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mcgill\Desktop\"/>
    </mc:Choice>
  </mc:AlternateContent>
  <xr:revisionPtr revIDLastSave="0" documentId="8_{DF92B610-344E-40A9-B063-0048C7CFD8A2}" xr6:coauthVersionLast="47" xr6:coauthVersionMax="47" xr10:uidLastSave="{00000000-0000-0000-0000-000000000000}"/>
  <workbookProtection workbookAlgorithmName="SHA-512" workbookHashValue="T0UP/hKyy9ElzvLDXxlVNiU6FVUicyHp1mbeiByjOSZmSMu0F93Vrj5my/qICadDL+4798W/63wW9mD7spwx8A==" workbookSaltValue="adHWLiR/pZqp6I21GF/n0g==" workbookSpinCount="100000" lockStructure="1"/>
  <bookViews>
    <workbookView xWindow="3276" yWindow="3276" windowWidth="17280" windowHeight="8880" xr2:uid="{00000000-000D-0000-FFFF-FFFF00000000}"/>
  </bookViews>
  <sheets>
    <sheet name="GF_Summary" sheetId="2" r:id="rId1"/>
    <sheet name="Tables" sheetId="1" state="hidden" r:id="rId2"/>
    <sheet name="Func_Exp" sheetId="23" state="hidden" r:id="rId3"/>
    <sheet name="DistList" sheetId="9" state="hidden" r:id="rId4"/>
    <sheet name="Solvency" sheetId="12" state="hidden" r:id="rId5"/>
    <sheet name="GF_Rev_Exp" sheetId="13" state="hidden" r:id="rId6"/>
    <sheet name="USB" sheetId="15" state="hidden" r:id="rId7"/>
    <sheet name="Ass_UnAss" sheetId="16" state="hidden" r:id="rId8"/>
    <sheet name="EnHist_drop" sheetId="17" state="hidden" r:id="rId9"/>
    <sheet name="Cash_inv" sheetId="18" state="hidden" r:id="rId10"/>
    <sheet name="Cash_Inv_2" sheetId="21" state="hidden" r:id="rId11"/>
    <sheet name="Notes" sheetId="20" state="hidden" r:id="rId12"/>
    <sheet name="Tax_Rate_data_drop" sheetId="22" state="hidden" r:id="rId13"/>
  </sheets>
  <definedNames>
    <definedName name="dist_list">DistList!$E$2:$E$334</definedName>
    <definedName name="_xlnm.Print_Area" localSheetId="0">GF_Summary!$A$1:$J$102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1" i="1" l="1"/>
  <c r="B33" i="1"/>
  <c r="A3614" i="21"/>
  <c r="A3615" i="21"/>
  <c r="A3616" i="21"/>
  <c r="A3617" i="21"/>
  <c r="A3618" i="21"/>
  <c r="A3619" i="21"/>
  <c r="A3620" i="21"/>
  <c r="A3621" i="21"/>
  <c r="A3622" i="21"/>
  <c r="A3623" i="21"/>
  <c r="A3624" i="21"/>
  <c r="A3625" i="21"/>
  <c r="A3626" i="21"/>
  <c r="A3627" i="21"/>
  <c r="A3628" i="21"/>
  <c r="A3629" i="21"/>
  <c r="A3630" i="21"/>
  <c r="A3631" i="21"/>
  <c r="A3632" i="21"/>
  <c r="A3633" i="21"/>
  <c r="A3634" i="21"/>
  <c r="A3635" i="21"/>
  <c r="A3636" i="21"/>
  <c r="A3637" i="21"/>
  <c r="A3638" i="21"/>
  <c r="A3639" i="21"/>
  <c r="A3640" i="21"/>
  <c r="A3641" i="21"/>
  <c r="A3642" i="21"/>
  <c r="A3643" i="21"/>
  <c r="A3644" i="21"/>
  <c r="A3645" i="21"/>
  <c r="A3646" i="21"/>
  <c r="A3647" i="21"/>
  <c r="A3648" i="21"/>
  <c r="A3649" i="21"/>
  <c r="A3650" i="21"/>
  <c r="A3651" i="21"/>
  <c r="A3652" i="21"/>
  <c r="A3653" i="21"/>
  <c r="A3654" i="21"/>
  <c r="A3655" i="21"/>
  <c r="A3656" i="21"/>
  <c r="A3657" i="21"/>
  <c r="A3658" i="21"/>
  <c r="A3659" i="21"/>
  <c r="A3660" i="21"/>
  <c r="A3661" i="21"/>
  <c r="A3662" i="21"/>
  <c r="A3663" i="21"/>
  <c r="A3664" i="21"/>
  <c r="A3665" i="21"/>
  <c r="A3666" i="21"/>
  <c r="A3667" i="21"/>
  <c r="A3668" i="21"/>
  <c r="A3669" i="21"/>
  <c r="A3670" i="21"/>
  <c r="A3671" i="21"/>
  <c r="A3672" i="21"/>
  <c r="A3673" i="21"/>
  <c r="A3674" i="21"/>
  <c r="A3675" i="21"/>
  <c r="A3676" i="21"/>
  <c r="A3677" i="21"/>
  <c r="A3678" i="21"/>
  <c r="A3679" i="21"/>
  <c r="A3680" i="21"/>
  <c r="A3681" i="21"/>
  <c r="A3682" i="21"/>
  <c r="A3683" i="21"/>
  <c r="A3684" i="21"/>
  <c r="A3685" i="21"/>
  <c r="A3686" i="21"/>
  <c r="A3687" i="21"/>
  <c r="A3688" i="21"/>
  <c r="A3689" i="21"/>
  <c r="A3690" i="21"/>
  <c r="A3691" i="21"/>
  <c r="A3692" i="21"/>
  <c r="A3693" i="21"/>
  <c r="A3694" i="21"/>
  <c r="A3695" i="21"/>
  <c r="A3696" i="21"/>
  <c r="A3697" i="21"/>
  <c r="A3698" i="21"/>
  <c r="A3699" i="21"/>
  <c r="A3700" i="21"/>
  <c r="A3701" i="21"/>
  <c r="A3702" i="21"/>
  <c r="A3703" i="21"/>
  <c r="A3704" i="21"/>
  <c r="A3705" i="21"/>
  <c r="A3706" i="21"/>
  <c r="A3707" i="21"/>
  <c r="A3708" i="21"/>
  <c r="A3709" i="21"/>
  <c r="A3710" i="21"/>
  <c r="A3711" i="21"/>
  <c r="A3712" i="21"/>
  <c r="A3713" i="21"/>
  <c r="A3714" i="21"/>
  <c r="A3715" i="21"/>
  <c r="A3716" i="21"/>
  <c r="A3717" i="21"/>
  <c r="A3718" i="21"/>
  <c r="A3719" i="21"/>
  <c r="A3720" i="21"/>
  <c r="A3721" i="21"/>
  <c r="A3722" i="21"/>
  <c r="A3723" i="21"/>
  <c r="A3724" i="21"/>
  <c r="A3725" i="21"/>
  <c r="A3726" i="21"/>
  <c r="A3727" i="21"/>
  <c r="A3728" i="21"/>
  <c r="A3729" i="21"/>
  <c r="A3730" i="21"/>
  <c r="A3731" i="21"/>
  <c r="A3732" i="21"/>
  <c r="A3733" i="21"/>
  <c r="A3734" i="21"/>
  <c r="A3735" i="21"/>
  <c r="A3736" i="21"/>
  <c r="A3737" i="21"/>
  <c r="A3738" i="21"/>
  <c r="A3739" i="21"/>
  <c r="A3740" i="21"/>
  <c r="A3741" i="21"/>
  <c r="A3742" i="21"/>
  <c r="A3743" i="21"/>
  <c r="A3744" i="21"/>
  <c r="A3745" i="21"/>
  <c r="A3746" i="21"/>
  <c r="A3747" i="21"/>
  <c r="A3748" i="21"/>
  <c r="A3749" i="21"/>
  <c r="A3750" i="21"/>
  <c r="A3751" i="21"/>
  <c r="A3752" i="21"/>
  <c r="A3753" i="21"/>
  <c r="A3754" i="21"/>
  <c r="A3755" i="21"/>
  <c r="A3756" i="21"/>
  <c r="A3757" i="21"/>
  <c r="A3758" i="21"/>
  <c r="A3759" i="21"/>
  <c r="A3760" i="21"/>
  <c r="A3761" i="21"/>
  <c r="A3762" i="21"/>
  <c r="A3763" i="21"/>
  <c r="A3764" i="21"/>
  <c r="A3765" i="21"/>
  <c r="A3766" i="21"/>
  <c r="A3767" i="21"/>
  <c r="A3768" i="21"/>
  <c r="A3769" i="21"/>
  <c r="A3770" i="21"/>
  <c r="A3771" i="21"/>
  <c r="A3772" i="21"/>
  <c r="A3773" i="21"/>
  <c r="A3774" i="21"/>
  <c r="A3775" i="21"/>
  <c r="A3776" i="21"/>
  <c r="A3777" i="21"/>
  <c r="A3778" i="21"/>
  <c r="A3779" i="21"/>
  <c r="A3780" i="21"/>
  <c r="A3781" i="21"/>
  <c r="A3782" i="21"/>
  <c r="A3783" i="21"/>
  <c r="A3784" i="21"/>
  <c r="A3785" i="21"/>
  <c r="A3786" i="21"/>
  <c r="A3787" i="21"/>
  <c r="A3788" i="21"/>
  <c r="A3789" i="21"/>
  <c r="A3790" i="21"/>
  <c r="A3791" i="21"/>
  <c r="A3792" i="21"/>
  <c r="A3793" i="21"/>
  <c r="A3794" i="21"/>
  <c r="A3795" i="21"/>
  <c r="A3796" i="21"/>
  <c r="A3797" i="21"/>
  <c r="A3798" i="21"/>
  <c r="A3799" i="21"/>
  <c r="A3800" i="21"/>
  <c r="A3801" i="21"/>
  <c r="A3802" i="21"/>
  <c r="A3803" i="21"/>
  <c r="A3804" i="21"/>
  <c r="A3805" i="21"/>
  <c r="A3806" i="21"/>
  <c r="A3807" i="21"/>
  <c r="A3808" i="21"/>
  <c r="A3809" i="21"/>
  <c r="A3810" i="21"/>
  <c r="A3811" i="21"/>
  <c r="A3812" i="21"/>
  <c r="A3813" i="21"/>
  <c r="A3814" i="21"/>
  <c r="A3815" i="21"/>
  <c r="A3816" i="21"/>
  <c r="A3817" i="21"/>
  <c r="A3818" i="21"/>
  <c r="A3819" i="21"/>
  <c r="A3820" i="21"/>
  <c r="A3821" i="21"/>
  <c r="A3822" i="21"/>
  <c r="A3823" i="21"/>
  <c r="A3824" i="21"/>
  <c r="A3825" i="21"/>
  <c r="A3826" i="21"/>
  <c r="A3827" i="21"/>
  <c r="A3828" i="21"/>
  <c r="A3829" i="21"/>
  <c r="A3830" i="21"/>
  <c r="A3831" i="21"/>
  <c r="A3832" i="21"/>
  <c r="A3833" i="21"/>
  <c r="A3834" i="21"/>
  <c r="A3835" i="21"/>
  <c r="A3836" i="21"/>
  <c r="A3837" i="21"/>
  <c r="A3838" i="21"/>
  <c r="A3839" i="21"/>
  <c r="A3840" i="21"/>
  <c r="A3841" i="21"/>
  <c r="A3842" i="21"/>
  <c r="A3843" i="21"/>
  <c r="A3844" i="21"/>
  <c r="A3845" i="21"/>
  <c r="A3846" i="21"/>
  <c r="A3847" i="21"/>
  <c r="A3848" i="21"/>
  <c r="A3849" i="21"/>
  <c r="A3850" i="21"/>
  <c r="A3851" i="21"/>
  <c r="A3852" i="21"/>
  <c r="A3853" i="21"/>
  <c r="A3854" i="21"/>
  <c r="A3855" i="21"/>
  <c r="A3856" i="21"/>
  <c r="A3857" i="21"/>
  <c r="A3858" i="21"/>
  <c r="A3859" i="21"/>
  <c r="A3860" i="21"/>
  <c r="A3861" i="21"/>
  <c r="A3862" i="21"/>
  <c r="A3863" i="21"/>
  <c r="A3864" i="21"/>
  <c r="A3865" i="21"/>
  <c r="A3866" i="21"/>
  <c r="A3867" i="21"/>
  <c r="A3868" i="21"/>
  <c r="A3869" i="21"/>
  <c r="A3870" i="21"/>
  <c r="A3871" i="21"/>
  <c r="A3872" i="21"/>
  <c r="A3873" i="21"/>
  <c r="A3874" i="21"/>
  <c r="A3875" i="21"/>
  <c r="A3876" i="21"/>
  <c r="A3877" i="21"/>
  <c r="A3878" i="21"/>
  <c r="A3879" i="21"/>
  <c r="A3880" i="21"/>
  <c r="A3881" i="21"/>
  <c r="A3882" i="21"/>
  <c r="A3883" i="21"/>
  <c r="A3884" i="21"/>
  <c r="A3885" i="21"/>
  <c r="A3886" i="21"/>
  <c r="A3887" i="21"/>
  <c r="A3888" i="21"/>
  <c r="A3889" i="21"/>
  <c r="A3890" i="21"/>
  <c r="A3891" i="21"/>
  <c r="A3892" i="21"/>
  <c r="A3893" i="21"/>
  <c r="A3894" i="21"/>
  <c r="A3895" i="21"/>
  <c r="A3896" i="21"/>
  <c r="A3897" i="21"/>
  <c r="A3898" i="21"/>
  <c r="A3899" i="21"/>
  <c r="A3900" i="21"/>
  <c r="A3901" i="21"/>
  <c r="A3902" i="21"/>
  <c r="A3903" i="21"/>
  <c r="A3904" i="21"/>
  <c r="A3905" i="21"/>
  <c r="A3906" i="21"/>
  <c r="A3907" i="21"/>
  <c r="A3908" i="21"/>
  <c r="A3909" i="21"/>
  <c r="A3910" i="21"/>
  <c r="A3911" i="21"/>
  <c r="A3912" i="21"/>
  <c r="A3913" i="21"/>
  <c r="A3914" i="21"/>
  <c r="A3915" i="21"/>
  <c r="A3916" i="21"/>
  <c r="A3917" i="21"/>
  <c r="A3918" i="21"/>
  <c r="A3919" i="21"/>
  <c r="A3920" i="21"/>
  <c r="A3921" i="21"/>
  <c r="A3922" i="21"/>
  <c r="A3923" i="21"/>
  <c r="A3924" i="21"/>
  <c r="A3925" i="21"/>
  <c r="A3926" i="21"/>
  <c r="A3927" i="21"/>
  <c r="A3928" i="21"/>
  <c r="A3929" i="21"/>
  <c r="A3930" i="21"/>
  <c r="A3931" i="21"/>
  <c r="A3932" i="21"/>
  <c r="A3933" i="21"/>
  <c r="A3934" i="21"/>
  <c r="A3935" i="21"/>
  <c r="A3936" i="21"/>
  <c r="A3937" i="21"/>
  <c r="A3938" i="21"/>
  <c r="A3939" i="21"/>
  <c r="A3940" i="21"/>
  <c r="P3614" i="21"/>
  <c r="Q3614" i="21"/>
  <c r="P3615" i="21"/>
  <c r="Q3615" i="21"/>
  <c r="P3616" i="21"/>
  <c r="Q3616" i="21"/>
  <c r="P3617" i="21"/>
  <c r="Q3617" i="21"/>
  <c r="P3618" i="21"/>
  <c r="Q3618" i="21"/>
  <c r="P3619" i="21"/>
  <c r="Q3619" i="21"/>
  <c r="P3620" i="21"/>
  <c r="Q3620" i="21"/>
  <c r="P3621" i="21"/>
  <c r="Q3621" i="21"/>
  <c r="P3622" i="21"/>
  <c r="Q3622" i="21"/>
  <c r="P3623" i="21"/>
  <c r="Q3623" i="21"/>
  <c r="P3624" i="21"/>
  <c r="Q3624" i="21"/>
  <c r="P3625" i="21"/>
  <c r="Q3625" i="21"/>
  <c r="P3626" i="21"/>
  <c r="Q3626" i="21"/>
  <c r="P3627" i="21"/>
  <c r="Q3627" i="21"/>
  <c r="P3628" i="21"/>
  <c r="Q3628" i="21"/>
  <c r="P3629" i="21"/>
  <c r="Q3629" i="21"/>
  <c r="P3630" i="21"/>
  <c r="Q3630" i="21"/>
  <c r="P3631" i="21"/>
  <c r="Q3631" i="21"/>
  <c r="P3632" i="21"/>
  <c r="Q3632" i="21"/>
  <c r="P3633" i="21"/>
  <c r="Q3633" i="21"/>
  <c r="P3634" i="21"/>
  <c r="Q3634" i="21"/>
  <c r="P3635" i="21"/>
  <c r="Q3635" i="21"/>
  <c r="P3636" i="21"/>
  <c r="Q3636" i="21"/>
  <c r="P3637" i="21"/>
  <c r="Q3637" i="21"/>
  <c r="P3638" i="21"/>
  <c r="Q3638" i="21"/>
  <c r="P3639" i="21"/>
  <c r="Q3639" i="21"/>
  <c r="P3640" i="21"/>
  <c r="Q3640" i="21"/>
  <c r="P3641" i="21"/>
  <c r="Q3641" i="21"/>
  <c r="P3642" i="21"/>
  <c r="Q3642" i="21"/>
  <c r="P3643" i="21"/>
  <c r="Q3643" i="21"/>
  <c r="P3644" i="21"/>
  <c r="Q3644" i="21"/>
  <c r="P3645" i="21"/>
  <c r="Q3645" i="21"/>
  <c r="P3646" i="21"/>
  <c r="Q3646" i="21"/>
  <c r="P3647" i="21"/>
  <c r="Q3647" i="21"/>
  <c r="P3648" i="21"/>
  <c r="Q3648" i="21"/>
  <c r="P3649" i="21"/>
  <c r="Q3649" i="21"/>
  <c r="P3650" i="21"/>
  <c r="Q3650" i="21"/>
  <c r="P3651" i="21"/>
  <c r="Q3651" i="21"/>
  <c r="P3652" i="21"/>
  <c r="Q3652" i="21"/>
  <c r="P3653" i="21"/>
  <c r="Q3653" i="21"/>
  <c r="P3654" i="21"/>
  <c r="Q3654" i="21"/>
  <c r="P3655" i="21"/>
  <c r="Q3655" i="21"/>
  <c r="P3656" i="21"/>
  <c r="Q3656" i="21"/>
  <c r="P3657" i="21"/>
  <c r="Q3657" i="21"/>
  <c r="P3658" i="21"/>
  <c r="Q3658" i="21"/>
  <c r="P3659" i="21"/>
  <c r="Q3659" i="21"/>
  <c r="P3660" i="21"/>
  <c r="Q3660" i="21"/>
  <c r="P3661" i="21"/>
  <c r="Q3661" i="21"/>
  <c r="P3662" i="21"/>
  <c r="Q3662" i="21"/>
  <c r="P3663" i="21"/>
  <c r="Q3663" i="21"/>
  <c r="P3664" i="21"/>
  <c r="Q3664" i="21"/>
  <c r="P3665" i="21"/>
  <c r="Q3665" i="21"/>
  <c r="P3666" i="21"/>
  <c r="Q3666" i="21"/>
  <c r="P3667" i="21"/>
  <c r="Q3667" i="21"/>
  <c r="P3668" i="21"/>
  <c r="Q3668" i="21"/>
  <c r="P3669" i="21"/>
  <c r="Q3669" i="21"/>
  <c r="P3670" i="21"/>
  <c r="Q3670" i="21"/>
  <c r="P3671" i="21"/>
  <c r="Q3671" i="21"/>
  <c r="P3672" i="21"/>
  <c r="Q3672" i="21"/>
  <c r="P3673" i="21"/>
  <c r="Q3673" i="21"/>
  <c r="P3674" i="21"/>
  <c r="Q3674" i="21"/>
  <c r="P3675" i="21"/>
  <c r="Q3675" i="21"/>
  <c r="P3676" i="21"/>
  <c r="Q3676" i="21"/>
  <c r="P3677" i="21"/>
  <c r="Q3677" i="21"/>
  <c r="P3678" i="21"/>
  <c r="Q3678" i="21"/>
  <c r="P3679" i="21"/>
  <c r="Q3679" i="21"/>
  <c r="P3680" i="21"/>
  <c r="Q3680" i="21"/>
  <c r="P3681" i="21"/>
  <c r="Q3681" i="21"/>
  <c r="P3682" i="21"/>
  <c r="Q3682" i="21"/>
  <c r="P3683" i="21"/>
  <c r="Q3683" i="21"/>
  <c r="P3684" i="21"/>
  <c r="Q3684" i="21"/>
  <c r="P3685" i="21"/>
  <c r="Q3685" i="21"/>
  <c r="P3686" i="21"/>
  <c r="Q3686" i="21"/>
  <c r="P3687" i="21"/>
  <c r="Q3687" i="21"/>
  <c r="P3688" i="21"/>
  <c r="Q3688" i="21"/>
  <c r="P3689" i="21"/>
  <c r="Q3689" i="21"/>
  <c r="P3690" i="21"/>
  <c r="Q3690" i="21"/>
  <c r="P3691" i="21"/>
  <c r="Q3691" i="21"/>
  <c r="P3692" i="21"/>
  <c r="Q3692" i="21"/>
  <c r="P3693" i="21"/>
  <c r="Q3693" i="21"/>
  <c r="P3694" i="21"/>
  <c r="Q3694" i="21"/>
  <c r="P3695" i="21"/>
  <c r="Q3695" i="21"/>
  <c r="P3696" i="21"/>
  <c r="Q3696" i="21"/>
  <c r="P3697" i="21"/>
  <c r="Q3697" i="21"/>
  <c r="P3698" i="21"/>
  <c r="Q3698" i="21"/>
  <c r="P3699" i="21"/>
  <c r="Q3699" i="21"/>
  <c r="P3700" i="21"/>
  <c r="Q3700" i="21"/>
  <c r="P3701" i="21"/>
  <c r="Q3701" i="21"/>
  <c r="P3702" i="21"/>
  <c r="Q3702" i="21"/>
  <c r="P3703" i="21"/>
  <c r="Q3703" i="21"/>
  <c r="P3704" i="21"/>
  <c r="Q3704" i="21"/>
  <c r="P3705" i="21"/>
  <c r="Q3705" i="21"/>
  <c r="P3706" i="21"/>
  <c r="Q3706" i="21"/>
  <c r="P3707" i="21"/>
  <c r="Q3707" i="21"/>
  <c r="P3708" i="21"/>
  <c r="Q3708" i="21"/>
  <c r="P3709" i="21"/>
  <c r="Q3709" i="21"/>
  <c r="P3710" i="21"/>
  <c r="Q3710" i="21"/>
  <c r="P3711" i="21"/>
  <c r="Q3711" i="21"/>
  <c r="P3712" i="21"/>
  <c r="Q3712" i="21"/>
  <c r="P3713" i="21"/>
  <c r="Q3713" i="21"/>
  <c r="P3714" i="21"/>
  <c r="Q3714" i="21"/>
  <c r="P3715" i="21"/>
  <c r="Q3715" i="21"/>
  <c r="P3716" i="21"/>
  <c r="Q3716" i="21"/>
  <c r="P3717" i="21"/>
  <c r="Q3717" i="21"/>
  <c r="P3718" i="21"/>
  <c r="Q3718" i="21"/>
  <c r="P3719" i="21"/>
  <c r="Q3719" i="21"/>
  <c r="P3720" i="21"/>
  <c r="Q3720" i="21"/>
  <c r="P3721" i="21"/>
  <c r="Q3721" i="21"/>
  <c r="P3722" i="21"/>
  <c r="Q3722" i="21"/>
  <c r="P3723" i="21"/>
  <c r="Q3723" i="21"/>
  <c r="P3724" i="21"/>
  <c r="Q3724" i="21"/>
  <c r="P3725" i="21"/>
  <c r="Q3725" i="21"/>
  <c r="P3726" i="21"/>
  <c r="Q3726" i="21"/>
  <c r="P3727" i="21"/>
  <c r="Q3727" i="21"/>
  <c r="P3728" i="21"/>
  <c r="Q3728" i="21"/>
  <c r="P3729" i="21"/>
  <c r="Q3729" i="21"/>
  <c r="P3730" i="21"/>
  <c r="Q3730" i="21"/>
  <c r="P3731" i="21"/>
  <c r="Q3731" i="21"/>
  <c r="P3732" i="21"/>
  <c r="Q3732" i="21"/>
  <c r="P3733" i="21"/>
  <c r="Q3733" i="21"/>
  <c r="P3734" i="21"/>
  <c r="Q3734" i="21"/>
  <c r="P3735" i="21"/>
  <c r="Q3735" i="21"/>
  <c r="P3736" i="21"/>
  <c r="Q3736" i="21"/>
  <c r="P3737" i="21"/>
  <c r="Q3737" i="21"/>
  <c r="P3738" i="21"/>
  <c r="Q3738" i="21"/>
  <c r="P3739" i="21"/>
  <c r="Q3739" i="21"/>
  <c r="P3740" i="21"/>
  <c r="Q3740" i="21"/>
  <c r="P3741" i="21"/>
  <c r="Q3741" i="21"/>
  <c r="P3742" i="21"/>
  <c r="Q3742" i="21"/>
  <c r="P3743" i="21"/>
  <c r="Q3743" i="21"/>
  <c r="P3744" i="21"/>
  <c r="Q3744" i="21"/>
  <c r="P3745" i="21"/>
  <c r="Q3745" i="21"/>
  <c r="P3746" i="21"/>
  <c r="Q3746" i="21"/>
  <c r="P3747" i="21"/>
  <c r="Q3747" i="21"/>
  <c r="P3748" i="21"/>
  <c r="Q3748" i="21"/>
  <c r="P3749" i="21"/>
  <c r="Q3749" i="21"/>
  <c r="P3750" i="21"/>
  <c r="Q3750" i="21"/>
  <c r="P3751" i="21"/>
  <c r="Q3751" i="21"/>
  <c r="P3752" i="21"/>
  <c r="Q3752" i="21"/>
  <c r="P3753" i="21"/>
  <c r="Q3753" i="21"/>
  <c r="P3754" i="21"/>
  <c r="Q3754" i="21"/>
  <c r="P3755" i="21"/>
  <c r="Q3755" i="21"/>
  <c r="P3756" i="21"/>
  <c r="Q3756" i="21"/>
  <c r="P3757" i="21"/>
  <c r="Q3757" i="21"/>
  <c r="P3758" i="21"/>
  <c r="Q3758" i="21"/>
  <c r="P3759" i="21"/>
  <c r="Q3759" i="21"/>
  <c r="P3760" i="21"/>
  <c r="Q3760" i="21"/>
  <c r="P3761" i="21"/>
  <c r="Q3761" i="21"/>
  <c r="P3762" i="21"/>
  <c r="Q3762" i="21"/>
  <c r="P3763" i="21"/>
  <c r="Q3763" i="21"/>
  <c r="P3764" i="21"/>
  <c r="Q3764" i="21"/>
  <c r="P3765" i="21"/>
  <c r="Q3765" i="21"/>
  <c r="P3766" i="21"/>
  <c r="Q3766" i="21"/>
  <c r="P3767" i="21"/>
  <c r="Q3767" i="21"/>
  <c r="P3768" i="21"/>
  <c r="Q3768" i="21"/>
  <c r="P3769" i="21"/>
  <c r="Q3769" i="21"/>
  <c r="P3770" i="21"/>
  <c r="Q3770" i="21"/>
  <c r="P3771" i="21"/>
  <c r="Q3771" i="21"/>
  <c r="P3772" i="21"/>
  <c r="Q3772" i="21"/>
  <c r="P3773" i="21"/>
  <c r="Q3773" i="21"/>
  <c r="P3774" i="21"/>
  <c r="Q3774" i="21"/>
  <c r="P3775" i="21"/>
  <c r="Q3775" i="21"/>
  <c r="P3776" i="21"/>
  <c r="Q3776" i="21"/>
  <c r="P3777" i="21"/>
  <c r="Q3777" i="21"/>
  <c r="P3778" i="21"/>
  <c r="Q3778" i="21"/>
  <c r="P3779" i="21"/>
  <c r="Q3779" i="21"/>
  <c r="P3780" i="21"/>
  <c r="Q3780" i="21"/>
  <c r="P3781" i="21"/>
  <c r="Q3781" i="21"/>
  <c r="P3782" i="21"/>
  <c r="Q3782" i="21"/>
  <c r="P3783" i="21"/>
  <c r="Q3783" i="21"/>
  <c r="P3784" i="21"/>
  <c r="Q3784" i="21"/>
  <c r="P3785" i="21"/>
  <c r="Q3785" i="21"/>
  <c r="P3786" i="21"/>
  <c r="Q3786" i="21"/>
  <c r="P3787" i="21"/>
  <c r="Q3787" i="21"/>
  <c r="P3788" i="21"/>
  <c r="Q3788" i="21"/>
  <c r="P3789" i="21"/>
  <c r="Q3789" i="21"/>
  <c r="P3790" i="21"/>
  <c r="Q3790" i="21"/>
  <c r="P3791" i="21"/>
  <c r="Q3791" i="21"/>
  <c r="P3792" i="21"/>
  <c r="Q3792" i="21"/>
  <c r="P3793" i="21"/>
  <c r="Q3793" i="21"/>
  <c r="P3794" i="21"/>
  <c r="Q3794" i="21"/>
  <c r="P3795" i="21"/>
  <c r="Q3795" i="21"/>
  <c r="P3796" i="21"/>
  <c r="Q3796" i="21"/>
  <c r="P3797" i="21"/>
  <c r="Q3797" i="21"/>
  <c r="P3798" i="21"/>
  <c r="Q3798" i="21"/>
  <c r="P3799" i="21"/>
  <c r="Q3799" i="21"/>
  <c r="P3800" i="21"/>
  <c r="Q3800" i="21"/>
  <c r="P3801" i="21"/>
  <c r="Q3801" i="21"/>
  <c r="P3802" i="21"/>
  <c r="Q3802" i="21"/>
  <c r="P3803" i="21"/>
  <c r="Q3803" i="21"/>
  <c r="P3804" i="21"/>
  <c r="Q3804" i="21"/>
  <c r="P3805" i="21"/>
  <c r="Q3805" i="21"/>
  <c r="P3806" i="21"/>
  <c r="Q3806" i="21"/>
  <c r="P3807" i="21"/>
  <c r="Q3807" i="21"/>
  <c r="P3808" i="21"/>
  <c r="Q3808" i="21"/>
  <c r="P3809" i="21"/>
  <c r="Q3809" i="21"/>
  <c r="P3810" i="21"/>
  <c r="Q3810" i="21"/>
  <c r="P3811" i="21"/>
  <c r="Q3811" i="21"/>
  <c r="P3812" i="21"/>
  <c r="Q3812" i="21"/>
  <c r="P3813" i="21"/>
  <c r="Q3813" i="21"/>
  <c r="P3814" i="21"/>
  <c r="Q3814" i="21"/>
  <c r="P3815" i="21"/>
  <c r="Q3815" i="21"/>
  <c r="P3816" i="21"/>
  <c r="Q3816" i="21"/>
  <c r="P3817" i="21"/>
  <c r="Q3817" i="21"/>
  <c r="P3818" i="21"/>
  <c r="Q3818" i="21"/>
  <c r="P3819" i="21"/>
  <c r="Q3819" i="21"/>
  <c r="P3820" i="21"/>
  <c r="Q3820" i="21"/>
  <c r="P3821" i="21"/>
  <c r="Q3821" i="21"/>
  <c r="P3822" i="21"/>
  <c r="Q3822" i="21"/>
  <c r="P3823" i="21"/>
  <c r="Q3823" i="21"/>
  <c r="P3824" i="21"/>
  <c r="Q3824" i="21"/>
  <c r="P3825" i="21"/>
  <c r="Q3825" i="21"/>
  <c r="P3826" i="21"/>
  <c r="Q3826" i="21"/>
  <c r="P3827" i="21"/>
  <c r="Q3827" i="21"/>
  <c r="P3828" i="21"/>
  <c r="Q3828" i="21"/>
  <c r="P3829" i="21"/>
  <c r="Q3829" i="21"/>
  <c r="P3830" i="21"/>
  <c r="Q3830" i="21"/>
  <c r="P3831" i="21"/>
  <c r="Q3831" i="21"/>
  <c r="P3832" i="21"/>
  <c r="Q3832" i="21"/>
  <c r="P3833" i="21"/>
  <c r="Q3833" i="21"/>
  <c r="P3834" i="21"/>
  <c r="Q3834" i="21"/>
  <c r="P3835" i="21"/>
  <c r="Q3835" i="21"/>
  <c r="P3836" i="21"/>
  <c r="Q3836" i="21"/>
  <c r="P3837" i="21"/>
  <c r="Q3837" i="21"/>
  <c r="P3838" i="21"/>
  <c r="Q3838" i="21"/>
  <c r="P3839" i="21"/>
  <c r="Q3839" i="21"/>
  <c r="P3840" i="21"/>
  <c r="Q3840" i="21"/>
  <c r="P3841" i="21"/>
  <c r="Q3841" i="21"/>
  <c r="P3842" i="21"/>
  <c r="Q3842" i="21"/>
  <c r="P3843" i="21"/>
  <c r="Q3843" i="21"/>
  <c r="P3844" i="21"/>
  <c r="Q3844" i="21"/>
  <c r="P3845" i="21"/>
  <c r="Q3845" i="21"/>
  <c r="P3846" i="21"/>
  <c r="Q3846" i="21"/>
  <c r="P3847" i="21"/>
  <c r="Q3847" i="21"/>
  <c r="P3848" i="21"/>
  <c r="Q3848" i="21"/>
  <c r="P3849" i="21"/>
  <c r="Q3849" i="21"/>
  <c r="P3850" i="21"/>
  <c r="Q3850" i="21"/>
  <c r="P3851" i="21"/>
  <c r="Q3851" i="21"/>
  <c r="P3852" i="21"/>
  <c r="Q3852" i="21"/>
  <c r="P3853" i="21"/>
  <c r="Q3853" i="21"/>
  <c r="P3854" i="21"/>
  <c r="Q3854" i="21"/>
  <c r="P3855" i="21"/>
  <c r="Q3855" i="21"/>
  <c r="P3856" i="21"/>
  <c r="Q3856" i="21"/>
  <c r="P3857" i="21"/>
  <c r="Q3857" i="21"/>
  <c r="P3858" i="21"/>
  <c r="Q3858" i="21"/>
  <c r="P3859" i="21"/>
  <c r="Q3859" i="21"/>
  <c r="P3860" i="21"/>
  <c r="Q3860" i="21"/>
  <c r="P3861" i="21"/>
  <c r="Q3861" i="21"/>
  <c r="P3862" i="21"/>
  <c r="Q3862" i="21"/>
  <c r="P3863" i="21"/>
  <c r="Q3863" i="21"/>
  <c r="P3864" i="21"/>
  <c r="Q3864" i="21"/>
  <c r="P3865" i="21"/>
  <c r="Q3865" i="21"/>
  <c r="P3866" i="21"/>
  <c r="Q3866" i="21"/>
  <c r="P3867" i="21"/>
  <c r="Q3867" i="21"/>
  <c r="P3868" i="21"/>
  <c r="Q3868" i="21"/>
  <c r="P3869" i="21"/>
  <c r="Q3869" i="21"/>
  <c r="P3870" i="21"/>
  <c r="Q3870" i="21"/>
  <c r="P3871" i="21"/>
  <c r="Q3871" i="21"/>
  <c r="P3872" i="21"/>
  <c r="Q3872" i="21"/>
  <c r="P3873" i="21"/>
  <c r="Q3873" i="21"/>
  <c r="P3874" i="21"/>
  <c r="Q3874" i="21"/>
  <c r="P3875" i="21"/>
  <c r="Q3875" i="21"/>
  <c r="P3876" i="21"/>
  <c r="Q3876" i="21"/>
  <c r="P3877" i="21"/>
  <c r="Q3877" i="21"/>
  <c r="P3878" i="21"/>
  <c r="Q3878" i="21"/>
  <c r="P3879" i="21"/>
  <c r="Q3879" i="21"/>
  <c r="P3880" i="21"/>
  <c r="Q3880" i="21"/>
  <c r="P3881" i="21"/>
  <c r="Q3881" i="21"/>
  <c r="P3882" i="21"/>
  <c r="Q3882" i="21"/>
  <c r="P3883" i="21"/>
  <c r="Q3883" i="21"/>
  <c r="P3884" i="21"/>
  <c r="Q3884" i="21"/>
  <c r="P3885" i="21"/>
  <c r="Q3885" i="21"/>
  <c r="P3886" i="21"/>
  <c r="Q3886" i="21"/>
  <c r="P3887" i="21"/>
  <c r="Q3887" i="21"/>
  <c r="P3888" i="21"/>
  <c r="Q3888" i="21"/>
  <c r="P3889" i="21"/>
  <c r="Q3889" i="21"/>
  <c r="P3890" i="21"/>
  <c r="Q3890" i="21"/>
  <c r="P3891" i="21"/>
  <c r="Q3891" i="21"/>
  <c r="P3892" i="21"/>
  <c r="Q3892" i="21"/>
  <c r="P3893" i="21"/>
  <c r="Q3893" i="21"/>
  <c r="P3894" i="21"/>
  <c r="Q3894" i="21"/>
  <c r="P3895" i="21"/>
  <c r="Q3895" i="21"/>
  <c r="P3896" i="21"/>
  <c r="Q3896" i="21"/>
  <c r="P3897" i="21"/>
  <c r="Q3897" i="21"/>
  <c r="P3898" i="21"/>
  <c r="Q3898" i="21"/>
  <c r="P3899" i="21"/>
  <c r="Q3899" i="21"/>
  <c r="P3900" i="21"/>
  <c r="Q3900" i="21"/>
  <c r="P3901" i="21"/>
  <c r="Q3901" i="21"/>
  <c r="P3902" i="21"/>
  <c r="Q3902" i="21"/>
  <c r="P3903" i="21"/>
  <c r="Q3903" i="21"/>
  <c r="P3904" i="21"/>
  <c r="Q3904" i="21"/>
  <c r="P3905" i="21"/>
  <c r="Q3905" i="21"/>
  <c r="P3906" i="21"/>
  <c r="Q3906" i="21"/>
  <c r="P3907" i="21"/>
  <c r="Q3907" i="21"/>
  <c r="P3908" i="21"/>
  <c r="Q3908" i="21"/>
  <c r="P3909" i="21"/>
  <c r="Q3909" i="21"/>
  <c r="P3910" i="21"/>
  <c r="Q3910" i="21"/>
  <c r="P3911" i="21"/>
  <c r="Q3911" i="21"/>
  <c r="P3912" i="21"/>
  <c r="Q3912" i="21"/>
  <c r="P3913" i="21"/>
  <c r="Q3913" i="21"/>
  <c r="P3914" i="21"/>
  <c r="Q3914" i="21"/>
  <c r="P3915" i="21"/>
  <c r="Q3915" i="21"/>
  <c r="P3916" i="21"/>
  <c r="Q3916" i="21"/>
  <c r="P3917" i="21"/>
  <c r="Q3917" i="21"/>
  <c r="P3918" i="21"/>
  <c r="Q3918" i="21"/>
  <c r="P3919" i="21"/>
  <c r="Q3919" i="21"/>
  <c r="P3920" i="21"/>
  <c r="Q3920" i="21"/>
  <c r="P3921" i="21"/>
  <c r="Q3921" i="21"/>
  <c r="P3922" i="21"/>
  <c r="Q3922" i="21"/>
  <c r="P3923" i="21"/>
  <c r="Q3923" i="21"/>
  <c r="P3924" i="21"/>
  <c r="Q3924" i="21"/>
  <c r="P3925" i="21"/>
  <c r="Q3925" i="21"/>
  <c r="P3926" i="21"/>
  <c r="Q3926" i="21"/>
  <c r="P3927" i="21"/>
  <c r="Q3927" i="21"/>
  <c r="P3928" i="21"/>
  <c r="Q3928" i="21"/>
  <c r="P3929" i="21"/>
  <c r="Q3929" i="21"/>
  <c r="P3930" i="21"/>
  <c r="Q3930" i="21"/>
  <c r="P3931" i="21"/>
  <c r="Q3931" i="21"/>
  <c r="P3932" i="21"/>
  <c r="Q3932" i="21"/>
  <c r="P3933" i="21"/>
  <c r="Q3933" i="21"/>
  <c r="P3934" i="21"/>
  <c r="Q3934" i="21"/>
  <c r="P3935" i="21"/>
  <c r="Q3935" i="21"/>
  <c r="P3936" i="21"/>
  <c r="Q3936" i="21"/>
  <c r="P3937" i="21"/>
  <c r="Q3937" i="21"/>
  <c r="P3938" i="21"/>
  <c r="Q3938" i="21"/>
  <c r="P3939" i="21"/>
  <c r="Q3939" i="21"/>
  <c r="P3940" i="21"/>
  <c r="Q3940" i="21"/>
  <c r="K4640" i="15"/>
  <c r="K4641" i="15"/>
  <c r="K4642" i="15"/>
  <c r="K4643" i="15"/>
  <c r="K4644" i="15"/>
  <c r="K4645" i="15"/>
  <c r="K4646" i="15"/>
  <c r="K4647" i="15"/>
  <c r="K4648" i="15"/>
  <c r="K4649" i="15"/>
  <c r="K4650" i="15"/>
  <c r="K4651" i="15"/>
  <c r="K4652" i="15"/>
  <c r="K4653" i="15"/>
  <c r="K4654" i="15"/>
  <c r="K4655" i="15"/>
  <c r="K4656" i="15"/>
  <c r="K4657" i="15"/>
  <c r="K4658" i="15"/>
  <c r="K4659" i="15"/>
  <c r="K4660" i="15"/>
  <c r="K4661" i="15"/>
  <c r="K4662" i="15"/>
  <c r="K4663" i="15"/>
  <c r="K4664" i="15"/>
  <c r="K4665" i="15"/>
  <c r="K4666" i="15"/>
  <c r="K4667" i="15"/>
  <c r="K4668" i="15"/>
  <c r="K4669" i="15"/>
  <c r="K4670" i="15"/>
  <c r="K4671" i="15"/>
  <c r="K4672" i="15"/>
  <c r="K4673" i="15"/>
  <c r="K4674" i="15"/>
  <c r="K4675" i="15"/>
  <c r="K4676" i="15"/>
  <c r="K4677" i="15"/>
  <c r="K4678" i="15"/>
  <c r="K4679" i="15"/>
  <c r="K4680" i="15"/>
  <c r="K4681" i="15"/>
  <c r="K4682" i="15"/>
  <c r="K4683" i="15"/>
  <c r="K4684" i="15"/>
  <c r="K4685" i="15"/>
  <c r="K4686" i="15"/>
  <c r="K4687" i="15"/>
  <c r="K4688" i="15"/>
  <c r="K4689" i="15"/>
  <c r="K4690" i="15"/>
  <c r="K4691" i="15"/>
  <c r="K4692" i="15"/>
  <c r="K4693" i="15"/>
  <c r="K4694" i="15"/>
  <c r="K4695" i="15"/>
  <c r="K4696" i="15"/>
  <c r="K4697" i="15"/>
  <c r="K4698" i="15"/>
  <c r="K4699" i="15"/>
  <c r="K4700" i="15"/>
  <c r="K4701" i="15"/>
  <c r="K4702" i="15"/>
  <c r="K4703" i="15"/>
  <c r="K4704" i="15"/>
  <c r="K4705" i="15"/>
  <c r="K4706" i="15"/>
  <c r="K4707" i="15"/>
  <c r="K4708" i="15"/>
  <c r="K4709" i="15"/>
  <c r="K4710" i="15"/>
  <c r="K4711" i="15"/>
  <c r="K4712" i="15"/>
  <c r="K4713" i="15"/>
  <c r="K4714" i="15"/>
  <c r="K4715" i="15"/>
  <c r="K4716" i="15"/>
  <c r="K4717" i="15"/>
  <c r="K4718" i="15"/>
  <c r="K4719" i="15"/>
  <c r="K4720" i="15"/>
  <c r="K4721" i="15"/>
  <c r="K4722" i="15"/>
  <c r="K4723" i="15"/>
  <c r="K4724" i="15"/>
  <c r="K4725" i="15"/>
  <c r="K4726" i="15"/>
  <c r="K4727" i="15"/>
  <c r="K4728" i="15"/>
  <c r="K4729" i="15"/>
  <c r="K4730" i="15"/>
  <c r="K4731" i="15"/>
  <c r="K4732" i="15"/>
  <c r="K4733" i="15"/>
  <c r="K4734" i="15"/>
  <c r="K4735" i="15"/>
  <c r="K4736" i="15"/>
  <c r="K4737" i="15"/>
  <c r="K4738" i="15"/>
  <c r="K4739" i="15"/>
  <c r="K4740" i="15"/>
  <c r="K4741" i="15"/>
  <c r="K4742" i="15"/>
  <c r="K4743" i="15"/>
  <c r="K4744" i="15"/>
  <c r="K4745" i="15"/>
  <c r="K4746" i="15"/>
  <c r="K4747" i="15"/>
  <c r="K4748" i="15"/>
  <c r="K4749" i="15"/>
  <c r="K4750" i="15"/>
  <c r="K4751" i="15"/>
  <c r="K4752" i="15"/>
  <c r="K4753" i="15"/>
  <c r="K4754" i="15"/>
  <c r="K4755" i="15"/>
  <c r="K4756" i="15"/>
  <c r="K4757" i="15"/>
  <c r="K4758" i="15"/>
  <c r="K4759" i="15"/>
  <c r="K4760" i="15"/>
  <c r="K4761" i="15"/>
  <c r="K4762" i="15"/>
  <c r="K4763" i="15"/>
  <c r="K4764" i="15"/>
  <c r="K4765" i="15"/>
  <c r="K4766" i="15"/>
  <c r="K4767" i="15"/>
  <c r="K4768" i="15"/>
  <c r="K4769" i="15"/>
  <c r="K4770" i="15"/>
  <c r="K4771" i="15"/>
  <c r="K4772" i="15"/>
  <c r="K4773" i="15"/>
  <c r="K4774" i="15"/>
  <c r="K4775" i="15"/>
  <c r="K4776" i="15"/>
  <c r="K4777" i="15"/>
  <c r="K4778" i="15"/>
  <c r="K4779" i="15"/>
  <c r="K4780" i="15"/>
  <c r="K4781" i="15"/>
  <c r="K4782" i="15"/>
  <c r="K4783" i="15"/>
  <c r="K4784" i="15"/>
  <c r="K4785" i="15"/>
  <c r="K4786" i="15"/>
  <c r="K4787" i="15"/>
  <c r="K4788" i="15"/>
  <c r="K4789" i="15"/>
  <c r="K4790" i="15"/>
  <c r="K4791" i="15"/>
  <c r="K4792" i="15"/>
  <c r="K4793" i="15"/>
  <c r="K4794" i="15"/>
  <c r="K4795" i="15"/>
  <c r="K4796" i="15"/>
  <c r="K4797" i="15"/>
  <c r="K4798" i="15"/>
  <c r="K4799" i="15"/>
  <c r="K4800" i="15"/>
  <c r="K4801" i="15"/>
  <c r="K4802" i="15"/>
  <c r="K4803" i="15"/>
  <c r="K4804" i="15"/>
  <c r="K4805" i="15"/>
  <c r="K4806" i="15"/>
  <c r="K4807" i="15"/>
  <c r="K4808" i="15"/>
  <c r="K4809" i="15"/>
  <c r="K4810" i="15"/>
  <c r="K4811" i="15"/>
  <c r="K4812" i="15"/>
  <c r="K4813" i="15"/>
  <c r="K4814" i="15"/>
  <c r="K4815" i="15"/>
  <c r="K4816" i="15"/>
  <c r="K4817" i="15"/>
  <c r="K4818" i="15"/>
  <c r="K4819" i="15"/>
  <c r="K4820" i="15"/>
  <c r="K4821" i="15"/>
  <c r="K4822" i="15"/>
  <c r="K4823" i="15"/>
  <c r="K4824" i="15"/>
  <c r="K4825" i="15"/>
  <c r="K4826" i="15"/>
  <c r="K4827" i="15"/>
  <c r="K4828" i="15"/>
  <c r="K4829" i="15"/>
  <c r="K4830" i="15"/>
  <c r="K4831" i="15"/>
  <c r="K4832" i="15"/>
  <c r="K4833" i="15"/>
  <c r="K4834" i="15"/>
  <c r="K4835" i="15"/>
  <c r="K4836" i="15"/>
  <c r="K4837" i="15"/>
  <c r="K4838" i="15"/>
  <c r="K4839" i="15"/>
  <c r="K4840" i="15"/>
  <c r="K4841" i="15"/>
  <c r="K4842" i="15"/>
  <c r="K4843" i="15"/>
  <c r="K4844" i="15"/>
  <c r="K4845" i="15"/>
  <c r="K4846" i="15"/>
  <c r="K4847" i="15"/>
  <c r="K4848" i="15"/>
  <c r="K4849" i="15"/>
  <c r="K4850" i="15"/>
  <c r="K4851" i="15"/>
  <c r="K4852" i="15"/>
  <c r="K4853" i="15"/>
  <c r="K4854" i="15"/>
  <c r="K4855" i="15"/>
  <c r="K4856" i="15"/>
  <c r="K4857" i="15"/>
  <c r="K4858" i="15"/>
  <c r="K4859" i="15"/>
  <c r="K4860" i="15"/>
  <c r="K4861" i="15"/>
  <c r="K4862" i="15"/>
  <c r="K4863" i="15"/>
  <c r="K4864" i="15"/>
  <c r="K4865" i="15"/>
  <c r="K4866" i="15"/>
  <c r="K4867" i="15"/>
  <c r="K4868" i="15"/>
  <c r="K4869" i="15"/>
  <c r="K4870" i="15"/>
  <c r="K4871" i="15"/>
  <c r="K4872" i="15"/>
  <c r="K4873" i="15"/>
  <c r="K4874" i="15"/>
  <c r="K4875" i="15"/>
  <c r="K4876" i="15"/>
  <c r="K4877" i="15"/>
  <c r="K4878" i="15"/>
  <c r="K4879" i="15"/>
  <c r="K4880" i="15"/>
  <c r="K4881" i="15"/>
  <c r="K4882" i="15"/>
  <c r="K4883" i="15"/>
  <c r="K4884" i="15"/>
  <c r="K4885" i="15"/>
  <c r="K4886" i="15"/>
  <c r="K4887" i="15"/>
  <c r="K4888" i="15"/>
  <c r="K4889" i="15"/>
  <c r="K4890" i="15"/>
  <c r="K4891" i="15"/>
  <c r="K4892" i="15"/>
  <c r="K4893" i="15"/>
  <c r="K4894" i="15"/>
  <c r="K4895" i="15"/>
  <c r="K4896" i="15"/>
  <c r="K4897" i="15"/>
  <c r="K4898" i="15"/>
  <c r="K4899" i="15"/>
  <c r="K4900" i="15"/>
  <c r="K4901" i="15"/>
  <c r="K4902" i="15"/>
  <c r="K4903" i="15"/>
  <c r="K4904" i="15"/>
  <c r="K4905" i="15"/>
  <c r="K4906" i="15"/>
  <c r="K4907" i="15"/>
  <c r="K4908" i="15"/>
  <c r="K4909" i="15"/>
  <c r="K4910" i="15"/>
  <c r="K4911" i="15"/>
  <c r="K4912" i="15"/>
  <c r="K4913" i="15"/>
  <c r="K4914" i="15"/>
  <c r="K4915" i="15"/>
  <c r="K4916" i="15"/>
  <c r="K4917" i="15"/>
  <c r="K4918" i="15"/>
  <c r="K4919" i="15"/>
  <c r="K4920" i="15"/>
  <c r="K4921" i="15"/>
  <c r="K4922" i="15"/>
  <c r="K4923" i="15"/>
  <c r="K4924" i="15"/>
  <c r="K4925" i="15"/>
  <c r="K4926" i="15"/>
  <c r="K4927" i="15"/>
  <c r="K4928" i="15"/>
  <c r="K4929" i="15"/>
  <c r="K4930" i="15"/>
  <c r="K4931" i="15"/>
  <c r="K4932" i="15"/>
  <c r="K4933" i="15"/>
  <c r="K4934" i="15"/>
  <c r="K4935" i="15"/>
  <c r="K4936" i="15"/>
  <c r="K4937" i="15"/>
  <c r="K4938" i="15"/>
  <c r="K4939" i="15"/>
  <c r="K4940" i="15"/>
  <c r="K4941" i="15"/>
  <c r="K4942" i="15"/>
  <c r="K4943" i="15"/>
  <c r="K4944" i="15"/>
  <c r="K4945" i="15"/>
  <c r="K4946" i="15"/>
  <c r="K4947" i="15"/>
  <c r="K4948" i="15"/>
  <c r="K4949" i="15"/>
  <c r="K4950" i="15"/>
  <c r="K4951" i="15"/>
  <c r="K4952" i="15"/>
  <c r="K4953" i="15"/>
  <c r="K4954" i="15"/>
  <c r="K4955" i="15"/>
  <c r="K4956" i="15"/>
  <c r="K4957" i="15"/>
  <c r="K4958" i="15"/>
  <c r="K4959" i="15"/>
  <c r="K4960" i="15"/>
  <c r="K4961" i="15"/>
  <c r="K4962" i="15"/>
  <c r="K4963" i="15"/>
  <c r="K4964" i="15"/>
  <c r="K4965" i="15"/>
  <c r="K4966" i="15"/>
  <c r="K4967" i="15"/>
  <c r="K4968" i="15"/>
  <c r="K4969" i="15"/>
  <c r="K4970" i="15"/>
  <c r="K4971" i="15"/>
  <c r="K4972" i="15"/>
  <c r="K4973" i="15"/>
  <c r="K4974" i="15"/>
  <c r="K4975" i="15"/>
  <c r="K4976" i="15"/>
  <c r="K4977" i="15"/>
  <c r="K4978" i="15"/>
  <c r="K4979" i="15"/>
  <c r="K4980" i="15"/>
  <c r="K4981" i="15"/>
  <c r="K4982" i="15"/>
  <c r="K4983" i="15"/>
  <c r="K4984" i="15"/>
  <c r="K4985" i="15"/>
  <c r="K4986" i="15"/>
  <c r="K4987" i="15"/>
  <c r="K4988" i="15"/>
  <c r="K4989" i="15"/>
  <c r="K4990" i="15"/>
  <c r="K4991" i="15"/>
  <c r="K4992" i="15"/>
  <c r="K4993" i="15"/>
  <c r="K4994" i="15"/>
  <c r="K4995" i="15"/>
  <c r="K4996" i="15"/>
  <c r="K4997" i="15"/>
  <c r="K4998" i="15"/>
  <c r="K4999" i="15"/>
  <c r="K5000" i="15"/>
  <c r="K5001" i="15"/>
  <c r="K5002" i="15"/>
  <c r="K5003" i="15"/>
  <c r="K5004" i="15"/>
  <c r="K5005" i="15"/>
  <c r="K5006" i="15"/>
  <c r="K5007" i="15"/>
  <c r="K5008" i="15"/>
  <c r="K5009" i="15"/>
  <c r="K5010" i="15"/>
  <c r="K5011" i="15"/>
  <c r="K5012" i="15"/>
  <c r="K5013" i="15"/>
  <c r="K5014" i="15"/>
  <c r="K5015" i="15"/>
  <c r="K5016" i="15"/>
  <c r="K5017" i="15"/>
  <c r="K5018" i="15"/>
  <c r="K5019" i="15"/>
  <c r="K5020" i="15"/>
  <c r="K5021" i="15"/>
  <c r="K5022" i="15"/>
  <c r="K5023" i="15"/>
  <c r="K5024" i="15"/>
  <c r="K5025" i="15"/>
  <c r="K5026" i="15"/>
  <c r="K5027" i="15"/>
  <c r="K5028" i="15"/>
  <c r="K5029" i="15"/>
  <c r="K5030" i="15"/>
  <c r="K5031" i="15"/>
  <c r="K5032" i="15"/>
  <c r="K5033" i="15"/>
  <c r="K5034" i="15"/>
  <c r="K5035" i="15"/>
  <c r="K5036" i="15"/>
  <c r="K5037" i="15"/>
  <c r="K5038" i="15"/>
  <c r="K5039" i="15"/>
  <c r="K5040" i="15"/>
  <c r="K5041" i="15"/>
  <c r="K5042" i="15"/>
  <c r="K5043" i="15"/>
  <c r="K5044" i="15"/>
  <c r="K5045" i="15"/>
  <c r="K5046" i="15"/>
  <c r="K5047" i="15"/>
  <c r="K5048" i="15"/>
  <c r="K5049" i="15"/>
  <c r="K5050" i="15"/>
  <c r="K5051" i="15"/>
  <c r="K5052" i="15"/>
  <c r="K5053" i="15"/>
  <c r="K5054" i="15"/>
  <c r="K5055" i="15"/>
  <c r="K5056" i="15"/>
  <c r="K5057" i="15"/>
  <c r="K5058" i="15"/>
  <c r="K5059" i="15"/>
  <c r="K5060" i="15"/>
  <c r="K5061" i="15"/>
  <c r="K5062" i="15"/>
  <c r="K5063" i="15"/>
  <c r="K5064" i="15"/>
  <c r="K5065" i="15"/>
  <c r="K5066" i="15"/>
  <c r="K5067" i="15"/>
  <c r="K5068" i="15"/>
  <c r="K5069" i="15"/>
  <c r="K5070" i="15"/>
  <c r="K5071" i="15"/>
  <c r="K5072" i="15"/>
  <c r="K5073" i="15"/>
  <c r="K5074" i="15"/>
  <c r="K5075" i="15"/>
  <c r="K5076" i="15"/>
  <c r="K5077" i="15"/>
  <c r="K5078" i="15"/>
  <c r="K5079" i="15"/>
  <c r="K5080" i="15"/>
  <c r="K5081" i="15"/>
  <c r="K5082" i="15"/>
  <c r="K5083" i="15"/>
  <c r="K5084" i="15"/>
  <c r="K5085" i="15"/>
  <c r="K5086" i="15"/>
  <c r="K5087" i="15"/>
  <c r="K5088" i="15"/>
  <c r="K5089" i="15"/>
  <c r="K5090" i="15"/>
  <c r="K5091" i="15"/>
  <c r="K5092" i="15"/>
  <c r="K5093" i="15"/>
  <c r="K5094" i="15"/>
  <c r="K5095" i="15"/>
  <c r="K5096" i="15"/>
  <c r="K5097" i="15"/>
  <c r="K5098" i="15"/>
  <c r="K5099" i="15"/>
  <c r="K5100" i="15"/>
  <c r="K5101" i="15"/>
  <c r="K5102" i="15"/>
  <c r="K5103" i="15"/>
  <c r="K5104" i="15"/>
  <c r="K5105" i="15"/>
  <c r="K5106" i="15"/>
  <c r="K5107" i="15"/>
  <c r="K5108" i="15"/>
  <c r="K5109" i="15"/>
  <c r="K5110" i="15"/>
  <c r="K5111" i="15"/>
  <c r="K5112" i="15"/>
  <c r="K5113" i="15"/>
  <c r="K5114" i="15"/>
  <c r="K5115" i="15"/>
  <c r="K5116" i="15"/>
  <c r="K5117" i="15"/>
  <c r="K5118" i="15"/>
  <c r="K5119" i="15"/>
  <c r="K5120" i="15"/>
  <c r="K5121" i="15"/>
  <c r="K5122" i="15"/>
  <c r="K5123" i="15"/>
  <c r="K5124" i="15"/>
  <c r="K5125" i="15"/>
  <c r="K5126" i="15"/>
  <c r="K5127" i="15"/>
  <c r="K5128" i="15"/>
  <c r="K5129" i="15"/>
  <c r="K5130" i="15"/>
  <c r="K5131" i="15"/>
  <c r="K5132" i="15"/>
  <c r="K5133" i="15"/>
  <c r="K5134" i="15"/>
  <c r="K5135" i="15"/>
  <c r="K5136" i="15"/>
  <c r="K5137" i="15"/>
  <c r="K5138" i="15"/>
  <c r="K5139" i="15"/>
  <c r="K5140" i="15"/>
  <c r="K5141" i="15"/>
  <c r="K5142" i="15"/>
  <c r="K5143" i="15"/>
  <c r="K5144" i="15"/>
  <c r="K5145" i="15"/>
  <c r="K5146" i="15"/>
  <c r="K5147" i="15"/>
  <c r="K5148" i="15"/>
  <c r="K5149" i="15"/>
  <c r="K5150" i="15"/>
  <c r="K5151" i="15"/>
  <c r="K5152" i="15"/>
  <c r="K5153" i="15"/>
  <c r="K5154" i="15"/>
  <c r="K5155" i="15"/>
  <c r="K5156" i="15"/>
  <c r="K5157" i="15"/>
  <c r="K5158" i="15"/>
  <c r="K5159" i="15"/>
  <c r="K5160" i="15"/>
  <c r="K5161" i="15"/>
  <c r="K5162" i="15"/>
  <c r="K5163" i="15"/>
  <c r="K5164" i="15"/>
  <c r="K5165" i="15"/>
  <c r="K5166" i="15"/>
  <c r="K5167" i="15"/>
  <c r="K5168" i="15"/>
  <c r="K5169" i="15"/>
  <c r="K5170" i="15"/>
  <c r="K5171" i="15"/>
  <c r="K5172" i="15"/>
  <c r="K5173" i="15"/>
  <c r="K5174" i="15"/>
  <c r="K5175" i="15"/>
  <c r="K5176" i="15"/>
  <c r="K5177" i="15"/>
  <c r="K5178" i="15"/>
  <c r="K5179" i="15"/>
  <c r="K5180" i="15"/>
  <c r="K5181" i="15"/>
  <c r="K5182" i="15"/>
  <c r="K5183" i="15"/>
  <c r="K5184" i="15"/>
  <c r="K5185" i="15"/>
  <c r="K5186" i="15"/>
  <c r="K5187" i="15"/>
  <c r="K5188" i="15"/>
  <c r="K5189" i="15"/>
  <c r="K5190" i="15"/>
  <c r="K5191" i="15"/>
  <c r="K5192" i="15"/>
  <c r="K5193" i="15"/>
  <c r="K5194" i="15"/>
  <c r="K5195" i="15"/>
  <c r="K5196" i="15"/>
  <c r="K5197" i="15"/>
  <c r="K5198" i="15"/>
  <c r="K5199" i="15"/>
  <c r="K5200" i="15"/>
  <c r="K5201" i="15"/>
  <c r="K5202" i="15"/>
  <c r="K5203" i="15"/>
  <c r="K5204" i="15"/>
  <c r="K5205" i="15"/>
  <c r="K5206" i="15"/>
  <c r="K5207" i="15"/>
  <c r="K5208" i="15"/>
  <c r="K5209" i="15"/>
  <c r="K5210" i="15"/>
  <c r="K5211" i="15"/>
  <c r="K5212" i="15"/>
  <c r="K5213" i="15"/>
  <c r="K5214" i="15"/>
  <c r="K5215" i="15"/>
  <c r="K5216" i="15"/>
  <c r="K5217" i="15"/>
  <c r="K5218" i="15"/>
  <c r="K5219" i="15"/>
  <c r="K5220" i="15"/>
  <c r="K5221" i="15"/>
  <c r="K5222" i="15"/>
  <c r="K5223" i="15"/>
  <c r="K5224" i="15"/>
  <c r="K5225" i="15"/>
  <c r="K5226" i="15"/>
  <c r="K5227" i="15"/>
  <c r="K5228" i="15"/>
  <c r="K5229" i="15"/>
  <c r="K5230" i="15"/>
  <c r="K5231" i="15"/>
  <c r="K5232" i="15"/>
  <c r="K5233" i="15"/>
  <c r="K5234" i="15"/>
  <c r="K5235" i="15"/>
  <c r="K5236" i="15"/>
  <c r="K5237" i="15"/>
  <c r="K5238" i="15"/>
  <c r="K5239" i="15"/>
  <c r="K5240" i="15"/>
  <c r="K5241" i="15"/>
  <c r="K5242" i="15"/>
  <c r="K5243" i="15"/>
  <c r="K5244" i="15"/>
  <c r="K5245" i="15"/>
  <c r="K5246" i="15"/>
  <c r="K5247" i="15"/>
  <c r="K5248" i="15"/>
  <c r="K5249" i="15"/>
  <c r="K5250" i="15"/>
  <c r="K5251" i="15"/>
  <c r="K5252" i="15"/>
  <c r="K5253" i="15"/>
  <c r="K5254" i="15"/>
  <c r="K5255" i="15"/>
  <c r="K5256" i="15"/>
  <c r="K5257" i="15"/>
  <c r="K5258" i="15"/>
  <c r="K5259" i="15"/>
  <c r="K5260" i="15"/>
  <c r="K5261" i="15"/>
  <c r="K5262" i="15"/>
  <c r="K5263" i="15"/>
  <c r="K5264" i="15"/>
  <c r="K5265" i="15"/>
  <c r="K5266" i="15"/>
  <c r="K5267" i="15"/>
  <c r="K5268" i="15"/>
  <c r="K5269" i="15"/>
  <c r="K5270" i="15"/>
  <c r="K5271" i="15"/>
  <c r="K5272" i="15"/>
  <c r="K5273" i="15"/>
  <c r="K5274" i="15"/>
  <c r="K5275" i="15"/>
  <c r="K5276" i="15"/>
  <c r="A4632" i="15"/>
  <c r="A4633" i="15"/>
  <c r="A4634" i="15"/>
  <c r="A4635" i="15"/>
  <c r="A4636" i="15"/>
  <c r="A4637" i="15"/>
  <c r="A4638" i="15"/>
  <c r="A4639" i="15"/>
  <c r="A4640" i="15"/>
  <c r="A4641" i="15"/>
  <c r="A4642" i="15"/>
  <c r="A4643" i="15"/>
  <c r="A4644" i="15"/>
  <c r="A4645" i="15"/>
  <c r="A4646" i="15"/>
  <c r="A4647" i="15"/>
  <c r="A4648" i="15"/>
  <c r="A4649" i="15"/>
  <c r="A4650" i="15"/>
  <c r="A4651" i="15"/>
  <c r="A4652" i="15"/>
  <c r="A4653" i="15"/>
  <c r="A4654" i="15"/>
  <c r="A4655" i="15"/>
  <c r="A4656" i="15"/>
  <c r="A4657" i="15"/>
  <c r="A4658" i="15"/>
  <c r="A4659" i="15"/>
  <c r="A4660" i="15"/>
  <c r="A4661" i="15"/>
  <c r="A4662" i="15"/>
  <c r="A4663" i="15"/>
  <c r="A4664" i="15"/>
  <c r="A4665" i="15"/>
  <c r="A4666" i="15"/>
  <c r="A4667" i="15"/>
  <c r="A4668" i="15"/>
  <c r="A4669" i="15"/>
  <c r="A4670" i="15"/>
  <c r="A4671" i="15"/>
  <c r="A4672" i="15"/>
  <c r="A4673" i="15"/>
  <c r="A4674" i="15"/>
  <c r="A4675" i="15"/>
  <c r="A4676" i="15"/>
  <c r="A4677" i="15"/>
  <c r="A4678" i="15"/>
  <c r="A4679" i="15"/>
  <c r="A4680" i="15"/>
  <c r="A4681" i="15"/>
  <c r="A4682" i="15"/>
  <c r="A4683" i="15"/>
  <c r="A4684" i="15"/>
  <c r="A4685" i="15"/>
  <c r="A4686" i="15"/>
  <c r="A4687" i="15"/>
  <c r="A4688" i="15"/>
  <c r="A4689" i="15"/>
  <c r="A4690" i="15"/>
  <c r="A4691" i="15"/>
  <c r="A4692" i="15"/>
  <c r="A4693" i="15"/>
  <c r="A4694" i="15"/>
  <c r="A4695" i="15"/>
  <c r="A4696" i="15"/>
  <c r="A4697" i="15"/>
  <c r="A4698" i="15"/>
  <c r="A4699" i="15"/>
  <c r="A4700" i="15"/>
  <c r="A4701" i="15"/>
  <c r="A4702" i="15"/>
  <c r="A4703" i="15"/>
  <c r="A4704" i="15"/>
  <c r="A4705" i="15"/>
  <c r="A4706" i="15"/>
  <c r="A4707" i="15"/>
  <c r="A4708" i="15"/>
  <c r="A4709" i="15"/>
  <c r="A4710" i="15"/>
  <c r="A4711" i="15"/>
  <c r="A4712" i="15"/>
  <c r="A4713" i="15"/>
  <c r="A4714" i="15"/>
  <c r="A4715" i="15"/>
  <c r="A4716" i="15"/>
  <c r="A4717" i="15"/>
  <c r="A4718" i="15"/>
  <c r="A4719" i="15"/>
  <c r="A4720" i="15"/>
  <c r="A4721" i="15"/>
  <c r="A4722" i="15"/>
  <c r="A4723" i="15"/>
  <c r="A4724" i="15"/>
  <c r="A4725" i="15"/>
  <c r="A4726" i="15"/>
  <c r="A4727" i="15"/>
  <c r="A4728" i="15"/>
  <c r="A4729" i="15"/>
  <c r="A4730" i="15"/>
  <c r="A4731" i="15"/>
  <c r="A4732" i="15"/>
  <c r="A4733" i="15"/>
  <c r="A4734" i="15"/>
  <c r="A4735" i="15"/>
  <c r="A4736" i="15"/>
  <c r="A4737" i="15"/>
  <c r="A4738" i="15"/>
  <c r="A4739" i="15"/>
  <c r="A4740" i="15"/>
  <c r="A4741" i="15"/>
  <c r="A4742" i="15"/>
  <c r="A4743" i="15"/>
  <c r="A4744" i="15"/>
  <c r="A4745" i="15"/>
  <c r="A4746" i="15"/>
  <c r="A4747" i="15"/>
  <c r="A4748" i="15"/>
  <c r="A4749" i="15"/>
  <c r="A4750" i="15"/>
  <c r="A4751" i="15"/>
  <c r="A4752" i="15"/>
  <c r="A4753" i="15"/>
  <c r="A4754" i="15"/>
  <c r="A4755" i="15"/>
  <c r="A4756" i="15"/>
  <c r="A4757" i="15"/>
  <c r="A4758" i="15"/>
  <c r="A4759" i="15"/>
  <c r="A4760" i="15"/>
  <c r="A4761" i="15"/>
  <c r="A4762" i="15"/>
  <c r="A4763" i="15"/>
  <c r="A4764" i="15"/>
  <c r="A4765" i="15"/>
  <c r="A4766" i="15"/>
  <c r="A4767" i="15"/>
  <c r="A4768" i="15"/>
  <c r="A4769" i="15"/>
  <c r="A4770" i="15"/>
  <c r="A4771" i="15"/>
  <c r="A4772" i="15"/>
  <c r="A4773" i="15"/>
  <c r="A4774" i="15"/>
  <c r="A4775" i="15"/>
  <c r="A4776" i="15"/>
  <c r="A4777" i="15"/>
  <c r="A4778" i="15"/>
  <c r="A4779" i="15"/>
  <c r="A4780" i="15"/>
  <c r="A4781" i="15"/>
  <c r="A4782" i="15"/>
  <c r="A4783" i="15"/>
  <c r="A4784" i="15"/>
  <c r="A4785" i="15"/>
  <c r="A4786" i="15"/>
  <c r="A4787" i="15"/>
  <c r="A4788" i="15"/>
  <c r="A4789" i="15"/>
  <c r="A4790" i="15"/>
  <c r="A4791" i="15"/>
  <c r="A4792" i="15"/>
  <c r="A4793" i="15"/>
  <c r="A4794" i="15"/>
  <c r="A4795" i="15"/>
  <c r="A4796" i="15"/>
  <c r="A4797" i="15"/>
  <c r="A4798" i="15"/>
  <c r="A4799" i="15"/>
  <c r="A4800" i="15"/>
  <c r="A4801" i="15"/>
  <c r="A4802" i="15"/>
  <c r="A4803" i="15"/>
  <c r="A4804" i="15"/>
  <c r="A4805" i="15"/>
  <c r="A4806" i="15"/>
  <c r="A4807" i="15"/>
  <c r="A4808" i="15"/>
  <c r="A4809" i="15"/>
  <c r="A4810" i="15"/>
  <c r="A4811" i="15"/>
  <c r="A4812" i="15"/>
  <c r="A4813" i="15"/>
  <c r="A4814" i="15"/>
  <c r="A4815" i="15"/>
  <c r="A4816" i="15"/>
  <c r="A4817" i="15"/>
  <c r="A4818" i="15"/>
  <c r="A4819" i="15"/>
  <c r="A4820" i="15"/>
  <c r="A4821" i="15"/>
  <c r="A4822" i="15"/>
  <c r="A4823" i="15"/>
  <c r="A4824" i="15"/>
  <c r="A4825" i="15"/>
  <c r="A4826" i="15"/>
  <c r="A4827" i="15"/>
  <c r="A4828" i="15"/>
  <c r="A4829" i="15"/>
  <c r="A4830" i="15"/>
  <c r="A4831" i="15"/>
  <c r="A4832" i="15"/>
  <c r="A4833" i="15"/>
  <c r="A4834" i="15"/>
  <c r="A4835" i="15"/>
  <c r="A4836" i="15"/>
  <c r="A4837" i="15"/>
  <c r="A4838" i="15"/>
  <c r="A4839" i="15"/>
  <c r="A4840" i="15"/>
  <c r="A4841" i="15"/>
  <c r="A4842" i="15"/>
  <c r="A4843" i="15"/>
  <c r="A4844" i="15"/>
  <c r="A4845" i="15"/>
  <c r="A4846" i="15"/>
  <c r="A4847" i="15"/>
  <c r="A4848" i="15"/>
  <c r="A4849" i="15"/>
  <c r="A4850" i="15"/>
  <c r="A4851" i="15"/>
  <c r="A4852" i="15"/>
  <c r="A4853" i="15"/>
  <c r="A4854" i="15"/>
  <c r="A4855" i="15"/>
  <c r="A4856" i="15"/>
  <c r="A4857" i="15"/>
  <c r="A4858" i="15"/>
  <c r="A4859" i="15"/>
  <c r="A4860" i="15"/>
  <c r="A4861" i="15"/>
  <c r="A4862" i="15"/>
  <c r="A4863" i="15"/>
  <c r="A4864" i="15"/>
  <c r="A4865" i="15"/>
  <c r="A4866" i="15"/>
  <c r="A4867" i="15"/>
  <c r="A4868" i="15"/>
  <c r="A4869" i="15"/>
  <c r="A4870" i="15"/>
  <c r="A4871" i="15"/>
  <c r="A4872" i="15"/>
  <c r="A4873" i="15"/>
  <c r="A4874" i="15"/>
  <c r="A4875" i="15"/>
  <c r="A4876" i="15"/>
  <c r="A4877" i="15"/>
  <c r="A4878" i="15"/>
  <c r="A4879" i="15"/>
  <c r="A4880" i="15"/>
  <c r="A4881" i="15"/>
  <c r="A4882" i="15"/>
  <c r="A4883" i="15"/>
  <c r="A4884" i="15"/>
  <c r="A4885" i="15"/>
  <c r="A4886" i="15"/>
  <c r="A4887" i="15"/>
  <c r="A4888" i="15"/>
  <c r="A4889" i="15"/>
  <c r="A4890" i="15"/>
  <c r="A4891" i="15"/>
  <c r="A4892" i="15"/>
  <c r="A4893" i="15"/>
  <c r="A4894" i="15"/>
  <c r="A4895" i="15"/>
  <c r="A4896" i="15"/>
  <c r="A4897" i="15"/>
  <c r="A4898" i="15"/>
  <c r="A4899" i="15"/>
  <c r="A4900" i="15"/>
  <c r="A4901" i="15"/>
  <c r="A4902" i="15"/>
  <c r="A4903" i="15"/>
  <c r="A4904" i="15"/>
  <c r="A4905" i="15"/>
  <c r="A4906" i="15"/>
  <c r="A4907" i="15"/>
  <c r="A4908" i="15"/>
  <c r="A4909" i="15"/>
  <c r="A4910" i="15"/>
  <c r="A4911" i="15"/>
  <c r="A4912" i="15"/>
  <c r="A4913" i="15"/>
  <c r="A4914" i="15"/>
  <c r="A4915" i="15"/>
  <c r="A4916" i="15"/>
  <c r="A4917" i="15"/>
  <c r="A4918" i="15"/>
  <c r="A4919" i="15"/>
  <c r="A4920" i="15"/>
  <c r="A4921" i="15"/>
  <c r="A4922" i="15"/>
  <c r="A4923" i="15"/>
  <c r="A4924" i="15"/>
  <c r="A4925" i="15"/>
  <c r="A4926" i="15"/>
  <c r="A4927" i="15"/>
  <c r="A4928" i="15"/>
  <c r="A4929" i="15"/>
  <c r="A4930" i="15"/>
  <c r="A4931" i="15"/>
  <c r="A4932" i="15"/>
  <c r="A4933" i="15"/>
  <c r="A4934" i="15"/>
  <c r="A4935" i="15"/>
  <c r="A4936" i="15"/>
  <c r="A4937" i="15"/>
  <c r="A4938" i="15"/>
  <c r="A4939" i="15"/>
  <c r="A4940" i="15"/>
  <c r="A4941" i="15"/>
  <c r="A4942" i="15"/>
  <c r="A4943" i="15"/>
  <c r="A4944" i="15"/>
  <c r="A4945" i="15"/>
  <c r="A4946" i="15"/>
  <c r="A4947" i="15"/>
  <c r="A4948" i="15"/>
  <c r="A4949" i="15"/>
  <c r="A4950" i="15"/>
  <c r="A4951" i="15"/>
  <c r="A4952" i="15"/>
  <c r="A4953" i="15"/>
  <c r="A4954" i="15"/>
  <c r="A4955" i="15"/>
  <c r="A4956" i="15"/>
  <c r="A4957" i="15"/>
  <c r="A4958" i="15"/>
  <c r="A4959" i="15"/>
  <c r="A4960" i="15"/>
  <c r="A4961" i="15"/>
  <c r="A4962" i="15"/>
  <c r="A4963" i="15"/>
  <c r="A4964" i="15"/>
  <c r="A4965" i="15"/>
  <c r="A4966" i="15"/>
  <c r="A4967" i="15"/>
  <c r="A4968" i="15"/>
  <c r="A4969" i="15"/>
  <c r="A4970" i="15"/>
  <c r="A4971" i="15"/>
  <c r="A4972" i="15"/>
  <c r="A4973" i="15"/>
  <c r="A4974" i="15"/>
  <c r="A4975" i="15"/>
  <c r="A4976" i="15"/>
  <c r="A4977" i="15"/>
  <c r="A4978" i="15"/>
  <c r="A4979" i="15"/>
  <c r="A4980" i="15"/>
  <c r="A4981" i="15"/>
  <c r="A4982" i="15"/>
  <c r="A4983" i="15"/>
  <c r="A4984" i="15"/>
  <c r="A4985" i="15"/>
  <c r="A4986" i="15"/>
  <c r="A4987" i="15"/>
  <c r="A4988" i="15"/>
  <c r="A4989" i="15"/>
  <c r="A4990" i="15"/>
  <c r="A4991" i="15"/>
  <c r="A4992" i="15"/>
  <c r="A4993" i="15"/>
  <c r="A4994" i="15"/>
  <c r="A4995" i="15"/>
  <c r="A4996" i="15"/>
  <c r="A4997" i="15"/>
  <c r="A4998" i="15"/>
  <c r="A4999" i="15"/>
  <c r="A5000" i="15"/>
  <c r="A5001" i="15"/>
  <c r="A5002" i="15"/>
  <c r="A5003" i="15"/>
  <c r="A5004" i="15"/>
  <c r="A5005" i="15"/>
  <c r="A5006" i="15"/>
  <c r="A5007" i="15"/>
  <c r="A5008" i="15"/>
  <c r="A5009" i="15"/>
  <c r="A5010" i="15"/>
  <c r="A5011" i="15"/>
  <c r="A5012" i="15"/>
  <c r="A5013" i="15"/>
  <c r="A5014" i="15"/>
  <c r="A5015" i="15"/>
  <c r="A5016" i="15"/>
  <c r="A5017" i="15"/>
  <c r="A5018" i="15"/>
  <c r="A5019" i="15"/>
  <c r="A5020" i="15"/>
  <c r="A5021" i="15"/>
  <c r="A5022" i="15"/>
  <c r="A5023" i="15"/>
  <c r="A5024" i="15"/>
  <c r="A5025" i="15"/>
  <c r="A5026" i="15"/>
  <c r="A5027" i="15"/>
  <c r="A5028" i="15"/>
  <c r="A5029" i="15"/>
  <c r="A5030" i="15"/>
  <c r="A5031" i="15"/>
  <c r="A5032" i="15"/>
  <c r="A5033" i="15"/>
  <c r="A5034" i="15"/>
  <c r="A5035" i="15"/>
  <c r="A5036" i="15"/>
  <c r="A5037" i="15"/>
  <c r="A5038" i="15"/>
  <c r="A5039" i="15"/>
  <c r="A5040" i="15"/>
  <c r="A5041" i="15"/>
  <c r="A5042" i="15"/>
  <c r="A5043" i="15"/>
  <c r="A5044" i="15"/>
  <c r="A5045" i="15"/>
  <c r="A5046" i="15"/>
  <c r="A5047" i="15"/>
  <c r="A5048" i="15"/>
  <c r="A5049" i="15"/>
  <c r="A5050" i="15"/>
  <c r="A5051" i="15"/>
  <c r="A5052" i="15"/>
  <c r="A5053" i="15"/>
  <c r="A5054" i="15"/>
  <c r="A5055" i="15"/>
  <c r="A5056" i="15"/>
  <c r="A5057" i="15"/>
  <c r="A5058" i="15"/>
  <c r="A5059" i="15"/>
  <c r="A5060" i="15"/>
  <c r="A5061" i="15"/>
  <c r="A5062" i="15"/>
  <c r="A5063" i="15"/>
  <c r="A5064" i="15"/>
  <c r="A5065" i="15"/>
  <c r="A5066" i="15"/>
  <c r="A5067" i="15"/>
  <c r="A5068" i="15"/>
  <c r="A5069" i="15"/>
  <c r="A5070" i="15"/>
  <c r="A5071" i="15"/>
  <c r="A5072" i="15"/>
  <c r="A5073" i="15"/>
  <c r="A5074" i="15"/>
  <c r="A5075" i="15"/>
  <c r="A5076" i="15"/>
  <c r="A5077" i="15"/>
  <c r="A5078" i="15"/>
  <c r="A5079" i="15"/>
  <c r="A5080" i="15"/>
  <c r="A5081" i="15"/>
  <c r="A5082" i="15"/>
  <c r="A5083" i="15"/>
  <c r="A5084" i="15"/>
  <c r="A5085" i="15"/>
  <c r="A5086" i="15"/>
  <c r="A5087" i="15"/>
  <c r="A5088" i="15"/>
  <c r="A5089" i="15"/>
  <c r="A5090" i="15"/>
  <c r="A5091" i="15"/>
  <c r="A5092" i="15"/>
  <c r="A5093" i="15"/>
  <c r="A5094" i="15"/>
  <c r="A5095" i="15"/>
  <c r="A5096" i="15"/>
  <c r="A5097" i="15"/>
  <c r="A5098" i="15"/>
  <c r="A5099" i="15"/>
  <c r="A5100" i="15"/>
  <c r="A5101" i="15"/>
  <c r="A5102" i="15"/>
  <c r="A5103" i="15"/>
  <c r="A5104" i="15"/>
  <c r="A5105" i="15"/>
  <c r="A5106" i="15"/>
  <c r="A5107" i="15"/>
  <c r="A5108" i="15"/>
  <c r="A5109" i="15"/>
  <c r="A5110" i="15"/>
  <c r="A5111" i="15"/>
  <c r="A5112" i="15"/>
  <c r="A5113" i="15"/>
  <c r="A5114" i="15"/>
  <c r="A5115" i="15"/>
  <c r="A5116" i="15"/>
  <c r="A5117" i="15"/>
  <c r="A5118" i="15"/>
  <c r="A5119" i="15"/>
  <c r="A5120" i="15"/>
  <c r="A5121" i="15"/>
  <c r="A5122" i="15"/>
  <c r="A5123" i="15"/>
  <c r="A5124" i="15"/>
  <c r="A5125" i="15"/>
  <c r="A5126" i="15"/>
  <c r="A5127" i="15"/>
  <c r="A5128" i="15"/>
  <c r="A5129" i="15"/>
  <c r="A5130" i="15"/>
  <c r="A5131" i="15"/>
  <c r="A5132" i="15"/>
  <c r="A5133" i="15"/>
  <c r="A5134" i="15"/>
  <c r="A5135" i="15"/>
  <c r="A5136" i="15"/>
  <c r="A5137" i="15"/>
  <c r="A5138" i="15"/>
  <c r="A5139" i="15"/>
  <c r="A5140" i="15"/>
  <c r="A5141" i="15"/>
  <c r="A5142" i="15"/>
  <c r="A5143" i="15"/>
  <c r="A5144" i="15"/>
  <c r="A5145" i="15"/>
  <c r="A5146" i="15"/>
  <c r="A5147" i="15"/>
  <c r="A5148" i="15"/>
  <c r="A5149" i="15"/>
  <c r="A5150" i="15"/>
  <c r="A5151" i="15"/>
  <c r="A5152" i="15"/>
  <c r="A5153" i="15"/>
  <c r="A5154" i="15"/>
  <c r="A5155" i="15"/>
  <c r="A5156" i="15"/>
  <c r="A5157" i="15"/>
  <c r="A5158" i="15"/>
  <c r="A5159" i="15"/>
  <c r="A5160" i="15"/>
  <c r="A5161" i="15"/>
  <c r="A5162" i="15"/>
  <c r="A5163" i="15"/>
  <c r="A5164" i="15"/>
  <c r="A5165" i="15"/>
  <c r="A5166" i="15"/>
  <c r="A5167" i="15"/>
  <c r="A5168" i="15"/>
  <c r="A5169" i="15"/>
  <c r="A5170" i="15"/>
  <c r="A5171" i="15"/>
  <c r="A5172" i="15"/>
  <c r="A5173" i="15"/>
  <c r="A5174" i="15"/>
  <c r="A5175" i="15"/>
  <c r="A5176" i="15"/>
  <c r="A5177" i="15"/>
  <c r="A5178" i="15"/>
  <c r="A5179" i="15"/>
  <c r="A5180" i="15"/>
  <c r="A5181" i="15"/>
  <c r="A5182" i="15"/>
  <c r="A5183" i="15"/>
  <c r="A5184" i="15"/>
  <c r="A5185" i="15"/>
  <c r="A5186" i="15"/>
  <c r="A5187" i="15"/>
  <c r="A5188" i="15"/>
  <c r="A5189" i="15"/>
  <c r="A5190" i="15"/>
  <c r="A5191" i="15"/>
  <c r="A5192" i="15"/>
  <c r="A5193" i="15"/>
  <c r="A5194" i="15"/>
  <c r="A5195" i="15"/>
  <c r="A5196" i="15"/>
  <c r="A5197" i="15"/>
  <c r="A5198" i="15"/>
  <c r="A5199" i="15"/>
  <c r="A5200" i="15"/>
  <c r="A5201" i="15"/>
  <c r="A5202" i="15"/>
  <c r="A5203" i="15"/>
  <c r="A5204" i="15"/>
  <c r="A5205" i="15"/>
  <c r="A5206" i="15"/>
  <c r="A5207" i="15"/>
  <c r="A5208" i="15"/>
  <c r="A5209" i="15"/>
  <c r="A5210" i="15"/>
  <c r="A5211" i="15"/>
  <c r="A5212" i="15"/>
  <c r="A5213" i="15"/>
  <c r="A5214" i="15"/>
  <c r="A5215" i="15"/>
  <c r="A5216" i="15"/>
  <c r="A5217" i="15"/>
  <c r="A5218" i="15"/>
  <c r="A5219" i="15"/>
  <c r="A5220" i="15"/>
  <c r="A5221" i="15"/>
  <c r="A5222" i="15"/>
  <c r="A5223" i="15"/>
  <c r="A5224" i="15"/>
  <c r="A5225" i="15"/>
  <c r="A5226" i="15"/>
  <c r="A5227" i="15"/>
  <c r="A5228" i="15"/>
  <c r="A5229" i="15"/>
  <c r="A5230" i="15"/>
  <c r="A5231" i="15"/>
  <c r="A5232" i="15"/>
  <c r="A5233" i="15"/>
  <c r="A5234" i="15"/>
  <c r="A5235" i="15"/>
  <c r="A5236" i="15"/>
  <c r="A5237" i="15"/>
  <c r="A5238" i="15"/>
  <c r="A5239" i="15"/>
  <c r="A5240" i="15"/>
  <c r="A5241" i="15"/>
  <c r="A5242" i="15"/>
  <c r="A5243" i="15"/>
  <c r="A5244" i="15"/>
  <c r="A5245" i="15"/>
  <c r="A5246" i="15"/>
  <c r="A5247" i="15"/>
  <c r="A5248" i="15"/>
  <c r="A5249" i="15"/>
  <c r="A5250" i="15"/>
  <c r="A5251" i="15"/>
  <c r="A5252" i="15"/>
  <c r="A5253" i="15"/>
  <c r="A5254" i="15"/>
  <c r="A5255" i="15"/>
  <c r="A5256" i="15"/>
  <c r="A5257" i="15"/>
  <c r="A5258" i="15"/>
  <c r="A5259" i="15"/>
  <c r="A5260" i="15"/>
  <c r="A5261" i="15"/>
  <c r="A5262" i="15"/>
  <c r="A5263" i="15"/>
  <c r="A5264" i="15"/>
  <c r="A5265" i="15"/>
  <c r="A5266" i="15"/>
  <c r="A5267" i="15"/>
  <c r="A5268" i="15"/>
  <c r="A5269" i="15"/>
  <c r="A5270" i="15"/>
  <c r="A5271" i="15"/>
  <c r="A5272" i="15"/>
  <c r="A5273" i="15"/>
  <c r="A5274" i="15"/>
  <c r="A5275" i="15"/>
  <c r="A5276" i="15"/>
  <c r="A3614" i="12" l="1"/>
  <c r="A3615" i="12"/>
  <c r="A3616" i="12"/>
  <c r="A3617" i="12"/>
  <c r="A3618" i="12"/>
  <c r="A3619" i="12"/>
  <c r="A3620" i="12"/>
  <c r="A3621" i="12"/>
  <c r="A3622" i="12"/>
  <c r="A3623" i="12"/>
  <c r="A3624" i="12"/>
  <c r="A3625" i="12"/>
  <c r="A3626" i="12"/>
  <c r="A3627" i="12"/>
  <c r="A3628" i="12"/>
  <c r="A3629" i="12"/>
  <c r="A3630" i="12"/>
  <c r="A3631" i="12"/>
  <c r="A3632" i="12"/>
  <c r="A3633" i="12"/>
  <c r="A3634" i="12"/>
  <c r="A3635" i="12"/>
  <c r="A3636" i="12"/>
  <c r="A3637" i="12"/>
  <c r="A3638" i="12"/>
  <c r="A3639" i="12"/>
  <c r="A3640" i="12"/>
  <c r="A3641" i="12"/>
  <c r="A3642" i="12"/>
  <c r="A3643" i="12"/>
  <c r="A3644" i="12"/>
  <c r="A3645" i="12"/>
  <c r="A3646" i="12"/>
  <c r="A3647" i="12"/>
  <c r="A3648" i="12"/>
  <c r="A3649" i="12"/>
  <c r="A3650" i="12"/>
  <c r="A3651" i="12"/>
  <c r="A3652" i="12"/>
  <c r="A3653" i="12"/>
  <c r="A3654" i="12"/>
  <c r="A3655" i="12"/>
  <c r="A3656" i="12"/>
  <c r="A3657" i="12"/>
  <c r="A3658" i="12"/>
  <c r="A3659" i="12"/>
  <c r="A3660" i="12"/>
  <c r="A3661" i="12"/>
  <c r="A3662" i="12"/>
  <c r="A3663" i="12"/>
  <c r="A3664" i="12"/>
  <c r="A3665" i="12"/>
  <c r="A3666" i="12"/>
  <c r="A3667" i="12"/>
  <c r="A3668" i="12"/>
  <c r="A3669" i="12"/>
  <c r="A3670" i="12"/>
  <c r="A3671" i="12"/>
  <c r="A3672" i="12"/>
  <c r="A3673" i="12"/>
  <c r="A3674" i="12"/>
  <c r="A3675" i="12"/>
  <c r="A3676" i="12"/>
  <c r="A3677" i="12"/>
  <c r="A3678" i="12"/>
  <c r="A3679" i="12"/>
  <c r="A3680" i="12"/>
  <c r="A3681" i="12"/>
  <c r="A3682" i="12"/>
  <c r="A3683" i="12"/>
  <c r="A3684" i="12"/>
  <c r="A3685" i="12"/>
  <c r="A3686" i="12"/>
  <c r="A3687" i="12"/>
  <c r="A3688" i="12"/>
  <c r="A3689" i="12"/>
  <c r="A3690" i="12"/>
  <c r="A3691" i="12"/>
  <c r="A3692" i="12"/>
  <c r="A3693" i="12"/>
  <c r="A3694" i="12"/>
  <c r="A3695" i="12"/>
  <c r="A3696" i="12"/>
  <c r="A3697" i="12"/>
  <c r="A3698" i="12"/>
  <c r="A3699" i="12"/>
  <c r="A3700" i="12"/>
  <c r="A3701" i="12"/>
  <c r="A3702" i="12"/>
  <c r="A3703" i="12"/>
  <c r="A3704" i="12"/>
  <c r="A3705" i="12"/>
  <c r="A3706" i="12"/>
  <c r="A3707" i="12"/>
  <c r="A3708" i="12"/>
  <c r="A3709" i="12"/>
  <c r="A3710" i="12"/>
  <c r="A3711" i="12"/>
  <c r="A3712" i="12"/>
  <c r="A3713" i="12"/>
  <c r="A3714" i="12"/>
  <c r="A3715" i="12"/>
  <c r="A3716" i="12"/>
  <c r="A3717" i="12"/>
  <c r="A3718" i="12"/>
  <c r="A3719" i="12"/>
  <c r="A3720" i="12"/>
  <c r="A3721" i="12"/>
  <c r="A3722" i="12"/>
  <c r="A3723" i="12"/>
  <c r="A3724" i="12"/>
  <c r="A3725" i="12"/>
  <c r="A3726" i="12"/>
  <c r="A3727" i="12"/>
  <c r="A3728" i="12"/>
  <c r="A3729" i="12"/>
  <c r="A3730" i="12"/>
  <c r="A3731" i="12"/>
  <c r="A3732" i="12"/>
  <c r="A3733" i="12"/>
  <c r="A3734" i="12"/>
  <c r="A3735" i="12"/>
  <c r="A3736" i="12"/>
  <c r="A3737" i="12"/>
  <c r="A3738" i="12"/>
  <c r="A3739" i="12"/>
  <c r="A3740" i="12"/>
  <c r="A3741" i="12"/>
  <c r="A3742" i="12"/>
  <c r="A3743" i="12"/>
  <c r="A3744" i="12"/>
  <c r="A3745" i="12"/>
  <c r="A3746" i="12"/>
  <c r="A3747" i="12"/>
  <c r="A3748" i="12"/>
  <c r="A3749" i="12"/>
  <c r="A3750" i="12"/>
  <c r="A3751" i="12"/>
  <c r="A3752" i="12"/>
  <c r="A3753" i="12"/>
  <c r="A3754" i="12"/>
  <c r="A3755" i="12"/>
  <c r="A3756" i="12"/>
  <c r="A3757" i="12"/>
  <c r="A3758" i="12"/>
  <c r="A3759" i="12"/>
  <c r="A3760" i="12"/>
  <c r="A3761" i="12"/>
  <c r="A3762" i="12"/>
  <c r="A3763" i="12"/>
  <c r="A3764" i="12"/>
  <c r="A3765" i="12"/>
  <c r="A3766" i="12"/>
  <c r="A3767" i="12"/>
  <c r="A3768" i="12"/>
  <c r="A3769" i="12"/>
  <c r="A3770" i="12"/>
  <c r="A3771" i="12"/>
  <c r="A3772" i="12"/>
  <c r="A3773" i="12"/>
  <c r="A3774" i="12"/>
  <c r="A3775" i="12"/>
  <c r="A3776" i="12"/>
  <c r="A3777" i="12"/>
  <c r="A3778" i="12"/>
  <c r="A3779" i="12"/>
  <c r="A3780" i="12"/>
  <c r="A3781" i="12"/>
  <c r="A3782" i="12"/>
  <c r="A3783" i="12"/>
  <c r="A3784" i="12"/>
  <c r="A3785" i="12"/>
  <c r="A3786" i="12"/>
  <c r="A3787" i="12"/>
  <c r="A3788" i="12"/>
  <c r="A3789" i="12"/>
  <c r="A3790" i="12"/>
  <c r="A3791" i="12"/>
  <c r="A3792" i="12"/>
  <c r="A3793" i="12"/>
  <c r="A3794" i="12"/>
  <c r="A3795" i="12"/>
  <c r="A3796" i="12"/>
  <c r="A3797" i="12"/>
  <c r="A3798" i="12"/>
  <c r="A3799" i="12"/>
  <c r="A3800" i="12"/>
  <c r="A3801" i="12"/>
  <c r="A3802" i="12"/>
  <c r="A3803" i="12"/>
  <c r="A3804" i="12"/>
  <c r="A3805" i="12"/>
  <c r="A3806" i="12"/>
  <c r="A3807" i="12"/>
  <c r="A3808" i="12"/>
  <c r="A3809" i="12"/>
  <c r="A3810" i="12"/>
  <c r="A3811" i="12"/>
  <c r="A3812" i="12"/>
  <c r="A3813" i="12"/>
  <c r="A3814" i="12"/>
  <c r="A3815" i="12"/>
  <c r="A3816" i="12"/>
  <c r="A3817" i="12"/>
  <c r="A3818" i="12"/>
  <c r="A3819" i="12"/>
  <c r="A3820" i="12"/>
  <c r="A3821" i="12"/>
  <c r="A3822" i="12"/>
  <c r="A3823" i="12"/>
  <c r="A3824" i="12"/>
  <c r="A3825" i="12"/>
  <c r="A3826" i="12"/>
  <c r="A3827" i="12"/>
  <c r="A3828" i="12"/>
  <c r="A3829" i="12"/>
  <c r="A3830" i="12"/>
  <c r="A3831" i="12"/>
  <c r="A3832" i="12"/>
  <c r="A3833" i="12"/>
  <c r="A3834" i="12"/>
  <c r="A3835" i="12"/>
  <c r="A3836" i="12"/>
  <c r="A3837" i="12"/>
  <c r="A3838" i="12"/>
  <c r="A3839" i="12"/>
  <c r="A3840" i="12"/>
  <c r="A3841" i="12"/>
  <c r="A3842" i="12"/>
  <c r="A3843" i="12"/>
  <c r="A3844" i="12"/>
  <c r="A3845" i="12"/>
  <c r="A3846" i="12"/>
  <c r="A3847" i="12"/>
  <c r="A3848" i="12"/>
  <c r="A3849" i="12"/>
  <c r="A3850" i="12"/>
  <c r="A3851" i="12"/>
  <c r="A3852" i="12"/>
  <c r="A3853" i="12"/>
  <c r="A3854" i="12"/>
  <c r="A3855" i="12"/>
  <c r="A3856" i="12"/>
  <c r="A3857" i="12"/>
  <c r="A3858" i="12"/>
  <c r="A3859" i="12"/>
  <c r="A3860" i="12"/>
  <c r="A3861" i="12"/>
  <c r="A3862" i="12"/>
  <c r="A3863" i="12"/>
  <c r="A3864" i="12"/>
  <c r="A3865" i="12"/>
  <c r="A3866" i="12"/>
  <c r="A3867" i="12"/>
  <c r="A3868" i="12"/>
  <c r="A3869" i="12"/>
  <c r="A3870" i="12"/>
  <c r="A3871" i="12"/>
  <c r="A3872" i="12"/>
  <c r="A3873" i="12"/>
  <c r="A3874" i="12"/>
  <c r="A3875" i="12"/>
  <c r="A3876" i="12"/>
  <c r="A3877" i="12"/>
  <c r="A3878" i="12"/>
  <c r="A3879" i="12"/>
  <c r="A3880" i="12"/>
  <c r="A3881" i="12"/>
  <c r="A3882" i="12"/>
  <c r="A3883" i="12"/>
  <c r="A3884" i="12"/>
  <c r="A3885" i="12"/>
  <c r="A3886" i="12"/>
  <c r="A3887" i="12"/>
  <c r="A3888" i="12"/>
  <c r="A3889" i="12"/>
  <c r="A3890" i="12"/>
  <c r="A3891" i="12"/>
  <c r="A3892" i="12"/>
  <c r="A3893" i="12"/>
  <c r="A3894" i="12"/>
  <c r="A3895" i="12"/>
  <c r="A3896" i="12"/>
  <c r="A3897" i="12"/>
  <c r="A3898" i="12"/>
  <c r="A3899" i="12"/>
  <c r="A3900" i="12"/>
  <c r="A3901" i="12"/>
  <c r="A3902" i="12"/>
  <c r="A3903" i="12"/>
  <c r="A3904" i="12"/>
  <c r="A3905" i="12"/>
  <c r="A3906" i="12"/>
  <c r="A3907" i="12"/>
  <c r="A3908" i="12"/>
  <c r="A3909" i="12"/>
  <c r="A3910" i="12"/>
  <c r="A3911" i="12"/>
  <c r="A3912" i="12"/>
  <c r="A3913" i="12"/>
  <c r="A3914" i="12"/>
  <c r="A3915" i="12"/>
  <c r="A3916" i="12"/>
  <c r="A3917" i="12"/>
  <c r="A3918" i="12"/>
  <c r="A3919" i="12"/>
  <c r="A3920" i="12"/>
  <c r="A3921" i="12"/>
  <c r="A3922" i="12"/>
  <c r="A3923" i="12"/>
  <c r="A3924" i="12"/>
  <c r="A3925" i="12"/>
  <c r="A3926" i="12"/>
  <c r="A3927" i="12"/>
  <c r="A3928" i="12"/>
  <c r="A3929" i="12"/>
  <c r="A3930" i="12"/>
  <c r="A3931" i="12"/>
  <c r="A3932" i="12"/>
  <c r="A3933" i="12"/>
  <c r="A3934" i="12"/>
  <c r="A3935" i="12"/>
  <c r="A3936" i="12"/>
  <c r="A3937" i="12"/>
  <c r="A3938" i="12"/>
  <c r="A3939" i="12"/>
  <c r="A3940" i="12"/>
  <c r="Q3950" i="17"/>
  <c r="Q3951" i="17"/>
  <c r="Q3952" i="17"/>
  <c r="Q3953" i="17"/>
  <c r="Q3954" i="17"/>
  <c r="Q3955" i="17"/>
  <c r="Q3956" i="17"/>
  <c r="Q3957" i="17"/>
  <c r="Q3958" i="17"/>
  <c r="Q3959" i="17"/>
  <c r="Q3960" i="17"/>
  <c r="Q3961" i="17"/>
  <c r="Q3962" i="17"/>
  <c r="Q3963" i="17"/>
  <c r="Q3964" i="17"/>
  <c r="Q3965" i="17"/>
  <c r="Q3966" i="17"/>
  <c r="Q3967" i="17"/>
  <c r="Q3968" i="17"/>
  <c r="Q3969" i="17"/>
  <c r="Q3970" i="17"/>
  <c r="Q3971" i="17"/>
  <c r="Q3972" i="17"/>
  <c r="Q3973" i="17"/>
  <c r="Q3974" i="17"/>
  <c r="Q3975" i="17"/>
  <c r="Q3976" i="17"/>
  <c r="Q3977" i="17"/>
  <c r="Q3978" i="17"/>
  <c r="Q3979" i="17"/>
  <c r="Q3980" i="17"/>
  <c r="Q3981" i="17"/>
  <c r="Q3982" i="17"/>
  <c r="Q3983" i="17"/>
  <c r="Q3984" i="17"/>
  <c r="Q3985" i="17"/>
  <c r="Q3986" i="17"/>
  <c r="Q3987" i="17"/>
  <c r="Q3988" i="17"/>
  <c r="Q3989" i="17"/>
  <c r="Q3990" i="17"/>
  <c r="Q3991" i="17"/>
  <c r="Q3992" i="17"/>
  <c r="Q3993" i="17"/>
  <c r="Q3994" i="17"/>
  <c r="Q3995" i="17"/>
  <c r="Q3996" i="17"/>
  <c r="Q3997" i="17"/>
  <c r="Q3998" i="17"/>
  <c r="Q3999" i="17"/>
  <c r="Q4000" i="17"/>
  <c r="Q4001" i="17"/>
  <c r="Q4002" i="17"/>
  <c r="Q4003" i="17"/>
  <c r="Q4004" i="17"/>
  <c r="Q4005" i="17"/>
  <c r="Q4006" i="17"/>
  <c r="Q4007" i="17"/>
  <c r="Q4008" i="17"/>
  <c r="Q4009" i="17"/>
  <c r="Q4010" i="17"/>
  <c r="Q4011" i="17"/>
  <c r="Q4012" i="17"/>
  <c r="Q4013" i="17"/>
  <c r="Q4014" i="17"/>
  <c r="Q4015" i="17"/>
  <c r="Q4016" i="17"/>
  <c r="Q4017" i="17"/>
  <c r="Q4018" i="17"/>
  <c r="Q4019" i="17"/>
  <c r="Q4020" i="17"/>
  <c r="Q4021" i="17"/>
  <c r="Q4022" i="17"/>
  <c r="Q4023" i="17"/>
  <c r="Q4024" i="17"/>
  <c r="Q4025" i="17"/>
  <c r="Q4026" i="17"/>
  <c r="Q4027" i="17"/>
  <c r="Q4028" i="17"/>
  <c r="Q4029" i="17"/>
  <c r="Q4030" i="17"/>
  <c r="Q4031" i="17"/>
  <c r="Q4032" i="17"/>
  <c r="Q4033" i="17"/>
  <c r="Q4034" i="17"/>
  <c r="Q4035" i="17"/>
  <c r="Q4036" i="17"/>
  <c r="Q4037" i="17"/>
  <c r="Q4038" i="17"/>
  <c r="Q4039" i="17"/>
  <c r="Q4040" i="17"/>
  <c r="Q4041" i="17"/>
  <c r="Q4042" i="17"/>
  <c r="Q4043" i="17"/>
  <c r="Q4044" i="17"/>
  <c r="Q4045" i="17"/>
  <c r="Q4046" i="17"/>
  <c r="Q4047" i="17"/>
  <c r="Q4048" i="17"/>
  <c r="Q4049" i="17"/>
  <c r="Q4050" i="17"/>
  <c r="Q4051" i="17"/>
  <c r="Q4052" i="17"/>
  <c r="Q4053" i="17"/>
  <c r="Q4054" i="17"/>
  <c r="Q4055" i="17"/>
  <c r="Q4056" i="17"/>
  <c r="Q4057" i="17"/>
  <c r="Q4058" i="17"/>
  <c r="Q4059" i="17"/>
  <c r="Q4060" i="17"/>
  <c r="Q4061" i="17"/>
  <c r="Q4062" i="17"/>
  <c r="Q4063" i="17"/>
  <c r="Q4064" i="17"/>
  <c r="Q4065" i="17"/>
  <c r="Q4066" i="17"/>
  <c r="Q4067" i="17"/>
  <c r="Q4068" i="17"/>
  <c r="Q4069" i="17"/>
  <c r="Q4070" i="17"/>
  <c r="Q4071" i="17"/>
  <c r="Q4072" i="17"/>
  <c r="Q4073" i="17"/>
  <c r="Q4074" i="17"/>
  <c r="Q4075" i="17"/>
  <c r="Q4076" i="17"/>
  <c r="Q4077" i="17"/>
  <c r="Q4078" i="17"/>
  <c r="Q4079" i="17"/>
  <c r="Q4080" i="17"/>
  <c r="Q4081" i="17"/>
  <c r="Q4082" i="17"/>
  <c r="Q4083" i="17"/>
  <c r="Q4084" i="17"/>
  <c r="Q4085" i="17"/>
  <c r="Q4086" i="17"/>
  <c r="Q4087" i="17"/>
  <c r="Q4088" i="17"/>
  <c r="Q4089" i="17"/>
  <c r="Q4090" i="17"/>
  <c r="Q4091" i="17"/>
  <c r="Q4092" i="17"/>
  <c r="Q4093" i="17"/>
  <c r="Q4094" i="17"/>
  <c r="Q4095" i="17"/>
  <c r="Q4096" i="17"/>
  <c r="Q4097" i="17"/>
  <c r="Q4098" i="17"/>
  <c r="Q4099" i="17"/>
  <c r="Q4100" i="17"/>
  <c r="Q4101" i="17"/>
  <c r="Q4102" i="17"/>
  <c r="Q4103" i="17"/>
  <c r="Q4104" i="17"/>
  <c r="Q4105" i="17"/>
  <c r="Q4106" i="17"/>
  <c r="Q4107" i="17"/>
  <c r="Q4108" i="17"/>
  <c r="Q4109" i="17"/>
  <c r="Q4110" i="17"/>
  <c r="Q4111" i="17"/>
  <c r="Q4112" i="17"/>
  <c r="Q4113" i="17"/>
  <c r="Q4114" i="17"/>
  <c r="Q4115" i="17"/>
  <c r="Q4116" i="17"/>
  <c r="Q4117" i="17"/>
  <c r="Q4118" i="17"/>
  <c r="Q4119" i="17"/>
  <c r="Q4120" i="17"/>
  <c r="Q4121" i="17"/>
  <c r="Q4122" i="17"/>
  <c r="Q4123" i="17"/>
  <c r="Q4124" i="17"/>
  <c r="Q4125" i="17"/>
  <c r="Q4126" i="17"/>
  <c r="Q4127" i="17"/>
  <c r="Q4128" i="17"/>
  <c r="Q4129" i="17"/>
  <c r="Q4130" i="17"/>
  <c r="Q4131" i="17"/>
  <c r="Q4132" i="17"/>
  <c r="Q4133" i="17"/>
  <c r="Q4134" i="17"/>
  <c r="Q4135" i="17"/>
  <c r="Q4136" i="17"/>
  <c r="Q4137" i="17"/>
  <c r="Q4138" i="17"/>
  <c r="Q4139" i="17"/>
  <c r="Q4140" i="17"/>
  <c r="Q4141" i="17"/>
  <c r="Q4142" i="17"/>
  <c r="Q4143" i="17"/>
  <c r="Q4144" i="17"/>
  <c r="Q4145" i="17"/>
  <c r="Q4146" i="17"/>
  <c r="Q4147" i="17"/>
  <c r="Q4148" i="17"/>
  <c r="Q4149" i="17"/>
  <c r="Q4150" i="17"/>
  <c r="Q4151" i="17"/>
  <c r="Q4152" i="17"/>
  <c r="Q4153" i="17"/>
  <c r="Q4154" i="17"/>
  <c r="Q4155" i="17"/>
  <c r="Q4156" i="17"/>
  <c r="Q4157" i="17"/>
  <c r="Q4158" i="17"/>
  <c r="Q4159" i="17"/>
  <c r="Q4160" i="17"/>
  <c r="Q4161" i="17"/>
  <c r="Q4162" i="17"/>
  <c r="Q4163" i="17"/>
  <c r="Q4164" i="17"/>
  <c r="Q4165" i="17"/>
  <c r="Q4166" i="17"/>
  <c r="Q4167" i="17"/>
  <c r="Q4168" i="17"/>
  <c r="Q4169" i="17"/>
  <c r="Q4170" i="17"/>
  <c r="Q4171" i="17"/>
  <c r="Q4172" i="17"/>
  <c r="Q4173" i="17"/>
  <c r="Q4174" i="17"/>
  <c r="Q4175" i="17"/>
  <c r="Q4176" i="17"/>
  <c r="Q4177" i="17"/>
  <c r="Q4178" i="17"/>
  <c r="Q4179" i="17"/>
  <c r="Q4180" i="17"/>
  <c r="Q4181" i="17"/>
  <c r="Q4182" i="17"/>
  <c r="Q4183" i="17"/>
  <c r="Q4184" i="17"/>
  <c r="Q4185" i="17"/>
  <c r="Q4186" i="17"/>
  <c r="Q4187" i="17"/>
  <c r="Q4188" i="17"/>
  <c r="Q4189" i="17"/>
  <c r="Q4190" i="17"/>
  <c r="Q4191" i="17"/>
  <c r="Q4192" i="17"/>
  <c r="Q4193" i="17"/>
  <c r="Q4194" i="17"/>
  <c r="Q4195" i="17"/>
  <c r="Q4196" i="17"/>
  <c r="Q4197" i="17"/>
  <c r="Q4198" i="17"/>
  <c r="Q4199" i="17"/>
  <c r="Q4200" i="17"/>
  <c r="Q4201" i="17"/>
  <c r="Q4202" i="17"/>
  <c r="Q4203" i="17"/>
  <c r="Q4204" i="17"/>
  <c r="Q4205" i="17"/>
  <c r="Q4206" i="17"/>
  <c r="Q4207" i="17"/>
  <c r="Q4208" i="17"/>
  <c r="Q4209" i="17"/>
  <c r="Q4210" i="17"/>
  <c r="Q4211" i="17"/>
  <c r="Q4212" i="17"/>
  <c r="Q4213" i="17"/>
  <c r="Q4214" i="17"/>
  <c r="Q4215" i="17"/>
  <c r="Q4216" i="17"/>
  <c r="Q4217" i="17"/>
  <c r="Q4218" i="17"/>
  <c r="Q4219" i="17"/>
  <c r="Q4220" i="17"/>
  <c r="Q4221" i="17"/>
  <c r="Q4222" i="17"/>
  <c r="Q4223" i="17"/>
  <c r="Q4224" i="17"/>
  <c r="Q4225" i="17"/>
  <c r="Q4226" i="17"/>
  <c r="Q4227" i="17"/>
  <c r="Q4228" i="17"/>
  <c r="Q4229" i="17"/>
  <c r="Q4230" i="17"/>
  <c r="Q4231" i="17"/>
  <c r="Q4232" i="17"/>
  <c r="Q4233" i="17"/>
  <c r="Q4234" i="17"/>
  <c r="Q4235" i="17"/>
  <c r="Q4236" i="17"/>
  <c r="Q4237" i="17"/>
  <c r="Q4238" i="17"/>
  <c r="Q4239" i="17"/>
  <c r="Q4240" i="17"/>
  <c r="Q4241" i="17"/>
  <c r="Q4242" i="17"/>
  <c r="Q4243" i="17"/>
  <c r="Q4244" i="17"/>
  <c r="Q4245" i="17"/>
  <c r="Q4246" i="17"/>
  <c r="Q4247" i="17"/>
  <c r="Q4248" i="17"/>
  <c r="Q4249" i="17"/>
  <c r="Q4250" i="17"/>
  <c r="Q4251" i="17"/>
  <c r="Q4252" i="17"/>
  <c r="Q4253" i="17"/>
  <c r="Q4254" i="17"/>
  <c r="Q4255" i="17"/>
  <c r="Q4256" i="17"/>
  <c r="Q4257" i="17"/>
  <c r="Q4258" i="17"/>
  <c r="Q4259" i="17"/>
  <c r="Q4260" i="17"/>
  <c r="Q4261" i="17"/>
  <c r="Q4262" i="17"/>
  <c r="Q4263" i="17"/>
  <c r="Q4264" i="17"/>
  <c r="Q4265" i="17"/>
  <c r="Q4266" i="17"/>
  <c r="Q4267" i="17"/>
  <c r="Q4268" i="17"/>
  <c r="Q4269" i="17"/>
  <c r="Q4270" i="17"/>
  <c r="Q4271" i="17"/>
  <c r="Q4272" i="17"/>
  <c r="Q4273" i="17"/>
  <c r="Q4274" i="17"/>
  <c r="Q4275" i="17"/>
  <c r="Q4276" i="17"/>
  <c r="A4939" i="17"/>
  <c r="A4940" i="17"/>
  <c r="A4941" i="17"/>
  <c r="A4942" i="17"/>
  <c r="A4943" i="17"/>
  <c r="A4944" i="17"/>
  <c r="A4945" i="17"/>
  <c r="A4946" i="17"/>
  <c r="A4947" i="17"/>
  <c r="A4948" i="17"/>
  <c r="A4949" i="17"/>
  <c r="A4950" i="17"/>
  <c r="A4951" i="17"/>
  <c r="A4952" i="17"/>
  <c r="A4953" i="17"/>
  <c r="A4954" i="17"/>
  <c r="A4955" i="17"/>
  <c r="A4956" i="17"/>
  <c r="A4957" i="17"/>
  <c r="A4958" i="17"/>
  <c r="A4959" i="17"/>
  <c r="A4960" i="17"/>
  <c r="A4961" i="17"/>
  <c r="A4962" i="17"/>
  <c r="A4963" i="17"/>
  <c r="A4964" i="17"/>
  <c r="A4965" i="17"/>
  <c r="A4966" i="17"/>
  <c r="A4967" i="17"/>
  <c r="A4968" i="17"/>
  <c r="A4969" i="17"/>
  <c r="A4970" i="17"/>
  <c r="A4971" i="17"/>
  <c r="A4972" i="17"/>
  <c r="A4973" i="17"/>
  <c r="A4974" i="17"/>
  <c r="A4975" i="17"/>
  <c r="A4976" i="17"/>
  <c r="A4977" i="17"/>
  <c r="A4978" i="17"/>
  <c r="A4979" i="17"/>
  <c r="A4980" i="17"/>
  <c r="A4981" i="17"/>
  <c r="A4982" i="17"/>
  <c r="A4983" i="17"/>
  <c r="A4984" i="17"/>
  <c r="A4985" i="17"/>
  <c r="A4986" i="17"/>
  <c r="A4987" i="17"/>
  <c r="A4988" i="17"/>
  <c r="A4989" i="17"/>
  <c r="A4990" i="17"/>
  <c r="A4991" i="17"/>
  <c r="A4992" i="17"/>
  <c r="A4993" i="17"/>
  <c r="A4994" i="17"/>
  <c r="A4995" i="17"/>
  <c r="A4996" i="17"/>
  <c r="A4997" i="17"/>
  <c r="A4998" i="17"/>
  <c r="A4999" i="17"/>
  <c r="A5000" i="17"/>
  <c r="A5001" i="17"/>
  <c r="A5002" i="17"/>
  <c r="A5003" i="17"/>
  <c r="A5004" i="17"/>
  <c r="A5005" i="17"/>
  <c r="A5006" i="17"/>
  <c r="A5007" i="17"/>
  <c r="A5008" i="17"/>
  <c r="A5009" i="17"/>
  <c r="A5010" i="17"/>
  <c r="A5011" i="17"/>
  <c r="A5012" i="17"/>
  <c r="A5013" i="17"/>
  <c r="A5014" i="17"/>
  <c r="A5015" i="17"/>
  <c r="A5016" i="17"/>
  <c r="A5017" i="17"/>
  <c r="A5018" i="17"/>
  <c r="A5019" i="17"/>
  <c r="A5020" i="17"/>
  <c r="A5021" i="17"/>
  <c r="A5022" i="17"/>
  <c r="A5023" i="17"/>
  <c r="A5024" i="17"/>
  <c r="A5025" i="17"/>
  <c r="A5026" i="17"/>
  <c r="A5027" i="17"/>
  <c r="A5028" i="17"/>
  <c r="A5029" i="17"/>
  <c r="A5030" i="17"/>
  <c r="A5031" i="17"/>
  <c r="A5032" i="17"/>
  <c r="A5033" i="17"/>
  <c r="A5034" i="17"/>
  <c r="A5035" i="17"/>
  <c r="A5036" i="17"/>
  <c r="A5037" i="17"/>
  <c r="A5038" i="17"/>
  <c r="A5039" i="17"/>
  <c r="A5040" i="17"/>
  <c r="A5041" i="17"/>
  <c r="A5042" i="17"/>
  <c r="A5043" i="17"/>
  <c r="A5044" i="17"/>
  <c r="A5045" i="17"/>
  <c r="A5046" i="17"/>
  <c r="A5047" i="17"/>
  <c r="A5048" i="17"/>
  <c r="A5049" i="17"/>
  <c r="A5050" i="17"/>
  <c r="A5051" i="17"/>
  <c r="A5052" i="17"/>
  <c r="A5053" i="17"/>
  <c r="A5054" i="17"/>
  <c r="A5055" i="17"/>
  <c r="A5056" i="17"/>
  <c r="A5057" i="17"/>
  <c r="A5058" i="17"/>
  <c r="A5059" i="17"/>
  <c r="A5060" i="17"/>
  <c r="A5061" i="17"/>
  <c r="A5062" i="17"/>
  <c r="A5063" i="17"/>
  <c r="A5064" i="17"/>
  <c r="A5065" i="17"/>
  <c r="A5066" i="17"/>
  <c r="A5067" i="17"/>
  <c r="A5068" i="17"/>
  <c r="A5069" i="17"/>
  <c r="A5070" i="17"/>
  <c r="A5071" i="17"/>
  <c r="A5072" i="17"/>
  <c r="A5073" i="17"/>
  <c r="A5074" i="17"/>
  <c r="A5075" i="17"/>
  <c r="A5076" i="17"/>
  <c r="A5077" i="17"/>
  <c r="A5078" i="17"/>
  <c r="A5079" i="17"/>
  <c r="A5080" i="17"/>
  <c r="A5081" i="17"/>
  <c r="A5082" i="17"/>
  <c r="A5083" i="17"/>
  <c r="A5084" i="17"/>
  <c r="A5085" i="17"/>
  <c r="A5086" i="17"/>
  <c r="A5087" i="17"/>
  <c r="A5088" i="17"/>
  <c r="A5089" i="17"/>
  <c r="A5090" i="17"/>
  <c r="A5091" i="17"/>
  <c r="A5092" i="17"/>
  <c r="A5093" i="17"/>
  <c r="A5094" i="17"/>
  <c r="A5095" i="17"/>
  <c r="A5096" i="17"/>
  <c r="A5097" i="17"/>
  <c r="A5098" i="17"/>
  <c r="A5099" i="17"/>
  <c r="A5100" i="17"/>
  <c r="A5101" i="17"/>
  <c r="A5102" i="17"/>
  <c r="A5103" i="17"/>
  <c r="A5104" i="17"/>
  <c r="A5105" i="17"/>
  <c r="A5106" i="17"/>
  <c r="A5107" i="17"/>
  <c r="A5108" i="17"/>
  <c r="A5109" i="17"/>
  <c r="A5110" i="17"/>
  <c r="A5111" i="17"/>
  <c r="A5112" i="17"/>
  <c r="A5113" i="17"/>
  <c r="A5114" i="17"/>
  <c r="A5115" i="17"/>
  <c r="A5116" i="17"/>
  <c r="A5117" i="17"/>
  <c r="A5118" i="17"/>
  <c r="A5119" i="17"/>
  <c r="A5120" i="17"/>
  <c r="A5121" i="17"/>
  <c r="A5122" i="17"/>
  <c r="A5123" i="17"/>
  <c r="A5124" i="17"/>
  <c r="A5125" i="17"/>
  <c r="A5126" i="17"/>
  <c r="A5127" i="17"/>
  <c r="A5128" i="17"/>
  <c r="A5129" i="17"/>
  <c r="A5130" i="17"/>
  <c r="A5131" i="17"/>
  <c r="A5132" i="17"/>
  <c r="A5133" i="17"/>
  <c r="A5134" i="17"/>
  <c r="A5135" i="17"/>
  <c r="A5136" i="17"/>
  <c r="A5137" i="17"/>
  <c r="A5138" i="17"/>
  <c r="A5139" i="17"/>
  <c r="A5140" i="17"/>
  <c r="A5141" i="17"/>
  <c r="A5142" i="17"/>
  <c r="A5143" i="17"/>
  <c r="A5144" i="17"/>
  <c r="A5145" i="17"/>
  <c r="A5146" i="17"/>
  <c r="A5147" i="17"/>
  <c r="A5148" i="17"/>
  <c r="A5149" i="17"/>
  <c r="A5150" i="17"/>
  <c r="A5151" i="17"/>
  <c r="A5152" i="17"/>
  <c r="A5153" i="17"/>
  <c r="A5154" i="17"/>
  <c r="A5155" i="17"/>
  <c r="A5156" i="17"/>
  <c r="A5157" i="17"/>
  <c r="A5158" i="17"/>
  <c r="A5159" i="17"/>
  <c r="A5160" i="17"/>
  <c r="A5161" i="17"/>
  <c r="A5162" i="17"/>
  <c r="A5163" i="17"/>
  <c r="A5164" i="17"/>
  <c r="A5165" i="17"/>
  <c r="A5166" i="17"/>
  <c r="A5167" i="17"/>
  <c r="A5168" i="17"/>
  <c r="A5169" i="17"/>
  <c r="A5170" i="17"/>
  <c r="A5171" i="17"/>
  <c r="A5172" i="17"/>
  <c r="A5173" i="17"/>
  <c r="A5174" i="17"/>
  <c r="A5175" i="17"/>
  <c r="A5176" i="17"/>
  <c r="A5177" i="17"/>
  <c r="A5178" i="17"/>
  <c r="A5179" i="17"/>
  <c r="A5180" i="17"/>
  <c r="A5181" i="17"/>
  <c r="A5182" i="17"/>
  <c r="A5183" i="17"/>
  <c r="A5184" i="17"/>
  <c r="A5185" i="17"/>
  <c r="A5186" i="17"/>
  <c r="A5187" i="17"/>
  <c r="A5188" i="17"/>
  <c r="A5189" i="17"/>
  <c r="A5190" i="17"/>
  <c r="A5191" i="17"/>
  <c r="A5192" i="17"/>
  <c r="A5193" i="17"/>
  <c r="A5194" i="17"/>
  <c r="A5195" i="17"/>
  <c r="A5196" i="17"/>
  <c r="A5197" i="17"/>
  <c r="A5198" i="17"/>
  <c r="A5199" i="17"/>
  <c r="A5200" i="17"/>
  <c r="A5201" i="17"/>
  <c r="A5202" i="17"/>
  <c r="A5203" i="17"/>
  <c r="A5204" i="17"/>
  <c r="A5205" i="17"/>
  <c r="A5206" i="17"/>
  <c r="A5207" i="17"/>
  <c r="A5208" i="17"/>
  <c r="A5209" i="17"/>
  <c r="A5210" i="17"/>
  <c r="A5211" i="17"/>
  <c r="A5212" i="17"/>
  <c r="A5213" i="17"/>
  <c r="A5214" i="17"/>
  <c r="A5215" i="17"/>
  <c r="A5216" i="17"/>
  <c r="A5217" i="17"/>
  <c r="A5218" i="17"/>
  <c r="A5219" i="17"/>
  <c r="A5220" i="17"/>
  <c r="A5221" i="17"/>
  <c r="A5222" i="17"/>
  <c r="A5223" i="17"/>
  <c r="A5224" i="17"/>
  <c r="A5225" i="17"/>
  <c r="A5226" i="17"/>
  <c r="A5227" i="17"/>
  <c r="A5228" i="17"/>
  <c r="A5229" i="17"/>
  <c r="A5230" i="17"/>
  <c r="A5231" i="17"/>
  <c r="A5232" i="17"/>
  <c r="A5233" i="17"/>
  <c r="A5234" i="17"/>
  <c r="A5235" i="17"/>
  <c r="A5236" i="17"/>
  <c r="A5237" i="17"/>
  <c r="A5238" i="17"/>
  <c r="A5239" i="17"/>
  <c r="A5240" i="17"/>
  <c r="A5241" i="17"/>
  <c r="A5242" i="17"/>
  <c r="A5243" i="17"/>
  <c r="A5244" i="17"/>
  <c r="A5245" i="17"/>
  <c r="A5246" i="17"/>
  <c r="A5247" i="17"/>
  <c r="A5248" i="17"/>
  <c r="A5249" i="17"/>
  <c r="A5250" i="17"/>
  <c r="A5251" i="17"/>
  <c r="A5252" i="17"/>
  <c r="A5253" i="17"/>
  <c r="A5254" i="17"/>
  <c r="A5255" i="17"/>
  <c r="A5256" i="17"/>
  <c r="A5257" i="17"/>
  <c r="A5258" i="17"/>
  <c r="A5259" i="17"/>
  <c r="A5260" i="17"/>
  <c r="A5261" i="17"/>
  <c r="A5262" i="17"/>
  <c r="A5263" i="17"/>
  <c r="A5264" i="17"/>
  <c r="A5265" i="17"/>
  <c r="D15" i="1"/>
  <c r="B15" i="1"/>
  <c r="AC3663" i="17"/>
  <c r="M45" i="1"/>
  <c r="A4419" i="22"/>
  <c r="A4420" i="22"/>
  <c r="A4421" i="22"/>
  <c r="A4422" i="22"/>
  <c r="A4423" i="22"/>
  <c r="A4424" i="22"/>
  <c r="A4425" i="22"/>
  <c r="A4426" i="22"/>
  <c r="A4427" i="22"/>
  <c r="A4428" i="22"/>
  <c r="A4429" i="22"/>
  <c r="A4430" i="22"/>
  <c r="A4431" i="22"/>
  <c r="A4432" i="22"/>
  <c r="A4433" i="22"/>
  <c r="A4434" i="22"/>
  <c r="A4435" i="22"/>
  <c r="A4436" i="22"/>
  <c r="A4437" i="22"/>
  <c r="A4438" i="22"/>
  <c r="A4439" i="22"/>
  <c r="A4440" i="22"/>
  <c r="A4441" i="22"/>
  <c r="A4442" i="22"/>
  <c r="A4443" i="22"/>
  <c r="A4444" i="22"/>
  <c r="A4445" i="22"/>
  <c r="A4446" i="22"/>
  <c r="A4447" i="22"/>
  <c r="A4448" i="22"/>
  <c r="A4449" i="22"/>
  <c r="A4450" i="22"/>
  <c r="A4451" i="22"/>
  <c r="A4452" i="22"/>
  <c r="A4453" i="22"/>
  <c r="A4454" i="22"/>
  <c r="A4455" i="22"/>
  <c r="A4456" i="22"/>
  <c r="A4457" i="22"/>
  <c r="A4458" i="22"/>
  <c r="A4459" i="22"/>
  <c r="A4460" i="22"/>
  <c r="A4461" i="22"/>
  <c r="A4462" i="22"/>
  <c r="A4463" i="22"/>
  <c r="A4464" i="22"/>
  <c r="A4465" i="22"/>
  <c r="A4466" i="22"/>
  <c r="A4467" i="22"/>
  <c r="A4468" i="22"/>
  <c r="A4469" i="22"/>
  <c r="A4470" i="22"/>
  <c r="A4471" i="22"/>
  <c r="A4472" i="22"/>
  <c r="A4473" i="22"/>
  <c r="A4474" i="22"/>
  <c r="A4475" i="22"/>
  <c r="A4476" i="22"/>
  <c r="A4477" i="22"/>
  <c r="A4478" i="22"/>
  <c r="A4479" i="22"/>
  <c r="A4480" i="22"/>
  <c r="A4481" i="22"/>
  <c r="A4482" i="22"/>
  <c r="A4483" i="22"/>
  <c r="A4484" i="22"/>
  <c r="A4485" i="22"/>
  <c r="A4486" i="22"/>
  <c r="A4487" i="22"/>
  <c r="A4488" i="22"/>
  <c r="A4489" i="22"/>
  <c r="A4490" i="22"/>
  <c r="A4491" i="22"/>
  <c r="A4492" i="22"/>
  <c r="A4493" i="22"/>
  <c r="A4494" i="22"/>
  <c r="A4495" i="22"/>
  <c r="A4496" i="22"/>
  <c r="A4497" i="22"/>
  <c r="A4498" i="22"/>
  <c r="A4499" i="22"/>
  <c r="A4500" i="22"/>
  <c r="A4501" i="22"/>
  <c r="A4502" i="22"/>
  <c r="A4503" i="22"/>
  <c r="A4504" i="22"/>
  <c r="A4505" i="22"/>
  <c r="A4506" i="22"/>
  <c r="A4507" i="22"/>
  <c r="A4508" i="22"/>
  <c r="A4509" i="22"/>
  <c r="A4510" i="22"/>
  <c r="A4511" i="22"/>
  <c r="A4512" i="22"/>
  <c r="A4513" i="22"/>
  <c r="A4514" i="22"/>
  <c r="A4515" i="22"/>
  <c r="A4516" i="22"/>
  <c r="A4517" i="22"/>
  <c r="A4518" i="22"/>
  <c r="A4519" i="22"/>
  <c r="A4520" i="22"/>
  <c r="A4521" i="22"/>
  <c r="A4522" i="22"/>
  <c r="A4523" i="22"/>
  <c r="A4524" i="22"/>
  <c r="A4525" i="22"/>
  <c r="A4526" i="22"/>
  <c r="A4527" i="22"/>
  <c r="A4528" i="22"/>
  <c r="A4529" i="22"/>
  <c r="A4530" i="22"/>
  <c r="A4531" i="22"/>
  <c r="A4532" i="22"/>
  <c r="A4533" i="22"/>
  <c r="A4534" i="22"/>
  <c r="A4535" i="22"/>
  <c r="A4536" i="22"/>
  <c r="A4537" i="22"/>
  <c r="A4538" i="22"/>
  <c r="A4539" i="22"/>
  <c r="A4540" i="22"/>
  <c r="A4541" i="22"/>
  <c r="A4542" i="22"/>
  <c r="A4543" i="22"/>
  <c r="A4544" i="22"/>
  <c r="A4545" i="22"/>
  <c r="A4546" i="22"/>
  <c r="A4547" i="22"/>
  <c r="A4548" i="22"/>
  <c r="A4549" i="22"/>
  <c r="A4550" i="22"/>
  <c r="A4551" i="22"/>
  <c r="A4552" i="22"/>
  <c r="A4553" i="22"/>
  <c r="A4554" i="22"/>
  <c r="A4555" i="22"/>
  <c r="A4556" i="22"/>
  <c r="A4557" i="22"/>
  <c r="A4558" i="22"/>
  <c r="A4559" i="22"/>
  <c r="A4560" i="22"/>
  <c r="A4561" i="22"/>
  <c r="A4562" i="22"/>
  <c r="A4563" i="22"/>
  <c r="A4564" i="22"/>
  <c r="A4565" i="22"/>
  <c r="A4566" i="22"/>
  <c r="A4567" i="22"/>
  <c r="A4568" i="22"/>
  <c r="A4569" i="22"/>
  <c r="A4570" i="22"/>
  <c r="A4571" i="22"/>
  <c r="A4572" i="22"/>
  <c r="A4573" i="22"/>
  <c r="A4574" i="22"/>
  <c r="A4575" i="22"/>
  <c r="A4576" i="22"/>
  <c r="A4577" i="22"/>
  <c r="A4578" i="22"/>
  <c r="A4579" i="22"/>
  <c r="A4580" i="22"/>
  <c r="A4581" i="22"/>
  <c r="A4582" i="22"/>
  <c r="A4583" i="22"/>
  <c r="A4584" i="22"/>
  <c r="A4585" i="22"/>
  <c r="A4586" i="22"/>
  <c r="A4587" i="22"/>
  <c r="A4588" i="22"/>
  <c r="A4589" i="22"/>
  <c r="A4590" i="22"/>
  <c r="A4591" i="22"/>
  <c r="A4592" i="22"/>
  <c r="A4593" i="22"/>
  <c r="A4594" i="22"/>
  <c r="A4595" i="22"/>
  <c r="A4596" i="22"/>
  <c r="A4597" i="22"/>
  <c r="A4598" i="22"/>
  <c r="A4599" i="22"/>
  <c r="A4600" i="22"/>
  <c r="A4601" i="22"/>
  <c r="A4602" i="22"/>
  <c r="A4603" i="22"/>
  <c r="A4604" i="22"/>
  <c r="A4605" i="22"/>
  <c r="A4606" i="22"/>
  <c r="A4607" i="22"/>
  <c r="A4608" i="22"/>
  <c r="A4609" i="22"/>
  <c r="A4610" i="22"/>
  <c r="A4611" i="22"/>
  <c r="A4612" i="22"/>
  <c r="A4613" i="22"/>
  <c r="A4614" i="22"/>
  <c r="A4615" i="22"/>
  <c r="A4616" i="22"/>
  <c r="A4617" i="22"/>
  <c r="A4618" i="22"/>
  <c r="A4619" i="22"/>
  <c r="A4620" i="22"/>
  <c r="A4621" i="22"/>
  <c r="A4622" i="22"/>
  <c r="A4623" i="22"/>
  <c r="A4624" i="22"/>
  <c r="A4625" i="22"/>
  <c r="A4626" i="22"/>
  <c r="A4627" i="22"/>
  <c r="A4628" i="22"/>
  <c r="A4629" i="22"/>
  <c r="A4630" i="22"/>
  <c r="A4631" i="22"/>
  <c r="A4632" i="22"/>
  <c r="A4633" i="22"/>
  <c r="A4634" i="22"/>
  <c r="A4635" i="22"/>
  <c r="A4636" i="22"/>
  <c r="A4637" i="22"/>
  <c r="A4638" i="22"/>
  <c r="A4639" i="22"/>
  <c r="A4640" i="22"/>
  <c r="A4641" i="22"/>
  <c r="A4642" i="22"/>
  <c r="A4643" i="22"/>
  <c r="A4644" i="22"/>
  <c r="A4645" i="22"/>
  <c r="A4646" i="22"/>
  <c r="A4647" i="22"/>
  <c r="A4648" i="22"/>
  <c r="A4649" i="22"/>
  <c r="A4650" i="22"/>
  <c r="A4651" i="22"/>
  <c r="A4652" i="22"/>
  <c r="A4653" i="22"/>
  <c r="A4654" i="22"/>
  <c r="A4655" i="22"/>
  <c r="A4656" i="22"/>
  <c r="A4657" i="22"/>
  <c r="A4658" i="22"/>
  <c r="A4659" i="22"/>
  <c r="A4660" i="22"/>
  <c r="A4661" i="22"/>
  <c r="A4662" i="22"/>
  <c r="A4663" i="22"/>
  <c r="A4664" i="22"/>
  <c r="A4665" i="22"/>
  <c r="A4666" i="22"/>
  <c r="A4667" i="22"/>
  <c r="A4668" i="22"/>
  <c r="A4669" i="22"/>
  <c r="A4670" i="22"/>
  <c r="A4671" i="22"/>
  <c r="A4672" i="22"/>
  <c r="A4673" i="22"/>
  <c r="A4674" i="22"/>
  <c r="A4675" i="22"/>
  <c r="A4676" i="22"/>
  <c r="A4677" i="22"/>
  <c r="A4678" i="22"/>
  <c r="A4679" i="22"/>
  <c r="A4680" i="22"/>
  <c r="A4681" i="22"/>
  <c r="A4682" i="22"/>
  <c r="A4683" i="22"/>
  <c r="A4684" i="22"/>
  <c r="A4685" i="22"/>
  <c r="A4686" i="22"/>
  <c r="A4687" i="22"/>
  <c r="A4688" i="22"/>
  <c r="A4689" i="22"/>
  <c r="A4690" i="22"/>
  <c r="A4691" i="22"/>
  <c r="A4692" i="22"/>
  <c r="A4693" i="22"/>
  <c r="A4694" i="22"/>
  <c r="A4695" i="22"/>
  <c r="A4696" i="22"/>
  <c r="A4697" i="22"/>
  <c r="A4698" i="22"/>
  <c r="A4699" i="22"/>
  <c r="A4700" i="22"/>
  <c r="A4701" i="22"/>
  <c r="A4702" i="22"/>
  <c r="A4703" i="22"/>
  <c r="A4704" i="22"/>
  <c r="A4705" i="22"/>
  <c r="A4706" i="22"/>
  <c r="A4707" i="22"/>
  <c r="A4708" i="22"/>
  <c r="A4709" i="22"/>
  <c r="A4710" i="22"/>
  <c r="A4711" i="22"/>
  <c r="A4712" i="22"/>
  <c r="A4713" i="22"/>
  <c r="A4714" i="22"/>
  <c r="A4715" i="22"/>
  <c r="A4716" i="22"/>
  <c r="A4717" i="22"/>
  <c r="A4718" i="22"/>
  <c r="A4719" i="22"/>
  <c r="A4720" i="22"/>
  <c r="A4721" i="22"/>
  <c r="A4722" i="22"/>
  <c r="A4723" i="22"/>
  <c r="A4724" i="22"/>
  <c r="A4725" i="22"/>
  <c r="A4726" i="22"/>
  <c r="A4727" i="22"/>
  <c r="A4728" i="22"/>
  <c r="A4729" i="22"/>
  <c r="A4730" i="22"/>
  <c r="A4731" i="22"/>
  <c r="A4732" i="22"/>
  <c r="A4733" i="22"/>
  <c r="A4734" i="22"/>
  <c r="A4735" i="22"/>
  <c r="A4736" i="22"/>
  <c r="A4737" i="22"/>
  <c r="A4738" i="22"/>
  <c r="A4739" i="22"/>
  <c r="A4740" i="22"/>
  <c r="A4741" i="22"/>
  <c r="A4742" i="22"/>
  <c r="A4743" i="22"/>
  <c r="A4744" i="22"/>
  <c r="A4745" i="22"/>
  <c r="G21" i="1"/>
  <c r="G22" i="1" s="1"/>
  <c r="G23" i="1" s="1"/>
  <c r="G24" i="1" s="1"/>
  <c r="G25" i="1" s="1"/>
  <c r="G26" i="1" s="1"/>
  <c r="G27" i="1" s="1"/>
  <c r="G28" i="1" s="1"/>
  <c r="G29" i="1" s="1"/>
  <c r="G20" i="1"/>
  <c r="F21" i="1"/>
  <c r="F22" i="1" s="1"/>
  <c r="F23" i="1" s="1"/>
  <c r="F24" i="1" s="1"/>
  <c r="F25" i="1" s="1"/>
  <c r="F26" i="1" s="1"/>
  <c r="F27" i="1" s="1"/>
  <c r="F28" i="1" s="1"/>
  <c r="F29" i="1" s="1"/>
  <c r="F20" i="1"/>
  <c r="V5" i="13"/>
  <c r="A3287" i="21" l="1"/>
  <c r="A3288" i="21"/>
  <c r="A3289" i="21"/>
  <c r="A3290" i="21"/>
  <c r="A3291" i="21"/>
  <c r="A3292" i="21"/>
  <c r="A3293" i="21"/>
  <c r="A3294" i="21"/>
  <c r="A3295" i="21"/>
  <c r="A3296" i="21"/>
  <c r="A3297" i="21"/>
  <c r="A3298" i="21"/>
  <c r="A3299" i="21"/>
  <c r="A3300" i="21"/>
  <c r="A3301" i="21"/>
  <c r="A3302" i="21"/>
  <c r="A3303" i="21"/>
  <c r="A3304" i="21"/>
  <c r="A3305" i="21"/>
  <c r="A3306" i="21"/>
  <c r="A3307" i="21"/>
  <c r="A3308" i="21"/>
  <c r="A3309" i="21"/>
  <c r="A3310" i="21"/>
  <c r="A3311" i="21"/>
  <c r="A3312" i="21"/>
  <c r="A3313" i="21"/>
  <c r="A3314" i="21"/>
  <c r="A3315" i="21"/>
  <c r="A3316" i="21"/>
  <c r="A3317" i="21"/>
  <c r="A3318" i="21"/>
  <c r="A3319" i="21"/>
  <c r="A3320" i="21"/>
  <c r="A3321" i="21"/>
  <c r="A3322" i="21"/>
  <c r="A3323" i="21"/>
  <c r="A3324" i="21"/>
  <c r="A3325" i="21"/>
  <c r="A3326" i="21"/>
  <c r="A3327" i="21"/>
  <c r="A3328" i="21"/>
  <c r="A3329" i="21"/>
  <c r="A3330" i="21"/>
  <c r="A3331" i="21"/>
  <c r="A3332" i="21"/>
  <c r="A3333" i="21"/>
  <c r="A3334" i="21"/>
  <c r="A3335" i="21"/>
  <c r="A3336" i="21"/>
  <c r="A3337" i="21"/>
  <c r="A3338" i="21"/>
  <c r="A3339" i="21"/>
  <c r="A3340" i="21"/>
  <c r="A3341" i="21"/>
  <c r="A3342" i="21"/>
  <c r="A3343" i="21"/>
  <c r="A3344" i="21"/>
  <c r="A3345" i="21"/>
  <c r="A3346" i="21"/>
  <c r="A3347" i="21"/>
  <c r="A3348" i="21"/>
  <c r="A3349" i="21"/>
  <c r="A3350" i="21"/>
  <c r="A3351" i="21"/>
  <c r="A3352" i="21"/>
  <c r="A3353" i="21"/>
  <c r="A3354" i="21"/>
  <c r="A3355" i="21"/>
  <c r="A3356" i="21"/>
  <c r="A3357" i="21"/>
  <c r="A3358" i="21"/>
  <c r="A3359" i="21"/>
  <c r="A3360" i="21"/>
  <c r="A3361" i="21"/>
  <c r="A3362" i="21"/>
  <c r="A3363" i="21"/>
  <c r="A3364" i="21"/>
  <c r="A3365" i="21"/>
  <c r="A3366" i="21"/>
  <c r="A3367" i="21"/>
  <c r="A3368" i="21"/>
  <c r="A3369" i="21"/>
  <c r="A3370" i="21"/>
  <c r="A3371" i="21"/>
  <c r="A3372" i="21"/>
  <c r="A3373" i="21"/>
  <c r="A3374" i="21"/>
  <c r="A3375" i="21"/>
  <c r="A3376" i="21"/>
  <c r="A3377" i="21"/>
  <c r="A3378" i="21"/>
  <c r="A3379" i="21"/>
  <c r="A3380" i="21"/>
  <c r="A3381" i="21"/>
  <c r="A3382" i="21"/>
  <c r="A3383" i="21"/>
  <c r="A3384" i="21"/>
  <c r="A3385" i="21"/>
  <c r="A3386" i="21"/>
  <c r="A3387" i="21"/>
  <c r="A3388" i="21"/>
  <c r="A3389" i="21"/>
  <c r="A3390" i="21"/>
  <c r="A3391" i="21"/>
  <c r="A3392" i="21"/>
  <c r="A3393" i="21"/>
  <c r="A3394" i="21"/>
  <c r="A3395" i="21"/>
  <c r="A3396" i="21"/>
  <c r="A3397" i="21"/>
  <c r="A3398" i="21"/>
  <c r="A3399" i="21"/>
  <c r="A3400" i="21"/>
  <c r="A3401" i="21"/>
  <c r="A3402" i="21"/>
  <c r="A3403" i="21"/>
  <c r="A3404" i="21"/>
  <c r="A3405" i="21"/>
  <c r="A3406" i="21"/>
  <c r="A3407" i="21"/>
  <c r="A3408" i="21"/>
  <c r="A3409" i="21"/>
  <c r="A3410" i="21"/>
  <c r="A3411" i="21"/>
  <c r="A3412" i="21"/>
  <c r="A3413" i="21"/>
  <c r="A3414" i="21"/>
  <c r="A3415" i="21"/>
  <c r="A3416" i="21"/>
  <c r="A3417" i="21"/>
  <c r="A3418" i="21"/>
  <c r="A3419" i="21"/>
  <c r="A3420" i="21"/>
  <c r="A3421" i="21"/>
  <c r="A3422" i="21"/>
  <c r="A3423" i="21"/>
  <c r="A3424" i="21"/>
  <c r="A3425" i="21"/>
  <c r="A3426" i="21"/>
  <c r="A3427" i="21"/>
  <c r="A3428" i="21"/>
  <c r="A3429" i="21"/>
  <c r="A3430" i="21"/>
  <c r="A3431" i="21"/>
  <c r="A3432" i="21"/>
  <c r="A3433" i="21"/>
  <c r="A3434" i="21"/>
  <c r="A3435" i="21"/>
  <c r="A3436" i="21"/>
  <c r="A3437" i="21"/>
  <c r="A3438" i="21"/>
  <c r="A3439" i="21"/>
  <c r="A3440" i="21"/>
  <c r="A3441" i="21"/>
  <c r="A3442" i="21"/>
  <c r="A3443" i="21"/>
  <c r="A3444" i="21"/>
  <c r="A3445" i="21"/>
  <c r="A3446" i="21"/>
  <c r="A3447" i="21"/>
  <c r="A3448" i="21"/>
  <c r="A3449" i="21"/>
  <c r="A3450" i="21"/>
  <c r="A3451" i="21"/>
  <c r="A3452" i="21"/>
  <c r="A3453" i="21"/>
  <c r="A3454" i="21"/>
  <c r="A3455" i="21"/>
  <c r="A3456" i="21"/>
  <c r="A3457" i="21"/>
  <c r="A3458" i="21"/>
  <c r="A3459" i="21"/>
  <c r="A3460" i="21"/>
  <c r="A3461" i="21"/>
  <c r="A3462" i="21"/>
  <c r="A3463" i="21"/>
  <c r="A3464" i="21"/>
  <c r="A3465" i="21"/>
  <c r="A3466" i="21"/>
  <c r="A3467" i="21"/>
  <c r="A3468" i="21"/>
  <c r="A3469" i="21"/>
  <c r="A3470" i="21"/>
  <c r="A3471" i="21"/>
  <c r="A3472" i="21"/>
  <c r="A3473" i="21"/>
  <c r="A3474" i="21"/>
  <c r="A3475" i="21"/>
  <c r="A3476" i="21"/>
  <c r="A3477" i="21"/>
  <c r="A3478" i="21"/>
  <c r="A3479" i="21"/>
  <c r="A3480" i="21"/>
  <c r="A3481" i="21"/>
  <c r="A3482" i="21"/>
  <c r="A3483" i="21"/>
  <c r="A3484" i="21"/>
  <c r="A3485" i="21"/>
  <c r="A3486" i="21"/>
  <c r="A3487" i="21"/>
  <c r="A3488" i="21"/>
  <c r="A3489" i="21"/>
  <c r="A3490" i="21"/>
  <c r="A3491" i="21"/>
  <c r="A3492" i="21"/>
  <c r="A3493" i="21"/>
  <c r="A3494" i="21"/>
  <c r="A3495" i="21"/>
  <c r="A3496" i="21"/>
  <c r="A3497" i="21"/>
  <c r="A3498" i="21"/>
  <c r="A3499" i="21"/>
  <c r="A3500" i="21"/>
  <c r="A3501" i="21"/>
  <c r="A3502" i="21"/>
  <c r="A3503" i="21"/>
  <c r="A3504" i="21"/>
  <c r="A3505" i="21"/>
  <c r="A3506" i="21"/>
  <c r="A3507" i="21"/>
  <c r="A3508" i="21"/>
  <c r="A3509" i="21"/>
  <c r="A3510" i="21"/>
  <c r="A3511" i="21"/>
  <c r="A3512" i="21"/>
  <c r="A3513" i="21"/>
  <c r="A3514" i="21"/>
  <c r="A3515" i="21"/>
  <c r="A3516" i="21"/>
  <c r="A3517" i="21"/>
  <c r="A3518" i="21"/>
  <c r="A3519" i="21"/>
  <c r="A3520" i="21"/>
  <c r="A3521" i="21"/>
  <c r="A3522" i="21"/>
  <c r="A3523" i="21"/>
  <c r="A3524" i="21"/>
  <c r="A3525" i="21"/>
  <c r="A3526" i="21"/>
  <c r="A3527" i="21"/>
  <c r="A3528" i="21"/>
  <c r="A3529" i="21"/>
  <c r="A3530" i="21"/>
  <c r="A3531" i="21"/>
  <c r="A3532" i="21"/>
  <c r="A3533" i="21"/>
  <c r="A3534" i="21"/>
  <c r="A3535" i="21"/>
  <c r="A3536" i="21"/>
  <c r="A3537" i="21"/>
  <c r="A3538" i="21"/>
  <c r="A3539" i="21"/>
  <c r="A3540" i="21"/>
  <c r="A3541" i="21"/>
  <c r="A3542" i="21"/>
  <c r="A3543" i="21"/>
  <c r="A3544" i="21"/>
  <c r="A3545" i="21"/>
  <c r="A3546" i="21"/>
  <c r="A3547" i="21"/>
  <c r="A3548" i="21"/>
  <c r="A3549" i="21"/>
  <c r="A3550" i="21"/>
  <c r="A3551" i="21"/>
  <c r="A3552" i="21"/>
  <c r="A3553" i="21"/>
  <c r="A3554" i="21"/>
  <c r="A3555" i="21"/>
  <c r="A3556" i="21"/>
  <c r="A3557" i="21"/>
  <c r="A3558" i="21"/>
  <c r="A3559" i="21"/>
  <c r="A3560" i="21"/>
  <c r="A3561" i="21"/>
  <c r="A3562" i="21"/>
  <c r="A3563" i="21"/>
  <c r="A3564" i="21"/>
  <c r="A3565" i="21"/>
  <c r="A3566" i="21"/>
  <c r="A3567" i="21"/>
  <c r="A3568" i="21"/>
  <c r="A3569" i="21"/>
  <c r="A3570" i="21"/>
  <c r="A3571" i="21"/>
  <c r="A3572" i="21"/>
  <c r="A3573" i="21"/>
  <c r="A3574" i="21"/>
  <c r="A3575" i="21"/>
  <c r="A3576" i="21"/>
  <c r="A3577" i="21"/>
  <c r="A3578" i="21"/>
  <c r="A3579" i="21"/>
  <c r="A3580" i="21"/>
  <c r="A3581" i="21"/>
  <c r="A3582" i="21"/>
  <c r="A3583" i="21"/>
  <c r="A3584" i="21"/>
  <c r="A3585" i="21"/>
  <c r="A3586" i="21"/>
  <c r="A3587" i="21"/>
  <c r="A3588" i="21"/>
  <c r="A3589" i="21"/>
  <c r="A3590" i="21"/>
  <c r="A3591" i="21"/>
  <c r="A3592" i="21"/>
  <c r="A3593" i="21"/>
  <c r="A3594" i="21"/>
  <c r="A3595" i="21"/>
  <c r="A3596" i="21"/>
  <c r="A3597" i="21"/>
  <c r="A3598" i="21"/>
  <c r="A3599" i="21"/>
  <c r="A3600" i="21"/>
  <c r="A3601" i="21"/>
  <c r="A3602" i="21"/>
  <c r="A3603" i="21"/>
  <c r="A3604" i="21"/>
  <c r="A3605" i="21"/>
  <c r="A3606" i="21"/>
  <c r="A3607" i="21"/>
  <c r="A3608" i="21"/>
  <c r="A3609" i="21"/>
  <c r="A3610" i="21"/>
  <c r="A3611" i="21"/>
  <c r="A3612" i="21"/>
  <c r="A3613" i="21"/>
  <c r="P3287" i="21"/>
  <c r="Q3287" i="21"/>
  <c r="P3288" i="21"/>
  <c r="Q3288" i="21"/>
  <c r="P3289" i="21"/>
  <c r="Q3289" i="21"/>
  <c r="P3290" i="21"/>
  <c r="Q3290" i="21"/>
  <c r="P3291" i="21"/>
  <c r="Q3291" i="21"/>
  <c r="P3292" i="21"/>
  <c r="Q3292" i="21"/>
  <c r="P3293" i="21"/>
  <c r="Q3293" i="21"/>
  <c r="P3294" i="21"/>
  <c r="Q3294" i="21"/>
  <c r="P3295" i="21"/>
  <c r="Q3295" i="21"/>
  <c r="P3296" i="21"/>
  <c r="Q3296" i="21"/>
  <c r="P3297" i="21"/>
  <c r="Q3297" i="21"/>
  <c r="P3298" i="21"/>
  <c r="Q3298" i="21"/>
  <c r="P3299" i="21"/>
  <c r="Q3299" i="21"/>
  <c r="P3300" i="21"/>
  <c r="Q3300" i="21"/>
  <c r="P3301" i="21"/>
  <c r="Q3301" i="21"/>
  <c r="P3302" i="21"/>
  <c r="Q3302" i="21"/>
  <c r="P3303" i="21"/>
  <c r="Q3303" i="21"/>
  <c r="P3304" i="21"/>
  <c r="Q3304" i="21"/>
  <c r="P3305" i="21"/>
  <c r="Q3305" i="21"/>
  <c r="P3306" i="21"/>
  <c r="Q3306" i="21"/>
  <c r="P3307" i="21"/>
  <c r="Q3307" i="21"/>
  <c r="P3308" i="21"/>
  <c r="Q3308" i="21"/>
  <c r="P3309" i="21"/>
  <c r="Q3309" i="21"/>
  <c r="P3310" i="21"/>
  <c r="Q3310" i="21"/>
  <c r="P3311" i="21"/>
  <c r="Q3311" i="21"/>
  <c r="P3312" i="21"/>
  <c r="Q3312" i="21"/>
  <c r="P3313" i="21"/>
  <c r="Q3313" i="21"/>
  <c r="P3314" i="21"/>
  <c r="Q3314" i="21"/>
  <c r="P3315" i="21"/>
  <c r="Q3315" i="21"/>
  <c r="P3316" i="21"/>
  <c r="Q3316" i="21"/>
  <c r="P3317" i="21"/>
  <c r="Q3317" i="21"/>
  <c r="P3318" i="21"/>
  <c r="Q3318" i="21"/>
  <c r="P3319" i="21"/>
  <c r="Q3319" i="21"/>
  <c r="P3320" i="21"/>
  <c r="Q3320" i="21"/>
  <c r="P3321" i="21"/>
  <c r="Q3321" i="21"/>
  <c r="P3322" i="21"/>
  <c r="Q3322" i="21"/>
  <c r="P3323" i="21"/>
  <c r="Q3323" i="21"/>
  <c r="P3324" i="21"/>
  <c r="Q3324" i="21"/>
  <c r="P3325" i="21"/>
  <c r="Q3325" i="21"/>
  <c r="P3326" i="21"/>
  <c r="Q3326" i="21"/>
  <c r="P3327" i="21"/>
  <c r="Q3327" i="21"/>
  <c r="P3328" i="21"/>
  <c r="Q3328" i="21"/>
  <c r="P3329" i="21"/>
  <c r="Q3329" i="21"/>
  <c r="P3330" i="21"/>
  <c r="Q3330" i="21"/>
  <c r="P3331" i="21"/>
  <c r="Q3331" i="21"/>
  <c r="P3332" i="21"/>
  <c r="Q3332" i="21"/>
  <c r="P3333" i="21"/>
  <c r="Q3333" i="21"/>
  <c r="P3334" i="21"/>
  <c r="Q3334" i="21"/>
  <c r="P3335" i="21"/>
  <c r="Q3335" i="21"/>
  <c r="P3336" i="21"/>
  <c r="Q3336" i="21"/>
  <c r="P3337" i="21"/>
  <c r="Q3337" i="21"/>
  <c r="P3338" i="21"/>
  <c r="Q3338" i="21"/>
  <c r="P3339" i="21"/>
  <c r="Q3339" i="21"/>
  <c r="P3340" i="21"/>
  <c r="Q3340" i="21"/>
  <c r="P3341" i="21"/>
  <c r="Q3341" i="21"/>
  <c r="P3342" i="21"/>
  <c r="Q3342" i="21"/>
  <c r="P3343" i="21"/>
  <c r="Q3343" i="21"/>
  <c r="P3344" i="21"/>
  <c r="Q3344" i="21"/>
  <c r="P3345" i="21"/>
  <c r="Q3345" i="21"/>
  <c r="P3346" i="21"/>
  <c r="Q3346" i="21"/>
  <c r="P3347" i="21"/>
  <c r="Q3347" i="21"/>
  <c r="P3348" i="21"/>
  <c r="Q3348" i="21"/>
  <c r="P3349" i="21"/>
  <c r="Q3349" i="21"/>
  <c r="P3350" i="21"/>
  <c r="Q3350" i="21"/>
  <c r="P3351" i="21"/>
  <c r="Q3351" i="21"/>
  <c r="P3352" i="21"/>
  <c r="Q3352" i="21"/>
  <c r="P3353" i="21"/>
  <c r="Q3353" i="21"/>
  <c r="P3354" i="21"/>
  <c r="Q3354" i="21"/>
  <c r="P3355" i="21"/>
  <c r="Q3355" i="21"/>
  <c r="P3356" i="21"/>
  <c r="Q3356" i="21"/>
  <c r="P3357" i="21"/>
  <c r="Q3357" i="21"/>
  <c r="P3358" i="21"/>
  <c r="Q3358" i="21"/>
  <c r="P3359" i="21"/>
  <c r="Q3359" i="21"/>
  <c r="P3360" i="21"/>
  <c r="Q3360" i="21"/>
  <c r="P3361" i="21"/>
  <c r="Q3361" i="21"/>
  <c r="P3362" i="21"/>
  <c r="Q3362" i="21"/>
  <c r="P3363" i="21"/>
  <c r="Q3363" i="21"/>
  <c r="P3364" i="21"/>
  <c r="Q3364" i="21"/>
  <c r="P3365" i="21"/>
  <c r="Q3365" i="21"/>
  <c r="P3366" i="21"/>
  <c r="Q3366" i="21"/>
  <c r="P3367" i="21"/>
  <c r="Q3367" i="21"/>
  <c r="P3368" i="21"/>
  <c r="Q3368" i="21"/>
  <c r="P3369" i="21"/>
  <c r="Q3369" i="21"/>
  <c r="P3370" i="21"/>
  <c r="Q3370" i="21"/>
  <c r="P3371" i="21"/>
  <c r="Q3371" i="21"/>
  <c r="P3372" i="21"/>
  <c r="Q3372" i="21"/>
  <c r="P3373" i="21"/>
  <c r="Q3373" i="21"/>
  <c r="P3374" i="21"/>
  <c r="Q3374" i="21"/>
  <c r="P3375" i="21"/>
  <c r="Q3375" i="21"/>
  <c r="P3376" i="21"/>
  <c r="Q3376" i="21"/>
  <c r="P3377" i="21"/>
  <c r="Q3377" i="21"/>
  <c r="P3378" i="21"/>
  <c r="Q3378" i="21"/>
  <c r="P3379" i="21"/>
  <c r="Q3379" i="21"/>
  <c r="P3380" i="21"/>
  <c r="Q3380" i="21"/>
  <c r="P3381" i="21"/>
  <c r="Q3381" i="21"/>
  <c r="P3382" i="21"/>
  <c r="Q3382" i="21"/>
  <c r="P3383" i="21"/>
  <c r="Q3383" i="21"/>
  <c r="P3384" i="21"/>
  <c r="Q3384" i="21"/>
  <c r="P3385" i="21"/>
  <c r="Q3385" i="21"/>
  <c r="P3386" i="21"/>
  <c r="Q3386" i="21"/>
  <c r="P3387" i="21"/>
  <c r="Q3387" i="21"/>
  <c r="P3388" i="21"/>
  <c r="Q3388" i="21"/>
  <c r="P3389" i="21"/>
  <c r="Q3389" i="21"/>
  <c r="P3390" i="21"/>
  <c r="Q3390" i="21"/>
  <c r="P3391" i="21"/>
  <c r="Q3391" i="21"/>
  <c r="P3392" i="21"/>
  <c r="Q3392" i="21"/>
  <c r="P3393" i="21"/>
  <c r="Q3393" i="21"/>
  <c r="P3394" i="21"/>
  <c r="Q3394" i="21"/>
  <c r="P3395" i="21"/>
  <c r="Q3395" i="21"/>
  <c r="P3396" i="21"/>
  <c r="Q3396" i="21"/>
  <c r="P3397" i="21"/>
  <c r="Q3397" i="21"/>
  <c r="P3398" i="21"/>
  <c r="Q3398" i="21"/>
  <c r="P3399" i="21"/>
  <c r="Q3399" i="21"/>
  <c r="P3400" i="21"/>
  <c r="Q3400" i="21"/>
  <c r="P3401" i="21"/>
  <c r="Q3401" i="21"/>
  <c r="P3402" i="21"/>
  <c r="Q3402" i="21"/>
  <c r="P3403" i="21"/>
  <c r="Q3403" i="21"/>
  <c r="P3404" i="21"/>
  <c r="Q3404" i="21"/>
  <c r="P3405" i="21"/>
  <c r="Q3405" i="21"/>
  <c r="P3406" i="21"/>
  <c r="Q3406" i="21"/>
  <c r="P3407" i="21"/>
  <c r="Q3407" i="21"/>
  <c r="P3408" i="21"/>
  <c r="Q3408" i="21"/>
  <c r="P3409" i="21"/>
  <c r="Q3409" i="21"/>
  <c r="P3410" i="21"/>
  <c r="Q3410" i="21"/>
  <c r="P3411" i="21"/>
  <c r="Q3411" i="21"/>
  <c r="P3412" i="21"/>
  <c r="Q3412" i="21"/>
  <c r="P3413" i="21"/>
  <c r="Q3413" i="21"/>
  <c r="P3414" i="21"/>
  <c r="Q3414" i="21"/>
  <c r="P3415" i="21"/>
  <c r="Q3415" i="21"/>
  <c r="P3416" i="21"/>
  <c r="Q3416" i="21"/>
  <c r="P3417" i="21"/>
  <c r="Q3417" i="21"/>
  <c r="P3418" i="21"/>
  <c r="Q3418" i="21"/>
  <c r="P3419" i="21"/>
  <c r="Q3419" i="21"/>
  <c r="P3420" i="21"/>
  <c r="Q3420" i="21"/>
  <c r="P3421" i="21"/>
  <c r="Q3421" i="21"/>
  <c r="P3422" i="21"/>
  <c r="Q3422" i="21"/>
  <c r="P3423" i="21"/>
  <c r="Q3423" i="21"/>
  <c r="P3424" i="21"/>
  <c r="Q3424" i="21"/>
  <c r="P3425" i="21"/>
  <c r="Q3425" i="21"/>
  <c r="P3426" i="21"/>
  <c r="Q3426" i="21"/>
  <c r="P3427" i="21"/>
  <c r="Q3427" i="21"/>
  <c r="P3428" i="21"/>
  <c r="Q3428" i="21"/>
  <c r="P3429" i="21"/>
  <c r="Q3429" i="21"/>
  <c r="P3430" i="21"/>
  <c r="Q3430" i="21"/>
  <c r="P3431" i="21"/>
  <c r="Q3431" i="21"/>
  <c r="P3432" i="21"/>
  <c r="Q3432" i="21"/>
  <c r="P3433" i="21"/>
  <c r="Q3433" i="21"/>
  <c r="P3434" i="21"/>
  <c r="Q3434" i="21"/>
  <c r="P3435" i="21"/>
  <c r="Q3435" i="21"/>
  <c r="P3436" i="21"/>
  <c r="Q3436" i="21"/>
  <c r="P3437" i="21"/>
  <c r="Q3437" i="21"/>
  <c r="P3438" i="21"/>
  <c r="Q3438" i="21"/>
  <c r="P3439" i="21"/>
  <c r="Q3439" i="21"/>
  <c r="P3440" i="21"/>
  <c r="Q3440" i="21"/>
  <c r="P3441" i="21"/>
  <c r="Q3441" i="21"/>
  <c r="P3442" i="21"/>
  <c r="Q3442" i="21"/>
  <c r="P3443" i="21"/>
  <c r="Q3443" i="21"/>
  <c r="P3444" i="21"/>
  <c r="Q3444" i="21"/>
  <c r="P3445" i="21"/>
  <c r="Q3445" i="21"/>
  <c r="P3446" i="21"/>
  <c r="Q3446" i="21"/>
  <c r="P3447" i="21"/>
  <c r="Q3447" i="21"/>
  <c r="P3448" i="21"/>
  <c r="Q3448" i="21"/>
  <c r="P3449" i="21"/>
  <c r="Q3449" i="21"/>
  <c r="P3450" i="21"/>
  <c r="Q3450" i="21"/>
  <c r="P3451" i="21"/>
  <c r="Q3451" i="21"/>
  <c r="P3452" i="21"/>
  <c r="Q3452" i="21"/>
  <c r="P3453" i="21"/>
  <c r="Q3453" i="21"/>
  <c r="P3454" i="21"/>
  <c r="Q3454" i="21"/>
  <c r="P3455" i="21"/>
  <c r="Q3455" i="21"/>
  <c r="P3456" i="21"/>
  <c r="Q3456" i="21"/>
  <c r="P3457" i="21"/>
  <c r="Q3457" i="21"/>
  <c r="P3458" i="21"/>
  <c r="Q3458" i="21"/>
  <c r="P3459" i="21"/>
  <c r="Q3459" i="21"/>
  <c r="P3460" i="21"/>
  <c r="Q3460" i="21"/>
  <c r="P3461" i="21"/>
  <c r="Q3461" i="21"/>
  <c r="P3462" i="21"/>
  <c r="Q3462" i="21"/>
  <c r="P3463" i="21"/>
  <c r="Q3463" i="21"/>
  <c r="P3464" i="21"/>
  <c r="Q3464" i="21"/>
  <c r="P3465" i="21"/>
  <c r="Q3465" i="21"/>
  <c r="P3466" i="21"/>
  <c r="Q3466" i="21"/>
  <c r="P3467" i="21"/>
  <c r="Q3467" i="21"/>
  <c r="P3468" i="21"/>
  <c r="Q3468" i="21"/>
  <c r="P3469" i="21"/>
  <c r="Q3469" i="21"/>
  <c r="P3470" i="21"/>
  <c r="Q3470" i="21"/>
  <c r="P3471" i="21"/>
  <c r="Q3471" i="21"/>
  <c r="P3472" i="21"/>
  <c r="Q3472" i="21"/>
  <c r="P3473" i="21"/>
  <c r="Q3473" i="21"/>
  <c r="P3474" i="21"/>
  <c r="Q3474" i="21"/>
  <c r="P3475" i="21"/>
  <c r="Q3475" i="21"/>
  <c r="P3476" i="21"/>
  <c r="Q3476" i="21"/>
  <c r="P3477" i="21"/>
  <c r="Q3477" i="21"/>
  <c r="P3478" i="21"/>
  <c r="Q3478" i="21"/>
  <c r="P3479" i="21"/>
  <c r="Q3479" i="21"/>
  <c r="P3480" i="21"/>
  <c r="Q3480" i="21"/>
  <c r="P3481" i="21"/>
  <c r="Q3481" i="21"/>
  <c r="P3482" i="21"/>
  <c r="Q3482" i="21"/>
  <c r="P3483" i="21"/>
  <c r="Q3483" i="21"/>
  <c r="P3484" i="21"/>
  <c r="Q3484" i="21"/>
  <c r="P3485" i="21"/>
  <c r="Q3485" i="21"/>
  <c r="P3486" i="21"/>
  <c r="Q3486" i="21"/>
  <c r="P3487" i="21"/>
  <c r="Q3487" i="21"/>
  <c r="P3488" i="21"/>
  <c r="Q3488" i="21"/>
  <c r="P3489" i="21"/>
  <c r="Q3489" i="21"/>
  <c r="P3490" i="21"/>
  <c r="Q3490" i="21"/>
  <c r="P3491" i="21"/>
  <c r="Q3491" i="21"/>
  <c r="P3492" i="21"/>
  <c r="Q3492" i="21"/>
  <c r="P3493" i="21"/>
  <c r="Q3493" i="21"/>
  <c r="P3494" i="21"/>
  <c r="Q3494" i="21"/>
  <c r="P3495" i="21"/>
  <c r="Q3495" i="21"/>
  <c r="P3496" i="21"/>
  <c r="Q3496" i="21"/>
  <c r="P3497" i="21"/>
  <c r="Q3497" i="21"/>
  <c r="P3498" i="21"/>
  <c r="Q3498" i="21"/>
  <c r="P3499" i="21"/>
  <c r="Q3499" i="21"/>
  <c r="P3500" i="21"/>
  <c r="Q3500" i="21"/>
  <c r="P3501" i="21"/>
  <c r="Q3501" i="21"/>
  <c r="P3502" i="21"/>
  <c r="Q3502" i="21"/>
  <c r="P3503" i="21"/>
  <c r="Q3503" i="21"/>
  <c r="P3504" i="21"/>
  <c r="Q3504" i="21"/>
  <c r="P3505" i="21"/>
  <c r="Q3505" i="21"/>
  <c r="P3506" i="21"/>
  <c r="Q3506" i="21"/>
  <c r="P3507" i="21"/>
  <c r="Q3507" i="21"/>
  <c r="P3508" i="21"/>
  <c r="Q3508" i="21"/>
  <c r="P3509" i="21"/>
  <c r="Q3509" i="21"/>
  <c r="P3510" i="21"/>
  <c r="Q3510" i="21"/>
  <c r="P3511" i="21"/>
  <c r="Q3511" i="21"/>
  <c r="P3512" i="21"/>
  <c r="Q3512" i="21"/>
  <c r="P3513" i="21"/>
  <c r="Q3513" i="21"/>
  <c r="P3514" i="21"/>
  <c r="Q3514" i="21"/>
  <c r="P3515" i="21"/>
  <c r="Q3515" i="21"/>
  <c r="P3516" i="21"/>
  <c r="Q3516" i="21"/>
  <c r="P3517" i="21"/>
  <c r="Q3517" i="21"/>
  <c r="P3518" i="21"/>
  <c r="Q3518" i="21"/>
  <c r="P3519" i="21"/>
  <c r="Q3519" i="21"/>
  <c r="P3520" i="21"/>
  <c r="Q3520" i="21"/>
  <c r="P3521" i="21"/>
  <c r="Q3521" i="21"/>
  <c r="P3522" i="21"/>
  <c r="Q3522" i="21"/>
  <c r="P3523" i="21"/>
  <c r="Q3523" i="21"/>
  <c r="P3524" i="21"/>
  <c r="Q3524" i="21"/>
  <c r="P3525" i="21"/>
  <c r="Q3525" i="21"/>
  <c r="P3526" i="21"/>
  <c r="Q3526" i="21"/>
  <c r="P3527" i="21"/>
  <c r="Q3527" i="21"/>
  <c r="P3528" i="21"/>
  <c r="Q3528" i="21"/>
  <c r="P3529" i="21"/>
  <c r="Q3529" i="21"/>
  <c r="P3530" i="21"/>
  <c r="Q3530" i="21"/>
  <c r="P3531" i="21"/>
  <c r="Q3531" i="21"/>
  <c r="P3532" i="21"/>
  <c r="Q3532" i="21"/>
  <c r="P3533" i="21"/>
  <c r="Q3533" i="21"/>
  <c r="P3534" i="21"/>
  <c r="Q3534" i="21"/>
  <c r="P3535" i="21"/>
  <c r="Q3535" i="21"/>
  <c r="P3536" i="21"/>
  <c r="Q3536" i="21"/>
  <c r="P3537" i="21"/>
  <c r="Q3537" i="21"/>
  <c r="P3538" i="21"/>
  <c r="Q3538" i="21"/>
  <c r="P3539" i="21"/>
  <c r="Q3539" i="21"/>
  <c r="P3540" i="21"/>
  <c r="Q3540" i="21"/>
  <c r="P3541" i="21"/>
  <c r="Q3541" i="21"/>
  <c r="P3542" i="21"/>
  <c r="Q3542" i="21"/>
  <c r="P3543" i="21"/>
  <c r="Q3543" i="21"/>
  <c r="P3544" i="21"/>
  <c r="Q3544" i="21"/>
  <c r="P3545" i="21"/>
  <c r="Q3545" i="21"/>
  <c r="P3546" i="21"/>
  <c r="Q3546" i="21"/>
  <c r="P3547" i="21"/>
  <c r="Q3547" i="21"/>
  <c r="P3548" i="21"/>
  <c r="Q3548" i="21"/>
  <c r="P3549" i="21"/>
  <c r="Q3549" i="21"/>
  <c r="P3550" i="21"/>
  <c r="Q3550" i="21"/>
  <c r="P3551" i="21"/>
  <c r="Q3551" i="21"/>
  <c r="P3552" i="21"/>
  <c r="Q3552" i="21"/>
  <c r="P3553" i="21"/>
  <c r="Q3553" i="21"/>
  <c r="P3554" i="21"/>
  <c r="Q3554" i="21"/>
  <c r="P3555" i="21"/>
  <c r="Q3555" i="21"/>
  <c r="P3556" i="21"/>
  <c r="Q3556" i="21"/>
  <c r="P3557" i="21"/>
  <c r="Q3557" i="21"/>
  <c r="P3558" i="21"/>
  <c r="Q3558" i="21"/>
  <c r="P3559" i="21"/>
  <c r="Q3559" i="21"/>
  <c r="P3560" i="21"/>
  <c r="Q3560" i="21"/>
  <c r="P3561" i="21"/>
  <c r="Q3561" i="21"/>
  <c r="P3562" i="21"/>
  <c r="Q3562" i="21"/>
  <c r="P3563" i="21"/>
  <c r="Q3563" i="21"/>
  <c r="P3564" i="21"/>
  <c r="Q3564" i="21"/>
  <c r="P3565" i="21"/>
  <c r="Q3565" i="21"/>
  <c r="P3566" i="21"/>
  <c r="Q3566" i="21"/>
  <c r="P3567" i="21"/>
  <c r="Q3567" i="21"/>
  <c r="P3568" i="21"/>
  <c r="Q3568" i="21"/>
  <c r="P3569" i="21"/>
  <c r="Q3569" i="21"/>
  <c r="P3570" i="21"/>
  <c r="Q3570" i="21"/>
  <c r="P3571" i="21"/>
  <c r="Q3571" i="21"/>
  <c r="P3572" i="21"/>
  <c r="Q3572" i="21"/>
  <c r="P3573" i="21"/>
  <c r="Q3573" i="21"/>
  <c r="P3574" i="21"/>
  <c r="Q3574" i="21"/>
  <c r="P3575" i="21"/>
  <c r="Q3575" i="21"/>
  <c r="P3576" i="21"/>
  <c r="Q3576" i="21"/>
  <c r="P3577" i="21"/>
  <c r="Q3577" i="21"/>
  <c r="P3578" i="21"/>
  <c r="Q3578" i="21"/>
  <c r="P3579" i="21"/>
  <c r="Q3579" i="21"/>
  <c r="P3580" i="21"/>
  <c r="Q3580" i="21"/>
  <c r="P3581" i="21"/>
  <c r="Q3581" i="21"/>
  <c r="P3582" i="21"/>
  <c r="Q3582" i="21"/>
  <c r="P3583" i="21"/>
  <c r="Q3583" i="21"/>
  <c r="P3584" i="21"/>
  <c r="Q3584" i="21"/>
  <c r="P3585" i="21"/>
  <c r="Q3585" i="21"/>
  <c r="P3586" i="21"/>
  <c r="Q3586" i="21"/>
  <c r="P3587" i="21"/>
  <c r="Q3587" i="21"/>
  <c r="P3588" i="21"/>
  <c r="Q3588" i="21"/>
  <c r="P3589" i="21"/>
  <c r="Q3589" i="21"/>
  <c r="P3590" i="21"/>
  <c r="Q3590" i="21"/>
  <c r="P3591" i="21"/>
  <c r="Q3591" i="21"/>
  <c r="P3592" i="21"/>
  <c r="Q3592" i="21"/>
  <c r="P3593" i="21"/>
  <c r="Q3593" i="21"/>
  <c r="P3594" i="21"/>
  <c r="Q3594" i="21"/>
  <c r="P3595" i="21"/>
  <c r="Q3595" i="21"/>
  <c r="P3596" i="21"/>
  <c r="Q3596" i="21"/>
  <c r="P3597" i="21"/>
  <c r="Q3597" i="21"/>
  <c r="P3598" i="21"/>
  <c r="Q3598" i="21"/>
  <c r="P3599" i="21"/>
  <c r="Q3599" i="21"/>
  <c r="P3600" i="21"/>
  <c r="Q3600" i="21"/>
  <c r="P3601" i="21"/>
  <c r="Q3601" i="21"/>
  <c r="P3602" i="21"/>
  <c r="Q3602" i="21"/>
  <c r="P3603" i="21"/>
  <c r="Q3603" i="21"/>
  <c r="P3604" i="21"/>
  <c r="Q3604" i="21"/>
  <c r="P3605" i="21"/>
  <c r="Q3605" i="21"/>
  <c r="P3606" i="21"/>
  <c r="Q3606" i="21"/>
  <c r="P3607" i="21"/>
  <c r="Q3607" i="21"/>
  <c r="P3608" i="21"/>
  <c r="Q3608" i="21"/>
  <c r="P3609" i="21"/>
  <c r="Q3609" i="21"/>
  <c r="P3610" i="21"/>
  <c r="Q3610" i="21"/>
  <c r="P3611" i="21"/>
  <c r="Q3611" i="21"/>
  <c r="P3612" i="21"/>
  <c r="Q3612" i="21"/>
  <c r="P3613" i="21"/>
  <c r="Q3613" i="21"/>
  <c r="A4400" i="15"/>
  <c r="A4401" i="15"/>
  <c r="A4402" i="15"/>
  <c r="A4403" i="15"/>
  <c r="A4404" i="15"/>
  <c r="A4405" i="15"/>
  <c r="A4406" i="15"/>
  <c r="A4407" i="15"/>
  <c r="A4408" i="15"/>
  <c r="A4409" i="15"/>
  <c r="A4410" i="15"/>
  <c r="A4411" i="15"/>
  <c r="A4412" i="15"/>
  <c r="A4413" i="15"/>
  <c r="A4414" i="15"/>
  <c r="A4415" i="15"/>
  <c r="A4416" i="15"/>
  <c r="A4417" i="15"/>
  <c r="A4418" i="15"/>
  <c r="A4419" i="15"/>
  <c r="A4420" i="15"/>
  <c r="A4421" i="15"/>
  <c r="A4422" i="15"/>
  <c r="A4423" i="15"/>
  <c r="A4424" i="15"/>
  <c r="A4425" i="15"/>
  <c r="A4426" i="15"/>
  <c r="A4427" i="15"/>
  <c r="A4428" i="15"/>
  <c r="A4429" i="15"/>
  <c r="A4430" i="15"/>
  <c r="A4431" i="15"/>
  <c r="A4432" i="15"/>
  <c r="A4433" i="15"/>
  <c r="A4434" i="15"/>
  <c r="A4435" i="15"/>
  <c r="A4436" i="15"/>
  <c r="A4437" i="15"/>
  <c r="A4438" i="15"/>
  <c r="A4439" i="15"/>
  <c r="A4440" i="15"/>
  <c r="A4441" i="15"/>
  <c r="A4442" i="15"/>
  <c r="A4443" i="15"/>
  <c r="A4444" i="15"/>
  <c r="A4445" i="15"/>
  <c r="A4446" i="15"/>
  <c r="A4447" i="15"/>
  <c r="A4448" i="15"/>
  <c r="A4449" i="15"/>
  <c r="A4450" i="15"/>
  <c r="A4451" i="15"/>
  <c r="A4452" i="15"/>
  <c r="A4453" i="15"/>
  <c r="A4454" i="15"/>
  <c r="A4455" i="15"/>
  <c r="A4456" i="15"/>
  <c r="A4457" i="15"/>
  <c r="A4458" i="15"/>
  <c r="A4459" i="15"/>
  <c r="A4460" i="15"/>
  <c r="A4461" i="15"/>
  <c r="A4462" i="15"/>
  <c r="A4463" i="15"/>
  <c r="A4464" i="15"/>
  <c r="A4465" i="15"/>
  <c r="A4466" i="15"/>
  <c r="A4467" i="15"/>
  <c r="A4468" i="15"/>
  <c r="A4469" i="15"/>
  <c r="A4470" i="15"/>
  <c r="A4471" i="15"/>
  <c r="A4472" i="15"/>
  <c r="A4473" i="15"/>
  <c r="A4474" i="15"/>
  <c r="A4475" i="15"/>
  <c r="A4476" i="15"/>
  <c r="A4477" i="15"/>
  <c r="A4478" i="15"/>
  <c r="A4479" i="15"/>
  <c r="A4480" i="15"/>
  <c r="A4481" i="15"/>
  <c r="A4482" i="15"/>
  <c r="A4483" i="15"/>
  <c r="A4484" i="15"/>
  <c r="A4485" i="15"/>
  <c r="A4486" i="15"/>
  <c r="A4487" i="15"/>
  <c r="A4488" i="15"/>
  <c r="A4489" i="15"/>
  <c r="A4490" i="15"/>
  <c r="A4491" i="15"/>
  <c r="A4492" i="15"/>
  <c r="A4493" i="15"/>
  <c r="A4494" i="15"/>
  <c r="A4495" i="15"/>
  <c r="A4496" i="15"/>
  <c r="A4497" i="15"/>
  <c r="A4498" i="15"/>
  <c r="A4499" i="15"/>
  <c r="A4500" i="15"/>
  <c r="A4501" i="15"/>
  <c r="A4502" i="15"/>
  <c r="A4503" i="15"/>
  <c r="A4504" i="15"/>
  <c r="A4505" i="15"/>
  <c r="A4506" i="15"/>
  <c r="A4507" i="15"/>
  <c r="A4508" i="15"/>
  <c r="A4509" i="15"/>
  <c r="A4510" i="15"/>
  <c r="A4511" i="15"/>
  <c r="A4512" i="15"/>
  <c r="A4513" i="15"/>
  <c r="A4514" i="15"/>
  <c r="A4515" i="15"/>
  <c r="A4516" i="15"/>
  <c r="A4517" i="15"/>
  <c r="A4518" i="15"/>
  <c r="A4519" i="15"/>
  <c r="A4520" i="15"/>
  <c r="A4521" i="15"/>
  <c r="A4522" i="15"/>
  <c r="A4523" i="15"/>
  <c r="A4524" i="15"/>
  <c r="A4525" i="15"/>
  <c r="A4526" i="15"/>
  <c r="A4527" i="15"/>
  <c r="A4528" i="15"/>
  <c r="A4529" i="15"/>
  <c r="A4530" i="15"/>
  <c r="A4531" i="15"/>
  <c r="A4532" i="15"/>
  <c r="A4533" i="15"/>
  <c r="A4534" i="15"/>
  <c r="A4535" i="15"/>
  <c r="A4536" i="15"/>
  <c r="A4537" i="15"/>
  <c r="A4538" i="15"/>
  <c r="A4539" i="15"/>
  <c r="A4540" i="15"/>
  <c r="A4541" i="15"/>
  <c r="A4542" i="15"/>
  <c r="A4543" i="15"/>
  <c r="A4544" i="15"/>
  <c r="A4545" i="15"/>
  <c r="A4546" i="15"/>
  <c r="A4547" i="15"/>
  <c r="A4548" i="15"/>
  <c r="A4549" i="15"/>
  <c r="A4550" i="15"/>
  <c r="A4551" i="15"/>
  <c r="A4552" i="15"/>
  <c r="A4553" i="15"/>
  <c r="A4554" i="15"/>
  <c r="A4555" i="15"/>
  <c r="A4556" i="15"/>
  <c r="A4557" i="15"/>
  <c r="A4558" i="15"/>
  <c r="A4559" i="15"/>
  <c r="A4560" i="15"/>
  <c r="A4561" i="15"/>
  <c r="A4562" i="15"/>
  <c r="A4563" i="15"/>
  <c r="A4564" i="15"/>
  <c r="A4565" i="15"/>
  <c r="A4566" i="15"/>
  <c r="A4567" i="15"/>
  <c r="A4568" i="15"/>
  <c r="A4569" i="15"/>
  <c r="A4570" i="15"/>
  <c r="A4571" i="15"/>
  <c r="A4572" i="15"/>
  <c r="A4573" i="15"/>
  <c r="A4574" i="15"/>
  <c r="A4575" i="15"/>
  <c r="A4576" i="15"/>
  <c r="A4577" i="15"/>
  <c r="A4578" i="15"/>
  <c r="A4579" i="15"/>
  <c r="A4580" i="15"/>
  <c r="A4581" i="15"/>
  <c r="A4582" i="15"/>
  <c r="A4583" i="15"/>
  <c r="A4584" i="15"/>
  <c r="A4585" i="15"/>
  <c r="A4586" i="15"/>
  <c r="A4587" i="15"/>
  <c r="A4588" i="15"/>
  <c r="A4589" i="15"/>
  <c r="A4590" i="15"/>
  <c r="A4591" i="15"/>
  <c r="A4592" i="15"/>
  <c r="A4593" i="15"/>
  <c r="A4594" i="15"/>
  <c r="A4595" i="15"/>
  <c r="A4596" i="15"/>
  <c r="A4597" i="15"/>
  <c r="A4598" i="15"/>
  <c r="A4599" i="15"/>
  <c r="A4600" i="15"/>
  <c r="A4601" i="15"/>
  <c r="A4602" i="15"/>
  <c r="A4603" i="15"/>
  <c r="A4604" i="15"/>
  <c r="A4605" i="15"/>
  <c r="A4606" i="15"/>
  <c r="A4607" i="15"/>
  <c r="A4608" i="15"/>
  <c r="A4609" i="15"/>
  <c r="A4610" i="15"/>
  <c r="A4611" i="15"/>
  <c r="A4612" i="15"/>
  <c r="A4613" i="15"/>
  <c r="A4614" i="15"/>
  <c r="A4615" i="15"/>
  <c r="A4616" i="15"/>
  <c r="A4617" i="15"/>
  <c r="A4618" i="15"/>
  <c r="A4619" i="15"/>
  <c r="A4620" i="15"/>
  <c r="A4621" i="15"/>
  <c r="A4622" i="15"/>
  <c r="A4623" i="15"/>
  <c r="A4624" i="15"/>
  <c r="A4625" i="15"/>
  <c r="A4626" i="15"/>
  <c r="A4627" i="15"/>
  <c r="A4628" i="15"/>
  <c r="A4629" i="15"/>
  <c r="A4630" i="15"/>
  <c r="A4631" i="15"/>
  <c r="K4295" i="15"/>
  <c r="K4296" i="15"/>
  <c r="K4297" i="15"/>
  <c r="K4298" i="15"/>
  <c r="K4299" i="15"/>
  <c r="K4300" i="15"/>
  <c r="K4301" i="15"/>
  <c r="K4302" i="15"/>
  <c r="K4303" i="15"/>
  <c r="K4304" i="15"/>
  <c r="K4305" i="15"/>
  <c r="K4306" i="15"/>
  <c r="K4307" i="15"/>
  <c r="K4308" i="15"/>
  <c r="K4309" i="15"/>
  <c r="K4310" i="15"/>
  <c r="K4311" i="15"/>
  <c r="K4312" i="15"/>
  <c r="K4313" i="15"/>
  <c r="K4314" i="15"/>
  <c r="K4315" i="15"/>
  <c r="K4316" i="15"/>
  <c r="K4317" i="15"/>
  <c r="K4318" i="15"/>
  <c r="K4319" i="15"/>
  <c r="K4320" i="15"/>
  <c r="K4321" i="15"/>
  <c r="K4322" i="15"/>
  <c r="K4323" i="15"/>
  <c r="K4324" i="15"/>
  <c r="K4325" i="15"/>
  <c r="K4326" i="15"/>
  <c r="K4327" i="15"/>
  <c r="K4328" i="15"/>
  <c r="K4329" i="15"/>
  <c r="K4330" i="15"/>
  <c r="K4331" i="15"/>
  <c r="K4332" i="15"/>
  <c r="K4333" i="15"/>
  <c r="K4334" i="15"/>
  <c r="K4335" i="15"/>
  <c r="K4336" i="15"/>
  <c r="K4337" i="15"/>
  <c r="K4338" i="15"/>
  <c r="K4339" i="15"/>
  <c r="K4340" i="15"/>
  <c r="K4341" i="15"/>
  <c r="K4342" i="15"/>
  <c r="K4343" i="15"/>
  <c r="K4344" i="15"/>
  <c r="K4345" i="15"/>
  <c r="K4346" i="15"/>
  <c r="K4347" i="15"/>
  <c r="K4348" i="15"/>
  <c r="K4349" i="15"/>
  <c r="K4350" i="15"/>
  <c r="K4351" i="15"/>
  <c r="K4352" i="15"/>
  <c r="K4353" i="15"/>
  <c r="K4354" i="15"/>
  <c r="K4355" i="15"/>
  <c r="K4356" i="15"/>
  <c r="K4357" i="15"/>
  <c r="K4358" i="15"/>
  <c r="K4359" i="15"/>
  <c r="K4360" i="15"/>
  <c r="K4361" i="15"/>
  <c r="K4362" i="15"/>
  <c r="K4363" i="15"/>
  <c r="K4364" i="15"/>
  <c r="K4365" i="15"/>
  <c r="K4366" i="15"/>
  <c r="K4367" i="15"/>
  <c r="K4368" i="15"/>
  <c r="K4369" i="15"/>
  <c r="K4370" i="15"/>
  <c r="K4371" i="15"/>
  <c r="K4372" i="15"/>
  <c r="K4373" i="15"/>
  <c r="K4374" i="15"/>
  <c r="K4375" i="15"/>
  <c r="K4376" i="15"/>
  <c r="K4377" i="15"/>
  <c r="K4378" i="15"/>
  <c r="K4379" i="15"/>
  <c r="K4380" i="15"/>
  <c r="K4381" i="15"/>
  <c r="K4382" i="15"/>
  <c r="K4383" i="15"/>
  <c r="K4384" i="15"/>
  <c r="K4385" i="15"/>
  <c r="K4386" i="15"/>
  <c r="K4387" i="15"/>
  <c r="K4388" i="15"/>
  <c r="K4389" i="15"/>
  <c r="K4390" i="15"/>
  <c r="K4391" i="15"/>
  <c r="K4392" i="15"/>
  <c r="K4393" i="15"/>
  <c r="K4394" i="15"/>
  <c r="K4395" i="15"/>
  <c r="K4396" i="15"/>
  <c r="K4397" i="15"/>
  <c r="K4398" i="15"/>
  <c r="K4399" i="15"/>
  <c r="K4400" i="15"/>
  <c r="K4401" i="15"/>
  <c r="K4402" i="15"/>
  <c r="K4403" i="15"/>
  <c r="K4404" i="15"/>
  <c r="K4405" i="15"/>
  <c r="K4406" i="15"/>
  <c r="K4407" i="15"/>
  <c r="K4408" i="15"/>
  <c r="K4409" i="15"/>
  <c r="K4410" i="15"/>
  <c r="K4411" i="15"/>
  <c r="K4412" i="15"/>
  <c r="K4413" i="15"/>
  <c r="K4414" i="15"/>
  <c r="K4415" i="15"/>
  <c r="K4416" i="15"/>
  <c r="K4417" i="15"/>
  <c r="K4418" i="15"/>
  <c r="K4419" i="15"/>
  <c r="K4420" i="15"/>
  <c r="K4421" i="15"/>
  <c r="K4422" i="15"/>
  <c r="K4423" i="15"/>
  <c r="K4424" i="15"/>
  <c r="K4425" i="15"/>
  <c r="K4426" i="15"/>
  <c r="K4427" i="15"/>
  <c r="K4428" i="15"/>
  <c r="K4429" i="15"/>
  <c r="K4430" i="15"/>
  <c r="K4431" i="15"/>
  <c r="K4432" i="15"/>
  <c r="K4433" i="15"/>
  <c r="K4434" i="15"/>
  <c r="K4435" i="15"/>
  <c r="K4436" i="15"/>
  <c r="K4437" i="15"/>
  <c r="K4438" i="15"/>
  <c r="K4439" i="15"/>
  <c r="K4440" i="15"/>
  <c r="K4441" i="15"/>
  <c r="K4442" i="15"/>
  <c r="K4443" i="15"/>
  <c r="K4444" i="15"/>
  <c r="K4445" i="15"/>
  <c r="K4446" i="15"/>
  <c r="K4447" i="15"/>
  <c r="K4448" i="15"/>
  <c r="K4449" i="15"/>
  <c r="K4450" i="15"/>
  <c r="K4451" i="15"/>
  <c r="K4452" i="15"/>
  <c r="K4453" i="15"/>
  <c r="K4454" i="15"/>
  <c r="K4455" i="15"/>
  <c r="K4456" i="15"/>
  <c r="K4457" i="15"/>
  <c r="K4458" i="15"/>
  <c r="K4459" i="15"/>
  <c r="K4460" i="15"/>
  <c r="K4461" i="15"/>
  <c r="K4462" i="15"/>
  <c r="K4463" i="15"/>
  <c r="K4464" i="15"/>
  <c r="K4465" i="15"/>
  <c r="K4466" i="15"/>
  <c r="K4467" i="15"/>
  <c r="K4468" i="15"/>
  <c r="K4469" i="15"/>
  <c r="K4470" i="15"/>
  <c r="K4471" i="15"/>
  <c r="K4472" i="15"/>
  <c r="K4473" i="15"/>
  <c r="K4474" i="15"/>
  <c r="K4475" i="15"/>
  <c r="K4476" i="15"/>
  <c r="K4477" i="15"/>
  <c r="K4478" i="15"/>
  <c r="K4479" i="15"/>
  <c r="K4480" i="15"/>
  <c r="K4481" i="15"/>
  <c r="K4482" i="15"/>
  <c r="K4483" i="15"/>
  <c r="K4484" i="15"/>
  <c r="K4485" i="15"/>
  <c r="K4486" i="15"/>
  <c r="K4487" i="15"/>
  <c r="K4488" i="15"/>
  <c r="K4489" i="15"/>
  <c r="K4490" i="15"/>
  <c r="K4491" i="15"/>
  <c r="K4492" i="15"/>
  <c r="K4493" i="15"/>
  <c r="K4494" i="15"/>
  <c r="K4495" i="15"/>
  <c r="K4496" i="15"/>
  <c r="K4497" i="15"/>
  <c r="K4498" i="15"/>
  <c r="K4499" i="15"/>
  <c r="K4500" i="15"/>
  <c r="K4501" i="15"/>
  <c r="K4502" i="15"/>
  <c r="K4503" i="15"/>
  <c r="K4504" i="15"/>
  <c r="K4505" i="15"/>
  <c r="K4506" i="15"/>
  <c r="K4507" i="15"/>
  <c r="K4508" i="15"/>
  <c r="K4509" i="15"/>
  <c r="K4510" i="15"/>
  <c r="K4511" i="15"/>
  <c r="K4512" i="15"/>
  <c r="K4513" i="15"/>
  <c r="K4514" i="15"/>
  <c r="K4515" i="15"/>
  <c r="K4516" i="15"/>
  <c r="K4517" i="15"/>
  <c r="K4518" i="15"/>
  <c r="K4519" i="15"/>
  <c r="K4520" i="15"/>
  <c r="K4521" i="15"/>
  <c r="K4522" i="15"/>
  <c r="K4523" i="15"/>
  <c r="K4524" i="15"/>
  <c r="K4525" i="15"/>
  <c r="K4526" i="15"/>
  <c r="K4527" i="15"/>
  <c r="K4528" i="15"/>
  <c r="K4529" i="15"/>
  <c r="K4530" i="15"/>
  <c r="K4531" i="15"/>
  <c r="K4532" i="15"/>
  <c r="K4533" i="15"/>
  <c r="K4534" i="15"/>
  <c r="K4535" i="15"/>
  <c r="K4536" i="15"/>
  <c r="K4537" i="15"/>
  <c r="K4538" i="15"/>
  <c r="K4539" i="15"/>
  <c r="K4540" i="15"/>
  <c r="K4541" i="15"/>
  <c r="K4542" i="15"/>
  <c r="K4543" i="15"/>
  <c r="K4544" i="15"/>
  <c r="K4545" i="15"/>
  <c r="K4546" i="15"/>
  <c r="K4547" i="15"/>
  <c r="K4548" i="15"/>
  <c r="K4549" i="15"/>
  <c r="K4550" i="15"/>
  <c r="K4551" i="15"/>
  <c r="K4552" i="15"/>
  <c r="K4553" i="15"/>
  <c r="K4554" i="15"/>
  <c r="K4555" i="15"/>
  <c r="K4556" i="15"/>
  <c r="K4557" i="15"/>
  <c r="K4558" i="15"/>
  <c r="K4559" i="15"/>
  <c r="K4560" i="15"/>
  <c r="K4561" i="15"/>
  <c r="K4562" i="15"/>
  <c r="K4563" i="15"/>
  <c r="K4564" i="15"/>
  <c r="K4565" i="15"/>
  <c r="K4566" i="15"/>
  <c r="K4567" i="15"/>
  <c r="K4568" i="15"/>
  <c r="K4569" i="15"/>
  <c r="K4570" i="15"/>
  <c r="K4571" i="15"/>
  <c r="K4572" i="15"/>
  <c r="K4573" i="15"/>
  <c r="K4574" i="15"/>
  <c r="K4575" i="15"/>
  <c r="K4576" i="15"/>
  <c r="K4577" i="15"/>
  <c r="K4578" i="15"/>
  <c r="K4579" i="15"/>
  <c r="K4580" i="15"/>
  <c r="K4581" i="15"/>
  <c r="K4582" i="15"/>
  <c r="K4583" i="15"/>
  <c r="K4584" i="15"/>
  <c r="K4585" i="15"/>
  <c r="K4586" i="15"/>
  <c r="K4587" i="15"/>
  <c r="K4588" i="15"/>
  <c r="K4589" i="15"/>
  <c r="K4590" i="15"/>
  <c r="K4591" i="15"/>
  <c r="K4592" i="15"/>
  <c r="K4593" i="15"/>
  <c r="K4594" i="15"/>
  <c r="K4595" i="15"/>
  <c r="K4596" i="15"/>
  <c r="K4597" i="15"/>
  <c r="K4598" i="15"/>
  <c r="K4599" i="15"/>
  <c r="K4600" i="15"/>
  <c r="K4601" i="15"/>
  <c r="K4602" i="15"/>
  <c r="K4603" i="15"/>
  <c r="K4604" i="15"/>
  <c r="K4605" i="15"/>
  <c r="K4606" i="15"/>
  <c r="K4607" i="15"/>
  <c r="K4608" i="15"/>
  <c r="K4609" i="15"/>
  <c r="K4610" i="15"/>
  <c r="K4611" i="15"/>
  <c r="K4612" i="15"/>
  <c r="K4613" i="15"/>
  <c r="K4614" i="15"/>
  <c r="K4615" i="15"/>
  <c r="K4616" i="15"/>
  <c r="K4617" i="15"/>
  <c r="K4618" i="15"/>
  <c r="K4619" i="15"/>
  <c r="K4620" i="15"/>
  <c r="K4621" i="15"/>
  <c r="K4623" i="15"/>
  <c r="K4624" i="15"/>
  <c r="K4625" i="15"/>
  <c r="K4626" i="15"/>
  <c r="K4627" i="15"/>
  <c r="K4628" i="15"/>
  <c r="K4629" i="15"/>
  <c r="K4630" i="15"/>
  <c r="K4631" i="15"/>
  <c r="K4632" i="15"/>
  <c r="K4633" i="15"/>
  <c r="K4634" i="15"/>
  <c r="K4635" i="15"/>
  <c r="K4636" i="15"/>
  <c r="K4637" i="15"/>
  <c r="K4638" i="15"/>
  <c r="K4639" i="15"/>
  <c r="Q3623" i="17"/>
  <c r="Q3624" i="17"/>
  <c r="Q3625" i="17"/>
  <c r="Q3626" i="17"/>
  <c r="Q3627" i="17"/>
  <c r="Q3628" i="17"/>
  <c r="Q3629" i="17"/>
  <c r="Q3630" i="17"/>
  <c r="Q3631" i="17"/>
  <c r="Q3632" i="17"/>
  <c r="Q3633" i="17"/>
  <c r="Q3634" i="17"/>
  <c r="Q3635" i="17"/>
  <c r="Q3636" i="17"/>
  <c r="Q3637" i="17"/>
  <c r="Q3638" i="17"/>
  <c r="Q3639" i="17"/>
  <c r="Q3640" i="17"/>
  <c r="Q3641" i="17"/>
  <c r="Q3642" i="17"/>
  <c r="Q3643" i="17"/>
  <c r="Q3644" i="17"/>
  <c r="Q3645" i="17"/>
  <c r="Q3646" i="17"/>
  <c r="Q3647" i="17"/>
  <c r="Q3648" i="17"/>
  <c r="Q3649" i="17"/>
  <c r="Q3650" i="17"/>
  <c r="Q3651" i="17"/>
  <c r="Q3652" i="17"/>
  <c r="Q3653" i="17"/>
  <c r="Q3654" i="17"/>
  <c r="Q3655" i="17"/>
  <c r="Q3656" i="17"/>
  <c r="Q3657" i="17"/>
  <c r="Q3658" i="17"/>
  <c r="Q3659" i="17"/>
  <c r="Q3660" i="17"/>
  <c r="Q3661" i="17"/>
  <c r="Q3662" i="17"/>
  <c r="Q3663" i="17"/>
  <c r="Q3664" i="17"/>
  <c r="Q3665" i="17"/>
  <c r="Q3666" i="17"/>
  <c r="Q3667" i="17"/>
  <c r="Q3668" i="17"/>
  <c r="Q3669" i="17"/>
  <c r="Q3670" i="17"/>
  <c r="Q3671" i="17"/>
  <c r="Q3672" i="17"/>
  <c r="Q3673" i="17"/>
  <c r="Q3674" i="17"/>
  <c r="Q3675" i="17"/>
  <c r="Q3676" i="17"/>
  <c r="Q3677" i="17"/>
  <c r="Q3678" i="17"/>
  <c r="Q3679" i="17"/>
  <c r="Q3680" i="17"/>
  <c r="Q3681" i="17"/>
  <c r="Q3682" i="17"/>
  <c r="Q3683" i="17"/>
  <c r="Q3684" i="17"/>
  <c r="Q3685" i="17"/>
  <c r="Q3686" i="17"/>
  <c r="Q3687" i="17"/>
  <c r="Q3688" i="17"/>
  <c r="Q3689" i="17"/>
  <c r="Q3690" i="17"/>
  <c r="Q3691" i="17"/>
  <c r="Q3692" i="17"/>
  <c r="Q3693" i="17"/>
  <c r="Q3694" i="17"/>
  <c r="Q3695" i="17"/>
  <c r="Q3696" i="17"/>
  <c r="Q3697" i="17"/>
  <c r="Q3698" i="17"/>
  <c r="Q3699" i="17"/>
  <c r="Q3700" i="17"/>
  <c r="Q3701" i="17"/>
  <c r="Q3702" i="17"/>
  <c r="Q3703" i="17"/>
  <c r="Q3704" i="17"/>
  <c r="Q3705" i="17"/>
  <c r="Q3706" i="17"/>
  <c r="Q3707" i="17"/>
  <c r="Q3708" i="17"/>
  <c r="Q3709" i="17"/>
  <c r="Q3710" i="17"/>
  <c r="Q3711" i="17"/>
  <c r="Q3712" i="17"/>
  <c r="Q3713" i="17"/>
  <c r="Q3714" i="17"/>
  <c r="Q3715" i="17"/>
  <c r="Q3716" i="17"/>
  <c r="Q3717" i="17"/>
  <c r="Q3718" i="17"/>
  <c r="Q3719" i="17"/>
  <c r="Q3720" i="17"/>
  <c r="Q3721" i="17"/>
  <c r="Q3722" i="17"/>
  <c r="Q3723" i="17"/>
  <c r="Q3724" i="17"/>
  <c r="Q3725" i="17"/>
  <c r="Q3726" i="17"/>
  <c r="Q3727" i="17"/>
  <c r="Q3728" i="17"/>
  <c r="Q3729" i="17"/>
  <c r="Q3730" i="17"/>
  <c r="Q3731" i="17"/>
  <c r="Q3732" i="17"/>
  <c r="Q3733" i="17"/>
  <c r="Q3734" i="17"/>
  <c r="Q3735" i="17"/>
  <c r="Q3736" i="17"/>
  <c r="Q3737" i="17"/>
  <c r="Q3738" i="17"/>
  <c r="Q3739" i="17"/>
  <c r="Q3740" i="17"/>
  <c r="Q3741" i="17"/>
  <c r="Q3742" i="17"/>
  <c r="Q3743" i="17"/>
  <c r="Q3744" i="17"/>
  <c r="Q3745" i="17"/>
  <c r="Q3746" i="17"/>
  <c r="Q3747" i="17"/>
  <c r="Q3748" i="17"/>
  <c r="Q3749" i="17"/>
  <c r="Q3750" i="17"/>
  <c r="Q3751" i="17"/>
  <c r="Q3752" i="17"/>
  <c r="Q3753" i="17"/>
  <c r="Q3754" i="17"/>
  <c r="Q3755" i="17"/>
  <c r="Q3756" i="17"/>
  <c r="Q3757" i="17"/>
  <c r="Q3758" i="17"/>
  <c r="Q3759" i="17"/>
  <c r="Q3760" i="17"/>
  <c r="Q3761" i="17"/>
  <c r="Q3762" i="17"/>
  <c r="Q3763" i="17"/>
  <c r="Q3764" i="17"/>
  <c r="Q3765" i="17"/>
  <c r="Q3766" i="17"/>
  <c r="Q3767" i="17"/>
  <c r="Q3768" i="17"/>
  <c r="Q3769" i="17"/>
  <c r="Q3770" i="17"/>
  <c r="Q3771" i="17"/>
  <c r="Q3772" i="17"/>
  <c r="Q3773" i="17"/>
  <c r="Q3774" i="17"/>
  <c r="Q3775" i="17"/>
  <c r="Q3776" i="17"/>
  <c r="Q3777" i="17"/>
  <c r="Q3778" i="17"/>
  <c r="Q3779" i="17"/>
  <c r="Q3780" i="17"/>
  <c r="Q3781" i="17"/>
  <c r="Q3782" i="17"/>
  <c r="Q3783" i="17"/>
  <c r="Q3784" i="17"/>
  <c r="Q3785" i="17"/>
  <c r="Q3786" i="17"/>
  <c r="Q3787" i="17"/>
  <c r="Q3788" i="17"/>
  <c r="Q3789" i="17"/>
  <c r="Q3790" i="17"/>
  <c r="Q3791" i="17"/>
  <c r="Q3792" i="17"/>
  <c r="Q3793" i="17"/>
  <c r="Q3794" i="17"/>
  <c r="Q3795" i="17"/>
  <c r="Q3796" i="17"/>
  <c r="Q3797" i="17"/>
  <c r="Q3798" i="17"/>
  <c r="Q3799" i="17"/>
  <c r="Q3800" i="17"/>
  <c r="Q3801" i="17"/>
  <c r="Q3802" i="17"/>
  <c r="Q3803" i="17"/>
  <c r="Q3804" i="17"/>
  <c r="Q3805" i="17"/>
  <c r="Q3806" i="17"/>
  <c r="Q3807" i="17"/>
  <c r="Q3808" i="17"/>
  <c r="Q3809" i="17"/>
  <c r="Q3810" i="17"/>
  <c r="Q3811" i="17"/>
  <c r="Q3812" i="17"/>
  <c r="Q3813" i="17"/>
  <c r="Q3814" i="17"/>
  <c r="Q3815" i="17"/>
  <c r="Q3816" i="17"/>
  <c r="Q3817" i="17"/>
  <c r="Q3818" i="17"/>
  <c r="Q3819" i="17"/>
  <c r="Q3820" i="17"/>
  <c r="Q3821" i="17"/>
  <c r="Q3822" i="17"/>
  <c r="Q3823" i="17"/>
  <c r="Q3824" i="17"/>
  <c r="Q3825" i="17"/>
  <c r="Q3826" i="17"/>
  <c r="Q3827" i="17"/>
  <c r="Q3828" i="17"/>
  <c r="Q3829" i="17"/>
  <c r="Q3830" i="17"/>
  <c r="Q3831" i="17"/>
  <c r="Q3832" i="17"/>
  <c r="Q3833" i="17"/>
  <c r="Q3834" i="17"/>
  <c r="Q3835" i="17"/>
  <c r="Q3836" i="17"/>
  <c r="Q3837" i="17"/>
  <c r="Q3838" i="17"/>
  <c r="Q3839" i="17"/>
  <c r="Q3840" i="17"/>
  <c r="Q3841" i="17"/>
  <c r="Q3842" i="17"/>
  <c r="Q3843" i="17"/>
  <c r="Q3844" i="17"/>
  <c r="Q3845" i="17"/>
  <c r="Q3846" i="17"/>
  <c r="Q3847" i="17"/>
  <c r="Q3848" i="17"/>
  <c r="Q3849" i="17"/>
  <c r="Q3850" i="17"/>
  <c r="Q3851" i="17"/>
  <c r="Q3852" i="17"/>
  <c r="Q3853" i="17"/>
  <c r="Q3854" i="17"/>
  <c r="Q3855" i="17"/>
  <c r="Q3856" i="17"/>
  <c r="Q3857" i="17"/>
  <c r="Q3858" i="17"/>
  <c r="Q3859" i="17"/>
  <c r="Q3860" i="17"/>
  <c r="Q3861" i="17"/>
  <c r="Q3862" i="17"/>
  <c r="Q3863" i="17"/>
  <c r="Q3864" i="17"/>
  <c r="Q3865" i="17"/>
  <c r="Q3866" i="17"/>
  <c r="Q3867" i="17"/>
  <c r="Q3868" i="17"/>
  <c r="Q3869" i="17"/>
  <c r="Q3870" i="17"/>
  <c r="Q3871" i="17"/>
  <c r="Q3872" i="17"/>
  <c r="Q3873" i="17"/>
  <c r="Q3874" i="17"/>
  <c r="Q3875" i="17"/>
  <c r="Q3876" i="17"/>
  <c r="Q3877" i="17"/>
  <c r="Q3878" i="17"/>
  <c r="Q3879" i="17"/>
  <c r="Q3880" i="17"/>
  <c r="Q3881" i="17"/>
  <c r="Q3882" i="17"/>
  <c r="Q3883" i="17"/>
  <c r="Q3884" i="17"/>
  <c r="Q3885" i="17"/>
  <c r="Q3886" i="17"/>
  <c r="Q3887" i="17"/>
  <c r="Q3888" i="17"/>
  <c r="Q3889" i="17"/>
  <c r="Q3890" i="17"/>
  <c r="Q3891" i="17"/>
  <c r="Q3892" i="17"/>
  <c r="Q3893" i="17"/>
  <c r="Q3894" i="17"/>
  <c r="Q3895" i="17"/>
  <c r="Q3896" i="17"/>
  <c r="Q3897" i="17"/>
  <c r="Q3898" i="17"/>
  <c r="Q3899" i="17"/>
  <c r="Q3900" i="17"/>
  <c r="Q3901" i="17"/>
  <c r="Q3902" i="17"/>
  <c r="Q3903" i="17"/>
  <c r="Q3904" i="17"/>
  <c r="Q3905" i="17"/>
  <c r="Q3906" i="17"/>
  <c r="Q3907" i="17"/>
  <c r="Q3908" i="17"/>
  <c r="Q3909" i="17"/>
  <c r="Q3910" i="17"/>
  <c r="Q3911" i="17"/>
  <c r="Q3912" i="17"/>
  <c r="Q3913" i="17"/>
  <c r="Q3914" i="17"/>
  <c r="Q3915" i="17"/>
  <c r="Q3916" i="17"/>
  <c r="Q3917" i="17"/>
  <c r="Q3918" i="17"/>
  <c r="Q3919" i="17"/>
  <c r="Q3920" i="17"/>
  <c r="Q3921" i="17"/>
  <c r="Q3922" i="17"/>
  <c r="Q3923" i="17"/>
  <c r="Q3924" i="17"/>
  <c r="Q3925" i="17"/>
  <c r="Q3926" i="17"/>
  <c r="Q3927" i="17"/>
  <c r="Q3928" i="17"/>
  <c r="Q3929" i="17"/>
  <c r="Q3930" i="17"/>
  <c r="Q3931" i="17"/>
  <c r="Q3932" i="17"/>
  <c r="Q3933" i="17"/>
  <c r="Q3934" i="17"/>
  <c r="Q3935" i="17"/>
  <c r="Q3936" i="17"/>
  <c r="Q3937" i="17"/>
  <c r="Q3938" i="17"/>
  <c r="Q3939" i="17"/>
  <c r="Q3940" i="17"/>
  <c r="Q3941" i="17"/>
  <c r="Q3942" i="17"/>
  <c r="Q3943" i="17"/>
  <c r="Q3944" i="17"/>
  <c r="Q3945" i="17"/>
  <c r="Q3946" i="17"/>
  <c r="Q3947" i="17"/>
  <c r="Q3948" i="17"/>
  <c r="Q3949" i="17"/>
  <c r="A4612" i="17"/>
  <c r="A4613" i="17"/>
  <c r="A4614" i="17"/>
  <c r="A4615" i="17"/>
  <c r="A4616" i="17"/>
  <c r="A4617" i="17"/>
  <c r="A4618" i="17"/>
  <c r="A4619" i="17"/>
  <c r="A4620" i="17"/>
  <c r="A4621" i="17"/>
  <c r="A4622" i="17"/>
  <c r="A4623" i="17"/>
  <c r="A4624" i="17"/>
  <c r="A4625" i="17"/>
  <c r="A4626" i="17"/>
  <c r="A4627" i="17"/>
  <c r="A4628" i="17"/>
  <c r="A4629" i="17"/>
  <c r="A4630" i="17"/>
  <c r="A4631" i="17"/>
  <c r="A4632" i="17"/>
  <c r="A4633" i="17"/>
  <c r="A4634" i="17"/>
  <c r="A4635" i="17"/>
  <c r="A4636" i="17"/>
  <c r="A4637" i="17"/>
  <c r="A4638" i="17"/>
  <c r="A4639" i="17"/>
  <c r="A4640" i="17"/>
  <c r="A4641" i="17"/>
  <c r="A4642" i="17"/>
  <c r="A4643" i="17"/>
  <c r="A4644" i="17"/>
  <c r="A4645" i="17"/>
  <c r="A4646" i="17"/>
  <c r="A4647" i="17"/>
  <c r="A4648" i="17"/>
  <c r="A4649" i="17"/>
  <c r="A4650" i="17"/>
  <c r="A4651" i="17"/>
  <c r="A4652" i="17"/>
  <c r="A4653" i="17"/>
  <c r="A4654" i="17"/>
  <c r="A4655" i="17"/>
  <c r="A4656" i="17"/>
  <c r="A4657" i="17"/>
  <c r="A4658" i="17"/>
  <c r="A4659" i="17"/>
  <c r="A4660" i="17"/>
  <c r="A4661" i="17"/>
  <c r="A4662" i="17"/>
  <c r="A4663" i="17"/>
  <c r="A4664" i="17"/>
  <c r="A4665" i="17"/>
  <c r="A4666" i="17"/>
  <c r="A4667" i="17"/>
  <c r="A4668" i="17"/>
  <c r="A4669" i="17"/>
  <c r="A4670" i="17"/>
  <c r="A4671" i="17"/>
  <c r="A4672" i="17"/>
  <c r="A4673" i="17"/>
  <c r="A4674" i="17"/>
  <c r="A4675" i="17"/>
  <c r="A4676" i="17"/>
  <c r="A4677" i="17"/>
  <c r="A4678" i="17"/>
  <c r="A4679" i="17"/>
  <c r="A4680" i="17"/>
  <c r="A4681" i="17"/>
  <c r="A4682" i="17"/>
  <c r="A4683" i="17"/>
  <c r="A4684" i="17"/>
  <c r="A4685" i="17"/>
  <c r="A4686" i="17"/>
  <c r="A4687" i="17"/>
  <c r="A4688" i="17"/>
  <c r="A4689" i="17"/>
  <c r="A4690" i="17"/>
  <c r="A4691" i="17"/>
  <c r="A4692" i="17"/>
  <c r="A4693" i="17"/>
  <c r="A4694" i="17"/>
  <c r="A4695" i="17"/>
  <c r="A4696" i="17"/>
  <c r="A4697" i="17"/>
  <c r="A4698" i="17"/>
  <c r="A4699" i="17"/>
  <c r="A4700" i="17"/>
  <c r="A4701" i="17"/>
  <c r="A4702" i="17"/>
  <c r="A4703" i="17"/>
  <c r="A4704" i="17"/>
  <c r="A4705" i="17"/>
  <c r="A4706" i="17"/>
  <c r="A4707" i="17"/>
  <c r="A4708" i="17"/>
  <c r="A4709" i="17"/>
  <c r="A4710" i="17"/>
  <c r="A4711" i="17"/>
  <c r="A4712" i="17"/>
  <c r="A4713" i="17"/>
  <c r="A4714" i="17"/>
  <c r="A4715" i="17"/>
  <c r="A4716" i="17"/>
  <c r="A4717" i="17"/>
  <c r="A4718" i="17"/>
  <c r="A4719" i="17"/>
  <c r="A4720" i="17"/>
  <c r="A4721" i="17"/>
  <c r="A4722" i="17"/>
  <c r="A4723" i="17"/>
  <c r="A4724" i="17"/>
  <c r="A4725" i="17"/>
  <c r="A4726" i="17"/>
  <c r="A4727" i="17"/>
  <c r="A4728" i="17"/>
  <c r="A4729" i="17"/>
  <c r="A4730" i="17"/>
  <c r="A4731" i="17"/>
  <c r="A4732" i="17"/>
  <c r="A4733" i="17"/>
  <c r="A4734" i="17"/>
  <c r="A4735" i="17"/>
  <c r="A4736" i="17"/>
  <c r="A4737" i="17"/>
  <c r="A4738" i="17"/>
  <c r="A4739" i="17"/>
  <c r="A4740" i="17"/>
  <c r="A4741" i="17"/>
  <c r="A4742" i="17"/>
  <c r="A4743" i="17"/>
  <c r="A4744" i="17"/>
  <c r="A4745" i="17"/>
  <c r="A4746" i="17"/>
  <c r="A4747" i="17"/>
  <c r="A4748" i="17"/>
  <c r="A4749" i="17"/>
  <c r="A4750" i="17"/>
  <c r="A4751" i="17"/>
  <c r="A4752" i="17"/>
  <c r="A4753" i="17"/>
  <c r="A4754" i="17"/>
  <c r="A4755" i="17"/>
  <c r="A4756" i="17"/>
  <c r="A4757" i="17"/>
  <c r="A4758" i="17"/>
  <c r="A4759" i="17"/>
  <c r="A4760" i="17"/>
  <c r="A4761" i="17"/>
  <c r="A4762" i="17"/>
  <c r="A4763" i="17"/>
  <c r="A4764" i="17"/>
  <c r="A4765" i="17"/>
  <c r="A4766" i="17"/>
  <c r="A4767" i="17"/>
  <c r="A4768" i="17"/>
  <c r="A4769" i="17"/>
  <c r="A4770" i="17"/>
  <c r="A4771" i="17"/>
  <c r="A4772" i="17"/>
  <c r="A4773" i="17"/>
  <c r="A4774" i="17"/>
  <c r="A4775" i="17"/>
  <c r="A4776" i="17"/>
  <c r="A4777" i="17"/>
  <c r="A4778" i="17"/>
  <c r="A4779" i="17"/>
  <c r="A4780" i="17"/>
  <c r="A4781" i="17"/>
  <c r="A4782" i="17"/>
  <c r="A4783" i="17"/>
  <c r="A4784" i="17"/>
  <c r="A4785" i="17"/>
  <c r="A4786" i="17"/>
  <c r="A4787" i="17"/>
  <c r="A4788" i="17"/>
  <c r="A4789" i="17"/>
  <c r="A4790" i="17"/>
  <c r="A4791" i="17"/>
  <c r="A4792" i="17"/>
  <c r="A4793" i="17"/>
  <c r="A4794" i="17"/>
  <c r="A4795" i="17"/>
  <c r="A4796" i="17"/>
  <c r="A4797" i="17"/>
  <c r="A4798" i="17"/>
  <c r="A4799" i="17"/>
  <c r="A4800" i="17"/>
  <c r="A4801" i="17"/>
  <c r="A4802" i="17"/>
  <c r="A4803" i="17"/>
  <c r="A4804" i="17"/>
  <c r="A4805" i="17"/>
  <c r="A4806" i="17"/>
  <c r="A4807" i="17"/>
  <c r="A4808" i="17"/>
  <c r="A4809" i="17"/>
  <c r="A4810" i="17"/>
  <c r="A4811" i="17"/>
  <c r="A4812" i="17"/>
  <c r="A4813" i="17"/>
  <c r="A4814" i="17"/>
  <c r="A4815" i="17"/>
  <c r="A4816" i="17"/>
  <c r="A4817" i="17"/>
  <c r="A4818" i="17"/>
  <c r="A4819" i="17"/>
  <c r="A4820" i="17"/>
  <c r="A4821" i="17"/>
  <c r="A4822" i="17"/>
  <c r="A4823" i="17"/>
  <c r="A4824" i="17"/>
  <c r="A4825" i="17"/>
  <c r="A4826" i="17"/>
  <c r="A4827" i="17"/>
  <c r="A4828" i="17"/>
  <c r="A4829" i="17"/>
  <c r="A4830" i="17"/>
  <c r="A4831" i="17"/>
  <c r="A4832" i="17"/>
  <c r="A4833" i="17"/>
  <c r="A4834" i="17"/>
  <c r="A4835" i="17"/>
  <c r="A4836" i="17"/>
  <c r="A4837" i="17"/>
  <c r="A4838" i="17"/>
  <c r="A4839" i="17"/>
  <c r="A4840" i="17"/>
  <c r="A4841" i="17"/>
  <c r="A4842" i="17"/>
  <c r="A4843" i="17"/>
  <c r="A4844" i="17"/>
  <c r="A4845" i="17"/>
  <c r="A4846" i="17"/>
  <c r="A4847" i="17"/>
  <c r="A4848" i="17"/>
  <c r="A4849" i="17"/>
  <c r="A4850" i="17"/>
  <c r="A4851" i="17"/>
  <c r="A4852" i="17"/>
  <c r="A4853" i="17"/>
  <c r="A4854" i="17"/>
  <c r="A4855" i="17"/>
  <c r="A4856" i="17"/>
  <c r="A4857" i="17"/>
  <c r="A4858" i="17"/>
  <c r="A4859" i="17"/>
  <c r="A4860" i="17"/>
  <c r="A4861" i="17"/>
  <c r="A4862" i="17"/>
  <c r="A4863" i="17"/>
  <c r="A4864" i="17"/>
  <c r="A4865" i="17"/>
  <c r="A4866" i="17"/>
  <c r="A4867" i="17"/>
  <c r="A4868" i="17"/>
  <c r="A4869" i="17"/>
  <c r="A4870" i="17"/>
  <c r="A4871" i="17"/>
  <c r="A4872" i="17"/>
  <c r="A4873" i="17"/>
  <c r="A4874" i="17"/>
  <c r="A4875" i="17"/>
  <c r="A4876" i="17"/>
  <c r="A4877" i="17"/>
  <c r="A4878" i="17"/>
  <c r="A4879" i="17"/>
  <c r="A4880" i="17"/>
  <c r="A4881" i="17"/>
  <c r="A4882" i="17"/>
  <c r="A4883" i="17"/>
  <c r="A4884" i="17"/>
  <c r="A4885" i="17"/>
  <c r="A4886" i="17"/>
  <c r="A4887" i="17"/>
  <c r="A4888" i="17"/>
  <c r="A4889" i="17"/>
  <c r="A4890" i="17"/>
  <c r="A4891" i="17"/>
  <c r="A4892" i="17"/>
  <c r="A4893" i="17"/>
  <c r="A4894" i="17"/>
  <c r="A4895" i="17"/>
  <c r="A4896" i="17"/>
  <c r="A4897" i="17"/>
  <c r="A4898" i="17"/>
  <c r="A4899" i="17"/>
  <c r="A4900" i="17"/>
  <c r="A4901" i="17"/>
  <c r="A4902" i="17"/>
  <c r="A4903" i="17"/>
  <c r="A4904" i="17"/>
  <c r="A4905" i="17"/>
  <c r="A4906" i="17"/>
  <c r="A4907" i="17"/>
  <c r="A4908" i="17"/>
  <c r="A4909" i="17"/>
  <c r="A4910" i="17"/>
  <c r="A4911" i="17"/>
  <c r="A4912" i="17"/>
  <c r="A4913" i="17"/>
  <c r="A4914" i="17"/>
  <c r="A4915" i="17"/>
  <c r="A4916" i="17"/>
  <c r="A4917" i="17"/>
  <c r="A4918" i="17"/>
  <c r="A4919" i="17"/>
  <c r="A4920" i="17"/>
  <c r="A4921" i="17"/>
  <c r="A4922" i="17"/>
  <c r="A4923" i="17"/>
  <c r="A4924" i="17"/>
  <c r="A4925" i="17"/>
  <c r="A4926" i="17"/>
  <c r="A4927" i="17"/>
  <c r="A4928" i="17"/>
  <c r="A4929" i="17"/>
  <c r="A4930" i="17"/>
  <c r="A4931" i="17"/>
  <c r="A4932" i="17"/>
  <c r="A4933" i="17"/>
  <c r="A4934" i="17"/>
  <c r="A4935" i="17"/>
  <c r="A4936" i="17"/>
  <c r="A4937" i="17"/>
  <c r="A4938" i="17"/>
  <c r="A3287" i="12"/>
  <c r="A3288" i="12"/>
  <c r="A3289" i="12"/>
  <c r="A3290" i="12"/>
  <c r="A3291" i="12"/>
  <c r="A3292" i="12"/>
  <c r="A3293" i="12"/>
  <c r="A3294" i="12"/>
  <c r="A3295" i="12"/>
  <c r="A3296" i="12"/>
  <c r="A3297" i="12"/>
  <c r="A3298" i="12"/>
  <c r="A3299" i="12"/>
  <c r="A3300" i="12"/>
  <c r="A3301" i="12"/>
  <c r="A3302" i="12"/>
  <c r="A3303" i="12"/>
  <c r="A3304" i="12"/>
  <c r="A3305" i="12"/>
  <c r="A3306" i="12"/>
  <c r="A3307" i="12"/>
  <c r="A3308" i="12"/>
  <c r="A3309" i="12"/>
  <c r="A3310" i="12"/>
  <c r="A3311" i="12"/>
  <c r="A3312" i="12"/>
  <c r="A3313" i="12"/>
  <c r="A3314" i="12"/>
  <c r="A3315" i="12"/>
  <c r="A3316" i="12"/>
  <c r="A3317" i="12"/>
  <c r="A3318" i="12"/>
  <c r="A3319" i="12"/>
  <c r="A3320" i="12"/>
  <c r="A3321" i="12"/>
  <c r="A3322" i="12"/>
  <c r="A3323" i="12"/>
  <c r="A3324" i="12"/>
  <c r="A3325" i="12"/>
  <c r="A3326" i="12"/>
  <c r="A3327" i="12"/>
  <c r="A3328" i="12"/>
  <c r="A3329" i="12"/>
  <c r="A3330" i="12"/>
  <c r="A3331" i="12"/>
  <c r="A3332" i="12"/>
  <c r="A3333" i="12"/>
  <c r="A3334" i="12"/>
  <c r="A3335" i="12"/>
  <c r="A3336" i="12"/>
  <c r="A3337" i="12"/>
  <c r="A3338" i="12"/>
  <c r="A3339" i="12"/>
  <c r="A3340" i="12"/>
  <c r="A3341" i="12"/>
  <c r="A3342" i="12"/>
  <c r="A3343" i="12"/>
  <c r="A3344" i="12"/>
  <c r="A3345" i="12"/>
  <c r="A3346" i="12"/>
  <c r="A3347" i="12"/>
  <c r="A3348" i="12"/>
  <c r="A3349" i="12"/>
  <c r="A3350" i="12"/>
  <c r="A3351" i="12"/>
  <c r="A3352" i="12"/>
  <c r="A3353" i="12"/>
  <c r="A3354" i="12"/>
  <c r="A3355" i="12"/>
  <c r="A3356" i="12"/>
  <c r="A3357" i="12"/>
  <c r="A3358" i="12"/>
  <c r="A3359" i="12"/>
  <c r="A3360" i="12"/>
  <c r="A3361" i="12"/>
  <c r="A3362" i="12"/>
  <c r="A3363" i="12"/>
  <c r="A3364" i="12"/>
  <c r="A3365" i="12"/>
  <c r="A3366" i="12"/>
  <c r="A3367" i="12"/>
  <c r="A3368" i="12"/>
  <c r="A3369" i="12"/>
  <c r="A3370" i="12"/>
  <c r="A3371" i="12"/>
  <c r="A3372" i="12"/>
  <c r="A3373" i="12"/>
  <c r="A3374" i="12"/>
  <c r="A3375" i="12"/>
  <c r="A3376" i="12"/>
  <c r="A3377" i="12"/>
  <c r="A3378" i="12"/>
  <c r="A3379" i="12"/>
  <c r="A3380" i="12"/>
  <c r="A3381" i="12"/>
  <c r="A3382" i="12"/>
  <c r="A3383" i="12"/>
  <c r="A3384" i="12"/>
  <c r="A3385" i="12"/>
  <c r="A3386" i="12"/>
  <c r="A3387" i="12"/>
  <c r="A3388" i="12"/>
  <c r="A3389" i="12"/>
  <c r="A3390" i="12"/>
  <c r="A3391" i="12"/>
  <c r="A3392" i="12"/>
  <c r="A3393" i="12"/>
  <c r="A3394" i="12"/>
  <c r="A3395" i="12"/>
  <c r="A3396" i="12"/>
  <c r="A3397" i="12"/>
  <c r="A3398" i="12"/>
  <c r="A3399" i="12"/>
  <c r="A3400" i="12"/>
  <c r="A3401" i="12"/>
  <c r="A3402" i="12"/>
  <c r="A3403" i="12"/>
  <c r="A3404" i="12"/>
  <c r="A3405" i="12"/>
  <c r="A3406" i="12"/>
  <c r="A3407" i="12"/>
  <c r="A3408" i="12"/>
  <c r="A3409" i="12"/>
  <c r="A3410" i="12"/>
  <c r="A3411" i="12"/>
  <c r="A3412" i="12"/>
  <c r="A3413" i="12"/>
  <c r="A3414" i="12"/>
  <c r="A3415" i="12"/>
  <c r="A3416" i="12"/>
  <c r="A3417" i="12"/>
  <c r="A3418" i="12"/>
  <c r="A3419" i="12"/>
  <c r="A3420" i="12"/>
  <c r="A3421" i="12"/>
  <c r="A3422" i="12"/>
  <c r="A3423" i="12"/>
  <c r="A3424" i="12"/>
  <c r="A3425" i="12"/>
  <c r="A3426" i="12"/>
  <c r="A3427" i="12"/>
  <c r="A3428" i="12"/>
  <c r="A3429" i="12"/>
  <c r="A3430" i="12"/>
  <c r="A3431" i="12"/>
  <c r="A3432" i="12"/>
  <c r="A3433" i="12"/>
  <c r="A3434" i="12"/>
  <c r="A3435" i="12"/>
  <c r="A3436" i="12"/>
  <c r="A3437" i="12"/>
  <c r="A3438" i="12"/>
  <c r="A3439" i="12"/>
  <c r="A3440" i="12"/>
  <c r="A3441" i="12"/>
  <c r="A3442" i="12"/>
  <c r="A3443" i="12"/>
  <c r="A3444" i="12"/>
  <c r="A3445" i="12"/>
  <c r="A3446" i="12"/>
  <c r="A3447" i="12"/>
  <c r="A3448" i="12"/>
  <c r="A3449" i="12"/>
  <c r="A3450" i="12"/>
  <c r="A3451" i="12"/>
  <c r="A3452" i="12"/>
  <c r="A3453" i="12"/>
  <c r="A3454" i="12"/>
  <c r="A3455" i="12"/>
  <c r="A3456" i="12"/>
  <c r="A3457" i="12"/>
  <c r="A3458" i="12"/>
  <c r="A3459" i="12"/>
  <c r="A3460" i="12"/>
  <c r="A3461" i="12"/>
  <c r="A3462" i="12"/>
  <c r="A3463" i="12"/>
  <c r="A3464" i="12"/>
  <c r="A3465" i="12"/>
  <c r="A3466" i="12"/>
  <c r="A3467" i="12"/>
  <c r="A3468" i="12"/>
  <c r="A3469" i="12"/>
  <c r="A3470" i="12"/>
  <c r="A3471" i="12"/>
  <c r="A3472" i="12"/>
  <c r="A3473" i="12"/>
  <c r="A3474" i="12"/>
  <c r="A3475" i="12"/>
  <c r="A3476" i="12"/>
  <c r="A3477" i="12"/>
  <c r="A3478" i="12"/>
  <c r="A3479" i="12"/>
  <c r="A3480" i="12"/>
  <c r="A3481" i="12"/>
  <c r="A3482" i="12"/>
  <c r="A3483" i="12"/>
  <c r="A3484" i="12"/>
  <c r="A3485" i="12"/>
  <c r="A3486" i="12"/>
  <c r="A3487" i="12"/>
  <c r="A3488" i="12"/>
  <c r="A3489" i="12"/>
  <c r="A3490" i="12"/>
  <c r="A3491" i="12"/>
  <c r="A3492" i="12"/>
  <c r="A3493" i="12"/>
  <c r="A3494" i="12"/>
  <c r="A3495" i="12"/>
  <c r="A3496" i="12"/>
  <c r="A3497" i="12"/>
  <c r="A3498" i="12"/>
  <c r="A3499" i="12"/>
  <c r="A3500" i="12"/>
  <c r="A3501" i="12"/>
  <c r="A3502" i="12"/>
  <c r="A3503" i="12"/>
  <c r="A3504" i="12"/>
  <c r="A3505" i="12"/>
  <c r="A3506" i="12"/>
  <c r="A3507" i="12"/>
  <c r="A3508" i="12"/>
  <c r="A3509" i="12"/>
  <c r="A3510" i="12"/>
  <c r="A3511" i="12"/>
  <c r="A3512" i="12"/>
  <c r="A3513" i="12"/>
  <c r="A3514" i="12"/>
  <c r="A3515" i="12"/>
  <c r="A3516" i="12"/>
  <c r="A3517" i="12"/>
  <c r="A3518" i="12"/>
  <c r="A3519" i="12"/>
  <c r="A3520" i="12"/>
  <c r="A3521" i="12"/>
  <c r="A3522" i="12"/>
  <c r="A3523" i="12"/>
  <c r="A3524" i="12"/>
  <c r="A3525" i="12"/>
  <c r="A3526" i="12"/>
  <c r="A3527" i="12"/>
  <c r="A3528" i="12"/>
  <c r="A3529" i="12"/>
  <c r="A3530" i="12"/>
  <c r="A3531" i="12"/>
  <c r="A3532" i="12"/>
  <c r="A3533" i="12"/>
  <c r="A3534" i="12"/>
  <c r="A3535" i="12"/>
  <c r="A3536" i="12"/>
  <c r="A3537" i="12"/>
  <c r="A3538" i="12"/>
  <c r="A3539" i="12"/>
  <c r="A3540" i="12"/>
  <c r="A3541" i="12"/>
  <c r="A3542" i="12"/>
  <c r="A3543" i="12"/>
  <c r="A3544" i="12"/>
  <c r="A3545" i="12"/>
  <c r="A3546" i="12"/>
  <c r="A3547" i="12"/>
  <c r="A3548" i="12"/>
  <c r="A3549" i="12"/>
  <c r="A3550" i="12"/>
  <c r="A3551" i="12"/>
  <c r="A3552" i="12"/>
  <c r="A3553" i="12"/>
  <c r="A3554" i="12"/>
  <c r="A3555" i="12"/>
  <c r="A3556" i="12"/>
  <c r="A3557" i="12"/>
  <c r="A3558" i="12"/>
  <c r="A3559" i="12"/>
  <c r="A3560" i="12"/>
  <c r="A3561" i="12"/>
  <c r="A3562" i="12"/>
  <c r="A3563" i="12"/>
  <c r="A3564" i="12"/>
  <c r="A3565" i="12"/>
  <c r="A3566" i="12"/>
  <c r="A3567" i="12"/>
  <c r="A3568" i="12"/>
  <c r="A3569" i="12"/>
  <c r="A3570" i="12"/>
  <c r="A3571" i="12"/>
  <c r="A3572" i="12"/>
  <c r="A3573" i="12"/>
  <c r="A3574" i="12"/>
  <c r="A3575" i="12"/>
  <c r="A3576" i="12"/>
  <c r="A3577" i="12"/>
  <c r="A3578" i="12"/>
  <c r="A3579" i="12"/>
  <c r="A3580" i="12"/>
  <c r="A3581" i="12"/>
  <c r="A3582" i="12"/>
  <c r="A3583" i="12"/>
  <c r="A3584" i="12"/>
  <c r="A3585" i="12"/>
  <c r="A3586" i="12"/>
  <c r="A3587" i="12"/>
  <c r="A3588" i="12"/>
  <c r="A3589" i="12"/>
  <c r="A3590" i="12"/>
  <c r="A3591" i="12"/>
  <c r="A3592" i="12"/>
  <c r="A3593" i="12"/>
  <c r="A3594" i="12"/>
  <c r="A3595" i="12"/>
  <c r="A3596" i="12"/>
  <c r="A3597" i="12"/>
  <c r="A3598" i="12"/>
  <c r="A3599" i="12"/>
  <c r="A3600" i="12"/>
  <c r="A3601" i="12"/>
  <c r="A3602" i="12"/>
  <c r="A3603" i="12"/>
  <c r="A3604" i="12"/>
  <c r="A3605" i="12"/>
  <c r="A3606" i="12"/>
  <c r="A3607" i="12"/>
  <c r="A3608" i="12"/>
  <c r="A3609" i="12"/>
  <c r="A3610" i="12"/>
  <c r="A3611" i="12"/>
  <c r="A3612" i="12"/>
  <c r="A3613" i="12"/>
  <c r="K44" i="1"/>
  <c r="M44" i="1" s="1"/>
  <c r="A4092" i="22"/>
  <c r="A4093" i="22"/>
  <c r="A4094" i="22"/>
  <c r="A4095" i="22"/>
  <c r="A4096" i="22"/>
  <c r="A4097" i="22"/>
  <c r="A4098" i="22"/>
  <c r="A4099" i="22"/>
  <c r="A4100" i="22"/>
  <c r="A4101" i="22"/>
  <c r="A4102" i="22"/>
  <c r="A4103" i="22"/>
  <c r="A4104" i="22"/>
  <c r="A4105" i="22"/>
  <c r="A4106" i="22"/>
  <c r="A4107" i="22"/>
  <c r="A4108" i="22"/>
  <c r="A4109" i="22"/>
  <c r="A4110" i="22"/>
  <c r="A4111" i="22"/>
  <c r="A4112" i="22"/>
  <c r="A4113" i="22"/>
  <c r="A4114" i="22"/>
  <c r="A4115" i="22"/>
  <c r="A4116" i="22"/>
  <c r="A4117" i="22"/>
  <c r="A4118" i="22"/>
  <c r="A4119" i="22"/>
  <c r="A4120" i="22"/>
  <c r="A4121" i="22"/>
  <c r="A4122" i="22"/>
  <c r="A4123" i="22"/>
  <c r="A4124" i="22"/>
  <c r="A4125" i="22"/>
  <c r="A4126" i="22"/>
  <c r="A4127" i="22"/>
  <c r="A4128" i="22"/>
  <c r="A4129" i="22"/>
  <c r="A4130" i="22"/>
  <c r="A4131" i="22"/>
  <c r="A4132" i="22"/>
  <c r="A4133" i="22"/>
  <c r="A4134" i="22"/>
  <c r="A4135" i="22"/>
  <c r="A4136" i="22"/>
  <c r="A4137" i="22"/>
  <c r="A4138" i="22"/>
  <c r="A4139" i="22"/>
  <c r="A4140" i="22"/>
  <c r="A4141" i="22"/>
  <c r="A4142" i="22"/>
  <c r="A4143" i="22"/>
  <c r="A4144" i="22"/>
  <c r="A4145" i="22"/>
  <c r="A4146" i="22"/>
  <c r="A4147" i="22"/>
  <c r="A4148" i="22"/>
  <c r="A4149" i="22"/>
  <c r="A4150" i="22"/>
  <c r="A4151" i="22"/>
  <c r="A4152" i="22"/>
  <c r="A4153" i="22"/>
  <c r="A4154" i="22"/>
  <c r="A4155" i="22"/>
  <c r="A4156" i="22"/>
  <c r="A4157" i="22"/>
  <c r="A4158" i="22"/>
  <c r="A4159" i="22"/>
  <c r="A4160" i="22"/>
  <c r="A4161" i="22"/>
  <c r="A4162" i="22"/>
  <c r="A4163" i="22"/>
  <c r="A4164" i="22"/>
  <c r="A4165" i="22"/>
  <c r="A4166" i="22"/>
  <c r="A4167" i="22"/>
  <c r="A4168" i="22"/>
  <c r="A4169" i="22"/>
  <c r="A4170" i="22"/>
  <c r="A4171" i="22"/>
  <c r="A4172" i="22"/>
  <c r="A4173" i="22"/>
  <c r="A4174" i="22"/>
  <c r="A4175" i="22"/>
  <c r="A4176" i="22"/>
  <c r="A4177" i="22"/>
  <c r="A4178" i="22"/>
  <c r="A4179" i="22"/>
  <c r="A4180" i="22"/>
  <c r="A4181" i="22"/>
  <c r="A4182" i="22"/>
  <c r="A4183" i="22"/>
  <c r="A4184" i="22"/>
  <c r="A4185" i="22"/>
  <c r="A4186" i="22"/>
  <c r="A4187" i="22"/>
  <c r="A4188" i="22"/>
  <c r="A4189" i="22"/>
  <c r="A4190" i="22"/>
  <c r="A4191" i="22"/>
  <c r="A4192" i="22"/>
  <c r="A4193" i="22"/>
  <c r="A4194" i="22"/>
  <c r="A4195" i="22"/>
  <c r="A4196" i="22"/>
  <c r="A4197" i="22"/>
  <c r="A4198" i="22"/>
  <c r="A4199" i="22"/>
  <c r="A4200" i="22"/>
  <c r="A4201" i="22"/>
  <c r="A4202" i="22"/>
  <c r="A4203" i="22"/>
  <c r="A4204" i="22"/>
  <c r="A4205" i="22"/>
  <c r="A4206" i="22"/>
  <c r="A4207" i="22"/>
  <c r="A4208" i="22"/>
  <c r="A4209" i="22"/>
  <c r="A4210" i="22"/>
  <c r="A4211" i="22"/>
  <c r="A4212" i="22"/>
  <c r="A4213" i="22"/>
  <c r="A4214" i="22"/>
  <c r="A4215" i="22"/>
  <c r="A4216" i="22"/>
  <c r="A4217" i="22"/>
  <c r="A4218" i="22"/>
  <c r="A4219" i="22"/>
  <c r="A4220" i="22"/>
  <c r="A4221" i="22"/>
  <c r="A4222" i="22"/>
  <c r="A4223" i="22"/>
  <c r="A4224" i="22"/>
  <c r="A4225" i="22"/>
  <c r="A4226" i="22"/>
  <c r="A4227" i="22"/>
  <c r="A4228" i="22"/>
  <c r="A4229" i="22"/>
  <c r="A4230" i="22"/>
  <c r="A4231" i="22"/>
  <c r="A4232" i="22"/>
  <c r="A4233" i="22"/>
  <c r="A4234" i="22"/>
  <c r="A4235" i="22"/>
  <c r="A4236" i="22"/>
  <c r="A4237" i="22"/>
  <c r="A4238" i="22"/>
  <c r="A4239" i="22"/>
  <c r="A4240" i="22"/>
  <c r="A4241" i="22"/>
  <c r="A4242" i="22"/>
  <c r="A4243" i="22"/>
  <c r="A4244" i="22"/>
  <c r="A4245" i="22"/>
  <c r="A4246" i="22"/>
  <c r="A4247" i="22"/>
  <c r="A4248" i="22"/>
  <c r="A4249" i="22"/>
  <c r="A4250" i="22"/>
  <c r="A4251" i="22"/>
  <c r="A4252" i="22"/>
  <c r="A4253" i="22"/>
  <c r="A4254" i="22"/>
  <c r="A4255" i="22"/>
  <c r="A4256" i="22"/>
  <c r="A4257" i="22"/>
  <c r="A4258" i="22"/>
  <c r="A4259" i="22"/>
  <c r="A4260" i="22"/>
  <c r="A4261" i="22"/>
  <c r="A4262" i="22"/>
  <c r="A4263" i="22"/>
  <c r="A4264" i="22"/>
  <c r="A4265" i="22"/>
  <c r="A4266" i="22"/>
  <c r="A4267" i="22"/>
  <c r="A4268" i="22"/>
  <c r="A4269" i="22"/>
  <c r="A4270" i="22"/>
  <c r="A4271" i="22"/>
  <c r="A4272" i="22"/>
  <c r="A4273" i="22"/>
  <c r="A4274" i="22"/>
  <c r="A4275" i="22"/>
  <c r="A4276" i="22"/>
  <c r="A4277" i="22"/>
  <c r="A4278" i="22"/>
  <c r="A4279" i="22"/>
  <c r="A4280" i="22"/>
  <c r="A4281" i="22"/>
  <c r="A4282" i="22"/>
  <c r="A4283" i="22"/>
  <c r="A4284" i="22"/>
  <c r="A4285" i="22"/>
  <c r="A4286" i="22"/>
  <c r="A4287" i="22"/>
  <c r="A4288" i="22"/>
  <c r="A4289" i="22"/>
  <c r="A4290" i="22"/>
  <c r="A4291" i="22"/>
  <c r="A4292" i="22"/>
  <c r="A4293" i="22"/>
  <c r="A4294" i="22"/>
  <c r="A4295" i="22"/>
  <c r="A4296" i="22"/>
  <c r="A4297" i="22"/>
  <c r="A4298" i="22"/>
  <c r="A4299" i="22"/>
  <c r="A4300" i="22"/>
  <c r="A4301" i="22"/>
  <c r="A4302" i="22"/>
  <c r="A4303" i="22"/>
  <c r="A4304" i="22"/>
  <c r="A4305" i="22"/>
  <c r="A4306" i="22"/>
  <c r="A4307" i="22"/>
  <c r="A4308" i="22"/>
  <c r="A4309" i="22"/>
  <c r="A4310" i="22"/>
  <c r="A4311" i="22"/>
  <c r="A4312" i="22"/>
  <c r="A4313" i="22"/>
  <c r="A4314" i="22"/>
  <c r="A4315" i="22"/>
  <c r="A4316" i="22"/>
  <c r="A4317" i="22"/>
  <c r="A4318" i="22"/>
  <c r="A4319" i="22"/>
  <c r="A4320" i="22"/>
  <c r="A4321" i="22"/>
  <c r="A4322" i="22"/>
  <c r="A4323" i="22"/>
  <c r="A4324" i="22"/>
  <c r="A4325" i="22"/>
  <c r="A4326" i="22"/>
  <c r="A4327" i="22"/>
  <c r="A4328" i="22"/>
  <c r="A4329" i="22"/>
  <c r="A4330" i="22"/>
  <c r="A4331" i="22"/>
  <c r="A4332" i="22"/>
  <c r="A4333" i="22"/>
  <c r="A4334" i="22"/>
  <c r="A4335" i="22"/>
  <c r="A4336" i="22"/>
  <c r="A4337" i="22"/>
  <c r="A4338" i="22"/>
  <c r="A4339" i="22"/>
  <c r="A4340" i="22"/>
  <c r="A4341" i="22"/>
  <c r="A4342" i="22"/>
  <c r="A4343" i="22"/>
  <c r="A4344" i="22"/>
  <c r="A4345" i="22"/>
  <c r="A4346" i="22"/>
  <c r="A4347" i="22"/>
  <c r="A4348" i="22"/>
  <c r="A4349" i="22"/>
  <c r="A4350" i="22"/>
  <c r="A4351" i="22"/>
  <c r="A4352" i="22"/>
  <c r="A4353" i="22"/>
  <c r="A4354" i="22"/>
  <c r="A4355" i="22"/>
  <c r="A4356" i="22"/>
  <c r="A4357" i="22"/>
  <c r="A4358" i="22"/>
  <c r="A4359" i="22"/>
  <c r="A4360" i="22"/>
  <c r="A4361" i="22"/>
  <c r="A4362" i="22"/>
  <c r="A4363" i="22"/>
  <c r="A4364" i="22"/>
  <c r="A4365" i="22"/>
  <c r="A4366" i="22"/>
  <c r="A4367" i="22"/>
  <c r="A4368" i="22"/>
  <c r="A4369" i="22"/>
  <c r="A4370" i="22"/>
  <c r="A4371" i="22"/>
  <c r="A4372" i="22"/>
  <c r="A4373" i="22"/>
  <c r="A4374" i="22"/>
  <c r="A4375" i="22"/>
  <c r="A4376" i="22"/>
  <c r="A4377" i="22"/>
  <c r="A4378" i="22"/>
  <c r="A4379" i="22"/>
  <c r="A4380" i="22"/>
  <c r="A4381" i="22"/>
  <c r="A4382" i="22"/>
  <c r="A4383" i="22"/>
  <c r="A4384" i="22"/>
  <c r="A4385" i="22"/>
  <c r="A4386" i="22"/>
  <c r="A4387" i="22"/>
  <c r="A4388" i="22"/>
  <c r="A4389" i="22"/>
  <c r="A4390" i="22"/>
  <c r="A4391" i="22"/>
  <c r="A4392" i="22"/>
  <c r="A4393" i="22"/>
  <c r="A4394" i="22"/>
  <c r="A4395" i="22"/>
  <c r="A4396" i="22"/>
  <c r="A4397" i="22"/>
  <c r="A4398" i="22"/>
  <c r="A4399" i="22"/>
  <c r="A4400" i="22"/>
  <c r="A4401" i="22"/>
  <c r="A4402" i="22"/>
  <c r="A4403" i="22"/>
  <c r="A4404" i="22"/>
  <c r="A4405" i="22"/>
  <c r="A4406" i="22"/>
  <c r="A4407" i="22"/>
  <c r="A4408" i="22"/>
  <c r="A4409" i="22"/>
  <c r="A4410" i="22"/>
  <c r="A4411" i="22"/>
  <c r="A4412" i="22"/>
  <c r="A4413" i="22"/>
  <c r="A4414" i="22"/>
  <c r="A4415" i="22"/>
  <c r="A4416" i="22"/>
  <c r="A4417" i="22"/>
  <c r="A4418" i="22"/>
  <c r="A4014" i="15"/>
  <c r="A4015" i="15"/>
  <c r="A4016" i="15"/>
  <c r="A4017" i="15"/>
  <c r="A4018" i="15"/>
  <c r="A4019" i="15"/>
  <c r="A4020" i="15"/>
  <c r="A4021" i="15"/>
  <c r="A4022" i="15"/>
  <c r="A4023" i="15"/>
  <c r="A4024" i="15"/>
  <c r="A4025" i="15"/>
  <c r="A4026" i="15"/>
  <c r="A4027" i="15"/>
  <c r="A4028" i="15"/>
  <c r="A4029" i="15"/>
  <c r="A4030" i="15"/>
  <c r="A4031" i="15"/>
  <c r="A4032" i="15"/>
  <c r="A4033" i="15"/>
  <c r="A4034" i="15"/>
  <c r="A4035" i="15"/>
  <c r="A4036" i="15"/>
  <c r="A4037" i="15"/>
  <c r="A4038" i="15"/>
  <c r="A4039" i="15"/>
  <c r="A4040" i="15"/>
  <c r="A4041" i="15"/>
  <c r="A4042" i="15"/>
  <c r="A4043" i="15"/>
  <c r="A4044" i="15"/>
  <c r="A4045" i="15"/>
  <c r="A4046" i="15"/>
  <c r="A4047" i="15"/>
  <c r="A4048" i="15"/>
  <c r="A4049" i="15"/>
  <c r="A4050" i="15"/>
  <c r="A4051" i="15"/>
  <c r="A4052" i="15"/>
  <c r="A4053" i="15"/>
  <c r="A4054" i="15"/>
  <c r="A4055" i="15"/>
  <c r="A4056" i="15"/>
  <c r="A4057" i="15"/>
  <c r="A4058" i="15"/>
  <c r="A4059" i="15"/>
  <c r="A4060" i="15"/>
  <c r="A4061" i="15"/>
  <c r="A4062" i="15"/>
  <c r="A4063" i="15"/>
  <c r="A4064" i="15"/>
  <c r="A4065" i="15"/>
  <c r="A4066" i="15"/>
  <c r="A4067" i="15"/>
  <c r="A4068" i="15"/>
  <c r="A4069" i="15"/>
  <c r="A4070" i="15"/>
  <c r="A4071" i="15"/>
  <c r="A4072" i="15"/>
  <c r="A4073" i="15"/>
  <c r="A4074" i="15"/>
  <c r="A4075" i="15"/>
  <c r="A4076" i="15"/>
  <c r="A4077" i="15"/>
  <c r="A4078" i="15"/>
  <c r="A4079" i="15"/>
  <c r="A4080" i="15"/>
  <c r="A4081" i="15"/>
  <c r="A4082" i="15"/>
  <c r="A4083" i="15"/>
  <c r="A4084" i="15"/>
  <c r="A4085" i="15"/>
  <c r="A4086" i="15"/>
  <c r="A4087" i="15"/>
  <c r="A4088" i="15"/>
  <c r="A4089" i="15"/>
  <c r="A4090" i="15"/>
  <c r="A4091" i="15"/>
  <c r="A4092" i="15"/>
  <c r="A4093" i="15"/>
  <c r="A4094" i="15"/>
  <c r="A4095" i="15"/>
  <c r="A4096" i="15"/>
  <c r="A4097" i="15"/>
  <c r="A4098" i="15"/>
  <c r="A4099" i="15"/>
  <c r="A4100" i="15"/>
  <c r="A4101" i="15"/>
  <c r="A4102" i="15"/>
  <c r="A4103" i="15"/>
  <c r="A4104" i="15"/>
  <c r="A4105" i="15"/>
  <c r="A4106" i="15"/>
  <c r="A4107" i="15"/>
  <c r="A4108" i="15"/>
  <c r="A4109" i="15"/>
  <c r="A4110" i="15"/>
  <c r="A4111" i="15"/>
  <c r="A4112" i="15"/>
  <c r="A4113" i="15"/>
  <c r="A4114" i="15"/>
  <c r="A4115" i="15"/>
  <c r="A4116" i="15"/>
  <c r="A4117" i="15"/>
  <c r="A4118" i="15"/>
  <c r="A4119" i="15"/>
  <c r="A4120" i="15"/>
  <c r="A4121" i="15"/>
  <c r="A4122" i="15"/>
  <c r="A4123" i="15"/>
  <c r="A4124" i="15"/>
  <c r="A4125" i="15"/>
  <c r="A4126" i="15"/>
  <c r="A4127" i="15"/>
  <c r="A4128" i="15"/>
  <c r="A4129" i="15"/>
  <c r="A4130" i="15"/>
  <c r="A4131" i="15"/>
  <c r="A4132" i="15"/>
  <c r="A4133" i="15"/>
  <c r="A4134" i="15"/>
  <c r="A4135" i="15"/>
  <c r="A4136" i="15"/>
  <c r="A4137" i="15"/>
  <c r="A4138" i="15"/>
  <c r="A4139" i="15"/>
  <c r="A4140" i="15"/>
  <c r="A4141" i="15"/>
  <c r="A4142" i="15"/>
  <c r="A4143" i="15"/>
  <c r="A4144" i="15"/>
  <c r="A4145" i="15"/>
  <c r="A4146" i="15"/>
  <c r="A4147" i="15"/>
  <c r="A4148" i="15"/>
  <c r="A4149" i="15"/>
  <c r="A4150" i="15"/>
  <c r="A4151" i="15"/>
  <c r="A4152" i="15"/>
  <c r="A4153" i="15"/>
  <c r="A4154" i="15"/>
  <c r="A4155" i="15"/>
  <c r="A4156" i="15"/>
  <c r="A4157" i="15"/>
  <c r="A4158" i="15"/>
  <c r="A4159" i="15"/>
  <c r="A4160" i="15"/>
  <c r="A4161" i="15"/>
  <c r="A4162" i="15"/>
  <c r="A4163" i="15"/>
  <c r="A4164" i="15"/>
  <c r="A4165" i="15"/>
  <c r="A4166" i="15"/>
  <c r="A4167" i="15"/>
  <c r="A4168" i="15"/>
  <c r="A4169" i="15"/>
  <c r="A4170" i="15"/>
  <c r="A4171" i="15"/>
  <c r="A4172" i="15"/>
  <c r="A4173" i="15"/>
  <c r="A4174" i="15"/>
  <c r="A4175" i="15"/>
  <c r="A4176" i="15"/>
  <c r="A4177" i="15"/>
  <c r="A4178" i="15"/>
  <c r="A4179" i="15"/>
  <c r="A4180" i="15"/>
  <c r="A4181" i="15"/>
  <c r="A4182" i="15"/>
  <c r="A4183" i="15"/>
  <c r="A4184" i="15"/>
  <c r="A4185" i="15"/>
  <c r="A4186" i="15"/>
  <c r="A4187" i="15"/>
  <c r="A4188" i="15"/>
  <c r="A4189" i="15"/>
  <c r="A4190" i="15"/>
  <c r="A4191" i="15"/>
  <c r="A4192" i="15"/>
  <c r="A4193" i="15"/>
  <c r="A4194" i="15"/>
  <c r="A4195" i="15"/>
  <c r="A4196" i="15"/>
  <c r="A4197" i="15"/>
  <c r="A4198" i="15"/>
  <c r="A4199" i="15"/>
  <c r="A4200" i="15"/>
  <c r="A4201" i="15"/>
  <c r="A4202" i="15"/>
  <c r="A4203" i="15"/>
  <c r="A4204" i="15"/>
  <c r="A4205" i="15"/>
  <c r="A4206" i="15"/>
  <c r="A4207" i="15"/>
  <c r="A4208" i="15"/>
  <c r="A4209" i="15"/>
  <c r="A4210" i="15"/>
  <c r="A4211" i="15"/>
  <c r="A4212" i="15"/>
  <c r="A4213" i="15"/>
  <c r="A4214" i="15"/>
  <c r="A4215" i="15"/>
  <c r="A4216" i="15"/>
  <c r="A4217" i="15"/>
  <c r="A4218" i="15"/>
  <c r="A4219" i="15"/>
  <c r="A4220" i="15"/>
  <c r="A4221" i="15"/>
  <c r="A4222" i="15"/>
  <c r="A4223" i="15"/>
  <c r="A4224" i="15"/>
  <c r="A4225" i="15"/>
  <c r="A4226" i="15"/>
  <c r="A4227" i="15"/>
  <c r="A4228" i="15"/>
  <c r="A4229" i="15"/>
  <c r="A4230" i="15"/>
  <c r="A4231" i="15"/>
  <c r="A4232" i="15"/>
  <c r="A4233" i="15"/>
  <c r="A4234" i="15"/>
  <c r="A4235" i="15"/>
  <c r="A4236" i="15"/>
  <c r="A4237" i="15"/>
  <c r="A4238" i="15"/>
  <c r="A4239" i="15"/>
  <c r="A4240" i="15"/>
  <c r="A4241" i="15"/>
  <c r="A4242" i="15"/>
  <c r="A4243" i="15"/>
  <c r="A4244" i="15"/>
  <c r="A4245" i="15"/>
  <c r="A4246" i="15"/>
  <c r="A4247" i="15"/>
  <c r="A4248" i="15"/>
  <c r="A4249" i="15"/>
  <c r="A4250" i="15"/>
  <c r="A4251" i="15"/>
  <c r="A4252" i="15"/>
  <c r="A4253" i="15"/>
  <c r="A4254" i="15"/>
  <c r="A4255" i="15"/>
  <c r="A4256" i="15"/>
  <c r="A4257" i="15"/>
  <c r="A4258" i="15"/>
  <c r="A4259" i="15"/>
  <c r="A4260" i="15"/>
  <c r="A4261" i="15"/>
  <c r="A4262" i="15"/>
  <c r="A4263" i="15"/>
  <c r="A4264" i="15"/>
  <c r="A4265" i="15"/>
  <c r="A4266" i="15"/>
  <c r="A4267" i="15"/>
  <c r="A4268" i="15"/>
  <c r="A4269" i="15"/>
  <c r="A4270" i="15"/>
  <c r="A4271" i="15"/>
  <c r="A4272" i="15"/>
  <c r="A4273" i="15"/>
  <c r="A4274" i="15"/>
  <c r="A4275" i="15"/>
  <c r="A4276" i="15"/>
  <c r="A4277" i="15"/>
  <c r="A4278" i="15"/>
  <c r="A4279" i="15"/>
  <c r="A4280" i="15"/>
  <c r="A4281" i="15"/>
  <c r="A4282" i="15"/>
  <c r="A4283" i="15"/>
  <c r="A4284" i="15"/>
  <c r="A4285" i="15"/>
  <c r="A4286" i="15"/>
  <c r="A4287" i="15"/>
  <c r="A4288" i="15"/>
  <c r="A4289" i="15"/>
  <c r="A4290" i="15"/>
  <c r="A4291" i="15"/>
  <c r="A4292" i="15"/>
  <c r="A4293" i="15"/>
  <c r="A4294" i="15"/>
  <c r="A4295" i="15"/>
  <c r="A4296" i="15"/>
  <c r="A4297" i="15"/>
  <c r="A4298" i="15"/>
  <c r="A4299" i="15"/>
  <c r="A4300" i="15"/>
  <c r="A4301" i="15"/>
  <c r="A4302" i="15"/>
  <c r="A4303" i="15"/>
  <c r="A4304" i="15"/>
  <c r="A4305" i="15"/>
  <c r="A4306" i="15"/>
  <c r="A4307" i="15"/>
  <c r="A4308" i="15"/>
  <c r="A4309" i="15"/>
  <c r="A4310" i="15"/>
  <c r="A4311" i="15"/>
  <c r="A4312" i="15"/>
  <c r="A4313" i="15"/>
  <c r="A4314" i="15"/>
  <c r="A4315" i="15"/>
  <c r="A4316" i="15"/>
  <c r="A4317" i="15"/>
  <c r="A4318" i="15"/>
  <c r="A4319" i="15"/>
  <c r="A4320" i="15"/>
  <c r="A4321" i="15"/>
  <c r="A4322" i="15"/>
  <c r="A4323" i="15"/>
  <c r="A4324" i="15"/>
  <c r="A4325" i="15"/>
  <c r="A4326" i="15"/>
  <c r="A4327" i="15"/>
  <c r="A4328" i="15"/>
  <c r="A4329" i="15"/>
  <c r="A4330" i="15"/>
  <c r="A4331" i="15"/>
  <c r="A4332" i="15"/>
  <c r="A4333" i="15"/>
  <c r="A4334" i="15"/>
  <c r="A4335" i="15"/>
  <c r="A4336" i="15"/>
  <c r="A4337" i="15"/>
  <c r="A4338" i="15"/>
  <c r="A4339" i="15"/>
  <c r="A4340" i="15"/>
  <c r="A4341" i="15"/>
  <c r="A4342" i="15"/>
  <c r="A4343" i="15"/>
  <c r="A4344" i="15"/>
  <c r="A4345" i="15"/>
  <c r="A4346" i="15"/>
  <c r="A4347" i="15"/>
  <c r="A4348" i="15"/>
  <c r="A4349" i="15"/>
  <c r="A4350" i="15"/>
  <c r="A4351" i="15"/>
  <c r="A4352" i="15"/>
  <c r="A4353" i="15"/>
  <c r="A4354" i="15"/>
  <c r="A4355" i="15"/>
  <c r="A4356" i="15"/>
  <c r="A4357" i="15"/>
  <c r="A4358" i="15"/>
  <c r="A4359" i="15"/>
  <c r="A4360" i="15"/>
  <c r="A4361" i="15"/>
  <c r="A4362" i="15"/>
  <c r="A4363" i="15"/>
  <c r="A4364" i="15"/>
  <c r="A4365" i="15"/>
  <c r="A4366" i="15"/>
  <c r="A4367" i="15"/>
  <c r="A4368" i="15"/>
  <c r="A4369" i="15"/>
  <c r="A4370" i="15"/>
  <c r="A4371" i="15"/>
  <c r="A4372" i="15"/>
  <c r="A4373" i="15"/>
  <c r="A4374" i="15"/>
  <c r="A4375" i="15"/>
  <c r="A4376" i="15"/>
  <c r="A4377" i="15"/>
  <c r="A4378" i="15"/>
  <c r="A4379" i="15"/>
  <c r="A4380" i="15"/>
  <c r="A4381" i="15"/>
  <c r="A4382" i="15"/>
  <c r="A4383" i="15"/>
  <c r="A4384" i="15"/>
  <c r="A4385" i="15"/>
  <c r="A4386" i="15"/>
  <c r="A4387" i="15"/>
  <c r="A4388" i="15"/>
  <c r="A4389" i="15"/>
  <c r="A4390" i="15"/>
  <c r="A4391" i="15"/>
  <c r="A4392" i="15"/>
  <c r="A4393" i="15"/>
  <c r="A4394" i="15"/>
  <c r="A4395" i="15"/>
  <c r="A4396" i="15"/>
  <c r="A4397" i="15"/>
  <c r="A4398" i="15"/>
  <c r="A4399" i="15"/>
  <c r="Q3300" i="17"/>
  <c r="Q3301" i="17"/>
  <c r="Q3302" i="17"/>
  <c r="Q3303" i="17"/>
  <c r="Q3304" i="17"/>
  <c r="Q3305" i="17"/>
  <c r="Q3306" i="17"/>
  <c r="Q3307" i="17"/>
  <c r="Q3308" i="17"/>
  <c r="Q3309" i="17"/>
  <c r="Q3310" i="17"/>
  <c r="Q3311" i="17"/>
  <c r="Q3312" i="17"/>
  <c r="Q3313" i="17"/>
  <c r="Q3314" i="17"/>
  <c r="Q3315" i="17"/>
  <c r="Q3316" i="17"/>
  <c r="Q3317" i="17"/>
  <c r="Q3318" i="17"/>
  <c r="Q3319" i="17"/>
  <c r="Q3320" i="17"/>
  <c r="Q3321" i="17"/>
  <c r="Q3322" i="17"/>
  <c r="Q3323" i="17"/>
  <c r="Q3324" i="17"/>
  <c r="Q3325" i="17"/>
  <c r="Q3326" i="17"/>
  <c r="Q3327" i="17"/>
  <c r="Q3328" i="17"/>
  <c r="Q3329" i="17"/>
  <c r="Q3330" i="17"/>
  <c r="Q3331" i="17"/>
  <c r="Q3332" i="17"/>
  <c r="Q3333" i="17"/>
  <c r="Q3334" i="17"/>
  <c r="Q3335" i="17"/>
  <c r="Q3336" i="17"/>
  <c r="Q3337" i="17"/>
  <c r="Q3338" i="17"/>
  <c r="Q3339" i="17"/>
  <c r="Q3340" i="17"/>
  <c r="Q3341" i="17"/>
  <c r="Q3342" i="17"/>
  <c r="Q3343" i="17"/>
  <c r="Q3344" i="17"/>
  <c r="Q3345" i="17"/>
  <c r="Q3346" i="17"/>
  <c r="Q3347" i="17"/>
  <c r="Q3348" i="17"/>
  <c r="Q3349" i="17"/>
  <c r="Q3350" i="17"/>
  <c r="Q3351" i="17"/>
  <c r="Q3352" i="17"/>
  <c r="Q3353" i="17"/>
  <c r="Q3354" i="17"/>
  <c r="Q3355" i="17"/>
  <c r="Q3356" i="17"/>
  <c r="Q3357" i="17"/>
  <c r="Q3358" i="17"/>
  <c r="Q3359" i="17"/>
  <c r="Q3360" i="17"/>
  <c r="Q3361" i="17"/>
  <c r="Q3362" i="17"/>
  <c r="Q3363" i="17"/>
  <c r="Q3364" i="17"/>
  <c r="Q3365" i="17"/>
  <c r="Q3366" i="17"/>
  <c r="Q3367" i="17"/>
  <c r="Q3368" i="17"/>
  <c r="Q3369" i="17"/>
  <c r="Q3370" i="17"/>
  <c r="Q3371" i="17"/>
  <c r="Q3372" i="17"/>
  <c r="Q3373" i="17"/>
  <c r="Q3374" i="17"/>
  <c r="Q3375" i="17"/>
  <c r="Q3376" i="17"/>
  <c r="Q3377" i="17"/>
  <c r="Q3378" i="17"/>
  <c r="Q3379" i="17"/>
  <c r="Q3380" i="17"/>
  <c r="Q3381" i="17"/>
  <c r="Q3382" i="17"/>
  <c r="Q3383" i="17"/>
  <c r="Q3384" i="17"/>
  <c r="Q3385" i="17"/>
  <c r="Q3386" i="17"/>
  <c r="Q3387" i="17"/>
  <c r="Q3388" i="17"/>
  <c r="Q3389" i="17"/>
  <c r="Q3390" i="17"/>
  <c r="Q3391" i="17"/>
  <c r="Q3392" i="17"/>
  <c r="Q3393" i="17"/>
  <c r="Q3394" i="17"/>
  <c r="Q3395" i="17"/>
  <c r="Q3396" i="17"/>
  <c r="Q3397" i="17"/>
  <c r="Q3398" i="17"/>
  <c r="Q3399" i="17"/>
  <c r="Q3400" i="17"/>
  <c r="Q3401" i="17"/>
  <c r="Q3402" i="17"/>
  <c r="Q3403" i="17"/>
  <c r="Q3404" i="17"/>
  <c r="Q3405" i="17"/>
  <c r="Q3406" i="17"/>
  <c r="Q3407" i="17"/>
  <c r="Q3408" i="17"/>
  <c r="Q3409" i="17"/>
  <c r="Q3410" i="17"/>
  <c r="Q3411" i="17"/>
  <c r="Q3412" i="17"/>
  <c r="Q3413" i="17"/>
  <c r="Q3414" i="17"/>
  <c r="Q3415" i="17"/>
  <c r="Q3416" i="17"/>
  <c r="Q3417" i="17"/>
  <c r="Q3418" i="17"/>
  <c r="Q3419" i="17"/>
  <c r="Q3420" i="17"/>
  <c r="Q3421" i="17"/>
  <c r="Q3422" i="17"/>
  <c r="Q3423" i="17"/>
  <c r="Q3424" i="17"/>
  <c r="Q3425" i="17"/>
  <c r="Q3426" i="17"/>
  <c r="Q3427" i="17"/>
  <c r="Q3428" i="17"/>
  <c r="Q3429" i="17"/>
  <c r="Q3430" i="17"/>
  <c r="Q3431" i="17"/>
  <c r="Q3432" i="17"/>
  <c r="Q3433" i="17"/>
  <c r="Q3434" i="17"/>
  <c r="Q3435" i="17"/>
  <c r="Q3436" i="17"/>
  <c r="Q3437" i="17"/>
  <c r="Q3438" i="17"/>
  <c r="Q3439" i="17"/>
  <c r="Q3440" i="17"/>
  <c r="Q3441" i="17"/>
  <c r="Q3442" i="17"/>
  <c r="Q3443" i="17"/>
  <c r="Q3444" i="17"/>
  <c r="Q3445" i="17"/>
  <c r="Q3446" i="17"/>
  <c r="Q3447" i="17"/>
  <c r="Q3448" i="17"/>
  <c r="Q3449" i="17"/>
  <c r="Q3450" i="17"/>
  <c r="Q3451" i="17"/>
  <c r="Q3452" i="17"/>
  <c r="Q3453" i="17"/>
  <c r="Q3454" i="17"/>
  <c r="Q3455" i="17"/>
  <c r="Q3456" i="17"/>
  <c r="Q3457" i="17"/>
  <c r="Q3458" i="17"/>
  <c r="Q3459" i="17"/>
  <c r="Q3460" i="17"/>
  <c r="Q3461" i="17"/>
  <c r="Q3462" i="17"/>
  <c r="Q3463" i="17"/>
  <c r="Q3464" i="17"/>
  <c r="Q3465" i="17"/>
  <c r="Q3466" i="17"/>
  <c r="Q3467" i="17"/>
  <c r="Q3468" i="17"/>
  <c r="Q3469" i="17"/>
  <c r="Q3470" i="17"/>
  <c r="Q3471" i="17"/>
  <c r="Q3472" i="17"/>
  <c r="Q3473" i="17"/>
  <c r="Q3474" i="17"/>
  <c r="Q3475" i="17"/>
  <c r="Q3476" i="17"/>
  <c r="Q3477" i="17"/>
  <c r="Q3478" i="17"/>
  <c r="Q3479" i="17"/>
  <c r="Q3480" i="17"/>
  <c r="Q3481" i="17"/>
  <c r="Q3482" i="17"/>
  <c r="Q3483" i="17"/>
  <c r="Q3484" i="17"/>
  <c r="Q3485" i="17"/>
  <c r="Q3486" i="17"/>
  <c r="Q3487" i="17"/>
  <c r="Q3488" i="17"/>
  <c r="Q3489" i="17"/>
  <c r="Q3490" i="17"/>
  <c r="Q3491" i="17"/>
  <c r="Q3492" i="17"/>
  <c r="Q3493" i="17"/>
  <c r="Q3494" i="17"/>
  <c r="Q3495" i="17"/>
  <c r="Q3496" i="17"/>
  <c r="Q3497" i="17"/>
  <c r="Q3498" i="17"/>
  <c r="Q3499" i="17"/>
  <c r="Q3500" i="17"/>
  <c r="Q3501" i="17"/>
  <c r="Q3502" i="17"/>
  <c r="Q3503" i="17"/>
  <c r="Q3504" i="17"/>
  <c r="Q3505" i="17"/>
  <c r="Q3506" i="17"/>
  <c r="Q3507" i="17"/>
  <c r="Q3508" i="17"/>
  <c r="Q3509" i="17"/>
  <c r="Q3510" i="17"/>
  <c r="Q3511" i="17"/>
  <c r="Q3512" i="17"/>
  <c r="Q3513" i="17"/>
  <c r="Q3514" i="17"/>
  <c r="Q3515" i="17"/>
  <c r="Q3516" i="17"/>
  <c r="Q3517" i="17"/>
  <c r="Q3518" i="17"/>
  <c r="Q3519" i="17"/>
  <c r="Q3520" i="17"/>
  <c r="Q3521" i="17"/>
  <c r="Q3522" i="17"/>
  <c r="Q3523" i="17"/>
  <c r="Q3524" i="17"/>
  <c r="Q3525" i="17"/>
  <c r="Q3526" i="17"/>
  <c r="Q3527" i="17"/>
  <c r="Q3528" i="17"/>
  <c r="Q3529" i="17"/>
  <c r="Q3530" i="17"/>
  <c r="Q3531" i="17"/>
  <c r="Q3532" i="17"/>
  <c r="Q3533" i="17"/>
  <c r="Q3534" i="17"/>
  <c r="Q3535" i="17"/>
  <c r="Q3536" i="17"/>
  <c r="Q3537" i="17"/>
  <c r="Q3538" i="17"/>
  <c r="Q3539" i="17"/>
  <c r="Q3540" i="17"/>
  <c r="Q3541" i="17"/>
  <c r="Q3542" i="17"/>
  <c r="Q3543" i="17"/>
  <c r="Q3544" i="17"/>
  <c r="Q3545" i="17"/>
  <c r="Q3546" i="17"/>
  <c r="Q3547" i="17"/>
  <c r="Q3548" i="17"/>
  <c r="Q3549" i="17"/>
  <c r="Q3550" i="17"/>
  <c r="Q3551" i="17"/>
  <c r="Q3552" i="17"/>
  <c r="Q3553" i="17"/>
  <c r="Q3554" i="17"/>
  <c r="Q3555" i="17"/>
  <c r="Q3556" i="17"/>
  <c r="Q3557" i="17"/>
  <c r="Q3558" i="17"/>
  <c r="Q3559" i="17"/>
  <c r="Q3560" i="17"/>
  <c r="Q3561" i="17"/>
  <c r="Q3562" i="17"/>
  <c r="Q3563" i="17"/>
  <c r="Q3564" i="17"/>
  <c r="Q3565" i="17"/>
  <c r="Q3566" i="17"/>
  <c r="Q3567" i="17"/>
  <c r="Q3568" i="17"/>
  <c r="Q3569" i="17"/>
  <c r="Q3570" i="17"/>
  <c r="Q3571" i="17"/>
  <c r="Q3572" i="17"/>
  <c r="Q3573" i="17"/>
  <c r="Q3574" i="17"/>
  <c r="Q3575" i="17"/>
  <c r="Q3576" i="17"/>
  <c r="Q3577" i="17"/>
  <c r="Q3578" i="17"/>
  <c r="Q3579" i="17"/>
  <c r="Q3580" i="17"/>
  <c r="Q3581" i="17"/>
  <c r="Q3582" i="17"/>
  <c r="Q3583" i="17"/>
  <c r="Q3584" i="17"/>
  <c r="Q3585" i="17"/>
  <c r="Q3586" i="17"/>
  <c r="Q3587" i="17"/>
  <c r="Q3588" i="17"/>
  <c r="Q3589" i="17"/>
  <c r="Q3590" i="17"/>
  <c r="Q3591" i="17"/>
  <c r="Q3592" i="17"/>
  <c r="Q3593" i="17"/>
  <c r="Q3594" i="17"/>
  <c r="Q3595" i="17"/>
  <c r="Q3596" i="17"/>
  <c r="Q3597" i="17"/>
  <c r="Q3598" i="17"/>
  <c r="Q3599" i="17"/>
  <c r="Q3600" i="17"/>
  <c r="Q3601" i="17"/>
  <c r="Q3602" i="17"/>
  <c r="Q3603" i="17"/>
  <c r="Q3604" i="17"/>
  <c r="Q3605" i="17"/>
  <c r="Q3606" i="17"/>
  <c r="Q3607" i="17"/>
  <c r="Q3608" i="17"/>
  <c r="Q3609" i="17"/>
  <c r="Q3610" i="17"/>
  <c r="Q3611" i="17"/>
  <c r="Q3612" i="17"/>
  <c r="Q3613" i="17"/>
  <c r="Q3614" i="17"/>
  <c r="Q3615" i="17"/>
  <c r="Q3616" i="17"/>
  <c r="Q3617" i="17"/>
  <c r="Q3618" i="17"/>
  <c r="Q3619" i="17"/>
  <c r="Q3620" i="17"/>
  <c r="Q3621" i="17"/>
  <c r="Q3622" i="17"/>
  <c r="A2960" i="21"/>
  <c r="A2961" i="21"/>
  <c r="A2962" i="21"/>
  <c r="A2963" i="21"/>
  <c r="A2964" i="21"/>
  <c r="A2965" i="21"/>
  <c r="A2966" i="21"/>
  <c r="A2967" i="21"/>
  <c r="A2968" i="21"/>
  <c r="A2969" i="21"/>
  <c r="A2970" i="21"/>
  <c r="A2971" i="21"/>
  <c r="A2972" i="21"/>
  <c r="A2973" i="21"/>
  <c r="A2974" i="21"/>
  <c r="A2975" i="21"/>
  <c r="A2976" i="21"/>
  <c r="A2977" i="21"/>
  <c r="A2978" i="21"/>
  <c r="A2979" i="21"/>
  <c r="A2980" i="21"/>
  <c r="A2981" i="21"/>
  <c r="A2982" i="21"/>
  <c r="A2983" i="21"/>
  <c r="A2984" i="21"/>
  <c r="A2985" i="21"/>
  <c r="A2986" i="21"/>
  <c r="A2987" i="21"/>
  <c r="A2988" i="21"/>
  <c r="A2989" i="21"/>
  <c r="A2990" i="21"/>
  <c r="A2991" i="21"/>
  <c r="A2992" i="21"/>
  <c r="A2993" i="21"/>
  <c r="A2994" i="21"/>
  <c r="A2995" i="21"/>
  <c r="A2996" i="21"/>
  <c r="A2997" i="21"/>
  <c r="A2998" i="21"/>
  <c r="A2999" i="21"/>
  <c r="A3000" i="21"/>
  <c r="A3001" i="21"/>
  <c r="A3002" i="21"/>
  <c r="A3003" i="21"/>
  <c r="A3004" i="21"/>
  <c r="A3005" i="21"/>
  <c r="A3006" i="21"/>
  <c r="A3007" i="21"/>
  <c r="A3008" i="21"/>
  <c r="A3009" i="21"/>
  <c r="A3010" i="21"/>
  <c r="A3011" i="21"/>
  <c r="A3012" i="21"/>
  <c r="A3013" i="21"/>
  <c r="A3014" i="21"/>
  <c r="A3015" i="21"/>
  <c r="A3016" i="21"/>
  <c r="A3017" i="21"/>
  <c r="A3018" i="21"/>
  <c r="A3019" i="21"/>
  <c r="A3020" i="21"/>
  <c r="A3021" i="21"/>
  <c r="A3022" i="21"/>
  <c r="A3023" i="21"/>
  <c r="A3024" i="21"/>
  <c r="A3025" i="21"/>
  <c r="A3026" i="21"/>
  <c r="A3027" i="21"/>
  <c r="A3028" i="21"/>
  <c r="A3029" i="21"/>
  <c r="A3030" i="21"/>
  <c r="A3031" i="21"/>
  <c r="A3032" i="21"/>
  <c r="A3033" i="21"/>
  <c r="A3034" i="21"/>
  <c r="A3035" i="21"/>
  <c r="A3036" i="21"/>
  <c r="A3037" i="21"/>
  <c r="A3038" i="21"/>
  <c r="A3039" i="21"/>
  <c r="A3040" i="21"/>
  <c r="A3041" i="21"/>
  <c r="A3042" i="21"/>
  <c r="A3043" i="21"/>
  <c r="A3044" i="21"/>
  <c r="A3045" i="21"/>
  <c r="A3046" i="21"/>
  <c r="A3047" i="21"/>
  <c r="A3048" i="21"/>
  <c r="A3049" i="21"/>
  <c r="A3050" i="21"/>
  <c r="A3051" i="21"/>
  <c r="A3052" i="21"/>
  <c r="A3053" i="21"/>
  <c r="A3054" i="21"/>
  <c r="A3055" i="21"/>
  <c r="A3056" i="21"/>
  <c r="A3057" i="21"/>
  <c r="A3058" i="21"/>
  <c r="A3059" i="21"/>
  <c r="A3060" i="21"/>
  <c r="A3061" i="21"/>
  <c r="A3062" i="21"/>
  <c r="A3063" i="21"/>
  <c r="A3064" i="21"/>
  <c r="A3065" i="21"/>
  <c r="A3066" i="21"/>
  <c r="A3067" i="21"/>
  <c r="A3068" i="21"/>
  <c r="A3069" i="21"/>
  <c r="A3070" i="21"/>
  <c r="A3071" i="21"/>
  <c r="A3072" i="21"/>
  <c r="A3073" i="21"/>
  <c r="A3074" i="21"/>
  <c r="A3075" i="21"/>
  <c r="A3076" i="21"/>
  <c r="A3077" i="21"/>
  <c r="A3078" i="21"/>
  <c r="A3079" i="21"/>
  <c r="A3080" i="21"/>
  <c r="A3081" i="21"/>
  <c r="A3082" i="21"/>
  <c r="A3083" i="21"/>
  <c r="A3084" i="21"/>
  <c r="A3085" i="21"/>
  <c r="A3086" i="21"/>
  <c r="A3087" i="21"/>
  <c r="A3088" i="21"/>
  <c r="A3089" i="21"/>
  <c r="A3090" i="21"/>
  <c r="A3091" i="21"/>
  <c r="A3092" i="21"/>
  <c r="A3093" i="21"/>
  <c r="A3094" i="21"/>
  <c r="A3095" i="21"/>
  <c r="A3096" i="21"/>
  <c r="A3097" i="21"/>
  <c r="A3098" i="21"/>
  <c r="A3099" i="21"/>
  <c r="A3100" i="21"/>
  <c r="A3101" i="21"/>
  <c r="A3102" i="21"/>
  <c r="A3103" i="21"/>
  <c r="A3104" i="21"/>
  <c r="A3105" i="21"/>
  <c r="A3106" i="21"/>
  <c r="A3107" i="21"/>
  <c r="A3108" i="21"/>
  <c r="A3109" i="21"/>
  <c r="A3110" i="21"/>
  <c r="A3111" i="21"/>
  <c r="A3112" i="21"/>
  <c r="A3113" i="21"/>
  <c r="A3114" i="21"/>
  <c r="A3115" i="21"/>
  <c r="A3116" i="21"/>
  <c r="A3117" i="21"/>
  <c r="A3118" i="21"/>
  <c r="A3119" i="21"/>
  <c r="A3120" i="21"/>
  <c r="A3121" i="21"/>
  <c r="A3122" i="21"/>
  <c r="A3123" i="21"/>
  <c r="A3124" i="21"/>
  <c r="A3125" i="21"/>
  <c r="A3126" i="21"/>
  <c r="A3127" i="21"/>
  <c r="A3128" i="21"/>
  <c r="A3129" i="21"/>
  <c r="A3130" i="21"/>
  <c r="A3131" i="21"/>
  <c r="A3132" i="21"/>
  <c r="A3133" i="21"/>
  <c r="A3134" i="21"/>
  <c r="A3135" i="21"/>
  <c r="A3136" i="21"/>
  <c r="A3137" i="21"/>
  <c r="A3138" i="21"/>
  <c r="A3139" i="21"/>
  <c r="A3140" i="21"/>
  <c r="A3141" i="21"/>
  <c r="A3142" i="21"/>
  <c r="A3143" i="21"/>
  <c r="A3144" i="21"/>
  <c r="A3145" i="21"/>
  <c r="A3146" i="21"/>
  <c r="A3147" i="21"/>
  <c r="A3148" i="21"/>
  <c r="A3149" i="21"/>
  <c r="A3150" i="21"/>
  <c r="A3151" i="21"/>
  <c r="A3152" i="21"/>
  <c r="A3153" i="21"/>
  <c r="A3154" i="21"/>
  <c r="A3155" i="21"/>
  <c r="A3156" i="21"/>
  <c r="A3157" i="21"/>
  <c r="A3158" i="21"/>
  <c r="A3159" i="21"/>
  <c r="A3160" i="21"/>
  <c r="A3161" i="21"/>
  <c r="A3162" i="21"/>
  <c r="A3163" i="21"/>
  <c r="A3164" i="21"/>
  <c r="A3165" i="21"/>
  <c r="A3166" i="21"/>
  <c r="A3167" i="21"/>
  <c r="A3168" i="21"/>
  <c r="A3169" i="21"/>
  <c r="A3170" i="21"/>
  <c r="A3171" i="21"/>
  <c r="A3172" i="21"/>
  <c r="A3173" i="21"/>
  <c r="A3174" i="21"/>
  <c r="A3175" i="21"/>
  <c r="A3176" i="21"/>
  <c r="A3177" i="21"/>
  <c r="A3178" i="21"/>
  <c r="A3179" i="21"/>
  <c r="A3180" i="21"/>
  <c r="A3181" i="21"/>
  <c r="A3182" i="21"/>
  <c r="A3183" i="21"/>
  <c r="A3184" i="21"/>
  <c r="A3185" i="21"/>
  <c r="A3186" i="21"/>
  <c r="A3187" i="21"/>
  <c r="A3188" i="21"/>
  <c r="A3189" i="21"/>
  <c r="A3190" i="21"/>
  <c r="A3191" i="21"/>
  <c r="A3192" i="21"/>
  <c r="A3193" i="21"/>
  <c r="A3194" i="21"/>
  <c r="A3195" i="21"/>
  <c r="A3196" i="21"/>
  <c r="A3197" i="21"/>
  <c r="A3198" i="21"/>
  <c r="A3199" i="21"/>
  <c r="A3200" i="21"/>
  <c r="A3201" i="21"/>
  <c r="A3202" i="21"/>
  <c r="A3203" i="21"/>
  <c r="A3204" i="21"/>
  <c r="A3205" i="21"/>
  <c r="A3206" i="21"/>
  <c r="A3207" i="21"/>
  <c r="A3208" i="21"/>
  <c r="A3209" i="21"/>
  <c r="A3210" i="21"/>
  <c r="A3211" i="21"/>
  <c r="A3212" i="21"/>
  <c r="A3213" i="21"/>
  <c r="A3214" i="21"/>
  <c r="A3215" i="21"/>
  <c r="A3216" i="21"/>
  <c r="A3217" i="21"/>
  <c r="A3218" i="21"/>
  <c r="A3219" i="21"/>
  <c r="A3220" i="21"/>
  <c r="A3221" i="21"/>
  <c r="A3222" i="21"/>
  <c r="A3223" i="21"/>
  <c r="A3224" i="21"/>
  <c r="A3225" i="21"/>
  <c r="A3226" i="21"/>
  <c r="A3227" i="21"/>
  <c r="A3228" i="21"/>
  <c r="A3229" i="21"/>
  <c r="A3230" i="21"/>
  <c r="A3231" i="21"/>
  <c r="A3232" i="21"/>
  <c r="A3233" i="21"/>
  <c r="A3234" i="21"/>
  <c r="A3235" i="21"/>
  <c r="A3236" i="21"/>
  <c r="A3237" i="21"/>
  <c r="A3238" i="21"/>
  <c r="A3239" i="21"/>
  <c r="A3240" i="21"/>
  <c r="A3241" i="21"/>
  <c r="A3242" i="21"/>
  <c r="A3243" i="21"/>
  <c r="A3244" i="21"/>
  <c r="A3245" i="21"/>
  <c r="A3246" i="21"/>
  <c r="A3247" i="21"/>
  <c r="A3248" i="21"/>
  <c r="A3249" i="21"/>
  <c r="A3250" i="21"/>
  <c r="A3251" i="21"/>
  <c r="A3252" i="21"/>
  <c r="A3253" i="21"/>
  <c r="A3254" i="21"/>
  <c r="A3255" i="21"/>
  <c r="A3256" i="21"/>
  <c r="A3257" i="21"/>
  <c r="A3258" i="21"/>
  <c r="A3259" i="21"/>
  <c r="A3260" i="21"/>
  <c r="A3261" i="21"/>
  <c r="A3262" i="21"/>
  <c r="A3263" i="21"/>
  <c r="A3264" i="21"/>
  <c r="A3265" i="21"/>
  <c r="A3266" i="21"/>
  <c r="A3267" i="21"/>
  <c r="A3268" i="21"/>
  <c r="A3269" i="21"/>
  <c r="A3270" i="21"/>
  <c r="A3271" i="21"/>
  <c r="A3272" i="21"/>
  <c r="A3273" i="21"/>
  <c r="A3274" i="21"/>
  <c r="A3275" i="21"/>
  <c r="A3276" i="21"/>
  <c r="A3277" i="21"/>
  <c r="A3278" i="21"/>
  <c r="A3279" i="21"/>
  <c r="A3280" i="21"/>
  <c r="A3281" i="21"/>
  <c r="A3282" i="21"/>
  <c r="A3283" i="21"/>
  <c r="A3284" i="21"/>
  <c r="A3285" i="21"/>
  <c r="A3286" i="21"/>
  <c r="P2960" i="21"/>
  <c r="Q2960" i="21"/>
  <c r="P2961" i="21"/>
  <c r="Q2961" i="21"/>
  <c r="P2962" i="21"/>
  <c r="Q2962" i="21"/>
  <c r="P2963" i="21"/>
  <c r="Q2963" i="21"/>
  <c r="P2964" i="21"/>
  <c r="Q2964" i="21"/>
  <c r="P2965" i="21"/>
  <c r="Q2965" i="21"/>
  <c r="P2966" i="21"/>
  <c r="Q2966" i="21"/>
  <c r="P2967" i="21"/>
  <c r="Q2967" i="21"/>
  <c r="P2968" i="21"/>
  <c r="Q2968" i="21"/>
  <c r="P2969" i="21"/>
  <c r="Q2969" i="21"/>
  <c r="P2970" i="21"/>
  <c r="Q2970" i="21"/>
  <c r="P2971" i="21"/>
  <c r="Q2971" i="21"/>
  <c r="P2972" i="21"/>
  <c r="Q2972" i="21"/>
  <c r="P2973" i="21"/>
  <c r="Q2973" i="21"/>
  <c r="P2974" i="21"/>
  <c r="Q2974" i="21"/>
  <c r="P2975" i="21"/>
  <c r="Q2975" i="21"/>
  <c r="P2976" i="21"/>
  <c r="Q2976" i="21"/>
  <c r="P2977" i="21"/>
  <c r="Q2977" i="21"/>
  <c r="P2978" i="21"/>
  <c r="Q2978" i="21"/>
  <c r="P2979" i="21"/>
  <c r="Q2979" i="21"/>
  <c r="P2980" i="21"/>
  <c r="Q2980" i="21"/>
  <c r="P2981" i="21"/>
  <c r="Q2981" i="21"/>
  <c r="P2982" i="21"/>
  <c r="Q2982" i="21"/>
  <c r="P2983" i="21"/>
  <c r="Q2983" i="21"/>
  <c r="P2984" i="21"/>
  <c r="Q2984" i="21"/>
  <c r="P2985" i="21"/>
  <c r="Q2985" i="21"/>
  <c r="P2986" i="21"/>
  <c r="Q2986" i="21"/>
  <c r="P2987" i="21"/>
  <c r="Q2987" i="21"/>
  <c r="P2988" i="21"/>
  <c r="Q2988" i="21"/>
  <c r="P2989" i="21"/>
  <c r="Q2989" i="21"/>
  <c r="P2990" i="21"/>
  <c r="Q2990" i="21"/>
  <c r="P2991" i="21"/>
  <c r="Q2991" i="21"/>
  <c r="P2992" i="21"/>
  <c r="Q2992" i="21"/>
  <c r="P2993" i="21"/>
  <c r="Q2993" i="21"/>
  <c r="P2994" i="21"/>
  <c r="Q2994" i="21"/>
  <c r="P2995" i="21"/>
  <c r="Q2995" i="21"/>
  <c r="P2996" i="21"/>
  <c r="Q2996" i="21"/>
  <c r="P2997" i="21"/>
  <c r="Q2997" i="21"/>
  <c r="P2998" i="21"/>
  <c r="Q2998" i="21"/>
  <c r="P2999" i="21"/>
  <c r="Q2999" i="21"/>
  <c r="P3000" i="21"/>
  <c r="Q3000" i="21"/>
  <c r="P3001" i="21"/>
  <c r="Q3001" i="21"/>
  <c r="P3002" i="21"/>
  <c r="Q3002" i="21"/>
  <c r="P3003" i="21"/>
  <c r="Q3003" i="21"/>
  <c r="P3004" i="21"/>
  <c r="Q3004" i="21"/>
  <c r="P3005" i="21"/>
  <c r="Q3005" i="21"/>
  <c r="P3006" i="21"/>
  <c r="Q3006" i="21"/>
  <c r="P3007" i="21"/>
  <c r="Q3007" i="21"/>
  <c r="P3008" i="21"/>
  <c r="Q3008" i="21"/>
  <c r="P3009" i="21"/>
  <c r="Q3009" i="21"/>
  <c r="P3010" i="21"/>
  <c r="Q3010" i="21"/>
  <c r="P3011" i="21"/>
  <c r="Q3011" i="21"/>
  <c r="P3012" i="21"/>
  <c r="Q3012" i="21"/>
  <c r="P3013" i="21"/>
  <c r="Q3013" i="21"/>
  <c r="P3014" i="21"/>
  <c r="Q3014" i="21"/>
  <c r="P3015" i="21"/>
  <c r="Q3015" i="21"/>
  <c r="P3016" i="21"/>
  <c r="Q3016" i="21"/>
  <c r="P3017" i="21"/>
  <c r="Q3017" i="21"/>
  <c r="P3018" i="21"/>
  <c r="Q3018" i="21"/>
  <c r="P3019" i="21"/>
  <c r="Q3019" i="21"/>
  <c r="P3020" i="21"/>
  <c r="Q3020" i="21"/>
  <c r="P3021" i="21"/>
  <c r="Q3021" i="21"/>
  <c r="P3022" i="21"/>
  <c r="Q3022" i="21"/>
  <c r="P3023" i="21"/>
  <c r="Q3023" i="21"/>
  <c r="P3024" i="21"/>
  <c r="Q3024" i="21"/>
  <c r="P3025" i="21"/>
  <c r="Q3025" i="21"/>
  <c r="P3026" i="21"/>
  <c r="Q3026" i="21"/>
  <c r="P3027" i="21"/>
  <c r="Q3027" i="21"/>
  <c r="P3028" i="21"/>
  <c r="Q3028" i="21"/>
  <c r="P3029" i="21"/>
  <c r="Q3029" i="21"/>
  <c r="P3030" i="21"/>
  <c r="Q3030" i="21"/>
  <c r="P3031" i="21"/>
  <c r="Q3031" i="21"/>
  <c r="P3032" i="21"/>
  <c r="Q3032" i="21"/>
  <c r="P3033" i="21"/>
  <c r="Q3033" i="21"/>
  <c r="P3034" i="21"/>
  <c r="Q3034" i="21"/>
  <c r="P3035" i="21"/>
  <c r="Q3035" i="21"/>
  <c r="P3036" i="21"/>
  <c r="Q3036" i="21"/>
  <c r="P3037" i="21"/>
  <c r="Q3037" i="21"/>
  <c r="P3038" i="21"/>
  <c r="Q3038" i="21"/>
  <c r="P3039" i="21"/>
  <c r="Q3039" i="21"/>
  <c r="P3040" i="21"/>
  <c r="Q3040" i="21"/>
  <c r="P3041" i="21"/>
  <c r="Q3041" i="21"/>
  <c r="P3042" i="21"/>
  <c r="Q3042" i="21"/>
  <c r="P3043" i="21"/>
  <c r="Q3043" i="21"/>
  <c r="P3044" i="21"/>
  <c r="Q3044" i="21"/>
  <c r="P3045" i="21"/>
  <c r="Q3045" i="21"/>
  <c r="P3046" i="21"/>
  <c r="Q3046" i="21"/>
  <c r="P3047" i="21"/>
  <c r="Q3047" i="21"/>
  <c r="P3048" i="21"/>
  <c r="Q3048" i="21"/>
  <c r="P3049" i="21"/>
  <c r="Q3049" i="21"/>
  <c r="P3050" i="21"/>
  <c r="Q3050" i="21"/>
  <c r="P3051" i="21"/>
  <c r="Q3051" i="21"/>
  <c r="P3052" i="21"/>
  <c r="Q3052" i="21"/>
  <c r="P3053" i="21"/>
  <c r="Q3053" i="21"/>
  <c r="P3054" i="21"/>
  <c r="Q3054" i="21"/>
  <c r="P3055" i="21"/>
  <c r="Q3055" i="21"/>
  <c r="P3056" i="21"/>
  <c r="Q3056" i="21"/>
  <c r="P3057" i="21"/>
  <c r="Q3057" i="21"/>
  <c r="P3058" i="21"/>
  <c r="Q3058" i="21"/>
  <c r="P3059" i="21"/>
  <c r="Q3059" i="21"/>
  <c r="P3060" i="21"/>
  <c r="Q3060" i="21"/>
  <c r="P3061" i="21"/>
  <c r="Q3061" i="21"/>
  <c r="P3062" i="21"/>
  <c r="Q3062" i="21"/>
  <c r="P3063" i="21"/>
  <c r="Q3063" i="21"/>
  <c r="P3064" i="21"/>
  <c r="Q3064" i="21"/>
  <c r="P3065" i="21"/>
  <c r="Q3065" i="21"/>
  <c r="P3066" i="21"/>
  <c r="Q3066" i="21"/>
  <c r="P3067" i="21"/>
  <c r="Q3067" i="21"/>
  <c r="P3068" i="21"/>
  <c r="Q3068" i="21"/>
  <c r="P3069" i="21"/>
  <c r="Q3069" i="21"/>
  <c r="P3070" i="21"/>
  <c r="Q3070" i="21"/>
  <c r="P3071" i="21"/>
  <c r="Q3071" i="21"/>
  <c r="P3072" i="21"/>
  <c r="Q3072" i="21"/>
  <c r="P3073" i="21"/>
  <c r="Q3073" i="21"/>
  <c r="P3074" i="21"/>
  <c r="Q3074" i="21"/>
  <c r="P3075" i="21"/>
  <c r="Q3075" i="21"/>
  <c r="P3076" i="21"/>
  <c r="Q3076" i="21"/>
  <c r="P3077" i="21"/>
  <c r="Q3077" i="21"/>
  <c r="P3078" i="21"/>
  <c r="Q3078" i="21"/>
  <c r="P3079" i="21"/>
  <c r="Q3079" i="21"/>
  <c r="P3080" i="21"/>
  <c r="Q3080" i="21"/>
  <c r="P3081" i="21"/>
  <c r="Q3081" i="21"/>
  <c r="P3082" i="21"/>
  <c r="Q3082" i="21"/>
  <c r="P3083" i="21"/>
  <c r="Q3083" i="21"/>
  <c r="P3084" i="21"/>
  <c r="Q3084" i="21"/>
  <c r="P3085" i="21"/>
  <c r="Q3085" i="21"/>
  <c r="P3086" i="21"/>
  <c r="Q3086" i="21"/>
  <c r="P3087" i="21"/>
  <c r="Q3087" i="21"/>
  <c r="P3088" i="21"/>
  <c r="Q3088" i="21"/>
  <c r="P3089" i="21"/>
  <c r="Q3089" i="21"/>
  <c r="P3090" i="21"/>
  <c r="Q3090" i="21"/>
  <c r="P3091" i="21"/>
  <c r="Q3091" i="21"/>
  <c r="P3092" i="21"/>
  <c r="Q3092" i="21"/>
  <c r="P3093" i="21"/>
  <c r="Q3093" i="21"/>
  <c r="P3094" i="21"/>
  <c r="Q3094" i="21"/>
  <c r="P3095" i="21"/>
  <c r="Q3095" i="21"/>
  <c r="P3096" i="21"/>
  <c r="Q3096" i="21"/>
  <c r="P3097" i="21"/>
  <c r="Q3097" i="21"/>
  <c r="P3098" i="21"/>
  <c r="Q3098" i="21"/>
  <c r="P3099" i="21"/>
  <c r="Q3099" i="21"/>
  <c r="P3100" i="21"/>
  <c r="Q3100" i="21"/>
  <c r="P3101" i="21"/>
  <c r="Q3101" i="21"/>
  <c r="P3102" i="21"/>
  <c r="Q3102" i="21"/>
  <c r="P3103" i="21"/>
  <c r="Q3103" i="21"/>
  <c r="P3104" i="21"/>
  <c r="Q3104" i="21"/>
  <c r="P3105" i="21"/>
  <c r="Q3105" i="21"/>
  <c r="P3106" i="21"/>
  <c r="Q3106" i="21"/>
  <c r="P3107" i="21"/>
  <c r="Q3107" i="21"/>
  <c r="P3108" i="21"/>
  <c r="Q3108" i="21"/>
  <c r="P3109" i="21"/>
  <c r="Q3109" i="21"/>
  <c r="P3110" i="21"/>
  <c r="Q3110" i="21"/>
  <c r="P3111" i="21"/>
  <c r="Q3111" i="21"/>
  <c r="P3112" i="21"/>
  <c r="Q3112" i="21"/>
  <c r="P3113" i="21"/>
  <c r="Q3113" i="21"/>
  <c r="P3114" i="21"/>
  <c r="Q3114" i="21"/>
  <c r="P3115" i="21"/>
  <c r="Q3115" i="21"/>
  <c r="P3116" i="21"/>
  <c r="Q3116" i="21"/>
  <c r="P3117" i="21"/>
  <c r="Q3117" i="21"/>
  <c r="P3118" i="21"/>
  <c r="Q3118" i="21"/>
  <c r="P3119" i="21"/>
  <c r="Q3119" i="21"/>
  <c r="P3120" i="21"/>
  <c r="Q3120" i="21"/>
  <c r="P3121" i="21"/>
  <c r="Q3121" i="21"/>
  <c r="P3122" i="21"/>
  <c r="Q3122" i="21"/>
  <c r="P3123" i="21"/>
  <c r="Q3123" i="21"/>
  <c r="P3124" i="21"/>
  <c r="Q3124" i="21"/>
  <c r="P3125" i="21"/>
  <c r="Q3125" i="21"/>
  <c r="P3126" i="21"/>
  <c r="Q3126" i="21"/>
  <c r="P3127" i="21"/>
  <c r="Q3127" i="21"/>
  <c r="P3128" i="21"/>
  <c r="Q3128" i="21"/>
  <c r="P3129" i="21"/>
  <c r="Q3129" i="21"/>
  <c r="P3130" i="21"/>
  <c r="Q3130" i="21"/>
  <c r="P3131" i="21"/>
  <c r="Q3131" i="21"/>
  <c r="P3132" i="21"/>
  <c r="Q3132" i="21"/>
  <c r="P3133" i="21"/>
  <c r="Q3133" i="21"/>
  <c r="P3134" i="21"/>
  <c r="Q3134" i="21"/>
  <c r="P3135" i="21"/>
  <c r="Q3135" i="21"/>
  <c r="P3136" i="21"/>
  <c r="Q3136" i="21"/>
  <c r="P3137" i="21"/>
  <c r="Q3137" i="21"/>
  <c r="P3138" i="21"/>
  <c r="Q3138" i="21"/>
  <c r="P3139" i="21"/>
  <c r="Q3139" i="21"/>
  <c r="P3140" i="21"/>
  <c r="Q3140" i="21"/>
  <c r="P3141" i="21"/>
  <c r="Q3141" i="21"/>
  <c r="P3142" i="21"/>
  <c r="Q3142" i="21"/>
  <c r="P3143" i="21"/>
  <c r="Q3143" i="21"/>
  <c r="P3144" i="21"/>
  <c r="Q3144" i="21"/>
  <c r="P3145" i="21"/>
  <c r="Q3145" i="21"/>
  <c r="P3146" i="21"/>
  <c r="Q3146" i="21"/>
  <c r="P3147" i="21"/>
  <c r="Q3147" i="21"/>
  <c r="P3148" i="21"/>
  <c r="Q3148" i="21"/>
  <c r="P3149" i="21"/>
  <c r="Q3149" i="21"/>
  <c r="P3150" i="21"/>
  <c r="Q3150" i="21"/>
  <c r="P3151" i="21"/>
  <c r="Q3151" i="21"/>
  <c r="P3152" i="21"/>
  <c r="Q3152" i="21"/>
  <c r="P3153" i="21"/>
  <c r="Q3153" i="21"/>
  <c r="P3154" i="21"/>
  <c r="Q3154" i="21"/>
  <c r="P3155" i="21"/>
  <c r="Q3155" i="21"/>
  <c r="P3156" i="21"/>
  <c r="Q3156" i="21"/>
  <c r="P3157" i="21"/>
  <c r="Q3157" i="21"/>
  <c r="P3158" i="21"/>
  <c r="Q3158" i="21"/>
  <c r="P3159" i="21"/>
  <c r="Q3159" i="21"/>
  <c r="P3160" i="21"/>
  <c r="Q3160" i="21"/>
  <c r="P3161" i="21"/>
  <c r="Q3161" i="21"/>
  <c r="P3162" i="21"/>
  <c r="Q3162" i="21"/>
  <c r="P3163" i="21"/>
  <c r="Q3163" i="21"/>
  <c r="P3164" i="21"/>
  <c r="Q3164" i="21"/>
  <c r="P3165" i="21"/>
  <c r="Q3165" i="21"/>
  <c r="P3166" i="21"/>
  <c r="Q3166" i="21"/>
  <c r="P3167" i="21"/>
  <c r="Q3167" i="21"/>
  <c r="P3168" i="21"/>
  <c r="Q3168" i="21"/>
  <c r="P3169" i="21"/>
  <c r="Q3169" i="21"/>
  <c r="P3170" i="21"/>
  <c r="Q3170" i="21"/>
  <c r="P3171" i="21"/>
  <c r="Q3171" i="21"/>
  <c r="P3172" i="21"/>
  <c r="Q3172" i="21"/>
  <c r="P3173" i="21"/>
  <c r="Q3173" i="21"/>
  <c r="P3174" i="21"/>
  <c r="Q3174" i="21"/>
  <c r="P3175" i="21"/>
  <c r="Q3175" i="21"/>
  <c r="P3176" i="21"/>
  <c r="Q3176" i="21"/>
  <c r="P3177" i="21"/>
  <c r="Q3177" i="21"/>
  <c r="P3178" i="21"/>
  <c r="Q3178" i="21"/>
  <c r="P3179" i="21"/>
  <c r="Q3179" i="21"/>
  <c r="P3180" i="21"/>
  <c r="Q3180" i="21"/>
  <c r="P3181" i="21"/>
  <c r="Q3181" i="21"/>
  <c r="P3182" i="21"/>
  <c r="Q3182" i="21"/>
  <c r="P3183" i="21"/>
  <c r="Q3183" i="21"/>
  <c r="P3184" i="21"/>
  <c r="Q3184" i="21"/>
  <c r="P3185" i="21"/>
  <c r="Q3185" i="21"/>
  <c r="P3186" i="21"/>
  <c r="Q3186" i="21"/>
  <c r="P3187" i="21"/>
  <c r="Q3187" i="21"/>
  <c r="P3188" i="21"/>
  <c r="Q3188" i="21"/>
  <c r="P3189" i="21"/>
  <c r="Q3189" i="21"/>
  <c r="P3190" i="21"/>
  <c r="Q3190" i="21"/>
  <c r="P3191" i="21"/>
  <c r="Q3191" i="21"/>
  <c r="P3192" i="21"/>
  <c r="Q3192" i="21"/>
  <c r="P3193" i="21"/>
  <c r="Q3193" i="21"/>
  <c r="P3194" i="21"/>
  <c r="Q3194" i="21"/>
  <c r="P3195" i="21"/>
  <c r="Q3195" i="21"/>
  <c r="P3196" i="21"/>
  <c r="Q3196" i="21"/>
  <c r="P3197" i="21"/>
  <c r="Q3197" i="21"/>
  <c r="P3198" i="21"/>
  <c r="Q3198" i="21"/>
  <c r="P3199" i="21"/>
  <c r="Q3199" i="21"/>
  <c r="P3200" i="21"/>
  <c r="Q3200" i="21"/>
  <c r="P3201" i="21"/>
  <c r="Q3201" i="21"/>
  <c r="P3202" i="21"/>
  <c r="Q3202" i="21"/>
  <c r="P3203" i="21"/>
  <c r="Q3203" i="21"/>
  <c r="P3204" i="21"/>
  <c r="Q3204" i="21"/>
  <c r="P3205" i="21"/>
  <c r="Q3205" i="21"/>
  <c r="P3206" i="21"/>
  <c r="Q3206" i="21"/>
  <c r="P3207" i="21"/>
  <c r="Q3207" i="21"/>
  <c r="P3208" i="21"/>
  <c r="Q3208" i="21"/>
  <c r="P3209" i="21"/>
  <c r="Q3209" i="21"/>
  <c r="P3210" i="21"/>
  <c r="Q3210" i="21"/>
  <c r="P3211" i="21"/>
  <c r="Q3211" i="21"/>
  <c r="P3212" i="21"/>
  <c r="Q3212" i="21"/>
  <c r="P3213" i="21"/>
  <c r="Q3213" i="21"/>
  <c r="P3214" i="21"/>
  <c r="Q3214" i="21"/>
  <c r="P3215" i="21"/>
  <c r="Q3215" i="21"/>
  <c r="P3216" i="21"/>
  <c r="Q3216" i="21"/>
  <c r="P3217" i="21"/>
  <c r="Q3217" i="21"/>
  <c r="P3218" i="21"/>
  <c r="Q3218" i="21"/>
  <c r="P3219" i="21"/>
  <c r="Q3219" i="21"/>
  <c r="P3220" i="21"/>
  <c r="Q3220" i="21"/>
  <c r="P3221" i="21"/>
  <c r="Q3221" i="21"/>
  <c r="P3222" i="21"/>
  <c r="Q3222" i="21"/>
  <c r="P3223" i="21"/>
  <c r="Q3223" i="21"/>
  <c r="P3224" i="21"/>
  <c r="Q3224" i="21"/>
  <c r="P3225" i="21"/>
  <c r="Q3225" i="21"/>
  <c r="P3226" i="21"/>
  <c r="Q3226" i="21"/>
  <c r="P3227" i="21"/>
  <c r="Q3227" i="21"/>
  <c r="P3228" i="21"/>
  <c r="Q3228" i="21"/>
  <c r="P3229" i="21"/>
  <c r="Q3229" i="21"/>
  <c r="P3230" i="21"/>
  <c r="Q3230" i="21"/>
  <c r="P3231" i="21"/>
  <c r="Q3231" i="21"/>
  <c r="P3232" i="21"/>
  <c r="Q3232" i="21"/>
  <c r="P3233" i="21"/>
  <c r="Q3233" i="21"/>
  <c r="P3234" i="21"/>
  <c r="Q3234" i="21"/>
  <c r="P3235" i="21"/>
  <c r="Q3235" i="21"/>
  <c r="P3236" i="21"/>
  <c r="Q3236" i="21"/>
  <c r="P3237" i="21"/>
  <c r="Q3237" i="21"/>
  <c r="P3238" i="21"/>
  <c r="Q3238" i="21"/>
  <c r="P3239" i="21"/>
  <c r="Q3239" i="21"/>
  <c r="P3240" i="21"/>
  <c r="Q3240" i="21"/>
  <c r="P3241" i="21"/>
  <c r="Q3241" i="21"/>
  <c r="P3242" i="21"/>
  <c r="Q3242" i="21"/>
  <c r="P3243" i="21"/>
  <c r="Q3243" i="21"/>
  <c r="P3244" i="21"/>
  <c r="Q3244" i="21"/>
  <c r="P3245" i="21"/>
  <c r="Q3245" i="21"/>
  <c r="P3246" i="21"/>
  <c r="Q3246" i="21"/>
  <c r="P3247" i="21"/>
  <c r="Q3247" i="21"/>
  <c r="P3248" i="21"/>
  <c r="Q3248" i="21"/>
  <c r="P3249" i="21"/>
  <c r="Q3249" i="21"/>
  <c r="P3250" i="21"/>
  <c r="Q3250" i="21"/>
  <c r="P3251" i="21"/>
  <c r="Q3251" i="21"/>
  <c r="P3252" i="21"/>
  <c r="Q3252" i="21"/>
  <c r="P3253" i="21"/>
  <c r="Q3253" i="21"/>
  <c r="P3254" i="21"/>
  <c r="Q3254" i="21"/>
  <c r="P3255" i="21"/>
  <c r="Q3255" i="21"/>
  <c r="P3256" i="21"/>
  <c r="Q3256" i="21"/>
  <c r="P3257" i="21"/>
  <c r="Q3257" i="21"/>
  <c r="P3258" i="21"/>
  <c r="Q3258" i="21"/>
  <c r="P3259" i="21"/>
  <c r="Q3259" i="21"/>
  <c r="P3260" i="21"/>
  <c r="Q3260" i="21"/>
  <c r="P3261" i="21"/>
  <c r="Q3261" i="21"/>
  <c r="P3262" i="21"/>
  <c r="Q3262" i="21"/>
  <c r="P3263" i="21"/>
  <c r="Q3263" i="21"/>
  <c r="P3264" i="21"/>
  <c r="Q3264" i="21"/>
  <c r="P3265" i="21"/>
  <c r="Q3265" i="21"/>
  <c r="P3266" i="21"/>
  <c r="Q3266" i="21"/>
  <c r="P3267" i="21"/>
  <c r="Q3267" i="21"/>
  <c r="P3268" i="21"/>
  <c r="Q3268" i="21"/>
  <c r="P3269" i="21"/>
  <c r="Q3269" i="21"/>
  <c r="P3270" i="21"/>
  <c r="Q3270" i="21"/>
  <c r="P3271" i="21"/>
  <c r="Q3271" i="21"/>
  <c r="P3272" i="21"/>
  <c r="Q3272" i="21"/>
  <c r="P3273" i="21"/>
  <c r="Q3273" i="21"/>
  <c r="P3274" i="21"/>
  <c r="Q3274" i="21"/>
  <c r="P3275" i="21"/>
  <c r="Q3275" i="21"/>
  <c r="P3276" i="21"/>
  <c r="Q3276" i="21"/>
  <c r="P3277" i="21"/>
  <c r="Q3277" i="21"/>
  <c r="P3278" i="21"/>
  <c r="Q3278" i="21"/>
  <c r="P3279" i="21"/>
  <c r="Q3279" i="21"/>
  <c r="P3280" i="21"/>
  <c r="Q3280" i="21"/>
  <c r="P3281" i="21"/>
  <c r="Q3281" i="21"/>
  <c r="P3282" i="21"/>
  <c r="Q3282" i="21"/>
  <c r="P3283" i="21"/>
  <c r="Q3283" i="21"/>
  <c r="P3284" i="21"/>
  <c r="Q3284" i="21"/>
  <c r="P3285" i="21"/>
  <c r="Q3285" i="21"/>
  <c r="P3286" i="21"/>
  <c r="Q3286" i="21"/>
  <c r="A2960" i="12"/>
  <c r="A2961" i="12"/>
  <c r="A2962" i="12"/>
  <c r="A2963" i="12"/>
  <c r="A2964" i="12"/>
  <c r="A2965" i="12"/>
  <c r="A2966" i="12"/>
  <c r="A2967" i="12"/>
  <c r="A2968" i="12"/>
  <c r="A2969" i="12"/>
  <c r="A2970" i="12"/>
  <c r="A2971" i="12"/>
  <c r="A2972" i="12"/>
  <c r="A2973" i="12"/>
  <c r="A2974" i="12"/>
  <c r="A2975" i="12"/>
  <c r="A2976" i="12"/>
  <c r="A2977" i="12"/>
  <c r="A2978" i="12"/>
  <c r="A2979" i="12"/>
  <c r="A2980" i="12"/>
  <c r="A2981" i="12"/>
  <c r="A2982" i="12"/>
  <c r="A2983" i="12"/>
  <c r="A2984" i="12"/>
  <c r="A2985" i="12"/>
  <c r="A2986" i="12"/>
  <c r="A2987" i="12"/>
  <c r="A2988" i="12"/>
  <c r="A2989" i="12"/>
  <c r="A2990" i="12"/>
  <c r="A2991" i="12"/>
  <c r="A2992" i="12"/>
  <c r="A2993" i="12"/>
  <c r="A2994" i="12"/>
  <c r="A2995" i="12"/>
  <c r="A2996" i="12"/>
  <c r="A2997" i="12"/>
  <c r="A2998" i="12"/>
  <c r="A2999" i="12"/>
  <c r="A3000" i="12"/>
  <c r="A3001" i="12"/>
  <c r="A3002" i="12"/>
  <c r="A3003" i="12"/>
  <c r="A3004" i="12"/>
  <c r="A3005" i="12"/>
  <c r="A3006" i="12"/>
  <c r="A3007" i="12"/>
  <c r="A3008" i="12"/>
  <c r="A3009" i="12"/>
  <c r="A3010" i="12"/>
  <c r="A3011" i="12"/>
  <c r="A3012" i="12"/>
  <c r="A3013" i="12"/>
  <c r="A3014" i="12"/>
  <c r="A3015" i="12"/>
  <c r="A3016" i="12"/>
  <c r="A3017" i="12"/>
  <c r="A3018" i="12"/>
  <c r="A3019" i="12"/>
  <c r="A3020" i="12"/>
  <c r="A3021" i="12"/>
  <c r="A3022" i="12"/>
  <c r="A3023" i="12"/>
  <c r="A3024" i="12"/>
  <c r="A3025" i="12"/>
  <c r="A3026" i="12"/>
  <c r="A3027" i="12"/>
  <c r="A3028" i="12"/>
  <c r="A3029" i="12"/>
  <c r="A3030" i="12"/>
  <c r="A3031" i="12"/>
  <c r="A3032" i="12"/>
  <c r="A3033" i="12"/>
  <c r="A3034" i="12"/>
  <c r="A3035" i="12"/>
  <c r="A3036" i="12"/>
  <c r="A3037" i="12"/>
  <c r="A3038" i="12"/>
  <c r="A3039" i="12"/>
  <c r="A3040" i="12"/>
  <c r="A3041" i="12"/>
  <c r="A3042" i="12"/>
  <c r="A3043" i="12"/>
  <c r="A3044" i="12"/>
  <c r="A3045" i="12"/>
  <c r="A3046" i="12"/>
  <c r="A3047" i="12"/>
  <c r="A3048" i="12"/>
  <c r="A3049" i="12"/>
  <c r="A3050" i="12"/>
  <c r="A3051" i="12"/>
  <c r="A3052" i="12"/>
  <c r="A3053" i="12"/>
  <c r="A3054" i="12"/>
  <c r="A3055" i="12"/>
  <c r="A3056" i="12"/>
  <c r="A3057" i="12"/>
  <c r="A3058" i="12"/>
  <c r="A3059" i="12"/>
  <c r="A3060" i="12"/>
  <c r="A3061" i="12"/>
  <c r="A3062" i="12"/>
  <c r="A3063" i="12"/>
  <c r="A3064" i="12"/>
  <c r="A3065" i="12"/>
  <c r="A3066" i="12"/>
  <c r="A3067" i="12"/>
  <c r="A3068" i="12"/>
  <c r="A3069" i="12"/>
  <c r="A3070" i="12"/>
  <c r="A3071" i="12"/>
  <c r="A3072" i="12"/>
  <c r="A3073" i="12"/>
  <c r="A3074" i="12"/>
  <c r="A3075" i="12"/>
  <c r="A3076" i="12"/>
  <c r="A3077" i="12"/>
  <c r="A3078" i="12"/>
  <c r="A3079" i="12"/>
  <c r="A3080" i="12"/>
  <c r="A3081" i="12"/>
  <c r="A3082" i="12"/>
  <c r="A3083" i="12"/>
  <c r="A3084" i="12"/>
  <c r="A3085" i="12"/>
  <c r="A3086" i="12"/>
  <c r="A3087" i="12"/>
  <c r="A3088" i="12"/>
  <c r="A3089" i="12"/>
  <c r="A3090" i="12"/>
  <c r="A3091" i="12"/>
  <c r="A3092" i="12"/>
  <c r="A3093" i="12"/>
  <c r="A3094" i="12"/>
  <c r="A3095" i="12"/>
  <c r="A3096" i="12"/>
  <c r="A3097" i="12"/>
  <c r="A3098" i="12"/>
  <c r="A3099" i="12"/>
  <c r="A3100" i="12"/>
  <c r="A3101" i="12"/>
  <c r="A3102" i="12"/>
  <c r="A3103" i="12"/>
  <c r="A3104" i="12"/>
  <c r="A3105" i="12"/>
  <c r="A3106" i="12"/>
  <c r="A3107" i="12"/>
  <c r="A3108" i="12"/>
  <c r="A3109" i="12"/>
  <c r="A3110" i="12"/>
  <c r="A3111" i="12"/>
  <c r="A3112" i="12"/>
  <c r="A3113" i="12"/>
  <c r="A3114" i="12"/>
  <c r="A3115" i="12"/>
  <c r="A3116" i="12"/>
  <c r="A3117" i="12"/>
  <c r="A3118" i="12"/>
  <c r="A3119" i="12"/>
  <c r="A3120" i="12"/>
  <c r="A3121" i="12"/>
  <c r="A3122" i="12"/>
  <c r="A3123" i="12"/>
  <c r="A3124" i="12"/>
  <c r="A3125" i="12"/>
  <c r="A3126" i="12"/>
  <c r="A3127" i="12"/>
  <c r="A3128" i="12"/>
  <c r="A3129" i="12"/>
  <c r="A3130" i="12"/>
  <c r="A3131" i="12"/>
  <c r="A3132" i="12"/>
  <c r="A3133" i="12"/>
  <c r="A3134" i="12"/>
  <c r="A3135" i="12"/>
  <c r="A3136" i="12"/>
  <c r="A3137" i="12"/>
  <c r="A3138" i="12"/>
  <c r="A3139" i="12"/>
  <c r="A3140" i="12"/>
  <c r="A3141" i="12"/>
  <c r="A3142" i="12"/>
  <c r="A3143" i="12"/>
  <c r="A3144" i="12"/>
  <c r="A3145" i="12"/>
  <c r="A3146" i="12"/>
  <c r="A3147" i="12"/>
  <c r="A3148" i="12"/>
  <c r="A3149" i="12"/>
  <c r="A3150" i="12"/>
  <c r="A3151" i="12"/>
  <c r="A3152" i="12"/>
  <c r="A3153" i="12"/>
  <c r="A3154" i="12"/>
  <c r="A3155" i="12"/>
  <c r="A3156" i="12"/>
  <c r="A3157" i="12"/>
  <c r="A3158" i="12"/>
  <c r="A3159" i="12"/>
  <c r="A3160" i="12"/>
  <c r="A3161" i="12"/>
  <c r="A3162" i="12"/>
  <c r="A3163" i="12"/>
  <c r="A3164" i="12"/>
  <c r="A3165" i="12"/>
  <c r="A3166" i="12"/>
  <c r="A3167" i="12"/>
  <c r="A3168" i="12"/>
  <c r="A3169" i="12"/>
  <c r="A3170" i="12"/>
  <c r="A3171" i="12"/>
  <c r="A3172" i="12"/>
  <c r="A3173" i="12"/>
  <c r="A3174" i="12"/>
  <c r="A3175" i="12"/>
  <c r="A3176" i="12"/>
  <c r="A3177" i="12"/>
  <c r="A3178" i="12"/>
  <c r="A3179" i="12"/>
  <c r="A3180" i="12"/>
  <c r="A3181" i="12"/>
  <c r="A3182" i="12"/>
  <c r="A3183" i="12"/>
  <c r="A3184" i="12"/>
  <c r="A3185" i="12"/>
  <c r="A3186" i="12"/>
  <c r="A3187" i="12"/>
  <c r="A3188" i="12"/>
  <c r="A3189" i="12"/>
  <c r="A3190" i="12"/>
  <c r="A3191" i="12"/>
  <c r="A3192" i="12"/>
  <c r="A3193" i="12"/>
  <c r="A3194" i="12"/>
  <c r="A3195" i="12"/>
  <c r="A3196" i="12"/>
  <c r="A3197" i="12"/>
  <c r="A3198" i="12"/>
  <c r="A3199" i="12"/>
  <c r="A3200" i="12"/>
  <c r="A3201" i="12"/>
  <c r="A3202" i="12"/>
  <c r="A3203" i="12"/>
  <c r="A3204" i="12"/>
  <c r="A3205" i="12"/>
  <c r="A3206" i="12"/>
  <c r="A3207" i="12"/>
  <c r="A3208" i="12"/>
  <c r="A3209" i="12"/>
  <c r="A3210" i="12"/>
  <c r="A3211" i="12"/>
  <c r="A3212" i="12"/>
  <c r="A3213" i="12"/>
  <c r="A3214" i="12"/>
  <c r="A3215" i="12"/>
  <c r="A3216" i="12"/>
  <c r="A3217" i="12"/>
  <c r="A3218" i="12"/>
  <c r="A3219" i="12"/>
  <c r="A3220" i="12"/>
  <c r="A3221" i="12"/>
  <c r="A3222" i="12"/>
  <c r="A3223" i="12"/>
  <c r="A3224" i="12"/>
  <c r="A3225" i="12"/>
  <c r="A3226" i="12"/>
  <c r="A3227" i="12"/>
  <c r="A3228" i="12"/>
  <c r="A3229" i="12"/>
  <c r="A3230" i="12"/>
  <c r="A3231" i="12"/>
  <c r="A3232" i="12"/>
  <c r="A3233" i="12"/>
  <c r="A3234" i="12"/>
  <c r="A3235" i="12"/>
  <c r="A3236" i="12"/>
  <c r="A3237" i="12"/>
  <c r="A3238" i="12"/>
  <c r="A3239" i="12"/>
  <c r="A3240" i="12"/>
  <c r="A3241" i="12"/>
  <c r="A3242" i="12"/>
  <c r="A3243" i="12"/>
  <c r="A3244" i="12"/>
  <c r="A3245" i="12"/>
  <c r="A3246" i="12"/>
  <c r="A3247" i="12"/>
  <c r="A3248" i="12"/>
  <c r="A3249" i="12"/>
  <c r="A3250" i="12"/>
  <c r="A3251" i="12"/>
  <c r="A3252" i="12"/>
  <c r="A3253" i="12"/>
  <c r="A3254" i="12"/>
  <c r="A3255" i="12"/>
  <c r="A3256" i="12"/>
  <c r="A3257" i="12"/>
  <c r="A3258" i="12"/>
  <c r="A3259" i="12"/>
  <c r="A3260" i="12"/>
  <c r="A3261" i="12"/>
  <c r="A3262" i="12"/>
  <c r="A3263" i="12"/>
  <c r="A3264" i="12"/>
  <c r="A3265" i="12"/>
  <c r="A3266" i="12"/>
  <c r="A3267" i="12"/>
  <c r="A3268" i="12"/>
  <c r="A3269" i="12"/>
  <c r="A3270" i="12"/>
  <c r="A3271" i="12"/>
  <c r="A3272" i="12"/>
  <c r="A3273" i="12"/>
  <c r="A3274" i="12"/>
  <c r="A3275" i="12"/>
  <c r="A3276" i="12"/>
  <c r="A3277" i="12"/>
  <c r="A3278" i="12"/>
  <c r="A3279" i="12"/>
  <c r="A3280" i="12"/>
  <c r="A3281" i="12"/>
  <c r="A3282" i="12"/>
  <c r="A3283" i="12"/>
  <c r="A3284" i="12"/>
  <c r="A3285" i="12"/>
  <c r="A3286" i="12"/>
  <c r="A4285" i="17"/>
  <c r="A4286" i="17"/>
  <c r="A4287" i="17"/>
  <c r="A4288" i="17"/>
  <c r="A4289" i="17"/>
  <c r="A4290" i="17"/>
  <c r="A4291" i="17"/>
  <c r="A4292" i="17"/>
  <c r="A4293" i="17"/>
  <c r="A4294" i="17"/>
  <c r="A4295" i="17"/>
  <c r="A4296" i="17"/>
  <c r="A4297" i="17"/>
  <c r="A4298" i="17"/>
  <c r="A4299" i="17"/>
  <c r="A4300" i="17"/>
  <c r="A4301" i="17"/>
  <c r="A4302" i="17"/>
  <c r="A4303" i="17"/>
  <c r="A4304" i="17"/>
  <c r="A4305" i="17"/>
  <c r="A4306" i="17"/>
  <c r="A4307" i="17"/>
  <c r="A4308" i="17"/>
  <c r="A4309" i="17"/>
  <c r="A4310" i="17"/>
  <c r="A4311" i="17"/>
  <c r="A4312" i="17"/>
  <c r="A4313" i="17"/>
  <c r="A4314" i="17"/>
  <c r="A4315" i="17"/>
  <c r="A4316" i="17"/>
  <c r="A4317" i="17"/>
  <c r="A4318" i="17"/>
  <c r="A4319" i="17"/>
  <c r="A4320" i="17"/>
  <c r="A4321" i="17"/>
  <c r="A4322" i="17"/>
  <c r="A4323" i="17"/>
  <c r="A4324" i="17"/>
  <c r="A4325" i="17"/>
  <c r="A4326" i="17"/>
  <c r="A4327" i="17"/>
  <c r="A4328" i="17"/>
  <c r="A4329" i="17"/>
  <c r="A4330" i="17"/>
  <c r="A4331" i="17"/>
  <c r="A4332" i="17"/>
  <c r="A4333" i="17"/>
  <c r="A4334" i="17"/>
  <c r="A4335" i="17"/>
  <c r="A4336" i="17"/>
  <c r="A4337" i="17"/>
  <c r="A4338" i="17"/>
  <c r="A4339" i="17"/>
  <c r="A4340" i="17"/>
  <c r="A4341" i="17"/>
  <c r="A4342" i="17"/>
  <c r="A4343" i="17"/>
  <c r="A4344" i="17"/>
  <c r="A4345" i="17"/>
  <c r="A4346" i="17"/>
  <c r="A4347" i="17"/>
  <c r="A4348" i="17"/>
  <c r="A4349" i="17"/>
  <c r="A4350" i="17"/>
  <c r="A4351" i="17"/>
  <c r="A4352" i="17"/>
  <c r="A4353" i="17"/>
  <c r="A4354" i="17"/>
  <c r="A4355" i="17"/>
  <c r="A4356" i="17"/>
  <c r="A4357" i="17"/>
  <c r="A4358" i="17"/>
  <c r="A4359" i="17"/>
  <c r="A4360" i="17"/>
  <c r="A4361" i="17"/>
  <c r="A4362" i="17"/>
  <c r="A4363" i="17"/>
  <c r="A4364" i="17"/>
  <c r="A4365" i="17"/>
  <c r="A4366" i="17"/>
  <c r="A4367" i="17"/>
  <c r="A4368" i="17"/>
  <c r="A4369" i="17"/>
  <c r="A4370" i="17"/>
  <c r="A4371" i="17"/>
  <c r="A4372" i="17"/>
  <c r="A4373" i="17"/>
  <c r="A4374" i="17"/>
  <c r="A4375" i="17"/>
  <c r="A4376" i="17"/>
  <c r="A4377" i="17"/>
  <c r="A4378" i="17"/>
  <c r="A4379" i="17"/>
  <c r="A4380" i="17"/>
  <c r="A4381" i="17"/>
  <c r="A4382" i="17"/>
  <c r="A4383" i="17"/>
  <c r="A4384" i="17"/>
  <c r="A4385" i="17"/>
  <c r="A4386" i="17"/>
  <c r="A4387" i="17"/>
  <c r="A4388" i="17"/>
  <c r="A4389" i="17"/>
  <c r="A4390" i="17"/>
  <c r="A4391" i="17"/>
  <c r="A4392" i="17"/>
  <c r="A4393" i="17"/>
  <c r="A4394" i="17"/>
  <c r="A4395" i="17"/>
  <c r="A4396" i="17"/>
  <c r="A4397" i="17"/>
  <c r="A4398" i="17"/>
  <c r="A4399" i="17"/>
  <c r="A4400" i="17"/>
  <c r="A4401" i="17"/>
  <c r="A4402" i="17"/>
  <c r="A4403" i="17"/>
  <c r="A4404" i="17"/>
  <c r="A4405" i="17"/>
  <c r="A4406" i="17"/>
  <c r="A4407" i="17"/>
  <c r="A4408" i="17"/>
  <c r="A4409" i="17"/>
  <c r="A4410" i="17"/>
  <c r="A4411" i="17"/>
  <c r="A4412" i="17"/>
  <c r="A4413" i="17"/>
  <c r="A4414" i="17"/>
  <c r="A4415" i="17"/>
  <c r="A4416" i="17"/>
  <c r="A4417" i="17"/>
  <c r="A4418" i="17"/>
  <c r="A4419" i="17"/>
  <c r="A4420" i="17"/>
  <c r="A4421" i="17"/>
  <c r="A4422" i="17"/>
  <c r="A4423" i="17"/>
  <c r="A4424" i="17"/>
  <c r="A4425" i="17"/>
  <c r="A4426" i="17"/>
  <c r="A4427" i="17"/>
  <c r="A4428" i="17"/>
  <c r="A4429" i="17"/>
  <c r="A4430" i="17"/>
  <c r="A4431" i="17"/>
  <c r="A4432" i="17"/>
  <c r="A4433" i="17"/>
  <c r="A4434" i="17"/>
  <c r="A4435" i="17"/>
  <c r="A4436" i="17"/>
  <c r="A4437" i="17"/>
  <c r="A4438" i="17"/>
  <c r="A4439" i="17"/>
  <c r="A4440" i="17"/>
  <c r="A4441" i="17"/>
  <c r="A4442" i="17"/>
  <c r="A4443" i="17"/>
  <c r="A4444" i="17"/>
  <c r="A4445" i="17"/>
  <c r="A4446" i="17"/>
  <c r="A4447" i="17"/>
  <c r="A4448" i="17"/>
  <c r="A4449" i="17"/>
  <c r="A4450" i="17"/>
  <c r="A4451" i="17"/>
  <c r="A4452" i="17"/>
  <c r="A4453" i="17"/>
  <c r="A4454" i="17"/>
  <c r="A4455" i="17"/>
  <c r="A4456" i="17"/>
  <c r="A4457" i="17"/>
  <c r="A4458" i="17"/>
  <c r="A4459" i="17"/>
  <c r="A4460" i="17"/>
  <c r="A4461" i="17"/>
  <c r="A4462" i="17"/>
  <c r="A4463" i="17"/>
  <c r="A4464" i="17"/>
  <c r="A4465" i="17"/>
  <c r="A4466" i="17"/>
  <c r="A4467" i="17"/>
  <c r="A4468" i="17"/>
  <c r="A4469" i="17"/>
  <c r="A4470" i="17"/>
  <c r="A4471" i="17"/>
  <c r="A4472" i="17"/>
  <c r="A4473" i="17"/>
  <c r="A4474" i="17"/>
  <c r="A4475" i="17"/>
  <c r="A4476" i="17"/>
  <c r="A4477" i="17"/>
  <c r="A4478" i="17"/>
  <c r="A4479" i="17"/>
  <c r="A4480" i="17"/>
  <c r="A4481" i="17"/>
  <c r="A4482" i="17"/>
  <c r="A4483" i="17"/>
  <c r="A4484" i="17"/>
  <c r="A4485" i="17"/>
  <c r="A4486" i="17"/>
  <c r="A4487" i="17"/>
  <c r="A4488" i="17"/>
  <c r="A4489" i="17"/>
  <c r="A4490" i="17"/>
  <c r="A4491" i="17"/>
  <c r="A4492" i="17"/>
  <c r="A4493" i="17"/>
  <c r="A4494" i="17"/>
  <c r="A4495" i="17"/>
  <c r="A4496" i="17"/>
  <c r="A4497" i="17"/>
  <c r="A4498" i="17"/>
  <c r="A4499" i="17"/>
  <c r="A4500" i="17"/>
  <c r="A4501" i="17"/>
  <c r="A4502" i="17"/>
  <c r="A4503" i="17"/>
  <c r="A4504" i="17"/>
  <c r="A4505" i="17"/>
  <c r="A4506" i="17"/>
  <c r="A4507" i="17"/>
  <c r="A4508" i="17"/>
  <c r="A4509" i="17"/>
  <c r="A4510" i="17"/>
  <c r="A4511" i="17"/>
  <c r="A4512" i="17"/>
  <c r="A4513" i="17"/>
  <c r="A4514" i="17"/>
  <c r="A4515" i="17"/>
  <c r="A4516" i="17"/>
  <c r="A4517" i="17"/>
  <c r="A4518" i="17"/>
  <c r="A4519" i="17"/>
  <c r="A4520" i="17"/>
  <c r="A4521" i="17"/>
  <c r="A4522" i="17"/>
  <c r="A4523" i="17"/>
  <c r="A4524" i="17"/>
  <c r="A4525" i="17"/>
  <c r="A4526" i="17"/>
  <c r="A4527" i="17"/>
  <c r="A4528" i="17"/>
  <c r="A4529" i="17"/>
  <c r="A4530" i="17"/>
  <c r="A4531" i="17"/>
  <c r="A4532" i="17"/>
  <c r="A4533" i="17"/>
  <c r="A4534" i="17"/>
  <c r="A4535" i="17"/>
  <c r="A4536" i="17"/>
  <c r="A4537" i="17"/>
  <c r="A4538" i="17"/>
  <c r="A4539" i="17"/>
  <c r="A4540" i="17"/>
  <c r="A4541" i="17"/>
  <c r="A4542" i="17"/>
  <c r="A4543" i="17"/>
  <c r="A4544" i="17"/>
  <c r="A4545" i="17"/>
  <c r="A4546" i="17"/>
  <c r="A4547" i="17"/>
  <c r="A4548" i="17"/>
  <c r="A4549" i="17"/>
  <c r="A4550" i="17"/>
  <c r="A4551" i="17"/>
  <c r="A4552" i="17"/>
  <c r="A4553" i="17"/>
  <c r="A4554" i="17"/>
  <c r="A4555" i="17"/>
  <c r="A4556" i="17"/>
  <c r="A4557" i="17"/>
  <c r="A4558" i="17"/>
  <c r="A4559" i="17"/>
  <c r="A4560" i="17"/>
  <c r="A4561" i="17"/>
  <c r="A4562" i="17"/>
  <c r="A4563" i="17"/>
  <c r="A4564" i="17"/>
  <c r="A4565" i="17"/>
  <c r="A4566" i="17"/>
  <c r="A4567" i="17"/>
  <c r="A4568" i="17"/>
  <c r="A4569" i="17"/>
  <c r="A4570" i="17"/>
  <c r="A4571" i="17"/>
  <c r="A4572" i="17"/>
  <c r="A4573" i="17"/>
  <c r="A4574" i="17"/>
  <c r="A4575" i="17"/>
  <c r="A4576" i="17"/>
  <c r="A4577" i="17"/>
  <c r="A4578" i="17"/>
  <c r="A4579" i="17"/>
  <c r="A4580" i="17"/>
  <c r="A4581" i="17"/>
  <c r="A4582" i="17"/>
  <c r="A4583" i="17"/>
  <c r="A4584" i="17"/>
  <c r="A4585" i="17"/>
  <c r="A4586" i="17"/>
  <c r="A4587" i="17"/>
  <c r="A4588" i="17"/>
  <c r="A4589" i="17"/>
  <c r="A4590" i="17"/>
  <c r="A4591" i="17"/>
  <c r="A4592" i="17"/>
  <c r="A4593" i="17"/>
  <c r="A4594" i="17"/>
  <c r="A4595" i="17"/>
  <c r="A4596" i="17"/>
  <c r="A4597" i="17"/>
  <c r="A4598" i="17"/>
  <c r="A4599" i="17"/>
  <c r="A4600" i="17"/>
  <c r="A4601" i="17"/>
  <c r="A4602" i="17"/>
  <c r="A4603" i="17"/>
  <c r="A4604" i="17"/>
  <c r="A4605" i="17"/>
  <c r="A4606" i="17"/>
  <c r="A4607" i="17"/>
  <c r="A4608" i="17"/>
  <c r="A4609" i="17"/>
  <c r="A4610" i="17"/>
  <c r="A4611" i="17"/>
  <c r="M43" i="1" l="1"/>
  <c r="A3766" i="22"/>
  <c r="A3767" i="22"/>
  <c r="A3768" i="22"/>
  <c r="A3769" i="22"/>
  <c r="A3770" i="22"/>
  <c r="A3771" i="22"/>
  <c r="A3772" i="22"/>
  <c r="A3773" i="22"/>
  <c r="A3774" i="22"/>
  <c r="A3775" i="22"/>
  <c r="A3776" i="22"/>
  <c r="A3777" i="22"/>
  <c r="A3778" i="22"/>
  <c r="A3779" i="22"/>
  <c r="A3780" i="22"/>
  <c r="A3781" i="22"/>
  <c r="A3782" i="22"/>
  <c r="A3783" i="22"/>
  <c r="A3784" i="22"/>
  <c r="A3785" i="22"/>
  <c r="A3786" i="22"/>
  <c r="A3787" i="22"/>
  <c r="A3788" i="22"/>
  <c r="A3789" i="22"/>
  <c r="A3790" i="22"/>
  <c r="A3791" i="22"/>
  <c r="A3792" i="22"/>
  <c r="A3793" i="22"/>
  <c r="A3794" i="22"/>
  <c r="A3795" i="22"/>
  <c r="A3796" i="22"/>
  <c r="A3797" i="22"/>
  <c r="A3798" i="22"/>
  <c r="A3799" i="22"/>
  <c r="A3800" i="22"/>
  <c r="A3801" i="22"/>
  <c r="A3802" i="22"/>
  <c r="A3803" i="22"/>
  <c r="A3804" i="22"/>
  <c r="A3805" i="22"/>
  <c r="A3806" i="22"/>
  <c r="A3807" i="22"/>
  <c r="A3808" i="22"/>
  <c r="A3809" i="22"/>
  <c r="A3810" i="22"/>
  <c r="A3811" i="22"/>
  <c r="A3812" i="22"/>
  <c r="A3813" i="22"/>
  <c r="A3814" i="22"/>
  <c r="A3815" i="22"/>
  <c r="A3816" i="22"/>
  <c r="A3817" i="22"/>
  <c r="A3818" i="22"/>
  <c r="A3819" i="22"/>
  <c r="A3820" i="22"/>
  <c r="A3821" i="22"/>
  <c r="A3822" i="22"/>
  <c r="A3823" i="22"/>
  <c r="A3824" i="22"/>
  <c r="A3825" i="22"/>
  <c r="A3826" i="22"/>
  <c r="A3827" i="22"/>
  <c r="A3828" i="22"/>
  <c r="A3829" i="22"/>
  <c r="A3830" i="22"/>
  <c r="A3831" i="22"/>
  <c r="A3832" i="22"/>
  <c r="A3833" i="22"/>
  <c r="A3834" i="22"/>
  <c r="A3835" i="22"/>
  <c r="A3836" i="22"/>
  <c r="A3837" i="22"/>
  <c r="A3838" i="22"/>
  <c r="A3839" i="22"/>
  <c r="A3840" i="22"/>
  <c r="A3841" i="22"/>
  <c r="A3842" i="22"/>
  <c r="A3843" i="22"/>
  <c r="A3844" i="22"/>
  <c r="A3845" i="22"/>
  <c r="A3846" i="22"/>
  <c r="A3847" i="22"/>
  <c r="A3848" i="22"/>
  <c r="A3849" i="22"/>
  <c r="A3850" i="22"/>
  <c r="A3851" i="22"/>
  <c r="A3852" i="22"/>
  <c r="A3853" i="22"/>
  <c r="A3854" i="22"/>
  <c r="A3855" i="22"/>
  <c r="A3856" i="22"/>
  <c r="A3857" i="22"/>
  <c r="A3858" i="22"/>
  <c r="A3859" i="22"/>
  <c r="A3860" i="22"/>
  <c r="A3861" i="22"/>
  <c r="A3862" i="22"/>
  <c r="A3863" i="22"/>
  <c r="A3864" i="22"/>
  <c r="A3865" i="22"/>
  <c r="A3866" i="22"/>
  <c r="A3867" i="22"/>
  <c r="A3868" i="22"/>
  <c r="A3869" i="22"/>
  <c r="A3870" i="22"/>
  <c r="A3871" i="22"/>
  <c r="A3872" i="22"/>
  <c r="A3873" i="22"/>
  <c r="A3874" i="22"/>
  <c r="A3875" i="22"/>
  <c r="A3876" i="22"/>
  <c r="A3877" i="22"/>
  <c r="A3878" i="22"/>
  <c r="A3879" i="22"/>
  <c r="A3880" i="22"/>
  <c r="A3881" i="22"/>
  <c r="A3882" i="22"/>
  <c r="A3883" i="22"/>
  <c r="A3884" i="22"/>
  <c r="A3885" i="22"/>
  <c r="A3886" i="22"/>
  <c r="A3887" i="22"/>
  <c r="A3888" i="22"/>
  <c r="A3889" i="22"/>
  <c r="A3890" i="22"/>
  <c r="A3891" i="22"/>
  <c r="A3892" i="22"/>
  <c r="A3893" i="22"/>
  <c r="A3894" i="22"/>
  <c r="A3895" i="22"/>
  <c r="A3896" i="22"/>
  <c r="A3897" i="22"/>
  <c r="A3898" i="22"/>
  <c r="A3899" i="22"/>
  <c r="A3900" i="22"/>
  <c r="A3901" i="22"/>
  <c r="A3902" i="22"/>
  <c r="A3903" i="22"/>
  <c r="A3904" i="22"/>
  <c r="A3905" i="22"/>
  <c r="A3906" i="22"/>
  <c r="A3907" i="22"/>
  <c r="A3908" i="22"/>
  <c r="A3909" i="22"/>
  <c r="A3910" i="22"/>
  <c r="A3911" i="22"/>
  <c r="A3912" i="22"/>
  <c r="A3913" i="22"/>
  <c r="A3914" i="22"/>
  <c r="A3915" i="22"/>
  <c r="A3916" i="22"/>
  <c r="A3917" i="22"/>
  <c r="A3918" i="22"/>
  <c r="A3919" i="22"/>
  <c r="A3920" i="22"/>
  <c r="A3921" i="22"/>
  <c r="A3922" i="22"/>
  <c r="A3923" i="22"/>
  <c r="A3924" i="22"/>
  <c r="A3925" i="22"/>
  <c r="A3926" i="22"/>
  <c r="A3927" i="22"/>
  <c r="A3928" i="22"/>
  <c r="A3929" i="22"/>
  <c r="A3930" i="22"/>
  <c r="A3931" i="22"/>
  <c r="A3932" i="22"/>
  <c r="A3933" i="22"/>
  <c r="A3934" i="22"/>
  <c r="A3935" i="22"/>
  <c r="A3936" i="22"/>
  <c r="A3937" i="22"/>
  <c r="A3938" i="22"/>
  <c r="A3939" i="22"/>
  <c r="A3940" i="22"/>
  <c r="A3941" i="22"/>
  <c r="A3942" i="22"/>
  <c r="A3943" i="22"/>
  <c r="A3944" i="22"/>
  <c r="A3945" i="22"/>
  <c r="A3946" i="22"/>
  <c r="A3947" i="22"/>
  <c r="A3948" i="22"/>
  <c r="A3949" i="22"/>
  <c r="A3950" i="22"/>
  <c r="A3951" i="22"/>
  <c r="A3952" i="22"/>
  <c r="A3953" i="22"/>
  <c r="A3954" i="22"/>
  <c r="A3955" i="22"/>
  <c r="A3956" i="22"/>
  <c r="A3957" i="22"/>
  <c r="A3958" i="22"/>
  <c r="A3959" i="22"/>
  <c r="A3960" i="22"/>
  <c r="A3961" i="22"/>
  <c r="A3962" i="22"/>
  <c r="A3963" i="22"/>
  <c r="A3964" i="22"/>
  <c r="A3965" i="22"/>
  <c r="A3966" i="22"/>
  <c r="A3967" i="22"/>
  <c r="A3968" i="22"/>
  <c r="A3969" i="22"/>
  <c r="A3970" i="22"/>
  <c r="A3971" i="22"/>
  <c r="A3972" i="22"/>
  <c r="A3973" i="22"/>
  <c r="A3974" i="22"/>
  <c r="A3975" i="22"/>
  <c r="A3976" i="22"/>
  <c r="A3977" i="22"/>
  <c r="A3978" i="22"/>
  <c r="A3979" i="22"/>
  <c r="A3980" i="22"/>
  <c r="A3981" i="22"/>
  <c r="A3982" i="22"/>
  <c r="A3983" i="22"/>
  <c r="A3984" i="22"/>
  <c r="A3985" i="22"/>
  <c r="A3986" i="22"/>
  <c r="A3987" i="22"/>
  <c r="A3988" i="22"/>
  <c r="A3989" i="22"/>
  <c r="A3990" i="22"/>
  <c r="A3991" i="22"/>
  <c r="A3992" i="22"/>
  <c r="A3993" i="22"/>
  <c r="A3994" i="22"/>
  <c r="A3995" i="22"/>
  <c r="A3996" i="22"/>
  <c r="A3997" i="22"/>
  <c r="A3998" i="22"/>
  <c r="A3999" i="22"/>
  <c r="A4000" i="22"/>
  <c r="A4001" i="22"/>
  <c r="A4002" i="22"/>
  <c r="A4003" i="22"/>
  <c r="A4004" i="22"/>
  <c r="A4005" i="22"/>
  <c r="A4006" i="22"/>
  <c r="A4007" i="22"/>
  <c r="A4008" i="22"/>
  <c r="A4009" i="22"/>
  <c r="A4010" i="22"/>
  <c r="A4011" i="22"/>
  <c r="A4012" i="22"/>
  <c r="A4013" i="22"/>
  <c r="A4014" i="22"/>
  <c r="A4015" i="22"/>
  <c r="A4016" i="22"/>
  <c r="A4017" i="22"/>
  <c r="A4018" i="22"/>
  <c r="A4019" i="22"/>
  <c r="A4020" i="22"/>
  <c r="A4021" i="22"/>
  <c r="A4022" i="22"/>
  <c r="A4023" i="22"/>
  <c r="A4024" i="22"/>
  <c r="A4025" i="22"/>
  <c r="A4026" i="22"/>
  <c r="A4027" i="22"/>
  <c r="A4028" i="22"/>
  <c r="A4029" i="22"/>
  <c r="A4030" i="22"/>
  <c r="A4031" i="22"/>
  <c r="A4032" i="22"/>
  <c r="A4033" i="22"/>
  <c r="A4034" i="22"/>
  <c r="A4035" i="22"/>
  <c r="A4036" i="22"/>
  <c r="A4037" i="22"/>
  <c r="A4038" i="22"/>
  <c r="A4039" i="22"/>
  <c r="A4040" i="22"/>
  <c r="A4041" i="22"/>
  <c r="A4042" i="22"/>
  <c r="A4043" i="22"/>
  <c r="A4044" i="22"/>
  <c r="A4045" i="22"/>
  <c r="A4046" i="22"/>
  <c r="A4047" i="22"/>
  <c r="A4048" i="22"/>
  <c r="A4049" i="22"/>
  <c r="A4050" i="22"/>
  <c r="A4051" i="22"/>
  <c r="A4052" i="22"/>
  <c r="A4053" i="22"/>
  <c r="A4054" i="22"/>
  <c r="A4055" i="22"/>
  <c r="A4056" i="22"/>
  <c r="A4057" i="22"/>
  <c r="A4058" i="22"/>
  <c r="A4059" i="22"/>
  <c r="A4060" i="22"/>
  <c r="A4061" i="22"/>
  <c r="A4062" i="22"/>
  <c r="A4063" i="22"/>
  <c r="A4064" i="22"/>
  <c r="A4065" i="22"/>
  <c r="A4066" i="22"/>
  <c r="A4067" i="22"/>
  <c r="A4068" i="22"/>
  <c r="A4069" i="22"/>
  <c r="A4070" i="22"/>
  <c r="A4071" i="22"/>
  <c r="A4072" i="22"/>
  <c r="A4073" i="22"/>
  <c r="A4074" i="22"/>
  <c r="A4075" i="22"/>
  <c r="A4076" i="22"/>
  <c r="A4077" i="22"/>
  <c r="A4078" i="22"/>
  <c r="A4079" i="22"/>
  <c r="A4080" i="22"/>
  <c r="A4081" i="22"/>
  <c r="A4082" i="22"/>
  <c r="A4083" i="22"/>
  <c r="A4084" i="22"/>
  <c r="A4085" i="22"/>
  <c r="A4086" i="22"/>
  <c r="A4087" i="22"/>
  <c r="A4088" i="22"/>
  <c r="A4089" i="22"/>
  <c r="A4090" i="22"/>
  <c r="A4091" i="22"/>
  <c r="AD2916" i="17" l="1"/>
  <c r="Q2962" i="17" l="1"/>
  <c r="Q2963" i="17"/>
  <c r="Q2964" i="17"/>
  <c r="Q2965" i="17"/>
  <c r="Q2966" i="17"/>
  <c r="Q2967" i="17"/>
  <c r="Q2968" i="17"/>
  <c r="Q2969" i="17"/>
  <c r="Q2970" i="17"/>
  <c r="Q2971" i="17"/>
  <c r="Q2972" i="17"/>
  <c r="Q2973" i="17"/>
  <c r="Q2974" i="17"/>
  <c r="Q2975" i="17"/>
  <c r="Q2976" i="17"/>
  <c r="Q2977" i="17"/>
  <c r="Q2978" i="17"/>
  <c r="Q2979" i="17"/>
  <c r="Q2980" i="17"/>
  <c r="Q2981" i="17"/>
  <c r="Q2982" i="17"/>
  <c r="Q2983" i="17"/>
  <c r="Q2984" i="17"/>
  <c r="Q2985" i="17"/>
  <c r="Q2986" i="17"/>
  <c r="Q2987" i="17"/>
  <c r="Q2988" i="17"/>
  <c r="Q2989" i="17"/>
  <c r="Q2990" i="17"/>
  <c r="Q2991" i="17"/>
  <c r="Q2992" i="17"/>
  <c r="Q2993" i="17"/>
  <c r="Q2994" i="17"/>
  <c r="Q2995" i="17"/>
  <c r="Q2996" i="17"/>
  <c r="Q2997" i="17"/>
  <c r="Q2998" i="17"/>
  <c r="Q2999" i="17"/>
  <c r="Q3000" i="17"/>
  <c r="Q3001" i="17"/>
  <c r="Q3002" i="17"/>
  <c r="Q3003" i="17"/>
  <c r="Q3004" i="17"/>
  <c r="Q3005" i="17"/>
  <c r="Q3006" i="17"/>
  <c r="Q3007" i="17"/>
  <c r="Q3008" i="17"/>
  <c r="Q3009" i="17"/>
  <c r="Q3010" i="17"/>
  <c r="Q3011" i="17"/>
  <c r="Q3012" i="17"/>
  <c r="Q3013" i="17"/>
  <c r="Q3014" i="17"/>
  <c r="Q3015" i="17"/>
  <c r="Q3016" i="17"/>
  <c r="Q3017" i="17"/>
  <c r="Q3018" i="17"/>
  <c r="Q3019" i="17"/>
  <c r="Q3020" i="17"/>
  <c r="Q3021" i="17"/>
  <c r="Q3022" i="17"/>
  <c r="Q3023" i="17"/>
  <c r="Q3024" i="17"/>
  <c r="Q3025" i="17"/>
  <c r="Q3026" i="17"/>
  <c r="Q3027" i="17"/>
  <c r="Q3028" i="17"/>
  <c r="Q3029" i="17"/>
  <c r="Q3030" i="17"/>
  <c r="Q3031" i="17"/>
  <c r="Q3032" i="17"/>
  <c r="Q3033" i="17"/>
  <c r="Q3034" i="17"/>
  <c r="Q3035" i="17"/>
  <c r="Q3036" i="17"/>
  <c r="Q3037" i="17"/>
  <c r="Q3038" i="17"/>
  <c r="Q3039" i="17"/>
  <c r="Q3040" i="17"/>
  <c r="Q3041" i="17"/>
  <c r="Q3042" i="17"/>
  <c r="Q3043" i="17"/>
  <c r="Q3044" i="17"/>
  <c r="Q3045" i="17"/>
  <c r="Q3046" i="17"/>
  <c r="Q3047" i="17"/>
  <c r="Q3048" i="17"/>
  <c r="Q3049" i="17"/>
  <c r="Q3050" i="17"/>
  <c r="Q3051" i="17"/>
  <c r="Q3052" i="17"/>
  <c r="Q3053" i="17"/>
  <c r="Q3054" i="17"/>
  <c r="Q3055" i="17"/>
  <c r="Q3056" i="17"/>
  <c r="Q3057" i="17"/>
  <c r="Q3058" i="17"/>
  <c r="Q3059" i="17"/>
  <c r="Q3060" i="17"/>
  <c r="Q3061" i="17"/>
  <c r="Q3062" i="17"/>
  <c r="Q3063" i="17"/>
  <c r="Q3064" i="17"/>
  <c r="Q3065" i="17"/>
  <c r="Q3066" i="17"/>
  <c r="Q3067" i="17"/>
  <c r="Q3068" i="17"/>
  <c r="Q3069" i="17"/>
  <c r="Q3070" i="17"/>
  <c r="Q3071" i="17"/>
  <c r="Q3072" i="17"/>
  <c r="Q3073" i="17"/>
  <c r="Q3074" i="17"/>
  <c r="Q3075" i="17"/>
  <c r="Q3076" i="17"/>
  <c r="Q3077" i="17"/>
  <c r="Q3078" i="17"/>
  <c r="Q3079" i="17"/>
  <c r="Q3080" i="17"/>
  <c r="Q3081" i="17"/>
  <c r="Q3082" i="17"/>
  <c r="Q3083" i="17"/>
  <c r="Q3084" i="17"/>
  <c r="Q3085" i="17"/>
  <c r="Q3086" i="17"/>
  <c r="Q3087" i="17"/>
  <c r="Q3088" i="17"/>
  <c r="Q3089" i="17"/>
  <c r="Q3090" i="17"/>
  <c r="Q3091" i="17"/>
  <c r="Q3092" i="17"/>
  <c r="Q3093" i="17"/>
  <c r="Q3094" i="17"/>
  <c r="Q3095" i="17"/>
  <c r="Q3096" i="17"/>
  <c r="Q3097" i="17"/>
  <c r="Q3098" i="17"/>
  <c r="Q3099" i="17"/>
  <c r="Q3100" i="17"/>
  <c r="Q3101" i="17"/>
  <c r="Q3102" i="17"/>
  <c r="Q3103" i="17"/>
  <c r="Q3104" i="17"/>
  <c r="Q3105" i="17"/>
  <c r="Q3106" i="17"/>
  <c r="Q3107" i="17"/>
  <c r="Q3108" i="17"/>
  <c r="Q3109" i="17"/>
  <c r="Q3110" i="17"/>
  <c r="Q3111" i="17"/>
  <c r="Q3112" i="17"/>
  <c r="Q3113" i="17"/>
  <c r="Q3114" i="17"/>
  <c r="Q3115" i="17"/>
  <c r="Q3116" i="17"/>
  <c r="Q3117" i="17"/>
  <c r="Q3118" i="17"/>
  <c r="Q3119" i="17"/>
  <c r="Q3120" i="17"/>
  <c r="Q3121" i="17"/>
  <c r="Q3122" i="17"/>
  <c r="Q3123" i="17"/>
  <c r="Q3124" i="17"/>
  <c r="Q3125" i="17"/>
  <c r="Q3126" i="17"/>
  <c r="Q3127" i="17"/>
  <c r="Q3128" i="17"/>
  <c r="Q3129" i="17"/>
  <c r="Q3130" i="17"/>
  <c r="Q3131" i="17"/>
  <c r="Q3132" i="17"/>
  <c r="Q3133" i="17"/>
  <c r="Q3134" i="17"/>
  <c r="Q3135" i="17"/>
  <c r="Q3136" i="17"/>
  <c r="Q3137" i="17"/>
  <c r="Q3138" i="17"/>
  <c r="Q3139" i="17"/>
  <c r="Q3140" i="17"/>
  <c r="Q3141" i="17"/>
  <c r="Q3142" i="17"/>
  <c r="Q3143" i="17"/>
  <c r="Q3144" i="17"/>
  <c r="Q3145" i="17"/>
  <c r="Q3146" i="17"/>
  <c r="Q3147" i="17"/>
  <c r="Q3148" i="17"/>
  <c r="Q3149" i="17"/>
  <c r="Q3150" i="17"/>
  <c r="Q3151" i="17"/>
  <c r="Q3152" i="17"/>
  <c r="Q3153" i="17"/>
  <c r="Q3154" i="17"/>
  <c r="Q3155" i="17"/>
  <c r="Q3156" i="17"/>
  <c r="Q3157" i="17"/>
  <c r="Q3158" i="17"/>
  <c r="Q3159" i="17"/>
  <c r="Q3160" i="17"/>
  <c r="Q3161" i="17"/>
  <c r="Q3162" i="17"/>
  <c r="Q3163" i="17"/>
  <c r="Q3164" i="17"/>
  <c r="Q3165" i="17"/>
  <c r="Q3166" i="17"/>
  <c r="Q3167" i="17"/>
  <c r="Q3168" i="17"/>
  <c r="Q3169" i="17"/>
  <c r="Q3170" i="17"/>
  <c r="Q3171" i="17"/>
  <c r="Q3172" i="17"/>
  <c r="Q3173" i="17"/>
  <c r="Q3174" i="17"/>
  <c r="Q3175" i="17"/>
  <c r="Q3176" i="17"/>
  <c r="Q3177" i="17"/>
  <c r="Q3178" i="17"/>
  <c r="Q3179" i="17"/>
  <c r="Q3180" i="17"/>
  <c r="Q3181" i="17"/>
  <c r="Q3182" i="17"/>
  <c r="Q3183" i="17"/>
  <c r="Q3184" i="17"/>
  <c r="Q3185" i="17"/>
  <c r="Q3186" i="17"/>
  <c r="Q3187" i="17"/>
  <c r="Q3188" i="17"/>
  <c r="Q3189" i="17"/>
  <c r="Q3190" i="17"/>
  <c r="Q3191" i="17"/>
  <c r="Q3192" i="17"/>
  <c r="Q3193" i="17"/>
  <c r="Q3194" i="17"/>
  <c r="Q3195" i="17"/>
  <c r="Q3196" i="17"/>
  <c r="Q3197" i="17"/>
  <c r="Q3198" i="17"/>
  <c r="Q3199" i="17"/>
  <c r="Q3200" i="17"/>
  <c r="Q3201" i="17"/>
  <c r="Q3202" i="17"/>
  <c r="Q3203" i="17"/>
  <c r="Q3204" i="17"/>
  <c r="Q3205" i="17"/>
  <c r="Q3206" i="17"/>
  <c r="Q3207" i="17"/>
  <c r="Q3208" i="17"/>
  <c r="Q3209" i="17"/>
  <c r="Q3210" i="17"/>
  <c r="Q3211" i="17"/>
  <c r="Q3212" i="17"/>
  <c r="Q3213" i="17"/>
  <c r="Q3214" i="17"/>
  <c r="Q3215" i="17"/>
  <c r="Q3216" i="17"/>
  <c r="Q3217" i="17"/>
  <c r="Q3218" i="17"/>
  <c r="Q3219" i="17"/>
  <c r="Q3220" i="17"/>
  <c r="Q3221" i="17"/>
  <c r="Q3222" i="17"/>
  <c r="Q3223" i="17"/>
  <c r="Q3224" i="17"/>
  <c r="Q3225" i="17"/>
  <c r="Q3226" i="17"/>
  <c r="Q3227" i="17"/>
  <c r="Q3228" i="17"/>
  <c r="Q3229" i="17"/>
  <c r="Q3230" i="17"/>
  <c r="Q3231" i="17"/>
  <c r="Q3232" i="17"/>
  <c r="Q3233" i="17"/>
  <c r="Q3234" i="17"/>
  <c r="Q3235" i="17"/>
  <c r="Q3236" i="17"/>
  <c r="Q3237" i="17"/>
  <c r="Q3238" i="17"/>
  <c r="Q3239" i="17"/>
  <c r="Q3240" i="17"/>
  <c r="Q3241" i="17"/>
  <c r="Q3242" i="17"/>
  <c r="Q3243" i="17"/>
  <c r="Q3244" i="17"/>
  <c r="Q3245" i="17"/>
  <c r="Q3246" i="17"/>
  <c r="Q3247" i="17"/>
  <c r="Q3248" i="17"/>
  <c r="Q3249" i="17"/>
  <c r="Q3250" i="17"/>
  <c r="Q3251" i="17"/>
  <c r="Q3252" i="17"/>
  <c r="Q3253" i="17"/>
  <c r="Q3254" i="17"/>
  <c r="Q3255" i="17"/>
  <c r="Q3256" i="17"/>
  <c r="Q3257" i="17"/>
  <c r="Q3258" i="17"/>
  <c r="Q3259" i="17"/>
  <c r="Q3260" i="17"/>
  <c r="Q3261" i="17"/>
  <c r="Q3262" i="17"/>
  <c r="Q3263" i="17"/>
  <c r="Q3264" i="17"/>
  <c r="Q3265" i="17"/>
  <c r="Q3266" i="17"/>
  <c r="Q3267" i="17"/>
  <c r="Q3268" i="17"/>
  <c r="Q3269" i="17"/>
  <c r="Q3270" i="17"/>
  <c r="Q3271" i="17"/>
  <c r="Q3272" i="17"/>
  <c r="Q3273" i="17"/>
  <c r="Q3274" i="17"/>
  <c r="Q3275" i="17"/>
  <c r="Q3276" i="17"/>
  <c r="Q3277" i="17"/>
  <c r="Q3278" i="17"/>
  <c r="Q3279" i="17"/>
  <c r="Q3280" i="17"/>
  <c r="Q3281" i="17"/>
  <c r="Q3282" i="17"/>
  <c r="Q3283" i="17"/>
  <c r="Q3284" i="17"/>
  <c r="Q3285" i="17"/>
  <c r="Q3286" i="17"/>
  <c r="Q3287" i="17"/>
  <c r="Q3288" i="17"/>
  <c r="Q3289" i="17"/>
  <c r="Q3290" i="17"/>
  <c r="Q3291" i="17"/>
  <c r="Q3292" i="17"/>
  <c r="Q3293" i="17"/>
  <c r="Q3294" i="17"/>
  <c r="Q3295" i="17"/>
  <c r="Q3296" i="17"/>
  <c r="Q3297" i="17"/>
  <c r="Q3298" i="17"/>
  <c r="Q3299" i="17"/>
  <c r="P2637" i="21" l="1"/>
  <c r="Q2637" i="21"/>
  <c r="P2638" i="21"/>
  <c r="Q2638" i="21"/>
  <c r="P2639" i="21"/>
  <c r="Q2639" i="21"/>
  <c r="P2640" i="21"/>
  <c r="Q2640" i="21"/>
  <c r="P2641" i="21"/>
  <c r="Q2641" i="21"/>
  <c r="P2642" i="21"/>
  <c r="Q2642" i="21"/>
  <c r="P2643" i="21"/>
  <c r="Q2643" i="21"/>
  <c r="P2644" i="21"/>
  <c r="Q2644" i="21"/>
  <c r="P2645" i="21"/>
  <c r="Q2645" i="21"/>
  <c r="P2646" i="21"/>
  <c r="Q2646" i="21"/>
  <c r="P2647" i="21"/>
  <c r="Q2647" i="21"/>
  <c r="P2648" i="21"/>
  <c r="Q2648" i="21"/>
  <c r="P2649" i="21"/>
  <c r="Q2649" i="21"/>
  <c r="P2650" i="21"/>
  <c r="Q2650" i="21"/>
  <c r="P2651" i="21"/>
  <c r="Q2651" i="21"/>
  <c r="P2652" i="21"/>
  <c r="Q2652" i="21"/>
  <c r="P2653" i="21"/>
  <c r="Q2653" i="21"/>
  <c r="P2654" i="21"/>
  <c r="Q2654" i="21"/>
  <c r="P2655" i="21"/>
  <c r="Q2655" i="21"/>
  <c r="P2656" i="21"/>
  <c r="Q2656" i="21"/>
  <c r="P2657" i="21"/>
  <c r="Q2657" i="21"/>
  <c r="P2658" i="21"/>
  <c r="Q2658" i="21"/>
  <c r="P2659" i="21"/>
  <c r="Q2659" i="21"/>
  <c r="P2660" i="21"/>
  <c r="Q2660" i="21"/>
  <c r="P2661" i="21"/>
  <c r="Q2661" i="21"/>
  <c r="P2662" i="21"/>
  <c r="Q2662" i="21"/>
  <c r="P2663" i="21"/>
  <c r="Q2663" i="21"/>
  <c r="P2664" i="21"/>
  <c r="Q2664" i="21"/>
  <c r="P2665" i="21"/>
  <c r="Q2665" i="21"/>
  <c r="P2666" i="21"/>
  <c r="Q2666" i="21"/>
  <c r="P2667" i="21"/>
  <c r="Q2667" i="21"/>
  <c r="P2668" i="21"/>
  <c r="Q2668" i="21"/>
  <c r="P2669" i="21"/>
  <c r="Q2669" i="21"/>
  <c r="P2670" i="21"/>
  <c r="Q2670" i="21"/>
  <c r="P2671" i="21"/>
  <c r="Q2671" i="21"/>
  <c r="P2672" i="21"/>
  <c r="Q2672" i="21"/>
  <c r="P2673" i="21"/>
  <c r="Q2673" i="21"/>
  <c r="P2674" i="21"/>
  <c r="Q2674" i="21"/>
  <c r="P2675" i="21"/>
  <c r="Q2675" i="21"/>
  <c r="P2676" i="21"/>
  <c r="Q2676" i="21"/>
  <c r="P2677" i="21"/>
  <c r="Q2677" i="21"/>
  <c r="P2678" i="21"/>
  <c r="Q2678" i="21"/>
  <c r="P2679" i="21"/>
  <c r="Q2679" i="21"/>
  <c r="P2680" i="21"/>
  <c r="Q2680" i="21"/>
  <c r="P2681" i="21"/>
  <c r="Q2681" i="21"/>
  <c r="P2682" i="21"/>
  <c r="Q2682" i="21"/>
  <c r="P2683" i="21"/>
  <c r="Q2683" i="21"/>
  <c r="P2684" i="21"/>
  <c r="Q2684" i="21"/>
  <c r="P2685" i="21"/>
  <c r="Q2685" i="21"/>
  <c r="P2686" i="21"/>
  <c r="Q2686" i="21"/>
  <c r="P2687" i="21"/>
  <c r="Q2687" i="21"/>
  <c r="P2688" i="21"/>
  <c r="Q2688" i="21"/>
  <c r="P2689" i="21"/>
  <c r="Q2689" i="21"/>
  <c r="P2690" i="21"/>
  <c r="Q2690" i="21"/>
  <c r="P2691" i="21"/>
  <c r="Q2691" i="21"/>
  <c r="P2692" i="21"/>
  <c r="Q2692" i="21"/>
  <c r="P2693" i="21"/>
  <c r="Q2693" i="21"/>
  <c r="P2694" i="21"/>
  <c r="Q2694" i="21"/>
  <c r="P2695" i="21"/>
  <c r="Q2695" i="21"/>
  <c r="P2696" i="21"/>
  <c r="Q2696" i="21"/>
  <c r="P2697" i="21"/>
  <c r="Q2697" i="21"/>
  <c r="P2698" i="21"/>
  <c r="Q2698" i="21"/>
  <c r="P2699" i="21"/>
  <c r="Q2699" i="21"/>
  <c r="P2700" i="21"/>
  <c r="Q2700" i="21"/>
  <c r="P2701" i="21"/>
  <c r="Q2701" i="21"/>
  <c r="P2702" i="21"/>
  <c r="Q2702" i="21"/>
  <c r="P2703" i="21"/>
  <c r="Q2703" i="21"/>
  <c r="P2704" i="21"/>
  <c r="Q2704" i="21"/>
  <c r="P2705" i="21"/>
  <c r="Q2705" i="21"/>
  <c r="P2706" i="21"/>
  <c r="Q2706" i="21"/>
  <c r="P2707" i="21"/>
  <c r="Q2707" i="21"/>
  <c r="P2708" i="21"/>
  <c r="Q2708" i="21"/>
  <c r="P2709" i="21"/>
  <c r="Q2709" i="21"/>
  <c r="P2710" i="21"/>
  <c r="Q2710" i="21"/>
  <c r="P2711" i="21"/>
  <c r="Q2711" i="21"/>
  <c r="P2712" i="21"/>
  <c r="Q2712" i="21"/>
  <c r="P2713" i="21"/>
  <c r="Q2713" i="21"/>
  <c r="P2714" i="21"/>
  <c r="Q2714" i="21"/>
  <c r="P2715" i="21"/>
  <c r="Q2715" i="21"/>
  <c r="P2716" i="21"/>
  <c r="Q2716" i="21"/>
  <c r="P2717" i="21"/>
  <c r="Q2717" i="21"/>
  <c r="P2718" i="21"/>
  <c r="Q2718" i="21"/>
  <c r="P2719" i="21"/>
  <c r="Q2719" i="21"/>
  <c r="P2720" i="21"/>
  <c r="Q2720" i="21"/>
  <c r="P2721" i="21"/>
  <c r="Q2721" i="21"/>
  <c r="P2722" i="21"/>
  <c r="Q2722" i="21"/>
  <c r="P2723" i="21"/>
  <c r="Q2723" i="21"/>
  <c r="P2724" i="21"/>
  <c r="Q2724" i="21"/>
  <c r="P2725" i="21"/>
  <c r="Q2725" i="21"/>
  <c r="P2726" i="21"/>
  <c r="Q2726" i="21"/>
  <c r="P2727" i="21"/>
  <c r="Q2727" i="21"/>
  <c r="P2728" i="21"/>
  <c r="Q2728" i="21"/>
  <c r="P2729" i="21"/>
  <c r="Q2729" i="21"/>
  <c r="P2730" i="21"/>
  <c r="Q2730" i="21"/>
  <c r="P2731" i="21"/>
  <c r="Q2731" i="21"/>
  <c r="P2732" i="21"/>
  <c r="Q2732" i="21"/>
  <c r="P2733" i="21"/>
  <c r="Q2733" i="21"/>
  <c r="P2734" i="21"/>
  <c r="Q2734" i="21"/>
  <c r="P2735" i="21"/>
  <c r="Q2735" i="21"/>
  <c r="P2736" i="21"/>
  <c r="Q2736" i="21"/>
  <c r="P2737" i="21"/>
  <c r="Q2737" i="21"/>
  <c r="P2738" i="21"/>
  <c r="Q2738" i="21"/>
  <c r="P2739" i="21"/>
  <c r="Q2739" i="21"/>
  <c r="P2740" i="21"/>
  <c r="Q2740" i="21"/>
  <c r="P2741" i="21"/>
  <c r="Q2741" i="21"/>
  <c r="P2742" i="21"/>
  <c r="Q2742" i="21"/>
  <c r="P2743" i="21"/>
  <c r="Q2743" i="21"/>
  <c r="P2744" i="21"/>
  <c r="Q2744" i="21"/>
  <c r="P2745" i="21"/>
  <c r="Q2745" i="21"/>
  <c r="P2746" i="21"/>
  <c r="Q2746" i="21"/>
  <c r="P2747" i="21"/>
  <c r="Q2747" i="21"/>
  <c r="P2748" i="21"/>
  <c r="Q2748" i="21"/>
  <c r="P2749" i="21"/>
  <c r="Q2749" i="21"/>
  <c r="P2750" i="21"/>
  <c r="Q2750" i="21"/>
  <c r="P2751" i="21"/>
  <c r="Q2751" i="21"/>
  <c r="P2752" i="21"/>
  <c r="Q2752" i="21"/>
  <c r="P2753" i="21"/>
  <c r="Q2753" i="21"/>
  <c r="P2754" i="21"/>
  <c r="Q2754" i="21"/>
  <c r="P2755" i="21"/>
  <c r="Q2755" i="21"/>
  <c r="P2756" i="21"/>
  <c r="Q2756" i="21"/>
  <c r="P2757" i="21"/>
  <c r="Q2757" i="21"/>
  <c r="P2758" i="21"/>
  <c r="Q2758" i="21"/>
  <c r="P2759" i="21"/>
  <c r="Q2759" i="21"/>
  <c r="P2760" i="21"/>
  <c r="Q2760" i="21"/>
  <c r="P2761" i="21"/>
  <c r="Q2761" i="21"/>
  <c r="P2762" i="21"/>
  <c r="Q2762" i="21"/>
  <c r="P2763" i="21"/>
  <c r="Q2763" i="21"/>
  <c r="P2764" i="21"/>
  <c r="Q2764" i="21"/>
  <c r="P2765" i="21"/>
  <c r="Q2765" i="21"/>
  <c r="P2766" i="21"/>
  <c r="Q2766" i="21"/>
  <c r="P2767" i="21"/>
  <c r="Q2767" i="21"/>
  <c r="P2768" i="21"/>
  <c r="Q2768" i="21"/>
  <c r="P2769" i="21"/>
  <c r="Q2769" i="21"/>
  <c r="P2770" i="21"/>
  <c r="Q2770" i="21"/>
  <c r="P2771" i="21"/>
  <c r="Q2771" i="21"/>
  <c r="P2772" i="21"/>
  <c r="Q2772" i="21"/>
  <c r="P2773" i="21"/>
  <c r="Q2773" i="21"/>
  <c r="P2774" i="21"/>
  <c r="Q2774" i="21"/>
  <c r="P2775" i="21"/>
  <c r="Q2775" i="21"/>
  <c r="P2776" i="21"/>
  <c r="Q2776" i="21"/>
  <c r="P2777" i="21"/>
  <c r="Q2777" i="21"/>
  <c r="P2778" i="21"/>
  <c r="Q2778" i="21"/>
  <c r="P2779" i="21"/>
  <c r="Q2779" i="21"/>
  <c r="P2780" i="21"/>
  <c r="Q2780" i="21"/>
  <c r="P2781" i="21"/>
  <c r="Q2781" i="21"/>
  <c r="P2782" i="21"/>
  <c r="Q2782" i="21"/>
  <c r="P2783" i="21"/>
  <c r="Q2783" i="21"/>
  <c r="P2784" i="21"/>
  <c r="Q2784" i="21"/>
  <c r="P2785" i="21"/>
  <c r="Q2785" i="21"/>
  <c r="P2786" i="21"/>
  <c r="Q2786" i="21"/>
  <c r="P2787" i="21"/>
  <c r="Q2787" i="21"/>
  <c r="P2788" i="21"/>
  <c r="Q2788" i="21"/>
  <c r="P2789" i="21"/>
  <c r="Q2789" i="21"/>
  <c r="P2790" i="21"/>
  <c r="Q2790" i="21"/>
  <c r="P2791" i="21"/>
  <c r="Q2791" i="21"/>
  <c r="P2792" i="21"/>
  <c r="Q2792" i="21"/>
  <c r="P2793" i="21"/>
  <c r="Q2793" i="21"/>
  <c r="P2794" i="21"/>
  <c r="Q2794" i="21"/>
  <c r="P2795" i="21"/>
  <c r="Q2795" i="21"/>
  <c r="P2796" i="21"/>
  <c r="Q2796" i="21"/>
  <c r="P2797" i="21"/>
  <c r="Q2797" i="21"/>
  <c r="P2798" i="21"/>
  <c r="Q2798" i="21"/>
  <c r="P2799" i="21"/>
  <c r="Q2799" i="21"/>
  <c r="P2800" i="21"/>
  <c r="Q2800" i="21"/>
  <c r="P2801" i="21"/>
  <c r="Q2801" i="21"/>
  <c r="P2802" i="21"/>
  <c r="Q2802" i="21"/>
  <c r="P2803" i="21"/>
  <c r="Q2803" i="21"/>
  <c r="P2804" i="21"/>
  <c r="Q2804" i="21"/>
  <c r="P2805" i="21"/>
  <c r="Q2805" i="21"/>
  <c r="P2806" i="21"/>
  <c r="Q2806" i="21"/>
  <c r="P2807" i="21"/>
  <c r="Q2807" i="21"/>
  <c r="P2808" i="21"/>
  <c r="Q2808" i="21"/>
  <c r="P2809" i="21"/>
  <c r="Q2809" i="21"/>
  <c r="P2810" i="21"/>
  <c r="Q2810" i="21"/>
  <c r="P2811" i="21"/>
  <c r="Q2811" i="21"/>
  <c r="P2812" i="21"/>
  <c r="Q2812" i="21"/>
  <c r="P2813" i="21"/>
  <c r="Q2813" i="21"/>
  <c r="P2814" i="21"/>
  <c r="Q2814" i="21"/>
  <c r="P2815" i="21"/>
  <c r="Q2815" i="21"/>
  <c r="P2816" i="21"/>
  <c r="Q2816" i="21"/>
  <c r="P2817" i="21"/>
  <c r="Q2817" i="21"/>
  <c r="P2818" i="21"/>
  <c r="Q2818" i="21"/>
  <c r="P2819" i="21"/>
  <c r="Q2819" i="21"/>
  <c r="P2820" i="21"/>
  <c r="Q2820" i="21"/>
  <c r="P2821" i="21"/>
  <c r="Q2821" i="21"/>
  <c r="P2822" i="21"/>
  <c r="Q2822" i="21"/>
  <c r="P2823" i="21"/>
  <c r="Q2823" i="21"/>
  <c r="P2824" i="21"/>
  <c r="Q2824" i="21"/>
  <c r="P2825" i="21"/>
  <c r="Q2825" i="21"/>
  <c r="P2826" i="21"/>
  <c r="Q2826" i="21"/>
  <c r="P2827" i="21"/>
  <c r="Q2827" i="21"/>
  <c r="P2828" i="21"/>
  <c r="Q2828" i="21"/>
  <c r="P2829" i="21"/>
  <c r="Q2829" i="21"/>
  <c r="P2830" i="21"/>
  <c r="Q2830" i="21"/>
  <c r="P2831" i="21"/>
  <c r="Q2831" i="21"/>
  <c r="P2832" i="21"/>
  <c r="Q2832" i="21"/>
  <c r="P2833" i="21"/>
  <c r="Q2833" i="21"/>
  <c r="P2834" i="21"/>
  <c r="Q2834" i="21"/>
  <c r="P2835" i="21"/>
  <c r="Q2835" i="21"/>
  <c r="P2836" i="21"/>
  <c r="Q2836" i="21"/>
  <c r="P2837" i="21"/>
  <c r="Q2837" i="21"/>
  <c r="P2838" i="21"/>
  <c r="Q2838" i="21"/>
  <c r="P2839" i="21"/>
  <c r="Q2839" i="21"/>
  <c r="P2840" i="21"/>
  <c r="Q2840" i="21"/>
  <c r="P2841" i="21"/>
  <c r="Q2841" i="21"/>
  <c r="P2842" i="21"/>
  <c r="Q2842" i="21"/>
  <c r="P2843" i="21"/>
  <c r="Q2843" i="21"/>
  <c r="P2844" i="21"/>
  <c r="Q2844" i="21"/>
  <c r="P2845" i="21"/>
  <c r="Q2845" i="21"/>
  <c r="P2846" i="21"/>
  <c r="Q2846" i="21"/>
  <c r="P2847" i="21"/>
  <c r="Q2847" i="21"/>
  <c r="P2848" i="21"/>
  <c r="Q2848" i="21"/>
  <c r="P2849" i="21"/>
  <c r="Q2849" i="21"/>
  <c r="P2850" i="21"/>
  <c r="Q2850" i="21"/>
  <c r="P2851" i="21"/>
  <c r="Q2851" i="21"/>
  <c r="P2852" i="21"/>
  <c r="Q2852" i="21"/>
  <c r="P2853" i="21"/>
  <c r="Q2853" i="21"/>
  <c r="P2854" i="21"/>
  <c r="Q2854" i="21"/>
  <c r="P2855" i="21"/>
  <c r="Q2855" i="21"/>
  <c r="P2856" i="21"/>
  <c r="Q2856" i="21"/>
  <c r="P2857" i="21"/>
  <c r="Q2857" i="21"/>
  <c r="P2858" i="21"/>
  <c r="Q2858" i="21"/>
  <c r="P2859" i="21"/>
  <c r="Q2859" i="21"/>
  <c r="P2860" i="21"/>
  <c r="Q2860" i="21"/>
  <c r="P2861" i="21"/>
  <c r="Q2861" i="21"/>
  <c r="P2862" i="21"/>
  <c r="Q2862" i="21"/>
  <c r="P2863" i="21"/>
  <c r="Q2863" i="21"/>
  <c r="P2864" i="21"/>
  <c r="Q2864" i="21"/>
  <c r="P2865" i="21"/>
  <c r="Q2865" i="21"/>
  <c r="P2866" i="21"/>
  <c r="Q2866" i="21"/>
  <c r="P2867" i="21"/>
  <c r="Q2867" i="21"/>
  <c r="P2868" i="21"/>
  <c r="Q2868" i="21"/>
  <c r="P2869" i="21"/>
  <c r="Q2869" i="21"/>
  <c r="P2870" i="21"/>
  <c r="Q2870" i="21"/>
  <c r="P2871" i="21"/>
  <c r="Q2871" i="21"/>
  <c r="P2872" i="21"/>
  <c r="Q2872" i="21"/>
  <c r="P2873" i="21"/>
  <c r="Q2873" i="21"/>
  <c r="P2874" i="21"/>
  <c r="Q2874" i="21"/>
  <c r="P2875" i="21"/>
  <c r="Q2875" i="21"/>
  <c r="P2876" i="21"/>
  <c r="Q2876" i="21"/>
  <c r="P2877" i="21"/>
  <c r="Q2877" i="21"/>
  <c r="P2878" i="21"/>
  <c r="Q2878" i="21"/>
  <c r="P2879" i="21"/>
  <c r="Q2879" i="21"/>
  <c r="P2880" i="21"/>
  <c r="Q2880" i="21"/>
  <c r="P2881" i="21"/>
  <c r="Q2881" i="21"/>
  <c r="P2882" i="21"/>
  <c r="Q2882" i="21"/>
  <c r="P2883" i="21"/>
  <c r="Q2883" i="21"/>
  <c r="P2884" i="21"/>
  <c r="Q2884" i="21"/>
  <c r="P2885" i="21"/>
  <c r="Q2885" i="21"/>
  <c r="P2886" i="21"/>
  <c r="Q2886" i="21"/>
  <c r="P2887" i="21"/>
  <c r="Q2887" i="21"/>
  <c r="P2888" i="21"/>
  <c r="Q2888" i="21"/>
  <c r="P2889" i="21"/>
  <c r="Q2889" i="21"/>
  <c r="P2890" i="21"/>
  <c r="Q2890" i="21"/>
  <c r="P2891" i="21"/>
  <c r="Q2891" i="21"/>
  <c r="P2892" i="21"/>
  <c r="Q2892" i="21"/>
  <c r="P2893" i="21"/>
  <c r="Q2893" i="21"/>
  <c r="P2894" i="21"/>
  <c r="Q2894" i="21"/>
  <c r="P2895" i="21"/>
  <c r="Q2895" i="21"/>
  <c r="P2896" i="21"/>
  <c r="Q2896" i="21"/>
  <c r="P2897" i="21"/>
  <c r="Q2897" i="21"/>
  <c r="P2898" i="21"/>
  <c r="Q2898" i="21"/>
  <c r="P2899" i="21"/>
  <c r="Q2899" i="21"/>
  <c r="P2900" i="21"/>
  <c r="Q2900" i="21"/>
  <c r="P2901" i="21"/>
  <c r="Q2901" i="21"/>
  <c r="P2902" i="21"/>
  <c r="Q2902" i="21"/>
  <c r="P2903" i="21"/>
  <c r="Q2903" i="21"/>
  <c r="P2904" i="21"/>
  <c r="Q2904" i="21"/>
  <c r="P2905" i="21"/>
  <c r="Q2905" i="21"/>
  <c r="P2906" i="21"/>
  <c r="Q2906" i="21"/>
  <c r="P2907" i="21"/>
  <c r="Q2907" i="21"/>
  <c r="P2908" i="21"/>
  <c r="Q2908" i="21"/>
  <c r="P2909" i="21"/>
  <c r="Q2909" i="21"/>
  <c r="P2910" i="21"/>
  <c r="Q2910" i="21"/>
  <c r="P2911" i="21"/>
  <c r="Q2911" i="21"/>
  <c r="P2912" i="21"/>
  <c r="Q2912" i="21"/>
  <c r="P2913" i="21"/>
  <c r="Q2913" i="21"/>
  <c r="P2914" i="21"/>
  <c r="Q2914" i="21"/>
  <c r="P2915" i="21"/>
  <c r="Q2915" i="21"/>
  <c r="P2916" i="21"/>
  <c r="Q2916" i="21"/>
  <c r="P2917" i="21"/>
  <c r="Q2917" i="21"/>
  <c r="P2918" i="21"/>
  <c r="Q2918" i="21"/>
  <c r="P2919" i="21"/>
  <c r="Q2919" i="21"/>
  <c r="P2920" i="21"/>
  <c r="Q2920" i="21"/>
  <c r="P2921" i="21"/>
  <c r="Q2921" i="21"/>
  <c r="P2922" i="21"/>
  <c r="Q2922" i="21"/>
  <c r="P2923" i="21"/>
  <c r="Q2923" i="21"/>
  <c r="P2924" i="21"/>
  <c r="Q2924" i="21"/>
  <c r="P2925" i="21"/>
  <c r="Q2925" i="21"/>
  <c r="P2926" i="21"/>
  <c r="Q2926" i="21"/>
  <c r="P2927" i="21"/>
  <c r="Q2927" i="21"/>
  <c r="P2928" i="21"/>
  <c r="Q2928" i="21"/>
  <c r="P2929" i="21"/>
  <c r="Q2929" i="21"/>
  <c r="P2930" i="21"/>
  <c r="Q2930" i="21"/>
  <c r="P2931" i="21"/>
  <c r="Q2931" i="21"/>
  <c r="P2932" i="21"/>
  <c r="Q2932" i="21"/>
  <c r="P2933" i="21"/>
  <c r="Q2933" i="21"/>
  <c r="P2934" i="21"/>
  <c r="Q2934" i="21"/>
  <c r="P2935" i="21"/>
  <c r="Q2935" i="21"/>
  <c r="P2936" i="21"/>
  <c r="Q2936" i="21"/>
  <c r="P2937" i="21"/>
  <c r="Q2937" i="21"/>
  <c r="P2938" i="21"/>
  <c r="Q2938" i="21"/>
  <c r="P2939" i="21"/>
  <c r="Q2939" i="21"/>
  <c r="P2940" i="21"/>
  <c r="Q2940" i="21"/>
  <c r="P2941" i="21"/>
  <c r="Q2941" i="21"/>
  <c r="P2942" i="21"/>
  <c r="Q2942" i="21"/>
  <c r="P2943" i="21"/>
  <c r="Q2943" i="21"/>
  <c r="P2944" i="21"/>
  <c r="Q2944" i="21"/>
  <c r="P2945" i="21"/>
  <c r="Q2945" i="21"/>
  <c r="P2946" i="21"/>
  <c r="Q2946" i="21"/>
  <c r="P2947" i="21"/>
  <c r="Q2947" i="21"/>
  <c r="P2948" i="21"/>
  <c r="Q2948" i="21"/>
  <c r="P2949" i="21"/>
  <c r="Q2949" i="21"/>
  <c r="P2950" i="21"/>
  <c r="Q2950" i="21"/>
  <c r="P2951" i="21"/>
  <c r="Q2951" i="21"/>
  <c r="P2952" i="21"/>
  <c r="Q2952" i="21"/>
  <c r="P2953" i="21"/>
  <c r="Q2953" i="21"/>
  <c r="P2954" i="21"/>
  <c r="Q2954" i="21"/>
  <c r="P2955" i="21"/>
  <c r="Q2955" i="21"/>
  <c r="P2956" i="21"/>
  <c r="Q2956" i="21"/>
  <c r="P2957" i="21"/>
  <c r="Q2957" i="21"/>
  <c r="P2958" i="21"/>
  <c r="Q2958" i="21"/>
  <c r="P2959" i="21"/>
  <c r="Q2959" i="21"/>
  <c r="K3672" i="15"/>
  <c r="K3673" i="15"/>
  <c r="K3674" i="15"/>
  <c r="K3675" i="15"/>
  <c r="K3676" i="15"/>
  <c r="K3677" i="15"/>
  <c r="K3678" i="15"/>
  <c r="K3679" i="15"/>
  <c r="K3680" i="15"/>
  <c r="K3681" i="15"/>
  <c r="K3682" i="15"/>
  <c r="K3683" i="15"/>
  <c r="K3684" i="15"/>
  <c r="K3685" i="15"/>
  <c r="K3686" i="15"/>
  <c r="K3687" i="15"/>
  <c r="K3688" i="15"/>
  <c r="K3689" i="15"/>
  <c r="K3690" i="15"/>
  <c r="K3691" i="15"/>
  <c r="K3692" i="15"/>
  <c r="K3693" i="15"/>
  <c r="K3694" i="15"/>
  <c r="K3695" i="15"/>
  <c r="K3696" i="15"/>
  <c r="K3697" i="15"/>
  <c r="K3698" i="15"/>
  <c r="K3699" i="15"/>
  <c r="K3700" i="15"/>
  <c r="K3701" i="15"/>
  <c r="K3702" i="15"/>
  <c r="K3703" i="15"/>
  <c r="K3704" i="15"/>
  <c r="K3705" i="15"/>
  <c r="K3706" i="15"/>
  <c r="K3707" i="15"/>
  <c r="K3708" i="15"/>
  <c r="K3709" i="15"/>
  <c r="K3710" i="15"/>
  <c r="K3711" i="15"/>
  <c r="K3712" i="15"/>
  <c r="K3713" i="15"/>
  <c r="K3714" i="15"/>
  <c r="K3715" i="15"/>
  <c r="K3716" i="15"/>
  <c r="K3717" i="15"/>
  <c r="K3718" i="15"/>
  <c r="K3719" i="15"/>
  <c r="K3720" i="15"/>
  <c r="K3721" i="15"/>
  <c r="K3722" i="15"/>
  <c r="K3723" i="15"/>
  <c r="K3724" i="15"/>
  <c r="K3725" i="15"/>
  <c r="K3726" i="15"/>
  <c r="K3727" i="15"/>
  <c r="K3728" i="15"/>
  <c r="K3729" i="15"/>
  <c r="K3730" i="15"/>
  <c r="K3731" i="15"/>
  <c r="K3732" i="15"/>
  <c r="K3733" i="15"/>
  <c r="K3734" i="15"/>
  <c r="K3735" i="15"/>
  <c r="K3736" i="15"/>
  <c r="K3737" i="15"/>
  <c r="K3738" i="15"/>
  <c r="K3739" i="15"/>
  <c r="K3740" i="15"/>
  <c r="K3741" i="15"/>
  <c r="K3742" i="15"/>
  <c r="K3743" i="15"/>
  <c r="K3744" i="15"/>
  <c r="K3745" i="15"/>
  <c r="K3746" i="15"/>
  <c r="K3747" i="15"/>
  <c r="K3748" i="15"/>
  <c r="K3749" i="15"/>
  <c r="K3750" i="15"/>
  <c r="K3751" i="15"/>
  <c r="K3752" i="15"/>
  <c r="K3753" i="15"/>
  <c r="K3754" i="15"/>
  <c r="K3755" i="15"/>
  <c r="K3756" i="15"/>
  <c r="K3757" i="15"/>
  <c r="K3758" i="15"/>
  <c r="K3759" i="15"/>
  <c r="K3760" i="15"/>
  <c r="K3761" i="15"/>
  <c r="K3762" i="15"/>
  <c r="K3763" i="15"/>
  <c r="K3764" i="15"/>
  <c r="K3765" i="15"/>
  <c r="K3766" i="15"/>
  <c r="K3767" i="15"/>
  <c r="K3768" i="15"/>
  <c r="K3769" i="15"/>
  <c r="K3770" i="15"/>
  <c r="K3771" i="15"/>
  <c r="K3772" i="15"/>
  <c r="K3773" i="15"/>
  <c r="K3774" i="15"/>
  <c r="K3775" i="15"/>
  <c r="K3776" i="15"/>
  <c r="K3777" i="15"/>
  <c r="K3778" i="15"/>
  <c r="K3779" i="15"/>
  <c r="K3780" i="15"/>
  <c r="K3781" i="15"/>
  <c r="K3782" i="15"/>
  <c r="K3783" i="15"/>
  <c r="K3784" i="15"/>
  <c r="K3785" i="15"/>
  <c r="K3786" i="15"/>
  <c r="K3787" i="15"/>
  <c r="K3788" i="15"/>
  <c r="K3789" i="15"/>
  <c r="K3790" i="15"/>
  <c r="K3791" i="15"/>
  <c r="K3792" i="15"/>
  <c r="K3793" i="15"/>
  <c r="K3794" i="15"/>
  <c r="K3795" i="15"/>
  <c r="K3796" i="15"/>
  <c r="K3797" i="15"/>
  <c r="K3798" i="15"/>
  <c r="K3799" i="15"/>
  <c r="K3800" i="15"/>
  <c r="K3801" i="15"/>
  <c r="K3802" i="15"/>
  <c r="K3803" i="15"/>
  <c r="K3804" i="15"/>
  <c r="K3805" i="15"/>
  <c r="K3806" i="15"/>
  <c r="K3807" i="15"/>
  <c r="K3808" i="15"/>
  <c r="K3809" i="15"/>
  <c r="K3810" i="15"/>
  <c r="K3811" i="15"/>
  <c r="K3812" i="15"/>
  <c r="K3813" i="15"/>
  <c r="K3814" i="15"/>
  <c r="K3815" i="15"/>
  <c r="K3816" i="15"/>
  <c r="K3817" i="15"/>
  <c r="K3818" i="15"/>
  <c r="K3819" i="15"/>
  <c r="K3820" i="15"/>
  <c r="K3821" i="15"/>
  <c r="K3822" i="15"/>
  <c r="K3823" i="15"/>
  <c r="K3824" i="15"/>
  <c r="K3825" i="15"/>
  <c r="K3826" i="15"/>
  <c r="K3827" i="15"/>
  <c r="K3828" i="15"/>
  <c r="K3829" i="15"/>
  <c r="K3830" i="15"/>
  <c r="K3831" i="15"/>
  <c r="K3832" i="15"/>
  <c r="K3833" i="15"/>
  <c r="K3834" i="15"/>
  <c r="K3835" i="15"/>
  <c r="K3836" i="15"/>
  <c r="K3837" i="15"/>
  <c r="K3838" i="15"/>
  <c r="K3839" i="15"/>
  <c r="K3840" i="15"/>
  <c r="K3841" i="15"/>
  <c r="K3842" i="15"/>
  <c r="K3843" i="15"/>
  <c r="K3844" i="15"/>
  <c r="K3845" i="15"/>
  <c r="K3846" i="15"/>
  <c r="K3847" i="15"/>
  <c r="K3848" i="15"/>
  <c r="K3849" i="15"/>
  <c r="K3850" i="15"/>
  <c r="K3851" i="15"/>
  <c r="K3852" i="15"/>
  <c r="K3853" i="15"/>
  <c r="K3854" i="15"/>
  <c r="K3855" i="15"/>
  <c r="K3856" i="15"/>
  <c r="K3857" i="15"/>
  <c r="K3858" i="15"/>
  <c r="K3859" i="15"/>
  <c r="K3860" i="15"/>
  <c r="K3861" i="15"/>
  <c r="K3862" i="15"/>
  <c r="K3863" i="15"/>
  <c r="K3864" i="15"/>
  <c r="K3865" i="15"/>
  <c r="K3866" i="15"/>
  <c r="K3867" i="15"/>
  <c r="K3868" i="15"/>
  <c r="K3869" i="15"/>
  <c r="K3870" i="15"/>
  <c r="K3871" i="15"/>
  <c r="K3872" i="15"/>
  <c r="K3873" i="15"/>
  <c r="K3874" i="15"/>
  <c r="K3875" i="15"/>
  <c r="K3876" i="15"/>
  <c r="K3877" i="15"/>
  <c r="K3878" i="15"/>
  <c r="K3879" i="15"/>
  <c r="K3880" i="15"/>
  <c r="K3881" i="15"/>
  <c r="K3882" i="15"/>
  <c r="K3883" i="15"/>
  <c r="K3884" i="15"/>
  <c r="K3885" i="15"/>
  <c r="K3886" i="15"/>
  <c r="K3887" i="15"/>
  <c r="K3888" i="15"/>
  <c r="K3889" i="15"/>
  <c r="K3890" i="15"/>
  <c r="K3891" i="15"/>
  <c r="K3892" i="15"/>
  <c r="K3893" i="15"/>
  <c r="K3894" i="15"/>
  <c r="K3895" i="15"/>
  <c r="K3896" i="15"/>
  <c r="K3897" i="15"/>
  <c r="K3898" i="15"/>
  <c r="K3899" i="15"/>
  <c r="K3900" i="15"/>
  <c r="K3901" i="15"/>
  <c r="K3902" i="15"/>
  <c r="K3903" i="15"/>
  <c r="K3904" i="15"/>
  <c r="K3905" i="15"/>
  <c r="K3906" i="15"/>
  <c r="K3907" i="15"/>
  <c r="K3908" i="15"/>
  <c r="K3909" i="15"/>
  <c r="K3910" i="15"/>
  <c r="K3911" i="15"/>
  <c r="K3912" i="15"/>
  <c r="K3913" i="15"/>
  <c r="K3914" i="15"/>
  <c r="K3915" i="15"/>
  <c r="K3916" i="15"/>
  <c r="K3917" i="15"/>
  <c r="K3918" i="15"/>
  <c r="K3919" i="15"/>
  <c r="K3920" i="15"/>
  <c r="K3921" i="15"/>
  <c r="K3922" i="15"/>
  <c r="K3923" i="15"/>
  <c r="K3924" i="15"/>
  <c r="K3925" i="15"/>
  <c r="K3926" i="15"/>
  <c r="K3927" i="15"/>
  <c r="K3928" i="15"/>
  <c r="K3929" i="15"/>
  <c r="K3930" i="15"/>
  <c r="K3931" i="15"/>
  <c r="K3932" i="15"/>
  <c r="K3933" i="15"/>
  <c r="K3934" i="15"/>
  <c r="K3935" i="15"/>
  <c r="K3936" i="15"/>
  <c r="K3937" i="15"/>
  <c r="K3938" i="15"/>
  <c r="K3939" i="15"/>
  <c r="K3940" i="15"/>
  <c r="K3941" i="15"/>
  <c r="K3942" i="15"/>
  <c r="K3943" i="15"/>
  <c r="K3944" i="15"/>
  <c r="K3945" i="15"/>
  <c r="K3946" i="15"/>
  <c r="K3947" i="15"/>
  <c r="K3948" i="15"/>
  <c r="K3949" i="15"/>
  <c r="K3950" i="15"/>
  <c r="K3951" i="15"/>
  <c r="K3952" i="15"/>
  <c r="K3953" i="15"/>
  <c r="K3954" i="15"/>
  <c r="K3955" i="15"/>
  <c r="K3956" i="15"/>
  <c r="K3957" i="15"/>
  <c r="K3958" i="15"/>
  <c r="K3959" i="15"/>
  <c r="K3960" i="15"/>
  <c r="K3961" i="15"/>
  <c r="K3962" i="15"/>
  <c r="K3963" i="15"/>
  <c r="K3964" i="15"/>
  <c r="K3965" i="15"/>
  <c r="K3966" i="15"/>
  <c r="K3967" i="15"/>
  <c r="K3968" i="15"/>
  <c r="K3969" i="15"/>
  <c r="K3970" i="15"/>
  <c r="K3971" i="15"/>
  <c r="K3972" i="15"/>
  <c r="K3973" i="15"/>
  <c r="K3974" i="15"/>
  <c r="K3975" i="15"/>
  <c r="K3976" i="15"/>
  <c r="K3977" i="15"/>
  <c r="K3978" i="15"/>
  <c r="K3979" i="15"/>
  <c r="K3980" i="15"/>
  <c r="K3981" i="15"/>
  <c r="K3982" i="15"/>
  <c r="K3983" i="15"/>
  <c r="K3984" i="15"/>
  <c r="K3985" i="15"/>
  <c r="K3986" i="15"/>
  <c r="K3987" i="15"/>
  <c r="K3988" i="15"/>
  <c r="K3989" i="15"/>
  <c r="K3990" i="15"/>
  <c r="K3991" i="15"/>
  <c r="K3992" i="15"/>
  <c r="K3993" i="15"/>
  <c r="K3994" i="15"/>
  <c r="K3995" i="15"/>
  <c r="K3996" i="15"/>
  <c r="K3997" i="15"/>
  <c r="K3998" i="15"/>
  <c r="K3999" i="15"/>
  <c r="K4000" i="15"/>
  <c r="K4001" i="15"/>
  <c r="K4002" i="15"/>
  <c r="K4003" i="15"/>
  <c r="K4004" i="15"/>
  <c r="K4005" i="15"/>
  <c r="K4006" i="15"/>
  <c r="K4007" i="15"/>
  <c r="K4008" i="15"/>
  <c r="K4009" i="15"/>
  <c r="K4010" i="15"/>
  <c r="K4011" i="15"/>
  <c r="K4012" i="15"/>
  <c r="K4013" i="15"/>
  <c r="K4014" i="15"/>
  <c r="K4015" i="15"/>
  <c r="K4016" i="15"/>
  <c r="K4017" i="15"/>
  <c r="K4018" i="15"/>
  <c r="K4019" i="15"/>
  <c r="K4020" i="15"/>
  <c r="K4021" i="15"/>
  <c r="K4022" i="15"/>
  <c r="K4023" i="15"/>
  <c r="K4024" i="15"/>
  <c r="K4025" i="15"/>
  <c r="K4026" i="15"/>
  <c r="K4027" i="15"/>
  <c r="K4028" i="15"/>
  <c r="K4029" i="15"/>
  <c r="K4030" i="15"/>
  <c r="K4031" i="15"/>
  <c r="K4032" i="15"/>
  <c r="K4033" i="15"/>
  <c r="K4034" i="15"/>
  <c r="K4035" i="15"/>
  <c r="K4036" i="15"/>
  <c r="K4037" i="15"/>
  <c r="K4038" i="15"/>
  <c r="K4039" i="15"/>
  <c r="K4040" i="15"/>
  <c r="K4041" i="15"/>
  <c r="K4042" i="15"/>
  <c r="K4043" i="15"/>
  <c r="K4044" i="15"/>
  <c r="K4045" i="15"/>
  <c r="K4046" i="15"/>
  <c r="K4047" i="15"/>
  <c r="K4048" i="15"/>
  <c r="K4049" i="15"/>
  <c r="K4050" i="15"/>
  <c r="K4051" i="15"/>
  <c r="K4052" i="15"/>
  <c r="K4053" i="15"/>
  <c r="K4054" i="15"/>
  <c r="K4055" i="15"/>
  <c r="K4056" i="15"/>
  <c r="K4057" i="15"/>
  <c r="K4058" i="15"/>
  <c r="K4059" i="15"/>
  <c r="K4060" i="15"/>
  <c r="K4061" i="15"/>
  <c r="K4062" i="15"/>
  <c r="K4063" i="15"/>
  <c r="K4064" i="15"/>
  <c r="K4065" i="15"/>
  <c r="K4066" i="15"/>
  <c r="K4067" i="15"/>
  <c r="K4068" i="15"/>
  <c r="K4069" i="15"/>
  <c r="K4070" i="15"/>
  <c r="K4071" i="15"/>
  <c r="K4072" i="15"/>
  <c r="K4073" i="15"/>
  <c r="K4074" i="15"/>
  <c r="K4075" i="15"/>
  <c r="K4076" i="15"/>
  <c r="K4077" i="15"/>
  <c r="K4078" i="15"/>
  <c r="K4079" i="15"/>
  <c r="K4080" i="15"/>
  <c r="K4081" i="15"/>
  <c r="K4082" i="15"/>
  <c r="K4083" i="15"/>
  <c r="K4084" i="15"/>
  <c r="K4085" i="15"/>
  <c r="K4086" i="15"/>
  <c r="K4087" i="15"/>
  <c r="K4088" i="15"/>
  <c r="K4089" i="15"/>
  <c r="K4090" i="15"/>
  <c r="K4091" i="15"/>
  <c r="K4092" i="15"/>
  <c r="K4093" i="15"/>
  <c r="K4094" i="15"/>
  <c r="K4095" i="15"/>
  <c r="K4096" i="15"/>
  <c r="K4097" i="15"/>
  <c r="K4098" i="15"/>
  <c r="K4099" i="15"/>
  <c r="K4100" i="15"/>
  <c r="K4101" i="15"/>
  <c r="K4102" i="15"/>
  <c r="K4103" i="15"/>
  <c r="K4104" i="15"/>
  <c r="K4105" i="15"/>
  <c r="K4106" i="15"/>
  <c r="K4107" i="15"/>
  <c r="K4108" i="15"/>
  <c r="K4109" i="15"/>
  <c r="K4110" i="15"/>
  <c r="K4111" i="15"/>
  <c r="K4112" i="15"/>
  <c r="K4113" i="15"/>
  <c r="K4114" i="15"/>
  <c r="K4115" i="15"/>
  <c r="K4116" i="15"/>
  <c r="K4117" i="15"/>
  <c r="K4118" i="15"/>
  <c r="K4119" i="15"/>
  <c r="K4120" i="15"/>
  <c r="K4121" i="15"/>
  <c r="K4122" i="15"/>
  <c r="K4123" i="15"/>
  <c r="K4124" i="15"/>
  <c r="K4125" i="15"/>
  <c r="K4126" i="15"/>
  <c r="K4127" i="15"/>
  <c r="K4128" i="15"/>
  <c r="K4129" i="15"/>
  <c r="K4130" i="15"/>
  <c r="K4131" i="15"/>
  <c r="K4132" i="15"/>
  <c r="K4133" i="15"/>
  <c r="K4134" i="15"/>
  <c r="K4135" i="15"/>
  <c r="K4136" i="15"/>
  <c r="K4137" i="15"/>
  <c r="K4138" i="15"/>
  <c r="K4139" i="15"/>
  <c r="K4140" i="15"/>
  <c r="K4141" i="15"/>
  <c r="K4142" i="15"/>
  <c r="K4143" i="15"/>
  <c r="K4144" i="15"/>
  <c r="K4145" i="15"/>
  <c r="K4146" i="15"/>
  <c r="K4147" i="15"/>
  <c r="K4148" i="15"/>
  <c r="K4149" i="15"/>
  <c r="K4150" i="15"/>
  <c r="K4151" i="15"/>
  <c r="K4152" i="15"/>
  <c r="K4153" i="15"/>
  <c r="K4154" i="15"/>
  <c r="K4155" i="15"/>
  <c r="K4156" i="15"/>
  <c r="K4157" i="15"/>
  <c r="K4158" i="15"/>
  <c r="K4159" i="15"/>
  <c r="K4160" i="15"/>
  <c r="K4161" i="15"/>
  <c r="K4162" i="15"/>
  <c r="K4163" i="15"/>
  <c r="K4164" i="15"/>
  <c r="K4165" i="15"/>
  <c r="K4166" i="15"/>
  <c r="K4167" i="15"/>
  <c r="K4168" i="15"/>
  <c r="K4169" i="15"/>
  <c r="K4170" i="15"/>
  <c r="K4171" i="15"/>
  <c r="K4172" i="15"/>
  <c r="K4173" i="15"/>
  <c r="K4174" i="15"/>
  <c r="K4175" i="15"/>
  <c r="K4176" i="15"/>
  <c r="K4177" i="15"/>
  <c r="K4178" i="15"/>
  <c r="K4179" i="15"/>
  <c r="K4180" i="15"/>
  <c r="K4181" i="15"/>
  <c r="K4182" i="15"/>
  <c r="K4183" i="15"/>
  <c r="K4184" i="15"/>
  <c r="K4185" i="15"/>
  <c r="K4186" i="15"/>
  <c r="K4187" i="15"/>
  <c r="K4188" i="15"/>
  <c r="K4189" i="15"/>
  <c r="K4190" i="15"/>
  <c r="K4191" i="15"/>
  <c r="K4192" i="15"/>
  <c r="K4193" i="15"/>
  <c r="K4194" i="15"/>
  <c r="K4195" i="15"/>
  <c r="K4196" i="15"/>
  <c r="K4197" i="15"/>
  <c r="K4198" i="15"/>
  <c r="K4199" i="15"/>
  <c r="K4200" i="15"/>
  <c r="K4201" i="15"/>
  <c r="K4202" i="15"/>
  <c r="K4203" i="15"/>
  <c r="K4204" i="15"/>
  <c r="K4205" i="15"/>
  <c r="K4206" i="15"/>
  <c r="K4207" i="15"/>
  <c r="K4208" i="15"/>
  <c r="K4209" i="15"/>
  <c r="K4210" i="15"/>
  <c r="K4211" i="15"/>
  <c r="K4212" i="15"/>
  <c r="K4213" i="15"/>
  <c r="K4214" i="15"/>
  <c r="K4215" i="15"/>
  <c r="K4216" i="15"/>
  <c r="K4217" i="15"/>
  <c r="K4218" i="15"/>
  <c r="K4219" i="15"/>
  <c r="K4220" i="15"/>
  <c r="K4221" i="15"/>
  <c r="K4222" i="15"/>
  <c r="K4223" i="15"/>
  <c r="K4224" i="15"/>
  <c r="K4225" i="15"/>
  <c r="K4226" i="15"/>
  <c r="K4227" i="15"/>
  <c r="K4228" i="15"/>
  <c r="K4229" i="15"/>
  <c r="K4230" i="15"/>
  <c r="K4231" i="15"/>
  <c r="K4232" i="15"/>
  <c r="K4233" i="15"/>
  <c r="K4234" i="15"/>
  <c r="K4235" i="15"/>
  <c r="K4236" i="15"/>
  <c r="K4237" i="15"/>
  <c r="K4238" i="15"/>
  <c r="K4239" i="15"/>
  <c r="K4240" i="15"/>
  <c r="K4241" i="15"/>
  <c r="K4242" i="15"/>
  <c r="K4243" i="15"/>
  <c r="K4244" i="15"/>
  <c r="K4245" i="15"/>
  <c r="K4246" i="15"/>
  <c r="K4247" i="15"/>
  <c r="K4248" i="15"/>
  <c r="K4249" i="15"/>
  <c r="K4250" i="15"/>
  <c r="K4251" i="15"/>
  <c r="K4252" i="15"/>
  <c r="K4253" i="15"/>
  <c r="K4254" i="15"/>
  <c r="K4255" i="15"/>
  <c r="K4256" i="15"/>
  <c r="K4257" i="15"/>
  <c r="K4258" i="15"/>
  <c r="K4259" i="15"/>
  <c r="K4260" i="15"/>
  <c r="K4261" i="15"/>
  <c r="K4262" i="15"/>
  <c r="K4263" i="15"/>
  <c r="K4264" i="15"/>
  <c r="K4265" i="15"/>
  <c r="K4266" i="15"/>
  <c r="K4267" i="15"/>
  <c r="K4268" i="15"/>
  <c r="K4269" i="15"/>
  <c r="K4270" i="15"/>
  <c r="K4271" i="15"/>
  <c r="K4272" i="15"/>
  <c r="K4273" i="15"/>
  <c r="K4274" i="15"/>
  <c r="K4275" i="15"/>
  <c r="K4276" i="15"/>
  <c r="K4277" i="15"/>
  <c r="K4278" i="15"/>
  <c r="K4279" i="15"/>
  <c r="K4280" i="15"/>
  <c r="K4281" i="15"/>
  <c r="K4282" i="15"/>
  <c r="K4283" i="15"/>
  <c r="K4284" i="15"/>
  <c r="K4285" i="15"/>
  <c r="K4286" i="15"/>
  <c r="K4287" i="15"/>
  <c r="K4288" i="15"/>
  <c r="K4289" i="15"/>
  <c r="K4290" i="15"/>
  <c r="K4291" i="15"/>
  <c r="K4292" i="15"/>
  <c r="K4293" i="15"/>
  <c r="K4294" i="15"/>
  <c r="A2634" i="21"/>
  <c r="A2635" i="21"/>
  <c r="A2636" i="21"/>
  <c r="A2637" i="21"/>
  <c r="A2638" i="21"/>
  <c r="A2639" i="21"/>
  <c r="A2640" i="21"/>
  <c r="A2641" i="21"/>
  <c r="A2642" i="21"/>
  <c r="A2643" i="21"/>
  <c r="A2644" i="21"/>
  <c r="A2645" i="21"/>
  <c r="A2646" i="21"/>
  <c r="A2647" i="21"/>
  <c r="A2648" i="21"/>
  <c r="A2649" i="21"/>
  <c r="A2650" i="21"/>
  <c r="A2651" i="21"/>
  <c r="A2652" i="21"/>
  <c r="A2653" i="21"/>
  <c r="A2654" i="21"/>
  <c r="A2655" i="21"/>
  <c r="A2656" i="21"/>
  <c r="A2657" i="21"/>
  <c r="A2658" i="21"/>
  <c r="A2659" i="21"/>
  <c r="A2660" i="21"/>
  <c r="A2661" i="21"/>
  <c r="A2662" i="21"/>
  <c r="A2663" i="21"/>
  <c r="A2664" i="21"/>
  <c r="A2665" i="21"/>
  <c r="A2666" i="21"/>
  <c r="A2667" i="21"/>
  <c r="A2668" i="21"/>
  <c r="A2669" i="21"/>
  <c r="A2670" i="21"/>
  <c r="A2671" i="21"/>
  <c r="A2672" i="21"/>
  <c r="A2673" i="21"/>
  <c r="A2674" i="21"/>
  <c r="A2675" i="21"/>
  <c r="A2676" i="21"/>
  <c r="A2677" i="21"/>
  <c r="A2678" i="21"/>
  <c r="A2679" i="21"/>
  <c r="A2680" i="21"/>
  <c r="A2681" i="21"/>
  <c r="A2682" i="21"/>
  <c r="A2683" i="21"/>
  <c r="A2684" i="21"/>
  <c r="A2685" i="21"/>
  <c r="A2686" i="21"/>
  <c r="A2687" i="21"/>
  <c r="A2688" i="21"/>
  <c r="A2689" i="21"/>
  <c r="A2690" i="21"/>
  <c r="A2691" i="21"/>
  <c r="A2692" i="21"/>
  <c r="A2693" i="21"/>
  <c r="A2694" i="21"/>
  <c r="A2695" i="21"/>
  <c r="A2696" i="21"/>
  <c r="A2697" i="21"/>
  <c r="A2698" i="21"/>
  <c r="A2699" i="21"/>
  <c r="A2700" i="21"/>
  <c r="A2701" i="21"/>
  <c r="A2702" i="21"/>
  <c r="A2703" i="21"/>
  <c r="A2704" i="21"/>
  <c r="A2705" i="21"/>
  <c r="A2706" i="21"/>
  <c r="A2707" i="21"/>
  <c r="A2708" i="21"/>
  <c r="A2709" i="21"/>
  <c r="A2710" i="21"/>
  <c r="A2711" i="21"/>
  <c r="A2712" i="21"/>
  <c r="A2713" i="21"/>
  <c r="A2714" i="21"/>
  <c r="A2715" i="21"/>
  <c r="A2716" i="21"/>
  <c r="A2717" i="21"/>
  <c r="A2718" i="21"/>
  <c r="A2719" i="21"/>
  <c r="A2720" i="21"/>
  <c r="A2721" i="21"/>
  <c r="A2722" i="21"/>
  <c r="A2723" i="21"/>
  <c r="A2724" i="21"/>
  <c r="A2725" i="21"/>
  <c r="A2726" i="21"/>
  <c r="A2727" i="21"/>
  <c r="A2728" i="21"/>
  <c r="A2729" i="21"/>
  <c r="A2730" i="21"/>
  <c r="A2731" i="21"/>
  <c r="A2732" i="21"/>
  <c r="A2733" i="21"/>
  <c r="A2734" i="21"/>
  <c r="A2735" i="21"/>
  <c r="A2736" i="21"/>
  <c r="A2737" i="21"/>
  <c r="A2738" i="21"/>
  <c r="A2739" i="21"/>
  <c r="A2740" i="21"/>
  <c r="A2741" i="21"/>
  <c r="A2742" i="21"/>
  <c r="A2743" i="21"/>
  <c r="A2744" i="21"/>
  <c r="A2745" i="21"/>
  <c r="A2746" i="21"/>
  <c r="A2747" i="21"/>
  <c r="A2748" i="21"/>
  <c r="A2749" i="21"/>
  <c r="A2750" i="21"/>
  <c r="A2751" i="21"/>
  <c r="A2752" i="21"/>
  <c r="A2753" i="21"/>
  <c r="A2754" i="21"/>
  <c r="A2755" i="21"/>
  <c r="A2756" i="21"/>
  <c r="A2757" i="21"/>
  <c r="A2758" i="21"/>
  <c r="A2759" i="21"/>
  <c r="A2760" i="21"/>
  <c r="A2761" i="21"/>
  <c r="A2762" i="21"/>
  <c r="A2763" i="21"/>
  <c r="A2764" i="21"/>
  <c r="A2765" i="21"/>
  <c r="A2766" i="21"/>
  <c r="A2767" i="21"/>
  <c r="A2768" i="21"/>
  <c r="A2769" i="21"/>
  <c r="A2770" i="21"/>
  <c r="A2771" i="21"/>
  <c r="A2772" i="21"/>
  <c r="A2773" i="21"/>
  <c r="A2774" i="21"/>
  <c r="A2775" i="21"/>
  <c r="A2776" i="21"/>
  <c r="A2777" i="21"/>
  <c r="A2778" i="21"/>
  <c r="A2779" i="21"/>
  <c r="A2780" i="21"/>
  <c r="A2781" i="21"/>
  <c r="A2782" i="21"/>
  <c r="A2783" i="21"/>
  <c r="A2784" i="21"/>
  <c r="A2785" i="21"/>
  <c r="A2786" i="21"/>
  <c r="A2787" i="21"/>
  <c r="A2788" i="21"/>
  <c r="A2789" i="21"/>
  <c r="A2790" i="21"/>
  <c r="A2791" i="21"/>
  <c r="A2792" i="21"/>
  <c r="A2793" i="21"/>
  <c r="A2794" i="21"/>
  <c r="A2795" i="21"/>
  <c r="A2796" i="21"/>
  <c r="A2797" i="21"/>
  <c r="A2798" i="21"/>
  <c r="A2799" i="21"/>
  <c r="A2800" i="21"/>
  <c r="A2801" i="21"/>
  <c r="A2802" i="21"/>
  <c r="A2803" i="21"/>
  <c r="A2804" i="21"/>
  <c r="A2805" i="21"/>
  <c r="A2806" i="21"/>
  <c r="A2807" i="21"/>
  <c r="A2808" i="21"/>
  <c r="A2809" i="21"/>
  <c r="A2810" i="21"/>
  <c r="A2811" i="21"/>
  <c r="A2812" i="21"/>
  <c r="A2813" i="21"/>
  <c r="A2814" i="21"/>
  <c r="A2815" i="21"/>
  <c r="A2816" i="21"/>
  <c r="A2817" i="21"/>
  <c r="A2818" i="21"/>
  <c r="A2819" i="21"/>
  <c r="A2820" i="21"/>
  <c r="A2821" i="21"/>
  <c r="A2822" i="21"/>
  <c r="A2823" i="21"/>
  <c r="A2824" i="21"/>
  <c r="A2825" i="21"/>
  <c r="A2826" i="21"/>
  <c r="A2827" i="21"/>
  <c r="A2828" i="21"/>
  <c r="A2829" i="21"/>
  <c r="A2830" i="21"/>
  <c r="A2831" i="21"/>
  <c r="A2832" i="21"/>
  <c r="A2833" i="21"/>
  <c r="A2834" i="21"/>
  <c r="A2835" i="21"/>
  <c r="A2836" i="21"/>
  <c r="A2837" i="21"/>
  <c r="A2838" i="21"/>
  <c r="A2839" i="21"/>
  <c r="A2840" i="21"/>
  <c r="A2841" i="21"/>
  <c r="A2842" i="21"/>
  <c r="A2843" i="21"/>
  <c r="A2844" i="21"/>
  <c r="A2845" i="21"/>
  <c r="A2846" i="21"/>
  <c r="A2847" i="21"/>
  <c r="A2848" i="21"/>
  <c r="A2849" i="21"/>
  <c r="A2850" i="21"/>
  <c r="A2851" i="21"/>
  <c r="A2852" i="21"/>
  <c r="A2853" i="21"/>
  <c r="A2854" i="21"/>
  <c r="A2855" i="21"/>
  <c r="A2856" i="21"/>
  <c r="A2857" i="21"/>
  <c r="A2858" i="21"/>
  <c r="A2859" i="21"/>
  <c r="A2860" i="21"/>
  <c r="A2861" i="21"/>
  <c r="A2862" i="21"/>
  <c r="A2863" i="21"/>
  <c r="A2864" i="21"/>
  <c r="A2865" i="21"/>
  <c r="A2866" i="21"/>
  <c r="A2867" i="21"/>
  <c r="A2868" i="21"/>
  <c r="A2869" i="21"/>
  <c r="A2870" i="21"/>
  <c r="A2871" i="21"/>
  <c r="A2872" i="21"/>
  <c r="A2873" i="21"/>
  <c r="A2874" i="21"/>
  <c r="A2875" i="21"/>
  <c r="A2876" i="21"/>
  <c r="A2877" i="21"/>
  <c r="A2878" i="21"/>
  <c r="A2879" i="21"/>
  <c r="A2880" i="21"/>
  <c r="A2881" i="21"/>
  <c r="A2882" i="21"/>
  <c r="A2883" i="21"/>
  <c r="A2884" i="21"/>
  <c r="A2885" i="21"/>
  <c r="A2886" i="21"/>
  <c r="A2887" i="21"/>
  <c r="A2888" i="21"/>
  <c r="A2889" i="21"/>
  <c r="A2890" i="21"/>
  <c r="A2891" i="21"/>
  <c r="A2892" i="21"/>
  <c r="A2893" i="21"/>
  <c r="A2894" i="21"/>
  <c r="A2895" i="21"/>
  <c r="A2896" i="21"/>
  <c r="A2897" i="21"/>
  <c r="A2898" i="21"/>
  <c r="A2899" i="21"/>
  <c r="A2900" i="21"/>
  <c r="A2901" i="21"/>
  <c r="A2902" i="21"/>
  <c r="A2903" i="21"/>
  <c r="A2904" i="21"/>
  <c r="A2905" i="21"/>
  <c r="A2906" i="21"/>
  <c r="A2907" i="21"/>
  <c r="A2908" i="21"/>
  <c r="A2909" i="21"/>
  <c r="A2910" i="21"/>
  <c r="A2911" i="21"/>
  <c r="A2912" i="21"/>
  <c r="A2913" i="21"/>
  <c r="A2914" i="21"/>
  <c r="A2915" i="21"/>
  <c r="A2916" i="21"/>
  <c r="A2917" i="21"/>
  <c r="A2918" i="21"/>
  <c r="A2919" i="21"/>
  <c r="A2920" i="21"/>
  <c r="A2921" i="21"/>
  <c r="A2922" i="21"/>
  <c r="A2923" i="21"/>
  <c r="A2924" i="21"/>
  <c r="A2925" i="21"/>
  <c r="A2926" i="21"/>
  <c r="A2927" i="21"/>
  <c r="A2928" i="21"/>
  <c r="A2929" i="21"/>
  <c r="A2930" i="21"/>
  <c r="A2931" i="21"/>
  <c r="A2932" i="21"/>
  <c r="A2933" i="21"/>
  <c r="A2934" i="21"/>
  <c r="A2935" i="21"/>
  <c r="A2936" i="21"/>
  <c r="A2937" i="21"/>
  <c r="A2938" i="21"/>
  <c r="A2939" i="21"/>
  <c r="A2940" i="21"/>
  <c r="A2941" i="21"/>
  <c r="A2942" i="21"/>
  <c r="A2943" i="21"/>
  <c r="A2944" i="21"/>
  <c r="A2945" i="21"/>
  <c r="A2946" i="21"/>
  <c r="A2947" i="21"/>
  <c r="A2948" i="21"/>
  <c r="A2949" i="21"/>
  <c r="A2950" i="21"/>
  <c r="A2951" i="21"/>
  <c r="A2952" i="21"/>
  <c r="A2953" i="21"/>
  <c r="A2954" i="21"/>
  <c r="A2955" i="21"/>
  <c r="A2956" i="21"/>
  <c r="A2957" i="21"/>
  <c r="A2958" i="21"/>
  <c r="A2959" i="21"/>
  <c r="A3958" i="17" l="1"/>
  <c r="A3959" i="17"/>
  <c r="A3960" i="17"/>
  <c r="A3961" i="17"/>
  <c r="A3962" i="17"/>
  <c r="A3963" i="17"/>
  <c r="A3964" i="17"/>
  <c r="A3965" i="17"/>
  <c r="A3966" i="17"/>
  <c r="A3967" i="17"/>
  <c r="A3968" i="17"/>
  <c r="A3969" i="17"/>
  <c r="A3970" i="17"/>
  <c r="A3971" i="17"/>
  <c r="A3972" i="17"/>
  <c r="A3973" i="17"/>
  <c r="A3974" i="17"/>
  <c r="A3975" i="17"/>
  <c r="A3976" i="17"/>
  <c r="A3977" i="17"/>
  <c r="A3978" i="17"/>
  <c r="A3979" i="17"/>
  <c r="A3980" i="17"/>
  <c r="A3981" i="17"/>
  <c r="A3982" i="17"/>
  <c r="A3983" i="17"/>
  <c r="A3984" i="17"/>
  <c r="A3985" i="17"/>
  <c r="A3986" i="17"/>
  <c r="A3987" i="17"/>
  <c r="A3988" i="17"/>
  <c r="A3989" i="17"/>
  <c r="A3990" i="17"/>
  <c r="A3991" i="17"/>
  <c r="A3992" i="17"/>
  <c r="A3993" i="17"/>
  <c r="A3994" i="17"/>
  <c r="A3995" i="17"/>
  <c r="A3996" i="17"/>
  <c r="A3997" i="17"/>
  <c r="A3998" i="17"/>
  <c r="A3999" i="17"/>
  <c r="A4000" i="17"/>
  <c r="A4001" i="17"/>
  <c r="A4002" i="17"/>
  <c r="A4003" i="17"/>
  <c r="A4004" i="17"/>
  <c r="A4005" i="17"/>
  <c r="A4006" i="17"/>
  <c r="A4007" i="17"/>
  <c r="A4008" i="17"/>
  <c r="A4009" i="17"/>
  <c r="A4010" i="17"/>
  <c r="A4011" i="17"/>
  <c r="A4012" i="17"/>
  <c r="A4013" i="17"/>
  <c r="A4014" i="17"/>
  <c r="A4015" i="17"/>
  <c r="A4016" i="17"/>
  <c r="A4017" i="17"/>
  <c r="A4018" i="17"/>
  <c r="A4019" i="17"/>
  <c r="A4020" i="17"/>
  <c r="A4021" i="17"/>
  <c r="A4022" i="17"/>
  <c r="A4023" i="17"/>
  <c r="A4024" i="17"/>
  <c r="A4025" i="17"/>
  <c r="A4026" i="17"/>
  <c r="A4027" i="17"/>
  <c r="A4028" i="17"/>
  <c r="A4029" i="17"/>
  <c r="A4030" i="17"/>
  <c r="A4031" i="17"/>
  <c r="A4032" i="17"/>
  <c r="A4033" i="17"/>
  <c r="A4034" i="17"/>
  <c r="A4035" i="17"/>
  <c r="A4036" i="17"/>
  <c r="A4037" i="17"/>
  <c r="A4038" i="17"/>
  <c r="A4039" i="17"/>
  <c r="A4040" i="17"/>
  <c r="A4041" i="17"/>
  <c r="A4042" i="17"/>
  <c r="A4043" i="17"/>
  <c r="A4044" i="17"/>
  <c r="A4045" i="17"/>
  <c r="A4046" i="17"/>
  <c r="A4047" i="17"/>
  <c r="A4048" i="17"/>
  <c r="A4049" i="17"/>
  <c r="A4050" i="17"/>
  <c r="A4051" i="17"/>
  <c r="A4052" i="17"/>
  <c r="A4053" i="17"/>
  <c r="A4054" i="17"/>
  <c r="A4055" i="17"/>
  <c r="A4056" i="17"/>
  <c r="A4057" i="17"/>
  <c r="A4058" i="17"/>
  <c r="A4059" i="17"/>
  <c r="A4060" i="17"/>
  <c r="A4061" i="17"/>
  <c r="A4062" i="17"/>
  <c r="A4063" i="17"/>
  <c r="A4064" i="17"/>
  <c r="A4065" i="17"/>
  <c r="A4066" i="17"/>
  <c r="A4067" i="17"/>
  <c r="A4068" i="17"/>
  <c r="A4069" i="17"/>
  <c r="A4070" i="17"/>
  <c r="A4071" i="17"/>
  <c r="A4072" i="17"/>
  <c r="A4073" i="17"/>
  <c r="A4074" i="17"/>
  <c r="A4075" i="17"/>
  <c r="A4076" i="17"/>
  <c r="A4077" i="17"/>
  <c r="A4078" i="17"/>
  <c r="A4079" i="17"/>
  <c r="A4080" i="17"/>
  <c r="A4081" i="17"/>
  <c r="A4082" i="17"/>
  <c r="A4083" i="17"/>
  <c r="A4084" i="17"/>
  <c r="A4085" i="17"/>
  <c r="A4086" i="17"/>
  <c r="A4087" i="17"/>
  <c r="A4088" i="17"/>
  <c r="A4089" i="17"/>
  <c r="A4090" i="17"/>
  <c r="A4091" i="17"/>
  <c r="A4092" i="17"/>
  <c r="A4093" i="17"/>
  <c r="A4094" i="17"/>
  <c r="A4095" i="17"/>
  <c r="A4096" i="17"/>
  <c r="A4097" i="17"/>
  <c r="A4098" i="17"/>
  <c r="A4099" i="17"/>
  <c r="A4100" i="17"/>
  <c r="A4101" i="17"/>
  <c r="A4102" i="17"/>
  <c r="A4103" i="17"/>
  <c r="A4104" i="17"/>
  <c r="A4105" i="17"/>
  <c r="A4106" i="17"/>
  <c r="A4107" i="17"/>
  <c r="A4108" i="17"/>
  <c r="A4109" i="17"/>
  <c r="A4110" i="17"/>
  <c r="A4111" i="17"/>
  <c r="A4112" i="17"/>
  <c r="A4113" i="17"/>
  <c r="A4114" i="17"/>
  <c r="A4115" i="17"/>
  <c r="A4116" i="17"/>
  <c r="A4117" i="17"/>
  <c r="A4118" i="17"/>
  <c r="A4119" i="17"/>
  <c r="A4120" i="17"/>
  <c r="A4121" i="17"/>
  <c r="A4122" i="17"/>
  <c r="A4123" i="17"/>
  <c r="A4124" i="17"/>
  <c r="A4125" i="17"/>
  <c r="A4126" i="17"/>
  <c r="A4127" i="17"/>
  <c r="A4128" i="17"/>
  <c r="A4129" i="17"/>
  <c r="A4130" i="17"/>
  <c r="A4131" i="17"/>
  <c r="A4132" i="17"/>
  <c r="A4133" i="17"/>
  <c r="A4134" i="17"/>
  <c r="A4135" i="17"/>
  <c r="A4136" i="17"/>
  <c r="A4137" i="17"/>
  <c r="A4138" i="17"/>
  <c r="A4139" i="17"/>
  <c r="A4140" i="17"/>
  <c r="A4141" i="17"/>
  <c r="A4142" i="17"/>
  <c r="A4143" i="17"/>
  <c r="A4144" i="17"/>
  <c r="A4145" i="17"/>
  <c r="A4146" i="17"/>
  <c r="A4147" i="17"/>
  <c r="A4148" i="17"/>
  <c r="A4149" i="17"/>
  <c r="A4150" i="17"/>
  <c r="A4151" i="17"/>
  <c r="A4152" i="17"/>
  <c r="A4153" i="17"/>
  <c r="A4154" i="17"/>
  <c r="A4155" i="17"/>
  <c r="A4156" i="17"/>
  <c r="A4157" i="17"/>
  <c r="A4158" i="17"/>
  <c r="A4159" i="17"/>
  <c r="A4160" i="17"/>
  <c r="A4161" i="17"/>
  <c r="A4162" i="17"/>
  <c r="A4163" i="17"/>
  <c r="A4164" i="17"/>
  <c r="A4165" i="17"/>
  <c r="A4166" i="17"/>
  <c r="A4167" i="17"/>
  <c r="A4168" i="17"/>
  <c r="A4169" i="17"/>
  <c r="A4170" i="17"/>
  <c r="A4171" i="17"/>
  <c r="A4172" i="17"/>
  <c r="A4173" i="17"/>
  <c r="A4174" i="17"/>
  <c r="A4175" i="17"/>
  <c r="A4176" i="17"/>
  <c r="A4177" i="17"/>
  <c r="A4178" i="17"/>
  <c r="A4179" i="17"/>
  <c r="A4180" i="17"/>
  <c r="A4181" i="17"/>
  <c r="A4182" i="17"/>
  <c r="A4183" i="17"/>
  <c r="A4184" i="17"/>
  <c r="A4185" i="17"/>
  <c r="A4186" i="17"/>
  <c r="A4187" i="17"/>
  <c r="A4188" i="17"/>
  <c r="A4189" i="17"/>
  <c r="A4190" i="17"/>
  <c r="A4191" i="17"/>
  <c r="A4192" i="17"/>
  <c r="A4193" i="17"/>
  <c r="A4194" i="17"/>
  <c r="A4195" i="17"/>
  <c r="A4196" i="17"/>
  <c r="A4197" i="17"/>
  <c r="A4198" i="17"/>
  <c r="A4199" i="17"/>
  <c r="A4200" i="17"/>
  <c r="A4201" i="17"/>
  <c r="A4202" i="17"/>
  <c r="A4203" i="17"/>
  <c r="A4204" i="17"/>
  <c r="A4205" i="17"/>
  <c r="A4206" i="17"/>
  <c r="A4207" i="17"/>
  <c r="A4208" i="17"/>
  <c r="A4209" i="17"/>
  <c r="A4210" i="17"/>
  <c r="A4211" i="17"/>
  <c r="A4212" i="17"/>
  <c r="A4213" i="17"/>
  <c r="A4214" i="17"/>
  <c r="A4215" i="17"/>
  <c r="A4216" i="17"/>
  <c r="A4217" i="17"/>
  <c r="A4218" i="17"/>
  <c r="A4219" i="17"/>
  <c r="A4220" i="17"/>
  <c r="A4221" i="17"/>
  <c r="A4222" i="17"/>
  <c r="A4223" i="17"/>
  <c r="A4224" i="17"/>
  <c r="A4225" i="17"/>
  <c r="A4226" i="17"/>
  <c r="A4227" i="17"/>
  <c r="A4228" i="17"/>
  <c r="A4229" i="17"/>
  <c r="A4230" i="17"/>
  <c r="A4231" i="17"/>
  <c r="A4232" i="17"/>
  <c r="A4233" i="17"/>
  <c r="A4234" i="17"/>
  <c r="A4235" i="17"/>
  <c r="A4236" i="17"/>
  <c r="A4237" i="17"/>
  <c r="A4238" i="17"/>
  <c r="A4239" i="17"/>
  <c r="A4240" i="17"/>
  <c r="A4241" i="17"/>
  <c r="A4242" i="17"/>
  <c r="A4243" i="17"/>
  <c r="A4244" i="17"/>
  <c r="A4245" i="17"/>
  <c r="A4246" i="17"/>
  <c r="A4247" i="17"/>
  <c r="A4248" i="17"/>
  <c r="A4249" i="17"/>
  <c r="A4250" i="17"/>
  <c r="A4251" i="17"/>
  <c r="A4252" i="17"/>
  <c r="A4253" i="17"/>
  <c r="A4254" i="17"/>
  <c r="A4255" i="17"/>
  <c r="A4256" i="17"/>
  <c r="A4257" i="17"/>
  <c r="A4258" i="17"/>
  <c r="A4259" i="17"/>
  <c r="A4260" i="17"/>
  <c r="A4261" i="17"/>
  <c r="A4262" i="17"/>
  <c r="A4263" i="17"/>
  <c r="A4264" i="17"/>
  <c r="A4265" i="17"/>
  <c r="A4266" i="17"/>
  <c r="A4267" i="17"/>
  <c r="A4268" i="17"/>
  <c r="A4269" i="17"/>
  <c r="A4270" i="17"/>
  <c r="A4271" i="17"/>
  <c r="A4272" i="17"/>
  <c r="A4273" i="17"/>
  <c r="A4274" i="17"/>
  <c r="A4275" i="17"/>
  <c r="A4276" i="17"/>
  <c r="A4277" i="17"/>
  <c r="A4278" i="17"/>
  <c r="A4279" i="17"/>
  <c r="A4280" i="17"/>
  <c r="A4281" i="17"/>
  <c r="A4282" i="17"/>
  <c r="A4283" i="17"/>
  <c r="A4284" i="17"/>
  <c r="A3672" i="15"/>
  <c r="A3673" i="15"/>
  <c r="A3674" i="15"/>
  <c r="A3675" i="15"/>
  <c r="A3676" i="15"/>
  <c r="A3677" i="15"/>
  <c r="A3678" i="15"/>
  <c r="A3679" i="15"/>
  <c r="A3680" i="15"/>
  <c r="A3681" i="15"/>
  <c r="A3682" i="15"/>
  <c r="A3683" i="15"/>
  <c r="A3684" i="15"/>
  <c r="A3685" i="15"/>
  <c r="A3686" i="15"/>
  <c r="A3687" i="15"/>
  <c r="A3688" i="15"/>
  <c r="A3689" i="15"/>
  <c r="A3690" i="15"/>
  <c r="A3691" i="15"/>
  <c r="A3692" i="15"/>
  <c r="A3693" i="15"/>
  <c r="A3694" i="15"/>
  <c r="A3695" i="15"/>
  <c r="A3696" i="15"/>
  <c r="A3697" i="15"/>
  <c r="A3698" i="15"/>
  <c r="A3699" i="15"/>
  <c r="A3700" i="15"/>
  <c r="A3701" i="15"/>
  <c r="A3702" i="15"/>
  <c r="A3703" i="15"/>
  <c r="A3704" i="15"/>
  <c r="A3705" i="15"/>
  <c r="A3706" i="15"/>
  <c r="A3707" i="15"/>
  <c r="A3708" i="15"/>
  <c r="A3709" i="15"/>
  <c r="A3710" i="15"/>
  <c r="A3711" i="15"/>
  <c r="A3712" i="15"/>
  <c r="A3713" i="15"/>
  <c r="A3714" i="15"/>
  <c r="A3715" i="15"/>
  <c r="A3716" i="15"/>
  <c r="A3717" i="15"/>
  <c r="A3718" i="15"/>
  <c r="A3719" i="15"/>
  <c r="A3720" i="15"/>
  <c r="A3721" i="15"/>
  <c r="A3722" i="15"/>
  <c r="A3723" i="15"/>
  <c r="A3724" i="15"/>
  <c r="A3725" i="15"/>
  <c r="A3726" i="15"/>
  <c r="A3727" i="15"/>
  <c r="A3728" i="15"/>
  <c r="A3729" i="15"/>
  <c r="A3730" i="15"/>
  <c r="A3731" i="15"/>
  <c r="A3732" i="15"/>
  <c r="A3733" i="15"/>
  <c r="A3734" i="15"/>
  <c r="A3735" i="15"/>
  <c r="A3736" i="15"/>
  <c r="A3737" i="15"/>
  <c r="A3738" i="15"/>
  <c r="A3739" i="15"/>
  <c r="A3740" i="15"/>
  <c r="A3741" i="15"/>
  <c r="A3742" i="15"/>
  <c r="A3743" i="15"/>
  <c r="A3744" i="15"/>
  <c r="A3745" i="15"/>
  <c r="A3746" i="15"/>
  <c r="A3747" i="15"/>
  <c r="A3748" i="15"/>
  <c r="A3749" i="15"/>
  <c r="A3750" i="15"/>
  <c r="A3751" i="15"/>
  <c r="A3752" i="15"/>
  <c r="A3753" i="15"/>
  <c r="A3754" i="15"/>
  <c r="A3755" i="15"/>
  <c r="A3756" i="15"/>
  <c r="A3757" i="15"/>
  <c r="A3758" i="15"/>
  <c r="A3759" i="15"/>
  <c r="A3760" i="15"/>
  <c r="A3761" i="15"/>
  <c r="A3762" i="15"/>
  <c r="A3763" i="15"/>
  <c r="A3764" i="15"/>
  <c r="A3765" i="15"/>
  <c r="A3766" i="15"/>
  <c r="A3767" i="15"/>
  <c r="A3768" i="15"/>
  <c r="A3769" i="15"/>
  <c r="A3770" i="15"/>
  <c r="A3771" i="15"/>
  <c r="A3772" i="15"/>
  <c r="A3773" i="15"/>
  <c r="A3774" i="15"/>
  <c r="A3775" i="15"/>
  <c r="A3776" i="15"/>
  <c r="A3777" i="15"/>
  <c r="A3778" i="15"/>
  <c r="A3779" i="15"/>
  <c r="A3780" i="15"/>
  <c r="A3781" i="15"/>
  <c r="A3782" i="15"/>
  <c r="A3783" i="15"/>
  <c r="A3784" i="15"/>
  <c r="A3785" i="15"/>
  <c r="A3786" i="15"/>
  <c r="A3787" i="15"/>
  <c r="A3788" i="15"/>
  <c r="A3789" i="15"/>
  <c r="A3790" i="15"/>
  <c r="A3791" i="15"/>
  <c r="A3792" i="15"/>
  <c r="A3793" i="15"/>
  <c r="A3794" i="15"/>
  <c r="A3795" i="15"/>
  <c r="A3796" i="15"/>
  <c r="A3797" i="15"/>
  <c r="A3798" i="15"/>
  <c r="A3799" i="15"/>
  <c r="A3800" i="15"/>
  <c r="A3801" i="15"/>
  <c r="A3802" i="15"/>
  <c r="A3803" i="15"/>
  <c r="A3804" i="15"/>
  <c r="A3805" i="15"/>
  <c r="A3806" i="15"/>
  <c r="A3807" i="15"/>
  <c r="A3808" i="15"/>
  <c r="A3809" i="15"/>
  <c r="A3810" i="15"/>
  <c r="A3811" i="15"/>
  <c r="A3812" i="15"/>
  <c r="A3813" i="15"/>
  <c r="A3814" i="15"/>
  <c r="A3815" i="15"/>
  <c r="A3816" i="15"/>
  <c r="A3817" i="15"/>
  <c r="A3818" i="15"/>
  <c r="A3819" i="15"/>
  <c r="A3820" i="15"/>
  <c r="A3821" i="15"/>
  <c r="A3822" i="15"/>
  <c r="A3823" i="15"/>
  <c r="A3824" i="15"/>
  <c r="A3825" i="15"/>
  <c r="A3826" i="15"/>
  <c r="A3827" i="15"/>
  <c r="A3828" i="15"/>
  <c r="A3829" i="15"/>
  <c r="A3830" i="15"/>
  <c r="A3831" i="15"/>
  <c r="A3832" i="15"/>
  <c r="A3833" i="15"/>
  <c r="A3834" i="15"/>
  <c r="A3835" i="15"/>
  <c r="A3836" i="15"/>
  <c r="A3837" i="15"/>
  <c r="A3838" i="15"/>
  <c r="A3839" i="15"/>
  <c r="A3840" i="15"/>
  <c r="A3841" i="15"/>
  <c r="A3842" i="15"/>
  <c r="A3843" i="15"/>
  <c r="A3844" i="15"/>
  <c r="A3845" i="15"/>
  <c r="A3846" i="15"/>
  <c r="A3847" i="15"/>
  <c r="A3848" i="15"/>
  <c r="A3849" i="15"/>
  <c r="A3850" i="15"/>
  <c r="A3851" i="15"/>
  <c r="A3852" i="15"/>
  <c r="A3853" i="15"/>
  <c r="A3854" i="15"/>
  <c r="A3855" i="15"/>
  <c r="A3856" i="15"/>
  <c r="A3857" i="15"/>
  <c r="A3858" i="15"/>
  <c r="A3859" i="15"/>
  <c r="A3860" i="15"/>
  <c r="A3861" i="15"/>
  <c r="A3862" i="15"/>
  <c r="A3863" i="15"/>
  <c r="A3864" i="15"/>
  <c r="A3865" i="15"/>
  <c r="A3866" i="15"/>
  <c r="A3867" i="15"/>
  <c r="A3868" i="15"/>
  <c r="A3869" i="15"/>
  <c r="A3870" i="15"/>
  <c r="A3871" i="15"/>
  <c r="A3872" i="15"/>
  <c r="A3873" i="15"/>
  <c r="A3874" i="15"/>
  <c r="A3875" i="15"/>
  <c r="A3876" i="15"/>
  <c r="A3877" i="15"/>
  <c r="A3878" i="15"/>
  <c r="A3879" i="15"/>
  <c r="A3880" i="15"/>
  <c r="A3881" i="15"/>
  <c r="A3882" i="15"/>
  <c r="A3883" i="15"/>
  <c r="A3884" i="15"/>
  <c r="A3885" i="15"/>
  <c r="A3886" i="15"/>
  <c r="A3887" i="15"/>
  <c r="A3888" i="15"/>
  <c r="A3889" i="15"/>
  <c r="A3890" i="15"/>
  <c r="A3891" i="15"/>
  <c r="A3892" i="15"/>
  <c r="A3893" i="15"/>
  <c r="A3894" i="15"/>
  <c r="A3895" i="15"/>
  <c r="A3896" i="15"/>
  <c r="A3897" i="15"/>
  <c r="A3898" i="15"/>
  <c r="A3899" i="15"/>
  <c r="A3900" i="15"/>
  <c r="A3901" i="15"/>
  <c r="A3902" i="15"/>
  <c r="A3903" i="15"/>
  <c r="A3904" i="15"/>
  <c r="A3905" i="15"/>
  <c r="A3906" i="15"/>
  <c r="A3907" i="15"/>
  <c r="A3908" i="15"/>
  <c r="A3909" i="15"/>
  <c r="A3910" i="15"/>
  <c r="A3911" i="15"/>
  <c r="A3912" i="15"/>
  <c r="A3913" i="15"/>
  <c r="A3914" i="15"/>
  <c r="A3915" i="15"/>
  <c r="A3916" i="15"/>
  <c r="A3917" i="15"/>
  <c r="A3918" i="15"/>
  <c r="A3919" i="15"/>
  <c r="A3920" i="15"/>
  <c r="A3921" i="15"/>
  <c r="A3922" i="15"/>
  <c r="A3923" i="15"/>
  <c r="A3924" i="15"/>
  <c r="A3925" i="15"/>
  <c r="A3926" i="15"/>
  <c r="A3927" i="15"/>
  <c r="A3928" i="15"/>
  <c r="A3929" i="15"/>
  <c r="A3930" i="15"/>
  <c r="A3931" i="15"/>
  <c r="A3932" i="15"/>
  <c r="A3933" i="15"/>
  <c r="A3934" i="15"/>
  <c r="A3935" i="15"/>
  <c r="A3936" i="15"/>
  <c r="A3937" i="15"/>
  <c r="A3938" i="15"/>
  <c r="A3939" i="15"/>
  <c r="A3940" i="15"/>
  <c r="A3941" i="15"/>
  <c r="A3942" i="15"/>
  <c r="A3943" i="15"/>
  <c r="A3944" i="15"/>
  <c r="A3945" i="15"/>
  <c r="A3946" i="15"/>
  <c r="A3947" i="15"/>
  <c r="A3948" i="15"/>
  <c r="A3949" i="15"/>
  <c r="A3950" i="15"/>
  <c r="A3951" i="15"/>
  <c r="A3952" i="15"/>
  <c r="A3953" i="15"/>
  <c r="A3954" i="15"/>
  <c r="A3955" i="15"/>
  <c r="A3956" i="15"/>
  <c r="A3957" i="15"/>
  <c r="A3958" i="15"/>
  <c r="A3959" i="15"/>
  <c r="A3960" i="15"/>
  <c r="A3961" i="15"/>
  <c r="A3962" i="15"/>
  <c r="A3963" i="15"/>
  <c r="A3964" i="15"/>
  <c r="A3965" i="15"/>
  <c r="A3966" i="15"/>
  <c r="A3967" i="15"/>
  <c r="A3968" i="15"/>
  <c r="A3969" i="15"/>
  <c r="A3970" i="15"/>
  <c r="A3971" i="15"/>
  <c r="A3972" i="15"/>
  <c r="A3973" i="15"/>
  <c r="A3974" i="15"/>
  <c r="A3975" i="15"/>
  <c r="A3976" i="15"/>
  <c r="A3977" i="15"/>
  <c r="A3978" i="15"/>
  <c r="A3979" i="15"/>
  <c r="A3980" i="15"/>
  <c r="A3981" i="15"/>
  <c r="A3982" i="15"/>
  <c r="A3983" i="15"/>
  <c r="A3984" i="15"/>
  <c r="A3985" i="15"/>
  <c r="A3986" i="15"/>
  <c r="A3987" i="15"/>
  <c r="A3988" i="15"/>
  <c r="A3989" i="15"/>
  <c r="A3990" i="15"/>
  <c r="A3991" i="15"/>
  <c r="A3992" i="15"/>
  <c r="A3993" i="15"/>
  <c r="A3994" i="15"/>
  <c r="A3995" i="15"/>
  <c r="A3996" i="15"/>
  <c r="A3997" i="15"/>
  <c r="A3998" i="15"/>
  <c r="A3999" i="15"/>
  <c r="A4000" i="15"/>
  <c r="A4001" i="15"/>
  <c r="A4002" i="15"/>
  <c r="A4003" i="15"/>
  <c r="A4004" i="15"/>
  <c r="A4005" i="15"/>
  <c r="A4006" i="15"/>
  <c r="A4007" i="15"/>
  <c r="A4008" i="15"/>
  <c r="A4009" i="15"/>
  <c r="A4010" i="15"/>
  <c r="A4011" i="15"/>
  <c r="A4012" i="15"/>
  <c r="A4013" i="15"/>
  <c r="A2633" i="12" l="1"/>
  <c r="A2634" i="12"/>
  <c r="A2635" i="12"/>
  <c r="A2636" i="12"/>
  <c r="A2637" i="12"/>
  <c r="A2638" i="12"/>
  <c r="A2639" i="12"/>
  <c r="A2640" i="12"/>
  <c r="A2641" i="12"/>
  <c r="A2642" i="12"/>
  <c r="A2643" i="12"/>
  <c r="A2644" i="12"/>
  <c r="A2645" i="12"/>
  <c r="A2646" i="12"/>
  <c r="A2647" i="12"/>
  <c r="A2648" i="12"/>
  <c r="A2649" i="12"/>
  <c r="A2650" i="12"/>
  <c r="A2651" i="12"/>
  <c r="A2652" i="12"/>
  <c r="A2653" i="12"/>
  <c r="A2654" i="12"/>
  <c r="A2655" i="12"/>
  <c r="A2656" i="12"/>
  <c r="A2657" i="12"/>
  <c r="A2658" i="12"/>
  <c r="A2659" i="12"/>
  <c r="A2660" i="12"/>
  <c r="A2661" i="12"/>
  <c r="A2662" i="12"/>
  <c r="A2663" i="12"/>
  <c r="A2664" i="12"/>
  <c r="A2665" i="12"/>
  <c r="A2666" i="12"/>
  <c r="A2667" i="12"/>
  <c r="A2668" i="12"/>
  <c r="A2669" i="12"/>
  <c r="A2670" i="12"/>
  <c r="A2671" i="12"/>
  <c r="A2672" i="12"/>
  <c r="A2673" i="12"/>
  <c r="A2674" i="12"/>
  <c r="A2675" i="12"/>
  <c r="A2676" i="12"/>
  <c r="A2677" i="12"/>
  <c r="A2678" i="12"/>
  <c r="A2679" i="12"/>
  <c r="A2680" i="12"/>
  <c r="A2681" i="12"/>
  <c r="A2682" i="12"/>
  <c r="A2683" i="12"/>
  <c r="A2684" i="12"/>
  <c r="A2685" i="12"/>
  <c r="A2686" i="12"/>
  <c r="A2687" i="12"/>
  <c r="A2688" i="12"/>
  <c r="A2689" i="12"/>
  <c r="A2690" i="12"/>
  <c r="A2691" i="12"/>
  <c r="A2692" i="12"/>
  <c r="A2693" i="12"/>
  <c r="A2694" i="12"/>
  <c r="A2695" i="12"/>
  <c r="A2696" i="12"/>
  <c r="A2697" i="12"/>
  <c r="A2698" i="12"/>
  <c r="A2699" i="12"/>
  <c r="A2700" i="12"/>
  <c r="A2701" i="12"/>
  <c r="A2702" i="12"/>
  <c r="A2703" i="12"/>
  <c r="A2704" i="12"/>
  <c r="A2705" i="12"/>
  <c r="A2706" i="12"/>
  <c r="A2707" i="12"/>
  <c r="A2708" i="12"/>
  <c r="A2709" i="12"/>
  <c r="A2710" i="12"/>
  <c r="A2711" i="12"/>
  <c r="A2712" i="12"/>
  <c r="A2713" i="12"/>
  <c r="A2714" i="12"/>
  <c r="A2715" i="12"/>
  <c r="A2716" i="12"/>
  <c r="A2717" i="12"/>
  <c r="A2718" i="12"/>
  <c r="A2719" i="12"/>
  <c r="A2720" i="12"/>
  <c r="A2721" i="12"/>
  <c r="A2722" i="12"/>
  <c r="A2723" i="12"/>
  <c r="A2724" i="12"/>
  <c r="A2725" i="12"/>
  <c r="A2726" i="12"/>
  <c r="A2727" i="12"/>
  <c r="A2728" i="12"/>
  <c r="A2729" i="12"/>
  <c r="A2730" i="12"/>
  <c r="A2731" i="12"/>
  <c r="A2732" i="12"/>
  <c r="A2733" i="12"/>
  <c r="A2734" i="12"/>
  <c r="A2735" i="12"/>
  <c r="A2736" i="12"/>
  <c r="A2737" i="12"/>
  <c r="A2738" i="12"/>
  <c r="A2739" i="12"/>
  <c r="A2740" i="12"/>
  <c r="A2741" i="12"/>
  <c r="A2742" i="12"/>
  <c r="A2743" i="12"/>
  <c r="A2744" i="12"/>
  <c r="A2745" i="12"/>
  <c r="A2746" i="12"/>
  <c r="A2747" i="12"/>
  <c r="A2748" i="12"/>
  <c r="A2749" i="12"/>
  <c r="A2750" i="12"/>
  <c r="A2751" i="12"/>
  <c r="A2752" i="12"/>
  <c r="A2753" i="12"/>
  <c r="A2754" i="12"/>
  <c r="A2755" i="12"/>
  <c r="A2756" i="12"/>
  <c r="A2757" i="12"/>
  <c r="A2758" i="12"/>
  <c r="A2759" i="12"/>
  <c r="A2760" i="12"/>
  <c r="A2761" i="12"/>
  <c r="A2762" i="12"/>
  <c r="A2763" i="12"/>
  <c r="A2764" i="12"/>
  <c r="A2765" i="12"/>
  <c r="A2766" i="12"/>
  <c r="A2767" i="12"/>
  <c r="A2768" i="12"/>
  <c r="A2769" i="12"/>
  <c r="A2770" i="12"/>
  <c r="A2771" i="12"/>
  <c r="A2772" i="12"/>
  <c r="A2773" i="12"/>
  <c r="A2774" i="12"/>
  <c r="A2775" i="12"/>
  <c r="A2776" i="12"/>
  <c r="A2777" i="12"/>
  <c r="A2778" i="12"/>
  <c r="A2779" i="12"/>
  <c r="A2780" i="12"/>
  <c r="A2781" i="12"/>
  <c r="A2782" i="12"/>
  <c r="A2783" i="12"/>
  <c r="A2784" i="12"/>
  <c r="A2785" i="12"/>
  <c r="A2786" i="12"/>
  <c r="A2787" i="12"/>
  <c r="A2788" i="12"/>
  <c r="A2789" i="12"/>
  <c r="A2790" i="12"/>
  <c r="A2791" i="12"/>
  <c r="A2792" i="12"/>
  <c r="A2793" i="12"/>
  <c r="A2794" i="12"/>
  <c r="A2795" i="12"/>
  <c r="A2796" i="12"/>
  <c r="A2797" i="12"/>
  <c r="A2798" i="12"/>
  <c r="A2799" i="12"/>
  <c r="A2800" i="12"/>
  <c r="A2801" i="12"/>
  <c r="A2802" i="12"/>
  <c r="A2803" i="12"/>
  <c r="A2804" i="12"/>
  <c r="A2805" i="12"/>
  <c r="A2806" i="12"/>
  <c r="A2807" i="12"/>
  <c r="A2808" i="12"/>
  <c r="A2809" i="12"/>
  <c r="A2810" i="12"/>
  <c r="A2811" i="12"/>
  <c r="A2812" i="12"/>
  <c r="A2813" i="12"/>
  <c r="A2814" i="12"/>
  <c r="A2815" i="12"/>
  <c r="A2816" i="12"/>
  <c r="A2817" i="12"/>
  <c r="A2818" i="12"/>
  <c r="A2819" i="12"/>
  <c r="A2820" i="12"/>
  <c r="A2821" i="12"/>
  <c r="A2822" i="12"/>
  <c r="A2823" i="12"/>
  <c r="A2824" i="12"/>
  <c r="A2825" i="12"/>
  <c r="A2826" i="12"/>
  <c r="A2827" i="12"/>
  <c r="A2828" i="12"/>
  <c r="A2829" i="12"/>
  <c r="A2830" i="12"/>
  <c r="A2831" i="12"/>
  <c r="A2832" i="12"/>
  <c r="A2833" i="12"/>
  <c r="A2834" i="12"/>
  <c r="A2835" i="12"/>
  <c r="A2836" i="12"/>
  <c r="A2837" i="12"/>
  <c r="A2838" i="12"/>
  <c r="A2839" i="12"/>
  <c r="A2840" i="12"/>
  <c r="A2841" i="12"/>
  <c r="A2842" i="12"/>
  <c r="A2843" i="12"/>
  <c r="A2844" i="12"/>
  <c r="A2845" i="12"/>
  <c r="A2846" i="12"/>
  <c r="A2847" i="12"/>
  <c r="A2848" i="12"/>
  <c r="A2849" i="12"/>
  <c r="A2850" i="12"/>
  <c r="A2851" i="12"/>
  <c r="A2852" i="12"/>
  <c r="A2853" i="12"/>
  <c r="A2854" i="12"/>
  <c r="A2855" i="12"/>
  <c r="A2856" i="12"/>
  <c r="A2857" i="12"/>
  <c r="A2858" i="12"/>
  <c r="A2859" i="12"/>
  <c r="A2860" i="12"/>
  <c r="A2861" i="12"/>
  <c r="A2862" i="12"/>
  <c r="A2863" i="12"/>
  <c r="A2864" i="12"/>
  <c r="A2865" i="12"/>
  <c r="A2866" i="12"/>
  <c r="A2867" i="12"/>
  <c r="A2868" i="12"/>
  <c r="A2869" i="12"/>
  <c r="A2870" i="12"/>
  <c r="A2871" i="12"/>
  <c r="A2872" i="12"/>
  <c r="A2873" i="12"/>
  <c r="A2874" i="12"/>
  <c r="A2875" i="12"/>
  <c r="A2876" i="12"/>
  <c r="A2877" i="12"/>
  <c r="A2878" i="12"/>
  <c r="A2879" i="12"/>
  <c r="A2880" i="12"/>
  <c r="A2881" i="12"/>
  <c r="A2882" i="12"/>
  <c r="A2883" i="12"/>
  <c r="A2884" i="12"/>
  <c r="A2885" i="12"/>
  <c r="A2886" i="12"/>
  <c r="A2887" i="12"/>
  <c r="A2888" i="12"/>
  <c r="A2889" i="12"/>
  <c r="A2890" i="12"/>
  <c r="A2891" i="12"/>
  <c r="A2892" i="12"/>
  <c r="A2893" i="12"/>
  <c r="A2894" i="12"/>
  <c r="A2895" i="12"/>
  <c r="A2896" i="12"/>
  <c r="A2897" i="12"/>
  <c r="A2898" i="12"/>
  <c r="A2899" i="12"/>
  <c r="A2900" i="12"/>
  <c r="A2901" i="12"/>
  <c r="A2902" i="12"/>
  <c r="A2903" i="12"/>
  <c r="A2904" i="12"/>
  <c r="A2905" i="12"/>
  <c r="A2906" i="12"/>
  <c r="A2907" i="12"/>
  <c r="A2908" i="12"/>
  <c r="A2909" i="12"/>
  <c r="A2910" i="12"/>
  <c r="A2911" i="12"/>
  <c r="A2912" i="12"/>
  <c r="A2913" i="12"/>
  <c r="A2914" i="12"/>
  <c r="A2915" i="12"/>
  <c r="A2916" i="12"/>
  <c r="A2917" i="12"/>
  <c r="A2918" i="12"/>
  <c r="A2919" i="12"/>
  <c r="A2920" i="12"/>
  <c r="A2921" i="12"/>
  <c r="A2922" i="12"/>
  <c r="A2923" i="12"/>
  <c r="A2924" i="12"/>
  <c r="A2925" i="12"/>
  <c r="A2926" i="12"/>
  <c r="A2927" i="12"/>
  <c r="A2928" i="12"/>
  <c r="A2929" i="12"/>
  <c r="A2930" i="12"/>
  <c r="A2931" i="12"/>
  <c r="A2932" i="12"/>
  <c r="A2933" i="12"/>
  <c r="A2934" i="12"/>
  <c r="A2935" i="12"/>
  <c r="A2936" i="12"/>
  <c r="A2937" i="12"/>
  <c r="A2938" i="12"/>
  <c r="A2939" i="12"/>
  <c r="A2940" i="12"/>
  <c r="A2941" i="12"/>
  <c r="A2942" i="12"/>
  <c r="A2943" i="12"/>
  <c r="A2944" i="12"/>
  <c r="A2945" i="12"/>
  <c r="A2946" i="12"/>
  <c r="A2947" i="12"/>
  <c r="A2948" i="12"/>
  <c r="A2949" i="12"/>
  <c r="A2950" i="12"/>
  <c r="A2951" i="12"/>
  <c r="A2952" i="12"/>
  <c r="A2953" i="12"/>
  <c r="A2954" i="12"/>
  <c r="A2955" i="12"/>
  <c r="A2956" i="12"/>
  <c r="A2957" i="12"/>
  <c r="A2958" i="12"/>
  <c r="A2959" i="12"/>
  <c r="A3438" i="22" l="1"/>
  <c r="A3439" i="22"/>
  <c r="A3440" i="22"/>
  <c r="A3441" i="22"/>
  <c r="A3442" i="22"/>
  <c r="A3443" i="22"/>
  <c r="A3444" i="22"/>
  <c r="A3445" i="22"/>
  <c r="A3446" i="22"/>
  <c r="A3447" i="22"/>
  <c r="A3448" i="22"/>
  <c r="A3449" i="22"/>
  <c r="A3450" i="22"/>
  <c r="A3451" i="22"/>
  <c r="A3452" i="22"/>
  <c r="A3453" i="22"/>
  <c r="A3454" i="22"/>
  <c r="A3455" i="22"/>
  <c r="A3456" i="22"/>
  <c r="A3457" i="22"/>
  <c r="A3458" i="22"/>
  <c r="A3459" i="22"/>
  <c r="A3460" i="22"/>
  <c r="A3461" i="22"/>
  <c r="A3462" i="22"/>
  <c r="A3463" i="22"/>
  <c r="A3464" i="22"/>
  <c r="A3465" i="22"/>
  <c r="A3466" i="22"/>
  <c r="A3467" i="22"/>
  <c r="A3468" i="22"/>
  <c r="A3469" i="22"/>
  <c r="A3470" i="22"/>
  <c r="A3471" i="22"/>
  <c r="A3472" i="22"/>
  <c r="A3473" i="22"/>
  <c r="A3474" i="22"/>
  <c r="A3475" i="22"/>
  <c r="A3476" i="22"/>
  <c r="A3477" i="22"/>
  <c r="A3478" i="22"/>
  <c r="A3479" i="22"/>
  <c r="A3480" i="22"/>
  <c r="A3481" i="22"/>
  <c r="A3482" i="22"/>
  <c r="A3483" i="22"/>
  <c r="A3484" i="22"/>
  <c r="A3485" i="22"/>
  <c r="A3486" i="22"/>
  <c r="A3487" i="22"/>
  <c r="A3488" i="22"/>
  <c r="A3489" i="22"/>
  <c r="A3490" i="22"/>
  <c r="A3491" i="22"/>
  <c r="A3492" i="22"/>
  <c r="A3493" i="22"/>
  <c r="A3494" i="22"/>
  <c r="A3495" i="22"/>
  <c r="A3496" i="22"/>
  <c r="A3497" i="22"/>
  <c r="A3498" i="22"/>
  <c r="A3499" i="22"/>
  <c r="A3500" i="22"/>
  <c r="A3501" i="22"/>
  <c r="A3502" i="22"/>
  <c r="A3503" i="22"/>
  <c r="A3504" i="22"/>
  <c r="A3505" i="22"/>
  <c r="A3506" i="22"/>
  <c r="A3507" i="22"/>
  <c r="A3508" i="22"/>
  <c r="A3509" i="22"/>
  <c r="A3510" i="22"/>
  <c r="A3511" i="22"/>
  <c r="A3512" i="22"/>
  <c r="A3513" i="22"/>
  <c r="A3514" i="22"/>
  <c r="A3515" i="22"/>
  <c r="A3516" i="22"/>
  <c r="A3517" i="22"/>
  <c r="A3518" i="22"/>
  <c r="A3519" i="22"/>
  <c r="A3520" i="22"/>
  <c r="A3521" i="22"/>
  <c r="A3522" i="22"/>
  <c r="A3523" i="22"/>
  <c r="A3524" i="22"/>
  <c r="A3525" i="22"/>
  <c r="A3526" i="22"/>
  <c r="A3527" i="22"/>
  <c r="A3528" i="22"/>
  <c r="A3529" i="22"/>
  <c r="A3530" i="22"/>
  <c r="A3531" i="22"/>
  <c r="A3532" i="22"/>
  <c r="A3533" i="22"/>
  <c r="A3534" i="22"/>
  <c r="A3535" i="22"/>
  <c r="A3536" i="22"/>
  <c r="A3537" i="22"/>
  <c r="A3538" i="22"/>
  <c r="A3539" i="22"/>
  <c r="A3540" i="22"/>
  <c r="A3541" i="22"/>
  <c r="A3542" i="22"/>
  <c r="A3543" i="22"/>
  <c r="A3544" i="22"/>
  <c r="A3545" i="22"/>
  <c r="A3546" i="22"/>
  <c r="A3547" i="22"/>
  <c r="A3548" i="22"/>
  <c r="A3549" i="22"/>
  <c r="A3550" i="22"/>
  <c r="A3551" i="22"/>
  <c r="A3552" i="22"/>
  <c r="A3553" i="22"/>
  <c r="A3554" i="22"/>
  <c r="A3555" i="22"/>
  <c r="A3556" i="22"/>
  <c r="A3557" i="22"/>
  <c r="A3558" i="22"/>
  <c r="A3559" i="22"/>
  <c r="A3560" i="22"/>
  <c r="A3561" i="22"/>
  <c r="A3562" i="22"/>
  <c r="A3563" i="22"/>
  <c r="A3564" i="22"/>
  <c r="A3565" i="22"/>
  <c r="A3566" i="22"/>
  <c r="A3567" i="22"/>
  <c r="A3568" i="22"/>
  <c r="A3569" i="22"/>
  <c r="A3570" i="22"/>
  <c r="A3571" i="22"/>
  <c r="A3572" i="22"/>
  <c r="A3573" i="22"/>
  <c r="A3574" i="22"/>
  <c r="A3575" i="22"/>
  <c r="A3576" i="22"/>
  <c r="A3577" i="22"/>
  <c r="A3578" i="22"/>
  <c r="A3579" i="22"/>
  <c r="A3580" i="22"/>
  <c r="A3581" i="22"/>
  <c r="A3582" i="22"/>
  <c r="A3583" i="22"/>
  <c r="A3584" i="22"/>
  <c r="A3585" i="22"/>
  <c r="A3586" i="22"/>
  <c r="A3587" i="22"/>
  <c r="A3588" i="22"/>
  <c r="A3589" i="22"/>
  <c r="A3590" i="22"/>
  <c r="A3591" i="22"/>
  <c r="A3592" i="22"/>
  <c r="A3593" i="22"/>
  <c r="A3594" i="22"/>
  <c r="A3595" i="22"/>
  <c r="A3596" i="22"/>
  <c r="A3597" i="22"/>
  <c r="A3598" i="22"/>
  <c r="A3599" i="22"/>
  <c r="A3600" i="22"/>
  <c r="A3601" i="22"/>
  <c r="A3602" i="22"/>
  <c r="A3603" i="22"/>
  <c r="A3604" i="22"/>
  <c r="A3605" i="22"/>
  <c r="A3606" i="22"/>
  <c r="A3607" i="22"/>
  <c r="A3608" i="22"/>
  <c r="A3609" i="22"/>
  <c r="A3610" i="22"/>
  <c r="A3611" i="22"/>
  <c r="A3612" i="22"/>
  <c r="A3613" i="22"/>
  <c r="A3614" i="22"/>
  <c r="A3615" i="22"/>
  <c r="A3616" i="22"/>
  <c r="A3617" i="22"/>
  <c r="A3618" i="22"/>
  <c r="A3619" i="22"/>
  <c r="A3620" i="22"/>
  <c r="A3621" i="22"/>
  <c r="A3622" i="22"/>
  <c r="A3623" i="22"/>
  <c r="A3624" i="22"/>
  <c r="A3625" i="22"/>
  <c r="A3626" i="22"/>
  <c r="A3627" i="22"/>
  <c r="A3628" i="22"/>
  <c r="A3629" i="22"/>
  <c r="A3630" i="22"/>
  <c r="A3631" i="22"/>
  <c r="A3632" i="22"/>
  <c r="A3633" i="22"/>
  <c r="A3634" i="22"/>
  <c r="A3635" i="22"/>
  <c r="A3636" i="22"/>
  <c r="A3637" i="22"/>
  <c r="A3638" i="22"/>
  <c r="A3639" i="22"/>
  <c r="A3640" i="22"/>
  <c r="A3641" i="22"/>
  <c r="A3642" i="22"/>
  <c r="A3643" i="22"/>
  <c r="A3644" i="22"/>
  <c r="A3645" i="22"/>
  <c r="A3646" i="22"/>
  <c r="A3647" i="22"/>
  <c r="A3648" i="22"/>
  <c r="A3649" i="22"/>
  <c r="A3650" i="22"/>
  <c r="A3651" i="22"/>
  <c r="A3652" i="22"/>
  <c r="A3653" i="22"/>
  <c r="A3654" i="22"/>
  <c r="A3655" i="22"/>
  <c r="A3656" i="22"/>
  <c r="A3657" i="22"/>
  <c r="A3658" i="22"/>
  <c r="A3659" i="22"/>
  <c r="A3660" i="22"/>
  <c r="A3661" i="22"/>
  <c r="A3662" i="22"/>
  <c r="A3663" i="22"/>
  <c r="A3664" i="22"/>
  <c r="A3665" i="22"/>
  <c r="A3666" i="22"/>
  <c r="A3667" i="22"/>
  <c r="A3668" i="22"/>
  <c r="A3669" i="22"/>
  <c r="A3670" i="22"/>
  <c r="A3671" i="22"/>
  <c r="A3672" i="22"/>
  <c r="A3673" i="22"/>
  <c r="A3674" i="22"/>
  <c r="A3675" i="22"/>
  <c r="A3676" i="22"/>
  <c r="A3677" i="22"/>
  <c r="A3678" i="22"/>
  <c r="A3679" i="22"/>
  <c r="A3680" i="22"/>
  <c r="A3681" i="22"/>
  <c r="A3682" i="22"/>
  <c r="A3683" i="22"/>
  <c r="A3684" i="22"/>
  <c r="A3685" i="22"/>
  <c r="A3686" i="22"/>
  <c r="A3687" i="22"/>
  <c r="A3688" i="22"/>
  <c r="A3689" i="22"/>
  <c r="A3690" i="22"/>
  <c r="A3691" i="22"/>
  <c r="A3692" i="22"/>
  <c r="A3693" i="22"/>
  <c r="A3694" i="22"/>
  <c r="A3695" i="22"/>
  <c r="A3696" i="22"/>
  <c r="A3697" i="22"/>
  <c r="A3698" i="22"/>
  <c r="A3699" i="22"/>
  <c r="A3700" i="22"/>
  <c r="A3701" i="22"/>
  <c r="A3702" i="22"/>
  <c r="A3703" i="22"/>
  <c r="A3704" i="22"/>
  <c r="A3705" i="22"/>
  <c r="A3706" i="22"/>
  <c r="A3707" i="22"/>
  <c r="A3708" i="22"/>
  <c r="A3709" i="22"/>
  <c r="A3710" i="22"/>
  <c r="A3711" i="22"/>
  <c r="A3712" i="22"/>
  <c r="A3713" i="22"/>
  <c r="A3714" i="22"/>
  <c r="A3715" i="22"/>
  <c r="A3716" i="22"/>
  <c r="A3717" i="22"/>
  <c r="A3718" i="22"/>
  <c r="A3719" i="22"/>
  <c r="A3720" i="22"/>
  <c r="A3721" i="22"/>
  <c r="A3722" i="22"/>
  <c r="A3723" i="22"/>
  <c r="A3724" i="22"/>
  <c r="A3725" i="22"/>
  <c r="A3726" i="22"/>
  <c r="A3727" i="22"/>
  <c r="A3728" i="22"/>
  <c r="A3729" i="22"/>
  <c r="A3730" i="22"/>
  <c r="A3731" i="22"/>
  <c r="A3732" i="22"/>
  <c r="A3733" i="22"/>
  <c r="A3734" i="22"/>
  <c r="A3735" i="22"/>
  <c r="A3736" i="22"/>
  <c r="A3737" i="22"/>
  <c r="A3738" i="22"/>
  <c r="A3739" i="22"/>
  <c r="A3740" i="22"/>
  <c r="A3741" i="22"/>
  <c r="A3742" i="22"/>
  <c r="A3743" i="22"/>
  <c r="A3744" i="22"/>
  <c r="A3745" i="22"/>
  <c r="A3746" i="22"/>
  <c r="A3747" i="22"/>
  <c r="A3748" i="22"/>
  <c r="A3749" i="22"/>
  <c r="A3750" i="22"/>
  <c r="A3751" i="22"/>
  <c r="A3752" i="22"/>
  <c r="A3753" i="22"/>
  <c r="A3754" i="22"/>
  <c r="A3755" i="22"/>
  <c r="A3756" i="22"/>
  <c r="A3757" i="22"/>
  <c r="A3758" i="22"/>
  <c r="A3759" i="22"/>
  <c r="A3760" i="22"/>
  <c r="A3761" i="22"/>
  <c r="A3762" i="22"/>
  <c r="A3763" i="22"/>
  <c r="A3764" i="22"/>
  <c r="A3765" i="22"/>
  <c r="A2348" i="21" l="1"/>
  <c r="A2349" i="21"/>
  <c r="A2350" i="21"/>
  <c r="A2351" i="21"/>
  <c r="A2352" i="21"/>
  <c r="A2353" i="21"/>
  <c r="A2354" i="21"/>
  <c r="A2355" i="21"/>
  <c r="A2356" i="21"/>
  <c r="A2357" i="21"/>
  <c r="A2358" i="21"/>
  <c r="A2359" i="21"/>
  <c r="A2360" i="21"/>
  <c r="A2361" i="21"/>
  <c r="A2362" i="21"/>
  <c r="A2363" i="21"/>
  <c r="A2364" i="21"/>
  <c r="A2365" i="21"/>
  <c r="A2366" i="21"/>
  <c r="A2367" i="21"/>
  <c r="A2368" i="21"/>
  <c r="A2369" i="21"/>
  <c r="A2370" i="21"/>
  <c r="A2371" i="21"/>
  <c r="A2372" i="21"/>
  <c r="A2373" i="21"/>
  <c r="A2374" i="21"/>
  <c r="A2375" i="21"/>
  <c r="A2376" i="21"/>
  <c r="A2377" i="21"/>
  <c r="A2378" i="21"/>
  <c r="A2379" i="21"/>
  <c r="A2380" i="21"/>
  <c r="A2381" i="21"/>
  <c r="A2382" i="21"/>
  <c r="A2383" i="21"/>
  <c r="A2384" i="21"/>
  <c r="A2385" i="21"/>
  <c r="A2386" i="21"/>
  <c r="A2387" i="21"/>
  <c r="A2388" i="21"/>
  <c r="A2389" i="21"/>
  <c r="A2390" i="21"/>
  <c r="A2391" i="21"/>
  <c r="A2392" i="21"/>
  <c r="A2393" i="21"/>
  <c r="A2394" i="21"/>
  <c r="A2395" i="21"/>
  <c r="A2396" i="21"/>
  <c r="A2397" i="21"/>
  <c r="A2398" i="21"/>
  <c r="A2399" i="21"/>
  <c r="A2400" i="21"/>
  <c r="A2401" i="21"/>
  <c r="A2402" i="21"/>
  <c r="A2403" i="21"/>
  <c r="A2404" i="21"/>
  <c r="A2405" i="21"/>
  <c r="A2406" i="21"/>
  <c r="A2407" i="21"/>
  <c r="A2408" i="21"/>
  <c r="A2409" i="21"/>
  <c r="A2410" i="21"/>
  <c r="A2411" i="21"/>
  <c r="A2412" i="21"/>
  <c r="A2413" i="21"/>
  <c r="A2414" i="21"/>
  <c r="A2415" i="21"/>
  <c r="A2416" i="21"/>
  <c r="A2417" i="21"/>
  <c r="A2418" i="21"/>
  <c r="A2419" i="21"/>
  <c r="A2420" i="21"/>
  <c r="A2421" i="21"/>
  <c r="A2422" i="21"/>
  <c r="A2423" i="21"/>
  <c r="A2424" i="21"/>
  <c r="A2425" i="21"/>
  <c r="A2426" i="21"/>
  <c r="A2427" i="21"/>
  <c r="A2428" i="21"/>
  <c r="A2429" i="21"/>
  <c r="A2430" i="21"/>
  <c r="A2431" i="21"/>
  <c r="A2432" i="21"/>
  <c r="A2433" i="21"/>
  <c r="A2434" i="21"/>
  <c r="A2435" i="21"/>
  <c r="A2436" i="21"/>
  <c r="A2437" i="21"/>
  <c r="A2438" i="21"/>
  <c r="A2439" i="21"/>
  <c r="A2440" i="21"/>
  <c r="A2441" i="21"/>
  <c r="A2442" i="21"/>
  <c r="A2443" i="21"/>
  <c r="A2444" i="21"/>
  <c r="A2445" i="21"/>
  <c r="A2446" i="21"/>
  <c r="A2447" i="21"/>
  <c r="A2448" i="21"/>
  <c r="A2449" i="21"/>
  <c r="A2450" i="21"/>
  <c r="A2451" i="21"/>
  <c r="A2452" i="21"/>
  <c r="A2453" i="21"/>
  <c r="A2454" i="21"/>
  <c r="A2455" i="21"/>
  <c r="A2456" i="21"/>
  <c r="A2457" i="21"/>
  <c r="A2458" i="21"/>
  <c r="A2459" i="21"/>
  <c r="A2460" i="21"/>
  <c r="A2461" i="21"/>
  <c r="A2462" i="21"/>
  <c r="A2463" i="21"/>
  <c r="A2464" i="21"/>
  <c r="A2465" i="21"/>
  <c r="A2466" i="21"/>
  <c r="A2467" i="21"/>
  <c r="A2468" i="21"/>
  <c r="A2469" i="21"/>
  <c r="A2470" i="21"/>
  <c r="A2471" i="21"/>
  <c r="A2472" i="21"/>
  <c r="A2473" i="21"/>
  <c r="A2474" i="21"/>
  <c r="A2475" i="21"/>
  <c r="A2476" i="21"/>
  <c r="A2477" i="21"/>
  <c r="A2478" i="21"/>
  <c r="A2479" i="21"/>
  <c r="A2480" i="21"/>
  <c r="A2481" i="21"/>
  <c r="A2482" i="21"/>
  <c r="A2483" i="21"/>
  <c r="A2484" i="21"/>
  <c r="A2485" i="21"/>
  <c r="A2486" i="21"/>
  <c r="A2487" i="21"/>
  <c r="A2488" i="21"/>
  <c r="A2489" i="21"/>
  <c r="A2490" i="21"/>
  <c r="A2491" i="21"/>
  <c r="A2492" i="21"/>
  <c r="A2493" i="21"/>
  <c r="A2494" i="21"/>
  <c r="A2495" i="21"/>
  <c r="A2496" i="21"/>
  <c r="A2497" i="21"/>
  <c r="A2498" i="21"/>
  <c r="A2499" i="21"/>
  <c r="A2500" i="21"/>
  <c r="A2501" i="21"/>
  <c r="A2502" i="21"/>
  <c r="A2503" i="21"/>
  <c r="A2504" i="21"/>
  <c r="A2505" i="21"/>
  <c r="A2506" i="21"/>
  <c r="A2507" i="21"/>
  <c r="A2508" i="21"/>
  <c r="A2509" i="21"/>
  <c r="A2510" i="21"/>
  <c r="A2511" i="21"/>
  <c r="A2512" i="21"/>
  <c r="A2513" i="21"/>
  <c r="A2514" i="21"/>
  <c r="A2515" i="21"/>
  <c r="A2516" i="21"/>
  <c r="A2517" i="21"/>
  <c r="A2518" i="21"/>
  <c r="A2519" i="21"/>
  <c r="A2520" i="21"/>
  <c r="A2521" i="21"/>
  <c r="A2522" i="21"/>
  <c r="A2523" i="21"/>
  <c r="A2524" i="21"/>
  <c r="A2525" i="21"/>
  <c r="A2526" i="21"/>
  <c r="A2527" i="21"/>
  <c r="A2528" i="21"/>
  <c r="A2529" i="21"/>
  <c r="A2530" i="21"/>
  <c r="A2531" i="21"/>
  <c r="A2532" i="21"/>
  <c r="A2533" i="21"/>
  <c r="A2534" i="21"/>
  <c r="A2535" i="21"/>
  <c r="A2536" i="21"/>
  <c r="A2537" i="21"/>
  <c r="A2538" i="21"/>
  <c r="A2539" i="21"/>
  <c r="A2540" i="21"/>
  <c r="A2541" i="21"/>
  <c r="A2542" i="21"/>
  <c r="A2543" i="21"/>
  <c r="A2544" i="21"/>
  <c r="A2545" i="21"/>
  <c r="A2546" i="21"/>
  <c r="A2547" i="21"/>
  <c r="A2548" i="21"/>
  <c r="A2549" i="21"/>
  <c r="A2550" i="21"/>
  <c r="A2551" i="21"/>
  <c r="A2552" i="21"/>
  <c r="A2553" i="21"/>
  <c r="A2554" i="21"/>
  <c r="A2555" i="21"/>
  <c r="A2556" i="21"/>
  <c r="A2557" i="21"/>
  <c r="A2558" i="21"/>
  <c r="A2559" i="21"/>
  <c r="A2560" i="21"/>
  <c r="A2561" i="21"/>
  <c r="A2562" i="21"/>
  <c r="A2563" i="21"/>
  <c r="A2564" i="21"/>
  <c r="A2565" i="21"/>
  <c r="A2566" i="21"/>
  <c r="A2567" i="21"/>
  <c r="A2568" i="21"/>
  <c r="A2569" i="21"/>
  <c r="A2570" i="21"/>
  <c r="A2571" i="21"/>
  <c r="A2572" i="21"/>
  <c r="A2573" i="21"/>
  <c r="A2574" i="21"/>
  <c r="A2575" i="21"/>
  <c r="A2576" i="21"/>
  <c r="A2577" i="21"/>
  <c r="A2578" i="21"/>
  <c r="A2579" i="21"/>
  <c r="A2580" i="21"/>
  <c r="A2581" i="21"/>
  <c r="A2582" i="21"/>
  <c r="A2583" i="21"/>
  <c r="A2584" i="21"/>
  <c r="A2585" i="21"/>
  <c r="A2586" i="21"/>
  <c r="A2587" i="21"/>
  <c r="A2588" i="21"/>
  <c r="A2589" i="21"/>
  <c r="A2590" i="21"/>
  <c r="A2591" i="21"/>
  <c r="A2592" i="21"/>
  <c r="A2593" i="21"/>
  <c r="A2594" i="21"/>
  <c r="A2595" i="21"/>
  <c r="A2596" i="21"/>
  <c r="A2597" i="21"/>
  <c r="A2598" i="21"/>
  <c r="A2599" i="21"/>
  <c r="A2600" i="21"/>
  <c r="A2601" i="21"/>
  <c r="A2602" i="21"/>
  <c r="A2603" i="21"/>
  <c r="A2604" i="21"/>
  <c r="A2605" i="21"/>
  <c r="A2606" i="21"/>
  <c r="A2607" i="21"/>
  <c r="A2608" i="21"/>
  <c r="A2609" i="21"/>
  <c r="A2610" i="21"/>
  <c r="A2611" i="21"/>
  <c r="A2612" i="21"/>
  <c r="A2613" i="21"/>
  <c r="A2614" i="21"/>
  <c r="A2615" i="21"/>
  <c r="A2616" i="21"/>
  <c r="A2617" i="21"/>
  <c r="A2618" i="21"/>
  <c r="A2619" i="21"/>
  <c r="A2620" i="21"/>
  <c r="A2621" i="21"/>
  <c r="A2622" i="21"/>
  <c r="A2623" i="21"/>
  <c r="A2624" i="21"/>
  <c r="A2625" i="21"/>
  <c r="A2626" i="21"/>
  <c r="A2627" i="21"/>
  <c r="A2628" i="21"/>
  <c r="A2629" i="21"/>
  <c r="A2630" i="21"/>
  <c r="A2631" i="21"/>
  <c r="A2632" i="21"/>
  <c r="A2633" i="21"/>
  <c r="P2348" i="21"/>
  <c r="Q2348" i="21"/>
  <c r="P2349" i="21"/>
  <c r="Q2349" i="21"/>
  <c r="P2350" i="21"/>
  <c r="Q2350" i="21"/>
  <c r="P2351" i="21"/>
  <c r="Q2351" i="21"/>
  <c r="P2352" i="21"/>
  <c r="Q2352" i="21"/>
  <c r="P2353" i="21"/>
  <c r="Q2353" i="21"/>
  <c r="P2354" i="21"/>
  <c r="Q2354" i="21"/>
  <c r="P2355" i="21"/>
  <c r="Q2355" i="21"/>
  <c r="P2356" i="21"/>
  <c r="Q2356" i="21"/>
  <c r="P2357" i="21"/>
  <c r="Q2357" i="21"/>
  <c r="P2358" i="21"/>
  <c r="Q2358" i="21"/>
  <c r="P2359" i="21"/>
  <c r="Q2359" i="21"/>
  <c r="P2360" i="21"/>
  <c r="Q2360" i="21"/>
  <c r="P2361" i="21"/>
  <c r="Q2361" i="21"/>
  <c r="P2362" i="21"/>
  <c r="Q2362" i="21"/>
  <c r="P2363" i="21"/>
  <c r="Q2363" i="21"/>
  <c r="P2364" i="21"/>
  <c r="Q2364" i="21"/>
  <c r="P2365" i="21"/>
  <c r="Q2365" i="21"/>
  <c r="P2366" i="21"/>
  <c r="Q2366" i="21"/>
  <c r="P2367" i="21"/>
  <c r="Q2367" i="21"/>
  <c r="P2368" i="21"/>
  <c r="Q2368" i="21"/>
  <c r="P2369" i="21"/>
  <c r="Q2369" i="21"/>
  <c r="P2370" i="21"/>
  <c r="Q2370" i="21"/>
  <c r="P2371" i="21"/>
  <c r="Q2371" i="21"/>
  <c r="P2372" i="21"/>
  <c r="Q2372" i="21"/>
  <c r="P2373" i="21"/>
  <c r="Q2373" i="21"/>
  <c r="P2374" i="21"/>
  <c r="Q2374" i="21"/>
  <c r="P2375" i="21"/>
  <c r="Q2375" i="21"/>
  <c r="P2376" i="21"/>
  <c r="Q2376" i="21"/>
  <c r="P2377" i="21"/>
  <c r="Q2377" i="21"/>
  <c r="P2378" i="21"/>
  <c r="Q2378" i="21"/>
  <c r="P2379" i="21"/>
  <c r="Q2379" i="21"/>
  <c r="P2380" i="21"/>
  <c r="Q2380" i="21"/>
  <c r="P2381" i="21"/>
  <c r="Q2381" i="21"/>
  <c r="P2382" i="21"/>
  <c r="Q2382" i="21"/>
  <c r="P2383" i="21"/>
  <c r="Q2383" i="21"/>
  <c r="P2384" i="21"/>
  <c r="Q2384" i="21"/>
  <c r="P2385" i="21"/>
  <c r="Q2385" i="21"/>
  <c r="P2386" i="21"/>
  <c r="Q2386" i="21"/>
  <c r="P2387" i="21"/>
  <c r="Q2387" i="21"/>
  <c r="P2388" i="21"/>
  <c r="Q2388" i="21"/>
  <c r="P2389" i="21"/>
  <c r="Q2389" i="21"/>
  <c r="P2390" i="21"/>
  <c r="Q2390" i="21"/>
  <c r="P2391" i="21"/>
  <c r="Q2391" i="21"/>
  <c r="P2392" i="21"/>
  <c r="Q2392" i="21"/>
  <c r="P2393" i="21"/>
  <c r="Q2393" i="21"/>
  <c r="P2394" i="21"/>
  <c r="Q2394" i="21"/>
  <c r="P2395" i="21"/>
  <c r="Q2395" i="21"/>
  <c r="P2396" i="21"/>
  <c r="Q2396" i="21"/>
  <c r="P2397" i="21"/>
  <c r="Q2397" i="21"/>
  <c r="P2398" i="21"/>
  <c r="Q2398" i="21"/>
  <c r="P2399" i="21"/>
  <c r="Q2399" i="21"/>
  <c r="P2400" i="21"/>
  <c r="Q2400" i="21"/>
  <c r="P2401" i="21"/>
  <c r="Q2401" i="21"/>
  <c r="P2402" i="21"/>
  <c r="Q2402" i="21"/>
  <c r="P2403" i="21"/>
  <c r="Q2403" i="21"/>
  <c r="P2404" i="21"/>
  <c r="Q2404" i="21"/>
  <c r="P2405" i="21"/>
  <c r="Q2405" i="21"/>
  <c r="P2406" i="21"/>
  <c r="Q2406" i="21"/>
  <c r="P2407" i="21"/>
  <c r="Q2407" i="21"/>
  <c r="P2408" i="21"/>
  <c r="Q2408" i="21"/>
  <c r="P2409" i="21"/>
  <c r="Q2409" i="21"/>
  <c r="P2410" i="21"/>
  <c r="Q2410" i="21"/>
  <c r="P2411" i="21"/>
  <c r="Q2411" i="21"/>
  <c r="P2412" i="21"/>
  <c r="Q2412" i="21"/>
  <c r="P2413" i="21"/>
  <c r="Q2413" i="21"/>
  <c r="P2414" i="21"/>
  <c r="Q2414" i="21"/>
  <c r="P2415" i="21"/>
  <c r="Q2415" i="21"/>
  <c r="P2416" i="21"/>
  <c r="Q2416" i="21"/>
  <c r="P2417" i="21"/>
  <c r="Q2417" i="21"/>
  <c r="P2418" i="21"/>
  <c r="Q2418" i="21"/>
  <c r="P2419" i="21"/>
  <c r="Q2419" i="21"/>
  <c r="P2420" i="21"/>
  <c r="Q2420" i="21"/>
  <c r="P2421" i="21"/>
  <c r="Q2421" i="21"/>
  <c r="P2422" i="21"/>
  <c r="Q2422" i="21"/>
  <c r="P2423" i="21"/>
  <c r="Q2423" i="21"/>
  <c r="P2424" i="21"/>
  <c r="Q2424" i="21"/>
  <c r="P2425" i="21"/>
  <c r="Q2425" i="21"/>
  <c r="P2426" i="21"/>
  <c r="Q2426" i="21"/>
  <c r="P2427" i="21"/>
  <c r="Q2427" i="21"/>
  <c r="P2428" i="21"/>
  <c r="Q2428" i="21"/>
  <c r="P2429" i="21"/>
  <c r="Q2429" i="21"/>
  <c r="P2430" i="21"/>
  <c r="Q2430" i="21"/>
  <c r="P2431" i="21"/>
  <c r="Q2431" i="21"/>
  <c r="P2432" i="21"/>
  <c r="Q2432" i="21"/>
  <c r="P2433" i="21"/>
  <c r="Q2433" i="21"/>
  <c r="P2434" i="21"/>
  <c r="Q2434" i="21"/>
  <c r="P2435" i="21"/>
  <c r="Q2435" i="21"/>
  <c r="P2436" i="21"/>
  <c r="Q2436" i="21"/>
  <c r="P2437" i="21"/>
  <c r="Q2437" i="21"/>
  <c r="P2438" i="21"/>
  <c r="Q2438" i="21"/>
  <c r="P2439" i="21"/>
  <c r="Q2439" i="21"/>
  <c r="P2440" i="21"/>
  <c r="Q2440" i="21"/>
  <c r="P2441" i="21"/>
  <c r="Q2441" i="21"/>
  <c r="P2442" i="21"/>
  <c r="Q2442" i="21"/>
  <c r="P2443" i="21"/>
  <c r="Q2443" i="21"/>
  <c r="P2444" i="21"/>
  <c r="Q2444" i="21"/>
  <c r="P2445" i="21"/>
  <c r="Q2445" i="21"/>
  <c r="P2446" i="21"/>
  <c r="Q2446" i="21"/>
  <c r="P2447" i="21"/>
  <c r="Q2447" i="21"/>
  <c r="P2448" i="21"/>
  <c r="Q2448" i="21"/>
  <c r="P2449" i="21"/>
  <c r="Q2449" i="21"/>
  <c r="P2450" i="21"/>
  <c r="Q2450" i="21"/>
  <c r="P2451" i="21"/>
  <c r="Q2451" i="21"/>
  <c r="P2452" i="21"/>
  <c r="Q2452" i="21"/>
  <c r="P2453" i="21"/>
  <c r="Q2453" i="21"/>
  <c r="P2454" i="21"/>
  <c r="Q2454" i="21"/>
  <c r="P2455" i="21"/>
  <c r="Q2455" i="21"/>
  <c r="P2456" i="21"/>
  <c r="Q2456" i="21"/>
  <c r="P2457" i="21"/>
  <c r="Q2457" i="21"/>
  <c r="P2458" i="21"/>
  <c r="Q2458" i="21"/>
  <c r="P2459" i="21"/>
  <c r="Q2459" i="21"/>
  <c r="P2460" i="21"/>
  <c r="Q2460" i="21"/>
  <c r="P2461" i="21"/>
  <c r="Q2461" i="21"/>
  <c r="P2462" i="21"/>
  <c r="Q2462" i="21"/>
  <c r="P2463" i="21"/>
  <c r="Q2463" i="21"/>
  <c r="P2464" i="21"/>
  <c r="Q2464" i="21"/>
  <c r="P2465" i="21"/>
  <c r="Q2465" i="21"/>
  <c r="P2466" i="21"/>
  <c r="Q2466" i="21"/>
  <c r="P2467" i="21"/>
  <c r="Q2467" i="21"/>
  <c r="P2468" i="21"/>
  <c r="Q2468" i="21"/>
  <c r="P2469" i="21"/>
  <c r="Q2469" i="21"/>
  <c r="P2470" i="21"/>
  <c r="Q2470" i="21"/>
  <c r="P2471" i="21"/>
  <c r="Q2471" i="21"/>
  <c r="P2472" i="21"/>
  <c r="Q2472" i="21"/>
  <c r="P2473" i="21"/>
  <c r="Q2473" i="21"/>
  <c r="P2474" i="21"/>
  <c r="Q2474" i="21"/>
  <c r="P2475" i="21"/>
  <c r="Q2475" i="21"/>
  <c r="P2476" i="21"/>
  <c r="Q2476" i="21"/>
  <c r="P2477" i="21"/>
  <c r="Q2477" i="21"/>
  <c r="P2478" i="21"/>
  <c r="Q2478" i="21"/>
  <c r="P2479" i="21"/>
  <c r="Q2479" i="21"/>
  <c r="P2480" i="21"/>
  <c r="Q2480" i="21"/>
  <c r="P2481" i="21"/>
  <c r="Q2481" i="21"/>
  <c r="P2482" i="21"/>
  <c r="Q2482" i="21"/>
  <c r="P2483" i="21"/>
  <c r="Q2483" i="21"/>
  <c r="P2484" i="21"/>
  <c r="Q2484" i="21"/>
  <c r="P2485" i="21"/>
  <c r="Q2485" i="21"/>
  <c r="P2486" i="21"/>
  <c r="Q2486" i="21"/>
  <c r="P2487" i="21"/>
  <c r="Q2487" i="21"/>
  <c r="P2488" i="21"/>
  <c r="Q2488" i="21"/>
  <c r="P2489" i="21"/>
  <c r="Q2489" i="21"/>
  <c r="P2490" i="21"/>
  <c r="Q2490" i="21"/>
  <c r="P2491" i="21"/>
  <c r="Q2491" i="21"/>
  <c r="P2492" i="21"/>
  <c r="Q2492" i="21"/>
  <c r="P2493" i="21"/>
  <c r="Q2493" i="21"/>
  <c r="P2494" i="21"/>
  <c r="Q2494" i="21"/>
  <c r="P2495" i="21"/>
  <c r="Q2495" i="21"/>
  <c r="P2496" i="21"/>
  <c r="Q2496" i="21"/>
  <c r="P2497" i="21"/>
  <c r="Q2497" i="21"/>
  <c r="P2498" i="21"/>
  <c r="Q2498" i="21"/>
  <c r="P2499" i="21"/>
  <c r="Q2499" i="21"/>
  <c r="P2500" i="21"/>
  <c r="Q2500" i="21"/>
  <c r="P2501" i="21"/>
  <c r="Q2501" i="21"/>
  <c r="P2502" i="21"/>
  <c r="Q2502" i="21"/>
  <c r="P2503" i="21"/>
  <c r="Q2503" i="21"/>
  <c r="P2504" i="21"/>
  <c r="Q2504" i="21"/>
  <c r="P2505" i="21"/>
  <c r="Q2505" i="21"/>
  <c r="P2506" i="21"/>
  <c r="Q2506" i="21"/>
  <c r="P2507" i="21"/>
  <c r="Q2507" i="21"/>
  <c r="P2508" i="21"/>
  <c r="Q2508" i="21"/>
  <c r="P2509" i="21"/>
  <c r="Q2509" i="21"/>
  <c r="P2510" i="21"/>
  <c r="Q2510" i="21"/>
  <c r="P2511" i="21"/>
  <c r="Q2511" i="21"/>
  <c r="P2512" i="21"/>
  <c r="Q2512" i="21"/>
  <c r="P2513" i="21"/>
  <c r="Q2513" i="21"/>
  <c r="P2514" i="21"/>
  <c r="Q2514" i="21"/>
  <c r="P2515" i="21"/>
  <c r="Q2515" i="21"/>
  <c r="P2516" i="21"/>
  <c r="Q2516" i="21"/>
  <c r="P2517" i="21"/>
  <c r="Q2517" i="21"/>
  <c r="P2518" i="21"/>
  <c r="Q2518" i="21"/>
  <c r="P2519" i="21"/>
  <c r="Q2519" i="21"/>
  <c r="P2520" i="21"/>
  <c r="Q2520" i="21"/>
  <c r="P2521" i="21"/>
  <c r="Q2521" i="21"/>
  <c r="P2522" i="21"/>
  <c r="Q2522" i="21"/>
  <c r="P2523" i="21"/>
  <c r="Q2523" i="21"/>
  <c r="P2524" i="21"/>
  <c r="Q2524" i="21"/>
  <c r="P2525" i="21"/>
  <c r="Q2525" i="21"/>
  <c r="P2526" i="21"/>
  <c r="Q2526" i="21"/>
  <c r="P2527" i="21"/>
  <c r="Q2527" i="21"/>
  <c r="P2528" i="21"/>
  <c r="Q2528" i="21"/>
  <c r="P2529" i="21"/>
  <c r="Q2529" i="21"/>
  <c r="P2530" i="21"/>
  <c r="Q2530" i="21"/>
  <c r="P2531" i="21"/>
  <c r="Q2531" i="21"/>
  <c r="P2532" i="21"/>
  <c r="Q2532" i="21"/>
  <c r="P2533" i="21"/>
  <c r="Q2533" i="21"/>
  <c r="P2534" i="21"/>
  <c r="Q2534" i="21"/>
  <c r="P2535" i="21"/>
  <c r="Q2535" i="21"/>
  <c r="P2536" i="21"/>
  <c r="Q2536" i="21"/>
  <c r="P2537" i="21"/>
  <c r="Q2537" i="21"/>
  <c r="P2538" i="21"/>
  <c r="Q2538" i="21"/>
  <c r="P2539" i="21"/>
  <c r="Q2539" i="21"/>
  <c r="P2540" i="21"/>
  <c r="Q2540" i="21"/>
  <c r="P2541" i="21"/>
  <c r="Q2541" i="21"/>
  <c r="P2542" i="21"/>
  <c r="Q2542" i="21"/>
  <c r="P2543" i="21"/>
  <c r="Q2543" i="21"/>
  <c r="P2544" i="21"/>
  <c r="Q2544" i="21"/>
  <c r="P2545" i="21"/>
  <c r="Q2545" i="21"/>
  <c r="P2546" i="21"/>
  <c r="Q2546" i="21"/>
  <c r="P2547" i="21"/>
  <c r="Q2547" i="21"/>
  <c r="P2548" i="21"/>
  <c r="Q2548" i="21"/>
  <c r="P2549" i="21"/>
  <c r="Q2549" i="21"/>
  <c r="P2550" i="21"/>
  <c r="Q2550" i="21"/>
  <c r="P2551" i="21"/>
  <c r="Q2551" i="21"/>
  <c r="P2552" i="21"/>
  <c r="Q2552" i="21"/>
  <c r="P2553" i="21"/>
  <c r="Q2553" i="21"/>
  <c r="P2554" i="21"/>
  <c r="Q2554" i="21"/>
  <c r="P2555" i="21"/>
  <c r="Q2555" i="21"/>
  <c r="P2556" i="21"/>
  <c r="Q2556" i="21"/>
  <c r="P2557" i="21"/>
  <c r="Q2557" i="21"/>
  <c r="P2558" i="21"/>
  <c r="Q2558" i="21"/>
  <c r="P2559" i="21"/>
  <c r="Q2559" i="21"/>
  <c r="P2560" i="21"/>
  <c r="Q2560" i="21"/>
  <c r="P2561" i="21"/>
  <c r="Q2561" i="21"/>
  <c r="P2562" i="21"/>
  <c r="Q2562" i="21"/>
  <c r="P2563" i="21"/>
  <c r="Q2563" i="21"/>
  <c r="P2564" i="21"/>
  <c r="Q2564" i="21"/>
  <c r="P2565" i="21"/>
  <c r="Q2565" i="21"/>
  <c r="P2566" i="21"/>
  <c r="Q2566" i="21"/>
  <c r="P2567" i="21"/>
  <c r="Q2567" i="21"/>
  <c r="P2568" i="21"/>
  <c r="Q2568" i="21"/>
  <c r="P2569" i="21"/>
  <c r="Q2569" i="21"/>
  <c r="P2570" i="21"/>
  <c r="Q2570" i="21"/>
  <c r="P2571" i="21"/>
  <c r="Q2571" i="21"/>
  <c r="P2572" i="21"/>
  <c r="Q2572" i="21"/>
  <c r="P2573" i="21"/>
  <c r="Q2573" i="21"/>
  <c r="P2574" i="21"/>
  <c r="Q2574" i="21"/>
  <c r="P2575" i="21"/>
  <c r="Q2575" i="21"/>
  <c r="P2576" i="21"/>
  <c r="Q2576" i="21"/>
  <c r="P2577" i="21"/>
  <c r="Q2577" i="21"/>
  <c r="P2578" i="21"/>
  <c r="Q2578" i="21"/>
  <c r="P2579" i="21"/>
  <c r="Q2579" i="21"/>
  <c r="P2580" i="21"/>
  <c r="Q2580" i="21"/>
  <c r="P2581" i="21"/>
  <c r="Q2581" i="21"/>
  <c r="P2582" i="21"/>
  <c r="Q2582" i="21"/>
  <c r="P2583" i="21"/>
  <c r="Q2583" i="21"/>
  <c r="P2584" i="21"/>
  <c r="Q2584" i="21"/>
  <c r="P2585" i="21"/>
  <c r="Q2585" i="21"/>
  <c r="P2586" i="21"/>
  <c r="Q2586" i="21"/>
  <c r="P2587" i="21"/>
  <c r="Q2587" i="21"/>
  <c r="P2588" i="21"/>
  <c r="Q2588" i="21"/>
  <c r="P2589" i="21"/>
  <c r="Q2589" i="21"/>
  <c r="P2590" i="21"/>
  <c r="Q2590" i="21"/>
  <c r="P2591" i="21"/>
  <c r="Q2591" i="21"/>
  <c r="P2592" i="21"/>
  <c r="Q2592" i="21"/>
  <c r="P2593" i="21"/>
  <c r="Q2593" i="21"/>
  <c r="P2594" i="21"/>
  <c r="Q2594" i="21"/>
  <c r="P2595" i="21"/>
  <c r="Q2595" i="21"/>
  <c r="P2596" i="21"/>
  <c r="Q2596" i="21"/>
  <c r="P2597" i="21"/>
  <c r="Q2597" i="21"/>
  <c r="P2598" i="21"/>
  <c r="Q2598" i="21"/>
  <c r="P2599" i="21"/>
  <c r="Q2599" i="21"/>
  <c r="P2600" i="21"/>
  <c r="Q2600" i="21"/>
  <c r="P2601" i="21"/>
  <c r="Q2601" i="21"/>
  <c r="P2602" i="21"/>
  <c r="Q2602" i="21"/>
  <c r="P2603" i="21"/>
  <c r="Q2603" i="21"/>
  <c r="P2604" i="21"/>
  <c r="Q2604" i="21"/>
  <c r="P2605" i="21"/>
  <c r="Q2605" i="21"/>
  <c r="P2606" i="21"/>
  <c r="Q2606" i="21"/>
  <c r="P2607" i="21"/>
  <c r="Q2607" i="21"/>
  <c r="P2608" i="21"/>
  <c r="Q2608" i="21"/>
  <c r="P2609" i="21"/>
  <c r="Q2609" i="21"/>
  <c r="P2610" i="21"/>
  <c r="Q2610" i="21"/>
  <c r="P2611" i="21"/>
  <c r="Q2611" i="21"/>
  <c r="P2612" i="21"/>
  <c r="Q2612" i="21"/>
  <c r="P2613" i="21"/>
  <c r="Q2613" i="21"/>
  <c r="P2614" i="21"/>
  <c r="Q2614" i="21"/>
  <c r="P2615" i="21"/>
  <c r="Q2615" i="21"/>
  <c r="P2616" i="21"/>
  <c r="Q2616" i="21"/>
  <c r="P2617" i="21"/>
  <c r="Q2617" i="21"/>
  <c r="P2618" i="21"/>
  <c r="Q2618" i="21"/>
  <c r="P2619" i="21"/>
  <c r="Q2619" i="21"/>
  <c r="P2620" i="21"/>
  <c r="Q2620" i="21"/>
  <c r="P2621" i="21"/>
  <c r="Q2621" i="21"/>
  <c r="P2622" i="21"/>
  <c r="Q2622" i="21"/>
  <c r="P2623" i="21"/>
  <c r="Q2623" i="21"/>
  <c r="P2624" i="21"/>
  <c r="Q2624" i="21"/>
  <c r="P2625" i="21"/>
  <c r="Q2625" i="21"/>
  <c r="P2626" i="21"/>
  <c r="Q2626" i="21"/>
  <c r="P2627" i="21"/>
  <c r="Q2627" i="21"/>
  <c r="P2628" i="21"/>
  <c r="Q2628" i="21"/>
  <c r="P2629" i="21"/>
  <c r="Q2629" i="21"/>
  <c r="P2630" i="21"/>
  <c r="Q2630" i="21"/>
  <c r="P2631" i="21"/>
  <c r="Q2631" i="21"/>
  <c r="P2632" i="21"/>
  <c r="Q2632" i="21"/>
  <c r="P2633" i="21"/>
  <c r="Q2633" i="21"/>
  <c r="P2634" i="21"/>
  <c r="Q2634" i="21"/>
  <c r="P2635" i="21"/>
  <c r="Q2635" i="21"/>
  <c r="P2636" i="21"/>
  <c r="Q2636" i="21"/>
  <c r="A2348" i="12"/>
  <c r="A2349" i="12"/>
  <c r="A2350" i="12"/>
  <c r="A2351" i="12"/>
  <c r="A2352" i="12"/>
  <c r="A2353" i="12"/>
  <c r="A2354" i="12"/>
  <c r="A2355" i="12"/>
  <c r="A2356" i="12"/>
  <c r="A2357" i="12"/>
  <c r="A2358" i="12"/>
  <c r="A2359" i="12"/>
  <c r="A2360" i="12"/>
  <c r="A2361" i="12"/>
  <c r="A2362" i="12"/>
  <c r="A2363" i="12"/>
  <c r="A2364" i="12"/>
  <c r="A2365" i="12"/>
  <c r="A2366" i="12"/>
  <c r="A2367" i="12"/>
  <c r="A2368" i="12"/>
  <c r="A2369" i="12"/>
  <c r="A2370" i="12"/>
  <c r="A2371" i="12"/>
  <c r="A2372" i="12"/>
  <c r="A2373" i="12"/>
  <c r="A2374" i="12"/>
  <c r="A2375" i="12"/>
  <c r="A2376" i="12"/>
  <c r="A2377" i="12"/>
  <c r="A2378" i="12"/>
  <c r="A2379" i="12"/>
  <c r="A2380" i="12"/>
  <c r="A2381" i="12"/>
  <c r="A2382" i="12"/>
  <c r="A2383" i="12"/>
  <c r="A2384" i="12"/>
  <c r="A2385" i="12"/>
  <c r="A2386" i="12"/>
  <c r="A2387" i="12"/>
  <c r="A2388" i="12"/>
  <c r="A2389" i="12"/>
  <c r="A2390" i="12"/>
  <c r="A2391" i="12"/>
  <c r="A2392" i="12"/>
  <c r="A2393" i="12"/>
  <c r="A2394" i="12"/>
  <c r="A2395" i="12"/>
  <c r="A2396" i="12"/>
  <c r="A2397" i="12"/>
  <c r="A2398" i="12"/>
  <c r="A2399" i="12"/>
  <c r="A2400" i="12"/>
  <c r="A2401" i="12"/>
  <c r="A2402" i="12"/>
  <c r="A2403" i="12"/>
  <c r="A2404" i="12"/>
  <c r="A2405" i="12"/>
  <c r="A2406" i="12"/>
  <c r="A2407" i="12"/>
  <c r="A2408" i="12"/>
  <c r="A2409" i="12"/>
  <c r="A2410" i="12"/>
  <c r="A2411" i="12"/>
  <c r="A2412" i="12"/>
  <c r="A2413" i="12"/>
  <c r="A2414" i="12"/>
  <c r="A2415" i="12"/>
  <c r="A2416" i="12"/>
  <c r="A2417" i="12"/>
  <c r="A2418" i="12"/>
  <c r="A2419" i="12"/>
  <c r="A2420" i="12"/>
  <c r="A2421" i="12"/>
  <c r="A2422" i="12"/>
  <c r="A2423" i="12"/>
  <c r="A2424" i="12"/>
  <c r="A2425" i="12"/>
  <c r="A2426" i="12"/>
  <c r="A2427" i="12"/>
  <c r="A2428" i="12"/>
  <c r="A2429" i="12"/>
  <c r="A2430" i="12"/>
  <c r="A2431" i="12"/>
  <c r="A2432" i="12"/>
  <c r="A2433" i="12"/>
  <c r="A2434" i="12"/>
  <c r="A2435" i="12"/>
  <c r="A2436" i="12"/>
  <c r="A2437" i="12"/>
  <c r="A2438" i="12"/>
  <c r="A2439" i="12"/>
  <c r="A2440" i="12"/>
  <c r="A2441" i="12"/>
  <c r="A2442" i="12"/>
  <c r="A2443" i="12"/>
  <c r="A2444" i="12"/>
  <c r="A2445" i="12"/>
  <c r="A2446" i="12"/>
  <c r="A2447" i="12"/>
  <c r="A2448" i="12"/>
  <c r="A2449" i="12"/>
  <c r="A2450" i="12"/>
  <c r="A2451" i="12"/>
  <c r="A2452" i="12"/>
  <c r="A2453" i="12"/>
  <c r="A2454" i="12"/>
  <c r="A2455" i="12"/>
  <c r="A2456" i="12"/>
  <c r="A2457" i="12"/>
  <c r="A2458" i="12"/>
  <c r="A2459" i="12"/>
  <c r="A2460" i="12"/>
  <c r="A2461" i="12"/>
  <c r="A2462" i="12"/>
  <c r="A2463" i="12"/>
  <c r="A2464" i="12"/>
  <c r="A2465" i="12"/>
  <c r="A2466" i="12"/>
  <c r="A2467" i="12"/>
  <c r="A2468" i="12"/>
  <c r="A2469" i="12"/>
  <c r="A2470" i="12"/>
  <c r="A2471" i="12"/>
  <c r="A2472" i="12"/>
  <c r="A2473" i="12"/>
  <c r="A2474" i="12"/>
  <c r="A2475" i="12"/>
  <c r="A2476" i="12"/>
  <c r="A2477" i="12"/>
  <c r="A2478" i="12"/>
  <c r="A2479" i="12"/>
  <c r="A2480" i="12"/>
  <c r="A2481" i="12"/>
  <c r="A2482" i="12"/>
  <c r="A2483" i="12"/>
  <c r="A2484" i="12"/>
  <c r="A2485" i="12"/>
  <c r="A2486" i="12"/>
  <c r="A2487" i="12"/>
  <c r="A2488" i="12"/>
  <c r="A2489" i="12"/>
  <c r="A2490" i="12"/>
  <c r="A2491" i="12"/>
  <c r="A2492" i="12"/>
  <c r="A2493" i="12"/>
  <c r="A2494" i="12"/>
  <c r="A2495" i="12"/>
  <c r="A2496" i="12"/>
  <c r="A2497" i="12"/>
  <c r="A2498" i="12"/>
  <c r="A2499" i="12"/>
  <c r="A2500" i="12"/>
  <c r="A2501" i="12"/>
  <c r="A2502" i="12"/>
  <c r="A2503" i="12"/>
  <c r="A2504" i="12"/>
  <c r="A2505" i="12"/>
  <c r="A2506" i="12"/>
  <c r="A2507" i="12"/>
  <c r="A2508" i="12"/>
  <c r="A2509" i="12"/>
  <c r="A2510" i="12"/>
  <c r="A2511" i="12"/>
  <c r="A2512" i="12"/>
  <c r="A2513" i="12"/>
  <c r="A2514" i="12"/>
  <c r="A2515" i="12"/>
  <c r="A2516" i="12"/>
  <c r="A2517" i="12"/>
  <c r="A2518" i="12"/>
  <c r="A2519" i="12"/>
  <c r="A2520" i="12"/>
  <c r="A2521" i="12"/>
  <c r="A2522" i="12"/>
  <c r="A2523" i="12"/>
  <c r="A2524" i="12"/>
  <c r="A2525" i="12"/>
  <c r="A2526" i="12"/>
  <c r="A2527" i="12"/>
  <c r="A2528" i="12"/>
  <c r="A2529" i="12"/>
  <c r="A2530" i="12"/>
  <c r="A2531" i="12"/>
  <c r="A2532" i="12"/>
  <c r="A2533" i="12"/>
  <c r="A2534" i="12"/>
  <c r="A2535" i="12"/>
  <c r="A2536" i="12"/>
  <c r="A2537" i="12"/>
  <c r="A2538" i="12"/>
  <c r="A2539" i="12"/>
  <c r="A2540" i="12"/>
  <c r="A2541" i="12"/>
  <c r="A2542" i="12"/>
  <c r="A2543" i="12"/>
  <c r="A2544" i="12"/>
  <c r="A2545" i="12"/>
  <c r="A2546" i="12"/>
  <c r="A2547" i="12"/>
  <c r="A2548" i="12"/>
  <c r="A2549" i="12"/>
  <c r="A2550" i="12"/>
  <c r="A2551" i="12"/>
  <c r="A2552" i="12"/>
  <c r="A2553" i="12"/>
  <c r="A2554" i="12"/>
  <c r="A2555" i="12"/>
  <c r="A2556" i="12"/>
  <c r="A2557" i="12"/>
  <c r="A2558" i="12"/>
  <c r="A2559" i="12"/>
  <c r="A2560" i="12"/>
  <c r="A2561" i="12"/>
  <c r="A2562" i="12"/>
  <c r="A2563" i="12"/>
  <c r="A2564" i="12"/>
  <c r="A2565" i="12"/>
  <c r="A2566" i="12"/>
  <c r="A2567" i="12"/>
  <c r="A2568" i="12"/>
  <c r="A2569" i="12"/>
  <c r="A2570" i="12"/>
  <c r="A2571" i="12"/>
  <c r="A2572" i="12"/>
  <c r="A2573" i="12"/>
  <c r="A2574" i="12"/>
  <c r="A2575" i="12"/>
  <c r="A2576" i="12"/>
  <c r="A2577" i="12"/>
  <c r="A2578" i="12"/>
  <c r="A2579" i="12"/>
  <c r="A2580" i="12"/>
  <c r="A2581" i="12"/>
  <c r="A2582" i="12"/>
  <c r="A2583" i="12"/>
  <c r="A2584" i="12"/>
  <c r="A2585" i="12"/>
  <c r="A2586" i="12"/>
  <c r="A2587" i="12"/>
  <c r="A2588" i="12"/>
  <c r="A2589" i="12"/>
  <c r="A2590" i="12"/>
  <c r="A2591" i="12"/>
  <c r="A2592" i="12"/>
  <c r="A2593" i="12"/>
  <c r="A2594" i="12"/>
  <c r="A2595" i="12"/>
  <c r="A2596" i="12"/>
  <c r="A2597" i="12"/>
  <c r="A2598" i="12"/>
  <c r="A2599" i="12"/>
  <c r="A2600" i="12"/>
  <c r="A2601" i="12"/>
  <c r="A2602" i="12"/>
  <c r="A2603" i="12"/>
  <c r="A2604" i="12"/>
  <c r="A2605" i="12"/>
  <c r="A2606" i="12"/>
  <c r="A2607" i="12"/>
  <c r="A2608" i="12"/>
  <c r="A2609" i="12"/>
  <c r="A2610" i="12"/>
  <c r="A2611" i="12"/>
  <c r="A2612" i="12"/>
  <c r="A2613" i="12"/>
  <c r="A2614" i="12"/>
  <c r="A2615" i="12"/>
  <c r="A2616" i="12"/>
  <c r="A2617" i="12"/>
  <c r="A2618" i="12"/>
  <c r="A2619" i="12"/>
  <c r="A2620" i="12"/>
  <c r="A2621" i="12"/>
  <c r="A2622" i="12"/>
  <c r="A2623" i="12"/>
  <c r="A2624" i="12"/>
  <c r="A2625" i="12"/>
  <c r="A2626" i="12"/>
  <c r="A2627" i="12"/>
  <c r="A2628" i="12"/>
  <c r="A2629" i="12"/>
  <c r="A2630" i="12"/>
  <c r="A2631" i="12"/>
  <c r="A2632" i="12"/>
  <c r="J5" i="1" l="1"/>
  <c r="J6" i="1" s="1"/>
  <c r="J7" i="1" s="1"/>
  <c r="J8" i="1" s="1"/>
  <c r="J9" i="1" s="1"/>
  <c r="J10" i="1" s="1"/>
  <c r="J11" i="1" s="1"/>
  <c r="J12" i="1" s="1"/>
  <c r="Q2659" i="17"/>
  <c r="Q2660" i="17"/>
  <c r="Q2661" i="17"/>
  <c r="Q2662" i="17"/>
  <c r="Q2663" i="17"/>
  <c r="Q2664" i="17"/>
  <c r="Q2665" i="17"/>
  <c r="Q2666" i="17"/>
  <c r="Q2667" i="17"/>
  <c r="Q2668" i="17"/>
  <c r="Q2669" i="17"/>
  <c r="Q2670" i="17"/>
  <c r="Q2671" i="17"/>
  <c r="Q2672" i="17"/>
  <c r="Q2673" i="17"/>
  <c r="Q2674" i="17"/>
  <c r="Q2675" i="17"/>
  <c r="Q2676" i="17"/>
  <c r="Q2677" i="17"/>
  <c r="Q2678" i="17"/>
  <c r="Q2679" i="17"/>
  <c r="Q2680" i="17"/>
  <c r="Q2681" i="17"/>
  <c r="Q2682" i="17"/>
  <c r="Q2683" i="17"/>
  <c r="Q2684" i="17"/>
  <c r="Q2685" i="17"/>
  <c r="Q2686" i="17"/>
  <c r="Q2687" i="17"/>
  <c r="Q2688" i="17"/>
  <c r="Q2689" i="17"/>
  <c r="Q2690" i="17"/>
  <c r="Q2691" i="17"/>
  <c r="Q2692" i="17"/>
  <c r="Q2693" i="17"/>
  <c r="Q2694" i="17"/>
  <c r="Q2695" i="17"/>
  <c r="Q2696" i="17"/>
  <c r="Q2697" i="17"/>
  <c r="Q2698" i="17"/>
  <c r="Q2699" i="17"/>
  <c r="Q2700" i="17"/>
  <c r="Q2701" i="17"/>
  <c r="Q2702" i="17"/>
  <c r="Q2703" i="17"/>
  <c r="Q2704" i="17"/>
  <c r="Q2705" i="17"/>
  <c r="Q2706" i="17"/>
  <c r="Q2707" i="17"/>
  <c r="Q2708" i="17"/>
  <c r="Q2709" i="17"/>
  <c r="Q2710" i="17"/>
  <c r="Q2711" i="17"/>
  <c r="Q2712" i="17"/>
  <c r="Q2713" i="17"/>
  <c r="Q2714" i="17"/>
  <c r="Q2715" i="17"/>
  <c r="Q2716" i="17"/>
  <c r="Q2717" i="17"/>
  <c r="Q2718" i="17"/>
  <c r="Q2719" i="17"/>
  <c r="Q2720" i="17"/>
  <c r="Q2721" i="17"/>
  <c r="Q2722" i="17"/>
  <c r="Q2723" i="17"/>
  <c r="Q2724" i="17"/>
  <c r="Q2725" i="17"/>
  <c r="Q2726" i="17"/>
  <c r="Q2727" i="17"/>
  <c r="Q2728" i="17"/>
  <c r="Q2729" i="17"/>
  <c r="Q2730" i="17"/>
  <c r="Q2731" i="17"/>
  <c r="Q2732" i="17"/>
  <c r="Q2733" i="17"/>
  <c r="Q2734" i="17"/>
  <c r="Q2735" i="17"/>
  <c r="Q2736" i="17"/>
  <c r="Q2737" i="17"/>
  <c r="Q2738" i="17"/>
  <c r="Q2739" i="17"/>
  <c r="Q2740" i="17"/>
  <c r="Q2741" i="17"/>
  <c r="Q2742" i="17"/>
  <c r="Q2743" i="17"/>
  <c r="Q2744" i="17"/>
  <c r="Q2745" i="17"/>
  <c r="Q2746" i="17"/>
  <c r="Q2747" i="17"/>
  <c r="Q2748" i="17"/>
  <c r="Q2749" i="17"/>
  <c r="Q2750" i="17"/>
  <c r="Q2751" i="17"/>
  <c r="Q2752" i="17"/>
  <c r="Q2753" i="17"/>
  <c r="Q2754" i="17"/>
  <c r="Q2755" i="17"/>
  <c r="Q2756" i="17"/>
  <c r="Q2757" i="17"/>
  <c r="Q2758" i="17"/>
  <c r="Q2759" i="17"/>
  <c r="Q2760" i="17"/>
  <c r="Q2761" i="17"/>
  <c r="Q2762" i="17"/>
  <c r="Q2763" i="17"/>
  <c r="Q2764" i="17"/>
  <c r="Q2765" i="17"/>
  <c r="Q2766" i="17"/>
  <c r="Q2767" i="17"/>
  <c r="Q2768" i="17"/>
  <c r="Q2769" i="17"/>
  <c r="Q2770" i="17"/>
  <c r="Q2771" i="17"/>
  <c r="Q2772" i="17"/>
  <c r="Q2773" i="17"/>
  <c r="Q2774" i="17"/>
  <c r="Q2775" i="17"/>
  <c r="Q2776" i="17"/>
  <c r="Q2777" i="17"/>
  <c r="Q2778" i="17"/>
  <c r="Q2779" i="17"/>
  <c r="Q2780" i="17"/>
  <c r="Q2781" i="17"/>
  <c r="Q2782" i="17"/>
  <c r="Q2783" i="17"/>
  <c r="Q2784" i="17"/>
  <c r="Q2785" i="17"/>
  <c r="Q2786" i="17"/>
  <c r="Q2787" i="17"/>
  <c r="Q2788" i="17"/>
  <c r="Q2789" i="17"/>
  <c r="Q2790" i="17"/>
  <c r="Q2791" i="17"/>
  <c r="Q2792" i="17"/>
  <c r="Q2793" i="17"/>
  <c r="Q2794" i="17"/>
  <c r="Q2795" i="17"/>
  <c r="Q2796" i="17"/>
  <c r="Q2797" i="17"/>
  <c r="Q2798" i="17"/>
  <c r="Q2799" i="17"/>
  <c r="Q2800" i="17"/>
  <c r="Q2801" i="17"/>
  <c r="Q2802" i="17"/>
  <c r="Q2803" i="17"/>
  <c r="Q2804" i="17"/>
  <c r="Q2805" i="17"/>
  <c r="Q2806" i="17"/>
  <c r="Q2807" i="17"/>
  <c r="Q2808" i="17"/>
  <c r="Q2809" i="17"/>
  <c r="Q2810" i="17"/>
  <c r="Q2811" i="17"/>
  <c r="Q2812" i="17"/>
  <c r="Q2813" i="17"/>
  <c r="Q2814" i="17"/>
  <c r="Q2815" i="17"/>
  <c r="Q2816" i="17"/>
  <c r="Q2817" i="17"/>
  <c r="Q2818" i="17"/>
  <c r="Q2819" i="17"/>
  <c r="Q2820" i="17"/>
  <c r="Q2821" i="17"/>
  <c r="Q2822" i="17"/>
  <c r="Q2823" i="17"/>
  <c r="Q2824" i="17"/>
  <c r="Q2825" i="17"/>
  <c r="Q2826" i="17"/>
  <c r="Q2827" i="17"/>
  <c r="Q2828" i="17"/>
  <c r="Q2829" i="17"/>
  <c r="Q2830" i="17"/>
  <c r="Q2831" i="17"/>
  <c r="Q2832" i="17"/>
  <c r="Q2833" i="17"/>
  <c r="Q2834" i="17"/>
  <c r="Q2835" i="17"/>
  <c r="Q2836" i="17"/>
  <c r="Q2837" i="17"/>
  <c r="Q2838" i="17"/>
  <c r="Q2839" i="17"/>
  <c r="Q2840" i="17"/>
  <c r="Q2841" i="17"/>
  <c r="Q2842" i="17"/>
  <c r="Q2843" i="17"/>
  <c r="Q2844" i="17"/>
  <c r="Q2845" i="17"/>
  <c r="Q2846" i="17"/>
  <c r="Q2847" i="17"/>
  <c r="Q2848" i="17"/>
  <c r="Q2849" i="17"/>
  <c r="Q2850" i="17"/>
  <c r="Q2851" i="17"/>
  <c r="Q2852" i="17"/>
  <c r="Q2853" i="17"/>
  <c r="Q2854" i="17"/>
  <c r="Q2855" i="17"/>
  <c r="Q2856" i="17"/>
  <c r="Q2857" i="17"/>
  <c r="Q2858" i="17"/>
  <c r="Q2859" i="17"/>
  <c r="Q2860" i="17"/>
  <c r="Q2861" i="17"/>
  <c r="Q2862" i="17"/>
  <c r="Q2863" i="17"/>
  <c r="Q2864" i="17"/>
  <c r="Q2865" i="17"/>
  <c r="Q2866" i="17"/>
  <c r="Q2867" i="17"/>
  <c r="Q2868" i="17"/>
  <c r="Q2869" i="17"/>
  <c r="Q2870" i="17"/>
  <c r="Q2871" i="17"/>
  <c r="Q2872" i="17"/>
  <c r="Q2873" i="17"/>
  <c r="Q2874" i="17"/>
  <c r="Q2875" i="17"/>
  <c r="Q2876" i="17"/>
  <c r="Q2877" i="17"/>
  <c r="Q2878" i="17"/>
  <c r="Q2879" i="17"/>
  <c r="Q2880" i="17"/>
  <c r="Q2881" i="17"/>
  <c r="Q2882" i="17"/>
  <c r="Q2883" i="17"/>
  <c r="Q2884" i="17"/>
  <c r="Q2885" i="17"/>
  <c r="Q2886" i="17"/>
  <c r="Q2887" i="17"/>
  <c r="Q2888" i="17"/>
  <c r="Q2889" i="17"/>
  <c r="Q2890" i="17"/>
  <c r="Q2891" i="17"/>
  <c r="Q2892" i="17"/>
  <c r="Q2893" i="17"/>
  <c r="Q2894" i="17"/>
  <c r="Q2895" i="17"/>
  <c r="Q2896" i="17"/>
  <c r="Q2897" i="17"/>
  <c r="Q2898" i="17"/>
  <c r="Q2899" i="17"/>
  <c r="Q2900" i="17"/>
  <c r="Q2901" i="17"/>
  <c r="Q2902" i="17"/>
  <c r="Q2903" i="17"/>
  <c r="Q2904" i="17"/>
  <c r="Q2905" i="17"/>
  <c r="Q2906" i="17"/>
  <c r="Q2907" i="17"/>
  <c r="Q2908" i="17"/>
  <c r="Q2909" i="17"/>
  <c r="Q2910" i="17"/>
  <c r="Q2911" i="17"/>
  <c r="Q2912" i="17"/>
  <c r="Q2913" i="17"/>
  <c r="Q2914" i="17"/>
  <c r="Q2915" i="17"/>
  <c r="Q2916" i="17"/>
  <c r="Q2917" i="17"/>
  <c r="Q2918" i="17"/>
  <c r="Q2919" i="17"/>
  <c r="Q2920" i="17"/>
  <c r="Q2921" i="17"/>
  <c r="Q2922" i="17"/>
  <c r="Q2923" i="17"/>
  <c r="Q2924" i="17"/>
  <c r="Q2925" i="17"/>
  <c r="Q2926" i="17"/>
  <c r="Q2927" i="17"/>
  <c r="Q2928" i="17"/>
  <c r="Q2929" i="17"/>
  <c r="Q2930" i="17"/>
  <c r="Q2931" i="17"/>
  <c r="Q2932" i="17"/>
  <c r="Q2933" i="17"/>
  <c r="Q2934" i="17"/>
  <c r="Q2935" i="17"/>
  <c r="Q2936" i="17"/>
  <c r="Q2937" i="17"/>
  <c r="Q2938" i="17"/>
  <c r="Q2939" i="17"/>
  <c r="Q2940" i="17"/>
  <c r="Q2941" i="17"/>
  <c r="Q2942" i="17"/>
  <c r="Q2943" i="17"/>
  <c r="Q2944" i="17"/>
  <c r="Q2945" i="17"/>
  <c r="Q2946" i="17"/>
  <c r="Q2947" i="17"/>
  <c r="Q2948" i="17"/>
  <c r="Q2949" i="17"/>
  <c r="Q2950" i="17"/>
  <c r="Q2951" i="17"/>
  <c r="Q2952" i="17"/>
  <c r="Q2953" i="17"/>
  <c r="Q2954" i="17"/>
  <c r="Q2955" i="17"/>
  <c r="Q2956" i="17"/>
  <c r="Q2957" i="17"/>
  <c r="Q2958" i="17"/>
  <c r="Q2959" i="17"/>
  <c r="Q2960" i="17"/>
  <c r="Q2961" i="17"/>
  <c r="A3660" i="17"/>
  <c r="L12" i="1" l="1"/>
  <c r="L11" i="1"/>
  <c r="A3664" i="17"/>
  <c r="A3665" i="17"/>
  <c r="A3666" i="17"/>
  <c r="A3667" i="17"/>
  <c r="A3668" i="17"/>
  <c r="A3669" i="17"/>
  <c r="A3670" i="17"/>
  <c r="A3671" i="17"/>
  <c r="A3672" i="17"/>
  <c r="A3673" i="17"/>
  <c r="A3674" i="17"/>
  <c r="A3675" i="17"/>
  <c r="A3676" i="17"/>
  <c r="A3677" i="17"/>
  <c r="A3678" i="17"/>
  <c r="A3679" i="17"/>
  <c r="A3680" i="17"/>
  <c r="A3681" i="17"/>
  <c r="A3682" i="17"/>
  <c r="A3683" i="17"/>
  <c r="A3684" i="17"/>
  <c r="A3685" i="17"/>
  <c r="A3686" i="17"/>
  <c r="A3687" i="17"/>
  <c r="A3688" i="17"/>
  <c r="A3689" i="17"/>
  <c r="A3690" i="17"/>
  <c r="A3691" i="17"/>
  <c r="A3692" i="17"/>
  <c r="A3693" i="17"/>
  <c r="A3694" i="17"/>
  <c r="A3695" i="17"/>
  <c r="A3696" i="17"/>
  <c r="A3697" i="17"/>
  <c r="A3698" i="17"/>
  <c r="A3699" i="17"/>
  <c r="A3700" i="17"/>
  <c r="A3701" i="17"/>
  <c r="A3702" i="17"/>
  <c r="A3703" i="17"/>
  <c r="A3704" i="17"/>
  <c r="A3705" i="17"/>
  <c r="A3706" i="17"/>
  <c r="A3707" i="17"/>
  <c r="A3708" i="17"/>
  <c r="A3709" i="17"/>
  <c r="A3710" i="17"/>
  <c r="A3711" i="17"/>
  <c r="A3712" i="17"/>
  <c r="A3713" i="17"/>
  <c r="A3714" i="17"/>
  <c r="A3715" i="17"/>
  <c r="A3716" i="17"/>
  <c r="A3717" i="17"/>
  <c r="A3718" i="17"/>
  <c r="A3719" i="17"/>
  <c r="A3720" i="17"/>
  <c r="A3721" i="17"/>
  <c r="A3722" i="17"/>
  <c r="A3723" i="17"/>
  <c r="A3724" i="17"/>
  <c r="A3725" i="17"/>
  <c r="A3726" i="17"/>
  <c r="A3727" i="17"/>
  <c r="A3728" i="17"/>
  <c r="A3729" i="17"/>
  <c r="A3730" i="17"/>
  <c r="A3731" i="17"/>
  <c r="A3732" i="17"/>
  <c r="A3733" i="17"/>
  <c r="A3734" i="17"/>
  <c r="A3735" i="17"/>
  <c r="A3736" i="17"/>
  <c r="A3737" i="17"/>
  <c r="A3738" i="17"/>
  <c r="A3739" i="17"/>
  <c r="A3740" i="17"/>
  <c r="A3741" i="17"/>
  <c r="A3742" i="17"/>
  <c r="A3743" i="17"/>
  <c r="A3744" i="17"/>
  <c r="A3745" i="17"/>
  <c r="A3746" i="17"/>
  <c r="A3747" i="17"/>
  <c r="A3748" i="17"/>
  <c r="A3749" i="17"/>
  <c r="A3750" i="17"/>
  <c r="A3751" i="17"/>
  <c r="A3752" i="17"/>
  <c r="A3753" i="17"/>
  <c r="A3754" i="17"/>
  <c r="A3755" i="17"/>
  <c r="A3756" i="17"/>
  <c r="A3757" i="17"/>
  <c r="A3758" i="17"/>
  <c r="A3759" i="17"/>
  <c r="A3760" i="17"/>
  <c r="A3761" i="17"/>
  <c r="A3762" i="17"/>
  <c r="A3763" i="17"/>
  <c r="A3764" i="17"/>
  <c r="A3765" i="17"/>
  <c r="A3766" i="17"/>
  <c r="A3767" i="17"/>
  <c r="A3768" i="17"/>
  <c r="A3769" i="17"/>
  <c r="A3770" i="17"/>
  <c r="A3771" i="17"/>
  <c r="A3772" i="17"/>
  <c r="A3773" i="17"/>
  <c r="A3774" i="17"/>
  <c r="A3775" i="17"/>
  <c r="A3776" i="17"/>
  <c r="A3777" i="17"/>
  <c r="A3778" i="17"/>
  <c r="A3779" i="17"/>
  <c r="A3780" i="17"/>
  <c r="A3781" i="17"/>
  <c r="A3782" i="17"/>
  <c r="A3783" i="17"/>
  <c r="A3784" i="17"/>
  <c r="A3785" i="17"/>
  <c r="A3786" i="17"/>
  <c r="A3787" i="17"/>
  <c r="A3788" i="17"/>
  <c r="A3789" i="17"/>
  <c r="A3790" i="17"/>
  <c r="A3791" i="17"/>
  <c r="A3792" i="17"/>
  <c r="A3793" i="17"/>
  <c r="A3794" i="17"/>
  <c r="A3795" i="17"/>
  <c r="A3796" i="17"/>
  <c r="A3797" i="17"/>
  <c r="A3798" i="17"/>
  <c r="A3799" i="17"/>
  <c r="A3800" i="17"/>
  <c r="A3801" i="17"/>
  <c r="A3802" i="17"/>
  <c r="A3803" i="17"/>
  <c r="A3804" i="17"/>
  <c r="A3805" i="17"/>
  <c r="A3806" i="17"/>
  <c r="A3807" i="17"/>
  <c r="A3808" i="17"/>
  <c r="A3809" i="17"/>
  <c r="A3810" i="17"/>
  <c r="A3811" i="17"/>
  <c r="A3812" i="17"/>
  <c r="A3813" i="17"/>
  <c r="A3814" i="17"/>
  <c r="A3815" i="17"/>
  <c r="A3816" i="17"/>
  <c r="A3817" i="17"/>
  <c r="A3818" i="17"/>
  <c r="A3819" i="17"/>
  <c r="A3820" i="17"/>
  <c r="A3821" i="17"/>
  <c r="A3822" i="17"/>
  <c r="A3823" i="17"/>
  <c r="A3824" i="17"/>
  <c r="A3825" i="17"/>
  <c r="A3826" i="17"/>
  <c r="A3827" i="17"/>
  <c r="A3828" i="17"/>
  <c r="A3829" i="17"/>
  <c r="A3830" i="17"/>
  <c r="A3831" i="17"/>
  <c r="A3832" i="17"/>
  <c r="A3833" i="17"/>
  <c r="A3834" i="17"/>
  <c r="A3835" i="17"/>
  <c r="A3836" i="17"/>
  <c r="A3837" i="17"/>
  <c r="A3838" i="17"/>
  <c r="A3839" i="17"/>
  <c r="A3840" i="17"/>
  <c r="A3841" i="17"/>
  <c r="A3842" i="17"/>
  <c r="A3843" i="17"/>
  <c r="A3844" i="17"/>
  <c r="A3845" i="17"/>
  <c r="A3846" i="17"/>
  <c r="A3847" i="17"/>
  <c r="A3848" i="17"/>
  <c r="A3849" i="17"/>
  <c r="A3850" i="17"/>
  <c r="A3851" i="17"/>
  <c r="A3852" i="17"/>
  <c r="A3853" i="17"/>
  <c r="A3854" i="17"/>
  <c r="A3855" i="17"/>
  <c r="A3856" i="17"/>
  <c r="A3857" i="17"/>
  <c r="A3858" i="17"/>
  <c r="A3859" i="17"/>
  <c r="A3860" i="17"/>
  <c r="A3861" i="17"/>
  <c r="A3862" i="17"/>
  <c r="A3863" i="17"/>
  <c r="A3864" i="17"/>
  <c r="A3865" i="17"/>
  <c r="A3866" i="17"/>
  <c r="A3867" i="17"/>
  <c r="A3868" i="17"/>
  <c r="A3869" i="17"/>
  <c r="A3870" i="17"/>
  <c r="A3871" i="17"/>
  <c r="A3872" i="17"/>
  <c r="A3873" i="17"/>
  <c r="A3874" i="17"/>
  <c r="A3875" i="17"/>
  <c r="A3876" i="17"/>
  <c r="A3877" i="17"/>
  <c r="A3878" i="17"/>
  <c r="A3879" i="17"/>
  <c r="A3880" i="17"/>
  <c r="A3881" i="17"/>
  <c r="A3882" i="17"/>
  <c r="A3883" i="17"/>
  <c r="A3884" i="17"/>
  <c r="A3885" i="17"/>
  <c r="A3886" i="17"/>
  <c r="A3887" i="17"/>
  <c r="A3888" i="17"/>
  <c r="A3889" i="17"/>
  <c r="A3890" i="17"/>
  <c r="A3891" i="17"/>
  <c r="A3892" i="17"/>
  <c r="A3893" i="17"/>
  <c r="A3894" i="17"/>
  <c r="A3895" i="17"/>
  <c r="A3896" i="17"/>
  <c r="A3897" i="17"/>
  <c r="A3898" i="17"/>
  <c r="A3899" i="17"/>
  <c r="A3900" i="17"/>
  <c r="A3901" i="17"/>
  <c r="A3902" i="17"/>
  <c r="A3903" i="17"/>
  <c r="A3904" i="17"/>
  <c r="A3905" i="17"/>
  <c r="A3906" i="17"/>
  <c r="A3907" i="17"/>
  <c r="A3908" i="17"/>
  <c r="A3909" i="17"/>
  <c r="A3910" i="17"/>
  <c r="A3911" i="17"/>
  <c r="A3912" i="17"/>
  <c r="A3913" i="17"/>
  <c r="A3914" i="17"/>
  <c r="A3915" i="17"/>
  <c r="A3916" i="17"/>
  <c r="A3917" i="17"/>
  <c r="A3918" i="17"/>
  <c r="A3919" i="17"/>
  <c r="A3920" i="17"/>
  <c r="A3921" i="17"/>
  <c r="A3922" i="17"/>
  <c r="A3923" i="17"/>
  <c r="A3924" i="17"/>
  <c r="A3925" i="17"/>
  <c r="A3926" i="17"/>
  <c r="A3927" i="17"/>
  <c r="A3928" i="17"/>
  <c r="A3929" i="17"/>
  <c r="A3930" i="17"/>
  <c r="A3931" i="17"/>
  <c r="A3932" i="17"/>
  <c r="A3933" i="17"/>
  <c r="A3934" i="17"/>
  <c r="A3935" i="17"/>
  <c r="A3936" i="17"/>
  <c r="A3937" i="17"/>
  <c r="A3938" i="17"/>
  <c r="A3939" i="17"/>
  <c r="A3940" i="17"/>
  <c r="A3941" i="17"/>
  <c r="A3942" i="17"/>
  <c r="A3943" i="17"/>
  <c r="A3944" i="17"/>
  <c r="A3945" i="17"/>
  <c r="A3946" i="17"/>
  <c r="A3947" i="17"/>
  <c r="A3948" i="17"/>
  <c r="A3949" i="17"/>
  <c r="A3950" i="17"/>
  <c r="A3951" i="17"/>
  <c r="A3952" i="17"/>
  <c r="A3953" i="17"/>
  <c r="A3954" i="17"/>
  <c r="A3955" i="17"/>
  <c r="A3956" i="17"/>
  <c r="A3957" i="17"/>
  <c r="B3" i="1" l="1"/>
  <c r="B4" i="1" s="1"/>
  <c r="B5" i="1" s="1"/>
  <c r="B6" i="1" s="1"/>
  <c r="B7" i="1" s="1"/>
  <c r="B8" i="1" s="1"/>
  <c r="B9" i="1" s="1"/>
  <c r="B10" i="1" s="1"/>
  <c r="B11" i="1" s="1"/>
  <c r="B12" i="1" s="1"/>
  <c r="B13" i="1" s="1"/>
  <c r="D13" i="1" l="1"/>
  <c r="B14" i="1"/>
  <c r="B53" i="2"/>
  <c r="C30" i="20"/>
  <c r="D14" i="1" l="1"/>
  <c r="K3032" i="15"/>
  <c r="K3033" i="15"/>
  <c r="K3034" i="15"/>
  <c r="K3035" i="15"/>
  <c r="K3036" i="15"/>
  <c r="K3037" i="15"/>
  <c r="K3038" i="15"/>
  <c r="K3039" i="15"/>
  <c r="K3040" i="15"/>
  <c r="K3041" i="15"/>
  <c r="K3042" i="15"/>
  <c r="K3043" i="15"/>
  <c r="K3044" i="15"/>
  <c r="K3045" i="15"/>
  <c r="K3046" i="15"/>
  <c r="K3047" i="15"/>
  <c r="K3048" i="15"/>
  <c r="K3049" i="15"/>
  <c r="K3050" i="15"/>
  <c r="K3051" i="15"/>
  <c r="K3052" i="15"/>
  <c r="K3053" i="15"/>
  <c r="K3054" i="15"/>
  <c r="K3055" i="15"/>
  <c r="K3056" i="15"/>
  <c r="K3057" i="15"/>
  <c r="K3058" i="15"/>
  <c r="K3059" i="15"/>
  <c r="K3060" i="15"/>
  <c r="K3061" i="15"/>
  <c r="K3062" i="15"/>
  <c r="K3063" i="15"/>
  <c r="K3064" i="15"/>
  <c r="K3065" i="15"/>
  <c r="K3066" i="15"/>
  <c r="K3067" i="15"/>
  <c r="K3068" i="15"/>
  <c r="K3069" i="15"/>
  <c r="K3070" i="15"/>
  <c r="K3071" i="15"/>
  <c r="K3072" i="15"/>
  <c r="K3073" i="15"/>
  <c r="K3074" i="15"/>
  <c r="K3075" i="15"/>
  <c r="K3076" i="15"/>
  <c r="K3077" i="15"/>
  <c r="K3078" i="15"/>
  <c r="K3079" i="15"/>
  <c r="K3080" i="15"/>
  <c r="K3081" i="15"/>
  <c r="K3082" i="15"/>
  <c r="K3083" i="15"/>
  <c r="K3084" i="15"/>
  <c r="K3085" i="15"/>
  <c r="K3086" i="15"/>
  <c r="K3087" i="15"/>
  <c r="K3088" i="15"/>
  <c r="K3089" i="15"/>
  <c r="K3090" i="15"/>
  <c r="K3091" i="15"/>
  <c r="K3092" i="15"/>
  <c r="K3093" i="15"/>
  <c r="K3094" i="15"/>
  <c r="K3095" i="15"/>
  <c r="K3096" i="15"/>
  <c r="K3097" i="15"/>
  <c r="K3098" i="15"/>
  <c r="K3099" i="15"/>
  <c r="K3100" i="15"/>
  <c r="K3101" i="15"/>
  <c r="K3102" i="15"/>
  <c r="K3103" i="15"/>
  <c r="K3104" i="15"/>
  <c r="K3105" i="15"/>
  <c r="K3106" i="15"/>
  <c r="K3107" i="15"/>
  <c r="K3108" i="15"/>
  <c r="K3109" i="15"/>
  <c r="K3110" i="15"/>
  <c r="K3111" i="15"/>
  <c r="K3112" i="15"/>
  <c r="K3113" i="15"/>
  <c r="K3114" i="15"/>
  <c r="K3115" i="15"/>
  <c r="K3116" i="15"/>
  <c r="K3117" i="15"/>
  <c r="K3118" i="15"/>
  <c r="K3119" i="15"/>
  <c r="K3120" i="15"/>
  <c r="K3121" i="15"/>
  <c r="K3122" i="15"/>
  <c r="K3123" i="15"/>
  <c r="K3124" i="15"/>
  <c r="K3125" i="15"/>
  <c r="K3126" i="15"/>
  <c r="K3127" i="15"/>
  <c r="K3128" i="15"/>
  <c r="K3129" i="15"/>
  <c r="K3130" i="15"/>
  <c r="K3131" i="15"/>
  <c r="K3132" i="15"/>
  <c r="K3133" i="15"/>
  <c r="K3134" i="15"/>
  <c r="K3135" i="15"/>
  <c r="K3136" i="15"/>
  <c r="K3137" i="15"/>
  <c r="K3138" i="15"/>
  <c r="K3139" i="15"/>
  <c r="K3140" i="15"/>
  <c r="K3141" i="15"/>
  <c r="K3142" i="15"/>
  <c r="K3143" i="15"/>
  <c r="K3144" i="15"/>
  <c r="K3145" i="15"/>
  <c r="K3146" i="15"/>
  <c r="K3147" i="15"/>
  <c r="K3148" i="15"/>
  <c r="K3149" i="15"/>
  <c r="K3150" i="15"/>
  <c r="K3151" i="15"/>
  <c r="K3152" i="15"/>
  <c r="K3153" i="15"/>
  <c r="K3154" i="15"/>
  <c r="K3155" i="15"/>
  <c r="K3156" i="15"/>
  <c r="K3157" i="15"/>
  <c r="K3158" i="15"/>
  <c r="K3159" i="15"/>
  <c r="K3160" i="15"/>
  <c r="K3161" i="15"/>
  <c r="K3162" i="15"/>
  <c r="K3163" i="15"/>
  <c r="K3164" i="15"/>
  <c r="K3165" i="15"/>
  <c r="K3166" i="15"/>
  <c r="K3167" i="15"/>
  <c r="K3168" i="15"/>
  <c r="K3169" i="15"/>
  <c r="K3170" i="15"/>
  <c r="K3171" i="15"/>
  <c r="K3172" i="15"/>
  <c r="K3173" i="15"/>
  <c r="K3174" i="15"/>
  <c r="K3175" i="15"/>
  <c r="K3176" i="15"/>
  <c r="K3177" i="15"/>
  <c r="K3178" i="15"/>
  <c r="K3179" i="15"/>
  <c r="K3180" i="15"/>
  <c r="K3181" i="15"/>
  <c r="K3182" i="15"/>
  <c r="K3183" i="15"/>
  <c r="K3184" i="15"/>
  <c r="K3185" i="15"/>
  <c r="K3186" i="15"/>
  <c r="K3187" i="15"/>
  <c r="K3188" i="15"/>
  <c r="K3189" i="15"/>
  <c r="K3190" i="15"/>
  <c r="K3191" i="15"/>
  <c r="K3192" i="15"/>
  <c r="K3193" i="15"/>
  <c r="K3194" i="15"/>
  <c r="K3195" i="15"/>
  <c r="K3196" i="15"/>
  <c r="K3197" i="15"/>
  <c r="K3198" i="15"/>
  <c r="K3199" i="15"/>
  <c r="K3200" i="15"/>
  <c r="K3201" i="15"/>
  <c r="K3202" i="15"/>
  <c r="K3203" i="15"/>
  <c r="K3204" i="15"/>
  <c r="K3205" i="15"/>
  <c r="K3206" i="15"/>
  <c r="K3207" i="15"/>
  <c r="K3208" i="15"/>
  <c r="K3209" i="15"/>
  <c r="K3210" i="15"/>
  <c r="K3211" i="15"/>
  <c r="K3212" i="15"/>
  <c r="K3213" i="15"/>
  <c r="K3214" i="15"/>
  <c r="K3215" i="15"/>
  <c r="K3216" i="15"/>
  <c r="K3217" i="15"/>
  <c r="K3218" i="15"/>
  <c r="K3219" i="15"/>
  <c r="K3220" i="15"/>
  <c r="K3221" i="15"/>
  <c r="K3222" i="15"/>
  <c r="K3223" i="15"/>
  <c r="K3224" i="15"/>
  <c r="K3225" i="15"/>
  <c r="K3226" i="15"/>
  <c r="K3227" i="15"/>
  <c r="K3228" i="15"/>
  <c r="K3229" i="15"/>
  <c r="K3230" i="15"/>
  <c r="K3231" i="15"/>
  <c r="K3232" i="15"/>
  <c r="K3233" i="15"/>
  <c r="K3234" i="15"/>
  <c r="K3235" i="15"/>
  <c r="K3236" i="15"/>
  <c r="K3237" i="15"/>
  <c r="K3238" i="15"/>
  <c r="K3239" i="15"/>
  <c r="K3240" i="15"/>
  <c r="K3241" i="15"/>
  <c r="K3242" i="15"/>
  <c r="K3243" i="15"/>
  <c r="K3244" i="15"/>
  <c r="K3245" i="15"/>
  <c r="K3246" i="15"/>
  <c r="K3247" i="15"/>
  <c r="K3248" i="15"/>
  <c r="K3249" i="15"/>
  <c r="K3250" i="15"/>
  <c r="K3251" i="15"/>
  <c r="K3252" i="15"/>
  <c r="K3253" i="15"/>
  <c r="K3254" i="15"/>
  <c r="K3255" i="15"/>
  <c r="K3256" i="15"/>
  <c r="K3257" i="15"/>
  <c r="K3258" i="15"/>
  <c r="K3259" i="15"/>
  <c r="K3260" i="15"/>
  <c r="K3261" i="15"/>
  <c r="K3262" i="15"/>
  <c r="K3263" i="15"/>
  <c r="K3264" i="15"/>
  <c r="K3265" i="15"/>
  <c r="K3266" i="15"/>
  <c r="K3267" i="15"/>
  <c r="K3268" i="15"/>
  <c r="K3269" i="15"/>
  <c r="K3270" i="15"/>
  <c r="K3271" i="15"/>
  <c r="K3272" i="15"/>
  <c r="K3273" i="15"/>
  <c r="K3274" i="15"/>
  <c r="K3275" i="15"/>
  <c r="K3276" i="15"/>
  <c r="K3277" i="15"/>
  <c r="K3278" i="15"/>
  <c r="K3279" i="15"/>
  <c r="K3280" i="15"/>
  <c r="K3281" i="15"/>
  <c r="K3282" i="15"/>
  <c r="K3283" i="15"/>
  <c r="K3284" i="15"/>
  <c r="K3285" i="15"/>
  <c r="K3286" i="15"/>
  <c r="K3287" i="15"/>
  <c r="K3288" i="15"/>
  <c r="K3289" i="15"/>
  <c r="K3290" i="15"/>
  <c r="K3291" i="15"/>
  <c r="K3292" i="15"/>
  <c r="K3293" i="15"/>
  <c r="K3294" i="15"/>
  <c r="K3295" i="15"/>
  <c r="K3296" i="15"/>
  <c r="K3297" i="15"/>
  <c r="K3298" i="15"/>
  <c r="K3299" i="15"/>
  <c r="K3300" i="15"/>
  <c r="K3301" i="15"/>
  <c r="K3302" i="15"/>
  <c r="K3303" i="15"/>
  <c r="K3304" i="15"/>
  <c r="K3305" i="15"/>
  <c r="K3306" i="15"/>
  <c r="K3307" i="15"/>
  <c r="K3308" i="15"/>
  <c r="K3309" i="15"/>
  <c r="K3310" i="15"/>
  <c r="K3311" i="15"/>
  <c r="K3312" i="15"/>
  <c r="K3313" i="15"/>
  <c r="K3314" i="15"/>
  <c r="K3315" i="15"/>
  <c r="K3316" i="15"/>
  <c r="K3317" i="15"/>
  <c r="K3318" i="15"/>
  <c r="K3319" i="15"/>
  <c r="K3320" i="15"/>
  <c r="K3321" i="15"/>
  <c r="K3322" i="15"/>
  <c r="K3323" i="15"/>
  <c r="K3324" i="15"/>
  <c r="K3325" i="15"/>
  <c r="K3326" i="15"/>
  <c r="K3327" i="15"/>
  <c r="K3328" i="15"/>
  <c r="K3329" i="15"/>
  <c r="K3330" i="15"/>
  <c r="K3331" i="15"/>
  <c r="K3332" i="15"/>
  <c r="K3333" i="15"/>
  <c r="K3334" i="15"/>
  <c r="K3335" i="15"/>
  <c r="K3336" i="15"/>
  <c r="K3337" i="15"/>
  <c r="K3338" i="15"/>
  <c r="K3339" i="15"/>
  <c r="K3340" i="15"/>
  <c r="K3341" i="15"/>
  <c r="K3342" i="15"/>
  <c r="K3343" i="15"/>
  <c r="K3344" i="15"/>
  <c r="K3345" i="15"/>
  <c r="K3346" i="15"/>
  <c r="K3347" i="15"/>
  <c r="K3348" i="15"/>
  <c r="K3349" i="15"/>
  <c r="K3350" i="15"/>
  <c r="K3351" i="15"/>
  <c r="K3352" i="15"/>
  <c r="K3353" i="15"/>
  <c r="K3354" i="15"/>
  <c r="K3355" i="15"/>
  <c r="K3356" i="15"/>
  <c r="K3357" i="15"/>
  <c r="K3358" i="15"/>
  <c r="K3359" i="15"/>
  <c r="K3360" i="15"/>
  <c r="K3361" i="15"/>
  <c r="K3362" i="15"/>
  <c r="K3363" i="15"/>
  <c r="K3364" i="15"/>
  <c r="K3365" i="15"/>
  <c r="K3366" i="15"/>
  <c r="K3367" i="15"/>
  <c r="K3368" i="15"/>
  <c r="K3369" i="15"/>
  <c r="K3370" i="15"/>
  <c r="K3371" i="15"/>
  <c r="K3372" i="15"/>
  <c r="K3373" i="15"/>
  <c r="K3374" i="15"/>
  <c r="K3375" i="15"/>
  <c r="K3376" i="15"/>
  <c r="K3377" i="15"/>
  <c r="K3378" i="15"/>
  <c r="K3379" i="15"/>
  <c r="K3380" i="15"/>
  <c r="K3381" i="15"/>
  <c r="K3382" i="15"/>
  <c r="K3383" i="15"/>
  <c r="K3384" i="15"/>
  <c r="K3385" i="15"/>
  <c r="K3386" i="15"/>
  <c r="K3387" i="15"/>
  <c r="K3388" i="15"/>
  <c r="K3389" i="15"/>
  <c r="K3390" i="15"/>
  <c r="K3391" i="15"/>
  <c r="K3392" i="15"/>
  <c r="K3393" i="15"/>
  <c r="K3394" i="15"/>
  <c r="K3395" i="15"/>
  <c r="K3396" i="15"/>
  <c r="K3397" i="15"/>
  <c r="K3398" i="15"/>
  <c r="K3399" i="15"/>
  <c r="K3400" i="15"/>
  <c r="K3401" i="15"/>
  <c r="K3402" i="15"/>
  <c r="K3403" i="15"/>
  <c r="K3404" i="15"/>
  <c r="K3405" i="15"/>
  <c r="K3406" i="15"/>
  <c r="K3407" i="15"/>
  <c r="K3408" i="15"/>
  <c r="K3409" i="15"/>
  <c r="K3410" i="15"/>
  <c r="K3411" i="15"/>
  <c r="K3412" i="15"/>
  <c r="K3413" i="15"/>
  <c r="K3414" i="15"/>
  <c r="K3415" i="15"/>
  <c r="K3416" i="15"/>
  <c r="K3417" i="15"/>
  <c r="K3418" i="15"/>
  <c r="K3419" i="15"/>
  <c r="K3420" i="15"/>
  <c r="K3421" i="15"/>
  <c r="K3422" i="15"/>
  <c r="K3423" i="15"/>
  <c r="K3424" i="15"/>
  <c r="K3425" i="15"/>
  <c r="K3426" i="15"/>
  <c r="K3427" i="15"/>
  <c r="K3428" i="15"/>
  <c r="K3429" i="15"/>
  <c r="K3430" i="15"/>
  <c r="K3431" i="15"/>
  <c r="K3432" i="15"/>
  <c r="K3433" i="15"/>
  <c r="K3434" i="15"/>
  <c r="K3435" i="15"/>
  <c r="K3436" i="15"/>
  <c r="K3437" i="15"/>
  <c r="K3438" i="15"/>
  <c r="K3439" i="15"/>
  <c r="K3440" i="15"/>
  <c r="K3441" i="15"/>
  <c r="K3442" i="15"/>
  <c r="K3443" i="15"/>
  <c r="K3444" i="15"/>
  <c r="K3445" i="15"/>
  <c r="K3446" i="15"/>
  <c r="K3447" i="15"/>
  <c r="K3448" i="15"/>
  <c r="K3449" i="15"/>
  <c r="K3450" i="15"/>
  <c r="K3451" i="15"/>
  <c r="K3452" i="15"/>
  <c r="K3453" i="15"/>
  <c r="K3454" i="15"/>
  <c r="K3455" i="15"/>
  <c r="K3456" i="15"/>
  <c r="K3457" i="15"/>
  <c r="K3458" i="15"/>
  <c r="K3459" i="15"/>
  <c r="K3460" i="15"/>
  <c r="K3461" i="15"/>
  <c r="K3462" i="15"/>
  <c r="K3463" i="15"/>
  <c r="K3464" i="15"/>
  <c r="K3465" i="15"/>
  <c r="K3466" i="15"/>
  <c r="K3467" i="15"/>
  <c r="K3468" i="15"/>
  <c r="K3469" i="15"/>
  <c r="K3470" i="15"/>
  <c r="K3471" i="15"/>
  <c r="K3472" i="15"/>
  <c r="K3473" i="15"/>
  <c r="K3474" i="15"/>
  <c r="K3475" i="15"/>
  <c r="K3476" i="15"/>
  <c r="K3477" i="15"/>
  <c r="K3478" i="15"/>
  <c r="K3479" i="15"/>
  <c r="K3480" i="15"/>
  <c r="K3481" i="15"/>
  <c r="K3482" i="15"/>
  <c r="K3483" i="15"/>
  <c r="K3484" i="15"/>
  <c r="K3485" i="15"/>
  <c r="K3486" i="15"/>
  <c r="K3487" i="15"/>
  <c r="K3488" i="15"/>
  <c r="K3489" i="15"/>
  <c r="K3490" i="15"/>
  <c r="K3491" i="15"/>
  <c r="K3492" i="15"/>
  <c r="K3493" i="15"/>
  <c r="K3494" i="15"/>
  <c r="K3495" i="15"/>
  <c r="K3496" i="15"/>
  <c r="K3497" i="15"/>
  <c r="K3498" i="15"/>
  <c r="K3499" i="15"/>
  <c r="K3500" i="15"/>
  <c r="K3501" i="15"/>
  <c r="K3502" i="15"/>
  <c r="K3503" i="15"/>
  <c r="K3504" i="15"/>
  <c r="K3505" i="15"/>
  <c r="K3506" i="15"/>
  <c r="K3507" i="15"/>
  <c r="K3508" i="15"/>
  <c r="K3509" i="15"/>
  <c r="K3510" i="15"/>
  <c r="K3511" i="15"/>
  <c r="K3512" i="15"/>
  <c r="K3513" i="15"/>
  <c r="K3514" i="15"/>
  <c r="K3515" i="15"/>
  <c r="K3516" i="15"/>
  <c r="K3517" i="15"/>
  <c r="K3518" i="15"/>
  <c r="K3519" i="15"/>
  <c r="K3520" i="15"/>
  <c r="K3521" i="15"/>
  <c r="K3522" i="15"/>
  <c r="K3523" i="15"/>
  <c r="K3524" i="15"/>
  <c r="K3525" i="15"/>
  <c r="K3526" i="15"/>
  <c r="K3527" i="15"/>
  <c r="K3528" i="15"/>
  <c r="K3529" i="15"/>
  <c r="K3530" i="15"/>
  <c r="K3531" i="15"/>
  <c r="K3532" i="15"/>
  <c r="K3533" i="15"/>
  <c r="K3534" i="15"/>
  <c r="K3535" i="15"/>
  <c r="K3536" i="15"/>
  <c r="K3537" i="15"/>
  <c r="K3538" i="15"/>
  <c r="K3539" i="15"/>
  <c r="K3540" i="15"/>
  <c r="K3541" i="15"/>
  <c r="K3542" i="15"/>
  <c r="K3543" i="15"/>
  <c r="K3544" i="15"/>
  <c r="K3545" i="15"/>
  <c r="K3546" i="15"/>
  <c r="K3547" i="15"/>
  <c r="K3548" i="15"/>
  <c r="K3549" i="15"/>
  <c r="K3550" i="15"/>
  <c r="K3551" i="15"/>
  <c r="K3552" i="15"/>
  <c r="K3553" i="15"/>
  <c r="K3554" i="15"/>
  <c r="K3555" i="15"/>
  <c r="K3556" i="15"/>
  <c r="K3557" i="15"/>
  <c r="K3558" i="15"/>
  <c r="K3559" i="15"/>
  <c r="K3560" i="15"/>
  <c r="K3561" i="15"/>
  <c r="K3562" i="15"/>
  <c r="K3563" i="15"/>
  <c r="K3564" i="15"/>
  <c r="K3565" i="15"/>
  <c r="K3566" i="15"/>
  <c r="K3567" i="15"/>
  <c r="K3568" i="15"/>
  <c r="K3569" i="15"/>
  <c r="K3570" i="15"/>
  <c r="K3571" i="15"/>
  <c r="K3572" i="15"/>
  <c r="K3573" i="15"/>
  <c r="K3574" i="15"/>
  <c r="K3575" i="15"/>
  <c r="K3576" i="15"/>
  <c r="K3577" i="15"/>
  <c r="K3578" i="15"/>
  <c r="K3579" i="15"/>
  <c r="K3580" i="15"/>
  <c r="K3581" i="15"/>
  <c r="K3582" i="15"/>
  <c r="K3583" i="15"/>
  <c r="K3584" i="15"/>
  <c r="K3585" i="15"/>
  <c r="K3586" i="15"/>
  <c r="K3587" i="15"/>
  <c r="K3588" i="15"/>
  <c r="K3589" i="15"/>
  <c r="K3590" i="15"/>
  <c r="K3591" i="15"/>
  <c r="K3592" i="15"/>
  <c r="K3593" i="15"/>
  <c r="K3594" i="15"/>
  <c r="K3595" i="15"/>
  <c r="K3596" i="15"/>
  <c r="K3597" i="15"/>
  <c r="K3598" i="15"/>
  <c r="K3599" i="15"/>
  <c r="K3600" i="15"/>
  <c r="K3601" i="15"/>
  <c r="K3602" i="15"/>
  <c r="K3603" i="15"/>
  <c r="K3604" i="15"/>
  <c r="K3605" i="15"/>
  <c r="K3606" i="15"/>
  <c r="K3607" i="15"/>
  <c r="K3608" i="15"/>
  <c r="K3609" i="15"/>
  <c r="K3610" i="15"/>
  <c r="K3611" i="15"/>
  <c r="K3612" i="15"/>
  <c r="K3613" i="15"/>
  <c r="K3614" i="15"/>
  <c r="K3615" i="15"/>
  <c r="K3616" i="15"/>
  <c r="K3617" i="15"/>
  <c r="K3618" i="15"/>
  <c r="K3619" i="15"/>
  <c r="K3620" i="15"/>
  <c r="K3621" i="15"/>
  <c r="K3622" i="15"/>
  <c r="K3623" i="15"/>
  <c r="K3624" i="15"/>
  <c r="K3625" i="15"/>
  <c r="K3626" i="15"/>
  <c r="K3627" i="15"/>
  <c r="K3628" i="15"/>
  <c r="K3629" i="15"/>
  <c r="K3630" i="15"/>
  <c r="K3631" i="15"/>
  <c r="K3632" i="15"/>
  <c r="K3633" i="15"/>
  <c r="K3634" i="15"/>
  <c r="K3635" i="15"/>
  <c r="K3636" i="15"/>
  <c r="K3637" i="15"/>
  <c r="K3638" i="15"/>
  <c r="K3639" i="15"/>
  <c r="K3640" i="15"/>
  <c r="K3641" i="15"/>
  <c r="K3642" i="15"/>
  <c r="K3643" i="15"/>
  <c r="K3644" i="15"/>
  <c r="K3645" i="15"/>
  <c r="K3646" i="15"/>
  <c r="K3647" i="15"/>
  <c r="K3648" i="15"/>
  <c r="K3649" i="15"/>
  <c r="K3650" i="15"/>
  <c r="K3651" i="15"/>
  <c r="K3652" i="15"/>
  <c r="K3653" i="15"/>
  <c r="K3654" i="15"/>
  <c r="K3655" i="15"/>
  <c r="K3656" i="15"/>
  <c r="K3657" i="15"/>
  <c r="K3658" i="15"/>
  <c r="K3659" i="15"/>
  <c r="K3660" i="15"/>
  <c r="K3661" i="15"/>
  <c r="K3662" i="15"/>
  <c r="K3663" i="15"/>
  <c r="K3664" i="15"/>
  <c r="K3665" i="15"/>
  <c r="K3666" i="15"/>
  <c r="K3667" i="15"/>
  <c r="K3668" i="15"/>
  <c r="K3669" i="15"/>
  <c r="K3670" i="15"/>
  <c r="K3671" i="15"/>
  <c r="K35" i="1"/>
  <c r="M35" i="1" s="1"/>
  <c r="M34" i="1"/>
  <c r="A3437" i="22"/>
  <c r="A3436" i="22"/>
  <c r="A3435" i="22"/>
  <c r="A3434" i="22"/>
  <c r="A3433" i="22"/>
  <c r="A3432" i="22"/>
  <c r="A3431" i="22"/>
  <c r="A3430" i="22"/>
  <c r="A3429" i="22"/>
  <c r="A3428" i="22"/>
  <c r="A3427" i="22"/>
  <c r="A3426" i="22"/>
  <c r="A3425" i="22"/>
  <c r="A3424" i="22"/>
  <c r="A3423" i="22"/>
  <c r="A3422" i="22"/>
  <c r="A3421" i="22"/>
  <c r="A3420" i="22"/>
  <c r="A3419" i="22"/>
  <c r="A3418" i="22"/>
  <c r="A3417" i="22"/>
  <c r="A3416" i="22"/>
  <c r="A3415" i="22"/>
  <c r="A3414" i="22"/>
  <c r="A3413" i="22"/>
  <c r="A3412" i="22"/>
  <c r="A3411" i="22"/>
  <c r="A3410" i="22"/>
  <c r="A3409" i="22"/>
  <c r="A3408" i="22"/>
  <c r="A3407" i="22"/>
  <c r="A3406" i="22"/>
  <c r="A3405" i="22"/>
  <c r="A3404" i="22"/>
  <c r="A3403" i="22"/>
  <c r="A3402" i="22"/>
  <c r="A3401" i="22"/>
  <c r="A3400" i="22"/>
  <c r="A3399" i="22"/>
  <c r="A3398" i="22"/>
  <c r="A3397" i="22"/>
  <c r="A3396" i="22"/>
  <c r="A3395" i="22"/>
  <c r="A3394" i="22"/>
  <c r="A3393" i="22"/>
  <c r="A3392" i="22"/>
  <c r="A3391" i="22"/>
  <c r="A3390" i="22"/>
  <c r="A3389" i="22"/>
  <c r="A3388" i="22"/>
  <c r="A3387" i="22"/>
  <c r="A3386" i="22"/>
  <c r="A3385" i="22"/>
  <c r="A3384" i="22"/>
  <c r="A3383" i="22"/>
  <c r="A3382" i="22"/>
  <c r="A3381" i="22"/>
  <c r="A3380" i="22"/>
  <c r="A3379" i="22"/>
  <c r="A3378" i="22"/>
  <c r="A3377" i="22"/>
  <c r="A3376" i="22"/>
  <c r="A3375" i="22"/>
  <c r="A3374" i="22"/>
  <c r="A3373" i="22"/>
  <c r="A3372" i="22"/>
  <c r="A3371" i="22"/>
  <c r="A3370" i="22"/>
  <c r="A3369" i="22"/>
  <c r="A3368" i="22"/>
  <c r="A3367" i="22"/>
  <c r="A3366" i="22"/>
  <c r="A3365" i="22"/>
  <c r="A3364" i="22"/>
  <c r="A3363" i="22"/>
  <c r="A3362" i="22"/>
  <c r="A3361" i="22"/>
  <c r="A3360" i="22"/>
  <c r="A3359" i="22"/>
  <c r="A3358" i="22"/>
  <c r="A3357" i="22"/>
  <c r="A3356" i="22"/>
  <c r="A3355" i="22"/>
  <c r="A3354" i="22"/>
  <c r="A3353" i="22"/>
  <c r="A3352" i="22"/>
  <c r="A3351" i="22"/>
  <c r="A3350" i="22"/>
  <c r="A3349" i="22"/>
  <c r="A3348" i="22"/>
  <c r="A3347" i="22"/>
  <c r="A3346" i="22"/>
  <c r="A3345" i="22"/>
  <c r="A3344" i="22"/>
  <c r="A3343" i="22"/>
  <c r="A3342" i="22"/>
  <c r="A3341" i="22"/>
  <c r="A3340" i="22"/>
  <c r="A3339" i="22"/>
  <c r="A3338" i="22"/>
  <c r="A3337" i="22"/>
  <c r="A3336" i="22"/>
  <c r="A3335" i="22"/>
  <c r="A3334" i="22"/>
  <c r="A3333" i="22"/>
  <c r="A3332" i="22"/>
  <c r="A3331" i="22"/>
  <c r="A3330" i="22"/>
  <c r="A3329" i="22"/>
  <c r="A3328" i="22"/>
  <c r="A3327" i="22"/>
  <c r="A3326" i="22"/>
  <c r="A3325" i="22"/>
  <c r="A3324" i="22"/>
  <c r="A3323" i="22"/>
  <c r="A3322" i="22"/>
  <c r="A3321" i="22"/>
  <c r="A3320" i="22"/>
  <c r="A3319" i="22"/>
  <c r="A3318" i="22"/>
  <c r="A3317" i="22"/>
  <c r="A3316" i="22"/>
  <c r="A3315" i="22"/>
  <c r="A3314" i="22"/>
  <c r="A3313" i="22"/>
  <c r="A3312" i="22"/>
  <c r="A3311" i="22"/>
  <c r="A3310" i="22"/>
  <c r="A3309" i="22"/>
  <c r="A3308" i="22"/>
  <c r="A3307" i="22"/>
  <c r="A3306" i="22"/>
  <c r="A3305" i="22"/>
  <c r="A3304" i="22"/>
  <c r="A3303" i="22"/>
  <c r="A3302" i="22"/>
  <c r="A3301" i="22"/>
  <c r="A3300" i="22"/>
  <c r="A3299" i="22"/>
  <c r="A3298" i="22"/>
  <c r="A3297" i="22"/>
  <c r="A3296" i="22"/>
  <c r="A3295" i="22"/>
  <c r="A3294" i="22"/>
  <c r="A3293" i="22"/>
  <c r="A3292" i="22"/>
  <c r="A3291" i="22"/>
  <c r="A3290" i="22"/>
  <c r="A3289" i="22"/>
  <c r="A3288" i="22"/>
  <c r="A3287" i="22"/>
  <c r="A3286" i="22"/>
  <c r="A3285" i="22"/>
  <c r="A3284" i="22"/>
  <c r="A3283" i="22"/>
  <c r="A3282" i="22"/>
  <c r="A3281" i="22"/>
  <c r="A3280" i="22"/>
  <c r="A3279" i="22"/>
  <c r="A3278" i="22"/>
  <c r="A3277" i="22"/>
  <c r="A3276" i="22"/>
  <c r="A3275" i="22"/>
  <c r="A3274" i="22"/>
  <c r="A3273" i="22"/>
  <c r="A3272" i="22"/>
  <c r="A3271" i="22"/>
  <c r="A3270" i="22"/>
  <c r="A3269" i="22"/>
  <c r="A3268" i="22"/>
  <c r="A3267" i="22"/>
  <c r="A3266" i="22"/>
  <c r="A3265" i="22"/>
  <c r="A3264" i="22"/>
  <c r="A3263" i="22"/>
  <c r="A3262" i="22"/>
  <c r="A3261" i="22"/>
  <c r="A3260" i="22"/>
  <c r="A3259" i="22"/>
  <c r="A3258" i="22"/>
  <c r="A3257" i="22"/>
  <c r="A3256" i="22"/>
  <c r="A3255" i="22"/>
  <c r="A3254" i="22"/>
  <c r="A3253" i="22"/>
  <c r="A3252" i="22"/>
  <c r="A3251" i="22"/>
  <c r="A3250" i="22"/>
  <c r="A3249" i="22"/>
  <c r="A3248" i="22"/>
  <c r="A3247" i="22"/>
  <c r="A3246" i="22"/>
  <c r="A3245" i="22"/>
  <c r="A3244" i="22"/>
  <c r="A3243" i="22"/>
  <c r="A3242" i="22"/>
  <c r="A3241" i="22"/>
  <c r="A3240" i="22"/>
  <c r="A3239" i="22"/>
  <c r="A3238" i="22"/>
  <c r="A3237" i="22"/>
  <c r="A3236" i="22"/>
  <c r="A3235" i="22"/>
  <c r="A3234" i="22"/>
  <c r="A3233" i="22"/>
  <c r="A3232" i="22"/>
  <c r="A3231" i="22"/>
  <c r="A3230" i="22"/>
  <c r="A3229" i="22"/>
  <c r="A3228" i="22"/>
  <c r="A3227" i="22"/>
  <c r="A3226" i="22"/>
  <c r="A3225" i="22"/>
  <c r="A3224" i="22"/>
  <c r="A3223" i="22"/>
  <c r="A3222" i="22"/>
  <c r="A3221" i="22"/>
  <c r="A3220" i="22"/>
  <c r="A3219" i="22"/>
  <c r="A3218" i="22"/>
  <c r="A3217" i="22"/>
  <c r="A3216" i="22"/>
  <c r="A3215" i="22"/>
  <c r="A3214" i="22"/>
  <c r="A3213" i="22"/>
  <c r="A3212" i="22"/>
  <c r="A3211" i="22"/>
  <c r="A3210" i="22"/>
  <c r="A3209" i="22"/>
  <c r="A3208" i="22"/>
  <c r="A3207" i="22"/>
  <c r="A3206" i="22"/>
  <c r="A3205" i="22"/>
  <c r="A3204" i="22"/>
  <c r="A3203" i="22"/>
  <c r="A3202" i="22"/>
  <c r="A3201" i="22"/>
  <c r="A3200" i="22"/>
  <c r="A3199" i="22"/>
  <c r="A3198" i="22"/>
  <c r="A3197" i="22"/>
  <c r="A3196" i="22"/>
  <c r="A3195" i="22"/>
  <c r="A3194" i="22"/>
  <c r="A3193" i="22"/>
  <c r="A3192" i="22"/>
  <c r="A3191" i="22"/>
  <c r="A3190" i="22"/>
  <c r="A3189" i="22"/>
  <c r="A3188" i="22"/>
  <c r="A3187" i="22"/>
  <c r="A3186" i="22"/>
  <c r="A3185" i="22"/>
  <c r="A3184" i="22"/>
  <c r="A3183" i="22"/>
  <c r="A3182" i="22"/>
  <c r="A3181" i="22"/>
  <c r="A3180" i="22"/>
  <c r="A3179" i="22"/>
  <c r="A3178" i="22"/>
  <c r="A3177" i="22"/>
  <c r="A3176" i="22"/>
  <c r="A3175" i="22"/>
  <c r="A3174" i="22"/>
  <c r="A3173" i="22"/>
  <c r="A3172" i="22"/>
  <c r="A3171" i="22"/>
  <c r="A3170" i="22"/>
  <c r="A3169" i="22"/>
  <c r="A3168" i="22"/>
  <c r="A3167" i="22"/>
  <c r="A3166" i="22"/>
  <c r="A3165" i="22"/>
  <c r="A3164" i="22"/>
  <c r="A3163" i="22"/>
  <c r="A3162" i="22"/>
  <c r="A3161" i="22"/>
  <c r="A3160" i="22"/>
  <c r="A3159" i="22"/>
  <c r="A3158" i="22"/>
  <c r="A3157" i="22"/>
  <c r="A3156" i="22"/>
  <c r="A3155" i="22"/>
  <c r="A3154" i="22"/>
  <c r="A3153" i="22"/>
  <c r="A3152" i="22"/>
  <c r="A3151" i="22"/>
  <c r="A3150" i="22"/>
  <c r="A3149" i="22"/>
  <c r="A3148" i="22"/>
  <c r="A3147" i="22"/>
  <c r="A3146" i="22"/>
  <c r="A3145" i="22"/>
  <c r="A3144" i="22"/>
  <c r="A3143" i="22"/>
  <c r="A3142" i="22"/>
  <c r="A3141" i="22"/>
  <c r="A3140" i="22"/>
  <c r="A3139" i="22"/>
  <c r="A3138" i="22"/>
  <c r="A3137" i="22"/>
  <c r="A3136" i="22"/>
  <c r="A3135" i="22"/>
  <c r="A3134" i="22"/>
  <c r="A3133" i="22"/>
  <c r="A3132" i="22"/>
  <c r="A3131" i="22"/>
  <c r="A3130" i="22"/>
  <c r="A3129" i="22"/>
  <c r="A3128" i="22"/>
  <c r="A3127" i="22"/>
  <c r="A3126" i="22"/>
  <c r="A3125" i="22"/>
  <c r="A3124" i="22"/>
  <c r="A3123" i="22"/>
  <c r="A3122" i="22"/>
  <c r="A3121" i="22"/>
  <c r="A3120" i="22"/>
  <c r="A3119" i="22"/>
  <c r="A3118" i="22"/>
  <c r="A3117" i="22"/>
  <c r="A3116" i="22"/>
  <c r="A3115" i="22"/>
  <c r="A3114" i="22"/>
  <c r="A3113" i="22"/>
  <c r="A3112" i="22"/>
  <c r="A3111" i="22"/>
  <c r="A3110" i="22"/>
  <c r="A3109" i="22"/>
  <c r="A3108" i="22"/>
  <c r="A3107" i="22"/>
  <c r="A3106" i="22"/>
  <c r="A3105" i="22"/>
  <c r="A3104" i="22"/>
  <c r="A3103" i="22"/>
  <c r="A3102" i="22"/>
  <c r="A3101" i="22"/>
  <c r="A3100" i="22"/>
  <c r="A3099" i="22"/>
  <c r="A3098" i="22"/>
  <c r="A3097" i="22"/>
  <c r="A3096" i="22"/>
  <c r="A3095" i="22"/>
  <c r="A3094" i="22"/>
  <c r="A3093" i="22"/>
  <c r="A3092" i="22"/>
  <c r="A3091" i="22"/>
  <c r="A3090" i="22"/>
  <c r="A3089" i="22"/>
  <c r="A3088" i="22"/>
  <c r="A3087" i="22"/>
  <c r="A3086" i="22"/>
  <c r="A3085" i="22"/>
  <c r="A3084" i="22"/>
  <c r="A3083" i="22"/>
  <c r="A3082" i="22"/>
  <c r="A3081" i="22"/>
  <c r="A3080" i="22"/>
  <c r="A3079" i="22"/>
  <c r="A3078" i="22"/>
  <c r="A3077" i="22"/>
  <c r="A3076" i="22"/>
  <c r="A3075" i="22"/>
  <c r="A3074" i="22"/>
  <c r="A3073" i="22"/>
  <c r="A3072" i="22"/>
  <c r="A3071" i="22"/>
  <c r="A3070" i="22"/>
  <c r="A3069" i="22"/>
  <c r="A3068" i="22"/>
  <c r="A3067" i="22"/>
  <c r="A3066" i="22"/>
  <c r="A3065" i="22"/>
  <c r="A3064" i="22"/>
  <c r="A3063" i="22"/>
  <c r="A3062" i="22"/>
  <c r="A3061" i="22"/>
  <c r="A3060" i="22"/>
  <c r="A3059" i="22"/>
  <c r="A3058" i="22"/>
  <c r="A3057" i="22"/>
  <c r="A3056" i="22"/>
  <c r="A3055" i="22"/>
  <c r="A3054" i="22"/>
  <c r="A3053" i="22"/>
  <c r="A3052" i="22"/>
  <c r="A3051" i="22"/>
  <c r="A3050" i="22"/>
  <c r="A3049" i="22"/>
  <c r="A3048" i="22"/>
  <c r="A3047" i="22"/>
  <c r="A3046" i="22"/>
  <c r="A3045" i="22"/>
  <c r="A3044" i="22"/>
  <c r="A3043" i="22"/>
  <c r="A3042" i="22"/>
  <c r="A3041" i="22"/>
  <c r="A3040" i="22"/>
  <c r="A3039" i="22"/>
  <c r="A3038" i="22"/>
  <c r="A3037" i="22"/>
  <c r="A3036" i="22"/>
  <c r="A3035" i="22"/>
  <c r="A3034" i="22"/>
  <c r="A3033" i="22"/>
  <c r="A3032" i="22"/>
  <c r="A3031" i="22"/>
  <c r="A3030" i="22"/>
  <c r="A3029" i="22"/>
  <c r="A3028" i="22"/>
  <c r="A3027" i="22"/>
  <c r="A3026" i="22"/>
  <c r="A3025" i="22"/>
  <c r="A3024" i="22"/>
  <c r="A3023" i="22"/>
  <c r="A3022" i="22"/>
  <c r="A3021" i="22"/>
  <c r="A3020" i="22"/>
  <c r="A3019" i="22"/>
  <c r="A3018" i="22"/>
  <c r="A3017" i="22"/>
  <c r="A3016" i="22"/>
  <c r="A3015" i="22"/>
  <c r="A3014" i="22"/>
  <c r="A3013" i="22"/>
  <c r="A3012" i="22"/>
  <c r="A3011" i="22"/>
  <c r="A3010" i="22"/>
  <c r="A3009" i="22"/>
  <c r="A3008" i="22"/>
  <c r="A3007" i="22"/>
  <c r="A3006" i="22"/>
  <c r="A3005" i="22"/>
  <c r="A3004" i="22"/>
  <c r="A3003" i="22"/>
  <c r="A3002" i="22"/>
  <c r="A3001" i="22"/>
  <c r="A3000" i="22"/>
  <c r="A2999" i="22"/>
  <c r="A2998" i="22"/>
  <c r="A2997" i="22"/>
  <c r="A2996" i="22"/>
  <c r="A2995" i="22"/>
  <c r="A2994" i="22"/>
  <c r="A2993" i="22"/>
  <c r="A2992" i="22"/>
  <c r="A2991" i="22"/>
  <c r="A2990" i="22"/>
  <c r="A2989" i="22"/>
  <c r="A2988" i="22"/>
  <c r="A2987" i="22"/>
  <c r="A2986" i="22"/>
  <c r="A2985" i="22"/>
  <c r="A2984" i="22"/>
  <c r="A2983" i="22"/>
  <c r="A2982" i="22"/>
  <c r="A2981" i="22"/>
  <c r="A2980" i="22"/>
  <c r="A2979" i="22"/>
  <c r="A2978" i="22"/>
  <c r="A2977" i="22"/>
  <c r="A2976" i="22"/>
  <c r="A2975" i="22"/>
  <c r="A2974" i="22"/>
  <c r="A2973" i="22"/>
  <c r="A2972" i="22"/>
  <c r="A2971" i="22"/>
  <c r="A2970" i="22"/>
  <c r="A2969" i="22"/>
  <c r="A2968" i="22"/>
  <c r="A2967" i="22"/>
  <c r="A2966" i="22"/>
  <c r="A2965" i="22"/>
  <c r="A2964" i="22"/>
  <c r="A2963" i="22"/>
  <c r="A2962" i="22"/>
  <c r="A2961" i="22"/>
  <c r="A2960" i="22"/>
  <c r="A2959" i="22"/>
  <c r="A2958" i="22"/>
  <c r="A2957" i="22"/>
  <c r="A2956" i="22"/>
  <c r="A2955" i="22"/>
  <c r="A2954" i="22"/>
  <c r="A2953" i="22"/>
  <c r="A2952" i="22"/>
  <c r="A2951" i="22"/>
  <c r="A2950" i="22"/>
  <c r="A2949" i="22"/>
  <c r="A2948" i="22"/>
  <c r="A2947" i="22"/>
  <c r="A2946" i="22"/>
  <c r="A2945" i="22"/>
  <c r="A2944" i="22"/>
  <c r="A2943" i="22"/>
  <c r="A2942" i="22"/>
  <c r="A2941" i="22"/>
  <c r="A2940" i="22"/>
  <c r="A2939" i="22"/>
  <c r="A2938" i="22"/>
  <c r="A2937" i="22"/>
  <c r="A2936" i="22"/>
  <c r="A2935" i="22"/>
  <c r="A2934" i="22"/>
  <c r="A2933" i="22"/>
  <c r="A2932" i="22"/>
  <c r="A2931" i="22"/>
  <c r="A2930" i="22"/>
  <c r="A2929" i="22"/>
  <c r="A2928" i="22"/>
  <c r="A2927" i="22"/>
  <c r="A2926" i="22"/>
  <c r="A2925" i="22"/>
  <c r="A2924" i="22"/>
  <c r="A2923" i="22"/>
  <c r="A2922" i="22"/>
  <c r="A2921" i="22"/>
  <c r="A2920" i="22"/>
  <c r="A2919" i="22"/>
  <c r="A2918" i="22"/>
  <c r="A2917" i="22"/>
  <c r="A2916" i="22"/>
  <c r="A2915" i="22"/>
  <c r="A2914" i="22"/>
  <c r="A2913" i="22"/>
  <c r="A2912" i="22"/>
  <c r="A2911" i="22"/>
  <c r="A2910" i="22"/>
  <c r="A2909" i="22"/>
  <c r="A2908" i="22"/>
  <c r="A2907" i="22"/>
  <c r="A2906" i="22"/>
  <c r="A2905" i="22"/>
  <c r="A2904" i="22"/>
  <c r="A2903" i="22"/>
  <c r="A2902" i="22"/>
  <c r="A2901" i="22"/>
  <c r="A2900" i="22"/>
  <c r="A2899" i="22"/>
  <c r="A2898" i="22"/>
  <c r="A2897" i="22"/>
  <c r="A2896" i="22"/>
  <c r="A2895" i="22"/>
  <c r="A2894" i="22"/>
  <c r="A2893" i="22"/>
  <c r="A2892" i="22"/>
  <c r="A2891" i="22"/>
  <c r="A2890" i="22"/>
  <c r="A2889" i="22"/>
  <c r="A2888" i="22"/>
  <c r="A2887" i="22"/>
  <c r="A2886" i="22"/>
  <c r="A2885" i="22"/>
  <c r="A2884" i="22"/>
  <c r="A2883" i="22"/>
  <c r="A2882" i="22"/>
  <c r="A2881" i="22"/>
  <c r="A2880" i="22"/>
  <c r="A2879" i="22"/>
  <c r="A2878" i="22"/>
  <c r="A2877" i="22"/>
  <c r="A2876" i="22"/>
  <c r="A2875" i="22"/>
  <c r="A2874" i="22"/>
  <c r="A2873" i="22"/>
  <c r="A2872" i="22"/>
  <c r="A2871" i="22"/>
  <c r="A2870" i="22"/>
  <c r="A2869" i="22"/>
  <c r="A2868" i="22"/>
  <c r="A2867" i="22"/>
  <c r="A2866" i="22"/>
  <c r="A2865" i="22"/>
  <c r="A2864" i="22"/>
  <c r="A2863" i="22"/>
  <c r="A2862" i="22"/>
  <c r="A2861" i="22"/>
  <c r="A2860" i="22"/>
  <c r="A2859" i="22"/>
  <c r="A2858" i="22"/>
  <c r="A2857" i="22"/>
  <c r="A2856" i="22"/>
  <c r="A2855" i="22"/>
  <c r="A2854" i="22"/>
  <c r="A2853" i="22"/>
  <c r="A2852" i="22"/>
  <c r="A2851" i="22"/>
  <c r="A2850" i="22"/>
  <c r="A2849" i="22"/>
  <c r="A2848" i="22"/>
  <c r="A2847" i="22"/>
  <c r="A2846" i="22"/>
  <c r="A2845" i="22"/>
  <c r="A2844" i="22"/>
  <c r="A2843" i="22"/>
  <c r="A2842" i="22"/>
  <c r="A2841" i="22"/>
  <c r="A2840" i="22"/>
  <c r="A2839" i="22"/>
  <c r="A2838" i="22"/>
  <c r="A2837" i="22"/>
  <c r="A2836" i="22"/>
  <c r="A2835" i="22"/>
  <c r="A2834" i="22"/>
  <c r="A2833" i="22"/>
  <c r="A2832" i="22"/>
  <c r="A2831" i="22"/>
  <c r="A2830" i="22"/>
  <c r="A2829" i="22"/>
  <c r="A2828" i="22"/>
  <c r="A2827" i="22"/>
  <c r="A2826" i="22"/>
  <c r="A2825" i="22"/>
  <c r="A2824" i="22"/>
  <c r="A2823" i="22"/>
  <c r="A2822" i="22"/>
  <c r="A2821" i="22"/>
  <c r="A2820" i="22"/>
  <c r="A2819" i="22"/>
  <c r="A2818" i="22"/>
  <c r="A2817" i="22"/>
  <c r="A2816" i="22"/>
  <c r="A2815" i="22"/>
  <c r="A2814" i="22"/>
  <c r="A2813" i="22"/>
  <c r="A2812" i="22"/>
  <c r="A2811" i="22"/>
  <c r="A2810" i="22"/>
  <c r="A2809" i="22"/>
  <c r="A2808" i="22"/>
  <c r="A2807" i="22"/>
  <c r="A2806" i="22"/>
  <c r="A2805" i="22"/>
  <c r="A2804" i="22"/>
  <c r="A2803" i="22"/>
  <c r="A2802" i="22"/>
  <c r="A2801" i="22"/>
  <c r="A2800" i="22"/>
  <c r="A2799" i="22"/>
  <c r="A2798" i="22"/>
  <c r="A2797" i="22"/>
  <c r="A2796" i="22"/>
  <c r="A2795" i="22"/>
  <c r="A2794" i="22"/>
  <c r="A2793" i="22"/>
  <c r="A2792" i="22"/>
  <c r="A2791" i="22"/>
  <c r="A2790" i="22"/>
  <c r="A2789" i="22"/>
  <c r="A2788" i="22"/>
  <c r="A2787" i="22"/>
  <c r="A2786" i="22"/>
  <c r="A2785" i="22"/>
  <c r="A2784" i="22"/>
  <c r="A2783" i="22"/>
  <c r="A2782" i="22"/>
  <c r="A2781" i="22"/>
  <c r="A2780" i="22"/>
  <c r="A2779" i="22"/>
  <c r="A2778" i="22"/>
  <c r="A2777" i="22"/>
  <c r="A2776" i="22"/>
  <c r="A2775" i="22"/>
  <c r="A2774" i="22"/>
  <c r="A2773" i="22"/>
  <c r="A2772" i="22"/>
  <c r="A2771" i="22"/>
  <c r="A2770" i="22"/>
  <c r="A2769" i="22"/>
  <c r="A2768" i="22"/>
  <c r="A2767" i="22"/>
  <c r="A2766" i="22"/>
  <c r="A2765" i="22"/>
  <c r="A2764" i="22"/>
  <c r="A2763" i="22"/>
  <c r="A2762" i="22"/>
  <c r="A2761" i="22"/>
  <c r="A2760" i="22"/>
  <c r="A2759" i="22"/>
  <c r="A2758" i="22"/>
  <c r="A2757" i="22"/>
  <c r="A2756" i="22"/>
  <c r="A2755" i="22"/>
  <c r="A2754" i="22"/>
  <c r="A2753" i="22"/>
  <c r="A2752" i="22"/>
  <c r="A2751" i="22"/>
  <c r="A2750" i="22"/>
  <c r="A2749" i="22"/>
  <c r="A2748" i="22"/>
  <c r="A2747" i="22"/>
  <c r="A2746" i="22"/>
  <c r="A2745" i="22"/>
  <c r="A2744" i="22"/>
  <c r="A2743" i="22"/>
  <c r="A2742" i="22"/>
  <c r="A2741" i="22"/>
  <c r="A2740" i="22"/>
  <c r="A2739" i="22"/>
  <c r="A2738" i="22"/>
  <c r="A2737" i="22"/>
  <c r="A2736" i="22"/>
  <c r="A2735" i="22"/>
  <c r="A2734" i="22"/>
  <c r="A2733" i="22"/>
  <c r="A2732" i="22"/>
  <c r="A2731" i="22"/>
  <c r="A2730" i="22"/>
  <c r="A2729" i="22"/>
  <c r="A2728" i="22"/>
  <c r="A2727" i="22"/>
  <c r="A2726" i="22"/>
  <c r="A2725" i="22"/>
  <c r="A2724" i="22"/>
  <c r="A2723" i="22"/>
  <c r="A2722" i="22"/>
  <c r="A2721" i="22"/>
  <c r="A2720" i="22"/>
  <c r="A2719" i="22"/>
  <c r="A2718" i="22"/>
  <c r="A2717" i="22"/>
  <c r="A2716" i="22"/>
  <c r="A2715" i="22"/>
  <c r="A2714" i="22"/>
  <c r="A2713" i="22"/>
  <c r="A2712" i="22"/>
  <c r="A2711" i="22"/>
  <c r="A2710" i="22"/>
  <c r="A2709" i="22"/>
  <c r="A2708" i="22"/>
  <c r="A2707" i="22"/>
  <c r="A2706" i="22"/>
  <c r="A2705" i="22"/>
  <c r="A2704" i="22"/>
  <c r="A2703" i="22"/>
  <c r="A2702" i="22"/>
  <c r="A2701" i="22"/>
  <c r="A2700" i="22"/>
  <c r="A2699" i="22"/>
  <c r="A2698" i="22"/>
  <c r="A2697" i="22"/>
  <c r="A2696" i="22"/>
  <c r="A2695" i="22"/>
  <c r="A2694" i="22"/>
  <c r="A2693" i="22"/>
  <c r="A2692" i="22"/>
  <c r="A2691" i="22"/>
  <c r="A2690" i="22"/>
  <c r="A2689" i="22"/>
  <c r="A2688" i="22"/>
  <c r="A2687" i="22"/>
  <c r="A2686" i="22"/>
  <c r="A2685" i="22"/>
  <c r="A2684" i="22"/>
  <c r="A2683" i="22"/>
  <c r="A2682" i="22"/>
  <c r="A2681" i="22"/>
  <c r="A2680" i="22"/>
  <c r="A2679" i="22"/>
  <c r="A2678" i="22"/>
  <c r="A2677" i="22"/>
  <c r="A2676" i="22"/>
  <c r="A2675" i="22"/>
  <c r="A2674" i="22"/>
  <c r="A2673" i="22"/>
  <c r="A2672" i="22"/>
  <c r="A2671" i="22"/>
  <c r="A2670" i="22"/>
  <c r="A2669" i="22"/>
  <c r="A2668" i="22"/>
  <c r="A2667" i="22"/>
  <c r="A2666" i="22"/>
  <c r="A2665" i="22"/>
  <c r="A2664" i="22"/>
  <c r="A2663" i="22"/>
  <c r="A2662" i="22"/>
  <c r="A2661" i="22"/>
  <c r="A2660" i="22"/>
  <c r="A2659" i="22"/>
  <c r="A2658" i="22"/>
  <c r="A2657" i="22"/>
  <c r="A2656" i="22"/>
  <c r="A2655" i="22"/>
  <c r="A2654" i="22"/>
  <c r="A2653" i="22"/>
  <c r="A2652" i="22"/>
  <c r="A2651" i="22"/>
  <c r="A2650" i="22"/>
  <c r="A2649" i="22"/>
  <c r="A2648" i="22"/>
  <c r="A2647" i="22"/>
  <c r="A2646" i="22"/>
  <c r="A2645" i="22"/>
  <c r="A2644" i="22"/>
  <c r="A2643" i="22"/>
  <c r="A2642" i="22"/>
  <c r="A2641" i="22"/>
  <c r="A2640" i="22"/>
  <c r="A2639" i="22"/>
  <c r="A2638" i="22"/>
  <c r="A2637" i="22"/>
  <c r="A2636" i="22"/>
  <c r="A2635" i="22"/>
  <c r="A2634" i="22"/>
  <c r="A2633" i="22"/>
  <c r="A2632" i="22"/>
  <c r="A2631" i="22"/>
  <c r="A2630" i="22"/>
  <c r="A2629" i="22"/>
  <c r="A2628" i="22"/>
  <c r="A2627" i="22"/>
  <c r="A2626" i="22"/>
  <c r="A2625" i="22"/>
  <c r="A2624" i="22"/>
  <c r="A2623" i="22"/>
  <c r="A2622" i="22"/>
  <c r="A2621" i="22"/>
  <c r="A2620" i="22"/>
  <c r="A2619" i="22"/>
  <c r="A2618" i="22"/>
  <c r="A2617" i="22"/>
  <c r="A2616" i="22"/>
  <c r="A2615" i="22"/>
  <c r="A2614" i="22"/>
  <c r="A2613" i="22"/>
  <c r="A2612" i="22"/>
  <c r="A2611" i="22"/>
  <c r="A2610" i="22"/>
  <c r="A2609" i="22"/>
  <c r="A2608" i="22"/>
  <c r="A2607" i="22"/>
  <c r="A2606" i="22"/>
  <c r="A2605" i="22"/>
  <c r="A2604" i="22"/>
  <c r="A2603" i="22"/>
  <c r="A2602" i="22"/>
  <c r="A2601" i="22"/>
  <c r="A2600" i="22"/>
  <c r="A2599" i="22"/>
  <c r="A2598" i="22"/>
  <c r="A2597" i="22"/>
  <c r="A2596" i="22"/>
  <c r="A2595" i="22"/>
  <c r="A2594" i="22"/>
  <c r="A2593" i="22"/>
  <c r="A2592" i="22"/>
  <c r="A2591" i="22"/>
  <c r="A2590" i="22"/>
  <c r="A2589" i="22"/>
  <c r="A2588" i="22"/>
  <c r="A2587" i="22"/>
  <c r="A2586" i="22"/>
  <c r="A2585" i="22"/>
  <c r="A2584" i="22"/>
  <c r="A2583" i="22"/>
  <c r="A2582" i="22"/>
  <c r="A2581" i="22"/>
  <c r="A2580" i="22"/>
  <c r="A2579" i="22"/>
  <c r="A2578" i="22"/>
  <c r="A2577" i="22"/>
  <c r="A2576" i="22"/>
  <c r="A2575" i="22"/>
  <c r="A2574" i="22"/>
  <c r="A2573" i="22"/>
  <c r="A2572" i="22"/>
  <c r="A2571" i="22"/>
  <c r="A2570" i="22"/>
  <c r="A2569" i="22"/>
  <c r="A2568" i="22"/>
  <c r="A2567" i="22"/>
  <c r="A2566" i="22"/>
  <c r="A2565" i="22"/>
  <c r="A2564" i="22"/>
  <c r="A2563" i="22"/>
  <c r="A2562" i="22"/>
  <c r="A2561" i="22"/>
  <c r="A2560" i="22"/>
  <c r="A2559" i="22"/>
  <c r="A2558" i="22"/>
  <c r="A2557" i="22"/>
  <c r="A2556" i="22"/>
  <c r="A2555" i="22"/>
  <c r="A2554" i="22"/>
  <c r="A2553" i="22"/>
  <c r="A2552" i="22"/>
  <c r="A2551" i="22"/>
  <c r="A2550" i="22"/>
  <c r="A2549" i="22"/>
  <c r="A2548" i="22"/>
  <c r="A2547" i="22"/>
  <c r="A2546" i="22"/>
  <c r="A2545" i="22"/>
  <c r="A2544" i="22"/>
  <c r="A2543" i="22"/>
  <c r="A2542" i="22"/>
  <c r="A2541" i="22"/>
  <c r="A2540" i="22"/>
  <c r="A2539" i="22"/>
  <c r="A2538" i="22"/>
  <c r="A2537" i="22"/>
  <c r="A2536" i="22"/>
  <c r="A2535" i="22"/>
  <c r="A2534" i="22"/>
  <c r="A2533" i="22"/>
  <c r="A2532" i="22"/>
  <c r="A2531" i="22"/>
  <c r="A2530" i="22"/>
  <c r="A2529" i="22"/>
  <c r="A2528" i="22"/>
  <c r="A2527" i="22"/>
  <c r="A2526" i="22"/>
  <c r="A2525" i="22"/>
  <c r="A2524" i="22"/>
  <c r="A2523" i="22"/>
  <c r="A2522" i="22"/>
  <c r="A2521" i="22"/>
  <c r="A2520" i="22"/>
  <c r="A2519" i="22"/>
  <c r="A2518" i="22"/>
  <c r="A2517" i="22"/>
  <c r="A2516" i="22"/>
  <c r="A2515" i="22"/>
  <c r="A2514" i="22"/>
  <c r="A2513" i="22"/>
  <c r="A2512" i="22"/>
  <c r="A2511" i="22"/>
  <c r="A2510" i="22"/>
  <c r="A2509" i="22"/>
  <c r="A2508" i="22"/>
  <c r="A2507" i="22"/>
  <c r="A2506" i="22"/>
  <c r="A2505" i="22"/>
  <c r="A2504" i="22"/>
  <c r="A2503" i="22"/>
  <c r="A2502" i="22"/>
  <c r="A2501" i="22"/>
  <c r="A2500" i="22"/>
  <c r="A2499" i="22"/>
  <c r="A2498" i="22"/>
  <c r="A2497" i="22"/>
  <c r="A2496" i="22"/>
  <c r="A2495" i="22"/>
  <c r="A2494" i="22"/>
  <c r="A2493" i="22"/>
  <c r="A2492" i="22"/>
  <c r="A2491" i="22"/>
  <c r="A2490" i="22"/>
  <c r="A2489" i="22"/>
  <c r="A2488" i="22"/>
  <c r="A2487" i="22"/>
  <c r="A2486" i="22"/>
  <c r="A2485" i="22"/>
  <c r="A2484" i="22"/>
  <c r="A2483" i="22"/>
  <c r="A2482" i="22"/>
  <c r="A2481" i="22"/>
  <c r="A2480" i="22"/>
  <c r="A2479" i="22"/>
  <c r="A2478" i="22"/>
  <c r="A2477" i="22"/>
  <c r="A2476" i="22"/>
  <c r="A2475" i="22"/>
  <c r="A2474" i="22"/>
  <c r="A2473" i="22"/>
  <c r="A2472" i="22"/>
  <c r="A2471" i="22"/>
  <c r="A2470" i="22"/>
  <c r="A2469" i="22"/>
  <c r="A2468" i="22"/>
  <c r="A2467" i="22"/>
  <c r="A2466" i="22"/>
  <c r="A2465" i="22"/>
  <c r="A2464" i="22"/>
  <c r="A2463" i="22"/>
  <c r="A2462" i="22"/>
  <c r="A2461" i="22"/>
  <c r="A2460" i="22"/>
  <c r="A2459" i="22"/>
  <c r="A2458" i="22"/>
  <c r="A2457" i="22"/>
  <c r="A2456" i="22"/>
  <c r="A2455" i="22"/>
  <c r="A2454" i="22"/>
  <c r="A2453" i="22"/>
  <c r="A2452" i="22"/>
  <c r="A2451" i="22"/>
  <c r="A2450" i="22"/>
  <c r="A2449" i="22"/>
  <c r="A2448" i="22"/>
  <c r="A2447" i="22"/>
  <c r="A2446" i="22"/>
  <c r="A2445" i="22"/>
  <c r="A2444" i="22"/>
  <c r="A2443" i="22"/>
  <c r="A2442" i="22"/>
  <c r="A2441" i="22"/>
  <c r="A2440" i="22"/>
  <c r="A2439" i="22"/>
  <c r="A2438" i="22"/>
  <c r="A2437" i="22"/>
  <c r="A2436" i="22"/>
  <c r="A2435" i="22"/>
  <c r="A2434" i="22"/>
  <c r="A2433" i="22"/>
  <c r="A2432" i="22"/>
  <c r="A2431" i="22"/>
  <c r="A2430" i="22"/>
  <c r="A2429" i="22"/>
  <c r="A2428" i="22"/>
  <c r="A2427" i="22"/>
  <c r="A2426" i="22"/>
  <c r="A2425" i="22"/>
  <c r="A2424" i="22"/>
  <c r="A2423" i="22"/>
  <c r="A2422" i="22"/>
  <c r="A2421" i="22"/>
  <c r="A2420" i="22"/>
  <c r="A2419" i="22"/>
  <c r="A2418" i="22"/>
  <c r="A2417" i="22"/>
  <c r="A2416" i="22"/>
  <c r="A2415" i="22"/>
  <c r="A2414" i="22"/>
  <c r="A2413" i="22"/>
  <c r="A2412" i="22"/>
  <c r="A2411" i="22"/>
  <c r="A2410" i="22"/>
  <c r="A2409" i="22"/>
  <c r="A2408" i="22"/>
  <c r="A2407" i="22"/>
  <c r="A2406" i="22"/>
  <c r="A2405" i="22"/>
  <c r="A2404" i="22"/>
  <c r="A2403" i="22"/>
  <c r="A2402" i="22"/>
  <c r="A2401" i="22"/>
  <c r="A2400" i="22"/>
  <c r="A2399" i="22"/>
  <c r="A2398" i="22"/>
  <c r="A2397" i="22"/>
  <c r="A2396" i="22"/>
  <c r="A2395" i="22"/>
  <c r="A2394" i="22"/>
  <c r="A2393" i="22"/>
  <c r="A2392" i="22"/>
  <c r="A2391" i="22"/>
  <c r="A2390" i="22"/>
  <c r="A2389" i="22"/>
  <c r="A2388" i="22"/>
  <c r="A2387" i="22"/>
  <c r="A2386" i="22"/>
  <c r="A2385" i="22"/>
  <c r="A2384" i="22"/>
  <c r="A2383" i="22"/>
  <c r="A2382" i="22"/>
  <c r="A2381" i="22"/>
  <c r="A2380" i="22"/>
  <c r="A2379" i="22"/>
  <c r="A2378" i="22"/>
  <c r="A2377" i="22"/>
  <c r="A2376" i="22"/>
  <c r="A2375" i="22"/>
  <c r="A2374" i="22"/>
  <c r="A2373" i="22"/>
  <c r="A2372" i="22"/>
  <c r="A2371" i="22"/>
  <c r="A2370" i="22"/>
  <c r="A2369" i="22"/>
  <c r="A2368" i="22"/>
  <c r="A2367" i="22"/>
  <c r="A2366" i="22"/>
  <c r="A2365" i="22"/>
  <c r="A2364" i="22"/>
  <c r="A2363" i="22"/>
  <c r="A2362" i="22"/>
  <c r="A2361" i="22"/>
  <c r="A2360" i="22"/>
  <c r="A2359" i="22"/>
  <c r="A2358" i="22"/>
  <c r="A2357" i="22"/>
  <c r="A2356" i="22"/>
  <c r="A2355" i="22"/>
  <c r="A2354" i="22"/>
  <c r="A2353" i="22"/>
  <c r="A2352" i="22"/>
  <c r="A2351" i="22"/>
  <c r="A2350" i="22"/>
  <c r="A2349" i="22"/>
  <c r="A2348" i="22"/>
  <c r="A2347" i="22"/>
  <c r="A2346" i="22"/>
  <c r="A2345" i="22"/>
  <c r="A2344" i="22"/>
  <c r="A2343" i="22"/>
  <c r="A2342" i="22"/>
  <c r="A2341" i="22"/>
  <c r="A2340" i="22"/>
  <c r="A2339" i="22"/>
  <c r="A2338" i="22"/>
  <c r="A2337" i="22"/>
  <c r="A2336" i="22"/>
  <c r="A2335" i="22"/>
  <c r="A2334" i="22"/>
  <c r="A2333" i="22"/>
  <c r="A2332" i="22"/>
  <c r="A2331" i="22"/>
  <c r="A2330" i="22"/>
  <c r="A2329" i="22"/>
  <c r="A2328" i="22"/>
  <c r="A2327" i="22"/>
  <c r="A2326" i="22"/>
  <c r="A2325" i="22"/>
  <c r="A2324" i="22"/>
  <c r="A2323" i="22"/>
  <c r="A2322" i="22"/>
  <c r="A2321" i="22"/>
  <c r="A2320" i="22"/>
  <c r="A2319" i="22"/>
  <c r="A2318" i="22"/>
  <c r="A2317" i="22"/>
  <c r="A2316" i="22"/>
  <c r="A2315" i="22"/>
  <c r="A2314" i="22"/>
  <c r="A2313" i="22"/>
  <c r="A2312" i="22"/>
  <c r="A2311" i="22"/>
  <c r="A2310" i="22"/>
  <c r="A2309" i="22"/>
  <c r="A2308" i="22"/>
  <c r="A2307" i="22"/>
  <c r="A2306" i="22"/>
  <c r="A2305" i="22"/>
  <c r="A2304" i="22"/>
  <c r="A2303" i="22"/>
  <c r="A2302" i="22"/>
  <c r="A2301" i="22"/>
  <c r="A2300" i="22"/>
  <c r="A2299" i="22"/>
  <c r="A2298" i="22"/>
  <c r="A2297" i="22"/>
  <c r="A2296" i="22"/>
  <c r="A2295" i="22"/>
  <c r="A2294" i="22"/>
  <c r="A2293" i="22"/>
  <c r="A2292" i="22"/>
  <c r="A2291" i="22"/>
  <c r="A2290" i="22"/>
  <c r="A2289" i="22"/>
  <c r="A2288" i="22"/>
  <c r="A2287" i="22"/>
  <c r="A2286" i="22"/>
  <c r="A2285" i="22"/>
  <c r="A2284" i="22"/>
  <c r="A2283" i="22"/>
  <c r="A2282" i="22"/>
  <c r="A2281" i="22"/>
  <c r="A2280" i="22"/>
  <c r="A2279" i="22"/>
  <c r="A2278" i="22"/>
  <c r="A2277" i="22"/>
  <c r="A2276" i="22"/>
  <c r="A2275" i="22"/>
  <c r="A2274" i="22"/>
  <c r="A2273" i="22"/>
  <c r="A2272" i="22"/>
  <c r="A2271" i="22"/>
  <c r="A2270" i="22"/>
  <c r="A2269" i="22"/>
  <c r="A2268" i="22"/>
  <c r="A2267" i="22"/>
  <c r="A2266" i="22"/>
  <c r="A2265" i="22"/>
  <c r="A2264" i="22"/>
  <c r="A2263" i="22"/>
  <c r="A2262" i="22"/>
  <c r="A2261" i="22"/>
  <c r="A2260" i="22"/>
  <c r="A2259" i="22"/>
  <c r="A2258" i="22"/>
  <c r="A2257" i="22"/>
  <c r="A2256" i="22"/>
  <c r="A2255" i="22"/>
  <c r="A2254" i="22"/>
  <c r="A2253" i="22"/>
  <c r="A2252" i="22"/>
  <c r="A2251" i="22"/>
  <c r="A2250" i="22"/>
  <c r="A2249" i="22"/>
  <c r="A2248" i="22"/>
  <c r="A2247" i="22"/>
  <c r="A2246" i="22"/>
  <c r="A2245" i="22"/>
  <c r="A2244" i="22"/>
  <c r="A2243" i="22"/>
  <c r="A2242" i="22"/>
  <c r="A2241" i="22"/>
  <c r="A2240" i="22"/>
  <c r="A2239" i="22"/>
  <c r="A2238" i="22"/>
  <c r="A2237" i="22"/>
  <c r="A2236" i="22"/>
  <c r="A2235" i="22"/>
  <c r="A2234" i="22"/>
  <c r="A2233" i="22"/>
  <c r="A2232" i="22"/>
  <c r="A2231" i="22"/>
  <c r="A2230" i="22"/>
  <c r="A2229" i="22"/>
  <c r="A2228" i="22"/>
  <c r="A2227" i="22"/>
  <c r="A2226" i="22"/>
  <c r="A2225" i="22"/>
  <c r="A2224" i="22"/>
  <c r="A2223" i="22"/>
  <c r="A2222" i="22"/>
  <c r="A2221" i="22"/>
  <c r="A2220" i="22"/>
  <c r="A2219" i="22"/>
  <c r="A2218" i="22"/>
  <c r="A2217" i="22"/>
  <c r="A2216" i="22"/>
  <c r="A2215" i="22"/>
  <c r="A2214" i="22"/>
  <c r="A2213" i="22"/>
  <c r="A2212" i="22"/>
  <c r="A2211" i="22"/>
  <c r="A2210" i="22"/>
  <c r="A2209" i="22"/>
  <c r="A2208" i="22"/>
  <c r="A2207" i="22"/>
  <c r="A2206" i="22"/>
  <c r="A2205" i="22"/>
  <c r="A2204" i="22"/>
  <c r="A2203" i="22"/>
  <c r="A2202" i="22"/>
  <c r="A2201" i="22"/>
  <c r="A2200" i="22"/>
  <c r="A2199" i="22"/>
  <c r="A2198" i="22"/>
  <c r="A2197" i="22"/>
  <c r="A2196" i="22"/>
  <c r="A2195" i="22"/>
  <c r="A2194" i="22"/>
  <c r="A2193" i="22"/>
  <c r="A2192" i="22"/>
  <c r="A2191" i="22"/>
  <c r="A2190" i="22"/>
  <c r="A2189" i="22"/>
  <c r="A2188" i="22"/>
  <c r="A2187" i="22"/>
  <c r="A2186" i="22"/>
  <c r="A2185" i="22"/>
  <c r="A2184" i="22"/>
  <c r="A2183" i="22"/>
  <c r="A2182" i="22"/>
  <c r="A2181" i="22"/>
  <c r="A2180" i="22"/>
  <c r="A2179" i="22"/>
  <c r="A2178" i="22"/>
  <c r="A2177" i="22"/>
  <c r="A2176" i="22"/>
  <c r="A2175" i="22"/>
  <c r="A2174" i="22"/>
  <c r="A2173" i="22"/>
  <c r="A2172" i="22"/>
  <c r="A2171" i="22"/>
  <c r="A2170" i="22"/>
  <c r="A2169" i="22"/>
  <c r="A2168" i="22"/>
  <c r="A2167" i="22"/>
  <c r="A2166" i="22"/>
  <c r="A2165" i="22"/>
  <c r="A2164" i="22"/>
  <c r="A2163" i="22"/>
  <c r="A2162" i="22"/>
  <c r="A2161" i="22"/>
  <c r="A2160" i="22"/>
  <c r="A2159" i="22"/>
  <c r="A2158" i="22"/>
  <c r="A2157" i="22"/>
  <c r="A2156" i="22"/>
  <c r="A2155" i="22"/>
  <c r="A2154" i="22"/>
  <c r="A2153" i="22"/>
  <c r="A2152" i="22"/>
  <c r="A2151" i="22"/>
  <c r="A2150" i="22"/>
  <c r="A2149" i="22"/>
  <c r="A2148" i="22"/>
  <c r="A2147" i="22"/>
  <c r="A2146" i="22"/>
  <c r="A2145" i="22"/>
  <c r="A2144" i="22"/>
  <c r="A2143" i="22"/>
  <c r="A2142" i="22"/>
  <c r="A2141" i="22"/>
  <c r="A2140" i="22"/>
  <c r="A2139" i="22"/>
  <c r="A2138" i="22"/>
  <c r="A2137" i="22"/>
  <c r="A2136" i="22"/>
  <c r="A2135" i="22"/>
  <c r="A2134" i="22"/>
  <c r="A2133" i="22"/>
  <c r="A2132" i="22"/>
  <c r="A2131" i="22"/>
  <c r="A2130" i="22"/>
  <c r="A2129" i="22"/>
  <c r="A2128" i="22"/>
  <c r="A2127" i="22"/>
  <c r="A2126" i="22"/>
  <c r="A2125" i="22"/>
  <c r="A2124" i="22"/>
  <c r="A2123" i="22"/>
  <c r="A2122" i="22"/>
  <c r="A2121" i="22"/>
  <c r="A2120" i="22"/>
  <c r="A2119" i="22"/>
  <c r="A2118" i="22"/>
  <c r="A2117" i="22"/>
  <c r="A2116" i="22"/>
  <c r="A2115" i="22"/>
  <c r="A2114" i="22"/>
  <c r="A2113" i="22"/>
  <c r="A2112" i="22"/>
  <c r="A2111" i="22"/>
  <c r="A2110" i="22"/>
  <c r="A2109" i="22"/>
  <c r="A2108" i="22"/>
  <c r="A2107" i="22"/>
  <c r="A2106" i="22"/>
  <c r="A2105" i="22"/>
  <c r="A2104" i="22"/>
  <c r="A2103" i="22"/>
  <c r="A2102" i="22"/>
  <c r="A2101" i="22"/>
  <c r="A2100" i="22"/>
  <c r="A2099" i="22"/>
  <c r="A2098" i="22"/>
  <c r="A2097" i="22"/>
  <c r="A2096" i="22"/>
  <c r="A2095" i="22"/>
  <c r="A2094" i="22"/>
  <c r="A2093" i="22"/>
  <c r="A2092" i="22"/>
  <c r="A2091" i="22"/>
  <c r="A2090" i="22"/>
  <c r="A2089" i="22"/>
  <c r="A2088" i="22"/>
  <c r="A2087" i="22"/>
  <c r="A2086" i="22"/>
  <c r="A2085" i="22"/>
  <c r="A2084" i="22"/>
  <c r="A2083" i="22"/>
  <c r="A2082" i="22"/>
  <c r="A2081" i="22"/>
  <c r="A2080" i="22"/>
  <c r="A2079" i="22"/>
  <c r="A2078" i="22"/>
  <c r="A2077" i="22"/>
  <c r="A2076" i="22"/>
  <c r="A2075" i="22"/>
  <c r="A2074" i="22"/>
  <c r="A2073" i="22"/>
  <c r="A2072" i="22"/>
  <c r="A2071" i="22"/>
  <c r="A2070" i="22"/>
  <c r="A2069" i="22"/>
  <c r="A2068" i="22"/>
  <c r="A2067" i="22"/>
  <c r="A2066" i="22"/>
  <c r="A2065" i="22"/>
  <c r="A2064" i="22"/>
  <c r="A2063" i="22"/>
  <c r="A2062" i="22"/>
  <c r="A2061" i="22"/>
  <c r="A2060" i="22"/>
  <c r="A2059" i="22"/>
  <c r="A2058" i="22"/>
  <c r="A2057" i="22"/>
  <c r="A2056" i="22"/>
  <c r="A2055" i="22"/>
  <c r="A2054" i="22"/>
  <c r="A2053" i="22"/>
  <c r="A2052" i="22"/>
  <c r="A2051" i="22"/>
  <c r="A2050" i="22"/>
  <c r="A2049" i="22"/>
  <c r="A2048" i="22"/>
  <c r="A2047" i="22"/>
  <c r="A2046" i="22"/>
  <c r="A2045" i="22"/>
  <c r="A2044" i="22"/>
  <c r="A2043" i="22"/>
  <c r="A2042" i="22"/>
  <c r="A2041" i="22"/>
  <c r="A2040" i="22"/>
  <c r="A2039" i="22"/>
  <c r="A2038" i="22"/>
  <c r="A2037" i="22"/>
  <c r="A2036" i="22"/>
  <c r="A2035" i="22"/>
  <c r="A2034" i="22"/>
  <c r="A2033" i="22"/>
  <c r="A2032" i="22"/>
  <c r="A2031" i="22"/>
  <c r="A2030" i="22"/>
  <c r="A2029" i="22"/>
  <c r="A2028" i="22"/>
  <c r="A2027" i="22"/>
  <c r="A2026" i="22"/>
  <c r="A2025" i="22"/>
  <c r="A2024" i="22"/>
  <c r="A2023" i="22"/>
  <c r="A2022" i="22"/>
  <c r="A2021" i="22"/>
  <c r="A2020" i="22"/>
  <c r="A2019" i="22"/>
  <c r="A2018" i="22"/>
  <c r="A2017" i="22"/>
  <c r="A2016" i="22"/>
  <c r="A2015" i="22"/>
  <c r="A2014" i="22"/>
  <c r="A2013" i="22"/>
  <c r="A2012" i="22"/>
  <c r="A2011" i="22"/>
  <c r="A2010" i="22"/>
  <c r="A2009" i="22"/>
  <c r="A2008" i="22"/>
  <c r="A2007" i="22"/>
  <c r="A2006" i="22"/>
  <c r="A2005" i="22"/>
  <c r="A2004" i="22"/>
  <c r="A2003" i="22"/>
  <c r="A2002" i="22"/>
  <c r="A2001" i="22"/>
  <c r="A2000" i="22"/>
  <c r="A1999" i="22"/>
  <c r="A1998" i="22"/>
  <c r="A1997" i="22"/>
  <c r="A1996" i="22"/>
  <c r="A1995" i="22"/>
  <c r="A1994" i="22"/>
  <c r="A1993" i="22"/>
  <c r="A1992" i="22"/>
  <c r="A1991" i="22"/>
  <c r="A1990" i="22"/>
  <c r="A1989" i="22"/>
  <c r="A1988" i="22"/>
  <c r="A1987" i="22"/>
  <c r="A1986" i="22"/>
  <c r="A1985" i="22"/>
  <c r="A1984" i="22"/>
  <c r="A1983" i="22"/>
  <c r="A1982" i="22"/>
  <c r="A1981" i="22"/>
  <c r="A1980" i="22"/>
  <c r="A1979" i="22"/>
  <c r="A1978" i="22"/>
  <c r="A1977" i="22"/>
  <c r="A1976" i="22"/>
  <c r="A1975" i="22"/>
  <c r="A1974" i="22"/>
  <c r="A1973" i="22"/>
  <c r="A1972" i="22"/>
  <c r="A1971" i="22"/>
  <c r="A1970" i="22"/>
  <c r="A1969" i="22"/>
  <c r="A1968" i="22"/>
  <c r="A1967" i="22"/>
  <c r="A1966" i="22"/>
  <c r="A1965" i="22"/>
  <c r="A1964" i="22"/>
  <c r="A1963" i="22"/>
  <c r="A1962" i="22"/>
  <c r="A1961" i="22"/>
  <c r="A1960" i="22"/>
  <c r="A1959" i="22"/>
  <c r="A1958" i="22"/>
  <c r="A1957" i="22"/>
  <c r="A1956" i="22"/>
  <c r="A1955" i="22"/>
  <c r="A1954" i="22"/>
  <c r="A1953" i="22"/>
  <c r="A1952" i="22"/>
  <c r="A1951" i="22"/>
  <c r="A1950" i="22"/>
  <c r="A1949" i="22"/>
  <c r="A1948" i="22"/>
  <c r="A1947" i="22"/>
  <c r="A1946" i="22"/>
  <c r="A1945" i="22"/>
  <c r="A1944" i="22"/>
  <c r="A1943" i="22"/>
  <c r="A1942" i="22"/>
  <c r="A1941" i="22"/>
  <c r="A1940" i="22"/>
  <c r="A1939" i="22"/>
  <c r="A1938" i="22"/>
  <c r="A1937" i="22"/>
  <c r="A1936" i="22"/>
  <c r="A1935" i="22"/>
  <c r="A1934" i="22"/>
  <c r="A1933" i="22"/>
  <c r="A1932" i="22"/>
  <c r="A1931" i="22"/>
  <c r="A1930" i="22"/>
  <c r="A1929" i="22"/>
  <c r="A1928" i="22"/>
  <c r="A1927" i="22"/>
  <c r="A1926" i="22"/>
  <c r="A1925" i="22"/>
  <c r="A1924" i="22"/>
  <c r="A1923" i="22"/>
  <c r="A1922" i="22"/>
  <c r="A1921" i="22"/>
  <c r="A1920" i="22"/>
  <c r="A1919" i="22"/>
  <c r="A1918" i="22"/>
  <c r="A1917" i="22"/>
  <c r="A1916" i="22"/>
  <c r="A1915" i="22"/>
  <c r="A1914" i="22"/>
  <c r="A1913" i="22"/>
  <c r="A1912" i="22"/>
  <c r="A1911" i="22"/>
  <c r="A1910" i="22"/>
  <c r="A1909" i="22"/>
  <c r="A1908" i="22"/>
  <c r="A1907" i="22"/>
  <c r="A1906" i="22"/>
  <c r="A1905" i="22"/>
  <c r="A1904" i="22"/>
  <c r="A1903" i="22"/>
  <c r="A1902" i="22"/>
  <c r="A1901" i="22"/>
  <c r="A1900" i="22"/>
  <c r="A1899" i="22"/>
  <c r="A1898" i="22"/>
  <c r="A1897" i="22"/>
  <c r="A1896" i="22"/>
  <c r="A1895" i="22"/>
  <c r="A1894" i="22"/>
  <c r="A1893" i="22"/>
  <c r="A1892" i="22"/>
  <c r="A1891" i="22"/>
  <c r="A1890" i="22"/>
  <c r="A1889" i="22"/>
  <c r="A1888" i="22"/>
  <c r="A1887" i="22"/>
  <c r="A1886" i="22"/>
  <c r="A1885" i="22"/>
  <c r="A1884" i="22"/>
  <c r="A1883" i="22"/>
  <c r="A1882" i="22"/>
  <c r="A1881" i="22"/>
  <c r="A1880" i="22"/>
  <c r="A1879" i="22"/>
  <c r="A1878" i="22"/>
  <c r="A1877" i="22"/>
  <c r="A1876" i="22"/>
  <c r="A1875" i="22"/>
  <c r="A1874" i="22"/>
  <c r="A1873" i="22"/>
  <c r="A1872" i="22"/>
  <c r="A1871" i="22"/>
  <c r="A1870" i="22"/>
  <c r="A1869" i="22"/>
  <c r="A1868" i="22"/>
  <c r="A1867" i="22"/>
  <c r="A1866" i="22"/>
  <c r="A1865" i="22"/>
  <c r="A1864" i="22"/>
  <c r="A1863" i="22"/>
  <c r="A1862" i="22"/>
  <c r="A1861" i="22"/>
  <c r="A1860" i="22"/>
  <c r="A1859" i="22"/>
  <c r="A1858" i="22"/>
  <c r="A1857" i="22"/>
  <c r="A1856" i="22"/>
  <c r="A1855" i="22"/>
  <c r="A1854" i="22"/>
  <c r="A1853" i="22"/>
  <c r="A1852" i="22"/>
  <c r="A1851" i="22"/>
  <c r="A1850" i="22"/>
  <c r="A1849" i="22"/>
  <c r="A1848" i="22"/>
  <c r="A1847" i="22"/>
  <c r="A1846" i="22"/>
  <c r="A1845" i="22"/>
  <c r="A1844" i="22"/>
  <c r="A1843" i="22"/>
  <c r="A1842" i="22"/>
  <c r="A1841" i="22"/>
  <c r="A1840" i="22"/>
  <c r="A1839" i="22"/>
  <c r="A1838" i="22"/>
  <c r="A1837" i="22"/>
  <c r="A1836" i="22"/>
  <c r="A1835" i="22"/>
  <c r="A1834" i="22"/>
  <c r="A1833" i="22"/>
  <c r="A1832" i="22"/>
  <c r="A1831" i="22"/>
  <c r="A1830" i="22"/>
  <c r="A1829" i="22"/>
  <c r="A1828" i="22"/>
  <c r="A1827" i="22"/>
  <c r="A1826" i="22"/>
  <c r="A1825" i="22"/>
  <c r="A1824" i="22"/>
  <c r="A1823" i="22"/>
  <c r="A1822" i="22"/>
  <c r="A1821" i="22"/>
  <c r="A1820" i="22"/>
  <c r="A1819" i="22"/>
  <c r="A1818" i="22"/>
  <c r="A1817" i="22"/>
  <c r="A1816" i="22"/>
  <c r="A1815" i="22"/>
  <c r="A1814" i="22"/>
  <c r="A1813" i="22"/>
  <c r="A1812" i="22"/>
  <c r="A1811" i="22"/>
  <c r="A1810" i="22"/>
  <c r="A1809" i="22"/>
  <c r="A1808" i="22"/>
  <c r="A1807" i="22"/>
  <c r="A1806" i="22"/>
  <c r="A1805" i="22"/>
  <c r="A1804" i="22"/>
  <c r="A1803" i="22"/>
  <c r="A1802" i="22"/>
  <c r="A1801" i="22"/>
  <c r="A1800" i="22"/>
  <c r="A1799" i="22"/>
  <c r="A1798" i="22"/>
  <c r="A1797" i="22"/>
  <c r="A1796" i="22"/>
  <c r="A1795" i="22"/>
  <c r="A1794" i="22"/>
  <c r="A1793" i="22"/>
  <c r="A1792" i="22"/>
  <c r="A1791" i="22"/>
  <c r="A1790" i="22"/>
  <c r="A1789" i="22"/>
  <c r="A1788" i="22"/>
  <c r="A1787" i="22"/>
  <c r="A1786" i="22"/>
  <c r="A1785" i="22"/>
  <c r="A1784" i="22"/>
  <c r="A1783" i="22"/>
  <c r="A1782" i="22"/>
  <c r="A1781" i="22"/>
  <c r="A1780" i="22"/>
  <c r="A1779" i="22"/>
  <c r="A1778" i="22"/>
  <c r="A1777" i="22"/>
  <c r="A1776" i="22"/>
  <c r="A1775" i="22"/>
  <c r="A1774" i="22"/>
  <c r="A1773" i="22"/>
  <c r="A1772" i="22"/>
  <c r="A1771" i="22"/>
  <c r="A1770" i="22"/>
  <c r="A1769" i="22"/>
  <c r="A1768" i="22"/>
  <c r="A1767" i="22"/>
  <c r="A1766" i="22"/>
  <c r="A1765" i="22"/>
  <c r="A1764" i="22"/>
  <c r="A1763" i="22"/>
  <c r="A1762" i="22"/>
  <c r="A1761" i="22"/>
  <c r="A1760" i="22"/>
  <c r="A1759" i="22"/>
  <c r="A1758" i="22"/>
  <c r="A1757" i="22"/>
  <c r="A1756" i="22"/>
  <c r="A1755" i="22"/>
  <c r="A1754" i="22"/>
  <c r="A1753" i="22"/>
  <c r="A1752" i="22"/>
  <c r="A1751" i="22"/>
  <c r="A1750" i="22"/>
  <c r="A1749" i="22"/>
  <c r="A1748" i="22"/>
  <c r="A1747" i="22"/>
  <c r="A1746" i="22"/>
  <c r="A1745" i="22"/>
  <c r="A1744" i="22"/>
  <c r="A1743" i="22"/>
  <c r="A1742" i="22"/>
  <c r="A1741" i="22"/>
  <c r="A1740" i="22"/>
  <c r="A1739" i="22"/>
  <c r="A1738" i="22"/>
  <c r="A1737" i="22"/>
  <c r="A1736" i="22"/>
  <c r="A1735" i="22"/>
  <c r="A1734" i="22"/>
  <c r="A1733" i="22"/>
  <c r="A1732" i="22"/>
  <c r="A1731" i="22"/>
  <c r="A1730" i="22"/>
  <c r="A1729" i="22"/>
  <c r="A1728" i="22"/>
  <c r="A1727" i="22"/>
  <c r="A1726" i="22"/>
  <c r="A1725" i="22"/>
  <c r="A1724" i="22"/>
  <c r="A1723" i="22"/>
  <c r="A1722" i="22"/>
  <c r="A1721" i="22"/>
  <c r="A1720" i="22"/>
  <c r="A1719" i="22"/>
  <c r="A1718" i="22"/>
  <c r="A1717" i="22"/>
  <c r="A1716" i="22"/>
  <c r="A1715" i="22"/>
  <c r="A1714" i="22"/>
  <c r="A1713" i="22"/>
  <c r="A1712" i="22"/>
  <c r="A1711" i="22"/>
  <c r="A1710" i="22"/>
  <c r="A1709" i="22"/>
  <c r="A1708" i="22"/>
  <c r="A1707" i="22"/>
  <c r="A1706" i="22"/>
  <c r="A1705" i="22"/>
  <c r="A1704" i="22"/>
  <c r="A1703" i="22"/>
  <c r="A1702" i="22"/>
  <c r="A1701" i="22"/>
  <c r="A1700" i="22"/>
  <c r="A1699" i="22"/>
  <c r="A1698" i="22"/>
  <c r="A1697" i="22"/>
  <c r="A1696" i="22"/>
  <c r="A1695" i="22"/>
  <c r="A1694" i="22"/>
  <c r="A1693" i="22"/>
  <c r="A1692" i="22"/>
  <c r="A1691" i="22"/>
  <c r="A1690" i="22"/>
  <c r="A1689" i="22"/>
  <c r="A1688" i="22"/>
  <c r="A1687" i="22"/>
  <c r="A1686" i="22"/>
  <c r="A1685" i="22"/>
  <c r="A1684" i="22"/>
  <c r="A1683" i="22"/>
  <c r="A1682" i="22"/>
  <c r="A1681" i="22"/>
  <c r="A1680" i="22"/>
  <c r="A1679" i="22"/>
  <c r="A1678" i="22"/>
  <c r="A1677" i="22"/>
  <c r="A1676" i="22"/>
  <c r="A1675" i="22"/>
  <c r="A1674" i="22"/>
  <c r="A1673" i="22"/>
  <c r="A1672" i="22"/>
  <c r="A1671" i="22"/>
  <c r="A1670" i="22"/>
  <c r="A1669" i="22"/>
  <c r="A1668" i="22"/>
  <c r="A1667" i="22"/>
  <c r="A1666" i="22"/>
  <c r="A1665" i="22"/>
  <c r="A1664" i="22"/>
  <c r="A1663" i="22"/>
  <c r="A1662" i="22"/>
  <c r="A1661" i="22"/>
  <c r="A1660" i="22"/>
  <c r="A1659" i="22"/>
  <c r="A1658" i="22"/>
  <c r="A1657" i="22"/>
  <c r="A1656" i="22"/>
  <c r="A1655" i="22"/>
  <c r="A1654" i="22"/>
  <c r="A1653" i="22"/>
  <c r="A1652" i="22"/>
  <c r="A1651" i="22"/>
  <c r="A1650" i="22"/>
  <c r="A1649" i="22"/>
  <c r="A1648" i="22"/>
  <c r="A1647" i="22"/>
  <c r="A1646" i="22"/>
  <c r="A1645" i="22"/>
  <c r="A1644" i="22"/>
  <c r="A1643" i="22"/>
  <c r="A1642" i="22"/>
  <c r="A1641" i="22"/>
  <c r="A1640" i="22"/>
  <c r="A1639" i="22"/>
  <c r="A1638" i="22"/>
  <c r="A1637" i="22"/>
  <c r="A1636" i="22"/>
  <c r="A1635" i="22"/>
  <c r="A1634" i="22"/>
  <c r="A1633" i="22"/>
  <c r="A1632" i="22"/>
  <c r="A1631" i="22"/>
  <c r="A1630" i="22"/>
  <c r="A1629" i="22"/>
  <c r="A1628" i="22"/>
  <c r="A1627" i="22"/>
  <c r="A1626" i="22"/>
  <c r="A1625" i="22"/>
  <c r="A1624" i="22"/>
  <c r="A1623" i="22"/>
  <c r="A1622" i="22"/>
  <c r="A1621" i="22"/>
  <c r="A1620" i="22"/>
  <c r="A1619" i="22"/>
  <c r="A1618" i="22"/>
  <c r="A1617" i="22"/>
  <c r="A1616" i="22"/>
  <c r="A1615" i="22"/>
  <c r="A1614" i="22"/>
  <c r="A1613" i="22"/>
  <c r="A1612" i="22"/>
  <c r="A1611" i="22"/>
  <c r="A1610" i="22"/>
  <c r="A1609" i="22"/>
  <c r="A1608" i="22"/>
  <c r="A1607" i="22"/>
  <c r="A1606" i="22"/>
  <c r="A1605" i="22"/>
  <c r="A1604" i="22"/>
  <c r="A1603" i="22"/>
  <c r="A1602" i="22"/>
  <c r="A1601" i="22"/>
  <c r="A1600" i="22"/>
  <c r="A1599" i="22"/>
  <c r="A1598" i="22"/>
  <c r="A1597" i="22"/>
  <c r="A1596" i="22"/>
  <c r="A1595" i="22"/>
  <c r="A1594" i="22"/>
  <c r="A1593" i="22"/>
  <c r="A1592" i="22"/>
  <c r="A1591" i="22"/>
  <c r="A1590" i="22"/>
  <c r="A1589" i="22"/>
  <c r="A1588" i="22"/>
  <c r="A1587" i="22"/>
  <c r="A1586" i="22"/>
  <c r="A1585" i="22"/>
  <c r="A1584" i="22"/>
  <c r="A1583" i="22"/>
  <c r="A1582" i="22"/>
  <c r="A1581" i="22"/>
  <c r="A1580" i="22"/>
  <c r="A1579" i="22"/>
  <c r="A1578" i="22"/>
  <c r="A1577" i="22"/>
  <c r="A1576" i="22"/>
  <c r="A1575" i="22"/>
  <c r="A1574" i="22"/>
  <c r="A1573" i="22"/>
  <c r="A1572" i="22"/>
  <c r="A1571" i="22"/>
  <c r="A1570" i="22"/>
  <c r="A1569" i="22"/>
  <c r="A1568" i="22"/>
  <c r="A1567" i="22"/>
  <c r="A1566" i="22"/>
  <c r="A1565" i="22"/>
  <c r="A1564" i="22"/>
  <c r="A1563" i="22"/>
  <c r="A1562" i="22"/>
  <c r="A1561" i="22"/>
  <c r="A1560" i="22"/>
  <c r="A1559" i="22"/>
  <c r="A1558" i="22"/>
  <c r="A1557" i="22"/>
  <c r="A1556" i="22"/>
  <c r="A1555" i="22"/>
  <c r="A1554" i="22"/>
  <c r="A1553" i="22"/>
  <c r="A1552" i="22"/>
  <c r="A1551" i="22"/>
  <c r="A1550" i="22"/>
  <c r="A1549" i="22"/>
  <c r="A1548" i="22"/>
  <c r="A1547" i="22"/>
  <c r="A1546" i="22"/>
  <c r="A1545" i="22"/>
  <c r="A1544" i="22"/>
  <c r="A1543" i="22"/>
  <c r="A1542" i="22"/>
  <c r="A1541" i="22"/>
  <c r="A1540" i="22"/>
  <c r="A1539" i="22"/>
  <c r="A1538" i="22"/>
  <c r="A1537" i="22"/>
  <c r="A1536" i="22"/>
  <c r="A1535" i="22"/>
  <c r="A1534" i="22"/>
  <c r="A1533" i="22"/>
  <c r="A1532" i="22"/>
  <c r="A1531" i="22"/>
  <c r="A1530" i="22"/>
  <c r="A1529" i="22"/>
  <c r="A1528" i="22"/>
  <c r="A1527" i="22"/>
  <c r="A1526" i="22"/>
  <c r="A1525" i="22"/>
  <c r="A1524" i="22"/>
  <c r="A1523" i="22"/>
  <c r="A1522" i="22"/>
  <c r="A1521" i="22"/>
  <c r="A1520" i="22"/>
  <c r="A1519" i="22"/>
  <c r="A1518" i="22"/>
  <c r="A1517" i="22"/>
  <c r="A1516" i="22"/>
  <c r="A1515" i="22"/>
  <c r="A1514" i="22"/>
  <c r="A1513" i="22"/>
  <c r="A1512" i="22"/>
  <c r="A1511" i="22"/>
  <c r="A1510" i="22"/>
  <c r="A1509" i="22"/>
  <c r="A1508" i="22"/>
  <c r="A1507" i="22"/>
  <c r="A1506" i="22"/>
  <c r="A1505" i="22"/>
  <c r="A1504" i="22"/>
  <c r="A1503" i="22"/>
  <c r="A1502" i="22"/>
  <c r="A1501" i="22"/>
  <c r="A1500" i="22"/>
  <c r="A1499" i="22"/>
  <c r="A1498" i="22"/>
  <c r="A1497" i="22"/>
  <c r="A1496" i="22"/>
  <c r="A1495" i="22"/>
  <c r="A1494" i="22"/>
  <c r="A1493" i="22"/>
  <c r="A1492" i="22"/>
  <c r="A1491" i="22"/>
  <c r="A1490" i="22"/>
  <c r="A1489" i="22"/>
  <c r="A1488" i="22"/>
  <c r="A1487" i="22"/>
  <c r="A1486" i="22"/>
  <c r="A1485" i="22"/>
  <c r="A1484" i="22"/>
  <c r="A1483" i="22"/>
  <c r="A1482" i="22"/>
  <c r="A1481" i="22"/>
  <c r="A1480" i="22"/>
  <c r="A1479" i="22"/>
  <c r="A1478" i="22"/>
  <c r="A1477" i="22"/>
  <c r="A1476" i="22"/>
  <c r="A1475" i="22"/>
  <c r="A1474" i="22"/>
  <c r="A1473" i="22"/>
  <c r="A1472" i="22"/>
  <c r="A1471" i="22"/>
  <c r="A1470" i="22"/>
  <c r="A1469" i="22"/>
  <c r="A1468" i="22"/>
  <c r="A1467" i="22"/>
  <c r="A1466" i="22"/>
  <c r="A1465" i="22"/>
  <c r="A1464" i="22"/>
  <c r="A1463" i="22"/>
  <c r="A1462" i="22"/>
  <c r="A1461" i="22"/>
  <c r="A1460" i="22"/>
  <c r="A1459" i="22"/>
  <c r="A1458" i="22"/>
  <c r="A1457" i="22"/>
  <c r="A1456" i="22"/>
  <c r="A1455" i="22"/>
  <c r="A1454" i="22"/>
  <c r="A1453" i="22"/>
  <c r="A1452" i="22"/>
  <c r="A1451" i="22"/>
  <c r="A1450" i="22"/>
  <c r="A1449" i="22"/>
  <c r="A1448" i="22"/>
  <c r="A1447" i="22"/>
  <c r="A1446" i="22"/>
  <c r="A1445" i="22"/>
  <c r="A1444" i="22"/>
  <c r="A1443" i="22"/>
  <c r="A1442" i="22"/>
  <c r="A1441" i="22"/>
  <c r="A1440" i="22"/>
  <c r="A1439" i="22"/>
  <c r="A1438" i="22"/>
  <c r="A1437" i="22"/>
  <c r="A1436" i="22"/>
  <c r="A1435" i="22"/>
  <c r="A1434" i="22"/>
  <c r="A1433" i="22"/>
  <c r="A1432" i="22"/>
  <c r="A1431" i="22"/>
  <c r="A1430" i="22"/>
  <c r="A1429" i="22"/>
  <c r="A1428" i="22"/>
  <c r="A1427" i="22"/>
  <c r="A1426" i="22"/>
  <c r="A1425" i="22"/>
  <c r="A1424" i="22"/>
  <c r="A1423" i="22"/>
  <c r="A1422" i="22"/>
  <c r="A1421" i="22"/>
  <c r="A1420" i="22"/>
  <c r="A1419" i="22"/>
  <c r="A1418" i="22"/>
  <c r="A1417" i="22"/>
  <c r="A1416" i="22"/>
  <c r="A1415" i="22"/>
  <c r="A1414" i="22"/>
  <c r="A1413" i="22"/>
  <c r="A1412" i="22"/>
  <c r="A1411" i="22"/>
  <c r="A1410" i="22"/>
  <c r="A1409" i="22"/>
  <c r="A1408" i="22"/>
  <c r="A1407" i="22"/>
  <c r="A1406" i="22"/>
  <c r="A1405" i="22"/>
  <c r="A1404" i="22"/>
  <c r="A1403" i="22"/>
  <c r="A1402" i="22"/>
  <c r="A1401" i="22"/>
  <c r="A1400" i="22"/>
  <c r="A1399" i="22"/>
  <c r="A1398" i="22"/>
  <c r="A1397" i="22"/>
  <c r="A1396" i="22"/>
  <c r="A1395" i="22"/>
  <c r="A1394" i="22"/>
  <c r="A1393" i="22"/>
  <c r="A1392" i="22"/>
  <c r="A1391" i="22"/>
  <c r="A1390" i="22"/>
  <c r="A1389" i="22"/>
  <c r="A1388" i="22"/>
  <c r="A1387" i="22"/>
  <c r="A1386" i="22"/>
  <c r="A1385" i="22"/>
  <c r="A1384" i="22"/>
  <c r="A1383" i="22"/>
  <c r="A1382" i="22"/>
  <c r="A1381" i="22"/>
  <c r="A1380" i="22"/>
  <c r="A1379" i="22"/>
  <c r="A1378" i="22"/>
  <c r="A1377" i="22"/>
  <c r="A1376" i="22"/>
  <c r="A1375" i="22"/>
  <c r="A1374" i="22"/>
  <c r="A1373" i="22"/>
  <c r="A1372" i="22"/>
  <c r="A1371" i="22"/>
  <c r="A1370" i="22"/>
  <c r="A1369" i="22"/>
  <c r="A1368" i="22"/>
  <c r="A1367" i="22"/>
  <c r="A1366" i="22"/>
  <c r="A1365" i="22"/>
  <c r="A1364" i="22"/>
  <c r="A1363" i="22"/>
  <c r="A1362" i="22"/>
  <c r="A1361" i="22"/>
  <c r="A1360" i="22"/>
  <c r="A1359" i="22"/>
  <c r="A1358" i="22"/>
  <c r="A1357" i="22"/>
  <c r="A1356" i="22"/>
  <c r="A1355" i="22"/>
  <c r="A1354" i="22"/>
  <c r="A1353" i="22"/>
  <c r="A1352" i="22"/>
  <c r="A1351" i="22"/>
  <c r="A1350" i="22"/>
  <c r="A1349" i="22"/>
  <c r="A1348" i="22"/>
  <c r="A1347" i="22"/>
  <c r="A1346" i="22"/>
  <c r="A1345" i="22"/>
  <c r="A1344" i="22"/>
  <c r="A1343" i="22"/>
  <c r="A1342" i="22"/>
  <c r="A1341" i="22"/>
  <c r="A1340" i="22"/>
  <c r="A1339" i="22"/>
  <c r="A1338" i="22"/>
  <c r="A1337" i="22"/>
  <c r="A1336" i="22"/>
  <c r="A1335" i="22"/>
  <c r="A1334" i="22"/>
  <c r="A1333" i="22"/>
  <c r="A1332" i="22"/>
  <c r="A1331" i="22"/>
  <c r="A1330" i="22"/>
  <c r="A1329" i="22"/>
  <c r="A1328" i="22"/>
  <c r="A1327" i="22"/>
  <c r="A1326" i="22"/>
  <c r="A1325" i="22"/>
  <c r="A1324" i="22"/>
  <c r="A1323" i="22"/>
  <c r="A1322" i="22"/>
  <c r="A1321" i="22"/>
  <c r="A1320" i="22"/>
  <c r="A1319" i="22"/>
  <c r="A1318" i="22"/>
  <c r="A1317" i="22"/>
  <c r="A1316" i="22"/>
  <c r="A1315" i="22"/>
  <c r="A1314" i="22"/>
  <c r="A1313" i="22"/>
  <c r="A1312" i="22"/>
  <c r="A1311" i="22"/>
  <c r="A1310" i="22"/>
  <c r="A1309" i="22"/>
  <c r="A1308" i="22"/>
  <c r="A1307" i="22"/>
  <c r="A1306" i="22"/>
  <c r="A1305" i="22"/>
  <c r="A1304" i="22"/>
  <c r="A1303" i="22"/>
  <c r="A1302" i="22"/>
  <c r="A1301" i="22"/>
  <c r="A1300" i="22"/>
  <c r="A1299" i="22"/>
  <c r="A1298" i="22"/>
  <c r="A1297" i="22"/>
  <c r="A1296" i="22"/>
  <c r="A1295" i="22"/>
  <c r="A1294" i="22"/>
  <c r="A1293" i="22"/>
  <c r="A1292" i="22"/>
  <c r="A1291" i="22"/>
  <c r="A1290" i="22"/>
  <c r="A1289" i="22"/>
  <c r="A1288" i="22"/>
  <c r="A1287" i="22"/>
  <c r="A1286" i="22"/>
  <c r="A1285" i="22"/>
  <c r="A1284" i="22"/>
  <c r="A1283" i="22"/>
  <c r="A1282" i="22"/>
  <c r="A1281" i="22"/>
  <c r="A1280" i="22"/>
  <c r="A1279" i="22"/>
  <c r="A1278" i="22"/>
  <c r="A1277" i="22"/>
  <c r="A1276" i="22"/>
  <c r="A1275" i="22"/>
  <c r="A1274" i="22"/>
  <c r="A1273" i="22"/>
  <c r="A1272" i="22"/>
  <c r="A1271" i="22"/>
  <c r="A1270" i="22"/>
  <c r="A1269" i="22"/>
  <c r="A1268" i="22"/>
  <c r="A1267" i="22"/>
  <c r="A1266" i="22"/>
  <c r="A1265" i="22"/>
  <c r="A1264" i="22"/>
  <c r="A1263" i="22"/>
  <c r="A1262" i="22"/>
  <c r="A1261" i="22"/>
  <c r="A1260" i="22"/>
  <c r="A1259" i="22"/>
  <c r="A1258" i="22"/>
  <c r="A1257" i="22"/>
  <c r="A1256" i="22"/>
  <c r="A1255" i="22"/>
  <c r="A1254" i="22"/>
  <c r="A1253" i="22"/>
  <c r="A1252" i="22"/>
  <c r="A1251" i="22"/>
  <c r="A1250" i="22"/>
  <c r="A1249" i="22"/>
  <c r="A1248" i="22"/>
  <c r="A1247" i="22"/>
  <c r="A1246" i="22"/>
  <c r="A1245" i="22"/>
  <c r="A1244" i="22"/>
  <c r="A1243" i="22"/>
  <c r="A1242" i="22"/>
  <c r="A1241" i="22"/>
  <c r="A1240" i="22"/>
  <c r="A1239" i="22"/>
  <c r="A1238" i="22"/>
  <c r="A1237" i="22"/>
  <c r="A1236" i="22"/>
  <c r="A1235" i="22"/>
  <c r="A1234" i="22"/>
  <c r="A1233" i="22"/>
  <c r="A1232" i="22"/>
  <c r="A1231" i="22"/>
  <c r="A1230" i="22"/>
  <c r="A1229" i="22"/>
  <c r="A1228" i="22"/>
  <c r="A1227" i="22"/>
  <c r="A1226" i="22"/>
  <c r="A1225" i="22"/>
  <c r="A1224" i="22"/>
  <c r="A1223" i="22"/>
  <c r="A1222" i="22"/>
  <c r="A1221" i="22"/>
  <c r="A1220" i="22"/>
  <c r="A1219" i="22"/>
  <c r="A1218" i="22"/>
  <c r="A1217" i="22"/>
  <c r="A1216" i="22"/>
  <c r="A1215" i="22"/>
  <c r="A1214" i="22"/>
  <c r="A1213" i="22"/>
  <c r="A1212" i="22"/>
  <c r="A1211" i="22"/>
  <c r="A1210" i="22"/>
  <c r="A1209" i="22"/>
  <c r="A1208" i="22"/>
  <c r="A1207" i="22"/>
  <c r="A1206" i="22"/>
  <c r="A1205" i="22"/>
  <c r="A1204" i="22"/>
  <c r="A1203" i="22"/>
  <c r="A1202" i="22"/>
  <c r="A1201" i="22"/>
  <c r="A1200" i="22"/>
  <c r="A1199" i="22"/>
  <c r="A1198" i="22"/>
  <c r="A1197" i="22"/>
  <c r="A1196" i="22"/>
  <c r="A1195" i="22"/>
  <c r="A1194" i="22"/>
  <c r="A1193" i="22"/>
  <c r="A1192" i="22"/>
  <c r="A1191" i="22"/>
  <c r="A1190" i="22"/>
  <c r="A1189" i="22"/>
  <c r="A1188" i="22"/>
  <c r="A1187" i="22"/>
  <c r="A1186" i="22"/>
  <c r="A1185" i="22"/>
  <c r="A1184" i="22"/>
  <c r="A1183" i="22"/>
  <c r="A1182" i="22"/>
  <c r="A1181" i="22"/>
  <c r="A1180" i="22"/>
  <c r="A1179" i="22"/>
  <c r="A1178" i="22"/>
  <c r="A1177" i="22"/>
  <c r="A1176" i="22"/>
  <c r="A1175" i="22"/>
  <c r="A1174" i="22"/>
  <c r="A1173" i="22"/>
  <c r="A1172" i="22"/>
  <c r="A1171" i="22"/>
  <c r="A1170" i="22"/>
  <c r="A1169" i="22"/>
  <c r="A1168" i="22"/>
  <c r="A1167" i="22"/>
  <c r="A1166" i="22"/>
  <c r="A1165" i="22"/>
  <c r="A1164" i="22"/>
  <c r="A1163" i="22"/>
  <c r="A1162" i="22"/>
  <c r="A1161" i="22"/>
  <c r="A1160" i="22"/>
  <c r="A1159" i="22"/>
  <c r="A1158" i="22"/>
  <c r="A1157" i="22"/>
  <c r="A1156" i="22"/>
  <c r="A1155" i="22"/>
  <c r="A1154" i="22"/>
  <c r="A1153" i="22"/>
  <c r="A1152" i="22"/>
  <c r="A1151" i="22"/>
  <c r="A1150" i="22"/>
  <c r="A1149" i="22"/>
  <c r="A1148" i="22"/>
  <c r="A1147" i="22"/>
  <c r="A1146" i="22"/>
  <c r="A1145" i="22"/>
  <c r="A1144" i="22"/>
  <c r="A1143" i="22"/>
  <c r="A1142" i="22"/>
  <c r="A1141" i="22"/>
  <c r="A1140" i="22"/>
  <c r="A1139" i="22"/>
  <c r="A1138" i="22"/>
  <c r="A1137" i="22"/>
  <c r="A1136" i="22"/>
  <c r="A1135" i="22"/>
  <c r="A1134" i="22"/>
  <c r="A1133" i="22"/>
  <c r="A1132" i="22"/>
  <c r="A1131" i="22"/>
  <c r="A1130" i="22"/>
  <c r="A1129" i="22"/>
  <c r="A1128" i="22"/>
  <c r="A1127" i="22"/>
  <c r="A1126" i="22"/>
  <c r="A1125" i="22"/>
  <c r="A1124" i="22"/>
  <c r="A1123" i="22"/>
  <c r="A1122" i="22"/>
  <c r="A1121" i="22"/>
  <c r="A1120" i="22"/>
  <c r="A1119" i="22"/>
  <c r="A1118" i="22"/>
  <c r="A1117" i="22"/>
  <c r="A1116" i="22"/>
  <c r="A1115" i="22"/>
  <c r="A1114" i="22"/>
  <c r="A1113" i="22"/>
  <c r="A1112" i="22"/>
  <c r="A1111" i="22"/>
  <c r="A1110" i="22"/>
  <c r="A1109" i="22"/>
  <c r="A1108" i="22"/>
  <c r="A1107" i="22"/>
  <c r="A1106" i="22"/>
  <c r="A1105" i="22"/>
  <c r="A1104" i="22"/>
  <c r="A1103" i="22"/>
  <c r="A1102" i="22"/>
  <c r="A1101" i="22"/>
  <c r="A1100" i="22"/>
  <c r="A1099" i="22"/>
  <c r="A1098" i="22"/>
  <c r="A1097" i="22"/>
  <c r="A1096" i="22"/>
  <c r="A1095" i="22"/>
  <c r="A1094" i="22"/>
  <c r="A1093" i="22"/>
  <c r="A1092" i="22"/>
  <c r="A1091" i="22"/>
  <c r="A1090" i="22"/>
  <c r="A1089" i="22"/>
  <c r="A1088" i="22"/>
  <c r="A1087" i="22"/>
  <c r="A1086" i="22"/>
  <c r="A1085" i="22"/>
  <c r="A1084" i="22"/>
  <c r="A1083" i="22"/>
  <c r="A1082" i="22"/>
  <c r="A1081" i="22"/>
  <c r="A1080" i="22"/>
  <c r="A1079" i="22"/>
  <c r="A1078" i="22"/>
  <c r="A1077" i="22"/>
  <c r="A1076" i="22"/>
  <c r="A1075" i="22"/>
  <c r="A1074" i="22"/>
  <c r="A1073" i="22"/>
  <c r="A1072" i="22"/>
  <c r="A1071" i="22"/>
  <c r="A1070" i="22"/>
  <c r="A1069" i="22"/>
  <c r="A1068" i="22"/>
  <c r="A1067" i="22"/>
  <c r="A1066" i="22"/>
  <c r="A1065" i="22"/>
  <c r="A1064" i="22"/>
  <c r="A1063" i="22"/>
  <c r="A1062" i="22"/>
  <c r="A1061" i="22"/>
  <c r="A1060" i="22"/>
  <c r="A1059" i="22"/>
  <c r="A1058" i="22"/>
  <c r="A1057" i="22"/>
  <c r="A1056" i="22"/>
  <c r="A1055" i="22"/>
  <c r="A1054" i="22"/>
  <c r="A1053" i="22"/>
  <c r="A1052" i="22"/>
  <c r="A1051" i="22"/>
  <c r="A1050" i="22"/>
  <c r="A1049" i="22"/>
  <c r="A1048" i="22"/>
  <c r="A1047" i="22"/>
  <c r="A1046" i="22"/>
  <c r="A1045" i="22"/>
  <c r="A1044" i="22"/>
  <c r="A1043" i="22"/>
  <c r="A1042" i="22"/>
  <c r="A1041" i="22"/>
  <c r="A1040" i="22"/>
  <c r="A1039" i="22"/>
  <c r="A1038" i="22"/>
  <c r="A1037" i="22"/>
  <c r="A1036" i="22"/>
  <c r="A1035" i="22"/>
  <c r="A1034" i="22"/>
  <c r="A1033" i="22"/>
  <c r="A1032" i="22"/>
  <c r="A1031" i="22"/>
  <c r="A1030" i="22"/>
  <c r="A1029" i="22"/>
  <c r="A1028" i="22"/>
  <c r="A1027" i="22"/>
  <c r="A1026" i="22"/>
  <c r="A1025" i="22"/>
  <c r="A1024" i="22"/>
  <c r="A1023" i="22"/>
  <c r="A1022" i="22"/>
  <c r="A1021" i="22"/>
  <c r="A1020" i="22"/>
  <c r="A1019" i="22"/>
  <c r="A1018" i="22"/>
  <c r="A1017" i="22"/>
  <c r="A1016" i="22"/>
  <c r="A1015" i="22"/>
  <c r="A1014" i="22"/>
  <c r="A1013" i="22"/>
  <c r="A1012" i="22"/>
  <c r="A1011" i="22"/>
  <c r="A1010" i="22"/>
  <c r="A1009" i="22"/>
  <c r="A1008" i="22"/>
  <c r="A1007" i="22"/>
  <c r="A1006" i="22"/>
  <c r="A1005" i="22"/>
  <c r="A1004" i="22"/>
  <c r="A1003" i="22"/>
  <c r="A1002" i="22"/>
  <c r="A1001" i="22"/>
  <c r="A1000" i="22"/>
  <c r="A999" i="22"/>
  <c r="A998" i="22"/>
  <c r="A997" i="22"/>
  <c r="A996" i="22"/>
  <c r="A995" i="22"/>
  <c r="A994" i="22"/>
  <c r="A993" i="22"/>
  <c r="A992" i="22"/>
  <c r="A991" i="22"/>
  <c r="A990" i="22"/>
  <c r="A989" i="22"/>
  <c r="A988" i="22"/>
  <c r="A987" i="22"/>
  <c r="A986" i="22"/>
  <c r="A985" i="22"/>
  <c r="A984" i="22"/>
  <c r="A983" i="22"/>
  <c r="A982" i="22"/>
  <c r="A981" i="22"/>
  <c r="A980" i="22"/>
  <c r="A979" i="22"/>
  <c r="A978" i="22"/>
  <c r="A977" i="22"/>
  <c r="A976" i="22"/>
  <c r="A975" i="22"/>
  <c r="A974" i="22"/>
  <c r="A973" i="22"/>
  <c r="A972" i="22"/>
  <c r="A971" i="22"/>
  <c r="A970" i="22"/>
  <c r="A969" i="22"/>
  <c r="A968" i="22"/>
  <c r="A967" i="22"/>
  <c r="A966" i="22"/>
  <c r="A965" i="22"/>
  <c r="A964" i="22"/>
  <c r="A963" i="22"/>
  <c r="A962" i="22"/>
  <c r="A961" i="22"/>
  <c r="A960" i="22"/>
  <c r="A959" i="22"/>
  <c r="A958" i="22"/>
  <c r="A957" i="22"/>
  <c r="A956" i="22"/>
  <c r="A955" i="22"/>
  <c r="A954" i="22"/>
  <c r="A953" i="22"/>
  <c r="A952" i="22"/>
  <c r="A951" i="22"/>
  <c r="A950" i="22"/>
  <c r="A949" i="22"/>
  <c r="A948" i="22"/>
  <c r="A947" i="22"/>
  <c r="A946" i="22"/>
  <c r="A945" i="22"/>
  <c r="A944" i="22"/>
  <c r="A943" i="22"/>
  <c r="A942" i="22"/>
  <c r="A941" i="22"/>
  <c r="A940" i="22"/>
  <c r="A939" i="22"/>
  <c r="A938" i="22"/>
  <c r="A937" i="22"/>
  <c r="A936" i="22"/>
  <c r="A935" i="22"/>
  <c r="A934" i="22"/>
  <c r="A933" i="22"/>
  <c r="A932" i="22"/>
  <c r="A931" i="22"/>
  <c r="A930" i="22"/>
  <c r="A929" i="22"/>
  <c r="A928" i="22"/>
  <c r="A927" i="22"/>
  <c r="A926" i="22"/>
  <c r="A925" i="22"/>
  <c r="A924" i="22"/>
  <c r="A923" i="22"/>
  <c r="A922" i="22"/>
  <c r="A921" i="22"/>
  <c r="A920" i="22"/>
  <c r="A919" i="22"/>
  <c r="A918" i="22"/>
  <c r="A917" i="22"/>
  <c r="A916" i="22"/>
  <c r="A915" i="22"/>
  <c r="A914" i="22"/>
  <c r="A913" i="22"/>
  <c r="A912" i="22"/>
  <c r="A911" i="22"/>
  <c r="A910" i="22"/>
  <c r="A909" i="22"/>
  <c r="A908" i="22"/>
  <c r="A907" i="22"/>
  <c r="A906" i="22"/>
  <c r="A905" i="22"/>
  <c r="A904" i="22"/>
  <c r="A903" i="22"/>
  <c r="A902" i="22"/>
  <c r="A901" i="22"/>
  <c r="A900" i="22"/>
  <c r="A899" i="22"/>
  <c r="A898" i="22"/>
  <c r="A897" i="22"/>
  <c r="A896" i="22"/>
  <c r="A895" i="22"/>
  <c r="A894" i="22"/>
  <c r="A893" i="22"/>
  <c r="A892" i="22"/>
  <c r="A891" i="22"/>
  <c r="A890" i="22"/>
  <c r="A889" i="22"/>
  <c r="A888" i="22"/>
  <c r="A887" i="22"/>
  <c r="A886" i="22"/>
  <c r="A885" i="22"/>
  <c r="A884" i="22"/>
  <c r="A883" i="22"/>
  <c r="A882" i="22"/>
  <c r="A881" i="22"/>
  <c r="A880" i="22"/>
  <c r="A879" i="22"/>
  <c r="A878" i="22"/>
  <c r="A877" i="22"/>
  <c r="A876" i="22"/>
  <c r="A875" i="22"/>
  <c r="A874" i="22"/>
  <c r="A873" i="22"/>
  <c r="A872" i="22"/>
  <c r="A871" i="22"/>
  <c r="A870" i="22"/>
  <c r="A869" i="22"/>
  <c r="A868" i="22"/>
  <c r="A867" i="22"/>
  <c r="A866" i="22"/>
  <c r="A865" i="22"/>
  <c r="A864" i="22"/>
  <c r="A863" i="22"/>
  <c r="A862" i="22"/>
  <c r="A861" i="22"/>
  <c r="A860" i="22"/>
  <c r="A859" i="22"/>
  <c r="A858" i="22"/>
  <c r="A857" i="22"/>
  <c r="A856" i="22"/>
  <c r="A855" i="22"/>
  <c r="A854" i="22"/>
  <c r="A853" i="22"/>
  <c r="A852" i="22"/>
  <c r="A851" i="22"/>
  <c r="A850" i="22"/>
  <c r="A849" i="22"/>
  <c r="A848" i="22"/>
  <c r="A847" i="22"/>
  <c r="A846" i="22"/>
  <c r="A845" i="22"/>
  <c r="A844" i="22"/>
  <c r="A843" i="22"/>
  <c r="A842" i="22"/>
  <c r="A841" i="22"/>
  <c r="A840" i="22"/>
  <c r="A839" i="22"/>
  <c r="A838" i="22"/>
  <c r="A837" i="22"/>
  <c r="A836" i="22"/>
  <c r="A835" i="22"/>
  <c r="A834" i="22"/>
  <c r="A833" i="22"/>
  <c r="A832" i="22"/>
  <c r="A831" i="22"/>
  <c r="A830" i="22"/>
  <c r="A829" i="22"/>
  <c r="A828" i="22"/>
  <c r="A827" i="22"/>
  <c r="A826" i="22"/>
  <c r="A825" i="22"/>
  <c r="A824" i="22"/>
  <c r="A823" i="22"/>
  <c r="A822" i="22"/>
  <c r="A821" i="22"/>
  <c r="A820" i="22"/>
  <c r="A819" i="22"/>
  <c r="A818" i="22"/>
  <c r="A817" i="22"/>
  <c r="A816" i="22"/>
  <c r="A815" i="22"/>
  <c r="A814" i="22"/>
  <c r="A813" i="22"/>
  <c r="A812" i="22"/>
  <c r="A811" i="22"/>
  <c r="A810" i="22"/>
  <c r="A809" i="22"/>
  <c r="A808" i="22"/>
  <c r="A807" i="22"/>
  <c r="A806" i="22"/>
  <c r="A805" i="22"/>
  <c r="A804" i="22"/>
  <c r="A803" i="22"/>
  <c r="A802" i="22"/>
  <c r="A801" i="22"/>
  <c r="A800" i="22"/>
  <c r="A799" i="22"/>
  <c r="A798" i="22"/>
  <c r="A797" i="22"/>
  <c r="A796" i="22"/>
  <c r="A795" i="22"/>
  <c r="A794" i="22"/>
  <c r="A793" i="22"/>
  <c r="A792" i="22"/>
  <c r="A791" i="22"/>
  <c r="A790" i="22"/>
  <c r="A789" i="22"/>
  <c r="A788" i="22"/>
  <c r="A787" i="22"/>
  <c r="A786" i="22"/>
  <c r="A785" i="22"/>
  <c r="A784" i="22"/>
  <c r="A783" i="22"/>
  <c r="A782" i="22"/>
  <c r="A781" i="22"/>
  <c r="A780" i="22"/>
  <c r="A779" i="22"/>
  <c r="A778" i="22"/>
  <c r="A777" i="22"/>
  <c r="A776" i="22"/>
  <c r="A775" i="22"/>
  <c r="A774" i="22"/>
  <c r="A773" i="22"/>
  <c r="A772" i="22"/>
  <c r="A771" i="22"/>
  <c r="A770" i="22"/>
  <c r="A769" i="22"/>
  <c r="A768" i="22"/>
  <c r="A767" i="22"/>
  <c r="A766" i="22"/>
  <c r="A765" i="22"/>
  <c r="A764" i="22"/>
  <c r="A763" i="22"/>
  <c r="A762" i="22"/>
  <c r="A761" i="22"/>
  <c r="A760" i="22"/>
  <c r="A759" i="22"/>
  <c r="A758" i="22"/>
  <c r="A757" i="22"/>
  <c r="A756" i="22"/>
  <c r="A755" i="22"/>
  <c r="A754" i="22"/>
  <c r="A753" i="22"/>
  <c r="A752" i="22"/>
  <c r="A751" i="22"/>
  <c r="A750" i="22"/>
  <c r="A749" i="22"/>
  <c r="A748" i="22"/>
  <c r="A747" i="22"/>
  <c r="A746" i="22"/>
  <c r="A745" i="22"/>
  <c r="A744" i="22"/>
  <c r="A743" i="22"/>
  <c r="A742" i="22"/>
  <c r="A741" i="22"/>
  <c r="A740" i="22"/>
  <c r="A739" i="22"/>
  <c r="A738" i="22"/>
  <c r="A737" i="22"/>
  <c r="A736" i="22"/>
  <c r="A735" i="22"/>
  <c r="A734" i="22"/>
  <c r="A733" i="22"/>
  <c r="A732" i="22"/>
  <c r="A731" i="22"/>
  <c r="A730" i="22"/>
  <c r="A729" i="22"/>
  <c r="A728" i="22"/>
  <c r="A727" i="22"/>
  <c r="A726" i="22"/>
  <c r="A725" i="22"/>
  <c r="A724" i="22"/>
  <c r="A723" i="22"/>
  <c r="A722" i="22"/>
  <c r="A721" i="22"/>
  <c r="A720" i="22"/>
  <c r="A719" i="22"/>
  <c r="A718" i="22"/>
  <c r="A717" i="22"/>
  <c r="A716" i="22"/>
  <c r="A715" i="22"/>
  <c r="A714" i="22"/>
  <c r="A713" i="22"/>
  <c r="A712" i="22"/>
  <c r="A711" i="22"/>
  <c r="A710" i="22"/>
  <c r="A709" i="22"/>
  <c r="A708" i="22"/>
  <c r="A707" i="22"/>
  <c r="A706" i="22"/>
  <c r="A705" i="22"/>
  <c r="A704" i="22"/>
  <c r="A703" i="22"/>
  <c r="A702" i="22"/>
  <c r="A701" i="22"/>
  <c r="A700" i="22"/>
  <c r="A699" i="22"/>
  <c r="A698" i="22"/>
  <c r="A697" i="22"/>
  <c r="A696" i="22"/>
  <c r="A695" i="22"/>
  <c r="A694" i="22"/>
  <c r="A693" i="22"/>
  <c r="A692" i="22"/>
  <c r="A691" i="22"/>
  <c r="A690" i="22"/>
  <c r="A689" i="22"/>
  <c r="A688" i="22"/>
  <c r="A687" i="22"/>
  <c r="A686" i="22"/>
  <c r="A685" i="22"/>
  <c r="A684" i="22"/>
  <c r="A683" i="22"/>
  <c r="A682" i="22"/>
  <c r="A681" i="22"/>
  <c r="A680" i="22"/>
  <c r="A679" i="22"/>
  <c r="A678" i="22"/>
  <c r="A677" i="22"/>
  <c r="A676" i="22"/>
  <c r="A675" i="22"/>
  <c r="A674" i="22"/>
  <c r="A673" i="22"/>
  <c r="A672" i="22"/>
  <c r="A671" i="22"/>
  <c r="A670" i="22"/>
  <c r="A669" i="22"/>
  <c r="A668" i="22"/>
  <c r="A667" i="22"/>
  <c r="A666" i="22"/>
  <c r="A665" i="22"/>
  <c r="A664" i="22"/>
  <c r="A663" i="22"/>
  <c r="A662" i="22"/>
  <c r="A661" i="22"/>
  <c r="A660" i="22"/>
  <c r="A659" i="22"/>
  <c r="A658" i="22"/>
  <c r="A657" i="22"/>
  <c r="A656" i="22"/>
  <c r="A655" i="22"/>
  <c r="A654" i="22"/>
  <c r="A653" i="22"/>
  <c r="A652" i="22"/>
  <c r="A651" i="22"/>
  <c r="A650" i="22"/>
  <c r="A649" i="22"/>
  <c r="A648" i="22"/>
  <c r="A647" i="22"/>
  <c r="A646" i="22"/>
  <c r="A645" i="22"/>
  <c r="A644" i="22"/>
  <c r="A643" i="22"/>
  <c r="A642" i="22"/>
  <c r="A641" i="22"/>
  <c r="A640" i="22"/>
  <c r="A639" i="22"/>
  <c r="A638" i="22"/>
  <c r="A637" i="22"/>
  <c r="A636" i="22"/>
  <c r="A635" i="22"/>
  <c r="A634" i="22"/>
  <c r="A633" i="22"/>
  <c r="A632" i="22"/>
  <c r="A631" i="22"/>
  <c r="A630" i="22"/>
  <c r="A629" i="22"/>
  <c r="A628" i="22"/>
  <c r="A627" i="22"/>
  <c r="A626" i="22"/>
  <c r="A625" i="22"/>
  <c r="A624" i="22"/>
  <c r="A623" i="22"/>
  <c r="A622" i="22"/>
  <c r="A621" i="22"/>
  <c r="A620" i="22"/>
  <c r="A619" i="22"/>
  <c r="A618" i="22"/>
  <c r="A617" i="22"/>
  <c r="A616" i="22"/>
  <c r="A615" i="22"/>
  <c r="A614" i="22"/>
  <c r="A613" i="22"/>
  <c r="A612" i="22"/>
  <c r="A611" i="22"/>
  <c r="A610" i="22"/>
  <c r="A609" i="22"/>
  <c r="A608" i="22"/>
  <c r="A607" i="22"/>
  <c r="A606" i="22"/>
  <c r="A605" i="22"/>
  <c r="A604" i="22"/>
  <c r="A603" i="22"/>
  <c r="A602" i="22"/>
  <c r="A601" i="22"/>
  <c r="A600" i="22"/>
  <c r="A599" i="22"/>
  <c r="A598" i="22"/>
  <c r="A597" i="22"/>
  <c r="A596" i="22"/>
  <c r="A595" i="22"/>
  <c r="A594" i="22"/>
  <c r="A593" i="22"/>
  <c r="A592" i="22"/>
  <c r="A591" i="22"/>
  <c r="A590" i="22"/>
  <c r="A589" i="22"/>
  <c r="A588" i="22"/>
  <c r="A587" i="22"/>
  <c r="A586" i="22"/>
  <c r="A585" i="22"/>
  <c r="A584" i="22"/>
  <c r="A583" i="22"/>
  <c r="A582" i="22"/>
  <c r="A581" i="22"/>
  <c r="A580" i="22"/>
  <c r="A579" i="22"/>
  <c r="A578" i="22"/>
  <c r="A577" i="22"/>
  <c r="A576" i="22"/>
  <c r="A575" i="22"/>
  <c r="A574" i="22"/>
  <c r="A573" i="22"/>
  <c r="A572" i="22"/>
  <c r="A571" i="22"/>
  <c r="A570" i="22"/>
  <c r="A569" i="22"/>
  <c r="A568" i="22"/>
  <c r="A567" i="22"/>
  <c r="A566" i="22"/>
  <c r="A565" i="22"/>
  <c r="A564" i="22"/>
  <c r="A563" i="22"/>
  <c r="A562" i="22"/>
  <c r="A561" i="22"/>
  <c r="A560" i="22"/>
  <c r="A559" i="22"/>
  <c r="A558" i="22"/>
  <c r="A557" i="22"/>
  <c r="A556" i="22"/>
  <c r="A555" i="22"/>
  <c r="A554" i="22"/>
  <c r="A553" i="22"/>
  <c r="A552" i="22"/>
  <c r="A551" i="22"/>
  <c r="A550" i="22"/>
  <c r="A549" i="22"/>
  <c r="A548" i="22"/>
  <c r="A547" i="22"/>
  <c r="A546" i="22"/>
  <c r="A545" i="22"/>
  <c r="A544" i="22"/>
  <c r="A543" i="22"/>
  <c r="A542" i="22"/>
  <c r="A541" i="22"/>
  <c r="A540" i="22"/>
  <c r="A539" i="22"/>
  <c r="A538" i="22"/>
  <c r="A537" i="22"/>
  <c r="A536" i="22"/>
  <c r="A535" i="22"/>
  <c r="A534" i="22"/>
  <c r="A533" i="22"/>
  <c r="A532" i="22"/>
  <c r="A531" i="22"/>
  <c r="A530" i="22"/>
  <c r="A529" i="22"/>
  <c r="A528" i="22"/>
  <c r="A527" i="22"/>
  <c r="A526" i="22"/>
  <c r="A525" i="22"/>
  <c r="A524" i="22"/>
  <c r="A523" i="22"/>
  <c r="A522" i="22"/>
  <c r="A521" i="22"/>
  <c r="A520" i="22"/>
  <c r="A519" i="22"/>
  <c r="A518" i="22"/>
  <c r="A517" i="22"/>
  <c r="A516" i="22"/>
  <c r="A515" i="22"/>
  <c r="A514" i="22"/>
  <c r="A513" i="22"/>
  <c r="A512" i="22"/>
  <c r="A511" i="22"/>
  <c r="A510" i="22"/>
  <c r="A509" i="22"/>
  <c r="A508" i="22"/>
  <c r="A507" i="22"/>
  <c r="A506" i="22"/>
  <c r="A505" i="22"/>
  <c r="A504" i="22"/>
  <c r="A503" i="22"/>
  <c r="A502" i="22"/>
  <c r="A501" i="22"/>
  <c r="A500" i="22"/>
  <c r="A499" i="22"/>
  <c r="A498" i="22"/>
  <c r="A497" i="22"/>
  <c r="A496" i="22"/>
  <c r="A495" i="22"/>
  <c r="A494" i="22"/>
  <c r="A493" i="22"/>
  <c r="A492" i="22"/>
  <c r="A491" i="22"/>
  <c r="A490" i="22"/>
  <c r="A489" i="22"/>
  <c r="A488" i="22"/>
  <c r="A487" i="22"/>
  <c r="A486" i="22"/>
  <c r="A485" i="22"/>
  <c r="A484" i="22"/>
  <c r="A483" i="22"/>
  <c r="A482" i="22"/>
  <c r="A481" i="22"/>
  <c r="A480" i="22"/>
  <c r="A479" i="22"/>
  <c r="A478" i="22"/>
  <c r="A477" i="22"/>
  <c r="A476" i="22"/>
  <c r="A475" i="22"/>
  <c r="A474" i="22"/>
  <c r="A473" i="22"/>
  <c r="A472" i="22"/>
  <c r="A471" i="22"/>
  <c r="A470" i="22"/>
  <c r="A469" i="22"/>
  <c r="A468" i="22"/>
  <c r="A467" i="22"/>
  <c r="A466" i="22"/>
  <c r="A465" i="22"/>
  <c r="A464" i="22"/>
  <c r="A463" i="22"/>
  <c r="A462" i="22"/>
  <c r="A461" i="22"/>
  <c r="A460" i="22"/>
  <c r="A459" i="22"/>
  <c r="A458" i="22"/>
  <c r="A457" i="22"/>
  <c r="A456" i="22"/>
  <c r="A455" i="22"/>
  <c r="A454" i="22"/>
  <c r="A453" i="22"/>
  <c r="A452" i="22"/>
  <c r="A451" i="22"/>
  <c r="A450" i="22"/>
  <c r="A449" i="22"/>
  <c r="A448" i="22"/>
  <c r="A447" i="22"/>
  <c r="A446" i="22"/>
  <c r="A445" i="22"/>
  <c r="A444" i="22"/>
  <c r="A443" i="22"/>
  <c r="A442" i="22"/>
  <c r="A441" i="22"/>
  <c r="A440" i="22"/>
  <c r="A439" i="22"/>
  <c r="A438" i="22"/>
  <c r="A437" i="22"/>
  <c r="A436" i="22"/>
  <c r="A435" i="22"/>
  <c r="A434" i="22"/>
  <c r="A433" i="22"/>
  <c r="A432" i="22"/>
  <c r="A431" i="22"/>
  <c r="A430" i="22"/>
  <c r="A429" i="22"/>
  <c r="A428" i="22"/>
  <c r="A427" i="22"/>
  <c r="A426" i="22"/>
  <c r="A425" i="22"/>
  <c r="A424" i="22"/>
  <c r="A423" i="22"/>
  <c r="A422" i="22"/>
  <c r="A421" i="22"/>
  <c r="A420" i="22"/>
  <c r="A419" i="22"/>
  <c r="A418" i="22"/>
  <c r="A417" i="22"/>
  <c r="A416" i="22"/>
  <c r="A415" i="22"/>
  <c r="A414" i="22"/>
  <c r="A413" i="22"/>
  <c r="A412" i="22"/>
  <c r="A411" i="22"/>
  <c r="A410" i="22"/>
  <c r="A409" i="22"/>
  <c r="A408" i="22"/>
  <c r="A407" i="22"/>
  <c r="A406" i="22"/>
  <c r="A405" i="22"/>
  <c r="A404" i="22"/>
  <c r="A403" i="22"/>
  <c r="A402" i="22"/>
  <c r="A401" i="22"/>
  <c r="A400" i="22"/>
  <c r="A399" i="22"/>
  <c r="A398" i="22"/>
  <c r="A397" i="22"/>
  <c r="A396" i="22"/>
  <c r="A395" i="22"/>
  <c r="A394" i="22"/>
  <c r="A393" i="22"/>
  <c r="A392" i="22"/>
  <c r="A391" i="22"/>
  <c r="A390" i="22"/>
  <c r="A389" i="22"/>
  <c r="A388" i="22"/>
  <c r="A387" i="22"/>
  <c r="A386" i="22"/>
  <c r="A385" i="22"/>
  <c r="A384" i="22"/>
  <c r="A383" i="22"/>
  <c r="A382" i="22"/>
  <c r="A381" i="22"/>
  <c r="A380" i="22"/>
  <c r="A379" i="22"/>
  <c r="A378" i="22"/>
  <c r="A377" i="22"/>
  <c r="A376" i="22"/>
  <c r="A375" i="22"/>
  <c r="A374" i="22"/>
  <c r="A373" i="22"/>
  <c r="A372" i="22"/>
  <c r="A371" i="22"/>
  <c r="A370" i="22"/>
  <c r="A369" i="22"/>
  <c r="A368" i="22"/>
  <c r="A367" i="22"/>
  <c r="A366" i="22"/>
  <c r="A365" i="22"/>
  <c r="A364" i="22"/>
  <c r="A363" i="22"/>
  <c r="A362" i="22"/>
  <c r="A361" i="22"/>
  <c r="A360" i="22"/>
  <c r="A359" i="22"/>
  <c r="A358" i="22"/>
  <c r="A357" i="22"/>
  <c r="A356" i="22"/>
  <c r="A355" i="22"/>
  <c r="A354" i="22"/>
  <c r="A353" i="22"/>
  <c r="A352" i="22"/>
  <c r="A351" i="22"/>
  <c r="A350" i="22"/>
  <c r="A349" i="22"/>
  <c r="A348" i="22"/>
  <c r="A347" i="22"/>
  <c r="A346" i="22"/>
  <c r="A345" i="22"/>
  <c r="A344" i="22"/>
  <c r="A343" i="22"/>
  <c r="A342" i="22"/>
  <c r="A341" i="22"/>
  <c r="A340" i="22"/>
  <c r="A339" i="22"/>
  <c r="A338" i="22"/>
  <c r="A337" i="22"/>
  <c r="A336" i="22"/>
  <c r="A335" i="22"/>
  <c r="A334" i="22"/>
  <c r="A333" i="22"/>
  <c r="A332" i="22"/>
  <c r="A331" i="22"/>
  <c r="A330" i="22"/>
  <c r="A329" i="22"/>
  <c r="A328" i="22"/>
  <c r="A327" i="22"/>
  <c r="A326" i="22"/>
  <c r="A325" i="22"/>
  <c r="A324" i="22"/>
  <c r="A323" i="22"/>
  <c r="A322" i="22"/>
  <c r="A321" i="22"/>
  <c r="A320" i="22"/>
  <c r="A319" i="22"/>
  <c r="A318" i="22"/>
  <c r="A317" i="22"/>
  <c r="A316" i="22"/>
  <c r="A315" i="22"/>
  <c r="A314" i="22"/>
  <c r="A313" i="22"/>
  <c r="A312" i="22"/>
  <c r="A311" i="22"/>
  <c r="A310" i="22"/>
  <c r="A309" i="22"/>
  <c r="A308" i="22"/>
  <c r="A307" i="22"/>
  <c r="A306" i="22"/>
  <c r="A305" i="22"/>
  <c r="A304" i="22"/>
  <c r="A303" i="22"/>
  <c r="A302" i="22"/>
  <c r="A301" i="22"/>
  <c r="A300" i="22"/>
  <c r="A299" i="22"/>
  <c r="A298" i="22"/>
  <c r="A297" i="22"/>
  <c r="A296" i="22"/>
  <c r="A295" i="22"/>
  <c r="A294" i="22"/>
  <c r="A293" i="22"/>
  <c r="A292" i="22"/>
  <c r="A291" i="22"/>
  <c r="A290" i="22"/>
  <c r="A289" i="22"/>
  <c r="A288" i="22"/>
  <c r="A287" i="22"/>
  <c r="A286" i="22"/>
  <c r="A285" i="22"/>
  <c r="A284" i="22"/>
  <c r="A283" i="22"/>
  <c r="A282" i="22"/>
  <c r="A281" i="22"/>
  <c r="A280" i="22"/>
  <c r="A279" i="22"/>
  <c r="A278" i="22"/>
  <c r="A277" i="22"/>
  <c r="A276" i="22"/>
  <c r="A275" i="22"/>
  <c r="A274" i="22"/>
  <c r="A273" i="22"/>
  <c r="A272" i="22"/>
  <c r="A271" i="22"/>
  <c r="A270" i="22"/>
  <c r="A269" i="22"/>
  <c r="A268" i="22"/>
  <c r="A267" i="22"/>
  <c r="A266" i="22"/>
  <c r="A265" i="22"/>
  <c r="A264" i="22"/>
  <c r="A263" i="22"/>
  <c r="A262" i="22"/>
  <c r="A261" i="22"/>
  <c r="A260" i="22"/>
  <c r="A259" i="22"/>
  <c r="A258" i="22"/>
  <c r="A257" i="22"/>
  <c r="A256" i="22"/>
  <c r="A255" i="22"/>
  <c r="A254" i="22"/>
  <c r="A253" i="22"/>
  <c r="A252" i="22"/>
  <c r="A251" i="22"/>
  <c r="A250" i="22"/>
  <c r="A249" i="22"/>
  <c r="A248" i="22"/>
  <c r="A247" i="22"/>
  <c r="A246" i="22"/>
  <c r="A245" i="22"/>
  <c r="A244" i="22"/>
  <c r="A243" i="22"/>
  <c r="A242" i="22"/>
  <c r="A241" i="22"/>
  <c r="A240" i="22"/>
  <c r="A239" i="22"/>
  <c r="A238" i="22"/>
  <c r="A237" i="22"/>
  <c r="A236" i="22"/>
  <c r="A235" i="22"/>
  <c r="A234" i="22"/>
  <c r="A233" i="22"/>
  <c r="A232" i="22"/>
  <c r="A231" i="22"/>
  <c r="A230" i="22"/>
  <c r="A229" i="22"/>
  <c r="A228" i="22"/>
  <c r="A227" i="22"/>
  <c r="A226" i="22"/>
  <c r="A225" i="22"/>
  <c r="A224" i="22"/>
  <c r="A223" i="22"/>
  <c r="A222" i="22"/>
  <c r="A221" i="22"/>
  <c r="A220" i="22"/>
  <c r="A219" i="22"/>
  <c r="A218" i="22"/>
  <c r="A217" i="22"/>
  <c r="A216" i="22"/>
  <c r="A215" i="22"/>
  <c r="A214" i="22"/>
  <c r="A213" i="22"/>
  <c r="A212" i="22"/>
  <c r="A211" i="22"/>
  <c r="A210" i="22"/>
  <c r="A209" i="22"/>
  <c r="A208" i="22"/>
  <c r="A207" i="22"/>
  <c r="A206" i="22"/>
  <c r="A205" i="22"/>
  <c r="A204" i="22"/>
  <c r="A203" i="22"/>
  <c r="A202" i="22"/>
  <c r="A201" i="22"/>
  <c r="A200" i="22"/>
  <c r="A199" i="22"/>
  <c r="A198" i="22"/>
  <c r="A197" i="22"/>
  <c r="A196" i="22"/>
  <c r="A195" i="22"/>
  <c r="A194" i="22"/>
  <c r="A193" i="22"/>
  <c r="A192" i="22"/>
  <c r="A191" i="22"/>
  <c r="A190" i="22"/>
  <c r="A189" i="22"/>
  <c r="A188" i="22"/>
  <c r="A187" i="22"/>
  <c r="A186" i="22"/>
  <c r="A185" i="22"/>
  <c r="A184" i="22"/>
  <c r="A183" i="22"/>
  <c r="A182" i="22"/>
  <c r="A181" i="22"/>
  <c r="A180" i="22"/>
  <c r="A179" i="22"/>
  <c r="A178" i="22"/>
  <c r="A177" i="22"/>
  <c r="A176" i="22"/>
  <c r="A175" i="22"/>
  <c r="A174" i="22"/>
  <c r="A173" i="22"/>
  <c r="A172" i="22"/>
  <c r="A171" i="22"/>
  <c r="A170" i="22"/>
  <c r="A169" i="22"/>
  <c r="A168" i="22"/>
  <c r="A167" i="22"/>
  <c r="A166" i="22"/>
  <c r="A165" i="22"/>
  <c r="A164" i="22"/>
  <c r="A163" i="22"/>
  <c r="A162" i="22"/>
  <c r="A161" i="22"/>
  <c r="A160" i="22"/>
  <c r="A159" i="22"/>
  <c r="A158" i="22"/>
  <c r="A157" i="22"/>
  <c r="A156" i="22"/>
  <c r="A155" i="22"/>
  <c r="A154" i="22"/>
  <c r="A153" i="22"/>
  <c r="A152" i="22"/>
  <c r="A151" i="22"/>
  <c r="A150" i="22"/>
  <c r="A149" i="22"/>
  <c r="A148" i="22"/>
  <c r="A147" i="22"/>
  <c r="A146" i="22"/>
  <c r="A145" i="22"/>
  <c r="A144" i="22"/>
  <c r="A143" i="22"/>
  <c r="A142" i="22"/>
  <c r="A141" i="22"/>
  <c r="A140" i="22"/>
  <c r="A139" i="22"/>
  <c r="A138" i="22"/>
  <c r="A137" i="22"/>
  <c r="A136" i="22"/>
  <c r="A135" i="22"/>
  <c r="A134" i="22"/>
  <c r="A133" i="22"/>
  <c r="A132" i="22"/>
  <c r="A131" i="22"/>
  <c r="A130" i="22"/>
  <c r="A129" i="22"/>
  <c r="A128" i="22"/>
  <c r="A127" i="22"/>
  <c r="A126" i="22"/>
  <c r="A125" i="22"/>
  <c r="A124" i="22"/>
  <c r="A123" i="22"/>
  <c r="A122" i="22"/>
  <c r="A121" i="22"/>
  <c r="A120" i="22"/>
  <c r="A119" i="22"/>
  <c r="A118" i="22"/>
  <c r="A117" i="22"/>
  <c r="A116" i="22"/>
  <c r="A115" i="22"/>
  <c r="A114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7" i="22"/>
  <c r="A96" i="22"/>
  <c r="A95" i="22"/>
  <c r="A94" i="22"/>
  <c r="A93" i="22"/>
  <c r="A92" i="22"/>
  <c r="A91" i="22"/>
  <c r="A90" i="22"/>
  <c r="A89" i="22"/>
  <c r="A88" i="22"/>
  <c r="A87" i="22"/>
  <c r="A86" i="22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7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41" i="22"/>
  <c r="A40" i="22"/>
  <c r="A39" i="22"/>
  <c r="A38" i="22"/>
  <c r="A37" i="22"/>
  <c r="A36" i="22"/>
  <c r="A35" i="22"/>
  <c r="A34" i="22"/>
  <c r="A33" i="22"/>
  <c r="A32" i="22"/>
  <c r="A31" i="22"/>
  <c r="A30" i="22"/>
  <c r="A29" i="22"/>
  <c r="A28" i="22"/>
  <c r="A27" i="22"/>
  <c r="A26" i="22"/>
  <c r="A25" i="22"/>
  <c r="A24" i="22"/>
  <c r="A23" i="22"/>
  <c r="A22" i="22"/>
  <c r="A21" i="22"/>
  <c r="A20" i="22"/>
  <c r="A19" i="22"/>
  <c r="A18" i="22"/>
  <c r="A17" i="22"/>
  <c r="A16" i="22"/>
  <c r="A15" i="22"/>
  <c r="A14" i="22"/>
  <c r="A13" i="22"/>
  <c r="A12" i="22"/>
  <c r="A11" i="22"/>
  <c r="A10" i="22"/>
  <c r="A9" i="22"/>
  <c r="A8" i="22"/>
  <c r="A7" i="22"/>
  <c r="A6" i="22"/>
  <c r="A5" i="22"/>
  <c r="A4" i="22"/>
  <c r="A3" i="22"/>
  <c r="K36" i="1" l="1"/>
  <c r="A3032" i="15"/>
  <c r="A3033" i="15"/>
  <c r="A3034" i="15"/>
  <c r="A3035" i="15"/>
  <c r="A3036" i="15"/>
  <c r="A3037" i="15"/>
  <c r="A3038" i="15"/>
  <c r="A3039" i="15"/>
  <c r="A3040" i="15"/>
  <c r="A3041" i="15"/>
  <c r="A3042" i="15"/>
  <c r="A3043" i="15"/>
  <c r="A3044" i="15"/>
  <c r="A3045" i="15"/>
  <c r="A3046" i="15"/>
  <c r="A3047" i="15"/>
  <c r="A3048" i="15"/>
  <c r="A3049" i="15"/>
  <c r="A3050" i="15"/>
  <c r="A3051" i="15"/>
  <c r="A3052" i="15"/>
  <c r="A3053" i="15"/>
  <c r="A3054" i="15"/>
  <c r="A3055" i="15"/>
  <c r="A3056" i="15"/>
  <c r="A3057" i="15"/>
  <c r="A3058" i="15"/>
  <c r="A3059" i="15"/>
  <c r="A3060" i="15"/>
  <c r="A3061" i="15"/>
  <c r="A3062" i="15"/>
  <c r="A3063" i="15"/>
  <c r="A3064" i="15"/>
  <c r="A3065" i="15"/>
  <c r="A3066" i="15"/>
  <c r="A3067" i="15"/>
  <c r="A3068" i="15"/>
  <c r="A3069" i="15"/>
  <c r="A3070" i="15"/>
  <c r="A3071" i="15"/>
  <c r="A3072" i="15"/>
  <c r="A3073" i="15"/>
  <c r="A3074" i="15"/>
  <c r="A3075" i="15"/>
  <c r="A3076" i="15"/>
  <c r="A3077" i="15"/>
  <c r="A3078" i="15"/>
  <c r="A3079" i="15"/>
  <c r="A3080" i="15"/>
  <c r="A3081" i="15"/>
  <c r="A3082" i="15"/>
  <c r="A3083" i="15"/>
  <c r="A3084" i="15"/>
  <c r="A3085" i="15"/>
  <c r="A3086" i="15"/>
  <c r="A3087" i="15"/>
  <c r="A3088" i="15"/>
  <c r="A3089" i="15"/>
  <c r="A3090" i="15"/>
  <c r="A3091" i="15"/>
  <c r="A3092" i="15"/>
  <c r="A3093" i="15"/>
  <c r="A3094" i="15"/>
  <c r="A3095" i="15"/>
  <c r="A3096" i="15"/>
  <c r="A3097" i="15"/>
  <c r="A3098" i="15"/>
  <c r="A3099" i="15"/>
  <c r="A3100" i="15"/>
  <c r="A3101" i="15"/>
  <c r="A3102" i="15"/>
  <c r="A3103" i="15"/>
  <c r="A3104" i="15"/>
  <c r="A3105" i="15"/>
  <c r="A3106" i="15"/>
  <c r="A3107" i="15"/>
  <c r="A3108" i="15"/>
  <c r="A3109" i="15"/>
  <c r="A3110" i="15"/>
  <c r="A3111" i="15"/>
  <c r="A3112" i="15"/>
  <c r="A3113" i="15"/>
  <c r="A3114" i="15"/>
  <c r="A3115" i="15"/>
  <c r="A3116" i="15"/>
  <c r="A3117" i="15"/>
  <c r="A3118" i="15"/>
  <c r="A3119" i="15"/>
  <c r="A3120" i="15"/>
  <c r="A3121" i="15"/>
  <c r="A3122" i="15"/>
  <c r="A3123" i="15"/>
  <c r="A3124" i="15"/>
  <c r="A3125" i="15"/>
  <c r="A3126" i="15"/>
  <c r="A3127" i="15"/>
  <c r="A3128" i="15"/>
  <c r="A3129" i="15"/>
  <c r="A3130" i="15"/>
  <c r="A3131" i="15"/>
  <c r="A3132" i="15"/>
  <c r="A3133" i="15"/>
  <c r="A3134" i="15"/>
  <c r="A3135" i="15"/>
  <c r="A3136" i="15"/>
  <c r="A3137" i="15"/>
  <c r="A3138" i="15"/>
  <c r="A3139" i="15"/>
  <c r="A3140" i="15"/>
  <c r="A3141" i="15"/>
  <c r="A3142" i="15"/>
  <c r="A3143" i="15"/>
  <c r="A3144" i="15"/>
  <c r="A3145" i="15"/>
  <c r="A3146" i="15"/>
  <c r="A3147" i="15"/>
  <c r="A3148" i="15"/>
  <c r="A3149" i="15"/>
  <c r="A3150" i="15"/>
  <c r="A3151" i="15"/>
  <c r="A3152" i="15"/>
  <c r="A3153" i="15"/>
  <c r="A3154" i="15"/>
  <c r="A3155" i="15"/>
  <c r="A3156" i="15"/>
  <c r="A3157" i="15"/>
  <c r="A3158" i="15"/>
  <c r="A3159" i="15"/>
  <c r="A3160" i="15"/>
  <c r="A3161" i="15"/>
  <c r="A3162" i="15"/>
  <c r="A3163" i="15"/>
  <c r="A3164" i="15"/>
  <c r="A3165" i="15"/>
  <c r="A3166" i="15"/>
  <c r="A3167" i="15"/>
  <c r="A3168" i="15"/>
  <c r="A3169" i="15"/>
  <c r="A3170" i="15"/>
  <c r="A3171" i="15"/>
  <c r="A3172" i="15"/>
  <c r="A3173" i="15"/>
  <c r="A3174" i="15"/>
  <c r="A3175" i="15"/>
  <c r="A3176" i="15"/>
  <c r="A3177" i="15"/>
  <c r="A3178" i="15"/>
  <c r="A3179" i="15"/>
  <c r="A3180" i="15"/>
  <c r="A3181" i="15"/>
  <c r="A3182" i="15"/>
  <c r="A3183" i="15"/>
  <c r="A3184" i="15"/>
  <c r="A3185" i="15"/>
  <c r="A3186" i="15"/>
  <c r="A3187" i="15"/>
  <c r="A3188" i="15"/>
  <c r="A3189" i="15"/>
  <c r="A3190" i="15"/>
  <c r="A3191" i="15"/>
  <c r="A3192" i="15"/>
  <c r="A3193" i="15"/>
  <c r="A3194" i="15"/>
  <c r="A3195" i="15"/>
  <c r="A3196" i="15"/>
  <c r="A3197" i="15"/>
  <c r="A3198" i="15"/>
  <c r="A3199" i="15"/>
  <c r="A3200" i="15"/>
  <c r="A3201" i="15"/>
  <c r="A3202" i="15"/>
  <c r="A3203" i="15"/>
  <c r="A3204" i="15"/>
  <c r="A3205" i="15"/>
  <c r="A3206" i="15"/>
  <c r="A3207" i="15"/>
  <c r="A3208" i="15"/>
  <c r="A3209" i="15"/>
  <c r="A3210" i="15"/>
  <c r="A3211" i="15"/>
  <c r="A3212" i="15"/>
  <c r="A3213" i="15"/>
  <c r="A3214" i="15"/>
  <c r="A3215" i="15"/>
  <c r="A3216" i="15"/>
  <c r="A3217" i="15"/>
  <c r="A3218" i="15"/>
  <c r="A3219" i="15"/>
  <c r="A3220" i="15"/>
  <c r="A3221" i="15"/>
  <c r="A3222" i="15"/>
  <c r="A3223" i="15"/>
  <c r="A3224" i="15"/>
  <c r="A3225" i="15"/>
  <c r="A3226" i="15"/>
  <c r="A3227" i="15"/>
  <c r="A3228" i="15"/>
  <c r="A3229" i="15"/>
  <c r="A3230" i="15"/>
  <c r="A3231" i="15"/>
  <c r="A3232" i="15"/>
  <c r="A3233" i="15"/>
  <c r="A3234" i="15"/>
  <c r="A3235" i="15"/>
  <c r="A3236" i="15"/>
  <c r="A3237" i="15"/>
  <c r="A3238" i="15"/>
  <c r="A3239" i="15"/>
  <c r="A3240" i="15"/>
  <c r="A3241" i="15"/>
  <c r="A3242" i="15"/>
  <c r="A3243" i="15"/>
  <c r="A3244" i="15"/>
  <c r="A3245" i="15"/>
  <c r="A3246" i="15"/>
  <c r="A3247" i="15"/>
  <c r="A3248" i="15"/>
  <c r="A3249" i="15"/>
  <c r="A3250" i="15"/>
  <c r="A3251" i="15"/>
  <c r="A3252" i="15"/>
  <c r="A3253" i="15"/>
  <c r="A3254" i="15"/>
  <c r="A3255" i="15"/>
  <c r="A3256" i="15"/>
  <c r="A3257" i="15"/>
  <c r="A3258" i="15"/>
  <c r="A3259" i="15"/>
  <c r="A3260" i="15"/>
  <c r="A3261" i="15"/>
  <c r="A3262" i="15"/>
  <c r="A3263" i="15"/>
  <c r="A3264" i="15"/>
  <c r="A3265" i="15"/>
  <c r="A3266" i="15"/>
  <c r="A3267" i="15"/>
  <c r="A3268" i="15"/>
  <c r="A3269" i="15"/>
  <c r="A3270" i="15"/>
  <c r="A3271" i="15"/>
  <c r="A3272" i="15"/>
  <c r="A3273" i="15"/>
  <c r="A3274" i="15"/>
  <c r="A3275" i="15"/>
  <c r="A3276" i="15"/>
  <c r="A3277" i="15"/>
  <c r="A3278" i="15"/>
  <c r="A3279" i="15"/>
  <c r="A3280" i="15"/>
  <c r="A3281" i="15"/>
  <c r="A3282" i="15"/>
  <c r="A3283" i="15"/>
  <c r="A3284" i="15"/>
  <c r="A3285" i="15"/>
  <c r="A3286" i="15"/>
  <c r="A3287" i="15"/>
  <c r="A3288" i="15"/>
  <c r="A3289" i="15"/>
  <c r="A3290" i="15"/>
  <c r="A3291" i="15"/>
  <c r="A3292" i="15"/>
  <c r="A3293" i="15"/>
  <c r="A3294" i="15"/>
  <c r="A3295" i="15"/>
  <c r="A3296" i="15"/>
  <c r="A3297" i="15"/>
  <c r="A3298" i="15"/>
  <c r="A3299" i="15"/>
  <c r="A3300" i="15"/>
  <c r="A3301" i="15"/>
  <c r="A3302" i="15"/>
  <c r="A3303" i="15"/>
  <c r="A3304" i="15"/>
  <c r="A3305" i="15"/>
  <c r="A3306" i="15"/>
  <c r="A3307" i="15"/>
  <c r="A3308" i="15"/>
  <c r="A3309" i="15"/>
  <c r="A3310" i="15"/>
  <c r="A3311" i="15"/>
  <c r="A3312" i="15"/>
  <c r="A3313" i="15"/>
  <c r="A3314" i="15"/>
  <c r="A3315" i="15"/>
  <c r="A3316" i="15"/>
  <c r="A3317" i="15"/>
  <c r="A3318" i="15"/>
  <c r="A3319" i="15"/>
  <c r="A3320" i="15"/>
  <c r="A3321" i="15"/>
  <c r="A3322" i="15"/>
  <c r="A3323" i="15"/>
  <c r="A3324" i="15"/>
  <c r="A3325" i="15"/>
  <c r="A3326" i="15"/>
  <c r="A3327" i="15"/>
  <c r="A3328" i="15"/>
  <c r="A3329" i="15"/>
  <c r="A3330" i="15"/>
  <c r="A3331" i="15"/>
  <c r="A3332" i="15"/>
  <c r="A3333" i="15"/>
  <c r="A3334" i="15"/>
  <c r="A3335" i="15"/>
  <c r="A3336" i="15"/>
  <c r="A3337" i="15"/>
  <c r="A3338" i="15"/>
  <c r="A3339" i="15"/>
  <c r="A3340" i="15"/>
  <c r="A3341" i="15"/>
  <c r="A3342" i="15"/>
  <c r="A3343" i="15"/>
  <c r="A3344" i="15"/>
  <c r="A3345" i="15"/>
  <c r="A3346" i="15"/>
  <c r="A3347" i="15"/>
  <c r="A3348" i="15"/>
  <c r="A3349" i="15"/>
  <c r="A3350" i="15"/>
  <c r="A3351" i="15"/>
  <c r="A3352" i="15"/>
  <c r="A3353" i="15"/>
  <c r="A3354" i="15"/>
  <c r="A3355" i="15"/>
  <c r="A3356" i="15"/>
  <c r="A3357" i="15"/>
  <c r="A3358" i="15"/>
  <c r="A3359" i="15"/>
  <c r="A3360" i="15"/>
  <c r="A3361" i="15"/>
  <c r="A3362" i="15"/>
  <c r="A3363" i="15"/>
  <c r="A3364" i="15"/>
  <c r="A3365" i="15"/>
  <c r="A3366" i="15"/>
  <c r="A3367" i="15"/>
  <c r="A3368" i="15"/>
  <c r="A3369" i="15"/>
  <c r="A3370" i="15"/>
  <c r="A3371" i="15"/>
  <c r="A3372" i="15"/>
  <c r="A3373" i="15"/>
  <c r="A3374" i="15"/>
  <c r="A3375" i="15"/>
  <c r="A3376" i="15"/>
  <c r="A3377" i="15"/>
  <c r="A3378" i="15"/>
  <c r="A3379" i="15"/>
  <c r="A3380" i="15"/>
  <c r="A3381" i="15"/>
  <c r="A3382" i="15"/>
  <c r="A3383" i="15"/>
  <c r="A3384" i="15"/>
  <c r="A3385" i="15"/>
  <c r="A3386" i="15"/>
  <c r="A3387" i="15"/>
  <c r="A3388" i="15"/>
  <c r="A3389" i="15"/>
  <c r="A3390" i="15"/>
  <c r="A3391" i="15"/>
  <c r="A3392" i="15"/>
  <c r="A3393" i="15"/>
  <c r="A3394" i="15"/>
  <c r="A3395" i="15"/>
  <c r="A3396" i="15"/>
  <c r="A3397" i="15"/>
  <c r="A3398" i="15"/>
  <c r="A3399" i="15"/>
  <c r="A3400" i="15"/>
  <c r="A3401" i="15"/>
  <c r="A3402" i="15"/>
  <c r="A3403" i="15"/>
  <c r="A3404" i="15"/>
  <c r="A3405" i="15"/>
  <c r="A3406" i="15"/>
  <c r="A3407" i="15"/>
  <c r="A3408" i="15"/>
  <c r="A3409" i="15"/>
  <c r="A3410" i="15"/>
  <c r="A3411" i="15"/>
  <c r="A3412" i="15"/>
  <c r="A3413" i="15"/>
  <c r="A3414" i="15"/>
  <c r="A3415" i="15"/>
  <c r="A3416" i="15"/>
  <c r="A3417" i="15"/>
  <c r="A3418" i="15"/>
  <c r="A3419" i="15"/>
  <c r="A3420" i="15"/>
  <c r="A3421" i="15"/>
  <c r="A3422" i="15"/>
  <c r="A3423" i="15"/>
  <c r="A3424" i="15"/>
  <c r="A3425" i="15"/>
  <c r="A3426" i="15"/>
  <c r="A3427" i="15"/>
  <c r="A3428" i="15"/>
  <c r="A3429" i="15"/>
  <c r="A3430" i="15"/>
  <c r="A3431" i="15"/>
  <c r="A3432" i="15"/>
  <c r="A3433" i="15"/>
  <c r="A3434" i="15"/>
  <c r="A3435" i="15"/>
  <c r="A3436" i="15"/>
  <c r="A3437" i="15"/>
  <c r="A3438" i="15"/>
  <c r="A3439" i="15"/>
  <c r="A3440" i="15"/>
  <c r="A3441" i="15"/>
  <c r="A3442" i="15"/>
  <c r="A3443" i="15"/>
  <c r="A3444" i="15"/>
  <c r="A3445" i="15"/>
  <c r="A3446" i="15"/>
  <c r="A3447" i="15"/>
  <c r="A3448" i="15"/>
  <c r="A3449" i="15"/>
  <c r="A3450" i="15"/>
  <c r="A3451" i="15"/>
  <c r="A3452" i="15"/>
  <c r="A3453" i="15"/>
  <c r="A3454" i="15"/>
  <c r="A3455" i="15"/>
  <c r="A3456" i="15"/>
  <c r="A3457" i="15"/>
  <c r="A3458" i="15"/>
  <c r="A3459" i="15"/>
  <c r="A3460" i="15"/>
  <c r="A3461" i="15"/>
  <c r="A3462" i="15"/>
  <c r="A3463" i="15"/>
  <c r="A3464" i="15"/>
  <c r="A3465" i="15"/>
  <c r="A3466" i="15"/>
  <c r="A3467" i="15"/>
  <c r="A3468" i="15"/>
  <c r="A3469" i="15"/>
  <c r="A3470" i="15"/>
  <c r="A3471" i="15"/>
  <c r="A3472" i="15"/>
  <c r="A3473" i="15"/>
  <c r="A3474" i="15"/>
  <c r="A3475" i="15"/>
  <c r="A3476" i="15"/>
  <c r="A3477" i="15"/>
  <c r="A3478" i="15"/>
  <c r="A3479" i="15"/>
  <c r="A3480" i="15"/>
  <c r="A3481" i="15"/>
  <c r="A3482" i="15"/>
  <c r="A3483" i="15"/>
  <c r="A3484" i="15"/>
  <c r="A3485" i="15"/>
  <c r="A3486" i="15"/>
  <c r="A3487" i="15"/>
  <c r="A3488" i="15"/>
  <c r="A3489" i="15"/>
  <c r="A3490" i="15"/>
  <c r="A3491" i="15"/>
  <c r="A3492" i="15"/>
  <c r="A3493" i="15"/>
  <c r="A3494" i="15"/>
  <c r="A3495" i="15"/>
  <c r="A3496" i="15"/>
  <c r="A3497" i="15"/>
  <c r="A3498" i="15"/>
  <c r="A3499" i="15"/>
  <c r="A3500" i="15"/>
  <c r="A3501" i="15"/>
  <c r="A3502" i="15"/>
  <c r="A3503" i="15"/>
  <c r="A3504" i="15"/>
  <c r="A3505" i="15"/>
  <c r="A3506" i="15"/>
  <c r="A3507" i="15"/>
  <c r="A3508" i="15"/>
  <c r="A3509" i="15"/>
  <c r="A3510" i="15"/>
  <c r="A3511" i="15"/>
  <c r="A3512" i="15"/>
  <c r="A3513" i="15"/>
  <c r="A3514" i="15"/>
  <c r="A3515" i="15"/>
  <c r="A3516" i="15"/>
  <c r="A3517" i="15"/>
  <c r="A3518" i="15"/>
  <c r="A3519" i="15"/>
  <c r="A3520" i="15"/>
  <c r="A3521" i="15"/>
  <c r="A3522" i="15"/>
  <c r="A3523" i="15"/>
  <c r="A3524" i="15"/>
  <c r="A3525" i="15"/>
  <c r="A3526" i="15"/>
  <c r="A3527" i="15"/>
  <c r="A3528" i="15"/>
  <c r="A3529" i="15"/>
  <c r="A3530" i="15"/>
  <c r="A3531" i="15"/>
  <c r="A3532" i="15"/>
  <c r="A3533" i="15"/>
  <c r="A3534" i="15"/>
  <c r="A3535" i="15"/>
  <c r="A3536" i="15"/>
  <c r="A3537" i="15"/>
  <c r="A3538" i="15"/>
  <c r="A3539" i="15"/>
  <c r="A3540" i="15"/>
  <c r="A3541" i="15"/>
  <c r="A3542" i="15"/>
  <c r="A3543" i="15"/>
  <c r="A3544" i="15"/>
  <c r="A3545" i="15"/>
  <c r="A3546" i="15"/>
  <c r="A3547" i="15"/>
  <c r="A3548" i="15"/>
  <c r="A3549" i="15"/>
  <c r="A3550" i="15"/>
  <c r="A3551" i="15"/>
  <c r="A3552" i="15"/>
  <c r="A3553" i="15"/>
  <c r="A3554" i="15"/>
  <c r="A3555" i="15"/>
  <c r="A3556" i="15"/>
  <c r="A3557" i="15"/>
  <c r="A3558" i="15"/>
  <c r="A3559" i="15"/>
  <c r="A3560" i="15"/>
  <c r="A3561" i="15"/>
  <c r="A3562" i="15"/>
  <c r="A3563" i="15"/>
  <c r="A3564" i="15"/>
  <c r="A3565" i="15"/>
  <c r="A3566" i="15"/>
  <c r="A3567" i="15"/>
  <c r="A3568" i="15"/>
  <c r="A3569" i="15"/>
  <c r="A3570" i="15"/>
  <c r="A3571" i="15"/>
  <c r="A3572" i="15"/>
  <c r="A3573" i="15"/>
  <c r="A3574" i="15"/>
  <c r="A3575" i="15"/>
  <c r="A3576" i="15"/>
  <c r="A3577" i="15"/>
  <c r="A3578" i="15"/>
  <c r="A3579" i="15"/>
  <c r="A3580" i="15"/>
  <c r="A3581" i="15"/>
  <c r="A3582" i="15"/>
  <c r="A3583" i="15"/>
  <c r="A3584" i="15"/>
  <c r="A3585" i="15"/>
  <c r="A3586" i="15"/>
  <c r="A3587" i="15"/>
  <c r="A3588" i="15"/>
  <c r="A3589" i="15"/>
  <c r="A3590" i="15"/>
  <c r="A3591" i="15"/>
  <c r="A3592" i="15"/>
  <c r="A3593" i="15"/>
  <c r="A3594" i="15"/>
  <c r="A3595" i="15"/>
  <c r="A3596" i="15"/>
  <c r="A3597" i="15"/>
  <c r="A3598" i="15"/>
  <c r="A3599" i="15"/>
  <c r="A3600" i="15"/>
  <c r="A3601" i="15"/>
  <c r="A3602" i="15"/>
  <c r="A3603" i="15"/>
  <c r="A3604" i="15"/>
  <c r="A3605" i="15"/>
  <c r="A3606" i="15"/>
  <c r="A3607" i="15"/>
  <c r="A3608" i="15"/>
  <c r="A3609" i="15"/>
  <c r="A3610" i="15"/>
  <c r="A3611" i="15"/>
  <c r="A3612" i="15"/>
  <c r="A3613" i="15"/>
  <c r="A3614" i="15"/>
  <c r="A3615" i="15"/>
  <c r="A3616" i="15"/>
  <c r="A3617" i="15"/>
  <c r="A3618" i="15"/>
  <c r="A3619" i="15"/>
  <c r="A3620" i="15"/>
  <c r="A3621" i="15"/>
  <c r="A3622" i="15"/>
  <c r="A3623" i="15"/>
  <c r="A3624" i="15"/>
  <c r="A3625" i="15"/>
  <c r="A3626" i="15"/>
  <c r="A3627" i="15"/>
  <c r="A3628" i="15"/>
  <c r="A3629" i="15"/>
  <c r="A3630" i="15"/>
  <c r="A3631" i="15"/>
  <c r="A3632" i="15"/>
  <c r="A3633" i="15"/>
  <c r="A3634" i="15"/>
  <c r="A3635" i="15"/>
  <c r="A3636" i="15"/>
  <c r="A3637" i="15"/>
  <c r="A3638" i="15"/>
  <c r="A3639" i="15"/>
  <c r="A3640" i="15"/>
  <c r="A3641" i="15"/>
  <c r="A3642" i="15"/>
  <c r="A3643" i="15"/>
  <c r="A3644" i="15"/>
  <c r="A3645" i="15"/>
  <c r="A3646" i="15"/>
  <c r="A3647" i="15"/>
  <c r="A3648" i="15"/>
  <c r="A3649" i="15"/>
  <c r="A3650" i="15"/>
  <c r="A3651" i="15"/>
  <c r="A3652" i="15"/>
  <c r="A3653" i="15"/>
  <c r="A3654" i="15"/>
  <c r="A3655" i="15"/>
  <c r="A3656" i="15"/>
  <c r="A3657" i="15"/>
  <c r="A3658" i="15"/>
  <c r="A3659" i="15"/>
  <c r="A3660" i="15"/>
  <c r="A3661" i="15"/>
  <c r="A3662" i="15"/>
  <c r="A3663" i="15"/>
  <c r="A3664" i="15"/>
  <c r="A3665" i="15"/>
  <c r="A3666" i="15"/>
  <c r="A3667" i="15"/>
  <c r="A3668" i="15"/>
  <c r="A3669" i="15"/>
  <c r="A3670" i="15"/>
  <c r="A3671" i="15"/>
  <c r="K37" i="1" l="1"/>
  <c r="M36" i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502" i="17"/>
  <c r="Q503" i="17"/>
  <c r="Q504" i="17"/>
  <c r="Q505" i="17"/>
  <c r="Q506" i="17"/>
  <c r="Q507" i="17"/>
  <c r="Q508" i="17"/>
  <c r="Q509" i="17"/>
  <c r="Q510" i="17"/>
  <c r="Q511" i="17"/>
  <c r="Q512" i="17"/>
  <c r="Q513" i="17"/>
  <c r="Q514" i="17"/>
  <c r="Q515" i="17"/>
  <c r="Q516" i="17"/>
  <c r="Q517" i="17"/>
  <c r="Q518" i="17"/>
  <c r="Q519" i="17"/>
  <c r="Q520" i="17"/>
  <c r="Q521" i="17"/>
  <c r="Q522" i="17"/>
  <c r="Q523" i="17"/>
  <c r="Q524" i="17"/>
  <c r="Q525" i="17"/>
  <c r="Q526" i="17"/>
  <c r="Q527" i="17"/>
  <c r="Q528" i="17"/>
  <c r="Q529" i="17"/>
  <c r="Q530" i="17"/>
  <c r="Q531" i="17"/>
  <c r="Q532" i="17"/>
  <c r="Q533" i="17"/>
  <c r="Q534" i="17"/>
  <c r="Q535" i="17"/>
  <c r="Q536" i="17"/>
  <c r="Q537" i="17"/>
  <c r="Q538" i="17"/>
  <c r="Q539" i="17"/>
  <c r="Q540" i="17"/>
  <c r="Q541" i="17"/>
  <c r="Q542" i="17"/>
  <c r="Q543" i="17"/>
  <c r="Q544" i="17"/>
  <c r="Q545" i="17"/>
  <c r="Q546" i="17"/>
  <c r="Q547" i="17"/>
  <c r="Q548" i="17"/>
  <c r="Q549" i="17"/>
  <c r="Q550" i="17"/>
  <c r="Q551" i="17"/>
  <c r="Q552" i="17"/>
  <c r="Q553" i="17"/>
  <c r="Q554" i="17"/>
  <c r="Q555" i="17"/>
  <c r="Q556" i="17"/>
  <c r="Q557" i="17"/>
  <c r="Q558" i="17"/>
  <c r="Q559" i="17"/>
  <c r="Q560" i="17"/>
  <c r="Q561" i="17"/>
  <c r="Q562" i="17"/>
  <c r="Q563" i="17"/>
  <c r="Q564" i="17"/>
  <c r="Q565" i="17"/>
  <c r="Q566" i="17"/>
  <c r="Q567" i="17"/>
  <c r="Q568" i="17"/>
  <c r="Q569" i="17"/>
  <c r="Q570" i="17"/>
  <c r="Q571" i="17"/>
  <c r="Q572" i="17"/>
  <c r="Q573" i="17"/>
  <c r="Q574" i="17"/>
  <c r="Q575" i="17"/>
  <c r="Q576" i="17"/>
  <c r="Q577" i="17"/>
  <c r="Q578" i="17"/>
  <c r="Q579" i="17"/>
  <c r="Q580" i="17"/>
  <c r="Q581" i="17"/>
  <c r="Q582" i="17"/>
  <c r="Q583" i="17"/>
  <c r="Q584" i="17"/>
  <c r="Q585" i="17"/>
  <c r="Q586" i="17"/>
  <c r="Q587" i="17"/>
  <c r="Q588" i="17"/>
  <c r="Q589" i="17"/>
  <c r="Q590" i="17"/>
  <c r="Q591" i="17"/>
  <c r="Q592" i="17"/>
  <c r="Q593" i="17"/>
  <c r="Q594" i="17"/>
  <c r="Q595" i="17"/>
  <c r="Q596" i="17"/>
  <c r="Q597" i="17"/>
  <c r="Q598" i="17"/>
  <c r="Q599" i="17"/>
  <c r="Q600" i="17"/>
  <c r="Q601" i="17"/>
  <c r="Q602" i="17"/>
  <c r="Q603" i="17"/>
  <c r="Q604" i="17"/>
  <c r="Q605" i="17"/>
  <c r="Q606" i="17"/>
  <c r="Q607" i="17"/>
  <c r="Q608" i="17"/>
  <c r="Q609" i="17"/>
  <c r="Q610" i="17"/>
  <c r="Q611" i="17"/>
  <c r="Q612" i="17"/>
  <c r="Q613" i="17"/>
  <c r="Q614" i="17"/>
  <c r="Q615" i="17"/>
  <c r="Q616" i="17"/>
  <c r="Q617" i="17"/>
  <c r="Q618" i="17"/>
  <c r="Q619" i="17"/>
  <c r="Q620" i="17"/>
  <c r="Q621" i="17"/>
  <c r="Q622" i="17"/>
  <c r="Q623" i="17"/>
  <c r="Q624" i="17"/>
  <c r="Q625" i="17"/>
  <c r="Q626" i="17"/>
  <c r="Q627" i="17"/>
  <c r="Q628" i="17"/>
  <c r="Q629" i="17"/>
  <c r="Q630" i="17"/>
  <c r="Q631" i="17"/>
  <c r="Q632" i="17"/>
  <c r="Q633" i="17"/>
  <c r="Q634" i="17"/>
  <c r="Q635" i="17"/>
  <c r="Q636" i="17"/>
  <c r="Q637" i="17"/>
  <c r="Q638" i="17"/>
  <c r="Q639" i="17"/>
  <c r="Q640" i="17"/>
  <c r="Q641" i="17"/>
  <c r="Q642" i="17"/>
  <c r="Q643" i="17"/>
  <c r="Q644" i="17"/>
  <c r="Q645" i="17"/>
  <c r="Q646" i="17"/>
  <c r="Q647" i="17"/>
  <c r="Q648" i="17"/>
  <c r="Q649" i="17"/>
  <c r="Q650" i="17"/>
  <c r="Q651" i="17"/>
  <c r="Q652" i="17"/>
  <c r="Q653" i="17"/>
  <c r="Q654" i="17"/>
  <c r="Q655" i="17"/>
  <c r="Q656" i="17"/>
  <c r="Q657" i="17"/>
  <c r="Q658" i="17"/>
  <c r="Q659" i="17"/>
  <c r="Q660" i="17"/>
  <c r="Q661" i="17"/>
  <c r="Q662" i="17"/>
  <c r="Q663" i="17"/>
  <c r="Q664" i="17"/>
  <c r="Q665" i="17"/>
  <c r="Q666" i="17"/>
  <c r="Q667" i="17"/>
  <c r="Q668" i="17"/>
  <c r="Q669" i="17"/>
  <c r="Q670" i="17"/>
  <c r="Q671" i="17"/>
  <c r="Q672" i="17"/>
  <c r="Q673" i="17"/>
  <c r="Q674" i="17"/>
  <c r="Q675" i="17"/>
  <c r="Q676" i="17"/>
  <c r="Q677" i="17"/>
  <c r="Q678" i="17"/>
  <c r="Q679" i="17"/>
  <c r="Q680" i="17"/>
  <c r="Q681" i="17"/>
  <c r="Q682" i="17"/>
  <c r="Q683" i="17"/>
  <c r="Q684" i="17"/>
  <c r="Q685" i="17"/>
  <c r="Q686" i="17"/>
  <c r="Q687" i="17"/>
  <c r="Q688" i="17"/>
  <c r="Q689" i="17"/>
  <c r="Q690" i="17"/>
  <c r="Q691" i="17"/>
  <c r="Q692" i="17"/>
  <c r="Q693" i="17"/>
  <c r="Q694" i="17"/>
  <c r="Q695" i="17"/>
  <c r="Q696" i="17"/>
  <c r="Q697" i="17"/>
  <c r="Q698" i="17"/>
  <c r="Q699" i="17"/>
  <c r="Q700" i="17"/>
  <c r="Q701" i="17"/>
  <c r="Q702" i="17"/>
  <c r="Q703" i="17"/>
  <c r="Q704" i="17"/>
  <c r="Q705" i="17"/>
  <c r="Q706" i="17"/>
  <c r="Q707" i="17"/>
  <c r="Q708" i="17"/>
  <c r="Q709" i="17"/>
  <c r="Q710" i="17"/>
  <c r="Q711" i="17"/>
  <c r="Q712" i="17"/>
  <c r="Q713" i="17"/>
  <c r="Q714" i="17"/>
  <c r="Q715" i="17"/>
  <c r="Q716" i="17"/>
  <c r="Q717" i="17"/>
  <c r="Q718" i="17"/>
  <c r="Q719" i="17"/>
  <c r="Q720" i="17"/>
  <c r="Q721" i="17"/>
  <c r="Q722" i="17"/>
  <c r="Q723" i="17"/>
  <c r="Q724" i="17"/>
  <c r="Q725" i="17"/>
  <c r="Q726" i="17"/>
  <c r="Q727" i="17"/>
  <c r="Q728" i="17"/>
  <c r="Q729" i="17"/>
  <c r="Q730" i="17"/>
  <c r="Q731" i="17"/>
  <c r="Q732" i="17"/>
  <c r="Q733" i="17"/>
  <c r="Q734" i="17"/>
  <c r="Q735" i="17"/>
  <c r="Q736" i="17"/>
  <c r="Q737" i="17"/>
  <c r="Q738" i="17"/>
  <c r="Q739" i="17"/>
  <c r="Q740" i="17"/>
  <c r="Q741" i="17"/>
  <c r="Q742" i="17"/>
  <c r="Q743" i="17"/>
  <c r="Q744" i="17"/>
  <c r="Q745" i="17"/>
  <c r="Q746" i="17"/>
  <c r="Q747" i="17"/>
  <c r="Q748" i="17"/>
  <c r="Q749" i="17"/>
  <c r="Q750" i="17"/>
  <c r="Q751" i="17"/>
  <c r="Q752" i="17"/>
  <c r="Q753" i="17"/>
  <c r="Q754" i="17"/>
  <c r="Q755" i="17"/>
  <c r="Q756" i="17"/>
  <c r="Q757" i="17"/>
  <c r="Q758" i="17"/>
  <c r="Q759" i="17"/>
  <c r="Q760" i="17"/>
  <c r="Q761" i="17"/>
  <c r="Q762" i="17"/>
  <c r="Q763" i="17"/>
  <c r="Q764" i="17"/>
  <c r="Q765" i="17"/>
  <c r="Q766" i="17"/>
  <c r="Q767" i="17"/>
  <c r="Q768" i="17"/>
  <c r="Q769" i="17"/>
  <c r="Q770" i="17"/>
  <c r="Q771" i="17"/>
  <c r="Q772" i="17"/>
  <c r="Q773" i="17"/>
  <c r="Q774" i="17"/>
  <c r="Q775" i="17"/>
  <c r="Q776" i="17"/>
  <c r="Q777" i="17"/>
  <c r="Q778" i="17"/>
  <c r="Q779" i="17"/>
  <c r="Q780" i="17"/>
  <c r="Q781" i="17"/>
  <c r="Q782" i="17"/>
  <c r="Q783" i="17"/>
  <c r="Q784" i="17"/>
  <c r="Q785" i="17"/>
  <c r="Q786" i="17"/>
  <c r="Q787" i="17"/>
  <c r="Q788" i="17"/>
  <c r="Q789" i="17"/>
  <c r="Q790" i="17"/>
  <c r="Q791" i="17"/>
  <c r="Q792" i="17"/>
  <c r="Q793" i="17"/>
  <c r="Q794" i="17"/>
  <c r="Q795" i="17"/>
  <c r="Q796" i="17"/>
  <c r="Q797" i="17"/>
  <c r="Q798" i="17"/>
  <c r="Q799" i="17"/>
  <c r="Q800" i="17"/>
  <c r="Q801" i="17"/>
  <c r="Q802" i="17"/>
  <c r="Q803" i="17"/>
  <c r="Q804" i="17"/>
  <c r="Q805" i="17"/>
  <c r="Q806" i="17"/>
  <c r="Q807" i="17"/>
  <c r="Q808" i="17"/>
  <c r="Q809" i="17"/>
  <c r="Q810" i="17"/>
  <c r="Q811" i="17"/>
  <c r="Q812" i="17"/>
  <c r="Q813" i="17"/>
  <c r="Q814" i="17"/>
  <c r="Q815" i="17"/>
  <c r="Q816" i="17"/>
  <c r="Q817" i="17"/>
  <c r="Q818" i="17"/>
  <c r="Q819" i="17"/>
  <c r="Q820" i="17"/>
  <c r="Q821" i="17"/>
  <c r="Q822" i="17"/>
  <c r="Q823" i="17"/>
  <c r="Q824" i="17"/>
  <c r="Q825" i="17"/>
  <c r="Q826" i="17"/>
  <c r="Q827" i="17"/>
  <c r="Q828" i="17"/>
  <c r="Q829" i="17"/>
  <c r="Q830" i="17"/>
  <c r="Q831" i="17"/>
  <c r="Q832" i="17"/>
  <c r="Q833" i="17"/>
  <c r="Q834" i="17"/>
  <c r="Q835" i="17"/>
  <c r="Q836" i="17"/>
  <c r="Q837" i="17"/>
  <c r="Q838" i="17"/>
  <c r="Q839" i="17"/>
  <c r="Q840" i="17"/>
  <c r="Q841" i="17"/>
  <c r="Q842" i="17"/>
  <c r="Q843" i="17"/>
  <c r="Q844" i="17"/>
  <c r="Q845" i="17"/>
  <c r="Q846" i="17"/>
  <c r="Q847" i="17"/>
  <c r="Q848" i="17"/>
  <c r="Q849" i="17"/>
  <c r="Q850" i="17"/>
  <c r="Q851" i="17"/>
  <c r="Q852" i="17"/>
  <c r="Q853" i="17"/>
  <c r="Q854" i="17"/>
  <c r="Q855" i="17"/>
  <c r="Q856" i="17"/>
  <c r="Q857" i="17"/>
  <c r="Q858" i="17"/>
  <c r="Q859" i="17"/>
  <c r="Q860" i="17"/>
  <c r="Q861" i="17"/>
  <c r="Q862" i="17"/>
  <c r="Q863" i="17"/>
  <c r="Q864" i="17"/>
  <c r="Q865" i="17"/>
  <c r="Q866" i="17"/>
  <c r="Q867" i="17"/>
  <c r="Q868" i="17"/>
  <c r="Q869" i="17"/>
  <c r="Q870" i="17"/>
  <c r="Q871" i="17"/>
  <c r="Q872" i="17"/>
  <c r="Q873" i="17"/>
  <c r="Q874" i="17"/>
  <c r="Q875" i="17"/>
  <c r="Q876" i="17"/>
  <c r="Q877" i="17"/>
  <c r="Q878" i="17"/>
  <c r="Q879" i="17"/>
  <c r="Q880" i="17"/>
  <c r="Q881" i="17"/>
  <c r="Q882" i="17"/>
  <c r="Q883" i="17"/>
  <c r="Q884" i="17"/>
  <c r="Q885" i="17"/>
  <c r="Q886" i="17"/>
  <c r="Q887" i="17"/>
  <c r="Q888" i="17"/>
  <c r="Q889" i="17"/>
  <c r="Q890" i="17"/>
  <c r="Q891" i="17"/>
  <c r="Q892" i="17"/>
  <c r="Q893" i="17"/>
  <c r="Q894" i="17"/>
  <c r="Q895" i="17"/>
  <c r="Q896" i="17"/>
  <c r="Q897" i="17"/>
  <c r="Q898" i="17"/>
  <c r="Q899" i="17"/>
  <c r="Q900" i="17"/>
  <c r="Q901" i="17"/>
  <c r="Q902" i="17"/>
  <c r="Q903" i="17"/>
  <c r="Q904" i="17"/>
  <c r="Q905" i="17"/>
  <c r="Q906" i="17"/>
  <c r="Q907" i="17"/>
  <c r="Q908" i="17"/>
  <c r="Q909" i="17"/>
  <c r="Q910" i="17"/>
  <c r="Q911" i="17"/>
  <c r="Q912" i="17"/>
  <c r="Q913" i="17"/>
  <c r="Q914" i="17"/>
  <c r="Q915" i="17"/>
  <c r="Q916" i="17"/>
  <c r="Q917" i="17"/>
  <c r="Q918" i="17"/>
  <c r="Q919" i="17"/>
  <c r="Q920" i="17"/>
  <c r="Q921" i="17"/>
  <c r="Q922" i="17"/>
  <c r="Q923" i="17"/>
  <c r="Q924" i="17"/>
  <c r="Q925" i="17"/>
  <c r="Q926" i="17"/>
  <c r="Q927" i="17"/>
  <c r="Q928" i="17"/>
  <c r="Q929" i="17"/>
  <c r="Q930" i="17"/>
  <c r="Q931" i="17"/>
  <c r="Q932" i="17"/>
  <c r="Q933" i="17"/>
  <c r="Q934" i="17"/>
  <c r="Q935" i="17"/>
  <c r="Q936" i="17"/>
  <c r="Q937" i="17"/>
  <c r="Q938" i="17"/>
  <c r="Q939" i="17"/>
  <c r="Q940" i="17"/>
  <c r="Q941" i="17"/>
  <c r="Q942" i="17"/>
  <c r="Q943" i="17"/>
  <c r="Q944" i="17"/>
  <c r="Q945" i="17"/>
  <c r="Q946" i="17"/>
  <c r="Q947" i="17"/>
  <c r="Q948" i="17"/>
  <c r="Q949" i="17"/>
  <c r="Q950" i="17"/>
  <c r="Q951" i="17"/>
  <c r="Q952" i="17"/>
  <c r="Q953" i="17"/>
  <c r="Q954" i="17"/>
  <c r="Q955" i="17"/>
  <c r="Q956" i="17"/>
  <c r="Q957" i="17"/>
  <c r="Q958" i="17"/>
  <c r="Q959" i="17"/>
  <c r="Q960" i="17"/>
  <c r="Q961" i="17"/>
  <c r="Q962" i="17"/>
  <c r="Q963" i="17"/>
  <c r="Q964" i="17"/>
  <c r="Q965" i="17"/>
  <c r="Q966" i="17"/>
  <c r="Q967" i="17"/>
  <c r="Q968" i="17"/>
  <c r="Q969" i="17"/>
  <c r="Q970" i="17"/>
  <c r="Q971" i="17"/>
  <c r="Q972" i="17"/>
  <c r="Q973" i="17"/>
  <c r="Q974" i="17"/>
  <c r="Q975" i="17"/>
  <c r="Q976" i="17"/>
  <c r="Q977" i="17"/>
  <c r="Q978" i="17"/>
  <c r="Q979" i="17"/>
  <c r="Q980" i="17"/>
  <c r="Q981" i="17"/>
  <c r="Q982" i="17"/>
  <c r="Q983" i="17"/>
  <c r="Q984" i="17"/>
  <c r="Q985" i="17"/>
  <c r="Q986" i="17"/>
  <c r="Q987" i="17"/>
  <c r="Q988" i="17"/>
  <c r="Q989" i="17"/>
  <c r="Q990" i="17"/>
  <c r="Q991" i="17"/>
  <c r="Q992" i="17"/>
  <c r="Q993" i="17"/>
  <c r="Q994" i="17"/>
  <c r="Q995" i="17"/>
  <c r="Q996" i="17"/>
  <c r="Q997" i="17"/>
  <c r="Q998" i="17"/>
  <c r="Q999" i="17"/>
  <c r="Q1000" i="17"/>
  <c r="Q1001" i="17"/>
  <c r="Q1002" i="17"/>
  <c r="Q1003" i="17"/>
  <c r="Q1004" i="17"/>
  <c r="Q1005" i="17"/>
  <c r="Q1006" i="17"/>
  <c r="Q1007" i="17"/>
  <c r="Q1008" i="17"/>
  <c r="Q1009" i="17"/>
  <c r="Q1010" i="17"/>
  <c r="Q1011" i="17"/>
  <c r="Q1012" i="17"/>
  <c r="Q1013" i="17"/>
  <c r="Q1014" i="17"/>
  <c r="Q1015" i="17"/>
  <c r="Q1016" i="17"/>
  <c r="Q1017" i="17"/>
  <c r="Q1018" i="17"/>
  <c r="Q1019" i="17"/>
  <c r="Q1020" i="17"/>
  <c r="Q1021" i="17"/>
  <c r="Q1022" i="17"/>
  <c r="Q1023" i="17"/>
  <c r="Q1024" i="17"/>
  <c r="Q1025" i="17"/>
  <c r="Q1026" i="17"/>
  <c r="Q1027" i="17"/>
  <c r="Q1028" i="17"/>
  <c r="Q1029" i="17"/>
  <c r="Q1030" i="17"/>
  <c r="Q1031" i="17"/>
  <c r="Q1032" i="17"/>
  <c r="Q1033" i="17"/>
  <c r="Q1034" i="17"/>
  <c r="Q1035" i="17"/>
  <c r="Q1036" i="17"/>
  <c r="Q1037" i="17"/>
  <c r="Q1038" i="17"/>
  <c r="Q1039" i="17"/>
  <c r="Q1040" i="17"/>
  <c r="Q1041" i="17"/>
  <c r="Q1042" i="17"/>
  <c r="Q1043" i="17"/>
  <c r="Q1044" i="17"/>
  <c r="Q1045" i="17"/>
  <c r="Q1046" i="17"/>
  <c r="Q1047" i="17"/>
  <c r="Q1048" i="17"/>
  <c r="Q1049" i="17"/>
  <c r="Q1050" i="17"/>
  <c r="Q1051" i="17"/>
  <c r="Q1052" i="17"/>
  <c r="Q1053" i="17"/>
  <c r="Q1054" i="17"/>
  <c r="Q1055" i="17"/>
  <c r="Q1056" i="17"/>
  <c r="Q1057" i="17"/>
  <c r="Q1058" i="17"/>
  <c r="Q1059" i="17"/>
  <c r="Q1060" i="17"/>
  <c r="Q1061" i="17"/>
  <c r="Q1062" i="17"/>
  <c r="Q1063" i="17"/>
  <c r="Q1064" i="17"/>
  <c r="Q1065" i="17"/>
  <c r="Q1066" i="17"/>
  <c r="Q1067" i="17"/>
  <c r="Q1068" i="17"/>
  <c r="Q1069" i="17"/>
  <c r="Q1070" i="17"/>
  <c r="Q1071" i="17"/>
  <c r="Q1072" i="17"/>
  <c r="Q1073" i="17"/>
  <c r="Q1074" i="17"/>
  <c r="Q1075" i="17"/>
  <c r="Q1076" i="17"/>
  <c r="Q1077" i="17"/>
  <c r="Q1078" i="17"/>
  <c r="Q1079" i="17"/>
  <c r="Q1080" i="17"/>
  <c r="Q1081" i="17"/>
  <c r="Q1082" i="17"/>
  <c r="Q1083" i="17"/>
  <c r="Q1084" i="17"/>
  <c r="Q1085" i="17"/>
  <c r="Q1086" i="17"/>
  <c r="Q1087" i="17"/>
  <c r="Q1088" i="17"/>
  <c r="Q1089" i="17"/>
  <c r="Q1090" i="17"/>
  <c r="Q1091" i="17"/>
  <c r="Q1092" i="17"/>
  <c r="Q1093" i="17"/>
  <c r="Q1094" i="17"/>
  <c r="Q1095" i="17"/>
  <c r="Q1096" i="17"/>
  <c r="Q1097" i="17"/>
  <c r="Q1098" i="17"/>
  <c r="Q1099" i="17"/>
  <c r="Q1100" i="17"/>
  <c r="Q1101" i="17"/>
  <c r="Q1102" i="17"/>
  <c r="Q1103" i="17"/>
  <c r="Q1104" i="17"/>
  <c r="Q1105" i="17"/>
  <c r="Q1106" i="17"/>
  <c r="Q1107" i="17"/>
  <c r="Q1108" i="17"/>
  <c r="Q1109" i="17"/>
  <c r="Q1110" i="17"/>
  <c r="Q1111" i="17"/>
  <c r="Q1112" i="17"/>
  <c r="Q1113" i="17"/>
  <c r="Q1114" i="17"/>
  <c r="Q1115" i="17"/>
  <c r="Q1116" i="17"/>
  <c r="Q1117" i="17"/>
  <c r="Q1118" i="17"/>
  <c r="Q1119" i="17"/>
  <c r="Q1120" i="17"/>
  <c r="Q1121" i="17"/>
  <c r="Q1122" i="17"/>
  <c r="Q1123" i="17"/>
  <c r="Q1124" i="17"/>
  <c r="Q1125" i="17"/>
  <c r="Q1126" i="17"/>
  <c r="Q1127" i="17"/>
  <c r="Q1128" i="17"/>
  <c r="Q1129" i="17"/>
  <c r="Q1130" i="17"/>
  <c r="Q1131" i="17"/>
  <c r="Q1132" i="17"/>
  <c r="Q1133" i="17"/>
  <c r="Q1134" i="17"/>
  <c r="Q1135" i="17"/>
  <c r="Q1136" i="17"/>
  <c r="Q1137" i="17"/>
  <c r="Q1138" i="17"/>
  <c r="Q1139" i="17"/>
  <c r="Q1140" i="17"/>
  <c r="Q1141" i="17"/>
  <c r="Q1142" i="17"/>
  <c r="Q1143" i="17"/>
  <c r="Q1144" i="17"/>
  <c r="Q1145" i="17"/>
  <c r="Q1146" i="17"/>
  <c r="Q1147" i="17"/>
  <c r="Q1148" i="17"/>
  <c r="Q1149" i="17"/>
  <c r="Q1150" i="17"/>
  <c r="Q1151" i="17"/>
  <c r="Q1152" i="17"/>
  <c r="Q1153" i="17"/>
  <c r="Q1154" i="17"/>
  <c r="Q1155" i="17"/>
  <c r="Q1156" i="17"/>
  <c r="Q1157" i="17"/>
  <c r="Q1158" i="17"/>
  <c r="Q1159" i="17"/>
  <c r="Q1160" i="17"/>
  <c r="Q1161" i="17"/>
  <c r="Q1162" i="17"/>
  <c r="Q1163" i="17"/>
  <c r="Q1164" i="17"/>
  <c r="Q1165" i="17"/>
  <c r="Q1166" i="17"/>
  <c r="Q1167" i="17"/>
  <c r="Q1168" i="17"/>
  <c r="Q1169" i="17"/>
  <c r="Q1170" i="17"/>
  <c r="Q1171" i="17"/>
  <c r="Q1172" i="17"/>
  <c r="Q1173" i="17"/>
  <c r="Q1174" i="17"/>
  <c r="Q1175" i="17"/>
  <c r="Q1176" i="17"/>
  <c r="Q1177" i="17"/>
  <c r="Q1178" i="17"/>
  <c r="Q1179" i="17"/>
  <c r="Q1180" i="17"/>
  <c r="Q1181" i="17"/>
  <c r="Q1182" i="17"/>
  <c r="Q1183" i="17"/>
  <c r="Q1184" i="17"/>
  <c r="Q1185" i="17"/>
  <c r="Q1186" i="17"/>
  <c r="Q1187" i="17"/>
  <c r="Q1188" i="17"/>
  <c r="Q1189" i="17"/>
  <c r="Q1190" i="17"/>
  <c r="Q1191" i="17"/>
  <c r="Q1192" i="17"/>
  <c r="Q1193" i="17"/>
  <c r="Q1194" i="17"/>
  <c r="Q1195" i="17"/>
  <c r="Q1196" i="17"/>
  <c r="Q1197" i="17"/>
  <c r="Q1198" i="17"/>
  <c r="Q1199" i="17"/>
  <c r="Q1200" i="17"/>
  <c r="Q1201" i="17"/>
  <c r="Q1202" i="17"/>
  <c r="Q1203" i="17"/>
  <c r="Q1204" i="17"/>
  <c r="Q1205" i="17"/>
  <c r="Q1206" i="17"/>
  <c r="Q1207" i="17"/>
  <c r="Q1208" i="17"/>
  <c r="Q1209" i="17"/>
  <c r="Q1210" i="17"/>
  <c r="Q1211" i="17"/>
  <c r="Q1212" i="17"/>
  <c r="Q1213" i="17"/>
  <c r="Q1214" i="17"/>
  <c r="Q1215" i="17"/>
  <c r="Q1216" i="17"/>
  <c r="Q1217" i="17"/>
  <c r="Q1218" i="17"/>
  <c r="Q1219" i="17"/>
  <c r="Q1220" i="17"/>
  <c r="Q1221" i="17"/>
  <c r="Q1222" i="17"/>
  <c r="Q1223" i="17"/>
  <c r="Q1224" i="17"/>
  <c r="Q1225" i="17"/>
  <c r="Q1226" i="17"/>
  <c r="Q1227" i="17"/>
  <c r="Q1228" i="17"/>
  <c r="Q1229" i="17"/>
  <c r="Q1230" i="17"/>
  <c r="Q1231" i="17"/>
  <c r="Q1232" i="17"/>
  <c r="Q1233" i="17"/>
  <c r="Q1234" i="17"/>
  <c r="Q1235" i="17"/>
  <c r="Q1236" i="17"/>
  <c r="Q1237" i="17"/>
  <c r="Q1238" i="17"/>
  <c r="Q1239" i="17"/>
  <c r="Q1240" i="17"/>
  <c r="Q1241" i="17"/>
  <c r="Q1242" i="17"/>
  <c r="Q1243" i="17"/>
  <c r="Q1244" i="17"/>
  <c r="Q1245" i="17"/>
  <c r="Q1246" i="17"/>
  <c r="Q1247" i="17"/>
  <c r="Q1248" i="17"/>
  <c r="Q1249" i="17"/>
  <c r="Q1250" i="17"/>
  <c r="Q1251" i="17"/>
  <c r="Q1252" i="17"/>
  <c r="Q1253" i="17"/>
  <c r="Q1254" i="17"/>
  <c r="Q1255" i="17"/>
  <c r="Q1256" i="17"/>
  <c r="Q1257" i="17"/>
  <c r="Q1258" i="17"/>
  <c r="Q1259" i="17"/>
  <c r="Q1260" i="17"/>
  <c r="Q1261" i="17"/>
  <c r="Q1262" i="17"/>
  <c r="Q1263" i="17"/>
  <c r="Q1264" i="17"/>
  <c r="Q1265" i="17"/>
  <c r="Q1266" i="17"/>
  <c r="Q1267" i="17"/>
  <c r="Q1268" i="17"/>
  <c r="Q1269" i="17"/>
  <c r="Q1270" i="17"/>
  <c r="Q1271" i="17"/>
  <c r="Q1272" i="17"/>
  <c r="Q1273" i="17"/>
  <c r="Q1274" i="17"/>
  <c r="Q1275" i="17"/>
  <c r="Q1276" i="17"/>
  <c r="Q1277" i="17"/>
  <c r="Q1278" i="17"/>
  <c r="Q1279" i="17"/>
  <c r="Q1280" i="17"/>
  <c r="Q1281" i="17"/>
  <c r="Q1282" i="17"/>
  <c r="Q1283" i="17"/>
  <c r="Q1284" i="17"/>
  <c r="Q1285" i="17"/>
  <c r="Q1286" i="17"/>
  <c r="Q1287" i="17"/>
  <c r="Q1288" i="17"/>
  <c r="Q1289" i="17"/>
  <c r="Q1290" i="17"/>
  <c r="Q1291" i="17"/>
  <c r="Q1292" i="17"/>
  <c r="Q1293" i="17"/>
  <c r="Q1294" i="17"/>
  <c r="Q1295" i="17"/>
  <c r="Q1296" i="17"/>
  <c r="Q1297" i="17"/>
  <c r="Q1298" i="17"/>
  <c r="Q1299" i="17"/>
  <c r="Q1300" i="17"/>
  <c r="Q1301" i="17"/>
  <c r="Q1302" i="17"/>
  <c r="Q1303" i="17"/>
  <c r="Q1304" i="17"/>
  <c r="Q1305" i="17"/>
  <c r="Q1306" i="17"/>
  <c r="Q1307" i="17"/>
  <c r="Q1308" i="17"/>
  <c r="Q1309" i="17"/>
  <c r="Q1310" i="17"/>
  <c r="Q1311" i="17"/>
  <c r="Q1312" i="17"/>
  <c r="Q1313" i="17"/>
  <c r="Q1314" i="17"/>
  <c r="Q1315" i="17"/>
  <c r="Q1316" i="17"/>
  <c r="Q1317" i="17"/>
  <c r="Q1318" i="17"/>
  <c r="Q1319" i="17"/>
  <c r="Q1320" i="17"/>
  <c r="Q1321" i="17"/>
  <c r="Q1322" i="17"/>
  <c r="Q1323" i="17"/>
  <c r="Q1324" i="17"/>
  <c r="Q1325" i="17"/>
  <c r="Q1326" i="17"/>
  <c r="Q1327" i="17"/>
  <c r="Q1328" i="17"/>
  <c r="Q1329" i="17"/>
  <c r="Q1330" i="17"/>
  <c r="Q1331" i="17"/>
  <c r="Q1332" i="17"/>
  <c r="Q1333" i="17"/>
  <c r="Q1334" i="17"/>
  <c r="Q1335" i="17"/>
  <c r="Q1336" i="17"/>
  <c r="Q1337" i="17"/>
  <c r="Q1338" i="17"/>
  <c r="Q1339" i="17"/>
  <c r="Q1340" i="17"/>
  <c r="Q1341" i="17"/>
  <c r="Q1342" i="17"/>
  <c r="Q1343" i="17"/>
  <c r="Q1344" i="17"/>
  <c r="Q1345" i="17"/>
  <c r="Q1346" i="17"/>
  <c r="Q1347" i="17"/>
  <c r="Q1348" i="17"/>
  <c r="Q1349" i="17"/>
  <c r="Q1350" i="17"/>
  <c r="Q1351" i="17"/>
  <c r="Q1352" i="17"/>
  <c r="Q1353" i="17"/>
  <c r="Q1354" i="17"/>
  <c r="Q1355" i="17"/>
  <c r="Q1356" i="17"/>
  <c r="Q1357" i="17"/>
  <c r="Q1358" i="17"/>
  <c r="Q1359" i="17"/>
  <c r="Q1360" i="17"/>
  <c r="Q1361" i="17"/>
  <c r="Q1362" i="17"/>
  <c r="Q1363" i="17"/>
  <c r="Q1364" i="17"/>
  <c r="Q1365" i="17"/>
  <c r="Q1366" i="17"/>
  <c r="Q1367" i="17"/>
  <c r="Q1368" i="17"/>
  <c r="Q1369" i="17"/>
  <c r="Q1370" i="17"/>
  <c r="Q1371" i="17"/>
  <c r="Q1372" i="17"/>
  <c r="Q1373" i="17"/>
  <c r="Q1374" i="17"/>
  <c r="Q1375" i="17"/>
  <c r="Q1376" i="17"/>
  <c r="Q1377" i="17"/>
  <c r="Q1378" i="17"/>
  <c r="Q1379" i="17"/>
  <c r="Q1380" i="17"/>
  <c r="Q1381" i="17"/>
  <c r="Q1382" i="17"/>
  <c r="Q1383" i="17"/>
  <c r="Q1384" i="17"/>
  <c r="Q1385" i="17"/>
  <c r="Q1386" i="17"/>
  <c r="Q1387" i="17"/>
  <c r="Q1388" i="17"/>
  <c r="Q1389" i="17"/>
  <c r="Q1390" i="17"/>
  <c r="Q1391" i="17"/>
  <c r="Q1392" i="17"/>
  <c r="Q1393" i="17"/>
  <c r="Q1394" i="17"/>
  <c r="Q1395" i="17"/>
  <c r="Q1396" i="17"/>
  <c r="Q1397" i="17"/>
  <c r="Q1398" i="17"/>
  <c r="Q1399" i="17"/>
  <c r="Q1400" i="17"/>
  <c r="Q1401" i="17"/>
  <c r="Q1402" i="17"/>
  <c r="Q1403" i="17"/>
  <c r="Q1404" i="17"/>
  <c r="Q1405" i="17"/>
  <c r="Q1406" i="17"/>
  <c r="Q1407" i="17"/>
  <c r="Q1408" i="17"/>
  <c r="Q1409" i="17"/>
  <c r="Q1410" i="17"/>
  <c r="Q1411" i="17"/>
  <c r="Q1412" i="17"/>
  <c r="Q1413" i="17"/>
  <c r="Q1414" i="17"/>
  <c r="Q1415" i="17"/>
  <c r="Q1416" i="17"/>
  <c r="Q1417" i="17"/>
  <c r="Q1418" i="17"/>
  <c r="Q1419" i="17"/>
  <c r="Q1420" i="17"/>
  <c r="Q1421" i="17"/>
  <c r="Q1422" i="17"/>
  <c r="Q1423" i="17"/>
  <c r="Q1424" i="17"/>
  <c r="Q1425" i="17"/>
  <c r="Q1426" i="17"/>
  <c r="Q1427" i="17"/>
  <c r="Q1428" i="17"/>
  <c r="Q1429" i="17"/>
  <c r="Q1430" i="17"/>
  <c r="Q1431" i="17"/>
  <c r="Q1432" i="17"/>
  <c r="Q1433" i="17"/>
  <c r="Q1434" i="17"/>
  <c r="Q1435" i="17"/>
  <c r="Q1436" i="17"/>
  <c r="Q1437" i="17"/>
  <c r="Q1438" i="17"/>
  <c r="Q1439" i="17"/>
  <c r="Q1440" i="17"/>
  <c r="Q1441" i="17"/>
  <c r="Q1442" i="17"/>
  <c r="Q1443" i="17"/>
  <c r="Q1444" i="17"/>
  <c r="Q1445" i="17"/>
  <c r="Q1446" i="17"/>
  <c r="Q1447" i="17"/>
  <c r="Q1448" i="17"/>
  <c r="Q1449" i="17"/>
  <c r="Q1450" i="17"/>
  <c r="Q1451" i="17"/>
  <c r="Q1452" i="17"/>
  <c r="Q1453" i="17"/>
  <c r="Q1454" i="17"/>
  <c r="Q1455" i="17"/>
  <c r="Q1456" i="17"/>
  <c r="Q1457" i="17"/>
  <c r="Q1458" i="17"/>
  <c r="Q1459" i="17"/>
  <c r="Q1460" i="17"/>
  <c r="Q1461" i="17"/>
  <c r="Q1462" i="17"/>
  <c r="Q1463" i="17"/>
  <c r="Q1464" i="17"/>
  <c r="Q1465" i="17"/>
  <c r="Q1466" i="17"/>
  <c r="Q1467" i="17"/>
  <c r="Q1468" i="17"/>
  <c r="Q1469" i="17"/>
  <c r="Q1470" i="17"/>
  <c r="Q1471" i="17"/>
  <c r="Q1472" i="17"/>
  <c r="Q1473" i="17"/>
  <c r="Q1474" i="17"/>
  <c r="Q1475" i="17"/>
  <c r="Q1476" i="17"/>
  <c r="Q1477" i="17"/>
  <c r="Q1478" i="17"/>
  <c r="Q1479" i="17"/>
  <c r="Q1480" i="17"/>
  <c r="Q1481" i="17"/>
  <c r="Q1482" i="17"/>
  <c r="Q1483" i="17"/>
  <c r="Q1484" i="17"/>
  <c r="Q1485" i="17"/>
  <c r="Q1486" i="17"/>
  <c r="Q1487" i="17"/>
  <c r="Q1488" i="17"/>
  <c r="Q1489" i="17"/>
  <c r="Q1490" i="17"/>
  <c r="Q1491" i="17"/>
  <c r="Q1492" i="17"/>
  <c r="Q1493" i="17"/>
  <c r="Q1494" i="17"/>
  <c r="Q1495" i="17"/>
  <c r="Q1496" i="17"/>
  <c r="Q1497" i="17"/>
  <c r="Q1498" i="17"/>
  <c r="Q1499" i="17"/>
  <c r="Q1500" i="17"/>
  <c r="Q1501" i="17"/>
  <c r="Q1502" i="17"/>
  <c r="Q1503" i="17"/>
  <c r="Q1504" i="17"/>
  <c r="Q1505" i="17"/>
  <c r="Q1506" i="17"/>
  <c r="Q1507" i="17"/>
  <c r="Q1508" i="17"/>
  <c r="Q1509" i="17"/>
  <c r="Q1510" i="17"/>
  <c r="Q1511" i="17"/>
  <c r="Q1512" i="17"/>
  <c r="Q1513" i="17"/>
  <c r="Q1514" i="17"/>
  <c r="Q1515" i="17"/>
  <c r="Q1516" i="17"/>
  <c r="Q1517" i="17"/>
  <c r="Q1518" i="17"/>
  <c r="Q1519" i="17"/>
  <c r="Q1520" i="17"/>
  <c r="Q1521" i="17"/>
  <c r="Q1522" i="17"/>
  <c r="Q1523" i="17"/>
  <c r="Q1524" i="17"/>
  <c r="Q1525" i="17"/>
  <c r="Q1526" i="17"/>
  <c r="Q1527" i="17"/>
  <c r="Q1528" i="17"/>
  <c r="Q1529" i="17"/>
  <c r="Q1530" i="17"/>
  <c r="Q1531" i="17"/>
  <c r="Q1532" i="17"/>
  <c r="Q1533" i="17"/>
  <c r="Q1534" i="17"/>
  <c r="Q1535" i="17"/>
  <c r="Q1536" i="17"/>
  <c r="Q1537" i="17"/>
  <c r="Q1538" i="17"/>
  <c r="Q1539" i="17"/>
  <c r="Q1540" i="17"/>
  <c r="Q1541" i="17"/>
  <c r="Q1542" i="17"/>
  <c r="Q1543" i="17"/>
  <c r="Q1544" i="17"/>
  <c r="Q1545" i="17"/>
  <c r="Q1546" i="17"/>
  <c r="Q1547" i="17"/>
  <c r="Q1548" i="17"/>
  <c r="Q1549" i="17"/>
  <c r="Q1550" i="17"/>
  <c r="Q1551" i="17"/>
  <c r="Q1552" i="17"/>
  <c r="Q1553" i="17"/>
  <c r="Q1554" i="17"/>
  <c r="Q1555" i="17"/>
  <c r="Q1556" i="17"/>
  <c r="Q1557" i="17"/>
  <c r="Q1558" i="17"/>
  <c r="Q1559" i="17"/>
  <c r="Q1560" i="17"/>
  <c r="Q1561" i="17"/>
  <c r="Q1562" i="17"/>
  <c r="Q1563" i="17"/>
  <c r="Q1564" i="17"/>
  <c r="Q1565" i="17"/>
  <c r="Q1566" i="17"/>
  <c r="Q1567" i="17"/>
  <c r="Q1568" i="17"/>
  <c r="Q1569" i="17"/>
  <c r="Q1570" i="17"/>
  <c r="Q1571" i="17"/>
  <c r="Q1572" i="17"/>
  <c r="Q1573" i="17"/>
  <c r="Q1574" i="17"/>
  <c r="Q1575" i="17"/>
  <c r="Q1576" i="17"/>
  <c r="Q1577" i="17"/>
  <c r="Q1578" i="17"/>
  <c r="Q1579" i="17"/>
  <c r="Q1580" i="17"/>
  <c r="Q1581" i="17"/>
  <c r="Q1582" i="17"/>
  <c r="Q1583" i="17"/>
  <c r="Q1584" i="17"/>
  <c r="Q1585" i="17"/>
  <c r="Q1586" i="17"/>
  <c r="Q1587" i="17"/>
  <c r="Q1588" i="17"/>
  <c r="Q1589" i="17"/>
  <c r="Q1590" i="17"/>
  <c r="Q1591" i="17"/>
  <c r="Q1592" i="17"/>
  <c r="Q1593" i="17"/>
  <c r="Q1594" i="17"/>
  <c r="Q1595" i="17"/>
  <c r="Q1596" i="17"/>
  <c r="Q1597" i="17"/>
  <c r="Q1598" i="17"/>
  <c r="Q1599" i="17"/>
  <c r="Q1600" i="17"/>
  <c r="Q1601" i="17"/>
  <c r="Q1602" i="17"/>
  <c r="Q1603" i="17"/>
  <c r="Q1604" i="17"/>
  <c r="Q1605" i="17"/>
  <c r="Q1606" i="17"/>
  <c r="Q1607" i="17"/>
  <c r="Q1608" i="17"/>
  <c r="Q1609" i="17"/>
  <c r="Q1610" i="17"/>
  <c r="Q1611" i="17"/>
  <c r="Q1612" i="17"/>
  <c r="Q1613" i="17"/>
  <c r="Q1614" i="17"/>
  <c r="Q1615" i="17"/>
  <c r="Q1616" i="17"/>
  <c r="Q1617" i="17"/>
  <c r="Q1618" i="17"/>
  <c r="Q1619" i="17"/>
  <c r="Q1620" i="17"/>
  <c r="Q1621" i="17"/>
  <c r="Q1622" i="17"/>
  <c r="Q1623" i="17"/>
  <c r="Q1624" i="17"/>
  <c r="Q1625" i="17"/>
  <c r="Q1626" i="17"/>
  <c r="Q1627" i="17"/>
  <c r="Q1628" i="17"/>
  <c r="Q1629" i="17"/>
  <c r="Q1630" i="17"/>
  <c r="Q1631" i="17"/>
  <c r="Q1632" i="17"/>
  <c r="Q1633" i="17"/>
  <c r="Q1634" i="17"/>
  <c r="Q1635" i="17"/>
  <c r="Q1636" i="17"/>
  <c r="Q1637" i="17"/>
  <c r="Q1638" i="17"/>
  <c r="Q1639" i="17"/>
  <c r="Q1640" i="17"/>
  <c r="Q1641" i="17"/>
  <c r="Q1642" i="17"/>
  <c r="Q1643" i="17"/>
  <c r="Q1644" i="17"/>
  <c r="Q1645" i="17"/>
  <c r="Q1646" i="17"/>
  <c r="Q1647" i="17"/>
  <c r="Q1648" i="17"/>
  <c r="Q1649" i="17"/>
  <c r="Q1650" i="17"/>
  <c r="Q1651" i="17"/>
  <c r="Q1652" i="17"/>
  <c r="Q1653" i="17"/>
  <c r="Q1654" i="17"/>
  <c r="Q1655" i="17"/>
  <c r="Q1656" i="17"/>
  <c r="Q1657" i="17"/>
  <c r="Q1658" i="17"/>
  <c r="Q1659" i="17"/>
  <c r="Q1660" i="17"/>
  <c r="Q1661" i="17"/>
  <c r="Q1662" i="17"/>
  <c r="Q1663" i="17"/>
  <c r="Q1664" i="17"/>
  <c r="Q1665" i="17"/>
  <c r="Q1666" i="17"/>
  <c r="Q1667" i="17"/>
  <c r="Q1668" i="17"/>
  <c r="Q1669" i="17"/>
  <c r="Q1670" i="17"/>
  <c r="Q1671" i="17"/>
  <c r="Q1672" i="17"/>
  <c r="Q1673" i="17"/>
  <c r="Q1674" i="17"/>
  <c r="Q1675" i="17"/>
  <c r="Q1676" i="17"/>
  <c r="Q1677" i="17"/>
  <c r="Q1678" i="17"/>
  <c r="Q1679" i="17"/>
  <c r="Q1680" i="17"/>
  <c r="Q1681" i="17"/>
  <c r="Q1682" i="17"/>
  <c r="Q1683" i="17"/>
  <c r="Q1684" i="17"/>
  <c r="Q1685" i="17"/>
  <c r="Q1686" i="17"/>
  <c r="Q1687" i="17"/>
  <c r="Q1688" i="17"/>
  <c r="Q1689" i="17"/>
  <c r="Q1690" i="17"/>
  <c r="Q1691" i="17"/>
  <c r="Q1692" i="17"/>
  <c r="Q1693" i="17"/>
  <c r="Q1694" i="17"/>
  <c r="Q1695" i="17"/>
  <c r="Q1696" i="17"/>
  <c r="Q1697" i="17"/>
  <c r="Q1698" i="17"/>
  <c r="Q1699" i="17"/>
  <c r="Q1700" i="17"/>
  <c r="Q1701" i="17"/>
  <c r="Q1702" i="17"/>
  <c r="Q1703" i="17"/>
  <c r="Q1704" i="17"/>
  <c r="Q1705" i="17"/>
  <c r="Q1706" i="17"/>
  <c r="Q1707" i="17"/>
  <c r="Q1708" i="17"/>
  <c r="Q1709" i="17"/>
  <c r="Q1710" i="17"/>
  <c r="Q1711" i="17"/>
  <c r="Q1712" i="17"/>
  <c r="Q1713" i="17"/>
  <c r="Q1714" i="17"/>
  <c r="Q1715" i="17"/>
  <c r="Q1716" i="17"/>
  <c r="Q1717" i="17"/>
  <c r="Q1718" i="17"/>
  <c r="Q1719" i="17"/>
  <c r="Q1720" i="17"/>
  <c r="Q1721" i="17"/>
  <c r="Q1722" i="17"/>
  <c r="Q1723" i="17"/>
  <c r="Q1724" i="17"/>
  <c r="Q1725" i="17"/>
  <c r="Q1726" i="17"/>
  <c r="Q1727" i="17"/>
  <c r="Q1728" i="17"/>
  <c r="Q1729" i="17"/>
  <c r="Q1730" i="17"/>
  <c r="Q1731" i="17"/>
  <c r="Q1732" i="17"/>
  <c r="Q1733" i="17"/>
  <c r="Q1734" i="17"/>
  <c r="Q1735" i="17"/>
  <c r="Q1736" i="17"/>
  <c r="Q1737" i="17"/>
  <c r="Q1738" i="17"/>
  <c r="Q1739" i="17"/>
  <c r="Q1740" i="17"/>
  <c r="Q1741" i="17"/>
  <c r="Q1742" i="17"/>
  <c r="Q1743" i="17"/>
  <c r="Q1744" i="17"/>
  <c r="Q1745" i="17"/>
  <c r="Q1746" i="17"/>
  <c r="Q1747" i="17"/>
  <c r="Q1748" i="17"/>
  <c r="Q1749" i="17"/>
  <c r="Q1750" i="17"/>
  <c r="Q1751" i="17"/>
  <c r="Q1752" i="17"/>
  <c r="Q1753" i="17"/>
  <c r="Q1754" i="17"/>
  <c r="Q1755" i="17"/>
  <c r="Q1756" i="17"/>
  <c r="Q1757" i="17"/>
  <c r="Q1758" i="17"/>
  <c r="Q1759" i="17"/>
  <c r="Q1760" i="17"/>
  <c r="Q1761" i="17"/>
  <c r="Q1762" i="17"/>
  <c r="Q1763" i="17"/>
  <c r="Q1764" i="17"/>
  <c r="Q1765" i="17"/>
  <c r="Q1766" i="17"/>
  <c r="Q1767" i="17"/>
  <c r="Q1768" i="17"/>
  <c r="Q1769" i="17"/>
  <c r="Q1770" i="17"/>
  <c r="Q1771" i="17"/>
  <c r="Q1772" i="17"/>
  <c r="Q1773" i="17"/>
  <c r="Q1774" i="17"/>
  <c r="Q1775" i="17"/>
  <c r="Q1776" i="17"/>
  <c r="Q1777" i="17"/>
  <c r="Q1778" i="17"/>
  <c r="Q1779" i="17"/>
  <c r="Q1780" i="17"/>
  <c r="Q1781" i="17"/>
  <c r="Q1782" i="17"/>
  <c r="Q1783" i="17"/>
  <c r="Q1784" i="17"/>
  <c r="Q1785" i="17"/>
  <c r="Q1786" i="17"/>
  <c r="Q1787" i="17"/>
  <c r="Q1788" i="17"/>
  <c r="Q1789" i="17"/>
  <c r="Q1790" i="17"/>
  <c r="Q1791" i="17"/>
  <c r="Q1792" i="17"/>
  <c r="Q1793" i="17"/>
  <c r="Q1794" i="17"/>
  <c r="Q1795" i="17"/>
  <c r="Q1796" i="17"/>
  <c r="Q1797" i="17"/>
  <c r="Q1798" i="17"/>
  <c r="Q1799" i="17"/>
  <c r="Q1800" i="17"/>
  <c r="Q1801" i="17"/>
  <c r="Q1802" i="17"/>
  <c r="Q1803" i="17"/>
  <c r="Q1804" i="17"/>
  <c r="Q1805" i="17"/>
  <c r="Q1806" i="17"/>
  <c r="Q1807" i="17"/>
  <c r="Q1808" i="17"/>
  <c r="Q1809" i="17"/>
  <c r="Q1810" i="17"/>
  <c r="Q1811" i="17"/>
  <c r="Q1812" i="17"/>
  <c r="Q1813" i="17"/>
  <c r="Q1814" i="17"/>
  <c r="Q1815" i="17"/>
  <c r="Q1816" i="17"/>
  <c r="Q1817" i="17"/>
  <c r="Q1818" i="17"/>
  <c r="Q1819" i="17"/>
  <c r="Q1820" i="17"/>
  <c r="Q1821" i="17"/>
  <c r="Q1822" i="17"/>
  <c r="Q1823" i="17"/>
  <c r="Q1824" i="17"/>
  <c r="Q1825" i="17"/>
  <c r="Q1826" i="17"/>
  <c r="Q1827" i="17"/>
  <c r="Q1828" i="17"/>
  <c r="Q1829" i="17"/>
  <c r="Q1830" i="17"/>
  <c r="Q1831" i="17"/>
  <c r="Q1832" i="17"/>
  <c r="Q1833" i="17"/>
  <c r="Q1834" i="17"/>
  <c r="Q1835" i="17"/>
  <c r="Q1836" i="17"/>
  <c r="Q1837" i="17"/>
  <c r="Q1838" i="17"/>
  <c r="Q1839" i="17"/>
  <c r="Q1840" i="17"/>
  <c r="Q1841" i="17"/>
  <c r="Q1842" i="17"/>
  <c r="Q1843" i="17"/>
  <c r="Q1844" i="17"/>
  <c r="Q1845" i="17"/>
  <c r="Q1846" i="17"/>
  <c r="Q1847" i="17"/>
  <c r="Q1848" i="17"/>
  <c r="Q1849" i="17"/>
  <c r="Q1850" i="17"/>
  <c r="Q1851" i="17"/>
  <c r="Q1852" i="17"/>
  <c r="Q1853" i="17"/>
  <c r="Q1854" i="17"/>
  <c r="Q1855" i="17"/>
  <c r="Q1856" i="17"/>
  <c r="Q1857" i="17"/>
  <c r="Q1858" i="17"/>
  <c r="Q1859" i="17"/>
  <c r="Q1860" i="17"/>
  <c r="Q1861" i="17"/>
  <c r="Q1862" i="17"/>
  <c r="Q1863" i="17"/>
  <c r="Q1864" i="17"/>
  <c r="Q1865" i="17"/>
  <c r="Q1866" i="17"/>
  <c r="Q1867" i="17"/>
  <c r="Q1868" i="17"/>
  <c r="Q1869" i="17"/>
  <c r="Q1870" i="17"/>
  <c r="Q1871" i="17"/>
  <c r="Q1872" i="17"/>
  <c r="Q1873" i="17"/>
  <c r="Q1874" i="17"/>
  <c r="Q1875" i="17"/>
  <c r="Q1876" i="17"/>
  <c r="Q1877" i="17"/>
  <c r="Q1878" i="17"/>
  <c r="Q1879" i="17"/>
  <c r="Q1880" i="17"/>
  <c r="Q1881" i="17"/>
  <c r="Q1882" i="17"/>
  <c r="Q1883" i="17"/>
  <c r="Q1884" i="17"/>
  <c r="Q1885" i="17"/>
  <c r="Q1886" i="17"/>
  <c r="Q1887" i="17"/>
  <c r="Q1888" i="17"/>
  <c r="Q1889" i="17"/>
  <c r="Q1890" i="17"/>
  <c r="Q1891" i="17"/>
  <c r="Q1892" i="17"/>
  <c r="Q1893" i="17"/>
  <c r="Q1894" i="17"/>
  <c r="Q1895" i="17"/>
  <c r="Q1896" i="17"/>
  <c r="Q1897" i="17"/>
  <c r="Q1898" i="17"/>
  <c r="Q1899" i="17"/>
  <c r="Q1900" i="17"/>
  <c r="Q1901" i="17"/>
  <c r="Q1902" i="17"/>
  <c r="Q1903" i="17"/>
  <c r="Q1904" i="17"/>
  <c r="Q1905" i="17"/>
  <c r="Q1906" i="17"/>
  <c r="Q1907" i="17"/>
  <c r="Q1908" i="17"/>
  <c r="Q1909" i="17"/>
  <c r="Q1910" i="17"/>
  <c r="Q1911" i="17"/>
  <c r="Q1912" i="17"/>
  <c r="Q1913" i="17"/>
  <c r="Q1914" i="17"/>
  <c r="Q1915" i="17"/>
  <c r="Q1916" i="17"/>
  <c r="Q1917" i="17"/>
  <c r="Q1918" i="17"/>
  <c r="Q1919" i="17"/>
  <c r="Q1920" i="17"/>
  <c r="Q1921" i="17"/>
  <c r="Q1922" i="17"/>
  <c r="Q1923" i="17"/>
  <c r="Q1924" i="17"/>
  <c r="Q1925" i="17"/>
  <c r="Q1926" i="17"/>
  <c r="Q1927" i="17"/>
  <c r="Q1928" i="17"/>
  <c r="Q1929" i="17"/>
  <c r="Q1930" i="17"/>
  <c r="Q1931" i="17"/>
  <c r="Q1932" i="17"/>
  <c r="Q1933" i="17"/>
  <c r="Q1934" i="17"/>
  <c r="Q1935" i="17"/>
  <c r="Q1936" i="17"/>
  <c r="Q1937" i="17"/>
  <c r="Q1938" i="17"/>
  <c r="Q1939" i="17"/>
  <c r="Q1940" i="17"/>
  <c r="Q1941" i="17"/>
  <c r="Q1942" i="17"/>
  <c r="Q1943" i="17"/>
  <c r="Q1944" i="17"/>
  <c r="Q1945" i="17"/>
  <c r="Q1946" i="17"/>
  <c r="Q1947" i="17"/>
  <c r="Q1948" i="17"/>
  <c r="Q1949" i="17"/>
  <c r="Q1950" i="17"/>
  <c r="Q1951" i="17"/>
  <c r="Q1952" i="17"/>
  <c r="Q1953" i="17"/>
  <c r="Q1954" i="17"/>
  <c r="Q1955" i="17"/>
  <c r="Q1956" i="17"/>
  <c r="Q1957" i="17"/>
  <c r="Q1958" i="17"/>
  <c r="Q1959" i="17"/>
  <c r="Q1960" i="17"/>
  <c r="Q1961" i="17"/>
  <c r="Q1962" i="17"/>
  <c r="Q1963" i="17"/>
  <c r="Q1964" i="17"/>
  <c r="Q1965" i="17"/>
  <c r="Q1966" i="17"/>
  <c r="Q1967" i="17"/>
  <c r="Q1968" i="17"/>
  <c r="Q1969" i="17"/>
  <c r="Q1970" i="17"/>
  <c r="Q1971" i="17"/>
  <c r="Q1972" i="17"/>
  <c r="Q1973" i="17"/>
  <c r="Q1974" i="17"/>
  <c r="Q1975" i="17"/>
  <c r="Q1976" i="17"/>
  <c r="Q1977" i="17"/>
  <c r="Q1978" i="17"/>
  <c r="Q1979" i="17"/>
  <c r="Q1980" i="17"/>
  <c r="Q1981" i="17"/>
  <c r="Q1982" i="17"/>
  <c r="Q1983" i="17"/>
  <c r="Q1984" i="17"/>
  <c r="Q1985" i="17"/>
  <c r="Q1986" i="17"/>
  <c r="Q1987" i="17"/>
  <c r="Q1988" i="17"/>
  <c r="Q1989" i="17"/>
  <c r="Q1990" i="17"/>
  <c r="Q1991" i="17"/>
  <c r="Q1992" i="17"/>
  <c r="Q1993" i="17"/>
  <c r="Q1994" i="17"/>
  <c r="Q1995" i="17"/>
  <c r="Q1996" i="17"/>
  <c r="Q1997" i="17"/>
  <c r="Q1998" i="17"/>
  <c r="Q1999" i="17"/>
  <c r="Q2000" i="17"/>
  <c r="Q2001" i="17"/>
  <c r="Q2002" i="17"/>
  <c r="Q2003" i="17"/>
  <c r="Q2004" i="17"/>
  <c r="Q2005" i="17"/>
  <c r="Q2006" i="17"/>
  <c r="Q2007" i="17"/>
  <c r="Q2008" i="17"/>
  <c r="Q2009" i="17"/>
  <c r="Q2010" i="17"/>
  <c r="Q2011" i="17"/>
  <c r="Q2012" i="17"/>
  <c r="Q2013" i="17"/>
  <c r="Q2014" i="17"/>
  <c r="Q2015" i="17"/>
  <c r="Q2016" i="17"/>
  <c r="Q2017" i="17"/>
  <c r="Q2018" i="17"/>
  <c r="Q2019" i="17"/>
  <c r="Q2020" i="17"/>
  <c r="Q2021" i="17"/>
  <c r="Q2022" i="17"/>
  <c r="Q2023" i="17"/>
  <c r="Q2024" i="17"/>
  <c r="Q2025" i="17"/>
  <c r="Q2026" i="17"/>
  <c r="Q2027" i="17"/>
  <c r="Q2028" i="17"/>
  <c r="Q2029" i="17"/>
  <c r="Q2030" i="17"/>
  <c r="Q2031" i="17"/>
  <c r="Q2032" i="17"/>
  <c r="Q2033" i="17"/>
  <c r="Q2034" i="17"/>
  <c r="Q2035" i="17"/>
  <c r="Q2036" i="17"/>
  <c r="Q2037" i="17"/>
  <c r="Q2038" i="17"/>
  <c r="Q2039" i="17"/>
  <c r="Q2040" i="17"/>
  <c r="Q2041" i="17"/>
  <c r="Q2042" i="17"/>
  <c r="Q2043" i="17"/>
  <c r="Q2044" i="17"/>
  <c r="Q2045" i="17"/>
  <c r="Q2046" i="17"/>
  <c r="Q2047" i="17"/>
  <c r="Q2048" i="17"/>
  <c r="Q2049" i="17"/>
  <c r="Q2050" i="17"/>
  <c r="Q2051" i="17"/>
  <c r="Q2052" i="17"/>
  <c r="Q2053" i="17"/>
  <c r="Q2054" i="17"/>
  <c r="Q2055" i="17"/>
  <c r="Q2056" i="17"/>
  <c r="Q2057" i="17"/>
  <c r="Q2058" i="17"/>
  <c r="Q2059" i="17"/>
  <c r="Q2060" i="17"/>
  <c r="Q2061" i="17"/>
  <c r="Q2062" i="17"/>
  <c r="Q2063" i="17"/>
  <c r="Q2064" i="17"/>
  <c r="Q2065" i="17"/>
  <c r="Q2066" i="17"/>
  <c r="Q2067" i="17"/>
  <c r="Q2068" i="17"/>
  <c r="Q2069" i="17"/>
  <c r="Q2070" i="17"/>
  <c r="Q2071" i="17"/>
  <c r="Q2072" i="17"/>
  <c r="Q2073" i="17"/>
  <c r="Q2074" i="17"/>
  <c r="Q2075" i="17"/>
  <c r="Q2076" i="17"/>
  <c r="Q2077" i="17"/>
  <c r="Q2078" i="17"/>
  <c r="Q2079" i="17"/>
  <c r="Q2080" i="17"/>
  <c r="Q2081" i="17"/>
  <c r="Q2082" i="17"/>
  <c r="Q2083" i="17"/>
  <c r="Q2084" i="17"/>
  <c r="Q2085" i="17"/>
  <c r="Q2086" i="17"/>
  <c r="Q2087" i="17"/>
  <c r="Q2088" i="17"/>
  <c r="Q2089" i="17"/>
  <c r="Q2090" i="17"/>
  <c r="Q2091" i="17"/>
  <c r="Q2092" i="17"/>
  <c r="Q2093" i="17"/>
  <c r="Q2094" i="17"/>
  <c r="Q2095" i="17"/>
  <c r="Q2096" i="17"/>
  <c r="Q2097" i="17"/>
  <c r="Q2098" i="17"/>
  <c r="Q2099" i="17"/>
  <c r="Q2100" i="17"/>
  <c r="Q2101" i="17"/>
  <c r="Q2102" i="17"/>
  <c r="Q2103" i="17"/>
  <c r="Q2104" i="17"/>
  <c r="Q2105" i="17"/>
  <c r="Q2106" i="17"/>
  <c r="Q2107" i="17"/>
  <c r="Q2108" i="17"/>
  <c r="Q2109" i="17"/>
  <c r="Q2110" i="17"/>
  <c r="Q2111" i="17"/>
  <c r="Q2112" i="17"/>
  <c r="Q2113" i="17"/>
  <c r="Q2114" i="17"/>
  <c r="Q2115" i="17"/>
  <c r="Q2116" i="17"/>
  <c r="Q2117" i="17"/>
  <c r="Q2118" i="17"/>
  <c r="Q2119" i="17"/>
  <c r="Q2120" i="17"/>
  <c r="Q2121" i="17"/>
  <c r="Q2122" i="17"/>
  <c r="Q2123" i="17"/>
  <c r="Q2124" i="17"/>
  <c r="Q2125" i="17"/>
  <c r="Q2126" i="17"/>
  <c r="Q2127" i="17"/>
  <c r="Q2128" i="17"/>
  <c r="Q2129" i="17"/>
  <c r="Q2130" i="17"/>
  <c r="Q2131" i="17"/>
  <c r="Q2132" i="17"/>
  <c r="Q2133" i="17"/>
  <c r="Q2134" i="17"/>
  <c r="Q2135" i="17"/>
  <c r="Q2136" i="17"/>
  <c r="Q2137" i="17"/>
  <c r="Q2138" i="17"/>
  <c r="Q2139" i="17"/>
  <c r="Q2140" i="17"/>
  <c r="Q2141" i="17"/>
  <c r="Q2142" i="17"/>
  <c r="Q2143" i="17"/>
  <c r="Q2144" i="17"/>
  <c r="Q2145" i="17"/>
  <c r="Q2146" i="17"/>
  <c r="Q2147" i="17"/>
  <c r="Q2148" i="17"/>
  <c r="Q2149" i="17"/>
  <c r="Q2150" i="17"/>
  <c r="Q2151" i="17"/>
  <c r="Q2152" i="17"/>
  <c r="Q2153" i="17"/>
  <c r="Q2154" i="17"/>
  <c r="Q2155" i="17"/>
  <c r="Q2156" i="17"/>
  <c r="Q2157" i="17"/>
  <c r="Q2158" i="17"/>
  <c r="Q2159" i="17"/>
  <c r="Q2160" i="17"/>
  <c r="Q2161" i="17"/>
  <c r="Q2162" i="17"/>
  <c r="Q2163" i="17"/>
  <c r="Q2164" i="17"/>
  <c r="Q2165" i="17"/>
  <c r="Q2166" i="17"/>
  <c r="Q2167" i="17"/>
  <c r="Q2168" i="17"/>
  <c r="Q2169" i="17"/>
  <c r="Q2170" i="17"/>
  <c r="Q2171" i="17"/>
  <c r="Q2172" i="17"/>
  <c r="Q2173" i="17"/>
  <c r="Q2174" i="17"/>
  <c r="Q2175" i="17"/>
  <c r="Q2176" i="17"/>
  <c r="Q2177" i="17"/>
  <c r="Q2178" i="17"/>
  <c r="Q2179" i="17"/>
  <c r="Q2180" i="17"/>
  <c r="Q2181" i="17"/>
  <c r="Q2182" i="17"/>
  <c r="Q2183" i="17"/>
  <c r="Q2184" i="17"/>
  <c r="Q2185" i="17"/>
  <c r="Q2186" i="17"/>
  <c r="Q2187" i="17"/>
  <c r="Q2188" i="17"/>
  <c r="Q2189" i="17"/>
  <c r="Q2190" i="17"/>
  <c r="Q2191" i="17"/>
  <c r="Q2192" i="17"/>
  <c r="Q2193" i="17"/>
  <c r="Q2194" i="17"/>
  <c r="Q2195" i="17"/>
  <c r="Q2196" i="17"/>
  <c r="Q2197" i="17"/>
  <c r="Q2198" i="17"/>
  <c r="Q2199" i="17"/>
  <c r="Q2200" i="17"/>
  <c r="Q2201" i="17"/>
  <c r="Q2202" i="17"/>
  <c r="Q2203" i="17"/>
  <c r="Q2204" i="17"/>
  <c r="Q2205" i="17"/>
  <c r="Q2206" i="17"/>
  <c r="Q2207" i="17"/>
  <c r="Q2208" i="17"/>
  <c r="Q2209" i="17"/>
  <c r="Q2210" i="17"/>
  <c r="Q2211" i="17"/>
  <c r="Q2212" i="17"/>
  <c r="Q2213" i="17"/>
  <c r="Q2214" i="17"/>
  <c r="Q2215" i="17"/>
  <c r="Q2216" i="17"/>
  <c r="Q2217" i="17"/>
  <c r="Q2218" i="17"/>
  <c r="Q2219" i="17"/>
  <c r="Q2220" i="17"/>
  <c r="Q2221" i="17"/>
  <c r="Q2222" i="17"/>
  <c r="Q2223" i="17"/>
  <c r="Q2224" i="17"/>
  <c r="Q2225" i="17"/>
  <c r="Q2226" i="17"/>
  <c r="Q2227" i="17"/>
  <c r="Q2228" i="17"/>
  <c r="Q2229" i="17"/>
  <c r="Q2230" i="17"/>
  <c r="Q2231" i="17"/>
  <c r="Q2232" i="17"/>
  <c r="Q2233" i="17"/>
  <c r="Q2234" i="17"/>
  <c r="Q2235" i="17"/>
  <c r="Q2236" i="17"/>
  <c r="Q2237" i="17"/>
  <c r="Q2238" i="17"/>
  <c r="Q2239" i="17"/>
  <c r="Q2240" i="17"/>
  <c r="Q2241" i="17"/>
  <c r="Q2242" i="17"/>
  <c r="Q2243" i="17"/>
  <c r="Q2244" i="17"/>
  <c r="Q2245" i="17"/>
  <c r="Q2246" i="17"/>
  <c r="Q2247" i="17"/>
  <c r="Q2248" i="17"/>
  <c r="Q2249" i="17"/>
  <c r="Q2250" i="17"/>
  <c r="Q2251" i="17"/>
  <c r="Q2252" i="17"/>
  <c r="Q2253" i="17"/>
  <c r="Q2254" i="17"/>
  <c r="Q2255" i="17"/>
  <c r="Q2256" i="17"/>
  <c r="Q2257" i="17"/>
  <c r="Q2258" i="17"/>
  <c r="Q2259" i="17"/>
  <c r="Q2260" i="17"/>
  <c r="Q2261" i="17"/>
  <c r="Q2262" i="17"/>
  <c r="Q2263" i="17"/>
  <c r="Q2264" i="17"/>
  <c r="Q2265" i="17"/>
  <c r="Q2266" i="17"/>
  <c r="Q2267" i="17"/>
  <c r="Q2268" i="17"/>
  <c r="Q2269" i="17"/>
  <c r="Q2270" i="17"/>
  <c r="Q2271" i="17"/>
  <c r="Q2272" i="17"/>
  <c r="Q2273" i="17"/>
  <c r="Q2274" i="17"/>
  <c r="Q2275" i="17"/>
  <c r="Q2276" i="17"/>
  <c r="Q2277" i="17"/>
  <c r="Q2278" i="17"/>
  <c r="Q2279" i="17"/>
  <c r="Q2280" i="17"/>
  <c r="Q2281" i="17"/>
  <c r="Q2282" i="17"/>
  <c r="Q2283" i="17"/>
  <c r="Q2284" i="17"/>
  <c r="Q2285" i="17"/>
  <c r="Q2286" i="17"/>
  <c r="Q2287" i="17"/>
  <c r="Q2288" i="17"/>
  <c r="Q2289" i="17"/>
  <c r="Q2290" i="17"/>
  <c r="Q2291" i="17"/>
  <c r="Q2292" i="17"/>
  <c r="Q2293" i="17"/>
  <c r="Q2294" i="17"/>
  <c r="Q2295" i="17"/>
  <c r="Q2296" i="17"/>
  <c r="Q2297" i="17"/>
  <c r="Q2298" i="17"/>
  <c r="Q2299" i="17"/>
  <c r="Q2300" i="17"/>
  <c r="Q2301" i="17"/>
  <c r="Q2302" i="17"/>
  <c r="Q2303" i="17"/>
  <c r="Q2304" i="17"/>
  <c r="Q2305" i="17"/>
  <c r="Q2306" i="17"/>
  <c r="Q2307" i="17"/>
  <c r="Q2308" i="17"/>
  <c r="Q2309" i="17"/>
  <c r="Q2310" i="17"/>
  <c r="Q2311" i="17"/>
  <c r="Q2312" i="17"/>
  <c r="Q2313" i="17"/>
  <c r="Q2314" i="17"/>
  <c r="Q2315" i="17"/>
  <c r="Q2316" i="17"/>
  <c r="Q2317" i="17"/>
  <c r="Q2318" i="17"/>
  <c r="Q2319" i="17"/>
  <c r="Q2320" i="17"/>
  <c r="Q2321" i="17"/>
  <c r="Q2322" i="17"/>
  <c r="Q2323" i="17"/>
  <c r="Q2324" i="17"/>
  <c r="Q2325" i="17"/>
  <c r="Q2326" i="17"/>
  <c r="Q2327" i="17"/>
  <c r="Q2328" i="17"/>
  <c r="Q2329" i="17"/>
  <c r="Q2330" i="17"/>
  <c r="Q2331" i="17"/>
  <c r="Q2332" i="17"/>
  <c r="Q2333" i="17"/>
  <c r="Q2334" i="17"/>
  <c r="Q2335" i="17"/>
  <c r="Q2336" i="17"/>
  <c r="Q2337" i="17"/>
  <c r="Q2338" i="17"/>
  <c r="Q2339" i="17"/>
  <c r="Q2340" i="17"/>
  <c r="Q2341" i="17"/>
  <c r="Q2342" i="17"/>
  <c r="Q2343" i="17"/>
  <c r="Q2344" i="17"/>
  <c r="Q2345" i="17"/>
  <c r="Q2346" i="17"/>
  <c r="Q2347" i="17"/>
  <c r="Q2348" i="17"/>
  <c r="Q2349" i="17"/>
  <c r="Q2350" i="17"/>
  <c r="Q2351" i="17"/>
  <c r="Q2352" i="17"/>
  <c r="Q2353" i="17"/>
  <c r="Q2354" i="17"/>
  <c r="Q2355" i="17"/>
  <c r="Q2356" i="17"/>
  <c r="Q2357" i="17"/>
  <c r="Q2358" i="17"/>
  <c r="Q2359" i="17"/>
  <c r="Q2360" i="17"/>
  <c r="Q2361" i="17"/>
  <c r="Q2362" i="17"/>
  <c r="Q2363" i="17"/>
  <c r="Q2364" i="17"/>
  <c r="Q2365" i="17"/>
  <c r="Q2366" i="17"/>
  <c r="Q2367" i="17"/>
  <c r="Q2368" i="17"/>
  <c r="Q2369" i="17"/>
  <c r="Q2370" i="17"/>
  <c r="Q2371" i="17"/>
  <c r="Q2372" i="17"/>
  <c r="Q2373" i="17"/>
  <c r="Q2374" i="17"/>
  <c r="Q2375" i="17"/>
  <c r="Q2376" i="17"/>
  <c r="Q2377" i="17"/>
  <c r="Q2378" i="17"/>
  <c r="Q2379" i="17"/>
  <c r="Q2380" i="17"/>
  <c r="Q2381" i="17"/>
  <c r="Q2382" i="17"/>
  <c r="Q2383" i="17"/>
  <c r="Q2384" i="17"/>
  <c r="Q2385" i="17"/>
  <c r="Q2386" i="17"/>
  <c r="Q2387" i="17"/>
  <c r="Q2388" i="17"/>
  <c r="Q2389" i="17"/>
  <c r="Q2390" i="17"/>
  <c r="Q2391" i="17"/>
  <c r="Q2392" i="17"/>
  <c r="Q2393" i="17"/>
  <c r="Q2394" i="17"/>
  <c r="Q2395" i="17"/>
  <c r="Q2396" i="17"/>
  <c r="Q2397" i="17"/>
  <c r="Q2398" i="17"/>
  <c r="Q2399" i="17"/>
  <c r="Q2400" i="17"/>
  <c r="Q2401" i="17"/>
  <c r="Q2402" i="17"/>
  <c r="Q2403" i="17"/>
  <c r="Q2404" i="17"/>
  <c r="Q2405" i="17"/>
  <c r="Q2406" i="17"/>
  <c r="Q2407" i="17"/>
  <c r="Q2408" i="17"/>
  <c r="Q2409" i="17"/>
  <c r="Q2410" i="17"/>
  <c r="Q2411" i="17"/>
  <c r="Q2412" i="17"/>
  <c r="Q2413" i="17"/>
  <c r="Q2414" i="17"/>
  <c r="Q2415" i="17"/>
  <c r="Q2416" i="17"/>
  <c r="Q2417" i="17"/>
  <c r="Q2418" i="17"/>
  <c r="Q2419" i="17"/>
  <c r="Q2420" i="17"/>
  <c r="Q2421" i="17"/>
  <c r="Q2422" i="17"/>
  <c r="Q2423" i="17"/>
  <c r="Q2424" i="17"/>
  <c r="Q2425" i="17"/>
  <c r="Q2426" i="17"/>
  <c r="Q2427" i="17"/>
  <c r="Q2428" i="17"/>
  <c r="Q2429" i="17"/>
  <c r="Q2430" i="17"/>
  <c r="Q2431" i="17"/>
  <c r="Q2432" i="17"/>
  <c r="Q2433" i="17"/>
  <c r="Q2434" i="17"/>
  <c r="Q2435" i="17"/>
  <c r="Q2436" i="17"/>
  <c r="Q2437" i="17"/>
  <c r="Q2438" i="17"/>
  <c r="Q2439" i="17"/>
  <c r="Q2440" i="17"/>
  <c r="Q2441" i="17"/>
  <c r="Q2442" i="17"/>
  <c r="Q2443" i="17"/>
  <c r="Q2444" i="17"/>
  <c r="Q2445" i="17"/>
  <c r="Q2446" i="17"/>
  <c r="Q2447" i="17"/>
  <c r="Q2448" i="17"/>
  <c r="Q2449" i="17"/>
  <c r="Q2450" i="17"/>
  <c r="Q2451" i="17"/>
  <c r="Q2452" i="17"/>
  <c r="Q2453" i="17"/>
  <c r="Q2454" i="17"/>
  <c r="Q2455" i="17"/>
  <c r="Q2456" i="17"/>
  <c r="Q2457" i="17"/>
  <c r="Q2458" i="17"/>
  <c r="Q2459" i="17"/>
  <c r="Q2460" i="17"/>
  <c r="Q2461" i="17"/>
  <c r="Q2462" i="17"/>
  <c r="Q2463" i="17"/>
  <c r="Q2464" i="17"/>
  <c r="Q2465" i="17"/>
  <c r="Q2466" i="17"/>
  <c r="Q2467" i="17"/>
  <c r="Q2468" i="17"/>
  <c r="Q2469" i="17"/>
  <c r="Q2470" i="17"/>
  <c r="Q2471" i="17"/>
  <c r="Q2472" i="17"/>
  <c r="Q2473" i="17"/>
  <c r="Q2474" i="17"/>
  <c r="Q2475" i="17"/>
  <c r="Q2476" i="17"/>
  <c r="Q2477" i="17"/>
  <c r="Q2478" i="17"/>
  <c r="Q2479" i="17"/>
  <c r="Q2480" i="17"/>
  <c r="Q2481" i="17"/>
  <c r="Q2482" i="17"/>
  <c r="Q2483" i="17"/>
  <c r="Q2484" i="17"/>
  <c r="Q2485" i="17"/>
  <c r="Q2486" i="17"/>
  <c r="Q2487" i="17"/>
  <c r="Q2488" i="17"/>
  <c r="Q2489" i="17"/>
  <c r="Q2490" i="17"/>
  <c r="Q2491" i="17"/>
  <c r="Q2492" i="17"/>
  <c r="Q2493" i="17"/>
  <c r="Q2494" i="17"/>
  <c r="Q2495" i="17"/>
  <c r="Q2496" i="17"/>
  <c r="Q2497" i="17"/>
  <c r="Q2498" i="17"/>
  <c r="Q2499" i="17"/>
  <c r="Q2500" i="17"/>
  <c r="Q2501" i="17"/>
  <c r="Q2502" i="17"/>
  <c r="Q2503" i="17"/>
  <c r="Q2504" i="17"/>
  <c r="Q2505" i="17"/>
  <c r="Q2506" i="17"/>
  <c r="Q2507" i="17"/>
  <c r="Q2508" i="17"/>
  <c r="Q2509" i="17"/>
  <c r="Q2510" i="17"/>
  <c r="Q2511" i="17"/>
  <c r="Q2512" i="17"/>
  <c r="Q2513" i="17"/>
  <c r="Q2514" i="17"/>
  <c r="Q2515" i="17"/>
  <c r="Q2516" i="17"/>
  <c r="Q2517" i="17"/>
  <c r="Q2518" i="17"/>
  <c r="Q2519" i="17"/>
  <c r="Q2520" i="17"/>
  <c r="Q2521" i="17"/>
  <c r="Q2522" i="17"/>
  <c r="Q2523" i="17"/>
  <c r="Q2524" i="17"/>
  <c r="Q2525" i="17"/>
  <c r="Q2526" i="17"/>
  <c r="Q2527" i="17"/>
  <c r="Q2528" i="17"/>
  <c r="Q2529" i="17"/>
  <c r="Q2530" i="17"/>
  <c r="Q2531" i="17"/>
  <c r="Q2532" i="17"/>
  <c r="Q2533" i="17"/>
  <c r="Q2534" i="17"/>
  <c r="Q2535" i="17"/>
  <c r="Q2536" i="17"/>
  <c r="Q2537" i="17"/>
  <c r="Q2538" i="17"/>
  <c r="Q2539" i="17"/>
  <c r="Q2540" i="17"/>
  <c r="Q2541" i="17"/>
  <c r="Q2542" i="17"/>
  <c r="Q2543" i="17"/>
  <c r="Q2544" i="17"/>
  <c r="Q2545" i="17"/>
  <c r="Q2546" i="17"/>
  <c r="Q2547" i="17"/>
  <c r="Q2548" i="17"/>
  <c r="Q2549" i="17"/>
  <c r="Q2550" i="17"/>
  <c r="Q2551" i="17"/>
  <c r="Q2552" i="17"/>
  <c r="Q2553" i="17"/>
  <c r="Q2554" i="17"/>
  <c r="Q2555" i="17"/>
  <c r="Q2556" i="17"/>
  <c r="Q2557" i="17"/>
  <c r="Q2558" i="17"/>
  <c r="Q2559" i="17"/>
  <c r="Q2560" i="17"/>
  <c r="Q2561" i="17"/>
  <c r="Q2562" i="17"/>
  <c r="Q2563" i="17"/>
  <c r="Q2564" i="17"/>
  <c r="Q2565" i="17"/>
  <c r="Q2566" i="17"/>
  <c r="Q2567" i="17"/>
  <c r="Q2568" i="17"/>
  <c r="Q2569" i="17"/>
  <c r="Q2570" i="17"/>
  <c r="Q2571" i="17"/>
  <c r="Q2572" i="17"/>
  <c r="Q2573" i="17"/>
  <c r="Q2574" i="17"/>
  <c r="Q2575" i="17"/>
  <c r="Q2576" i="17"/>
  <c r="Q2577" i="17"/>
  <c r="Q2578" i="17"/>
  <c r="Q2579" i="17"/>
  <c r="Q2580" i="17"/>
  <c r="Q2581" i="17"/>
  <c r="Q2582" i="17"/>
  <c r="Q2583" i="17"/>
  <c r="Q2584" i="17"/>
  <c r="Q2585" i="17"/>
  <c r="Q2586" i="17"/>
  <c r="Q2587" i="17"/>
  <c r="Q2588" i="17"/>
  <c r="Q2589" i="17"/>
  <c r="Q2590" i="17"/>
  <c r="Q2591" i="17"/>
  <c r="Q2592" i="17"/>
  <c r="Q2593" i="17"/>
  <c r="Q2594" i="17"/>
  <c r="Q2595" i="17"/>
  <c r="Q2596" i="17"/>
  <c r="Q2597" i="17"/>
  <c r="Q2598" i="17"/>
  <c r="Q2599" i="17"/>
  <c r="Q2600" i="17"/>
  <c r="Q2601" i="17"/>
  <c r="Q2602" i="17"/>
  <c r="Q2603" i="17"/>
  <c r="Q2604" i="17"/>
  <c r="Q2605" i="17"/>
  <c r="Q2606" i="17"/>
  <c r="Q2607" i="17"/>
  <c r="Q2608" i="17"/>
  <c r="Q2609" i="17"/>
  <c r="Q2610" i="17"/>
  <c r="Q2611" i="17"/>
  <c r="Q2612" i="17"/>
  <c r="Q2613" i="17"/>
  <c r="Q2614" i="17"/>
  <c r="Q2615" i="17"/>
  <c r="Q2616" i="17"/>
  <c r="Q2617" i="17"/>
  <c r="Q2618" i="17"/>
  <c r="Q2619" i="17"/>
  <c r="Q2620" i="17"/>
  <c r="Q2621" i="17"/>
  <c r="Q2622" i="17"/>
  <c r="Q2623" i="17"/>
  <c r="Q2624" i="17"/>
  <c r="Q2625" i="17"/>
  <c r="Q2626" i="17"/>
  <c r="Q2627" i="17"/>
  <c r="Q2628" i="17"/>
  <c r="Q2629" i="17"/>
  <c r="Q2630" i="17"/>
  <c r="Q2631" i="17"/>
  <c r="Q2632" i="17"/>
  <c r="Q2633" i="17"/>
  <c r="Q2634" i="17"/>
  <c r="Q2635" i="17"/>
  <c r="Q2636" i="17"/>
  <c r="Q2637" i="17"/>
  <c r="Q2638" i="17"/>
  <c r="Q2639" i="17"/>
  <c r="Q2640" i="17"/>
  <c r="Q2641" i="17"/>
  <c r="Q2642" i="17"/>
  <c r="Q2643" i="17"/>
  <c r="Q2644" i="17"/>
  <c r="Q2645" i="17"/>
  <c r="Q2646" i="17"/>
  <c r="Q2647" i="17"/>
  <c r="Q2648" i="17"/>
  <c r="Q2649" i="17"/>
  <c r="Q2650" i="17"/>
  <c r="Q2651" i="17"/>
  <c r="Q2652" i="17"/>
  <c r="Q2653" i="17"/>
  <c r="Q2654" i="17"/>
  <c r="Q2655" i="17"/>
  <c r="Q2656" i="17"/>
  <c r="Q2657" i="17"/>
  <c r="Q2658" i="17"/>
  <c r="Q4" i="17"/>
  <c r="M37" i="1" l="1"/>
  <c r="K38" i="1"/>
  <c r="A2" i="21"/>
  <c r="A3" i="21"/>
  <c r="A4" i="21"/>
  <c r="A5" i="21"/>
  <c r="A6" i="21"/>
  <c r="A7" i="21"/>
  <c r="A8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210" i="21"/>
  <c r="A211" i="21"/>
  <c r="A212" i="21"/>
  <c r="A213" i="21"/>
  <c r="A214" i="21"/>
  <c r="A215" i="21"/>
  <c r="A216" i="21"/>
  <c r="A217" i="21"/>
  <c r="A218" i="21"/>
  <c r="A219" i="21"/>
  <c r="A220" i="21"/>
  <c r="A221" i="21"/>
  <c r="A222" i="21"/>
  <c r="A223" i="21"/>
  <c r="A224" i="21"/>
  <c r="A225" i="21"/>
  <c r="A226" i="21"/>
  <c r="A227" i="21"/>
  <c r="A228" i="21"/>
  <c r="A229" i="21"/>
  <c r="A230" i="21"/>
  <c r="A231" i="21"/>
  <c r="A232" i="21"/>
  <c r="A233" i="21"/>
  <c r="A234" i="21"/>
  <c r="A235" i="21"/>
  <c r="A236" i="21"/>
  <c r="A237" i="21"/>
  <c r="A238" i="21"/>
  <c r="A239" i="21"/>
  <c r="A240" i="21"/>
  <c r="A241" i="21"/>
  <c r="A242" i="21"/>
  <c r="A243" i="21"/>
  <c r="A244" i="21"/>
  <c r="A245" i="21"/>
  <c r="A246" i="21"/>
  <c r="A247" i="21"/>
  <c r="A248" i="21"/>
  <c r="A249" i="21"/>
  <c r="A250" i="21"/>
  <c r="A251" i="21"/>
  <c r="A252" i="21"/>
  <c r="A253" i="21"/>
  <c r="A254" i="21"/>
  <c r="A255" i="21"/>
  <c r="A256" i="21"/>
  <c r="A257" i="21"/>
  <c r="A258" i="21"/>
  <c r="A259" i="21"/>
  <c r="A260" i="21"/>
  <c r="A261" i="21"/>
  <c r="A262" i="21"/>
  <c r="A263" i="21"/>
  <c r="A264" i="21"/>
  <c r="A265" i="21"/>
  <c r="A266" i="21"/>
  <c r="A267" i="21"/>
  <c r="A268" i="21"/>
  <c r="A269" i="21"/>
  <c r="A270" i="21"/>
  <c r="A271" i="21"/>
  <c r="A272" i="21"/>
  <c r="A273" i="21"/>
  <c r="A274" i="21"/>
  <c r="A275" i="21"/>
  <c r="A276" i="21"/>
  <c r="A277" i="21"/>
  <c r="A278" i="21"/>
  <c r="A279" i="21"/>
  <c r="A280" i="21"/>
  <c r="A281" i="21"/>
  <c r="A282" i="21"/>
  <c r="A283" i="21"/>
  <c r="A284" i="21"/>
  <c r="A285" i="21"/>
  <c r="A286" i="21"/>
  <c r="A287" i="21"/>
  <c r="A288" i="21"/>
  <c r="A289" i="21"/>
  <c r="A290" i="21"/>
  <c r="A291" i="21"/>
  <c r="A292" i="21"/>
  <c r="A293" i="21"/>
  <c r="A294" i="21"/>
  <c r="A295" i="21"/>
  <c r="A296" i="21"/>
  <c r="A297" i="21"/>
  <c r="A298" i="21"/>
  <c r="A299" i="21"/>
  <c r="A300" i="21"/>
  <c r="A301" i="21"/>
  <c r="A302" i="21"/>
  <c r="A303" i="21"/>
  <c r="A304" i="21"/>
  <c r="A305" i="21"/>
  <c r="A306" i="21"/>
  <c r="A307" i="21"/>
  <c r="A308" i="21"/>
  <c r="A309" i="21"/>
  <c r="A310" i="21"/>
  <c r="A311" i="21"/>
  <c r="A312" i="21"/>
  <c r="A313" i="21"/>
  <c r="A314" i="21"/>
  <c r="A315" i="21"/>
  <c r="A316" i="21"/>
  <c r="A317" i="21"/>
  <c r="A318" i="21"/>
  <c r="A319" i="21"/>
  <c r="A320" i="21"/>
  <c r="A321" i="21"/>
  <c r="A322" i="21"/>
  <c r="A323" i="21"/>
  <c r="A324" i="21"/>
  <c r="A325" i="21"/>
  <c r="A326" i="21"/>
  <c r="A327" i="21"/>
  <c r="A328" i="21"/>
  <c r="A329" i="21"/>
  <c r="A330" i="21"/>
  <c r="A331" i="21"/>
  <c r="A332" i="21"/>
  <c r="A333" i="21"/>
  <c r="A334" i="21"/>
  <c r="A335" i="21"/>
  <c r="A336" i="21"/>
  <c r="A337" i="21"/>
  <c r="A338" i="21"/>
  <c r="A339" i="21"/>
  <c r="A340" i="21"/>
  <c r="A341" i="21"/>
  <c r="A342" i="21"/>
  <c r="A343" i="21"/>
  <c r="A344" i="21"/>
  <c r="A345" i="21"/>
  <c r="A346" i="21"/>
  <c r="A347" i="21"/>
  <c r="A348" i="21"/>
  <c r="A349" i="21"/>
  <c r="A350" i="21"/>
  <c r="A351" i="21"/>
  <c r="A352" i="21"/>
  <c r="A353" i="21"/>
  <c r="A354" i="21"/>
  <c r="A355" i="21"/>
  <c r="A356" i="21"/>
  <c r="A357" i="21"/>
  <c r="A358" i="21"/>
  <c r="A359" i="21"/>
  <c r="A360" i="21"/>
  <c r="A361" i="21"/>
  <c r="A362" i="21"/>
  <c r="A363" i="21"/>
  <c r="A364" i="21"/>
  <c r="A365" i="21"/>
  <c r="A366" i="21"/>
  <c r="A367" i="21"/>
  <c r="A368" i="21"/>
  <c r="A369" i="21"/>
  <c r="A370" i="21"/>
  <c r="A371" i="21"/>
  <c r="A372" i="21"/>
  <c r="A373" i="21"/>
  <c r="A374" i="21"/>
  <c r="A375" i="21"/>
  <c r="A376" i="21"/>
  <c r="A377" i="21"/>
  <c r="A378" i="21"/>
  <c r="A379" i="21"/>
  <c r="A380" i="21"/>
  <c r="A381" i="21"/>
  <c r="A382" i="21"/>
  <c r="A383" i="21"/>
  <c r="A384" i="21"/>
  <c r="A385" i="21"/>
  <c r="A386" i="21"/>
  <c r="A387" i="21"/>
  <c r="A388" i="21"/>
  <c r="A389" i="21"/>
  <c r="A390" i="21"/>
  <c r="A391" i="21"/>
  <c r="A392" i="21"/>
  <c r="A393" i="21"/>
  <c r="A394" i="21"/>
  <c r="A395" i="21"/>
  <c r="A396" i="21"/>
  <c r="A397" i="21"/>
  <c r="A398" i="21"/>
  <c r="A399" i="21"/>
  <c r="A400" i="21"/>
  <c r="A401" i="21"/>
  <c r="A402" i="21"/>
  <c r="A403" i="21"/>
  <c r="A404" i="21"/>
  <c r="A405" i="21"/>
  <c r="A406" i="21"/>
  <c r="A407" i="21"/>
  <c r="A408" i="21"/>
  <c r="A409" i="21"/>
  <c r="A410" i="21"/>
  <c r="A411" i="21"/>
  <c r="A412" i="21"/>
  <c r="A413" i="21"/>
  <c r="A414" i="21"/>
  <c r="A415" i="21"/>
  <c r="A416" i="21"/>
  <c r="A417" i="21"/>
  <c r="A418" i="21"/>
  <c r="A419" i="21"/>
  <c r="A420" i="21"/>
  <c r="A421" i="21"/>
  <c r="A422" i="21"/>
  <c r="A423" i="21"/>
  <c r="A424" i="21"/>
  <c r="A425" i="21"/>
  <c r="A426" i="21"/>
  <c r="A427" i="21"/>
  <c r="A428" i="21"/>
  <c r="A429" i="21"/>
  <c r="A430" i="21"/>
  <c r="A431" i="21"/>
  <c r="A432" i="21"/>
  <c r="A433" i="21"/>
  <c r="A434" i="21"/>
  <c r="A435" i="21"/>
  <c r="A436" i="21"/>
  <c r="A437" i="21"/>
  <c r="A438" i="21"/>
  <c r="A439" i="21"/>
  <c r="A440" i="21"/>
  <c r="A441" i="21"/>
  <c r="A442" i="21"/>
  <c r="A443" i="21"/>
  <c r="A444" i="21"/>
  <c r="A445" i="21"/>
  <c r="A446" i="21"/>
  <c r="A447" i="21"/>
  <c r="A448" i="21"/>
  <c r="A449" i="21"/>
  <c r="A450" i="21"/>
  <c r="A451" i="21"/>
  <c r="A452" i="21"/>
  <c r="A453" i="21"/>
  <c r="A454" i="21"/>
  <c r="A455" i="21"/>
  <c r="A456" i="21"/>
  <c r="A457" i="21"/>
  <c r="A458" i="21"/>
  <c r="A459" i="21"/>
  <c r="A460" i="21"/>
  <c r="A461" i="21"/>
  <c r="A462" i="21"/>
  <c r="A463" i="21"/>
  <c r="A464" i="21"/>
  <c r="A465" i="21"/>
  <c r="A466" i="21"/>
  <c r="A467" i="21"/>
  <c r="A468" i="21"/>
  <c r="A469" i="21"/>
  <c r="A470" i="21"/>
  <c r="A471" i="21"/>
  <c r="A472" i="21"/>
  <c r="A473" i="21"/>
  <c r="A474" i="21"/>
  <c r="A475" i="21"/>
  <c r="A476" i="21"/>
  <c r="A477" i="21"/>
  <c r="A478" i="21"/>
  <c r="A479" i="21"/>
  <c r="A480" i="21"/>
  <c r="A481" i="21"/>
  <c r="A482" i="21"/>
  <c r="A483" i="21"/>
  <c r="A484" i="21"/>
  <c r="A485" i="21"/>
  <c r="A486" i="21"/>
  <c r="A487" i="21"/>
  <c r="A488" i="21"/>
  <c r="A489" i="21"/>
  <c r="A490" i="21"/>
  <c r="A491" i="21"/>
  <c r="A492" i="21"/>
  <c r="A493" i="21"/>
  <c r="A494" i="21"/>
  <c r="A495" i="21"/>
  <c r="A496" i="21"/>
  <c r="A497" i="21"/>
  <c r="A498" i="21"/>
  <c r="A499" i="21"/>
  <c r="A500" i="21"/>
  <c r="A501" i="21"/>
  <c r="A502" i="21"/>
  <c r="A503" i="21"/>
  <c r="A504" i="21"/>
  <c r="A505" i="21"/>
  <c r="A506" i="21"/>
  <c r="A507" i="21"/>
  <c r="A508" i="21"/>
  <c r="A509" i="21"/>
  <c r="A510" i="21"/>
  <c r="A511" i="21"/>
  <c r="A512" i="21"/>
  <c r="A513" i="21"/>
  <c r="A514" i="21"/>
  <c r="A515" i="21"/>
  <c r="A516" i="21"/>
  <c r="A517" i="21"/>
  <c r="A518" i="21"/>
  <c r="A519" i="21"/>
  <c r="A520" i="21"/>
  <c r="A521" i="21"/>
  <c r="A522" i="21"/>
  <c r="A523" i="21"/>
  <c r="A524" i="21"/>
  <c r="A525" i="21"/>
  <c r="A526" i="21"/>
  <c r="A527" i="21"/>
  <c r="A528" i="21"/>
  <c r="A529" i="21"/>
  <c r="A530" i="21"/>
  <c r="A531" i="21"/>
  <c r="A532" i="21"/>
  <c r="A533" i="21"/>
  <c r="A534" i="21"/>
  <c r="A535" i="21"/>
  <c r="A536" i="21"/>
  <c r="A537" i="21"/>
  <c r="A538" i="21"/>
  <c r="A539" i="21"/>
  <c r="A540" i="21"/>
  <c r="A541" i="21"/>
  <c r="A542" i="21"/>
  <c r="A543" i="21"/>
  <c r="A544" i="21"/>
  <c r="A545" i="21"/>
  <c r="A546" i="21"/>
  <c r="A547" i="21"/>
  <c r="A548" i="21"/>
  <c r="A549" i="21"/>
  <c r="A550" i="21"/>
  <c r="A551" i="21"/>
  <c r="A552" i="21"/>
  <c r="A553" i="21"/>
  <c r="A554" i="21"/>
  <c r="A555" i="21"/>
  <c r="A556" i="21"/>
  <c r="A557" i="21"/>
  <c r="A558" i="21"/>
  <c r="A559" i="21"/>
  <c r="A560" i="21"/>
  <c r="A561" i="21"/>
  <c r="A562" i="21"/>
  <c r="A563" i="21"/>
  <c r="A564" i="21"/>
  <c r="A565" i="21"/>
  <c r="A566" i="21"/>
  <c r="A567" i="21"/>
  <c r="A568" i="21"/>
  <c r="A569" i="21"/>
  <c r="A570" i="21"/>
  <c r="A571" i="21"/>
  <c r="A572" i="21"/>
  <c r="A573" i="21"/>
  <c r="A574" i="21"/>
  <c r="A575" i="21"/>
  <c r="A576" i="21"/>
  <c r="A577" i="21"/>
  <c r="A578" i="21"/>
  <c r="A579" i="21"/>
  <c r="A580" i="21"/>
  <c r="A581" i="21"/>
  <c r="A582" i="21"/>
  <c r="A583" i="21"/>
  <c r="A584" i="21"/>
  <c r="A585" i="21"/>
  <c r="A586" i="21"/>
  <c r="A587" i="21"/>
  <c r="A588" i="21"/>
  <c r="A589" i="21"/>
  <c r="A590" i="21"/>
  <c r="A591" i="21"/>
  <c r="A592" i="21"/>
  <c r="A593" i="21"/>
  <c r="A594" i="21"/>
  <c r="A595" i="21"/>
  <c r="A596" i="21"/>
  <c r="A597" i="21"/>
  <c r="A598" i="21"/>
  <c r="A599" i="21"/>
  <c r="A600" i="21"/>
  <c r="A601" i="21"/>
  <c r="A602" i="21"/>
  <c r="A603" i="21"/>
  <c r="A604" i="21"/>
  <c r="A605" i="21"/>
  <c r="A606" i="21"/>
  <c r="A607" i="21"/>
  <c r="A608" i="21"/>
  <c r="A609" i="21"/>
  <c r="A610" i="21"/>
  <c r="A611" i="21"/>
  <c r="A612" i="21"/>
  <c r="A613" i="21"/>
  <c r="A614" i="21"/>
  <c r="A615" i="21"/>
  <c r="A616" i="21"/>
  <c r="A617" i="21"/>
  <c r="A618" i="21"/>
  <c r="A619" i="21"/>
  <c r="A620" i="21"/>
  <c r="A621" i="21"/>
  <c r="A622" i="21"/>
  <c r="A623" i="21"/>
  <c r="A624" i="21"/>
  <c r="A625" i="21"/>
  <c r="A626" i="21"/>
  <c r="A627" i="21"/>
  <c r="A628" i="21"/>
  <c r="A629" i="21"/>
  <c r="A630" i="21"/>
  <c r="A631" i="21"/>
  <c r="A632" i="21"/>
  <c r="A633" i="21"/>
  <c r="A634" i="21"/>
  <c r="A635" i="21"/>
  <c r="A636" i="21"/>
  <c r="A637" i="21"/>
  <c r="A638" i="21"/>
  <c r="A639" i="21"/>
  <c r="A640" i="21"/>
  <c r="A641" i="21"/>
  <c r="A642" i="21"/>
  <c r="A643" i="21"/>
  <c r="A644" i="21"/>
  <c r="A645" i="21"/>
  <c r="A646" i="21"/>
  <c r="A647" i="21"/>
  <c r="A648" i="21"/>
  <c r="A649" i="21"/>
  <c r="A650" i="21"/>
  <c r="A651" i="21"/>
  <c r="A652" i="21"/>
  <c r="A653" i="21"/>
  <c r="A654" i="21"/>
  <c r="A655" i="21"/>
  <c r="A656" i="21"/>
  <c r="A657" i="21"/>
  <c r="A658" i="21"/>
  <c r="A659" i="21"/>
  <c r="A660" i="21"/>
  <c r="A661" i="21"/>
  <c r="A662" i="21"/>
  <c r="A663" i="21"/>
  <c r="A664" i="21"/>
  <c r="A665" i="21"/>
  <c r="A666" i="21"/>
  <c r="A667" i="21"/>
  <c r="A668" i="21"/>
  <c r="A669" i="21"/>
  <c r="A670" i="21"/>
  <c r="A671" i="21"/>
  <c r="A672" i="21"/>
  <c r="A673" i="21"/>
  <c r="A674" i="21"/>
  <c r="A675" i="21"/>
  <c r="A676" i="21"/>
  <c r="A677" i="21"/>
  <c r="A678" i="21"/>
  <c r="A679" i="21"/>
  <c r="A680" i="21"/>
  <c r="A681" i="21"/>
  <c r="A682" i="21"/>
  <c r="A683" i="21"/>
  <c r="A684" i="21"/>
  <c r="A685" i="21"/>
  <c r="A686" i="21"/>
  <c r="A687" i="21"/>
  <c r="A688" i="21"/>
  <c r="A689" i="21"/>
  <c r="A690" i="21"/>
  <c r="A691" i="21"/>
  <c r="A692" i="21"/>
  <c r="A693" i="21"/>
  <c r="A694" i="21"/>
  <c r="A695" i="21"/>
  <c r="A696" i="21"/>
  <c r="A697" i="21"/>
  <c r="A698" i="21"/>
  <c r="A699" i="21"/>
  <c r="A700" i="21"/>
  <c r="A701" i="21"/>
  <c r="A702" i="21"/>
  <c r="A703" i="21"/>
  <c r="A704" i="21"/>
  <c r="A705" i="21"/>
  <c r="A706" i="21"/>
  <c r="A707" i="21"/>
  <c r="A708" i="21"/>
  <c r="A709" i="21"/>
  <c r="A710" i="21"/>
  <c r="A711" i="21"/>
  <c r="A712" i="21"/>
  <c r="A713" i="21"/>
  <c r="A714" i="21"/>
  <c r="A715" i="21"/>
  <c r="A716" i="21"/>
  <c r="A717" i="21"/>
  <c r="A718" i="21"/>
  <c r="A719" i="21"/>
  <c r="A720" i="21"/>
  <c r="A721" i="21"/>
  <c r="A722" i="21"/>
  <c r="A723" i="21"/>
  <c r="A724" i="21"/>
  <c r="A725" i="21"/>
  <c r="A726" i="21"/>
  <c r="A727" i="21"/>
  <c r="A728" i="21"/>
  <c r="A729" i="21"/>
  <c r="A730" i="21"/>
  <c r="A731" i="21"/>
  <c r="A732" i="21"/>
  <c r="A733" i="21"/>
  <c r="A734" i="21"/>
  <c r="A735" i="21"/>
  <c r="A736" i="21"/>
  <c r="A737" i="21"/>
  <c r="A738" i="21"/>
  <c r="A739" i="21"/>
  <c r="A740" i="21"/>
  <c r="A741" i="21"/>
  <c r="A742" i="21"/>
  <c r="A743" i="21"/>
  <c r="A744" i="21"/>
  <c r="A745" i="21"/>
  <c r="A746" i="21"/>
  <c r="A747" i="21"/>
  <c r="A748" i="21"/>
  <c r="A749" i="21"/>
  <c r="A750" i="21"/>
  <c r="A751" i="21"/>
  <c r="A752" i="21"/>
  <c r="A753" i="21"/>
  <c r="A754" i="21"/>
  <c r="A755" i="21"/>
  <c r="A756" i="21"/>
  <c r="A757" i="21"/>
  <c r="A758" i="21"/>
  <c r="A759" i="21"/>
  <c r="A760" i="21"/>
  <c r="A761" i="21"/>
  <c r="A762" i="21"/>
  <c r="A763" i="21"/>
  <c r="A764" i="21"/>
  <c r="A765" i="21"/>
  <c r="A766" i="21"/>
  <c r="A767" i="21"/>
  <c r="A768" i="21"/>
  <c r="A769" i="21"/>
  <c r="A770" i="21"/>
  <c r="A771" i="21"/>
  <c r="A772" i="21"/>
  <c r="A773" i="21"/>
  <c r="A774" i="21"/>
  <c r="A775" i="21"/>
  <c r="A776" i="21"/>
  <c r="A777" i="21"/>
  <c r="A778" i="21"/>
  <c r="A779" i="21"/>
  <c r="A780" i="21"/>
  <c r="A781" i="21"/>
  <c r="A782" i="21"/>
  <c r="A783" i="21"/>
  <c r="A784" i="21"/>
  <c r="A785" i="21"/>
  <c r="A786" i="21"/>
  <c r="A787" i="21"/>
  <c r="A788" i="21"/>
  <c r="A789" i="21"/>
  <c r="A790" i="21"/>
  <c r="A791" i="21"/>
  <c r="A792" i="21"/>
  <c r="A793" i="21"/>
  <c r="A794" i="21"/>
  <c r="A795" i="21"/>
  <c r="A796" i="21"/>
  <c r="A797" i="21"/>
  <c r="A798" i="21"/>
  <c r="A799" i="21"/>
  <c r="A800" i="21"/>
  <c r="A801" i="21"/>
  <c r="A802" i="21"/>
  <c r="A803" i="21"/>
  <c r="A804" i="21"/>
  <c r="A805" i="21"/>
  <c r="A806" i="21"/>
  <c r="A807" i="21"/>
  <c r="A808" i="21"/>
  <c r="A809" i="21"/>
  <c r="A810" i="21"/>
  <c r="A811" i="21"/>
  <c r="A812" i="21"/>
  <c r="A813" i="21"/>
  <c r="A814" i="21"/>
  <c r="A815" i="21"/>
  <c r="A816" i="21"/>
  <c r="A817" i="21"/>
  <c r="A818" i="21"/>
  <c r="A819" i="21"/>
  <c r="A820" i="21"/>
  <c r="A821" i="21"/>
  <c r="A822" i="21"/>
  <c r="A823" i="21"/>
  <c r="A824" i="21"/>
  <c r="A825" i="21"/>
  <c r="A826" i="21"/>
  <c r="A827" i="21"/>
  <c r="A828" i="21"/>
  <c r="A829" i="21"/>
  <c r="A830" i="21"/>
  <c r="A831" i="21"/>
  <c r="A832" i="21"/>
  <c r="A833" i="21"/>
  <c r="A834" i="21"/>
  <c r="A835" i="21"/>
  <c r="A836" i="21"/>
  <c r="A837" i="21"/>
  <c r="A838" i="21"/>
  <c r="A839" i="21"/>
  <c r="A840" i="21"/>
  <c r="A841" i="21"/>
  <c r="A842" i="21"/>
  <c r="A843" i="21"/>
  <c r="A844" i="21"/>
  <c r="A845" i="21"/>
  <c r="A846" i="21"/>
  <c r="A847" i="21"/>
  <c r="A848" i="21"/>
  <c r="A849" i="21"/>
  <c r="A850" i="21"/>
  <c r="A851" i="21"/>
  <c r="A852" i="21"/>
  <c r="A853" i="21"/>
  <c r="A854" i="21"/>
  <c r="A855" i="21"/>
  <c r="A856" i="21"/>
  <c r="A857" i="21"/>
  <c r="A858" i="21"/>
  <c r="A859" i="21"/>
  <c r="A860" i="21"/>
  <c r="A861" i="21"/>
  <c r="A862" i="21"/>
  <c r="A863" i="21"/>
  <c r="A864" i="21"/>
  <c r="A865" i="21"/>
  <c r="A866" i="21"/>
  <c r="A867" i="21"/>
  <c r="A868" i="21"/>
  <c r="A869" i="21"/>
  <c r="A870" i="21"/>
  <c r="A871" i="21"/>
  <c r="A872" i="21"/>
  <c r="A873" i="21"/>
  <c r="A874" i="21"/>
  <c r="A875" i="21"/>
  <c r="A876" i="21"/>
  <c r="A877" i="21"/>
  <c r="A878" i="21"/>
  <c r="A879" i="21"/>
  <c r="A880" i="21"/>
  <c r="A881" i="21"/>
  <c r="A882" i="21"/>
  <c r="A883" i="21"/>
  <c r="A884" i="21"/>
  <c r="A885" i="21"/>
  <c r="A886" i="21"/>
  <c r="A887" i="21"/>
  <c r="A888" i="21"/>
  <c r="A889" i="21"/>
  <c r="A890" i="21"/>
  <c r="A891" i="21"/>
  <c r="A892" i="21"/>
  <c r="A893" i="21"/>
  <c r="A894" i="21"/>
  <c r="A895" i="21"/>
  <c r="A896" i="21"/>
  <c r="A897" i="21"/>
  <c r="A898" i="21"/>
  <c r="A899" i="21"/>
  <c r="A900" i="21"/>
  <c r="A901" i="21"/>
  <c r="A902" i="21"/>
  <c r="A903" i="21"/>
  <c r="A904" i="21"/>
  <c r="A905" i="21"/>
  <c r="A906" i="21"/>
  <c r="A907" i="21"/>
  <c r="A908" i="21"/>
  <c r="A909" i="21"/>
  <c r="A910" i="21"/>
  <c r="A911" i="21"/>
  <c r="A912" i="21"/>
  <c r="A913" i="21"/>
  <c r="A914" i="21"/>
  <c r="A915" i="21"/>
  <c r="A916" i="21"/>
  <c r="A917" i="21"/>
  <c r="A918" i="21"/>
  <c r="A919" i="21"/>
  <c r="A920" i="21"/>
  <c r="A921" i="21"/>
  <c r="A922" i="21"/>
  <c r="A923" i="21"/>
  <c r="A924" i="21"/>
  <c r="A925" i="21"/>
  <c r="A926" i="21"/>
  <c r="A927" i="21"/>
  <c r="A928" i="21"/>
  <c r="A929" i="21"/>
  <c r="A930" i="21"/>
  <c r="A931" i="21"/>
  <c r="A932" i="21"/>
  <c r="A933" i="21"/>
  <c r="A934" i="21"/>
  <c r="A935" i="21"/>
  <c r="A936" i="21"/>
  <c r="A937" i="21"/>
  <c r="A938" i="21"/>
  <c r="A939" i="21"/>
  <c r="A940" i="21"/>
  <c r="A941" i="21"/>
  <c r="A942" i="21"/>
  <c r="A943" i="21"/>
  <c r="A944" i="21"/>
  <c r="A945" i="21"/>
  <c r="A946" i="21"/>
  <c r="A947" i="21"/>
  <c r="A948" i="21"/>
  <c r="A949" i="21"/>
  <c r="A950" i="21"/>
  <c r="A951" i="21"/>
  <c r="A952" i="21"/>
  <c r="A953" i="21"/>
  <c r="A954" i="21"/>
  <c r="A955" i="21"/>
  <c r="A956" i="21"/>
  <c r="A957" i="21"/>
  <c r="A958" i="21"/>
  <c r="A959" i="21"/>
  <c r="A960" i="21"/>
  <c r="A961" i="21"/>
  <c r="A962" i="21"/>
  <c r="A963" i="21"/>
  <c r="A964" i="21"/>
  <c r="A965" i="21"/>
  <c r="A966" i="21"/>
  <c r="A967" i="21"/>
  <c r="A968" i="21"/>
  <c r="A969" i="21"/>
  <c r="A970" i="21"/>
  <c r="A971" i="21"/>
  <c r="A972" i="21"/>
  <c r="A973" i="21"/>
  <c r="A974" i="21"/>
  <c r="A975" i="21"/>
  <c r="A976" i="21"/>
  <c r="A977" i="21"/>
  <c r="A978" i="21"/>
  <c r="A979" i="21"/>
  <c r="A980" i="21"/>
  <c r="A981" i="21"/>
  <c r="A982" i="21"/>
  <c r="A983" i="21"/>
  <c r="A984" i="21"/>
  <c r="A985" i="21"/>
  <c r="A986" i="21"/>
  <c r="A987" i="21"/>
  <c r="A988" i="21"/>
  <c r="A989" i="21"/>
  <c r="A990" i="21"/>
  <c r="A991" i="21"/>
  <c r="A992" i="21"/>
  <c r="A993" i="21"/>
  <c r="A994" i="21"/>
  <c r="A995" i="21"/>
  <c r="A996" i="21"/>
  <c r="A997" i="21"/>
  <c r="A998" i="21"/>
  <c r="A999" i="21"/>
  <c r="A1000" i="21"/>
  <c r="A1001" i="21"/>
  <c r="A1002" i="21"/>
  <c r="A1003" i="21"/>
  <c r="A1004" i="21"/>
  <c r="A1005" i="21"/>
  <c r="A1006" i="21"/>
  <c r="A1007" i="21"/>
  <c r="A1008" i="21"/>
  <c r="A1009" i="21"/>
  <c r="A1010" i="21"/>
  <c r="A1011" i="21"/>
  <c r="A1012" i="21"/>
  <c r="A1013" i="21"/>
  <c r="A1014" i="21"/>
  <c r="A1015" i="21"/>
  <c r="A1016" i="21"/>
  <c r="A1017" i="21"/>
  <c r="A1018" i="21"/>
  <c r="A1019" i="21"/>
  <c r="A1020" i="21"/>
  <c r="A1021" i="21"/>
  <c r="A1022" i="21"/>
  <c r="A1023" i="21"/>
  <c r="A1024" i="21"/>
  <c r="A1025" i="21"/>
  <c r="A1026" i="21"/>
  <c r="A1027" i="21"/>
  <c r="A1028" i="21"/>
  <c r="A1029" i="21"/>
  <c r="A1030" i="21"/>
  <c r="A1031" i="21"/>
  <c r="A1032" i="21"/>
  <c r="A1033" i="21"/>
  <c r="A1034" i="21"/>
  <c r="A1035" i="21"/>
  <c r="A1036" i="21"/>
  <c r="A1037" i="21"/>
  <c r="A1038" i="21"/>
  <c r="A1039" i="21"/>
  <c r="A1040" i="21"/>
  <c r="A1041" i="21"/>
  <c r="A1042" i="21"/>
  <c r="A1043" i="21"/>
  <c r="A1044" i="21"/>
  <c r="A1045" i="21"/>
  <c r="A1046" i="21"/>
  <c r="A1047" i="21"/>
  <c r="A1048" i="21"/>
  <c r="A1049" i="21"/>
  <c r="A1050" i="21"/>
  <c r="A1051" i="21"/>
  <c r="A1052" i="21"/>
  <c r="A1053" i="21"/>
  <c r="A1054" i="21"/>
  <c r="A1055" i="21"/>
  <c r="A1056" i="21"/>
  <c r="A1057" i="21"/>
  <c r="A1058" i="21"/>
  <c r="A1059" i="21"/>
  <c r="A1060" i="21"/>
  <c r="A1061" i="21"/>
  <c r="A1062" i="21"/>
  <c r="A1063" i="21"/>
  <c r="A1064" i="21"/>
  <c r="A1065" i="21"/>
  <c r="A1066" i="21"/>
  <c r="A1067" i="21"/>
  <c r="A1068" i="21"/>
  <c r="A1069" i="21"/>
  <c r="A1070" i="21"/>
  <c r="A1071" i="21"/>
  <c r="A1072" i="21"/>
  <c r="A1073" i="21"/>
  <c r="A1074" i="21"/>
  <c r="A1075" i="21"/>
  <c r="A1076" i="21"/>
  <c r="A1077" i="21"/>
  <c r="A1078" i="21"/>
  <c r="A1079" i="21"/>
  <c r="A1080" i="21"/>
  <c r="A1081" i="21"/>
  <c r="A1082" i="21"/>
  <c r="A1083" i="21"/>
  <c r="A1084" i="21"/>
  <c r="A1085" i="21"/>
  <c r="A1086" i="21"/>
  <c r="A1087" i="21"/>
  <c r="A1088" i="21"/>
  <c r="A1089" i="21"/>
  <c r="A1090" i="21"/>
  <c r="A1091" i="21"/>
  <c r="A1092" i="21"/>
  <c r="A1093" i="21"/>
  <c r="A1094" i="21"/>
  <c r="A1095" i="21"/>
  <c r="A1096" i="21"/>
  <c r="A1097" i="21"/>
  <c r="A1098" i="21"/>
  <c r="A1099" i="21"/>
  <c r="A1100" i="21"/>
  <c r="A1101" i="21"/>
  <c r="A1102" i="21"/>
  <c r="A1103" i="21"/>
  <c r="A1104" i="21"/>
  <c r="A1105" i="21"/>
  <c r="A1106" i="21"/>
  <c r="A1107" i="21"/>
  <c r="A1108" i="21"/>
  <c r="A1109" i="21"/>
  <c r="A1110" i="21"/>
  <c r="A1111" i="21"/>
  <c r="A1112" i="21"/>
  <c r="A1113" i="21"/>
  <c r="A1114" i="21"/>
  <c r="A1115" i="21"/>
  <c r="A1116" i="21"/>
  <c r="A1117" i="21"/>
  <c r="A1118" i="21"/>
  <c r="A1119" i="21"/>
  <c r="A1120" i="21"/>
  <c r="A1121" i="21"/>
  <c r="A1122" i="21"/>
  <c r="A1123" i="21"/>
  <c r="A1124" i="21"/>
  <c r="A1125" i="21"/>
  <c r="A1126" i="21"/>
  <c r="A1127" i="21"/>
  <c r="A1128" i="21"/>
  <c r="A1129" i="21"/>
  <c r="A1130" i="21"/>
  <c r="A1131" i="21"/>
  <c r="A1132" i="21"/>
  <c r="A1133" i="21"/>
  <c r="A1134" i="21"/>
  <c r="A1135" i="21"/>
  <c r="A1136" i="21"/>
  <c r="A1137" i="21"/>
  <c r="A1138" i="21"/>
  <c r="A1139" i="21"/>
  <c r="A1140" i="21"/>
  <c r="A1141" i="21"/>
  <c r="A1142" i="21"/>
  <c r="A1143" i="21"/>
  <c r="A1144" i="21"/>
  <c r="A1145" i="21"/>
  <c r="A1146" i="21"/>
  <c r="A1147" i="21"/>
  <c r="A1148" i="21"/>
  <c r="A1149" i="21"/>
  <c r="A1150" i="21"/>
  <c r="A1151" i="21"/>
  <c r="A1152" i="21"/>
  <c r="A1153" i="21"/>
  <c r="A1154" i="21"/>
  <c r="A1155" i="21"/>
  <c r="A1156" i="21"/>
  <c r="A1157" i="21"/>
  <c r="A1158" i="21"/>
  <c r="A1159" i="21"/>
  <c r="A1160" i="21"/>
  <c r="A1161" i="21"/>
  <c r="A1162" i="21"/>
  <c r="A1163" i="21"/>
  <c r="A1164" i="21"/>
  <c r="A1165" i="21"/>
  <c r="A1166" i="21"/>
  <c r="A1167" i="21"/>
  <c r="A1168" i="21"/>
  <c r="A1169" i="21"/>
  <c r="A1170" i="21"/>
  <c r="A1171" i="21"/>
  <c r="A1172" i="21"/>
  <c r="A1173" i="21"/>
  <c r="A1174" i="21"/>
  <c r="A1175" i="21"/>
  <c r="A1176" i="21"/>
  <c r="A1177" i="21"/>
  <c r="A1178" i="21"/>
  <c r="A1179" i="21"/>
  <c r="A1180" i="21"/>
  <c r="A1181" i="21"/>
  <c r="A1182" i="21"/>
  <c r="A1183" i="21"/>
  <c r="A1184" i="21"/>
  <c r="A1185" i="21"/>
  <c r="A1186" i="21"/>
  <c r="A1187" i="21"/>
  <c r="A1188" i="21"/>
  <c r="A1189" i="21"/>
  <c r="A1190" i="21"/>
  <c r="A1191" i="21"/>
  <c r="A1192" i="21"/>
  <c r="A1193" i="21"/>
  <c r="A1194" i="21"/>
  <c r="A1195" i="21"/>
  <c r="A1196" i="21"/>
  <c r="A1197" i="21"/>
  <c r="A1198" i="21"/>
  <c r="A1199" i="21"/>
  <c r="A1200" i="21"/>
  <c r="A1201" i="21"/>
  <c r="A1202" i="21"/>
  <c r="A1203" i="21"/>
  <c r="A1204" i="21"/>
  <c r="A1205" i="21"/>
  <c r="A1206" i="21"/>
  <c r="A1207" i="21"/>
  <c r="A1208" i="21"/>
  <c r="A1209" i="21"/>
  <c r="A1210" i="21"/>
  <c r="A1211" i="21"/>
  <c r="A1212" i="21"/>
  <c r="A1213" i="21"/>
  <c r="A1214" i="21"/>
  <c r="A1215" i="21"/>
  <c r="A1216" i="21"/>
  <c r="A1217" i="21"/>
  <c r="A1218" i="21"/>
  <c r="A1219" i="21"/>
  <c r="A1220" i="21"/>
  <c r="A1221" i="21"/>
  <c r="A1222" i="21"/>
  <c r="A1223" i="21"/>
  <c r="A1224" i="21"/>
  <c r="A1225" i="21"/>
  <c r="A1226" i="21"/>
  <c r="A1227" i="21"/>
  <c r="A1228" i="21"/>
  <c r="A1229" i="21"/>
  <c r="A1230" i="21"/>
  <c r="A1231" i="21"/>
  <c r="A1232" i="21"/>
  <c r="A1233" i="21"/>
  <c r="A1234" i="21"/>
  <c r="A1235" i="21"/>
  <c r="A1236" i="21"/>
  <c r="A1237" i="21"/>
  <c r="A1238" i="21"/>
  <c r="A1239" i="21"/>
  <c r="A1240" i="21"/>
  <c r="A1241" i="21"/>
  <c r="A1242" i="21"/>
  <c r="A1243" i="21"/>
  <c r="A1244" i="21"/>
  <c r="A1245" i="21"/>
  <c r="A1246" i="21"/>
  <c r="A1247" i="21"/>
  <c r="A1248" i="21"/>
  <c r="A1249" i="21"/>
  <c r="A1250" i="21"/>
  <c r="A1251" i="21"/>
  <c r="A1252" i="21"/>
  <c r="A1253" i="21"/>
  <c r="A1254" i="21"/>
  <c r="A1255" i="21"/>
  <c r="A1256" i="21"/>
  <c r="A1257" i="21"/>
  <c r="A1258" i="21"/>
  <c r="A1259" i="21"/>
  <c r="A1260" i="21"/>
  <c r="A1261" i="21"/>
  <c r="A1262" i="21"/>
  <c r="A1263" i="21"/>
  <c r="A1264" i="21"/>
  <c r="A1265" i="21"/>
  <c r="A1266" i="21"/>
  <c r="A1267" i="21"/>
  <c r="A1268" i="21"/>
  <c r="A1269" i="21"/>
  <c r="A1270" i="21"/>
  <c r="A1271" i="21"/>
  <c r="A1272" i="21"/>
  <c r="A1273" i="21"/>
  <c r="A1274" i="21"/>
  <c r="A1275" i="21"/>
  <c r="A1276" i="21"/>
  <c r="A1277" i="21"/>
  <c r="A1278" i="21"/>
  <c r="A1279" i="21"/>
  <c r="A1280" i="21"/>
  <c r="A1281" i="21"/>
  <c r="A1282" i="21"/>
  <c r="A1283" i="21"/>
  <c r="A1284" i="21"/>
  <c r="A1285" i="21"/>
  <c r="A1286" i="21"/>
  <c r="A1287" i="21"/>
  <c r="A1288" i="21"/>
  <c r="A1289" i="21"/>
  <c r="A1290" i="21"/>
  <c r="A1291" i="21"/>
  <c r="A1292" i="21"/>
  <c r="A1293" i="21"/>
  <c r="A1294" i="21"/>
  <c r="A1295" i="21"/>
  <c r="A1296" i="21"/>
  <c r="A1297" i="21"/>
  <c r="A1298" i="21"/>
  <c r="A1299" i="21"/>
  <c r="A1300" i="21"/>
  <c r="A1301" i="21"/>
  <c r="A1302" i="21"/>
  <c r="A1303" i="21"/>
  <c r="A1304" i="21"/>
  <c r="A1305" i="21"/>
  <c r="A1306" i="21"/>
  <c r="A1307" i="21"/>
  <c r="A1308" i="21"/>
  <c r="A1309" i="21"/>
  <c r="A1310" i="21"/>
  <c r="A1311" i="21"/>
  <c r="A1312" i="21"/>
  <c r="A1313" i="21"/>
  <c r="A1314" i="21"/>
  <c r="A1315" i="21"/>
  <c r="A1316" i="21"/>
  <c r="A1317" i="21"/>
  <c r="A1318" i="21"/>
  <c r="A1319" i="21"/>
  <c r="A1320" i="21"/>
  <c r="A1321" i="21"/>
  <c r="A1322" i="21"/>
  <c r="A1323" i="21"/>
  <c r="A1324" i="21"/>
  <c r="A1325" i="21"/>
  <c r="A1326" i="21"/>
  <c r="A1327" i="21"/>
  <c r="A1328" i="21"/>
  <c r="A1329" i="21"/>
  <c r="A1330" i="21"/>
  <c r="A1331" i="21"/>
  <c r="A1332" i="21"/>
  <c r="A1333" i="21"/>
  <c r="A1334" i="21"/>
  <c r="A1335" i="21"/>
  <c r="A1336" i="21"/>
  <c r="A1337" i="21"/>
  <c r="A1338" i="21"/>
  <c r="A1339" i="21"/>
  <c r="A1340" i="21"/>
  <c r="A1341" i="21"/>
  <c r="A1342" i="21"/>
  <c r="A1343" i="21"/>
  <c r="A1344" i="21"/>
  <c r="A1345" i="21"/>
  <c r="A1346" i="21"/>
  <c r="A1347" i="21"/>
  <c r="A1348" i="21"/>
  <c r="A1349" i="21"/>
  <c r="A1350" i="21"/>
  <c r="A1351" i="21"/>
  <c r="A1352" i="21"/>
  <c r="A1353" i="21"/>
  <c r="A1354" i="21"/>
  <c r="A1355" i="21"/>
  <c r="A1356" i="21"/>
  <c r="A1357" i="21"/>
  <c r="A1358" i="21"/>
  <c r="A1359" i="21"/>
  <c r="A1360" i="21"/>
  <c r="A1361" i="21"/>
  <c r="A1362" i="21"/>
  <c r="A1363" i="21"/>
  <c r="A1364" i="21"/>
  <c r="A1365" i="21"/>
  <c r="A1366" i="21"/>
  <c r="A1367" i="21"/>
  <c r="A1368" i="21"/>
  <c r="A1369" i="21"/>
  <c r="A1370" i="21"/>
  <c r="A1371" i="21"/>
  <c r="A1372" i="21"/>
  <c r="A1373" i="21"/>
  <c r="A1374" i="21"/>
  <c r="A1375" i="21"/>
  <c r="A1376" i="21"/>
  <c r="A1377" i="21"/>
  <c r="A1378" i="21"/>
  <c r="A1379" i="21"/>
  <c r="A1380" i="21"/>
  <c r="A1381" i="21"/>
  <c r="A1382" i="21"/>
  <c r="A1383" i="21"/>
  <c r="A1384" i="21"/>
  <c r="A1385" i="21"/>
  <c r="A1386" i="21"/>
  <c r="A1387" i="21"/>
  <c r="A1388" i="21"/>
  <c r="A1389" i="21"/>
  <c r="A1390" i="21"/>
  <c r="A1391" i="21"/>
  <c r="A1392" i="21"/>
  <c r="A1393" i="21"/>
  <c r="A1394" i="21"/>
  <c r="A1395" i="21"/>
  <c r="A1396" i="21"/>
  <c r="A1397" i="21"/>
  <c r="A1398" i="21"/>
  <c r="A1399" i="21"/>
  <c r="A1400" i="21"/>
  <c r="A1401" i="21"/>
  <c r="A1402" i="21"/>
  <c r="A1403" i="21"/>
  <c r="A1404" i="21"/>
  <c r="A1405" i="21"/>
  <c r="A1406" i="21"/>
  <c r="A1407" i="21"/>
  <c r="A1408" i="21"/>
  <c r="A1409" i="21"/>
  <c r="A1410" i="21"/>
  <c r="A1411" i="21"/>
  <c r="A1412" i="21"/>
  <c r="A1413" i="21"/>
  <c r="A1414" i="21"/>
  <c r="A1415" i="21"/>
  <c r="A1416" i="21"/>
  <c r="A1417" i="21"/>
  <c r="A1418" i="21"/>
  <c r="A1419" i="21"/>
  <c r="A1420" i="21"/>
  <c r="A1421" i="21"/>
  <c r="A1422" i="21"/>
  <c r="A1423" i="21"/>
  <c r="A1424" i="21"/>
  <c r="A1425" i="21"/>
  <c r="A1426" i="21"/>
  <c r="A1427" i="21"/>
  <c r="A1428" i="21"/>
  <c r="A1429" i="21"/>
  <c r="A1430" i="21"/>
  <c r="A1431" i="21"/>
  <c r="A1432" i="21"/>
  <c r="A1433" i="21"/>
  <c r="A1434" i="21"/>
  <c r="A1435" i="21"/>
  <c r="A1436" i="21"/>
  <c r="A1437" i="21"/>
  <c r="A1438" i="21"/>
  <c r="A1439" i="21"/>
  <c r="A1440" i="21"/>
  <c r="A1441" i="21"/>
  <c r="A1442" i="21"/>
  <c r="A1443" i="21"/>
  <c r="A1444" i="21"/>
  <c r="A1445" i="21"/>
  <c r="A1446" i="21"/>
  <c r="A1447" i="21"/>
  <c r="A1448" i="21"/>
  <c r="A1449" i="21"/>
  <c r="A1450" i="21"/>
  <c r="A1451" i="21"/>
  <c r="A1452" i="21"/>
  <c r="A1453" i="21"/>
  <c r="A1454" i="21"/>
  <c r="A1455" i="21"/>
  <c r="A1456" i="21"/>
  <c r="A1457" i="21"/>
  <c r="A1458" i="21"/>
  <c r="A1459" i="21"/>
  <c r="A1460" i="21"/>
  <c r="A1461" i="21"/>
  <c r="A1462" i="21"/>
  <c r="A1463" i="21"/>
  <c r="A1464" i="21"/>
  <c r="A1465" i="21"/>
  <c r="A1466" i="21"/>
  <c r="A1467" i="21"/>
  <c r="A1468" i="21"/>
  <c r="A1469" i="21"/>
  <c r="A1470" i="21"/>
  <c r="A1471" i="21"/>
  <c r="A1472" i="21"/>
  <c r="A1473" i="21"/>
  <c r="A1474" i="21"/>
  <c r="A1475" i="21"/>
  <c r="A1476" i="21"/>
  <c r="A1477" i="21"/>
  <c r="A1478" i="21"/>
  <c r="A1479" i="21"/>
  <c r="A1480" i="21"/>
  <c r="A1481" i="21"/>
  <c r="A1482" i="21"/>
  <c r="A1483" i="21"/>
  <c r="A1484" i="21"/>
  <c r="A1485" i="21"/>
  <c r="A1486" i="21"/>
  <c r="A1487" i="21"/>
  <c r="A1488" i="21"/>
  <c r="A1489" i="21"/>
  <c r="A1490" i="21"/>
  <c r="A1491" i="21"/>
  <c r="A1492" i="21"/>
  <c r="A1493" i="21"/>
  <c r="A1494" i="21"/>
  <c r="A1495" i="21"/>
  <c r="A1496" i="21"/>
  <c r="A1497" i="21"/>
  <c r="A1498" i="21"/>
  <c r="A1499" i="21"/>
  <c r="A1500" i="21"/>
  <c r="A1501" i="21"/>
  <c r="A1502" i="21"/>
  <c r="A1503" i="21"/>
  <c r="A1504" i="21"/>
  <c r="A1505" i="21"/>
  <c r="A1506" i="21"/>
  <c r="A1507" i="21"/>
  <c r="A1508" i="21"/>
  <c r="A1509" i="21"/>
  <c r="A1510" i="21"/>
  <c r="A1511" i="21"/>
  <c r="A1512" i="21"/>
  <c r="A1513" i="21"/>
  <c r="A1514" i="21"/>
  <c r="A1515" i="21"/>
  <c r="A1516" i="21"/>
  <c r="A1517" i="21"/>
  <c r="A1518" i="21"/>
  <c r="A1519" i="21"/>
  <c r="A1520" i="21"/>
  <c r="A1521" i="21"/>
  <c r="A1522" i="21"/>
  <c r="A1523" i="21"/>
  <c r="A1524" i="21"/>
  <c r="A1525" i="21"/>
  <c r="A1526" i="21"/>
  <c r="A1527" i="21"/>
  <c r="A1528" i="21"/>
  <c r="A1529" i="21"/>
  <c r="A1530" i="21"/>
  <c r="A1531" i="21"/>
  <c r="A1532" i="21"/>
  <c r="A1533" i="21"/>
  <c r="A1534" i="21"/>
  <c r="A1535" i="21"/>
  <c r="A1536" i="21"/>
  <c r="A1537" i="21"/>
  <c r="A1538" i="21"/>
  <c r="A1539" i="21"/>
  <c r="A1540" i="21"/>
  <c r="A1541" i="21"/>
  <c r="A1542" i="21"/>
  <c r="A1543" i="21"/>
  <c r="A1544" i="21"/>
  <c r="A1545" i="21"/>
  <c r="A1546" i="21"/>
  <c r="A1547" i="21"/>
  <c r="A1548" i="21"/>
  <c r="A1549" i="21"/>
  <c r="A1550" i="21"/>
  <c r="A1551" i="21"/>
  <c r="A1552" i="21"/>
  <c r="A1553" i="21"/>
  <c r="A1554" i="21"/>
  <c r="A1555" i="21"/>
  <c r="A1556" i="21"/>
  <c r="A1557" i="21"/>
  <c r="A1558" i="21"/>
  <c r="A1559" i="21"/>
  <c r="A1560" i="21"/>
  <c r="A1561" i="21"/>
  <c r="A1562" i="21"/>
  <c r="A1563" i="21"/>
  <c r="A1564" i="21"/>
  <c r="A1565" i="21"/>
  <c r="A1566" i="21"/>
  <c r="A1567" i="21"/>
  <c r="A1568" i="21"/>
  <c r="A1569" i="21"/>
  <c r="A1570" i="21"/>
  <c r="A1571" i="21"/>
  <c r="A1572" i="21"/>
  <c r="A1573" i="21"/>
  <c r="A1574" i="21"/>
  <c r="A1575" i="21"/>
  <c r="A1576" i="21"/>
  <c r="A1577" i="21"/>
  <c r="A1578" i="21"/>
  <c r="A1579" i="21"/>
  <c r="A1580" i="21"/>
  <c r="A1581" i="21"/>
  <c r="A1582" i="21"/>
  <c r="A1583" i="21"/>
  <c r="A1584" i="21"/>
  <c r="A1585" i="21"/>
  <c r="A1586" i="21"/>
  <c r="A1587" i="21"/>
  <c r="A1588" i="21"/>
  <c r="A1589" i="21"/>
  <c r="A1590" i="21"/>
  <c r="A1591" i="21"/>
  <c r="A1592" i="21"/>
  <c r="A1593" i="21"/>
  <c r="A1594" i="21"/>
  <c r="A1595" i="21"/>
  <c r="A1596" i="21"/>
  <c r="A1597" i="21"/>
  <c r="A1598" i="21"/>
  <c r="A1599" i="21"/>
  <c r="A1600" i="21"/>
  <c r="A1601" i="21"/>
  <c r="A1602" i="21"/>
  <c r="A1603" i="21"/>
  <c r="A1604" i="21"/>
  <c r="A1605" i="21"/>
  <c r="A1606" i="21"/>
  <c r="A1607" i="21"/>
  <c r="A1608" i="21"/>
  <c r="A1609" i="21"/>
  <c r="A1610" i="21"/>
  <c r="A1611" i="21"/>
  <c r="A1612" i="21"/>
  <c r="A1613" i="21"/>
  <c r="A1614" i="21"/>
  <c r="A1615" i="21"/>
  <c r="A1616" i="21"/>
  <c r="A1617" i="21"/>
  <c r="A1618" i="21"/>
  <c r="A1619" i="21"/>
  <c r="A1620" i="21"/>
  <c r="A1621" i="21"/>
  <c r="A1622" i="21"/>
  <c r="A1623" i="21"/>
  <c r="A1624" i="21"/>
  <c r="A1625" i="21"/>
  <c r="A1626" i="21"/>
  <c r="A1627" i="21"/>
  <c r="A1628" i="21"/>
  <c r="A1629" i="21"/>
  <c r="A1630" i="21"/>
  <c r="A1631" i="21"/>
  <c r="A1632" i="21"/>
  <c r="A1633" i="21"/>
  <c r="A1634" i="21"/>
  <c r="A1635" i="21"/>
  <c r="A1636" i="21"/>
  <c r="A1637" i="21"/>
  <c r="A1638" i="21"/>
  <c r="A1639" i="21"/>
  <c r="A1640" i="21"/>
  <c r="A1641" i="21"/>
  <c r="A1642" i="21"/>
  <c r="A1643" i="21"/>
  <c r="A1644" i="21"/>
  <c r="A1645" i="21"/>
  <c r="A1646" i="21"/>
  <c r="A1647" i="21"/>
  <c r="A1648" i="21"/>
  <c r="A1649" i="21"/>
  <c r="A1650" i="21"/>
  <c r="A1651" i="21"/>
  <c r="A1652" i="21"/>
  <c r="A1653" i="21"/>
  <c r="A1654" i="21"/>
  <c r="A1655" i="21"/>
  <c r="A1656" i="21"/>
  <c r="A1657" i="21"/>
  <c r="A1658" i="21"/>
  <c r="A1659" i="21"/>
  <c r="A1660" i="21"/>
  <c r="A1661" i="21"/>
  <c r="A1662" i="21"/>
  <c r="A1663" i="21"/>
  <c r="A1664" i="21"/>
  <c r="A1665" i="21"/>
  <c r="A1666" i="21"/>
  <c r="A1667" i="21"/>
  <c r="A1668" i="21"/>
  <c r="A1669" i="21"/>
  <c r="A1670" i="21"/>
  <c r="A1671" i="21"/>
  <c r="A1672" i="21"/>
  <c r="A1673" i="21"/>
  <c r="A1674" i="21"/>
  <c r="A1675" i="21"/>
  <c r="A1676" i="21"/>
  <c r="A1677" i="21"/>
  <c r="A1678" i="21"/>
  <c r="A1679" i="21"/>
  <c r="A1680" i="21"/>
  <c r="A1681" i="21"/>
  <c r="A1682" i="21"/>
  <c r="A1683" i="21"/>
  <c r="A1684" i="21"/>
  <c r="A1685" i="21"/>
  <c r="A1686" i="21"/>
  <c r="A1687" i="21"/>
  <c r="A1688" i="21"/>
  <c r="A1689" i="21"/>
  <c r="A1690" i="21"/>
  <c r="A1691" i="21"/>
  <c r="A1692" i="21"/>
  <c r="A1693" i="21"/>
  <c r="A1694" i="21"/>
  <c r="A1695" i="21"/>
  <c r="A1696" i="21"/>
  <c r="A1697" i="21"/>
  <c r="A1698" i="21"/>
  <c r="A1699" i="21"/>
  <c r="A1700" i="21"/>
  <c r="A1701" i="21"/>
  <c r="A1702" i="21"/>
  <c r="A1703" i="21"/>
  <c r="A1704" i="21"/>
  <c r="A1705" i="21"/>
  <c r="A1706" i="21"/>
  <c r="A1707" i="21"/>
  <c r="A1708" i="21"/>
  <c r="A1709" i="21"/>
  <c r="A1710" i="21"/>
  <c r="A1711" i="21"/>
  <c r="A1712" i="21"/>
  <c r="A1713" i="21"/>
  <c r="A1714" i="21"/>
  <c r="A1715" i="21"/>
  <c r="A1716" i="21"/>
  <c r="A1717" i="21"/>
  <c r="A1718" i="21"/>
  <c r="A1719" i="21"/>
  <c r="A1720" i="21"/>
  <c r="A1721" i="21"/>
  <c r="A1722" i="21"/>
  <c r="A1723" i="21"/>
  <c r="A1724" i="21"/>
  <c r="A1725" i="21"/>
  <c r="A1726" i="21"/>
  <c r="A1727" i="21"/>
  <c r="A1728" i="21"/>
  <c r="A1729" i="21"/>
  <c r="A1730" i="21"/>
  <c r="A1731" i="21"/>
  <c r="A1732" i="21"/>
  <c r="A1733" i="21"/>
  <c r="A1734" i="21"/>
  <c r="A1735" i="21"/>
  <c r="A1736" i="21"/>
  <c r="A1737" i="21"/>
  <c r="A1738" i="21"/>
  <c r="A1739" i="21"/>
  <c r="A1740" i="21"/>
  <c r="A1741" i="21"/>
  <c r="A1742" i="21"/>
  <c r="A1743" i="21"/>
  <c r="A1744" i="21"/>
  <c r="A1745" i="21"/>
  <c r="A1746" i="21"/>
  <c r="A1747" i="21"/>
  <c r="A1748" i="21"/>
  <c r="A1749" i="21"/>
  <c r="A1750" i="21"/>
  <c r="A1751" i="21"/>
  <c r="A1752" i="21"/>
  <c r="A1753" i="21"/>
  <c r="A1754" i="21"/>
  <c r="A1755" i="21"/>
  <c r="A1756" i="21"/>
  <c r="A1757" i="21"/>
  <c r="A1758" i="21"/>
  <c r="A1759" i="21"/>
  <c r="A1760" i="21"/>
  <c r="A1761" i="21"/>
  <c r="A1762" i="21"/>
  <c r="A1763" i="21"/>
  <c r="A1764" i="21"/>
  <c r="A1765" i="21"/>
  <c r="A1766" i="21"/>
  <c r="A1767" i="21"/>
  <c r="A1768" i="21"/>
  <c r="A1769" i="21"/>
  <c r="A1770" i="21"/>
  <c r="A1771" i="21"/>
  <c r="A1772" i="21"/>
  <c r="A1773" i="21"/>
  <c r="A1774" i="21"/>
  <c r="A1775" i="21"/>
  <c r="A1776" i="21"/>
  <c r="A1777" i="21"/>
  <c r="A1778" i="21"/>
  <c r="A1779" i="21"/>
  <c r="A1780" i="21"/>
  <c r="A1781" i="21"/>
  <c r="A1782" i="21"/>
  <c r="A1783" i="21"/>
  <c r="A1784" i="21"/>
  <c r="A1785" i="21"/>
  <c r="A1786" i="21"/>
  <c r="A1787" i="21"/>
  <c r="A1788" i="21"/>
  <c r="A1789" i="21"/>
  <c r="A1790" i="21"/>
  <c r="A1791" i="21"/>
  <c r="A1792" i="21"/>
  <c r="A1793" i="21"/>
  <c r="A1794" i="21"/>
  <c r="A1795" i="21"/>
  <c r="A1796" i="21"/>
  <c r="A1797" i="21"/>
  <c r="A1798" i="21"/>
  <c r="A1799" i="21"/>
  <c r="A1800" i="21"/>
  <c r="A1801" i="21"/>
  <c r="A1802" i="21"/>
  <c r="A1803" i="21"/>
  <c r="A1804" i="21"/>
  <c r="A1805" i="21"/>
  <c r="A1806" i="21"/>
  <c r="A1807" i="21"/>
  <c r="A1808" i="21"/>
  <c r="A1809" i="21"/>
  <c r="A1810" i="21"/>
  <c r="A1811" i="21"/>
  <c r="A1812" i="21"/>
  <c r="A1813" i="21"/>
  <c r="A1814" i="21"/>
  <c r="A1815" i="21"/>
  <c r="A1816" i="21"/>
  <c r="A1817" i="21"/>
  <c r="A1818" i="21"/>
  <c r="A1819" i="21"/>
  <c r="A1820" i="21"/>
  <c r="A1821" i="21"/>
  <c r="A1822" i="21"/>
  <c r="A1823" i="21"/>
  <c r="A1824" i="21"/>
  <c r="A1825" i="21"/>
  <c r="A1826" i="21"/>
  <c r="A1827" i="21"/>
  <c r="A1828" i="21"/>
  <c r="A1829" i="21"/>
  <c r="A1830" i="21"/>
  <c r="A1831" i="21"/>
  <c r="A1832" i="21"/>
  <c r="A1833" i="21"/>
  <c r="A1834" i="21"/>
  <c r="A1835" i="21"/>
  <c r="A1836" i="21"/>
  <c r="A1837" i="21"/>
  <c r="A1838" i="21"/>
  <c r="A1839" i="21"/>
  <c r="A1840" i="21"/>
  <c r="A1841" i="21"/>
  <c r="A1842" i="21"/>
  <c r="A1843" i="21"/>
  <c r="A1844" i="21"/>
  <c r="A1845" i="21"/>
  <c r="A1846" i="21"/>
  <c r="A1847" i="21"/>
  <c r="A1848" i="21"/>
  <c r="A1849" i="21"/>
  <c r="A1850" i="21"/>
  <c r="A1851" i="21"/>
  <c r="A1852" i="21"/>
  <c r="A1853" i="21"/>
  <c r="A1854" i="21"/>
  <c r="A1855" i="21"/>
  <c r="A1856" i="21"/>
  <c r="A1857" i="21"/>
  <c r="A1858" i="21"/>
  <c r="A1859" i="21"/>
  <c r="A1860" i="21"/>
  <c r="A1861" i="21"/>
  <c r="A1862" i="21"/>
  <c r="A1863" i="21"/>
  <c r="A1864" i="21"/>
  <c r="A1865" i="21"/>
  <c r="A1866" i="21"/>
  <c r="A1867" i="21"/>
  <c r="A1868" i="21"/>
  <c r="A1869" i="21"/>
  <c r="A1870" i="21"/>
  <c r="A1871" i="21"/>
  <c r="A1872" i="21"/>
  <c r="A1873" i="21"/>
  <c r="A1874" i="21"/>
  <c r="A1875" i="21"/>
  <c r="A1876" i="21"/>
  <c r="A1877" i="21"/>
  <c r="A1878" i="21"/>
  <c r="A1879" i="21"/>
  <c r="A1880" i="21"/>
  <c r="A1881" i="21"/>
  <c r="A1882" i="21"/>
  <c r="A1883" i="21"/>
  <c r="A1884" i="21"/>
  <c r="A1885" i="21"/>
  <c r="A1886" i="21"/>
  <c r="A1887" i="21"/>
  <c r="A1888" i="21"/>
  <c r="A1889" i="21"/>
  <c r="A1890" i="21"/>
  <c r="A1891" i="21"/>
  <c r="A1892" i="21"/>
  <c r="A1893" i="21"/>
  <c r="A1894" i="21"/>
  <c r="A1895" i="21"/>
  <c r="A1896" i="21"/>
  <c r="A1897" i="21"/>
  <c r="A1898" i="21"/>
  <c r="A1899" i="21"/>
  <c r="A1900" i="21"/>
  <c r="A1901" i="21"/>
  <c r="A1902" i="21"/>
  <c r="A1903" i="21"/>
  <c r="A1904" i="21"/>
  <c r="A1905" i="21"/>
  <c r="A1906" i="21"/>
  <c r="A1907" i="21"/>
  <c r="A1908" i="21"/>
  <c r="A1909" i="21"/>
  <c r="A1910" i="21"/>
  <c r="A1911" i="21"/>
  <c r="A1912" i="21"/>
  <c r="A1913" i="21"/>
  <c r="A1914" i="21"/>
  <c r="A1915" i="21"/>
  <c r="A1916" i="21"/>
  <c r="A1917" i="21"/>
  <c r="A1918" i="21"/>
  <c r="A1919" i="21"/>
  <c r="A1920" i="21"/>
  <c r="A1921" i="21"/>
  <c r="A1922" i="21"/>
  <c r="A1923" i="21"/>
  <c r="A1924" i="21"/>
  <c r="A1925" i="21"/>
  <c r="A1926" i="21"/>
  <c r="A1927" i="21"/>
  <c r="A1928" i="21"/>
  <c r="A1929" i="21"/>
  <c r="A1930" i="21"/>
  <c r="A1931" i="21"/>
  <c r="A1932" i="21"/>
  <c r="A1933" i="21"/>
  <c r="A1934" i="21"/>
  <c r="A1935" i="21"/>
  <c r="A1936" i="21"/>
  <c r="A1937" i="21"/>
  <c r="A1938" i="21"/>
  <c r="A1939" i="21"/>
  <c r="A1940" i="21"/>
  <c r="A1941" i="21"/>
  <c r="A1942" i="21"/>
  <c r="A1943" i="21"/>
  <c r="A1944" i="21"/>
  <c r="A1945" i="21"/>
  <c r="A1946" i="21"/>
  <c r="A1947" i="21"/>
  <c r="A1948" i="21"/>
  <c r="A1949" i="21"/>
  <c r="A1950" i="21"/>
  <c r="A1951" i="21"/>
  <c r="A1952" i="21"/>
  <c r="A1953" i="21"/>
  <c r="A1954" i="21"/>
  <c r="A1955" i="21"/>
  <c r="A1956" i="21"/>
  <c r="A1957" i="21"/>
  <c r="A1958" i="21"/>
  <c r="A1959" i="21"/>
  <c r="A1960" i="21"/>
  <c r="A1961" i="21"/>
  <c r="A1962" i="21"/>
  <c r="A1963" i="21"/>
  <c r="A1964" i="21"/>
  <c r="A1965" i="21"/>
  <c r="A1966" i="21"/>
  <c r="A1967" i="21"/>
  <c r="A1968" i="21"/>
  <c r="A1969" i="21"/>
  <c r="A1970" i="21"/>
  <c r="A1971" i="21"/>
  <c r="A1972" i="21"/>
  <c r="A1973" i="21"/>
  <c r="A1974" i="21"/>
  <c r="A1975" i="21"/>
  <c r="A1976" i="21"/>
  <c r="A1977" i="21"/>
  <c r="A1978" i="21"/>
  <c r="A1979" i="21"/>
  <c r="A1980" i="21"/>
  <c r="A1981" i="21"/>
  <c r="A1982" i="21"/>
  <c r="A1983" i="21"/>
  <c r="A1984" i="21"/>
  <c r="A1985" i="21"/>
  <c r="A1986" i="21"/>
  <c r="A1987" i="21"/>
  <c r="A1988" i="21"/>
  <c r="A1989" i="21"/>
  <c r="A1990" i="21"/>
  <c r="A1991" i="21"/>
  <c r="A1992" i="21"/>
  <c r="A1993" i="21"/>
  <c r="A1994" i="21"/>
  <c r="A1995" i="21"/>
  <c r="A1996" i="21"/>
  <c r="A1997" i="21"/>
  <c r="A1998" i="21"/>
  <c r="A1999" i="21"/>
  <c r="A2000" i="21"/>
  <c r="A2001" i="21"/>
  <c r="A2002" i="21"/>
  <c r="A2003" i="21"/>
  <c r="A2004" i="21"/>
  <c r="A2005" i="21"/>
  <c r="A2006" i="21"/>
  <c r="A2007" i="21"/>
  <c r="A2008" i="21"/>
  <c r="A2009" i="21"/>
  <c r="A2010" i="21"/>
  <c r="A2011" i="21"/>
  <c r="A2012" i="21"/>
  <c r="A2013" i="21"/>
  <c r="A2014" i="21"/>
  <c r="A2015" i="21"/>
  <c r="A2016" i="21"/>
  <c r="A2017" i="21"/>
  <c r="A2018" i="21"/>
  <c r="A2019" i="21"/>
  <c r="A2020" i="21"/>
  <c r="A2021" i="21"/>
  <c r="A2022" i="21"/>
  <c r="A2023" i="21"/>
  <c r="A2024" i="21"/>
  <c r="A2025" i="21"/>
  <c r="A2026" i="21"/>
  <c r="A2027" i="21"/>
  <c r="A2028" i="21"/>
  <c r="A2029" i="21"/>
  <c r="A2030" i="21"/>
  <c r="A2031" i="21"/>
  <c r="A2032" i="21"/>
  <c r="A2033" i="21"/>
  <c r="A2034" i="21"/>
  <c r="A2035" i="21"/>
  <c r="A2036" i="21"/>
  <c r="A2037" i="21"/>
  <c r="A2038" i="21"/>
  <c r="A2039" i="21"/>
  <c r="A2040" i="21"/>
  <c r="A2041" i="21"/>
  <c r="A2042" i="21"/>
  <c r="A2043" i="21"/>
  <c r="A2044" i="21"/>
  <c r="A2045" i="21"/>
  <c r="A2046" i="21"/>
  <c r="A2047" i="21"/>
  <c r="A2048" i="21"/>
  <c r="A2049" i="21"/>
  <c r="A2050" i="21"/>
  <c r="A2051" i="21"/>
  <c r="A2052" i="21"/>
  <c r="A2053" i="21"/>
  <c r="A2054" i="21"/>
  <c r="A2055" i="21"/>
  <c r="A2056" i="21"/>
  <c r="A2057" i="21"/>
  <c r="A2058" i="21"/>
  <c r="A2059" i="21"/>
  <c r="A2060" i="21"/>
  <c r="A2061" i="21"/>
  <c r="A2062" i="21"/>
  <c r="A2063" i="21"/>
  <c r="A2064" i="21"/>
  <c r="A2065" i="21"/>
  <c r="A2066" i="21"/>
  <c r="A2067" i="21"/>
  <c r="A2068" i="21"/>
  <c r="A2069" i="21"/>
  <c r="A2070" i="21"/>
  <c r="A2071" i="21"/>
  <c r="A2072" i="21"/>
  <c r="A2073" i="21"/>
  <c r="A2074" i="21"/>
  <c r="A2075" i="21"/>
  <c r="A2076" i="21"/>
  <c r="A2077" i="21"/>
  <c r="A2078" i="21"/>
  <c r="A2079" i="21"/>
  <c r="A2080" i="21"/>
  <c r="A2081" i="21"/>
  <c r="A2082" i="21"/>
  <c r="A2083" i="21"/>
  <c r="A2084" i="21"/>
  <c r="A2085" i="21"/>
  <c r="A2086" i="21"/>
  <c r="A2087" i="21"/>
  <c r="A2088" i="21"/>
  <c r="A2089" i="21"/>
  <c r="A2090" i="21"/>
  <c r="A2091" i="21"/>
  <c r="A2092" i="21"/>
  <c r="A2093" i="21"/>
  <c r="A2094" i="21"/>
  <c r="A2095" i="21"/>
  <c r="A2096" i="21"/>
  <c r="A2097" i="21"/>
  <c r="A2098" i="21"/>
  <c r="A2099" i="21"/>
  <c r="A2100" i="21"/>
  <c r="A2101" i="21"/>
  <c r="A2102" i="21"/>
  <c r="A2103" i="21"/>
  <c r="A2104" i="21"/>
  <c r="A2105" i="21"/>
  <c r="A2106" i="21"/>
  <c r="A2107" i="21"/>
  <c r="A2108" i="21"/>
  <c r="A2109" i="21"/>
  <c r="A2110" i="21"/>
  <c r="A2111" i="21"/>
  <c r="A2112" i="21"/>
  <c r="A2113" i="21"/>
  <c r="A2114" i="21"/>
  <c r="A2115" i="21"/>
  <c r="A2116" i="21"/>
  <c r="A2117" i="21"/>
  <c r="A2118" i="21"/>
  <c r="A2119" i="21"/>
  <c r="A2120" i="21"/>
  <c r="A2121" i="21"/>
  <c r="A2122" i="21"/>
  <c r="A2123" i="21"/>
  <c r="A2124" i="21"/>
  <c r="A2125" i="21"/>
  <c r="A2126" i="21"/>
  <c r="A2127" i="21"/>
  <c r="A2128" i="21"/>
  <c r="A2129" i="21"/>
  <c r="A2130" i="21"/>
  <c r="A2131" i="21"/>
  <c r="A2132" i="21"/>
  <c r="A2133" i="21"/>
  <c r="A2134" i="21"/>
  <c r="A2135" i="21"/>
  <c r="A2136" i="21"/>
  <c r="A2137" i="21"/>
  <c r="A2138" i="21"/>
  <c r="A2139" i="21"/>
  <c r="A2140" i="21"/>
  <c r="A2141" i="21"/>
  <c r="A2142" i="21"/>
  <c r="A2143" i="21"/>
  <c r="A2144" i="21"/>
  <c r="A2145" i="21"/>
  <c r="A2146" i="21"/>
  <c r="A2147" i="21"/>
  <c r="A2148" i="21"/>
  <c r="A2149" i="21"/>
  <c r="A2150" i="21"/>
  <c r="A2151" i="21"/>
  <c r="A2152" i="21"/>
  <c r="A2153" i="21"/>
  <c r="A2154" i="21"/>
  <c r="A2155" i="21"/>
  <c r="A2156" i="21"/>
  <c r="A2157" i="21"/>
  <c r="A2158" i="21"/>
  <c r="A2159" i="21"/>
  <c r="A2160" i="21"/>
  <c r="A2161" i="21"/>
  <c r="A2162" i="21"/>
  <c r="A2163" i="21"/>
  <c r="A2164" i="21"/>
  <c r="A2165" i="21"/>
  <c r="A2166" i="21"/>
  <c r="A2167" i="21"/>
  <c r="A2168" i="21"/>
  <c r="A2169" i="21"/>
  <c r="A2170" i="21"/>
  <c r="A2171" i="21"/>
  <c r="A2172" i="21"/>
  <c r="A2173" i="21"/>
  <c r="A2174" i="21"/>
  <c r="A2175" i="21"/>
  <c r="A2176" i="21"/>
  <c r="A2177" i="21"/>
  <c r="A2178" i="21"/>
  <c r="A2179" i="21"/>
  <c r="A2180" i="21"/>
  <c r="A2181" i="21"/>
  <c r="A2182" i="21"/>
  <c r="A2183" i="21"/>
  <c r="A2184" i="21"/>
  <c r="A2185" i="21"/>
  <c r="A2186" i="21"/>
  <c r="A2187" i="21"/>
  <c r="A2188" i="21"/>
  <c r="A2189" i="21"/>
  <c r="A2190" i="21"/>
  <c r="A2191" i="21"/>
  <c r="A2192" i="21"/>
  <c r="A2193" i="21"/>
  <c r="A2194" i="21"/>
  <c r="A2195" i="21"/>
  <c r="A2196" i="21"/>
  <c r="A2197" i="21"/>
  <c r="A2198" i="21"/>
  <c r="A2199" i="21"/>
  <c r="A2200" i="21"/>
  <c r="A2201" i="21"/>
  <c r="A2202" i="21"/>
  <c r="A2203" i="21"/>
  <c r="A2204" i="21"/>
  <c r="A2205" i="21"/>
  <c r="A2206" i="21"/>
  <c r="A2207" i="21"/>
  <c r="A2208" i="21"/>
  <c r="A2209" i="21"/>
  <c r="A2210" i="21"/>
  <c r="A2211" i="21"/>
  <c r="A2212" i="21"/>
  <c r="A2213" i="21"/>
  <c r="A2214" i="21"/>
  <c r="A2215" i="21"/>
  <c r="A2216" i="21"/>
  <c r="A2217" i="21"/>
  <c r="A2218" i="21"/>
  <c r="A2219" i="21"/>
  <c r="A2220" i="21"/>
  <c r="A2221" i="21"/>
  <c r="A2222" i="21"/>
  <c r="A2223" i="21"/>
  <c r="A2224" i="21"/>
  <c r="A2225" i="21"/>
  <c r="A2226" i="21"/>
  <c r="A2227" i="21"/>
  <c r="A2228" i="21"/>
  <c r="A2229" i="21"/>
  <c r="A2230" i="21"/>
  <c r="A2231" i="21"/>
  <c r="A2232" i="21"/>
  <c r="A2233" i="21"/>
  <c r="A2234" i="21"/>
  <c r="A2235" i="21"/>
  <c r="A2236" i="21"/>
  <c r="A2237" i="21"/>
  <c r="A2238" i="21"/>
  <c r="A2239" i="21"/>
  <c r="A2240" i="21"/>
  <c r="A2241" i="21"/>
  <c r="A2242" i="21"/>
  <c r="A2243" i="21"/>
  <c r="A2244" i="21"/>
  <c r="A2245" i="21"/>
  <c r="A2246" i="21"/>
  <c r="A2247" i="21"/>
  <c r="A2248" i="21"/>
  <c r="A2249" i="21"/>
  <c r="A2250" i="21"/>
  <c r="A2251" i="21"/>
  <c r="A2252" i="21"/>
  <c r="A2253" i="21"/>
  <c r="A2254" i="21"/>
  <c r="A2255" i="21"/>
  <c r="A2256" i="21"/>
  <c r="A2257" i="21"/>
  <c r="A2258" i="21"/>
  <c r="A2259" i="21"/>
  <c r="A2260" i="21"/>
  <c r="A2261" i="21"/>
  <c r="A2262" i="21"/>
  <c r="A2263" i="21"/>
  <c r="A2264" i="21"/>
  <c r="A2265" i="21"/>
  <c r="A2266" i="21"/>
  <c r="A2267" i="21"/>
  <c r="A2268" i="21"/>
  <c r="A2269" i="21"/>
  <c r="A2270" i="21"/>
  <c r="A2271" i="21"/>
  <c r="A2272" i="21"/>
  <c r="A2273" i="21"/>
  <c r="A2274" i="21"/>
  <c r="A2275" i="21"/>
  <c r="A2276" i="21"/>
  <c r="A2277" i="21"/>
  <c r="A2278" i="21"/>
  <c r="A2279" i="21"/>
  <c r="A2280" i="21"/>
  <c r="A2281" i="21"/>
  <c r="A2282" i="21"/>
  <c r="A2283" i="21"/>
  <c r="A2284" i="21"/>
  <c r="A2285" i="21"/>
  <c r="A2286" i="21"/>
  <c r="A2287" i="21"/>
  <c r="A2288" i="21"/>
  <c r="A2289" i="21"/>
  <c r="A2290" i="21"/>
  <c r="A2291" i="21"/>
  <c r="A2292" i="21"/>
  <c r="A2293" i="21"/>
  <c r="A2294" i="21"/>
  <c r="A2295" i="21"/>
  <c r="A2296" i="21"/>
  <c r="A2297" i="21"/>
  <c r="A2298" i="21"/>
  <c r="A2299" i="21"/>
  <c r="A2300" i="21"/>
  <c r="A2301" i="21"/>
  <c r="A2302" i="21"/>
  <c r="A2303" i="21"/>
  <c r="A2304" i="21"/>
  <c r="A2305" i="21"/>
  <c r="A2306" i="21"/>
  <c r="A2307" i="21"/>
  <c r="A2308" i="21"/>
  <c r="A2309" i="21"/>
  <c r="A2310" i="21"/>
  <c r="A2311" i="21"/>
  <c r="A2312" i="21"/>
  <c r="A2313" i="21"/>
  <c r="A2314" i="21"/>
  <c r="A2315" i="21"/>
  <c r="A2316" i="21"/>
  <c r="A2317" i="21"/>
  <c r="A2318" i="21"/>
  <c r="A2319" i="21"/>
  <c r="A2320" i="21"/>
  <c r="A2321" i="21"/>
  <c r="A2322" i="21"/>
  <c r="A2323" i="21"/>
  <c r="A2324" i="21"/>
  <c r="A2325" i="21"/>
  <c r="A2326" i="21"/>
  <c r="A2327" i="21"/>
  <c r="A2328" i="21"/>
  <c r="A2329" i="21"/>
  <c r="A2330" i="21"/>
  <c r="A2331" i="21"/>
  <c r="A2332" i="21"/>
  <c r="A2333" i="21"/>
  <c r="A2334" i="21"/>
  <c r="A2335" i="21"/>
  <c r="A2336" i="21"/>
  <c r="A2337" i="21"/>
  <c r="A2338" i="21"/>
  <c r="A2339" i="21"/>
  <c r="A2340" i="21"/>
  <c r="A2341" i="21"/>
  <c r="A2342" i="21"/>
  <c r="A2343" i="21"/>
  <c r="A2344" i="21"/>
  <c r="A2345" i="21"/>
  <c r="A2346" i="21"/>
  <c r="A2347" i="21"/>
  <c r="A2347" i="12"/>
  <c r="A2346" i="12"/>
  <c r="A2345" i="12"/>
  <c r="A2344" i="12"/>
  <c r="A2343" i="12"/>
  <c r="A2342" i="12"/>
  <c r="A2341" i="12"/>
  <c r="A2340" i="12"/>
  <c r="A2339" i="12"/>
  <c r="A2338" i="12"/>
  <c r="A2337" i="12"/>
  <c r="A2336" i="12"/>
  <c r="A2335" i="12"/>
  <c r="A2334" i="12"/>
  <c r="A2333" i="12"/>
  <c r="A2332" i="12"/>
  <c r="A2331" i="12"/>
  <c r="A2330" i="12"/>
  <c r="A2329" i="12"/>
  <c r="A2328" i="12"/>
  <c r="A2327" i="12"/>
  <c r="A2326" i="12"/>
  <c r="A2325" i="12"/>
  <c r="A2324" i="12"/>
  <c r="A2323" i="12"/>
  <c r="A2322" i="12"/>
  <c r="A2321" i="12"/>
  <c r="A2320" i="12"/>
  <c r="A2319" i="12"/>
  <c r="A2318" i="12"/>
  <c r="A2317" i="12"/>
  <c r="A2316" i="12"/>
  <c r="A2315" i="12"/>
  <c r="A2314" i="12"/>
  <c r="A2313" i="12"/>
  <c r="A2312" i="12"/>
  <c r="A2311" i="12"/>
  <c r="A2310" i="12"/>
  <c r="A2309" i="12"/>
  <c r="A2308" i="12"/>
  <c r="A2307" i="12"/>
  <c r="A2306" i="12"/>
  <c r="A2305" i="12"/>
  <c r="A2304" i="12"/>
  <c r="A2303" i="12"/>
  <c r="A2302" i="12"/>
  <c r="A2301" i="12"/>
  <c r="A2300" i="12"/>
  <c r="A2299" i="12"/>
  <c r="A2298" i="12"/>
  <c r="A2297" i="12"/>
  <c r="A2296" i="12"/>
  <c r="A2295" i="12"/>
  <c r="A2294" i="12"/>
  <c r="A2293" i="12"/>
  <c r="A2292" i="12"/>
  <c r="A2291" i="12"/>
  <c r="A2290" i="12"/>
  <c r="A2289" i="12"/>
  <c r="A2288" i="12"/>
  <c r="A2287" i="12"/>
  <c r="A2286" i="12"/>
  <c r="A2285" i="12"/>
  <c r="A2284" i="12"/>
  <c r="A2283" i="12"/>
  <c r="A2282" i="12"/>
  <c r="A2281" i="12"/>
  <c r="A2280" i="12"/>
  <c r="A2279" i="12"/>
  <c r="A2278" i="12"/>
  <c r="A2277" i="12"/>
  <c r="A2276" i="12"/>
  <c r="A2275" i="12"/>
  <c r="A2274" i="12"/>
  <c r="A2273" i="12"/>
  <c r="A2272" i="12"/>
  <c r="A2271" i="12"/>
  <c r="A2270" i="12"/>
  <c r="A2269" i="12"/>
  <c r="A2268" i="12"/>
  <c r="A2267" i="12"/>
  <c r="A2266" i="12"/>
  <c r="A2265" i="12"/>
  <c r="A2264" i="12"/>
  <c r="A2263" i="12"/>
  <c r="A2262" i="12"/>
  <c r="A2261" i="12"/>
  <c r="A2260" i="12"/>
  <c r="A2259" i="12"/>
  <c r="A2258" i="12"/>
  <c r="A2257" i="12"/>
  <c r="A2256" i="12"/>
  <c r="A2255" i="12"/>
  <c r="A2254" i="12"/>
  <c r="A2253" i="12"/>
  <c r="A2252" i="12"/>
  <c r="A2251" i="12"/>
  <c r="A2250" i="12"/>
  <c r="A2249" i="12"/>
  <c r="A2248" i="12"/>
  <c r="A2247" i="12"/>
  <c r="A2246" i="12"/>
  <c r="A2245" i="12"/>
  <c r="A2244" i="12"/>
  <c r="A2243" i="12"/>
  <c r="A2242" i="12"/>
  <c r="A2241" i="12"/>
  <c r="A2240" i="12"/>
  <c r="A2239" i="12"/>
  <c r="A2238" i="12"/>
  <c r="A2237" i="12"/>
  <c r="A2236" i="12"/>
  <c r="A2235" i="12"/>
  <c r="A2234" i="12"/>
  <c r="A2233" i="12"/>
  <c r="A2232" i="12"/>
  <c r="A2231" i="12"/>
  <c r="A2230" i="12"/>
  <c r="A2229" i="12"/>
  <c r="A2228" i="12"/>
  <c r="A2227" i="12"/>
  <c r="A2226" i="12"/>
  <c r="A2225" i="12"/>
  <c r="A2224" i="12"/>
  <c r="A2223" i="12"/>
  <c r="A2222" i="12"/>
  <c r="A2221" i="12"/>
  <c r="A2220" i="12"/>
  <c r="A2219" i="12"/>
  <c r="A2218" i="12"/>
  <c r="A2217" i="12"/>
  <c r="A2216" i="12"/>
  <c r="A2215" i="12"/>
  <c r="A2214" i="12"/>
  <c r="A2213" i="12"/>
  <c r="A2212" i="12"/>
  <c r="A2211" i="12"/>
  <c r="A2210" i="12"/>
  <c r="A2209" i="12"/>
  <c r="A2208" i="12"/>
  <c r="A2207" i="12"/>
  <c r="A2206" i="12"/>
  <c r="A2205" i="12"/>
  <c r="A2204" i="12"/>
  <c r="A2203" i="12"/>
  <c r="A2202" i="12"/>
  <c r="A2201" i="12"/>
  <c r="A2200" i="12"/>
  <c r="A2199" i="12"/>
  <c r="A2198" i="12"/>
  <c r="A2197" i="12"/>
  <c r="A2196" i="12"/>
  <c r="A2195" i="12"/>
  <c r="A2194" i="12"/>
  <c r="A2193" i="12"/>
  <c r="A2192" i="12"/>
  <c r="A2191" i="12"/>
  <c r="A2190" i="12"/>
  <c r="A2189" i="12"/>
  <c r="A2188" i="12"/>
  <c r="A2187" i="12"/>
  <c r="A2186" i="12"/>
  <c r="A2185" i="12"/>
  <c r="A2184" i="12"/>
  <c r="A2183" i="12"/>
  <c r="A2182" i="12"/>
  <c r="A2181" i="12"/>
  <c r="A2180" i="12"/>
  <c r="A2179" i="12"/>
  <c r="A2178" i="12"/>
  <c r="A2177" i="12"/>
  <c r="A2176" i="12"/>
  <c r="A2175" i="12"/>
  <c r="A2174" i="12"/>
  <c r="A2173" i="12"/>
  <c r="A2172" i="12"/>
  <c r="A2171" i="12"/>
  <c r="A2170" i="12"/>
  <c r="A2169" i="12"/>
  <c r="A2168" i="12"/>
  <c r="A2167" i="12"/>
  <c r="A2166" i="12"/>
  <c r="A2165" i="12"/>
  <c r="A2164" i="12"/>
  <c r="A2163" i="12"/>
  <c r="A2162" i="12"/>
  <c r="A2161" i="12"/>
  <c r="A2160" i="12"/>
  <c r="A2159" i="12"/>
  <c r="A2158" i="12"/>
  <c r="A2157" i="12"/>
  <c r="A2156" i="12"/>
  <c r="A2155" i="12"/>
  <c r="A2154" i="12"/>
  <c r="A2153" i="12"/>
  <c r="A2152" i="12"/>
  <c r="A2151" i="12"/>
  <c r="A2150" i="12"/>
  <c r="A2149" i="12"/>
  <c r="A2148" i="12"/>
  <c r="A2147" i="12"/>
  <c r="A2146" i="12"/>
  <c r="A2145" i="12"/>
  <c r="A2144" i="12"/>
  <c r="A2143" i="12"/>
  <c r="A2142" i="12"/>
  <c r="A2141" i="12"/>
  <c r="A2140" i="12"/>
  <c r="A2139" i="12"/>
  <c r="A2138" i="12"/>
  <c r="A2137" i="12"/>
  <c r="A2136" i="12"/>
  <c r="A2135" i="12"/>
  <c r="A2134" i="12"/>
  <c r="A2133" i="12"/>
  <c r="A2132" i="12"/>
  <c r="A2131" i="12"/>
  <c r="A2130" i="12"/>
  <c r="A2129" i="12"/>
  <c r="A2128" i="12"/>
  <c r="A2127" i="12"/>
  <c r="A2126" i="12"/>
  <c r="A2125" i="12"/>
  <c r="A2124" i="12"/>
  <c r="A2123" i="12"/>
  <c r="A2122" i="12"/>
  <c r="A2121" i="12"/>
  <c r="A2120" i="12"/>
  <c r="A2119" i="12"/>
  <c r="A2118" i="12"/>
  <c r="A2117" i="12"/>
  <c r="A2116" i="12"/>
  <c r="A2115" i="12"/>
  <c r="A2114" i="12"/>
  <c r="A2113" i="12"/>
  <c r="A2112" i="12"/>
  <c r="A2111" i="12"/>
  <c r="A2110" i="12"/>
  <c r="A2109" i="12"/>
  <c r="A2108" i="12"/>
  <c r="A2107" i="12"/>
  <c r="A2106" i="12"/>
  <c r="A2105" i="12"/>
  <c r="A2104" i="12"/>
  <c r="A2103" i="12"/>
  <c r="A2102" i="12"/>
  <c r="A2101" i="12"/>
  <c r="A2100" i="12"/>
  <c r="A2099" i="12"/>
  <c r="A2098" i="12"/>
  <c r="A2097" i="12"/>
  <c r="A2096" i="12"/>
  <c r="A2095" i="12"/>
  <c r="A2094" i="12"/>
  <c r="A2093" i="12"/>
  <c r="A2092" i="12"/>
  <c r="A2091" i="12"/>
  <c r="A2090" i="12"/>
  <c r="A2089" i="12"/>
  <c r="A2088" i="12"/>
  <c r="A2087" i="12"/>
  <c r="A2086" i="12"/>
  <c r="A2085" i="12"/>
  <c r="A2084" i="12"/>
  <c r="A2083" i="12"/>
  <c r="A2082" i="12"/>
  <c r="A2081" i="12"/>
  <c r="A2080" i="12"/>
  <c r="A2079" i="12"/>
  <c r="A2078" i="12"/>
  <c r="A2077" i="12"/>
  <c r="A2076" i="12"/>
  <c r="A2075" i="12"/>
  <c r="A2074" i="12"/>
  <c r="A2073" i="12"/>
  <c r="A2072" i="12"/>
  <c r="A2071" i="12"/>
  <c r="A2070" i="12"/>
  <c r="A2069" i="12"/>
  <c r="A2068" i="12"/>
  <c r="A2067" i="12"/>
  <c r="A2066" i="12"/>
  <c r="A2065" i="12"/>
  <c r="A2064" i="12"/>
  <c r="A2063" i="12"/>
  <c r="A2062" i="12"/>
  <c r="A2061" i="12"/>
  <c r="A2060" i="12"/>
  <c r="A2059" i="12"/>
  <c r="A2058" i="12"/>
  <c r="A2057" i="12"/>
  <c r="A2056" i="12"/>
  <c r="A2055" i="12"/>
  <c r="A2054" i="12"/>
  <c r="A2053" i="12"/>
  <c r="A2052" i="12"/>
  <c r="A2051" i="12"/>
  <c r="A2050" i="12"/>
  <c r="A2049" i="12"/>
  <c r="A2048" i="12"/>
  <c r="A2047" i="12"/>
  <c r="A2046" i="12"/>
  <c r="A2045" i="12"/>
  <c r="A2044" i="12"/>
  <c r="A2043" i="12"/>
  <c r="A2042" i="12"/>
  <c r="A2041" i="12"/>
  <c r="A2040" i="12"/>
  <c r="A2039" i="12"/>
  <c r="A2038" i="12"/>
  <c r="A2037" i="12"/>
  <c r="A2036" i="12"/>
  <c r="A2035" i="12"/>
  <c r="A2034" i="12"/>
  <c r="A2033" i="12"/>
  <c r="A2032" i="12"/>
  <c r="A2031" i="12"/>
  <c r="A2030" i="12"/>
  <c r="A2029" i="12"/>
  <c r="A2028" i="12"/>
  <c r="A2027" i="12"/>
  <c r="A2026" i="12"/>
  <c r="A2025" i="12"/>
  <c r="A2024" i="12"/>
  <c r="A2023" i="12"/>
  <c r="A2022" i="12"/>
  <c r="A2021" i="12"/>
  <c r="A2020" i="12"/>
  <c r="A2019" i="12"/>
  <c r="A2018" i="12"/>
  <c r="A2017" i="12"/>
  <c r="A2016" i="12"/>
  <c r="A2015" i="12"/>
  <c r="A2014" i="12"/>
  <c r="A2013" i="12"/>
  <c r="A2012" i="12"/>
  <c r="A2011" i="12"/>
  <c r="A2010" i="12"/>
  <c r="A2009" i="12"/>
  <c r="A2008" i="12"/>
  <c r="A2007" i="12"/>
  <c r="A2006" i="12"/>
  <c r="A2005" i="12"/>
  <c r="A2004" i="12"/>
  <c r="A2003" i="12"/>
  <c r="A2002" i="12"/>
  <c r="A2001" i="12"/>
  <c r="A2000" i="12"/>
  <c r="A1999" i="12"/>
  <c r="A1998" i="12"/>
  <c r="A1997" i="12"/>
  <c r="A1996" i="12"/>
  <c r="A1995" i="12"/>
  <c r="A1994" i="12"/>
  <c r="A1993" i="12"/>
  <c r="A1992" i="12"/>
  <c r="A1991" i="12"/>
  <c r="A1990" i="12"/>
  <c r="A1989" i="12"/>
  <c r="A1988" i="12"/>
  <c r="A1987" i="12"/>
  <c r="A1986" i="12"/>
  <c r="A1985" i="12"/>
  <c r="A1984" i="12"/>
  <c r="A1983" i="12"/>
  <c r="A1982" i="12"/>
  <c r="A1981" i="12"/>
  <c r="A1980" i="12"/>
  <c r="A1979" i="12"/>
  <c r="A1978" i="12"/>
  <c r="A1977" i="12"/>
  <c r="A1976" i="12"/>
  <c r="A1975" i="12"/>
  <c r="A1974" i="12"/>
  <c r="A1973" i="12"/>
  <c r="A1972" i="12"/>
  <c r="A1971" i="12"/>
  <c r="A1970" i="12"/>
  <c r="A1969" i="12"/>
  <c r="A1968" i="12"/>
  <c r="A1967" i="12"/>
  <c r="A1966" i="12"/>
  <c r="A1965" i="12"/>
  <c r="A1964" i="12"/>
  <c r="A1963" i="12"/>
  <c r="A1962" i="12"/>
  <c r="A1961" i="12"/>
  <c r="A1960" i="12"/>
  <c r="A1959" i="12"/>
  <c r="A1958" i="12"/>
  <c r="A1957" i="12"/>
  <c r="A1956" i="12"/>
  <c r="A1955" i="12"/>
  <c r="A1954" i="12"/>
  <c r="A1953" i="12"/>
  <c r="A1952" i="12"/>
  <c r="A1951" i="12"/>
  <c r="A1950" i="12"/>
  <c r="A1949" i="12"/>
  <c r="A1948" i="12"/>
  <c r="A1947" i="12"/>
  <c r="A1946" i="12"/>
  <c r="A1945" i="12"/>
  <c r="A1944" i="12"/>
  <c r="A1943" i="12"/>
  <c r="A1942" i="12"/>
  <c r="A1941" i="12"/>
  <c r="A1940" i="12"/>
  <c r="A1939" i="12"/>
  <c r="A1938" i="12"/>
  <c r="A1937" i="12"/>
  <c r="A1936" i="12"/>
  <c r="A1935" i="12"/>
  <c r="A1934" i="12"/>
  <c r="A1933" i="12"/>
  <c r="A1932" i="12"/>
  <c r="A1931" i="12"/>
  <c r="A1930" i="12"/>
  <c r="A1929" i="12"/>
  <c r="A1928" i="12"/>
  <c r="A1927" i="12"/>
  <c r="A1926" i="12"/>
  <c r="A1925" i="12"/>
  <c r="A1924" i="12"/>
  <c r="A1923" i="12"/>
  <c r="A1922" i="12"/>
  <c r="A1921" i="12"/>
  <c r="A1920" i="12"/>
  <c r="A1919" i="12"/>
  <c r="A1918" i="12"/>
  <c r="A1917" i="12"/>
  <c r="A1916" i="12"/>
  <c r="A1915" i="12"/>
  <c r="A1914" i="12"/>
  <c r="A1913" i="12"/>
  <c r="A1912" i="12"/>
  <c r="A1911" i="12"/>
  <c r="A1910" i="12"/>
  <c r="A1909" i="12"/>
  <c r="A1908" i="12"/>
  <c r="A1907" i="12"/>
  <c r="A1906" i="12"/>
  <c r="A1905" i="12"/>
  <c r="A1904" i="12"/>
  <c r="A1903" i="12"/>
  <c r="A1902" i="12"/>
  <c r="A1901" i="12"/>
  <c r="A1900" i="12"/>
  <c r="A1899" i="12"/>
  <c r="A1898" i="12"/>
  <c r="A1897" i="12"/>
  <c r="A1896" i="12"/>
  <c r="A1895" i="12"/>
  <c r="A1894" i="12"/>
  <c r="A1893" i="12"/>
  <c r="A1892" i="12"/>
  <c r="A1891" i="12"/>
  <c r="A1890" i="12"/>
  <c r="A1889" i="12"/>
  <c r="A1888" i="12"/>
  <c r="A1887" i="12"/>
  <c r="A1886" i="12"/>
  <c r="A1885" i="12"/>
  <c r="A1884" i="12"/>
  <c r="A1883" i="12"/>
  <c r="A1882" i="12"/>
  <c r="A1881" i="12"/>
  <c r="A1880" i="12"/>
  <c r="A1879" i="12"/>
  <c r="A1878" i="12"/>
  <c r="A1877" i="12"/>
  <c r="A1876" i="12"/>
  <c r="A1875" i="12"/>
  <c r="A1874" i="12"/>
  <c r="A1873" i="12"/>
  <c r="A1872" i="12"/>
  <c r="A1871" i="12"/>
  <c r="A1870" i="12"/>
  <c r="A1869" i="12"/>
  <c r="A1868" i="12"/>
  <c r="A1867" i="12"/>
  <c r="A1866" i="12"/>
  <c r="A1865" i="12"/>
  <c r="A1864" i="12"/>
  <c r="A1863" i="12"/>
  <c r="A1862" i="12"/>
  <c r="A1861" i="12"/>
  <c r="A1860" i="12"/>
  <c r="A1859" i="12"/>
  <c r="A1858" i="12"/>
  <c r="A1857" i="12"/>
  <c r="A1856" i="12"/>
  <c r="A1855" i="12"/>
  <c r="A1854" i="12"/>
  <c r="A1853" i="12"/>
  <c r="A1852" i="12"/>
  <c r="A1851" i="12"/>
  <c r="A1850" i="12"/>
  <c r="A1849" i="12"/>
  <c r="A1848" i="12"/>
  <c r="A1847" i="12"/>
  <c r="A1846" i="12"/>
  <c r="A1845" i="12"/>
  <c r="A1844" i="12"/>
  <c r="A1843" i="12"/>
  <c r="A1842" i="12"/>
  <c r="A1841" i="12"/>
  <c r="A1840" i="12"/>
  <c r="A1839" i="12"/>
  <c r="A1838" i="12"/>
  <c r="A1837" i="12"/>
  <c r="A1836" i="12"/>
  <c r="A1835" i="12"/>
  <c r="A1834" i="12"/>
  <c r="A1833" i="12"/>
  <c r="A1832" i="12"/>
  <c r="A1831" i="12"/>
  <c r="A1830" i="12"/>
  <c r="A1829" i="12"/>
  <c r="A1828" i="12"/>
  <c r="A1827" i="12"/>
  <c r="A1826" i="12"/>
  <c r="A1825" i="12"/>
  <c r="A1824" i="12"/>
  <c r="A1823" i="12"/>
  <c r="A1822" i="12"/>
  <c r="A1821" i="12"/>
  <c r="A1820" i="12"/>
  <c r="A1819" i="12"/>
  <c r="A1818" i="12"/>
  <c r="A1817" i="12"/>
  <c r="A1816" i="12"/>
  <c r="A1815" i="12"/>
  <c r="A1814" i="12"/>
  <c r="A1813" i="12"/>
  <c r="A1812" i="12"/>
  <c r="A1811" i="12"/>
  <c r="A1810" i="12"/>
  <c r="A1809" i="12"/>
  <c r="A1808" i="12"/>
  <c r="A1807" i="12"/>
  <c r="A1806" i="12"/>
  <c r="A1805" i="12"/>
  <c r="A1804" i="12"/>
  <c r="A1803" i="12"/>
  <c r="A1802" i="12"/>
  <c r="A1801" i="12"/>
  <c r="A1800" i="12"/>
  <c r="A1799" i="12"/>
  <c r="A1798" i="12"/>
  <c r="A1797" i="12"/>
  <c r="A1796" i="12"/>
  <c r="A1795" i="12"/>
  <c r="A1794" i="12"/>
  <c r="A1793" i="12"/>
  <c r="A1792" i="12"/>
  <c r="A1791" i="12"/>
  <c r="A1790" i="12"/>
  <c r="A1789" i="12"/>
  <c r="A1788" i="12"/>
  <c r="A1787" i="12"/>
  <c r="A1786" i="12"/>
  <c r="A1785" i="12"/>
  <c r="A1784" i="12"/>
  <c r="A1783" i="12"/>
  <c r="A1782" i="12"/>
  <c r="A1781" i="12"/>
  <c r="A1780" i="12"/>
  <c r="A1779" i="12"/>
  <c r="A1778" i="12"/>
  <c r="A1777" i="12"/>
  <c r="A1776" i="12"/>
  <c r="A1775" i="12"/>
  <c r="A1774" i="12"/>
  <c r="A1773" i="12"/>
  <c r="A1772" i="12"/>
  <c r="A1771" i="12"/>
  <c r="A1770" i="12"/>
  <c r="A1769" i="12"/>
  <c r="A1768" i="12"/>
  <c r="A1767" i="12"/>
  <c r="A1766" i="12"/>
  <c r="A1765" i="12"/>
  <c r="A1764" i="12"/>
  <c r="A1763" i="12"/>
  <c r="A1762" i="12"/>
  <c r="A1761" i="12"/>
  <c r="A1760" i="12"/>
  <c r="A1759" i="12"/>
  <c r="A1758" i="12"/>
  <c r="A1757" i="12"/>
  <c r="A1756" i="12"/>
  <c r="A1755" i="12"/>
  <c r="A1754" i="12"/>
  <c r="A1753" i="12"/>
  <c r="A1752" i="12"/>
  <c r="A1751" i="12"/>
  <c r="A1750" i="12"/>
  <c r="A1749" i="12"/>
  <c r="A1748" i="12"/>
  <c r="A1747" i="12"/>
  <c r="A1746" i="12"/>
  <c r="A1745" i="12"/>
  <c r="A1744" i="12"/>
  <c r="A1743" i="12"/>
  <c r="A1742" i="12"/>
  <c r="A1741" i="12"/>
  <c r="A1740" i="12"/>
  <c r="A1739" i="12"/>
  <c r="A1738" i="12"/>
  <c r="A1737" i="12"/>
  <c r="A1736" i="12"/>
  <c r="A1735" i="12"/>
  <c r="A1734" i="12"/>
  <c r="A1733" i="12"/>
  <c r="A1732" i="12"/>
  <c r="A1731" i="12"/>
  <c r="A1730" i="12"/>
  <c r="A1729" i="12"/>
  <c r="A1728" i="12"/>
  <c r="A1727" i="12"/>
  <c r="A1726" i="12"/>
  <c r="A1725" i="12"/>
  <c r="A1724" i="12"/>
  <c r="A1723" i="12"/>
  <c r="A1722" i="12"/>
  <c r="A1721" i="12"/>
  <c r="A1720" i="12"/>
  <c r="A1719" i="12"/>
  <c r="A1718" i="12"/>
  <c r="A1717" i="12"/>
  <c r="A1716" i="12"/>
  <c r="A1715" i="12"/>
  <c r="A1714" i="12"/>
  <c r="A1713" i="12"/>
  <c r="A1712" i="12"/>
  <c r="A1711" i="12"/>
  <c r="A1710" i="12"/>
  <c r="A1709" i="12"/>
  <c r="A1708" i="12"/>
  <c r="A1707" i="12"/>
  <c r="A1706" i="12"/>
  <c r="A1705" i="12"/>
  <c r="A1704" i="12"/>
  <c r="A1703" i="12"/>
  <c r="A1702" i="12"/>
  <c r="A1701" i="12"/>
  <c r="A1700" i="12"/>
  <c r="A1699" i="12"/>
  <c r="A1698" i="12"/>
  <c r="A1697" i="12"/>
  <c r="A1696" i="12"/>
  <c r="A1695" i="12"/>
  <c r="A1694" i="12"/>
  <c r="A1693" i="12"/>
  <c r="A1692" i="12"/>
  <c r="A1691" i="12"/>
  <c r="A1690" i="12"/>
  <c r="A1689" i="12"/>
  <c r="A1688" i="12"/>
  <c r="A1687" i="12"/>
  <c r="A1686" i="12"/>
  <c r="A1685" i="12"/>
  <c r="A1684" i="12"/>
  <c r="A1683" i="12"/>
  <c r="A1682" i="12"/>
  <c r="A1681" i="12"/>
  <c r="A1680" i="12"/>
  <c r="A1679" i="12"/>
  <c r="A1678" i="12"/>
  <c r="A1677" i="12"/>
  <c r="A1676" i="12"/>
  <c r="A1675" i="12"/>
  <c r="A1674" i="12"/>
  <c r="A1673" i="12"/>
  <c r="A1672" i="12"/>
  <c r="A1671" i="12"/>
  <c r="A1670" i="12"/>
  <c r="A1669" i="12"/>
  <c r="A1668" i="12"/>
  <c r="A1667" i="12"/>
  <c r="A1666" i="12"/>
  <c r="A1665" i="12"/>
  <c r="A1664" i="12"/>
  <c r="A1663" i="12"/>
  <c r="A1662" i="12"/>
  <c r="A1661" i="12"/>
  <c r="A1660" i="12"/>
  <c r="A1659" i="12"/>
  <c r="A1658" i="12"/>
  <c r="A1657" i="12"/>
  <c r="A1656" i="12"/>
  <c r="A1655" i="12"/>
  <c r="A1654" i="12"/>
  <c r="A1653" i="12"/>
  <c r="A1652" i="12"/>
  <c r="A1651" i="12"/>
  <c r="A1650" i="12"/>
  <c r="A1649" i="12"/>
  <c r="A1648" i="12"/>
  <c r="A1647" i="12"/>
  <c r="A1646" i="12"/>
  <c r="A1645" i="12"/>
  <c r="A1644" i="12"/>
  <c r="A1643" i="12"/>
  <c r="A1642" i="12"/>
  <c r="A1641" i="12"/>
  <c r="A1640" i="12"/>
  <c r="A1639" i="12"/>
  <c r="A1638" i="12"/>
  <c r="A1637" i="12"/>
  <c r="A1636" i="12"/>
  <c r="A1635" i="12"/>
  <c r="A1634" i="12"/>
  <c r="A1633" i="12"/>
  <c r="A1632" i="12"/>
  <c r="A1631" i="12"/>
  <c r="A1630" i="12"/>
  <c r="A1629" i="12"/>
  <c r="A1628" i="12"/>
  <c r="A1627" i="12"/>
  <c r="A1626" i="12"/>
  <c r="A1625" i="12"/>
  <c r="A1624" i="12"/>
  <c r="A1623" i="12"/>
  <c r="A1622" i="12"/>
  <c r="A1621" i="12"/>
  <c r="A1620" i="12"/>
  <c r="A1619" i="12"/>
  <c r="A1618" i="12"/>
  <c r="A1617" i="12"/>
  <c r="A1616" i="12"/>
  <c r="A1615" i="12"/>
  <c r="A1614" i="12"/>
  <c r="A1613" i="12"/>
  <c r="A1612" i="12"/>
  <c r="A1611" i="12"/>
  <c r="A1610" i="12"/>
  <c r="A1609" i="12"/>
  <c r="A1608" i="12"/>
  <c r="A1607" i="12"/>
  <c r="A1606" i="12"/>
  <c r="A1605" i="12"/>
  <c r="A1604" i="12"/>
  <c r="A1603" i="12"/>
  <c r="A1602" i="12"/>
  <c r="A1601" i="12"/>
  <c r="A1600" i="12"/>
  <c r="A1599" i="12"/>
  <c r="A1598" i="12"/>
  <c r="A1597" i="12"/>
  <c r="A1596" i="12"/>
  <c r="A1595" i="12"/>
  <c r="A1594" i="12"/>
  <c r="A1593" i="12"/>
  <c r="A1592" i="12"/>
  <c r="A1591" i="12"/>
  <c r="A1590" i="12"/>
  <c r="A1589" i="12"/>
  <c r="A1588" i="12"/>
  <c r="A1587" i="12"/>
  <c r="A1586" i="12"/>
  <c r="A1585" i="12"/>
  <c r="A1584" i="12"/>
  <c r="A1583" i="12"/>
  <c r="A1582" i="12"/>
  <c r="A1581" i="12"/>
  <c r="A1580" i="12"/>
  <c r="A1579" i="12"/>
  <c r="A1578" i="12"/>
  <c r="A1577" i="12"/>
  <c r="A1576" i="12"/>
  <c r="A1575" i="12"/>
  <c r="A1574" i="12"/>
  <c r="A1573" i="12"/>
  <c r="A1572" i="12"/>
  <c r="A1571" i="12"/>
  <c r="A1570" i="12"/>
  <c r="A1569" i="12"/>
  <c r="A1568" i="12"/>
  <c r="A1567" i="12"/>
  <c r="A1566" i="12"/>
  <c r="A1565" i="12"/>
  <c r="A1564" i="12"/>
  <c r="A1563" i="12"/>
  <c r="A1562" i="12"/>
  <c r="A1561" i="12"/>
  <c r="A1560" i="12"/>
  <c r="A1559" i="12"/>
  <c r="A1558" i="12"/>
  <c r="A1557" i="12"/>
  <c r="A1556" i="12"/>
  <c r="A1555" i="12"/>
  <c r="A1554" i="12"/>
  <c r="A1553" i="12"/>
  <c r="A1552" i="12"/>
  <c r="A1551" i="12"/>
  <c r="A1550" i="12"/>
  <c r="A1549" i="12"/>
  <c r="A1548" i="12"/>
  <c r="A1547" i="12"/>
  <c r="A1546" i="12"/>
  <c r="A1545" i="12"/>
  <c r="A1544" i="12"/>
  <c r="A1543" i="12"/>
  <c r="A1542" i="12"/>
  <c r="A1541" i="12"/>
  <c r="A1540" i="12"/>
  <c r="A1539" i="12"/>
  <c r="A1538" i="12"/>
  <c r="A1537" i="12"/>
  <c r="A1536" i="12"/>
  <c r="A1535" i="12"/>
  <c r="A1534" i="12"/>
  <c r="A1533" i="12"/>
  <c r="A1532" i="12"/>
  <c r="A1531" i="12"/>
  <c r="A1530" i="12"/>
  <c r="A1529" i="12"/>
  <c r="A1528" i="12"/>
  <c r="A1527" i="12"/>
  <c r="A1526" i="12"/>
  <c r="A1525" i="12"/>
  <c r="A1524" i="12"/>
  <c r="A1523" i="12"/>
  <c r="A1522" i="12"/>
  <c r="A1521" i="12"/>
  <c r="A1520" i="12"/>
  <c r="A1519" i="12"/>
  <c r="A1518" i="12"/>
  <c r="A1517" i="12"/>
  <c r="A1516" i="12"/>
  <c r="A1515" i="12"/>
  <c r="A1514" i="12"/>
  <c r="A1513" i="12"/>
  <c r="A1512" i="12"/>
  <c r="A1511" i="12"/>
  <c r="A1510" i="12"/>
  <c r="A1509" i="12"/>
  <c r="A1508" i="12"/>
  <c r="A1507" i="12"/>
  <c r="A1506" i="12"/>
  <c r="A1505" i="12"/>
  <c r="A1504" i="12"/>
  <c r="A1503" i="12"/>
  <c r="A1502" i="12"/>
  <c r="A1501" i="12"/>
  <c r="A1500" i="12"/>
  <c r="A1499" i="12"/>
  <c r="A1498" i="12"/>
  <c r="A1497" i="12"/>
  <c r="A1496" i="12"/>
  <c r="A1495" i="12"/>
  <c r="A1494" i="12"/>
  <c r="A1493" i="12"/>
  <c r="A1492" i="12"/>
  <c r="A1491" i="12"/>
  <c r="A1490" i="12"/>
  <c r="A1489" i="12"/>
  <c r="A1488" i="12"/>
  <c r="A1487" i="12"/>
  <c r="A1486" i="12"/>
  <c r="A1485" i="12"/>
  <c r="A1484" i="12"/>
  <c r="A1483" i="12"/>
  <c r="A1482" i="12"/>
  <c r="A1481" i="12"/>
  <c r="A1480" i="12"/>
  <c r="A1479" i="12"/>
  <c r="A1478" i="12"/>
  <c r="A1477" i="12"/>
  <c r="A1476" i="12"/>
  <c r="A1475" i="12"/>
  <c r="A1474" i="12"/>
  <c r="A1473" i="12"/>
  <c r="A1472" i="12"/>
  <c r="A1471" i="12"/>
  <c r="A1470" i="12"/>
  <c r="A1469" i="12"/>
  <c r="A1468" i="12"/>
  <c r="A1467" i="12"/>
  <c r="A1466" i="12"/>
  <c r="A1465" i="12"/>
  <c r="A1464" i="12"/>
  <c r="A1463" i="12"/>
  <c r="A1462" i="12"/>
  <c r="A1461" i="12"/>
  <c r="A1460" i="12"/>
  <c r="A1459" i="12"/>
  <c r="A1458" i="12"/>
  <c r="A1457" i="12"/>
  <c r="A1456" i="12"/>
  <c r="A1455" i="12"/>
  <c r="A1454" i="12"/>
  <c r="A1453" i="12"/>
  <c r="A1452" i="12"/>
  <c r="A1451" i="12"/>
  <c r="A1450" i="12"/>
  <c r="A1449" i="12"/>
  <c r="A1448" i="12"/>
  <c r="A1447" i="12"/>
  <c r="A1446" i="12"/>
  <c r="A1445" i="12"/>
  <c r="A1444" i="12"/>
  <c r="A1443" i="12"/>
  <c r="A1442" i="12"/>
  <c r="A1441" i="12"/>
  <c r="A1440" i="12"/>
  <c r="A1439" i="12"/>
  <c r="A1438" i="12"/>
  <c r="A1437" i="12"/>
  <c r="A1436" i="12"/>
  <c r="A1435" i="12"/>
  <c r="A1434" i="12"/>
  <c r="A1433" i="12"/>
  <c r="A1432" i="12"/>
  <c r="A1431" i="12"/>
  <c r="A1430" i="12"/>
  <c r="A1429" i="12"/>
  <c r="A1428" i="12"/>
  <c r="A1427" i="12"/>
  <c r="A1426" i="12"/>
  <c r="A1425" i="12"/>
  <c r="A1424" i="12"/>
  <c r="A1423" i="12"/>
  <c r="A1422" i="12"/>
  <c r="A1421" i="12"/>
  <c r="A1420" i="12"/>
  <c r="A1419" i="12"/>
  <c r="A1418" i="12"/>
  <c r="A1417" i="12"/>
  <c r="A1416" i="12"/>
  <c r="A1415" i="12"/>
  <c r="A1414" i="12"/>
  <c r="A1413" i="12"/>
  <c r="A1412" i="12"/>
  <c r="A1411" i="12"/>
  <c r="A1410" i="12"/>
  <c r="A1409" i="12"/>
  <c r="A1408" i="12"/>
  <c r="A1407" i="12"/>
  <c r="A1406" i="12"/>
  <c r="A1405" i="12"/>
  <c r="A1404" i="12"/>
  <c r="A1403" i="12"/>
  <c r="A1402" i="12"/>
  <c r="A1401" i="12"/>
  <c r="A1400" i="12"/>
  <c r="A1399" i="12"/>
  <c r="A1398" i="12"/>
  <c r="A1397" i="12"/>
  <c r="A1396" i="12"/>
  <c r="A1395" i="12"/>
  <c r="A1394" i="12"/>
  <c r="A1393" i="12"/>
  <c r="A1392" i="12"/>
  <c r="A1391" i="12"/>
  <c r="A1390" i="12"/>
  <c r="A1389" i="12"/>
  <c r="A1388" i="12"/>
  <c r="A1387" i="12"/>
  <c r="A1386" i="12"/>
  <c r="A1385" i="12"/>
  <c r="A1384" i="12"/>
  <c r="A1383" i="12"/>
  <c r="A1382" i="12"/>
  <c r="A1381" i="12"/>
  <c r="A1380" i="12"/>
  <c r="A1379" i="12"/>
  <c r="A1378" i="12"/>
  <c r="A1377" i="12"/>
  <c r="A1376" i="12"/>
  <c r="A1375" i="12"/>
  <c r="A1374" i="12"/>
  <c r="A1373" i="12"/>
  <c r="A1372" i="12"/>
  <c r="A1371" i="12"/>
  <c r="A1370" i="12"/>
  <c r="A1369" i="12"/>
  <c r="A1368" i="12"/>
  <c r="A1367" i="12"/>
  <c r="A1366" i="12"/>
  <c r="A1365" i="12"/>
  <c r="A1364" i="12"/>
  <c r="A1363" i="12"/>
  <c r="A1362" i="12"/>
  <c r="A1361" i="12"/>
  <c r="A1360" i="12"/>
  <c r="A1359" i="12"/>
  <c r="A1358" i="12"/>
  <c r="A1357" i="12"/>
  <c r="A1356" i="12"/>
  <c r="A1355" i="12"/>
  <c r="A1354" i="12"/>
  <c r="A1353" i="12"/>
  <c r="A1352" i="12"/>
  <c r="A1351" i="12"/>
  <c r="A1350" i="12"/>
  <c r="A1349" i="12"/>
  <c r="A1348" i="12"/>
  <c r="A1347" i="12"/>
  <c r="A1346" i="12"/>
  <c r="A1345" i="12"/>
  <c r="A1344" i="12"/>
  <c r="A1343" i="12"/>
  <c r="A1342" i="12"/>
  <c r="A1341" i="12"/>
  <c r="A1340" i="12"/>
  <c r="A1339" i="12"/>
  <c r="A1338" i="12"/>
  <c r="A1337" i="12"/>
  <c r="A1336" i="12"/>
  <c r="A1335" i="12"/>
  <c r="A1334" i="12"/>
  <c r="A1333" i="12"/>
  <c r="A1332" i="12"/>
  <c r="A1331" i="12"/>
  <c r="A1330" i="12"/>
  <c r="A1329" i="12"/>
  <c r="A1328" i="12"/>
  <c r="A1327" i="12"/>
  <c r="A1326" i="12"/>
  <c r="A1325" i="12"/>
  <c r="A1324" i="12"/>
  <c r="A1323" i="12"/>
  <c r="A1322" i="12"/>
  <c r="A1321" i="12"/>
  <c r="A1320" i="12"/>
  <c r="A1319" i="12"/>
  <c r="A1318" i="12"/>
  <c r="A1317" i="12"/>
  <c r="A1316" i="12"/>
  <c r="A1315" i="12"/>
  <c r="A1314" i="12"/>
  <c r="A1313" i="12"/>
  <c r="A1312" i="12"/>
  <c r="A1311" i="12"/>
  <c r="A1310" i="12"/>
  <c r="A1309" i="12"/>
  <c r="A1308" i="12"/>
  <c r="A1307" i="12"/>
  <c r="A1306" i="12"/>
  <c r="A1305" i="12"/>
  <c r="A1304" i="12"/>
  <c r="A1303" i="12"/>
  <c r="A1302" i="12"/>
  <c r="A1301" i="12"/>
  <c r="A1300" i="12"/>
  <c r="A1299" i="12"/>
  <c r="A1298" i="12"/>
  <c r="A1297" i="12"/>
  <c r="A1296" i="12"/>
  <c r="A1295" i="12"/>
  <c r="A1294" i="12"/>
  <c r="A1293" i="12"/>
  <c r="A1292" i="12"/>
  <c r="A1291" i="12"/>
  <c r="A1290" i="12"/>
  <c r="A1289" i="12"/>
  <c r="A1288" i="12"/>
  <c r="A1287" i="12"/>
  <c r="A1286" i="12"/>
  <c r="A1285" i="12"/>
  <c r="A1284" i="12"/>
  <c r="A1283" i="12"/>
  <c r="A1282" i="12"/>
  <c r="A1281" i="12"/>
  <c r="A1280" i="12"/>
  <c r="A1279" i="12"/>
  <c r="A1278" i="12"/>
  <c r="A1277" i="12"/>
  <c r="A1276" i="12"/>
  <c r="A1275" i="12"/>
  <c r="A1274" i="12"/>
  <c r="A1273" i="12"/>
  <c r="A1272" i="12"/>
  <c r="A1271" i="12"/>
  <c r="A1270" i="12"/>
  <c r="A1269" i="12"/>
  <c r="A1268" i="12"/>
  <c r="A1267" i="12"/>
  <c r="A1266" i="12"/>
  <c r="A1265" i="12"/>
  <c r="A1264" i="12"/>
  <c r="A1263" i="12"/>
  <c r="A1262" i="12"/>
  <c r="A1261" i="12"/>
  <c r="A1260" i="12"/>
  <c r="A1259" i="12"/>
  <c r="A1258" i="12"/>
  <c r="A1257" i="12"/>
  <c r="A1256" i="12"/>
  <c r="A1255" i="12"/>
  <c r="A1254" i="12"/>
  <c r="A1253" i="12"/>
  <c r="A1252" i="12"/>
  <c r="A1251" i="12"/>
  <c r="A1250" i="12"/>
  <c r="A1249" i="12"/>
  <c r="A1248" i="12"/>
  <c r="A1247" i="12"/>
  <c r="A1246" i="12"/>
  <c r="A1245" i="12"/>
  <c r="A1244" i="12"/>
  <c r="A1243" i="12"/>
  <c r="A1242" i="12"/>
  <c r="A1241" i="12"/>
  <c r="A1240" i="12"/>
  <c r="A1239" i="12"/>
  <c r="A1238" i="12"/>
  <c r="A1237" i="12"/>
  <c r="A1236" i="12"/>
  <c r="A1235" i="12"/>
  <c r="A1234" i="12"/>
  <c r="A1233" i="12"/>
  <c r="A1232" i="12"/>
  <c r="A1231" i="12"/>
  <c r="A1230" i="12"/>
  <c r="A1229" i="12"/>
  <c r="A1228" i="12"/>
  <c r="A1227" i="12"/>
  <c r="A1226" i="12"/>
  <c r="A1225" i="12"/>
  <c r="A1224" i="12"/>
  <c r="A1223" i="12"/>
  <c r="A1222" i="12"/>
  <c r="A1221" i="12"/>
  <c r="A1220" i="12"/>
  <c r="A1219" i="12"/>
  <c r="A1218" i="12"/>
  <c r="A1217" i="12"/>
  <c r="A1216" i="12"/>
  <c r="A1215" i="12"/>
  <c r="A1214" i="12"/>
  <c r="A1213" i="12"/>
  <c r="A1212" i="12"/>
  <c r="A1211" i="12"/>
  <c r="A1210" i="12"/>
  <c r="A1209" i="12"/>
  <c r="A1208" i="12"/>
  <c r="A1207" i="12"/>
  <c r="A1206" i="12"/>
  <c r="A1205" i="12"/>
  <c r="A1204" i="12"/>
  <c r="A1203" i="12"/>
  <c r="A1202" i="12"/>
  <c r="A1201" i="12"/>
  <c r="A1200" i="12"/>
  <c r="A1199" i="12"/>
  <c r="A1198" i="12"/>
  <c r="A1197" i="12"/>
  <c r="A1196" i="12"/>
  <c r="A1195" i="12"/>
  <c r="A1194" i="12"/>
  <c r="A1193" i="12"/>
  <c r="A1192" i="12"/>
  <c r="A1191" i="12"/>
  <c r="A1190" i="12"/>
  <c r="A1189" i="12"/>
  <c r="A1188" i="12"/>
  <c r="A1187" i="12"/>
  <c r="A1186" i="12"/>
  <c r="A1185" i="12"/>
  <c r="A1184" i="12"/>
  <c r="A1183" i="12"/>
  <c r="A1182" i="12"/>
  <c r="A1181" i="12"/>
  <c r="A1180" i="12"/>
  <c r="A1179" i="12"/>
  <c r="A1178" i="12"/>
  <c r="A1177" i="12"/>
  <c r="A1176" i="12"/>
  <c r="A1175" i="12"/>
  <c r="A1174" i="12"/>
  <c r="A1173" i="12"/>
  <c r="A1172" i="12"/>
  <c r="A1171" i="12"/>
  <c r="A1170" i="12"/>
  <c r="A1169" i="12"/>
  <c r="A1168" i="12"/>
  <c r="A1167" i="12"/>
  <c r="A1166" i="12"/>
  <c r="A1165" i="12"/>
  <c r="A1164" i="12"/>
  <c r="A1163" i="12"/>
  <c r="A1162" i="12"/>
  <c r="A1161" i="12"/>
  <c r="A1160" i="12"/>
  <c r="A1159" i="12"/>
  <c r="A1158" i="12"/>
  <c r="A1157" i="12"/>
  <c r="A1156" i="12"/>
  <c r="A1155" i="12"/>
  <c r="A1154" i="12"/>
  <c r="A1153" i="12"/>
  <c r="A1152" i="12"/>
  <c r="A1151" i="12"/>
  <c r="A1150" i="12"/>
  <c r="A1149" i="12"/>
  <c r="A1148" i="12"/>
  <c r="A1147" i="12"/>
  <c r="A1146" i="12"/>
  <c r="A1145" i="12"/>
  <c r="A1144" i="12"/>
  <c r="A1143" i="12"/>
  <c r="A1142" i="12"/>
  <c r="A1141" i="12"/>
  <c r="A1140" i="12"/>
  <c r="A1139" i="12"/>
  <c r="A1138" i="12"/>
  <c r="A1137" i="12"/>
  <c r="A1136" i="12"/>
  <c r="A1135" i="12"/>
  <c r="A1134" i="12"/>
  <c r="A1133" i="12"/>
  <c r="A1132" i="12"/>
  <c r="A1131" i="12"/>
  <c r="A1130" i="12"/>
  <c r="A1129" i="12"/>
  <c r="A1128" i="12"/>
  <c r="A1127" i="12"/>
  <c r="A1126" i="12"/>
  <c r="A1125" i="12"/>
  <c r="A1124" i="12"/>
  <c r="A1123" i="12"/>
  <c r="A1122" i="12"/>
  <c r="A1121" i="12"/>
  <c r="A1120" i="12"/>
  <c r="A1119" i="12"/>
  <c r="A1118" i="12"/>
  <c r="A1117" i="12"/>
  <c r="A1116" i="12"/>
  <c r="A1115" i="12"/>
  <c r="A1114" i="12"/>
  <c r="A1113" i="12"/>
  <c r="A1112" i="12"/>
  <c r="A1111" i="12"/>
  <c r="A1110" i="12"/>
  <c r="A1109" i="12"/>
  <c r="A1108" i="12"/>
  <c r="A1107" i="12"/>
  <c r="A1106" i="12"/>
  <c r="A1105" i="12"/>
  <c r="A1104" i="12"/>
  <c r="A1103" i="12"/>
  <c r="A1102" i="12"/>
  <c r="A1101" i="12"/>
  <c r="A1100" i="12"/>
  <c r="A1099" i="12"/>
  <c r="A1098" i="12"/>
  <c r="A1097" i="12"/>
  <c r="A1096" i="12"/>
  <c r="A1095" i="12"/>
  <c r="A1094" i="12"/>
  <c r="A1093" i="12"/>
  <c r="A1092" i="12"/>
  <c r="A1091" i="12"/>
  <c r="A1090" i="12"/>
  <c r="A1089" i="12"/>
  <c r="A1088" i="12"/>
  <c r="A1087" i="12"/>
  <c r="A1086" i="12"/>
  <c r="A1085" i="12"/>
  <c r="A1084" i="12"/>
  <c r="A1083" i="12"/>
  <c r="A1082" i="12"/>
  <c r="A1081" i="12"/>
  <c r="A1080" i="12"/>
  <c r="A1079" i="12"/>
  <c r="A1078" i="12"/>
  <c r="A1077" i="12"/>
  <c r="A1076" i="12"/>
  <c r="A1075" i="12"/>
  <c r="A1074" i="12"/>
  <c r="A1073" i="12"/>
  <c r="A1072" i="12"/>
  <c r="A1071" i="12"/>
  <c r="A1070" i="12"/>
  <c r="A1069" i="12"/>
  <c r="A1068" i="12"/>
  <c r="A1067" i="12"/>
  <c r="A1066" i="12"/>
  <c r="A1065" i="12"/>
  <c r="A1064" i="12"/>
  <c r="A1063" i="12"/>
  <c r="A1062" i="12"/>
  <c r="A1061" i="12"/>
  <c r="A1060" i="12"/>
  <c r="A1059" i="12"/>
  <c r="A1058" i="12"/>
  <c r="A1057" i="12"/>
  <c r="A1056" i="12"/>
  <c r="A1055" i="12"/>
  <c r="A1054" i="12"/>
  <c r="A1053" i="12"/>
  <c r="A1052" i="12"/>
  <c r="A1051" i="12"/>
  <c r="A1050" i="12"/>
  <c r="A1049" i="12"/>
  <c r="A1048" i="12"/>
  <c r="A1047" i="12"/>
  <c r="A1046" i="12"/>
  <c r="A1045" i="12"/>
  <c r="A1044" i="12"/>
  <c r="A1043" i="12"/>
  <c r="A1042" i="12"/>
  <c r="A1041" i="12"/>
  <c r="A1040" i="12"/>
  <c r="A1039" i="12"/>
  <c r="A1038" i="12"/>
  <c r="A1037" i="12"/>
  <c r="A1036" i="12"/>
  <c r="A1035" i="12"/>
  <c r="A1034" i="12"/>
  <c r="A1033" i="12"/>
  <c r="A1032" i="12"/>
  <c r="A1031" i="12"/>
  <c r="A1030" i="12"/>
  <c r="A1029" i="12"/>
  <c r="A1028" i="12"/>
  <c r="A1027" i="12"/>
  <c r="A1026" i="12"/>
  <c r="A1025" i="12"/>
  <c r="A1024" i="12"/>
  <c r="A1023" i="12"/>
  <c r="A1022" i="12"/>
  <c r="A1021" i="12"/>
  <c r="A1020" i="12"/>
  <c r="A1019" i="12"/>
  <c r="A1018" i="12"/>
  <c r="A1017" i="12"/>
  <c r="A1016" i="12"/>
  <c r="A1015" i="12"/>
  <c r="A1014" i="12"/>
  <c r="A1013" i="12"/>
  <c r="A1012" i="12"/>
  <c r="A1011" i="12"/>
  <c r="A1010" i="12"/>
  <c r="A1009" i="12"/>
  <c r="A1008" i="12"/>
  <c r="A1007" i="12"/>
  <c r="A1006" i="12"/>
  <c r="A1005" i="12"/>
  <c r="A1004" i="12"/>
  <c r="A1003" i="12"/>
  <c r="A1002" i="12"/>
  <c r="A1001" i="12"/>
  <c r="A1000" i="12"/>
  <c r="A999" i="12"/>
  <c r="A998" i="12"/>
  <c r="A997" i="12"/>
  <c r="A996" i="12"/>
  <c r="A995" i="12"/>
  <c r="A994" i="12"/>
  <c r="A993" i="12"/>
  <c r="A992" i="12"/>
  <c r="A991" i="12"/>
  <c r="A990" i="12"/>
  <c r="A989" i="12"/>
  <c r="A988" i="12"/>
  <c r="A987" i="12"/>
  <c r="A986" i="12"/>
  <c r="A985" i="12"/>
  <c r="A984" i="12"/>
  <c r="A983" i="12"/>
  <c r="A982" i="12"/>
  <c r="A981" i="12"/>
  <c r="A980" i="12"/>
  <c r="A979" i="12"/>
  <c r="A978" i="12"/>
  <c r="A977" i="12"/>
  <c r="A976" i="12"/>
  <c r="A975" i="12"/>
  <c r="A974" i="12"/>
  <c r="A973" i="12"/>
  <c r="A972" i="12"/>
  <c r="A971" i="12"/>
  <c r="A970" i="12"/>
  <c r="A969" i="12"/>
  <c r="A968" i="12"/>
  <c r="A967" i="12"/>
  <c r="A966" i="12"/>
  <c r="A965" i="12"/>
  <c r="A964" i="12"/>
  <c r="A963" i="12"/>
  <c r="A962" i="12"/>
  <c r="A961" i="12"/>
  <c r="A960" i="12"/>
  <c r="A959" i="12"/>
  <c r="A958" i="12"/>
  <c r="A957" i="12"/>
  <c r="A956" i="12"/>
  <c r="A955" i="12"/>
  <c r="A954" i="12"/>
  <c r="A953" i="12"/>
  <c r="A952" i="12"/>
  <c r="A951" i="12"/>
  <c r="A950" i="12"/>
  <c r="A949" i="12"/>
  <c r="A948" i="12"/>
  <c r="A947" i="12"/>
  <c r="A946" i="12"/>
  <c r="A945" i="12"/>
  <c r="A944" i="12"/>
  <c r="A943" i="12"/>
  <c r="A942" i="12"/>
  <c r="A941" i="12"/>
  <c r="A940" i="12"/>
  <c r="A939" i="12"/>
  <c r="A938" i="12"/>
  <c r="A937" i="12"/>
  <c r="A936" i="12"/>
  <c r="A935" i="12"/>
  <c r="A934" i="12"/>
  <c r="A933" i="12"/>
  <c r="A932" i="12"/>
  <c r="A931" i="12"/>
  <c r="A930" i="12"/>
  <c r="A929" i="12"/>
  <c r="A928" i="12"/>
  <c r="A927" i="12"/>
  <c r="A926" i="12"/>
  <c r="A925" i="12"/>
  <c r="A924" i="12"/>
  <c r="A923" i="12"/>
  <c r="A922" i="12"/>
  <c r="A921" i="12"/>
  <c r="A920" i="12"/>
  <c r="A919" i="12"/>
  <c r="A918" i="12"/>
  <c r="A917" i="12"/>
  <c r="A916" i="12"/>
  <c r="A915" i="12"/>
  <c r="A914" i="12"/>
  <c r="A913" i="12"/>
  <c r="A912" i="12"/>
  <c r="A911" i="12"/>
  <c r="A910" i="12"/>
  <c r="A909" i="12"/>
  <c r="A908" i="12"/>
  <c r="A907" i="12"/>
  <c r="A906" i="12"/>
  <c r="A905" i="12"/>
  <c r="A904" i="12"/>
  <c r="A903" i="12"/>
  <c r="A902" i="12"/>
  <c r="A901" i="12"/>
  <c r="A900" i="12"/>
  <c r="A899" i="12"/>
  <c r="A898" i="12"/>
  <c r="A897" i="12"/>
  <c r="A896" i="12"/>
  <c r="A895" i="12"/>
  <c r="A894" i="12"/>
  <c r="A893" i="12"/>
  <c r="A892" i="12"/>
  <c r="A891" i="12"/>
  <c r="A890" i="12"/>
  <c r="A889" i="12"/>
  <c r="A888" i="12"/>
  <c r="A887" i="12"/>
  <c r="A886" i="12"/>
  <c r="A885" i="12"/>
  <c r="A884" i="12"/>
  <c r="A883" i="12"/>
  <c r="A882" i="12"/>
  <c r="A881" i="12"/>
  <c r="A880" i="12"/>
  <c r="A879" i="12"/>
  <c r="A878" i="12"/>
  <c r="A877" i="12"/>
  <c r="A876" i="12"/>
  <c r="A875" i="12"/>
  <c r="A874" i="12"/>
  <c r="A873" i="12"/>
  <c r="A872" i="12"/>
  <c r="A871" i="12"/>
  <c r="A870" i="12"/>
  <c r="A869" i="12"/>
  <c r="A868" i="12"/>
  <c r="A867" i="12"/>
  <c r="A866" i="12"/>
  <c r="A865" i="12"/>
  <c r="A864" i="12"/>
  <c r="A863" i="12"/>
  <c r="A862" i="12"/>
  <c r="A861" i="12"/>
  <c r="A860" i="12"/>
  <c r="A859" i="12"/>
  <c r="A858" i="12"/>
  <c r="A857" i="12"/>
  <c r="A856" i="12"/>
  <c r="A855" i="12"/>
  <c r="A854" i="12"/>
  <c r="A853" i="12"/>
  <c r="A852" i="12"/>
  <c r="A851" i="12"/>
  <c r="A850" i="12"/>
  <c r="A849" i="12"/>
  <c r="A848" i="12"/>
  <c r="A847" i="12"/>
  <c r="A846" i="12"/>
  <c r="A845" i="12"/>
  <c r="A844" i="12"/>
  <c r="A843" i="12"/>
  <c r="A842" i="12"/>
  <c r="A841" i="12"/>
  <c r="A840" i="12"/>
  <c r="A839" i="12"/>
  <c r="A838" i="12"/>
  <c r="A837" i="12"/>
  <c r="A836" i="12"/>
  <c r="A835" i="12"/>
  <c r="A834" i="12"/>
  <c r="A833" i="12"/>
  <c r="A832" i="12"/>
  <c r="A831" i="12"/>
  <c r="A830" i="12"/>
  <c r="A829" i="12"/>
  <c r="A828" i="12"/>
  <c r="A827" i="12"/>
  <c r="A826" i="12"/>
  <c r="A825" i="12"/>
  <c r="A824" i="12"/>
  <c r="A823" i="12"/>
  <c r="A822" i="12"/>
  <c r="A821" i="12"/>
  <c r="A820" i="12"/>
  <c r="A819" i="12"/>
  <c r="A818" i="12"/>
  <c r="A817" i="12"/>
  <c r="A816" i="12"/>
  <c r="A815" i="12"/>
  <c r="A814" i="12"/>
  <c r="A813" i="12"/>
  <c r="A812" i="12"/>
  <c r="A811" i="12"/>
  <c r="A810" i="12"/>
  <c r="A809" i="12"/>
  <c r="A808" i="12"/>
  <c r="A807" i="12"/>
  <c r="A806" i="12"/>
  <c r="A805" i="12"/>
  <c r="A804" i="12"/>
  <c r="A803" i="12"/>
  <c r="A802" i="12"/>
  <c r="A801" i="12"/>
  <c r="A800" i="12"/>
  <c r="A799" i="12"/>
  <c r="A798" i="12"/>
  <c r="A797" i="12"/>
  <c r="A796" i="12"/>
  <c r="A795" i="12"/>
  <c r="A794" i="12"/>
  <c r="A793" i="12"/>
  <c r="A792" i="12"/>
  <c r="A791" i="12"/>
  <c r="A790" i="12"/>
  <c r="A789" i="12"/>
  <c r="A788" i="12"/>
  <c r="A787" i="12"/>
  <c r="A786" i="12"/>
  <c r="A785" i="12"/>
  <c r="A784" i="12"/>
  <c r="A783" i="12"/>
  <c r="A782" i="12"/>
  <c r="A781" i="12"/>
  <c r="A780" i="12"/>
  <c r="A779" i="12"/>
  <c r="A778" i="12"/>
  <c r="A777" i="12"/>
  <c r="A776" i="12"/>
  <c r="A775" i="12"/>
  <c r="A774" i="12"/>
  <c r="A773" i="12"/>
  <c r="A772" i="12"/>
  <c r="A771" i="12"/>
  <c r="A770" i="12"/>
  <c r="A769" i="12"/>
  <c r="A768" i="12"/>
  <c r="A767" i="12"/>
  <c r="A766" i="12"/>
  <c r="A765" i="12"/>
  <c r="A764" i="12"/>
  <c r="A763" i="12"/>
  <c r="A762" i="12"/>
  <c r="A761" i="12"/>
  <c r="A760" i="12"/>
  <c r="A759" i="12"/>
  <c r="A758" i="12"/>
  <c r="A757" i="12"/>
  <c r="A756" i="12"/>
  <c r="A755" i="12"/>
  <c r="A754" i="12"/>
  <c r="A753" i="12"/>
  <c r="A752" i="12"/>
  <c r="A751" i="12"/>
  <c r="A750" i="12"/>
  <c r="A749" i="12"/>
  <c r="A748" i="12"/>
  <c r="A747" i="12"/>
  <c r="A746" i="12"/>
  <c r="A745" i="12"/>
  <c r="A744" i="12"/>
  <c r="A743" i="12"/>
  <c r="A742" i="12"/>
  <c r="A741" i="12"/>
  <c r="A740" i="12"/>
  <c r="A739" i="12"/>
  <c r="A738" i="12"/>
  <c r="A737" i="12"/>
  <c r="A736" i="12"/>
  <c r="A735" i="12"/>
  <c r="A734" i="12"/>
  <c r="A733" i="12"/>
  <c r="A732" i="12"/>
  <c r="A731" i="12"/>
  <c r="A730" i="12"/>
  <c r="A729" i="12"/>
  <c r="A728" i="12"/>
  <c r="A727" i="12"/>
  <c r="A726" i="12"/>
  <c r="A725" i="12"/>
  <c r="A724" i="12"/>
  <c r="A723" i="12"/>
  <c r="A722" i="12"/>
  <c r="A721" i="12"/>
  <c r="A720" i="12"/>
  <c r="A719" i="12"/>
  <c r="A718" i="12"/>
  <c r="A717" i="12"/>
  <c r="A716" i="12"/>
  <c r="A715" i="12"/>
  <c r="A714" i="12"/>
  <c r="A713" i="12"/>
  <c r="A712" i="12"/>
  <c r="A711" i="12"/>
  <c r="A710" i="12"/>
  <c r="A709" i="12"/>
  <c r="A708" i="12"/>
  <c r="A707" i="12"/>
  <c r="A706" i="12"/>
  <c r="A705" i="12"/>
  <c r="A704" i="12"/>
  <c r="A703" i="12"/>
  <c r="A702" i="12"/>
  <c r="A701" i="12"/>
  <c r="A700" i="12"/>
  <c r="A699" i="12"/>
  <c r="A698" i="12"/>
  <c r="A697" i="12"/>
  <c r="A696" i="12"/>
  <c r="A695" i="12"/>
  <c r="A694" i="12"/>
  <c r="A693" i="12"/>
  <c r="A692" i="12"/>
  <c r="A691" i="12"/>
  <c r="A690" i="12"/>
  <c r="A689" i="12"/>
  <c r="A688" i="12"/>
  <c r="A687" i="12"/>
  <c r="A686" i="12"/>
  <c r="A685" i="12"/>
  <c r="A684" i="12"/>
  <c r="A683" i="12"/>
  <c r="A682" i="12"/>
  <c r="A681" i="12"/>
  <c r="A680" i="12"/>
  <c r="A679" i="12"/>
  <c r="A678" i="12"/>
  <c r="A677" i="12"/>
  <c r="A676" i="12"/>
  <c r="A675" i="12"/>
  <c r="A674" i="12"/>
  <c r="A673" i="12"/>
  <c r="A672" i="12"/>
  <c r="A671" i="12"/>
  <c r="A670" i="12"/>
  <c r="A669" i="12"/>
  <c r="A668" i="12"/>
  <c r="A667" i="12"/>
  <c r="A666" i="12"/>
  <c r="A665" i="12"/>
  <c r="A664" i="12"/>
  <c r="A663" i="12"/>
  <c r="A662" i="12"/>
  <c r="A661" i="12"/>
  <c r="A660" i="12"/>
  <c r="A659" i="12"/>
  <c r="A658" i="12"/>
  <c r="A657" i="12"/>
  <c r="A656" i="12"/>
  <c r="A655" i="12"/>
  <c r="A654" i="12"/>
  <c r="A653" i="12"/>
  <c r="A652" i="12"/>
  <c r="A651" i="12"/>
  <c r="A650" i="12"/>
  <c r="A649" i="12"/>
  <c r="A648" i="12"/>
  <c r="A647" i="12"/>
  <c r="A646" i="12"/>
  <c r="A645" i="12"/>
  <c r="A644" i="12"/>
  <c r="A643" i="12"/>
  <c r="A642" i="12"/>
  <c r="A641" i="12"/>
  <c r="A640" i="12"/>
  <c r="A639" i="12"/>
  <c r="A638" i="12"/>
  <c r="A637" i="12"/>
  <c r="A636" i="12"/>
  <c r="A635" i="12"/>
  <c r="A634" i="12"/>
  <c r="A633" i="12"/>
  <c r="A632" i="12"/>
  <c r="A631" i="12"/>
  <c r="A630" i="12"/>
  <c r="A629" i="12"/>
  <c r="A628" i="12"/>
  <c r="A627" i="12"/>
  <c r="A626" i="12"/>
  <c r="A625" i="12"/>
  <c r="A624" i="12"/>
  <c r="A623" i="12"/>
  <c r="A622" i="12"/>
  <c r="A621" i="12"/>
  <c r="A620" i="12"/>
  <c r="A619" i="12"/>
  <c r="A618" i="12"/>
  <c r="A617" i="12"/>
  <c r="A616" i="12"/>
  <c r="A615" i="12"/>
  <c r="A614" i="12"/>
  <c r="A613" i="12"/>
  <c r="A612" i="12"/>
  <c r="A611" i="12"/>
  <c r="A610" i="12"/>
  <c r="A609" i="12"/>
  <c r="A608" i="12"/>
  <c r="A607" i="12"/>
  <c r="A606" i="12"/>
  <c r="A605" i="12"/>
  <c r="A604" i="12"/>
  <c r="A603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555" i="12"/>
  <c r="A554" i="12"/>
  <c r="A553" i="12"/>
  <c r="A552" i="12"/>
  <c r="A551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90" i="12"/>
  <c r="A489" i="12"/>
  <c r="A488" i="12"/>
  <c r="A487" i="12"/>
  <c r="A486" i="12"/>
  <c r="A485" i="12"/>
  <c r="A484" i="12"/>
  <c r="A483" i="12"/>
  <c r="A482" i="12"/>
  <c r="A481" i="12"/>
  <c r="A480" i="12"/>
  <c r="A479" i="12"/>
  <c r="A478" i="12"/>
  <c r="A477" i="12"/>
  <c r="A476" i="12"/>
  <c r="A475" i="12"/>
  <c r="A474" i="12"/>
  <c r="A473" i="12"/>
  <c r="A472" i="12"/>
  <c r="A471" i="12"/>
  <c r="A470" i="12"/>
  <c r="A469" i="12"/>
  <c r="A468" i="12"/>
  <c r="A467" i="12"/>
  <c r="A466" i="12"/>
  <c r="A465" i="12"/>
  <c r="A464" i="12"/>
  <c r="A463" i="12"/>
  <c r="A462" i="12"/>
  <c r="A461" i="12"/>
  <c r="A460" i="12"/>
  <c r="A459" i="12"/>
  <c r="A458" i="12"/>
  <c r="A457" i="12"/>
  <c r="A456" i="12"/>
  <c r="A455" i="12"/>
  <c r="A454" i="12"/>
  <c r="A453" i="12"/>
  <c r="A452" i="12"/>
  <c r="A451" i="12"/>
  <c r="A450" i="12"/>
  <c r="A449" i="12"/>
  <c r="A448" i="12"/>
  <c r="A447" i="12"/>
  <c r="A446" i="12"/>
  <c r="A445" i="12"/>
  <c r="A444" i="12"/>
  <c r="A443" i="12"/>
  <c r="A442" i="12"/>
  <c r="A441" i="12"/>
  <c r="A440" i="12"/>
  <c r="A439" i="12"/>
  <c r="A438" i="12"/>
  <c r="A437" i="12"/>
  <c r="A436" i="12"/>
  <c r="A435" i="12"/>
  <c r="A434" i="12"/>
  <c r="A433" i="12"/>
  <c r="A432" i="12"/>
  <c r="A431" i="12"/>
  <c r="A430" i="12"/>
  <c r="A429" i="12"/>
  <c r="A428" i="12"/>
  <c r="A427" i="12"/>
  <c r="A426" i="12"/>
  <c r="A425" i="12"/>
  <c r="A424" i="12"/>
  <c r="A423" i="12"/>
  <c r="A422" i="12"/>
  <c r="A421" i="12"/>
  <c r="A420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9" i="12"/>
  <c r="A388" i="12"/>
  <c r="A387" i="12"/>
  <c r="A386" i="12"/>
  <c r="A385" i="12"/>
  <c r="A384" i="12"/>
  <c r="A383" i="12"/>
  <c r="A382" i="12"/>
  <c r="A381" i="12"/>
  <c r="A380" i="12"/>
  <c r="A379" i="12"/>
  <c r="A378" i="12"/>
  <c r="A377" i="12"/>
  <c r="A376" i="12"/>
  <c r="A375" i="12"/>
  <c r="A374" i="12"/>
  <c r="A373" i="12"/>
  <c r="A372" i="12"/>
  <c r="A371" i="12"/>
  <c r="A370" i="12"/>
  <c r="A369" i="12"/>
  <c r="A368" i="12"/>
  <c r="A367" i="12"/>
  <c r="A366" i="12"/>
  <c r="A365" i="12"/>
  <c r="A364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41" i="12"/>
  <c r="A340" i="12"/>
  <c r="A339" i="12"/>
  <c r="A338" i="12"/>
  <c r="A337" i="12"/>
  <c r="A336" i="12"/>
  <c r="A335" i="12"/>
  <c r="A334" i="12"/>
  <c r="A333" i="12"/>
  <c r="A332" i="12"/>
  <c r="A331" i="12"/>
  <c r="A330" i="12"/>
  <c r="A329" i="12"/>
  <c r="A328" i="12"/>
  <c r="A327" i="12"/>
  <c r="A326" i="12"/>
  <c r="A325" i="12"/>
  <c r="A324" i="12"/>
  <c r="A323" i="12"/>
  <c r="A322" i="12"/>
  <c r="A321" i="12"/>
  <c r="A320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2" i="12"/>
  <c r="A301" i="12"/>
  <c r="A300" i="12"/>
  <c r="A299" i="12"/>
  <c r="A298" i="12"/>
  <c r="A297" i="12"/>
  <c r="A296" i="12"/>
  <c r="A295" i="12"/>
  <c r="A294" i="12"/>
  <c r="A293" i="12"/>
  <c r="A292" i="12"/>
  <c r="A291" i="12"/>
  <c r="A290" i="12"/>
  <c r="A289" i="12"/>
  <c r="A288" i="12"/>
  <c r="A287" i="12"/>
  <c r="A286" i="12"/>
  <c r="A285" i="12"/>
  <c r="A284" i="12"/>
  <c r="A283" i="12"/>
  <c r="A282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9" i="12"/>
  <c r="A148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A51" i="12"/>
  <c r="A50" i="12"/>
  <c r="A49" i="12"/>
  <c r="A48" i="12"/>
  <c r="A47" i="12"/>
  <c r="A46" i="12"/>
  <c r="A45" i="12"/>
  <c r="A44" i="12"/>
  <c r="A43" i="12"/>
  <c r="A42" i="12"/>
  <c r="A41" i="12"/>
  <c r="A40" i="12"/>
  <c r="A39" i="12"/>
  <c r="A38" i="12"/>
  <c r="A37" i="12"/>
  <c r="A36" i="12"/>
  <c r="A35" i="12"/>
  <c r="A34" i="12"/>
  <c r="A33" i="12"/>
  <c r="A32" i="12"/>
  <c r="A31" i="12"/>
  <c r="A30" i="12"/>
  <c r="A29" i="12"/>
  <c r="A28" i="12"/>
  <c r="A27" i="12"/>
  <c r="A26" i="12"/>
  <c r="A25" i="12"/>
  <c r="A24" i="12"/>
  <c r="A23" i="12"/>
  <c r="A22" i="12"/>
  <c r="A21" i="12"/>
  <c r="A20" i="12"/>
  <c r="A19" i="12"/>
  <c r="A18" i="12"/>
  <c r="A17" i="12"/>
  <c r="A16" i="12"/>
  <c r="A15" i="12"/>
  <c r="A14" i="12"/>
  <c r="A13" i="12"/>
  <c r="A12" i="12"/>
  <c r="A11" i="12"/>
  <c r="A10" i="12"/>
  <c r="A9" i="12"/>
  <c r="A8" i="12"/>
  <c r="A7" i="12"/>
  <c r="A6" i="12"/>
  <c r="A5" i="12"/>
  <c r="A4" i="12"/>
  <c r="A3" i="12"/>
  <c r="A2" i="12"/>
  <c r="K39" i="1" l="1"/>
  <c r="M38" i="1"/>
  <c r="Q2347" i="21"/>
  <c r="P2347" i="21"/>
  <c r="Q2346" i="21"/>
  <c r="P2346" i="21"/>
  <c r="Q2345" i="21"/>
  <c r="P2345" i="21"/>
  <c r="Q2344" i="21"/>
  <c r="P2344" i="21"/>
  <c r="Q2343" i="21"/>
  <c r="P2343" i="21"/>
  <c r="Q2342" i="21"/>
  <c r="P2342" i="21"/>
  <c r="Q2341" i="21"/>
  <c r="P2341" i="21"/>
  <c r="Q2340" i="21"/>
  <c r="P2340" i="21"/>
  <c r="Q2339" i="21"/>
  <c r="P2339" i="21"/>
  <c r="Q2338" i="21"/>
  <c r="P2338" i="21"/>
  <c r="Q2337" i="21"/>
  <c r="P2337" i="21"/>
  <c r="Q2336" i="21"/>
  <c r="P2336" i="21"/>
  <c r="Q2335" i="21"/>
  <c r="P2335" i="21"/>
  <c r="Q2334" i="21"/>
  <c r="P2334" i="21"/>
  <c r="Q2333" i="21"/>
  <c r="P2333" i="21"/>
  <c r="Q2332" i="21"/>
  <c r="P2332" i="21"/>
  <c r="Q2331" i="21"/>
  <c r="P2331" i="21"/>
  <c r="Q2330" i="21"/>
  <c r="P2330" i="21"/>
  <c r="Q2329" i="21"/>
  <c r="P2329" i="21"/>
  <c r="Q2328" i="21"/>
  <c r="P2328" i="21"/>
  <c r="Q2327" i="21"/>
  <c r="P2327" i="21"/>
  <c r="Q2326" i="21"/>
  <c r="P2326" i="21"/>
  <c r="Q2325" i="21"/>
  <c r="P2325" i="21"/>
  <c r="Q2324" i="21"/>
  <c r="P2324" i="21"/>
  <c r="Q2323" i="21"/>
  <c r="P2323" i="21"/>
  <c r="Q2322" i="21"/>
  <c r="P2322" i="21"/>
  <c r="Q2321" i="21"/>
  <c r="P2321" i="21"/>
  <c r="Q2320" i="21"/>
  <c r="P2320" i="21"/>
  <c r="Q2319" i="21"/>
  <c r="P2319" i="21"/>
  <c r="Q2318" i="21"/>
  <c r="P2318" i="21"/>
  <c r="Q2317" i="21"/>
  <c r="P2317" i="21"/>
  <c r="Q2316" i="21"/>
  <c r="P2316" i="21"/>
  <c r="Q2315" i="21"/>
  <c r="P2315" i="21"/>
  <c r="Q2314" i="21"/>
  <c r="P2314" i="21"/>
  <c r="Q2313" i="21"/>
  <c r="P2313" i="21"/>
  <c r="Q2312" i="21"/>
  <c r="P2312" i="21"/>
  <c r="Q2311" i="21"/>
  <c r="P2311" i="21"/>
  <c r="Q2310" i="21"/>
  <c r="P2310" i="21"/>
  <c r="Q2309" i="21"/>
  <c r="P2309" i="21"/>
  <c r="Q2308" i="21"/>
  <c r="P2308" i="21"/>
  <c r="Q2307" i="21"/>
  <c r="P2307" i="21"/>
  <c r="Q2306" i="21"/>
  <c r="P2306" i="21"/>
  <c r="Q2305" i="21"/>
  <c r="P2305" i="21"/>
  <c r="Q2304" i="21"/>
  <c r="P2304" i="21"/>
  <c r="Q2303" i="21"/>
  <c r="P2303" i="21"/>
  <c r="Q2302" i="21"/>
  <c r="P2302" i="21"/>
  <c r="Q2301" i="21"/>
  <c r="P2301" i="21"/>
  <c r="Q2300" i="21"/>
  <c r="P2300" i="21"/>
  <c r="Q2299" i="21"/>
  <c r="P2299" i="21"/>
  <c r="Q2298" i="21"/>
  <c r="P2298" i="21"/>
  <c r="Q2297" i="21"/>
  <c r="P2297" i="21"/>
  <c r="Q2296" i="21"/>
  <c r="P2296" i="21"/>
  <c r="Q2295" i="21"/>
  <c r="P2295" i="21"/>
  <c r="Q2294" i="21"/>
  <c r="P2294" i="21"/>
  <c r="Q2293" i="21"/>
  <c r="P2293" i="21"/>
  <c r="Q2292" i="21"/>
  <c r="P2292" i="21"/>
  <c r="Q2291" i="21"/>
  <c r="P2291" i="21"/>
  <c r="Q2290" i="21"/>
  <c r="P2290" i="21"/>
  <c r="Q2289" i="21"/>
  <c r="P2289" i="21"/>
  <c r="Q2288" i="21"/>
  <c r="P2288" i="21"/>
  <c r="Q2287" i="21"/>
  <c r="P2287" i="21"/>
  <c r="Q2286" i="21"/>
  <c r="P2286" i="21"/>
  <c r="Q2285" i="21"/>
  <c r="P2285" i="21"/>
  <c r="Q2284" i="21"/>
  <c r="P2284" i="21"/>
  <c r="Q2283" i="21"/>
  <c r="P2283" i="21"/>
  <c r="Q2282" i="21"/>
  <c r="P2282" i="21"/>
  <c r="Q2281" i="21"/>
  <c r="P2281" i="21"/>
  <c r="Q2280" i="21"/>
  <c r="P2280" i="21"/>
  <c r="Q2279" i="21"/>
  <c r="P2279" i="21"/>
  <c r="Q2278" i="21"/>
  <c r="P2278" i="21"/>
  <c r="Q2277" i="21"/>
  <c r="P2277" i="21"/>
  <c r="Q2276" i="21"/>
  <c r="P2276" i="21"/>
  <c r="Q2275" i="21"/>
  <c r="P2275" i="21"/>
  <c r="Q2274" i="21"/>
  <c r="P2274" i="21"/>
  <c r="Q2273" i="21"/>
  <c r="P2273" i="21"/>
  <c r="Q2272" i="21"/>
  <c r="P2272" i="21"/>
  <c r="Q2271" i="21"/>
  <c r="P2271" i="21"/>
  <c r="Q2270" i="21"/>
  <c r="P2270" i="21"/>
  <c r="Q2269" i="21"/>
  <c r="P2269" i="21"/>
  <c r="Q2268" i="21"/>
  <c r="P2268" i="21"/>
  <c r="Q2267" i="21"/>
  <c r="P2267" i="21"/>
  <c r="Q2266" i="21"/>
  <c r="P2266" i="21"/>
  <c r="Q2265" i="21"/>
  <c r="P2265" i="21"/>
  <c r="Q2264" i="21"/>
  <c r="P2264" i="21"/>
  <c r="Q2263" i="21"/>
  <c r="P2263" i="21"/>
  <c r="Q2262" i="21"/>
  <c r="P2262" i="21"/>
  <c r="Q2261" i="21"/>
  <c r="P2261" i="21"/>
  <c r="Q2260" i="21"/>
  <c r="P2260" i="21"/>
  <c r="Q2259" i="21"/>
  <c r="P2259" i="21"/>
  <c r="Q2258" i="21"/>
  <c r="P2258" i="21"/>
  <c r="Q2257" i="21"/>
  <c r="P2257" i="21"/>
  <c r="Q2256" i="21"/>
  <c r="P2256" i="21"/>
  <c r="Q2255" i="21"/>
  <c r="P2255" i="21"/>
  <c r="Q2254" i="21"/>
  <c r="P2254" i="21"/>
  <c r="Q2253" i="21"/>
  <c r="P2253" i="21"/>
  <c r="Q2252" i="21"/>
  <c r="P2252" i="21"/>
  <c r="Q2251" i="21"/>
  <c r="P2251" i="21"/>
  <c r="Q2250" i="21"/>
  <c r="P2250" i="21"/>
  <c r="Q2249" i="21"/>
  <c r="P2249" i="21"/>
  <c r="Q2248" i="21"/>
  <c r="P2248" i="21"/>
  <c r="Q2247" i="21"/>
  <c r="P2247" i="21"/>
  <c r="Q2246" i="21"/>
  <c r="P2246" i="21"/>
  <c r="Q2245" i="21"/>
  <c r="P2245" i="21"/>
  <c r="Q2244" i="21"/>
  <c r="P2244" i="21"/>
  <c r="Q2243" i="21"/>
  <c r="P2243" i="21"/>
  <c r="Q2242" i="21"/>
  <c r="P2242" i="21"/>
  <c r="Q2241" i="21"/>
  <c r="P2241" i="21"/>
  <c r="Q2240" i="21"/>
  <c r="P2240" i="21"/>
  <c r="Q2239" i="21"/>
  <c r="P2239" i="21"/>
  <c r="Q2238" i="21"/>
  <c r="P2238" i="21"/>
  <c r="Q2237" i="21"/>
  <c r="P2237" i="21"/>
  <c r="Q2236" i="21"/>
  <c r="P2236" i="21"/>
  <c r="Q2235" i="21"/>
  <c r="P2235" i="21"/>
  <c r="Q2234" i="21"/>
  <c r="P2234" i="21"/>
  <c r="Q2233" i="21"/>
  <c r="P2233" i="21"/>
  <c r="Q2232" i="21"/>
  <c r="P2232" i="21"/>
  <c r="Q2231" i="21"/>
  <c r="P2231" i="21"/>
  <c r="Q2230" i="21"/>
  <c r="P2230" i="21"/>
  <c r="Q2229" i="21"/>
  <c r="P2229" i="21"/>
  <c r="Q2228" i="21"/>
  <c r="P2228" i="21"/>
  <c r="Q2227" i="21"/>
  <c r="P2227" i="21"/>
  <c r="Q2226" i="21"/>
  <c r="P2226" i="21"/>
  <c r="Q2225" i="21"/>
  <c r="P2225" i="21"/>
  <c r="Q2224" i="21"/>
  <c r="P2224" i="21"/>
  <c r="Q2223" i="21"/>
  <c r="P2223" i="21"/>
  <c r="Q2222" i="21"/>
  <c r="P2222" i="21"/>
  <c r="Q2221" i="21"/>
  <c r="P2221" i="21"/>
  <c r="Q2220" i="21"/>
  <c r="P2220" i="21"/>
  <c r="Q2219" i="21"/>
  <c r="P2219" i="21"/>
  <c r="Q2218" i="21"/>
  <c r="P2218" i="21"/>
  <c r="Q2217" i="21"/>
  <c r="P2217" i="21"/>
  <c r="Q2216" i="21"/>
  <c r="P2216" i="21"/>
  <c r="Q2215" i="21"/>
  <c r="P2215" i="21"/>
  <c r="Q2214" i="21"/>
  <c r="P2214" i="21"/>
  <c r="Q2213" i="21"/>
  <c r="P2213" i="21"/>
  <c r="Q2212" i="21"/>
  <c r="P2212" i="21"/>
  <c r="Q2211" i="21"/>
  <c r="P2211" i="21"/>
  <c r="Q2210" i="21"/>
  <c r="P2210" i="21"/>
  <c r="Q2209" i="21"/>
  <c r="P2209" i="21"/>
  <c r="Q2208" i="21"/>
  <c r="P2208" i="21"/>
  <c r="Q2207" i="21"/>
  <c r="P2207" i="21"/>
  <c r="Q2206" i="21"/>
  <c r="P2206" i="21"/>
  <c r="Q2205" i="21"/>
  <c r="P2205" i="21"/>
  <c r="Q2204" i="21"/>
  <c r="P2204" i="21"/>
  <c r="Q2203" i="21"/>
  <c r="P2203" i="21"/>
  <c r="Q2202" i="21"/>
  <c r="P2202" i="21"/>
  <c r="Q2201" i="21"/>
  <c r="P2201" i="21"/>
  <c r="Q2200" i="21"/>
  <c r="P2200" i="21"/>
  <c r="Q2199" i="21"/>
  <c r="P2199" i="21"/>
  <c r="Q2198" i="21"/>
  <c r="P2198" i="21"/>
  <c r="Q2197" i="21"/>
  <c r="P2197" i="21"/>
  <c r="Q2196" i="21"/>
  <c r="P2196" i="21"/>
  <c r="Q2195" i="21"/>
  <c r="P2195" i="21"/>
  <c r="Q2194" i="21"/>
  <c r="P2194" i="21"/>
  <c r="Q2193" i="21"/>
  <c r="P2193" i="21"/>
  <c r="Q2192" i="21"/>
  <c r="P2192" i="21"/>
  <c r="Q2191" i="21"/>
  <c r="P2191" i="21"/>
  <c r="Q2190" i="21"/>
  <c r="P2190" i="21"/>
  <c r="Q2189" i="21"/>
  <c r="P2189" i="21"/>
  <c r="Q2188" i="21"/>
  <c r="P2188" i="21"/>
  <c r="Q2187" i="21"/>
  <c r="P2187" i="21"/>
  <c r="Q2186" i="21"/>
  <c r="P2186" i="21"/>
  <c r="Q2185" i="21"/>
  <c r="P2185" i="21"/>
  <c r="Q2184" i="21"/>
  <c r="P2184" i="21"/>
  <c r="Q2183" i="21"/>
  <c r="P2183" i="21"/>
  <c r="Q2182" i="21"/>
  <c r="P2182" i="21"/>
  <c r="Q2181" i="21"/>
  <c r="P2181" i="21"/>
  <c r="Q2180" i="21"/>
  <c r="P2180" i="21"/>
  <c r="Q2179" i="21"/>
  <c r="P2179" i="21"/>
  <c r="Q2178" i="21"/>
  <c r="P2178" i="21"/>
  <c r="Q2177" i="21"/>
  <c r="P2177" i="21"/>
  <c r="Q2176" i="21"/>
  <c r="P2176" i="21"/>
  <c r="Q2175" i="21"/>
  <c r="P2175" i="21"/>
  <c r="Q2174" i="21"/>
  <c r="P2174" i="21"/>
  <c r="Q2173" i="21"/>
  <c r="P2173" i="21"/>
  <c r="Q2172" i="21"/>
  <c r="P2172" i="21"/>
  <c r="Q2171" i="21"/>
  <c r="P2171" i="21"/>
  <c r="Q2170" i="21"/>
  <c r="P2170" i="21"/>
  <c r="Q2169" i="21"/>
  <c r="P2169" i="21"/>
  <c r="Q2168" i="21"/>
  <c r="P2168" i="21"/>
  <c r="Q2167" i="21"/>
  <c r="P2167" i="21"/>
  <c r="Q2166" i="21"/>
  <c r="P2166" i="21"/>
  <c r="Q2165" i="21"/>
  <c r="P2165" i="21"/>
  <c r="Q2164" i="21"/>
  <c r="P2164" i="21"/>
  <c r="Q2163" i="21"/>
  <c r="P2163" i="21"/>
  <c r="Q2162" i="21"/>
  <c r="P2162" i="21"/>
  <c r="Q2161" i="21"/>
  <c r="P2161" i="21"/>
  <c r="Q2160" i="21"/>
  <c r="P2160" i="21"/>
  <c r="Q2159" i="21"/>
  <c r="P2159" i="21"/>
  <c r="Q2158" i="21"/>
  <c r="P2158" i="21"/>
  <c r="Q2157" i="21"/>
  <c r="P2157" i="21"/>
  <c r="Q2156" i="21"/>
  <c r="P2156" i="21"/>
  <c r="Q2155" i="21"/>
  <c r="P2155" i="21"/>
  <c r="Q2154" i="21"/>
  <c r="P2154" i="21"/>
  <c r="Q2153" i="21"/>
  <c r="P2153" i="21"/>
  <c r="Q2152" i="21"/>
  <c r="P2152" i="21"/>
  <c r="Q2151" i="21"/>
  <c r="P2151" i="21"/>
  <c r="Q2150" i="21"/>
  <c r="P2150" i="21"/>
  <c r="Q2149" i="21"/>
  <c r="P2149" i="21"/>
  <c r="Q2148" i="21"/>
  <c r="P2148" i="21"/>
  <c r="Q2147" i="21"/>
  <c r="P2147" i="21"/>
  <c r="Q2146" i="21"/>
  <c r="P2146" i="21"/>
  <c r="Q2145" i="21"/>
  <c r="P2145" i="21"/>
  <c r="Q2144" i="21"/>
  <c r="P2144" i="21"/>
  <c r="Q2143" i="21"/>
  <c r="P2143" i="21"/>
  <c r="Q2142" i="21"/>
  <c r="P2142" i="21"/>
  <c r="Q2141" i="21"/>
  <c r="P2141" i="21"/>
  <c r="Q2140" i="21"/>
  <c r="P2140" i="21"/>
  <c r="Q2139" i="21"/>
  <c r="P2139" i="21"/>
  <c r="Q2138" i="21"/>
  <c r="P2138" i="21"/>
  <c r="Q2137" i="21"/>
  <c r="P2137" i="21"/>
  <c r="Q2136" i="21"/>
  <c r="P2136" i="21"/>
  <c r="Q2135" i="21"/>
  <c r="P2135" i="21"/>
  <c r="Q2134" i="21"/>
  <c r="P2134" i="21"/>
  <c r="Q2133" i="21"/>
  <c r="P2133" i="21"/>
  <c r="Q2132" i="21"/>
  <c r="P2132" i="21"/>
  <c r="Q2131" i="21"/>
  <c r="P2131" i="21"/>
  <c r="Q2130" i="21"/>
  <c r="P2130" i="21"/>
  <c r="Q2129" i="21"/>
  <c r="P2129" i="21"/>
  <c r="Q2128" i="21"/>
  <c r="P2128" i="21"/>
  <c r="Q2127" i="21"/>
  <c r="P2127" i="21"/>
  <c r="Q2126" i="21"/>
  <c r="P2126" i="21"/>
  <c r="Q2125" i="21"/>
  <c r="P2125" i="21"/>
  <c r="Q2124" i="21"/>
  <c r="P2124" i="21"/>
  <c r="Q2123" i="21"/>
  <c r="P2123" i="21"/>
  <c r="Q2122" i="21"/>
  <c r="P2122" i="21"/>
  <c r="Q2121" i="21"/>
  <c r="P2121" i="21"/>
  <c r="Q2120" i="21"/>
  <c r="P2120" i="21"/>
  <c r="Q2119" i="21"/>
  <c r="P2119" i="21"/>
  <c r="Q2118" i="21"/>
  <c r="P2118" i="21"/>
  <c r="Q2117" i="21"/>
  <c r="P2117" i="21"/>
  <c r="Q2116" i="21"/>
  <c r="P2116" i="21"/>
  <c r="Q2115" i="21"/>
  <c r="P2115" i="21"/>
  <c r="Q2114" i="21"/>
  <c r="P2114" i="21"/>
  <c r="Q2113" i="21"/>
  <c r="P2113" i="21"/>
  <c r="Q2112" i="21"/>
  <c r="P2112" i="21"/>
  <c r="Q2111" i="21"/>
  <c r="P2111" i="21"/>
  <c r="Q2110" i="21"/>
  <c r="P2110" i="21"/>
  <c r="Q2109" i="21"/>
  <c r="P2109" i="21"/>
  <c r="Q2108" i="21"/>
  <c r="P2108" i="21"/>
  <c r="Q2107" i="21"/>
  <c r="P2107" i="21"/>
  <c r="Q2106" i="21"/>
  <c r="P2106" i="21"/>
  <c r="Q2105" i="21"/>
  <c r="P2105" i="21"/>
  <c r="Q2104" i="21"/>
  <c r="P2104" i="21"/>
  <c r="Q2103" i="21"/>
  <c r="P2103" i="21"/>
  <c r="Q2102" i="21"/>
  <c r="P2102" i="21"/>
  <c r="Q2101" i="21"/>
  <c r="P2101" i="21"/>
  <c r="Q2100" i="21"/>
  <c r="P2100" i="21"/>
  <c r="Q2099" i="21"/>
  <c r="P2099" i="21"/>
  <c r="Q2098" i="21"/>
  <c r="P2098" i="21"/>
  <c r="Q2097" i="21"/>
  <c r="P2097" i="21"/>
  <c r="Q2096" i="21"/>
  <c r="P2096" i="21"/>
  <c r="Q2095" i="21"/>
  <c r="P2095" i="21"/>
  <c r="Q2094" i="21"/>
  <c r="P2094" i="21"/>
  <c r="Q2093" i="21"/>
  <c r="P2093" i="21"/>
  <c r="Q2092" i="21"/>
  <c r="P2092" i="21"/>
  <c r="Q2091" i="21"/>
  <c r="P2091" i="21"/>
  <c r="Q2090" i="21"/>
  <c r="P2090" i="21"/>
  <c r="Q2089" i="21"/>
  <c r="P2089" i="21"/>
  <c r="Q2088" i="21"/>
  <c r="P2088" i="21"/>
  <c r="Q2087" i="21"/>
  <c r="P2087" i="21"/>
  <c r="Q2086" i="21"/>
  <c r="P2086" i="21"/>
  <c r="Q2085" i="21"/>
  <c r="P2085" i="21"/>
  <c r="Q2084" i="21"/>
  <c r="P2084" i="21"/>
  <c r="Q2083" i="21"/>
  <c r="P2083" i="21"/>
  <c r="Q2082" i="21"/>
  <c r="P2082" i="21"/>
  <c r="Q2081" i="21"/>
  <c r="P2081" i="21"/>
  <c r="Q2080" i="21"/>
  <c r="P2080" i="21"/>
  <c r="Q2079" i="21"/>
  <c r="P2079" i="21"/>
  <c r="Q2078" i="21"/>
  <c r="P2078" i="21"/>
  <c r="Q2077" i="21"/>
  <c r="P2077" i="21"/>
  <c r="Q2076" i="21"/>
  <c r="P2076" i="21"/>
  <c r="Q2075" i="21"/>
  <c r="P2075" i="21"/>
  <c r="Q2074" i="21"/>
  <c r="P2074" i="21"/>
  <c r="Q2073" i="21"/>
  <c r="P2073" i="21"/>
  <c r="Q2072" i="21"/>
  <c r="P2072" i="21"/>
  <c r="Q2071" i="21"/>
  <c r="P2071" i="21"/>
  <c r="Q2070" i="21"/>
  <c r="P2070" i="21"/>
  <c r="Q2069" i="21"/>
  <c r="P2069" i="21"/>
  <c r="Q2068" i="21"/>
  <c r="P2068" i="21"/>
  <c r="Q2067" i="21"/>
  <c r="P2067" i="21"/>
  <c r="Q2066" i="21"/>
  <c r="P2066" i="21"/>
  <c r="Q2065" i="21"/>
  <c r="P2065" i="21"/>
  <c r="Q2064" i="21"/>
  <c r="P2064" i="21"/>
  <c r="Q2063" i="21"/>
  <c r="P2063" i="21"/>
  <c r="Q2062" i="21"/>
  <c r="P2062" i="21"/>
  <c r="Q2061" i="21"/>
  <c r="P2061" i="21"/>
  <c r="Q2060" i="21"/>
  <c r="P2060" i="21"/>
  <c r="Q2059" i="21"/>
  <c r="P2059" i="21"/>
  <c r="Q2058" i="21"/>
  <c r="P2058" i="21"/>
  <c r="Q2057" i="21"/>
  <c r="P2057" i="21"/>
  <c r="Q2056" i="21"/>
  <c r="P2056" i="21"/>
  <c r="Q2055" i="21"/>
  <c r="P2055" i="21"/>
  <c r="Q2054" i="21"/>
  <c r="P2054" i="21"/>
  <c r="Q2053" i="21"/>
  <c r="P2053" i="21"/>
  <c r="Q2052" i="21"/>
  <c r="P2052" i="21"/>
  <c r="Q2051" i="21"/>
  <c r="P2051" i="21"/>
  <c r="Q2050" i="21"/>
  <c r="P2050" i="21"/>
  <c r="Q2049" i="21"/>
  <c r="P2049" i="21"/>
  <c r="Q2048" i="21"/>
  <c r="P2048" i="21"/>
  <c r="Q2047" i="21"/>
  <c r="P2047" i="21"/>
  <c r="Q2046" i="21"/>
  <c r="P2046" i="21"/>
  <c r="Q2045" i="21"/>
  <c r="P2045" i="21"/>
  <c r="Q2044" i="21"/>
  <c r="P2044" i="21"/>
  <c r="Q2043" i="21"/>
  <c r="P2043" i="21"/>
  <c r="Q2042" i="21"/>
  <c r="P2042" i="21"/>
  <c r="Q2041" i="21"/>
  <c r="P2041" i="21"/>
  <c r="Q2040" i="21"/>
  <c r="P2040" i="21"/>
  <c r="Q2039" i="21"/>
  <c r="P2039" i="21"/>
  <c r="Q2038" i="21"/>
  <c r="P2038" i="21"/>
  <c r="Q2037" i="21"/>
  <c r="P2037" i="21"/>
  <c r="Q2036" i="21"/>
  <c r="P2036" i="21"/>
  <c r="Q2035" i="21"/>
  <c r="P2035" i="21"/>
  <c r="Q2034" i="21"/>
  <c r="P2034" i="21"/>
  <c r="Q2033" i="21"/>
  <c r="P2033" i="21"/>
  <c r="Q2032" i="21"/>
  <c r="P2032" i="21"/>
  <c r="Q2031" i="21"/>
  <c r="P2031" i="21"/>
  <c r="Q2030" i="21"/>
  <c r="P2030" i="21"/>
  <c r="Q2029" i="21"/>
  <c r="P2029" i="21"/>
  <c r="Q2028" i="21"/>
  <c r="P2028" i="21"/>
  <c r="Q2027" i="21"/>
  <c r="P2027" i="21"/>
  <c r="Q2026" i="21"/>
  <c r="P2026" i="21"/>
  <c r="Q2025" i="21"/>
  <c r="P2025" i="21"/>
  <c r="Q2024" i="21"/>
  <c r="P2024" i="21"/>
  <c r="Q2023" i="21"/>
  <c r="P2023" i="21"/>
  <c r="Q2022" i="21"/>
  <c r="P2022" i="21"/>
  <c r="Q2021" i="21"/>
  <c r="P2021" i="21"/>
  <c r="Q2020" i="21"/>
  <c r="P2020" i="21"/>
  <c r="Q2019" i="21"/>
  <c r="P2019" i="21"/>
  <c r="Q2018" i="21"/>
  <c r="P2018" i="21"/>
  <c r="Q2017" i="21"/>
  <c r="P2017" i="21"/>
  <c r="Q2016" i="21"/>
  <c r="P2016" i="21"/>
  <c r="Q2015" i="21"/>
  <c r="P2015" i="21"/>
  <c r="Q2014" i="21"/>
  <c r="P2014" i="21"/>
  <c r="Q2013" i="21"/>
  <c r="P2013" i="21"/>
  <c r="Q2012" i="21"/>
  <c r="P2012" i="21"/>
  <c r="Q2011" i="21"/>
  <c r="P2011" i="21"/>
  <c r="Q2010" i="21"/>
  <c r="P2010" i="21"/>
  <c r="Q2009" i="21"/>
  <c r="P2009" i="21"/>
  <c r="Q2008" i="21"/>
  <c r="P2008" i="21"/>
  <c r="Q2007" i="21"/>
  <c r="P2007" i="21"/>
  <c r="Q2006" i="21"/>
  <c r="P2006" i="21"/>
  <c r="Q2005" i="21"/>
  <c r="P2005" i="21"/>
  <c r="Q2004" i="21"/>
  <c r="P2004" i="21"/>
  <c r="Q2003" i="21"/>
  <c r="P2003" i="21"/>
  <c r="Q2002" i="21"/>
  <c r="P2002" i="21"/>
  <c r="Q2001" i="21"/>
  <c r="P2001" i="21"/>
  <c r="Q2000" i="21"/>
  <c r="P2000" i="21"/>
  <c r="Q1999" i="21"/>
  <c r="P1999" i="21"/>
  <c r="Q1998" i="21"/>
  <c r="P1998" i="21"/>
  <c r="Q1997" i="21"/>
  <c r="P1997" i="21"/>
  <c r="Q1996" i="21"/>
  <c r="P1996" i="21"/>
  <c r="Q1995" i="21"/>
  <c r="P1995" i="21"/>
  <c r="Q1994" i="21"/>
  <c r="P1994" i="21"/>
  <c r="Q1993" i="21"/>
  <c r="P1993" i="21"/>
  <c r="Q1992" i="21"/>
  <c r="P1992" i="21"/>
  <c r="Q1991" i="21"/>
  <c r="P1991" i="21"/>
  <c r="Q1990" i="21"/>
  <c r="P1990" i="21"/>
  <c r="Q1989" i="21"/>
  <c r="P1989" i="21"/>
  <c r="Q1988" i="21"/>
  <c r="P1988" i="21"/>
  <c r="Q1987" i="21"/>
  <c r="P1987" i="21"/>
  <c r="Q1986" i="21"/>
  <c r="P1986" i="21"/>
  <c r="Q1985" i="21"/>
  <c r="P1985" i="21"/>
  <c r="Q1984" i="21"/>
  <c r="P1984" i="21"/>
  <c r="Q1983" i="21"/>
  <c r="P1983" i="21"/>
  <c r="Q1982" i="21"/>
  <c r="P1982" i="21"/>
  <c r="Q1981" i="21"/>
  <c r="P1981" i="21"/>
  <c r="Q1980" i="21"/>
  <c r="P1980" i="21"/>
  <c r="Q1979" i="21"/>
  <c r="P1979" i="21"/>
  <c r="Q1978" i="21"/>
  <c r="P1978" i="21"/>
  <c r="Q1977" i="21"/>
  <c r="P1977" i="21"/>
  <c r="Q1976" i="21"/>
  <c r="P1976" i="21"/>
  <c r="Q1975" i="21"/>
  <c r="P1975" i="21"/>
  <c r="Q1974" i="21"/>
  <c r="P1974" i="21"/>
  <c r="Q1973" i="21"/>
  <c r="P1973" i="21"/>
  <c r="Q1972" i="21"/>
  <c r="P1972" i="21"/>
  <c r="Q1971" i="21"/>
  <c r="P1971" i="21"/>
  <c r="Q1970" i="21"/>
  <c r="P1970" i="21"/>
  <c r="Q1969" i="21"/>
  <c r="P1969" i="21"/>
  <c r="Q1968" i="21"/>
  <c r="P1968" i="21"/>
  <c r="Q1967" i="21"/>
  <c r="P1967" i="21"/>
  <c r="Q1966" i="21"/>
  <c r="P1966" i="21"/>
  <c r="Q1965" i="21"/>
  <c r="P1965" i="21"/>
  <c r="Q1964" i="21"/>
  <c r="P1964" i="21"/>
  <c r="Q1963" i="21"/>
  <c r="P1963" i="21"/>
  <c r="Q1962" i="21"/>
  <c r="P1962" i="21"/>
  <c r="Q1961" i="21"/>
  <c r="P1961" i="21"/>
  <c r="Q1960" i="21"/>
  <c r="P1960" i="21"/>
  <c r="Q1959" i="21"/>
  <c r="P1959" i="21"/>
  <c r="Q1958" i="21"/>
  <c r="P1958" i="21"/>
  <c r="Q1957" i="21"/>
  <c r="P1957" i="21"/>
  <c r="Q1956" i="21"/>
  <c r="P1956" i="21"/>
  <c r="Q1955" i="21"/>
  <c r="P1955" i="21"/>
  <c r="Q1954" i="21"/>
  <c r="P1954" i="21"/>
  <c r="Q1953" i="21"/>
  <c r="P1953" i="21"/>
  <c r="Q1952" i="21"/>
  <c r="P1952" i="21"/>
  <c r="Q1951" i="21"/>
  <c r="P1951" i="21"/>
  <c r="Q1950" i="21"/>
  <c r="P1950" i="21"/>
  <c r="Q1949" i="21"/>
  <c r="P1949" i="21"/>
  <c r="Q1948" i="21"/>
  <c r="P1948" i="21"/>
  <c r="Q1947" i="21"/>
  <c r="P1947" i="21"/>
  <c r="Q1946" i="21"/>
  <c r="P1946" i="21"/>
  <c r="Q1945" i="21"/>
  <c r="P1945" i="21"/>
  <c r="Q1944" i="21"/>
  <c r="P1944" i="21"/>
  <c r="Q1943" i="21"/>
  <c r="P1943" i="21"/>
  <c r="Q1942" i="21"/>
  <c r="P1942" i="21"/>
  <c r="Q1941" i="21"/>
  <c r="P1941" i="21"/>
  <c r="Q1940" i="21"/>
  <c r="P1940" i="21"/>
  <c r="Q1939" i="21"/>
  <c r="P1939" i="21"/>
  <c r="Q1938" i="21"/>
  <c r="P1938" i="21"/>
  <c r="Q1937" i="21"/>
  <c r="P1937" i="21"/>
  <c r="Q1936" i="21"/>
  <c r="P1936" i="21"/>
  <c r="Q1935" i="21"/>
  <c r="P1935" i="21"/>
  <c r="Q1934" i="21"/>
  <c r="P1934" i="21"/>
  <c r="Q1933" i="21"/>
  <c r="P1933" i="21"/>
  <c r="Q1932" i="21"/>
  <c r="P1932" i="21"/>
  <c r="Q1931" i="21"/>
  <c r="P1931" i="21"/>
  <c r="Q1930" i="21"/>
  <c r="P1930" i="21"/>
  <c r="Q1929" i="21"/>
  <c r="P1929" i="21"/>
  <c r="Q1928" i="21"/>
  <c r="P1928" i="21"/>
  <c r="Q1927" i="21"/>
  <c r="P1927" i="21"/>
  <c r="Q1926" i="21"/>
  <c r="P1926" i="21"/>
  <c r="Q1925" i="21"/>
  <c r="P1925" i="21"/>
  <c r="Q1924" i="21"/>
  <c r="P1924" i="21"/>
  <c r="Q1923" i="21"/>
  <c r="P1923" i="21"/>
  <c r="Q1922" i="21"/>
  <c r="P1922" i="21"/>
  <c r="Q1921" i="21"/>
  <c r="P1921" i="21"/>
  <c r="Q1920" i="21"/>
  <c r="P1920" i="21"/>
  <c r="Q1919" i="21"/>
  <c r="P1919" i="21"/>
  <c r="Q1918" i="21"/>
  <c r="P1918" i="21"/>
  <c r="Q1917" i="21"/>
  <c r="P1917" i="21"/>
  <c r="Q1916" i="21"/>
  <c r="P1916" i="21"/>
  <c r="Q1915" i="21"/>
  <c r="P1915" i="21"/>
  <c r="Q1914" i="21"/>
  <c r="P1914" i="21"/>
  <c r="Q1913" i="21"/>
  <c r="P1913" i="21"/>
  <c r="Q1912" i="21"/>
  <c r="P1912" i="21"/>
  <c r="Q1911" i="21"/>
  <c r="P1911" i="21"/>
  <c r="Q1910" i="21"/>
  <c r="P1910" i="21"/>
  <c r="Q1909" i="21"/>
  <c r="P1909" i="21"/>
  <c r="Q1908" i="21"/>
  <c r="P1908" i="21"/>
  <c r="Q1907" i="21"/>
  <c r="P1907" i="21"/>
  <c r="Q1906" i="21"/>
  <c r="P1906" i="21"/>
  <c r="Q1905" i="21"/>
  <c r="P1905" i="21"/>
  <c r="Q1904" i="21"/>
  <c r="P1904" i="21"/>
  <c r="Q1903" i="21"/>
  <c r="P1903" i="21"/>
  <c r="Q1902" i="21"/>
  <c r="P1902" i="21"/>
  <c r="Q1901" i="21"/>
  <c r="P1901" i="21"/>
  <c r="Q1900" i="21"/>
  <c r="P1900" i="21"/>
  <c r="Q1899" i="21"/>
  <c r="P1899" i="21"/>
  <c r="Q1898" i="21"/>
  <c r="P1898" i="21"/>
  <c r="Q1897" i="21"/>
  <c r="P1897" i="21"/>
  <c r="Q1896" i="21"/>
  <c r="P1896" i="21"/>
  <c r="Q1895" i="21"/>
  <c r="P1895" i="21"/>
  <c r="Q1894" i="21"/>
  <c r="P1894" i="21"/>
  <c r="Q1893" i="21"/>
  <c r="P1893" i="21"/>
  <c r="Q1892" i="21"/>
  <c r="P1892" i="21"/>
  <c r="Q1891" i="21"/>
  <c r="P1891" i="21"/>
  <c r="Q1890" i="21"/>
  <c r="P1890" i="21"/>
  <c r="Q1889" i="21"/>
  <c r="P1889" i="21"/>
  <c r="Q1888" i="21"/>
  <c r="P1888" i="21"/>
  <c r="Q1887" i="21"/>
  <c r="P1887" i="21"/>
  <c r="Q1886" i="21"/>
  <c r="P1886" i="21"/>
  <c r="Q1885" i="21"/>
  <c r="P1885" i="21"/>
  <c r="Q1884" i="21"/>
  <c r="P1884" i="21"/>
  <c r="Q1883" i="21"/>
  <c r="P1883" i="21"/>
  <c r="Q1882" i="21"/>
  <c r="P1882" i="21"/>
  <c r="Q1881" i="21"/>
  <c r="P1881" i="21"/>
  <c r="Q1880" i="21"/>
  <c r="P1880" i="21"/>
  <c r="Q1879" i="21"/>
  <c r="P1879" i="21"/>
  <c r="Q1878" i="21"/>
  <c r="P1878" i="21"/>
  <c r="Q1877" i="21"/>
  <c r="P1877" i="21"/>
  <c r="Q1876" i="21"/>
  <c r="P1876" i="21"/>
  <c r="Q1875" i="21"/>
  <c r="P1875" i="21"/>
  <c r="Q1874" i="21"/>
  <c r="P1874" i="21"/>
  <c r="Q1873" i="21"/>
  <c r="P1873" i="21"/>
  <c r="Q1872" i="21"/>
  <c r="P1872" i="21"/>
  <c r="Q1871" i="21"/>
  <c r="P1871" i="21"/>
  <c r="Q1870" i="21"/>
  <c r="P1870" i="21"/>
  <c r="Q1869" i="21"/>
  <c r="P1869" i="21"/>
  <c r="Q1868" i="21"/>
  <c r="P1868" i="21"/>
  <c r="Q1867" i="21"/>
  <c r="P1867" i="21"/>
  <c r="Q1866" i="21"/>
  <c r="P1866" i="21"/>
  <c r="Q1865" i="21"/>
  <c r="P1865" i="21"/>
  <c r="Q1864" i="21"/>
  <c r="P1864" i="21"/>
  <c r="Q1863" i="21"/>
  <c r="P1863" i="21"/>
  <c r="Q1862" i="21"/>
  <c r="P1862" i="21"/>
  <c r="Q1861" i="21"/>
  <c r="P1861" i="21"/>
  <c r="Q1860" i="21"/>
  <c r="P1860" i="21"/>
  <c r="Q1859" i="21"/>
  <c r="P1859" i="21"/>
  <c r="Q1858" i="21"/>
  <c r="P1858" i="21"/>
  <c r="Q1857" i="21"/>
  <c r="P1857" i="21"/>
  <c r="Q1856" i="21"/>
  <c r="P1856" i="21"/>
  <c r="Q1855" i="21"/>
  <c r="P1855" i="21"/>
  <c r="Q1854" i="21"/>
  <c r="P1854" i="21"/>
  <c r="Q1853" i="21"/>
  <c r="P1853" i="21"/>
  <c r="Q1852" i="21"/>
  <c r="P1852" i="21"/>
  <c r="Q1851" i="21"/>
  <c r="P1851" i="21"/>
  <c r="Q1850" i="21"/>
  <c r="P1850" i="21"/>
  <c r="Q1849" i="21"/>
  <c r="P1849" i="21"/>
  <c r="Q1848" i="21"/>
  <c r="P1848" i="21"/>
  <c r="Q1847" i="21"/>
  <c r="P1847" i="21"/>
  <c r="Q1846" i="21"/>
  <c r="P1846" i="21"/>
  <c r="Q1845" i="21"/>
  <c r="P1845" i="21"/>
  <c r="Q1844" i="21"/>
  <c r="P1844" i="21"/>
  <c r="Q1843" i="21"/>
  <c r="P1843" i="21"/>
  <c r="Q1842" i="21"/>
  <c r="P1842" i="21"/>
  <c r="Q1841" i="21"/>
  <c r="P1841" i="21"/>
  <c r="Q1840" i="21"/>
  <c r="P1840" i="21"/>
  <c r="Q1839" i="21"/>
  <c r="P1839" i="21"/>
  <c r="Q1838" i="21"/>
  <c r="P1838" i="21"/>
  <c r="Q1837" i="21"/>
  <c r="P1837" i="21"/>
  <c r="Q1836" i="21"/>
  <c r="P1836" i="21"/>
  <c r="Q1835" i="21"/>
  <c r="P1835" i="21"/>
  <c r="Q1834" i="21"/>
  <c r="P1834" i="21"/>
  <c r="Q1833" i="21"/>
  <c r="P1833" i="21"/>
  <c r="Q1832" i="21"/>
  <c r="P1832" i="21"/>
  <c r="Q1831" i="21"/>
  <c r="P1831" i="21"/>
  <c r="Q1830" i="21"/>
  <c r="P1830" i="21"/>
  <c r="Q1829" i="21"/>
  <c r="P1829" i="21"/>
  <c r="Q1828" i="21"/>
  <c r="P1828" i="21"/>
  <c r="Q1827" i="21"/>
  <c r="P1827" i="21"/>
  <c r="Q1826" i="21"/>
  <c r="P1826" i="21"/>
  <c r="Q1825" i="21"/>
  <c r="P1825" i="21"/>
  <c r="Q1824" i="21"/>
  <c r="P1824" i="21"/>
  <c r="Q1823" i="21"/>
  <c r="P1823" i="21"/>
  <c r="Q1822" i="21"/>
  <c r="P1822" i="21"/>
  <c r="Q1821" i="21"/>
  <c r="P1821" i="21"/>
  <c r="Q1820" i="21"/>
  <c r="P1820" i="21"/>
  <c r="Q1819" i="21"/>
  <c r="P1819" i="21"/>
  <c r="Q1818" i="21"/>
  <c r="P1818" i="21"/>
  <c r="Q1817" i="21"/>
  <c r="P1817" i="21"/>
  <c r="Q1816" i="21"/>
  <c r="P1816" i="21"/>
  <c r="Q1815" i="21"/>
  <c r="P1815" i="21"/>
  <c r="Q1814" i="21"/>
  <c r="P1814" i="21"/>
  <c r="Q1813" i="21"/>
  <c r="P1813" i="21"/>
  <c r="Q1812" i="21"/>
  <c r="P1812" i="21"/>
  <c r="Q1811" i="21"/>
  <c r="P1811" i="21"/>
  <c r="Q1810" i="21"/>
  <c r="P1810" i="21"/>
  <c r="Q1809" i="21"/>
  <c r="P1809" i="21"/>
  <c r="Q1808" i="21"/>
  <c r="P1808" i="21"/>
  <c r="Q1807" i="21"/>
  <c r="P1807" i="21"/>
  <c r="Q1806" i="21"/>
  <c r="P1806" i="21"/>
  <c r="Q1805" i="21"/>
  <c r="P1805" i="21"/>
  <c r="Q1804" i="21"/>
  <c r="P1804" i="21"/>
  <c r="Q1803" i="21"/>
  <c r="P1803" i="21"/>
  <c r="Q1802" i="21"/>
  <c r="P1802" i="21"/>
  <c r="Q1801" i="21"/>
  <c r="P1801" i="21"/>
  <c r="Q1800" i="21"/>
  <c r="P1800" i="21"/>
  <c r="Q1799" i="21"/>
  <c r="P1799" i="21"/>
  <c r="Q1798" i="21"/>
  <c r="P1798" i="21"/>
  <c r="Q1797" i="21"/>
  <c r="P1797" i="21"/>
  <c r="Q1796" i="21"/>
  <c r="P1796" i="21"/>
  <c r="Q1795" i="21"/>
  <c r="P1795" i="21"/>
  <c r="Q1794" i="21"/>
  <c r="P1794" i="21"/>
  <c r="Q1793" i="21"/>
  <c r="P1793" i="21"/>
  <c r="Q1792" i="21"/>
  <c r="P1792" i="21"/>
  <c r="Q1791" i="21"/>
  <c r="P1791" i="21"/>
  <c r="Q1790" i="21"/>
  <c r="P1790" i="21"/>
  <c r="Q1789" i="21"/>
  <c r="P1789" i="21"/>
  <c r="Q1788" i="21"/>
  <c r="P1788" i="21"/>
  <c r="Q1787" i="21"/>
  <c r="P1787" i="21"/>
  <c r="Q1786" i="21"/>
  <c r="P1786" i="21"/>
  <c r="Q1785" i="21"/>
  <c r="P1785" i="21"/>
  <c r="Q1784" i="21"/>
  <c r="P1784" i="21"/>
  <c r="Q1783" i="21"/>
  <c r="P1783" i="21"/>
  <c r="Q1782" i="21"/>
  <c r="P1782" i="21"/>
  <c r="Q1781" i="21"/>
  <c r="P1781" i="21"/>
  <c r="Q1780" i="21"/>
  <c r="P1780" i="21"/>
  <c r="Q1779" i="21"/>
  <c r="P1779" i="21"/>
  <c r="Q1778" i="21"/>
  <c r="P1778" i="21"/>
  <c r="Q1777" i="21"/>
  <c r="P1777" i="21"/>
  <c r="Q1776" i="21"/>
  <c r="P1776" i="21"/>
  <c r="Q1775" i="21"/>
  <c r="P1775" i="21"/>
  <c r="Q1774" i="21"/>
  <c r="P1774" i="21"/>
  <c r="Q1773" i="21"/>
  <c r="P1773" i="21"/>
  <c r="Q1772" i="21"/>
  <c r="P1772" i="21"/>
  <c r="Q1771" i="21"/>
  <c r="P1771" i="21"/>
  <c r="Q1770" i="21"/>
  <c r="P1770" i="21"/>
  <c r="Q1769" i="21"/>
  <c r="P1769" i="21"/>
  <c r="Q1768" i="21"/>
  <c r="P1768" i="21"/>
  <c r="Q1767" i="21"/>
  <c r="P1767" i="21"/>
  <c r="Q1766" i="21"/>
  <c r="P1766" i="21"/>
  <c r="Q1765" i="21"/>
  <c r="P1765" i="21"/>
  <c r="Q1764" i="21"/>
  <c r="P1764" i="21"/>
  <c r="Q1763" i="21"/>
  <c r="P1763" i="21"/>
  <c r="Q1762" i="21"/>
  <c r="P1762" i="21"/>
  <c r="Q1761" i="21"/>
  <c r="P1761" i="21"/>
  <c r="Q1760" i="21"/>
  <c r="P1760" i="21"/>
  <c r="Q1759" i="21"/>
  <c r="P1759" i="21"/>
  <c r="Q1758" i="21"/>
  <c r="P1758" i="21"/>
  <c r="Q1757" i="21"/>
  <c r="P1757" i="21"/>
  <c r="Q1756" i="21"/>
  <c r="P1756" i="21"/>
  <c r="Q1755" i="21"/>
  <c r="P1755" i="21"/>
  <c r="Q1754" i="21"/>
  <c r="P1754" i="21"/>
  <c r="Q1753" i="21"/>
  <c r="P1753" i="21"/>
  <c r="Q1752" i="21"/>
  <c r="P1752" i="21"/>
  <c r="Q1751" i="21"/>
  <c r="P1751" i="21"/>
  <c r="Q1750" i="21"/>
  <c r="P1750" i="21"/>
  <c r="Q1749" i="21"/>
  <c r="P1749" i="21"/>
  <c r="Q1748" i="21"/>
  <c r="P1748" i="21"/>
  <c r="Q1747" i="21"/>
  <c r="P1747" i="21"/>
  <c r="Q1746" i="21"/>
  <c r="P1746" i="21"/>
  <c r="Q1745" i="21"/>
  <c r="P1745" i="21"/>
  <c r="Q1744" i="21"/>
  <c r="P1744" i="21"/>
  <c r="Q1743" i="21"/>
  <c r="P1743" i="21"/>
  <c r="Q1742" i="21"/>
  <c r="P1742" i="21"/>
  <c r="Q1741" i="21"/>
  <c r="P1741" i="21"/>
  <c r="Q1740" i="21"/>
  <c r="P1740" i="21"/>
  <c r="Q1739" i="21"/>
  <c r="P1739" i="21"/>
  <c r="Q1738" i="21"/>
  <c r="P1738" i="21"/>
  <c r="Q1737" i="21"/>
  <c r="P1737" i="21"/>
  <c r="Q1736" i="21"/>
  <c r="P1736" i="21"/>
  <c r="Q1735" i="21"/>
  <c r="P1735" i="21"/>
  <c r="Q1734" i="21"/>
  <c r="P1734" i="21"/>
  <c r="Q1733" i="21"/>
  <c r="P1733" i="21"/>
  <c r="Q1732" i="21"/>
  <c r="P1732" i="21"/>
  <c r="Q1731" i="21"/>
  <c r="P1731" i="21"/>
  <c r="Q1730" i="21"/>
  <c r="P1730" i="21"/>
  <c r="Q1729" i="21"/>
  <c r="P1729" i="21"/>
  <c r="Q1728" i="21"/>
  <c r="P1728" i="21"/>
  <c r="Q1727" i="21"/>
  <c r="P1727" i="21"/>
  <c r="Q1726" i="21"/>
  <c r="P1726" i="21"/>
  <c r="Q1725" i="21"/>
  <c r="P1725" i="21"/>
  <c r="Q1724" i="21"/>
  <c r="P1724" i="21"/>
  <c r="Q1723" i="21"/>
  <c r="P1723" i="21"/>
  <c r="Q1722" i="21"/>
  <c r="P1722" i="21"/>
  <c r="Q1721" i="21"/>
  <c r="P1721" i="21"/>
  <c r="Q1720" i="21"/>
  <c r="P1720" i="21"/>
  <c r="Q1719" i="21"/>
  <c r="P1719" i="21"/>
  <c r="Q1718" i="21"/>
  <c r="P1718" i="21"/>
  <c r="Q1717" i="21"/>
  <c r="P1717" i="21"/>
  <c r="Q1716" i="21"/>
  <c r="P1716" i="21"/>
  <c r="Q1715" i="21"/>
  <c r="P1715" i="21"/>
  <c r="Q1714" i="21"/>
  <c r="P1714" i="21"/>
  <c r="Q1713" i="21"/>
  <c r="P1713" i="21"/>
  <c r="Q1712" i="21"/>
  <c r="P1712" i="21"/>
  <c r="Q1711" i="21"/>
  <c r="P1711" i="21"/>
  <c r="Q1710" i="21"/>
  <c r="P1710" i="21"/>
  <c r="Q1709" i="21"/>
  <c r="P1709" i="21"/>
  <c r="Q1708" i="21"/>
  <c r="P1708" i="21"/>
  <c r="Q1707" i="21"/>
  <c r="P1707" i="21"/>
  <c r="Q1706" i="21"/>
  <c r="P1706" i="21"/>
  <c r="Q1705" i="21"/>
  <c r="P1705" i="21"/>
  <c r="Q1704" i="21"/>
  <c r="P1704" i="21"/>
  <c r="Q1703" i="21"/>
  <c r="P1703" i="21"/>
  <c r="Q1702" i="21"/>
  <c r="P1702" i="21"/>
  <c r="Q1701" i="21"/>
  <c r="P1701" i="21"/>
  <c r="Q1700" i="21"/>
  <c r="P1700" i="21"/>
  <c r="Q1699" i="21"/>
  <c r="P1699" i="21"/>
  <c r="Q1698" i="21"/>
  <c r="P1698" i="21"/>
  <c r="Q1697" i="21"/>
  <c r="P1697" i="21"/>
  <c r="Q1696" i="21"/>
  <c r="P1696" i="21"/>
  <c r="Q1695" i="21"/>
  <c r="P1695" i="21"/>
  <c r="Q1694" i="21"/>
  <c r="P1694" i="21"/>
  <c r="Q1693" i="21"/>
  <c r="P1693" i="21"/>
  <c r="Q1692" i="21"/>
  <c r="P1692" i="21"/>
  <c r="Q1691" i="21"/>
  <c r="P1691" i="21"/>
  <c r="Q1690" i="21"/>
  <c r="P1690" i="21"/>
  <c r="Q1689" i="21"/>
  <c r="P1689" i="21"/>
  <c r="Q1688" i="21"/>
  <c r="P1688" i="21"/>
  <c r="Q1687" i="21"/>
  <c r="P1687" i="21"/>
  <c r="Q1686" i="21"/>
  <c r="P1686" i="21"/>
  <c r="Q1685" i="21"/>
  <c r="P1685" i="21"/>
  <c r="Q1684" i="21"/>
  <c r="P1684" i="21"/>
  <c r="Q1683" i="21"/>
  <c r="P1683" i="21"/>
  <c r="Q1682" i="21"/>
  <c r="P1682" i="21"/>
  <c r="Q1681" i="21"/>
  <c r="P1681" i="21"/>
  <c r="Q1680" i="21"/>
  <c r="P1680" i="21"/>
  <c r="Q1679" i="21"/>
  <c r="P1679" i="21"/>
  <c r="Q1678" i="21"/>
  <c r="P1678" i="21"/>
  <c r="Q1677" i="21"/>
  <c r="P1677" i="21"/>
  <c r="Q1676" i="21"/>
  <c r="P1676" i="21"/>
  <c r="Q1675" i="21"/>
  <c r="P1675" i="21"/>
  <c r="Q1674" i="21"/>
  <c r="P1674" i="21"/>
  <c r="Q1673" i="21"/>
  <c r="P1673" i="21"/>
  <c r="Q1672" i="21"/>
  <c r="P1672" i="21"/>
  <c r="Q1671" i="21"/>
  <c r="P1671" i="21"/>
  <c r="Q1670" i="21"/>
  <c r="P1670" i="21"/>
  <c r="Q1669" i="21"/>
  <c r="P1669" i="21"/>
  <c r="Q1668" i="21"/>
  <c r="P1668" i="21"/>
  <c r="Q1667" i="21"/>
  <c r="P1667" i="21"/>
  <c r="Q1666" i="21"/>
  <c r="P1666" i="21"/>
  <c r="Q1665" i="21"/>
  <c r="P1665" i="21"/>
  <c r="Q1664" i="21"/>
  <c r="P1664" i="21"/>
  <c r="Q1663" i="21"/>
  <c r="P1663" i="21"/>
  <c r="Q1662" i="21"/>
  <c r="P1662" i="21"/>
  <c r="Q1661" i="21"/>
  <c r="P1661" i="21"/>
  <c r="Q1660" i="21"/>
  <c r="P1660" i="21"/>
  <c r="Q1659" i="21"/>
  <c r="P1659" i="21"/>
  <c r="Q1658" i="21"/>
  <c r="P1658" i="21"/>
  <c r="Q1657" i="21"/>
  <c r="P1657" i="21"/>
  <c r="Q1656" i="21"/>
  <c r="P1656" i="21"/>
  <c r="Q1655" i="21"/>
  <c r="P1655" i="21"/>
  <c r="Q1654" i="21"/>
  <c r="P1654" i="21"/>
  <c r="Q1653" i="21"/>
  <c r="P1653" i="21"/>
  <c r="Q1652" i="21"/>
  <c r="P1652" i="21"/>
  <c r="Q1651" i="21"/>
  <c r="P1651" i="21"/>
  <c r="Q1650" i="21"/>
  <c r="P1650" i="21"/>
  <c r="Q1649" i="21"/>
  <c r="P1649" i="21"/>
  <c r="Q1648" i="21"/>
  <c r="P1648" i="21"/>
  <c r="Q1647" i="21"/>
  <c r="P1647" i="21"/>
  <c r="Q1646" i="21"/>
  <c r="P1646" i="21"/>
  <c r="Q1645" i="21"/>
  <c r="P1645" i="21"/>
  <c r="Q1644" i="21"/>
  <c r="P1644" i="21"/>
  <c r="Q1643" i="21"/>
  <c r="P1643" i="21"/>
  <c r="Q1642" i="21"/>
  <c r="P1642" i="21"/>
  <c r="Q1641" i="21"/>
  <c r="P1641" i="21"/>
  <c r="Q1640" i="21"/>
  <c r="P1640" i="21"/>
  <c r="Q1639" i="21"/>
  <c r="P1639" i="21"/>
  <c r="Q1638" i="21"/>
  <c r="P1638" i="21"/>
  <c r="Q1637" i="21"/>
  <c r="P1637" i="21"/>
  <c r="Q1636" i="21"/>
  <c r="P1636" i="21"/>
  <c r="Q1635" i="21"/>
  <c r="P1635" i="21"/>
  <c r="Q1634" i="21"/>
  <c r="P1634" i="21"/>
  <c r="Q1633" i="21"/>
  <c r="P1633" i="21"/>
  <c r="Q1632" i="21"/>
  <c r="P1632" i="21"/>
  <c r="Q1631" i="21"/>
  <c r="P1631" i="21"/>
  <c r="Q1630" i="21"/>
  <c r="P1630" i="21"/>
  <c r="Q1629" i="21"/>
  <c r="P1629" i="21"/>
  <c r="Q1628" i="21"/>
  <c r="P1628" i="21"/>
  <c r="Q1627" i="21"/>
  <c r="P1627" i="21"/>
  <c r="Q1626" i="21"/>
  <c r="P1626" i="21"/>
  <c r="Q1625" i="21"/>
  <c r="P1625" i="21"/>
  <c r="Q1624" i="21"/>
  <c r="P1624" i="21"/>
  <c r="Q1623" i="21"/>
  <c r="P1623" i="21"/>
  <c r="Q1622" i="21"/>
  <c r="P1622" i="21"/>
  <c r="Q1621" i="21"/>
  <c r="P1621" i="21"/>
  <c r="Q1620" i="21"/>
  <c r="P1620" i="21"/>
  <c r="Q1619" i="21"/>
  <c r="P1619" i="21"/>
  <c r="Q1618" i="21"/>
  <c r="P1618" i="21"/>
  <c r="Q1617" i="21"/>
  <c r="P1617" i="21"/>
  <c r="Q1616" i="21"/>
  <c r="P1616" i="21"/>
  <c r="Q1615" i="21"/>
  <c r="P1615" i="21"/>
  <c r="Q1614" i="21"/>
  <c r="P1614" i="21"/>
  <c r="Q1613" i="21"/>
  <c r="P1613" i="21"/>
  <c r="Q1612" i="21"/>
  <c r="P1612" i="21"/>
  <c r="Q1611" i="21"/>
  <c r="P1611" i="21"/>
  <c r="Q1610" i="21"/>
  <c r="P1610" i="21"/>
  <c r="Q1609" i="21"/>
  <c r="P1609" i="21"/>
  <c r="Q1608" i="21"/>
  <c r="P1608" i="21"/>
  <c r="Q1607" i="21"/>
  <c r="P1607" i="21"/>
  <c r="Q1606" i="21"/>
  <c r="P1606" i="21"/>
  <c r="Q1605" i="21"/>
  <c r="P1605" i="21"/>
  <c r="Q1604" i="21"/>
  <c r="P1604" i="21"/>
  <c r="Q1603" i="21"/>
  <c r="P1603" i="21"/>
  <c r="Q1602" i="21"/>
  <c r="P1602" i="21"/>
  <c r="Q1601" i="21"/>
  <c r="P1601" i="21"/>
  <c r="Q1600" i="21"/>
  <c r="P1600" i="21"/>
  <c r="Q1599" i="21"/>
  <c r="P1599" i="21"/>
  <c r="Q1598" i="21"/>
  <c r="P1598" i="21"/>
  <c r="Q1597" i="21"/>
  <c r="P1597" i="21"/>
  <c r="Q1596" i="21"/>
  <c r="P1596" i="21"/>
  <c r="Q1595" i="21"/>
  <c r="P1595" i="21"/>
  <c r="Q1594" i="21"/>
  <c r="P1594" i="21"/>
  <c r="Q1593" i="21"/>
  <c r="P1593" i="21"/>
  <c r="Q1592" i="21"/>
  <c r="P1592" i="21"/>
  <c r="Q1591" i="21"/>
  <c r="P1591" i="21"/>
  <c r="Q1590" i="21"/>
  <c r="P1590" i="21"/>
  <c r="Q1589" i="21"/>
  <c r="P1589" i="21"/>
  <c r="Q1588" i="21"/>
  <c r="P1588" i="21"/>
  <c r="Q1587" i="21"/>
  <c r="P1587" i="21"/>
  <c r="Q1586" i="21"/>
  <c r="P1586" i="21"/>
  <c r="Q1585" i="21"/>
  <c r="P1585" i="21"/>
  <c r="Q1584" i="21"/>
  <c r="P1584" i="21"/>
  <c r="Q1583" i="21"/>
  <c r="P1583" i="21"/>
  <c r="Q1582" i="21"/>
  <c r="P1582" i="21"/>
  <c r="Q1581" i="21"/>
  <c r="P1581" i="21"/>
  <c r="Q1580" i="21"/>
  <c r="P1580" i="21"/>
  <c r="Q1579" i="21"/>
  <c r="P1579" i="21"/>
  <c r="Q1578" i="21"/>
  <c r="P1578" i="21"/>
  <c r="Q1577" i="21"/>
  <c r="P1577" i="21"/>
  <c r="Q1576" i="21"/>
  <c r="P1576" i="21"/>
  <c r="Q1575" i="21"/>
  <c r="P1575" i="21"/>
  <c r="Q1574" i="21"/>
  <c r="P1574" i="21"/>
  <c r="Q1573" i="21"/>
  <c r="P1573" i="21"/>
  <c r="Q1572" i="21"/>
  <c r="P1572" i="21"/>
  <c r="Q1571" i="21"/>
  <c r="P1571" i="21"/>
  <c r="Q1570" i="21"/>
  <c r="P1570" i="21"/>
  <c r="Q1569" i="21"/>
  <c r="P1569" i="21"/>
  <c r="Q1568" i="21"/>
  <c r="P1568" i="21"/>
  <c r="Q1567" i="21"/>
  <c r="P1567" i="21"/>
  <c r="Q1566" i="21"/>
  <c r="P1566" i="21"/>
  <c r="Q1565" i="21"/>
  <c r="P1565" i="21"/>
  <c r="Q1564" i="21"/>
  <c r="P1564" i="21"/>
  <c r="Q1563" i="21"/>
  <c r="P1563" i="21"/>
  <c r="Q1562" i="21"/>
  <c r="P1562" i="21"/>
  <c r="Q1561" i="21"/>
  <c r="P1561" i="21"/>
  <c r="Q1560" i="21"/>
  <c r="P1560" i="21"/>
  <c r="Q1559" i="21"/>
  <c r="P1559" i="21"/>
  <c r="Q1558" i="21"/>
  <c r="P1558" i="21"/>
  <c r="Q1557" i="21"/>
  <c r="P1557" i="21"/>
  <c r="Q1556" i="21"/>
  <c r="P1556" i="21"/>
  <c r="Q1555" i="21"/>
  <c r="P1555" i="21"/>
  <c r="Q1554" i="21"/>
  <c r="P1554" i="21"/>
  <c r="Q1553" i="21"/>
  <c r="P1553" i="21"/>
  <c r="Q1552" i="21"/>
  <c r="P1552" i="21"/>
  <c r="Q1551" i="21"/>
  <c r="P1551" i="21"/>
  <c r="Q1550" i="21"/>
  <c r="P1550" i="21"/>
  <c r="Q1549" i="21"/>
  <c r="P1549" i="21"/>
  <c r="Q1548" i="21"/>
  <c r="P1548" i="21"/>
  <c r="Q1547" i="21"/>
  <c r="P1547" i="21"/>
  <c r="Q1546" i="21"/>
  <c r="P1546" i="21"/>
  <c r="Q1545" i="21"/>
  <c r="P1545" i="21"/>
  <c r="Q1544" i="21"/>
  <c r="P1544" i="21"/>
  <c r="Q1543" i="21"/>
  <c r="P1543" i="21"/>
  <c r="Q1542" i="21"/>
  <c r="P1542" i="21"/>
  <c r="Q1541" i="21"/>
  <c r="P1541" i="21"/>
  <c r="Q1540" i="21"/>
  <c r="P1540" i="21"/>
  <c r="Q1539" i="21"/>
  <c r="P1539" i="21"/>
  <c r="Q1538" i="21"/>
  <c r="P1538" i="21"/>
  <c r="Q1537" i="21"/>
  <c r="P1537" i="21"/>
  <c r="Q1536" i="21"/>
  <c r="P1536" i="21"/>
  <c r="Q1535" i="21"/>
  <c r="P1535" i="21"/>
  <c r="Q1534" i="21"/>
  <c r="P1534" i="21"/>
  <c r="Q1533" i="21"/>
  <c r="P1533" i="21"/>
  <c r="Q1532" i="21"/>
  <c r="P1532" i="21"/>
  <c r="Q1531" i="21"/>
  <c r="P1531" i="21"/>
  <c r="Q1530" i="21"/>
  <c r="P1530" i="21"/>
  <c r="Q1529" i="21"/>
  <c r="P1529" i="21"/>
  <c r="Q1528" i="21"/>
  <c r="P1528" i="21"/>
  <c r="Q1527" i="21"/>
  <c r="P1527" i="21"/>
  <c r="Q1526" i="21"/>
  <c r="P1526" i="21"/>
  <c r="Q1525" i="21"/>
  <c r="P1525" i="21"/>
  <c r="Q1524" i="21"/>
  <c r="P1524" i="21"/>
  <c r="Q1523" i="21"/>
  <c r="P1523" i="21"/>
  <c r="Q1522" i="21"/>
  <c r="P1522" i="21"/>
  <c r="Q1521" i="21"/>
  <c r="P1521" i="21"/>
  <c r="Q1520" i="21"/>
  <c r="P1520" i="21"/>
  <c r="Q1519" i="21"/>
  <c r="P1519" i="21"/>
  <c r="Q1518" i="21"/>
  <c r="P1518" i="21"/>
  <c r="Q1517" i="21"/>
  <c r="P1517" i="21"/>
  <c r="Q1516" i="21"/>
  <c r="P1516" i="21"/>
  <c r="Q1515" i="21"/>
  <c r="P1515" i="21"/>
  <c r="Q1514" i="21"/>
  <c r="P1514" i="21"/>
  <c r="Q1513" i="21"/>
  <c r="P1513" i="21"/>
  <c r="Q1512" i="21"/>
  <c r="P1512" i="21"/>
  <c r="Q1511" i="21"/>
  <c r="P1511" i="21"/>
  <c r="Q1510" i="21"/>
  <c r="P1510" i="21"/>
  <c r="Q1509" i="21"/>
  <c r="P1509" i="21"/>
  <c r="Q1508" i="21"/>
  <c r="P1508" i="21"/>
  <c r="Q1507" i="21"/>
  <c r="P1507" i="21"/>
  <c r="Q1506" i="21"/>
  <c r="P1506" i="21"/>
  <c r="Q1505" i="21"/>
  <c r="P1505" i="21"/>
  <c r="Q1504" i="21"/>
  <c r="P1504" i="21"/>
  <c r="Q1503" i="21"/>
  <c r="P1503" i="21"/>
  <c r="Q1502" i="21"/>
  <c r="P1502" i="21"/>
  <c r="Q1501" i="21"/>
  <c r="P1501" i="21"/>
  <c r="Q1500" i="21"/>
  <c r="P1500" i="21"/>
  <c r="Q1499" i="21"/>
  <c r="P1499" i="21"/>
  <c r="Q1498" i="21"/>
  <c r="P1498" i="21"/>
  <c r="Q1497" i="21"/>
  <c r="P1497" i="21"/>
  <c r="Q1496" i="21"/>
  <c r="P1496" i="21"/>
  <c r="Q1495" i="21"/>
  <c r="P1495" i="21"/>
  <c r="Q1494" i="21"/>
  <c r="P1494" i="21"/>
  <c r="Q1493" i="21"/>
  <c r="P1493" i="21"/>
  <c r="Q1492" i="21"/>
  <c r="P1492" i="21"/>
  <c r="Q1491" i="21"/>
  <c r="P1491" i="21"/>
  <c r="Q1490" i="21"/>
  <c r="P1490" i="21"/>
  <c r="Q1489" i="21"/>
  <c r="P1489" i="21"/>
  <c r="Q1488" i="21"/>
  <c r="P1488" i="21"/>
  <c r="Q1487" i="21"/>
  <c r="P1487" i="21"/>
  <c r="Q1486" i="21"/>
  <c r="P1486" i="21"/>
  <c r="Q1485" i="21"/>
  <c r="P1485" i="21"/>
  <c r="Q1484" i="21"/>
  <c r="P1484" i="21"/>
  <c r="Q1483" i="21"/>
  <c r="P1483" i="21"/>
  <c r="Q1482" i="21"/>
  <c r="P1482" i="21"/>
  <c r="Q1481" i="21"/>
  <c r="P1481" i="21"/>
  <c r="Q1480" i="21"/>
  <c r="P1480" i="21"/>
  <c r="Q1479" i="21"/>
  <c r="P1479" i="21"/>
  <c r="Q1478" i="21"/>
  <c r="P1478" i="21"/>
  <c r="Q1477" i="21"/>
  <c r="P1477" i="21"/>
  <c r="Q1476" i="21"/>
  <c r="P1476" i="21"/>
  <c r="Q1475" i="21"/>
  <c r="P1475" i="21"/>
  <c r="Q1474" i="21"/>
  <c r="P1474" i="21"/>
  <c r="Q1473" i="21"/>
  <c r="P1473" i="21"/>
  <c r="Q1472" i="21"/>
  <c r="P1472" i="21"/>
  <c r="Q1471" i="21"/>
  <c r="P1471" i="21"/>
  <c r="Q1470" i="21"/>
  <c r="P1470" i="21"/>
  <c r="Q1469" i="21"/>
  <c r="P1469" i="21"/>
  <c r="Q1468" i="21"/>
  <c r="P1468" i="21"/>
  <c r="Q1467" i="21"/>
  <c r="P1467" i="21"/>
  <c r="Q1466" i="21"/>
  <c r="P1466" i="21"/>
  <c r="Q1465" i="21"/>
  <c r="P1465" i="21"/>
  <c r="Q1464" i="21"/>
  <c r="P1464" i="21"/>
  <c r="Q1463" i="21"/>
  <c r="P1463" i="21"/>
  <c r="Q1462" i="21"/>
  <c r="P1462" i="21"/>
  <c r="Q1461" i="21"/>
  <c r="P1461" i="21"/>
  <c r="Q1460" i="21"/>
  <c r="P1460" i="21"/>
  <c r="Q1459" i="21"/>
  <c r="P1459" i="21"/>
  <c r="Q1458" i="21"/>
  <c r="P1458" i="21"/>
  <c r="Q1457" i="21"/>
  <c r="P1457" i="21"/>
  <c r="Q1456" i="21"/>
  <c r="P1456" i="21"/>
  <c r="Q1455" i="21"/>
  <c r="P1455" i="21"/>
  <c r="Q1454" i="21"/>
  <c r="P1454" i="21"/>
  <c r="Q1453" i="21"/>
  <c r="P1453" i="21"/>
  <c r="Q1452" i="21"/>
  <c r="P1452" i="21"/>
  <c r="Q1451" i="21"/>
  <c r="P1451" i="21"/>
  <c r="Q1450" i="21"/>
  <c r="P1450" i="21"/>
  <c r="Q1449" i="21"/>
  <c r="P1449" i="21"/>
  <c r="Q1448" i="21"/>
  <c r="P1448" i="21"/>
  <c r="Q1447" i="21"/>
  <c r="P1447" i="21"/>
  <c r="Q1446" i="21"/>
  <c r="P1446" i="21"/>
  <c r="Q1445" i="21"/>
  <c r="P1445" i="21"/>
  <c r="Q1444" i="21"/>
  <c r="P1444" i="21"/>
  <c r="Q1443" i="21"/>
  <c r="P1443" i="21"/>
  <c r="Q1442" i="21"/>
  <c r="P1442" i="21"/>
  <c r="Q1441" i="21"/>
  <c r="P1441" i="21"/>
  <c r="Q1440" i="21"/>
  <c r="P1440" i="21"/>
  <c r="Q1439" i="21"/>
  <c r="P1439" i="21"/>
  <c r="Q1438" i="21"/>
  <c r="P1438" i="21"/>
  <c r="Q1437" i="21"/>
  <c r="P1437" i="21"/>
  <c r="Q1436" i="21"/>
  <c r="P1436" i="21"/>
  <c r="Q1435" i="21"/>
  <c r="P1435" i="21"/>
  <c r="Q1434" i="21"/>
  <c r="P1434" i="21"/>
  <c r="Q1433" i="21"/>
  <c r="P1433" i="21"/>
  <c r="Q1432" i="21"/>
  <c r="P1432" i="21"/>
  <c r="Q1431" i="21"/>
  <c r="P1431" i="21"/>
  <c r="Q1430" i="21"/>
  <c r="P1430" i="21"/>
  <c r="Q1429" i="21"/>
  <c r="P1429" i="21"/>
  <c r="Q1428" i="21"/>
  <c r="P1428" i="21"/>
  <c r="Q1427" i="21"/>
  <c r="P1427" i="21"/>
  <c r="Q1426" i="21"/>
  <c r="P1426" i="21"/>
  <c r="Q1425" i="21"/>
  <c r="P1425" i="21"/>
  <c r="Q1424" i="21"/>
  <c r="P1424" i="21"/>
  <c r="Q1423" i="21"/>
  <c r="P1423" i="21"/>
  <c r="Q1422" i="21"/>
  <c r="P1422" i="21"/>
  <c r="Q1421" i="21"/>
  <c r="P1421" i="21"/>
  <c r="Q1420" i="21"/>
  <c r="P1420" i="21"/>
  <c r="Q1419" i="21"/>
  <c r="P1419" i="21"/>
  <c r="Q1418" i="21"/>
  <c r="P1418" i="21"/>
  <c r="Q1417" i="21"/>
  <c r="P1417" i="21"/>
  <c r="Q1416" i="21"/>
  <c r="P1416" i="21"/>
  <c r="Q1415" i="21"/>
  <c r="P1415" i="21"/>
  <c r="Q1414" i="21"/>
  <c r="P1414" i="21"/>
  <c r="Q1413" i="21"/>
  <c r="P1413" i="21"/>
  <c r="Q1412" i="21"/>
  <c r="P1412" i="21"/>
  <c r="Q1411" i="21"/>
  <c r="P1411" i="21"/>
  <c r="Q1410" i="21"/>
  <c r="P1410" i="21"/>
  <c r="Q1409" i="21"/>
  <c r="P1409" i="21"/>
  <c r="Q1408" i="21"/>
  <c r="P1408" i="21"/>
  <c r="Q1407" i="21"/>
  <c r="P1407" i="21"/>
  <c r="Q1406" i="21"/>
  <c r="P1406" i="21"/>
  <c r="Q1405" i="21"/>
  <c r="P1405" i="21"/>
  <c r="Q1404" i="21"/>
  <c r="P1404" i="21"/>
  <c r="Q1403" i="21"/>
  <c r="P1403" i="21"/>
  <c r="Q1402" i="21"/>
  <c r="P1402" i="21"/>
  <c r="Q1401" i="21"/>
  <c r="P1401" i="21"/>
  <c r="Q1400" i="21"/>
  <c r="P1400" i="21"/>
  <c r="Q1399" i="21"/>
  <c r="P1399" i="21"/>
  <c r="Q1398" i="21"/>
  <c r="P1398" i="21"/>
  <c r="Q1397" i="21"/>
  <c r="P1397" i="21"/>
  <c r="Q1396" i="21"/>
  <c r="P1396" i="21"/>
  <c r="Q1395" i="21"/>
  <c r="P1395" i="21"/>
  <c r="Q1394" i="21"/>
  <c r="P1394" i="21"/>
  <c r="Q1393" i="21"/>
  <c r="P1393" i="21"/>
  <c r="Q1392" i="21"/>
  <c r="P1392" i="21"/>
  <c r="Q1391" i="21"/>
  <c r="P1391" i="21"/>
  <c r="Q1390" i="21"/>
  <c r="P1390" i="21"/>
  <c r="Q1389" i="21"/>
  <c r="P1389" i="21"/>
  <c r="Q1388" i="21"/>
  <c r="P1388" i="21"/>
  <c r="Q1387" i="21"/>
  <c r="P1387" i="21"/>
  <c r="Q1386" i="21"/>
  <c r="P1386" i="21"/>
  <c r="Q1385" i="21"/>
  <c r="P1385" i="21"/>
  <c r="Q1384" i="21"/>
  <c r="P1384" i="21"/>
  <c r="Q1383" i="21"/>
  <c r="P1383" i="21"/>
  <c r="Q1382" i="21"/>
  <c r="P1382" i="21"/>
  <c r="Q1381" i="21"/>
  <c r="P1381" i="21"/>
  <c r="Q1380" i="21"/>
  <c r="P1380" i="21"/>
  <c r="Q1379" i="21"/>
  <c r="P1379" i="21"/>
  <c r="Q1378" i="21"/>
  <c r="P1378" i="21"/>
  <c r="Q1377" i="21"/>
  <c r="P1377" i="21"/>
  <c r="Q1376" i="21"/>
  <c r="P1376" i="21"/>
  <c r="Q1375" i="21"/>
  <c r="P1375" i="21"/>
  <c r="Q1374" i="21"/>
  <c r="P1374" i="21"/>
  <c r="Q1373" i="21"/>
  <c r="P1373" i="21"/>
  <c r="Q1372" i="21"/>
  <c r="P1372" i="21"/>
  <c r="Q1371" i="21"/>
  <c r="P1371" i="21"/>
  <c r="Q1370" i="21"/>
  <c r="P1370" i="21"/>
  <c r="Q1369" i="21"/>
  <c r="P1369" i="21"/>
  <c r="Q1368" i="21"/>
  <c r="P1368" i="21"/>
  <c r="Q1367" i="21"/>
  <c r="P1367" i="21"/>
  <c r="Q1366" i="21"/>
  <c r="P1366" i="21"/>
  <c r="Q1365" i="21"/>
  <c r="P1365" i="21"/>
  <c r="Q1364" i="21"/>
  <c r="P1364" i="21"/>
  <c r="Q1363" i="21"/>
  <c r="P1363" i="21"/>
  <c r="Q1362" i="21"/>
  <c r="P1362" i="21"/>
  <c r="Q1361" i="21"/>
  <c r="P1361" i="21"/>
  <c r="Q1360" i="21"/>
  <c r="P1360" i="21"/>
  <c r="Q1359" i="21"/>
  <c r="P1359" i="21"/>
  <c r="Q1358" i="21"/>
  <c r="P1358" i="21"/>
  <c r="Q1357" i="21"/>
  <c r="P1357" i="21"/>
  <c r="Q1356" i="21"/>
  <c r="P1356" i="21"/>
  <c r="Q1355" i="21"/>
  <c r="P1355" i="21"/>
  <c r="Q1354" i="21"/>
  <c r="P1354" i="21"/>
  <c r="Q1353" i="21"/>
  <c r="P1353" i="21"/>
  <c r="Q1352" i="21"/>
  <c r="P1352" i="21"/>
  <c r="Q1351" i="21"/>
  <c r="P1351" i="21"/>
  <c r="Q1350" i="21"/>
  <c r="P1350" i="21"/>
  <c r="Q1349" i="21"/>
  <c r="P1349" i="21"/>
  <c r="Q1348" i="21"/>
  <c r="P1348" i="21"/>
  <c r="Q1347" i="21"/>
  <c r="P1347" i="21"/>
  <c r="Q1346" i="21"/>
  <c r="P1346" i="21"/>
  <c r="Q1345" i="21"/>
  <c r="P1345" i="21"/>
  <c r="Q1344" i="21"/>
  <c r="P1344" i="21"/>
  <c r="Q1343" i="21"/>
  <c r="P1343" i="21"/>
  <c r="Q1342" i="21"/>
  <c r="P1342" i="21"/>
  <c r="Q1341" i="21"/>
  <c r="P1341" i="21"/>
  <c r="Q1340" i="21"/>
  <c r="P1340" i="21"/>
  <c r="Q1339" i="21"/>
  <c r="P1339" i="21"/>
  <c r="Q1338" i="21"/>
  <c r="P1338" i="21"/>
  <c r="Q1337" i="21"/>
  <c r="P1337" i="21"/>
  <c r="Q1336" i="21"/>
  <c r="P1336" i="21"/>
  <c r="Q1335" i="21"/>
  <c r="P1335" i="21"/>
  <c r="Q1334" i="21"/>
  <c r="P1334" i="21"/>
  <c r="Q1333" i="21"/>
  <c r="P1333" i="21"/>
  <c r="Q1332" i="21"/>
  <c r="P1332" i="21"/>
  <c r="Q1331" i="21"/>
  <c r="P1331" i="21"/>
  <c r="Q1330" i="21"/>
  <c r="P1330" i="21"/>
  <c r="Q1329" i="21"/>
  <c r="P1329" i="21"/>
  <c r="Q1328" i="21"/>
  <c r="P1328" i="21"/>
  <c r="Q1327" i="21"/>
  <c r="P1327" i="21"/>
  <c r="Q1326" i="21"/>
  <c r="P1326" i="21"/>
  <c r="Q1325" i="21"/>
  <c r="P1325" i="21"/>
  <c r="Q1324" i="21"/>
  <c r="P1324" i="21"/>
  <c r="Q1323" i="21"/>
  <c r="P1323" i="21"/>
  <c r="Q1322" i="21"/>
  <c r="P1322" i="21"/>
  <c r="Q1321" i="21"/>
  <c r="P1321" i="21"/>
  <c r="Q1320" i="21"/>
  <c r="P1320" i="21"/>
  <c r="Q1319" i="21"/>
  <c r="P1319" i="21"/>
  <c r="Q1318" i="21"/>
  <c r="P1318" i="21"/>
  <c r="Q1317" i="21"/>
  <c r="P1317" i="21"/>
  <c r="Q1316" i="21"/>
  <c r="P1316" i="21"/>
  <c r="Q1315" i="21"/>
  <c r="P1315" i="21"/>
  <c r="Q1314" i="21"/>
  <c r="P1314" i="21"/>
  <c r="Q1313" i="21"/>
  <c r="P1313" i="21"/>
  <c r="Q1312" i="21"/>
  <c r="P1312" i="21"/>
  <c r="Q1311" i="21"/>
  <c r="P1311" i="21"/>
  <c r="Q1310" i="21"/>
  <c r="P1310" i="21"/>
  <c r="Q1309" i="21"/>
  <c r="P1309" i="21"/>
  <c r="Q1308" i="21"/>
  <c r="P1308" i="21"/>
  <c r="Q1307" i="21"/>
  <c r="P1307" i="21"/>
  <c r="Q1306" i="21"/>
  <c r="P1306" i="21"/>
  <c r="Q1305" i="21"/>
  <c r="P1305" i="21"/>
  <c r="Q1304" i="21"/>
  <c r="P1304" i="21"/>
  <c r="Q1303" i="21"/>
  <c r="P1303" i="21"/>
  <c r="Q1302" i="21"/>
  <c r="P1302" i="21"/>
  <c r="Q1301" i="21"/>
  <c r="P1301" i="21"/>
  <c r="Q1300" i="21"/>
  <c r="P1300" i="21"/>
  <c r="Q1299" i="21"/>
  <c r="P1299" i="21"/>
  <c r="Q1298" i="21"/>
  <c r="P1298" i="21"/>
  <c r="Q1297" i="21"/>
  <c r="P1297" i="21"/>
  <c r="Q1296" i="21"/>
  <c r="P1296" i="21"/>
  <c r="Q1295" i="21"/>
  <c r="P1295" i="21"/>
  <c r="Q1294" i="21"/>
  <c r="P1294" i="21"/>
  <c r="Q1293" i="21"/>
  <c r="P1293" i="21"/>
  <c r="Q1292" i="21"/>
  <c r="P1292" i="21"/>
  <c r="Q1291" i="21"/>
  <c r="P1291" i="21"/>
  <c r="Q1290" i="21"/>
  <c r="P1290" i="21"/>
  <c r="Q1289" i="21"/>
  <c r="P1289" i="21"/>
  <c r="Q1288" i="21"/>
  <c r="P1288" i="21"/>
  <c r="Q1287" i="21"/>
  <c r="P1287" i="21"/>
  <c r="Q1286" i="21"/>
  <c r="P1286" i="21"/>
  <c r="Q1285" i="21"/>
  <c r="P1285" i="21"/>
  <c r="Q1284" i="21"/>
  <c r="P1284" i="21"/>
  <c r="Q1283" i="21"/>
  <c r="P1283" i="21"/>
  <c r="Q1282" i="21"/>
  <c r="P1282" i="21"/>
  <c r="Q1281" i="21"/>
  <c r="P1281" i="21"/>
  <c r="Q1280" i="21"/>
  <c r="P1280" i="21"/>
  <c r="Q1279" i="21"/>
  <c r="P1279" i="21"/>
  <c r="Q1278" i="21"/>
  <c r="P1278" i="21"/>
  <c r="Q1277" i="21"/>
  <c r="P1277" i="21"/>
  <c r="Q1276" i="21"/>
  <c r="P1276" i="21"/>
  <c r="Q1275" i="21"/>
  <c r="P1275" i="21"/>
  <c r="Q1274" i="21"/>
  <c r="P1274" i="21"/>
  <c r="Q1273" i="21"/>
  <c r="P1273" i="21"/>
  <c r="Q1272" i="21"/>
  <c r="P1272" i="21"/>
  <c r="Q1271" i="21"/>
  <c r="P1271" i="21"/>
  <c r="Q1270" i="21"/>
  <c r="P1270" i="21"/>
  <c r="Q1269" i="21"/>
  <c r="P1269" i="21"/>
  <c r="Q1268" i="21"/>
  <c r="P1268" i="21"/>
  <c r="Q1267" i="21"/>
  <c r="P1267" i="21"/>
  <c r="Q1266" i="21"/>
  <c r="P1266" i="21"/>
  <c r="Q1265" i="21"/>
  <c r="P1265" i="21"/>
  <c r="Q1264" i="21"/>
  <c r="P1264" i="21"/>
  <c r="Q1263" i="21"/>
  <c r="P1263" i="21"/>
  <c r="Q1262" i="21"/>
  <c r="P1262" i="21"/>
  <c r="Q1261" i="21"/>
  <c r="P1261" i="21"/>
  <c r="Q1260" i="21"/>
  <c r="P1260" i="21"/>
  <c r="Q1259" i="21"/>
  <c r="P1259" i="21"/>
  <c r="Q1258" i="21"/>
  <c r="P1258" i="21"/>
  <c r="Q1257" i="21"/>
  <c r="P1257" i="21"/>
  <c r="Q1256" i="21"/>
  <c r="P1256" i="21"/>
  <c r="Q1255" i="21"/>
  <c r="P1255" i="21"/>
  <c r="Q1254" i="21"/>
  <c r="P1254" i="21"/>
  <c r="Q1253" i="21"/>
  <c r="P1253" i="21"/>
  <c r="Q1252" i="21"/>
  <c r="P1252" i="21"/>
  <c r="Q1251" i="21"/>
  <c r="P1251" i="21"/>
  <c r="Q1250" i="21"/>
  <c r="P1250" i="21"/>
  <c r="Q1249" i="21"/>
  <c r="P1249" i="21"/>
  <c r="Q1248" i="21"/>
  <c r="P1248" i="21"/>
  <c r="Q1247" i="21"/>
  <c r="P1247" i="21"/>
  <c r="Q1246" i="21"/>
  <c r="P1246" i="21"/>
  <c r="Q1245" i="21"/>
  <c r="P1245" i="21"/>
  <c r="Q1244" i="21"/>
  <c r="P1244" i="21"/>
  <c r="Q1243" i="21"/>
  <c r="P1243" i="21"/>
  <c r="Q1242" i="21"/>
  <c r="P1242" i="21"/>
  <c r="Q1241" i="21"/>
  <c r="P1241" i="21"/>
  <c r="Q1240" i="21"/>
  <c r="P1240" i="21"/>
  <c r="Q1239" i="21"/>
  <c r="P1239" i="21"/>
  <c r="Q1238" i="21"/>
  <c r="P1238" i="21"/>
  <c r="Q1237" i="21"/>
  <c r="P1237" i="21"/>
  <c r="Q1236" i="21"/>
  <c r="P1236" i="21"/>
  <c r="Q1235" i="21"/>
  <c r="P1235" i="21"/>
  <c r="Q1234" i="21"/>
  <c r="P1234" i="21"/>
  <c r="Q1233" i="21"/>
  <c r="P1233" i="21"/>
  <c r="Q1232" i="21"/>
  <c r="P1232" i="21"/>
  <c r="Q1231" i="21"/>
  <c r="P1231" i="21"/>
  <c r="Q1230" i="21"/>
  <c r="P1230" i="21"/>
  <c r="Q1229" i="21"/>
  <c r="P1229" i="21"/>
  <c r="Q1228" i="21"/>
  <c r="P1228" i="21"/>
  <c r="Q1227" i="21"/>
  <c r="P1227" i="21"/>
  <c r="Q1226" i="21"/>
  <c r="P1226" i="21"/>
  <c r="Q1225" i="21"/>
  <c r="P1225" i="21"/>
  <c r="Q1224" i="21"/>
  <c r="P1224" i="21"/>
  <c r="Q1223" i="21"/>
  <c r="P1223" i="21"/>
  <c r="Q1222" i="21"/>
  <c r="P1222" i="21"/>
  <c r="Q1221" i="21"/>
  <c r="P1221" i="21"/>
  <c r="Q1220" i="21"/>
  <c r="P1220" i="21"/>
  <c r="Q1219" i="21"/>
  <c r="P1219" i="21"/>
  <c r="Q1218" i="21"/>
  <c r="P1218" i="21"/>
  <c r="Q1217" i="21"/>
  <c r="P1217" i="21"/>
  <c r="Q1216" i="21"/>
  <c r="P1216" i="21"/>
  <c r="Q1215" i="21"/>
  <c r="P1215" i="21"/>
  <c r="Q1214" i="21"/>
  <c r="P1214" i="21"/>
  <c r="Q1213" i="21"/>
  <c r="P1213" i="21"/>
  <c r="Q1212" i="21"/>
  <c r="P1212" i="21"/>
  <c r="Q1211" i="21"/>
  <c r="P1211" i="21"/>
  <c r="Q1210" i="21"/>
  <c r="P1210" i="21"/>
  <c r="Q1209" i="21"/>
  <c r="P1209" i="21"/>
  <c r="Q1208" i="21"/>
  <c r="P1208" i="21"/>
  <c r="Q1207" i="21"/>
  <c r="P1207" i="21"/>
  <c r="Q1206" i="21"/>
  <c r="P1206" i="21"/>
  <c r="Q1205" i="21"/>
  <c r="P1205" i="21"/>
  <c r="Q1204" i="21"/>
  <c r="P1204" i="21"/>
  <c r="Q1203" i="21"/>
  <c r="P1203" i="21"/>
  <c r="Q1202" i="21"/>
  <c r="P1202" i="21"/>
  <c r="Q1201" i="21"/>
  <c r="P1201" i="21"/>
  <c r="Q1200" i="21"/>
  <c r="P1200" i="21"/>
  <c r="Q1199" i="21"/>
  <c r="P1199" i="21"/>
  <c r="Q1198" i="21"/>
  <c r="P1198" i="21"/>
  <c r="Q1197" i="21"/>
  <c r="P1197" i="21"/>
  <c r="Q1196" i="21"/>
  <c r="P1196" i="21"/>
  <c r="Q1195" i="21"/>
  <c r="P1195" i="21"/>
  <c r="Q1194" i="21"/>
  <c r="P1194" i="21"/>
  <c r="Q1193" i="21"/>
  <c r="P1193" i="21"/>
  <c r="Q1192" i="21"/>
  <c r="P1192" i="21"/>
  <c r="Q1191" i="21"/>
  <c r="P1191" i="21"/>
  <c r="Q1190" i="21"/>
  <c r="P1190" i="21"/>
  <c r="Q1189" i="21"/>
  <c r="P1189" i="21"/>
  <c r="Q1188" i="21"/>
  <c r="P1188" i="21"/>
  <c r="Q1187" i="21"/>
  <c r="P1187" i="21"/>
  <c r="Q1186" i="21"/>
  <c r="P1186" i="21"/>
  <c r="Q1185" i="21"/>
  <c r="P1185" i="21"/>
  <c r="Q1184" i="21"/>
  <c r="P1184" i="21"/>
  <c r="Q1183" i="21"/>
  <c r="P1183" i="21"/>
  <c r="Q1182" i="21"/>
  <c r="P1182" i="21"/>
  <c r="Q1181" i="21"/>
  <c r="P1181" i="21"/>
  <c r="Q1180" i="21"/>
  <c r="P1180" i="21"/>
  <c r="Q1179" i="21"/>
  <c r="P1179" i="21"/>
  <c r="Q1178" i="21"/>
  <c r="P1178" i="21"/>
  <c r="Q1177" i="21"/>
  <c r="P1177" i="21"/>
  <c r="Q1176" i="21"/>
  <c r="P1176" i="21"/>
  <c r="Q1175" i="21"/>
  <c r="P1175" i="21"/>
  <c r="Q1174" i="21"/>
  <c r="P1174" i="21"/>
  <c r="Q1173" i="21"/>
  <c r="P1173" i="21"/>
  <c r="Q1172" i="21"/>
  <c r="P1172" i="21"/>
  <c r="Q1171" i="21"/>
  <c r="P1171" i="21"/>
  <c r="Q1170" i="21"/>
  <c r="P1170" i="21"/>
  <c r="Q1169" i="21"/>
  <c r="P1169" i="21"/>
  <c r="Q1168" i="21"/>
  <c r="P1168" i="21"/>
  <c r="Q1167" i="21"/>
  <c r="P1167" i="21"/>
  <c r="Q1166" i="21"/>
  <c r="P1166" i="21"/>
  <c r="Q1165" i="21"/>
  <c r="P1165" i="21"/>
  <c r="Q1164" i="21"/>
  <c r="P1164" i="21"/>
  <c r="Q1163" i="21"/>
  <c r="P1163" i="21"/>
  <c r="Q1162" i="21"/>
  <c r="P1162" i="21"/>
  <c r="Q1161" i="21"/>
  <c r="P1161" i="21"/>
  <c r="Q1160" i="21"/>
  <c r="P1160" i="21"/>
  <c r="Q1159" i="21"/>
  <c r="P1159" i="21"/>
  <c r="Q1158" i="21"/>
  <c r="P1158" i="21"/>
  <c r="Q1157" i="21"/>
  <c r="P1157" i="21"/>
  <c r="Q1156" i="21"/>
  <c r="P1156" i="21"/>
  <c r="Q1155" i="21"/>
  <c r="P1155" i="21"/>
  <c r="Q1154" i="21"/>
  <c r="P1154" i="21"/>
  <c r="Q1153" i="21"/>
  <c r="P1153" i="21"/>
  <c r="Q1152" i="21"/>
  <c r="P1152" i="21"/>
  <c r="Q1151" i="21"/>
  <c r="P1151" i="21"/>
  <c r="Q1150" i="21"/>
  <c r="P1150" i="21"/>
  <c r="Q1149" i="21"/>
  <c r="P1149" i="21"/>
  <c r="Q1148" i="21"/>
  <c r="P1148" i="21"/>
  <c r="Q1147" i="21"/>
  <c r="P1147" i="21"/>
  <c r="Q1146" i="21"/>
  <c r="P1146" i="21"/>
  <c r="Q1145" i="21"/>
  <c r="P1145" i="21"/>
  <c r="Q1144" i="21"/>
  <c r="P1144" i="21"/>
  <c r="Q1143" i="21"/>
  <c r="P1143" i="21"/>
  <c r="Q1142" i="21"/>
  <c r="P1142" i="21"/>
  <c r="Q1141" i="21"/>
  <c r="P1141" i="21"/>
  <c r="Q1140" i="21"/>
  <c r="P1140" i="21"/>
  <c r="Q1139" i="21"/>
  <c r="P1139" i="21"/>
  <c r="Q1138" i="21"/>
  <c r="P1138" i="21"/>
  <c r="Q1137" i="21"/>
  <c r="P1137" i="21"/>
  <c r="Q1136" i="21"/>
  <c r="P1136" i="21"/>
  <c r="Q1135" i="21"/>
  <c r="P1135" i="21"/>
  <c r="Q1134" i="21"/>
  <c r="P1134" i="21"/>
  <c r="Q1133" i="21"/>
  <c r="P1133" i="21"/>
  <c r="Q1132" i="21"/>
  <c r="P1132" i="21"/>
  <c r="Q1131" i="21"/>
  <c r="P1131" i="21"/>
  <c r="Q1130" i="21"/>
  <c r="P1130" i="21"/>
  <c r="Q1129" i="21"/>
  <c r="P1129" i="21"/>
  <c r="Q1128" i="21"/>
  <c r="P1128" i="21"/>
  <c r="Q1127" i="21"/>
  <c r="P1127" i="21"/>
  <c r="Q1126" i="21"/>
  <c r="P1126" i="21"/>
  <c r="Q1125" i="21"/>
  <c r="P1125" i="21"/>
  <c r="Q1124" i="21"/>
  <c r="P1124" i="21"/>
  <c r="Q1123" i="21"/>
  <c r="P1123" i="21"/>
  <c r="Q1122" i="21"/>
  <c r="P1122" i="21"/>
  <c r="Q1121" i="21"/>
  <c r="P1121" i="21"/>
  <c r="Q1120" i="21"/>
  <c r="P1120" i="21"/>
  <c r="Q1119" i="21"/>
  <c r="P1119" i="21"/>
  <c r="Q1118" i="21"/>
  <c r="P1118" i="21"/>
  <c r="Q1117" i="21"/>
  <c r="P1117" i="21"/>
  <c r="Q1116" i="21"/>
  <c r="P1116" i="21"/>
  <c r="Q1115" i="21"/>
  <c r="P1115" i="21"/>
  <c r="Q1114" i="21"/>
  <c r="P1114" i="21"/>
  <c r="Q1113" i="21"/>
  <c r="P1113" i="21"/>
  <c r="Q1112" i="21"/>
  <c r="P1112" i="21"/>
  <c r="Q1111" i="21"/>
  <c r="P1111" i="21"/>
  <c r="Q1110" i="21"/>
  <c r="P1110" i="21"/>
  <c r="Q1109" i="21"/>
  <c r="P1109" i="21"/>
  <c r="Q1108" i="21"/>
  <c r="P1108" i="21"/>
  <c r="Q1107" i="21"/>
  <c r="P1107" i="21"/>
  <c r="Q1106" i="21"/>
  <c r="P1106" i="21"/>
  <c r="Q1105" i="21"/>
  <c r="P1105" i="21"/>
  <c r="Q1104" i="21"/>
  <c r="P1104" i="21"/>
  <c r="Q1103" i="21"/>
  <c r="P1103" i="21"/>
  <c r="Q1102" i="21"/>
  <c r="P1102" i="21"/>
  <c r="Q1101" i="21"/>
  <c r="P1101" i="21"/>
  <c r="Q1100" i="21"/>
  <c r="P1100" i="21"/>
  <c r="Q1099" i="21"/>
  <c r="P1099" i="21"/>
  <c r="Q1098" i="21"/>
  <c r="P1098" i="21"/>
  <c r="Q1097" i="21"/>
  <c r="P1097" i="21"/>
  <c r="Q1096" i="21"/>
  <c r="P1096" i="21"/>
  <c r="Q1095" i="21"/>
  <c r="P1095" i="21"/>
  <c r="Q1094" i="21"/>
  <c r="P1094" i="21"/>
  <c r="Q1093" i="21"/>
  <c r="P1093" i="21"/>
  <c r="Q1092" i="21"/>
  <c r="P1092" i="21"/>
  <c r="Q1091" i="21"/>
  <c r="P1091" i="21"/>
  <c r="Q1090" i="21"/>
  <c r="P1090" i="21"/>
  <c r="Q1089" i="21"/>
  <c r="P1089" i="21"/>
  <c r="Q1088" i="21"/>
  <c r="P1088" i="21"/>
  <c r="Q1087" i="21"/>
  <c r="P1087" i="21"/>
  <c r="Q1086" i="21"/>
  <c r="P1086" i="21"/>
  <c r="Q1085" i="21"/>
  <c r="P1085" i="21"/>
  <c r="Q1084" i="21"/>
  <c r="P1084" i="21"/>
  <c r="Q1083" i="21"/>
  <c r="P1083" i="21"/>
  <c r="Q1082" i="21"/>
  <c r="P1082" i="21"/>
  <c r="Q1081" i="21"/>
  <c r="P1081" i="21"/>
  <c r="Q1080" i="21"/>
  <c r="P1080" i="21"/>
  <c r="Q1079" i="21"/>
  <c r="P1079" i="21"/>
  <c r="Q1078" i="21"/>
  <c r="P1078" i="21"/>
  <c r="Q1077" i="21"/>
  <c r="P1077" i="21"/>
  <c r="Q1076" i="21"/>
  <c r="P1076" i="21"/>
  <c r="Q1075" i="21"/>
  <c r="P1075" i="21"/>
  <c r="Q1074" i="21"/>
  <c r="P1074" i="21"/>
  <c r="Q1073" i="21"/>
  <c r="P1073" i="21"/>
  <c r="Q1072" i="21"/>
  <c r="P1072" i="21"/>
  <c r="Q1071" i="21"/>
  <c r="P1071" i="21"/>
  <c r="Q1070" i="21"/>
  <c r="P1070" i="21"/>
  <c r="Q1069" i="21"/>
  <c r="P1069" i="21"/>
  <c r="Q1068" i="21"/>
  <c r="P1068" i="21"/>
  <c r="Q1067" i="21"/>
  <c r="P1067" i="21"/>
  <c r="Q1066" i="21"/>
  <c r="P1066" i="21"/>
  <c r="Q1065" i="21"/>
  <c r="P1065" i="21"/>
  <c r="Q1064" i="21"/>
  <c r="P1064" i="21"/>
  <c r="Q1063" i="21"/>
  <c r="P1063" i="21"/>
  <c r="Q1062" i="21"/>
  <c r="P1062" i="21"/>
  <c r="Q1061" i="21"/>
  <c r="P1061" i="21"/>
  <c r="Q1060" i="21"/>
  <c r="P1060" i="21"/>
  <c r="Q1059" i="21"/>
  <c r="P1059" i="21"/>
  <c r="Q1058" i="21"/>
  <c r="P1058" i="21"/>
  <c r="Q1057" i="21"/>
  <c r="P1057" i="21"/>
  <c r="Q1056" i="21"/>
  <c r="P1056" i="21"/>
  <c r="Q1055" i="21"/>
  <c r="P1055" i="21"/>
  <c r="Q1054" i="21"/>
  <c r="P1054" i="21"/>
  <c r="Q1053" i="21"/>
  <c r="P1053" i="21"/>
  <c r="Q1052" i="21"/>
  <c r="P1052" i="21"/>
  <c r="Q1051" i="21"/>
  <c r="P1051" i="21"/>
  <c r="Q1050" i="21"/>
  <c r="P1050" i="21"/>
  <c r="Q1049" i="21"/>
  <c r="P1049" i="21"/>
  <c r="Q1048" i="21"/>
  <c r="P1048" i="21"/>
  <c r="Q1047" i="21"/>
  <c r="P1047" i="21"/>
  <c r="Q1046" i="21"/>
  <c r="P1046" i="21"/>
  <c r="Q1045" i="21"/>
  <c r="P1045" i="21"/>
  <c r="Q1044" i="21"/>
  <c r="P1044" i="21"/>
  <c r="Q1043" i="21"/>
  <c r="P1043" i="21"/>
  <c r="Q1042" i="21"/>
  <c r="P1042" i="21"/>
  <c r="Q1041" i="21"/>
  <c r="P1041" i="21"/>
  <c r="Q1040" i="21"/>
  <c r="P1040" i="21"/>
  <c r="Q1039" i="21"/>
  <c r="P1039" i="21"/>
  <c r="Q1038" i="21"/>
  <c r="P1038" i="21"/>
  <c r="Q1037" i="21"/>
  <c r="P1037" i="21"/>
  <c r="Q1036" i="21"/>
  <c r="P1036" i="21"/>
  <c r="Q1035" i="21"/>
  <c r="P1035" i="21"/>
  <c r="Q1034" i="21"/>
  <c r="P1034" i="21"/>
  <c r="Q1033" i="21"/>
  <c r="P1033" i="21"/>
  <c r="Q1032" i="21"/>
  <c r="P1032" i="21"/>
  <c r="Q1031" i="21"/>
  <c r="P1031" i="21"/>
  <c r="Q1030" i="21"/>
  <c r="P1030" i="21"/>
  <c r="Q1029" i="21"/>
  <c r="P1029" i="21"/>
  <c r="Q1028" i="21"/>
  <c r="P1028" i="21"/>
  <c r="Q1027" i="21"/>
  <c r="P1027" i="21"/>
  <c r="Q1026" i="21"/>
  <c r="P1026" i="21"/>
  <c r="Q1025" i="21"/>
  <c r="P1025" i="21"/>
  <c r="Q1024" i="21"/>
  <c r="P1024" i="21"/>
  <c r="Q1023" i="21"/>
  <c r="P1023" i="21"/>
  <c r="Q1022" i="21"/>
  <c r="P1022" i="21"/>
  <c r="Q1021" i="21"/>
  <c r="P1021" i="21"/>
  <c r="Q1020" i="21"/>
  <c r="P1020" i="21"/>
  <c r="Q1019" i="21"/>
  <c r="P1019" i="21"/>
  <c r="Q1018" i="21"/>
  <c r="P1018" i="21"/>
  <c r="Q1017" i="21"/>
  <c r="P1017" i="21"/>
  <c r="Q1016" i="21"/>
  <c r="P1016" i="21"/>
  <c r="Q1015" i="21"/>
  <c r="P1015" i="21"/>
  <c r="Q1014" i="21"/>
  <c r="P1014" i="21"/>
  <c r="Q1013" i="21"/>
  <c r="P1013" i="21"/>
  <c r="Q1012" i="21"/>
  <c r="P1012" i="21"/>
  <c r="Q1011" i="21"/>
  <c r="P1011" i="21"/>
  <c r="Q1010" i="21"/>
  <c r="P1010" i="21"/>
  <c r="Q1009" i="21"/>
  <c r="P1009" i="21"/>
  <c r="Q1008" i="21"/>
  <c r="P1008" i="21"/>
  <c r="Q1007" i="21"/>
  <c r="P1007" i="21"/>
  <c r="Q1006" i="21"/>
  <c r="P1006" i="21"/>
  <c r="Q1005" i="21"/>
  <c r="P1005" i="21"/>
  <c r="Q1004" i="21"/>
  <c r="P1004" i="21"/>
  <c r="Q1003" i="21"/>
  <c r="P1003" i="21"/>
  <c r="Q1002" i="21"/>
  <c r="P1002" i="21"/>
  <c r="Q1001" i="21"/>
  <c r="P1001" i="21"/>
  <c r="Q1000" i="21"/>
  <c r="P1000" i="21"/>
  <c r="Q999" i="21"/>
  <c r="P999" i="21"/>
  <c r="Q998" i="21"/>
  <c r="P998" i="21"/>
  <c r="Q997" i="21"/>
  <c r="P997" i="21"/>
  <c r="Q996" i="21"/>
  <c r="P996" i="21"/>
  <c r="Q995" i="21"/>
  <c r="P995" i="21"/>
  <c r="Q994" i="21"/>
  <c r="P994" i="21"/>
  <c r="Q993" i="21"/>
  <c r="P993" i="21"/>
  <c r="Q992" i="21"/>
  <c r="P992" i="21"/>
  <c r="Q991" i="21"/>
  <c r="P991" i="21"/>
  <c r="Q990" i="21"/>
  <c r="P990" i="21"/>
  <c r="Q989" i="21"/>
  <c r="P989" i="21"/>
  <c r="Q988" i="21"/>
  <c r="P988" i="21"/>
  <c r="Q987" i="21"/>
  <c r="P987" i="21"/>
  <c r="Q986" i="21"/>
  <c r="P986" i="21"/>
  <c r="Q985" i="21"/>
  <c r="P985" i="21"/>
  <c r="Q984" i="21"/>
  <c r="P984" i="21"/>
  <c r="Q983" i="21"/>
  <c r="P983" i="21"/>
  <c r="Q982" i="21"/>
  <c r="P982" i="21"/>
  <c r="Q981" i="21"/>
  <c r="P981" i="21"/>
  <c r="Q980" i="21"/>
  <c r="P980" i="21"/>
  <c r="Q979" i="21"/>
  <c r="P979" i="21"/>
  <c r="Q978" i="21"/>
  <c r="P978" i="21"/>
  <c r="Q977" i="21"/>
  <c r="P977" i="21"/>
  <c r="Q976" i="21"/>
  <c r="P976" i="21"/>
  <c r="Q975" i="21"/>
  <c r="P975" i="21"/>
  <c r="Q974" i="21"/>
  <c r="P974" i="21"/>
  <c r="Q973" i="21"/>
  <c r="P973" i="21"/>
  <c r="Q972" i="21"/>
  <c r="P972" i="21"/>
  <c r="Q971" i="21"/>
  <c r="P971" i="21"/>
  <c r="Q970" i="21"/>
  <c r="P970" i="21"/>
  <c r="Q969" i="21"/>
  <c r="P969" i="21"/>
  <c r="Q968" i="21"/>
  <c r="P968" i="21"/>
  <c r="Q967" i="21"/>
  <c r="P967" i="21"/>
  <c r="Q966" i="21"/>
  <c r="P966" i="21"/>
  <c r="Q965" i="21"/>
  <c r="P965" i="21"/>
  <c r="Q964" i="21"/>
  <c r="P964" i="21"/>
  <c r="Q963" i="21"/>
  <c r="P963" i="21"/>
  <c r="Q962" i="21"/>
  <c r="P962" i="21"/>
  <c r="Q961" i="21"/>
  <c r="P961" i="21"/>
  <c r="Q960" i="21"/>
  <c r="P960" i="21"/>
  <c r="Q959" i="21"/>
  <c r="P959" i="21"/>
  <c r="Q958" i="21"/>
  <c r="P958" i="21"/>
  <c r="Q957" i="21"/>
  <c r="P957" i="21"/>
  <c r="Q956" i="21"/>
  <c r="P956" i="21"/>
  <c r="Q955" i="21"/>
  <c r="P955" i="21"/>
  <c r="Q954" i="21"/>
  <c r="P954" i="21"/>
  <c r="Q953" i="21"/>
  <c r="P953" i="21"/>
  <c r="Q952" i="21"/>
  <c r="P952" i="21"/>
  <c r="Q951" i="21"/>
  <c r="P951" i="21"/>
  <c r="Q950" i="21"/>
  <c r="P950" i="21"/>
  <c r="Q949" i="21"/>
  <c r="P949" i="21"/>
  <c r="Q948" i="21"/>
  <c r="P948" i="21"/>
  <c r="Q947" i="21"/>
  <c r="P947" i="21"/>
  <c r="Q946" i="21"/>
  <c r="P946" i="21"/>
  <c r="Q945" i="21"/>
  <c r="P945" i="21"/>
  <c r="Q944" i="21"/>
  <c r="P944" i="21"/>
  <c r="Q943" i="21"/>
  <c r="P943" i="21"/>
  <c r="Q942" i="21"/>
  <c r="P942" i="21"/>
  <c r="Q941" i="21"/>
  <c r="P941" i="21"/>
  <c r="Q940" i="21"/>
  <c r="P940" i="21"/>
  <c r="Q939" i="21"/>
  <c r="P939" i="21"/>
  <c r="Q938" i="21"/>
  <c r="P938" i="21"/>
  <c r="Q937" i="21"/>
  <c r="P937" i="21"/>
  <c r="Q936" i="21"/>
  <c r="P936" i="21"/>
  <c r="Q935" i="21"/>
  <c r="P935" i="21"/>
  <c r="Q934" i="21"/>
  <c r="P934" i="21"/>
  <c r="Q933" i="21"/>
  <c r="P933" i="21"/>
  <c r="Q932" i="21"/>
  <c r="P932" i="21"/>
  <c r="Q931" i="21"/>
  <c r="P931" i="21"/>
  <c r="Q930" i="21"/>
  <c r="P930" i="21"/>
  <c r="Q929" i="21"/>
  <c r="P929" i="21"/>
  <c r="Q928" i="21"/>
  <c r="P928" i="21"/>
  <c r="Q927" i="21"/>
  <c r="P927" i="21"/>
  <c r="Q926" i="21"/>
  <c r="P926" i="21"/>
  <c r="Q925" i="21"/>
  <c r="P925" i="21"/>
  <c r="Q924" i="21"/>
  <c r="P924" i="21"/>
  <c r="Q923" i="21"/>
  <c r="P923" i="21"/>
  <c r="Q922" i="21"/>
  <c r="P922" i="21"/>
  <c r="Q921" i="21"/>
  <c r="P921" i="21"/>
  <c r="Q920" i="21"/>
  <c r="P920" i="21"/>
  <c r="Q919" i="21"/>
  <c r="P919" i="21"/>
  <c r="Q918" i="21"/>
  <c r="P918" i="21"/>
  <c r="Q917" i="21"/>
  <c r="P917" i="21"/>
  <c r="Q916" i="21"/>
  <c r="P916" i="21"/>
  <c r="Q915" i="21"/>
  <c r="P915" i="21"/>
  <c r="Q914" i="21"/>
  <c r="P914" i="21"/>
  <c r="Q913" i="21"/>
  <c r="P913" i="21"/>
  <c r="Q912" i="21"/>
  <c r="P912" i="21"/>
  <c r="Q911" i="21"/>
  <c r="P911" i="21"/>
  <c r="Q910" i="21"/>
  <c r="P910" i="21"/>
  <c r="Q909" i="21"/>
  <c r="P909" i="21"/>
  <c r="Q908" i="21"/>
  <c r="P908" i="21"/>
  <c r="Q907" i="21"/>
  <c r="P907" i="21"/>
  <c r="Q906" i="21"/>
  <c r="P906" i="21"/>
  <c r="Q905" i="21"/>
  <c r="P905" i="21"/>
  <c r="Q904" i="21"/>
  <c r="P904" i="21"/>
  <c r="Q903" i="21"/>
  <c r="P903" i="21"/>
  <c r="Q902" i="21"/>
  <c r="P902" i="21"/>
  <c r="Q901" i="21"/>
  <c r="P901" i="21"/>
  <c r="Q900" i="21"/>
  <c r="P900" i="21"/>
  <c r="Q899" i="21"/>
  <c r="P899" i="21"/>
  <c r="Q898" i="21"/>
  <c r="P898" i="21"/>
  <c r="Q897" i="21"/>
  <c r="P897" i="21"/>
  <c r="Q896" i="21"/>
  <c r="P896" i="21"/>
  <c r="Q895" i="21"/>
  <c r="P895" i="21"/>
  <c r="Q894" i="21"/>
  <c r="P894" i="21"/>
  <c r="Q893" i="21"/>
  <c r="P893" i="21"/>
  <c r="Q892" i="21"/>
  <c r="P892" i="21"/>
  <c r="Q891" i="21"/>
  <c r="P891" i="21"/>
  <c r="Q890" i="21"/>
  <c r="P890" i="21"/>
  <c r="Q889" i="21"/>
  <c r="P889" i="21"/>
  <c r="Q888" i="21"/>
  <c r="P888" i="21"/>
  <c r="Q887" i="21"/>
  <c r="P887" i="21"/>
  <c r="Q886" i="21"/>
  <c r="P886" i="21"/>
  <c r="Q885" i="21"/>
  <c r="P885" i="21"/>
  <c r="Q884" i="21"/>
  <c r="P884" i="21"/>
  <c r="Q883" i="21"/>
  <c r="P883" i="21"/>
  <c r="Q882" i="21"/>
  <c r="P882" i="21"/>
  <c r="Q881" i="21"/>
  <c r="P881" i="21"/>
  <c r="Q880" i="21"/>
  <c r="P880" i="21"/>
  <c r="Q879" i="21"/>
  <c r="P879" i="21"/>
  <c r="Q878" i="21"/>
  <c r="P878" i="21"/>
  <c r="Q877" i="21"/>
  <c r="P877" i="21"/>
  <c r="Q876" i="21"/>
  <c r="P876" i="21"/>
  <c r="Q875" i="21"/>
  <c r="P875" i="21"/>
  <c r="Q874" i="21"/>
  <c r="P874" i="21"/>
  <c r="Q873" i="21"/>
  <c r="P873" i="21"/>
  <c r="Q872" i="21"/>
  <c r="P872" i="21"/>
  <c r="Q871" i="21"/>
  <c r="P871" i="21"/>
  <c r="Q870" i="21"/>
  <c r="P870" i="21"/>
  <c r="Q869" i="21"/>
  <c r="P869" i="21"/>
  <c r="Q868" i="21"/>
  <c r="P868" i="21"/>
  <c r="Q867" i="21"/>
  <c r="P867" i="21"/>
  <c r="Q866" i="21"/>
  <c r="P866" i="21"/>
  <c r="Q865" i="21"/>
  <c r="P865" i="21"/>
  <c r="Q864" i="21"/>
  <c r="P864" i="21"/>
  <c r="Q863" i="21"/>
  <c r="P863" i="21"/>
  <c r="Q862" i="21"/>
  <c r="P862" i="21"/>
  <c r="Q861" i="21"/>
  <c r="P861" i="21"/>
  <c r="Q860" i="21"/>
  <c r="P860" i="21"/>
  <c r="Q859" i="21"/>
  <c r="P859" i="21"/>
  <c r="Q858" i="21"/>
  <c r="P858" i="21"/>
  <c r="Q857" i="21"/>
  <c r="P857" i="21"/>
  <c r="Q856" i="21"/>
  <c r="P856" i="21"/>
  <c r="Q855" i="21"/>
  <c r="P855" i="21"/>
  <c r="Q854" i="21"/>
  <c r="P854" i="21"/>
  <c r="Q853" i="21"/>
  <c r="P853" i="21"/>
  <c r="Q852" i="21"/>
  <c r="P852" i="21"/>
  <c r="Q851" i="21"/>
  <c r="P851" i="21"/>
  <c r="Q850" i="21"/>
  <c r="P850" i="21"/>
  <c r="Q849" i="21"/>
  <c r="P849" i="21"/>
  <c r="Q848" i="21"/>
  <c r="P848" i="21"/>
  <c r="Q847" i="21"/>
  <c r="P847" i="21"/>
  <c r="Q846" i="21"/>
  <c r="P846" i="21"/>
  <c r="Q845" i="21"/>
  <c r="P845" i="21"/>
  <c r="Q844" i="21"/>
  <c r="P844" i="21"/>
  <c r="Q843" i="21"/>
  <c r="P843" i="21"/>
  <c r="Q842" i="21"/>
  <c r="P842" i="21"/>
  <c r="Q841" i="21"/>
  <c r="P841" i="21"/>
  <c r="Q840" i="21"/>
  <c r="P840" i="21"/>
  <c r="Q839" i="21"/>
  <c r="P839" i="21"/>
  <c r="Q838" i="21"/>
  <c r="P838" i="21"/>
  <c r="Q837" i="21"/>
  <c r="P837" i="21"/>
  <c r="Q836" i="21"/>
  <c r="P836" i="21"/>
  <c r="Q835" i="21"/>
  <c r="P835" i="21"/>
  <c r="Q834" i="21"/>
  <c r="P834" i="21"/>
  <c r="Q833" i="21"/>
  <c r="P833" i="21"/>
  <c r="Q832" i="21"/>
  <c r="P832" i="21"/>
  <c r="Q831" i="21"/>
  <c r="P831" i="21"/>
  <c r="Q830" i="21"/>
  <c r="P830" i="21"/>
  <c r="Q829" i="21"/>
  <c r="P829" i="21"/>
  <c r="Q828" i="21"/>
  <c r="P828" i="21"/>
  <c r="Q827" i="21"/>
  <c r="P827" i="21"/>
  <c r="Q826" i="21"/>
  <c r="P826" i="21"/>
  <c r="Q825" i="21"/>
  <c r="P825" i="21"/>
  <c r="Q824" i="21"/>
  <c r="P824" i="21"/>
  <c r="Q823" i="21"/>
  <c r="P823" i="21"/>
  <c r="Q822" i="21"/>
  <c r="P822" i="21"/>
  <c r="Q821" i="21"/>
  <c r="P821" i="21"/>
  <c r="Q820" i="21"/>
  <c r="P820" i="21"/>
  <c r="Q819" i="21"/>
  <c r="P819" i="21"/>
  <c r="Q818" i="21"/>
  <c r="P818" i="21"/>
  <c r="Q817" i="21"/>
  <c r="P817" i="21"/>
  <c r="Q816" i="21"/>
  <c r="P816" i="21"/>
  <c r="Q815" i="21"/>
  <c r="P815" i="21"/>
  <c r="Q814" i="21"/>
  <c r="P814" i="21"/>
  <c r="Q813" i="21"/>
  <c r="P813" i="21"/>
  <c r="Q812" i="21"/>
  <c r="P812" i="21"/>
  <c r="Q811" i="21"/>
  <c r="P811" i="21"/>
  <c r="Q810" i="21"/>
  <c r="P810" i="21"/>
  <c r="Q809" i="21"/>
  <c r="P809" i="21"/>
  <c r="Q808" i="21"/>
  <c r="P808" i="21"/>
  <c r="Q807" i="21"/>
  <c r="P807" i="21"/>
  <c r="Q806" i="21"/>
  <c r="P806" i="21"/>
  <c r="Q805" i="21"/>
  <c r="P805" i="21"/>
  <c r="Q804" i="21"/>
  <c r="P804" i="21"/>
  <c r="Q803" i="21"/>
  <c r="P803" i="21"/>
  <c r="Q802" i="21"/>
  <c r="P802" i="21"/>
  <c r="Q801" i="21"/>
  <c r="P801" i="21"/>
  <c r="Q800" i="21"/>
  <c r="P800" i="21"/>
  <c r="Q799" i="21"/>
  <c r="P799" i="21"/>
  <c r="Q798" i="21"/>
  <c r="P798" i="21"/>
  <c r="Q797" i="21"/>
  <c r="P797" i="21"/>
  <c r="Q796" i="21"/>
  <c r="P796" i="21"/>
  <c r="Q795" i="21"/>
  <c r="P795" i="21"/>
  <c r="Q794" i="21"/>
  <c r="P794" i="21"/>
  <c r="Q793" i="21"/>
  <c r="P793" i="21"/>
  <c r="Q792" i="21"/>
  <c r="P792" i="21"/>
  <c r="Q791" i="21"/>
  <c r="P791" i="21"/>
  <c r="Q790" i="21"/>
  <c r="P790" i="21"/>
  <c r="Q789" i="21"/>
  <c r="P789" i="21"/>
  <c r="Q788" i="21"/>
  <c r="P788" i="21"/>
  <c r="Q787" i="21"/>
  <c r="P787" i="21"/>
  <c r="Q786" i="21"/>
  <c r="P786" i="21"/>
  <c r="Q785" i="21"/>
  <c r="P785" i="21"/>
  <c r="Q784" i="21"/>
  <c r="P784" i="21"/>
  <c r="Q783" i="21"/>
  <c r="P783" i="21"/>
  <c r="Q782" i="21"/>
  <c r="P782" i="21"/>
  <c r="Q781" i="21"/>
  <c r="P781" i="21"/>
  <c r="Q780" i="21"/>
  <c r="P780" i="21"/>
  <c r="Q779" i="21"/>
  <c r="P779" i="21"/>
  <c r="Q778" i="21"/>
  <c r="P778" i="21"/>
  <c r="Q777" i="21"/>
  <c r="P777" i="21"/>
  <c r="Q776" i="21"/>
  <c r="P776" i="21"/>
  <c r="Q775" i="21"/>
  <c r="P775" i="21"/>
  <c r="Q774" i="21"/>
  <c r="P774" i="21"/>
  <c r="Q773" i="21"/>
  <c r="P773" i="21"/>
  <c r="Q772" i="21"/>
  <c r="P772" i="21"/>
  <c r="Q771" i="21"/>
  <c r="P771" i="21"/>
  <c r="Q770" i="21"/>
  <c r="P770" i="21"/>
  <c r="Q769" i="21"/>
  <c r="P769" i="21"/>
  <c r="Q768" i="21"/>
  <c r="P768" i="21"/>
  <c r="Q767" i="21"/>
  <c r="P767" i="21"/>
  <c r="Q766" i="21"/>
  <c r="P766" i="21"/>
  <c r="Q765" i="21"/>
  <c r="P765" i="21"/>
  <c r="Q764" i="21"/>
  <c r="P764" i="21"/>
  <c r="Q763" i="21"/>
  <c r="P763" i="21"/>
  <c r="Q762" i="21"/>
  <c r="P762" i="21"/>
  <c r="Q761" i="21"/>
  <c r="P761" i="21"/>
  <c r="Q760" i="21"/>
  <c r="P760" i="21"/>
  <c r="Q759" i="21"/>
  <c r="P759" i="21"/>
  <c r="Q758" i="21"/>
  <c r="P758" i="21"/>
  <c r="Q757" i="21"/>
  <c r="P757" i="21"/>
  <c r="Q756" i="21"/>
  <c r="P756" i="21"/>
  <c r="Q755" i="21"/>
  <c r="P755" i="21"/>
  <c r="Q754" i="21"/>
  <c r="P754" i="21"/>
  <c r="Q753" i="21"/>
  <c r="P753" i="21"/>
  <c r="Q752" i="21"/>
  <c r="P752" i="21"/>
  <c r="Q751" i="21"/>
  <c r="P751" i="21"/>
  <c r="Q750" i="21"/>
  <c r="P750" i="21"/>
  <c r="Q749" i="21"/>
  <c r="P749" i="21"/>
  <c r="Q748" i="21"/>
  <c r="P748" i="21"/>
  <c r="Q747" i="21"/>
  <c r="P747" i="21"/>
  <c r="Q746" i="21"/>
  <c r="P746" i="21"/>
  <c r="Q745" i="21"/>
  <c r="P745" i="21"/>
  <c r="Q744" i="21"/>
  <c r="P744" i="21"/>
  <c r="Q743" i="21"/>
  <c r="P743" i="21"/>
  <c r="Q742" i="21"/>
  <c r="P742" i="21"/>
  <c r="Q741" i="21"/>
  <c r="P741" i="21"/>
  <c r="Q740" i="21"/>
  <c r="P740" i="21"/>
  <c r="Q739" i="21"/>
  <c r="P739" i="21"/>
  <c r="Q738" i="21"/>
  <c r="P738" i="21"/>
  <c r="Q737" i="21"/>
  <c r="P737" i="21"/>
  <c r="Q736" i="21"/>
  <c r="P736" i="21"/>
  <c r="Q735" i="21"/>
  <c r="P735" i="21"/>
  <c r="Q734" i="21"/>
  <c r="P734" i="21"/>
  <c r="Q733" i="21"/>
  <c r="P733" i="21"/>
  <c r="Q732" i="21"/>
  <c r="P732" i="21"/>
  <c r="Q731" i="21"/>
  <c r="P731" i="21"/>
  <c r="Q730" i="21"/>
  <c r="P730" i="21"/>
  <c r="Q729" i="21"/>
  <c r="P729" i="21"/>
  <c r="Q728" i="21"/>
  <c r="P728" i="21"/>
  <c r="Q727" i="21"/>
  <c r="P727" i="21"/>
  <c r="Q726" i="21"/>
  <c r="P726" i="21"/>
  <c r="Q725" i="21"/>
  <c r="P725" i="21"/>
  <c r="Q724" i="21"/>
  <c r="P724" i="21"/>
  <c r="Q723" i="21"/>
  <c r="P723" i="21"/>
  <c r="Q722" i="21"/>
  <c r="P722" i="21"/>
  <c r="Q721" i="21"/>
  <c r="P721" i="21"/>
  <c r="Q720" i="21"/>
  <c r="P720" i="21"/>
  <c r="Q719" i="21"/>
  <c r="P719" i="21"/>
  <c r="Q718" i="21"/>
  <c r="P718" i="21"/>
  <c r="Q717" i="21"/>
  <c r="P717" i="21"/>
  <c r="Q716" i="21"/>
  <c r="P716" i="21"/>
  <c r="Q715" i="21"/>
  <c r="P715" i="21"/>
  <c r="Q714" i="21"/>
  <c r="P714" i="21"/>
  <c r="Q713" i="21"/>
  <c r="P713" i="21"/>
  <c r="Q712" i="21"/>
  <c r="P712" i="21"/>
  <c r="Q711" i="21"/>
  <c r="P711" i="21"/>
  <c r="Q710" i="21"/>
  <c r="P710" i="21"/>
  <c r="Q709" i="21"/>
  <c r="P709" i="21"/>
  <c r="Q708" i="21"/>
  <c r="P708" i="21"/>
  <c r="Q707" i="21"/>
  <c r="P707" i="21"/>
  <c r="Q706" i="21"/>
  <c r="P706" i="21"/>
  <c r="Q705" i="21"/>
  <c r="P705" i="21"/>
  <c r="Q704" i="21"/>
  <c r="P704" i="21"/>
  <c r="Q703" i="21"/>
  <c r="P703" i="21"/>
  <c r="Q702" i="21"/>
  <c r="P702" i="21"/>
  <c r="Q701" i="21"/>
  <c r="P701" i="21"/>
  <c r="Q700" i="21"/>
  <c r="P700" i="21"/>
  <c r="Q699" i="21"/>
  <c r="P699" i="21"/>
  <c r="Q698" i="21"/>
  <c r="P698" i="21"/>
  <c r="Q697" i="21"/>
  <c r="P697" i="21"/>
  <c r="Q696" i="21"/>
  <c r="P696" i="21"/>
  <c r="Q695" i="21"/>
  <c r="P695" i="21"/>
  <c r="Q694" i="21"/>
  <c r="P694" i="21"/>
  <c r="Q693" i="21"/>
  <c r="P693" i="21"/>
  <c r="Q692" i="21"/>
  <c r="P692" i="21"/>
  <c r="Q691" i="21"/>
  <c r="P691" i="21"/>
  <c r="Q690" i="21"/>
  <c r="P690" i="21"/>
  <c r="Q689" i="21"/>
  <c r="P689" i="21"/>
  <c r="Q688" i="21"/>
  <c r="P688" i="21"/>
  <c r="Q687" i="21"/>
  <c r="P687" i="21"/>
  <c r="Q686" i="21"/>
  <c r="P686" i="21"/>
  <c r="Q685" i="21"/>
  <c r="P685" i="21"/>
  <c r="Q684" i="21"/>
  <c r="P684" i="21"/>
  <c r="Q683" i="21"/>
  <c r="P683" i="21"/>
  <c r="Q682" i="21"/>
  <c r="P682" i="21"/>
  <c r="Q681" i="21"/>
  <c r="P681" i="21"/>
  <c r="Q680" i="21"/>
  <c r="P680" i="21"/>
  <c r="Q679" i="21"/>
  <c r="P679" i="21"/>
  <c r="Q678" i="21"/>
  <c r="P678" i="21"/>
  <c r="Q677" i="21"/>
  <c r="P677" i="21"/>
  <c r="Q676" i="21"/>
  <c r="P676" i="21"/>
  <c r="Q675" i="21"/>
  <c r="P675" i="21"/>
  <c r="Q674" i="21"/>
  <c r="P674" i="21"/>
  <c r="Q673" i="21"/>
  <c r="P673" i="21"/>
  <c r="Q672" i="21"/>
  <c r="P672" i="21"/>
  <c r="Q671" i="21"/>
  <c r="P671" i="21"/>
  <c r="Q670" i="21"/>
  <c r="P670" i="21"/>
  <c r="Q669" i="21"/>
  <c r="P669" i="21"/>
  <c r="Q668" i="21"/>
  <c r="P668" i="21"/>
  <c r="Q667" i="21"/>
  <c r="P667" i="21"/>
  <c r="Q666" i="21"/>
  <c r="P666" i="21"/>
  <c r="Q665" i="21"/>
  <c r="P665" i="21"/>
  <c r="Q664" i="21"/>
  <c r="P664" i="21"/>
  <c r="Q663" i="21"/>
  <c r="P663" i="21"/>
  <c r="Q662" i="21"/>
  <c r="P662" i="21"/>
  <c r="Q661" i="21"/>
  <c r="P661" i="21"/>
  <c r="Q660" i="21"/>
  <c r="P660" i="21"/>
  <c r="Q659" i="21"/>
  <c r="P659" i="21"/>
  <c r="Q658" i="21"/>
  <c r="P658" i="21"/>
  <c r="Q657" i="21"/>
  <c r="P657" i="21"/>
  <c r="Q656" i="21"/>
  <c r="P656" i="21"/>
  <c r="Q655" i="21"/>
  <c r="P655" i="21"/>
  <c r="Q654" i="21"/>
  <c r="P654" i="21"/>
  <c r="Q653" i="21"/>
  <c r="P653" i="21"/>
  <c r="Q652" i="21"/>
  <c r="P652" i="21"/>
  <c r="Q651" i="21"/>
  <c r="P651" i="21"/>
  <c r="Q650" i="21"/>
  <c r="P650" i="21"/>
  <c r="Q649" i="21"/>
  <c r="P649" i="21"/>
  <c r="Q648" i="21"/>
  <c r="P648" i="21"/>
  <c r="Q647" i="21"/>
  <c r="P647" i="21"/>
  <c r="Q646" i="21"/>
  <c r="P646" i="21"/>
  <c r="Q645" i="21"/>
  <c r="P645" i="21"/>
  <c r="Q644" i="21"/>
  <c r="P644" i="21"/>
  <c r="Q643" i="21"/>
  <c r="P643" i="21"/>
  <c r="Q642" i="21"/>
  <c r="P642" i="21"/>
  <c r="Q641" i="21"/>
  <c r="P641" i="21"/>
  <c r="Q640" i="21"/>
  <c r="P640" i="21"/>
  <c r="Q639" i="21"/>
  <c r="P639" i="21"/>
  <c r="Q638" i="21"/>
  <c r="P638" i="21"/>
  <c r="Q637" i="21"/>
  <c r="P637" i="21"/>
  <c r="Q636" i="21"/>
  <c r="P636" i="21"/>
  <c r="Q635" i="21"/>
  <c r="P635" i="21"/>
  <c r="Q634" i="21"/>
  <c r="P634" i="21"/>
  <c r="Q633" i="21"/>
  <c r="P633" i="21"/>
  <c r="Q632" i="21"/>
  <c r="P632" i="21"/>
  <c r="Q631" i="21"/>
  <c r="P631" i="21"/>
  <c r="Q630" i="21"/>
  <c r="P630" i="21"/>
  <c r="Q629" i="21"/>
  <c r="P629" i="21"/>
  <c r="Q628" i="21"/>
  <c r="P628" i="21"/>
  <c r="Q627" i="21"/>
  <c r="P627" i="21"/>
  <c r="Q626" i="21"/>
  <c r="P626" i="21"/>
  <c r="Q625" i="21"/>
  <c r="P625" i="21"/>
  <c r="Q624" i="21"/>
  <c r="P624" i="21"/>
  <c r="Q623" i="21"/>
  <c r="P623" i="21"/>
  <c r="Q622" i="21"/>
  <c r="P622" i="21"/>
  <c r="Q621" i="21"/>
  <c r="P621" i="21"/>
  <c r="Q620" i="21"/>
  <c r="P620" i="21"/>
  <c r="Q619" i="21"/>
  <c r="P619" i="21"/>
  <c r="Q618" i="21"/>
  <c r="P618" i="21"/>
  <c r="Q617" i="21"/>
  <c r="P617" i="21"/>
  <c r="Q616" i="21"/>
  <c r="P616" i="21"/>
  <c r="Q615" i="21"/>
  <c r="P615" i="21"/>
  <c r="Q614" i="21"/>
  <c r="P614" i="21"/>
  <c r="Q613" i="21"/>
  <c r="P613" i="21"/>
  <c r="Q612" i="21"/>
  <c r="P612" i="21"/>
  <c r="Q611" i="21"/>
  <c r="P611" i="21"/>
  <c r="Q610" i="21"/>
  <c r="P610" i="21"/>
  <c r="Q609" i="21"/>
  <c r="P609" i="21"/>
  <c r="Q608" i="21"/>
  <c r="P608" i="21"/>
  <c r="Q607" i="21"/>
  <c r="P607" i="21"/>
  <c r="Q606" i="21"/>
  <c r="P606" i="21"/>
  <c r="Q605" i="21"/>
  <c r="P605" i="21"/>
  <c r="Q604" i="21"/>
  <c r="P604" i="21"/>
  <c r="Q603" i="21"/>
  <c r="P603" i="21"/>
  <c r="Q602" i="21"/>
  <c r="P602" i="21"/>
  <c r="Q601" i="21"/>
  <c r="P601" i="21"/>
  <c r="Q600" i="21"/>
  <c r="P600" i="21"/>
  <c r="Q599" i="21"/>
  <c r="P599" i="21"/>
  <c r="Q598" i="21"/>
  <c r="P598" i="21"/>
  <c r="Q597" i="21"/>
  <c r="P597" i="21"/>
  <c r="Q596" i="21"/>
  <c r="P596" i="21"/>
  <c r="Q595" i="21"/>
  <c r="P595" i="21"/>
  <c r="Q594" i="21"/>
  <c r="P594" i="21"/>
  <c r="Q593" i="21"/>
  <c r="P593" i="21"/>
  <c r="Q592" i="21"/>
  <c r="P592" i="21"/>
  <c r="Q591" i="21"/>
  <c r="P591" i="21"/>
  <c r="Q590" i="21"/>
  <c r="P590" i="21"/>
  <c r="Q589" i="21"/>
  <c r="P589" i="21"/>
  <c r="Q588" i="21"/>
  <c r="P588" i="21"/>
  <c r="Q587" i="21"/>
  <c r="P587" i="21"/>
  <c r="Q586" i="21"/>
  <c r="P586" i="21"/>
  <c r="Q585" i="21"/>
  <c r="P585" i="21"/>
  <c r="Q584" i="21"/>
  <c r="P584" i="21"/>
  <c r="Q583" i="21"/>
  <c r="P583" i="21"/>
  <c r="Q582" i="21"/>
  <c r="P582" i="21"/>
  <c r="Q581" i="21"/>
  <c r="P581" i="21"/>
  <c r="Q580" i="21"/>
  <c r="P580" i="21"/>
  <c r="Q579" i="21"/>
  <c r="P579" i="21"/>
  <c r="Q578" i="21"/>
  <c r="P578" i="21"/>
  <c r="Q577" i="21"/>
  <c r="P577" i="21"/>
  <c r="Q576" i="21"/>
  <c r="P576" i="21"/>
  <c r="Q575" i="21"/>
  <c r="P575" i="21"/>
  <c r="Q574" i="21"/>
  <c r="P574" i="21"/>
  <c r="Q573" i="21"/>
  <c r="P573" i="21"/>
  <c r="Q572" i="21"/>
  <c r="P572" i="21"/>
  <c r="Q571" i="21"/>
  <c r="P571" i="21"/>
  <c r="Q570" i="21"/>
  <c r="P570" i="21"/>
  <c r="Q569" i="21"/>
  <c r="P569" i="21"/>
  <c r="Q568" i="21"/>
  <c r="P568" i="21"/>
  <c r="Q567" i="21"/>
  <c r="P567" i="21"/>
  <c r="Q566" i="21"/>
  <c r="P566" i="21"/>
  <c r="Q565" i="21"/>
  <c r="P565" i="21"/>
  <c r="Q564" i="21"/>
  <c r="P564" i="21"/>
  <c r="Q563" i="21"/>
  <c r="P563" i="21"/>
  <c r="Q562" i="21"/>
  <c r="P562" i="21"/>
  <c r="Q561" i="21"/>
  <c r="P561" i="21"/>
  <c r="Q560" i="21"/>
  <c r="P560" i="21"/>
  <c r="Q559" i="21"/>
  <c r="P559" i="21"/>
  <c r="Q558" i="21"/>
  <c r="P558" i="21"/>
  <c r="Q557" i="21"/>
  <c r="P557" i="21"/>
  <c r="Q556" i="21"/>
  <c r="P556" i="21"/>
  <c r="Q555" i="21"/>
  <c r="P555" i="21"/>
  <c r="Q554" i="21"/>
  <c r="P554" i="21"/>
  <c r="Q553" i="21"/>
  <c r="P553" i="21"/>
  <c r="Q552" i="21"/>
  <c r="P552" i="21"/>
  <c r="Q551" i="21"/>
  <c r="P551" i="21"/>
  <c r="Q550" i="21"/>
  <c r="P550" i="21"/>
  <c r="Q549" i="21"/>
  <c r="P549" i="21"/>
  <c r="Q548" i="21"/>
  <c r="P548" i="21"/>
  <c r="Q547" i="21"/>
  <c r="P547" i="21"/>
  <c r="Q546" i="21"/>
  <c r="P546" i="21"/>
  <c r="Q545" i="21"/>
  <c r="P545" i="21"/>
  <c r="Q544" i="21"/>
  <c r="P544" i="21"/>
  <c r="Q543" i="21"/>
  <c r="P543" i="21"/>
  <c r="Q542" i="21"/>
  <c r="P542" i="21"/>
  <c r="Q541" i="21"/>
  <c r="P541" i="21"/>
  <c r="Q540" i="21"/>
  <c r="P540" i="21"/>
  <c r="Q539" i="21"/>
  <c r="P539" i="21"/>
  <c r="Q538" i="21"/>
  <c r="P538" i="21"/>
  <c r="Q537" i="21"/>
  <c r="P537" i="21"/>
  <c r="Q536" i="21"/>
  <c r="P536" i="21"/>
  <c r="Q535" i="21"/>
  <c r="P535" i="21"/>
  <c r="Q534" i="21"/>
  <c r="P534" i="21"/>
  <c r="Q533" i="21"/>
  <c r="P533" i="21"/>
  <c r="Q532" i="21"/>
  <c r="P532" i="21"/>
  <c r="Q531" i="21"/>
  <c r="P531" i="21"/>
  <c r="Q530" i="21"/>
  <c r="P530" i="21"/>
  <c r="Q529" i="21"/>
  <c r="P529" i="21"/>
  <c r="Q528" i="21"/>
  <c r="P528" i="21"/>
  <c r="Q527" i="21"/>
  <c r="P527" i="21"/>
  <c r="Q526" i="21"/>
  <c r="P526" i="21"/>
  <c r="Q525" i="21"/>
  <c r="P525" i="21"/>
  <c r="Q524" i="21"/>
  <c r="P524" i="21"/>
  <c r="Q523" i="21"/>
  <c r="P523" i="21"/>
  <c r="Q522" i="21"/>
  <c r="P522" i="21"/>
  <c r="Q521" i="21"/>
  <c r="P521" i="21"/>
  <c r="Q520" i="21"/>
  <c r="P520" i="21"/>
  <c r="Q519" i="21"/>
  <c r="P519" i="21"/>
  <c r="Q518" i="21"/>
  <c r="P518" i="21"/>
  <c r="Q517" i="21"/>
  <c r="P517" i="21"/>
  <c r="Q516" i="21"/>
  <c r="P516" i="21"/>
  <c r="Q515" i="21"/>
  <c r="P515" i="21"/>
  <c r="Q514" i="21"/>
  <c r="P514" i="21"/>
  <c r="Q513" i="21"/>
  <c r="P513" i="21"/>
  <c r="Q512" i="21"/>
  <c r="P512" i="21"/>
  <c r="Q511" i="21"/>
  <c r="P511" i="21"/>
  <c r="Q510" i="21"/>
  <c r="P510" i="21"/>
  <c r="Q509" i="21"/>
  <c r="P509" i="21"/>
  <c r="Q508" i="21"/>
  <c r="P508" i="21"/>
  <c r="Q507" i="21"/>
  <c r="P507" i="21"/>
  <c r="Q506" i="21"/>
  <c r="P506" i="21"/>
  <c r="Q505" i="21"/>
  <c r="P505" i="21"/>
  <c r="Q504" i="21"/>
  <c r="P504" i="21"/>
  <c r="Q503" i="21"/>
  <c r="P503" i="21"/>
  <c r="Q502" i="21"/>
  <c r="P502" i="21"/>
  <c r="Q501" i="21"/>
  <c r="P501" i="21"/>
  <c r="Q500" i="21"/>
  <c r="P500" i="21"/>
  <c r="Q499" i="21"/>
  <c r="P499" i="21"/>
  <c r="Q498" i="21"/>
  <c r="P498" i="21"/>
  <c r="Q497" i="21"/>
  <c r="P497" i="21"/>
  <c r="Q496" i="21"/>
  <c r="P496" i="21"/>
  <c r="Q495" i="21"/>
  <c r="P495" i="21"/>
  <c r="Q494" i="21"/>
  <c r="P494" i="21"/>
  <c r="Q493" i="21"/>
  <c r="P493" i="21"/>
  <c r="Q492" i="21"/>
  <c r="P492" i="21"/>
  <c r="Q491" i="21"/>
  <c r="P491" i="21"/>
  <c r="Q490" i="21"/>
  <c r="P490" i="21"/>
  <c r="Q489" i="21"/>
  <c r="P489" i="21"/>
  <c r="Q488" i="21"/>
  <c r="P488" i="21"/>
  <c r="Q487" i="21"/>
  <c r="P487" i="21"/>
  <c r="Q486" i="21"/>
  <c r="P486" i="21"/>
  <c r="Q485" i="21"/>
  <c r="P485" i="21"/>
  <c r="Q484" i="21"/>
  <c r="P484" i="21"/>
  <c r="Q483" i="21"/>
  <c r="P483" i="21"/>
  <c r="Q482" i="21"/>
  <c r="P482" i="21"/>
  <c r="Q481" i="21"/>
  <c r="P481" i="21"/>
  <c r="Q480" i="21"/>
  <c r="P480" i="21"/>
  <c r="Q479" i="21"/>
  <c r="P479" i="21"/>
  <c r="Q478" i="21"/>
  <c r="P478" i="21"/>
  <c r="Q477" i="21"/>
  <c r="P477" i="21"/>
  <c r="Q476" i="21"/>
  <c r="P476" i="21"/>
  <c r="Q475" i="21"/>
  <c r="P475" i="21"/>
  <c r="Q474" i="21"/>
  <c r="P474" i="21"/>
  <c r="Q473" i="21"/>
  <c r="P473" i="21"/>
  <c r="Q472" i="21"/>
  <c r="P472" i="21"/>
  <c r="Q471" i="21"/>
  <c r="P471" i="21"/>
  <c r="Q470" i="21"/>
  <c r="P470" i="21"/>
  <c r="Q469" i="21"/>
  <c r="P469" i="21"/>
  <c r="Q468" i="21"/>
  <c r="P468" i="21"/>
  <c r="Q467" i="21"/>
  <c r="P467" i="21"/>
  <c r="Q466" i="21"/>
  <c r="P466" i="21"/>
  <c r="Q465" i="21"/>
  <c r="P465" i="21"/>
  <c r="Q464" i="21"/>
  <c r="P464" i="21"/>
  <c r="Q463" i="21"/>
  <c r="P463" i="21"/>
  <c r="Q462" i="21"/>
  <c r="P462" i="21"/>
  <c r="Q461" i="21"/>
  <c r="P461" i="21"/>
  <c r="Q460" i="21"/>
  <c r="P460" i="21"/>
  <c r="Q459" i="21"/>
  <c r="P459" i="21"/>
  <c r="Q458" i="21"/>
  <c r="P458" i="21"/>
  <c r="Q457" i="21"/>
  <c r="P457" i="21"/>
  <c r="Q456" i="21"/>
  <c r="P456" i="21"/>
  <c r="Q455" i="21"/>
  <c r="P455" i="21"/>
  <c r="Q454" i="21"/>
  <c r="P454" i="21"/>
  <c r="Q453" i="21"/>
  <c r="P453" i="21"/>
  <c r="Q452" i="21"/>
  <c r="P452" i="21"/>
  <c r="Q451" i="21"/>
  <c r="P451" i="21"/>
  <c r="Q450" i="21"/>
  <c r="P450" i="21"/>
  <c r="Q449" i="21"/>
  <c r="P449" i="21"/>
  <c r="Q448" i="21"/>
  <c r="P448" i="21"/>
  <c r="Q447" i="21"/>
  <c r="P447" i="21"/>
  <c r="Q446" i="21"/>
  <c r="P446" i="21"/>
  <c r="Q445" i="21"/>
  <c r="P445" i="21"/>
  <c r="Q444" i="21"/>
  <c r="P444" i="21"/>
  <c r="Q443" i="21"/>
  <c r="P443" i="21"/>
  <c r="Q442" i="21"/>
  <c r="P442" i="21"/>
  <c r="Q441" i="21"/>
  <c r="P441" i="21"/>
  <c r="Q440" i="21"/>
  <c r="P440" i="21"/>
  <c r="Q439" i="21"/>
  <c r="P439" i="21"/>
  <c r="Q438" i="21"/>
  <c r="P438" i="21"/>
  <c r="Q437" i="21"/>
  <c r="P437" i="21"/>
  <c r="Q436" i="21"/>
  <c r="P436" i="21"/>
  <c r="Q435" i="21"/>
  <c r="P435" i="21"/>
  <c r="Q434" i="21"/>
  <c r="P434" i="21"/>
  <c r="Q433" i="21"/>
  <c r="P433" i="21"/>
  <c r="Q432" i="21"/>
  <c r="P432" i="21"/>
  <c r="Q431" i="21"/>
  <c r="P431" i="21"/>
  <c r="Q430" i="21"/>
  <c r="P430" i="21"/>
  <c r="Q429" i="21"/>
  <c r="P429" i="21"/>
  <c r="Q428" i="21"/>
  <c r="P428" i="21"/>
  <c r="Q427" i="21"/>
  <c r="P427" i="21"/>
  <c r="Q426" i="21"/>
  <c r="P426" i="21"/>
  <c r="Q425" i="21"/>
  <c r="P425" i="21"/>
  <c r="Q424" i="21"/>
  <c r="P424" i="21"/>
  <c r="Q423" i="21"/>
  <c r="P423" i="21"/>
  <c r="Q422" i="21"/>
  <c r="P422" i="21"/>
  <c r="Q421" i="21"/>
  <c r="P421" i="21"/>
  <c r="Q420" i="21"/>
  <c r="P420" i="21"/>
  <c r="Q419" i="21"/>
  <c r="P419" i="21"/>
  <c r="Q418" i="21"/>
  <c r="P418" i="21"/>
  <c r="Q417" i="21"/>
  <c r="P417" i="21"/>
  <c r="Q416" i="21"/>
  <c r="P416" i="21"/>
  <c r="Q415" i="21"/>
  <c r="P415" i="21"/>
  <c r="Q414" i="21"/>
  <c r="P414" i="21"/>
  <c r="Q413" i="21"/>
  <c r="P413" i="21"/>
  <c r="Q412" i="21"/>
  <c r="P412" i="21"/>
  <c r="Q411" i="21"/>
  <c r="P411" i="21"/>
  <c r="Q410" i="21"/>
  <c r="P410" i="21"/>
  <c r="Q409" i="21"/>
  <c r="P409" i="21"/>
  <c r="Q408" i="21"/>
  <c r="P408" i="21"/>
  <c r="Q407" i="21"/>
  <c r="P407" i="21"/>
  <c r="Q406" i="21"/>
  <c r="P406" i="21"/>
  <c r="Q405" i="21"/>
  <c r="P405" i="21"/>
  <c r="Q404" i="21"/>
  <c r="P404" i="21"/>
  <c r="Q403" i="21"/>
  <c r="P403" i="21"/>
  <c r="Q402" i="21"/>
  <c r="P402" i="21"/>
  <c r="Q401" i="21"/>
  <c r="P401" i="21"/>
  <c r="Q400" i="21"/>
  <c r="P400" i="21"/>
  <c r="Q399" i="21"/>
  <c r="P399" i="21"/>
  <c r="Q398" i="21"/>
  <c r="P398" i="21"/>
  <c r="Q397" i="21"/>
  <c r="P397" i="21"/>
  <c r="Q396" i="21"/>
  <c r="P396" i="21"/>
  <c r="Q395" i="21"/>
  <c r="P395" i="21"/>
  <c r="Q394" i="21"/>
  <c r="P394" i="21"/>
  <c r="Q393" i="21"/>
  <c r="P393" i="21"/>
  <c r="Q392" i="21"/>
  <c r="P392" i="21"/>
  <c r="Q391" i="21"/>
  <c r="P391" i="21"/>
  <c r="Q390" i="21"/>
  <c r="P390" i="21"/>
  <c r="Q389" i="21"/>
  <c r="P389" i="21"/>
  <c r="Q388" i="21"/>
  <c r="P388" i="21"/>
  <c r="Q387" i="21"/>
  <c r="P387" i="21"/>
  <c r="Q386" i="21"/>
  <c r="P386" i="21"/>
  <c r="Q385" i="21"/>
  <c r="P385" i="21"/>
  <c r="Q384" i="21"/>
  <c r="P384" i="21"/>
  <c r="Q383" i="21"/>
  <c r="P383" i="21"/>
  <c r="Q382" i="21"/>
  <c r="P382" i="21"/>
  <c r="Q381" i="21"/>
  <c r="P381" i="21"/>
  <c r="Q380" i="21"/>
  <c r="P380" i="21"/>
  <c r="Q379" i="21"/>
  <c r="P379" i="21"/>
  <c r="Q378" i="21"/>
  <c r="P378" i="21"/>
  <c r="Q377" i="21"/>
  <c r="P377" i="21"/>
  <c r="Q376" i="21"/>
  <c r="P376" i="21"/>
  <c r="Q375" i="21"/>
  <c r="P375" i="21"/>
  <c r="Q374" i="21"/>
  <c r="P374" i="21"/>
  <c r="Q373" i="21"/>
  <c r="P373" i="21"/>
  <c r="Q372" i="21"/>
  <c r="P372" i="21"/>
  <c r="Q371" i="21"/>
  <c r="P371" i="21"/>
  <c r="Q370" i="21"/>
  <c r="P370" i="21"/>
  <c r="Q369" i="21"/>
  <c r="P369" i="21"/>
  <c r="Q368" i="21"/>
  <c r="P368" i="21"/>
  <c r="Q367" i="21"/>
  <c r="P367" i="21"/>
  <c r="Q366" i="21"/>
  <c r="P366" i="21"/>
  <c r="Q365" i="21"/>
  <c r="P365" i="21"/>
  <c r="Q364" i="21"/>
  <c r="P364" i="21"/>
  <c r="Q363" i="21"/>
  <c r="P363" i="21"/>
  <c r="Q362" i="21"/>
  <c r="P362" i="21"/>
  <c r="Q361" i="21"/>
  <c r="P361" i="21"/>
  <c r="Q360" i="21"/>
  <c r="P360" i="21"/>
  <c r="Q359" i="21"/>
  <c r="P359" i="21"/>
  <c r="Q358" i="21"/>
  <c r="P358" i="21"/>
  <c r="Q357" i="21"/>
  <c r="P357" i="21"/>
  <c r="Q356" i="21"/>
  <c r="P356" i="21"/>
  <c r="Q355" i="21"/>
  <c r="P355" i="21"/>
  <c r="Q354" i="21"/>
  <c r="P354" i="21"/>
  <c r="Q353" i="21"/>
  <c r="P353" i="21"/>
  <c r="Q352" i="21"/>
  <c r="P352" i="21"/>
  <c r="Q351" i="21"/>
  <c r="P351" i="21"/>
  <c r="Q350" i="21"/>
  <c r="P350" i="21"/>
  <c r="Q349" i="21"/>
  <c r="P349" i="21"/>
  <c r="Q348" i="21"/>
  <c r="P348" i="21"/>
  <c r="Q347" i="21"/>
  <c r="P347" i="21"/>
  <c r="Q346" i="21"/>
  <c r="P346" i="21"/>
  <c r="Q345" i="21"/>
  <c r="P345" i="21"/>
  <c r="Q344" i="21"/>
  <c r="P344" i="21"/>
  <c r="Q343" i="21"/>
  <c r="P343" i="21"/>
  <c r="Q342" i="21"/>
  <c r="P342" i="21"/>
  <c r="Q341" i="21"/>
  <c r="P341" i="21"/>
  <c r="Q340" i="21"/>
  <c r="P340" i="21"/>
  <c r="Q339" i="21"/>
  <c r="P339" i="21"/>
  <c r="Q338" i="21"/>
  <c r="P338" i="21"/>
  <c r="Q337" i="21"/>
  <c r="P337" i="21"/>
  <c r="Q336" i="21"/>
  <c r="P336" i="21"/>
  <c r="Q335" i="21"/>
  <c r="P335" i="21"/>
  <c r="Q334" i="21"/>
  <c r="P334" i="21"/>
  <c r="Q333" i="21"/>
  <c r="P333" i="21"/>
  <c r="Q332" i="21"/>
  <c r="P332" i="21"/>
  <c r="Q331" i="21"/>
  <c r="P331" i="21"/>
  <c r="Q330" i="21"/>
  <c r="P330" i="21"/>
  <c r="Q329" i="21"/>
  <c r="P329" i="21"/>
  <c r="Q328" i="21"/>
  <c r="P328" i="21"/>
  <c r="Q327" i="21"/>
  <c r="P327" i="21"/>
  <c r="Q326" i="21"/>
  <c r="P326" i="21"/>
  <c r="Q325" i="21"/>
  <c r="P325" i="21"/>
  <c r="Q324" i="21"/>
  <c r="P324" i="21"/>
  <c r="Q323" i="21"/>
  <c r="P323" i="21"/>
  <c r="Q322" i="21"/>
  <c r="P322" i="21"/>
  <c r="Q321" i="21"/>
  <c r="P321" i="21"/>
  <c r="Q320" i="21"/>
  <c r="P320" i="21"/>
  <c r="Q319" i="21"/>
  <c r="P319" i="21"/>
  <c r="Q318" i="21"/>
  <c r="P318" i="21"/>
  <c r="Q317" i="21"/>
  <c r="P317" i="21"/>
  <c r="Q316" i="21"/>
  <c r="P316" i="21"/>
  <c r="Q315" i="21"/>
  <c r="P315" i="21"/>
  <c r="Q314" i="21"/>
  <c r="P314" i="21"/>
  <c r="Q313" i="21"/>
  <c r="P313" i="21"/>
  <c r="Q312" i="21"/>
  <c r="P312" i="21"/>
  <c r="Q311" i="21"/>
  <c r="P311" i="21"/>
  <c r="Q310" i="21"/>
  <c r="P310" i="21"/>
  <c r="Q309" i="21"/>
  <c r="P309" i="21"/>
  <c r="Q308" i="21"/>
  <c r="P308" i="21"/>
  <c r="Q307" i="21"/>
  <c r="P307" i="21"/>
  <c r="Q306" i="21"/>
  <c r="P306" i="21"/>
  <c r="Q305" i="21"/>
  <c r="P305" i="21"/>
  <c r="Q304" i="21"/>
  <c r="P304" i="21"/>
  <c r="Q303" i="21"/>
  <c r="P303" i="21"/>
  <c r="Q302" i="21"/>
  <c r="P302" i="21"/>
  <c r="Q301" i="21"/>
  <c r="P301" i="21"/>
  <c r="Q300" i="21"/>
  <c r="P300" i="21"/>
  <c r="Q299" i="21"/>
  <c r="P299" i="21"/>
  <c r="Q298" i="21"/>
  <c r="P298" i="21"/>
  <c r="Q297" i="21"/>
  <c r="P297" i="21"/>
  <c r="Q296" i="21"/>
  <c r="P296" i="21"/>
  <c r="Q295" i="21"/>
  <c r="P295" i="21"/>
  <c r="Q294" i="21"/>
  <c r="P294" i="21"/>
  <c r="Q293" i="21"/>
  <c r="P293" i="21"/>
  <c r="Q292" i="21"/>
  <c r="P292" i="21"/>
  <c r="Q291" i="21"/>
  <c r="P291" i="21"/>
  <c r="Q290" i="21"/>
  <c r="P290" i="21"/>
  <c r="Q289" i="21"/>
  <c r="P289" i="21"/>
  <c r="Q288" i="21"/>
  <c r="P288" i="21"/>
  <c r="Q287" i="21"/>
  <c r="P287" i="21"/>
  <c r="Q286" i="21"/>
  <c r="P286" i="21"/>
  <c r="Q285" i="21"/>
  <c r="P285" i="21"/>
  <c r="Q284" i="21"/>
  <c r="P284" i="21"/>
  <c r="Q283" i="21"/>
  <c r="P283" i="21"/>
  <c r="Q282" i="21"/>
  <c r="P282" i="21"/>
  <c r="Q281" i="21"/>
  <c r="P281" i="21"/>
  <c r="Q280" i="21"/>
  <c r="P280" i="21"/>
  <c r="Q279" i="21"/>
  <c r="P279" i="21"/>
  <c r="Q278" i="21"/>
  <c r="P278" i="21"/>
  <c r="Q277" i="21"/>
  <c r="P277" i="21"/>
  <c r="Q276" i="21"/>
  <c r="P276" i="21"/>
  <c r="Q275" i="21"/>
  <c r="P275" i="21"/>
  <c r="Q274" i="21"/>
  <c r="P274" i="21"/>
  <c r="Q273" i="21"/>
  <c r="P273" i="21"/>
  <c r="Q272" i="21"/>
  <c r="P272" i="21"/>
  <c r="Q271" i="21"/>
  <c r="P271" i="21"/>
  <c r="Q270" i="21"/>
  <c r="P270" i="21"/>
  <c r="Q269" i="21"/>
  <c r="P269" i="21"/>
  <c r="Q268" i="21"/>
  <c r="P268" i="21"/>
  <c r="Q267" i="21"/>
  <c r="P267" i="21"/>
  <c r="Q266" i="21"/>
  <c r="P266" i="21"/>
  <c r="Q265" i="21"/>
  <c r="P265" i="21"/>
  <c r="Q264" i="21"/>
  <c r="P264" i="21"/>
  <c r="Q263" i="21"/>
  <c r="P263" i="21"/>
  <c r="Q262" i="21"/>
  <c r="P262" i="21"/>
  <c r="Q261" i="21"/>
  <c r="P261" i="21"/>
  <c r="Q260" i="21"/>
  <c r="P260" i="21"/>
  <c r="Q259" i="21"/>
  <c r="P259" i="21"/>
  <c r="Q258" i="21"/>
  <c r="P258" i="21"/>
  <c r="Q257" i="21"/>
  <c r="P257" i="21"/>
  <c r="Q256" i="21"/>
  <c r="P256" i="21"/>
  <c r="Q255" i="21"/>
  <c r="P255" i="21"/>
  <c r="Q254" i="21"/>
  <c r="P254" i="21"/>
  <c r="Q253" i="21"/>
  <c r="P253" i="21"/>
  <c r="Q252" i="21"/>
  <c r="P252" i="21"/>
  <c r="Q251" i="21"/>
  <c r="P251" i="21"/>
  <c r="Q250" i="21"/>
  <c r="P250" i="21"/>
  <c r="Q249" i="21"/>
  <c r="P249" i="21"/>
  <c r="Q248" i="21"/>
  <c r="P248" i="21"/>
  <c r="Q247" i="21"/>
  <c r="P247" i="21"/>
  <c r="Q246" i="21"/>
  <c r="P246" i="21"/>
  <c r="Q245" i="21"/>
  <c r="P245" i="21"/>
  <c r="Q244" i="21"/>
  <c r="P244" i="21"/>
  <c r="Q243" i="21"/>
  <c r="P243" i="21"/>
  <c r="Q242" i="21"/>
  <c r="P242" i="21"/>
  <c r="Q241" i="21"/>
  <c r="P241" i="21"/>
  <c r="Q240" i="21"/>
  <c r="P240" i="21"/>
  <c r="Q239" i="21"/>
  <c r="P239" i="21"/>
  <c r="Q238" i="21"/>
  <c r="P238" i="21"/>
  <c r="Q237" i="21"/>
  <c r="P237" i="21"/>
  <c r="Q236" i="21"/>
  <c r="P236" i="21"/>
  <c r="Q235" i="21"/>
  <c r="P235" i="21"/>
  <c r="Q234" i="21"/>
  <c r="P234" i="21"/>
  <c r="Q233" i="21"/>
  <c r="P233" i="21"/>
  <c r="Q232" i="21"/>
  <c r="P232" i="21"/>
  <c r="Q231" i="21"/>
  <c r="P231" i="21"/>
  <c r="Q230" i="21"/>
  <c r="P230" i="21"/>
  <c r="Q229" i="21"/>
  <c r="P229" i="21"/>
  <c r="Q228" i="21"/>
  <c r="P228" i="21"/>
  <c r="Q227" i="21"/>
  <c r="P227" i="21"/>
  <c r="Q226" i="21"/>
  <c r="P226" i="21"/>
  <c r="Q225" i="21"/>
  <c r="P225" i="21"/>
  <c r="Q224" i="21"/>
  <c r="P224" i="21"/>
  <c r="Q223" i="21"/>
  <c r="P223" i="21"/>
  <c r="Q222" i="21"/>
  <c r="P222" i="21"/>
  <c r="Q221" i="21"/>
  <c r="P221" i="21"/>
  <c r="Q220" i="21"/>
  <c r="P220" i="21"/>
  <c r="Q219" i="21"/>
  <c r="P219" i="21"/>
  <c r="Q218" i="21"/>
  <c r="P218" i="21"/>
  <c r="Q217" i="21"/>
  <c r="P217" i="21"/>
  <c r="Q216" i="21"/>
  <c r="P216" i="21"/>
  <c r="Q215" i="21"/>
  <c r="P215" i="21"/>
  <c r="Q214" i="21"/>
  <c r="P214" i="21"/>
  <c r="Q213" i="21"/>
  <c r="P213" i="21"/>
  <c r="Q212" i="21"/>
  <c r="P212" i="21"/>
  <c r="Q211" i="21"/>
  <c r="P211" i="21"/>
  <c r="Q210" i="21"/>
  <c r="P210" i="21"/>
  <c r="Q209" i="21"/>
  <c r="P209" i="21"/>
  <c r="Q208" i="21"/>
  <c r="P208" i="21"/>
  <c r="Q207" i="21"/>
  <c r="P207" i="21"/>
  <c r="Q206" i="21"/>
  <c r="P206" i="21"/>
  <c r="Q205" i="21"/>
  <c r="P205" i="21"/>
  <c r="Q204" i="21"/>
  <c r="P204" i="21"/>
  <c r="Q203" i="21"/>
  <c r="P203" i="21"/>
  <c r="Q202" i="21"/>
  <c r="P202" i="21"/>
  <c r="Q201" i="21"/>
  <c r="P201" i="21"/>
  <c r="Q200" i="21"/>
  <c r="P200" i="21"/>
  <c r="Q199" i="21"/>
  <c r="P199" i="21"/>
  <c r="Q198" i="21"/>
  <c r="P198" i="21"/>
  <c r="Q197" i="21"/>
  <c r="P197" i="21"/>
  <c r="Q196" i="21"/>
  <c r="P196" i="21"/>
  <c r="Q195" i="21"/>
  <c r="P195" i="21"/>
  <c r="Q194" i="21"/>
  <c r="P194" i="21"/>
  <c r="Q193" i="21"/>
  <c r="P193" i="21"/>
  <c r="Q192" i="21"/>
  <c r="P192" i="21"/>
  <c r="Q191" i="21"/>
  <c r="P191" i="21"/>
  <c r="Q190" i="21"/>
  <c r="P190" i="21"/>
  <c r="Q189" i="21"/>
  <c r="P189" i="21"/>
  <c r="Q188" i="21"/>
  <c r="P188" i="21"/>
  <c r="Q187" i="21"/>
  <c r="P187" i="21"/>
  <c r="Q186" i="21"/>
  <c r="P186" i="21"/>
  <c r="Q185" i="21"/>
  <c r="P185" i="21"/>
  <c r="Q184" i="21"/>
  <c r="P184" i="21"/>
  <c r="Q183" i="21"/>
  <c r="P183" i="21"/>
  <c r="Q182" i="21"/>
  <c r="P182" i="21"/>
  <c r="Q181" i="21"/>
  <c r="P181" i="21"/>
  <c r="Q180" i="21"/>
  <c r="P180" i="21"/>
  <c r="Q179" i="21"/>
  <c r="P179" i="21"/>
  <c r="Q178" i="21"/>
  <c r="P178" i="21"/>
  <c r="Q177" i="21"/>
  <c r="P177" i="21"/>
  <c r="Q176" i="21"/>
  <c r="P176" i="21"/>
  <c r="Q175" i="21"/>
  <c r="P175" i="21"/>
  <c r="Q174" i="21"/>
  <c r="P174" i="21"/>
  <c r="Q173" i="21"/>
  <c r="P173" i="21"/>
  <c r="Q172" i="21"/>
  <c r="P172" i="21"/>
  <c r="Q171" i="21"/>
  <c r="P171" i="21"/>
  <c r="Q170" i="21"/>
  <c r="P170" i="21"/>
  <c r="Q169" i="21"/>
  <c r="P169" i="21"/>
  <c r="Q168" i="21"/>
  <c r="P168" i="21"/>
  <c r="Q167" i="21"/>
  <c r="P167" i="21"/>
  <c r="Q166" i="21"/>
  <c r="P166" i="21"/>
  <c r="Q165" i="21"/>
  <c r="P165" i="21"/>
  <c r="Q164" i="21"/>
  <c r="P164" i="21"/>
  <c r="Q163" i="21"/>
  <c r="P163" i="21"/>
  <c r="Q162" i="21"/>
  <c r="P162" i="21"/>
  <c r="Q161" i="21"/>
  <c r="P161" i="21"/>
  <c r="Q160" i="21"/>
  <c r="P160" i="21"/>
  <c r="Q159" i="21"/>
  <c r="P159" i="21"/>
  <c r="Q158" i="21"/>
  <c r="P158" i="21"/>
  <c r="Q157" i="21"/>
  <c r="P157" i="21"/>
  <c r="Q156" i="21"/>
  <c r="P156" i="21"/>
  <c r="Q155" i="21"/>
  <c r="P155" i="21"/>
  <c r="Q154" i="21"/>
  <c r="P154" i="21"/>
  <c r="Q153" i="21"/>
  <c r="P153" i="21"/>
  <c r="Q152" i="21"/>
  <c r="P152" i="21"/>
  <c r="Q151" i="21"/>
  <c r="P151" i="21"/>
  <c r="Q150" i="21"/>
  <c r="P150" i="21"/>
  <c r="Q149" i="21"/>
  <c r="P149" i="21"/>
  <c r="Q148" i="21"/>
  <c r="P148" i="21"/>
  <c r="Q147" i="21"/>
  <c r="P147" i="21"/>
  <c r="Q146" i="21"/>
  <c r="P146" i="21"/>
  <c r="Q145" i="21"/>
  <c r="P145" i="21"/>
  <c r="Q144" i="21"/>
  <c r="P144" i="21"/>
  <c r="Q143" i="21"/>
  <c r="P143" i="21"/>
  <c r="Q142" i="21"/>
  <c r="P142" i="21"/>
  <c r="Q141" i="21"/>
  <c r="P141" i="21"/>
  <c r="Q140" i="21"/>
  <c r="P140" i="21"/>
  <c r="Q139" i="21"/>
  <c r="P139" i="21"/>
  <c r="Q138" i="21"/>
  <c r="P138" i="21"/>
  <c r="Q137" i="21"/>
  <c r="P137" i="21"/>
  <c r="Q136" i="21"/>
  <c r="P136" i="21"/>
  <c r="Q135" i="21"/>
  <c r="P135" i="21"/>
  <c r="Q134" i="21"/>
  <c r="P134" i="21"/>
  <c r="Q133" i="21"/>
  <c r="P133" i="21"/>
  <c r="Q132" i="21"/>
  <c r="P132" i="21"/>
  <c r="Q131" i="21"/>
  <c r="P131" i="21"/>
  <c r="Q130" i="21"/>
  <c r="P130" i="21"/>
  <c r="Q129" i="21"/>
  <c r="P129" i="21"/>
  <c r="Q128" i="21"/>
  <c r="P128" i="21"/>
  <c r="Q127" i="21"/>
  <c r="P127" i="21"/>
  <c r="Q126" i="21"/>
  <c r="P126" i="21"/>
  <c r="Q125" i="21"/>
  <c r="P125" i="21"/>
  <c r="Q124" i="21"/>
  <c r="P124" i="21"/>
  <c r="Q123" i="21"/>
  <c r="P123" i="21"/>
  <c r="Q122" i="21"/>
  <c r="P122" i="21"/>
  <c r="Q121" i="21"/>
  <c r="P121" i="21"/>
  <c r="Q120" i="21"/>
  <c r="P120" i="21"/>
  <c r="Q119" i="21"/>
  <c r="P119" i="21"/>
  <c r="Q118" i="21"/>
  <c r="P118" i="21"/>
  <c r="Q117" i="21"/>
  <c r="P117" i="21"/>
  <c r="Q116" i="21"/>
  <c r="P116" i="21"/>
  <c r="Q115" i="21"/>
  <c r="P115" i="21"/>
  <c r="Q114" i="21"/>
  <c r="P114" i="21"/>
  <c r="Q113" i="21"/>
  <c r="P113" i="21"/>
  <c r="Q112" i="21"/>
  <c r="P112" i="21"/>
  <c r="Q111" i="21"/>
  <c r="P111" i="21"/>
  <c r="Q110" i="21"/>
  <c r="P110" i="21"/>
  <c r="Q109" i="21"/>
  <c r="P109" i="21"/>
  <c r="Q108" i="21"/>
  <c r="P108" i="21"/>
  <c r="Q107" i="21"/>
  <c r="P107" i="21"/>
  <c r="Q106" i="21"/>
  <c r="P106" i="21"/>
  <c r="Q105" i="21"/>
  <c r="P105" i="21"/>
  <c r="Q104" i="21"/>
  <c r="P104" i="21"/>
  <c r="Q103" i="21"/>
  <c r="P103" i="21"/>
  <c r="Q102" i="21"/>
  <c r="P102" i="21"/>
  <c r="Q101" i="21"/>
  <c r="P101" i="21"/>
  <c r="Q100" i="21"/>
  <c r="P100" i="21"/>
  <c r="Q99" i="21"/>
  <c r="P99" i="21"/>
  <c r="Q98" i="21"/>
  <c r="P98" i="21"/>
  <c r="Q97" i="21"/>
  <c r="P97" i="21"/>
  <c r="Q96" i="21"/>
  <c r="P96" i="21"/>
  <c r="Q95" i="21"/>
  <c r="P95" i="21"/>
  <c r="Q94" i="21"/>
  <c r="P94" i="21"/>
  <c r="Q93" i="21"/>
  <c r="P93" i="21"/>
  <c r="Q92" i="21"/>
  <c r="P92" i="21"/>
  <c r="Q91" i="21"/>
  <c r="P91" i="21"/>
  <c r="Q90" i="21"/>
  <c r="P90" i="21"/>
  <c r="Q89" i="21"/>
  <c r="P89" i="21"/>
  <c r="Q88" i="21"/>
  <c r="P88" i="21"/>
  <c r="Q87" i="21"/>
  <c r="P87" i="21"/>
  <c r="Q86" i="21"/>
  <c r="P86" i="21"/>
  <c r="Q85" i="21"/>
  <c r="P85" i="21"/>
  <c r="Q84" i="21"/>
  <c r="P84" i="21"/>
  <c r="Q83" i="21"/>
  <c r="P83" i="21"/>
  <c r="Q82" i="21"/>
  <c r="P82" i="21"/>
  <c r="Q81" i="21"/>
  <c r="P81" i="21"/>
  <c r="Q80" i="21"/>
  <c r="P80" i="21"/>
  <c r="Q79" i="21"/>
  <c r="P79" i="21"/>
  <c r="Q78" i="21"/>
  <c r="P78" i="21"/>
  <c r="Q77" i="21"/>
  <c r="P77" i="21"/>
  <c r="Q76" i="21"/>
  <c r="P76" i="21"/>
  <c r="Q75" i="21"/>
  <c r="P75" i="21"/>
  <c r="Q74" i="21"/>
  <c r="P74" i="21"/>
  <c r="Q73" i="21"/>
  <c r="P73" i="21"/>
  <c r="Q72" i="21"/>
  <c r="P72" i="21"/>
  <c r="Q71" i="21"/>
  <c r="P71" i="21"/>
  <c r="Q70" i="21"/>
  <c r="P70" i="21"/>
  <c r="Q69" i="21"/>
  <c r="P69" i="21"/>
  <c r="Q68" i="21"/>
  <c r="P68" i="21"/>
  <c r="Q67" i="21"/>
  <c r="P67" i="21"/>
  <c r="Q66" i="21"/>
  <c r="P66" i="21"/>
  <c r="Q65" i="21"/>
  <c r="P65" i="21"/>
  <c r="Q64" i="21"/>
  <c r="P64" i="21"/>
  <c r="Q63" i="21"/>
  <c r="P63" i="21"/>
  <c r="Q62" i="21"/>
  <c r="P62" i="21"/>
  <c r="Q61" i="21"/>
  <c r="P61" i="21"/>
  <c r="Q60" i="21"/>
  <c r="P60" i="21"/>
  <c r="Q59" i="21"/>
  <c r="P59" i="21"/>
  <c r="Q58" i="21"/>
  <c r="P58" i="21"/>
  <c r="Q57" i="21"/>
  <c r="P57" i="21"/>
  <c r="Q56" i="21"/>
  <c r="P56" i="21"/>
  <c r="Q55" i="21"/>
  <c r="P55" i="21"/>
  <c r="Q54" i="21"/>
  <c r="P54" i="21"/>
  <c r="Q53" i="21"/>
  <c r="P53" i="21"/>
  <c r="Q52" i="21"/>
  <c r="P52" i="21"/>
  <c r="Q51" i="21"/>
  <c r="P51" i="21"/>
  <c r="Q50" i="21"/>
  <c r="P50" i="21"/>
  <c r="Q49" i="21"/>
  <c r="P49" i="21"/>
  <c r="Q48" i="21"/>
  <c r="P48" i="21"/>
  <c r="Q47" i="21"/>
  <c r="P47" i="21"/>
  <c r="Q46" i="21"/>
  <c r="P46" i="21"/>
  <c r="Q45" i="21"/>
  <c r="P45" i="21"/>
  <c r="Q44" i="21"/>
  <c r="P44" i="21"/>
  <c r="Q43" i="21"/>
  <c r="P43" i="21"/>
  <c r="Q42" i="21"/>
  <c r="P42" i="21"/>
  <c r="Q41" i="21"/>
  <c r="P41" i="21"/>
  <c r="Q40" i="21"/>
  <c r="P40" i="21"/>
  <c r="Q39" i="21"/>
  <c r="P39" i="21"/>
  <c r="Q38" i="21"/>
  <c r="P38" i="21"/>
  <c r="Q37" i="21"/>
  <c r="P37" i="21"/>
  <c r="Q36" i="21"/>
  <c r="P36" i="21"/>
  <c r="Q35" i="21"/>
  <c r="P35" i="21"/>
  <c r="Q34" i="21"/>
  <c r="P34" i="21"/>
  <c r="Q33" i="21"/>
  <c r="P33" i="21"/>
  <c r="Q32" i="21"/>
  <c r="P32" i="21"/>
  <c r="Q31" i="21"/>
  <c r="P31" i="21"/>
  <c r="Q30" i="21"/>
  <c r="P30" i="21"/>
  <c r="Q29" i="21"/>
  <c r="P29" i="21"/>
  <c r="Q28" i="21"/>
  <c r="P28" i="21"/>
  <c r="Q27" i="21"/>
  <c r="P27" i="21"/>
  <c r="Q26" i="21"/>
  <c r="P26" i="21"/>
  <c r="Q25" i="21"/>
  <c r="P25" i="21"/>
  <c r="Q24" i="21"/>
  <c r="P24" i="21"/>
  <c r="Q23" i="21"/>
  <c r="P23" i="21"/>
  <c r="Q22" i="21"/>
  <c r="P22" i="21"/>
  <c r="Q21" i="21"/>
  <c r="P21" i="21"/>
  <c r="Q20" i="21"/>
  <c r="P20" i="21"/>
  <c r="Q19" i="21"/>
  <c r="P19" i="21"/>
  <c r="Q18" i="21"/>
  <c r="P18" i="21"/>
  <c r="Q17" i="21"/>
  <c r="P17" i="21"/>
  <c r="Q16" i="21"/>
  <c r="P16" i="21"/>
  <c r="Q15" i="21"/>
  <c r="P15" i="21"/>
  <c r="Q14" i="21"/>
  <c r="P14" i="21"/>
  <c r="Q13" i="21"/>
  <c r="P13" i="21"/>
  <c r="Q12" i="21"/>
  <c r="P12" i="21"/>
  <c r="Q11" i="21"/>
  <c r="P11" i="21"/>
  <c r="Q10" i="21"/>
  <c r="P10" i="21"/>
  <c r="Q9" i="21"/>
  <c r="P9" i="21"/>
  <c r="Q8" i="21"/>
  <c r="P8" i="21"/>
  <c r="Q7" i="21"/>
  <c r="P7" i="21"/>
  <c r="Q6" i="21"/>
  <c r="P6" i="21"/>
  <c r="Q5" i="21"/>
  <c r="P5" i="21"/>
  <c r="Q4" i="21"/>
  <c r="P4" i="21"/>
  <c r="Q3" i="21"/>
  <c r="P3" i="21"/>
  <c r="Q2" i="21"/>
  <c r="P2" i="21"/>
  <c r="B72" i="1"/>
  <c r="B73" i="1" s="1"/>
  <c r="B74" i="1" s="1"/>
  <c r="B75" i="1" s="1"/>
  <c r="B76" i="1" s="1"/>
  <c r="B77" i="1" s="1"/>
  <c r="B78" i="1" s="1"/>
  <c r="B79" i="1" s="1"/>
  <c r="B80" i="1" s="1"/>
  <c r="B81" i="1" s="1"/>
  <c r="M39" i="1" l="1"/>
  <c r="K40" i="1"/>
  <c r="G340" i="18"/>
  <c r="H340" i="18"/>
  <c r="I340" i="18"/>
  <c r="J340" i="18"/>
  <c r="K340" i="18"/>
  <c r="L340" i="18"/>
  <c r="M340" i="18"/>
  <c r="N340" i="18"/>
  <c r="O340" i="18"/>
  <c r="P340" i="18"/>
  <c r="F340" i="18"/>
  <c r="B34" i="1"/>
  <c r="B35" i="1" s="1"/>
  <c r="B36" i="1" s="1"/>
  <c r="B37" i="1" s="1"/>
  <c r="B38" i="1" s="1"/>
  <c r="B39" i="1" s="1"/>
  <c r="B40" i="1" s="1"/>
  <c r="B41" i="1" s="1"/>
  <c r="B42" i="1" s="1"/>
  <c r="B43" i="1" s="1"/>
  <c r="K3031" i="15"/>
  <c r="A3031" i="15"/>
  <c r="K3030" i="15"/>
  <c r="A3030" i="15"/>
  <c r="K3029" i="15"/>
  <c r="A3029" i="15"/>
  <c r="K3028" i="15"/>
  <c r="A3028" i="15"/>
  <c r="K3027" i="15"/>
  <c r="A3027" i="15"/>
  <c r="K3026" i="15"/>
  <c r="A3026" i="15"/>
  <c r="K3025" i="15"/>
  <c r="A3025" i="15"/>
  <c r="K3024" i="15"/>
  <c r="A3024" i="15"/>
  <c r="K3023" i="15"/>
  <c r="A3023" i="15"/>
  <c r="K3022" i="15"/>
  <c r="A3022" i="15"/>
  <c r="K3021" i="15"/>
  <c r="A3021" i="15"/>
  <c r="K3020" i="15"/>
  <c r="A3020" i="15"/>
  <c r="K3019" i="15"/>
  <c r="A3019" i="15"/>
  <c r="K3018" i="15"/>
  <c r="A3018" i="15"/>
  <c r="K3017" i="15"/>
  <c r="A3017" i="15"/>
  <c r="K3016" i="15"/>
  <c r="A3016" i="15"/>
  <c r="K3015" i="15"/>
  <c r="A3015" i="15"/>
  <c r="K3014" i="15"/>
  <c r="A3014" i="15"/>
  <c r="K3013" i="15"/>
  <c r="A3013" i="15"/>
  <c r="K3012" i="15"/>
  <c r="A3012" i="15"/>
  <c r="K3011" i="15"/>
  <c r="A3011" i="15"/>
  <c r="K3010" i="15"/>
  <c r="A3010" i="15"/>
  <c r="K3009" i="15"/>
  <c r="A3009" i="15"/>
  <c r="K3008" i="15"/>
  <c r="A3008" i="15"/>
  <c r="K3007" i="15"/>
  <c r="A3007" i="15"/>
  <c r="K3006" i="15"/>
  <c r="A3006" i="15"/>
  <c r="K3005" i="15"/>
  <c r="A3005" i="15"/>
  <c r="K3004" i="15"/>
  <c r="A3004" i="15"/>
  <c r="K3003" i="15"/>
  <c r="A3003" i="15"/>
  <c r="K3002" i="15"/>
  <c r="A3002" i="15"/>
  <c r="K3001" i="15"/>
  <c r="A3001" i="15"/>
  <c r="K3000" i="15"/>
  <c r="A3000" i="15"/>
  <c r="K2999" i="15"/>
  <c r="A2999" i="15"/>
  <c r="K2998" i="15"/>
  <c r="A2998" i="15"/>
  <c r="K2997" i="15"/>
  <c r="A2997" i="15"/>
  <c r="K2996" i="15"/>
  <c r="A2996" i="15"/>
  <c r="K2995" i="15"/>
  <c r="A2995" i="15"/>
  <c r="K2994" i="15"/>
  <c r="A2994" i="15"/>
  <c r="K2993" i="15"/>
  <c r="A2993" i="15"/>
  <c r="K2992" i="15"/>
  <c r="A2992" i="15"/>
  <c r="K2991" i="15"/>
  <c r="A2991" i="15"/>
  <c r="K2990" i="15"/>
  <c r="A2990" i="15"/>
  <c r="K2989" i="15"/>
  <c r="A2989" i="15"/>
  <c r="K2988" i="15"/>
  <c r="A2988" i="15"/>
  <c r="K2987" i="15"/>
  <c r="A2987" i="15"/>
  <c r="K2986" i="15"/>
  <c r="A2986" i="15"/>
  <c r="K2985" i="15"/>
  <c r="A2985" i="15"/>
  <c r="K2984" i="15"/>
  <c r="A2984" i="15"/>
  <c r="K2983" i="15"/>
  <c r="A2983" i="15"/>
  <c r="K2982" i="15"/>
  <c r="A2982" i="15"/>
  <c r="K2981" i="15"/>
  <c r="A2981" i="15"/>
  <c r="K2980" i="15"/>
  <c r="A2980" i="15"/>
  <c r="K2979" i="15"/>
  <c r="A2979" i="15"/>
  <c r="K2978" i="15"/>
  <c r="A2978" i="15"/>
  <c r="K2977" i="15"/>
  <c r="A2977" i="15"/>
  <c r="K2976" i="15"/>
  <c r="A2976" i="15"/>
  <c r="K2975" i="15"/>
  <c r="A2975" i="15"/>
  <c r="K2974" i="15"/>
  <c r="A2974" i="15"/>
  <c r="K2973" i="15"/>
  <c r="A2973" i="15"/>
  <c r="K2972" i="15"/>
  <c r="A2972" i="15"/>
  <c r="K2971" i="15"/>
  <c r="A2971" i="15"/>
  <c r="K2970" i="15"/>
  <c r="A2970" i="15"/>
  <c r="K2969" i="15"/>
  <c r="A2969" i="15"/>
  <c r="K2968" i="15"/>
  <c r="A2968" i="15"/>
  <c r="K2967" i="15"/>
  <c r="A2967" i="15"/>
  <c r="K2966" i="15"/>
  <c r="A2966" i="15"/>
  <c r="K2965" i="15"/>
  <c r="A2965" i="15"/>
  <c r="K2964" i="15"/>
  <c r="A2964" i="15"/>
  <c r="K2963" i="15"/>
  <c r="A2963" i="15"/>
  <c r="K2962" i="15"/>
  <c r="A2962" i="15"/>
  <c r="K2961" i="15"/>
  <c r="A2961" i="15"/>
  <c r="K2960" i="15"/>
  <c r="A2960" i="15"/>
  <c r="K2959" i="15"/>
  <c r="A2959" i="15"/>
  <c r="K2958" i="15"/>
  <c r="A2958" i="15"/>
  <c r="K2957" i="15"/>
  <c r="A2957" i="15"/>
  <c r="K2956" i="15"/>
  <c r="A2956" i="15"/>
  <c r="K2955" i="15"/>
  <c r="A2955" i="15"/>
  <c r="K2954" i="15"/>
  <c r="A2954" i="15"/>
  <c r="K2953" i="15"/>
  <c r="A2953" i="15"/>
  <c r="K2952" i="15"/>
  <c r="A2952" i="15"/>
  <c r="K2951" i="15"/>
  <c r="A2951" i="15"/>
  <c r="K2950" i="15"/>
  <c r="A2950" i="15"/>
  <c r="K2949" i="15"/>
  <c r="A2949" i="15"/>
  <c r="K2948" i="15"/>
  <c r="A2948" i="15"/>
  <c r="K2947" i="15"/>
  <c r="A2947" i="15"/>
  <c r="K2946" i="15"/>
  <c r="A2946" i="15"/>
  <c r="K2945" i="15"/>
  <c r="A2945" i="15"/>
  <c r="K2944" i="15"/>
  <c r="A2944" i="15"/>
  <c r="K2943" i="15"/>
  <c r="A2943" i="15"/>
  <c r="K2942" i="15"/>
  <c r="A2942" i="15"/>
  <c r="K2941" i="15"/>
  <c r="A2941" i="15"/>
  <c r="K2940" i="15"/>
  <c r="A2940" i="15"/>
  <c r="K2939" i="15"/>
  <c r="A2939" i="15"/>
  <c r="K2938" i="15"/>
  <c r="A2938" i="15"/>
  <c r="K2937" i="15"/>
  <c r="A2937" i="15"/>
  <c r="K2936" i="15"/>
  <c r="A2936" i="15"/>
  <c r="K2935" i="15"/>
  <c r="A2935" i="15"/>
  <c r="K2934" i="15"/>
  <c r="A2934" i="15"/>
  <c r="K2933" i="15"/>
  <c r="A2933" i="15"/>
  <c r="K2932" i="15"/>
  <c r="A2932" i="15"/>
  <c r="K2931" i="15"/>
  <c r="A2931" i="15"/>
  <c r="K2930" i="15"/>
  <c r="A2930" i="15"/>
  <c r="K2929" i="15"/>
  <c r="A2929" i="15"/>
  <c r="K2928" i="15"/>
  <c r="A2928" i="15"/>
  <c r="K2927" i="15"/>
  <c r="A2927" i="15"/>
  <c r="K2926" i="15"/>
  <c r="A2926" i="15"/>
  <c r="K2925" i="15"/>
  <c r="A2925" i="15"/>
  <c r="K2924" i="15"/>
  <c r="A2924" i="15"/>
  <c r="K2923" i="15"/>
  <c r="A2923" i="15"/>
  <c r="K2922" i="15"/>
  <c r="A2922" i="15"/>
  <c r="K2921" i="15"/>
  <c r="A2921" i="15"/>
  <c r="K2920" i="15"/>
  <c r="A2920" i="15"/>
  <c r="K2919" i="15"/>
  <c r="A2919" i="15"/>
  <c r="K2918" i="15"/>
  <c r="A2918" i="15"/>
  <c r="K2917" i="15"/>
  <c r="A2917" i="15"/>
  <c r="K2916" i="15"/>
  <c r="A2916" i="15"/>
  <c r="K2915" i="15"/>
  <c r="A2915" i="15"/>
  <c r="K2914" i="15"/>
  <c r="A2914" i="15"/>
  <c r="K2913" i="15"/>
  <c r="A2913" i="15"/>
  <c r="K2912" i="15"/>
  <c r="A2912" i="15"/>
  <c r="K2911" i="15"/>
  <c r="A2911" i="15"/>
  <c r="K2910" i="15"/>
  <c r="A2910" i="15"/>
  <c r="K2909" i="15"/>
  <c r="A2909" i="15"/>
  <c r="K2908" i="15"/>
  <c r="A2908" i="15"/>
  <c r="K2907" i="15"/>
  <c r="A2907" i="15"/>
  <c r="K2906" i="15"/>
  <c r="A2906" i="15"/>
  <c r="K2905" i="15"/>
  <c r="A2905" i="15"/>
  <c r="K2904" i="15"/>
  <c r="A2904" i="15"/>
  <c r="K2903" i="15"/>
  <c r="A2903" i="15"/>
  <c r="K2902" i="15"/>
  <c r="A2902" i="15"/>
  <c r="K2901" i="15"/>
  <c r="A2901" i="15"/>
  <c r="K2900" i="15"/>
  <c r="A2900" i="15"/>
  <c r="K2899" i="15"/>
  <c r="A2899" i="15"/>
  <c r="K2898" i="15"/>
  <c r="A2898" i="15"/>
  <c r="K2897" i="15"/>
  <c r="A2897" i="15"/>
  <c r="K2896" i="15"/>
  <c r="A2896" i="15"/>
  <c r="K2895" i="15"/>
  <c r="A2895" i="15"/>
  <c r="K2894" i="15"/>
  <c r="A2894" i="15"/>
  <c r="K2893" i="15"/>
  <c r="A2893" i="15"/>
  <c r="K2892" i="15"/>
  <c r="A2892" i="15"/>
  <c r="K2891" i="15"/>
  <c r="A2891" i="15"/>
  <c r="K2890" i="15"/>
  <c r="A2890" i="15"/>
  <c r="K2889" i="15"/>
  <c r="A2889" i="15"/>
  <c r="K2888" i="15"/>
  <c r="A2888" i="15"/>
  <c r="K2887" i="15"/>
  <c r="A2887" i="15"/>
  <c r="K2886" i="15"/>
  <c r="A2886" i="15"/>
  <c r="K2885" i="15"/>
  <c r="A2885" i="15"/>
  <c r="K2884" i="15"/>
  <c r="A2884" i="15"/>
  <c r="K2883" i="15"/>
  <c r="A2883" i="15"/>
  <c r="K2882" i="15"/>
  <c r="A2882" i="15"/>
  <c r="K2881" i="15"/>
  <c r="A2881" i="15"/>
  <c r="K2880" i="15"/>
  <c r="A2880" i="15"/>
  <c r="K2879" i="15"/>
  <c r="A2879" i="15"/>
  <c r="K2878" i="15"/>
  <c r="A2878" i="15"/>
  <c r="K2877" i="15"/>
  <c r="A2877" i="15"/>
  <c r="K2876" i="15"/>
  <c r="A2876" i="15"/>
  <c r="K2875" i="15"/>
  <c r="A2875" i="15"/>
  <c r="K2874" i="15"/>
  <c r="A2874" i="15"/>
  <c r="K2873" i="15"/>
  <c r="A2873" i="15"/>
  <c r="K2872" i="15"/>
  <c r="A2872" i="15"/>
  <c r="K2871" i="15"/>
  <c r="A2871" i="15"/>
  <c r="K2870" i="15"/>
  <c r="A2870" i="15"/>
  <c r="K2869" i="15"/>
  <c r="A2869" i="15"/>
  <c r="K2868" i="15"/>
  <c r="A2868" i="15"/>
  <c r="K2867" i="15"/>
  <c r="A2867" i="15"/>
  <c r="K2866" i="15"/>
  <c r="A2866" i="15"/>
  <c r="K2865" i="15"/>
  <c r="A2865" i="15"/>
  <c r="K2864" i="15"/>
  <c r="A2864" i="15"/>
  <c r="K2863" i="15"/>
  <c r="A2863" i="15"/>
  <c r="K2862" i="15"/>
  <c r="A2862" i="15"/>
  <c r="K2861" i="15"/>
  <c r="A2861" i="15"/>
  <c r="K2860" i="15"/>
  <c r="A2860" i="15"/>
  <c r="K2859" i="15"/>
  <c r="A2859" i="15"/>
  <c r="K2858" i="15"/>
  <c r="A2858" i="15"/>
  <c r="K2857" i="15"/>
  <c r="A2857" i="15"/>
  <c r="K2856" i="15"/>
  <c r="A2856" i="15"/>
  <c r="K2855" i="15"/>
  <c r="A2855" i="15"/>
  <c r="K2854" i="15"/>
  <c r="A2854" i="15"/>
  <c r="K2853" i="15"/>
  <c r="A2853" i="15"/>
  <c r="K2852" i="15"/>
  <c r="A2852" i="15"/>
  <c r="K2851" i="15"/>
  <c r="A2851" i="15"/>
  <c r="K2850" i="15"/>
  <c r="A2850" i="15"/>
  <c r="K2849" i="15"/>
  <c r="A2849" i="15"/>
  <c r="K2848" i="15"/>
  <c r="A2848" i="15"/>
  <c r="K2847" i="15"/>
  <c r="A2847" i="15"/>
  <c r="K2846" i="15"/>
  <c r="A2846" i="15"/>
  <c r="K2845" i="15"/>
  <c r="A2845" i="15"/>
  <c r="K2844" i="15"/>
  <c r="A2844" i="15"/>
  <c r="K2843" i="15"/>
  <c r="A2843" i="15"/>
  <c r="K2842" i="15"/>
  <c r="A2842" i="15"/>
  <c r="K2841" i="15"/>
  <c r="A2841" i="15"/>
  <c r="K2840" i="15"/>
  <c r="A2840" i="15"/>
  <c r="K2839" i="15"/>
  <c r="A2839" i="15"/>
  <c r="K2838" i="15"/>
  <c r="A2838" i="15"/>
  <c r="K2837" i="15"/>
  <c r="A2837" i="15"/>
  <c r="K2836" i="15"/>
  <c r="A2836" i="15"/>
  <c r="K2835" i="15"/>
  <c r="A2835" i="15"/>
  <c r="K2834" i="15"/>
  <c r="A2834" i="15"/>
  <c r="K2833" i="15"/>
  <c r="A2833" i="15"/>
  <c r="K2832" i="15"/>
  <c r="A2832" i="15"/>
  <c r="K2831" i="15"/>
  <c r="A2831" i="15"/>
  <c r="K2830" i="15"/>
  <c r="A2830" i="15"/>
  <c r="K2829" i="15"/>
  <c r="A2829" i="15"/>
  <c r="K2828" i="15"/>
  <c r="A2828" i="15"/>
  <c r="K2827" i="15"/>
  <c r="A2827" i="15"/>
  <c r="K2826" i="15"/>
  <c r="A2826" i="15"/>
  <c r="K2825" i="15"/>
  <c r="A2825" i="15"/>
  <c r="K2824" i="15"/>
  <c r="A2824" i="15"/>
  <c r="K2823" i="15"/>
  <c r="A2823" i="15"/>
  <c r="K2822" i="15"/>
  <c r="A2822" i="15"/>
  <c r="K2821" i="15"/>
  <c r="A2821" i="15"/>
  <c r="K2820" i="15"/>
  <c r="A2820" i="15"/>
  <c r="K2819" i="15"/>
  <c r="A2819" i="15"/>
  <c r="K2818" i="15"/>
  <c r="A2818" i="15"/>
  <c r="K2817" i="15"/>
  <c r="A2817" i="15"/>
  <c r="K2816" i="15"/>
  <c r="A2816" i="15"/>
  <c r="K2815" i="15"/>
  <c r="A2815" i="15"/>
  <c r="K2814" i="15"/>
  <c r="A2814" i="15"/>
  <c r="K2813" i="15"/>
  <c r="A2813" i="15"/>
  <c r="K2812" i="15"/>
  <c r="A2812" i="15"/>
  <c r="K2811" i="15"/>
  <c r="A2811" i="15"/>
  <c r="K2810" i="15"/>
  <c r="A2810" i="15"/>
  <c r="K2809" i="15"/>
  <c r="A2809" i="15"/>
  <c r="K2808" i="15"/>
  <c r="A2808" i="15"/>
  <c r="K2807" i="15"/>
  <c r="A2807" i="15"/>
  <c r="K2806" i="15"/>
  <c r="A2806" i="15"/>
  <c r="K2805" i="15"/>
  <c r="A2805" i="15"/>
  <c r="K2804" i="15"/>
  <c r="A2804" i="15"/>
  <c r="K2803" i="15"/>
  <c r="A2803" i="15"/>
  <c r="K2802" i="15"/>
  <c r="A2802" i="15"/>
  <c r="K2801" i="15"/>
  <c r="A2801" i="15"/>
  <c r="K2800" i="15"/>
  <c r="A2800" i="15"/>
  <c r="K2799" i="15"/>
  <c r="A2799" i="15"/>
  <c r="K2798" i="15"/>
  <c r="A2798" i="15"/>
  <c r="K2797" i="15"/>
  <c r="A2797" i="15"/>
  <c r="K2796" i="15"/>
  <c r="A2796" i="15"/>
  <c r="K2795" i="15"/>
  <c r="A2795" i="15"/>
  <c r="K2794" i="15"/>
  <c r="A2794" i="15"/>
  <c r="K2793" i="15"/>
  <c r="A2793" i="15"/>
  <c r="K2792" i="15"/>
  <c r="A2792" i="15"/>
  <c r="K2791" i="15"/>
  <c r="A2791" i="15"/>
  <c r="K2790" i="15"/>
  <c r="A2790" i="15"/>
  <c r="K2789" i="15"/>
  <c r="A2789" i="15"/>
  <c r="K2788" i="15"/>
  <c r="A2788" i="15"/>
  <c r="K2787" i="15"/>
  <c r="A2787" i="15"/>
  <c r="K2786" i="15"/>
  <c r="A2786" i="15"/>
  <c r="K2785" i="15"/>
  <c r="A2785" i="15"/>
  <c r="K2784" i="15"/>
  <c r="A2784" i="15"/>
  <c r="K2783" i="15"/>
  <c r="A2783" i="15"/>
  <c r="K2782" i="15"/>
  <c r="A2782" i="15"/>
  <c r="K2781" i="15"/>
  <c r="A2781" i="15"/>
  <c r="K2780" i="15"/>
  <c r="A2780" i="15"/>
  <c r="K2779" i="15"/>
  <c r="A2779" i="15"/>
  <c r="K2778" i="15"/>
  <c r="A2778" i="15"/>
  <c r="K2777" i="15"/>
  <c r="A2777" i="15"/>
  <c r="K2776" i="15"/>
  <c r="A2776" i="15"/>
  <c r="K2775" i="15"/>
  <c r="A2775" i="15"/>
  <c r="K2774" i="15"/>
  <c r="A2774" i="15"/>
  <c r="K2773" i="15"/>
  <c r="A2773" i="15"/>
  <c r="K2772" i="15"/>
  <c r="A2772" i="15"/>
  <c r="K2771" i="15"/>
  <c r="A2771" i="15"/>
  <c r="K2770" i="15"/>
  <c r="A2770" i="15"/>
  <c r="K2769" i="15"/>
  <c r="A2769" i="15"/>
  <c r="K2768" i="15"/>
  <c r="A2768" i="15"/>
  <c r="K2767" i="15"/>
  <c r="A2767" i="15"/>
  <c r="K2766" i="15"/>
  <c r="A2766" i="15"/>
  <c r="K2765" i="15"/>
  <c r="A2765" i="15"/>
  <c r="K2764" i="15"/>
  <c r="A2764" i="15"/>
  <c r="K2763" i="15"/>
  <c r="A2763" i="15"/>
  <c r="K2762" i="15"/>
  <c r="A2762" i="15"/>
  <c r="K2761" i="15"/>
  <c r="A2761" i="15"/>
  <c r="K2760" i="15"/>
  <c r="A2760" i="15"/>
  <c r="K2759" i="15"/>
  <c r="A2759" i="15"/>
  <c r="K2758" i="15"/>
  <c r="A2758" i="15"/>
  <c r="K2757" i="15"/>
  <c r="A2757" i="15"/>
  <c r="K2756" i="15"/>
  <c r="A2756" i="15"/>
  <c r="K2755" i="15"/>
  <c r="A2755" i="15"/>
  <c r="K2754" i="15"/>
  <c r="A2754" i="15"/>
  <c r="K2753" i="15"/>
  <c r="A2753" i="15"/>
  <c r="K2752" i="15"/>
  <c r="A2752" i="15"/>
  <c r="K2751" i="15"/>
  <c r="A2751" i="15"/>
  <c r="K2750" i="15"/>
  <c r="A2750" i="15"/>
  <c r="K2749" i="15"/>
  <c r="A2749" i="15"/>
  <c r="K2748" i="15"/>
  <c r="A2748" i="15"/>
  <c r="K2747" i="15"/>
  <c r="A2747" i="15"/>
  <c r="K2746" i="15"/>
  <c r="A2746" i="15"/>
  <c r="K2745" i="15"/>
  <c r="A2745" i="15"/>
  <c r="K2744" i="15"/>
  <c r="A2744" i="15"/>
  <c r="K2743" i="15"/>
  <c r="A2743" i="15"/>
  <c r="K2742" i="15"/>
  <c r="A2742" i="15"/>
  <c r="K2741" i="15"/>
  <c r="A2741" i="15"/>
  <c r="K2740" i="15"/>
  <c r="A2740" i="15"/>
  <c r="K2739" i="15"/>
  <c r="A2739" i="15"/>
  <c r="K2738" i="15"/>
  <c r="A2738" i="15"/>
  <c r="K2737" i="15"/>
  <c r="A2737" i="15"/>
  <c r="K2736" i="15"/>
  <c r="A2736" i="15"/>
  <c r="K2735" i="15"/>
  <c r="A2735" i="15"/>
  <c r="K2734" i="15"/>
  <c r="A2734" i="15"/>
  <c r="K2733" i="15"/>
  <c r="A2733" i="15"/>
  <c r="K2732" i="15"/>
  <c r="A2732" i="15"/>
  <c r="K2731" i="15"/>
  <c r="A2731" i="15"/>
  <c r="K2730" i="15"/>
  <c r="A2730" i="15"/>
  <c r="K2729" i="15"/>
  <c r="A2729" i="15"/>
  <c r="K2728" i="15"/>
  <c r="A2728" i="15"/>
  <c r="K2727" i="15"/>
  <c r="A2727" i="15"/>
  <c r="K2726" i="15"/>
  <c r="A2726" i="15"/>
  <c r="K2725" i="15"/>
  <c r="A2725" i="15"/>
  <c r="K2724" i="15"/>
  <c r="A2724" i="15"/>
  <c r="K2723" i="15"/>
  <c r="A2723" i="15"/>
  <c r="K2722" i="15"/>
  <c r="A2722" i="15"/>
  <c r="K2721" i="15"/>
  <c r="A2721" i="15"/>
  <c r="K2720" i="15"/>
  <c r="A2720" i="15"/>
  <c r="K2719" i="15"/>
  <c r="A2719" i="15"/>
  <c r="K2718" i="15"/>
  <c r="A2718" i="15"/>
  <c r="K2717" i="15"/>
  <c r="A2717" i="15"/>
  <c r="K2716" i="15"/>
  <c r="A2716" i="15"/>
  <c r="K2715" i="15"/>
  <c r="A2715" i="15"/>
  <c r="K2714" i="15"/>
  <c r="A2714" i="15"/>
  <c r="K2713" i="15"/>
  <c r="A2713" i="15"/>
  <c r="K2712" i="15"/>
  <c r="A2712" i="15"/>
  <c r="K2711" i="15"/>
  <c r="A2711" i="15"/>
  <c r="K2710" i="15"/>
  <c r="A2710" i="15"/>
  <c r="K2709" i="15"/>
  <c r="A2709" i="15"/>
  <c r="K2708" i="15"/>
  <c r="A2708" i="15"/>
  <c r="K2707" i="15"/>
  <c r="A2707" i="15"/>
  <c r="K2706" i="15"/>
  <c r="A2706" i="15"/>
  <c r="K2705" i="15"/>
  <c r="A2705" i="15"/>
  <c r="K2704" i="15"/>
  <c r="A2704" i="15"/>
  <c r="K2703" i="15"/>
  <c r="A2703" i="15"/>
  <c r="K2702" i="15"/>
  <c r="A2702" i="15"/>
  <c r="K2701" i="15"/>
  <c r="A2701" i="15"/>
  <c r="K2700" i="15"/>
  <c r="A2700" i="15"/>
  <c r="K2699" i="15"/>
  <c r="A2699" i="15"/>
  <c r="K2698" i="15"/>
  <c r="A2698" i="15"/>
  <c r="K2697" i="15"/>
  <c r="A2697" i="15"/>
  <c r="K2696" i="15"/>
  <c r="A2696" i="15"/>
  <c r="K2695" i="15"/>
  <c r="A2695" i="15"/>
  <c r="K2694" i="15"/>
  <c r="A2694" i="15"/>
  <c r="K2693" i="15"/>
  <c r="A2693" i="15"/>
  <c r="K2692" i="15"/>
  <c r="A2692" i="15"/>
  <c r="K2691" i="15"/>
  <c r="A2691" i="15"/>
  <c r="K2690" i="15"/>
  <c r="A2690" i="15"/>
  <c r="K2689" i="15"/>
  <c r="A2689" i="15"/>
  <c r="K2688" i="15"/>
  <c r="A2688" i="15"/>
  <c r="K2687" i="15"/>
  <c r="A2687" i="15"/>
  <c r="K2686" i="15"/>
  <c r="A2686" i="15"/>
  <c r="K2685" i="15"/>
  <c r="A2685" i="15"/>
  <c r="K2684" i="15"/>
  <c r="A2684" i="15"/>
  <c r="K2683" i="15"/>
  <c r="A2683" i="15"/>
  <c r="K2682" i="15"/>
  <c r="A2682" i="15"/>
  <c r="K2681" i="15"/>
  <c r="A2681" i="15"/>
  <c r="K2680" i="15"/>
  <c r="A2680" i="15"/>
  <c r="K2679" i="15"/>
  <c r="A2679" i="15"/>
  <c r="K2678" i="15"/>
  <c r="A2678" i="15"/>
  <c r="K2677" i="15"/>
  <c r="A2677" i="15"/>
  <c r="K2676" i="15"/>
  <c r="A2676" i="15"/>
  <c r="K2675" i="15"/>
  <c r="A2675" i="15"/>
  <c r="K2674" i="15"/>
  <c r="A2674" i="15"/>
  <c r="K2673" i="15"/>
  <c r="A2673" i="15"/>
  <c r="K2672" i="15"/>
  <c r="A2672" i="15"/>
  <c r="K2671" i="15"/>
  <c r="A2671" i="15"/>
  <c r="K2670" i="15"/>
  <c r="A2670" i="15"/>
  <c r="K2669" i="15"/>
  <c r="A2669" i="15"/>
  <c r="K2668" i="15"/>
  <c r="A2668" i="15"/>
  <c r="K2667" i="15"/>
  <c r="A2667" i="15"/>
  <c r="K2666" i="15"/>
  <c r="A2666" i="15"/>
  <c r="K2665" i="15"/>
  <c r="A2665" i="15"/>
  <c r="K2664" i="15"/>
  <c r="A2664" i="15"/>
  <c r="K2663" i="15"/>
  <c r="A2663" i="15"/>
  <c r="K2662" i="15"/>
  <c r="A2662" i="15"/>
  <c r="K2661" i="15"/>
  <c r="A2661" i="15"/>
  <c r="K2660" i="15"/>
  <c r="A2660" i="15"/>
  <c r="K2659" i="15"/>
  <c r="A2659" i="15"/>
  <c r="K2658" i="15"/>
  <c r="A2658" i="15"/>
  <c r="K2657" i="15"/>
  <c r="A2657" i="15"/>
  <c r="K2656" i="15"/>
  <c r="A2656" i="15"/>
  <c r="K2655" i="15"/>
  <c r="A2655" i="15"/>
  <c r="K2654" i="15"/>
  <c r="A2654" i="15"/>
  <c r="K2653" i="15"/>
  <c r="A2653" i="15"/>
  <c r="K2652" i="15"/>
  <c r="A2652" i="15"/>
  <c r="K2651" i="15"/>
  <c r="A2651" i="15"/>
  <c r="K2650" i="15"/>
  <c r="A2650" i="15"/>
  <c r="K2649" i="15"/>
  <c r="A2649" i="15"/>
  <c r="K2648" i="15"/>
  <c r="A2648" i="15"/>
  <c r="K2647" i="15"/>
  <c r="A2647" i="15"/>
  <c r="K2646" i="15"/>
  <c r="A2646" i="15"/>
  <c r="K2645" i="15"/>
  <c r="A2645" i="15"/>
  <c r="K2644" i="15"/>
  <c r="A2644" i="15"/>
  <c r="K2643" i="15"/>
  <c r="A2643" i="15"/>
  <c r="K2642" i="15"/>
  <c r="A2642" i="15"/>
  <c r="K2641" i="15"/>
  <c r="A2641" i="15"/>
  <c r="K2640" i="15"/>
  <c r="A2640" i="15"/>
  <c r="K2639" i="15"/>
  <c r="A2639" i="15"/>
  <c r="K2638" i="15"/>
  <c r="A2638" i="15"/>
  <c r="K2637" i="15"/>
  <c r="A2637" i="15"/>
  <c r="K2636" i="15"/>
  <c r="A2636" i="15"/>
  <c r="K2635" i="15"/>
  <c r="A2635" i="15"/>
  <c r="K2634" i="15"/>
  <c r="A2634" i="15"/>
  <c r="K2633" i="15"/>
  <c r="A2633" i="15"/>
  <c r="K2632" i="15"/>
  <c r="A2632" i="15"/>
  <c r="K2631" i="15"/>
  <c r="A2631" i="15"/>
  <c r="K2630" i="15"/>
  <c r="A2630" i="15"/>
  <c r="K2629" i="15"/>
  <c r="A2629" i="15"/>
  <c r="K2628" i="15"/>
  <c r="A2628" i="15"/>
  <c r="K2627" i="15"/>
  <c r="A2627" i="15"/>
  <c r="K2626" i="15"/>
  <c r="A2626" i="15"/>
  <c r="K2625" i="15"/>
  <c r="A2625" i="15"/>
  <c r="K2624" i="15"/>
  <c r="A2624" i="15"/>
  <c r="K2623" i="15"/>
  <c r="A2623" i="15"/>
  <c r="K2622" i="15"/>
  <c r="A2622" i="15"/>
  <c r="K2621" i="15"/>
  <c r="A2621" i="15"/>
  <c r="K2620" i="15"/>
  <c r="A2620" i="15"/>
  <c r="K2619" i="15"/>
  <c r="A2619" i="15"/>
  <c r="K2618" i="15"/>
  <c r="A2618" i="15"/>
  <c r="K2617" i="15"/>
  <c r="A2617" i="15"/>
  <c r="K2616" i="15"/>
  <c r="A2616" i="15"/>
  <c r="K2615" i="15"/>
  <c r="A2615" i="15"/>
  <c r="K2614" i="15"/>
  <c r="A2614" i="15"/>
  <c r="K2613" i="15"/>
  <c r="A2613" i="15"/>
  <c r="K2612" i="15"/>
  <c r="A2612" i="15"/>
  <c r="K2611" i="15"/>
  <c r="A2611" i="15"/>
  <c r="K2610" i="15"/>
  <c r="A2610" i="15"/>
  <c r="K2609" i="15"/>
  <c r="A2609" i="15"/>
  <c r="K2608" i="15"/>
  <c r="A2608" i="15"/>
  <c r="K2607" i="15"/>
  <c r="A2607" i="15"/>
  <c r="K2606" i="15"/>
  <c r="A2606" i="15"/>
  <c r="K2605" i="15"/>
  <c r="A2605" i="15"/>
  <c r="K2604" i="15"/>
  <c r="A2604" i="15"/>
  <c r="K2603" i="15"/>
  <c r="A2603" i="15"/>
  <c r="K2602" i="15"/>
  <c r="A2602" i="15"/>
  <c r="K2601" i="15"/>
  <c r="A2601" i="15"/>
  <c r="K2600" i="15"/>
  <c r="A2600" i="15"/>
  <c r="K2599" i="15"/>
  <c r="A2599" i="15"/>
  <c r="K2598" i="15"/>
  <c r="A2598" i="15"/>
  <c r="K2597" i="15"/>
  <c r="A2597" i="15"/>
  <c r="K2596" i="15"/>
  <c r="A2596" i="15"/>
  <c r="K2595" i="15"/>
  <c r="A2595" i="15"/>
  <c r="K2594" i="15"/>
  <c r="A2594" i="15"/>
  <c r="K2593" i="15"/>
  <c r="A2593" i="15"/>
  <c r="K2592" i="15"/>
  <c r="A2592" i="15"/>
  <c r="K2591" i="15"/>
  <c r="A2591" i="15"/>
  <c r="K2590" i="15"/>
  <c r="A2590" i="15"/>
  <c r="K2589" i="15"/>
  <c r="A2589" i="15"/>
  <c r="K2588" i="15"/>
  <c r="A2588" i="15"/>
  <c r="K2587" i="15"/>
  <c r="A2587" i="15"/>
  <c r="K2586" i="15"/>
  <c r="A2586" i="15"/>
  <c r="K2585" i="15"/>
  <c r="A2585" i="15"/>
  <c r="K2584" i="15"/>
  <c r="A2584" i="15"/>
  <c r="K2583" i="15"/>
  <c r="A2583" i="15"/>
  <c r="K2582" i="15"/>
  <c r="A2582" i="15"/>
  <c r="K2581" i="15"/>
  <c r="A2581" i="15"/>
  <c r="K2580" i="15"/>
  <c r="A2580" i="15"/>
  <c r="K2579" i="15"/>
  <c r="A2579" i="15"/>
  <c r="K2578" i="15"/>
  <c r="A2578" i="15"/>
  <c r="K2577" i="15"/>
  <c r="A2577" i="15"/>
  <c r="K2576" i="15"/>
  <c r="A2576" i="15"/>
  <c r="K2575" i="15"/>
  <c r="A2575" i="15"/>
  <c r="K2574" i="15"/>
  <c r="A2574" i="15"/>
  <c r="K2573" i="15"/>
  <c r="A2573" i="15"/>
  <c r="K2572" i="15"/>
  <c r="A2572" i="15"/>
  <c r="K2571" i="15"/>
  <c r="A2571" i="15"/>
  <c r="K2570" i="15"/>
  <c r="A2570" i="15"/>
  <c r="K2569" i="15"/>
  <c r="A2569" i="15"/>
  <c r="K2568" i="15"/>
  <c r="A2568" i="15"/>
  <c r="K2567" i="15"/>
  <c r="A2567" i="15"/>
  <c r="K2566" i="15"/>
  <c r="A2566" i="15"/>
  <c r="K2565" i="15"/>
  <c r="A2565" i="15"/>
  <c r="K2564" i="15"/>
  <c r="A2564" i="15"/>
  <c r="K2563" i="15"/>
  <c r="A2563" i="15"/>
  <c r="K2562" i="15"/>
  <c r="A2562" i="15"/>
  <c r="K2561" i="15"/>
  <c r="A2561" i="15"/>
  <c r="K2560" i="15"/>
  <c r="A2560" i="15"/>
  <c r="K2559" i="15"/>
  <c r="A2559" i="15"/>
  <c r="K2558" i="15"/>
  <c r="A2558" i="15"/>
  <c r="K2557" i="15"/>
  <c r="A2557" i="15"/>
  <c r="K2556" i="15"/>
  <c r="A2556" i="15"/>
  <c r="K2555" i="15"/>
  <c r="A2555" i="15"/>
  <c r="K2554" i="15"/>
  <c r="A2554" i="15"/>
  <c r="K2553" i="15"/>
  <c r="A2553" i="15"/>
  <c r="K2552" i="15"/>
  <c r="A2552" i="15"/>
  <c r="K2551" i="15"/>
  <c r="A2551" i="15"/>
  <c r="K2550" i="15"/>
  <c r="A2550" i="15"/>
  <c r="K2549" i="15"/>
  <c r="A2549" i="15"/>
  <c r="K2548" i="15"/>
  <c r="A2548" i="15"/>
  <c r="K2547" i="15"/>
  <c r="A2547" i="15"/>
  <c r="K2546" i="15"/>
  <c r="A2546" i="15"/>
  <c r="K2545" i="15"/>
  <c r="A2545" i="15"/>
  <c r="K2544" i="15"/>
  <c r="A2544" i="15"/>
  <c r="K2543" i="15"/>
  <c r="A2543" i="15"/>
  <c r="K2542" i="15"/>
  <c r="A2542" i="15"/>
  <c r="K2541" i="15"/>
  <c r="A2541" i="15"/>
  <c r="K2540" i="15"/>
  <c r="A2540" i="15"/>
  <c r="K2539" i="15"/>
  <c r="A2539" i="15"/>
  <c r="K2538" i="15"/>
  <c r="A2538" i="15"/>
  <c r="K2537" i="15"/>
  <c r="A2537" i="15"/>
  <c r="K2536" i="15"/>
  <c r="A2536" i="15"/>
  <c r="K2535" i="15"/>
  <c r="A2535" i="15"/>
  <c r="K2534" i="15"/>
  <c r="A2534" i="15"/>
  <c r="K2533" i="15"/>
  <c r="A2533" i="15"/>
  <c r="K2532" i="15"/>
  <c r="A2532" i="15"/>
  <c r="K2531" i="15"/>
  <c r="A2531" i="15"/>
  <c r="K2530" i="15"/>
  <c r="A2530" i="15"/>
  <c r="K2529" i="15"/>
  <c r="A2529" i="15"/>
  <c r="K2528" i="15"/>
  <c r="A2528" i="15"/>
  <c r="K2527" i="15"/>
  <c r="A2527" i="15"/>
  <c r="K2526" i="15"/>
  <c r="A2526" i="15"/>
  <c r="K2525" i="15"/>
  <c r="A2525" i="15"/>
  <c r="K2524" i="15"/>
  <c r="A2524" i="15"/>
  <c r="K2523" i="15"/>
  <c r="A2523" i="15"/>
  <c r="K2522" i="15"/>
  <c r="A2522" i="15"/>
  <c r="K2521" i="15"/>
  <c r="A2521" i="15"/>
  <c r="K2520" i="15"/>
  <c r="A2520" i="15"/>
  <c r="K2519" i="15"/>
  <c r="A2519" i="15"/>
  <c r="K2518" i="15"/>
  <c r="A2518" i="15"/>
  <c r="K2517" i="15"/>
  <c r="A2517" i="15"/>
  <c r="K2516" i="15"/>
  <c r="A2516" i="15"/>
  <c r="K2515" i="15"/>
  <c r="A2515" i="15"/>
  <c r="K2514" i="15"/>
  <c r="A2514" i="15"/>
  <c r="K2513" i="15"/>
  <c r="A2513" i="15"/>
  <c r="K2512" i="15"/>
  <c r="A2512" i="15"/>
  <c r="K2511" i="15"/>
  <c r="A2511" i="15"/>
  <c r="K2510" i="15"/>
  <c r="A2510" i="15"/>
  <c r="K2509" i="15"/>
  <c r="A2509" i="15"/>
  <c r="K2508" i="15"/>
  <c r="A2508" i="15"/>
  <c r="K2507" i="15"/>
  <c r="A2507" i="15"/>
  <c r="K2506" i="15"/>
  <c r="A2506" i="15"/>
  <c r="K2505" i="15"/>
  <c r="A2505" i="15"/>
  <c r="K2504" i="15"/>
  <c r="A2504" i="15"/>
  <c r="K2503" i="15"/>
  <c r="A2503" i="15"/>
  <c r="K2502" i="15"/>
  <c r="A2502" i="15"/>
  <c r="K2501" i="15"/>
  <c r="A2501" i="15"/>
  <c r="K2500" i="15"/>
  <c r="A2500" i="15"/>
  <c r="K2499" i="15"/>
  <c r="A2499" i="15"/>
  <c r="K2498" i="15"/>
  <c r="A2498" i="15"/>
  <c r="K2497" i="15"/>
  <c r="A2497" i="15"/>
  <c r="K2496" i="15"/>
  <c r="A2496" i="15"/>
  <c r="K2495" i="15"/>
  <c r="A2495" i="15"/>
  <c r="K2494" i="15"/>
  <c r="A2494" i="15"/>
  <c r="K2493" i="15"/>
  <c r="A2493" i="15"/>
  <c r="K2492" i="15"/>
  <c r="A2492" i="15"/>
  <c r="K2491" i="15"/>
  <c r="A2491" i="15"/>
  <c r="K2490" i="15"/>
  <c r="A2490" i="15"/>
  <c r="K2489" i="15"/>
  <c r="A2489" i="15"/>
  <c r="K2488" i="15"/>
  <c r="A2488" i="15"/>
  <c r="K2487" i="15"/>
  <c r="A2487" i="15"/>
  <c r="K2486" i="15"/>
  <c r="A2486" i="15"/>
  <c r="K2485" i="15"/>
  <c r="A2485" i="15"/>
  <c r="K2484" i="15"/>
  <c r="A2484" i="15"/>
  <c r="K2483" i="15"/>
  <c r="A2483" i="15"/>
  <c r="K2482" i="15"/>
  <c r="A2482" i="15"/>
  <c r="K2481" i="15"/>
  <c r="A2481" i="15"/>
  <c r="K2480" i="15"/>
  <c r="A2480" i="15"/>
  <c r="K2479" i="15"/>
  <c r="A2479" i="15"/>
  <c r="K2478" i="15"/>
  <c r="A2478" i="15"/>
  <c r="K2477" i="15"/>
  <c r="A2477" i="15"/>
  <c r="K2476" i="15"/>
  <c r="A2476" i="15"/>
  <c r="K2475" i="15"/>
  <c r="A2475" i="15"/>
  <c r="K2474" i="15"/>
  <c r="A2474" i="15"/>
  <c r="K2473" i="15"/>
  <c r="A2473" i="15"/>
  <c r="K2472" i="15"/>
  <c r="A2472" i="15"/>
  <c r="K2471" i="15"/>
  <c r="A2471" i="15"/>
  <c r="K2470" i="15"/>
  <c r="A2470" i="15"/>
  <c r="K2469" i="15"/>
  <c r="A2469" i="15"/>
  <c r="K2468" i="15"/>
  <c r="A2468" i="15"/>
  <c r="K2467" i="15"/>
  <c r="A2467" i="15"/>
  <c r="K2466" i="15"/>
  <c r="A2466" i="15"/>
  <c r="K2465" i="15"/>
  <c r="A2465" i="15"/>
  <c r="K2464" i="15"/>
  <c r="A2464" i="15"/>
  <c r="K2463" i="15"/>
  <c r="A2463" i="15"/>
  <c r="K2462" i="15"/>
  <c r="A2462" i="15"/>
  <c r="K2461" i="15"/>
  <c r="A2461" i="15"/>
  <c r="K2460" i="15"/>
  <c r="A2460" i="15"/>
  <c r="K2459" i="15"/>
  <c r="A2459" i="15"/>
  <c r="K2458" i="15"/>
  <c r="A2458" i="15"/>
  <c r="K2457" i="15"/>
  <c r="A2457" i="15"/>
  <c r="K2456" i="15"/>
  <c r="A2456" i="15"/>
  <c r="K2455" i="15"/>
  <c r="A2455" i="15"/>
  <c r="K2454" i="15"/>
  <c r="A2454" i="15"/>
  <c r="K2453" i="15"/>
  <c r="A2453" i="15"/>
  <c r="K2452" i="15"/>
  <c r="A2452" i="15"/>
  <c r="K2451" i="15"/>
  <c r="A2451" i="15"/>
  <c r="K2450" i="15"/>
  <c r="A2450" i="15"/>
  <c r="K2449" i="15"/>
  <c r="A2449" i="15"/>
  <c r="K2448" i="15"/>
  <c r="A2448" i="15"/>
  <c r="K2447" i="15"/>
  <c r="A2447" i="15"/>
  <c r="K2446" i="15"/>
  <c r="A2446" i="15"/>
  <c r="K2445" i="15"/>
  <c r="A2445" i="15"/>
  <c r="K2444" i="15"/>
  <c r="A2444" i="15"/>
  <c r="K2443" i="15"/>
  <c r="A2443" i="15"/>
  <c r="K2442" i="15"/>
  <c r="A2442" i="15"/>
  <c r="K2441" i="15"/>
  <c r="A2441" i="15"/>
  <c r="K2440" i="15"/>
  <c r="A2440" i="15"/>
  <c r="K2439" i="15"/>
  <c r="A2439" i="15"/>
  <c r="K2438" i="15"/>
  <c r="A2438" i="15"/>
  <c r="K2437" i="15"/>
  <c r="A2437" i="15"/>
  <c r="K2436" i="15"/>
  <c r="A2436" i="15"/>
  <c r="K2435" i="15"/>
  <c r="A2435" i="15"/>
  <c r="K2434" i="15"/>
  <c r="A2434" i="15"/>
  <c r="K2433" i="15"/>
  <c r="A2433" i="15"/>
  <c r="K2432" i="15"/>
  <c r="A2432" i="15"/>
  <c r="K2431" i="15"/>
  <c r="A2431" i="15"/>
  <c r="K2430" i="15"/>
  <c r="A2430" i="15"/>
  <c r="K2429" i="15"/>
  <c r="A2429" i="15"/>
  <c r="K2428" i="15"/>
  <c r="A2428" i="15"/>
  <c r="K2427" i="15"/>
  <c r="A2427" i="15"/>
  <c r="K2426" i="15"/>
  <c r="A2426" i="15"/>
  <c r="K2425" i="15"/>
  <c r="A2425" i="15"/>
  <c r="K2424" i="15"/>
  <c r="A2424" i="15"/>
  <c r="K2423" i="15"/>
  <c r="A2423" i="15"/>
  <c r="K2422" i="15"/>
  <c r="A2422" i="15"/>
  <c r="K2421" i="15"/>
  <c r="A2421" i="15"/>
  <c r="K2420" i="15"/>
  <c r="A2420" i="15"/>
  <c r="K2419" i="15"/>
  <c r="A2419" i="15"/>
  <c r="K2418" i="15"/>
  <c r="A2418" i="15"/>
  <c r="K2417" i="15"/>
  <c r="A2417" i="15"/>
  <c r="K2416" i="15"/>
  <c r="A2416" i="15"/>
  <c r="K2415" i="15"/>
  <c r="A2415" i="15"/>
  <c r="K2414" i="15"/>
  <c r="A2414" i="15"/>
  <c r="K2413" i="15"/>
  <c r="A2413" i="15"/>
  <c r="K2412" i="15"/>
  <c r="A2412" i="15"/>
  <c r="K2411" i="15"/>
  <c r="A2411" i="15"/>
  <c r="K2410" i="15"/>
  <c r="A2410" i="15"/>
  <c r="K2409" i="15"/>
  <c r="A2409" i="15"/>
  <c r="K2408" i="15"/>
  <c r="A2408" i="15"/>
  <c r="K2407" i="15"/>
  <c r="A2407" i="15"/>
  <c r="K2406" i="15"/>
  <c r="A2406" i="15"/>
  <c r="K2405" i="15"/>
  <c r="A2405" i="15"/>
  <c r="K2404" i="15"/>
  <c r="A2404" i="15"/>
  <c r="K2403" i="15"/>
  <c r="A2403" i="15"/>
  <c r="K2402" i="15"/>
  <c r="A2402" i="15"/>
  <c r="K2401" i="15"/>
  <c r="A2401" i="15"/>
  <c r="K2400" i="15"/>
  <c r="A2400" i="15"/>
  <c r="K2399" i="15"/>
  <c r="A2399" i="15"/>
  <c r="K2398" i="15"/>
  <c r="A2398" i="15"/>
  <c r="K2397" i="15"/>
  <c r="A2397" i="15"/>
  <c r="K2396" i="15"/>
  <c r="A2396" i="15"/>
  <c r="K2395" i="15"/>
  <c r="A2395" i="15"/>
  <c r="K2394" i="15"/>
  <c r="A2394" i="15"/>
  <c r="K2393" i="15"/>
  <c r="A2393" i="15"/>
  <c r="K2392" i="15"/>
  <c r="A2392" i="15"/>
  <c r="K2391" i="15"/>
  <c r="A2391" i="15"/>
  <c r="K2390" i="15"/>
  <c r="A2390" i="15"/>
  <c r="K2389" i="15"/>
  <c r="A2389" i="15"/>
  <c r="K2388" i="15"/>
  <c r="A2388" i="15"/>
  <c r="K2387" i="15"/>
  <c r="A2387" i="15"/>
  <c r="K2386" i="15"/>
  <c r="A2386" i="15"/>
  <c r="K2385" i="15"/>
  <c r="A2385" i="15"/>
  <c r="K2384" i="15"/>
  <c r="A2384" i="15"/>
  <c r="K2383" i="15"/>
  <c r="A2383" i="15"/>
  <c r="K2382" i="15"/>
  <c r="A2382" i="15"/>
  <c r="K2381" i="15"/>
  <c r="A2381" i="15"/>
  <c r="K2380" i="15"/>
  <c r="A2380" i="15"/>
  <c r="K2379" i="15"/>
  <c r="A2379" i="15"/>
  <c r="K2378" i="15"/>
  <c r="A2378" i="15"/>
  <c r="K2377" i="15"/>
  <c r="A2377" i="15"/>
  <c r="K2376" i="15"/>
  <c r="A2376" i="15"/>
  <c r="K2375" i="15"/>
  <c r="A2375" i="15"/>
  <c r="K2374" i="15"/>
  <c r="A2374" i="15"/>
  <c r="K2373" i="15"/>
  <c r="A2373" i="15"/>
  <c r="K2372" i="15"/>
  <c r="A2372" i="15"/>
  <c r="K2371" i="15"/>
  <c r="A2371" i="15"/>
  <c r="K2370" i="15"/>
  <c r="A2370" i="15"/>
  <c r="K2369" i="15"/>
  <c r="A2369" i="15"/>
  <c r="K2368" i="15"/>
  <c r="A2368" i="15"/>
  <c r="K2367" i="15"/>
  <c r="A2367" i="15"/>
  <c r="K2366" i="15"/>
  <c r="A2366" i="15"/>
  <c r="K2365" i="15"/>
  <c r="A2365" i="15"/>
  <c r="K2364" i="15"/>
  <c r="A2364" i="15"/>
  <c r="K2363" i="15"/>
  <c r="A2363" i="15"/>
  <c r="K2362" i="15"/>
  <c r="A2362" i="15"/>
  <c r="K2361" i="15"/>
  <c r="A2361" i="15"/>
  <c r="K2360" i="15"/>
  <c r="A2360" i="15"/>
  <c r="K2359" i="15"/>
  <c r="A2359" i="15"/>
  <c r="K2358" i="15"/>
  <c r="A2358" i="15"/>
  <c r="K2357" i="15"/>
  <c r="A2357" i="15"/>
  <c r="K2356" i="15"/>
  <c r="A2356" i="15"/>
  <c r="K2355" i="15"/>
  <c r="A2355" i="15"/>
  <c r="K2354" i="15"/>
  <c r="A2354" i="15"/>
  <c r="K2353" i="15"/>
  <c r="A2353" i="15"/>
  <c r="K2352" i="15"/>
  <c r="A2352" i="15"/>
  <c r="K2351" i="15"/>
  <c r="A2351" i="15"/>
  <c r="K2350" i="15"/>
  <c r="A2350" i="15"/>
  <c r="K2349" i="15"/>
  <c r="A2349" i="15"/>
  <c r="K2348" i="15"/>
  <c r="A2348" i="15"/>
  <c r="K2347" i="15"/>
  <c r="A2347" i="15"/>
  <c r="K2346" i="15"/>
  <c r="A2346" i="15"/>
  <c r="K2345" i="15"/>
  <c r="A2345" i="15"/>
  <c r="K2344" i="15"/>
  <c r="A2344" i="15"/>
  <c r="K2343" i="15"/>
  <c r="A2343" i="15"/>
  <c r="K2342" i="15"/>
  <c r="A2342" i="15"/>
  <c r="K2341" i="15"/>
  <c r="A2341" i="15"/>
  <c r="K2340" i="15"/>
  <c r="A2340" i="15"/>
  <c r="K2339" i="15"/>
  <c r="A2339" i="15"/>
  <c r="K2338" i="15"/>
  <c r="A2338" i="15"/>
  <c r="K2337" i="15"/>
  <c r="A2337" i="15"/>
  <c r="K2336" i="15"/>
  <c r="A2336" i="15"/>
  <c r="K2335" i="15"/>
  <c r="A2335" i="15"/>
  <c r="K2334" i="15"/>
  <c r="A2334" i="15"/>
  <c r="K2333" i="15"/>
  <c r="A2333" i="15"/>
  <c r="K2332" i="15"/>
  <c r="A2332" i="15"/>
  <c r="K2331" i="15"/>
  <c r="A2331" i="15"/>
  <c r="K2330" i="15"/>
  <c r="A2330" i="15"/>
  <c r="K2329" i="15"/>
  <c r="A2329" i="15"/>
  <c r="K2328" i="15"/>
  <c r="A2328" i="15"/>
  <c r="K2327" i="15"/>
  <c r="A2327" i="15"/>
  <c r="K2326" i="15"/>
  <c r="A2326" i="15"/>
  <c r="K2325" i="15"/>
  <c r="A2325" i="15"/>
  <c r="K2324" i="15"/>
  <c r="A2324" i="15"/>
  <c r="K2323" i="15"/>
  <c r="A2323" i="15"/>
  <c r="K2322" i="15"/>
  <c r="A2322" i="15"/>
  <c r="K2321" i="15"/>
  <c r="A2321" i="15"/>
  <c r="K2320" i="15"/>
  <c r="A2320" i="15"/>
  <c r="K2319" i="15"/>
  <c r="A2319" i="15"/>
  <c r="K2318" i="15"/>
  <c r="A2318" i="15"/>
  <c r="K2317" i="15"/>
  <c r="A2317" i="15"/>
  <c r="K2316" i="15"/>
  <c r="A2316" i="15"/>
  <c r="K2315" i="15"/>
  <c r="A2315" i="15"/>
  <c r="K2314" i="15"/>
  <c r="A2314" i="15"/>
  <c r="K2313" i="15"/>
  <c r="A2313" i="15"/>
  <c r="K2312" i="15"/>
  <c r="A2312" i="15"/>
  <c r="K2311" i="15"/>
  <c r="A2311" i="15"/>
  <c r="K2310" i="15"/>
  <c r="A2310" i="15"/>
  <c r="K2309" i="15"/>
  <c r="A2309" i="15"/>
  <c r="K2308" i="15"/>
  <c r="A2308" i="15"/>
  <c r="K2307" i="15"/>
  <c r="A2307" i="15"/>
  <c r="K2306" i="15"/>
  <c r="A2306" i="15"/>
  <c r="K2305" i="15"/>
  <c r="A2305" i="15"/>
  <c r="K2304" i="15"/>
  <c r="A2304" i="15"/>
  <c r="K2303" i="15"/>
  <c r="A2303" i="15"/>
  <c r="K2302" i="15"/>
  <c r="A2302" i="15"/>
  <c r="K2301" i="15"/>
  <c r="A2301" i="15"/>
  <c r="K2300" i="15"/>
  <c r="A2300" i="15"/>
  <c r="K2299" i="15"/>
  <c r="A2299" i="15"/>
  <c r="K2298" i="15"/>
  <c r="A2298" i="15"/>
  <c r="K2297" i="15"/>
  <c r="A2297" i="15"/>
  <c r="K2296" i="15"/>
  <c r="A2296" i="15"/>
  <c r="K2295" i="15"/>
  <c r="A2295" i="15"/>
  <c r="K2294" i="15"/>
  <c r="A2294" i="15"/>
  <c r="K2293" i="15"/>
  <c r="A2293" i="15"/>
  <c r="K2292" i="15"/>
  <c r="A2292" i="15"/>
  <c r="K2291" i="15"/>
  <c r="A2291" i="15"/>
  <c r="K2290" i="15"/>
  <c r="A2290" i="15"/>
  <c r="K2289" i="15"/>
  <c r="A2289" i="15"/>
  <c r="K2288" i="15"/>
  <c r="A2288" i="15"/>
  <c r="K2287" i="15"/>
  <c r="A2287" i="15"/>
  <c r="K2286" i="15"/>
  <c r="A2286" i="15"/>
  <c r="K2285" i="15"/>
  <c r="A2285" i="15"/>
  <c r="K2284" i="15"/>
  <c r="A2284" i="15"/>
  <c r="K2283" i="15"/>
  <c r="A2283" i="15"/>
  <c r="K2282" i="15"/>
  <c r="A2282" i="15"/>
  <c r="K2281" i="15"/>
  <c r="A2281" i="15"/>
  <c r="K2280" i="15"/>
  <c r="A2280" i="15"/>
  <c r="K2279" i="15"/>
  <c r="A2279" i="15"/>
  <c r="K2278" i="15"/>
  <c r="A2278" i="15"/>
  <c r="K2277" i="15"/>
  <c r="A2277" i="15"/>
  <c r="K2276" i="15"/>
  <c r="A2276" i="15"/>
  <c r="K2275" i="15"/>
  <c r="A2275" i="15"/>
  <c r="K2274" i="15"/>
  <c r="A2274" i="15"/>
  <c r="K2273" i="15"/>
  <c r="A2273" i="15"/>
  <c r="K2272" i="15"/>
  <c r="A2272" i="15"/>
  <c r="K2271" i="15"/>
  <c r="A2271" i="15"/>
  <c r="K2270" i="15"/>
  <c r="A2270" i="15"/>
  <c r="K2269" i="15"/>
  <c r="A2269" i="15"/>
  <c r="K2268" i="15"/>
  <c r="A2268" i="15"/>
  <c r="K2267" i="15"/>
  <c r="A2267" i="15"/>
  <c r="K2266" i="15"/>
  <c r="A2266" i="15"/>
  <c r="K2265" i="15"/>
  <c r="A2265" i="15"/>
  <c r="K2264" i="15"/>
  <c r="A2264" i="15"/>
  <c r="K2263" i="15"/>
  <c r="A2263" i="15"/>
  <c r="K2262" i="15"/>
  <c r="A2262" i="15"/>
  <c r="K2261" i="15"/>
  <c r="A2261" i="15"/>
  <c r="K2260" i="15"/>
  <c r="A2260" i="15"/>
  <c r="K2259" i="15"/>
  <c r="A2259" i="15"/>
  <c r="K2258" i="15"/>
  <c r="A2258" i="15"/>
  <c r="K2257" i="15"/>
  <c r="A2257" i="15"/>
  <c r="K2256" i="15"/>
  <c r="A2256" i="15"/>
  <c r="K2255" i="15"/>
  <c r="A2255" i="15"/>
  <c r="K2254" i="15"/>
  <c r="A2254" i="15"/>
  <c r="K2253" i="15"/>
  <c r="A2253" i="15"/>
  <c r="K2252" i="15"/>
  <c r="A2252" i="15"/>
  <c r="K2251" i="15"/>
  <c r="A2251" i="15"/>
  <c r="K2250" i="15"/>
  <c r="A2250" i="15"/>
  <c r="K2249" i="15"/>
  <c r="A2249" i="15"/>
  <c r="K2248" i="15"/>
  <c r="A2248" i="15"/>
  <c r="K2247" i="15"/>
  <c r="A2247" i="15"/>
  <c r="K2246" i="15"/>
  <c r="A2246" i="15"/>
  <c r="K2245" i="15"/>
  <c r="A2245" i="15"/>
  <c r="K2244" i="15"/>
  <c r="A2244" i="15"/>
  <c r="K2243" i="15"/>
  <c r="A2243" i="15"/>
  <c r="K2242" i="15"/>
  <c r="A2242" i="15"/>
  <c r="K2241" i="15"/>
  <c r="A2241" i="15"/>
  <c r="K2240" i="15"/>
  <c r="A2240" i="15"/>
  <c r="K2239" i="15"/>
  <c r="A2239" i="15"/>
  <c r="K2238" i="15"/>
  <c r="A2238" i="15"/>
  <c r="K2237" i="15"/>
  <c r="A2237" i="15"/>
  <c r="K2236" i="15"/>
  <c r="A2236" i="15"/>
  <c r="K2235" i="15"/>
  <c r="A2235" i="15"/>
  <c r="K2234" i="15"/>
  <c r="A2234" i="15"/>
  <c r="K2233" i="15"/>
  <c r="A2233" i="15"/>
  <c r="K2232" i="15"/>
  <c r="A2232" i="15"/>
  <c r="K2231" i="15"/>
  <c r="A2231" i="15"/>
  <c r="K2230" i="15"/>
  <c r="A2230" i="15"/>
  <c r="K2229" i="15"/>
  <c r="A2229" i="15"/>
  <c r="K2228" i="15"/>
  <c r="A2228" i="15"/>
  <c r="K2227" i="15"/>
  <c r="A2227" i="15"/>
  <c r="K2226" i="15"/>
  <c r="A2226" i="15"/>
  <c r="K2225" i="15"/>
  <c r="A2225" i="15"/>
  <c r="K2224" i="15"/>
  <c r="A2224" i="15"/>
  <c r="K2223" i="15"/>
  <c r="A2223" i="15"/>
  <c r="K2222" i="15"/>
  <c r="A2222" i="15"/>
  <c r="K2221" i="15"/>
  <c r="A2221" i="15"/>
  <c r="K2220" i="15"/>
  <c r="A2220" i="15"/>
  <c r="K2219" i="15"/>
  <c r="A2219" i="15"/>
  <c r="K2218" i="15"/>
  <c r="A2218" i="15"/>
  <c r="K2217" i="15"/>
  <c r="A2217" i="15"/>
  <c r="K2216" i="15"/>
  <c r="A2216" i="15"/>
  <c r="K2215" i="15"/>
  <c r="A2215" i="15"/>
  <c r="K2214" i="15"/>
  <c r="A2214" i="15"/>
  <c r="K2213" i="15"/>
  <c r="A2213" i="15"/>
  <c r="K2212" i="15"/>
  <c r="A2212" i="15"/>
  <c r="K2211" i="15"/>
  <c r="A2211" i="15"/>
  <c r="K2210" i="15"/>
  <c r="A2210" i="15"/>
  <c r="K2209" i="15"/>
  <c r="A2209" i="15"/>
  <c r="K2208" i="15"/>
  <c r="A2208" i="15"/>
  <c r="K2207" i="15"/>
  <c r="A2207" i="15"/>
  <c r="K2206" i="15"/>
  <c r="A2206" i="15"/>
  <c r="K2205" i="15"/>
  <c r="A2205" i="15"/>
  <c r="K2204" i="15"/>
  <c r="A2204" i="15"/>
  <c r="K2203" i="15"/>
  <c r="A2203" i="15"/>
  <c r="K2202" i="15"/>
  <c r="A2202" i="15"/>
  <c r="K2201" i="15"/>
  <c r="A2201" i="15"/>
  <c r="K2200" i="15"/>
  <c r="A2200" i="15"/>
  <c r="K2199" i="15"/>
  <c r="A2199" i="15"/>
  <c r="K2198" i="15"/>
  <c r="A2198" i="15"/>
  <c r="K2197" i="15"/>
  <c r="A2197" i="15"/>
  <c r="K2196" i="15"/>
  <c r="A2196" i="15"/>
  <c r="K2195" i="15"/>
  <c r="A2195" i="15"/>
  <c r="K2194" i="15"/>
  <c r="A2194" i="15"/>
  <c r="K2193" i="15"/>
  <c r="A2193" i="15"/>
  <c r="K2192" i="15"/>
  <c r="A2192" i="15"/>
  <c r="K2191" i="15"/>
  <c r="A2191" i="15"/>
  <c r="K2190" i="15"/>
  <c r="A2190" i="15"/>
  <c r="K2189" i="15"/>
  <c r="A2189" i="15"/>
  <c r="K2188" i="15"/>
  <c r="A2188" i="15"/>
  <c r="K2187" i="15"/>
  <c r="A2187" i="15"/>
  <c r="K2186" i="15"/>
  <c r="A2186" i="15"/>
  <c r="K2185" i="15"/>
  <c r="A2185" i="15"/>
  <c r="K2184" i="15"/>
  <c r="A2184" i="15"/>
  <c r="K2183" i="15"/>
  <c r="A2183" i="15"/>
  <c r="K2182" i="15"/>
  <c r="A2182" i="15"/>
  <c r="K2181" i="15"/>
  <c r="A2181" i="15"/>
  <c r="K2180" i="15"/>
  <c r="A2180" i="15"/>
  <c r="K2179" i="15"/>
  <c r="A2179" i="15"/>
  <c r="K2178" i="15"/>
  <c r="A2178" i="15"/>
  <c r="K2177" i="15"/>
  <c r="A2177" i="15"/>
  <c r="K2176" i="15"/>
  <c r="A2176" i="15"/>
  <c r="K2175" i="15"/>
  <c r="A2175" i="15"/>
  <c r="K2174" i="15"/>
  <c r="A2174" i="15"/>
  <c r="K2173" i="15"/>
  <c r="A2173" i="15"/>
  <c r="K2172" i="15"/>
  <c r="A2172" i="15"/>
  <c r="K2171" i="15"/>
  <c r="A2171" i="15"/>
  <c r="K2170" i="15"/>
  <c r="A2170" i="15"/>
  <c r="K2169" i="15"/>
  <c r="A2169" i="15"/>
  <c r="K2168" i="15"/>
  <c r="A2168" i="15"/>
  <c r="K2167" i="15"/>
  <c r="A2167" i="15"/>
  <c r="K2166" i="15"/>
  <c r="A2166" i="15"/>
  <c r="K2165" i="15"/>
  <c r="A2165" i="15"/>
  <c r="K2164" i="15"/>
  <c r="A2164" i="15"/>
  <c r="K2163" i="15"/>
  <c r="A2163" i="15"/>
  <c r="K2162" i="15"/>
  <c r="A2162" i="15"/>
  <c r="K2161" i="15"/>
  <c r="A2161" i="15"/>
  <c r="K2160" i="15"/>
  <c r="A2160" i="15"/>
  <c r="K2159" i="15"/>
  <c r="A2159" i="15"/>
  <c r="K2158" i="15"/>
  <c r="A2158" i="15"/>
  <c r="K2157" i="15"/>
  <c r="A2157" i="15"/>
  <c r="K2156" i="15"/>
  <c r="A2156" i="15"/>
  <c r="K2155" i="15"/>
  <c r="A2155" i="15"/>
  <c r="K2154" i="15"/>
  <c r="A2154" i="15"/>
  <c r="K2153" i="15"/>
  <c r="A2153" i="15"/>
  <c r="K2152" i="15"/>
  <c r="A2152" i="15"/>
  <c r="K2151" i="15"/>
  <c r="A2151" i="15"/>
  <c r="K2150" i="15"/>
  <c r="A2150" i="15"/>
  <c r="K2149" i="15"/>
  <c r="A2149" i="15"/>
  <c r="K2148" i="15"/>
  <c r="A2148" i="15"/>
  <c r="K2147" i="15"/>
  <c r="A2147" i="15"/>
  <c r="K2146" i="15"/>
  <c r="A2146" i="15"/>
  <c r="K2145" i="15"/>
  <c r="A2145" i="15"/>
  <c r="K2144" i="15"/>
  <c r="A2144" i="15"/>
  <c r="K2143" i="15"/>
  <c r="A2143" i="15"/>
  <c r="K2142" i="15"/>
  <c r="A2142" i="15"/>
  <c r="K2141" i="15"/>
  <c r="A2141" i="15"/>
  <c r="K2140" i="15"/>
  <c r="A2140" i="15"/>
  <c r="K2139" i="15"/>
  <c r="A2139" i="15"/>
  <c r="K2138" i="15"/>
  <c r="A2138" i="15"/>
  <c r="K2137" i="15"/>
  <c r="A2137" i="15"/>
  <c r="K2136" i="15"/>
  <c r="A2136" i="15"/>
  <c r="K2135" i="15"/>
  <c r="A2135" i="15"/>
  <c r="K2134" i="15"/>
  <c r="A2134" i="15"/>
  <c r="K2133" i="15"/>
  <c r="A2133" i="15"/>
  <c r="K2132" i="15"/>
  <c r="A2132" i="15"/>
  <c r="K2131" i="15"/>
  <c r="A2131" i="15"/>
  <c r="K2130" i="15"/>
  <c r="A2130" i="15"/>
  <c r="K2129" i="15"/>
  <c r="A2129" i="15"/>
  <c r="K2128" i="15"/>
  <c r="A2128" i="15"/>
  <c r="K2127" i="15"/>
  <c r="A2127" i="15"/>
  <c r="K2126" i="15"/>
  <c r="A2126" i="15"/>
  <c r="K2125" i="15"/>
  <c r="A2125" i="15"/>
  <c r="K2124" i="15"/>
  <c r="A2124" i="15"/>
  <c r="K2123" i="15"/>
  <c r="A2123" i="15"/>
  <c r="K2122" i="15"/>
  <c r="A2122" i="15"/>
  <c r="K2121" i="15"/>
  <c r="A2121" i="15"/>
  <c r="K2120" i="15"/>
  <c r="A2120" i="15"/>
  <c r="K2119" i="15"/>
  <c r="A2119" i="15"/>
  <c r="K2118" i="15"/>
  <c r="A2118" i="15"/>
  <c r="K2117" i="15"/>
  <c r="A2117" i="15"/>
  <c r="K2116" i="15"/>
  <c r="A2116" i="15"/>
  <c r="K2115" i="15"/>
  <c r="A2115" i="15"/>
  <c r="K2114" i="15"/>
  <c r="A2114" i="15"/>
  <c r="K2113" i="15"/>
  <c r="A2113" i="15"/>
  <c r="K2112" i="15"/>
  <c r="A2112" i="15"/>
  <c r="K2111" i="15"/>
  <c r="A2111" i="15"/>
  <c r="K2110" i="15"/>
  <c r="A2110" i="15"/>
  <c r="K2109" i="15"/>
  <c r="A2109" i="15"/>
  <c r="K2108" i="15"/>
  <c r="A2108" i="15"/>
  <c r="K2107" i="15"/>
  <c r="A2107" i="15"/>
  <c r="K2106" i="15"/>
  <c r="A2106" i="15"/>
  <c r="K2105" i="15"/>
  <c r="A2105" i="15"/>
  <c r="K2104" i="15"/>
  <c r="A2104" i="15"/>
  <c r="K2103" i="15"/>
  <c r="A2103" i="15"/>
  <c r="K2102" i="15"/>
  <c r="A2102" i="15"/>
  <c r="K2101" i="15"/>
  <c r="A2101" i="15"/>
  <c r="K2100" i="15"/>
  <c r="A2100" i="15"/>
  <c r="K2099" i="15"/>
  <c r="A2099" i="15"/>
  <c r="K2098" i="15"/>
  <c r="A2098" i="15"/>
  <c r="K2097" i="15"/>
  <c r="A2097" i="15"/>
  <c r="K2096" i="15"/>
  <c r="A2096" i="15"/>
  <c r="K2095" i="15"/>
  <c r="A2095" i="15"/>
  <c r="K2094" i="15"/>
  <c r="A2094" i="15"/>
  <c r="K2093" i="15"/>
  <c r="A2093" i="15"/>
  <c r="K2092" i="15"/>
  <c r="A2092" i="15"/>
  <c r="K2091" i="15"/>
  <c r="A2091" i="15"/>
  <c r="K2090" i="15"/>
  <c r="A2090" i="15"/>
  <c r="K2089" i="15"/>
  <c r="A2089" i="15"/>
  <c r="K2088" i="15"/>
  <c r="A2088" i="15"/>
  <c r="K2087" i="15"/>
  <c r="A2087" i="15"/>
  <c r="K2086" i="15"/>
  <c r="A2086" i="15"/>
  <c r="K2085" i="15"/>
  <c r="A2085" i="15"/>
  <c r="K2084" i="15"/>
  <c r="A2084" i="15"/>
  <c r="K2083" i="15"/>
  <c r="A2083" i="15"/>
  <c r="K2082" i="15"/>
  <c r="A2082" i="15"/>
  <c r="K2081" i="15"/>
  <c r="A2081" i="15"/>
  <c r="K2080" i="15"/>
  <c r="A2080" i="15"/>
  <c r="K2079" i="15"/>
  <c r="A2079" i="15"/>
  <c r="K2078" i="15"/>
  <c r="A2078" i="15"/>
  <c r="K2077" i="15"/>
  <c r="A2077" i="15"/>
  <c r="K2076" i="15"/>
  <c r="A2076" i="15"/>
  <c r="K2075" i="15"/>
  <c r="A2075" i="15"/>
  <c r="K2074" i="15"/>
  <c r="A2074" i="15"/>
  <c r="K2073" i="15"/>
  <c r="A2073" i="15"/>
  <c r="K2072" i="15"/>
  <c r="A2072" i="15"/>
  <c r="K2071" i="15"/>
  <c r="A2071" i="15"/>
  <c r="K2070" i="15"/>
  <c r="A2070" i="15"/>
  <c r="K2069" i="15"/>
  <c r="A2069" i="15"/>
  <c r="K2068" i="15"/>
  <c r="A2068" i="15"/>
  <c r="K2067" i="15"/>
  <c r="A2067" i="15"/>
  <c r="K2066" i="15"/>
  <c r="A2066" i="15"/>
  <c r="K2065" i="15"/>
  <c r="A2065" i="15"/>
  <c r="K2064" i="15"/>
  <c r="A2064" i="15"/>
  <c r="K2063" i="15"/>
  <c r="A2063" i="15"/>
  <c r="K2062" i="15"/>
  <c r="A2062" i="15"/>
  <c r="K2061" i="15"/>
  <c r="A2061" i="15"/>
  <c r="K2060" i="15"/>
  <c r="A2060" i="15"/>
  <c r="K2059" i="15"/>
  <c r="A2059" i="15"/>
  <c r="K2058" i="15"/>
  <c r="A2058" i="15"/>
  <c r="K2057" i="15"/>
  <c r="A2057" i="15"/>
  <c r="K2056" i="15"/>
  <c r="A2056" i="15"/>
  <c r="K2055" i="15"/>
  <c r="A2055" i="15"/>
  <c r="K2054" i="15"/>
  <c r="A2054" i="15"/>
  <c r="K2053" i="15"/>
  <c r="A2053" i="15"/>
  <c r="K2052" i="15"/>
  <c r="A2052" i="15"/>
  <c r="K2051" i="15"/>
  <c r="A2051" i="15"/>
  <c r="K2050" i="15"/>
  <c r="A2050" i="15"/>
  <c r="K2049" i="15"/>
  <c r="A2049" i="15"/>
  <c r="K2048" i="15"/>
  <c r="A2048" i="15"/>
  <c r="K2047" i="15"/>
  <c r="A2047" i="15"/>
  <c r="K2046" i="15"/>
  <c r="A2046" i="15"/>
  <c r="K2045" i="15"/>
  <c r="A2045" i="15"/>
  <c r="K2044" i="15"/>
  <c r="A2044" i="15"/>
  <c r="K2043" i="15"/>
  <c r="A2043" i="15"/>
  <c r="K2042" i="15"/>
  <c r="A2042" i="15"/>
  <c r="K2041" i="15"/>
  <c r="A2041" i="15"/>
  <c r="K2040" i="15"/>
  <c r="A2040" i="15"/>
  <c r="K2039" i="15"/>
  <c r="A2039" i="15"/>
  <c r="K2038" i="15"/>
  <c r="A2038" i="15"/>
  <c r="K2037" i="15"/>
  <c r="A2037" i="15"/>
  <c r="K2036" i="15"/>
  <c r="A2036" i="15"/>
  <c r="K2035" i="15"/>
  <c r="A2035" i="15"/>
  <c r="K2034" i="15"/>
  <c r="A2034" i="15"/>
  <c r="K2033" i="15"/>
  <c r="A2033" i="15"/>
  <c r="K2032" i="15"/>
  <c r="A2032" i="15"/>
  <c r="K2031" i="15"/>
  <c r="A2031" i="15"/>
  <c r="K2030" i="15"/>
  <c r="A2030" i="15"/>
  <c r="K2029" i="15"/>
  <c r="A2029" i="15"/>
  <c r="K2028" i="15"/>
  <c r="A2028" i="15"/>
  <c r="K2027" i="15"/>
  <c r="A2027" i="15"/>
  <c r="K2026" i="15"/>
  <c r="A2026" i="15"/>
  <c r="K2025" i="15"/>
  <c r="A2025" i="15"/>
  <c r="K2024" i="15"/>
  <c r="A2024" i="15"/>
  <c r="K2023" i="15"/>
  <c r="A2023" i="15"/>
  <c r="K2022" i="15"/>
  <c r="A2022" i="15"/>
  <c r="K2021" i="15"/>
  <c r="A2021" i="15"/>
  <c r="K2020" i="15"/>
  <c r="A2020" i="15"/>
  <c r="K2019" i="15"/>
  <c r="A2019" i="15"/>
  <c r="K2018" i="15"/>
  <c r="A2018" i="15"/>
  <c r="K2017" i="15"/>
  <c r="A2017" i="15"/>
  <c r="K2016" i="15"/>
  <c r="A2016" i="15"/>
  <c r="K2015" i="15"/>
  <c r="A2015" i="15"/>
  <c r="K2014" i="15"/>
  <c r="A2014" i="15"/>
  <c r="K2013" i="15"/>
  <c r="A2013" i="15"/>
  <c r="K2012" i="15"/>
  <c r="A2012" i="15"/>
  <c r="K2011" i="15"/>
  <c r="A2011" i="15"/>
  <c r="K2010" i="15"/>
  <c r="A2010" i="15"/>
  <c r="K2009" i="15"/>
  <c r="A2009" i="15"/>
  <c r="K2008" i="15"/>
  <c r="A2008" i="15"/>
  <c r="K2007" i="15"/>
  <c r="A2007" i="15"/>
  <c r="K2006" i="15"/>
  <c r="A2006" i="15"/>
  <c r="K2005" i="15"/>
  <c r="A2005" i="15"/>
  <c r="K2004" i="15"/>
  <c r="A2004" i="15"/>
  <c r="K2003" i="15"/>
  <c r="A2003" i="15"/>
  <c r="K2002" i="15"/>
  <c r="A2002" i="15"/>
  <c r="K2001" i="15"/>
  <c r="A2001" i="15"/>
  <c r="K2000" i="15"/>
  <c r="A2000" i="15"/>
  <c r="K1999" i="15"/>
  <c r="A1999" i="15"/>
  <c r="K1998" i="15"/>
  <c r="A1998" i="15"/>
  <c r="K1997" i="15"/>
  <c r="A1997" i="15"/>
  <c r="K1996" i="15"/>
  <c r="A1996" i="15"/>
  <c r="K1995" i="15"/>
  <c r="A1995" i="15"/>
  <c r="K1994" i="15"/>
  <c r="A1994" i="15"/>
  <c r="K1993" i="15"/>
  <c r="A1993" i="15"/>
  <c r="K1992" i="15"/>
  <c r="A1992" i="15"/>
  <c r="K1991" i="15"/>
  <c r="A1991" i="15"/>
  <c r="K1990" i="15"/>
  <c r="A1990" i="15"/>
  <c r="K1989" i="15"/>
  <c r="A1989" i="15"/>
  <c r="K1988" i="15"/>
  <c r="A1988" i="15"/>
  <c r="K1987" i="15"/>
  <c r="A1987" i="15"/>
  <c r="K1986" i="15"/>
  <c r="A1986" i="15"/>
  <c r="K1985" i="15"/>
  <c r="A1985" i="15"/>
  <c r="K1984" i="15"/>
  <c r="A1984" i="15"/>
  <c r="K1983" i="15"/>
  <c r="A1983" i="15"/>
  <c r="K1982" i="15"/>
  <c r="A1982" i="15"/>
  <c r="K1981" i="15"/>
  <c r="A1981" i="15"/>
  <c r="K1980" i="15"/>
  <c r="A1980" i="15"/>
  <c r="K1979" i="15"/>
  <c r="A1979" i="15"/>
  <c r="K1978" i="15"/>
  <c r="A1978" i="15"/>
  <c r="K1977" i="15"/>
  <c r="A1977" i="15"/>
  <c r="K1976" i="15"/>
  <c r="A1976" i="15"/>
  <c r="K1975" i="15"/>
  <c r="A1975" i="15"/>
  <c r="K1974" i="15"/>
  <c r="A1974" i="15"/>
  <c r="K1973" i="15"/>
  <c r="A1973" i="15"/>
  <c r="K1972" i="15"/>
  <c r="A1972" i="15"/>
  <c r="K1971" i="15"/>
  <c r="A1971" i="15"/>
  <c r="K1970" i="15"/>
  <c r="A1970" i="15"/>
  <c r="K1969" i="15"/>
  <c r="A1969" i="15"/>
  <c r="K1968" i="15"/>
  <c r="A1968" i="15"/>
  <c r="K1967" i="15"/>
  <c r="A1967" i="15"/>
  <c r="K1966" i="15"/>
  <c r="A1966" i="15"/>
  <c r="K1965" i="15"/>
  <c r="A1965" i="15"/>
  <c r="K1964" i="15"/>
  <c r="A1964" i="15"/>
  <c r="K1963" i="15"/>
  <c r="A1963" i="15"/>
  <c r="K1962" i="15"/>
  <c r="A1962" i="15"/>
  <c r="K1961" i="15"/>
  <c r="A1961" i="15"/>
  <c r="K1960" i="15"/>
  <c r="A1960" i="15"/>
  <c r="K1959" i="15"/>
  <c r="A1959" i="15"/>
  <c r="K1958" i="15"/>
  <c r="A1958" i="15"/>
  <c r="K1957" i="15"/>
  <c r="A1957" i="15"/>
  <c r="K1956" i="15"/>
  <c r="A1956" i="15"/>
  <c r="K1955" i="15"/>
  <c r="A1955" i="15"/>
  <c r="K1954" i="15"/>
  <c r="A1954" i="15"/>
  <c r="K1953" i="15"/>
  <c r="A1953" i="15"/>
  <c r="K1952" i="15"/>
  <c r="A1952" i="15"/>
  <c r="K1951" i="15"/>
  <c r="A1951" i="15"/>
  <c r="K1950" i="15"/>
  <c r="A1950" i="15"/>
  <c r="K1949" i="15"/>
  <c r="A1949" i="15"/>
  <c r="K1948" i="15"/>
  <c r="A1948" i="15"/>
  <c r="K1947" i="15"/>
  <c r="A1947" i="15"/>
  <c r="K1946" i="15"/>
  <c r="A1946" i="15"/>
  <c r="K1945" i="15"/>
  <c r="A1945" i="15"/>
  <c r="K1944" i="15"/>
  <c r="A1944" i="15"/>
  <c r="K1943" i="15"/>
  <c r="A1943" i="15"/>
  <c r="K1942" i="15"/>
  <c r="A1942" i="15"/>
  <c r="K1941" i="15"/>
  <c r="A1941" i="15"/>
  <c r="K1940" i="15"/>
  <c r="A1940" i="15"/>
  <c r="K1939" i="15"/>
  <c r="A1939" i="15"/>
  <c r="K1938" i="15"/>
  <c r="A1938" i="15"/>
  <c r="K1937" i="15"/>
  <c r="A1937" i="15"/>
  <c r="K1936" i="15"/>
  <c r="A1936" i="15"/>
  <c r="K1935" i="15"/>
  <c r="A1935" i="15"/>
  <c r="K1934" i="15"/>
  <c r="A1934" i="15"/>
  <c r="K1933" i="15"/>
  <c r="A1933" i="15"/>
  <c r="K1932" i="15"/>
  <c r="A1932" i="15"/>
  <c r="K1931" i="15"/>
  <c r="A1931" i="15"/>
  <c r="K1930" i="15"/>
  <c r="A1930" i="15"/>
  <c r="K1929" i="15"/>
  <c r="A1929" i="15"/>
  <c r="K1928" i="15"/>
  <c r="A1928" i="15"/>
  <c r="K1927" i="15"/>
  <c r="A1927" i="15"/>
  <c r="K1926" i="15"/>
  <c r="A1926" i="15"/>
  <c r="K1925" i="15"/>
  <c r="A1925" i="15"/>
  <c r="K1924" i="15"/>
  <c r="A1924" i="15"/>
  <c r="K1923" i="15"/>
  <c r="A1923" i="15"/>
  <c r="K1922" i="15"/>
  <c r="A1922" i="15"/>
  <c r="K1921" i="15"/>
  <c r="A1921" i="15"/>
  <c r="K1920" i="15"/>
  <c r="A1920" i="15"/>
  <c r="K1919" i="15"/>
  <c r="A1919" i="15"/>
  <c r="K1918" i="15"/>
  <c r="A1918" i="15"/>
  <c r="K1917" i="15"/>
  <c r="A1917" i="15"/>
  <c r="K1916" i="15"/>
  <c r="A1916" i="15"/>
  <c r="K1915" i="15"/>
  <c r="A1915" i="15"/>
  <c r="K1914" i="15"/>
  <c r="A1914" i="15"/>
  <c r="K1913" i="15"/>
  <c r="A1913" i="15"/>
  <c r="K1912" i="15"/>
  <c r="A1912" i="15"/>
  <c r="K1911" i="15"/>
  <c r="A1911" i="15"/>
  <c r="K1910" i="15"/>
  <c r="A1910" i="15"/>
  <c r="K1909" i="15"/>
  <c r="A1909" i="15"/>
  <c r="K1908" i="15"/>
  <c r="A1908" i="15"/>
  <c r="K1907" i="15"/>
  <c r="A1907" i="15"/>
  <c r="K1906" i="15"/>
  <c r="A1906" i="15"/>
  <c r="K1905" i="15"/>
  <c r="A1905" i="15"/>
  <c r="K1904" i="15"/>
  <c r="A1904" i="15"/>
  <c r="K1903" i="15"/>
  <c r="A1903" i="15"/>
  <c r="K1902" i="15"/>
  <c r="A1902" i="15"/>
  <c r="K1901" i="15"/>
  <c r="A1901" i="15"/>
  <c r="K1900" i="15"/>
  <c r="A1900" i="15"/>
  <c r="K1899" i="15"/>
  <c r="A1899" i="15"/>
  <c r="K1898" i="15"/>
  <c r="A1898" i="15"/>
  <c r="K1897" i="15"/>
  <c r="A1897" i="15"/>
  <c r="K1896" i="15"/>
  <c r="A1896" i="15"/>
  <c r="K1895" i="15"/>
  <c r="A1895" i="15"/>
  <c r="K1894" i="15"/>
  <c r="A1894" i="15"/>
  <c r="K1893" i="15"/>
  <c r="A1893" i="15"/>
  <c r="K1892" i="15"/>
  <c r="A1892" i="15"/>
  <c r="K1891" i="15"/>
  <c r="A1891" i="15"/>
  <c r="K1890" i="15"/>
  <c r="A1890" i="15"/>
  <c r="K1889" i="15"/>
  <c r="A1889" i="15"/>
  <c r="K1888" i="15"/>
  <c r="A1888" i="15"/>
  <c r="K1887" i="15"/>
  <c r="A1887" i="15"/>
  <c r="K1886" i="15"/>
  <c r="A1886" i="15"/>
  <c r="K1885" i="15"/>
  <c r="A1885" i="15"/>
  <c r="K1884" i="15"/>
  <c r="A1884" i="15"/>
  <c r="K1883" i="15"/>
  <c r="A1883" i="15"/>
  <c r="K1882" i="15"/>
  <c r="A1882" i="15"/>
  <c r="K1881" i="15"/>
  <c r="A1881" i="15"/>
  <c r="K1880" i="15"/>
  <c r="A1880" i="15"/>
  <c r="K1879" i="15"/>
  <c r="A1879" i="15"/>
  <c r="K1878" i="15"/>
  <c r="A1878" i="15"/>
  <c r="K1877" i="15"/>
  <c r="A1877" i="15"/>
  <c r="K1876" i="15"/>
  <c r="A1876" i="15"/>
  <c r="K1875" i="15"/>
  <c r="A1875" i="15"/>
  <c r="K1874" i="15"/>
  <c r="A1874" i="15"/>
  <c r="K1873" i="15"/>
  <c r="A1873" i="15"/>
  <c r="K1872" i="15"/>
  <c r="A1872" i="15"/>
  <c r="K1871" i="15"/>
  <c r="A1871" i="15"/>
  <c r="K1870" i="15"/>
  <c r="A1870" i="15"/>
  <c r="K1869" i="15"/>
  <c r="A1869" i="15"/>
  <c r="K1868" i="15"/>
  <c r="A1868" i="15"/>
  <c r="K1867" i="15"/>
  <c r="A1867" i="15"/>
  <c r="K1866" i="15"/>
  <c r="A1866" i="15"/>
  <c r="K1865" i="15"/>
  <c r="A1865" i="15"/>
  <c r="K1864" i="15"/>
  <c r="A1864" i="15"/>
  <c r="K1863" i="15"/>
  <c r="A1863" i="15"/>
  <c r="K1862" i="15"/>
  <c r="A1862" i="15"/>
  <c r="K1861" i="15"/>
  <c r="A1861" i="15"/>
  <c r="K1860" i="15"/>
  <c r="A1860" i="15"/>
  <c r="K1859" i="15"/>
  <c r="A1859" i="15"/>
  <c r="K1858" i="15"/>
  <c r="A1858" i="15"/>
  <c r="K1857" i="15"/>
  <c r="A1857" i="15"/>
  <c r="K1856" i="15"/>
  <c r="A1856" i="15"/>
  <c r="K1855" i="15"/>
  <c r="A1855" i="15"/>
  <c r="K1854" i="15"/>
  <c r="A1854" i="15"/>
  <c r="K1853" i="15"/>
  <c r="A1853" i="15"/>
  <c r="K1852" i="15"/>
  <c r="A1852" i="15"/>
  <c r="K1851" i="15"/>
  <c r="A1851" i="15"/>
  <c r="K1850" i="15"/>
  <c r="A1850" i="15"/>
  <c r="K1849" i="15"/>
  <c r="A1849" i="15"/>
  <c r="K1848" i="15"/>
  <c r="A1848" i="15"/>
  <c r="K1847" i="15"/>
  <c r="A1847" i="15"/>
  <c r="K1846" i="15"/>
  <c r="A1846" i="15"/>
  <c r="K1845" i="15"/>
  <c r="A1845" i="15"/>
  <c r="K1844" i="15"/>
  <c r="A1844" i="15"/>
  <c r="K1843" i="15"/>
  <c r="A1843" i="15"/>
  <c r="K1842" i="15"/>
  <c r="A1842" i="15"/>
  <c r="K1841" i="15"/>
  <c r="A1841" i="15"/>
  <c r="K1840" i="15"/>
  <c r="A1840" i="15"/>
  <c r="K1839" i="15"/>
  <c r="A1839" i="15"/>
  <c r="K1838" i="15"/>
  <c r="A1838" i="15"/>
  <c r="K1837" i="15"/>
  <c r="A1837" i="15"/>
  <c r="K1836" i="15"/>
  <c r="A1836" i="15"/>
  <c r="K1835" i="15"/>
  <c r="A1835" i="15"/>
  <c r="K1834" i="15"/>
  <c r="A1834" i="15"/>
  <c r="K1833" i="15"/>
  <c r="A1833" i="15"/>
  <c r="K1832" i="15"/>
  <c r="A1832" i="15"/>
  <c r="K1831" i="15"/>
  <c r="A1831" i="15"/>
  <c r="K1830" i="15"/>
  <c r="A1830" i="15"/>
  <c r="K1829" i="15"/>
  <c r="A1829" i="15"/>
  <c r="K1828" i="15"/>
  <c r="A1828" i="15"/>
  <c r="K1827" i="15"/>
  <c r="A1827" i="15"/>
  <c r="K1826" i="15"/>
  <c r="A1826" i="15"/>
  <c r="K1825" i="15"/>
  <c r="A1825" i="15"/>
  <c r="K1824" i="15"/>
  <c r="A1824" i="15"/>
  <c r="K1823" i="15"/>
  <c r="A1823" i="15"/>
  <c r="K1822" i="15"/>
  <c r="A1822" i="15"/>
  <c r="K1821" i="15"/>
  <c r="A1821" i="15"/>
  <c r="K1820" i="15"/>
  <c r="A1820" i="15"/>
  <c r="K1819" i="15"/>
  <c r="A1819" i="15"/>
  <c r="K1818" i="15"/>
  <c r="A1818" i="15"/>
  <c r="K1817" i="15"/>
  <c r="A1817" i="15"/>
  <c r="K1816" i="15"/>
  <c r="A1816" i="15"/>
  <c r="K1815" i="15"/>
  <c r="A1815" i="15"/>
  <c r="K1814" i="15"/>
  <c r="A1814" i="15"/>
  <c r="K1813" i="15"/>
  <c r="A1813" i="15"/>
  <c r="K1812" i="15"/>
  <c r="A1812" i="15"/>
  <c r="K1811" i="15"/>
  <c r="A1811" i="15"/>
  <c r="K1810" i="15"/>
  <c r="A1810" i="15"/>
  <c r="K1809" i="15"/>
  <c r="A1809" i="15"/>
  <c r="K1808" i="15"/>
  <c r="A1808" i="15"/>
  <c r="K1807" i="15"/>
  <c r="A1807" i="15"/>
  <c r="K1806" i="15"/>
  <c r="A1806" i="15"/>
  <c r="K1805" i="15"/>
  <c r="A1805" i="15"/>
  <c r="K1804" i="15"/>
  <c r="A1804" i="15"/>
  <c r="K1803" i="15"/>
  <c r="A1803" i="15"/>
  <c r="K1802" i="15"/>
  <c r="A1802" i="15"/>
  <c r="K1801" i="15"/>
  <c r="A1801" i="15"/>
  <c r="K1800" i="15"/>
  <c r="A1800" i="15"/>
  <c r="K1799" i="15"/>
  <c r="A1799" i="15"/>
  <c r="K1798" i="15"/>
  <c r="A1798" i="15"/>
  <c r="K1797" i="15"/>
  <c r="A1797" i="15"/>
  <c r="K1796" i="15"/>
  <c r="A1796" i="15"/>
  <c r="K1795" i="15"/>
  <c r="A1795" i="15"/>
  <c r="K1794" i="15"/>
  <c r="A1794" i="15"/>
  <c r="K1793" i="15"/>
  <c r="A1793" i="15"/>
  <c r="K1792" i="15"/>
  <c r="A1792" i="15"/>
  <c r="K1791" i="15"/>
  <c r="A1791" i="15"/>
  <c r="K1790" i="15"/>
  <c r="A1790" i="15"/>
  <c r="K1789" i="15"/>
  <c r="A1789" i="15"/>
  <c r="K1788" i="15"/>
  <c r="A1788" i="15"/>
  <c r="K1787" i="15"/>
  <c r="A1787" i="15"/>
  <c r="K1786" i="15"/>
  <c r="A1786" i="15"/>
  <c r="K1785" i="15"/>
  <c r="A1785" i="15"/>
  <c r="K1784" i="15"/>
  <c r="A1784" i="15"/>
  <c r="K1783" i="15"/>
  <c r="A1783" i="15"/>
  <c r="K1782" i="15"/>
  <c r="A1782" i="15"/>
  <c r="K1781" i="15"/>
  <c r="A1781" i="15"/>
  <c r="K1780" i="15"/>
  <c r="A1780" i="15"/>
  <c r="K1779" i="15"/>
  <c r="A1779" i="15"/>
  <c r="K1778" i="15"/>
  <c r="A1778" i="15"/>
  <c r="K1777" i="15"/>
  <c r="A1777" i="15"/>
  <c r="K1776" i="15"/>
  <c r="A1776" i="15"/>
  <c r="K1775" i="15"/>
  <c r="A1775" i="15"/>
  <c r="K1774" i="15"/>
  <c r="A1774" i="15"/>
  <c r="K1773" i="15"/>
  <c r="A1773" i="15"/>
  <c r="K1772" i="15"/>
  <c r="A1772" i="15"/>
  <c r="K1771" i="15"/>
  <c r="A1771" i="15"/>
  <c r="K1770" i="15"/>
  <c r="A1770" i="15"/>
  <c r="K1769" i="15"/>
  <c r="A1769" i="15"/>
  <c r="K1768" i="15"/>
  <c r="A1768" i="15"/>
  <c r="K1767" i="15"/>
  <c r="A1767" i="15"/>
  <c r="K1766" i="15"/>
  <c r="A1766" i="15"/>
  <c r="K1765" i="15"/>
  <c r="A1765" i="15"/>
  <c r="K1764" i="15"/>
  <c r="A1764" i="15"/>
  <c r="K1763" i="15"/>
  <c r="A1763" i="15"/>
  <c r="K1762" i="15"/>
  <c r="A1762" i="15"/>
  <c r="K1761" i="15"/>
  <c r="A1761" i="15"/>
  <c r="K1760" i="15"/>
  <c r="A1760" i="15"/>
  <c r="K1759" i="15"/>
  <c r="A1759" i="15"/>
  <c r="K1758" i="15"/>
  <c r="A1758" i="15"/>
  <c r="K1757" i="15"/>
  <c r="A1757" i="15"/>
  <c r="K1756" i="15"/>
  <c r="A1756" i="15"/>
  <c r="K1755" i="15"/>
  <c r="A1755" i="15"/>
  <c r="K1754" i="15"/>
  <c r="A1754" i="15"/>
  <c r="K1753" i="15"/>
  <c r="A1753" i="15"/>
  <c r="K1752" i="15"/>
  <c r="A1752" i="15"/>
  <c r="K1751" i="15"/>
  <c r="A1751" i="15"/>
  <c r="K1750" i="15"/>
  <c r="A1750" i="15"/>
  <c r="K1749" i="15"/>
  <c r="A1749" i="15"/>
  <c r="K1748" i="15"/>
  <c r="A1748" i="15"/>
  <c r="K1747" i="15"/>
  <c r="A1747" i="15"/>
  <c r="K1746" i="15"/>
  <c r="A1746" i="15"/>
  <c r="K1745" i="15"/>
  <c r="A1745" i="15"/>
  <c r="K1744" i="15"/>
  <c r="A1744" i="15"/>
  <c r="K1743" i="15"/>
  <c r="A1743" i="15"/>
  <c r="K1742" i="15"/>
  <c r="A1742" i="15"/>
  <c r="K1741" i="15"/>
  <c r="A1741" i="15"/>
  <c r="K1740" i="15"/>
  <c r="A1740" i="15"/>
  <c r="K1739" i="15"/>
  <c r="A1739" i="15"/>
  <c r="K1738" i="15"/>
  <c r="A1738" i="15"/>
  <c r="K1737" i="15"/>
  <c r="A1737" i="15"/>
  <c r="K1736" i="15"/>
  <c r="A1736" i="15"/>
  <c r="K1735" i="15"/>
  <c r="A1735" i="15"/>
  <c r="K1734" i="15"/>
  <c r="A1734" i="15"/>
  <c r="K1733" i="15"/>
  <c r="A1733" i="15"/>
  <c r="K1732" i="15"/>
  <c r="A1732" i="15"/>
  <c r="K1731" i="15"/>
  <c r="A1731" i="15"/>
  <c r="K1730" i="15"/>
  <c r="A1730" i="15"/>
  <c r="K1729" i="15"/>
  <c r="A1729" i="15"/>
  <c r="K1728" i="15"/>
  <c r="A1728" i="15"/>
  <c r="K1727" i="15"/>
  <c r="A1727" i="15"/>
  <c r="K1726" i="15"/>
  <c r="A1726" i="15"/>
  <c r="K1725" i="15"/>
  <c r="A1725" i="15"/>
  <c r="K1724" i="15"/>
  <c r="A1724" i="15"/>
  <c r="K1723" i="15"/>
  <c r="A1723" i="15"/>
  <c r="K1722" i="15"/>
  <c r="A1722" i="15"/>
  <c r="K1721" i="15"/>
  <c r="A1721" i="15"/>
  <c r="K1720" i="15"/>
  <c r="A1720" i="15"/>
  <c r="K1719" i="15"/>
  <c r="A1719" i="15"/>
  <c r="K1718" i="15"/>
  <c r="A1718" i="15"/>
  <c r="K1717" i="15"/>
  <c r="A1717" i="15"/>
  <c r="K1716" i="15"/>
  <c r="A1716" i="15"/>
  <c r="K1715" i="15"/>
  <c r="A1715" i="15"/>
  <c r="K1714" i="15"/>
  <c r="A1714" i="15"/>
  <c r="K1713" i="15"/>
  <c r="A1713" i="15"/>
  <c r="K1712" i="15"/>
  <c r="A1712" i="15"/>
  <c r="K1711" i="15"/>
  <c r="A1711" i="15"/>
  <c r="K1710" i="15"/>
  <c r="A1710" i="15"/>
  <c r="K1709" i="15"/>
  <c r="A1709" i="15"/>
  <c r="K1708" i="15"/>
  <c r="A1708" i="15"/>
  <c r="K1707" i="15"/>
  <c r="A1707" i="15"/>
  <c r="K1706" i="15"/>
  <c r="A1706" i="15"/>
  <c r="K1705" i="15"/>
  <c r="A1705" i="15"/>
  <c r="K1704" i="15"/>
  <c r="A1704" i="15"/>
  <c r="K1703" i="15"/>
  <c r="A1703" i="15"/>
  <c r="K1702" i="15"/>
  <c r="A1702" i="15"/>
  <c r="K1701" i="15"/>
  <c r="A1701" i="15"/>
  <c r="K1700" i="15"/>
  <c r="A1700" i="15"/>
  <c r="K1699" i="15"/>
  <c r="A1699" i="15"/>
  <c r="K1698" i="15"/>
  <c r="A1698" i="15"/>
  <c r="K1697" i="15"/>
  <c r="A1697" i="15"/>
  <c r="K1696" i="15"/>
  <c r="A1696" i="15"/>
  <c r="K1695" i="15"/>
  <c r="A1695" i="15"/>
  <c r="K1694" i="15"/>
  <c r="A1694" i="15"/>
  <c r="K1693" i="15"/>
  <c r="A1693" i="15"/>
  <c r="K1692" i="15"/>
  <c r="A1692" i="15"/>
  <c r="K1691" i="15"/>
  <c r="A1691" i="15"/>
  <c r="K1690" i="15"/>
  <c r="A1690" i="15"/>
  <c r="K1689" i="15"/>
  <c r="A1689" i="15"/>
  <c r="K1688" i="15"/>
  <c r="A1688" i="15"/>
  <c r="K1687" i="15"/>
  <c r="A1687" i="15"/>
  <c r="K1686" i="15"/>
  <c r="A1686" i="15"/>
  <c r="K1685" i="15"/>
  <c r="A1685" i="15"/>
  <c r="K1684" i="15"/>
  <c r="A1684" i="15"/>
  <c r="K1683" i="15"/>
  <c r="A1683" i="15"/>
  <c r="K1682" i="15"/>
  <c r="A1682" i="15"/>
  <c r="K1681" i="15"/>
  <c r="A1681" i="15"/>
  <c r="K1680" i="15"/>
  <c r="A1680" i="15"/>
  <c r="K1679" i="15"/>
  <c r="A1679" i="15"/>
  <c r="K1678" i="15"/>
  <c r="A1678" i="15"/>
  <c r="K1677" i="15"/>
  <c r="A1677" i="15"/>
  <c r="K1676" i="15"/>
  <c r="A1676" i="15"/>
  <c r="K1675" i="15"/>
  <c r="A1675" i="15"/>
  <c r="K1674" i="15"/>
  <c r="A1674" i="15"/>
  <c r="K1673" i="15"/>
  <c r="A1673" i="15"/>
  <c r="K1672" i="15"/>
  <c r="A1672" i="15"/>
  <c r="K1671" i="15"/>
  <c r="A1671" i="15"/>
  <c r="K1670" i="15"/>
  <c r="A1670" i="15"/>
  <c r="K1669" i="15"/>
  <c r="A1669" i="15"/>
  <c r="K1668" i="15"/>
  <c r="A1668" i="15"/>
  <c r="K1667" i="15"/>
  <c r="A1667" i="15"/>
  <c r="K1666" i="15"/>
  <c r="A1666" i="15"/>
  <c r="K1665" i="15"/>
  <c r="A1665" i="15"/>
  <c r="K1664" i="15"/>
  <c r="A1664" i="15"/>
  <c r="K1663" i="15"/>
  <c r="A1663" i="15"/>
  <c r="K1662" i="15"/>
  <c r="A1662" i="15"/>
  <c r="K1661" i="15"/>
  <c r="A1661" i="15"/>
  <c r="K1660" i="15"/>
  <c r="A1660" i="15"/>
  <c r="K1659" i="15"/>
  <c r="A1659" i="15"/>
  <c r="K1658" i="15"/>
  <c r="A1658" i="15"/>
  <c r="K1657" i="15"/>
  <c r="A1657" i="15"/>
  <c r="K1656" i="15"/>
  <c r="A1656" i="15"/>
  <c r="K1655" i="15"/>
  <c r="A1655" i="15"/>
  <c r="K1654" i="15"/>
  <c r="A1654" i="15"/>
  <c r="K1653" i="15"/>
  <c r="A1653" i="15"/>
  <c r="K1652" i="15"/>
  <c r="A1652" i="15"/>
  <c r="K1651" i="15"/>
  <c r="A1651" i="15"/>
  <c r="K1650" i="15"/>
  <c r="A1650" i="15"/>
  <c r="K1649" i="15"/>
  <c r="A1649" i="15"/>
  <c r="K1648" i="15"/>
  <c r="A1648" i="15"/>
  <c r="K1647" i="15"/>
  <c r="A1647" i="15"/>
  <c r="K1646" i="15"/>
  <c r="A1646" i="15"/>
  <c r="K1645" i="15"/>
  <c r="A1645" i="15"/>
  <c r="K1644" i="15"/>
  <c r="A1644" i="15"/>
  <c r="K1643" i="15"/>
  <c r="A1643" i="15"/>
  <c r="K1642" i="15"/>
  <c r="A1642" i="15"/>
  <c r="K1641" i="15"/>
  <c r="A1641" i="15"/>
  <c r="K1640" i="15"/>
  <c r="A1640" i="15"/>
  <c r="K1639" i="15"/>
  <c r="A1639" i="15"/>
  <c r="K1638" i="15"/>
  <c r="A1638" i="15"/>
  <c r="K1637" i="15"/>
  <c r="A1637" i="15"/>
  <c r="K1636" i="15"/>
  <c r="A1636" i="15"/>
  <c r="K1635" i="15"/>
  <c r="A1635" i="15"/>
  <c r="K1634" i="15"/>
  <c r="A1634" i="15"/>
  <c r="K1633" i="15"/>
  <c r="A1633" i="15"/>
  <c r="K1632" i="15"/>
  <c r="A1632" i="15"/>
  <c r="K1631" i="15"/>
  <c r="A1631" i="15"/>
  <c r="K1630" i="15"/>
  <c r="A1630" i="15"/>
  <c r="K1629" i="15"/>
  <c r="A1629" i="15"/>
  <c r="K1628" i="15"/>
  <c r="A1628" i="15"/>
  <c r="K1627" i="15"/>
  <c r="A1627" i="15"/>
  <c r="K1626" i="15"/>
  <c r="A1626" i="15"/>
  <c r="K1625" i="15"/>
  <c r="A1625" i="15"/>
  <c r="K1624" i="15"/>
  <c r="A1624" i="15"/>
  <c r="K1623" i="15"/>
  <c r="A1623" i="15"/>
  <c r="K1622" i="15"/>
  <c r="A1622" i="15"/>
  <c r="K1621" i="15"/>
  <c r="A1621" i="15"/>
  <c r="K1620" i="15"/>
  <c r="A1620" i="15"/>
  <c r="K1619" i="15"/>
  <c r="A1619" i="15"/>
  <c r="K1618" i="15"/>
  <c r="A1618" i="15"/>
  <c r="K1617" i="15"/>
  <c r="A1617" i="15"/>
  <c r="K1616" i="15"/>
  <c r="A1616" i="15"/>
  <c r="K1615" i="15"/>
  <c r="A1615" i="15"/>
  <c r="K1614" i="15"/>
  <c r="A1614" i="15"/>
  <c r="K1613" i="15"/>
  <c r="A1613" i="15"/>
  <c r="K1612" i="15"/>
  <c r="A1612" i="15"/>
  <c r="K1611" i="15"/>
  <c r="A1611" i="15"/>
  <c r="K1610" i="15"/>
  <c r="A1610" i="15"/>
  <c r="K1609" i="15"/>
  <c r="A1609" i="15"/>
  <c r="K1608" i="15"/>
  <c r="A1608" i="15"/>
  <c r="K1607" i="15"/>
  <c r="A1607" i="15"/>
  <c r="K1606" i="15"/>
  <c r="A1606" i="15"/>
  <c r="K1605" i="15"/>
  <c r="A1605" i="15"/>
  <c r="K1604" i="15"/>
  <c r="A1604" i="15"/>
  <c r="K1603" i="15"/>
  <c r="A1603" i="15"/>
  <c r="K1602" i="15"/>
  <c r="A1602" i="15"/>
  <c r="K1601" i="15"/>
  <c r="A1601" i="15"/>
  <c r="K1600" i="15"/>
  <c r="A1600" i="15"/>
  <c r="K1599" i="15"/>
  <c r="A1599" i="15"/>
  <c r="K1598" i="15"/>
  <c r="A1598" i="15"/>
  <c r="K1597" i="15"/>
  <c r="A1597" i="15"/>
  <c r="K1596" i="15"/>
  <c r="A1596" i="15"/>
  <c r="K1595" i="15"/>
  <c r="A1595" i="15"/>
  <c r="K1594" i="15"/>
  <c r="A1594" i="15"/>
  <c r="K1593" i="15"/>
  <c r="A1593" i="15"/>
  <c r="K1592" i="15"/>
  <c r="A1592" i="15"/>
  <c r="K1591" i="15"/>
  <c r="A1591" i="15"/>
  <c r="K1590" i="15"/>
  <c r="A1590" i="15"/>
  <c r="K1589" i="15"/>
  <c r="A1589" i="15"/>
  <c r="K1588" i="15"/>
  <c r="A1588" i="15"/>
  <c r="K1587" i="15"/>
  <c r="A1587" i="15"/>
  <c r="K1586" i="15"/>
  <c r="A1586" i="15"/>
  <c r="K1585" i="15"/>
  <c r="A1585" i="15"/>
  <c r="K1584" i="15"/>
  <c r="A1584" i="15"/>
  <c r="K1583" i="15"/>
  <c r="A1583" i="15"/>
  <c r="K1582" i="15"/>
  <c r="A1582" i="15"/>
  <c r="K1581" i="15"/>
  <c r="A1581" i="15"/>
  <c r="K1580" i="15"/>
  <c r="A1580" i="15"/>
  <c r="K1579" i="15"/>
  <c r="A1579" i="15"/>
  <c r="K1578" i="15"/>
  <c r="A1578" i="15"/>
  <c r="K1577" i="15"/>
  <c r="A1577" i="15"/>
  <c r="K1576" i="15"/>
  <c r="A1576" i="15"/>
  <c r="K1575" i="15"/>
  <c r="A1575" i="15"/>
  <c r="K1574" i="15"/>
  <c r="A1574" i="15"/>
  <c r="K1573" i="15"/>
  <c r="A1573" i="15"/>
  <c r="K1572" i="15"/>
  <c r="A1572" i="15"/>
  <c r="K1571" i="15"/>
  <c r="A1571" i="15"/>
  <c r="K1570" i="15"/>
  <c r="A1570" i="15"/>
  <c r="K1569" i="15"/>
  <c r="A1569" i="15"/>
  <c r="K1568" i="15"/>
  <c r="A1568" i="15"/>
  <c r="K1567" i="15"/>
  <c r="A1567" i="15"/>
  <c r="K1566" i="15"/>
  <c r="A1566" i="15"/>
  <c r="K1565" i="15"/>
  <c r="A1565" i="15"/>
  <c r="K1564" i="15"/>
  <c r="A1564" i="15"/>
  <c r="K1563" i="15"/>
  <c r="A1563" i="15"/>
  <c r="K1562" i="15"/>
  <c r="A1562" i="15"/>
  <c r="K1561" i="15"/>
  <c r="A1561" i="15"/>
  <c r="K1560" i="15"/>
  <c r="A1560" i="15"/>
  <c r="K1559" i="15"/>
  <c r="A1559" i="15"/>
  <c r="K1558" i="15"/>
  <c r="A1558" i="15"/>
  <c r="K1557" i="15"/>
  <c r="A1557" i="15"/>
  <c r="K1556" i="15"/>
  <c r="A1556" i="15"/>
  <c r="K1555" i="15"/>
  <c r="A1555" i="15"/>
  <c r="K1554" i="15"/>
  <c r="A1554" i="15"/>
  <c r="K1553" i="15"/>
  <c r="A1553" i="15"/>
  <c r="K1552" i="15"/>
  <c r="A1552" i="15"/>
  <c r="K1551" i="15"/>
  <c r="A1551" i="15"/>
  <c r="K1550" i="15"/>
  <c r="A1550" i="15"/>
  <c r="K1549" i="15"/>
  <c r="A1549" i="15"/>
  <c r="K1548" i="15"/>
  <c r="A1548" i="15"/>
  <c r="K1547" i="15"/>
  <c r="A1547" i="15"/>
  <c r="K1546" i="15"/>
  <c r="A1546" i="15"/>
  <c r="K1545" i="15"/>
  <c r="A1545" i="15"/>
  <c r="K1544" i="15"/>
  <c r="A1544" i="15"/>
  <c r="K1543" i="15"/>
  <c r="A1543" i="15"/>
  <c r="K1542" i="15"/>
  <c r="A1542" i="15"/>
  <c r="K1541" i="15"/>
  <c r="A1541" i="15"/>
  <c r="K1540" i="15"/>
  <c r="A1540" i="15"/>
  <c r="K1539" i="15"/>
  <c r="A1539" i="15"/>
  <c r="K1538" i="15"/>
  <c r="A1538" i="15"/>
  <c r="K1537" i="15"/>
  <c r="A1537" i="15"/>
  <c r="K1536" i="15"/>
  <c r="A1536" i="15"/>
  <c r="K1535" i="15"/>
  <c r="A1535" i="15"/>
  <c r="K1534" i="15"/>
  <c r="A1534" i="15"/>
  <c r="K1533" i="15"/>
  <c r="A1533" i="15"/>
  <c r="K1532" i="15"/>
  <c r="A1532" i="15"/>
  <c r="K1531" i="15"/>
  <c r="A1531" i="15"/>
  <c r="K1530" i="15"/>
  <c r="A1530" i="15"/>
  <c r="K1529" i="15"/>
  <c r="A1529" i="15"/>
  <c r="K1528" i="15"/>
  <c r="A1528" i="15"/>
  <c r="K1527" i="15"/>
  <c r="A1527" i="15"/>
  <c r="K1526" i="15"/>
  <c r="A1526" i="15"/>
  <c r="K1525" i="15"/>
  <c r="A1525" i="15"/>
  <c r="K1524" i="15"/>
  <c r="A1524" i="15"/>
  <c r="K1523" i="15"/>
  <c r="A1523" i="15"/>
  <c r="K1522" i="15"/>
  <c r="A1522" i="15"/>
  <c r="K1521" i="15"/>
  <c r="A1521" i="15"/>
  <c r="K1520" i="15"/>
  <c r="A1520" i="15"/>
  <c r="K1519" i="15"/>
  <c r="A1519" i="15"/>
  <c r="K1518" i="15"/>
  <c r="A1518" i="15"/>
  <c r="K1517" i="15"/>
  <c r="A1517" i="15"/>
  <c r="K1516" i="15"/>
  <c r="A1516" i="15"/>
  <c r="K1515" i="15"/>
  <c r="A1515" i="15"/>
  <c r="K1514" i="15"/>
  <c r="A1514" i="15"/>
  <c r="K1513" i="15"/>
  <c r="A1513" i="15"/>
  <c r="K1512" i="15"/>
  <c r="A1512" i="15"/>
  <c r="K1511" i="15"/>
  <c r="A1511" i="15"/>
  <c r="K1510" i="15"/>
  <c r="A1510" i="15"/>
  <c r="K1509" i="15"/>
  <c r="A1509" i="15"/>
  <c r="K1508" i="15"/>
  <c r="A1508" i="15"/>
  <c r="K1507" i="15"/>
  <c r="A1507" i="15"/>
  <c r="K1506" i="15"/>
  <c r="A1506" i="15"/>
  <c r="K1505" i="15"/>
  <c r="A1505" i="15"/>
  <c r="K1504" i="15"/>
  <c r="A1504" i="15"/>
  <c r="K1503" i="15"/>
  <c r="A1503" i="15"/>
  <c r="K1502" i="15"/>
  <c r="A1502" i="15"/>
  <c r="K1501" i="15"/>
  <c r="A1501" i="15"/>
  <c r="K1500" i="15"/>
  <c r="A1500" i="15"/>
  <c r="K1499" i="15"/>
  <c r="A1499" i="15"/>
  <c r="K1498" i="15"/>
  <c r="A1498" i="15"/>
  <c r="K1497" i="15"/>
  <c r="A1497" i="15"/>
  <c r="K1496" i="15"/>
  <c r="A1496" i="15"/>
  <c r="K1495" i="15"/>
  <c r="A1495" i="15"/>
  <c r="K1494" i="15"/>
  <c r="A1494" i="15"/>
  <c r="K1493" i="15"/>
  <c r="A1493" i="15"/>
  <c r="K1492" i="15"/>
  <c r="A1492" i="15"/>
  <c r="K1491" i="15"/>
  <c r="A1491" i="15"/>
  <c r="K1490" i="15"/>
  <c r="A1490" i="15"/>
  <c r="K1489" i="15"/>
  <c r="A1489" i="15"/>
  <c r="K1488" i="15"/>
  <c r="A1488" i="15"/>
  <c r="K1487" i="15"/>
  <c r="A1487" i="15"/>
  <c r="K1486" i="15"/>
  <c r="A1486" i="15"/>
  <c r="K1485" i="15"/>
  <c r="A1485" i="15"/>
  <c r="K1484" i="15"/>
  <c r="A1484" i="15"/>
  <c r="K1483" i="15"/>
  <c r="A1483" i="15"/>
  <c r="K1482" i="15"/>
  <c r="A1482" i="15"/>
  <c r="K1481" i="15"/>
  <c r="A1481" i="15"/>
  <c r="K1480" i="15"/>
  <c r="A1480" i="15"/>
  <c r="K1479" i="15"/>
  <c r="A1479" i="15"/>
  <c r="K1478" i="15"/>
  <c r="A1478" i="15"/>
  <c r="K1477" i="15"/>
  <c r="A1477" i="15"/>
  <c r="K1476" i="15"/>
  <c r="A1476" i="15"/>
  <c r="K1475" i="15"/>
  <c r="A1475" i="15"/>
  <c r="K1474" i="15"/>
  <c r="A1474" i="15"/>
  <c r="K1473" i="15"/>
  <c r="A1473" i="15"/>
  <c r="K1472" i="15"/>
  <c r="A1472" i="15"/>
  <c r="K1471" i="15"/>
  <c r="A1471" i="15"/>
  <c r="K1470" i="15"/>
  <c r="A1470" i="15"/>
  <c r="K1469" i="15"/>
  <c r="A1469" i="15"/>
  <c r="K1468" i="15"/>
  <c r="A1468" i="15"/>
  <c r="K1467" i="15"/>
  <c r="A1467" i="15"/>
  <c r="K1466" i="15"/>
  <c r="A1466" i="15"/>
  <c r="K1465" i="15"/>
  <c r="A1465" i="15"/>
  <c r="K1464" i="15"/>
  <c r="A1464" i="15"/>
  <c r="K1463" i="15"/>
  <c r="A1463" i="15"/>
  <c r="K1462" i="15"/>
  <c r="A1462" i="15"/>
  <c r="K1461" i="15"/>
  <c r="A1461" i="15"/>
  <c r="K1460" i="15"/>
  <c r="A1460" i="15"/>
  <c r="K1459" i="15"/>
  <c r="A1459" i="15"/>
  <c r="K1458" i="15"/>
  <c r="A1458" i="15"/>
  <c r="K1457" i="15"/>
  <c r="A1457" i="15"/>
  <c r="K1456" i="15"/>
  <c r="A1456" i="15"/>
  <c r="K1455" i="15"/>
  <c r="A1455" i="15"/>
  <c r="K1454" i="15"/>
  <c r="A1454" i="15"/>
  <c r="K1453" i="15"/>
  <c r="A1453" i="15"/>
  <c r="K1452" i="15"/>
  <c r="A1452" i="15"/>
  <c r="K1451" i="15"/>
  <c r="A1451" i="15"/>
  <c r="K1450" i="15"/>
  <c r="A1450" i="15"/>
  <c r="K1449" i="15"/>
  <c r="A1449" i="15"/>
  <c r="K1448" i="15"/>
  <c r="A1448" i="15"/>
  <c r="K1447" i="15"/>
  <c r="A1447" i="15"/>
  <c r="K1446" i="15"/>
  <c r="A1446" i="15"/>
  <c r="K1445" i="15"/>
  <c r="A1445" i="15"/>
  <c r="K1444" i="15"/>
  <c r="A1444" i="15"/>
  <c r="K1443" i="15"/>
  <c r="A1443" i="15"/>
  <c r="K1442" i="15"/>
  <c r="A1442" i="15"/>
  <c r="K1441" i="15"/>
  <c r="A1441" i="15"/>
  <c r="K1440" i="15"/>
  <c r="A1440" i="15"/>
  <c r="K1439" i="15"/>
  <c r="A1439" i="15"/>
  <c r="K1438" i="15"/>
  <c r="A1438" i="15"/>
  <c r="K1437" i="15"/>
  <c r="A1437" i="15"/>
  <c r="K1436" i="15"/>
  <c r="A1436" i="15"/>
  <c r="K1435" i="15"/>
  <c r="A1435" i="15"/>
  <c r="K1434" i="15"/>
  <c r="A1434" i="15"/>
  <c r="K1433" i="15"/>
  <c r="A1433" i="15"/>
  <c r="K1432" i="15"/>
  <c r="A1432" i="15"/>
  <c r="K1431" i="15"/>
  <c r="A1431" i="15"/>
  <c r="K1430" i="15"/>
  <c r="A1430" i="15"/>
  <c r="K1429" i="15"/>
  <c r="A1429" i="15"/>
  <c r="K1428" i="15"/>
  <c r="A1428" i="15"/>
  <c r="K1427" i="15"/>
  <c r="A1427" i="15"/>
  <c r="K1426" i="15"/>
  <c r="A1426" i="15"/>
  <c r="K1425" i="15"/>
  <c r="A1425" i="15"/>
  <c r="K1424" i="15"/>
  <c r="A1424" i="15"/>
  <c r="K1423" i="15"/>
  <c r="A1423" i="15"/>
  <c r="K1422" i="15"/>
  <c r="A1422" i="15"/>
  <c r="K1421" i="15"/>
  <c r="A1421" i="15"/>
  <c r="K1420" i="15"/>
  <c r="A1420" i="15"/>
  <c r="K1419" i="15"/>
  <c r="A1419" i="15"/>
  <c r="K1418" i="15"/>
  <c r="A1418" i="15"/>
  <c r="K1417" i="15"/>
  <c r="A1417" i="15"/>
  <c r="K1416" i="15"/>
  <c r="A1416" i="15"/>
  <c r="K1415" i="15"/>
  <c r="A1415" i="15"/>
  <c r="K1414" i="15"/>
  <c r="A1414" i="15"/>
  <c r="K1413" i="15"/>
  <c r="A1413" i="15"/>
  <c r="K1412" i="15"/>
  <c r="A1412" i="15"/>
  <c r="K1411" i="15"/>
  <c r="A1411" i="15"/>
  <c r="K1410" i="15"/>
  <c r="A1410" i="15"/>
  <c r="K1409" i="15"/>
  <c r="A1409" i="15"/>
  <c r="K1408" i="15"/>
  <c r="A1408" i="15"/>
  <c r="K1407" i="15"/>
  <c r="A1407" i="15"/>
  <c r="K1406" i="15"/>
  <c r="A1406" i="15"/>
  <c r="K1405" i="15"/>
  <c r="A1405" i="15"/>
  <c r="K1404" i="15"/>
  <c r="A1404" i="15"/>
  <c r="K1403" i="15"/>
  <c r="A1403" i="15"/>
  <c r="K1402" i="15"/>
  <c r="A1402" i="15"/>
  <c r="K1401" i="15"/>
  <c r="A1401" i="15"/>
  <c r="K1400" i="15"/>
  <c r="A1400" i="15"/>
  <c r="K1399" i="15"/>
  <c r="A1399" i="15"/>
  <c r="K1398" i="15"/>
  <c r="A1398" i="15"/>
  <c r="K1397" i="15"/>
  <c r="A1397" i="15"/>
  <c r="K1396" i="15"/>
  <c r="A1396" i="15"/>
  <c r="K1395" i="15"/>
  <c r="A1395" i="15"/>
  <c r="K1394" i="15"/>
  <c r="A1394" i="15"/>
  <c r="K1393" i="15"/>
  <c r="A1393" i="15"/>
  <c r="K1392" i="15"/>
  <c r="A1392" i="15"/>
  <c r="K1391" i="15"/>
  <c r="A1391" i="15"/>
  <c r="K1390" i="15"/>
  <c r="A1390" i="15"/>
  <c r="K1389" i="15"/>
  <c r="A1389" i="15"/>
  <c r="K1388" i="15"/>
  <c r="A1388" i="15"/>
  <c r="K1387" i="15"/>
  <c r="A1387" i="15"/>
  <c r="K1386" i="15"/>
  <c r="A1386" i="15"/>
  <c r="K1385" i="15"/>
  <c r="A1385" i="15"/>
  <c r="K1384" i="15"/>
  <c r="A1384" i="15"/>
  <c r="K1383" i="15"/>
  <c r="A1383" i="15"/>
  <c r="K1382" i="15"/>
  <c r="A1382" i="15"/>
  <c r="K1381" i="15"/>
  <c r="A1381" i="15"/>
  <c r="K1380" i="15"/>
  <c r="A1380" i="15"/>
  <c r="K1379" i="15"/>
  <c r="A1379" i="15"/>
  <c r="K1378" i="15"/>
  <c r="A1378" i="15"/>
  <c r="K1377" i="15"/>
  <c r="A1377" i="15"/>
  <c r="K1376" i="15"/>
  <c r="A1376" i="15"/>
  <c r="K1375" i="15"/>
  <c r="A1375" i="15"/>
  <c r="K1374" i="15"/>
  <c r="A1374" i="15"/>
  <c r="K1373" i="15"/>
  <c r="A1373" i="15"/>
  <c r="K1372" i="15"/>
  <c r="A1372" i="15"/>
  <c r="K1371" i="15"/>
  <c r="A1371" i="15"/>
  <c r="K1370" i="15"/>
  <c r="A1370" i="15"/>
  <c r="K1369" i="15"/>
  <c r="A1369" i="15"/>
  <c r="K1368" i="15"/>
  <c r="A1368" i="15"/>
  <c r="K1367" i="15"/>
  <c r="A1367" i="15"/>
  <c r="K1366" i="15"/>
  <c r="A1366" i="15"/>
  <c r="K1365" i="15"/>
  <c r="A1365" i="15"/>
  <c r="K1364" i="15"/>
  <c r="A1364" i="15"/>
  <c r="K1363" i="15"/>
  <c r="A1363" i="15"/>
  <c r="K1362" i="15"/>
  <c r="A1362" i="15"/>
  <c r="K1361" i="15"/>
  <c r="A1361" i="15"/>
  <c r="K1360" i="15"/>
  <c r="A1360" i="15"/>
  <c r="K1359" i="15"/>
  <c r="A1359" i="15"/>
  <c r="K1358" i="15"/>
  <c r="A1358" i="15"/>
  <c r="K1357" i="15"/>
  <c r="A1357" i="15"/>
  <c r="K1356" i="15"/>
  <c r="A1356" i="15"/>
  <c r="K1355" i="15"/>
  <c r="A1355" i="15"/>
  <c r="K1354" i="15"/>
  <c r="A1354" i="15"/>
  <c r="K1353" i="15"/>
  <c r="A1353" i="15"/>
  <c r="K1352" i="15"/>
  <c r="A1352" i="15"/>
  <c r="K1351" i="15"/>
  <c r="A1351" i="15"/>
  <c r="K1350" i="15"/>
  <c r="A1350" i="15"/>
  <c r="K1349" i="15"/>
  <c r="A1349" i="15"/>
  <c r="K1348" i="15"/>
  <c r="A1348" i="15"/>
  <c r="K1347" i="15"/>
  <c r="A1347" i="15"/>
  <c r="K1346" i="15"/>
  <c r="A1346" i="15"/>
  <c r="K1345" i="15"/>
  <c r="A1345" i="15"/>
  <c r="K1344" i="15"/>
  <c r="A1344" i="15"/>
  <c r="K1343" i="15"/>
  <c r="A1343" i="15"/>
  <c r="K1342" i="15"/>
  <c r="A1342" i="15"/>
  <c r="K1341" i="15"/>
  <c r="A1341" i="15"/>
  <c r="K1340" i="15"/>
  <c r="A1340" i="15"/>
  <c r="K1339" i="15"/>
  <c r="A1339" i="15"/>
  <c r="K1338" i="15"/>
  <c r="A1338" i="15"/>
  <c r="K1337" i="15"/>
  <c r="A1337" i="15"/>
  <c r="K1336" i="15"/>
  <c r="A1336" i="15"/>
  <c r="K1335" i="15"/>
  <c r="A1335" i="15"/>
  <c r="K1334" i="15"/>
  <c r="A1334" i="15"/>
  <c r="K1333" i="15"/>
  <c r="A1333" i="15"/>
  <c r="K1332" i="15"/>
  <c r="A1332" i="15"/>
  <c r="K1331" i="15"/>
  <c r="A1331" i="15"/>
  <c r="K1330" i="15"/>
  <c r="A1330" i="15"/>
  <c r="K1329" i="15"/>
  <c r="A1329" i="15"/>
  <c r="K1328" i="15"/>
  <c r="A1328" i="15"/>
  <c r="K1327" i="15"/>
  <c r="A1327" i="15"/>
  <c r="K1326" i="15"/>
  <c r="A1326" i="15"/>
  <c r="K1325" i="15"/>
  <c r="A1325" i="15"/>
  <c r="K1324" i="15"/>
  <c r="A1324" i="15"/>
  <c r="K1323" i="15"/>
  <c r="A1323" i="15"/>
  <c r="K1322" i="15"/>
  <c r="A1322" i="15"/>
  <c r="K1321" i="15"/>
  <c r="A1321" i="15"/>
  <c r="K1320" i="15"/>
  <c r="A1320" i="15"/>
  <c r="K1319" i="15"/>
  <c r="A1319" i="15"/>
  <c r="K1318" i="15"/>
  <c r="A1318" i="15"/>
  <c r="K1317" i="15"/>
  <c r="A1317" i="15"/>
  <c r="K1316" i="15"/>
  <c r="A1316" i="15"/>
  <c r="K1315" i="15"/>
  <c r="A1315" i="15"/>
  <c r="K1314" i="15"/>
  <c r="A1314" i="15"/>
  <c r="K1313" i="15"/>
  <c r="A1313" i="15"/>
  <c r="K1312" i="15"/>
  <c r="A1312" i="15"/>
  <c r="K1311" i="15"/>
  <c r="A1311" i="15"/>
  <c r="K1310" i="15"/>
  <c r="A1310" i="15"/>
  <c r="K1309" i="15"/>
  <c r="A1309" i="15"/>
  <c r="K1308" i="15"/>
  <c r="A1308" i="15"/>
  <c r="K1307" i="15"/>
  <c r="A1307" i="15"/>
  <c r="K1306" i="15"/>
  <c r="A1306" i="15"/>
  <c r="K1305" i="15"/>
  <c r="A1305" i="15"/>
  <c r="K1304" i="15"/>
  <c r="A1304" i="15"/>
  <c r="K1303" i="15"/>
  <c r="A1303" i="15"/>
  <c r="K1302" i="15"/>
  <c r="A1302" i="15"/>
  <c r="K1301" i="15"/>
  <c r="A1301" i="15"/>
  <c r="K1300" i="15"/>
  <c r="A1300" i="15"/>
  <c r="K1299" i="15"/>
  <c r="A1299" i="15"/>
  <c r="K1298" i="15"/>
  <c r="A1298" i="15"/>
  <c r="K1297" i="15"/>
  <c r="A1297" i="15"/>
  <c r="K1296" i="15"/>
  <c r="A1296" i="15"/>
  <c r="K1295" i="15"/>
  <c r="A1295" i="15"/>
  <c r="K1294" i="15"/>
  <c r="A1294" i="15"/>
  <c r="K1293" i="15"/>
  <c r="A1293" i="15"/>
  <c r="K1292" i="15"/>
  <c r="A1292" i="15"/>
  <c r="K1291" i="15"/>
  <c r="A1291" i="15"/>
  <c r="K1290" i="15"/>
  <c r="A1290" i="15"/>
  <c r="K1289" i="15"/>
  <c r="A1289" i="15"/>
  <c r="K1288" i="15"/>
  <c r="A1288" i="15"/>
  <c r="K1287" i="15"/>
  <c r="A1287" i="15"/>
  <c r="K1286" i="15"/>
  <c r="A1286" i="15"/>
  <c r="K1285" i="15"/>
  <c r="A1285" i="15"/>
  <c r="K1284" i="15"/>
  <c r="A1284" i="15"/>
  <c r="K1283" i="15"/>
  <c r="A1283" i="15"/>
  <c r="K1282" i="15"/>
  <c r="A1282" i="15"/>
  <c r="K1281" i="15"/>
  <c r="A1281" i="15"/>
  <c r="K1280" i="15"/>
  <c r="A1280" i="15"/>
  <c r="K1279" i="15"/>
  <c r="A1279" i="15"/>
  <c r="K1278" i="15"/>
  <c r="A1278" i="15"/>
  <c r="K1277" i="15"/>
  <c r="A1277" i="15"/>
  <c r="K1276" i="15"/>
  <c r="A1276" i="15"/>
  <c r="K1275" i="15"/>
  <c r="A1275" i="15"/>
  <c r="K1274" i="15"/>
  <c r="A1274" i="15"/>
  <c r="K1273" i="15"/>
  <c r="A1273" i="15"/>
  <c r="K1272" i="15"/>
  <c r="A1272" i="15"/>
  <c r="K1271" i="15"/>
  <c r="A1271" i="15"/>
  <c r="K1270" i="15"/>
  <c r="A1270" i="15"/>
  <c r="K1269" i="15"/>
  <c r="A1269" i="15"/>
  <c r="K1268" i="15"/>
  <c r="A1268" i="15"/>
  <c r="K1267" i="15"/>
  <c r="A1267" i="15"/>
  <c r="K1266" i="15"/>
  <c r="A1266" i="15"/>
  <c r="K1265" i="15"/>
  <c r="A1265" i="15"/>
  <c r="K1264" i="15"/>
  <c r="A1264" i="15"/>
  <c r="K1263" i="15"/>
  <c r="A1263" i="15"/>
  <c r="K1262" i="15"/>
  <c r="A1262" i="15"/>
  <c r="K1261" i="15"/>
  <c r="A1261" i="15"/>
  <c r="K1260" i="15"/>
  <c r="A1260" i="15"/>
  <c r="K1259" i="15"/>
  <c r="A1259" i="15"/>
  <c r="K1258" i="15"/>
  <c r="A1258" i="15"/>
  <c r="K1257" i="15"/>
  <c r="A1257" i="15"/>
  <c r="K1256" i="15"/>
  <c r="A1256" i="15"/>
  <c r="K1255" i="15"/>
  <c r="A1255" i="15"/>
  <c r="K1254" i="15"/>
  <c r="A1254" i="15"/>
  <c r="K1253" i="15"/>
  <c r="A1253" i="15"/>
  <c r="K1252" i="15"/>
  <c r="A1252" i="15"/>
  <c r="K1251" i="15"/>
  <c r="A1251" i="15"/>
  <c r="K1250" i="15"/>
  <c r="A1250" i="15"/>
  <c r="K1249" i="15"/>
  <c r="A1249" i="15"/>
  <c r="K1248" i="15"/>
  <c r="A1248" i="15"/>
  <c r="K1247" i="15"/>
  <c r="A1247" i="15"/>
  <c r="K1246" i="15"/>
  <c r="A1246" i="15"/>
  <c r="K1245" i="15"/>
  <c r="A1245" i="15"/>
  <c r="K1244" i="15"/>
  <c r="A1244" i="15"/>
  <c r="K1243" i="15"/>
  <c r="A1243" i="15"/>
  <c r="K1242" i="15"/>
  <c r="A1242" i="15"/>
  <c r="K1241" i="15"/>
  <c r="A1241" i="15"/>
  <c r="K1240" i="15"/>
  <c r="A1240" i="15"/>
  <c r="K1239" i="15"/>
  <c r="A1239" i="15"/>
  <c r="K1238" i="15"/>
  <c r="A1238" i="15"/>
  <c r="K1237" i="15"/>
  <c r="A1237" i="15"/>
  <c r="K1236" i="15"/>
  <c r="A1236" i="15"/>
  <c r="K1235" i="15"/>
  <c r="A1235" i="15"/>
  <c r="K1234" i="15"/>
  <c r="A1234" i="15"/>
  <c r="K1233" i="15"/>
  <c r="A1233" i="15"/>
  <c r="K1232" i="15"/>
  <c r="A1232" i="15"/>
  <c r="K1231" i="15"/>
  <c r="A1231" i="15"/>
  <c r="K1230" i="15"/>
  <c r="A1230" i="15"/>
  <c r="K1229" i="15"/>
  <c r="A1229" i="15"/>
  <c r="K1228" i="15"/>
  <c r="A1228" i="15"/>
  <c r="K1227" i="15"/>
  <c r="A1227" i="15"/>
  <c r="K1226" i="15"/>
  <c r="A1226" i="15"/>
  <c r="K1225" i="15"/>
  <c r="A1225" i="15"/>
  <c r="K1224" i="15"/>
  <c r="A1224" i="15"/>
  <c r="K1223" i="15"/>
  <c r="A1223" i="15"/>
  <c r="K1222" i="15"/>
  <c r="A1222" i="15"/>
  <c r="K1221" i="15"/>
  <c r="A1221" i="15"/>
  <c r="K1220" i="15"/>
  <c r="A1220" i="15"/>
  <c r="K1219" i="15"/>
  <c r="A1219" i="15"/>
  <c r="K1218" i="15"/>
  <c r="A1218" i="15"/>
  <c r="K1217" i="15"/>
  <c r="A1217" i="15"/>
  <c r="K1216" i="15"/>
  <c r="A1216" i="15"/>
  <c r="K1215" i="15"/>
  <c r="A1215" i="15"/>
  <c r="K1214" i="15"/>
  <c r="A1214" i="15"/>
  <c r="K1213" i="15"/>
  <c r="A1213" i="15"/>
  <c r="K1212" i="15"/>
  <c r="A1212" i="15"/>
  <c r="K1211" i="15"/>
  <c r="A1211" i="15"/>
  <c r="K1210" i="15"/>
  <c r="A1210" i="15"/>
  <c r="K1209" i="15"/>
  <c r="A1209" i="15"/>
  <c r="K1208" i="15"/>
  <c r="A1208" i="15"/>
  <c r="K1207" i="15"/>
  <c r="A1207" i="15"/>
  <c r="K1206" i="15"/>
  <c r="A1206" i="15"/>
  <c r="K1205" i="15"/>
  <c r="A1205" i="15"/>
  <c r="K1204" i="15"/>
  <c r="A1204" i="15"/>
  <c r="K1203" i="15"/>
  <c r="A1203" i="15"/>
  <c r="K1202" i="15"/>
  <c r="A1202" i="15"/>
  <c r="K1201" i="15"/>
  <c r="A1201" i="15"/>
  <c r="K1200" i="15"/>
  <c r="A1200" i="15"/>
  <c r="K1199" i="15"/>
  <c r="A1199" i="15"/>
  <c r="K1198" i="15"/>
  <c r="A1198" i="15"/>
  <c r="K1197" i="15"/>
  <c r="A1197" i="15"/>
  <c r="K1196" i="15"/>
  <c r="A1196" i="15"/>
  <c r="K1195" i="15"/>
  <c r="A1195" i="15"/>
  <c r="K1194" i="15"/>
  <c r="A1194" i="15"/>
  <c r="K1193" i="15"/>
  <c r="A1193" i="15"/>
  <c r="K1192" i="15"/>
  <c r="A1192" i="15"/>
  <c r="K1191" i="15"/>
  <c r="A1191" i="15"/>
  <c r="K1190" i="15"/>
  <c r="A1190" i="15"/>
  <c r="K1189" i="15"/>
  <c r="A1189" i="15"/>
  <c r="K1188" i="15"/>
  <c r="A1188" i="15"/>
  <c r="K1187" i="15"/>
  <c r="A1187" i="15"/>
  <c r="K1186" i="15"/>
  <c r="A1186" i="15"/>
  <c r="K1185" i="15"/>
  <c r="A1185" i="15"/>
  <c r="K1184" i="15"/>
  <c r="A1184" i="15"/>
  <c r="K1183" i="15"/>
  <c r="A1183" i="15"/>
  <c r="K1182" i="15"/>
  <c r="A1182" i="15"/>
  <c r="K1181" i="15"/>
  <c r="A1181" i="15"/>
  <c r="K1180" i="15"/>
  <c r="A1180" i="15"/>
  <c r="K1179" i="15"/>
  <c r="A1179" i="15"/>
  <c r="K1178" i="15"/>
  <c r="A1178" i="15"/>
  <c r="K1177" i="15"/>
  <c r="A1177" i="15"/>
  <c r="K1176" i="15"/>
  <c r="A1176" i="15"/>
  <c r="K1175" i="15"/>
  <c r="A1175" i="15"/>
  <c r="K1174" i="15"/>
  <c r="A1174" i="15"/>
  <c r="K1173" i="15"/>
  <c r="A1173" i="15"/>
  <c r="K1172" i="15"/>
  <c r="A1172" i="15"/>
  <c r="K1171" i="15"/>
  <c r="A1171" i="15"/>
  <c r="K1170" i="15"/>
  <c r="A1170" i="15"/>
  <c r="K1169" i="15"/>
  <c r="A1169" i="15"/>
  <c r="K1168" i="15"/>
  <c r="A1168" i="15"/>
  <c r="K1167" i="15"/>
  <c r="A1167" i="15"/>
  <c r="K1166" i="15"/>
  <c r="A1166" i="15"/>
  <c r="K1165" i="15"/>
  <c r="A1165" i="15"/>
  <c r="K1164" i="15"/>
  <c r="A1164" i="15"/>
  <c r="K1163" i="15"/>
  <c r="A1163" i="15"/>
  <c r="K1162" i="15"/>
  <c r="A1162" i="15"/>
  <c r="K1161" i="15"/>
  <c r="A1161" i="15"/>
  <c r="K1160" i="15"/>
  <c r="A1160" i="15"/>
  <c r="K1159" i="15"/>
  <c r="A1159" i="15"/>
  <c r="K1158" i="15"/>
  <c r="A1158" i="15"/>
  <c r="K1157" i="15"/>
  <c r="A1157" i="15"/>
  <c r="K1156" i="15"/>
  <c r="A1156" i="15"/>
  <c r="K1155" i="15"/>
  <c r="A1155" i="15"/>
  <c r="K1154" i="15"/>
  <c r="A1154" i="15"/>
  <c r="K1153" i="15"/>
  <c r="A1153" i="15"/>
  <c r="K1152" i="15"/>
  <c r="A1152" i="15"/>
  <c r="K1151" i="15"/>
  <c r="A1151" i="15"/>
  <c r="K1150" i="15"/>
  <c r="A1150" i="15"/>
  <c r="K1149" i="15"/>
  <c r="A1149" i="15"/>
  <c r="K1148" i="15"/>
  <c r="A1148" i="15"/>
  <c r="K1147" i="15"/>
  <c r="A1147" i="15"/>
  <c r="K1146" i="15"/>
  <c r="A1146" i="15"/>
  <c r="K1145" i="15"/>
  <c r="A1145" i="15"/>
  <c r="K1144" i="15"/>
  <c r="A1144" i="15"/>
  <c r="K1143" i="15"/>
  <c r="A1143" i="15"/>
  <c r="K1142" i="15"/>
  <c r="A1142" i="15"/>
  <c r="K1141" i="15"/>
  <c r="A1141" i="15"/>
  <c r="K1140" i="15"/>
  <c r="A1140" i="15"/>
  <c r="K1139" i="15"/>
  <c r="A1139" i="15"/>
  <c r="K1138" i="15"/>
  <c r="A1138" i="15"/>
  <c r="K1137" i="15"/>
  <c r="A1137" i="15"/>
  <c r="K1136" i="15"/>
  <c r="A1136" i="15"/>
  <c r="K1135" i="15"/>
  <c r="A1135" i="15"/>
  <c r="K1134" i="15"/>
  <c r="A1134" i="15"/>
  <c r="K1133" i="15"/>
  <c r="A1133" i="15"/>
  <c r="K1132" i="15"/>
  <c r="A1132" i="15"/>
  <c r="K1131" i="15"/>
  <c r="A1131" i="15"/>
  <c r="K1130" i="15"/>
  <c r="A1130" i="15"/>
  <c r="K1129" i="15"/>
  <c r="A1129" i="15"/>
  <c r="K1128" i="15"/>
  <c r="A1128" i="15"/>
  <c r="K1127" i="15"/>
  <c r="A1127" i="15"/>
  <c r="K1126" i="15"/>
  <c r="A1126" i="15"/>
  <c r="K1125" i="15"/>
  <c r="A1125" i="15"/>
  <c r="K1124" i="15"/>
  <c r="A1124" i="15"/>
  <c r="K1123" i="15"/>
  <c r="A1123" i="15"/>
  <c r="K1122" i="15"/>
  <c r="A1122" i="15"/>
  <c r="K1121" i="15"/>
  <c r="A1121" i="15"/>
  <c r="K1120" i="15"/>
  <c r="A1120" i="15"/>
  <c r="K1119" i="15"/>
  <c r="A1119" i="15"/>
  <c r="K1118" i="15"/>
  <c r="A1118" i="15"/>
  <c r="K1117" i="15"/>
  <c r="A1117" i="15"/>
  <c r="K1116" i="15"/>
  <c r="A1116" i="15"/>
  <c r="K1115" i="15"/>
  <c r="A1115" i="15"/>
  <c r="K1114" i="15"/>
  <c r="A1114" i="15"/>
  <c r="K1113" i="15"/>
  <c r="A1113" i="15"/>
  <c r="K1112" i="15"/>
  <c r="A1112" i="15"/>
  <c r="K1111" i="15"/>
  <c r="A1111" i="15"/>
  <c r="K1110" i="15"/>
  <c r="A1110" i="15"/>
  <c r="K1109" i="15"/>
  <c r="A1109" i="15"/>
  <c r="K1108" i="15"/>
  <c r="A1108" i="15"/>
  <c r="K1107" i="15"/>
  <c r="A1107" i="15"/>
  <c r="K1106" i="15"/>
  <c r="A1106" i="15"/>
  <c r="K1105" i="15"/>
  <c r="A1105" i="15"/>
  <c r="K1104" i="15"/>
  <c r="A1104" i="15"/>
  <c r="K1103" i="15"/>
  <c r="A1103" i="15"/>
  <c r="K1102" i="15"/>
  <c r="A1102" i="15"/>
  <c r="K1101" i="15"/>
  <c r="A1101" i="15"/>
  <c r="K1100" i="15"/>
  <c r="A1100" i="15"/>
  <c r="K1099" i="15"/>
  <c r="A1099" i="15"/>
  <c r="K1098" i="15"/>
  <c r="A1098" i="15"/>
  <c r="K1097" i="15"/>
  <c r="A1097" i="15"/>
  <c r="K1096" i="15"/>
  <c r="A1096" i="15"/>
  <c r="K1095" i="15"/>
  <c r="A1095" i="15"/>
  <c r="K1094" i="15"/>
  <c r="A1094" i="15"/>
  <c r="K1093" i="15"/>
  <c r="A1093" i="15"/>
  <c r="K1092" i="15"/>
  <c r="A1092" i="15"/>
  <c r="K1091" i="15"/>
  <c r="A1091" i="15"/>
  <c r="K1090" i="15"/>
  <c r="A1090" i="15"/>
  <c r="K1089" i="15"/>
  <c r="A1089" i="15"/>
  <c r="K1088" i="15"/>
  <c r="A1088" i="15"/>
  <c r="K1087" i="15"/>
  <c r="A1087" i="15"/>
  <c r="K1086" i="15"/>
  <c r="A1086" i="15"/>
  <c r="K1085" i="15"/>
  <c r="A1085" i="15"/>
  <c r="K1084" i="15"/>
  <c r="A1084" i="15"/>
  <c r="K1083" i="15"/>
  <c r="A1083" i="15"/>
  <c r="K1082" i="15"/>
  <c r="A1082" i="15"/>
  <c r="K1081" i="15"/>
  <c r="A1081" i="15"/>
  <c r="K1080" i="15"/>
  <c r="A1080" i="15"/>
  <c r="K1079" i="15"/>
  <c r="A1079" i="15"/>
  <c r="K1078" i="15"/>
  <c r="A1078" i="15"/>
  <c r="K1077" i="15"/>
  <c r="A1077" i="15"/>
  <c r="K1076" i="15"/>
  <c r="A1076" i="15"/>
  <c r="K1075" i="15"/>
  <c r="A1075" i="15"/>
  <c r="K1074" i="15"/>
  <c r="A1074" i="15"/>
  <c r="K1073" i="15"/>
  <c r="A1073" i="15"/>
  <c r="K1072" i="15"/>
  <c r="A1072" i="15"/>
  <c r="K1071" i="15"/>
  <c r="A1071" i="15"/>
  <c r="K1070" i="15"/>
  <c r="A1070" i="15"/>
  <c r="K1069" i="15"/>
  <c r="A1069" i="15"/>
  <c r="K1068" i="15"/>
  <c r="A1068" i="15"/>
  <c r="K1067" i="15"/>
  <c r="A1067" i="15"/>
  <c r="K1066" i="15"/>
  <c r="A1066" i="15"/>
  <c r="K1065" i="15"/>
  <c r="A1065" i="15"/>
  <c r="K1064" i="15"/>
  <c r="A1064" i="15"/>
  <c r="K1063" i="15"/>
  <c r="A1063" i="15"/>
  <c r="K1062" i="15"/>
  <c r="A1062" i="15"/>
  <c r="K1061" i="15"/>
  <c r="A1061" i="15"/>
  <c r="K1060" i="15"/>
  <c r="A1060" i="15"/>
  <c r="K1059" i="15"/>
  <c r="A1059" i="15"/>
  <c r="K1058" i="15"/>
  <c r="A1058" i="15"/>
  <c r="K1057" i="15"/>
  <c r="A1057" i="15"/>
  <c r="K1056" i="15"/>
  <c r="A1056" i="15"/>
  <c r="K1055" i="15"/>
  <c r="A1055" i="15"/>
  <c r="K1054" i="15"/>
  <c r="A1054" i="15"/>
  <c r="K1053" i="15"/>
  <c r="A1053" i="15"/>
  <c r="K1052" i="15"/>
  <c r="A1052" i="15"/>
  <c r="K1051" i="15"/>
  <c r="A1051" i="15"/>
  <c r="K1050" i="15"/>
  <c r="A1050" i="15"/>
  <c r="K1049" i="15"/>
  <c r="A1049" i="15"/>
  <c r="K1048" i="15"/>
  <c r="A1048" i="15"/>
  <c r="K1047" i="15"/>
  <c r="A1047" i="15"/>
  <c r="K1046" i="15"/>
  <c r="A1046" i="15"/>
  <c r="K1045" i="15"/>
  <c r="A1045" i="15"/>
  <c r="K1044" i="15"/>
  <c r="A1044" i="15"/>
  <c r="K1043" i="15"/>
  <c r="A1043" i="15"/>
  <c r="K1042" i="15"/>
  <c r="A1042" i="15"/>
  <c r="K1041" i="15"/>
  <c r="A1041" i="15"/>
  <c r="K1040" i="15"/>
  <c r="A1040" i="15"/>
  <c r="K1039" i="15"/>
  <c r="A1039" i="15"/>
  <c r="K1038" i="15"/>
  <c r="A1038" i="15"/>
  <c r="K1037" i="15"/>
  <c r="A1037" i="15"/>
  <c r="K1036" i="15"/>
  <c r="A1036" i="15"/>
  <c r="K1035" i="15"/>
  <c r="A1035" i="15"/>
  <c r="K1034" i="15"/>
  <c r="A1034" i="15"/>
  <c r="K1033" i="15"/>
  <c r="A1033" i="15"/>
  <c r="K1032" i="15"/>
  <c r="A1032" i="15"/>
  <c r="K1031" i="15"/>
  <c r="A1031" i="15"/>
  <c r="K1030" i="15"/>
  <c r="A1030" i="15"/>
  <c r="K1029" i="15"/>
  <c r="A1029" i="15"/>
  <c r="K1028" i="15"/>
  <c r="A1028" i="15"/>
  <c r="K1027" i="15"/>
  <c r="A1027" i="15"/>
  <c r="K1026" i="15"/>
  <c r="A1026" i="15"/>
  <c r="K1025" i="15"/>
  <c r="A1025" i="15"/>
  <c r="K1024" i="15"/>
  <c r="A1024" i="15"/>
  <c r="K1023" i="15"/>
  <c r="A1023" i="15"/>
  <c r="K1022" i="15"/>
  <c r="A1022" i="15"/>
  <c r="K1021" i="15"/>
  <c r="A1021" i="15"/>
  <c r="K1020" i="15"/>
  <c r="A1020" i="15"/>
  <c r="K1019" i="15"/>
  <c r="A1019" i="15"/>
  <c r="K1018" i="15"/>
  <c r="A1018" i="15"/>
  <c r="K1017" i="15"/>
  <c r="A1017" i="15"/>
  <c r="K1016" i="15"/>
  <c r="A1016" i="15"/>
  <c r="K1015" i="15"/>
  <c r="A1015" i="15"/>
  <c r="K1014" i="15"/>
  <c r="A1014" i="15"/>
  <c r="K1013" i="15"/>
  <c r="A1013" i="15"/>
  <c r="K1012" i="15"/>
  <c r="A1012" i="15"/>
  <c r="K1011" i="15"/>
  <c r="A1011" i="15"/>
  <c r="K1010" i="15"/>
  <c r="A1010" i="15"/>
  <c r="K1009" i="15"/>
  <c r="A1009" i="15"/>
  <c r="K1008" i="15"/>
  <c r="A1008" i="15"/>
  <c r="K1007" i="15"/>
  <c r="A1007" i="15"/>
  <c r="K1006" i="15"/>
  <c r="A1006" i="15"/>
  <c r="K1005" i="15"/>
  <c r="A1005" i="15"/>
  <c r="K1004" i="15"/>
  <c r="A1004" i="15"/>
  <c r="K1003" i="15"/>
  <c r="A1003" i="15"/>
  <c r="K1002" i="15"/>
  <c r="A1002" i="15"/>
  <c r="K1001" i="15"/>
  <c r="A1001" i="15"/>
  <c r="K1000" i="15"/>
  <c r="A1000" i="15"/>
  <c r="K999" i="15"/>
  <c r="A999" i="15"/>
  <c r="K998" i="15"/>
  <c r="A998" i="15"/>
  <c r="K997" i="15"/>
  <c r="A997" i="15"/>
  <c r="K996" i="15"/>
  <c r="A996" i="15"/>
  <c r="K995" i="15"/>
  <c r="A995" i="15"/>
  <c r="K994" i="15"/>
  <c r="A994" i="15"/>
  <c r="K993" i="15"/>
  <c r="A993" i="15"/>
  <c r="K992" i="15"/>
  <c r="A992" i="15"/>
  <c r="K991" i="15"/>
  <c r="A991" i="15"/>
  <c r="K990" i="15"/>
  <c r="A990" i="15"/>
  <c r="K989" i="15"/>
  <c r="A989" i="15"/>
  <c r="K988" i="15"/>
  <c r="A988" i="15"/>
  <c r="K987" i="15"/>
  <c r="A987" i="15"/>
  <c r="K986" i="15"/>
  <c r="A986" i="15"/>
  <c r="K985" i="15"/>
  <c r="A985" i="15"/>
  <c r="K984" i="15"/>
  <c r="A984" i="15"/>
  <c r="K983" i="15"/>
  <c r="A983" i="15"/>
  <c r="K982" i="15"/>
  <c r="A982" i="15"/>
  <c r="K981" i="15"/>
  <c r="A981" i="15"/>
  <c r="K980" i="15"/>
  <c r="A980" i="15"/>
  <c r="K979" i="15"/>
  <c r="A979" i="15"/>
  <c r="K978" i="15"/>
  <c r="A978" i="15"/>
  <c r="K977" i="15"/>
  <c r="A977" i="15"/>
  <c r="K976" i="15"/>
  <c r="A976" i="15"/>
  <c r="K975" i="15"/>
  <c r="A975" i="15"/>
  <c r="K974" i="15"/>
  <c r="A974" i="15"/>
  <c r="K973" i="15"/>
  <c r="A973" i="15"/>
  <c r="K972" i="15"/>
  <c r="A972" i="15"/>
  <c r="K971" i="15"/>
  <c r="A971" i="15"/>
  <c r="K970" i="15"/>
  <c r="A970" i="15"/>
  <c r="K969" i="15"/>
  <c r="A969" i="15"/>
  <c r="K968" i="15"/>
  <c r="A968" i="15"/>
  <c r="K967" i="15"/>
  <c r="A967" i="15"/>
  <c r="K966" i="15"/>
  <c r="A966" i="15"/>
  <c r="K965" i="15"/>
  <c r="A965" i="15"/>
  <c r="K964" i="15"/>
  <c r="A964" i="15"/>
  <c r="K963" i="15"/>
  <c r="A963" i="15"/>
  <c r="K962" i="15"/>
  <c r="A962" i="15"/>
  <c r="K961" i="15"/>
  <c r="A961" i="15"/>
  <c r="K960" i="15"/>
  <c r="A960" i="15"/>
  <c r="K959" i="15"/>
  <c r="A959" i="15"/>
  <c r="K958" i="15"/>
  <c r="A958" i="15"/>
  <c r="K957" i="15"/>
  <c r="A957" i="15"/>
  <c r="K956" i="15"/>
  <c r="A956" i="15"/>
  <c r="K955" i="15"/>
  <c r="A955" i="15"/>
  <c r="K954" i="15"/>
  <c r="A954" i="15"/>
  <c r="K953" i="15"/>
  <c r="A953" i="15"/>
  <c r="K952" i="15"/>
  <c r="A952" i="15"/>
  <c r="K951" i="15"/>
  <c r="A951" i="15"/>
  <c r="K950" i="15"/>
  <c r="A950" i="15"/>
  <c r="K949" i="15"/>
  <c r="A949" i="15"/>
  <c r="K948" i="15"/>
  <c r="A948" i="15"/>
  <c r="K947" i="15"/>
  <c r="A947" i="15"/>
  <c r="K946" i="15"/>
  <c r="A946" i="15"/>
  <c r="K945" i="15"/>
  <c r="A945" i="15"/>
  <c r="K944" i="15"/>
  <c r="A944" i="15"/>
  <c r="K943" i="15"/>
  <c r="A943" i="15"/>
  <c r="K942" i="15"/>
  <c r="A942" i="15"/>
  <c r="K941" i="15"/>
  <c r="A941" i="15"/>
  <c r="K940" i="15"/>
  <c r="A940" i="15"/>
  <c r="K939" i="15"/>
  <c r="A939" i="15"/>
  <c r="K938" i="15"/>
  <c r="A938" i="15"/>
  <c r="K937" i="15"/>
  <c r="A937" i="15"/>
  <c r="K936" i="15"/>
  <c r="A936" i="15"/>
  <c r="K935" i="15"/>
  <c r="A935" i="15"/>
  <c r="K934" i="15"/>
  <c r="A934" i="15"/>
  <c r="K933" i="15"/>
  <c r="A933" i="15"/>
  <c r="K932" i="15"/>
  <c r="A932" i="15"/>
  <c r="K931" i="15"/>
  <c r="A931" i="15"/>
  <c r="K930" i="15"/>
  <c r="A930" i="15"/>
  <c r="K929" i="15"/>
  <c r="A929" i="15"/>
  <c r="K928" i="15"/>
  <c r="A928" i="15"/>
  <c r="K927" i="15"/>
  <c r="A927" i="15"/>
  <c r="K926" i="15"/>
  <c r="A926" i="15"/>
  <c r="K925" i="15"/>
  <c r="A925" i="15"/>
  <c r="K924" i="15"/>
  <c r="A924" i="15"/>
  <c r="K923" i="15"/>
  <c r="A923" i="15"/>
  <c r="K922" i="15"/>
  <c r="A922" i="15"/>
  <c r="K921" i="15"/>
  <c r="A921" i="15"/>
  <c r="K920" i="15"/>
  <c r="A920" i="15"/>
  <c r="K919" i="15"/>
  <c r="A919" i="15"/>
  <c r="K918" i="15"/>
  <c r="A918" i="15"/>
  <c r="K917" i="15"/>
  <c r="A917" i="15"/>
  <c r="K916" i="15"/>
  <c r="A916" i="15"/>
  <c r="K915" i="15"/>
  <c r="A915" i="15"/>
  <c r="K914" i="15"/>
  <c r="A914" i="15"/>
  <c r="K913" i="15"/>
  <c r="A913" i="15"/>
  <c r="K912" i="15"/>
  <c r="A912" i="15"/>
  <c r="K911" i="15"/>
  <c r="A911" i="15"/>
  <c r="K910" i="15"/>
  <c r="A910" i="15"/>
  <c r="K909" i="15"/>
  <c r="A909" i="15"/>
  <c r="K908" i="15"/>
  <c r="A908" i="15"/>
  <c r="K907" i="15"/>
  <c r="A907" i="15"/>
  <c r="K906" i="15"/>
  <c r="A906" i="15"/>
  <c r="K905" i="15"/>
  <c r="A905" i="15"/>
  <c r="K904" i="15"/>
  <c r="A904" i="15"/>
  <c r="K903" i="15"/>
  <c r="A903" i="15"/>
  <c r="K902" i="15"/>
  <c r="A902" i="15"/>
  <c r="K901" i="15"/>
  <c r="A901" i="15"/>
  <c r="K900" i="15"/>
  <c r="A900" i="15"/>
  <c r="K899" i="15"/>
  <c r="A899" i="15"/>
  <c r="K898" i="15"/>
  <c r="A898" i="15"/>
  <c r="K897" i="15"/>
  <c r="A897" i="15"/>
  <c r="K896" i="15"/>
  <c r="A896" i="15"/>
  <c r="K895" i="15"/>
  <c r="A895" i="15"/>
  <c r="K894" i="15"/>
  <c r="A894" i="15"/>
  <c r="K893" i="15"/>
  <c r="A893" i="15"/>
  <c r="K892" i="15"/>
  <c r="A892" i="15"/>
  <c r="K891" i="15"/>
  <c r="A891" i="15"/>
  <c r="K890" i="15"/>
  <c r="A890" i="15"/>
  <c r="K889" i="15"/>
  <c r="A889" i="15"/>
  <c r="K888" i="15"/>
  <c r="A888" i="15"/>
  <c r="K887" i="15"/>
  <c r="A887" i="15"/>
  <c r="K886" i="15"/>
  <c r="A886" i="15"/>
  <c r="K885" i="15"/>
  <c r="A885" i="15"/>
  <c r="K884" i="15"/>
  <c r="A884" i="15"/>
  <c r="K883" i="15"/>
  <c r="A883" i="15"/>
  <c r="K882" i="15"/>
  <c r="A882" i="15"/>
  <c r="K881" i="15"/>
  <c r="A881" i="15"/>
  <c r="K880" i="15"/>
  <c r="A880" i="15"/>
  <c r="K879" i="15"/>
  <c r="A879" i="15"/>
  <c r="K878" i="15"/>
  <c r="A878" i="15"/>
  <c r="K877" i="15"/>
  <c r="A877" i="15"/>
  <c r="K876" i="15"/>
  <c r="A876" i="15"/>
  <c r="K875" i="15"/>
  <c r="A875" i="15"/>
  <c r="K874" i="15"/>
  <c r="A874" i="15"/>
  <c r="K873" i="15"/>
  <c r="A873" i="15"/>
  <c r="K872" i="15"/>
  <c r="A872" i="15"/>
  <c r="K871" i="15"/>
  <c r="A871" i="15"/>
  <c r="K870" i="15"/>
  <c r="A870" i="15"/>
  <c r="K869" i="15"/>
  <c r="A869" i="15"/>
  <c r="K868" i="15"/>
  <c r="A868" i="15"/>
  <c r="K867" i="15"/>
  <c r="A867" i="15"/>
  <c r="K866" i="15"/>
  <c r="A866" i="15"/>
  <c r="K865" i="15"/>
  <c r="A865" i="15"/>
  <c r="K864" i="15"/>
  <c r="A864" i="15"/>
  <c r="K863" i="15"/>
  <c r="A863" i="15"/>
  <c r="K862" i="15"/>
  <c r="A862" i="15"/>
  <c r="K861" i="15"/>
  <c r="A861" i="15"/>
  <c r="K860" i="15"/>
  <c r="A860" i="15"/>
  <c r="K859" i="15"/>
  <c r="A859" i="15"/>
  <c r="K858" i="15"/>
  <c r="A858" i="15"/>
  <c r="K857" i="15"/>
  <c r="A857" i="15"/>
  <c r="K856" i="15"/>
  <c r="A856" i="15"/>
  <c r="K855" i="15"/>
  <c r="A855" i="15"/>
  <c r="K854" i="15"/>
  <c r="A854" i="15"/>
  <c r="K853" i="15"/>
  <c r="A853" i="15"/>
  <c r="K852" i="15"/>
  <c r="A852" i="15"/>
  <c r="K851" i="15"/>
  <c r="A851" i="15"/>
  <c r="K850" i="15"/>
  <c r="A850" i="15"/>
  <c r="K849" i="15"/>
  <c r="A849" i="15"/>
  <c r="K848" i="15"/>
  <c r="A848" i="15"/>
  <c r="K847" i="15"/>
  <c r="A847" i="15"/>
  <c r="K846" i="15"/>
  <c r="A846" i="15"/>
  <c r="K845" i="15"/>
  <c r="A845" i="15"/>
  <c r="K844" i="15"/>
  <c r="A844" i="15"/>
  <c r="K843" i="15"/>
  <c r="A843" i="15"/>
  <c r="K842" i="15"/>
  <c r="A842" i="15"/>
  <c r="K841" i="15"/>
  <c r="A841" i="15"/>
  <c r="K840" i="15"/>
  <c r="A840" i="15"/>
  <c r="K839" i="15"/>
  <c r="A839" i="15"/>
  <c r="K838" i="15"/>
  <c r="A838" i="15"/>
  <c r="K837" i="15"/>
  <c r="A837" i="15"/>
  <c r="K836" i="15"/>
  <c r="A836" i="15"/>
  <c r="K835" i="15"/>
  <c r="A835" i="15"/>
  <c r="K834" i="15"/>
  <c r="A834" i="15"/>
  <c r="K833" i="15"/>
  <c r="A833" i="15"/>
  <c r="K832" i="15"/>
  <c r="A832" i="15"/>
  <c r="K831" i="15"/>
  <c r="A831" i="15"/>
  <c r="K830" i="15"/>
  <c r="A830" i="15"/>
  <c r="K829" i="15"/>
  <c r="A829" i="15"/>
  <c r="K828" i="15"/>
  <c r="A828" i="15"/>
  <c r="K827" i="15"/>
  <c r="A827" i="15"/>
  <c r="K826" i="15"/>
  <c r="A826" i="15"/>
  <c r="K825" i="15"/>
  <c r="A825" i="15"/>
  <c r="K824" i="15"/>
  <c r="A824" i="15"/>
  <c r="K823" i="15"/>
  <c r="A823" i="15"/>
  <c r="K822" i="15"/>
  <c r="A822" i="15"/>
  <c r="K821" i="15"/>
  <c r="A821" i="15"/>
  <c r="K820" i="15"/>
  <c r="A820" i="15"/>
  <c r="K819" i="15"/>
  <c r="A819" i="15"/>
  <c r="K818" i="15"/>
  <c r="A818" i="15"/>
  <c r="K817" i="15"/>
  <c r="A817" i="15"/>
  <c r="K816" i="15"/>
  <c r="A816" i="15"/>
  <c r="K815" i="15"/>
  <c r="A815" i="15"/>
  <c r="K814" i="15"/>
  <c r="A814" i="15"/>
  <c r="K813" i="15"/>
  <c r="A813" i="15"/>
  <c r="K812" i="15"/>
  <c r="A812" i="15"/>
  <c r="K811" i="15"/>
  <c r="A811" i="15"/>
  <c r="K810" i="15"/>
  <c r="A810" i="15"/>
  <c r="K809" i="15"/>
  <c r="A809" i="15"/>
  <c r="K808" i="15"/>
  <c r="A808" i="15"/>
  <c r="K807" i="15"/>
  <c r="A807" i="15"/>
  <c r="K806" i="15"/>
  <c r="A806" i="15"/>
  <c r="K805" i="15"/>
  <c r="A805" i="15"/>
  <c r="K804" i="15"/>
  <c r="A804" i="15"/>
  <c r="K803" i="15"/>
  <c r="A803" i="15"/>
  <c r="K802" i="15"/>
  <c r="A802" i="15"/>
  <c r="K801" i="15"/>
  <c r="A801" i="15"/>
  <c r="K800" i="15"/>
  <c r="A800" i="15"/>
  <c r="K799" i="15"/>
  <c r="A799" i="15"/>
  <c r="K798" i="15"/>
  <c r="A798" i="15"/>
  <c r="K797" i="15"/>
  <c r="A797" i="15"/>
  <c r="K796" i="15"/>
  <c r="A796" i="15"/>
  <c r="K795" i="15"/>
  <c r="A795" i="15"/>
  <c r="K794" i="15"/>
  <c r="A794" i="15"/>
  <c r="K793" i="15"/>
  <c r="A793" i="15"/>
  <c r="K792" i="15"/>
  <c r="A792" i="15"/>
  <c r="K791" i="15"/>
  <c r="A791" i="15"/>
  <c r="K790" i="15"/>
  <c r="A790" i="15"/>
  <c r="K789" i="15"/>
  <c r="A789" i="15"/>
  <c r="K788" i="15"/>
  <c r="A788" i="15"/>
  <c r="K787" i="15"/>
  <c r="A787" i="15"/>
  <c r="K786" i="15"/>
  <c r="A786" i="15"/>
  <c r="K785" i="15"/>
  <c r="A785" i="15"/>
  <c r="K784" i="15"/>
  <c r="A784" i="15"/>
  <c r="K783" i="15"/>
  <c r="A783" i="15"/>
  <c r="K782" i="15"/>
  <c r="A782" i="15"/>
  <c r="K781" i="15"/>
  <c r="A781" i="15"/>
  <c r="K780" i="15"/>
  <c r="A780" i="15"/>
  <c r="K779" i="15"/>
  <c r="A779" i="15"/>
  <c r="K778" i="15"/>
  <c r="A778" i="15"/>
  <c r="K777" i="15"/>
  <c r="A777" i="15"/>
  <c r="K776" i="15"/>
  <c r="A776" i="15"/>
  <c r="K775" i="15"/>
  <c r="A775" i="15"/>
  <c r="K774" i="15"/>
  <c r="A774" i="15"/>
  <c r="K773" i="15"/>
  <c r="A773" i="15"/>
  <c r="K772" i="15"/>
  <c r="A772" i="15"/>
  <c r="K771" i="15"/>
  <c r="A771" i="15"/>
  <c r="K770" i="15"/>
  <c r="A770" i="15"/>
  <c r="K769" i="15"/>
  <c r="A769" i="15"/>
  <c r="K768" i="15"/>
  <c r="A768" i="15"/>
  <c r="K767" i="15"/>
  <c r="A767" i="15"/>
  <c r="K766" i="15"/>
  <c r="A766" i="15"/>
  <c r="K765" i="15"/>
  <c r="A765" i="15"/>
  <c r="K764" i="15"/>
  <c r="A764" i="15"/>
  <c r="K763" i="15"/>
  <c r="A763" i="15"/>
  <c r="K762" i="15"/>
  <c r="A762" i="15"/>
  <c r="K761" i="15"/>
  <c r="A761" i="15"/>
  <c r="K760" i="15"/>
  <c r="A760" i="15"/>
  <c r="K759" i="15"/>
  <c r="A759" i="15"/>
  <c r="K758" i="15"/>
  <c r="A758" i="15"/>
  <c r="K757" i="15"/>
  <c r="A757" i="15"/>
  <c r="K756" i="15"/>
  <c r="A756" i="15"/>
  <c r="K755" i="15"/>
  <c r="A755" i="15"/>
  <c r="K754" i="15"/>
  <c r="A754" i="15"/>
  <c r="K753" i="15"/>
  <c r="A753" i="15"/>
  <c r="K752" i="15"/>
  <c r="A752" i="15"/>
  <c r="K751" i="15"/>
  <c r="A751" i="15"/>
  <c r="K750" i="15"/>
  <c r="A750" i="15"/>
  <c r="K749" i="15"/>
  <c r="A749" i="15"/>
  <c r="K748" i="15"/>
  <c r="A748" i="15"/>
  <c r="K747" i="15"/>
  <c r="A747" i="15"/>
  <c r="K746" i="15"/>
  <c r="A746" i="15"/>
  <c r="K745" i="15"/>
  <c r="A745" i="15"/>
  <c r="K744" i="15"/>
  <c r="A744" i="15"/>
  <c r="K743" i="15"/>
  <c r="A743" i="15"/>
  <c r="K742" i="15"/>
  <c r="A742" i="15"/>
  <c r="K741" i="15"/>
  <c r="A741" i="15"/>
  <c r="K740" i="15"/>
  <c r="A740" i="15"/>
  <c r="K739" i="15"/>
  <c r="A739" i="15"/>
  <c r="K738" i="15"/>
  <c r="A738" i="15"/>
  <c r="K737" i="15"/>
  <c r="A737" i="15"/>
  <c r="K736" i="15"/>
  <c r="A736" i="15"/>
  <c r="K735" i="15"/>
  <c r="A735" i="15"/>
  <c r="K734" i="15"/>
  <c r="A734" i="15"/>
  <c r="K733" i="15"/>
  <c r="A733" i="15"/>
  <c r="K732" i="15"/>
  <c r="A732" i="15"/>
  <c r="K731" i="15"/>
  <c r="A731" i="15"/>
  <c r="K730" i="15"/>
  <c r="A730" i="15"/>
  <c r="K729" i="15"/>
  <c r="A729" i="15"/>
  <c r="K728" i="15"/>
  <c r="A728" i="15"/>
  <c r="K727" i="15"/>
  <c r="A727" i="15"/>
  <c r="K726" i="15"/>
  <c r="A726" i="15"/>
  <c r="K725" i="15"/>
  <c r="A725" i="15"/>
  <c r="K724" i="15"/>
  <c r="A724" i="15"/>
  <c r="K723" i="15"/>
  <c r="A723" i="15"/>
  <c r="K722" i="15"/>
  <c r="A722" i="15"/>
  <c r="K721" i="15"/>
  <c r="A721" i="15"/>
  <c r="K720" i="15"/>
  <c r="A720" i="15"/>
  <c r="K719" i="15"/>
  <c r="A719" i="15"/>
  <c r="K718" i="15"/>
  <c r="A718" i="15"/>
  <c r="K717" i="15"/>
  <c r="A717" i="15"/>
  <c r="K716" i="15"/>
  <c r="A716" i="15"/>
  <c r="K715" i="15"/>
  <c r="A715" i="15"/>
  <c r="K714" i="15"/>
  <c r="A714" i="15"/>
  <c r="K713" i="15"/>
  <c r="A713" i="15"/>
  <c r="K712" i="15"/>
  <c r="A712" i="15"/>
  <c r="K711" i="15"/>
  <c r="A711" i="15"/>
  <c r="K710" i="15"/>
  <c r="A710" i="15"/>
  <c r="K709" i="15"/>
  <c r="A709" i="15"/>
  <c r="K708" i="15"/>
  <c r="A708" i="15"/>
  <c r="K707" i="15"/>
  <c r="A707" i="15"/>
  <c r="K706" i="15"/>
  <c r="A706" i="15"/>
  <c r="K705" i="15"/>
  <c r="A705" i="15"/>
  <c r="K704" i="15"/>
  <c r="A704" i="15"/>
  <c r="K703" i="15"/>
  <c r="A703" i="15"/>
  <c r="K702" i="15"/>
  <c r="A702" i="15"/>
  <c r="K701" i="15"/>
  <c r="A701" i="15"/>
  <c r="K700" i="15"/>
  <c r="A700" i="15"/>
  <c r="K699" i="15"/>
  <c r="A699" i="15"/>
  <c r="K698" i="15"/>
  <c r="A698" i="15"/>
  <c r="K697" i="15"/>
  <c r="A697" i="15"/>
  <c r="K696" i="15"/>
  <c r="A696" i="15"/>
  <c r="K695" i="15"/>
  <c r="A695" i="15"/>
  <c r="K694" i="15"/>
  <c r="A694" i="15"/>
  <c r="K693" i="15"/>
  <c r="A693" i="15"/>
  <c r="K692" i="15"/>
  <c r="A692" i="15"/>
  <c r="K691" i="15"/>
  <c r="A691" i="15"/>
  <c r="K690" i="15"/>
  <c r="A690" i="15"/>
  <c r="K689" i="15"/>
  <c r="A689" i="15"/>
  <c r="K688" i="15"/>
  <c r="A688" i="15"/>
  <c r="K687" i="15"/>
  <c r="A687" i="15"/>
  <c r="K686" i="15"/>
  <c r="A686" i="15"/>
  <c r="K685" i="15"/>
  <c r="A685" i="15"/>
  <c r="K684" i="15"/>
  <c r="A684" i="15"/>
  <c r="K683" i="15"/>
  <c r="A683" i="15"/>
  <c r="K682" i="15"/>
  <c r="A682" i="15"/>
  <c r="K681" i="15"/>
  <c r="A681" i="15"/>
  <c r="K680" i="15"/>
  <c r="A680" i="15"/>
  <c r="K679" i="15"/>
  <c r="A679" i="15"/>
  <c r="K678" i="15"/>
  <c r="A678" i="15"/>
  <c r="K677" i="15"/>
  <c r="A677" i="15"/>
  <c r="K676" i="15"/>
  <c r="A676" i="15"/>
  <c r="K675" i="15"/>
  <c r="A675" i="15"/>
  <c r="K674" i="15"/>
  <c r="A674" i="15"/>
  <c r="K673" i="15"/>
  <c r="A673" i="15"/>
  <c r="K672" i="15"/>
  <c r="A672" i="15"/>
  <c r="K671" i="15"/>
  <c r="A671" i="15"/>
  <c r="K670" i="15"/>
  <c r="A670" i="15"/>
  <c r="K669" i="15"/>
  <c r="A669" i="15"/>
  <c r="K668" i="15"/>
  <c r="A668" i="15"/>
  <c r="K667" i="15"/>
  <c r="A667" i="15"/>
  <c r="K666" i="15"/>
  <c r="A666" i="15"/>
  <c r="K665" i="15"/>
  <c r="A665" i="15"/>
  <c r="K664" i="15"/>
  <c r="A664" i="15"/>
  <c r="K663" i="15"/>
  <c r="A663" i="15"/>
  <c r="K662" i="15"/>
  <c r="A662" i="15"/>
  <c r="K661" i="15"/>
  <c r="A661" i="15"/>
  <c r="K660" i="15"/>
  <c r="A660" i="15"/>
  <c r="K659" i="15"/>
  <c r="A659" i="15"/>
  <c r="K658" i="15"/>
  <c r="A658" i="15"/>
  <c r="K657" i="15"/>
  <c r="A657" i="15"/>
  <c r="K656" i="15"/>
  <c r="A656" i="15"/>
  <c r="K655" i="15"/>
  <c r="A655" i="15"/>
  <c r="K654" i="15"/>
  <c r="A654" i="15"/>
  <c r="K653" i="15"/>
  <c r="A653" i="15"/>
  <c r="K652" i="15"/>
  <c r="A652" i="15"/>
  <c r="K651" i="15"/>
  <c r="A651" i="15"/>
  <c r="K650" i="15"/>
  <c r="A650" i="15"/>
  <c r="K649" i="15"/>
  <c r="A649" i="15"/>
  <c r="K648" i="15"/>
  <c r="A648" i="15"/>
  <c r="K647" i="15"/>
  <c r="A647" i="15"/>
  <c r="K646" i="15"/>
  <c r="A646" i="15"/>
  <c r="K645" i="15"/>
  <c r="A645" i="15"/>
  <c r="K644" i="15"/>
  <c r="A644" i="15"/>
  <c r="K643" i="15"/>
  <c r="A643" i="15"/>
  <c r="K642" i="15"/>
  <c r="A642" i="15"/>
  <c r="K641" i="15"/>
  <c r="A641" i="15"/>
  <c r="K640" i="15"/>
  <c r="A640" i="15"/>
  <c r="K639" i="15"/>
  <c r="A639" i="15"/>
  <c r="K638" i="15"/>
  <c r="A638" i="15"/>
  <c r="K637" i="15"/>
  <c r="A637" i="15"/>
  <c r="K636" i="15"/>
  <c r="A636" i="15"/>
  <c r="K635" i="15"/>
  <c r="A635" i="15"/>
  <c r="K634" i="15"/>
  <c r="A634" i="15"/>
  <c r="K633" i="15"/>
  <c r="A633" i="15"/>
  <c r="K632" i="15"/>
  <c r="A632" i="15"/>
  <c r="K631" i="15"/>
  <c r="A631" i="15"/>
  <c r="K630" i="15"/>
  <c r="A630" i="15"/>
  <c r="K629" i="15"/>
  <c r="A629" i="15"/>
  <c r="K628" i="15"/>
  <c r="A628" i="15"/>
  <c r="K627" i="15"/>
  <c r="A627" i="15"/>
  <c r="K626" i="15"/>
  <c r="A626" i="15"/>
  <c r="K625" i="15"/>
  <c r="A625" i="15"/>
  <c r="K624" i="15"/>
  <c r="A624" i="15"/>
  <c r="K623" i="15"/>
  <c r="A623" i="15"/>
  <c r="K622" i="15"/>
  <c r="A622" i="15"/>
  <c r="K621" i="15"/>
  <c r="A621" i="15"/>
  <c r="K620" i="15"/>
  <c r="A620" i="15"/>
  <c r="K619" i="15"/>
  <c r="A619" i="15"/>
  <c r="K618" i="15"/>
  <c r="A618" i="15"/>
  <c r="K617" i="15"/>
  <c r="A617" i="15"/>
  <c r="K616" i="15"/>
  <c r="A616" i="15"/>
  <c r="K615" i="15"/>
  <c r="A615" i="15"/>
  <c r="K614" i="15"/>
  <c r="A614" i="15"/>
  <c r="K613" i="15"/>
  <c r="A613" i="15"/>
  <c r="K612" i="15"/>
  <c r="A612" i="15"/>
  <c r="K611" i="15"/>
  <c r="A611" i="15"/>
  <c r="K610" i="15"/>
  <c r="A610" i="15"/>
  <c r="K609" i="15"/>
  <c r="A609" i="15"/>
  <c r="K608" i="15"/>
  <c r="A608" i="15"/>
  <c r="K607" i="15"/>
  <c r="A607" i="15"/>
  <c r="K606" i="15"/>
  <c r="A606" i="15"/>
  <c r="K605" i="15"/>
  <c r="A605" i="15"/>
  <c r="K604" i="15"/>
  <c r="A604" i="15"/>
  <c r="K603" i="15"/>
  <c r="A603" i="15"/>
  <c r="K602" i="15"/>
  <c r="A602" i="15"/>
  <c r="K601" i="15"/>
  <c r="A601" i="15"/>
  <c r="K600" i="15"/>
  <c r="A600" i="15"/>
  <c r="K599" i="15"/>
  <c r="A599" i="15"/>
  <c r="K598" i="15"/>
  <c r="A598" i="15"/>
  <c r="K597" i="15"/>
  <c r="A597" i="15"/>
  <c r="K596" i="15"/>
  <c r="A596" i="15"/>
  <c r="K595" i="15"/>
  <c r="A595" i="15"/>
  <c r="K594" i="15"/>
  <c r="A594" i="15"/>
  <c r="K593" i="15"/>
  <c r="A593" i="15"/>
  <c r="K592" i="15"/>
  <c r="A592" i="15"/>
  <c r="K591" i="15"/>
  <c r="A591" i="15"/>
  <c r="K590" i="15"/>
  <c r="A590" i="15"/>
  <c r="K589" i="15"/>
  <c r="A589" i="15"/>
  <c r="K588" i="15"/>
  <c r="A588" i="15"/>
  <c r="K587" i="15"/>
  <c r="A587" i="15"/>
  <c r="K586" i="15"/>
  <c r="A586" i="15"/>
  <c r="K585" i="15"/>
  <c r="A585" i="15"/>
  <c r="K584" i="15"/>
  <c r="A584" i="15"/>
  <c r="K583" i="15"/>
  <c r="A583" i="15"/>
  <c r="K582" i="15"/>
  <c r="A582" i="15"/>
  <c r="K581" i="15"/>
  <c r="A581" i="15"/>
  <c r="K580" i="15"/>
  <c r="A580" i="15"/>
  <c r="K579" i="15"/>
  <c r="A579" i="15"/>
  <c r="K578" i="15"/>
  <c r="A578" i="15"/>
  <c r="K577" i="15"/>
  <c r="A577" i="15"/>
  <c r="K576" i="15"/>
  <c r="A576" i="15"/>
  <c r="K575" i="15"/>
  <c r="A575" i="15"/>
  <c r="K574" i="15"/>
  <c r="A574" i="15"/>
  <c r="K573" i="15"/>
  <c r="A573" i="15"/>
  <c r="K572" i="15"/>
  <c r="A572" i="15"/>
  <c r="K571" i="15"/>
  <c r="A571" i="15"/>
  <c r="K570" i="15"/>
  <c r="A570" i="15"/>
  <c r="K569" i="15"/>
  <c r="A569" i="15"/>
  <c r="K568" i="15"/>
  <c r="A568" i="15"/>
  <c r="K567" i="15"/>
  <c r="A567" i="15"/>
  <c r="K566" i="15"/>
  <c r="A566" i="15"/>
  <c r="K565" i="15"/>
  <c r="A565" i="15"/>
  <c r="K564" i="15"/>
  <c r="A564" i="15"/>
  <c r="K563" i="15"/>
  <c r="A563" i="15"/>
  <c r="K562" i="15"/>
  <c r="A562" i="15"/>
  <c r="K561" i="15"/>
  <c r="A561" i="15"/>
  <c r="K560" i="15"/>
  <c r="A560" i="15"/>
  <c r="K559" i="15"/>
  <c r="A559" i="15"/>
  <c r="K558" i="15"/>
  <c r="A558" i="15"/>
  <c r="K557" i="15"/>
  <c r="A557" i="15"/>
  <c r="K556" i="15"/>
  <c r="A556" i="15"/>
  <c r="K555" i="15"/>
  <c r="A555" i="15"/>
  <c r="K554" i="15"/>
  <c r="A554" i="15"/>
  <c r="K553" i="15"/>
  <c r="A553" i="15"/>
  <c r="K552" i="15"/>
  <c r="A552" i="15"/>
  <c r="K551" i="15"/>
  <c r="A551" i="15"/>
  <c r="K550" i="15"/>
  <c r="A550" i="15"/>
  <c r="K549" i="15"/>
  <c r="A549" i="15"/>
  <c r="K548" i="15"/>
  <c r="A548" i="15"/>
  <c r="K547" i="15"/>
  <c r="A547" i="15"/>
  <c r="K546" i="15"/>
  <c r="A546" i="15"/>
  <c r="K545" i="15"/>
  <c r="A545" i="15"/>
  <c r="K544" i="15"/>
  <c r="A544" i="15"/>
  <c r="K543" i="15"/>
  <c r="A543" i="15"/>
  <c r="K542" i="15"/>
  <c r="A542" i="15"/>
  <c r="K541" i="15"/>
  <c r="A541" i="15"/>
  <c r="K540" i="15"/>
  <c r="A540" i="15"/>
  <c r="K539" i="15"/>
  <c r="A539" i="15"/>
  <c r="K538" i="15"/>
  <c r="A538" i="15"/>
  <c r="K537" i="15"/>
  <c r="A537" i="15"/>
  <c r="K536" i="15"/>
  <c r="A536" i="15"/>
  <c r="K535" i="15"/>
  <c r="A535" i="15"/>
  <c r="K534" i="15"/>
  <c r="A534" i="15"/>
  <c r="K533" i="15"/>
  <c r="A533" i="15"/>
  <c r="K532" i="15"/>
  <c r="A532" i="15"/>
  <c r="K531" i="15"/>
  <c r="A531" i="15"/>
  <c r="K530" i="15"/>
  <c r="A530" i="15"/>
  <c r="K529" i="15"/>
  <c r="A529" i="15"/>
  <c r="K528" i="15"/>
  <c r="A528" i="15"/>
  <c r="K527" i="15"/>
  <c r="A527" i="15"/>
  <c r="K526" i="15"/>
  <c r="A526" i="15"/>
  <c r="K525" i="15"/>
  <c r="A525" i="15"/>
  <c r="K524" i="15"/>
  <c r="A524" i="15"/>
  <c r="K523" i="15"/>
  <c r="A523" i="15"/>
  <c r="K522" i="15"/>
  <c r="A522" i="15"/>
  <c r="K521" i="15"/>
  <c r="A521" i="15"/>
  <c r="K520" i="15"/>
  <c r="A520" i="15"/>
  <c r="K519" i="15"/>
  <c r="A519" i="15"/>
  <c r="K518" i="15"/>
  <c r="A518" i="15"/>
  <c r="K517" i="15"/>
  <c r="A517" i="15"/>
  <c r="K516" i="15"/>
  <c r="A516" i="15"/>
  <c r="K515" i="15"/>
  <c r="A515" i="15"/>
  <c r="K514" i="15"/>
  <c r="A514" i="15"/>
  <c r="K513" i="15"/>
  <c r="A513" i="15"/>
  <c r="K512" i="15"/>
  <c r="A512" i="15"/>
  <c r="K511" i="15"/>
  <c r="A511" i="15"/>
  <c r="K510" i="15"/>
  <c r="A510" i="15"/>
  <c r="K509" i="15"/>
  <c r="A509" i="15"/>
  <c r="K508" i="15"/>
  <c r="A508" i="15"/>
  <c r="K507" i="15"/>
  <c r="A507" i="15"/>
  <c r="K506" i="15"/>
  <c r="A506" i="15"/>
  <c r="K505" i="15"/>
  <c r="A505" i="15"/>
  <c r="K504" i="15"/>
  <c r="A504" i="15"/>
  <c r="K503" i="15"/>
  <c r="A503" i="15"/>
  <c r="K502" i="15"/>
  <c r="A502" i="15"/>
  <c r="K501" i="15"/>
  <c r="A501" i="15"/>
  <c r="K500" i="15"/>
  <c r="A500" i="15"/>
  <c r="K499" i="15"/>
  <c r="A499" i="15"/>
  <c r="K498" i="15"/>
  <c r="A498" i="15"/>
  <c r="K497" i="15"/>
  <c r="A497" i="15"/>
  <c r="K496" i="15"/>
  <c r="A496" i="15"/>
  <c r="K495" i="15"/>
  <c r="A495" i="15"/>
  <c r="K494" i="15"/>
  <c r="A494" i="15"/>
  <c r="K493" i="15"/>
  <c r="A493" i="15"/>
  <c r="K492" i="15"/>
  <c r="A492" i="15"/>
  <c r="K491" i="15"/>
  <c r="A491" i="15"/>
  <c r="K490" i="15"/>
  <c r="A490" i="15"/>
  <c r="K489" i="15"/>
  <c r="A489" i="15"/>
  <c r="K488" i="15"/>
  <c r="A488" i="15"/>
  <c r="K487" i="15"/>
  <c r="A487" i="15"/>
  <c r="K486" i="15"/>
  <c r="A486" i="15"/>
  <c r="K485" i="15"/>
  <c r="A485" i="15"/>
  <c r="K484" i="15"/>
  <c r="A484" i="15"/>
  <c r="K483" i="15"/>
  <c r="A483" i="15"/>
  <c r="K482" i="15"/>
  <c r="A482" i="15"/>
  <c r="K481" i="15"/>
  <c r="A481" i="15"/>
  <c r="K480" i="15"/>
  <c r="A480" i="15"/>
  <c r="K479" i="15"/>
  <c r="A479" i="15"/>
  <c r="K478" i="15"/>
  <c r="A478" i="15"/>
  <c r="K477" i="15"/>
  <c r="A477" i="15"/>
  <c r="K476" i="15"/>
  <c r="A476" i="15"/>
  <c r="K475" i="15"/>
  <c r="A475" i="15"/>
  <c r="K474" i="15"/>
  <c r="A474" i="15"/>
  <c r="K473" i="15"/>
  <c r="A473" i="15"/>
  <c r="K472" i="15"/>
  <c r="A472" i="15"/>
  <c r="K471" i="15"/>
  <c r="A471" i="15"/>
  <c r="K470" i="15"/>
  <c r="A470" i="15"/>
  <c r="K469" i="15"/>
  <c r="A469" i="15"/>
  <c r="K468" i="15"/>
  <c r="A468" i="15"/>
  <c r="K467" i="15"/>
  <c r="A467" i="15"/>
  <c r="K466" i="15"/>
  <c r="A466" i="15"/>
  <c r="K465" i="15"/>
  <c r="A465" i="15"/>
  <c r="K464" i="15"/>
  <c r="A464" i="15"/>
  <c r="K463" i="15"/>
  <c r="A463" i="15"/>
  <c r="K462" i="15"/>
  <c r="A462" i="15"/>
  <c r="K461" i="15"/>
  <c r="A461" i="15"/>
  <c r="K460" i="15"/>
  <c r="A460" i="15"/>
  <c r="K459" i="15"/>
  <c r="A459" i="15"/>
  <c r="K458" i="15"/>
  <c r="A458" i="15"/>
  <c r="K457" i="15"/>
  <c r="A457" i="15"/>
  <c r="K456" i="15"/>
  <c r="A456" i="15"/>
  <c r="K455" i="15"/>
  <c r="A455" i="15"/>
  <c r="K454" i="15"/>
  <c r="A454" i="15"/>
  <c r="K453" i="15"/>
  <c r="A453" i="15"/>
  <c r="K452" i="15"/>
  <c r="A452" i="15"/>
  <c r="K451" i="15"/>
  <c r="A451" i="15"/>
  <c r="K450" i="15"/>
  <c r="A450" i="15"/>
  <c r="K449" i="15"/>
  <c r="A449" i="15"/>
  <c r="K448" i="15"/>
  <c r="A448" i="15"/>
  <c r="K447" i="15"/>
  <c r="A447" i="15"/>
  <c r="K446" i="15"/>
  <c r="A446" i="15"/>
  <c r="K445" i="15"/>
  <c r="A445" i="15"/>
  <c r="K444" i="15"/>
  <c r="A444" i="15"/>
  <c r="K443" i="15"/>
  <c r="A443" i="15"/>
  <c r="K442" i="15"/>
  <c r="A442" i="15"/>
  <c r="K441" i="15"/>
  <c r="A441" i="15"/>
  <c r="K440" i="15"/>
  <c r="A440" i="15"/>
  <c r="K439" i="15"/>
  <c r="A439" i="15"/>
  <c r="K438" i="15"/>
  <c r="A438" i="15"/>
  <c r="K437" i="15"/>
  <c r="A437" i="15"/>
  <c r="K436" i="15"/>
  <c r="A436" i="15"/>
  <c r="K435" i="15"/>
  <c r="A435" i="15"/>
  <c r="K434" i="15"/>
  <c r="A434" i="15"/>
  <c r="K433" i="15"/>
  <c r="A433" i="15"/>
  <c r="K432" i="15"/>
  <c r="A432" i="15"/>
  <c r="K431" i="15"/>
  <c r="A431" i="15"/>
  <c r="K430" i="15"/>
  <c r="A430" i="15"/>
  <c r="K429" i="15"/>
  <c r="A429" i="15"/>
  <c r="K428" i="15"/>
  <c r="A428" i="15"/>
  <c r="K427" i="15"/>
  <c r="A427" i="15"/>
  <c r="K426" i="15"/>
  <c r="A426" i="15"/>
  <c r="K425" i="15"/>
  <c r="A425" i="15"/>
  <c r="K424" i="15"/>
  <c r="A424" i="15"/>
  <c r="K423" i="15"/>
  <c r="A423" i="15"/>
  <c r="K422" i="15"/>
  <c r="A422" i="15"/>
  <c r="K421" i="15"/>
  <c r="A421" i="15"/>
  <c r="K420" i="15"/>
  <c r="A420" i="15"/>
  <c r="K419" i="15"/>
  <c r="A419" i="15"/>
  <c r="K418" i="15"/>
  <c r="A418" i="15"/>
  <c r="K417" i="15"/>
  <c r="A417" i="15"/>
  <c r="K416" i="15"/>
  <c r="A416" i="15"/>
  <c r="K415" i="15"/>
  <c r="A415" i="15"/>
  <c r="K414" i="15"/>
  <c r="A414" i="15"/>
  <c r="K413" i="15"/>
  <c r="A413" i="15"/>
  <c r="K412" i="15"/>
  <c r="A412" i="15"/>
  <c r="K411" i="15"/>
  <c r="A411" i="15"/>
  <c r="K410" i="15"/>
  <c r="A410" i="15"/>
  <c r="K409" i="15"/>
  <c r="A409" i="15"/>
  <c r="K408" i="15"/>
  <c r="A408" i="15"/>
  <c r="K407" i="15"/>
  <c r="A407" i="15"/>
  <c r="K406" i="15"/>
  <c r="A406" i="15"/>
  <c r="K405" i="15"/>
  <c r="A405" i="15"/>
  <c r="K404" i="15"/>
  <c r="A404" i="15"/>
  <c r="K403" i="15"/>
  <c r="A403" i="15"/>
  <c r="K402" i="15"/>
  <c r="A402" i="15"/>
  <c r="K401" i="15"/>
  <c r="A401" i="15"/>
  <c r="K400" i="15"/>
  <c r="A400" i="15"/>
  <c r="K399" i="15"/>
  <c r="A399" i="15"/>
  <c r="K398" i="15"/>
  <c r="A398" i="15"/>
  <c r="K397" i="15"/>
  <c r="A397" i="15"/>
  <c r="K396" i="15"/>
  <c r="A396" i="15"/>
  <c r="K395" i="15"/>
  <c r="A395" i="15"/>
  <c r="K394" i="15"/>
  <c r="A394" i="15"/>
  <c r="K393" i="15"/>
  <c r="A393" i="15"/>
  <c r="K392" i="15"/>
  <c r="A392" i="15"/>
  <c r="K391" i="15"/>
  <c r="A391" i="15"/>
  <c r="K390" i="15"/>
  <c r="A390" i="15"/>
  <c r="K389" i="15"/>
  <c r="A389" i="15"/>
  <c r="K388" i="15"/>
  <c r="A388" i="15"/>
  <c r="K387" i="15"/>
  <c r="A387" i="15"/>
  <c r="K386" i="15"/>
  <c r="A386" i="15"/>
  <c r="K385" i="15"/>
  <c r="A385" i="15"/>
  <c r="K384" i="15"/>
  <c r="A384" i="15"/>
  <c r="K383" i="15"/>
  <c r="A383" i="15"/>
  <c r="K382" i="15"/>
  <c r="A382" i="15"/>
  <c r="K381" i="15"/>
  <c r="A381" i="15"/>
  <c r="K380" i="15"/>
  <c r="A380" i="15"/>
  <c r="K379" i="15"/>
  <c r="A379" i="15"/>
  <c r="K378" i="15"/>
  <c r="A378" i="15"/>
  <c r="K377" i="15"/>
  <c r="A377" i="15"/>
  <c r="K376" i="15"/>
  <c r="A376" i="15"/>
  <c r="K375" i="15"/>
  <c r="A375" i="15"/>
  <c r="K374" i="15"/>
  <c r="A374" i="15"/>
  <c r="K373" i="15"/>
  <c r="A373" i="15"/>
  <c r="K372" i="15"/>
  <c r="A372" i="15"/>
  <c r="K371" i="15"/>
  <c r="A371" i="15"/>
  <c r="K370" i="15"/>
  <c r="A370" i="15"/>
  <c r="K369" i="15"/>
  <c r="A369" i="15"/>
  <c r="K368" i="15"/>
  <c r="A368" i="15"/>
  <c r="K367" i="15"/>
  <c r="A367" i="15"/>
  <c r="K366" i="15"/>
  <c r="A366" i="15"/>
  <c r="K365" i="15"/>
  <c r="A365" i="15"/>
  <c r="K364" i="15"/>
  <c r="A364" i="15"/>
  <c r="K363" i="15"/>
  <c r="A363" i="15"/>
  <c r="K362" i="15"/>
  <c r="A362" i="15"/>
  <c r="K361" i="15"/>
  <c r="A361" i="15"/>
  <c r="K360" i="15"/>
  <c r="A360" i="15"/>
  <c r="K359" i="15"/>
  <c r="A359" i="15"/>
  <c r="K358" i="15"/>
  <c r="A358" i="15"/>
  <c r="K357" i="15"/>
  <c r="A357" i="15"/>
  <c r="K356" i="15"/>
  <c r="A356" i="15"/>
  <c r="K355" i="15"/>
  <c r="A355" i="15"/>
  <c r="K354" i="15"/>
  <c r="A354" i="15"/>
  <c r="K353" i="15"/>
  <c r="A353" i="15"/>
  <c r="K352" i="15"/>
  <c r="A352" i="15"/>
  <c r="K351" i="15"/>
  <c r="A351" i="15"/>
  <c r="K350" i="15"/>
  <c r="A350" i="15"/>
  <c r="K349" i="15"/>
  <c r="A349" i="15"/>
  <c r="K348" i="15"/>
  <c r="A348" i="15"/>
  <c r="K347" i="15"/>
  <c r="A347" i="15"/>
  <c r="K346" i="15"/>
  <c r="A346" i="15"/>
  <c r="K345" i="15"/>
  <c r="A345" i="15"/>
  <c r="K344" i="15"/>
  <c r="A344" i="15"/>
  <c r="K343" i="15"/>
  <c r="A343" i="15"/>
  <c r="K342" i="15"/>
  <c r="A342" i="15"/>
  <c r="K341" i="15"/>
  <c r="A341" i="15"/>
  <c r="K340" i="15"/>
  <c r="A340" i="15"/>
  <c r="K339" i="15"/>
  <c r="A339" i="15"/>
  <c r="K338" i="15"/>
  <c r="A338" i="15"/>
  <c r="K337" i="15"/>
  <c r="A337" i="15"/>
  <c r="K336" i="15"/>
  <c r="A336" i="15"/>
  <c r="K335" i="15"/>
  <c r="A335" i="15"/>
  <c r="K334" i="15"/>
  <c r="A334" i="15"/>
  <c r="K333" i="15"/>
  <c r="A333" i="15"/>
  <c r="K332" i="15"/>
  <c r="A332" i="15"/>
  <c r="K331" i="15"/>
  <c r="A331" i="15"/>
  <c r="K330" i="15"/>
  <c r="A330" i="15"/>
  <c r="K329" i="15"/>
  <c r="A329" i="15"/>
  <c r="K328" i="15"/>
  <c r="A328" i="15"/>
  <c r="K327" i="15"/>
  <c r="A327" i="15"/>
  <c r="K326" i="15"/>
  <c r="A326" i="15"/>
  <c r="K325" i="15"/>
  <c r="A325" i="15"/>
  <c r="K324" i="15"/>
  <c r="A324" i="15"/>
  <c r="K323" i="15"/>
  <c r="A323" i="15"/>
  <c r="K322" i="15"/>
  <c r="A322" i="15"/>
  <c r="K321" i="15"/>
  <c r="A321" i="15"/>
  <c r="K320" i="15"/>
  <c r="A320" i="15"/>
  <c r="K319" i="15"/>
  <c r="A319" i="15"/>
  <c r="K318" i="15"/>
  <c r="A318" i="15"/>
  <c r="K317" i="15"/>
  <c r="A317" i="15"/>
  <c r="K316" i="15"/>
  <c r="A316" i="15"/>
  <c r="K315" i="15"/>
  <c r="A315" i="15"/>
  <c r="K314" i="15"/>
  <c r="A314" i="15"/>
  <c r="K313" i="15"/>
  <c r="A313" i="15"/>
  <c r="K312" i="15"/>
  <c r="A312" i="15"/>
  <c r="K311" i="15"/>
  <c r="A311" i="15"/>
  <c r="K310" i="15"/>
  <c r="A310" i="15"/>
  <c r="K309" i="15"/>
  <c r="A309" i="15"/>
  <c r="K308" i="15"/>
  <c r="A308" i="15"/>
  <c r="K307" i="15"/>
  <c r="A307" i="15"/>
  <c r="K306" i="15"/>
  <c r="A306" i="15"/>
  <c r="K305" i="15"/>
  <c r="A305" i="15"/>
  <c r="K304" i="15"/>
  <c r="A304" i="15"/>
  <c r="K303" i="15"/>
  <c r="A303" i="15"/>
  <c r="K302" i="15"/>
  <c r="A302" i="15"/>
  <c r="K301" i="15"/>
  <c r="A301" i="15"/>
  <c r="K300" i="15"/>
  <c r="A300" i="15"/>
  <c r="K299" i="15"/>
  <c r="A299" i="15"/>
  <c r="K298" i="15"/>
  <c r="A298" i="15"/>
  <c r="K297" i="15"/>
  <c r="A297" i="15"/>
  <c r="K296" i="15"/>
  <c r="A296" i="15"/>
  <c r="K295" i="15"/>
  <c r="A295" i="15"/>
  <c r="K294" i="15"/>
  <c r="A294" i="15"/>
  <c r="K293" i="15"/>
  <c r="A293" i="15"/>
  <c r="K292" i="15"/>
  <c r="A292" i="15"/>
  <c r="K291" i="15"/>
  <c r="A291" i="15"/>
  <c r="K290" i="15"/>
  <c r="A290" i="15"/>
  <c r="K289" i="15"/>
  <c r="A289" i="15"/>
  <c r="K288" i="15"/>
  <c r="A288" i="15"/>
  <c r="K287" i="15"/>
  <c r="A287" i="15"/>
  <c r="K286" i="15"/>
  <c r="A286" i="15"/>
  <c r="K285" i="15"/>
  <c r="A285" i="15"/>
  <c r="K284" i="15"/>
  <c r="A284" i="15"/>
  <c r="K283" i="15"/>
  <c r="A283" i="15"/>
  <c r="K282" i="15"/>
  <c r="A282" i="15"/>
  <c r="K281" i="15"/>
  <c r="A281" i="15"/>
  <c r="K280" i="15"/>
  <c r="A280" i="15"/>
  <c r="K279" i="15"/>
  <c r="A279" i="15"/>
  <c r="K278" i="15"/>
  <c r="A278" i="15"/>
  <c r="K277" i="15"/>
  <c r="A277" i="15"/>
  <c r="K276" i="15"/>
  <c r="A276" i="15"/>
  <c r="K275" i="15"/>
  <c r="A275" i="15"/>
  <c r="K274" i="15"/>
  <c r="A274" i="15"/>
  <c r="K273" i="15"/>
  <c r="A273" i="15"/>
  <c r="K272" i="15"/>
  <c r="A272" i="15"/>
  <c r="K271" i="15"/>
  <c r="A271" i="15"/>
  <c r="K270" i="15"/>
  <c r="A270" i="15"/>
  <c r="K269" i="15"/>
  <c r="A269" i="15"/>
  <c r="K268" i="15"/>
  <c r="A268" i="15"/>
  <c r="K267" i="15"/>
  <c r="A267" i="15"/>
  <c r="K266" i="15"/>
  <c r="A266" i="15"/>
  <c r="K265" i="15"/>
  <c r="A265" i="15"/>
  <c r="K264" i="15"/>
  <c r="A264" i="15"/>
  <c r="K263" i="15"/>
  <c r="A263" i="15"/>
  <c r="K262" i="15"/>
  <c r="A262" i="15"/>
  <c r="K261" i="15"/>
  <c r="A261" i="15"/>
  <c r="K260" i="15"/>
  <c r="A260" i="15"/>
  <c r="K259" i="15"/>
  <c r="A259" i="15"/>
  <c r="K258" i="15"/>
  <c r="A258" i="15"/>
  <c r="K257" i="15"/>
  <c r="A257" i="15"/>
  <c r="K256" i="15"/>
  <c r="A256" i="15"/>
  <c r="K255" i="15"/>
  <c r="A255" i="15"/>
  <c r="K254" i="15"/>
  <c r="A254" i="15"/>
  <c r="K253" i="15"/>
  <c r="A253" i="15"/>
  <c r="K252" i="15"/>
  <c r="A252" i="15"/>
  <c r="K251" i="15"/>
  <c r="A251" i="15"/>
  <c r="K250" i="15"/>
  <c r="A250" i="15"/>
  <c r="K249" i="15"/>
  <c r="A249" i="15"/>
  <c r="K248" i="15"/>
  <c r="A248" i="15"/>
  <c r="K247" i="15"/>
  <c r="A247" i="15"/>
  <c r="K246" i="15"/>
  <c r="A246" i="15"/>
  <c r="K245" i="15"/>
  <c r="A245" i="15"/>
  <c r="K244" i="15"/>
  <c r="A244" i="15"/>
  <c r="K243" i="15"/>
  <c r="A243" i="15"/>
  <c r="K242" i="15"/>
  <c r="A242" i="15"/>
  <c r="K241" i="15"/>
  <c r="A241" i="15"/>
  <c r="K240" i="15"/>
  <c r="A240" i="15"/>
  <c r="K239" i="15"/>
  <c r="A239" i="15"/>
  <c r="K238" i="15"/>
  <c r="A238" i="15"/>
  <c r="K237" i="15"/>
  <c r="A237" i="15"/>
  <c r="K236" i="15"/>
  <c r="A236" i="15"/>
  <c r="K235" i="15"/>
  <c r="A235" i="15"/>
  <c r="K234" i="15"/>
  <c r="A234" i="15"/>
  <c r="K233" i="15"/>
  <c r="A233" i="15"/>
  <c r="K232" i="15"/>
  <c r="A232" i="15"/>
  <c r="K231" i="15"/>
  <c r="A231" i="15"/>
  <c r="K230" i="15"/>
  <c r="A230" i="15"/>
  <c r="K229" i="15"/>
  <c r="A229" i="15"/>
  <c r="K228" i="15"/>
  <c r="A228" i="15"/>
  <c r="K227" i="15"/>
  <c r="A227" i="15"/>
  <c r="K226" i="15"/>
  <c r="A226" i="15"/>
  <c r="K225" i="15"/>
  <c r="A225" i="15"/>
  <c r="K224" i="15"/>
  <c r="A224" i="15"/>
  <c r="K223" i="15"/>
  <c r="A223" i="15"/>
  <c r="K222" i="15"/>
  <c r="A222" i="15"/>
  <c r="K221" i="15"/>
  <c r="A221" i="15"/>
  <c r="K220" i="15"/>
  <c r="A220" i="15"/>
  <c r="K219" i="15"/>
  <c r="A219" i="15"/>
  <c r="K218" i="15"/>
  <c r="A218" i="15"/>
  <c r="K217" i="15"/>
  <c r="A217" i="15"/>
  <c r="K216" i="15"/>
  <c r="A216" i="15"/>
  <c r="K215" i="15"/>
  <c r="A215" i="15"/>
  <c r="K214" i="15"/>
  <c r="A214" i="15"/>
  <c r="K213" i="15"/>
  <c r="A213" i="15"/>
  <c r="K212" i="15"/>
  <c r="A212" i="15"/>
  <c r="K211" i="15"/>
  <c r="A211" i="15"/>
  <c r="K210" i="15"/>
  <c r="A210" i="15"/>
  <c r="K209" i="15"/>
  <c r="A209" i="15"/>
  <c r="K208" i="15"/>
  <c r="A208" i="15"/>
  <c r="K207" i="15"/>
  <c r="A207" i="15"/>
  <c r="K206" i="15"/>
  <c r="A206" i="15"/>
  <c r="K205" i="15"/>
  <c r="A205" i="15"/>
  <c r="K204" i="15"/>
  <c r="A204" i="15"/>
  <c r="K203" i="15"/>
  <c r="A203" i="15"/>
  <c r="K202" i="15"/>
  <c r="A202" i="15"/>
  <c r="K201" i="15"/>
  <c r="A201" i="15"/>
  <c r="K200" i="15"/>
  <c r="A200" i="15"/>
  <c r="K199" i="15"/>
  <c r="A199" i="15"/>
  <c r="K198" i="15"/>
  <c r="A198" i="15"/>
  <c r="K197" i="15"/>
  <c r="A197" i="15"/>
  <c r="K196" i="15"/>
  <c r="A196" i="15"/>
  <c r="K195" i="15"/>
  <c r="A195" i="15"/>
  <c r="K194" i="15"/>
  <c r="A194" i="15"/>
  <c r="K193" i="15"/>
  <c r="A193" i="15"/>
  <c r="K192" i="15"/>
  <c r="A192" i="15"/>
  <c r="K191" i="15"/>
  <c r="A191" i="15"/>
  <c r="K190" i="15"/>
  <c r="A190" i="15"/>
  <c r="K189" i="15"/>
  <c r="A189" i="15"/>
  <c r="K188" i="15"/>
  <c r="A188" i="15"/>
  <c r="K187" i="15"/>
  <c r="A187" i="15"/>
  <c r="K186" i="15"/>
  <c r="A186" i="15"/>
  <c r="K185" i="15"/>
  <c r="A185" i="15"/>
  <c r="K184" i="15"/>
  <c r="A184" i="15"/>
  <c r="K183" i="15"/>
  <c r="A183" i="15"/>
  <c r="K182" i="15"/>
  <c r="A182" i="15"/>
  <c r="K181" i="15"/>
  <c r="A181" i="15"/>
  <c r="K180" i="15"/>
  <c r="A180" i="15"/>
  <c r="K179" i="15"/>
  <c r="A179" i="15"/>
  <c r="K178" i="15"/>
  <c r="A178" i="15"/>
  <c r="K177" i="15"/>
  <c r="A177" i="15"/>
  <c r="K176" i="15"/>
  <c r="A176" i="15"/>
  <c r="K175" i="15"/>
  <c r="A175" i="15"/>
  <c r="K174" i="15"/>
  <c r="A174" i="15"/>
  <c r="K173" i="15"/>
  <c r="A173" i="15"/>
  <c r="K172" i="15"/>
  <c r="A172" i="15"/>
  <c r="K171" i="15"/>
  <c r="A171" i="15"/>
  <c r="K170" i="15"/>
  <c r="A170" i="15"/>
  <c r="K169" i="15"/>
  <c r="A169" i="15"/>
  <c r="K168" i="15"/>
  <c r="A168" i="15"/>
  <c r="K167" i="15"/>
  <c r="A167" i="15"/>
  <c r="K166" i="15"/>
  <c r="A166" i="15"/>
  <c r="K165" i="15"/>
  <c r="A165" i="15"/>
  <c r="K164" i="15"/>
  <c r="A164" i="15"/>
  <c r="K163" i="15"/>
  <c r="A163" i="15"/>
  <c r="K162" i="15"/>
  <c r="A162" i="15"/>
  <c r="K161" i="15"/>
  <c r="A161" i="15"/>
  <c r="K160" i="15"/>
  <c r="A160" i="15"/>
  <c r="K159" i="15"/>
  <c r="A159" i="15"/>
  <c r="K158" i="15"/>
  <c r="A158" i="15"/>
  <c r="K157" i="15"/>
  <c r="A157" i="15"/>
  <c r="K156" i="15"/>
  <c r="A156" i="15"/>
  <c r="K155" i="15"/>
  <c r="A155" i="15"/>
  <c r="K154" i="15"/>
  <c r="A154" i="15"/>
  <c r="K153" i="15"/>
  <c r="A153" i="15"/>
  <c r="K152" i="15"/>
  <c r="A152" i="15"/>
  <c r="K151" i="15"/>
  <c r="A151" i="15"/>
  <c r="K150" i="15"/>
  <c r="A150" i="15"/>
  <c r="K149" i="15"/>
  <c r="A149" i="15"/>
  <c r="K148" i="15"/>
  <c r="A148" i="15"/>
  <c r="K147" i="15"/>
  <c r="A147" i="15"/>
  <c r="K146" i="15"/>
  <c r="A146" i="15"/>
  <c r="K145" i="15"/>
  <c r="A145" i="15"/>
  <c r="K144" i="15"/>
  <c r="A144" i="15"/>
  <c r="K143" i="15"/>
  <c r="A143" i="15"/>
  <c r="K142" i="15"/>
  <c r="A142" i="15"/>
  <c r="K141" i="15"/>
  <c r="A141" i="15"/>
  <c r="K140" i="15"/>
  <c r="A140" i="15"/>
  <c r="K139" i="15"/>
  <c r="A139" i="15"/>
  <c r="K138" i="15"/>
  <c r="A138" i="15"/>
  <c r="K137" i="15"/>
  <c r="A137" i="15"/>
  <c r="K136" i="15"/>
  <c r="A136" i="15"/>
  <c r="K135" i="15"/>
  <c r="A135" i="15"/>
  <c r="K134" i="15"/>
  <c r="A134" i="15"/>
  <c r="K133" i="15"/>
  <c r="A133" i="15"/>
  <c r="K132" i="15"/>
  <c r="A132" i="15"/>
  <c r="K131" i="15"/>
  <c r="A131" i="15"/>
  <c r="K130" i="15"/>
  <c r="A130" i="15"/>
  <c r="K129" i="15"/>
  <c r="A129" i="15"/>
  <c r="K128" i="15"/>
  <c r="A128" i="15"/>
  <c r="K127" i="15"/>
  <c r="A127" i="15"/>
  <c r="K126" i="15"/>
  <c r="A126" i="15"/>
  <c r="K125" i="15"/>
  <c r="A125" i="15"/>
  <c r="K124" i="15"/>
  <c r="A124" i="15"/>
  <c r="K123" i="15"/>
  <c r="A123" i="15"/>
  <c r="K122" i="15"/>
  <c r="A122" i="15"/>
  <c r="K121" i="15"/>
  <c r="A121" i="15"/>
  <c r="K120" i="15"/>
  <c r="A120" i="15"/>
  <c r="K119" i="15"/>
  <c r="A119" i="15"/>
  <c r="K118" i="15"/>
  <c r="A118" i="15"/>
  <c r="K117" i="15"/>
  <c r="A117" i="15"/>
  <c r="K116" i="15"/>
  <c r="A116" i="15"/>
  <c r="K115" i="15"/>
  <c r="A115" i="15"/>
  <c r="K114" i="15"/>
  <c r="A114" i="15"/>
  <c r="K113" i="15"/>
  <c r="A113" i="15"/>
  <c r="K112" i="15"/>
  <c r="A112" i="15"/>
  <c r="K111" i="15"/>
  <c r="A111" i="15"/>
  <c r="K110" i="15"/>
  <c r="A110" i="15"/>
  <c r="K109" i="15"/>
  <c r="A109" i="15"/>
  <c r="K108" i="15"/>
  <c r="A108" i="15"/>
  <c r="K107" i="15"/>
  <c r="A107" i="15"/>
  <c r="K106" i="15"/>
  <c r="A106" i="15"/>
  <c r="K105" i="15"/>
  <c r="A105" i="15"/>
  <c r="K104" i="15"/>
  <c r="A104" i="15"/>
  <c r="K103" i="15"/>
  <c r="A103" i="15"/>
  <c r="K102" i="15"/>
  <c r="A102" i="15"/>
  <c r="K101" i="15"/>
  <c r="A101" i="15"/>
  <c r="K100" i="15"/>
  <c r="A100" i="15"/>
  <c r="K99" i="15"/>
  <c r="A99" i="15"/>
  <c r="K98" i="15"/>
  <c r="A98" i="15"/>
  <c r="K97" i="15"/>
  <c r="A97" i="15"/>
  <c r="K96" i="15"/>
  <c r="A96" i="15"/>
  <c r="K95" i="15"/>
  <c r="A95" i="15"/>
  <c r="K94" i="15"/>
  <c r="A94" i="15"/>
  <c r="K93" i="15"/>
  <c r="A93" i="15"/>
  <c r="K92" i="15"/>
  <c r="A92" i="15"/>
  <c r="K91" i="15"/>
  <c r="A91" i="15"/>
  <c r="K90" i="15"/>
  <c r="A90" i="15"/>
  <c r="K89" i="15"/>
  <c r="A89" i="15"/>
  <c r="K88" i="15"/>
  <c r="A88" i="15"/>
  <c r="K87" i="15"/>
  <c r="A87" i="15"/>
  <c r="K86" i="15"/>
  <c r="A86" i="15"/>
  <c r="K85" i="15"/>
  <c r="A85" i="15"/>
  <c r="K84" i="15"/>
  <c r="A84" i="15"/>
  <c r="K83" i="15"/>
  <c r="A83" i="15"/>
  <c r="K82" i="15"/>
  <c r="A82" i="15"/>
  <c r="K81" i="15"/>
  <c r="A81" i="15"/>
  <c r="K80" i="15"/>
  <c r="A80" i="15"/>
  <c r="K79" i="15"/>
  <c r="A79" i="15"/>
  <c r="K78" i="15"/>
  <c r="A78" i="15"/>
  <c r="K77" i="15"/>
  <c r="A77" i="15"/>
  <c r="K76" i="15"/>
  <c r="A76" i="15"/>
  <c r="K75" i="15"/>
  <c r="A75" i="15"/>
  <c r="K74" i="15"/>
  <c r="A74" i="15"/>
  <c r="K73" i="15"/>
  <c r="A73" i="15"/>
  <c r="K72" i="15"/>
  <c r="A72" i="15"/>
  <c r="K71" i="15"/>
  <c r="A71" i="15"/>
  <c r="K70" i="15"/>
  <c r="A70" i="15"/>
  <c r="K69" i="15"/>
  <c r="A69" i="15"/>
  <c r="K68" i="15"/>
  <c r="A68" i="15"/>
  <c r="K67" i="15"/>
  <c r="A67" i="15"/>
  <c r="K66" i="15"/>
  <c r="A66" i="15"/>
  <c r="K65" i="15"/>
  <c r="A65" i="15"/>
  <c r="K64" i="15"/>
  <c r="A64" i="15"/>
  <c r="K63" i="15"/>
  <c r="A63" i="15"/>
  <c r="K62" i="15"/>
  <c r="A62" i="15"/>
  <c r="K61" i="15"/>
  <c r="A61" i="15"/>
  <c r="K60" i="15"/>
  <c r="A60" i="15"/>
  <c r="K59" i="15"/>
  <c r="A59" i="15"/>
  <c r="K58" i="15"/>
  <c r="A58" i="15"/>
  <c r="K57" i="15"/>
  <c r="A57" i="15"/>
  <c r="K56" i="15"/>
  <c r="A56" i="15"/>
  <c r="K55" i="15"/>
  <c r="A55" i="15"/>
  <c r="K54" i="15"/>
  <c r="A54" i="15"/>
  <c r="K53" i="15"/>
  <c r="A53" i="15"/>
  <c r="K52" i="15"/>
  <c r="A52" i="15"/>
  <c r="K51" i="15"/>
  <c r="A51" i="15"/>
  <c r="K50" i="15"/>
  <c r="A50" i="15"/>
  <c r="K49" i="15"/>
  <c r="A49" i="15"/>
  <c r="K48" i="15"/>
  <c r="A48" i="15"/>
  <c r="K47" i="15"/>
  <c r="A47" i="15"/>
  <c r="K46" i="15"/>
  <c r="A46" i="15"/>
  <c r="K45" i="15"/>
  <c r="A45" i="15"/>
  <c r="K44" i="15"/>
  <c r="A44" i="15"/>
  <c r="K43" i="15"/>
  <c r="A43" i="15"/>
  <c r="K42" i="15"/>
  <c r="A42" i="15"/>
  <c r="K41" i="15"/>
  <c r="A41" i="15"/>
  <c r="K40" i="15"/>
  <c r="A40" i="15"/>
  <c r="K39" i="15"/>
  <c r="A39" i="15"/>
  <c r="K38" i="15"/>
  <c r="A38" i="15"/>
  <c r="K37" i="15"/>
  <c r="A37" i="15"/>
  <c r="K36" i="15"/>
  <c r="A36" i="15"/>
  <c r="K35" i="15"/>
  <c r="A35" i="15"/>
  <c r="K34" i="15"/>
  <c r="A34" i="15"/>
  <c r="K33" i="15"/>
  <c r="A33" i="15"/>
  <c r="K32" i="15"/>
  <c r="A32" i="15"/>
  <c r="K31" i="15"/>
  <c r="A31" i="15"/>
  <c r="K30" i="15"/>
  <c r="A30" i="15"/>
  <c r="K29" i="15"/>
  <c r="A29" i="15"/>
  <c r="K28" i="15"/>
  <c r="A28" i="15"/>
  <c r="K27" i="15"/>
  <c r="A27" i="15"/>
  <c r="K26" i="15"/>
  <c r="A26" i="15"/>
  <c r="K25" i="15"/>
  <c r="A25" i="15"/>
  <c r="K24" i="15"/>
  <c r="A24" i="15"/>
  <c r="K23" i="15"/>
  <c r="A23" i="15"/>
  <c r="K22" i="15"/>
  <c r="A22" i="15"/>
  <c r="K21" i="15"/>
  <c r="A21" i="15"/>
  <c r="K20" i="15"/>
  <c r="A20" i="15"/>
  <c r="K19" i="15"/>
  <c r="A19" i="15"/>
  <c r="K18" i="15"/>
  <c r="A18" i="15"/>
  <c r="K17" i="15"/>
  <c r="A17" i="15"/>
  <c r="K16" i="15"/>
  <c r="A16" i="15"/>
  <c r="K15" i="15"/>
  <c r="A15" i="15"/>
  <c r="K14" i="15"/>
  <c r="A14" i="15"/>
  <c r="K13" i="15"/>
  <c r="A13" i="15"/>
  <c r="K12" i="15"/>
  <c r="A12" i="15"/>
  <c r="K11" i="15"/>
  <c r="A11" i="15"/>
  <c r="K10" i="15"/>
  <c r="A10" i="15"/>
  <c r="K9" i="15"/>
  <c r="A9" i="15"/>
  <c r="K8" i="15"/>
  <c r="A8" i="15"/>
  <c r="K7" i="15"/>
  <c r="A7" i="15"/>
  <c r="K6" i="15"/>
  <c r="A6" i="15"/>
  <c r="K5" i="15"/>
  <c r="A5" i="15"/>
  <c r="K4" i="15"/>
  <c r="A4" i="15"/>
  <c r="K3" i="15"/>
  <c r="A3" i="15"/>
  <c r="K20" i="1"/>
  <c r="K21" i="1" s="1"/>
  <c r="K22" i="1" s="1"/>
  <c r="K23" i="1" s="1"/>
  <c r="K41" i="1" l="1"/>
  <c r="M40" i="1"/>
  <c r="K24" i="1"/>
  <c r="M41" i="1" l="1"/>
  <c r="K42" i="1"/>
  <c r="K25" i="1"/>
  <c r="M42" i="1" l="1"/>
  <c r="K26" i="1"/>
  <c r="K27" i="1" l="1"/>
  <c r="M27" i="1" l="1"/>
  <c r="K28" i="1"/>
  <c r="B20" i="1"/>
  <c r="B21" i="1" s="1"/>
  <c r="B22" i="1" s="1"/>
  <c r="B23" i="1" s="1"/>
  <c r="B24" i="1" s="1"/>
  <c r="B25" i="1" s="1"/>
  <c r="B26" i="1" s="1"/>
  <c r="B27" i="1" s="1"/>
  <c r="B28" i="1" s="1"/>
  <c r="B29" i="1" s="1"/>
  <c r="M28" i="1" l="1"/>
  <c r="K29" i="1"/>
  <c r="D29" i="1"/>
  <c r="D43" i="1" s="1"/>
  <c r="C81" i="1" s="1"/>
  <c r="B55" i="2"/>
  <c r="G3" i="9"/>
  <c r="G4" i="9"/>
  <c r="G5" i="9"/>
  <c r="G6" i="9"/>
  <c r="G7" i="9"/>
  <c r="G8" i="9"/>
  <c r="G9" i="9"/>
  <c r="G10" i="9"/>
  <c r="G11" i="9"/>
  <c r="G12" i="9"/>
  <c r="G13" i="9"/>
  <c r="H1" i="1" s="1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2" i="9"/>
  <c r="M29" i="1" l="1"/>
  <c r="Q2" i="1"/>
  <c r="P2" i="1"/>
  <c r="O2" i="1"/>
  <c r="M26" i="1"/>
  <c r="M25" i="1"/>
  <c r="M24" i="1"/>
  <c r="M23" i="1"/>
  <c r="M22" i="1"/>
  <c r="M21" i="1"/>
  <c r="M20" i="1"/>
  <c r="M19" i="1"/>
  <c r="A29" i="1" l="1"/>
  <c r="E29" i="1" s="1"/>
  <c r="A19" i="1"/>
  <c r="E19" i="1" s="1"/>
  <c r="A20" i="1"/>
  <c r="E20" i="1" s="1"/>
  <c r="A21" i="1"/>
  <c r="E21" i="1" s="1"/>
  <c r="J45" i="1"/>
  <c r="N45" i="1" s="1"/>
  <c r="A15" i="1"/>
  <c r="A43" i="1"/>
  <c r="E43" i="1" s="1"/>
  <c r="A81" i="1"/>
  <c r="D81" i="1" s="1"/>
  <c r="J29" i="1"/>
  <c r="N29" i="1" s="1"/>
  <c r="J44" i="1"/>
  <c r="N44" i="1" s="1"/>
  <c r="I12" i="1"/>
  <c r="M12" i="1" s="1"/>
  <c r="A14" i="1"/>
  <c r="A13" i="1"/>
  <c r="J28" i="1"/>
  <c r="N28" i="1" s="1"/>
  <c r="I11" i="1"/>
  <c r="M11" i="1" s="1"/>
  <c r="J43" i="1"/>
  <c r="N43" i="1" s="1"/>
  <c r="A25" i="1"/>
  <c r="E25" i="1" s="1"/>
  <c r="A22" i="1"/>
  <c r="E22" i="1" s="1"/>
  <c r="A23" i="1"/>
  <c r="E23" i="1" s="1"/>
  <c r="A27" i="1"/>
  <c r="E27" i="1" s="1"/>
  <c r="A24" i="1"/>
  <c r="E24" i="1" s="1"/>
  <c r="A28" i="1"/>
  <c r="E28" i="1" s="1"/>
  <c r="A26" i="1"/>
  <c r="E26" i="1" s="1"/>
  <c r="M71" i="1"/>
  <c r="M72" i="1"/>
  <c r="M64" i="1"/>
  <c r="M61" i="1"/>
  <c r="M65" i="1"/>
  <c r="M62" i="1"/>
  <c r="M63" i="1"/>
  <c r="J34" i="1"/>
  <c r="N34" i="1" s="1"/>
  <c r="J35" i="1"/>
  <c r="N35" i="1" s="1"/>
  <c r="J36" i="1"/>
  <c r="N36" i="1" s="1"/>
  <c r="J37" i="1"/>
  <c r="N37" i="1" s="1"/>
  <c r="J38" i="1"/>
  <c r="N38" i="1" s="1"/>
  <c r="J39" i="1"/>
  <c r="N39" i="1" s="1"/>
  <c r="J40" i="1"/>
  <c r="N40" i="1" s="1"/>
  <c r="J41" i="1"/>
  <c r="N41" i="1" s="1"/>
  <c r="J42" i="1"/>
  <c r="N42" i="1" s="1"/>
  <c r="A72" i="1"/>
  <c r="D72" i="1" s="1"/>
  <c r="A76" i="1"/>
  <c r="D76" i="1" s="1"/>
  <c r="A80" i="1"/>
  <c r="D80" i="1" s="1"/>
  <c r="A74" i="1"/>
  <c r="D74" i="1" s="1"/>
  <c r="A75" i="1"/>
  <c r="D75" i="1" s="1"/>
  <c r="A79" i="1"/>
  <c r="D79" i="1" s="1"/>
  <c r="A71" i="1"/>
  <c r="D71" i="1" s="1"/>
  <c r="A73" i="1"/>
  <c r="D73" i="1" s="1"/>
  <c r="A77" i="1"/>
  <c r="D77" i="1" s="1"/>
  <c r="A78" i="1"/>
  <c r="D78" i="1" s="1"/>
  <c r="A35" i="1"/>
  <c r="A37" i="1"/>
  <c r="F37" i="1" s="1"/>
  <c r="A33" i="1"/>
  <c r="F33" i="1" s="1"/>
  <c r="A39" i="1"/>
  <c r="A41" i="1"/>
  <c r="A40" i="1"/>
  <c r="A36" i="1"/>
  <c r="F36" i="1" s="1"/>
  <c r="A38" i="1"/>
  <c r="A42" i="1"/>
  <c r="A34" i="1"/>
  <c r="J22" i="1"/>
  <c r="N22" i="1" s="1"/>
  <c r="J19" i="1"/>
  <c r="N19" i="1" s="1"/>
  <c r="J21" i="1"/>
  <c r="N21" i="1" s="1"/>
  <c r="J20" i="1"/>
  <c r="N20" i="1" s="1"/>
  <c r="J23" i="1"/>
  <c r="N23" i="1" s="1"/>
  <c r="J24" i="1"/>
  <c r="N24" i="1" s="1"/>
  <c r="J25" i="1"/>
  <c r="N25" i="1" s="1"/>
  <c r="J26" i="1"/>
  <c r="N26" i="1" s="1"/>
  <c r="J27" i="1"/>
  <c r="N27" i="1" s="1"/>
  <c r="A12" i="1"/>
  <c r="G57" i="1"/>
  <c r="G56" i="1"/>
  <c r="G55" i="1"/>
  <c r="E34" i="1" l="1"/>
  <c r="F34" i="1"/>
  <c r="E35" i="1"/>
  <c r="F35" i="1"/>
  <c r="E15" i="1"/>
  <c r="F15" i="1"/>
  <c r="F43" i="1"/>
  <c r="E14" i="1"/>
  <c r="F14" i="1"/>
  <c r="M73" i="1"/>
  <c r="M66" i="1" s="1"/>
  <c r="M68" i="1" s="1"/>
  <c r="E40" i="1"/>
  <c r="F40" i="1"/>
  <c r="E37" i="1"/>
  <c r="E42" i="1"/>
  <c r="F42" i="1"/>
  <c r="F41" i="1"/>
  <c r="E41" i="1"/>
  <c r="F38" i="1"/>
  <c r="E38" i="1"/>
  <c r="F39" i="1"/>
  <c r="E39" i="1"/>
  <c r="E36" i="1"/>
  <c r="D20" i="1"/>
  <c r="D21" i="1"/>
  <c r="D22" i="1"/>
  <c r="D23" i="1"/>
  <c r="D24" i="1"/>
  <c r="D25" i="1"/>
  <c r="D26" i="1"/>
  <c r="D27" i="1"/>
  <c r="D28" i="1"/>
  <c r="D19" i="1"/>
  <c r="K68" i="1" l="1"/>
  <c r="D41" i="1"/>
  <c r="C79" i="1" s="1"/>
  <c r="D37" i="1"/>
  <c r="C75" i="1" s="1"/>
  <c r="D40" i="1"/>
  <c r="C78" i="1" s="1"/>
  <c r="D36" i="1"/>
  <c r="C74" i="1" s="1"/>
  <c r="D33" i="1"/>
  <c r="C71" i="1" s="1"/>
  <c r="D39" i="1"/>
  <c r="C77" i="1" s="1"/>
  <c r="D35" i="1"/>
  <c r="C73" i="1" s="1"/>
  <c r="D42" i="1"/>
  <c r="C80" i="1" s="1"/>
  <c r="D38" i="1"/>
  <c r="C76" i="1" s="1"/>
  <c r="D34" i="1"/>
  <c r="C72" i="1" s="1"/>
  <c r="N66" i="1"/>
  <c r="N61" i="1"/>
  <c r="N64" i="1"/>
  <c r="N62" i="1"/>
  <c r="N65" i="1"/>
  <c r="N63" i="1"/>
  <c r="L5" i="1"/>
  <c r="L6" i="1"/>
  <c r="L7" i="1"/>
  <c r="L8" i="1"/>
  <c r="L9" i="1"/>
  <c r="L10" i="1"/>
  <c r="L4" i="1"/>
  <c r="D3" i="1"/>
  <c r="D4" i="1"/>
  <c r="D5" i="1"/>
  <c r="D6" i="1"/>
  <c r="D7" i="1"/>
  <c r="D8" i="1"/>
  <c r="D9" i="1"/>
  <c r="D10" i="1"/>
  <c r="D11" i="1"/>
  <c r="D12" i="1"/>
  <c r="D2" i="1"/>
  <c r="A3663" i="17"/>
  <c r="A3662" i="17"/>
  <c r="A3661" i="17"/>
  <c r="A3659" i="17"/>
  <c r="A3658" i="17"/>
  <c r="A3657" i="17"/>
  <c r="A3656" i="17"/>
  <c r="A3655" i="17"/>
  <c r="A3654" i="17"/>
  <c r="A3653" i="17"/>
  <c r="A3652" i="17"/>
  <c r="A3651" i="17"/>
  <c r="A3650" i="17"/>
  <c r="A3649" i="17"/>
  <c r="A3648" i="17"/>
  <c r="A3647" i="17"/>
  <c r="A3646" i="17"/>
  <c r="A3645" i="17"/>
  <c r="A3644" i="17"/>
  <c r="A3643" i="17"/>
  <c r="A3642" i="17"/>
  <c r="A3641" i="17"/>
  <c r="A3640" i="17"/>
  <c r="A3639" i="17"/>
  <c r="A3638" i="17"/>
  <c r="A3637" i="17"/>
  <c r="A3636" i="17"/>
  <c r="A3635" i="17"/>
  <c r="A3634" i="17"/>
  <c r="A3633" i="17"/>
  <c r="A3632" i="17"/>
  <c r="A3631" i="17"/>
  <c r="A3630" i="17"/>
  <c r="A3629" i="17"/>
  <c r="A3628" i="17"/>
  <c r="A3627" i="17"/>
  <c r="A3626" i="17"/>
  <c r="A3625" i="17"/>
  <c r="A3624" i="17"/>
  <c r="A3623" i="17"/>
  <c r="A3622" i="17"/>
  <c r="A3621" i="17"/>
  <c r="A3620" i="17"/>
  <c r="A3619" i="17"/>
  <c r="A3618" i="17"/>
  <c r="A3617" i="17"/>
  <c r="A3616" i="17"/>
  <c r="A3615" i="17"/>
  <c r="A3614" i="17"/>
  <c r="A3613" i="17"/>
  <c r="A3612" i="17"/>
  <c r="A3611" i="17"/>
  <c r="A3610" i="17"/>
  <c r="A3609" i="17"/>
  <c r="A3608" i="17"/>
  <c r="A3607" i="17"/>
  <c r="A3606" i="17"/>
  <c r="A3605" i="17"/>
  <c r="A3604" i="17"/>
  <c r="A3603" i="17"/>
  <c r="A3602" i="17"/>
  <c r="A3601" i="17"/>
  <c r="A3600" i="17"/>
  <c r="A3599" i="17"/>
  <c r="A3598" i="17"/>
  <c r="A3597" i="17"/>
  <c r="A3596" i="17"/>
  <c r="A3595" i="17"/>
  <c r="A3594" i="17"/>
  <c r="A3593" i="17"/>
  <c r="A3592" i="17"/>
  <c r="A3591" i="17"/>
  <c r="A3590" i="17"/>
  <c r="A3589" i="17"/>
  <c r="A3588" i="17"/>
  <c r="A3587" i="17"/>
  <c r="A3586" i="17"/>
  <c r="A3585" i="17"/>
  <c r="A3584" i="17"/>
  <c r="A3583" i="17"/>
  <c r="A3582" i="17"/>
  <c r="A3581" i="17"/>
  <c r="A3580" i="17"/>
  <c r="A3579" i="17"/>
  <c r="A3578" i="17"/>
  <c r="A3577" i="17"/>
  <c r="A3576" i="17"/>
  <c r="A3575" i="17"/>
  <c r="A3574" i="17"/>
  <c r="A3573" i="17"/>
  <c r="A3572" i="17"/>
  <c r="A3571" i="17"/>
  <c r="A3570" i="17"/>
  <c r="A3569" i="17"/>
  <c r="A3568" i="17"/>
  <c r="A3567" i="17"/>
  <c r="A3566" i="17"/>
  <c r="A3565" i="17"/>
  <c r="A3564" i="17"/>
  <c r="A3563" i="17"/>
  <c r="A3562" i="17"/>
  <c r="A3561" i="17"/>
  <c r="A3560" i="17"/>
  <c r="A3559" i="17"/>
  <c r="A3558" i="17"/>
  <c r="A3557" i="17"/>
  <c r="A3556" i="17"/>
  <c r="A3555" i="17"/>
  <c r="A3554" i="17"/>
  <c r="A3553" i="17"/>
  <c r="A3552" i="17"/>
  <c r="A3551" i="17"/>
  <c r="A3550" i="17"/>
  <c r="A3549" i="17"/>
  <c r="A3548" i="17"/>
  <c r="A3547" i="17"/>
  <c r="A3546" i="17"/>
  <c r="A3545" i="17"/>
  <c r="A3544" i="17"/>
  <c r="A3543" i="17"/>
  <c r="A3542" i="17"/>
  <c r="A3541" i="17"/>
  <c r="A3540" i="17"/>
  <c r="A3539" i="17"/>
  <c r="A3538" i="17"/>
  <c r="A3537" i="17"/>
  <c r="A3536" i="17"/>
  <c r="A3535" i="17"/>
  <c r="A3534" i="17"/>
  <c r="A3533" i="17"/>
  <c r="A3532" i="17"/>
  <c r="A3531" i="17"/>
  <c r="A3530" i="17"/>
  <c r="A3529" i="17"/>
  <c r="A3528" i="17"/>
  <c r="A3527" i="17"/>
  <c r="A3526" i="17"/>
  <c r="A3525" i="17"/>
  <c r="A3524" i="17"/>
  <c r="A3523" i="17"/>
  <c r="A3522" i="17"/>
  <c r="A3521" i="17"/>
  <c r="A3520" i="17"/>
  <c r="A3519" i="17"/>
  <c r="A3518" i="17"/>
  <c r="A3517" i="17"/>
  <c r="A3516" i="17"/>
  <c r="A3515" i="17"/>
  <c r="A3514" i="17"/>
  <c r="A3513" i="17"/>
  <c r="A3512" i="17"/>
  <c r="A3511" i="17"/>
  <c r="A3510" i="17"/>
  <c r="A3509" i="17"/>
  <c r="A3508" i="17"/>
  <c r="A3507" i="17"/>
  <c r="A3506" i="17"/>
  <c r="A3505" i="17"/>
  <c r="A3504" i="17"/>
  <c r="A3503" i="17"/>
  <c r="A3502" i="17"/>
  <c r="A3501" i="17"/>
  <c r="A3500" i="17"/>
  <c r="A3499" i="17"/>
  <c r="A3498" i="17"/>
  <c r="A3497" i="17"/>
  <c r="A3496" i="17"/>
  <c r="A3495" i="17"/>
  <c r="A3494" i="17"/>
  <c r="A3493" i="17"/>
  <c r="A3492" i="17"/>
  <c r="A3491" i="17"/>
  <c r="A3490" i="17"/>
  <c r="A3489" i="17"/>
  <c r="A3488" i="17"/>
  <c r="A3487" i="17"/>
  <c r="A3486" i="17"/>
  <c r="A3485" i="17"/>
  <c r="A3484" i="17"/>
  <c r="A3483" i="17"/>
  <c r="A3482" i="17"/>
  <c r="A3481" i="17"/>
  <c r="A3480" i="17"/>
  <c r="A3479" i="17"/>
  <c r="A3478" i="17"/>
  <c r="A3477" i="17"/>
  <c r="A3476" i="17"/>
  <c r="A3475" i="17"/>
  <c r="A3474" i="17"/>
  <c r="A3473" i="17"/>
  <c r="A3472" i="17"/>
  <c r="A3471" i="17"/>
  <c r="A3470" i="17"/>
  <c r="A3469" i="17"/>
  <c r="A3468" i="17"/>
  <c r="A3467" i="17"/>
  <c r="A3466" i="17"/>
  <c r="A3465" i="17"/>
  <c r="A3464" i="17"/>
  <c r="A3463" i="17"/>
  <c r="A3462" i="17"/>
  <c r="A3461" i="17"/>
  <c r="A3460" i="17"/>
  <c r="A3459" i="17"/>
  <c r="A3458" i="17"/>
  <c r="A3457" i="17"/>
  <c r="A3456" i="17"/>
  <c r="A3455" i="17"/>
  <c r="A3454" i="17"/>
  <c r="A3453" i="17"/>
  <c r="A3452" i="17"/>
  <c r="A3451" i="17"/>
  <c r="A3450" i="17"/>
  <c r="A3449" i="17"/>
  <c r="A3448" i="17"/>
  <c r="A3447" i="17"/>
  <c r="A3446" i="17"/>
  <c r="A3445" i="17"/>
  <c r="A3444" i="17"/>
  <c r="A3443" i="17"/>
  <c r="A3442" i="17"/>
  <c r="A3441" i="17"/>
  <c r="A3440" i="17"/>
  <c r="A3439" i="17"/>
  <c r="A3438" i="17"/>
  <c r="A3437" i="17"/>
  <c r="A3436" i="17"/>
  <c r="A3435" i="17"/>
  <c r="A3434" i="17"/>
  <c r="A3433" i="17"/>
  <c r="A3432" i="17"/>
  <c r="A3431" i="17"/>
  <c r="A3430" i="17"/>
  <c r="A3429" i="17"/>
  <c r="A3428" i="17"/>
  <c r="A3427" i="17"/>
  <c r="A3426" i="17"/>
  <c r="A3425" i="17"/>
  <c r="A3424" i="17"/>
  <c r="A3423" i="17"/>
  <c r="A3422" i="17"/>
  <c r="A3421" i="17"/>
  <c r="A3420" i="17"/>
  <c r="A3419" i="17"/>
  <c r="A3418" i="17"/>
  <c r="A3417" i="17"/>
  <c r="A3416" i="17"/>
  <c r="A3415" i="17"/>
  <c r="A3414" i="17"/>
  <c r="A3413" i="17"/>
  <c r="A3412" i="17"/>
  <c r="A3411" i="17"/>
  <c r="A3410" i="17"/>
  <c r="A3409" i="17"/>
  <c r="A3408" i="17"/>
  <c r="A3407" i="17"/>
  <c r="A3406" i="17"/>
  <c r="A3405" i="17"/>
  <c r="A3404" i="17"/>
  <c r="A3403" i="17"/>
  <c r="A3402" i="17"/>
  <c r="A3401" i="17"/>
  <c r="A3400" i="17"/>
  <c r="A3399" i="17"/>
  <c r="A3398" i="17"/>
  <c r="A3397" i="17"/>
  <c r="A3396" i="17"/>
  <c r="A3395" i="17"/>
  <c r="A3394" i="17"/>
  <c r="A3393" i="17"/>
  <c r="A3392" i="17"/>
  <c r="A3391" i="17"/>
  <c r="A3390" i="17"/>
  <c r="A3389" i="17"/>
  <c r="A3388" i="17"/>
  <c r="A3387" i="17"/>
  <c r="A3386" i="17"/>
  <c r="A3385" i="17"/>
  <c r="A3384" i="17"/>
  <c r="A3383" i="17"/>
  <c r="A3382" i="17"/>
  <c r="A3381" i="17"/>
  <c r="A3380" i="17"/>
  <c r="A3379" i="17"/>
  <c r="A3378" i="17"/>
  <c r="A3377" i="17"/>
  <c r="A3376" i="17"/>
  <c r="A3375" i="17"/>
  <c r="A3374" i="17"/>
  <c r="A3373" i="17"/>
  <c r="A3372" i="17"/>
  <c r="A3371" i="17"/>
  <c r="A3370" i="17"/>
  <c r="A3369" i="17"/>
  <c r="A3368" i="17"/>
  <c r="A3367" i="17"/>
  <c r="A3366" i="17"/>
  <c r="A3365" i="17"/>
  <c r="A3364" i="17"/>
  <c r="A3363" i="17"/>
  <c r="A3362" i="17"/>
  <c r="A3361" i="17"/>
  <c r="A3360" i="17"/>
  <c r="A3359" i="17"/>
  <c r="A3358" i="17"/>
  <c r="A3357" i="17"/>
  <c r="A3356" i="17"/>
  <c r="A3355" i="17"/>
  <c r="A3354" i="17"/>
  <c r="A3353" i="17"/>
  <c r="A3352" i="17"/>
  <c r="A3351" i="17"/>
  <c r="A3350" i="17"/>
  <c r="A3349" i="17"/>
  <c r="A3348" i="17"/>
  <c r="A3347" i="17"/>
  <c r="A3346" i="17"/>
  <c r="A3345" i="17"/>
  <c r="A3344" i="17"/>
  <c r="A3343" i="17"/>
  <c r="A3342" i="17"/>
  <c r="A3341" i="17"/>
  <c r="A3340" i="17"/>
  <c r="A3339" i="17"/>
  <c r="A3338" i="17"/>
  <c r="A3337" i="17"/>
  <c r="A3336" i="17"/>
  <c r="A3335" i="17"/>
  <c r="A3334" i="17"/>
  <c r="A3333" i="17"/>
  <c r="A3332" i="17"/>
  <c r="A3331" i="17"/>
  <c r="A3330" i="17"/>
  <c r="A3329" i="17"/>
  <c r="A3328" i="17"/>
  <c r="A3327" i="17"/>
  <c r="A3326" i="17"/>
  <c r="A3325" i="17"/>
  <c r="A3324" i="17"/>
  <c r="A3323" i="17"/>
  <c r="A3322" i="17"/>
  <c r="A3321" i="17"/>
  <c r="A3320" i="17"/>
  <c r="A3319" i="17"/>
  <c r="A3318" i="17"/>
  <c r="A3317" i="17"/>
  <c r="A3316" i="17"/>
  <c r="A3315" i="17"/>
  <c r="A3314" i="17"/>
  <c r="A3313" i="17"/>
  <c r="A3312" i="17"/>
  <c r="A3311" i="17"/>
  <c r="A3310" i="17"/>
  <c r="A3309" i="17"/>
  <c r="A3308" i="17"/>
  <c r="A3307" i="17"/>
  <c r="A3306" i="17"/>
  <c r="A3305" i="17"/>
  <c r="A3304" i="17"/>
  <c r="A3303" i="17"/>
  <c r="A3302" i="17"/>
  <c r="A3301" i="17"/>
  <c r="A3300" i="17"/>
  <c r="A3299" i="17"/>
  <c r="A3298" i="17"/>
  <c r="A3297" i="17"/>
  <c r="A3296" i="17"/>
  <c r="A3295" i="17"/>
  <c r="A3294" i="17"/>
  <c r="A3293" i="17"/>
  <c r="A3292" i="17"/>
  <c r="A3291" i="17"/>
  <c r="A3290" i="17"/>
  <c r="A3289" i="17"/>
  <c r="A3288" i="17"/>
  <c r="A3287" i="17"/>
  <c r="A3286" i="17"/>
  <c r="A3285" i="17"/>
  <c r="A3284" i="17"/>
  <c r="A3283" i="17"/>
  <c r="A3282" i="17"/>
  <c r="A3281" i="17"/>
  <c r="A3280" i="17"/>
  <c r="A3279" i="17"/>
  <c r="A3278" i="17"/>
  <c r="A3277" i="17"/>
  <c r="A3276" i="17"/>
  <c r="A3275" i="17"/>
  <c r="A3274" i="17"/>
  <c r="A3273" i="17"/>
  <c r="A3272" i="17"/>
  <c r="A3271" i="17"/>
  <c r="A3270" i="17"/>
  <c r="A3269" i="17"/>
  <c r="A3268" i="17"/>
  <c r="A3267" i="17"/>
  <c r="A3266" i="17"/>
  <c r="A3265" i="17"/>
  <c r="A3264" i="17"/>
  <c r="A3263" i="17"/>
  <c r="A3262" i="17"/>
  <c r="A3261" i="17"/>
  <c r="A3260" i="17"/>
  <c r="A3259" i="17"/>
  <c r="A3258" i="17"/>
  <c r="A3257" i="17"/>
  <c r="A3256" i="17"/>
  <c r="A3255" i="17"/>
  <c r="A3254" i="17"/>
  <c r="A3253" i="17"/>
  <c r="A3252" i="17"/>
  <c r="A3251" i="17"/>
  <c r="A3250" i="17"/>
  <c r="A3249" i="17"/>
  <c r="A3248" i="17"/>
  <c r="A3247" i="17"/>
  <c r="A3246" i="17"/>
  <c r="A3245" i="17"/>
  <c r="A3244" i="17"/>
  <c r="A3243" i="17"/>
  <c r="A3242" i="17"/>
  <c r="A3241" i="17"/>
  <c r="A3240" i="17"/>
  <c r="A3239" i="17"/>
  <c r="A3238" i="17"/>
  <c r="A3237" i="17"/>
  <c r="A3236" i="17"/>
  <c r="A3235" i="17"/>
  <c r="A3234" i="17"/>
  <c r="A3233" i="17"/>
  <c r="A3232" i="17"/>
  <c r="A3231" i="17"/>
  <c r="A3230" i="17"/>
  <c r="A3229" i="17"/>
  <c r="A3228" i="17"/>
  <c r="A3227" i="17"/>
  <c r="A3226" i="17"/>
  <c r="A3225" i="17"/>
  <c r="A3224" i="17"/>
  <c r="A3223" i="17"/>
  <c r="A3222" i="17"/>
  <c r="A3221" i="17"/>
  <c r="A3220" i="17"/>
  <c r="A3219" i="17"/>
  <c r="A3218" i="17"/>
  <c r="A3217" i="17"/>
  <c r="A3216" i="17"/>
  <c r="A3215" i="17"/>
  <c r="A3214" i="17"/>
  <c r="A3213" i="17"/>
  <c r="A3212" i="17"/>
  <c r="A3211" i="17"/>
  <c r="A3210" i="17"/>
  <c r="A3209" i="17"/>
  <c r="A3208" i="17"/>
  <c r="A3207" i="17"/>
  <c r="A3206" i="17"/>
  <c r="A3205" i="17"/>
  <c r="A3204" i="17"/>
  <c r="A3203" i="17"/>
  <c r="A3202" i="17"/>
  <c r="A3201" i="17"/>
  <c r="A3200" i="17"/>
  <c r="A3199" i="17"/>
  <c r="A3198" i="17"/>
  <c r="A3197" i="17"/>
  <c r="A3196" i="17"/>
  <c r="A3195" i="17"/>
  <c r="A3194" i="17"/>
  <c r="A3193" i="17"/>
  <c r="A3192" i="17"/>
  <c r="A3191" i="17"/>
  <c r="A3190" i="17"/>
  <c r="A3189" i="17"/>
  <c r="A3188" i="17"/>
  <c r="A3187" i="17"/>
  <c r="A3186" i="17"/>
  <c r="A3185" i="17"/>
  <c r="A3184" i="17"/>
  <c r="A3183" i="17"/>
  <c r="A3182" i="17"/>
  <c r="A3181" i="17"/>
  <c r="A3180" i="17"/>
  <c r="A3179" i="17"/>
  <c r="A3178" i="17"/>
  <c r="A3177" i="17"/>
  <c r="A3176" i="17"/>
  <c r="A3175" i="17"/>
  <c r="A3174" i="17"/>
  <c r="A3173" i="17"/>
  <c r="A3172" i="17"/>
  <c r="A3171" i="17"/>
  <c r="A3170" i="17"/>
  <c r="A3169" i="17"/>
  <c r="A3168" i="17"/>
  <c r="A3167" i="17"/>
  <c r="A3166" i="17"/>
  <c r="A3165" i="17"/>
  <c r="A3164" i="17"/>
  <c r="A3163" i="17"/>
  <c r="A3162" i="17"/>
  <c r="A3161" i="17"/>
  <c r="A3160" i="17"/>
  <c r="A3159" i="17"/>
  <c r="A3158" i="17"/>
  <c r="A3157" i="17"/>
  <c r="A3156" i="17"/>
  <c r="A3155" i="17"/>
  <c r="A3154" i="17"/>
  <c r="A3153" i="17"/>
  <c r="A3152" i="17"/>
  <c r="A3151" i="17"/>
  <c r="A3150" i="17"/>
  <c r="A3149" i="17"/>
  <c r="A3148" i="17"/>
  <c r="A3147" i="17"/>
  <c r="A3146" i="17"/>
  <c r="A3145" i="17"/>
  <c r="A3144" i="17"/>
  <c r="A3143" i="17"/>
  <c r="A3142" i="17"/>
  <c r="A3141" i="17"/>
  <c r="A3140" i="17"/>
  <c r="A3139" i="17"/>
  <c r="A3138" i="17"/>
  <c r="A3137" i="17"/>
  <c r="A3136" i="17"/>
  <c r="A3135" i="17"/>
  <c r="A3134" i="17"/>
  <c r="A3133" i="17"/>
  <c r="A3132" i="17"/>
  <c r="A3131" i="17"/>
  <c r="A3130" i="17"/>
  <c r="A3129" i="17"/>
  <c r="A3128" i="17"/>
  <c r="A3127" i="17"/>
  <c r="A3126" i="17"/>
  <c r="A3125" i="17"/>
  <c r="A3124" i="17"/>
  <c r="A3123" i="17"/>
  <c r="A3122" i="17"/>
  <c r="A3121" i="17"/>
  <c r="A3120" i="17"/>
  <c r="A3119" i="17"/>
  <c r="A3118" i="17"/>
  <c r="A3117" i="17"/>
  <c r="A3116" i="17"/>
  <c r="A3115" i="17"/>
  <c r="A3114" i="17"/>
  <c r="A3113" i="17"/>
  <c r="A3112" i="17"/>
  <c r="A3111" i="17"/>
  <c r="A3110" i="17"/>
  <c r="A3109" i="17"/>
  <c r="A3108" i="17"/>
  <c r="A3107" i="17"/>
  <c r="A3106" i="17"/>
  <c r="A3105" i="17"/>
  <c r="A3104" i="17"/>
  <c r="A3103" i="17"/>
  <c r="A3102" i="17"/>
  <c r="A3101" i="17"/>
  <c r="A3100" i="17"/>
  <c r="A3099" i="17"/>
  <c r="A3098" i="17"/>
  <c r="A3097" i="17"/>
  <c r="A3096" i="17"/>
  <c r="A3095" i="17"/>
  <c r="A3094" i="17"/>
  <c r="A3093" i="17"/>
  <c r="A3092" i="17"/>
  <c r="A3091" i="17"/>
  <c r="A3090" i="17"/>
  <c r="A3089" i="17"/>
  <c r="A3088" i="17"/>
  <c r="A3087" i="17"/>
  <c r="A3086" i="17"/>
  <c r="A3085" i="17"/>
  <c r="A3084" i="17"/>
  <c r="A3083" i="17"/>
  <c r="A3082" i="17"/>
  <c r="A3081" i="17"/>
  <c r="A3080" i="17"/>
  <c r="A3079" i="17"/>
  <c r="A3078" i="17"/>
  <c r="A3077" i="17"/>
  <c r="A3076" i="17"/>
  <c r="A3075" i="17"/>
  <c r="A3074" i="17"/>
  <c r="A3073" i="17"/>
  <c r="A3072" i="17"/>
  <c r="A3071" i="17"/>
  <c r="A3070" i="17"/>
  <c r="A3069" i="17"/>
  <c r="A3068" i="17"/>
  <c r="A3067" i="17"/>
  <c r="A3066" i="17"/>
  <c r="A3065" i="17"/>
  <c r="A3064" i="17"/>
  <c r="A3063" i="17"/>
  <c r="A3062" i="17"/>
  <c r="A3061" i="17"/>
  <c r="A3060" i="17"/>
  <c r="A3059" i="17"/>
  <c r="A3058" i="17"/>
  <c r="A3057" i="17"/>
  <c r="A3056" i="17"/>
  <c r="A3055" i="17"/>
  <c r="A3054" i="17"/>
  <c r="A3053" i="17"/>
  <c r="A3052" i="17"/>
  <c r="A3051" i="17"/>
  <c r="A3050" i="17"/>
  <c r="A3049" i="17"/>
  <c r="A3048" i="17"/>
  <c r="A3047" i="17"/>
  <c r="A3046" i="17"/>
  <c r="A3045" i="17"/>
  <c r="A3044" i="17"/>
  <c r="A3043" i="17"/>
  <c r="A3042" i="17"/>
  <c r="A3041" i="17"/>
  <c r="A3040" i="17"/>
  <c r="A3039" i="17"/>
  <c r="A3038" i="17"/>
  <c r="A3037" i="17"/>
  <c r="A3036" i="17"/>
  <c r="A3035" i="17"/>
  <c r="A3034" i="17"/>
  <c r="A3033" i="17"/>
  <c r="A3032" i="17"/>
  <c r="A3031" i="17"/>
  <c r="A3030" i="17"/>
  <c r="A3029" i="17"/>
  <c r="A3028" i="17"/>
  <c r="A3027" i="17"/>
  <c r="A3026" i="17"/>
  <c r="A3025" i="17"/>
  <c r="A3024" i="17"/>
  <c r="A3023" i="17"/>
  <c r="A3022" i="17"/>
  <c r="A3021" i="17"/>
  <c r="A3020" i="17"/>
  <c r="A3019" i="17"/>
  <c r="A3018" i="17"/>
  <c r="A3017" i="17"/>
  <c r="A3016" i="17"/>
  <c r="A3015" i="17"/>
  <c r="A3014" i="17"/>
  <c r="A3013" i="17"/>
  <c r="A3012" i="17"/>
  <c r="A3011" i="17"/>
  <c r="A3010" i="17"/>
  <c r="A3009" i="17"/>
  <c r="A3008" i="17"/>
  <c r="A3007" i="17"/>
  <c r="A3006" i="17"/>
  <c r="A3005" i="17"/>
  <c r="A3004" i="17"/>
  <c r="A3003" i="17"/>
  <c r="A3002" i="17"/>
  <c r="A3001" i="17"/>
  <c r="A3000" i="17"/>
  <c r="A2999" i="17"/>
  <c r="A2998" i="17"/>
  <c r="A2997" i="17"/>
  <c r="A2996" i="17"/>
  <c r="A2995" i="17"/>
  <c r="A2994" i="17"/>
  <c r="A2993" i="17"/>
  <c r="A2992" i="17"/>
  <c r="A2991" i="17"/>
  <c r="A2990" i="17"/>
  <c r="A2989" i="17"/>
  <c r="A2988" i="17"/>
  <c r="A2987" i="17"/>
  <c r="A2986" i="17"/>
  <c r="A2985" i="17"/>
  <c r="A2984" i="17"/>
  <c r="A2983" i="17"/>
  <c r="A2982" i="17"/>
  <c r="A2981" i="17"/>
  <c r="A2980" i="17"/>
  <c r="A2979" i="17"/>
  <c r="A2978" i="17"/>
  <c r="A2977" i="17"/>
  <c r="A2976" i="17"/>
  <c r="A2975" i="17"/>
  <c r="A2974" i="17"/>
  <c r="A2973" i="17"/>
  <c r="A2972" i="17"/>
  <c r="A2971" i="17"/>
  <c r="A2970" i="17"/>
  <c r="A2969" i="17"/>
  <c r="A2968" i="17"/>
  <c r="A2967" i="17"/>
  <c r="A2966" i="17"/>
  <c r="A2965" i="17"/>
  <c r="A2964" i="17"/>
  <c r="A2963" i="17"/>
  <c r="A2962" i="17"/>
  <c r="A2961" i="17"/>
  <c r="A2960" i="17"/>
  <c r="A2959" i="17"/>
  <c r="A2958" i="17"/>
  <c r="A2957" i="17"/>
  <c r="A2956" i="17"/>
  <c r="A2955" i="17"/>
  <c r="A2954" i="17"/>
  <c r="A2953" i="17"/>
  <c r="A2952" i="17"/>
  <c r="A2951" i="17"/>
  <c r="A2950" i="17"/>
  <c r="A2949" i="17"/>
  <c r="A2948" i="17"/>
  <c r="A2947" i="17"/>
  <c r="A2946" i="17"/>
  <c r="A2945" i="17"/>
  <c r="A2944" i="17"/>
  <c r="A2943" i="17"/>
  <c r="A2942" i="17"/>
  <c r="A2941" i="17"/>
  <c r="A2940" i="17"/>
  <c r="A2939" i="17"/>
  <c r="A2938" i="17"/>
  <c r="A2937" i="17"/>
  <c r="A2936" i="17"/>
  <c r="A2935" i="17"/>
  <c r="A2934" i="17"/>
  <c r="A2933" i="17"/>
  <c r="A2932" i="17"/>
  <c r="A2931" i="17"/>
  <c r="A2930" i="17"/>
  <c r="A2929" i="17"/>
  <c r="A2928" i="17"/>
  <c r="A2927" i="17"/>
  <c r="A2926" i="17"/>
  <c r="A2925" i="17"/>
  <c r="A2924" i="17"/>
  <c r="A2923" i="17"/>
  <c r="A2922" i="17"/>
  <c r="A2921" i="17"/>
  <c r="A2920" i="17"/>
  <c r="A2919" i="17"/>
  <c r="A2918" i="17"/>
  <c r="A2917" i="17"/>
  <c r="A2916" i="17"/>
  <c r="A2915" i="17"/>
  <c r="A2914" i="17"/>
  <c r="A2913" i="17"/>
  <c r="A2912" i="17"/>
  <c r="A2911" i="17"/>
  <c r="A2910" i="17"/>
  <c r="A2909" i="17"/>
  <c r="A2908" i="17"/>
  <c r="A2907" i="17"/>
  <c r="A2906" i="17"/>
  <c r="A2905" i="17"/>
  <c r="A2904" i="17"/>
  <c r="A2903" i="17"/>
  <c r="A2902" i="17"/>
  <c r="A2901" i="17"/>
  <c r="A2900" i="17"/>
  <c r="A2899" i="17"/>
  <c r="A2898" i="17"/>
  <c r="A2897" i="17"/>
  <c r="A2896" i="17"/>
  <c r="A2895" i="17"/>
  <c r="A2894" i="17"/>
  <c r="A2893" i="17"/>
  <c r="A2892" i="17"/>
  <c r="A2891" i="17"/>
  <c r="A2890" i="17"/>
  <c r="A2889" i="17"/>
  <c r="A2888" i="17"/>
  <c r="A2887" i="17"/>
  <c r="A2886" i="17"/>
  <c r="A2885" i="17"/>
  <c r="A2884" i="17"/>
  <c r="A2883" i="17"/>
  <c r="A2882" i="17"/>
  <c r="A2881" i="17"/>
  <c r="A2880" i="17"/>
  <c r="A2879" i="17"/>
  <c r="A2878" i="17"/>
  <c r="A2877" i="17"/>
  <c r="A2876" i="17"/>
  <c r="A2875" i="17"/>
  <c r="A2874" i="17"/>
  <c r="A2873" i="17"/>
  <c r="A2872" i="17"/>
  <c r="A2871" i="17"/>
  <c r="A2870" i="17"/>
  <c r="A2869" i="17"/>
  <c r="A2868" i="17"/>
  <c r="A2867" i="17"/>
  <c r="A2866" i="17"/>
  <c r="A2865" i="17"/>
  <c r="A2864" i="17"/>
  <c r="A2863" i="17"/>
  <c r="A2862" i="17"/>
  <c r="A2861" i="17"/>
  <c r="A2860" i="17"/>
  <c r="A2859" i="17"/>
  <c r="A2858" i="17"/>
  <c r="A2857" i="17"/>
  <c r="A2856" i="17"/>
  <c r="A2855" i="17"/>
  <c r="A2854" i="17"/>
  <c r="A2853" i="17"/>
  <c r="A2852" i="17"/>
  <c r="A2851" i="17"/>
  <c r="A2850" i="17"/>
  <c r="A2849" i="17"/>
  <c r="A2848" i="17"/>
  <c r="A2847" i="17"/>
  <c r="A2846" i="17"/>
  <c r="A2845" i="17"/>
  <c r="A2844" i="17"/>
  <c r="A2843" i="17"/>
  <c r="A2842" i="17"/>
  <c r="A2841" i="17"/>
  <c r="A2840" i="17"/>
  <c r="A2839" i="17"/>
  <c r="A2838" i="17"/>
  <c r="A2837" i="17"/>
  <c r="A2836" i="17"/>
  <c r="A2835" i="17"/>
  <c r="A2834" i="17"/>
  <c r="A2833" i="17"/>
  <c r="A2832" i="17"/>
  <c r="A2831" i="17"/>
  <c r="A2830" i="17"/>
  <c r="A2829" i="17"/>
  <c r="A2828" i="17"/>
  <c r="A2827" i="17"/>
  <c r="A2826" i="17"/>
  <c r="A2825" i="17"/>
  <c r="A2824" i="17"/>
  <c r="A2823" i="17"/>
  <c r="A2822" i="17"/>
  <c r="A2821" i="17"/>
  <c r="A2820" i="17"/>
  <c r="A2819" i="17"/>
  <c r="A2818" i="17"/>
  <c r="A2817" i="17"/>
  <c r="A2816" i="17"/>
  <c r="A2815" i="17"/>
  <c r="A2814" i="17"/>
  <c r="A2813" i="17"/>
  <c r="A2812" i="17"/>
  <c r="A2811" i="17"/>
  <c r="A2810" i="17"/>
  <c r="A2809" i="17"/>
  <c r="A2808" i="17"/>
  <c r="A2807" i="17"/>
  <c r="A2806" i="17"/>
  <c r="A2805" i="17"/>
  <c r="A2804" i="17"/>
  <c r="A2803" i="17"/>
  <c r="A2802" i="17"/>
  <c r="A2801" i="17"/>
  <c r="A2800" i="17"/>
  <c r="A2799" i="17"/>
  <c r="A2798" i="17"/>
  <c r="A2797" i="17"/>
  <c r="A2796" i="17"/>
  <c r="A2795" i="17"/>
  <c r="A2794" i="17"/>
  <c r="A2793" i="17"/>
  <c r="A2792" i="17"/>
  <c r="A2791" i="17"/>
  <c r="A2790" i="17"/>
  <c r="A2789" i="17"/>
  <c r="A2788" i="17"/>
  <c r="A2787" i="17"/>
  <c r="A2786" i="17"/>
  <c r="A2785" i="17"/>
  <c r="A2784" i="17"/>
  <c r="A2783" i="17"/>
  <c r="A2782" i="17"/>
  <c r="A2781" i="17"/>
  <c r="A2780" i="17"/>
  <c r="A2779" i="17"/>
  <c r="A2778" i="17"/>
  <c r="A2777" i="17"/>
  <c r="A2776" i="17"/>
  <c r="A2775" i="17"/>
  <c r="A2774" i="17"/>
  <c r="A2773" i="17"/>
  <c r="A2772" i="17"/>
  <c r="A2771" i="17"/>
  <c r="A2770" i="17"/>
  <c r="A2769" i="17"/>
  <c r="A2768" i="17"/>
  <c r="A2767" i="17"/>
  <c r="A2766" i="17"/>
  <c r="A2765" i="17"/>
  <c r="A2764" i="17"/>
  <c r="A2763" i="17"/>
  <c r="A2762" i="17"/>
  <c r="A2761" i="17"/>
  <c r="A2760" i="17"/>
  <c r="A2759" i="17"/>
  <c r="A2758" i="17"/>
  <c r="A2757" i="17"/>
  <c r="A2756" i="17"/>
  <c r="A2755" i="17"/>
  <c r="A2754" i="17"/>
  <c r="A2753" i="17"/>
  <c r="A2752" i="17"/>
  <c r="A2751" i="17"/>
  <c r="A2750" i="17"/>
  <c r="A2749" i="17"/>
  <c r="A2748" i="17"/>
  <c r="A2747" i="17"/>
  <c r="A2746" i="17"/>
  <c r="A2745" i="17"/>
  <c r="A2744" i="17"/>
  <c r="A2743" i="17"/>
  <c r="A2742" i="17"/>
  <c r="A2741" i="17"/>
  <c r="A2740" i="17"/>
  <c r="A2739" i="17"/>
  <c r="A2738" i="17"/>
  <c r="A2737" i="17"/>
  <c r="A2736" i="17"/>
  <c r="A2735" i="17"/>
  <c r="A2734" i="17"/>
  <c r="A2733" i="17"/>
  <c r="A2732" i="17"/>
  <c r="A2731" i="17"/>
  <c r="A2730" i="17"/>
  <c r="A2729" i="17"/>
  <c r="A2728" i="17"/>
  <c r="A2727" i="17"/>
  <c r="A2726" i="17"/>
  <c r="A2725" i="17"/>
  <c r="A2724" i="17"/>
  <c r="A2723" i="17"/>
  <c r="A2722" i="17"/>
  <c r="A2721" i="17"/>
  <c r="A2720" i="17"/>
  <c r="A2719" i="17"/>
  <c r="A2718" i="17"/>
  <c r="A2717" i="17"/>
  <c r="A2716" i="17"/>
  <c r="A2715" i="17"/>
  <c r="A2714" i="17"/>
  <c r="A2713" i="17"/>
  <c r="A2712" i="17"/>
  <c r="A2711" i="17"/>
  <c r="A2710" i="17"/>
  <c r="A2709" i="17"/>
  <c r="A2708" i="17"/>
  <c r="A2707" i="17"/>
  <c r="A2706" i="17"/>
  <c r="A2705" i="17"/>
  <c r="A2704" i="17"/>
  <c r="A2703" i="17"/>
  <c r="A2702" i="17"/>
  <c r="A2701" i="17"/>
  <c r="A2700" i="17"/>
  <c r="A2699" i="17"/>
  <c r="A2698" i="17"/>
  <c r="A2697" i="17"/>
  <c r="A2696" i="17"/>
  <c r="A2695" i="17"/>
  <c r="A2694" i="17"/>
  <c r="A2693" i="17"/>
  <c r="A2692" i="17"/>
  <c r="A2691" i="17"/>
  <c r="A2690" i="17"/>
  <c r="A2689" i="17"/>
  <c r="A2688" i="17"/>
  <c r="A2687" i="17"/>
  <c r="A2686" i="17"/>
  <c r="A2685" i="17"/>
  <c r="A2684" i="17"/>
  <c r="A2683" i="17"/>
  <c r="A2682" i="17"/>
  <c r="A2681" i="17"/>
  <c r="A2680" i="17"/>
  <c r="A2679" i="17"/>
  <c r="A2678" i="17"/>
  <c r="A2677" i="17"/>
  <c r="A2676" i="17"/>
  <c r="A2675" i="17"/>
  <c r="A2674" i="17"/>
  <c r="A2673" i="17"/>
  <c r="A2672" i="17"/>
  <c r="A2671" i="17"/>
  <c r="A2670" i="17"/>
  <c r="A2669" i="17"/>
  <c r="A2668" i="17"/>
  <c r="A2667" i="17"/>
  <c r="A2666" i="17"/>
  <c r="A2665" i="17"/>
  <c r="A2664" i="17"/>
  <c r="A2663" i="17"/>
  <c r="A2662" i="17"/>
  <c r="A2661" i="17"/>
  <c r="A2660" i="17"/>
  <c r="A2659" i="17"/>
  <c r="A2658" i="17"/>
  <c r="A2657" i="17"/>
  <c r="A2656" i="17"/>
  <c r="A2655" i="17"/>
  <c r="A2654" i="17"/>
  <c r="A2653" i="17"/>
  <c r="A2652" i="17"/>
  <c r="A2651" i="17"/>
  <c r="A2650" i="17"/>
  <c r="A2649" i="17"/>
  <c r="A2648" i="17"/>
  <c r="A2647" i="17"/>
  <c r="A2646" i="17"/>
  <c r="A2645" i="17"/>
  <c r="A2644" i="17"/>
  <c r="A2643" i="17"/>
  <c r="A2642" i="17"/>
  <c r="A2641" i="17"/>
  <c r="A2640" i="17"/>
  <c r="A2639" i="17"/>
  <c r="A2638" i="17"/>
  <c r="A2637" i="17"/>
  <c r="A2636" i="17"/>
  <c r="A2635" i="17"/>
  <c r="A2634" i="17"/>
  <c r="A2633" i="17"/>
  <c r="A2632" i="17"/>
  <c r="A2631" i="17"/>
  <c r="A2630" i="17"/>
  <c r="A2629" i="17"/>
  <c r="A2628" i="17"/>
  <c r="A2627" i="17"/>
  <c r="A2626" i="17"/>
  <c r="A2625" i="17"/>
  <c r="A2624" i="17"/>
  <c r="A2623" i="17"/>
  <c r="A2622" i="17"/>
  <c r="A2621" i="17"/>
  <c r="A2620" i="17"/>
  <c r="A2619" i="17"/>
  <c r="A2618" i="17"/>
  <c r="A2617" i="17"/>
  <c r="A2616" i="17"/>
  <c r="A2615" i="17"/>
  <c r="A2614" i="17"/>
  <c r="A2613" i="17"/>
  <c r="A2612" i="17"/>
  <c r="A2611" i="17"/>
  <c r="A2610" i="17"/>
  <c r="A2609" i="17"/>
  <c r="A2608" i="17"/>
  <c r="A2607" i="17"/>
  <c r="A2606" i="17"/>
  <c r="A2605" i="17"/>
  <c r="A2604" i="17"/>
  <c r="A2603" i="17"/>
  <c r="A2602" i="17"/>
  <c r="A2601" i="17"/>
  <c r="A2600" i="17"/>
  <c r="A2599" i="17"/>
  <c r="A2598" i="17"/>
  <c r="A2597" i="17"/>
  <c r="A2596" i="17"/>
  <c r="A2595" i="17"/>
  <c r="A2594" i="17"/>
  <c r="A2593" i="17"/>
  <c r="A2592" i="17"/>
  <c r="A2591" i="17"/>
  <c r="A2590" i="17"/>
  <c r="A2589" i="17"/>
  <c r="A2588" i="17"/>
  <c r="A2587" i="17"/>
  <c r="A2586" i="17"/>
  <c r="A2585" i="17"/>
  <c r="A2584" i="17"/>
  <c r="A2583" i="17"/>
  <c r="A2582" i="17"/>
  <c r="A2581" i="17"/>
  <c r="A2580" i="17"/>
  <c r="A2579" i="17"/>
  <c r="A2578" i="17"/>
  <c r="A2577" i="17"/>
  <c r="A2576" i="17"/>
  <c r="A2575" i="17"/>
  <c r="A2574" i="17"/>
  <c r="A2573" i="17"/>
  <c r="A2572" i="17"/>
  <c r="A2571" i="17"/>
  <c r="A2570" i="17"/>
  <c r="A2569" i="17"/>
  <c r="A2568" i="17"/>
  <c r="A2567" i="17"/>
  <c r="A2566" i="17"/>
  <c r="A2565" i="17"/>
  <c r="A2564" i="17"/>
  <c r="A2563" i="17"/>
  <c r="A2562" i="17"/>
  <c r="A2561" i="17"/>
  <c r="A2560" i="17"/>
  <c r="A2559" i="17"/>
  <c r="A2558" i="17"/>
  <c r="A2557" i="17"/>
  <c r="A2556" i="17"/>
  <c r="A2555" i="17"/>
  <c r="A2554" i="17"/>
  <c r="A2553" i="17"/>
  <c r="A2552" i="17"/>
  <c r="A2551" i="17"/>
  <c r="A2550" i="17"/>
  <c r="A2549" i="17"/>
  <c r="A2548" i="17"/>
  <c r="A2547" i="17"/>
  <c r="A2546" i="17"/>
  <c r="A2545" i="17"/>
  <c r="A2544" i="17"/>
  <c r="A2543" i="17"/>
  <c r="A2542" i="17"/>
  <c r="A2541" i="17"/>
  <c r="A2540" i="17"/>
  <c r="A2539" i="17"/>
  <c r="A2538" i="17"/>
  <c r="A2537" i="17"/>
  <c r="A2536" i="17"/>
  <c r="A2535" i="17"/>
  <c r="A2534" i="17"/>
  <c r="A2533" i="17"/>
  <c r="A2532" i="17"/>
  <c r="A2531" i="17"/>
  <c r="A2530" i="17"/>
  <c r="A2529" i="17"/>
  <c r="A2528" i="17"/>
  <c r="A2527" i="17"/>
  <c r="A2526" i="17"/>
  <c r="A2525" i="17"/>
  <c r="A2524" i="17"/>
  <c r="A2523" i="17"/>
  <c r="A2522" i="17"/>
  <c r="A2521" i="17"/>
  <c r="A2520" i="17"/>
  <c r="A2519" i="17"/>
  <c r="A2518" i="17"/>
  <c r="A2517" i="17"/>
  <c r="A2516" i="17"/>
  <c r="A2515" i="17"/>
  <c r="A2514" i="17"/>
  <c r="A2513" i="17"/>
  <c r="A2512" i="17"/>
  <c r="A2511" i="17"/>
  <c r="A2510" i="17"/>
  <c r="A2509" i="17"/>
  <c r="A2508" i="17"/>
  <c r="A2507" i="17"/>
  <c r="A2506" i="17"/>
  <c r="A2505" i="17"/>
  <c r="A2504" i="17"/>
  <c r="A2503" i="17"/>
  <c r="A2502" i="17"/>
  <c r="A2501" i="17"/>
  <c r="A2500" i="17"/>
  <c r="A2499" i="17"/>
  <c r="A2498" i="17"/>
  <c r="A2497" i="17"/>
  <c r="A2496" i="17"/>
  <c r="A2495" i="17"/>
  <c r="A2494" i="17"/>
  <c r="A2493" i="17"/>
  <c r="A2492" i="17"/>
  <c r="A2491" i="17"/>
  <c r="A2490" i="17"/>
  <c r="A2489" i="17"/>
  <c r="A2488" i="17"/>
  <c r="A2487" i="17"/>
  <c r="A2486" i="17"/>
  <c r="A2485" i="17"/>
  <c r="A2484" i="17"/>
  <c r="A2483" i="17"/>
  <c r="A2482" i="17"/>
  <c r="A2481" i="17"/>
  <c r="A2480" i="17"/>
  <c r="A2479" i="17"/>
  <c r="A2478" i="17"/>
  <c r="A2477" i="17"/>
  <c r="A2476" i="17"/>
  <c r="A2475" i="17"/>
  <c r="A2474" i="17"/>
  <c r="A2473" i="17"/>
  <c r="A2472" i="17"/>
  <c r="A2471" i="17"/>
  <c r="A2470" i="17"/>
  <c r="A2469" i="17"/>
  <c r="A2468" i="17"/>
  <c r="A2467" i="17"/>
  <c r="A2466" i="17"/>
  <c r="A2465" i="17"/>
  <c r="A2464" i="17"/>
  <c r="A2463" i="17"/>
  <c r="A2462" i="17"/>
  <c r="A2461" i="17"/>
  <c r="A2460" i="17"/>
  <c r="A2459" i="17"/>
  <c r="A2458" i="17"/>
  <c r="A2457" i="17"/>
  <c r="A2456" i="17"/>
  <c r="A2455" i="17"/>
  <c r="A2454" i="17"/>
  <c r="A2453" i="17"/>
  <c r="A2452" i="17"/>
  <c r="A2451" i="17"/>
  <c r="A2450" i="17"/>
  <c r="A2449" i="17"/>
  <c r="A2448" i="17"/>
  <c r="A2447" i="17"/>
  <c r="A2446" i="17"/>
  <c r="A2445" i="17"/>
  <c r="A2444" i="17"/>
  <c r="A2443" i="17"/>
  <c r="A2442" i="17"/>
  <c r="A2441" i="17"/>
  <c r="A2440" i="17"/>
  <c r="A2439" i="17"/>
  <c r="A2438" i="17"/>
  <c r="A2437" i="17"/>
  <c r="A2436" i="17"/>
  <c r="A2435" i="17"/>
  <c r="A2434" i="17"/>
  <c r="A2433" i="17"/>
  <c r="A2432" i="17"/>
  <c r="A2431" i="17"/>
  <c r="A2430" i="17"/>
  <c r="A2429" i="17"/>
  <c r="A2428" i="17"/>
  <c r="A2427" i="17"/>
  <c r="A2426" i="17"/>
  <c r="A2425" i="17"/>
  <c r="A2424" i="17"/>
  <c r="A2423" i="17"/>
  <c r="A2422" i="17"/>
  <c r="A2421" i="17"/>
  <c r="A2420" i="17"/>
  <c r="A2419" i="17"/>
  <c r="A2418" i="17"/>
  <c r="A2417" i="17"/>
  <c r="A2416" i="17"/>
  <c r="A2415" i="17"/>
  <c r="A2414" i="17"/>
  <c r="A2413" i="17"/>
  <c r="A2412" i="17"/>
  <c r="A2411" i="17"/>
  <c r="A2410" i="17"/>
  <c r="A2409" i="17"/>
  <c r="A2408" i="17"/>
  <c r="A2407" i="17"/>
  <c r="A2406" i="17"/>
  <c r="A2405" i="17"/>
  <c r="A2404" i="17"/>
  <c r="A2403" i="17"/>
  <c r="A2402" i="17"/>
  <c r="A2401" i="17"/>
  <c r="A2400" i="17"/>
  <c r="A2399" i="17"/>
  <c r="A2398" i="17"/>
  <c r="A2397" i="17"/>
  <c r="A2396" i="17"/>
  <c r="A2395" i="17"/>
  <c r="A2394" i="17"/>
  <c r="A2393" i="17"/>
  <c r="A2392" i="17"/>
  <c r="A2391" i="17"/>
  <c r="A2390" i="17"/>
  <c r="A2389" i="17"/>
  <c r="A2388" i="17"/>
  <c r="A2387" i="17"/>
  <c r="A2386" i="17"/>
  <c r="A2385" i="17"/>
  <c r="A2384" i="17"/>
  <c r="A2383" i="17"/>
  <c r="A2382" i="17"/>
  <c r="A2381" i="17"/>
  <c r="A2380" i="17"/>
  <c r="A2379" i="17"/>
  <c r="A2378" i="17"/>
  <c r="A2377" i="17"/>
  <c r="A2376" i="17"/>
  <c r="A2375" i="17"/>
  <c r="A2374" i="17"/>
  <c r="A2373" i="17"/>
  <c r="A2372" i="17"/>
  <c r="A2371" i="17"/>
  <c r="A2370" i="17"/>
  <c r="A2369" i="17"/>
  <c r="A2368" i="17"/>
  <c r="A2367" i="17"/>
  <c r="A2366" i="17"/>
  <c r="A2365" i="17"/>
  <c r="A2364" i="17"/>
  <c r="A2363" i="17"/>
  <c r="A2362" i="17"/>
  <c r="A2361" i="17"/>
  <c r="A2360" i="17"/>
  <c r="A2359" i="17"/>
  <c r="A2358" i="17"/>
  <c r="A2357" i="17"/>
  <c r="A2356" i="17"/>
  <c r="A2355" i="17"/>
  <c r="A2354" i="17"/>
  <c r="A2353" i="17"/>
  <c r="A2352" i="17"/>
  <c r="A2351" i="17"/>
  <c r="A2350" i="17"/>
  <c r="A2349" i="17"/>
  <c r="A2348" i="17"/>
  <c r="A2347" i="17"/>
  <c r="A2346" i="17"/>
  <c r="A2345" i="17"/>
  <c r="A2344" i="17"/>
  <c r="A2343" i="17"/>
  <c r="A2342" i="17"/>
  <c r="A2341" i="17"/>
  <c r="A2340" i="17"/>
  <c r="A2339" i="17"/>
  <c r="A2338" i="17"/>
  <c r="A2337" i="17"/>
  <c r="A2336" i="17"/>
  <c r="A2335" i="17"/>
  <c r="A2334" i="17"/>
  <c r="A2333" i="17"/>
  <c r="A2332" i="17"/>
  <c r="A2331" i="17"/>
  <c r="A2330" i="17"/>
  <c r="A2329" i="17"/>
  <c r="A2328" i="17"/>
  <c r="A2327" i="17"/>
  <c r="A2326" i="17"/>
  <c r="A2325" i="17"/>
  <c r="A2324" i="17"/>
  <c r="A2323" i="17"/>
  <c r="A2322" i="17"/>
  <c r="A2321" i="17"/>
  <c r="A2320" i="17"/>
  <c r="A2319" i="17"/>
  <c r="A2318" i="17"/>
  <c r="A2317" i="17"/>
  <c r="A2316" i="17"/>
  <c r="A2315" i="17"/>
  <c r="A2314" i="17"/>
  <c r="A2313" i="17"/>
  <c r="A2312" i="17"/>
  <c r="A2311" i="17"/>
  <c r="A2310" i="17"/>
  <c r="A2309" i="17"/>
  <c r="A2308" i="17"/>
  <c r="A2307" i="17"/>
  <c r="A2306" i="17"/>
  <c r="A2305" i="17"/>
  <c r="A2304" i="17"/>
  <c r="A2303" i="17"/>
  <c r="A2302" i="17"/>
  <c r="A2301" i="17"/>
  <c r="A2300" i="17"/>
  <c r="A2299" i="17"/>
  <c r="A2298" i="17"/>
  <c r="A2297" i="17"/>
  <c r="A2296" i="17"/>
  <c r="A2295" i="17"/>
  <c r="A2294" i="17"/>
  <c r="A2293" i="17"/>
  <c r="A2292" i="17"/>
  <c r="A2291" i="17"/>
  <c r="A2290" i="17"/>
  <c r="A2289" i="17"/>
  <c r="A2288" i="17"/>
  <c r="A2287" i="17"/>
  <c r="A2286" i="17"/>
  <c r="A2285" i="17"/>
  <c r="A2284" i="17"/>
  <c r="A2283" i="17"/>
  <c r="A2282" i="17"/>
  <c r="A2281" i="17"/>
  <c r="A2280" i="17"/>
  <c r="A2279" i="17"/>
  <c r="A2278" i="17"/>
  <c r="A2277" i="17"/>
  <c r="A2276" i="17"/>
  <c r="A2275" i="17"/>
  <c r="A2274" i="17"/>
  <c r="A2273" i="17"/>
  <c r="A2272" i="17"/>
  <c r="A2271" i="17"/>
  <c r="A2270" i="17"/>
  <c r="A2269" i="17"/>
  <c r="A2268" i="17"/>
  <c r="A2267" i="17"/>
  <c r="A2266" i="17"/>
  <c r="A2265" i="17"/>
  <c r="A2264" i="17"/>
  <c r="A2263" i="17"/>
  <c r="A2262" i="17"/>
  <c r="A2261" i="17"/>
  <c r="A2260" i="17"/>
  <c r="A2259" i="17"/>
  <c r="A2258" i="17"/>
  <c r="A2257" i="17"/>
  <c r="A2256" i="17"/>
  <c r="A2255" i="17"/>
  <c r="A2254" i="17"/>
  <c r="A2253" i="17"/>
  <c r="A2252" i="17"/>
  <c r="A2251" i="17"/>
  <c r="A2250" i="17"/>
  <c r="A2249" i="17"/>
  <c r="A2248" i="17"/>
  <c r="A2247" i="17"/>
  <c r="A2246" i="17"/>
  <c r="A2245" i="17"/>
  <c r="A2244" i="17"/>
  <c r="A2243" i="17"/>
  <c r="A2242" i="17"/>
  <c r="A2241" i="17"/>
  <c r="A2240" i="17"/>
  <c r="A2239" i="17"/>
  <c r="A2238" i="17"/>
  <c r="A2237" i="17"/>
  <c r="A2236" i="17"/>
  <c r="A2235" i="17"/>
  <c r="A2234" i="17"/>
  <c r="A2233" i="17"/>
  <c r="A2232" i="17"/>
  <c r="A2231" i="17"/>
  <c r="A2230" i="17"/>
  <c r="A2229" i="17"/>
  <c r="A2228" i="17"/>
  <c r="A2227" i="17"/>
  <c r="A2226" i="17"/>
  <c r="A2225" i="17"/>
  <c r="A2224" i="17"/>
  <c r="A2223" i="17"/>
  <c r="A2222" i="17"/>
  <c r="A2221" i="17"/>
  <c r="A2220" i="17"/>
  <c r="A2219" i="17"/>
  <c r="A2218" i="17"/>
  <c r="A2217" i="17"/>
  <c r="A2216" i="17"/>
  <c r="A2215" i="17"/>
  <c r="A2214" i="17"/>
  <c r="A2213" i="17"/>
  <c r="A2212" i="17"/>
  <c r="A2211" i="17"/>
  <c r="A2210" i="17"/>
  <c r="A2209" i="17"/>
  <c r="A2208" i="17"/>
  <c r="A2207" i="17"/>
  <c r="A2206" i="17"/>
  <c r="A2205" i="17"/>
  <c r="A2204" i="17"/>
  <c r="A2203" i="17"/>
  <c r="A2202" i="17"/>
  <c r="A2201" i="17"/>
  <c r="A2200" i="17"/>
  <c r="A2199" i="17"/>
  <c r="A2198" i="17"/>
  <c r="A2197" i="17"/>
  <c r="A2196" i="17"/>
  <c r="A2195" i="17"/>
  <c r="A2194" i="17"/>
  <c r="A2193" i="17"/>
  <c r="A2192" i="17"/>
  <c r="A2191" i="17"/>
  <c r="A2190" i="17"/>
  <c r="A2189" i="17"/>
  <c r="A2188" i="17"/>
  <c r="A2187" i="17"/>
  <c r="A2186" i="17"/>
  <c r="A2185" i="17"/>
  <c r="A2184" i="17"/>
  <c r="A2183" i="17"/>
  <c r="A2182" i="17"/>
  <c r="A2181" i="17"/>
  <c r="A2180" i="17"/>
  <c r="A2179" i="17"/>
  <c r="A2178" i="17"/>
  <c r="A2177" i="17"/>
  <c r="A2176" i="17"/>
  <c r="A2175" i="17"/>
  <c r="A2174" i="17"/>
  <c r="A2173" i="17"/>
  <c r="A2172" i="17"/>
  <c r="A2171" i="17"/>
  <c r="A2170" i="17"/>
  <c r="A2169" i="17"/>
  <c r="A2168" i="17"/>
  <c r="A2167" i="17"/>
  <c r="A2166" i="17"/>
  <c r="A2165" i="17"/>
  <c r="A2164" i="17"/>
  <c r="A2163" i="17"/>
  <c r="A2162" i="17"/>
  <c r="A2161" i="17"/>
  <c r="A2160" i="17"/>
  <c r="A2159" i="17"/>
  <c r="A2158" i="17"/>
  <c r="A2157" i="17"/>
  <c r="A2156" i="17"/>
  <c r="A2155" i="17"/>
  <c r="A2154" i="17"/>
  <c r="A2153" i="17"/>
  <c r="A2152" i="17"/>
  <c r="A2151" i="17"/>
  <c r="A2150" i="17"/>
  <c r="A2149" i="17"/>
  <c r="A2148" i="17"/>
  <c r="A2147" i="17"/>
  <c r="A2146" i="17"/>
  <c r="A2145" i="17"/>
  <c r="A2144" i="17"/>
  <c r="A2143" i="17"/>
  <c r="A2142" i="17"/>
  <c r="A2141" i="17"/>
  <c r="A2140" i="17"/>
  <c r="A2139" i="17"/>
  <c r="A2138" i="17"/>
  <c r="A2137" i="17"/>
  <c r="A2136" i="17"/>
  <c r="A2135" i="17"/>
  <c r="A2134" i="17"/>
  <c r="A2133" i="17"/>
  <c r="A2132" i="17"/>
  <c r="A2131" i="17"/>
  <c r="A2130" i="17"/>
  <c r="A2129" i="17"/>
  <c r="A2128" i="17"/>
  <c r="A2127" i="17"/>
  <c r="A2126" i="17"/>
  <c r="A2125" i="17"/>
  <c r="A2124" i="17"/>
  <c r="A2123" i="17"/>
  <c r="A2122" i="17"/>
  <c r="A2121" i="17"/>
  <c r="A2120" i="17"/>
  <c r="A2119" i="17"/>
  <c r="A2118" i="17"/>
  <c r="A2117" i="17"/>
  <c r="A2116" i="17"/>
  <c r="A2115" i="17"/>
  <c r="A2114" i="17"/>
  <c r="A2113" i="17"/>
  <c r="A2112" i="17"/>
  <c r="A2111" i="17"/>
  <c r="A2110" i="17"/>
  <c r="A2109" i="17"/>
  <c r="A2108" i="17"/>
  <c r="A2107" i="17"/>
  <c r="A2106" i="17"/>
  <c r="A2105" i="17"/>
  <c r="A2104" i="17"/>
  <c r="A2103" i="17"/>
  <c r="A2102" i="17"/>
  <c r="A2101" i="17"/>
  <c r="A2100" i="17"/>
  <c r="A2099" i="17"/>
  <c r="A2098" i="17"/>
  <c r="A2097" i="17"/>
  <c r="A2096" i="17"/>
  <c r="A2095" i="17"/>
  <c r="A2094" i="17"/>
  <c r="A2093" i="17"/>
  <c r="A2092" i="17"/>
  <c r="A2091" i="17"/>
  <c r="A2090" i="17"/>
  <c r="A2089" i="17"/>
  <c r="A2088" i="17"/>
  <c r="A2087" i="17"/>
  <c r="A2086" i="17"/>
  <c r="A2085" i="17"/>
  <c r="A2084" i="17"/>
  <c r="A2083" i="17"/>
  <c r="A2082" i="17"/>
  <c r="A2081" i="17"/>
  <c r="A2080" i="17"/>
  <c r="A2079" i="17"/>
  <c r="A2078" i="17"/>
  <c r="A2077" i="17"/>
  <c r="A2076" i="17"/>
  <c r="A2075" i="17"/>
  <c r="A2074" i="17"/>
  <c r="A2073" i="17"/>
  <c r="A2072" i="17"/>
  <c r="A2071" i="17"/>
  <c r="A2070" i="17"/>
  <c r="A2069" i="17"/>
  <c r="A2068" i="17"/>
  <c r="A2067" i="17"/>
  <c r="A2066" i="17"/>
  <c r="A2065" i="17"/>
  <c r="A2064" i="17"/>
  <c r="A2063" i="17"/>
  <c r="A2062" i="17"/>
  <c r="A2061" i="17"/>
  <c r="A2060" i="17"/>
  <c r="A2059" i="17"/>
  <c r="A2058" i="17"/>
  <c r="A2057" i="17"/>
  <c r="A2056" i="17"/>
  <c r="A2055" i="17"/>
  <c r="A2054" i="17"/>
  <c r="A2053" i="17"/>
  <c r="A2052" i="17"/>
  <c r="A2051" i="17"/>
  <c r="A2050" i="17"/>
  <c r="A2049" i="17"/>
  <c r="A2048" i="17"/>
  <c r="A2047" i="17"/>
  <c r="A2046" i="17"/>
  <c r="A2045" i="17"/>
  <c r="A2044" i="17"/>
  <c r="A2043" i="17"/>
  <c r="A2042" i="17"/>
  <c r="A2041" i="17"/>
  <c r="A2040" i="17"/>
  <c r="A2039" i="17"/>
  <c r="A2038" i="17"/>
  <c r="A2037" i="17"/>
  <c r="A2036" i="17"/>
  <c r="A2035" i="17"/>
  <c r="A2034" i="17"/>
  <c r="A2033" i="17"/>
  <c r="A2032" i="17"/>
  <c r="A2031" i="17"/>
  <c r="A2030" i="17"/>
  <c r="A2029" i="17"/>
  <c r="A2028" i="17"/>
  <c r="A2027" i="17"/>
  <c r="A2026" i="17"/>
  <c r="A2025" i="17"/>
  <c r="A2024" i="17"/>
  <c r="A2023" i="17"/>
  <c r="A2022" i="17"/>
  <c r="A2021" i="17"/>
  <c r="A2020" i="17"/>
  <c r="A2019" i="17"/>
  <c r="A2018" i="17"/>
  <c r="A2017" i="17"/>
  <c r="A2016" i="17"/>
  <c r="A2015" i="17"/>
  <c r="A2014" i="17"/>
  <c r="A2013" i="17"/>
  <c r="A2012" i="17"/>
  <c r="A2011" i="17"/>
  <c r="A2010" i="17"/>
  <c r="A2009" i="17"/>
  <c r="A2008" i="17"/>
  <c r="A2007" i="17"/>
  <c r="A2006" i="17"/>
  <c r="A2005" i="17"/>
  <c r="A2004" i="17"/>
  <c r="A2003" i="17"/>
  <c r="A2002" i="17"/>
  <c r="A2001" i="17"/>
  <c r="A2000" i="17"/>
  <c r="A1999" i="17"/>
  <c r="A1998" i="17"/>
  <c r="A1997" i="17"/>
  <c r="A1996" i="17"/>
  <c r="A1995" i="17"/>
  <c r="A1994" i="17"/>
  <c r="A1993" i="17"/>
  <c r="A1992" i="17"/>
  <c r="A1991" i="17"/>
  <c r="A1990" i="17"/>
  <c r="A1989" i="17"/>
  <c r="A1988" i="17"/>
  <c r="A1987" i="17"/>
  <c r="A1986" i="17"/>
  <c r="A1985" i="17"/>
  <c r="A1984" i="17"/>
  <c r="A1983" i="17"/>
  <c r="A1982" i="17"/>
  <c r="A1981" i="17"/>
  <c r="A1980" i="17"/>
  <c r="A1979" i="17"/>
  <c r="A1978" i="17"/>
  <c r="A1977" i="17"/>
  <c r="A1976" i="17"/>
  <c r="A1975" i="17"/>
  <c r="A1974" i="17"/>
  <c r="A1973" i="17"/>
  <c r="A1972" i="17"/>
  <c r="A1971" i="17"/>
  <c r="A1970" i="17"/>
  <c r="A1969" i="17"/>
  <c r="A1968" i="17"/>
  <c r="A1967" i="17"/>
  <c r="A1966" i="17"/>
  <c r="A1965" i="17"/>
  <c r="A1964" i="17"/>
  <c r="A1963" i="17"/>
  <c r="A1962" i="17"/>
  <c r="A1961" i="17"/>
  <c r="A1960" i="17"/>
  <c r="A1959" i="17"/>
  <c r="A1958" i="17"/>
  <c r="A1957" i="17"/>
  <c r="A1956" i="17"/>
  <c r="A1955" i="17"/>
  <c r="A1954" i="17"/>
  <c r="A1953" i="17"/>
  <c r="A1952" i="17"/>
  <c r="A1951" i="17"/>
  <c r="A1950" i="17"/>
  <c r="A1949" i="17"/>
  <c r="A1948" i="17"/>
  <c r="A1947" i="17"/>
  <c r="A1946" i="17"/>
  <c r="A1945" i="17"/>
  <c r="A1944" i="17"/>
  <c r="A1943" i="17"/>
  <c r="A1942" i="17"/>
  <c r="A1941" i="17"/>
  <c r="A1940" i="17"/>
  <c r="A1939" i="17"/>
  <c r="A1938" i="17"/>
  <c r="A1937" i="17"/>
  <c r="A1936" i="17"/>
  <c r="A1935" i="17"/>
  <c r="A1934" i="17"/>
  <c r="A1933" i="17"/>
  <c r="A1932" i="17"/>
  <c r="A1931" i="17"/>
  <c r="A1930" i="17"/>
  <c r="A1929" i="17"/>
  <c r="A1928" i="17"/>
  <c r="A1927" i="17"/>
  <c r="A1926" i="17"/>
  <c r="A1925" i="17"/>
  <c r="A1924" i="17"/>
  <c r="A1923" i="17"/>
  <c r="A1922" i="17"/>
  <c r="A1921" i="17"/>
  <c r="A1920" i="17"/>
  <c r="A1919" i="17"/>
  <c r="A1918" i="17"/>
  <c r="A1917" i="17"/>
  <c r="A1916" i="17"/>
  <c r="A1915" i="17"/>
  <c r="A1914" i="17"/>
  <c r="A1913" i="17"/>
  <c r="A1912" i="17"/>
  <c r="A1911" i="17"/>
  <c r="A1910" i="17"/>
  <c r="A1909" i="17"/>
  <c r="A1908" i="17"/>
  <c r="A1907" i="17"/>
  <c r="A1906" i="17"/>
  <c r="A1905" i="17"/>
  <c r="A1904" i="17"/>
  <c r="A1903" i="17"/>
  <c r="A1902" i="17"/>
  <c r="A1901" i="17"/>
  <c r="A1900" i="17"/>
  <c r="A1899" i="17"/>
  <c r="A1898" i="17"/>
  <c r="A1897" i="17"/>
  <c r="A1896" i="17"/>
  <c r="A1895" i="17"/>
  <c r="A1894" i="17"/>
  <c r="A1893" i="17"/>
  <c r="A1892" i="17"/>
  <c r="A1891" i="17"/>
  <c r="A1890" i="17"/>
  <c r="A1889" i="17"/>
  <c r="A1888" i="17"/>
  <c r="A1887" i="17"/>
  <c r="A1886" i="17"/>
  <c r="A1885" i="17"/>
  <c r="A1884" i="17"/>
  <c r="A1883" i="17"/>
  <c r="A1882" i="17"/>
  <c r="A1881" i="17"/>
  <c r="A1880" i="17"/>
  <c r="A1879" i="17"/>
  <c r="A1878" i="17"/>
  <c r="A1877" i="17"/>
  <c r="A1876" i="17"/>
  <c r="A1875" i="17"/>
  <c r="A1874" i="17"/>
  <c r="A1873" i="17"/>
  <c r="A1872" i="17"/>
  <c r="A1871" i="17"/>
  <c r="A1870" i="17"/>
  <c r="A1869" i="17"/>
  <c r="A1868" i="17"/>
  <c r="A1867" i="17"/>
  <c r="A1866" i="17"/>
  <c r="A1865" i="17"/>
  <c r="A1864" i="17"/>
  <c r="A1863" i="17"/>
  <c r="A1862" i="17"/>
  <c r="A1861" i="17"/>
  <c r="A1860" i="17"/>
  <c r="A1859" i="17"/>
  <c r="A1858" i="17"/>
  <c r="A1857" i="17"/>
  <c r="A1856" i="17"/>
  <c r="A1855" i="17"/>
  <c r="A1854" i="17"/>
  <c r="A1853" i="17"/>
  <c r="A1852" i="17"/>
  <c r="A1851" i="17"/>
  <c r="A1850" i="17"/>
  <c r="A1849" i="17"/>
  <c r="A1848" i="17"/>
  <c r="A1847" i="17"/>
  <c r="A1846" i="17"/>
  <c r="A1845" i="17"/>
  <c r="A1844" i="17"/>
  <c r="A1843" i="17"/>
  <c r="A1842" i="17"/>
  <c r="A1841" i="17"/>
  <c r="A1840" i="17"/>
  <c r="A1839" i="17"/>
  <c r="A1838" i="17"/>
  <c r="A1837" i="17"/>
  <c r="A1836" i="17"/>
  <c r="A1835" i="17"/>
  <c r="A1834" i="17"/>
  <c r="A1833" i="17"/>
  <c r="A1832" i="17"/>
  <c r="A1831" i="17"/>
  <c r="A1830" i="17"/>
  <c r="A1829" i="17"/>
  <c r="A1828" i="17"/>
  <c r="A1827" i="17"/>
  <c r="A1826" i="17"/>
  <c r="A1825" i="17"/>
  <c r="A1824" i="17"/>
  <c r="A1823" i="17"/>
  <c r="A1822" i="17"/>
  <c r="A1821" i="17"/>
  <c r="A1820" i="17"/>
  <c r="A1819" i="17"/>
  <c r="A1818" i="17"/>
  <c r="A1817" i="17"/>
  <c r="A1816" i="17"/>
  <c r="A1815" i="17"/>
  <c r="A1814" i="17"/>
  <c r="A1813" i="17"/>
  <c r="A1812" i="17"/>
  <c r="A1811" i="17"/>
  <c r="A1810" i="17"/>
  <c r="A1809" i="17"/>
  <c r="A1808" i="17"/>
  <c r="A1807" i="17"/>
  <c r="A1806" i="17"/>
  <c r="A1805" i="17"/>
  <c r="A1804" i="17"/>
  <c r="A1803" i="17"/>
  <c r="A1802" i="17"/>
  <c r="A1801" i="17"/>
  <c r="A1800" i="17"/>
  <c r="A1799" i="17"/>
  <c r="A1798" i="17"/>
  <c r="A1797" i="17"/>
  <c r="A1796" i="17"/>
  <c r="A1795" i="17"/>
  <c r="A1794" i="17"/>
  <c r="A1793" i="17"/>
  <c r="A1792" i="17"/>
  <c r="A1791" i="17"/>
  <c r="A1790" i="17"/>
  <c r="A1789" i="17"/>
  <c r="A1788" i="17"/>
  <c r="A1787" i="17"/>
  <c r="A1786" i="17"/>
  <c r="A1785" i="17"/>
  <c r="A1784" i="17"/>
  <c r="A1783" i="17"/>
  <c r="A1782" i="17"/>
  <c r="A1781" i="17"/>
  <c r="A1780" i="17"/>
  <c r="A1779" i="17"/>
  <c r="A1778" i="17"/>
  <c r="A1777" i="17"/>
  <c r="A1776" i="17"/>
  <c r="A1775" i="17"/>
  <c r="A1774" i="17"/>
  <c r="A1773" i="17"/>
  <c r="A1772" i="17"/>
  <c r="A1771" i="17"/>
  <c r="A1770" i="17"/>
  <c r="A1769" i="17"/>
  <c r="A1768" i="17"/>
  <c r="A1767" i="17"/>
  <c r="A1766" i="17"/>
  <c r="A1765" i="17"/>
  <c r="A1764" i="17"/>
  <c r="A1763" i="17"/>
  <c r="A1762" i="17"/>
  <c r="A1761" i="17"/>
  <c r="A1760" i="17"/>
  <c r="A1759" i="17"/>
  <c r="A1758" i="17"/>
  <c r="A1757" i="17"/>
  <c r="A1756" i="17"/>
  <c r="A1755" i="17"/>
  <c r="A1754" i="17"/>
  <c r="A1753" i="17"/>
  <c r="A1752" i="17"/>
  <c r="A1751" i="17"/>
  <c r="A1750" i="17"/>
  <c r="A1749" i="17"/>
  <c r="A1748" i="17"/>
  <c r="A1747" i="17"/>
  <c r="A1746" i="17"/>
  <c r="A1745" i="17"/>
  <c r="A1744" i="17"/>
  <c r="A1743" i="17"/>
  <c r="A1742" i="17"/>
  <c r="A1741" i="17"/>
  <c r="A1740" i="17"/>
  <c r="A1739" i="17"/>
  <c r="A1738" i="17"/>
  <c r="A1737" i="17"/>
  <c r="A1736" i="17"/>
  <c r="A1735" i="17"/>
  <c r="A1734" i="17"/>
  <c r="A1733" i="17"/>
  <c r="A1732" i="17"/>
  <c r="A1731" i="17"/>
  <c r="A1730" i="17"/>
  <c r="A1729" i="17"/>
  <c r="A1728" i="17"/>
  <c r="A1727" i="17"/>
  <c r="A1726" i="17"/>
  <c r="A1725" i="17"/>
  <c r="A1724" i="17"/>
  <c r="A1723" i="17"/>
  <c r="A1722" i="17"/>
  <c r="A1721" i="17"/>
  <c r="A1720" i="17"/>
  <c r="A1719" i="17"/>
  <c r="A1718" i="17"/>
  <c r="A1717" i="17"/>
  <c r="A1716" i="17"/>
  <c r="A1715" i="17"/>
  <c r="A1714" i="17"/>
  <c r="A1713" i="17"/>
  <c r="A1712" i="17"/>
  <c r="A1711" i="17"/>
  <c r="A1710" i="17"/>
  <c r="A1709" i="17"/>
  <c r="A1708" i="17"/>
  <c r="A1707" i="17"/>
  <c r="A1706" i="17"/>
  <c r="A1705" i="17"/>
  <c r="A1704" i="17"/>
  <c r="A1703" i="17"/>
  <c r="A1702" i="17"/>
  <c r="A1701" i="17"/>
  <c r="A1700" i="17"/>
  <c r="A1699" i="17"/>
  <c r="A1698" i="17"/>
  <c r="A1697" i="17"/>
  <c r="A1696" i="17"/>
  <c r="A1695" i="17"/>
  <c r="A1694" i="17"/>
  <c r="A1693" i="17"/>
  <c r="A1692" i="17"/>
  <c r="A1691" i="17"/>
  <c r="A1690" i="17"/>
  <c r="A1689" i="17"/>
  <c r="A1688" i="17"/>
  <c r="A1687" i="17"/>
  <c r="A1686" i="17"/>
  <c r="A1685" i="17"/>
  <c r="A1684" i="17"/>
  <c r="A1683" i="17"/>
  <c r="A1682" i="17"/>
  <c r="A1681" i="17"/>
  <c r="A1680" i="17"/>
  <c r="A1679" i="17"/>
  <c r="A1678" i="17"/>
  <c r="A1677" i="17"/>
  <c r="A1676" i="17"/>
  <c r="A1675" i="17"/>
  <c r="A1674" i="17"/>
  <c r="A1673" i="17"/>
  <c r="A1672" i="17"/>
  <c r="A1671" i="17"/>
  <c r="A1670" i="17"/>
  <c r="A1669" i="17"/>
  <c r="A1668" i="17"/>
  <c r="A1667" i="17"/>
  <c r="A1666" i="17"/>
  <c r="A1665" i="17"/>
  <c r="A1664" i="17"/>
  <c r="A1663" i="17"/>
  <c r="A1662" i="17"/>
  <c r="A1661" i="17"/>
  <c r="A1660" i="17"/>
  <c r="A1659" i="17"/>
  <c r="A1658" i="17"/>
  <c r="A1657" i="17"/>
  <c r="A1656" i="17"/>
  <c r="A1655" i="17"/>
  <c r="A1654" i="17"/>
  <c r="A1653" i="17"/>
  <c r="A1652" i="17"/>
  <c r="A1651" i="17"/>
  <c r="A1650" i="17"/>
  <c r="A1649" i="17"/>
  <c r="A1648" i="17"/>
  <c r="A1647" i="17"/>
  <c r="A1646" i="17"/>
  <c r="A1645" i="17"/>
  <c r="A1644" i="17"/>
  <c r="A1643" i="17"/>
  <c r="A1642" i="17"/>
  <c r="A1641" i="17"/>
  <c r="A1640" i="17"/>
  <c r="A1639" i="17"/>
  <c r="A1638" i="17"/>
  <c r="A1637" i="17"/>
  <c r="A1636" i="17"/>
  <c r="A1635" i="17"/>
  <c r="A1634" i="17"/>
  <c r="A1633" i="17"/>
  <c r="A1632" i="17"/>
  <c r="A1631" i="17"/>
  <c r="A1630" i="17"/>
  <c r="A1629" i="17"/>
  <c r="A1628" i="17"/>
  <c r="A1627" i="17"/>
  <c r="A1626" i="17"/>
  <c r="A1625" i="17"/>
  <c r="A1624" i="17"/>
  <c r="A1623" i="17"/>
  <c r="A1622" i="17"/>
  <c r="A1621" i="17"/>
  <c r="A1620" i="17"/>
  <c r="A1619" i="17"/>
  <c r="A1618" i="17"/>
  <c r="A1617" i="17"/>
  <c r="A1616" i="17"/>
  <c r="A1615" i="17"/>
  <c r="A1614" i="17"/>
  <c r="A1613" i="17"/>
  <c r="A1612" i="17"/>
  <c r="A1611" i="17"/>
  <c r="A1610" i="17"/>
  <c r="A1609" i="17"/>
  <c r="A1608" i="17"/>
  <c r="A1607" i="17"/>
  <c r="A1606" i="17"/>
  <c r="A1605" i="17"/>
  <c r="A1604" i="17"/>
  <c r="A1603" i="17"/>
  <c r="A1602" i="17"/>
  <c r="A1601" i="17"/>
  <c r="A1600" i="17"/>
  <c r="A1599" i="17"/>
  <c r="A1598" i="17"/>
  <c r="A1597" i="17"/>
  <c r="A1596" i="17"/>
  <c r="A1595" i="17"/>
  <c r="A1594" i="17"/>
  <c r="A1593" i="17"/>
  <c r="A1592" i="17"/>
  <c r="A1591" i="17"/>
  <c r="A1590" i="17"/>
  <c r="A1589" i="17"/>
  <c r="A1588" i="17"/>
  <c r="A1587" i="17"/>
  <c r="A1586" i="17"/>
  <c r="A1585" i="17"/>
  <c r="A1584" i="17"/>
  <c r="A1583" i="17"/>
  <c r="A1582" i="17"/>
  <c r="A1581" i="17"/>
  <c r="A1580" i="17"/>
  <c r="A1579" i="17"/>
  <c r="A1578" i="17"/>
  <c r="A1577" i="17"/>
  <c r="A1576" i="17"/>
  <c r="A1575" i="17"/>
  <c r="A1574" i="17"/>
  <c r="A1573" i="17"/>
  <c r="A1572" i="17"/>
  <c r="A1571" i="17"/>
  <c r="A1570" i="17"/>
  <c r="A1569" i="17"/>
  <c r="A1568" i="17"/>
  <c r="A1567" i="17"/>
  <c r="A1566" i="17"/>
  <c r="A1565" i="17"/>
  <c r="A1564" i="17"/>
  <c r="A1563" i="17"/>
  <c r="A1562" i="17"/>
  <c r="A1561" i="17"/>
  <c r="A1560" i="17"/>
  <c r="A1559" i="17"/>
  <c r="A1558" i="17"/>
  <c r="A1557" i="17"/>
  <c r="A1556" i="17"/>
  <c r="A1555" i="17"/>
  <c r="A1554" i="17"/>
  <c r="A1553" i="17"/>
  <c r="A1552" i="17"/>
  <c r="A1551" i="17"/>
  <c r="A1550" i="17"/>
  <c r="A1549" i="17"/>
  <c r="A1548" i="17"/>
  <c r="A1547" i="17"/>
  <c r="A1546" i="17"/>
  <c r="A1545" i="17"/>
  <c r="A1544" i="17"/>
  <c r="A1543" i="17"/>
  <c r="A1542" i="17"/>
  <c r="A1541" i="17"/>
  <c r="A1540" i="17"/>
  <c r="A1539" i="17"/>
  <c r="A1538" i="17"/>
  <c r="A1537" i="17"/>
  <c r="A1536" i="17"/>
  <c r="A1535" i="17"/>
  <c r="A1534" i="17"/>
  <c r="A1533" i="17"/>
  <c r="A1532" i="17"/>
  <c r="A1531" i="17"/>
  <c r="A1530" i="17"/>
  <c r="A1529" i="17"/>
  <c r="A1528" i="17"/>
  <c r="A1527" i="17"/>
  <c r="A1526" i="17"/>
  <c r="A1525" i="17"/>
  <c r="A1524" i="17"/>
  <c r="A1523" i="17"/>
  <c r="A1522" i="17"/>
  <c r="A1521" i="17"/>
  <c r="A1520" i="17"/>
  <c r="A1519" i="17"/>
  <c r="A1518" i="17"/>
  <c r="A1517" i="17"/>
  <c r="A1516" i="17"/>
  <c r="A1515" i="17"/>
  <c r="A1514" i="17"/>
  <c r="A1513" i="17"/>
  <c r="A1512" i="17"/>
  <c r="A1511" i="17"/>
  <c r="A1510" i="17"/>
  <c r="A1509" i="17"/>
  <c r="A1508" i="17"/>
  <c r="A1507" i="17"/>
  <c r="A1506" i="17"/>
  <c r="A1505" i="17"/>
  <c r="A1504" i="17"/>
  <c r="A1503" i="17"/>
  <c r="A1502" i="17"/>
  <c r="A1501" i="17"/>
  <c r="A1500" i="17"/>
  <c r="A1499" i="17"/>
  <c r="A1498" i="17"/>
  <c r="A1497" i="17"/>
  <c r="A1496" i="17"/>
  <c r="A1495" i="17"/>
  <c r="A1494" i="17"/>
  <c r="A1493" i="17"/>
  <c r="A1492" i="17"/>
  <c r="A1491" i="17"/>
  <c r="A1490" i="17"/>
  <c r="A1489" i="17"/>
  <c r="A1488" i="17"/>
  <c r="A1487" i="17"/>
  <c r="A1486" i="17"/>
  <c r="A1485" i="17"/>
  <c r="A1484" i="17"/>
  <c r="A1483" i="17"/>
  <c r="A1482" i="17"/>
  <c r="A1481" i="17"/>
  <c r="A1480" i="17"/>
  <c r="A1479" i="17"/>
  <c r="A1478" i="17"/>
  <c r="A1477" i="17"/>
  <c r="A1476" i="17"/>
  <c r="A1475" i="17"/>
  <c r="A1474" i="17"/>
  <c r="A1473" i="17"/>
  <c r="A1472" i="17"/>
  <c r="A1471" i="17"/>
  <c r="A1470" i="17"/>
  <c r="A1469" i="17"/>
  <c r="A1468" i="17"/>
  <c r="A1467" i="17"/>
  <c r="A1466" i="17"/>
  <c r="A1465" i="17"/>
  <c r="A1464" i="17"/>
  <c r="A1463" i="17"/>
  <c r="A1462" i="17"/>
  <c r="A1461" i="17"/>
  <c r="A1460" i="17"/>
  <c r="A1459" i="17"/>
  <c r="A1458" i="17"/>
  <c r="A1457" i="17"/>
  <c r="A1456" i="17"/>
  <c r="A1455" i="17"/>
  <c r="A1454" i="17"/>
  <c r="A1453" i="17"/>
  <c r="A1452" i="17"/>
  <c r="A1451" i="17"/>
  <c r="A1450" i="17"/>
  <c r="A1449" i="17"/>
  <c r="A1448" i="17"/>
  <c r="A1447" i="17"/>
  <c r="A1446" i="17"/>
  <c r="A1445" i="17"/>
  <c r="A1444" i="17"/>
  <c r="A1443" i="17"/>
  <c r="A1442" i="17"/>
  <c r="A1441" i="17"/>
  <c r="A1440" i="17"/>
  <c r="A1439" i="17"/>
  <c r="A1438" i="17"/>
  <c r="A1437" i="17"/>
  <c r="A1436" i="17"/>
  <c r="A1435" i="17"/>
  <c r="A1434" i="17"/>
  <c r="A1433" i="17"/>
  <c r="A1432" i="17"/>
  <c r="A1431" i="17"/>
  <c r="A1430" i="17"/>
  <c r="A1429" i="17"/>
  <c r="A1428" i="17"/>
  <c r="A1427" i="17"/>
  <c r="A1426" i="17"/>
  <c r="A1425" i="17"/>
  <c r="A1424" i="17"/>
  <c r="A1423" i="17"/>
  <c r="A1422" i="17"/>
  <c r="A1421" i="17"/>
  <c r="A1420" i="17"/>
  <c r="A1419" i="17"/>
  <c r="A1418" i="17"/>
  <c r="A1417" i="17"/>
  <c r="A1416" i="17"/>
  <c r="A1415" i="17"/>
  <c r="A1414" i="17"/>
  <c r="A1413" i="17"/>
  <c r="A1412" i="17"/>
  <c r="A1411" i="17"/>
  <c r="A1410" i="17"/>
  <c r="A1409" i="17"/>
  <c r="A1408" i="17"/>
  <c r="A1407" i="17"/>
  <c r="A1406" i="17"/>
  <c r="A1405" i="17"/>
  <c r="A1404" i="17"/>
  <c r="A1403" i="17"/>
  <c r="A1402" i="17"/>
  <c r="A1401" i="17"/>
  <c r="A1400" i="17"/>
  <c r="A1399" i="17"/>
  <c r="A1398" i="17"/>
  <c r="A1397" i="17"/>
  <c r="A1396" i="17"/>
  <c r="A1395" i="17"/>
  <c r="A1394" i="17"/>
  <c r="A1393" i="17"/>
  <c r="A1392" i="17"/>
  <c r="A1391" i="17"/>
  <c r="A1390" i="17"/>
  <c r="A1389" i="17"/>
  <c r="A1388" i="17"/>
  <c r="A1387" i="17"/>
  <c r="A1386" i="17"/>
  <c r="A1385" i="17"/>
  <c r="A1384" i="17"/>
  <c r="A1383" i="17"/>
  <c r="A1382" i="17"/>
  <c r="A1381" i="17"/>
  <c r="A1380" i="17"/>
  <c r="A1379" i="17"/>
  <c r="A1378" i="17"/>
  <c r="A1377" i="17"/>
  <c r="A1376" i="17"/>
  <c r="A1375" i="17"/>
  <c r="A1374" i="17"/>
  <c r="A1373" i="17"/>
  <c r="A1372" i="17"/>
  <c r="A1371" i="17"/>
  <c r="A1370" i="17"/>
  <c r="A1369" i="17"/>
  <c r="A1368" i="17"/>
  <c r="A1367" i="17"/>
  <c r="A1366" i="17"/>
  <c r="A1365" i="17"/>
  <c r="A1364" i="17"/>
  <c r="A1363" i="17"/>
  <c r="A1362" i="17"/>
  <c r="A1361" i="17"/>
  <c r="A1360" i="17"/>
  <c r="A1359" i="17"/>
  <c r="A1358" i="17"/>
  <c r="A1357" i="17"/>
  <c r="A1356" i="17"/>
  <c r="A1355" i="17"/>
  <c r="A1354" i="17"/>
  <c r="A1353" i="17"/>
  <c r="A1352" i="17"/>
  <c r="A1351" i="17"/>
  <c r="A1350" i="17"/>
  <c r="A1349" i="17"/>
  <c r="A1348" i="17"/>
  <c r="A1347" i="17"/>
  <c r="A1346" i="17"/>
  <c r="A1345" i="17"/>
  <c r="A1344" i="17"/>
  <c r="A1343" i="17"/>
  <c r="A1342" i="17"/>
  <c r="A1341" i="17"/>
  <c r="A1340" i="17"/>
  <c r="A1339" i="17"/>
  <c r="A1338" i="17"/>
  <c r="A1337" i="17"/>
  <c r="A1336" i="17"/>
  <c r="A1335" i="17"/>
  <c r="A1334" i="17"/>
  <c r="A1333" i="17"/>
  <c r="A1332" i="17"/>
  <c r="A1331" i="17"/>
  <c r="A1330" i="17"/>
  <c r="A1329" i="17"/>
  <c r="A1328" i="17"/>
  <c r="A1327" i="17"/>
  <c r="A1326" i="17"/>
  <c r="A1325" i="17"/>
  <c r="A1324" i="17"/>
  <c r="A1323" i="17"/>
  <c r="A1322" i="17"/>
  <c r="A1321" i="17"/>
  <c r="A1320" i="17"/>
  <c r="A1319" i="17"/>
  <c r="A1318" i="17"/>
  <c r="A1317" i="17"/>
  <c r="A1316" i="17"/>
  <c r="A1315" i="17"/>
  <c r="A1314" i="17"/>
  <c r="A1313" i="17"/>
  <c r="A1312" i="17"/>
  <c r="A1311" i="17"/>
  <c r="A1310" i="17"/>
  <c r="A1309" i="17"/>
  <c r="A1308" i="17"/>
  <c r="A1307" i="17"/>
  <c r="A1306" i="17"/>
  <c r="A1305" i="17"/>
  <c r="A1304" i="17"/>
  <c r="A1303" i="17"/>
  <c r="A1302" i="17"/>
  <c r="A1301" i="17"/>
  <c r="A1300" i="17"/>
  <c r="A1299" i="17"/>
  <c r="A1298" i="17"/>
  <c r="A1297" i="17"/>
  <c r="A1296" i="17"/>
  <c r="A1295" i="17"/>
  <c r="A1294" i="17"/>
  <c r="A1293" i="17"/>
  <c r="A1292" i="17"/>
  <c r="A1291" i="17"/>
  <c r="A1290" i="17"/>
  <c r="A1289" i="17"/>
  <c r="A1288" i="17"/>
  <c r="A1287" i="17"/>
  <c r="A1286" i="17"/>
  <c r="A1285" i="17"/>
  <c r="A1284" i="17"/>
  <c r="A1283" i="17"/>
  <c r="A1282" i="17"/>
  <c r="A1281" i="17"/>
  <c r="A1280" i="17"/>
  <c r="A1279" i="17"/>
  <c r="A1278" i="17"/>
  <c r="A1277" i="17"/>
  <c r="A1276" i="17"/>
  <c r="A1275" i="17"/>
  <c r="A1274" i="17"/>
  <c r="A1273" i="17"/>
  <c r="A1272" i="17"/>
  <c r="A1271" i="17"/>
  <c r="A1270" i="17"/>
  <c r="A1269" i="17"/>
  <c r="A1268" i="17"/>
  <c r="A1267" i="17"/>
  <c r="A1266" i="17"/>
  <c r="A1265" i="17"/>
  <c r="A1264" i="17"/>
  <c r="A1263" i="17"/>
  <c r="A1262" i="17"/>
  <c r="A1261" i="17"/>
  <c r="A1260" i="17"/>
  <c r="A1259" i="17"/>
  <c r="A1258" i="17"/>
  <c r="A1257" i="17"/>
  <c r="A1256" i="17"/>
  <c r="A1255" i="17"/>
  <c r="A1254" i="17"/>
  <c r="A1253" i="17"/>
  <c r="A1252" i="17"/>
  <c r="A1251" i="17"/>
  <c r="A1250" i="17"/>
  <c r="A1249" i="17"/>
  <c r="A1248" i="17"/>
  <c r="A1247" i="17"/>
  <c r="A1246" i="17"/>
  <c r="A1245" i="17"/>
  <c r="A1244" i="17"/>
  <c r="A1243" i="17"/>
  <c r="A1242" i="17"/>
  <c r="A1241" i="17"/>
  <c r="A1240" i="17"/>
  <c r="A1239" i="17"/>
  <c r="A1238" i="17"/>
  <c r="A1237" i="17"/>
  <c r="A1236" i="17"/>
  <c r="A1235" i="17"/>
  <c r="A1234" i="17"/>
  <c r="A1233" i="17"/>
  <c r="A1232" i="17"/>
  <c r="A1231" i="17"/>
  <c r="A1230" i="17"/>
  <c r="A1229" i="17"/>
  <c r="A1228" i="17"/>
  <c r="A1227" i="17"/>
  <c r="A1226" i="17"/>
  <c r="A1225" i="17"/>
  <c r="A1224" i="17"/>
  <c r="A1223" i="17"/>
  <c r="A1222" i="17"/>
  <c r="A1221" i="17"/>
  <c r="A1220" i="17"/>
  <c r="A1219" i="17"/>
  <c r="A1218" i="17"/>
  <c r="A1217" i="17"/>
  <c r="A1216" i="17"/>
  <c r="A1215" i="17"/>
  <c r="A1214" i="17"/>
  <c r="A1213" i="17"/>
  <c r="A1212" i="17"/>
  <c r="A1211" i="17"/>
  <c r="A1210" i="17"/>
  <c r="A1209" i="17"/>
  <c r="A1208" i="17"/>
  <c r="A1207" i="17"/>
  <c r="A1206" i="17"/>
  <c r="A1205" i="17"/>
  <c r="A1204" i="17"/>
  <c r="A1203" i="17"/>
  <c r="A1202" i="17"/>
  <c r="A1201" i="17"/>
  <c r="A1200" i="17"/>
  <c r="A1199" i="17"/>
  <c r="A1198" i="17"/>
  <c r="A1197" i="17"/>
  <c r="A1196" i="17"/>
  <c r="A1195" i="17"/>
  <c r="A1194" i="17"/>
  <c r="A1193" i="17"/>
  <c r="A1192" i="17"/>
  <c r="A1191" i="17"/>
  <c r="A1190" i="17"/>
  <c r="A1189" i="17"/>
  <c r="A1188" i="17"/>
  <c r="A1187" i="17"/>
  <c r="A1186" i="17"/>
  <c r="A1185" i="17"/>
  <c r="A1184" i="17"/>
  <c r="A1183" i="17"/>
  <c r="A1182" i="17"/>
  <c r="A1181" i="17"/>
  <c r="A1180" i="17"/>
  <c r="A1179" i="17"/>
  <c r="A1178" i="17"/>
  <c r="A1177" i="17"/>
  <c r="A1176" i="17"/>
  <c r="A1175" i="17"/>
  <c r="A1174" i="17"/>
  <c r="A1173" i="17"/>
  <c r="A1172" i="17"/>
  <c r="A1171" i="17"/>
  <c r="A1170" i="17"/>
  <c r="A1169" i="17"/>
  <c r="A1168" i="17"/>
  <c r="A1167" i="17"/>
  <c r="A1166" i="17"/>
  <c r="A1165" i="17"/>
  <c r="A1164" i="17"/>
  <c r="A1163" i="17"/>
  <c r="A1162" i="17"/>
  <c r="A1161" i="17"/>
  <c r="A1160" i="17"/>
  <c r="A1159" i="17"/>
  <c r="A1158" i="17"/>
  <c r="A1157" i="17"/>
  <c r="A1156" i="17"/>
  <c r="A1155" i="17"/>
  <c r="A1154" i="17"/>
  <c r="A1153" i="17"/>
  <c r="A1152" i="17"/>
  <c r="A1151" i="17"/>
  <c r="A1150" i="17"/>
  <c r="A1149" i="17"/>
  <c r="A1148" i="17"/>
  <c r="A1147" i="17"/>
  <c r="A1146" i="17"/>
  <c r="A1145" i="17"/>
  <c r="A1144" i="17"/>
  <c r="A1143" i="17"/>
  <c r="A1142" i="17"/>
  <c r="A1141" i="17"/>
  <c r="A1140" i="17"/>
  <c r="A1139" i="17"/>
  <c r="A1138" i="17"/>
  <c r="A1137" i="17"/>
  <c r="A1136" i="17"/>
  <c r="A1135" i="17"/>
  <c r="A1134" i="17"/>
  <c r="A1133" i="17"/>
  <c r="A1132" i="17"/>
  <c r="A1131" i="17"/>
  <c r="A1130" i="17"/>
  <c r="A1129" i="17"/>
  <c r="A1128" i="17"/>
  <c r="A1127" i="17"/>
  <c r="A1126" i="17"/>
  <c r="A1125" i="17"/>
  <c r="A1124" i="17"/>
  <c r="A1123" i="17"/>
  <c r="A1122" i="17"/>
  <c r="A1121" i="17"/>
  <c r="A1120" i="17"/>
  <c r="A1119" i="17"/>
  <c r="A1118" i="17"/>
  <c r="A1117" i="17"/>
  <c r="A1116" i="17"/>
  <c r="A1115" i="17"/>
  <c r="A1114" i="17"/>
  <c r="A1113" i="17"/>
  <c r="A1112" i="17"/>
  <c r="A1111" i="17"/>
  <c r="A1110" i="17"/>
  <c r="A1109" i="17"/>
  <c r="A1108" i="17"/>
  <c r="A1107" i="17"/>
  <c r="A1106" i="17"/>
  <c r="A1105" i="17"/>
  <c r="A1104" i="17"/>
  <c r="A1103" i="17"/>
  <c r="A1102" i="17"/>
  <c r="A1101" i="17"/>
  <c r="A1100" i="17"/>
  <c r="A1099" i="17"/>
  <c r="A1098" i="17"/>
  <c r="A1097" i="17"/>
  <c r="A1096" i="17"/>
  <c r="A1095" i="17"/>
  <c r="A1094" i="17"/>
  <c r="A1093" i="17"/>
  <c r="A1092" i="17"/>
  <c r="A1091" i="17"/>
  <c r="A1090" i="17"/>
  <c r="A1089" i="17"/>
  <c r="A1088" i="17"/>
  <c r="A1087" i="17"/>
  <c r="A1086" i="17"/>
  <c r="A1085" i="17"/>
  <c r="A1084" i="17"/>
  <c r="A1083" i="17"/>
  <c r="A1082" i="17"/>
  <c r="A1081" i="17"/>
  <c r="A1080" i="17"/>
  <c r="A1079" i="17"/>
  <c r="A1078" i="17"/>
  <c r="A1077" i="17"/>
  <c r="A1076" i="17"/>
  <c r="A1075" i="17"/>
  <c r="A1074" i="17"/>
  <c r="A1073" i="17"/>
  <c r="A1072" i="17"/>
  <c r="A1071" i="17"/>
  <c r="A1070" i="17"/>
  <c r="A1069" i="17"/>
  <c r="A1068" i="17"/>
  <c r="A1067" i="17"/>
  <c r="A1066" i="17"/>
  <c r="A1065" i="17"/>
  <c r="A1064" i="17"/>
  <c r="A1063" i="17"/>
  <c r="A1062" i="17"/>
  <c r="A1061" i="17"/>
  <c r="A1060" i="17"/>
  <c r="A1059" i="17"/>
  <c r="A1058" i="17"/>
  <c r="A1057" i="17"/>
  <c r="A1056" i="17"/>
  <c r="A1055" i="17"/>
  <c r="A1054" i="17"/>
  <c r="A1053" i="17"/>
  <c r="A1052" i="17"/>
  <c r="A1051" i="17"/>
  <c r="A1050" i="17"/>
  <c r="A1049" i="17"/>
  <c r="A1048" i="17"/>
  <c r="A1047" i="17"/>
  <c r="A1046" i="17"/>
  <c r="A1045" i="17"/>
  <c r="A1044" i="17"/>
  <c r="A1043" i="17"/>
  <c r="A1042" i="17"/>
  <c r="A1041" i="17"/>
  <c r="A1040" i="17"/>
  <c r="A1039" i="17"/>
  <c r="A1038" i="17"/>
  <c r="A1037" i="17"/>
  <c r="A1036" i="17"/>
  <c r="A1035" i="17"/>
  <c r="A1034" i="17"/>
  <c r="A1033" i="17"/>
  <c r="A1032" i="17"/>
  <c r="A1031" i="17"/>
  <c r="A1030" i="17"/>
  <c r="A1029" i="17"/>
  <c r="A1028" i="17"/>
  <c r="A1027" i="17"/>
  <c r="A1026" i="17"/>
  <c r="A1025" i="17"/>
  <c r="A1024" i="17"/>
  <c r="A1023" i="17"/>
  <c r="A1022" i="17"/>
  <c r="A1021" i="17"/>
  <c r="A1020" i="17"/>
  <c r="A1019" i="17"/>
  <c r="A1018" i="17"/>
  <c r="A1017" i="17"/>
  <c r="A1016" i="17"/>
  <c r="A1015" i="17"/>
  <c r="A1014" i="17"/>
  <c r="A1013" i="17"/>
  <c r="A1012" i="17"/>
  <c r="A1011" i="17"/>
  <c r="A1010" i="17"/>
  <c r="A1009" i="17"/>
  <c r="A1008" i="17"/>
  <c r="A1007" i="17"/>
  <c r="A1006" i="17"/>
  <c r="A1005" i="17"/>
  <c r="A1004" i="17"/>
  <c r="A1003" i="17"/>
  <c r="A1002" i="17"/>
  <c r="A1001" i="17"/>
  <c r="A1000" i="17"/>
  <c r="A999" i="17"/>
  <c r="A998" i="17"/>
  <c r="A997" i="17"/>
  <c r="A996" i="17"/>
  <c r="A995" i="17"/>
  <c r="A994" i="17"/>
  <c r="A993" i="17"/>
  <c r="A992" i="17"/>
  <c r="A991" i="17"/>
  <c r="A990" i="17"/>
  <c r="A989" i="17"/>
  <c r="A988" i="17"/>
  <c r="A987" i="17"/>
  <c r="A986" i="17"/>
  <c r="A985" i="17"/>
  <c r="A984" i="17"/>
  <c r="A983" i="17"/>
  <c r="A982" i="17"/>
  <c r="A981" i="17"/>
  <c r="A980" i="17"/>
  <c r="A979" i="17"/>
  <c r="A978" i="17"/>
  <c r="A977" i="17"/>
  <c r="A976" i="17"/>
  <c r="A975" i="17"/>
  <c r="A974" i="17"/>
  <c r="A973" i="17"/>
  <c r="A972" i="17"/>
  <c r="A971" i="17"/>
  <c r="A970" i="17"/>
  <c r="A969" i="17"/>
  <c r="A968" i="17"/>
  <c r="A967" i="17"/>
  <c r="A966" i="17"/>
  <c r="A965" i="17"/>
  <c r="A964" i="17"/>
  <c r="A963" i="17"/>
  <c r="A962" i="17"/>
  <c r="A961" i="17"/>
  <c r="A960" i="17"/>
  <c r="A959" i="17"/>
  <c r="A958" i="17"/>
  <c r="A957" i="17"/>
  <c r="A956" i="17"/>
  <c r="A955" i="17"/>
  <c r="A954" i="17"/>
  <c r="A953" i="17"/>
  <c r="A952" i="17"/>
  <c r="A951" i="17"/>
  <c r="A950" i="17"/>
  <c r="A949" i="17"/>
  <c r="A948" i="17"/>
  <c r="A947" i="17"/>
  <c r="A946" i="17"/>
  <c r="A945" i="17"/>
  <c r="A944" i="17"/>
  <c r="A943" i="17"/>
  <c r="A942" i="17"/>
  <c r="A941" i="17"/>
  <c r="A940" i="17"/>
  <c r="A939" i="17"/>
  <c r="A938" i="17"/>
  <c r="A937" i="17"/>
  <c r="A936" i="17"/>
  <c r="A935" i="17"/>
  <c r="A934" i="17"/>
  <c r="A933" i="17"/>
  <c r="A932" i="17"/>
  <c r="A931" i="17"/>
  <c r="A930" i="17"/>
  <c r="A929" i="17"/>
  <c r="A928" i="17"/>
  <c r="A927" i="17"/>
  <c r="A926" i="17"/>
  <c r="A925" i="17"/>
  <c r="A924" i="17"/>
  <c r="A923" i="17"/>
  <c r="A922" i="17"/>
  <c r="A921" i="17"/>
  <c r="A920" i="17"/>
  <c r="A919" i="17"/>
  <c r="A918" i="17"/>
  <c r="A917" i="17"/>
  <c r="A916" i="17"/>
  <c r="A915" i="17"/>
  <c r="A914" i="17"/>
  <c r="A913" i="17"/>
  <c r="A912" i="17"/>
  <c r="A911" i="17"/>
  <c r="A910" i="17"/>
  <c r="A909" i="17"/>
  <c r="A908" i="17"/>
  <c r="A907" i="17"/>
  <c r="A906" i="17"/>
  <c r="A905" i="17"/>
  <c r="A904" i="17"/>
  <c r="A903" i="17"/>
  <c r="A902" i="17"/>
  <c r="A901" i="17"/>
  <c r="A900" i="17"/>
  <c r="A899" i="17"/>
  <c r="A898" i="17"/>
  <c r="A897" i="17"/>
  <c r="A896" i="17"/>
  <c r="A895" i="17"/>
  <c r="A894" i="17"/>
  <c r="A893" i="17"/>
  <c r="A892" i="17"/>
  <c r="A891" i="17"/>
  <c r="A890" i="17"/>
  <c r="A889" i="17"/>
  <c r="A888" i="17"/>
  <c r="A887" i="17"/>
  <c r="A886" i="17"/>
  <c r="A885" i="17"/>
  <c r="A884" i="17"/>
  <c r="A883" i="17"/>
  <c r="A882" i="17"/>
  <c r="A881" i="17"/>
  <c r="A880" i="17"/>
  <c r="A879" i="17"/>
  <c r="A878" i="17"/>
  <c r="A877" i="17"/>
  <c r="A876" i="17"/>
  <c r="A875" i="17"/>
  <c r="A874" i="17"/>
  <c r="A873" i="17"/>
  <c r="A872" i="17"/>
  <c r="A871" i="17"/>
  <c r="A870" i="17"/>
  <c r="A869" i="17"/>
  <c r="A868" i="17"/>
  <c r="A867" i="17"/>
  <c r="A866" i="17"/>
  <c r="A865" i="17"/>
  <c r="A864" i="17"/>
  <c r="A863" i="17"/>
  <c r="A862" i="17"/>
  <c r="A861" i="17"/>
  <c r="A860" i="17"/>
  <c r="A859" i="17"/>
  <c r="A858" i="17"/>
  <c r="A857" i="17"/>
  <c r="A856" i="17"/>
  <c r="A855" i="17"/>
  <c r="A854" i="17"/>
  <c r="A853" i="17"/>
  <c r="A852" i="17"/>
  <c r="A851" i="17"/>
  <c r="A850" i="17"/>
  <c r="A849" i="17"/>
  <c r="A848" i="17"/>
  <c r="A847" i="17"/>
  <c r="A846" i="17"/>
  <c r="A845" i="17"/>
  <c r="A844" i="17"/>
  <c r="A843" i="17"/>
  <c r="A842" i="17"/>
  <c r="A841" i="17"/>
  <c r="A840" i="17"/>
  <c r="A839" i="17"/>
  <c r="A838" i="17"/>
  <c r="A837" i="17"/>
  <c r="A836" i="17"/>
  <c r="A835" i="17"/>
  <c r="A834" i="17"/>
  <c r="A833" i="17"/>
  <c r="A832" i="17"/>
  <c r="A831" i="17"/>
  <c r="A830" i="17"/>
  <c r="A829" i="17"/>
  <c r="A828" i="17"/>
  <c r="A827" i="17"/>
  <c r="A826" i="17"/>
  <c r="A825" i="17"/>
  <c r="A824" i="17"/>
  <c r="A823" i="17"/>
  <c r="A822" i="17"/>
  <c r="A821" i="17"/>
  <c r="A820" i="17"/>
  <c r="A819" i="17"/>
  <c r="A818" i="17"/>
  <c r="A817" i="17"/>
  <c r="A816" i="17"/>
  <c r="A815" i="17"/>
  <c r="A814" i="17"/>
  <c r="A813" i="17"/>
  <c r="A812" i="17"/>
  <c r="A811" i="17"/>
  <c r="A810" i="17"/>
  <c r="A809" i="17"/>
  <c r="A808" i="17"/>
  <c r="A807" i="17"/>
  <c r="A806" i="17"/>
  <c r="A805" i="17"/>
  <c r="A804" i="17"/>
  <c r="A803" i="17"/>
  <c r="A802" i="17"/>
  <c r="A801" i="17"/>
  <c r="A800" i="17"/>
  <c r="A799" i="17"/>
  <c r="A798" i="17"/>
  <c r="A797" i="17"/>
  <c r="A796" i="17"/>
  <c r="A795" i="17"/>
  <c r="A794" i="17"/>
  <c r="A793" i="17"/>
  <c r="A792" i="17"/>
  <c r="A791" i="17"/>
  <c r="A790" i="17"/>
  <c r="A789" i="17"/>
  <c r="A788" i="17"/>
  <c r="A787" i="17"/>
  <c r="A786" i="17"/>
  <c r="A785" i="17"/>
  <c r="A784" i="17"/>
  <c r="A783" i="17"/>
  <c r="A782" i="17"/>
  <c r="A781" i="17"/>
  <c r="A780" i="17"/>
  <c r="A779" i="17"/>
  <c r="A778" i="17"/>
  <c r="A777" i="17"/>
  <c r="A776" i="17"/>
  <c r="A775" i="17"/>
  <c r="A774" i="17"/>
  <c r="A773" i="17"/>
  <c r="A772" i="17"/>
  <c r="A771" i="17"/>
  <c r="A770" i="17"/>
  <c r="A769" i="17"/>
  <c r="A768" i="17"/>
  <c r="A767" i="17"/>
  <c r="A766" i="17"/>
  <c r="A765" i="17"/>
  <c r="A764" i="17"/>
  <c r="A763" i="17"/>
  <c r="A762" i="17"/>
  <c r="A761" i="17"/>
  <c r="A760" i="17"/>
  <c r="A759" i="17"/>
  <c r="A758" i="17"/>
  <c r="A757" i="17"/>
  <c r="A756" i="17"/>
  <c r="A755" i="17"/>
  <c r="A754" i="17"/>
  <c r="A753" i="17"/>
  <c r="A752" i="17"/>
  <c r="A751" i="17"/>
  <c r="A750" i="17"/>
  <c r="A749" i="17"/>
  <c r="A748" i="17"/>
  <c r="A747" i="17"/>
  <c r="A746" i="17"/>
  <c r="A745" i="17"/>
  <c r="A744" i="17"/>
  <c r="A743" i="17"/>
  <c r="A742" i="17"/>
  <c r="A741" i="17"/>
  <c r="A740" i="17"/>
  <c r="A739" i="17"/>
  <c r="A738" i="17"/>
  <c r="A737" i="17"/>
  <c r="A736" i="17"/>
  <c r="A735" i="17"/>
  <c r="A734" i="17"/>
  <c r="A733" i="17"/>
  <c r="A732" i="17"/>
  <c r="A731" i="17"/>
  <c r="A730" i="17"/>
  <c r="A729" i="17"/>
  <c r="A728" i="17"/>
  <c r="A727" i="17"/>
  <c r="A726" i="17"/>
  <c r="A725" i="17"/>
  <c r="A724" i="17"/>
  <c r="A723" i="17"/>
  <c r="A722" i="17"/>
  <c r="A721" i="17"/>
  <c r="A720" i="17"/>
  <c r="A719" i="17"/>
  <c r="A718" i="17"/>
  <c r="A717" i="17"/>
  <c r="A716" i="17"/>
  <c r="A715" i="17"/>
  <c r="A714" i="17"/>
  <c r="A713" i="17"/>
  <c r="A712" i="17"/>
  <c r="A711" i="17"/>
  <c r="A710" i="17"/>
  <c r="A709" i="17"/>
  <c r="A708" i="17"/>
  <c r="A707" i="17"/>
  <c r="A706" i="17"/>
  <c r="A705" i="17"/>
  <c r="A704" i="17"/>
  <c r="A703" i="17"/>
  <c r="A702" i="17"/>
  <c r="A701" i="17"/>
  <c r="A700" i="17"/>
  <c r="A699" i="17"/>
  <c r="A698" i="17"/>
  <c r="A697" i="17"/>
  <c r="A696" i="17"/>
  <c r="A695" i="17"/>
  <c r="A694" i="17"/>
  <c r="A693" i="17"/>
  <c r="A692" i="17"/>
  <c r="A691" i="17"/>
  <c r="A690" i="17"/>
  <c r="A689" i="17"/>
  <c r="A688" i="17"/>
  <c r="A687" i="17"/>
  <c r="A686" i="17"/>
  <c r="A685" i="17"/>
  <c r="A684" i="17"/>
  <c r="A683" i="17"/>
  <c r="A682" i="17"/>
  <c r="A681" i="17"/>
  <c r="A680" i="17"/>
  <c r="A679" i="17"/>
  <c r="A678" i="17"/>
  <c r="A677" i="17"/>
  <c r="A676" i="17"/>
  <c r="A675" i="17"/>
  <c r="A674" i="17"/>
  <c r="A673" i="17"/>
  <c r="A672" i="17"/>
  <c r="A671" i="17"/>
  <c r="A670" i="17"/>
  <c r="A669" i="17"/>
  <c r="A668" i="17"/>
  <c r="A667" i="17"/>
  <c r="A666" i="17"/>
  <c r="A665" i="17"/>
  <c r="A664" i="17"/>
  <c r="A663" i="17"/>
  <c r="A662" i="17"/>
  <c r="A661" i="17"/>
  <c r="A660" i="17"/>
  <c r="A659" i="17"/>
  <c r="A658" i="17"/>
  <c r="A657" i="17"/>
  <c r="A656" i="17"/>
  <c r="A655" i="17"/>
  <c r="A654" i="17"/>
  <c r="A653" i="17"/>
  <c r="A652" i="17"/>
  <c r="A651" i="17"/>
  <c r="A650" i="17"/>
  <c r="A649" i="17"/>
  <c r="A648" i="17"/>
  <c r="A647" i="17"/>
  <c r="A646" i="17"/>
  <c r="A645" i="17"/>
  <c r="A644" i="17"/>
  <c r="A643" i="17"/>
  <c r="A642" i="17"/>
  <c r="A641" i="17"/>
  <c r="A640" i="17"/>
  <c r="A639" i="17"/>
  <c r="A638" i="17"/>
  <c r="A637" i="17"/>
  <c r="A636" i="17"/>
  <c r="A635" i="17"/>
  <c r="A634" i="17"/>
  <c r="A633" i="17"/>
  <c r="A632" i="17"/>
  <c r="A631" i="17"/>
  <c r="A630" i="17"/>
  <c r="A629" i="17"/>
  <c r="A628" i="17"/>
  <c r="A627" i="17"/>
  <c r="A626" i="17"/>
  <c r="A625" i="17"/>
  <c r="A624" i="17"/>
  <c r="A623" i="17"/>
  <c r="A622" i="17"/>
  <c r="A621" i="17"/>
  <c r="A620" i="17"/>
  <c r="A619" i="17"/>
  <c r="A618" i="17"/>
  <c r="A617" i="17"/>
  <c r="A616" i="17"/>
  <c r="A615" i="17"/>
  <c r="A614" i="17"/>
  <c r="A613" i="17"/>
  <c r="A612" i="17"/>
  <c r="A611" i="17"/>
  <c r="A610" i="17"/>
  <c r="A609" i="17"/>
  <c r="A608" i="17"/>
  <c r="A607" i="17"/>
  <c r="A606" i="17"/>
  <c r="A605" i="17"/>
  <c r="A604" i="17"/>
  <c r="A603" i="17"/>
  <c r="A602" i="17"/>
  <c r="A601" i="17"/>
  <c r="A600" i="17"/>
  <c r="A599" i="17"/>
  <c r="A598" i="17"/>
  <c r="A597" i="17"/>
  <c r="A596" i="17"/>
  <c r="A595" i="17"/>
  <c r="A594" i="17"/>
  <c r="A593" i="17"/>
  <c r="A592" i="17"/>
  <c r="A591" i="17"/>
  <c r="A590" i="17"/>
  <c r="A589" i="17"/>
  <c r="A588" i="17"/>
  <c r="A587" i="17"/>
  <c r="A586" i="17"/>
  <c r="A585" i="17"/>
  <c r="A584" i="17"/>
  <c r="A583" i="17"/>
  <c r="A582" i="17"/>
  <c r="A581" i="17"/>
  <c r="A580" i="17"/>
  <c r="A579" i="17"/>
  <c r="A578" i="17"/>
  <c r="A577" i="17"/>
  <c r="A576" i="17"/>
  <c r="A575" i="17"/>
  <c r="A574" i="17"/>
  <c r="A573" i="17"/>
  <c r="A572" i="17"/>
  <c r="A571" i="17"/>
  <c r="A570" i="17"/>
  <c r="A569" i="17"/>
  <c r="A568" i="17"/>
  <c r="A567" i="17"/>
  <c r="A566" i="17"/>
  <c r="A565" i="17"/>
  <c r="A564" i="17"/>
  <c r="A563" i="17"/>
  <c r="A562" i="17"/>
  <c r="A561" i="17"/>
  <c r="A560" i="17"/>
  <c r="A559" i="17"/>
  <c r="A558" i="17"/>
  <c r="A557" i="17"/>
  <c r="A556" i="17"/>
  <c r="A555" i="17"/>
  <c r="A554" i="17"/>
  <c r="A553" i="17"/>
  <c r="A552" i="17"/>
  <c r="A551" i="17"/>
  <c r="A550" i="17"/>
  <c r="A549" i="17"/>
  <c r="A548" i="17"/>
  <c r="A547" i="17"/>
  <c r="A546" i="17"/>
  <c r="A545" i="17"/>
  <c r="A544" i="17"/>
  <c r="A543" i="17"/>
  <c r="A542" i="17"/>
  <c r="A541" i="17"/>
  <c r="A540" i="17"/>
  <c r="A539" i="17"/>
  <c r="A538" i="17"/>
  <c r="A537" i="17"/>
  <c r="A536" i="17"/>
  <c r="A535" i="17"/>
  <c r="A534" i="17"/>
  <c r="A533" i="17"/>
  <c r="A532" i="17"/>
  <c r="A531" i="17"/>
  <c r="A530" i="17"/>
  <c r="A529" i="17"/>
  <c r="A528" i="17"/>
  <c r="A527" i="17"/>
  <c r="A526" i="17"/>
  <c r="A525" i="17"/>
  <c r="A524" i="17"/>
  <c r="A523" i="17"/>
  <c r="A522" i="17"/>
  <c r="A521" i="17"/>
  <c r="A520" i="17"/>
  <c r="A519" i="17"/>
  <c r="A518" i="17"/>
  <c r="A517" i="17"/>
  <c r="A516" i="17"/>
  <c r="A515" i="17"/>
  <c r="A514" i="17"/>
  <c r="A513" i="17"/>
  <c r="A512" i="17"/>
  <c r="A511" i="17"/>
  <c r="A510" i="17"/>
  <c r="A509" i="17"/>
  <c r="A508" i="17"/>
  <c r="A507" i="17"/>
  <c r="A506" i="17"/>
  <c r="A505" i="17"/>
  <c r="A504" i="17"/>
  <c r="A503" i="17"/>
  <c r="A502" i="17"/>
  <c r="A501" i="17"/>
  <c r="A500" i="17"/>
  <c r="A499" i="17"/>
  <c r="A498" i="17"/>
  <c r="A497" i="17"/>
  <c r="A496" i="17"/>
  <c r="A495" i="17"/>
  <c r="A494" i="17"/>
  <c r="A493" i="17"/>
  <c r="A492" i="17"/>
  <c r="A491" i="17"/>
  <c r="A490" i="17"/>
  <c r="A489" i="17"/>
  <c r="A488" i="17"/>
  <c r="A487" i="17"/>
  <c r="A486" i="17"/>
  <c r="A485" i="17"/>
  <c r="A484" i="17"/>
  <c r="A483" i="17"/>
  <c r="A482" i="17"/>
  <c r="A481" i="17"/>
  <c r="A480" i="17"/>
  <c r="A479" i="17"/>
  <c r="A478" i="17"/>
  <c r="A477" i="17"/>
  <c r="A476" i="17"/>
  <c r="A475" i="17"/>
  <c r="A474" i="17"/>
  <c r="A473" i="17"/>
  <c r="A472" i="17"/>
  <c r="A471" i="17"/>
  <c r="A470" i="17"/>
  <c r="A469" i="17"/>
  <c r="A468" i="17"/>
  <c r="A467" i="17"/>
  <c r="A466" i="17"/>
  <c r="A465" i="17"/>
  <c r="A464" i="17"/>
  <c r="A463" i="17"/>
  <c r="A462" i="17"/>
  <c r="A461" i="17"/>
  <c r="A460" i="17"/>
  <c r="A459" i="17"/>
  <c r="A458" i="17"/>
  <c r="A457" i="17"/>
  <c r="A456" i="17"/>
  <c r="A455" i="17"/>
  <c r="A454" i="17"/>
  <c r="A453" i="17"/>
  <c r="A452" i="17"/>
  <c r="A451" i="17"/>
  <c r="A450" i="17"/>
  <c r="A449" i="17"/>
  <c r="A448" i="17"/>
  <c r="A447" i="17"/>
  <c r="A446" i="17"/>
  <c r="A445" i="17"/>
  <c r="A444" i="17"/>
  <c r="A443" i="17"/>
  <c r="A442" i="17"/>
  <c r="A441" i="17"/>
  <c r="A440" i="17"/>
  <c r="A439" i="17"/>
  <c r="A438" i="17"/>
  <c r="A437" i="17"/>
  <c r="A436" i="17"/>
  <c r="A435" i="17"/>
  <c r="A434" i="17"/>
  <c r="A433" i="17"/>
  <c r="A432" i="17"/>
  <c r="A431" i="17"/>
  <c r="A430" i="17"/>
  <c r="A429" i="17"/>
  <c r="A428" i="17"/>
  <c r="A427" i="17"/>
  <c r="A426" i="17"/>
  <c r="A425" i="17"/>
  <c r="A424" i="17"/>
  <c r="A423" i="17"/>
  <c r="A422" i="17"/>
  <c r="A421" i="17"/>
  <c r="A420" i="17"/>
  <c r="A419" i="17"/>
  <c r="A418" i="17"/>
  <c r="A417" i="17"/>
  <c r="A416" i="17"/>
  <c r="A415" i="17"/>
  <c r="A414" i="17"/>
  <c r="A413" i="17"/>
  <c r="A412" i="17"/>
  <c r="A411" i="17"/>
  <c r="A410" i="17"/>
  <c r="A409" i="17"/>
  <c r="A408" i="17"/>
  <c r="A407" i="17"/>
  <c r="A406" i="17"/>
  <c r="A405" i="17"/>
  <c r="A404" i="17"/>
  <c r="A403" i="17"/>
  <c r="A402" i="17"/>
  <c r="A401" i="17"/>
  <c r="A400" i="17"/>
  <c r="A399" i="17"/>
  <c r="A398" i="17"/>
  <c r="A397" i="17"/>
  <c r="A396" i="17"/>
  <c r="A395" i="17"/>
  <c r="A394" i="17"/>
  <c r="A393" i="17"/>
  <c r="A392" i="17"/>
  <c r="A391" i="17"/>
  <c r="A390" i="17"/>
  <c r="A389" i="17"/>
  <c r="A388" i="17"/>
  <c r="A387" i="17"/>
  <c r="A386" i="17"/>
  <c r="A385" i="17"/>
  <c r="A384" i="17"/>
  <c r="A383" i="17"/>
  <c r="A382" i="17"/>
  <c r="A381" i="17"/>
  <c r="A380" i="17"/>
  <c r="A379" i="17"/>
  <c r="A378" i="17"/>
  <c r="A377" i="17"/>
  <c r="A376" i="17"/>
  <c r="A375" i="17"/>
  <c r="A374" i="17"/>
  <c r="A373" i="17"/>
  <c r="A372" i="17"/>
  <c r="A371" i="17"/>
  <c r="A370" i="17"/>
  <c r="A369" i="17"/>
  <c r="A368" i="17"/>
  <c r="A367" i="17"/>
  <c r="A366" i="17"/>
  <c r="A365" i="17"/>
  <c r="A364" i="17"/>
  <c r="A363" i="17"/>
  <c r="A362" i="17"/>
  <c r="A361" i="17"/>
  <c r="A360" i="17"/>
  <c r="A359" i="17"/>
  <c r="A358" i="17"/>
  <c r="A357" i="17"/>
  <c r="A356" i="17"/>
  <c r="A355" i="17"/>
  <c r="A354" i="17"/>
  <c r="A353" i="17"/>
  <c r="A352" i="17"/>
  <c r="A351" i="17"/>
  <c r="A350" i="17"/>
  <c r="A349" i="17"/>
  <c r="A348" i="17"/>
  <c r="A347" i="17"/>
  <c r="A346" i="17"/>
  <c r="A345" i="17"/>
  <c r="A344" i="17"/>
  <c r="A343" i="17"/>
  <c r="A342" i="17"/>
  <c r="A341" i="17"/>
  <c r="A340" i="17"/>
  <c r="A339" i="17"/>
  <c r="A338" i="17"/>
  <c r="A337" i="17"/>
  <c r="A336" i="17"/>
  <c r="A335" i="17"/>
  <c r="A334" i="17"/>
  <c r="A333" i="17"/>
  <c r="A332" i="17"/>
  <c r="A331" i="17"/>
  <c r="A330" i="17"/>
  <c r="A329" i="17"/>
  <c r="A328" i="17"/>
  <c r="A327" i="17"/>
  <c r="A326" i="17"/>
  <c r="A325" i="17"/>
  <c r="A324" i="17"/>
  <c r="A323" i="17"/>
  <c r="A322" i="17"/>
  <c r="A321" i="17"/>
  <c r="A320" i="17"/>
  <c r="A319" i="17"/>
  <c r="A318" i="17"/>
  <c r="A317" i="17"/>
  <c r="A316" i="17"/>
  <c r="A315" i="17"/>
  <c r="A314" i="17"/>
  <c r="A313" i="17"/>
  <c r="A312" i="17"/>
  <c r="A311" i="17"/>
  <c r="A310" i="17"/>
  <c r="A309" i="17"/>
  <c r="A308" i="17"/>
  <c r="A307" i="17"/>
  <c r="A306" i="17"/>
  <c r="A305" i="17"/>
  <c r="A304" i="17"/>
  <c r="A303" i="17"/>
  <c r="A302" i="17"/>
  <c r="A301" i="17"/>
  <c r="A300" i="17"/>
  <c r="A299" i="17"/>
  <c r="A298" i="17"/>
  <c r="A297" i="17"/>
  <c r="A296" i="17"/>
  <c r="A295" i="17"/>
  <c r="A294" i="17"/>
  <c r="A293" i="17"/>
  <c r="A292" i="17"/>
  <c r="A291" i="17"/>
  <c r="A290" i="17"/>
  <c r="A289" i="17"/>
  <c r="A288" i="17"/>
  <c r="A287" i="17"/>
  <c r="A286" i="17"/>
  <c r="A285" i="17"/>
  <c r="A284" i="17"/>
  <c r="A283" i="17"/>
  <c r="A282" i="17"/>
  <c r="A281" i="17"/>
  <c r="A280" i="17"/>
  <c r="A279" i="17"/>
  <c r="A278" i="17"/>
  <c r="A277" i="17"/>
  <c r="A276" i="17"/>
  <c r="A275" i="17"/>
  <c r="A274" i="17"/>
  <c r="A273" i="17"/>
  <c r="A272" i="17"/>
  <c r="A271" i="17"/>
  <c r="A270" i="17"/>
  <c r="A269" i="17"/>
  <c r="A268" i="17"/>
  <c r="A267" i="17"/>
  <c r="A266" i="17"/>
  <c r="A265" i="17"/>
  <c r="A264" i="17"/>
  <c r="A263" i="17"/>
  <c r="A262" i="17"/>
  <c r="A261" i="17"/>
  <c r="A260" i="17"/>
  <c r="A259" i="17"/>
  <c r="A258" i="17"/>
  <c r="A257" i="17"/>
  <c r="A256" i="17"/>
  <c r="A255" i="17"/>
  <c r="A254" i="17"/>
  <c r="A253" i="17"/>
  <c r="A252" i="17"/>
  <c r="A251" i="17"/>
  <c r="A250" i="17"/>
  <c r="A249" i="17"/>
  <c r="A248" i="17"/>
  <c r="A247" i="17"/>
  <c r="A246" i="17"/>
  <c r="A245" i="17"/>
  <c r="A244" i="17"/>
  <c r="A243" i="17"/>
  <c r="A242" i="17"/>
  <c r="A241" i="17"/>
  <c r="A240" i="17"/>
  <c r="A239" i="17"/>
  <c r="A238" i="17"/>
  <c r="A237" i="17"/>
  <c r="A236" i="17"/>
  <c r="A235" i="17"/>
  <c r="A234" i="17"/>
  <c r="A233" i="17"/>
  <c r="A232" i="17"/>
  <c r="A231" i="17"/>
  <c r="A230" i="17"/>
  <c r="A229" i="17"/>
  <c r="A228" i="17"/>
  <c r="A227" i="17"/>
  <c r="A226" i="17"/>
  <c r="A225" i="17"/>
  <c r="A224" i="17"/>
  <c r="A223" i="17"/>
  <c r="A222" i="17"/>
  <c r="A221" i="17"/>
  <c r="A220" i="17"/>
  <c r="A219" i="17"/>
  <c r="A218" i="17"/>
  <c r="A217" i="17"/>
  <c r="A216" i="17"/>
  <c r="A215" i="17"/>
  <c r="A214" i="17"/>
  <c r="A213" i="17"/>
  <c r="A212" i="17"/>
  <c r="A211" i="17"/>
  <c r="A210" i="17"/>
  <c r="A209" i="17"/>
  <c r="A208" i="17"/>
  <c r="A207" i="17"/>
  <c r="A206" i="17"/>
  <c r="A205" i="17"/>
  <c r="A204" i="17"/>
  <c r="A203" i="17"/>
  <c r="A202" i="17"/>
  <c r="A201" i="17"/>
  <c r="A200" i="17"/>
  <c r="A199" i="17"/>
  <c r="A198" i="17"/>
  <c r="A197" i="17"/>
  <c r="A196" i="17"/>
  <c r="A195" i="17"/>
  <c r="A194" i="17"/>
  <c r="A193" i="17"/>
  <c r="A192" i="17"/>
  <c r="A191" i="17"/>
  <c r="A190" i="17"/>
  <c r="A189" i="17"/>
  <c r="A188" i="17"/>
  <c r="A187" i="17"/>
  <c r="A186" i="17"/>
  <c r="A185" i="17"/>
  <c r="A184" i="17"/>
  <c r="A183" i="17"/>
  <c r="A182" i="17"/>
  <c r="A181" i="17"/>
  <c r="A180" i="17"/>
  <c r="A179" i="17"/>
  <c r="A178" i="17"/>
  <c r="A177" i="17"/>
  <c r="A176" i="17"/>
  <c r="A175" i="17"/>
  <c r="A174" i="17"/>
  <c r="A173" i="17"/>
  <c r="A172" i="17"/>
  <c r="A171" i="17"/>
  <c r="A170" i="17"/>
  <c r="A169" i="17"/>
  <c r="A168" i="17"/>
  <c r="A167" i="17"/>
  <c r="A166" i="17"/>
  <c r="A165" i="17"/>
  <c r="A164" i="17"/>
  <c r="A163" i="17"/>
  <c r="A162" i="17"/>
  <c r="A161" i="17"/>
  <c r="A160" i="17"/>
  <c r="A159" i="17"/>
  <c r="A158" i="17"/>
  <c r="A157" i="17"/>
  <c r="A156" i="17"/>
  <c r="A155" i="17"/>
  <c r="A154" i="17"/>
  <c r="A153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39" i="17"/>
  <c r="A138" i="17"/>
  <c r="A137" i="17"/>
  <c r="A136" i="17"/>
  <c r="A135" i="17"/>
  <c r="A134" i="17"/>
  <c r="A133" i="17"/>
  <c r="A132" i="17"/>
  <c r="A131" i="17"/>
  <c r="A130" i="17"/>
  <c r="A129" i="17"/>
  <c r="A128" i="17"/>
  <c r="A127" i="17"/>
  <c r="A126" i="17"/>
  <c r="A125" i="17"/>
  <c r="A124" i="17"/>
  <c r="A123" i="17"/>
  <c r="A122" i="17"/>
  <c r="A121" i="17"/>
  <c r="A120" i="17"/>
  <c r="A119" i="17"/>
  <c r="A118" i="17"/>
  <c r="A117" i="17"/>
  <c r="A116" i="17"/>
  <c r="A115" i="17"/>
  <c r="A114" i="17"/>
  <c r="A113" i="17"/>
  <c r="A112" i="17"/>
  <c r="A111" i="17"/>
  <c r="A110" i="17"/>
  <c r="A109" i="17"/>
  <c r="A108" i="17"/>
  <c r="A107" i="17"/>
  <c r="A106" i="17"/>
  <c r="A105" i="17"/>
  <c r="A104" i="17"/>
  <c r="A103" i="17"/>
  <c r="A102" i="17"/>
  <c r="A101" i="17"/>
  <c r="A100" i="17"/>
  <c r="A99" i="17"/>
  <c r="A98" i="17"/>
  <c r="A97" i="17"/>
  <c r="A96" i="17"/>
  <c r="A95" i="17"/>
  <c r="A94" i="17"/>
  <c r="A93" i="17"/>
  <c r="A92" i="17"/>
  <c r="A91" i="17"/>
  <c r="A90" i="17"/>
  <c r="A89" i="17"/>
  <c r="A88" i="17"/>
  <c r="A87" i="17"/>
  <c r="A86" i="17"/>
  <c r="A85" i="17"/>
  <c r="A84" i="17"/>
  <c r="A83" i="17"/>
  <c r="A82" i="17"/>
  <c r="A81" i="17"/>
  <c r="A80" i="17"/>
  <c r="A79" i="17"/>
  <c r="A78" i="17"/>
  <c r="A77" i="17"/>
  <c r="A76" i="17"/>
  <c r="A75" i="17"/>
  <c r="A74" i="17"/>
  <c r="A73" i="17"/>
  <c r="A72" i="17"/>
  <c r="A71" i="17"/>
  <c r="A70" i="17"/>
  <c r="A69" i="17"/>
  <c r="A68" i="17"/>
  <c r="A67" i="17"/>
  <c r="A66" i="17"/>
  <c r="A65" i="17"/>
  <c r="A64" i="17"/>
  <c r="A63" i="17"/>
  <c r="A62" i="17"/>
  <c r="A61" i="17"/>
  <c r="A60" i="17"/>
  <c r="A59" i="17"/>
  <c r="A58" i="17"/>
  <c r="A57" i="17"/>
  <c r="A56" i="17"/>
  <c r="A55" i="17"/>
  <c r="A54" i="17"/>
  <c r="A53" i="17"/>
  <c r="A52" i="17"/>
  <c r="A51" i="17"/>
  <c r="A50" i="17"/>
  <c r="A49" i="17"/>
  <c r="A48" i="17"/>
  <c r="A47" i="17"/>
  <c r="A46" i="17"/>
  <c r="A45" i="17"/>
  <c r="A44" i="17"/>
  <c r="A43" i="17"/>
  <c r="A42" i="17"/>
  <c r="A41" i="17"/>
  <c r="A40" i="17"/>
  <c r="A39" i="17"/>
  <c r="A38" i="17"/>
  <c r="A37" i="17"/>
  <c r="A36" i="17"/>
  <c r="A35" i="17"/>
  <c r="A34" i="17"/>
  <c r="A33" i="17"/>
  <c r="A32" i="17"/>
  <c r="A31" i="17"/>
  <c r="A30" i="17"/>
  <c r="A29" i="17"/>
  <c r="A28" i="17"/>
  <c r="A27" i="17"/>
  <c r="A26" i="17"/>
  <c r="A25" i="17"/>
  <c r="A24" i="17"/>
  <c r="A23" i="17"/>
  <c r="A22" i="17"/>
  <c r="A21" i="17"/>
  <c r="A20" i="17"/>
  <c r="A19" i="17"/>
  <c r="A18" i="17"/>
  <c r="A17" i="17"/>
  <c r="A16" i="17"/>
  <c r="A15" i="17"/>
  <c r="A14" i="17"/>
  <c r="A13" i="17"/>
  <c r="A12" i="17"/>
  <c r="A11" i="17"/>
  <c r="A10" i="17"/>
  <c r="A9" i="17"/>
  <c r="A8" i="17"/>
  <c r="A7" i="17"/>
  <c r="A6" i="17"/>
  <c r="A5" i="17"/>
  <c r="A4" i="17"/>
  <c r="E13" i="1" l="1"/>
  <c r="F13" i="1"/>
  <c r="F12" i="1"/>
  <c r="E12" i="1"/>
  <c r="E66" i="1"/>
  <c r="E61" i="1"/>
  <c r="E65" i="1"/>
  <c r="E54" i="1"/>
  <c r="E53" i="1"/>
  <c r="E62" i="1"/>
  <c r="E55" i="1"/>
  <c r="E63" i="1"/>
  <c r="E67" i="1"/>
  <c r="E56" i="1"/>
  <c r="E64" i="1"/>
  <c r="E57" i="1"/>
  <c r="E33" i="1"/>
  <c r="I7" i="1"/>
  <c r="M7" i="1" s="1"/>
  <c r="I5" i="1"/>
  <c r="M5" i="1" s="1"/>
  <c r="A2" i="1"/>
  <c r="E2" i="1" s="1"/>
  <c r="A5" i="1"/>
  <c r="E5" i="1" s="1"/>
  <c r="A10" i="1"/>
  <c r="E10" i="1" s="1"/>
  <c r="A9" i="1"/>
  <c r="E9" i="1" s="1"/>
  <c r="I9" i="1"/>
  <c r="M9" i="1" s="1"/>
  <c r="I10" i="1"/>
  <c r="M10" i="1" s="1"/>
  <c r="A6" i="1"/>
  <c r="E6" i="1" s="1"/>
  <c r="I6" i="1"/>
  <c r="M6" i="1" s="1"/>
  <c r="A8" i="1"/>
  <c r="E8" i="1" s="1"/>
  <c r="A4" i="1"/>
  <c r="E4" i="1" s="1"/>
  <c r="I8" i="1"/>
  <c r="M8" i="1" s="1"/>
  <c r="A11" i="1"/>
  <c r="E11" i="1" s="1"/>
  <c r="A7" i="1"/>
  <c r="E7" i="1" s="1"/>
  <c r="A3" i="1"/>
  <c r="E3" i="1" s="1"/>
  <c r="I4" i="1"/>
  <c r="M4" i="1" s="1"/>
  <c r="F3" i="1" l="1"/>
  <c r="F10" i="1"/>
  <c r="F9" i="1"/>
  <c r="F11" i="1"/>
  <c r="F6" i="1"/>
  <c r="F8" i="1"/>
  <c r="F4" i="1"/>
  <c r="F5" i="1"/>
  <c r="F2" i="1"/>
  <c r="F7" i="1"/>
  <c r="S4" i="13"/>
  <c r="T4" i="13" s="1"/>
  <c r="S5" i="13"/>
  <c r="S6" i="13"/>
  <c r="T6" i="13" s="1"/>
  <c r="S7" i="13"/>
  <c r="T7" i="13" s="1"/>
  <c r="S8" i="13"/>
  <c r="T8" i="13" s="1"/>
  <c r="S9" i="13"/>
  <c r="T9" i="13" s="1"/>
  <c r="S10" i="13"/>
  <c r="T10" i="13" s="1"/>
  <c r="S11" i="13"/>
  <c r="T11" i="13" s="1"/>
  <c r="S12" i="13"/>
  <c r="T12" i="13" s="1"/>
  <c r="S13" i="13"/>
  <c r="T13" i="13" s="1"/>
  <c r="S14" i="13"/>
  <c r="T14" i="13" s="1"/>
  <c r="S15" i="13"/>
  <c r="T15" i="13" s="1"/>
  <c r="S16" i="13"/>
  <c r="T16" i="13" s="1"/>
  <c r="S17" i="13"/>
  <c r="T17" i="13" s="1"/>
  <c r="S18" i="13"/>
  <c r="T18" i="13" s="1"/>
  <c r="S19" i="13"/>
  <c r="T19" i="13" s="1"/>
  <c r="S20" i="13"/>
  <c r="T20" i="13" s="1"/>
  <c r="S21" i="13"/>
  <c r="S22" i="13"/>
  <c r="T22" i="13" s="1"/>
  <c r="S23" i="13"/>
  <c r="T23" i="13" s="1"/>
  <c r="S24" i="13"/>
  <c r="S25" i="13"/>
  <c r="T25" i="13" s="1"/>
  <c r="S26" i="13"/>
  <c r="T26" i="13" s="1"/>
  <c r="S27" i="13"/>
  <c r="T27" i="13" s="1"/>
  <c r="S28" i="13"/>
  <c r="S29" i="13"/>
  <c r="T29" i="13" s="1"/>
  <c r="S30" i="13"/>
  <c r="T30" i="13" s="1"/>
  <c r="S31" i="13"/>
  <c r="T31" i="13" s="1"/>
  <c r="S32" i="13"/>
  <c r="T32" i="13" s="1"/>
  <c r="S33" i="13"/>
  <c r="T33" i="13" s="1"/>
  <c r="S34" i="13"/>
  <c r="T34" i="13" s="1"/>
  <c r="S35" i="13"/>
  <c r="T35" i="13" s="1"/>
  <c r="S36" i="13"/>
  <c r="T36" i="13" s="1"/>
  <c r="S37" i="13"/>
  <c r="S38" i="13"/>
  <c r="T38" i="13" s="1"/>
  <c r="S39" i="13"/>
  <c r="T39" i="13" s="1"/>
  <c r="S40" i="13"/>
  <c r="T40" i="13" s="1"/>
  <c r="S41" i="13"/>
  <c r="T41" i="13" s="1"/>
  <c r="S42" i="13"/>
  <c r="T42" i="13" s="1"/>
  <c r="S43" i="13"/>
  <c r="T43" i="13" s="1"/>
  <c r="S44" i="13"/>
  <c r="S45" i="13"/>
  <c r="T45" i="13" s="1"/>
  <c r="S46" i="13"/>
  <c r="T46" i="13" s="1"/>
  <c r="S47" i="13"/>
  <c r="T47" i="13" s="1"/>
  <c r="S48" i="13"/>
  <c r="S49" i="13"/>
  <c r="T49" i="13" s="1"/>
  <c r="S50" i="13"/>
  <c r="T50" i="13" s="1"/>
  <c r="S51" i="13"/>
  <c r="T51" i="13" s="1"/>
  <c r="S52" i="13"/>
  <c r="S53" i="13"/>
  <c r="S54" i="13"/>
  <c r="T54" i="13" s="1"/>
  <c r="S55" i="13"/>
  <c r="T55" i="13" s="1"/>
  <c r="S56" i="13"/>
  <c r="S57" i="13"/>
  <c r="T57" i="13" s="1"/>
  <c r="S58" i="13"/>
  <c r="T58" i="13" s="1"/>
  <c r="S59" i="13"/>
  <c r="T59" i="13" s="1"/>
  <c r="S60" i="13"/>
  <c r="T60" i="13" s="1"/>
  <c r="S61" i="13"/>
  <c r="T61" i="13" s="1"/>
  <c r="S62" i="13"/>
  <c r="T62" i="13" s="1"/>
  <c r="S63" i="13"/>
  <c r="T63" i="13" s="1"/>
  <c r="S64" i="13"/>
  <c r="T64" i="13" s="1"/>
  <c r="S65" i="13"/>
  <c r="T65" i="13" s="1"/>
  <c r="S66" i="13"/>
  <c r="T66" i="13" s="1"/>
  <c r="S67" i="13"/>
  <c r="T67" i="13" s="1"/>
  <c r="S68" i="13"/>
  <c r="T68" i="13" s="1"/>
  <c r="S69" i="13"/>
  <c r="S70" i="13"/>
  <c r="T70" i="13" s="1"/>
  <c r="S71" i="13"/>
  <c r="T71" i="13" s="1"/>
  <c r="S72" i="13"/>
  <c r="T72" i="13" s="1"/>
  <c r="S73" i="13"/>
  <c r="T73" i="13" s="1"/>
  <c r="S74" i="13"/>
  <c r="T74" i="13" s="1"/>
  <c r="S75" i="13"/>
  <c r="T75" i="13" s="1"/>
  <c r="S76" i="13"/>
  <c r="S77" i="13"/>
  <c r="T77" i="13" s="1"/>
  <c r="S78" i="13"/>
  <c r="T78" i="13" s="1"/>
  <c r="S79" i="13"/>
  <c r="T79" i="13" s="1"/>
  <c r="S80" i="13"/>
  <c r="T80" i="13" s="1"/>
  <c r="S81" i="13"/>
  <c r="T81" i="13" s="1"/>
  <c r="S82" i="13"/>
  <c r="T82" i="13" s="1"/>
  <c r="S83" i="13"/>
  <c r="T83" i="13" s="1"/>
  <c r="S84" i="13"/>
  <c r="T84" i="13" s="1"/>
  <c r="S85" i="13"/>
  <c r="S86" i="13"/>
  <c r="S87" i="13"/>
  <c r="T87" i="13" s="1"/>
  <c r="S88" i="13"/>
  <c r="T88" i="13" s="1"/>
  <c r="S89" i="13"/>
  <c r="T89" i="13" s="1"/>
  <c r="S90" i="13"/>
  <c r="T90" i="13" s="1"/>
  <c r="S91" i="13"/>
  <c r="T91" i="13" s="1"/>
  <c r="S92" i="13"/>
  <c r="T92" i="13" s="1"/>
  <c r="S93" i="13"/>
  <c r="T93" i="13" s="1"/>
  <c r="S94" i="13"/>
  <c r="T94" i="13" s="1"/>
  <c r="S95" i="13"/>
  <c r="T95" i="13" s="1"/>
  <c r="S96" i="13"/>
  <c r="T96" i="13" s="1"/>
  <c r="S97" i="13"/>
  <c r="T97" i="13" s="1"/>
  <c r="S98" i="13"/>
  <c r="T98" i="13" s="1"/>
  <c r="S99" i="13"/>
  <c r="T99" i="13" s="1"/>
  <c r="S100" i="13"/>
  <c r="S101" i="13"/>
  <c r="S102" i="13"/>
  <c r="T102" i="13" s="1"/>
  <c r="S103" i="13"/>
  <c r="T103" i="13" s="1"/>
  <c r="S104" i="13"/>
  <c r="S105" i="13"/>
  <c r="T105" i="13" s="1"/>
  <c r="S106" i="13"/>
  <c r="T106" i="13" s="1"/>
  <c r="S107" i="13"/>
  <c r="T107" i="13" s="1"/>
  <c r="S108" i="13"/>
  <c r="T108" i="13" s="1"/>
  <c r="S109" i="13"/>
  <c r="T109" i="13" s="1"/>
  <c r="S110" i="13"/>
  <c r="T110" i="13" s="1"/>
  <c r="S111" i="13"/>
  <c r="T111" i="13" s="1"/>
  <c r="S112" i="13"/>
  <c r="T112" i="13" s="1"/>
  <c r="S113" i="13"/>
  <c r="T113" i="13" s="1"/>
  <c r="S114" i="13"/>
  <c r="T114" i="13" s="1"/>
  <c r="S115" i="13"/>
  <c r="T115" i="13" s="1"/>
  <c r="S116" i="13"/>
  <c r="T116" i="13" s="1"/>
  <c r="S117" i="13"/>
  <c r="S118" i="13"/>
  <c r="T118" i="13" s="1"/>
  <c r="S119" i="13"/>
  <c r="T119" i="13" s="1"/>
  <c r="S120" i="13"/>
  <c r="S121" i="13"/>
  <c r="T121" i="13" s="1"/>
  <c r="S122" i="13"/>
  <c r="T122" i="13" s="1"/>
  <c r="S123" i="13"/>
  <c r="T123" i="13" s="1"/>
  <c r="S124" i="13"/>
  <c r="T124" i="13" s="1"/>
  <c r="S125" i="13"/>
  <c r="T125" i="13" s="1"/>
  <c r="S126" i="13"/>
  <c r="T126" i="13" s="1"/>
  <c r="S127" i="13"/>
  <c r="T127" i="13" s="1"/>
  <c r="S128" i="13"/>
  <c r="T128" i="13" s="1"/>
  <c r="S129" i="13"/>
  <c r="T129" i="13" s="1"/>
  <c r="S130" i="13"/>
  <c r="T130" i="13" s="1"/>
  <c r="S131" i="13"/>
  <c r="T131" i="13" s="1"/>
  <c r="S132" i="13"/>
  <c r="T132" i="13" s="1"/>
  <c r="S133" i="13"/>
  <c r="S134" i="13"/>
  <c r="T134" i="13" s="1"/>
  <c r="S135" i="13"/>
  <c r="T135" i="13" s="1"/>
  <c r="S136" i="13"/>
  <c r="T136" i="13" s="1"/>
  <c r="S137" i="13"/>
  <c r="T137" i="13" s="1"/>
  <c r="S138" i="13"/>
  <c r="T138" i="13" s="1"/>
  <c r="S139" i="13"/>
  <c r="T139" i="13" s="1"/>
  <c r="S140" i="13"/>
  <c r="S141" i="13"/>
  <c r="T141" i="13" s="1"/>
  <c r="S142" i="13"/>
  <c r="T142" i="13" s="1"/>
  <c r="S143" i="13"/>
  <c r="T143" i="13" s="1"/>
  <c r="S144" i="13"/>
  <c r="T144" i="13" s="1"/>
  <c r="S145" i="13"/>
  <c r="T145" i="13" s="1"/>
  <c r="S146" i="13"/>
  <c r="T146" i="13" s="1"/>
  <c r="S147" i="13"/>
  <c r="T147" i="13" s="1"/>
  <c r="S148" i="13"/>
  <c r="T148" i="13" s="1"/>
  <c r="S149" i="13"/>
  <c r="S150" i="13"/>
  <c r="S151" i="13"/>
  <c r="T151" i="13" s="1"/>
  <c r="S152" i="13"/>
  <c r="T152" i="13" s="1"/>
  <c r="S153" i="13"/>
  <c r="T153" i="13" s="1"/>
  <c r="S154" i="13"/>
  <c r="T154" i="13" s="1"/>
  <c r="S155" i="13"/>
  <c r="T155" i="13" s="1"/>
  <c r="S156" i="13"/>
  <c r="T156" i="13" s="1"/>
  <c r="S157" i="13"/>
  <c r="T157" i="13" s="1"/>
  <c r="S158" i="13"/>
  <c r="T158" i="13" s="1"/>
  <c r="S159" i="13"/>
  <c r="T159" i="13" s="1"/>
  <c r="S160" i="13"/>
  <c r="T160" i="13" s="1"/>
  <c r="S161" i="13"/>
  <c r="T161" i="13" s="1"/>
  <c r="S162" i="13"/>
  <c r="T162" i="13" s="1"/>
  <c r="S163" i="13"/>
  <c r="T163" i="13" s="1"/>
  <c r="S164" i="13"/>
  <c r="S165" i="13"/>
  <c r="S166" i="13"/>
  <c r="T166" i="13" s="1"/>
  <c r="S167" i="13"/>
  <c r="T167" i="13" s="1"/>
  <c r="S168" i="13"/>
  <c r="S169" i="13"/>
  <c r="T169" i="13" s="1"/>
  <c r="S170" i="13"/>
  <c r="T170" i="13" s="1"/>
  <c r="S171" i="13"/>
  <c r="T171" i="13" s="1"/>
  <c r="S172" i="13"/>
  <c r="T172" i="13" s="1"/>
  <c r="S173" i="13"/>
  <c r="T173" i="13" s="1"/>
  <c r="S174" i="13"/>
  <c r="T174" i="13" s="1"/>
  <c r="S175" i="13"/>
  <c r="T175" i="13" s="1"/>
  <c r="S176" i="13"/>
  <c r="T176" i="13" s="1"/>
  <c r="S177" i="13"/>
  <c r="T177" i="13" s="1"/>
  <c r="S178" i="13"/>
  <c r="T178" i="13" s="1"/>
  <c r="S179" i="13"/>
  <c r="T179" i="13" s="1"/>
  <c r="S180" i="13"/>
  <c r="T180" i="13" s="1"/>
  <c r="S181" i="13"/>
  <c r="S182" i="13"/>
  <c r="T182" i="13" s="1"/>
  <c r="S183" i="13"/>
  <c r="T183" i="13" s="1"/>
  <c r="S184" i="13"/>
  <c r="S185" i="13"/>
  <c r="T185" i="13" s="1"/>
  <c r="S186" i="13"/>
  <c r="T186" i="13" s="1"/>
  <c r="S187" i="13"/>
  <c r="T187" i="13" s="1"/>
  <c r="S188" i="13"/>
  <c r="S189" i="13"/>
  <c r="T189" i="13" s="1"/>
  <c r="S190" i="13"/>
  <c r="T190" i="13" s="1"/>
  <c r="S191" i="13"/>
  <c r="T191" i="13" s="1"/>
  <c r="S192" i="13"/>
  <c r="T192" i="13" s="1"/>
  <c r="S193" i="13"/>
  <c r="T193" i="13" s="1"/>
  <c r="S194" i="13"/>
  <c r="T194" i="13" s="1"/>
  <c r="S195" i="13"/>
  <c r="T195" i="13" s="1"/>
  <c r="S196" i="13"/>
  <c r="T196" i="13" s="1"/>
  <c r="S197" i="13"/>
  <c r="S198" i="13"/>
  <c r="T198" i="13" s="1"/>
  <c r="S199" i="13"/>
  <c r="T199" i="13" s="1"/>
  <c r="S200" i="13"/>
  <c r="S201" i="13"/>
  <c r="T201" i="13" s="1"/>
  <c r="S202" i="13"/>
  <c r="T202" i="13" s="1"/>
  <c r="S203" i="13"/>
  <c r="T203" i="13" s="1"/>
  <c r="S204" i="13"/>
  <c r="S205" i="13"/>
  <c r="T205" i="13" s="1"/>
  <c r="S206" i="13"/>
  <c r="T206" i="13" s="1"/>
  <c r="S207" i="13"/>
  <c r="T207" i="13" s="1"/>
  <c r="S208" i="13"/>
  <c r="S209" i="13"/>
  <c r="T209" i="13" s="1"/>
  <c r="S210" i="13"/>
  <c r="T210" i="13" s="1"/>
  <c r="S211" i="13"/>
  <c r="T211" i="13" s="1"/>
  <c r="S212" i="13"/>
  <c r="T212" i="13" s="1"/>
  <c r="S213" i="13"/>
  <c r="S214" i="13"/>
  <c r="T214" i="13" s="1"/>
  <c r="S215" i="13"/>
  <c r="T215" i="13" s="1"/>
  <c r="S216" i="13"/>
  <c r="T216" i="13" s="1"/>
  <c r="S217" i="13"/>
  <c r="T217" i="13" s="1"/>
  <c r="S218" i="13"/>
  <c r="T218" i="13" s="1"/>
  <c r="S219" i="13"/>
  <c r="T219" i="13" s="1"/>
  <c r="S220" i="13"/>
  <c r="T220" i="13" s="1"/>
  <c r="S221" i="13"/>
  <c r="T221" i="13" s="1"/>
  <c r="S222" i="13"/>
  <c r="T222" i="13" s="1"/>
  <c r="S223" i="13"/>
  <c r="T223" i="13" s="1"/>
  <c r="S224" i="13"/>
  <c r="T224" i="13" s="1"/>
  <c r="S225" i="13"/>
  <c r="T225" i="13" s="1"/>
  <c r="S226" i="13"/>
  <c r="T226" i="13" s="1"/>
  <c r="S227" i="13"/>
  <c r="T227" i="13" s="1"/>
  <c r="S228" i="13"/>
  <c r="T228" i="13" s="1"/>
  <c r="S229" i="13"/>
  <c r="S230" i="13"/>
  <c r="T230" i="13" s="1"/>
  <c r="S231" i="13"/>
  <c r="T231" i="13" s="1"/>
  <c r="S232" i="13"/>
  <c r="T232" i="13" s="1"/>
  <c r="S233" i="13"/>
  <c r="T233" i="13" s="1"/>
  <c r="S234" i="13"/>
  <c r="T234" i="13" s="1"/>
  <c r="S235" i="13"/>
  <c r="T235" i="13" s="1"/>
  <c r="S236" i="13"/>
  <c r="T236" i="13" s="1"/>
  <c r="S237" i="13"/>
  <c r="T237" i="13" s="1"/>
  <c r="S238" i="13"/>
  <c r="T238" i="13" s="1"/>
  <c r="S239" i="13"/>
  <c r="T239" i="13" s="1"/>
  <c r="S240" i="13"/>
  <c r="S241" i="13"/>
  <c r="T241" i="13" s="1"/>
  <c r="S242" i="13"/>
  <c r="T242" i="13" s="1"/>
  <c r="S243" i="13"/>
  <c r="T243" i="13" s="1"/>
  <c r="S244" i="13"/>
  <c r="T244" i="13" s="1"/>
  <c r="S245" i="13"/>
  <c r="S246" i="13"/>
  <c r="T246" i="13" s="1"/>
  <c r="S247" i="13"/>
  <c r="T247" i="13" s="1"/>
  <c r="S248" i="13"/>
  <c r="T248" i="13" s="1"/>
  <c r="S249" i="13"/>
  <c r="T249" i="13" s="1"/>
  <c r="S250" i="13"/>
  <c r="T250" i="13" s="1"/>
  <c r="S251" i="13"/>
  <c r="T251" i="13" s="1"/>
  <c r="S252" i="13"/>
  <c r="T252" i="13" s="1"/>
  <c r="S253" i="13"/>
  <c r="T253" i="13" s="1"/>
  <c r="S254" i="13"/>
  <c r="T254" i="13" s="1"/>
  <c r="S255" i="13"/>
  <c r="T255" i="13" s="1"/>
  <c r="S256" i="13"/>
  <c r="T256" i="13" s="1"/>
  <c r="S257" i="13"/>
  <c r="T257" i="13" s="1"/>
  <c r="S258" i="13"/>
  <c r="T258" i="13" s="1"/>
  <c r="S259" i="13"/>
  <c r="T259" i="13" s="1"/>
  <c r="S260" i="13"/>
  <c r="T260" i="13" s="1"/>
  <c r="S261" i="13"/>
  <c r="S262" i="13"/>
  <c r="T262" i="13" s="1"/>
  <c r="S263" i="13"/>
  <c r="T263" i="13" s="1"/>
  <c r="S264" i="13"/>
  <c r="S265" i="13"/>
  <c r="T265" i="13" s="1"/>
  <c r="S266" i="13"/>
  <c r="T266" i="13" s="1"/>
  <c r="S267" i="13"/>
  <c r="T267" i="13" s="1"/>
  <c r="S268" i="13"/>
  <c r="S269" i="13"/>
  <c r="T269" i="13" s="1"/>
  <c r="S270" i="13"/>
  <c r="T270" i="13" s="1"/>
  <c r="S271" i="13"/>
  <c r="T271" i="13" s="1"/>
  <c r="S272" i="13"/>
  <c r="S273" i="13"/>
  <c r="T273" i="13" s="1"/>
  <c r="S274" i="13"/>
  <c r="T274" i="13" s="1"/>
  <c r="S275" i="13"/>
  <c r="T275" i="13" s="1"/>
  <c r="S276" i="13"/>
  <c r="T276" i="13" s="1"/>
  <c r="S277" i="13"/>
  <c r="S278" i="13"/>
  <c r="T278" i="13" s="1"/>
  <c r="S279" i="13"/>
  <c r="T279" i="13" s="1"/>
  <c r="S280" i="13"/>
  <c r="T280" i="13" s="1"/>
  <c r="S281" i="13"/>
  <c r="T281" i="13" s="1"/>
  <c r="S282" i="13"/>
  <c r="T282" i="13" s="1"/>
  <c r="S283" i="13"/>
  <c r="T283" i="13" s="1"/>
  <c r="S284" i="13"/>
  <c r="T284" i="13" s="1"/>
  <c r="S285" i="13"/>
  <c r="T285" i="13" s="1"/>
  <c r="S286" i="13"/>
  <c r="T286" i="13" s="1"/>
  <c r="S287" i="13"/>
  <c r="T287" i="13" s="1"/>
  <c r="S288" i="13"/>
  <c r="T288" i="13" s="1"/>
  <c r="S289" i="13"/>
  <c r="T289" i="13" s="1"/>
  <c r="S290" i="13"/>
  <c r="T290" i="13" s="1"/>
  <c r="S291" i="13"/>
  <c r="T291" i="13" s="1"/>
  <c r="S292" i="13"/>
  <c r="T292" i="13" s="1"/>
  <c r="S293" i="13"/>
  <c r="S294" i="13"/>
  <c r="T294" i="13" s="1"/>
  <c r="S295" i="13"/>
  <c r="T295" i="13" s="1"/>
  <c r="S296" i="13"/>
  <c r="T296" i="13" s="1"/>
  <c r="S297" i="13"/>
  <c r="T297" i="13" s="1"/>
  <c r="S298" i="13"/>
  <c r="T298" i="13" s="1"/>
  <c r="S299" i="13"/>
  <c r="T299" i="13" s="1"/>
  <c r="S300" i="13"/>
  <c r="T300" i="13" s="1"/>
  <c r="S301" i="13"/>
  <c r="T301" i="13" s="1"/>
  <c r="S302" i="13"/>
  <c r="T302" i="13" s="1"/>
  <c r="S303" i="13"/>
  <c r="T303" i="13" s="1"/>
  <c r="S304" i="13"/>
  <c r="T304" i="13" s="1"/>
  <c r="S305" i="13"/>
  <c r="T305" i="13" s="1"/>
  <c r="S306" i="13"/>
  <c r="T306" i="13" s="1"/>
  <c r="S307" i="13"/>
  <c r="T307" i="13" s="1"/>
  <c r="S308" i="13"/>
  <c r="T308" i="13" s="1"/>
  <c r="S309" i="13"/>
  <c r="S310" i="13"/>
  <c r="T310" i="13" s="1"/>
  <c r="S311" i="13"/>
  <c r="T311" i="13" s="1"/>
  <c r="S312" i="13"/>
  <c r="T312" i="13" s="1"/>
  <c r="S313" i="13"/>
  <c r="T313" i="13" s="1"/>
  <c r="S314" i="13"/>
  <c r="T314" i="13" s="1"/>
  <c r="S315" i="13"/>
  <c r="T315" i="13" s="1"/>
  <c r="S316" i="13"/>
  <c r="T316" i="13" s="1"/>
  <c r="S317" i="13"/>
  <c r="T317" i="13" s="1"/>
  <c r="S318" i="13"/>
  <c r="T318" i="13" s="1"/>
  <c r="S319" i="13"/>
  <c r="T319" i="13" s="1"/>
  <c r="S320" i="13"/>
  <c r="S321" i="13"/>
  <c r="T321" i="13" s="1"/>
  <c r="S322" i="13"/>
  <c r="T322" i="13" s="1"/>
  <c r="S323" i="13"/>
  <c r="T323" i="13" s="1"/>
  <c r="S324" i="13"/>
  <c r="T324" i="13" s="1"/>
  <c r="S325" i="13"/>
  <c r="T325" i="13" s="1"/>
  <c r="S326" i="13"/>
  <c r="T326" i="13" s="1"/>
  <c r="S327" i="13"/>
  <c r="T327" i="13" s="1"/>
  <c r="S328" i="13"/>
  <c r="T328" i="13" s="1"/>
  <c r="S329" i="13"/>
  <c r="T329" i="13" s="1"/>
  <c r="T5" i="13"/>
  <c r="T21" i="13"/>
  <c r="T24" i="13"/>
  <c r="T28" i="13"/>
  <c r="T37" i="13"/>
  <c r="T44" i="13"/>
  <c r="T48" i="13"/>
  <c r="T52" i="13"/>
  <c r="T53" i="13"/>
  <c r="T56" i="13"/>
  <c r="T69" i="13"/>
  <c r="T76" i="13"/>
  <c r="T85" i="13"/>
  <c r="T86" i="13"/>
  <c r="T100" i="13"/>
  <c r="T101" i="13"/>
  <c r="T104" i="13"/>
  <c r="T117" i="13"/>
  <c r="T120" i="13"/>
  <c r="T133" i="13"/>
  <c r="T140" i="13"/>
  <c r="T149" i="13"/>
  <c r="T150" i="13"/>
  <c r="T164" i="13"/>
  <c r="T165" i="13"/>
  <c r="T168" i="13"/>
  <c r="T181" i="13"/>
  <c r="T184" i="13"/>
  <c r="T188" i="13"/>
  <c r="T197" i="13"/>
  <c r="T200" i="13"/>
  <c r="T204" i="13"/>
  <c r="T208" i="13"/>
  <c r="T213" i="13"/>
  <c r="T229" i="13"/>
  <c r="T240" i="13"/>
  <c r="T245" i="13"/>
  <c r="T261" i="13"/>
  <c r="T264" i="13"/>
  <c r="T268" i="13"/>
  <c r="T272" i="13"/>
  <c r="T277" i="13"/>
  <c r="T293" i="13"/>
  <c r="T309" i="13"/>
  <c r="T320" i="13"/>
  <c r="S3" i="13"/>
  <c r="T3" i="13" s="1"/>
  <c r="A339" i="16" l="1"/>
  <c r="B339" i="16"/>
  <c r="C339" i="16"/>
  <c r="D339" i="16"/>
  <c r="A340" i="16"/>
  <c r="B340" i="16"/>
  <c r="C340" i="16"/>
  <c r="D340" i="16"/>
  <c r="E68" i="1" l="1"/>
  <c r="I9" i="2" s="1"/>
  <c r="F63" i="1" l="1"/>
  <c r="F64" i="1" l="1"/>
  <c r="F66" i="1"/>
  <c r="F61" i="1"/>
  <c r="F65" i="1"/>
  <c r="F62" i="1"/>
  <c r="F67" i="1" l="1"/>
  <c r="E9" i="2"/>
  <c r="E58" i="1"/>
  <c r="F55" i="1"/>
  <c r="F54" i="1"/>
  <c r="F53" i="1"/>
  <c r="F56" i="1"/>
  <c r="F5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Snyder</author>
  </authors>
  <commentList>
    <comment ref="E5" authorId="0" shapeId="0" xr:uid="{51C5B0E8-EA8E-4428-A244-75EA988D6568}">
      <text>
        <r>
          <rPr>
            <sz val="8"/>
            <color indexed="81"/>
            <rFont val="Tahoma"/>
            <family val="2"/>
          </rPr>
          <t>Select District from Dropdown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<sst xmlns="http://schemas.openxmlformats.org/spreadsheetml/2006/main" count="30572" uniqueCount="988">
  <si>
    <t>Cash/Unspent Balance History:</t>
  </si>
  <si>
    <t>Salaries</t>
  </si>
  <si>
    <t>Benefits</t>
  </si>
  <si>
    <t>Purchased Services</t>
  </si>
  <si>
    <t>Supplies</t>
  </si>
  <si>
    <t>State Sources</t>
  </si>
  <si>
    <t>Federal Sources</t>
  </si>
  <si>
    <t>Revenues/Expenditures:</t>
  </si>
  <si>
    <t>Financial Solvency 10-year trend</t>
  </si>
  <si>
    <t>General Fund Revenues:</t>
  </si>
  <si>
    <t xml:space="preserve"> </t>
  </si>
  <si>
    <t>Total</t>
  </si>
  <si>
    <t>General Fund Expenditures:</t>
  </si>
  <si>
    <t>Enrollment Trend:</t>
  </si>
  <si>
    <t>AGWSR</t>
  </si>
  <si>
    <t>BCLUW</t>
  </si>
  <si>
    <t>CAL</t>
  </si>
  <si>
    <t>GMG</t>
  </si>
  <si>
    <t>PCM</t>
  </si>
  <si>
    <t>Certified Staffing Levels</t>
  </si>
  <si>
    <t>FY09Unspent</t>
  </si>
  <si>
    <t>FY09Cash</t>
  </si>
  <si>
    <t>FY07Unspent</t>
  </si>
  <si>
    <t>FY08Unspent</t>
  </si>
  <si>
    <t>FY07Cash</t>
  </si>
  <si>
    <t>FY08Cash</t>
  </si>
  <si>
    <t>FY06Unspent</t>
  </si>
  <si>
    <t>FY06Cash</t>
  </si>
  <si>
    <t>Central</t>
  </si>
  <si>
    <t>H-L-V</t>
  </si>
  <si>
    <t>Enroll/FTE</t>
  </si>
  <si>
    <t>FY10Unspent</t>
  </si>
  <si>
    <t>Adair-Casey</t>
  </si>
  <si>
    <t>Adel DeSoto Minburn</t>
  </si>
  <si>
    <t>Akron Westfield</t>
  </si>
  <si>
    <t>Albert City-Truesdale</t>
  </si>
  <si>
    <t>Albia</t>
  </si>
  <si>
    <t>Alburnett</t>
  </si>
  <si>
    <t>Alden</t>
  </si>
  <si>
    <t>Algona</t>
  </si>
  <si>
    <t>Allamakee</t>
  </si>
  <si>
    <t>North Butler</t>
  </si>
  <si>
    <t>Alta</t>
  </si>
  <si>
    <t>Ames</t>
  </si>
  <si>
    <t>Anamosa</t>
  </si>
  <si>
    <t>Andrew</t>
  </si>
  <si>
    <t>Ankeny</t>
  </si>
  <si>
    <t>Aplington-Parkersburg</t>
  </si>
  <si>
    <t>Ar-We-Va</t>
  </si>
  <si>
    <t>Atlantic</t>
  </si>
  <si>
    <t>Audubon</t>
  </si>
  <si>
    <t>Aurelia</t>
  </si>
  <si>
    <t>Ballard</t>
  </si>
  <si>
    <t>Battle Creek-Ida Grove</t>
  </si>
  <si>
    <t>Baxter</t>
  </si>
  <si>
    <t>Bedford</t>
  </si>
  <si>
    <t>Belle Plaine</t>
  </si>
  <si>
    <t>Bellevue</t>
  </si>
  <si>
    <t>Belmond-Klemme</t>
  </si>
  <si>
    <t>Bennett</t>
  </si>
  <si>
    <t>Benton</t>
  </si>
  <si>
    <t>Bettendorf</t>
  </si>
  <si>
    <t>Bondurant-Farrar</t>
  </si>
  <si>
    <t>Boone</t>
  </si>
  <si>
    <t>Boyden-Hull</t>
  </si>
  <si>
    <t>West Hancock</t>
  </si>
  <si>
    <t>Brooklyn-Guernsey-Malcom</t>
  </si>
  <si>
    <t>North Iowa</t>
  </si>
  <si>
    <t>Burlington</t>
  </si>
  <si>
    <t>CAM</t>
  </si>
  <si>
    <t>Calamus-Wheatland</t>
  </si>
  <si>
    <t>Camanche</t>
  </si>
  <si>
    <t>Cardinal</t>
  </si>
  <si>
    <t>Carlisle</t>
  </si>
  <si>
    <t>Carroll</t>
  </si>
  <si>
    <t>Cedar Falls</t>
  </si>
  <si>
    <t>Cedar Rapids</t>
  </si>
  <si>
    <t>Center Point-Urbana</t>
  </si>
  <si>
    <t>Centerville</t>
  </si>
  <si>
    <t>Central Lee</t>
  </si>
  <si>
    <t>Central City</t>
  </si>
  <si>
    <t>Central Decatur</t>
  </si>
  <si>
    <t>Central Lyon</t>
  </si>
  <si>
    <t>Chariton</t>
  </si>
  <si>
    <t>Charles City</t>
  </si>
  <si>
    <t>Charter Oak-Ute</t>
  </si>
  <si>
    <t>Cherokee</t>
  </si>
  <si>
    <t>Clarinda</t>
  </si>
  <si>
    <t>Clarke</t>
  </si>
  <si>
    <t>Clarksville</t>
  </si>
  <si>
    <t>Clay Central-Everly</t>
  </si>
  <si>
    <t>Clear Creek Amana</t>
  </si>
  <si>
    <t>Clear Lake</t>
  </si>
  <si>
    <t>Clinton</t>
  </si>
  <si>
    <t>Colfax-Mingo</t>
  </si>
  <si>
    <t>College</t>
  </si>
  <si>
    <t>Collins-Maxwell</t>
  </si>
  <si>
    <t>Columbus</t>
  </si>
  <si>
    <t>Coon Rapids-Bayard</t>
  </si>
  <si>
    <t>Corning</t>
  </si>
  <si>
    <t>Council Bluffs</t>
  </si>
  <si>
    <t>Creston</t>
  </si>
  <si>
    <t>Dallas Center-Grimes</t>
  </si>
  <si>
    <t>Danville</t>
  </si>
  <si>
    <t>Davenport</t>
  </si>
  <si>
    <t>Davis County</t>
  </si>
  <si>
    <t>Delwood</t>
  </si>
  <si>
    <t>Denison</t>
  </si>
  <si>
    <t>Denver</t>
  </si>
  <si>
    <t>Des Moines Independent</t>
  </si>
  <si>
    <t>Diagonal</t>
  </si>
  <si>
    <t>Dike-New Hartford</t>
  </si>
  <si>
    <t>Dubuque</t>
  </si>
  <si>
    <t>Dunkerton</t>
  </si>
  <si>
    <t>Boyer Valley</t>
  </si>
  <si>
    <t>Durant</t>
  </si>
  <si>
    <t>Eagle Grove</t>
  </si>
  <si>
    <t>Earlham</t>
  </si>
  <si>
    <t>East Buchanan</t>
  </si>
  <si>
    <t>East Union</t>
  </si>
  <si>
    <t>Eastern Allamakee</t>
  </si>
  <si>
    <t>River Valley</t>
  </si>
  <si>
    <t>Edgewood-Colesburg</t>
  </si>
  <si>
    <t>Eldora-New Providence</t>
  </si>
  <si>
    <t>Emmetsburg</t>
  </si>
  <si>
    <t>English Valleys</t>
  </si>
  <si>
    <t>Essex</t>
  </si>
  <si>
    <t>Fairfield</t>
  </si>
  <si>
    <t>Farragut</t>
  </si>
  <si>
    <t>Forest City</t>
  </si>
  <si>
    <t>Fort Dodge</t>
  </si>
  <si>
    <t>Fort Madison</t>
  </si>
  <si>
    <t>Fremont-Mills</t>
  </si>
  <si>
    <t>Galva-Holstein</t>
  </si>
  <si>
    <t>George-Little Rock</t>
  </si>
  <si>
    <t>Gilbert</t>
  </si>
  <si>
    <t>Gilmore City-Bradgate</t>
  </si>
  <si>
    <t>Gladbrook-Reinbeck</t>
  </si>
  <si>
    <t>Glenwood</t>
  </si>
  <si>
    <t>Glidden-Ralston</t>
  </si>
  <si>
    <t>Graettinger-Terril</t>
  </si>
  <si>
    <t>Nodaway Valley</t>
  </si>
  <si>
    <t>Grinnell-Newburg</t>
  </si>
  <si>
    <t>Griswold</t>
  </si>
  <si>
    <t>Grundy Center</t>
  </si>
  <si>
    <t>Guthrie Center</t>
  </si>
  <si>
    <t>Clayton Ridge</t>
  </si>
  <si>
    <t>Hamburg</t>
  </si>
  <si>
    <t>Hampton-Dumont</t>
  </si>
  <si>
    <t>Harlan</t>
  </si>
  <si>
    <t>Harmony</t>
  </si>
  <si>
    <t>Harris-Lake Park</t>
  </si>
  <si>
    <t>Hartley-Melvin-Sanborn</t>
  </si>
  <si>
    <t>Highland</t>
  </si>
  <si>
    <t>Hinton</t>
  </si>
  <si>
    <t>Howard-Winneshiek</t>
  </si>
  <si>
    <t>Hubbard-Radcliffe</t>
  </si>
  <si>
    <t>Hudson</t>
  </si>
  <si>
    <t>Humboldt</t>
  </si>
  <si>
    <t>Independence</t>
  </si>
  <si>
    <t>Indianola</t>
  </si>
  <si>
    <t>Interstate 35</t>
  </si>
  <si>
    <t>Iowa City</t>
  </si>
  <si>
    <t>Iowa Falls</t>
  </si>
  <si>
    <t>Iowa Valley</t>
  </si>
  <si>
    <t>IKM-Manning</t>
  </si>
  <si>
    <t>Jesup</t>
  </si>
  <si>
    <t>Johnston</t>
  </si>
  <si>
    <t>Keokuk</t>
  </si>
  <si>
    <t>Keota</t>
  </si>
  <si>
    <t>Kingsley-Pierson</t>
  </si>
  <si>
    <t>Knoxville</t>
  </si>
  <si>
    <t>Lake Mills</t>
  </si>
  <si>
    <t>Lamoni</t>
  </si>
  <si>
    <t>Laurens-Marathon</t>
  </si>
  <si>
    <t>Lawton-Bronson</t>
  </si>
  <si>
    <t>East Marshall</t>
  </si>
  <si>
    <t>Le Mars</t>
  </si>
  <si>
    <t>Lenox</t>
  </si>
  <si>
    <t>Lewis Central</t>
  </si>
  <si>
    <t>North Cedar</t>
  </si>
  <si>
    <t>Linn-Mar</t>
  </si>
  <si>
    <t>Lisbon</t>
  </si>
  <si>
    <t>Logan-Magnolia</t>
  </si>
  <si>
    <t>Lone Tree</t>
  </si>
  <si>
    <t>Louisa-Muscatine</t>
  </si>
  <si>
    <t>LuVerne</t>
  </si>
  <si>
    <t>Lynnville-Sully</t>
  </si>
  <si>
    <t>Madrid</t>
  </si>
  <si>
    <t>East Mills</t>
  </si>
  <si>
    <t>Manson Northwest Webster</t>
  </si>
  <si>
    <t>Maquoketa</t>
  </si>
  <si>
    <t>Maquoketa Valley</t>
  </si>
  <si>
    <t>Marcus-Meriden-Cleghorn</t>
  </si>
  <si>
    <t>Marshalltown</t>
  </si>
  <si>
    <t>Martensdale-St Marys</t>
  </si>
  <si>
    <t>Mason City</t>
  </si>
  <si>
    <t>MOC-Floyd Valley</t>
  </si>
  <si>
    <t>Mediapolis</t>
  </si>
  <si>
    <t>Melcher-Dallas</t>
  </si>
  <si>
    <t>Midland</t>
  </si>
  <si>
    <t>Mid-Prairie</t>
  </si>
  <si>
    <t>Missouri Valley</t>
  </si>
  <si>
    <t>MFL MarMac</t>
  </si>
  <si>
    <t>Montezuma</t>
  </si>
  <si>
    <t>Monticello</t>
  </si>
  <si>
    <t>Moravia</t>
  </si>
  <si>
    <t>Mormon Trail</t>
  </si>
  <si>
    <t>Morning Sun</t>
  </si>
  <si>
    <t>Moulton-Udell</t>
  </si>
  <si>
    <t>Mount Ayr</t>
  </si>
  <si>
    <t>Mount Pleasant</t>
  </si>
  <si>
    <t>Mount Vernon</t>
  </si>
  <si>
    <t>Murray</t>
  </si>
  <si>
    <t>Muscatine</t>
  </si>
  <si>
    <t>Nashua-Plainfield</t>
  </si>
  <si>
    <t>Nevada</t>
  </si>
  <si>
    <t>Newell-Fonda</t>
  </si>
  <si>
    <t>New Hampton</t>
  </si>
  <si>
    <t>New London</t>
  </si>
  <si>
    <t>Newton</t>
  </si>
  <si>
    <t>Central Springs</t>
  </si>
  <si>
    <t>Northeast</t>
  </si>
  <si>
    <t>North Fayette</t>
  </si>
  <si>
    <t>Northeast Hamilton</t>
  </si>
  <si>
    <t>North Mahaska</t>
  </si>
  <si>
    <t>North Linn</t>
  </si>
  <si>
    <t>North Kossuth</t>
  </si>
  <si>
    <t>North Polk</t>
  </si>
  <si>
    <t>North Scott</t>
  </si>
  <si>
    <t>North Tama County</t>
  </si>
  <si>
    <t>North Winneshiek</t>
  </si>
  <si>
    <t>Northwood-Kensett</t>
  </si>
  <si>
    <t>Norwalk</t>
  </si>
  <si>
    <t>Odebolt-Arthur</t>
  </si>
  <si>
    <t>Oelwein</t>
  </si>
  <si>
    <t>Ogden</t>
  </si>
  <si>
    <t>Okoboji</t>
  </si>
  <si>
    <t>Orient-Macksburg</t>
  </si>
  <si>
    <t>Osage</t>
  </si>
  <si>
    <t>Oskaloosa</t>
  </si>
  <si>
    <t>Ottumwa</t>
  </si>
  <si>
    <t>Panorama</t>
  </si>
  <si>
    <t>Paton-Churdan</t>
  </si>
  <si>
    <t>Pekin</t>
  </si>
  <si>
    <t>Pella</t>
  </si>
  <si>
    <t>Perry</t>
  </si>
  <si>
    <t>Pleasant Valley</t>
  </si>
  <si>
    <t>Pleasantville</t>
  </si>
  <si>
    <t>Pocahontas Area</t>
  </si>
  <si>
    <t>Postville</t>
  </si>
  <si>
    <t>Prairie Valley</t>
  </si>
  <si>
    <t>Prescott</t>
  </si>
  <si>
    <t>Red Oak</t>
  </si>
  <si>
    <t>Remsen-Union</t>
  </si>
  <si>
    <t>Riceville</t>
  </si>
  <si>
    <t>Riverside</t>
  </si>
  <si>
    <t>Rock Valley</t>
  </si>
  <si>
    <t>Roland-Story</t>
  </si>
  <si>
    <t>Rudd-Rockford-Marble Rk</t>
  </si>
  <si>
    <t>Ruthven-Ayrshire</t>
  </si>
  <si>
    <t>St Ansgar</t>
  </si>
  <si>
    <t>Saydel</t>
  </si>
  <si>
    <t>Schaller-Crestland</t>
  </si>
  <si>
    <t>Schleswig</t>
  </si>
  <si>
    <t>Sergeant Bluff-Luton</t>
  </si>
  <si>
    <t>Seymour</t>
  </si>
  <si>
    <t>Sheldon</t>
  </si>
  <si>
    <t>Shenandoah</t>
  </si>
  <si>
    <t>Sibley-Ocheyedan</t>
  </si>
  <si>
    <t>Sidney</t>
  </si>
  <si>
    <t>Sigourney</t>
  </si>
  <si>
    <t>Sioux Center</t>
  </si>
  <si>
    <t>Sioux Central</t>
  </si>
  <si>
    <t>Sioux City</t>
  </si>
  <si>
    <t>Solon</t>
  </si>
  <si>
    <t>Southeast Warren</t>
  </si>
  <si>
    <t>South Hamilton</t>
  </si>
  <si>
    <t>Southeast Webster Grand</t>
  </si>
  <si>
    <t>South Page</t>
  </si>
  <si>
    <t>South Tama County</t>
  </si>
  <si>
    <t>South O'Brien</t>
  </si>
  <si>
    <t>South Winneshiek</t>
  </si>
  <si>
    <t>Southeast Polk</t>
  </si>
  <si>
    <t>Spencer</t>
  </si>
  <si>
    <t>Spirit Lake</t>
  </si>
  <si>
    <t>Springville</t>
  </si>
  <si>
    <t>Stanton</t>
  </si>
  <si>
    <t>Starmont</t>
  </si>
  <si>
    <t>Storm Lake</t>
  </si>
  <si>
    <t>Stratford</t>
  </si>
  <si>
    <t>West Central Valley</t>
  </si>
  <si>
    <t>Tipton</t>
  </si>
  <si>
    <t>Treynor</t>
  </si>
  <si>
    <t>Tri-Center</t>
  </si>
  <si>
    <t>Tri-County</t>
  </si>
  <si>
    <t>Tripoli</t>
  </si>
  <si>
    <t>Turkey Valley</t>
  </si>
  <si>
    <t>Twin Cedars</t>
  </si>
  <si>
    <t>Twin Rivers</t>
  </si>
  <si>
    <t>Underwood</t>
  </si>
  <si>
    <t>Union</t>
  </si>
  <si>
    <t>United</t>
  </si>
  <si>
    <t>Urbandale</t>
  </si>
  <si>
    <t>Valley</t>
  </si>
  <si>
    <t>Van Buren</t>
  </si>
  <si>
    <t>Van Meter</t>
  </si>
  <si>
    <t>Villisca</t>
  </si>
  <si>
    <t>Vinton-Shellsburg</t>
  </si>
  <si>
    <t>Waco</t>
  </si>
  <si>
    <t>East Sac County</t>
  </si>
  <si>
    <t>Wapello</t>
  </si>
  <si>
    <t>Wapsie Valley</t>
  </si>
  <si>
    <t>Washington</t>
  </si>
  <si>
    <t>Waterloo</t>
  </si>
  <si>
    <t>Waukee</t>
  </si>
  <si>
    <t>Waverly-Shell Rock</t>
  </si>
  <si>
    <t>Wayne</t>
  </si>
  <si>
    <t>Webster City</t>
  </si>
  <si>
    <t>West Bend-Mallard</t>
  </si>
  <si>
    <t>West Branch</t>
  </si>
  <si>
    <t>West Central</t>
  </si>
  <si>
    <t>West Delaware County</t>
  </si>
  <si>
    <t>West Des Moines</t>
  </si>
  <si>
    <t>Western Dubuque</t>
  </si>
  <si>
    <t>West Harrison</t>
  </si>
  <si>
    <t>West Liberty</t>
  </si>
  <si>
    <t>West Lyon</t>
  </si>
  <si>
    <t>West Marshall</t>
  </si>
  <si>
    <t>West Monona</t>
  </si>
  <si>
    <t>West Sioux</t>
  </si>
  <si>
    <t>Westwood</t>
  </si>
  <si>
    <t>Whiting</t>
  </si>
  <si>
    <t>Williamsburg</t>
  </si>
  <si>
    <t>Wilton</t>
  </si>
  <si>
    <t>Winfield-Mt Union</t>
  </si>
  <si>
    <t>Winterset</t>
  </si>
  <si>
    <t>Woodbine</t>
  </si>
  <si>
    <t>Woodbury Central</t>
  </si>
  <si>
    <t>Woodward-Granger</t>
  </si>
  <si>
    <t>FY10Cash</t>
  </si>
  <si>
    <t>FY11Unspent</t>
  </si>
  <si>
    <t>Actual</t>
  </si>
  <si>
    <t>FY11Cash</t>
  </si>
  <si>
    <t>Other Expenses</t>
  </si>
  <si>
    <t>Other Local &amp; Other Sources</t>
  </si>
  <si>
    <t>FY06 Unassigned-Assigned</t>
  </si>
  <si>
    <t>FY07 Unassigned-Assigned</t>
  </si>
  <si>
    <t>FY08 Unassigned-Assigned</t>
  </si>
  <si>
    <t>FY09 Unassigned-Assigned</t>
  </si>
  <si>
    <t>FY10 Unassigned-Assigned</t>
  </si>
  <si>
    <t>FY11 Unassigned-Assigned</t>
  </si>
  <si>
    <t>FY12 Unassigned-Assigned</t>
  </si>
  <si>
    <t>Assigned and Unassigned</t>
  </si>
  <si>
    <t>Check</t>
  </si>
  <si>
    <t>Clarion-Goldfield-Dows</t>
  </si>
  <si>
    <t>Greene County</t>
  </si>
  <si>
    <t>North Union</t>
  </si>
  <si>
    <t>Sumner-Fredericksburg</t>
  </si>
  <si>
    <t>South Central Calhoun</t>
  </si>
  <si>
    <t>Obs</t>
  </si>
  <si>
    <t>District_Name</t>
  </si>
  <si>
    <t>Colo-NESCO School</t>
  </si>
  <si>
    <t>Decorah Community</t>
  </si>
  <si>
    <t>Easton Valley</t>
  </si>
  <si>
    <t>Eddyville-Blakesburg-</t>
  </si>
  <si>
    <t>Estherville Lincoln</t>
  </si>
  <si>
    <t>Janesville Consolidated</t>
  </si>
  <si>
    <t>Maple Valley-Anthon Oto</t>
  </si>
  <si>
    <t>Marion Independent</t>
  </si>
  <si>
    <t>Olin Consolidated</t>
  </si>
  <si>
    <t>West Burlington Ind</t>
  </si>
  <si>
    <t>West Fork CSD</t>
  </si>
  <si>
    <t>DE_Dist</t>
  </si>
  <si>
    <t>dist</t>
  </si>
  <si>
    <t>Exira-Elk Horn_Kimballton</t>
  </si>
  <si>
    <t>Equipment</t>
  </si>
  <si>
    <t>FY12Unspent</t>
  </si>
  <si>
    <t>FY13Unspent</t>
  </si>
  <si>
    <t>FY14Unspent</t>
  </si>
  <si>
    <t>FY12Cash</t>
  </si>
  <si>
    <t>FY13Cash</t>
  </si>
  <si>
    <t>FY14Cash</t>
  </si>
  <si>
    <t>FY13 Unassigned-Assigned</t>
  </si>
  <si>
    <t>FY14 Unassigned-Assigned</t>
  </si>
  <si>
    <t>check1</t>
  </si>
  <si>
    <t>UAB</t>
  </si>
  <si>
    <t>Total General Fund Revenues=</t>
  </si>
  <si>
    <t>Total General Fund Expenditures=</t>
  </si>
  <si>
    <t>Central De Witt</t>
  </si>
  <si>
    <t>Garner-Hayfield-Ventura</t>
  </si>
  <si>
    <t>FY 2006</t>
  </si>
  <si>
    <t>FY 2007</t>
  </si>
  <si>
    <t>FY 2008</t>
  </si>
  <si>
    <t>FY 2009</t>
  </si>
  <si>
    <t>FY 2010</t>
  </si>
  <si>
    <t>FY 2011</t>
  </si>
  <si>
    <t>FY 2012</t>
  </si>
  <si>
    <t>FY 2013</t>
  </si>
  <si>
    <t>FY 2014</t>
  </si>
  <si>
    <t>FY 2015</t>
  </si>
  <si>
    <t>Local Prop. Taxes</t>
  </si>
  <si>
    <t>FY15Unspent</t>
  </si>
  <si>
    <t>FY15Cash</t>
  </si>
  <si>
    <t>FY15 Unassigned-Assigned</t>
  </si>
  <si>
    <t>Dist</t>
  </si>
  <si>
    <t>District</t>
  </si>
  <si>
    <t>fall</t>
  </si>
  <si>
    <t>cert_enr</t>
  </si>
  <si>
    <t>AHSTW</t>
  </si>
  <si>
    <t>Fall_Dist</t>
  </si>
  <si>
    <t>Update items in red to pull correct year</t>
  </si>
  <si>
    <t>Oct.</t>
  </si>
  <si>
    <t>Enrollment History Data</t>
  </si>
  <si>
    <t>fy</t>
  </si>
  <si>
    <t>_TYPE_</t>
  </si>
  <si>
    <t>_FREQ_</t>
  </si>
  <si>
    <t>.</t>
  </si>
  <si>
    <t>Certified Staff Per Served Enrollment History Data</t>
  </si>
  <si>
    <t>FY_de_dist</t>
  </si>
  <si>
    <t>FY</t>
  </si>
  <si>
    <t>Value</t>
  </si>
  <si>
    <t>FY 2016</t>
  </si>
  <si>
    <t>FY16Unspent</t>
  </si>
  <si>
    <t>FY16Cash</t>
  </si>
  <si>
    <t>FY16 Unassigned-Assigned</t>
  </si>
  <si>
    <t>prop_tax</t>
  </si>
  <si>
    <t>other_all</t>
  </si>
  <si>
    <t>state</t>
  </si>
  <si>
    <t>fed</t>
  </si>
  <si>
    <t>total_rev</t>
  </si>
  <si>
    <t>fill_1</t>
  </si>
  <si>
    <t>fill_2</t>
  </si>
  <si>
    <t>fy_sal</t>
  </si>
  <si>
    <t>fy_ben</t>
  </si>
  <si>
    <t>fy_Pur_Ser</t>
  </si>
  <si>
    <t>fy_supplies</t>
  </si>
  <si>
    <t>fy_Prop</t>
  </si>
  <si>
    <t>fy_other</t>
  </si>
  <si>
    <t>fy_total</t>
  </si>
  <si>
    <t>UAB Ratio Trend</t>
  </si>
  <si>
    <r>
      <t>General Fund Balances History:</t>
    </r>
    <r>
      <rPr>
        <sz val="8"/>
        <color indexed="8"/>
        <rFont val="Arial"/>
        <family val="2"/>
      </rPr>
      <t xml:space="preserve">  It is important to monitor the trendlines for each of these measures.</t>
    </r>
  </si>
  <si>
    <t xml:space="preserve">See information on specific tabs for instructions on updates.  </t>
  </si>
  <si>
    <t>H:\WebPostings_IASB\FinFocus\FY17_FinFocus\FF_#2_Workfiles</t>
  </si>
  <si>
    <t>Also, refer to folder FF_#2_Workfiles  located at:</t>
  </si>
  <si>
    <t>IASB Target - Lower Bound</t>
  </si>
  <si>
    <t>IASB Target - Upper Bound</t>
  </si>
  <si>
    <t>FY 2017</t>
  </si>
  <si>
    <t>Note:</t>
  </si>
  <si>
    <t>Get this from the FF Solvency File</t>
  </si>
  <si>
    <t>H:\WebPostings_IASB\FinFocus\SAS_Library\SAS_Programs_ForLibrary</t>
  </si>
  <si>
    <t>Use programs:</t>
  </si>
  <si>
    <t>Central DeWitt</t>
  </si>
  <si>
    <t>Colo-NESCO</t>
  </si>
  <si>
    <t>Exira-Elk Horn-</t>
  </si>
  <si>
    <t>cert_enr_hist_pull</t>
  </si>
  <si>
    <t>gf_tot</t>
  </si>
  <si>
    <t>aea_ft</t>
  </si>
  <si>
    <t>assigned</t>
  </si>
  <si>
    <t>unass</t>
  </si>
  <si>
    <t>solv</t>
  </si>
  <si>
    <t>code</t>
  </si>
  <si>
    <t>See Notes Tab</t>
  </si>
  <si>
    <t>CAR_Solvency_AllYears</t>
  </si>
  <si>
    <t>Use Program:</t>
  </si>
  <si>
    <t>"Tables" tab is the staging area for the summary page data.  Update the years in red to update tables</t>
  </si>
  <si>
    <t>"Solvecy" tab - use program located here:</t>
  </si>
  <si>
    <t>Program:  CAR_Solvency_AllYears.sas</t>
  </si>
  <si>
    <t>"EnHist_drop" tab:</t>
  </si>
  <si>
    <t>cert_enr_hist_pull.sas</t>
  </si>
  <si>
    <t>Code</t>
  </si>
  <si>
    <t>UAB_Perc</t>
  </si>
  <si>
    <t>ADAIR-CASEY</t>
  </si>
  <si>
    <t>ADEL-DESOTO-MINBURN</t>
  </si>
  <si>
    <t>AKRON-WESTFIELD</t>
  </si>
  <si>
    <t>ALBERT CITY-TRUESDALE</t>
  </si>
  <si>
    <t>ALBIA</t>
  </si>
  <si>
    <t>ALBURNETT</t>
  </si>
  <si>
    <t>ALDEN</t>
  </si>
  <si>
    <t>ALGONA</t>
  </si>
  <si>
    <t>ALLAMAKEE</t>
  </si>
  <si>
    <t>ALTA</t>
  </si>
  <si>
    <t>AMES</t>
  </si>
  <si>
    <t>ANAMOSA</t>
  </si>
  <si>
    <t>ANDREW</t>
  </si>
  <si>
    <t>ANKENY</t>
  </si>
  <si>
    <t>APLINGTON-PARKERSBURG</t>
  </si>
  <si>
    <t>AR-WE-VA</t>
  </si>
  <si>
    <t>ATLANTIC</t>
  </si>
  <si>
    <t>AUDUBON</t>
  </si>
  <si>
    <t>AURELIA</t>
  </si>
  <si>
    <t>BALLARD</t>
  </si>
  <si>
    <t>BATTLE CREEK-IDA GROVE</t>
  </si>
  <si>
    <t>BAXTER</t>
  </si>
  <si>
    <t>BEDFORD</t>
  </si>
  <si>
    <t>BELLE PLAINE</t>
  </si>
  <si>
    <t>BELLEVUE</t>
  </si>
  <si>
    <t>BELMOND-KLEMME</t>
  </si>
  <si>
    <t>BENNETT</t>
  </si>
  <si>
    <t>BENTON</t>
  </si>
  <si>
    <t>BETTENDORF</t>
  </si>
  <si>
    <t>BONDURANT-FARRAR</t>
  </si>
  <si>
    <t>BOONE</t>
  </si>
  <si>
    <t>BOYDEN-HULL</t>
  </si>
  <si>
    <t>BOYER VALLEY</t>
  </si>
  <si>
    <t>BURLINGTON</t>
  </si>
  <si>
    <t>CALAMUS/WHEATLAND</t>
  </si>
  <si>
    <t>CAMANCHE</t>
  </si>
  <si>
    <t>CARDINAL</t>
  </si>
  <si>
    <t>CARLISLE</t>
  </si>
  <si>
    <t>CARROLL</t>
  </si>
  <si>
    <t>CEDAR FALLS</t>
  </si>
  <si>
    <t>CEDAR RAPIDS</t>
  </si>
  <si>
    <t>CENTER POINT-URBANA</t>
  </si>
  <si>
    <t>CENTERVILLE</t>
  </si>
  <si>
    <t>CENTRAL CITY</t>
  </si>
  <si>
    <t>CENTRAL CLAYTON</t>
  </si>
  <si>
    <t>CENTRAL DECATUR</t>
  </si>
  <si>
    <t>CENTRAL LEE</t>
  </si>
  <si>
    <t>CENTRAL LYON</t>
  </si>
  <si>
    <t>CHARITON</t>
  </si>
  <si>
    <t>CHARLES CITY</t>
  </si>
  <si>
    <t>CHARTER OAK-UTE</t>
  </si>
  <si>
    <t>CHEROKEE</t>
  </si>
  <si>
    <t>CLARINDA</t>
  </si>
  <si>
    <t>CLARKE</t>
  </si>
  <si>
    <t>CLARKSVILLE</t>
  </si>
  <si>
    <t>CLAY CENTRAL-EVERLY</t>
  </si>
  <si>
    <t>CLAYTON RIDGE</t>
  </si>
  <si>
    <t>CLEAR LAKE</t>
  </si>
  <si>
    <t>CLEARFIELD</t>
  </si>
  <si>
    <t>CLINTON</t>
  </si>
  <si>
    <t>COLFAX-MINGO</t>
  </si>
  <si>
    <t>COLLEGE</t>
  </si>
  <si>
    <t>COLLINS-MAXWELL</t>
  </si>
  <si>
    <t>COLO-NESCO</t>
  </si>
  <si>
    <t>COLUMBUS</t>
  </si>
  <si>
    <t>COON RAPIDS-BAYARD</t>
  </si>
  <si>
    <t>CORNING</t>
  </si>
  <si>
    <t>CORWITH-WESLEY</t>
  </si>
  <si>
    <t>COUNCIL BLUFFS</t>
  </si>
  <si>
    <t>CRESTON</t>
  </si>
  <si>
    <t>DALLAS CENTER-GRIMES</t>
  </si>
  <si>
    <t>DANVILLE</t>
  </si>
  <si>
    <t>DAVENPORT</t>
  </si>
  <si>
    <t>DAVIS COUNTY</t>
  </si>
  <si>
    <t>DECORAH</t>
  </si>
  <si>
    <t>DELWOOD</t>
  </si>
  <si>
    <t>DENISON</t>
  </si>
  <si>
    <t>DENVER</t>
  </si>
  <si>
    <t>DES MOINES</t>
  </si>
  <si>
    <t>DIAGONAL</t>
  </si>
  <si>
    <t>DIKE-NEW HARTFORD</t>
  </si>
  <si>
    <t>DUBUQUE</t>
  </si>
  <si>
    <t>DUNKERTON</t>
  </si>
  <si>
    <t>DURANT</t>
  </si>
  <si>
    <t>EAGLE GROVE</t>
  </si>
  <si>
    <t>EARLHAM</t>
  </si>
  <si>
    <t>EAST BUCHANAN</t>
  </si>
  <si>
    <t>EAST MARSHALL</t>
  </si>
  <si>
    <t>EAST SAC COUNTY</t>
  </si>
  <si>
    <t>EAST UNION</t>
  </si>
  <si>
    <t>EASTERN ALLAMAKEE</t>
  </si>
  <si>
    <t>EDGEWOOD-COLESBURG</t>
  </si>
  <si>
    <t>ELDORA-NEW PROVIDENCE</t>
  </si>
  <si>
    <t>EMMETSBURG</t>
  </si>
  <si>
    <t>ESSEX</t>
  </si>
  <si>
    <t>FAIRFIELD</t>
  </si>
  <si>
    <t>FARRAGUT</t>
  </si>
  <si>
    <t>FOREST CITY</t>
  </si>
  <si>
    <t>FORT DODGE</t>
  </si>
  <si>
    <t>FORT MADISON</t>
  </si>
  <si>
    <t>FREMONT-MILLS</t>
  </si>
  <si>
    <t>GALVA-HOLSTEIN</t>
  </si>
  <si>
    <t>GEORGE-LITTLE ROCK</t>
  </si>
  <si>
    <t>GILBERT</t>
  </si>
  <si>
    <t>GILMORE CITY-BRADGATE</t>
  </si>
  <si>
    <t>GLADBROOK-REINBECK</t>
  </si>
  <si>
    <t>GLENWOOD</t>
  </si>
  <si>
    <t>GLIDDEN-RALSTON</t>
  </si>
  <si>
    <t>GRAETTINGER-TERRIL</t>
  </si>
  <si>
    <t>GRINNELL-NEWBURG</t>
  </si>
  <si>
    <t>GRISWOLD</t>
  </si>
  <si>
    <t>GRUNDY CENTER</t>
  </si>
  <si>
    <t>GUTHRIE CENTER</t>
  </si>
  <si>
    <t>HAMBURG</t>
  </si>
  <si>
    <t>HAMPTON-DUMONT</t>
  </si>
  <si>
    <t>HARLAN</t>
  </si>
  <si>
    <t>HARMONY</t>
  </si>
  <si>
    <t>HARRIS-LAKE PARK</t>
  </si>
  <si>
    <t>HARTLEY-MELVIN-SANBORN</t>
  </si>
  <si>
    <t>HIGHLAND</t>
  </si>
  <si>
    <t>HINTON</t>
  </si>
  <si>
    <t>HLV</t>
  </si>
  <si>
    <t>HOWARD-WINNESHIEK</t>
  </si>
  <si>
    <t>HUBBARD-RADCLIFFE</t>
  </si>
  <si>
    <t>HUDSON</t>
  </si>
  <si>
    <t>HUMBOLDT</t>
  </si>
  <si>
    <t>IKM-MANNING</t>
  </si>
  <si>
    <t>INDEPENDENCE</t>
  </si>
  <si>
    <t>INDIANOLA</t>
  </si>
  <si>
    <t>INTERSTATE 35</t>
  </si>
  <si>
    <t>IOWA CITY</t>
  </si>
  <si>
    <t>IOWA FALLS</t>
  </si>
  <si>
    <t>IOWA VALLEY</t>
  </si>
  <si>
    <t>JANESVILLE</t>
  </si>
  <si>
    <t>JESUP</t>
  </si>
  <si>
    <t>JOHNSTON</t>
  </si>
  <si>
    <t>KEOKUK</t>
  </si>
  <si>
    <t>KEOTA</t>
  </si>
  <si>
    <t>KINGSLEY-PIERSON</t>
  </si>
  <si>
    <t>KNOXVILLE</t>
  </si>
  <si>
    <t>LAKE MILLS</t>
  </si>
  <si>
    <t>LAMONI</t>
  </si>
  <si>
    <t>LAURENS-MARATHON</t>
  </si>
  <si>
    <t>LAWTON-BRONSON</t>
  </si>
  <si>
    <t>LE MARS</t>
  </si>
  <si>
    <t>LENOX</t>
  </si>
  <si>
    <t>LEWIS CENTRAL</t>
  </si>
  <si>
    <t>LINN-MAR</t>
  </si>
  <si>
    <t>LISBON</t>
  </si>
  <si>
    <t>LOGAN-MAGNOLIA</t>
  </si>
  <si>
    <t>LONE TREE</t>
  </si>
  <si>
    <t>LOUISA-MUSCATINE</t>
  </si>
  <si>
    <t>LU VERNE</t>
  </si>
  <si>
    <t>LYNNVILLE-SULLY</t>
  </si>
  <si>
    <t>MADRID</t>
  </si>
  <si>
    <t>MAQUOKETA</t>
  </si>
  <si>
    <t>MAQUOKETA VALLEY</t>
  </si>
  <si>
    <t>MARION</t>
  </si>
  <si>
    <t>MARSHALLTOWN</t>
  </si>
  <si>
    <t>MARTENSDALE-ST MARYS</t>
  </si>
  <si>
    <t>MASON CITY</t>
  </si>
  <si>
    <t>MEDIAPOLIS</t>
  </si>
  <si>
    <t>MELCHER-DALLAS</t>
  </si>
  <si>
    <t>MFL MAR MAC</t>
  </si>
  <si>
    <t>MID-PRAIRIE</t>
  </si>
  <si>
    <t>MIDLAND</t>
  </si>
  <si>
    <t>MISSOURI VALLEY</t>
  </si>
  <si>
    <t>MOC-FLOYD VALLEY</t>
  </si>
  <si>
    <t>MONTEZUMA</t>
  </si>
  <si>
    <t>MONTICELLO</t>
  </si>
  <si>
    <t>MORAVIA</t>
  </si>
  <si>
    <t>MORMON TRAIL</t>
  </si>
  <si>
    <t>MORNING SUN</t>
  </si>
  <si>
    <t>MOULTON-UDELL</t>
  </si>
  <si>
    <t>MOUNT AYR</t>
  </si>
  <si>
    <t>MOUNT PLEASANT</t>
  </si>
  <si>
    <t>MOUNT VERNON</t>
  </si>
  <si>
    <t>MURRAY</t>
  </si>
  <si>
    <t>MUSCATINE</t>
  </si>
  <si>
    <t>NASHUA-PLAINFIELD</t>
  </si>
  <si>
    <t>NEVADA</t>
  </si>
  <si>
    <t>NEW HAMPTON</t>
  </si>
  <si>
    <t>NEW LONDON</t>
  </si>
  <si>
    <t>NEWELL-FONDA</t>
  </si>
  <si>
    <t>NEWTON</t>
  </si>
  <si>
    <t>NORTH CEDAR</t>
  </si>
  <si>
    <t>NORTH FAYETTE</t>
  </si>
  <si>
    <t>NORTH IOWA</t>
  </si>
  <si>
    <t>NORTH KOSSUTH</t>
  </si>
  <si>
    <t>NORTH LINN</t>
  </si>
  <si>
    <t>NORTH MAHASKA</t>
  </si>
  <si>
    <t>NORTH POLK</t>
  </si>
  <si>
    <t>NORTH SCOTT</t>
  </si>
  <si>
    <t>NORTH TAMA</t>
  </si>
  <si>
    <t>NORTH WINNESHIEK</t>
  </si>
  <si>
    <t>NORTHEAST</t>
  </si>
  <si>
    <t>NORTHEAST HAMILTON</t>
  </si>
  <si>
    <t>NORTHWOOD-KENSETT</t>
  </si>
  <si>
    <t>NORWALK</t>
  </si>
  <si>
    <t>ODEBOLT-ARTHUR</t>
  </si>
  <si>
    <t>OELWEIN</t>
  </si>
  <si>
    <t>OGDEN</t>
  </si>
  <si>
    <t>OKOBOJI</t>
  </si>
  <si>
    <t>OLIN</t>
  </si>
  <si>
    <t>ORIENT-MACKSBURG</t>
  </si>
  <si>
    <t>OSAGE</t>
  </si>
  <si>
    <t>OSKALOOSA</t>
  </si>
  <si>
    <t>OTTUMWA</t>
  </si>
  <si>
    <t>PANORAMA</t>
  </si>
  <si>
    <t>PATON-CHURDAN</t>
  </si>
  <si>
    <t>PEKIN</t>
  </si>
  <si>
    <t>PELLA</t>
  </si>
  <si>
    <t>PERRY</t>
  </si>
  <si>
    <t>PLEASANT VALLEY</t>
  </si>
  <si>
    <t>PLEASANTVILLE</t>
  </si>
  <si>
    <t>POCAHONTAS AREA</t>
  </si>
  <si>
    <t>POSTVILLE</t>
  </si>
  <si>
    <t>PRAIRIE VALLEY</t>
  </si>
  <si>
    <t>RED OAK</t>
  </si>
  <si>
    <t>REMSEN-UNION</t>
  </si>
  <si>
    <t>RICEVILLE</t>
  </si>
  <si>
    <t>RIVER VALLEY</t>
  </si>
  <si>
    <t>RIVERSIDE</t>
  </si>
  <si>
    <t>ROCK VALLEY</t>
  </si>
  <si>
    <t>ROLAND-STORY</t>
  </si>
  <si>
    <t>RUTHVEN-AYRSHIRE</t>
  </si>
  <si>
    <t>SAYDEL</t>
  </si>
  <si>
    <t>SCHALLER-CRESTLAND</t>
  </si>
  <si>
    <t>SCHLESWIG</t>
  </si>
  <si>
    <t>SERGEANT BLUFF-LUTON</t>
  </si>
  <si>
    <t>SEYMOUR</t>
  </si>
  <si>
    <t>SHELDON</t>
  </si>
  <si>
    <t>SHENANDOAH</t>
  </si>
  <si>
    <t>SIBLEY-OCHEYEDAN</t>
  </si>
  <si>
    <t>SIDNEY</t>
  </si>
  <si>
    <t>SIGOURNEY</t>
  </si>
  <si>
    <t>SIOUX CENTER</t>
  </si>
  <si>
    <t>SIOUX CENTRAL</t>
  </si>
  <si>
    <t>SIOUX CITY</t>
  </si>
  <si>
    <t>SOLON</t>
  </si>
  <si>
    <t>SOUTH CLAY</t>
  </si>
  <si>
    <t>SOUTH HAMILTON</t>
  </si>
  <si>
    <t>SOUTH O'BRIEN</t>
  </si>
  <si>
    <t>SOUTH PAGE</t>
  </si>
  <si>
    <t>SOUTH TAMA</t>
  </si>
  <si>
    <t>SOUTH WINNESHIEK</t>
  </si>
  <si>
    <t>SOUTHEAST POLK</t>
  </si>
  <si>
    <t>SOUTHEAST WARREN</t>
  </si>
  <si>
    <t>SPENCER</t>
  </si>
  <si>
    <t>SPIRIT LAKE</t>
  </si>
  <si>
    <t>SPRINGVILLE</t>
  </si>
  <si>
    <t>ST ANSGAR</t>
  </si>
  <si>
    <t>STANTON</t>
  </si>
  <si>
    <t>STARMONT</t>
  </si>
  <si>
    <t>STORM LAKE</t>
  </si>
  <si>
    <t>STRATFORD</t>
  </si>
  <si>
    <t>TIPTON</t>
  </si>
  <si>
    <t>TREYNOR</t>
  </si>
  <si>
    <t>TRI-CENTER</t>
  </si>
  <si>
    <t>TRI-COUNTY</t>
  </si>
  <si>
    <t>TRIPOLI</t>
  </si>
  <si>
    <t>TURKEY VALLEY</t>
  </si>
  <si>
    <t>TWIN CEDARS</t>
  </si>
  <si>
    <t>TWIN RIVERS</t>
  </si>
  <si>
    <t>UNDERWOOD</t>
  </si>
  <si>
    <t>UNION</t>
  </si>
  <si>
    <t>UNITED</t>
  </si>
  <si>
    <t>URBANDALE</t>
  </si>
  <si>
    <t>VALLEY</t>
  </si>
  <si>
    <t>VAN METER</t>
  </si>
  <si>
    <t>VILLISCA</t>
  </si>
  <si>
    <t>VINTON-SHELLSBURG</t>
  </si>
  <si>
    <t>WACO</t>
  </si>
  <si>
    <t>WAPELLO</t>
  </si>
  <si>
    <t>WAPSIE VALLEY</t>
  </si>
  <si>
    <t>WASHINGTON</t>
  </si>
  <si>
    <t>WATERLOO</t>
  </si>
  <si>
    <t>WAUKEE</t>
  </si>
  <si>
    <t>WAVERLY-SHELL ROCK</t>
  </si>
  <si>
    <t>WAYNE</t>
  </si>
  <si>
    <t>WEBSTER CITY</t>
  </si>
  <si>
    <t>WEST BEND-MALLARD</t>
  </si>
  <si>
    <t>WEST BRANCH</t>
  </si>
  <si>
    <t>WEST BURLINGTON</t>
  </si>
  <si>
    <t>WEST CENTRAL</t>
  </si>
  <si>
    <t>WEST CENTRAL VALLEY</t>
  </si>
  <si>
    <t>WEST DELAWARE CO</t>
  </si>
  <si>
    <t>WEST DES MOINES</t>
  </si>
  <si>
    <t>WEST FORK</t>
  </si>
  <si>
    <t>WEST HANCOCK</t>
  </si>
  <si>
    <t>WEST HARRISON</t>
  </si>
  <si>
    <t>WEST LIBERTY</t>
  </si>
  <si>
    <t>WEST LYON</t>
  </si>
  <si>
    <t>WEST MARSHALL</t>
  </si>
  <si>
    <t>WEST MONONA</t>
  </si>
  <si>
    <t>WEST SIOUX</t>
  </si>
  <si>
    <t>WESTERN DUBUQUE CO</t>
  </si>
  <si>
    <t>WESTWOOD</t>
  </si>
  <si>
    <t>WHITING</t>
  </si>
  <si>
    <t>WILLIAMSBURG</t>
  </si>
  <si>
    <t>WILTON</t>
  </si>
  <si>
    <t>WINFIELD-MT UNION</t>
  </si>
  <si>
    <t>WINTERSET</t>
  </si>
  <si>
    <t>WOODBINE</t>
  </si>
  <si>
    <t>WOODBURY CENTRAL</t>
  </si>
  <si>
    <t>WOODWARD-GRANGER</t>
  </si>
  <si>
    <t>Adel-Desoto-Minburn</t>
  </si>
  <si>
    <t>Akron-Westfield</t>
  </si>
  <si>
    <t>Central Clayton</t>
  </si>
  <si>
    <t>Clear Creek-Amana</t>
  </si>
  <si>
    <t>College Community</t>
  </si>
  <si>
    <t>Colo-Nesco</t>
  </si>
  <si>
    <t>Decorah</t>
  </si>
  <si>
    <t>Des Moines</t>
  </si>
  <si>
    <t>Eddyville-Blakesburg-Fremont</t>
  </si>
  <si>
    <t>Janesville</t>
  </si>
  <si>
    <t>Lu Verne</t>
  </si>
  <si>
    <t>MFL Mar Mac</t>
  </si>
  <si>
    <t>Manson-Northwest Webster</t>
  </si>
  <si>
    <t>Marion</t>
  </si>
  <si>
    <t>Moc-Floyd Valley</t>
  </si>
  <si>
    <t>North Tama</t>
  </si>
  <si>
    <t>Olin</t>
  </si>
  <si>
    <t>Rudd-Rockford-Marble Rock</t>
  </si>
  <si>
    <t>South Tama</t>
  </si>
  <si>
    <t>West Burlington</t>
  </si>
  <si>
    <t>West Delaware Co</t>
  </si>
  <si>
    <t>West Fork</t>
  </si>
  <si>
    <t>Western Dubuque Co</t>
  </si>
  <si>
    <t>cash</t>
  </si>
  <si>
    <t>invest</t>
  </si>
  <si>
    <t>restrict</t>
  </si>
  <si>
    <t>Cash/Inv</t>
  </si>
  <si>
    <t>Cash_Investment</t>
  </si>
  <si>
    <t>Ass/Unass Balance</t>
  </si>
  <si>
    <t>"USB" tab:</t>
  </si>
  <si>
    <t>"Cash_Inv_2" tab:</t>
  </si>
  <si>
    <t>CAR_Cash_Balances.sas</t>
  </si>
  <si>
    <t>use "CONCATENATE"</t>
  </si>
  <si>
    <t>district_name</t>
  </si>
  <si>
    <t>pup_per_tchr</t>
  </si>
  <si>
    <t>ROW11</t>
  </si>
  <si>
    <t>fte</t>
  </si>
  <si>
    <t>Alta-Aurelia</t>
  </si>
  <si>
    <t>Exira-Elk Horn-Kimball</t>
  </si>
  <si>
    <t>North Fayette Valley</t>
  </si>
  <si>
    <t>Pupils_Per_Tchr_Hist_ff.sas</t>
  </si>
  <si>
    <t>B-G-M</t>
  </si>
  <si>
    <t>Estherville-Lincoln Cent.</t>
  </si>
  <si>
    <t>Garner-Hayfield-Vent.</t>
  </si>
  <si>
    <t>ff_UAB_pull.sas</t>
  </si>
  <si>
    <t>FiscalYear</t>
  </si>
  <si>
    <t>Max_AuthBdgt</t>
  </si>
  <si>
    <t>Expenditures</t>
  </si>
  <si>
    <t>"Tax_Rate" tab:</t>
  </si>
  <si>
    <t>FF_PropTax_Pull_new.sas</t>
  </si>
  <si>
    <t>note - this data pull is at the very bottom of the run;</t>
  </si>
  <si>
    <t>tot_rate</t>
  </si>
  <si>
    <t>ALLISON-BRISTOW</t>
  </si>
  <si>
    <t>ANITA</t>
  </si>
  <si>
    <t>ANTHON-OTO</t>
  </si>
  <si>
    <t>ARMSTRONG-RINGSTED</t>
  </si>
  <si>
    <t>A-H-S-T</t>
  </si>
  <si>
    <t>EDDYVILLE-BLAKESBURG</t>
  </si>
  <si>
    <t>C AND M</t>
  </si>
  <si>
    <t>CENTRAL CLINTON</t>
  </si>
  <si>
    <t>CLARION-GOLDFIELD</t>
  </si>
  <si>
    <t>DOWS</t>
  </si>
  <si>
    <t>EAST CENTRAL</t>
  </si>
  <si>
    <t>EAST GREENE</t>
  </si>
  <si>
    <t>ELK HORN-KIMBALLTON</t>
  </si>
  <si>
    <t>EXIRA</t>
  </si>
  <si>
    <t>FREDERICKSBURG</t>
  </si>
  <si>
    <t>FREMONT</t>
  </si>
  <si>
    <t>GARNER-HAYFIELD</t>
  </si>
  <si>
    <t>GRAETTINGER</t>
  </si>
  <si>
    <t>GREENE</t>
  </si>
  <si>
    <t>SOUTHERN CAL</t>
  </si>
  <si>
    <t>LINEVILLE-CLIO</t>
  </si>
  <si>
    <t>MALVERN</t>
  </si>
  <si>
    <t>IKM</t>
  </si>
  <si>
    <t>MANNING</t>
  </si>
  <si>
    <t>MAPLE VALLEY</t>
  </si>
  <si>
    <t>NISHNA VALLEY</t>
  </si>
  <si>
    <t>NORTH CENTRAL</t>
  </si>
  <si>
    <t>POMEROY-PALMER</t>
  </si>
  <si>
    <t>PRESCOTT</t>
  </si>
  <si>
    <t>PRESTON</t>
  </si>
  <si>
    <t>ROCKWELL-SWALEDALE</t>
  </si>
  <si>
    <t>ROCKWELL CITY-LYTTON</t>
  </si>
  <si>
    <t>SAC</t>
  </si>
  <si>
    <t>SENTRAL</t>
  </si>
  <si>
    <t>SUMNER</t>
  </si>
  <si>
    <t>TERRIL</t>
  </si>
  <si>
    <t>TITONKA</t>
  </si>
  <si>
    <t>VAN BUREN (VAN BUREN)</t>
  </si>
  <si>
    <t>VENTURA</t>
  </si>
  <si>
    <t>WALL LAKE VIEW AUBURN</t>
  </si>
  <si>
    <t>WALNUT</t>
  </si>
  <si>
    <t>WODEN-CRYSTAL LAKE</t>
  </si>
  <si>
    <t>Allison-Bristow</t>
  </si>
  <si>
    <t>Anita</t>
  </si>
  <si>
    <t>Anthon-Oto</t>
  </si>
  <si>
    <t>Armstrong-Ringsted</t>
  </si>
  <si>
    <t>Eddyville-Blakesburg</t>
  </si>
  <si>
    <t>C and M</t>
  </si>
  <si>
    <t>Central Clinton</t>
  </si>
  <si>
    <t>Clarion-Goldfield</t>
  </si>
  <si>
    <t>Clearfield</t>
  </si>
  <si>
    <t>Corwith-Wesley</t>
  </si>
  <si>
    <t>Dows</t>
  </si>
  <si>
    <t>East Central</t>
  </si>
  <si>
    <t>East Greene</t>
  </si>
  <si>
    <t>Elk Horn-Kimballton</t>
  </si>
  <si>
    <t>Exira</t>
  </si>
  <si>
    <t>Fredericksburg</t>
  </si>
  <si>
    <t>Fremont</t>
  </si>
  <si>
    <t>Garner-Hayfield</t>
  </si>
  <si>
    <t>Greene</t>
  </si>
  <si>
    <t>Jefferson-Scranton</t>
  </si>
  <si>
    <t>Southern Cal</t>
  </si>
  <si>
    <t>Lineville-Clio</t>
  </si>
  <si>
    <t>Malvern</t>
  </si>
  <si>
    <t>Manning</t>
  </si>
  <si>
    <t>Maple Valley</t>
  </si>
  <si>
    <t>Nishna Valley</t>
  </si>
  <si>
    <t>North Central</t>
  </si>
  <si>
    <t>Pomeroy-Palmer</t>
  </si>
  <si>
    <t>Preston</t>
  </si>
  <si>
    <t>Rockwell-Swaledale</t>
  </si>
  <si>
    <t>Rockwell City-Lytton</t>
  </si>
  <si>
    <t>Sac</t>
  </si>
  <si>
    <t>Sentral</t>
  </si>
  <si>
    <t>Sumner</t>
  </si>
  <si>
    <t>Titonka</t>
  </si>
  <si>
    <t>Ventura</t>
  </si>
  <si>
    <t>Wall Lake View Auburn</t>
  </si>
  <si>
    <t>Walnut</t>
  </si>
  <si>
    <t>Woden-Crystal Lake</t>
  </si>
  <si>
    <t>Titonka Consolidated</t>
  </si>
  <si>
    <t>JEFFERSON-SCRANTON</t>
  </si>
  <si>
    <t>EAST MILLS (MALVERN)</t>
  </si>
  <si>
    <t>Property tax rate</t>
  </si>
  <si>
    <t>Prop. Tax Rate</t>
  </si>
  <si>
    <t>Six Important District Financial Facts:  General Fund Revenues and Expenditures, Enrollment Trend, Financial Solvency Ratio Trend, Unspent Authorized Budget (UAB) Percentage Trend, Cash/Unspent Balance Trends, Certified Staffing Levels, and Property Tax Rates.</t>
  </si>
  <si>
    <r>
      <rPr>
        <b/>
        <u/>
        <sz val="7"/>
        <color theme="1"/>
        <rFont val="Arial"/>
        <family val="2"/>
      </rPr>
      <t xml:space="preserve">Unspent Authorized Budget (UAB) </t>
    </r>
    <r>
      <rPr>
        <b/>
        <u/>
        <sz val="7"/>
        <color indexed="8"/>
        <rFont val="Arial"/>
        <family val="2"/>
      </rPr>
      <t>Ratio:</t>
    </r>
    <r>
      <rPr>
        <sz val="7"/>
        <color theme="1"/>
        <rFont val="Arial"/>
        <family val="2"/>
      </rPr>
      <t xml:space="preserve">  IASB recommends a financial UAB ratio range of 5-15%,  not to exceed 25%.  This is a key indicator  that represents the amount of spending authority remaining at the end of a fiscal year.  A negative value is a violation of Iowa law and will require a district to develop and implement a corrective action plan.</t>
    </r>
  </si>
  <si>
    <t>School District Total Property Tax Rates (Per $1,000 of taxable valuations)</t>
  </si>
  <si>
    <t>IASB School District General Fund Fiscal Facts</t>
  </si>
  <si>
    <t>Object Category</t>
  </si>
  <si>
    <t>Function Category</t>
  </si>
  <si>
    <t>Instruction</t>
  </si>
  <si>
    <t>Support for Instruction</t>
  </si>
  <si>
    <t>Student Support</t>
  </si>
  <si>
    <t>Administration</t>
  </si>
  <si>
    <t>Other Support</t>
  </si>
  <si>
    <t>Other</t>
  </si>
  <si>
    <t>check:</t>
  </si>
  <si>
    <t>de_dist</t>
  </si>
  <si>
    <t>instr</t>
  </si>
  <si>
    <t>inst_sup</t>
  </si>
  <si>
    <t>stud_sup</t>
  </si>
  <si>
    <t>adm_sup</t>
  </si>
  <si>
    <t>oth_sup</t>
  </si>
  <si>
    <t>non_ins</t>
  </si>
  <si>
    <t>other</t>
  </si>
  <si>
    <t>total</t>
  </si>
  <si>
    <t>SAS Program:</t>
  </si>
  <si>
    <t>CAR_GF_Expd_Func_Category.sas</t>
  </si>
  <si>
    <t>"Func_Exp" tab:</t>
  </si>
  <si>
    <t>Other and Non-Instruction</t>
  </si>
  <si>
    <t>non-Instruction</t>
  </si>
  <si>
    <t>Other/Non-Instruction</t>
  </si>
  <si>
    <t>Exira-Elk Horn-Kimballton</t>
  </si>
  <si>
    <t>Marcus-Meriden Cleghorn</t>
  </si>
  <si>
    <t>OABCIG</t>
  </si>
  <si>
    <t>Southeast Webster-Grand</t>
  </si>
  <si>
    <t>Van Buren County</t>
  </si>
  <si>
    <t>Updated 3/4/2019</t>
  </si>
  <si>
    <t>"GF_Rev_Exp" tab:</t>
  </si>
  <si>
    <t>CAR_REV_Exp_Categories_.sas</t>
  </si>
  <si>
    <t>ADEL-DESOTO-MINBURN (ADEL</t>
  </si>
  <si>
    <t>BROOKLYN-GUERNSEY-MALCOM</t>
  </si>
  <si>
    <t>CLEAR CREEK-AMANA (CLEAR</t>
  </si>
  <si>
    <t>DIKE-NEW HARTFORD (DIKE)</t>
  </si>
  <si>
    <t>ENGLISH VALLEYS (ENGLISH</t>
  </si>
  <si>
    <t>ESTHERVILLE-LINCOLN CENTR</t>
  </si>
  <si>
    <t>NODAWAY VALLEY (GREENFIEL</t>
  </si>
  <si>
    <t>JEFFERSON-SCRANTON (JEFFE</t>
  </si>
  <si>
    <t>MANSON-NORTHWEST WEBSTER</t>
  </si>
  <si>
    <t>MARCUS-MERIDEN CLEGHORN</t>
  </si>
  <si>
    <t>NORA SPRINGS-ROCK FALLS</t>
  </si>
  <si>
    <t>RUDD-ROCKFORD-MARBLE ROCK</t>
  </si>
  <si>
    <t>S C M T (SHEFFIELD-CHAPIN</t>
  </si>
  <si>
    <t>SOUTHEAST WEBSTER-GRAND</t>
  </si>
  <si>
    <t>Estherville Lincoln Central</t>
  </si>
  <si>
    <t>Nora Springs-Rock Falls</t>
  </si>
  <si>
    <t>Sheffield Chapin Meservey Th</t>
  </si>
  <si>
    <t>Estherville Lincoln Cent</t>
  </si>
  <si>
    <t>NORTH BUTLER (ALLISON BRI</t>
  </si>
  <si>
    <t>EDDYVILLE-BLAKESBURG-FREM</t>
  </si>
  <si>
    <t>MAPLE VALLEY-ANTHON OTO (</t>
  </si>
  <si>
    <t>CENTRAL SPRINGS (NORTH CE</t>
  </si>
  <si>
    <t>POCAHONTAS AREA (POCAHONT</t>
  </si>
  <si>
    <t>Eddyville-Blakesburg-Fre</t>
  </si>
  <si>
    <t>Estherville-Lincoln Central</t>
  </si>
  <si>
    <t>Odebolt Arthur Battle Creek</t>
  </si>
  <si>
    <t>Cert.</t>
  </si>
  <si>
    <t>Served</t>
  </si>
  <si>
    <t>serv_enr</t>
  </si>
  <si>
    <t>Odebolt Arthur Battle Creek Ida Grove</t>
  </si>
  <si>
    <t>Pupils_PerTchr_Hist_FF_v2.sas</t>
  </si>
  <si>
    <r>
      <rPr>
        <b/>
        <u/>
        <sz val="8"/>
        <color theme="1"/>
        <rFont val="Arial"/>
        <family val="2"/>
      </rPr>
      <t xml:space="preserve"> Financial Solvency Ratio:</t>
    </r>
    <r>
      <rPr>
        <sz val="8"/>
        <color theme="1"/>
        <rFont val="Arial"/>
        <family val="2"/>
      </rPr>
      <t xml:space="preserve">  </t>
    </r>
    <r>
      <rPr>
        <sz val="7"/>
        <color theme="1"/>
        <rFont val="Arial"/>
        <family val="2"/>
      </rPr>
      <t>IASB recommends a financial solvency ratio range of 7-17%,  not to exceed 25%.  The financial solvency ratio is a measure of unobligated resources at a point in time (usually at year end as shown here).</t>
    </r>
  </si>
  <si>
    <t>Updated 7/6/2022</t>
  </si>
  <si>
    <t>Updated 12/6/2022</t>
  </si>
  <si>
    <t>Updated 3/23/2023</t>
  </si>
  <si>
    <t>File Updated  3/23/2023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</si>
</sst>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&quot;$&quot;#,##0"/>
    <numFmt numFmtId="166" formatCode="_(&quot;$&quot;* #,##0_);_(&quot;$&quot;* \(#,##0\);_(&quot;$&quot;* &quot;-&quot;??_);_(@_)"/>
    <numFmt numFmtId="167" formatCode="0.0"/>
    <numFmt numFmtId="168" formatCode="#,##0.0"/>
    <numFmt numFmtId="169" formatCode="_(* #,##0_);_(* \(#,##0\);_(* &quot;-&quot;??_);_(@_)"/>
    <numFmt numFmtId="170" formatCode="_(&quot;$&quot;* #,##0.0000_);_(&quot;$&quot;* \(#,##0.0000\);_(&quot;$&quot;* &quot;-&quot;??_);_(@_)"/>
  </numFmts>
  <fonts count="3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8"/>
      <name val="Calibri"/>
      <family val="2"/>
    </font>
    <font>
      <sz val="24"/>
      <color indexed="8"/>
      <name val="Calibri"/>
      <family val="2"/>
    </font>
    <font>
      <sz val="16"/>
      <color indexed="8"/>
      <name val="Calibri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rgb="FFDC6B27"/>
      <name val="Calibri"/>
      <family val="2"/>
      <scheme val="minor"/>
    </font>
    <font>
      <sz val="24"/>
      <color rgb="FFDC6B27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Arial"/>
      <family val="2"/>
    </font>
    <font>
      <b/>
      <u/>
      <sz val="8"/>
      <color theme="1"/>
      <name val="Arial"/>
      <family val="2"/>
    </font>
    <font>
      <sz val="7"/>
      <color theme="1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4"/>
      <color theme="1"/>
      <name val="Calibri"/>
      <family val="2"/>
      <scheme val="minor"/>
    </font>
    <font>
      <sz val="9"/>
      <color indexed="81"/>
      <name val="Tahoma"/>
      <family val="2"/>
    </font>
    <font>
      <sz val="8"/>
      <color indexed="81"/>
      <name val="Tahoma"/>
      <family val="2"/>
    </font>
    <font>
      <b/>
      <sz val="8"/>
      <color theme="1"/>
      <name val="Calibri"/>
      <family val="2"/>
      <scheme val="minor"/>
    </font>
    <font>
      <sz val="9"/>
      <name val="Calibri"/>
      <family val="2"/>
    </font>
    <font>
      <sz val="9"/>
      <color theme="1"/>
      <name val="Calibri"/>
      <family val="2"/>
      <scheme val="minor"/>
    </font>
    <font>
      <b/>
      <u/>
      <sz val="7"/>
      <color theme="1"/>
      <name val="Arial"/>
      <family val="2"/>
    </font>
    <font>
      <b/>
      <u/>
      <sz val="7"/>
      <color indexed="8"/>
      <name val="Arial"/>
      <family val="2"/>
    </font>
    <font>
      <sz val="7"/>
      <color theme="1"/>
      <name val="Calibri"/>
      <family val="2"/>
      <scheme val="minor"/>
    </font>
    <font>
      <sz val="12"/>
      <name val="Arial"/>
      <family val="2"/>
    </font>
    <font>
      <b/>
      <sz val="10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2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CADDE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9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4F493B"/>
      </left>
      <right/>
      <top style="medium">
        <color rgb="FF4F493B"/>
      </top>
      <bottom/>
      <diagonal/>
    </border>
    <border>
      <left/>
      <right/>
      <top style="medium">
        <color rgb="FF4F493B"/>
      </top>
      <bottom/>
      <diagonal/>
    </border>
    <border>
      <left style="medium">
        <color rgb="FF4F493B"/>
      </left>
      <right/>
      <top/>
      <bottom/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</cellStyleXfs>
  <cellXfs count="181">
    <xf numFmtId="0" fontId="0" fillId="0" borderId="0" xfId="0"/>
    <xf numFmtId="0" fontId="0" fillId="2" borderId="0" xfId="0" applyFill="1"/>
    <xf numFmtId="0" fontId="0" fillId="3" borderId="0" xfId="0" applyFill="1"/>
    <xf numFmtId="0" fontId="0" fillId="0" borderId="0" xfId="0" applyAlignment="1">
      <alignment horizontal="center" vertical="justify"/>
    </xf>
    <xf numFmtId="0" fontId="0" fillId="0" borderId="0" xfId="0" applyAlignment="1">
      <alignment vertical="distributed"/>
    </xf>
    <xf numFmtId="0" fontId="4" fillId="0" borderId="0" xfId="0" applyFont="1"/>
    <xf numFmtId="0" fontId="0" fillId="0" borderId="0" xfId="0" applyAlignment="1">
      <alignment vertical="justify" wrapText="1"/>
    </xf>
    <xf numFmtId="0" fontId="0" fillId="0" borderId="0" xfId="0" applyAlignment="1">
      <alignment vertical="center"/>
    </xf>
    <xf numFmtId="1" fontId="1" fillId="0" borderId="0" xfId="4" applyNumberFormat="1"/>
    <xf numFmtId="0" fontId="0" fillId="0" borderId="26" xfId="0" applyBorder="1"/>
    <xf numFmtId="1" fontId="0" fillId="0" borderId="26" xfId="0" applyNumberFormat="1" applyBorder="1"/>
    <xf numFmtId="0" fontId="0" fillId="5" borderId="26" xfId="0" applyFill="1" applyBorder="1"/>
    <xf numFmtId="0" fontId="0" fillId="4" borderId="26" xfId="0" applyFill="1" applyBorder="1"/>
    <xf numFmtId="9" fontId="8" fillId="0" borderId="0" xfId="3" applyFont="1"/>
    <xf numFmtId="0" fontId="9" fillId="0" borderId="26" xfId="0" applyFont="1" applyBorder="1"/>
    <xf numFmtId="0" fontId="10" fillId="0" borderId="26" xfId="0" applyFont="1" applyBorder="1"/>
    <xf numFmtId="0" fontId="10" fillId="0" borderId="0" xfId="0" applyFont="1"/>
    <xf numFmtId="0" fontId="9" fillId="0" borderId="0" xfId="0" applyFont="1"/>
    <xf numFmtId="0" fontId="8" fillId="0" borderId="0" xfId="0" applyFont="1" applyAlignment="1">
      <alignment vertical="center"/>
    </xf>
    <xf numFmtId="0" fontId="8" fillId="0" borderId="26" xfId="0" applyFont="1" applyBorder="1" applyAlignment="1">
      <alignment vertical="center"/>
    </xf>
    <xf numFmtId="164" fontId="8" fillId="0" borderId="26" xfId="0" applyNumberFormat="1" applyFont="1" applyBorder="1" applyAlignment="1">
      <alignment vertical="center"/>
    </xf>
    <xf numFmtId="10" fontId="8" fillId="0" borderId="0" xfId="0" applyNumberFormat="1" applyFont="1" applyAlignment="1">
      <alignment vertical="center"/>
    </xf>
    <xf numFmtId="6" fontId="8" fillId="0" borderId="0" xfId="0" applyNumberFormat="1" applyFont="1" applyAlignment="1">
      <alignment vertical="center"/>
    </xf>
    <xf numFmtId="3" fontId="8" fillId="0" borderId="0" xfId="0" applyNumberFormat="1" applyFont="1" applyAlignment="1">
      <alignment vertical="center"/>
    </xf>
    <xf numFmtId="0" fontId="8" fillId="0" borderId="26" xfId="0" applyFont="1" applyBorder="1"/>
    <xf numFmtId="164" fontId="8" fillId="0" borderId="26" xfId="0" applyNumberFormat="1" applyFont="1" applyBorder="1"/>
    <xf numFmtId="164" fontId="8" fillId="5" borderId="26" xfId="1" applyNumberFormat="1" applyFont="1" applyFill="1" applyBorder="1"/>
    <xf numFmtId="164" fontId="11" fillId="5" borderId="26" xfId="3" applyNumberFormat="1" applyFont="1" applyFill="1" applyBorder="1"/>
    <xf numFmtId="165" fontId="8" fillId="5" borderId="26" xfId="1" applyNumberFormat="1" applyFont="1" applyFill="1" applyBorder="1"/>
    <xf numFmtId="0" fontId="0" fillId="5" borderId="26" xfId="0" applyFill="1" applyBorder="1" applyAlignment="1">
      <alignment horizontal="center"/>
    </xf>
    <xf numFmtId="169" fontId="0" fillId="0" borderId="0" xfId="1" applyNumberFormat="1" applyFont="1" applyAlignment="1">
      <alignment wrapText="1"/>
    </xf>
    <xf numFmtId="0" fontId="7" fillId="0" borderId="24" xfId="0" applyFont="1" applyBorder="1" applyAlignment="1">
      <alignment wrapText="1"/>
    </xf>
    <xf numFmtId="0" fontId="7" fillId="0" borderId="0" xfId="0" applyFont="1" applyAlignment="1">
      <alignment wrapText="1"/>
    </xf>
    <xf numFmtId="0" fontId="7" fillId="0" borderId="20" xfId="0" applyFont="1" applyBorder="1" applyAlignment="1">
      <alignment wrapText="1"/>
    </xf>
    <xf numFmtId="0" fontId="7" fillId="0" borderId="18" xfId="0" applyFont="1" applyBorder="1" applyAlignment="1">
      <alignment wrapText="1"/>
    </xf>
    <xf numFmtId="0" fontId="7" fillId="0" borderId="19" xfId="0" applyFont="1" applyBorder="1" applyAlignment="1">
      <alignment wrapText="1"/>
    </xf>
    <xf numFmtId="0" fontId="7" fillId="0" borderId="25" xfId="0" applyFont="1" applyBorder="1" applyAlignment="1">
      <alignment wrapText="1"/>
    </xf>
    <xf numFmtId="169" fontId="0" fillId="0" borderId="0" xfId="1" applyNumberFormat="1" applyFont="1"/>
    <xf numFmtId="0" fontId="8" fillId="0" borderId="22" xfId="0" applyFont="1" applyBorder="1" applyAlignment="1">
      <alignment vertical="center"/>
    </xf>
    <xf numFmtId="0" fontId="13" fillId="0" borderId="0" xfId="0" applyFont="1" applyAlignment="1">
      <alignment vertical="top" wrapText="1"/>
    </xf>
    <xf numFmtId="0" fontId="0" fillId="6" borderId="26" xfId="0" applyFill="1" applyBorder="1"/>
    <xf numFmtId="168" fontId="8" fillId="6" borderId="26" xfId="1" applyNumberFormat="1" applyFont="1" applyFill="1" applyBorder="1"/>
    <xf numFmtId="167" fontId="0" fillId="6" borderId="26" xfId="0" applyNumberFormat="1" applyFill="1" applyBorder="1"/>
    <xf numFmtId="166" fontId="0" fillId="0" borderId="0" xfId="2" applyNumberFormat="1" applyFont="1"/>
    <xf numFmtId="0" fontId="14" fillId="0" borderId="0" xfId="0" applyFont="1"/>
    <xf numFmtId="0" fontId="0" fillId="8" borderId="0" xfId="0" applyFill="1"/>
    <xf numFmtId="0" fontId="4" fillId="8" borderId="0" xfId="0" applyFont="1" applyFill="1"/>
    <xf numFmtId="0" fontId="16" fillId="0" borderId="0" xfId="0" applyFont="1"/>
    <xf numFmtId="0" fontId="0" fillId="0" borderId="34" xfId="0" applyBorder="1"/>
    <xf numFmtId="0" fontId="0" fillId="0" borderId="29" xfId="0" applyBorder="1"/>
    <xf numFmtId="0" fontId="17" fillId="0" borderId="29" xfId="0" applyFont="1" applyBorder="1" applyAlignment="1">
      <alignment horizontal="right"/>
    </xf>
    <xf numFmtId="166" fontId="18" fillId="0" borderId="30" xfId="2" applyNumberFormat="1" applyFont="1" applyBorder="1"/>
    <xf numFmtId="0" fontId="17" fillId="0" borderId="34" xfId="0" applyFont="1" applyBorder="1"/>
    <xf numFmtId="0" fontId="19" fillId="0" borderId="0" xfId="0" applyFont="1" applyAlignment="1">
      <alignment vertical="top" wrapText="1"/>
    </xf>
    <xf numFmtId="0" fontId="19" fillId="0" borderId="0" xfId="0" applyFont="1"/>
    <xf numFmtId="0" fontId="20" fillId="7" borderId="15" xfId="0" applyFont="1" applyFill="1" applyBorder="1" applyAlignment="1">
      <alignment horizontal="center"/>
    </xf>
    <xf numFmtId="0" fontId="20" fillId="7" borderId="16" xfId="0" applyFont="1" applyFill="1" applyBorder="1" applyAlignment="1">
      <alignment horizontal="center"/>
    </xf>
    <xf numFmtId="0" fontId="20" fillId="7" borderId="17" xfId="0" applyFont="1" applyFill="1" applyBorder="1" applyAlignment="1">
      <alignment horizontal="center"/>
    </xf>
    <xf numFmtId="0" fontId="20" fillId="7" borderId="19" xfId="0" applyFont="1" applyFill="1" applyBorder="1" applyAlignment="1">
      <alignment horizontal="center"/>
    </xf>
    <xf numFmtId="0" fontId="20" fillId="7" borderId="25" xfId="0" applyFont="1" applyFill="1" applyBorder="1" applyAlignment="1">
      <alignment horizontal="center"/>
    </xf>
    <xf numFmtId="0" fontId="0" fillId="9" borderId="0" xfId="0" applyFill="1"/>
    <xf numFmtId="0" fontId="0" fillId="0" borderId="0" xfId="0" applyAlignment="1">
      <alignment wrapText="1"/>
    </xf>
    <xf numFmtId="0" fontId="0" fillId="9" borderId="26" xfId="0" applyFill="1" applyBorder="1"/>
    <xf numFmtId="0" fontId="8" fillId="0" borderId="5" xfId="0" applyFont="1" applyBorder="1" applyAlignment="1">
      <alignment vertical="center"/>
    </xf>
    <xf numFmtId="169" fontId="8" fillId="9" borderId="0" xfId="1" applyNumberFormat="1" applyFont="1" applyFill="1" applyAlignment="1">
      <alignment vertical="center"/>
    </xf>
    <xf numFmtId="169" fontId="8" fillId="9" borderId="0" xfId="1" applyNumberFormat="1" applyFont="1" applyFill="1"/>
    <xf numFmtId="0" fontId="22" fillId="0" borderId="0" xfId="0" applyFont="1" applyAlignment="1">
      <alignment wrapText="1"/>
    </xf>
    <xf numFmtId="0" fontId="0" fillId="7" borderId="0" xfId="0" applyFill="1"/>
    <xf numFmtId="0" fontId="31" fillId="7" borderId="18" xfId="0" applyFont="1" applyFill="1" applyBorder="1" applyAlignment="1">
      <alignment horizontal="center"/>
    </xf>
    <xf numFmtId="0" fontId="0" fillId="0" borderId="0" xfId="0" applyAlignment="1">
      <alignment horizontal="right"/>
    </xf>
    <xf numFmtId="0" fontId="13" fillId="0" borderId="0" xfId="0" applyFont="1" applyAlignment="1">
      <alignment vertical="top"/>
    </xf>
    <xf numFmtId="0" fontId="12" fillId="0" borderId="0" xfId="0" applyFont="1" applyAlignment="1">
      <alignment horizontal="center" vertical="top" wrapText="1"/>
    </xf>
    <xf numFmtId="0" fontId="20" fillId="9" borderId="0" xfId="0" applyFont="1" applyFill="1"/>
    <xf numFmtId="0" fontId="19" fillId="7" borderId="0" xfId="0" applyFont="1" applyFill="1"/>
    <xf numFmtId="44" fontId="0" fillId="0" borderId="0" xfId="2" applyFont="1"/>
    <xf numFmtId="0" fontId="19" fillId="11" borderId="0" xfId="0" applyFont="1" applyFill="1"/>
    <xf numFmtId="0" fontId="20" fillId="0" borderId="0" xfId="0" applyFont="1"/>
    <xf numFmtId="0" fontId="20" fillId="7" borderId="0" xfId="0" applyFont="1" applyFill="1"/>
    <xf numFmtId="0" fontId="13" fillId="0" borderId="31" xfId="0" applyFont="1" applyBorder="1"/>
    <xf numFmtId="0" fontId="13" fillId="0" borderId="32" xfId="0" applyFont="1" applyBorder="1"/>
    <xf numFmtId="0" fontId="13" fillId="0" borderId="0" xfId="0" applyFont="1"/>
    <xf numFmtId="0" fontId="13" fillId="7" borderId="0" xfId="0" applyFont="1" applyFill="1"/>
    <xf numFmtId="0" fontId="13" fillId="0" borderId="33" xfId="0" applyFont="1" applyBorder="1"/>
    <xf numFmtId="0" fontId="1" fillId="0" borderId="0" xfId="4"/>
    <xf numFmtId="170" fontId="8" fillId="5" borderId="26" xfId="2" applyNumberFormat="1" applyFont="1" applyFill="1" applyBorder="1"/>
    <xf numFmtId="0" fontId="32" fillId="0" borderId="26" xfId="0" applyFont="1" applyBorder="1" applyAlignment="1">
      <alignment horizontal="center" vertical="center" wrapText="1"/>
    </xf>
    <xf numFmtId="0" fontId="9" fillId="0" borderId="26" xfId="0" applyFont="1" applyBorder="1" applyAlignment="1">
      <alignment vertical="center"/>
    </xf>
    <xf numFmtId="0" fontId="20" fillId="0" borderId="26" xfId="0" applyFont="1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24" xfId="0" applyBorder="1"/>
    <xf numFmtId="0" fontId="0" fillId="0" borderId="20" xfId="0" applyBorder="1"/>
    <xf numFmtId="0" fontId="0" fillId="0" borderId="18" xfId="0" applyBorder="1"/>
    <xf numFmtId="0" fontId="0" fillId="0" borderId="19" xfId="0" applyBorder="1"/>
    <xf numFmtId="0" fontId="0" fillId="0" borderId="25" xfId="0" applyBorder="1"/>
    <xf numFmtId="165" fontId="0" fillId="0" borderId="0" xfId="0" applyNumberFormat="1"/>
    <xf numFmtId="0" fontId="0" fillId="7" borderId="0" xfId="0" applyFill="1" applyAlignment="1">
      <alignment horizontal="right"/>
    </xf>
    <xf numFmtId="165" fontId="0" fillId="7" borderId="0" xfId="0" applyNumberFormat="1" applyFill="1"/>
    <xf numFmtId="0" fontId="8" fillId="7" borderId="22" xfId="0" applyFont="1" applyFill="1" applyBorder="1" applyAlignment="1">
      <alignment vertical="center"/>
    </xf>
    <xf numFmtId="166" fontId="8" fillId="7" borderId="26" xfId="2" applyNumberFormat="1" applyFont="1" applyFill="1" applyBorder="1" applyAlignment="1">
      <alignment vertical="center"/>
    </xf>
    <xf numFmtId="0" fontId="8" fillId="7" borderId="5" xfId="0" applyFont="1" applyFill="1" applyBorder="1" applyAlignment="1">
      <alignment vertical="center"/>
    </xf>
    <xf numFmtId="166" fontId="8" fillId="7" borderId="0" xfId="2" applyNumberFormat="1" applyFont="1" applyFill="1" applyAlignment="1">
      <alignment vertical="center"/>
    </xf>
    <xf numFmtId="165" fontId="8" fillId="5" borderId="0" xfId="1" applyNumberFormat="1" applyFont="1" applyFill="1"/>
    <xf numFmtId="0" fontId="38" fillId="0" borderId="29" xfId="0" applyFont="1" applyBorder="1" applyAlignment="1">
      <alignment horizontal="right"/>
    </xf>
    <xf numFmtId="166" fontId="17" fillId="0" borderId="29" xfId="2" applyNumberFormat="1" applyFont="1" applyBorder="1" applyAlignment="1">
      <alignment horizontal="right"/>
    </xf>
    <xf numFmtId="0" fontId="19" fillId="12" borderId="0" xfId="0" applyFont="1" applyFill="1"/>
    <xf numFmtId="0" fontId="19" fillId="13" borderId="0" xfId="0" applyFont="1" applyFill="1"/>
    <xf numFmtId="0" fontId="20" fillId="0" borderId="0" xfId="0" applyFont="1" applyAlignment="1">
      <alignment horizontal="center"/>
    </xf>
    <xf numFmtId="0" fontId="19" fillId="14" borderId="0" xfId="0" applyFont="1" applyFill="1"/>
    <xf numFmtId="0" fontId="12" fillId="15" borderId="36" xfId="0" applyFont="1" applyFill="1" applyBorder="1" applyAlignment="1">
      <alignment horizontal="center" vertical="top" wrapText="1"/>
    </xf>
    <xf numFmtId="0" fontId="12" fillId="15" borderId="37" xfId="0" applyFont="1" applyFill="1" applyBorder="1" applyAlignment="1">
      <alignment horizontal="center" vertical="top" wrapText="1"/>
    </xf>
    <xf numFmtId="0" fontId="12" fillId="15" borderId="38" xfId="0" applyFont="1" applyFill="1" applyBorder="1" applyAlignment="1">
      <alignment horizontal="center" vertical="top" wrapText="1"/>
    </xf>
    <xf numFmtId="0" fontId="13" fillId="15" borderId="0" xfId="0" applyFont="1" applyFill="1" applyAlignment="1">
      <alignment vertical="top" wrapText="1"/>
    </xf>
    <xf numFmtId="0" fontId="13" fillId="15" borderId="0" xfId="0" applyFont="1" applyFill="1" applyAlignment="1">
      <alignment vertical="top"/>
    </xf>
    <xf numFmtId="14" fontId="0" fillId="0" borderId="16" xfId="0" applyNumberFormat="1" applyBorder="1"/>
    <xf numFmtId="0" fontId="19" fillId="16" borderId="0" xfId="0" applyFont="1" applyFill="1"/>
    <xf numFmtId="0" fontId="13" fillId="17" borderId="36" xfId="0" applyFont="1" applyFill="1" applyBorder="1"/>
    <xf numFmtId="0" fontId="13" fillId="17" borderId="37" xfId="0" applyFont="1" applyFill="1" applyBorder="1"/>
    <xf numFmtId="0" fontId="13" fillId="17" borderId="38" xfId="0" applyFont="1" applyFill="1" applyBorder="1"/>
    <xf numFmtId="0" fontId="13" fillId="17" borderId="0" xfId="0" applyFont="1" applyFill="1"/>
    <xf numFmtId="0" fontId="0" fillId="6" borderId="22" xfId="0" applyFill="1" applyBorder="1"/>
    <xf numFmtId="0" fontId="12" fillId="0" borderId="36" xfId="0" applyFont="1" applyBorder="1" applyAlignment="1">
      <alignment horizontal="center" vertical="top" wrapText="1"/>
    </xf>
    <xf numFmtId="0" fontId="13" fillId="0" borderId="37" xfId="0" applyFont="1" applyBorder="1" applyAlignment="1">
      <alignment vertical="top" wrapText="1"/>
    </xf>
    <xf numFmtId="0" fontId="12" fillId="0" borderId="38" xfId="0" applyFont="1" applyBorder="1" applyAlignment="1">
      <alignment horizontal="center" vertical="top" wrapText="1"/>
    </xf>
    <xf numFmtId="0" fontId="12" fillId="0" borderId="37" xfId="0" applyFont="1" applyBorder="1" applyAlignment="1">
      <alignment horizontal="center" vertical="top" wrapText="1"/>
    </xf>
    <xf numFmtId="0" fontId="12" fillId="6" borderId="36" xfId="0" applyFont="1" applyFill="1" applyBorder="1" applyAlignment="1">
      <alignment horizontal="center" vertical="top" wrapText="1"/>
    </xf>
    <xf numFmtId="0" fontId="13" fillId="6" borderId="37" xfId="0" applyFont="1" applyFill="1" applyBorder="1" applyAlignment="1">
      <alignment vertical="top" wrapText="1"/>
    </xf>
    <xf numFmtId="0" fontId="12" fillId="6" borderId="38" xfId="0" applyFont="1" applyFill="1" applyBorder="1" applyAlignment="1">
      <alignment horizontal="center" vertical="top" wrapText="1"/>
    </xf>
    <xf numFmtId="0" fontId="13" fillId="6" borderId="0" xfId="0" applyFont="1" applyFill="1" applyAlignment="1">
      <alignment vertical="top" wrapText="1"/>
    </xf>
    <xf numFmtId="0" fontId="13" fillId="6" borderId="0" xfId="0" applyFont="1" applyFill="1" applyAlignment="1">
      <alignment vertical="top"/>
    </xf>
    <xf numFmtId="0" fontId="19" fillId="18" borderId="0" xfId="0" applyFont="1" applyFill="1"/>
    <xf numFmtId="0" fontId="19" fillId="19" borderId="0" xfId="0" applyFont="1" applyFill="1" applyAlignment="1">
      <alignment horizontal="center"/>
    </xf>
    <xf numFmtId="0" fontId="19" fillId="19" borderId="0" xfId="0" applyFont="1" applyFill="1"/>
    <xf numFmtId="0" fontId="12" fillId="7" borderId="36" xfId="0" applyFont="1" applyFill="1" applyBorder="1" applyAlignment="1">
      <alignment horizontal="center" vertical="top" wrapText="1"/>
    </xf>
    <xf numFmtId="0" fontId="12" fillId="7" borderId="37" xfId="0" applyFont="1" applyFill="1" applyBorder="1" applyAlignment="1">
      <alignment horizontal="center" vertical="top" wrapText="1"/>
    </xf>
    <xf numFmtId="0" fontId="12" fillId="7" borderId="38" xfId="0" applyFont="1" applyFill="1" applyBorder="1" applyAlignment="1">
      <alignment horizontal="center" vertical="top" wrapText="1"/>
    </xf>
    <xf numFmtId="0" fontId="13" fillId="7" borderId="0" xfId="0" applyFont="1" applyFill="1" applyAlignment="1">
      <alignment vertical="top" wrapText="1"/>
    </xf>
    <xf numFmtId="0" fontId="26" fillId="0" borderId="15" xfId="0" applyFont="1" applyBorder="1" applyAlignment="1">
      <alignment horizontal="left" vertical="center" wrapText="1"/>
    </xf>
    <xf numFmtId="0" fontId="26" fillId="0" borderId="16" xfId="0" applyFont="1" applyBorder="1" applyAlignment="1">
      <alignment horizontal="left" vertical="center" wrapText="1"/>
    </xf>
    <xf numFmtId="0" fontId="26" fillId="0" borderId="17" xfId="0" applyFont="1" applyBorder="1" applyAlignment="1">
      <alignment horizontal="left" vertical="center" wrapText="1"/>
    </xf>
    <xf numFmtId="0" fontId="26" fillId="0" borderId="24" xfId="0" applyFont="1" applyBorder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0" fontId="26" fillId="0" borderId="20" xfId="0" applyFont="1" applyBorder="1" applyAlignment="1">
      <alignment horizontal="left" vertical="center" wrapText="1"/>
    </xf>
    <xf numFmtId="0" fontId="37" fillId="0" borderId="21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15" fillId="0" borderId="15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33" fillId="0" borderId="19" xfId="0" applyFont="1" applyBorder="1" applyAlignment="1">
      <alignment wrapText="1"/>
    </xf>
    <xf numFmtId="0" fontId="21" fillId="0" borderId="16" xfId="0" applyFont="1" applyBorder="1" applyAlignment="1">
      <alignment horizontal="center" wrapText="1"/>
    </xf>
    <xf numFmtId="0" fontId="21" fillId="0" borderId="16" xfId="0" applyFont="1" applyBorder="1" applyAlignment="1">
      <alignment wrapText="1"/>
    </xf>
    <xf numFmtId="0" fontId="23" fillId="0" borderId="27" xfId="0" applyFont="1" applyBorder="1" applyAlignment="1">
      <alignment wrapText="1"/>
    </xf>
    <xf numFmtId="0" fontId="23" fillId="0" borderId="35" xfId="0" applyFont="1" applyBorder="1" applyAlignment="1">
      <alignment wrapText="1"/>
    </xf>
    <xf numFmtId="0" fontId="23" fillId="0" borderId="28" xfId="0" applyFont="1" applyBorder="1" applyAlignment="1">
      <alignment wrapText="1"/>
    </xf>
    <xf numFmtId="0" fontId="25" fillId="0" borderId="1" xfId="0" applyFont="1" applyBorder="1" applyAlignment="1">
      <alignment horizontal="center" vertical="center" wrapText="1"/>
    </xf>
    <xf numFmtId="0" fontId="36" fillId="0" borderId="2" xfId="0" applyFont="1" applyBorder="1" applyAlignment="1">
      <alignment wrapText="1"/>
    </xf>
    <xf numFmtId="0" fontId="36" fillId="0" borderId="3" xfId="0" applyFont="1" applyBorder="1" applyAlignment="1">
      <alignment wrapText="1"/>
    </xf>
    <xf numFmtId="0" fontId="36" fillId="0" borderId="4" xfId="0" applyFont="1" applyBorder="1" applyAlignment="1">
      <alignment wrapText="1"/>
    </xf>
    <xf numFmtId="0" fontId="36" fillId="0" borderId="0" xfId="0" applyFont="1" applyAlignment="1">
      <alignment wrapText="1"/>
    </xf>
    <xf numFmtId="0" fontId="36" fillId="0" borderId="5" xfId="0" applyFont="1" applyBorder="1" applyAlignment="1">
      <alignment wrapText="1"/>
    </xf>
    <xf numFmtId="0" fontId="36" fillId="0" borderId="6" xfId="0" applyFont="1" applyBorder="1" applyAlignment="1">
      <alignment wrapText="1"/>
    </xf>
    <xf numFmtId="0" fontId="36" fillId="0" borderId="7" xfId="0" applyFont="1" applyBorder="1" applyAlignment="1">
      <alignment wrapText="1"/>
    </xf>
    <xf numFmtId="0" fontId="36" fillId="0" borderId="8" xfId="0" applyFont="1" applyBorder="1" applyAlignment="1">
      <alignment wrapText="1"/>
    </xf>
    <xf numFmtId="0" fontId="28" fillId="10" borderId="34" xfId="0" applyFont="1" applyFill="1" applyBorder="1" applyAlignment="1">
      <alignment horizontal="center" wrapText="1"/>
    </xf>
    <xf numFmtId="0" fontId="28" fillId="10" borderId="29" xfId="0" applyFont="1" applyFill="1" applyBorder="1" applyAlignment="1">
      <alignment horizontal="center" wrapText="1"/>
    </xf>
    <xf numFmtId="0" fontId="28" fillId="10" borderId="30" xfId="0" applyFont="1" applyFill="1" applyBorder="1" applyAlignment="1">
      <alignment horizontal="center" wrapText="1"/>
    </xf>
    <xf numFmtId="0" fontId="0" fillId="0" borderId="27" xfId="0" applyBorder="1" applyAlignment="1">
      <alignment horizontal="center" wrapText="1"/>
    </xf>
    <xf numFmtId="0" fontId="0" fillId="0" borderId="28" xfId="0" applyBorder="1" applyAlignment="1">
      <alignment horizontal="center" wrapText="1"/>
    </xf>
    <xf numFmtId="0" fontId="20" fillId="0" borderId="27" xfId="0" applyFont="1" applyBorder="1" applyAlignment="1">
      <alignment wrapText="1"/>
    </xf>
    <xf numFmtId="0" fontId="20" fillId="0" borderId="28" xfId="0" applyFont="1" applyBorder="1" applyAlignment="1">
      <alignment wrapText="1"/>
    </xf>
    <xf numFmtId="0" fontId="0" fillId="0" borderId="0" xfId="0" applyAlignment="1">
      <alignment wrapText="1"/>
    </xf>
  </cellXfs>
  <cellStyles count="6">
    <cellStyle name="Comma" xfId="1" builtinId="3"/>
    <cellStyle name="Comma 2" xfId="5" xr:uid="{00000000-0005-0000-0000-000001000000}"/>
    <cellStyle name="Currency" xfId="2" builtinId="4"/>
    <cellStyle name="Normal" xfId="0" builtinId="0"/>
    <cellStyle name="Normal_Dreamfield''" xfId="4" xr:uid="{00000000-0005-0000-0000-000004000000}"/>
    <cellStyle name="Percent" xfId="3" builtinId="5"/>
  </cellStyles>
  <dxfs count="0"/>
  <tableStyles count="0" defaultTableStyle="TableStyleMedium2" defaultPivotStyle="PivotStyleLight16"/>
  <colors>
    <mruColors>
      <color rgb="FFDC6B27"/>
      <color rgb="FF005394"/>
      <color rgb="FF6CAD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100"/>
              <a:t>Enrollment History</a:t>
            </a:r>
          </a:p>
        </c:rich>
      </c:tx>
      <c:layout>
        <c:manualLayout>
          <c:xMode val="edge"/>
          <c:yMode val="edge"/>
          <c:x val="9.3807275139512047E-3"/>
          <c:y val="0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988301288361786E-2"/>
          <c:y val="0.10038628963993432"/>
          <c:w val="0.92961943389404722"/>
          <c:h val="0.75496418974481017"/>
        </c:manualLayout>
      </c:layout>
      <c:barChart>
        <c:barDir val="col"/>
        <c:grouping val="clustered"/>
        <c:varyColors val="0"/>
        <c:ser>
          <c:idx val="0"/>
          <c:order val="0"/>
          <c:tx>
            <c:v>Certified Enr.</c:v>
          </c:tx>
          <c:spPr>
            <a:solidFill>
              <a:schemeClr val="accent6">
                <a:lumMod val="75000"/>
              </a:schemeClr>
            </a:solidFill>
          </c:spPr>
          <c:invertIfNegative val="0"/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BA1-43BC-B935-27B9378FAEC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BA1-43BC-B935-27B9378FAEC3}"/>
              </c:ext>
            </c:extLst>
          </c:dPt>
          <c:dLbls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Tables!$D$2:$D$15</c:f>
              <c:strCache>
                <c:ptCount val="14"/>
                <c:pt idx="0">
                  <c:v>Oct. 2009</c:v>
                </c:pt>
                <c:pt idx="1">
                  <c:v>Oct. 2010</c:v>
                </c:pt>
                <c:pt idx="2">
                  <c:v>Oct. 2011</c:v>
                </c:pt>
                <c:pt idx="3">
                  <c:v>Oct. 2012</c:v>
                </c:pt>
                <c:pt idx="4">
                  <c:v>Oct. 2013</c:v>
                </c:pt>
                <c:pt idx="5">
                  <c:v>Oct. 2014</c:v>
                </c:pt>
                <c:pt idx="6">
                  <c:v>Oct. 2015</c:v>
                </c:pt>
                <c:pt idx="7">
                  <c:v>Oct. 2016</c:v>
                </c:pt>
                <c:pt idx="8">
                  <c:v>Oct. 2017</c:v>
                </c:pt>
                <c:pt idx="9">
                  <c:v>Oct. 2018</c:v>
                </c:pt>
                <c:pt idx="10">
                  <c:v>Oct. 2019</c:v>
                </c:pt>
                <c:pt idx="11">
                  <c:v>Oct. 2020</c:v>
                </c:pt>
                <c:pt idx="12">
                  <c:v>Oct. 2021</c:v>
                </c:pt>
                <c:pt idx="13">
                  <c:v>Oct. 2022</c:v>
                </c:pt>
              </c:strCache>
            </c:strRef>
          </c:cat>
          <c:val>
            <c:numRef>
              <c:f>Tables!$E$2:$E$15</c:f>
              <c:numCache>
                <c:formatCode>#,##0.0</c:formatCode>
                <c:ptCount val="14"/>
                <c:pt idx="0">
                  <c:v>1408.2</c:v>
                </c:pt>
                <c:pt idx="1">
                  <c:v>1413.4</c:v>
                </c:pt>
                <c:pt idx="2">
                  <c:v>1484.7</c:v>
                </c:pt>
                <c:pt idx="3">
                  <c:v>1496.8</c:v>
                </c:pt>
                <c:pt idx="4">
                  <c:v>1510.3</c:v>
                </c:pt>
                <c:pt idx="5">
                  <c:v>1486.2</c:v>
                </c:pt>
                <c:pt idx="6">
                  <c:v>1469.4</c:v>
                </c:pt>
                <c:pt idx="7">
                  <c:v>1456.3</c:v>
                </c:pt>
                <c:pt idx="8">
                  <c:v>1471.3</c:v>
                </c:pt>
                <c:pt idx="9">
                  <c:v>1447.5</c:v>
                </c:pt>
                <c:pt idx="10">
                  <c:v>1470.7</c:v>
                </c:pt>
                <c:pt idx="11">
                  <c:v>1462</c:v>
                </c:pt>
                <c:pt idx="12">
                  <c:v>1402</c:v>
                </c:pt>
                <c:pt idx="13">
                  <c:v>1397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A1-43BC-B935-27B9378FAEC3}"/>
            </c:ext>
          </c:extLst>
        </c:ser>
        <c:ser>
          <c:idx val="1"/>
          <c:order val="1"/>
          <c:tx>
            <c:v>Served Enr.</c:v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1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Tables!$D$2:$D$15</c:f>
              <c:strCache>
                <c:ptCount val="14"/>
                <c:pt idx="0">
                  <c:v>Oct. 2009</c:v>
                </c:pt>
                <c:pt idx="1">
                  <c:v>Oct. 2010</c:v>
                </c:pt>
                <c:pt idx="2">
                  <c:v>Oct. 2011</c:v>
                </c:pt>
                <c:pt idx="3">
                  <c:v>Oct. 2012</c:v>
                </c:pt>
                <c:pt idx="4">
                  <c:v>Oct. 2013</c:v>
                </c:pt>
                <c:pt idx="5">
                  <c:v>Oct. 2014</c:v>
                </c:pt>
                <c:pt idx="6">
                  <c:v>Oct. 2015</c:v>
                </c:pt>
                <c:pt idx="7">
                  <c:v>Oct. 2016</c:v>
                </c:pt>
                <c:pt idx="8">
                  <c:v>Oct. 2017</c:v>
                </c:pt>
                <c:pt idx="9">
                  <c:v>Oct. 2018</c:v>
                </c:pt>
                <c:pt idx="10">
                  <c:v>Oct. 2019</c:v>
                </c:pt>
                <c:pt idx="11">
                  <c:v>Oct. 2020</c:v>
                </c:pt>
                <c:pt idx="12">
                  <c:v>Oct. 2021</c:v>
                </c:pt>
                <c:pt idx="13">
                  <c:v>Oct. 2022</c:v>
                </c:pt>
              </c:strCache>
            </c:strRef>
          </c:cat>
          <c:val>
            <c:numRef>
              <c:f>Tables!$F$2:$F$15</c:f>
              <c:numCache>
                <c:formatCode>#,##0.0</c:formatCode>
                <c:ptCount val="14"/>
                <c:pt idx="0">
                  <c:v>1487.7</c:v>
                </c:pt>
                <c:pt idx="1">
                  <c:v>1417.1</c:v>
                </c:pt>
                <c:pt idx="2">
                  <c:v>1479.4</c:v>
                </c:pt>
                <c:pt idx="3">
                  <c:v>1480.9</c:v>
                </c:pt>
                <c:pt idx="4">
                  <c:v>1487.5</c:v>
                </c:pt>
                <c:pt idx="5">
                  <c:v>1480.9</c:v>
                </c:pt>
                <c:pt idx="6">
                  <c:v>1437</c:v>
                </c:pt>
                <c:pt idx="7">
                  <c:v>1408.2</c:v>
                </c:pt>
                <c:pt idx="8">
                  <c:v>1429.4</c:v>
                </c:pt>
                <c:pt idx="9">
                  <c:v>1385.8</c:v>
                </c:pt>
                <c:pt idx="10">
                  <c:v>1386</c:v>
                </c:pt>
                <c:pt idx="11">
                  <c:v>1377.8</c:v>
                </c:pt>
                <c:pt idx="12">
                  <c:v>1358.9</c:v>
                </c:pt>
                <c:pt idx="13">
                  <c:v>1343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64-4C03-AF1C-CFB8DEE8A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3784064"/>
        <c:axId val="63785600"/>
      </c:barChart>
      <c:catAx>
        <c:axId val="637840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63785600"/>
        <c:crosses val="autoZero"/>
        <c:auto val="0"/>
        <c:lblAlgn val="ctr"/>
        <c:lblOffset val="100"/>
        <c:noMultiLvlLbl val="0"/>
      </c:catAx>
      <c:valAx>
        <c:axId val="63785600"/>
        <c:scaling>
          <c:orientation val="minMax"/>
        </c:scaling>
        <c:delete val="1"/>
        <c:axPos val="l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 sz="800"/>
                  <a:t>Certified/Served Enrollment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.0" sourceLinked="1"/>
        <c:majorTickMark val="out"/>
        <c:minorTickMark val="none"/>
        <c:tickLblPos val="nextTo"/>
        <c:crossAx val="63784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40080970799747767"/>
          <c:y val="0.9326980543611032"/>
          <c:w val="0.19838058400504471"/>
          <c:h val="4.6174039876010799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r">
              <a:defRPr sz="1200">
                <a:latin typeface="Calibri" panose="020F0502020204030204" pitchFamily="34" charset="0"/>
                <a:cs typeface="Calibri" panose="020F0502020204030204" pitchFamily="34" charset="0"/>
              </a:defRPr>
            </a:pPr>
            <a:r>
              <a:rPr lang="en-US" sz="1200">
                <a:latin typeface="Calibri" panose="020F0502020204030204" pitchFamily="34" charset="0"/>
                <a:cs typeface="Calibri" panose="020F0502020204030204" pitchFamily="34" charset="0"/>
              </a:rPr>
              <a:t>FY 22 Revenues</a:t>
            </a:r>
          </a:p>
        </c:rich>
      </c:tx>
      <c:layout>
        <c:manualLayout>
          <c:xMode val="edge"/>
          <c:yMode val="edge"/>
          <c:x val="0.76673904656272673"/>
          <c:y val="4.2167229096362953E-2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4426717009512181"/>
          <c:y val="0.14551973239965801"/>
          <c:w val="0.12862573417879561"/>
          <c:h val="0.567524221490464"/>
        </c:manualLayout>
      </c:layout>
      <c:pie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DB1-4E87-AB3B-E86AFF1229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DB1-4E87-AB3B-E86AFF1229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DB1-4E87-AB3B-E86AFF1229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DB1-4E87-AB3B-E86AFF1229FF}"/>
              </c:ext>
            </c:extLst>
          </c:dPt>
          <c:dLbls>
            <c:dLbl>
              <c:idx val="0"/>
              <c:layout>
                <c:manualLayout>
                  <c:x val="5.8999237998475999E-2"/>
                  <c:y val="-4.294374072806116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B1-4E87-AB3B-E86AFF1229FF}"/>
                </c:ext>
              </c:extLst>
            </c:dLbl>
            <c:dLbl>
              <c:idx val="1"/>
              <c:layout>
                <c:manualLayout>
                  <c:x val="-1.4675256348650999E-3"/>
                  <c:y val="-6.143462532396570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B1-4E87-AB3B-E86AFF1229FF}"/>
                </c:ext>
              </c:extLst>
            </c:dLbl>
            <c:dLbl>
              <c:idx val="2"/>
              <c:layout>
                <c:manualLayout>
                  <c:x val="-0.1267852481006719"/>
                  <c:y val="4.011893289458221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B1-4E87-AB3B-E86AFF1229FF}"/>
                </c:ext>
              </c:extLst>
            </c:dLbl>
            <c:dLbl>
              <c:idx val="3"/>
              <c:layout>
                <c:manualLayout>
                  <c:x val="-8.8524613104313241E-2"/>
                  <c:y val="-6.995738852605144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B1-4E87-AB3B-E86AFF1229FF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Tables!$D$53:$D$56</c:f>
              <c:strCache>
                <c:ptCount val="4"/>
                <c:pt idx="0">
                  <c:v>State Sources</c:v>
                </c:pt>
                <c:pt idx="1">
                  <c:v>Local Prop. Taxes</c:v>
                </c:pt>
                <c:pt idx="2">
                  <c:v>Other Local &amp; Other Sources</c:v>
                </c:pt>
                <c:pt idx="3">
                  <c:v>Federal Sources</c:v>
                </c:pt>
              </c:strCache>
            </c:strRef>
          </c:cat>
          <c:val>
            <c:numRef>
              <c:f>Tables!$E$53:$E$56</c:f>
              <c:numCache>
                <c:formatCode>"$"#,##0</c:formatCode>
                <c:ptCount val="4"/>
                <c:pt idx="0">
                  <c:v>10995369.74</c:v>
                </c:pt>
                <c:pt idx="1">
                  <c:v>5107536.28</c:v>
                </c:pt>
                <c:pt idx="2">
                  <c:v>2058016.17</c:v>
                </c:pt>
                <c:pt idx="3">
                  <c:v>2698579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B1-4E87-AB3B-E86AFF1229FF}"/>
            </c:ext>
          </c:extLst>
        </c:ser>
        <c:ser>
          <c:idx val="1"/>
          <c:order val="1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EDB1-4E87-AB3B-E86AFF1229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6-EDB1-4E87-AB3B-E86AFF1229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7-EDB1-4E87-AB3B-E86AFF1229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8-EDB1-4E87-AB3B-E86AFF1229F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Tables!$D$53:$D$56</c:f>
              <c:strCache>
                <c:ptCount val="4"/>
                <c:pt idx="0">
                  <c:v>State Sources</c:v>
                </c:pt>
                <c:pt idx="1">
                  <c:v>Local Prop. Taxes</c:v>
                </c:pt>
                <c:pt idx="2">
                  <c:v>Other Local &amp; Other Sources</c:v>
                </c:pt>
                <c:pt idx="3">
                  <c:v>Federal Sources</c:v>
                </c:pt>
              </c:strCache>
            </c:strRef>
          </c:cat>
          <c:val>
            <c:numRef>
              <c:f>Tables!$F$53:$F$56</c:f>
              <c:numCache>
                <c:formatCode>0.0%</c:formatCode>
                <c:ptCount val="4"/>
                <c:pt idx="0">
                  <c:v>0.52711566014201505</c:v>
                </c:pt>
                <c:pt idx="1">
                  <c:v>0.24485419059054692</c:v>
                </c:pt>
                <c:pt idx="2">
                  <c:v>9.8660852493759929E-2</c:v>
                </c:pt>
                <c:pt idx="3">
                  <c:v>0.12936929677367803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DB1-4E87-AB3B-E86AFF122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947452934127392"/>
          <c:y val="0.24848268966379203"/>
          <c:w val="0.21068089755995562"/>
          <c:h val="0.365638670166229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100"/>
              <a:t>FY 22 Object</a:t>
            </a:r>
          </a:p>
          <a:p>
            <a:pPr algn="ctr"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100"/>
              <a:t>Category</a:t>
            </a:r>
          </a:p>
          <a:p>
            <a:pPr algn="ctr"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100"/>
              <a:t>  Expenditures</a:t>
            </a:r>
          </a:p>
        </c:rich>
      </c:tx>
      <c:layout>
        <c:manualLayout>
          <c:xMode val="edge"/>
          <c:yMode val="edge"/>
          <c:x val="0.78513895746812212"/>
          <c:y val="2.4239687509711449E-3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2247061952001416"/>
          <c:y val="0.11754092112080965"/>
          <c:w val="0.15682633531639251"/>
          <c:h val="0.65679860012488311"/>
        </c:manualLayout>
      </c:layout>
      <c:pie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C76-459C-B16D-AD76F50BF1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C76-459C-B16D-AD76F50BF1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C76-459C-B16D-AD76F50BF1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C76-459C-B16D-AD76F50BF1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C76-459C-B16D-AD76F50BF1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C76-459C-B16D-AD76F50BF1DA}"/>
              </c:ext>
            </c:extLst>
          </c:dPt>
          <c:dLbls>
            <c:dLbl>
              <c:idx val="0"/>
              <c:layout>
                <c:manualLayout>
                  <c:x val="3.8569372376839994E-2"/>
                  <c:y val="9.967712369287172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76-459C-B16D-AD76F50BF1DA}"/>
                </c:ext>
              </c:extLst>
            </c:dLbl>
            <c:dLbl>
              <c:idx val="1"/>
              <c:layout>
                <c:manualLayout>
                  <c:x val="6.3314585676790408E-2"/>
                  <c:y val="8.688205640961556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76-459C-B16D-AD76F50BF1DA}"/>
                </c:ext>
              </c:extLst>
            </c:dLbl>
            <c:dLbl>
              <c:idx val="2"/>
              <c:layout>
                <c:manualLayout>
                  <c:x val="-9.3645645211779718E-2"/>
                  <c:y val="0.25607924009498811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76-459C-B16D-AD76F50BF1DA}"/>
                </c:ext>
              </c:extLst>
            </c:dLbl>
            <c:dLbl>
              <c:idx val="3"/>
              <c:layout>
                <c:manualLayout>
                  <c:x val="-0.12013364155168678"/>
                  <c:y val="0.1294763154605674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76-459C-B16D-AD76F50BF1DA}"/>
                </c:ext>
              </c:extLst>
            </c:dLbl>
            <c:dLbl>
              <c:idx val="4"/>
              <c:layout>
                <c:manualLayout>
                  <c:x val="1.0447879794842159E-2"/>
                  <c:y val="-8.1806440861559027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76-459C-B16D-AD76F50BF1DA}"/>
                </c:ext>
              </c:extLst>
            </c:dLbl>
            <c:dLbl>
              <c:idx val="5"/>
              <c:layout>
                <c:manualLayout>
                  <c:x val="0.16459176999955111"/>
                  <c:y val="4.032781291679799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76-459C-B16D-AD76F50BF1DA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Tables!$D$61:$D$66</c:f>
              <c:strCache>
                <c:ptCount val="6"/>
                <c:pt idx="0">
                  <c:v>Salaries</c:v>
                </c:pt>
                <c:pt idx="1">
                  <c:v>Benefits</c:v>
                </c:pt>
                <c:pt idx="2">
                  <c:v>Purchased Services</c:v>
                </c:pt>
                <c:pt idx="3">
                  <c:v>Supplies</c:v>
                </c:pt>
                <c:pt idx="4">
                  <c:v>Equipment</c:v>
                </c:pt>
                <c:pt idx="5">
                  <c:v>Other Expenses</c:v>
                </c:pt>
              </c:strCache>
            </c:strRef>
          </c:cat>
          <c:val>
            <c:numRef>
              <c:f>Tables!$E$61:$E$66</c:f>
              <c:numCache>
                <c:formatCode>"$"#,##0</c:formatCode>
                <c:ptCount val="6"/>
                <c:pt idx="0">
                  <c:v>10699681.640000001</c:v>
                </c:pt>
                <c:pt idx="1">
                  <c:v>2914212.61</c:v>
                </c:pt>
                <c:pt idx="2">
                  <c:v>2500550.58</c:v>
                </c:pt>
                <c:pt idx="3">
                  <c:v>1224976.6299999999</c:v>
                </c:pt>
                <c:pt idx="4">
                  <c:v>143291.66</c:v>
                </c:pt>
                <c:pt idx="5">
                  <c:v>1917056.98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76-459C-B16D-AD76F50BF1DA}"/>
            </c:ext>
          </c:extLst>
        </c:ser>
        <c:ser>
          <c:idx val="1"/>
          <c:order val="1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7-5C76-459C-B16D-AD76F50BF1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5C76-459C-B16D-AD76F50BF1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9-5C76-459C-B16D-AD76F50BF1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A-5C76-459C-B16D-AD76F50BF1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B-5C76-459C-B16D-AD76F50BF1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C-5C76-459C-B16D-AD76F50BF1DA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Tables!$D$61:$D$66</c:f>
              <c:strCache>
                <c:ptCount val="6"/>
                <c:pt idx="0">
                  <c:v>Salaries</c:v>
                </c:pt>
                <c:pt idx="1">
                  <c:v>Benefits</c:v>
                </c:pt>
                <c:pt idx="2">
                  <c:v>Purchased Services</c:v>
                </c:pt>
                <c:pt idx="3">
                  <c:v>Supplies</c:v>
                </c:pt>
                <c:pt idx="4">
                  <c:v>Equipment</c:v>
                </c:pt>
                <c:pt idx="5">
                  <c:v>Other Expenses</c:v>
                </c:pt>
              </c:strCache>
            </c:strRef>
          </c:cat>
          <c:val>
            <c:numRef>
              <c:f>Tables!$F$61:$F$66</c:f>
              <c:numCache>
                <c:formatCode>0.0%</c:formatCode>
                <c:ptCount val="6"/>
                <c:pt idx="0">
                  <c:v>0.55153651743532772</c:v>
                </c:pt>
                <c:pt idx="1">
                  <c:v>0.15021892501705469</c:v>
                </c:pt>
                <c:pt idx="2">
                  <c:v>0.12889588727651982</c:v>
                </c:pt>
                <c:pt idx="3">
                  <c:v>6.3143873545181847E-2</c:v>
                </c:pt>
                <c:pt idx="4">
                  <c:v>7.3862555721729917E-3</c:v>
                </c:pt>
                <c:pt idx="5">
                  <c:v>9.8818541153742834E-2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C76-459C-B16D-AD76F50BF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099360371197214"/>
          <c:y val="0.45165666404313165"/>
          <c:w val="0.13864836439238673"/>
          <c:h val="0.5407555907615206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Financial Solvency Ratio</a:t>
            </a:r>
          </a:p>
        </c:rich>
      </c:tx>
      <c:layout>
        <c:manualLayout>
          <c:xMode val="edge"/>
          <c:yMode val="edge"/>
          <c:x val="0.27156714710176211"/>
          <c:y val="2.5243803353642281E-2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786729857819968E-2"/>
          <c:y val="0.11320767754053372"/>
          <c:w val="0.85730967891221566"/>
          <c:h val="0.6498900672391843"/>
        </c:manualLayout>
      </c:layout>
      <c:lineChart>
        <c:grouping val="standard"/>
        <c:varyColors val="0"/>
        <c:ser>
          <c:idx val="0"/>
          <c:order val="0"/>
          <c:tx>
            <c:strRef>
              <c:f>Tables!$E$18</c:f>
              <c:strCache>
                <c:ptCount val="1"/>
                <c:pt idx="0">
                  <c:v>Actual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square"/>
            <c:size val="5"/>
            <c:spPr>
              <a:solidFill>
                <a:srgbClr val="0070C0"/>
              </a:solidFill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2818-472F-903C-AF3596A750DD}"/>
              </c:ext>
            </c:extLst>
          </c:dPt>
          <c:dLbls>
            <c:dLbl>
              <c:idx val="0"/>
              <c:layout>
                <c:manualLayout>
                  <c:x val="-2.343526710956343E-2"/>
                  <c:y val="-7.6912216441651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A9-4DEE-890E-367FAC257B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A9-4DEE-890E-367FAC257B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A9-4DEE-890E-367FAC257B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A9-4DEE-890E-367FAC257B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A9-4DEE-890E-367FAC257B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A9-4DEE-890E-367FAC257B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A9-4DEE-890E-367FAC257BD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18-472F-903C-AF3596A750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Tables!$D$19:$D$29</c:f>
              <c:strCache>
                <c:ptCount val="11"/>
                <c:pt idx="0">
                  <c:v>FY 2012</c:v>
                </c:pt>
                <c:pt idx="1">
                  <c:v>FY 2013</c:v>
                </c:pt>
                <c:pt idx="2">
                  <c:v>FY 2014</c:v>
                </c:pt>
                <c:pt idx="3">
                  <c:v>FY 2015</c:v>
                </c:pt>
                <c:pt idx="4">
                  <c:v>FY 2016</c:v>
                </c:pt>
                <c:pt idx="5">
                  <c:v>FY 2017</c:v>
                </c:pt>
                <c:pt idx="6">
                  <c:v>FY 2018</c:v>
                </c:pt>
                <c:pt idx="7">
                  <c:v>FY 2019</c:v>
                </c:pt>
                <c:pt idx="8">
                  <c:v>FY 2020</c:v>
                </c:pt>
                <c:pt idx="9">
                  <c:v>FY 2021</c:v>
                </c:pt>
                <c:pt idx="10">
                  <c:v>FY 2022</c:v>
                </c:pt>
              </c:strCache>
            </c:strRef>
          </c:cat>
          <c:val>
            <c:numRef>
              <c:f>Tables!$E$19:$E$29</c:f>
              <c:numCache>
                <c:formatCode>0.0%</c:formatCode>
                <c:ptCount val="11"/>
                <c:pt idx="0">
                  <c:v>0.18623000000000001</c:v>
                </c:pt>
                <c:pt idx="1">
                  <c:v>0.10956</c:v>
                </c:pt>
                <c:pt idx="2">
                  <c:v>3.3369999999999997E-2</c:v>
                </c:pt>
                <c:pt idx="3">
                  <c:v>3.3999999999999998E-3</c:v>
                </c:pt>
                <c:pt idx="4">
                  <c:v>-6.6860000000000003E-2</c:v>
                </c:pt>
                <c:pt idx="5">
                  <c:v>-4.4740000000000002E-2</c:v>
                </c:pt>
                <c:pt idx="6">
                  <c:v>1.0300000000000001E-3</c:v>
                </c:pt>
                <c:pt idx="7">
                  <c:v>6.1330000000000003E-2</c:v>
                </c:pt>
                <c:pt idx="8">
                  <c:v>8.8969999999999994E-2</c:v>
                </c:pt>
                <c:pt idx="9">
                  <c:v>0.10920000000000001</c:v>
                </c:pt>
                <c:pt idx="10">
                  <c:v>0.18457000000000001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18-472F-903C-AF3596A750DD}"/>
            </c:ext>
          </c:extLst>
        </c:ser>
        <c:ser>
          <c:idx val="1"/>
          <c:order val="1"/>
          <c:tx>
            <c:strRef>
              <c:f>Tables!$F$18</c:f>
              <c:strCache>
                <c:ptCount val="1"/>
                <c:pt idx="0">
                  <c:v>IASB Target - Lower Bound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strRef>
              <c:f>Tables!$D$19:$D$29</c:f>
              <c:strCache>
                <c:ptCount val="11"/>
                <c:pt idx="0">
                  <c:v>FY 2012</c:v>
                </c:pt>
                <c:pt idx="1">
                  <c:v>FY 2013</c:v>
                </c:pt>
                <c:pt idx="2">
                  <c:v>FY 2014</c:v>
                </c:pt>
                <c:pt idx="3">
                  <c:v>FY 2015</c:v>
                </c:pt>
                <c:pt idx="4">
                  <c:v>FY 2016</c:v>
                </c:pt>
                <c:pt idx="5">
                  <c:v>FY 2017</c:v>
                </c:pt>
                <c:pt idx="6">
                  <c:v>FY 2018</c:v>
                </c:pt>
                <c:pt idx="7">
                  <c:v>FY 2019</c:v>
                </c:pt>
                <c:pt idx="8">
                  <c:v>FY 2020</c:v>
                </c:pt>
                <c:pt idx="9">
                  <c:v>FY 2021</c:v>
                </c:pt>
                <c:pt idx="10">
                  <c:v>FY 2022</c:v>
                </c:pt>
              </c:strCache>
            </c:strRef>
          </c:cat>
          <c:val>
            <c:numRef>
              <c:f>Tables!$F$19:$F$29</c:f>
              <c:numCache>
                <c:formatCode>0.0%</c:formatCode>
                <c:ptCount val="11"/>
                <c:pt idx="0">
                  <c:v>7.0000000000000007E-2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7.0000000000000007E-2</c:v>
                </c:pt>
                <c:pt idx="4">
                  <c:v>7.0000000000000007E-2</c:v>
                </c:pt>
                <c:pt idx="5">
                  <c:v>7.0000000000000007E-2</c:v>
                </c:pt>
                <c:pt idx="6">
                  <c:v>7.0000000000000007E-2</c:v>
                </c:pt>
                <c:pt idx="7">
                  <c:v>7.0000000000000007E-2</c:v>
                </c:pt>
                <c:pt idx="8">
                  <c:v>7.0000000000000007E-2</c:v>
                </c:pt>
                <c:pt idx="9">
                  <c:v>7.0000000000000007E-2</c:v>
                </c:pt>
                <c:pt idx="10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18-472F-903C-AF3596A750DD}"/>
            </c:ext>
          </c:extLst>
        </c:ser>
        <c:ser>
          <c:idx val="2"/>
          <c:order val="2"/>
          <c:tx>
            <c:strRef>
              <c:f>Tables!$G$18</c:f>
              <c:strCache>
                <c:ptCount val="1"/>
                <c:pt idx="0">
                  <c:v>IASB Target - Upper Bound</c:v>
                </c:pt>
              </c:strCache>
            </c:strRef>
          </c:tx>
          <c:marker>
            <c:symbol val="none"/>
          </c:marker>
          <c:cat>
            <c:strRef>
              <c:f>Tables!$D$19:$D$29</c:f>
              <c:strCache>
                <c:ptCount val="11"/>
                <c:pt idx="0">
                  <c:v>FY 2012</c:v>
                </c:pt>
                <c:pt idx="1">
                  <c:v>FY 2013</c:v>
                </c:pt>
                <c:pt idx="2">
                  <c:v>FY 2014</c:v>
                </c:pt>
                <c:pt idx="3">
                  <c:v>FY 2015</c:v>
                </c:pt>
                <c:pt idx="4">
                  <c:v>FY 2016</c:v>
                </c:pt>
                <c:pt idx="5">
                  <c:v>FY 2017</c:v>
                </c:pt>
                <c:pt idx="6">
                  <c:v>FY 2018</c:v>
                </c:pt>
                <c:pt idx="7">
                  <c:v>FY 2019</c:v>
                </c:pt>
                <c:pt idx="8">
                  <c:v>FY 2020</c:v>
                </c:pt>
                <c:pt idx="9">
                  <c:v>FY 2021</c:v>
                </c:pt>
                <c:pt idx="10">
                  <c:v>FY 2022</c:v>
                </c:pt>
              </c:strCache>
            </c:strRef>
          </c:cat>
          <c:val>
            <c:numRef>
              <c:f>Tables!$G$19:$G$29</c:f>
              <c:numCache>
                <c:formatCode>0%</c:formatCode>
                <c:ptCount val="11"/>
                <c:pt idx="0">
                  <c:v>0.17</c:v>
                </c:pt>
                <c:pt idx="1">
                  <c:v>0.17</c:v>
                </c:pt>
                <c:pt idx="2">
                  <c:v>0.17</c:v>
                </c:pt>
                <c:pt idx="3">
                  <c:v>0.17</c:v>
                </c:pt>
                <c:pt idx="4">
                  <c:v>0.17</c:v>
                </c:pt>
                <c:pt idx="5">
                  <c:v>0.17</c:v>
                </c:pt>
                <c:pt idx="6">
                  <c:v>0.17</c:v>
                </c:pt>
                <c:pt idx="7">
                  <c:v>0.17</c:v>
                </c:pt>
                <c:pt idx="8">
                  <c:v>0.17</c:v>
                </c:pt>
                <c:pt idx="9">
                  <c:v>0.17</c:v>
                </c:pt>
                <c:pt idx="10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18-472F-903C-AF3596A75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165888"/>
        <c:axId val="248167424"/>
      </c:lineChart>
      <c:catAx>
        <c:axId val="24816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48167424"/>
        <c:crossesAt val="-4"/>
        <c:auto val="1"/>
        <c:lblAlgn val="ctr"/>
        <c:lblOffset val="100"/>
        <c:noMultiLvlLbl val="0"/>
      </c:catAx>
      <c:valAx>
        <c:axId val="2481674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48165888"/>
        <c:crosses val="autoZero"/>
        <c:crossBetween val="midCat"/>
      </c:valAx>
    </c:plotArea>
    <c:legend>
      <c:legendPos val="b"/>
      <c:overlay val="0"/>
      <c:txPr>
        <a:bodyPr/>
        <a:lstStyle/>
        <a:p>
          <a:pPr>
            <a:defRPr sz="6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500"/>
              <a:t>Enr. Served/FTE Certified Staff (Counselor, Teacher Librarian,</a:t>
            </a:r>
            <a:r>
              <a:rPr lang="en-US" sz="500" baseline="0"/>
              <a:t> </a:t>
            </a:r>
            <a:r>
              <a:rPr lang="en-US" sz="500"/>
              <a:t>Regular Ed. Teacher, Early Childhood Spec. Ed., &amp; Spec. Ed. Teacher)</a:t>
            </a:r>
          </a:p>
        </c:rich>
      </c:tx>
      <c:layout>
        <c:manualLayout>
          <c:xMode val="edge"/>
          <c:yMode val="edge"/>
          <c:x val="0.10628371613275851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564516129032281"/>
          <c:y val="0.20245409362514405"/>
          <c:w val="0.73790322580645151"/>
          <c:h val="0.770096813333536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5394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Tables!$L$4:$L$12</c:f>
              <c:strCache>
                <c:ptCount val="9"/>
                <c:pt idx="0">
                  <c:v>FY 2015</c:v>
                </c:pt>
                <c:pt idx="1">
                  <c:v>FY 2016</c:v>
                </c:pt>
                <c:pt idx="2">
                  <c:v>FY 2017</c:v>
                </c:pt>
                <c:pt idx="3">
                  <c:v>FY 2018</c:v>
                </c:pt>
                <c:pt idx="4">
                  <c:v>FY 2019</c:v>
                </c:pt>
                <c:pt idx="5">
                  <c:v>FY 2020</c:v>
                </c:pt>
                <c:pt idx="6">
                  <c:v>FY 2021</c:v>
                </c:pt>
                <c:pt idx="7">
                  <c:v>FY 2022</c:v>
                </c:pt>
                <c:pt idx="8">
                  <c:v>FY 2023</c:v>
                </c:pt>
              </c:strCache>
            </c:strRef>
          </c:cat>
          <c:val>
            <c:numRef>
              <c:f>Tables!$M$4:$M$12</c:f>
              <c:numCache>
                <c:formatCode>0.0</c:formatCode>
                <c:ptCount val="9"/>
                <c:pt idx="0">
                  <c:v>12.269299999999999</c:v>
                </c:pt>
                <c:pt idx="1">
                  <c:v>11.866199999999999</c:v>
                </c:pt>
                <c:pt idx="2">
                  <c:v>11.5426</c:v>
                </c:pt>
                <c:pt idx="3">
                  <c:v>12.217599999999999</c:v>
                </c:pt>
                <c:pt idx="4">
                  <c:v>11.3969</c:v>
                </c:pt>
                <c:pt idx="5">
                  <c:v>11.6183</c:v>
                </c:pt>
                <c:pt idx="6">
                  <c:v>11.3497</c:v>
                </c:pt>
                <c:pt idx="7">
                  <c:v>11.5755</c:v>
                </c:pt>
                <c:pt idx="8">
                  <c:v>11.6991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B5-49A7-AE1C-CAD114000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9856384"/>
        <c:axId val="45535616"/>
      </c:barChart>
      <c:catAx>
        <c:axId val="249856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53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35616"/>
        <c:scaling>
          <c:orientation val="minMax"/>
          <c:min val="5"/>
        </c:scaling>
        <c:delete val="0"/>
        <c:axPos val="b"/>
        <c:numFmt formatCode="0.0" sourceLinked="1"/>
        <c:majorTickMark val="out"/>
        <c:minorTickMark val="none"/>
        <c:tickLblPos val="none"/>
        <c:crossAx val="24985638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General Fund Balances History</a:t>
            </a:r>
          </a:p>
        </c:rich>
      </c:tx>
      <c:layout>
        <c:manualLayout>
          <c:xMode val="edge"/>
          <c:yMode val="edge"/>
          <c:x val="0.33187161709315954"/>
          <c:y val="2.6444454443194602E-2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60042843197653"/>
          <c:y val="0.11107915144631529"/>
          <c:w val="0.86321991980967538"/>
          <c:h val="0.71573293469895205"/>
        </c:manualLayout>
      </c:layout>
      <c:lineChart>
        <c:grouping val="standard"/>
        <c:varyColors val="0"/>
        <c:ser>
          <c:idx val="0"/>
          <c:order val="0"/>
          <c:tx>
            <c:strRef>
              <c:f>Tables!$E$32</c:f>
              <c:strCache>
                <c:ptCount val="1"/>
                <c:pt idx="0">
                  <c:v>UAB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pPr>
              <a:solidFill>
                <a:schemeClr val="tx1"/>
              </a:solidFill>
            </c:spPr>
          </c:marker>
          <c:cat>
            <c:strRef>
              <c:f>Tables!$D$33:$D$43</c:f>
              <c:strCache>
                <c:ptCount val="11"/>
                <c:pt idx="0">
                  <c:v>FY 2012</c:v>
                </c:pt>
                <c:pt idx="1">
                  <c:v>FY 2013</c:v>
                </c:pt>
                <c:pt idx="2">
                  <c:v>FY 2014</c:v>
                </c:pt>
                <c:pt idx="3">
                  <c:v>FY 2015</c:v>
                </c:pt>
                <c:pt idx="4">
                  <c:v>FY 2016</c:v>
                </c:pt>
                <c:pt idx="5">
                  <c:v>FY 2017</c:v>
                </c:pt>
                <c:pt idx="6">
                  <c:v>FY 2018</c:v>
                </c:pt>
                <c:pt idx="7">
                  <c:v>FY 2019</c:v>
                </c:pt>
                <c:pt idx="8">
                  <c:v>FY 2020</c:v>
                </c:pt>
                <c:pt idx="9">
                  <c:v>FY 2021</c:v>
                </c:pt>
                <c:pt idx="10">
                  <c:v>FY 2022</c:v>
                </c:pt>
              </c:strCache>
            </c:strRef>
          </c:cat>
          <c:val>
            <c:numRef>
              <c:f>Tables!$E$33:$E$43</c:f>
              <c:numCache>
                <c:formatCode>"$"#,##0</c:formatCode>
                <c:ptCount val="11"/>
                <c:pt idx="0">
                  <c:v>3211572</c:v>
                </c:pt>
                <c:pt idx="1">
                  <c:v>4117052</c:v>
                </c:pt>
                <c:pt idx="2">
                  <c:v>3480045</c:v>
                </c:pt>
                <c:pt idx="3">
                  <c:v>2972595</c:v>
                </c:pt>
                <c:pt idx="4">
                  <c:v>2343618</c:v>
                </c:pt>
                <c:pt idx="5">
                  <c:v>2491362</c:v>
                </c:pt>
                <c:pt idx="6">
                  <c:v>3631578</c:v>
                </c:pt>
                <c:pt idx="7">
                  <c:v>4777763</c:v>
                </c:pt>
                <c:pt idx="8">
                  <c:v>4683446</c:v>
                </c:pt>
                <c:pt idx="9">
                  <c:v>5211026</c:v>
                </c:pt>
                <c:pt idx="10">
                  <c:v>6651677.0300000003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6E-4450-9C91-0B2ACE002C12}"/>
            </c:ext>
          </c:extLst>
        </c:ser>
        <c:ser>
          <c:idx val="1"/>
          <c:order val="1"/>
          <c:tx>
            <c:strRef>
              <c:f>Tables!$F$32</c:f>
              <c:strCache>
                <c:ptCount val="1"/>
                <c:pt idx="0">
                  <c:v>Cash/Inv</c:v>
                </c:pt>
              </c:strCache>
            </c:strRef>
          </c:tx>
          <c:cat>
            <c:strRef>
              <c:f>Tables!$D$33:$D$43</c:f>
              <c:strCache>
                <c:ptCount val="11"/>
                <c:pt idx="0">
                  <c:v>FY 2012</c:v>
                </c:pt>
                <c:pt idx="1">
                  <c:v>FY 2013</c:v>
                </c:pt>
                <c:pt idx="2">
                  <c:v>FY 2014</c:v>
                </c:pt>
                <c:pt idx="3">
                  <c:v>FY 2015</c:v>
                </c:pt>
                <c:pt idx="4">
                  <c:v>FY 2016</c:v>
                </c:pt>
                <c:pt idx="5">
                  <c:v>FY 2017</c:v>
                </c:pt>
                <c:pt idx="6">
                  <c:v>FY 2018</c:v>
                </c:pt>
                <c:pt idx="7">
                  <c:v>FY 2019</c:v>
                </c:pt>
                <c:pt idx="8">
                  <c:v>FY 2020</c:v>
                </c:pt>
                <c:pt idx="9">
                  <c:v>FY 2021</c:v>
                </c:pt>
                <c:pt idx="10">
                  <c:v>FY 2022</c:v>
                </c:pt>
              </c:strCache>
            </c:strRef>
          </c:cat>
          <c:val>
            <c:numRef>
              <c:f>Tables!$F$33:$F$43</c:f>
              <c:numCache>
                <c:formatCode>"$"#,##0</c:formatCode>
                <c:ptCount val="11"/>
                <c:pt idx="0">
                  <c:v>3132976.89</c:v>
                </c:pt>
                <c:pt idx="1">
                  <c:v>2790420.6100000003</c:v>
                </c:pt>
                <c:pt idx="2">
                  <c:v>2233027.6100000003</c:v>
                </c:pt>
                <c:pt idx="3">
                  <c:v>1794687.58</c:v>
                </c:pt>
                <c:pt idx="4">
                  <c:v>1241899.78</c:v>
                </c:pt>
                <c:pt idx="5">
                  <c:v>1538913.6199999999</c:v>
                </c:pt>
                <c:pt idx="6">
                  <c:v>2275464.2200000002</c:v>
                </c:pt>
                <c:pt idx="7">
                  <c:v>3270983.2600000002</c:v>
                </c:pt>
                <c:pt idx="8">
                  <c:v>3661662.58</c:v>
                </c:pt>
                <c:pt idx="9">
                  <c:v>4083551.02</c:v>
                </c:pt>
                <c:pt idx="10">
                  <c:v>5110140.42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6E-4450-9C91-0B2ACE002C12}"/>
            </c:ext>
          </c:extLst>
        </c:ser>
        <c:ser>
          <c:idx val="2"/>
          <c:order val="2"/>
          <c:tx>
            <c:strRef>
              <c:f>Tables!$C$70</c:f>
              <c:strCache>
                <c:ptCount val="1"/>
                <c:pt idx="0">
                  <c:v>Assigned and Unassigned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</c:spPr>
          </c:marker>
          <c:cat>
            <c:strRef>
              <c:f>Tables!$D$33:$D$43</c:f>
              <c:strCache>
                <c:ptCount val="11"/>
                <c:pt idx="0">
                  <c:v>FY 2012</c:v>
                </c:pt>
                <c:pt idx="1">
                  <c:v>FY 2013</c:v>
                </c:pt>
                <c:pt idx="2">
                  <c:v>FY 2014</c:v>
                </c:pt>
                <c:pt idx="3">
                  <c:v>FY 2015</c:v>
                </c:pt>
                <c:pt idx="4">
                  <c:v>FY 2016</c:v>
                </c:pt>
                <c:pt idx="5">
                  <c:v>FY 2017</c:v>
                </c:pt>
                <c:pt idx="6">
                  <c:v>FY 2018</c:v>
                </c:pt>
                <c:pt idx="7">
                  <c:v>FY 2019</c:v>
                </c:pt>
                <c:pt idx="8">
                  <c:v>FY 2020</c:v>
                </c:pt>
                <c:pt idx="9">
                  <c:v>FY 2021</c:v>
                </c:pt>
                <c:pt idx="10">
                  <c:v>FY 2022</c:v>
                </c:pt>
              </c:strCache>
            </c:strRef>
          </c:cat>
          <c:val>
            <c:numRef>
              <c:f>Tables!$D$71:$D$81</c:f>
              <c:numCache>
                <c:formatCode>"$"#,##0</c:formatCode>
                <c:ptCount val="11"/>
                <c:pt idx="0">
                  <c:v>2838536.33</c:v>
                </c:pt>
                <c:pt idx="1">
                  <c:v>1625868.93</c:v>
                </c:pt>
                <c:pt idx="2">
                  <c:v>512828.49</c:v>
                </c:pt>
                <c:pt idx="3">
                  <c:v>51932.82</c:v>
                </c:pt>
                <c:pt idx="4">
                  <c:v>-1027830.98</c:v>
                </c:pt>
                <c:pt idx="5">
                  <c:v>-726028.48</c:v>
                </c:pt>
                <c:pt idx="6">
                  <c:v>17055.03</c:v>
                </c:pt>
                <c:pt idx="7">
                  <c:v>1068563.8600000001</c:v>
                </c:pt>
                <c:pt idx="8">
                  <c:v>1535273.36</c:v>
                </c:pt>
                <c:pt idx="9">
                  <c:v>2138961.9300000002</c:v>
                </c:pt>
                <c:pt idx="10">
                  <c:v>3719578.95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6E-4450-9C91-0B2ACE002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83840"/>
        <c:axId val="45685760"/>
      </c:lineChart>
      <c:catAx>
        <c:axId val="4568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45685760"/>
        <c:crosses val="autoZero"/>
        <c:auto val="1"/>
        <c:lblAlgn val="ctr"/>
        <c:lblOffset val="100"/>
        <c:noMultiLvlLbl val="0"/>
      </c:catAx>
      <c:valAx>
        <c:axId val="45685760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456838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861705004644455"/>
          <c:y val="0.9141352530933633"/>
          <c:w val="0.88760718499037794"/>
          <c:h val="8.586474690663667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UAB Ratio</a:t>
            </a:r>
          </a:p>
        </c:rich>
      </c:tx>
      <c:layout>
        <c:manualLayout>
          <c:xMode val="edge"/>
          <c:yMode val="edge"/>
          <c:x val="0.27156714710176211"/>
          <c:y val="2.5243803353642281E-2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786729857819968E-2"/>
          <c:y val="0.11320767754053372"/>
          <c:w val="0.85724082186680362"/>
          <c:h val="0.6498900672391843"/>
        </c:manualLayout>
      </c:layout>
      <c:lineChart>
        <c:grouping val="standard"/>
        <c:varyColors val="0"/>
        <c:ser>
          <c:idx val="0"/>
          <c:order val="0"/>
          <c:tx>
            <c:strRef>
              <c:f>Tables!$N$18</c:f>
              <c:strCache>
                <c:ptCount val="1"/>
                <c:pt idx="0">
                  <c:v>Actual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square"/>
            <c:size val="5"/>
            <c:spPr>
              <a:solidFill>
                <a:schemeClr val="tx1"/>
              </a:solidFill>
            </c:spPr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0-B615-403C-B597-961F78AAF089}"/>
              </c:ext>
            </c:extLst>
          </c:dPt>
          <c:dLbls>
            <c:dLbl>
              <c:idx val="0"/>
              <c:layout>
                <c:manualLayout>
                  <c:x val="-1.9172189087908593E-2"/>
                  <c:y val="-7.4729786431963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14-40D9-98F2-40914C7CEA8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14-40D9-98F2-40914C7CEA8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14-40D9-98F2-40914C7CEA8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14-40D9-98F2-40914C7CEA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Tables!$M$19:$M$29</c:f>
              <c:strCache>
                <c:ptCount val="11"/>
                <c:pt idx="0">
                  <c:v>FY 2012</c:v>
                </c:pt>
                <c:pt idx="1">
                  <c:v>FY 2013</c:v>
                </c:pt>
                <c:pt idx="2">
                  <c:v>FY 2014</c:v>
                </c:pt>
                <c:pt idx="3">
                  <c:v>FY 2015</c:v>
                </c:pt>
                <c:pt idx="4">
                  <c:v>FY 2016</c:v>
                </c:pt>
                <c:pt idx="5">
                  <c:v>FY 2017</c:v>
                </c:pt>
                <c:pt idx="6">
                  <c:v>FY 2018</c:v>
                </c:pt>
                <c:pt idx="7">
                  <c:v>FY 2019</c:v>
                </c:pt>
                <c:pt idx="8">
                  <c:v>FY 2020</c:v>
                </c:pt>
                <c:pt idx="9">
                  <c:v>FY 2021</c:v>
                </c:pt>
                <c:pt idx="10">
                  <c:v>FY 2022</c:v>
                </c:pt>
              </c:strCache>
            </c:strRef>
          </c:cat>
          <c:val>
            <c:numRef>
              <c:f>Tables!$N$19:$N$29</c:f>
              <c:numCache>
                <c:formatCode>0.0%</c:formatCode>
                <c:ptCount val="11"/>
                <c:pt idx="0">
                  <c:v>0.25752946964985046</c:v>
                </c:pt>
                <c:pt idx="1">
                  <c:v>0.1977221087120726</c:v>
                </c:pt>
                <c:pt idx="2">
                  <c:v>0.17169820601870411</c:v>
                </c:pt>
                <c:pt idx="3">
                  <c:v>0.15118218144669171</c:v>
                </c:pt>
                <c:pt idx="4">
                  <c:v>0.12176246858156542</c:v>
                </c:pt>
                <c:pt idx="5">
                  <c:v>0.12990220270339814</c:v>
                </c:pt>
                <c:pt idx="6">
                  <c:v>0.18162089074994139</c:v>
                </c:pt>
                <c:pt idx="7">
                  <c:v>0.21946269486548492</c:v>
                </c:pt>
                <c:pt idx="8">
                  <c:v>0.21183112764389417</c:v>
                </c:pt>
                <c:pt idx="9">
                  <c:v>0.20869007403915241</c:v>
                </c:pt>
                <c:pt idx="10">
                  <c:v>0.25532850427875636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15-403C-B597-961F78AAF089}"/>
            </c:ext>
          </c:extLst>
        </c:ser>
        <c:ser>
          <c:idx val="1"/>
          <c:order val="1"/>
          <c:tx>
            <c:strRef>
              <c:f>Tables!$O$18</c:f>
              <c:strCache>
                <c:ptCount val="1"/>
                <c:pt idx="0">
                  <c:v>IASB Target - Lower Bound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strRef>
              <c:f>Tables!$M$19:$M$29</c:f>
              <c:strCache>
                <c:ptCount val="11"/>
                <c:pt idx="0">
                  <c:v>FY 2012</c:v>
                </c:pt>
                <c:pt idx="1">
                  <c:v>FY 2013</c:v>
                </c:pt>
                <c:pt idx="2">
                  <c:v>FY 2014</c:v>
                </c:pt>
                <c:pt idx="3">
                  <c:v>FY 2015</c:v>
                </c:pt>
                <c:pt idx="4">
                  <c:v>FY 2016</c:v>
                </c:pt>
                <c:pt idx="5">
                  <c:v>FY 2017</c:v>
                </c:pt>
                <c:pt idx="6">
                  <c:v>FY 2018</c:v>
                </c:pt>
                <c:pt idx="7">
                  <c:v>FY 2019</c:v>
                </c:pt>
                <c:pt idx="8">
                  <c:v>FY 2020</c:v>
                </c:pt>
                <c:pt idx="9">
                  <c:v>FY 2021</c:v>
                </c:pt>
                <c:pt idx="10">
                  <c:v>FY 2022</c:v>
                </c:pt>
              </c:strCache>
            </c:strRef>
          </c:cat>
          <c:val>
            <c:numRef>
              <c:f>Tables!$O$19:$O$29</c:f>
              <c:numCache>
                <c:formatCode>0.0%</c:formatCode>
                <c:ptCount val="11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15-403C-B597-961F78AAF089}"/>
            </c:ext>
          </c:extLst>
        </c:ser>
        <c:ser>
          <c:idx val="2"/>
          <c:order val="2"/>
          <c:tx>
            <c:strRef>
              <c:f>Tables!$P$18</c:f>
              <c:strCache>
                <c:ptCount val="1"/>
                <c:pt idx="0">
                  <c:v>IASB Target - Upper Bound</c:v>
                </c:pt>
              </c:strCache>
            </c:strRef>
          </c:tx>
          <c:marker>
            <c:symbol val="none"/>
          </c:marker>
          <c:cat>
            <c:strRef>
              <c:f>Tables!$M$19:$M$29</c:f>
              <c:strCache>
                <c:ptCount val="11"/>
                <c:pt idx="0">
                  <c:v>FY 2012</c:v>
                </c:pt>
                <c:pt idx="1">
                  <c:v>FY 2013</c:v>
                </c:pt>
                <c:pt idx="2">
                  <c:v>FY 2014</c:v>
                </c:pt>
                <c:pt idx="3">
                  <c:v>FY 2015</c:v>
                </c:pt>
                <c:pt idx="4">
                  <c:v>FY 2016</c:v>
                </c:pt>
                <c:pt idx="5">
                  <c:v>FY 2017</c:v>
                </c:pt>
                <c:pt idx="6">
                  <c:v>FY 2018</c:v>
                </c:pt>
                <c:pt idx="7">
                  <c:v>FY 2019</c:v>
                </c:pt>
                <c:pt idx="8">
                  <c:v>FY 2020</c:v>
                </c:pt>
                <c:pt idx="9">
                  <c:v>FY 2021</c:v>
                </c:pt>
                <c:pt idx="10">
                  <c:v>FY 2022</c:v>
                </c:pt>
              </c:strCache>
            </c:strRef>
          </c:cat>
          <c:val>
            <c:numRef>
              <c:f>Tables!$P$19:$P$29</c:f>
              <c:numCache>
                <c:formatCode>0%</c:formatCode>
                <c:ptCount val="11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15-403C-B597-961F78AAF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40800"/>
        <c:axId val="45742336"/>
      </c:lineChart>
      <c:catAx>
        <c:axId val="4574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45742336"/>
        <c:crossesAt val="-4"/>
        <c:auto val="1"/>
        <c:lblAlgn val="ctr"/>
        <c:lblOffset val="100"/>
        <c:noMultiLvlLbl val="0"/>
      </c:catAx>
      <c:valAx>
        <c:axId val="457423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45740800"/>
        <c:crosses val="autoZero"/>
        <c:crossBetween val="midCat"/>
      </c:valAx>
    </c:plotArea>
    <c:legend>
      <c:legendPos val="b"/>
      <c:overlay val="0"/>
      <c:txPr>
        <a:bodyPr/>
        <a:lstStyle/>
        <a:p>
          <a:pPr>
            <a:defRPr sz="6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64516129032281"/>
          <c:y val="5.7623453903928201E-2"/>
          <c:w val="0.73790322580645151"/>
          <c:h val="0.9149275960615176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Tables!$M$34:$M$45</c:f>
              <c:strCache>
                <c:ptCount val="12"/>
                <c:pt idx="0">
                  <c:v>FY 2012</c:v>
                </c:pt>
                <c:pt idx="1">
                  <c:v>FY 2013</c:v>
                </c:pt>
                <c:pt idx="2">
                  <c:v>FY 2014</c:v>
                </c:pt>
                <c:pt idx="3">
                  <c:v>FY 2015</c:v>
                </c:pt>
                <c:pt idx="4">
                  <c:v>FY 2016</c:v>
                </c:pt>
                <c:pt idx="5">
                  <c:v>FY 2017</c:v>
                </c:pt>
                <c:pt idx="6">
                  <c:v>FY 2018</c:v>
                </c:pt>
                <c:pt idx="7">
                  <c:v>FY 2019</c:v>
                </c:pt>
                <c:pt idx="8">
                  <c:v>FY 2020</c:v>
                </c:pt>
                <c:pt idx="9">
                  <c:v>FY 2021</c:v>
                </c:pt>
                <c:pt idx="10">
                  <c:v>FY 2022</c:v>
                </c:pt>
                <c:pt idx="11">
                  <c:v>FY 2023</c:v>
                </c:pt>
              </c:strCache>
            </c:strRef>
          </c:cat>
          <c:val>
            <c:numRef>
              <c:f>Tables!$N$34:$N$45</c:f>
              <c:numCache>
                <c:formatCode>_("$"* #,##0.0000_);_("$"* \(#,##0.0000\);_("$"* "-"??_);_(@_)</c:formatCode>
                <c:ptCount val="12"/>
                <c:pt idx="0">
                  <c:v>15.9602</c:v>
                </c:pt>
                <c:pt idx="1">
                  <c:v>15.4993</c:v>
                </c:pt>
                <c:pt idx="2">
                  <c:v>15.053900000000001</c:v>
                </c:pt>
                <c:pt idx="3">
                  <c:v>15.182399999999999</c:v>
                </c:pt>
                <c:pt idx="4">
                  <c:v>16.428899999999999</c:v>
                </c:pt>
                <c:pt idx="5">
                  <c:v>16.4878</c:v>
                </c:pt>
                <c:pt idx="6">
                  <c:v>16.4619</c:v>
                </c:pt>
                <c:pt idx="7">
                  <c:v>16.5595</c:v>
                </c:pt>
                <c:pt idx="8">
                  <c:v>16.5596</c:v>
                </c:pt>
                <c:pt idx="9">
                  <c:v>16.542100000000001</c:v>
                </c:pt>
                <c:pt idx="10">
                  <c:v>16.5549</c:v>
                </c:pt>
                <c:pt idx="11">
                  <c:v>16.557700000000001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B5-49A7-AE1C-CAD114000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9856384"/>
        <c:axId val="45535616"/>
      </c:barChart>
      <c:catAx>
        <c:axId val="249856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53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35616"/>
        <c:scaling>
          <c:orientation val="minMax"/>
          <c:min val="5"/>
        </c:scaling>
        <c:delete val="0"/>
        <c:axPos val="b"/>
        <c:numFmt formatCode="_(&quot;$&quot;* #,##0.0000_);_(&quot;$&quot;* \(#,##0.0000\);_(&quot;$&quot;* &quot;-&quot;??_);_(@_)" sourceLinked="1"/>
        <c:majorTickMark val="out"/>
        <c:minorTickMark val="none"/>
        <c:tickLblPos val="none"/>
        <c:crossAx val="24985638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100"/>
              <a:t>FY 22 Function</a:t>
            </a:r>
          </a:p>
          <a:p>
            <a:pPr algn="ctr"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100"/>
              <a:t>Category</a:t>
            </a:r>
          </a:p>
          <a:p>
            <a:pPr algn="ctr"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100"/>
              <a:t>  Expenditures</a:t>
            </a:r>
          </a:p>
        </c:rich>
      </c:tx>
      <c:layout>
        <c:manualLayout>
          <c:xMode val="edge"/>
          <c:yMode val="edge"/>
          <c:x val="0.78513895746812212"/>
          <c:y val="3.464207773823802E-2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2247061952001416"/>
          <c:y val="0.11754092112080965"/>
          <c:w val="0.15682633531639251"/>
          <c:h val="0.65679860012488311"/>
        </c:manualLayout>
      </c:layout>
      <c:pieChart>
        <c:varyColors val="1"/>
        <c:ser>
          <c:idx val="0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CA2-49AD-BD7D-FCE2C78243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CA2-49AD-BD7D-FCE2C78243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CA2-49AD-BD7D-FCE2C78243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CA2-49AD-BD7D-FCE2C78243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CA2-49AD-BD7D-FCE2C78243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CA2-49AD-BD7D-FCE2C78243B3}"/>
              </c:ext>
            </c:extLst>
          </c:dPt>
          <c:dLbls>
            <c:dLbl>
              <c:idx val="0"/>
              <c:layout>
                <c:manualLayout>
                  <c:x val="3.8569372376839994E-2"/>
                  <c:y val="9.967712369287172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A2-49AD-BD7D-FCE2C78243B3}"/>
                </c:ext>
              </c:extLst>
            </c:dLbl>
            <c:dLbl>
              <c:idx val="1"/>
              <c:layout>
                <c:manualLayout>
                  <c:x val="2.3625411735827648E-2"/>
                  <c:y val="0.19159120039727195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A2-49AD-BD7D-FCE2C78243B3}"/>
                </c:ext>
              </c:extLst>
            </c:dLbl>
            <c:dLbl>
              <c:idx val="2"/>
              <c:layout>
                <c:manualLayout>
                  <c:x val="-9.3645645211779718E-2"/>
                  <c:y val="0.25607924009498811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A2-49AD-BD7D-FCE2C78243B3}"/>
                </c:ext>
              </c:extLst>
            </c:dLbl>
            <c:dLbl>
              <c:idx val="3"/>
              <c:layout>
                <c:manualLayout>
                  <c:x val="-0.12013364155168678"/>
                  <c:y val="0.1294763154605674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A2-49AD-BD7D-FCE2C78243B3}"/>
                </c:ext>
              </c:extLst>
            </c:dLbl>
            <c:dLbl>
              <c:idx val="4"/>
              <c:layout>
                <c:manualLayout>
                  <c:x val="1.0447879794842159E-2"/>
                  <c:y val="-8.1806440861559027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A2-49AD-BD7D-FCE2C78243B3}"/>
                </c:ext>
              </c:extLst>
            </c:dLbl>
            <c:dLbl>
              <c:idx val="5"/>
              <c:layout>
                <c:manualLayout>
                  <c:x val="9.7841842303686463E-2"/>
                  <c:y val="1.6164231176347847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A2-49AD-BD7D-FCE2C78243B3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Tables!$L$61:$L$66</c:f>
              <c:strCache>
                <c:ptCount val="6"/>
                <c:pt idx="0">
                  <c:v>Instruction</c:v>
                </c:pt>
                <c:pt idx="1">
                  <c:v>Support for Instruction</c:v>
                </c:pt>
                <c:pt idx="2">
                  <c:v>Student Support</c:v>
                </c:pt>
                <c:pt idx="3">
                  <c:v>Administration</c:v>
                </c:pt>
                <c:pt idx="4">
                  <c:v>Other Support</c:v>
                </c:pt>
                <c:pt idx="5">
                  <c:v>Other/Non-Instruction</c:v>
                </c:pt>
              </c:strCache>
            </c:strRef>
          </c:cat>
          <c:val>
            <c:numRef>
              <c:f>Tables!$M$61:$M$66</c:f>
              <c:numCache>
                <c:formatCode>"$"#,##0</c:formatCode>
                <c:ptCount val="6"/>
                <c:pt idx="0">
                  <c:v>12383571.82</c:v>
                </c:pt>
                <c:pt idx="1">
                  <c:v>501641.18</c:v>
                </c:pt>
                <c:pt idx="2">
                  <c:v>539187.48</c:v>
                </c:pt>
                <c:pt idx="3">
                  <c:v>1602759.77</c:v>
                </c:pt>
                <c:pt idx="4">
                  <c:v>2522100.89</c:v>
                </c:pt>
                <c:pt idx="5">
                  <c:v>1850508.96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A2-49AD-BD7D-FCE2C78243B3}"/>
            </c:ext>
          </c:extLst>
        </c:ser>
        <c:ser>
          <c:idx val="1"/>
          <c:order val="1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7-4CA2-49AD-BD7D-FCE2C78243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4CA2-49AD-BD7D-FCE2C78243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9-4CA2-49AD-BD7D-FCE2C78243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A-4CA2-49AD-BD7D-FCE2C78243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B-4CA2-49AD-BD7D-FCE2C78243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C-4CA2-49AD-BD7D-FCE2C78243B3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Tables!$L$61:$L$66</c:f>
              <c:strCache>
                <c:ptCount val="6"/>
                <c:pt idx="0">
                  <c:v>Instruction</c:v>
                </c:pt>
                <c:pt idx="1">
                  <c:v>Support for Instruction</c:v>
                </c:pt>
                <c:pt idx="2">
                  <c:v>Student Support</c:v>
                </c:pt>
                <c:pt idx="3">
                  <c:v>Administration</c:v>
                </c:pt>
                <c:pt idx="4">
                  <c:v>Other Support</c:v>
                </c:pt>
                <c:pt idx="5">
                  <c:v>Other/Non-Instruction</c:v>
                </c:pt>
              </c:strCache>
            </c:strRef>
          </c:cat>
          <c:val>
            <c:numRef>
              <c:f>Tables!$N$61:$N$66</c:f>
              <c:numCache>
                <c:formatCode>0.0%</c:formatCode>
                <c:ptCount val="6"/>
                <c:pt idx="0">
                  <c:v>0.63833600894064202</c:v>
                </c:pt>
                <c:pt idx="1">
                  <c:v>2.5858099215309772E-2</c:v>
                </c:pt>
                <c:pt idx="2">
                  <c:v>2.7793498439447999E-2</c:v>
                </c:pt>
                <c:pt idx="3">
                  <c:v>8.2617462049202325E-2</c:v>
                </c:pt>
                <c:pt idx="4">
                  <c:v>0.13000674116236047</c:v>
                </c:pt>
                <c:pt idx="5">
                  <c:v>9.5388190193037375E-2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CA2-49AD-BD7D-FCE2C7824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219322733272457"/>
          <c:y val="0.48521486878414055"/>
          <c:w val="0.16090141807018132"/>
          <c:h val="0.48202159754888685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18904</xdr:colOff>
      <xdr:row>36</xdr:row>
      <xdr:rowOff>18024</xdr:rowOff>
    </xdr:from>
    <xdr:to>
      <xdr:col>9</xdr:col>
      <xdr:colOff>19196</xdr:colOff>
      <xdr:row>49</xdr:row>
      <xdr:rowOff>212627</xdr:rowOff>
    </xdr:to>
    <xdr:graphicFrame macro="">
      <xdr:nvGraphicFramePr>
        <xdr:cNvPr id="8197" name="Chart 1">
          <a:extLst>
            <a:ext uri="{FF2B5EF4-FFF2-40B4-BE49-F238E27FC236}">
              <a16:creationId xmlns:a16="http://schemas.microsoft.com/office/drawing/2014/main" id="{00000000-0008-0000-0100-000005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15532</xdr:colOff>
      <xdr:row>9</xdr:row>
      <xdr:rowOff>19196</xdr:rowOff>
    </xdr:from>
    <xdr:to>
      <xdr:col>9</xdr:col>
      <xdr:colOff>15825</xdr:colOff>
      <xdr:row>17</xdr:row>
      <xdr:rowOff>136867</xdr:rowOff>
    </xdr:to>
    <xdr:graphicFrame macro="">
      <xdr:nvGraphicFramePr>
        <xdr:cNvPr id="8198" name="Chart 16">
          <a:extLst>
            <a:ext uri="{FF2B5EF4-FFF2-40B4-BE49-F238E27FC236}">
              <a16:creationId xmlns:a16="http://schemas.microsoft.com/office/drawing/2014/main" id="{00000000-0008-0000-0100-000006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21686</xdr:colOff>
      <xdr:row>17</xdr:row>
      <xdr:rowOff>171596</xdr:rowOff>
    </xdr:from>
    <xdr:to>
      <xdr:col>9</xdr:col>
      <xdr:colOff>15532</xdr:colOff>
      <xdr:row>26</xdr:row>
      <xdr:rowOff>95835</xdr:rowOff>
    </xdr:to>
    <xdr:graphicFrame macro="">
      <xdr:nvGraphicFramePr>
        <xdr:cNvPr id="8199" name="Chart 3">
          <a:extLst>
            <a:ext uri="{FF2B5EF4-FFF2-40B4-BE49-F238E27FC236}">
              <a16:creationId xmlns:a16="http://schemas.microsoft.com/office/drawing/2014/main" id="{00000000-0008-0000-0100-000007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153864</xdr:colOff>
      <xdr:row>69</xdr:row>
      <xdr:rowOff>36635</xdr:rowOff>
    </xdr:from>
    <xdr:to>
      <xdr:col>7</xdr:col>
      <xdr:colOff>14654</xdr:colOff>
      <xdr:row>76</xdr:row>
      <xdr:rowOff>183172</xdr:rowOff>
    </xdr:to>
    <xdr:graphicFrame macro="">
      <xdr:nvGraphicFramePr>
        <xdr:cNvPr id="10" name="Chart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12700</xdr:colOff>
      <xdr:row>57</xdr:row>
      <xdr:rowOff>1</xdr:rowOff>
    </xdr:from>
    <xdr:to>
      <xdr:col>9</xdr:col>
      <xdr:colOff>1</xdr:colOff>
      <xdr:row>67</xdr:row>
      <xdr:rowOff>64477</xdr:rowOff>
    </xdr:to>
    <xdr:graphicFrame macro="">
      <xdr:nvGraphicFramePr>
        <xdr:cNvPr id="11" name="Chart 6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1466</xdr:colOff>
      <xdr:row>79</xdr:row>
      <xdr:rowOff>0</xdr:rowOff>
    </xdr:from>
    <xdr:to>
      <xdr:col>8</xdr:col>
      <xdr:colOff>2254494</xdr:colOff>
      <xdr:row>98</xdr:row>
      <xdr:rowOff>28721</xdr:rowOff>
    </xdr:to>
    <xdr:graphicFrame macro="">
      <xdr:nvGraphicFramePr>
        <xdr:cNvPr id="12" name="Chart 9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58</xdr:row>
      <xdr:rowOff>1</xdr:rowOff>
    </xdr:from>
    <xdr:to>
      <xdr:col>7</xdr:col>
      <xdr:colOff>7327</xdr:colOff>
      <xdr:row>67</xdr:row>
      <xdr:rowOff>73269</xdr:rowOff>
    </xdr:to>
    <xdr:graphicFrame macro="">
      <xdr:nvGraphicFramePr>
        <xdr:cNvPr id="13" name="Chart 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52264</xdr:colOff>
      <xdr:row>69</xdr:row>
      <xdr:rowOff>49824</xdr:rowOff>
    </xdr:from>
    <xdr:to>
      <xdr:col>8</xdr:col>
      <xdr:colOff>1746006</xdr:colOff>
      <xdr:row>76</xdr:row>
      <xdr:rowOff>149470</xdr:rowOff>
    </xdr:to>
    <xdr:graphicFrame macro="">
      <xdr:nvGraphicFramePr>
        <xdr:cNvPr id="9" name="Chart 6">
          <a:extLst>
            <a:ext uri="{FF2B5EF4-FFF2-40B4-BE49-F238E27FC236}">
              <a16:creationId xmlns:a16="http://schemas.microsoft.com/office/drawing/2014/main" id="{A5FFB7A5-5A4C-457A-BA47-D227F48A2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</xdr:col>
      <xdr:colOff>41031</xdr:colOff>
      <xdr:row>26</xdr:row>
      <xdr:rowOff>130713</xdr:rowOff>
    </xdr:from>
    <xdr:to>
      <xdr:col>9</xdr:col>
      <xdr:colOff>19637</xdr:colOff>
      <xdr:row>36</xdr:row>
      <xdr:rowOff>0</xdr:rowOff>
    </xdr:to>
    <xdr:graphicFrame macro="">
      <xdr:nvGraphicFramePr>
        <xdr:cNvPr id="14" name="Chart 3">
          <a:extLst>
            <a:ext uri="{FF2B5EF4-FFF2-40B4-BE49-F238E27FC236}">
              <a16:creationId xmlns:a16="http://schemas.microsoft.com/office/drawing/2014/main" id="{98CB7FCA-E6DB-4DE0-9C4C-6038A39DC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M108"/>
  <sheetViews>
    <sheetView showGridLines="0" tabSelected="1" zoomScale="130" zoomScaleNormal="130" workbookViewId="0">
      <selection activeCell="E5" sqref="E5:G5"/>
    </sheetView>
  </sheetViews>
  <sheetFormatPr defaultRowHeight="14.4" x14ac:dyDescent="0.3"/>
  <cols>
    <col min="1" max="1" width="2.33203125" customWidth="1"/>
    <col min="4" max="4" width="10" bestFit="1" customWidth="1"/>
    <col min="5" max="5" width="14.88671875" customWidth="1"/>
    <col min="6" max="6" width="9.44140625" bestFit="1" customWidth="1"/>
    <col min="7" max="7" width="23.6640625" customWidth="1"/>
    <col min="8" max="8" width="0.88671875" customWidth="1"/>
    <col min="9" max="9" width="26.33203125" customWidth="1"/>
    <col min="10" max="10" width="1.6640625" customWidth="1"/>
    <col min="11" max="11" width="11.44140625" customWidth="1"/>
  </cols>
  <sheetData>
    <row r="1" spans="1:13" ht="13.5" customHeight="1" thickBot="1" x14ac:dyDescent="0.35">
      <c r="A1" s="45"/>
      <c r="B1" s="45"/>
      <c r="C1" s="45"/>
      <c r="D1" s="45"/>
      <c r="E1" s="45"/>
      <c r="F1" s="45"/>
      <c r="G1" s="46"/>
      <c r="H1" s="46"/>
      <c r="I1" s="46"/>
      <c r="J1" s="46"/>
    </row>
    <row r="2" spans="1:13" ht="15" thickTop="1" x14ac:dyDescent="0.3">
      <c r="A2" s="45"/>
      <c r="B2" s="146" t="s">
        <v>919</v>
      </c>
      <c r="C2" s="147"/>
      <c r="D2" s="147"/>
      <c r="E2" s="147"/>
      <c r="F2" s="147"/>
      <c r="G2" s="147"/>
      <c r="H2" s="147"/>
      <c r="I2" s="148"/>
      <c r="J2" s="46"/>
    </row>
    <row r="3" spans="1:13" ht="15" thickBot="1" x14ac:dyDescent="0.35">
      <c r="A3" s="45"/>
      <c r="B3" s="149"/>
      <c r="C3" s="150"/>
      <c r="D3" s="150"/>
      <c r="E3" s="150"/>
      <c r="F3" s="150"/>
      <c r="G3" s="150"/>
      <c r="H3" s="150"/>
      <c r="I3" s="151"/>
      <c r="J3" s="46"/>
    </row>
    <row r="4" spans="1:13" ht="6" customHeight="1" thickTop="1" thickBot="1" x14ac:dyDescent="0.35">
      <c r="A4" s="45"/>
      <c r="G4" s="5"/>
      <c r="H4" s="5"/>
      <c r="I4" s="5"/>
      <c r="J4" s="46"/>
    </row>
    <row r="5" spans="1:13" ht="21.6" customHeight="1" thickBot="1" x14ac:dyDescent="0.4">
      <c r="A5" s="45"/>
      <c r="E5" s="173" t="s">
        <v>101</v>
      </c>
      <c r="F5" s="174"/>
      <c r="G5" s="175"/>
      <c r="H5" s="5"/>
      <c r="I5" s="5"/>
      <c r="J5" s="46"/>
    </row>
    <row r="6" spans="1:13" ht="4.95" customHeight="1" x14ac:dyDescent="0.3">
      <c r="A6" s="45"/>
      <c r="G6" s="5"/>
      <c r="H6" s="5"/>
      <c r="I6" s="5"/>
      <c r="J6" s="46"/>
    </row>
    <row r="7" spans="1:13" ht="29.4" customHeight="1" thickBot="1" x14ac:dyDescent="0.35">
      <c r="A7" s="45"/>
      <c r="B7" s="158" t="s">
        <v>916</v>
      </c>
      <c r="C7" s="158"/>
      <c r="D7" s="158"/>
      <c r="E7" s="158"/>
      <c r="F7" s="158"/>
      <c r="G7" s="158"/>
      <c r="H7" s="158"/>
      <c r="I7" s="158"/>
      <c r="J7" s="46"/>
    </row>
    <row r="8" spans="1:13" ht="5.4" customHeight="1" thickBot="1" x14ac:dyDescent="0.35">
      <c r="A8" s="45"/>
      <c r="J8" s="46"/>
    </row>
    <row r="9" spans="1:13" ht="15" customHeight="1" thickBot="1" x14ac:dyDescent="0.35">
      <c r="A9" s="45"/>
      <c r="B9" s="52"/>
      <c r="C9" s="49"/>
      <c r="D9" s="50" t="s">
        <v>387</v>
      </c>
      <c r="E9" s="51">
        <f>Tables!E57</f>
        <v>20859501.190000001</v>
      </c>
      <c r="F9" s="48"/>
      <c r="G9" s="104"/>
      <c r="H9" s="105" t="s">
        <v>388</v>
      </c>
      <c r="I9" s="51">
        <f>Tables!E68</f>
        <v>19399770.100000001</v>
      </c>
      <c r="J9" s="46"/>
      <c r="K9" s="3"/>
    </row>
    <row r="10" spans="1:13" ht="15" thickBot="1" x14ac:dyDescent="0.35">
      <c r="A10" s="45"/>
      <c r="B10" s="48"/>
      <c r="C10" s="49"/>
      <c r="D10" s="50"/>
      <c r="E10" s="51"/>
      <c r="G10" s="5"/>
      <c r="H10" s="5"/>
      <c r="I10" s="5"/>
      <c r="J10" s="46"/>
    </row>
    <row r="11" spans="1:13" x14ac:dyDescent="0.3">
      <c r="A11" s="45"/>
      <c r="G11" s="5"/>
      <c r="H11" s="5"/>
      <c r="I11" s="5"/>
      <c r="J11" s="46"/>
    </row>
    <row r="12" spans="1:13" x14ac:dyDescent="0.3">
      <c r="A12" s="45"/>
      <c r="G12" s="5"/>
      <c r="H12" s="5"/>
      <c r="I12" s="5"/>
      <c r="J12" s="46"/>
    </row>
    <row r="13" spans="1:13" x14ac:dyDescent="0.3">
      <c r="A13" s="45"/>
      <c r="G13" s="5"/>
      <c r="H13" s="5"/>
      <c r="I13" s="5"/>
      <c r="J13" s="46"/>
    </row>
    <row r="14" spans="1:13" x14ac:dyDescent="0.3">
      <c r="A14" s="45"/>
      <c r="G14" s="5"/>
      <c r="H14" s="5"/>
      <c r="I14" s="5"/>
      <c r="J14" s="46"/>
      <c r="M14" s="4"/>
    </row>
    <row r="15" spans="1:13" x14ac:dyDescent="0.3">
      <c r="A15" s="45"/>
      <c r="G15" s="5"/>
      <c r="H15" s="5"/>
      <c r="I15" s="5"/>
      <c r="J15" s="46"/>
    </row>
    <row r="16" spans="1:13" x14ac:dyDescent="0.3">
      <c r="A16" s="45"/>
      <c r="G16" s="5"/>
      <c r="H16" s="5"/>
      <c r="I16" s="5"/>
      <c r="J16" s="46"/>
    </row>
    <row r="17" spans="1:10" x14ac:dyDescent="0.3">
      <c r="A17" s="45"/>
      <c r="G17" s="5"/>
      <c r="H17" s="5"/>
      <c r="I17" s="5"/>
      <c r="J17" s="46"/>
    </row>
    <row r="18" spans="1:10" x14ac:dyDescent="0.3">
      <c r="A18" s="45"/>
      <c r="G18" s="5"/>
      <c r="H18" s="5"/>
      <c r="I18" s="5"/>
      <c r="J18" s="46"/>
    </row>
    <row r="19" spans="1:10" x14ac:dyDescent="0.3">
      <c r="A19" s="45"/>
      <c r="G19" s="5"/>
      <c r="H19" s="5"/>
      <c r="I19" s="5"/>
      <c r="J19" s="46"/>
    </row>
    <row r="20" spans="1:10" x14ac:dyDescent="0.3">
      <c r="A20" s="45"/>
      <c r="G20" s="5"/>
      <c r="H20" s="5"/>
      <c r="I20" s="5"/>
      <c r="J20" s="46"/>
    </row>
    <row r="21" spans="1:10" x14ac:dyDescent="0.3">
      <c r="A21" s="45"/>
      <c r="G21" s="5"/>
      <c r="H21" s="5"/>
      <c r="I21" s="5"/>
      <c r="J21" s="46"/>
    </row>
    <row r="22" spans="1:10" x14ac:dyDescent="0.3">
      <c r="A22" s="45"/>
      <c r="G22" s="5"/>
      <c r="H22" s="5"/>
      <c r="I22" s="5"/>
      <c r="J22" s="46"/>
    </row>
    <row r="23" spans="1:10" x14ac:dyDescent="0.3">
      <c r="A23" s="45"/>
      <c r="G23" s="5"/>
      <c r="H23" s="5"/>
      <c r="I23" s="5"/>
      <c r="J23" s="46"/>
    </row>
    <row r="24" spans="1:10" x14ac:dyDescent="0.3">
      <c r="A24" s="45"/>
      <c r="G24" s="5"/>
      <c r="H24" s="5"/>
      <c r="I24" s="5"/>
      <c r="J24" s="46"/>
    </row>
    <row r="25" spans="1:10" x14ac:dyDescent="0.3">
      <c r="A25" s="45"/>
      <c r="G25" s="5"/>
      <c r="H25" s="5"/>
      <c r="I25" s="5"/>
      <c r="J25" s="46"/>
    </row>
    <row r="26" spans="1:10" x14ac:dyDescent="0.3">
      <c r="A26" s="45"/>
      <c r="G26" s="5"/>
      <c r="H26" s="5"/>
      <c r="I26" s="5"/>
      <c r="J26" s="46"/>
    </row>
    <row r="27" spans="1:10" x14ac:dyDescent="0.3">
      <c r="A27" s="45"/>
      <c r="I27" s="5"/>
      <c r="J27" s="45"/>
    </row>
    <row r="28" spans="1:10" x14ac:dyDescent="0.3">
      <c r="A28" s="45"/>
      <c r="I28" s="5"/>
      <c r="J28" s="45"/>
    </row>
    <row r="29" spans="1:10" x14ac:dyDescent="0.3">
      <c r="A29" s="45"/>
      <c r="I29" s="5"/>
      <c r="J29" s="45"/>
    </row>
    <row r="30" spans="1:10" x14ac:dyDescent="0.3">
      <c r="A30" s="45"/>
      <c r="I30" s="5"/>
      <c r="J30" s="45"/>
    </row>
    <row r="31" spans="1:10" ht="9" customHeight="1" x14ac:dyDescent="0.3">
      <c r="A31" s="45"/>
      <c r="I31" s="5"/>
      <c r="J31" s="45"/>
    </row>
    <row r="32" spans="1:10" ht="12" customHeight="1" x14ac:dyDescent="0.3">
      <c r="A32" s="45"/>
      <c r="I32" s="5"/>
      <c r="J32" s="45"/>
    </row>
    <row r="33" spans="1:10" ht="3.75" customHeight="1" x14ac:dyDescent="0.3">
      <c r="A33" s="45"/>
      <c r="I33" s="5"/>
      <c r="J33" s="45"/>
    </row>
    <row r="34" spans="1:10" ht="15" customHeight="1" x14ac:dyDescent="0.3">
      <c r="A34" s="45"/>
      <c r="J34" s="45"/>
    </row>
    <row r="35" spans="1:10" ht="15.75" customHeight="1" x14ac:dyDescent="0.3">
      <c r="A35" s="45"/>
      <c r="J35" s="45"/>
    </row>
    <row r="36" spans="1:10" ht="21" customHeight="1" x14ac:dyDescent="0.3">
      <c r="A36" s="45"/>
      <c r="J36" s="45"/>
    </row>
    <row r="37" spans="1:10" ht="3" customHeight="1" x14ac:dyDescent="0.3">
      <c r="A37" s="45"/>
      <c r="J37" s="45"/>
    </row>
    <row r="38" spans="1:10" x14ac:dyDescent="0.3">
      <c r="A38" s="45"/>
      <c r="J38" s="45"/>
    </row>
    <row r="39" spans="1:10" x14ac:dyDescent="0.3">
      <c r="A39" s="45"/>
      <c r="J39" s="45"/>
    </row>
    <row r="40" spans="1:10" x14ac:dyDescent="0.3">
      <c r="A40" s="45"/>
      <c r="J40" s="45"/>
    </row>
    <row r="41" spans="1:10" x14ac:dyDescent="0.3">
      <c r="A41" s="45"/>
      <c r="J41" s="45"/>
    </row>
    <row r="42" spans="1:10" x14ac:dyDescent="0.3">
      <c r="A42" s="45"/>
      <c r="J42" s="45"/>
    </row>
    <row r="43" spans="1:10" x14ac:dyDescent="0.3">
      <c r="A43" s="45"/>
      <c r="J43" s="45"/>
    </row>
    <row r="44" spans="1:10" x14ac:dyDescent="0.3">
      <c r="A44" s="45"/>
      <c r="J44" s="45"/>
    </row>
    <row r="45" spans="1:10" x14ac:dyDescent="0.3">
      <c r="A45" s="45"/>
      <c r="J45" s="45"/>
    </row>
    <row r="46" spans="1:10" x14ac:dyDescent="0.3">
      <c r="A46" s="45"/>
      <c r="J46" s="45"/>
    </row>
    <row r="47" spans="1:10" ht="11.25" customHeight="1" x14ac:dyDescent="0.3">
      <c r="A47" s="45"/>
      <c r="J47" s="45"/>
    </row>
    <row r="48" spans="1:10" x14ac:dyDescent="0.3">
      <c r="A48" s="45"/>
      <c r="J48" s="45"/>
    </row>
    <row r="49" spans="1:11" x14ac:dyDescent="0.3">
      <c r="A49" s="45"/>
      <c r="J49" s="45"/>
    </row>
    <row r="50" spans="1:11" ht="18" customHeight="1" x14ac:dyDescent="0.3">
      <c r="A50" s="45"/>
      <c r="J50" s="45"/>
    </row>
    <row r="51" spans="1:11" ht="14.25" customHeight="1" x14ac:dyDescent="0.3">
      <c r="A51" s="45"/>
      <c r="B51" s="45"/>
      <c r="C51" s="45"/>
      <c r="D51" s="45"/>
      <c r="E51" s="45"/>
      <c r="F51" s="45"/>
      <c r="G51" s="45"/>
      <c r="H51" s="45"/>
      <c r="I51" s="45"/>
      <c r="J51" s="45"/>
    </row>
    <row r="52" spans="1:11" ht="14.25" customHeight="1" thickBot="1" x14ac:dyDescent="0.35">
      <c r="A52" s="45"/>
      <c r="B52" s="45"/>
      <c r="C52" s="45"/>
      <c r="D52" s="45"/>
      <c r="E52" s="45"/>
      <c r="F52" s="45"/>
      <c r="G52" s="46"/>
      <c r="H52" s="46"/>
      <c r="I52" s="46"/>
      <c r="J52" s="46"/>
    </row>
    <row r="53" spans="1:11" x14ac:dyDescent="0.3">
      <c r="A53" s="45"/>
      <c r="B53" s="152" t="str">
        <f>B2</f>
        <v>IASB School District General Fund Fiscal Facts</v>
      </c>
      <c r="C53" s="153"/>
      <c r="D53" s="153"/>
      <c r="E53" s="153"/>
      <c r="F53" s="153"/>
      <c r="G53" s="153"/>
      <c r="H53" s="153"/>
      <c r="I53" s="154"/>
      <c r="J53" s="46"/>
    </row>
    <row r="54" spans="1:11" ht="15" thickBot="1" x14ac:dyDescent="0.35">
      <c r="A54" s="45"/>
      <c r="B54" s="155"/>
      <c r="C54" s="156"/>
      <c r="D54" s="156"/>
      <c r="E54" s="156"/>
      <c r="F54" s="156"/>
      <c r="G54" s="156"/>
      <c r="H54" s="156"/>
      <c r="I54" s="157"/>
      <c r="J54" s="46"/>
    </row>
    <row r="55" spans="1:11" ht="16.5" customHeight="1" x14ac:dyDescent="0.3">
      <c r="A55" s="45"/>
      <c r="B55" s="159" t="str">
        <f>E5</f>
        <v>Creston</v>
      </c>
      <c r="C55" s="159"/>
      <c r="D55" s="159"/>
      <c r="E55" s="159"/>
      <c r="F55" s="160"/>
      <c r="G55" s="160"/>
      <c r="H55" s="160"/>
      <c r="I55" s="160"/>
      <c r="J55" s="46"/>
    </row>
    <row r="56" spans="1:11" ht="9" customHeight="1" x14ac:dyDescent="0.3">
      <c r="A56" s="45"/>
      <c r="B56" s="164" t="s">
        <v>917</v>
      </c>
      <c r="C56" s="165"/>
      <c r="D56" s="165"/>
      <c r="E56" s="165"/>
      <c r="F56" s="165"/>
      <c r="G56" s="166"/>
      <c r="H56" s="61"/>
      <c r="I56" s="144" t="s">
        <v>19</v>
      </c>
      <c r="J56" s="46"/>
    </row>
    <row r="57" spans="1:11" ht="13.5" customHeight="1" x14ac:dyDescent="0.3">
      <c r="A57" s="45"/>
      <c r="B57" s="167"/>
      <c r="C57" s="168"/>
      <c r="D57" s="168"/>
      <c r="E57" s="168"/>
      <c r="F57" s="168"/>
      <c r="G57" s="169"/>
      <c r="H57" s="61"/>
      <c r="I57" s="145"/>
      <c r="J57" s="46"/>
    </row>
    <row r="58" spans="1:11" ht="11.25" customHeight="1" x14ac:dyDescent="0.3">
      <c r="A58" s="45"/>
      <c r="B58" s="170"/>
      <c r="C58" s="171"/>
      <c r="D58" s="171"/>
      <c r="E58" s="171"/>
      <c r="F58" s="171"/>
      <c r="G58" s="172"/>
      <c r="H58" s="61"/>
      <c r="I58" s="5"/>
      <c r="J58" s="46"/>
    </row>
    <row r="59" spans="1:11" ht="13.5" customHeight="1" x14ac:dyDescent="0.3">
      <c r="A59" s="45"/>
      <c r="I59" s="5"/>
      <c r="J59" s="46"/>
    </row>
    <row r="60" spans="1:11" ht="13.5" customHeight="1" x14ac:dyDescent="0.3">
      <c r="A60" s="45"/>
      <c r="I60" s="5"/>
      <c r="J60" s="46"/>
      <c r="K60" s="3"/>
    </row>
    <row r="61" spans="1:11" ht="13.5" customHeight="1" x14ac:dyDescent="0.3">
      <c r="A61" s="45"/>
      <c r="I61" s="5"/>
      <c r="J61" s="46"/>
    </row>
    <row r="62" spans="1:11" ht="7.5" customHeight="1" x14ac:dyDescent="0.3">
      <c r="A62" s="45"/>
      <c r="I62" s="5"/>
      <c r="J62" s="46"/>
    </row>
    <row r="63" spans="1:11" x14ac:dyDescent="0.3">
      <c r="A63" s="45"/>
      <c r="B63" s="6"/>
      <c r="G63" s="5"/>
      <c r="H63" s="5"/>
      <c r="I63" s="5"/>
      <c r="J63" s="46"/>
    </row>
    <row r="64" spans="1:11" ht="21.75" customHeight="1" x14ac:dyDescent="0.3">
      <c r="A64" s="45"/>
      <c r="G64" s="5"/>
      <c r="H64" s="5"/>
      <c r="I64" s="5"/>
      <c r="J64" s="46"/>
    </row>
    <row r="65" spans="1:13" ht="21.75" customHeight="1" x14ac:dyDescent="0.3">
      <c r="A65" s="45"/>
      <c r="G65" s="5"/>
      <c r="H65" s="5"/>
      <c r="I65" s="5"/>
      <c r="J65" s="46"/>
      <c r="M65" s="4"/>
    </row>
    <row r="66" spans="1:13" ht="21.75" customHeight="1" x14ac:dyDescent="0.3">
      <c r="A66" s="45"/>
      <c r="G66" s="5"/>
      <c r="H66" s="5"/>
      <c r="I66" s="5"/>
      <c r="J66" s="46"/>
    </row>
    <row r="67" spans="1:13" ht="21.75" customHeight="1" x14ac:dyDescent="0.3">
      <c r="A67" s="45"/>
      <c r="G67" s="5"/>
      <c r="H67" s="5"/>
      <c r="I67" s="5"/>
      <c r="J67" s="46"/>
    </row>
    <row r="68" spans="1:13" ht="7.5" customHeight="1" x14ac:dyDescent="0.3">
      <c r="A68" s="45"/>
      <c r="G68" s="5"/>
      <c r="H68" s="5"/>
      <c r="I68" s="5"/>
      <c r="J68" s="46"/>
    </row>
    <row r="69" spans="1:13" ht="34.5" customHeight="1" x14ac:dyDescent="0.3">
      <c r="A69" s="45"/>
      <c r="B69" s="161" t="s">
        <v>983</v>
      </c>
      <c r="C69" s="162"/>
      <c r="D69" s="162"/>
      <c r="E69" s="162"/>
      <c r="F69" s="162"/>
      <c r="G69" s="163"/>
      <c r="H69" s="66"/>
      <c r="I69" s="85" t="s">
        <v>918</v>
      </c>
      <c r="J69" s="46"/>
    </row>
    <row r="70" spans="1:13" ht="21.75" customHeight="1" x14ac:dyDescent="0.3">
      <c r="A70" s="45"/>
      <c r="G70" s="5"/>
      <c r="H70" s="5"/>
      <c r="I70" s="5"/>
      <c r="J70" s="46"/>
    </row>
    <row r="71" spans="1:13" ht="21.75" customHeight="1" x14ac:dyDescent="0.3">
      <c r="A71" s="45"/>
      <c r="G71" s="5"/>
      <c r="H71" s="5"/>
      <c r="I71" s="5"/>
      <c r="J71" s="46"/>
    </row>
    <row r="72" spans="1:13" ht="21.75" customHeight="1" x14ac:dyDescent="0.3">
      <c r="A72" s="45"/>
      <c r="G72" s="5"/>
      <c r="H72" s="5"/>
      <c r="I72" s="5"/>
      <c r="J72" s="46"/>
    </row>
    <row r="73" spans="1:13" ht="21.75" customHeight="1" x14ac:dyDescent="0.3">
      <c r="A73" s="45"/>
      <c r="G73" s="5"/>
      <c r="H73" s="5"/>
      <c r="I73" s="5"/>
      <c r="J73" s="46"/>
    </row>
    <row r="74" spans="1:13" ht="21.75" customHeight="1" x14ac:dyDescent="0.3">
      <c r="A74" s="45"/>
      <c r="G74" s="5"/>
      <c r="H74" s="5"/>
      <c r="I74" s="5"/>
      <c r="J74" s="46"/>
    </row>
    <row r="75" spans="1:13" ht="21.75" customHeight="1" x14ac:dyDescent="0.3">
      <c r="A75" s="45"/>
      <c r="G75" s="5"/>
      <c r="H75" s="5"/>
      <c r="I75" s="5"/>
      <c r="J75" s="46"/>
    </row>
    <row r="76" spans="1:13" ht="35.25" customHeight="1" x14ac:dyDescent="0.3">
      <c r="A76" s="45"/>
      <c r="G76" s="5"/>
      <c r="H76" s="5"/>
      <c r="I76" s="5"/>
      <c r="J76" s="46"/>
    </row>
    <row r="77" spans="1:13" ht="14.25" customHeight="1" thickBot="1" x14ac:dyDescent="0.35">
      <c r="A77" s="45"/>
      <c r="G77" s="5"/>
      <c r="H77" s="5"/>
      <c r="I77" s="5"/>
      <c r="J77" s="46"/>
    </row>
    <row r="78" spans="1:13" ht="9" customHeight="1" x14ac:dyDescent="0.3">
      <c r="A78" s="45"/>
      <c r="B78" s="138" t="s">
        <v>441</v>
      </c>
      <c r="C78" s="139"/>
      <c r="D78" s="139"/>
      <c r="E78" s="139"/>
      <c r="F78" s="139"/>
      <c r="G78" s="139"/>
      <c r="H78" s="139"/>
      <c r="I78" s="140"/>
      <c r="J78" s="45"/>
    </row>
    <row r="79" spans="1:13" ht="9" customHeight="1" x14ac:dyDescent="0.3">
      <c r="A79" s="45"/>
      <c r="B79" s="141"/>
      <c r="C79" s="142"/>
      <c r="D79" s="142"/>
      <c r="E79" s="142"/>
      <c r="F79" s="142"/>
      <c r="G79" s="142"/>
      <c r="H79" s="142"/>
      <c r="I79" s="143"/>
      <c r="J79" s="45"/>
    </row>
    <row r="80" spans="1:13" ht="2.25" customHeight="1" x14ac:dyDescent="0.3">
      <c r="A80" s="45"/>
      <c r="B80" s="141"/>
      <c r="C80" s="142"/>
      <c r="D80" s="142"/>
      <c r="E80" s="142"/>
      <c r="F80" s="142"/>
      <c r="G80" s="142"/>
      <c r="H80" s="142"/>
      <c r="I80" s="143"/>
      <c r="J80" s="45"/>
    </row>
    <row r="81" spans="1:10" ht="9" customHeight="1" x14ac:dyDescent="0.4">
      <c r="A81" s="45"/>
      <c r="B81" s="31"/>
      <c r="C81" s="32"/>
      <c r="D81" s="32"/>
      <c r="E81" s="32"/>
      <c r="F81" s="32"/>
      <c r="G81" s="32"/>
      <c r="H81" s="32"/>
      <c r="I81" s="33"/>
      <c r="J81" s="45"/>
    </row>
    <row r="82" spans="1:10" ht="9" customHeight="1" x14ac:dyDescent="0.4">
      <c r="A82" s="45"/>
      <c r="B82" s="31"/>
      <c r="C82" s="32"/>
      <c r="D82" s="32"/>
      <c r="E82" s="32"/>
      <c r="F82" s="32"/>
      <c r="G82" s="32"/>
      <c r="H82" s="32"/>
      <c r="I82" s="33"/>
      <c r="J82" s="45"/>
    </row>
    <row r="83" spans="1:10" ht="9" customHeight="1" x14ac:dyDescent="0.4">
      <c r="A83" s="45"/>
      <c r="B83" s="31"/>
      <c r="C83" s="32"/>
      <c r="D83" s="32"/>
      <c r="E83" s="32"/>
      <c r="F83" s="32"/>
      <c r="G83" s="32"/>
      <c r="H83" s="32"/>
      <c r="I83" s="33"/>
      <c r="J83" s="45"/>
    </row>
    <row r="84" spans="1:10" ht="17.25" customHeight="1" x14ac:dyDescent="0.4">
      <c r="A84" s="45"/>
      <c r="B84" s="31"/>
      <c r="C84" s="32"/>
      <c r="D84" s="32"/>
      <c r="E84" s="32"/>
      <c r="F84" s="32"/>
      <c r="G84" s="32"/>
      <c r="H84" s="32"/>
      <c r="I84" s="33"/>
      <c r="J84" s="45"/>
    </row>
    <row r="85" spans="1:10" ht="9" customHeight="1" thickBot="1" x14ac:dyDescent="0.45">
      <c r="A85" s="45"/>
      <c r="B85" s="34"/>
      <c r="C85" s="35"/>
      <c r="D85" s="35"/>
      <c r="E85" s="35"/>
      <c r="F85" s="35"/>
      <c r="G85" s="35"/>
      <c r="H85" s="35"/>
      <c r="I85" s="36"/>
      <c r="J85" s="45"/>
    </row>
    <row r="86" spans="1:10" ht="13.5" customHeight="1" x14ac:dyDescent="0.3">
      <c r="A86" s="45"/>
      <c r="B86" s="7"/>
      <c r="J86" s="45"/>
    </row>
    <row r="87" spans="1:10" ht="13.5" customHeight="1" x14ac:dyDescent="0.3">
      <c r="A87" s="45"/>
      <c r="J87" s="45"/>
    </row>
    <row r="88" spans="1:10" ht="13.5" customHeight="1" x14ac:dyDescent="0.3">
      <c r="A88" s="45"/>
      <c r="J88" s="45"/>
    </row>
    <row r="89" spans="1:10" ht="13.5" customHeight="1" x14ac:dyDescent="0.3">
      <c r="A89" s="45"/>
      <c r="J89" s="45"/>
    </row>
    <row r="90" spans="1:10" ht="13.5" customHeight="1" x14ac:dyDescent="0.3">
      <c r="A90" s="45"/>
      <c r="J90" s="45"/>
    </row>
    <row r="91" spans="1:10" ht="13.5" customHeight="1" x14ac:dyDescent="0.3">
      <c r="A91" s="45"/>
      <c r="J91" s="45"/>
    </row>
    <row r="92" spans="1:10" ht="13.5" customHeight="1" x14ac:dyDescent="0.3">
      <c r="A92" s="45"/>
      <c r="J92" s="45"/>
    </row>
    <row r="93" spans="1:10" ht="13.5" customHeight="1" x14ac:dyDescent="0.3">
      <c r="A93" s="45"/>
      <c r="J93" s="45"/>
    </row>
    <row r="94" spans="1:10" ht="13.5" customHeight="1" x14ac:dyDescent="0.3">
      <c r="A94" s="45"/>
      <c r="J94" s="45"/>
    </row>
    <row r="95" spans="1:10" ht="13.5" customHeight="1" x14ac:dyDescent="0.3">
      <c r="A95" s="45"/>
      <c r="J95" s="45"/>
    </row>
    <row r="96" spans="1:10" ht="13.5" customHeight="1" x14ac:dyDescent="0.3">
      <c r="A96" s="45"/>
      <c r="J96" s="45"/>
    </row>
    <row r="97" spans="1:13" ht="13.5" customHeight="1" x14ac:dyDescent="0.3">
      <c r="A97" s="45"/>
      <c r="J97" s="45"/>
      <c r="M97" s="47"/>
    </row>
    <row r="98" spans="1:13" ht="13.5" customHeight="1" x14ac:dyDescent="0.3">
      <c r="A98" s="45"/>
      <c r="J98" s="45"/>
    </row>
    <row r="99" spans="1:13" ht="13.5" customHeight="1" x14ac:dyDescent="0.3">
      <c r="A99" s="45"/>
      <c r="B99" s="45"/>
      <c r="C99" s="45"/>
      <c r="D99" s="45"/>
      <c r="E99" s="45"/>
      <c r="F99" s="45"/>
      <c r="G99" s="45"/>
      <c r="H99" s="45"/>
      <c r="I99" s="45"/>
      <c r="J99" s="45"/>
    </row>
    <row r="100" spans="1:13" ht="13.5" hidden="1" customHeight="1" x14ac:dyDescent="0.3">
      <c r="A100" s="1"/>
      <c r="J100" s="2"/>
    </row>
    <row r="101" spans="1:13" ht="5.25" hidden="1" customHeight="1" x14ac:dyDescent="0.3">
      <c r="A101" s="1"/>
      <c r="J101" s="2"/>
    </row>
    <row r="102" spans="1:13" ht="13.5" hidden="1" customHeight="1" x14ac:dyDescent="0.3">
      <c r="A102" s="1"/>
      <c r="B102" s="1"/>
      <c r="C102" s="1"/>
      <c r="D102" s="1"/>
      <c r="E102" s="1"/>
      <c r="F102" s="1"/>
      <c r="G102" s="2"/>
      <c r="H102" s="2"/>
      <c r="I102" s="2"/>
      <c r="J102" s="2"/>
    </row>
    <row r="108" spans="1:13" x14ac:dyDescent="0.3">
      <c r="I108" s="44"/>
    </row>
  </sheetData>
  <mergeCells count="9">
    <mergeCell ref="B78:I80"/>
    <mergeCell ref="I56:I57"/>
    <mergeCell ref="B2:I3"/>
    <mergeCell ref="B53:I54"/>
    <mergeCell ref="B7:I7"/>
    <mergeCell ref="B55:I55"/>
    <mergeCell ref="B69:G69"/>
    <mergeCell ref="B56:G58"/>
    <mergeCell ref="E5:G5"/>
  </mergeCells>
  <phoneticPr fontId="5" type="noConversion"/>
  <dataValidations count="1">
    <dataValidation type="list" allowBlank="1" showInputMessage="1" showErrorMessage="1" sqref="E5:G5" xr:uid="{D88057C8-508E-42ED-8277-BF0396B9CA43}">
      <formula1>dist_list</formula1>
    </dataValidation>
  </dataValidations>
  <pageMargins left="0.25" right="0.25" top="0.25" bottom="0.25" header="0.3" footer="0.25"/>
  <pageSetup scale="96" fitToHeight="2" orientation="portrait" horizontalDpi="1200" verticalDpi="1200" r:id="rId1"/>
  <headerFooter>
    <oddFooter>&amp;L&amp;"Arial,Regular"&amp;K005394©Iowa Association of School Boards</oddFooter>
  </headerFooter>
  <rowBreaks count="1" manualBreakCount="1">
    <brk id="51" max="9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340"/>
  <sheetViews>
    <sheetView workbookViewId="0">
      <selection activeCell="P4" sqref="P4"/>
    </sheetView>
  </sheetViews>
  <sheetFormatPr defaultRowHeight="14.4" x14ac:dyDescent="0.3"/>
  <cols>
    <col min="6" max="11" width="15.6640625" bestFit="1" customWidth="1"/>
    <col min="12" max="16" width="17.33203125" bestFit="1" customWidth="1"/>
  </cols>
  <sheetData>
    <row r="1" spans="1:16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</row>
    <row r="2" spans="1:16" x14ac:dyDescent="0.3">
      <c r="A2" t="s">
        <v>360</v>
      </c>
      <c r="B2" t="s">
        <v>374</v>
      </c>
      <c r="C2" t="s">
        <v>373</v>
      </c>
      <c r="D2" t="s">
        <v>361</v>
      </c>
      <c r="F2" t="s">
        <v>27</v>
      </c>
      <c r="G2" t="s">
        <v>24</v>
      </c>
      <c r="H2" t="s">
        <v>25</v>
      </c>
      <c r="I2" t="s">
        <v>21</v>
      </c>
      <c r="J2" t="s">
        <v>340</v>
      </c>
      <c r="K2" t="s">
        <v>343</v>
      </c>
      <c r="L2" t="s">
        <v>380</v>
      </c>
      <c r="M2" t="s">
        <v>381</v>
      </c>
      <c r="N2" t="s">
        <v>382</v>
      </c>
      <c r="O2" t="s">
        <v>403</v>
      </c>
      <c r="P2" t="s">
        <v>424</v>
      </c>
    </row>
    <row r="3" spans="1:16" x14ac:dyDescent="0.3">
      <c r="A3">
        <v>1</v>
      </c>
      <c r="B3">
        <v>441</v>
      </c>
      <c r="C3">
        <v>441</v>
      </c>
      <c r="D3" t="s">
        <v>409</v>
      </c>
      <c r="F3">
        <v>876371.29</v>
      </c>
      <c r="G3">
        <v>1261635.44</v>
      </c>
      <c r="H3">
        <v>2050098.73</v>
      </c>
      <c r="I3">
        <v>2326460.9500000002</v>
      </c>
      <c r="J3">
        <v>1766732.38</v>
      </c>
      <c r="K3">
        <v>2650043.5299999998</v>
      </c>
      <c r="L3">
        <v>3242884.0100000002</v>
      </c>
      <c r="M3">
        <v>3033709.1799999997</v>
      </c>
      <c r="N3">
        <v>2454369.96</v>
      </c>
      <c r="O3">
        <v>2249731.16</v>
      </c>
      <c r="P3" s="74">
        <v>1953730.63</v>
      </c>
    </row>
    <row r="4" spans="1:16" x14ac:dyDescent="0.3">
      <c r="A4">
        <v>2</v>
      </c>
      <c r="B4">
        <v>9</v>
      </c>
      <c r="C4">
        <v>9</v>
      </c>
      <c r="D4" t="s">
        <v>14</v>
      </c>
      <c r="F4">
        <v>604336.12</v>
      </c>
      <c r="G4">
        <v>1052189.96</v>
      </c>
      <c r="H4">
        <v>1237363.48</v>
      </c>
      <c r="I4">
        <v>1452522.54</v>
      </c>
      <c r="J4">
        <v>1540310.82</v>
      </c>
      <c r="K4">
        <v>2179115.88</v>
      </c>
      <c r="L4">
        <v>2444108.44</v>
      </c>
      <c r="M4">
        <v>1986498.87</v>
      </c>
      <c r="N4">
        <v>1672940.67</v>
      </c>
      <c r="O4">
        <v>1368379.43</v>
      </c>
      <c r="P4" s="43">
        <v>1427072.32</v>
      </c>
    </row>
    <row r="5" spans="1:16" x14ac:dyDescent="0.3">
      <c r="A5">
        <v>3</v>
      </c>
      <c r="B5">
        <v>18</v>
      </c>
      <c r="C5">
        <v>18</v>
      </c>
      <c r="D5" t="s">
        <v>32</v>
      </c>
      <c r="F5">
        <v>655522.31000000006</v>
      </c>
      <c r="G5">
        <v>757851.38</v>
      </c>
      <c r="H5">
        <v>951227.93</v>
      </c>
      <c r="I5">
        <v>1228093.98</v>
      </c>
      <c r="J5">
        <v>955633.73</v>
      </c>
      <c r="K5">
        <v>1136186.23</v>
      </c>
      <c r="L5">
        <v>1217922.1499999999</v>
      </c>
      <c r="M5">
        <v>1373045.22</v>
      </c>
      <c r="N5">
        <v>1533284.31</v>
      </c>
      <c r="O5">
        <v>1655210.57</v>
      </c>
      <c r="P5">
        <v>1600229.7</v>
      </c>
    </row>
    <row r="6" spans="1:16" x14ac:dyDescent="0.3">
      <c r="A6">
        <v>4</v>
      </c>
      <c r="B6">
        <v>27</v>
      </c>
      <c r="C6">
        <v>27</v>
      </c>
      <c r="D6" t="s">
        <v>33</v>
      </c>
      <c r="F6">
        <v>961961.85</v>
      </c>
      <c r="G6">
        <v>827792.14</v>
      </c>
      <c r="H6">
        <v>983105.16</v>
      </c>
      <c r="I6">
        <v>1776228.52</v>
      </c>
      <c r="J6">
        <v>2349770</v>
      </c>
      <c r="K6">
        <v>3745840.66</v>
      </c>
      <c r="L6">
        <v>5072169.78</v>
      </c>
      <c r="M6">
        <v>5906782.9500000002</v>
      </c>
      <c r="N6">
        <v>5859437.79</v>
      </c>
      <c r="O6">
        <v>5542479.3899999997</v>
      </c>
      <c r="P6">
        <v>5401364.4900000002</v>
      </c>
    </row>
    <row r="7" spans="1:16" x14ac:dyDescent="0.3">
      <c r="A7">
        <v>5</v>
      </c>
      <c r="B7">
        <v>63</v>
      </c>
      <c r="C7">
        <v>63</v>
      </c>
      <c r="D7" t="s">
        <v>34</v>
      </c>
      <c r="F7">
        <v>858825.72</v>
      </c>
      <c r="G7">
        <v>1177835.68</v>
      </c>
      <c r="H7">
        <v>1244604.27</v>
      </c>
      <c r="I7">
        <v>1381158.5</v>
      </c>
      <c r="J7">
        <v>1408268.22</v>
      </c>
      <c r="K7">
        <v>1905418.06</v>
      </c>
      <c r="L7">
        <v>2040094.78</v>
      </c>
      <c r="M7">
        <v>2096201.8</v>
      </c>
      <c r="N7">
        <v>2261937.17</v>
      </c>
      <c r="O7">
        <v>2311403.91</v>
      </c>
      <c r="P7">
        <v>2268438.2999999998</v>
      </c>
    </row>
    <row r="8" spans="1:16" x14ac:dyDescent="0.3">
      <c r="A8">
        <v>6</v>
      </c>
      <c r="B8">
        <v>72</v>
      </c>
      <c r="C8">
        <v>72</v>
      </c>
      <c r="D8" t="s">
        <v>35</v>
      </c>
      <c r="F8">
        <v>1127224.27</v>
      </c>
      <c r="G8">
        <v>1095204.3700000001</v>
      </c>
      <c r="H8">
        <v>756750.22</v>
      </c>
      <c r="I8">
        <v>535267.04</v>
      </c>
      <c r="J8">
        <v>322376.44</v>
      </c>
      <c r="K8">
        <v>446036.09</v>
      </c>
      <c r="L8">
        <v>969704.02</v>
      </c>
      <c r="M8">
        <v>1162145.72</v>
      </c>
      <c r="N8">
        <v>638021.76</v>
      </c>
      <c r="O8">
        <v>565671.35</v>
      </c>
      <c r="P8">
        <v>635341.71</v>
      </c>
    </row>
    <row r="9" spans="1:16" x14ac:dyDescent="0.3">
      <c r="A9">
        <v>7</v>
      </c>
      <c r="B9">
        <v>81</v>
      </c>
      <c r="C9">
        <v>81</v>
      </c>
      <c r="D9" t="s">
        <v>36</v>
      </c>
      <c r="F9">
        <v>2553059.06</v>
      </c>
      <c r="G9">
        <v>2976450.05</v>
      </c>
      <c r="H9">
        <v>2485722.4700000002</v>
      </c>
      <c r="I9">
        <v>2031179.75</v>
      </c>
      <c r="J9">
        <v>2037118.1</v>
      </c>
      <c r="K9">
        <v>1576685.81</v>
      </c>
      <c r="L9">
        <v>1363146.05</v>
      </c>
      <c r="M9">
        <v>1174868.07</v>
      </c>
      <c r="N9">
        <v>973153.06</v>
      </c>
      <c r="O9">
        <v>964103.72</v>
      </c>
      <c r="P9">
        <v>1759357.46</v>
      </c>
    </row>
    <row r="10" spans="1:16" x14ac:dyDescent="0.3">
      <c r="A10">
        <v>8</v>
      </c>
      <c r="B10">
        <v>99</v>
      </c>
      <c r="C10">
        <v>99</v>
      </c>
      <c r="D10" t="s">
        <v>37</v>
      </c>
      <c r="F10">
        <v>428483.38</v>
      </c>
      <c r="G10">
        <v>174909.45</v>
      </c>
      <c r="H10">
        <v>194758.54</v>
      </c>
      <c r="I10">
        <v>365875.36</v>
      </c>
      <c r="J10">
        <v>104165.55</v>
      </c>
      <c r="K10">
        <v>487800.82</v>
      </c>
      <c r="L10">
        <v>615984.32999999996</v>
      </c>
      <c r="M10">
        <v>1021925.92</v>
      </c>
      <c r="N10">
        <v>1838932.84</v>
      </c>
      <c r="O10">
        <v>2178717.83</v>
      </c>
      <c r="P10">
        <v>2992406</v>
      </c>
    </row>
    <row r="11" spans="1:16" x14ac:dyDescent="0.3">
      <c r="A11">
        <v>9</v>
      </c>
      <c r="B11">
        <v>108</v>
      </c>
      <c r="C11">
        <v>108</v>
      </c>
      <c r="D11" t="s">
        <v>38</v>
      </c>
      <c r="F11">
        <v>895853.56</v>
      </c>
      <c r="G11">
        <v>1052441.54</v>
      </c>
      <c r="H11">
        <v>731197.51</v>
      </c>
      <c r="I11">
        <v>713605.68</v>
      </c>
      <c r="J11">
        <v>421945.9</v>
      </c>
      <c r="K11">
        <v>408789.64</v>
      </c>
      <c r="L11">
        <v>868052.84</v>
      </c>
      <c r="M11">
        <v>1078365.8600000001</v>
      </c>
      <c r="N11">
        <v>1018773.69</v>
      </c>
      <c r="O11">
        <v>1152253.06</v>
      </c>
      <c r="P11">
        <v>1222002.3500000001</v>
      </c>
    </row>
    <row r="12" spans="1:16" x14ac:dyDescent="0.3">
      <c r="A12">
        <v>10</v>
      </c>
      <c r="B12">
        <v>126</v>
      </c>
      <c r="C12">
        <v>126</v>
      </c>
      <c r="D12" t="s">
        <v>39</v>
      </c>
      <c r="F12">
        <v>498288.52</v>
      </c>
      <c r="G12">
        <v>0</v>
      </c>
      <c r="H12">
        <v>296553.7</v>
      </c>
      <c r="I12">
        <v>675701.15</v>
      </c>
      <c r="J12">
        <v>403237.85</v>
      </c>
      <c r="K12">
        <v>1111128.42</v>
      </c>
      <c r="L12">
        <v>1473861.21</v>
      </c>
      <c r="M12">
        <v>1924166.38</v>
      </c>
      <c r="N12">
        <v>1843680.58</v>
      </c>
      <c r="O12">
        <v>2798871.31</v>
      </c>
      <c r="P12">
        <v>2428619.6800000002</v>
      </c>
    </row>
    <row r="13" spans="1:16" x14ac:dyDescent="0.3">
      <c r="A13">
        <v>11</v>
      </c>
      <c r="B13">
        <v>135</v>
      </c>
      <c r="C13">
        <v>135</v>
      </c>
      <c r="D13" t="s">
        <v>40</v>
      </c>
      <c r="F13">
        <v>1522215.86</v>
      </c>
      <c r="G13">
        <v>1506046.99</v>
      </c>
      <c r="H13">
        <v>1592846.13</v>
      </c>
      <c r="I13">
        <v>2161977.8199999998</v>
      </c>
      <c r="J13">
        <v>2484270.6</v>
      </c>
      <c r="K13">
        <v>3436152.61</v>
      </c>
      <c r="L13">
        <v>5037465.9800000004</v>
      </c>
      <c r="M13">
        <v>6675886.9400000004</v>
      </c>
      <c r="N13">
        <v>6591340.6900000004</v>
      </c>
      <c r="O13">
        <v>6792727.0899999999</v>
      </c>
      <c r="P13">
        <v>6800478.0999999996</v>
      </c>
    </row>
    <row r="14" spans="1:16" x14ac:dyDescent="0.3">
      <c r="A14">
        <v>12</v>
      </c>
      <c r="B14">
        <v>171</v>
      </c>
      <c r="C14">
        <v>171</v>
      </c>
      <c r="D14" t="s">
        <v>42</v>
      </c>
      <c r="F14">
        <v>510095.37</v>
      </c>
      <c r="G14">
        <v>189993.42</v>
      </c>
      <c r="H14">
        <v>0</v>
      </c>
      <c r="I14">
        <v>156643.84</v>
      </c>
      <c r="J14">
        <v>452729.05</v>
      </c>
      <c r="K14">
        <v>913779.42</v>
      </c>
      <c r="L14">
        <v>1445048.58</v>
      </c>
      <c r="M14">
        <v>1916281.38</v>
      </c>
      <c r="N14">
        <v>2346847.7200000002</v>
      </c>
      <c r="O14">
        <v>2179412.87</v>
      </c>
      <c r="P14">
        <v>2233944.09</v>
      </c>
    </row>
    <row r="15" spans="1:16" x14ac:dyDescent="0.3">
      <c r="A15">
        <v>13</v>
      </c>
      <c r="B15">
        <v>225</v>
      </c>
      <c r="C15">
        <v>225</v>
      </c>
      <c r="D15" t="s">
        <v>43</v>
      </c>
      <c r="F15">
        <v>10799989.359999999</v>
      </c>
      <c r="G15">
        <v>12439761.16</v>
      </c>
      <c r="H15">
        <v>7771025</v>
      </c>
      <c r="I15">
        <v>6592158.0099999998</v>
      </c>
      <c r="J15">
        <v>8933191.8900000006</v>
      </c>
      <c r="K15">
        <v>15292007.1</v>
      </c>
      <c r="L15">
        <v>20667873.550000001</v>
      </c>
      <c r="M15">
        <v>19166945.02</v>
      </c>
      <c r="N15">
        <v>16845771.219999999</v>
      </c>
      <c r="O15">
        <v>14476467.829999998</v>
      </c>
      <c r="P15">
        <v>12655855.710000001</v>
      </c>
    </row>
    <row r="16" spans="1:16" x14ac:dyDescent="0.3">
      <c r="A16">
        <v>14</v>
      </c>
      <c r="B16">
        <v>234</v>
      </c>
      <c r="C16">
        <v>234</v>
      </c>
      <c r="D16" t="s">
        <v>44</v>
      </c>
      <c r="F16">
        <v>3600931.05</v>
      </c>
      <c r="G16">
        <v>3031176.73</v>
      </c>
      <c r="H16">
        <v>2988408.27</v>
      </c>
      <c r="I16">
        <v>3296504.81</v>
      </c>
      <c r="J16">
        <v>3428391.13</v>
      </c>
      <c r="K16">
        <v>4294530.6900000004</v>
      </c>
      <c r="L16">
        <v>5378356.0999999996</v>
      </c>
      <c r="M16">
        <v>5459383.2999999998</v>
      </c>
      <c r="N16">
        <v>5144606.67</v>
      </c>
      <c r="O16">
        <v>5003808.66</v>
      </c>
      <c r="P16">
        <v>4508690.47</v>
      </c>
    </row>
    <row r="17" spans="1:16" x14ac:dyDescent="0.3">
      <c r="A17">
        <v>15</v>
      </c>
      <c r="B17">
        <v>243</v>
      </c>
      <c r="C17">
        <v>243</v>
      </c>
      <c r="D17" t="s">
        <v>45</v>
      </c>
      <c r="F17">
        <v>199373.4</v>
      </c>
      <c r="G17">
        <v>287344.15999999997</v>
      </c>
      <c r="H17">
        <v>284608.48</v>
      </c>
      <c r="I17">
        <v>454506.26</v>
      </c>
      <c r="J17">
        <v>490700.63</v>
      </c>
      <c r="K17">
        <v>551742.26</v>
      </c>
      <c r="L17">
        <v>580921.16</v>
      </c>
      <c r="M17">
        <v>712278.85</v>
      </c>
      <c r="N17">
        <v>829051.11</v>
      </c>
      <c r="O17">
        <v>1009695.62</v>
      </c>
      <c r="P17">
        <v>1371416.72</v>
      </c>
    </row>
    <row r="18" spans="1:16" x14ac:dyDescent="0.3">
      <c r="A18">
        <v>16</v>
      </c>
      <c r="B18">
        <v>261</v>
      </c>
      <c r="C18">
        <v>261</v>
      </c>
      <c r="D18" t="s">
        <v>46</v>
      </c>
      <c r="F18">
        <v>13141200.99</v>
      </c>
      <c r="G18">
        <v>12618356.939999999</v>
      </c>
      <c r="H18">
        <v>11116088.460000001</v>
      </c>
      <c r="I18">
        <v>6515251.2400000002</v>
      </c>
      <c r="J18">
        <v>5515440.2400000002</v>
      </c>
      <c r="K18">
        <v>12583692.800000001</v>
      </c>
      <c r="L18">
        <v>13765811.390000001</v>
      </c>
      <c r="M18">
        <v>11203028.49</v>
      </c>
      <c r="N18">
        <v>13471722.939999999</v>
      </c>
      <c r="O18">
        <v>19319407.800000001</v>
      </c>
      <c r="P18">
        <v>24849693.43</v>
      </c>
    </row>
    <row r="19" spans="1:16" x14ac:dyDescent="0.3">
      <c r="A19">
        <v>17</v>
      </c>
      <c r="B19">
        <v>279</v>
      </c>
      <c r="C19">
        <v>279</v>
      </c>
      <c r="D19" t="s">
        <v>47</v>
      </c>
      <c r="F19">
        <v>739283.79</v>
      </c>
      <c r="G19">
        <v>956069.85</v>
      </c>
      <c r="H19">
        <v>1308638.29</v>
      </c>
      <c r="I19">
        <v>1414752.21</v>
      </c>
      <c r="J19">
        <v>559281</v>
      </c>
      <c r="K19">
        <v>698735.38</v>
      </c>
      <c r="L19">
        <v>1374957.63</v>
      </c>
      <c r="M19">
        <v>1692373.67</v>
      </c>
      <c r="N19">
        <v>2140348.46</v>
      </c>
      <c r="O19">
        <v>2352232.7599999998</v>
      </c>
      <c r="P19">
        <v>2106973.4900000002</v>
      </c>
    </row>
    <row r="20" spans="1:16" x14ac:dyDescent="0.3">
      <c r="A20">
        <v>18</v>
      </c>
      <c r="B20">
        <v>355</v>
      </c>
      <c r="C20">
        <v>355</v>
      </c>
      <c r="D20" t="s">
        <v>48</v>
      </c>
      <c r="F20">
        <v>998680.73</v>
      </c>
      <c r="G20">
        <v>863001.25</v>
      </c>
      <c r="H20">
        <v>856387.01</v>
      </c>
      <c r="I20">
        <v>1107680.24</v>
      </c>
      <c r="J20">
        <v>1172562.78</v>
      </c>
      <c r="K20">
        <v>1089157.58</v>
      </c>
      <c r="L20">
        <v>1328755.9099999999</v>
      </c>
      <c r="M20">
        <v>1598130.93</v>
      </c>
      <c r="N20">
        <v>1530934.18</v>
      </c>
      <c r="O20">
        <v>1000802.41</v>
      </c>
      <c r="P20">
        <v>802319</v>
      </c>
    </row>
    <row r="21" spans="1:16" x14ac:dyDescent="0.3">
      <c r="A21">
        <v>19</v>
      </c>
      <c r="B21">
        <v>387</v>
      </c>
      <c r="C21">
        <v>387</v>
      </c>
      <c r="D21" t="s">
        <v>49</v>
      </c>
      <c r="F21">
        <v>3250220.42</v>
      </c>
      <c r="G21">
        <v>3512419.59</v>
      </c>
      <c r="H21">
        <v>2465141.84</v>
      </c>
      <c r="I21">
        <v>2043043.35</v>
      </c>
      <c r="J21">
        <v>1830666.83</v>
      </c>
      <c r="K21">
        <v>2776475.28</v>
      </c>
      <c r="L21">
        <v>2402342.25</v>
      </c>
      <c r="M21">
        <v>1807105.34</v>
      </c>
      <c r="N21">
        <v>993403.51</v>
      </c>
      <c r="O21">
        <v>1174870.82</v>
      </c>
      <c r="P21">
        <v>2103044.0699999998</v>
      </c>
    </row>
    <row r="22" spans="1:16" x14ac:dyDescent="0.3">
      <c r="A22">
        <v>20</v>
      </c>
      <c r="B22">
        <v>414</v>
      </c>
      <c r="C22">
        <v>414</v>
      </c>
      <c r="D22" t="s">
        <v>50</v>
      </c>
      <c r="F22">
        <v>953360.13</v>
      </c>
      <c r="G22">
        <v>1032454.75</v>
      </c>
      <c r="H22">
        <v>785488.06</v>
      </c>
      <c r="I22">
        <v>728373.28</v>
      </c>
      <c r="J22">
        <v>771712.19</v>
      </c>
      <c r="K22">
        <v>1151674.46</v>
      </c>
      <c r="L22">
        <v>1348744.23</v>
      </c>
      <c r="M22">
        <v>1551445.02</v>
      </c>
      <c r="N22">
        <v>1818359.17</v>
      </c>
      <c r="O22">
        <v>1853365.29</v>
      </c>
      <c r="P22">
        <v>1914579.5</v>
      </c>
    </row>
    <row r="23" spans="1:16" x14ac:dyDescent="0.3">
      <c r="A23">
        <v>21</v>
      </c>
      <c r="B23">
        <v>423</v>
      </c>
      <c r="C23">
        <v>423</v>
      </c>
      <c r="D23" t="s">
        <v>51</v>
      </c>
      <c r="F23">
        <v>633726.44999999995</v>
      </c>
      <c r="G23">
        <v>531431.4</v>
      </c>
      <c r="H23">
        <v>334271.48</v>
      </c>
      <c r="I23">
        <v>586813.36</v>
      </c>
      <c r="J23">
        <v>810950.76</v>
      </c>
      <c r="K23">
        <v>1065817.03</v>
      </c>
      <c r="L23">
        <v>1055694.58</v>
      </c>
      <c r="M23">
        <v>1295911.17</v>
      </c>
      <c r="N23">
        <v>1266244</v>
      </c>
      <c r="O23">
        <v>1276311.81</v>
      </c>
      <c r="P23">
        <v>1166505.23</v>
      </c>
    </row>
    <row r="24" spans="1:16" x14ac:dyDescent="0.3">
      <c r="A24">
        <v>22</v>
      </c>
      <c r="B24">
        <v>540</v>
      </c>
      <c r="C24">
        <v>540</v>
      </c>
      <c r="D24" t="s">
        <v>15</v>
      </c>
      <c r="F24">
        <v>1404927.82</v>
      </c>
      <c r="G24">
        <v>1347305.02</v>
      </c>
      <c r="H24">
        <v>1453692.29</v>
      </c>
      <c r="I24">
        <v>1551489.3</v>
      </c>
      <c r="J24">
        <v>1506047.44</v>
      </c>
      <c r="K24">
        <v>1570655.14</v>
      </c>
      <c r="L24">
        <v>1745954.56</v>
      </c>
      <c r="M24">
        <v>1718576.09</v>
      </c>
      <c r="N24">
        <v>1783157.27</v>
      </c>
      <c r="O24">
        <v>1954020.95</v>
      </c>
      <c r="P24">
        <v>2275769.12</v>
      </c>
    </row>
    <row r="25" spans="1:16" x14ac:dyDescent="0.3">
      <c r="A25">
        <v>23</v>
      </c>
      <c r="B25">
        <v>472</v>
      </c>
      <c r="C25">
        <v>472</v>
      </c>
      <c r="D25" t="s">
        <v>52</v>
      </c>
      <c r="F25">
        <v>46699.19</v>
      </c>
      <c r="G25">
        <v>0</v>
      </c>
      <c r="H25">
        <v>534969.68999999994</v>
      </c>
      <c r="I25">
        <v>1025405.48</v>
      </c>
      <c r="J25">
        <v>1157958.18</v>
      </c>
      <c r="K25">
        <v>2301031.67</v>
      </c>
      <c r="L25">
        <v>1988100.31</v>
      </c>
      <c r="M25">
        <v>1585872.2</v>
      </c>
      <c r="N25">
        <v>2640227.77</v>
      </c>
      <c r="O25">
        <v>4186367.9</v>
      </c>
      <c r="P25">
        <v>5717529.5599999996</v>
      </c>
    </row>
    <row r="26" spans="1:16" x14ac:dyDescent="0.3">
      <c r="A26">
        <v>24</v>
      </c>
      <c r="B26">
        <v>504</v>
      </c>
      <c r="C26">
        <v>504</v>
      </c>
      <c r="D26" t="s">
        <v>53</v>
      </c>
      <c r="F26">
        <v>1506349.7</v>
      </c>
      <c r="G26">
        <v>1142142.08</v>
      </c>
      <c r="H26">
        <v>1115779.74</v>
      </c>
      <c r="I26">
        <v>1273988.51</v>
      </c>
      <c r="J26">
        <v>1511227.45</v>
      </c>
      <c r="K26">
        <v>2197061.69</v>
      </c>
      <c r="L26">
        <v>2713338.53</v>
      </c>
      <c r="M26">
        <v>2864934.78</v>
      </c>
      <c r="N26">
        <v>2762090.76</v>
      </c>
      <c r="O26">
        <v>2582942.4700000002</v>
      </c>
      <c r="P26">
        <v>2393328.5</v>
      </c>
    </row>
    <row r="27" spans="1:16" x14ac:dyDescent="0.3">
      <c r="A27">
        <v>25</v>
      </c>
      <c r="B27">
        <v>513</v>
      </c>
      <c r="C27">
        <v>513</v>
      </c>
      <c r="D27" t="s">
        <v>54</v>
      </c>
      <c r="F27">
        <v>497854.79</v>
      </c>
      <c r="G27">
        <v>352914.62</v>
      </c>
      <c r="H27">
        <v>411854.8</v>
      </c>
      <c r="I27">
        <v>552429.02</v>
      </c>
      <c r="J27">
        <v>635377.12</v>
      </c>
      <c r="K27">
        <v>786590.78</v>
      </c>
      <c r="L27">
        <v>914754.1</v>
      </c>
      <c r="M27">
        <v>1267600.3500000001</v>
      </c>
      <c r="N27">
        <v>1452321.4</v>
      </c>
      <c r="O27">
        <v>1409097.76</v>
      </c>
      <c r="P27">
        <v>1370146.37</v>
      </c>
    </row>
    <row r="28" spans="1:16" x14ac:dyDescent="0.3">
      <c r="A28">
        <v>26</v>
      </c>
      <c r="B28">
        <v>549</v>
      </c>
      <c r="C28">
        <v>549</v>
      </c>
      <c r="D28" t="s">
        <v>55</v>
      </c>
      <c r="F28">
        <v>608046.61</v>
      </c>
      <c r="G28">
        <v>516730.83</v>
      </c>
      <c r="H28">
        <v>522613.61</v>
      </c>
      <c r="I28">
        <v>885008.95</v>
      </c>
      <c r="J28">
        <v>810800.87</v>
      </c>
      <c r="K28">
        <v>1270662.9099999999</v>
      </c>
      <c r="L28">
        <v>1096949.81</v>
      </c>
      <c r="M28">
        <v>1040995.52</v>
      </c>
      <c r="N28">
        <v>930960.13</v>
      </c>
      <c r="O28">
        <v>1023810.76</v>
      </c>
      <c r="P28">
        <v>1132131.5</v>
      </c>
    </row>
    <row r="29" spans="1:16" x14ac:dyDescent="0.3">
      <c r="A29">
        <v>27</v>
      </c>
      <c r="B29">
        <v>576</v>
      </c>
      <c r="C29">
        <v>576</v>
      </c>
      <c r="D29" t="s">
        <v>56</v>
      </c>
      <c r="F29">
        <v>15671.08</v>
      </c>
      <c r="G29">
        <v>60740.6</v>
      </c>
      <c r="H29">
        <v>1177926.8700000001</v>
      </c>
      <c r="I29">
        <v>1274458.93</v>
      </c>
      <c r="J29">
        <v>1505024.46</v>
      </c>
      <c r="K29">
        <v>2290476.09</v>
      </c>
      <c r="L29">
        <v>2367405.0299999998</v>
      </c>
      <c r="M29">
        <v>2180211.2999999998</v>
      </c>
      <c r="N29">
        <v>1926912.62</v>
      </c>
      <c r="O29">
        <v>1485381.44</v>
      </c>
      <c r="P29">
        <v>1373029.63</v>
      </c>
    </row>
    <row r="30" spans="1:16" x14ac:dyDescent="0.3">
      <c r="A30">
        <v>28</v>
      </c>
      <c r="B30">
        <v>585</v>
      </c>
      <c r="C30">
        <v>585</v>
      </c>
      <c r="D30" t="s">
        <v>57</v>
      </c>
      <c r="F30">
        <v>1462303.05</v>
      </c>
      <c r="G30">
        <v>1205752.95</v>
      </c>
      <c r="H30">
        <v>1115792.72</v>
      </c>
      <c r="I30">
        <v>1140126.6000000001</v>
      </c>
      <c r="J30">
        <v>1322928.47</v>
      </c>
      <c r="K30">
        <v>1658324.57</v>
      </c>
      <c r="L30">
        <v>2084007.45</v>
      </c>
      <c r="M30">
        <v>1951365.81</v>
      </c>
      <c r="N30">
        <v>1404029.81</v>
      </c>
      <c r="O30">
        <v>1632061.5</v>
      </c>
      <c r="P30">
        <v>1769532.93</v>
      </c>
    </row>
    <row r="31" spans="1:16" x14ac:dyDescent="0.3">
      <c r="A31">
        <v>29</v>
      </c>
      <c r="B31">
        <v>594</v>
      </c>
      <c r="C31">
        <v>594</v>
      </c>
      <c r="D31" t="s">
        <v>58</v>
      </c>
      <c r="F31">
        <v>775449.46</v>
      </c>
      <c r="G31">
        <v>714730.34</v>
      </c>
      <c r="H31">
        <v>499958.09</v>
      </c>
      <c r="I31">
        <v>655509.53</v>
      </c>
      <c r="J31">
        <v>367230.89</v>
      </c>
      <c r="K31">
        <v>642685.17000000004</v>
      </c>
      <c r="L31">
        <v>1601164.46</v>
      </c>
      <c r="M31">
        <v>2352937.37</v>
      </c>
      <c r="N31">
        <v>2899438.09</v>
      </c>
      <c r="O31">
        <v>1729887.08</v>
      </c>
      <c r="P31">
        <v>1350248.16</v>
      </c>
    </row>
    <row r="32" spans="1:16" x14ac:dyDescent="0.3">
      <c r="A32">
        <v>30</v>
      </c>
      <c r="B32">
        <v>603</v>
      </c>
      <c r="C32">
        <v>603</v>
      </c>
      <c r="D32" t="s">
        <v>59</v>
      </c>
      <c r="F32">
        <v>584047.23</v>
      </c>
      <c r="G32">
        <v>675025.14</v>
      </c>
      <c r="H32">
        <v>720020.1</v>
      </c>
      <c r="I32">
        <v>647313.96</v>
      </c>
      <c r="J32">
        <v>441432.04</v>
      </c>
      <c r="K32">
        <v>396986.14</v>
      </c>
      <c r="L32">
        <v>594121.63</v>
      </c>
      <c r="M32">
        <v>542113.31999999995</v>
      </c>
      <c r="N32">
        <v>614538.01</v>
      </c>
      <c r="O32">
        <v>616133.1399999999</v>
      </c>
      <c r="P32">
        <v>607464.29</v>
      </c>
    </row>
    <row r="33" spans="1:16" x14ac:dyDescent="0.3">
      <c r="A33">
        <v>31</v>
      </c>
      <c r="B33">
        <v>609</v>
      </c>
      <c r="C33">
        <v>609</v>
      </c>
      <c r="D33" t="s">
        <v>60</v>
      </c>
      <c r="F33">
        <v>3289670.79</v>
      </c>
      <c r="G33">
        <v>3276200</v>
      </c>
      <c r="H33">
        <v>3174835.32</v>
      </c>
      <c r="I33">
        <v>2668472.42</v>
      </c>
      <c r="J33">
        <v>2696772.7</v>
      </c>
      <c r="K33">
        <v>3567721.06</v>
      </c>
      <c r="L33">
        <v>3933997.57</v>
      </c>
      <c r="M33">
        <v>4137777.1</v>
      </c>
      <c r="N33">
        <v>4176917.19</v>
      </c>
      <c r="O33">
        <v>4330595.46</v>
      </c>
      <c r="P33">
        <v>5020311.43</v>
      </c>
    </row>
    <row r="34" spans="1:16" x14ac:dyDescent="0.3">
      <c r="A34">
        <v>32</v>
      </c>
      <c r="B34">
        <v>621</v>
      </c>
      <c r="C34">
        <v>621</v>
      </c>
      <c r="D34" t="s">
        <v>61</v>
      </c>
      <c r="F34">
        <v>9346097.8900000006</v>
      </c>
      <c r="G34">
        <v>9934949.2899999991</v>
      </c>
      <c r="H34">
        <v>9017914.9000000004</v>
      </c>
      <c r="I34">
        <v>9545892.5299999993</v>
      </c>
      <c r="J34">
        <v>10373172.4</v>
      </c>
      <c r="K34">
        <v>11717227.779999999</v>
      </c>
      <c r="L34">
        <v>12951764.08</v>
      </c>
      <c r="M34">
        <v>15474603.050000001</v>
      </c>
      <c r="N34">
        <v>13940660.369999999</v>
      </c>
      <c r="O34">
        <v>15121308.360000001</v>
      </c>
      <c r="P34">
        <v>15402778.15</v>
      </c>
    </row>
    <row r="35" spans="1:16" x14ac:dyDescent="0.3">
      <c r="A35">
        <v>33</v>
      </c>
      <c r="B35">
        <v>720</v>
      </c>
      <c r="C35">
        <v>720</v>
      </c>
      <c r="D35" t="s">
        <v>62</v>
      </c>
      <c r="F35">
        <v>468575.71</v>
      </c>
      <c r="G35">
        <v>421410.05</v>
      </c>
      <c r="H35">
        <v>589841.1</v>
      </c>
      <c r="I35">
        <v>1759922.34</v>
      </c>
      <c r="J35">
        <v>2858253.66</v>
      </c>
      <c r="K35">
        <v>3440450.96</v>
      </c>
      <c r="L35">
        <v>4237703.13</v>
      </c>
      <c r="M35">
        <v>4496621.01</v>
      </c>
      <c r="N35">
        <v>3563570.31</v>
      </c>
      <c r="O35">
        <v>2961169.63</v>
      </c>
      <c r="P35">
        <v>3348870.92</v>
      </c>
    </row>
    <row r="36" spans="1:16" x14ac:dyDescent="0.3">
      <c r="A36">
        <v>34</v>
      </c>
      <c r="B36">
        <v>729</v>
      </c>
      <c r="C36">
        <v>729</v>
      </c>
      <c r="D36" t="s">
        <v>63</v>
      </c>
      <c r="F36">
        <v>1454587.46</v>
      </c>
      <c r="G36">
        <v>1702799.45</v>
      </c>
      <c r="H36">
        <v>2527021.71</v>
      </c>
      <c r="I36">
        <v>3797107.13</v>
      </c>
      <c r="J36">
        <v>5032757.68</v>
      </c>
      <c r="K36">
        <v>6495286.1100000003</v>
      </c>
      <c r="L36">
        <v>6800846.8499999996</v>
      </c>
      <c r="M36">
        <v>6403938.8099999996</v>
      </c>
      <c r="N36">
        <v>5725904.1299999999</v>
      </c>
      <c r="O36">
        <v>6429300.6200000001</v>
      </c>
      <c r="P36">
        <v>6522480.8300000001</v>
      </c>
    </row>
    <row r="37" spans="1:16" x14ac:dyDescent="0.3">
      <c r="A37">
        <v>35</v>
      </c>
      <c r="B37">
        <v>747</v>
      </c>
      <c r="C37">
        <v>747</v>
      </c>
      <c r="D37" t="s">
        <v>64</v>
      </c>
      <c r="F37">
        <v>651481.93999999994</v>
      </c>
      <c r="G37">
        <v>313351.34000000003</v>
      </c>
      <c r="H37">
        <v>207937.4</v>
      </c>
      <c r="I37">
        <v>291468.71000000002</v>
      </c>
      <c r="J37">
        <v>302753.01</v>
      </c>
      <c r="K37">
        <v>680778.23</v>
      </c>
      <c r="L37">
        <v>1018426.91</v>
      </c>
      <c r="M37">
        <v>1371840.17</v>
      </c>
      <c r="N37">
        <v>1539784.72</v>
      </c>
      <c r="O37">
        <v>1508016.62</v>
      </c>
      <c r="P37">
        <v>1163589.1399999999</v>
      </c>
    </row>
    <row r="38" spans="1:16" x14ac:dyDescent="0.3">
      <c r="A38">
        <v>36</v>
      </c>
      <c r="B38">
        <v>1917</v>
      </c>
      <c r="C38">
        <v>1917</v>
      </c>
      <c r="D38" t="s">
        <v>114</v>
      </c>
      <c r="F38">
        <v>191702.35</v>
      </c>
      <c r="G38">
        <v>143843.39000000001</v>
      </c>
      <c r="H38">
        <v>125030.46</v>
      </c>
      <c r="I38">
        <v>383601.37</v>
      </c>
      <c r="J38">
        <v>260880.34</v>
      </c>
      <c r="K38">
        <v>311031.38</v>
      </c>
      <c r="L38">
        <v>395596.24</v>
      </c>
      <c r="M38">
        <v>694990.3</v>
      </c>
      <c r="N38">
        <v>1172630.1499999999</v>
      </c>
      <c r="O38">
        <v>1234424.56</v>
      </c>
      <c r="P38">
        <v>1631516.4</v>
      </c>
    </row>
    <row r="39" spans="1:16" x14ac:dyDescent="0.3">
      <c r="A39">
        <v>37</v>
      </c>
      <c r="B39">
        <v>846</v>
      </c>
      <c r="C39">
        <v>846</v>
      </c>
      <c r="D39" t="s">
        <v>66</v>
      </c>
      <c r="F39">
        <v>1708792.88</v>
      </c>
      <c r="G39">
        <v>2063953.49</v>
      </c>
      <c r="H39">
        <v>2413935.96</v>
      </c>
      <c r="I39">
        <v>2807683.98</v>
      </c>
      <c r="J39">
        <v>2558846.5099999998</v>
      </c>
      <c r="K39">
        <v>2786042.3</v>
      </c>
      <c r="L39">
        <v>2755068.08</v>
      </c>
      <c r="M39">
        <v>2726428.1</v>
      </c>
      <c r="N39">
        <v>2306311.7999999998</v>
      </c>
      <c r="O39">
        <v>1894182.7999999998</v>
      </c>
      <c r="P39">
        <v>1527902.92</v>
      </c>
    </row>
    <row r="40" spans="1:16" x14ac:dyDescent="0.3">
      <c r="A40">
        <v>38</v>
      </c>
      <c r="B40">
        <v>882</v>
      </c>
      <c r="C40">
        <v>882</v>
      </c>
      <c r="D40" t="s">
        <v>68</v>
      </c>
      <c r="F40">
        <v>7446773.3499999996</v>
      </c>
      <c r="G40">
        <v>7917935.6500000004</v>
      </c>
      <c r="H40">
        <v>7715935.9400000004</v>
      </c>
      <c r="I40">
        <v>8616956.4700000007</v>
      </c>
      <c r="J40">
        <v>7848871.6200000001</v>
      </c>
      <c r="K40">
        <v>10549210.630000001</v>
      </c>
      <c r="L40">
        <v>12668890.68</v>
      </c>
      <c r="M40">
        <v>12830809.470000001</v>
      </c>
      <c r="N40">
        <v>11966840.08</v>
      </c>
      <c r="O40">
        <v>15025594.5</v>
      </c>
      <c r="P40">
        <v>15459457.82</v>
      </c>
    </row>
    <row r="41" spans="1:16" x14ac:dyDescent="0.3">
      <c r="A41">
        <v>39</v>
      </c>
      <c r="B41">
        <v>916</v>
      </c>
      <c r="C41">
        <v>916</v>
      </c>
      <c r="D41" t="s">
        <v>16</v>
      </c>
      <c r="F41">
        <v>802295.35</v>
      </c>
      <c r="G41">
        <v>720005.91</v>
      </c>
      <c r="H41">
        <v>759411.25</v>
      </c>
      <c r="I41">
        <v>818575.7</v>
      </c>
      <c r="J41">
        <v>657804.52</v>
      </c>
      <c r="K41">
        <v>601591.55000000005</v>
      </c>
      <c r="L41">
        <v>784329.7</v>
      </c>
      <c r="M41">
        <v>507551.95</v>
      </c>
      <c r="N41">
        <v>415956.17</v>
      </c>
      <c r="O41">
        <v>166085.03</v>
      </c>
      <c r="P41">
        <v>189163.04</v>
      </c>
    </row>
    <row r="42" spans="1:16" x14ac:dyDescent="0.3">
      <c r="A42">
        <v>40</v>
      </c>
      <c r="B42">
        <v>914</v>
      </c>
      <c r="C42">
        <v>914</v>
      </c>
      <c r="D42" t="s">
        <v>69</v>
      </c>
      <c r="F42">
        <v>131373.29</v>
      </c>
      <c r="G42">
        <v>288766.65000000002</v>
      </c>
      <c r="H42">
        <v>193906.32</v>
      </c>
      <c r="I42">
        <v>246103.21</v>
      </c>
      <c r="J42">
        <v>238884.53</v>
      </c>
      <c r="K42">
        <v>577119.59</v>
      </c>
      <c r="L42">
        <v>1621727.97</v>
      </c>
      <c r="M42">
        <v>1791369.11</v>
      </c>
      <c r="N42">
        <v>1858265.29</v>
      </c>
      <c r="O42">
        <v>1808268.96</v>
      </c>
      <c r="P42">
        <v>1243861.71</v>
      </c>
    </row>
    <row r="43" spans="1:16" x14ac:dyDescent="0.3">
      <c r="A43">
        <v>41</v>
      </c>
      <c r="B43">
        <v>918</v>
      </c>
      <c r="C43">
        <v>918</v>
      </c>
      <c r="D43" t="s">
        <v>70</v>
      </c>
      <c r="F43">
        <v>948038.36</v>
      </c>
      <c r="G43">
        <v>1057267.08</v>
      </c>
      <c r="H43">
        <v>1119654.94</v>
      </c>
      <c r="I43">
        <v>1359254.05</v>
      </c>
      <c r="J43">
        <v>1346836.99</v>
      </c>
      <c r="K43">
        <v>1578720.4</v>
      </c>
      <c r="L43">
        <v>1787479</v>
      </c>
      <c r="M43">
        <v>1649287</v>
      </c>
      <c r="N43">
        <v>1455332.19</v>
      </c>
      <c r="O43">
        <v>1353254.79</v>
      </c>
      <c r="P43">
        <v>1332683.6000000001</v>
      </c>
    </row>
    <row r="44" spans="1:16" x14ac:dyDescent="0.3">
      <c r="A44">
        <v>42</v>
      </c>
      <c r="B44">
        <v>936</v>
      </c>
      <c r="C44">
        <v>936</v>
      </c>
      <c r="D44" t="s">
        <v>71</v>
      </c>
      <c r="F44">
        <v>974794.31</v>
      </c>
      <c r="G44">
        <v>1250472.6000000001</v>
      </c>
      <c r="H44">
        <v>1873320.77</v>
      </c>
      <c r="I44">
        <v>1857667.56</v>
      </c>
      <c r="J44">
        <v>1609133.13</v>
      </c>
      <c r="K44">
        <v>1678783.78</v>
      </c>
      <c r="L44">
        <v>1892888.72</v>
      </c>
      <c r="M44">
        <v>2121964.35</v>
      </c>
      <c r="N44">
        <v>1860698.11</v>
      </c>
      <c r="O44">
        <v>1557784.21</v>
      </c>
      <c r="P44">
        <v>1372753.15</v>
      </c>
    </row>
    <row r="45" spans="1:16" x14ac:dyDescent="0.3">
      <c r="A45">
        <v>43</v>
      </c>
      <c r="B45">
        <v>977</v>
      </c>
      <c r="C45">
        <v>977</v>
      </c>
      <c r="D45" t="s">
        <v>72</v>
      </c>
      <c r="F45">
        <v>425426.9</v>
      </c>
      <c r="G45">
        <v>107137.96</v>
      </c>
      <c r="H45">
        <v>311589.95</v>
      </c>
      <c r="I45">
        <v>748684.46</v>
      </c>
      <c r="J45">
        <v>1302508.31</v>
      </c>
      <c r="K45">
        <v>1719842.06</v>
      </c>
      <c r="L45">
        <v>2289131.67</v>
      </c>
      <c r="M45">
        <v>2615180.4300000002</v>
      </c>
      <c r="N45">
        <v>2449684.11</v>
      </c>
      <c r="O45">
        <v>2049281.79</v>
      </c>
      <c r="P45">
        <v>1187150.02</v>
      </c>
    </row>
    <row r="46" spans="1:16" x14ac:dyDescent="0.3">
      <c r="A46">
        <v>44</v>
      </c>
      <c r="B46">
        <v>981</v>
      </c>
      <c r="C46">
        <v>981</v>
      </c>
      <c r="D46" t="s">
        <v>73</v>
      </c>
      <c r="F46">
        <v>3198083.3</v>
      </c>
      <c r="G46">
        <v>3548209.09</v>
      </c>
      <c r="H46">
        <v>3432567</v>
      </c>
      <c r="I46">
        <v>3675665.44</v>
      </c>
      <c r="J46">
        <v>3335181.32</v>
      </c>
      <c r="K46">
        <v>5020544.4800000004</v>
      </c>
      <c r="L46">
        <v>6616708.2300000004</v>
      </c>
      <c r="M46">
        <v>6880512.3600000003</v>
      </c>
      <c r="N46">
        <v>7108789.0599999996</v>
      </c>
      <c r="O46">
        <v>7321281.6299999999</v>
      </c>
      <c r="P46">
        <v>7271091.6100000003</v>
      </c>
    </row>
    <row r="47" spans="1:16" x14ac:dyDescent="0.3">
      <c r="A47">
        <v>45</v>
      </c>
      <c r="B47">
        <v>999</v>
      </c>
      <c r="C47">
        <v>999</v>
      </c>
      <c r="D47" t="s">
        <v>74</v>
      </c>
      <c r="F47">
        <v>2404598.34</v>
      </c>
      <c r="G47">
        <v>3068796.53</v>
      </c>
      <c r="H47">
        <v>3904616.65</v>
      </c>
      <c r="I47">
        <v>4626507.68</v>
      </c>
      <c r="J47">
        <v>4913381.96</v>
      </c>
      <c r="K47">
        <v>5650097.6900000004</v>
      </c>
      <c r="L47">
        <v>5773657.3499999996</v>
      </c>
      <c r="M47">
        <v>5816220.6299999999</v>
      </c>
      <c r="N47">
        <v>5164898.33</v>
      </c>
      <c r="O47">
        <v>5203673.24</v>
      </c>
      <c r="P47">
        <v>5187558.79</v>
      </c>
    </row>
    <row r="48" spans="1:16" x14ac:dyDescent="0.3">
      <c r="A48">
        <v>46</v>
      </c>
      <c r="B48">
        <v>1044</v>
      </c>
      <c r="C48">
        <v>1044</v>
      </c>
      <c r="D48" t="s">
        <v>75</v>
      </c>
      <c r="F48">
        <v>6769900.0700000003</v>
      </c>
      <c r="G48">
        <v>6274795.9299999997</v>
      </c>
      <c r="H48">
        <v>7313912.5199999996</v>
      </c>
      <c r="I48">
        <v>8445005.6999999993</v>
      </c>
      <c r="J48">
        <v>7504909.9100000001</v>
      </c>
      <c r="K48">
        <v>8674975.8900000006</v>
      </c>
      <c r="L48">
        <v>10071450.43</v>
      </c>
      <c r="M48">
        <v>10275067.960000001</v>
      </c>
      <c r="N48">
        <v>12312143.68</v>
      </c>
      <c r="O48">
        <v>12136624.92</v>
      </c>
      <c r="P48">
        <v>11007668.050000001</v>
      </c>
    </row>
    <row r="49" spans="1:16" x14ac:dyDescent="0.3">
      <c r="A49">
        <v>47</v>
      </c>
      <c r="B49">
        <v>1053</v>
      </c>
      <c r="C49">
        <v>1053</v>
      </c>
      <c r="D49" t="s">
        <v>76</v>
      </c>
      <c r="F49">
        <v>29149605.5</v>
      </c>
      <c r="G49">
        <v>33435916.489999998</v>
      </c>
      <c r="H49">
        <v>35084035.350000001</v>
      </c>
      <c r="I49">
        <v>32096650.940000001</v>
      </c>
      <c r="J49">
        <v>20447134.989999998</v>
      </c>
      <c r="K49">
        <v>26887833.079999998</v>
      </c>
      <c r="L49">
        <v>23514328.489999998</v>
      </c>
      <c r="M49">
        <v>17461505.449999999</v>
      </c>
      <c r="N49">
        <v>19830979.829999998</v>
      </c>
      <c r="O49">
        <v>33071528.559999999</v>
      </c>
      <c r="P49">
        <v>39019544.060000002</v>
      </c>
    </row>
    <row r="50" spans="1:16" x14ac:dyDescent="0.3">
      <c r="A50">
        <v>48</v>
      </c>
      <c r="B50">
        <v>1062</v>
      </c>
      <c r="C50">
        <v>1062</v>
      </c>
      <c r="D50" t="s">
        <v>77</v>
      </c>
      <c r="F50">
        <v>604800.71</v>
      </c>
      <c r="G50">
        <v>493061.2</v>
      </c>
      <c r="H50">
        <v>642826.13</v>
      </c>
      <c r="I50">
        <v>1069753.46</v>
      </c>
      <c r="J50">
        <v>1592833.81</v>
      </c>
      <c r="K50">
        <v>2875352.7</v>
      </c>
      <c r="L50">
        <v>3278766.1</v>
      </c>
      <c r="M50">
        <v>3720774.35</v>
      </c>
      <c r="N50">
        <v>3433573.06</v>
      </c>
      <c r="O50">
        <v>2824639.98</v>
      </c>
      <c r="P50">
        <v>2650245.02</v>
      </c>
    </row>
    <row r="51" spans="1:16" x14ac:dyDescent="0.3">
      <c r="A51">
        <v>49</v>
      </c>
      <c r="B51">
        <v>1071</v>
      </c>
      <c r="C51">
        <v>1071</v>
      </c>
      <c r="D51" t="s">
        <v>78</v>
      </c>
      <c r="F51">
        <v>2195.19</v>
      </c>
      <c r="G51">
        <v>971085.27</v>
      </c>
      <c r="H51">
        <v>958244.09</v>
      </c>
      <c r="I51">
        <v>1025435.81</v>
      </c>
      <c r="J51">
        <v>1461301.18</v>
      </c>
      <c r="K51">
        <v>1974094.77</v>
      </c>
      <c r="L51">
        <v>2357807.2000000002</v>
      </c>
      <c r="M51">
        <v>3290600.87</v>
      </c>
      <c r="N51">
        <v>3565351.78</v>
      </c>
      <c r="O51">
        <v>4343891.1800000006</v>
      </c>
      <c r="P51">
        <v>3929216.6</v>
      </c>
    </row>
    <row r="52" spans="1:16" x14ac:dyDescent="0.3">
      <c r="A52">
        <v>50</v>
      </c>
      <c r="B52">
        <v>1080</v>
      </c>
      <c r="C52">
        <v>1080</v>
      </c>
      <c r="D52" t="s">
        <v>28</v>
      </c>
      <c r="F52">
        <v>377951.47</v>
      </c>
      <c r="G52">
        <v>443182</v>
      </c>
      <c r="H52">
        <v>541444.42000000004</v>
      </c>
      <c r="I52">
        <v>591939.23</v>
      </c>
      <c r="J52">
        <v>680317.06</v>
      </c>
      <c r="K52">
        <v>1159512.73</v>
      </c>
      <c r="L52">
        <v>1758397.23</v>
      </c>
      <c r="M52">
        <v>1873000.21</v>
      </c>
      <c r="N52">
        <v>2138420.0699999998</v>
      </c>
      <c r="O52">
        <v>2104010.87</v>
      </c>
      <c r="P52">
        <v>1977135.08</v>
      </c>
    </row>
    <row r="53" spans="1:16" x14ac:dyDescent="0.3">
      <c r="A53">
        <v>51</v>
      </c>
      <c r="B53">
        <v>1089</v>
      </c>
      <c r="C53">
        <v>1089</v>
      </c>
      <c r="D53" t="s">
        <v>80</v>
      </c>
      <c r="F53">
        <v>1033648.19</v>
      </c>
      <c r="G53">
        <v>1217705.1299999999</v>
      </c>
      <c r="H53">
        <v>1324174.98</v>
      </c>
      <c r="I53">
        <v>1123748.3</v>
      </c>
      <c r="J53">
        <v>890305.41</v>
      </c>
      <c r="K53">
        <v>1043818.01</v>
      </c>
      <c r="L53">
        <v>1140519.01</v>
      </c>
      <c r="M53">
        <v>1234779.1399999999</v>
      </c>
      <c r="N53">
        <v>1151527.06</v>
      </c>
      <c r="O53">
        <v>739128.96</v>
      </c>
      <c r="P53">
        <v>558289.02</v>
      </c>
    </row>
    <row r="54" spans="1:16" x14ac:dyDescent="0.3">
      <c r="A54">
        <v>52</v>
      </c>
      <c r="B54">
        <v>1082</v>
      </c>
      <c r="C54">
        <v>1082</v>
      </c>
      <c r="D54" t="s">
        <v>389</v>
      </c>
      <c r="F54">
        <v>1967418.06</v>
      </c>
      <c r="G54">
        <v>2075899.09</v>
      </c>
      <c r="H54">
        <v>2038893.98</v>
      </c>
      <c r="I54">
        <v>1834227.94</v>
      </c>
      <c r="J54">
        <v>760264.8</v>
      </c>
      <c r="K54">
        <v>1501277.41</v>
      </c>
      <c r="L54">
        <v>1855757.38</v>
      </c>
      <c r="M54">
        <v>2313634.02</v>
      </c>
      <c r="N54">
        <v>2859484.95</v>
      </c>
      <c r="O54">
        <v>3095518.66</v>
      </c>
      <c r="P54">
        <v>3223862.47</v>
      </c>
    </row>
    <row r="55" spans="1:16" x14ac:dyDescent="0.3">
      <c r="A55">
        <v>53</v>
      </c>
      <c r="B55">
        <v>1093</v>
      </c>
      <c r="C55">
        <v>1093</v>
      </c>
      <c r="D55" t="s">
        <v>81</v>
      </c>
      <c r="F55">
        <v>1045000</v>
      </c>
      <c r="G55">
        <v>846047.94</v>
      </c>
      <c r="H55">
        <v>625445.64</v>
      </c>
      <c r="I55">
        <v>1048023.71</v>
      </c>
      <c r="J55">
        <v>1225000</v>
      </c>
      <c r="K55">
        <v>1936980.51</v>
      </c>
      <c r="L55">
        <v>2048447.23</v>
      </c>
      <c r="M55">
        <v>1839893.71</v>
      </c>
      <c r="N55">
        <v>1841230.29</v>
      </c>
      <c r="O55">
        <v>2056000.02</v>
      </c>
      <c r="P55">
        <v>2518104.02</v>
      </c>
    </row>
    <row r="56" spans="1:16" x14ac:dyDescent="0.3">
      <c r="A56">
        <v>54</v>
      </c>
      <c r="B56">
        <v>1079</v>
      </c>
      <c r="C56">
        <v>1079</v>
      </c>
      <c r="D56" t="s">
        <v>79</v>
      </c>
      <c r="F56">
        <v>585077.37</v>
      </c>
      <c r="G56">
        <v>660192.81000000006</v>
      </c>
      <c r="H56">
        <v>649802.16</v>
      </c>
      <c r="I56">
        <v>1245132.93</v>
      </c>
      <c r="J56">
        <v>1324114.6000000001</v>
      </c>
      <c r="K56">
        <v>2084213.43</v>
      </c>
      <c r="L56">
        <v>2210303.83</v>
      </c>
      <c r="M56">
        <v>2605020.77</v>
      </c>
      <c r="N56">
        <v>2947401.1</v>
      </c>
      <c r="O56">
        <v>2880676.23</v>
      </c>
      <c r="P56">
        <v>2471638.1</v>
      </c>
    </row>
    <row r="57" spans="1:16" x14ac:dyDescent="0.3">
      <c r="A57">
        <v>55</v>
      </c>
      <c r="B57">
        <v>1095</v>
      </c>
      <c r="C57">
        <v>1095</v>
      </c>
      <c r="D57" t="s">
        <v>82</v>
      </c>
      <c r="F57">
        <v>1192944.69</v>
      </c>
      <c r="G57">
        <v>1580933.38</v>
      </c>
      <c r="H57">
        <v>1875794.32</v>
      </c>
      <c r="I57">
        <v>2056123.52</v>
      </c>
      <c r="J57">
        <v>1805892.97</v>
      </c>
      <c r="K57">
        <v>1475805.95</v>
      </c>
      <c r="L57">
        <v>1873248.8</v>
      </c>
      <c r="M57">
        <v>1805089.07</v>
      </c>
      <c r="N57">
        <v>1430587.85</v>
      </c>
      <c r="O57">
        <v>1156590.71</v>
      </c>
      <c r="P57">
        <v>1261268.08</v>
      </c>
    </row>
    <row r="58" spans="1:16" x14ac:dyDescent="0.3">
      <c r="A58">
        <v>56</v>
      </c>
      <c r="B58">
        <v>4772</v>
      </c>
      <c r="C58">
        <v>4772</v>
      </c>
      <c r="D58" t="s">
        <v>221</v>
      </c>
      <c r="F58">
        <v>474204.26</v>
      </c>
      <c r="G58">
        <v>236482.99</v>
      </c>
      <c r="H58">
        <v>0</v>
      </c>
      <c r="I58">
        <v>0</v>
      </c>
      <c r="J58">
        <v>114</v>
      </c>
      <c r="K58">
        <v>759469.05</v>
      </c>
      <c r="L58">
        <v>350636.49</v>
      </c>
      <c r="M58">
        <v>1421445.84</v>
      </c>
      <c r="N58">
        <v>2183852.36</v>
      </c>
      <c r="O58">
        <v>2292617.88</v>
      </c>
      <c r="P58">
        <v>2211721.9700000002</v>
      </c>
    </row>
    <row r="59" spans="1:16" x14ac:dyDescent="0.3">
      <c r="A59">
        <v>57</v>
      </c>
      <c r="B59">
        <v>1107</v>
      </c>
      <c r="C59">
        <v>1107</v>
      </c>
      <c r="D59" t="s">
        <v>83</v>
      </c>
      <c r="F59">
        <v>991130.44</v>
      </c>
      <c r="G59">
        <v>1516362.36</v>
      </c>
      <c r="H59">
        <v>1551224.09</v>
      </c>
      <c r="I59">
        <v>2565755.46</v>
      </c>
      <c r="J59">
        <v>3192162.02</v>
      </c>
      <c r="K59">
        <v>3833276.51</v>
      </c>
      <c r="L59">
        <v>4802063.97</v>
      </c>
      <c r="M59">
        <v>5232478.6900000004</v>
      </c>
      <c r="N59">
        <v>4694693.28</v>
      </c>
      <c r="O59">
        <v>3953276.2</v>
      </c>
      <c r="P59">
        <v>4178462.94</v>
      </c>
    </row>
    <row r="60" spans="1:16" x14ac:dyDescent="0.3">
      <c r="A60">
        <v>58</v>
      </c>
      <c r="B60">
        <v>1116</v>
      </c>
      <c r="C60">
        <v>1116</v>
      </c>
      <c r="D60" t="s">
        <v>84</v>
      </c>
      <c r="F60">
        <v>2760907.33</v>
      </c>
      <c r="G60">
        <v>2823548.86</v>
      </c>
      <c r="H60">
        <v>2737854.75</v>
      </c>
      <c r="I60">
        <v>2953393.03</v>
      </c>
      <c r="J60">
        <v>2039400.57</v>
      </c>
      <c r="K60">
        <v>3116601.16</v>
      </c>
      <c r="L60">
        <v>3932790.19</v>
      </c>
      <c r="M60">
        <v>3846107.85</v>
      </c>
      <c r="N60">
        <v>3710205.69</v>
      </c>
      <c r="O60">
        <v>3893763.25</v>
      </c>
      <c r="P60">
        <v>4428403.2</v>
      </c>
    </row>
    <row r="61" spans="1:16" x14ac:dyDescent="0.3">
      <c r="A61">
        <v>59</v>
      </c>
      <c r="B61">
        <v>1134</v>
      </c>
      <c r="C61">
        <v>1134</v>
      </c>
      <c r="D61" t="s">
        <v>85</v>
      </c>
      <c r="F61">
        <v>489050.21</v>
      </c>
      <c r="G61">
        <v>545746.47</v>
      </c>
      <c r="H61">
        <v>440403.05</v>
      </c>
      <c r="I61">
        <v>556959.82999999996</v>
      </c>
      <c r="J61">
        <v>1138266.04</v>
      </c>
      <c r="K61">
        <v>1331347.51</v>
      </c>
      <c r="L61">
        <v>1375402.57</v>
      </c>
      <c r="M61">
        <v>1227299.8400000001</v>
      </c>
      <c r="N61">
        <v>969833.53</v>
      </c>
      <c r="O61">
        <v>677904.45</v>
      </c>
      <c r="P61">
        <v>705091.94</v>
      </c>
    </row>
    <row r="62" spans="1:16" x14ac:dyDescent="0.3">
      <c r="A62">
        <v>60</v>
      </c>
      <c r="B62">
        <v>1152</v>
      </c>
      <c r="C62">
        <v>1152</v>
      </c>
      <c r="D62" t="s">
        <v>86</v>
      </c>
      <c r="F62">
        <v>796679.81</v>
      </c>
      <c r="G62">
        <v>828600.76</v>
      </c>
      <c r="H62">
        <v>814714.36</v>
      </c>
      <c r="I62">
        <v>893159.64</v>
      </c>
      <c r="J62">
        <v>827656.14</v>
      </c>
      <c r="K62">
        <v>1454716.96</v>
      </c>
      <c r="L62">
        <v>1696200.5</v>
      </c>
      <c r="M62">
        <v>1581554.48</v>
      </c>
      <c r="N62">
        <v>1915795.61</v>
      </c>
      <c r="O62">
        <v>1952535.8699999999</v>
      </c>
      <c r="P62">
        <v>2036318.17</v>
      </c>
    </row>
    <row r="63" spans="1:16" x14ac:dyDescent="0.3">
      <c r="A63">
        <v>61</v>
      </c>
      <c r="B63">
        <v>1197</v>
      </c>
      <c r="C63">
        <v>1197</v>
      </c>
      <c r="D63" t="s">
        <v>87</v>
      </c>
      <c r="F63">
        <v>1131140.04</v>
      </c>
      <c r="G63">
        <v>1087925.26</v>
      </c>
      <c r="H63">
        <v>1193048.03</v>
      </c>
      <c r="I63">
        <v>1227587.1599999999</v>
      </c>
      <c r="J63">
        <v>1032285.77</v>
      </c>
      <c r="K63">
        <v>1868217.78</v>
      </c>
      <c r="L63">
        <v>2021146.05</v>
      </c>
      <c r="M63">
        <v>1992686.79</v>
      </c>
      <c r="N63">
        <v>1792759.27</v>
      </c>
      <c r="O63">
        <v>1748001.25</v>
      </c>
      <c r="P63">
        <v>1724112.47</v>
      </c>
    </row>
    <row r="64" spans="1:16" x14ac:dyDescent="0.3">
      <c r="A64">
        <v>62</v>
      </c>
      <c r="B64">
        <v>1206</v>
      </c>
      <c r="C64">
        <v>1206</v>
      </c>
      <c r="D64" t="s">
        <v>355</v>
      </c>
      <c r="F64">
        <v>516296.38</v>
      </c>
      <c r="G64">
        <v>586433.99</v>
      </c>
      <c r="H64">
        <v>211573.63</v>
      </c>
      <c r="I64">
        <v>14727.44</v>
      </c>
      <c r="J64">
        <v>253296.56</v>
      </c>
      <c r="K64">
        <v>173455.23</v>
      </c>
      <c r="L64">
        <v>524861.15</v>
      </c>
      <c r="M64">
        <v>890469.87</v>
      </c>
      <c r="N64">
        <v>1105488.6100000001</v>
      </c>
      <c r="O64">
        <v>1804734.02</v>
      </c>
      <c r="P64">
        <v>2075812.08</v>
      </c>
    </row>
    <row r="65" spans="1:16" x14ac:dyDescent="0.3">
      <c r="A65">
        <v>63</v>
      </c>
      <c r="B65">
        <v>1211</v>
      </c>
      <c r="C65">
        <v>1211</v>
      </c>
      <c r="D65" t="s">
        <v>88</v>
      </c>
      <c r="F65">
        <v>2594005.37</v>
      </c>
      <c r="G65">
        <v>2553292.37</v>
      </c>
      <c r="H65">
        <v>1782083.04</v>
      </c>
      <c r="I65">
        <v>1354139.37</v>
      </c>
      <c r="J65">
        <v>1436188.17</v>
      </c>
      <c r="K65">
        <v>2297899.5</v>
      </c>
      <c r="L65">
        <v>3227591.86</v>
      </c>
      <c r="M65">
        <v>3453419.48</v>
      </c>
      <c r="N65">
        <v>3934450.5</v>
      </c>
      <c r="O65">
        <v>5150200.46</v>
      </c>
      <c r="P65">
        <v>4768895.45</v>
      </c>
    </row>
    <row r="66" spans="1:16" x14ac:dyDescent="0.3">
      <c r="A66">
        <v>64</v>
      </c>
      <c r="B66">
        <v>1215</v>
      </c>
      <c r="C66">
        <v>1215</v>
      </c>
      <c r="D66" t="s">
        <v>89</v>
      </c>
      <c r="F66">
        <v>184592.99</v>
      </c>
      <c r="G66">
        <v>37968.03</v>
      </c>
      <c r="H66">
        <v>213801.62</v>
      </c>
      <c r="I66">
        <v>107709.67</v>
      </c>
      <c r="J66">
        <v>55895.86</v>
      </c>
      <c r="K66">
        <v>217566.04</v>
      </c>
      <c r="L66">
        <v>656889.34</v>
      </c>
      <c r="M66">
        <v>995468.61</v>
      </c>
      <c r="N66">
        <v>986267.54</v>
      </c>
      <c r="O66">
        <v>824026.56</v>
      </c>
      <c r="P66">
        <v>897391.39</v>
      </c>
    </row>
    <row r="67" spans="1:16" x14ac:dyDescent="0.3">
      <c r="A67">
        <v>65</v>
      </c>
      <c r="B67">
        <v>1218</v>
      </c>
      <c r="C67">
        <v>1218</v>
      </c>
      <c r="D67" t="s">
        <v>90</v>
      </c>
      <c r="F67">
        <v>94127.65</v>
      </c>
      <c r="G67">
        <v>155546.84</v>
      </c>
      <c r="H67">
        <v>422160.71</v>
      </c>
      <c r="I67">
        <v>154324.28</v>
      </c>
      <c r="J67">
        <v>954</v>
      </c>
      <c r="K67">
        <v>250</v>
      </c>
      <c r="L67">
        <v>1011751.03</v>
      </c>
      <c r="M67">
        <v>2021572.06</v>
      </c>
      <c r="N67">
        <v>2666946.96</v>
      </c>
      <c r="O67">
        <v>2795600.8</v>
      </c>
      <c r="P67">
        <v>2447762.48</v>
      </c>
    </row>
    <row r="68" spans="1:16" x14ac:dyDescent="0.3">
      <c r="A68">
        <v>66</v>
      </c>
      <c r="B68">
        <v>2763</v>
      </c>
      <c r="C68">
        <v>2763</v>
      </c>
      <c r="D68" t="s">
        <v>146</v>
      </c>
      <c r="F68">
        <v>2273094.39</v>
      </c>
      <c r="G68">
        <v>2320072.1800000002</v>
      </c>
      <c r="H68">
        <v>2294074.25</v>
      </c>
      <c r="I68">
        <v>1316327</v>
      </c>
      <c r="J68">
        <v>1671606.18</v>
      </c>
      <c r="K68">
        <v>1547002.19</v>
      </c>
      <c r="L68">
        <v>1449310.82</v>
      </c>
      <c r="M68">
        <v>1791607.75</v>
      </c>
      <c r="N68">
        <v>1830829.58</v>
      </c>
      <c r="O68">
        <v>2017973.03</v>
      </c>
      <c r="P68">
        <v>2156216.39</v>
      </c>
    </row>
    <row r="69" spans="1:16" x14ac:dyDescent="0.3">
      <c r="A69">
        <v>67</v>
      </c>
      <c r="B69">
        <v>1221</v>
      </c>
      <c r="C69">
        <v>1221</v>
      </c>
      <c r="D69" t="s">
        <v>91</v>
      </c>
      <c r="F69">
        <v>661760.80000000005</v>
      </c>
      <c r="G69">
        <v>1025653.36</v>
      </c>
      <c r="H69">
        <v>1506257.52</v>
      </c>
      <c r="I69">
        <v>1833942.2</v>
      </c>
      <c r="J69">
        <v>2231766.0299999998</v>
      </c>
      <c r="K69">
        <v>3802639.78</v>
      </c>
      <c r="L69">
        <v>6506085.4500000002</v>
      </c>
      <c r="M69">
        <v>6752025.5</v>
      </c>
      <c r="N69">
        <v>4657852.2300000004</v>
      </c>
      <c r="O69">
        <v>3594974.77</v>
      </c>
      <c r="P69">
        <v>2654387.27</v>
      </c>
    </row>
    <row r="70" spans="1:16" x14ac:dyDescent="0.3">
      <c r="A70">
        <v>68</v>
      </c>
      <c r="B70">
        <v>1233</v>
      </c>
      <c r="C70">
        <v>1233</v>
      </c>
      <c r="D70" t="s">
        <v>92</v>
      </c>
      <c r="F70">
        <v>796858.3</v>
      </c>
      <c r="G70">
        <v>1288173.33</v>
      </c>
      <c r="H70">
        <v>1762106.28</v>
      </c>
      <c r="I70">
        <v>2128041.54</v>
      </c>
      <c r="J70">
        <v>1682146.06</v>
      </c>
      <c r="K70">
        <v>2432369.2799999998</v>
      </c>
      <c r="L70">
        <v>3143799.72</v>
      </c>
      <c r="M70">
        <v>3604204.87</v>
      </c>
      <c r="N70">
        <v>4546331.34</v>
      </c>
      <c r="O70">
        <v>4267903.33</v>
      </c>
      <c r="P70">
        <v>3423088.59</v>
      </c>
    </row>
    <row r="71" spans="1:16" x14ac:dyDescent="0.3">
      <c r="A71">
        <v>69</v>
      </c>
      <c r="B71">
        <v>1278</v>
      </c>
      <c r="C71">
        <v>1278</v>
      </c>
      <c r="D71" t="s">
        <v>93</v>
      </c>
      <c r="F71">
        <v>2540135.08</v>
      </c>
      <c r="G71">
        <v>3070914.83</v>
      </c>
      <c r="H71">
        <v>2906430.94</v>
      </c>
      <c r="I71">
        <v>2008599.13</v>
      </c>
      <c r="J71">
        <v>0</v>
      </c>
      <c r="K71">
        <v>4935878.63</v>
      </c>
      <c r="L71">
        <v>1753068.72</v>
      </c>
      <c r="M71">
        <v>3800116.5</v>
      </c>
      <c r="N71">
        <v>2411525.15</v>
      </c>
      <c r="O71">
        <v>3929640.0500000003</v>
      </c>
      <c r="P71">
        <v>5945786.7699999996</v>
      </c>
    </row>
    <row r="72" spans="1:16" x14ac:dyDescent="0.3">
      <c r="A72">
        <v>70</v>
      </c>
      <c r="B72">
        <v>1332</v>
      </c>
      <c r="C72">
        <v>1332</v>
      </c>
      <c r="D72" t="s">
        <v>94</v>
      </c>
      <c r="F72">
        <v>613689.68000000005</v>
      </c>
      <c r="G72">
        <v>880439.98</v>
      </c>
      <c r="H72">
        <v>540235.62</v>
      </c>
      <c r="I72">
        <v>767988.35</v>
      </c>
      <c r="J72">
        <v>1195413.78</v>
      </c>
      <c r="K72">
        <v>1435232.61</v>
      </c>
      <c r="L72">
        <v>1607985.19</v>
      </c>
      <c r="M72">
        <v>1985071.22</v>
      </c>
      <c r="N72">
        <v>1676784.29</v>
      </c>
      <c r="O72">
        <v>668789.99</v>
      </c>
      <c r="P72">
        <v>723504.8</v>
      </c>
    </row>
    <row r="73" spans="1:16" x14ac:dyDescent="0.3">
      <c r="A73">
        <v>71</v>
      </c>
      <c r="B73">
        <v>1337</v>
      </c>
      <c r="C73">
        <v>1337</v>
      </c>
      <c r="D73" t="s">
        <v>95</v>
      </c>
      <c r="F73">
        <v>3358745.95</v>
      </c>
      <c r="G73">
        <v>4737481.83</v>
      </c>
      <c r="H73">
        <v>4865954.09</v>
      </c>
      <c r="I73">
        <v>7698223.6799999997</v>
      </c>
      <c r="J73">
        <v>7851144.3399999999</v>
      </c>
      <c r="K73">
        <v>9119999.8100000005</v>
      </c>
      <c r="L73">
        <v>9759432.0399999991</v>
      </c>
      <c r="M73">
        <v>9882487.9700000007</v>
      </c>
      <c r="N73">
        <v>6940180.96</v>
      </c>
      <c r="O73">
        <v>4050784.47</v>
      </c>
      <c r="P73">
        <v>4352599.97</v>
      </c>
    </row>
    <row r="74" spans="1:16" x14ac:dyDescent="0.3">
      <c r="A74">
        <v>72</v>
      </c>
      <c r="B74">
        <v>1350</v>
      </c>
      <c r="C74">
        <v>1350</v>
      </c>
      <c r="D74" t="s">
        <v>96</v>
      </c>
      <c r="F74">
        <v>1426629.88</v>
      </c>
      <c r="G74">
        <v>1485896.33</v>
      </c>
      <c r="H74">
        <v>1624941.97</v>
      </c>
      <c r="I74">
        <v>1675000</v>
      </c>
      <c r="J74">
        <v>1397627.73</v>
      </c>
      <c r="K74">
        <v>1412117.7</v>
      </c>
      <c r="L74">
        <v>1311122.72</v>
      </c>
      <c r="M74">
        <v>1144649.8799999999</v>
      </c>
      <c r="N74">
        <v>1015190.8</v>
      </c>
      <c r="O74">
        <v>933392.19</v>
      </c>
      <c r="P74">
        <v>1032385.17</v>
      </c>
    </row>
    <row r="75" spans="1:16" x14ac:dyDescent="0.3">
      <c r="A75">
        <v>73</v>
      </c>
      <c r="B75">
        <v>1359</v>
      </c>
      <c r="C75">
        <v>1359</v>
      </c>
      <c r="D75" t="s">
        <v>362</v>
      </c>
      <c r="F75">
        <v>1502854.06</v>
      </c>
      <c r="G75">
        <v>1253516.3799999999</v>
      </c>
      <c r="H75">
        <v>1301990.8799999999</v>
      </c>
      <c r="I75">
        <v>1250560.5</v>
      </c>
      <c r="J75">
        <v>518270.89</v>
      </c>
      <c r="K75">
        <v>120406.73</v>
      </c>
      <c r="L75">
        <v>179073.43</v>
      </c>
      <c r="M75">
        <v>180022.62</v>
      </c>
      <c r="N75">
        <v>212839.2</v>
      </c>
      <c r="O75">
        <v>736583.93</v>
      </c>
      <c r="P75">
        <v>1560551.09</v>
      </c>
    </row>
    <row r="76" spans="1:16" x14ac:dyDescent="0.3">
      <c r="A76">
        <v>74</v>
      </c>
      <c r="B76">
        <v>1368</v>
      </c>
      <c r="C76">
        <v>1368</v>
      </c>
      <c r="D76" t="s">
        <v>97</v>
      </c>
      <c r="F76">
        <v>380917.68</v>
      </c>
      <c r="G76">
        <v>1434738.04</v>
      </c>
      <c r="H76">
        <v>1318751.26</v>
      </c>
      <c r="I76">
        <v>1781758.51</v>
      </c>
      <c r="J76">
        <v>1525853.67</v>
      </c>
      <c r="K76">
        <v>2211065.7000000002</v>
      </c>
      <c r="L76">
        <v>2224780.58</v>
      </c>
      <c r="M76">
        <v>2311960.42</v>
      </c>
      <c r="N76">
        <v>2133253.5499999998</v>
      </c>
      <c r="O76">
        <v>1997940.42</v>
      </c>
      <c r="P76">
        <v>2705722.26</v>
      </c>
    </row>
    <row r="77" spans="1:16" x14ac:dyDescent="0.3">
      <c r="A77">
        <v>75</v>
      </c>
      <c r="B77">
        <v>1413</v>
      </c>
      <c r="C77">
        <v>1413</v>
      </c>
      <c r="D77" t="s">
        <v>98</v>
      </c>
      <c r="F77">
        <v>772775.31</v>
      </c>
      <c r="G77">
        <v>769539.62</v>
      </c>
      <c r="H77">
        <v>595077.82999999996</v>
      </c>
      <c r="I77">
        <v>747930.86</v>
      </c>
      <c r="J77">
        <v>792575.2</v>
      </c>
      <c r="K77">
        <v>1030738.11</v>
      </c>
      <c r="L77">
        <v>1104670.7</v>
      </c>
      <c r="M77">
        <v>1015936.4</v>
      </c>
      <c r="N77">
        <v>1115176.5900000001</v>
      </c>
      <c r="O77">
        <v>1618701.3</v>
      </c>
      <c r="P77">
        <v>1858403.44</v>
      </c>
    </row>
    <row r="78" spans="1:16" x14ac:dyDescent="0.3">
      <c r="A78">
        <v>76</v>
      </c>
      <c r="B78">
        <v>1431</v>
      </c>
      <c r="C78">
        <v>1431</v>
      </c>
      <c r="D78" t="s">
        <v>99</v>
      </c>
      <c r="F78">
        <v>2093747.65</v>
      </c>
      <c r="G78">
        <v>2395607.87</v>
      </c>
      <c r="H78">
        <v>2222703.39</v>
      </c>
      <c r="I78">
        <v>1924072.57</v>
      </c>
      <c r="J78">
        <v>1949553.5</v>
      </c>
      <c r="K78">
        <v>2470691.0499999998</v>
      </c>
      <c r="L78">
        <v>1920800.21</v>
      </c>
      <c r="M78">
        <v>1456166.59</v>
      </c>
      <c r="N78">
        <v>739056.95</v>
      </c>
      <c r="O78">
        <v>563536.48</v>
      </c>
      <c r="P78">
        <v>619130.01</v>
      </c>
    </row>
    <row r="79" spans="1:16" x14ac:dyDescent="0.3">
      <c r="A79">
        <v>77</v>
      </c>
      <c r="B79">
        <v>1476</v>
      </c>
      <c r="C79">
        <v>1476</v>
      </c>
      <c r="D79" t="s">
        <v>100</v>
      </c>
      <c r="F79">
        <v>11775180.550000001</v>
      </c>
      <c r="G79">
        <v>15456235.800000001</v>
      </c>
      <c r="H79">
        <v>17731620.16</v>
      </c>
      <c r="I79">
        <v>15129347.32</v>
      </c>
      <c r="J79">
        <v>9207832.9800000004</v>
      </c>
      <c r="K79">
        <v>14746500.07</v>
      </c>
      <c r="L79">
        <v>20816675.84</v>
      </c>
      <c r="M79">
        <v>23544658.52</v>
      </c>
      <c r="N79">
        <v>21558161.789999999</v>
      </c>
      <c r="O79">
        <v>22159961.809999999</v>
      </c>
      <c r="P79">
        <v>20434716.719999999</v>
      </c>
    </row>
    <row r="80" spans="1:16" x14ac:dyDescent="0.3">
      <c r="A80">
        <v>78</v>
      </c>
      <c r="B80">
        <v>1503</v>
      </c>
      <c r="C80">
        <v>1503</v>
      </c>
      <c r="D80" t="s">
        <v>101</v>
      </c>
      <c r="F80">
        <v>1692027.43</v>
      </c>
      <c r="G80">
        <v>2046510.32</v>
      </c>
      <c r="H80">
        <v>2659453.7400000002</v>
      </c>
      <c r="I80">
        <v>2975493.41</v>
      </c>
      <c r="J80">
        <v>2976654.4</v>
      </c>
      <c r="K80">
        <v>3202003.35</v>
      </c>
      <c r="L80">
        <v>3132976.8899999997</v>
      </c>
      <c r="M80">
        <v>2790420.6100000003</v>
      </c>
      <c r="N80">
        <v>2233027.61</v>
      </c>
      <c r="O80">
        <v>1794687.58</v>
      </c>
      <c r="P80">
        <v>1241899.78</v>
      </c>
    </row>
    <row r="81" spans="1:16" x14ac:dyDescent="0.3">
      <c r="A81">
        <v>79</v>
      </c>
      <c r="B81">
        <v>1576</v>
      </c>
      <c r="C81">
        <v>1576</v>
      </c>
      <c r="D81" t="s">
        <v>102</v>
      </c>
      <c r="F81">
        <v>1929695.17</v>
      </c>
      <c r="G81">
        <v>2252074.4</v>
      </c>
      <c r="H81">
        <v>2431423.83</v>
      </c>
      <c r="I81">
        <v>2723027.93</v>
      </c>
      <c r="J81">
        <v>3297857.6</v>
      </c>
      <c r="K81">
        <v>4964218.8899999997</v>
      </c>
      <c r="L81">
        <v>6220677.8899999997</v>
      </c>
      <c r="M81">
        <v>5438035.2999999998</v>
      </c>
      <c r="N81">
        <v>5261918.2300000004</v>
      </c>
      <c r="O81">
        <v>3885518.2399999998</v>
      </c>
      <c r="P81">
        <v>4012049.58</v>
      </c>
    </row>
    <row r="82" spans="1:16" x14ac:dyDescent="0.3">
      <c r="A82">
        <v>80</v>
      </c>
      <c r="B82">
        <v>1602</v>
      </c>
      <c r="C82">
        <v>1602</v>
      </c>
      <c r="D82" t="s">
        <v>103</v>
      </c>
      <c r="F82">
        <v>120034.68</v>
      </c>
      <c r="G82">
        <v>0</v>
      </c>
      <c r="H82">
        <v>0</v>
      </c>
      <c r="I82">
        <v>51129.120000000003</v>
      </c>
      <c r="J82">
        <v>348192.67</v>
      </c>
      <c r="K82">
        <v>565912.39</v>
      </c>
      <c r="L82">
        <v>463662.75</v>
      </c>
      <c r="M82">
        <v>730720.56</v>
      </c>
      <c r="N82">
        <v>1516285.95</v>
      </c>
      <c r="O82">
        <v>1245556.73</v>
      </c>
      <c r="P82">
        <v>1584436.05</v>
      </c>
    </row>
    <row r="83" spans="1:16" x14ac:dyDescent="0.3">
      <c r="A83">
        <v>81</v>
      </c>
      <c r="B83">
        <v>1611</v>
      </c>
      <c r="C83">
        <v>1611</v>
      </c>
      <c r="D83" t="s">
        <v>104</v>
      </c>
      <c r="F83">
        <v>21048315.52</v>
      </c>
      <c r="G83">
        <v>24550046.780000001</v>
      </c>
      <c r="H83">
        <v>29210777.579999998</v>
      </c>
      <c r="I83">
        <v>33496299.260000002</v>
      </c>
      <c r="J83">
        <v>32186419.559999999</v>
      </c>
      <c r="K83">
        <v>34537990.259999998</v>
      </c>
      <c r="L83">
        <v>36716533.289999999</v>
      </c>
      <c r="M83">
        <v>41753540.890000001</v>
      </c>
      <c r="N83">
        <v>48505652.450000003</v>
      </c>
      <c r="O83">
        <v>51223915.879999995</v>
      </c>
      <c r="P83">
        <v>47744197.700000003</v>
      </c>
    </row>
    <row r="84" spans="1:16" x14ac:dyDescent="0.3">
      <c r="A84">
        <v>82</v>
      </c>
      <c r="B84">
        <v>1619</v>
      </c>
      <c r="C84">
        <v>1619</v>
      </c>
      <c r="D84" t="s">
        <v>105</v>
      </c>
      <c r="F84">
        <v>3112799.74</v>
      </c>
      <c r="G84">
        <v>2927302.22</v>
      </c>
      <c r="H84">
        <v>2157564.79</v>
      </c>
      <c r="I84">
        <v>2151260.06</v>
      </c>
      <c r="J84">
        <v>1719508.44</v>
      </c>
      <c r="K84">
        <v>1972422.76</v>
      </c>
      <c r="L84">
        <v>2032321.67</v>
      </c>
      <c r="M84">
        <v>2378514.6800000002</v>
      </c>
      <c r="N84">
        <v>2565881.5</v>
      </c>
      <c r="O84">
        <v>3056833.22</v>
      </c>
      <c r="P84">
        <v>4243502.68</v>
      </c>
    </row>
    <row r="85" spans="1:16" x14ac:dyDescent="0.3">
      <c r="A85">
        <v>83</v>
      </c>
      <c r="B85">
        <v>1638</v>
      </c>
      <c r="C85">
        <v>1638</v>
      </c>
      <c r="D85" t="s">
        <v>363</v>
      </c>
      <c r="F85">
        <v>2074377.33</v>
      </c>
      <c r="G85">
        <v>2328954.11</v>
      </c>
      <c r="H85">
        <v>1959853.77</v>
      </c>
      <c r="I85">
        <v>1555309.2</v>
      </c>
      <c r="J85">
        <v>1901012.35</v>
      </c>
      <c r="K85">
        <v>3344168.48</v>
      </c>
      <c r="L85">
        <v>4079613.41</v>
      </c>
      <c r="M85">
        <v>4439752.96</v>
      </c>
      <c r="N85">
        <v>3850074.38</v>
      </c>
      <c r="O85">
        <v>3549534.71</v>
      </c>
      <c r="P85">
        <v>3453903.69</v>
      </c>
    </row>
    <row r="86" spans="1:16" x14ac:dyDescent="0.3">
      <c r="A86">
        <v>84</v>
      </c>
      <c r="B86">
        <v>1675</v>
      </c>
      <c r="C86">
        <v>1675</v>
      </c>
      <c r="D86" t="s">
        <v>106</v>
      </c>
      <c r="F86">
        <v>834617.43</v>
      </c>
      <c r="G86">
        <v>741951.29</v>
      </c>
      <c r="H86">
        <v>935420.68</v>
      </c>
      <c r="I86">
        <v>635602.66</v>
      </c>
      <c r="J86">
        <v>664906.04</v>
      </c>
      <c r="K86">
        <v>889824.38</v>
      </c>
      <c r="L86">
        <v>956584.59</v>
      </c>
      <c r="M86">
        <v>1087315.28</v>
      </c>
      <c r="N86">
        <v>1113306.45</v>
      </c>
      <c r="O86">
        <v>1168480.3400000001</v>
      </c>
      <c r="P86">
        <v>1270008.44</v>
      </c>
    </row>
    <row r="87" spans="1:16" x14ac:dyDescent="0.3">
      <c r="A87">
        <v>85</v>
      </c>
      <c r="B87">
        <v>1701</v>
      </c>
      <c r="C87">
        <v>1701</v>
      </c>
      <c r="D87" t="s">
        <v>107</v>
      </c>
      <c r="F87">
        <v>1939275.03</v>
      </c>
      <c r="G87">
        <v>2484723.19</v>
      </c>
      <c r="H87">
        <v>2521194.44</v>
      </c>
      <c r="I87">
        <v>2840522.12</v>
      </c>
      <c r="J87">
        <v>2815598.89</v>
      </c>
      <c r="K87">
        <v>4141641.92</v>
      </c>
      <c r="L87">
        <v>4372144</v>
      </c>
      <c r="M87">
        <v>3877293.49</v>
      </c>
      <c r="N87">
        <v>4777356.16</v>
      </c>
      <c r="O87">
        <v>5197997.7699999996</v>
      </c>
      <c r="P87">
        <v>4630445.6500000004</v>
      </c>
    </row>
    <row r="88" spans="1:16" x14ac:dyDescent="0.3">
      <c r="A88">
        <v>86</v>
      </c>
      <c r="B88">
        <v>1719</v>
      </c>
      <c r="C88">
        <v>1719</v>
      </c>
      <c r="D88" t="s">
        <v>108</v>
      </c>
      <c r="F88">
        <v>634250.67000000004</v>
      </c>
      <c r="G88">
        <v>601612.85</v>
      </c>
      <c r="H88">
        <v>512758.12</v>
      </c>
      <c r="I88">
        <v>1066513.97</v>
      </c>
      <c r="J88">
        <v>1129769.1100000001</v>
      </c>
      <c r="K88">
        <v>1796908.76</v>
      </c>
      <c r="L88">
        <v>2121584.46</v>
      </c>
      <c r="M88">
        <v>1970977.87</v>
      </c>
      <c r="N88">
        <v>1663193.18</v>
      </c>
      <c r="O88">
        <v>2081637.49</v>
      </c>
      <c r="P88">
        <v>2143935.77</v>
      </c>
    </row>
    <row r="89" spans="1:16" x14ac:dyDescent="0.3">
      <c r="A89">
        <v>87</v>
      </c>
      <c r="B89">
        <v>1737</v>
      </c>
      <c r="C89">
        <v>1737</v>
      </c>
      <c r="D89" t="s">
        <v>109</v>
      </c>
      <c r="F89">
        <v>44092698</v>
      </c>
      <c r="G89">
        <v>49257635.469999999</v>
      </c>
      <c r="H89">
        <v>42198582.450000003</v>
      </c>
      <c r="I89">
        <v>42109041.799999997</v>
      </c>
      <c r="J89">
        <v>40302370.729999997</v>
      </c>
      <c r="K89">
        <v>67927345.689999998</v>
      </c>
      <c r="L89">
        <v>86027234.569999993</v>
      </c>
      <c r="M89">
        <v>103983007.25</v>
      </c>
      <c r="N89">
        <v>112097462.63</v>
      </c>
      <c r="O89">
        <v>107511217.98999999</v>
      </c>
      <c r="P89">
        <v>110309023.73999999</v>
      </c>
    </row>
    <row r="90" spans="1:16" x14ac:dyDescent="0.3">
      <c r="A90">
        <v>88</v>
      </c>
      <c r="B90">
        <v>1782</v>
      </c>
      <c r="C90">
        <v>1782</v>
      </c>
      <c r="D90" t="s">
        <v>110</v>
      </c>
      <c r="F90">
        <v>375211.78</v>
      </c>
      <c r="G90">
        <v>372207.39</v>
      </c>
      <c r="H90">
        <v>357468.81</v>
      </c>
      <c r="I90">
        <v>288235.93</v>
      </c>
      <c r="J90">
        <v>274029.39</v>
      </c>
      <c r="K90">
        <v>389377.3</v>
      </c>
      <c r="L90">
        <v>507805.47</v>
      </c>
      <c r="M90">
        <v>313213.27</v>
      </c>
      <c r="N90">
        <v>343999.63</v>
      </c>
      <c r="O90">
        <v>682807.45</v>
      </c>
      <c r="P90">
        <v>684519.71</v>
      </c>
    </row>
    <row r="91" spans="1:16" x14ac:dyDescent="0.3">
      <c r="A91">
        <v>89</v>
      </c>
      <c r="B91">
        <v>1791</v>
      </c>
      <c r="C91">
        <v>1791</v>
      </c>
      <c r="D91" t="s">
        <v>111</v>
      </c>
      <c r="F91">
        <v>1805712.96</v>
      </c>
      <c r="G91">
        <v>1655246.34</v>
      </c>
      <c r="H91">
        <v>1559341.74</v>
      </c>
      <c r="I91">
        <v>1584870.01</v>
      </c>
      <c r="J91">
        <v>1265591.71</v>
      </c>
      <c r="K91">
        <v>1426714.84</v>
      </c>
      <c r="L91">
        <v>1492399.43</v>
      </c>
      <c r="M91">
        <v>2035367.83</v>
      </c>
      <c r="N91">
        <v>2556026</v>
      </c>
      <c r="O91">
        <v>2776899.2</v>
      </c>
      <c r="P91">
        <v>2587755.81</v>
      </c>
    </row>
    <row r="92" spans="1:16" x14ac:dyDescent="0.3">
      <c r="A92">
        <v>90</v>
      </c>
      <c r="B92">
        <v>1863</v>
      </c>
      <c r="C92">
        <v>1863</v>
      </c>
      <c r="D92" t="s">
        <v>112</v>
      </c>
      <c r="F92">
        <v>8052777.8700000001</v>
      </c>
      <c r="G92">
        <v>6876007.0199999996</v>
      </c>
      <c r="H92">
        <v>6708061.4900000002</v>
      </c>
      <c r="I92">
        <v>12199363.07</v>
      </c>
      <c r="J92">
        <v>17147237.059999999</v>
      </c>
      <c r="K92">
        <v>26477076.989999998</v>
      </c>
      <c r="L92">
        <v>35640951.630000003</v>
      </c>
      <c r="M92">
        <v>34500075.950000003</v>
      </c>
      <c r="N92">
        <v>30179926.079999998</v>
      </c>
      <c r="O92">
        <v>23606779.98</v>
      </c>
      <c r="P92">
        <v>23519133.390000001</v>
      </c>
    </row>
    <row r="93" spans="1:16" x14ac:dyDescent="0.3">
      <c r="A93">
        <v>91</v>
      </c>
      <c r="B93">
        <v>1908</v>
      </c>
      <c r="C93">
        <v>1908</v>
      </c>
      <c r="D93" t="s">
        <v>113</v>
      </c>
      <c r="F93">
        <v>552714.81000000006</v>
      </c>
      <c r="G93">
        <v>759205.34</v>
      </c>
      <c r="H93">
        <v>769151.57</v>
      </c>
      <c r="I93">
        <v>843025.89</v>
      </c>
      <c r="J93">
        <v>764193.44</v>
      </c>
      <c r="K93">
        <v>985405.27</v>
      </c>
      <c r="L93">
        <v>1185170.3799999999</v>
      </c>
      <c r="M93">
        <v>1388003.31</v>
      </c>
      <c r="N93">
        <v>1646550.33</v>
      </c>
      <c r="O93">
        <v>1577651.17</v>
      </c>
      <c r="P93">
        <v>1622077.58</v>
      </c>
    </row>
    <row r="94" spans="1:16" x14ac:dyDescent="0.3">
      <c r="A94">
        <v>92</v>
      </c>
      <c r="B94">
        <v>1926</v>
      </c>
      <c r="C94">
        <v>1926</v>
      </c>
      <c r="D94" t="s">
        <v>115</v>
      </c>
      <c r="F94">
        <v>1227706.28</v>
      </c>
      <c r="G94">
        <v>1215844.2</v>
      </c>
      <c r="H94">
        <v>1285122.04</v>
      </c>
      <c r="I94">
        <v>1405655.03</v>
      </c>
      <c r="J94">
        <v>1457285.39</v>
      </c>
      <c r="K94">
        <v>1274210.04</v>
      </c>
      <c r="L94">
        <v>1053430.51</v>
      </c>
      <c r="M94">
        <v>808676.63</v>
      </c>
      <c r="N94">
        <v>1437703.73</v>
      </c>
      <c r="O94">
        <v>1504618.9</v>
      </c>
      <c r="P94">
        <v>1591906.72</v>
      </c>
    </row>
    <row r="95" spans="1:16" x14ac:dyDescent="0.3">
      <c r="A95">
        <v>93</v>
      </c>
      <c r="B95">
        <v>1944</v>
      </c>
      <c r="C95">
        <v>1944</v>
      </c>
      <c r="D95" t="s">
        <v>116</v>
      </c>
      <c r="F95">
        <v>378486.09</v>
      </c>
      <c r="G95">
        <v>1976.66</v>
      </c>
      <c r="H95">
        <v>7489.56</v>
      </c>
      <c r="I95">
        <v>6061.44</v>
      </c>
      <c r="J95">
        <v>271061.09000000003</v>
      </c>
      <c r="K95">
        <v>953217.68</v>
      </c>
      <c r="L95">
        <v>1251618.7</v>
      </c>
      <c r="M95">
        <v>1419126.17</v>
      </c>
      <c r="N95">
        <v>1646785.48</v>
      </c>
      <c r="O95">
        <v>2021906.98</v>
      </c>
      <c r="P95">
        <v>2104469.2599999998</v>
      </c>
    </row>
    <row r="96" spans="1:16" x14ac:dyDescent="0.3">
      <c r="A96">
        <v>94</v>
      </c>
      <c r="B96">
        <v>1953</v>
      </c>
      <c r="C96">
        <v>1953</v>
      </c>
      <c r="D96" t="s">
        <v>117</v>
      </c>
      <c r="F96">
        <v>822432.63</v>
      </c>
      <c r="G96">
        <v>942154.3</v>
      </c>
      <c r="H96">
        <v>1103064.08</v>
      </c>
      <c r="I96">
        <v>1302254.47</v>
      </c>
      <c r="J96">
        <v>1285349.07</v>
      </c>
      <c r="K96">
        <v>1789575.52</v>
      </c>
      <c r="L96">
        <v>2078484.03</v>
      </c>
      <c r="M96">
        <v>1887649.4</v>
      </c>
      <c r="N96">
        <v>1338037.08</v>
      </c>
      <c r="O96">
        <v>1450134.69</v>
      </c>
      <c r="P96">
        <v>1901936.17</v>
      </c>
    </row>
    <row r="97" spans="1:16" x14ac:dyDescent="0.3">
      <c r="A97">
        <v>95</v>
      </c>
      <c r="B97">
        <v>1963</v>
      </c>
      <c r="C97">
        <v>1963</v>
      </c>
      <c r="D97" t="s">
        <v>118</v>
      </c>
      <c r="F97">
        <v>1242426.82</v>
      </c>
      <c r="G97">
        <v>1215309.3500000001</v>
      </c>
      <c r="H97">
        <v>1354006.97</v>
      </c>
      <c r="I97">
        <v>1691707.5</v>
      </c>
      <c r="J97">
        <v>1706182.75</v>
      </c>
      <c r="K97">
        <v>1773286.39</v>
      </c>
      <c r="L97">
        <v>1775094.81</v>
      </c>
      <c r="M97">
        <v>2162950.87</v>
      </c>
      <c r="N97">
        <v>2609392</v>
      </c>
      <c r="O97">
        <v>2786355.29</v>
      </c>
      <c r="P97">
        <v>2514655.7599999998</v>
      </c>
    </row>
    <row r="98" spans="1:16" x14ac:dyDescent="0.3">
      <c r="A98">
        <v>96</v>
      </c>
      <c r="B98">
        <v>3582</v>
      </c>
      <c r="C98">
        <v>1968</v>
      </c>
      <c r="D98" t="s">
        <v>176</v>
      </c>
      <c r="F98">
        <v>1505342.38</v>
      </c>
      <c r="G98">
        <v>1707974.53</v>
      </c>
      <c r="H98">
        <v>1242069.25</v>
      </c>
      <c r="I98">
        <v>1371442.12</v>
      </c>
      <c r="J98">
        <v>1542523.14</v>
      </c>
      <c r="K98">
        <v>1876210.38</v>
      </c>
      <c r="L98">
        <v>2060304.7</v>
      </c>
      <c r="M98">
        <v>1791157.12</v>
      </c>
      <c r="N98">
        <v>2178945.64</v>
      </c>
      <c r="O98">
        <v>2151239.91</v>
      </c>
      <c r="P98">
        <v>2183638.58</v>
      </c>
    </row>
    <row r="99" spans="1:16" x14ac:dyDescent="0.3">
      <c r="A99">
        <v>97</v>
      </c>
      <c r="B99">
        <v>3978</v>
      </c>
      <c r="C99">
        <v>3978</v>
      </c>
      <c r="D99" t="s">
        <v>189</v>
      </c>
      <c r="F99">
        <v>496741.24</v>
      </c>
      <c r="G99">
        <v>540554.96</v>
      </c>
      <c r="H99">
        <v>686829.73</v>
      </c>
      <c r="I99">
        <v>343567.6</v>
      </c>
      <c r="J99">
        <v>259523.65</v>
      </c>
      <c r="K99">
        <v>0</v>
      </c>
      <c r="L99">
        <v>2077270.02</v>
      </c>
      <c r="M99">
        <v>2541239.5099999998</v>
      </c>
      <c r="N99">
        <v>2899027.68</v>
      </c>
      <c r="O99">
        <v>3424214.35</v>
      </c>
      <c r="P99">
        <v>3725430.51</v>
      </c>
    </row>
    <row r="100" spans="1:16" x14ac:dyDescent="0.3">
      <c r="A100">
        <v>98</v>
      </c>
      <c r="B100">
        <v>6741</v>
      </c>
      <c r="C100">
        <v>6741</v>
      </c>
      <c r="D100" t="s">
        <v>310</v>
      </c>
      <c r="F100">
        <v>1047368.17</v>
      </c>
      <c r="G100">
        <v>970308.42</v>
      </c>
      <c r="H100">
        <v>956447.34</v>
      </c>
      <c r="I100">
        <v>1000488.44</v>
      </c>
      <c r="J100">
        <v>1052026.3899999999</v>
      </c>
      <c r="K100">
        <v>1085133.92</v>
      </c>
      <c r="L100">
        <v>2002328.62</v>
      </c>
      <c r="M100">
        <v>1457604.03</v>
      </c>
      <c r="N100">
        <v>1648289.36</v>
      </c>
      <c r="O100">
        <v>1832573.77</v>
      </c>
      <c r="P100">
        <v>2210279.7599999998</v>
      </c>
    </row>
    <row r="101" spans="1:16" x14ac:dyDescent="0.3">
      <c r="A101">
        <v>99</v>
      </c>
      <c r="B101">
        <v>1970</v>
      </c>
      <c r="C101">
        <v>1970</v>
      </c>
      <c r="D101" t="s">
        <v>119</v>
      </c>
      <c r="F101">
        <v>1358258.29</v>
      </c>
      <c r="G101">
        <v>1496630.37</v>
      </c>
      <c r="H101">
        <v>1159212.46</v>
      </c>
      <c r="I101">
        <v>1002857.81</v>
      </c>
      <c r="J101">
        <v>457295.62</v>
      </c>
      <c r="K101">
        <v>963418.47</v>
      </c>
      <c r="L101">
        <v>857848.23</v>
      </c>
      <c r="M101">
        <v>630748.71</v>
      </c>
      <c r="N101">
        <v>0.11</v>
      </c>
      <c r="O101">
        <v>151710.91999999998</v>
      </c>
      <c r="P101">
        <v>780359.23</v>
      </c>
    </row>
    <row r="102" spans="1:16" x14ac:dyDescent="0.3">
      <c r="A102">
        <v>100</v>
      </c>
      <c r="B102">
        <v>1972</v>
      </c>
      <c r="C102">
        <v>1972</v>
      </c>
      <c r="D102" t="s">
        <v>120</v>
      </c>
      <c r="F102">
        <v>970202.15</v>
      </c>
      <c r="G102">
        <v>756622.37</v>
      </c>
      <c r="H102">
        <v>710247.14</v>
      </c>
      <c r="I102">
        <v>763504.88</v>
      </c>
      <c r="J102">
        <v>793325.38</v>
      </c>
      <c r="K102">
        <v>976061.99</v>
      </c>
      <c r="L102">
        <v>1260460.32</v>
      </c>
      <c r="M102">
        <v>1373927.75</v>
      </c>
      <c r="N102">
        <v>1214675.6399999999</v>
      </c>
      <c r="O102">
        <v>1059335.1299999999</v>
      </c>
      <c r="P102">
        <v>985791.81</v>
      </c>
    </row>
    <row r="103" spans="1:16" x14ac:dyDescent="0.3">
      <c r="A103">
        <v>101</v>
      </c>
      <c r="B103">
        <v>1965</v>
      </c>
      <c r="C103">
        <v>1965</v>
      </c>
      <c r="D103" t="s">
        <v>364</v>
      </c>
      <c r="F103">
        <v>1185726.42</v>
      </c>
      <c r="G103">
        <v>991617.73</v>
      </c>
      <c r="H103">
        <v>732457.49</v>
      </c>
      <c r="I103">
        <v>416656.46</v>
      </c>
      <c r="J103">
        <v>2624.75</v>
      </c>
      <c r="K103">
        <v>165328.54999999999</v>
      </c>
      <c r="L103">
        <v>499267.55</v>
      </c>
      <c r="M103">
        <v>244472.79</v>
      </c>
      <c r="N103">
        <v>1704980.2</v>
      </c>
      <c r="O103">
        <v>1659750.9</v>
      </c>
      <c r="P103">
        <v>1495965.29</v>
      </c>
    </row>
    <row r="104" spans="1:16" x14ac:dyDescent="0.3">
      <c r="A104">
        <v>102</v>
      </c>
      <c r="B104">
        <v>657</v>
      </c>
      <c r="C104">
        <v>657</v>
      </c>
      <c r="D104" t="s">
        <v>365</v>
      </c>
      <c r="F104">
        <v>1577963.98</v>
      </c>
      <c r="G104">
        <v>1464299.72</v>
      </c>
      <c r="H104">
        <v>1620784.68</v>
      </c>
      <c r="I104">
        <v>1932672.43</v>
      </c>
      <c r="J104">
        <v>1917971.89</v>
      </c>
      <c r="K104">
        <v>2433156.4700000002</v>
      </c>
      <c r="L104">
        <v>3314818.46</v>
      </c>
      <c r="M104">
        <v>3758235.91</v>
      </c>
      <c r="N104">
        <v>2915098.21</v>
      </c>
      <c r="O104">
        <v>2709823.22</v>
      </c>
      <c r="P104">
        <v>2622702.16</v>
      </c>
    </row>
    <row r="105" spans="1:16" x14ac:dyDescent="0.3">
      <c r="A105">
        <v>103</v>
      </c>
      <c r="B105">
        <v>1989</v>
      </c>
      <c r="C105">
        <v>1989</v>
      </c>
      <c r="D105" t="s">
        <v>122</v>
      </c>
      <c r="F105">
        <v>915430.37</v>
      </c>
      <c r="G105">
        <v>880228.7</v>
      </c>
      <c r="H105">
        <v>973466.91</v>
      </c>
      <c r="I105">
        <v>1031250.02</v>
      </c>
      <c r="J105">
        <v>924281.84</v>
      </c>
      <c r="K105">
        <v>1091817.03</v>
      </c>
      <c r="L105">
        <v>1371872.36</v>
      </c>
      <c r="M105">
        <v>1304221.8799999999</v>
      </c>
      <c r="N105">
        <v>1178097.82</v>
      </c>
      <c r="O105">
        <v>972409.84</v>
      </c>
      <c r="P105">
        <v>1205541.94</v>
      </c>
    </row>
    <row r="106" spans="1:16" x14ac:dyDescent="0.3">
      <c r="A106">
        <v>104</v>
      </c>
      <c r="B106">
        <v>2007</v>
      </c>
      <c r="C106">
        <v>2007</v>
      </c>
      <c r="D106" t="s">
        <v>123</v>
      </c>
      <c r="F106">
        <v>98999.11</v>
      </c>
      <c r="G106">
        <v>63084.56</v>
      </c>
      <c r="H106">
        <v>548438.46</v>
      </c>
      <c r="I106">
        <v>609738.12</v>
      </c>
      <c r="J106">
        <v>701224.95999999996</v>
      </c>
      <c r="K106">
        <v>930799.6</v>
      </c>
      <c r="L106">
        <v>1851358.45</v>
      </c>
      <c r="M106">
        <v>2469526.69</v>
      </c>
      <c r="N106">
        <v>3175399.85</v>
      </c>
      <c r="O106">
        <v>3424579.17</v>
      </c>
      <c r="P106">
        <v>3560924.48</v>
      </c>
    </row>
    <row r="107" spans="1:16" x14ac:dyDescent="0.3">
      <c r="A107">
        <v>105</v>
      </c>
      <c r="B107">
        <v>2088</v>
      </c>
      <c r="C107">
        <v>2088</v>
      </c>
      <c r="D107" t="s">
        <v>124</v>
      </c>
      <c r="F107">
        <v>1221549.99</v>
      </c>
      <c r="G107">
        <v>1028834.54</v>
      </c>
      <c r="H107">
        <v>469798.83</v>
      </c>
      <c r="I107">
        <v>0</v>
      </c>
      <c r="J107">
        <v>415472.63</v>
      </c>
      <c r="K107">
        <v>898964.13</v>
      </c>
      <c r="L107">
        <v>1077726.6399999999</v>
      </c>
      <c r="M107">
        <v>1222419.67</v>
      </c>
      <c r="N107">
        <v>1086477.21</v>
      </c>
      <c r="O107">
        <v>1421408.63</v>
      </c>
      <c r="P107">
        <v>1484079.75</v>
      </c>
    </row>
    <row r="108" spans="1:16" x14ac:dyDescent="0.3">
      <c r="A108">
        <v>106</v>
      </c>
      <c r="B108">
        <v>2097</v>
      </c>
      <c r="C108">
        <v>2097</v>
      </c>
      <c r="D108" t="s">
        <v>125</v>
      </c>
      <c r="F108">
        <v>137225.82999999999</v>
      </c>
      <c r="G108">
        <v>98936.88</v>
      </c>
      <c r="H108">
        <v>787.9</v>
      </c>
      <c r="I108">
        <v>0</v>
      </c>
      <c r="J108">
        <v>1062437.28</v>
      </c>
      <c r="K108">
        <v>1555384.38</v>
      </c>
      <c r="L108">
        <v>1806218.67</v>
      </c>
      <c r="M108">
        <v>1661284.6</v>
      </c>
      <c r="N108">
        <v>1041084.26</v>
      </c>
      <c r="O108">
        <v>326607.45999999996</v>
      </c>
      <c r="P108">
        <v>264615.03999999998</v>
      </c>
    </row>
    <row r="109" spans="1:16" x14ac:dyDescent="0.3">
      <c r="A109">
        <v>107</v>
      </c>
      <c r="B109">
        <v>2113</v>
      </c>
      <c r="C109">
        <v>2113</v>
      </c>
      <c r="D109" t="s">
        <v>126</v>
      </c>
      <c r="F109">
        <v>599073.44999999995</v>
      </c>
      <c r="G109">
        <v>700152.69</v>
      </c>
      <c r="H109">
        <v>676158.78</v>
      </c>
      <c r="I109">
        <v>717798.88</v>
      </c>
      <c r="J109">
        <v>615837.74</v>
      </c>
      <c r="K109">
        <v>714563.46</v>
      </c>
      <c r="L109">
        <v>637977.62</v>
      </c>
      <c r="M109">
        <v>524881.43000000005</v>
      </c>
      <c r="N109">
        <v>415331.82</v>
      </c>
      <c r="O109">
        <v>681530.65</v>
      </c>
      <c r="P109">
        <v>931127.08</v>
      </c>
    </row>
    <row r="110" spans="1:16" x14ac:dyDescent="0.3">
      <c r="A110">
        <v>108</v>
      </c>
      <c r="B110">
        <v>2124</v>
      </c>
      <c r="C110">
        <v>2124</v>
      </c>
      <c r="D110" t="s">
        <v>366</v>
      </c>
      <c r="F110">
        <v>1283397.6200000001</v>
      </c>
      <c r="G110">
        <v>941588.26</v>
      </c>
      <c r="H110">
        <v>666723.25</v>
      </c>
      <c r="I110">
        <v>1219886.5</v>
      </c>
      <c r="J110">
        <v>1165484.72</v>
      </c>
      <c r="K110">
        <v>1846558.06</v>
      </c>
      <c r="L110">
        <v>1766010.58</v>
      </c>
      <c r="M110">
        <v>2086583.87</v>
      </c>
      <c r="N110">
        <v>2086601.78</v>
      </c>
      <c r="O110">
        <v>2532763.2199999997</v>
      </c>
      <c r="P110">
        <v>2561236.09</v>
      </c>
    </row>
    <row r="111" spans="1:16" x14ac:dyDescent="0.3">
      <c r="A111">
        <v>109</v>
      </c>
      <c r="B111">
        <v>2151</v>
      </c>
      <c r="C111">
        <v>2151</v>
      </c>
      <c r="D111" t="s">
        <v>375</v>
      </c>
      <c r="F111">
        <v>184099.95</v>
      </c>
      <c r="G111">
        <v>186001.49</v>
      </c>
      <c r="H111">
        <v>150669.46</v>
      </c>
      <c r="I111">
        <v>12894.62</v>
      </c>
      <c r="J111">
        <v>75.540000000000006</v>
      </c>
      <c r="K111">
        <v>412533.03</v>
      </c>
      <c r="L111">
        <v>458747.96</v>
      </c>
      <c r="M111">
        <v>1087239.29</v>
      </c>
      <c r="N111">
        <v>1298183.19</v>
      </c>
      <c r="O111">
        <v>2494445.4900000002</v>
      </c>
      <c r="P111">
        <v>2251800.67</v>
      </c>
    </row>
    <row r="112" spans="1:16" x14ac:dyDescent="0.3">
      <c r="A112">
        <v>110</v>
      </c>
      <c r="B112">
        <v>2169</v>
      </c>
      <c r="C112">
        <v>2169</v>
      </c>
      <c r="D112" t="s">
        <v>127</v>
      </c>
      <c r="F112">
        <v>2305570.0299999998</v>
      </c>
      <c r="G112">
        <v>2817286.83</v>
      </c>
      <c r="H112">
        <v>2596352.83</v>
      </c>
      <c r="I112">
        <v>1747087.51</v>
      </c>
      <c r="J112">
        <v>664542.99</v>
      </c>
      <c r="K112">
        <v>1943851.49</v>
      </c>
      <c r="L112">
        <v>3764526.16</v>
      </c>
      <c r="M112">
        <v>5348152.2300000004</v>
      </c>
      <c r="N112">
        <v>6402604.0099999998</v>
      </c>
      <c r="O112">
        <v>5350795.7</v>
      </c>
      <c r="P112">
        <v>5547856.29</v>
      </c>
    </row>
    <row r="113" spans="1:16" x14ac:dyDescent="0.3">
      <c r="A113">
        <v>111</v>
      </c>
      <c r="B113">
        <v>2205</v>
      </c>
      <c r="C113">
        <v>2205</v>
      </c>
      <c r="D113" t="s">
        <v>128</v>
      </c>
      <c r="F113">
        <v>572058.54</v>
      </c>
      <c r="G113">
        <v>386454.23</v>
      </c>
      <c r="H113">
        <v>323503.34999999998</v>
      </c>
      <c r="I113">
        <v>83600.399999999994</v>
      </c>
      <c r="J113">
        <v>123834.15</v>
      </c>
      <c r="K113">
        <v>565251.47</v>
      </c>
      <c r="L113">
        <v>30277.46</v>
      </c>
      <c r="M113">
        <v>25900</v>
      </c>
      <c r="N113">
        <v>685019.86</v>
      </c>
      <c r="O113">
        <v>1286918.3400000001</v>
      </c>
    </row>
    <row r="114" spans="1:16" x14ac:dyDescent="0.3">
      <c r="A114">
        <v>112</v>
      </c>
      <c r="B114">
        <v>2295</v>
      </c>
      <c r="C114">
        <v>2295</v>
      </c>
      <c r="D114" t="s">
        <v>129</v>
      </c>
      <c r="F114">
        <v>1583307.95</v>
      </c>
      <c r="G114">
        <v>1093200.07</v>
      </c>
      <c r="H114">
        <v>1433914.64</v>
      </c>
      <c r="I114">
        <v>1664270.18</v>
      </c>
      <c r="J114">
        <v>1965694.73</v>
      </c>
      <c r="K114">
        <v>2736359.24</v>
      </c>
      <c r="L114">
        <v>3263656.39</v>
      </c>
      <c r="M114">
        <v>3300583.2</v>
      </c>
      <c r="N114">
        <v>3520726.32</v>
      </c>
      <c r="O114">
        <v>3622577.62</v>
      </c>
      <c r="P114">
        <v>3285610.74</v>
      </c>
    </row>
    <row r="115" spans="1:16" x14ac:dyDescent="0.3">
      <c r="A115">
        <v>113</v>
      </c>
      <c r="B115">
        <v>2313</v>
      </c>
      <c r="C115">
        <v>2313</v>
      </c>
      <c r="D115" t="s">
        <v>130</v>
      </c>
      <c r="F115">
        <v>6954768.5300000003</v>
      </c>
      <c r="G115">
        <v>6468341.0499999998</v>
      </c>
      <c r="H115">
        <v>6225049.7699999996</v>
      </c>
      <c r="I115">
        <v>7263147.3300000001</v>
      </c>
      <c r="J115">
        <v>7558323.7999999998</v>
      </c>
      <c r="K115">
        <v>8323252.1299999999</v>
      </c>
      <c r="L115">
        <v>10627643.359999999</v>
      </c>
      <c r="M115">
        <v>10498456.6</v>
      </c>
      <c r="N115">
        <v>11530155.42</v>
      </c>
      <c r="O115">
        <v>12900530.26</v>
      </c>
      <c r="P115">
        <v>13952315.32</v>
      </c>
    </row>
    <row r="116" spans="1:16" x14ac:dyDescent="0.3">
      <c r="A116">
        <v>114</v>
      </c>
      <c r="B116">
        <v>2322</v>
      </c>
      <c r="C116">
        <v>2322</v>
      </c>
      <c r="D116" t="s">
        <v>131</v>
      </c>
      <c r="F116">
        <v>3719284.86</v>
      </c>
      <c r="G116">
        <v>3472706.27</v>
      </c>
      <c r="H116">
        <v>3246597.86</v>
      </c>
      <c r="I116">
        <v>3271622.96</v>
      </c>
      <c r="J116">
        <v>3900174.08</v>
      </c>
      <c r="K116">
        <v>5357571.95</v>
      </c>
      <c r="L116">
        <v>5953397.1799999997</v>
      </c>
      <c r="M116">
        <v>5382756.8499999996</v>
      </c>
      <c r="N116">
        <v>3975736.4</v>
      </c>
      <c r="O116">
        <v>2985163.15</v>
      </c>
      <c r="P116">
        <v>3091357.75</v>
      </c>
    </row>
    <row r="117" spans="1:16" x14ac:dyDescent="0.3">
      <c r="A117">
        <v>115</v>
      </c>
      <c r="B117">
        <v>2369</v>
      </c>
      <c r="C117">
        <v>2369</v>
      </c>
      <c r="D117" t="s">
        <v>132</v>
      </c>
      <c r="F117">
        <v>149543.53</v>
      </c>
      <c r="G117">
        <v>242926.18</v>
      </c>
      <c r="H117">
        <v>627049.93999999994</v>
      </c>
      <c r="I117">
        <v>1094805.31</v>
      </c>
      <c r="J117">
        <v>1432637.15</v>
      </c>
      <c r="K117">
        <v>2305721.2400000002</v>
      </c>
      <c r="L117">
        <v>2591869.21</v>
      </c>
      <c r="M117">
        <v>2254727.89</v>
      </c>
      <c r="N117">
        <v>2155542.8199999998</v>
      </c>
      <c r="O117">
        <v>2080499.55</v>
      </c>
      <c r="P117">
        <v>1868710.99</v>
      </c>
    </row>
    <row r="118" spans="1:16" x14ac:dyDescent="0.3">
      <c r="A118">
        <v>116</v>
      </c>
      <c r="B118">
        <v>2682</v>
      </c>
      <c r="C118">
        <v>2682</v>
      </c>
      <c r="D118" t="s">
        <v>17</v>
      </c>
      <c r="F118">
        <v>1020019.6</v>
      </c>
      <c r="G118">
        <v>1060751.6399999999</v>
      </c>
      <c r="H118">
        <v>1066173.69</v>
      </c>
      <c r="I118">
        <v>1225126.42</v>
      </c>
      <c r="J118">
        <v>1084700.24</v>
      </c>
      <c r="K118">
        <v>1029841.76</v>
      </c>
      <c r="L118">
        <v>1034385.72</v>
      </c>
      <c r="M118">
        <v>1048200.25</v>
      </c>
      <c r="N118">
        <v>1158525.72</v>
      </c>
      <c r="O118">
        <v>1354644.6</v>
      </c>
      <c r="P118">
        <v>1838890.11</v>
      </c>
    </row>
    <row r="119" spans="1:16" x14ac:dyDescent="0.3">
      <c r="A119">
        <v>117</v>
      </c>
      <c r="B119">
        <v>2376</v>
      </c>
      <c r="C119">
        <v>2376</v>
      </c>
      <c r="D119" t="s">
        <v>133</v>
      </c>
      <c r="F119">
        <v>1306428.97</v>
      </c>
      <c r="G119">
        <v>1096668.93</v>
      </c>
      <c r="H119">
        <v>1226853.83</v>
      </c>
      <c r="I119">
        <v>1163277.32</v>
      </c>
      <c r="J119">
        <v>892447.22</v>
      </c>
      <c r="K119">
        <v>812076.78</v>
      </c>
      <c r="L119">
        <v>718635.91</v>
      </c>
      <c r="M119">
        <v>683340.23</v>
      </c>
      <c r="N119">
        <v>527845.97</v>
      </c>
      <c r="O119">
        <v>500674.62</v>
      </c>
      <c r="P119">
        <v>920545.44</v>
      </c>
    </row>
    <row r="120" spans="1:16" x14ac:dyDescent="0.3">
      <c r="A120">
        <v>118</v>
      </c>
      <c r="B120">
        <v>2403</v>
      </c>
      <c r="C120">
        <v>2403</v>
      </c>
      <c r="D120" t="s">
        <v>390</v>
      </c>
      <c r="F120">
        <v>269441.71000000002</v>
      </c>
      <c r="G120">
        <v>294704.17</v>
      </c>
      <c r="H120">
        <v>647225.35</v>
      </c>
      <c r="I120">
        <v>561560.53</v>
      </c>
      <c r="J120">
        <v>506385.14</v>
      </c>
      <c r="K120">
        <v>713878.73</v>
      </c>
      <c r="L120">
        <v>920592.7</v>
      </c>
      <c r="M120">
        <v>926418.17</v>
      </c>
      <c r="N120">
        <v>1207508.72</v>
      </c>
      <c r="O120">
        <v>1060062.1299999999</v>
      </c>
      <c r="P120">
        <v>1286368.92</v>
      </c>
    </row>
    <row r="121" spans="1:16" x14ac:dyDescent="0.3">
      <c r="A121">
        <v>119</v>
      </c>
      <c r="B121">
        <v>2457</v>
      </c>
      <c r="C121">
        <v>2457</v>
      </c>
      <c r="D121" t="s">
        <v>134</v>
      </c>
      <c r="F121">
        <v>539338.72</v>
      </c>
      <c r="G121">
        <v>428229.09</v>
      </c>
      <c r="H121">
        <v>359131.97</v>
      </c>
      <c r="I121">
        <v>534770.14</v>
      </c>
      <c r="J121">
        <v>1046431.31</v>
      </c>
      <c r="K121">
        <v>1632565.35</v>
      </c>
      <c r="L121">
        <v>2012920.14</v>
      </c>
      <c r="M121">
        <v>1971652.78</v>
      </c>
      <c r="N121">
        <v>1881267.9</v>
      </c>
      <c r="O121">
        <v>1830683.8</v>
      </c>
      <c r="P121">
        <v>1764289.07</v>
      </c>
    </row>
    <row r="122" spans="1:16" x14ac:dyDescent="0.3">
      <c r="A122">
        <v>120</v>
      </c>
      <c r="B122">
        <v>2466</v>
      </c>
      <c r="C122">
        <v>2466</v>
      </c>
      <c r="D122" t="s">
        <v>135</v>
      </c>
      <c r="F122">
        <v>234054.95</v>
      </c>
      <c r="G122">
        <v>504164.21</v>
      </c>
      <c r="H122">
        <v>809754.97</v>
      </c>
      <c r="I122">
        <v>991125.13</v>
      </c>
      <c r="J122">
        <v>1190767.26</v>
      </c>
      <c r="K122">
        <v>1923473.5</v>
      </c>
      <c r="L122">
        <v>2267393.02</v>
      </c>
      <c r="M122">
        <v>1495002.13</v>
      </c>
      <c r="N122">
        <v>342493.66</v>
      </c>
      <c r="O122">
        <v>110660.62999999999</v>
      </c>
      <c r="P122">
        <v>2134945.64</v>
      </c>
    </row>
    <row r="123" spans="1:16" x14ac:dyDescent="0.3">
      <c r="A123">
        <v>121</v>
      </c>
      <c r="B123">
        <v>2493</v>
      </c>
      <c r="C123">
        <v>2493</v>
      </c>
      <c r="D123" t="s">
        <v>136</v>
      </c>
      <c r="F123">
        <v>712216.05</v>
      </c>
      <c r="G123">
        <v>716627.39</v>
      </c>
      <c r="H123">
        <v>692526.74</v>
      </c>
      <c r="I123">
        <v>549429.24</v>
      </c>
      <c r="J123">
        <v>390805.66</v>
      </c>
      <c r="K123">
        <v>400192.58</v>
      </c>
      <c r="L123">
        <v>283228.40000000002</v>
      </c>
      <c r="M123">
        <v>108693.39</v>
      </c>
      <c r="N123">
        <v>270952.94</v>
      </c>
      <c r="O123">
        <v>436053.31</v>
      </c>
      <c r="P123">
        <v>362396.34</v>
      </c>
    </row>
    <row r="124" spans="1:16" x14ac:dyDescent="0.3">
      <c r="A124">
        <v>122</v>
      </c>
      <c r="B124">
        <v>2502</v>
      </c>
      <c r="C124">
        <v>2502</v>
      </c>
      <c r="D124" t="s">
        <v>137</v>
      </c>
      <c r="F124">
        <v>335105.84000000003</v>
      </c>
      <c r="G124">
        <v>648657.27</v>
      </c>
      <c r="H124">
        <v>726352.59</v>
      </c>
      <c r="I124">
        <v>799929.98</v>
      </c>
      <c r="J124">
        <v>882704.14</v>
      </c>
      <c r="K124">
        <v>1591266.3</v>
      </c>
      <c r="L124">
        <v>1984265.64</v>
      </c>
      <c r="M124">
        <v>1886884.68</v>
      </c>
      <c r="N124">
        <v>1850797.83</v>
      </c>
      <c r="O124">
        <v>1636182.76</v>
      </c>
      <c r="P124">
        <v>2002254.76</v>
      </c>
    </row>
    <row r="125" spans="1:16" x14ac:dyDescent="0.3">
      <c r="A125">
        <v>123</v>
      </c>
      <c r="B125">
        <v>2511</v>
      </c>
      <c r="C125">
        <v>2511</v>
      </c>
      <c r="D125" t="s">
        <v>138</v>
      </c>
      <c r="F125">
        <v>3309790.92</v>
      </c>
      <c r="G125">
        <v>2861240.76</v>
      </c>
      <c r="H125">
        <v>2817767.98</v>
      </c>
      <c r="I125">
        <v>3838667.21</v>
      </c>
      <c r="J125">
        <v>3890679.32</v>
      </c>
      <c r="K125">
        <v>5019426.88</v>
      </c>
      <c r="L125">
        <v>5668620.7999999998</v>
      </c>
      <c r="M125">
        <v>6886539.4500000002</v>
      </c>
      <c r="N125">
        <v>7270646.96</v>
      </c>
      <c r="O125">
        <v>6784450.1200000001</v>
      </c>
      <c r="P125">
        <v>6056805.9199999999</v>
      </c>
    </row>
    <row r="126" spans="1:16" x14ac:dyDescent="0.3">
      <c r="A126">
        <v>124</v>
      </c>
      <c r="B126">
        <v>2520</v>
      </c>
      <c r="C126">
        <v>2520</v>
      </c>
      <c r="D126" t="s">
        <v>139</v>
      </c>
      <c r="F126">
        <v>1622189.03</v>
      </c>
      <c r="G126">
        <v>1754614.89</v>
      </c>
      <c r="H126">
        <v>2211016.87</v>
      </c>
      <c r="I126">
        <v>2474254.04</v>
      </c>
      <c r="J126">
        <v>2910268.35</v>
      </c>
      <c r="K126">
        <v>3362242.84</v>
      </c>
      <c r="L126">
        <v>3652101.34</v>
      </c>
      <c r="M126">
        <v>3636790.62</v>
      </c>
      <c r="N126">
        <v>3044898.61</v>
      </c>
      <c r="O126">
        <v>2912534.3400000003</v>
      </c>
      <c r="P126">
        <v>2508170.5699999998</v>
      </c>
    </row>
    <row r="127" spans="1:16" x14ac:dyDescent="0.3">
      <c r="A127">
        <v>125</v>
      </c>
      <c r="B127">
        <v>2556</v>
      </c>
      <c r="C127">
        <v>2556</v>
      </c>
      <c r="D127" t="s">
        <v>140</v>
      </c>
      <c r="F127">
        <v>552449.69999999995</v>
      </c>
      <c r="G127">
        <v>768800.14</v>
      </c>
      <c r="H127">
        <v>768199.29</v>
      </c>
      <c r="I127">
        <v>795770.38</v>
      </c>
      <c r="J127">
        <v>1046308.33</v>
      </c>
      <c r="K127">
        <v>1778486.03</v>
      </c>
      <c r="L127">
        <v>1547340.32</v>
      </c>
      <c r="M127">
        <v>1665517.19</v>
      </c>
      <c r="N127">
        <v>1316608.5900000001</v>
      </c>
      <c r="O127">
        <v>933768.17</v>
      </c>
      <c r="P127">
        <v>677153.82</v>
      </c>
    </row>
    <row r="128" spans="1:16" x14ac:dyDescent="0.3">
      <c r="A128">
        <v>126</v>
      </c>
      <c r="B128">
        <v>3195</v>
      </c>
      <c r="C128">
        <v>3195</v>
      </c>
      <c r="D128" t="s">
        <v>356</v>
      </c>
      <c r="F128">
        <v>338038.86</v>
      </c>
      <c r="G128">
        <v>2553.02</v>
      </c>
      <c r="H128">
        <v>0</v>
      </c>
      <c r="I128">
        <v>807768.39</v>
      </c>
      <c r="J128">
        <v>1261037.8</v>
      </c>
      <c r="K128">
        <v>2320280.0299999998</v>
      </c>
      <c r="L128">
        <v>2856384.77</v>
      </c>
      <c r="M128">
        <v>2540486.7799999998</v>
      </c>
      <c r="N128">
        <v>1573596.59</v>
      </c>
      <c r="O128">
        <v>1246508.46</v>
      </c>
      <c r="P128">
        <v>1520085.59</v>
      </c>
    </row>
    <row r="129" spans="1:16" x14ac:dyDescent="0.3">
      <c r="A129">
        <v>127</v>
      </c>
      <c r="B129">
        <v>2709</v>
      </c>
      <c r="C129">
        <v>2709</v>
      </c>
      <c r="D129" t="s">
        <v>142</v>
      </c>
      <c r="F129">
        <v>3024952.87</v>
      </c>
      <c r="G129">
        <v>2760754.25</v>
      </c>
      <c r="H129">
        <v>1964305.08</v>
      </c>
      <c r="I129">
        <v>2465721.69</v>
      </c>
      <c r="J129">
        <v>3260454.65</v>
      </c>
      <c r="K129">
        <v>4308129.03</v>
      </c>
      <c r="L129">
        <v>5171315.7300000004</v>
      </c>
      <c r="M129">
        <v>5179471.6100000003</v>
      </c>
      <c r="N129">
        <v>5573739.1100000003</v>
      </c>
      <c r="O129">
        <v>4729987.58</v>
      </c>
      <c r="P129">
        <v>4012504.15</v>
      </c>
    </row>
    <row r="130" spans="1:16" x14ac:dyDescent="0.3">
      <c r="A130">
        <v>128</v>
      </c>
      <c r="B130">
        <v>2718</v>
      </c>
      <c r="C130">
        <v>2718</v>
      </c>
      <c r="D130" t="s">
        <v>143</v>
      </c>
      <c r="F130">
        <v>1582221.09</v>
      </c>
      <c r="G130">
        <v>1271989.55</v>
      </c>
      <c r="H130">
        <v>764888.42</v>
      </c>
      <c r="I130">
        <v>928044.9</v>
      </c>
      <c r="J130">
        <v>1899348.38</v>
      </c>
      <c r="K130">
        <v>2911809.4</v>
      </c>
      <c r="L130">
        <v>3244170.75</v>
      </c>
      <c r="M130">
        <v>2892084.55</v>
      </c>
      <c r="N130">
        <v>2167146.2799999998</v>
      </c>
      <c r="O130">
        <v>1630437.2</v>
      </c>
      <c r="P130">
        <v>1199385.17</v>
      </c>
    </row>
    <row r="131" spans="1:16" x14ac:dyDescent="0.3">
      <c r="A131">
        <v>129</v>
      </c>
      <c r="B131">
        <v>2727</v>
      </c>
      <c r="C131">
        <v>2727</v>
      </c>
      <c r="D131" t="s">
        <v>144</v>
      </c>
      <c r="F131">
        <v>788011.61</v>
      </c>
      <c r="G131">
        <v>916794.14</v>
      </c>
      <c r="H131">
        <v>991959.4</v>
      </c>
      <c r="I131">
        <v>994631.01</v>
      </c>
      <c r="J131">
        <v>682071.28</v>
      </c>
      <c r="K131">
        <v>617779.68000000005</v>
      </c>
      <c r="L131">
        <v>941370.83</v>
      </c>
      <c r="M131">
        <v>1245181.5900000001</v>
      </c>
      <c r="N131">
        <v>1470073.19</v>
      </c>
      <c r="O131">
        <v>1901700.94</v>
      </c>
      <c r="P131">
        <v>2191419.11</v>
      </c>
    </row>
    <row r="132" spans="1:16" x14ac:dyDescent="0.3">
      <c r="A132">
        <v>130</v>
      </c>
      <c r="B132">
        <v>2754</v>
      </c>
      <c r="C132">
        <v>2754</v>
      </c>
      <c r="D132" t="s">
        <v>145</v>
      </c>
      <c r="F132">
        <v>369235.7</v>
      </c>
      <c r="G132">
        <v>224260.53</v>
      </c>
      <c r="H132">
        <v>21771.03</v>
      </c>
      <c r="I132">
        <v>376003.78</v>
      </c>
      <c r="J132">
        <v>938897.27</v>
      </c>
      <c r="K132">
        <v>1678111.72</v>
      </c>
      <c r="L132">
        <v>2198696.83</v>
      </c>
      <c r="M132">
        <v>2171198.38</v>
      </c>
      <c r="N132">
        <v>1686040.23</v>
      </c>
      <c r="O132">
        <v>1592713.49</v>
      </c>
      <c r="P132">
        <v>1332957.6299999999</v>
      </c>
    </row>
    <row r="133" spans="1:16" x14ac:dyDescent="0.3">
      <c r="A133">
        <v>131</v>
      </c>
      <c r="B133">
        <v>2766</v>
      </c>
      <c r="C133">
        <v>2766</v>
      </c>
      <c r="D133" t="s">
        <v>29</v>
      </c>
      <c r="F133">
        <v>1076026.21</v>
      </c>
      <c r="G133">
        <v>1385906.95</v>
      </c>
      <c r="H133">
        <v>1161396.24</v>
      </c>
      <c r="I133">
        <v>1292321.3600000001</v>
      </c>
      <c r="J133">
        <v>1122544.1200000001</v>
      </c>
      <c r="K133">
        <v>843327.69</v>
      </c>
      <c r="L133">
        <v>1059568.5</v>
      </c>
      <c r="M133">
        <v>900953.28</v>
      </c>
      <c r="N133">
        <v>881245.19</v>
      </c>
      <c r="O133">
        <v>700291.89</v>
      </c>
      <c r="P133">
        <v>447315.65</v>
      </c>
    </row>
    <row r="134" spans="1:16" x14ac:dyDescent="0.3">
      <c r="A134">
        <v>132</v>
      </c>
      <c r="B134">
        <v>2772</v>
      </c>
      <c r="C134">
        <v>2772</v>
      </c>
      <c r="D134" t="s">
        <v>147</v>
      </c>
      <c r="F134">
        <v>500407.07</v>
      </c>
      <c r="G134">
        <v>297972.82</v>
      </c>
      <c r="H134">
        <v>118045.81</v>
      </c>
      <c r="I134">
        <v>77705.47</v>
      </c>
      <c r="J134">
        <v>2713.45</v>
      </c>
      <c r="K134">
        <v>289916.27</v>
      </c>
      <c r="L134">
        <v>872278.74</v>
      </c>
      <c r="M134">
        <v>1199110.8999999999</v>
      </c>
      <c r="N134">
        <v>649984.77</v>
      </c>
      <c r="O134">
        <v>1072922.96</v>
      </c>
      <c r="P134">
        <v>1201256.29</v>
      </c>
    </row>
    <row r="135" spans="1:16" x14ac:dyDescent="0.3">
      <c r="A135">
        <v>133</v>
      </c>
      <c r="B135">
        <v>2781</v>
      </c>
      <c r="C135">
        <v>2781</v>
      </c>
      <c r="D135" t="s">
        <v>148</v>
      </c>
      <c r="F135">
        <v>446952.74</v>
      </c>
      <c r="G135">
        <v>176412.56</v>
      </c>
      <c r="H135">
        <v>243554.07</v>
      </c>
      <c r="I135">
        <v>1191257.1399999999</v>
      </c>
      <c r="J135">
        <v>1365325.82</v>
      </c>
      <c r="K135">
        <v>1823096.86</v>
      </c>
      <c r="L135">
        <v>2714451.22</v>
      </c>
      <c r="M135">
        <v>2638112.31</v>
      </c>
      <c r="N135">
        <v>2358974.38</v>
      </c>
      <c r="O135">
        <v>2487682.23</v>
      </c>
      <c r="P135">
        <v>3388919.84</v>
      </c>
    </row>
    <row r="136" spans="1:16" x14ac:dyDescent="0.3">
      <c r="A136">
        <v>134</v>
      </c>
      <c r="B136">
        <v>2826</v>
      </c>
      <c r="C136">
        <v>2826</v>
      </c>
      <c r="D136" t="s">
        <v>149</v>
      </c>
      <c r="F136">
        <v>3997693.8</v>
      </c>
      <c r="G136">
        <v>4501064.08</v>
      </c>
      <c r="H136">
        <v>4540597.2</v>
      </c>
      <c r="I136">
        <v>4252648.1399999997</v>
      </c>
      <c r="J136">
        <v>3417883.35</v>
      </c>
      <c r="K136">
        <v>5166870.6900000004</v>
      </c>
      <c r="L136">
        <v>6402835.2000000002</v>
      </c>
      <c r="M136">
        <v>6011999.1600000001</v>
      </c>
      <c r="N136">
        <v>5217136.75</v>
      </c>
      <c r="O136">
        <v>4364811.5199999996</v>
      </c>
      <c r="P136">
        <v>3029984.59</v>
      </c>
    </row>
    <row r="137" spans="1:16" x14ac:dyDescent="0.3">
      <c r="A137">
        <v>135</v>
      </c>
      <c r="B137">
        <v>2834</v>
      </c>
      <c r="C137">
        <v>2834</v>
      </c>
      <c r="D137" t="s">
        <v>150</v>
      </c>
      <c r="F137">
        <v>0</v>
      </c>
      <c r="G137">
        <v>0</v>
      </c>
      <c r="H137">
        <v>120775.83</v>
      </c>
      <c r="I137">
        <v>215147.83</v>
      </c>
      <c r="J137">
        <v>435292.01</v>
      </c>
      <c r="K137">
        <v>727911.06</v>
      </c>
      <c r="L137">
        <v>804292.89</v>
      </c>
      <c r="M137">
        <v>1019908.27</v>
      </c>
      <c r="N137">
        <v>482038.31</v>
      </c>
      <c r="O137">
        <v>838423.74</v>
      </c>
      <c r="P137">
        <v>913937.42</v>
      </c>
    </row>
    <row r="138" spans="1:16" x14ac:dyDescent="0.3">
      <c r="A138">
        <v>136</v>
      </c>
      <c r="B138">
        <v>2846</v>
      </c>
      <c r="C138">
        <v>2846</v>
      </c>
      <c r="D138" t="s">
        <v>151</v>
      </c>
      <c r="F138">
        <v>393430.6</v>
      </c>
      <c r="G138">
        <v>576014.87</v>
      </c>
      <c r="H138">
        <v>667463.17000000004</v>
      </c>
      <c r="I138">
        <v>837363.33</v>
      </c>
      <c r="J138">
        <v>886578.12</v>
      </c>
      <c r="K138">
        <v>958892.28</v>
      </c>
      <c r="L138">
        <v>904696.94</v>
      </c>
      <c r="M138">
        <v>940032.22</v>
      </c>
      <c r="N138">
        <v>1265437.98</v>
      </c>
      <c r="O138">
        <v>1498226.02</v>
      </c>
      <c r="P138">
        <v>1737771.12</v>
      </c>
    </row>
    <row r="139" spans="1:16" x14ac:dyDescent="0.3">
      <c r="A139">
        <v>137</v>
      </c>
      <c r="B139">
        <v>2862</v>
      </c>
      <c r="C139">
        <v>2862</v>
      </c>
      <c r="D139" t="s">
        <v>152</v>
      </c>
      <c r="F139">
        <v>1232069.5900000001</v>
      </c>
      <c r="G139">
        <v>1135020.92</v>
      </c>
      <c r="H139">
        <v>852164.91</v>
      </c>
      <c r="I139">
        <v>502300.99</v>
      </c>
      <c r="J139">
        <v>464092.01</v>
      </c>
      <c r="K139">
        <v>708916.38</v>
      </c>
      <c r="L139">
        <v>1276293.23</v>
      </c>
      <c r="M139">
        <v>1741509</v>
      </c>
      <c r="N139">
        <v>1974900.85</v>
      </c>
      <c r="O139">
        <v>1965417.15</v>
      </c>
      <c r="P139">
        <v>2028726.35</v>
      </c>
    </row>
    <row r="140" spans="1:16" x14ac:dyDescent="0.3">
      <c r="A140">
        <v>138</v>
      </c>
      <c r="B140">
        <v>2977</v>
      </c>
      <c r="C140">
        <v>2977</v>
      </c>
      <c r="D140" t="s">
        <v>153</v>
      </c>
      <c r="F140">
        <v>393387.13</v>
      </c>
      <c r="G140">
        <v>514110.15</v>
      </c>
      <c r="H140">
        <v>690666.75</v>
      </c>
      <c r="I140">
        <v>375692.45</v>
      </c>
      <c r="J140">
        <v>3219</v>
      </c>
      <c r="K140">
        <v>184759.91</v>
      </c>
      <c r="L140">
        <v>287856.74</v>
      </c>
      <c r="M140">
        <v>511259.84</v>
      </c>
      <c r="N140">
        <v>976185.91</v>
      </c>
      <c r="O140">
        <v>1125090.6700000002</v>
      </c>
      <c r="P140">
        <v>1201370.0900000001</v>
      </c>
    </row>
    <row r="141" spans="1:16" x14ac:dyDescent="0.3">
      <c r="A141">
        <v>139</v>
      </c>
      <c r="B141">
        <v>2988</v>
      </c>
      <c r="C141">
        <v>2988</v>
      </c>
      <c r="D141" t="s">
        <v>154</v>
      </c>
      <c r="F141">
        <v>1221736.72</v>
      </c>
      <c r="G141">
        <v>1289162.31</v>
      </c>
      <c r="H141">
        <v>1274199.46</v>
      </c>
      <c r="I141">
        <v>1282439.3999999999</v>
      </c>
      <c r="J141">
        <v>861307.61</v>
      </c>
      <c r="K141">
        <v>1367723.2</v>
      </c>
      <c r="L141">
        <v>1756685.8</v>
      </c>
      <c r="M141">
        <v>1869208.23</v>
      </c>
      <c r="N141">
        <v>1453474.27</v>
      </c>
      <c r="O141">
        <v>1497258.98</v>
      </c>
      <c r="P141">
        <v>1720455.75</v>
      </c>
    </row>
    <row r="142" spans="1:16" x14ac:dyDescent="0.3">
      <c r="A142">
        <v>140</v>
      </c>
      <c r="B142">
        <v>3029</v>
      </c>
      <c r="C142">
        <v>3029</v>
      </c>
      <c r="D142" t="s">
        <v>155</v>
      </c>
      <c r="F142">
        <v>2640348.34</v>
      </c>
      <c r="G142">
        <v>2792344.12</v>
      </c>
      <c r="H142">
        <v>2446399.12</v>
      </c>
      <c r="I142">
        <v>2557520.67</v>
      </c>
      <c r="J142">
        <v>1425640.04</v>
      </c>
      <c r="K142">
        <v>2311627.2000000002</v>
      </c>
      <c r="L142">
        <v>3310307.54</v>
      </c>
      <c r="M142">
        <v>4312381.71</v>
      </c>
      <c r="N142">
        <v>4630069.66</v>
      </c>
      <c r="O142">
        <v>4294100.2699999996</v>
      </c>
      <c r="P142">
        <v>4011097.77</v>
      </c>
    </row>
    <row r="143" spans="1:16" x14ac:dyDescent="0.3">
      <c r="A143">
        <v>141</v>
      </c>
      <c r="B143">
        <v>3033</v>
      </c>
      <c r="C143">
        <v>3033</v>
      </c>
      <c r="D143" t="s">
        <v>156</v>
      </c>
      <c r="F143">
        <v>865504.75</v>
      </c>
      <c r="G143">
        <v>749053.22</v>
      </c>
      <c r="H143">
        <v>246251.34</v>
      </c>
      <c r="I143">
        <v>533920.92000000004</v>
      </c>
      <c r="J143">
        <v>550166.07999999996</v>
      </c>
      <c r="K143">
        <v>1110573.74</v>
      </c>
      <c r="L143">
        <v>1306423.5</v>
      </c>
      <c r="M143">
        <v>964405.58</v>
      </c>
      <c r="N143">
        <v>760024.88</v>
      </c>
      <c r="O143">
        <v>893692.42</v>
      </c>
      <c r="P143">
        <v>609165.82999999996</v>
      </c>
    </row>
    <row r="144" spans="1:16" x14ac:dyDescent="0.3">
      <c r="A144">
        <v>142</v>
      </c>
      <c r="B144">
        <v>3042</v>
      </c>
      <c r="C144">
        <v>3042</v>
      </c>
      <c r="D144" t="s">
        <v>157</v>
      </c>
      <c r="F144">
        <v>903783.17</v>
      </c>
      <c r="G144">
        <v>912858.13</v>
      </c>
      <c r="H144">
        <v>944993.7</v>
      </c>
      <c r="I144">
        <v>1254667.9099999999</v>
      </c>
      <c r="J144">
        <v>937895.11</v>
      </c>
      <c r="K144">
        <v>885751.61</v>
      </c>
      <c r="L144">
        <v>1413599.58</v>
      </c>
      <c r="M144">
        <v>2086255.7</v>
      </c>
      <c r="N144">
        <v>2977647.47</v>
      </c>
      <c r="O144">
        <v>3528038.11</v>
      </c>
      <c r="P144">
        <v>3400950.54</v>
      </c>
    </row>
    <row r="145" spans="1:16" x14ac:dyDescent="0.3">
      <c r="A145">
        <v>143</v>
      </c>
      <c r="B145">
        <v>3060</v>
      </c>
      <c r="C145">
        <v>3060</v>
      </c>
      <c r="D145" t="s">
        <v>158</v>
      </c>
      <c r="F145">
        <v>3000000</v>
      </c>
      <c r="G145">
        <v>2298112.5499999998</v>
      </c>
      <c r="H145">
        <v>2020230.45</v>
      </c>
      <c r="I145">
        <v>2201230.7400000002</v>
      </c>
      <c r="J145">
        <v>1890417.97</v>
      </c>
      <c r="K145">
        <v>2090891.47</v>
      </c>
      <c r="L145">
        <v>2139182.84</v>
      </c>
      <c r="M145">
        <v>1349222.78</v>
      </c>
      <c r="N145">
        <v>1007732.99</v>
      </c>
      <c r="O145">
        <v>1294151.96</v>
      </c>
      <c r="P145">
        <v>2032239.85</v>
      </c>
    </row>
    <row r="146" spans="1:16" x14ac:dyDescent="0.3">
      <c r="A146">
        <v>144</v>
      </c>
      <c r="B146">
        <v>3168</v>
      </c>
      <c r="C146">
        <v>3168</v>
      </c>
      <c r="D146" t="s">
        <v>165</v>
      </c>
      <c r="F146">
        <v>584061.98</v>
      </c>
      <c r="G146">
        <v>790002.33</v>
      </c>
      <c r="H146">
        <v>824456.95</v>
      </c>
      <c r="I146">
        <v>478178.52</v>
      </c>
      <c r="J146">
        <v>295472.75</v>
      </c>
      <c r="K146">
        <v>455380.98</v>
      </c>
      <c r="L146">
        <v>1968566.85</v>
      </c>
      <c r="M146">
        <v>2061540.56</v>
      </c>
      <c r="N146">
        <v>2701799.33</v>
      </c>
      <c r="O146">
        <v>3044868</v>
      </c>
      <c r="P146">
        <v>2857708.15</v>
      </c>
    </row>
    <row r="147" spans="1:16" x14ac:dyDescent="0.3">
      <c r="A147">
        <v>145</v>
      </c>
      <c r="B147">
        <v>3105</v>
      </c>
      <c r="C147">
        <v>3105</v>
      </c>
      <c r="D147" t="s">
        <v>159</v>
      </c>
      <c r="F147">
        <v>1871793.84</v>
      </c>
      <c r="G147">
        <v>1489196.51</v>
      </c>
      <c r="H147">
        <v>1126379.95</v>
      </c>
      <c r="I147">
        <v>820208.03</v>
      </c>
      <c r="J147">
        <v>801111.2</v>
      </c>
      <c r="K147">
        <v>1697271.04</v>
      </c>
      <c r="L147">
        <v>2439430.92</v>
      </c>
      <c r="M147">
        <v>2993445.83</v>
      </c>
      <c r="N147">
        <v>3217353.11</v>
      </c>
      <c r="O147">
        <v>3589896.99</v>
      </c>
      <c r="P147">
        <v>4222914.97</v>
      </c>
    </row>
    <row r="148" spans="1:16" x14ac:dyDescent="0.3">
      <c r="A148">
        <v>146</v>
      </c>
      <c r="B148">
        <v>3114</v>
      </c>
      <c r="C148">
        <v>3114</v>
      </c>
      <c r="D148" t="s">
        <v>160</v>
      </c>
      <c r="F148">
        <v>2841036.44</v>
      </c>
      <c r="G148">
        <v>3980787.08</v>
      </c>
      <c r="H148">
        <v>4885225.95</v>
      </c>
      <c r="I148">
        <v>5055122.51</v>
      </c>
      <c r="J148">
        <v>5024250.4400000004</v>
      </c>
      <c r="K148">
        <v>7176346.0599999996</v>
      </c>
      <c r="L148">
        <v>8766465.5099999998</v>
      </c>
      <c r="M148">
        <v>9931970.9199999999</v>
      </c>
      <c r="N148">
        <v>9738279.2699999996</v>
      </c>
      <c r="O148">
        <v>8997520.6099999994</v>
      </c>
      <c r="P148">
        <v>9557160.0999999996</v>
      </c>
    </row>
    <row r="149" spans="1:16" x14ac:dyDescent="0.3">
      <c r="A149">
        <v>147</v>
      </c>
      <c r="B149">
        <v>3119</v>
      </c>
      <c r="C149">
        <v>3119</v>
      </c>
      <c r="D149" t="s">
        <v>161</v>
      </c>
      <c r="F149">
        <v>729539.85</v>
      </c>
      <c r="G149">
        <v>1347343.25</v>
      </c>
      <c r="H149">
        <v>1941740.02</v>
      </c>
      <c r="I149">
        <v>2230729.73</v>
      </c>
      <c r="J149">
        <v>1945941.49</v>
      </c>
      <c r="K149">
        <v>1503154.05</v>
      </c>
      <c r="L149">
        <v>1997562.39</v>
      </c>
      <c r="M149">
        <v>2325085.64</v>
      </c>
      <c r="N149">
        <v>1819033.3</v>
      </c>
      <c r="O149">
        <v>2000884.03</v>
      </c>
      <c r="P149">
        <v>1810705.75</v>
      </c>
    </row>
    <row r="150" spans="1:16" x14ac:dyDescent="0.3">
      <c r="A150">
        <v>148</v>
      </c>
      <c r="B150">
        <v>3141</v>
      </c>
      <c r="C150">
        <v>3141</v>
      </c>
      <c r="D150" t="s">
        <v>162</v>
      </c>
      <c r="F150">
        <v>12797594.439999999</v>
      </c>
      <c r="G150">
        <v>11676115.310000001</v>
      </c>
      <c r="H150">
        <v>8624382.2799999993</v>
      </c>
      <c r="I150">
        <v>14393309.380000001</v>
      </c>
      <c r="J150">
        <v>14699800.15</v>
      </c>
      <c r="K150">
        <v>20338542.460000001</v>
      </c>
      <c r="L150">
        <v>27765916.09</v>
      </c>
      <c r="M150">
        <v>29420511.859999999</v>
      </c>
      <c r="N150">
        <v>24302768.350000001</v>
      </c>
      <c r="O150">
        <v>25599299.289999999</v>
      </c>
      <c r="P150">
        <v>33270811.329999998</v>
      </c>
    </row>
    <row r="151" spans="1:16" x14ac:dyDescent="0.3">
      <c r="A151">
        <v>149</v>
      </c>
      <c r="B151">
        <v>3150</v>
      </c>
      <c r="C151">
        <v>3150</v>
      </c>
      <c r="D151" t="s">
        <v>163</v>
      </c>
      <c r="F151">
        <v>1573345.67</v>
      </c>
      <c r="G151">
        <v>1852594.67</v>
      </c>
      <c r="H151">
        <v>1813906.58</v>
      </c>
      <c r="I151">
        <v>2236945.9300000002</v>
      </c>
      <c r="J151">
        <v>2089323.93</v>
      </c>
      <c r="K151">
        <v>2825134.5</v>
      </c>
      <c r="L151">
        <v>3028038</v>
      </c>
      <c r="M151">
        <v>3163353.46</v>
      </c>
      <c r="N151">
        <v>3182532.97</v>
      </c>
      <c r="O151">
        <v>3328033.39</v>
      </c>
      <c r="P151">
        <v>4339584.41</v>
      </c>
    </row>
    <row r="152" spans="1:16" x14ac:dyDescent="0.3">
      <c r="A152">
        <v>150</v>
      </c>
      <c r="B152">
        <v>3154</v>
      </c>
      <c r="C152">
        <v>3154</v>
      </c>
      <c r="D152" t="s">
        <v>164</v>
      </c>
      <c r="F152">
        <v>26617.8</v>
      </c>
      <c r="G152">
        <v>12467.32</v>
      </c>
      <c r="H152">
        <v>387887.15</v>
      </c>
      <c r="I152">
        <v>1049603.8500000001</v>
      </c>
      <c r="J152">
        <v>1505929.6</v>
      </c>
      <c r="K152">
        <v>2291670.63</v>
      </c>
      <c r="L152">
        <v>3157375.48</v>
      </c>
      <c r="M152">
        <v>3241533.65</v>
      </c>
      <c r="N152">
        <v>2596921.6800000002</v>
      </c>
      <c r="O152">
        <v>1968319.29</v>
      </c>
      <c r="P152">
        <v>1660289.41</v>
      </c>
    </row>
    <row r="153" spans="1:16" x14ac:dyDescent="0.3">
      <c r="A153">
        <v>151</v>
      </c>
      <c r="B153">
        <v>3186</v>
      </c>
      <c r="C153">
        <v>3186</v>
      </c>
      <c r="D153" t="s">
        <v>367</v>
      </c>
      <c r="F153">
        <v>782908.8</v>
      </c>
      <c r="G153">
        <v>863662.4</v>
      </c>
      <c r="H153">
        <v>993706.67</v>
      </c>
      <c r="I153">
        <v>1146044.1399999999</v>
      </c>
      <c r="J153">
        <v>967301.66</v>
      </c>
      <c r="K153">
        <v>616583.5</v>
      </c>
      <c r="L153">
        <v>673551.14</v>
      </c>
      <c r="M153">
        <v>1129756.82</v>
      </c>
      <c r="N153">
        <v>1528613.79</v>
      </c>
      <c r="O153">
        <v>1724847.8800000001</v>
      </c>
      <c r="P153">
        <v>1829773.69</v>
      </c>
    </row>
    <row r="154" spans="1:16" x14ac:dyDescent="0.3">
      <c r="A154">
        <v>152</v>
      </c>
      <c r="B154">
        <v>3204</v>
      </c>
      <c r="C154">
        <v>3204</v>
      </c>
      <c r="D154" t="s">
        <v>166</v>
      </c>
      <c r="F154">
        <v>2492437.85</v>
      </c>
      <c r="G154">
        <v>2447970.2000000002</v>
      </c>
      <c r="H154">
        <v>2092035.19</v>
      </c>
      <c r="I154">
        <v>1814468.25</v>
      </c>
      <c r="J154">
        <v>1535926.22</v>
      </c>
      <c r="K154">
        <v>1617616.27</v>
      </c>
      <c r="L154">
        <v>1942794.34</v>
      </c>
      <c r="M154">
        <v>1471440.7</v>
      </c>
      <c r="N154">
        <v>1204330.43</v>
      </c>
      <c r="O154">
        <v>1011108.74</v>
      </c>
      <c r="P154">
        <v>1117395.94</v>
      </c>
    </row>
    <row r="155" spans="1:16" x14ac:dyDescent="0.3">
      <c r="A155">
        <v>153</v>
      </c>
      <c r="B155">
        <v>3231</v>
      </c>
      <c r="C155">
        <v>3231</v>
      </c>
      <c r="D155" t="s">
        <v>167</v>
      </c>
      <c r="F155">
        <v>5080079.2300000004</v>
      </c>
      <c r="G155">
        <v>6519008.2599999998</v>
      </c>
      <c r="H155">
        <v>6360051.6500000004</v>
      </c>
      <c r="I155">
        <v>6799576.1399999997</v>
      </c>
      <c r="J155">
        <v>7181400.2400000002</v>
      </c>
      <c r="K155">
        <v>10765508.57</v>
      </c>
      <c r="L155">
        <v>11932102.890000001</v>
      </c>
      <c r="M155">
        <v>11122579.050000001</v>
      </c>
      <c r="N155">
        <v>10798543.970000001</v>
      </c>
      <c r="O155">
        <v>13603745.09</v>
      </c>
      <c r="P155">
        <v>18291764.030000001</v>
      </c>
    </row>
    <row r="156" spans="1:16" x14ac:dyDescent="0.3">
      <c r="A156">
        <v>154</v>
      </c>
      <c r="B156">
        <v>3312</v>
      </c>
      <c r="C156">
        <v>3312</v>
      </c>
      <c r="D156" t="s">
        <v>168</v>
      </c>
      <c r="F156">
        <v>3400574.5</v>
      </c>
      <c r="G156">
        <v>3943662.64</v>
      </c>
      <c r="H156">
        <v>4185012.21</v>
      </c>
      <c r="I156">
        <v>4261932.4400000004</v>
      </c>
      <c r="J156">
        <v>3715573.59</v>
      </c>
      <c r="K156">
        <v>4678428.8</v>
      </c>
      <c r="L156">
        <v>4285743.32</v>
      </c>
      <c r="M156">
        <v>2670214.92</v>
      </c>
      <c r="N156">
        <v>2321440.31</v>
      </c>
      <c r="O156">
        <v>2452839.23</v>
      </c>
      <c r="P156">
        <v>3510083.88</v>
      </c>
    </row>
    <row r="157" spans="1:16" x14ac:dyDescent="0.3">
      <c r="A157">
        <v>155</v>
      </c>
      <c r="B157">
        <v>3330</v>
      </c>
      <c r="C157">
        <v>3330</v>
      </c>
      <c r="D157" t="s">
        <v>169</v>
      </c>
      <c r="F157">
        <v>535413.07999999996</v>
      </c>
      <c r="G157">
        <v>292701.09000000003</v>
      </c>
      <c r="H157">
        <v>123280.32000000001</v>
      </c>
      <c r="I157">
        <v>202307.39</v>
      </c>
      <c r="J157">
        <v>155943.85</v>
      </c>
      <c r="K157">
        <v>798713.05</v>
      </c>
      <c r="L157">
        <v>1376213.59</v>
      </c>
      <c r="M157">
        <v>1536119.79</v>
      </c>
      <c r="N157">
        <v>1400184.12</v>
      </c>
      <c r="O157">
        <v>1334718.77</v>
      </c>
      <c r="P157">
        <v>1400032.79</v>
      </c>
    </row>
    <row r="158" spans="1:16" x14ac:dyDescent="0.3">
      <c r="A158">
        <v>156</v>
      </c>
      <c r="B158">
        <v>3348</v>
      </c>
      <c r="C158">
        <v>3348</v>
      </c>
      <c r="D158" t="s">
        <v>170</v>
      </c>
      <c r="F158">
        <v>619269.28</v>
      </c>
      <c r="G158">
        <v>720762.56</v>
      </c>
      <c r="H158">
        <v>703607.78</v>
      </c>
      <c r="I158">
        <v>881158.31</v>
      </c>
      <c r="J158">
        <v>821555.52</v>
      </c>
      <c r="K158">
        <v>1006873.37</v>
      </c>
      <c r="L158">
        <v>1326058.3999999999</v>
      </c>
      <c r="M158">
        <v>1369494.71</v>
      </c>
      <c r="N158">
        <v>1300274.93</v>
      </c>
      <c r="O158">
        <v>1371779.54</v>
      </c>
      <c r="P158">
        <v>1622659.76</v>
      </c>
    </row>
    <row r="159" spans="1:16" x14ac:dyDescent="0.3">
      <c r="A159">
        <v>157</v>
      </c>
      <c r="B159">
        <v>3375</v>
      </c>
      <c r="C159">
        <v>3375</v>
      </c>
      <c r="D159" t="s">
        <v>171</v>
      </c>
      <c r="F159">
        <v>3529782.97</v>
      </c>
      <c r="G159">
        <v>3269883.87</v>
      </c>
      <c r="H159">
        <v>2639176.2599999998</v>
      </c>
      <c r="I159">
        <v>2230142.9700000002</v>
      </c>
      <c r="J159">
        <v>1466428.81</v>
      </c>
      <c r="K159">
        <v>2470254.2200000002</v>
      </c>
      <c r="L159">
        <v>3515449.16</v>
      </c>
      <c r="M159">
        <v>3898441.3</v>
      </c>
      <c r="N159">
        <v>3654564.6</v>
      </c>
      <c r="O159">
        <v>3329088.65</v>
      </c>
      <c r="P159">
        <v>3913342.18</v>
      </c>
    </row>
    <row r="160" spans="1:16" x14ac:dyDescent="0.3">
      <c r="A160">
        <v>158</v>
      </c>
      <c r="B160">
        <v>3420</v>
      </c>
      <c r="C160">
        <v>3420</v>
      </c>
      <c r="D160" t="s">
        <v>172</v>
      </c>
      <c r="F160">
        <v>492199.3</v>
      </c>
      <c r="G160">
        <v>734323.38</v>
      </c>
      <c r="H160">
        <v>934387.48</v>
      </c>
      <c r="I160">
        <v>1167812.93</v>
      </c>
      <c r="J160">
        <v>1506913.33</v>
      </c>
      <c r="K160">
        <v>1881985.81</v>
      </c>
      <c r="L160">
        <v>2562699.96</v>
      </c>
      <c r="M160">
        <v>3155889.59</v>
      </c>
      <c r="N160">
        <v>3041110.88</v>
      </c>
      <c r="O160">
        <v>2592350.4500000002</v>
      </c>
      <c r="P160">
        <v>2002469.92</v>
      </c>
    </row>
    <row r="161" spans="1:16" x14ac:dyDescent="0.3">
      <c r="A161">
        <v>159</v>
      </c>
      <c r="B161">
        <v>3465</v>
      </c>
      <c r="C161">
        <v>3465</v>
      </c>
      <c r="D161" t="s">
        <v>173</v>
      </c>
      <c r="F161">
        <v>1030461.96</v>
      </c>
      <c r="G161">
        <v>896604.25</v>
      </c>
      <c r="H161">
        <v>879876.75</v>
      </c>
      <c r="I161">
        <v>951701.58</v>
      </c>
      <c r="J161">
        <v>953517.08</v>
      </c>
      <c r="K161">
        <v>1240401.8799999999</v>
      </c>
      <c r="L161">
        <v>1449479.88</v>
      </c>
      <c r="M161">
        <v>1626474.1</v>
      </c>
      <c r="N161">
        <v>1405787.54</v>
      </c>
      <c r="O161">
        <v>1023762.3500000001</v>
      </c>
      <c r="P161">
        <v>667295.23</v>
      </c>
    </row>
    <row r="162" spans="1:16" x14ac:dyDescent="0.3">
      <c r="A162">
        <v>160</v>
      </c>
      <c r="B162">
        <v>3537</v>
      </c>
      <c r="C162">
        <v>3537</v>
      </c>
      <c r="D162" t="s">
        <v>174</v>
      </c>
      <c r="F162">
        <v>352402.68</v>
      </c>
      <c r="G162">
        <v>144176.54999999999</v>
      </c>
      <c r="H162">
        <v>147920.12</v>
      </c>
      <c r="I162">
        <v>463880.01</v>
      </c>
      <c r="J162">
        <v>433447.52</v>
      </c>
      <c r="K162">
        <v>722818.1</v>
      </c>
      <c r="L162">
        <v>929743.33</v>
      </c>
      <c r="M162">
        <v>895102.08</v>
      </c>
      <c r="N162">
        <v>154537.68</v>
      </c>
      <c r="O162">
        <v>28511.66</v>
      </c>
      <c r="P162">
        <v>716596.51</v>
      </c>
    </row>
    <row r="163" spans="1:16" x14ac:dyDescent="0.3">
      <c r="A163">
        <v>161</v>
      </c>
      <c r="B163">
        <v>3555</v>
      </c>
      <c r="C163">
        <v>3555</v>
      </c>
      <c r="D163" t="s">
        <v>175</v>
      </c>
      <c r="F163">
        <v>353369.66</v>
      </c>
      <c r="G163">
        <v>145198.42000000001</v>
      </c>
      <c r="H163">
        <v>2392982.34</v>
      </c>
      <c r="I163">
        <v>556285.94999999995</v>
      </c>
      <c r="J163">
        <v>134186.01999999999</v>
      </c>
      <c r="K163">
        <v>442454.42</v>
      </c>
      <c r="L163">
        <v>1020298.5</v>
      </c>
      <c r="M163">
        <v>1226233.3</v>
      </c>
      <c r="N163">
        <v>1380666.66</v>
      </c>
      <c r="O163">
        <v>1018325.9</v>
      </c>
      <c r="P163">
        <v>1163365.05</v>
      </c>
    </row>
    <row r="164" spans="1:16" x14ac:dyDescent="0.3">
      <c r="A164">
        <v>162</v>
      </c>
      <c r="B164">
        <v>3600</v>
      </c>
      <c r="C164">
        <v>3600</v>
      </c>
      <c r="D164" t="s">
        <v>177</v>
      </c>
      <c r="F164">
        <v>3751253.26</v>
      </c>
      <c r="G164">
        <v>3408320.42</v>
      </c>
      <c r="H164">
        <v>2699695.45</v>
      </c>
      <c r="I164">
        <v>2551660.9300000002</v>
      </c>
      <c r="J164">
        <v>2582674.5699999998</v>
      </c>
      <c r="K164">
        <v>3944467.16</v>
      </c>
      <c r="L164">
        <v>4551002.67</v>
      </c>
      <c r="M164">
        <v>4742128.26</v>
      </c>
      <c r="N164">
        <v>4797264.74</v>
      </c>
      <c r="O164">
        <v>5075835.8600000003</v>
      </c>
      <c r="P164">
        <v>5102661.3</v>
      </c>
    </row>
    <row r="165" spans="1:16" x14ac:dyDescent="0.3">
      <c r="A165">
        <v>163</v>
      </c>
      <c r="B165">
        <v>3609</v>
      </c>
      <c r="C165">
        <v>3609</v>
      </c>
      <c r="D165" t="s">
        <v>178</v>
      </c>
      <c r="F165">
        <v>523873.05</v>
      </c>
      <c r="G165">
        <v>669650.16</v>
      </c>
      <c r="H165">
        <v>678314.04</v>
      </c>
      <c r="I165">
        <v>895283.13</v>
      </c>
      <c r="J165">
        <v>1063934.23</v>
      </c>
      <c r="K165">
        <v>1435986.29</v>
      </c>
      <c r="L165">
        <v>1846771.19</v>
      </c>
      <c r="M165">
        <v>1809615.64</v>
      </c>
      <c r="N165">
        <v>1628415.49</v>
      </c>
      <c r="O165">
        <v>1609621.75</v>
      </c>
      <c r="P165">
        <v>1487389.68</v>
      </c>
    </row>
    <row r="166" spans="1:16" x14ac:dyDescent="0.3">
      <c r="A166">
        <v>164</v>
      </c>
      <c r="B166">
        <v>3645</v>
      </c>
      <c r="C166">
        <v>3645</v>
      </c>
      <c r="D166" t="s">
        <v>179</v>
      </c>
      <c r="F166">
        <v>2818112.88</v>
      </c>
      <c r="G166">
        <v>2724226.02</v>
      </c>
      <c r="H166">
        <v>1886301.53</v>
      </c>
      <c r="I166">
        <v>3138585.68</v>
      </c>
      <c r="J166">
        <v>6424200.0700000003</v>
      </c>
      <c r="K166">
        <v>8065604.4100000001</v>
      </c>
      <c r="L166">
        <v>9197557.6600000001</v>
      </c>
      <c r="M166">
        <v>9702634.6999999993</v>
      </c>
      <c r="N166">
        <v>9245136.9700000007</v>
      </c>
      <c r="O166">
        <v>7137371.3899999997</v>
      </c>
      <c r="P166">
        <v>5637212.7599999998</v>
      </c>
    </row>
    <row r="167" spans="1:16" x14ac:dyDescent="0.3">
      <c r="A167">
        <v>165</v>
      </c>
      <c r="B167">
        <v>3715</v>
      </c>
      <c r="C167">
        <v>3715</v>
      </c>
      <c r="D167" t="s">
        <v>181</v>
      </c>
      <c r="F167">
        <v>7761164.0999999996</v>
      </c>
      <c r="G167">
        <v>8050866.1200000001</v>
      </c>
      <c r="H167">
        <v>8997265.6699999999</v>
      </c>
      <c r="I167">
        <v>11963627.02</v>
      </c>
      <c r="J167">
        <v>12042145.050000001</v>
      </c>
      <c r="K167">
        <v>16801225.739999998</v>
      </c>
      <c r="L167">
        <v>18117478.690000001</v>
      </c>
      <c r="M167">
        <v>17973902.18</v>
      </c>
      <c r="N167">
        <v>17965752.149999999</v>
      </c>
      <c r="O167">
        <v>17251620.43</v>
      </c>
      <c r="P167">
        <v>17609829.039999999</v>
      </c>
    </row>
    <row r="168" spans="1:16" x14ac:dyDescent="0.3">
      <c r="A168">
        <v>166</v>
      </c>
      <c r="B168">
        <v>3744</v>
      </c>
      <c r="C168">
        <v>3744</v>
      </c>
      <c r="D168" t="s">
        <v>182</v>
      </c>
      <c r="F168">
        <v>695293.71</v>
      </c>
      <c r="G168">
        <v>783176.04</v>
      </c>
      <c r="H168">
        <v>898156.51</v>
      </c>
      <c r="I168">
        <v>1026759.9</v>
      </c>
      <c r="J168">
        <v>1537563.14</v>
      </c>
      <c r="K168">
        <v>2135121.2200000002</v>
      </c>
      <c r="L168">
        <v>2617502.27</v>
      </c>
      <c r="M168">
        <v>2018433.19</v>
      </c>
      <c r="N168">
        <v>1409612.24</v>
      </c>
      <c r="O168">
        <v>1524074.15</v>
      </c>
      <c r="P168">
        <v>1981988.76</v>
      </c>
    </row>
    <row r="169" spans="1:16" x14ac:dyDescent="0.3">
      <c r="A169">
        <v>167</v>
      </c>
      <c r="B169">
        <v>3798</v>
      </c>
      <c r="C169">
        <v>3798</v>
      </c>
      <c r="D169" t="s">
        <v>183</v>
      </c>
      <c r="F169">
        <v>935121.13</v>
      </c>
      <c r="G169">
        <v>968249.21</v>
      </c>
      <c r="H169">
        <v>932376.5</v>
      </c>
      <c r="I169">
        <v>1048667.02</v>
      </c>
      <c r="J169">
        <v>943632.6</v>
      </c>
      <c r="K169">
        <v>1155394.1599999999</v>
      </c>
      <c r="L169">
        <v>1686026.82</v>
      </c>
      <c r="M169">
        <v>1609733.75</v>
      </c>
      <c r="N169">
        <v>1782136.23</v>
      </c>
      <c r="O169">
        <v>1468641.79</v>
      </c>
      <c r="P169">
        <v>1459523.91</v>
      </c>
    </row>
    <row r="170" spans="1:16" x14ac:dyDescent="0.3">
      <c r="A170">
        <v>168</v>
      </c>
      <c r="B170">
        <v>3816</v>
      </c>
      <c r="C170">
        <v>3816</v>
      </c>
      <c r="D170" t="s">
        <v>184</v>
      </c>
      <c r="F170">
        <v>1316766.04</v>
      </c>
      <c r="G170">
        <v>1072879.2</v>
      </c>
      <c r="H170">
        <v>867913.41</v>
      </c>
      <c r="I170">
        <v>787268.22</v>
      </c>
      <c r="J170">
        <v>556327.99</v>
      </c>
      <c r="K170">
        <v>586640.48</v>
      </c>
      <c r="L170">
        <v>863493.13</v>
      </c>
      <c r="M170">
        <v>960945.16</v>
      </c>
      <c r="N170">
        <v>996525.68</v>
      </c>
      <c r="O170">
        <v>917513.74</v>
      </c>
      <c r="P170">
        <v>756179.86</v>
      </c>
    </row>
    <row r="171" spans="1:16" x14ac:dyDescent="0.3">
      <c r="A171">
        <v>169</v>
      </c>
      <c r="B171">
        <v>3841</v>
      </c>
      <c r="C171">
        <v>3841</v>
      </c>
      <c r="D171" t="s">
        <v>185</v>
      </c>
      <c r="F171">
        <v>2043176.55</v>
      </c>
      <c r="G171">
        <v>2390243.92</v>
      </c>
      <c r="H171">
        <v>2725312.76</v>
      </c>
      <c r="I171">
        <v>2866716.33</v>
      </c>
      <c r="J171">
        <v>2361150.71</v>
      </c>
      <c r="K171">
        <v>2446554.42</v>
      </c>
      <c r="L171">
        <v>3174069.36</v>
      </c>
      <c r="M171">
        <v>2953468.77</v>
      </c>
      <c r="N171">
        <v>2311944.62</v>
      </c>
      <c r="O171">
        <v>2354618.54</v>
      </c>
      <c r="P171">
        <v>3064526.06</v>
      </c>
    </row>
    <row r="172" spans="1:16" x14ac:dyDescent="0.3">
      <c r="A172">
        <v>170</v>
      </c>
      <c r="B172">
        <v>3897</v>
      </c>
      <c r="C172">
        <v>3897</v>
      </c>
      <c r="D172" t="s">
        <v>186</v>
      </c>
      <c r="F172">
        <v>176199.85</v>
      </c>
      <c r="G172">
        <v>156541.18</v>
      </c>
      <c r="H172">
        <v>165075.41</v>
      </c>
      <c r="I172">
        <v>194334.63</v>
      </c>
      <c r="J172">
        <v>150844.74</v>
      </c>
      <c r="K172">
        <v>143513.59</v>
      </c>
      <c r="L172">
        <v>385876.01</v>
      </c>
      <c r="M172">
        <v>685029.62</v>
      </c>
      <c r="N172">
        <v>427997.04</v>
      </c>
      <c r="O172">
        <v>563208.44999999995</v>
      </c>
      <c r="P172">
        <v>739841.77</v>
      </c>
    </row>
    <row r="173" spans="1:16" x14ac:dyDescent="0.3">
      <c r="A173">
        <v>171</v>
      </c>
      <c r="B173">
        <v>3906</v>
      </c>
      <c r="C173">
        <v>3906</v>
      </c>
      <c r="D173" t="s">
        <v>187</v>
      </c>
      <c r="F173">
        <v>765662.74</v>
      </c>
      <c r="G173">
        <v>1014539.29</v>
      </c>
      <c r="H173">
        <v>958188.56</v>
      </c>
      <c r="I173">
        <v>704182.65</v>
      </c>
      <c r="J173">
        <v>368451.79</v>
      </c>
      <c r="K173">
        <v>933375.06</v>
      </c>
      <c r="L173">
        <v>1420477.19</v>
      </c>
      <c r="M173">
        <v>1483346.73</v>
      </c>
      <c r="N173">
        <v>996054.84</v>
      </c>
      <c r="O173">
        <v>545587.94999999995</v>
      </c>
      <c r="P173">
        <v>1014958.64</v>
      </c>
    </row>
    <row r="174" spans="1:16" x14ac:dyDescent="0.3">
      <c r="A174">
        <v>172</v>
      </c>
      <c r="B174">
        <v>4419</v>
      </c>
      <c r="C174">
        <v>4419</v>
      </c>
      <c r="D174" t="s">
        <v>203</v>
      </c>
      <c r="F174">
        <v>2854926.71</v>
      </c>
      <c r="G174">
        <v>1729098.71</v>
      </c>
      <c r="H174">
        <v>3011122.71</v>
      </c>
      <c r="I174">
        <v>2656665.73</v>
      </c>
      <c r="J174">
        <v>2347438.56</v>
      </c>
      <c r="K174">
        <v>2176452.4500000002</v>
      </c>
      <c r="L174">
        <v>1886482.21</v>
      </c>
      <c r="M174">
        <v>1952682.97</v>
      </c>
      <c r="N174">
        <v>1381507.77</v>
      </c>
      <c r="O174">
        <v>915027.78</v>
      </c>
      <c r="P174">
        <v>1507112.88</v>
      </c>
    </row>
    <row r="175" spans="1:16" x14ac:dyDescent="0.3">
      <c r="A175">
        <v>173</v>
      </c>
      <c r="B175">
        <v>4149</v>
      </c>
      <c r="C175">
        <v>4149</v>
      </c>
      <c r="D175" t="s">
        <v>197</v>
      </c>
      <c r="F175">
        <v>1650295.57</v>
      </c>
      <c r="G175">
        <v>1781441.63</v>
      </c>
      <c r="H175">
        <v>2224762.4500000002</v>
      </c>
      <c r="I175">
        <v>2116214.12</v>
      </c>
      <c r="J175">
        <v>2146026.67</v>
      </c>
      <c r="K175">
        <v>2802637.3</v>
      </c>
      <c r="L175">
        <v>3799868.7</v>
      </c>
      <c r="M175">
        <v>3955755.7</v>
      </c>
      <c r="N175">
        <v>4723935.08</v>
      </c>
      <c r="O175">
        <v>4704048.76</v>
      </c>
      <c r="P175">
        <v>5113215.68</v>
      </c>
    </row>
    <row r="176" spans="1:16" x14ac:dyDescent="0.3">
      <c r="A176">
        <v>174</v>
      </c>
      <c r="B176">
        <v>3942</v>
      </c>
      <c r="C176">
        <v>3942</v>
      </c>
      <c r="D176" t="s">
        <v>188</v>
      </c>
      <c r="F176">
        <v>0</v>
      </c>
      <c r="G176">
        <v>82046.78</v>
      </c>
      <c r="H176">
        <v>259063.14</v>
      </c>
      <c r="I176">
        <v>469501.68</v>
      </c>
      <c r="J176">
        <v>249774.95</v>
      </c>
      <c r="K176">
        <v>553093.51</v>
      </c>
      <c r="L176">
        <v>785347.64</v>
      </c>
      <c r="M176">
        <v>981685.61</v>
      </c>
      <c r="N176">
        <v>1781062.07</v>
      </c>
      <c r="O176">
        <v>1576597.25</v>
      </c>
      <c r="P176">
        <v>1534268.2</v>
      </c>
    </row>
    <row r="177" spans="1:16" x14ac:dyDescent="0.3">
      <c r="A177">
        <v>175</v>
      </c>
      <c r="B177">
        <v>4023</v>
      </c>
      <c r="C177">
        <v>4023</v>
      </c>
      <c r="D177" t="s">
        <v>190</v>
      </c>
      <c r="F177">
        <v>1666597.34</v>
      </c>
      <c r="G177">
        <v>1826313.78</v>
      </c>
      <c r="H177">
        <v>1873831.3</v>
      </c>
      <c r="I177">
        <v>1641446.3999999999</v>
      </c>
      <c r="J177">
        <v>1449329.91</v>
      </c>
      <c r="K177">
        <v>2289067.23</v>
      </c>
      <c r="L177">
        <v>2480749.34</v>
      </c>
      <c r="M177">
        <v>2023980.14</v>
      </c>
      <c r="N177">
        <v>1826329.16</v>
      </c>
      <c r="O177">
        <v>2190398.2999999998</v>
      </c>
      <c r="P177">
        <v>2261630.38</v>
      </c>
    </row>
    <row r="178" spans="1:16" x14ac:dyDescent="0.3">
      <c r="A178">
        <v>176</v>
      </c>
      <c r="B178">
        <v>4033</v>
      </c>
      <c r="C178">
        <v>4033</v>
      </c>
      <c r="D178" t="s">
        <v>368</v>
      </c>
      <c r="F178">
        <v>874815.1</v>
      </c>
      <c r="G178">
        <v>1196762.72</v>
      </c>
      <c r="H178">
        <v>1400182.99</v>
      </c>
      <c r="I178">
        <v>1841555.1</v>
      </c>
      <c r="J178">
        <v>1939458.54</v>
      </c>
      <c r="K178">
        <v>2245708.92</v>
      </c>
      <c r="L178">
        <v>2243543.7400000002</v>
      </c>
      <c r="M178">
        <v>2232925.58</v>
      </c>
      <c r="N178">
        <v>2838249.79</v>
      </c>
      <c r="O178">
        <v>2529481.34</v>
      </c>
      <c r="P178">
        <v>2074790.03</v>
      </c>
    </row>
    <row r="179" spans="1:16" x14ac:dyDescent="0.3">
      <c r="A179">
        <v>177</v>
      </c>
      <c r="B179">
        <v>4041</v>
      </c>
      <c r="C179">
        <v>4041</v>
      </c>
      <c r="D179" t="s">
        <v>191</v>
      </c>
      <c r="F179">
        <v>1969788.22</v>
      </c>
      <c r="G179">
        <v>2326840.7599999998</v>
      </c>
      <c r="H179">
        <v>2876719.01</v>
      </c>
      <c r="I179">
        <v>2519543.02</v>
      </c>
      <c r="J179">
        <v>1870842.53</v>
      </c>
      <c r="K179">
        <v>3001711.3</v>
      </c>
      <c r="L179">
        <v>3183157.55</v>
      </c>
      <c r="M179">
        <v>4011129.06</v>
      </c>
      <c r="N179">
        <v>4028848.25</v>
      </c>
      <c r="O179">
        <v>3920243.08</v>
      </c>
      <c r="P179">
        <v>4068148.36</v>
      </c>
    </row>
    <row r="180" spans="1:16" x14ac:dyDescent="0.3">
      <c r="A180">
        <v>178</v>
      </c>
      <c r="B180">
        <v>4043</v>
      </c>
      <c r="C180">
        <v>4043</v>
      </c>
      <c r="D180" t="s">
        <v>192</v>
      </c>
      <c r="F180">
        <v>1201332.93</v>
      </c>
      <c r="G180">
        <v>1335842.9099999999</v>
      </c>
      <c r="H180">
        <v>1413915.83</v>
      </c>
      <c r="I180">
        <v>1496261.35</v>
      </c>
      <c r="J180">
        <v>1635906.41</v>
      </c>
      <c r="K180">
        <v>1844650.24</v>
      </c>
      <c r="L180">
        <v>1917892.25</v>
      </c>
      <c r="M180">
        <v>1346794.82</v>
      </c>
      <c r="N180">
        <v>1208256.95</v>
      </c>
      <c r="O180">
        <v>2309962.1500000004</v>
      </c>
      <c r="P180">
        <v>3087042.25</v>
      </c>
    </row>
    <row r="181" spans="1:16" x14ac:dyDescent="0.3">
      <c r="A181">
        <v>179</v>
      </c>
      <c r="B181">
        <v>4068</v>
      </c>
      <c r="C181">
        <v>4068</v>
      </c>
      <c r="D181" t="s">
        <v>193</v>
      </c>
      <c r="F181">
        <v>1052170.49</v>
      </c>
      <c r="G181">
        <v>809774.35</v>
      </c>
      <c r="H181">
        <v>720376.75</v>
      </c>
      <c r="I181">
        <v>756057.29</v>
      </c>
      <c r="J181">
        <v>521683.58</v>
      </c>
      <c r="K181">
        <v>798589.82</v>
      </c>
      <c r="L181">
        <v>1132772.6499999999</v>
      </c>
      <c r="M181">
        <v>1457914.86</v>
      </c>
      <c r="N181">
        <v>1562535.79</v>
      </c>
      <c r="O181">
        <v>1237920.97</v>
      </c>
      <c r="P181">
        <v>1525449.01</v>
      </c>
    </row>
    <row r="182" spans="1:16" x14ac:dyDescent="0.3">
      <c r="A182">
        <v>180</v>
      </c>
      <c r="B182">
        <v>4086</v>
      </c>
      <c r="C182">
        <v>4086</v>
      </c>
      <c r="D182" t="s">
        <v>369</v>
      </c>
      <c r="F182">
        <v>2867016.25</v>
      </c>
      <c r="G182">
        <v>3051230.46</v>
      </c>
      <c r="H182">
        <v>3368483.14</v>
      </c>
      <c r="I182">
        <v>3483518.69</v>
      </c>
      <c r="J182">
        <v>3013015.17</v>
      </c>
      <c r="K182">
        <v>3344095.21</v>
      </c>
      <c r="L182">
        <v>3869311.58</v>
      </c>
      <c r="M182">
        <v>3405712.54</v>
      </c>
      <c r="N182">
        <v>2674137.5499999998</v>
      </c>
      <c r="O182">
        <v>3600583.09</v>
      </c>
      <c r="P182">
        <v>4753697.3099999996</v>
      </c>
    </row>
    <row r="183" spans="1:16" x14ac:dyDescent="0.3">
      <c r="A183">
        <v>181</v>
      </c>
      <c r="B183">
        <v>4104</v>
      </c>
      <c r="C183">
        <v>4104</v>
      </c>
      <c r="D183" t="s">
        <v>194</v>
      </c>
      <c r="F183">
        <v>262408.42</v>
      </c>
      <c r="G183">
        <v>1790513.46</v>
      </c>
      <c r="H183">
        <v>4292493.4000000004</v>
      </c>
      <c r="I183">
        <v>8659641.2799999993</v>
      </c>
      <c r="J183">
        <v>7420274.9500000002</v>
      </c>
      <c r="K183">
        <v>9354678.1199999992</v>
      </c>
      <c r="L183">
        <v>9720505.7899999991</v>
      </c>
      <c r="M183">
        <v>8670421.0899999999</v>
      </c>
      <c r="N183">
        <v>10443598.27</v>
      </c>
      <c r="O183">
        <v>11135791.059999999</v>
      </c>
      <c r="P183">
        <v>12946140.800000001</v>
      </c>
    </row>
    <row r="184" spans="1:16" x14ac:dyDescent="0.3">
      <c r="A184">
        <v>182</v>
      </c>
      <c r="B184">
        <v>4122</v>
      </c>
      <c r="C184">
        <v>4122</v>
      </c>
      <c r="D184" t="s">
        <v>195</v>
      </c>
      <c r="F184">
        <v>483476.64</v>
      </c>
      <c r="G184">
        <v>674221.5</v>
      </c>
      <c r="H184">
        <v>755468.9</v>
      </c>
      <c r="I184">
        <v>834381.56</v>
      </c>
      <c r="J184">
        <v>1049117.06</v>
      </c>
      <c r="K184">
        <v>1770675.58</v>
      </c>
      <c r="L184">
        <v>2431882.4</v>
      </c>
      <c r="M184">
        <v>2599481.5699999998</v>
      </c>
      <c r="N184">
        <v>2758139.56</v>
      </c>
      <c r="O184">
        <v>2686030.16</v>
      </c>
      <c r="P184">
        <v>2705172.45</v>
      </c>
    </row>
    <row r="185" spans="1:16" x14ac:dyDescent="0.3">
      <c r="A185">
        <v>183</v>
      </c>
      <c r="B185">
        <v>4131</v>
      </c>
      <c r="C185">
        <v>4131</v>
      </c>
      <c r="D185" t="s">
        <v>196</v>
      </c>
      <c r="F185">
        <v>9553447.9100000001</v>
      </c>
      <c r="G185">
        <v>10165641.960000001</v>
      </c>
      <c r="H185">
        <v>9957748.0299999993</v>
      </c>
      <c r="I185">
        <v>7436292.2199999997</v>
      </c>
      <c r="J185">
        <v>7350733.2300000004</v>
      </c>
      <c r="K185">
        <v>10677156.09</v>
      </c>
      <c r="L185">
        <v>12319193.84</v>
      </c>
      <c r="M185">
        <v>10893459.26</v>
      </c>
      <c r="N185">
        <v>7890661.1399999997</v>
      </c>
      <c r="O185">
        <v>8353270.5</v>
      </c>
      <c r="P185">
        <v>9478117</v>
      </c>
    </row>
    <row r="186" spans="1:16" x14ac:dyDescent="0.3">
      <c r="A186">
        <v>184</v>
      </c>
      <c r="B186">
        <v>4203</v>
      </c>
      <c r="C186">
        <v>4203</v>
      </c>
      <c r="D186" t="s">
        <v>198</v>
      </c>
      <c r="F186">
        <v>1451084.03</v>
      </c>
      <c r="G186">
        <v>2026851.27</v>
      </c>
      <c r="H186">
        <v>2379391.7000000002</v>
      </c>
      <c r="I186">
        <v>2696696.73</v>
      </c>
      <c r="J186">
        <v>2313914.29</v>
      </c>
      <c r="K186">
        <v>2299789.34</v>
      </c>
      <c r="L186">
        <v>2197397.2599999998</v>
      </c>
      <c r="M186">
        <v>2693212.49</v>
      </c>
      <c r="N186">
        <v>3004134.73</v>
      </c>
      <c r="O186">
        <v>2185842.58</v>
      </c>
      <c r="P186">
        <v>1965863.28</v>
      </c>
    </row>
    <row r="187" spans="1:16" x14ac:dyDescent="0.3">
      <c r="A187">
        <v>185</v>
      </c>
      <c r="B187">
        <v>4212</v>
      </c>
      <c r="C187">
        <v>4212</v>
      </c>
      <c r="D187" t="s">
        <v>199</v>
      </c>
      <c r="F187">
        <v>541139.56999999995</v>
      </c>
      <c r="G187">
        <v>696698.61</v>
      </c>
      <c r="H187">
        <v>689760.54</v>
      </c>
      <c r="I187">
        <v>855338.55</v>
      </c>
      <c r="J187">
        <v>958794.67</v>
      </c>
      <c r="K187">
        <v>1035573.5</v>
      </c>
      <c r="L187">
        <v>979573.62</v>
      </c>
      <c r="M187">
        <v>531973.11</v>
      </c>
      <c r="N187">
        <v>592572.12</v>
      </c>
      <c r="O187">
        <v>555059.68000000005</v>
      </c>
      <c r="P187">
        <v>782216.31</v>
      </c>
    </row>
    <row r="188" spans="1:16" x14ac:dyDescent="0.3">
      <c r="A188">
        <v>186</v>
      </c>
      <c r="B188">
        <v>4271</v>
      </c>
      <c r="C188">
        <v>4271</v>
      </c>
      <c r="D188" t="s">
        <v>201</v>
      </c>
      <c r="F188">
        <v>1461145.4</v>
      </c>
      <c r="G188">
        <v>1402231.12</v>
      </c>
      <c r="H188">
        <v>1627803.16</v>
      </c>
      <c r="I188">
        <v>2102019.5099999998</v>
      </c>
      <c r="J188">
        <v>2453003.54</v>
      </c>
      <c r="K188">
        <v>3911447.73</v>
      </c>
      <c r="L188">
        <v>4742383.42</v>
      </c>
      <c r="M188">
        <v>4493369.3499999996</v>
      </c>
      <c r="N188">
        <v>4492158.24</v>
      </c>
      <c r="O188">
        <v>3901988.79</v>
      </c>
      <c r="P188">
        <v>3914161.76</v>
      </c>
    </row>
    <row r="189" spans="1:16" x14ac:dyDescent="0.3">
      <c r="A189">
        <v>187</v>
      </c>
      <c r="B189">
        <v>4269</v>
      </c>
      <c r="C189">
        <v>4269</v>
      </c>
      <c r="D189" t="s">
        <v>200</v>
      </c>
      <c r="F189">
        <v>913533.98</v>
      </c>
      <c r="G189">
        <v>111439.59</v>
      </c>
      <c r="H189">
        <v>149180.41</v>
      </c>
      <c r="I189">
        <v>1043718.43</v>
      </c>
      <c r="J189">
        <v>1360741.3</v>
      </c>
      <c r="K189">
        <v>2271465.9900000002</v>
      </c>
      <c r="L189">
        <v>2960865.46</v>
      </c>
      <c r="M189">
        <v>2412687.12</v>
      </c>
      <c r="N189">
        <v>2111022.9</v>
      </c>
      <c r="O189">
        <v>2150260.8899999997</v>
      </c>
      <c r="P189">
        <v>2150765.59</v>
      </c>
    </row>
    <row r="190" spans="1:16" x14ac:dyDescent="0.3">
      <c r="A190">
        <v>188</v>
      </c>
      <c r="B190">
        <v>4356</v>
      </c>
      <c r="C190">
        <v>4356</v>
      </c>
      <c r="D190" t="s">
        <v>202</v>
      </c>
      <c r="F190">
        <v>510483.9</v>
      </c>
      <c r="G190">
        <v>307832.71999999997</v>
      </c>
      <c r="H190">
        <v>144938.28</v>
      </c>
      <c r="I190">
        <v>233165.95</v>
      </c>
      <c r="J190">
        <v>479811.63</v>
      </c>
      <c r="K190">
        <v>521907.28</v>
      </c>
      <c r="L190">
        <v>1065844.7</v>
      </c>
      <c r="M190">
        <v>1677994.47</v>
      </c>
      <c r="N190">
        <v>2674845.66</v>
      </c>
      <c r="O190">
        <v>3468909.17</v>
      </c>
      <c r="P190">
        <v>3321363.31</v>
      </c>
    </row>
    <row r="191" spans="1:16" x14ac:dyDescent="0.3">
      <c r="A191">
        <v>189</v>
      </c>
      <c r="B191">
        <v>4437</v>
      </c>
      <c r="C191">
        <v>4437</v>
      </c>
      <c r="D191" t="s">
        <v>204</v>
      </c>
      <c r="F191">
        <v>778378.4</v>
      </c>
      <c r="G191">
        <v>805299.06</v>
      </c>
      <c r="H191">
        <v>1105367.99</v>
      </c>
      <c r="I191">
        <v>1206201.52</v>
      </c>
      <c r="J191">
        <v>1125394.6599999999</v>
      </c>
      <c r="K191">
        <v>1501327.12</v>
      </c>
      <c r="L191">
        <v>1720045.4</v>
      </c>
      <c r="M191">
        <v>1725867.47</v>
      </c>
      <c r="N191">
        <v>1374450.51</v>
      </c>
      <c r="O191">
        <v>1156776.47</v>
      </c>
      <c r="P191">
        <v>956545.77</v>
      </c>
    </row>
    <row r="192" spans="1:16" x14ac:dyDescent="0.3">
      <c r="A192">
        <v>190</v>
      </c>
      <c r="B192">
        <v>4446</v>
      </c>
      <c r="C192">
        <v>4446</v>
      </c>
      <c r="D192" t="s">
        <v>205</v>
      </c>
      <c r="F192">
        <v>1621046.15</v>
      </c>
      <c r="G192">
        <v>2524890.4500000002</v>
      </c>
      <c r="H192">
        <v>2613828.2799999998</v>
      </c>
      <c r="I192">
        <v>2552527.17</v>
      </c>
      <c r="J192">
        <v>1937098.06</v>
      </c>
      <c r="K192">
        <v>1486222.34</v>
      </c>
      <c r="L192">
        <v>1005119.5</v>
      </c>
      <c r="M192">
        <v>987243.33</v>
      </c>
      <c r="N192">
        <v>1398079.72</v>
      </c>
      <c r="O192">
        <v>1985939.18</v>
      </c>
      <c r="P192">
        <v>2952616.47</v>
      </c>
    </row>
    <row r="193" spans="1:16" x14ac:dyDescent="0.3">
      <c r="A193">
        <v>191</v>
      </c>
      <c r="B193">
        <v>4491</v>
      </c>
      <c r="C193">
        <v>4491</v>
      </c>
      <c r="D193" t="s">
        <v>206</v>
      </c>
      <c r="F193">
        <v>379776.45</v>
      </c>
      <c r="G193">
        <v>392059.92</v>
      </c>
      <c r="H193">
        <v>210478.79</v>
      </c>
      <c r="I193">
        <v>263526.68</v>
      </c>
      <c r="J193">
        <v>438749.06</v>
      </c>
      <c r="K193">
        <v>309938.82</v>
      </c>
      <c r="L193">
        <v>480582.49</v>
      </c>
      <c r="M193">
        <v>482746.31</v>
      </c>
      <c r="N193">
        <v>482141.24</v>
      </c>
      <c r="O193">
        <v>652780.19999999995</v>
      </c>
      <c r="P193">
        <v>818094.69</v>
      </c>
    </row>
    <row r="194" spans="1:16" x14ac:dyDescent="0.3">
      <c r="A194">
        <v>192</v>
      </c>
      <c r="B194">
        <v>4505</v>
      </c>
      <c r="C194">
        <v>4505</v>
      </c>
      <c r="D194" t="s">
        <v>207</v>
      </c>
      <c r="F194">
        <v>670617.44999999995</v>
      </c>
      <c r="G194">
        <v>420853.26</v>
      </c>
      <c r="H194">
        <v>565142.68999999994</v>
      </c>
      <c r="I194">
        <v>377503.74</v>
      </c>
      <c r="J194">
        <v>494055.33</v>
      </c>
      <c r="K194">
        <v>627098.89</v>
      </c>
      <c r="L194">
        <v>899931.03</v>
      </c>
      <c r="M194">
        <v>796106.19</v>
      </c>
      <c r="N194">
        <v>404624.85</v>
      </c>
      <c r="O194">
        <v>443346.22</v>
      </c>
      <c r="P194">
        <v>591842.53</v>
      </c>
    </row>
    <row r="195" spans="1:16" x14ac:dyDescent="0.3">
      <c r="A195">
        <v>193</v>
      </c>
      <c r="B195">
        <v>4509</v>
      </c>
      <c r="C195">
        <v>4509</v>
      </c>
      <c r="D195" t="s">
        <v>208</v>
      </c>
      <c r="F195">
        <v>573919.89</v>
      </c>
      <c r="G195">
        <v>546835.75</v>
      </c>
      <c r="H195">
        <v>567782.77</v>
      </c>
      <c r="I195">
        <v>598183.62</v>
      </c>
      <c r="J195">
        <v>598183.62</v>
      </c>
      <c r="K195">
        <v>598183.62</v>
      </c>
      <c r="L195">
        <v>196957.14</v>
      </c>
      <c r="M195">
        <v>315210.23999999999</v>
      </c>
      <c r="N195">
        <v>276307</v>
      </c>
      <c r="O195">
        <v>284690.31</v>
      </c>
      <c r="P195">
        <v>378596.07</v>
      </c>
    </row>
    <row r="196" spans="1:16" x14ac:dyDescent="0.3">
      <c r="A196">
        <v>194</v>
      </c>
      <c r="B196">
        <v>4518</v>
      </c>
      <c r="C196">
        <v>4518</v>
      </c>
      <c r="D196" t="s">
        <v>209</v>
      </c>
      <c r="F196">
        <v>347752.41</v>
      </c>
      <c r="G196">
        <v>287329.37</v>
      </c>
      <c r="H196">
        <v>301521.49</v>
      </c>
      <c r="I196">
        <v>468499.27</v>
      </c>
      <c r="J196">
        <v>392984.74</v>
      </c>
      <c r="K196">
        <v>476150.62</v>
      </c>
      <c r="L196">
        <v>534638.77</v>
      </c>
      <c r="M196">
        <v>614765.56999999995</v>
      </c>
      <c r="N196">
        <v>756887.98</v>
      </c>
      <c r="O196">
        <v>988811.1399999999</v>
      </c>
      <c r="P196">
        <v>1313076.1399999999</v>
      </c>
    </row>
    <row r="197" spans="1:16" x14ac:dyDescent="0.3">
      <c r="A197">
        <v>195</v>
      </c>
      <c r="B197">
        <v>4527</v>
      </c>
      <c r="C197">
        <v>4527</v>
      </c>
      <c r="D197" t="s">
        <v>210</v>
      </c>
      <c r="F197">
        <v>247215.1</v>
      </c>
      <c r="G197">
        <v>127861.01</v>
      </c>
      <c r="H197">
        <v>739441.63</v>
      </c>
      <c r="I197">
        <v>800008.31</v>
      </c>
      <c r="J197">
        <v>801200.82</v>
      </c>
      <c r="K197">
        <v>1098040.72</v>
      </c>
      <c r="L197">
        <v>1472378.92</v>
      </c>
      <c r="M197">
        <v>1899481.22</v>
      </c>
      <c r="N197">
        <v>2384191.7999999998</v>
      </c>
      <c r="O197">
        <v>2575126.2999999998</v>
      </c>
      <c r="P197">
        <v>2471671.56</v>
      </c>
    </row>
    <row r="198" spans="1:16" x14ac:dyDescent="0.3">
      <c r="A198">
        <v>196</v>
      </c>
      <c r="B198">
        <v>4536</v>
      </c>
      <c r="C198">
        <v>4536</v>
      </c>
      <c r="D198" t="s">
        <v>211</v>
      </c>
      <c r="F198">
        <v>3684666.19</v>
      </c>
      <c r="G198">
        <v>3931556.98</v>
      </c>
      <c r="H198">
        <v>4611699.97</v>
      </c>
      <c r="I198">
        <v>4100533.91</v>
      </c>
      <c r="J198">
        <v>3852653.61</v>
      </c>
      <c r="K198">
        <v>4954172.67</v>
      </c>
      <c r="L198">
        <v>4838249.91</v>
      </c>
      <c r="M198">
        <v>5909262.75</v>
      </c>
      <c r="N198">
        <v>5985536.4900000002</v>
      </c>
      <c r="O198">
        <v>5912242.6100000003</v>
      </c>
      <c r="P198">
        <v>6523160.29</v>
      </c>
    </row>
    <row r="199" spans="1:16" x14ac:dyDescent="0.3">
      <c r="A199">
        <v>197</v>
      </c>
      <c r="B199">
        <v>4554</v>
      </c>
      <c r="C199">
        <v>4554</v>
      </c>
      <c r="D199" t="s">
        <v>212</v>
      </c>
      <c r="F199">
        <v>1249466.81</v>
      </c>
      <c r="G199">
        <v>719547.28</v>
      </c>
      <c r="H199">
        <v>1069670.03</v>
      </c>
      <c r="I199">
        <v>1242220.6200000001</v>
      </c>
      <c r="J199">
        <v>886891.99</v>
      </c>
      <c r="K199">
        <v>2136117.06</v>
      </c>
      <c r="L199">
        <v>2468709.42</v>
      </c>
      <c r="M199">
        <v>2548004.23</v>
      </c>
      <c r="N199">
        <v>2141471.89</v>
      </c>
      <c r="O199">
        <v>2220816.15</v>
      </c>
      <c r="P199">
        <v>2679165.77</v>
      </c>
    </row>
    <row r="200" spans="1:16" x14ac:dyDescent="0.3">
      <c r="A200">
        <v>198</v>
      </c>
      <c r="B200">
        <v>4572</v>
      </c>
      <c r="C200">
        <v>4572</v>
      </c>
      <c r="D200" t="s">
        <v>213</v>
      </c>
      <c r="F200">
        <v>1209378.08</v>
      </c>
      <c r="G200">
        <v>1114257.31</v>
      </c>
      <c r="H200">
        <v>1165866.07</v>
      </c>
      <c r="I200">
        <v>885347.29</v>
      </c>
      <c r="J200">
        <v>918090.78</v>
      </c>
      <c r="K200">
        <v>1426081.58</v>
      </c>
      <c r="L200">
        <v>1718776.22</v>
      </c>
      <c r="M200">
        <v>1840230.84</v>
      </c>
      <c r="N200">
        <v>2000286.34</v>
      </c>
      <c r="O200">
        <v>2121051.87</v>
      </c>
      <c r="P200">
        <v>2270264</v>
      </c>
    </row>
    <row r="201" spans="1:16" x14ac:dyDescent="0.3">
      <c r="A201">
        <v>199</v>
      </c>
      <c r="B201">
        <v>4581</v>
      </c>
      <c r="C201">
        <v>4581</v>
      </c>
      <c r="D201" t="s">
        <v>214</v>
      </c>
      <c r="F201">
        <v>11374205.390000001</v>
      </c>
      <c r="G201">
        <v>11729081.710000001</v>
      </c>
      <c r="H201">
        <v>10886967.939999999</v>
      </c>
      <c r="I201">
        <v>8858535.7300000004</v>
      </c>
      <c r="J201">
        <v>7407825.54</v>
      </c>
      <c r="K201">
        <v>9411484.1099999994</v>
      </c>
      <c r="L201">
        <v>9254131.5800000001</v>
      </c>
      <c r="M201">
        <v>9421955.4499999993</v>
      </c>
      <c r="N201">
        <v>11066536.4</v>
      </c>
      <c r="O201">
        <v>14654306.189999999</v>
      </c>
      <c r="P201">
        <v>18019344.100000001</v>
      </c>
    </row>
    <row r="202" spans="1:16" x14ac:dyDescent="0.3">
      <c r="A202">
        <v>200</v>
      </c>
      <c r="B202">
        <v>4599</v>
      </c>
      <c r="C202">
        <v>4599</v>
      </c>
      <c r="D202" t="s">
        <v>215</v>
      </c>
      <c r="F202">
        <v>778495.9</v>
      </c>
      <c r="G202">
        <v>961913.21</v>
      </c>
      <c r="H202">
        <v>1061866.21</v>
      </c>
      <c r="I202">
        <v>1140241.6299999999</v>
      </c>
      <c r="J202">
        <v>1261485.94</v>
      </c>
      <c r="K202">
        <v>1467006.63</v>
      </c>
      <c r="L202">
        <v>1796669.88</v>
      </c>
      <c r="M202">
        <v>2064903.82</v>
      </c>
      <c r="N202">
        <v>2040570.41</v>
      </c>
      <c r="O202">
        <v>2064516.36</v>
      </c>
      <c r="P202">
        <v>2107785.54</v>
      </c>
    </row>
    <row r="203" spans="1:16" x14ac:dyDescent="0.3">
      <c r="A203">
        <v>201</v>
      </c>
      <c r="B203">
        <v>4617</v>
      </c>
      <c r="C203">
        <v>4617</v>
      </c>
      <c r="D203" t="s">
        <v>216</v>
      </c>
      <c r="F203">
        <v>1708908.47</v>
      </c>
      <c r="G203">
        <v>1980770.26</v>
      </c>
      <c r="H203">
        <v>1999386.97</v>
      </c>
      <c r="I203">
        <v>2171723.88</v>
      </c>
      <c r="J203">
        <v>2081991.03</v>
      </c>
      <c r="K203">
        <v>2815110.86</v>
      </c>
      <c r="L203">
        <v>3556371.47</v>
      </c>
      <c r="M203">
        <v>3501473.33</v>
      </c>
      <c r="N203">
        <v>3397995.05</v>
      </c>
      <c r="O203">
        <v>3374430.48</v>
      </c>
      <c r="P203">
        <v>3605749.44</v>
      </c>
    </row>
    <row r="204" spans="1:16" x14ac:dyDescent="0.3">
      <c r="A204">
        <v>202</v>
      </c>
      <c r="B204">
        <v>4662</v>
      </c>
      <c r="C204">
        <v>4662</v>
      </c>
      <c r="D204" t="s">
        <v>218</v>
      </c>
      <c r="F204">
        <v>1265817.8999999999</v>
      </c>
      <c r="G204">
        <v>872734.15</v>
      </c>
      <c r="H204">
        <v>910789.38</v>
      </c>
      <c r="I204">
        <v>877965.62</v>
      </c>
      <c r="J204">
        <v>787193.33</v>
      </c>
      <c r="K204">
        <v>912620.85</v>
      </c>
      <c r="L204">
        <v>415215.83</v>
      </c>
      <c r="M204">
        <v>271570.08</v>
      </c>
      <c r="N204">
        <v>687475.19</v>
      </c>
      <c r="O204">
        <v>559138.49</v>
      </c>
      <c r="P204">
        <v>859715.1</v>
      </c>
    </row>
    <row r="205" spans="1:16" x14ac:dyDescent="0.3">
      <c r="A205">
        <v>203</v>
      </c>
      <c r="B205">
        <v>4689</v>
      </c>
      <c r="C205">
        <v>4689</v>
      </c>
      <c r="D205" t="s">
        <v>219</v>
      </c>
      <c r="F205">
        <v>748041.93</v>
      </c>
      <c r="G205">
        <v>335972.19</v>
      </c>
      <c r="H205">
        <v>218383.25</v>
      </c>
      <c r="I205">
        <v>54882.51</v>
      </c>
      <c r="J205">
        <v>436685.25</v>
      </c>
      <c r="K205">
        <v>489259.72</v>
      </c>
      <c r="L205">
        <v>906931.65</v>
      </c>
      <c r="M205">
        <v>1045809.26</v>
      </c>
      <c r="N205">
        <v>1195013.58</v>
      </c>
      <c r="O205">
        <v>1103750.01</v>
      </c>
      <c r="P205">
        <v>1178444.8899999999</v>
      </c>
    </row>
    <row r="206" spans="1:16" x14ac:dyDescent="0.3">
      <c r="A206">
        <v>204</v>
      </c>
      <c r="B206">
        <v>4644</v>
      </c>
      <c r="C206">
        <v>4644</v>
      </c>
      <c r="D206" t="s">
        <v>217</v>
      </c>
      <c r="F206">
        <v>441989.69</v>
      </c>
      <c r="G206">
        <v>319856.52</v>
      </c>
      <c r="H206">
        <v>519958.77</v>
      </c>
      <c r="I206">
        <v>1131277.26</v>
      </c>
      <c r="J206">
        <v>855820.12</v>
      </c>
      <c r="K206">
        <v>1011202.87</v>
      </c>
      <c r="L206">
        <v>1188375.31</v>
      </c>
      <c r="M206">
        <v>1222097.44</v>
      </c>
      <c r="N206">
        <v>1275335.08</v>
      </c>
      <c r="O206">
        <v>1284101.42</v>
      </c>
      <c r="P206">
        <v>1103050.03</v>
      </c>
    </row>
    <row r="207" spans="1:16" x14ac:dyDescent="0.3">
      <c r="A207">
        <v>205</v>
      </c>
      <c r="B207">
        <v>4725</v>
      </c>
      <c r="C207">
        <v>4725</v>
      </c>
      <c r="D207" t="s">
        <v>220</v>
      </c>
      <c r="F207">
        <v>2460859.33</v>
      </c>
      <c r="G207">
        <v>2362091.92</v>
      </c>
      <c r="H207">
        <v>2695377.6</v>
      </c>
      <c r="I207">
        <v>2389232.54</v>
      </c>
      <c r="J207">
        <v>1974798.03</v>
      </c>
      <c r="K207">
        <v>3348958.72</v>
      </c>
      <c r="L207">
        <v>4094363.37</v>
      </c>
      <c r="M207">
        <v>8861065.0099999998</v>
      </c>
      <c r="N207">
        <v>2544243.41</v>
      </c>
      <c r="O207">
        <v>3029588.67</v>
      </c>
      <c r="P207">
        <v>1780740.21</v>
      </c>
    </row>
    <row r="208" spans="1:16" x14ac:dyDescent="0.3">
      <c r="A208">
        <v>206</v>
      </c>
      <c r="B208">
        <v>2673</v>
      </c>
      <c r="C208">
        <v>2673</v>
      </c>
      <c r="D208" t="s">
        <v>141</v>
      </c>
      <c r="F208">
        <v>1044301.91</v>
      </c>
      <c r="G208">
        <v>938416.99</v>
      </c>
      <c r="H208">
        <v>882818.62</v>
      </c>
      <c r="I208">
        <v>457910.19</v>
      </c>
      <c r="J208">
        <v>548540.68999999994</v>
      </c>
      <c r="K208">
        <v>875029.97</v>
      </c>
      <c r="L208">
        <v>1457243.55</v>
      </c>
      <c r="M208">
        <v>1986938.06</v>
      </c>
      <c r="N208">
        <v>1851042.44</v>
      </c>
      <c r="O208">
        <v>2445524.36</v>
      </c>
      <c r="P208">
        <v>3080977.19</v>
      </c>
    </row>
    <row r="209" spans="1:16" x14ac:dyDescent="0.3">
      <c r="A209">
        <v>207</v>
      </c>
      <c r="B209">
        <v>153</v>
      </c>
      <c r="C209">
        <v>153</v>
      </c>
      <c r="D209" t="s">
        <v>41</v>
      </c>
      <c r="F209">
        <v>223065.60000000001</v>
      </c>
      <c r="G209">
        <v>234132.5</v>
      </c>
      <c r="H209">
        <v>330776.76</v>
      </c>
      <c r="I209">
        <v>305114.63</v>
      </c>
      <c r="J209">
        <v>355617.98</v>
      </c>
      <c r="K209">
        <v>49938.34</v>
      </c>
      <c r="L209">
        <v>412.97</v>
      </c>
      <c r="M209">
        <v>562674.74</v>
      </c>
      <c r="N209">
        <v>426614.97</v>
      </c>
      <c r="O209">
        <v>852674.69</v>
      </c>
      <c r="P209">
        <v>1619671.13</v>
      </c>
    </row>
    <row r="210" spans="1:16" x14ac:dyDescent="0.3">
      <c r="A210">
        <v>208</v>
      </c>
      <c r="B210">
        <v>3691</v>
      </c>
      <c r="C210">
        <v>3691</v>
      </c>
      <c r="D210" t="s">
        <v>180</v>
      </c>
      <c r="F210">
        <v>1073969.46</v>
      </c>
      <c r="G210">
        <v>1186745.83</v>
      </c>
      <c r="H210">
        <v>1774258.32</v>
      </c>
      <c r="I210">
        <v>1961601.3</v>
      </c>
      <c r="J210">
        <v>1661478.49</v>
      </c>
      <c r="K210">
        <v>1940546.21</v>
      </c>
      <c r="L210">
        <v>2263247.2200000002</v>
      </c>
      <c r="M210">
        <v>1824692.04</v>
      </c>
      <c r="N210">
        <v>929084.44</v>
      </c>
      <c r="O210">
        <v>909844.2</v>
      </c>
      <c r="P210">
        <v>1022450.05</v>
      </c>
    </row>
    <row r="211" spans="1:16" x14ac:dyDescent="0.3">
      <c r="A211">
        <v>209</v>
      </c>
      <c r="B211">
        <v>4774</v>
      </c>
      <c r="C211">
        <v>4774</v>
      </c>
      <c r="D211" t="s">
        <v>223</v>
      </c>
      <c r="F211">
        <v>1605980.19</v>
      </c>
      <c r="G211">
        <v>1497129.36</v>
      </c>
      <c r="H211">
        <v>1742614.09</v>
      </c>
      <c r="I211">
        <v>1730661.63</v>
      </c>
      <c r="J211">
        <v>1505168.73</v>
      </c>
      <c r="K211">
        <v>1495216.08</v>
      </c>
      <c r="L211">
        <v>1870547.59</v>
      </c>
      <c r="M211">
        <v>2031156.07</v>
      </c>
      <c r="N211">
        <v>2199516.58</v>
      </c>
      <c r="O211">
        <v>2554824.54</v>
      </c>
      <c r="P211">
        <v>2910356.48</v>
      </c>
    </row>
    <row r="212" spans="1:16" x14ac:dyDescent="0.3">
      <c r="A212">
        <v>210</v>
      </c>
      <c r="B212">
        <v>873</v>
      </c>
      <c r="C212">
        <v>873</v>
      </c>
      <c r="D212" t="s">
        <v>67</v>
      </c>
      <c r="F212">
        <v>1035238.34</v>
      </c>
      <c r="G212">
        <v>912409.2</v>
      </c>
      <c r="H212">
        <v>1076839.31</v>
      </c>
      <c r="I212">
        <v>460574.22</v>
      </c>
      <c r="J212">
        <v>222551.75</v>
      </c>
      <c r="K212">
        <v>1034738.16</v>
      </c>
      <c r="L212">
        <v>1476223.32</v>
      </c>
      <c r="M212">
        <v>1610183.37</v>
      </c>
      <c r="N212">
        <v>1473047.03</v>
      </c>
      <c r="O212">
        <v>1279638.1099999999</v>
      </c>
      <c r="P212">
        <v>747906.56000000006</v>
      </c>
    </row>
    <row r="213" spans="1:16" x14ac:dyDescent="0.3">
      <c r="A213">
        <v>211</v>
      </c>
      <c r="B213">
        <v>4778</v>
      </c>
      <c r="C213">
        <v>4778</v>
      </c>
      <c r="D213" t="s">
        <v>227</v>
      </c>
      <c r="F213">
        <v>759316.35</v>
      </c>
      <c r="G213">
        <v>528091.22</v>
      </c>
      <c r="H213">
        <v>209128.26</v>
      </c>
      <c r="I213">
        <v>169959.99</v>
      </c>
      <c r="J213">
        <v>346063.1</v>
      </c>
      <c r="K213">
        <v>896014.81</v>
      </c>
      <c r="L213">
        <v>1116899.18</v>
      </c>
      <c r="M213">
        <v>1053901.8400000001</v>
      </c>
      <c r="N213">
        <v>1164978.31</v>
      </c>
      <c r="O213">
        <v>1162433.6500000001</v>
      </c>
      <c r="P213">
        <v>1309327.8500000001</v>
      </c>
    </row>
    <row r="214" spans="1:16" x14ac:dyDescent="0.3">
      <c r="A214">
        <v>212</v>
      </c>
      <c r="B214">
        <v>4777</v>
      </c>
      <c r="C214">
        <v>4777</v>
      </c>
      <c r="D214" t="s">
        <v>226</v>
      </c>
      <c r="F214">
        <v>1063181.57</v>
      </c>
      <c r="G214">
        <v>797095.17</v>
      </c>
      <c r="H214">
        <v>996400.58</v>
      </c>
      <c r="I214">
        <v>1139958.25</v>
      </c>
      <c r="J214">
        <v>1145024.8899999999</v>
      </c>
      <c r="K214">
        <v>1734120.95</v>
      </c>
      <c r="L214">
        <v>2093299.99</v>
      </c>
      <c r="M214">
        <v>2032559.9</v>
      </c>
      <c r="N214">
        <v>1597653.8</v>
      </c>
      <c r="O214">
        <v>2305554.61</v>
      </c>
      <c r="P214">
        <v>3007526.4</v>
      </c>
    </row>
    <row r="215" spans="1:16" x14ac:dyDescent="0.3">
      <c r="A215">
        <v>213</v>
      </c>
      <c r="B215">
        <v>4776</v>
      </c>
      <c r="C215">
        <v>4776</v>
      </c>
      <c r="D215" t="s">
        <v>225</v>
      </c>
      <c r="F215">
        <v>557914.86</v>
      </c>
      <c r="G215">
        <v>707451.12</v>
      </c>
      <c r="H215">
        <v>769629.41</v>
      </c>
      <c r="I215">
        <v>545742.13</v>
      </c>
      <c r="J215">
        <v>357398.32</v>
      </c>
      <c r="K215">
        <v>609767.35</v>
      </c>
      <c r="L215">
        <v>1129690.23</v>
      </c>
      <c r="M215">
        <v>980971.85</v>
      </c>
      <c r="N215">
        <v>997458.63</v>
      </c>
      <c r="O215">
        <v>1317450.72</v>
      </c>
      <c r="P215">
        <v>1497971.56</v>
      </c>
    </row>
    <row r="216" spans="1:16" x14ac:dyDescent="0.3">
      <c r="A216">
        <v>214</v>
      </c>
      <c r="B216">
        <v>4779</v>
      </c>
      <c r="C216">
        <v>4779</v>
      </c>
      <c r="D216" t="s">
        <v>228</v>
      </c>
      <c r="F216">
        <v>1582226.93</v>
      </c>
      <c r="G216">
        <v>1525681.28</v>
      </c>
      <c r="H216">
        <v>1835210.55</v>
      </c>
      <c r="I216">
        <v>2063805.06</v>
      </c>
      <c r="J216">
        <v>2386201.12</v>
      </c>
      <c r="K216">
        <v>3122109.64</v>
      </c>
      <c r="L216">
        <v>3926284.63</v>
      </c>
      <c r="M216">
        <v>3901906.02</v>
      </c>
      <c r="N216">
        <v>4343836.9400000004</v>
      </c>
      <c r="O216">
        <v>3904739.54</v>
      </c>
      <c r="P216">
        <v>5803564.8499999996</v>
      </c>
    </row>
    <row r="217" spans="1:16" x14ac:dyDescent="0.3">
      <c r="A217">
        <v>215</v>
      </c>
      <c r="B217">
        <v>4784</v>
      </c>
      <c r="C217">
        <v>4784</v>
      </c>
      <c r="D217" t="s">
        <v>229</v>
      </c>
      <c r="F217">
        <v>3376542.6</v>
      </c>
      <c r="G217">
        <v>4488314.37</v>
      </c>
      <c r="H217">
        <v>5629698.8600000003</v>
      </c>
      <c r="I217">
        <v>6161869.9299999997</v>
      </c>
      <c r="J217">
        <v>5472610.29</v>
      </c>
      <c r="K217">
        <v>6554020.46</v>
      </c>
      <c r="L217">
        <v>7418148.4699999997</v>
      </c>
      <c r="M217">
        <v>7618977.9699999997</v>
      </c>
      <c r="N217">
        <v>8222740.3399999999</v>
      </c>
      <c r="O217">
        <v>8292492.6400000006</v>
      </c>
      <c r="P217">
        <v>8460540.0399999991</v>
      </c>
    </row>
    <row r="218" spans="1:16" x14ac:dyDescent="0.3">
      <c r="A218">
        <v>216</v>
      </c>
      <c r="B218">
        <v>4785</v>
      </c>
      <c r="C218">
        <v>4785</v>
      </c>
      <c r="D218" t="s">
        <v>230</v>
      </c>
      <c r="F218">
        <v>337390.38</v>
      </c>
      <c r="G218">
        <v>400429.55</v>
      </c>
      <c r="H218">
        <v>474700.25</v>
      </c>
      <c r="I218">
        <v>620242.65</v>
      </c>
      <c r="J218">
        <v>910589.45</v>
      </c>
      <c r="K218">
        <v>1039256.44</v>
      </c>
      <c r="L218">
        <v>1704843.96</v>
      </c>
      <c r="M218">
        <v>1583412.47</v>
      </c>
      <c r="N218">
        <v>1825976.46</v>
      </c>
      <c r="O218">
        <v>1722508.6500000001</v>
      </c>
      <c r="P218">
        <v>1659523.36</v>
      </c>
    </row>
    <row r="219" spans="1:16" x14ac:dyDescent="0.3">
      <c r="A219">
        <v>217</v>
      </c>
      <c r="B219">
        <v>333</v>
      </c>
      <c r="C219">
        <v>333</v>
      </c>
      <c r="D219" t="s">
        <v>357</v>
      </c>
      <c r="F219">
        <v>543630.07999999996</v>
      </c>
      <c r="G219">
        <v>267084.84999999998</v>
      </c>
      <c r="H219">
        <v>282024.52</v>
      </c>
      <c r="I219">
        <v>329632.11</v>
      </c>
      <c r="J219">
        <v>578463.19999999995</v>
      </c>
      <c r="K219">
        <v>1244421.21</v>
      </c>
      <c r="L219">
        <v>1573061.31</v>
      </c>
      <c r="M219">
        <v>2210155.9300000002</v>
      </c>
      <c r="N219">
        <v>1504102.98</v>
      </c>
      <c r="O219">
        <v>1750028.68</v>
      </c>
      <c r="P219">
        <v>1977224.93</v>
      </c>
    </row>
    <row r="220" spans="1:16" x14ac:dyDescent="0.3">
      <c r="A220">
        <v>218</v>
      </c>
      <c r="B220">
        <v>4787</v>
      </c>
      <c r="C220">
        <v>4787</v>
      </c>
      <c r="D220" t="s">
        <v>231</v>
      </c>
      <c r="F220">
        <v>451592.3</v>
      </c>
      <c r="G220">
        <v>135931.32999999999</v>
      </c>
      <c r="H220">
        <v>320613.65000000002</v>
      </c>
      <c r="I220">
        <v>383195.82</v>
      </c>
      <c r="J220">
        <v>116075.11</v>
      </c>
      <c r="K220">
        <v>353532.18</v>
      </c>
      <c r="L220">
        <v>299974.45</v>
      </c>
      <c r="M220">
        <v>285975.93</v>
      </c>
      <c r="N220">
        <v>371888.15</v>
      </c>
      <c r="O220">
        <v>638522.78</v>
      </c>
      <c r="P220">
        <v>655712.27</v>
      </c>
    </row>
    <row r="221" spans="1:16" x14ac:dyDescent="0.3">
      <c r="A221">
        <v>219</v>
      </c>
      <c r="B221">
        <v>4773</v>
      </c>
      <c r="C221">
        <v>4773</v>
      </c>
      <c r="D221" t="s">
        <v>222</v>
      </c>
      <c r="F221">
        <v>1759669.61</v>
      </c>
      <c r="G221">
        <v>1735758.62</v>
      </c>
      <c r="H221">
        <v>1658815.84</v>
      </c>
      <c r="I221">
        <v>1199247.06</v>
      </c>
      <c r="J221">
        <v>1116268</v>
      </c>
      <c r="K221">
        <v>1489651.83</v>
      </c>
      <c r="L221">
        <v>1644412.01</v>
      </c>
      <c r="M221">
        <v>1625204.01</v>
      </c>
      <c r="N221">
        <v>1473500.68</v>
      </c>
      <c r="O221">
        <v>1120403.2</v>
      </c>
      <c r="P221">
        <v>1437294.67</v>
      </c>
    </row>
    <row r="222" spans="1:16" x14ac:dyDescent="0.3">
      <c r="A222">
        <v>220</v>
      </c>
      <c r="B222">
        <v>4775</v>
      </c>
      <c r="C222">
        <v>4775</v>
      </c>
      <c r="D222" t="s">
        <v>224</v>
      </c>
      <c r="F222">
        <v>673909.72</v>
      </c>
      <c r="G222">
        <v>893524.61</v>
      </c>
      <c r="H222">
        <v>729881.24</v>
      </c>
      <c r="I222">
        <v>482965.25</v>
      </c>
      <c r="J222">
        <v>257013.63</v>
      </c>
      <c r="K222">
        <v>679617.05</v>
      </c>
      <c r="L222">
        <v>1286296.93</v>
      </c>
      <c r="M222">
        <v>1622525.71</v>
      </c>
      <c r="N222">
        <v>1327975.43</v>
      </c>
      <c r="O222">
        <v>1313359.05</v>
      </c>
      <c r="P222">
        <v>1310363.03</v>
      </c>
    </row>
    <row r="223" spans="1:16" x14ac:dyDescent="0.3">
      <c r="A223">
        <v>221</v>
      </c>
      <c r="B223">
        <v>4788</v>
      </c>
      <c r="C223">
        <v>4788</v>
      </c>
      <c r="D223" t="s">
        <v>232</v>
      </c>
      <c r="F223">
        <v>462112.01</v>
      </c>
      <c r="G223">
        <v>673314.9</v>
      </c>
      <c r="H223">
        <v>962152.13</v>
      </c>
      <c r="I223">
        <v>1209147.25</v>
      </c>
      <c r="J223">
        <v>1000854.29</v>
      </c>
      <c r="K223">
        <v>1008872.65</v>
      </c>
      <c r="L223">
        <v>1246208.1100000001</v>
      </c>
      <c r="M223">
        <v>1626679.1</v>
      </c>
      <c r="N223">
        <v>1219695.04</v>
      </c>
      <c r="O223">
        <v>1518574.8</v>
      </c>
      <c r="P223">
        <v>1303313.3700000001</v>
      </c>
    </row>
    <row r="224" spans="1:16" x14ac:dyDescent="0.3">
      <c r="A224">
        <v>222</v>
      </c>
      <c r="B224">
        <v>4797</v>
      </c>
      <c r="C224">
        <v>4797</v>
      </c>
      <c r="D224" t="s">
        <v>233</v>
      </c>
      <c r="F224">
        <v>5911881.1100000003</v>
      </c>
      <c r="G224">
        <v>7761911.6900000004</v>
      </c>
      <c r="H224">
        <v>8107934.2000000002</v>
      </c>
      <c r="I224">
        <v>8392276.9900000002</v>
      </c>
      <c r="J224">
        <v>7800782.8300000001</v>
      </c>
      <c r="K224">
        <v>7809328.3499999996</v>
      </c>
      <c r="L224">
        <v>7807949</v>
      </c>
      <c r="M224">
        <v>7910280.3700000001</v>
      </c>
      <c r="N224">
        <v>8149328.6500000004</v>
      </c>
      <c r="O224">
        <v>9022520.5899999999</v>
      </c>
      <c r="P224">
        <v>9964855.6600000001</v>
      </c>
    </row>
    <row r="225" spans="1:16" x14ac:dyDescent="0.3">
      <c r="A225">
        <v>223</v>
      </c>
      <c r="B225">
        <v>4860</v>
      </c>
      <c r="C225">
        <v>4860</v>
      </c>
      <c r="D225" t="s">
        <v>234</v>
      </c>
      <c r="F225">
        <v>1120186.98</v>
      </c>
      <c r="G225">
        <v>902320.39</v>
      </c>
      <c r="H225">
        <v>727255.66</v>
      </c>
      <c r="I225">
        <v>334180.31</v>
      </c>
      <c r="J225">
        <v>418855.06</v>
      </c>
      <c r="K225">
        <v>827922.12</v>
      </c>
      <c r="L225">
        <v>1185302.6399999999</v>
      </c>
      <c r="M225">
        <v>1336166.3400000001</v>
      </c>
      <c r="N225">
        <v>1299556.3600000001</v>
      </c>
      <c r="O225">
        <v>1412447.51</v>
      </c>
      <c r="P225">
        <v>1406790.74</v>
      </c>
    </row>
    <row r="226" spans="1:16" x14ac:dyDescent="0.3">
      <c r="A226">
        <v>224</v>
      </c>
      <c r="B226">
        <v>4869</v>
      </c>
      <c r="C226">
        <v>4869</v>
      </c>
      <c r="D226" t="s">
        <v>235</v>
      </c>
      <c r="F226">
        <v>2412038.12</v>
      </c>
      <c r="G226">
        <v>2416062.58</v>
      </c>
      <c r="H226">
        <v>2240195.75</v>
      </c>
      <c r="I226">
        <v>2432688.5299999998</v>
      </c>
      <c r="J226">
        <v>2548995.6800000002</v>
      </c>
      <c r="K226">
        <v>3351488.24</v>
      </c>
      <c r="L226">
        <v>5274006.79</v>
      </c>
      <c r="M226">
        <v>6663901.4299999997</v>
      </c>
      <c r="N226">
        <v>6379308.6799999997</v>
      </c>
      <c r="O226">
        <v>6294899.2800000003</v>
      </c>
      <c r="P226">
        <v>6304720.3899999997</v>
      </c>
    </row>
    <row r="227" spans="1:16" x14ac:dyDescent="0.3">
      <c r="A227">
        <v>225</v>
      </c>
      <c r="B227">
        <v>4878</v>
      </c>
      <c r="C227">
        <v>4878</v>
      </c>
      <c r="D227" t="s">
        <v>236</v>
      </c>
      <c r="F227">
        <v>304007</v>
      </c>
      <c r="G227">
        <v>433530.57</v>
      </c>
      <c r="H227">
        <v>113885.52</v>
      </c>
      <c r="I227">
        <v>637888.97</v>
      </c>
      <c r="J227">
        <v>721909.25</v>
      </c>
      <c r="K227">
        <v>1649952.45</v>
      </c>
      <c r="L227">
        <v>2487785.38</v>
      </c>
      <c r="M227">
        <v>2934197.06</v>
      </c>
      <c r="N227">
        <v>3015847.43</v>
      </c>
      <c r="O227">
        <v>2925313.13</v>
      </c>
      <c r="P227">
        <v>2661731.5</v>
      </c>
    </row>
    <row r="228" spans="1:16" x14ac:dyDescent="0.3">
      <c r="A228">
        <v>226</v>
      </c>
      <c r="B228">
        <v>4890</v>
      </c>
      <c r="C228">
        <v>4890</v>
      </c>
      <c r="D228" t="s">
        <v>237</v>
      </c>
      <c r="F228">
        <v>1640408.86</v>
      </c>
      <c r="G228">
        <v>1790913.88</v>
      </c>
      <c r="H228">
        <v>2084950.36</v>
      </c>
      <c r="I228">
        <v>2445794.1</v>
      </c>
      <c r="J228">
        <v>2471062.17</v>
      </c>
      <c r="K228">
        <v>2615755.09</v>
      </c>
      <c r="L228">
        <v>3285903.18</v>
      </c>
      <c r="M228">
        <v>3322654.74</v>
      </c>
      <c r="N228">
        <v>2886722.85</v>
      </c>
      <c r="O228">
        <v>2323684.2799999998</v>
      </c>
      <c r="P228">
        <v>2336633.1800000002</v>
      </c>
    </row>
    <row r="229" spans="1:16" x14ac:dyDescent="0.3">
      <c r="A229">
        <v>227</v>
      </c>
      <c r="B229">
        <v>4905</v>
      </c>
      <c r="C229">
        <v>4905</v>
      </c>
      <c r="D229" t="s">
        <v>370</v>
      </c>
      <c r="F229">
        <v>476979.57</v>
      </c>
      <c r="G229">
        <v>464192.53</v>
      </c>
      <c r="H229">
        <v>511319.9</v>
      </c>
      <c r="I229">
        <v>381735.77</v>
      </c>
      <c r="J229">
        <v>32354.35</v>
      </c>
      <c r="K229">
        <v>0</v>
      </c>
      <c r="L229">
        <v>21127.69</v>
      </c>
      <c r="M229">
        <v>170228.16</v>
      </c>
      <c r="N229">
        <v>310560.59999999998</v>
      </c>
      <c r="O229">
        <v>414998.02</v>
      </c>
      <c r="P229">
        <v>500293.79</v>
      </c>
    </row>
    <row r="230" spans="1:16" x14ac:dyDescent="0.3">
      <c r="A230">
        <v>228</v>
      </c>
      <c r="B230">
        <v>4978</v>
      </c>
      <c r="C230">
        <v>4978</v>
      </c>
      <c r="D230" t="s">
        <v>238</v>
      </c>
      <c r="F230">
        <v>509945.96</v>
      </c>
      <c r="G230">
        <v>376817.27</v>
      </c>
      <c r="H230">
        <v>597324.69999999995</v>
      </c>
      <c r="I230">
        <v>1003829.07</v>
      </c>
      <c r="J230">
        <v>946094.82</v>
      </c>
      <c r="K230">
        <v>1150292.18</v>
      </c>
      <c r="L230">
        <v>1077645.6499999999</v>
      </c>
      <c r="M230">
        <v>1025232.8</v>
      </c>
      <c r="N230">
        <v>467159.36</v>
      </c>
      <c r="O230">
        <v>214296.17</v>
      </c>
      <c r="P230">
        <v>384813.31</v>
      </c>
    </row>
    <row r="231" spans="1:16" x14ac:dyDescent="0.3">
      <c r="A231">
        <v>229</v>
      </c>
      <c r="B231">
        <v>4995</v>
      </c>
      <c r="C231">
        <v>4995</v>
      </c>
      <c r="D231" t="s">
        <v>239</v>
      </c>
      <c r="F231">
        <v>991052.98</v>
      </c>
      <c r="G231">
        <v>997861.4</v>
      </c>
      <c r="H231">
        <v>1044521.46</v>
      </c>
      <c r="I231">
        <v>1042433.17</v>
      </c>
      <c r="J231">
        <v>846823.25</v>
      </c>
      <c r="K231">
        <v>2417889.85</v>
      </c>
      <c r="L231">
        <v>3008672.78</v>
      </c>
      <c r="M231">
        <v>3792428.29</v>
      </c>
      <c r="N231">
        <v>3969282.54</v>
      </c>
      <c r="O231">
        <v>3561227.18</v>
      </c>
      <c r="P231">
        <v>3169515.29</v>
      </c>
    </row>
    <row r="232" spans="1:16" x14ac:dyDescent="0.3">
      <c r="A232">
        <v>230</v>
      </c>
      <c r="B232">
        <v>5013</v>
      </c>
      <c r="C232">
        <v>5013</v>
      </c>
      <c r="D232" t="s">
        <v>240</v>
      </c>
      <c r="F232">
        <v>3126610.95</v>
      </c>
      <c r="G232">
        <v>1925608.08</v>
      </c>
      <c r="H232">
        <v>676698.57</v>
      </c>
      <c r="I232">
        <v>1223784.1299999999</v>
      </c>
      <c r="J232">
        <v>1289479.43</v>
      </c>
      <c r="K232">
        <v>2551704.77</v>
      </c>
      <c r="L232">
        <v>3229822.4</v>
      </c>
      <c r="M232">
        <v>3671883.56</v>
      </c>
      <c r="N232">
        <v>3539971.74</v>
      </c>
      <c r="O232">
        <v>3753368.42</v>
      </c>
      <c r="P232">
        <v>5455455.6299999999</v>
      </c>
    </row>
    <row r="233" spans="1:16" x14ac:dyDescent="0.3">
      <c r="A233">
        <v>231</v>
      </c>
      <c r="B233">
        <v>5049</v>
      </c>
      <c r="C233">
        <v>5049</v>
      </c>
      <c r="D233" t="s">
        <v>241</v>
      </c>
      <c r="F233">
        <v>5836770.25</v>
      </c>
      <c r="G233">
        <v>5853251.6900000004</v>
      </c>
      <c r="H233">
        <v>6407473.3499999996</v>
      </c>
      <c r="I233">
        <v>7650773.7199999997</v>
      </c>
      <c r="J233">
        <v>7189328.4699999997</v>
      </c>
      <c r="K233">
        <v>8789610.6899999995</v>
      </c>
      <c r="L233">
        <v>10062985.73</v>
      </c>
      <c r="M233">
        <v>10335605.1</v>
      </c>
      <c r="N233">
        <v>11534123.1</v>
      </c>
      <c r="O233">
        <v>12320468.880000001</v>
      </c>
      <c r="P233">
        <v>13371535.869999999</v>
      </c>
    </row>
    <row r="234" spans="1:16" x14ac:dyDescent="0.3">
      <c r="A234">
        <v>232</v>
      </c>
      <c r="B234">
        <v>5319</v>
      </c>
      <c r="C234">
        <v>5160</v>
      </c>
      <c r="D234" t="s">
        <v>18</v>
      </c>
      <c r="F234">
        <v>340835.84000000003</v>
      </c>
      <c r="G234">
        <v>21068.81</v>
      </c>
      <c r="H234">
        <v>9348.06</v>
      </c>
      <c r="I234">
        <v>8615.31</v>
      </c>
      <c r="J234">
        <v>30556.13</v>
      </c>
      <c r="K234">
        <v>733880.92</v>
      </c>
      <c r="L234">
        <v>1582138.13</v>
      </c>
      <c r="M234">
        <v>2188479.48</v>
      </c>
      <c r="N234">
        <v>2435582.75</v>
      </c>
      <c r="O234">
        <v>2287723.89</v>
      </c>
      <c r="P234">
        <v>1765484.47</v>
      </c>
    </row>
    <row r="235" spans="1:16" x14ac:dyDescent="0.3">
      <c r="A235">
        <v>233</v>
      </c>
      <c r="B235">
        <v>5121</v>
      </c>
      <c r="C235">
        <v>5121</v>
      </c>
      <c r="D235" t="s">
        <v>242</v>
      </c>
      <c r="F235">
        <v>483338.07</v>
      </c>
      <c r="G235">
        <v>893018.55</v>
      </c>
      <c r="H235">
        <v>793116.63</v>
      </c>
      <c r="I235">
        <v>1010314.85</v>
      </c>
      <c r="J235">
        <v>621975.13</v>
      </c>
      <c r="K235">
        <v>1100681.83</v>
      </c>
      <c r="L235">
        <v>1581707.88</v>
      </c>
      <c r="M235">
        <v>2018854.17</v>
      </c>
      <c r="N235">
        <v>2549914.56</v>
      </c>
      <c r="O235">
        <v>2424926.14</v>
      </c>
      <c r="P235">
        <v>2085510.99</v>
      </c>
    </row>
    <row r="236" spans="1:16" x14ac:dyDescent="0.3">
      <c r="A236">
        <v>234</v>
      </c>
      <c r="B236">
        <v>5139</v>
      </c>
      <c r="C236">
        <v>5139</v>
      </c>
      <c r="D236" t="s">
        <v>243</v>
      </c>
      <c r="F236">
        <v>334920.94</v>
      </c>
      <c r="G236">
        <v>399553.58</v>
      </c>
      <c r="H236">
        <v>547040.41</v>
      </c>
      <c r="I236">
        <v>666259.09</v>
      </c>
      <c r="J236">
        <v>579528.67000000004</v>
      </c>
      <c r="K236">
        <v>616255.74</v>
      </c>
      <c r="L236">
        <v>658646.5</v>
      </c>
      <c r="M236">
        <v>503644.04</v>
      </c>
      <c r="N236">
        <v>459533.12</v>
      </c>
      <c r="O236">
        <v>532289.9</v>
      </c>
      <c r="P236">
        <v>689406.95</v>
      </c>
    </row>
    <row r="237" spans="1:16" x14ac:dyDescent="0.3">
      <c r="A237">
        <v>235</v>
      </c>
      <c r="B237">
        <v>5163</v>
      </c>
      <c r="C237">
        <v>5163</v>
      </c>
      <c r="D237" t="s">
        <v>244</v>
      </c>
      <c r="F237">
        <v>154875.15</v>
      </c>
      <c r="G237">
        <v>266693.24</v>
      </c>
      <c r="H237">
        <v>416437.38</v>
      </c>
      <c r="I237">
        <v>734843.66</v>
      </c>
      <c r="J237">
        <v>1022324.42</v>
      </c>
      <c r="K237">
        <v>2077842.48</v>
      </c>
      <c r="L237">
        <v>2697025.39</v>
      </c>
      <c r="M237">
        <v>2587322.6800000002</v>
      </c>
      <c r="N237">
        <v>1993588.37</v>
      </c>
      <c r="O237">
        <v>1605629.46</v>
      </c>
      <c r="P237">
        <v>1361682.51</v>
      </c>
    </row>
    <row r="238" spans="1:16" x14ac:dyDescent="0.3">
      <c r="A238">
        <v>236</v>
      </c>
      <c r="B238">
        <v>5166</v>
      </c>
      <c r="C238">
        <v>5166</v>
      </c>
      <c r="D238" t="s">
        <v>245</v>
      </c>
      <c r="F238">
        <v>2774037.34</v>
      </c>
      <c r="G238">
        <v>2612697.4900000002</v>
      </c>
      <c r="H238">
        <v>2471159.63</v>
      </c>
      <c r="I238">
        <v>3012700.48</v>
      </c>
      <c r="J238">
        <v>3036596.28</v>
      </c>
      <c r="K238">
        <v>3704639.02</v>
      </c>
      <c r="L238">
        <v>3890293.57</v>
      </c>
      <c r="M238">
        <v>4134703.06</v>
      </c>
      <c r="N238">
        <v>4143537.33</v>
      </c>
      <c r="O238">
        <v>4547358.76</v>
      </c>
      <c r="P238">
        <v>3749202.86</v>
      </c>
    </row>
    <row r="239" spans="1:16" x14ac:dyDescent="0.3">
      <c r="A239">
        <v>237</v>
      </c>
      <c r="B239">
        <v>5184</v>
      </c>
      <c r="C239">
        <v>5184</v>
      </c>
      <c r="D239" t="s">
        <v>246</v>
      </c>
      <c r="F239">
        <v>1410613.43</v>
      </c>
      <c r="G239">
        <v>1747849.05</v>
      </c>
      <c r="H239">
        <v>2125274.2000000002</v>
      </c>
      <c r="I239">
        <v>2885353.69</v>
      </c>
      <c r="J239">
        <v>3334913.47</v>
      </c>
      <c r="K239">
        <v>6116691.4699999997</v>
      </c>
      <c r="L239">
        <v>7768462.6699999999</v>
      </c>
      <c r="M239">
        <v>8272094.0099999998</v>
      </c>
      <c r="N239">
        <v>7592974.0300000003</v>
      </c>
      <c r="O239">
        <v>6259656.4400000004</v>
      </c>
      <c r="P239">
        <v>4456268.8099999996</v>
      </c>
    </row>
    <row r="240" spans="1:16" x14ac:dyDescent="0.3">
      <c r="A240">
        <v>238</v>
      </c>
      <c r="B240">
        <v>5250</v>
      </c>
      <c r="C240">
        <v>5250</v>
      </c>
      <c r="D240" t="s">
        <v>247</v>
      </c>
      <c r="F240">
        <v>4895980.2</v>
      </c>
      <c r="G240">
        <v>5369950.6100000003</v>
      </c>
      <c r="H240">
        <v>3976416.34</v>
      </c>
      <c r="I240">
        <v>4309486.57</v>
      </c>
      <c r="J240">
        <v>4518905.08</v>
      </c>
      <c r="K240">
        <v>6084054.7800000003</v>
      </c>
      <c r="L240">
        <v>7166616.29</v>
      </c>
      <c r="M240">
        <v>7798054.9199999999</v>
      </c>
      <c r="N240">
        <v>10183055.6</v>
      </c>
      <c r="O240">
        <v>10387173.9</v>
      </c>
      <c r="P240">
        <v>10385972.66</v>
      </c>
    </row>
    <row r="241" spans="1:16" x14ac:dyDescent="0.3">
      <c r="A241">
        <v>239</v>
      </c>
      <c r="B241">
        <v>5256</v>
      </c>
      <c r="C241">
        <v>5256</v>
      </c>
      <c r="D241" t="s">
        <v>248</v>
      </c>
      <c r="F241">
        <v>263383.14</v>
      </c>
      <c r="G241">
        <v>462813.52</v>
      </c>
      <c r="H241">
        <v>1010093.45</v>
      </c>
      <c r="I241">
        <v>1672963.75</v>
      </c>
      <c r="J241">
        <v>1974962.78</v>
      </c>
      <c r="K241">
        <v>1896745.27</v>
      </c>
      <c r="L241">
        <v>2056988.34</v>
      </c>
      <c r="M241">
        <v>1478546.23</v>
      </c>
      <c r="N241">
        <v>1082428.54</v>
      </c>
      <c r="O241">
        <v>684680.17</v>
      </c>
      <c r="P241">
        <v>961843.86</v>
      </c>
    </row>
    <row r="242" spans="1:16" x14ac:dyDescent="0.3">
      <c r="A242">
        <v>240</v>
      </c>
      <c r="B242">
        <v>5283</v>
      </c>
      <c r="C242">
        <v>5283</v>
      </c>
      <c r="D242" t="s">
        <v>249</v>
      </c>
      <c r="F242">
        <v>1391050.78</v>
      </c>
      <c r="G242">
        <v>1384921.16</v>
      </c>
      <c r="H242">
        <v>1103085.92</v>
      </c>
      <c r="I242">
        <v>842225.68</v>
      </c>
      <c r="J242">
        <v>696112.87</v>
      </c>
      <c r="K242">
        <v>866221.56</v>
      </c>
      <c r="L242">
        <v>1128181.6100000001</v>
      </c>
      <c r="M242">
        <v>2876711.72</v>
      </c>
      <c r="N242">
        <v>2683639.02</v>
      </c>
      <c r="O242">
        <v>2068250.1600000001</v>
      </c>
      <c r="P242">
        <v>2091985.64</v>
      </c>
    </row>
    <row r="243" spans="1:16" x14ac:dyDescent="0.3">
      <c r="A243">
        <v>241</v>
      </c>
      <c r="B243">
        <v>5310</v>
      </c>
      <c r="C243">
        <v>5310</v>
      </c>
      <c r="D243" t="s">
        <v>250</v>
      </c>
      <c r="F243">
        <v>621924.79</v>
      </c>
      <c r="G243">
        <v>749616.15</v>
      </c>
      <c r="H243">
        <v>957418.5</v>
      </c>
      <c r="I243">
        <v>1016420.1</v>
      </c>
      <c r="J243">
        <v>846848.93</v>
      </c>
      <c r="K243">
        <v>1015654.08</v>
      </c>
      <c r="L243">
        <v>1439456.96</v>
      </c>
      <c r="M243">
        <v>1760341.42</v>
      </c>
      <c r="N243">
        <v>2540542.06</v>
      </c>
      <c r="O243">
        <v>3264964.96</v>
      </c>
      <c r="P243">
        <v>3159989.88</v>
      </c>
    </row>
    <row r="244" spans="1:16" x14ac:dyDescent="0.3">
      <c r="A244">
        <v>242</v>
      </c>
      <c r="B244">
        <v>5323</v>
      </c>
      <c r="C244">
        <v>5325</v>
      </c>
      <c r="D244" t="s">
        <v>251</v>
      </c>
      <c r="F244">
        <v>1231798.96</v>
      </c>
      <c r="G244">
        <v>681658.24</v>
      </c>
      <c r="H244">
        <v>336266.53</v>
      </c>
      <c r="I244">
        <v>526236.68999999994</v>
      </c>
      <c r="J244">
        <v>322870.21000000002</v>
      </c>
      <c r="K244">
        <v>1617926.05</v>
      </c>
      <c r="L244">
        <v>2597801.33</v>
      </c>
      <c r="M244">
        <v>2545898.62</v>
      </c>
      <c r="N244">
        <v>2595408.5699999998</v>
      </c>
      <c r="O244">
        <v>2800897.16</v>
      </c>
      <c r="P244">
        <v>3091027.83</v>
      </c>
    </row>
    <row r="245" spans="1:16" x14ac:dyDescent="0.3">
      <c r="A245">
        <v>244</v>
      </c>
      <c r="B245">
        <v>5463</v>
      </c>
      <c r="C245">
        <v>5463</v>
      </c>
      <c r="D245" t="s">
        <v>253</v>
      </c>
      <c r="F245">
        <v>1989464.83</v>
      </c>
      <c r="G245">
        <v>1998921.62</v>
      </c>
      <c r="H245">
        <v>1343096.75</v>
      </c>
      <c r="I245">
        <v>700037.41</v>
      </c>
      <c r="J245">
        <v>459700.34</v>
      </c>
      <c r="K245">
        <v>2154848.83</v>
      </c>
      <c r="L245">
        <v>2987109.24</v>
      </c>
      <c r="M245">
        <v>4088014.11</v>
      </c>
      <c r="N245">
        <v>4431396.45</v>
      </c>
      <c r="O245">
        <v>3848489.27</v>
      </c>
      <c r="P245">
        <v>3359101.81</v>
      </c>
    </row>
    <row r="246" spans="1:16" x14ac:dyDescent="0.3">
      <c r="A246">
        <v>245</v>
      </c>
      <c r="B246">
        <v>5486</v>
      </c>
      <c r="C246">
        <v>5486</v>
      </c>
      <c r="D246" t="s">
        <v>254</v>
      </c>
      <c r="F246">
        <v>1621521.39</v>
      </c>
      <c r="G246">
        <v>1713522.66</v>
      </c>
      <c r="H246">
        <v>1577951.67</v>
      </c>
      <c r="I246">
        <v>1508658.1</v>
      </c>
      <c r="J246">
        <v>1088457.7</v>
      </c>
      <c r="K246">
        <v>916971.16</v>
      </c>
      <c r="L246">
        <v>625968.72</v>
      </c>
      <c r="M246">
        <v>566195.1</v>
      </c>
      <c r="N246">
        <v>711456.08</v>
      </c>
      <c r="O246">
        <v>1106626.4099999999</v>
      </c>
      <c r="P246">
        <v>1841591.4</v>
      </c>
    </row>
    <row r="247" spans="1:16" x14ac:dyDescent="0.3">
      <c r="A247">
        <v>246</v>
      </c>
      <c r="B247">
        <v>5508</v>
      </c>
      <c r="C247">
        <v>5508</v>
      </c>
      <c r="D247" t="s">
        <v>255</v>
      </c>
      <c r="F247">
        <v>987.23</v>
      </c>
      <c r="G247">
        <v>296815.82</v>
      </c>
      <c r="H247">
        <v>599076.16</v>
      </c>
      <c r="I247">
        <v>765670.07</v>
      </c>
      <c r="J247">
        <v>1070423.3500000001</v>
      </c>
      <c r="K247">
        <v>1345420.8</v>
      </c>
      <c r="L247">
        <v>1053909.21</v>
      </c>
      <c r="M247">
        <v>1297504.82</v>
      </c>
      <c r="N247">
        <v>1322492.46</v>
      </c>
      <c r="O247">
        <v>1435026.3599999999</v>
      </c>
      <c r="P247">
        <v>1472486.06</v>
      </c>
    </row>
    <row r="248" spans="1:16" x14ac:dyDescent="0.3">
      <c r="A248">
        <v>247</v>
      </c>
      <c r="B248">
        <v>1975</v>
      </c>
      <c r="C248">
        <v>1975</v>
      </c>
      <c r="D248" t="s">
        <v>121</v>
      </c>
      <c r="F248">
        <v>1374983.01</v>
      </c>
      <c r="G248">
        <v>1435710.08</v>
      </c>
      <c r="H248">
        <v>1439557.76</v>
      </c>
      <c r="I248">
        <v>1318838.77</v>
      </c>
      <c r="J248">
        <v>1131455.19</v>
      </c>
      <c r="K248">
        <v>1229077.6000000001</v>
      </c>
      <c r="L248">
        <v>1118127.03</v>
      </c>
      <c r="M248">
        <v>1216003.1299999999</v>
      </c>
      <c r="N248">
        <v>1390916.25</v>
      </c>
      <c r="O248">
        <v>1422116.58</v>
      </c>
      <c r="P248">
        <v>1327679.6599999999</v>
      </c>
    </row>
    <row r="249" spans="1:16" x14ac:dyDescent="0.3">
      <c r="A249">
        <v>248</v>
      </c>
      <c r="B249">
        <v>4824</v>
      </c>
      <c r="C249">
        <v>5510</v>
      </c>
      <c r="D249" t="s">
        <v>256</v>
      </c>
      <c r="F249">
        <v>809558.97</v>
      </c>
      <c r="G249">
        <v>793019.47</v>
      </c>
      <c r="H249">
        <v>537493.28</v>
      </c>
      <c r="I249">
        <v>740888.64</v>
      </c>
      <c r="J249">
        <v>1058399.8799999999</v>
      </c>
      <c r="K249">
        <v>1634998.99</v>
      </c>
      <c r="L249">
        <v>1698884.61</v>
      </c>
      <c r="M249">
        <v>1857512.79</v>
      </c>
      <c r="N249">
        <v>1365142.72</v>
      </c>
      <c r="O249">
        <v>1532425.55</v>
      </c>
      <c r="P249">
        <v>1716280.44</v>
      </c>
    </row>
    <row r="250" spans="1:16" x14ac:dyDescent="0.3">
      <c r="A250">
        <v>249</v>
      </c>
      <c r="B250">
        <v>5607</v>
      </c>
      <c r="C250">
        <v>5607</v>
      </c>
      <c r="D250" t="s">
        <v>257</v>
      </c>
      <c r="F250">
        <v>1725000</v>
      </c>
      <c r="G250">
        <v>1500000</v>
      </c>
      <c r="H250">
        <v>1650000</v>
      </c>
      <c r="I250">
        <v>1607897.71</v>
      </c>
      <c r="J250">
        <v>1837967.56</v>
      </c>
      <c r="K250">
        <v>2444198.81</v>
      </c>
      <c r="L250">
        <v>2732784.41</v>
      </c>
      <c r="M250">
        <v>3235259.23</v>
      </c>
      <c r="N250">
        <v>3601243.04</v>
      </c>
      <c r="O250">
        <v>4248458.1500000004</v>
      </c>
      <c r="P250">
        <v>4795681.62</v>
      </c>
    </row>
    <row r="251" spans="1:16" x14ac:dyDescent="0.3">
      <c r="A251">
        <v>250</v>
      </c>
      <c r="B251">
        <v>5643</v>
      </c>
      <c r="C251">
        <v>5643</v>
      </c>
      <c r="D251" t="s">
        <v>258</v>
      </c>
      <c r="F251">
        <v>355165.19</v>
      </c>
      <c r="G251">
        <v>465520.3</v>
      </c>
      <c r="H251">
        <v>578523.99</v>
      </c>
      <c r="I251">
        <v>182119.03</v>
      </c>
      <c r="J251">
        <v>282072.17</v>
      </c>
      <c r="K251">
        <v>1038359.96</v>
      </c>
      <c r="L251">
        <v>1793501.46</v>
      </c>
      <c r="M251">
        <v>2269188.37</v>
      </c>
      <c r="N251">
        <v>2403317.67</v>
      </c>
      <c r="O251">
        <v>2123989.61</v>
      </c>
      <c r="P251">
        <v>1990125.19</v>
      </c>
    </row>
    <row r="252" spans="1:16" x14ac:dyDescent="0.3">
      <c r="A252">
        <v>251</v>
      </c>
      <c r="B252">
        <v>5697</v>
      </c>
      <c r="C252">
        <v>5697</v>
      </c>
      <c r="D252" t="s">
        <v>259</v>
      </c>
      <c r="F252">
        <v>464913.64</v>
      </c>
      <c r="G252">
        <v>625853.82999999996</v>
      </c>
      <c r="H252">
        <v>553939.81000000006</v>
      </c>
      <c r="I252">
        <v>724053.78</v>
      </c>
      <c r="J252">
        <v>986502.04</v>
      </c>
      <c r="K252">
        <v>1268971.99</v>
      </c>
      <c r="L252">
        <v>1479616.23</v>
      </c>
      <c r="M252">
        <v>1492578.05</v>
      </c>
      <c r="N252">
        <v>1350189.82</v>
      </c>
      <c r="O252">
        <v>1268764.3600000001</v>
      </c>
      <c r="P252">
        <v>1095144.7</v>
      </c>
    </row>
    <row r="253" spans="1:16" x14ac:dyDescent="0.3">
      <c r="A253">
        <v>252</v>
      </c>
      <c r="B253">
        <v>5724</v>
      </c>
      <c r="C253">
        <v>5724</v>
      </c>
      <c r="D253" t="s">
        <v>260</v>
      </c>
      <c r="F253">
        <v>575000</v>
      </c>
      <c r="G253">
        <v>625000</v>
      </c>
      <c r="H253">
        <v>813554</v>
      </c>
      <c r="I253">
        <v>490356.31</v>
      </c>
      <c r="J253">
        <v>587056.65</v>
      </c>
      <c r="K253">
        <v>690074.76</v>
      </c>
      <c r="L253">
        <v>1138974.31</v>
      </c>
      <c r="M253">
        <v>849173.29</v>
      </c>
      <c r="N253">
        <v>1063832.24</v>
      </c>
      <c r="O253">
        <v>1023154.23</v>
      </c>
      <c r="P253">
        <v>1073917.7</v>
      </c>
    </row>
    <row r="254" spans="1:16" x14ac:dyDescent="0.3">
      <c r="A254">
        <v>253</v>
      </c>
      <c r="B254">
        <v>5805</v>
      </c>
      <c r="C254">
        <v>5805</v>
      </c>
      <c r="D254" t="s">
        <v>262</v>
      </c>
      <c r="F254">
        <v>3330891.14</v>
      </c>
      <c r="G254">
        <v>2991841.19</v>
      </c>
      <c r="H254">
        <v>3057173.28</v>
      </c>
      <c r="I254">
        <v>3487440.23</v>
      </c>
      <c r="J254">
        <v>3127155.06</v>
      </c>
      <c r="K254">
        <v>3607485.08</v>
      </c>
      <c r="L254">
        <v>4193927.53</v>
      </c>
      <c r="M254">
        <v>4520010.3600000003</v>
      </c>
      <c r="N254">
        <v>4207740.24</v>
      </c>
      <c r="O254">
        <v>3480117.34</v>
      </c>
      <c r="P254">
        <v>3667466.87</v>
      </c>
    </row>
    <row r="255" spans="1:16" x14ac:dyDescent="0.3">
      <c r="A255">
        <v>254</v>
      </c>
      <c r="B255">
        <v>5823</v>
      </c>
      <c r="C255">
        <v>5823</v>
      </c>
      <c r="D255" t="s">
        <v>263</v>
      </c>
      <c r="F255">
        <v>568269.47</v>
      </c>
      <c r="G255">
        <v>640137.66</v>
      </c>
      <c r="H255">
        <v>622276.21</v>
      </c>
      <c r="I255">
        <v>548584.57999999996</v>
      </c>
      <c r="J255">
        <v>271479.34999999998</v>
      </c>
      <c r="K255">
        <v>757188.04</v>
      </c>
      <c r="L255">
        <v>922278.31</v>
      </c>
      <c r="M255">
        <v>1020608.98</v>
      </c>
      <c r="N255">
        <v>1147216.99</v>
      </c>
      <c r="O255">
        <v>1492334.33</v>
      </c>
      <c r="P255">
        <v>1476919.57</v>
      </c>
    </row>
    <row r="256" spans="1:16" x14ac:dyDescent="0.3">
      <c r="A256">
        <v>255</v>
      </c>
      <c r="B256">
        <v>5832</v>
      </c>
      <c r="C256">
        <v>5832</v>
      </c>
      <c r="D256" t="s">
        <v>264</v>
      </c>
      <c r="F256">
        <v>506083.94</v>
      </c>
      <c r="G256">
        <v>582001.30000000005</v>
      </c>
      <c r="H256">
        <v>567154.61</v>
      </c>
      <c r="I256">
        <v>759565.8</v>
      </c>
      <c r="J256">
        <v>970895.95</v>
      </c>
      <c r="K256">
        <v>1160114.76</v>
      </c>
      <c r="L256">
        <v>1271270.46</v>
      </c>
      <c r="M256">
        <v>1491617.75</v>
      </c>
      <c r="N256">
        <v>990403.76</v>
      </c>
      <c r="O256">
        <v>819468.97</v>
      </c>
      <c r="P256">
        <v>1009358.34</v>
      </c>
    </row>
    <row r="257" spans="1:16" x14ac:dyDescent="0.3">
      <c r="A257">
        <v>256</v>
      </c>
      <c r="B257">
        <v>5877</v>
      </c>
      <c r="C257">
        <v>5877</v>
      </c>
      <c r="D257" t="s">
        <v>265</v>
      </c>
      <c r="F257">
        <v>817715.28</v>
      </c>
      <c r="G257">
        <v>1653819.42</v>
      </c>
      <c r="H257">
        <v>1740650.56</v>
      </c>
      <c r="I257">
        <v>2303723.62</v>
      </c>
      <c r="J257">
        <v>2351287.4</v>
      </c>
      <c r="K257">
        <v>3422505.92</v>
      </c>
      <c r="L257">
        <v>4484869.6399999997</v>
      </c>
      <c r="M257">
        <v>5243897.16</v>
      </c>
      <c r="N257">
        <v>4723697.22</v>
      </c>
      <c r="O257">
        <v>4338791.96</v>
      </c>
      <c r="P257">
        <v>4404669.87</v>
      </c>
    </row>
    <row r="258" spans="1:16" x14ac:dyDescent="0.3">
      <c r="A258">
        <v>257</v>
      </c>
      <c r="B258">
        <v>5895</v>
      </c>
      <c r="C258">
        <v>5895</v>
      </c>
      <c r="D258" t="s">
        <v>266</v>
      </c>
      <c r="F258">
        <v>247700.08</v>
      </c>
      <c r="G258">
        <v>257188.31</v>
      </c>
      <c r="H258">
        <v>250986.06</v>
      </c>
      <c r="I258">
        <v>327290.59999999998</v>
      </c>
      <c r="J258">
        <v>69994.710000000006</v>
      </c>
      <c r="K258">
        <v>462105.3</v>
      </c>
      <c r="L258">
        <v>800409.08</v>
      </c>
      <c r="M258">
        <v>994327.83</v>
      </c>
      <c r="N258">
        <v>937506.23</v>
      </c>
      <c r="O258">
        <v>1122367.3599999999</v>
      </c>
      <c r="P258">
        <v>1311653.6499999999</v>
      </c>
    </row>
    <row r="259" spans="1:16" x14ac:dyDescent="0.3">
      <c r="A259">
        <v>258</v>
      </c>
      <c r="B259">
        <v>5949</v>
      </c>
      <c r="C259">
        <v>5949</v>
      </c>
      <c r="D259" t="s">
        <v>267</v>
      </c>
      <c r="F259">
        <v>1215505.42</v>
      </c>
      <c r="G259">
        <v>1087451.8700000001</v>
      </c>
      <c r="H259">
        <v>933539.32</v>
      </c>
      <c r="I259">
        <v>1557240.24</v>
      </c>
      <c r="J259">
        <v>1999318.17</v>
      </c>
      <c r="K259">
        <v>2798121.34</v>
      </c>
      <c r="L259">
        <v>2171343.2400000002</v>
      </c>
      <c r="M259">
        <v>2457023.59</v>
      </c>
      <c r="N259">
        <v>2042833.11</v>
      </c>
      <c r="O259">
        <v>2135630.17</v>
      </c>
      <c r="P259">
        <v>2525665.23</v>
      </c>
    </row>
    <row r="260" spans="1:16" x14ac:dyDescent="0.3">
      <c r="A260">
        <v>259</v>
      </c>
      <c r="B260">
        <v>5976</v>
      </c>
      <c r="C260">
        <v>5976</v>
      </c>
      <c r="D260" t="s">
        <v>268</v>
      </c>
      <c r="F260">
        <v>2104301.2799999998</v>
      </c>
      <c r="G260">
        <v>2175831.0699999998</v>
      </c>
      <c r="H260">
        <v>2078064.91</v>
      </c>
      <c r="I260">
        <v>2163706.2999999998</v>
      </c>
      <c r="J260">
        <v>1318291.3899999999</v>
      </c>
      <c r="K260">
        <v>1878884.68</v>
      </c>
      <c r="L260">
        <v>2414888.58</v>
      </c>
      <c r="M260">
        <v>2638862.29</v>
      </c>
      <c r="N260">
        <v>2990615</v>
      </c>
      <c r="O260">
        <v>3055907.29</v>
      </c>
      <c r="P260">
        <v>2506030.9300000002</v>
      </c>
    </row>
    <row r="261" spans="1:16" x14ac:dyDescent="0.3">
      <c r="A261">
        <v>260</v>
      </c>
      <c r="B261">
        <v>5994</v>
      </c>
      <c r="C261">
        <v>5994</v>
      </c>
      <c r="D261" t="s">
        <v>269</v>
      </c>
      <c r="F261">
        <v>718326.04</v>
      </c>
      <c r="G261">
        <v>118277.19</v>
      </c>
      <c r="H261">
        <v>151144.37</v>
      </c>
      <c r="I261">
        <v>703407.95</v>
      </c>
      <c r="J261">
        <v>1130641.04</v>
      </c>
      <c r="K261">
        <v>1820832.21</v>
      </c>
      <c r="L261">
        <v>2324783.25</v>
      </c>
      <c r="M261">
        <v>2018957.94</v>
      </c>
      <c r="N261">
        <v>1612641.57</v>
      </c>
      <c r="O261">
        <v>2000842.53</v>
      </c>
      <c r="P261">
        <v>2532211.9500000002</v>
      </c>
    </row>
    <row r="262" spans="1:16" x14ac:dyDescent="0.3">
      <c r="A262">
        <v>261</v>
      </c>
      <c r="B262">
        <v>6003</v>
      </c>
      <c r="C262">
        <v>6003</v>
      </c>
      <c r="D262" t="s">
        <v>270</v>
      </c>
      <c r="F262">
        <v>800157.67</v>
      </c>
      <c r="G262">
        <v>1002697.1</v>
      </c>
      <c r="H262">
        <v>1144146.8500000001</v>
      </c>
      <c r="I262">
        <v>1237279.5</v>
      </c>
      <c r="J262">
        <v>844999.89</v>
      </c>
      <c r="K262">
        <v>900506.56</v>
      </c>
      <c r="L262">
        <v>475245.73</v>
      </c>
      <c r="M262">
        <v>476256.11</v>
      </c>
      <c r="N262">
        <v>713654.23</v>
      </c>
      <c r="O262">
        <v>719311.52</v>
      </c>
      <c r="P262">
        <v>486297.27</v>
      </c>
    </row>
    <row r="263" spans="1:16" x14ac:dyDescent="0.3">
      <c r="A263">
        <v>262</v>
      </c>
      <c r="B263">
        <v>6012</v>
      </c>
      <c r="C263">
        <v>6012</v>
      </c>
      <c r="D263" t="s">
        <v>271</v>
      </c>
      <c r="F263">
        <v>249859.33</v>
      </c>
      <c r="G263">
        <v>472755.13</v>
      </c>
      <c r="H263">
        <v>726067.55</v>
      </c>
      <c r="I263">
        <v>805010.03</v>
      </c>
      <c r="J263">
        <v>505224.29</v>
      </c>
      <c r="K263">
        <v>368081.42</v>
      </c>
      <c r="L263">
        <v>1557138.48</v>
      </c>
      <c r="M263">
        <v>2494501.3199999998</v>
      </c>
      <c r="N263">
        <v>2442202.08</v>
      </c>
      <c r="O263">
        <v>2296343.71</v>
      </c>
      <c r="P263">
        <v>2249671.2799999998</v>
      </c>
    </row>
    <row r="264" spans="1:16" x14ac:dyDescent="0.3">
      <c r="A264">
        <v>263</v>
      </c>
      <c r="B264">
        <v>6030</v>
      </c>
      <c r="C264">
        <v>6030</v>
      </c>
      <c r="D264" t="s">
        <v>272</v>
      </c>
      <c r="F264">
        <v>1450338.16</v>
      </c>
      <c r="G264">
        <v>1141869.76</v>
      </c>
      <c r="H264">
        <v>948380.32</v>
      </c>
      <c r="I264">
        <v>1640441.67</v>
      </c>
      <c r="J264">
        <v>1838353.88</v>
      </c>
      <c r="K264">
        <v>2232111.79</v>
      </c>
      <c r="L264">
        <v>2783378.77</v>
      </c>
      <c r="M264">
        <v>3040227.61</v>
      </c>
      <c r="N264">
        <v>2750862.19</v>
      </c>
      <c r="O264">
        <v>2598275.2000000002</v>
      </c>
      <c r="P264">
        <v>3025753.16</v>
      </c>
    </row>
    <row r="265" spans="1:16" x14ac:dyDescent="0.3">
      <c r="A265">
        <v>264</v>
      </c>
      <c r="B265">
        <v>6048</v>
      </c>
      <c r="C265">
        <v>6035</v>
      </c>
      <c r="D265" t="s">
        <v>273</v>
      </c>
      <c r="F265">
        <v>790254.44</v>
      </c>
      <c r="G265">
        <v>681860.15</v>
      </c>
      <c r="H265">
        <v>708115.32</v>
      </c>
      <c r="I265">
        <v>700157.74</v>
      </c>
      <c r="J265">
        <v>797129.65</v>
      </c>
      <c r="K265">
        <v>1396138.97</v>
      </c>
      <c r="L265">
        <v>1735062.73</v>
      </c>
      <c r="M265">
        <v>1485438.41</v>
      </c>
      <c r="N265">
        <v>1664288.74</v>
      </c>
      <c r="O265">
        <v>1378322.55</v>
      </c>
      <c r="P265">
        <v>2105130.12</v>
      </c>
    </row>
    <row r="266" spans="1:16" x14ac:dyDescent="0.3">
      <c r="A266">
        <v>265</v>
      </c>
      <c r="B266">
        <v>6039</v>
      </c>
      <c r="C266">
        <v>6039</v>
      </c>
      <c r="D266" t="s">
        <v>274</v>
      </c>
      <c r="F266">
        <v>23369530.420000002</v>
      </c>
      <c r="G266">
        <v>23472101.190000001</v>
      </c>
      <c r="H266">
        <v>26840352.739999998</v>
      </c>
      <c r="I266">
        <v>28574739.010000002</v>
      </c>
      <c r="J266">
        <v>27712243.600000001</v>
      </c>
      <c r="K266">
        <v>32100161.98</v>
      </c>
      <c r="L266">
        <v>33048435.210000001</v>
      </c>
      <c r="M266">
        <v>34286464.770000003</v>
      </c>
      <c r="N266">
        <v>34850387.890000001</v>
      </c>
      <c r="O266">
        <v>41435358.969999999</v>
      </c>
      <c r="P266">
        <v>46210860.350000001</v>
      </c>
    </row>
    <row r="267" spans="1:16" x14ac:dyDescent="0.3">
      <c r="A267">
        <v>266</v>
      </c>
      <c r="B267">
        <v>6093</v>
      </c>
      <c r="C267">
        <v>6093</v>
      </c>
      <c r="D267" t="s">
        <v>275</v>
      </c>
      <c r="F267">
        <v>916328.48</v>
      </c>
      <c r="G267">
        <v>990767.71</v>
      </c>
      <c r="H267">
        <v>1255831.17</v>
      </c>
      <c r="I267">
        <v>1501359.53</v>
      </c>
      <c r="J267">
        <v>1961388.84</v>
      </c>
      <c r="K267">
        <v>2211765.62</v>
      </c>
      <c r="L267">
        <v>3153972.29</v>
      </c>
      <c r="M267">
        <v>3896276.18</v>
      </c>
      <c r="N267">
        <v>3650228.64</v>
      </c>
      <c r="O267">
        <v>3047161.54</v>
      </c>
      <c r="P267">
        <v>2760171.93</v>
      </c>
    </row>
    <row r="268" spans="1:16" x14ac:dyDescent="0.3">
      <c r="A268">
        <v>267</v>
      </c>
      <c r="B268">
        <v>6091</v>
      </c>
      <c r="C268">
        <v>6091</v>
      </c>
      <c r="D268" t="s">
        <v>359</v>
      </c>
      <c r="F268">
        <v>1157670.25</v>
      </c>
      <c r="G268">
        <v>954261.5</v>
      </c>
      <c r="H268">
        <v>697827.16</v>
      </c>
      <c r="I268">
        <v>580883.1</v>
      </c>
      <c r="J268">
        <v>620172.51</v>
      </c>
      <c r="K268">
        <v>390551.86</v>
      </c>
      <c r="L268">
        <v>1131844.17</v>
      </c>
      <c r="M268">
        <v>2140654.9900000002</v>
      </c>
      <c r="N268">
        <v>1845496.49</v>
      </c>
      <c r="O268">
        <v>5429541.9299999997</v>
      </c>
      <c r="P268">
        <v>6257593.4500000002</v>
      </c>
    </row>
    <row r="269" spans="1:16" x14ac:dyDescent="0.3">
      <c r="A269">
        <v>268</v>
      </c>
      <c r="B269">
        <v>6095</v>
      </c>
      <c r="C269">
        <v>6095</v>
      </c>
      <c r="D269" t="s">
        <v>277</v>
      </c>
      <c r="F269">
        <v>659033.26</v>
      </c>
      <c r="G269">
        <v>725545.82</v>
      </c>
      <c r="H269">
        <v>819128.12</v>
      </c>
      <c r="I269">
        <v>1322111.6599999999</v>
      </c>
      <c r="J269">
        <v>1876382.07</v>
      </c>
      <c r="K269">
        <v>2497293.06</v>
      </c>
      <c r="L269">
        <v>2899618.16</v>
      </c>
      <c r="M269">
        <v>2503481.13</v>
      </c>
      <c r="N269">
        <v>2223618.4900000002</v>
      </c>
      <c r="O269">
        <v>1567201.9</v>
      </c>
      <c r="P269">
        <v>1364313.86</v>
      </c>
    </row>
    <row r="270" spans="1:16" x14ac:dyDescent="0.3">
      <c r="A270">
        <v>269</v>
      </c>
      <c r="B270">
        <v>5157</v>
      </c>
      <c r="C270">
        <v>6099</v>
      </c>
      <c r="D270" t="s">
        <v>281</v>
      </c>
      <c r="F270">
        <v>1559714.95</v>
      </c>
      <c r="G270">
        <v>1669592.1</v>
      </c>
      <c r="H270">
        <v>1752030.76</v>
      </c>
      <c r="I270">
        <v>1122815.6200000001</v>
      </c>
      <c r="J270">
        <v>1359093.24</v>
      </c>
      <c r="K270">
        <v>1251956.08</v>
      </c>
      <c r="L270">
        <v>1247481.96</v>
      </c>
      <c r="M270">
        <v>1499409.51</v>
      </c>
      <c r="N270">
        <v>1590747.02</v>
      </c>
      <c r="O270">
        <v>1529300.11</v>
      </c>
      <c r="P270">
        <v>2265376.85</v>
      </c>
    </row>
    <row r="271" spans="1:16" x14ac:dyDescent="0.3">
      <c r="A271">
        <v>270</v>
      </c>
      <c r="B271">
        <v>6097</v>
      </c>
      <c r="C271">
        <v>6097</v>
      </c>
      <c r="D271" t="s">
        <v>279</v>
      </c>
      <c r="F271">
        <v>438417.09</v>
      </c>
      <c r="G271">
        <v>241101.78</v>
      </c>
      <c r="H271">
        <v>312566.53999999998</v>
      </c>
      <c r="I271">
        <v>92489.88</v>
      </c>
      <c r="J271">
        <v>9.26</v>
      </c>
      <c r="K271">
        <v>192900.38</v>
      </c>
      <c r="L271">
        <v>483837.84</v>
      </c>
      <c r="M271">
        <v>431053.54</v>
      </c>
      <c r="N271">
        <v>475457.84</v>
      </c>
      <c r="O271">
        <v>439445.1</v>
      </c>
      <c r="P271">
        <v>268143.51</v>
      </c>
    </row>
    <row r="272" spans="1:16" x14ac:dyDescent="0.3">
      <c r="A272">
        <v>271</v>
      </c>
      <c r="B272">
        <v>6098</v>
      </c>
      <c r="C272">
        <v>6098</v>
      </c>
      <c r="D272" t="s">
        <v>280</v>
      </c>
      <c r="F272">
        <v>3400146.9</v>
      </c>
      <c r="G272">
        <v>3401469.16</v>
      </c>
      <c r="H272">
        <v>3100032.37</v>
      </c>
      <c r="I272">
        <v>2978621.03</v>
      </c>
      <c r="J272">
        <v>1019492.64</v>
      </c>
      <c r="K272">
        <v>429412.82</v>
      </c>
      <c r="L272">
        <v>13857.64</v>
      </c>
      <c r="M272">
        <v>413121.73</v>
      </c>
      <c r="N272">
        <v>1528698.6</v>
      </c>
      <c r="O272">
        <v>2102733.23</v>
      </c>
      <c r="P272">
        <v>2593476.9300000002</v>
      </c>
    </row>
    <row r="273" spans="1:16" x14ac:dyDescent="0.3">
      <c r="A273">
        <v>272</v>
      </c>
      <c r="B273">
        <v>6100</v>
      </c>
      <c r="C273">
        <v>6100</v>
      </c>
      <c r="D273" t="s">
        <v>282</v>
      </c>
      <c r="F273">
        <v>676804.44</v>
      </c>
      <c r="G273">
        <v>544403.39</v>
      </c>
      <c r="H273">
        <v>897329.17</v>
      </c>
      <c r="I273">
        <v>1170145.71</v>
      </c>
      <c r="J273">
        <v>1459899.85</v>
      </c>
      <c r="K273">
        <v>2097951.94</v>
      </c>
      <c r="L273">
        <v>2360537.7599999998</v>
      </c>
      <c r="M273">
        <v>2315279.5099999998</v>
      </c>
      <c r="N273">
        <v>2067014.99</v>
      </c>
      <c r="O273">
        <v>1131847.18</v>
      </c>
      <c r="P273">
        <v>1125141.3</v>
      </c>
    </row>
    <row r="274" spans="1:16" x14ac:dyDescent="0.3">
      <c r="A274">
        <v>273</v>
      </c>
      <c r="B274">
        <v>6101</v>
      </c>
      <c r="C274">
        <v>6101</v>
      </c>
      <c r="D274" t="s">
        <v>283</v>
      </c>
      <c r="F274">
        <v>2280699.63</v>
      </c>
      <c r="G274">
        <v>2195698.56</v>
      </c>
      <c r="H274">
        <v>5343746.7300000004</v>
      </c>
      <c r="I274">
        <v>2489308.9500000002</v>
      </c>
      <c r="J274">
        <v>25937.49</v>
      </c>
      <c r="K274">
        <v>71263.92</v>
      </c>
      <c r="L274">
        <v>3992469.18</v>
      </c>
      <c r="M274">
        <v>7633720.8899999997</v>
      </c>
      <c r="N274">
        <v>12112393.289999999</v>
      </c>
      <c r="O274">
        <v>16314967.189999999</v>
      </c>
      <c r="P274">
        <v>16794826.809999999</v>
      </c>
    </row>
    <row r="275" spans="1:16" x14ac:dyDescent="0.3">
      <c r="A275">
        <v>274</v>
      </c>
      <c r="B275">
        <v>6094</v>
      </c>
      <c r="C275">
        <v>6094</v>
      </c>
      <c r="D275" t="s">
        <v>276</v>
      </c>
      <c r="F275">
        <v>766408.5</v>
      </c>
      <c r="G275">
        <v>714304.94</v>
      </c>
      <c r="H275">
        <v>749663.52</v>
      </c>
      <c r="I275">
        <v>922939.65</v>
      </c>
      <c r="J275">
        <v>1202528.49</v>
      </c>
      <c r="K275">
        <v>1575053.75</v>
      </c>
      <c r="L275">
        <v>1850434.12</v>
      </c>
      <c r="M275">
        <v>1688347.5</v>
      </c>
      <c r="N275">
        <v>1593968.12</v>
      </c>
      <c r="O275">
        <v>1529651.14</v>
      </c>
      <c r="P275">
        <v>1603540.58</v>
      </c>
    </row>
    <row r="276" spans="1:16" x14ac:dyDescent="0.3">
      <c r="A276">
        <v>275</v>
      </c>
      <c r="B276">
        <v>6096</v>
      </c>
      <c r="C276">
        <v>6096</v>
      </c>
      <c r="D276" t="s">
        <v>278</v>
      </c>
      <c r="F276">
        <v>969487.7</v>
      </c>
      <c r="G276">
        <v>397264.7</v>
      </c>
      <c r="H276">
        <v>2775</v>
      </c>
      <c r="I276">
        <v>529911.81999999995</v>
      </c>
      <c r="J276">
        <v>177437.82</v>
      </c>
      <c r="K276">
        <v>604643.99</v>
      </c>
      <c r="L276">
        <v>1162564.6599999999</v>
      </c>
      <c r="M276">
        <v>888395.31</v>
      </c>
      <c r="N276">
        <v>1361000</v>
      </c>
      <c r="O276">
        <v>2000966.27</v>
      </c>
      <c r="P276">
        <v>2715797.65</v>
      </c>
    </row>
    <row r="277" spans="1:16" x14ac:dyDescent="0.3">
      <c r="A277">
        <v>276</v>
      </c>
      <c r="B277">
        <v>6102</v>
      </c>
      <c r="C277">
        <v>6102</v>
      </c>
      <c r="D277" t="s">
        <v>284</v>
      </c>
      <c r="F277">
        <v>1612520.11</v>
      </c>
      <c r="G277">
        <v>871933.01</v>
      </c>
      <c r="H277">
        <v>886252.97</v>
      </c>
      <c r="I277">
        <v>524712.75</v>
      </c>
      <c r="J277">
        <v>1046640.14</v>
      </c>
      <c r="K277">
        <v>1713764.37</v>
      </c>
      <c r="L277">
        <v>2840552.65</v>
      </c>
      <c r="M277">
        <v>3556015.67</v>
      </c>
      <c r="N277">
        <v>3141994.14</v>
      </c>
      <c r="O277">
        <v>2625293.56</v>
      </c>
      <c r="P277">
        <v>4155929.08</v>
      </c>
    </row>
    <row r="278" spans="1:16" x14ac:dyDescent="0.3">
      <c r="A278">
        <v>277</v>
      </c>
      <c r="B278">
        <v>6120</v>
      </c>
      <c r="C278">
        <v>6120</v>
      </c>
      <c r="D278" t="s">
        <v>285</v>
      </c>
      <c r="F278">
        <v>1161566.57</v>
      </c>
      <c r="G278">
        <v>1235075.4099999999</v>
      </c>
      <c r="H278">
        <v>1599712.86</v>
      </c>
      <c r="I278">
        <v>1741177.81</v>
      </c>
      <c r="J278">
        <v>2161145.89</v>
      </c>
      <c r="K278">
        <v>2524306.23</v>
      </c>
      <c r="L278">
        <v>3392520.77</v>
      </c>
      <c r="M278">
        <v>3476964.32</v>
      </c>
      <c r="N278">
        <v>3499378.55</v>
      </c>
      <c r="O278">
        <v>3407188.78</v>
      </c>
      <c r="P278">
        <v>3358787.85</v>
      </c>
    </row>
    <row r="279" spans="1:16" x14ac:dyDescent="0.3">
      <c r="A279">
        <v>278</v>
      </c>
      <c r="B279">
        <v>6138</v>
      </c>
      <c r="C279">
        <v>6138</v>
      </c>
      <c r="D279" t="s">
        <v>286</v>
      </c>
      <c r="F279">
        <v>655212.22</v>
      </c>
      <c r="G279">
        <v>822189.9</v>
      </c>
      <c r="H279">
        <v>904592.36</v>
      </c>
      <c r="I279">
        <v>1084417.3500000001</v>
      </c>
      <c r="J279">
        <v>1232369.8600000001</v>
      </c>
      <c r="K279">
        <v>1931449.49</v>
      </c>
      <c r="L279">
        <v>1683412.91</v>
      </c>
      <c r="M279">
        <v>1352566.58</v>
      </c>
      <c r="N279">
        <v>901492.02</v>
      </c>
      <c r="O279">
        <v>937647.74</v>
      </c>
      <c r="P279">
        <v>1178617.8799999999</v>
      </c>
    </row>
    <row r="280" spans="1:16" x14ac:dyDescent="0.3">
      <c r="A280">
        <v>279</v>
      </c>
      <c r="B280">
        <v>5751</v>
      </c>
      <c r="C280">
        <v>5751</v>
      </c>
      <c r="D280" t="s">
        <v>261</v>
      </c>
      <c r="F280">
        <v>285999.14</v>
      </c>
      <c r="G280">
        <v>52541.440000000002</v>
      </c>
      <c r="H280">
        <v>360100.23</v>
      </c>
      <c r="I280">
        <v>1254050.71</v>
      </c>
      <c r="J280">
        <v>2198559.4500000002</v>
      </c>
      <c r="K280">
        <v>3027669</v>
      </c>
      <c r="L280">
        <v>3351758.09</v>
      </c>
      <c r="M280">
        <v>3208425.77</v>
      </c>
      <c r="N280">
        <v>2951544.44</v>
      </c>
      <c r="O280">
        <v>2425302.31</v>
      </c>
      <c r="P280">
        <v>1900476.59</v>
      </c>
    </row>
    <row r="281" spans="1:16" x14ac:dyDescent="0.3">
      <c r="A281">
        <v>280</v>
      </c>
      <c r="B281">
        <v>6165</v>
      </c>
      <c r="C281">
        <v>6165</v>
      </c>
      <c r="D281" t="s">
        <v>287</v>
      </c>
      <c r="F281">
        <v>796968.41</v>
      </c>
      <c r="G281">
        <v>776545.23</v>
      </c>
      <c r="H281">
        <v>712556.71</v>
      </c>
      <c r="I281">
        <v>538593.84</v>
      </c>
      <c r="J281">
        <v>443189.77</v>
      </c>
      <c r="K281">
        <v>483892.53</v>
      </c>
      <c r="L281">
        <v>516203.27</v>
      </c>
      <c r="M281">
        <v>576643.89</v>
      </c>
      <c r="N281">
        <v>594890.35</v>
      </c>
      <c r="O281">
        <v>795654.19</v>
      </c>
      <c r="P281">
        <v>1101690.44</v>
      </c>
    </row>
    <row r="282" spans="1:16" x14ac:dyDescent="0.3">
      <c r="A282">
        <v>281</v>
      </c>
      <c r="B282">
        <v>6175</v>
      </c>
      <c r="C282">
        <v>6175</v>
      </c>
      <c r="D282" t="s">
        <v>288</v>
      </c>
      <c r="F282">
        <v>1417486.66</v>
      </c>
      <c r="G282">
        <v>456744.94</v>
      </c>
      <c r="H282">
        <v>387926.58</v>
      </c>
      <c r="I282">
        <v>210141.06</v>
      </c>
      <c r="J282">
        <v>1329.9</v>
      </c>
      <c r="K282">
        <v>195858.45</v>
      </c>
      <c r="L282">
        <v>666324.34</v>
      </c>
      <c r="M282">
        <v>950218.49</v>
      </c>
      <c r="N282">
        <v>1708867.28</v>
      </c>
      <c r="O282">
        <v>2111478.89</v>
      </c>
      <c r="P282">
        <v>2633198.2599999998</v>
      </c>
    </row>
    <row r="283" spans="1:16" x14ac:dyDescent="0.3">
      <c r="A283">
        <v>282</v>
      </c>
      <c r="B283">
        <v>6219</v>
      </c>
      <c r="C283">
        <v>6219</v>
      </c>
      <c r="D283" t="s">
        <v>289</v>
      </c>
      <c r="F283">
        <v>2576336.0699999998</v>
      </c>
      <c r="G283">
        <v>2302049.83</v>
      </c>
      <c r="H283">
        <v>2322369.31</v>
      </c>
      <c r="I283">
        <v>2534226.85</v>
      </c>
      <c r="J283">
        <v>2963106.18</v>
      </c>
      <c r="K283">
        <v>5299385.32</v>
      </c>
      <c r="L283">
        <v>7310271.4100000001</v>
      </c>
      <c r="M283">
        <v>8405886.4900000002</v>
      </c>
      <c r="N283">
        <v>8570429.6600000001</v>
      </c>
      <c r="O283">
        <v>8008925.3399999999</v>
      </c>
      <c r="P283">
        <v>6976619.2400000002</v>
      </c>
    </row>
    <row r="284" spans="1:16" x14ac:dyDescent="0.3">
      <c r="A284">
        <v>283</v>
      </c>
      <c r="B284">
        <v>6246</v>
      </c>
      <c r="C284">
        <v>6246</v>
      </c>
      <c r="D284" t="s">
        <v>290</v>
      </c>
      <c r="F284">
        <v>650919.12</v>
      </c>
      <c r="G284">
        <v>641561.79</v>
      </c>
      <c r="H284">
        <v>704000.35</v>
      </c>
      <c r="I284">
        <v>809121.25</v>
      </c>
      <c r="J284">
        <v>760452.52</v>
      </c>
      <c r="K284">
        <v>831137.3</v>
      </c>
      <c r="L284">
        <v>1115593.33</v>
      </c>
      <c r="M284">
        <v>1229261.28</v>
      </c>
      <c r="N284">
        <v>1134590.93</v>
      </c>
      <c r="O284">
        <v>1035196.14</v>
      </c>
      <c r="P284">
        <v>1065288.7</v>
      </c>
    </row>
    <row r="285" spans="1:16" x14ac:dyDescent="0.3">
      <c r="A285">
        <v>284</v>
      </c>
      <c r="B285">
        <v>6273</v>
      </c>
      <c r="C285">
        <v>6273</v>
      </c>
      <c r="D285" t="s">
        <v>358</v>
      </c>
      <c r="F285">
        <v>1196507.98</v>
      </c>
      <c r="G285">
        <v>1154344.19</v>
      </c>
      <c r="H285">
        <v>578481.54</v>
      </c>
      <c r="I285">
        <v>1082026.04</v>
      </c>
      <c r="J285">
        <v>1381760.84</v>
      </c>
      <c r="K285">
        <v>1593984.9</v>
      </c>
      <c r="L285">
        <v>1757823.23</v>
      </c>
      <c r="M285">
        <v>1771058.39</v>
      </c>
      <c r="N285">
        <v>1117275.8999999999</v>
      </c>
      <c r="O285">
        <v>2670791.4</v>
      </c>
      <c r="P285">
        <v>2822957.43</v>
      </c>
    </row>
    <row r="286" spans="1:16" x14ac:dyDescent="0.3">
      <c r="A286">
        <v>285</v>
      </c>
      <c r="B286">
        <v>6408</v>
      </c>
      <c r="C286">
        <v>6408</v>
      </c>
      <c r="D286" t="s">
        <v>292</v>
      </c>
      <c r="F286">
        <v>1304722.82</v>
      </c>
      <c r="G286">
        <v>1423750.52</v>
      </c>
      <c r="H286">
        <v>1475711.89</v>
      </c>
      <c r="I286">
        <v>1903233.56</v>
      </c>
      <c r="J286">
        <v>1800782.07</v>
      </c>
      <c r="K286">
        <v>2116601.17</v>
      </c>
      <c r="L286">
        <v>2395349.15</v>
      </c>
      <c r="M286">
        <v>2404622.7599999998</v>
      </c>
      <c r="N286">
        <v>2402343.48</v>
      </c>
      <c r="O286">
        <v>2787723.0700000003</v>
      </c>
      <c r="P286">
        <v>3257517.1</v>
      </c>
    </row>
    <row r="287" spans="1:16" x14ac:dyDescent="0.3">
      <c r="A287">
        <v>286</v>
      </c>
      <c r="B287">
        <v>6453</v>
      </c>
      <c r="C287">
        <v>6453</v>
      </c>
      <c r="D287" t="s">
        <v>293</v>
      </c>
      <c r="F287">
        <v>771916.19</v>
      </c>
      <c r="G287">
        <v>719658.09</v>
      </c>
      <c r="H287">
        <v>704180.64</v>
      </c>
      <c r="I287">
        <v>578828.82999999996</v>
      </c>
      <c r="J287">
        <v>536666.52</v>
      </c>
      <c r="K287">
        <v>1502835.42</v>
      </c>
      <c r="L287">
        <v>2224341.79</v>
      </c>
      <c r="M287">
        <v>2417318.67</v>
      </c>
      <c r="N287">
        <v>2504332.2000000002</v>
      </c>
      <c r="O287">
        <v>2450374.85</v>
      </c>
      <c r="P287">
        <v>2425463.38</v>
      </c>
    </row>
    <row r="288" spans="1:16" x14ac:dyDescent="0.3">
      <c r="A288">
        <v>287</v>
      </c>
      <c r="B288">
        <v>6460</v>
      </c>
      <c r="C288">
        <v>6460</v>
      </c>
      <c r="D288" t="s">
        <v>294</v>
      </c>
      <c r="F288">
        <v>326356.49</v>
      </c>
      <c r="G288">
        <v>455894.16</v>
      </c>
      <c r="H288">
        <v>522833.8</v>
      </c>
      <c r="I288">
        <v>1022797.94</v>
      </c>
      <c r="J288">
        <v>917450.03</v>
      </c>
      <c r="K288">
        <v>1144936.99</v>
      </c>
      <c r="L288">
        <v>1292399.3</v>
      </c>
      <c r="M288">
        <v>998983.39</v>
      </c>
      <c r="N288">
        <v>1012038.49</v>
      </c>
      <c r="O288">
        <v>1155635.5999999999</v>
      </c>
      <c r="P288">
        <v>2000941</v>
      </c>
    </row>
    <row r="289" spans="1:16" x14ac:dyDescent="0.3">
      <c r="A289">
        <v>288</v>
      </c>
      <c r="B289">
        <v>6462</v>
      </c>
      <c r="C289">
        <v>6462</v>
      </c>
      <c r="D289" t="s">
        <v>295</v>
      </c>
      <c r="F289">
        <v>779049.79</v>
      </c>
      <c r="G289">
        <v>749211.29</v>
      </c>
      <c r="H289">
        <v>499250.83</v>
      </c>
      <c r="I289">
        <v>486959.62</v>
      </c>
      <c r="J289">
        <v>356182.89</v>
      </c>
      <c r="K289">
        <v>426033.02</v>
      </c>
      <c r="L289">
        <v>962415.74</v>
      </c>
      <c r="M289">
        <v>630817.5</v>
      </c>
      <c r="N289">
        <v>38698.85</v>
      </c>
      <c r="O289">
        <v>308699.77</v>
      </c>
      <c r="P289">
        <v>522903.39</v>
      </c>
    </row>
    <row r="290" spans="1:16" x14ac:dyDescent="0.3">
      <c r="A290">
        <v>289</v>
      </c>
      <c r="B290">
        <v>6471</v>
      </c>
      <c r="C290">
        <v>6471</v>
      </c>
      <c r="D290" t="s">
        <v>296</v>
      </c>
      <c r="F290">
        <v>872907.53</v>
      </c>
      <c r="G290">
        <v>1064543.69</v>
      </c>
      <c r="H290">
        <v>1562423.4</v>
      </c>
      <c r="I290">
        <v>1907979.35</v>
      </c>
      <c r="J290">
        <v>1794362.67</v>
      </c>
      <c r="K290">
        <v>1804998.86</v>
      </c>
      <c r="L290">
        <v>1872151.51</v>
      </c>
      <c r="M290">
        <v>1592059.75</v>
      </c>
      <c r="N290">
        <v>972471.98</v>
      </c>
      <c r="O290">
        <v>776456.07000000007</v>
      </c>
      <c r="P290">
        <v>976574.81</v>
      </c>
    </row>
    <row r="291" spans="1:16" x14ac:dyDescent="0.3">
      <c r="A291">
        <v>290</v>
      </c>
      <c r="B291">
        <v>6509</v>
      </c>
      <c r="C291">
        <v>6509</v>
      </c>
      <c r="D291" t="s">
        <v>297</v>
      </c>
      <c r="F291">
        <v>325229.26</v>
      </c>
      <c r="G291">
        <v>344398.85</v>
      </c>
      <c r="H291">
        <v>513518.89</v>
      </c>
      <c r="I291">
        <v>555524.12</v>
      </c>
      <c r="J291">
        <v>902958.24</v>
      </c>
      <c r="K291">
        <v>1148957.8799999999</v>
      </c>
      <c r="L291">
        <v>1597398.27</v>
      </c>
      <c r="M291">
        <v>1905344.18</v>
      </c>
      <c r="N291">
        <v>1338781.82</v>
      </c>
      <c r="O291">
        <v>999365.52</v>
      </c>
      <c r="P291">
        <v>1249790.26</v>
      </c>
    </row>
    <row r="292" spans="1:16" x14ac:dyDescent="0.3">
      <c r="A292">
        <v>291</v>
      </c>
      <c r="B292">
        <v>6512</v>
      </c>
      <c r="C292">
        <v>6512</v>
      </c>
      <c r="D292" t="s">
        <v>298</v>
      </c>
      <c r="F292">
        <v>1119480.3400000001</v>
      </c>
      <c r="G292">
        <v>1352550.66</v>
      </c>
      <c r="H292">
        <v>1466679.42</v>
      </c>
      <c r="I292">
        <v>1336346.49</v>
      </c>
      <c r="J292">
        <v>881295.19</v>
      </c>
      <c r="K292">
        <v>889026.43</v>
      </c>
      <c r="L292">
        <v>1161831.54</v>
      </c>
      <c r="M292">
        <v>929882.99</v>
      </c>
      <c r="N292">
        <v>469176.04</v>
      </c>
      <c r="O292">
        <v>497924.3</v>
      </c>
      <c r="P292">
        <v>1143231.1399999999</v>
      </c>
    </row>
    <row r="293" spans="1:16" x14ac:dyDescent="0.3">
      <c r="A293">
        <v>292</v>
      </c>
      <c r="B293">
        <v>6516</v>
      </c>
      <c r="C293">
        <v>6516</v>
      </c>
      <c r="D293" t="s">
        <v>299</v>
      </c>
      <c r="F293">
        <v>0</v>
      </c>
      <c r="G293">
        <v>0</v>
      </c>
      <c r="H293">
        <v>0.03</v>
      </c>
      <c r="I293">
        <v>392833.82</v>
      </c>
      <c r="J293">
        <v>633240.31999999995</v>
      </c>
      <c r="K293">
        <v>1125477.1000000001</v>
      </c>
      <c r="L293">
        <v>1525859.78</v>
      </c>
      <c r="M293">
        <v>1826173.73</v>
      </c>
      <c r="N293">
        <v>1812171.05</v>
      </c>
      <c r="O293">
        <v>2225686.27</v>
      </c>
      <c r="P293">
        <v>2505498.75</v>
      </c>
    </row>
    <row r="294" spans="1:16" x14ac:dyDescent="0.3">
      <c r="A294">
        <v>293</v>
      </c>
      <c r="B294">
        <v>6534</v>
      </c>
      <c r="C294">
        <v>6534</v>
      </c>
      <c r="D294" t="s">
        <v>300</v>
      </c>
      <c r="F294">
        <v>851626.21</v>
      </c>
      <c r="G294">
        <v>1035659.83</v>
      </c>
      <c r="H294">
        <v>1159791.95</v>
      </c>
      <c r="I294">
        <v>1243184.47</v>
      </c>
      <c r="J294">
        <v>1059688.72</v>
      </c>
      <c r="K294">
        <v>1306527.75</v>
      </c>
      <c r="L294">
        <v>1412641.34</v>
      </c>
      <c r="M294">
        <v>1481525.79</v>
      </c>
      <c r="N294">
        <v>1254093.8700000001</v>
      </c>
      <c r="O294">
        <v>1193476.04</v>
      </c>
      <c r="P294">
        <v>1199109.8799999999</v>
      </c>
    </row>
    <row r="295" spans="1:16" x14ac:dyDescent="0.3">
      <c r="A295">
        <v>294</v>
      </c>
      <c r="B295">
        <v>1935</v>
      </c>
      <c r="C295">
        <v>6536</v>
      </c>
      <c r="D295" t="s">
        <v>301</v>
      </c>
      <c r="F295">
        <v>272119.36</v>
      </c>
      <c r="G295">
        <v>226501.01</v>
      </c>
      <c r="H295">
        <v>714919.49</v>
      </c>
      <c r="I295">
        <v>1020339.79</v>
      </c>
      <c r="J295">
        <v>1185225.6299999999</v>
      </c>
      <c r="K295">
        <v>1747461.16</v>
      </c>
      <c r="L295">
        <v>2271168.88</v>
      </c>
      <c r="M295">
        <v>2235559.2799999998</v>
      </c>
      <c r="N295">
        <v>2230808.06</v>
      </c>
      <c r="O295">
        <v>2434812.2400000002</v>
      </c>
      <c r="P295">
        <v>2210417.14</v>
      </c>
    </row>
    <row r="296" spans="1:16" x14ac:dyDescent="0.3">
      <c r="A296">
        <v>295</v>
      </c>
      <c r="B296">
        <v>6561</v>
      </c>
      <c r="C296">
        <v>6561</v>
      </c>
      <c r="D296" t="s">
        <v>302</v>
      </c>
      <c r="F296">
        <v>1110145.05</v>
      </c>
      <c r="G296">
        <v>973297.34</v>
      </c>
      <c r="H296">
        <v>1217306.8999999999</v>
      </c>
      <c r="I296">
        <v>808521.55</v>
      </c>
      <c r="J296">
        <v>324072.15999999997</v>
      </c>
      <c r="K296">
        <v>289039</v>
      </c>
      <c r="L296">
        <v>432729.56</v>
      </c>
      <c r="M296">
        <v>930251.08</v>
      </c>
      <c r="N296">
        <v>1186674.8500000001</v>
      </c>
      <c r="O296">
        <v>963974.16</v>
      </c>
      <c r="P296">
        <v>862030.2</v>
      </c>
    </row>
    <row r="297" spans="1:16" x14ac:dyDescent="0.3">
      <c r="A297">
        <v>296</v>
      </c>
      <c r="B297">
        <v>6579</v>
      </c>
      <c r="C297">
        <v>6579</v>
      </c>
      <c r="D297" t="s">
        <v>303</v>
      </c>
      <c r="F297">
        <v>6313573.4900000002</v>
      </c>
      <c r="G297">
        <v>5759721.96</v>
      </c>
      <c r="H297">
        <v>4478991.26</v>
      </c>
      <c r="I297">
        <v>1267324.1299999999</v>
      </c>
      <c r="J297">
        <v>3544269.53</v>
      </c>
      <c r="K297">
        <v>6647825.4400000004</v>
      </c>
      <c r="L297">
        <v>7148711.8700000001</v>
      </c>
      <c r="M297">
        <v>7019104.0800000001</v>
      </c>
      <c r="N297">
        <v>6787234.6299999999</v>
      </c>
      <c r="O297">
        <v>6580147.8399999999</v>
      </c>
      <c r="P297">
        <v>8334744.4500000002</v>
      </c>
    </row>
    <row r="298" spans="1:16" x14ac:dyDescent="0.3">
      <c r="A298">
        <v>297</v>
      </c>
      <c r="B298">
        <v>6591</v>
      </c>
      <c r="C298">
        <v>6591</v>
      </c>
      <c r="D298" t="s">
        <v>304</v>
      </c>
      <c r="F298">
        <v>761660.79</v>
      </c>
      <c r="G298">
        <v>817235.32</v>
      </c>
      <c r="H298">
        <v>1121776.1399999999</v>
      </c>
      <c r="I298">
        <v>1406142.58</v>
      </c>
      <c r="J298">
        <v>1023849.09</v>
      </c>
      <c r="K298">
        <v>887425.45</v>
      </c>
      <c r="L298">
        <v>683098.07</v>
      </c>
      <c r="M298">
        <v>1110132.6499999999</v>
      </c>
      <c r="N298">
        <v>1320017.94</v>
      </c>
      <c r="O298">
        <v>1266325.1100000001</v>
      </c>
      <c r="P298">
        <v>1510548.16</v>
      </c>
    </row>
    <row r="299" spans="1:16" x14ac:dyDescent="0.3">
      <c r="A299">
        <v>298</v>
      </c>
      <c r="B299">
        <v>6592</v>
      </c>
      <c r="C299">
        <v>6592</v>
      </c>
      <c r="D299" t="s">
        <v>305</v>
      </c>
      <c r="F299">
        <v>1334527.3700000001</v>
      </c>
      <c r="G299">
        <v>1707696.23</v>
      </c>
      <c r="H299">
        <v>1539309.55</v>
      </c>
      <c r="I299">
        <v>1319737.9099999999</v>
      </c>
      <c r="J299">
        <v>443382.73</v>
      </c>
      <c r="K299">
        <v>1457802.27</v>
      </c>
      <c r="L299">
        <v>1975380.39</v>
      </c>
      <c r="M299">
        <v>2200112.34</v>
      </c>
      <c r="N299">
        <v>1982739.84</v>
      </c>
      <c r="O299">
        <v>1119412.96</v>
      </c>
      <c r="P299">
        <v>1083188.67</v>
      </c>
    </row>
    <row r="300" spans="1:16" x14ac:dyDescent="0.3">
      <c r="A300">
        <v>299</v>
      </c>
      <c r="B300">
        <v>6615</v>
      </c>
      <c r="C300">
        <v>6615</v>
      </c>
      <c r="D300" t="s">
        <v>306</v>
      </c>
      <c r="F300">
        <v>627481.42000000004</v>
      </c>
      <c r="G300">
        <v>937871.25</v>
      </c>
      <c r="H300">
        <v>770977.32</v>
      </c>
      <c r="I300">
        <v>938953.37</v>
      </c>
      <c r="J300">
        <v>842422.82</v>
      </c>
      <c r="K300">
        <v>1655973.63</v>
      </c>
      <c r="L300">
        <v>2171167.62</v>
      </c>
      <c r="M300">
        <v>2648494.94</v>
      </c>
      <c r="N300">
        <v>2583800.34</v>
      </c>
      <c r="O300">
        <v>2416921.1500000004</v>
      </c>
      <c r="P300">
        <v>1900474.63</v>
      </c>
    </row>
    <row r="301" spans="1:16" x14ac:dyDescent="0.3">
      <c r="A301">
        <v>300</v>
      </c>
      <c r="B301">
        <v>6651</v>
      </c>
      <c r="C301">
        <v>6651</v>
      </c>
      <c r="D301" t="s">
        <v>307</v>
      </c>
      <c r="F301">
        <v>660136.75</v>
      </c>
      <c r="G301">
        <v>644182.96</v>
      </c>
      <c r="H301">
        <v>411976.49</v>
      </c>
      <c r="I301">
        <v>480088.14</v>
      </c>
      <c r="J301">
        <v>468702.17</v>
      </c>
      <c r="K301">
        <v>696874.96</v>
      </c>
      <c r="L301">
        <v>950920.81</v>
      </c>
      <c r="M301">
        <v>1069620.73</v>
      </c>
      <c r="N301">
        <v>769729.64</v>
      </c>
      <c r="O301">
        <v>523832.74</v>
      </c>
      <c r="P301">
        <v>1332571.79</v>
      </c>
    </row>
    <row r="302" spans="1:16" x14ac:dyDescent="0.3">
      <c r="A302">
        <v>301</v>
      </c>
      <c r="B302">
        <v>6660</v>
      </c>
      <c r="C302">
        <v>6660</v>
      </c>
      <c r="D302" t="s">
        <v>308</v>
      </c>
      <c r="F302">
        <v>1266524.1299999999</v>
      </c>
      <c r="G302">
        <v>1493831.84</v>
      </c>
      <c r="H302">
        <v>1710166.24</v>
      </c>
      <c r="I302">
        <v>1939127.98</v>
      </c>
      <c r="J302">
        <v>1621326.18</v>
      </c>
      <c r="K302">
        <v>3012997.4</v>
      </c>
      <c r="L302">
        <v>4232741.9000000004</v>
      </c>
      <c r="M302">
        <v>4665345.6500000004</v>
      </c>
      <c r="N302">
        <v>4655543.5</v>
      </c>
      <c r="O302">
        <v>3847054.41</v>
      </c>
      <c r="P302">
        <v>4044732.23</v>
      </c>
    </row>
    <row r="303" spans="1:16" x14ac:dyDescent="0.3">
      <c r="A303">
        <v>302</v>
      </c>
      <c r="B303">
        <v>6700</v>
      </c>
      <c r="C303">
        <v>6700</v>
      </c>
      <c r="D303" t="s">
        <v>309</v>
      </c>
      <c r="F303">
        <v>314252.51</v>
      </c>
      <c r="G303">
        <v>53464.639999999999</v>
      </c>
      <c r="H303">
        <v>39291.919999999998</v>
      </c>
      <c r="I303">
        <v>915155.84</v>
      </c>
      <c r="J303">
        <v>966024.01</v>
      </c>
      <c r="K303">
        <v>459284.06</v>
      </c>
      <c r="L303">
        <v>747169.63</v>
      </c>
      <c r="M303">
        <v>1527618.72</v>
      </c>
      <c r="N303">
        <v>2773816.7</v>
      </c>
      <c r="O303">
        <v>2015109.68</v>
      </c>
      <c r="P303">
        <v>1903873</v>
      </c>
    </row>
    <row r="304" spans="1:16" x14ac:dyDescent="0.3">
      <c r="A304">
        <v>304</v>
      </c>
      <c r="B304">
        <v>6759</v>
      </c>
      <c r="C304">
        <v>6759</v>
      </c>
      <c r="D304" t="s">
        <v>311</v>
      </c>
      <c r="F304">
        <v>330070.81</v>
      </c>
      <c r="G304">
        <v>842481.96</v>
      </c>
      <c r="H304">
        <v>614387.4</v>
      </c>
      <c r="I304">
        <v>919683.46</v>
      </c>
      <c r="J304">
        <v>862895.29</v>
      </c>
      <c r="K304">
        <v>958347.18</v>
      </c>
      <c r="L304">
        <v>1047795.52</v>
      </c>
      <c r="M304">
        <v>1308802.08</v>
      </c>
      <c r="N304">
        <v>1892644.48</v>
      </c>
      <c r="O304">
        <v>1692695.65</v>
      </c>
      <c r="P304">
        <v>1679551.44</v>
      </c>
    </row>
    <row r="305" spans="1:16" x14ac:dyDescent="0.3">
      <c r="A305">
        <v>305</v>
      </c>
      <c r="B305">
        <v>6762</v>
      </c>
      <c r="C305">
        <v>6762</v>
      </c>
      <c r="D305" t="s">
        <v>312</v>
      </c>
      <c r="F305">
        <v>823633.96</v>
      </c>
      <c r="G305">
        <v>486896.47</v>
      </c>
      <c r="H305">
        <v>358536.37</v>
      </c>
      <c r="I305">
        <v>575631.32999999996</v>
      </c>
      <c r="J305">
        <v>387127.26</v>
      </c>
      <c r="K305">
        <v>828452.59</v>
      </c>
      <c r="L305">
        <v>577469.77</v>
      </c>
      <c r="M305">
        <v>909677.2</v>
      </c>
      <c r="N305">
        <v>909067.83</v>
      </c>
      <c r="O305">
        <v>959393.9</v>
      </c>
      <c r="P305">
        <v>1326458.6499999999</v>
      </c>
    </row>
    <row r="306" spans="1:16" x14ac:dyDescent="0.3">
      <c r="A306">
        <v>306</v>
      </c>
      <c r="B306">
        <v>6768</v>
      </c>
      <c r="C306">
        <v>6768</v>
      </c>
      <c r="D306" t="s">
        <v>313</v>
      </c>
      <c r="F306">
        <v>1523262.06</v>
      </c>
      <c r="G306">
        <v>475583.28</v>
      </c>
      <c r="H306">
        <v>256692.16</v>
      </c>
      <c r="I306">
        <v>273161.12</v>
      </c>
      <c r="J306">
        <v>1549746.31</v>
      </c>
      <c r="K306">
        <v>3690735.99</v>
      </c>
      <c r="L306">
        <v>5896053.1100000003</v>
      </c>
      <c r="M306">
        <v>5644967.4800000004</v>
      </c>
      <c r="N306">
        <v>5359949.1900000004</v>
      </c>
      <c r="O306">
        <v>5850598.1699999999</v>
      </c>
      <c r="P306">
        <v>6225156.2599999998</v>
      </c>
    </row>
    <row r="307" spans="1:16" x14ac:dyDescent="0.3">
      <c r="A307">
        <v>307</v>
      </c>
      <c r="B307">
        <v>6795</v>
      </c>
      <c r="C307">
        <v>6795</v>
      </c>
      <c r="D307" t="s">
        <v>314</v>
      </c>
      <c r="F307">
        <v>6856823.7199999997</v>
      </c>
      <c r="G307">
        <v>9248241.8800000008</v>
      </c>
      <c r="H307">
        <v>14191433.65</v>
      </c>
      <c r="I307">
        <v>19824259.09</v>
      </c>
      <c r="J307">
        <v>18079597.949999999</v>
      </c>
      <c r="K307">
        <v>22182525.210000001</v>
      </c>
      <c r="L307">
        <v>19480333.890000001</v>
      </c>
      <c r="M307">
        <v>13497824.65</v>
      </c>
      <c r="N307">
        <v>13820712.84</v>
      </c>
      <c r="O307">
        <v>20676540.739999998</v>
      </c>
      <c r="P307">
        <v>23655591.449999999</v>
      </c>
    </row>
    <row r="308" spans="1:16" x14ac:dyDescent="0.3">
      <c r="A308">
        <v>308</v>
      </c>
      <c r="B308">
        <v>6822</v>
      </c>
      <c r="C308">
        <v>6822</v>
      </c>
      <c r="D308" t="s">
        <v>315</v>
      </c>
      <c r="F308">
        <v>5292782.04</v>
      </c>
      <c r="G308">
        <v>8006752.9900000002</v>
      </c>
      <c r="H308">
        <v>7679247.1299999999</v>
      </c>
      <c r="I308">
        <v>9007889.6999999993</v>
      </c>
      <c r="J308">
        <v>13692967.710000001</v>
      </c>
      <c r="K308">
        <v>17146579.93</v>
      </c>
      <c r="L308">
        <v>20212584.489999998</v>
      </c>
      <c r="M308">
        <v>19866513.82</v>
      </c>
      <c r="N308">
        <v>14205852.98</v>
      </c>
      <c r="O308">
        <v>15581912.300000001</v>
      </c>
      <c r="P308">
        <v>17428980.370000001</v>
      </c>
    </row>
    <row r="309" spans="1:16" x14ac:dyDescent="0.3">
      <c r="A309">
        <v>309</v>
      </c>
      <c r="B309">
        <v>6840</v>
      </c>
      <c r="C309">
        <v>6840</v>
      </c>
      <c r="D309" t="s">
        <v>316</v>
      </c>
      <c r="F309">
        <v>2893763.45</v>
      </c>
      <c r="G309">
        <v>2792301.52</v>
      </c>
      <c r="H309">
        <v>2098599.7799999998</v>
      </c>
      <c r="I309">
        <v>1200638.3</v>
      </c>
      <c r="J309">
        <v>128491.87</v>
      </c>
      <c r="K309">
        <v>1068761.96</v>
      </c>
      <c r="L309">
        <v>0</v>
      </c>
      <c r="M309">
        <v>1534601.17</v>
      </c>
      <c r="N309">
        <v>3395937.56</v>
      </c>
      <c r="O309">
        <v>3474387.15</v>
      </c>
      <c r="P309">
        <v>6012506.6500000004</v>
      </c>
    </row>
    <row r="310" spans="1:16" x14ac:dyDescent="0.3">
      <c r="A310">
        <v>310</v>
      </c>
      <c r="B310">
        <v>6854</v>
      </c>
      <c r="C310">
        <v>6854</v>
      </c>
      <c r="D310" t="s">
        <v>317</v>
      </c>
      <c r="F310">
        <v>1461397.93</v>
      </c>
      <c r="G310">
        <v>1002510.29</v>
      </c>
      <c r="H310">
        <v>969619.53</v>
      </c>
      <c r="I310">
        <v>1408761.59</v>
      </c>
      <c r="J310">
        <v>1436700.3</v>
      </c>
      <c r="K310">
        <v>1934421.38</v>
      </c>
      <c r="L310">
        <v>3390005.83</v>
      </c>
      <c r="M310">
        <v>3461101.37</v>
      </c>
      <c r="N310">
        <v>3508379.8</v>
      </c>
      <c r="O310">
        <v>3381878.2399999998</v>
      </c>
      <c r="P310">
        <v>3119179.87</v>
      </c>
    </row>
    <row r="311" spans="1:16" x14ac:dyDescent="0.3">
      <c r="A311">
        <v>311</v>
      </c>
      <c r="B311">
        <v>6867</v>
      </c>
      <c r="C311">
        <v>6867</v>
      </c>
      <c r="D311" t="s">
        <v>318</v>
      </c>
      <c r="F311">
        <v>1043358.75</v>
      </c>
      <c r="G311">
        <v>952945.8</v>
      </c>
      <c r="H311">
        <v>844580.53</v>
      </c>
      <c r="I311">
        <v>2044446.22</v>
      </c>
      <c r="J311">
        <v>1602072.05</v>
      </c>
      <c r="K311">
        <v>1862430.69</v>
      </c>
      <c r="L311">
        <v>2092892.72</v>
      </c>
      <c r="M311">
        <v>1805501.6</v>
      </c>
      <c r="N311">
        <v>1572831.42</v>
      </c>
      <c r="O311">
        <v>1627971.24</v>
      </c>
      <c r="P311">
        <v>1727202.63</v>
      </c>
    </row>
    <row r="312" spans="1:16" x14ac:dyDescent="0.3">
      <c r="A312">
        <v>312</v>
      </c>
      <c r="B312">
        <v>6921</v>
      </c>
      <c r="C312">
        <v>6921</v>
      </c>
      <c r="D312" t="s">
        <v>319</v>
      </c>
      <c r="F312">
        <v>260592.13</v>
      </c>
      <c r="G312">
        <v>62017.14</v>
      </c>
      <c r="H312">
        <v>888173.19</v>
      </c>
      <c r="I312">
        <v>1455153.76</v>
      </c>
      <c r="J312">
        <v>1546792.64</v>
      </c>
      <c r="K312">
        <v>1649987.78</v>
      </c>
      <c r="L312">
        <v>1737851.04</v>
      </c>
      <c r="M312">
        <v>1557299.79</v>
      </c>
      <c r="N312">
        <v>1668255.36</v>
      </c>
      <c r="O312">
        <v>1787374.27</v>
      </c>
      <c r="P312">
        <v>2012676.1</v>
      </c>
    </row>
    <row r="313" spans="1:16" x14ac:dyDescent="0.3">
      <c r="A313">
        <v>313</v>
      </c>
      <c r="B313">
        <v>6930</v>
      </c>
      <c r="C313">
        <v>6930</v>
      </c>
      <c r="D313" t="s">
        <v>320</v>
      </c>
      <c r="F313">
        <v>912433.92</v>
      </c>
      <c r="G313">
        <v>1109348.25</v>
      </c>
      <c r="H313">
        <v>1291937.33</v>
      </c>
      <c r="I313">
        <v>1107679.8899999999</v>
      </c>
      <c r="J313">
        <v>894071.03</v>
      </c>
      <c r="K313">
        <v>1453375.39</v>
      </c>
      <c r="L313">
        <v>1508873.73</v>
      </c>
      <c r="M313">
        <v>1263261.04</v>
      </c>
      <c r="N313">
        <v>1480674.17</v>
      </c>
      <c r="O313">
        <v>1721292.96</v>
      </c>
      <c r="P313">
        <v>2161164.0299999998</v>
      </c>
    </row>
    <row r="314" spans="1:16" x14ac:dyDescent="0.3">
      <c r="A314">
        <v>314</v>
      </c>
      <c r="B314">
        <v>6937</v>
      </c>
      <c r="C314">
        <v>6937</v>
      </c>
      <c r="D314" t="s">
        <v>371</v>
      </c>
      <c r="F314">
        <v>160568.82999999999</v>
      </c>
      <c r="G314">
        <v>336625.8</v>
      </c>
      <c r="H314">
        <v>525445.26</v>
      </c>
      <c r="I314">
        <v>704172.19</v>
      </c>
      <c r="J314">
        <v>780466.23</v>
      </c>
      <c r="K314">
        <v>1110351.83</v>
      </c>
      <c r="L314">
        <v>1205978.07</v>
      </c>
      <c r="M314">
        <v>1635835.55</v>
      </c>
      <c r="N314">
        <v>1657442.38</v>
      </c>
      <c r="O314">
        <v>2151024.0099999998</v>
      </c>
      <c r="P314">
        <v>1955864.58</v>
      </c>
    </row>
    <row r="315" spans="1:16" x14ac:dyDescent="0.3">
      <c r="A315">
        <v>315</v>
      </c>
      <c r="B315">
        <v>6943</v>
      </c>
      <c r="C315">
        <v>6943</v>
      </c>
      <c r="D315" t="s">
        <v>321</v>
      </c>
      <c r="F315">
        <v>555146.23999999999</v>
      </c>
      <c r="G315">
        <v>707606.32</v>
      </c>
      <c r="H315">
        <v>728705.08</v>
      </c>
      <c r="I315">
        <v>988384.93</v>
      </c>
      <c r="J315">
        <v>1048615.8500000001</v>
      </c>
      <c r="K315">
        <v>954680.67</v>
      </c>
      <c r="L315">
        <v>894695.67</v>
      </c>
      <c r="M315">
        <v>530761.53</v>
      </c>
      <c r="N315">
        <v>239225.03</v>
      </c>
      <c r="O315">
        <v>240895.14</v>
      </c>
      <c r="P315">
        <v>335460.59000000003</v>
      </c>
    </row>
    <row r="316" spans="1:16" x14ac:dyDescent="0.3">
      <c r="A316">
        <v>316</v>
      </c>
      <c r="B316">
        <v>6264</v>
      </c>
      <c r="C316">
        <v>6264</v>
      </c>
      <c r="D316" t="s">
        <v>291</v>
      </c>
      <c r="F316">
        <v>1061356.69</v>
      </c>
      <c r="G316">
        <v>1000000</v>
      </c>
      <c r="H316">
        <v>900009.14</v>
      </c>
      <c r="I316">
        <v>1860075.72</v>
      </c>
      <c r="J316">
        <v>2423297.19</v>
      </c>
      <c r="K316">
        <v>2884369.54</v>
      </c>
      <c r="L316">
        <v>3046227.46</v>
      </c>
      <c r="M316">
        <v>3456673.48</v>
      </c>
      <c r="N316">
        <v>3649864.67</v>
      </c>
      <c r="O316">
        <v>3351756.38</v>
      </c>
      <c r="P316">
        <v>2981328.99</v>
      </c>
    </row>
    <row r="317" spans="1:16" x14ac:dyDescent="0.3">
      <c r="A317">
        <v>317</v>
      </c>
      <c r="B317">
        <v>6950</v>
      </c>
      <c r="C317">
        <v>6950</v>
      </c>
      <c r="D317" t="s">
        <v>322</v>
      </c>
      <c r="F317">
        <v>592838.9</v>
      </c>
      <c r="G317">
        <v>441259.45</v>
      </c>
      <c r="H317">
        <v>332322.93</v>
      </c>
      <c r="I317">
        <v>171645.98</v>
      </c>
      <c r="J317">
        <v>480011.94</v>
      </c>
      <c r="K317">
        <v>1408552.05</v>
      </c>
      <c r="L317">
        <v>2529413.5499999998</v>
      </c>
      <c r="M317">
        <v>2885308.32</v>
      </c>
      <c r="N317">
        <v>3248283.92</v>
      </c>
      <c r="O317">
        <v>3877715.26</v>
      </c>
      <c r="P317">
        <v>4359362.2</v>
      </c>
    </row>
    <row r="318" spans="1:16" x14ac:dyDescent="0.3">
      <c r="A318">
        <v>318</v>
      </c>
      <c r="B318">
        <v>6957</v>
      </c>
      <c r="C318">
        <v>6957</v>
      </c>
      <c r="D318" t="s">
        <v>323</v>
      </c>
      <c r="F318">
        <v>23342449.140000001</v>
      </c>
      <c r="G318">
        <v>27259218.140000001</v>
      </c>
      <c r="H318">
        <v>18476677.300000001</v>
      </c>
      <c r="I318">
        <v>19681420.640000001</v>
      </c>
      <c r="J318">
        <v>21514461.670000002</v>
      </c>
      <c r="K318">
        <v>21177526.260000002</v>
      </c>
      <c r="L318">
        <v>26534286.890000001</v>
      </c>
      <c r="M318">
        <v>25428798.210000001</v>
      </c>
      <c r="N318">
        <v>24198764.16</v>
      </c>
      <c r="O318">
        <v>26530388.23</v>
      </c>
      <c r="P318">
        <v>30082061.710000001</v>
      </c>
    </row>
    <row r="319" spans="1:16" x14ac:dyDescent="0.3">
      <c r="A319">
        <v>319</v>
      </c>
      <c r="B319">
        <v>5922</v>
      </c>
      <c r="C319">
        <v>5922</v>
      </c>
      <c r="D319" t="s">
        <v>372</v>
      </c>
      <c r="F319">
        <v>228477.11</v>
      </c>
      <c r="G319">
        <v>179727.83</v>
      </c>
      <c r="H319">
        <v>13478.96</v>
      </c>
      <c r="I319">
        <v>289059.8</v>
      </c>
      <c r="J319">
        <v>529428.74</v>
      </c>
      <c r="K319">
        <v>895803.49</v>
      </c>
      <c r="L319">
        <v>1871002.87</v>
      </c>
      <c r="M319">
        <v>2434374.67</v>
      </c>
      <c r="N319">
        <v>2671290.19</v>
      </c>
      <c r="O319">
        <v>2270922.16</v>
      </c>
      <c r="P319">
        <v>2084817.19</v>
      </c>
    </row>
    <row r="320" spans="1:16" x14ac:dyDescent="0.3">
      <c r="A320">
        <v>320</v>
      </c>
      <c r="B320">
        <v>819</v>
      </c>
      <c r="C320">
        <v>819</v>
      </c>
      <c r="D320" t="s">
        <v>65</v>
      </c>
      <c r="F320">
        <v>1142683.6200000001</v>
      </c>
      <c r="G320">
        <v>1532995.99</v>
      </c>
      <c r="H320">
        <v>1748545.39</v>
      </c>
      <c r="I320">
        <v>1972173.61</v>
      </c>
      <c r="J320">
        <v>1670029.79</v>
      </c>
      <c r="K320">
        <v>2220076.21</v>
      </c>
      <c r="L320">
        <v>1866803.47</v>
      </c>
      <c r="M320">
        <v>2047503.9</v>
      </c>
      <c r="N320">
        <v>2270103.66</v>
      </c>
      <c r="O320">
        <v>1994151.0799999998</v>
      </c>
      <c r="P320">
        <v>1651067.49</v>
      </c>
    </row>
    <row r="321" spans="1:16" x14ac:dyDescent="0.3">
      <c r="A321">
        <v>321</v>
      </c>
      <c r="B321">
        <v>6969</v>
      </c>
      <c r="C321">
        <v>6969</v>
      </c>
      <c r="D321" t="s">
        <v>325</v>
      </c>
      <c r="F321">
        <v>331110.07</v>
      </c>
      <c r="G321">
        <v>347205.34</v>
      </c>
      <c r="H321">
        <v>328433.59999999998</v>
      </c>
      <c r="I321">
        <v>694312.63</v>
      </c>
      <c r="J321">
        <v>940530.7</v>
      </c>
      <c r="K321">
        <v>1303468.3799999999</v>
      </c>
      <c r="L321">
        <v>1433389.55</v>
      </c>
      <c r="M321">
        <v>1321274.49</v>
      </c>
      <c r="N321">
        <v>1272202.44</v>
      </c>
      <c r="O321">
        <v>1519752.66</v>
      </c>
      <c r="P321">
        <v>1816599.74</v>
      </c>
    </row>
    <row r="322" spans="1:16" x14ac:dyDescent="0.3">
      <c r="A322">
        <v>322</v>
      </c>
      <c r="B322">
        <v>6975</v>
      </c>
      <c r="C322">
        <v>6975</v>
      </c>
      <c r="D322" t="s">
        <v>326</v>
      </c>
      <c r="F322">
        <v>1498653.94</v>
      </c>
      <c r="G322">
        <v>1099062.01</v>
      </c>
      <c r="H322">
        <v>1134434.79</v>
      </c>
      <c r="I322">
        <v>600442.22</v>
      </c>
      <c r="J322">
        <v>608178.98</v>
      </c>
      <c r="K322">
        <v>801911.81</v>
      </c>
      <c r="L322">
        <v>945387.16</v>
      </c>
      <c r="M322">
        <v>1197223.99</v>
      </c>
      <c r="N322">
        <v>1940553.18</v>
      </c>
      <c r="O322">
        <v>2731935.09</v>
      </c>
      <c r="P322">
        <v>3129683.34</v>
      </c>
    </row>
    <row r="323" spans="1:16" x14ac:dyDescent="0.3">
      <c r="A323">
        <v>323</v>
      </c>
      <c r="B323">
        <v>6983</v>
      </c>
      <c r="C323">
        <v>6983</v>
      </c>
      <c r="D323" t="s">
        <v>327</v>
      </c>
      <c r="F323">
        <v>1374091.27</v>
      </c>
      <c r="G323">
        <v>1146639.1200000001</v>
      </c>
      <c r="H323">
        <v>1261665.76</v>
      </c>
      <c r="I323">
        <v>1509637.97</v>
      </c>
      <c r="J323">
        <v>1602895.98</v>
      </c>
      <c r="K323">
        <v>1948282.79</v>
      </c>
      <c r="L323">
        <v>2161831.02</v>
      </c>
      <c r="M323">
        <v>2440022.2799999998</v>
      </c>
      <c r="N323">
        <v>2588903.56</v>
      </c>
      <c r="O323">
        <v>3007049.88</v>
      </c>
      <c r="P323">
        <v>3168459.72</v>
      </c>
    </row>
    <row r="324" spans="1:16" x14ac:dyDescent="0.3">
      <c r="A324">
        <v>324</v>
      </c>
      <c r="B324">
        <v>6985</v>
      </c>
      <c r="C324">
        <v>6985</v>
      </c>
      <c r="D324" t="s">
        <v>328</v>
      </c>
      <c r="F324">
        <v>1779382.49</v>
      </c>
      <c r="G324">
        <v>2188172.0099999998</v>
      </c>
      <c r="H324">
        <v>2943386.55</v>
      </c>
      <c r="I324">
        <v>3413690.03</v>
      </c>
      <c r="J324">
        <v>3222630.37</v>
      </c>
      <c r="K324">
        <v>3403291.81</v>
      </c>
      <c r="L324">
        <v>3240422.32</v>
      </c>
      <c r="M324">
        <v>3209590.21</v>
      </c>
      <c r="N324">
        <v>3489331.43</v>
      </c>
      <c r="O324">
        <v>3972116.66</v>
      </c>
      <c r="P324">
        <v>4505775.46</v>
      </c>
    </row>
    <row r="325" spans="1:16" x14ac:dyDescent="0.3">
      <c r="A325">
        <v>325</v>
      </c>
      <c r="B325">
        <v>6987</v>
      </c>
      <c r="C325">
        <v>6987</v>
      </c>
      <c r="D325" t="s">
        <v>329</v>
      </c>
      <c r="F325">
        <v>334342.2</v>
      </c>
      <c r="G325">
        <v>578691.01</v>
      </c>
      <c r="H325">
        <v>1257805.82</v>
      </c>
      <c r="I325">
        <v>1361749.89</v>
      </c>
      <c r="J325">
        <v>1636192.89</v>
      </c>
      <c r="K325">
        <v>1802875.5</v>
      </c>
      <c r="L325">
        <v>1785148.18</v>
      </c>
      <c r="M325">
        <v>1661709.12</v>
      </c>
      <c r="N325">
        <v>1656920.5</v>
      </c>
      <c r="O325">
        <v>1669730.52</v>
      </c>
      <c r="P325">
        <v>2184802.7400000002</v>
      </c>
    </row>
    <row r="326" spans="1:16" x14ac:dyDescent="0.3">
      <c r="A326">
        <v>326</v>
      </c>
      <c r="B326">
        <v>6990</v>
      </c>
      <c r="C326">
        <v>6990</v>
      </c>
      <c r="D326" t="s">
        <v>330</v>
      </c>
      <c r="F326">
        <v>978767.8</v>
      </c>
      <c r="G326">
        <v>581952.31999999995</v>
      </c>
      <c r="H326">
        <v>2762.17</v>
      </c>
      <c r="I326">
        <v>168415.88</v>
      </c>
      <c r="J326">
        <v>697473.12</v>
      </c>
      <c r="K326">
        <v>2069420.25</v>
      </c>
      <c r="L326">
        <v>2629387.11</v>
      </c>
      <c r="M326">
        <v>2374143.61</v>
      </c>
      <c r="N326">
        <v>2646211.1800000002</v>
      </c>
      <c r="O326">
        <v>2946524.22</v>
      </c>
      <c r="P326">
        <v>2355045.14</v>
      </c>
    </row>
    <row r="327" spans="1:16" x14ac:dyDescent="0.3">
      <c r="A327">
        <v>327</v>
      </c>
      <c r="B327">
        <v>6961</v>
      </c>
      <c r="C327">
        <v>6961</v>
      </c>
      <c r="D327" t="s">
        <v>324</v>
      </c>
      <c r="F327">
        <v>1345200.03</v>
      </c>
      <c r="G327">
        <v>2062598.25</v>
      </c>
      <c r="H327">
        <v>1286189.51</v>
      </c>
      <c r="I327">
        <v>2612550.39</v>
      </c>
      <c r="J327">
        <v>3074893.52</v>
      </c>
      <c r="K327">
        <v>4431685.26</v>
      </c>
      <c r="L327">
        <v>5071018.12</v>
      </c>
      <c r="M327">
        <v>5086280.0199999996</v>
      </c>
      <c r="N327">
        <v>6514545.8600000003</v>
      </c>
      <c r="O327">
        <v>9210962.5699999984</v>
      </c>
      <c r="P327">
        <v>11317596.779999999</v>
      </c>
    </row>
    <row r="328" spans="1:16" x14ac:dyDescent="0.3">
      <c r="A328">
        <v>328</v>
      </c>
      <c r="B328">
        <v>6992</v>
      </c>
      <c r="C328">
        <v>6992</v>
      </c>
      <c r="D328" t="s">
        <v>331</v>
      </c>
      <c r="F328">
        <v>411963.16</v>
      </c>
      <c r="G328">
        <v>648121.30000000005</v>
      </c>
      <c r="H328">
        <v>677105.14</v>
      </c>
      <c r="I328">
        <v>766062.43</v>
      </c>
      <c r="J328">
        <v>155877.48000000001</v>
      </c>
      <c r="K328">
        <v>370082.19</v>
      </c>
      <c r="L328">
        <v>606524.98</v>
      </c>
      <c r="M328">
        <v>638567.39</v>
      </c>
      <c r="N328">
        <v>1048094.14</v>
      </c>
      <c r="O328">
        <v>2110983.5699999998</v>
      </c>
      <c r="P328">
        <v>2087041.97</v>
      </c>
    </row>
    <row r="329" spans="1:16" x14ac:dyDescent="0.3">
      <c r="A329">
        <v>329</v>
      </c>
      <c r="B329">
        <v>7002</v>
      </c>
      <c r="C329">
        <v>7002</v>
      </c>
      <c r="D329" t="s">
        <v>332</v>
      </c>
      <c r="F329">
        <v>532553.12</v>
      </c>
      <c r="G329">
        <v>688847.15</v>
      </c>
      <c r="H329">
        <v>852766.5</v>
      </c>
      <c r="I329">
        <v>924382.38</v>
      </c>
      <c r="J329">
        <v>899281.23</v>
      </c>
      <c r="K329">
        <v>845459.07</v>
      </c>
      <c r="L329">
        <v>757656.28</v>
      </c>
      <c r="M329">
        <v>608205</v>
      </c>
      <c r="N329">
        <v>544323.03</v>
      </c>
      <c r="O329">
        <v>574457.70000000007</v>
      </c>
      <c r="P329">
        <v>606270.9</v>
      </c>
    </row>
    <row r="330" spans="1:16" x14ac:dyDescent="0.3">
      <c r="A330">
        <v>330</v>
      </c>
      <c r="B330">
        <v>7029</v>
      </c>
      <c r="C330">
        <v>7029</v>
      </c>
      <c r="D330" t="s">
        <v>333</v>
      </c>
      <c r="F330">
        <v>242186.66</v>
      </c>
      <c r="G330">
        <v>675327.52</v>
      </c>
      <c r="H330">
        <v>1118326.04</v>
      </c>
      <c r="I330">
        <v>1483861.19</v>
      </c>
      <c r="J330">
        <v>1596577.87</v>
      </c>
      <c r="K330">
        <v>2046566.42</v>
      </c>
      <c r="L330">
        <v>2391391.7200000002</v>
      </c>
      <c r="M330">
        <v>2098523.6</v>
      </c>
      <c r="N330">
        <v>1681992.07</v>
      </c>
      <c r="O330">
        <v>1208855.96</v>
      </c>
      <c r="P330">
        <v>1363467.41</v>
      </c>
    </row>
    <row r="331" spans="1:16" x14ac:dyDescent="0.3">
      <c r="A331">
        <v>331</v>
      </c>
      <c r="B331">
        <v>7038</v>
      </c>
      <c r="C331">
        <v>7038</v>
      </c>
      <c r="D331" t="s">
        <v>334</v>
      </c>
      <c r="F331">
        <v>1257477.43</v>
      </c>
      <c r="G331">
        <v>1175257.46</v>
      </c>
      <c r="H331">
        <v>1308916.25</v>
      </c>
      <c r="I331">
        <v>1611770.16</v>
      </c>
      <c r="J331">
        <v>1496386.26</v>
      </c>
      <c r="K331">
        <v>1750585.36</v>
      </c>
      <c r="L331">
        <v>1862951.18</v>
      </c>
      <c r="M331">
        <v>1443633.86</v>
      </c>
      <c r="N331">
        <v>1167733.26</v>
      </c>
      <c r="O331">
        <v>1550299.6700000002</v>
      </c>
      <c r="P331">
        <v>2025804.06</v>
      </c>
    </row>
    <row r="332" spans="1:16" x14ac:dyDescent="0.3">
      <c r="A332">
        <v>332</v>
      </c>
      <c r="B332">
        <v>7047</v>
      </c>
      <c r="C332">
        <v>7047</v>
      </c>
      <c r="D332" t="s">
        <v>335</v>
      </c>
      <c r="F332">
        <v>650873.53</v>
      </c>
      <c r="G332">
        <v>667784.48</v>
      </c>
      <c r="H332">
        <v>908248.86</v>
      </c>
      <c r="I332">
        <v>1227074.93</v>
      </c>
      <c r="J332">
        <v>1302387.79</v>
      </c>
      <c r="K332">
        <v>1348066.01</v>
      </c>
      <c r="L332">
        <v>1247038.76</v>
      </c>
      <c r="M332">
        <v>1201517.52</v>
      </c>
      <c r="N332">
        <v>1214039.71</v>
      </c>
      <c r="O332">
        <v>1334273.77</v>
      </c>
      <c r="P332">
        <v>1347499.58</v>
      </c>
    </row>
    <row r="333" spans="1:16" x14ac:dyDescent="0.3">
      <c r="A333">
        <v>333</v>
      </c>
      <c r="B333">
        <v>7056</v>
      </c>
      <c r="C333">
        <v>7056</v>
      </c>
      <c r="D333" t="s">
        <v>336</v>
      </c>
      <c r="F333">
        <v>1699667.51</v>
      </c>
      <c r="G333">
        <v>1536677.49</v>
      </c>
      <c r="H333">
        <v>583279.16</v>
      </c>
      <c r="I333">
        <v>46562.92</v>
      </c>
      <c r="J333">
        <v>94837.75</v>
      </c>
      <c r="K333">
        <v>791376.47</v>
      </c>
      <c r="L333">
        <v>1917207.82</v>
      </c>
      <c r="M333">
        <v>3183051.69</v>
      </c>
      <c r="N333">
        <v>4513392.97</v>
      </c>
      <c r="O333">
        <v>5946707.5500000007</v>
      </c>
      <c r="P333">
        <v>6177122.2800000003</v>
      </c>
    </row>
    <row r="334" spans="1:16" x14ac:dyDescent="0.3">
      <c r="A334">
        <v>334</v>
      </c>
      <c r="B334">
        <v>7092</v>
      </c>
      <c r="C334">
        <v>7092</v>
      </c>
      <c r="D334" t="s">
        <v>337</v>
      </c>
      <c r="F334">
        <v>149743.76999999999</v>
      </c>
      <c r="G334">
        <v>241443.24</v>
      </c>
      <c r="H334">
        <v>85632.82</v>
      </c>
      <c r="I334">
        <v>0</v>
      </c>
      <c r="J334">
        <v>0</v>
      </c>
      <c r="K334">
        <v>232732.7</v>
      </c>
      <c r="L334">
        <v>592875</v>
      </c>
      <c r="M334">
        <v>893073.1</v>
      </c>
      <c r="N334">
        <v>848907.67</v>
      </c>
      <c r="O334">
        <v>841555.73</v>
      </c>
      <c r="P334">
        <v>961448.83</v>
      </c>
    </row>
    <row r="335" spans="1:16" x14ac:dyDescent="0.3">
      <c r="A335">
        <v>335</v>
      </c>
      <c r="B335">
        <v>7098</v>
      </c>
      <c r="C335">
        <v>7098</v>
      </c>
      <c r="D335" t="s">
        <v>338</v>
      </c>
      <c r="F335">
        <v>777509.69</v>
      </c>
      <c r="G335">
        <v>534337.12</v>
      </c>
      <c r="H335">
        <v>315041.46000000002</v>
      </c>
      <c r="I335">
        <v>198409.79</v>
      </c>
      <c r="J335">
        <v>340897.27</v>
      </c>
      <c r="K335">
        <v>1237365.22</v>
      </c>
      <c r="L335">
        <v>1456364.89</v>
      </c>
      <c r="M335">
        <v>1575939.14</v>
      </c>
      <c r="N335">
        <v>1692944.05</v>
      </c>
      <c r="O335">
        <v>1844334.6</v>
      </c>
      <c r="P335">
        <v>1678396.15</v>
      </c>
    </row>
    <row r="336" spans="1:16" x14ac:dyDescent="0.3">
      <c r="A336">
        <v>336</v>
      </c>
      <c r="B336">
        <v>7110</v>
      </c>
      <c r="C336">
        <v>7110</v>
      </c>
      <c r="D336" t="s">
        <v>339</v>
      </c>
      <c r="F336">
        <v>476641.66</v>
      </c>
      <c r="G336">
        <v>659721.84</v>
      </c>
      <c r="H336">
        <v>734300.92</v>
      </c>
      <c r="I336">
        <v>1190118.56</v>
      </c>
      <c r="J336">
        <v>1312337.8999999999</v>
      </c>
      <c r="K336">
        <v>2051265.98</v>
      </c>
      <c r="L336">
        <v>2083102.25</v>
      </c>
      <c r="M336">
        <v>2054535.29</v>
      </c>
      <c r="N336">
        <v>1697078.41</v>
      </c>
      <c r="O336">
        <v>1353683.18</v>
      </c>
      <c r="P336">
        <v>1477596.27</v>
      </c>
    </row>
    <row r="340" spans="5:16" x14ac:dyDescent="0.3">
      <c r="E340" s="43"/>
      <c r="F340" s="43">
        <f>SUM(F3:F336)</f>
        <v>640699678.72000015</v>
      </c>
      <c r="G340" s="43">
        <f t="shared" ref="G340:P340" si="0">SUM(G3:G336)</f>
        <v>676593233.41000044</v>
      </c>
      <c r="H340" s="43">
        <f t="shared" si="0"/>
        <v>682678082.23999906</v>
      </c>
      <c r="I340" s="43">
        <f t="shared" si="0"/>
        <v>737413515.72000003</v>
      </c>
      <c r="J340" s="43">
        <f t="shared" si="0"/>
        <v>720907634.49999988</v>
      </c>
      <c r="K340" s="43">
        <f t="shared" si="0"/>
        <v>981083075.29999995</v>
      </c>
      <c r="L340" s="43">
        <f t="shared" si="0"/>
        <v>1164596543.5299997</v>
      </c>
      <c r="M340" s="43">
        <f t="shared" si="0"/>
        <v>1227959551.4300001</v>
      </c>
      <c r="N340" s="43">
        <f t="shared" si="0"/>
        <v>1221530758.4800007</v>
      </c>
      <c r="O340" s="43">
        <f t="shared" si="0"/>
        <v>1269309521.95</v>
      </c>
      <c r="P340" s="43">
        <f t="shared" si="0"/>
        <v>1347666235.0999999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B3BD2-BFF1-450B-AFA7-B417FD1DA47F}">
  <dimension ref="A1:Q3940"/>
  <sheetViews>
    <sheetView topLeftCell="A10" workbookViewId="0">
      <selection activeCell="Q45" sqref="Q45"/>
    </sheetView>
  </sheetViews>
  <sheetFormatPr defaultRowHeight="14.4" x14ac:dyDescent="0.3"/>
  <cols>
    <col min="3" max="5" width="9.109375" bestFit="1" customWidth="1"/>
    <col min="7" max="9" width="9.109375" bestFit="1" customWidth="1"/>
    <col min="10" max="10" width="11.5546875" bestFit="1" customWidth="1"/>
    <col min="11" max="11" width="12.109375" bestFit="1" customWidth="1"/>
    <col min="12" max="14" width="11.5546875" bestFit="1" customWidth="1"/>
    <col min="16" max="16" width="14.88671875" bestFit="1" customWidth="1"/>
    <col min="17" max="17" width="16.6640625" bestFit="1" customWidth="1"/>
  </cols>
  <sheetData>
    <row r="1" spans="1:17" x14ac:dyDescent="0.3">
      <c r="C1" s="131" t="s">
        <v>360</v>
      </c>
      <c r="D1" s="131" t="s">
        <v>374</v>
      </c>
      <c r="E1" s="131" t="s">
        <v>929</v>
      </c>
      <c r="F1" s="131" t="s">
        <v>811</v>
      </c>
      <c r="G1" s="131" t="s">
        <v>414</v>
      </c>
      <c r="H1" s="131" t="s">
        <v>415</v>
      </c>
      <c r="I1" s="131" t="s">
        <v>416</v>
      </c>
      <c r="J1" s="131" t="s">
        <v>801</v>
      </c>
      <c r="K1" s="131" t="s">
        <v>802</v>
      </c>
      <c r="L1" s="131" t="s">
        <v>803</v>
      </c>
      <c r="M1" s="131" t="s">
        <v>458</v>
      </c>
      <c r="N1" s="131" t="s">
        <v>459</v>
      </c>
      <c r="P1" s="75" t="s">
        <v>805</v>
      </c>
      <c r="Q1" s="75" t="s">
        <v>806</v>
      </c>
    </row>
    <row r="2" spans="1:17" x14ac:dyDescent="0.3">
      <c r="A2" t="str">
        <f t="shared" ref="A2:A65" si="0">CONCATENATE(G2,"_",D2)</f>
        <v>2011_0</v>
      </c>
      <c r="C2" s="131">
        <v>1</v>
      </c>
      <c r="D2" s="131">
        <v>0</v>
      </c>
      <c r="E2" s="131">
        <v>1224</v>
      </c>
      <c r="F2" s="131"/>
      <c r="G2" s="131">
        <v>2011</v>
      </c>
      <c r="H2" s="131">
        <v>0</v>
      </c>
      <c r="I2" s="131">
        <v>1</v>
      </c>
      <c r="J2" s="131">
        <v>0</v>
      </c>
      <c r="K2" s="131">
        <v>0</v>
      </c>
      <c r="L2" s="131">
        <v>38237.440000000002</v>
      </c>
      <c r="M2" s="131">
        <v>0</v>
      </c>
      <c r="N2" s="131">
        <v>-144191.19</v>
      </c>
      <c r="P2">
        <f>SUM(J2:K2)</f>
        <v>0</v>
      </c>
      <c r="Q2">
        <f>SUM(M2:N2)</f>
        <v>-144191.19</v>
      </c>
    </row>
    <row r="3" spans="1:17" x14ac:dyDescent="0.3">
      <c r="A3" t="str">
        <f t="shared" si="0"/>
        <v>2011_0</v>
      </c>
      <c r="C3" s="131">
        <v>2</v>
      </c>
      <c r="D3" s="131">
        <v>0</v>
      </c>
      <c r="E3" s="131">
        <v>1449</v>
      </c>
      <c r="F3" s="131"/>
      <c r="G3" s="131">
        <v>2011</v>
      </c>
      <c r="H3" s="131">
        <v>0</v>
      </c>
      <c r="I3" s="131">
        <v>1</v>
      </c>
      <c r="J3" s="131">
        <v>733065.12</v>
      </c>
      <c r="K3" s="131">
        <v>1181.05</v>
      </c>
      <c r="L3" s="131">
        <v>136502.34</v>
      </c>
      <c r="M3" s="131">
        <v>0</v>
      </c>
      <c r="N3" s="131">
        <v>510491.21</v>
      </c>
      <c r="P3">
        <f t="shared" ref="P3:P66" si="1">SUM(J3:K3)</f>
        <v>734246.17</v>
      </c>
      <c r="Q3">
        <f t="shared" ref="Q3:Q66" si="2">SUM(M3:N3)</f>
        <v>510491.21</v>
      </c>
    </row>
    <row r="4" spans="1:17" x14ac:dyDescent="0.3">
      <c r="A4" t="str">
        <f t="shared" si="0"/>
        <v>2011_0</v>
      </c>
      <c r="C4" s="131">
        <v>3</v>
      </c>
      <c r="D4" s="131">
        <v>0</v>
      </c>
      <c r="E4" s="131">
        <v>2205</v>
      </c>
      <c r="F4" s="131"/>
      <c r="G4" s="131">
        <v>2011</v>
      </c>
      <c r="H4" s="131">
        <v>0</v>
      </c>
      <c r="I4" s="131">
        <v>1</v>
      </c>
      <c r="J4" s="131">
        <v>532248.68000000005</v>
      </c>
      <c r="K4" s="131">
        <v>33002.79</v>
      </c>
      <c r="L4" s="131">
        <v>29267.33</v>
      </c>
      <c r="M4" s="131">
        <v>12000</v>
      </c>
      <c r="N4" s="131">
        <v>47422.52</v>
      </c>
      <c r="P4">
        <f t="shared" si="1"/>
        <v>565251.47000000009</v>
      </c>
      <c r="Q4">
        <f t="shared" si="2"/>
        <v>59422.52</v>
      </c>
    </row>
    <row r="5" spans="1:17" x14ac:dyDescent="0.3">
      <c r="A5" t="str">
        <f t="shared" si="0"/>
        <v>2011_9</v>
      </c>
      <c r="C5" s="131">
        <v>4</v>
      </c>
      <c r="D5" s="131">
        <v>9</v>
      </c>
      <c r="E5" s="131">
        <v>9</v>
      </c>
      <c r="F5" s="131" t="s">
        <v>14</v>
      </c>
      <c r="G5" s="131">
        <v>2011</v>
      </c>
      <c r="H5" s="131">
        <v>0</v>
      </c>
      <c r="I5" s="131">
        <v>1</v>
      </c>
      <c r="J5" s="131">
        <v>2179115.88</v>
      </c>
      <c r="K5" s="131">
        <v>0</v>
      </c>
      <c r="L5" s="131">
        <v>214680.32000000001</v>
      </c>
      <c r="M5" s="131">
        <v>280.5</v>
      </c>
      <c r="N5" s="131">
        <v>1364313.95</v>
      </c>
      <c r="P5">
        <f t="shared" si="1"/>
        <v>2179115.88</v>
      </c>
      <c r="Q5">
        <f t="shared" si="2"/>
        <v>1364594.45</v>
      </c>
    </row>
    <row r="6" spans="1:17" x14ac:dyDescent="0.3">
      <c r="A6" t="str">
        <f t="shared" si="0"/>
        <v>2011_441</v>
      </c>
      <c r="C6" s="131">
        <v>5</v>
      </c>
      <c r="D6" s="131">
        <v>441</v>
      </c>
      <c r="E6" s="131">
        <v>441</v>
      </c>
      <c r="F6" s="131" t="s">
        <v>409</v>
      </c>
      <c r="G6" s="131">
        <v>2011</v>
      </c>
      <c r="H6" s="131">
        <v>0</v>
      </c>
      <c r="I6" s="131">
        <v>2</v>
      </c>
      <c r="J6" s="131">
        <v>2045350.56</v>
      </c>
      <c r="K6" s="131">
        <v>604692.97</v>
      </c>
      <c r="L6" s="131">
        <v>424021.63</v>
      </c>
      <c r="M6" s="131">
        <v>0</v>
      </c>
      <c r="N6" s="131">
        <v>1398368.71</v>
      </c>
      <c r="P6">
        <f t="shared" si="1"/>
        <v>2650043.5300000003</v>
      </c>
      <c r="Q6">
        <f t="shared" si="2"/>
        <v>1398368.71</v>
      </c>
    </row>
    <row r="7" spans="1:17" x14ac:dyDescent="0.3">
      <c r="A7" t="str">
        <f t="shared" si="0"/>
        <v>2011_18</v>
      </c>
      <c r="C7" s="131">
        <v>6</v>
      </c>
      <c r="D7" s="131">
        <v>18</v>
      </c>
      <c r="E7" s="131">
        <v>18</v>
      </c>
      <c r="F7" s="131" t="s">
        <v>32</v>
      </c>
      <c r="G7" s="131">
        <v>2011</v>
      </c>
      <c r="H7" s="131">
        <v>0</v>
      </c>
      <c r="I7" s="131">
        <v>1</v>
      </c>
      <c r="J7" s="131">
        <v>1136186.23</v>
      </c>
      <c r="K7" s="131">
        <v>0</v>
      </c>
      <c r="L7" s="131">
        <v>179717.58</v>
      </c>
      <c r="M7" s="131">
        <v>0</v>
      </c>
      <c r="N7" s="131">
        <v>291536.09999999998</v>
      </c>
      <c r="P7">
        <f t="shared" si="1"/>
        <v>1136186.23</v>
      </c>
      <c r="Q7">
        <f t="shared" si="2"/>
        <v>291536.09999999998</v>
      </c>
    </row>
    <row r="8" spans="1:17" x14ac:dyDescent="0.3">
      <c r="A8" t="str">
        <f t="shared" si="0"/>
        <v>2011_27</v>
      </c>
      <c r="C8" s="131">
        <v>7</v>
      </c>
      <c r="D8" s="131">
        <v>27</v>
      </c>
      <c r="E8" s="131">
        <v>27</v>
      </c>
      <c r="F8" s="131" t="s">
        <v>778</v>
      </c>
      <c r="G8" s="131">
        <v>2011</v>
      </c>
      <c r="H8" s="131">
        <v>0</v>
      </c>
      <c r="I8" s="131">
        <v>1</v>
      </c>
      <c r="J8" s="131">
        <v>3745840.66</v>
      </c>
      <c r="K8" s="131">
        <v>0</v>
      </c>
      <c r="L8" s="131">
        <v>201506.97</v>
      </c>
      <c r="M8" s="131">
        <v>0</v>
      </c>
      <c r="N8" s="131">
        <v>2284872.62</v>
      </c>
      <c r="P8">
        <f t="shared" si="1"/>
        <v>3745840.66</v>
      </c>
      <c r="Q8">
        <f t="shared" si="2"/>
        <v>2284872.62</v>
      </c>
    </row>
    <row r="9" spans="1:17" x14ac:dyDescent="0.3">
      <c r="A9" t="str">
        <f t="shared" si="0"/>
        <v>2011_63</v>
      </c>
      <c r="C9" s="131">
        <v>8</v>
      </c>
      <c r="D9" s="131">
        <v>63</v>
      </c>
      <c r="E9" s="131">
        <v>63</v>
      </c>
      <c r="F9" s="131" t="s">
        <v>779</v>
      </c>
      <c r="G9" s="131">
        <v>2011</v>
      </c>
      <c r="H9" s="131">
        <v>0</v>
      </c>
      <c r="I9" s="131">
        <v>1</v>
      </c>
      <c r="J9" s="131">
        <v>1905418.06</v>
      </c>
      <c r="K9" s="131">
        <v>0</v>
      </c>
      <c r="L9" s="131">
        <v>53451.86</v>
      </c>
      <c r="M9" s="131">
        <v>0</v>
      </c>
      <c r="N9" s="131">
        <v>1332227.53</v>
      </c>
      <c r="P9">
        <f t="shared" si="1"/>
        <v>1905418.06</v>
      </c>
      <c r="Q9">
        <f t="shared" si="2"/>
        <v>1332227.53</v>
      </c>
    </row>
    <row r="10" spans="1:17" x14ac:dyDescent="0.3">
      <c r="A10" t="str">
        <f t="shared" si="0"/>
        <v>2011_72</v>
      </c>
      <c r="C10" s="131">
        <v>9</v>
      </c>
      <c r="D10" s="131">
        <v>72</v>
      </c>
      <c r="E10" s="131">
        <v>72</v>
      </c>
      <c r="F10" s="131" t="s">
        <v>35</v>
      </c>
      <c r="G10" s="131">
        <v>2011</v>
      </c>
      <c r="H10" s="131">
        <v>0</v>
      </c>
      <c r="I10" s="131">
        <v>1</v>
      </c>
      <c r="J10" s="131">
        <v>0</v>
      </c>
      <c r="K10" s="131">
        <v>446036.09</v>
      </c>
      <c r="L10" s="131">
        <v>75140.67</v>
      </c>
      <c r="M10" s="131">
        <v>0</v>
      </c>
      <c r="N10" s="131">
        <v>249594.21</v>
      </c>
      <c r="P10">
        <f t="shared" si="1"/>
        <v>446036.09</v>
      </c>
      <c r="Q10">
        <f t="shared" si="2"/>
        <v>249594.21</v>
      </c>
    </row>
    <row r="11" spans="1:17" x14ac:dyDescent="0.3">
      <c r="A11" t="str">
        <f t="shared" si="0"/>
        <v>2011_81</v>
      </c>
      <c r="C11" s="131">
        <v>10</v>
      </c>
      <c r="D11" s="131">
        <v>81</v>
      </c>
      <c r="E11" s="131">
        <v>81</v>
      </c>
      <c r="F11" s="131" t="s">
        <v>36</v>
      </c>
      <c r="G11" s="131">
        <v>2011</v>
      </c>
      <c r="H11" s="131">
        <v>0</v>
      </c>
      <c r="I11" s="131">
        <v>1</v>
      </c>
      <c r="J11" s="131">
        <v>1304405.47</v>
      </c>
      <c r="K11" s="131">
        <v>272280.34000000003</v>
      </c>
      <c r="L11" s="131">
        <v>866235.35</v>
      </c>
      <c r="M11" s="131">
        <v>0</v>
      </c>
      <c r="N11" s="131">
        <v>486546.14</v>
      </c>
      <c r="P11">
        <f t="shared" si="1"/>
        <v>1576685.81</v>
      </c>
      <c r="Q11">
        <f t="shared" si="2"/>
        <v>486546.14</v>
      </c>
    </row>
    <row r="12" spans="1:17" x14ac:dyDescent="0.3">
      <c r="A12" t="str">
        <f t="shared" si="0"/>
        <v>2011_99</v>
      </c>
      <c r="C12" s="131">
        <v>11</v>
      </c>
      <c r="D12" s="131">
        <v>99</v>
      </c>
      <c r="E12" s="131">
        <v>99</v>
      </c>
      <c r="F12" s="131" t="s">
        <v>37</v>
      </c>
      <c r="G12" s="131">
        <v>2011</v>
      </c>
      <c r="H12" s="131">
        <v>0</v>
      </c>
      <c r="I12" s="131">
        <v>1</v>
      </c>
      <c r="J12" s="131">
        <v>487800.82</v>
      </c>
      <c r="K12" s="131">
        <v>0</v>
      </c>
      <c r="L12" s="131">
        <v>513090.43</v>
      </c>
      <c r="M12" s="131">
        <v>0</v>
      </c>
      <c r="N12" s="131">
        <v>-1155642.97</v>
      </c>
      <c r="P12">
        <f t="shared" si="1"/>
        <v>487800.82</v>
      </c>
      <c r="Q12">
        <f t="shared" si="2"/>
        <v>-1155642.97</v>
      </c>
    </row>
    <row r="13" spans="1:17" x14ac:dyDescent="0.3">
      <c r="A13" t="str">
        <f t="shared" si="0"/>
        <v>2011_108</v>
      </c>
      <c r="C13" s="131">
        <v>12</v>
      </c>
      <c r="D13" s="131">
        <v>108</v>
      </c>
      <c r="E13" s="131">
        <v>108</v>
      </c>
      <c r="F13" s="131" t="s">
        <v>38</v>
      </c>
      <c r="G13" s="131">
        <v>2011</v>
      </c>
      <c r="H13" s="131">
        <v>0</v>
      </c>
      <c r="I13" s="131">
        <v>1</v>
      </c>
      <c r="J13" s="131">
        <v>222375.49</v>
      </c>
      <c r="K13" s="131">
        <v>186414.15</v>
      </c>
      <c r="L13" s="131">
        <v>42213.9</v>
      </c>
      <c r="M13" s="131">
        <v>0</v>
      </c>
      <c r="N13" s="131">
        <v>322115.40999999997</v>
      </c>
      <c r="P13">
        <f t="shared" si="1"/>
        <v>408789.64</v>
      </c>
      <c r="Q13">
        <f t="shared" si="2"/>
        <v>322115.40999999997</v>
      </c>
    </row>
    <row r="14" spans="1:17" x14ac:dyDescent="0.3">
      <c r="A14" t="str">
        <f t="shared" si="0"/>
        <v>2011_126</v>
      </c>
      <c r="C14" s="131">
        <v>13</v>
      </c>
      <c r="D14" s="131">
        <v>126</v>
      </c>
      <c r="E14" s="131">
        <v>126</v>
      </c>
      <c r="F14" s="131" t="s">
        <v>39</v>
      </c>
      <c r="G14" s="131">
        <v>2011</v>
      </c>
      <c r="H14" s="131">
        <v>0</v>
      </c>
      <c r="I14" s="131">
        <v>2</v>
      </c>
      <c r="J14" s="131">
        <v>708662.9</v>
      </c>
      <c r="K14" s="131">
        <v>1016444.68</v>
      </c>
      <c r="L14" s="131">
        <v>395262.03</v>
      </c>
      <c r="M14" s="131">
        <v>0</v>
      </c>
      <c r="N14" s="131">
        <v>1305670.02</v>
      </c>
      <c r="P14">
        <f t="shared" si="1"/>
        <v>1725107.58</v>
      </c>
      <c r="Q14">
        <f t="shared" si="2"/>
        <v>1305670.02</v>
      </c>
    </row>
    <row r="15" spans="1:17" x14ac:dyDescent="0.3">
      <c r="A15" t="str">
        <f t="shared" si="0"/>
        <v>2011_135</v>
      </c>
      <c r="C15" s="131">
        <v>14</v>
      </c>
      <c r="D15" s="131">
        <v>135</v>
      </c>
      <c r="E15" s="131">
        <v>135</v>
      </c>
      <c r="F15" s="131" t="s">
        <v>40</v>
      </c>
      <c r="G15" s="131">
        <v>2011</v>
      </c>
      <c r="H15" s="131">
        <v>0</v>
      </c>
      <c r="I15" s="131">
        <v>1</v>
      </c>
      <c r="J15" s="131">
        <v>865334.17</v>
      </c>
      <c r="K15" s="131">
        <v>2570818.44</v>
      </c>
      <c r="L15" s="131">
        <v>329142.53999999998</v>
      </c>
      <c r="M15" s="131">
        <v>0</v>
      </c>
      <c r="N15" s="131">
        <v>1781513.22</v>
      </c>
      <c r="P15">
        <f t="shared" si="1"/>
        <v>3436152.61</v>
      </c>
      <c r="Q15">
        <f t="shared" si="2"/>
        <v>1781513.22</v>
      </c>
    </row>
    <row r="16" spans="1:17" x14ac:dyDescent="0.3">
      <c r="A16" t="str">
        <f t="shared" si="0"/>
        <v>2011_171</v>
      </c>
      <c r="C16" s="131">
        <v>15</v>
      </c>
      <c r="D16" s="131">
        <v>171</v>
      </c>
      <c r="E16" s="131">
        <v>171</v>
      </c>
      <c r="F16" s="131" t="s">
        <v>815</v>
      </c>
      <c r="G16" s="131">
        <v>2011</v>
      </c>
      <c r="H16" s="131">
        <v>0</v>
      </c>
      <c r="I16" s="131">
        <v>2</v>
      </c>
      <c r="J16" s="131">
        <v>1629497.71</v>
      </c>
      <c r="K16" s="131">
        <v>350098.74</v>
      </c>
      <c r="L16" s="131">
        <v>326516.19</v>
      </c>
      <c r="M16" s="131">
        <v>0</v>
      </c>
      <c r="N16" s="131">
        <v>913182.54</v>
      </c>
      <c r="P16">
        <f t="shared" si="1"/>
        <v>1979596.45</v>
      </c>
      <c r="Q16">
        <f t="shared" si="2"/>
        <v>913182.54</v>
      </c>
    </row>
    <row r="17" spans="1:17" x14ac:dyDescent="0.3">
      <c r="A17" t="str">
        <f t="shared" si="0"/>
        <v>2011_225</v>
      </c>
      <c r="C17" s="131">
        <v>16</v>
      </c>
      <c r="D17" s="131">
        <v>225</v>
      </c>
      <c r="E17" s="131">
        <v>225</v>
      </c>
      <c r="F17" s="131" t="s">
        <v>43</v>
      </c>
      <c r="G17" s="131">
        <v>2011</v>
      </c>
      <c r="H17" s="131">
        <v>0</v>
      </c>
      <c r="I17" s="131">
        <v>1</v>
      </c>
      <c r="J17" s="131">
        <v>12564005.130000001</v>
      </c>
      <c r="K17" s="131">
        <v>2728001.97</v>
      </c>
      <c r="L17" s="131">
        <v>1496711.4</v>
      </c>
      <c r="M17" s="131">
        <v>0</v>
      </c>
      <c r="N17" s="131">
        <v>8663175.3100000005</v>
      </c>
      <c r="P17">
        <f t="shared" si="1"/>
        <v>15292007.100000001</v>
      </c>
      <c r="Q17">
        <f t="shared" si="2"/>
        <v>8663175.3100000005</v>
      </c>
    </row>
    <row r="18" spans="1:17" x14ac:dyDescent="0.3">
      <c r="A18" t="str">
        <f t="shared" si="0"/>
        <v>2011_234</v>
      </c>
      <c r="C18" s="131">
        <v>17</v>
      </c>
      <c r="D18" s="131">
        <v>234</v>
      </c>
      <c r="E18" s="131">
        <v>234</v>
      </c>
      <c r="F18" s="131" t="s">
        <v>44</v>
      </c>
      <c r="G18" s="131">
        <v>2011</v>
      </c>
      <c r="H18" s="131">
        <v>0</v>
      </c>
      <c r="I18" s="131">
        <v>1</v>
      </c>
      <c r="J18" s="131">
        <v>2158989.61</v>
      </c>
      <c r="K18" s="131">
        <v>2135541.08</v>
      </c>
      <c r="L18" s="131">
        <v>736483.93</v>
      </c>
      <c r="M18" s="131">
        <v>33636</v>
      </c>
      <c r="N18" s="131">
        <v>2282540.59</v>
      </c>
      <c r="P18">
        <f t="shared" si="1"/>
        <v>4294530.6899999995</v>
      </c>
      <c r="Q18">
        <f t="shared" si="2"/>
        <v>2316176.59</v>
      </c>
    </row>
    <row r="19" spans="1:17" x14ac:dyDescent="0.3">
      <c r="A19" t="str">
        <f t="shared" si="0"/>
        <v>2011_243</v>
      </c>
      <c r="C19" s="131">
        <v>18</v>
      </c>
      <c r="D19" s="131">
        <v>243</v>
      </c>
      <c r="E19" s="131">
        <v>243</v>
      </c>
      <c r="F19" s="131" t="s">
        <v>45</v>
      </c>
      <c r="G19" s="131">
        <v>2011</v>
      </c>
      <c r="H19" s="131">
        <v>0</v>
      </c>
      <c r="I19" s="131">
        <v>1</v>
      </c>
      <c r="J19" s="131">
        <v>551742.26</v>
      </c>
      <c r="K19" s="131">
        <v>0</v>
      </c>
      <c r="L19" s="131">
        <v>132220.78</v>
      </c>
      <c r="M19" s="131">
        <v>0</v>
      </c>
      <c r="N19" s="131">
        <v>52381.89</v>
      </c>
      <c r="P19">
        <f t="shared" si="1"/>
        <v>551742.26</v>
      </c>
      <c r="Q19">
        <f t="shared" si="2"/>
        <v>52381.89</v>
      </c>
    </row>
    <row r="20" spans="1:17" x14ac:dyDescent="0.3">
      <c r="A20" t="str">
        <f t="shared" si="0"/>
        <v>2011_261</v>
      </c>
      <c r="C20" s="131">
        <v>19</v>
      </c>
      <c r="D20" s="131">
        <v>261</v>
      </c>
      <c r="E20" s="131">
        <v>261</v>
      </c>
      <c r="F20" s="131" t="s">
        <v>46</v>
      </c>
      <c r="G20" s="131">
        <v>2011</v>
      </c>
      <c r="H20" s="131">
        <v>0</v>
      </c>
      <c r="I20" s="131">
        <v>1</v>
      </c>
      <c r="J20" s="131">
        <v>12583692.800000001</v>
      </c>
      <c r="K20" s="131">
        <v>0</v>
      </c>
      <c r="L20" s="131">
        <v>2431890.0699999998</v>
      </c>
      <c r="M20" s="131">
        <v>0</v>
      </c>
      <c r="N20" s="131">
        <v>274339.02</v>
      </c>
      <c r="P20">
        <f t="shared" si="1"/>
        <v>12583692.800000001</v>
      </c>
      <c r="Q20">
        <f t="shared" si="2"/>
        <v>274339.02</v>
      </c>
    </row>
    <row r="21" spans="1:17" x14ac:dyDescent="0.3">
      <c r="A21" t="str">
        <f t="shared" si="0"/>
        <v>2011_279</v>
      </c>
      <c r="C21" s="131">
        <v>20</v>
      </c>
      <c r="D21" s="131">
        <v>279</v>
      </c>
      <c r="E21" s="131">
        <v>279</v>
      </c>
      <c r="F21" s="131" t="s">
        <v>47</v>
      </c>
      <c r="G21" s="131">
        <v>2011</v>
      </c>
      <c r="H21" s="131">
        <v>0</v>
      </c>
      <c r="I21" s="131">
        <v>1</v>
      </c>
      <c r="J21" s="131">
        <v>98383.16</v>
      </c>
      <c r="K21" s="131">
        <v>600352.22</v>
      </c>
      <c r="L21" s="131">
        <v>451181.62</v>
      </c>
      <c r="M21" s="131">
        <v>0</v>
      </c>
      <c r="N21" s="131">
        <v>485000.02</v>
      </c>
      <c r="P21">
        <f t="shared" si="1"/>
        <v>698735.38</v>
      </c>
      <c r="Q21">
        <f t="shared" si="2"/>
        <v>485000.02</v>
      </c>
    </row>
    <row r="22" spans="1:17" x14ac:dyDescent="0.3">
      <c r="A22" t="str">
        <f t="shared" si="0"/>
        <v>2011_355</v>
      </c>
      <c r="C22" s="131">
        <v>21</v>
      </c>
      <c r="D22" s="131">
        <v>355</v>
      </c>
      <c r="E22" s="131">
        <v>355</v>
      </c>
      <c r="F22" s="131" t="s">
        <v>48</v>
      </c>
      <c r="G22" s="131">
        <v>2011</v>
      </c>
      <c r="H22" s="131">
        <v>0</v>
      </c>
      <c r="I22" s="131">
        <v>1</v>
      </c>
      <c r="J22" s="131">
        <v>1089157.58</v>
      </c>
      <c r="K22" s="131">
        <v>0</v>
      </c>
      <c r="L22" s="131">
        <v>113687.26</v>
      </c>
      <c r="M22" s="131">
        <v>0</v>
      </c>
      <c r="N22" s="131">
        <v>159842.31</v>
      </c>
      <c r="P22">
        <f t="shared" si="1"/>
        <v>1089157.58</v>
      </c>
      <c r="Q22">
        <f t="shared" si="2"/>
        <v>159842.31</v>
      </c>
    </row>
    <row r="23" spans="1:17" x14ac:dyDescent="0.3">
      <c r="A23" t="str">
        <f t="shared" si="0"/>
        <v>2011_387</v>
      </c>
      <c r="C23" s="131">
        <v>22</v>
      </c>
      <c r="D23" s="131">
        <v>387</v>
      </c>
      <c r="E23" s="131">
        <v>387</v>
      </c>
      <c r="F23" s="131" t="s">
        <v>49</v>
      </c>
      <c r="G23" s="131">
        <v>2011</v>
      </c>
      <c r="H23" s="131">
        <v>0</v>
      </c>
      <c r="I23" s="131">
        <v>1</v>
      </c>
      <c r="J23" s="131">
        <v>2776475.28</v>
      </c>
      <c r="K23" s="131">
        <v>0</v>
      </c>
      <c r="L23" s="131">
        <v>556990.18999999994</v>
      </c>
      <c r="M23" s="131">
        <v>0</v>
      </c>
      <c r="N23" s="131">
        <v>1336921.51</v>
      </c>
      <c r="P23">
        <f t="shared" si="1"/>
        <v>2776475.28</v>
      </c>
      <c r="Q23">
        <f t="shared" si="2"/>
        <v>1336921.51</v>
      </c>
    </row>
    <row r="24" spans="1:17" x14ac:dyDescent="0.3">
      <c r="A24" t="str">
        <f t="shared" si="0"/>
        <v>2011_414</v>
      </c>
      <c r="C24" s="131">
        <v>23</v>
      </c>
      <c r="D24" s="131">
        <v>414</v>
      </c>
      <c r="E24" s="131">
        <v>414</v>
      </c>
      <c r="F24" s="131" t="s">
        <v>50</v>
      </c>
      <c r="G24" s="131">
        <v>2011</v>
      </c>
      <c r="H24" s="131">
        <v>0</v>
      </c>
      <c r="I24" s="131">
        <v>1</v>
      </c>
      <c r="J24" s="131">
        <v>42450.35</v>
      </c>
      <c r="K24" s="131">
        <v>1109224.1100000001</v>
      </c>
      <c r="L24" s="131">
        <v>442532</v>
      </c>
      <c r="M24" s="131">
        <v>0</v>
      </c>
      <c r="N24" s="131">
        <v>-32234.68</v>
      </c>
      <c r="P24">
        <f t="shared" si="1"/>
        <v>1151674.4600000002</v>
      </c>
      <c r="Q24">
        <f t="shared" si="2"/>
        <v>-32234.68</v>
      </c>
    </row>
    <row r="25" spans="1:17" x14ac:dyDescent="0.3">
      <c r="A25" t="str">
        <f t="shared" si="0"/>
        <v>2011_540</v>
      </c>
      <c r="C25" s="131">
        <v>24</v>
      </c>
      <c r="D25" s="131">
        <v>540</v>
      </c>
      <c r="E25" s="131">
        <v>540</v>
      </c>
      <c r="F25" s="131" t="s">
        <v>15</v>
      </c>
      <c r="G25" s="131">
        <v>2011</v>
      </c>
      <c r="H25" s="131">
        <v>0</v>
      </c>
      <c r="I25" s="131">
        <v>1</v>
      </c>
      <c r="J25" s="131">
        <v>1570655.14</v>
      </c>
      <c r="K25" s="131">
        <v>0</v>
      </c>
      <c r="L25" s="131">
        <v>24146.16</v>
      </c>
      <c r="M25" s="131">
        <v>0</v>
      </c>
      <c r="N25" s="131">
        <v>1070284.81</v>
      </c>
      <c r="P25">
        <f t="shared" si="1"/>
        <v>1570655.14</v>
      </c>
      <c r="Q25">
        <f t="shared" si="2"/>
        <v>1070284.81</v>
      </c>
    </row>
    <row r="26" spans="1:17" x14ac:dyDescent="0.3">
      <c r="A26" t="str">
        <f t="shared" si="0"/>
        <v>2011_472</v>
      </c>
      <c r="C26" s="131">
        <v>25</v>
      </c>
      <c r="D26" s="131">
        <v>472</v>
      </c>
      <c r="E26" s="131">
        <v>472</v>
      </c>
      <c r="F26" s="131" t="s">
        <v>52</v>
      </c>
      <c r="G26" s="131">
        <v>2011</v>
      </c>
      <c r="H26" s="131">
        <v>0</v>
      </c>
      <c r="I26" s="131">
        <v>1</v>
      </c>
      <c r="J26" s="131">
        <v>2301031.67</v>
      </c>
      <c r="K26" s="131">
        <v>0</v>
      </c>
      <c r="L26" s="131">
        <v>317486.21999999997</v>
      </c>
      <c r="M26" s="131">
        <v>0</v>
      </c>
      <c r="N26" s="131">
        <v>445663.51</v>
      </c>
      <c r="P26">
        <f t="shared" si="1"/>
        <v>2301031.67</v>
      </c>
      <c r="Q26">
        <f t="shared" si="2"/>
        <v>445663.51</v>
      </c>
    </row>
    <row r="27" spans="1:17" x14ac:dyDescent="0.3">
      <c r="A27" t="str">
        <f t="shared" si="0"/>
        <v>2011_513</v>
      </c>
      <c r="C27" s="131">
        <v>26</v>
      </c>
      <c r="D27" s="131">
        <v>513</v>
      </c>
      <c r="E27" s="131">
        <v>513</v>
      </c>
      <c r="F27" s="131" t="s">
        <v>54</v>
      </c>
      <c r="G27" s="131">
        <v>2011</v>
      </c>
      <c r="H27" s="131">
        <v>0</v>
      </c>
      <c r="I27" s="131">
        <v>1</v>
      </c>
      <c r="J27" s="131">
        <v>684573.61</v>
      </c>
      <c r="K27" s="131">
        <v>102017.17</v>
      </c>
      <c r="L27" s="131">
        <v>83383.7</v>
      </c>
      <c r="M27" s="131">
        <v>0</v>
      </c>
      <c r="N27" s="131">
        <v>741099.73</v>
      </c>
      <c r="P27">
        <f t="shared" si="1"/>
        <v>786590.78</v>
      </c>
      <c r="Q27">
        <f t="shared" si="2"/>
        <v>741099.73</v>
      </c>
    </row>
    <row r="28" spans="1:17" x14ac:dyDescent="0.3">
      <c r="A28" t="str">
        <f t="shared" si="0"/>
        <v>2011_549</v>
      </c>
      <c r="C28" s="131">
        <v>27</v>
      </c>
      <c r="D28" s="131">
        <v>549</v>
      </c>
      <c r="E28" s="131">
        <v>549</v>
      </c>
      <c r="F28" s="131" t="s">
        <v>55</v>
      </c>
      <c r="G28" s="131">
        <v>2011</v>
      </c>
      <c r="H28" s="131">
        <v>0</v>
      </c>
      <c r="I28" s="131">
        <v>1</v>
      </c>
      <c r="J28" s="131">
        <v>1270662.9099999999</v>
      </c>
      <c r="K28" s="131">
        <v>0</v>
      </c>
      <c r="L28" s="131">
        <v>48452.87</v>
      </c>
      <c r="M28" s="131">
        <v>0</v>
      </c>
      <c r="N28" s="131">
        <v>744704.91</v>
      </c>
      <c r="P28">
        <f t="shared" si="1"/>
        <v>1270662.9099999999</v>
      </c>
      <c r="Q28">
        <f t="shared" si="2"/>
        <v>744704.91</v>
      </c>
    </row>
    <row r="29" spans="1:17" x14ac:dyDescent="0.3">
      <c r="A29" t="str">
        <f t="shared" si="0"/>
        <v>2011_576</v>
      </c>
      <c r="C29" s="131">
        <v>28</v>
      </c>
      <c r="D29" s="131">
        <v>576</v>
      </c>
      <c r="E29" s="131">
        <v>576</v>
      </c>
      <c r="F29" s="131" t="s">
        <v>56</v>
      </c>
      <c r="G29" s="131">
        <v>2011</v>
      </c>
      <c r="H29" s="131">
        <v>0</v>
      </c>
      <c r="I29" s="131">
        <v>1</v>
      </c>
      <c r="J29" s="131">
        <v>1406476.09</v>
      </c>
      <c r="K29" s="131">
        <v>884000</v>
      </c>
      <c r="L29" s="131">
        <v>83566.350000000006</v>
      </c>
      <c r="M29" s="131">
        <v>0</v>
      </c>
      <c r="N29" s="131">
        <v>1532692.41</v>
      </c>
      <c r="P29">
        <f t="shared" si="1"/>
        <v>2290476.09</v>
      </c>
      <c r="Q29">
        <f t="shared" si="2"/>
        <v>1532692.41</v>
      </c>
    </row>
    <row r="30" spans="1:17" x14ac:dyDescent="0.3">
      <c r="A30" t="str">
        <f t="shared" si="0"/>
        <v>2011_585</v>
      </c>
      <c r="C30" s="131">
        <v>29</v>
      </c>
      <c r="D30" s="131">
        <v>585</v>
      </c>
      <c r="E30" s="131">
        <v>585</v>
      </c>
      <c r="F30" s="131" t="s">
        <v>57</v>
      </c>
      <c r="G30" s="131">
        <v>2011</v>
      </c>
      <c r="H30" s="131">
        <v>0</v>
      </c>
      <c r="I30" s="131">
        <v>1</v>
      </c>
      <c r="J30" s="131">
        <v>1658324.57</v>
      </c>
      <c r="K30" s="131">
        <v>0</v>
      </c>
      <c r="L30" s="131">
        <v>222717.22</v>
      </c>
      <c r="M30" s="131">
        <v>0</v>
      </c>
      <c r="N30" s="131">
        <v>1098179.1299999999</v>
      </c>
      <c r="P30">
        <f t="shared" si="1"/>
        <v>1658324.57</v>
      </c>
      <c r="Q30">
        <f t="shared" si="2"/>
        <v>1098179.1299999999</v>
      </c>
    </row>
    <row r="31" spans="1:17" x14ac:dyDescent="0.3">
      <c r="A31" t="str">
        <f t="shared" si="0"/>
        <v>2011_594</v>
      </c>
      <c r="C31" s="131">
        <v>30</v>
      </c>
      <c r="D31" s="131">
        <v>594</v>
      </c>
      <c r="E31" s="131">
        <v>594</v>
      </c>
      <c r="F31" s="131" t="s">
        <v>58</v>
      </c>
      <c r="G31" s="131">
        <v>2011</v>
      </c>
      <c r="H31" s="131">
        <v>0</v>
      </c>
      <c r="I31" s="131">
        <v>1</v>
      </c>
      <c r="J31" s="131">
        <v>642685.17000000004</v>
      </c>
      <c r="K31" s="131">
        <v>0</v>
      </c>
      <c r="L31" s="131">
        <v>261500.45</v>
      </c>
      <c r="M31" s="131">
        <v>0</v>
      </c>
      <c r="N31" s="131">
        <v>-344493.54</v>
      </c>
      <c r="P31">
        <f t="shared" si="1"/>
        <v>642685.17000000004</v>
      </c>
      <c r="Q31">
        <f t="shared" si="2"/>
        <v>-344493.54</v>
      </c>
    </row>
    <row r="32" spans="1:17" x14ac:dyDescent="0.3">
      <c r="A32" t="str">
        <f t="shared" si="0"/>
        <v>2011_603</v>
      </c>
      <c r="C32" s="131">
        <v>31</v>
      </c>
      <c r="D32" s="131">
        <v>603</v>
      </c>
      <c r="E32" s="131">
        <v>603</v>
      </c>
      <c r="F32" s="131" t="s">
        <v>59</v>
      </c>
      <c r="G32" s="131">
        <v>2011</v>
      </c>
      <c r="H32" s="131">
        <v>0</v>
      </c>
      <c r="I32" s="131">
        <v>1</v>
      </c>
      <c r="J32" s="131">
        <v>207788.31</v>
      </c>
      <c r="K32" s="131">
        <v>189197.83</v>
      </c>
      <c r="L32" s="131">
        <v>117517.27</v>
      </c>
      <c r="M32" s="131">
        <v>0</v>
      </c>
      <c r="N32" s="131">
        <v>145918.57999999999</v>
      </c>
      <c r="P32">
        <f t="shared" si="1"/>
        <v>396986.14</v>
      </c>
      <c r="Q32">
        <f t="shared" si="2"/>
        <v>145918.57999999999</v>
      </c>
    </row>
    <row r="33" spans="1:17" x14ac:dyDescent="0.3">
      <c r="A33" t="str">
        <f t="shared" si="0"/>
        <v>2011_609</v>
      </c>
      <c r="C33" s="131">
        <v>32</v>
      </c>
      <c r="D33" s="131">
        <v>609</v>
      </c>
      <c r="E33" s="131">
        <v>609</v>
      </c>
      <c r="F33" s="131" t="s">
        <v>60</v>
      </c>
      <c r="G33" s="131">
        <v>2011</v>
      </c>
      <c r="H33" s="131">
        <v>0</v>
      </c>
      <c r="I33" s="131">
        <v>1</v>
      </c>
      <c r="J33" s="131">
        <v>2968262.01</v>
      </c>
      <c r="K33" s="131">
        <v>599459.05000000005</v>
      </c>
      <c r="L33" s="131">
        <v>833229.26</v>
      </c>
      <c r="M33" s="131">
        <v>0</v>
      </c>
      <c r="N33" s="131">
        <v>1119975.21</v>
      </c>
      <c r="P33">
        <f t="shared" si="1"/>
        <v>3567721.0599999996</v>
      </c>
      <c r="Q33">
        <f t="shared" si="2"/>
        <v>1119975.21</v>
      </c>
    </row>
    <row r="34" spans="1:17" x14ac:dyDescent="0.3">
      <c r="A34" t="str">
        <f t="shared" si="0"/>
        <v>2011_621</v>
      </c>
      <c r="C34" s="131">
        <v>33</v>
      </c>
      <c r="D34" s="131">
        <v>621</v>
      </c>
      <c r="E34" s="131">
        <v>621</v>
      </c>
      <c r="F34" s="131" t="s">
        <v>61</v>
      </c>
      <c r="G34" s="131">
        <v>2011</v>
      </c>
      <c r="H34" s="131">
        <v>0</v>
      </c>
      <c r="I34" s="131">
        <v>1</v>
      </c>
      <c r="J34" s="131">
        <v>729694.78</v>
      </c>
      <c r="K34" s="131">
        <v>10987533</v>
      </c>
      <c r="L34" s="131">
        <v>1795794.41</v>
      </c>
      <c r="M34" s="131">
        <v>0</v>
      </c>
      <c r="N34" s="131">
        <v>2862631.13</v>
      </c>
      <c r="P34">
        <f t="shared" si="1"/>
        <v>11717227.779999999</v>
      </c>
      <c r="Q34">
        <f t="shared" si="2"/>
        <v>2862631.13</v>
      </c>
    </row>
    <row r="35" spans="1:17" x14ac:dyDescent="0.3">
      <c r="A35" t="str">
        <f t="shared" si="0"/>
        <v>2011_720</v>
      </c>
      <c r="C35" s="131">
        <v>34</v>
      </c>
      <c r="D35" s="131">
        <v>720</v>
      </c>
      <c r="E35" s="131">
        <v>720</v>
      </c>
      <c r="F35" s="131" t="s">
        <v>62</v>
      </c>
      <c r="G35" s="131">
        <v>2011</v>
      </c>
      <c r="H35" s="131">
        <v>0</v>
      </c>
      <c r="I35" s="131">
        <v>1</v>
      </c>
      <c r="J35" s="131">
        <v>1668614.23</v>
      </c>
      <c r="K35" s="131">
        <v>1771836.73</v>
      </c>
      <c r="L35" s="131">
        <v>472625.94</v>
      </c>
      <c r="M35" s="131">
        <v>0</v>
      </c>
      <c r="N35" s="131">
        <v>1837086.12</v>
      </c>
      <c r="P35">
        <f t="shared" si="1"/>
        <v>3440450.96</v>
      </c>
      <c r="Q35">
        <f t="shared" si="2"/>
        <v>1837086.12</v>
      </c>
    </row>
    <row r="36" spans="1:17" x14ac:dyDescent="0.3">
      <c r="A36" t="str">
        <f t="shared" si="0"/>
        <v>2011_729</v>
      </c>
      <c r="C36" s="131">
        <v>35</v>
      </c>
      <c r="D36" s="131">
        <v>729</v>
      </c>
      <c r="E36" s="131">
        <v>729</v>
      </c>
      <c r="F36" s="131" t="s">
        <v>63</v>
      </c>
      <c r="G36" s="131">
        <v>2011</v>
      </c>
      <c r="H36" s="131">
        <v>0</v>
      </c>
      <c r="I36" s="131">
        <v>1</v>
      </c>
      <c r="J36" s="131">
        <v>6495286.1100000003</v>
      </c>
      <c r="K36" s="131">
        <v>0</v>
      </c>
      <c r="L36" s="131">
        <v>373910.36</v>
      </c>
      <c r="M36" s="131">
        <v>0</v>
      </c>
      <c r="N36" s="131">
        <v>4157861.72</v>
      </c>
      <c r="P36">
        <f t="shared" si="1"/>
        <v>6495286.1100000003</v>
      </c>
      <c r="Q36">
        <f t="shared" si="2"/>
        <v>4157861.72</v>
      </c>
    </row>
    <row r="37" spans="1:17" x14ac:dyDescent="0.3">
      <c r="A37" t="str">
        <f t="shared" si="0"/>
        <v>2011_747</v>
      </c>
      <c r="C37" s="131">
        <v>36</v>
      </c>
      <c r="D37" s="131">
        <v>747</v>
      </c>
      <c r="E37" s="131">
        <v>747</v>
      </c>
      <c r="F37" s="131" t="s">
        <v>64</v>
      </c>
      <c r="G37" s="131">
        <v>2011</v>
      </c>
      <c r="H37" s="131">
        <v>0</v>
      </c>
      <c r="I37" s="131">
        <v>1</v>
      </c>
      <c r="J37" s="131">
        <v>680778.23</v>
      </c>
      <c r="K37" s="131">
        <v>0</v>
      </c>
      <c r="L37" s="131">
        <v>56983.13</v>
      </c>
      <c r="M37" s="131">
        <v>0</v>
      </c>
      <c r="N37" s="131">
        <v>594739.9</v>
      </c>
      <c r="P37">
        <f t="shared" si="1"/>
        <v>680778.23</v>
      </c>
      <c r="Q37">
        <f t="shared" si="2"/>
        <v>594739.9</v>
      </c>
    </row>
    <row r="38" spans="1:17" x14ac:dyDescent="0.3">
      <c r="A38" t="str">
        <f t="shared" si="0"/>
        <v>2011_1917</v>
      </c>
      <c r="C38" s="131">
        <v>37</v>
      </c>
      <c r="D38" s="131">
        <v>1917</v>
      </c>
      <c r="E38" s="131">
        <v>1917</v>
      </c>
      <c r="F38" s="131" t="s">
        <v>114</v>
      </c>
      <c r="G38" s="131">
        <v>2011</v>
      </c>
      <c r="H38" s="131">
        <v>0</v>
      </c>
      <c r="I38" s="131">
        <v>1</v>
      </c>
      <c r="J38" s="131">
        <v>311031.38</v>
      </c>
      <c r="K38" s="131">
        <v>0</v>
      </c>
      <c r="L38" s="131">
        <v>156095.31</v>
      </c>
      <c r="M38" s="131">
        <v>0</v>
      </c>
      <c r="N38" s="131">
        <v>217408.14</v>
      </c>
      <c r="P38">
        <f t="shared" si="1"/>
        <v>311031.38</v>
      </c>
      <c r="Q38">
        <f t="shared" si="2"/>
        <v>217408.14</v>
      </c>
    </row>
    <row r="39" spans="1:17" x14ac:dyDescent="0.3">
      <c r="A39" t="str">
        <f t="shared" si="0"/>
        <v>2011_846</v>
      </c>
      <c r="C39" s="131">
        <v>38</v>
      </c>
      <c r="D39" s="131">
        <v>846</v>
      </c>
      <c r="E39" s="131">
        <v>846</v>
      </c>
      <c r="F39" s="131" t="s">
        <v>66</v>
      </c>
      <c r="G39" s="131">
        <v>2011</v>
      </c>
      <c r="H39" s="131">
        <v>0</v>
      </c>
      <c r="I39" s="131">
        <v>1</v>
      </c>
      <c r="J39" s="131">
        <v>346004.59</v>
      </c>
      <c r="K39" s="131">
        <v>2440037.71</v>
      </c>
      <c r="L39" s="131">
        <v>270405.48</v>
      </c>
      <c r="M39" s="131">
        <v>0</v>
      </c>
      <c r="N39" s="131">
        <v>2089119.15</v>
      </c>
      <c r="P39">
        <f t="shared" si="1"/>
        <v>2786042.3</v>
      </c>
      <c r="Q39">
        <f t="shared" si="2"/>
        <v>2089119.15</v>
      </c>
    </row>
    <row r="40" spans="1:17" x14ac:dyDescent="0.3">
      <c r="A40" t="str">
        <f t="shared" si="0"/>
        <v>2011_882</v>
      </c>
      <c r="C40" s="131">
        <v>39</v>
      </c>
      <c r="D40" s="131">
        <v>882</v>
      </c>
      <c r="E40" s="131">
        <v>882</v>
      </c>
      <c r="F40" s="131" t="s">
        <v>68</v>
      </c>
      <c r="G40" s="131">
        <v>2011</v>
      </c>
      <c r="H40" s="131">
        <v>0</v>
      </c>
      <c r="I40" s="131">
        <v>1</v>
      </c>
      <c r="J40" s="131">
        <v>27668.639999999999</v>
      </c>
      <c r="K40" s="131">
        <v>10521541.99</v>
      </c>
      <c r="L40" s="131">
        <v>940386.94</v>
      </c>
      <c r="M40" s="131">
        <v>31917.65</v>
      </c>
      <c r="N40" s="131">
        <v>4926441.0999999996</v>
      </c>
      <c r="P40">
        <f t="shared" si="1"/>
        <v>10549210.630000001</v>
      </c>
      <c r="Q40">
        <f t="shared" si="2"/>
        <v>4958358.75</v>
      </c>
    </row>
    <row r="41" spans="1:17" x14ac:dyDescent="0.3">
      <c r="A41" t="str">
        <f t="shared" si="0"/>
        <v>2011_916</v>
      </c>
      <c r="C41" s="131">
        <v>40</v>
      </c>
      <c r="D41" s="131">
        <v>916</v>
      </c>
      <c r="E41" s="131">
        <v>916</v>
      </c>
      <c r="F41" s="131" t="s">
        <v>16</v>
      </c>
      <c r="G41" s="131">
        <v>2011</v>
      </c>
      <c r="H41" s="131">
        <v>0</v>
      </c>
      <c r="I41" s="131">
        <v>1</v>
      </c>
      <c r="J41" s="131">
        <v>2567.84</v>
      </c>
      <c r="K41" s="131">
        <v>599023.71</v>
      </c>
      <c r="L41" s="131">
        <v>5292</v>
      </c>
      <c r="M41" s="131">
        <v>0</v>
      </c>
      <c r="N41" s="131">
        <v>586796.26</v>
      </c>
      <c r="P41">
        <f t="shared" si="1"/>
        <v>601591.54999999993</v>
      </c>
      <c r="Q41">
        <f t="shared" si="2"/>
        <v>586796.26</v>
      </c>
    </row>
    <row r="42" spans="1:17" x14ac:dyDescent="0.3">
      <c r="A42" t="str">
        <f t="shared" si="0"/>
        <v>2011_914</v>
      </c>
      <c r="C42" s="131">
        <v>41</v>
      </c>
      <c r="D42" s="131">
        <v>914</v>
      </c>
      <c r="E42" s="131">
        <v>914</v>
      </c>
      <c r="F42" s="131" t="s">
        <v>69</v>
      </c>
      <c r="G42" s="131">
        <v>2011</v>
      </c>
      <c r="H42" s="131">
        <v>0</v>
      </c>
      <c r="I42" s="131">
        <v>2</v>
      </c>
      <c r="J42" s="131">
        <v>727726.98</v>
      </c>
      <c r="K42" s="131">
        <v>213476.05</v>
      </c>
      <c r="L42" s="131">
        <v>85192.36</v>
      </c>
      <c r="M42" s="131">
        <v>0</v>
      </c>
      <c r="N42" s="131">
        <v>828316.36</v>
      </c>
      <c r="P42">
        <f t="shared" si="1"/>
        <v>941203.03</v>
      </c>
      <c r="Q42">
        <f t="shared" si="2"/>
        <v>828316.36</v>
      </c>
    </row>
    <row r="43" spans="1:17" x14ac:dyDescent="0.3">
      <c r="A43" t="str">
        <f t="shared" si="0"/>
        <v>2011_918</v>
      </c>
      <c r="C43" s="131">
        <v>42</v>
      </c>
      <c r="D43" s="131">
        <v>918</v>
      </c>
      <c r="E43" s="131">
        <v>918</v>
      </c>
      <c r="F43" s="131" t="s">
        <v>70</v>
      </c>
      <c r="G43" s="131">
        <v>2011</v>
      </c>
      <c r="H43" s="131">
        <v>0</v>
      </c>
      <c r="I43" s="131">
        <v>1</v>
      </c>
      <c r="J43" s="131">
        <v>1578720.4</v>
      </c>
      <c r="K43" s="131">
        <v>0</v>
      </c>
      <c r="L43" s="131">
        <v>37108.29</v>
      </c>
      <c r="M43" s="131">
        <v>0</v>
      </c>
      <c r="N43" s="131">
        <v>1071382.7</v>
      </c>
      <c r="P43">
        <f t="shared" si="1"/>
        <v>1578720.4</v>
      </c>
      <c r="Q43">
        <f t="shared" si="2"/>
        <v>1071382.7</v>
      </c>
    </row>
    <row r="44" spans="1:17" x14ac:dyDescent="0.3">
      <c r="A44" t="str">
        <f t="shared" si="0"/>
        <v>2011_936</v>
      </c>
      <c r="C44" s="131">
        <v>43</v>
      </c>
      <c r="D44" s="131">
        <v>936</v>
      </c>
      <c r="E44" s="131">
        <v>936</v>
      </c>
      <c r="F44" s="131" t="s">
        <v>71</v>
      </c>
      <c r="G44" s="131">
        <v>2011</v>
      </c>
      <c r="H44" s="131">
        <v>0</v>
      </c>
      <c r="I44" s="131">
        <v>1</v>
      </c>
      <c r="J44" s="131">
        <v>1050788.1200000001</v>
      </c>
      <c r="K44" s="131">
        <v>627995.66</v>
      </c>
      <c r="L44" s="131">
        <v>59745.5</v>
      </c>
      <c r="M44" s="131">
        <v>0</v>
      </c>
      <c r="N44" s="131">
        <v>868997.75</v>
      </c>
      <c r="P44">
        <f t="shared" si="1"/>
        <v>1678783.7800000003</v>
      </c>
      <c r="Q44">
        <f t="shared" si="2"/>
        <v>868997.75</v>
      </c>
    </row>
    <row r="45" spans="1:17" x14ac:dyDescent="0.3">
      <c r="A45" t="str">
        <f t="shared" si="0"/>
        <v>2011_977</v>
      </c>
      <c r="C45" s="131">
        <v>44</v>
      </c>
      <c r="D45" s="131">
        <v>977</v>
      </c>
      <c r="E45" s="131">
        <v>977</v>
      </c>
      <c r="F45" s="131" t="s">
        <v>72</v>
      </c>
      <c r="G45" s="131">
        <v>2011</v>
      </c>
      <c r="H45" s="131">
        <v>0</v>
      </c>
      <c r="I45" s="131">
        <v>1</v>
      </c>
      <c r="J45" s="131">
        <v>1706417.28</v>
      </c>
      <c r="K45" s="131">
        <v>13424.78</v>
      </c>
      <c r="L45" s="131">
        <v>190517.26</v>
      </c>
      <c r="M45" s="131">
        <v>0</v>
      </c>
      <c r="N45" s="131">
        <v>1019369.87</v>
      </c>
      <c r="P45">
        <f t="shared" si="1"/>
        <v>1719842.06</v>
      </c>
      <c r="Q45">
        <f t="shared" si="2"/>
        <v>1019369.87</v>
      </c>
    </row>
    <row r="46" spans="1:17" x14ac:dyDescent="0.3">
      <c r="A46" t="str">
        <f t="shared" si="0"/>
        <v>2011_981</v>
      </c>
      <c r="C46" s="131">
        <v>45</v>
      </c>
      <c r="D46" s="131">
        <v>981</v>
      </c>
      <c r="E46" s="131">
        <v>981</v>
      </c>
      <c r="F46" s="131" t="s">
        <v>73</v>
      </c>
      <c r="G46" s="131">
        <v>2011</v>
      </c>
      <c r="H46" s="131">
        <v>0</v>
      </c>
      <c r="I46" s="131">
        <v>1</v>
      </c>
      <c r="J46" s="131">
        <v>5020544.4800000004</v>
      </c>
      <c r="K46" s="131">
        <v>0</v>
      </c>
      <c r="L46" s="131">
        <v>789406.67</v>
      </c>
      <c r="M46" s="131">
        <v>0</v>
      </c>
      <c r="N46" s="131">
        <v>2781790.76</v>
      </c>
      <c r="P46">
        <f t="shared" si="1"/>
        <v>5020544.4800000004</v>
      </c>
      <c r="Q46">
        <f t="shared" si="2"/>
        <v>2781790.76</v>
      </c>
    </row>
    <row r="47" spans="1:17" x14ac:dyDescent="0.3">
      <c r="A47" t="str">
        <f t="shared" si="0"/>
        <v>2011_999</v>
      </c>
      <c r="C47" s="131">
        <v>46</v>
      </c>
      <c r="D47" s="131">
        <v>999</v>
      </c>
      <c r="E47" s="131">
        <v>999</v>
      </c>
      <c r="F47" s="131" t="s">
        <v>74</v>
      </c>
      <c r="G47" s="131">
        <v>2011</v>
      </c>
      <c r="H47" s="131">
        <v>0</v>
      </c>
      <c r="I47" s="131">
        <v>1</v>
      </c>
      <c r="J47" s="131">
        <v>17883.400000000001</v>
      </c>
      <c r="K47" s="131">
        <v>5632214.29</v>
      </c>
      <c r="L47" s="131">
        <v>914694.16</v>
      </c>
      <c r="M47" s="131">
        <v>0</v>
      </c>
      <c r="N47" s="131">
        <v>182498.34</v>
      </c>
      <c r="P47">
        <f t="shared" si="1"/>
        <v>5650097.6900000004</v>
      </c>
      <c r="Q47">
        <f t="shared" si="2"/>
        <v>182498.34</v>
      </c>
    </row>
    <row r="48" spans="1:17" x14ac:dyDescent="0.3">
      <c r="A48" t="str">
        <f t="shared" si="0"/>
        <v>2011_1044</v>
      </c>
      <c r="C48" s="131">
        <v>47</v>
      </c>
      <c r="D48" s="131">
        <v>1044</v>
      </c>
      <c r="E48" s="131">
        <v>1044</v>
      </c>
      <c r="F48" s="131" t="s">
        <v>75</v>
      </c>
      <c r="G48" s="131">
        <v>2011</v>
      </c>
      <c r="H48" s="131">
        <v>0</v>
      </c>
      <c r="I48" s="131">
        <v>1</v>
      </c>
      <c r="J48" s="131">
        <v>2481788.42</v>
      </c>
      <c r="K48" s="131">
        <v>6193187.4699999997</v>
      </c>
      <c r="L48" s="131">
        <v>832706.82</v>
      </c>
      <c r="M48" s="131">
        <v>0</v>
      </c>
      <c r="N48" s="131">
        <v>3363848.13</v>
      </c>
      <c r="P48">
        <f t="shared" si="1"/>
        <v>8674975.8900000006</v>
      </c>
      <c r="Q48">
        <f t="shared" si="2"/>
        <v>3363848.13</v>
      </c>
    </row>
    <row r="49" spans="1:17" x14ac:dyDescent="0.3">
      <c r="A49" t="str">
        <f t="shared" si="0"/>
        <v>2011_1053</v>
      </c>
      <c r="C49" s="131">
        <v>48</v>
      </c>
      <c r="D49" s="131">
        <v>1053</v>
      </c>
      <c r="E49" s="131">
        <v>1053</v>
      </c>
      <c r="F49" s="131" t="s">
        <v>76</v>
      </c>
      <c r="G49" s="131">
        <v>2011</v>
      </c>
      <c r="H49" s="131">
        <v>0</v>
      </c>
      <c r="I49" s="131">
        <v>1</v>
      </c>
      <c r="J49" s="131">
        <v>8882577.8200000003</v>
      </c>
      <c r="K49" s="131">
        <v>18005255.260000002</v>
      </c>
      <c r="L49" s="131">
        <v>4474346.38</v>
      </c>
      <c r="M49" s="131">
        <v>0</v>
      </c>
      <c r="N49" s="131">
        <v>6010497.5099999998</v>
      </c>
      <c r="P49">
        <f t="shared" si="1"/>
        <v>26887833.080000002</v>
      </c>
      <c r="Q49">
        <f t="shared" si="2"/>
        <v>6010497.5099999998</v>
      </c>
    </row>
    <row r="50" spans="1:17" x14ac:dyDescent="0.3">
      <c r="A50" t="str">
        <f t="shared" si="0"/>
        <v>2011_1062</v>
      </c>
      <c r="C50" s="131">
        <v>49</v>
      </c>
      <c r="D50" s="131">
        <v>1062</v>
      </c>
      <c r="E50" s="131">
        <v>1062</v>
      </c>
      <c r="F50" s="131" t="s">
        <v>77</v>
      </c>
      <c r="G50" s="131">
        <v>2011</v>
      </c>
      <c r="H50" s="131">
        <v>0</v>
      </c>
      <c r="I50" s="131">
        <v>1</v>
      </c>
      <c r="J50" s="131">
        <v>250067.09</v>
      </c>
      <c r="K50" s="131">
        <v>2625285.61</v>
      </c>
      <c r="L50" s="131">
        <v>421497.25</v>
      </c>
      <c r="M50" s="131">
        <v>0</v>
      </c>
      <c r="N50" s="131">
        <v>1226112.33</v>
      </c>
      <c r="P50">
        <f t="shared" si="1"/>
        <v>2875352.6999999997</v>
      </c>
      <c r="Q50">
        <f t="shared" si="2"/>
        <v>1226112.33</v>
      </c>
    </row>
    <row r="51" spans="1:17" x14ac:dyDescent="0.3">
      <c r="A51" t="str">
        <f t="shared" si="0"/>
        <v>2011_1071</v>
      </c>
      <c r="C51" s="131">
        <v>50</v>
      </c>
      <c r="D51" s="131">
        <v>1071</v>
      </c>
      <c r="E51" s="131">
        <v>1071</v>
      </c>
      <c r="F51" s="131" t="s">
        <v>78</v>
      </c>
      <c r="G51" s="131">
        <v>2011</v>
      </c>
      <c r="H51" s="131">
        <v>0</v>
      </c>
      <c r="I51" s="131">
        <v>1</v>
      </c>
      <c r="J51" s="131">
        <v>1974080.79</v>
      </c>
      <c r="K51" s="131">
        <v>13.98</v>
      </c>
      <c r="L51" s="131">
        <v>659115.89</v>
      </c>
      <c r="M51" s="131">
        <v>0</v>
      </c>
      <c r="N51" s="131">
        <v>-372634.6</v>
      </c>
      <c r="P51">
        <f t="shared" si="1"/>
        <v>1974094.77</v>
      </c>
      <c r="Q51">
        <f t="shared" si="2"/>
        <v>-372634.6</v>
      </c>
    </row>
    <row r="52" spans="1:17" x14ac:dyDescent="0.3">
      <c r="A52" t="str">
        <f t="shared" si="0"/>
        <v>2011_1089</v>
      </c>
      <c r="C52" s="131">
        <v>51</v>
      </c>
      <c r="D52" s="131">
        <v>1089</v>
      </c>
      <c r="E52" s="131">
        <v>1089</v>
      </c>
      <c r="F52" s="131" t="s">
        <v>80</v>
      </c>
      <c r="G52" s="131">
        <v>2011</v>
      </c>
      <c r="H52" s="131">
        <v>0</v>
      </c>
      <c r="I52" s="131">
        <v>1</v>
      </c>
      <c r="J52" s="131">
        <v>1043818.01</v>
      </c>
      <c r="K52" s="131">
        <v>0</v>
      </c>
      <c r="L52" s="131">
        <v>195746.91</v>
      </c>
      <c r="M52" s="131">
        <v>0</v>
      </c>
      <c r="N52" s="131">
        <v>444526.77</v>
      </c>
      <c r="P52">
        <f t="shared" si="1"/>
        <v>1043818.01</v>
      </c>
      <c r="Q52">
        <f t="shared" si="2"/>
        <v>444526.77</v>
      </c>
    </row>
    <row r="53" spans="1:17" x14ac:dyDescent="0.3">
      <c r="A53" t="str">
        <f t="shared" si="0"/>
        <v>2011_1080</v>
      </c>
      <c r="C53" s="131">
        <v>52</v>
      </c>
      <c r="D53" s="131">
        <v>1080</v>
      </c>
      <c r="E53" s="131">
        <v>1080</v>
      </c>
      <c r="F53" s="131" t="s">
        <v>780</v>
      </c>
      <c r="G53" s="131">
        <v>2011</v>
      </c>
      <c r="H53" s="131">
        <v>0</v>
      </c>
      <c r="I53" s="131">
        <v>1</v>
      </c>
      <c r="J53" s="131">
        <v>1159512.73</v>
      </c>
      <c r="K53" s="131">
        <v>0</v>
      </c>
      <c r="L53" s="131">
        <v>97925.47</v>
      </c>
      <c r="M53" s="131">
        <v>0</v>
      </c>
      <c r="N53" s="131">
        <v>526601.93999999994</v>
      </c>
      <c r="P53">
        <f t="shared" si="1"/>
        <v>1159512.73</v>
      </c>
      <c r="Q53">
        <f t="shared" si="2"/>
        <v>526601.93999999994</v>
      </c>
    </row>
    <row r="54" spans="1:17" x14ac:dyDescent="0.3">
      <c r="A54" t="str">
        <f t="shared" si="0"/>
        <v>2011_1082</v>
      </c>
      <c r="C54" s="131">
        <v>53</v>
      </c>
      <c r="D54" s="131">
        <v>1082</v>
      </c>
      <c r="E54" s="131">
        <v>1082</v>
      </c>
      <c r="F54" s="131" t="s">
        <v>389</v>
      </c>
      <c r="G54" s="131">
        <v>2011</v>
      </c>
      <c r="H54" s="131">
        <v>0</v>
      </c>
      <c r="I54" s="131">
        <v>1</v>
      </c>
      <c r="J54" s="131">
        <v>1501277.41</v>
      </c>
      <c r="K54" s="131">
        <v>0</v>
      </c>
      <c r="L54" s="131">
        <v>153914.01</v>
      </c>
      <c r="M54" s="131">
        <v>0</v>
      </c>
      <c r="N54" s="131">
        <v>-181706.87</v>
      </c>
      <c r="P54">
        <f t="shared" si="1"/>
        <v>1501277.41</v>
      </c>
      <c r="Q54">
        <f t="shared" si="2"/>
        <v>-181706.87</v>
      </c>
    </row>
    <row r="55" spans="1:17" x14ac:dyDescent="0.3">
      <c r="A55" t="str">
        <f t="shared" si="0"/>
        <v>2011_1093</v>
      </c>
      <c r="C55" s="131">
        <v>54</v>
      </c>
      <c r="D55" s="131">
        <v>1093</v>
      </c>
      <c r="E55" s="131">
        <v>1093</v>
      </c>
      <c r="F55" s="131" t="s">
        <v>81</v>
      </c>
      <c r="G55" s="131">
        <v>2011</v>
      </c>
      <c r="H55" s="131">
        <v>0</v>
      </c>
      <c r="I55" s="131">
        <v>1</v>
      </c>
      <c r="J55" s="131">
        <v>536980.51</v>
      </c>
      <c r="K55" s="131">
        <v>1400000</v>
      </c>
      <c r="L55" s="131">
        <v>318946.65999999997</v>
      </c>
      <c r="M55" s="131">
        <v>0</v>
      </c>
      <c r="N55" s="131">
        <v>1022633.74</v>
      </c>
      <c r="P55">
        <f t="shared" si="1"/>
        <v>1936980.51</v>
      </c>
      <c r="Q55">
        <f t="shared" si="2"/>
        <v>1022633.74</v>
      </c>
    </row>
    <row r="56" spans="1:17" x14ac:dyDescent="0.3">
      <c r="A56" t="str">
        <f t="shared" si="0"/>
        <v>2011_1079</v>
      </c>
      <c r="C56" s="131">
        <v>55</v>
      </c>
      <c r="D56" s="131">
        <v>1079</v>
      </c>
      <c r="E56" s="131">
        <v>1079</v>
      </c>
      <c r="F56" s="131" t="s">
        <v>79</v>
      </c>
      <c r="G56" s="131">
        <v>2011</v>
      </c>
      <c r="H56" s="131">
        <v>0</v>
      </c>
      <c r="I56" s="131">
        <v>1</v>
      </c>
      <c r="J56" s="131">
        <v>2084213.43</v>
      </c>
      <c r="K56" s="131">
        <v>0</v>
      </c>
      <c r="L56" s="131">
        <v>195565.87</v>
      </c>
      <c r="M56" s="131">
        <v>0</v>
      </c>
      <c r="N56" s="131">
        <v>1055775.08</v>
      </c>
      <c r="P56">
        <f t="shared" si="1"/>
        <v>2084213.43</v>
      </c>
      <c r="Q56">
        <f t="shared" si="2"/>
        <v>1055775.08</v>
      </c>
    </row>
    <row r="57" spans="1:17" x14ac:dyDescent="0.3">
      <c r="A57" t="str">
        <f t="shared" si="0"/>
        <v>2011_1095</v>
      </c>
      <c r="C57" s="131">
        <v>56</v>
      </c>
      <c r="D57" s="131">
        <v>1095</v>
      </c>
      <c r="E57" s="131">
        <v>1095</v>
      </c>
      <c r="F57" s="131" t="s">
        <v>82</v>
      </c>
      <c r="G57" s="131">
        <v>2011</v>
      </c>
      <c r="H57" s="131">
        <v>0</v>
      </c>
      <c r="I57" s="131">
        <v>1</v>
      </c>
      <c r="J57" s="131">
        <v>6975.56</v>
      </c>
      <c r="K57" s="131">
        <v>1468830.39</v>
      </c>
      <c r="L57" s="131">
        <v>106499.86</v>
      </c>
      <c r="M57" s="131">
        <v>0</v>
      </c>
      <c r="N57" s="131">
        <v>648063.97</v>
      </c>
      <c r="P57">
        <f t="shared" si="1"/>
        <v>1475805.95</v>
      </c>
      <c r="Q57">
        <f t="shared" si="2"/>
        <v>648063.97</v>
      </c>
    </row>
    <row r="58" spans="1:17" x14ac:dyDescent="0.3">
      <c r="A58" t="str">
        <f t="shared" si="0"/>
        <v>2011_4772</v>
      </c>
      <c r="C58" s="131">
        <v>57</v>
      </c>
      <c r="D58" s="131">
        <v>4772</v>
      </c>
      <c r="E58" s="131">
        <v>4772</v>
      </c>
      <c r="F58" s="131" t="s">
        <v>221</v>
      </c>
      <c r="G58" s="131">
        <v>2011</v>
      </c>
      <c r="H58" s="131">
        <v>0</v>
      </c>
      <c r="I58" s="131">
        <v>2</v>
      </c>
      <c r="J58" s="131">
        <v>882496.2</v>
      </c>
      <c r="K58" s="131">
        <v>27500</v>
      </c>
      <c r="L58" s="131">
        <v>45193.47</v>
      </c>
      <c r="M58" s="131">
        <v>0</v>
      </c>
      <c r="N58" s="131">
        <v>-430105.68</v>
      </c>
      <c r="P58">
        <f t="shared" si="1"/>
        <v>909996.2</v>
      </c>
      <c r="Q58">
        <f t="shared" si="2"/>
        <v>-430105.68</v>
      </c>
    </row>
    <row r="59" spans="1:17" x14ac:dyDescent="0.3">
      <c r="A59" t="str">
        <f t="shared" si="0"/>
        <v>2011_1107</v>
      </c>
      <c r="C59" s="131">
        <v>58</v>
      </c>
      <c r="D59" s="131">
        <v>1107</v>
      </c>
      <c r="E59" s="131">
        <v>1107</v>
      </c>
      <c r="F59" s="131" t="s">
        <v>83</v>
      </c>
      <c r="G59" s="131">
        <v>2011</v>
      </c>
      <c r="H59" s="131">
        <v>0</v>
      </c>
      <c r="I59" s="131">
        <v>1</v>
      </c>
      <c r="J59" s="131">
        <v>1193108.3400000001</v>
      </c>
      <c r="K59" s="131">
        <v>2640168.17</v>
      </c>
      <c r="L59" s="131">
        <v>464634.19</v>
      </c>
      <c r="M59" s="131">
        <v>0</v>
      </c>
      <c r="N59" s="131">
        <v>2000313.13</v>
      </c>
      <c r="P59">
        <f t="shared" si="1"/>
        <v>3833276.51</v>
      </c>
      <c r="Q59">
        <f t="shared" si="2"/>
        <v>2000313.13</v>
      </c>
    </row>
    <row r="60" spans="1:17" x14ac:dyDescent="0.3">
      <c r="A60" t="str">
        <f t="shared" si="0"/>
        <v>2011_1116</v>
      </c>
      <c r="C60" s="131">
        <v>59</v>
      </c>
      <c r="D60" s="131">
        <v>1116</v>
      </c>
      <c r="E60" s="131">
        <v>1116</v>
      </c>
      <c r="F60" s="131" t="s">
        <v>84</v>
      </c>
      <c r="G60" s="131">
        <v>2011</v>
      </c>
      <c r="H60" s="131">
        <v>0</v>
      </c>
      <c r="I60" s="131">
        <v>1</v>
      </c>
      <c r="J60" s="131">
        <v>3116601.16</v>
      </c>
      <c r="K60" s="131">
        <v>0</v>
      </c>
      <c r="L60" s="131">
        <v>622644.47999999998</v>
      </c>
      <c r="M60" s="131">
        <v>0</v>
      </c>
      <c r="N60" s="131">
        <v>1243817.8500000001</v>
      </c>
      <c r="P60">
        <f t="shared" si="1"/>
        <v>3116601.16</v>
      </c>
      <c r="Q60">
        <f t="shared" si="2"/>
        <v>1243817.8500000001</v>
      </c>
    </row>
    <row r="61" spans="1:17" x14ac:dyDescent="0.3">
      <c r="A61" t="str">
        <f t="shared" si="0"/>
        <v>2011_1134</v>
      </c>
      <c r="C61" s="131">
        <v>60</v>
      </c>
      <c r="D61" s="131">
        <v>1134</v>
      </c>
      <c r="E61" s="131">
        <v>1134</v>
      </c>
      <c r="F61" s="131" t="s">
        <v>85</v>
      </c>
      <c r="G61" s="131">
        <v>2011</v>
      </c>
      <c r="H61" s="131">
        <v>0</v>
      </c>
      <c r="I61" s="131">
        <v>1</v>
      </c>
      <c r="J61" s="131">
        <v>1096422.31</v>
      </c>
      <c r="K61" s="131">
        <v>234925.2</v>
      </c>
      <c r="L61" s="131">
        <v>3280.2</v>
      </c>
      <c r="M61" s="131">
        <v>0</v>
      </c>
      <c r="N61" s="131">
        <v>1106414.3400000001</v>
      </c>
      <c r="P61">
        <f t="shared" si="1"/>
        <v>1331347.51</v>
      </c>
      <c r="Q61">
        <f t="shared" si="2"/>
        <v>1106414.3400000001</v>
      </c>
    </row>
    <row r="62" spans="1:17" x14ac:dyDescent="0.3">
      <c r="A62" t="str">
        <f t="shared" si="0"/>
        <v>2011_1152</v>
      </c>
      <c r="C62" s="131">
        <v>61</v>
      </c>
      <c r="D62" s="131">
        <v>1152</v>
      </c>
      <c r="E62" s="131">
        <v>1152</v>
      </c>
      <c r="F62" s="131" t="s">
        <v>86</v>
      </c>
      <c r="G62" s="131">
        <v>2011</v>
      </c>
      <c r="H62" s="131">
        <v>0</v>
      </c>
      <c r="I62" s="131">
        <v>1</v>
      </c>
      <c r="J62" s="131">
        <v>1454716.96</v>
      </c>
      <c r="K62" s="131">
        <v>0</v>
      </c>
      <c r="L62" s="131">
        <v>205413.55</v>
      </c>
      <c r="M62" s="131">
        <v>0</v>
      </c>
      <c r="N62" s="131">
        <v>1137546.1499999999</v>
      </c>
      <c r="P62">
        <f t="shared" si="1"/>
        <v>1454716.96</v>
      </c>
      <c r="Q62">
        <f t="shared" si="2"/>
        <v>1137546.1499999999</v>
      </c>
    </row>
    <row r="63" spans="1:17" x14ac:dyDescent="0.3">
      <c r="A63" t="str">
        <f t="shared" si="0"/>
        <v>2011_1197</v>
      </c>
      <c r="C63" s="131">
        <v>62</v>
      </c>
      <c r="D63" s="131">
        <v>1197</v>
      </c>
      <c r="E63" s="131">
        <v>1197</v>
      </c>
      <c r="F63" s="131" t="s">
        <v>87</v>
      </c>
      <c r="G63" s="131">
        <v>2011</v>
      </c>
      <c r="H63" s="131">
        <v>0</v>
      </c>
      <c r="I63" s="131">
        <v>1</v>
      </c>
      <c r="J63" s="131">
        <v>1868217.78</v>
      </c>
      <c r="K63" s="131">
        <v>0</v>
      </c>
      <c r="L63" s="131">
        <v>50682.080000000002</v>
      </c>
      <c r="M63" s="131">
        <v>0</v>
      </c>
      <c r="N63" s="131">
        <v>1581074.03</v>
      </c>
      <c r="P63">
        <f t="shared" si="1"/>
        <v>1868217.78</v>
      </c>
      <c r="Q63">
        <f t="shared" si="2"/>
        <v>1581074.03</v>
      </c>
    </row>
    <row r="64" spans="1:17" x14ac:dyDescent="0.3">
      <c r="A64" t="str">
        <f t="shared" si="0"/>
        <v>2011_1206</v>
      </c>
      <c r="C64" s="131">
        <v>63</v>
      </c>
      <c r="D64" s="131">
        <v>1206</v>
      </c>
      <c r="E64" s="131">
        <v>1206</v>
      </c>
      <c r="F64" s="131" t="s">
        <v>355</v>
      </c>
      <c r="G64" s="131">
        <v>2011</v>
      </c>
      <c r="H64" s="131">
        <v>0</v>
      </c>
      <c r="I64" s="131">
        <v>2</v>
      </c>
      <c r="J64" s="131">
        <v>1056021.75</v>
      </c>
      <c r="K64" s="131">
        <v>830.58</v>
      </c>
      <c r="L64" s="131">
        <v>270212.15000000002</v>
      </c>
      <c r="M64" s="131">
        <v>0</v>
      </c>
      <c r="N64" s="131">
        <v>585344.98</v>
      </c>
      <c r="P64">
        <f t="shared" si="1"/>
        <v>1056852.33</v>
      </c>
      <c r="Q64">
        <f t="shared" si="2"/>
        <v>585344.98</v>
      </c>
    </row>
    <row r="65" spans="1:17" x14ac:dyDescent="0.3">
      <c r="A65" t="str">
        <f t="shared" si="0"/>
        <v>2011_1211</v>
      </c>
      <c r="C65" s="131">
        <v>64</v>
      </c>
      <c r="D65" s="131">
        <v>1211</v>
      </c>
      <c r="E65" s="131">
        <v>1211</v>
      </c>
      <c r="F65" s="131" t="s">
        <v>88</v>
      </c>
      <c r="G65" s="131">
        <v>2011</v>
      </c>
      <c r="H65" s="131">
        <v>0</v>
      </c>
      <c r="I65" s="131">
        <v>1</v>
      </c>
      <c r="J65" s="131">
        <v>2297899.5</v>
      </c>
      <c r="K65" s="131">
        <v>0</v>
      </c>
      <c r="L65" s="131">
        <v>344244.63</v>
      </c>
      <c r="M65" s="131">
        <v>0</v>
      </c>
      <c r="N65" s="131">
        <v>63340.42</v>
      </c>
      <c r="P65">
        <f t="shared" si="1"/>
        <v>2297899.5</v>
      </c>
      <c r="Q65">
        <f t="shared" si="2"/>
        <v>63340.42</v>
      </c>
    </row>
    <row r="66" spans="1:17" x14ac:dyDescent="0.3">
      <c r="A66" t="str">
        <f t="shared" ref="A66:A129" si="3">CONCATENATE(G66,"_",D66)</f>
        <v>2011_1215</v>
      </c>
      <c r="C66" s="131">
        <v>65</v>
      </c>
      <c r="D66" s="131">
        <v>1215</v>
      </c>
      <c r="E66" s="131">
        <v>1215</v>
      </c>
      <c r="F66" s="131" t="s">
        <v>89</v>
      </c>
      <c r="G66" s="131">
        <v>2011</v>
      </c>
      <c r="H66" s="131">
        <v>0</v>
      </c>
      <c r="I66" s="131">
        <v>1</v>
      </c>
      <c r="J66" s="131">
        <v>217566.04</v>
      </c>
      <c r="K66" s="131">
        <v>0</v>
      </c>
      <c r="L66" s="131">
        <v>52127.56</v>
      </c>
      <c r="M66" s="131">
        <v>0</v>
      </c>
      <c r="N66" s="131">
        <v>59892.47</v>
      </c>
      <c r="P66">
        <f t="shared" si="1"/>
        <v>217566.04</v>
      </c>
      <c r="Q66">
        <f t="shared" si="2"/>
        <v>59892.47</v>
      </c>
    </row>
    <row r="67" spans="1:17" x14ac:dyDescent="0.3">
      <c r="A67" t="str">
        <f t="shared" si="3"/>
        <v>2011_1218</v>
      </c>
      <c r="C67" s="131">
        <v>66</v>
      </c>
      <c r="D67" s="131">
        <v>1218</v>
      </c>
      <c r="E67" s="131">
        <v>1218</v>
      </c>
      <c r="F67" s="131" t="s">
        <v>90</v>
      </c>
      <c r="G67" s="131">
        <v>2011</v>
      </c>
      <c r="H67" s="131">
        <v>0</v>
      </c>
      <c r="I67" s="131">
        <v>1</v>
      </c>
      <c r="J67" s="131">
        <v>250</v>
      </c>
      <c r="K67" s="131">
        <v>0</v>
      </c>
      <c r="L67" s="131">
        <v>42999.72</v>
      </c>
      <c r="M67" s="131">
        <v>0</v>
      </c>
      <c r="N67" s="131">
        <v>-593096.22</v>
      </c>
      <c r="P67">
        <f t="shared" ref="P67:P130" si="4">SUM(J67:K67)</f>
        <v>250</v>
      </c>
      <c r="Q67">
        <f t="shared" ref="Q67:Q130" si="5">SUM(M67:N67)</f>
        <v>-593096.22</v>
      </c>
    </row>
    <row r="68" spans="1:17" x14ac:dyDescent="0.3">
      <c r="A68" t="str">
        <f t="shared" si="3"/>
        <v>2011_2763</v>
      </c>
      <c r="C68" s="131">
        <v>67</v>
      </c>
      <c r="D68" s="131">
        <v>2763</v>
      </c>
      <c r="E68" s="131">
        <v>2763</v>
      </c>
      <c r="F68" s="131" t="s">
        <v>146</v>
      </c>
      <c r="G68" s="131">
        <v>2011</v>
      </c>
      <c r="H68" s="131">
        <v>0</v>
      </c>
      <c r="I68" s="131">
        <v>1</v>
      </c>
      <c r="J68" s="131">
        <v>1547002.19</v>
      </c>
      <c r="K68" s="131">
        <v>0</v>
      </c>
      <c r="L68" s="131">
        <v>81327.39</v>
      </c>
      <c r="M68" s="131">
        <v>0</v>
      </c>
      <c r="N68" s="131">
        <v>840664.8</v>
      </c>
      <c r="P68">
        <f t="shared" si="4"/>
        <v>1547002.19</v>
      </c>
      <c r="Q68">
        <f t="shared" si="5"/>
        <v>840664.8</v>
      </c>
    </row>
    <row r="69" spans="1:17" x14ac:dyDescent="0.3">
      <c r="A69" t="str">
        <f t="shared" si="3"/>
        <v>2011_1221</v>
      </c>
      <c r="C69" s="131">
        <v>68</v>
      </c>
      <c r="D69" s="131">
        <v>1221</v>
      </c>
      <c r="E69" s="131">
        <v>1221</v>
      </c>
      <c r="F69" s="131" t="s">
        <v>781</v>
      </c>
      <c r="G69" s="131">
        <v>2011</v>
      </c>
      <c r="H69" s="131">
        <v>0</v>
      </c>
      <c r="I69" s="131">
        <v>1</v>
      </c>
      <c r="J69" s="131">
        <v>3802279.78</v>
      </c>
      <c r="K69" s="131">
        <v>360</v>
      </c>
      <c r="L69" s="131">
        <v>784034.54</v>
      </c>
      <c r="M69" s="131">
        <v>63144.32</v>
      </c>
      <c r="N69" s="131">
        <v>2699403.41</v>
      </c>
      <c r="P69">
        <f t="shared" si="4"/>
        <v>3802639.78</v>
      </c>
      <c r="Q69">
        <f t="shared" si="5"/>
        <v>2762547.73</v>
      </c>
    </row>
    <row r="70" spans="1:17" x14ac:dyDescent="0.3">
      <c r="A70" t="str">
        <f t="shared" si="3"/>
        <v>2011_1233</v>
      </c>
      <c r="C70" s="131">
        <v>69</v>
      </c>
      <c r="D70" s="131">
        <v>1233</v>
      </c>
      <c r="E70" s="131">
        <v>1233</v>
      </c>
      <c r="F70" s="131" t="s">
        <v>92</v>
      </c>
      <c r="G70" s="131">
        <v>2011</v>
      </c>
      <c r="H70" s="131">
        <v>0</v>
      </c>
      <c r="I70" s="131">
        <v>1</v>
      </c>
      <c r="J70" s="131">
        <v>2432369.2799999998</v>
      </c>
      <c r="K70" s="131">
        <v>0</v>
      </c>
      <c r="L70" s="131">
        <v>145708.24</v>
      </c>
      <c r="M70" s="131">
        <v>0</v>
      </c>
      <c r="N70" s="131">
        <v>864230.89</v>
      </c>
      <c r="P70">
        <f t="shared" si="4"/>
        <v>2432369.2799999998</v>
      </c>
      <c r="Q70">
        <f t="shared" si="5"/>
        <v>864230.89</v>
      </c>
    </row>
    <row r="71" spans="1:17" x14ac:dyDescent="0.3">
      <c r="A71" t="str">
        <f t="shared" si="3"/>
        <v>2011_1278</v>
      </c>
      <c r="C71" s="131">
        <v>70</v>
      </c>
      <c r="D71" s="131">
        <v>1278</v>
      </c>
      <c r="E71" s="131">
        <v>1278</v>
      </c>
      <c r="F71" s="131" t="s">
        <v>93</v>
      </c>
      <c r="G71" s="131">
        <v>2011</v>
      </c>
      <c r="H71" s="131">
        <v>0</v>
      </c>
      <c r="I71" s="131">
        <v>1</v>
      </c>
      <c r="J71" s="131">
        <v>3866816.73</v>
      </c>
      <c r="K71" s="131">
        <v>1069061.8999999999</v>
      </c>
      <c r="L71" s="131">
        <v>1229674.45</v>
      </c>
      <c r="M71" s="131">
        <v>0</v>
      </c>
      <c r="N71" s="131">
        <v>-3566579.66</v>
      </c>
      <c r="P71">
        <f t="shared" si="4"/>
        <v>4935878.63</v>
      </c>
      <c r="Q71">
        <f t="shared" si="5"/>
        <v>-3566579.66</v>
      </c>
    </row>
    <row r="72" spans="1:17" x14ac:dyDescent="0.3">
      <c r="A72" t="str">
        <f t="shared" si="3"/>
        <v>2011_1332</v>
      </c>
      <c r="C72" s="131">
        <v>71</v>
      </c>
      <c r="D72" s="131">
        <v>1332</v>
      </c>
      <c r="E72" s="131">
        <v>1332</v>
      </c>
      <c r="F72" s="131" t="s">
        <v>94</v>
      </c>
      <c r="G72" s="131">
        <v>2011</v>
      </c>
      <c r="H72" s="131">
        <v>0</v>
      </c>
      <c r="I72" s="131">
        <v>1</v>
      </c>
      <c r="J72" s="131">
        <v>1410796.77</v>
      </c>
      <c r="K72" s="131">
        <v>24435.84</v>
      </c>
      <c r="L72" s="131">
        <v>304318.56</v>
      </c>
      <c r="M72" s="131">
        <v>0</v>
      </c>
      <c r="N72" s="131">
        <v>819620.88</v>
      </c>
      <c r="P72">
        <f t="shared" si="4"/>
        <v>1435232.61</v>
      </c>
      <c r="Q72">
        <f t="shared" si="5"/>
        <v>819620.88</v>
      </c>
    </row>
    <row r="73" spans="1:17" x14ac:dyDescent="0.3">
      <c r="A73" t="str">
        <f t="shared" si="3"/>
        <v>2011_1337</v>
      </c>
      <c r="C73" s="131">
        <v>72</v>
      </c>
      <c r="D73" s="131">
        <v>1337</v>
      </c>
      <c r="E73" s="131">
        <v>1337</v>
      </c>
      <c r="F73" s="131" t="s">
        <v>782</v>
      </c>
      <c r="G73" s="131">
        <v>2011</v>
      </c>
      <c r="H73" s="131">
        <v>0</v>
      </c>
      <c r="I73" s="131">
        <v>1</v>
      </c>
      <c r="J73" s="131">
        <v>2500</v>
      </c>
      <c r="K73" s="131">
        <v>9117499.8100000005</v>
      </c>
      <c r="L73" s="131">
        <v>463044.59</v>
      </c>
      <c r="M73" s="131">
        <v>0</v>
      </c>
      <c r="N73" s="131">
        <v>6835348.0499999998</v>
      </c>
      <c r="P73">
        <f t="shared" si="4"/>
        <v>9119999.8100000005</v>
      </c>
      <c r="Q73">
        <f t="shared" si="5"/>
        <v>6835348.0499999998</v>
      </c>
    </row>
    <row r="74" spans="1:17" x14ac:dyDescent="0.3">
      <c r="A74" t="str">
        <f t="shared" si="3"/>
        <v>2011_1350</v>
      </c>
      <c r="C74" s="131">
        <v>73</v>
      </c>
      <c r="D74" s="131">
        <v>1350</v>
      </c>
      <c r="E74" s="131">
        <v>1350</v>
      </c>
      <c r="F74" s="131" t="s">
        <v>96</v>
      </c>
      <c r="G74" s="131">
        <v>2011</v>
      </c>
      <c r="H74" s="131">
        <v>0</v>
      </c>
      <c r="I74" s="131">
        <v>1</v>
      </c>
      <c r="J74" s="131">
        <v>412117.7</v>
      </c>
      <c r="K74" s="131">
        <v>1000000</v>
      </c>
      <c r="L74" s="131">
        <v>51798.28</v>
      </c>
      <c r="M74" s="131">
        <v>0</v>
      </c>
      <c r="N74" s="131">
        <v>1298032.46</v>
      </c>
      <c r="P74">
        <f t="shared" si="4"/>
        <v>1412117.7</v>
      </c>
      <c r="Q74">
        <f t="shared" si="5"/>
        <v>1298032.46</v>
      </c>
    </row>
    <row r="75" spans="1:17" x14ac:dyDescent="0.3">
      <c r="A75" t="str">
        <f t="shared" si="3"/>
        <v>2011_1359</v>
      </c>
      <c r="C75" s="131">
        <v>74</v>
      </c>
      <c r="D75" s="131">
        <v>1359</v>
      </c>
      <c r="E75" s="131">
        <v>1359</v>
      </c>
      <c r="F75" s="131" t="s">
        <v>783</v>
      </c>
      <c r="G75" s="131">
        <v>2011</v>
      </c>
      <c r="H75" s="131">
        <v>0</v>
      </c>
      <c r="I75" s="131">
        <v>1</v>
      </c>
      <c r="J75" s="131">
        <v>120406.73</v>
      </c>
      <c r="K75" s="131">
        <v>0</v>
      </c>
      <c r="L75" s="131">
        <v>319977.23</v>
      </c>
      <c r="M75" s="131">
        <v>0</v>
      </c>
      <c r="N75" s="131">
        <v>-710061.56</v>
      </c>
      <c r="P75">
        <f t="shared" si="4"/>
        <v>120406.73</v>
      </c>
      <c r="Q75">
        <f t="shared" si="5"/>
        <v>-710061.56</v>
      </c>
    </row>
    <row r="76" spans="1:17" x14ac:dyDescent="0.3">
      <c r="A76" t="str">
        <f t="shared" si="3"/>
        <v>2011_1368</v>
      </c>
      <c r="C76" s="131">
        <v>75</v>
      </c>
      <c r="D76" s="131">
        <v>1368</v>
      </c>
      <c r="E76" s="131">
        <v>1368</v>
      </c>
      <c r="F76" s="131" t="s">
        <v>97</v>
      </c>
      <c r="G76" s="131">
        <v>2011</v>
      </c>
      <c r="H76" s="131">
        <v>0</v>
      </c>
      <c r="I76" s="131">
        <v>1</v>
      </c>
      <c r="J76" s="131">
        <v>2211065.7000000002</v>
      </c>
      <c r="K76" s="131">
        <v>0</v>
      </c>
      <c r="L76" s="131">
        <v>278100.33</v>
      </c>
      <c r="M76" s="131">
        <v>0</v>
      </c>
      <c r="N76" s="131">
        <v>850463.14</v>
      </c>
      <c r="P76">
        <f t="shared" si="4"/>
        <v>2211065.7000000002</v>
      </c>
      <c r="Q76">
        <f t="shared" si="5"/>
        <v>850463.14</v>
      </c>
    </row>
    <row r="77" spans="1:17" x14ac:dyDescent="0.3">
      <c r="A77" t="str">
        <f t="shared" si="3"/>
        <v>2011_1413</v>
      </c>
      <c r="C77" s="131">
        <v>76</v>
      </c>
      <c r="D77" s="131">
        <v>1413</v>
      </c>
      <c r="E77" s="131">
        <v>1413</v>
      </c>
      <c r="F77" s="131" t="s">
        <v>98</v>
      </c>
      <c r="G77" s="131">
        <v>2011</v>
      </c>
      <c r="H77" s="131">
        <v>0</v>
      </c>
      <c r="I77" s="131">
        <v>1</v>
      </c>
      <c r="J77" s="131">
        <v>1030738.11</v>
      </c>
      <c r="K77" s="131">
        <v>0</v>
      </c>
      <c r="L77" s="131">
        <v>175885.2</v>
      </c>
      <c r="M77" s="131">
        <v>0</v>
      </c>
      <c r="N77" s="131">
        <v>457727.5</v>
      </c>
      <c r="P77">
        <f t="shared" si="4"/>
        <v>1030738.11</v>
      </c>
      <c r="Q77">
        <f t="shared" si="5"/>
        <v>457727.5</v>
      </c>
    </row>
    <row r="78" spans="1:17" x14ac:dyDescent="0.3">
      <c r="A78" t="str">
        <f t="shared" si="3"/>
        <v>2011_1431</v>
      </c>
      <c r="C78" s="131">
        <v>77</v>
      </c>
      <c r="D78" s="131">
        <v>1431</v>
      </c>
      <c r="E78" s="131">
        <v>1431</v>
      </c>
      <c r="F78" s="131" t="s">
        <v>99</v>
      </c>
      <c r="G78" s="131">
        <v>2011</v>
      </c>
      <c r="H78" s="131">
        <v>0</v>
      </c>
      <c r="I78" s="131">
        <v>1</v>
      </c>
      <c r="J78" s="131">
        <v>0</v>
      </c>
      <c r="K78" s="131">
        <v>2470691.0499999998</v>
      </c>
      <c r="L78" s="131">
        <v>197854.97</v>
      </c>
      <c r="M78" s="131">
        <v>0</v>
      </c>
      <c r="N78" s="131">
        <v>-43263.24</v>
      </c>
      <c r="P78">
        <f t="shared" si="4"/>
        <v>2470691.0499999998</v>
      </c>
      <c r="Q78">
        <f t="shared" si="5"/>
        <v>-43263.24</v>
      </c>
    </row>
    <row r="79" spans="1:17" x14ac:dyDescent="0.3">
      <c r="A79" t="str">
        <f t="shared" si="3"/>
        <v>2011_1476</v>
      </c>
      <c r="C79" s="131">
        <v>78</v>
      </c>
      <c r="D79" s="131">
        <v>1476</v>
      </c>
      <c r="E79" s="131">
        <v>1476</v>
      </c>
      <c r="F79" s="131" t="s">
        <v>100</v>
      </c>
      <c r="G79" s="131">
        <v>2011</v>
      </c>
      <c r="H79" s="131">
        <v>0</v>
      </c>
      <c r="I79" s="131">
        <v>1</v>
      </c>
      <c r="J79" s="131">
        <v>14746500.07</v>
      </c>
      <c r="K79" s="131">
        <v>0</v>
      </c>
      <c r="L79" s="131">
        <v>1247936.8400000001</v>
      </c>
      <c r="M79" s="131">
        <v>0</v>
      </c>
      <c r="N79" s="131">
        <v>5110245.01</v>
      </c>
      <c r="P79">
        <f t="shared" si="4"/>
        <v>14746500.07</v>
      </c>
      <c r="Q79">
        <f t="shared" si="5"/>
        <v>5110245.01</v>
      </c>
    </row>
    <row r="80" spans="1:17" x14ac:dyDescent="0.3">
      <c r="A80" t="str">
        <f t="shared" si="3"/>
        <v>2011_1503</v>
      </c>
      <c r="C80" s="131">
        <v>79</v>
      </c>
      <c r="D80" s="131">
        <v>1503</v>
      </c>
      <c r="E80" s="131">
        <v>1503</v>
      </c>
      <c r="F80" s="131" t="s">
        <v>101</v>
      </c>
      <c r="G80" s="131">
        <v>2011</v>
      </c>
      <c r="H80" s="131">
        <v>0</v>
      </c>
      <c r="I80" s="131">
        <v>2</v>
      </c>
      <c r="J80" s="131">
        <v>1209514.25</v>
      </c>
      <c r="K80" s="131">
        <v>1992489.1</v>
      </c>
      <c r="L80" s="131">
        <v>488295.62</v>
      </c>
      <c r="M80" s="131">
        <v>0</v>
      </c>
      <c r="N80" s="131">
        <v>2176348.5499999998</v>
      </c>
      <c r="P80">
        <f t="shared" si="4"/>
        <v>3202003.35</v>
      </c>
      <c r="Q80">
        <f t="shared" si="5"/>
        <v>2176348.5499999998</v>
      </c>
    </row>
    <row r="81" spans="1:17" x14ac:dyDescent="0.3">
      <c r="A81" t="str">
        <f t="shared" si="3"/>
        <v>2011_1576</v>
      </c>
      <c r="C81" s="131">
        <v>80</v>
      </c>
      <c r="D81" s="131">
        <v>1576</v>
      </c>
      <c r="E81" s="131">
        <v>1576</v>
      </c>
      <c r="F81" s="131" t="s">
        <v>102</v>
      </c>
      <c r="G81" s="131">
        <v>2011</v>
      </c>
      <c r="H81" s="131">
        <v>0</v>
      </c>
      <c r="I81" s="131">
        <v>1</v>
      </c>
      <c r="J81" s="131">
        <v>4936331.43</v>
      </c>
      <c r="K81" s="131">
        <v>27887.46</v>
      </c>
      <c r="L81" s="131">
        <v>231760.11</v>
      </c>
      <c r="M81" s="131">
        <v>0</v>
      </c>
      <c r="N81" s="131">
        <v>3616736.42</v>
      </c>
      <c r="P81">
        <f t="shared" si="4"/>
        <v>4964218.8899999997</v>
      </c>
      <c r="Q81">
        <f t="shared" si="5"/>
        <v>3616736.42</v>
      </c>
    </row>
    <row r="82" spans="1:17" x14ac:dyDescent="0.3">
      <c r="A82" t="str">
        <f t="shared" si="3"/>
        <v>2011_1602</v>
      </c>
      <c r="C82" s="131">
        <v>81</v>
      </c>
      <c r="D82" s="131">
        <v>1602</v>
      </c>
      <c r="E82" s="131">
        <v>1602</v>
      </c>
      <c r="F82" s="131" t="s">
        <v>103</v>
      </c>
      <c r="G82" s="131">
        <v>2011</v>
      </c>
      <c r="H82" s="131">
        <v>0</v>
      </c>
      <c r="I82" s="131">
        <v>1</v>
      </c>
      <c r="J82" s="131">
        <v>132041.89000000001</v>
      </c>
      <c r="K82" s="131">
        <v>433870.5</v>
      </c>
      <c r="L82" s="131">
        <v>230633.4</v>
      </c>
      <c r="M82" s="131">
        <v>0</v>
      </c>
      <c r="N82" s="131">
        <v>106269.32</v>
      </c>
      <c r="P82">
        <f t="shared" si="4"/>
        <v>565912.39</v>
      </c>
      <c r="Q82">
        <f t="shared" si="5"/>
        <v>106269.32</v>
      </c>
    </row>
    <row r="83" spans="1:17" x14ac:dyDescent="0.3">
      <c r="A83" t="str">
        <f t="shared" si="3"/>
        <v>2011_1611</v>
      </c>
      <c r="C83" s="131">
        <v>82</v>
      </c>
      <c r="D83" s="131">
        <v>1611</v>
      </c>
      <c r="E83" s="131">
        <v>1611</v>
      </c>
      <c r="F83" s="131" t="s">
        <v>104</v>
      </c>
      <c r="G83" s="131">
        <v>2011</v>
      </c>
      <c r="H83" s="131">
        <v>0</v>
      </c>
      <c r="I83" s="131">
        <v>1</v>
      </c>
      <c r="J83" s="131">
        <v>34418641.18</v>
      </c>
      <c r="K83" s="131">
        <v>119349.08</v>
      </c>
      <c r="L83" s="131">
        <v>4442263.51</v>
      </c>
      <c r="M83" s="131">
        <v>0</v>
      </c>
      <c r="N83" s="131">
        <v>5578854.1900000004</v>
      </c>
      <c r="P83">
        <f t="shared" si="4"/>
        <v>34537990.259999998</v>
      </c>
      <c r="Q83">
        <f t="shared" si="5"/>
        <v>5578854.1900000004</v>
      </c>
    </row>
    <row r="84" spans="1:17" x14ac:dyDescent="0.3">
      <c r="A84" t="str">
        <f t="shared" si="3"/>
        <v>2011_1619</v>
      </c>
      <c r="C84" s="131">
        <v>83</v>
      </c>
      <c r="D84" s="131">
        <v>1619</v>
      </c>
      <c r="E84" s="131">
        <v>1619</v>
      </c>
      <c r="F84" s="131" t="s">
        <v>105</v>
      </c>
      <c r="G84" s="131">
        <v>2011</v>
      </c>
      <c r="H84" s="131">
        <v>0</v>
      </c>
      <c r="I84" s="131">
        <v>1</v>
      </c>
      <c r="J84" s="131">
        <v>31509.439999999999</v>
      </c>
      <c r="K84" s="131">
        <v>1940913.32</v>
      </c>
      <c r="L84" s="131">
        <v>354899.55</v>
      </c>
      <c r="M84" s="131">
        <v>0</v>
      </c>
      <c r="N84" s="131">
        <v>528607.39</v>
      </c>
      <c r="P84">
        <f t="shared" si="4"/>
        <v>1972422.76</v>
      </c>
      <c r="Q84">
        <f t="shared" si="5"/>
        <v>528607.39</v>
      </c>
    </row>
    <row r="85" spans="1:17" x14ac:dyDescent="0.3">
      <c r="A85" t="str">
        <f t="shared" si="3"/>
        <v>2011_1638</v>
      </c>
      <c r="C85" s="131">
        <v>84</v>
      </c>
      <c r="D85" s="131">
        <v>1638</v>
      </c>
      <c r="E85" s="131">
        <v>1638</v>
      </c>
      <c r="F85" s="131" t="s">
        <v>784</v>
      </c>
      <c r="G85" s="131">
        <v>2011</v>
      </c>
      <c r="H85" s="131">
        <v>0</v>
      </c>
      <c r="I85" s="131">
        <v>2</v>
      </c>
      <c r="J85" s="131">
        <v>3697044.96</v>
      </c>
      <c r="K85" s="131">
        <v>655.7</v>
      </c>
      <c r="L85" s="131">
        <v>266390.28000000003</v>
      </c>
      <c r="M85" s="131">
        <v>0</v>
      </c>
      <c r="N85" s="131">
        <v>1758629.81</v>
      </c>
      <c r="P85">
        <f t="shared" si="4"/>
        <v>3697700.66</v>
      </c>
      <c r="Q85">
        <f t="shared" si="5"/>
        <v>1758629.81</v>
      </c>
    </row>
    <row r="86" spans="1:17" x14ac:dyDescent="0.3">
      <c r="A86" t="str">
        <f t="shared" si="3"/>
        <v>2011_1675</v>
      </c>
      <c r="C86" s="131">
        <v>85</v>
      </c>
      <c r="D86" s="131">
        <v>1675</v>
      </c>
      <c r="E86" s="131">
        <v>1675</v>
      </c>
      <c r="F86" s="131" t="s">
        <v>106</v>
      </c>
      <c r="G86" s="131">
        <v>2011</v>
      </c>
      <c r="H86" s="131">
        <v>0</v>
      </c>
      <c r="I86" s="131">
        <v>1</v>
      </c>
      <c r="J86" s="131">
        <v>878113.67</v>
      </c>
      <c r="K86" s="131">
        <v>11710.71</v>
      </c>
      <c r="L86" s="131">
        <v>71014.37</v>
      </c>
      <c r="M86" s="131">
        <v>0</v>
      </c>
      <c r="N86" s="131">
        <v>802645.65</v>
      </c>
      <c r="P86">
        <f t="shared" si="4"/>
        <v>889824.38</v>
      </c>
      <c r="Q86">
        <f t="shared" si="5"/>
        <v>802645.65</v>
      </c>
    </row>
    <row r="87" spans="1:17" x14ac:dyDescent="0.3">
      <c r="A87" t="str">
        <f t="shared" si="3"/>
        <v>2011_1701</v>
      </c>
      <c r="C87" s="131">
        <v>86</v>
      </c>
      <c r="D87" s="131">
        <v>1701</v>
      </c>
      <c r="E87" s="131">
        <v>1701</v>
      </c>
      <c r="F87" s="131" t="s">
        <v>107</v>
      </c>
      <c r="G87" s="131">
        <v>2011</v>
      </c>
      <c r="H87" s="131">
        <v>0</v>
      </c>
      <c r="I87" s="131">
        <v>1</v>
      </c>
      <c r="J87" s="131">
        <v>3531764.89</v>
      </c>
      <c r="K87" s="131">
        <v>609877.03</v>
      </c>
      <c r="L87" s="131">
        <v>250025.1</v>
      </c>
      <c r="M87" s="131">
        <v>0</v>
      </c>
      <c r="N87" s="131">
        <v>2415618.04</v>
      </c>
      <c r="P87">
        <f t="shared" si="4"/>
        <v>4141641.92</v>
      </c>
      <c r="Q87">
        <f t="shared" si="5"/>
        <v>2415618.04</v>
      </c>
    </row>
    <row r="88" spans="1:17" x14ac:dyDescent="0.3">
      <c r="A88" t="str">
        <f t="shared" si="3"/>
        <v>2011_1719</v>
      </c>
      <c r="C88" s="131">
        <v>87</v>
      </c>
      <c r="D88" s="131">
        <v>1719</v>
      </c>
      <c r="E88" s="131">
        <v>1719</v>
      </c>
      <c r="F88" s="131" t="s">
        <v>108</v>
      </c>
      <c r="G88" s="131">
        <v>2011</v>
      </c>
      <c r="H88" s="131">
        <v>0</v>
      </c>
      <c r="I88" s="131">
        <v>1</v>
      </c>
      <c r="J88" s="131">
        <v>46740.66</v>
      </c>
      <c r="K88" s="131">
        <v>1750168.1</v>
      </c>
      <c r="L88" s="131">
        <v>152732.62</v>
      </c>
      <c r="M88" s="131">
        <v>0</v>
      </c>
      <c r="N88" s="131">
        <v>1231706.28</v>
      </c>
      <c r="P88">
        <f t="shared" si="4"/>
        <v>1796908.76</v>
      </c>
      <c r="Q88">
        <f t="shared" si="5"/>
        <v>1231706.28</v>
      </c>
    </row>
    <row r="89" spans="1:17" x14ac:dyDescent="0.3">
      <c r="A89" t="str">
        <f t="shared" si="3"/>
        <v>2011_1737</v>
      </c>
      <c r="C89" s="131">
        <v>88</v>
      </c>
      <c r="D89" s="131">
        <v>1737</v>
      </c>
      <c r="E89" s="131">
        <v>1737</v>
      </c>
      <c r="F89" s="131" t="s">
        <v>785</v>
      </c>
      <c r="G89" s="131">
        <v>2011</v>
      </c>
      <c r="H89" s="131">
        <v>0</v>
      </c>
      <c r="I89" s="131">
        <v>1</v>
      </c>
      <c r="J89" s="131">
        <v>67531904.469999999</v>
      </c>
      <c r="K89" s="131">
        <v>395441.22</v>
      </c>
      <c r="L89" s="131">
        <v>16024229.859999999</v>
      </c>
      <c r="M89" s="131">
        <v>0</v>
      </c>
      <c r="N89" s="131">
        <v>19628137.23</v>
      </c>
      <c r="P89">
        <f t="shared" si="4"/>
        <v>67927345.689999998</v>
      </c>
      <c r="Q89">
        <f t="shared" si="5"/>
        <v>19628137.23</v>
      </c>
    </row>
    <row r="90" spans="1:17" x14ac:dyDescent="0.3">
      <c r="A90" t="str">
        <f t="shared" si="3"/>
        <v>2011_1782</v>
      </c>
      <c r="C90" s="131">
        <v>89</v>
      </c>
      <c r="D90" s="131">
        <v>1782</v>
      </c>
      <c r="E90" s="131">
        <v>1782</v>
      </c>
      <c r="F90" s="131" t="s">
        <v>110</v>
      </c>
      <c r="G90" s="131">
        <v>2011</v>
      </c>
      <c r="H90" s="131">
        <v>0</v>
      </c>
      <c r="I90" s="131">
        <v>1</v>
      </c>
      <c r="J90" s="131">
        <v>51377.23</v>
      </c>
      <c r="K90" s="131">
        <v>338000.07</v>
      </c>
      <c r="L90" s="131">
        <v>232916.78</v>
      </c>
      <c r="M90" s="131">
        <v>9580.44</v>
      </c>
      <c r="N90" s="131">
        <v>167754.67000000001</v>
      </c>
      <c r="P90">
        <f t="shared" si="4"/>
        <v>389377.3</v>
      </c>
      <c r="Q90">
        <f t="shared" si="5"/>
        <v>177335.11000000002</v>
      </c>
    </row>
    <row r="91" spans="1:17" x14ac:dyDescent="0.3">
      <c r="A91" t="str">
        <f t="shared" si="3"/>
        <v>2011_1791</v>
      </c>
      <c r="C91" s="131">
        <v>90</v>
      </c>
      <c r="D91" s="131">
        <v>1791</v>
      </c>
      <c r="E91" s="131">
        <v>1791</v>
      </c>
      <c r="F91" s="131" t="s">
        <v>111</v>
      </c>
      <c r="G91" s="131">
        <v>2011</v>
      </c>
      <c r="H91" s="131">
        <v>0</v>
      </c>
      <c r="I91" s="131">
        <v>1</v>
      </c>
      <c r="J91" s="131">
        <v>393090.31</v>
      </c>
      <c r="K91" s="131">
        <v>1033624.53</v>
      </c>
      <c r="L91" s="131">
        <v>418253.69</v>
      </c>
      <c r="M91" s="131">
        <v>0</v>
      </c>
      <c r="N91" s="131">
        <v>399023.94</v>
      </c>
      <c r="P91">
        <f t="shared" si="4"/>
        <v>1426714.84</v>
      </c>
      <c r="Q91">
        <f t="shared" si="5"/>
        <v>399023.94</v>
      </c>
    </row>
    <row r="92" spans="1:17" x14ac:dyDescent="0.3">
      <c r="A92" t="str">
        <f t="shared" si="3"/>
        <v>2011_1863</v>
      </c>
      <c r="C92" s="131">
        <v>91</v>
      </c>
      <c r="D92" s="131">
        <v>1863</v>
      </c>
      <c r="E92" s="131">
        <v>1863</v>
      </c>
      <c r="F92" s="131" t="s">
        <v>112</v>
      </c>
      <c r="G92" s="131">
        <v>2011</v>
      </c>
      <c r="H92" s="131">
        <v>0</v>
      </c>
      <c r="I92" s="131">
        <v>1</v>
      </c>
      <c r="J92" s="131">
        <v>26477076.989999998</v>
      </c>
      <c r="K92" s="131">
        <v>0</v>
      </c>
      <c r="L92" s="131">
        <v>1894367.19</v>
      </c>
      <c r="M92" s="131">
        <v>0</v>
      </c>
      <c r="N92" s="131">
        <v>16911943.140000001</v>
      </c>
      <c r="P92">
        <f t="shared" si="4"/>
        <v>26477076.989999998</v>
      </c>
      <c r="Q92">
        <f t="shared" si="5"/>
        <v>16911943.140000001</v>
      </c>
    </row>
    <row r="93" spans="1:17" x14ac:dyDescent="0.3">
      <c r="A93" t="str">
        <f t="shared" si="3"/>
        <v>2011_1908</v>
      </c>
      <c r="C93" s="131">
        <v>92</v>
      </c>
      <c r="D93" s="131">
        <v>1908</v>
      </c>
      <c r="E93" s="131">
        <v>1908</v>
      </c>
      <c r="F93" s="131" t="s">
        <v>113</v>
      </c>
      <c r="G93" s="131">
        <v>2011</v>
      </c>
      <c r="H93" s="131">
        <v>0</v>
      </c>
      <c r="I93" s="131">
        <v>1</v>
      </c>
      <c r="J93" s="131">
        <v>985405.27</v>
      </c>
      <c r="K93" s="131">
        <v>0</v>
      </c>
      <c r="L93" s="131">
        <v>50061.25</v>
      </c>
      <c r="M93" s="131">
        <v>0</v>
      </c>
      <c r="N93" s="131">
        <v>429263.7</v>
      </c>
      <c r="P93">
        <f t="shared" si="4"/>
        <v>985405.27</v>
      </c>
      <c r="Q93">
        <f t="shared" si="5"/>
        <v>429263.7</v>
      </c>
    </row>
    <row r="94" spans="1:17" x14ac:dyDescent="0.3">
      <c r="A94" t="str">
        <f t="shared" si="3"/>
        <v>2011_1926</v>
      </c>
      <c r="C94" s="131">
        <v>93</v>
      </c>
      <c r="D94" s="131">
        <v>1926</v>
      </c>
      <c r="E94" s="131">
        <v>1926</v>
      </c>
      <c r="F94" s="131" t="s">
        <v>115</v>
      </c>
      <c r="G94" s="131">
        <v>2011</v>
      </c>
      <c r="H94" s="131">
        <v>0</v>
      </c>
      <c r="I94" s="131">
        <v>1</v>
      </c>
      <c r="J94" s="131">
        <v>1274210.04</v>
      </c>
      <c r="K94" s="131">
        <v>0</v>
      </c>
      <c r="L94" s="131">
        <v>134289.87</v>
      </c>
      <c r="M94" s="131">
        <v>0</v>
      </c>
      <c r="N94" s="131">
        <v>1121869.72</v>
      </c>
      <c r="P94">
        <f t="shared" si="4"/>
        <v>1274210.04</v>
      </c>
      <c r="Q94">
        <f t="shared" si="5"/>
        <v>1121869.72</v>
      </c>
    </row>
    <row r="95" spans="1:17" x14ac:dyDescent="0.3">
      <c r="A95" t="str">
        <f t="shared" si="3"/>
        <v>2011_1944</v>
      </c>
      <c r="C95" s="131">
        <v>94</v>
      </c>
      <c r="D95" s="131">
        <v>1944</v>
      </c>
      <c r="E95" s="131">
        <v>1944</v>
      </c>
      <c r="F95" s="131" t="s">
        <v>116</v>
      </c>
      <c r="G95" s="131">
        <v>2011</v>
      </c>
      <c r="H95" s="131">
        <v>0</v>
      </c>
      <c r="I95" s="131">
        <v>1</v>
      </c>
      <c r="J95" s="131">
        <v>952861</v>
      </c>
      <c r="K95" s="131">
        <v>356.68</v>
      </c>
      <c r="L95" s="131">
        <v>170462.97</v>
      </c>
      <c r="M95" s="131">
        <v>0</v>
      </c>
      <c r="N95" s="131">
        <v>697559.41</v>
      </c>
      <c r="P95">
        <f t="shared" si="4"/>
        <v>953217.68</v>
      </c>
      <c r="Q95">
        <f t="shared" si="5"/>
        <v>697559.41</v>
      </c>
    </row>
    <row r="96" spans="1:17" x14ac:dyDescent="0.3">
      <c r="A96" t="str">
        <f t="shared" si="3"/>
        <v>2011_1953</v>
      </c>
      <c r="C96" s="131">
        <v>95</v>
      </c>
      <c r="D96" s="131">
        <v>1953</v>
      </c>
      <c r="E96" s="131">
        <v>1953</v>
      </c>
      <c r="F96" s="131" t="s">
        <v>117</v>
      </c>
      <c r="G96" s="131">
        <v>2011</v>
      </c>
      <c r="H96" s="131">
        <v>0</v>
      </c>
      <c r="I96" s="131">
        <v>1</v>
      </c>
      <c r="J96" s="131">
        <v>211756.68</v>
      </c>
      <c r="K96" s="131">
        <v>1577818.84</v>
      </c>
      <c r="L96" s="131">
        <v>139807.19</v>
      </c>
      <c r="M96" s="131">
        <v>0</v>
      </c>
      <c r="N96" s="131">
        <v>1108268.26</v>
      </c>
      <c r="P96">
        <f t="shared" si="4"/>
        <v>1789575.52</v>
      </c>
      <c r="Q96">
        <f t="shared" si="5"/>
        <v>1108268.26</v>
      </c>
    </row>
    <row r="97" spans="1:17" x14ac:dyDescent="0.3">
      <c r="A97" t="str">
        <f t="shared" si="3"/>
        <v>2011_1963</v>
      </c>
      <c r="C97" s="131">
        <v>96</v>
      </c>
      <c r="D97" s="131">
        <v>1963</v>
      </c>
      <c r="E97" s="131">
        <v>1963</v>
      </c>
      <c r="F97" s="131" t="s">
        <v>118</v>
      </c>
      <c r="G97" s="131">
        <v>2011</v>
      </c>
      <c r="H97" s="131">
        <v>0</v>
      </c>
      <c r="I97" s="131">
        <v>1</v>
      </c>
      <c r="J97" s="131">
        <v>1656422.39</v>
      </c>
      <c r="K97" s="131">
        <v>116864</v>
      </c>
      <c r="L97" s="131">
        <v>850000</v>
      </c>
      <c r="M97" s="131">
        <v>0</v>
      </c>
      <c r="N97" s="131">
        <v>469822.86</v>
      </c>
      <c r="P97">
        <f t="shared" si="4"/>
        <v>1773286.39</v>
      </c>
      <c r="Q97">
        <f t="shared" si="5"/>
        <v>469822.86</v>
      </c>
    </row>
    <row r="98" spans="1:17" x14ac:dyDescent="0.3">
      <c r="A98" t="str">
        <f t="shared" si="3"/>
        <v>2011_3582</v>
      </c>
      <c r="C98" s="131">
        <v>97</v>
      </c>
      <c r="D98" s="131">
        <v>3582</v>
      </c>
      <c r="E98" s="131">
        <v>1968</v>
      </c>
      <c r="F98" s="131" t="s">
        <v>176</v>
      </c>
      <c r="G98" s="131">
        <v>2011</v>
      </c>
      <c r="H98" s="131">
        <v>0</v>
      </c>
      <c r="I98" s="131">
        <v>1</v>
      </c>
      <c r="J98" s="131">
        <v>1777410.79</v>
      </c>
      <c r="K98" s="131">
        <v>98799.59</v>
      </c>
      <c r="L98" s="131">
        <v>251837.31</v>
      </c>
      <c r="M98" s="131">
        <v>12511.32</v>
      </c>
      <c r="N98" s="131">
        <v>814882.4</v>
      </c>
      <c r="P98">
        <f t="shared" si="4"/>
        <v>1876210.3800000001</v>
      </c>
      <c r="Q98">
        <f t="shared" si="5"/>
        <v>827393.72</v>
      </c>
    </row>
    <row r="99" spans="1:17" x14ac:dyDescent="0.3">
      <c r="A99" t="str">
        <f t="shared" si="3"/>
        <v>2011_3978</v>
      </c>
      <c r="C99" s="131">
        <v>98</v>
      </c>
      <c r="D99" s="131">
        <v>3978</v>
      </c>
      <c r="E99" s="131">
        <v>3978</v>
      </c>
      <c r="F99" s="131" t="s">
        <v>189</v>
      </c>
      <c r="G99" s="131">
        <v>2011</v>
      </c>
      <c r="H99" s="131">
        <v>0</v>
      </c>
      <c r="I99" s="131">
        <v>2</v>
      </c>
      <c r="J99" s="131">
        <v>1374076.72</v>
      </c>
      <c r="K99" s="131">
        <v>0</v>
      </c>
      <c r="L99" s="131">
        <v>343925.18</v>
      </c>
      <c r="M99" s="131">
        <v>0</v>
      </c>
      <c r="N99" s="131">
        <v>985186.8</v>
      </c>
      <c r="P99">
        <f t="shared" si="4"/>
        <v>1374076.72</v>
      </c>
      <c r="Q99">
        <f t="shared" si="5"/>
        <v>985186.8</v>
      </c>
    </row>
    <row r="100" spans="1:17" x14ac:dyDescent="0.3">
      <c r="A100" t="str">
        <f t="shared" si="3"/>
        <v>2011_6741</v>
      </c>
      <c r="C100" s="131">
        <v>99</v>
      </c>
      <c r="D100" s="131">
        <v>6741</v>
      </c>
      <c r="E100" s="131">
        <v>6741</v>
      </c>
      <c r="F100" s="131" t="s">
        <v>310</v>
      </c>
      <c r="G100" s="131">
        <v>2011</v>
      </c>
      <c r="H100" s="131">
        <v>0</v>
      </c>
      <c r="I100" s="131">
        <v>2</v>
      </c>
      <c r="J100" s="131">
        <v>2528165.56</v>
      </c>
      <c r="K100" s="131">
        <v>6220.12</v>
      </c>
      <c r="L100" s="131">
        <v>0</v>
      </c>
      <c r="M100" s="131">
        <v>0</v>
      </c>
      <c r="N100" s="131">
        <v>2058468.47</v>
      </c>
      <c r="P100">
        <f t="shared" si="4"/>
        <v>2534385.6800000002</v>
      </c>
      <c r="Q100">
        <f t="shared" si="5"/>
        <v>2058468.47</v>
      </c>
    </row>
    <row r="101" spans="1:17" x14ac:dyDescent="0.3">
      <c r="A101" t="str">
        <f t="shared" si="3"/>
        <v>2011_1970</v>
      </c>
      <c r="C101" s="131">
        <v>100</v>
      </c>
      <c r="D101" s="131">
        <v>1970</v>
      </c>
      <c r="E101" s="131">
        <v>1970</v>
      </c>
      <c r="F101" s="131" t="s">
        <v>119</v>
      </c>
      <c r="G101" s="131">
        <v>2011</v>
      </c>
      <c r="H101" s="131">
        <v>0</v>
      </c>
      <c r="I101" s="131">
        <v>1</v>
      </c>
      <c r="J101" s="131">
        <v>654859.02</v>
      </c>
      <c r="K101" s="131">
        <v>308559.45</v>
      </c>
      <c r="L101" s="131">
        <v>94556.63</v>
      </c>
      <c r="M101" s="131">
        <v>0</v>
      </c>
      <c r="N101" s="131">
        <v>743079</v>
      </c>
      <c r="P101">
        <f t="shared" si="4"/>
        <v>963418.47</v>
      </c>
      <c r="Q101">
        <f t="shared" si="5"/>
        <v>743079</v>
      </c>
    </row>
    <row r="102" spans="1:17" x14ac:dyDescent="0.3">
      <c r="A102" t="str">
        <f t="shared" si="3"/>
        <v>2011_1972</v>
      </c>
      <c r="C102" s="131">
        <v>101</v>
      </c>
      <c r="D102" s="131">
        <v>1972</v>
      </c>
      <c r="E102" s="131">
        <v>1972</v>
      </c>
      <c r="F102" s="131" t="s">
        <v>120</v>
      </c>
      <c r="G102" s="131">
        <v>2011</v>
      </c>
      <c r="H102" s="131">
        <v>0</v>
      </c>
      <c r="I102" s="131">
        <v>1</v>
      </c>
      <c r="J102" s="131">
        <v>976061.99</v>
      </c>
      <c r="K102" s="131">
        <v>0</v>
      </c>
      <c r="L102" s="131">
        <v>176235.21</v>
      </c>
      <c r="M102" s="131">
        <v>0</v>
      </c>
      <c r="N102" s="131">
        <v>469922.9</v>
      </c>
      <c r="P102">
        <f t="shared" si="4"/>
        <v>976061.99</v>
      </c>
      <c r="Q102">
        <f t="shared" si="5"/>
        <v>469922.9</v>
      </c>
    </row>
    <row r="103" spans="1:17" x14ac:dyDescent="0.3">
      <c r="A103" t="str">
        <f t="shared" si="3"/>
        <v>2011_1965</v>
      </c>
      <c r="C103" s="131">
        <v>102</v>
      </c>
      <c r="D103" s="131">
        <v>1965</v>
      </c>
      <c r="E103" s="131">
        <v>1965</v>
      </c>
      <c r="F103" s="131" t="s">
        <v>364</v>
      </c>
      <c r="G103" s="131">
        <v>2011</v>
      </c>
      <c r="H103" s="131">
        <v>0</v>
      </c>
      <c r="I103" s="131">
        <v>2</v>
      </c>
      <c r="J103" s="131">
        <v>1008830.58</v>
      </c>
      <c r="K103" s="131">
        <v>103716.5</v>
      </c>
      <c r="L103" s="131">
        <v>173123.4</v>
      </c>
      <c r="M103" s="131">
        <v>0</v>
      </c>
      <c r="N103" s="131">
        <v>294122.44</v>
      </c>
      <c r="P103">
        <f t="shared" si="4"/>
        <v>1112547.08</v>
      </c>
      <c r="Q103">
        <f t="shared" si="5"/>
        <v>294122.44</v>
      </c>
    </row>
    <row r="104" spans="1:17" x14ac:dyDescent="0.3">
      <c r="A104" t="str">
        <f t="shared" si="3"/>
        <v>2011_657</v>
      </c>
      <c r="C104" s="131">
        <v>103</v>
      </c>
      <c r="D104" s="131">
        <v>657</v>
      </c>
      <c r="E104" s="131">
        <v>657</v>
      </c>
      <c r="F104" s="131" t="s">
        <v>786</v>
      </c>
      <c r="G104" s="131">
        <v>2011</v>
      </c>
      <c r="H104" s="131">
        <v>0</v>
      </c>
      <c r="I104" s="131">
        <v>2</v>
      </c>
      <c r="J104" s="131">
        <v>2737837.29</v>
      </c>
      <c r="K104" s="131">
        <v>59247.17</v>
      </c>
      <c r="L104" s="131">
        <v>105528.98</v>
      </c>
      <c r="M104" s="131">
        <v>0</v>
      </c>
      <c r="N104" s="131">
        <v>2014681.98</v>
      </c>
      <c r="P104">
        <f t="shared" si="4"/>
        <v>2797084.46</v>
      </c>
      <c r="Q104">
        <f t="shared" si="5"/>
        <v>2014681.98</v>
      </c>
    </row>
    <row r="105" spans="1:17" x14ac:dyDescent="0.3">
      <c r="A105" t="str">
        <f t="shared" si="3"/>
        <v>2011_1989</v>
      </c>
      <c r="C105" s="131">
        <v>104</v>
      </c>
      <c r="D105" s="131">
        <v>1989</v>
      </c>
      <c r="E105" s="131">
        <v>1989</v>
      </c>
      <c r="F105" s="131" t="s">
        <v>122</v>
      </c>
      <c r="G105" s="131">
        <v>2011</v>
      </c>
      <c r="H105" s="131">
        <v>0</v>
      </c>
      <c r="I105" s="131">
        <v>1</v>
      </c>
      <c r="J105" s="131">
        <v>1091817.03</v>
      </c>
      <c r="K105" s="131">
        <v>0</v>
      </c>
      <c r="L105" s="131">
        <v>97542.82</v>
      </c>
      <c r="M105" s="131">
        <v>0</v>
      </c>
      <c r="N105" s="131">
        <v>646290.19999999995</v>
      </c>
      <c r="P105">
        <f t="shared" si="4"/>
        <v>1091817.03</v>
      </c>
      <c r="Q105">
        <f t="shared" si="5"/>
        <v>646290.19999999995</v>
      </c>
    </row>
    <row r="106" spans="1:17" x14ac:dyDescent="0.3">
      <c r="A106" t="str">
        <f t="shared" si="3"/>
        <v>2011_2007</v>
      </c>
      <c r="C106" s="131">
        <v>105</v>
      </c>
      <c r="D106" s="131">
        <v>2007</v>
      </c>
      <c r="E106" s="131">
        <v>2007</v>
      </c>
      <c r="F106" s="131" t="s">
        <v>123</v>
      </c>
      <c r="G106" s="131">
        <v>2011</v>
      </c>
      <c r="H106" s="131">
        <v>0</v>
      </c>
      <c r="I106" s="131">
        <v>1</v>
      </c>
      <c r="J106" s="131">
        <v>930799.6</v>
      </c>
      <c r="K106" s="131">
        <v>0</v>
      </c>
      <c r="L106" s="131">
        <v>283068.49</v>
      </c>
      <c r="M106" s="131">
        <v>0</v>
      </c>
      <c r="N106" s="131">
        <v>100330.65</v>
      </c>
      <c r="P106">
        <f t="shared" si="4"/>
        <v>930799.6</v>
      </c>
      <c r="Q106">
        <f t="shared" si="5"/>
        <v>100330.65</v>
      </c>
    </row>
    <row r="107" spans="1:17" x14ac:dyDescent="0.3">
      <c r="A107" t="str">
        <f t="shared" si="3"/>
        <v>2011_2088</v>
      </c>
      <c r="C107" s="131">
        <v>106</v>
      </c>
      <c r="D107" s="131">
        <v>2088</v>
      </c>
      <c r="E107" s="131">
        <v>2088</v>
      </c>
      <c r="F107" s="131" t="s">
        <v>124</v>
      </c>
      <c r="G107" s="131">
        <v>2011</v>
      </c>
      <c r="H107" s="131">
        <v>0</v>
      </c>
      <c r="I107" s="131">
        <v>1</v>
      </c>
      <c r="J107" s="131">
        <v>898964.13</v>
      </c>
      <c r="K107" s="131">
        <v>0</v>
      </c>
      <c r="L107" s="131">
        <v>115086</v>
      </c>
      <c r="M107" s="131">
        <v>0</v>
      </c>
      <c r="N107" s="131">
        <v>867565.75</v>
      </c>
      <c r="P107">
        <f t="shared" si="4"/>
        <v>898964.13</v>
      </c>
      <c r="Q107">
        <f t="shared" si="5"/>
        <v>867565.75</v>
      </c>
    </row>
    <row r="108" spans="1:17" x14ac:dyDescent="0.3">
      <c r="A108" t="str">
        <f t="shared" si="3"/>
        <v>2011_2097</v>
      </c>
      <c r="C108" s="131">
        <v>107</v>
      </c>
      <c r="D108" s="131">
        <v>2097</v>
      </c>
      <c r="E108" s="131">
        <v>2097</v>
      </c>
      <c r="F108" s="131" t="s">
        <v>125</v>
      </c>
      <c r="G108" s="131">
        <v>2011</v>
      </c>
      <c r="H108" s="131">
        <v>0</v>
      </c>
      <c r="I108" s="131">
        <v>1</v>
      </c>
      <c r="J108" s="131">
        <v>1555384.38</v>
      </c>
      <c r="K108" s="131">
        <v>0</v>
      </c>
      <c r="L108" s="131">
        <v>187888.82</v>
      </c>
      <c r="M108" s="131">
        <v>0</v>
      </c>
      <c r="N108" s="131">
        <v>741644.46</v>
      </c>
      <c r="P108">
        <f t="shared" si="4"/>
        <v>1555384.38</v>
      </c>
      <c r="Q108">
        <f t="shared" si="5"/>
        <v>741644.46</v>
      </c>
    </row>
    <row r="109" spans="1:17" x14ac:dyDescent="0.3">
      <c r="A109" t="str">
        <f t="shared" si="3"/>
        <v>2011_2113</v>
      </c>
      <c r="C109" s="131">
        <v>108</v>
      </c>
      <c r="D109" s="131">
        <v>2113</v>
      </c>
      <c r="E109" s="131">
        <v>2113</v>
      </c>
      <c r="F109" s="131" t="s">
        <v>126</v>
      </c>
      <c r="G109" s="131">
        <v>2011</v>
      </c>
      <c r="H109" s="131">
        <v>0</v>
      </c>
      <c r="I109" s="131">
        <v>1</v>
      </c>
      <c r="J109" s="131">
        <v>714563.46</v>
      </c>
      <c r="K109" s="131">
        <v>0</v>
      </c>
      <c r="L109" s="131">
        <v>68016.37</v>
      </c>
      <c r="M109" s="131">
        <v>0</v>
      </c>
      <c r="N109" s="131">
        <v>425253.93</v>
      </c>
      <c r="P109">
        <f t="shared" si="4"/>
        <v>714563.46</v>
      </c>
      <c r="Q109">
        <f t="shared" si="5"/>
        <v>425253.93</v>
      </c>
    </row>
    <row r="110" spans="1:17" x14ac:dyDescent="0.3">
      <c r="A110" t="str">
        <f t="shared" si="3"/>
        <v>2011_2124</v>
      </c>
      <c r="C110" s="131">
        <v>109</v>
      </c>
      <c r="D110" s="131">
        <v>2124</v>
      </c>
      <c r="E110" s="131">
        <v>2124</v>
      </c>
      <c r="F110" s="131" t="s">
        <v>976</v>
      </c>
      <c r="G110" s="131">
        <v>2011</v>
      </c>
      <c r="H110" s="131">
        <v>0</v>
      </c>
      <c r="I110" s="131">
        <v>1</v>
      </c>
      <c r="J110" s="131">
        <v>1843246.42</v>
      </c>
      <c r="K110" s="131">
        <v>3311.64</v>
      </c>
      <c r="L110" s="131">
        <v>298460.44</v>
      </c>
      <c r="M110" s="131">
        <v>0</v>
      </c>
      <c r="N110" s="131">
        <v>1346910.9</v>
      </c>
      <c r="P110">
        <f t="shared" si="4"/>
        <v>1846558.0599999998</v>
      </c>
      <c r="Q110">
        <f t="shared" si="5"/>
        <v>1346910.9</v>
      </c>
    </row>
    <row r="111" spans="1:17" x14ac:dyDescent="0.3">
      <c r="A111" t="str">
        <f t="shared" si="3"/>
        <v>2011_2151</v>
      </c>
      <c r="C111" s="131">
        <v>110</v>
      </c>
      <c r="D111" s="131">
        <v>2151</v>
      </c>
      <c r="E111" s="131">
        <v>2151</v>
      </c>
      <c r="F111" s="131" t="s">
        <v>944</v>
      </c>
      <c r="G111" s="131">
        <v>2011</v>
      </c>
      <c r="H111" s="131">
        <v>0</v>
      </c>
      <c r="I111" s="131">
        <v>2</v>
      </c>
      <c r="J111" s="131">
        <v>737016.25</v>
      </c>
      <c r="K111" s="131">
        <v>271972.42</v>
      </c>
      <c r="L111" s="131">
        <v>364132.44</v>
      </c>
      <c r="M111" s="131">
        <v>0</v>
      </c>
      <c r="N111" s="131">
        <v>-603436.01</v>
      </c>
      <c r="P111">
        <f t="shared" si="4"/>
        <v>1008988.6699999999</v>
      </c>
      <c r="Q111">
        <f t="shared" si="5"/>
        <v>-603436.01</v>
      </c>
    </row>
    <row r="112" spans="1:17" x14ac:dyDescent="0.3">
      <c r="A112" t="str">
        <f t="shared" si="3"/>
        <v>2011_2169</v>
      </c>
      <c r="C112" s="131">
        <v>111</v>
      </c>
      <c r="D112" s="131">
        <v>2169</v>
      </c>
      <c r="E112" s="131">
        <v>2169</v>
      </c>
      <c r="F112" s="131" t="s">
        <v>127</v>
      </c>
      <c r="G112" s="131">
        <v>2011</v>
      </c>
      <c r="H112" s="131">
        <v>0</v>
      </c>
      <c r="I112" s="131">
        <v>1</v>
      </c>
      <c r="J112" s="131">
        <v>1943851.49</v>
      </c>
      <c r="K112" s="131">
        <v>0</v>
      </c>
      <c r="L112" s="131">
        <v>301724.31</v>
      </c>
      <c r="M112" s="131">
        <v>0</v>
      </c>
      <c r="N112" s="131">
        <v>-169872.17</v>
      </c>
      <c r="P112">
        <f t="shared" si="4"/>
        <v>1943851.49</v>
      </c>
      <c r="Q112">
        <f t="shared" si="5"/>
        <v>-169872.17</v>
      </c>
    </row>
    <row r="113" spans="1:17" x14ac:dyDescent="0.3">
      <c r="A113" t="str">
        <f t="shared" si="3"/>
        <v>2011_2295</v>
      </c>
      <c r="C113" s="131">
        <v>112</v>
      </c>
      <c r="D113" s="131">
        <v>2295</v>
      </c>
      <c r="E113" s="131">
        <v>2295</v>
      </c>
      <c r="F113" s="131" t="s">
        <v>129</v>
      </c>
      <c r="G113" s="131">
        <v>2011</v>
      </c>
      <c r="H113" s="131">
        <v>0</v>
      </c>
      <c r="I113" s="131">
        <v>2</v>
      </c>
      <c r="J113" s="131">
        <v>726742.62</v>
      </c>
      <c r="K113" s="131">
        <v>2225534.08</v>
      </c>
      <c r="L113" s="131">
        <v>279095.63</v>
      </c>
      <c r="M113" s="131">
        <v>0</v>
      </c>
      <c r="N113" s="131">
        <v>1239142.23</v>
      </c>
      <c r="P113">
        <f t="shared" si="4"/>
        <v>2952276.7</v>
      </c>
      <c r="Q113">
        <f t="shared" si="5"/>
        <v>1239142.23</v>
      </c>
    </row>
    <row r="114" spans="1:17" x14ac:dyDescent="0.3">
      <c r="A114" t="str">
        <f t="shared" si="3"/>
        <v>2011_2313</v>
      </c>
      <c r="C114" s="131">
        <v>113</v>
      </c>
      <c r="D114" s="131">
        <v>2313</v>
      </c>
      <c r="E114" s="131">
        <v>2313</v>
      </c>
      <c r="F114" s="131" t="s">
        <v>130</v>
      </c>
      <c r="G114" s="131">
        <v>2011</v>
      </c>
      <c r="H114" s="131">
        <v>0</v>
      </c>
      <c r="I114" s="131">
        <v>1</v>
      </c>
      <c r="J114" s="131">
        <v>8323252.1299999999</v>
      </c>
      <c r="K114" s="131">
        <v>0</v>
      </c>
      <c r="L114" s="131">
        <v>1186873.22</v>
      </c>
      <c r="M114" s="131">
        <v>0</v>
      </c>
      <c r="N114" s="131">
        <v>5055806.0999999996</v>
      </c>
      <c r="P114">
        <f t="shared" si="4"/>
        <v>8323252.1299999999</v>
      </c>
      <c r="Q114">
        <f t="shared" si="5"/>
        <v>5055806.0999999996</v>
      </c>
    </row>
    <row r="115" spans="1:17" x14ac:dyDescent="0.3">
      <c r="A115" t="str">
        <f t="shared" si="3"/>
        <v>2011_2322</v>
      </c>
      <c r="C115" s="131">
        <v>114</v>
      </c>
      <c r="D115" s="131">
        <v>2322</v>
      </c>
      <c r="E115" s="131">
        <v>2322</v>
      </c>
      <c r="F115" s="131" t="s">
        <v>131</v>
      </c>
      <c r="G115" s="131">
        <v>2011</v>
      </c>
      <c r="H115" s="131">
        <v>0</v>
      </c>
      <c r="I115" s="131">
        <v>1</v>
      </c>
      <c r="J115" s="131">
        <v>180384.63</v>
      </c>
      <c r="K115" s="131">
        <v>5177187.32</v>
      </c>
      <c r="L115" s="131">
        <v>269420.31</v>
      </c>
      <c r="M115" s="131">
        <v>0</v>
      </c>
      <c r="N115" s="131">
        <v>2697420.38</v>
      </c>
      <c r="P115">
        <f t="shared" si="4"/>
        <v>5357571.95</v>
      </c>
      <c r="Q115">
        <f t="shared" si="5"/>
        <v>2697420.38</v>
      </c>
    </row>
    <row r="116" spans="1:17" x14ac:dyDescent="0.3">
      <c r="A116" t="str">
        <f t="shared" si="3"/>
        <v>2011_2369</v>
      </c>
      <c r="C116" s="131">
        <v>115</v>
      </c>
      <c r="D116" s="131">
        <v>2369</v>
      </c>
      <c r="E116" s="131">
        <v>2369</v>
      </c>
      <c r="F116" s="131" t="s">
        <v>132</v>
      </c>
      <c r="G116" s="131">
        <v>2011</v>
      </c>
      <c r="H116" s="131">
        <v>0</v>
      </c>
      <c r="I116" s="131">
        <v>1</v>
      </c>
      <c r="J116" s="131">
        <v>2305721.2400000002</v>
      </c>
      <c r="K116" s="131">
        <v>0</v>
      </c>
      <c r="L116" s="131">
        <v>399165.27</v>
      </c>
      <c r="M116" s="131">
        <v>0</v>
      </c>
      <c r="N116" s="131">
        <v>1563403.36</v>
      </c>
      <c r="P116">
        <f t="shared" si="4"/>
        <v>2305721.2400000002</v>
      </c>
      <c r="Q116">
        <f t="shared" si="5"/>
        <v>1563403.36</v>
      </c>
    </row>
    <row r="117" spans="1:17" x14ac:dyDescent="0.3">
      <c r="A117" t="str">
        <f t="shared" si="3"/>
        <v>2011_2682</v>
      </c>
      <c r="C117" s="131">
        <v>116</v>
      </c>
      <c r="D117" s="131">
        <v>2682</v>
      </c>
      <c r="E117" s="131">
        <v>2682</v>
      </c>
      <c r="F117" s="131" t="s">
        <v>17</v>
      </c>
      <c r="G117" s="131">
        <v>2011</v>
      </c>
      <c r="H117" s="131">
        <v>0</v>
      </c>
      <c r="I117" s="131">
        <v>1</v>
      </c>
      <c r="J117" s="131">
        <v>668497.13</v>
      </c>
      <c r="K117" s="131">
        <v>361344.63</v>
      </c>
      <c r="L117" s="131">
        <v>12907.56</v>
      </c>
      <c r="M117" s="131">
        <v>0</v>
      </c>
      <c r="N117" s="131">
        <v>703718.79</v>
      </c>
      <c r="P117">
        <f t="shared" si="4"/>
        <v>1029841.76</v>
      </c>
      <c r="Q117">
        <f t="shared" si="5"/>
        <v>703718.79</v>
      </c>
    </row>
    <row r="118" spans="1:17" x14ac:dyDescent="0.3">
      <c r="A118" t="str">
        <f t="shared" si="3"/>
        <v>2011_2376</v>
      </c>
      <c r="C118" s="131">
        <v>117</v>
      </c>
      <c r="D118" s="131">
        <v>2376</v>
      </c>
      <c r="E118" s="131">
        <v>2376</v>
      </c>
      <c r="F118" s="131" t="s">
        <v>133</v>
      </c>
      <c r="G118" s="131">
        <v>2011</v>
      </c>
      <c r="H118" s="131">
        <v>0</v>
      </c>
      <c r="I118" s="131">
        <v>1</v>
      </c>
      <c r="J118" s="131">
        <v>411169.56</v>
      </c>
      <c r="K118" s="131">
        <v>400907.22</v>
      </c>
      <c r="L118" s="131">
        <v>124381.37</v>
      </c>
      <c r="M118" s="131">
        <v>0</v>
      </c>
      <c r="N118" s="131">
        <v>728243.72</v>
      </c>
      <c r="P118">
        <f t="shared" si="4"/>
        <v>812076.78</v>
      </c>
      <c r="Q118">
        <f t="shared" si="5"/>
        <v>728243.72</v>
      </c>
    </row>
    <row r="119" spans="1:17" x14ac:dyDescent="0.3">
      <c r="A119" t="str">
        <f t="shared" si="3"/>
        <v>2011_2403</v>
      </c>
      <c r="C119" s="131">
        <v>118</v>
      </c>
      <c r="D119" s="131">
        <v>2403</v>
      </c>
      <c r="E119" s="131">
        <v>2403</v>
      </c>
      <c r="F119" s="131" t="s">
        <v>390</v>
      </c>
      <c r="G119" s="131">
        <v>2011</v>
      </c>
      <c r="H119" s="131">
        <v>0</v>
      </c>
      <c r="I119" s="131">
        <v>2</v>
      </c>
      <c r="J119" s="131">
        <v>2021179.72</v>
      </c>
      <c r="K119" s="131">
        <v>10294.77</v>
      </c>
      <c r="L119" s="131">
        <v>580197.80000000005</v>
      </c>
      <c r="M119" s="131">
        <v>0</v>
      </c>
      <c r="N119" s="131">
        <v>1072835.8899999999</v>
      </c>
      <c r="P119">
        <f t="shared" si="4"/>
        <v>2031474.49</v>
      </c>
      <c r="Q119">
        <f t="shared" si="5"/>
        <v>1072835.8899999999</v>
      </c>
    </row>
    <row r="120" spans="1:17" x14ac:dyDescent="0.3">
      <c r="A120" t="str">
        <f t="shared" si="3"/>
        <v>2011_2457</v>
      </c>
      <c r="C120" s="131">
        <v>119</v>
      </c>
      <c r="D120" s="131">
        <v>2457</v>
      </c>
      <c r="E120" s="131">
        <v>2457</v>
      </c>
      <c r="F120" s="131" t="s">
        <v>134</v>
      </c>
      <c r="G120" s="131">
        <v>2011</v>
      </c>
      <c r="H120" s="131">
        <v>0</v>
      </c>
      <c r="I120" s="131">
        <v>1</v>
      </c>
      <c r="J120" s="131">
        <v>230158.14</v>
      </c>
      <c r="K120" s="131">
        <v>1402407.21</v>
      </c>
      <c r="L120" s="131">
        <v>244877.1</v>
      </c>
      <c r="M120" s="131">
        <v>0</v>
      </c>
      <c r="N120" s="131">
        <v>884203.34</v>
      </c>
      <c r="P120">
        <f t="shared" si="4"/>
        <v>1632565.35</v>
      </c>
      <c r="Q120">
        <f t="shared" si="5"/>
        <v>884203.34</v>
      </c>
    </row>
    <row r="121" spans="1:17" x14ac:dyDescent="0.3">
      <c r="A121" t="str">
        <f t="shared" si="3"/>
        <v>2011_2466</v>
      </c>
      <c r="C121" s="131">
        <v>120</v>
      </c>
      <c r="D121" s="131">
        <v>2466</v>
      </c>
      <c r="E121" s="131">
        <v>2466</v>
      </c>
      <c r="F121" s="131" t="s">
        <v>135</v>
      </c>
      <c r="G121" s="131">
        <v>2011</v>
      </c>
      <c r="H121" s="131">
        <v>0</v>
      </c>
      <c r="I121" s="131">
        <v>1</v>
      </c>
      <c r="J121" s="131">
        <v>1917789.45</v>
      </c>
      <c r="K121" s="131">
        <v>5684.05</v>
      </c>
      <c r="L121" s="131">
        <v>134508.28</v>
      </c>
      <c r="M121" s="131">
        <v>0</v>
      </c>
      <c r="N121" s="131">
        <v>1973426.71</v>
      </c>
      <c r="P121">
        <f t="shared" si="4"/>
        <v>1923473.5</v>
      </c>
      <c r="Q121">
        <f t="shared" si="5"/>
        <v>1973426.71</v>
      </c>
    </row>
    <row r="122" spans="1:17" x14ac:dyDescent="0.3">
      <c r="A122" t="str">
        <f t="shared" si="3"/>
        <v>2011_2493</v>
      </c>
      <c r="C122" s="131">
        <v>121</v>
      </c>
      <c r="D122" s="131">
        <v>2493</v>
      </c>
      <c r="E122" s="131">
        <v>2493</v>
      </c>
      <c r="F122" s="131" t="s">
        <v>136</v>
      </c>
      <c r="G122" s="131">
        <v>2011</v>
      </c>
      <c r="H122" s="131">
        <v>0</v>
      </c>
      <c r="I122" s="131">
        <v>1</v>
      </c>
      <c r="J122" s="131">
        <v>400192.58</v>
      </c>
      <c r="K122" s="131">
        <v>0</v>
      </c>
      <c r="L122" s="131">
        <v>0</v>
      </c>
      <c r="M122" s="131">
        <v>0</v>
      </c>
      <c r="N122" s="131">
        <v>363639.47</v>
      </c>
      <c r="P122">
        <f t="shared" si="4"/>
        <v>400192.58</v>
      </c>
      <c r="Q122">
        <f t="shared" si="5"/>
        <v>363639.47</v>
      </c>
    </row>
    <row r="123" spans="1:17" x14ac:dyDescent="0.3">
      <c r="A123" t="str">
        <f t="shared" si="3"/>
        <v>2011_2502</v>
      </c>
      <c r="C123" s="131">
        <v>122</v>
      </c>
      <c r="D123" s="131">
        <v>2502</v>
      </c>
      <c r="E123" s="131">
        <v>2502</v>
      </c>
      <c r="F123" s="131" t="s">
        <v>137</v>
      </c>
      <c r="G123" s="131">
        <v>2011</v>
      </c>
      <c r="H123" s="131">
        <v>0</v>
      </c>
      <c r="I123" s="131">
        <v>1</v>
      </c>
      <c r="J123" s="131">
        <v>1591266.3</v>
      </c>
      <c r="K123" s="131">
        <v>0</v>
      </c>
      <c r="L123" s="131">
        <v>150483.20000000001</v>
      </c>
      <c r="M123" s="131">
        <v>0</v>
      </c>
      <c r="N123" s="131">
        <v>1052375.71</v>
      </c>
      <c r="P123">
        <f t="shared" si="4"/>
        <v>1591266.3</v>
      </c>
      <c r="Q123">
        <f t="shared" si="5"/>
        <v>1052375.71</v>
      </c>
    </row>
    <row r="124" spans="1:17" x14ac:dyDescent="0.3">
      <c r="A124" t="str">
        <f t="shared" si="3"/>
        <v>2011_2511</v>
      </c>
      <c r="C124" s="131">
        <v>123</v>
      </c>
      <c r="D124" s="131">
        <v>2511</v>
      </c>
      <c r="E124" s="131">
        <v>2511</v>
      </c>
      <c r="F124" s="131" t="s">
        <v>138</v>
      </c>
      <c r="G124" s="131">
        <v>2011</v>
      </c>
      <c r="H124" s="131">
        <v>0</v>
      </c>
      <c r="I124" s="131">
        <v>1</v>
      </c>
      <c r="J124" s="131">
        <v>1472767.26</v>
      </c>
      <c r="K124" s="131">
        <v>3546659.62</v>
      </c>
      <c r="L124" s="131">
        <v>628185.15</v>
      </c>
      <c r="M124" s="131">
        <v>0</v>
      </c>
      <c r="N124" s="131">
        <v>3421319.16</v>
      </c>
      <c r="P124">
        <f t="shared" si="4"/>
        <v>5019426.88</v>
      </c>
      <c r="Q124">
        <f t="shared" si="5"/>
        <v>3421319.16</v>
      </c>
    </row>
    <row r="125" spans="1:17" x14ac:dyDescent="0.3">
      <c r="A125" t="str">
        <f t="shared" si="3"/>
        <v>2011_2520</v>
      </c>
      <c r="C125" s="131">
        <v>124</v>
      </c>
      <c r="D125" s="131">
        <v>2520</v>
      </c>
      <c r="E125" s="131">
        <v>2520</v>
      </c>
      <c r="F125" s="131" t="s">
        <v>139</v>
      </c>
      <c r="G125" s="131">
        <v>2011</v>
      </c>
      <c r="H125" s="131">
        <v>0</v>
      </c>
      <c r="I125" s="131">
        <v>1</v>
      </c>
      <c r="J125" s="131">
        <v>3356441.66</v>
      </c>
      <c r="K125" s="131">
        <v>5801.18</v>
      </c>
      <c r="L125" s="131">
        <v>9343.5499999999993</v>
      </c>
      <c r="M125" s="131">
        <v>0</v>
      </c>
      <c r="N125" s="131">
        <v>2956439.27</v>
      </c>
      <c r="P125">
        <f t="shared" si="4"/>
        <v>3362242.8400000003</v>
      </c>
      <c r="Q125">
        <f t="shared" si="5"/>
        <v>2956439.27</v>
      </c>
    </row>
    <row r="126" spans="1:17" x14ac:dyDescent="0.3">
      <c r="A126" t="str">
        <f t="shared" si="3"/>
        <v>2011_2556</v>
      </c>
      <c r="C126" s="131">
        <v>125</v>
      </c>
      <c r="D126" s="131">
        <v>2556</v>
      </c>
      <c r="E126" s="131">
        <v>2556</v>
      </c>
      <c r="F126" s="131" t="s">
        <v>140</v>
      </c>
      <c r="G126" s="131">
        <v>2011</v>
      </c>
      <c r="H126" s="131">
        <v>0</v>
      </c>
      <c r="I126" s="131">
        <v>1</v>
      </c>
      <c r="J126" s="131">
        <v>1178486.03</v>
      </c>
      <c r="K126" s="131">
        <v>600000</v>
      </c>
      <c r="L126" s="131">
        <v>173402.92</v>
      </c>
      <c r="M126" s="131">
        <v>0</v>
      </c>
      <c r="N126" s="131">
        <v>1459422.88</v>
      </c>
      <c r="P126">
        <f t="shared" si="4"/>
        <v>1778486.03</v>
      </c>
      <c r="Q126">
        <f t="shared" si="5"/>
        <v>1459422.88</v>
      </c>
    </row>
    <row r="127" spans="1:17" x14ac:dyDescent="0.3">
      <c r="A127" t="str">
        <f t="shared" si="3"/>
        <v>2011_3195</v>
      </c>
      <c r="C127" s="131">
        <v>126</v>
      </c>
      <c r="D127" s="131">
        <v>3195</v>
      </c>
      <c r="E127" s="131">
        <v>3195</v>
      </c>
      <c r="F127" s="131" t="s">
        <v>356</v>
      </c>
      <c r="G127" s="131">
        <v>2011</v>
      </c>
      <c r="H127" s="131">
        <v>0</v>
      </c>
      <c r="I127" s="131">
        <v>2</v>
      </c>
      <c r="J127" s="131">
        <v>1240273.06</v>
      </c>
      <c r="K127" s="131">
        <v>1745374.6</v>
      </c>
      <c r="L127" s="131">
        <v>214903.04000000001</v>
      </c>
      <c r="M127" s="131">
        <v>0</v>
      </c>
      <c r="N127" s="131">
        <v>1196927.24</v>
      </c>
      <c r="P127">
        <f t="shared" si="4"/>
        <v>2985647.66</v>
      </c>
      <c r="Q127">
        <f t="shared" si="5"/>
        <v>1196927.24</v>
      </c>
    </row>
    <row r="128" spans="1:17" x14ac:dyDescent="0.3">
      <c r="A128" t="str">
        <f t="shared" si="3"/>
        <v>2011_2709</v>
      </c>
      <c r="C128" s="131">
        <v>127</v>
      </c>
      <c r="D128" s="131">
        <v>2709</v>
      </c>
      <c r="E128" s="131">
        <v>2709</v>
      </c>
      <c r="F128" s="131" t="s">
        <v>142</v>
      </c>
      <c r="G128" s="131">
        <v>2011</v>
      </c>
      <c r="H128" s="131">
        <v>0</v>
      </c>
      <c r="I128" s="131">
        <v>1</v>
      </c>
      <c r="J128" s="131">
        <v>4308129.03</v>
      </c>
      <c r="K128" s="131">
        <v>0</v>
      </c>
      <c r="L128" s="131">
        <v>181520.47</v>
      </c>
      <c r="M128" s="131">
        <v>0</v>
      </c>
      <c r="N128" s="131">
        <v>3168063.74</v>
      </c>
      <c r="P128">
        <f t="shared" si="4"/>
        <v>4308129.03</v>
      </c>
      <c r="Q128">
        <f t="shared" si="5"/>
        <v>3168063.74</v>
      </c>
    </row>
    <row r="129" spans="1:17" x14ac:dyDescent="0.3">
      <c r="A129" t="str">
        <f t="shared" si="3"/>
        <v>2011_2718</v>
      </c>
      <c r="C129" s="131">
        <v>128</v>
      </c>
      <c r="D129" s="131">
        <v>2718</v>
      </c>
      <c r="E129" s="131">
        <v>2718</v>
      </c>
      <c r="F129" s="131" t="s">
        <v>143</v>
      </c>
      <c r="G129" s="131">
        <v>2011</v>
      </c>
      <c r="H129" s="131">
        <v>0</v>
      </c>
      <c r="I129" s="131">
        <v>1</v>
      </c>
      <c r="J129" s="131">
        <v>2596262.3199999998</v>
      </c>
      <c r="K129" s="131">
        <v>315547.08</v>
      </c>
      <c r="L129" s="131">
        <v>246052.72</v>
      </c>
      <c r="M129" s="131">
        <v>0</v>
      </c>
      <c r="N129" s="131">
        <v>1989586.41</v>
      </c>
      <c r="P129">
        <f t="shared" si="4"/>
        <v>2911809.4</v>
      </c>
      <c r="Q129">
        <f t="shared" si="5"/>
        <v>1989586.41</v>
      </c>
    </row>
    <row r="130" spans="1:17" x14ac:dyDescent="0.3">
      <c r="A130" t="str">
        <f t="shared" ref="A130:A193" si="6">CONCATENATE(G130,"_",D130)</f>
        <v>2011_2727</v>
      </c>
      <c r="C130" s="131">
        <v>129</v>
      </c>
      <c r="D130" s="131">
        <v>2727</v>
      </c>
      <c r="E130" s="131">
        <v>2727</v>
      </c>
      <c r="F130" s="131" t="s">
        <v>144</v>
      </c>
      <c r="G130" s="131">
        <v>2011</v>
      </c>
      <c r="H130" s="131">
        <v>0</v>
      </c>
      <c r="I130" s="131">
        <v>1</v>
      </c>
      <c r="J130" s="131">
        <v>133664.15</v>
      </c>
      <c r="K130" s="131">
        <v>484115.53</v>
      </c>
      <c r="L130" s="131">
        <v>237024.64000000001</v>
      </c>
      <c r="M130" s="131">
        <v>0</v>
      </c>
      <c r="N130" s="131">
        <v>515576.27</v>
      </c>
      <c r="P130">
        <f t="shared" si="4"/>
        <v>617779.68000000005</v>
      </c>
      <c r="Q130">
        <f t="shared" si="5"/>
        <v>515576.27</v>
      </c>
    </row>
    <row r="131" spans="1:17" x14ac:dyDescent="0.3">
      <c r="A131" t="str">
        <f t="shared" si="6"/>
        <v>2011_2754</v>
      </c>
      <c r="C131" s="131">
        <v>130</v>
      </c>
      <c r="D131" s="131">
        <v>2754</v>
      </c>
      <c r="E131" s="131">
        <v>2754</v>
      </c>
      <c r="F131" s="131" t="s">
        <v>145</v>
      </c>
      <c r="G131" s="131">
        <v>2011</v>
      </c>
      <c r="H131" s="131">
        <v>0</v>
      </c>
      <c r="I131" s="131">
        <v>1</v>
      </c>
      <c r="J131" s="131">
        <v>1611199.61</v>
      </c>
      <c r="K131" s="131">
        <v>66912.11</v>
      </c>
      <c r="L131" s="131">
        <v>196214.53</v>
      </c>
      <c r="M131" s="131">
        <v>0</v>
      </c>
      <c r="N131" s="131">
        <v>1062013.51</v>
      </c>
      <c r="P131">
        <f t="shared" ref="P131:P194" si="7">SUM(J131:K131)</f>
        <v>1678111.7200000002</v>
      </c>
      <c r="Q131">
        <f t="shared" ref="Q131:Q194" si="8">SUM(M131:N131)</f>
        <v>1062013.51</v>
      </c>
    </row>
    <row r="132" spans="1:17" x14ac:dyDescent="0.3">
      <c r="A132" t="str">
        <f t="shared" si="6"/>
        <v>2011_2766</v>
      </c>
      <c r="C132" s="131">
        <v>131</v>
      </c>
      <c r="D132" s="131">
        <v>2766</v>
      </c>
      <c r="E132" s="131">
        <v>2766</v>
      </c>
      <c r="F132" s="131" t="s">
        <v>593</v>
      </c>
      <c r="G132" s="131">
        <v>2011</v>
      </c>
      <c r="H132" s="131">
        <v>0</v>
      </c>
      <c r="I132" s="131">
        <v>1</v>
      </c>
      <c r="J132" s="131">
        <v>606341.61</v>
      </c>
      <c r="K132" s="131">
        <v>236986.08</v>
      </c>
      <c r="L132" s="131">
        <v>74865.08</v>
      </c>
      <c r="M132" s="131">
        <v>0</v>
      </c>
      <c r="N132" s="131">
        <v>743255.53</v>
      </c>
      <c r="P132">
        <f t="shared" si="7"/>
        <v>843327.69</v>
      </c>
      <c r="Q132">
        <f t="shared" si="8"/>
        <v>743255.53</v>
      </c>
    </row>
    <row r="133" spans="1:17" x14ac:dyDescent="0.3">
      <c r="A133" t="str">
        <f t="shared" si="6"/>
        <v>2011_2772</v>
      </c>
      <c r="C133" s="131">
        <v>132</v>
      </c>
      <c r="D133" s="131">
        <v>2772</v>
      </c>
      <c r="E133" s="131">
        <v>2772</v>
      </c>
      <c r="F133" s="131" t="s">
        <v>147</v>
      </c>
      <c r="G133" s="131">
        <v>2011</v>
      </c>
      <c r="H133" s="131">
        <v>0</v>
      </c>
      <c r="I133" s="131">
        <v>1</v>
      </c>
      <c r="J133" s="131">
        <v>287199.93</v>
      </c>
      <c r="K133" s="131">
        <v>2716.34</v>
      </c>
      <c r="L133" s="131">
        <v>153819.57999999999</v>
      </c>
      <c r="M133" s="131">
        <v>0</v>
      </c>
      <c r="N133" s="131">
        <v>61565.66</v>
      </c>
      <c r="P133">
        <f t="shared" si="7"/>
        <v>289916.27</v>
      </c>
      <c r="Q133">
        <f t="shared" si="8"/>
        <v>61565.66</v>
      </c>
    </row>
    <row r="134" spans="1:17" x14ac:dyDescent="0.3">
      <c r="A134" t="str">
        <f t="shared" si="6"/>
        <v>2011_2781</v>
      </c>
      <c r="C134" s="131">
        <v>133</v>
      </c>
      <c r="D134" s="131">
        <v>2781</v>
      </c>
      <c r="E134" s="131">
        <v>2781</v>
      </c>
      <c r="F134" s="131" t="s">
        <v>148</v>
      </c>
      <c r="G134" s="131">
        <v>2011</v>
      </c>
      <c r="H134" s="131">
        <v>0</v>
      </c>
      <c r="I134" s="131">
        <v>1</v>
      </c>
      <c r="J134" s="131">
        <v>1823096.86</v>
      </c>
      <c r="K134" s="131">
        <v>0</v>
      </c>
      <c r="L134" s="131">
        <v>201157.19</v>
      </c>
      <c r="M134" s="131">
        <v>0</v>
      </c>
      <c r="N134" s="131">
        <v>691973.84</v>
      </c>
      <c r="P134">
        <f t="shared" si="7"/>
        <v>1823096.86</v>
      </c>
      <c r="Q134">
        <f t="shared" si="8"/>
        <v>691973.84</v>
      </c>
    </row>
    <row r="135" spans="1:17" x14ac:dyDescent="0.3">
      <c r="A135" t="str">
        <f t="shared" si="6"/>
        <v>2011_2826</v>
      </c>
      <c r="C135" s="131">
        <v>134</v>
      </c>
      <c r="D135" s="131">
        <v>2826</v>
      </c>
      <c r="E135" s="131">
        <v>2826</v>
      </c>
      <c r="F135" s="131" t="s">
        <v>149</v>
      </c>
      <c r="G135" s="131">
        <v>2011</v>
      </c>
      <c r="H135" s="131">
        <v>0</v>
      </c>
      <c r="I135" s="131">
        <v>1</v>
      </c>
      <c r="J135" s="131">
        <v>5166072.8899999997</v>
      </c>
      <c r="K135" s="131">
        <v>797.8</v>
      </c>
      <c r="L135" s="131">
        <v>602934.19999999995</v>
      </c>
      <c r="M135" s="131">
        <v>43494.58</v>
      </c>
      <c r="N135" s="131">
        <v>3042598.45</v>
      </c>
      <c r="P135">
        <f t="shared" si="7"/>
        <v>5166870.6899999995</v>
      </c>
      <c r="Q135">
        <f t="shared" si="8"/>
        <v>3086093.0300000003</v>
      </c>
    </row>
    <row r="136" spans="1:17" x14ac:dyDescent="0.3">
      <c r="A136" t="str">
        <f t="shared" si="6"/>
        <v>2011_2846</v>
      </c>
      <c r="C136" s="131">
        <v>135</v>
      </c>
      <c r="D136" s="131">
        <v>2846</v>
      </c>
      <c r="E136" s="131">
        <v>2846</v>
      </c>
      <c r="F136" s="131" t="s">
        <v>151</v>
      </c>
      <c r="G136" s="131">
        <v>2011</v>
      </c>
      <c r="H136" s="131">
        <v>0</v>
      </c>
      <c r="I136" s="131">
        <v>1</v>
      </c>
      <c r="J136" s="131">
        <v>958892.28</v>
      </c>
      <c r="K136" s="131">
        <v>0</v>
      </c>
      <c r="L136" s="131">
        <v>147081.93</v>
      </c>
      <c r="M136" s="131">
        <v>0</v>
      </c>
      <c r="N136" s="131">
        <v>814045.77</v>
      </c>
      <c r="P136">
        <f t="shared" si="7"/>
        <v>958892.28</v>
      </c>
      <c r="Q136">
        <f t="shared" si="8"/>
        <v>814045.77</v>
      </c>
    </row>
    <row r="137" spans="1:17" x14ac:dyDescent="0.3">
      <c r="A137" t="str">
        <f t="shared" si="6"/>
        <v>2011_2862</v>
      </c>
      <c r="C137" s="131">
        <v>136</v>
      </c>
      <c r="D137" s="131">
        <v>2862</v>
      </c>
      <c r="E137" s="131">
        <v>2862</v>
      </c>
      <c r="F137" s="131" t="s">
        <v>152</v>
      </c>
      <c r="G137" s="131">
        <v>2011</v>
      </c>
      <c r="H137" s="131">
        <v>0</v>
      </c>
      <c r="I137" s="131">
        <v>1</v>
      </c>
      <c r="J137" s="131">
        <v>609462.82999999996</v>
      </c>
      <c r="K137" s="131">
        <v>99453.55</v>
      </c>
      <c r="L137" s="131">
        <v>126013.75999999999</v>
      </c>
      <c r="M137" s="131">
        <v>0</v>
      </c>
      <c r="N137" s="131">
        <v>-129681.32</v>
      </c>
      <c r="P137">
        <f t="shared" si="7"/>
        <v>708916.38</v>
      </c>
      <c r="Q137">
        <f t="shared" si="8"/>
        <v>-129681.32</v>
      </c>
    </row>
    <row r="138" spans="1:17" x14ac:dyDescent="0.3">
      <c r="A138" t="str">
        <f t="shared" si="6"/>
        <v>2011_2977</v>
      </c>
      <c r="C138" s="131">
        <v>137</v>
      </c>
      <c r="D138" s="131">
        <v>2977</v>
      </c>
      <c r="E138" s="131">
        <v>2977</v>
      </c>
      <c r="F138" s="131" t="s">
        <v>153</v>
      </c>
      <c r="G138" s="131">
        <v>2011</v>
      </c>
      <c r="H138" s="131">
        <v>0</v>
      </c>
      <c r="I138" s="131">
        <v>1</v>
      </c>
      <c r="J138" s="131">
        <v>6136.73</v>
      </c>
      <c r="K138" s="131">
        <v>178623.18</v>
      </c>
      <c r="L138" s="131">
        <v>137599.87</v>
      </c>
      <c r="M138" s="131">
        <v>0</v>
      </c>
      <c r="N138" s="131">
        <v>-738133.55</v>
      </c>
      <c r="P138">
        <f t="shared" si="7"/>
        <v>184759.91</v>
      </c>
      <c r="Q138">
        <f t="shared" si="8"/>
        <v>-738133.55</v>
      </c>
    </row>
    <row r="139" spans="1:17" x14ac:dyDescent="0.3">
      <c r="A139" t="str">
        <f t="shared" si="6"/>
        <v>2011_2988</v>
      </c>
      <c r="C139" s="131">
        <v>138</v>
      </c>
      <c r="D139" s="131">
        <v>2988</v>
      </c>
      <c r="E139" s="131">
        <v>2988</v>
      </c>
      <c r="F139" s="131" t="s">
        <v>154</v>
      </c>
      <c r="G139" s="131">
        <v>2011</v>
      </c>
      <c r="H139" s="131">
        <v>0</v>
      </c>
      <c r="I139" s="131">
        <v>1</v>
      </c>
      <c r="J139" s="131">
        <v>1361948.6</v>
      </c>
      <c r="K139" s="131">
        <v>5774.6</v>
      </c>
      <c r="L139" s="131">
        <v>33395.07</v>
      </c>
      <c r="M139" s="131">
        <v>0</v>
      </c>
      <c r="N139" s="131">
        <v>878150.52</v>
      </c>
      <c r="P139">
        <f t="shared" si="7"/>
        <v>1367723.2000000002</v>
      </c>
      <c r="Q139">
        <f t="shared" si="8"/>
        <v>878150.52</v>
      </c>
    </row>
    <row r="140" spans="1:17" x14ac:dyDescent="0.3">
      <c r="A140" t="str">
        <f t="shared" si="6"/>
        <v>2011_3029</v>
      </c>
      <c r="C140" s="131">
        <v>139</v>
      </c>
      <c r="D140" s="131">
        <v>3029</v>
      </c>
      <c r="E140" s="131">
        <v>3029</v>
      </c>
      <c r="F140" s="131" t="s">
        <v>155</v>
      </c>
      <c r="G140" s="131">
        <v>2011</v>
      </c>
      <c r="H140" s="131">
        <v>0</v>
      </c>
      <c r="I140" s="131">
        <v>1</v>
      </c>
      <c r="J140" s="131">
        <v>2311627.2000000002</v>
      </c>
      <c r="K140" s="131">
        <v>0</v>
      </c>
      <c r="L140" s="131">
        <v>251805.41</v>
      </c>
      <c r="M140" s="131">
        <v>0</v>
      </c>
      <c r="N140" s="131">
        <v>522840.78</v>
      </c>
      <c r="P140">
        <f t="shared" si="7"/>
        <v>2311627.2000000002</v>
      </c>
      <c r="Q140">
        <f t="shared" si="8"/>
        <v>522840.78</v>
      </c>
    </row>
    <row r="141" spans="1:17" x14ac:dyDescent="0.3">
      <c r="A141" t="str">
        <f t="shared" si="6"/>
        <v>2011_3033</v>
      </c>
      <c r="C141" s="131">
        <v>140</v>
      </c>
      <c r="D141" s="131">
        <v>3033</v>
      </c>
      <c r="E141" s="131">
        <v>3033</v>
      </c>
      <c r="F141" s="131" t="s">
        <v>156</v>
      </c>
      <c r="G141" s="131">
        <v>2011</v>
      </c>
      <c r="H141" s="131">
        <v>0</v>
      </c>
      <c r="I141" s="131">
        <v>1</v>
      </c>
      <c r="J141" s="131">
        <v>1110573.74</v>
      </c>
      <c r="K141" s="131">
        <v>0</v>
      </c>
      <c r="L141" s="131">
        <v>138733.99</v>
      </c>
      <c r="M141" s="131">
        <v>0</v>
      </c>
      <c r="N141" s="131">
        <v>855761.76</v>
      </c>
      <c r="P141">
        <f t="shared" si="7"/>
        <v>1110573.74</v>
      </c>
      <c r="Q141">
        <f t="shared" si="8"/>
        <v>855761.76</v>
      </c>
    </row>
    <row r="142" spans="1:17" x14ac:dyDescent="0.3">
      <c r="A142" t="str">
        <f t="shared" si="6"/>
        <v>2011_3042</v>
      </c>
      <c r="C142" s="131">
        <v>141</v>
      </c>
      <c r="D142" s="131">
        <v>3042</v>
      </c>
      <c r="E142" s="131">
        <v>3042</v>
      </c>
      <c r="F142" s="131" t="s">
        <v>157</v>
      </c>
      <c r="G142" s="131">
        <v>2011</v>
      </c>
      <c r="H142" s="131">
        <v>0</v>
      </c>
      <c r="I142" s="131">
        <v>1</v>
      </c>
      <c r="J142" s="131">
        <v>24640.63</v>
      </c>
      <c r="K142" s="131">
        <v>861110.98</v>
      </c>
      <c r="L142" s="131">
        <v>98642.63</v>
      </c>
      <c r="M142" s="131">
        <v>0</v>
      </c>
      <c r="N142" s="131">
        <v>158911.97</v>
      </c>
      <c r="P142">
        <f t="shared" si="7"/>
        <v>885751.61</v>
      </c>
      <c r="Q142">
        <f t="shared" si="8"/>
        <v>158911.97</v>
      </c>
    </row>
    <row r="143" spans="1:17" x14ac:dyDescent="0.3">
      <c r="A143" t="str">
        <f t="shared" si="6"/>
        <v>2011_3060</v>
      </c>
      <c r="C143" s="131">
        <v>142</v>
      </c>
      <c r="D143" s="131">
        <v>3060</v>
      </c>
      <c r="E143" s="131">
        <v>3060</v>
      </c>
      <c r="F143" s="131" t="s">
        <v>158</v>
      </c>
      <c r="G143" s="131">
        <v>2011</v>
      </c>
      <c r="H143" s="131">
        <v>0</v>
      </c>
      <c r="I143" s="131">
        <v>1</v>
      </c>
      <c r="J143" s="131">
        <v>2090891.47</v>
      </c>
      <c r="K143" s="131">
        <v>0</v>
      </c>
      <c r="L143" s="131">
        <v>193106.07</v>
      </c>
      <c r="M143" s="131">
        <v>0</v>
      </c>
      <c r="N143" s="131">
        <v>1982566.05</v>
      </c>
      <c r="P143">
        <f t="shared" si="7"/>
        <v>2090891.47</v>
      </c>
      <c r="Q143">
        <f t="shared" si="8"/>
        <v>1982566.05</v>
      </c>
    </row>
    <row r="144" spans="1:17" x14ac:dyDescent="0.3">
      <c r="A144" t="str">
        <f t="shared" si="6"/>
        <v>2011_3168</v>
      </c>
      <c r="C144" s="131">
        <v>143</v>
      </c>
      <c r="D144" s="131">
        <v>3168</v>
      </c>
      <c r="E144" s="131">
        <v>3168</v>
      </c>
      <c r="F144" s="131" t="s">
        <v>165</v>
      </c>
      <c r="G144" s="131">
        <v>2011</v>
      </c>
      <c r="H144" s="131">
        <v>0</v>
      </c>
      <c r="I144" s="131">
        <v>2</v>
      </c>
      <c r="J144" s="131">
        <v>828956.28</v>
      </c>
      <c r="K144" s="131">
        <v>0</v>
      </c>
      <c r="L144" s="131">
        <v>49003.82</v>
      </c>
      <c r="M144" s="131">
        <v>0</v>
      </c>
      <c r="N144" s="131">
        <v>507205.8</v>
      </c>
      <c r="P144">
        <f t="shared" si="7"/>
        <v>828956.28</v>
      </c>
      <c r="Q144">
        <f t="shared" si="8"/>
        <v>507205.8</v>
      </c>
    </row>
    <row r="145" spans="1:17" x14ac:dyDescent="0.3">
      <c r="A145" t="str">
        <f t="shared" si="6"/>
        <v>2011_3105</v>
      </c>
      <c r="C145" s="131">
        <v>144</v>
      </c>
      <c r="D145" s="131">
        <v>3105</v>
      </c>
      <c r="E145" s="131">
        <v>3105</v>
      </c>
      <c r="F145" s="131" t="s">
        <v>159</v>
      </c>
      <c r="G145" s="131">
        <v>2011</v>
      </c>
      <c r="H145" s="131">
        <v>0</v>
      </c>
      <c r="I145" s="131">
        <v>1</v>
      </c>
      <c r="J145" s="131">
        <v>1697271.04</v>
      </c>
      <c r="K145" s="131">
        <v>0</v>
      </c>
      <c r="L145" s="131">
        <v>596520.14</v>
      </c>
      <c r="M145" s="131">
        <v>0</v>
      </c>
      <c r="N145" s="131">
        <v>-282021.76000000001</v>
      </c>
      <c r="P145">
        <f t="shared" si="7"/>
        <v>1697271.04</v>
      </c>
      <c r="Q145">
        <f t="shared" si="8"/>
        <v>-282021.76000000001</v>
      </c>
    </row>
    <row r="146" spans="1:17" x14ac:dyDescent="0.3">
      <c r="A146" t="str">
        <f t="shared" si="6"/>
        <v>2011_3114</v>
      </c>
      <c r="C146" s="131">
        <v>145</v>
      </c>
      <c r="D146" s="131">
        <v>3114</v>
      </c>
      <c r="E146" s="131">
        <v>3114</v>
      </c>
      <c r="F146" s="131" t="s">
        <v>160</v>
      </c>
      <c r="G146" s="131">
        <v>2011</v>
      </c>
      <c r="H146" s="131">
        <v>0</v>
      </c>
      <c r="I146" s="131">
        <v>1</v>
      </c>
      <c r="J146" s="131">
        <v>6490853.5899999999</v>
      </c>
      <c r="K146" s="131">
        <v>685492.47</v>
      </c>
      <c r="L146" s="131">
        <v>260773.81</v>
      </c>
      <c r="M146" s="131">
        <v>0</v>
      </c>
      <c r="N146" s="131">
        <v>3173035.04</v>
      </c>
      <c r="P146">
        <f t="shared" si="7"/>
        <v>7176346.0599999996</v>
      </c>
      <c r="Q146">
        <f t="shared" si="8"/>
        <v>3173035.04</v>
      </c>
    </row>
    <row r="147" spans="1:17" x14ac:dyDescent="0.3">
      <c r="A147" t="str">
        <f t="shared" si="6"/>
        <v>2011_3119</v>
      </c>
      <c r="C147" s="131">
        <v>146</v>
      </c>
      <c r="D147" s="131">
        <v>3119</v>
      </c>
      <c r="E147" s="131">
        <v>3119</v>
      </c>
      <c r="F147" s="131" t="s">
        <v>161</v>
      </c>
      <c r="G147" s="131">
        <v>2011</v>
      </c>
      <c r="H147" s="131">
        <v>0</v>
      </c>
      <c r="I147" s="131">
        <v>1</v>
      </c>
      <c r="J147" s="131">
        <v>315416.59000000003</v>
      </c>
      <c r="K147" s="131">
        <v>1187737.46</v>
      </c>
      <c r="L147" s="131">
        <v>334276.28999999998</v>
      </c>
      <c r="M147" s="131">
        <v>46409.47</v>
      </c>
      <c r="N147" s="131">
        <v>884043.28</v>
      </c>
      <c r="P147">
        <f t="shared" si="7"/>
        <v>1503154.05</v>
      </c>
      <c r="Q147">
        <f t="shared" si="8"/>
        <v>930452.75</v>
      </c>
    </row>
    <row r="148" spans="1:17" x14ac:dyDescent="0.3">
      <c r="A148" t="str">
        <f t="shared" si="6"/>
        <v>2011_3141</v>
      </c>
      <c r="C148" s="131">
        <v>147</v>
      </c>
      <c r="D148" s="131">
        <v>3141</v>
      </c>
      <c r="E148" s="131">
        <v>3141</v>
      </c>
      <c r="F148" s="131" t="s">
        <v>162</v>
      </c>
      <c r="G148" s="131">
        <v>2011</v>
      </c>
      <c r="H148" s="131">
        <v>0</v>
      </c>
      <c r="I148" s="131">
        <v>1</v>
      </c>
      <c r="J148" s="131">
        <v>8868432.0700000003</v>
      </c>
      <c r="K148" s="131">
        <v>11470110.390000001</v>
      </c>
      <c r="L148" s="131">
        <v>3516242.54</v>
      </c>
      <c r="M148" s="131">
        <v>502365</v>
      </c>
      <c r="N148" s="131">
        <v>9292774.3800000008</v>
      </c>
      <c r="P148">
        <f t="shared" si="7"/>
        <v>20338542.460000001</v>
      </c>
      <c r="Q148">
        <f t="shared" si="8"/>
        <v>9795139.3800000008</v>
      </c>
    </row>
    <row r="149" spans="1:17" x14ac:dyDescent="0.3">
      <c r="A149" t="str">
        <f t="shared" si="6"/>
        <v>2011_3150</v>
      </c>
      <c r="C149" s="131">
        <v>148</v>
      </c>
      <c r="D149" s="131">
        <v>3150</v>
      </c>
      <c r="E149" s="131">
        <v>3150</v>
      </c>
      <c r="F149" s="131" t="s">
        <v>163</v>
      </c>
      <c r="G149" s="131">
        <v>2011</v>
      </c>
      <c r="H149" s="131">
        <v>0</v>
      </c>
      <c r="I149" s="131">
        <v>1</v>
      </c>
      <c r="J149" s="131">
        <v>2823094.62</v>
      </c>
      <c r="K149" s="131">
        <v>2039.88</v>
      </c>
      <c r="L149" s="131">
        <v>182301.95</v>
      </c>
      <c r="M149" s="131">
        <v>0</v>
      </c>
      <c r="N149" s="131">
        <v>1596889.17</v>
      </c>
      <c r="P149">
        <f t="shared" si="7"/>
        <v>2825134.5</v>
      </c>
      <c r="Q149">
        <f t="shared" si="8"/>
        <v>1596889.17</v>
      </c>
    </row>
    <row r="150" spans="1:17" x14ac:dyDescent="0.3">
      <c r="A150" t="str">
        <f t="shared" si="6"/>
        <v>2011_3154</v>
      </c>
      <c r="C150" s="131">
        <v>149</v>
      </c>
      <c r="D150" s="131">
        <v>3154</v>
      </c>
      <c r="E150" s="131">
        <v>3154</v>
      </c>
      <c r="F150" s="131" t="s">
        <v>164</v>
      </c>
      <c r="G150" s="131">
        <v>2011</v>
      </c>
      <c r="H150" s="131">
        <v>0</v>
      </c>
      <c r="I150" s="131">
        <v>1</v>
      </c>
      <c r="J150" s="131">
        <v>753984.85</v>
      </c>
      <c r="K150" s="131">
        <v>1537685.78</v>
      </c>
      <c r="L150" s="131">
        <v>335760.3</v>
      </c>
      <c r="M150" s="131">
        <v>0</v>
      </c>
      <c r="N150" s="131">
        <v>950768.61</v>
      </c>
      <c r="P150">
        <f t="shared" si="7"/>
        <v>2291670.63</v>
      </c>
      <c r="Q150">
        <f t="shared" si="8"/>
        <v>950768.61</v>
      </c>
    </row>
    <row r="151" spans="1:17" x14ac:dyDescent="0.3">
      <c r="A151" t="str">
        <f t="shared" si="6"/>
        <v>2011_3186</v>
      </c>
      <c r="C151" s="131">
        <v>150</v>
      </c>
      <c r="D151" s="131">
        <v>3186</v>
      </c>
      <c r="E151" s="131">
        <v>3186</v>
      </c>
      <c r="F151" s="131" t="s">
        <v>787</v>
      </c>
      <c r="G151" s="131">
        <v>2011</v>
      </c>
      <c r="H151" s="131">
        <v>0</v>
      </c>
      <c r="I151" s="131">
        <v>1</v>
      </c>
      <c r="J151" s="131">
        <v>401974.06</v>
      </c>
      <c r="K151" s="131">
        <v>214609.44</v>
      </c>
      <c r="L151" s="131">
        <v>131870.67000000001</v>
      </c>
      <c r="M151" s="131">
        <v>0</v>
      </c>
      <c r="N151" s="131">
        <v>307449.24</v>
      </c>
      <c r="P151">
        <f t="shared" si="7"/>
        <v>616583.5</v>
      </c>
      <c r="Q151">
        <f t="shared" si="8"/>
        <v>307449.24</v>
      </c>
    </row>
    <row r="152" spans="1:17" x14ac:dyDescent="0.3">
      <c r="A152" t="str">
        <f t="shared" si="6"/>
        <v>2011_3204</v>
      </c>
      <c r="C152" s="131">
        <v>151</v>
      </c>
      <c r="D152" s="131">
        <v>3204</v>
      </c>
      <c r="E152" s="131">
        <v>3204</v>
      </c>
      <c r="F152" s="131" t="s">
        <v>166</v>
      </c>
      <c r="G152" s="131">
        <v>2011</v>
      </c>
      <c r="H152" s="131">
        <v>0</v>
      </c>
      <c r="I152" s="131">
        <v>1</v>
      </c>
      <c r="J152" s="131">
        <v>1617616.27</v>
      </c>
      <c r="K152" s="131">
        <v>0</v>
      </c>
      <c r="L152" s="131">
        <v>596927.06000000006</v>
      </c>
      <c r="M152" s="131">
        <v>0</v>
      </c>
      <c r="N152" s="131">
        <v>359657.16</v>
      </c>
      <c r="P152">
        <f t="shared" si="7"/>
        <v>1617616.27</v>
      </c>
      <c r="Q152">
        <f t="shared" si="8"/>
        <v>359657.16</v>
      </c>
    </row>
    <row r="153" spans="1:17" x14ac:dyDescent="0.3">
      <c r="A153" t="str">
        <f t="shared" si="6"/>
        <v>2011_3231</v>
      </c>
      <c r="C153" s="131">
        <v>152</v>
      </c>
      <c r="D153" s="131">
        <v>3231</v>
      </c>
      <c r="E153" s="131">
        <v>3231</v>
      </c>
      <c r="F153" s="131" t="s">
        <v>167</v>
      </c>
      <c r="G153" s="131">
        <v>2011</v>
      </c>
      <c r="H153" s="131">
        <v>0</v>
      </c>
      <c r="I153" s="131">
        <v>1</v>
      </c>
      <c r="J153" s="131">
        <v>10765508.57</v>
      </c>
      <c r="K153" s="131">
        <v>0</v>
      </c>
      <c r="L153" s="131">
        <v>765115.26</v>
      </c>
      <c r="M153" s="131">
        <v>0</v>
      </c>
      <c r="N153" s="131">
        <v>4721855.1100000003</v>
      </c>
      <c r="P153">
        <f t="shared" si="7"/>
        <v>10765508.57</v>
      </c>
      <c r="Q153">
        <f t="shared" si="8"/>
        <v>4721855.1100000003</v>
      </c>
    </row>
    <row r="154" spans="1:17" x14ac:dyDescent="0.3">
      <c r="A154" t="str">
        <f t="shared" si="6"/>
        <v>2011_3312</v>
      </c>
      <c r="C154" s="131">
        <v>153</v>
      </c>
      <c r="D154" s="131">
        <v>3312</v>
      </c>
      <c r="E154" s="131">
        <v>3312</v>
      </c>
      <c r="F154" s="131" t="s">
        <v>168</v>
      </c>
      <c r="G154" s="131">
        <v>2011</v>
      </c>
      <c r="H154" s="131">
        <v>0</v>
      </c>
      <c r="I154" s="131">
        <v>1</v>
      </c>
      <c r="J154" s="131">
        <v>730237.09</v>
      </c>
      <c r="K154" s="131">
        <v>3948191.71</v>
      </c>
      <c r="L154" s="131">
        <v>795621.57</v>
      </c>
      <c r="M154" s="131">
        <v>0</v>
      </c>
      <c r="N154" s="131">
        <v>3500799.96</v>
      </c>
      <c r="P154">
        <f t="shared" si="7"/>
        <v>4678428.8</v>
      </c>
      <c r="Q154">
        <f t="shared" si="8"/>
        <v>3500799.96</v>
      </c>
    </row>
    <row r="155" spans="1:17" x14ac:dyDescent="0.3">
      <c r="A155" t="str">
        <f t="shared" si="6"/>
        <v>2011_3330</v>
      </c>
      <c r="C155" s="131">
        <v>154</v>
      </c>
      <c r="D155" s="131">
        <v>3330</v>
      </c>
      <c r="E155" s="131">
        <v>3330</v>
      </c>
      <c r="F155" s="131" t="s">
        <v>169</v>
      </c>
      <c r="G155" s="131">
        <v>2011</v>
      </c>
      <c r="H155" s="131">
        <v>0</v>
      </c>
      <c r="I155" s="131">
        <v>1</v>
      </c>
      <c r="J155" s="131">
        <v>798713.05</v>
      </c>
      <c r="K155" s="131">
        <v>0</v>
      </c>
      <c r="L155" s="131">
        <v>144253.21</v>
      </c>
      <c r="M155" s="131">
        <v>0</v>
      </c>
      <c r="N155" s="131">
        <v>330197.89</v>
      </c>
      <c r="P155">
        <f t="shared" si="7"/>
        <v>798713.05</v>
      </c>
      <c r="Q155">
        <f t="shared" si="8"/>
        <v>330197.89</v>
      </c>
    </row>
    <row r="156" spans="1:17" x14ac:dyDescent="0.3">
      <c r="A156" t="str">
        <f t="shared" si="6"/>
        <v>2011_3348</v>
      </c>
      <c r="C156" s="131">
        <v>155</v>
      </c>
      <c r="D156" s="131">
        <v>3348</v>
      </c>
      <c r="E156" s="131">
        <v>3348</v>
      </c>
      <c r="F156" s="131" t="s">
        <v>170</v>
      </c>
      <c r="G156" s="131">
        <v>2011</v>
      </c>
      <c r="H156" s="131">
        <v>0</v>
      </c>
      <c r="I156" s="131">
        <v>1</v>
      </c>
      <c r="J156" s="131">
        <v>1006873.37</v>
      </c>
      <c r="K156" s="131">
        <v>0</v>
      </c>
      <c r="L156" s="131">
        <v>34400.730000000003</v>
      </c>
      <c r="M156" s="131">
        <v>0</v>
      </c>
      <c r="N156" s="131">
        <v>456014.2</v>
      </c>
      <c r="P156">
        <f t="shared" si="7"/>
        <v>1006873.37</v>
      </c>
      <c r="Q156">
        <f t="shared" si="8"/>
        <v>456014.2</v>
      </c>
    </row>
    <row r="157" spans="1:17" x14ac:dyDescent="0.3">
      <c r="A157" t="str">
        <f t="shared" si="6"/>
        <v>2011_3375</v>
      </c>
      <c r="C157" s="131">
        <v>156</v>
      </c>
      <c r="D157" s="131">
        <v>3375</v>
      </c>
      <c r="E157" s="131">
        <v>3375</v>
      </c>
      <c r="F157" s="131" t="s">
        <v>171</v>
      </c>
      <c r="G157" s="131">
        <v>2011</v>
      </c>
      <c r="H157" s="131">
        <v>0</v>
      </c>
      <c r="I157" s="131">
        <v>1</v>
      </c>
      <c r="J157" s="131">
        <v>941198.57</v>
      </c>
      <c r="K157" s="131">
        <v>1529055.65</v>
      </c>
      <c r="L157" s="131">
        <v>341036.89</v>
      </c>
      <c r="M157" s="131">
        <v>0</v>
      </c>
      <c r="N157" s="131">
        <v>164959.01</v>
      </c>
      <c r="P157">
        <f t="shared" si="7"/>
        <v>2470254.2199999997</v>
      </c>
      <c r="Q157">
        <f t="shared" si="8"/>
        <v>164959.01</v>
      </c>
    </row>
    <row r="158" spans="1:17" x14ac:dyDescent="0.3">
      <c r="A158" t="str">
        <f t="shared" si="6"/>
        <v>2011_3420</v>
      </c>
      <c r="C158" s="131">
        <v>157</v>
      </c>
      <c r="D158" s="131">
        <v>3420</v>
      </c>
      <c r="E158" s="131">
        <v>3420</v>
      </c>
      <c r="F158" s="131" t="s">
        <v>172</v>
      </c>
      <c r="G158" s="131">
        <v>2011</v>
      </c>
      <c r="H158" s="131">
        <v>0</v>
      </c>
      <c r="I158" s="131">
        <v>1</v>
      </c>
      <c r="J158" s="131">
        <v>1881985.81</v>
      </c>
      <c r="K158" s="131">
        <v>0</v>
      </c>
      <c r="L158" s="131">
        <v>356775.62</v>
      </c>
      <c r="M158" s="131">
        <v>0</v>
      </c>
      <c r="N158" s="131">
        <v>1093130.31</v>
      </c>
      <c r="P158">
        <f t="shared" si="7"/>
        <v>1881985.81</v>
      </c>
      <c r="Q158">
        <f t="shared" si="8"/>
        <v>1093130.31</v>
      </c>
    </row>
    <row r="159" spans="1:17" x14ac:dyDescent="0.3">
      <c r="A159" t="str">
        <f t="shared" si="6"/>
        <v>2011_3465</v>
      </c>
      <c r="C159" s="131">
        <v>158</v>
      </c>
      <c r="D159" s="131">
        <v>3465</v>
      </c>
      <c r="E159" s="131">
        <v>3465</v>
      </c>
      <c r="F159" s="131" t="s">
        <v>173</v>
      </c>
      <c r="G159" s="131">
        <v>2011</v>
      </c>
      <c r="H159" s="131">
        <v>0</v>
      </c>
      <c r="I159" s="131">
        <v>1</v>
      </c>
      <c r="J159" s="131">
        <v>54862.19</v>
      </c>
      <c r="K159" s="131">
        <v>1185539.69</v>
      </c>
      <c r="L159" s="131">
        <v>70161.13</v>
      </c>
      <c r="M159" s="131">
        <v>0</v>
      </c>
      <c r="N159" s="131">
        <v>947863.87</v>
      </c>
      <c r="P159">
        <f t="shared" si="7"/>
        <v>1240401.8799999999</v>
      </c>
      <c r="Q159">
        <f t="shared" si="8"/>
        <v>947863.87</v>
      </c>
    </row>
    <row r="160" spans="1:17" x14ac:dyDescent="0.3">
      <c r="A160" t="str">
        <f t="shared" si="6"/>
        <v>2011_3537</v>
      </c>
      <c r="C160" s="131">
        <v>159</v>
      </c>
      <c r="D160" s="131">
        <v>3537</v>
      </c>
      <c r="E160" s="131">
        <v>3537</v>
      </c>
      <c r="F160" s="131" t="s">
        <v>174</v>
      </c>
      <c r="G160" s="131">
        <v>2011</v>
      </c>
      <c r="H160" s="131">
        <v>0</v>
      </c>
      <c r="I160" s="131">
        <v>1</v>
      </c>
      <c r="J160" s="131">
        <v>473147.03</v>
      </c>
      <c r="K160" s="131">
        <v>249671.07</v>
      </c>
      <c r="L160" s="131">
        <v>32572.41</v>
      </c>
      <c r="M160" s="131">
        <v>0</v>
      </c>
      <c r="N160" s="131">
        <v>-37959.839999999997</v>
      </c>
      <c r="P160">
        <f t="shared" si="7"/>
        <v>722818.10000000009</v>
      </c>
      <c r="Q160">
        <f t="shared" si="8"/>
        <v>-37959.839999999997</v>
      </c>
    </row>
    <row r="161" spans="1:17" x14ac:dyDescent="0.3">
      <c r="A161" t="str">
        <f t="shared" si="6"/>
        <v>2011_3555</v>
      </c>
      <c r="C161" s="131">
        <v>160</v>
      </c>
      <c r="D161" s="131">
        <v>3555</v>
      </c>
      <c r="E161" s="131">
        <v>3555</v>
      </c>
      <c r="F161" s="131" t="s">
        <v>175</v>
      </c>
      <c r="G161" s="131">
        <v>2011</v>
      </c>
      <c r="H161" s="131">
        <v>0</v>
      </c>
      <c r="I161" s="131">
        <v>1</v>
      </c>
      <c r="J161" s="131">
        <v>441240.12</v>
      </c>
      <c r="K161" s="131">
        <v>1214.3</v>
      </c>
      <c r="L161" s="131">
        <v>263836.59999999998</v>
      </c>
      <c r="M161" s="131">
        <v>0</v>
      </c>
      <c r="N161" s="131">
        <v>-392269.08</v>
      </c>
      <c r="P161">
        <f t="shared" si="7"/>
        <v>442454.42</v>
      </c>
      <c r="Q161">
        <f t="shared" si="8"/>
        <v>-392269.08</v>
      </c>
    </row>
    <row r="162" spans="1:17" x14ac:dyDescent="0.3">
      <c r="A162" t="str">
        <f t="shared" si="6"/>
        <v>2011_3600</v>
      </c>
      <c r="C162" s="131">
        <v>161</v>
      </c>
      <c r="D162" s="131">
        <v>3600</v>
      </c>
      <c r="E162" s="131">
        <v>3600</v>
      </c>
      <c r="F162" s="131" t="s">
        <v>177</v>
      </c>
      <c r="G162" s="131">
        <v>2011</v>
      </c>
      <c r="H162" s="131">
        <v>0</v>
      </c>
      <c r="I162" s="131">
        <v>1</v>
      </c>
      <c r="J162" s="131">
        <v>3944467.16</v>
      </c>
      <c r="K162" s="131">
        <v>0</v>
      </c>
      <c r="L162" s="131">
        <v>78541.289999999994</v>
      </c>
      <c r="M162" s="131">
        <v>0</v>
      </c>
      <c r="N162" s="131">
        <v>2165112.7000000002</v>
      </c>
      <c r="P162">
        <f t="shared" si="7"/>
        <v>3944467.16</v>
      </c>
      <c r="Q162">
        <f t="shared" si="8"/>
        <v>2165112.7000000002</v>
      </c>
    </row>
    <row r="163" spans="1:17" x14ac:dyDescent="0.3">
      <c r="A163" t="str">
        <f t="shared" si="6"/>
        <v>2011_3609</v>
      </c>
      <c r="C163" s="131">
        <v>162</v>
      </c>
      <c r="D163" s="131">
        <v>3609</v>
      </c>
      <c r="E163" s="131">
        <v>3609</v>
      </c>
      <c r="F163" s="131" t="s">
        <v>178</v>
      </c>
      <c r="G163" s="131">
        <v>2011</v>
      </c>
      <c r="H163" s="131">
        <v>0</v>
      </c>
      <c r="I163" s="131">
        <v>1</v>
      </c>
      <c r="J163" s="131">
        <v>1420889.29</v>
      </c>
      <c r="K163" s="131">
        <v>15097</v>
      </c>
      <c r="L163" s="131">
        <v>214559.28</v>
      </c>
      <c r="M163" s="131">
        <v>0</v>
      </c>
      <c r="N163" s="131">
        <v>954802.24</v>
      </c>
      <c r="P163">
        <f t="shared" si="7"/>
        <v>1435986.29</v>
      </c>
      <c r="Q163">
        <f t="shared" si="8"/>
        <v>954802.24</v>
      </c>
    </row>
    <row r="164" spans="1:17" x14ac:dyDescent="0.3">
      <c r="A164" t="str">
        <f t="shared" si="6"/>
        <v>2011_3645</v>
      </c>
      <c r="C164" s="131">
        <v>163</v>
      </c>
      <c r="D164" s="131">
        <v>3645</v>
      </c>
      <c r="E164" s="131">
        <v>3645</v>
      </c>
      <c r="F164" s="131" t="s">
        <v>179</v>
      </c>
      <c r="G164" s="131">
        <v>2011</v>
      </c>
      <c r="H164" s="131">
        <v>0</v>
      </c>
      <c r="I164" s="131">
        <v>1</v>
      </c>
      <c r="J164" s="131">
        <v>8065604.4100000001</v>
      </c>
      <c r="K164" s="131">
        <v>0</v>
      </c>
      <c r="L164" s="131">
        <v>1218955.31</v>
      </c>
      <c r="M164" s="131">
        <v>0</v>
      </c>
      <c r="N164" s="131">
        <v>4091438.61</v>
      </c>
      <c r="P164">
        <f t="shared" si="7"/>
        <v>8065604.4100000001</v>
      </c>
      <c r="Q164">
        <f t="shared" si="8"/>
        <v>4091438.61</v>
      </c>
    </row>
    <row r="165" spans="1:17" x14ac:dyDescent="0.3">
      <c r="A165" t="str">
        <f t="shared" si="6"/>
        <v>2011_3715</v>
      </c>
      <c r="C165" s="131">
        <v>164</v>
      </c>
      <c r="D165" s="131">
        <v>3715</v>
      </c>
      <c r="E165" s="131">
        <v>3715</v>
      </c>
      <c r="F165" s="131" t="s">
        <v>181</v>
      </c>
      <c r="G165" s="131">
        <v>2011</v>
      </c>
      <c r="H165" s="131">
        <v>0</v>
      </c>
      <c r="I165" s="131">
        <v>1</v>
      </c>
      <c r="J165" s="131">
        <v>4070375.37</v>
      </c>
      <c r="K165" s="131">
        <v>12730850.369999999</v>
      </c>
      <c r="L165" s="131">
        <v>1487025.48</v>
      </c>
      <c r="M165" s="131">
        <v>110941</v>
      </c>
      <c r="N165" s="131">
        <v>7926474.6500000004</v>
      </c>
      <c r="P165">
        <f t="shared" si="7"/>
        <v>16801225.739999998</v>
      </c>
      <c r="Q165">
        <f t="shared" si="8"/>
        <v>8037415.6500000004</v>
      </c>
    </row>
    <row r="166" spans="1:17" x14ac:dyDescent="0.3">
      <c r="A166" t="str">
        <f t="shared" si="6"/>
        <v>2011_3744</v>
      </c>
      <c r="C166" s="131">
        <v>165</v>
      </c>
      <c r="D166" s="131">
        <v>3744</v>
      </c>
      <c r="E166" s="131">
        <v>3744</v>
      </c>
      <c r="F166" s="131" t="s">
        <v>182</v>
      </c>
      <c r="G166" s="131">
        <v>2011</v>
      </c>
      <c r="H166" s="131">
        <v>0</v>
      </c>
      <c r="I166" s="131">
        <v>1</v>
      </c>
      <c r="J166" s="131">
        <v>2135121.2200000002</v>
      </c>
      <c r="K166" s="131">
        <v>0</v>
      </c>
      <c r="L166" s="131">
        <v>248247.25</v>
      </c>
      <c r="M166" s="131">
        <v>9658.11</v>
      </c>
      <c r="N166" s="131">
        <v>1223735.77</v>
      </c>
      <c r="P166">
        <f t="shared" si="7"/>
        <v>2135121.2200000002</v>
      </c>
      <c r="Q166">
        <f t="shared" si="8"/>
        <v>1233393.8800000001</v>
      </c>
    </row>
    <row r="167" spans="1:17" x14ac:dyDescent="0.3">
      <c r="A167" t="str">
        <f t="shared" si="6"/>
        <v>2011_3798</v>
      </c>
      <c r="C167" s="131">
        <v>166</v>
      </c>
      <c r="D167" s="131">
        <v>3798</v>
      </c>
      <c r="E167" s="131">
        <v>3798</v>
      </c>
      <c r="F167" s="131" t="s">
        <v>183</v>
      </c>
      <c r="G167" s="131">
        <v>2011</v>
      </c>
      <c r="H167" s="131">
        <v>0</v>
      </c>
      <c r="I167" s="131">
        <v>1</v>
      </c>
      <c r="J167" s="131">
        <v>38825.35</v>
      </c>
      <c r="K167" s="131">
        <v>1116568.81</v>
      </c>
      <c r="L167" s="131">
        <v>127090.04</v>
      </c>
      <c r="M167" s="131">
        <v>0</v>
      </c>
      <c r="N167" s="131">
        <v>650571.51</v>
      </c>
      <c r="P167">
        <f t="shared" si="7"/>
        <v>1155394.1600000001</v>
      </c>
      <c r="Q167">
        <f t="shared" si="8"/>
        <v>650571.51</v>
      </c>
    </row>
    <row r="168" spans="1:17" x14ac:dyDescent="0.3">
      <c r="A168" t="str">
        <f t="shared" si="6"/>
        <v>2011_3816</v>
      </c>
      <c r="C168" s="131">
        <v>167</v>
      </c>
      <c r="D168" s="131">
        <v>3816</v>
      </c>
      <c r="E168" s="131">
        <v>3816</v>
      </c>
      <c r="F168" s="131" t="s">
        <v>184</v>
      </c>
      <c r="G168" s="131">
        <v>2011</v>
      </c>
      <c r="H168" s="131">
        <v>0</v>
      </c>
      <c r="I168" s="131">
        <v>1</v>
      </c>
      <c r="J168" s="131">
        <v>253393.98</v>
      </c>
      <c r="K168" s="131">
        <v>333246.5</v>
      </c>
      <c r="L168" s="131">
        <v>57114.2</v>
      </c>
      <c r="M168" s="131">
        <v>0</v>
      </c>
      <c r="N168" s="131">
        <v>504853.01</v>
      </c>
      <c r="P168">
        <f t="shared" si="7"/>
        <v>586640.48</v>
      </c>
      <c r="Q168">
        <f t="shared" si="8"/>
        <v>504853.01</v>
      </c>
    </row>
    <row r="169" spans="1:17" x14ac:dyDescent="0.3">
      <c r="A169" t="str">
        <f t="shared" si="6"/>
        <v>2011_3841</v>
      </c>
      <c r="C169" s="131">
        <v>168</v>
      </c>
      <c r="D169" s="131">
        <v>3841</v>
      </c>
      <c r="E169" s="131">
        <v>3841</v>
      </c>
      <c r="F169" s="131" t="s">
        <v>185</v>
      </c>
      <c r="G169" s="131">
        <v>2011</v>
      </c>
      <c r="H169" s="131">
        <v>0</v>
      </c>
      <c r="I169" s="131">
        <v>1</v>
      </c>
      <c r="J169" s="131">
        <v>2446554.42</v>
      </c>
      <c r="K169" s="131">
        <v>0</v>
      </c>
      <c r="L169" s="131">
        <v>158732.17000000001</v>
      </c>
      <c r="M169" s="131">
        <v>0</v>
      </c>
      <c r="N169" s="131">
        <v>1527390.25</v>
      </c>
      <c r="P169">
        <f t="shared" si="7"/>
        <v>2446554.42</v>
      </c>
      <c r="Q169">
        <f t="shared" si="8"/>
        <v>1527390.25</v>
      </c>
    </row>
    <row r="170" spans="1:17" x14ac:dyDescent="0.3">
      <c r="A170" t="str">
        <f t="shared" si="6"/>
        <v>2011_3897</v>
      </c>
      <c r="C170" s="131">
        <v>169</v>
      </c>
      <c r="D170" s="131">
        <v>3897</v>
      </c>
      <c r="E170" s="131">
        <v>3897</v>
      </c>
      <c r="F170" s="131" t="s">
        <v>788</v>
      </c>
      <c r="G170" s="131">
        <v>2011</v>
      </c>
      <c r="H170" s="131">
        <v>0</v>
      </c>
      <c r="I170" s="131">
        <v>1</v>
      </c>
      <c r="J170" s="131">
        <v>36514.69</v>
      </c>
      <c r="K170" s="131">
        <v>106998.9</v>
      </c>
      <c r="L170" s="131">
        <v>37749.040000000001</v>
      </c>
      <c r="M170" s="131">
        <v>0</v>
      </c>
      <c r="N170" s="131">
        <v>22438.639999999999</v>
      </c>
      <c r="P170">
        <f t="shared" si="7"/>
        <v>143513.59</v>
      </c>
      <c r="Q170">
        <f t="shared" si="8"/>
        <v>22438.639999999999</v>
      </c>
    </row>
    <row r="171" spans="1:17" x14ac:dyDescent="0.3">
      <c r="A171" t="str">
        <f t="shared" si="6"/>
        <v>2011_3906</v>
      </c>
      <c r="C171" s="131">
        <v>170</v>
      </c>
      <c r="D171" s="131">
        <v>3906</v>
      </c>
      <c r="E171" s="131">
        <v>3906</v>
      </c>
      <c r="F171" s="131" t="s">
        <v>187</v>
      </c>
      <c r="G171" s="131">
        <v>2011</v>
      </c>
      <c r="H171" s="131">
        <v>0</v>
      </c>
      <c r="I171" s="131">
        <v>1</v>
      </c>
      <c r="J171" s="131">
        <v>933368.92</v>
      </c>
      <c r="K171" s="131">
        <v>6.14</v>
      </c>
      <c r="L171" s="131">
        <v>130303.85</v>
      </c>
      <c r="M171" s="131">
        <v>0</v>
      </c>
      <c r="N171" s="131">
        <v>570729.89</v>
      </c>
      <c r="P171">
        <f t="shared" si="7"/>
        <v>933375.06</v>
      </c>
      <c r="Q171">
        <f t="shared" si="8"/>
        <v>570729.89</v>
      </c>
    </row>
    <row r="172" spans="1:17" x14ac:dyDescent="0.3">
      <c r="A172" t="str">
        <f t="shared" si="6"/>
        <v>2011_4419</v>
      </c>
      <c r="C172" s="131">
        <v>171</v>
      </c>
      <c r="D172" s="131">
        <v>4419</v>
      </c>
      <c r="E172" s="131">
        <v>4419</v>
      </c>
      <c r="F172" s="131" t="s">
        <v>789</v>
      </c>
      <c r="G172" s="131">
        <v>2011</v>
      </c>
      <c r="H172" s="131">
        <v>0</v>
      </c>
      <c r="I172" s="131">
        <v>1</v>
      </c>
      <c r="J172" s="131">
        <v>169441.9</v>
      </c>
      <c r="K172" s="131">
        <v>2007010.55</v>
      </c>
      <c r="L172" s="131">
        <v>138646.9</v>
      </c>
      <c r="M172" s="131">
        <v>0</v>
      </c>
      <c r="N172" s="131">
        <v>-63614.5</v>
      </c>
      <c r="P172">
        <f t="shared" si="7"/>
        <v>2176452.4500000002</v>
      </c>
      <c r="Q172">
        <f t="shared" si="8"/>
        <v>-63614.5</v>
      </c>
    </row>
    <row r="173" spans="1:17" x14ac:dyDescent="0.3">
      <c r="A173" t="str">
        <f t="shared" si="6"/>
        <v>2011_3942</v>
      </c>
      <c r="C173" s="131">
        <v>172</v>
      </c>
      <c r="D173" s="131">
        <v>3942</v>
      </c>
      <c r="E173" s="131">
        <v>3942</v>
      </c>
      <c r="F173" s="131" t="s">
        <v>188</v>
      </c>
      <c r="G173" s="131">
        <v>2011</v>
      </c>
      <c r="H173" s="131">
        <v>0</v>
      </c>
      <c r="I173" s="131">
        <v>1</v>
      </c>
      <c r="J173" s="131">
        <v>553093.51</v>
      </c>
      <c r="K173" s="131">
        <v>0</v>
      </c>
      <c r="L173" s="131">
        <v>133247.98000000001</v>
      </c>
      <c r="M173" s="131">
        <v>0</v>
      </c>
      <c r="N173" s="131">
        <v>326992.40000000002</v>
      </c>
      <c r="P173">
        <f t="shared" si="7"/>
        <v>553093.51</v>
      </c>
      <c r="Q173">
        <f t="shared" si="8"/>
        <v>326992.40000000002</v>
      </c>
    </row>
    <row r="174" spans="1:17" x14ac:dyDescent="0.3">
      <c r="A174" t="str">
        <f t="shared" si="6"/>
        <v>2011_4023</v>
      </c>
      <c r="C174" s="131">
        <v>173</v>
      </c>
      <c r="D174" s="131">
        <v>4023</v>
      </c>
      <c r="E174" s="131">
        <v>4023</v>
      </c>
      <c r="F174" s="131" t="s">
        <v>790</v>
      </c>
      <c r="G174" s="131">
        <v>2011</v>
      </c>
      <c r="H174" s="131">
        <v>0</v>
      </c>
      <c r="I174" s="131">
        <v>1</v>
      </c>
      <c r="J174" s="131">
        <v>2286663.2000000002</v>
      </c>
      <c r="K174" s="131">
        <v>2404.0300000000002</v>
      </c>
      <c r="L174" s="131">
        <v>161058.1</v>
      </c>
      <c r="M174" s="131">
        <v>0</v>
      </c>
      <c r="N174" s="131">
        <v>1864534.08</v>
      </c>
      <c r="P174">
        <f t="shared" si="7"/>
        <v>2289067.23</v>
      </c>
      <c r="Q174">
        <f t="shared" si="8"/>
        <v>1864534.08</v>
      </c>
    </row>
    <row r="175" spans="1:17" x14ac:dyDescent="0.3">
      <c r="A175" t="str">
        <f t="shared" si="6"/>
        <v>2011_4033</v>
      </c>
      <c r="C175" s="131">
        <v>174</v>
      </c>
      <c r="D175" s="131">
        <v>4033</v>
      </c>
      <c r="E175" s="131">
        <v>4033</v>
      </c>
      <c r="F175" s="131" t="s">
        <v>368</v>
      </c>
      <c r="G175" s="131">
        <v>2011</v>
      </c>
      <c r="H175" s="131">
        <v>0</v>
      </c>
      <c r="I175" s="131">
        <v>2</v>
      </c>
      <c r="J175" s="131">
        <v>1785291.62</v>
      </c>
      <c r="K175" s="131">
        <v>761756.37</v>
      </c>
      <c r="L175" s="131">
        <v>374134.51</v>
      </c>
      <c r="M175" s="131">
        <v>0</v>
      </c>
      <c r="N175" s="131">
        <v>1823193.41</v>
      </c>
      <c r="P175">
        <f t="shared" si="7"/>
        <v>2547047.9900000002</v>
      </c>
      <c r="Q175">
        <f t="shared" si="8"/>
        <v>1823193.41</v>
      </c>
    </row>
    <row r="176" spans="1:17" x14ac:dyDescent="0.3">
      <c r="A176" t="str">
        <f t="shared" si="6"/>
        <v>2011_4041</v>
      </c>
      <c r="C176" s="131">
        <v>175</v>
      </c>
      <c r="D176" s="131">
        <v>4041</v>
      </c>
      <c r="E176" s="131">
        <v>4041</v>
      </c>
      <c r="F176" s="131" t="s">
        <v>191</v>
      </c>
      <c r="G176" s="131">
        <v>2011</v>
      </c>
      <c r="H176" s="131">
        <v>0</v>
      </c>
      <c r="I176" s="131">
        <v>1</v>
      </c>
      <c r="J176" s="131">
        <v>3001698.16</v>
      </c>
      <c r="K176" s="131">
        <v>13.14</v>
      </c>
      <c r="L176" s="131">
        <v>136754.03</v>
      </c>
      <c r="M176" s="131">
        <v>0</v>
      </c>
      <c r="N176" s="131">
        <v>1675470.59</v>
      </c>
      <c r="P176">
        <f t="shared" si="7"/>
        <v>3001711.3000000003</v>
      </c>
      <c r="Q176">
        <f t="shared" si="8"/>
        <v>1675470.59</v>
      </c>
    </row>
    <row r="177" spans="1:17" x14ac:dyDescent="0.3">
      <c r="A177" t="str">
        <f t="shared" si="6"/>
        <v>2011_4043</v>
      </c>
      <c r="C177" s="131">
        <v>176</v>
      </c>
      <c r="D177" s="131">
        <v>4043</v>
      </c>
      <c r="E177" s="131">
        <v>4043</v>
      </c>
      <c r="F177" s="131" t="s">
        <v>192</v>
      </c>
      <c r="G177" s="131">
        <v>2011</v>
      </c>
      <c r="H177" s="131">
        <v>0</v>
      </c>
      <c r="I177" s="131">
        <v>1</v>
      </c>
      <c r="J177" s="131">
        <v>304.5</v>
      </c>
      <c r="K177" s="131">
        <v>1844345.74</v>
      </c>
      <c r="L177" s="131">
        <v>444046.81</v>
      </c>
      <c r="M177" s="131">
        <v>0</v>
      </c>
      <c r="N177" s="131">
        <v>1283315.73</v>
      </c>
      <c r="P177">
        <f t="shared" si="7"/>
        <v>1844650.24</v>
      </c>
      <c r="Q177">
        <f t="shared" si="8"/>
        <v>1283315.73</v>
      </c>
    </row>
    <row r="178" spans="1:17" x14ac:dyDescent="0.3">
      <c r="A178" t="str">
        <f t="shared" si="6"/>
        <v>2011_4068</v>
      </c>
      <c r="C178" s="131">
        <v>177</v>
      </c>
      <c r="D178" s="131">
        <v>4068</v>
      </c>
      <c r="E178" s="131">
        <v>4068</v>
      </c>
      <c r="F178" s="131" t="s">
        <v>945</v>
      </c>
      <c r="G178" s="131">
        <v>2011</v>
      </c>
      <c r="H178" s="131">
        <v>0</v>
      </c>
      <c r="I178" s="131">
        <v>1</v>
      </c>
      <c r="J178" s="131">
        <v>798589.82</v>
      </c>
      <c r="K178" s="131">
        <v>0</v>
      </c>
      <c r="L178" s="131">
        <v>219843.83</v>
      </c>
      <c r="M178" s="131">
        <v>0</v>
      </c>
      <c r="N178" s="131">
        <v>166367.1</v>
      </c>
      <c r="P178">
        <f t="shared" si="7"/>
        <v>798589.82</v>
      </c>
      <c r="Q178">
        <f t="shared" si="8"/>
        <v>166367.1</v>
      </c>
    </row>
    <row r="179" spans="1:17" x14ac:dyDescent="0.3">
      <c r="A179" t="str">
        <f t="shared" si="6"/>
        <v>2011_4086</v>
      </c>
      <c r="C179" s="131">
        <v>178</v>
      </c>
      <c r="D179" s="131">
        <v>4086</v>
      </c>
      <c r="E179" s="131">
        <v>4086</v>
      </c>
      <c r="F179" s="131" t="s">
        <v>791</v>
      </c>
      <c r="G179" s="131">
        <v>2011</v>
      </c>
      <c r="H179" s="131">
        <v>0</v>
      </c>
      <c r="I179" s="131">
        <v>1</v>
      </c>
      <c r="J179" s="131">
        <v>2337855.56</v>
      </c>
      <c r="K179" s="131">
        <v>1006239.65</v>
      </c>
      <c r="L179" s="131">
        <v>470404.26</v>
      </c>
      <c r="M179" s="131">
        <v>0</v>
      </c>
      <c r="N179" s="131">
        <v>837969.84</v>
      </c>
      <c r="P179">
        <f t="shared" si="7"/>
        <v>3344095.21</v>
      </c>
      <c r="Q179">
        <f t="shared" si="8"/>
        <v>837969.84</v>
      </c>
    </row>
    <row r="180" spans="1:17" x14ac:dyDescent="0.3">
      <c r="A180" t="str">
        <f t="shared" si="6"/>
        <v>2011_4104</v>
      </c>
      <c r="C180" s="131">
        <v>179</v>
      </c>
      <c r="D180" s="131">
        <v>4104</v>
      </c>
      <c r="E180" s="131">
        <v>4104</v>
      </c>
      <c r="F180" s="131" t="s">
        <v>194</v>
      </c>
      <c r="G180" s="131">
        <v>2011</v>
      </c>
      <c r="H180" s="131">
        <v>0</v>
      </c>
      <c r="I180" s="131">
        <v>1</v>
      </c>
      <c r="J180" s="131">
        <v>9354675.6699999999</v>
      </c>
      <c r="K180" s="131">
        <v>2.4500000000000002</v>
      </c>
      <c r="L180" s="131">
        <v>923552.22</v>
      </c>
      <c r="M180" s="131">
        <v>0</v>
      </c>
      <c r="N180" s="131">
        <v>3534773.73</v>
      </c>
      <c r="P180">
        <f t="shared" si="7"/>
        <v>9354678.1199999992</v>
      </c>
      <c r="Q180">
        <f t="shared" si="8"/>
        <v>3534773.73</v>
      </c>
    </row>
    <row r="181" spans="1:17" x14ac:dyDescent="0.3">
      <c r="A181" t="str">
        <f t="shared" si="6"/>
        <v>2011_4122</v>
      </c>
      <c r="C181" s="131">
        <v>180</v>
      </c>
      <c r="D181" s="131">
        <v>4122</v>
      </c>
      <c r="E181" s="131">
        <v>4122</v>
      </c>
      <c r="F181" s="131" t="s">
        <v>195</v>
      </c>
      <c r="G181" s="131">
        <v>2011</v>
      </c>
      <c r="H181" s="131">
        <v>0</v>
      </c>
      <c r="I181" s="131">
        <v>1</v>
      </c>
      <c r="J181" s="131">
        <v>108468.36</v>
      </c>
      <c r="K181" s="131">
        <v>1662207.22</v>
      </c>
      <c r="L181" s="131">
        <v>159395.26999999999</v>
      </c>
      <c r="M181" s="131">
        <v>0</v>
      </c>
      <c r="N181" s="131">
        <v>1184282.71</v>
      </c>
      <c r="P181">
        <f t="shared" si="7"/>
        <v>1770675.58</v>
      </c>
      <c r="Q181">
        <f t="shared" si="8"/>
        <v>1184282.71</v>
      </c>
    </row>
    <row r="182" spans="1:17" x14ac:dyDescent="0.3">
      <c r="A182" t="str">
        <f t="shared" si="6"/>
        <v>2011_4131</v>
      </c>
      <c r="C182" s="131">
        <v>181</v>
      </c>
      <c r="D182" s="131">
        <v>4131</v>
      </c>
      <c r="E182" s="131">
        <v>4131</v>
      </c>
      <c r="F182" s="131" t="s">
        <v>196</v>
      </c>
      <c r="G182" s="131">
        <v>2011</v>
      </c>
      <c r="H182" s="131">
        <v>0</v>
      </c>
      <c r="I182" s="131">
        <v>1</v>
      </c>
      <c r="J182" s="131">
        <v>174650.66</v>
      </c>
      <c r="K182" s="131">
        <v>10502505.43</v>
      </c>
      <c r="L182" s="131">
        <v>633259.5</v>
      </c>
      <c r="M182" s="131">
        <v>0</v>
      </c>
      <c r="N182" s="131">
        <v>6115527.79</v>
      </c>
      <c r="P182">
        <f t="shared" si="7"/>
        <v>10677156.09</v>
      </c>
      <c r="Q182">
        <f t="shared" si="8"/>
        <v>6115527.79</v>
      </c>
    </row>
    <row r="183" spans="1:17" x14ac:dyDescent="0.3">
      <c r="A183" t="str">
        <f t="shared" si="6"/>
        <v>2011_4203</v>
      </c>
      <c r="C183" s="131">
        <v>182</v>
      </c>
      <c r="D183" s="131">
        <v>4203</v>
      </c>
      <c r="E183" s="131">
        <v>4203</v>
      </c>
      <c r="F183" s="131" t="s">
        <v>198</v>
      </c>
      <c r="G183" s="131">
        <v>2011</v>
      </c>
      <c r="H183" s="131">
        <v>0</v>
      </c>
      <c r="I183" s="131">
        <v>1</v>
      </c>
      <c r="J183" s="131">
        <v>2299789.34</v>
      </c>
      <c r="K183" s="131">
        <v>0</v>
      </c>
      <c r="L183" s="131">
        <v>113068.87</v>
      </c>
      <c r="M183" s="131">
        <v>0</v>
      </c>
      <c r="N183" s="131">
        <v>1353960.49</v>
      </c>
      <c r="P183">
        <f t="shared" si="7"/>
        <v>2299789.34</v>
      </c>
      <c r="Q183">
        <f t="shared" si="8"/>
        <v>1353960.49</v>
      </c>
    </row>
    <row r="184" spans="1:17" x14ac:dyDescent="0.3">
      <c r="A184" t="str">
        <f t="shared" si="6"/>
        <v>2011_4212</v>
      </c>
      <c r="C184" s="131">
        <v>183</v>
      </c>
      <c r="D184" s="131">
        <v>4212</v>
      </c>
      <c r="E184" s="131">
        <v>4212</v>
      </c>
      <c r="F184" s="131" t="s">
        <v>199</v>
      </c>
      <c r="G184" s="131">
        <v>2011</v>
      </c>
      <c r="H184" s="131">
        <v>0</v>
      </c>
      <c r="I184" s="131">
        <v>1</v>
      </c>
      <c r="J184" s="131">
        <v>1035573.5</v>
      </c>
      <c r="K184" s="131">
        <v>0</v>
      </c>
      <c r="L184" s="131">
        <v>131350.43</v>
      </c>
      <c r="M184" s="131">
        <v>0</v>
      </c>
      <c r="N184" s="131">
        <v>754714.98</v>
      </c>
      <c r="P184">
        <f t="shared" si="7"/>
        <v>1035573.5</v>
      </c>
      <c r="Q184">
        <f t="shared" si="8"/>
        <v>754714.98</v>
      </c>
    </row>
    <row r="185" spans="1:17" x14ac:dyDescent="0.3">
      <c r="A185" t="str">
        <f t="shared" si="6"/>
        <v>2011_4271</v>
      </c>
      <c r="C185" s="131">
        <v>184</v>
      </c>
      <c r="D185" s="131">
        <v>4271</v>
      </c>
      <c r="E185" s="131">
        <v>4271</v>
      </c>
      <c r="F185" s="131" t="s">
        <v>201</v>
      </c>
      <c r="G185" s="131">
        <v>2011</v>
      </c>
      <c r="H185" s="131">
        <v>0</v>
      </c>
      <c r="I185" s="131">
        <v>1</v>
      </c>
      <c r="J185" s="131">
        <v>3911447.73</v>
      </c>
      <c r="K185" s="131">
        <v>0</v>
      </c>
      <c r="L185" s="131">
        <v>482451.49</v>
      </c>
      <c r="M185" s="131">
        <v>0</v>
      </c>
      <c r="N185" s="131">
        <v>2310394.2799999998</v>
      </c>
      <c r="P185">
        <f t="shared" si="7"/>
        <v>3911447.73</v>
      </c>
      <c r="Q185">
        <f t="shared" si="8"/>
        <v>2310394.2799999998</v>
      </c>
    </row>
    <row r="186" spans="1:17" x14ac:dyDescent="0.3">
      <c r="A186" t="str">
        <f t="shared" si="6"/>
        <v>2011_4269</v>
      </c>
      <c r="C186" s="131">
        <v>185</v>
      </c>
      <c r="D186" s="131">
        <v>4269</v>
      </c>
      <c r="E186" s="131">
        <v>4269</v>
      </c>
      <c r="F186" s="131" t="s">
        <v>200</v>
      </c>
      <c r="G186" s="131">
        <v>2011</v>
      </c>
      <c r="H186" s="131">
        <v>0</v>
      </c>
      <c r="I186" s="131">
        <v>1</v>
      </c>
      <c r="J186" s="131">
        <v>107083.19</v>
      </c>
      <c r="K186" s="131">
        <v>2164382.7999999998</v>
      </c>
      <c r="L186" s="131">
        <v>162477.20000000001</v>
      </c>
      <c r="M186" s="131">
        <v>0</v>
      </c>
      <c r="N186" s="131">
        <v>1467432.29</v>
      </c>
      <c r="P186">
        <f t="shared" si="7"/>
        <v>2271465.9899999998</v>
      </c>
      <c r="Q186">
        <f t="shared" si="8"/>
        <v>1467432.29</v>
      </c>
    </row>
    <row r="187" spans="1:17" x14ac:dyDescent="0.3">
      <c r="A187" t="str">
        <f t="shared" si="6"/>
        <v>2011_4356</v>
      </c>
      <c r="C187" s="131">
        <v>186</v>
      </c>
      <c r="D187" s="131">
        <v>4356</v>
      </c>
      <c r="E187" s="131">
        <v>4356</v>
      </c>
      <c r="F187" s="131" t="s">
        <v>202</v>
      </c>
      <c r="G187" s="131">
        <v>2011</v>
      </c>
      <c r="H187" s="131">
        <v>0</v>
      </c>
      <c r="I187" s="131">
        <v>1</v>
      </c>
      <c r="J187" s="131">
        <v>442333.27</v>
      </c>
      <c r="K187" s="131">
        <v>79574.009999999995</v>
      </c>
      <c r="L187" s="131">
        <v>122988.15</v>
      </c>
      <c r="M187" s="131">
        <v>0</v>
      </c>
      <c r="N187" s="131">
        <v>-232778.29</v>
      </c>
      <c r="P187">
        <f t="shared" si="7"/>
        <v>521907.28</v>
      </c>
      <c r="Q187">
        <f t="shared" si="8"/>
        <v>-232778.29</v>
      </c>
    </row>
    <row r="188" spans="1:17" x14ac:dyDescent="0.3">
      <c r="A188" t="str">
        <f t="shared" si="6"/>
        <v>2011_4149</v>
      </c>
      <c r="C188" s="131">
        <v>187</v>
      </c>
      <c r="D188" s="131">
        <v>4149</v>
      </c>
      <c r="E188" s="131">
        <v>4149</v>
      </c>
      <c r="F188" s="131" t="s">
        <v>792</v>
      </c>
      <c r="G188" s="131">
        <v>2011</v>
      </c>
      <c r="H188" s="131">
        <v>0</v>
      </c>
      <c r="I188" s="131">
        <v>1</v>
      </c>
      <c r="J188" s="131">
        <v>409104.47</v>
      </c>
      <c r="K188" s="131">
        <v>2393532.83</v>
      </c>
      <c r="L188" s="131">
        <v>94839.7</v>
      </c>
      <c r="M188" s="131">
        <v>0</v>
      </c>
      <c r="N188" s="131">
        <v>1251339.67</v>
      </c>
      <c r="P188">
        <f t="shared" si="7"/>
        <v>2802637.3</v>
      </c>
      <c r="Q188">
        <f t="shared" si="8"/>
        <v>1251339.67</v>
      </c>
    </row>
    <row r="189" spans="1:17" x14ac:dyDescent="0.3">
      <c r="A189" t="str">
        <f t="shared" si="6"/>
        <v>2011_4437</v>
      </c>
      <c r="C189" s="131">
        <v>188</v>
      </c>
      <c r="D189" s="131">
        <v>4437</v>
      </c>
      <c r="E189" s="131">
        <v>4437</v>
      </c>
      <c r="F189" s="131" t="s">
        <v>204</v>
      </c>
      <c r="G189" s="131">
        <v>2011</v>
      </c>
      <c r="H189" s="131">
        <v>0</v>
      </c>
      <c r="I189" s="131">
        <v>1</v>
      </c>
      <c r="J189" s="131">
        <v>37222.1</v>
      </c>
      <c r="K189" s="131">
        <v>1464105.02</v>
      </c>
      <c r="L189" s="131">
        <v>121729.3</v>
      </c>
      <c r="M189" s="131">
        <v>0</v>
      </c>
      <c r="N189" s="131">
        <v>958299.82</v>
      </c>
      <c r="P189">
        <f t="shared" si="7"/>
        <v>1501327.12</v>
      </c>
      <c r="Q189">
        <f t="shared" si="8"/>
        <v>958299.82</v>
      </c>
    </row>
    <row r="190" spans="1:17" x14ac:dyDescent="0.3">
      <c r="A190" t="str">
        <f t="shared" si="6"/>
        <v>2011_4446</v>
      </c>
      <c r="C190" s="131">
        <v>189</v>
      </c>
      <c r="D190" s="131">
        <v>4446</v>
      </c>
      <c r="E190" s="131">
        <v>4446</v>
      </c>
      <c r="F190" s="131" t="s">
        <v>205</v>
      </c>
      <c r="G190" s="131">
        <v>2011</v>
      </c>
      <c r="H190" s="131">
        <v>0</v>
      </c>
      <c r="I190" s="131">
        <v>1</v>
      </c>
      <c r="J190" s="131">
        <v>1486222.34</v>
      </c>
      <c r="K190" s="131">
        <v>0</v>
      </c>
      <c r="L190" s="131">
        <v>320334.7</v>
      </c>
      <c r="M190" s="131">
        <v>0</v>
      </c>
      <c r="N190" s="131">
        <v>299983.59000000003</v>
      </c>
      <c r="P190">
        <f t="shared" si="7"/>
        <v>1486222.34</v>
      </c>
      <c r="Q190">
        <f t="shared" si="8"/>
        <v>299983.59000000003</v>
      </c>
    </row>
    <row r="191" spans="1:17" x14ac:dyDescent="0.3">
      <c r="A191" t="str">
        <f t="shared" si="6"/>
        <v>2011_4491</v>
      </c>
      <c r="C191" s="131">
        <v>190</v>
      </c>
      <c r="D191" s="131">
        <v>4491</v>
      </c>
      <c r="E191" s="131">
        <v>4491</v>
      </c>
      <c r="F191" s="131" t="s">
        <v>206</v>
      </c>
      <c r="G191" s="131">
        <v>2011</v>
      </c>
      <c r="H191" s="131">
        <v>0</v>
      </c>
      <c r="I191" s="131">
        <v>1</v>
      </c>
      <c r="J191" s="131">
        <v>309551.52</v>
      </c>
      <c r="K191" s="131">
        <v>387.3</v>
      </c>
      <c r="L191" s="131">
        <v>31582.62</v>
      </c>
      <c r="M191" s="131">
        <v>0</v>
      </c>
      <c r="N191" s="131">
        <v>314232.74</v>
      </c>
      <c r="P191">
        <f t="shared" si="7"/>
        <v>309938.82</v>
      </c>
      <c r="Q191">
        <f t="shared" si="8"/>
        <v>314232.74</v>
      </c>
    </row>
    <row r="192" spans="1:17" x14ac:dyDescent="0.3">
      <c r="A192" t="str">
        <f t="shared" si="6"/>
        <v>2011_4505</v>
      </c>
      <c r="C192" s="131">
        <v>191</v>
      </c>
      <c r="D192" s="131">
        <v>4505</v>
      </c>
      <c r="E192" s="131">
        <v>4505</v>
      </c>
      <c r="F192" s="131" t="s">
        <v>207</v>
      </c>
      <c r="G192" s="131">
        <v>2011</v>
      </c>
      <c r="H192" s="131">
        <v>0</v>
      </c>
      <c r="I192" s="131">
        <v>1</v>
      </c>
      <c r="J192" s="131">
        <v>627098.89</v>
      </c>
      <c r="K192" s="131">
        <v>0</v>
      </c>
      <c r="L192" s="131">
        <v>57599.87</v>
      </c>
      <c r="M192" s="131">
        <v>0</v>
      </c>
      <c r="N192" s="131">
        <v>359133.44</v>
      </c>
      <c r="P192">
        <f t="shared" si="7"/>
        <v>627098.89</v>
      </c>
      <c r="Q192">
        <f t="shared" si="8"/>
        <v>359133.44</v>
      </c>
    </row>
    <row r="193" spans="1:17" x14ac:dyDescent="0.3">
      <c r="A193" t="str">
        <f t="shared" si="6"/>
        <v>2011_4509</v>
      </c>
      <c r="C193" s="131">
        <v>192</v>
      </c>
      <c r="D193" s="131">
        <v>4509</v>
      </c>
      <c r="E193" s="131">
        <v>4509</v>
      </c>
      <c r="F193" s="131" t="s">
        <v>208</v>
      </c>
      <c r="G193" s="131">
        <v>2011</v>
      </c>
      <c r="H193" s="131">
        <v>0</v>
      </c>
      <c r="I193" s="131">
        <v>1</v>
      </c>
      <c r="J193" s="131">
        <v>0</v>
      </c>
      <c r="K193" s="131">
        <v>598183.62</v>
      </c>
      <c r="L193" s="131">
        <v>10318.09</v>
      </c>
      <c r="M193" s="131">
        <v>0</v>
      </c>
      <c r="N193" s="131">
        <v>35949.199999999997</v>
      </c>
      <c r="P193">
        <f t="shared" si="7"/>
        <v>598183.62</v>
      </c>
      <c r="Q193">
        <f t="shared" si="8"/>
        <v>35949.199999999997</v>
      </c>
    </row>
    <row r="194" spans="1:17" x14ac:dyDescent="0.3">
      <c r="A194" t="str">
        <f t="shared" ref="A194:A257" si="9">CONCATENATE(G194,"_",D194)</f>
        <v>2011_4518</v>
      </c>
      <c r="C194" s="131">
        <v>193</v>
      </c>
      <c r="D194" s="131">
        <v>4518</v>
      </c>
      <c r="E194" s="131">
        <v>4518</v>
      </c>
      <c r="F194" s="131" t="s">
        <v>209</v>
      </c>
      <c r="G194" s="131">
        <v>2011</v>
      </c>
      <c r="H194" s="131">
        <v>0</v>
      </c>
      <c r="I194" s="131">
        <v>1</v>
      </c>
      <c r="J194" s="131">
        <v>464814.37</v>
      </c>
      <c r="K194" s="131">
        <v>11336.25</v>
      </c>
      <c r="L194" s="131">
        <v>185051.54</v>
      </c>
      <c r="M194" s="131">
        <v>0</v>
      </c>
      <c r="N194" s="131">
        <v>122968.5</v>
      </c>
      <c r="P194">
        <f t="shared" si="7"/>
        <v>476150.62</v>
      </c>
      <c r="Q194">
        <f t="shared" si="8"/>
        <v>122968.5</v>
      </c>
    </row>
    <row r="195" spans="1:17" x14ac:dyDescent="0.3">
      <c r="A195" t="str">
        <f t="shared" si="9"/>
        <v>2011_4527</v>
      </c>
      <c r="C195" s="131">
        <v>194</v>
      </c>
      <c r="D195" s="131">
        <v>4527</v>
      </c>
      <c r="E195" s="131">
        <v>4527</v>
      </c>
      <c r="F195" s="131" t="s">
        <v>210</v>
      </c>
      <c r="G195" s="131">
        <v>2011</v>
      </c>
      <c r="H195" s="131">
        <v>0</v>
      </c>
      <c r="I195" s="131">
        <v>1</v>
      </c>
      <c r="J195" s="131">
        <v>1098040.72</v>
      </c>
      <c r="K195" s="131">
        <v>0</v>
      </c>
      <c r="L195" s="131">
        <v>158268.4</v>
      </c>
      <c r="M195" s="131">
        <v>0</v>
      </c>
      <c r="N195" s="131">
        <v>565283.25</v>
      </c>
      <c r="P195">
        <f t="shared" ref="P195:P258" si="10">SUM(J195:K195)</f>
        <v>1098040.72</v>
      </c>
      <c r="Q195">
        <f t="shared" ref="Q195:Q258" si="11">SUM(M195:N195)</f>
        <v>565283.25</v>
      </c>
    </row>
    <row r="196" spans="1:17" x14ac:dyDescent="0.3">
      <c r="A196" t="str">
        <f t="shared" si="9"/>
        <v>2011_4536</v>
      </c>
      <c r="C196" s="131">
        <v>195</v>
      </c>
      <c r="D196" s="131">
        <v>4536</v>
      </c>
      <c r="E196" s="131">
        <v>4536</v>
      </c>
      <c r="F196" s="131" t="s">
        <v>211</v>
      </c>
      <c r="G196" s="131">
        <v>2011</v>
      </c>
      <c r="H196" s="131">
        <v>0</v>
      </c>
      <c r="I196" s="131">
        <v>1</v>
      </c>
      <c r="J196" s="131">
        <v>4953425.5</v>
      </c>
      <c r="K196" s="131">
        <v>747.17</v>
      </c>
      <c r="L196" s="131">
        <v>254325.48</v>
      </c>
      <c r="M196" s="131">
        <v>98691.45</v>
      </c>
      <c r="N196" s="131">
        <v>851242.53</v>
      </c>
      <c r="P196">
        <f t="shared" si="10"/>
        <v>4954172.67</v>
      </c>
      <c r="Q196">
        <f t="shared" si="11"/>
        <v>949933.98</v>
      </c>
    </row>
    <row r="197" spans="1:17" x14ac:dyDescent="0.3">
      <c r="A197" t="str">
        <f t="shared" si="9"/>
        <v>2011_4554</v>
      </c>
      <c r="C197" s="131">
        <v>196</v>
      </c>
      <c r="D197" s="131">
        <v>4554</v>
      </c>
      <c r="E197" s="131">
        <v>4554</v>
      </c>
      <c r="F197" s="131" t="s">
        <v>212</v>
      </c>
      <c r="G197" s="131">
        <v>2011</v>
      </c>
      <c r="H197" s="131">
        <v>0</v>
      </c>
      <c r="I197" s="131">
        <v>1</v>
      </c>
      <c r="J197" s="131">
        <v>2136117.06</v>
      </c>
      <c r="K197" s="131">
        <v>0</v>
      </c>
      <c r="L197" s="131">
        <v>75383.02</v>
      </c>
      <c r="M197" s="131">
        <v>0</v>
      </c>
      <c r="N197" s="131">
        <v>1402779.28</v>
      </c>
      <c r="P197">
        <f t="shared" si="10"/>
        <v>2136117.06</v>
      </c>
      <c r="Q197">
        <f t="shared" si="11"/>
        <v>1402779.28</v>
      </c>
    </row>
    <row r="198" spans="1:17" x14ac:dyDescent="0.3">
      <c r="A198" t="str">
        <f t="shared" si="9"/>
        <v>2011_4572</v>
      </c>
      <c r="C198" s="131">
        <v>197</v>
      </c>
      <c r="D198" s="131">
        <v>4572</v>
      </c>
      <c r="E198" s="131">
        <v>4572</v>
      </c>
      <c r="F198" s="131" t="s">
        <v>213</v>
      </c>
      <c r="G198" s="131">
        <v>2011</v>
      </c>
      <c r="H198" s="131">
        <v>0</v>
      </c>
      <c r="I198" s="131">
        <v>1</v>
      </c>
      <c r="J198" s="131">
        <v>783399.42</v>
      </c>
      <c r="K198" s="131">
        <v>642682.16</v>
      </c>
      <c r="L198" s="131">
        <v>92250.37</v>
      </c>
      <c r="M198" s="131">
        <v>0</v>
      </c>
      <c r="N198" s="131">
        <v>723354.39</v>
      </c>
      <c r="P198">
        <f t="shared" si="10"/>
        <v>1426081.58</v>
      </c>
      <c r="Q198">
        <f t="shared" si="11"/>
        <v>723354.39</v>
      </c>
    </row>
    <row r="199" spans="1:17" x14ac:dyDescent="0.3">
      <c r="A199" t="str">
        <f t="shared" si="9"/>
        <v>2011_4581</v>
      </c>
      <c r="C199" s="131">
        <v>198</v>
      </c>
      <c r="D199" s="131">
        <v>4581</v>
      </c>
      <c r="E199" s="131">
        <v>4581</v>
      </c>
      <c r="F199" s="131" t="s">
        <v>214</v>
      </c>
      <c r="G199" s="131">
        <v>2011</v>
      </c>
      <c r="H199" s="131">
        <v>0</v>
      </c>
      <c r="I199" s="131">
        <v>1</v>
      </c>
      <c r="J199" s="131">
        <v>9411484.1099999994</v>
      </c>
      <c r="K199" s="131">
        <v>0</v>
      </c>
      <c r="L199" s="131">
        <v>1774891.69</v>
      </c>
      <c r="M199" s="131">
        <v>0</v>
      </c>
      <c r="N199" s="131">
        <v>2268672.04</v>
      </c>
      <c r="P199">
        <f t="shared" si="10"/>
        <v>9411484.1099999994</v>
      </c>
      <c r="Q199">
        <f t="shared" si="11"/>
        <v>2268672.04</v>
      </c>
    </row>
    <row r="200" spans="1:17" x14ac:dyDescent="0.3">
      <c r="A200" t="str">
        <f t="shared" si="9"/>
        <v>2011_4599</v>
      </c>
      <c r="C200" s="131">
        <v>199</v>
      </c>
      <c r="D200" s="131">
        <v>4599</v>
      </c>
      <c r="E200" s="131">
        <v>4599</v>
      </c>
      <c r="F200" s="131" t="s">
        <v>215</v>
      </c>
      <c r="G200" s="131">
        <v>2011</v>
      </c>
      <c r="H200" s="131">
        <v>0</v>
      </c>
      <c r="I200" s="131">
        <v>1</v>
      </c>
      <c r="J200" s="131">
        <v>1467006.63</v>
      </c>
      <c r="K200" s="131">
        <v>0</v>
      </c>
      <c r="L200" s="131">
        <v>106236.06</v>
      </c>
      <c r="M200" s="131">
        <v>0</v>
      </c>
      <c r="N200" s="131">
        <v>756514.63</v>
      </c>
      <c r="P200">
        <f t="shared" si="10"/>
        <v>1467006.63</v>
      </c>
      <c r="Q200">
        <f t="shared" si="11"/>
        <v>756514.63</v>
      </c>
    </row>
    <row r="201" spans="1:17" x14ac:dyDescent="0.3">
      <c r="A201" t="str">
        <f t="shared" si="9"/>
        <v>2011_4617</v>
      </c>
      <c r="C201" s="131">
        <v>200</v>
      </c>
      <c r="D201" s="131">
        <v>4617</v>
      </c>
      <c r="E201" s="131">
        <v>4617</v>
      </c>
      <c r="F201" s="131" t="s">
        <v>216</v>
      </c>
      <c r="G201" s="131">
        <v>2011</v>
      </c>
      <c r="H201" s="131">
        <v>0</v>
      </c>
      <c r="I201" s="131">
        <v>1</v>
      </c>
      <c r="J201" s="131">
        <v>1707908.12</v>
      </c>
      <c r="K201" s="131">
        <v>1107202.74</v>
      </c>
      <c r="L201" s="131">
        <v>328748.59000000003</v>
      </c>
      <c r="M201" s="131">
        <v>98861.97</v>
      </c>
      <c r="N201" s="131">
        <v>1224275.77</v>
      </c>
      <c r="P201">
        <f t="shared" si="10"/>
        <v>2815110.8600000003</v>
      </c>
      <c r="Q201">
        <f t="shared" si="11"/>
        <v>1323137.74</v>
      </c>
    </row>
    <row r="202" spans="1:17" x14ac:dyDescent="0.3">
      <c r="A202" t="str">
        <f t="shared" si="9"/>
        <v>2011_4662</v>
      </c>
      <c r="C202" s="131">
        <v>201</v>
      </c>
      <c r="D202" s="131">
        <v>4662</v>
      </c>
      <c r="E202" s="131">
        <v>4662</v>
      </c>
      <c r="F202" s="131" t="s">
        <v>218</v>
      </c>
      <c r="G202" s="131">
        <v>2011</v>
      </c>
      <c r="H202" s="131">
        <v>0</v>
      </c>
      <c r="I202" s="131">
        <v>1</v>
      </c>
      <c r="J202" s="131">
        <v>912620.85</v>
      </c>
      <c r="K202" s="131">
        <v>0</v>
      </c>
      <c r="L202" s="131">
        <v>287128.77</v>
      </c>
      <c r="M202" s="131">
        <v>0</v>
      </c>
      <c r="N202" s="131">
        <v>606631.88</v>
      </c>
      <c r="P202">
        <f t="shared" si="10"/>
        <v>912620.85</v>
      </c>
      <c r="Q202">
        <f t="shared" si="11"/>
        <v>606631.88</v>
      </c>
    </row>
    <row r="203" spans="1:17" x14ac:dyDescent="0.3">
      <c r="A203" t="str">
        <f t="shared" si="9"/>
        <v>2011_4689</v>
      </c>
      <c r="C203" s="131">
        <v>202</v>
      </c>
      <c r="D203" s="131">
        <v>4689</v>
      </c>
      <c r="E203" s="131">
        <v>4689</v>
      </c>
      <c r="F203" s="131" t="s">
        <v>219</v>
      </c>
      <c r="G203" s="131">
        <v>2011</v>
      </c>
      <c r="H203" s="131">
        <v>0</v>
      </c>
      <c r="I203" s="131">
        <v>1</v>
      </c>
      <c r="J203" s="131">
        <v>402592.03</v>
      </c>
      <c r="K203" s="131">
        <v>86667.69</v>
      </c>
      <c r="L203" s="131">
        <v>30357.94</v>
      </c>
      <c r="M203" s="131">
        <v>0</v>
      </c>
      <c r="N203" s="131">
        <v>39777.449999999997</v>
      </c>
      <c r="P203">
        <f t="shared" si="10"/>
        <v>489259.72000000003</v>
      </c>
      <c r="Q203">
        <f t="shared" si="11"/>
        <v>39777.449999999997</v>
      </c>
    </row>
    <row r="204" spans="1:17" x14ac:dyDescent="0.3">
      <c r="A204" t="str">
        <f t="shared" si="9"/>
        <v>2011_4644</v>
      </c>
      <c r="C204" s="131">
        <v>203</v>
      </c>
      <c r="D204" s="131">
        <v>4644</v>
      </c>
      <c r="E204" s="131">
        <v>4644</v>
      </c>
      <c r="F204" s="131" t="s">
        <v>217</v>
      </c>
      <c r="G204" s="131">
        <v>2011</v>
      </c>
      <c r="H204" s="131">
        <v>0</v>
      </c>
      <c r="I204" s="131">
        <v>1</v>
      </c>
      <c r="J204" s="131">
        <v>1011202.87</v>
      </c>
      <c r="K204" s="131">
        <v>0</v>
      </c>
      <c r="L204" s="131">
        <v>217989.37</v>
      </c>
      <c r="M204" s="131">
        <v>0</v>
      </c>
      <c r="N204" s="131">
        <v>728009.49</v>
      </c>
      <c r="P204">
        <f t="shared" si="10"/>
        <v>1011202.87</v>
      </c>
      <c r="Q204">
        <f t="shared" si="11"/>
        <v>728009.49</v>
      </c>
    </row>
    <row r="205" spans="1:17" x14ac:dyDescent="0.3">
      <c r="A205" t="str">
        <f t="shared" si="9"/>
        <v>2011_4725</v>
      </c>
      <c r="C205" s="131">
        <v>204</v>
      </c>
      <c r="D205" s="131">
        <v>4725</v>
      </c>
      <c r="E205" s="131">
        <v>4725</v>
      </c>
      <c r="F205" s="131" t="s">
        <v>220</v>
      </c>
      <c r="G205" s="131">
        <v>2011</v>
      </c>
      <c r="H205" s="131">
        <v>0</v>
      </c>
      <c r="I205" s="131">
        <v>1</v>
      </c>
      <c r="J205" s="131">
        <v>221.33</v>
      </c>
      <c r="K205" s="131">
        <v>3348737.39</v>
      </c>
      <c r="L205" s="131">
        <v>594621.85</v>
      </c>
      <c r="M205" s="131">
        <v>0</v>
      </c>
      <c r="N205" s="131">
        <v>2533921.79</v>
      </c>
      <c r="P205">
        <f t="shared" si="10"/>
        <v>3348958.72</v>
      </c>
      <c r="Q205">
        <f t="shared" si="11"/>
        <v>2533921.79</v>
      </c>
    </row>
    <row r="206" spans="1:17" x14ac:dyDescent="0.3">
      <c r="A206" t="str">
        <f t="shared" si="9"/>
        <v>2011_2673</v>
      </c>
      <c r="C206" s="131">
        <v>205</v>
      </c>
      <c r="D206" s="131">
        <v>2673</v>
      </c>
      <c r="E206" s="131">
        <v>2673</v>
      </c>
      <c r="F206" s="131" t="s">
        <v>141</v>
      </c>
      <c r="G206" s="131">
        <v>2011</v>
      </c>
      <c r="H206" s="131">
        <v>0</v>
      </c>
      <c r="I206" s="131">
        <v>1</v>
      </c>
      <c r="J206" s="131">
        <v>264357.24</v>
      </c>
      <c r="K206" s="131">
        <v>610672.73</v>
      </c>
      <c r="L206" s="131">
        <v>441596.69</v>
      </c>
      <c r="M206" s="131">
        <v>0</v>
      </c>
      <c r="N206" s="131">
        <v>-405386.44</v>
      </c>
      <c r="P206">
        <f t="shared" si="10"/>
        <v>875029.97</v>
      </c>
      <c r="Q206">
        <f t="shared" si="11"/>
        <v>-405386.44</v>
      </c>
    </row>
    <row r="207" spans="1:17" x14ac:dyDescent="0.3">
      <c r="A207" t="str">
        <f t="shared" si="9"/>
        <v>2011_153</v>
      </c>
      <c r="C207" s="131">
        <v>206</v>
      </c>
      <c r="D207" s="131">
        <v>153</v>
      </c>
      <c r="E207" s="131">
        <v>153</v>
      </c>
      <c r="F207" s="131" t="s">
        <v>41</v>
      </c>
      <c r="G207" s="131">
        <v>2011</v>
      </c>
      <c r="H207" s="131">
        <v>0</v>
      </c>
      <c r="I207" s="131">
        <v>2</v>
      </c>
      <c r="J207" s="131">
        <v>49938.34</v>
      </c>
      <c r="K207" s="131">
        <v>0</v>
      </c>
      <c r="L207" s="131">
        <v>4045.3</v>
      </c>
      <c r="M207" s="131">
        <v>0</v>
      </c>
      <c r="N207" s="131">
        <v>322408.78999999998</v>
      </c>
      <c r="P207">
        <f t="shared" si="10"/>
        <v>49938.34</v>
      </c>
      <c r="Q207">
        <f t="shared" si="11"/>
        <v>322408.78999999998</v>
      </c>
    </row>
    <row r="208" spans="1:17" x14ac:dyDescent="0.3">
      <c r="A208" t="str">
        <f t="shared" si="9"/>
        <v>2011_3691</v>
      </c>
      <c r="C208" s="131">
        <v>207</v>
      </c>
      <c r="D208" s="131">
        <v>3691</v>
      </c>
      <c r="E208" s="131">
        <v>3691</v>
      </c>
      <c r="F208" s="131" t="s">
        <v>180</v>
      </c>
      <c r="G208" s="131">
        <v>2011</v>
      </c>
      <c r="H208" s="131">
        <v>0</v>
      </c>
      <c r="I208" s="131">
        <v>1</v>
      </c>
      <c r="J208" s="131">
        <v>1075952.1200000001</v>
      </c>
      <c r="K208" s="131">
        <v>864594.09</v>
      </c>
      <c r="L208" s="131">
        <v>227074.21</v>
      </c>
      <c r="M208" s="131">
        <v>0</v>
      </c>
      <c r="N208" s="131">
        <v>1478820.9</v>
      </c>
      <c r="P208">
        <f t="shared" si="10"/>
        <v>1940546.21</v>
      </c>
      <c r="Q208">
        <f t="shared" si="11"/>
        <v>1478820.9</v>
      </c>
    </row>
    <row r="209" spans="1:17" x14ac:dyDescent="0.3">
      <c r="A209" t="str">
        <f t="shared" si="9"/>
        <v>2011_4774</v>
      </c>
      <c r="C209" s="131">
        <v>208</v>
      </c>
      <c r="D209" s="131">
        <v>4774</v>
      </c>
      <c r="E209" s="131">
        <v>4774</v>
      </c>
      <c r="F209" s="131" t="s">
        <v>817</v>
      </c>
      <c r="G209" s="131">
        <v>2011</v>
      </c>
      <c r="H209" s="131">
        <v>0</v>
      </c>
      <c r="I209" s="131">
        <v>2</v>
      </c>
      <c r="J209" s="131">
        <v>1565209.44</v>
      </c>
      <c r="K209" s="131">
        <v>817432.09</v>
      </c>
      <c r="L209" s="131">
        <v>499912.99</v>
      </c>
      <c r="M209" s="131">
        <v>24706.68</v>
      </c>
      <c r="N209" s="131">
        <v>356268.84</v>
      </c>
      <c r="P209">
        <f t="shared" si="10"/>
        <v>2382641.5299999998</v>
      </c>
      <c r="Q209">
        <f t="shared" si="11"/>
        <v>380975.52</v>
      </c>
    </row>
    <row r="210" spans="1:17" x14ac:dyDescent="0.3">
      <c r="A210" t="str">
        <f t="shared" si="9"/>
        <v>2011_873</v>
      </c>
      <c r="C210" s="131">
        <v>209</v>
      </c>
      <c r="D210" s="131">
        <v>873</v>
      </c>
      <c r="E210" s="131">
        <v>873</v>
      </c>
      <c r="F210" s="131" t="s">
        <v>67</v>
      </c>
      <c r="G210" s="131">
        <v>2011</v>
      </c>
      <c r="H210" s="131">
        <v>0</v>
      </c>
      <c r="I210" s="131">
        <v>1</v>
      </c>
      <c r="J210" s="131">
        <v>84854.91</v>
      </c>
      <c r="K210" s="131">
        <v>949883.25</v>
      </c>
      <c r="L210" s="131">
        <v>112837.89</v>
      </c>
      <c r="M210" s="131">
        <v>18760.810000000001</v>
      </c>
      <c r="N210" s="131">
        <v>372345.18</v>
      </c>
      <c r="P210">
        <f t="shared" si="10"/>
        <v>1034738.16</v>
      </c>
      <c r="Q210">
        <f t="shared" si="11"/>
        <v>391105.99</v>
      </c>
    </row>
    <row r="211" spans="1:17" x14ac:dyDescent="0.3">
      <c r="A211" t="str">
        <f t="shared" si="9"/>
        <v>2011_4778</v>
      </c>
      <c r="C211" s="131">
        <v>210</v>
      </c>
      <c r="D211" s="131">
        <v>4778</v>
      </c>
      <c r="E211" s="131">
        <v>4778</v>
      </c>
      <c r="F211" s="131" t="s">
        <v>227</v>
      </c>
      <c r="G211" s="131">
        <v>2011</v>
      </c>
      <c r="H211" s="131">
        <v>0</v>
      </c>
      <c r="I211" s="131">
        <v>1</v>
      </c>
      <c r="J211" s="131">
        <v>24864.240000000002</v>
      </c>
      <c r="K211" s="131">
        <v>871150.57</v>
      </c>
      <c r="L211" s="131">
        <v>77372.320000000007</v>
      </c>
      <c r="M211" s="131">
        <v>0</v>
      </c>
      <c r="N211" s="131">
        <v>650753.23</v>
      </c>
      <c r="P211">
        <f t="shared" si="10"/>
        <v>896014.80999999994</v>
      </c>
      <c r="Q211">
        <f t="shared" si="11"/>
        <v>650753.23</v>
      </c>
    </row>
    <row r="212" spans="1:17" x14ac:dyDescent="0.3">
      <c r="A212" t="str">
        <f t="shared" si="9"/>
        <v>2011_4777</v>
      </c>
      <c r="C212" s="131">
        <v>211</v>
      </c>
      <c r="D212" s="131">
        <v>4777</v>
      </c>
      <c r="E212" s="131">
        <v>4777</v>
      </c>
      <c r="F212" s="131" t="s">
        <v>226</v>
      </c>
      <c r="G212" s="131">
        <v>2011</v>
      </c>
      <c r="H212" s="131">
        <v>0</v>
      </c>
      <c r="I212" s="131">
        <v>1</v>
      </c>
      <c r="J212" s="131">
        <v>1734120.95</v>
      </c>
      <c r="K212" s="131">
        <v>0</v>
      </c>
      <c r="L212" s="131">
        <v>153074.76</v>
      </c>
      <c r="M212" s="131">
        <v>57512.85</v>
      </c>
      <c r="N212" s="131">
        <v>705198.42</v>
      </c>
      <c r="P212">
        <f t="shared" si="10"/>
        <v>1734120.95</v>
      </c>
      <c r="Q212">
        <f t="shared" si="11"/>
        <v>762711.27</v>
      </c>
    </row>
    <row r="213" spans="1:17" x14ac:dyDescent="0.3">
      <c r="A213" t="str">
        <f t="shared" si="9"/>
        <v>2011_4776</v>
      </c>
      <c r="C213" s="131">
        <v>212</v>
      </c>
      <c r="D213" s="131">
        <v>4776</v>
      </c>
      <c r="E213" s="131">
        <v>4776</v>
      </c>
      <c r="F213" s="131" t="s">
        <v>225</v>
      </c>
      <c r="G213" s="131">
        <v>2011</v>
      </c>
      <c r="H213" s="131">
        <v>0</v>
      </c>
      <c r="I213" s="131">
        <v>1</v>
      </c>
      <c r="J213" s="131">
        <v>0</v>
      </c>
      <c r="K213" s="131">
        <v>609767.35</v>
      </c>
      <c r="L213" s="131">
        <v>82391.55</v>
      </c>
      <c r="M213" s="131">
        <v>0</v>
      </c>
      <c r="N213" s="131">
        <v>318394.74</v>
      </c>
      <c r="P213">
        <f t="shared" si="10"/>
        <v>609767.35</v>
      </c>
      <c r="Q213">
        <f t="shared" si="11"/>
        <v>318394.74</v>
      </c>
    </row>
    <row r="214" spans="1:17" x14ac:dyDescent="0.3">
      <c r="A214" t="str">
        <f t="shared" si="9"/>
        <v>2011_4779</v>
      </c>
      <c r="C214" s="131">
        <v>213</v>
      </c>
      <c r="D214" s="131">
        <v>4779</v>
      </c>
      <c r="E214" s="131">
        <v>4779</v>
      </c>
      <c r="F214" s="131" t="s">
        <v>228</v>
      </c>
      <c r="G214" s="131">
        <v>2011</v>
      </c>
      <c r="H214" s="131">
        <v>0</v>
      </c>
      <c r="I214" s="131">
        <v>1</v>
      </c>
      <c r="J214" s="131">
        <v>3119653.9</v>
      </c>
      <c r="K214" s="131">
        <v>2455.7399999999998</v>
      </c>
      <c r="L214" s="131">
        <v>522648.96</v>
      </c>
      <c r="M214" s="131">
        <v>0</v>
      </c>
      <c r="N214" s="131">
        <v>577474.57999999996</v>
      </c>
      <c r="P214">
        <f t="shared" si="10"/>
        <v>3122109.64</v>
      </c>
      <c r="Q214">
        <f t="shared" si="11"/>
        <v>577474.57999999996</v>
      </c>
    </row>
    <row r="215" spans="1:17" x14ac:dyDescent="0.3">
      <c r="A215" t="str">
        <f t="shared" si="9"/>
        <v>2011_4784</v>
      </c>
      <c r="C215" s="131">
        <v>214</v>
      </c>
      <c r="D215" s="131">
        <v>4784</v>
      </c>
      <c r="E215" s="131">
        <v>4784</v>
      </c>
      <c r="F215" s="131" t="s">
        <v>229</v>
      </c>
      <c r="G215" s="131">
        <v>2011</v>
      </c>
      <c r="H215" s="131">
        <v>0</v>
      </c>
      <c r="I215" s="131">
        <v>1</v>
      </c>
      <c r="J215" s="131">
        <v>416994.51</v>
      </c>
      <c r="K215" s="131">
        <v>6137025.9500000002</v>
      </c>
      <c r="L215" s="131">
        <v>353255.38</v>
      </c>
      <c r="M215" s="131">
        <v>106733.09</v>
      </c>
      <c r="N215" s="131">
        <v>2343328.15</v>
      </c>
      <c r="P215">
        <f t="shared" si="10"/>
        <v>6554020.46</v>
      </c>
      <c r="Q215">
        <f t="shared" si="11"/>
        <v>2450061.2399999998</v>
      </c>
    </row>
    <row r="216" spans="1:17" x14ac:dyDescent="0.3">
      <c r="A216" t="str">
        <f t="shared" si="9"/>
        <v>2011_4785</v>
      </c>
      <c r="C216" s="131">
        <v>215</v>
      </c>
      <c r="D216" s="131">
        <v>4785</v>
      </c>
      <c r="E216" s="131">
        <v>4785</v>
      </c>
      <c r="F216" s="131" t="s">
        <v>793</v>
      </c>
      <c r="G216" s="131">
        <v>2011</v>
      </c>
      <c r="H216" s="131">
        <v>0</v>
      </c>
      <c r="I216" s="131">
        <v>1</v>
      </c>
      <c r="J216" s="131">
        <v>39241.69</v>
      </c>
      <c r="K216" s="131">
        <v>1000014.75</v>
      </c>
      <c r="L216" s="131">
        <v>134891.46</v>
      </c>
      <c r="M216" s="131">
        <v>0</v>
      </c>
      <c r="N216" s="131">
        <v>911869.84</v>
      </c>
      <c r="P216">
        <f t="shared" si="10"/>
        <v>1039256.44</v>
      </c>
      <c r="Q216">
        <f t="shared" si="11"/>
        <v>911869.84</v>
      </c>
    </row>
    <row r="217" spans="1:17" x14ac:dyDescent="0.3">
      <c r="A217" t="str">
        <f t="shared" si="9"/>
        <v>2011_333</v>
      </c>
      <c r="C217" s="131">
        <v>216</v>
      </c>
      <c r="D217" s="131">
        <v>333</v>
      </c>
      <c r="E217" s="131">
        <v>333</v>
      </c>
      <c r="F217" s="131" t="s">
        <v>357</v>
      </c>
      <c r="G217" s="131">
        <v>2011</v>
      </c>
      <c r="H217" s="131">
        <v>0</v>
      </c>
      <c r="I217" s="131">
        <v>2</v>
      </c>
      <c r="J217" s="131">
        <v>1968769.25</v>
      </c>
      <c r="K217" s="131">
        <v>23105.84</v>
      </c>
      <c r="L217" s="131">
        <v>167432.97</v>
      </c>
      <c r="M217" s="131">
        <v>0</v>
      </c>
      <c r="N217" s="131">
        <v>1625618.54</v>
      </c>
      <c r="P217">
        <f t="shared" si="10"/>
        <v>1991875.09</v>
      </c>
      <c r="Q217">
        <f t="shared" si="11"/>
        <v>1625618.54</v>
      </c>
    </row>
    <row r="218" spans="1:17" x14ac:dyDescent="0.3">
      <c r="A218" t="str">
        <f t="shared" si="9"/>
        <v>2011_4773</v>
      </c>
      <c r="C218" s="131">
        <v>217</v>
      </c>
      <c r="D218" s="131">
        <v>4773</v>
      </c>
      <c r="E218" s="131">
        <v>4773</v>
      </c>
      <c r="F218" s="131" t="s">
        <v>222</v>
      </c>
      <c r="G218" s="131">
        <v>2011</v>
      </c>
      <c r="H218" s="131">
        <v>0</v>
      </c>
      <c r="I218" s="131">
        <v>1</v>
      </c>
      <c r="J218" s="131">
        <v>1489651.83</v>
      </c>
      <c r="K218" s="131">
        <v>0</v>
      </c>
      <c r="L218" s="131">
        <v>112940.38</v>
      </c>
      <c r="M218" s="131">
        <v>0</v>
      </c>
      <c r="N218" s="131">
        <v>1145172.98</v>
      </c>
      <c r="P218">
        <f t="shared" si="10"/>
        <v>1489651.83</v>
      </c>
      <c r="Q218">
        <f t="shared" si="11"/>
        <v>1145172.98</v>
      </c>
    </row>
    <row r="219" spans="1:17" x14ac:dyDescent="0.3">
      <c r="A219" t="str">
        <f t="shared" si="9"/>
        <v>2011_4788</v>
      </c>
      <c r="C219" s="131">
        <v>218</v>
      </c>
      <c r="D219" s="131">
        <v>4788</v>
      </c>
      <c r="E219" s="131">
        <v>4788</v>
      </c>
      <c r="F219" s="131" t="s">
        <v>232</v>
      </c>
      <c r="G219" s="131">
        <v>2011</v>
      </c>
      <c r="H219" s="131">
        <v>0</v>
      </c>
      <c r="I219" s="131">
        <v>1</v>
      </c>
      <c r="J219" s="131">
        <v>1008872.65</v>
      </c>
      <c r="K219" s="131">
        <v>0</v>
      </c>
      <c r="L219" s="131">
        <v>236677.48</v>
      </c>
      <c r="M219" s="131">
        <v>0</v>
      </c>
      <c r="N219" s="131">
        <v>856564.77</v>
      </c>
      <c r="P219">
        <f t="shared" si="10"/>
        <v>1008872.65</v>
      </c>
      <c r="Q219">
        <f t="shared" si="11"/>
        <v>856564.77</v>
      </c>
    </row>
    <row r="220" spans="1:17" x14ac:dyDescent="0.3">
      <c r="A220" t="str">
        <f t="shared" si="9"/>
        <v>2011_4797</v>
      </c>
      <c r="C220" s="131">
        <v>219</v>
      </c>
      <c r="D220" s="131">
        <v>4797</v>
      </c>
      <c r="E220" s="131">
        <v>4797</v>
      </c>
      <c r="F220" s="131" t="s">
        <v>233</v>
      </c>
      <c r="G220" s="131">
        <v>2011</v>
      </c>
      <c r="H220" s="131">
        <v>0</v>
      </c>
      <c r="I220" s="131">
        <v>1</v>
      </c>
      <c r="J220" s="131">
        <v>127819.06</v>
      </c>
      <c r="K220" s="131">
        <v>7681509.29</v>
      </c>
      <c r="L220" s="131">
        <v>88603.27</v>
      </c>
      <c r="M220" s="131">
        <v>3393652.65</v>
      </c>
      <c r="N220" s="131">
        <v>1863502.62</v>
      </c>
      <c r="P220">
        <f t="shared" si="10"/>
        <v>7809328.3499999996</v>
      </c>
      <c r="Q220">
        <f t="shared" si="11"/>
        <v>5257155.2699999996</v>
      </c>
    </row>
    <row r="221" spans="1:17" x14ac:dyDescent="0.3">
      <c r="A221" t="str">
        <f t="shared" si="9"/>
        <v>2011_4860</v>
      </c>
      <c r="C221" s="131">
        <v>220</v>
      </c>
      <c r="D221" s="131">
        <v>4860</v>
      </c>
      <c r="E221" s="131">
        <v>4860</v>
      </c>
      <c r="F221" s="131" t="s">
        <v>981</v>
      </c>
      <c r="G221" s="131">
        <v>2011</v>
      </c>
      <c r="H221" s="131">
        <v>0</v>
      </c>
      <c r="I221" s="131">
        <v>2</v>
      </c>
      <c r="J221" s="131">
        <v>3024983.81</v>
      </c>
      <c r="K221" s="131">
        <v>0</v>
      </c>
      <c r="L221" s="131">
        <v>216827.39</v>
      </c>
      <c r="M221" s="131">
        <v>6084.21</v>
      </c>
      <c r="N221" s="131">
        <v>1702665.88</v>
      </c>
      <c r="P221">
        <f t="shared" si="10"/>
        <v>3024983.81</v>
      </c>
      <c r="Q221">
        <f t="shared" si="11"/>
        <v>1708750.0899999999</v>
      </c>
    </row>
    <row r="222" spans="1:17" x14ac:dyDescent="0.3">
      <c r="A222" t="str">
        <f t="shared" si="9"/>
        <v>2011_4869</v>
      </c>
      <c r="C222" s="131">
        <v>221</v>
      </c>
      <c r="D222" s="131">
        <v>4869</v>
      </c>
      <c r="E222" s="131">
        <v>4869</v>
      </c>
      <c r="F222" s="131" t="s">
        <v>235</v>
      </c>
      <c r="G222" s="131">
        <v>2011</v>
      </c>
      <c r="H222" s="131">
        <v>0</v>
      </c>
      <c r="I222" s="131">
        <v>1</v>
      </c>
      <c r="J222" s="131">
        <v>3351488.24</v>
      </c>
      <c r="K222" s="131">
        <v>0</v>
      </c>
      <c r="L222" s="131">
        <v>390469.56</v>
      </c>
      <c r="M222" s="131">
        <v>0</v>
      </c>
      <c r="N222" s="131">
        <v>1792597.08</v>
      </c>
      <c r="P222">
        <f t="shared" si="10"/>
        <v>3351488.24</v>
      </c>
      <c r="Q222">
        <f t="shared" si="11"/>
        <v>1792597.08</v>
      </c>
    </row>
    <row r="223" spans="1:17" x14ac:dyDescent="0.3">
      <c r="A223" t="str">
        <f t="shared" si="9"/>
        <v>2011_4878</v>
      </c>
      <c r="C223" s="131">
        <v>222</v>
      </c>
      <c r="D223" s="131">
        <v>4878</v>
      </c>
      <c r="E223" s="131">
        <v>4878</v>
      </c>
      <c r="F223" s="131" t="s">
        <v>236</v>
      </c>
      <c r="G223" s="131">
        <v>2011</v>
      </c>
      <c r="H223" s="131">
        <v>0</v>
      </c>
      <c r="I223" s="131">
        <v>1</v>
      </c>
      <c r="J223" s="131">
        <v>1649952.45</v>
      </c>
      <c r="K223" s="131">
        <v>0</v>
      </c>
      <c r="L223" s="131">
        <v>392552.74</v>
      </c>
      <c r="M223" s="131">
        <v>6429</v>
      </c>
      <c r="N223" s="131">
        <v>444773.19</v>
      </c>
      <c r="P223">
        <f t="shared" si="10"/>
        <v>1649952.45</v>
      </c>
      <c r="Q223">
        <f t="shared" si="11"/>
        <v>451202.19</v>
      </c>
    </row>
    <row r="224" spans="1:17" x14ac:dyDescent="0.3">
      <c r="A224" t="str">
        <f t="shared" si="9"/>
        <v>2011_4890</v>
      </c>
      <c r="C224" s="131">
        <v>223</v>
      </c>
      <c r="D224" s="131">
        <v>4890</v>
      </c>
      <c r="E224" s="131">
        <v>4890</v>
      </c>
      <c r="F224" s="131" t="s">
        <v>237</v>
      </c>
      <c r="G224" s="131">
        <v>2011</v>
      </c>
      <c r="H224" s="131">
        <v>0</v>
      </c>
      <c r="I224" s="131">
        <v>1</v>
      </c>
      <c r="J224" s="131">
        <v>2615735.16</v>
      </c>
      <c r="K224" s="131">
        <v>19.93</v>
      </c>
      <c r="L224" s="131">
        <v>373954</v>
      </c>
      <c r="M224" s="131">
        <v>327.31</v>
      </c>
      <c r="N224" s="131">
        <v>1290662.04</v>
      </c>
      <c r="P224">
        <f t="shared" si="10"/>
        <v>2615755.0900000003</v>
      </c>
      <c r="Q224">
        <f t="shared" si="11"/>
        <v>1290989.3500000001</v>
      </c>
    </row>
    <row r="225" spans="1:17" x14ac:dyDescent="0.3">
      <c r="A225" t="str">
        <f t="shared" si="9"/>
        <v>2011_4905</v>
      </c>
      <c r="C225" s="131">
        <v>224</v>
      </c>
      <c r="D225" s="131">
        <v>4905</v>
      </c>
      <c r="E225" s="131">
        <v>4905</v>
      </c>
      <c r="F225" s="131" t="s">
        <v>794</v>
      </c>
      <c r="G225" s="131">
        <v>2011</v>
      </c>
      <c r="H225" s="131">
        <v>0</v>
      </c>
      <c r="I225" s="131">
        <v>1</v>
      </c>
      <c r="J225" s="131">
        <v>0</v>
      </c>
      <c r="K225" s="131">
        <v>0</v>
      </c>
      <c r="L225" s="131">
        <v>52817.25</v>
      </c>
      <c r="M225" s="131">
        <v>0</v>
      </c>
      <c r="N225" s="131">
        <v>-323816.84999999998</v>
      </c>
      <c r="P225">
        <f t="shared" si="10"/>
        <v>0</v>
      </c>
      <c r="Q225">
        <f t="shared" si="11"/>
        <v>-323816.84999999998</v>
      </c>
    </row>
    <row r="226" spans="1:17" x14ac:dyDescent="0.3">
      <c r="A226" t="str">
        <f t="shared" si="9"/>
        <v>2011_4978</v>
      </c>
      <c r="C226" s="131">
        <v>225</v>
      </c>
      <c r="D226" s="131">
        <v>4978</v>
      </c>
      <c r="E226" s="131">
        <v>4978</v>
      </c>
      <c r="F226" s="131" t="s">
        <v>238</v>
      </c>
      <c r="G226" s="131">
        <v>2011</v>
      </c>
      <c r="H226" s="131">
        <v>0</v>
      </c>
      <c r="I226" s="131">
        <v>1</v>
      </c>
      <c r="J226" s="131">
        <v>1150292.18</v>
      </c>
      <c r="K226" s="131">
        <v>0</v>
      </c>
      <c r="L226" s="131">
        <v>79887.520000000004</v>
      </c>
      <c r="M226" s="131">
        <v>0</v>
      </c>
      <c r="N226" s="131">
        <v>43032.52</v>
      </c>
      <c r="P226">
        <f t="shared" si="10"/>
        <v>1150292.18</v>
      </c>
      <c r="Q226">
        <f t="shared" si="11"/>
        <v>43032.52</v>
      </c>
    </row>
    <row r="227" spans="1:17" x14ac:dyDescent="0.3">
      <c r="A227" t="str">
        <f t="shared" si="9"/>
        <v>2011_4995</v>
      </c>
      <c r="C227" s="131">
        <v>226</v>
      </c>
      <c r="D227" s="131">
        <v>4995</v>
      </c>
      <c r="E227" s="131">
        <v>4995</v>
      </c>
      <c r="F227" s="131" t="s">
        <v>239</v>
      </c>
      <c r="G227" s="131">
        <v>2011</v>
      </c>
      <c r="H227" s="131">
        <v>0</v>
      </c>
      <c r="I227" s="131">
        <v>1</v>
      </c>
      <c r="J227" s="131">
        <v>2417889.85</v>
      </c>
      <c r="K227" s="131">
        <v>0</v>
      </c>
      <c r="L227" s="131">
        <v>376930.81</v>
      </c>
      <c r="M227" s="131">
        <v>0</v>
      </c>
      <c r="N227" s="131">
        <v>563533.48</v>
      </c>
      <c r="P227">
        <f t="shared" si="10"/>
        <v>2417889.85</v>
      </c>
      <c r="Q227">
        <f t="shared" si="11"/>
        <v>563533.48</v>
      </c>
    </row>
    <row r="228" spans="1:17" x14ac:dyDescent="0.3">
      <c r="A228" t="str">
        <f t="shared" si="9"/>
        <v>2011_5013</v>
      </c>
      <c r="C228" s="131">
        <v>227</v>
      </c>
      <c r="D228" s="131">
        <v>5013</v>
      </c>
      <c r="E228" s="131">
        <v>5013</v>
      </c>
      <c r="F228" s="131" t="s">
        <v>240</v>
      </c>
      <c r="G228" s="131">
        <v>2011</v>
      </c>
      <c r="H228" s="131">
        <v>0</v>
      </c>
      <c r="I228" s="131">
        <v>1</v>
      </c>
      <c r="J228" s="131">
        <v>2551704.77</v>
      </c>
      <c r="K228" s="131">
        <v>0</v>
      </c>
      <c r="L228" s="131">
        <v>215248.32</v>
      </c>
      <c r="M228" s="131">
        <v>0</v>
      </c>
      <c r="N228" s="131">
        <v>313824.61</v>
      </c>
      <c r="P228">
        <f t="shared" si="10"/>
        <v>2551704.77</v>
      </c>
      <c r="Q228">
        <f t="shared" si="11"/>
        <v>313824.61</v>
      </c>
    </row>
    <row r="229" spans="1:17" x14ac:dyDescent="0.3">
      <c r="A229" t="str">
        <f t="shared" si="9"/>
        <v>2011_5049</v>
      </c>
      <c r="C229" s="131">
        <v>228</v>
      </c>
      <c r="D229" s="131">
        <v>5049</v>
      </c>
      <c r="E229" s="131">
        <v>5049</v>
      </c>
      <c r="F229" s="131" t="s">
        <v>241</v>
      </c>
      <c r="G229" s="131">
        <v>2011</v>
      </c>
      <c r="H229" s="131">
        <v>0</v>
      </c>
      <c r="I229" s="131">
        <v>1</v>
      </c>
      <c r="J229" s="131">
        <v>8789610.6899999995</v>
      </c>
      <c r="K229" s="131">
        <v>0</v>
      </c>
      <c r="L229" s="131">
        <v>1065081.52</v>
      </c>
      <c r="M229" s="131">
        <v>0</v>
      </c>
      <c r="N229" s="131">
        <v>2893612</v>
      </c>
      <c r="P229">
        <f t="shared" si="10"/>
        <v>8789610.6899999995</v>
      </c>
      <c r="Q229">
        <f t="shared" si="11"/>
        <v>2893612</v>
      </c>
    </row>
    <row r="230" spans="1:17" x14ac:dyDescent="0.3">
      <c r="A230" t="str">
        <f t="shared" si="9"/>
        <v>2011_5319</v>
      </c>
      <c r="C230" s="131">
        <v>229</v>
      </c>
      <c r="D230" s="131">
        <v>5319</v>
      </c>
      <c r="E230" s="131">
        <v>5160</v>
      </c>
      <c r="F230" s="131" t="s">
        <v>18</v>
      </c>
      <c r="G230" s="131">
        <v>2011</v>
      </c>
      <c r="H230" s="131">
        <v>0</v>
      </c>
      <c r="I230" s="131">
        <v>1</v>
      </c>
      <c r="J230" s="131">
        <v>725239.56</v>
      </c>
      <c r="K230" s="131">
        <v>8641.36</v>
      </c>
      <c r="L230" s="131">
        <v>188101.89</v>
      </c>
      <c r="M230" s="131">
        <v>0</v>
      </c>
      <c r="N230" s="131">
        <v>641736.52</v>
      </c>
      <c r="P230">
        <f t="shared" si="10"/>
        <v>733880.92</v>
      </c>
      <c r="Q230">
        <f t="shared" si="11"/>
        <v>641736.52</v>
      </c>
    </row>
    <row r="231" spans="1:17" x14ac:dyDescent="0.3">
      <c r="A231" t="str">
        <f t="shared" si="9"/>
        <v>2011_5121</v>
      </c>
      <c r="C231" s="131">
        <v>230</v>
      </c>
      <c r="D231" s="131">
        <v>5121</v>
      </c>
      <c r="E231" s="131">
        <v>5121</v>
      </c>
      <c r="F231" s="131" t="s">
        <v>242</v>
      </c>
      <c r="G231" s="131">
        <v>2011</v>
      </c>
      <c r="H231" s="131">
        <v>0</v>
      </c>
      <c r="I231" s="131">
        <v>1</v>
      </c>
      <c r="J231" s="131">
        <v>967641.86</v>
      </c>
      <c r="K231" s="131">
        <v>133039.97</v>
      </c>
      <c r="L231" s="131">
        <v>108157.77</v>
      </c>
      <c r="M231" s="131">
        <v>0</v>
      </c>
      <c r="N231" s="131">
        <v>72281.929999999993</v>
      </c>
      <c r="P231">
        <f t="shared" si="10"/>
        <v>1100681.83</v>
      </c>
      <c r="Q231">
        <f t="shared" si="11"/>
        <v>72281.929999999993</v>
      </c>
    </row>
    <row r="232" spans="1:17" x14ac:dyDescent="0.3">
      <c r="A232" t="str">
        <f t="shared" si="9"/>
        <v>2011_5139</v>
      </c>
      <c r="C232" s="131">
        <v>231</v>
      </c>
      <c r="D232" s="131">
        <v>5139</v>
      </c>
      <c r="E232" s="131">
        <v>5139</v>
      </c>
      <c r="F232" s="131" t="s">
        <v>243</v>
      </c>
      <c r="G232" s="131">
        <v>2011</v>
      </c>
      <c r="H232" s="131">
        <v>0</v>
      </c>
      <c r="I232" s="131">
        <v>1</v>
      </c>
      <c r="J232" s="131">
        <v>616255.74</v>
      </c>
      <c r="K232" s="131">
        <v>0</v>
      </c>
      <c r="L232" s="131">
        <v>0</v>
      </c>
      <c r="M232" s="131">
        <v>0</v>
      </c>
      <c r="N232" s="131">
        <v>616255.74</v>
      </c>
      <c r="P232">
        <f t="shared" si="10"/>
        <v>616255.74</v>
      </c>
      <c r="Q232">
        <f t="shared" si="11"/>
        <v>616255.74</v>
      </c>
    </row>
    <row r="233" spans="1:17" x14ac:dyDescent="0.3">
      <c r="A233" t="str">
        <f t="shared" si="9"/>
        <v>2011_5163</v>
      </c>
      <c r="C233" s="131">
        <v>232</v>
      </c>
      <c r="D233" s="131">
        <v>5163</v>
      </c>
      <c r="E233" s="131">
        <v>5163</v>
      </c>
      <c r="F233" s="131" t="s">
        <v>244</v>
      </c>
      <c r="G233" s="131">
        <v>2011</v>
      </c>
      <c r="H233" s="131">
        <v>0</v>
      </c>
      <c r="I233" s="131">
        <v>1</v>
      </c>
      <c r="J233" s="131">
        <v>2077842.48</v>
      </c>
      <c r="K233" s="131">
        <v>0</v>
      </c>
      <c r="L233" s="131">
        <v>365661.31</v>
      </c>
      <c r="M233" s="131">
        <v>0</v>
      </c>
      <c r="N233" s="131">
        <v>1760409.45</v>
      </c>
      <c r="P233">
        <f t="shared" si="10"/>
        <v>2077842.48</v>
      </c>
      <c r="Q233">
        <f t="shared" si="11"/>
        <v>1760409.45</v>
      </c>
    </row>
    <row r="234" spans="1:17" x14ac:dyDescent="0.3">
      <c r="A234" t="str">
        <f t="shared" si="9"/>
        <v>2011_5166</v>
      </c>
      <c r="C234" s="131">
        <v>233</v>
      </c>
      <c r="D234" s="131">
        <v>5166</v>
      </c>
      <c r="E234" s="131">
        <v>5166</v>
      </c>
      <c r="F234" s="131" t="s">
        <v>245</v>
      </c>
      <c r="G234" s="131">
        <v>2011</v>
      </c>
      <c r="H234" s="131">
        <v>0</v>
      </c>
      <c r="I234" s="131">
        <v>1</v>
      </c>
      <c r="J234" s="131">
        <v>3704639.02</v>
      </c>
      <c r="K234" s="131">
        <v>0</v>
      </c>
      <c r="L234" s="131">
        <v>356143.03</v>
      </c>
      <c r="M234" s="131">
        <v>0</v>
      </c>
      <c r="N234" s="131">
        <v>1762310.17</v>
      </c>
      <c r="P234">
        <f t="shared" si="10"/>
        <v>3704639.02</v>
      </c>
      <c r="Q234">
        <f t="shared" si="11"/>
        <v>1762310.17</v>
      </c>
    </row>
    <row r="235" spans="1:17" x14ac:dyDescent="0.3">
      <c r="A235" t="str">
        <f t="shared" si="9"/>
        <v>2011_5184</v>
      </c>
      <c r="C235" s="131">
        <v>234</v>
      </c>
      <c r="D235" s="131">
        <v>5184</v>
      </c>
      <c r="E235" s="131">
        <v>5184</v>
      </c>
      <c r="F235" s="131" t="s">
        <v>246</v>
      </c>
      <c r="G235" s="131">
        <v>2011</v>
      </c>
      <c r="H235" s="131">
        <v>0</v>
      </c>
      <c r="I235" s="131">
        <v>1</v>
      </c>
      <c r="J235" s="131">
        <v>2649158.64</v>
      </c>
      <c r="K235" s="131">
        <v>3467532.83</v>
      </c>
      <c r="L235" s="131">
        <v>773384.85</v>
      </c>
      <c r="M235" s="131">
        <v>5995</v>
      </c>
      <c r="N235" s="131">
        <v>3379827.82</v>
      </c>
      <c r="P235">
        <f t="shared" si="10"/>
        <v>6116691.4700000007</v>
      </c>
      <c r="Q235">
        <f t="shared" si="11"/>
        <v>3385822.82</v>
      </c>
    </row>
    <row r="236" spans="1:17" x14ac:dyDescent="0.3">
      <c r="A236" t="str">
        <f t="shared" si="9"/>
        <v>2011_5250</v>
      </c>
      <c r="C236" s="131">
        <v>235</v>
      </c>
      <c r="D236" s="131">
        <v>5250</v>
      </c>
      <c r="E236" s="131">
        <v>5250</v>
      </c>
      <c r="F236" s="131" t="s">
        <v>247</v>
      </c>
      <c r="G236" s="131">
        <v>2011</v>
      </c>
      <c r="H236" s="131">
        <v>0</v>
      </c>
      <c r="I236" s="131">
        <v>1</v>
      </c>
      <c r="J236" s="131">
        <v>6084054.7800000003</v>
      </c>
      <c r="K236" s="131">
        <v>0</v>
      </c>
      <c r="L236" s="131">
        <v>341797.52</v>
      </c>
      <c r="M236" s="131">
        <v>1076176.94</v>
      </c>
      <c r="N236" s="131">
        <v>931821.95</v>
      </c>
      <c r="P236">
        <f t="shared" si="10"/>
        <v>6084054.7800000003</v>
      </c>
      <c r="Q236">
        <f t="shared" si="11"/>
        <v>2007998.89</v>
      </c>
    </row>
    <row r="237" spans="1:17" x14ac:dyDescent="0.3">
      <c r="A237" t="str">
        <f t="shared" si="9"/>
        <v>2011_5256</v>
      </c>
      <c r="C237" s="131">
        <v>236</v>
      </c>
      <c r="D237" s="131">
        <v>5256</v>
      </c>
      <c r="E237" s="131">
        <v>5256</v>
      </c>
      <c r="F237" s="131" t="s">
        <v>248</v>
      </c>
      <c r="G237" s="131">
        <v>2011</v>
      </c>
      <c r="H237" s="131">
        <v>0</v>
      </c>
      <c r="I237" s="131">
        <v>1</v>
      </c>
      <c r="J237" s="131">
        <v>1896745.27</v>
      </c>
      <c r="K237" s="131">
        <v>0</v>
      </c>
      <c r="L237" s="131">
        <v>776.62</v>
      </c>
      <c r="M237" s="131">
        <v>0</v>
      </c>
      <c r="N237" s="131">
        <v>1401454.39</v>
      </c>
      <c r="P237">
        <f t="shared" si="10"/>
        <v>1896745.27</v>
      </c>
      <c r="Q237">
        <f t="shared" si="11"/>
        <v>1401454.39</v>
      </c>
    </row>
    <row r="238" spans="1:17" x14ac:dyDescent="0.3">
      <c r="A238" t="str">
        <f t="shared" si="9"/>
        <v>2011_5283</v>
      </c>
      <c r="C238" s="131">
        <v>237</v>
      </c>
      <c r="D238" s="131">
        <v>5283</v>
      </c>
      <c r="E238" s="131">
        <v>5283</v>
      </c>
      <c r="F238" s="131" t="s">
        <v>249</v>
      </c>
      <c r="G238" s="131">
        <v>2011</v>
      </c>
      <c r="H238" s="131">
        <v>0</v>
      </c>
      <c r="I238" s="131">
        <v>2</v>
      </c>
      <c r="J238" s="131">
        <v>636801.31000000006</v>
      </c>
      <c r="K238" s="131">
        <v>681695.28</v>
      </c>
      <c r="L238" s="131">
        <v>77639.12</v>
      </c>
      <c r="M238" s="131">
        <v>0</v>
      </c>
      <c r="N238" s="131">
        <v>1391966.17</v>
      </c>
      <c r="P238">
        <f t="shared" si="10"/>
        <v>1318496.5900000001</v>
      </c>
      <c r="Q238">
        <f t="shared" si="11"/>
        <v>1391966.17</v>
      </c>
    </row>
    <row r="239" spans="1:17" x14ac:dyDescent="0.3">
      <c r="A239" t="str">
        <f t="shared" si="9"/>
        <v>2011_5310</v>
      </c>
      <c r="C239" s="131">
        <v>238</v>
      </c>
      <c r="D239" s="131">
        <v>5310</v>
      </c>
      <c r="E239" s="131">
        <v>5310</v>
      </c>
      <c r="F239" s="131" t="s">
        <v>250</v>
      </c>
      <c r="G239" s="131">
        <v>2011</v>
      </c>
      <c r="H239" s="131">
        <v>0</v>
      </c>
      <c r="I239" s="131">
        <v>1</v>
      </c>
      <c r="J239" s="131">
        <v>1015654.08</v>
      </c>
      <c r="K239" s="131">
        <v>0</v>
      </c>
      <c r="L239" s="131">
        <v>982388.79</v>
      </c>
      <c r="M239" s="131">
        <v>0</v>
      </c>
      <c r="N239" s="131">
        <v>-549571.13</v>
      </c>
      <c r="P239">
        <f t="shared" si="10"/>
        <v>1015654.08</v>
      </c>
      <c r="Q239">
        <f t="shared" si="11"/>
        <v>-549571.13</v>
      </c>
    </row>
    <row r="240" spans="1:17" x14ac:dyDescent="0.3">
      <c r="A240" t="str">
        <f t="shared" si="9"/>
        <v>2011_5323</v>
      </c>
      <c r="C240" s="131">
        <v>239</v>
      </c>
      <c r="D240" s="131">
        <v>5323</v>
      </c>
      <c r="E240" s="131">
        <v>5325</v>
      </c>
      <c r="F240" s="131" t="s">
        <v>251</v>
      </c>
      <c r="G240" s="131">
        <v>2011</v>
      </c>
      <c r="H240" s="131">
        <v>0</v>
      </c>
      <c r="I240" s="131">
        <v>1</v>
      </c>
      <c r="J240" s="131">
        <v>1617926.05</v>
      </c>
      <c r="K240" s="131">
        <v>0</v>
      </c>
      <c r="L240" s="131">
        <v>57608.15</v>
      </c>
      <c r="M240" s="131">
        <v>0</v>
      </c>
      <c r="N240" s="131">
        <v>1140054.93</v>
      </c>
      <c r="P240">
        <f t="shared" si="10"/>
        <v>1617926.05</v>
      </c>
      <c r="Q240">
        <f t="shared" si="11"/>
        <v>1140054.93</v>
      </c>
    </row>
    <row r="241" spans="1:17" x14ac:dyDescent="0.3">
      <c r="A241" t="str">
        <f t="shared" si="9"/>
        <v>2011_5463</v>
      </c>
      <c r="C241" s="131">
        <v>240</v>
      </c>
      <c r="D241" s="131">
        <v>5463</v>
      </c>
      <c r="E241" s="131">
        <v>5463</v>
      </c>
      <c r="F241" s="131" t="s">
        <v>253</v>
      </c>
      <c r="G241" s="131">
        <v>2011</v>
      </c>
      <c r="H241" s="131">
        <v>0</v>
      </c>
      <c r="I241" s="131">
        <v>1</v>
      </c>
      <c r="J241" s="131">
        <v>2154848.83</v>
      </c>
      <c r="K241" s="131">
        <v>0</v>
      </c>
      <c r="L241" s="131">
        <v>182839.27</v>
      </c>
      <c r="M241" s="131">
        <v>20385.060000000001</v>
      </c>
      <c r="N241" s="131">
        <v>763573.57</v>
      </c>
      <c r="P241">
        <f t="shared" si="10"/>
        <v>2154848.83</v>
      </c>
      <c r="Q241">
        <f t="shared" si="11"/>
        <v>783958.63</v>
      </c>
    </row>
    <row r="242" spans="1:17" x14ac:dyDescent="0.3">
      <c r="A242" t="str">
        <f t="shared" si="9"/>
        <v>2011_5486</v>
      </c>
      <c r="C242" s="131">
        <v>241</v>
      </c>
      <c r="D242" s="131">
        <v>5486</v>
      </c>
      <c r="E242" s="131">
        <v>5486</v>
      </c>
      <c r="F242" s="131" t="s">
        <v>254</v>
      </c>
      <c r="G242" s="131">
        <v>2011</v>
      </c>
      <c r="H242" s="131">
        <v>0</v>
      </c>
      <c r="I242" s="131">
        <v>1</v>
      </c>
      <c r="J242" s="131">
        <v>716971.16</v>
      </c>
      <c r="K242" s="131">
        <v>200000</v>
      </c>
      <c r="L242" s="131">
        <v>28858.31</v>
      </c>
      <c r="M242" s="131">
        <v>0</v>
      </c>
      <c r="N242" s="131">
        <v>430660.73</v>
      </c>
      <c r="P242">
        <f t="shared" si="10"/>
        <v>916971.16</v>
      </c>
      <c r="Q242">
        <f t="shared" si="11"/>
        <v>430660.73</v>
      </c>
    </row>
    <row r="243" spans="1:17" x14ac:dyDescent="0.3">
      <c r="A243" t="str">
        <f t="shared" si="9"/>
        <v>2011_5508</v>
      </c>
      <c r="C243" s="131">
        <v>242</v>
      </c>
      <c r="D243" s="131">
        <v>5508</v>
      </c>
      <c r="E243" s="131">
        <v>5508</v>
      </c>
      <c r="F243" s="131" t="s">
        <v>255</v>
      </c>
      <c r="G243" s="131">
        <v>2011</v>
      </c>
      <c r="H243" s="131">
        <v>0</v>
      </c>
      <c r="I243" s="131">
        <v>1</v>
      </c>
      <c r="J243" s="131">
        <v>934771.7</v>
      </c>
      <c r="K243" s="131">
        <v>410649.1</v>
      </c>
      <c r="L243" s="131">
        <v>75753.77</v>
      </c>
      <c r="M243" s="131">
        <v>0</v>
      </c>
      <c r="N243" s="131">
        <v>760252.9</v>
      </c>
      <c r="P243">
        <f t="shared" si="10"/>
        <v>1345420.7999999998</v>
      </c>
      <c r="Q243">
        <f t="shared" si="11"/>
        <v>760252.9</v>
      </c>
    </row>
    <row r="244" spans="1:17" x14ac:dyDescent="0.3">
      <c r="A244" t="str">
        <f t="shared" si="9"/>
        <v>2011_1975</v>
      </c>
      <c r="C244" s="131">
        <v>243</v>
      </c>
      <c r="D244" s="131">
        <v>1975</v>
      </c>
      <c r="E244" s="131">
        <v>1975</v>
      </c>
      <c r="F244" s="131" t="s">
        <v>121</v>
      </c>
      <c r="G244" s="131">
        <v>2011</v>
      </c>
      <c r="H244" s="131">
        <v>0</v>
      </c>
      <c r="I244" s="131">
        <v>1</v>
      </c>
      <c r="J244" s="131">
        <v>151459.21</v>
      </c>
      <c r="K244" s="131">
        <v>1077618.3899999999</v>
      </c>
      <c r="L244" s="131">
        <v>166785.88</v>
      </c>
      <c r="M244" s="131">
        <v>0</v>
      </c>
      <c r="N244" s="131">
        <v>657807.27</v>
      </c>
      <c r="P244">
        <f t="shared" si="10"/>
        <v>1229077.5999999999</v>
      </c>
      <c r="Q244">
        <f t="shared" si="11"/>
        <v>657807.27</v>
      </c>
    </row>
    <row r="245" spans="1:17" x14ac:dyDescent="0.3">
      <c r="A245" t="str">
        <f t="shared" si="9"/>
        <v>2011_4824</v>
      </c>
      <c r="C245" s="131">
        <v>244</v>
      </c>
      <c r="D245" s="131">
        <v>4824</v>
      </c>
      <c r="E245" s="131">
        <v>5510</v>
      </c>
      <c r="F245" s="131" t="s">
        <v>256</v>
      </c>
      <c r="G245" s="131">
        <v>2011</v>
      </c>
      <c r="H245" s="131">
        <v>0</v>
      </c>
      <c r="I245" s="131">
        <v>1</v>
      </c>
      <c r="J245" s="131">
        <v>1634998.99</v>
      </c>
      <c r="K245" s="131">
        <v>0</v>
      </c>
      <c r="L245" s="131">
        <v>402752.62</v>
      </c>
      <c r="M245" s="131">
        <v>0</v>
      </c>
      <c r="N245" s="131">
        <v>740286.86</v>
      </c>
      <c r="P245">
        <f t="shared" si="10"/>
        <v>1634998.99</v>
      </c>
      <c r="Q245">
        <f t="shared" si="11"/>
        <v>740286.86</v>
      </c>
    </row>
    <row r="246" spans="1:17" x14ac:dyDescent="0.3">
      <c r="A246" t="str">
        <f t="shared" si="9"/>
        <v>2011_5607</v>
      </c>
      <c r="C246" s="131">
        <v>245</v>
      </c>
      <c r="D246" s="131">
        <v>5607</v>
      </c>
      <c r="E246" s="131">
        <v>5607</v>
      </c>
      <c r="F246" s="131" t="s">
        <v>257</v>
      </c>
      <c r="G246" s="131">
        <v>2011</v>
      </c>
      <c r="H246" s="131">
        <v>0</v>
      </c>
      <c r="I246" s="131">
        <v>1</v>
      </c>
      <c r="J246" s="131">
        <v>2444198.81</v>
      </c>
      <c r="K246" s="131">
        <v>0</v>
      </c>
      <c r="L246" s="131">
        <v>793286.41</v>
      </c>
      <c r="M246" s="131">
        <v>0</v>
      </c>
      <c r="N246" s="131">
        <v>1833535.69</v>
      </c>
      <c r="P246">
        <f t="shared" si="10"/>
        <v>2444198.81</v>
      </c>
      <c r="Q246">
        <f t="shared" si="11"/>
        <v>1833535.69</v>
      </c>
    </row>
    <row r="247" spans="1:17" x14ac:dyDescent="0.3">
      <c r="A247" t="str">
        <f t="shared" si="9"/>
        <v>2011_5643</v>
      </c>
      <c r="C247" s="131">
        <v>246</v>
      </c>
      <c r="D247" s="131">
        <v>5643</v>
      </c>
      <c r="E247" s="131">
        <v>5643</v>
      </c>
      <c r="F247" s="131" t="s">
        <v>258</v>
      </c>
      <c r="G247" s="131">
        <v>2011</v>
      </c>
      <c r="H247" s="131">
        <v>0</v>
      </c>
      <c r="I247" s="131">
        <v>1</v>
      </c>
      <c r="J247" s="131">
        <v>1038359.96</v>
      </c>
      <c r="K247" s="131">
        <v>0</v>
      </c>
      <c r="L247" s="131">
        <v>223503.89</v>
      </c>
      <c r="M247" s="131">
        <v>0</v>
      </c>
      <c r="N247" s="131">
        <v>596811.44999999995</v>
      </c>
      <c r="P247">
        <f t="shared" si="10"/>
        <v>1038359.96</v>
      </c>
      <c r="Q247">
        <f t="shared" si="11"/>
        <v>596811.44999999995</v>
      </c>
    </row>
    <row r="248" spans="1:17" x14ac:dyDescent="0.3">
      <c r="A248" t="str">
        <f t="shared" si="9"/>
        <v>2011_5697</v>
      </c>
      <c r="C248" s="131">
        <v>247</v>
      </c>
      <c r="D248" s="131">
        <v>5697</v>
      </c>
      <c r="E248" s="131">
        <v>5697</v>
      </c>
      <c r="F248" s="131" t="s">
        <v>795</v>
      </c>
      <c r="G248" s="131">
        <v>2011</v>
      </c>
      <c r="H248" s="131">
        <v>0</v>
      </c>
      <c r="I248" s="131">
        <v>1</v>
      </c>
      <c r="J248" s="131">
        <v>1268971.99</v>
      </c>
      <c r="K248" s="131">
        <v>0</v>
      </c>
      <c r="L248" s="131">
        <v>91036.69</v>
      </c>
      <c r="M248" s="131">
        <v>0</v>
      </c>
      <c r="N248" s="131">
        <v>654724.5</v>
      </c>
      <c r="P248">
        <f t="shared" si="10"/>
        <v>1268971.99</v>
      </c>
      <c r="Q248">
        <f t="shared" si="11"/>
        <v>654724.5</v>
      </c>
    </row>
    <row r="249" spans="1:17" x14ac:dyDescent="0.3">
      <c r="A249" t="str">
        <f t="shared" si="9"/>
        <v>2011_5724</v>
      </c>
      <c r="C249" s="131">
        <v>248</v>
      </c>
      <c r="D249" s="131">
        <v>5724</v>
      </c>
      <c r="E249" s="131">
        <v>5724</v>
      </c>
      <c r="F249" s="131" t="s">
        <v>260</v>
      </c>
      <c r="G249" s="131">
        <v>2011</v>
      </c>
      <c r="H249" s="131">
        <v>0</v>
      </c>
      <c r="I249" s="131">
        <v>1</v>
      </c>
      <c r="J249" s="131">
        <v>1100.45</v>
      </c>
      <c r="K249" s="131">
        <v>688974.31</v>
      </c>
      <c r="L249" s="131">
        <v>13747.1</v>
      </c>
      <c r="M249" s="131">
        <v>0</v>
      </c>
      <c r="N249" s="131">
        <v>63849.14</v>
      </c>
      <c r="P249">
        <f t="shared" si="10"/>
        <v>690074.76</v>
      </c>
      <c r="Q249">
        <f t="shared" si="11"/>
        <v>63849.14</v>
      </c>
    </row>
    <row r="250" spans="1:17" x14ac:dyDescent="0.3">
      <c r="A250" t="str">
        <f t="shared" si="9"/>
        <v>2011_5805</v>
      </c>
      <c r="C250" s="131">
        <v>249</v>
      </c>
      <c r="D250" s="131">
        <v>5805</v>
      </c>
      <c r="E250" s="131">
        <v>5805</v>
      </c>
      <c r="F250" s="131" t="s">
        <v>262</v>
      </c>
      <c r="G250" s="131">
        <v>2011</v>
      </c>
      <c r="H250" s="131">
        <v>0</v>
      </c>
      <c r="I250" s="131">
        <v>1</v>
      </c>
      <c r="J250" s="131">
        <v>3607485.08</v>
      </c>
      <c r="K250" s="131">
        <v>0</v>
      </c>
      <c r="L250" s="131">
        <v>175571.29</v>
      </c>
      <c r="M250" s="131">
        <v>0</v>
      </c>
      <c r="N250" s="131">
        <v>1903922.88</v>
      </c>
      <c r="P250">
        <f t="shared" si="10"/>
        <v>3607485.08</v>
      </c>
      <c r="Q250">
        <f t="shared" si="11"/>
        <v>1903922.88</v>
      </c>
    </row>
    <row r="251" spans="1:17" x14ac:dyDescent="0.3">
      <c r="A251" t="str">
        <f t="shared" si="9"/>
        <v>2011_5823</v>
      </c>
      <c r="C251" s="131">
        <v>250</v>
      </c>
      <c r="D251" s="131">
        <v>5823</v>
      </c>
      <c r="E251" s="131">
        <v>5823</v>
      </c>
      <c r="F251" s="131" t="s">
        <v>263</v>
      </c>
      <c r="G251" s="131">
        <v>2011</v>
      </c>
      <c r="H251" s="131">
        <v>0</v>
      </c>
      <c r="I251" s="131">
        <v>1</v>
      </c>
      <c r="J251" s="131">
        <v>757188.04</v>
      </c>
      <c r="K251" s="131">
        <v>0</v>
      </c>
      <c r="L251" s="131">
        <v>77299.100000000006</v>
      </c>
      <c r="M251" s="131">
        <v>0</v>
      </c>
      <c r="N251" s="131">
        <v>269922.45</v>
      </c>
      <c r="P251">
        <f t="shared" si="10"/>
        <v>757188.04</v>
      </c>
      <c r="Q251">
        <f t="shared" si="11"/>
        <v>269922.45</v>
      </c>
    </row>
    <row r="252" spans="1:17" x14ac:dyDescent="0.3">
      <c r="A252" t="str">
        <f t="shared" si="9"/>
        <v>2011_5832</v>
      </c>
      <c r="C252" s="131">
        <v>251</v>
      </c>
      <c r="D252" s="131">
        <v>5832</v>
      </c>
      <c r="E252" s="131">
        <v>5832</v>
      </c>
      <c r="F252" s="131" t="s">
        <v>264</v>
      </c>
      <c r="G252" s="131">
        <v>2011</v>
      </c>
      <c r="H252" s="131">
        <v>0</v>
      </c>
      <c r="I252" s="131">
        <v>1</v>
      </c>
      <c r="J252" s="131">
        <v>834378.4</v>
      </c>
      <c r="K252" s="131">
        <v>325736.36</v>
      </c>
      <c r="L252" s="131">
        <v>438777.32</v>
      </c>
      <c r="M252" s="131">
        <v>0</v>
      </c>
      <c r="N252" s="131">
        <v>503270.43</v>
      </c>
      <c r="P252">
        <f t="shared" si="10"/>
        <v>1160114.76</v>
      </c>
      <c r="Q252">
        <f t="shared" si="11"/>
        <v>503270.43</v>
      </c>
    </row>
    <row r="253" spans="1:17" x14ac:dyDescent="0.3">
      <c r="A253" t="str">
        <f t="shared" si="9"/>
        <v>2011_5877</v>
      </c>
      <c r="C253" s="131">
        <v>252</v>
      </c>
      <c r="D253" s="131">
        <v>5877</v>
      </c>
      <c r="E253" s="131">
        <v>5877</v>
      </c>
      <c r="F253" s="131" t="s">
        <v>265</v>
      </c>
      <c r="G253" s="131">
        <v>2011</v>
      </c>
      <c r="H253" s="131">
        <v>0</v>
      </c>
      <c r="I253" s="131">
        <v>1</v>
      </c>
      <c r="J253" s="131">
        <v>3419754.83</v>
      </c>
      <c r="K253" s="131">
        <v>2751.09</v>
      </c>
      <c r="L253" s="131">
        <v>220605.35</v>
      </c>
      <c r="M253" s="131">
        <v>0</v>
      </c>
      <c r="N253" s="131">
        <v>1948378.64</v>
      </c>
      <c r="P253">
        <f t="shared" si="10"/>
        <v>3422505.92</v>
      </c>
      <c r="Q253">
        <f t="shared" si="11"/>
        <v>1948378.64</v>
      </c>
    </row>
    <row r="254" spans="1:17" x14ac:dyDescent="0.3">
      <c r="A254" t="str">
        <f t="shared" si="9"/>
        <v>2011_5895</v>
      </c>
      <c r="C254" s="131">
        <v>253</v>
      </c>
      <c r="D254" s="131">
        <v>5895</v>
      </c>
      <c r="E254" s="131">
        <v>5895</v>
      </c>
      <c r="F254" s="131" t="s">
        <v>266</v>
      </c>
      <c r="G254" s="131">
        <v>2011</v>
      </c>
      <c r="H254" s="131">
        <v>0</v>
      </c>
      <c r="I254" s="131">
        <v>1</v>
      </c>
      <c r="J254" s="131">
        <v>429279.56</v>
      </c>
      <c r="K254" s="131">
        <v>32825.74</v>
      </c>
      <c r="L254" s="131">
        <v>52274.21</v>
      </c>
      <c r="M254" s="131">
        <v>0</v>
      </c>
      <c r="N254" s="131">
        <v>230610.7</v>
      </c>
      <c r="P254">
        <f t="shared" si="10"/>
        <v>462105.3</v>
      </c>
      <c r="Q254">
        <f t="shared" si="11"/>
        <v>230610.7</v>
      </c>
    </row>
    <row r="255" spans="1:17" x14ac:dyDescent="0.3">
      <c r="A255" t="str">
        <f t="shared" si="9"/>
        <v>2011_5949</v>
      </c>
      <c r="C255" s="131">
        <v>254</v>
      </c>
      <c r="D255" s="131">
        <v>5949</v>
      </c>
      <c r="E255" s="131">
        <v>5949</v>
      </c>
      <c r="F255" s="131" t="s">
        <v>267</v>
      </c>
      <c r="G255" s="131">
        <v>2011</v>
      </c>
      <c r="H255" s="131">
        <v>0</v>
      </c>
      <c r="I255" s="131">
        <v>1</v>
      </c>
      <c r="J255" s="131">
        <v>141673.60000000001</v>
      </c>
      <c r="K255" s="131">
        <v>2656447.7400000002</v>
      </c>
      <c r="L255" s="131">
        <v>216443.72</v>
      </c>
      <c r="M255" s="131">
        <v>0</v>
      </c>
      <c r="N255" s="131">
        <v>1379732.82</v>
      </c>
      <c r="P255">
        <f t="shared" si="10"/>
        <v>2798121.3400000003</v>
      </c>
      <c r="Q255">
        <f t="shared" si="11"/>
        <v>1379732.82</v>
      </c>
    </row>
    <row r="256" spans="1:17" x14ac:dyDescent="0.3">
      <c r="A256" t="str">
        <f t="shared" si="9"/>
        <v>2011_5976</v>
      </c>
      <c r="C256" s="131">
        <v>255</v>
      </c>
      <c r="D256" s="131">
        <v>5976</v>
      </c>
      <c r="E256" s="131">
        <v>5976</v>
      </c>
      <c r="F256" s="131" t="s">
        <v>268</v>
      </c>
      <c r="G256" s="131">
        <v>2011</v>
      </c>
      <c r="H256" s="131">
        <v>0</v>
      </c>
      <c r="I256" s="131">
        <v>1</v>
      </c>
      <c r="J256" s="131">
        <v>661007.93000000005</v>
      </c>
      <c r="K256" s="131">
        <v>1217876.75</v>
      </c>
      <c r="L256" s="131">
        <v>327495.19</v>
      </c>
      <c r="M256" s="131">
        <v>186545.35</v>
      </c>
      <c r="N256" s="131">
        <v>445594.8</v>
      </c>
      <c r="P256">
        <f t="shared" si="10"/>
        <v>1878884.6800000002</v>
      </c>
      <c r="Q256">
        <f t="shared" si="11"/>
        <v>632140.15</v>
      </c>
    </row>
    <row r="257" spans="1:17" x14ac:dyDescent="0.3">
      <c r="A257" t="str">
        <f t="shared" si="9"/>
        <v>2011_5994</v>
      </c>
      <c r="C257" s="131">
        <v>256</v>
      </c>
      <c r="D257" s="131">
        <v>5994</v>
      </c>
      <c r="E257" s="131">
        <v>5994</v>
      </c>
      <c r="F257" s="131" t="s">
        <v>269</v>
      </c>
      <c r="G257" s="131">
        <v>2011</v>
      </c>
      <c r="H257" s="131">
        <v>0</v>
      </c>
      <c r="I257" s="131">
        <v>1</v>
      </c>
      <c r="J257" s="131">
        <v>1820832.21</v>
      </c>
      <c r="K257" s="131">
        <v>0</v>
      </c>
      <c r="L257" s="131">
        <v>87917.71</v>
      </c>
      <c r="M257" s="131">
        <v>0</v>
      </c>
      <c r="N257" s="131">
        <v>1146615.71</v>
      </c>
      <c r="P257">
        <f t="shared" si="10"/>
        <v>1820832.21</v>
      </c>
      <c r="Q257">
        <f t="shared" si="11"/>
        <v>1146615.71</v>
      </c>
    </row>
    <row r="258" spans="1:17" x14ac:dyDescent="0.3">
      <c r="A258" t="str">
        <f t="shared" ref="A258:A321" si="12">CONCATENATE(G258,"_",D258)</f>
        <v>2011_6003</v>
      </c>
      <c r="C258" s="131">
        <v>257</v>
      </c>
      <c r="D258" s="131">
        <v>6003</v>
      </c>
      <c r="E258" s="131">
        <v>6003</v>
      </c>
      <c r="F258" s="131" t="s">
        <v>270</v>
      </c>
      <c r="G258" s="131">
        <v>2011</v>
      </c>
      <c r="H258" s="131">
        <v>0</v>
      </c>
      <c r="I258" s="131">
        <v>1</v>
      </c>
      <c r="J258" s="131">
        <v>248084.53</v>
      </c>
      <c r="K258" s="131">
        <v>652422.03</v>
      </c>
      <c r="L258" s="131">
        <v>153401.10999999999</v>
      </c>
      <c r="M258" s="131">
        <v>13168.9</v>
      </c>
      <c r="N258" s="131">
        <v>385765.66</v>
      </c>
      <c r="P258">
        <f t="shared" si="10"/>
        <v>900506.56</v>
      </c>
      <c r="Q258">
        <f t="shared" si="11"/>
        <v>398934.56</v>
      </c>
    </row>
    <row r="259" spans="1:17" x14ac:dyDescent="0.3">
      <c r="A259" t="str">
        <f t="shared" si="12"/>
        <v>2011_6012</v>
      </c>
      <c r="C259" s="131">
        <v>258</v>
      </c>
      <c r="D259" s="131">
        <v>6012</v>
      </c>
      <c r="E259" s="131">
        <v>6012</v>
      </c>
      <c r="F259" s="131" t="s">
        <v>271</v>
      </c>
      <c r="G259" s="131">
        <v>2011</v>
      </c>
      <c r="H259" s="131">
        <v>0</v>
      </c>
      <c r="I259" s="131">
        <v>1</v>
      </c>
      <c r="J259" s="131">
        <v>368081.42</v>
      </c>
      <c r="K259" s="131">
        <v>0</v>
      </c>
      <c r="L259" s="131">
        <v>32664.44</v>
      </c>
      <c r="M259" s="131">
        <v>56548.14</v>
      </c>
      <c r="N259" s="131">
        <v>477938.65</v>
      </c>
      <c r="P259">
        <f t="shared" ref="P259:P322" si="13">SUM(J259:K259)</f>
        <v>368081.42</v>
      </c>
      <c r="Q259">
        <f t="shared" ref="Q259:Q322" si="14">SUM(M259:N259)</f>
        <v>534486.79</v>
      </c>
    </row>
    <row r="260" spans="1:17" x14ac:dyDescent="0.3">
      <c r="A260" t="str">
        <f t="shared" si="12"/>
        <v>2011_6030</v>
      </c>
      <c r="C260" s="131">
        <v>259</v>
      </c>
      <c r="D260" s="131">
        <v>6030</v>
      </c>
      <c r="E260" s="131">
        <v>6030</v>
      </c>
      <c r="F260" s="131" t="s">
        <v>272</v>
      </c>
      <c r="G260" s="131">
        <v>2011</v>
      </c>
      <c r="H260" s="131">
        <v>0</v>
      </c>
      <c r="I260" s="131">
        <v>1</v>
      </c>
      <c r="J260" s="131">
        <v>2232111.79</v>
      </c>
      <c r="K260" s="131">
        <v>0</v>
      </c>
      <c r="L260" s="131">
        <v>86927.65</v>
      </c>
      <c r="M260" s="131">
        <v>0</v>
      </c>
      <c r="N260" s="131">
        <v>1256333.6599999999</v>
      </c>
      <c r="P260">
        <f t="shared" si="13"/>
        <v>2232111.79</v>
      </c>
      <c r="Q260">
        <f t="shared" si="14"/>
        <v>1256333.6599999999</v>
      </c>
    </row>
    <row r="261" spans="1:17" x14ac:dyDescent="0.3">
      <c r="A261" t="str">
        <f t="shared" si="12"/>
        <v>2011_6048</v>
      </c>
      <c r="C261" s="131">
        <v>260</v>
      </c>
      <c r="D261" s="131">
        <v>6048</v>
      </c>
      <c r="E261" s="131">
        <v>6035</v>
      </c>
      <c r="F261" s="131" t="s">
        <v>273</v>
      </c>
      <c r="G261" s="131">
        <v>2011</v>
      </c>
      <c r="H261" s="131">
        <v>0</v>
      </c>
      <c r="I261" s="131">
        <v>1</v>
      </c>
      <c r="J261" s="131">
        <v>681715.44</v>
      </c>
      <c r="K261" s="131">
        <v>714423.53</v>
      </c>
      <c r="L261" s="131">
        <v>306306.93</v>
      </c>
      <c r="M261" s="131">
        <v>0</v>
      </c>
      <c r="N261" s="131">
        <v>1095372.94</v>
      </c>
      <c r="P261">
        <f t="shared" si="13"/>
        <v>1396138.97</v>
      </c>
      <c r="Q261">
        <f t="shared" si="14"/>
        <v>1095372.94</v>
      </c>
    </row>
    <row r="262" spans="1:17" x14ac:dyDescent="0.3">
      <c r="A262" t="str">
        <f t="shared" si="12"/>
        <v>2011_6039</v>
      </c>
      <c r="C262" s="131">
        <v>261</v>
      </c>
      <c r="D262" s="131">
        <v>6039</v>
      </c>
      <c r="E262" s="131">
        <v>6039</v>
      </c>
      <c r="F262" s="131" t="s">
        <v>274</v>
      </c>
      <c r="G262" s="131">
        <v>2011</v>
      </c>
      <c r="H262" s="131">
        <v>0</v>
      </c>
      <c r="I262" s="131">
        <v>1</v>
      </c>
      <c r="J262" s="131">
        <v>31987110.350000001</v>
      </c>
      <c r="K262" s="131">
        <v>113051.63</v>
      </c>
      <c r="L262" s="131">
        <v>2719614.05</v>
      </c>
      <c r="M262" s="131">
        <v>0</v>
      </c>
      <c r="N262" s="131">
        <v>10048118.210000001</v>
      </c>
      <c r="P262">
        <f t="shared" si="13"/>
        <v>32100161.98</v>
      </c>
      <c r="Q262">
        <f t="shared" si="14"/>
        <v>10048118.210000001</v>
      </c>
    </row>
    <row r="263" spans="1:17" x14ac:dyDescent="0.3">
      <c r="A263" t="str">
        <f t="shared" si="12"/>
        <v>2011_6093</v>
      </c>
      <c r="C263" s="131">
        <v>262</v>
      </c>
      <c r="D263" s="131">
        <v>6093</v>
      </c>
      <c r="E263" s="131">
        <v>6093</v>
      </c>
      <c r="F263" s="131" t="s">
        <v>275</v>
      </c>
      <c r="G263" s="131">
        <v>2011</v>
      </c>
      <c r="H263" s="131">
        <v>0</v>
      </c>
      <c r="I263" s="131">
        <v>1</v>
      </c>
      <c r="J263" s="131">
        <v>2211765.62</v>
      </c>
      <c r="K263" s="131">
        <v>0</v>
      </c>
      <c r="L263" s="131">
        <v>200891.2</v>
      </c>
      <c r="M263" s="131">
        <v>0</v>
      </c>
      <c r="N263" s="131">
        <v>1577217.08</v>
      </c>
      <c r="P263">
        <f t="shared" si="13"/>
        <v>2211765.62</v>
      </c>
      <c r="Q263">
        <f t="shared" si="14"/>
        <v>1577217.08</v>
      </c>
    </row>
    <row r="264" spans="1:17" x14ac:dyDescent="0.3">
      <c r="A264" t="str">
        <f t="shared" si="12"/>
        <v>2011_6091</v>
      </c>
      <c r="C264" s="131">
        <v>263</v>
      </c>
      <c r="D264" s="131">
        <v>6091</v>
      </c>
      <c r="E264" s="131">
        <v>6091</v>
      </c>
      <c r="F264" s="131" t="s">
        <v>359</v>
      </c>
      <c r="G264" s="131">
        <v>2011</v>
      </c>
      <c r="H264" s="131">
        <v>0</v>
      </c>
      <c r="I264" s="131">
        <v>2</v>
      </c>
      <c r="J264" s="131">
        <v>307.86</v>
      </c>
      <c r="K264" s="131">
        <v>1467409.94</v>
      </c>
      <c r="L264" s="131">
        <v>420334.14</v>
      </c>
      <c r="M264" s="131">
        <v>0</v>
      </c>
      <c r="N264" s="131">
        <v>159736.04</v>
      </c>
      <c r="P264">
        <f t="shared" si="13"/>
        <v>1467717.8</v>
      </c>
      <c r="Q264">
        <f t="shared" si="14"/>
        <v>159736.04</v>
      </c>
    </row>
    <row r="265" spans="1:17" x14ac:dyDescent="0.3">
      <c r="A265" t="str">
        <f t="shared" si="12"/>
        <v>2011_6095</v>
      </c>
      <c r="C265" s="131">
        <v>264</v>
      </c>
      <c r="D265" s="131">
        <v>6095</v>
      </c>
      <c r="E265" s="131">
        <v>6095</v>
      </c>
      <c r="F265" s="131" t="s">
        <v>277</v>
      </c>
      <c r="G265" s="131">
        <v>2011</v>
      </c>
      <c r="H265" s="131">
        <v>0</v>
      </c>
      <c r="I265" s="131">
        <v>1</v>
      </c>
      <c r="J265" s="131">
        <v>2497293.06</v>
      </c>
      <c r="K265" s="131">
        <v>0</v>
      </c>
      <c r="L265" s="131">
        <v>580744.85</v>
      </c>
      <c r="M265" s="131">
        <v>0</v>
      </c>
      <c r="N265" s="131">
        <v>1327111.8799999999</v>
      </c>
      <c r="P265">
        <f t="shared" si="13"/>
        <v>2497293.06</v>
      </c>
      <c r="Q265">
        <f t="shared" si="14"/>
        <v>1327111.8799999999</v>
      </c>
    </row>
    <row r="266" spans="1:17" x14ac:dyDescent="0.3">
      <c r="A266" t="str">
        <f t="shared" si="12"/>
        <v>2011_5157</v>
      </c>
      <c r="C266" s="131">
        <v>265</v>
      </c>
      <c r="D266" s="131">
        <v>5157</v>
      </c>
      <c r="E266" s="131">
        <v>6099</v>
      </c>
      <c r="F266" s="131" t="s">
        <v>281</v>
      </c>
      <c r="G266" s="131">
        <v>2011</v>
      </c>
      <c r="H266" s="131">
        <v>0</v>
      </c>
      <c r="I266" s="131">
        <v>1</v>
      </c>
      <c r="J266" s="131">
        <v>688530.36</v>
      </c>
      <c r="K266" s="131">
        <v>500000</v>
      </c>
      <c r="L266" s="131">
        <v>78729.570000000007</v>
      </c>
      <c r="M266" s="131">
        <v>0</v>
      </c>
      <c r="N266" s="131">
        <v>604774.97</v>
      </c>
      <c r="P266">
        <f t="shared" si="13"/>
        <v>1188530.3599999999</v>
      </c>
      <c r="Q266">
        <f t="shared" si="14"/>
        <v>604774.97</v>
      </c>
    </row>
    <row r="267" spans="1:17" x14ac:dyDescent="0.3">
      <c r="A267" t="str">
        <f t="shared" si="12"/>
        <v>2011_6097</v>
      </c>
      <c r="C267" s="131">
        <v>266</v>
      </c>
      <c r="D267" s="131">
        <v>6097</v>
      </c>
      <c r="E267" s="131">
        <v>6097</v>
      </c>
      <c r="F267" s="131" t="s">
        <v>279</v>
      </c>
      <c r="G267" s="131">
        <v>2011</v>
      </c>
      <c r="H267" s="131">
        <v>0</v>
      </c>
      <c r="I267" s="131">
        <v>1</v>
      </c>
      <c r="J267" s="131">
        <v>34225.18</v>
      </c>
      <c r="K267" s="131">
        <v>158675.20000000001</v>
      </c>
      <c r="L267" s="131">
        <v>137872.28</v>
      </c>
      <c r="M267" s="131">
        <v>0</v>
      </c>
      <c r="N267" s="131">
        <v>-197483.7</v>
      </c>
      <c r="P267">
        <f t="shared" si="13"/>
        <v>192900.38</v>
      </c>
      <c r="Q267">
        <f t="shared" si="14"/>
        <v>-197483.7</v>
      </c>
    </row>
    <row r="268" spans="1:17" x14ac:dyDescent="0.3">
      <c r="A268" t="str">
        <f t="shared" si="12"/>
        <v>2011_6098</v>
      </c>
      <c r="C268" s="131">
        <v>267</v>
      </c>
      <c r="D268" s="131">
        <v>6098</v>
      </c>
      <c r="E268" s="131">
        <v>6098</v>
      </c>
      <c r="F268" s="131" t="s">
        <v>796</v>
      </c>
      <c r="G268" s="131">
        <v>2011</v>
      </c>
      <c r="H268" s="131">
        <v>0</v>
      </c>
      <c r="I268" s="131">
        <v>1</v>
      </c>
      <c r="J268" s="131">
        <v>429412.82</v>
      </c>
      <c r="K268" s="131">
        <v>0</v>
      </c>
      <c r="L268" s="131">
        <v>365523.98</v>
      </c>
      <c r="M268" s="131">
        <v>0</v>
      </c>
      <c r="N268" s="131">
        <v>-1396935.73</v>
      </c>
      <c r="P268">
        <f t="shared" si="13"/>
        <v>429412.82</v>
      </c>
      <c r="Q268">
        <f t="shared" si="14"/>
        <v>-1396935.73</v>
      </c>
    </row>
    <row r="269" spans="1:17" x14ac:dyDescent="0.3">
      <c r="A269" t="str">
        <f t="shared" si="12"/>
        <v>2011_6100</v>
      </c>
      <c r="C269" s="131">
        <v>268</v>
      </c>
      <c r="D269" s="131">
        <v>6100</v>
      </c>
      <c r="E269" s="131">
        <v>6100</v>
      </c>
      <c r="F269" s="131" t="s">
        <v>282</v>
      </c>
      <c r="G269" s="131">
        <v>2011</v>
      </c>
      <c r="H269" s="131">
        <v>0</v>
      </c>
      <c r="I269" s="131">
        <v>1</v>
      </c>
      <c r="J269" s="131">
        <v>2097951.94</v>
      </c>
      <c r="K269" s="131">
        <v>0</v>
      </c>
      <c r="L269" s="131">
        <v>16514.53</v>
      </c>
      <c r="M269" s="131">
        <v>0</v>
      </c>
      <c r="N269" s="131">
        <v>1211396.78</v>
      </c>
      <c r="P269">
        <f t="shared" si="13"/>
        <v>2097951.94</v>
      </c>
      <c r="Q269">
        <f t="shared" si="14"/>
        <v>1211396.78</v>
      </c>
    </row>
    <row r="270" spans="1:17" x14ac:dyDescent="0.3">
      <c r="A270" t="str">
        <f t="shared" si="12"/>
        <v>2011_6101</v>
      </c>
      <c r="C270" s="131">
        <v>269</v>
      </c>
      <c r="D270" s="131">
        <v>6101</v>
      </c>
      <c r="E270" s="131">
        <v>6101</v>
      </c>
      <c r="F270" s="131" t="s">
        <v>283</v>
      </c>
      <c r="G270" s="131">
        <v>2011</v>
      </c>
      <c r="H270" s="131">
        <v>0</v>
      </c>
      <c r="I270" s="131">
        <v>1</v>
      </c>
      <c r="J270" s="131">
        <v>526.23</v>
      </c>
      <c r="K270" s="131">
        <v>70737.69</v>
      </c>
      <c r="L270" s="131">
        <v>1804570.03</v>
      </c>
      <c r="M270" s="131">
        <v>0</v>
      </c>
      <c r="N270" s="131">
        <v>-9160057.3900000006</v>
      </c>
      <c r="P270">
        <f t="shared" si="13"/>
        <v>71263.92</v>
      </c>
      <c r="Q270">
        <f t="shared" si="14"/>
        <v>-9160057.3900000006</v>
      </c>
    </row>
    <row r="271" spans="1:17" x14ac:dyDescent="0.3">
      <c r="A271" t="str">
        <f t="shared" si="12"/>
        <v>2011_6094</v>
      </c>
      <c r="C271" s="131">
        <v>270</v>
      </c>
      <c r="D271" s="131">
        <v>6094</v>
      </c>
      <c r="E271" s="131">
        <v>6094</v>
      </c>
      <c r="F271" s="131" t="s">
        <v>276</v>
      </c>
      <c r="G271" s="131">
        <v>2011</v>
      </c>
      <c r="H271" s="131">
        <v>0</v>
      </c>
      <c r="I271" s="131">
        <v>1</v>
      </c>
      <c r="J271" s="131">
        <v>70072.03</v>
      </c>
      <c r="K271" s="131">
        <v>1504981.72</v>
      </c>
      <c r="L271" s="131">
        <v>304721.32</v>
      </c>
      <c r="M271" s="131">
        <v>0</v>
      </c>
      <c r="N271" s="131">
        <v>613730.06999999995</v>
      </c>
      <c r="P271">
        <f t="shared" si="13"/>
        <v>1575053.75</v>
      </c>
      <c r="Q271">
        <f t="shared" si="14"/>
        <v>613730.06999999995</v>
      </c>
    </row>
    <row r="272" spans="1:17" x14ac:dyDescent="0.3">
      <c r="A272" t="str">
        <f t="shared" si="12"/>
        <v>2011_6096</v>
      </c>
      <c r="C272" s="131">
        <v>271</v>
      </c>
      <c r="D272" s="131">
        <v>6096</v>
      </c>
      <c r="E272" s="131">
        <v>6096</v>
      </c>
      <c r="F272" s="131" t="s">
        <v>947</v>
      </c>
      <c r="G272" s="131">
        <v>2011</v>
      </c>
      <c r="H272" s="131">
        <v>0</v>
      </c>
      <c r="I272" s="131">
        <v>1</v>
      </c>
      <c r="J272" s="131">
        <v>604643.99</v>
      </c>
      <c r="K272" s="131">
        <v>0</v>
      </c>
      <c r="L272" s="131">
        <v>65008</v>
      </c>
      <c r="M272" s="131">
        <v>0</v>
      </c>
      <c r="N272" s="131">
        <v>-260443.2</v>
      </c>
      <c r="P272">
        <f t="shared" si="13"/>
        <v>604643.99</v>
      </c>
      <c r="Q272">
        <f t="shared" si="14"/>
        <v>-260443.2</v>
      </c>
    </row>
    <row r="273" spans="1:17" x14ac:dyDescent="0.3">
      <c r="A273" t="str">
        <f t="shared" si="12"/>
        <v>2011_6102</v>
      </c>
      <c r="C273" s="131">
        <v>272</v>
      </c>
      <c r="D273" s="131">
        <v>6102</v>
      </c>
      <c r="E273" s="131">
        <v>6102</v>
      </c>
      <c r="F273" s="131" t="s">
        <v>284</v>
      </c>
      <c r="G273" s="131">
        <v>2011</v>
      </c>
      <c r="H273" s="131">
        <v>0</v>
      </c>
      <c r="I273" s="131">
        <v>1</v>
      </c>
      <c r="J273" s="131">
        <v>1713764.37</v>
      </c>
      <c r="K273" s="131">
        <v>0</v>
      </c>
      <c r="L273" s="131">
        <v>205005.52</v>
      </c>
      <c r="M273" s="131">
        <v>0</v>
      </c>
      <c r="N273" s="131">
        <v>2233301.85</v>
      </c>
      <c r="P273">
        <f t="shared" si="13"/>
        <v>1713764.37</v>
      </c>
      <c r="Q273">
        <f t="shared" si="14"/>
        <v>2233301.85</v>
      </c>
    </row>
    <row r="274" spans="1:17" x14ac:dyDescent="0.3">
      <c r="A274" t="str">
        <f t="shared" si="12"/>
        <v>2011_6120</v>
      </c>
      <c r="C274" s="131">
        <v>273</v>
      </c>
      <c r="D274" s="131">
        <v>6120</v>
      </c>
      <c r="E274" s="131">
        <v>6120</v>
      </c>
      <c r="F274" s="131" t="s">
        <v>285</v>
      </c>
      <c r="G274" s="131">
        <v>2011</v>
      </c>
      <c r="H274" s="131">
        <v>0</v>
      </c>
      <c r="I274" s="131">
        <v>1</v>
      </c>
      <c r="J274" s="131">
        <v>2444816.9500000002</v>
      </c>
      <c r="K274" s="131">
        <v>79489.279999999999</v>
      </c>
      <c r="L274" s="131">
        <v>137598.01</v>
      </c>
      <c r="M274" s="131">
        <v>0</v>
      </c>
      <c r="N274" s="131">
        <v>1754062.39</v>
      </c>
      <c r="P274">
        <f t="shared" si="13"/>
        <v>2524306.23</v>
      </c>
      <c r="Q274">
        <f t="shared" si="14"/>
        <v>1754062.39</v>
      </c>
    </row>
    <row r="275" spans="1:17" x14ac:dyDescent="0.3">
      <c r="A275" t="str">
        <f t="shared" si="12"/>
        <v>2011_6138</v>
      </c>
      <c r="C275" s="131">
        <v>274</v>
      </c>
      <c r="D275" s="131">
        <v>6138</v>
      </c>
      <c r="E275" s="131">
        <v>6138</v>
      </c>
      <c r="F275" s="131" t="s">
        <v>286</v>
      </c>
      <c r="G275" s="131">
        <v>2011</v>
      </c>
      <c r="H275" s="131">
        <v>0</v>
      </c>
      <c r="I275" s="131">
        <v>1</v>
      </c>
      <c r="J275" s="131">
        <v>1931449.49</v>
      </c>
      <c r="K275" s="131">
        <v>0</v>
      </c>
      <c r="L275" s="131">
        <v>85382.3</v>
      </c>
      <c r="M275" s="131">
        <v>0</v>
      </c>
      <c r="N275" s="131">
        <v>1348545.26</v>
      </c>
      <c r="P275">
        <f t="shared" si="13"/>
        <v>1931449.49</v>
      </c>
      <c r="Q275">
        <f t="shared" si="14"/>
        <v>1348545.26</v>
      </c>
    </row>
    <row r="276" spans="1:17" x14ac:dyDescent="0.3">
      <c r="A276" t="str">
        <f t="shared" si="12"/>
        <v>2011_5751</v>
      </c>
      <c r="C276" s="131">
        <v>275</v>
      </c>
      <c r="D276" s="131">
        <v>5751</v>
      </c>
      <c r="E276" s="131">
        <v>5751</v>
      </c>
      <c r="F276" s="131" t="s">
        <v>261</v>
      </c>
      <c r="G276" s="131">
        <v>2011</v>
      </c>
      <c r="H276" s="131">
        <v>0</v>
      </c>
      <c r="I276" s="131">
        <v>1</v>
      </c>
      <c r="J276" s="131">
        <v>42376.99</v>
      </c>
      <c r="K276" s="131">
        <v>2985292.01</v>
      </c>
      <c r="L276" s="131">
        <v>227059.52</v>
      </c>
      <c r="M276" s="131">
        <v>0</v>
      </c>
      <c r="N276" s="131">
        <v>2276413.96</v>
      </c>
      <c r="P276">
        <f t="shared" si="13"/>
        <v>3027669</v>
      </c>
      <c r="Q276">
        <f t="shared" si="14"/>
        <v>2276413.96</v>
      </c>
    </row>
    <row r="277" spans="1:17" x14ac:dyDescent="0.3">
      <c r="A277" t="str">
        <f t="shared" si="12"/>
        <v>2011_6165</v>
      </c>
      <c r="C277" s="131">
        <v>276</v>
      </c>
      <c r="D277" s="131">
        <v>6165</v>
      </c>
      <c r="E277" s="131">
        <v>6165</v>
      </c>
      <c r="F277" s="131" t="s">
        <v>287</v>
      </c>
      <c r="G277" s="131">
        <v>2011</v>
      </c>
      <c r="H277" s="131">
        <v>0</v>
      </c>
      <c r="I277" s="131">
        <v>1</v>
      </c>
      <c r="J277" s="131">
        <v>32500.07</v>
      </c>
      <c r="K277" s="131">
        <v>451392.46</v>
      </c>
      <c r="L277" s="131">
        <v>79713.34</v>
      </c>
      <c r="M277" s="131">
        <v>0</v>
      </c>
      <c r="N277" s="131">
        <v>158703.16</v>
      </c>
      <c r="P277">
        <f t="shared" si="13"/>
        <v>483892.53</v>
      </c>
      <c r="Q277">
        <f t="shared" si="14"/>
        <v>158703.16</v>
      </c>
    </row>
    <row r="278" spans="1:17" x14ac:dyDescent="0.3">
      <c r="A278" t="str">
        <f t="shared" si="12"/>
        <v>2011_6175</v>
      </c>
      <c r="C278" s="131">
        <v>277</v>
      </c>
      <c r="D278" s="131">
        <v>6175</v>
      </c>
      <c r="E278" s="131">
        <v>6175</v>
      </c>
      <c r="F278" s="131" t="s">
        <v>288</v>
      </c>
      <c r="G278" s="131">
        <v>2011</v>
      </c>
      <c r="H278" s="131">
        <v>0</v>
      </c>
      <c r="I278" s="131">
        <v>1</v>
      </c>
      <c r="J278" s="131">
        <v>195522.13</v>
      </c>
      <c r="K278" s="131">
        <v>336.32</v>
      </c>
      <c r="L278" s="131">
        <v>238809.61</v>
      </c>
      <c r="M278" s="131">
        <v>0</v>
      </c>
      <c r="N278" s="131">
        <v>-987504.37</v>
      </c>
      <c r="P278">
        <f t="shared" si="13"/>
        <v>195858.45</v>
      </c>
      <c r="Q278">
        <f t="shared" si="14"/>
        <v>-987504.37</v>
      </c>
    </row>
    <row r="279" spans="1:17" x14ac:dyDescent="0.3">
      <c r="A279" t="str">
        <f t="shared" si="12"/>
        <v>2011_6219</v>
      </c>
      <c r="C279" s="131">
        <v>278</v>
      </c>
      <c r="D279" s="131">
        <v>6219</v>
      </c>
      <c r="E279" s="131">
        <v>6219</v>
      </c>
      <c r="F279" s="131" t="s">
        <v>289</v>
      </c>
      <c r="G279" s="131">
        <v>2011</v>
      </c>
      <c r="H279" s="131">
        <v>0</v>
      </c>
      <c r="I279" s="131">
        <v>1</v>
      </c>
      <c r="J279" s="131">
        <v>5297547.97</v>
      </c>
      <c r="K279" s="131">
        <v>1837.35</v>
      </c>
      <c r="L279" s="131">
        <v>341663.92</v>
      </c>
      <c r="M279" s="131">
        <v>0</v>
      </c>
      <c r="N279" s="131">
        <v>4414626.55</v>
      </c>
      <c r="P279">
        <f t="shared" si="13"/>
        <v>5299385.3199999994</v>
      </c>
      <c r="Q279">
        <f t="shared" si="14"/>
        <v>4414626.55</v>
      </c>
    </row>
    <row r="280" spans="1:17" x14ac:dyDescent="0.3">
      <c r="A280" t="str">
        <f t="shared" si="12"/>
        <v>2011_6246</v>
      </c>
      <c r="C280" s="131">
        <v>279</v>
      </c>
      <c r="D280" s="131">
        <v>6246</v>
      </c>
      <c r="E280" s="131">
        <v>6246</v>
      </c>
      <c r="F280" s="131" t="s">
        <v>290</v>
      </c>
      <c r="G280" s="131">
        <v>2011</v>
      </c>
      <c r="H280" s="131">
        <v>0</v>
      </c>
      <c r="I280" s="131">
        <v>1</v>
      </c>
      <c r="J280" s="131">
        <v>831137.3</v>
      </c>
      <c r="K280" s="131">
        <v>0</v>
      </c>
      <c r="L280" s="131">
        <v>0</v>
      </c>
      <c r="M280" s="131">
        <v>0</v>
      </c>
      <c r="N280" s="131">
        <v>725403.39</v>
      </c>
      <c r="P280">
        <f t="shared" si="13"/>
        <v>831137.3</v>
      </c>
      <c r="Q280">
        <f t="shared" si="14"/>
        <v>725403.39</v>
      </c>
    </row>
    <row r="281" spans="1:17" x14ac:dyDescent="0.3">
      <c r="A281" t="str">
        <f t="shared" si="12"/>
        <v>2011_6273</v>
      </c>
      <c r="C281" s="131">
        <v>280</v>
      </c>
      <c r="D281" s="131">
        <v>6273</v>
      </c>
      <c r="E281" s="131">
        <v>6273</v>
      </c>
      <c r="F281" s="131" t="s">
        <v>358</v>
      </c>
      <c r="G281" s="131">
        <v>2011</v>
      </c>
      <c r="H281" s="131">
        <v>0</v>
      </c>
      <c r="I281" s="131">
        <v>2</v>
      </c>
      <c r="J281" s="131">
        <v>1870980.1</v>
      </c>
      <c r="K281" s="131">
        <v>801326.37</v>
      </c>
      <c r="L281" s="131">
        <v>325681.98</v>
      </c>
      <c r="M281" s="131">
        <v>0</v>
      </c>
      <c r="N281" s="131">
        <v>1472649.98</v>
      </c>
      <c r="P281">
        <f t="shared" si="13"/>
        <v>2672306.4700000002</v>
      </c>
      <c r="Q281">
        <f t="shared" si="14"/>
        <v>1472649.98</v>
      </c>
    </row>
    <row r="282" spans="1:17" x14ac:dyDescent="0.3">
      <c r="A282" t="str">
        <f t="shared" si="12"/>
        <v>2011_6408</v>
      </c>
      <c r="C282" s="131">
        <v>281</v>
      </c>
      <c r="D282" s="131">
        <v>6408</v>
      </c>
      <c r="E282" s="131">
        <v>6408</v>
      </c>
      <c r="F282" s="131" t="s">
        <v>292</v>
      </c>
      <c r="G282" s="131">
        <v>2011</v>
      </c>
      <c r="H282" s="131">
        <v>0</v>
      </c>
      <c r="I282" s="131">
        <v>1</v>
      </c>
      <c r="J282" s="131">
        <v>72101.850000000006</v>
      </c>
      <c r="K282" s="131">
        <v>2044499.32</v>
      </c>
      <c r="L282" s="131">
        <v>129284.67</v>
      </c>
      <c r="M282" s="131">
        <v>24057.15</v>
      </c>
      <c r="N282" s="131">
        <v>1111120.3799999999</v>
      </c>
      <c r="P282">
        <f t="shared" si="13"/>
        <v>2116601.17</v>
      </c>
      <c r="Q282">
        <f t="shared" si="14"/>
        <v>1135177.5299999998</v>
      </c>
    </row>
    <row r="283" spans="1:17" x14ac:dyDescent="0.3">
      <c r="A283" t="str">
        <f t="shared" si="12"/>
        <v>2011_6453</v>
      </c>
      <c r="C283" s="131">
        <v>282</v>
      </c>
      <c r="D283" s="131">
        <v>6453</v>
      </c>
      <c r="E283" s="131">
        <v>6453</v>
      </c>
      <c r="F283" s="131" t="s">
        <v>293</v>
      </c>
      <c r="G283" s="131">
        <v>2011</v>
      </c>
      <c r="H283" s="131">
        <v>0</v>
      </c>
      <c r="I283" s="131">
        <v>1</v>
      </c>
      <c r="J283" s="131">
        <v>1502835.42</v>
      </c>
      <c r="K283" s="131">
        <v>0</v>
      </c>
      <c r="L283" s="131">
        <v>137686.99</v>
      </c>
      <c r="M283" s="131">
        <v>0</v>
      </c>
      <c r="N283" s="131">
        <v>743604.02</v>
      </c>
      <c r="P283">
        <f t="shared" si="13"/>
        <v>1502835.42</v>
      </c>
      <c r="Q283">
        <f t="shared" si="14"/>
        <v>743604.02</v>
      </c>
    </row>
    <row r="284" spans="1:17" x14ac:dyDescent="0.3">
      <c r="A284" t="str">
        <f t="shared" si="12"/>
        <v>2011_6460</v>
      </c>
      <c r="C284" s="131">
        <v>283</v>
      </c>
      <c r="D284" s="131">
        <v>6460</v>
      </c>
      <c r="E284" s="131">
        <v>6460</v>
      </c>
      <c r="F284" s="131" t="s">
        <v>294</v>
      </c>
      <c r="G284" s="131">
        <v>2011</v>
      </c>
      <c r="H284" s="131">
        <v>0</v>
      </c>
      <c r="I284" s="131">
        <v>1</v>
      </c>
      <c r="J284" s="131">
        <v>263678.95</v>
      </c>
      <c r="K284" s="131">
        <v>881258.04</v>
      </c>
      <c r="L284" s="131">
        <v>139600.94</v>
      </c>
      <c r="M284" s="131">
        <v>0</v>
      </c>
      <c r="N284" s="131">
        <v>438102.56</v>
      </c>
      <c r="P284">
        <f t="shared" si="13"/>
        <v>1144936.99</v>
      </c>
      <c r="Q284">
        <f t="shared" si="14"/>
        <v>438102.56</v>
      </c>
    </row>
    <row r="285" spans="1:17" x14ac:dyDescent="0.3">
      <c r="A285" t="str">
        <f t="shared" si="12"/>
        <v>2011_6462</v>
      </c>
      <c r="C285" s="131">
        <v>284</v>
      </c>
      <c r="D285" s="131">
        <v>6462</v>
      </c>
      <c r="E285" s="131">
        <v>6462</v>
      </c>
      <c r="F285" s="131" t="s">
        <v>295</v>
      </c>
      <c r="G285" s="131">
        <v>2011</v>
      </c>
      <c r="H285" s="131">
        <v>0</v>
      </c>
      <c r="I285" s="131">
        <v>1</v>
      </c>
      <c r="J285" s="131">
        <v>426033.02</v>
      </c>
      <c r="K285" s="131">
        <v>0</v>
      </c>
      <c r="L285" s="131">
        <v>26529.47</v>
      </c>
      <c r="M285" s="131">
        <v>0</v>
      </c>
      <c r="N285" s="131">
        <v>384603.06</v>
      </c>
      <c r="P285">
        <f t="shared" si="13"/>
        <v>426033.02</v>
      </c>
      <c r="Q285">
        <f t="shared" si="14"/>
        <v>384603.06</v>
      </c>
    </row>
    <row r="286" spans="1:17" x14ac:dyDescent="0.3">
      <c r="A286" t="str">
        <f t="shared" si="12"/>
        <v>2011_6471</v>
      </c>
      <c r="C286" s="131">
        <v>285</v>
      </c>
      <c r="D286" s="131">
        <v>6471</v>
      </c>
      <c r="E286" s="131">
        <v>6471</v>
      </c>
      <c r="F286" s="131" t="s">
        <v>296</v>
      </c>
      <c r="G286" s="131">
        <v>2011</v>
      </c>
      <c r="H286" s="131">
        <v>0</v>
      </c>
      <c r="I286" s="131">
        <v>1</v>
      </c>
      <c r="J286" s="131">
        <v>1504998.86</v>
      </c>
      <c r="K286" s="131">
        <v>300000</v>
      </c>
      <c r="L286" s="131">
        <v>229586.28</v>
      </c>
      <c r="M286" s="131">
        <v>0</v>
      </c>
      <c r="N286" s="131">
        <v>955930.52</v>
      </c>
      <c r="P286">
        <f t="shared" si="13"/>
        <v>1804998.86</v>
      </c>
      <c r="Q286">
        <f t="shared" si="14"/>
        <v>955930.52</v>
      </c>
    </row>
    <row r="287" spans="1:17" x14ac:dyDescent="0.3">
      <c r="A287" t="str">
        <f t="shared" si="12"/>
        <v>2011_6509</v>
      </c>
      <c r="C287" s="131">
        <v>286</v>
      </c>
      <c r="D287" s="131">
        <v>6509</v>
      </c>
      <c r="E287" s="131">
        <v>6509</v>
      </c>
      <c r="F287" s="131" t="s">
        <v>297</v>
      </c>
      <c r="G287" s="131">
        <v>2011</v>
      </c>
      <c r="H287" s="131">
        <v>0</v>
      </c>
      <c r="I287" s="131">
        <v>1</v>
      </c>
      <c r="J287" s="131">
        <v>978082.58</v>
      </c>
      <c r="K287" s="131">
        <v>170875.3</v>
      </c>
      <c r="L287" s="131">
        <v>405271.38</v>
      </c>
      <c r="M287" s="131">
        <v>0</v>
      </c>
      <c r="N287" s="131">
        <v>504030</v>
      </c>
      <c r="P287">
        <f t="shared" si="13"/>
        <v>1148957.8799999999</v>
      </c>
      <c r="Q287">
        <f t="shared" si="14"/>
        <v>504030</v>
      </c>
    </row>
    <row r="288" spans="1:17" x14ac:dyDescent="0.3">
      <c r="A288" t="str">
        <f t="shared" si="12"/>
        <v>2011_6512</v>
      </c>
      <c r="C288" s="131">
        <v>287</v>
      </c>
      <c r="D288" s="131">
        <v>6512</v>
      </c>
      <c r="E288" s="131">
        <v>6512</v>
      </c>
      <c r="F288" s="131" t="s">
        <v>298</v>
      </c>
      <c r="G288" s="131">
        <v>2011</v>
      </c>
      <c r="H288" s="131">
        <v>0</v>
      </c>
      <c r="I288" s="131">
        <v>1</v>
      </c>
      <c r="J288" s="131">
        <v>889026.43</v>
      </c>
      <c r="K288" s="131">
        <v>0</v>
      </c>
      <c r="L288" s="131">
        <v>17829.77</v>
      </c>
      <c r="M288" s="131">
        <v>0</v>
      </c>
      <c r="N288" s="131">
        <v>482308.07</v>
      </c>
      <c r="P288">
        <f t="shared" si="13"/>
        <v>889026.43</v>
      </c>
      <c r="Q288">
        <f t="shared" si="14"/>
        <v>482308.07</v>
      </c>
    </row>
    <row r="289" spans="1:17" x14ac:dyDescent="0.3">
      <c r="A289" t="str">
        <f t="shared" si="12"/>
        <v>2011_6516</v>
      </c>
      <c r="C289" s="131">
        <v>288</v>
      </c>
      <c r="D289" s="131">
        <v>6516</v>
      </c>
      <c r="E289" s="131">
        <v>6516</v>
      </c>
      <c r="F289" s="131" t="s">
        <v>299</v>
      </c>
      <c r="G289" s="131">
        <v>2011</v>
      </c>
      <c r="H289" s="131">
        <v>0</v>
      </c>
      <c r="I289" s="131">
        <v>1</v>
      </c>
      <c r="J289" s="131">
        <v>1125477.1000000001</v>
      </c>
      <c r="K289" s="131">
        <v>0</v>
      </c>
      <c r="L289" s="131">
        <v>14293.01</v>
      </c>
      <c r="M289" s="131">
        <v>0</v>
      </c>
      <c r="N289" s="131">
        <v>1159649.1299999999</v>
      </c>
      <c r="P289">
        <f t="shared" si="13"/>
        <v>1125477.1000000001</v>
      </c>
      <c r="Q289">
        <f t="shared" si="14"/>
        <v>1159649.1299999999</v>
      </c>
    </row>
    <row r="290" spans="1:17" x14ac:dyDescent="0.3">
      <c r="A290" t="str">
        <f t="shared" si="12"/>
        <v>2011_6534</v>
      </c>
      <c r="C290" s="131">
        <v>289</v>
      </c>
      <c r="D290" s="131">
        <v>6534</v>
      </c>
      <c r="E290" s="131">
        <v>6534</v>
      </c>
      <c r="F290" s="131" t="s">
        <v>300</v>
      </c>
      <c r="G290" s="131">
        <v>2011</v>
      </c>
      <c r="H290" s="131">
        <v>0</v>
      </c>
      <c r="I290" s="131">
        <v>1</v>
      </c>
      <c r="J290" s="131">
        <v>1259079.51</v>
      </c>
      <c r="K290" s="131">
        <v>47448.24</v>
      </c>
      <c r="L290" s="131">
        <v>81675.740000000005</v>
      </c>
      <c r="M290" s="131">
        <v>0</v>
      </c>
      <c r="N290" s="131">
        <v>644925.37</v>
      </c>
      <c r="P290">
        <f t="shared" si="13"/>
        <v>1306527.75</v>
      </c>
      <c r="Q290">
        <f t="shared" si="14"/>
        <v>644925.37</v>
      </c>
    </row>
    <row r="291" spans="1:17" x14ac:dyDescent="0.3">
      <c r="A291" t="str">
        <f t="shared" si="12"/>
        <v>2011_1935</v>
      </c>
      <c r="C291" s="131">
        <v>290</v>
      </c>
      <c r="D291" s="131">
        <v>1935</v>
      </c>
      <c r="E291" s="131">
        <v>6536</v>
      </c>
      <c r="F291" s="131" t="s">
        <v>301</v>
      </c>
      <c r="G291" s="131">
        <v>2011</v>
      </c>
      <c r="H291" s="131">
        <v>0</v>
      </c>
      <c r="I291" s="131">
        <v>1</v>
      </c>
      <c r="J291" s="131">
        <v>469326.86</v>
      </c>
      <c r="K291" s="131">
        <v>1278134.3</v>
      </c>
      <c r="L291" s="131">
        <v>233415.81</v>
      </c>
      <c r="M291" s="131">
        <v>0</v>
      </c>
      <c r="N291" s="131">
        <v>1134635.68</v>
      </c>
      <c r="P291">
        <f t="shared" si="13"/>
        <v>1747461.1600000001</v>
      </c>
      <c r="Q291">
        <f t="shared" si="14"/>
        <v>1134635.68</v>
      </c>
    </row>
    <row r="292" spans="1:17" x14ac:dyDescent="0.3">
      <c r="A292" t="str">
        <f t="shared" si="12"/>
        <v>2011_6561</v>
      </c>
      <c r="C292" s="131">
        <v>291</v>
      </c>
      <c r="D292" s="131">
        <v>6561</v>
      </c>
      <c r="E292" s="131">
        <v>6561</v>
      </c>
      <c r="F292" s="131" t="s">
        <v>302</v>
      </c>
      <c r="G292" s="131">
        <v>2011</v>
      </c>
      <c r="H292" s="131">
        <v>0</v>
      </c>
      <c r="I292" s="131">
        <v>1</v>
      </c>
      <c r="J292" s="131">
        <v>288677.15000000002</v>
      </c>
      <c r="K292" s="131">
        <v>361.85</v>
      </c>
      <c r="L292" s="131">
        <v>207042.23</v>
      </c>
      <c r="M292" s="131">
        <v>0</v>
      </c>
      <c r="N292" s="131">
        <v>-184094.14</v>
      </c>
      <c r="P292">
        <f t="shared" si="13"/>
        <v>289039</v>
      </c>
      <c r="Q292">
        <f t="shared" si="14"/>
        <v>-184094.14</v>
      </c>
    </row>
    <row r="293" spans="1:17" x14ac:dyDescent="0.3">
      <c r="A293" t="str">
        <f t="shared" si="12"/>
        <v>2011_6579</v>
      </c>
      <c r="C293" s="131">
        <v>292</v>
      </c>
      <c r="D293" s="131">
        <v>6579</v>
      </c>
      <c r="E293" s="131">
        <v>6579</v>
      </c>
      <c r="F293" s="131" t="s">
        <v>303</v>
      </c>
      <c r="G293" s="131">
        <v>2011</v>
      </c>
      <c r="H293" s="131">
        <v>0</v>
      </c>
      <c r="I293" s="131">
        <v>1</v>
      </c>
      <c r="J293" s="131">
        <v>2387089.02</v>
      </c>
      <c r="K293" s="131">
        <v>4260736.42</v>
      </c>
      <c r="L293" s="131">
        <v>263921.06</v>
      </c>
      <c r="M293" s="131">
        <v>0</v>
      </c>
      <c r="N293" s="131">
        <v>3179673.84</v>
      </c>
      <c r="P293">
        <f t="shared" si="13"/>
        <v>6647825.4399999995</v>
      </c>
      <c r="Q293">
        <f t="shared" si="14"/>
        <v>3179673.84</v>
      </c>
    </row>
    <row r="294" spans="1:17" x14ac:dyDescent="0.3">
      <c r="A294" t="str">
        <f t="shared" si="12"/>
        <v>2011_6592</v>
      </c>
      <c r="C294" s="131">
        <v>293</v>
      </c>
      <c r="D294" s="131">
        <v>6592</v>
      </c>
      <c r="E294" s="131">
        <v>6592</v>
      </c>
      <c r="F294" s="131" t="s">
        <v>948</v>
      </c>
      <c r="G294" s="131">
        <v>2011</v>
      </c>
      <c r="H294" s="131">
        <v>0</v>
      </c>
      <c r="I294" s="131">
        <v>2</v>
      </c>
      <c r="J294" s="131">
        <v>2185713.33</v>
      </c>
      <c r="K294" s="131">
        <v>0</v>
      </c>
      <c r="L294" s="131">
        <v>1088911.3400000001</v>
      </c>
      <c r="M294" s="131">
        <v>0</v>
      </c>
      <c r="N294" s="131">
        <v>400361.17</v>
      </c>
      <c r="P294">
        <f t="shared" si="13"/>
        <v>2185713.33</v>
      </c>
      <c r="Q294">
        <f t="shared" si="14"/>
        <v>400361.17</v>
      </c>
    </row>
    <row r="295" spans="1:17" x14ac:dyDescent="0.3">
      <c r="A295" t="str">
        <f t="shared" si="12"/>
        <v>2011_6615</v>
      </c>
      <c r="C295" s="131">
        <v>294</v>
      </c>
      <c r="D295" s="131">
        <v>6615</v>
      </c>
      <c r="E295" s="131">
        <v>6615</v>
      </c>
      <c r="F295" s="131" t="s">
        <v>306</v>
      </c>
      <c r="G295" s="131">
        <v>2011</v>
      </c>
      <c r="H295" s="131">
        <v>0</v>
      </c>
      <c r="I295" s="131">
        <v>1</v>
      </c>
      <c r="J295" s="131">
        <v>410363.44</v>
      </c>
      <c r="K295" s="131">
        <v>1245610.19</v>
      </c>
      <c r="L295" s="131">
        <v>73379.77</v>
      </c>
      <c r="M295" s="131">
        <v>23936.43</v>
      </c>
      <c r="N295" s="131">
        <v>935416.39</v>
      </c>
      <c r="P295">
        <f t="shared" si="13"/>
        <v>1655973.63</v>
      </c>
      <c r="Q295">
        <f t="shared" si="14"/>
        <v>959352.82000000007</v>
      </c>
    </row>
    <row r="296" spans="1:17" x14ac:dyDescent="0.3">
      <c r="A296" t="str">
        <f t="shared" si="12"/>
        <v>2011_6651</v>
      </c>
      <c r="C296" s="131">
        <v>295</v>
      </c>
      <c r="D296" s="131">
        <v>6651</v>
      </c>
      <c r="E296" s="131">
        <v>6651</v>
      </c>
      <c r="F296" s="131" t="s">
        <v>307</v>
      </c>
      <c r="G296" s="131">
        <v>2011</v>
      </c>
      <c r="H296" s="131">
        <v>0</v>
      </c>
      <c r="I296" s="131">
        <v>1</v>
      </c>
      <c r="J296" s="131">
        <v>696386.1</v>
      </c>
      <c r="K296" s="131">
        <v>488.86</v>
      </c>
      <c r="L296" s="131">
        <v>72337.05</v>
      </c>
      <c r="M296" s="131">
        <v>0</v>
      </c>
      <c r="N296" s="131">
        <v>327371.09999999998</v>
      </c>
      <c r="P296">
        <f t="shared" si="13"/>
        <v>696874.96</v>
      </c>
      <c r="Q296">
        <f t="shared" si="14"/>
        <v>327371.09999999998</v>
      </c>
    </row>
    <row r="297" spans="1:17" x14ac:dyDescent="0.3">
      <c r="A297" t="str">
        <f t="shared" si="12"/>
        <v>2011_6660</v>
      </c>
      <c r="C297" s="131">
        <v>296</v>
      </c>
      <c r="D297" s="131">
        <v>6660</v>
      </c>
      <c r="E297" s="131">
        <v>6660</v>
      </c>
      <c r="F297" s="131" t="s">
        <v>308</v>
      </c>
      <c r="G297" s="131">
        <v>2011</v>
      </c>
      <c r="H297" s="131">
        <v>0</v>
      </c>
      <c r="I297" s="131">
        <v>1</v>
      </c>
      <c r="J297" s="131">
        <v>3012996.16</v>
      </c>
      <c r="K297" s="131">
        <v>1.24</v>
      </c>
      <c r="L297" s="131">
        <v>349838.28</v>
      </c>
      <c r="M297" s="131">
        <v>0</v>
      </c>
      <c r="N297" s="131">
        <v>693709.09</v>
      </c>
      <c r="P297">
        <f t="shared" si="13"/>
        <v>3012997.4000000004</v>
      </c>
      <c r="Q297">
        <f t="shared" si="14"/>
        <v>693709.09</v>
      </c>
    </row>
    <row r="298" spans="1:17" x14ac:dyDescent="0.3">
      <c r="A298" t="str">
        <f t="shared" si="12"/>
        <v>2011_6700</v>
      </c>
      <c r="C298" s="131">
        <v>297</v>
      </c>
      <c r="D298" s="131">
        <v>6700</v>
      </c>
      <c r="E298" s="131">
        <v>6700</v>
      </c>
      <c r="F298" s="131" t="s">
        <v>309</v>
      </c>
      <c r="G298" s="131">
        <v>2011</v>
      </c>
      <c r="H298" s="131">
        <v>0</v>
      </c>
      <c r="I298" s="131">
        <v>1</v>
      </c>
      <c r="J298" s="131">
        <v>459284.06</v>
      </c>
      <c r="K298" s="131">
        <v>0</v>
      </c>
      <c r="L298" s="131">
        <v>479458.85</v>
      </c>
      <c r="M298" s="131">
        <v>0</v>
      </c>
      <c r="N298" s="131">
        <v>-103767.33</v>
      </c>
      <c r="P298">
        <f t="shared" si="13"/>
        <v>459284.06</v>
      </c>
      <c r="Q298">
        <f t="shared" si="14"/>
        <v>-103767.33</v>
      </c>
    </row>
    <row r="299" spans="1:17" x14ac:dyDescent="0.3">
      <c r="A299" t="str">
        <f t="shared" si="12"/>
        <v>2011_6759</v>
      </c>
      <c r="C299" s="131">
        <v>298</v>
      </c>
      <c r="D299" s="131">
        <v>6759</v>
      </c>
      <c r="E299" s="131">
        <v>6759</v>
      </c>
      <c r="F299" s="131" t="s">
        <v>311</v>
      </c>
      <c r="G299" s="131">
        <v>2011</v>
      </c>
      <c r="H299" s="131">
        <v>0</v>
      </c>
      <c r="I299" s="131">
        <v>1</v>
      </c>
      <c r="J299" s="131">
        <v>234412.38</v>
      </c>
      <c r="K299" s="131">
        <v>723934.8</v>
      </c>
      <c r="L299" s="131">
        <v>258302.58</v>
      </c>
      <c r="M299" s="131">
        <v>0</v>
      </c>
      <c r="N299" s="131">
        <v>216846.72</v>
      </c>
      <c r="P299">
        <f t="shared" si="13"/>
        <v>958347.18</v>
      </c>
      <c r="Q299">
        <f t="shared" si="14"/>
        <v>216846.72</v>
      </c>
    </row>
    <row r="300" spans="1:17" x14ac:dyDescent="0.3">
      <c r="A300" t="str">
        <f t="shared" si="12"/>
        <v>2011_6762</v>
      </c>
      <c r="C300" s="131">
        <v>299</v>
      </c>
      <c r="D300" s="131">
        <v>6762</v>
      </c>
      <c r="E300" s="131">
        <v>6762</v>
      </c>
      <c r="F300" s="131" t="s">
        <v>312</v>
      </c>
      <c r="G300" s="131">
        <v>2011</v>
      </c>
      <c r="H300" s="131">
        <v>0</v>
      </c>
      <c r="I300" s="131">
        <v>1</v>
      </c>
      <c r="J300" s="131">
        <v>828452.59</v>
      </c>
      <c r="K300" s="131">
        <v>0</v>
      </c>
      <c r="L300" s="131">
        <v>134603.97</v>
      </c>
      <c r="M300" s="131">
        <v>0</v>
      </c>
      <c r="N300" s="131">
        <v>296355.65999999997</v>
      </c>
      <c r="P300">
        <f t="shared" si="13"/>
        <v>828452.59</v>
      </c>
      <c r="Q300">
        <f t="shared" si="14"/>
        <v>296355.65999999997</v>
      </c>
    </row>
    <row r="301" spans="1:17" x14ac:dyDescent="0.3">
      <c r="A301" t="str">
        <f t="shared" si="12"/>
        <v>2011_6768</v>
      </c>
      <c r="C301" s="131">
        <v>300</v>
      </c>
      <c r="D301" s="131">
        <v>6768</v>
      </c>
      <c r="E301" s="131">
        <v>6768</v>
      </c>
      <c r="F301" s="131" t="s">
        <v>313</v>
      </c>
      <c r="G301" s="131">
        <v>2011</v>
      </c>
      <c r="H301" s="131">
        <v>0</v>
      </c>
      <c r="I301" s="131">
        <v>1</v>
      </c>
      <c r="J301" s="131">
        <v>3690735.99</v>
      </c>
      <c r="K301" s="131">
        <v>0</v>
      </c>
      <c r="L301" s="131">
        <v>1173379.3</v>
      </c>
      <c r="M301" s="131">
        <v>0</v>
      </c>
      <c r="N301" s="131">
        <v>1139240.07</v>
      </c>
      <c r="P301">
        <f t="shared" si="13"/>
        <v>3690735.99</v>
      </c>
      <c r="Q301">
        <f t="shared" si="14"/>
        <v>1139240.07</v>
      </c>
    </row>
    <row r="302" spans="1:17" x14ac:dyDescent="0.3">
      <c r="A302" t="str">
        <f t="shared" si="12"/>
        <v>2011_6795</v>
      </c>
      <c r="C302" s="131">
        <v>301</v>
      </c>
      <c r="D302" s="131">
        <v>6795</v>
      </c>
      <c r="E302" s="131">
        <v>6795</v>
      </c>
      <c r="F302" s="131" t="s">
        <v>314</v>
      </c>
      <c r="G302" s="131">
        <v>2011</v>
      </c>
      <c r="H302" s="131">
        <v>0</v>
      </c>
      <c r="I302" s="131">
        <v>1</v>
      </c>
      <c r="J302" s="131">
        <v>22182525.210000001</v>
      </c>
      <c r="K302" s="131">
        <v>0</v>
      </c>
      <c r="L302" s="131">
        <v>1360451.8</v>
      </c>
      <c r="M302" s="131">
        <v>0</v>
      </c>
      <c r="N302" s="131">
        <v>3117027.86</v>
      </c>
      <c r="P302">
        <f t="shared" si="13"/>
        <v>22182525.210000001</v>
      </c>
      <c r="Q302">
        <f t="shared" si="14"/>
        <v>3117027.86</v>
      </c>
    </row>
    <row r="303" spans="1:17" x14ac:dyDescent="0.3">
      <c r="A303" t="str">
        <f t="shared" si="12"/>
        <v>2011_6822</v>
      </c>
      <c r="C303" s="131">
        <v>302</v>
      </c>
      <c r="D303" s="131">
        <v>6822</v>
      </c>
      <c r="E303" s="131">
        <v>6822</v>
      </c>
      <c r="F303" s="131" t="s">
        <v>315</v>
      </c>
      <c r="G303" s="131">
        <v>2011</v>
      </c>
      <c r="H303" s="131">
        <v>0</v>
      </c>
      <c r="I303" s="131">
        <v>1</v>
      </c>
      <c r="J303" s="131">
        <v>440848.66</v>
      </c>
      <c r="K303" s="131">
        <v>16705731.27</v>
      </c>
      <c r="L303" s="131">
        <v>449859.33</v>
      </c>
      <c r="M303" s="131">
        <v>0</v>
      </c>
      <c r="N303" s="131">
        <v>8767169.5600000005</v>
      </c>
      <c r="P303">
        <f t="shared" si="13"/>
        <v>17146579.93</v>
      </c>
      <c r="Q303">
        <f t="shared" si="14"/>
        <v>8767169.5600000005</v>
      </c>
    </row>
    <row r="304" spans="1:17" x14ac:dyDescent="0.3">
      <c r="A304" t="str">
        <f t="shared" si="12"/>
        <v>2011_6840</v>
      </c>
      <c r="C304" s="131">
        <v>303</v>
      </c>
      <c r="D304" s="131">
        <v>6840</v>
      </c>
      <c r="E304" s="131">
        <v>6840</v>
      </c>
      <c r="F304" s="131" t="s">
        <v>316</v>
      </c>
      <c r="G304" s="131">
        <v>2011</v>
      </c>
      <c r="H304" s="131">
        <v>0</v>
      </c>
      <c r="I304" s="131">
        <v>1</v>
      </c>
      <c r="J304" s="131">
        <v>1068761.96</v>
      </c>
      <c r="K304" s="131">
        <v>0</v>
      </c>
      <c r="L304" s="131">
        <v>484734.07</v>
      </c>
      <c r="M304" s="131">
        <v>0</v>
      </c>
      <c r="N304" s="131">
        <v>-1710032.69</v>
      </c>
      <c r="P304">
        <f t="shared" si="13"/>
        <v>1068761.96</v>
      </c>
      <c r="Q304">
        <f t="shared" si="14"/>
        <v>-1710032.69</v>
      </c>
    </row>
    <row r="305" spans="1:17" x14ac:dyDescent="0.3">
      <c r="A305" t="str">
        <f t="shared" si="12"/>
        <v>2011_6854</v>
      </c>
      <c r="C305" s="131">
        <v>304</v>
      </c>
      <c r="D305" s="131">
        <v>6854</v>
      </c>
      <c r="E305" s="131">
        <v>6854</v>
      </c>
      <c r="F305" s="131" t="s">
        <v>317</v>
      </c>
      <c r="G305" s="131">
        <v>2011</v>
      </c>
      <c r="H305" s="131">
        <v>0</v>
      </c>
      <c r="I305" s="131">
        <v>2</v>
      </c>
      <c r="J305" s="131">
        <v>412877.12</v>
      </c>
      <c r="K305" s="131">
        <v>1753969.71</v>
      </c>
      <c r="L305" s="131">
        <v>388443.85</v>
      </c>
      <c r="M305" s="131">
        <v>0</v>
      </c>
      <c r="N305" s="131">
        <v>1213753.01</v>
      </c>
      <c r="P305">
        <f t="shared" si="13"/>
        <v>2166846.83</v>
      </c>
      <c r="Q305">
        <f t="shared" si="14"/>
        <v>1213753.01</v>
      </c>
    </row>
    <row r="306" spans="1:17" x14ac:dyDescent="0.3">
      <c r="A306" t="str">
        <f t="shared" si="12"/>
        <v>2011_6867</v>
      </c>
      <c r="C306" s="131">
        <v>305</v>
      </c>
      <c r="D306" s="131">
        <v>6867</v>
      </c>
      <c r="E306" s="131">
        <v>6867</v>
      </c>
      <c r="F306" s="131" t="s">
        <v>318</v>
      </c>
      <c r="G306" s="131">
        <v>2011</v>
      </c>
      <c r="H306" s="131">
        <v>0</v>
      </c>
      <c r="I306" s="131">
        <v>2</v>
      </c>
      <c r="J306" s="131">
        <v>2542037.7000000002</v>
      </c>
      <c r="K306" s="131">
        <v>10.039999999999999</v>
      </c>
      <c r="L306" s="131">
        <v>421607.63</v>
      </c>
      <c r="M306" s="131">
        <v>98871.3</v>
      </c>
      <c r="N306" s="131">
        <v>498855.42</v>
      </c>
      <c r="P306">
        <f t="shared" si="13"/>
        <v>2542047.7400000002</v>
      </c>
      <c r="Q306">
        <f t="shared" si="14"/>
        <v>597726.71999999997</v>
      </c>
    </row>
    <row r="307" spans="1:17" x14ac:dyDescent="0.3">
      <c r="A307" t="str">
        <f t="shared" si="12"/>
        <v>2011_6921</v>
      </c>
      <c r="C307" s="131">
        <v>306</v>
      </c>
      <c r="D307" s="131">
        <v>6921</v>
      </c>
      <c r="E307" s="131">
        <v>6921</v>
      </c>
      <c r="F307" s="131" t="s">
        <v>319</v>
      </c>
      <c r="G307" s="131">
        <v>2011</v>
      </c>
      <c r="H307" s="131">
        <v>0</v>
      </c>
      <c r="I307" s="131">
        <v>1</v>
      </c>
      <c r="J307" s="131">
        <v>1374375.76</v>
      </c>
      <c r="K307" s="131">
        <v>275612.02</v>
      </c>
      <c r="L307" s="131">
        <v>109204.86</v>
      </c>
      <c r="M307" s="131">
        <v>350000</v>
      </c>
      <c r="N307" s="131">
        <v>908991.77</v>
      </c>
      <c r="P307">
        <f t="shared" si="13"/>
        <v>1649987.78</v>
      </c>
      <c r="Q307">
        <f t="shared" si="14"/>
        <v>1258991.77</v>
      </c>
    </row>
    <row r="308" spans="1:17" x14ac:dyDescent="0.3">
      <c r="A308" t="str">
        <f t="shared" si="12"/>
        <v>2011_6930</v>
      </c>
      <c r="C308" s="131">
        <v>307</v>
      </c>
      <c r="D308" s="131">
        <v>6930</v>
      </c>
      <c r="E308" s="131">
        <v>6930</v>
      </c>
      <c r="F308" s="131" t="s">
        <v>320</v>
      </c>
      <c r="G308" s="131">
        <v>2011</v>
      </c>
      <c r="H308" s="131">
        <v>0</v>
      </c>
      <c r="I308" s="131">
        <v>1</v>
      </c>
      <c r="J308" s="131">
        <v>1244686.08</v>
      </c>
      <c r="K308" s="131">
        <v>208689.31</v>
      </c>
      <c r="L308" s="131">
        <v>464576.29</v>
      </c>
      <c r="M308" s="131">
        <v>0</v>
      </c>
      <c r="N308" s="131">
        <v>866376.78</v>
      </c>
      <c r="P308">
        <f t="shared" si="13"/>
        <v>1453375.3900000001</v>
      </c>
      <c r="Q308">
        <f t="shared" si="14"/>
        <v>866376.78</v>
      </c>
    </row>
    <row r="309" spans="1:17" x14ac:dyDescent="0.3">
      <c r="A309" t="str">
        <f t="shared" si="12"/>
        <v>2011_6937</v>
      </c>
      <c r="C309" s="131">
        <v>308</v>
      </c>
      <c r="D309" s="131">
        <v>6937</v>
      </c>
      <c r="E309" s="131">
        <v>6937</v>
      </c>
      <c r="F309" s="131" t="s">
        <v>797</v>
      </c>
      <c r="G309" s="131">
        <v>2011</v>
      </c>
      <c r="H309" s="131">
        <v>0</v>
      </c>
      <c r="I309" s="131">
        <v>1</v>
      </c>
      <c r="J309" s="131">
        <v>1110337.57</v>
      </c>
      <c r="K309" s="131">
        <v>14.26</v>
      </c>
      <c r="L309" s="131">
        <v>53572.95</v>
      </c>
      <c r="M309" s="131">
        <v>0</v>
      </c>
      <c r="N309" s="131">
        <v>274145.06</v>
      </c>
      <c r="P309">
        <f t="shared" si="13"/>
        <v>1110351.83</v>
      </c>
      <c r="Q309">
        <f t="shared" si="14"/>
        <v>274145.06</v>
      </c>
    </row>
    <row r="310" spans="1:17" x14ac:dyDescent="0.3">
      <c r="A310" t="str">
        <f t="shared" si="12"/>
        <v>2011_6943</v>
      </c>
      <c r="C310" s="131">
        <v>309</v>
      </c>
      <c r="D310" s="131">
        <v>6943</v>
      </c>
      <c r="E310" s="131">
        <v>6943</v>
      </c>
      <c r="F310" s="131" t="s">
        <v>321</v>
      </c>
      <c r="G310" s="131">
        <v>2011</v>
      </c>
      <c r="H310" s="131">
        <v>0</v>
      </c>
      <c r="I310" s="131">
        <v>1</v>
      </c>
      <c r="J310" s="131">
        <v>954679.99</v>
      </c>
      <c r="K310" s="131">
        <v>0.68</v>
      </c>
      <c r="L310" s="131">
        <v>79445.87</v>
      </c>
      <c r="M310" s="131">
        <v>0</v>
      </c>
      <c r="N310" s="131">
        <v>622751.24</v>
      </c>
      <c r="P310">
        <f t="shared" si="13"/>
        <v>954680.67</v>
      </c>
      <c r="Q310">
        <f t="shared" si="14"/>
        <v>622751.24</v>
      </c>
    </row>
    <row r="311" spans="1:17" x14ac:dyDescent="0.3">
      <c r="A311" t="str">
        <f t="shared" si="12"/>
        <v>2011_6264</v>
      </c>
      <c r="C311" s="131">
        <v>310</v>
      </c>
      <c r="D311" s="131">
        <v>6264</v>
      </c>
      <c r="E311" s="131">
        <v>6264</v>
      </c>
      <c r="F311" s="131" t="s">
        <v>291</v>
      </c>
      <c r="G311" s="131">
        <v>2011</v>
      </c>
      <c r="H311" s="131">
        <v>0</v>
      </c>
      <c r="I311" s="131">
        <v>1</v>
      </c>
      <c r="J311" s="131">
        <v>161708.51</v>
      </c>
      <c r="K311" s="131">
        <v>2722661.03</v>
      </c>
      <c r="L311" s="131">
        <v>218776.58</v>
      </c>
      <c r="M311" s="131">
        <v>0</v>
      </c>
      <c r="N311" s="131">
        <v>1345249.75</v>
      </c>
      <c r="P311">
        <f t="shared" si="13"/>
        <v>2884369.54</v>
      </c>
      <c r="Q311">
        <f t="shared" si="14"/>
        <v>1345249.75</v>
      </c>
    </row>
    <row r="312" spans="1:17" x14ac:dyDescent="0.3">
      <c r="A312" t="str">
        <f t="shared" si="12"/>
        <v>2011_6950</v>
      </c>
      <c r="C312" s="131">
        <v>311</v>
      </c>
      <c r="D312" s="131">
        <v>6950</v>
      </c>
      <c r="E312" s="131">
        <v>6950</v>
      </c>
      <c r="F312" s="131" t="s">
        <v>798</v>
      </c>
      <c r="G312" s="131">
        <v>2011</v>
      </c>
      <c r="H312" s="131">
        <v>0</v>
      </c>
      <c r="I312" s="131">
        <v>1</v>
      </c>
      <c r="J312" s="131">
        <v>1408552.05</v>
      </c>
      <c r="K312" s="131">
        <v>0</v>
      </c>
      <c r="L312" s="131">
        <v>165758.66</v>
      </c>
      <c r="M312" s="131">
        <v>0</v>
      </c>
      <c r="N312" s="131">
        <v>946322.58</v>
      </c>
      <c r="P312">
        <f t="shared" si="13"/>
        <v>1408552.05</v>
      </c>
      <c r="Q312">
        <f t="shared" si="14"/>
        <v>946322.58</v>
      </c>
    </row>
    <row r="313" spans="1:17" x14ac:dyDescent="0.3">
      <c r="A313" t="str">
        <f t="shared" si="12"/>
        <v>2011_6957</v>
      </c>
      <c r="C313" s="131">
        <v>312</v>
      </c>
      <c r="D313" s="131">
        <v>6957</v>
      </c>
      <c r="E313" s="131">
        <v>6957</v>
      </c>
      <c r="F313" s="131" t="s">
        <v>323</v>
      </c>
      <c r="G313" s="131">
        <v>2011</v>
      </c>
      <c r="H313" s="131">
        <v>0</v>
      </c>
      <c r="I313" s="131">
        <v>1</v>
      </c>
      <c r="J313" s="131">
        <v>21177526.260000002</v>
      </c>
      <c r="K313" s="131">
        <v>0</v>
      </c>
      <c r="L313" s="131">
        <v>1090073.01</v>
      </c>
      <c r="M313" s="131">
        <v>0</v>
      </c>
      <c r="N313" s="131">
        <v>12256837.130000001</v>
      </c>
      <c r="P313">
        <f t="shared" si="13"/>
        <v>21177526.260000002</v>
      </c>
      <c r="Q313">
        <f t="shared" si="14"/>
        <v>12256837.130000001</v>
      </c>
    </row>
    <row r="314" spans="1:17" x14ac:dyDescent="0.3">
      <c r="A314" t="str">
        <f t="shared" si="12"/>
        <v>2011_5922</v>
      </c>
      <c r="C314" s="131">
        <v>313</v>
      </c>
      <c r="D314" s="131">
        <v>5922</v>
      </c>
      <c r="E314" s="131">
        <v>5922</v>
      </c>
      <c r="F314" s="131" t="s">
        <v>799</v>
      </c>
      <c r="G314" s="131">
        <v>2011</v>
      </c>
      <c r="H314" s="131">
        <v>0</v>
      </c>
      <c r="I314" s="131">
        <v>2</v>
      </c>
      <c r="J314" s="131">
        <v>1456383.41</v>
      </c>
      <c r="K314" s="131">
        <v>17643.14</v>
      </c>
      <c r="L314" s="131">
        <v>145001.32</v>
      </c>
      <c r="M314" s="131">
        <v>0</v>
      </c>
      <c r="N314" s="131">
        <v>1330107.3999999999</v>
      </c>
      <c r="P314">
        <f t="shared" si="13"/>
        <v>1474026.5499999998</v>
      </c>
      <c r="Q314">
        <f t="shared" si="14"/>
        <v>1330107.3999999999</v>
      </c>
    </row>
    <row r="315" spans="1:17" x14ac:dyDescent="0.3">
      <c r="A315" t="str">
        <f t="shared" si="12"/>
        <v>2011_819</v>
      </c>
      <c r="C315" s="131">
        <v>314</v>
      </c>
      <c r="D315" s="131">
        <v>819</v>
      </c>
      <c r="E315" s="131">
        <v>819</v>
      </c>
      <c r="F315" s="131" t="s">
        <v>65</v>
      </c>
      <c r="G315" s="131">
        <v>2011</v>
      </c>
      <c r="H315" s="131">
        <v>0</v>
      </c>
      <c r="I315" s="131">
        <v>1</v>
      </c>
      <c r="J315" s="131">
        <v>2217453.44</v>
      </c>
      <c r="K315" s="131">
        <v>2622.77</v>
      </c>
      <c r="L315" s="131">
        <v>161433.39000000001</v>
      </c>
      <c r="M315" s="131">
        <v>0</v>
      </c>
      <c r="N315" s="131">
        <v>1458037.84</v>
      </c>
      <c r="P315">
        <f t="shared" si="13"/>
        <v>2220076.21</v>
      </c>
      <c r="Q315">
        <f t="shared" si="14"/>
        <v>1458037.84</v>
      </c>
    </row>
    <row r="316" spans="1:17" x14ac:dyDescent="0.3">
      <c r="A316" t="str">
        <f t="shared" si="12"/>
        <v>2011_6969</v>
      </c>
      <c r="C316" s="131">
        <v>315</v>
      </c>
      <c r="D316" s="131">
        <v>6969</v>
      </c>
      <c r="E316" s="131">
        <v>6969</v>
      </c>
      <c r="F316" s="131" t="s">
        <v>325</v>
      </c>
      <c r="G316" s="131">
        <v>2011</v>
      </c>
      <c r="H316" s="131">
        <v>0</v>
      </c>
      <c r="I316" s="131">
        <v>1</v>
      </c>
      <c r="J316" s="131">
        <v>665278.37</v>
      </c>
      <c r="K316" s="131">
        <v>638190.01</v>
      </c>
      <c r="L316" s="131">
        <v>30998.400000000001</v>
      </c>
      <c r="M316" s="131">
        <v>0</v>
      </c>
      <c r="N316" s="131">
        <v>853381.38</v>
      </c>
      <c r="P316">
        <f t="shared" si="13"/>
        <v>1303468.3799999999</v>
      </c>
      <c r="Q316">
        <f t="shared" si="14"/>
        <v>853381.38</v>
      </c>
    </row>
    <row r="317" spans="1:17" x14ac:dyDescent="0.3">
      <c r="A317" t="str">
        <f t="shared" si="12"/>
        <v>2011_6975</v>
      </c>
      <c r="C317" s="131">
        <v>316</v>
      </c>
      <c r="D317" s="131">
        <v>6975</v>
      </c>
      <c r="E317" s="131">
        <v>6975</v>
      </c>
      <c r="F317" s="131" t="s">
        <v>326</v>
      </c>
      <c r="G317" s="131">
        <v>2011</v>
      </c>
      <c r="H317" s="131">
        <v>0</v>
      </c>
      <c r="I317" s="131">
        <v>1</v>
      </c>
      <c r="J317" s="131">
        <v>801911.81</v>
      </c>
      <c r="K317" s="131">
        <v>0</v>
      </c>
      <c r="L317" s="131">
        <v>203771.41</v>
      </c>
      <c r="M317" s="131">
        <v>0</v>
      </c>
      <c r="N317" s="131">
        <v>-678520.42</v>
      </c>
      <c r="P317">
        <f t="shared" si="13"/>
        <v>801911.81</v>
      </c>
      <c r="Q317">
        <f t="shared" si="14"/>
        <v>-678520.42</v>
      </c>
    </row>
    <row r="318" spans="1:17" x14ac:dyDescent="0.3">
      <c r="A318" t="str">
        <f t="shared" si="12"/>
        <v>2011_6983</v>
      </c>
      <c r="C318" s="131">
        <v>317</v>
      </c>
      <c r="D318" s="131">
        <v>6983</v>
      </c>
      <c r="E318" s="131">
        <v>6983</v>
      </c>
      <c r="F318" s="131" t="s">
        <v>327</v>
      </c>
      <c r="G318" s="131">
        <v>2011</v>
      </c>
      <c r="H318" s="131">
        <v>0</v>
      </c>
      <c r="I318" s="131">
        <v>1</v>
      </c>
      <c r="J318" s="131">
        <v>620135.18000000005</v>
      </c>
      <c r="K318" s="131">
        <v>1328147.6100000001</v>
      </c>
      <c r="L318" s="131">
        <v>265075.07</v>
      </c>
      <c r="M318" s="131">
        <v>0</v>
      </c>
      <c r="N318" s="131">
        <v>1038140.67</v>
      </c>
      <c r="P318">
        <f t="shared" si="13"/>
        <v>1948282.79</v>
      </c>
      <c r="Q318">
        <f t="shared" si="14"/>
        <v>1038140.67</v>
      </c>
    </row>
    <row r="319" spans="1:17" x14ac:dyDescent="0.3">
      <c r="A319" t="str">
        <f t="shared" si="12"/>
        <v>2011_6985</v>
      </c>
      <c r="C319" s="131">
        <v>318</v>
      </c>
      <c r="D319" s="131">
        <v>6985</v>
      </c>
      <c r="E319" s="131">
        <v>6985</v>
      </c>
      <c r="F319" s="131" t="s">
        <v>328</v>
      </c>
      <c r="G319" s="131">
        <v>2011</v>
      </c>
      <c r="H319" s="131">
        <v>0</v>
      </c>
      <c r="I319" s="131">
        <v>1</v>
      </c>
      <c r="J319" s="131">
        <v>1578757.95</v>
      </c>
      <c r="K319" s="131">
        <v>1824533.86</v>
      </c>
      <c r="L319" s="131">
        <v>55739.09</v>
      </c>
      <c r="M319" s="131">
        <v>0</v>
      </c>
      <c r="N319" s="131">
        <v>2538828.75</v>
      </c>
      <c r="P319">
        <f t="shared" si="13"/>
        <v>3403291.81</v>
      </c>
      <c r="Q319">
        <f t="shared" si="14"/>
        <v>2538828.75</v>
      </c>
    </row>
    <row r="320" spans="1:17" x14ac:dyDescent="0.3">
      <c r="A320" t="str">
        <f t="shared" si="12"/>
        <v>2011_6987</v>
      </c>
      <c r="C320" s="131">
        <v>319</v>
      </c>
      <c r="D320" s="131">
        <v>6987</v>
      </c>
      <c r="E320" s="131">
        <v>6987</v>
      </c>
      <c r="F320" s="131" t="s">
        <v>329</v>
      </c>
      <c r="G320" s="131">
        <v>2011</v>
      </c>
      <c r="H320" s="131">
        <v>0</v>
      </c>
      <c r="I320" s="131">
        <v>1</v>
      </c>
      <c r="J320" s="131">
        <v>1802283.61</v>
      </c>
      <c r="K320" s="131">
        <v>591.89</v>
      </c>
      <c r="L320" s="131">
        <v>349863.3</v>
      </c>
      <c r="M320" s="131">
        <v>0</v>
      </c>
      <c r="N320" s="131">
        <v>680732.88</v>
      </c>
      <c r="P320">
        <f t="shared" si="13"/>
        <v>1802875.5</v>
      </c>
      <c r="Q320">
        <f t="shared" si="14"/>
        <v>680732.88</v>
      </c>
    </row>
    <row r="321" spans="1:17" x14ac:dyDescent="0.3">
      <c r="A321" t="str">
        <f t="shared" si="12"/>
        <v>2011_6990</v>
      </c>
      <c r="C321" s="131">
        <v>320</v>
      </c>
      <c r="D321" s="131">
        <v>6990</v>
      </c>
      <c r="E321" s="131">
        <v>6990</v>
      </c>
      <c r="F321" s="131" t="s">
        <v>330</v>
      </c>
      <c r="G321" s="131">
        <v>2011</v>
      </c>
      <c r="H321" s="131">
        <v>0</v>
      </c>
      <c r="I321" s="131">
        <v>1</v>
      </c>
      <c r="J321" s="131">
        <v>2069420.25</v>
      </c>
      <c r="K321" s="131">
        <v>0</v>
      </c>
      <c r="L321" s="131">
        <v>364937.38</v>
      </c>
      <c r="M321" s="131">
        <v>16827.89</v>
      </c>
      <c r="N321" s="131">
        <v>1061558.24</v>
      </c>
      <c r="P321">
        <f t="shared" si="13"/>
        <v>2069420.25</v>
      </c>
      <c r="Q321">
        <f t="shared" si="14"/>
        <v>1078386.1299999999</v>
      </c>
    </row>
    <row r="322" spans="1:17" x14ac:dyDescent="0.3">
      <c r="A322" t="str">
        <f t="shared" ref="A322:A385" si="15">CONCATENATE(G322,"_",D322)</f>
        <v>2011_6961</v>
      </c>
      <c r="C322" s="131">
        <v>321</v>
      </c>
      <c r="D322" s="131">
        <v>6961</v>
      </c>
      <c r="E322" s="131">
        <v>6961</v>
      </c>
      <c r="F322" s="131" t="s">
        <v>800</v>
      </c>
      <c r="G322" s="131">
        <v>2011</v>
      </c>
      <c r="H322" s="131">
        <v>0</v>
      </c>
      <c r="I322" s="131">
        <v>1</v>
      </c>
      <c r="J322" s="131">
        <v>4426385.9400000004</v>
      </c>
      <c r="K322" s="131">
        <v>5299.32</v>
      </c>
      <c r="L322" s="131">
        <v>191317.01</v>
      </c>
      <c r="M322" s="131">
        <v>0</v>
      </c>
      <c r="N322" s="131">
        <v>2230016.08</v>
      </c>
      <c r="P322">
        <f t="shared" si="13"/>
        <v>4431685.2600000007</v>
      </c>
      <c r="Q322">
        <f t="shared" si="14"/>
        <v>2230016.08</v>
      </c>
    </row>
    <row r="323" spans="1:17" x14ac:dyDescent="0.3">
      <c r="A323" t="str">
        <f t="shared" si="15"/>
        <v>2011_6992</v>
      </c>
      <c r="C323" s="131">
        <v>322</v>
      </c>
      <c r="D323" s="131">
        <v>6992</v>
      </c>
      <c r="E323" s="131">
        <v>6992</v>
      </c>
      <c r="F323" s="131" t="s">
        <v>331</v>
      </c>
      <c r="G323" s="131">
        <v>2011</v>
      </c>
      <c r="H323" s="131">
        <v>0</v>
      </c>
      <c r="I323" s="131">
        <v>1</v>
      </c>
      <c r="J323" s="131">
        <v>365168.97</v>
      </c>
      <c r="K323" s="131">
        <v>4913.22</v>
      </c>
      <c r="L323" s="131">
        <v>103523.54</v>
      </c>
      <c r="M323" s="131">
        <v>0</v>
      </c>
      <c r="N323" s="131">
        <v>229013.31</v>
      </c>
      <c r="P323">
        <f t="shared" ref="P323:P386" si="16">SUM(J323:K323)</f>
        <v>370082.18999999994</v>
      </c>
      <c r="Q323">
        <f t="shared" ref="Q323:Q386" si="17">SUM(M323:N323)</f>
        <v>229013.31</v>
      </c>
    </row>
    <row r="324" spans="1:17" x14ac:dyDescent="0.3">
      <c r="A324" t="str">
        <f t="shared" si="15"/>
        <v>2011_7002</v>
      </c>
      <c r="C324" s="131">
        <v>323</v>
      </c>
      <c r="D324" s="131">
        <v>7002</v>
      </c>
      <c r="E324" s="131">
        <v>7002</v>
      </c>
      <c r="F324" s="131" t="s">
        <v>332</v>
      </c>
      <c r="G324" s="131">
        <v>2011</v>
      </c>
      <c r="H324" s="131">
        <v>0</v>
      </c>
      <c r="I324" s="131">
        <v>1</v>
      </c>
      <c r="J324" s="131">
        <v>1057.76</v>
      </c>
      <c r="K324" s="131">
        <v>844401.31</v>
      </c>
      <c r="L324" s="131">
        <v>0</v>
      </c>
      <c r="M324" s="131">
        <v>0</v>
      </c>
      <c r="N324" s="131">
        <v>649914.11</v>
      </c>
      <c r="P324">
        <f t="shared" si="16"/>
        <v>845459.07000000007</v>
      </c>
      <c r="Q324">
        <f t="shared" si="17"/>
        <v>649914.11</v>
      </c>
    </row>
    <row r="325" spans="1:17" x14ac:dyDescent="0.3">
      <c r="A325" t="str">
        <f t="shared" si="15"/>
        <v>2011_7029</v>
      </c>
      <c r="C325" s="131">
        <v>324</v>
      </c>
      <c r="D325" s="131">
        <v>7029</v>
      </c>
      <c r="E325" s="131">
        <v>7029</v>
      </c>
      <c r="F325" s="131" t="s">
        <v>333</v>
      </c>
      <c r="G325" s="131">
        <v>2011</v>
      </c>
      <c r="H325" s="131">
        <v>0</v>
      </c>
      <c r="I325" s="131">
        <v>1</v>
      </c>
      <c r="J325" s="131">
        <v>2046566.42</v>
      </c>
      <c r="K325" s="131">
        <v>0</v>
      </c>
      <c r="L325" s="131">
        <v>199854.88</v>
      </c>
      <c r="M325" s="131">
        <v>0</v>
      </c>
      <c r="N325" s="131">
        <v>2020496.81</v>
      </c>
      <c r="P325">
        <f t="shared" si="16"/>
        <v>2046566.42</v>
      </c>
      <c r="Q325">
        <f t="shared" si="17"/>
        <v>2020496.81</v>
      </c>
    </row>
    <row r="326" spans="1:17" x14ac:dyDescent="0.3">
      <c r="A326" t="str">
        <f t="shared" si="15"/>
        <v>2011_7038</v>
      </c>
      <c r="C326" s="131">
        <v>325</v>
      </c>
      <c r="D326" s="131">
        <v>7038</v>
      </c>
      <c r="E326" s="131">
        <v>7038</v>
      </c>
      <c r="F326" s="131" t="s">
        <v>334</v>
      </c>
      <c r="G326" s="131">
        <v>2011</v>
      </c>
      <c r="H326" s="131">
        <v>0</v>
      </c>
      <c r="I326" s="131">
        <v>1</v>
      </c>
      <c r="J326" s="131">
        <v>1491437.08</v>
      </c>
      <c r="K326" s="131">
        <v>259148.28</v>
      </c>
      <c r="L326" s="131">
        <v>102263.24</v>
      </c>
      <c r="M326" s="131">
        <v>256091.72</v>
      </c>
      <c r="N326" s="131">
        <v>1338225.82</v>
      </c>
      <c r="P326">
        <f t="shared" si="16"/>
        <v>1750585.36</v>
      </c>
      <c r="Q326">
        <f t="shared" si="17"/>
        <v>1594317.54</v>
      </c>
    </row>
    <row r="327" spans="1:17" x14ac:dyDescent="0.3">
      <c r="A327" t="str">
        <f t="shared" si="15"/>
        <v>2011_7047</v>
      </c>
      <c r="C327" s="131">
        <v>326</v>
      </c>
      <c r="D327" s="131">
        <v>7047</v>
      </c>
      <c r="E327" s="131">
        <v>7047</v>
      </c>
      <c r="F327" s="131" t="s">
        <v>335</v>
      </c>
      <c r="G327" s="131">
        <v>2011</v>
      </c>
      <c r="H327" s="131">
        <v>0</v>
      </c>
      <c r="I327" s="131">
        <v>1</v>
      </c>
      <c r="J327" s="131">
        <v>1348066.01</v>
      </c>
      <c r="K327" s="131">
        <v>0</v>
      </c>
      <c r="L327" s="131">
        <v>119955.42</v>
      </c>
      <c r="M327" s="131">
        <v>0</v>
      </c>
      <c r="N327" s="131">
        <v>872178.79</v>
      </c>
      <c r="P327">
        <f t="shared" si="16"/>
        <v>1348066.01</v>
      </c>
      <c r="Q327">
        <f t="shared" si="17"/>
        <v>872178.79</v>
      </c>
    </row>
    <row r="328" spans="1:17" x14ac:dyDescent="0.3">
      <c r="A328" t="str">
        <f t="shared" si="15"/>
        <v>2011_7056</v>
      </c>
      <c r="C328" s="131">
        <v>327</v>
      </c>
      <c r="D328" s="131">
        <v>7056</v>
      </c>
      <c r="E328" s="131">
        <v>7056</v>
      </c>
      <c r="F328" s="131" t="s">
        <v>336</v>
      </c>
      <c r="G328" s="131">
        <v>2011</v>
      </c>
      <c r="H328" s="131">
        <v>0</v>
      </c>
      <c r="I328" s="131">
        <v>1</v>
      </c>
      <c r="J328" s="131">
        <v>271525.17</v>
      </c>
      <c r="K328" s="131">
        <v>519851.3</v>
      </c>
      <c r="L328" s="131">
        <v>176125.86</v>
      </c>
      <c r="M328" s="131">
        <v>0</v>
      </c>
      <c r="N328" s="131">
        <v>-890643.68</v>
      </c>
      <c r="P328">
        <f t="shared" si="16"/>
        <v>791376.47</v>
      </c>
      <c r="Q328">
        <f t="shared" si="17"/>
        <v>-890643.68</v>
      </c>
    </row>
    <row r="329" spans="1:17" x14ac:dyDescent="0.3">
      <c r="A329" t="str">
        <f t="shared" si="15"/>
        <v>2011_7092</v>
      </c>
      <c r="C329" s="131">
        <v>328</v>
      </c>
      <c r="D329" s="131">
        <v>7092</v>
      </c>
      <c r="E329" s="131">
        <v>7092</v>
      </c>
      <c r="F329" s="131" t="s">
        <v>337</v>
      </c>
      <c r="G329" s="131">
        <v>2011</v>
      </c>
      <c r="H329" s="131">
        <v>0</v>
      </c>
      <c r="I329" s="131">
        <v>1</v>
      </c>
      <c r="J329" s="131">
        <v>232732.7</v>
      </c>
      <c r="K329" s="131">
        <v>0</v>
      </c>
      <c r="L329" s="131">
        <v>78172.710000000006</v>
      </c>
      <c r="M329" s="131">
        <v>0</v>
      </c>
      <c r="N329" s="131">
        <v>-111156.04</v>
      </c>
      <c r="P329">
        <f t="shared" si="16"/>
        <v>232732.7</v>
      </c>
      <c r="Q329">
        <f t="shared" si="17"/>
        <v>-111156.04</v>
      </c>
    </row>
    <row r="330" spans="1:17" x14ac:dyDescent="0.3">
      <c r="A330" t="str">
        <f t="shared" si="15"/>
        <v>2011_7098</v>
      </c>
      <c r="C330" s="131">
        <v>329</v>
      </c>
      <c r="D330" s="131">
        <v>7098</v>
      </c>
      <c r="E330" s="131">
        <v>7098</v>
      </c>
      <c r="F330" s="131" t="s">
        <v>338</v>
      </c>
      <c r="G330" s="131">
        <v>2011</v>
      </c>
      <c r="H330" s="131">
        <v>0</v>
      </c>
      <c r="I330" s="131">
        <v>1</v>
      </c>
      <c r="J330" s="131">
        <v>1232359.29</v>
      </c>
      <c r="K330" s="131">
        <v>5005.93</v>
      </c>
      <c r="L330" s="131">
        <v>181636.48000000001</v>
      </c>
      <c r="M330" s="131">
        <v>0</v>
      </c>
      <c r="N330" s="131">
        <v>677658.35</v>
      </c>
      <c r="P330">
        <f t="shared" si="16"/>
        <v>1237365.22</v>
      </c>
      <c r="Q330">
        <f t="shared" si="17"/>
        <v>677658.35</v>
      </c>
    </row>
    <row r="331" spans="1:17" x14ac:dyDescent="0.3">
      <c r="A331" t="str">
        <f t="shared" si="15"/>
        <v>2011_7110</v>
      </c>
      <c r="C331" s="131">
        <v>330</v>
      </c>
      <c r="D331" s="131">
        <v>7110</v>
      </c>
      <c r="E331" s="131">
        <v>7110</v>
      </c>
      <c r="F331" s="131" t="s">
        <v>339</v>
      </c>
      <c r="G331" s="131">
        <v>2011</v>
      </c>
      <c r="H331" s="131">
        <v>0</v>
      </c>
      <c r="I331" s="131">
        <v>1</v>
      </c>
      <c r="J331" s="131">
        <v>2051265.98</v>
      </c>
      <c r="K331" s="131">
        <v>0</v>
      </c>
      <c r="L331" s="131">
        <v>201576.15</v>
      </c>
      <c r="M331" s="131">
        <v>0</v>
      </c>
      <c r="N331" s="131">
        <v>1245414.77</v>
      </c>
      <c r="P331">
        <f t="shared" si="16"/>
        <v>2051265.98</v>
      </c>
      <c r="Q331">
        <f t="shared" si="17"/>
        <v>1245414.77</v>
      </c>
    </row>
    <row r="332" spans="1:17" x14ac:dyDescent="0.3">
      <c r="A332" t="str">
        <f t="shared" si="15"/>
        <v>2012_0</v>
      </c>
      <c r="C332" s="131">
        <v>331</v>
      </c>
      <c r="D332" s="131">
        <v>0</v>
      </c>
      <c r="E332" s="131">
        <v>1224</v>
      </c>
      <c r="F332" s="131"/>
      <c r="G332" s="131">
        <v>2012</v>
      </c>
      <c r="H332" s="131">
        <v>0</v>
      </c>
      <c r="I332" s="131">
        <v>1</v>
      </c>
      <c r="J332" s="131">
        <v>12644.2</v>
      </c>
      <c r="K332" s="131">
        <v>0</v>
      </c>
      <c r="L332" s="131">
        <v>44596.73</v>
      </c>
      <c r="M332" s="131">
        <v>0</v>
      </c>
      <c r="N332" s="131">
        <v>-199019.38</v>
      </c>
      <c r="P332">
        <f t="shared" si="16"/>
        <v>12644.2</v>
      </c>
      <c r="Q332">
        <f t="shared" si="17"/>
        <v>-199019.38</v>
      </c>
    </row>
    <row r="333" spans="1:17" x14ac:dyDescent="0.3">
      <c r="A333" t="str">
        <f t="shared" si="15"/>
        <v>2012_0</v>
      </c>
      <c r="C333" s="131">
        <v>332</v>
      </c>
      <c r="D333" s="131">
        <v>0</v>
      </c>
      <c r="E333" s="131">
        <v>1449</v>
      </c>
      <c r="F333" s="131"/>
      <c r="G333" s="131">
        <v>2012</v>
      </c>
      <c r="H333" s="131">
        <v>0</v>
      </c>
      <c r="I333" s="131">
        <v>1</v>
      </c>
      <c r="J333" s="131">
        <v>1011521.29</v>
      </c>
      <c r="K333" s="131">
        <v>1181.53</v>
      </c>
      <c r="L333" s="131">
        <v>146989.65</v>
      </c>
      <c r="M333" s="131">
        <v>0</v>
      </c>
      <c r="N333" s="131">
        <v>661821.81000000006</v>
      </c>
      <c r="P333">
        <f t="shared" si="16"/>
        <v>1012702.8200000001</v>
      </c>
      <c r="Q333">
        <f t="shared" si="17"/>
        <v>661821.81000000006</v>
      </c>
    </row>
    <row r="334" spans="1:17" x14ac:dyDescent="0.3">
      <c r="A334" t="str">
        <f t="shared" si="15"/>
        <v>2012_0</v>
      </c>
      <c r="C334" s="131">
        <v>333</v>
      </c>
      <c r="D334" s="131">
        <v>0</v>
      </c>
      <c r="E334" s="131">
        <v>2205</v>
      </c>
      <c r="F334" s="131"/>
      <c r="G334" s="131">
        <v>2012</v>
      </c>
      <c r="H334" s="131">
        <v>0</v>
      </c>
      <c r="I334" s="131">
        <v>1</v>
      </c>
      <c r="J334" s="131">
        <v>4403.32</v>
      </c>
      <c r="K334" s="131">
        <v>25874.14</v>
      </c>
      <c r="L334" s="131">
        <v>70758.929999999993</v>
      </c>
      <c r="M334" s="131">
        <v>0</v>
      </c>
      <c r="N334" s="131">
        <v>-176877.35</v>
      </c>
      <c r="P334">
        <f t="shared" si="16"/>
        <v>30277.46</v>
      </c>
      <c r="Q334">
        <f t="shared" si="17"/>
        <v>-176877.35</v>
      </c>
    </row>
    <row r="335" spans="1:17" x14ac:dyDescent="0.3">
      <c r="A335" t="str">
        <f t="shared" si="15"/>
        <v>2012_9</v>
      </c>
      <c r="C335" s="131">
        <v>334</v>
      </c>
      <c r="D335" s="131">
        <v>9</v>
      </c>
      <c r="E335" s="131">
        <v>9</v>
      </c>
      <c r="F335" s="131" t="s">
        <v>14</v>
      </c>
      <c r="G335" s="131">
        <v>2012</v>
      </c>
      <c r="H335" s="131">
        <v>0</v>
      </c>
      <c r="I335" s="131">
        <v>1</v>
      </c>
      <c r="J335" s="131">
        <v>2444108.44</v>
      </c>
      <c r="K335" s="131">
        <v>0</v>
      </c>
      <c r="L335" s="131">
        <v>261651.09</v>
      </c>
      <c r="M335" s="131">
        <v>5285.79</v>
      </c>
      <c r="N335" s="131">
        <v>1477581.3</v>
      </c>
      <c r="P335">
        <f t="shared" si="16"/>
        <v>2444108.44</v>
      </c>
      <c r="Q335">
        <f t="shared" si="17"/>
        <v>1482867.09</v>
      </c>
    </row>
    <row r="336" spans="1:17" x14ac:dyDescent="0.3">
      <c r="A336" t="str">
        <f t="shared" si="15"/>
        <v>2012_441</v>
      </c>
      <c r="C336" s="131">
        <v>335</v>
      </c>
      <c r="D336" s="131">
        <v>441</v>
      </c>
      <c r="E336" s="131">
        <v>441</v>
      </c>
      <c r="F336" s="131" t="s">
        <v>409</v>
      </c>
      <c r="G336" s="131">
        <v>2012</v>
      </c>
      <c r="H336" s="131">
        <v>0</v>
      </c>
      <c r="I336" s="131">
        <v>2</v>
      </c>
      <c r="J336" s="131">
        <v>3242884.01</v>
      </c>
      <c r="K336" s="131">
        <v>0</v>
      </c>
      <c r="L336" s="131">
        <v>565314.02</v>
      </c>
      <c r="M336" s="131">
        <v>0</v>
      </c>
      <c r="N336" s="131">
        <v>1910428.3</v>
      </c>
      <c r="P336">
        <f t="shared" si="16"/>
        <v>3242884.01</v>
      </c>
      <c r="Q336">
        <f t="shared" si="17"/>
        <v>1910428.3</v>
      </c>
    </row>
    <row r="337" spans="1:17" x14ac:dyDescent="0.3">
      <c r="A337" t="str">
        <f t="shared" si="15"/>
        <v>2012_18</v>
      </c>
      <c r="C337" s="131">
        <v>336</v>
      </c>
      <c r="D337" s="131">
        <v>18</v>
      </c>
      <c r="E337" s="131">
        <v>18</v>
      </c>
      <c r="F337" s="131" t="s">
        <v>32</v>
      </c>
      <c r="G337" s="131">
        <v>2012</v>
      </c>
      <c r="H337" s="131">
        <v>0</v>
      </c>
      <c r="I337" s="131">
        <v>1</v>
      </c>
      <c r="J337" s="131">
        <v>1217922.1499999999</v>
      </c>
      <c r="K337" s="131">
        <v>0</v>
      </c>
      <c r="L337" s="131">
        <v>148280.24</v>
      </c>
      <c r="M337" s="131">
        <v>0</v>
      </c>
      <c r="N337" s="131">
        <v>393201.4</v>
      </c>
      <c r="P337">
        <f t="shared" si="16"/>
        <v>1217922.1499999999</v>
      </c>
      <c r="Q337">
        <f t="shared" si="17"/>
        <v>393201.4</v>
      </c>
    </row>
    <row r="338" spans="1:17" x14ac:dyDescent="0.3">
      <c r="A338" t="str">
        <f t="shared" si="15"/>
        <v>2012_27</v>
      </c>
      <c r="C338" s="131">
        <v>337</v>
      </c>
      <c r="D338" s="131">
        <v>27</v>
      </c>
      <c r="E338" s="131">
        <v>27</v>
      </c>
      <c r="F338" s="131" t="s">
        <v>778</v>
      </c>
      <c r="G338" s="131">
        <v>2012</v>
      </c>
      <c r="H338" s="131">
        <v>0</v>
      </c>
      <c r="I338" s="131">
        <v>1</v>
      </c>
      <c r="J338" s="131">
        <v>5072169.78</v>
      </c>
      <c r="K338" s="131">
        <v>0</v>
      </c>
      <c r="L338" s="131">
        <v>95498.74</v>
      </c>
      <c r="M338" s="131">
        <v>78178.070000000007</v>
      </c>
      <c r="N338" s="131">
        <v>3605713.94</v>
      </c>
      <c r="P338">
        <f t="shared" si="16"/>
        <v>5072169.78</v>
      </c>
      <c r="Q338">
        <f t="shared" si="17"/>
        <v>3683892.01</v>
      </c>
    </row>
    <row r="339" spans="1:17" x14ac:dyDescent="0.3">
      <c r="A339" t="str">
        <f t="shared" si="15"/>
        <v>2012_63</v>
      </c>
      <c r="C339" s="131">
        <v>338</v>
      </c>
      <c r="D339" s="131">
        <v>63</v>
      </c>
      <c r="E339" s="131">
        <v>63</v>
      </c>
      <c r="F339" s="131" t="s">
        <v>779</v>
      </c>
      <c r="G339" s="131">
        <v>2012</v>
      </c>
      <c r="H339" s="131">
        <v>0</v>
      </c>
      <c r="I339" s="131">
        <v>1</v>
      </c>
      <c r="J339" s="131">
        <v>2040094.78</v>
      </c>
      <c r="K339" s="131">
        <v>0</v>
      </c>
      <c r="L339" s="131">
        <v>44684.66</v>
      </c>
      <c r="M339" s="131">
        <v>0</v>
      </c>
      <c r="N339" s="131">
        <v>1424458.26</v>
      </c>
      <c r="P339">
        <f t="shared" si="16"/>
        <v>2040094.78</v>
      </c>
      <c r="Q339">
        <f t="shared" si="17"/>
        <v>1424458.26</v>
      </c>
    </row>
    <row r="340" spans="1:17" x14ac:dyDescent="0.3">
      <c r="A340" t="str">
        <f t="shared" si="15"/>
        <v>2012_72</v>
      </c>
      <c r="C340" s="131">
        <v>339</v>
      </c>
      <c r="D340" s="131">
        <v>72</v>
      </c>
      <c r="E340" s="131">
        <v>72</v>
      </c>
      <c r="F340" s="131" t="s">
        <v>35</v>
      </c>
      <c r="G340" s="131">
        <v>2012</v>
      </c>
      <c r="H340" s="131">
        <v>0</v>
      </c>
      <c r="I340" s="131">
        <v>1</v>
      </c>
      <c r="J340" s="131">
        <v>100</v>
      </c>
      <c r="K340" s="131">
        <v>969604.02</v>
      </c>
      <c r="L340" s="131">
        <v>44108.15</v>
      </c>
      <c r="M340" s="131">
        <v>0</v>
      </c>
      <c r="N340" s="131">
        <v>345464.63</v>
      </c>
      <c r="P340">
        <f t="shared" si="16"/>
        <v>969704.02</v>
      </c>
      <c r="Q340">
        <f t="shared" si="17"/>
        <v>345464.63</v>
      </c>
    </row>
    <row r="341" spans="1:17" x14ac:dyDescent="0.3">
      <c r="A341" t="str">
        <f t="shared" si="15"/>
        <v>2012_81</v>
      </c>
      <c r="C341" s="131">
        <v>340</v>
      </c>
      <c r="D341" s="131">
        <v>81</v>
      </c>
      <c r="E341" s="131">
        <v>81</v>
      </c>
      <c r="F341" s="131" t="s">
        <v>36</v>
      </c>
      <c r="G341" s="131">
        <v>2012</v>
      </c>
      <c r="H341" s="131">
        <v>0</v>
      </c>
      <c r="I341" s="131">
        <v>1</v>
      </c>
      <c r="J341" s="131">
        <v>1090865.71</v>
      </c>
      <c r="K341" s="131">
        <v>272280.34000000003</v>
      </c>
      <c r="L341" s="131">
        <v>258255.95</v>
      </c>
      <c r="M341" s="131">
        <v>0</v>
      </c>
      <c r="N341" s="131">
        <v>1254075.74</v>
      </c>
      <c r="P341">
        <f t="shared" si="16"/>
        <v>1363146.05</v>
      </c>
      <c r="Q341">
        <f t="shared" si="17"/>
        <v>1254075.74</v>
      </c>
    </row>
    <row r="342" spans="1:17" x14ac:dyDescent="0.3">
      <c r="A342" t="str">
        <f t="shared" si="15"/>
        <v>2012_99</v>
      </c>
      <c r="C342" s="131">
        <v>341</v>
      </c>
      <c r="D342" s="131">
        <v>99</v>
      </c>
      <c r="E342" s="131">
        <v>99</v>
      </c>
      <c r="F342" s="131" t="s">
        <v>37</v>
      </c>
      <c r="G342" s="131">
        <v>2012</v>
      </c>
      <c r="H342" s="131">
        <v>0</v>
      </c>
      <c r="I342" s="131">
        <v>1</v>
      </c>
      <c r="J342" s="131">
        <v>615984.32999999996</v>
      </c>
      <c r="K342" s="131">
        <v>0</v>
      </c>
      <c r="L342" s="131">
        <v>527892.47</v>
      </c>
      <c r="M342" s="131">
        <v>0</v>
      </c>
      <c r="N342" s="131">
        <v>-891108.53</v>
      </c>
      <c r="P342">
        <f t="shared" si="16"/>
        <v>615984.32999999996</v>
      </c>
      <c r="Q342">
        <f t="shared" si="17"/>
        <v>-891108.53</v>
      </c>
    </row>
    <row r="343" spans="1:17" x14ac:dyDescent="0.3">
      <c r="A343" t="str">
        <f t="shared" si="15"/>
        <v>2012_108</v>
      </c>
      <c r="C343" s="131">
        <v>342</v>
      </c>
      <c r="D343" s="131">
        <v>108</v>
      </c>
      <c r="E343" s="131">
        <v>108</v>
      </c>
      <c r="F343" s="131" t="s">
        <v>38</v>
      </c>
      <c r="G343" s="131">
        <v>2012</v>
      </c>
      <c r="H343" s="131">
        <v>0</v>
      </c>
      <c r="I343" s="131">
        <v>1</v>
      </c>
      <c r="J343" s="131">
        <v>680068.87</v>
      </c>
      <c r="K343" s="131">
        <v>187983.97</v>
      </c>
      <c r="L343" s="131">
        <v>86285.51</v>
      </c>
      <c r="M343" s="131">
        <v>0</v>
      </c>
      <c r="N343" s="131">
        <v>820725.7</v>
      </c>
      <c r="P343">
        <f t="shared" si="16"/>
        <v>868052.84</v>
      </c>
      <c r="Q343">
        <f t="shared" si="17"/>
        <v>820725.7</v>
      </c>
    </row>
    <row r="344" spans="1:17" x14ac:dyDescent="0.3">
      <c r="A344" t="str">
        <f t="shared" si="15"/>
        <v>2012_126</v>
      </c>
      <c r="C344" s="131">
        <v>343</v>
      </c>
      <c r="D344" s="131">
        <v>126</v>
      </c>
      <c r="E344" s="131">
        <v>126</v>
      </c>
      <c r="F344" s="131" t="s">
        <v>39</v>
      </c>
      <c r="G344" s="131">
        <v>2012</v>
      </c>
      <c r="H344" s="131">
        <v>0</v>
      </c>
      <c r="I344" s="131">
        <v>2</v>
      </c>
      <c r="J344" s="131">
        <v>1753206.47</v>
      </c>
      <c r="K344" s="131">
        <v>518442.21</v>
      </c>
      <c r="L344" s="131">
        <v>553455.30000000005</v>
      </c>
      <c r="M344" s="131">
        <v>0</v>
      </c>
      <c r="N344" s="131">
        <v>2336682.33</v>
      </c>
      <c r="P344">
        <f t="shared" si="16"/>
        <v>2271648.6800000002</v>
      </c>
      <c r="Q344">
        <f t="shared" si="17"/>
        <v>2336682.33</v>
      </c>
    </row>
    <row r="345" spans="1:17" x14ac:dyDescent="0.3">
      <c r="A345" t="str">
        <f t="shared" si="15"/>
        <v>2012_135</v>
      </c>
      <c r="C345" s="131">
        <v>344</v>
      </c>
      <c r="D345" s="131">
        <v>135</v>
      </c>
      <c r="E345" s="131">
        <v>135</v>
      </c>
      <c r="F345" s="131" t="s">
        <v>40</v>
      </c>
      <c r="G345" s="131">
        <v>2012</v>
      </c>
      <c r="H345" s="131">
        <v>0</v>
      </c>
      <c r="I345" s="131">
        <v>1</v>
      </c>
      <c r="J345" s="131">
        <v>2323011.7599999998</v>
      </c>
      <c r="K345" s="131">
        <v>2714454.22</v>
      </c>
      <c r="L345" s="131">
        <v>374351.7</v>
      </c>
      <c r="M345" s="131">
        <v>0</v>
      </c>
      <c r="N345" s="131">
        <v>3585945.68</v>
      </c>
      <c r="P345">
        <f t="shared" si="16"/>
        <v>5037465.9800000004</v>
      </c>
      <c r="Q345">
        <f t="shared" si="17"/>
        <v>3585945.68</v>
      </c>
    </row>
    <row r="346" spans="1:17" x14ac:dyDescent="0.3">
      <c r="A346" t="str">
        <f t="shared" si="15"/>
        <v>2012_171</v>
      </c>
      <c r="C346" s="131">
        <v>345</v>
      </c>
      <c r="D346" s="131">
        <v>171</v>
      </c>
      <c r="E346" s="131">
        <v>171</v>
      </c>
      <c r="F346" s="131" t="s">
        <v>815</v>
      </c>
      <c r="G346" s="131">
        <v>2012</v>
      </c>
      <c r="H346" s="131">
        <v>0</v>
      </c>
      <c r="I346" s="131">
        <v>2</v>
      </c>
      <c r="J346" s="131">
        <v>2150725.83</v>
      </c>
      <c r="K346" s="131">
        <v>350017.33</v>
      </c>
      <c r="L346" s="131">
        <v>346989.37</v>
      </c>
      <c r="M346" s="131">
        <v>0</v>
      </c>
      <c r="N346" s="131">
        <v>1509650.58</v>
      </c>
      <c r="P346">
        <f t="shared" si="16"/>
        <v>2500743.16</v>
      </c>
      <c r="Q346">
        <f t="shared" si="17"/>
        <v>1509650.58</v>
      </c>
    </row>
    <row r="347" spans="1:17" x14ac:dyDescent="0.3">
      <c r="A347" t="str">
        <f t="shared" si="15"/>
        <v>2012_225</v>
      </c>
      <c r="C347" s="131">
        <v>346</v>
      </c>
      <c r="D347" s="131">
        <v>225</v>
      </c>
      <c r="E347" s="131">
        <v>225</v>
      </c>
      <c r="F347" s="131" t="s">
        <v>43</v>
      </c>
      <c r="G347" s="131">
        <v>2012</v>
      </c>
      <c r="H347" s="131">
        <v>0</v>
      </c>
      <c r="I347" s="131">
        <v>1</v>
      </c>
      <c r="J347" s="131">
        <v>6636537.9500000002</v>
      </c>
      <c r="K347" s="131">
        <v>14031335.6</v>
      </c>
      <c r="L347" s="131">
        <v>1626279.36</v>
      </c>
      <c r="M347" s="131">
        <v>0</v>
      </c>
      <c r="N347" s="131">
        <v>14170780.52</v>
      </c>
      <c r="P347">
        <f t="shared" si="16"/>
        <v>20667873.550000001</v>
      </c>
      <c r="Q347">
        <f t="shared" si="17"/>
        <v>14170780.52</v>
      </c>
    </row>
    <row r="348" spans="1:17" x14ac:dyDescent="0.3">
      <c r="A348" t="str">
        <f t="shared" si="15"/>
        <v>2012_234</v>
      </c>
      <c r="C348" s="131">
        <v>347</v>
      </c>
      <c r="D348" s="131">
        <v>234</v>
      </c>
      <c r="E348" s="131">
        <v>234</v>
      </c>
      <c r="F348" s="131" t="s">
        <v>44</v>
      </c>
      <c r="G348" s="131">
        <v>2012</v>
      </c>
      <c r="H348" s="131">
        <v>0</v>
      </c>
      <c r="I348" s="131">
        <v>1</v>
      </c>
      <c r="J348" s="131">
        <v>3227608.36</v>
      </c>
      <c r="K348" s="131">
        <v>2150747.7400000002</v>
      </c>
      <c r="L348" s="131">
        <v>683657.47</v>
      </c>
      <c r="M348" s="131">
        <v>25625.86</v>
      </c>
      <c r="N348" s="131">
        <v>3444698.91</v>
      </c>
      <c r="P348">
        <f t="shared" si="16"/>
        <v>5378356.0999999996</v>
      </c>
      <c r="Q348">
        <f t="shared" si="17"/>
        <v>3470324.77</v>
      </c>
    </row>
    <row r="349" spans="1:17" x14ac:dyDescent="0.3">
      <c r="A349" t="str">
        <f t="shared" si="15"/>
        <v>2012_243</v>
      </c>
      <c r="C349" s="131">
        <v>348</v>
      </c>
      <c r="D349" s="131">
        <v>243</v>
      </c>
      <c r="E349" s="131">
        <v>243</v>
      </c>
      <c r="F349" s="131" t="s">
        <v>45</v>
      </c>
      <c r="G349" s="131">
        <v>2012</v>
      </c>
      <c r="H349" s="131">
        <v>0</v>
      </c>
      <c r="I349" s="131">
        <v>1</v>
      </c>
      <c r="J349" s="131">
        <v>580921.16</v>
      </c>
      <c r="K349" s="131">
        <v>0</v>
      </c>
      <c r="L349" s="131">
        <v>119414.89</v>
      </c>
      <c r="M349" s="131">
        <v>0</v>
      </c>
      <c r="N349" s="131">
        <v>153393.56</v>
      </c>
      <c r="P349">
        <f t="shared" si="16"/>
        <v>580921.16</v>
      </c>
      <c r="Q349">
        <f t="shared" si="17"/>
        <v>153393.56</v>
      </c>
    </row>
    <row r="350" spans="1:17" x14ac:dyDescent="0.3">
      <c r="A350" t="str">
        <f t="shared" si="15"/>
        <v>2012_261</v>
      </c>
      <c r="C350" s="131">
        <v>349</v>
      </c>
      <c r="D350" s="131">
        <v>261</v>
      </c>
      <c r="E350" s="131">
        <v>261</v>
      </c>
      <c r="F350" s="131" t="s">
        <v>46</v>
      </c>
      <c r="G350" s="131">
        <v>2012</v>
      </c>
      <c r="H350" s="131">
        <v>0</v>
      </c>
      <c r="I350" s="131">
        <v>1</v>
      </c>
      <c r="J350" s="131">
        <v>13765811.390000001</v>
      </c>
      <c r="K350" s="131">
        <v>0</v>
      </c>
      <c r="L350" s="131">
        <v>2174880.98</v>
      </c>
      <c r="M350" s="131">
        <v>0</v>
      </c>
      <c r="N350" s="131">
        <v>3970003.65</v>
      </c>
      <c r="P350">
        <f t="shared" si="16"/>
        <v>13765811.390000001</v>
      </c>
      <c r="Q350">
        <f t="shared" si="17"/>
        <v>3970003.65</v>
      </c>
    </row>
    <row r="351" spans="1:17" x14ac:dyDescent="0.3">
      <c r="A351" t="str">
        <f t="shared" si="15"/>
        <v>2012_279</v>
      </c>
      <c r="C351" s="131">
        <v>350</v>
      </c>
      <c r="D351" s="131">
        <v>279</v>
      </c>
      <c r="E351" s="131">
        <v>279</v>
      </c>
      <c r="F351" s="131" t="s">
        <v>47</v>
      </c>
      <c r="G351" s="131">
        <v>2012</v>
      </c>
      <c r="H351" s="131">
        <v>0</v>
      </c>
      <c r="I351" s="131">
        <v>1</v>
      </c>
      <c r="J351" s="131">
        <v>373091.21</v>
      </c>
      <c r="K351" s="131">
        <v>1001866.42</v>
      </c>
      <c r="L351" s="131">
        <v>473040.32</v>
      </c>
      <c r="M351" s="131">
        <v>0</v>
      </c>
      <c r="N351" s="131">
        <v>840876.92</v>
      </c>
      <c r="P351">
        <f t="shared" si="16"/>
        <v>1374957.6300000001</v>
      </c>
      <c r="Q351">
        <f t="shared" si="17"/>
        <v>840876.92</v>
      </c>
    </row>
    <row r="352" spans="1:17" x14ac:dyDescent="0.3">
      <c r="A352" t="str">
        <f t="shared" si="15"/>
        <v>2012_355</v>
      </c>
      <c r="C352" s="131">
        <v>351</v>
      </c>
      <c r="D352" s="131">
        <v>355</v>
      </c>
      <c r="E352" s="131">
        <v>355</v>
      </c>
      <c r="F352" s="131" t="s">
        <v>48</v>
      </c>
      <c r="G352" s="131">
        <v>2012</v>
      </c>
      <c r="H352" s="131">
        <v>0</v>
      </c>
      <c r="I352" s="131">
        <v>1</v>
      </c>
      <c r="J352" s="131">
        <v>1328755.9099999999</v>
      </c>
      <c r="K352" s="131">
        <v>0</v>
      </c>
      <c r="L352" s="131">
        <v>79026.070000000007</v>
      </c>
      <c r="M352" s="131">
        <v>0</v>
      </c>
      <c r="N352" s="131">
        <v>303203.57</v>
      </c>
      <c r="P352">
        <f t="shared" si="16"/>
        <v>1328755.9099999999</v>
      </c>
      <c r="Q352">
        <f t="shared" si="17"/>
        <v>303203.57</v>
      </c>
    </row>
    <row r="353" spans="1:17" x14ac:dyDescent="0.3">
      <c r="A353" t="str">
        <f t="shared" si="15"/>
        <v>2012_387</v>
      </c>
      <c r="C353" s="131">
        <v>352</v>
      </c>
      <c r="D353" s="131">
        <v>387</v>
      </c>
      <c r="E353" s="131">
        <v>387</v>
      </c>
      <c r="F353" s="131" t="s">
        <v>49</v>
      </c>
      <c r="G353" s="131">
        <v>2012</v>
      </c>
      <c r="H353" s="131">
        <v>0</v>
      </c>
      <c r="I353" s="131">
        <v>1</v>
      </c>
      <c r="J353" s="131">
        <v>2402342.25</v>
      </c>
      <c r="K353" s="131">
        <v>0</v>
      </c>
      <c r="L353" s="131">
        <v>397968.16</v>
      </c>
      <c r="M353" s="131">
        <v>0</v>
      </c>
      <c r="N353" s="131">
        <v>1261101.8400000001</v>
      </c>
      <c r="P353">
        <f t="shared" si="16"/>
        <v>2402342.25</v>
      </c>
      <c r="Q353">
        <f t="shared" si="17"/>
        <v>1261101.8400000001</v>
      </c>
    </row>
    <row r="354" spans="1:17" x14ac:dyDescent="0.3">
      <c r="A354" t="str">
        <f t="shared" si="15"/>
        <v>2012_414</v>
      </c>
      <c r="C354" s="131">
        <v>353</v>
      </c>
      <c r="D354" s="131">
        <v>414</v>
      </c>
      <c r="E354" s="131">
        <v>414</v>
      </c>
      <c r="F354" s="131" t="s">
        <v>50</v>
      </c>
      <c r="G354" s="131">
        <v>2012</v>
      </c>
      <c r="H354" s="131">
        <v>0</v>
      </c>
      <c r="I354" s="131">
        <v>1</v>
      </c>
      <c r="J354" s="131">
        <v>22939.13</v>
      </c>
      <c r="K354" s="131">
        <v>1325805.1000000001</v>
      </c>
      <c r="L354" s="131">
        <v>431353.53</v>
      </c>
      <c r="M354" s="131">
        <v>0</v>
      </c>
      <c r="N354" s="131">
        <v>531260.6</v>
      </c>
      <c r="P354">
        <f t="shared" si="16"/>
        <v>1348744.23</v>
      </c>
      <c r="Q354">
        <f t="shared" si="17"/>
        <v>531260.6</v>
      </c>
    </row>
    <row r="355" spans="1:17" x14ac:dyDescent="0.3">
      <c r="A355" t="str">
        <f t="shared" si="15"/>
        <v>2012_540</v>
      </c>
      <c r="C355" s="131">
        <v>354</v>
      </c>
      <c r="D355" s="131">
        <v>540</v>
      </c>
      <c r="E355" s="131">
        <v>540</v>
      </c>
      <c r="F355" s="131" t="s">
        <v>15</v>
      </c>
      <c r="G355" s="131">
        <v>2012</v>
      </c>
      <c r="H355" s="131">
        <v>0</v>
      </c>
      <c r="I355" s="131">
        <v>1</v>
      </c>
      <c r="J355" s="131">
        <v>1745954.56</v>
      </c>
      <c r="K355" s="131">
        <v>0</v>
      </c>
      <c r="L355" s="131">
        <v>45362.05</v>
      </c>
      <c r="M355" s="131">
        <v>0</v>
      </c>
      <c r="N355" s="131">
        <v>1229686.45</v>
      </c>
      <c r="P355">
        <f t="shared" si="16"/>
        <v>1745954.56</v>
      </c>
      <c r="Q355">
        <f t="shared" si="17"/>
        <v>1229686.45</v>
      </c>
    </row>
    <row r="356" spans="1:17" x14ac:dyDescent="0.3">
      <c r="A356" t="str">
        <f t="shared" si="15"/>
        <v>2012_472</v>
      </c>
      <c r="C356" s="131">
        <v>355</v>
      </c>
      <c r="D356" s="131">
        <v>472</v>
      </c>
      <c r="E356" s="131">
        <v>472</v>
      </c>
      <c r="F356" s="131" t="s">
        <v>52</v>
      </c>
      <c r="G356" s="131">
        <v>2012</v>
      </c>
      <c r="H356" s="131">
        <v>0</v>
      </c>
      <c r="I356" s="131">
        <v>1</v>
      </c>
      <c r="J356" s="131">
        <v>1988100.31</v>
      </c>
      <c r="K356" s="131">
        <v>0</v>
      </c>
      <c r="L356" s="131">
        <v>530415.68000000005</v>
      </c>
      <c r="M356" s="131">
        <v>0</v>
      </c>
      <c r="N356" s="131">
        <v>98171.32</v>
      </c>
      <c r="P356">
        <f t="shared" si="16"/>
        <v>1988100.31</v>
      </c>
      <c r="Q356">
        <f t="shared" si="17"/>
        <v>98171.32</v>
      </c>
    </row>
    <row r="357" spans="1:17" x14ac:dyDescent="0.3">
      <c r="A357" t="str">
        <f t="shared" si="15"/>
        <v>2012_513</v>
      </c>
      <c r="C357" s="131">
        <v>356</v>
      </c>
      <c r="D357" s="131">
        <v>513</v>
      </c>
      <c r="E357" s="131">
        <v>513</v>
      </c>
      <c r="F357" s="131" t="s">
        <v>54</v>
      </c>
      <c r="G357" s="131">
        <v>2012</v>
      </c>
      <c r="H357" s="131">
        <v>0</v>
      </c>
      <c r="I357" s="131">
        <v>1</v>
      </c>
      <c r="J357" s="131">
        <v>812736.93</v>
      </c>
      <c r="K357" s="131">
        <v>102017.17</v>
      </c>
      <c r="L357" s="131">
        <v>84255.8</v>
      </c>
      <c r="M357" s="131">
        <v>0</v>
      </c>
      <c r="N357" s="131">
        <v>877995.26</v>
      </c>
      <c r="P357">
        <f t="shared" si="16"/>
        <v>914754.10000000009</v>
      </c>
      <c r="Q357">
        <f t="shared" si="17"/>
        <v>877995.26</v>
      </c>
    </row>
    <row r="358" spans="1:17" x14ac:dyDescent="0.3">
      <c r="A358" t="str">
        <f t="shared" si="15"/>
        <v>2012_549</v>
      </c>
      <c r="C358" s="131">
        <v>357</v>
      </c>
      <c r="D358" s="131">
        <v>549</v>
      </c>
      <c r="E358" s="131">
        <v>549</v>
      </c>
      <c r="F358" s="131" t="s">
        <v>55</v>
      </c>
      <c r="G358" s="131">
        <v>2012</v>
      </c>
      <c r="H358" s="131">
        <v>0</v>
      </c>
      <c r="I358" s="131">
        <v>1</v>
      </c>
      <c r="J358" s="131">
        <v>1096949.81</v>
      </c>
      <c r="K358" s="131">
        <v>0</v>
      </c>
      <c r="L358" s="131">
        <v>96212.49</v>
      </c>
      <c r="M358" s="131">
        <v>0</v>
      </c>
      <c r="N358" s="131">
        <v>496221.41</v>
      </c>
      <c r="P358">
        <f t="shared" si="16"/>
        <v>1096949.81</v>
      </c>
      <c r="Q358">
        <f t="shared" si="17"/>
        <v>496221.41</v>
      </c>
    </row>
    <row r="359" spans="1:17" x14ac:dyDescent="0.3">
      <c r="A359" t="str">
        <f t="shared" si="15"/>
        <v>2012_576</v>
      </c>
      <c r="C359" s="131">
        <v>358</v>
      </c>
      <c r="D359" s="131">
        <v>576</v>
      </c>
      <c r="E359" s="131">
        <v>576</v>
      </c>
      <c r="F359" s="131" t="s">
        <v>56</v>
      </c>
      <c r="G359" s="131">
        <v>2012</v>
      </c>
      <c r="H359" s="131">
        <v>0</v>
      </c>
      <c r="I359" s="131">
        <v>1</v>
      </c>
      <c r="J359" s="131">
        <v>1242405.03</v>
      </c>
      <c r="K359" s="131">
        <v>1125000</v>
      </c>
      <c r="L359" s="131">
        <v>239416.29</v>
      </c>
      <c r="M359" s="131">
        <v>0</v>
      </c>
      <c r="N359" s="131">
        <v>1653890.55</v>
      </c>
      <c r="P359">
        <f t="shared" si="16"/>
        <v>2367405.0300000003</v>
      </c>
      <c r="Q359">
        <f t="shared" si="17"/>
        <v>1653890.55</v>
      </c>
    </row>
    <row r="360" spans="1:17" x14ac:dyDescent="0.3">
      <c r="A360" t="str">
        <f t="shared" si="15"/>
        <v>2012_585</v>
      </c>
      <c r="C360" s="131">
        <v>359</v>
      </c>
      <c r="D360" s="131">
        <v>585</v>
      </c>
      <c r="E360" s="131">
        <v>585</v>
      </c>
      <c r="F360" s="131" t="s">
        <v>57</v>
      </c>
      <c r="G360" s="131">
        <v>2012</v>
      </c>
      <c r="H360" s="131">
        <v>0</v>
      </c>
      <c r="I360" s="131">
        <v>1</v>
      </c>
      <c r="J360" s="131">
        <v>2084007.45</v>
      </c>
      <c r="K360" s="131">
        <v>0</v>
      </c>
      <c r="L360" s="131">
        <v>244263.41</v>
      </c>
      <c r="M360" s="131">
        <v>0</v>
      </c>
      <c r="N360" s="131">
        <v>1541240.25</v>
      </c>
      <c r="P360">
        <f t="shared" si="16"/>
        <v>2084007.45</v>
      </c>
      <c r="Q360">
        <f t="shared" si="17"/>
        <v>1541240.25</v>
      </c>
    </row>
    <row r="361" spans="1:17" x14ac:dyDescent="0.3">
      <c r="A361" t="str">
        <f t="shared" si="15"/>
        <v>2012_594</v>
      </c>
      <c r="C361" s="131">
        <v>360</v>
      </c>
      <c r="D361" s="131">
        <v>594</v>
      </c>
      <c r="E361" s="131">
        <v>594</v>
      </c>
      <c r="F361" s="131" t="s">
        <v>58</v>
      </c>
      <c r="G361" s="131">
        <v>2012</v>
      </c>
      <c r="H361" s="131">
        <v>0</v>
      </c>
      <c r="I361" s="131">
        <v>1</v>
      </c>
      <c r="J361" s="131">
        <v>1601164.46</v>
      </c>
      <c r="K361" s="131">
        <v>0</v>
      </c>
      <c r="L361" s="131">
        <v>388769.76</v>
      </c>
      <c r="M361" s="131">
        <v>0</v>
      </c>
      <c r="N361" s="131">
        <v>724340.57</v>
      </c>
      <c r="P361">
        <f t="shared" si="16"/>
        <v>1601164.46</v>
      </c>
      <c r="Q361">
        <f t="shared" si="17"/>
        <v>724340.57</v>
      </c>
    </row>
    <row r="362" spans="1:17" x14ac:dyDescent="0.3">
      <c r="A362" t="str">
        <f t="shared" si="15"/>
        <v>2012_603</v>
      </c>
      <c r="C362" s="131">
        <v>361</v>
      </c>
      <c r="D362" s="131">
        <v>603</v>
      </c>
      <c r="E362" s="131">
        <v>603</v>
      </c>
      <c r="F362" s="131" t="s">
        <v>59</v>
      </c>
      <c r="G362" s="131">
        <v>2012</v>
      </c>
      <c r="H362" s="131">
        <v>0</v>
      </c>
      <c r="I362" s="131">
        <v>1</v>
      </c>
      <c r="J362" s="131">
        <v>586207.12</v>
      </c>
      <c r="K362" s="131">
        <v>7914.51</v>
      </c>
      <c r="L362" s="131">
        <v>112421.9</v>
      </c>
      <c r="M362" s="131">
        <v>0</v>
      </c>
      <c r="N362" s="131">
        <v>325254.55</v>
      </c>
      <c r="P362">
        <f t="shared" si="16"/>
        <v>594121.63</v>
      </c>
      <c r="Q362">
        <f t="shared" si="17"/>
        <v>325254.55</v>
      </c>
    </row>
    <row r="363" spans="1:17" x14ac:dyDescent="0.3">
      <c r="A363" t="str">
        <f t="shared" si="15"/>
        <v>2012_609</v>
      </c>
      <c r="C363" s="131">
        <v>362</v>
      </c>
      <c r="D363" s="131">
        <v>609</v>
      </c>
      <c r="E363" s="131">
        <v>609</v>
      </c>
      <c r="F363" s="131" t="s">
        <v>60</v>
      </c>
      <c r="G363" s="131">
        <v>2012</v>
      </c>
      <c r="H363" s="131">
        <v>0</v>
      </c>
      <c r="I363" s="131">
        <v>1</v>
      </c>
      <c r="J363" s="131">
        <v>3332006.08</v>
      </c>
      <c r="K363" s="131">
        <v>601991.49</v>
      </c>
      <c r="L363" s="131">
        <v>723727.35</v>
      </c>
      <c r="M363" s="131">
        <v>0</v>
      </c>
      <c r="N363" s="131">
        <v>1943167.1</v>
      </c>
      <c r="P363">
        <f t="shared" si="16"/>
        <v>3933997.5700000003</v>
      </c>
      <c r="Q363">
        <f t="shared" si="17"/>
        <v>1943167.1</v>
      </c>
    </row>
    <row r="364" spans="1:17" x14ac:dyDescent="0.3">
      <c r="A364" t="str">
        <f t="shared" si="15"/>
        <v>2012_621</v>
      </c>
      <c r="C364" s="131">
        <v>363</v>
      </c>
      <c r="D364" s="131">
        <v>621</v>
      </c>
      <c r="E364" s="131">
        <v>621</v>
      </c>
      <c r="F364" s="131" t="s">
        <v>61</v>
      </c>
      <c r="G364" s="131">
        <v>2012</v>
      </c>
      <c r="H364" s="131">
        <v>0</v>
      </c>
      <c r="I364" s="131">
        <v>1</v>
      </c>
      <c r="J364" s="131">
        <v>35996.83</v>
      </c>
      <c r="K364" s="131">
        <v>12915767.25</v>
      </c>
      <c r="L364" s="131">
        <v>1866449.4</v>
      </c>
      <c r="M364" s="131">
        <v>0</v>
      </c>
      <c r="N364" s="131">
        <v>7170468.3899999997</v>
      </c>
      <c r="P364">
        <f t="shared" si="16"/>
        <v>12951764.08</v>
      </c>
      <c r="Q364">
        <f t="shared" si="17"/>
        <v>7170468.3899999997</v>
      </c>
    </row>
    <row r="365" spans="1:17" x14ac:dyDescent="0.3">
      <c r="A365" t="str">
        <f t="shared" si="15"/>
        <v>2012_720</v>
      </c>
      <c r="C365" s="131">
        <v>364</v>
      </c>
      <c r="D365" s="131">
        <v>720</v>
      </c>
      <c r="E365" s="131">
        <v>720</v>
      </c>
      <c r="F365" s="131" t="s">
        <v>62</v>
      </c>
      <c r="G365" s="131">
        <v>2012</v>
      </c>
      <c r="H365" s="131">
        <v>0</v>
      </c>
      <c r="I365" s="131">
        <v>1</v>
      </c>
      <c r="J365" s="131">
        <v>809696.54</v>
      </c>
      <c r="K365" s="131">
        <v>3428006.59</v>
      </c>
      <c r="L365" s="131">
        <v>460488.07</v>
      </c>
      <c r="M365" s="131">
        <v>0</v>
      </c>
      <c r="N365" s="131">
        <v>2443976.34</v>
      </c>
      <c r="P365">
        <f t="shared" si="16"/>
        <v>4237703.13</v>
      </c>
      <c r="Q365">
        <f t="shared" si="17"/>
        <v>2443976.34</v>
      </c>
    </row>
    <row r="366" spans="1:17" x14ac:dyDescent="0.3">
      <c r="A366" t="str">
        <f t="shared" si="15"/>
        <v>2012_729</v>
      </c>
      <c r="C366" s="131">
        <v>365</v>
      </c>
      <c r="D366" s="131">
        <v>729</v>
      </c>
      <c r="E366" s="131">
        <v>729</v>
      </c>
      <c r="F366" s="131" t="s">
        <v>63</v>
      </c>
      <c r="G366" s="131">
        <v>2012</v>
      </c>
      <c r="H366" s="131">
        <v>0</v>
      </c>
      <c r="I366" s="131">
        <v>1</v>
      </c>
      <c r="J366" s="131">
        <v>6800846.8499999996</v>
      </c>
      <c r="K366" s="131">
        <v>0</v>
      </c>
      <c r="L366" s="131">
        <v>379061.11</v>
      </c>
      <c r="M366" s="131">
        <v>0</v>
      </c>
      <c r="N366" s="131">
        <v>4580149.99</v>
      </c>
      <c r="P366">
        <f t="shared" si="16"/>
        <v>6800846.8499999996</v>
      </c>
      <c r="Q366">
        <f t="shared" si="17"/>
        <v>4580149.99</v>
      </c>
    </row>
    <row r="367" spans="1:17" x14ac:dyDescent="0.3">
      <c r="A367" t="str">
        <f t="shared" si="15"/>
        <v>2012_747</v>
      </c>
      <c r="C367" s="131">
        <v>366</v>
      </c>
      <c r="D367" s="131">
        <v>747</v>
      </c>
      <c r="E367" s="131">
        <v>747</v>
      </c>
      <c r="F367" s="131" t="s">
        <v>64</v>
      </c>
      <c r="G367" s="131">
        <v>2012</v>
      </c>
      <c r="H367" s="131">
        <v>0</v>
      </c>
      <c r="I367" s="131">
        <v>1</v>
      </c>
      <c r="J367" s="131">
        <v>1018426.91</v>
      </c>
      <c r="K367" s="131">
        <v>0</v>
      </c>
      <c r="L367" s="131">
        <v>240880.64000000001</v>
      </c>
      <c r="M367" s="131">
        <v>0</v>
      </c>
      <c r="N367" s="131">
        <v>854607.51</v>
      </c>
      <c r="P367">
        <f t="shared" si="16"/>
        <v>1018426.91</v>
      </c>
      <c r="Q367">
        <f t="shared" si="17"/>
        <v>854607.51</v>
      </c>
    </row>
    <row r="368" spans="1:17" x14ac:dyDescent="0.3">
      <c r="A368" t="str">
        <f t="shared" si="15"/>
        <v>2012_1917</v>
      </c>
      <c r="C368" s="131">
        <v>367</v>
      </c>
      <c r="D368" s="131">
        <v>1917</v>
      </c>
      <c r="E368" s="131">
        <v>1917</v>
      </c>
      <c r="F368" s="131" t="s">
        <v>114</v>
      </c>
      <c r="G368" s="131">
        <v>2012</v>
      </c>
      <c r="H368" s="131">
        <v>0</v>
      </c>
      <c r="I368" s="131">
        <v>1</v>
      </c>
      <c r="J368" s="131">
        <v>395596.24</v>
      </c>
      <c r="K368" s="131">
        <v>0</v>
      </c>
      <c r="L368" s="131">
        <v>200261.67</v>
      </c>
      <c r="M368" s="131">
        <v>0</v>
      </c>
      <c r="N368" s="131">
        <v>286503.14</v>
      </c>
      <c r="P368">
        <f t="shared" si="16"/>
        <v>395596.24</v>
      </c>
      <c r="Q368">
        <f t="shared" si="17"/>
        <v>286503.14</v>
      </c>
    </row>
    <row r="369" spans="1:17" x14ac:dyDescent="0.3">
      <c r="A369" t="str">
        <f t="shared" si="15"/>
        <v>2012_846</v>
      </c>
      <c r="C369" s="131">
        <v>368</v>
      </c>
      <c r="D369" s="131">
        <v>846</v>
      </c>
      <c r="E369" s="131">
        <v>846</v>
      </c>
      <c r="F369" s="131" t="s">
        <v>66</v>
      </c>
      <c r="G369" s="131">
        <v>2012</v>
      </c>
      <c r="H369" s="131">
        <v>0</v>
      </c>
      <c r="I369" s="131">
        <v>1</v>
      </c>
      <c r="J369" s="131">
        <v>1243842</v>
      </c>
      <c r="K369" s="131">
        <v>1511226.08</v>
      </c>
      <c r="L369" s="131">
        <v>237933.13</v>
      </c>
      <c r="M369" s="131">
        <v>0</v>
      </c>
      <c r="N369" s="131">
        <v>2035535.27</v>
      </c>
      <c r="P369">
        <f t="shared" si="16"/>
        <v>2755068.08</v>
      </c>
      <c r="Q369">
        <f t="shared" si="17"/>
        <v>2035535.27</v>
      </c>
    </row>
    <row r="370" spans="1:17" x14ac:dyDescent="0.3">
      <c r="A370" t="str">
        <f t="shared" si="15"/>
        <v>2012_882</v>
      </c>
      <c r="C370" s="131">
        <v>369</v>
      </c>
      <c r="D370" s="131">
        <v>882</v>
      </c>
      <c r="E370" s="131">
        <v>882</v>
      </c>
      <c r="F370" s="131" t="s">
        <v>68</v>
      </c>
      <c r="G370" s="131">
        <v>2012</v>
      </c>
      <c r="H370" s="131">
        <v>0</v>
      </c>
      <c r="I370" s="131">
        <v>1</v>
      </c>
      <c r="J370" s="131">
        <v>766215.8</v>
      </c>
      <c r="K370" s="131">
        <v>11902674.880000001</v>
      </c>
      <c r="L370" s="131">
        <v>1097463.3500000001</v>
      </c>
      <c r="M370" s="131">
        <v>56540.95</v>
      </c>
      <c r="N370" s="131">
        <v>7226338.4400000004</v>
      </c>
      <c r="P370">
        <f t="shared" si="16"/>
        <v>12668890.680000002</v>
      </c>
      <c r="Q370">
        <f t="shared" si="17"/>
        <v>7282879.3900000006</v>
      </c>
    </row>
    <row r="371" spans="1:17" x14ac:dyDescent="0.3">
      <c r="A371" t="str">
        <f t="shared" si="15"/>
        <v>2012_916</v>
      </c>
      <c r="C371" s="131">
        <v>370</v>
      </c>
      <c r="D371" s="131">
        <v>916</v>
      </c>
      <c r="E371" s="131">
        <v>916</v>
      </c>
      <c r="F371" s="131" t="s">
        <v>16</v>
      </c>
      <c r="G371" s="131">
        <v>2012</v>
      </c>
      <c r="H371" s="131">
        <v>0</v>
      </c>
      <c r="I371" s="131">
        <v>1</v>
      </c>
      <c r="J371" s="131">
        <v>281810.83</v>
      </c>
      <c r="K371" s="131">
        <v>502518.87</v>
      </c>
      <c r="L371" s="131">
        <v>55313.73</v>
      </c>
      <c r="M371" s="131">
        <v>0</v>
      </c>
      <c r="N371" s="131">
        <v>212960.58</v>
      </c>
      <c r="P371">
        <f t="shared" si="16"/>
        <v>784329.7</v>
      </c>
      <c r="Q371">
        <f t="shared" si="17"/>
        <v>212960.58</v>
      </c>
    </row>
    <row r="372" spans="1:17" x14ac:dyDescent="0.3">
      <c r="A372" t="str">
        <f t="shared" si="15"/>
        <v>2012_914</v>
      </c>
      <c r="C372" s="131">
        <v>371</v>
      </c>
      <c r="D372" s="131">
        <v>914</v>
      </c>
      <c r="E372" s="131">
        <v>914</v>
      </c>
      <c r="F372" s="131" t="s">
        <v>69</v>
      </c>
      <c r="G372" s="131">
        <v>2012</v>
      </c>
      <c r="H372" s="131">
        <v>0</v>
      </c>
      <c r="I372" s="131">
        <v>1</v>
      </c>
      <c r="J372" s="131">
        <v>1621727.97</v>
      </c>
      <c r="K372" s="131">
        <v>0</v>
      </c>
      <c r="L372" s="131">
        <v>129128.64</v>
      </c>
      <c r="M372" s="131">
        <v>0</v>
      </c>
      <c r="N372" s="131">
        <v>1558105.24</v>
      </c>
      <c r="P372">
        <f t="shared" si="16"/>
        <v>1621727.97</v>
      </c>
      <c r="Q372">
        <f t="shared" si="17"/>
        <v>1558105.24</v>
      </c>
    </row>
    <row r="373" spans="1:17" x14ac:dyDescent="0.3">
      <c r="A373" t="str">
        <f t="shared" si="15"/>
        <v>2012_918</v>
      </c>
      <c r="C373" s="131">
        <v>372</v>
      </c>
      <c r="D373" s="131">
        <v>918</v>
      </c>
      <c r="E373" s="131">
        <v>918</v>
      </c>
      <c r="F373" s="131" t="s">
        <v>70</v>
      </c>
      <c r="G373" s="131">
        <v>2012</v>
      </c>
      <c r="H373" s="131">
        <v>0</v>
      </c>
      <c r="I373" s="131">
        <v>1</v>
      </c>
      <c r="J373" s="131">
        <v>1784046.16</v>
      </c>
      <c r="K373" s="131">
        <v>3432.84</v>
      </c>
      <c r="L373" s="131">
        <v>65341.16</v>
      </c>
      <c r="M373" s="131">
        <v>0</v>
      </c>
      <c r="N373" s="131">
        <v>1328304.1499999999</v>
      </c>
      <c r="P373">
        <f t="shared" si="16"/>
        <v>1787479</v>
      </c>
      <c r="Q373">
        <f t="shared" si="17"/>
        <v>1328304.1499999999</v>
      </c>
    </row>
    <row r="374" spans="1:17" x14ac:dyDescent="0.3">
      <c r="A374" t="str">
        <f t="shared" si="15"/>
        <v>2012_936</v>
      </c>
      <c r="C374" s="131">
        <v>373</v>
      </c>
      <c r="D374" s="131">
        <v>936</v>
      </c>
      <c r="E374" s="131">
        <v>936</v>
      </c>
      <c r="F374" s="131" t="s">
        <v>71</v>
      </c>
      <c r="G374" s="131">
        <v>2012</v>
      </c>
      <c r="H374" s="131">
        <v>0</v>
      </c>
      <c r="I374" s="131">
        <v>1</v>
      </c>
      <c r="J374" s="131">
        <v>1072064.47</v>
      </c>
      <c r="K374" s="131">
        <v>820824.25</v>
      </c>
      <c r="L374" s="131">
        <v>47721.760000000002</v>
      </c>
      <c r="M374" s="131">
        <v>0</v>
      </c>
      <c r="N374" s="131">
        <v>1328885.9099999999</v>
      </c>
      <c r="P374">
        <f t="shared" si="16"/>
        <v>1892888.72</v>
      </c>
      <c r="Q374">
        <f t="shared" si="17"/>
        <v>1328885.9099999999</v>
      </c>
    </row>
    <row r="375" spans="1:17" x14ac:dyDescent="0.3">
      <c r="A375" t="str">
        <f t="shared" si="15"/>
        <v>2012_977</v>
      </c>
      <c r="C375" s="131">
        <v>374</v>
      </c>
      <c r="D375" s="131">
        <v>977</v>
      </c>
      <c r="E375" s="131">
        <v>977</v>
      </c>
      <c r="F375" s="131" t="s">
        <v>72</v>
      </c>
      <c r="G375" s="131">
        <v>2012</v>
      </c>
      <c r="H375" s="131">
        <v>0</v>
      </c>
      <c r="I375" s="131">
        <v>1</v>
      </c>
      <c r="J375" s="131">
        <v>2289131.67</v>
      </c>
      <c r="K375" s="131">
        <v>0</v>
      </c>
      <c r="L375" s="131">
        <v>106023.51</v>
      </c>
      <c r="M375" s="131">
        <v>0</v>
      </c>
      <c r="N375" s="131">
        <v>1657115.12</v>
      </c>
      <c r="P375">
        <f t="shared" si="16"/>
        <v>2289131.67</v>
      </c>
      <c r="Q375">
        <f t="shared" si="17"/>
        <v>1657115.12</v>
      </c>
    </row>
    <row r="376" spans="1:17" x14ac:dyDescent="0.3">
      <c r="A376" t="str">
        <f t="shared" si="15"/>
        <v>2012_981</v>
      </c>
      <c r="C376" s="131">
        <v>375</v>
      </c>
      <c r="D376" s="131">
        <v>981</v>
      </c>
      <c r="E376" s="131">
        <v>981</v>
      </c>
      <c r="F376" s="131" t="s">
        <v>73</v>
      </c>
      <c r="G376" s="131">
        <v>2012</v>
      </c>
      <c r="H376" s="131">
        <v>0</v>
      </c>
      <c r="I376" s="131">
        <v>1</v>
      </c>
      <c r="J376" s="131">
        <v>6616708.2300000004</v>
      </c>
      <c r="K376" s="131">
        <v>0</v>
      </c>
      <c r="L376" s="131">
        <v>826043.76</v>
      </c>
      <c r="M376" s="131">
        <v>0</v>
      </c>
      <c r="N376" s="131">
        <v>4571551.3600000003</v>
      </c>
      <c r="P376">
        <f t="shared" si="16"/>
        <v>6616708.2300000004</v>
      </c>
      <c r="Q376">
        <f t="shared" si="17"/>
        <v>4571551.3600000003</v>
      </c>
    </row>
    <row r="377" spans="1:17" x14ac:dyDescent="0.3">
      <c r="A377" t="str">
        <f t="shared" si="15"/>
        <v>2012_999</v>
      </c>
      <c r="C377" s="131">
        <v>376</v>
      </c>
      <c r="D377" s="131">
        <v>999</v>
      </c>
      <c r="E377" s="131">
        <v>999</v>
      </c>
      <c r="F377" s="131" t="s">
        <v>74</v>
      </c>
      <c r="G377" s="131">
        <v>2012</v>
      </c>
      <c r="H377" s="131">
        <v>0</v>
      </c>
      <c r="I377" s="131">
        <v>1</v>
      </c>
      <c r="J377" s="131">
        <v>229941.07</v>
      </c>
      <c r="K377" s="131">
        <v>5543716.2800000003</v>
      </c>
      <c r="L377" s="131">
        <v>538400.78</v>
      </c>
      <c r="M377" s="131">
        <v>0</v>
      </c>
      <c r="N377" s="131">
        <v>4118148.4</v>
      </c>
      <c r="P377">
        <f t="shared" si="16"/>
        <v>5773657.3500000006</v>
      </c>
      <c r="Q377">
        <f t="shared" si="17"/>
        <v>4118148.4</v>
      </c>
    </row>
    <row r="378" spans="1:17" x14ac:dyDescent="0.3">
      <c r="A378" t="str">
        <f t="shared" si="15"/>
        <v>2012_1044</v>
      </c>
      <c r="C378" s="131">
        <v>377</v>
      </c>
      <c r="D378" s="131">
        <v>1044</v>
      </c>
      <c r="E378" s="131">
        <v>1044</v>
      </c>
      <c r="F378" s="131" t="s">
        <v>75</v>
      </c>
      <c r="G378" s="131">
        <v>2012</v>
      </c>
      <c r="H378" s="131">
        <v>0</v>
      </c>
      <c r="I378" s="131">
        <v>1</v>
      </c>
      <c r="J378" s="131">
        <v>558517.12</v>
      </c>
      <c r="K378" s="131">
        <v>9512933.3100000005</v>
      </c>
      <c r="L378" s="131">
        <v>627423.56999999995</v>
      </c>
      <c r="M378" s="131">
        <v>0</v>
      </c>
      <c r="N378" s="131">
        <v>4746923.4400000004</v>
      </c>
      <c r="P378">
        <f t="shared" si="16"/>
        <v>10071450.43</v>
      </c>
      <c r="Q378">
        <f t="shared" si="17"/>
        <v>4746923.4400000004</v>
      </c>
    </row>
    <row r="379" spans="1:17" x14ac:dyDescent="0.3">
      <c r="A379" t="str">
        <f t="shared" si="15"/>
        <v>2012_1053</v>
      </c>
      <c r="C379" s="131">
        <v>378</v>
      </c>
      <c r="D379" s="131">
        <v>1053</v>
      </c>
      <c r="E379" s="131">
        <v>1053</v>
      </c>
      <c r="F379" s="131" t="s">
        <v>76</v>
      </c>
      <c r="G379" s="131">
        <v>2012</v>
      </c>
      <c r="H379" s="131">
        <v>0</v>
      </c>
      <c r="I379" s="131">
        <v>1</v>
      </c>
      <c r="J379" s="131">
        <v>5011786.29</v>
      </c>
      <c r="K379" s="131">
        <v>18502542.199999999</v>
      </c>
      <c r="L379" s="131">
        <v>4215251.83</v>
      </c>
      <c r="M379" s="131">
        <v>0</v>
      </c>
      <c r="N379" s="131">
        <v>6600374.2000000002</v>
      </c>
      <c r="P379">
        <f t="shared" si="16"/>
        <v>23514328.489999998</v>
      </c>
      <c r="Q379">
        <f t="shared" si="17"/>
        <v>6600374.2000000002</v>
      </c>
    </row>
    <row r="380" spans="1:17" x14ac:dyDescent="0.3">
      <c r="A380" t="str">
        <f t="shared" si="15"/>
        <v>2012_1062</v>
      </c>
      <c r="C380" s="131">
        <v>379</v>
      </c>
      <c r="D380" s="131">
        <v>1062</v>
      </c>
      <c r="E380" s="131">
        <v>1062</v>
      </c>
      <c r="F380" s="131" t="s">
        <v>77</v>
      </c>
      <c r="G380" s="131">
        <v>2012</v>
      </c>
      <c r="H380" s="131">
        <v>0</v>
      </c>
      <c r="I380" s="131">
        <v>1</v>
      </c>
      <c r="J380" s="131">
        <v>1547467.27</v>
      </c>
      <c r="K380" s="131">
        <v>1731298.83</v>
      </c>
      <c r="L380" s="131">
        <v>406321.28</v>
      </c>
      <c r="M380" s="131">
        <v>0</v>
      </c>
      <c r="N380" s="131">
        <v>1729171.9</v>
      </c>
      <c r="P380">
        <f t="shared" si="16"/>
        <v>3278766.1</v>
      </c>
      <c r="Q380">
        <f t="shared" si="17"/>
        <v>1729171.9</v>
      </c>
    </row>
    <row r="381" spans="1:17" x14ac:dyDescent="0.3">
      <c r="A381" t="str">
        <f t="shared" si="15"/>
        <v>2012_1071</v>
      </c>
      <c r="C381" s="131">
        <v>380</v>
      </c>
      <c r="D381" s="131">
        <v>1071</v>
      </c>
      <c r="E381" s="131">
        <v>1071</v>
      </c>
      <c r="F381" s="131" t="s">
        <v>78</v>
      </c>
      <c r="G381" s="131">
        <v>2012</v>
      </c>
      <c r="H381" s="131">
        <v>0</v>
      </c>
      <c r="I381" s="131">
        <v>1</v>
      </c>
      <c r="J381" s="131">
        <v>2357793.21</v>
      </c>
      <c r="K381" s="131">
        <v>13.99</v>
      </c>
      <c r="L381" s="131">
        <v>641871.97</v>
      </c>
      <c r="M381" s="131">
        <v>0</v>
      </c>
      <c r="N381" s="131">
        <v>240727.77</v>
      </c>
      <c r="P381">
        <f t="shared" si="16"/>
        <v>2357807.2000000002</v>
      </c>
      <c r="Q381">
        <f t="shared" si="17"/>
        <v>240727.77</v>
      </c>
    </row>
    <row r="382" spans="1:17" x14ac:dyDescent="0.3">
      <c r="A382" t="str">
        <f t="shared" si="15"/>
        <v>2012_1089</v>
      </c>
      <c r="C382" s="131">
        <v>381</v>
      </c>
      <c r="D382" s="131">
        <v>1089</v>
      </c>
      <c r="E382" s="131">
        <v>1089</v>
      </c>
      <c r="F382" s="131" t="s">
        <v>80</v>
      </c>
      <c r="G382" s="131">
        <v>2012</v>
      </c>
      <c r="H382" s="131">
        <v>0</v>
      </c>
      <c r="I382" s="131">
        <v>1</v>
      </c>
      <c r="J382" s="131">
        <v>1140519.01</v>
      </c>
      <c r="K382" s="131">
        <v>0</v>
      </c>
      <c r="L382" s="131">
        <v>202395.59</v>
      </c>
      <c r="M382" s="131">
        <v>0</v>
      </c>
      <c r="N382" s="131">
        <v>703321.75</v>
      </c>
      <c r="P382">
        <f t="shared" si="16"/>
        <v>1140519.01</v>
      </c>
      <c r="Q382">
        <f t="shared" si="17"/>
        <v>703321.75</v>
      </c>
    </row>
    <row r="383" spans="1:17" x14ac:dyDescent="0.3">
      <c r="A383" t="str">
        <f t="shared" si="15"/>
        <v>2012_1080</v>
      </c>
      <c r="C383" s="131">
        <v>382</v>
      </c>
      <c r="D383" s="131">
        <v>1080</v>
      </c>
      <c r="E383" s="131">
        <v>1080</v>
      </c>
      <c r="F383" s="131" t="s">
        <v>780</v>
      </c>
      <c r="G383" s="131">
        <v>2012</v>
      </c>
      <c r="H383" s="131">
        <v>0</v>
      </c>
      <c r="I383" s="131">
        <v>1</v>
      </c>
      <c r="J383" s="131">
        <v>1758397.23</v>
      </c>
      <c r="K383" s="131">
        <v>0</v>
      </c>
      <c r="L383" s="131">
        <v>116759.67999999999</v>
      </c>
      <c r="M383" s="131">
        <v>0</v>
      </c>
      <c r="N383" s="131">
        <v>1104716.1399999999</v>
      </c>
      <c r="P383">
        <f t="shared" si="16"/>
        <v>1758397.23</v>
      </c>
      <c r="Q383">
        <f t="shared" si="17"/>
        <v>1104716.1399999999</v>
      </c>
    </row>
    <row r="384" spans="1:17" x14ac:dyDescent="0.3">
      <c r="A384" t="str">
        <f t="shared" si="15"/>
        <v>2012_1082</v>
      </c>
      <c r="C384" s="131">
        <v>383</v>
      </c>
      <c r="D384" s="131">
        <v>1082</v>
      </c>
      <c r="E384" s="131">
        <v>1082</v>
      </c>
      <c r="F384" s="131" t="s">
        <v>389</v>
      </c>
      <c r="G384" s="131">
        <v>2012</v>
      </c>
      <c r="H384" s="131">
        <v>0</v>
      </c>
      <c r="I384" s="131">
        <v>1</v>
      </c>
      <c r="J384" s="131">
        <v>1855757.38</v>
      </c>
      <c r="K384" s="131">
        <v>0</v>
      </c>
      <c r="L384" s="131">
        <v>162568.62</v>
      </c>
      <c r="M384" s="131">
        <v>0</v>
      </c>
      <c r="N384" s="131">
        <v>537907.68999999994</v>
      </c>
      <c r="P384">
        <f t="shared" si="16"/>
        <v>1855757.38</v>
      </c>
      <c r="Q384">
        <f t="shared" si="17"/>
        <v>537907.68999999994</v>
      </c>
    </row>
    <row r="385" spans="1:17" x14ac:dyDescent="0.3">
      <c r="A385" t="str">
        <f t="shared" si="15"/>
        <v>2012_1093</v>
      </c>
      <c r="C385" s="131">
        <v>384</v>
      </c>
      <c r="D385" s="131">
        <v>1093</v>
      </c>
      <c r="E385" s="131">
        <v>1093</v>
      </c>
      <c r="F385" s="131" t="s">
        <v>81</v>
      </c>
      <c r="G385" s="131">
        <v>2012</v>
      </c>
      <c r="H385" s="131">
        <v>0</v>
      </c>
      <c r="I385" s="131">
        <v>1</v>
      </c>
      <c r="J385" s="131">
        <v>1048447.23</v>
      </c>
      <c r="K385" s="131">
        <v>1000000</v>
      </c>
      <c r="L385" s="131">
        <v>245523.47</v>
      </c>
      <c r="M385" s="131">
        <v>0</v>
      </c>
      <c r="N385" s="131">
        <v>1248184.81</v>
      </c>
      <c r="P385">
        <f t="shared" si="16"/>
        <v>2048447.23</v>
      </c>
      <c r="Q385">
        <f t="shared" si="17"/>
        <v>1248184.81</v>
      </c>
    </row>
    <row r="386" spans="1:17" x14ac:dyDescent="0.3">
      <c r="A386" t="str">
        <f t="shared" ref="A386:A449" si="18">CONCATENATE(G386,"_",D386)</f>
        <v>2012_1079</v>
      </c>
      <c r="C386" s="131">
        <v>385</v>
      </c>
      <c r="D386" s="131">
        <v>1079</v>
      </c>
      <c r="E386" s="131">
        <v>1079</v>
      </c>
      <c r="F386" s="131" t="s">
        <v>79</v>
      </c>
      <c r="G386" s="131">
        <v>2012</v>
      </c>
      <c r="H386" s="131">
        <v>0</v>
      </c>
      <c r="I386" s="131">
        <v>1</v>
      </c>
      <c r="J386" s="131">
        <v>2210303.83</v>
      </c>
      <c r="K386" s="131">
        <v>0</v>
      </c>
      <c r="L386" s="131">
        <v>211513.98</v>
      </c>
      <c r="M386" s="131">
        <v>0</v>
      </c>
      <c r="N386" s="131">
        <v>1456834</v>
      </c>
      <c r="P386">
        <f t="shared" si="16"/>
        <v>2210303.83</v>
      </c>
      <c r="Q386">
        <f t="shared" si="17"/>
        <v>1456834</v>
      </c>
    </row>
    <row r="387" spans="1:17" x14ac:dyDescent="0.3">
      <c r="A387" t="str">
        <f t="shared" si="18"/>
        <v>2012_1095</v>
      </c>
      <c r="C387" s="131">
        <v>386</v>
      </c>
      <c r="D387" s="131">
        <v>1095</v>
      </c>
      <c r="E387" s="131">
        <v>1095</v>
      </c>
      <c r="F387" s="131" t="s">
        <v>82</v>
      </c>
      <c r="G387" s="131">
        <v>2012</v>
      </c>
      <c r="H387" s="131">
        <v>0</v>
      </c>
      <c r="I387" s="131">
        <v>1</v>
      </c>
      <c r="J387" s="131">
        <v>69656.23</v>
      </c>
      <c r="K387" s="131">
        <v>1803592.57</v>
      </c>
      <c r="L387" s="131">
        <v>74751.87</v>
      </c>
      <c r="M387" s="131">
        <v>0</v>
      </c>
      <c r="N387" s="131">
        <v>1057606.1399999999</v>
      </c>
      <c r="P387">
        <f t="shared" ref="P387:P450" si="19">SUM(J387:K387)</f>
        <v>1873248.8</v>
      </c>
      <c r="Q387">
        <f t="shared" ref="Q387:Q450" si="20">SUM(M387:N387)</f>
        <v>1057606.1399999999</v>
      </c>
    </row>
    <row r="388" spans="1:17" x14ac:dyDescent="0.3">
      <c r="A388" t="str">
        <f t="shared" si="18"/>
        <v>2012_4772</v>
      </c>
      <c r="C388" s="131">
        <v>387</v>
      </c>
      <c r="D388" s="131">
        <v>4772</v>
      </c>
      <c r="E388" s="131">
        <v>4772</v>
      </c>
      <c r="F388" s="131" t="s">
        <v>221</v>
      </c>
      <c r="G388" s="131">
        <v>2012</v>
      </c>
      <c r="H388" s="131">
        <v>0</v>
      </c>
      <c r="I388" s="131">
        <v>1</v>
      </c>
      <c r="J388" s="131">
        <v>350636.49</v>
      </c>
      <c r="K388" s="131">
        <v>0</v>
      </c>
      <c r="L388" s="131">
        <v>55054.47</v>
      </c>
      <c r="M388" s="131">
        <v>0</v>
      </c>
      <c r="N388" s="131">
        <v>410456.53</v>
      </c>
      <c r="P388">
        <f t="shared" si="19"/>
        <v>350636.49</v>
      </c>
      <c r="Q388">
        <f t="shared" si="20"/>
        <v>410456.53</v>
      </c>
    </row>
    <row r="389" spans="1:17" x14ac:dyDescent="0.3">
      <c r="A389" t="str">
        <f t="shared" si="18"/>
        <v>2012_1107</v>
      </c>
      <c r="C389" s="131">
        <v>388</v>
      </c>
      <c r="D389" s="131">
        <v>1107</v>
      </c>
      <c r="E389" s="131">
        <v>1107</v>
      </c>
      <c r="F389" s="131" t="s">
        <v>83</v>
      </c>
      <c r="G389" s="131">
        <v>2012</v>
      </c>
      <c r="H389" s="131">
        <v>0</v>
      </c>
      <c r="I389" s="131">
        <v>1</v>
      </c>
      <c r="J389" s="131">
        <v>974760.34</v>
      </c>
      <c r="K389" s="131">
        <v>3827303.63</v>
      </c>
      <c r="L389" s="131">
        <v>450485.48</v>
      </c>
      <c r="M389" s="131">
        <v>0</v>
      </c>
      <c r="N389" s="131">
        <v>3174335.35</v>
      </c>
      <c r="P389">
        <f t="shared" si="19"/>
        <v>4802063.97</v>
      </c>
      <c r="Q389">
        <f t="shared" si="20"/>
        <v>3174335.35</v>
      </c>
    </row>
    <row r="390" spans="1:17" x14ac:dyDescent="0.3">
      <c r="A390" t="str">
        <f t="shared" si="18"/>
        <v>2012_1116</v>
      </c>
      <c r="C390" s="131">
        <v>389</v>
      </c>
      <c r="D390" s="131">
        <v>1116</v>
      </c>
      <c r="E390" s="131">
        <v>1116</v>
      </c>
      <c r="F390" s="131" t="s">
        <v>84</v>
      </c>
      <c r="G390" s="131">
        <v>2012</v>
      </c>
      <c r="H390" s="131">
        <v>0</v>
      </c>
      <c r="I390" s="131">
        <v>1</v>
      </c>
      <c r="J390" s="131">
        <v>3932790.19</v>
      </c>
      <c r="K390" s="131">
        <v>0</v>
      </c>
      <c r="L390" s="131">
        <v>280531.45</v>
      </c>
      <c r="M390" s="131">
        <v>0</v>
      </c>
      <c r="N390" s="131">
        <v>1903428.75</v>
      </c>
      <c r="P390">
        <f t="shared" si="19"/>
        <v>3932790.19</v>
      </c>
      <c r="Q390">
        <f t="shared" si="20"/>
        <v>1903428.75</v>
      </c>
    </row>
    <row r="391" spans="1:17" x14ac:dyDescent="0.3">
      <c r="A391" t="str">
        <f t="shared" si="18"/>
        <v>2012_1134</v>
      </c>
      <c r="C391" s="131">
        <v>390</v>
      </c>
      <c r="D391" s="131">
        <v>1134</v>
      </c>
      <c r="E391" s="131">
        <v>1134</v>
      </c>
      <c r="F391" s="131" t="s">
        <v>85</v>
      </c>
      <c r="G391" s="131">
        <v>2012</v>
      </c>
      <c r="H391" s="131">
        <v>0</v>
      </c>
      <c r="I391" s="131">
        <v>1</v>
      </c>
      <c r="J391" s="131">
        <v>1140477.3700000001</v>
      </c>
      <c r="K391" s="131">
        <v>234925.2</v>
      </c>
      <c r="L391" s="131">
        <v>3280.2</v>
      </c>
      <c r="M391" s="131">
        <v>0</v>
      </c>
      <c r="N391" s="131">
        <v>1125198.78</v>
      </c>
      <c r="P391">
        <f t="shared" si="19"/>
        <v>1375402.57</v>
      </c>
      <c r="Q391">
        <f t="shared" si="20"/>
        <v>1125198.78</v>
      </c>
    </row>
    <row r="392" spans="1:17" x14ac:dyDescent="0.3">
      <c r="A392" t="str">
        <f t="shared" si="18"/>
        <v>2012_1152</v>
      </c>
      <c r="C392" s="131">
        <v>391</v>
      </c>
      <c r="D392" s="131">
        <v>1152</v>
      </c>
      <c r="E392" s="131">
        <v>1152</v>
      </c>
      <c r="F392" s="131" t="s">
        <v>86</v>
      </c>
      <c r="G392" s="131">
        <v>2012</v>
      </c>
      <c r="H392" s="131">
        <v>0</v>
      </c>
      <c r="I392" s="131">
        <v>1</v>
      </c>
      <c r="J392" s="131">
        <v>1696200.5</v>
      </c>
      <c r="K392" s="131">
        <v>0</v>
      </c>
      <c r="L392" s="131">
        <v>185798.92</v>
      </c>
      <c r="M392" s="131">
        <v>0</v>
      </c>
      <c r="N392" s="131">
        <v>1511439.27</v>
      </c>
      <c r="P392">
        <f t="shared" si="19"/>
        <v>1696200.5</v>
      </c>
      <c r="Q392">
        <f t="shared" si="20"/>
        <v>1511439.27</v>
      </c>
    </row>
    <row r="393" spans="1:17" x14ac:dyDescent="0.3">
      <c r="A393" t="str">
        <f t="shared" si="18"/>
        <v>2012_1197</v>
      </c>
      <c r="C393" s="131">
        <v>392</v>
      </c>
      <c r="D393" s="131">
        <v>1197</v>
      </c>
      <c r="E393" s="131">
        <v>1197</v>
      </c>
      <c r="F393" s="131" t="s">
        <v>87</v>
      </c>
      <c r="G393" s="131">
        <v>2012</v>
      </c>
      <c r="H393" s="131">
        <v>0</v>
      </c>
      <c r="I393" s="131">
        <v>1</v>
      </c>
      <c r="J393" s="131">
        <v>2021146.05</v>
      </c>
      <c r="K393" s="131">
        <v>0</v>
      </c>
      <c r="L393" s="131">
        <v>42657.8</v>
      </c>
      <c r="M393" s="131">
        <v>0</v>
      </c>
      <c r="N393" s="131">
        <v>2022294.83</v>
      </c>
      <c r="P393">
        <f t="shared" si="19"/>
        <v>2021146.05</v>
      </c>
      <c r="Q393">
        <f t="shared" si="20"/>
        <v>2022294.83</v>
      </c>
    </row>
    <row r="394" spans="1:17" x14ac:dyDescent="0.3">
      <c r="A394" t="str">
        <f t="shared" si="18"/>
        <v>2012_1206</v>
      </c>
      <c r="C394" s="131">
        <v>393</v>
      </c>
      <c r="D394" s="131">
        <v>1206</v>
      </c>
      <c r="E394" s="131">
        <v>1206</v>
      </c>
      <c r="F394" s="131" t="s">
        <v>355</v>
      </c>
      <c r="G394" s="131">
        <v>2012</v>
      </c>
      <c r="H394" s="131">
        <v>0</v>
      </c>
      <c r="I394" s="131">
        <v>2</v>
      </c>
      <c r="J394" s="131">
        <v>1031460.39</v>
      </c>
      <c r="K394" s="131">
        <v>0</v>
      </c>
      <c r="L394" s="131">
        <v>367568.98</v>
      </c>
      <c r="M394" s="131">
        <v>0</v>
      </c>
      <c r="N394" s="131">
        <v>548760.64</v>
      </c>
      <c r="P394">
        <f t="shared" si="19"/>
        <v>1031460.39</v>
      </c>
      <c r="Q394">
        <f t="shared" si="20"/>
        <v>548760.64</v>
      </c>
    </row>
    <row r="395" spans="1:17" x14ac:dyDescent="0.3">
      <c r="A395" t="str">
        <f t="shared" si="18"/>
        <v>2012_1211</v>
      </c>
      <c r="C395" s="131">
        <v>394</v>
      </c>
      <c r="D395" s="131">
        <v>1211</v>
      </c>
      <c r="E395" s="131">
        <v>1211</v>
      </c>
      <c r="F395" s="131" t="s">
        <v>88</v>
      </c>
      <c r="G395" s="131">
        <v>2012</v>
      </c>
      <c r="H395" s="131">
        <v>0</v>
      </c>
      <c r="I395" s="131">
        <v>1</v>
      </c>
      <c r="J395" s="131">
        <v>3227591.86</v>
      </c>
      <c r="K395" s="131">
        <v>0</v>
      </c>
      <c r="L395" s="131">
        <v>294816.7</v>
      </c>
      <c r="M395" s="131">
        <v>0</v>
      </c>
      <c r="N395" s="131">
        <v>1880930.76</v>
      </c>
      <c r="P395">
        <f t="shared" si="19"/>
        <v>3227591.86</v>
      </c>
      <c r="Q395">
        <f t="shared" si="20"/>
        <v>1880930.76</v>
      </c>
    </row>
    <row r="396" spans="1:17" x14ac:dyDescent="0.3">
      <c r="A396" t="str">
        <f t="shared" si="18"/>
        <v>2012_1215</v>
      </c>
      <c r="C396" s="131">
        <v>395</v>
      </c>
      <c r="D396" s="131">
        <v>1215</v>
      </c>
      <c r="E396" s="131">
        <v>1215</v>
      </c>
      <c r="F396" s="131" t="s">
        <v>89</v>
      </c>
      <c r="G396" s="131">
        <v>2012</v>
      </c>
      <c r="H396" s="131">
        <v>0</v>
      </c>
      <c r="I396" s="131">
        <v>1</v>
      </c>
      <c r="J396" s="131">
        <v>656889.34</v>
      </c>
      <c r="K396" s="131">
        <v>0</v>
      </c>
      <c r="L396" s="131">
        <v>45178.38</v>
      </c>
      <c r="M396" s="131">
        <v>0</v>
      </c>
      <c r="N396" s="131">
        <v>701044.85</v>
      </c>
      <c r="P396">
        <f t="shared" si="19"/>
        <v>656889.34</v>
      </c>
      <c r="Q396">
        <f t="shared" si="20"/>
        <v>701044.85</v>
      </c>
    </row>
    <row r="397" spans="1:17" x14ac:dyDescent="0.3">
      <c r="A397" t="str">
        <f t="shared" si="18"/>
        <v>2012_1218</v>
      </c>
      <c r="C397" s="131">
        <v>396</v>
      </c>
      <c r="D397" s="131">
        <v>1218</v>
      </c>
      <c r="E397" s="131">
        <v>1218</v>
      </c>
      <c r="F397" s="131" t="s">
        <v>90</v>
      </c>
      <c r="G397" s="131">
        <v>2012</v>
      </c>
      <c r="H397" s="131">
        <v>0</v>
      </c>
      <c r="I397" s="131">
        <v>1</v>
      </c>
      <c r="J397" s="131">
        <v>1011751.03</v>
      </c>
      <c r="K397" s="131">
        <v>0</v>
      </c>
      <c r="L397" s="131">
        <v>869788.5</v>
      </c>
      <c r="M397" s="131">
        <v>0</v>
      </c>
      <c r="N397" s="131">
        <v>-241425.41</v>
      </c>
      <c r="P397">
        <f t="shared" si="19"/>
        <v>1011751.03</v>
      </c>
      <c r="Q397">
        <f t="shared" si="20"/>
        <v>-241425.41</v>
      </c>
    </row>
    <row r="398" spans="1:17" x14ac:dyDescent="0.3">
      <c r="A398" t="str">
        <f t="shared" si="18"/>
        <v>2012_2763</v>
      </c>
      <c r="C398" s="131">
        <v>397</v>
      </c>
      <c r="D398" s="131">
        <v>2763</v>
      </c>
      <c r="E398" s="131">
        <v>2763</v>
      </c>
      <c r="F398" s="131" t="s">
        <v>146</v>
      </c>
      <c r="G398" s="131">
        <v>2012</v>
      </c>
      <c r="H398" s="131">
        <v>0</v>
      </c>
      <c r="I398" s="131">
        <v>1</v>
      </c>
      <c r="J398" s="131">
        <v>1449310.82</v>
      </c>
      <c r="K398" s="131">
        <v>0</v>
      </c>
      <c r="L398" s="131">
        <v>99166.62</v>
      </c>
      <c r="M398" s="131">
        <v>0</v>
      </c>
      <c r="N398" s="131">
        <v>939759.48</v>
      </c>
      <c r="P398">
        <f t="shared" si="19"/>
        <v>1449310.82</v>
      </c>
      <c r="Q398">
        <f t="shared" si="20"/>
        <v>939759.48</v>
      </c>
    </row>
    <row r="399" spans="1:17" x14ac:dyDescent="0.3">
      <c r="A399" t="str">
        <f t="shared" si="18"/>
        <v>2012_1221</v>
      </c>
      <c r="C399" s="131">
        <v>398</v>
      </c>
      <c r="D399" s="131">
        <v>1221</v>
      </c>
      <c r="E399" s="131">
        <v>1221</v>
      </c>
      <c r="F399" s="131" t="s">
        <v>781</v>
      </c>
      <c r="G399" s="131">
        <v>2012</v>
      </c>
      <c r="H399" s="131">
        <v>0</v>
      </c>
      <c r="I399" s="131">
        <v>1</v>
      </c>
      <c r="J399" s="131">
        <v>6505725.4500000002</v>
      </c>
      <c r="K399" s="131">
        <v>360</v>
      </c>
      <c r="L399" s="131">
        <v>1155988.2</v>
      </c>
      <c r="M399" s="131">
        <v>33469</v>
      </c>
      <c r="N399" s="131">
        <v>3901755.95</v>
      </c>
      <c r="P399">
        <f t="shared" si="19"/>
        <v>6506085.4500000002</v>
      </c>
      <c r="Q399">
        <f t="shared" si="20"/>
        <v>3935224.95</v>
      </c>
    </row>
    <row r="400" spans="1:17" x14ac:dyDescent="0.3">
      <c r="A400" t="str">
        <f t="shared" si="18"/>
        <v>2012_1233</v>
      </c>
      <c r="C400" s="131">
        <v>399</v>
      </c>
      <c r="D400" s="131">
        <v>1233</v>
      </c>
      <c r="E400" s="131">
        <v>1233</v>
      </c>
      <c r="F400" s="131" t="s">
        <v>92</v>
      </c>
      <c r="G400" s="131">
        <v>2012</v>
      </c>
      <c r="H400" s="131">
        <v>0</v>
      </c>
      <c r="I400" s="131">
        <v>1</v>
      </c>
      <c r="J400" s="131">
        <v>3143799.72</v>
      </c>
      <c r="K400" s="131">
        <v>0</v>
      </c>
      <c r="L400" s="131">
        <v>109834.55</v>
      </c>
      <c r="M400" s="131">
        <v>0</v>
      </c>
      <c r="N400" s="131">
        <v>1703031.8</v>
      </c>
      <c r="P400">
        <f t="shared" si="19"/>
        <v>3143799.72</v>
      </c>
      <c r="Q400">
        <f t="shared" si="20"/>
        <v>1703031.8</v>
      </c>
    </row>
    <row r="401" spans="1:17" x14ac:dyDescent="0.3">
      <c r="A401" t="str">
        <f t="shared" si="18"/>
        <v>2012_1278</v>
      </c>
      <c r="C401" s="131">
        <v>400</v>
      </c>
      <c r="D401" s="131">
        <v>1278</v>
      </c>
      <c r="E401" s="131">
        <v>1278</v>
      </c>
      <c r="F401" s="131" t="s">
        <v>93</v>
      </c>
      <c r="G401" s="131">
        <v>2012</v>
      </c>
      <c r="H401" s="131">
        <v>0</v>
      </c>
      <c r="I401" s="131">
        <v>1</v>
      </c>
      <c r="J401" s="131">
        <v>684006.82</v>
      </c>
      <c r="K401" s="131">
        <v>1069061.8999999999</v>
      </c>
      <c r="L401" s="131">
        <v>1323777.98</v>
      </c>
      <c r="M401" s="131">
        <v>0</v>
      </c>
      <c r="N401" s="131">
        <v>-2359028.77</v>
      </c>
      <c r="P401">
        <f t="shared" si="19"/>
        <v>1753068.7199999997</v>
      </c>
      <c r="Q401">
        <f t="shared" si="20"/>
        <v>-2359028.77</v>
      </c>
    </row>
    <row r="402" spans="1:17" x14ac:dyDescent="0.3">
      <c r="A402" t="str">
        <f t="shared" si="18"/>
        <v>2012_1332</v>
      </c>
      <c r="C402" s="131">
        <v>401</v>
      </c>
      <c r="D402" s="131">
        <v>1332</v>
      </c>
      <c r="E402" s="131">
        <v>1332</v>
      </c>
      <c r="F402" s="131" t="s">
        <v>94</v>
      </c>
      <c r="G402" s="131">
        <v>2012</v>
      </c>
      <c r="H402" s="131">
        <v>0</v>
      </c>
      <c r="I402" s="131">
        <v>1</v>
      </c>
      <c r="J402" s="131">
        <v>1583549.1</v>
      </c>
      <c r="K402" s="131">
        <v>24436.09</v>
      </c>
      <c r="L402" s="131">
        <v>348426.94</v>
      </c>
      <c r="M402" s="131">
        <v>0</v>
      </c>
      <c r="N402" s="131">
        <v>1175156.83</v>
      </c>
      <c r="P402">
        <f t="shared" si="19"/>
        <v>1607985.1900000002</v>
      </c>
      <c r="Q402">
        <f t="shared" si="20"/>
        <v>1175156.83</v>
      </c>
    </row>
    <row r="403" spans="1:17" x14ac:dyDescent="0.3">
      <c r="A403" t="str">
        <f t="shared" si="18"/>
        <v>2012_1337</v>
      </c>
      <c r="C403" s="131">
        <v>402</v>
      </c>
      <c r="D403" s="131">
        <v>1337</v>
      </c>
      <c r="E403" s="131">
        <v>1337</v>
      </c>
      <c r="F403" s="131" t="s">
        <v>782</v>
      </c>
      <c r="G403" s="131">
        <v>2012</v>
      </c>
      <c r="H403" s="131">
        <v>0</v>
      </c>
      <c r="I403" s="131">
        <v>1</v>
      </c>
      <c r="J403" s="131">
        <v>2411423.5</v>
      </c>
      <c r="K403" s="131">
        <v>7348008.54</v>
      </c>
      <c r="L403" s="131">
        <v>412324.41</v>
      </c>
      <c r="M403" s="131">
        <v>100921.39</v>
      </c>
      <c r="N403" s="131">
        <v>9647534.8399999999</v>
      </c>
      <c r="P403">
        <f t="shared" si="19"/>
        <v>9759432.0399999991</v>
      </c>
      <c r="Q403">
        <f t="shared" si="20"/>
        <v>9748456.2300000004</v>
      </c>
    </row>
    <row r="404" spans="1:17" x14ac:dyDescent="0.3">
      <c r="A404" t="str">
        <f t="shared" si="18"/>
        <v>2012_1350</v>
      </c>
      <c r="C404" s="131">
        <v>403</v>
      </c>
      <c r="D404" s="131">
        <v>1350</v>
      </c>
      <c r="E404" s="131">
        <v>1350</v>
      </c>
      <c r="F404" s="131" t="s">
        <v>96</v>
      </c>
      <c r="G404" s="131">
        <v>2012</v>
      </c>
      <c r="H404" s="131">
        <v>0</v>
      </c>
      <c r="I404" s="131">
        <v>1</v>
      </c>
      <c r="J404" s="131">
        <v>311122.71999999997</v>
      </c>
      <c r="K404" s="131">
        <v>1000000</v>
      </c>
      <c r="L404" s="131">
        <v>85380.19</v>
      </c>
      <c r="M404" s="131">
        <v>0</v>
      </c>
      <c r="N404" s="131">
        <v>1246076.42</v>
      </c>
      <c r="P404">
        <f t="shared" si="19"/>
        <v>1311122.72</v>
      </c>
      <c r="Q404">
        <f t="shared" si="20"/>
        <v>1246076.42</v>
      </c>
    </row>
    <row r="405" spans="1:17" x14ac:dyDescent="0.3">
      <c r="A405" t="str">
        <f t="shared" si="18"/>
        <v>2012_1359</v>
      </c>
      <c r="C405" s="131">
        <v>404</v>
      </c>
      <c r="D405" s="131">
        <v>1359</v>
      </c>
      <c r="E405" s="131">
        <v>1359</v>
      </c>
      <c r="F405" s="131" t="s">
        <v>783</v>
      </c>
      <c r="G405" s="131">
        <v>2012</v>
      </c>
      <c r="H405" s="131">
        <v>0</v>
      </c>
      <c r="I405" s="131">
        <v>1</v>
      </c>
      <c r="J405" s="131">
        <v>179073.43</v>
      </c>
      <c r="K405" s="131">
        <v>0</v>
      </c>
      <c r="L405" s="131">
        <v>213323.55</v>
      </c>
      <c r="M405" s="131">
        <v>0</v>
      </c>
      <c r="N405" s="131">
        <v>-767710.7</v>
      </c>
      <c r="P405">
        <f t="shared" si="19"/>
        <v>179073.43</v>
      </c>
      <c r="Q405">
        <f t="shared" si="20"/>
        <v>-767710.7</v>
      </c>
    </row>
    <row r="406" spans="1:17" x14ac:dyDescent="0.3">
      <c r="A406" t="str">
        <f t="shared" si="18"/>
        <v>2012_1368</v>
      </c>
      <c r="C406" s="131">
        <v>405</v>
      </c>
      <c r="D406" s="131">
        <v>1368</v>
      </c>
      <c r="E406" s="131">
        <v>1368</v>
      </c>
      <c r="F406" s="131" t="s">
        <v>97</v>
      </c>
      <c r="G406" s="131">
        <v>2012</v>
      </c>
      <c r="H406" s="131">
        <v>0</v>
      </c>
      <c r="I406" s="131">
        <v>1</v>
      </c>
      <c r="J406" s="131">
        <v>2224780.58</v>
      </c>
      <c r="K406" s="131">
        <v>0</v>
      </c>
      <c r="L406" s="131">
        <v>305671.65000000002</v>
      </c>
      <c r="M406" s="131">
        <v>0</v>
      </c>
      <c r="N406" s="131">
        <v>956301.58</v>
      </c>
      <c r="P406">
        <f t="shared" si="19"/>
        <v>2224780.58</v>
      </c>
      <c r="Q406">
        <f t="shared" si="20"/>
        <v>956301.58</v>
      </c>
    </row>
    <row r="407" spans="1:17" x14ac:dyDescent="0.3">
      <c r="A407" t="str">
        <f t="shared" si="18"/>
        <v>2012_1413</v>
      </c>
      <c r="C407" s="131">
        <v>406</v>
      </c>
      <c r="D407" s="131">
        <v>1413</v>
      </c>
      <c r="E407" s="131">
        <v>1413</v>
      </c>
      <c r="F407" s="131" t="s">
        <v>98</v>
      </c>
      <c r="G407" s="131">
        <v>2012</v>
      </c>
      <c r="H407" s="131">
        <v>0</v>
      </c>
      <c r="I407" s="131">
        <v>1</v>
      </c>
      <c r="J407" s="131">
        <v>1104670.7</v>
      </c>
      <c r="K407" s="131">
        <v>0</v>
      </c>
      <c r="L407" s="131">
        <v>162469.76999999999</v>
      </c>
      <c r="M407" s="131">
        <v>0</v>
      </c>
      <c r="N407" s="131">
        <v>539166.64</v>
      </c>
      <c r="P407">
        <f t="shared" si="19"/>
        <v>1104670.7</v>
      </c>
      <c r="Q407">
        <f t="shared" si="20"/>
        <v>539166.64</v>
      </c>
    </row>
    <row r="408" spans="1:17" x14ac:dyDescent="0.3">
      <c r="A408" t="str">
        <f t="shared" si="18"/>
        <v>2012_1431</v>
      </c>
      <c r="C408" s="131">
        <v>407</v>
      </c>
      <c r="D408" s="131">
        <v>1431</v>
      </c>
      <c r="E408" s="131">
        <v>1431</v>
      </c>
      <c r="F408" s="131" t="s">
        <v>99</v>
      </c>
      <c r="G408" s="131">
        <v>2012</v>
      </c>
      <c r="H408" s="131">
        <v>0</v>
      </c>
      <c r="I408" s="131">
        <v>1</v>
      </c>
      <c r="J408" s="131">
        <v>165048.76</v>
      </c>
      <c r="K408" s="131">
        <v>1755751.45</v>
      </c>
      <c r="L408" s="131">
        <v>204573.59</v>
      </c>
      <c r="M408" s="131">
        <v>0</v>
      </c>
      <c r="N408" s="131">
        <v>935291.08</v>
      </c>
      <c r="P408">
        <f t="shared" si="19"/>
        <v>1920800.21</v>
      </c>
      <c r="Q408">
        <f t="shared" si="20"/>
        <v>935291.08</v>
      </c>
    </row>
    <row r="409" spans="1:17" x14ac:dyDescent="0.3">
      <c r="A409" t="str">
        <f t="shared" si="18"/>
        <v>2012_1476</v>
      </c>
      <c r="C409" s="131">
        <v>408</v>
      </c>
      <c r="D409" s="131">
        <v>1476</v>
      </c>
      <c r="E409" s="131">
        <v>1476</v>
      </c>
      <c r="F409" s="131" t="s">
        <v>100</v>
      </c>
      <c r="G409" s="131">
        <v>2012</v>
      </c>
      <c r="H409" s="131">
        <v>0</v>
      </c>
      <c r="I409" s="131">
        <v>1</v>
      </c>
      <c r="J409" s="131">
        <v>20816675.84</v>
      </c>
      <c r="K409" s="131">
        <v>0</v>
      </c>
      <c r="L409" s="131">
        <v>1264998.6499999999</v>
      </c>
      <c r="M409" s="131">
        <v>0</v>
      </c>
      <c r="N409" s="131">
        <v>11873283.630000001</v>
      </c>
      <c r="P409">
        <f t="shared" si="19"/>
        <v>20816675.84</v>
      </c>
      <c r="Q409">
        <f t="shared" si="20"/>
        <v>11873283.630000001</v>
      </c>
    </row>
    <row r="410" spans="1:17" x14ac:dyDescent="0.3">
      <c r="A410" t="str">
        <f t="shared" si="18"/>
        <v>2012_1503</v>
      </c>
      <c r="C410" s="131">
        <v>409</v>
      </c>
      <c r="D410" s="131">
        <v>1503</v>
      </c>
      <c r="E410" s="131">
        <v>1503</v>
      </c>
      <c r="F410" s="131" t="s">
        <v>101</v>
      </c>
      <c r="G410" s="131">
        <v>2012</v>
      </c>
      <c r="H410" s="131">
        <v>0</v>
      </c>
      <c r="I410" s="131">
        <v>2</v>
      </c>
      <c r="J410" s="131">
        <v>1833304.02</v>
      </c>
      <c r="K410" s="131">
        <v>1299672.8700000001</v>
      </c>
      <c r="L410" s="131">
        <v>478870.37</v>
      </c>
      <c r="M410" s="131">
        <v>0</v>
      </c>
      <c r="N410" s="131">
        <v>2838536.33</v>
      </c>
      <c r="P410">
        <f t="shared" si="19"/>
        <v>3132976.89</v>
      </c>
      <c r="Q410">
        <f t="shared" si="20"/>
        <v>2838536.33</v>
      </c>
    </row>
    <row r="411" spans="1:17" x14ac:dyDescent="0.3">
      <c r="A411" t="str">
        <f t="shared" si="18"/>
        <v>2012_1576</v>
      </c>
      <c r="C411" s="131">
        <v>410</v>
      </c>
      <c r="D411" s="131">
        <v>1576</v>
      </c>
      <c r="E411" s="131">
        <v>1576</v>
      </c>
      <c r="F411" s="131" t="s">
        <v>102</v>
      </c>
      <c r="G411" s="131">
        <v>2012</v>
      </c>
      <c r="H411" s="131">
        <v>0</v>
      </c>
      <c r="I411" s="131">
        <v>1</v>
      </c>
      <c r="J411" s="131">
        <v>6181289.75</v>
      </c>
      <c r="K411" s="131">
        <v>39388.14</v>
      </c>
      <c r="L411" s="131">
        <v>147971.4</v>
      </c>
      <c r="M411" s="131">
        <v>0</v>
      </c>
      <c r="N411" s="131">
        <v>4642941.45</v>
      </c>
      <c r="P411">
        <f t="shared" si="19"/>
        <v>6220677.8899999997</v>
      </c>
      <c r="Q411">
        <f t="shared" si="20"/>
        <v>4642941.45</v>
      </c>
    </row>
    <row r="412" spans="1:17" x14ac:dyDescent="0.3">
      <c r="A412" t="str">
        <f t="shared" si="18"/>
        <v>2012_1602</v>
      </c>
      <c r="C412" s="131">
        <v>411</v>
      </c>
      <c r="D412" s="131">
        <v>1602</v>
      </c>
      <c r="E412" s="131">
        <v>1602</v>
      </c>
      <c r="F412" s="131" t="s">
        <v>103</v>
      </c>
      <c r="G412" s="131">
        <v>2012</v>
      </c>
      <c r="H412" s="131">
        <v>0</v>
      </c>
      <c r="I412" s="131">
        <v>1</v>
      </c>
      <c r="J412" s="131">
        <v>220217.72</v>
      </c>
      <c r="K412" s="131">
        <v>243445.03</v>
      </c>
      <c r="L412" s="131">
        <v>255413.47</v>
      </c>
      <c r="M412" s="131">
        <v>0</v>
      </c>
      <c r="N412" s="131">
        <v>401561.52</v>
      </c>
      <c r="P412">
        <f t="shared" si="19"/>
        <v>463662.75</v>
      </c>
      <c r="Q412">
        <f t="shared" si="20"/>
        <v>401561.52</v>
      </c>
    </row>
    <row r="413" spans="1:17" x14ac:dyDescent="0.3">
      <c r="A413" t="str">
        <f t="shared" si="18"/>
        <v>2012_1611</v>
      </c>
      <c r="C413" s="131">
        <v>412</v>
      </c>
      <c r="D413" s="131">
        <v>1611</v>
      </c>
      <c r="E413" s="131">
        <v>1611</v>
      </c>
      <c r="F413" s="131" t="s">
        <v>104</v>
      </c>
      <c r="G413" s="131">
        <v>2012</v>
      </c>
      <c r="H413" s="131">
        <v>0</v>
      </c>
      <c r="I413" s="131">
        <v>1</v>
      </c>
      <c r="J413" s="131">
        <v>29395778.52</v>
      </c>
      <c r="K413" s="131">
        <v>7320754.7699999996</v>
      </c>
      <c r="L413" s="131">
        <v>3745829.06</v>
      </c>
      <c r="M413" s="131">
        <v>0</v>
      </c>
      <c r="N413" s="131">
        <v>11683583.41</v>
      </c>
      <c r="P413">
        <f t="shared" si="19"/>
        <v>36716533.289999999</v>
      </c>
      <c r="Q413">
        <f t="shared" si="20"/>
        <v>11683583.41</v>
      </c>
    </row>
    <row r="414" spans="1:17" x14ac:dyDescent="0.3">
      <c r="A414" t="str">
        <f t="shared" si="18"/>
        <v>2012_1619</v>
      </c>
      <c r="C414" s="131">
        <v>413</v>
      </c>
      <c r="D414" s="131">
        <v>1619</v>
      </c>
      <c r="E414" s="131">
        <v>1619</v>
      </c>
      <c r="F414" s="131" t="s">
        <v>105</v>
      </c>
      <c r="G414" s="131">
        <v>2012</v>
      </c>
      <c r="H414" s="131">
        <v>0</v>
      </c>
      <c r="I414" s="131">
        <v>1</v>
      </c>
      <c r="J414" s="131">
        <v>0</v>
      </c>
      <c r="K414" s="131">
        <v>2032321.67</v>
      </c>
      <c r="L414" s="131">
        <v>387707.38</v>
      </c>
      <c r="M414" s="131">
        <v>0</v>
      </c>
      <c r="N414" s="131">
        <v>522470.72</v>
      </c>
      <c r="P414">
        <f t="shared" si="19"/>
        <v>2032321.67</v>
      </c>
      <c r="Q414">
        <f t="shared" si="20"/>
        <v>522470.72</v>
      </c>
    </row>
    <row r="415" spans="1:17" x14ac:dyDescent="0.3">
      <c r="A415" t="str">
        <f t="shared" si="18"/>
        <v>2012_1638</v>
      </c>
      <c r="C415" s="131">
        <v>414</v>
      </c>
      <c r="D415" s="131">
        <v>1638</v>
      </c>
      <c r="E415" s="131">
        <v>1638</v>
      </c>
      <c r="F415" s="131" t="s">
        <v>784</v>
      </c>
      <c r="G415" s="131">
        <v>2012</v>
      </c>
      <c r="H415" s="131">
        <v>0</v>
      </c>
      <c r="I415" s="131">
        <v>2</v>
      </c>
      <c r="J415" s="131">
        <v>4378506</v>
      </c>
      <c r="K415" s="131">
        <v>1081.8599999999999</v>
      </c>
      <c r="L415" s="131">
        <v>345381.92</v>
      </c>
      <c r="M415" s="131">
        <v>0</v>
      </c>
      <c r="N415" s="131">
        <v>2573650.67</v>
      </c>
      <c r="P415">
        <f t="shared" si="19"/>
        <v>4379587.8600000003</v>
      </c>
      <c r="Q415">
        <f t="shared" si="20"/>
        <v>2573650.67</v>
      </c>
    </row>
    <row r="416" spans="1:17" x14ac:dyDescent="0.3">
      <c r="A416" t="str">
        <f t="shared" si="18"/>
        <v>2012_1675</v>
      </c>
      <c r="C416" s="131">
        <v>415</v>
      </c>
      <c r="D416" s="131">
        <v>1675</v>
      </c>
      <c r="E416" s="131">
        <v>1675</v>
      </c>
      <c r="F416" s="131" t="s">
        <v>106</v>
      </c>
      <c r="G416" s="131">
        <v>2012</v>
      </c>
      <c r="H416" s="131">
        <v>0</v>
      </c>
      <c r="I416" s="131">
        <v>1</v>
      </c>
      <c r="J416" s="131">
        <v>677967.66</v>
      </c>
      <c r="K416" s="131">
        <v>278616.93</v>
      </c>
      <c r="L416" s="131">
        <v>81237.820000000007</v>
      </c>
      <c r="M416" s="131">
        <v>0</v>
      </c>
      <c r="N416" s="131">
        <v>823103.06</v>
      </c>
      <c r="P416">
        <f t="shared" si="19"/>
        <v>956584.59000000008</v>
      </c>
      <c r="Q416">
        <f t="shared" si="20"/>
        <v>823103.06</v>
      </c>
    </row>
    <row r="417" spans="1:17" x14ac:dyDescent="0.3">
      <c r="A417" t="str">
        <f t="shared" si="18"/>
        <v>2012_1701</v>
      </c>
      <c r="C417" s="131">
        <v>416</v>
      </c>
      <c r="D417" s="131">
        <v>1701</v>
      </c>
      <c r="E417" s="131">
        <v>1701</v>
      </c>
      <c r="F417" s="131" t="s">
        <v>107</v>
      </c>
      <c r="G417" s="131">
        <v>2012</v>
      </c>
      <c r="H417" s="131">
        <v>0</v>
      </c>
      <c r="I417" s="131">
        <v>1</v>
      </c>
      <c r="J417" s="131">
        <v>2870478.53</v>
      </c>
      <c r="K417" s="131">
        <v>1501665.47</v>
      </c>
      <c r="L417" s="131">
        <v>187641.25</v>
      </c>
      <c r="M417" s="131">
        <v>0</v>
      </c>
      <c r="N417" s="131">
        <v>2649792.3199999998</v>
      </c>
      <c r="P417">
        <f t="shared" si="19"/>
        <v>4372144</v>
      </c>
      <c r="Q417">
        <f t="shared" si="20"/>
        <v>2649792.3199999998</v>
      </c>
    </row>
    <row r="418" spans="1:17" x14ac:dyDescent="0.3">
      <c r="A418" t="str">
        <f t="shared" si="18"/>
        <v>2012_1719</v>
      </c>
      <c r="C418" s="131">
        <v>417</v>
      </c>
      <c r="D418" s="131">
        <v>1719</v>
      </c>
      <c r="E418" s="131">
        <v>1719</v>
      </c>
      <c r="F418" s="131" t="s">
        <v>108</v>
      </c>
      <c r="G418" s="131">
        <v>2012</v>
      </c>
      <c r="H418" s="131">
        <v>0</v>
      </c>
      <c r="I418" s="131">
        <v>1</v>
      </c>
      <c r="J418" s="131">
        <v>947191.79</v>
      </c>
      <c r="K418" s="131">
        <v>1174392.67</v>
      </c>
      <c r="L418" s="131">
        <v>312011.38</v>
      </c>
      <c r="M418" s="131">
        <v>0</v>
      </c>
      <c r="N418" s="131">
        <v>1294179.83</v>
      </c>
      <c r="P418">
        <f t="shared" si="19"/>
        <v>2121584.46</v>
      </c>
      <c r="Q418">
        <f t="shared" si="20"/>
        <v>1294179.83</v>
      </c>
    </row>
    <row r="419" spans="1:17" x14ac:dyDescent="0.3">
      <c r="A419" t="str">
        <f t="shared" si="18"/>
        <v>2012_1737</v>
      </c>
      <c r="C419" s="131">
        <v>418</v>
      </c>
      <c r="D419" s="131">
        <v>1737</v>
      </c>
      <c r="E419" s="131">
        <v>1737</v>
      </c>
      <c r="F419" s="131" t="s">
        <v>785</v>
      </c>
      <c r="G419" s="131">
        <v>2012</v>
      </c>
      <c r="H419" s="131">
        <v>0</v>
      </c>
      <c r="I419" s="131">
        <v>1</v>
      </c>
      <c r="J419" s="131">
        <v>84984756.909999996</v>
      </c>
      <c r="K419" s="131">
        <v>1042477.66</v>
      </c>
      <c r="L419" s="131">
        <v>14463370.6</v>
      </c>
      <c r="M419" s="131">
        <v>0</v>
      </c>
      <c r="N419" s="131">
        <v>45711201.979999997</v>
      </c>
      <c r="P419">
        <f t="shared" si="19"/>
        <v>86027234.569999993</v>
      </c>
      <c r="Q419">
        <f t="shared" si="20"/>
        <v>45711201.979999997</v>
      </c>
    </row>
    <row r="420" spans="1:17" x14ac:dyDescent="0.3">
      <c r="A420" t="str">
        <f t="shared" si="18"/>
        <v>2012_1782</v>
      </c>
      <c r="C420" s="131">
        <v>419</v>
      </c>
      <c r="D420" s="131">
        <v>1782</v>
      </c>
      <c r="E420" s="131">
        <v>1782</v>
      </c>
      <c r="F420" s="131" t="s">
        <v>110</v>
      </c>
      <c r="G420" s="131">
        <v>2012</v>
      </c>
      <c r="H420" s="131">
        <v>0</v>
      </c>
      <c r="I420" s="131">
        <v>1</v>
      </c>
      <c r="J420" s="131">
        <v>176379.96</v>
      </c>
      <c r="K420" s="131">
        <v>331425.51</v>
      </c>
      <c r="L420" s="131">
        <v>203549.29</v>
      </c>
      <c r="M420" s="131">
        <v>8771.66</v>
      </c>
      <c r="N420" s="131">
        <v>227423.14</v>
      </c>
      <c r="P420">
        <f t="shared" si="19"/>
        <v>507805.47</v>
      </c>
      <c r="Q420">
        <f t="shared" si="20"/>
        <v>236194.80000000002</v>
      </c>
    </row>
    <row r="421" spans="1:17" x14ac:dyDescent="0.3">
      <c r="A421" t="str">
        <f t="shared" si="18"/>
        <v>2012_1791</v>
      </c>
      <c r="C421" s="131">
        <v>420</v>
      </c>
      <c r="D421" s="131">
        <v>1791</v>
      </c>
      <c r="E421" s="131">
        <v>1791</v>
      </c>
      <c r="F421" s="131" t="s">
        <v>111</v>
      </c>
      <c r="G421" s="131">
        <v>2012</v>
      </c>
      <c r="H421" s="131">
        <v>0</v>
      </c>
      <c r="I421" s="131">
        <v>1</v>
      </c>
      <c r="J421" s="131">
        <v>452369.81</v>
      </c>
      <c r="K421" s="131">
        <v>1040029.62</v>
      </c>
      <c r="L421" s="131">
        <v>397985.11</v>
      </c>
      <c r="M421" s="131">
        <v>0</v>
      </c>
      <c r="N421" s="131">
        <v>482027.12</v>
      </c>
      <c r="P421">
        <f t="shared" si="19"/>
        <v>1492399.43</v>
      </c>
      <c r="Q421">
        <f t="shared" si="20"/>
        <v>482027.12</v>
      </c>
    </row>
    <row r="422" spans="1:17" x14ac:dyDescent="0.3">
      <c r="A422" t="str">
        <f t="shared" si="18"/>
        <v>2012_1863</v>
      </c>
      <c r="C422" s="131">
        <v>421</v>
      </c>
      <c r="D422" s="131">
        <v>1863</v>
      </c>
      <c r="E422" s="131">
        <v>1863</v>
      </c>
      <c r="F422" s="131" t="s">
        <v>112</v>
      </c>
      <c r="G422" s="131">
        <v>2012</v>
      </c>
      <c r="H422" s="131">
        <v>0</v>
      </c>
      <c r="I422" s="131">
        <v>1</v>
      </c>
      <c r="J422" s="131">
        <v>20639821.489999998</v>
      </c>
      <c r="K422" s="131">
        <v>15001130.140000001</v>
      </c>
      <c r="L422" s="131">
        <v>1398368.27</v>
      </c>
      <c r="M422" s="131">
        <v>0</v>
      </c>
      <c r="N422" s="131">
        <v>26932133.32</v>
      </c>
      <c r="P422">
        <f t="shared" si="19"/>
        <v>35640951.629999995</v>
      </c>
      <c r="Q422">
        <f t="shared" si="20"/>
        <v>26932133.32</v>
      </c>
    </row>
    <row r="423" spans="1:17" x14ac:dyDescent="0.3">
      <c r="A423" t="str">
        <f t="shared" si="18"/>
        <v>2012_1908</v>
      </c>
      <c r="C423" s="131">
        <v>422</v>
      </c>
      <c r="D423" s="131">
        <v>1908</v>
      </c>
      <c r="E423" s="131">
        <v>1908</v>
      </c>
      <c r="F423" s="131" t="s">
        <v>113</v>
      </c>
      <c r="G423" s="131">
        <v>2012</v>
      </c>
      <c r="H423" s="131">
        <v>0</v>
      </c>
      <c r="I423" s="131">
        <v>1</v>
      </c>
      <c r="J423" s="131">
        <v>1185170.3799999999</v>
      </c>
      <c r="K423" s="131">
        <v>0</v>
      </c>
      <c r="L423" s="131">
        <v>127474</v>
      </c>
      <c r="M423" s="131">
        <v>0</v>
      </c>
      <c r="N423" s="131">
        <v>631914.07999999996</v>
      </c>
      <c r="P423">
        <f t="shared" si="19"/>
        <v>1185170.3799999999</v>
      </c>
      <c r="Q423">
        <f t="shared" si="20"/>
        <v>631914.07999999996</v>
      </c>
    </row>
    <row r="424" spans="1:17" x14ac:dyDescent="0.3">
      <c r="A424" t="str">
        <f t="shared" si="18"/>
        <v>2012_1926</v>
      </c>
      <c r="C424" s="131">
        <v>423</v>
      </c>
      <c r="D424" s="131">
        <v>1926</v>
      </c>
      <c r="E424" s="131">
        <v>1926</v>
      </c>
      <c r="F424" s="131" t="s">
        <v>115</v>
      </c>
      <c r="G424" s="131">
        <v>2012</v>
      </c>
      <c r="H424" s="131">
        <v>0</v>
      </c>
      <c r="I424" s="131">
        <v>1</v>
      </c>
      <c r="J424" s="131">
        <v>1053430.51</v>
      </c>
      <c r="K424" s="131">
        <v>0</v>
      </c>
      <c r="L424" s="131">
        <v>235404.5</v>
      </c>
      <c r="M424" s="131">
        <v>0</v>
      </c>
      <c r="N424" s="131">
        <v>1000929.64</v>
      </c>
      <c r="P424">
        <f t="shared" si="19"/>
        <v>1053430.51</v>
      </c>
      <c r="Q424">
        <f t="shared" si="20"/>
        <v>1000929.64</v>
      </c>
    </row>
    <row r="425" spans="1:17" x14ac:dyDescent="0.3">
      <c r="A425" t="str">
        <f t="shared" si="18"/>
        <v>2012_1944</v>
      </c>
      <c r="C425" s="131">
        <v>424</v>
      </c>
      <c r="D425" s="131">
        <v>1944</v>
      </c>
      <c r="E425" s="131">
        <v>1944</v>
      </c>
      <c r="F425" s="131" t="s">
        <v>116</v>
      </c>
      <c r="G425" s="131">
        <v>2012</v>
      </c>
      <c r="H425" s="131">
        <v>0</v>
      </c>
      <c r="I425" s="131">
        <v>1</v>
      </c>
      <c r="J425" s="131">
        <v>1251378.6399999999</v>
      </c>
      <c r="K425" s="131">
        <v>240.06</v>
      </c>
      <c r="L425" s="131">
        <v>180751.1</v>
      </c>
      <c r="M425" s="131">
        <v>0</v>
      </c>
      <c r="N425" s="131">
        <v>1222409.5</v>
      </c>
      <c r="P425">
        <f t="shared" si="19"/>
        <v>1251618.7</v>
      </c>
      <c r="Q425">
        <f t="shared" si="20"/>
        <v>1222409.5</v>
      </c>
    </row>
    <row r="426" spans="1:17" x14ac:dyDescent="0.3">
      <c r="A426" t="str">
        <f t="shared" si="18"/>
        <v>2012_1953</v>
      </c>
      <c r="C426" s="131">
        <v>425</v>
      </c>
      <c r="D426" s="131">
        <v>1953</v>
      </c>
      <c r="E426" s="131">
        <v>1953</v>
      </c>
      <c r="F426" s="131" t="s">
        <v>117</v>
      </c>
      <c r="G426" s="131">
        <v>2012</v>
      </c>
      <c r="H426" s="131">
        <v>0</v>
      </c>
      <c r="I426" s="131">
        <v>1</v>
      </c>
      <c r="J426" s="131">
        <v>643366.88</v>
      </c>
      <c r="K426" s="131">
        <v>1435117.15</v>
      </c>
      <c r="L426" s="131">
        <v>106574.7</v>
      </c>
      <c r="M426" s="131">
        <v>0</v>
      </c>
      <c r="N426" s="131">
        <v>1522449.46</v>
      </c>
      <c r="P426">
        <f t="shared" si="19"/>
        <v>2078484.0299999998</v>
      </c>
      <c r="Q426">
        <f t="shared" si="20"/>
        <v>1522449.46</v>
      </c>
    </row>
    <row r="427" spans="1:17" x14ac:dyDescent="0.3">
      <c r="A427" t="str">
        <f t="shared" si="18"/>
        <v>2012_1963</v>
      </c>
      <c r="C427" s="131">
        <v>426</v>
      </c>
      <c r="D427" s="131">
        <v>1963</v>
      </c>
      <c r="E427" s="131">
        <v>1963</v>
      </c>
      <c r="F427" s="131" t="s">
        <v>118</v>
      </c>
      <c r="G427" s="131">
        <v>2012</v>
      </c>
      <c r="H427" s="131">
        <v>0</v>
      </c>
      <c r="I427" s="131">
        <v>1</v>
      </c>
      <c r="J427" s="131">
        <v>1775094.81</v>
      </c>
      <c r="K427" s="131">
        <v>0</v>
      </c>
      <c r="L427" s="131">
        <v>850000</v>
      </c>
      <c r="M427" s="131">
        <v>0</v>
      </c>
      <c r="N427" s="131">
        <v>368929.28000000003</v>
      </c>
      <c r="P427">
        <f t="shared" si="19"/>
        <v>1775094.81</v>
      </c>
      <c r="Q427">
        <f t="shared" si="20"/>
        <v>368929.28000000003</v>
      </c>
    </row>
    <row r="428" spans="1:17" x14ac:dyDescent="0.3">
      <c r="A428" t="str">
        <f t="shared" si="18"/>
        <v>2012_3582</v>
      </c>
      <c r="C428" s="131">
        <v>427</v>
      </c>
      <c r="D428" s="131">
        <v>3582</v>
      </c>
      <c r="E428" s="131">
        <v>1968</v>
      </c>
      <c r="F428" s="131" t="s">
        <v>176</v>
      </c>
      <c r="G428" s="131">
        <v>2012</v>
      </c>
      <c r="H428" s="131">
        <v>0</v>
      </c>
      <c r="I428" s="131">
        <v>1</v>
      </c>
      <c r="J428" s="131">
        <v>1993726.28</v>
      </c>
      <c r="K428" s="131">
        <v>66578.42</v>
      </c>
      <c r="L428" s="131">
        <v>261072.6</v>
      </c>
      <c r="M428" s="131">
        <v>7636.28</v>
      </c>
      <c r="N428" s="131">
        <v>1150864.67</v>
      </c>
      <c r="P428">
        <f t="shared" si="19"/>
        <v>2060304.7</v>
      </c>
      <c r="Q428">
        <f t="shared" si="20"/>
        <v>1158500.95</v>
      </c>
    </row>
    <row r="429" spans="1:17" x14ac:dyDescent="0.3">
      <c r="A429" t="str">
        <f t="shared" si="18"/>
        <v>2012_3978</v>
      </c>
      <c r="C429" s="131">
        <v>428</v>
      </c>
      <c r="D429" s="131">
        <v>3978</v>
      </c>
      <c r="E429" s="131">
        <v>3978</v>
      </c>
      <c r="F429" s="131" t="s">
        <v>189</v>
      </c>
      <c r="G429" s="131">
        <v>2012</v>
      </c>
      <c r="H429" s="131">
        <v>0</v>
      </c>
      <c r="I429" s="131">
        <v>1</v>
      </c>
      <c r="J429" s="131">
        <v>2077270.02</v>
      </c>
      <c r="K429" s="131">
        <v>0</v>
      </c>
      <c r="L429" s="131">
        <v>374106.23</v>
      </c>
      <c r="M429" s="131">
        <v>0</v>
      </c>
      <c r="N429" s="131">
        <v>1500381.07</v>
      </c>
      <c r="P429">
        <f t="shared" si="19"/>
        <v>2077270.02</v>
      </c>
      <c r="Q429">
        <f t="shared" si="20"/>
        <v>1500381.07</v>
      </c>
    </row>
    <row r="430" spans="1:17" x14ac:dyDescent="0.3">
      <c r="A430" t="str">
        <f t="shared" si="18"/>
        <v>2012_6741</v>
      </c>
      <c r="C430" s="131">
        <v>429</v>
      </c>
      <c r="D430" s="131">
        <v>6741</v>
      </c>
      <c r="E430" s="131">
        <v>6741</v>
      </c>
      <c r="F430" s="131" t="s">
        <v>310</v>
      </c>
      <c r="G430" s="131">
        <v>2012</v>
      </c>
      <c r="H430" s="131">
        <v>0</v>
      </c>
      <c r="I430" s="131">
        <v>1</v>
      </c>
      <c r="J430" s="131">
        <v>2002328.62</v>
      </c>
      <c r="K430" s="131">
        <v>0</v>
      </c>
      <c r="L430" s="131">
        <v>0</v>
      </c>
      <c r="M430" s="131">
        <v>0</v>
      </c>
      <c r="N430" s="131">
        <v>1281598.95</v>
      </c>
      <c r="P430">
        <f t="shared" si="19"/>
        <v>2002328.62</v>
      </c>
      <c r="Q430">
        <f t="shared" si="20"/>
        <v>1281598.95</v>
      </c>
    </row>
    <row r="431" spans="1:17" x14ac:dyDescent="0.3">
      <c r="A431" t="str">
        <f t="shared" si="18"/>
        <v>2012_1970</v>
      </c>
      <c r="C431" s="131">
        <v>430</v>
      </c>
      <c r="D431" s="131">
        <v>1970</v>
      </c>
      <c r="E431" s="131">
        <v>1970</v>
      </c>
      <c r="F431" s="131" t="s">
        <v>119</v>
      </c>
      <c r="G431" s="131">
        <v>2012</v>
      </c>
      <c r="H431" s="131">
        <v>0</v>
      </c>
      <c r="I431" s="131">
        <v>1</v>
      </c>
      <c r="J431" s="131">
        <v>399057.56</v>
      </c>
      <c r="K431" s="131">
        <v>458790.67</v>
      </c>
      <c r="L431" s="131">
        <v>55612.17</v>
      </c>
      <c r="M431" s="131">
        <v>101318.39999999999</v>
      </c>
      <c r="N431" s="131">
        <v>673026.06</v>
      </c>
      <c r="P431">
        <f t="shared" si="19"/>
        <v>857848.23</v>
      </c>
      <c r="Q431">
        <f t="shared" si="20"/>
        <v>774344.46000000008</v>
      </c>
    </row>
    <row r="432" spans="1:17" x14ac:dyDescent="0.3">
      <c r="A432" t="str">
        <f t="shared" si="18"/>
        <v>2012_1972</v>
      </c>
      <c r="C432" s="131">
        <v>431</v>
      </c>
      <c r="D432" s="131">
        <v>1972</v>
      </c>
      <c r="E432" s="131">
        <v>1972</v>
      </c>
      <c r="F432" s="131" t="s">
        <v>120</v>
      </c>
      <c r="G432" s="131">
        <v>2012</v>
      </c>
      <c r="H432" s="131">
        <v>0</v>
      </c>
      <c r="I432" s="131">
        <v>1</v>
      </c>
      <c r="J432" s="131">
        <v>1260460.32</v>
      </c>
      <c r="K432" s="131">
        <v>0</v>
      </c>
      <c r="L432" s="131">
        <v>188665.59</v>
      </c>
      <c r="M432" s="131">
        <v>0</v>
      </c>
      <c r="N432" s="131">
        <v>757482.92</v>
      </c>
      <c r="P432">
        <f t="shared" si="19"/>
        <v>1260460.32</v>
      </c>
      <c r="Q432">
        <f t="shared" si="20"/>
        <v>757482.92</v>
      </c>
    </row>
    <row r="433" spans="1:17" x14ac:dyDescent="0.3">
      <c r="A433" t="str">
        <f t="shared" si="18"/>
        <v>2012_1965</v>
      </c>
      <c r="C433" s="131">
        <v>432</v>
      </c>
      <c r="D433" s="131">
        <v>1965</v>
      </c>
      <c r="E433" s="131">
        <v>1965</v>
      </c>
      <c r="F433" s="131" t="s">
        <v>364</v>
      </c>
      <c r="G433" s="131">
        <v>2012</v>
      </c>
      <c r="H433" s="131">
        <v>0</v>
      </c>
      <c r="I433" s="131">
        <v>2</v>
      </c>
      <c r="J433" s="131">
        <v>1804374.6</v>
      </c>
      <c r="K433" s="131">
        <v>3055.47</v>
      </c>
      <c r="L433" s="131">
        <v>298792.37</v>
      </c>
      <c r="M433" s="131">
        <v>0</v>
      </c>
      <c r="N433" s="131">
        <v>654765.56000000006</v>
      </c>
      <c r="P433">
        <f t="shared" si="19"/>
        <v>1807430.07</v>
      </c>
      <c r="Q433">
        <f t="shared" si="20"/>
        <v>654765.56000000006</v>
      </c>
    </row>
    <row r="434" spans="1:17" x14ac:dyDescent="0.3">
      <c r="A434" t="str">
        <f t="shared" si="18"/>
        <v>2012_657</v>
      </c>
      <c r="C434" s="131">
        <v>433</v>
      </c>
      <c r="D434" s="131">
        <v>657</v>
      </c>
      <c r="E434" s="131">
        <v>657</v>
      </c>
      <c r="F434" s="131" t="s">
        <v>786</v>
      </c>
      <c r="G434" s="131">
        <v>2012</v>
      </c>
      <c r="H434" s="131">
        <v>0</v>
      </c>
      <c r="I434" s="131">
        <v>2</v>
      </c>
      <c r="J434" s="131">
        <v>3696206.3</v>
      </c>
      <c r="K434" s="131">
        <v>0</v>
      </c>
      <c r="L434" s="131">
        <v>133041.73000000001</v>
      </c>
      <c r="M434" s="131">
        <v>0</v>
      </c>
      <c r="N434" s="131">
        <v>2898255.54</v>
      </c>
      <c r="P434">
        <f t="shared" si="19"/>
        <v>3696206.3</v>
      </c>
      <c r="Q434">
        <f t="shared" si="20"/>
        <v>2898255.54</v>
      </c>
    </row>
    <row r="435" spans="1:17" x14ac:dyDescent="0.3">
      <c r="A435" t="str">
        <f t="shared" si="18"/>
        <v>2012_1989</v>
      </c>
      <c r="C435" s="131">
        <v>434</v>
      </c>
      <c r="D435" s="131">
        <v>1989</v>
      </c>
      <c r="E435" s="131">
        <v>1989</v>
      </c>
      <c r="F435" s="131" t="s">
        <v>122</v>
      </c>
      <c r="G435" s="131">
        <v>2012</v>
      </c>
      <c r="H435" s="131">
        <v>0</v>
      </c>
      <c r="I435" s="131">
        <v>1</v>
      </c>
      <c r="J435" s="131">
        <v>1371872.36</v>
      </c>
      <c r="K435" s="131">
        <v>0</v>
      </c>
      <c r="L435" s="131">
        <v>119164.91</v>
      </c>
      <c r="M435" s="131">
        <v>0</v>
      </c>
      <c r="N435" s="131">
        <v>947981.42</v>
      </c>
      <c r="P435">
        <f t="shared" si="19"/>
        <v>1371872.36</v>
      </c>
      <c r="Q435">
        <f t="shared" si="20"/>
        <v>947981.42</v>
      </c>
    </row>
    <row r="436" spans="1:17" x14ac:dyDescent="0.3">
      <c r="A436" t="str">
        <f t="shared" si="18"/>
        <v>2012_2007</v>
      </c>
      <c r="C436" s="131">
        <v>435</v>
      </c>
      <c r="D436" s="131">
        <v>2007</v>
      </c>
      <c r="E436" s="131">
        <v>2007</v>
      </c>
      <c r="F436" s="131" t="s">
        <v>123</v>
      </c>
      <c r="G436" s="131">
        <v>2012</v>
      </c>
      <c r="H436" s="131">
        <v>0</v>
      </c>
      <c r="I436" s="131">
        <v>1</v>
      </c>
      <c r="J436" s="131">
        <v>1051358.45</v>
      </c>
      <c r="K436" s="131">
        <v>800000</v>
      </c>
      <c r="L436" s="131">
        <v>293172.23</v>
      </c>
      <c r="M436" s="131">
        <v>1710</v>
      </c>
      <c r="N436" s="131">
        <v>959052.4</v>
      </c>
      <c r="P436">
        <f t="shared" si="19"/>
        <v>1851358.45</v>
      </c>
      <c r="Q436">
        <f t="shared" si="20"/>
        <v>960762.4</v>
      </c>
    </row>
    <row r="437" spans="1:17" x14ac:dyDescent="0.3">
      <c r="A437" t="str">
        <f t="shared" si="18"/>
        <v>2012_2088</v>
      </c>
      <c r="C437" s="131">
        <v>436</v>
      </c>
      <c r="D437" s="131">
        <v>2088</v>
      </c>
      <c r="E437" s="131">
        <v>2088</v>
      </c>
      <c r="F437" s="131" t="s">
        <v>124</v>
      </c>
      <c r="G437" s="131">
        <v>2012</v>
      </c>
      <c r="H437" s="131">
        <v>0</v>
      </c>
      <c r="I437" s="131">
        <v>1</v>
      </c>
      <c r="J437" s="131">
        <v>1077726.6399999999</v>
      </c>
      <c r="K437" s="131">
        <v>0</v>
      </c>
      <c r="L437" s="131">
        <v>122590.9</v>
      </c>
      <c r="M437" s="131">
        <v>0</v>
      </c>
      <c r="N437" s="131">
        <v>1129197.45</v>
      </c>
      <c r="P437">
        <f t="shared" si="19"/>
        <v>1077726.6399999999</v>
      </c>
      <c r="Q437">
        <f t="shared" si="20"/>
        <v>1129197.45</v>
      </c>
    </row>
    <row r="438" spans="1:17" x14ac:dyDescent="0.3">
      <c r="A438" t="str">
        <f t="shared" si="18"/>
        <v>2012_2097</v>
      </c>
      <c r="C438" s="131">
        <v>437</v>
      </c>
      <c r="D438" s="131">
        <v>2097</v>
      </c>
      <c r="E438" s="131">
        <v>2097</v>
      </c>
      <c r="F438" s="131" t="s">
        <v>125</v>
      </c>
      <c r="G438" s="131">
        <v>2012</v>
      </c>
      <c r="H438" s="131">
        <v>0</v>
      </c>
      <c r="I438" s="131">
        <v>1</v>
      </c>
      <c r="J438" s="131">
        <v>1706218.67</v>
      </c>
      <c r="K438" s="131">
        <v>100000</v>
      </c>
      <c r="L438" s="131">
        <v>106809.84</v>
      </c>
      <c r="M438" s="131">
        <v>0</v>
      </c>
      <c r="N438" s="131">
        <v>1300669.45</v>
      </c>
      <c r="P438">
        <f t="shared" si="19"/>
        <v>1806218.67</v>
      </c>
      <c r="Q438">
        <f t="shared" si="20"/>
        <v>1300669.45</v>
      </c>
    </row>
    <row r="439" spans="1:17" x14ac:dyDescent="0.3">
      <c r="A439" t="str">
        <f t="shared" si="18"/>
        <v>2012_2113</v>
      </c>
      <c r="C439" s="131">
        <v>438</v>
      </c>
      <c r="D439" s="131">
        <v>2113</v>
      </c>
      <c r="E439" s="131">
        <v>2113</v>
      </c>
      <c r="F439" s="131" t="s">
        <v>126</v>
      </c>
      <c r="G439" s="131">
        <v>2012</v>
      </c>
      <c r="H439" s="131">
        <v>0</v>
      </c>
      <c r="I439" s="131">
        <v>1</v>
      </c>
      <c r="J439" s="131">
        <v>637977.62</v>
      </c>
      <c r="K439" s="131">
        <v>0</v>
      </c>
      <c r="L439" s="131">
        <v>30279.64</v>
      </c>
      <c r="M439" s="131">
        <v>0</v>
      </c>
      <c r="N439" s="131">
        <v>493724.05</v>
      </c>
      <c r="P439">
        <f t="shared" si="19"/>
        <v>637977.62</v>
      </c>
      <c r="Q439">
        <f t="shared" si="20"/>
        <v>493724.05</v>
      </c>
    </row>
    <row r="440" spans="1:17" x14ac:dyDescent="0.3">
      <c r="A440" t="str">
        <f t="shared" si="18"/>
        <v>2012_2124</v>
      </c>
      <c r="C440" s="131">
        <v>439</v>
      </c>
      <c r="D440" s="131">
        <v>2124</v>
      </c>
      <c r="E440" s="131">
        <v>2124</v>
      </c>
      <c r="F440" s="131" t="s">
        <v>976</v>
      </c>
      <c r="G440" s="131">
        <v>2012</v>
      </c>
      <c r="H440" s="131">
        <v>0</v>
      </c>
      <c r="I440" s="131">
        <v>1</v>
      </c>
      <c r="J440" s="131">
        <v>1761976.33</v>
      </c>
      <c r="K440" s="131">
        <v>4034.25</v>
      </c>
      <c r="L440" s="131">
        <v>449592.62</v>
      </c>
      <c r="M440" s="131">
        <v>0</v>
      </c>
      <c r="N440" s="131">
        <v>1351348.02</v>
      </c>
      <c r="P440">
        <f t="shared" si="19"/>
        <v>1766010.58</v>
      </c>
      <c r="Q440">
        <f t="shared" si="20"/>
        <v>1351348.02</v>
      </c>
    </row>
    <row r="441" spans="1:17" x14ac:dyDescent="0.3">
      <c r="A441" t="str">
        <f t="shared" si="18"/>
        <v>2012_2151</v>
      </c>
      <c r="C441" s="131">
        <v>440</v>
      </c>
      <c r="D441" s="131">
        <v>2151</v>
      </c>
      <c r="E441" s="131">
        <v>2151</v>
      </c>
      <c r="F441" s="131" t="s">
        <v>944</v>
      </c>
      <c r="G441" s="131">
        <v>2012</v>
      </c>
      <c r="H441" s="131">
        <v>0</v>
      </c>
      <c r="I441" s="131">
        <v>2</v>
      </c>
      <c r="J441" s="131">
        <v>993231.6</v>
      </c>
      <c r="K441" s="131">
        <v>289656.14</v>
      </c>
      <c r="L441" s="131">
        <v>371467.44</v>
      </c>
      <c r="M441" s="131">
        <v>0</v>
      </c>
      <c r="N441" s="131">
        <v>373037.43</v>
      </c>
      <c r="P441">
        <f t="shared" si="19"/>
        <v>1282887.74</v>
      </c>
      <c r="Q441">
        <f t="shared" si="20"/>
        <v>373037.43</v>
      </c>
    </row>
    <row r="442" spans="1:17" x14ac:dyDescent="0.3">
      <c r="A442" t="str">
        <f t="shared" si="18"/>
        <v>2012_2169</v>
      </c>
      <c r="C442" s="131">
        <v>441</v>
      </c>
      <c r="D442" s="131">
        <v>2169</v>
      </c>
      <c r="E442" s="131">
        <v>2169</v>
      </c>
      <c r="F442" s="131" t="s">
        <v>127</v>
      </c>
      <c r="G442" s="131">
        <v>2012</v>
      </c>
      <c r="H442" s="131">
        <v>0</v>
      </c>
      <c r="I442" s="131">
        <v>1</v>
      </c>
      <c r="J442" s="131">
        <v>3764526.16</v>
      </c>
      <c r="K442" s="131">
        <v>0</v>
      </c>
      <c r="L442" s="131">
        <v>407623.79</v>
      </c>
      <c r="M442" s="131">
        <v>0</v>
      </c>
      <c r="N442" s="131">
        <v>1659468.73</v>
      </c>
      <c r="P442">
        <f t="shared" si="19"/>
        <v>3764526.16</v>
      </c>
      <c r="Q442">
        <f t="shared" si="20"/>
        <v>1659468.73</v>
      </c>
    </row>
    <row r="443" spans="1:17" x14ac:dyDescent="0.3">
      <c r="A443" t="str">
        <f t="shared" si="18"/>
        <v>2012_2295</v>
      </c>
      <c r="C443" s="131">
        <v>442</v>
      </c>
      <c r="D443" s="131">
        <v>2295</v>
      </c>
      <c r="E443" s="131">
        <v>2295</v>
      </c>
      <c r="F443" s="131" t="s">
        <v>129</v>
      </c>
      <c r="G443" s="131">
        <v>2012</v>
      </c>
      <c r="H443" s="131">
        <v>0</v>
      </c>
      <c r="I443" s="131">
        <v>2</v>
      </c>
      <c r="J443" s="131">
        <v>442942.64</v>
      </c>
      <c r="K443" s="131">
        <v>3109853.26</v>
      </c>
      <c r="L443" s="131">
        <v>365727.35</v>
      </c>
      <c r="M443" s="131">
        <v>0</v>
      </c>
      <c r="N443" s="131">
        <v>1700590.42</v>
      </c>
      <c r="P443">
        <f t="shared" si="19"/>
        <v>3552795.9</v>
      </c>
      <c r="Q443">
        <f t="shared" si="20"/>
        <v>1700590.42</v>
      </c>
    </row>
    <row r="444" spans="1:17" x14ac:dyDescent="0.3">
      <c r="A444" t="str">
        <f t="shared" si="18"/>
        <v>2012_2313</v>
      </c>
      <c r="C444" s="131">
        <v>443</v>
      </c>
      <c r="D444" s="131">
        <v>2313</v>
      </c>
      <c r="E444" s="131">
        <v>2313</v>
      </c>
      <c r="F444" s="131" t="s">
        <v>130</v>
      </c>
      <c r="G444" s="131">
        <v>2012</v>
      </c>
      <c r="H444" s="131">
        <v>0</v>
      </c>
      <c r="I444" s="131">
        <v>1</v>
      </c>
      <c r="J444" s="131">
        <v>10627643.359999999</v>
      </c>
      <c r="K444" s="131">
        <v>0</v>
      </c>
      <c r="L444" s="131">
        <v>1470007.53</v>
      </c>
      <c r="M444" s="131">
        <v>0</v>
      </c>
      <c r="N444" s="131">
        <v>6731040.3799999999</v>
      </c>
      <c r="P444">
        <f t="shared" si="19"/>
        <v>10627643.359999999</v>
      </c>
      <c r="Q444">
        <f t="shared" si="20"/>
        <v>6731040.3799999999</v>
      </c>
    </row>
    <row r="445" spans="1:17" x14ac:dyDescent="0.3">
      <c r="A445" t="str">
        <f t="shared" si="18"/>
        <v>2012_2322</v>
      </c>
      <c r="C445" s="131">
        <v>444</v>
      </c>
      <c r="D445" s="131">
        <v>2322</v>
      </c>
      <c r="E445" s="131">
        <v>2322</v>
      </c>
      <c r="F445" s="131" t="s">
        <v>131</v>
      </c>
      <c r="G445" s="131">
        <v>2012</v>
      </c>
      <c r="H445" s="131">
        <v>0</v>
      </c>
      <c r="I445" s="131">
        <v>1</v>
      </c>
      <c r="J445" s="131">
        <v>319386.28000000003</v>
      </c>
      <c r="K445" s="131">
        <v>5634010.9000000004</v>
      </c>
      <c r="L445" s="131">
        <v>283061.08</v>
      </c>
      <c r="M445" s="131">
        <v>0</v>
      </c>
      <c r="N445" s="131">
        <v>3937271.76</v>
      </c>
      <c r="P445">
        <f t="shared" si="19"/>
        <v>5953397.1800000006</v>
      </c>
      <c r="Q445">
        <f t="shared" si="20"/>
        <v>3937271.76</v>
      </c>
    </row>
    <row r="446" spans="1:17" x14ac:dyDescent="0.3">
      <c r="A446" t="str">
        <f t="shared" si="18"/>
        <v>2012_2369</v>
      </c>
      <c r="C446" s="131">
        <v>445</v>
      </c>
      <c r="D446" s="131">
        <v>2369</v>
      </c>
      <c r="E446" s="131">
        <v>2369</v>
      </c>
      <c r="F446" s="131" t="s">
        <v>132</v>
      </c>
      <c r="G446" s="131">
        <v>2012</v>
      </c>
      <c r="H446" s="131">
        <v>0</v>
      </c>
      <c r="I446" s="131">
        <v>1</v>
      </c>
      <c r="J446" s="131">
        <v>2591869.21</v>
      </c>
      <c r="K446" s="131">
        <v>0</v>
      </c>
      <c r="L446" s="131">
        <v>446447.49</v>
      </c>
      <c r="M446" s="131">
        <v>0</v>
      </c>
      <c r="N446" s="131">
        <v>1646308.66</v>
      </c>
      <c r="P446">
        <f t="shared" si="19"/>
        <v>2591869.21</v>
      </c>
      <c r="Q446">
        <f t="shared" si="20"/>
        <v>1646308.66</v>
      </c>
    </row>
    <row r="447" spans="1:17" x14ac:dyDescent="0.3">
      <c r="A447" t="str">
        <f t="shared" si="18"/>
        <v>2012_2682</v>
      </c>
      <c r="C447" s="131">
        <v>446</v>
      </c>
      <c r="D447" s="131">
        <v>2682</v>
      </c>
      <c r="E447" s="131">
        <v>2682</v>
      </c>
      <c r="F447" s="131" t="s">
        <v>17</v>
      </c>
      <c r="G447" s="131">
        <v>2012</v>
      </c>
      <c r="H447" s="131">
        <v>0</v>
      </c>
      <c r="I447" s="131">
        <v>1</v>
      </c>
      <c r="J447" s="131">
        <v>669404.14</v>
      </c>
      <c r="K447" s="131">
        <v>364981.58</v>
      </c>
      <c r="L447" s="131">
        <v>24288.61</v>
      </c>
      <c r="M447" s="131">
        <v>0</v>
      </c>
      <c r="N447" s="131">
        <v>696605.9</v>
      </c>
      <c r="P447">
        <f t="shared" si="19"/>
        <v>1034385.72</v>
      </c>
      <c r="Q447">
        <f t="shared" si="20"/>
        <v>696605.9</v>
      </c>
    </row>
    <row r="448" spans="1:17" x14ac:dyDescent="0.3">
      <c r="A448" t="str">
        <f t="shared" si="18"/>
        <v>2012_2376</v>
      </c>
      <c r="C448" s="131">
        <v>447</v>
      </c>
      <c r="D448" s="131">
        <v>2376</v>
      </c>
      <c r="E448" s="131">
        <v>2376</v>
      </c>
      <c r="F448" s="131" t="s">
        <v>133</v>
      </c>
      <c r="G448" s="131">
        <v>2012</v>
      </c>
      <c r="H448" s="131">
        <v>0</v>
      </c>
      <c r="I448" s="131">
        <v>1</v>
      </c>
      <c r="J448" s="131">
        <v>18876.97</v>
      </c>
      <c r="K448" s="131">
        <v>699758.94</v>
      </c>
      <c r="L448" s="131">
        <v>124746.42</v>
      </c>
      <c r="M448" s="131">
        <v>0</v>
      </c>
      <c r="N448" s="131">
        <v>463860.91</v>
      </c>
      <c r="P448">
        <f t="shared" si="19"/>
        <v>718635.90999999992</v>
      </c>
      <c r="Q448">
        <f t="shared" si="20"/>
        <v>463860.91</v>
      </c>
    </row>
    <row r="449" spans="1:17" x14ac:dyDescent="0.3">
      <c r="A449" t="str">
        <f t="shared" si="18"/>
        <v>2012_2403</v>
      </c>
      <c r="C449" s="131">
        <v>448</v>
      </c>
      <c r="D449" s="131">
        <v>2403</v>
      </c>
      <c r="E449" s="131">
        <v>2403</v>
      </c>
      <c r="F449" s="131" t="s">
        <v>390</v>
      </c>
      <c r="G449" s="131">
        <v>2012</v>
      </c>
      <c r="H449" s="131">
        <v>0</v>
      </c>
      <c r="I449" s="131">
        <v>2</v>
      </c>
      <c r="J449" s="131">
        <v>2407561.7999999998</v>
      </c>
      <c r="K449" s="131">
        <v>10688.12</v>
      </c>
      <c r="L449" s="131">
        <v>637403.59</v>
      </c>
      <c r="M449" s="131">
        <v>0</v>
      </c>
      <c r="N449" s="131">
        <v>1581855.45</v>
      </c>
      <c r="P449">
        <f t="shared" si="19"/>
        <v>2418249.92</v>
      </c>
      <c r="Q449">
        <f t="shared" si="20"/>
        <v>1581855.45</v>
      </c>
    </row>
    <row r="450" spans="1:17" x14ac:dyDescent="0.3">
      <c r="A450" t="str">
        <f t="shared" ref="A450:A513" si="21">CONCATENATE(G450,"_",D450)</f>
        <v>2012_2457</v>
      </c>
      <c r="C450" s="131">
        <v>449</v>
      </c>
      <c r="D450" s="131">
        <v>2457</v>
      </c>
      <c r="E450" s="131">
        <v>2457</v>
      </c>
      <c r="F450" s="131" t="s">
        <v>134</v>
      </c>
      <c r="G450" s="131">
        <v>2012</v>
      </c>
      <c r="H450" s="131">
        <v>0</v>
      </c>
      <c r="I450" s="131">
        <v>1</v>
      </c>
      <c r="J450" s="131">
        <v>49338.239999999998</v>
      </c>
      <c r="K450" s="131">
        <v>1963581.9</v>
      </c>
      <c r="L450" s="131">
        <v>299876.53000000003</v>
      </c>
      <c r="M450" s="131">
        <v>160346.06</v>
      </c>
      <c r="N450" s="131">
        <v>1158844.18</v>
      </c>
      <c r="P450">
        <f t="shared" si="19"/>
        <v>2012920.14</v>
      </c>
      <c r="Q450">
        <f t="shared" si="20"/>
        <v>1319190.24</v>
      </c>
    </row>
    <row r="451" spans="1:17" x14ac:dyDescent="0.3">
      <c r="A451" t="str">
        <f t="shared" si="21"/>
        <v>2012_2466</v>
      </c>
      <c r="C451" s="131">
        <v>450</v>
      </c>
      <c r="D451" s="131">
        <v>2466</v>
      </c>
      <c r="E451" s="131">
        <v>2466</v>
      </c>
      <c r="F451" s="131" t="s">
        <v>135</v>
      </c>
      <c r="G451" s="131">
        <v>2012</v>
      </c>
      <c r="H451" s="131">
        <v>0</v>
      </c>
      <c r="I451" s="131">
        <v>1</v>
      </c>
      <c r="J451" s="131">
        <v>2267022.65</v>
      </c>
      <c r="K451" s="131">
        <v>370.37</v>
      </c>
      <c r="L451" s="131">
        <v>136115.95000000001</v>
      </c>
      <c r="M451" s="131">
        <v>0</v>
      </c>
      <c r="N451" s="131">
        <v>2182924.19</v>
      </c>
      <c r="P451">
        <f t="shared" ref="P451:P514" si="22">SUM(J451:K451)</f>
        <v>2267393.02</v>
      </c>
      <c r="Q451">
        <f t="shared" ref="Q451:Q514" si="23">SUM(M451:N451)</f>
        <v>2182924.19</v>
      </c>
    </row>
    <row r="452" spans="1:17" x14ac:dyDescent="0.3">
      <c r="A452" t="str">
        <f t="shared" si="21"/>
        <v>2012_2493</v>
      </c>
      <c r="C452" s="131">
        <v>451</v>
      </c>
      <c r="D452" s="131">
        <v>2493</v>
      </c>
      <c r="E452" s="131">
        <v>2493</v>
      </c>
      <c r="F452" s="131" t="s">
        <v>136</v>
      </c>
      <c r="G452" s="131">
        <v>2012</v>
      </c>
      <c r="H452" s="131">
        <v>0</v>
      </c>
      <c r="I452" s="131">
        <v>1</v>
      </c>
      <c r="J452" s="131">
        <v>283228.40000000002</v>
      </c>
      <c r="K452" s="131">
        <v>0</v>
      </c>
      <c r="L452" s="131">
        <v>15419.67</v>
      </c>
      <c r="M452" s="131">
        <v>0</v>
      </c>
      <c r="N452" s="131">
        <v>253148.06</v>
      </c>
      <c r="P452">
        <f t="shared" si="22"/>
        <v>283228.40000000002</v>
      </c>
      <c r="Q452">
        <f t="shared" si="23"/>
        <v>253148.06</v>
      </c>
    </row>
    <row r="453" spans="1:17" x14ac:dyDescent="0.3">
      <c r="A453" t="str">
        <f t="shared" si="21"/>
        <v>2012_2502</v>
      </c>
      <c r="C453" s="131">
        <v>452</v>
      </c>
      <c r="D453" s="131">
        <v>2502</v>
      </c>
      <c r="E453" s="131">
        <v>2502</v>
      </c>
      <c r="F453" s="131" t="s">
        <v>137</v>
      </c>
      <c r="G453" s="131">
        <v>2012</v>
      </c>
      <c r="H453" s="131">
        <v>0</v>
      </c>
      <c r="I453" s="131">
        <v>1</v>
      </c>
      <c r="J453" s="131">
        <v>1984265.64</v>
      </c>
      <c r="K453" s="131">
        <v>0</v>
      </c>
      <c r="L453" s="131">
        <v>111634.03</v>
      </c>
      <c r="M453" s="131">
        <v>7453.12</v>
      </c>
      <c r="N453" s="131">
        <v>1443749.62</v>
      </c>
      <c r="P453">
        <f t="shared" si="22"/>
        <v>1984265.64</v>
      </c>
      <c r="Q453">
        <f t="shared" si="23"/>
        <v>1451202.7400000002</v>
      </c>
    </row>
    <row r="454" spans="1:17" x14ac:dyDescent="0.3">
      <c r="A454" t="str">
        <f t="shared" si="21"/>
        <v>2012_2511</v>
      </c>
      <c r="C454" s="131">
        <v>453</v>
      </c>
      <c r="D454" s="131">
        <v>2511</v>
      </c>
      <c r="E454" s="131">
        <v>2511</v>
      </c>
      <c r="F454" s="131" t="s">
        <v>138</v>
      </c>
      <c r="G454" s="131">
        <v>2012</v>
      </c>
      <c r="H454" s="131">
        <v>0</v>
      </c>
      <c r="I454" s="131">
        <v>1</v>
      </c>
      <c r="J454" s="131">
        <v>717727.63</v>
      </c>
      <c r="K454" s="131">
        <v>4950893.17</v>
      </c>
      <c r="L454" s="131">
        <v>734515.51</v>
      </c>
      <c r="M454" s="131">
        <v>0</v>
      </c>
      <c r="N454" s="131">
        <v>4430537.28</v>
      </c>
      <c r="P454">
        <f t="shared" si="22"/>
        <v>5668620.7999999998</v>
      </c>
      <c r="Q454">
        <f t="shared" si="23"/>
        <v>4430537.28</v>
      </c>
    </row>
    <row r="455" spans="1:17" x14ac:dyDescent="0.3">
      <c r="A455" t="str">
        <f t="shared" si="21"/>
        <v>2012_2520</v>
      </c>
      <c r="C455" s="131">
        <v>454</v>
      </c>
      <c r="D455" s="131">
        <v>2520</v>
      </c>
      <c r="E455" s="131">
        <v>2520</v>
      </c>
      <c r="F455" s="131" t="s">
        <v>139</v>
      </c>
      <c r="G455" s="131">
        <v>2012</v>
      </c>
      <c r="H455" s="131">
        <v>0</v>
      </c>
      <c r="I455" s="131">
        <v>1</v>
      </c>
      <c r="J455" s="131">
        <v>3652101.16</v>
      </c>
      <c r="K455" s="131">
        <v>0.18</v>
      </c>
      <c r="L455" s="131">
        <v>40579.01</v>
      </c>
      <c r="M455" s="131">
        <v>0</v>
      </c>
      <c r="N455" s="131">
        <v>3331938.35</v>
      </c>
      <c r="P455">
        <f t="shared" si="22"/>
        <v>3652101.3400000003</v>
      </c>
      <c r="Q455">
        <f t="shared" si="23"/>
        <v>3331938.35</v>
      </c>
    </row>
    <row r="456" spans="1:17" x14ac:dyDescent="0.3">
      <c r="A456" t="str">
        <f t="shared" si="21"/>
        <v>2012_2556</v>
      </c>
      <c r="C456" s="131">
        <v>455</v>
      </c>
      <c r="D456" s="131">
        <v>2556</v>
      </c>
      <c r="E456" s="131">
        <v>2556</v>
      </c>
      <c r="F456" s="131" t="s">
        <v>140</v>
      </c>
      <c r="G456" s="131">
        <v>2012</v>
      </c>
      <c r="H456" s="131">
        <v>0</v>
      </c>
      <c r="I456" s="131">
        <v>1</v>
      </c>
      <c r="J456" s="131">
        <v>947340.32</v>
      </c>
      <c r="K456" s="131">
        <v>600000</v>
      </c>
      <c r="L456" s="131">
        <v>198633.08</v>
      </c>
      <c r="M456" s="131">
        <v>0</v>
      </c>
      <c r="N456" s="131">
        <v>1270768.07</v>
      </c>
      <c r="P456">
        <f t="shared" si="22"/>
        <v>1547340.3199999998</v>
      </c>
      <c r="Q456">
        <f t="shared" si="23"/>
        <v>1270768.07</v>
      </c>
    </row>
    <row r="457" spans="1:17" x14ac:dyDescent="0.3">
      <c r="A457" t="str">
        <f t="shared" si="21"/>
        <v>2012_3195</v>
      </c>
      <c r="C457" s="131">
        <v>456</v>
      </c>
      <c r="D457" s="131">
        <v>3195</v>
      </c>
      <c r="E457" s="131">
        <v>3195</v>
      </c>
      <c r="F457" s="131" t="s">
        <v>356</v>
      </c>
      <c r="G457" s="131">
        <v>2012</v>
      </c>
      <c r="H457" s="131">
        <v>0</v>
      </c>
      <c r="I457" s="131">
        <v>2</v>
      </c>
      <c r="J457" s="131">
        <v>890464.72</v>
      </c>
      <c r="K457" s="131">
        <v>2356370.9500000002</v>
      </c>
      <c r="L457" s="131">
        <v>236209.16</v>
      </c>
      <c r="M457" s="131">
        <v>0</v>
      </c>
      <c r="N457" s="131">
        <v>1553436.99</v>
      </c>
      <c r="P457">
        <f t="shared" si="22"/>
        <v>3246835.67</v>
      </c>
      <c r="Q457">
        <f t="shared" si="23"/>
        <v>1553436.99</v>
      </c>
    </row>
    <row r="458" spans="1:17" x14ac:dyDescent="0.3">
      <c r="A458" t="str">
        <f t="shared" si="21"/>
        <v>2012_2709</v>
      </c>
      <c r="C458" s="131">
        <v>457</v>
      </c>
      <c r="D458" s="131">
        <v>2709</v>
      </c>
      <c r="E458" s="131">
        <v>2709</v>
      </c>
      <c r="F458" s="131" t="s">
        <v>142</v>
      </c>
      <c r="G458" s="131">
        <v>2012</v>
      </c>
      <c r="H458" s="131">
        <v>0</v>
      </c>
      <c r="I458" s="131">
        <v>1</v>
      </c>
      <c r="J458" s="131">
        <v>5171315.7300000004</v>
      </c>
      <c r="K458" s="131">
        <v>0</v>
      </c>
      <c r="L458" s="131">
        <v>173319.06</v>
      </c>
      <c r="M458" s="131">
        <v>0</v>
      </c>
      <c r="N458" s="131">
        <v>4134365.98</v>
      </c>
      <c r="P458">
        <f t="shared" si="22"/>
        <v>5171315.7300000004</v>
      </c>
      <c r="Q458">
        <f t="shared" si="23"/>
        <v>4134365.98</v>
      </c>
    </row>
    <row r="459" spans="1:17" x14ac:dyDescent="0.3">
      <c r="A459" t="str">
        <f t="shared" si="21"/>
        <v>2012_2718</v>
      </c>
      <c r="C459" s="131">
        <v>458</v>
      </c>
      <c r="D459" s="131">
        <v>2718</v>
      </c>
      <c r="E459" s="131">
        <v>2718</v>
      </c>
      <c r="F459" s="131" t="s">
        <v>143</v>
      </c>
      <c r="G459" s="131">
        <v>2012</v>
      </c>
      <c r="H459" s="131">
        <v>0</v>
      </c>
      <c r="I459" s="131">
        <v>1</v>
      </c>
      <c r="J459" s="131">
        <v>2927918.04</v>
      </c>
      <c r="K459" s="131">
        <v>316252.71000000002</v>
      </c>
      <c r="L459" s="131">
        <v>160951.76</v>
      </c>
      <c r="M459" s="131">
        <v>0</v>
      </c>
      <c r="N459" s="131">
        <v>2478290.5299999998</v>
      </c>
      <c r="P459">
        <f t="shared" si="22"/>
        <v>3244170.75</v>
      </c>
      <c r="Q459">
        <f t="shared" si="23"/>
        <v>2478290.5299999998</v>
      </c>
    </row>
    <row r="460" spans="1:17" x14ac:dyDescent="0.3">
      <c r="A460" t="str">
        <f t="shared" si="21"/>
        <v>2012_2727</v>
      </c>
      <c r="C460" s="131">
        <v>459</v>
      </c>
      <c r="D460" s="131">
        <v>2727</v>
      </c>
      <c r="E460" s="131">
        <v>2727</v>
      </c>
      <c r="F460" s="131" t="s">
        <v>144</v>
      </c>
      <c r="G460" s="131">
        <v>2012</v>
      </c>
      <c r="H460" s="131">
        <v>0</v>
      </c>
      <c r="I460" s="131">
        <v>1</v>
      </c>
      <c r="J460" s="131">
        <v>451346.83</v>
      </c>
      <c r="K460" s="131">
        <v>490024</v>
      </c>
      <c r="L460" s="131">
        <v>71511.92</v>
      </c>
      <c r="M460" s="131">
        <v>0</v>
      </c>
      <c r="N460" s="131">
        <v>827915.42</v>
      </c>
      <c r="P460">
        <f t="shared" si="22"/>
        <v>941370.83000000007</v>
      </c>
      <c r="Q460">
        <f t="shared" si="23"/>
        <v>827915.42</v>
      </c>
    </row>
    <row r="461" spans="1:17" x14ac:dyDescent="0.3">
      <c r="A461" t="str">
        <f t="shared" si="21"/>
        <v>2012_2754</v>
      </c>
      <c r="C461" s="131">
        <v>460</v>
      </c>
      <c r="D461" s="131">
        <v>2754</v>
      </c>
      <c r="E461" s="131">
        <v>2754</v>
      </c>
      <c r="F461" s="131" t="s">
        <v>145</v>
      </c>
      <c r="G461" s="131">
        <v>2012</v>
      </c>
      <c r="H461" s="131">
        <v>0</v>
      </c>
      <c r="I461" s="131">
        <v>1</v>
      </c>
      <c r="J461" s="131">
        <v>2198696.83</v>
      </c>
      <c r="K461" s="131">
        <v>0</v>
      </c>
      <c r="L461" s="131">
        <v>132330.93</v>
      </c>
      <c r="M461" s="131">
        <v>0</v>
      </c>
      <c r="N461" s="131">
        <v>1608160.54</v>
      </c>
      <c r="P461">
        <f t="shared" si="22"/>
        <v>2198696.83</v>
      </c>
      <c r="Q461">
        <f t="shared" si="23"/>
        <v>1608160.54</v>
      </c>
    </row>
    <row r="462" spans="1:17" x14ac:dyDescent="0.3">
      <c r="A462" t="str">
        <f t="shared" si="21"/>
        <v>2012_2766</v>
      </c>
      <c r="C462" s="131">
        <v>461</v>
      </c>
      <c r="D462" s="131">
        <v>2766</v>
      </c>
      <c r="E462" s="131">
        <v>2766</v>
      </c>
      <c r="F462" s="131" t="s">
        <v>593</v>
      </c>
      <c r="G462" s="131">
        <v>2012</v>
      </c>
      <c r="H462" s="131">
        <v>0</v>
      </c>
      <c r="I462" s="131">
        <v>1</v>
      </c>
      <c r="J462" s="131">
        <v>781819.42</v>
      </c>
      <c r="K462" s="131">
        <v>277749.08</v>
      </c>
      <c r="L462" s="131">
        <v>247623.24</v>
      </c>
      <c r="M462" s="131">
        <v>0</v>
      </c>
      <c r="N462" s="131">
        <v>686684.68</v>
      </c>
      <c r="P462">
        <f t="shared" si="22"/>
        <v>1059568.5</v>
      </c>
      <c r="Q462">
        <f t="shared" si="23"/>
        <v>686684.68</v>
      </c>
    </row>
    <row r="463" spans="1:17" x14ac:dyDescent="0.3">
      <c r="A463" t="str">
        <f t="shared" si="21"/>
        <v>2012_2772</v>
      </c>
      <c r="C463" s="131">
        <v>462</v>
      </c>
      <c r="D463" s="131">
        <v>2772</v>
      </c>
      <c r="E463" s="131">
        <v>2772</v>
      </c>
      <c r="F463" s="131" t="s">
        <v>147</v>
      </c>
      <c r="G463" s="131">
        <v>2012</v>
      </c>
      <c r="H463" s="131">
        <v>0</v>
      </c>
      <c r="I463" s="131">
        <v>1</v>
      </c>
      <c r="J463" s="131">
        <v>869561.83</v>
      </c>
      <c r="K463" s="131">
        <v>2716.91</v>
      </c>
      <c r="L463" s="131">
        <v>204067.95</v>
      </c>
      <c r="M463" s="131">
        <v>0</v>
      </c>
      <c r="N463" s="131">
        <v>574616.31999999995</v>
      </c>
      <c r="P463">
        <f t="shared" si="22"/>
        <v>872278.74</v>
      </c>
      <c r="Q463">
        <f t="shared" si="23"/>
        <v>574616.31999999995</v>
      </c>
    </row>
    <row r="464" spans="1:17" x14ac:dyDescent="0.3">
      <c r="A464" t="str">
        <f t="shared" si="21"/>
        <v>2012_2781</v>
      </c>
      <c r="C464" s="131">
        <v>463</v>
      </c>
      <c r="D464" s="131">
        <v>2781</v>
      </c>
      <c r="E464" s="131">
        <v>2781</v>
      </c>
      <c r="F464" s="131" t="s">
        <v>148</v>
      </c>
      <c r="G464" s="131">
        <v>2012</v>
      </c>
      <c r="H464" s="131">
        <v>0</v>
      </c>
      <c r="I464" s="131">
        <v>1</v>
      </c>
      <c r="J464" s="131">
        <v>2714451.22</v>
      </c>
      <c r="K464" s="131">
        <v>0</v>
      </c>
      <c r="L464" s="131">
        <v>5573.81</v>
      </c>
      <c r="M464" s="131">
        <v>0</v>
      </c>
      <c r="N464" s="131">
        <v>1913647.26</v>
      </c>
      <c r="P464">
        <f t="shared" si="22"/>
        <v>2714451.22</v>
      </c>
      <c r="Q464">
        <f t="shared" si="23"/>
        <v>1913647.26</v>
      </c>
    </row>
    <row r="465" spans="1:17" x14ac:dyDescent="0.3">
      <c r="A465" t="str">
        <f t="shared" si="21"/>
        <v>2012_2826</v>
      </c>
      <c r="C465" s="131">
        <v>464</v>
      </c>
      <c r="D465" s="131">
        <v>2826</v>
      </c>
      <c r="E465" s="131">
        <v>2826</v>
      </c>
      <c r="F465" s="131" t="s">
        <v>149</v>
      </c>
      <c r="G465" s="131">
        <v>2012</v>
      </c>
      <c r="H465" s="131">
        <v>0</v>
      </c>
      <c r="I465" s="131">
        <v>1</v>
      </c>
      <c r="J465" s="131">
        <v>6400539.6399999997</v>
      </c>
      <c r="K465" s="131">
        <v>2295.56</v>
      </c>
      <c r="L465" s="131">
        <v>556244.12</v>
      </c>
      <c r="M465" s="131">
        <v>54696</v>
      </c>
      <c r="N465" s="131">
        <v>4487453.8600000003</v>
      </c>
      <c r="P465">
        <f t="shared" si="22"/>
        <v>6402835.1999999993</v>
      </c>
      <c r="Q465">
        <f t="shared" si="23"/>
        <v>4542149.8600000003</v>
      </c>
    </row>
    <row r="466" spans="1:17" x14ac:dyDescent="0.3">
      <c r="A466" t="str">
        <f t="shared" si="21"/>
        <v>2012_2846</v>
      </c>
      <c r="C466" s="131">
        <v>465</v>
      </c>
      <c r="D466" s="131">
        <v>2846</v>
      </c>
      <c r="E466" s="131">
        <v>2846</v>
      </c>
      <c r="F466" s="131" t="s">
        <v>151</v>
      </c>
      <c r="G466" s="131">
        <v>2012</v>
      </c>
      <c r="H466" s="131">
        <v>0</v>
      </c>
      <c r="I466" s="131">
        <v>1</v>
      </c>
      <c r="J466" s="131">
        <v>904696.94</v>
      </c>
      <c r="K466" s="131">
        <v>0</v>
      </c>
      <c r="L466" s="131">
        <v>41466.06</v>
      </c>
      <c r="M466" s="131">
        <v>43055.35</v>
      </c>
      <c r="N466" s="131">
        <v>831917.63</v>
      </c>
      <c r="P466">
        <f t="shared" si="22"/>
        <v>904696.94</v>
      </c>
      <c r="Q466">
        <f t="shared" si="23"/>
        <v>874972.98</v>
      </c>
    </row>
    <row r="467" spans="1:17" x14ac:dyDescent="0.3">
      <c r="A467" t="str">
        <f t="shared" si="21"/>
        <v>2012_2862</v>
      </c>
      <c r="C467" s="131">
        <v>466</v>
      </c>
      <c r="D467" s="131">
        <v>2862</v>
      </c>
      <c r="E467" s="131">
        <v>2862</v>
      </c>
      <c r="F467" s="131" t="s">
        <v>152</v>
      </c>
      <c r="G467" s="131">
        <v>2012</v>
      </c>
      <c r="H467" s="131">
        <v>0</v>
      </c>
      <c r="I467" s="131">
        <v>1</v>
      </c>
      <c r="J467" s="131">
        <v>1276293.23</v>
      </c>
      <c r="K467" s="131">
        <v>0</v>
      </c>
      <c r="L467" s="131">
        <v>131956.5</v>
      </c>
      <c r="M467" s="131">
        <v>0</v>
      </c>
      <c r="N467" s="131">
        <v>481014.75</v>
      </c>
      <c r="P467">
        <f t="shared" si="22"/>
        <v>1276293.23</v>
      </c>
      <c r="Q467">
        <f t="shared" si="23"/>
        <v>481014.75</v>
      </c>
    </row>
    <row r="468" spans="1:17" x14ac:dyDescent="0.3">
      <c r="A468" t="str">
        <f t="shared" si="21"/>
        <v>2012_2977</v>
      </c>
      <c r="C468" s="131">
        <v>467</v>
      </c>
      <c r="D468" s="131">
        <v>2977</v>
      </c>
      <c r="E468" s="131">
        <v>2977</v>
      </c>
      <c r="F468" s="131" t="s">
        <v>153</v>
      </c>
      <c r="G468" s="131">
        <v>2012</v>
      </c>
      <c r="H468" s="131">
        <v>0</v>
      </c>
      <c r="I468" s="131">
        <v>1</v>
      </c>
      <c r="J468" s="131">
        <v>0</v>
      </c>
      <c r="K468" s="131">
        <v>287856.74</v>
      </c>
      <c r="L468" s="131">
        <v>145281.24</v>
      </c>
      <c r="M468" s="131">
        <v>0</v>
      </c>
      <c r="N468" s="131">
        <v>-619880.92000000004</v>
      </c>
      <c r="P468">
        <f t="shared" si="22"/>
        <v>287856.74</v>
      </c>
      <c r="Q468">
        <f t="shared" si="23"/>
        <v>-619880.92000000004</v>
      </c>
    </row>
    <row r="469" spans="1:17" x14ac:dyDescent="0.3">
      <c r="A469" t="str">
        <f t="shared" si="21"/>
        <v>2012_2988</v>
      </c>
      <c r="C469" s="131">
        <v>468</v>
      </c>
      <c r="D469" s="131">
        <v>2988</v>
      </c>
      <c r="E469" s="131">
        <v>2988</v>
      </c>
      <c r="F469" s="131" t="s">
        <v>154</v>
      </c>
      <c r="G469" s="131">
        <v>2012</v>
      </c>
      <c r="H469" s="131">
        <v>0</v>
      </c>
      <c r="I469" s="131">
        <v>1</v>
      </c>
      <c r="J469" s="131">
        <v>1756685.8</v>
      </c>
      <c r="K469" s="131">
        <v>0</v>
      </c>
      <c r="L469" s="131">
        <v>17899.080000000002</v>
      </c>
      <c r="M469" s="131">
        <v>0</v>
      </c>
      <c r="N469" s="131">
        <v>1199763.25</v>
      </c>
      <c r="P469">
        <f t="shared" si="22"/>
        <v>1756685.8</v>
      </c>
      <c r="Q469">
        <f t="shared" si="23"/>
        <v>1199763.25</v>
      </c>
    </row>
    <row r="470" spans="1:17" x14ac:dyDescent="0.3">
      <c r="A470" t="str">
        <f t="shared" si="21"/>
        <v>2012_3029</v>
      </c>
      <c r="C470" s="131">
        <v>469</v>
      </c>
      <c r="D470" s="131">
        <v>3029</v>
      </c>
      <c r="E470" s="131">
        <v>3029</v>
      </c>
      <c r="F470" s="131" t="s">
        <v>155</v>
      </c>
      <c r="G470" s="131">
        <v>2012</v>
      </c>
      <c r="H470" s="131">
        <v>0</v>
      </c>
      <c r="I470" s="131">
        <v>1</v>
      </c>
      <c r="J470" s="131">
        <v>3310307.54</v>
      </c>
      <c r="K470" s="131">
        <v>0</v>
      </c>
      <c r="L470" s="131">
        <v>208943.87</v>
      </c>
      <c r="M470" s="131">
        <v>0</v>
      </c>
      <c r="N470" s="131">
        <v>1805376.16</v>
      </c>
      <c r="P470">
        <f t="shared" si="22"/>
        <v>3310307.54</v>
      </c>
      <c r="Q470">
        <f t="shared" si="23"/>
        <v>1805376.16</v>
      </c>
    </row>
    <row r="471" spans="1:17" x14ac:dyDescent="0.3">
      <c r="A471" t="str">
        <f t="shared" si="21"/>
        <v>2012_3033</v>
      </c>
      <c r="C471" s="131">
        <v>470</v>
      </c>
      <c r="D471" s="131">
        <v>3033</v>
      </c>
      <c r="E471" s="131">
        <v>3033</v>
      </c>
      <c r="F471" s="131" t="s">
        <v>156</v>
      </c>
      <c r="G471" s="131">
        <v>2012</v>
      </c>
      <c r="H471" s="131">
        <v>0</v>
      </c>
      <c r="I471" s="131">
        <v>1</v>
      </c>
      <c r="J471" s="131">
        <v>1306423.5</v>
      </c>
      <c r="K471" s="131">
        <v>0</v>
      </c>
      <c r="L471" s="131">
        <v>112766.02</v>
      </c>
      <c r="M471" s="131">
        <v>0</v>
      </c>
      <c r="N471" s="131">
        <v>1089367.07</v>
      </c>
      <c r="P471">
        <f t="shared" si="22"/>
        <v>1306423.5</v>
      </c>
      <c r="Q471">
        <f t="shared" si="23"/>
        <v>1089367.07</v>
      </c>
    </row>
    <row r="472" spans="1:17" x14ac:dyDescent="0.3">
      <c r="A472" t="str">
        <f t="shared" si="21"/>
        <v>2012_3042</v>
      </c>
      <c r="C472" s="131">
        <v>471</v>
      </c>
      <c r="D472" s="131">
        <v>3042</v>
      </c>
      <c r="E472" s="131">
        <v>3042</v>
      </c>
      <c r="F472" s="131" t="s">
        <v>157</v>
      </c>
      <c r="G472" s="131">
        <v>2012</v>
      </c>
      <c r="H472" s="131">
        <v>0</v>
      </c>
      <c r="I472" s="131">
        <v>1</v>
      </c>
      <c r="J472" s="131">
        <v>25498.3</v>
      </c>
      <c r="K472" s="131">
        <v>1388101.28</v>
      </c>
      <c r="L472" s="131">
        <v>142722.35</v>
      </c>
      <c r="M472" s="131">
        <v>0</v>
      </c>
      <c r="N472" s="131">
        <v>614382.5</v>
      </c>
      <c r="P472">
        <f t="shared" si="22"/>
        <v>1413599.58</v>
      </c>
      <c r="Q472">
        <f t="shared" si="23"/>
        <v>614382.5</v>
      </c>
    </row>
    <row r="473" spans="1:17" x14ac:dyDescent="0.3">
      <c r="A473" t="str">
        <f t="shared" si="21"/>
        <v>2012_3060</v>
      </c>
      <c r="C473" s="131">
        <v>472</v>
      </c>
      <c r="D473" s="131">
        <v>3060</v>
      </c>
      <c r="E473" s="131">
        <v>3060</v>
      </c>
      <c r="F473" s="131" t="s">
        <v>158</v>
      </c>
      <c r="G473" s="131">
        <v>2012</v>
      </c>
      <c r="H473" s="131">
        <v>0</v>
      </c>
      <c r="I473" s="131">
        <v>1</v>
      </c>
      <c r="J473" s="131">
        <v>2139182.84</v>
      </c>
      <c r="K473" s="131">
        <v>0</v>
      </c>
      <c r="L473" s="131">
        <v>185854.4</v>
      </c>
      <c r="M473" s="131">
        <v>0</v>
      </c>
      <c r="N473" s="131">
        <v>1846953.86</v>
      </c>
      <c r="P473">
        <f t="shared" si="22"/>
        <v>2139182.84</v>
      </c>
      <c r="Q473">
        <f t="shared" si="23"/>
        <v>1846953.86</v>
      </c>
    </row>
    <row r="474" spans="1:17" x14ac:dyDescent="0.3">
      <c r="A474" t="str">
        <f t="shared" si="21"/>
        <v>2012_3168</v>
      </c>
      <c r="C474" s="131">
        <v>473</v>
      </c>
      <c r="D474" s="131">
        <v>3168</v>
      </c>
      <c r="E474" s="131">
        <v>3168</v>
      </c>
      <c r="F474" s="131" t="s">
        <v>165</v>
      </c>
      <c r="G474" s="131">
        <v>2012</v>
      </c>
      <c r="H474" s="131">
        <v>0</v>
      </c>
      <c r="I474" s="131">
        <v>1</v>
      </c>
      <c r="J474" s="131">
        <v>1968566.85</v>
      </c>
      <c r="K474" s="131">
        <v>0</v>
      </c>
      <c r="L474" s="131">
        <v>133030.26</v>
      </c>
      <c r="M474" s="131">
        <v>0</v>
      </c>
      <c r="N474" s="131">
        <v>1029421.24</v>
      </c>
      <c r="P474">
        <f t="shared" si="22"/>
        <v>1968566.85</v>
      </c>
      <c r="Q474">
        <f t="shared" si="23"/>
        <v>1029421.24</v>
      </c>
    </row>
    <row r="475" spans="1:17" x14ac:dyDescent="0.3">
      <c r="A475" t="str">
        <f t="shared" si="21"/>
        <v>2012_3105</v>
      </c>
      <c r="C475" s="131">
        <v>474</v>
      </c>
      <c r="D475" s="131">
        <v>3105</v>
      </c>
      <c r="E475" s="131">
        <v>3105</v>
      </c>
      <c r="F475" s="131" t="s">
        <v>159</v>
      </c>
      <c r="G475" s="131">
        <v>2012</v>
      </c>
      <c r="H475" s="131">
        <v>0</v>
      </c>
      <c r="I475" s="131">
        <v>1</v>
      </c>
      <c r="J475" s="131">
        <v>2439430.92</v>
      </c>
      <c r="K475" s="131">
        <v>0</v>
      </c>
      <c r="L475" s="131">
        <v>610578.76</v>
      </c>
      <c r="M475" s="131">
        <v>0</v>
      </c>
      <c r="N475" s="131">
        <v>359425.7</v>
      </c>
      <c r="P475">
        <f t="shared" si="22"/>
        <v>2439430.92</v>
      </c>
      <c r="Q475">
        <f t="shared" si="23"/>
        <v>359425.7</v>
      </c>
    </row>
    <row r="476" spans="1:17" x14ac:dyDescent="0.3">
      <c r="A476" t="str">
        <f t="shared" si="21"/>
        <v>2012_3114</v>
      </c>
      <c r="C476" s="131">
        <v>475</v>
      </c>
      <c r="D476" s="131">
        <v>3114</v>
      </c>
      <c r="E476" s="131">
        <v>3114</v>
      </c>
      <c r="F476" s="131" t="s">
        <v>160</v>
      </c>
      <c r="G476" s="131">
        <v>2012</v>
      </c>
      <c r="H476" s="131">
        <v>0</v>
      </c>
      <c r="I476" s="131">
        <v>1</v>
      </c>
      <c r="J476" s="131">
        <v>8334295.4800000004</v>
      </c>
      <c r="K476" s="131">
        <v>432170.03</v>
      </c>
      <c r="L476" s="131">
        <v>146717.41</v>
      </c>
      <c r="M476" s="131">
        <v>0</v>
      </c>
      <c r="N476" s="131">
        <v>5261019.1100000003</v>
      </c>
      <c r="P476">
        <f t="shared" si="22"/>
        <v>8766465.5099999998</v>
      </c>
      <c r="Q476">
        <f t="shared" si="23"/>
        <v>5261019.1100000003</v>
      </c>
    </row>
    <row r="477" spans="1:17" x14ac:dyDescent="0.3">
      <c r="A477" t="str">
        <f t="shared" si="21"/>
        <v>2012_3119</v>
      </c>
      <c r="C477" s="131">
        <v>476</v>
      </c>
      <c r="D477" s="131">
        <v>3119</v>
      </c>
      <c r="E477" s="131">
        <v>3119</v>
      </c>
      <c r="F477" s="131" t="s">
        <v>161</v>
      </c>
      <c r="G477" s="131">
        <v>2012</v>
      </c>
      <c r="H477" s="131">
        <v>0</v>
      </c>
      <c r="I477" s="131">
        <v>1</v>
      </c>
      <c r="J477" s="131">
        <v>1963772.93</v>
      </c>
      <c r="K477" s="131">
        <v>33789.46</v>
      </c>
      <c r="L477" s="131">
        <v>606573.17000000004</v>
      </c>
      <c r="M477" s="131">
        <v>63656.4</v>
      </c>
      <c r="N477" s="131">
        <v>920675.01</v>
      </c>
      <c r="P477">
        <f t="shared" si="22"/>
        <v>1997562.39</v>
      </c>
      <c r="Q477">
        <f t="shared" si="23"/>
        <v>984331.41</v>
      </c>
    </row>
    <row r="478" spans="1:17" x14ac:dyDescent="0.3">
      <c r="A478" t="str">
        <f t="shared" si="21"/>
        <v>2012_3141</v>
      </c>
      <c r="C478" s="131">
        <v>477</v>
      </c>
      <c r="D478" s="131">
        <v>3141</v>
      </c>
      <c r="E478" s="131">
        <v>3141</v>
      </c>
      <c r="F478" s="131" t="s">
        <v>162</v>
      </c>
      <c r="G478" s="131">
        <v>2012</v>
      </c>
      <c r="H478" s="131">
        <v>0</v>
      </c>
      <c r="I478" s="131">
        <v>1</v>
      </c>
      <c r="J478" s="131">
        <v>7477434.0999999996</v>
      </c>
      <c r="K478" s="131">
        <v>20288481.989999998</v>
      </c>
      <c r="L478" s="131">
        <v>3621399.34</v>
      </c>
      <c r="M478" s="131">
        <v>609562.93999999994</v>
      </c>
      <c r="N478" s="131">
        <v>15382597.359999999</v>
      </c>
      <c r="P478">
        <f t="shared" si="22"/>
        <v>27765916.089999996</v>
      </c>
      <c r="Q478">
        <f t="shared" si="23"/>
        <v>15992160.299999999</v>
      </c>
    </row>
    <row r="479" spans="1:17" x14ac:dyDescent="0.3">
      <c r="A479" t="str">
        <f t="shared" si="21"/>
        <v>2012_3150</v>
      </c>
      <c r="C479" s="131">
        <v>478</v>
      </c>
      <c r="D479" s="131">
        <v>3150</v>
      </c>
      <c r="E479" s="131">
        <v>3150</v>
      </c>
      <c r="F479" s="131" t="s">
        <v>163</v>
      </c>
      <c r="G479" s="131">
        <v>2012</v>
      </c>
      <c r="H479" s="131">
        <v>0</v>
      </c>
      <c r="I479" s="131">
        <v>1</v>
      </c>
      <c r="J479" s="131">
        <v>3026714.62</v>
      </c>
      <c r="K479" s="131">
        <v>1323.38</v>
      </c>
      <c r="L479" s="131">
        <v>167268.76</v>
      </c>
      <c r="M479" s="131">
        <v>0</v>
      </c>
      <c r="N479" s="131">
        <v>1809919.08</v>
      </c>
      <c r="P479">
        <f t="shared" si="22"/>
        <v>3028038</v>
      </c>
      <c r="Q479">
        <f t="shared" si="23"/>
        <v>1809919.08</v>
      </c>
    </row>
    <row r="480" spans="1:17" x14ac:dyDescent="0.3">
      <c r="A480" t="str">
        <f t="shared" si="21"/>
        <v>2012_3154</v>
      </c>
      <c r="C480" s="131">
        <v>479</v>
      </c>
      <c r="D480" s="131">
        <v>3154</v>
      </c>
      <c r="E480" s="131">
        <v>3154</v>
      </c>
      <c r="F480" s="131" t="s">
        <v>164</v>
      </c>
      <c r="G480" s="131">
        <v>2012</v>
      </c>
      <c r="H480" s="131">
        <v>0</v>
      </c>
      <c r="I480" s="131">
        <v>1</v>
      </c>
      <c r="J480" s="131">
        <v>275480.02</v>
      </c>
      <c r="K480" s="131">
        <v>2881895.46</v>
      </c>
      <c r="L480" s="131">
        <v>498539.85</v>
      </c>
      <c r="M480" s="131">
        <v>36029.199999999997</v>
      </c>
      <c r="N480" s="131">
        <v>2055882.93</v>
      </c>
      <c r="P480">
        <f t="shared" si="22"/>
        <v>3157375.48</v>
      </c>
      <c r="Q480">
        <f t="shared" si="23"/>
        <v>2091912.13</v>
      </c>
    </row>
    <row r="481" spans="1:17" x14ac:dyDescent="0.3">
      <c r="A481" t="str">
        <f t="shared" si="21"/>
        <v>2012_3186</v>
      </c>
      <c r="C481" s="131">
        <v>480</v>
      </c>
      <c r="D481" s="131">
        <v>3186</v>
      </c>
      <c r="E481" s="131">
        <v>3186</v>
      </c>
      <c r="F481" s="131" t="s">
        <v>787</v>
      </c>
      <c r="G481" s="131">
        <v>2012</v>
      </c>
      <c r="H481" s="131">
        <v>0</v>
      </c>
      <c r="I481" s="131">
        <v>1</v>
      </c>
      <c r="J481" s="131">
        <v>558914.12</v>
      </c>
      <c r="K481" s="131">
        <v>114637.02</v>
      </c>
      <c r="L481" s="131">
        <v>84819.3</v>
      </c>
      <c r="M481" s="131">
        <v>0</v>
      </c>
      <c r="N481" s="131">
        <v>308544.86</v>
      </c>
      <c r="P481">
        <f t="shared" si="22"/>
        <v>673551.14</v>
      </c>
      <c r="Q481">
        <f t="shared" si="23"/>
        <v>308544.86</v>
      </c>
    </row>
    <row r="482" spans="1:17" x14ac:dyDescent="0.3">
      <c r="A482" t="str">
        <f t="shared" si="21"/>
        <v>2012_3204</v>
      </c>
      <c r="C482" s="131">
        <v>481</v>
      </c>
      <c r="D482" s="131">
        <v>3204</v>
      </c>
      <c r="E482" s="131">
        <v>3204</v>
      </c>
      <c r="F482" s="131" t="s">
        <v>166</v>
      </c>
      <c r="G482" s="131">
        <v>2012</v>
      </c>
      <c r="H482" s="131">
        <v>0</v>
      </c>
      <c r="I482" s="131">
        <v>1</v>
      </c>
      <c r="J482" s="131">
        <v>1942794.34</v>
      </c>
      <c r="K482" s="131">
        <v>0</v>
      </c>
      <c r="L482" s="131">
        <v>106085.62</v>
      </c>
      <c r="M482" s="131">
        <v>0</v>
      </c>
      <c r="N482" s="131">
        <v>1113740.07</v>
      </c>
      <c r="P482">
        <f t="shared" si="22"/>
        <v>1942794.34</v>
      </c>
      <c r="Q482">
        <f t="shared" si="23"/>
        <v>1113740.07</v>
      </c>
    </row>
    <row r="483" spans="1:17" x14ac:dyDescent="0.3">
      <c r="A483" t="str">
        <f t="shared" si="21"/>
        <v>2012_3231</v>
      </c>
      <c r="C483" s="131">
        <v>482</v>
      </c>
      <c r="D483" s="131">
        <v>3231</v>
      </c>
      <c r="E483" s="131">
        <v>3231</v>
      </c>
      <c r="F483" s="131" t="s">
        <v>167</v>
      </c>
      <c r="G483" s="131">
        <v>2012</v>
      </c>
      <c r="H483" s="131">
        <v>0</v>
      </c>
      <c r="I483" s="131">
        <v>1</v>
      </c>
      <c r="J483" s="131">
        <v>11932102.890000001</v>
      </c>
      <c r="K483" s="131">
        <v>0</v>
      </c>
      <c r="L483" s="131">
        <v>875116.28</v>
      </c>
      <c r="M483" s="131">
        <v>0</v>
      </c>
      <c r="N483" s="131">
        <v>5998131.7999999998</v>
      </c>
      <c r="P483">
        <f t="shared" si="22"/>
        <v>11932102.890000001</v>
      </c>
      <c r="Q483">
        <f t="shared" si="23"/>
        <v>5998131.7999999998</v>
      </c>
    </row>
    <row r="484" spans="1:17" x14ac:dyDescent="0.3">
      <c r="A484" t="str">
        <f t="shared" si="21"/>
        <v>2012_3312</v>
      </c>
      <c r="C484" s="131">
        <v>483</v>
      </c>
      <c r="D484" s="131">
        <v>3312</v>
      </c>
      <c r="E484" s="131">
        <v>3312</v>
      </c>
      <c r="F484" s="131" t="s">
        <v>168</v>
      </c>
      <c r="G484" s="131">
        <v>2012</v>
      </c>
      <c r="H484" s="131">
        <v>0</v>
      </c>
      <c r="I484" s="131">
        <v>1</v>
      </c>
      <c r="J484" s="131">
        <v>4011958.26</v>
      </c>
      <c r="K484" s="131">
        <v>273785.06</v>
      </c>
      <c r="L484" s="131">
        <v>1085135.51</v>
      </c>
      <c r="M484" s="131">
        <v>0</v>
      </c>
      <c r="N484" s="131">
        <v>3293392.44</v>
      </c>
      <c r="P484">
        <f t="shared" si="22"/>
        <v>4285743.3199999994</v>
      </c>
      <c r="Q484">
        <f t="shared" si="23"/>
        <v>3293392.44</v>
      </c>
    </row>
    <row r="485" spans="1:17" x14ac:dyDescent="0.3">
      <c r="A485" t="str">
        <f t="shared" si="21"/>
        <v>2012_3330</v>
      </c>
      <c r="C485" s="131">
        <v>484</v>
      </c>
      <c r="D485" s="131">
        <v>3330</v>
      </c>
      <c r="E485" s="131">
        <v>3330</v>
      </c>
      <c r="F485" s="131" t="s">
        <v>169</v>
      </c>
      <c r="G485" s="131">
        <v>2012</v>
      </c>
      <c r="H485" s="131">
        <v>0</v>
      </c>
      <c r="I485" s="131">
        <v>1</v>
      </c>
      <c r="J485" s="131">
        <v>1376213.59</v>
      </c>
      <c r="K485" s="131">
        <v>0</v>
      </c>
      <c r="L485" s="131">
        <v>77232.52</v>
      </c>
      <c r="M485" s="131">
        <v>0</v>
      </c>
      <c r="N485" s="131">
        <v>1015265.01</v>
      </c>
      <c r="P485">
        <f t="shared" si="22"/>
        <v>1376213.59</v>
      </c>
      <c r="Q485">
        <f t="shared" si="23"/>
        <v>1015265.01</v>
      </c>
    </row>
    <row r="486" spans="1:17" x14ac:dyDescent="0.3">
      <c r="A486" t="str">
        <f t="shared" si="21"/>
        <v>2012_3348</v>
      </c>
      <c r="C486" s="131">
        <v>485</v>
      </c>
      <c r="D486" s="131">
        <v>3348</v>
      </c>
      <c r="E486" s="131">
        <v>3348</v>
      </c>
      <c r="F486" s="131" t="s">
        <v>170</v>
      </c>
      <c r="G486" s="131">
        <v>2012</v>
      </c>
      <c r="H486" s="131">
        <v>0</v>
      </c>
      <c r="I486" s="131">
        <v>1</v>
      </c>
      <c r="J486" s="131">
        <v>1326058.3999999999</v>
      </c>
      <c r="K486" s="131">
        <v>0</v>
      </c>
      <c r="L486" s="131">
        <v>60817.2</v>
      </c>
      <c r="M486" s="131">
        <v>0</v>
      </c>
      <c r="N486" s="131">
        <v>692134.74</v>
      </c>
      <c r="P486">
        <f t="shared" si="22"/>
        <v>1326058.3999999999</v>
      </c>
      <c r="Q486">
        <f t="shared" si="23"/>
        <v>692134.74</v>
      </c>
    </row>
    <row r="487" spans="1:17" x14ac:dyDescent="0.3">
      <c r="A487" t="str">
        <f t="shared" si="21"/>
        <v>2012_3375</v>
      </c>
      <c r="C487" s="131">
        <v>486</v>
      </c>
      <c r="D487" s="131">
        <v>3375</v>
      </c>
      <c r="E487" s="131">
        <v>3375</v>
      </c>
      <c r="F487" s="131" t="s">
        <v>171</v>
      </c>
      <c r="G487" s="131">
        <v>2012</v>
      </c>
      <c r="H487" s="131">
        <v>0</v>
      </c>
      <c r="I487" s="131">
        <v>1</v>
      </c>
      <c r="J487" s="131">
        <v>2136567.94</v>
      </c>
      <c r="K487" s="131">
        <v>1378881.22</v>
      </c>
      <c r="L487" s="131">
        <v>472743.5</v>
      </c>
      <c r="M487" s="131">
        <v>0</v>
      </c>
      <c r="N487" s="131">
        <v>1241186.48</v>
      </c>
      <c r="P487">
        <f t="shared" si="22"/>
        <v>3515449.16</v>
      </c>
      <c r="Q487">
        <f t="shared" si="23"/>
        <v>1241186.48</v>
      </c>
    </row>
    <row r="488" spans="1:17" x14ac:dyDescent="0.3">
      <c r="A488" t="str">
        <f t="shared" si="21"/>
        <v>2012_3420</v>
      </c>
      <c r="C488" s="131">
        <v>487</v>
      </c>
      <c r="D488" s="131">
        <v>3420</v>
      </c>
      <c r="E488" s="131">
        <v>3420</v>
      </c>
      <c r="F488" s="131" t="s">
        <v>172</v>
      </c>
      <c r="G488" s="131">
        <v>2012</v>
      </c>
      <c r="H488" s="131">
        <v>0</v>
      </c>
      <c r="I488" s="131">
        <v>1</v>
      </c>
      <c r="J488" s="131">
        <v>2562699.96</v>
      </c>
      <c r="K488" s="131">
        <v>0</v>
      </c>
      <c r="L488" s="131">
        <v>425457.66</v>
      </c>
      <c r="M488" s="131">
        <v>0</v>
      </c>
      <c r="N488" s="131">
        <v>2054297.4</v>
      </c>
      <c r="P488">
        <f t="shared" si="22"/>
        <v>2562699.96</v>
      </c>
      <c r="Q488">
        <f t="shared" si="23"/>
        <v>2054297.4</v>
      </c>
    </row>
    <row r="489" spans="1:17" x14ac:dyDescent="0.3">
      <c r="A489" t="str">
        <f t="shared" si="21"/>
        <v>2012_3465</v>
      </c>
      <c r="C489" s="131">
        <v>488</v>
      </c>
      <c r="D489" s="131">
        <v>3465</v>
      </c>
      <c r="E489" s="131">
        <v>3465</v>
      </c>
      <c r="F489" s="131" t="s">
        <v>173</v>
      </c>
      <c r="G489" s="131">
        <v>2012</v>
      </c>
      <c r="H489" s="131">
        <v>0</v>
      </c>
      <c r="I489" s="131">
        <v>1</v>
      </c>
      <c r="J489" s="131">
        <v>1911.31</v>
      </c>
      <c r="K489" s="131">
        <v>1447568.57</v>
      </c>
      <c r="L489" s="131">
        <v>65053.760000000002</v>
      </c>
      <c r="M489" s="131">
        <v>0</v>
      </c>
      <c r="N489" s="131">
        <v>1158327.6599999999</v>
      </c>
      <c r="P489">
        <f t="shared" si="22"/>
        <v>1449479.8800000001</v>
      </c>
      <c r="Q489">
        <f t="shared" si="23"/>
        <v>1158327.6599999999</v>
      </c>
    </row>
    <row r="490" spans="1:17" x14ac:dyDescent="0.3">
      <c r="A490" t="str">
        <f t="shared" si="21"/>
        <v>2012_3537</v>
      </c>
      <c r="C490" s="131">
        <v>489</v>
      </c>
      <c r="D490" s="131">
        <v>3537</v>
      </c>
      <c r="E490" s="131">
        <v>3537</v>
      </c>
      <c r="F490" s="131" t="s">
        <v>174</v>
      </c>
      <c r="G490" s="131">
        <v>2012</v>
      </c>
      <c r="H490" s="131">
        <v>0</v>
      </c>
      <c r="I490" s="131">
        <v>1</v>
      </c>
      <c r="J490" s="131">
        <v>140550.82999999999</v>
      </c>
      <c r="K490" s="131">
        <v>789192.5</v>
      </c>
      <c r="L490" s="131">
        <v>32572.41</v>
      </c>
      <c r="M490" s="131">
        <v>0</v>
      </c>
      <c r="N490" s="131">
        <v>888270.4</v>
      </c>
      <c r="P490">
        <f t="shared" si="22"/>
        <v>929743.33</v>
      </c>
      <c r="Q490">
        <f t="shared" si="23"/>
        <v>888270.4</v>
      </c>
    </row>
    <row r="491" spans="1:17" x14ac:dyDescent="0.3">
      <c r="A491" t="str">
        <f t="shared" si="21"/>
        <v>2012_3555</v>
      </c>
      <c r="C491" s="131">
        <v>490</v>
      </c>
      <c r="D491" s="131">
        <v>3555</v>
      </c>
      <c r="E491" s="131">
        <v>3555</v>
      </c>
      <c r="F491" s="131" t="s">
        <v>175</v>
      </c>
      <c r="G491" s="131">
        <v>2012</v>
      </c>
      <c r="H491" s="131">
        <v>0</v>
      </c>
      <c r="I491" s="131">
        <v>1</v>
      </c>
      <c r="J491" s="131">
        <v>514882.94</v>
      </c>
      <c r="K491" s="131">
        <v>505415.56</v>
      </c>
      <c r="L491" s="131">
        <v>354535.17</v>
      </c>
      <c r="M491" s="131">
        <v>0</v>
      </c>
      <c r="N491" s="131">
        <v>28881.79</v>
      </c>
      <c r="P491">
        <f t="shared" si="22"/>
        <v>1020298.5</v>
      </c>
      <c r="Q491">
        <f t="shared" si="23"/>
        <v>28881.79</v>
      </c>
    </row>
    <row r="492" spans="1:17" x14ac:dyDescent="0.3">
      <c r="A492" t="str">
        <f t="shared" si="21"/>
        <v>2012_3600</v>
      </c>
      <c r="C492" s="131">
        <v>491</v>
      </c>
      <c r="D492" s="131">
        <v>3600</v>
      </c>
      <c r="E492" s="131">
        <v>3600</v>
      </c>
      <c r="F492" s="131" t="s">
        <v>177</v>
      </c>
      <c r="G492" s="131">
        <v>2012</v>
      </c>
      <c r="H492" s="131">
        <v>0</v>
      </c>
      <c r="I492" s="131">
        <v>1</v>
      </c>
      <c r="J492" s="131">
        <v>4551002.67</v>
      </c>
      <c r="K492" s="131">
        <v>0</v>
      </c>
      <c r="L492" s="131">
        <v>98038.12</v>
      </c>
      <c r="M492" s="131">
        <v>0</v>
      </c>
      <c r="N492" s="131">
        <v>2838621.05</v>
      </c>
      <c r="P492">
        <f t="shared" si="22"/>
        <v>4551002.67</v>
      </c>
      <c r="Q492">
        <f t="shared" si="23"/>
        <v>2838621.05</v>
      </c>
    </row>
    <row r="493" spans="1:17" x14ac:dyDescent="0.3">
      <c r="A493" t="str">
        <f t="shared" si="21"/>
        <v>2012_3609</v>
      </c>
      <c r="C493" s="131">
        <v>492</v>
      </c>
      <c r="D493" s="131">
        <v>3609</v>
      </c>
      <c r="E493" s="131">
        <v>3609</v>
      </c>
      <c r="F493" s="131" t="s">
        <v>178</v>
      </c>
      <c r="G493" s="131">
        <v>2012</v>
      </c>
      <c r="H493" s="131">
        <v>0</v>
      </c>
      <c r="I493" s="131">
        <v>1</v>
      </c>
      <c r="J493" s="131">
        <v>1831674.19</v>
      </c>
      <c r="K493" s="131">
        <v>15097</v>
      </c>
      <c r="L493" s="131">
        <v>247003.3</v>
      </c>
      <c r="M493" s="131">
        <v>0</v>
      </c>
      <c r="N493" s="131">
        <v>1254744.6100000001</v>
      </c>
      <c r="P493">
        <f t="shared" si="22"/>
        <v>1846771.19</v>
      </c>
      <c r="Q493">
        <f t="shared" si="23"/>
        <v>1254744.6100000001</v>
      </c>
    </row>
    <row r="494" spans="1:17" x14ac:dyDescent="0.3">
      <c r="A494" t="str">
        <f t="shared" si="21"/>
        <v>2012_3645</v>
      </c>
      <c r="C494" s="131">
        <v>493</v>
      </c>
      <c r="D494" s="131">
        <v>3645</v>
      </c>
      <c r="E494" s="131">
        <v>3645</v>
      </c>
      <c r="F494" s="131" t="s">
        <v>179</v>
      </c>
      <c r="G494" s="131">
        <v>2012</v>
      </c>
      <c r="H494" s="131">
        <v>0</v>
      </c>
      <c r="I494" s="131">
        <v>1</v>
      </c>
      <c r="J494" s="131">
        <v>9197557.6600000001</v>
      </c>
      <c r="K494" s="131">
        <v>0</v>
      </c>
      <c r="L494" s="131">
        <v>1448170.81</v>
      </c>
      <c r="M494" s="131">
        <v>0</v>
      </c>
      <c r="N494" s="131">
        <v>5329631.4400000004</v>
      </c>
      <c r="P494">
        <f t="shared" si="22"/>
        <v>9197557.6600000001</v>
      </c>
      <c r="Q494">
        <f t="shared" si="23"/>
        <v>5329631.4400000004</v>
      </c>
    </row>
    <row r="495" spans="1:17" x14ac:dyDescent="0.3">
      <c r="A495" t="str">
        <f t="shared" si="21"/>
        <v>2012_3715</v>
      </c>
      <c r="C495" s="131">
        <v>494</v>
      </c>
      <c r="D495" s="131">
        <v>3715</v>
      </c>
      <c r="E495" s="131">
        <v>3715</v>
      </c>
      <c r="F495" s="131" t="s">
        <v>181</v>
      </c>
      <c r="G495" s="131">
        <v>2012</v>
      </c>
      <c r="H495" s="131">
        <v>0</v>
      </c>
      <c r="I495" s="131">
        <v>1</v>
      </c>
      <c r="J495" s="131">
        <v>18117478.690000001</v>
      </c>
      <c r="K495" s="131">
        <v>0</v>
      </c>
      <c r="L495" s="131">
        <v>1536821.46</v>
      </c>
      <c r="M495" s="131">
        <v>0</v>
      </c>
      <c r="N495" s="131">
        <v>10234147.5</v>
      </c>
      <c r="P495">
        <f t="shared" si="22"/>
        <v>18117478.690000001</v>
      </c>
      <c r="Q495">
        <f t="shared" si="23"/>
        <v>10234147.5</v>
      </c>
    </row>
    <row r="496" spans="1:17" x14ac:dyDescent="0.3">
      <c r="A496" t="str">
        <f t="shared" si="21"/>
        <v>2012_3744</v>
      </c>
      <c r="C496" s="131">
        <v>495</v>
      </c>
      <c r="D496" s="131">
        <v>3744</v>
      </c>
      <c r="E496" s="131">
        <v>3744</v>
      </c>
      <c r="F496" s="131" t="s">
        <v>182</v>
      </c>
      <c r="G496" s="131">
        <v>2012</v>
      </c>
      <c r="H496" s="131">
        <v>0</v>
      </c>
      <c r="I496" s="131">
        <v>1</v>
      </c>
      <c r="J496" s="131">
        <v>2617502.27</v>
      </c>
      <c r="K496" s="131">
        <v>0</v>
      </c>
      <c r="L496" s="131">
        <v>255351.73</v>
      </c>
      <c r="M496" s="131">
        <v>46268.58</v>
      </c>
      <c r="N496" s="131">
        <v>1643639.49</v>
      </c>
      <c r="P496">
        <f t="shared" si="22"/>
        <v>2617502.27</v>
      </c>
      <c r="Q496">
        <f t="shared" si="23"/>
        <v>1689908.07</v>
      </c>
    </row>
    <row r="497" spans="1:17" x14ac:dyDescent="0.3">
      <c r="A497" t="str">
        <f t="shared" si="21"/>
        <v>2012_3798</v>
      </c>
      <c r="C497" s="131">
        <v>496</v>
      </c>
      <c r="D497" s="131">
        <v>3798</v>
      </c>
      <c r="E497" s="131">
        <v>3798</v>
      </c>
      <c r="F497" s="131" t="s">
        <v>183</v>
      </c>
      <c r="G497" s="131">
        <v>2012</v>
      </c>
      <c r="H497" s="131">
        <v>0</v>
      </c>
      <c r="I497" s="131">
        <v>1</v>
      </c>
      <c r="J497" s="131">
        <v>92987.7</v>
      </c>
      <c r="K497" s="131">
        <v>1593039.12</v>
      </c>
      <c r="L497" s="131">
        <v>112601.14</v>
      </c>
      <c r="M497" s="131">
        <v>0</v>
      </c>
      <c r="N497" s="131">
        <v>1073720.8</v>
      </c>
      <c r="P497">
        <f t="shared" si="22"/>
        <v>1686026.82</v>
      </c>
      <c r="Q497">
        <f t="shared" si="23"/>
        <v>1073720.8</v>
      </c>
    </row>
    <row r="498" spans="1:17" x14ac:dyDescent="0.3">
      <c r="A498" t="str">
        <f t="shared" si="21"/>
        <v>2012_3816</v>
      </c>
      <c r="C498" s="131">
        <v>497</v>
      </c>
      <c r="D498" s="131">
        <v>3816</v>
      </c>
      <c r="E498" s="131">
        <v>3816</v>
      </c>
      <c r="F498" s="131" t="s">
        <v>184</v>
      </c>
      <c r="G498" s="131">
        <v>2012</v>
      </c>
      <c r="H498" s="131">
        <v>0</v>
      </c>
      <c r="I498" s="131">
        <v>1</v>
      </c>
      <c r="J498" s="131">
        <v>45987.88</v>
      </c>
      <c r="K498" s="131">
        <v>817505.25</v>
      </c>
      <c r="L498" s="131">
        <v>67765.34</v>
      </c>
      <c r="M498" s="131">
        <v>0</v>
      </c>
      <c r="N498" s="131">
        <v>849707.7</v>
      </c>
      <c r="P498">
        <f t="shared" si="22"/>
        <v>863493.13</v>
      </c>
      <c r="Q498">
        <f t="shared" si="23"/>
        <v>849707.7</v>
      </c>
    </row>
    <row r="499" spans="1:17" x14ac:dyDescent="0.3">
      <c r="A499" t="str">
        <f t="shared" si="21"/>
        <v>2012_3841</v>
      </c>
      <c r="C499" s="131">
        <v>498</v>
      </c>
      <c r="D499" s="131">
        <v>3841</v>
      </c>
      <c r="E499" s="131">
        <v>3841</v>
      </c>
      <c r="F499" s="131" t="s">
        <v>185</v>
      </c>
      <c r="G499" s="131">
        <v>2012</v>
      </c>
      <c r="H499" s="131">
        <v>0</v>
      </c>
      <c r="I499" s="131">
        <v>1</v>
      </c>
      <c r="J499" s="131">
        <v>3174069.36</v>
      </c>
      <c r="K499" s="131">
        <v>0</v>
      </c>
      <c r="L499" s="131">
        <v>192649.72</v>
      </c>
      <c r="M499" s="131">
        <v>0</v>
      </c>
      <c r="N499" s="131">
        <v>2311541.11</v>
      </c>
      <c r="P499">
        <f t="shared" si="22"/>
        <v>3174069.36</v>
      </c>
      <c r="Q499">
        <f t="shared" si="23"/>
        <v>2311541.11</v>
      </c>
    </row>
    <row r="500" spans="1:17" x14ac:dyDescent="0.3">
      <c r="A500" t="str">
        <f t="shared" si="21"/>
        <v>2012_3897</v>
      </c>
      <c r="C500" s="131">
        <v>499</v>
      </c>
      <c r="D500" s="131">
        <v>3897</v>
      </c>
      <c r="E500" s="131">
        <v>3897</v>
      </c>
      <c r="F500" s="131" t="s">
        <v>788</v>
      </c>
      <c r="G500" s="131">
        <v>2012</v>
      </c>
      <c r="H500" s="131">
        <v>0</v>
      </c>
      <c r="I500" s="131">
        <v>1</v>
      </c>
      <c r="J500" s="131">
        <v>210185.27</v>
      </c>
      <c r="K500" s="131">
        <v>175690.74</v>
      </c>
      <c r="L500" s="131">
        <v>37501.31</v>
      </c>
      <c r="M500" s="131">
        <v>0</v>
      </c>
      <c r="N500" s="131">
        <v>268017.43</v>
      </c>
      <c r="P500">
        <f t="shared" si="22"/>
        <v>385876.01</v>
      </c>
      <c r="Q500">
        <f t="shared" si="23"/>
        <v>268017.43</v>
      </c>
    </row>
    <row r="501" spans="1:17" x14ac:dyDescent="0.3">
      <c r="A501" t="str">
        <f t="shared" si="21"/>
        <v>2012_3906</v>
      </c>
      <c r="C501" s="131">
        <v>500</v>
      </c>
      <c r="D501" s="131">
        <v>3906</v>
      </c>
      <c r="E501" s="131">
        <v>3906</v>
      </c>
      <c r="F501" s="131" t="s">
        <v>187</v>
      </c>
      <c r="G501" s="131">
        <v>2012</v>
      </c>
      <c r="H501" s="131">
        <v>0</v>
      </c>
      <c r="I501" s="131">
        <v>1</v>
      </c>
      <c r="J501" s="131">
        <v>1420477.19</v>
      </c>
      <c r="K501" s="131">
        <v>0</v>
      </c>
      <c r="L501" s="131">
        <v>145645.9</v>
      </c>
      <c r="M501" s="131">
        <v>0</v>
      </c>
      <c r="N501" s="131">
        <v>1010546.51</v>
      </c>
      <c r="P501">
        <f t="shared" si="22"/>
        <v>1420477.19</v>
      </c>
      <c r="Q501">
        <f t="shared" si="23"/>
        <v>1010546.51</v>
      </c>
    </row>
    <row r="502" spans="1:17" x14ac:dyDescent="0.3">
      <c r="A502" t="str">
        <f t="shared" si="21"/>
        <v>2012_4419</v>
      </c>
      <c r="C502" s="131">
        <v>501</v>
      </c>
      <c r="D502" s="131">
        <v>4419</v>
      </c>
      <c r="E502" s="131">
        <v>4419</v>
      </c>
      <c r="F502" s="131" t="s">
        <v>789</v>
      </c>
      <c r="G502" s="131">
        <v>2012</v>
      </c>
      <c r="H502" s="131">
        <v>0</v>
      </c>
      <c r="I502" s="131">
        <v>1</v>
      </c>
      <c r="J502" s="131">
        <v>314518.38</v>
      </c>
      <c r="K502" s="131">
        <v>1571963.83</v>
      </c>
      <c r="L502" s="131">
        <v>198586.23999999999</v>
      </c>
      <c r="M502" s="131">
        <v>0</v>
      </c>
      <c r="N502" s="131">
        <v>516640.29</v>
      </c>
      <c r="P502">
        <f t="shared" si="22"/>
        <v>1886482.21</v>
      </c>
      <c r="Q502">
        <f t="shared" si="23"/>
        <v>516640.29</v>
      </c>
    </row>
    <row r="503" spans="1:17" x14ac:dyDescent="0.3">
      <c r="A503" t="str">
        <f t="shared" si="21"/>
        <v>2012_3942</v>
      </c>
      <c r="C503" s="131">
        <v>502</v>
      </c>
      <c r="D503" s="131">
        <v>3942</v>
      </c>
      <c r="E503" s="131">
        <v>3942</v>
      </c>
      <c r="F503" s="131" t="s">
        <v>188</v>
      </c>
      <c r="G503" s="131">
        <v>2012</v>
      </c>
      <c r="H503" s="131">
        <v>0</v>
      </c>
      <c r="I503" s="131">
        <v>1</v>
      </c>
      <c r="J503" s="131">
        <v>785347.64</v>
      </c>
      <c r="K503" s="131">
        <v>0</v>
      </c>
      <c r="L503" s="131">
        <v>84037.46</v>
      </c>
      <c r="M503" s="131">
        <v>0</v>
      </c>
      <c r="N503" s="131">
        <v>767760.95</v>
      </c>
      <c r="P503">
        <f t="shared" si="22"/>
        <v>785347.64</v>
      </c>
      <c r="Q503">
        <f t="shared" si="23"/>
        <v>767760.95</v>
      </c>
    </row>
    <row r="504" spans="1:17" x14ac:dyDescent="0.3">
      <c r="A504" t="str">
        <f t="shared" si="21"/>
        <v>2012_4023</v>
      </c>
      <c r="C504" s="131">
        <v>503</v>
      </c>
      <c r="D504" s="131">
        <v>4023</v>
      </c>
      <c r="E504" s="131">
        <v>4023</v>
      </c>
      <c r="F504" s="131" t="s">
        <v>790</v>
      </c>
      <c r="G504" s="131">
        <v>2012</v>
      </c>
      <c r="H504" s="131">
        <v>0</v>
      </c>
      <c r="I504" s="131">
        <v>1</v>
      </c>
      <c r="J504" s="131">
        <v>2478780.58</v>
      </c>
      <c r="K504" s="131">
        <v>1968.76</v>
      </c>
      <c r="L504" s="131">
        <v>109418.19</v>
      </c>
      <c r="M504" s="131">
        <v>0</v>
      </c>
      <c r="N504" s="131">
        <v>2109288.2599999998</v>
      </c>
      <c r="P504">
        <f t="shared" si="22"/>
        <v>2480749.34</v>
      </c>
      <c r="Q504">
        <f t="shared" si="23"/>
        <v>2109288.2599999998</v>
      </c>
    </row>
    <row r="505" spans="1:17" x14ac:dyDescent="0.3">
      <c r="A505" t="str">
        <f t="shared" si="21"/>
        <v>2012_4033</v>
      </c>
      <c r="C505" s="131">
        <v>504</v>
      </c>
      <c r="D505" s="131">
        <v>4033</v>
      </c>
      <c r="E505" s="131">
        <v>4033</v>
      </c>
      <c r="F505" s="131" t="s">
        <v>368</v>
      </c>
      <c r="G505" s="131">
        <v>2012</v>
      </c>
      <c r="H505" s="131">
        <v>0</v>
      </c>
      <c r="I505" s="131">
        <v>2</v>
      </c>
      <c r="J505" s="131">
        <v>2186667.1800000002</v>
      </c>
      <c r="K505" s="131">
        <v>439419.9</v>
      </c>
      <c r="L505" s="131">
        <v>356202.12</v>
      </c>
      <c r="M505" s="131">
        <v>0</v>
      </c>
      <c r="N505" s="131">
        <v>2246841.94</v>
      </c>
      <c r="P505">
        <f t="shared" si="22"/>
        <v>2626087.08</v>
      </c>
      <c r="Q505">
        <f t="shared" si="23"/>
        <v>2246841.94</v>
      </c>
    </row>
    <row r="506" spans="1:17" x14ac:dyDescent="0.3">
      <c r="A506" t="str">
        <f t="shared" si="21"/>
        <v>2012_4041</v>
      </c>
      <c r="C506" s="131">
        <v>505</v>
      </c>
      <c r="D506" s="131">
        <v>4041</v>
      </c>
      <c r="E506" s="131">
        <v>4041</v>
      </c>
      <c r="F506" s="131" t="s">
        <v>191</v>
      </c>
      <c r="G506" s="131">
        <v>2012</v>
      </c>
      <c r="H506" s="131">
        <v>0</v>
      </c>
      <c r="I506" s="131">
        <v>1</v>
      </c>
      <c r="J506" s="131">
        <v>3183144.4</v>
      </c>
      <c r="K506" s="131">
        <v>13.15</v>
      </c>
      <c r="L506" s="131">
        <v>153106.60999999999</v>
      </c>
      <c r="M506" s="131">
        <v>0</v>
      </c>
      <c r="N506" s="131">
        <v>2422390.35</v>
      </c>
      <c r="P506">
        <f t="shared" si="22"/>
        <v>3183157.55</v>
      </c>
      <c r="Q506">
        <f t="shared" si="23"/>
        <v>2422390.35</v>
      </c>
    </row>
    <row r="507" spans="1:17" x14ac:dyDescent="0.3">
      <c r="A507" t="str">
        <f t="shared" si="21"/>
        <v>2012_4043</v>
      </c>
      <c r="C507" s="131">
        <v>506</v>
      </c>
      <c r="D507" s="131">
        <v>4043</v>
      </c>
      <c r="E507" s="131">
        <v>4043</v>
      </c>
      <c r="F507" s="131" t="s">
        <v>192</v>
      </c>
      <c r="G507" s="131">
        <v>2012</v>
      </c>
      <c r="H507" s="131">
        <v>0</v>
      </c>
      <c r="I507" s="131">
        <v>1</v>
      </c>
      <c r="J507" s="131">
        <v>2810.38</v>
      </c>
      <c r="K507" s="131">
        <v>1915081.87</v>
      </c>
      <c r="L507" s="131">
        <v>499279.41</v>
      </c>
      <c r="M507" s="131">
        <v>0</v>
      </c>
      <c r="N507" s="131">
        <v>1405009.15</v>
      </c>
      <c r="P507">
        <f t="shared" si="22"/>
        <v>1917892.25</v>
      </c>
      <c r="Q507">
        <f t="shared" si="23"/>
        <v>1405009.15</v>
      </c>
    </row>
    <row r="508" spans="1:17" x14ac:dyDescent="0.3">
      <c r="A508" t="str">
        <f t="shared" si="21"/>
        <v>2012_4068</v>
      </c>
      <c r="C508" s="131">
        <v>507</v>
      </c>
      <c r="D508" s="131">
        <v>4068</v>
      </c>
      <c r="E508" s="131">
        <v>4068</v>
      </c>
      <c r="F508" s="131" t="s">
        <v>945</v>
      </c>
      <c r="G508" s="131">
        <v>2012</v>
      </c>
      <c r="H508" s="131">
        <v>0</v>
      </c>
      <c r="I508" s="131">
        <v>1</v>
      </c>
      <c r="J508" s="131">
        <v>1132772.6499999999</v>
      </c>
      <c r="K508" s="131">
        <v>0</v>
      </c>
      <c r="L508" s="131">
        <v>242787</v>
      </c>
      <c r="M508" s="131">
        <v>0</v>
      </c>
      <c r="N508" s="131">
        <v>491741.63</v>
      </c>
      <c r="P508">
        <f t="shared" si="22"/>
        <v>1132772.6499999999</v>
      </c>
      <c r="Q508">
        <f t="shared" si="23"/>
        <v>491741.63</v>
      </c>
    </row>
    <row r="509" spans="1:17" x14ac:dyDescent="0.3">
      <c r="A509" t="str">
        <f t="shared" si="21"/>
        <v>2012_4086</v>
      </c>
      <c r="C509" s="131">
        <v>508</v>
      </c>
      <c r="D509" s="131">
        <v>4086</v>
      </c>
      <c r="E509" s="131">
        <v>4086</v>
      </c>
      <c r="F509" s="131" t="s">
        <v>791</v>
      </c>
      <c r="G509" s="131">
        <v>2012</v>
      </c>
      <c r="H509" s="131">
        <v>0</v>
      </c>
      <c r="I509" s="131">
        <v>1</v>
      </c>
      <c r="J509" s="131">
        <v>2791093.82</v>
      </c>
      <c r="K509" s="131">
        <v>1078217.76</v>
      </c>
      <c r="L509" s="131">
        <v>1616243.83</v>
      </c>
      <c r="M509" s="131">
        <v>0</v>
      </c>
      <c r="N509" s="131">
        <v>354738.19</v>
      </c>
      <c r="P509">
        <f t="shared" si="22"/>
        <v>3869311.58</v>
      </c>
      <c r="Q509">
        <f t="shared" si="23"/>
        <v>354738.19</v>
      </c>
    </row>
    <row r="510" spans="1:17" x14ac:dyDescent="0.3">
      <c r="A510" t="str">
        <f t="shared" si="21"/>
        <v>2012_4104</v>
      </c>
      <c r="C510" s="131">
        <v>509</v>
      </c>
      <c r="D510" s="131">
        <v>4104</v>
      </c>
      <c r="E510" s="131">
        <v>4104</v>
      </c>
      <c r="F510" s="131" t="s">
        <v>194</v>
      </c>
      <c r="G510" s="131">
        <v>2012</v>
      </c>
      <c r="H510" s="131">
        <v>0</v>
      </c>
      <c r="I510" s="131">
        <v>1</v>
      </c>
      <c r="J510" s="131">
        <v>9720503.3399999999</v>
      </c>
      <c r="K510" s="131">
        <v>2.4500000000000002</v>
      </c>
      <c r="L510" s="131">
        <v>978208.45</v>
      </c>
      <c r="M510" s="131">
        <v>0</v>
      </c>
      <c r="N510" s="131">
        <v>3685951.26</v>
      </c>
      <c r="P510">
        <f t="shared" si="22"/>
        <v>9720505.7899999991</v>
      </c>
      <c r="Q510">
        <f t="shared" si="23"/>
        <v>3685951.26</v>
      </c>
    </row>
    <row r="511" spans="1:17" x14ac:dyDescent="0.3">
      <c r="A511" t="str">
        <f t="shared" si="21"/>
        <v>2012_4122</v>
      </c>
      <c r="C511" s="131">
        <v>510</v>
      </c>
      <c r="D511" s="131">
        <v>4122</v>
      </c>
      <c r="E511" s="131">
        <v>4122</v>
      </c>
      <c r="F511" s="131" t="s">
        <v>195</v>
      </c>
      <c r="G511" s="131">
        <v>2012</v>
      </c>
      <c r="H511" s="131">
        <v>0</v>
      </c>
      <c r="I511" s="131">
        <v>1</v>
      </c>
      <c r="J511" s="131">
        <v>76302.350000000006</v>
      </c>
      <c r="K511" s="131">
        <v>2355580.0499999998</v>
      </c>
      <c r="L511" s="131">
        <v>171824.61</v>
      </c>
      <c r="M511" s="131">
        <v>0</v>
      </c>
      <c r="N511" s="131">
        <v>1786583.77</v>
      </c>
      <c r="P511">
        <f t="shared" si="22"/>
        <v>2431882.4</v>
      </c>
      <c r="Q511">
        <f t="shared" si="23"/>
        <v>1786583.77</v>
      </c>
    </row>
    <row r="512" spans="1:17" x14ac:dyDescent="0.3">
      <c r="A512" t="str">
        <f t="shared" si="21"/>
        <v>2012_4131</v>
      </c>
      <c r="C512" s="131">
        <v>511</v>
      </c>
      <c r="D512" s="131">
        <v>4131</v>
      </c>
      <c r="E512" s="131">
        <v>4131</v>
      </c>
      <c r="F512" s="131" t="s">
        <v>196</v>
      </c>
      <c r="G512" s="131">
        <v>2012</v>
      </c>
      <c r="H512" s="131">
        <v>0</v>
      </c>
      <c r="I512" s="131">
        <v>1</v>
      </c>
      <c r="J512" s="131">
        <v>118853.96</v>
      </c>
      <c r="K512" s="131">
        <v>12200339.880000001</v>
      </c>
      <c r="L512" s="131">
        <v>635718.56000000006</v>
      </c>
      <c r="M512" s="131">
        <v>2750000</v>
      </c>
      <c r="N512" s="131">
        <v>5569923.3399999999</v>
      </c>
      <c r="P512">
        <f t="shared" si="22"/>
        <v>12319193.840000002</v>
      </c>
      <c r="Q512">
        <f t="shared" si="23"/>
        <v>8319923.3399999999</v>
      </c>
    </row>
    <row r="513" spans="1:17" x14ac:dyDescent="0.3">
      <c r="A513" t="str">
        <f t="shared" si="21"/>
        <v>2012_4203</v>
      </c>
      <c r="C513" s="131">
        <v>512</v>
      </c>
      <c r="D513" s="131">
        <v>4203</v>
      </c>
      <c r="E513" s="131">
        <v>4203</v>
      </c>
      <c r="F513" s="131" t="s">
        <v>198</v>
      </c>
      <c r="G513" s="131">
        <v>2012</v>
      </c>
      <c r="H513" s="131">
        <v>0</v>
      </c>
      <c r="I513" s="131">
        <v>1</v>
      </c>
      <c r="J513" s="131">
        <v>2197397.2599999998</v>
      </c>
      <c r="K513" s="131">
        <v>0</v>
      </c>
      <c r="L513" s="131">
        <v>156208.59</v>
      </c>
      <c r="M513" s="131">
        <v>0</v>
      </c>
      <c r="N513" s="131">
        <v>1283472.97</v>
      </c>
      <c r="P513">
        <f t="shared" si="22"/>
        <v>2197397.2599999998</v>
      </c>
      <c r="Q513">
        <f t="shared" si="23"/>
        <v>1283472.97</v>
      </c>
    </row>
    <row r="514" spans="1:17" x14ac:dyDescent="0.3">
      <c r="A514" t="str">
        <f t="shared" ref="A514:A577" si="24">CONCATENATE(G514,"_",D514)</f>
        <v>2012_4212</v>
      </c>
      <c r="C514" s="131">
        <v>513</v>
      </c>
      <c r="D514" s="131">
        <v>4212</v>
      </c>
      <c r="E514" s="131">
        <v>4212</v>
      </c>
      <c r="F514" s="131" t="s">
        <v>199</v>
      </c>
      <c r="G514" s="131">
        <v>2012</v>
      </c>
      <c r="H514" s="131">
        <v>0</v>
      </c>
      <c r="I514" s="131">
        <v>1</v>
      </c>
      <c r="J514" s="131">
        <v>979573.62</v>
      </c>
      <c r="K514" s="131">
        <v>0</v>
      </c>
      <c r="L514" s="131">
        <v>166755.35</v>
      </c>
      <c r="M514" s="131">
        <v>0</v>
      </c>
      <c r="N514" s="131">
        <v>521651.6</v>
      </c>
      <c r="P514">
        <f t="shared" si="22"/>
        <v>979573.62</v>
      </c>
      <c r="Q514">
        <f t="shared" si="23"/>
        <v>521651.6</v>
      </c>
    </row>
    <row r="515" spans="1:17" x14ac:dyDescent="0.3">
      <c r="A515" t="str">
        <f t="shared" si="24"/>
        <v>2012_4271</v>
      </c>
      <c r="C515" s="131">
        <v>514</v>
      </c>
      <c r="D515" s="131">
        <v>4271</v>
      </c>
      <c r="E515" s="131">
        <v>4271</v>
      </c>
      <c r="F515" s="131" t="s">
        <v>201</v>
      </c>
      <c r="G515" s="131">
        <v>2012</v>
      </c>
      <c r="H515" s="131">
        <v>0</v>
      </c>
      <c r="I515" s="131">
        <v>1</v>
      </c>
      <c r="J515" s="131">
        <v>4742383.42</v>
      </c>
      <c r="K515" s="131">
        <v>0</v>
      </c>
      <c r="L515" s="131">
        <v>355066.41</v>
      </c>
      <c r="M515" s="131">
        <v>0</v>
      </c>
      <c r="N515" s="131">
        <v>3742647.97</v>
      </c>
      <c r="P515">
        <f t="shared" ref="P515:P578" si="25">SUM(J515:K515)</f>
        <v>4742383.42</v>
      </c>
      <c r="Q515">
        <f t="shared" ref="Q515:Q578" si="26">SUM(M515:N515)</f>
        <v>3742647.97</v>
      </c>
    </row>
    <row r="516" spans="1:17" x14ac:dyDescent="0.3">
      <c r="A516" t="str">
        <f t="shared" si="24"/>
        <v>2012_4269</v>
      </c>
      <c r="C516" s="131">
        <v>515</v>
      </c>
      <c r="D516" s="131">
        <v>4269</v>
      </c>
      <c r="E516" s="131">
        <v>4269</v>
      </c>
      <c r="F516" s="131" t="s">
        <v>200</v>
      </c>
      <c r="G516" s="131">
        <v>2012</v>
      </c>
      <c r="H516" s="131">
        <v>0</v>
      </c>
      <c r="I516" s="131">
        <v>1</v>
      </c>
      <c r="J516" s="131">
        <v>17649.560000000001</v>
      </c>
      <c r="K516" s="131">
        <v>2943215.9</v>
      </c>
      <c r="L516" s="131">
        <v>169134.48</v>
      </c>
      <c r="M516" s="131">
        <v>0</v>
      </c>
      <c r="N516" s="131">
        <v>2101409.4300000002</v>
      </c>
      <c r="P516">
        <f t="shared" si="25"/>
        <v>2960865.46</v>
      </c>
      <c r="Q516">
        <f t="shared" si="26"/>
        <v>2101409.4300000002</v>
      </c>
    </row>
    <row r="517" spans="1:17" x14ac:dyDescent="0.3">
      <c r="A517" t="str">
        <f t="shared" si="24"/>
        <v>2012_4356</v>
      </c>
      <c r="C517" s="131">
        <v>516</v>
      </c>
      <c r="D517" s="131">
        <v>4356</v>
      </c>
      <c r="E517" s="131">
        <v>4356</v>
      </c>
      <c r="F517" s="131" t="s">
        <v>202</v>
      </c>
      <c r="G517" s="131">
        <v>2012</v>
      </c>
      <c r="H517" s="131">
        <v>0</v>
      </c>
      <c r="I517" s="131">
        <v>1</v>
      </c>
      <c r="J517" s="131">
        <v>612294.28</v>
      </c>
      <c r="K517" s="131">
        <v>453550.42</v>
      </c>
      <c r="L517" s="131">
        <v>101242.48</v>
      </c>
      <c r="M517" s="131">
        <v>0</v>
      </c>
      <c r="N517" s="131">
        <v>342096.96</v>
      </c>
      <c r="P517">
        <f t="shared" si="25"/>
        <v>1065844.7</v>
      </c>
      <c r="Q517">
        <f t="shared" si="26"/>
        <v>342096.96</v>
      </c>
    </row>
    <row r="518" spans="1:17" x14ac:dyDescent="0.3">
      <c r="A518" t="str">
        <f t="shared" si="24"/>
        <v>2012_4149</v>
      </c>
      <c r="C518" s="131">
        <v>517</v>
      </c>
      <c r="D518" s="131">
        <v>4149</v>
      </c>
      <c r="E518" s="131">
        <v>4149</v>
      </c>
      <c r="F518" s="131" t="s">
        <v>792</v>
      </c>
      <c r="G518" s="131">
        <v>2012</v>
      </c>
      <c r="H518" s="131">
        <v>0</v>
      </c>
      <c r="I518" s="131">
        <v>1</v>
      </c>
      <c r="J518" s="131">
        <v>131343.82</v>
      </c>
      <c r="K518" s="131">
        <v>3668524.88</v>
      </c>
      <c r="L518" s="131">
        <v>127919.27</v>
      </c>
      <c r="M518" s="131">
        <v>0</v>
      </c>
      <c r="N518" s="131">
        <v>2288580.6800000002</v>
      </c>
      <c r="P518">
        <f t="shared" si="25"/>
        <v>3799868.6999999997</v>
      </c>
      <c r="Q518">
        <f t="shared" si="26"/>
        <v>2288580.6800000002</v>
      </c>
    </row>
    <row r="519" spans="1:17" x14ac:dyDescent="0.3">
      <c r="A519" t="str">
        <f t="shared" si="24"/>
        <v>2012_4437</v>
      </c>
      <c r="C519" s="131">
        <v>518</v>
      </c>
      <c r="D519" s="131">
        <v>4437</v>
      </c>
      <c r="E519" s="131">
        <v>4437</v>
      </c>
      <c r="F519" s="131" t="s">
        <v>204</v>
      </c>
      <c r="G519" s="131">
        <v>2012</v>
      </c>
      <c r="H519" s="131">
        <v>0</v>
      </c>
      <c r="I519" s="131">
        <v>1</v>
      </c>
      <c r="J519" s="131">
        <v>85722.17</v>
      </c>
      <c r="K519" s="131">
        <v>1634323.23</v>
      </c>
      <c r="L519" s="131">
        <v>116988.04</v>
      </c>
      <c r="M519" s="131">
        <v>0</v>
      </c>
      <c r="N519" s="131">
        <v>1221070.69</v>
      </c>
      <c r="P519">
        <f t="shared" si="25"/>
        <v>1720045.4</v>
      </c>
      <c r="Q519">
        <f t="shared" si="26"/>
        <v>1221070.69</v>
      </c>
    </row>
    <row r="520" spans="1:17" x14ac:dyDescent="0.3">
      <c r="A520" t="str">
        <f t="shared" si="24"/>
        <v>2012_4446</v>
      </c>
      <c r="C520" s="131">
        <v>519</v>
      </c>
      <c r="D520" s="131">
        <v>4446</v>
      </c>
      <c r="E520" s="131">
        <v>4446</v>
      </c>
      <c r="F520" s="131" t="s">
        <v>205</v>
      </c>
      <c r="G520" s="131">
        <v>2012</v>
      </c>
      <c r="H520" s="131">
        <v>0</v>
      </c>
      <c r="I520" s="131">
        <v>1</v>
      </c>
      <c r="J520" s="131">
        <v>1005119.5</v>
      </c>
      <c r="K520" s="131">
        <v>0</v>
      </c>
      <c r="L520" s="131">
        <v>330472.09000000003</v>
      </c>
      <c r="M520" s="131">
        <v>0</v>
      </c>
      <c r="N520" s="131">
        <v>70070.87</v>
      </c>
      <c r="P520">
        <f t="shared" si="25"/>
        <v>1005119.5</v>
      </c>
      <c r="Q520">
        <f t="shared" si="26"/>
        <v>70070.87</v>
      </c>
    </row>
    <row r="521" spans="1:17" x14ac:dyDescent="0.3">
      <c r="A521" t="str">
        <f t="shared" si="24"/>
        <v>2012_4491</v>
      </c>
      <c r="C521" s="131">
        <v>520</v>
      </c>
      <c r="D521" s="131">
        <v>4491</v>
      </c>
      <c r="E521" s="131">
        <v>4491</v>
      </c>
      <c r="F521" s="131" t="s">
        <v>206</v>
      </c>
      <c r="G521" s="131">
        <v>2012</v>
      </c>
      <c r="H521" s="131">
        <v>0</v>
      </c>
      <c r="I521" s="131">
        <v>1</v>
      </c>
      <c r="J521" s="131">
        <v>480195.1</v>
      </c>
      <c r="K521" s="131">
        <v>387.39</v>
      </c>
      <c r="L521" s="131">
        <v>38353.93</v>
      </c>
      <c r="M521" s="131">
        <v>0</v>
      </c>
      <c r="N521" s="131">
        <v>594085.27</v>
      </c>
      <c r="P521">
        <f t="shared" si="25"/>
        <v>480582.49</v>
      </c>
      <c r="Q521">
        <f t="shared" si="26"/>
        <v>594085.27</v>
      </c>
    </row>
    <row r="522" spans="1:17" x14ac:dyDescent="0.3">
      <c r="A522" t="str">
        <f t="shared" si="24"/>
        <v>2012_4505</v>
      </c>
      <c r="C522" s="131">
        <v>521</v>
      </c>
      <c r="D522" s="131">
        <v>4505</v>
      </c>
      <c r="E522" s="131">
        <v>4505</v>
      </c>
      <c r="F522" s="131" t="s">
        <v>207</v>
      </c>
      <c r="G522" s="131">
        <v>2012</v>
      </c>
      <c r="H522" s="131">
        <v>0</v>
      </c>
      <c r="I522" s="131">
        <v>1</v>
      </c>
      <c r="J522" s="131">
        <v>899931.03</v>
      </c>
      <c r="K522" s="131">
        <v>0</v>
      </c>
      <c r="L522" s="131">
        <v>55563.34</v>
      </c>
      <c r="M522" s="131">
        <v>0</v>
      </c>
      <c r="N522" s="131">
        <v>569823.5</v>
      </c>
      <c r="P522">
        <f t="shared" si="25"/>
        <v>899931.03</v>
      </c>
      <c r="Q522">
        <f t="shared" si="26"/>
        <v>569823.5</v>
      </c>
    </row>
    <row r="523" spans="1:17" x14ac:dyDescent="0.3">
      <c r="A523" t="str">
        <f t="shared" si="24"/>
        <v>2012_4509</v>
      </c>
      <c r="C523" s="131">
        <v>522</v>
      </c>
      <c r="D523" s="131">
        <v>4509</v>
      </c>
      <c r="E523" s="131">
        <v>4509</v>
      </c>
      <c r="F523" s="131" t="s">
        <v>208</v>
      </c>
      <c r="G523" s="131">
        <v>2012</v>
      </c>
      <c r="H523" s="131">
        <v>0</v>
      </c>
      <c r="I523" s="131">
        <v>1</v>
      </c>
      <c r="J523" s="131">
        <v>0</v>
      </c>
      <c r="K523" s="131">
        <v>196957.14</v>
      </c>
      <c r="L523" s="131">
        <v>10318.09</v>
      </c>
      <c r="M523" s="131">
        <v>0</v>
      </c>
      <c r="N523" s="131">
        <v>114647.58</v>
      </c>
      <c r="P523">
        <f t="shared" si="25"/>
        <v>196957.14</v>
      </c>
      <c r="Q523">
        <f t="shared" si="26"/>
        <v>114647.58</v>
      </c>
    </row>
    <row r="524" spans="1:17" x14ac:dyDescent="0.3">
      <c r="A524" t="str">
        <f t="shared" si="24"/>
        <v>2012_4518</v>
      </c>
      <c r="C524" s="131">
        <v>523</v>
      </c>
      <c r="D524" s="131">
        <v>4518</v>
      </c>
      <c r="E524" s="131">
        <v>4518</v>
      </c>
      <c r="F524" s="131" t="s">
        <v>209</v>
      </c>
      <c r="G524" s="131">
        <v>2012</v>
      </c>
      <c r="H524" s="131">
        <v>0</v>
      </c>
      <c r="I524" s="131">
        <v>1</v>
      </c>
      <c r="J524" s="131">
        <v>523300.19</v>
      </c>
      <c r="K524" s="131">
        <v>11338.58</v>
      </c>
      <c r="L524" s="131">
        <v>189893.93</v>
      </c>
      <c r="M524" s="131">
        <v>0</v>
      </c>
      <c r="N524" s="131">
        <v>160718.21</v>
      </c>
      <c r="P524">
        <f t="shared" si="25"/>
        <v>534638.77</v>
      </c>
      <c r="Q524">
        <f t="shared" si="26"/>
        <v>160718.21</v>
      </c>
    </row>
    <row r="525" spans="1:17" x14ac:dyDescent="0.3">
      <c r="A525" t="str">
        <f t="shared" si="24"/>
        <v>2012_4527</v>
      </c>
      <c r="C525" s="131">
        <v>524</v>
      </c>
      <c r="D525" s="131">
        <v>4527</v>
      </c>
      <c r="E525" s="131">
        <v>4527</v>
      </c>
      <c r="F525" s="131" t="s">
        <v>210</v>
      </c>
      <c r="G525" s="131">
        <v>2012</v>
      </c>
      <c r="H525" s="131">
        <v>0</v>
      </c>
      <c r="I525" s="131">
        <v>1</v>
      </c>
      <c r="J525" s="131">
        <v>1470688.59</v>
      </c>
      <c r="K525" s="131">
        <v>1690.33</v>
      </c>
      <c r="L525" s="131">
        <v>208765.26</v>
      </c>
      <c r="M525" s="131">
        <v>0</v>
      </c>
      <c r="N525" s="131">
        <v>822681.16</v>
      </c>
      <c r="P525">
        <f t="shared" si="25"/>
        <v>1472378.9200000002</v>
      </c>
      <c r="Q525">
        <f t="shared" si="26"/>
        <v>822681.16</v>
      </c>
    </row>
    <row r="526" spans="1:17" x14ac:dyDescent="0.3">
      <c r="A526" t="str">
        <f t="shared" si="24"/>
        <v>2012_4536</v>
      </c>
      <c r="C526" s="131">
        <v>525</v>
      </c>
      <c r="D526" s="131">
        <v>4536</v>
      </c>
      <c r="E526" s="131">
        <v>4536</v>
      </c>
      <c r="F526" s="131" t="s">
        <v>211</v>
      </c>
      <c r="G526" s="131">
        <v>2012</v>
      </c>
      <c r="H526" s="131">
        <v>0</v>
      </c>
      <c r="I526" s="131">
        <v>1</v>
      </c>
      <c r="J526" s="131">
        <v>4822080.08</v>
      </c>
      <c r="K526" s="131">
        <v>16169.83</v>
      </c>
      <c r="L526" s="131">
        <v>269553.34000000003</v>
      </c>
      <c r="M526" s="131">
        <v>95135.6</v>
      </c>
      <c r="N526" s="131">
        <v>1880937.95</v>
      </c>
      <c r="P526">
        <f t="shared" si="25"/>
        <v>4838249.91</v>
      </c>
      <c r="Q526">
        <f t="shared" si="26"/>
        <v>1976073.55</v>
      </c>
    </row>
    <row r="527" spans="1:17" x14ac:dyDescent="0.3">
      <c r="A527" t="str">
        <f t="shared" si="24"/>
        <v>2012_4554</v>
      </c>
      <c r="C527" s="131">
        <v>526</v>
      </c>
      <c r="D527" s="131">
        <v>4554</v>
      </c>
      <c r="E527" s="131">
        <v>4554</v>
      </c>
      <c r="F527" s="131" t="s">
        <v>212</v>
      </c>
      <c r="G527" s="131">
        <v>2012</v>
      </c>
      <c r="H527" s="131">
        <v>0</v>
      </c>
      <c r="I527" s="131">
        <v>1</v>
      </c>
      <c r="J527" s="131">
        <v>2468709.42</v>
      </c>
      <c r="K527" s="131">
        <v>0</v>
      </c>
      <c r="L527" s="131">
        <v>22694.32</v>
      </c>
      <c r="M527" s="131">
        <v>0</v>
      </c>
      <c r="N527" s="131">
        <v>1934136.3</v>
      </c>
      <c r="P527">
        <f t="shared" si="25"/>
        <v>2468709.42</v>
      </c>
      <c r="Q527">
        <f t="shared" si="26"/>
        <v>1934136.3</v>
      </c>
    </row>
    <row r="528" spans="1:17" x14ac:dyDescent="0.3">
      <c r="A528" t="str">
        <f t="shared" si="24"/>
        <v>2012_4572</v>
      </c>
      <c r="C528" s="131">
        <v>527</v>
      </c>
      <c r="D528" s="131">
        <v>4572</v>
      </c>
      <c r="E528" s="131">
        <v>4572</v>
      </c>
      <c r="F528" s="131" t="s">
        <v>213</v>
      </c>
      <c r="G528" s="131">
        <v>2012</v>
      </c>
      <c r="H528" s="131">
        <v>0</v>
      </c>
      <c r="I528" s="131">
        <v>1</v>
      </c>
      <c r="J528" s="131">
        <v>722468</v>
      </c>
      <c r="K528" s="131">
        <v>996308.22</v>
      </c>
      <c r="L528" s="131">
        <v>158784.97</v>
      </c>
      <c r="M528" s="131">
        <v>0</v>
      </c>
      <c r="N528" s="131">
        <v>1030783.3</v>
      </c>
      <c r="P528">
        <f t="shared" si="25"/>
        <v>1718776.22</v>
      </c>
      <c r="Q528">
        <f t="shared" si="26"/>
        <v>1030783.3</v>
      </c>
    </row>
    <row r="529" spans="1:17" x14ac:dyDescent="0.3">
      <c r="A529" t="str">
        <f t="shared" si="24"/>
        <v>2012_4581</v>
      </c>
      <c r="C529" s="131">
        <v>528</v>
      </c>
      <c r="D529" s="131">
        <v>4581</v>
      </c>
      <c r="E529" s="131">
        <v>4581</v>
      </c>
      <c r="F529" s="131" t="s">
        <v>214</v>
      </c>
      <c r="G529" s="131">
        <v>2012</v>
      </c>
      <c r="H529" s="131">
        <v>0</v>
      </c>
      <c r="I529" s="131">
        <v>1</v>
      </c>
      <c r="J529" s="131">
        <v>9254131.5800000001</v>
      </c>
      <c r="K529" s="131">
        <v>0</v>
      </c>
      <c r="L529" s="131">
        <v>1843687.72</v>
      </c>
      <c r="M529" s="131">
        <v>0</v>
      </c>
      <c r="N529" s="131">
        <v>3204864.08</v>
      </c>
      <c r="P529">
        <f t="shared" si="25"/>
        <v>9254131.5800000001</v>
      </c>
      <c r="Q529">
        <f t="shared" si="26"/>
        <v>3204864.08</v>
      </c>
    </row>
    <row r="530" spans="1:17" x14ac:dyDescent="0.3">
      <c r="A530" t="str">
        <f t="shared" si="24"/>
        <v>2012_4599</v>
      </c>
      <c r="C530" s="131">
        <v>529</v>
      </c>
      <c r="D530" s="131">
        <v>4599</v>
      </c>
      <c r="E530" s="131">
        <v>4599</v>
      </c>
      <c r="F530" s="131" t="s">
        <v>215</v>
      </c>
      <c r="G530" s="131">
        <v>2012</v>
      </c>
      <c r="H530" s="131">
        <v>0</v>
      </c>
      <c r="I530" s="131">
        <v>1</v>
      </c>
      <c r="J530" s="131">
        <v>1796669.88</v>
      </c>
      <c r="K530" s="131">
        <v>0</v>
      </c>
      <c r="L530" s="131">
        <v>99318.76</v>
      </c>
      <c r="M530" s="131">
        <v>0</v>
      </c>
      <c r="N530" s="131">
        <v>1062053.96</v>
      </c>
      <c r="P530">
        <f t="shared" si="25"/>
        <v>1796669.88</v>
      </c>
      <c r="Q530">
        <f t="shared" si="26"/>
        <v>1062053.96</v>
      </c>
    </row>
    <row r="531" spans="1:17" x14ac:dyDescent="0.3">
      <c r="A531" t="str">
        <f t="shared" si="24"/>
        <v>2012_4617</v>
      </c>
      <c r="C531" s="131">
        <v>530</v>
      </c>
      <c r="D531" s="131">
        <v>4617</v>
      </c>
      <c r="E531" s="131">
        <v>4617</v>
      </c>
      <c r="F531" s="131" t="s">
        <v>216</v>
      </c>
      <c r="G531" s="131">
        <v>2012</v>
      </c>
      <c r="H531" s="131">
        <v>0</v>
      </c>
      <c r="I531" s="131">
        <v>1</v>
      </c>
      <c r="J531" s="131">
        <v>1556371.47</v>
      </c>
      <c r="K531" s="131">
        <v>2000000</v>
      </c>
      <c r="L531" s="131">
        <v>401933.73</v>
      </c>
      <c r="M531" s="131">
        <v>102279.91</v>
      </c>
      <c r="N531" s="131">
        <v>1659617.39</v>
      </c>
      <c r="P531">
        <f t="shared" si="25"/>
        <v>3556371.4699999997</v>
      </c>
      <c r="Q531">
        <f t="shared" si="26"/>
        <v>1761897.2999999998</v>
      </c>
    </row>
    <row r="532" spans="1:17" x14ac:dyDescent="0.3">
      <c r="A532" t="str">
        <f t="shared" si="24"/>
        <v>2012_4662</v>
      </c>
      <c r="C532" s="131">
        <v>531</v>
      </c>
      <c r="D532" s="131">
        <v>4662</v>
      </c>
      <c r="E532" s="131">
        <v>4662</v>
      </c>
      <c r="F532" s="131" t="s">
        <v>218</v>
      </c>
      <c r="G532" s="131">
        <v>2012</v>
      </c>
      <c r="H532" s="131">
        <v>0</v>
      </c>
      <c r="I532" s="131">
        <v>1</v>
      </c>
      <c r="J532" s="131">
        <v>415215.83</v>
      </c>
      <c r="K532" s="131">
        <v>0</v>
      </c>
      <c r="L532" s="131">
        <v>209785.89</v>
      </c>
      <c r="M532" s="131">
        <v>7121.94</v>
      </c>
      <c r="N532" s="131">
        <v>391729.41</v>
      </c>
      <c r="P532">
        <f t="shared" si="25"/>
        <v>415215.83</v>
      </c>
      <c r="Q532">
        <f t="shared" si="26"/>
        <v>398851.35</v>
      </c>
    </row>
    <row r="533" spans="1:17" x14ac:dyDescent="0.3">
      <c r="A533" t="str">
        <f t="shared" si="24"/>
        <v>2012_4689</v>
      </c>
      <c r="C533" s="131">
        <v>532</v>
      </c>
      <c r="D533" s="131">
        <v>4689</v>
      </c>
      <c r="E533" s="131">
        <v>4689</v>
      </c>
      <c r="F533" s="131" t="s">
        <v>219</v>
      </c>
      <c r="G533" s="131">
        <v>2012</v>
      </c>
      <c r="H533" s="131">
        <v>0</v>
      </c>
      <c r="I533" s="131">
        <v>1</v>
      </c>
      <c r="J533" s="131">
        <v>820263.96</v>
      </c>
      <c r="K533" s="131">
        <v>86667.69</v>
      </c>
      <c r="L533" s="131">
        <v>55573</v>
      </c>
      <c r="M533" s="131">
        <v>0</v>
      </c>
      <c r="N533" s="131">
        <v>611257.64</v>
      </c>
      <c r="P533">
        <f t="shared" si="25"/>
        <v>906931.64999999991</v>
      </c>
      <c r="Q533">
        <f t="shared" si="26"/>
        <v>611257.64</v>
      </c>
    </row>
    <row r="534" spans="1:17" x14ac:dyDescent="0.3">
      <c r="A534" t="str">
        <f t="shared" si="24"/>
        <v>2012_4644</v>
      </c>
      <c r="C534" s="131">
        <v>533</v>
      </c>
      <c r="D534" s="131">
        <v>4644</v>
      </c>
      <c r="E534" s="131">
        <v>4644</v>
      </c>
      <c r="F534" s="131" t="s">
        <v>217</v>
      </c>
      <c r="G534" s="131">
        <v>2012</v>
      </c>
      <c r="H534" s="131">
        <v>0</v>
      </c>
      <c r="I534" s="131">
        <v>1</v>
      </c>
      <c r="J534" s="131">
        <v>1188375.31</v>
      </c>
      <c r="K534" s="131">
        <v>0</v>
      </c>
      <c r="L534" s="131">
        <v>244439</v>
      </c>
      <c r="M534" s="131">
        <v>0</v>
      </c>
      <c r="N534" s="131">
        <v>909208.3</v>
      </c>
      <c r="P534">
        <f t="shared" si="25"/>
        <v>1188375.31</v>
      </c>
      <c r="Q534">
        <f t="shared" si="26"/>
        <v>909208.3</v>
      </c>
    </row>
    <row r="535" spans="1:17" x14ac:dyDescent="0.3">
      <c r="A535" t="str">
        <f t="shared" si="24"/>
        <v>2012_4725</v>
      </c>
      <c r="C535" s="131">
        <v>534</v>
      </c>
      <c r="D535" s="131">
        <v>4725</v>
      </c>
      <c r="E535" s="131">
        <v>4725</v>
      </c>
      <c r="F535" s="131" t="s">
        <v>220</v>
      </c>
      <c r="G535" s="131">
        <v>2012</v>
      </c>
      <c r="H535" s="131">
        <v>0</v>
      </c>
      <c r="I535" s="131">
        <v>1</v>
      </c>
      <c r="J535" s="131">
        <v>100</v>
      </c>
      <c r="K535" s="131">
        <v>4094263.37</v>
      </c>
      <c r="L535" s="131">
        <v>1321015.3999999999</v>
      </c>
      <c r="M535" s="131">
        <v>0</v>
      </c>
      <c r="N535" s="131">
        <v>2867922.65</v>
      </c>
      <c r="P535">
        <f t="shared" si="25"/>
        <v>4094363.37</v>
      </c>
      <c r="Q535">
        <f t="shared" si="26"/>
        <v>2867922.65</v>
      </c>
    </row>
    <row r="536" spans="1:17" x14ac:dyDescent="0.3">
      <c r="A536" t="str">
        <f t="shared" si="24"/>
        <v>2012_2673</v>
      </c>
      <c r="C536" s="131">
        <v>535</v>
      </c>
      <c r="D536" s="131">
        <v>2673</v>
      </c>
      <c r="E536" s="131">
        <v>2673</v>
      </c>
      <c r="F536" s="131" t="s">
        <v>141</v>
      </c>
      <c r="G536" s="131">
        <v>2012</v>
      </c>
      <c r="H536" s="131">
        <v>0</v>
      </c>
      <c r="I536" s="131">
        <v>1</v>
      </c>
      <c r="J536" s="131">
        <v>212345.11</v>
      </c>
      <c r="K536" s="131">
        <v>1244898.44</v>
      </c>
      <c r="L536" s="131">
        <v>513495.59</v>
      </c>
      <c r="M536" s="131">
        <v>0</v>
      </c>
      <c r="N536" s="131">
        <v>184159.14</v>
      </c>
      <c r="P536">
        <f t="shared" si="25"/>
        <v>1457243.5499999998</v>
      </c>
      <c r="Q536">
        <f t="shared" si="26"/>
        <v>184159.14</v>
      </c>
    </row>
    <row r="537" spans="1:17" x14ac:dyDescent="0.3">
      <c r="A537" t="str">
        <f t="shared" si="24"/>
        <v>2012_153</v>
      </c>
      <c r="C537" s="131">
        <v>536</v>
      </c>
      <c r="D537" s="131">
        <v>153</v>
      </c>
      <c r="E537" s="131">
        <v>153</v>
      </c>
      <c r="F537" s="131" t="s">
        <v>41</v>
      </c>
      <c r="G537" s="131">
        <v>2012</v>
      </c>
      <c r="H537" s="131">
        <v>0</v>
      </c>
      <c r="I537" s="131">
        <v>1</v>
      </c>
      <c r="J537" s="131">
        <v>412.97</v>
      </c>
      <c r="K537" s="131">
        <v>0</v>
      </c>
      <c r="L537" s="131">
        <v>8253.17</v>
      </c>
      <c r="M537" s="131">
        <v>0</v>
      </c>
      <c r="N537" s="131">
        <v>472968.79</v>
      </c>
      <c r="P537">
        <f t="shared" si="25"/>
        <v>412.97</v>
      </c>
      <c r="Q537">
        <f t="shared" si="26"/>
        <v>472968.79</v>
      </c>
    </row>
    <row r="538" spans="1:17" x14ac:dyDescent="0.3">
      <c r="A538" t="str">
        <f t="shared" si="24"/>
        <v>2012_3691</v>
      </c>
      <c r="C538" s="131">
        <v>537</v>
      </c>
      <c r="D538" s="131">
        <v>3691</v>
      </c>
      <c r="E538" s="131">
        <v>3691</v>
      </c>
      <c r="F538" s="131" t="s">
        <v>180</v>
      </c>
      <c r="G538" s="131">
        <v>2012</v>
      </c>
      <c r="H538" s="131">
        <v>0</v>
      </c>
      <c r="I538" s="131">
        <v>1</v>
      </c>
      <c r="J538" s="131">
        <v>1393204.84</v>
      </c>
      <c r="K538" s="131">
        <v>870042.38</v>
      </c>
      <c r="L538" s="131">
        <v>276079.89</v>
      </c>
      <c r="M538" s="131">
        <v>825.93</v>
      </c>
      <c r="N538" s="131">
        <v>1961345.18</v>
      </c>
      <c r="P538">
        <f t="shared" si="25"/>
        <v>2263247.2200000002</v>
      </c>
      <c r="Q538">
        <f t="shared" si="26"/>
        <v>1962171.1099999999</v>
      </c>
    </row>
    <row r="539" spans="1:17" x14ac:dyDescent="0.3">
      <c r="A539" t="str">
        <f t="shared" si="24"/>
        <v>2012_4774</v>
      </c>
      <c r="C539" s="131">
        <v>538</v>
      </c>
      <c r="D539" s="131">
        <v>4774</v>
      </c>
      <c r="E539" s="131">
        <v>4774</v>
      </c>
      <c r="F539" s="131" t="s">
        <v>817</v>
      </c>
      <c r="G539" s="131">
        <v>2012</v>
      </c>
      <c r="H539" s="131">
        <v>0</v>
      </c>
      <c r="I539" s="131">
        <v>2</v>
      </c>
      <c r="J539" s="131">
        <v>2284027.34</v>
      </c>
      <c r="K539" s="131">
        <v>269618.32</v>
      </c>
      <c r="L539" s="131">
        <v>572161.35</v>
      </c>
      <c r="M539" s="131">
        <v>0</v>
      </c>
      <c r="N539" s="131">
        <v>624293.54</v>
      </c>
      <c r="P539">
        <f t="shared" si="25"/>
        <v>2553645.6599999997</v>
      </c>
      <c r="Q539">
        <f t="shared" si="26"/>
        <v>624293.54</v>
      </c>
    </row>
    <row r="540" spans="1:17" x14ac:dyDescent="0.3">
      <c r="A540" t="str">
        <f t="shared" si="24"/>
        <v>2012_873</v>
      </c>
      <c r="C540" s="131">
        <v>539</v>
      </c>
      <c r="D540" s="131">
        <v>873</v>
      </c>
      <c r="E540" s="131">
        <v>873</v>
      </c>
      <c r="F540" s="131" t="s">
        <v>67</v>
      </c>
      <c r="G540" s="131">
        <v>2012</v>
      </c>
      <c r="H540" s="131">
        <v>0</v>
      </c>
      <c r="I540" s="131">
        <v>1</v>
      </c>
      <c r="J540" s="131">
        <v>0</v>
      </c>
      <c r="K540" s="131">
        <v>1476223.32</v>
      </c>
      <c r="L540" s="131">
        <v>56175.46</v>
      </c>
      <c r="M540" s="131">
        <v>17485.95</v>
      </c>
      <c r="N540" s="131">
        <v>917415.82</v>
      </c>
      <c r="P540">
        <f t="shared" si="25"/>
        <v>1476223.32</v>
      </c>
      <c r="Q540">
        <f t="shared" si="26"/>
        <v>934901.7699999999</v>
      </c>
    </row>
    <row r="541" spans="1:17" x14ac:dyDescent="0.3">
      <c r="A541" t="str">
        <f t="shared" si="24"/>
        <v>2012_4778</v>
      </c>
      <c r="C541" s="131">
        <v>540</v>
      </c>
      <c r="D541" s="131">
        <v>4778</v>
      </c>
      <c r="E541" s="131">
        <v>4778</v>
      </c>
      <c r="F541" s="131" t="s">
        <v>227</v>
      </c>
      <c r="G541" s="131">
        <v>2012</v>
      </c>
      <c r="H541" s="131">
        <v>0</v>
      </c>
      <c r="I541" s="131">
        <v>1</v>
      </c>
      <c r="J541" s="131">
        <v>144106.1</v>
      </c>
      <c r="K541" s="131">
        <v>972793.08</v>
      </c>
      <c r="L541" s="131">
        <v>45753.21</v>
      </c>
      <c r="M541" s="131">
        <v>0</v>
      </c>
      <c r="N541" s="131">
        <v>1028946.48</v>
      </c>
      <c r="P541">
        <f t="shared" si="25"/>
        <v>1116899.18</v>
      </c>
      <c r="Q541">
        <f t="shared" si="26"/>
        <v>1028946.48</v>
      </c>
    </row>
    <row r="542" spans="1:17" x14ac:dyDescent="0.3">
      <c r="A542" t="str">
        <f t="shared" si="24"/>
        <v>2012_4777</v>
      </c>
      <c r="C542" s="131">
        <v>541</v>
      </c>
      <c r="D542" s="131">
        <v>4777</v>
      </c>
      <c r="E542" s="131">
        <v>4777</v>
      </c>
      <c r="F542" s="131" t="s">
        <v>226</v>
      </c>
      <c r="G542" s="131">
        <v>2012</v>
      </c>
      <c r="H542" s="131">
        <v>0</v>
      </c>
      <c r="I542" s="131">
        <v>1</v>
      </c>
      <c r="J542" s="131">
        <v>2093299.99</v>
      </c>
      <c r="K542" s="131">
        <v>0</v>
      </c>
      <c r="L542" s="131">
        <v>217844.18</v>
      </c>
      <c r="M542" s="131">
        <v>0</v>
      </c>
      <c r="N542" s="131">
        <v>1310633.43</v>
      </c>
      <c r="P542">
        <f t="shared" si="25"/>
        <v>2093299.99</v>
      </c>
      <c r="Q542">
        <f t="shared" si="26"/>
        <v>1310633.43</v>
      </c>
    </row>
    <row r="543" spans="1:17" x14ac:dyDescent="0.3">
      <c r="A543" t="str">
        <f t="shared" si="24"/>
        <v>2012_4776</v>
      </c>
      <c r="C543" s="131">
        <v>542</v>
      </c>
      <c r="D543" s="131">
        <v>4776</v>
      </c>
      <c r="E543" s="131">
        <v>4776</v>
      </c>
      <c r="F543" s="131" t="s">
        <v>225</v>
      </c>
      <c r="G543" s="131">
        <v>2012</v>
      </c>
      <c r="H543" s="131">
        <v>0</v>
      </c>
      <c r="I543" s="131">
        <v>1</v>
      </c>
      <c r="J543" s="131">
        <v>534398.44999999995</v>
      </c>
      <c r="K543" s="131">
        <v>595291.78</v>
      </c>
      <c r="L543" s="131">
        <v>71289.070000000007</v>
      </c>
      <c r="M543" s="131">
        <v>0</v>
      </c>
      <c r="N543" s="131">
        <v>677771.02</v>
      </c>
      <c r="P543">
        <f t="shared" si="25"/>
        <v>1129690.23</v>
      </c>
      <c r="Q543">
        <f t="shared" si="26"/>
        <v>677771.02</v>
      </c>
    </row>
    <row r="544" spans="1:17" x14ac:dyDescent="0.3">
      <c r="A544" t="str">
        <f t="shared" si="24"/>
        <v>2012_4779</v>
      </c>
      <c r="C544" s="131">
        <v>543</v>
      </c>
      <c r="D544" s="131">
        <v>4779</v>
      </c>
      <c r="E544" s="131">
        <v>4779</v>
      </c>
      <c r="F544" s="131" t="s">
        <v>228</v>
      </c>
      <c r="G544" s="131">
        <v>2012</v>
      </c>
      <c r="H544" s="131">
        <v>0</v>
      </c>
      <c r="I544" s="131">
        <v>1</v>
      </c>
      <c r="J544" s="131">
        <v>3926168.34</v>
      </c>
      <c r="K544" s="131">
        <v>116.29</v>
      </c>
      <c r="L544" s="131">
        <v>917264.52</v>
      </c>
      <c r="M544" s="131">
        <v>56719.94</v>
      </c>
      <c r="N544" s="131">
        <v>653656.75</v>
      </c>
      <c r="P544">
        <f t="shared" si="25"/>
        <v>3926284.63</v>
      </c>
      <c r="Q544">
        <f t="shared" si="26"/>
        <v>710376.69</v>
      </c>
    </row>
    <row r="545" spans="1:17" x14ac:dyDescent="0.3">
      <c r="A545" t="str">
        <f t="shared" si="24"/>
        <v>2012_4784</v>
      </c>
      <c r="C545" s="131">
        <v>544</v>
      </c>
      <c r="D545" s="131">
        <v>4784</v>
      </c>
      <c r="E545" s="131">
        <v>4784</v>
      </c>
      <c r="F545" s="131" t="s">
        <v>229</v>
      </c>
      <c r="G545" s="131">
        <v>2012</v>
      </c>
      <c r="H545" s="131">
        <v>0</v>
      </c>
      <c r="I545" s="131">
        <v>1</v>
      </c>
      <c r="J545" s="131">
        <v>1269120.83</v>
      </c>
      <c r="K545" s="131">
        <v>6149027.6399999997</v>
      </c>
      <c r="L545" s="131">
        <v>389986.37</v>
      </c>
      <c r="M545" s="131">
        <v>115596.84</v>
      </c>
      <c r="N545" s="131">
        <v>4453435.32</v>
      </c>
      <c r="P545">
        <f t="shared" si="25"/>
        <v>7418148.4699999997</v>
      </c>
      <c r="Q545">
        <f t="shared" si="26"/>
        <v>4569032.16</v>
      </c>
    </row>
    <row r="546" spans="1:17" x14ac:dyDescent="0.3">
      <c r="A546" t="str">
        <f t="shared" si="24"/>
        <v>2012_4785</v>
      </c>
      <c r="C546" s="131">
        <v>545</v>
      </c>
      <c r="D546" s="131">
        <v>4785</v>
      </c>
      <c r="E546" s="131">
        <v>4785</v>
      </c>
      <c r="F546" s="131" t="s">
        <v>793</v>
      </c>
      <c r="G546" s="131">
        <v>2012</v>
      </c>
      <c r="H546" s="131">
        <v>0</v>
      </c>
      <c r="I546" s="131">
        <v>1</v>
      </c>
      <c r="J546" s="131">
        <v>165167.07999999999</v>
      </c>
      <c r="K546" s="131">
        <v>1539676.88</v>
      </c>
      <c r="L546" s="131">
        <v>217279.23</v>
      </c>
      <c r="M546" s="131">
        <v>0</v>
      </c>
      <c r="N546" s="131">
        <v>1043168.97</v>
      </c>
      <c r="P546">
        <f t="shared" si="25"/>
        <v>1704843.96</v>
      </c>
      <c r="Q546">
        <f t="shared" si="26"/>
        <v>1043168.97</v>
      </c>
    </row>
    <row r="547" spans="1:17" x14ac:dyDescent="0.3">
      <c r="A547" t="str">
        <f t="shared" si="24"/>
        <v>2012_333</v>
      </c>
      <c r="C547" s="131">
        <v>546</v>
      </c>
      <c r="D547" s="131">
        <v>333</v>
      </c>
      <c r="E547" s="131">
        <v>333</v>
      </c>
      <c r="F547" s="131" t="s">
        <v>357</v>
      </c>
      <c r="G547" s="131">
        <v>2012</v>
      </c>
      <c r="H547" s="131">
        <v>0</v>
      </c>
      <c r="I547" s="131">
        <v>2</v>
      </c>
      <c r="J547" s="131">
        <v>2252513.7200000002</v>
      </c>
      <c r="K547" s="131">
        <v>23105.84</v>
      </c>
      <c r="L547" s="131">
        <v>199576.6</v>
      </c>
      <c r="M547" s="131">
        <v>0</v>
      </c>
      <c r="N547" s="131">
        <v>1967507.6</v>
      </c>
      <c r="P547">
        <f t="shared" si="25"/>
        <v>2275619.56</v>
      </c>
      <c r="Q547">
        <f t="shared" si="26"/>
        <v>1967507.6</v>
      </c>
    </row>
    <row r="548" spans="1:17" x14ac:dyDescent="0.3">
      <c r="A548" t="str">
        <f t="shared" si="24"/>
        <v>2012_4773</v>
      </c>
      <c r="C548" s="131">
        <v>547</v>
      </c>
      <c r="D548" s="131">
        <v>4773</v>
      </c>
      <c r="E548" s="131">
        <v>4773</v>
      </c>
      <c r="F548" s="131" t="s">
        <v>222</v>
      </c>
      <c r="G548" s="131">
        <v>2012</v>
      </c>
      <c r="H548" s="131">
        <v>0</v>
      </c>
      <c r="I548" s="131">
        <v>1</v>
      </c>
      <c r="J548" s="131">
        <v>1644412.01</v>
      </c>
      <c r="K548" s="131">
        <v>0</v>
      </c>
      <c r="L548" s="131">
        <v>72186.23</v>
      </c>
      <c r="M548" s="131">
        <v>0</v>
      </c>
      <c r="N548" s="131">
        <v>1634544.73</v>
      </c>
      <c r="P548">
        <f t="shared" si="25"/>
        <v>1644412.01</v>
      </c>
      <c r="Q548">
        <f t="shared" si="26"/>
        <v>1634544.73</v>
      </c>
    </row>
    <row r="549" spans="1:17" x14ac:dyDescent="0.3">
      <c r="A549" t="str">
        <f t="shared" si="24"/>
        <v>2012_4788</v>
      </c>
      <c r="C549" s="131">
        <v>548</v>
      </c>
      <c r="D549" s="131">
        <v>4788</v>
      </c>
      <c r="E549" s="131">
        <v>4788</v>
      </c>
      <c r="F549" s="131" t="s">
        <v>232</v>
      </c>
      <c r="G549" s="131">
        <v>2012</v>
      </c>
      <c r="H549" s="131">
        <v>0</v>
      </c>
      <c r="I549" s="131">
        <v>1</v>
      </c>
      <c r="J549" s="131">
        <v>1246208.1100000001</v>
      </c>
      <c r="K549" s="131">
        <v>0</v>
      </c>
      <c r="L549" s="131">
        <v>99073.31</v>
      </c>
      <c r="M549" s="131">
        <v>0</v>
      </c>
      <c r="N549" s="131">
        <v>1102215.53</v>
      </c>
      <c r="P549">
        <f t="shared" si="25"/>
        <v>1246208.1100000001</v>
      </c>
      <c r="Q549">
        <f t="shared" si="26"/>
        <v>1102215.53</v>
      </c>
    </row>
    <row r="550" spans="1:17" x14ac:dyDescent="0.3">
      <c r="A550" t="str">
        <f t="shared" si="24"/>
        <v>2012_4797</v>
      </c>
      <c r="C550" s="131">
        <v>549</v>
      </c>
      <c r="D550" s="131">
        <v>4797</v>
      </c>
      <c r="E550" s="131">
        <v>4797</v>
      </c>
      <c r="F550" s="131" t="s">
        <v>233</v>
      </c>
      <c r="G550" s="131">
        <v>2012</v>
      </c>
      <c r="H550" s="131">
        <v>0</v>
      </c>
      <c r="I550" s="131">
        <v>1</v>
      </c>
      <c r="J550" s="131">
        <v>169180.57</v>
      </c>
      <c r="K550" s="131">
        <v>7638768.4299999997</v>
      </c>
      <c r="L550" s="131">
        <v>326403.77</v>
      </c>
      <c r="M550" s="131">
        <v>90145</v>
      </c>
      <c r="N550" s="131">
        <v>4428525</v>
      </c>
      <c r="P550">
        <f t="shared" si="25"/>
        <v>7807949</v>
      </c>
      <c r="Q550">
        <f t="shared" si="26"/>
        <v>4518670</v>
      </c>
    </row>
    <row r="551" spans="1:17" x14ac:dyDescent="0.3">
      <c r="A551" t="str">
        <f t="shared" si="24"/>
        <v>2012_4860</v>
      </c>
      <c r="C551" s="131">
        <v>550</v>
      </c>
      <c r="D551" s="131">
        <v>4860</v>
      </c>
      <c r="E551" s="131">
        <v>4860</v>
      </c>
      <c r="F551" s="131" t="s">
        <v>981</v>
      </c>
      <c r="G551" s="131">
        <v>2012</v>
      </c>
      <c r="H551" s="131">
        <v>0</v>
      </c>
      <c r="I551" s="131">
        <v>2</v>
      </c>
      <c r="J551" s="131">
        <v>3898641.17</v>
      </c>
      <c r="K551" s="131">
        <v>0</v>
      </c>
      <c r="L551" s="131">
        <v>308886.42</v>
      </c>
      <c r="M551" s="131">
        <v>10500.55</v>
      </c>
      <c r="N551" s="131">
        <v>2575416.02</v>
      </c>
      <c r="P551">
        <f t="shared" si="25"/>
        <v>3898641.17</v>
      </c>
      <c r="Q551">
        <f t="shared" si="26"/>
        <v>2585916.5699999998</v>
      </c>
    </row>
    <row r="552" spans="1:17" x14ac:dyDescent="0.3">
      <c r="A552" t="str">
        <f t="shared" si="24"/>
        <v>2012_4869</v>
      </c>
      <c r="C552" s="131">
        <v>551</v>
      </c>
      <c r="D552" s="131">
        <v>4869</v>
      </c>
      <c r="E552" s="131">
        <v>4869</v>
      </c>
      <c r="F552" s="131" t="s">
        <v>235</v>
      </c>
      <c r="G552" s="131">
        <v>2012</v>
      </c>
      <c r="H552" s="131">
        <v>0</v>
      </c>
      <c r="I552" s="131">
        <v>1</v>
      </c>
      <c r="J552" s="131">
        <v>5274006.79</v>
      </c>
      <c r="K552" s="131">
        <v>0</v>
      </c>
      <c r="L552" s="131">
        <v>683233.01</v>
      </c>
      <c r="M552" s="131">
        <v>0</v>
      </c>
      <c r="N552" s="131">
        <v>3521582.6</v>
      </c>
      <c r="P552">
        <f t="shared" si="25"/>
        <v>5274006.79</v>
      </c>
      <c r="Q552">
        <f t="shared" si="26"/>
        <v>3521582.6</v>
      </c>
    </row>
    <row r="553" spans="1:17" x14ac:dyDescent="0.3">
      <c r="A553" t="str">
        <f t="shared" si="24"/>
        <v>2012_4878</v>
      </c>
      <c r="C553" s="131">
        <v>552</v>
      </c>
      <c r="D553" s="131">
        <v>4878</v>
      </c>
      <c r="E553" s="131">
        <v>4878</v>
      </c>
      <c r="F553" s="131" t="s">
        <v>236</v>
      </c>
      <c r="G553" s="131">
        <v>2012</v>
      </c>
      <c r="H553" s="131">
        <v>0</v>
      </c>
      <c r="I553" s="131">
        <v>1</v>
      </c>
      <c r="J553" s="131">
        <v>2487785.38</v>
      </c>
      <c r="K553" s="131">
        <v>0</v>
      </c>
      <c r="L553" s="131">
        <v>498501.62</v>
      </c>
      <c r="M553" s="131">
        <v>7611.7</v>
      </c>
      <c r="N553" s="131">
        <v>1249291.83</v>
      </c>
      <c r="P553">
        <f t="shared" si="25"/>
        <v>2487785.38</v>
      </c>
      <c r="Q553">
        <f t="shared" si="26"/>
        <v>1256903.53</v>
      </c>
    </row>
    <row r="554" spans="1:17" x14ac:dyDescent="0.3">
      <c r="A554" t="str">
        <f t="shared" si="24"/>
        <v>2012_4890</v>
      </c>
      <c r="C554" s="131">
        <v>553</v>
      </c>
      <c r="D554" s="131">
        <v>4890</v>
      </c>
      <c r="E554" s="131">
        <v>4890</v>
      </c>
      <c r="F554" s="131" t="s">
        <v>237</v>
      </c>
      <c r="G554" s="131">
        <v>2012</v>
      </c>
      <c r="H554" s="131">
        <v>0</v>
      </c>
      <c r="I554" s="131">
        <v>1</v>
      </c>
      <c r="J554" s="131">
        <v>3285883.25</v>
      </c>
      <c r="K554" s="131">
        <v>19.93</v>
      </c>
      <c r="L554" s="131">
        <v>491789.24</v>
      </c>
      <c r="M554" s="131">
        <v>19218.91</v>
      </c>
      <c r="N554" s="131">
        <v>1867590.34</v>
      </c>
      <c r="P554">
        <f t="shared" si="25"/>
        <v>3285903.18</v>
      </c>
      <c r="Q554">
        <f t="shared" si="26"/>
        <v>1886809.25</v>
      </c>
    </row>
    <row r="555" spans="1:17" x14ac:dyDescent="0.3">
      <c r="A555" t="str">
        <f t="shared" si="24"/>
        <v>2012_4905</v>
      </c>
      <c r="C555" s="131">
        <v>554</v>
      </c>
      <c r="D555" s="131">
        <v>4905</v>
      </c>
      <c r="E555" s="131">
        <v>4905</v>
      </c>
      <c r="F555" s="131" t="s">
        <v>794</v>
      </c>
      <c r="G555" s="131">
        <v>2012</v>
      </c>
      <c r="H555" s="131">
        <v>0</v>
      </c>
      <c r="I555" s="131">
        <v>1</v>
      </c>
      <c r="J555" s="131">
        <v>21127.69</v>
      </c>
      <c r="K555" s="131">
        <v>0</v>
      </c>
      <c r="L555" s="131">
        <v>99863.88</v>
      </c>
      <c r="M555" s="131">
        <v>0</v>
      </c>
      <c r="N555" s="131">
        <v>-287895.15000000002</v>
      </c>
      <c r="P555">
        <f t="shared" si="25"/>
        <v>21127.69</v>
      </c>
      <c r="Q555">
        <f t="shared" si="26"/>
        <v>-287895.15000000002</v>
      </c>
    </row>
    <row r="556" spans="1:17" x14ac:dyDescent="0.3">
      <c r="A556" t="str">
        <f t="shared" si="24"/>
        <v>2012_4978</v>
      </c>
      <c r="C556" s="131">
        <v>555</v>
      </c>
      <c r="D556" s="131">
        <v>4978</v>
      </c>
      <c r="E556" s="131">
        <v>4978</v>
      </c>
      <c r="F556" s="131" t="s">
        <v>238</v>
      </c>
      <c r="G556" s="131">
        <v>2012</v>
      </c>
      <c r="H556" s="131">
        <v>0</v>
      </c>
      <c r="I556" s="131">
        <v>1</v>
      </c>
      <c r="J556" s="131">
        <v>1077645.6499999999</v>
      </c>
      <c r="K556" s="131">
        <v>0</v>
      </c>
      <c r="L556" s="131">
        <v>111462.89</v>
      </c>
      <c r="M556" s="131">
        <v>0</v>
      </c>
      <c r="N556" s="131">
        <v>792912.8</v>
      </c>
      <c r="P556">
        <f t="shared" si="25"/>
        <v>1077645.6499999999</v>
      </c>
      <c r="Q556">
        <f t="shared" si="26"/>
        <v>792912.8</v>
      </c>
    </row>
    <row r="557" spans="1:17" x14ac:dyDescent="0.3">
      <c r="A557" t="str">
        <f t="shared" si="24"/>
        <v>2012_4995</v>
      </c>
      <c r="C557" s="131">
        <v>556</v>
      </c>
      <c r="D557" s="131">
        <v>4995</v>
      </c>
      <c r="E557" s="131">
        <v>4995</v>
      </c>
      <c r="F557" s="131" t="s">
        <v>239</v>
      </c>
      <c r="G557" s="131">
        <v>2012</v>
      </c>
      <c r="H557" s="131">
        <v>0</v>
      </c>
      <c r="I557" s="131">
        <v>1</v>
      </c>
      <c r="J557" s="131">
        <v>3008672.78</v>
      </c>
      <c r="K557" s="131">
        <v>0</v>
      </c>
      <c r="L557" s="131">
        <v>392200.51</v>
      </c>
      <c r="M557" s="131">
        <v>0</v>
      </c>
      <c r="N557" s="131">
        <v>1714438.25</v>
      </c>
      <c r="P557">
        <f t="shared" si="25"/>
        <v>3008672.78</v>
      </c>
      <c r="Q557">
        <f t="shared" si="26"/>
        <v>1714438.25</v>
      </c>
    </row>
    <row r="558" spans="1:17" x14ac:dyDescent="0.3">
      <c r="A558" t="str">
        <f t="shared" si="24"/>
        <v>2012_5013</v>
      </c>
      <c r="C558" s="131">
        <v>557</v>
      </c>
      <c r="D558" s="131">
        <v>5013</v>
      </c>
      <c r="E558" s="131">
        <v>5013</v>
      </c>
      <c r="F558" s="131" t="s">
        <v>240</v>
      </c>
      <c r="G558" s="131">
        <v>2012</v>
      </c>
      <c r="H558" s="131">
        <v>0</v>
      </c>
      <c r="I558" s="131">
        <v>1</v>
      </c>
      <c r="J558" s="131">
        <v>3229822.4</v>
      </c>
      <c r="K558" s="131">
        <v>0</v>
      </c>
      <c r="L558" s="131">
        <v>290338.76</v>
      </c>
      <c r="M558" s="131">
        <v>0</v>
      </c>
      <c r="N558" s="131">
        <v>1341065.81</v>
      </c>
      <c r="P558">
        <f t="shared" si="25"/>
        <v>3229822.4</v>
      </c>
      <c r="Q558">
        <f t="shared" si="26"/>
        <v>1341065.81</v>
      </c>
    </row>
    <row r="559" spans="1:17" x14ac:dyDescent="0.3">
      <c r="A559" t="str">
        <f t="shared" si="24"/>
        <v>2012_5049</v>
      </c>
      <c r="C559" s="131">
        <v>558</v>
      </c>
      <c r="D559" s="131">
        <v>5049</v>
      </c>
      <c r="E559" s="131">
        <v>5049</v>
      </c>
      <c r="F559" s="131" t="s">
        <v>241</v>
      </c>
      <c r="G559" s="131">
        <v>2012</v>
      </c>
      <c r="H559" s="131">
        <v>0</v>
      </c>
      <c r="I559" s="131">
        <v>1</v>
      </c>
      <c r="J559" s="131">
        <v>10062985.73</v>
      </c>
      <c r="K559" s="131">
        <v>0</v>
      </c>
      <c r="L559" s="131">
        <v>1084372.08</v>
      </c>
      <c r="M559" s="131">
        <v>0</v>
      </c>
      <c r="N559" s="131">
        <v>4692559.4000000004</v>
      </c>
      <c r="P559">
        <f t="shared" si="25"/>
        <v>10062985.73</v>
      </c>
      <c r="Q559">
        <f t="shared" si="26"/>
        <v>4692559.4000000004</v>
      </c>
    </row>
    <row r="560" spans="1:17" x14ac:dyDescent="0.3">
      <c r="A560" t="str">
        <f t="shared" si="24"/>
        <v>2012_5319</v>
      </c>
      <c r="C560" s="131">
        <v>559</v>
      </c>
      <c r="D560" s="131">
        <v>5319</v>
      </c>
      <c r="E560" s="131">
        <v>5160</v>
      </c>
      <c r="F560" s="131" t="s">
        <v>18</v>
      </c>
      <c r="G560" s="131">
        <v>2012</v>
      </c>
      <c r="H560" s="131">
        <v>0</v>
      </c>
      <c r="I560" s="131">
        <v>1</v>
      </c>
      <c r="J560" s="131">
        <v>1573496.05</v>
      </c>
      <c r="K560" s="131">
        <v>8642.08</v>
      </c>
      <c r="L560" s="131">
        <v>102400.51</v>
      </c>
      <c r="M560" s="131">
        <v>0</v>
      </c>
      <c r="N560" s="131">
        <v>1470347.22</v>
      </c>
      <c r="P560">
        <f t="shared" si="25"/>
        <v>1582138.1300000001</v>
      </c>
      <c r="Q560">
        <f t="shared" si="26"/>
        <v>1470347.22</v>
      </c>
    </row>
    <row r="561" spans="1:17" x14ac:dyDescent="0.3">
      <c r="A561" t="str">
        <f t="shared" si="24"/>
        <v>2012_5121</v>
      </c>
      <c r="C561" s="131">
        <v>560</v>
      </c>
      <c r="D561" s="131">
        <v>5121</v>
      </c>
      <c r="E561" s="131">
        <v>5121</v>
      </c>
      <c r="F561" s="131" t="s">
        <v>242</v>
      </c>
      <c r="G561" s="131">
        <v>2012</v>
      </c>
      <c r="H561" s="131">
        <v>0</v>
      </c>
      <c r="I561" s="131">
        <v>1</v>
      </c>
      <c r="J561" s="131">
        <v>1546314.29</v>
      </c>
      <c r="K561" s="131">
        <v>35393.589999999997</v>
      </c>
      <c r="L561" s="131">
        <v>133587.6</v>
      </c>
      <c r="M561" s="131">
        <v>0</v>
      </c>
      <c r="N561" s="131">
        <v>842786.28</v>
      </c>
      <c r="P561">
        <f t="shared" si="25"/>
        <v>1581707.8800000001</v>
      </c>
      <c r="Q561">
        <f t="shared" si="26"/>
        <v>842786.28</v>
      </c>
    </row>
    <row r="562" spans="1:17" x14ac:dyDescent="0.3">
      <c r="A562" t="str">
        <f t="shared" si="24"/>
        <v>2012_5139</v>
      </c>
      <c r="C562" s="131">
        <v>561</v>
      </c>
      <c r="D562" s="131">
        <v>5139</v>
      </c>
      <c r="E562" s="131">
        <v>5139</v>
      </c>
      <c r="F562" s="131" t="s">
        <v>243</v>
      </c>
      <c r="G562" s="131">
        <v>2012</v>
      </c>
      <c r="H562" s="131">
        <v>0</v>
      </c>
      <c r="I562" s="131">
        <v>1</v>
      </c>
      <c r="J562" s="131">
        <v>658646.5</v>
      </c>
      <c r="K562" s="131">
        <v>0</v>
      </c>
      <c r="L562" s="131">
        <v>0</v>
      </c>
      <c r="M562" s="131">
        <v>0</v>
      </c>
      <c r="N562" s="131">
        <v>658646.5</v>
      </c>
      <c r="P562">
        <f t="shared" si="25"/>
        <v>658646.5</v>
      </c>
      <c r="Q562">
        <f t="shared" si="26"/>
        <v>658646.5</v>
      </c>
    </row>
    <row r="563" spans="1:17" x14ac:dyDescent="0.3">
      <c r="A563" t="str">
        <f t="shared" si="24"/>
        <v>2012_5163</v>
      </c>
      <c r="C563" s="131">
        <v>562</v>
      </c>
      <c r="D563" s="131">
        <v>5163</v>
      </c>
      <c r="E563" s="131">
        <v>5163</v>
      </c>
      <c r="F563" s="131" t="s">
        <v>244</v>
      </c>
      <c r="G563" s="131">
        <v>2012</v>
      </c>
      <c r="H563" s="131">
        <v>0</v>
      </c>
      <c r="I563" s="131">
        <v>1</v>
      </c>
      <c r="J563" s="131">
        <v>2697025.39</v>
      </c>
      <c r="K563" s="131">
        <v>0</v>
      </c>
      <c r="L563" s="131">
        <v>460286.37</v>
      </c>
      <c r="M563" s="131">
        <v>0</v>
      </c>
      <c r="N563" s="131">
        <v>2453858.54</v>
      </c>
      <c r="P563">
        <f t="shared" si="25"/>
        <v>2697025.39</v>
      </c>
      <c r="Q563">
        <f t="shared" si="26"/>
        <v>2453858.54</v>
      </c>
    </row>
    <row r="564" spans="1:17" x14ac:dyDescent="0.3">
      <c r="A564" t="str">
        <f t="shared" si="24"/>
        <v>2012_5166</v>
      </c>
      <c r="C564" s="131">
        <v>563</v>
      </c>
      <c r="D564" s="131">
        <v>5166</v>
      </c>
      <c r="E564" s="131">
        <v>5166</v>
      </c>
      <c r="F564" s="131" t="s">
        <v>245</v>
      </c>
      <c r="G564" s="131">
        <v>2012</v>
      </c>
      <c r="H564" s="131">
        <v>0</v>
      </c>
      <c r="I564" s="131">
        <v>1</v>
      </c>
      <c r="J564" s="131">
        <v>3890293.57</v>
      </c>
      <c r="K564" s="131">
        <v>0</v>
      </c>
      <c r="L564" s="131">
        <v>452578.35</v>
      </c>
      <c r="M564" s="131">
        <v>0</v>
      </c>
      <c r="N564" s="131">
        <v>2481174.52</v>
      </c>
      <c r="P564">
        <f t="shared" si="25"/>
        <v>3890293.57</v>
      </c>
      <c r="Q564">
        <f t="shared" si="26"/>
        <v>2481174.52</v>
      </c>
    </row>
    <row r="565" spans="1:17" x14ac:dyDescent="0.3">
      <c r="A565" t="str">
        <f t="shared" si="24"/>
        <v>2012_5184</v>
      </c>
      <c r="C565" s="131">
        <v>564</v>
      </c>
      <c r="D565" s="131">
        <v>5184</v>
      </c>
      <c r="E565" s="131">
        <v>5184</v>
      </c>
      <c r="F565" s="131" t="s">
        <v>246</v>
      </c>
      <c r="G565" s="131">
        <v>2012</v>
      </c>
      <c r="H565" s="131">
        <v>0</v>
      </c>
      <c r="I565" s="131">
        <v>1</v>
      </c>
      <c r="J565" s="131">
        <v>539983.46</v>
      </c>
      <c r="K565" s="131">
        <v>7228479.21</v>
      </c>
      <c r="L565" s="131">
        <v>874376.52</v>
      </c>
      <c r="M565" s="131">
        <v>15995</v>
      </c>
      <c r="N565" s="131">
        <v>5493263.7800000003</v>
      </c>
      <c r="P565">
        <f t="shared" si="25"/>
        <v>7768462.6699999999</v>
      </c>
      <c r="Q565">
        <f t="shared" si="26"/>
        <v>5509258.7800000003</v>
      </c>
    </row>
    <row r="566" spans="1:17" x14ac:dyDescent="0.3">
      <c r="A566" t="str">
        <f t="shared" si="24"/>
        <v>2012_5250</v>
      </c>
      <c r="C566" s="131">
        <v>565</v>
      </c>
      <c r="D566" s="131">
        <v>5250</v>
      </c>
      <c r="E566" s="131">
        <v>5250</v>
      </c>
      <c r="F566" s="131" t="s">
        <v>247</v>
      </c>
      <c r="G566" s="131">
        <v>2012</v>
      </c>
      <c r="H566" s="131">
        <v>0</v>
      </c>
      <c r="I566" s="131">
        <v>1</v>
      </c>
      <c r="J566" s="131">
        <v>7166616.29</v>
      </c>
      <c r="K566" s="131">
        <v>0</v>
      </c>
      <c r="L566" s="131">
        <v>339157.67</v>
      </c>
      <c r="M566" s="131">
        <v>1084956.77</v>
      </c>
      <c r="N566" s="131">
        <v>1765156.25</v>
      </c>
      <c r="P566">
        <f t="shared" si="25"/>
        <v>7166616.29</v>
      </c>
      <c r="Q566">
        <f t="shared" si="26"/>
        <v>2850113.02</v>
      </c>
    </row>
    <row r="567" spans="1:17" x14ac:dyDescent="0.3">
      <c r="A567" t="str">
        <f t="shared" si="24"/>
        <v>2012_5256</v>
      </c>
      <c r="C567" s="131">
        <v>566</v>
      </c>
      <c r="D567" s="131">
        <v>5256</v>
      </c>
      <c r="E567" s="131">
        <v>5256</v>
      </c>
      <c r="F567" s="131" t="s">
        <v>248</v>
      </c>
      <c r="G567" s="131">
        <v>2012</v>
      </c>
      <c r="H567" s="131">
        <v>0</v>
      </c>
      <c r="I567" s="131">
        <v>1</v>
      </c>
      <c r="J567" s="131">
        <v>2056988.34</v>
      </c>
      <c r="K567" s="131">
        <v>0</v>
      </c>
      <c r="L567" s="131">
        <v>776.62</v>
      </c>
      <c r="M567" s="131">
        <v>0</v>
      </c>
      <c r="N567" s="131">
        <v>1590458.37</v>
      </c>
      <c r="P567">
        <f t="shared" si="25"/>
        <v>2056988.34</v>
      </c>
      <c r="Q567">
        <f t="shared" si="26"/>
        <v>1590458.37</v>
      </c>
    </row>
    <row r="568" spans="1:17" x14ac:dyDescent="0.3">
      <c r="A568" t="str">
        <f t="shared" si="24"/>
        <v>2012_5283</v>
      </c>
      <c r="C568" s="131">
        <v>567</v>
      </c>
      <c r="D568" s="131">
        <v>5283</v>
      </c>
      <c r="E568" s="131">
        <v>5283</v>
      </c>
      <c r="F568" s="131" t="s">
        <v>249</v>
      </c>
      <c r="G568" s="131">
        <v>2012</v>
      </c>
      <c r="H568" s="131">
        <v>0</v>
      </c>
      <c r="I568" s="131">
        <v>2</v>
      </c>
      <c r="J568" s="131">
        <v>1649293.11</v>
      </c>
      <c r="K568" s="131">
        <v>689636.27</v>
      </c>
      <c r="L568" s="131">
        <v>97989.67</v>
      </c>
      <c r="M568" s="131">
        <v>0</v>
      </c>
      <c r="N568" s="131">
        <v>2473691.62</v>
      </c>
      <c r="P568">
        <f t="shared" si="25"/>
        <v>2338929.38</v>
      </c>
      <c r="Q568">
        <f t="shared" si="26"/>
        <v>2473691.62</v>
      </c>
    </row>
    <row r="569" spans="1:17" x14ac:dyDescent="0.3">
      <c r="A569" t="str">
        <f t="shared" si="24"/>
        <v>2012_5310</v>
      </c>
      <c r="C569" s="131">
        <v>568</v>
      </c>
      <c r="D569" s="131">
        <v>5310</v>
      </c>
      <c r="E569" s="131">
        <v>5310</v>
      </c>
      <c r="F569" s="131" t="s">
        <v>250</v>
      </c>
      <c r="G569" s="131">
        <v>2012</v>
      </c>
      <c r="H569" s="131">
        <v>0</v>
      </c>
      <c r="I569" s="131">
        <v>1</v>
      </c>
      <c r="J569" s="131">
        <v>1439456.96</v>
      </c>
      <c r="K569" s="131">
        <v>0</v>
      </c>
      <c r="L569" s="131">
        <v>892480.43</v>
      </c>
      <c r="M569" s="131">
        <v>0</v>
      </c>
      <c r="N569" s="131">
        <v>15108.62</v>
      </c>
      <c r="P569">
        <f t="shared" si="25"/>
        <v>1439456.96</v>
      </c>
      <c r="Q569">
        <f t="shared" si="26"/>
        <v>15108.62</v>
      </c>
    </row>
    <row r="570" spans="1:17" x14ac:dyDescent="0.3">
      <c r="A570" t="str">
        <f t="shared" si="24"/>
        <v>2012_5323</v>
      </c>
      <c r="C570" s="131">
        <v>569</v>
      </c>
      <c r="D570" s="131">
        <v>5323</v>
      </c>
      <c r="E570" s="131">
        <v>5325</v>
      </c>
      <c r="F570" s="131" t="s">
        <v>251</v>
      </c>
      <c r="G570" s="131">
        <v>2012</v>
      </c>
      <c r="H570" s="131">
        <v>0</v>
      </c>
      <c r="I570" s="131">
        <v>1</v>
      </c>
      <c r="J570" s="131">
        <v>2597801.33</v>
      </c>
      <c r="K570" s="131">
        <v>0</v>
      </c>
      <c r="L570" s="131">
        <v>55531.34</v>
      </c>
      <c r="M570" s="131">
        <v>0</v>
      </c>
      <c r="N570" s="131">
        <v>1791906.92</v>
      </c>
      <c r="P570">
        <f t="shared" si="25"/>
        <v>2597801.33</v>
      </c>
      <c r="Q570">
        <f t="shared" si="26"/>
        <v>1791906.92</v>
      </c>
    </row>
    <row r="571" spans="1:17" x14ac:dyDescent="0.3">
      <c r="A571" t="str">
        <f t="shared" si="24"/>
        <v>2012_5463</v>
      </c>
      <c r="C571" s="131">
        <v>570</v>
      </c>
      <c r="D571" s="131">
        <v>5463</v>
      </c>
      <c r="E571" s="131">
        <v>5463</v>
      </c>
      <c r="F571" s="131" t="s">
        <v>253</v>
      </c>
      <c r="G571" s="131">
        <v>2012</v>
      </c>
      <c r="H571" s="131">
        <v>0</v>
      </c>
      <c r="I571" s="131">
        <v>1</v>
      </c>
      <c r="J571" s="131">
        <v>2987109.24</v>
      </c>
      <c r="K571" s="131">
        <v>0</v>
      </c>
      <c r="L571" s="131">
        <v>161809.85</v>
      </c>
      <c r="M571" s="131">
        <v>56404.42</v>
      </c>
      <c r="N571" s="131">
        <v>1800210.26</v>
      </c>
      <c r="P571">
        <f t="shared" si="25"/>
        <v>2987109.24</v>
      </c>
      <c r="Q571">
        <f t="shared" si="26"/>
        <v>1856614.68</v>
      </c>
    </row>
    <row r="572" spans="1:17" x14ac:dyDescent="0.3">
      <c r="A572" t="str">
        <f t="shared" si="24"/>
        <v>2012_5486</v>
      </c>
      <c r="C572" s="131">
        <v>571</v>
      </c>
      <c r="D572" s="131">
        <v>5486</v>
      </c>
      <c r="E572" s="131">
        <v>5486</v>
      </c>
      <c r="F572" s="131" t="s">
        <v>254</v>
      </c>
      <c r="G572" s="131">
        <v>2012</v>
      </c>
      <c r="H572" s="131">
        <v>0</v>
      </c>
      <c r="I572" s="131">
        <v>1</v>
      </c>
      <c r="J572" s="131">
        <v>625968.72</v>
      </c>
      <c r="K572" s="131">
        <v>0</v>
      </c>
      <c r="L572" s="131">
        <v>2680.66</v>
      </c>
      <c r="M572" s="131">
        <v>0</v>
      </c>
      <c r="N572" s="131">
        <v>362392.44</v>
      </c>
      <c r="P572">
        <f t="shared" si="25"/>
        <v>625968.72</v>
      </c>
      <c r="Q572">
        <f t="shared" si="26"/>
        <v>362392.44</v>
      </c>
    </row>
    <row r="573" spans="1:17" x14ac:dyDescent="0.3">
      <c r="A573" t="str">
        <f t="shared" si="24"/>
        <v>2012_5508</v>
      </c>
      <c r="C573" s="131">
        <v>572</v>
      </c>
      <c r="D573" s="131">
        <v>5508</v>
      </c>
      <c r="E573" s="131">
        <v>5508</v>
      </c>
      <c r="F573" s="131" t="s">
        <v>255</v>
      </c>
      <c r="G573" s="131">
        <v>2012</v>
      </c>
      <c r="H573" s="131">
        <v>0</v>
      </c>
      <c r="I573" s="131">
        <v>1</v>
      </c>
      <c r="J573" s="131">
        <v>640407.72</v>
      </c>
      <c r="K573" s="131">
        <v>413501.49</v>
      </c>
      <c r="L573" s="131">
        <v>153167.87</v>
      </c>
      <c r="M573" s="131">
        <v>0</v>
      </c>
      <c r="N573" s="131">
        <v>569924.62</v>
      </c>
      <c r="P573">
        <f t="shared" si="25"/>
        <v>1053909.21</v>
      </c>
      <c r="Q573">
        <f t="shared" si="26"/>
        <v>569924.62</v>
      </c>
    </row>
    <row r="574" spans="1:17" x14ac:dyDescent="0.3">
      <c r="A574" t="str">
        <f t="shared" si="24"/>
        <v>2012_1975</v>
      </c>
      <c r="C574" s="131">
        <v>573</v>
      </c>
      <c r="D574" s="131">
        <v>1975</v>
      </c>
      <c r="E574" s="131">
        <v>1975</v>
      </c>
      <c r="F574" s="131" t="s">
        <v>121</v>
      </c>
      <c r="G574" s="131">
        <v>2012</v>
      </c>
      <c r="H574" s="131">
        <v>0</v>
      </c>
      <c r="I574" s="131">
        <v>1</v>
      </c>
      <c r="J574" s="131">
        <v>96506.880000000005</v>
      </c>
      <c r="K574" s="131">
        <v>1021620.15</v>
      </c>
      <c r="L574" s="131">
        <v>178436.48000000001</v>
      </c>
      <c r="M574" s="131">
        <v>0</v>
      </c>
      <c r="N574" s="131">
        <v>598173.72</v>
      </c>
      <c r="P574">
        <f t="shared" si="25"/>
        <v>1118127.03</v>
      </c>
      <c r="Q574">
        <f t="shared" si="26"/>
        <v>598173.72</v>
      </c>
    </row>
    <row r="575" spans="1:17" x14ac:dyDescent="0.3">
      <c r="A575" t="str">
        <f t="shared" si="24"/>
        <v>2012_4824</v>
      </c>
      <c r="C575" s="131">
        <v>574</v>
      </c>
      <c r="D575" s="131">
        <v>4824</v>
      </c>
      <c r="E575" s="131">
        <v>5510</v>
      </c>
      <c r="F575" s="131" t="s">
        <v>256</v>
      </c>
      <c r="G575" s="131">
        <v>2012</v>
      </c>
      <c r="H575" s="131">
        <v>0</v>
      </c>
      <c r="I575" s="131">
        <v>1</v>
      </c>
      <c r="J575" s="131">
        <v>1698884.61</v>
      </c>
      <c r="K575" s="131">
        <v>0</v>
      </c>
      <c r="L575" s="131">
        <v>364008.08</v>
      </c>
      <c r="M575" s="131">
        <v>0</v>
      </c>
      <c r="N575" s="131">
        <v>927883.89</v>
      </c>
      <c r="P575">
        <f t="shared" si="25"/>
        <v>1698884.61</v>
      </c>
      <c r="Q575">
        <f t="shared" si="26"/>
        <v>927883.89</v>
      </c>
    </row>
    <row r="576" spans="1:17" x14ac:dyDescent="0.3">
      <c r="A576" t="str">
        <f t="shared" si="24"/>
        <v>2012_5607</v>
      </c>
      <c r="C576" s="131">
        <v>575</v>
      </c>
      <c r="D576" s="131">
        <v>5607</v>
      </c>
      <c r="E576" s="131">
        <v>5607</v>
      </c>
      <c r="F576" s="131" t="s">
        <v>257</v>
      </c>
      <c r="G576" s="131">
        <v>2012</v>
      </c>
      <c r="H576" s="131">
        <v>0</v>
      </c>
      <c r="I576" s="131">
        <v>1</v>
      </c>
      <c r="J576" s="131">
        <v>2732784.41</v>
      </c>
      <c r="K576" s="131">
        <v>0</v>
      </c>
      <c r="L576" s="131">
        <v>816091.83</v>
      </c>
      <c r="M576" s="131">
        <v>0</v>
      </c>
      <c r="N576" s="131">
        <v>1966353.96</v>
      </c>
      <c r="P576">
        <f t="shared" si="25"/>
        <v>2732784.41</v>
      </c>
      <c r="Q576">
        <f t="shared" si="26"/>
        <v>1966353.96</v>
      </c>
    </row>
    <row r="577" spans="1:17" x14ac:dyDescent="0.3">
      <c r="A577" t="str">
        <f t="shared" si="24"/>
        <v>2012_5643</v>
      </c>
      <c r="C577" s="131">
        <v>576</v>
      </c>
      <c r="D577" s="131">
        <v>5643</v>
      </c>
      <c r="E577" s="131">
        <v>5643</v>
      </c>
      <c r="F577" s="131" t="s">
        <v>258</v>
      </c>
      <c r="G577" s="131">
        <v>2012</v>
      </c>
      <c r="H577" s="131">
        <v>0</v>
      </c>
      <c r="I577" s="131">
        <v>1</v>
      </c>
      <c r="J577" s="131">
        <v>1793501.46</v>
      </c>
      <c r="K577" s="131">
        <v>0</v>
      </c>
      <c r="L577" s="131">
        <v>163887.57999999999</v>
      </c>
      <c r="M577" s="131">
        <v>0</v>
      </c>
      <c r="N577" s="131">
        <v>1600385.36</v>
      </c>
      <c r="P577">
        <f t="shared" si="25"/>
        <v>1793501.46</v>
      </c>
      <c r="Q577">
        <f t="shared" si="26"/>
        <v>1600385.36</v>
      </c>
    </row>
    <row r="578" spans="1:17" x14ac:dyDescent="0.3">
      <c r="A578" t="str">
        <f t="shared" ref="A578:A641" si="27">CONCATENATE(G578,"_",D578)</f>
        <v>2012_5697</v>
      </c>
      <c r="C578" s="131">
        <v>577</v>
      </c>
      <c r="D578" s="131">
        <v>5697</v>
      </c>
      <c r="E578" s="131">
        <v>5697</v>
      </c>
      <c r="F578" s="131" t="s">
        <v>795</v>
      </c>
      <c r="G578" s="131">
        <v>2012</v>
      </c>
      <c r="H578" s="131">
        <v>0</v>
      </c>
      <c r="I578" s="131">
        <v>1</v>
      </c>
      <c r="J578" s="131">
        <v>1479616.23</v>
      </c>
      <c r="K578" s="131">
        <v>0</v>
      </c>
      <c r="L578" s="131">
        <v>136508.10999999999</v>
      </c>
      <c r="M578" s="131">
        <v>0</v>
      </c>
      <c r="N578" s="131">
        <v>876262.28</v>
      </c>
      <c r="P578">
        <f t="shared" si="25"/>
        <v>1479616.23</v>
      </c>
      <c r="Q578">
        <f t="shared" si="26"/>
        <v>876262.28</v>
      </c>
    </row>
    <row r="579" spans="1:17" x14ac:dyDescent="0.3">
      <c r="A579" t="str">
        <f t="shared" si="27"/>
        <v>2012_5724</v>
      </c>
      <c r="C579" s="131">
        <v>578</v>
      </c>
      <c r="D579" s="131">
        <v>5724</v>
      </c>
      <c r="E579" s="131">
        <v>5724</v>
      </c>
      <c r="F579" s="131" t="s">
        <v>260</v>
      </c>
      <c r="G579" s="131">
        <v>2012</v>
      </c>
      <c r="H579" s="131">
        <v>0</v>
      </c>
      <c r="I579" s="131">
        <v>1</v>
      </c>
      <c r="J579" s="131">
        <v>0</v>
      </c>
      <c r="K579" s="131">
        <v>1138974.31</v>
      </c>
      <c r="L579" s="131">
        <v>53103.75</v>
      </c>
      <c r="M579" s="131">
        <v>0</v>
      </c>
      <c r="N579" s="131">
        <v>301296.78999999998</v>
      </c>
      <c r="P579">
        <f t="shared" ref="P579:P642" si="28">SUM(J579:K579)</f>
        <v>1138974.31</v>
      </c>
      <c r="Q579">
        <f t="shared" ref="Q579:Q642" si="29">SUM(M579:N579)</f>
        <v>301296.78999999998</v>
      </c>
    </row>
    <row r="580" spans="1:17" x14ac:dyDescent="0.3">
      <c r="A580" t="str">
        <f t="shared" si="27"/>
        <v>2012_5805</v>
      </c>
      <c r="C580" s="131">
        <v>579</v>
      </c>
      <c r="D580" s="131">
        <v>5805</v>
      </c>
      <c r="E580" s="131">
        <v>5805</v>
      </c>
      <c r="F580" s="131" t="s">
        <v>262</v>
      </c>
      <c r="G580" s="131">
        <v>2012</v>
      </c>
      <c r="H580" s="131">
        <v>0</v>
      </c>
      <c r="I580" s="131">
        <v>1</v>
      </c>
      <c r="J580" s="131">
        <v>4193927.53</v>
      </c>
      <c r="K580" s="131">
        <v>0</v>
      </c>
      <c r="L580" s="131">
        <v>163844.94</v>
      </c>
      <c r="M580" s="131">
        <v>43607.18</v>
      </c>
      <c r="N580" s="131">
        <v>2709014.14</v>
      </c>
      <c r="P580">
        <f t="shared" si="28"/>
        <v>4193927.53</v>
      </c>
      <c r="Q580">
        <f t="shared" si="29"/>
        <v>2752621.3200000003</v>
      </c>
    </row>
    <row r="581" spans="1:17" x14ac:dyDescent="0.3">
      <c r="A581" t="str">
        <f t="shared" si="27"/>
        <v>2012_5823</v>
      </c>
      <c r="C581" s="131">
        <v>580</v>
      </c>
      <c r="D581" s="131">
        <v>5823</v>
      </c>
      <c r="E581" s="131">
        <v>5823</v>
      </c>
      <c r="F581" s="131" t="s">
        <v>263</v>
      </c>
      <c r="G581" s="131">
        <v>2012</v>
      </c>
      <c r="H581" s="131">
        <v>0</v>
      </c>
      <c r="I581" s="131">
        <v>1</v>
      </c>
      <c r="J581" s="131">
        <v>922278.31</v>
      </c>
      <c r="K581" s="131">
        <v>0</v>
      </c>
      <c r="L581" s="131">
        <v>75939.22</v>
      </c>
      <c r="M581" s="131">
        <v>0</v>
      </c>
      <c r="N581" s="131">
        <v>564427.72</v>
      </c>
      <c r="P581">
        <f t="shared" si="28"/>
        <v>922278.31</v>
      </c>
      <c r="Q581">
        <f t="shared" si="29"/>
        <v>564427.72</v>
      </c>
    </row>
    <row r="582" spans="1:17" x14ac:dyDescent="0.3">
      <c r="A582" t="str">
        <f t="shared" si="27"/>
        <v>2012_5832</v>
      </c>
      <c r="C582" s="131">
        <v>581</v>
      </c>
      <c r="D582" s="131">
        <v>5832</v>
      </c>
      <c r="E582" s="131">
        <v>5832</v>
      </c>
      <c r="F582" s="131" t="s">
        <v>264</v>
      </c>
      <c r="G582" s="131">
        <v>2012</v>
      </c>
      <c r="H582" s="131">
        <v>0</v>
      </c>
      <c r="I582" s="131">
        <v>1</v>
      </c>
      <c r="J582" s="131">
        <v>939078.44</v>
      </c>
      <c r="K582" s="131">
        <v>332192.02</v>
      </c>
      <c r="L582" s="131">
        <v>452234.58</v>
      </c>
      <c r="M582" s="131">
        <v>0</v>
      </c>
      <c r="N582" s="131">
        <v>670430.18999999994</v>
      </c>
      <c r="P582">
        <f t="shared" si="28"/>
        <v>1271270.46</v>
      </c>
      <c r="Q582">
        <f t="shared" si="29"/>
        <v>670430.18999999994</v>
      </c>
    </row>
    <row r="583" spans="1:17" x14ac:dyDescent="0.3">
      <c r="A583" t="str">
        <f t="shared" si="27"/>
        <v>2012_5877</v>
      </c>
      <c r="C583" s="131">
        <v>582</v>
      </c>
      <c r="D583" s="131">
        <v>5877</v>
      </c>
      <c r="E583" s="131">
        <v>5877</v>
      </c>
      <c r="F583" s="131" t="s">
        <v>265</v>
      </c>
      <c r="G583" s="131">
        <v>2012</v>
      </c>
      <c r="H583" s="131">
        <v>0</v>
      </c>
      <c r="I583" s="131">
        <v>1</v>
      </c>
      <c r="J583" s="131">
        <v>4482476.87</v>
      </c>
      <c r="K583" s="131">
        <v>2392.77</v>
      </c>
      <c r="L583" s="131">
        <v>231121.07</v>
      </c>
      <c r="M583" s="131">
        <v>0</v>
      </c>
      <c r="N583" s="131">
        <v>2957132.43</v>
      </c>
      <c r="P583">
        <f t="shared" si="28"/>
        <v>4484869.6399999997</v>
      </c>
      <c r="Q583">
        <f t="shared" si="29"/>
        <v>2957132.43</v>
      </c>
    </row>
    <row r="584" spans="1:17" x14ac:dyDescent="0.3">
      <c r="A584" t="str">
        <f t="shared" si="27"/>
        <v>2012_5895</v>
      </c>
      <c r="C584" s="131">
        <v>583</v>
      </c>
      <c r="D584" s="131">
        <v>5895</v>
      </c>
      <c r="E584" s="131">
        <v>5895</v>
      </c>
      <c r="F584" s="131" t="s">
        <v>266</v>
      </c>
      <c r="G584" s="131">
        <v>2012</v>
      </c>
      <c r="H584" s="131">
        <v>0</v>
      </c>
      <c r="I584" s="131">
        <v>1</v>
      </c>
      <c r="J584" s="131">
        <v>800200.66</v>
      </c>
      <c r="K584" s="131">
        <v>208.42</v>
      </c>
      <c r="L584" s="131">
        <v>46743.32</v>
      </c>
      <c r="M584" s="131">
        <v>0</v>
      </c>
      <c r="N584" s="131">
        <v>641756.29</v>
      </c>
      <c r="P584">
        <f t="shared" si="28"/>
        <v>800409.08000000007</v>
      </c>
      <c r="Q584">
        <f t="shared" si="29"/>
        <v>641756.29</v>
      </c>
    </row>
    <row r="585" spans="1:17" x14ac:dyDescent="0.3">
      <c r="A585" t="str">
        <f t="shared" si="27"/>
        <v>2012_5949</v>
      </c>
      <c r="C585" s="131">
        <v>584</v>
      </c>
      <c r="D585" s="131">
        <v>5949</v>
      </c>
      <c r="E585" s="131">
        <v>5949</v>
      </c>
      <c r="F585" s="131" t="s">
        <v>267</v>
      </c>
      <c r="G585" s="131">
        <v>2012</v>
      </c>
      <c r="H585" s="131">
        <v>0</v>
      </c>
      <c r="I585" s="131">
        <v>1</v>
      </c>
      <c r="J585" s="131">
        <v>117231.41</v>
      </c>
      <c r="K585" s="131">
        <v>2054111.83</v>
      </c>
      <c r="L585" s="131">
        <v>191555.1</v>
      </c>
      <c r="M585" s="131">
        <v>0</v>
      </c>
      <c r="N585" s="131">
        <v>1155746.69</v>
      </c>
      <c r="P585">
        <f t="shared" si="28"/>
        <v>2171343.2400000002</v>
      </c>
      <c r="Q585">
        <f t="shared" si="29"/>
        <v>1155746.69</v>
      </c>
    </row>
    <row r="586" spans="1:17" x14ac:dyDescent="0.3">
      <c r="A586" t="str">
        <f t="shared" si="27"/>
        <v>2012_5976</v>
      </c>
      <c r="C586" s="131">
        <v>585</v>
      </c>
      <c r="D586" s="131">
        <v>5976</v>
      </c>
      <c r="E586" s="131">
        <v>5976</v>
      </c>
      <c r="F586" s="131" t="s">
        <v>268</v>
      </c>
      <c r="G586" s="131">
        <v>2012</v>
      </c>
      <c r="H586" s="131">
        <v>0</v>
      </c>
      <c r="I586" s="131">
        <v>1</v>
      </c>
      <c r="J586" s="131">
        <v>1776894.84</v>
      </c>
      <c r="K586" s="131">
        <v>637993.74</v>
      </c>
      <c r="L586" s="131">
        <v>408455.9</v>
      </c>
      <c r="M586" s="131">
        <v>189177.12</v>
      </c>
      <c r="N586" s="131">
        <v>862351.13</v>
      </c>
      <c r="P586">
        <f t="shared" si="28"/>
        <v>2414888.58</v>
      </c>
      <c r="Q586">
        <f t="shared" si="29"/>
        <v>1051528.25</v>
      </c>
    </row>
    <row r="587" spans="1:17" x14ac:dyDescent="0.3">
      <c r="A587" t="str">
        <f t="shared" si="27"/>
        <v>2012_5994</v>
      </c>
      <c r="C587" s="131">
        <v>586</v>
      </c>
      <c r="D587" s="131">
        <v>5994</v>
      </c>
      <c r="E587" s="131">
        <v>5994</v>
      </c>
      <c r="F587" s="131" t="s">
        <v>269</v>
      </c>
      <c r="G587" s="131">
        <v>2012</v>
      </c>
      <c r="H587" s="131">
        <v>0</v>
      </c>
      <c r="I587" s="131">
        <v>1</v>
      </c>
      <c r="J587" s="131">
        <v>2324783.25</v>
      </c>
      <c r="K587" s="131">
        <v>0</v>
      </c>
      <c r="L587" s="131">
        <v>284596.76</v>
      </c>
      <c r="M587" s="131">
        <v>0</v>
      </c>
      <c r="N587" s="131">
        <v>1433549.98</v>
      </c>
      <c r="P587">
        <f t="shared" si="28"/>
        <v>2324783.25</v>
      </c>
      <c r="Q587">
        <f t="shared" si="29"/>
        <v>1433549.98</v>
      </c>
    </row>
    <row r="588" spans="1:17" x14ac:dyDescent="0.3">
      <c r="A588" t="str">
        <f t="shared" si="27"/>
        <v>2012_6003</v>
      </c>
      <c r="C588" s="131">
        <v>587</v>
      </c>
      <c r="D588" s="131">
        <v>6003</v>
      </c>
      <c r="E588" s="131">
        <v>6003</v>
      </c>
      <c r="F588" s="131" t="s">
        <v>270</v>
      </c>
      <c r="G588" s="131">
        <v>2012</v>
      </c>
      <c r="H588" s="131">
        <v>0</v>
      </c>
      <c r="I588" s="131">
        <v>1</v>
      </c>
      <c r="J588" s="131">
        <v>38005.769999999997</v>
      </c>
      <c r="K588" s="131">
        <v>437239.96</v>
      </c>
      <c r="L588" s="131">
        <v>34277.4</v>
      </c>
      <c r="M588" s="131">
        <v>15880.95</v>
      </c>
      <c r="N588" s="131">
        <v>265492.65000000002</v>
      </c>
      <c r="P588">
        <f t="shared" si="28"/>
        <v>475245.73000000004</v>
      </c>
      <c r="Q588">
        <f t="shared" si="29"/>
        <v>281373.60000000003</v>
      </c>
    </row>
    <row r="589" spans="1:17" x14ac:dyDescent="0.3">
      <c r="A589" t="str">
        <f t="shared" si="27"/>
        <v>2012_6012</v>
      </c>
      <c r="C589" s="131">
        <v>588</v>
      </c>
      <c r="D589" s="131">
        <v>6012</v>
      </c>
      <c r="E589" s="131">
        <v>6012</v>
      </c>
      <c r="F589" s="131" t="s">
        <v>271</v>
      </c>
      <c r="G589" s="131">
        <v>2012</v>
      </c>
      <c r="H589" s="131">
        <v>0</v>
      </c>
      <c r="I589" s="131">
        <v>1</v>
      </c>
      <c r="J589" s="131">
        <v>1557138.48</v>
      </c>
      <c r="K589" s="131">
        <v>0</v>
      </c>
      <c r="L589" s="131">
        <v>68811.31</v>
      </c>
      <c r="M589" s="131">
        <v>56440.19</v>
      </c>
      <c r="N589" s="131">
        <v>1521649.82</v>
      </c>
      <c r="P589">
        <f t="shared" si="28"/>
        <v>1557138.48</v>
      </c>
      <c r="Q589">
        <f t="shared" si="29"/>
        <v>1578090.01</v>
      </c>
    </row>
    <row r="590" spans="1:17" x14ac:dyDescent="0.3">
      <c r="A590" t="str">
        <f t="shared" si="27"/>
        <v>2012_6030</v>
      </c>
      <c r="C590" s="131">
        <v>589</v>
      </c>
      <c r="D590" s="131">
        <v>6030</v>
      </c>
      <c r="E590" s="131">
        <v>6030</v>
      </c>
      <c r="F590" s="131" t="s">
        <v>272</v>
      </c>
      <c r="G590" s="131">
        <v>2012</v>
      </c>
      <c r="H590" s="131">
        <v>0</v>
      </c>
      <c r="I590" s="131">
        <v>1</v>
      </c>
      <c r="J590" s="131">
        <v>2783378.77</v>
      </c>
      <c r="K590" s="131">
        <v>0</v>
      </c>
      <c r="L590" s="131">
        <v>79796.479999999996</v>
      </c>
      <c r="M590" s="131">
        <v>16967.939999999999</v>
      </c>
      <c r="N590" s="131">
        <v>1916564.6</v>
      </c>
      <c r="P590">
        <f t="shared" si="28"/>
        <v>2783378.77</v>
      </c>
      <c r="Q590">
        <f t="shared" si="29"/>
        <v>1933532.54</v>
      </c>
    </row>
    <row r="591" spans="1:17" x14ac:dyDescent="0.3">
      <c r="A591" t="str">
        <f t="shared" si="27"/>
        <v>2012_6048</v>
      </c>
      <c r="C591" s="131">
        <v>590</v>
      </c>
      <c r="D591" s="131">
        <v>6048</v>
      </c>
      <c r="E591" s="131">
        <v>6035</v>
      </c>
      <c r="F591" s="131" t="s">
        <v>273</v>
      </c>
      <c r="G591" s="131">
        <v>2012</v>
      </c>
      <c r="H591" s="131">
        <v>0</v>
      </c>
      <c r="I591" s="131">
        <v>1</v>
      </c>
      <c r="J591" s="131">
        <v>1017284.43</v>
      </c>
      <c r="K591" s="131">
        <v>717778.3</v>
      </c>
      <c r="L591" s="131">
        <v>179651.7</v>
      </c>
      <c r="M591" s="131">
        <v>0</v>
      </c>
      <c r="N591" s="131">
        <v>1974971.02</v>
      </c>
      <c r="P591">
        <f t="shared" si="28"/>
        <v>1735062.73</v>
      </c>
      <c r="Q591">
        <f t="shared" si="29"/>
        <v>1974971.02</v>
      </c>
    </row>
    <row r="592" spans="1:17" x14ac:dyDescent="0.3">
      <c r="A592" t="str">
        <f t="shared" si="27"/>
        <v>2012_6039</v>
      </c>
      <c r="C592" s="131">
        <v>591</v>
      </c>
      <c r="D592" s="131">
        <v>6039</v>
      </c>
      <c r="E592" s="131">
        <v>6039</v>
      </c>
      <c r="F592" s="131" t="s">
        <v>274</v>
      </c>
      <c r="G592" s="131">
        <v>2012</v>
      </c>
      <c r="H592" s="131">
        <v>0</v>
      </c>
      <c r="I592" s="131">
        <v>1</v>
      </c>
      <c r="J592" s="131">
        <v>32935383.579999998</v>
      </c>
      <c r="K592" s="131">
        <v>113051.63</v>
      </c>
      <c r="L592" s="131">
        <v>2979417.76</v>
      </c>
      <c r="M592" s="131">
        <v>0</v>
      </c>
      <c r="N592" s="131">
        <v>13763875.289999999</v>
      </c>
      <c r="P592">
        <f t="shared" si="28"/>
        <v>33048435.209999997</v>
      </c>
      <c r="Q592">
        <f t="shared" si="29"/>
        <v>13763875.289999999</v>
      </c>
    </row>
    <row r="593" spans="1:17" x14ac:dyDescent="0.3">
      <c r="A593" t="str">
        <f t="shared" si="27"/>
        <v>2012_6093</v>
      </c>
      <c r="C593" s="131">
        <v>592</v>
      </c>
      <c r="D593" s="131">
        <v>6093</v>
      </c>
      <c r="E593" s="131">
        <v>6093</v>
      </c>
      <c r="F593" s="131" t="s">
        <v>275</v>
      </c>
      <c r="G593" s="131">
        <v>2012</v>
      </c>
      <c r="H593" s="131">
        <v>0</v>
      </c>
      <c r="I593" s="131">
        <v>1</v>
      </c>
      <c r="J593" s="131">
        <v>3153972.29</v>
      </c>
      <c r="K593" s="131">
        <v>0</v>
      </c>
      <c r="L593" s="131">
        <v>207325.76</v>
      </c>
      <c r="M593" s="131">
        <v>21174.97</v>
      </c>
      <c r="N593" s="131">
        <v>2609305.17</v>
      </c>
      <c r="P593">
        <f t="shared" si="28"/>
        <v>3153972.29</v>
      </c>
      <c r="Q593">
        <f t="shared" si="29"/>
        <v>2630480.14</v>
      </c>
    </row>
    <row r="594" spans="1:17" x14ac:dyDescent="0.3">
      <c r="A594" t="str">
        <f t="shared" si="27"/>
        <v>2012_6091</v>
      </c>
      <c r="C594" s="131">
        <v>593</v>
      </c>
      <c r="D594" s="131">
        <v>6091</v>
      </c>
      <c r="E594" s="131">
        <v>6091</v>
      </c>
      <c r="F594" s="131" t="s">
        <v>359</v>
      </c>
      <c r="G594" s="131">
        <v>2012</v>
      </c>
      <c r="H594" s="131">
        <v>0</v>
      </c>
      <c r="I594" s="131">
        <v>2</v>
      </c>
      <c r="J594" s="131">
        <v>1029679.91</v>
      </c>
      <c r="K594" s="131">
        <v>1617018.71</v>
      </c>
      <c r="L594" s="131">
        <v>392816.92</v>
      </c>
      <c r="M594" s="131">
        <v>0</v>
      </c>
      <c r="N594" s="131">
        <v>1376305.78</v>
      </c>
      <c r="P594">
        <f t="shared" si="28"/>
        <v>2646698.62</v>
      </c>
      <c r="Q594">
        <f t="shared" si="29"/>
        <v>1376305.78</v>
      </c>
    </row>
    <row r="595" spans="1:17" x14ac:dyDescent="0.3">
      <c r="A595" t="str">
        <f t="shared" si="27"/>
        <v>2012_6095</v>
      </c>
      <c r="C595" s="131">
        <v>594</v>
      </c>
      <c r="D595" s="131">
        <v>6095</v>
      </c>
      <c r="E595" s="131">
        <v>6095</v>
      </c>
      <c r="F595" s="131" t="s">
        <v>277</v>
      </c>
      <c r="G595" s="131">
        <v>2012</v>
      </c>
      <c r="H595" s="131">
        <v>0</v>
      </c>
      <c r="I595" s="131">
        <v>1</v>
      </c>
      <c r="J595" s="131">
        <v>2899618.16</v>
      </c>
      <c r="K595" s="131">
        <v>0</v>
      </c>
      <c r="L595" s="131">
        <v>603194.43999999994</v>
      </c>
      <c r="M595" s="131">
        <v>0</v>
      </c>
      <c r="N595" s="131">
        <v>1926975.23</v>
      </c>
      <c r="P595">
        <f t="shared" si="28"/>
        <v>2899618.16</v>
      </c>
      <c r="Q595">
        <f t="shared" si="29"/>
        <v>1926975.23</v>
      </c>
    </row>
    <row r="596" spans="1:17" x14ac:dyDescent="0.3">
      <c r="A596" t="str">
        <f t="shared" si="27"/>
        <v>2012_5157</v>
      </c>
      <c r="C596" s="131">
        <v>595</v>
      </c>
      <c r="D596" s="131">
        <v>5157</v>
      </c>
      <c r="E596" s="131">
        <v>6099</v>
      </c>
      <c r="F596" s="131" t="s">
        <v>281</v>
      </c>
      <c r="G596" s="131">
        <v>2012</v>
      </c>
      <c r="H596" s="131">
        <v>0</v>
      </c>
      <c r="I596" s="131">
        <v>1</v>
      </c>
      <c r="J596" s="131">
        <v>747481.96</v>
      </c>
      <c r="K596" s="131">
        <v>500000</v>
      </c>
      <c r="L596" s="131">
        <v>42887.15</v>
      </c>
      <c r="M596" s="131">
        <v>0</v>
      </c>
      <c r="N596" s="131">
        <v>715895.47</v>
      </c>
      <c r="P596">
        <f t="shared" si="28"/>
        <v>1247481.96</v>
      </c>
      <c r="Q596">
        <f t="shared" si="29"/>
        <v>715895.47</v>
      </c>
    </row>
    <row r="597" spans="1:17" x14ac:dyDescent="0.3">
      <c r="A597" t="str">
        <f t="shared" si="27"/>
        <v>2012_6097</v>
      </c>
      <c r="C597" s="131">
        <v>596</v>
      </c>
      <c r="D597" s="131">
        <v>6097</v>
      </c>
      <c r="E597" s="131">
        <v>6097</v>
      </c>
      <c r="F597" s="131" t="s">
        <v>279</v>
      </c>
      <c r="G597" s="131">
        <v>2012</v>
      </c>
      <c r="H597" s="131">
        <v>0</v>
      </c>
      <c r="I597" s="131">
        <v>1</v>
      </c>
      <c r="J597" s="131">
        <v>186312.84</v>
      </c>
      <c r="K597" s="131">
        <v>297525</v>
      </c>
      <c r="L597" s="131">
        <v>116035.13</v>
      </c>
      <c r="M597" s="131">
        <v>0</v>
      </c>
      <c r="N597" s="131">
        <v>107716.41</v>
      </c>
      <c r="P597">
        <f t="shared" si="28"/>
        <v>483837.83999999997</v>
      </c>
      <c r="Q597">
        <f t="shared" si="29"/>
        <v>107716.41</v>
      </c>
    </row>
    <row r="598" spans="1:17" x14ac:dyDescent="0.3">
      <c r="A598" t="str">
        <f t="shared" si="27"/>
        <v>2012_6098</v>
      </c>
      <c r="C598" s="131">
        <v>597</v>
      </c>
      <c r="D598" s="131">
        <v>6098</v>
      </c>
      <c r="E598" s="131">
        <v>6098</v>
      </c>
      <c r="F598" s="131" t="s">
        <v>796</v>
      </c>
      <c r="G598" s="131">
        <v>2012</v>
      </c>
      <c r="H598" s="131">
        <v>0</v>
      </c>
      <c r="I598" s="131">
        <v>1</v>
      </c>
      <c r="J598" s="131">
        <v>13857.64</v>
      </c>
      <c r="K598" s="131">
        <v>0</v>
      </c>
      <c r="L598" s="131">
        <v>164066.88</v>
      </c>
      <c r="M598" s="131">
        <v>0</v>
      </c>
      <c r="N598" s="131">
        <v>-1936179.43</v>
      </c>
      <c r="P598">
        <f t="shared" si="28"/>
        <v>13857.64</v>
      </c>
      <c r="Q598">
        <f t="shared" si="29"/>
        <v>-1936179.43</v>
      </c>
    </row>
    <row r="599" spans="1:17" x14ac:dyDescent="0.3">
      <c r="A599" t="str">
        <f t="shared" si="27"/>
        <v>2012_6100</v>
      </c>
      <c r="C599" s="131">
        <v>598</v>
      </c>
      <c r="D599" s="131">
        <v>6100</v>
      </c>
      <c r="E599" s="131">
        <v>6100</v>
      </c>
      <c r="F599" s="131" t="s">
        <v>282</v>
      </c>
      <c r="G599" s="131">
        <v>2012</v>
      </c>
      <c r="H599" s="131">
        <v>0</v>
      </c>
      <c r="I599" s="131">
        <v>1</v>
      </c>
      <c r="J599" s="131">
        <v>2360537.7599999998</v>
      </c>
      <c r="K599" s="131">
        <v>0</v>
      </c>
      <c r="L599" s="131">
        <v>85749.97</v>
      </c>
      <c r="M599" s="131">
        <v>0</v>
      </c>
      <c r="N599" s="131">
        <v>1708556.81</v>
      </c>
      <c r="P599">
        <f t="shared" si="28"/>
        <v>2360537.7599999998</v>
      </c>
      <c r="Q599">
        <f t="shared" si="29"/>
        <v>1708556.81</v>
      </c>
    </row>
    <row r="600" spans="1:17" x14ac:dyDescent="0.3">
      <c r="A600" t="str">
        <f t="shared" si="27"/>
        <v>2012_6101</v>
      </c>
      <c r="C600" s="131">
        <v>599</v>
      </c>
      <c r="D600" s="131">
        <v>6101</v>
      </c>
      <c r="E600" s="131">
        <v>6101</v>
      </c>
      <c r="F600" s="131" t="s">
        <v>283</v>
      </c>
      <c r="G600" s="131">
        <v>2012</v>
      </c>
      <c r="H600" s="131">
        <v>0</v>
      </c>
      <c r="I600" s="131">
        <v>1</v>
      </c>
      <c r="J600" s="131">
        <v>1242378.08</v>
      </c>
      <c r="K600" s="131">
        <v>2750091.1</v>
      </c>
      <c r="L600" s="131">
        <v>1719034.15</v>
      </c>
      <c r="M600" s="131">
        <v>0</v>
      </c>
      <c r="N600" s="131">
        <v>-3829640.79</v>
      </c>
      <c r="P600">
        <f t="shared" si="28"/>
        <v>3992469.18</v>
      </c>
      <c r="Q600">
        <f t="shared" si="29"/>
        <v>-3829640.79</v>
      </c>
    </row>
    <row r="601" spans="1:17" x14ac:dyDescent="0.3">
      <c r="A601" t="str">
        <f t="shared" si="27"/>
        <v>2012_6094</v>
      </c>
      <c r="C601" s="131">
        <v>600</v>
      </c>
      <c r="D601" s="131">
        <v>6094</v>
      </c>
      <c r="E601" s="131">
        <v>6094</v>
      </c>
      <c r="F601" s="131" t="s">
        <v>276</v>
      </c>
      <c r="G601" s="131">
        <v>2012</v>
      </c>
      <c r="H601" s="131">
        <v>0</v>
      </c>
      <c r="I601" s="131">
        <v>1</v>
      </c>
      <c r="J601" s="131">
        <v>174781.84</v>
      </c>
      <c r="K601" s="131">
        <v>1675652.28</v>
      </c>
      <c r="L601" s="131">
        <v>358317.51</v>
      </c>
      <c r="M601" s="131">
        <v>0</v>
      </c>
      <c r="N601" s="131">
        <v>829903.44</v>
      </c>
      <c r="P601">
        <f t="shared" si="28"/>
        <v>1850434.12</v>
      </c>
      <c r="Q601">
        <f t="shared" si="29"/>
        <v>829903.44</v>
      </c>
    </row>
    <row r="602" spans="1:17" x14ac:dyDescent="0.3">
      <c r="A602" t="str">
        <f t="shared" si="27"/>
        <v>2012_6096</v>
      </c>
      <c r="C602" s="131">
        <v>601</v>
      </c>
      <c r="D602" s="131">
        <v>6096</v>
      </c>
      <c r="E602" s="131">
        <v>6096</v>
      </c>
      <c r="F602" s="131" t="s">
        <v>947</v>
      </c>
      <c r="G602" s="131">
        <v>2012</v>
      </c>
      <c r="H602" s="131">
        <v>0</v>
      </c>
      <c r="I602" s="131">
        <v>1</v>
      </c>
      <c r="J602" s="131">
        <v>1162564.6599999999</v>
      </c>
      <c r="K602" s="131">
        <v>0</v>
      </c>
      <c r="L602" s="131">
        <v>149789.92000000001</v>
      </c>
      <c r="M602" s="131">
        <v>0</v>
      </c>
      <c r="N602" s="131">
        <v>407544.37</v>
      </c>
      <c r="P602">
        <f t="shared" si="28"/>
        <v>1162564.6599999999</v>
      </c>
      <c r="Q602">
        <f t="shared" si="29"/>
        <v>407544.37</v>
      </c>
    </row>
    <row r="603" spans="1:17" x14ac:dyDescent="0.3">
      <c r="A603" t="str">
        <f t="shared" si="27"/>
        <v>2012_6102</v>
      </c>
      <c r="C603" s="131">
        <v>602</v>
      </c>
      <c r="D603" s="131">
        <v>6102</v>
      </c>
      <c r="E603" s="131">
        <v>6102</v>
      </c>
      <c r="F603" s="131" t="s">
        <v>284</v>
      </c>
      <c r="G603" s="131">
        <v>2012</v>
      </c>
      <c r="H603" s="131">
        <v>0</v>
      </c>
      <c r="I603" s="131">
        <v>1</v>
      </c>
      <c r="J603" s="131">
        <v>2840552.65</v>
      </c>
      <c r="K603" s="131">
        <v>0</v>
      </c>
      <c r="L603" s="131">
        <v>306004.02</v>
      </c>
      <c r="M603" s="131">
        <v>23869.18</v>
      </c>
      <c r="N603" s="131">
        <v>2741798.26</v>
      </c>
      <c r="P603">
        <f t="shared" si="28"/>
        <v>2840552.65</v>
      </c>
      <c r="Q603">
        <f t="shared" si="29"/>
        <v>2765667.44</v>
      </c>
    </row>
    <row r="604" spans="1:17" x14ac:dyDescent="0.3">
      <c r="A604" t="str">
        <f t="shared" si="27"/>
        <v>2012_6120</v>
      </c>
      <c r="C604" s="131">
        <v>603</v>
      </c>
      <c r="D604" s="131">
        <v>6120</v>
      </c>
      <c r="E604" s="131">
        <v>6120</v>
      </c>
      <c r="F604" s="131" t="s">
        <v>285</v>
      </c>
      <c r="G604" s="131">
        <v>2012</v>
      </c>
      <c r="H604" s="131">
        <v>0</v>
      </c>
      <c r="I604" s="131">
        <v>1</v>
      </c>
      <c r="J604" s="131">
        <v>3392520.77</v>
      </c>
      <c r="K604" s="131">
        <v>0</v>
      </c>
      <c r="L604" s="131">
        <v>148166.26999999999</v>
      </c>
      <c r="M604" s="131">
        <v>0</v>
      </c>
      <c r="N604" s="131">
        <v>2543820.4</v>
      </c>
      <c r="P604">
        <f t="shared" si="28"/>
        <v>3392520.77</v>
      </c>
      <c r="Q604">
        <f t="shared" si="29"/>
        <v>2543820.4</v>
      </c>
    </row>
    <row r="605" spans="1:17" x14ac:dyDescent="0.3">
      <c r="A605" t="str">
        <f t="shared" si="27"/>
        <v>2012_6138</v>
      </c>
      <c r="C605" s="131">
        <v>604</v>
      </c>
      <c r="D605" s="131">
        <v>6138</v>
      </c>
      <c r="E605" s="131">
        <v>6138</v>
      </c>
      <c r="F605" s="131" t="s">
        <v>286</v>
      </c>
      <c r="G605" s="131">
        <v>2012</v>
      </c>
      <c r="H605" s="131">
        <v>0</v>
      </c>
      <c r="I605" s="131">
        <v>1</v>
      </c>
      <c r="J605" s="131">
        <v>1683412.91</v>
      </c>
      <c r="K605" s="131">
        <v>0</v>
      </c>
      <c r="L605" s="131">
        <v>109388.21</v>
      </c>
      <c r="M605" s="131">
        <v>0</v>
      </c>
      <c r="N605" s="131">
        <v>1137402.1100000001</v>
      </c>
      <c r="P605">
        <f t="shared" si="28"/>
        <v>1683412.91</v>
      </c>
      <c r="Q605">
        <f t="shared" si="29"/>
        <v>1137402.1100000001</v>
      </c>
    </row>
    <row r="606" spans="1:17" x14ac:dyDescent="0.3">
      <c r="A606" t="str">
        <f t="shared" si="27"/>
        <v>2012_5751</v>
      </c>
      <c r="C606" s="131">
        <v>605</v>
      </c>
      <c r="D606" s="131">
        <v>5751</v>
      </c>
      <c r="E606" s="131">
        <v>5751</v>
      </c>
      <c r="F606" s="131" t="s">
        <v>261</v>
      </c>
      <c r="G606" s="131">
        <v>2012</v>
      </c>
      <c r="H606" s="131">
        <v>0</v>
      </c>
      <c r="I606" s="131">
        <v>1</v>
      </c>
      <c r="J606" s="131">
        <v>118034.84</v>
      </c>
      <c r="K606" s="131">
        <v>3233723.25</v>
      </c>
      <c r="L606" s="131">
        <v>221804.34</v>
      </c>
      <c r="M606" s="131">
        <v>0</v>
      </c>
      <c r="N606" s="131">
        <v>2748878.05</v>
      </c>
      <c r="P606">
        <f t="shared" si="28"/>
        <v>3351758.09</v>
      </c>
      <c r="Q606">
        <f t="shared" si="29"/>
        <v>2748878.05</v>
      </c>
    </row>
    <row r="607" spans="1:17" x14ac:dyDescent="0.3">
      <c r="A607" t="str">
        <f t="shared" si="27"/>
        <v>2012_6165</v>
      </c>
      <c r="C607" s="131">
        <v>606</v>
      </c>
      <c r="D607" s="131">
        <v>6165</v>
      </c>
      <c r="E607" s="131">
        <v>6165</v>
      </c>
      <c r="F607" s="131" t="s">
        <v>287</v>
      </c>
      <c r="G607" s="131">
        <v>2012</v>
      </c>
      <c r="H607" s="131">
        <v>0</v>
      </c>
      <c r="I607" s="131">
        <v>1</v>
      </c>
      <c r="J607" s="131">
        <v>0</v>
      </c>
      <c r="K607" s="131">
        <v>516203.27</v>
      </c>
      <c r="L607" s="131">
        <v>68155.72</v>
      </c>
      <c r="M607" s="131">
        <v>0</v>
      </c>
      <c r="N607" s="131">
        <v>199727.45</v>
      </c>
      <c r="P607">
        <f t="shared" si="28"/>
        <v>516203.27</v>
      </c>
      <c r="Q607">
        <f t="shared" si="29"/>
        <v>199727.45</v>
      </c>
    </row>
    <row r="608" spans="1:17" x14ac:dyDescent="0.3">
      <c r="A608" t="str">
        <f t="shared" si="27"/>
        <v>2012_6175</v>
      </c>
      <c r="C608" s="131">
        <v>607</v>
      </c>
      <c r="D608" s="131">
        <v>6175</v>
      </c>
      <c r="E608" s="131">
        <v>6175</v>
      </c>
      <c r="F608" s="131" t="s">
        <v>288</v>
      </c>
      <c r="G608" s="131">
        <v>2012</v>
      </c>
      <c r="H608" s="131">
        <v>0</v>
      </c>
      <c r="I608" s="131">
        <v>1</v>
      </c>
      <c r="J608" s="131">
        <v>666324.34</v>
      </c>
      <c r="K608" s="131">
        <v>0</v>
      </c>
      <c r="L608" s="131">
        <v>659094.71</v>
      </c>
      <c r="M608" s="131">
        <v>0</v>
      </c>
      <c r="N608" s="131">
        <v>-694266.62</v>
      </c>
      <c r="P608">
        <f t="shared" si="28"/>
        <v>666324.34</v>
      </c>
      <c r="Q608">
        <f t="shared" si="29"/>
        <v>-694266.62</v>
      </c>
    </row>
    <row r="609" spans="1:17" x14ac:dyDescent="0.3">
      <c r="A609" t="str">
        <f t="shared" si="27"/>
        <v>2012_6219</v>
      </c>
      <c r="C609" s="131">
        <v>608</v>
      </c>
      <c r="D609" s="131">
        <v>6219</v>
      </c>
      <c r="E609" s="131">
        <v>6219</v>
      </c>
      <c r="F609" s="131" t="s">
        <v>289</v>
      </c>
      <c r="G609" s="131">
        <v>2012</v>
      </c>
      <c r="H609" s="131">
        <v>0</v>
      </c>
      <c r="I609" s="131">
        <v>1</v>
      </c>
      <c r="J609" s="131">
        <v>7308814.5800000001</v>
      </c>
      <c r="K609" s="131">
        <v>1456.83</v>
      </c>
      <c r="L609" s="131">
        <v>273540.06</v>
      </c>
      <c r="M609" s="131">
        <v>0</v>
      </c>
      <c r="N609" s="131">
        <v>6619303.4000000004</v>
      </c>
      <c r="P609">
        <f t="shared" si="28"/>
        <v>7310271.4100000001</v>
      </c>
      <c r="Q609">
        <f t="shared" si="29"/>
        <v>6619303.4000000004</v>
      </c>
    </row>
    <row r="610" spans="1:17" x14ac:dyDescent="0.3">
      <c r="A610" t="str">
        <f t="shared" si="27"/>
        <v>2012_6246</v>
      </c>
      <c r="C610" s="131">
        <v>609</v>
      </c>
      <c r="D610" s="131">
        <v>6246</v>
      </c>
      <c r="E610" s="131">
        <v>6246</v>
      </c>
      <c r="F610" s="131" t="s">
        <v>290</v>
      </c>
      <c r="G610" s="131">
        <v>2012</v>
      </c>
      <c r="H610" s="131">
        <v>0</v>
      </c>
      <c r="I610" s="131">
        <v>1</v>
      </c>
      <c r="J610" s="131">
        <v>1115593.33</v>
      </c>
      <c r="K610" s="131">
        <v>0</v>
      </c>
      <c r="L610" s="131">
        <v>0</v>
      </c>
      <c r="M610" s="131">
        <v>0</v>
      </c>
      <c r="N610" s="131">
        <v>996337.71</v>
      </c>
      <c r="P610">
        <f t="shared" si="28"/>
        <v>1115593.33</v>
      </c>
      <c r="Q610">
        <f t="shared" si="29"/>
        <v>996337.71</v>
      </c>
    </row>
    <row r="611" spans="1:17" x14ac:dyDescent="0.3">
      <c r="A611" t="str">
        <f t="shared" si="27"/>
        <v>2012_6273</v>
      </c>
      <c r="C611" s="131">
        <v>610</v>
      </c>
      <c r="D611" s="131">
        <v>6273</v>
      </c>
      <c r="E611" s="131">
        <v>6273</v>
      </c>
      <c r="F611" s="131" t="s">
        <v>358</v>
      </c>
      <c r="G611" s="131">
        <v>2012</v>
      </c>
      <c r="H611" s="131">
        <v>0</v>
      </c>
      <c r="I611" s="131">
        <v>2</v>
      </c>
      <c r="J611" s="131">
        <v>2256591.4900000002</v>
      </c>
      <c r="K611" s="131">
        <v>605698.75</v>
      </c>
      <c r="L611" s="131">
        <v>438592.6</v>
      </c>
      <c r="M611" s="131">
        <v>0</v>
      </c>
      <c r="N611" s="131">
        <v>1452431.14</v>
      </c>
      <c r="P611">
        <f t="shared" si="28"/>
        <v>2862290.24</v>
      </c>
      <c r="Q611">
        <f t="shared" si="29"/>
        <v>1452431.14</v>
      </c>
    </row>
    <row r="612" spans="1:17" x14ac:dyDescent="0.3">
      <c r="A612" t="str">
        <f t="shared" si="27"/>
        <v>2012_6408</v>
      </c>
      <c r="C612" s="131">
        <v>611</v>
      </c>
      <c r="D612" s="131">
        <v>6408</v>
      </c>
      <c r="E612" s="131">
        <v>6408</v>
      </c>
      <c r="F612" s="131" t="s">
        <v>292</v>
      </c>
      <c r="G612" s="131">
        <v>2012</v>
      </c>
      <c r="H612" s="131">
        <v>0</v>
      </c>
      <c r="I612" s="131">
        <v>1</v>
      </c>
      <c r="J612" s="131">
        <v>259211.86</v>
      </c>
      <c r="K612" s="131">
        <v>2136137.29</v>
      </c>
      <c r="L612" s="131">
        <v>170828.36</v>
      </c>
      <c r="M612" s="131">
        <v>34430.49</v>
      </c>
      <c r="N612" s="131">
        <v>1436468.39</v>
      </c>
      <c r="P612">
        <f t="shared" si="28"/>
        <v>2395349.15</v>
      </c>
      <c r="Q612">
        <f t="shared" si="29"/>
        <v>1470898.88</v>
      </c>
    </row>
    <row r="613" spans="1:17" x14ac:dyDescent="0.3">
      <c r="A613" t="str">
        <f t="shared" si="27"/>
        <v>2012_6453</v>
      </c>
      <c r="C613" s="131">
        <v>612</v>
      </c>
      <c r="D613" s="131">
        <v>6453</v>
      </c>
      <c r="E613" s="131">
        <v>6453</v>
      </c>
      <c r="F613" s="131" t="s">
        <v>293</v>
      </c>
      <c r="G613" s="131">
        <v>2012</v>
      </c>
      <c r="H613" s="131">
        <v>0</v>
      </c>
      <c r="I613" s="131">
        <v>1</v>
      </c>
      <c r="J613" s="131">
        <v>2224341.79</v>
      </c>
      <c r="K613" s="131">
        <v>0</v>
      </c>
      <c r="L613" s="131">
        <v>80795.61</v>
      </c>
      <c r="M613" s="131">
        <v>0</v>
      </c>
      <c r="N613" s="131">
        <v>1499487.33</v>
      </c>
      <c r="P613">
        <f t="shared" si="28"/>
        <v>2224341.79</v>
      </c>
      <c r="Q613">
        <f t="shared" si="29"/>
        <v>1499487.33</v>
      </c>
    </row>
    <row r="614" spans="1:17" x14ac:dyDescent="0.3">
      <c r="A614" t="str">
        <f t="shared" si="27"/>
        <v>2012_6460</v>
      </c>
      <c r="C614" s="131">
        <v>613</v>
      </c>
      <c r="D614" s="131">
        <v>6460</v>
      </c>
      <c r="E614" s="131">
        <v>6460</v>
      </c>
      <c r="F614" s="131" t="s">
        <v>294</v>
      </c>
      <c r="G614" s="131">
        <v>2012</v>
      </c>
      <c r="H614" s="131">
        <v>0</v>
      </c>
      <c r="I614" s="131">
        <v>1</v>
      </c>
      <c r="J614" s="131">
        <v>1290721.3799999999</v>
      </c>
      <c r="K614" s="131">
        <v>1677.92</v>
      </c>
      <c r="L614" s="131">
        <v>146607.32</v>
      </c>
      <c r="M614" s="131">
        <v>0</v>
      </c>
      <c r="N614" s="131">
        <v>491069.97</v>
      </c>
      <c r="P614">
        <f t="shared" si="28"/>
        <v>1292399.2999999998</v>
      </c>
      <c r="Q614">
        <f t="shared" si="29"/>
        <v>491069.97</v>
      </c>
    </row>
    <row r="615" spans="1:17" x14ac:dyDescent="0.3">
      <c r="A615" t="str">
        <f t="shared" si="27"/>
        <v>2012_6462</v>
      </c>
      <c r="C615" s="131">
        <v>614</v>
      </c>
      <c r="D615" s="131">
        <v>6462</v>
      </c>
      <c r="E615" s="131">
        <v>6462</v>
      </c>
      <c r="F615" s="131" t="s">
        <v>295</v>
      </c>
      <c r="G615" s="131">
        <v>2012</v>
      </c>
      <c r="H615" s="131">
        <v>0</v>
      </c>
      <c r="I615" s="131">
        <v>1</v>
      </c>
      <c r="J615" s="131">
        <v>962415.74</v>
      </c>
      <c r="K615" s="131">
        <v>0</v>
      </c>
      <c r="L615" s="131">
        <v>36617.96</v>
      </c>
      <c r="M615" s="131">
        <v>0</v>
      </c>
      <c r="N615" s="131">
        <v>830573.62</v>
      </c>
      <c r="P615">
        <f t="shared" si="28"/>
        <v>962415.74</v>
      </c>
      <c r="Q615">
        <f t="shared" si="29"/>
        <v>830573.62</v>
      </c>
    </row>
    <row r="616" spans="1:17" x14ac:dyDescent="0.3">
      <c r="A616" t="str">
        <f t="shared" si="27"/>
        <v>2012_6471</v>
      </c>
      <c r="C616" s="131">
        <v>615</v>
      </c>
      <c r="D616" s="131">
        <v>6471</v>
      </c>
      <c r="E616" s="131">
        <v>6471</v>
      </c>
      <c r="F616" s="131" t="s">
        <v>296</v>
      </c>
      <c r="G616" s="131">
        <v>2012</v>
      </c>
      <c r="H616" s="131">
        <v>0</v>
      </c>
      <c r="I616" s="131">
        <v>1</v>
      </c>
      <c r="J616" s="131">
        <v>1572151.51</v>
      </c>
      <c r="K616" s="131">
        <v>300000</v>
      </c>
      <c r="L616" s="131">
        <v>294840.07</v>
      </c>
      <c r="M616" s="131">
        <v>0</v>
      </c>
      <c r="N616" s="131">
        <v>929953.61</v>
      </c>
      <c r="P616">
        <f t="shared" si="28"/>
        <v>1872151.51</v>
      </c>
      <c r="Q616">
        <f t="shared" si="29"/>
        <v>929953.61</v>
      </c>
    </row>
    <row r="617" spans="1:17" x14ac:dyDescent="0.3">
      <c r="A617" t="str">
        <f t="shared" si="27"/>
        <v>2012_6509</v>
      </c>
      <c r="C617" s="131">
        <v>616</v>
      </c>
      <c r="D617" s="131">
        <v>6509</v>
      </c>
      <c r="E617" s="131">
        <v>6509</v>
      </c>
      <c r="F617" s="131" t="s">
        <v>297</v>
      </c>
      <c r="G617" s="131">
        <v>2012</v>
      </c>
      <c r="H617" s="131">
        <v>0</v>
      </c>
      <c r="I617" s="131">
        <v>1</v>
      </c>
      <c r="J617" s="131">
        <v>1283274.1200000001</v>
      </c>
      <c r="K617" s="131">
        <v>314124.15000000002</v>
      </c>
      <c r="L617" s="131">
        <v>443645.25</v>
      </c>
      <c r="M617" s="131">
        <v>0</v>
      </c>
      <c r="N617" s="131">
        <v>959529.05</v>
      </c>
      <c r="P617">
        <f t="shared" si="28"/>
        <v>1597398.27</v>
      </c>
      <c r="Q617">
        <f t="shared" si="29"/>
        <v>959529.05</v>
      </c>
    </row>
    <row r="618" spans="1:17" x14ac:dyDescent="0.3">
      <c r="A618" t="str">
        <f t="shared" si="27"/>
        <v>2012_6512</v>
      </c>
      <c r="C618" s="131">
        <v>617</v>
      </c>
      <c r="D618" s="131">
        <v>6512</v>
      </c>
      <c r="E618" s="131">
        <v>6512</v>
      </c>
      <c r="F618" s="131" t="s">
        <v>298</v>
      </c>
      <c r="G618" s="131">
        <v>2012</v>
      </c>
      <c r="H618" s="131">
        <v>0</v>
      </c>
      <c r="I618" s="131">
        <v>1</v>
      </c>
      <c r="J618" s="131">
        <v>1161831.54</v>
      </c>
      <c r="K618" s="131">
        <v>0</v>
      </c>
      <c r="L618" s="131">
        <v>50996.95</v>
      </c>
      <c r="M618" s="131">
        <v>0</v>
      </c>
      <c r="N618" s="131">
        <v>709742.73</v>
      </c>
      <c r="P618">
        <f t="shared" si="28"/>
        <v>1161831.54</v>
      </c>
      <c r="Q618">
        <f t="shared" si="29"/>
        <v>709742.73</v>
      </c>
    </row>
    <row r="619" spans="1:17" x14ac:dyDescent="0.3">
      <c r="A619" t="str">
        <f t="shared" si="27"/>
        <v>2012_6516</v>
      </c>
      <c r="C619" s="131">
        <v>618</v>
      </c>
      <c r="D619" s="131">
        <v>6516</v>
      </c>
      <c r="E619" s="131">
        <v>6516</v>
      </c>
      <c r="F619" s="131" t="s">
        <v>299</v>
      </c>
      <c r="G619" s="131">
        <v>2012</v>
      </c>
      <c r="H619" s="131">
        <v>0</v>
      </c>
      <c r="I619" s="131">
        <v>1</v>
      </c>
      <c r="J619" s="131">
        <v>1525859.78</v>
      </c>
      <c r="K619" s="131">
        <v>0</v>
      </c>
      <c r="L619" s="131">
        <v>22195.06</v>
      </c>
      <c r="M619" s="131">
        <v>0</v>
      </c>
      <c r="N619" s="131">
        <v>1213193.43</v>
      </c>
      <c r="P619">
        <f t="shared" si="28"/>
        <v>1525859.78</v>
      </c>
      <c r="Q619">
        <f t="shared" si="29"/>
        <v>1213193.43</v>
      </c>
    </row>
    <row r="620" spans="1:17" x14ac:dyDescent="0.3">
      <c r="A620" t="str">
        <f t="shared" si="27"/>
        <v>2012_6534</v>
      </c>
      <c r="C620" s="131">
        <v>619</v>
      </c>
      <c r="D620" s="131">
        <v>6534</v>
      </c>
      <c r="E620" s="131">
        <v>6534</v>
      </c>
      <c r="F620" s="131" t="s">
        <v>300</v>
      </c>
      <c r="G620" s="131">
        <v>2012</v>
      </c>
      <c r="H620" s="131">
        <v>0</v>
      </c>
      <c r="I620" s="131">
        <v>1</v>
      </c>
      <c r="J620" s="131">
        <v>1365183.44</v>
      </c>
      <c r="K620" s="131">
        <v>47457.9</v>
      </c>
      <c r="L620" s="131">
        <v>112240.55</v>
      </c>
      <c r="M620" s="131">
        <v>0</v>
      </c>
      <c r="N620" s="131">
        <v>809771.12</v>
      </c>
      <c r="P620">
        <f t="shared" si="28"/>
        <v>1412641.3399999999</v>
      </c>
      <c r="Q620">
        <f t="shared" si="29"/>
        <v>809771.12</v>
      </c>
    </row>
    <row r="621" spans="1:17" x14ac:dyDescent="0.3">
      <c r="A621" t="str">
        <f t="shared" si="27"/>
        <v>2012_1935</v>
      </c>
      <c r="C621" s="131">
        <v>620</v>
      </c>
      <c r="D621" s="131">
        <v>1935</v>
      </c>
      <c r="E621" s="131">
        <v>6536</v>
      </c>
      <c r="F621" s="131" t="s">
        <v>301</v>
      </c>
      <c r="G621" s="131">
        <v>2012</v>
      </c>
      <c r="H621" s="131">
        <v>0</v>
      </c>
      <c r="I621" s="131">
        <v>1</v>
      </c>
      <c r="J621" s="131">
        <v>132590.95000000001</v>
      </c>
      <c r="K621" s="131">
        <v>2138577.9300000002</v>
      </c>
      <c r="L621" s="131">
        <v>293685.65999999997</v>
      </c>
      <c r="M621" s="131">
        <v>0</v>
      </c>
      <c r="N621" s="131">
        <v>1321248.22</v>
      </c>
      <c r="P621">
        <f t="shared" si="28"/>
        <v>2271168.8800000004</v>
      </c>
      <c r="Q621">
        <f t="shared" si="29"/>
        <v>1321248.22</v>
      </c>
    </row>
    <row r="622" spans="1:17" x14ac:dyDescent="0.3">
      <c r="A622" t="str">
        <f t="shared" si="27"/>
        <v>2012_6561</v>
      </c>
      <c r="C622" s="131">
        <v>621</v>
      </c>
      <c r="D622" s="131">
        <v>6561</v>
      </c>
      <c r="E622" s="131">
        <v>6561</v>
      </c>
      <c r="F622" s="131" t="s">
        <v>302</v>
      </c>
      <c r="G622" s="131">
        <v>2012</v>
      </c>
      <c r="H622" s="131">
        <v>0</v>
      </c>
      <c r="I622" s="131">
        <v>1</v>
      </c>
      <c r="J622" s="131">
        <v>431690.03</v>
      </c>
      <c r="K622" s="131">
        <v>1039.53</v>
      </c>
      <c r="L622" s="131">
        <v>105708.69</v>
      </c>
      <c r="M622" s="131">
        <v>0</v>
      </c>
      <c r="N622" s="131">
        <v>125213.75999999999</v>
      </c>
      <c r="P622">
        <f t="shared" si="28"/>
        <v>432729.56000000006</v>
      </c>
      <c r="Q622">
        <f t="shared" si="29"/>
        <v>125213.75999999999</v>
      </c>
    </row>
    <row r="623" spans="1:17" x14ac:dyDescent="0.3">
      <c r="A623" t="str">
        <f t="shared" si="27"/>
        <v>2012_6579</v>
      </c>
      <c r="C623" s="131">
        <v>622</v>
      </c>
      <c r="D623" s="131">
        <v>6579</v>
      </c>
      <c r="E623" s="131">
        <v>6579</v>
      </c>
      <c r="F623" s="131" t="s">
        <v>303</v>
      </c>
      <c r="G623" s="131">
        <v>2012</v>
      </c>
      <c r="H623" s="131">
        <v>0</v>
      </c>
      <c r="I623" s="131">
        <v>1</v>
      </c>
      <c r="J623" s="131">
        <v>2148086.64</v>
      </c>
      <c r="K623" s="131">
        <v>5000625.2300000004</v>
      </c>
      <c r="L623" s="131">
        <v>263769.09999999998</v>
      </c>
      <c r="M623" s="131">
        <v>0</v>
      </c>
      <c r="N623" s="131">
        <v>4095612.85</v>
      </c>
      <c r="P623">
        <f t="shared" si="28"/>
        <v>7148711.870000001</v>
      </c>
      <c r="Q623">
        <f t="shared" si="29"/>
        <v>4095612.85</v>
      </c>
    </row>
    <row r="624" spans="1:17" x14ac:dyDescent="0.3">
      <c r="A624" t="str">
        <f t="shared" si="27"/>
        <v>2012_6592</v>
      </c>
      <c r="C624" s="131">
        <v>623</v>
      </c>
      <c r="D624" s="131">
        <v>6592</v>
      </c>
      <c r="E624" s="131">
        <v>6592</v>
      </c>
      <c r="F624" s="131" t="s">
        <v>948</v>
      </c>
      <c r="G624" s="131">
        <v>2012</v>
      </c>
      <c r="H624" s="131">
        <v>0</v>
      </c>
      <c r="I624" s="131">
        <v>2</v>
      </c>
      <c r="J624" s="131">
        <v>2779673.28</v>
      </c>
      <c r="K624" s="131">
        <v>0</v>
      </c>
      <c r="L624" s="131">
        <v>1003456.92</v>
      </c>
      <c r="M624" s="131">
        <v>0</v>
      </c>
      <c r="N624" s="131">
        <v>1265855.1299999999</v>
      </c>
      <c r="P624">
        <f t="shared" si="28"/>
        <v>2779673.28</v>
      </c>
      <c r="Q624">
        <f t="shared" si="29"/>
        <v>1265855.1299999999</v>
      </c>
    </row>
    <row r="625" spans="1:17" x14ac:dyDescent="0.3">
      <c r="A625" t="str">
        <f t="shared" si="27"/>
        <v>2012_6615</v>
      </c>
      <c r="C625" s="131">
        <v>624</v>
      </c>
      <c r="D625" s="131">
        <v>6615</v>
      </c>
      <c r="E625" s="131">
        <v>6615</v>
      </c>
      <c r="F625" s="131" t="s">
        <v>306</v>
      </c>
      <c r="G625" s="131">
        <v>2012</v>
      </c>
      <c r="H625" s="131">
        <v>0</v>
      </c>
      <c r="I625" s="131">
        <v>1</v>
      </c>
      <c r="J625" s="131">
        <v>1057814.58</v>
      </c>
      <c r="K625" s="131">
        <v>1113353.04</v>
      </c>
      <c r="L625" s="131">
        <v>92125.98</v>
      </c>
      <c r="M625" s="131">
        <v>40964.86</v>
      </c>
      <c r="N625" s="131">
        <v>1629701.44</v>
      </c>
      <c r="P625">
        <f t="shared" si="28"/>
        <v>2171167.62</v>
      </c>
      <c r="Q625">
        <f t="shared" si="29"/>
        <v>1670666.3</v>
      </c>
    </row>
    <row r="626" spans="1:17" x14ac:dyDescent="0.3">
      <c r="A626" t="str">
        <f t="shared" si="27"/>
        <v>2012_6651</v>
      </c>
      <c r="C626" s="131">
        <v>625</v>
      </c>
      <c r="D626" s="131">
        <v>6651</v>
      </c>
      <c r="E626" s="131">
        <v>6651</v>
      </c>
      <c r="F626" s="131" t="s">
        <v>307</v>
      </c>
      <c r="G626" s="131">
        <v>2012</v>
      </c>
      <c r="H626" s="131">
        <v>0</v>
      </c>
      <c r="I626" s="131">
        <v>1</v>
      </c>
      <c r="J626" s="131">
        <v>950431.8</v>
      </c>
      <c r="K626" s="131">
        <v>489.01</v>
      </c>
      <c r="L626" s="131">
        <v>60537.120000000003</v>
      </c>
      <c r="M626" s="131">
        <v>0</v>
      </c>
      <c r="N626" s="131">
        <v>559041.05000000005</v>
      </c>
      <c r="P626">
        <f t="shared" si="28"/>
        <v>950920.81</v>
      </c>
      <c r="Q626">
        <f t="shared" si="29"/>
        <v>559041.05000000005</v>
      </c>
    </row>
    <row r="627" spans="1:17" x14ac:dyDescent="0.3">
      <c r="A627" t="str">
        <f t="shared" si="27"/>
        <v>2012_6660</v>
      </c>
      <c r="C627" s="131">
        <v>626</v>
      </c>
      <c r="D627" s="131">
        <v>6660</v>
      </c>
      <c r="E627" s="131">
        <v>6660</v>
      </c>
      <c r="F627" s="131" t="s">
        <v>308</v>
      </c>
      <c r="G627" s="131">
        <v>2012</v>
      </c>
      <c r="H627" s="131">
        <v>0</v>
      </c>
      <c r="I627" s="131">
        <v>1</v>
      </c>
      <c r="J627" s="131">
        <v>4232741.9000000004</v>
      </c>
      <c r="K627" s="131">
        <v>0</v>
      </c>
      <c r="L627" s="131">
        <v>454011.23</v>
      </c>
      <c r="M627" s="131">
        <v>0</v>
      </c>
      <c r="N627" s="131">
        <v>2019202.91</v>
      </c>
      <c r="P627">
        <f t="shared" si="28"/>
        <v>4232741.9000000004</v>
      </c>
      <c r="Q627">
        <f t="shared" si="29"/>
        <v>2019202.91</v>
      </c>
    </row>
    <row r="628" spans="1:17" x14ac:dyDescent="0.3">
      <c r="A628" t="str">
        <f t="shared" si="27"/>
        <v>2012_6700</v>
      </c>
      <c r="C628" s="131">
        <v>627</v>
      </c>
      <c r="D628" s="131">
        <v>6700</v>
      </c>
      <c r="E628" s="131">
        <v>6700</v>
      </c>
      <c r="F628" s="131" t="s">
        <v>309</v>
      </c>
      <c r="G628" s="131">
        <v>2012</v>
      </c>
      <c r="H628" s="131">
        <v>0</v>
      </c>
      <c r="I628" s="131">
        <v>1</v>
      </c>
      <c r="J628" s="131">
        <v>747169.63</v>
      </c>
      <c r="K628" s="131">
        <v>0</v>
      </c>
      <c r="L628" s="131">
        <v>510786.21</v>
      </c>
      <c r="M628" s="131">
        <v>0</v>
      </c>
      <c r="N628" s="131">
        <v>335138.07</v>
      </c>
      <c r="P628">
        <f t="shared" si="28"/>
        <v>747169.63</v>
      </c>
      <c r="Q628">
        <f t="shared" si="29"/>
        <v>335138.07</v>
      </c>
    </row>
    <row r="629" spans="1:17" x14ac:dyDescent="0.3">
      <c r="A629" t="str">
        <f t="shared" si="27"/>
        <v>2012_6759</v>
      </c>
      <c r="C629" s="131">
        <v>628</v>
      </c>
      <c r="D629" s="131">
        <v>6759</v>
      </c>
      <c r="E629" s="131">
        <v>6759</v>
      </c>
      <c r="F629" s="131" t="s">
        <v>311</v>
      </c>
      <c r="G629" s="131">
        <v>2012</v>
      </c>
      <c r="H629" s="131">
        <v>0</v>
      </c>
      <c r="I629" s="131">
        <v>1</v>
      </c>
      <c r="J629" s="131">
        <v>322930.2</v>
      </c>
      <c r="K629" s="131">
        <v>724865.32</v>
      </c>
      <c r="L629" s="131">
        <v>383202.67</v>
      </c>
      <c r="M629" s="131">
        <v>0</v>
      </c>
      <c r="N629" s="131">
        <v>345260.82</v>
      </c>
      <c r="P629">
        <f t="shared" si="28"/>
        <v>1047795.52</v>
      </c>
      <c r="Q629">
        <f t="shared" si="29"/>
        <v>345260.82</v>
      </c>
    </row>
    <row r="630" spans="1:17" x14ac:dyDescent="0.3">
      <c r="A630" t="str">
        <f t="shared" si="27"/>
        <v>2012_6762</v>
      </c>
      <c r="C630" s="131">
        <v>629</v>
      </c>
      <c r="D630" s="131">
        <v>6762</v>
      </c>
      <c r="E630" s="131">
        <v>6762</v>
      </c>
      <c r="F630" s="131" t="s">
        <v>312</v>
      </c>
      <c r="G630" s="131">
        <v>2012</v>
      </c>
      <c r="H630" s="131">
        <v>0</v>
      </c>
      <c r="I630" s="131">
        <v>1</v>
      </c>
      <c r="J630" s="131">
        <v>577469.77</v>
      </c>
      <c r="K630" s="131">
        <v>0</v>
      </c>
      <c r="L630" s="131">
        <v>187263.61</v>
      </c>
      <c r="M630" s="131">
        <v>0</v>
      </c>
      <c r="N630" s="131">
        <v>504163.28</v>
      </c>
      <c r="P630">
        <f t="shared" si="28"/>
        <v>577469.77</v>
      </c>
      <c r="Q630">
        <f t="shared" si="29"/>
        <v>504163.28</v>
      </c>
    </row>
    <row r="631" spans="1:17" x14ac:dyDescent="0.3">
      <c r="A631" t="str">
        <f t="shared" si="27"/>
        <v>2012_6768</v>
      </c>
      <c r="C631" s="131">
        <v>630</v>
      </c>
      <c r="D631" s="131">
        <v>6768</v>
      </c>
      <c r="E631" s="131">
        <v>6768</v>
      </c>
      <c r="F631" s="131" t="s">
        <v>313</v>
      </c>
      <c r="G631" s="131">
        <v>2012</v>
      </c>
      <c r="H631" s="131">
        <v>0</v>
      </c>
      <c r="I631" s="131">
        <v>1</v>
      </c>
      <c r="J631" s="131">
        <v>5896053.1100000003</v>
      </c>
      <c r="K631" s="131">
        <v>0</v>
      </c>
      <c r="L631" s="131">
        <v>995275.73</v>
      </c>
      <c r="M631" s="131">
        <v>0</v>
      </c>
      <c r="N631" s="131">
        <v>4930554.45</v>
      </c>
      <c r="P631">
        <f t="shared" si="28"/>
        <v>5896053.1100000003</v>
      </c>
      <c r="Q631">
        <f t="shared" si="29"/>
        <v>4930554.45</v>
      </c>
    </row>
    <row r="632" spans="1:17" x14ac:dyDescent="0.3">
      <c r="A632" t="str">
        <f t="shared" si="27"/>
        <v>2012_6795</v>
      </c>
      <c r="C632" s="131">
        <v>631</v>
      </c>
      <c r="D632" s="131">
        <v>6795</v>
      </c>
      <c r="E632" s="131">
        <v>6795</v>
      </c>
      <c r="F632" s="131" t="s">
        <v>314</v>
      </c>
      <c r="G632" s="131">
        <v>2012</v>
      </c>
      <c r="H632" s="131">
        <v>0</v>
      </c>
      <c r="I632" s="131">
        <v>1</v>
      </c>
      <c r="J632" s="131">
        <v>19480333.890000001</v>
      </c>
      <c r="K632" s="131">
        <v>0</v>
      </c>
      <c r="L632" s="131">
        <v>1097124</v>
      </c>
      <c r="M632" s="131">
        <v>0</v>
      </c>
      <c r="N632" s="131">
        <v>342999.16</v>
      </c>
      <c r="P632">
        <f t="shared" si="28"/>
        <v>19480333.890000001</v>
      </c>
      <c r="Q632">
        <f t="shared" si="29"/>
        <v>342999.16</v>
      </c>
    </row>
    <row r="633" spans="1:17" x14ac:dyDescent="0.3">
      <c r="A633" t="str">
        <f t="shared" si="27"/>
        <v>2012_6822</v>
      </c>
      <c r="C633" s="131">
        <v>632</v>
      </c>
      <c r="D633" s="131">
        <v>6822</v>
      </c>
      <c r="E633" s="131">
        <v>6822</v>
      </c>
      <c r="F633" s="131" t="s">
        <v>315</v>
      </c>
      <c r="G633" s="131">
        <v>2012</v>
      </c>
      <c r="H633" s="131">
        <v>0</v>
      </c>
      <c r="I633" s="131">
        <v>1</v>
      </c>
      <c r="J633" s="131">
        <v>0</v>
      </c>
      <c r="K633" s="131">
        <v>20212584.489999998</v>
      </c>
      <c r="L633" s="131">
        <v>1051840.4099999999</v>
      </c>
      <c r="M633" s="131">
        <v>0</v>
      </c>
      <c r="N633" s="131">
        <v>10473056.539999999</v>
      </c>
      <c r="P633">
        <f t="shared" si="28"/>
        <v>20212584.489999998</v>
      </c>
      <c r="Q633">
        <f t="shared" si="29"/>
        <v>10473056.539999999</v>
      </c>
    </row>
    <row r="634" spans="1:17" x14ac:dyDescent="0.3">
      <c r="A634" t="str">
        <f t="shared" si="27"/>
        <v>2012_6840</v>
      </c>
      <c r="C634" s="131">
        <v>633</v>
      </c>
      <c r="D634" s="131">
        <v>6840</v>
      </c>
      <c r="E634" s="131">
        <v>6840</v>
      </c>
      <c r="F634" s="131" t="s">
        <v>316</v>
      </c>
      <c r="G634" s="131">
        <v>2012</v>
      </c>
      <c r="H634" s="131">
        <v>0</v>
      </c>
      <c r="I634" s="131">
        <v>1</v>
      </c>
      <c r="J634" s="131">
        <v>0</v>
      </c>
      <c r="K634" s="131">
        <v>0</v>
      </c>
      <c r="L634" s="131">
        <v>609873.07999999996</v>
      </c>
      <c r="M634" s="131">
        <v>0</v>
      </c>
      <c r="N634" s="131">
        <v>-2083714.63</v>
      </c>
      <c r="P634">
        <f t="shared" si="28"/>
        <v>0</v>
      </c>
      <c r="Q634">
        <f t="shared" si="29"/>
        <v>-2083714.63</v>
      </c>
    </row>
    <row r="635" spans="1:17" x14ac:dyDescent="0.3">
      <c r="A635" t="str">
        <f t="shared" si="27"/>
        <v>2012_6854</v>
      </c>
      <c r="C635" s="131">
        <v>634</v>
      </c>
      <c r="D635" s="131">
        <v>6854</v>
      </c>
      <c r="E635" s="131">
        <v>6854</v>
      </c>
      <c r="F635" s="131" t="s">
        <v>317</v>
      </c>
      <c r="G635" s="131">
        <v>2012</v>
      </c>
      <c r="H635" s="131">
        <v>0</v>
      </c>
      <c r="I635" s="131">
        <v>1</v>
      </c>
      <c r="J635" s="131">
        <v>212140.42</v>
      </c>
      <c r="K635" s="131">
        <v>3177865.41</v>
      </c>
      <c r="L635" s="131">
        <v>406236.1</v>
      </c>
      <c r="M635" s="131">
        <v>0</v>
      </c>
      <c r="N635" s="131">
        <v>2414040.2200000002</v>
      </c>
      <c r="P635">
        <f t="shared" si="28"/>
        <v>3390005.83</v>
      </c>
      <c r="Q635">
        <f t="shared" si="29"/>
        <v>2414040.2200000002</v>
      </c>
    </row>
    <row r="636" spans="1:17" x14ac:dyDescent="0.3">
      <c r="A636" t="str">
        <f t="shared" si="27"/>
        <v>2012_6867</v>
      </c>
      <c r="C636" s="131">
        <v>635</v>
      </c>
      <c r="D636" s="131">
        <v>6867</v>
      </c>
      <c r="E636" s="131">
        <v>6867</v>
      </c>
      <c r="F636" s="131" t="s">
        <v>318</v>
      </c>
      <c r="G636" s="131">
        <v>2012</v>
      </c>
      <c r="H636" s="131">
        <v>0</v>
      </c>
      <c r="I636" s="131">
        <v>2</v>
      </c>
      <c r="J636" s="131">
        <v>3378256.77</v>
      </c>
      <c r="K636" s="131">
        <v>932.88</v>
      </c>
      <c r="L636" s="131">
        <v>372334.9</v>
      </c>
      <c r="M636" s="131">
        <v>0</v>
      </c>
      <c r="N636" s="131">
        <v>1439902.31</v>
      </c>
      <c r="P636">
        <f t="shared" si="28"/>
        <v>3379189.65</v>
      </c>
      <c r="Q636">
        <f t="shared" si="29"/>
        <v>1439902.31</v>
      </c>
    </row>
    <row r="637" spans="1:17" x14ac:dyDescent="0.3">
      <c r="A637" t="str">
        <f t="shared" si="27"/>
        <v>2012_6921</v>
      </c>
      <c r="C637" s="131">
        <v>636</v>
      </c>
      <c r="D637" s="131">
        <v>6921</v>
      </c>
      <c r="E637" s="131">
        <v>6921</v>
      </c>
      <c r="F637" s="131" t="s">
        <v>319</v>
      </c>
      <c r="G637" s="131">
        <v>2012</v>
      </c>
      <c r="H637" s="131">
        <v>0</v>
      </c>
      <c r="I637" s="131">
        <v>1</v>
      </c>
      <c r="J637" s="131">
        <v>1373242.3</v>
      </c>
      <c r="K637" s="131">
        <v>364608.74</v>
      </c>
      <c r="L637" s="131">
        <v>148879.37</v>
      </c>
      <c r="M637" s="131">
        <v>0</v>
      </c>
      <c r="N637" s="131">
        <v>852541.86</v>
      </c>
      <c r="P637">
        <f t="shared" si="28"/>
        <v>1737851.04</v>
      </c>
      <c r="Q637">
        <f t="shared" si="29"/>
        <v>852541.86</v>
      </c>
    </row>
    <row r="638" spans="1:17" x14ac:dyDescent="0.3">
      <c r="A638" t="str">
        <f t="shared" si="27"/>
        <v>2012_6930</v>
      </c>
      <c r="C638" s="131">
        <v>637</v>
      </c>
      <c r="D638" s="131">
        <v>6930</v>
      </c>
      <c r="E638" s="131">
        <v>6930</v>
      </c>
      <c r="F638" s="131" t="s">
        <v>320</v>
      </c>
      <c r="G638" s="131">
        <v>2012</v>
      </c>
      <c r="H638" s="131">
        <v>0</v>
      </c>
      <c r="I638" s="131">
        <v>1</v>
      </c>
      <c r="J638" s="131">
        <v>1299243.53</v>
      </c>
      <c r="K638" s="131">
        <v>209630.2</v>
      </c>
      <c r="L638" s="131">
        <v>360483.15</v>
      </c>
      <c r="M638" s="131">
        <v>0</v>
      </c>
      <c r="N638" s="131">
        <v>1098641.02</v>
      </c>
      <c r="P638">
        <f t="shared" si="28"/>
        <v>1508873.73</v>
      </c>
      <c r="Q638">
        <f t="shared" si="29"/>
        <v>1098641.02</v>
      </c>
    </row>
    <row r="639" spans="1:17" x14ac:dyDescent="0.3">
      <c r="A639" t="str">
        <f t="shared" si="27"/>
        <v>2012_6937</v>
      </c>
      <c r="C639" s="131">
        <v>638</v>
      </c>
      <c r="D639" s="131">
        <v>6937</v>
      </c>
      <c r="E639" s="131">
        <v>6937</v>
      </c>
      <c r="F639" s="131" t="s">
        <v>797</v>
      </c>
      <c r="G639" s="131">
        <v>2012</v>
      </c>
      <c r="H639" s="131">
        <v>0</v>
      </c>
      <c r="I639" s="131">
        <v>1</v>
      </c>
      <c r="J639" s="131">
        <v>1205961.69</v>
      </c>
      <c r="K639" s="131">
        <v>16.38</v>
      </c>
      <c r="L639" s="131">
        <v>72457.179999999993</v>
      </c>
      <c r="M639" s="131">
        <v>0</v>
      </c>
      <c r="N639" s="131">
        <v>540179.80000000005</v>
      </c>
      <c r="P639">
        <f t="shared" si="28"/>
        <v>1205978.0699999998</v>
      </c>
      <c r="Q639">
        <f t="shared" si="29"/>
        <v>540179.80000000005</v>
      </c>
    </row>
    <row r="640" spans="1:17" x14ac:dyDescent="0.3">
      <c r="A640" t="str">
        <f t="shared" si="27"/>
        <v>2012_6943</v>
      </c>
      <c r="C640" s="131">
        <v>639</v>
      </c>
      <c r="D640" s="131">
        <v>6943</v>
      </c>
      <c r="E640" s="131">
        <v>6943</v>
      </c>
      <c r="F640" s="131" t="s">
        <v>321</v>
      </c>
      <c r="G640" s="131">
        <v>2012</v>
      </c>
      <c r="H640" s="131">
        <v>0</v>
      </c>
      <c r="I640" s="131">
        <v>1</v>
      </c>
      <c r="J640" s="131">
        <v>894695.51</v>
      </c>
      <c r="K640" s="131">
        <v>0.16</v>
      </c>
      <c r="L640" s="131">
        <v>97558.29</v>
      </c>
      <c r="M640" s="131">
        <v>0</v>
      </c>
      <c r="N640" s="131">
        <v>512028.57</v>
      </c>
      <c r="P640">
        <f t="shared" si="28"/>
        <v>894695.67</v>
      </c>
      <c r="Q640">
        <f t="shared" si="29"/>
        <v>512028.57</v>
      </c>
    </row>
    <row r="641" spans="1:17" x14ac:dyDescent="0.3">
      <c r="A641" t="str">
        <f t="shared" si="27"/>
        <v>2012_6264</v>
      </c>
      <c r="C641" s="131">
        <v>640</v>
      </c>
      <c r="D641" s="131">
        <v>6264</v>
      </c>
      <c r="E641" s="131">
        <v>6264</v>
      </c>
      <c r="F641" s="131" t="s">
        <v>291</v>
      </c>
      <c r="G641" s="131">
        <v>2012</v>
      </c>
      <c r="H641" s="131">
        <v>0</v>
      </c>
      <c r="I641" s="131">
        <v>1</v>
      </c>
      <c r="J641" s="131">
        <v>65432.12</v>
      </c>
      <c r="K641" s="131">
        <v>2980795.34</v>
      </c>
      <c r="L641" s="131">
        <v>174676.94</v>
      </c>
      <c r="M641" s="131">
        <v>0</v>
      </c>
      <c r="N641" s="131">
        <v>1833060.1</v>
      </c>
      <c r="P641">
        <f t="shared" si="28"/>
        <v>3046227.46</v>
      </c>
      <c r="Q641">
        <f t="shared" si="29"/>
        <v>1833060.1</v>
      </c>
    </row>
    <row r="642" spans="1:17" x14ac:dyDescent="0.3">
      <c r="A642" t="str">
        <f t="shared" ref="A642:A705" si="30">CONCATENATE(G642,"_",D642)</f>
        <v>2012_6950</v>
      </c>
      <c r="C642" s="131">
        <v>641</v>
      </c>
      <c r="D642" s="131">
        <v>6950</v>
      </c>
      <c r="E642" s="131">
        <v>6950</v>
      </c>
      <c r="F642" s="131" t="s">
        <v>798</v>
      </c>
      <c r="G642" s="131">
        <v>2012</v>
      </c>
      <c r="H642" s="131">
        <v>0</v>
      </c>
      <c r="I642" s="131">
        <v>1</v>
      </c>
      <c r="J642" s="131">
        <v>2329413.5499999998</v>
      </c>
      <c r="K642" s="131">
        <v>200000</v>
      </c>
      <c r="L642" s="131">
        <v>264428.73</v>
      </c>
      <c r="M642" s="131">
        <v>0</v>
      </c>
      <c r="N642" s="131">
        <v>2242413.7599999998</v>
      </c>
      <c r="P642">
        <f t="shared" si="28"/>
        <v>2529413.5499999998</v>
      </c>
      <c r="Q642">
        <f t="shared" si="29"/>
        <v>2242413.7599999998</v>
      </c>
    </row>
    <row r="643" spans="1:17" x14ac:dyDescent="0.3">
      <c r="A643" t="str">
        <f t="shared" si="30"/>
        <v>2012_6957</v>
      </c>
      <c r="C643" s="131">
        <v>642</v>
      </c>
      <c r="D643" s="131">
        <v>6957</v>
      </c>
      <c r="E643" s="131">
        <v>6957</v>
      </c>
      <c r="F643" s="131" t="s">
        <v>323</v>
      </c>
      <c r="G643" s="131">
        <v>2012</v>
      </c>
      <c r="H643" s="131">
        <v>0</v>
      </c>
      <c r="I643" s="131">
        <v>1</v>
      </c>
      <c r="J643" s="131">
        <v>26534286.890000001</v>
      </c>
      <c r="K643" s="131">
        <v>0</v>
      </c>
      <c r="L643" s="131">
        <v>1564801.2</v>
      </c>
      <c r="M643" s="131">
        <v>0</v>
      </c>
      <c r="N643" s="131">
        <v>17524142.23</v>
      </c>
      <c r="P643">
        <f t="shared" ref="P643:P706" si="31">SUM(J643:K643)</f>
        <v>26534286.890000001</v>
      </c>
      <c r="Q643">
        <f t="shared" ref="Q643:Q706" si="32">SUM(M643:N643)</f>
        <v>17524142.23</v>
      </c>
    </row>
    <row r="644" spans="1:17" x14ac:dyDescent="0.3">
      <c r="A644" t="str">
        <f t="shared" si="30"/>
        <v>2012_5922</v>
      </c>
      <c r="C644" s="131">
        <v>643</v>
      </c>
      <c r="D644" s="131">
        <v>5922</v>
      </c>
      <c r="E644" s="131">
        <v>5922</v>
      </c>
      <c r="F644" s="131" t="s">
        <v>799</v>
      </c>
      <c r="G644" s="131">
        <v>2012</v>
      </c>
      <c r="H644" s="131">
        <v>0</v>
      </c>
      <c r="I644" s="131">
        <v>1</v>
      </c>
      <c r="J644" s="131">
        <v>1849736.87</v>
      </c>
      <c r="K644" s="131">
        <v>21266</v>
      </c>
      <c r="L644" s="131">
        <v>219443.95</v>
      </c>
      <c r="M644" s="131">
        <v>0</v>
      </c>
      <c r="N644" s="131">
        <v>1615435.14</v>
      </c>
      <c r="P644">
        <f t="shared" si="31"/>
        <v>1871002.87</v>
      </c>
      <c r="Q644">
        <f t="shared" si="32"/>
        <v>1615435.14</v>
      </c>
    </row>
    <row r="645" spans="1:17" x14ac:dyDescent="0.3">
      <c r="A645" t="str">
        <f t="shared" si="30"/>
        <v>2012_819</v>
      </c>
      <c r="C645" s="131">
        <v>644</v>
      </c>
      <c r="D645" s="131">
        <v>819</v>
      </c>
      <c r="E645" s="131">
        <v>819</v>
      </c>
      <c r="F645" s="131" t="s">
        <v>65</v>
      </c>
      <c r="G645" s="131">
        <v>2012</v>
      </c>
      <c r="H645" s="131">
        <v>0</v>
      </c>
      <c r="I645" s="131">
        <v>1</v>
      </c>
      <c r="J645" s="131">
        <v>1863683.89</v>
      </c>
      <c r="K645" s="131">
        <v>3119.58</v>
      </c>
      <c r="L645" s="131">
        <v>230492.41</v>
      </c>
      <c r="M645" s="131">
        <v>0</v>
      </c>
      <c r="N645" s="131">
        <v>1615224.68</v>
      </c>
      <c r="P645">
        <f t="shared" si="31"/>
        <v>1866803.47</v>
      </c>
      <c r="Q645">
        <f t="shared" si="32"/>
        <v>1615224.68</v>
      </c>
    </row>
    <row r="646" spans="1:17" x14ac:dyDescent="0.3">
      <c r="A646" t="str">
        <f t="shared" si="30"/>
        <v>2012_6969</v>
      </c>
      <c r="C646" s="131">
        <v>645</v>
      </c>
      <c r="D646" s="131">
        <v>6969</v>
      </c>
      <c r="E646" s="131">
        <v>6969</v>
      </c>
      <c r="F646" s="131" t="s">
        <v>325</v>
      </c>
      <c r="G646" s="131">
        <v>2012</v>
      </c>
      <c r="H646" s="131">
        <v>0</v>
      </c>
      <c r="I646" s="131">
        <v>1</v>
      </c>
      <c r="J646" s="131">
        <v>194352.95</v>
      </c>
      <c r="K646" s="131">
        <v>1239036.6000000001</v>
      </c>
      <c r="L646" s="131">
        <v>56043.68</v>
      </c>
      <c r="M646" s="131">
        <v>0</v>
      </c>
      <c r="N646" s="131">
        <v>1017045.79</v>
      </c>
      <c r="P646">
        <f t="shared" si="31"/>
        <v>1433389.55</v>
      </c>
      <c r="Q646">
        <f t="shared" si="32"/>
        <v>1017045.79</v>
      </c>
    </row>
    <row r="647" spans="1:17" x14ac:dyDescent="0.3">
      <c r="A647" t="str">
        <f t="shared" si="30"/>
        <v>2012_6975</v>
      </c>
      <c r="C647" s="131">
        <v>646</v>
      </c>
      <c r="D647" s="131">
        <v>6975</v>
      </c>
      <c r="E647" s="131">
        <v>6975</v>
      </c>
      <c r="F647" s="131" t="s">
        <v>326</v>
      </c>
      <c r="G647" s="131">
        <v>2012</v>
      </c>
      <c r="H647" s="131">
        <v>0</v>
      </c>
      <c r="I647" s="131">
        <v>1</v>
      </c>
      <c r="J647" s="131">
        <v>945387.16</v>
      </c>
      <c r="K647" s="131">
        <v>0</v>
      </c>
      <c r="L647" s="131">
        <v>146317.93</v>
      </c>
      <c r="M647" s="131">
        <v>0</v>
      </c>
      <c r="N647" s="131">
        <v>-205831.08</v>
      </c>
      <c r="P647">
        <f t="shared" si="31"/>
        <v>945387.16</v>
      </c>
      <c r="Q647">
        <f t="shared" si="32"/>
        <v>-205831.08</v>
      </c>
    </row>
    <row r="648" spans="1:17" x14ac:dyDescent="0.3">
      <c r="A648" t="str">
        <f t="shared" si="30"/>
        <v>2012_6983</v>
      </c>
      <c r="C648" s="131">
        <v>647</v>
      </c>
      <c r="D648" s="131">
        <v>6983</v>
      </c>
      <c r="E648" s="131">
        <v>6983</v>
      </c>
      <c r="F648" s="131" t="s">
        <v>327</v>
      </c>
      <c r="G648" s="131">
        <v>2012</v>
      </c>
      <c r="H648" s="131">
        <v>0</v>
      </c>
      <c r="I648" s="131">
        <v>1</v>
      </c>
      <c r="J648" s="131">
        <v>632850.62</v>
      </c>
      <c r="K648" s="131">
        <v>1528980.4</v>
      </c>
      <c r="L648" s="131">
        <v>329880.77</v>
      </c>
      <c r="M648" s="131">
        <v>0</v>
      </c>
      <c r="N648" s="131">
        <v>1095600.48</v>
      </c>
      <c r="P648">
        <f t="shared" si="31"/>
        <v>2161831.02</v>
      </c>
      <c r="Q648">
        <f t="shared" si="32"/>
        <v>1095600.48</v>
      </c>
    </row>
    <row r="649" spans="1:17" x14ac:dyDescent="0.3">
      <c r="A649" t="str">
        <f t="shared" si="30"/>
        <v>2012_6985</v>
      </c>
      <c r="C649" s="131">
        <v>648</v>
      </c>
      <c r="D649" s="131">
        <v>6985</v>
      </c>
      <c r="E649" s="131">
        <v>6985</v>
      </c>
      <c r="F649" s="131" t="s">
        <v>328</v>
      </c>
      <c r="G649" s="131">
        <v>2012</v>
      </c>
      <c r="H649" s="131">
        <v>0</v>
      </c>
      <c r="I649" s="131">
        <v>1</v>
      </c>
      <c r="J649" s="131">
        <v>1381237.1</v>
      </c>
      <c r="K649" s="131">
        <v>1859185.22</v>
      </c>
      <c r="L649" s="131">
        <v>70485.42</v>
      </c>
      <c r="M649" s="131">
        <v>0</v>
      </c>
      <c r="N649" s="131">
        <v>2470012.41</v>
      </c>
      <c r="P649">
        <f t="shared" si="31"/>
        <v>3240422.3200000003</v>
      </c>
      <c r="Q649">
        <f t="shared" si="32"/>
        <v>2470012.41</v>
      </c>
    </row>
    <row r="650" spans="1:17" x14ac:dyDescent="0.3">
      <c r="A650" t="str">
        <f t="shared" si="30"/>
        <v>2012_6987</v>
      </c>
      <c r="C650" s="131">
        <v>649</v>
      </c>
      <c r="D650" s="131">
        <v>6987</v>
      </c>
      <c r="E650" s="131">
        <v>6987</v>
      </c>
      <c r="F650" s="131" t="s">
        <v>329</v>
      </c>
      <c r="G650" s="131">
        <v>2012</v>
      </c>
      <c r="H650" s="131">
        <v>0</v>
      </c>
      <c r="I650" s="131">
        <v>1</v>
      </c>
      <c r="J650" s="131">
        <v>1784602.11</v>
      </c>
      <c r="K650" s="131">
        <v>546.07000000000005</v>
      </c>
      <c r="L650" s="131">
        <v>362055.43</v>
      </c>
      <c r="M650" s="131">
        <v>0</v>
      </c>
      <c r="N650" s="131">
        <v>605566.04</v>
      </c>
      <c r="P650">
        <f t="shared" si="31"/>
        <v>1785148.1800000002</v>
      </c>
      <c r="Q650">
        <f t="shared" si="32"/>
        <v>605566.04</v>
      </c>
    </row>
    <row r="651" spans="1:17" x14ac:dyDescent="0.3">
      <c r="A651" t="str">
        <f t="shared" si="30"/>
        <v>2012_6990</v>
      </c>
      <c r="C651" s="131">
        <v>650</v>
      </c>
      <c r="D651" s="131">
        <v>6990</v>
      </c>
      <c r="E651" s="131">
        <v>6990</v>
      </c>
      <c r="F651" s="131" t="s">
        <v>330</v>
      </c>
      <c r="G651" s="131">
        <v>2012</v>
      </c>
      <c r="H651" s="131">
        <v>0</v>
      </c>
      <c r="I651" s="131">
        <v>1</v>
      </c>
      <c r="J651" s="131">
        <v>2629387.11</v>
      </c>
      <c r="K651" s="131">
        <v>0</v>
      </c>
      <c r="L651" s="131">
        <v>234132.57</v>
      </c>
      <c r="M651" s="131">
        <v>0</v>
      </c>
      <c r="N651" s="131">
        <v>1819170.91</v>
      </c>
      <c r="P651">
        <f t="shared" si="31"/>
        <v>2629387.11</v>
      </c>
      <c r="Q651">
        <f t="shared" si="32"/>
        <v>1819170.91</v>
      </c>
    </row>
    <row r="652" spans="1:17" x14ac:dyDescent="0.3">
      <c r="A652" t="str">
        <f t="shared" si="30"/>
        <v>2012_6961</v>
      </c>
      <c r="C652" s="131">
        <v>651</v>
      </c>
      <c r="D652" s="131">
        <v>6961</v>
      </c>
      <c r="E652" s="131">
        <v>6961</v>
      </c>
      <c r="F652" s="131" t="s">
        <v>800</v>
      </c>
      <c r="G652" s="131">
        <v>2012</v>
      </c>
      <c r="H652" s="131">
        <v>0</v>
      </c>
      <c r="I652" s="131">
        <v>1</v>
      </c>
      <c r="J652" s="131">
        <v>5065787.1399999997</v>
      </c>
      <c r="K652" s="131">
        <v>5230.9799999999996</v>
      </c>
      <c r="L652" s="131">
        <v>337493.95</v>
      </c>
      <c r="M652" s="131">
        <v>0</v>
      </c>
      <c r="N652" s="131">
        <v>3314806.9</v>
      </c>
      <c r="P652">
        <f t="shared" si="31"/>
        <v>5071018.12</v>
      </c>
      <c r="Q652">
        <f t="shared" si="32"/>
        <v>3314806.9</v>
      </c>
    </row>
    <row r="653" spans="1:17" x14ac:dyDescent="0.3">
      <c r="A653" t="str">
        <f t="shared" si="30"/>
        <v>2012_6992</v>
      </c>
      <c r="C653" s="131">
        <v>652</v>
      </c>
      <c r="D653" s="131">
        <v>6992</v>
      </c>
      <c r="E653" s="131">
        <v>6992</v>
      </c>
      <c r="F653" s="131" t="s">
        <v>331</v>
      </c>
      <c r="G653" s="131">
        <v>2012</v>
      </c>
      <c r="H653" s="131">
        <v>0</v>
      </c>
      <c r="I653" s="131">
        <v>1</v>
      </c>
      <c r="J653" s="131">
        <v>601264.01</v>
      </c>
      <c r="K653" s="131">
        <v>5260.97</v>
      </c>
      <c r="L653" s="131">
        <v>132238.31</v>
      </c>
      <c r="M653" s="131">
        <v>0</v>
      </c>
      <c r="N653" s="131">
        <v>661176.32999999996</v>
      </c>
      <c r="P653">
        <f t="shared" si="31"/>
        <v>606524.98</v>
      </c>
      <c r="Q653">
        <f t="shared" si="32"/>
        <v>661176.32999999996</v>
      </c>
    </row>
    <row r="654" spans="1:17" x14ac:dyDescent="0.3">
      <c r="A654" t="str">
        <f t="shared" si="30"/>
        <v>2012_7002</v>
      </c>
      <c r="C654" s="131">
        <v>653</v>
      </c>
      <c r="D654" s="131">
        <v>7002</v>
      </c>
      <c r="E654" s="131">
        <v>7002</v>
      </c>
      <c r="F654" s="131" t="s">
        <v>332</v>
      </c>
      <c r="G654" s="131">
        <v>2012</v>
      </c>
      <c r="H654" s="131">
        <v>0</v>
      </c>
      <c r="I654" s="131">
        <v>1</v>
      </c>
      <c r="J654" s="131">
        <v>222.27</v>
      </c>
      <c r="K654" s="131">
        <v>757434.01</v>
      </c>
      <c r="L654" s="131">
        <v>0</v>
      </c>
      <c r="M654" s="131">
        <v>0</v>
      </c>
      <c r="N654" s="131">
        <v>495955.9</v>
      </c>
      <c r="P654">
        <f t="shared" si="31"/>
        <v>757656.28</v>
      </c>
      <c r="Q654">
        <f t="shared" si="32"/>
        <v>495955.9</v>
      </c>
    </row>
    <row r="655" spans="1:17" x14ac:dyDescent="0.3">
      <c r="A655" t="str">
        <f t="shared" si="30"/>
        <v>2012_7029</v>
      </c>
      <c r="C655" s="131">
        <v>654</v>
      </c>
      <c r="D655" s="131">
        <v>7029</v>
      </c>
      <c r="E655" s="131">
        <v>7029</v>
      </c>
      <c r="F655" s="131" t="s">
        <v>333</v>
      </c>
      <c r="G655" s="131">
        <v>2012</v>
      </c>
      <c r="H655" s="131">
        <v>0</v>
      </c>
      <c r="I655" s="131">
        <v>1</v>
      </c>
      <c r="J655" s="131">
        <v>2391391.7200000002</v>
      </c>
      <c r="K655" s="131">
        <v>0</v>
      </c>
      <c r="L655" s="131">
        <v>301103.69</v>
      </c>
      <c r="M655" s="131">
        <v>9103.31</v>
      </c>
      <c r="N655" s="131">
        <v>2375846.2200000002</v>
      </c>
      <c r="P655">
        <f t="shared" si="31"/>
        <v>2391391.7200000002</v>
      </c>
      <c r="Q655">
        <f t="shared" si="32"/>
        <v>2384949.5300000003</v>
      </c>
    </row>
    <row r="656" spans="1:17" x14ac:dyDescent="0.3">
      <c r="A656" t="str">
        <f t="shared" si="30"/>
        <v>2012_7038</v>
      </c>
      <c r="C656" s="131">
        <v>655</v>
      </c>
      <c r="D656" s="131">
        <v>7038</v>
      </c>
      <c r="E656" s="131">
        <v>7038</v>
      </c>
      <c r="F656" s="131" t="s">
        <v>334</v>
      </c>
      <c r="G656" s="131">
        <v>2012</v>
      </c>
      <c r="H656" s="131">
        <v>0</v>
      </c>
      <c r="I656" s="131">
        <v>1</v>
      </c>
      <c r="J656" s="131">
        <v>1861864.43</v>
      </c>
      <c r="K656" s="131">
        <v>1086.75</v>
      </c>
      <c r="L656" s="131">
        <v>69762.039999999994</v>
      </c>
      <c r="M656" s="131">
        <v>259227.28</v>
      </c>
      <c r="N656" s="131">
        <v>1449168.07</v>
      </c>
      <c r="P656">
        <f t="shared" si="31"/>
        <v>1862951.18</v>
      </c>
      <c r="Q656">
        <f t="shared" si="32"/>
        <v>1708395.35</v>
      </c>
    </row>
    <row r="657" spans="1:17" x14ac:dyDescent="0.3">
      <c r="A657" t="str">
        <f t="shared" si="30"/>
        <v>2012_7047</v>
      </c>
      <c r="C657" s="131">
        <v>656</v>
      </c>
      <c r="D657" s="131">
        <v>7047</v>
      </c>
      <c r="E657" s="131">
        <v>7047</v>
      </c>
      <c r="F657" s="131" t="s">
        <v>335</v>
      </c>
      <c r="G657" s="131">
        <v>2012</v>
      </c>
      <c r="H657" s="131">
        <v>0</v>
      </c>
      <c r="I657" s="131">
        <v>1</v>
      </c>
      <c r="J657" s="131">
        <v>1247038.76</v>
      </c>
      <c r="K657" s="131">
        <v>0</v>
      </c>
      <c r="L657" s="131">
        <v>92319.19</v>
      </c>
      <c r="M657" s="131">
        <v>0</v>
      </c>
      <c r="N657" s="131">
        <v>863605.57</v>
      </c>
      <c r="P657">
        <f t="shared" si="31"/>
        <v>1247038.76</v>
      </c>
      <c r="Q657">
        <f t="shared" si="32"/>
        <v>863605.57</v>
      </c>
    </row>
    <row r="658" spans="1:17" x14ac:dyDescent="0.3">
      <c r="A658" t="str">
        <f t="shared" si="30"/>
        <v>2012_7056</v>
      </c>
      <c r="C658" s="131">
        <v>657</v>
      </c>
      <c r="D658" s="131">
        <v>7056</v>
      </c>
      <c r="E658" s="131">
        <v>7056</v>
      </c>
      <c r="F658" s="131" t="s">
        <v>336</v>
      </c>
      <c r="G658" s="131">
        <v>2012</v>
      </c>
      <c r="H658" s="131">
        <v>0</v>
      </c>
      <c r="I658" s="131">
        <v>1</v>
      </c>
      <c r="J658" s="131">
        <v>1167130.48</v>
      </c>
      <c r="K658" s="131">
        <v>750077.34</v>
      </c>
      <c r="L658" s="131">
        <v>191501.98</v>
      </c>
      <c r="M658" s="131">
        <v>0</v>
      </c>
      <c r="N658" s="131">
        <v>392931.28</v>
      </c>
      <c r="P658">
        <f t="shared" si="31"/>
        <v>1917207.8199999998</v>
      </c>
      <c r="Q658">
        <f t="shared" si="32"/>
        <v>392931.28</v>
      </c>
    </row>
    <row r="659" spans="1:17" x14ac:dyDescent="0.3">
      <c r="A659" t="str">
        <f t="shared" si="30"/>
        <v>2012_7092</v>
      </c>
      <c r="C659" s="131">
        <v>658</v>
      </c>
      <c r="D659" s="131">
        <v>7092</v>
      </c>
      <c r="E659" s="131">
        <v>7092</v>
      </c>
      <c r="F659" s="131" t="s">
        <v>337</v>
      </c>
      <c r="G659" s="131">
        <v>2012</v>
      </c>
      <c r="H659" s="131">
        <v>0</v>
      </c>
      <c r="I659" s="131">
        <v>1</v>
      </c>
      <c r="J659" s="131">
        <v>592875</v>
      </c>
      <c r="K659" s="131">
        <v>0</v>
      </c>
      <c r="L659" s="131">
        <v>77866.66</v>
      </c>
      <c r="M659" s="131">
        <v>0</v>
      </c>
      <c r="N659" s="131">
        <v>185859.21</v>
      </c>
      <c r="P659">
        <f t="shared" si="31"/>
        <v>592875</v>
      </c>
      <c r="Q659">
        <f t="shared" si="32"/>
        <v>185859.21</v>
      </c>
    </row>
    <row r="660" spans="1:17" x14ac:dyDescent="0.3">
      <c r="A660" t="str">
        <f t="shared" si="30"/>
        <v>2012_7098</v>
      </c>
      <c r="C660" s="131">
        <v>659</v>
      </c>
      <c r="D660" s="131">
        <v>7098</v>
      </c>
      <c r="E660" s="131">
        <v>7098</v>
      </c>
      <c r="F660" s="131" t="s">
        <v>338</v>
      </c>
      <c r="G660" s="131">
        <v>2012</v>
      </c>
      <c r="H660" s="131">
        <v>0</v>
      </c>
      <c r="I660" s="131">
        <v>1</v>
      </c>
      <c r="J660" s="131">
        <v>1112485.71</v>
      </c>
      <c r="K660" s="131">
        <v>343879.18</v>
      </c>
      <c r="L660" s="131">
        <v>271813.43</v>
      </c>
      <c r="M660" s="131">
        <v>0</v>
      </c>
      <c r="N660" s="131">
        <v>606027.71</v>
      </c>
      <c r="P660">
        <f t="shared" si="31"/>
        <v>1456364.89</v>
      </c>
      <c r="Q660">
        <f t="shared" si="32"/>
        <v>606027.71</v>
      </c>
    </row>
    <row r="661" spans="1:17" x14ac:dyDescent="0.3">
      <c r="A661" t="str">
        <f t="shared" si="30"/>
        <v>2012_7110</v>
      </c>
      <c r="C661" s="131">
        <v>660</v>
      </c>
      <c r="D661" s="131">
        <v>7110</v>
      </c>
      <c r="E661" s="131">
        <v>7110</v>
      </c>
      <c r="F661" s="131" t="s">
        <v>339</v>
      </c>
      <c r="G661" s="131">
        <v>2012</v>
      </c>
      <c r="H661" s="131">
        <v>0</v>
      </c>
      <c r="I661" s="131">
        <v>1</v>
      </c>
      <c r="J661" s="131">
        <v>2064719.16</v>
      </c>
      <c r="K661" s="131">
        <v>18383.09</v>
      </c>
      <c r="L661" s="131">
        <v>346168.33</v>
      </c>
      <c r="M661" s="131">
        <v>0</v>
      </c>
      <c r="N661" s="131">
        <v>1565585.17</v>
      </c>
      <c r="P661">
        <f t="shared" si="31"/>
        <v>2083102.25</v>
      </c>
      <c r="Q661">
        <f t="shared" si="32"/>
        <v>1565585.17</v>
      </c>
    </row>
    <row r="662" spans="1:17" x14ac:dyDescent="0.3">
      <c r="A662" t="str">
        <f t="shared" si="30"/>
        <v>2013_0</v>
      </c>
      <c r="C662" s="131">
        <v>661</v>
      </c>
      <c r="D662" s="131">
        <v>0</v>
      </c>
      <c r="E662" s="131">
        <v>1224</v>
      </c>
      <c r="F662" s="131"/>
      <c r="G662" s="131">
        <v>2013</v>
      </c>
      <c r="H662" s="131">
        <v>0</v>
      </c>
      <c r="I662" s="131">
        <v>1</v>
      </c>
      <c r="J662" s="131">
        <v>175</v>
      </c>
      <c r="K662" s="131">
        <v>0</v>
      </c>
      <c r="L662" s="131">
        <v>35057.269999999997</v>
      </c>
      <c r="M662" s="131">
        <v>0</v>
      </c>
      <c r="N662" s="131">
        <v>-264904.18</v>
      </c>
      <c r="P662">
        <f t="shared" si="31"/>
        <v>175</v>
      </c>
      <c r="Q662">
        <f t="shared" si="32"/>
        <v>-264904.18</v>
      </c>
    </row>
    <row r="663" spans="1:17" x14ac:dyDescent="0.3">
      <c r="A663" t="str">
        <f t="shared" si="30"/>
        <v>2013_0</v>
      </c>
      <c r="C663" s="131">
        <v>662</v>
      </c>
      <c r="D663" s="131">
        <v>0</v>
      </c>
      <c r="E663" s="131">
        <v>1449</v>
      </c>
      <c r="F663" s="131"/>
      <c r="G663" s="131">
        <v>2013</v>
      </c>
      <c r="H663" s="131">
        <v>0</v>
      </c>
      <c r="I663" s="131">
        <v>1</v>
      </c>
      <c r="J663" s="131">
        <v>744121.62</v>
      </c>
      <c r="K663" s="131">
        <v>1181.8900000000001</v>
      </c>
      <c r="L663" s="131">
        <v>173603.67</v>
      </c>
      <c r="M663" s="131">
        <v>0</v>
      </c>
      <c r="N663" s="131">
        <v>408113.41</v>
      </c>
      <c r="P663">
        <f t="shared" si="31"/>
        <v>745303.51</v>
      </c>
      <c r="Q663">
        <f t="shared" si="32"/>
        <v>408113.41</v>
      </c>
    </row>
    <row r="664" spans="1:17" x14ac:dyDescent="0.3">
      <c r="A664" t="str">
        <f t="shared" si="30"/>
        <v>2013_0</v>
      </c>
      <c r="C664" s="131">
        <v>663</v>
      </c>
      <c r="D664" s="131">
        <v>0</v>
      </c>
      <c r="E664" s="131">
        <v>2205</v>
      </c>
      <c r="F664" s="131"/>
      <c r="G664" s="131">
        <v>2013</v>
      </c>
      <c r="H664" s="131">
        <v>0</v>
      </c>
      <c r="I664" s="131">
        <v>1</v>
      </c>
      <c r="J664" s="131">
        <v>0</v>
      </c>
      <c r="K664" s="131">
        <v>25900</v>
      </c>
      <c r="L664" s="131">
        <v>113640.32000000001</v>
      </c>
      <c r="M664" s="131">
        <v>0</v>
      </c>
      <c r="N664" s="131">
        <v>-311565.3</v>
      </c>
      <c r="P664">
        <f t="shared" si="31"/>
        <v>25900</v>
      </c>
      <c r="Q664">
        <f t="shared" si="32"/>
        <v>-311565.3</v>
      </c>
    </row>
    <row r="665" spans="1:17" x14ac:dyDescent="0.3">
      <c r="A665" t="str">
        <f t="shared" si="30"/>
        <v>2013_9</v>
      </c>
      <c r="C665" s="131">
        <v>664</v>
      </c>
      <c r="D665" s="131">
        <v>9</v>
      </c>
      <c r="E665" s="131">
        <v>9</v>
      </c>
      <c r="F665" s="131" t="s">
        <v>14</v>
      </c>
      <c r="G665" s="131">
        <v>2013</v>
      </c>
      <c r="H665" s="131">
        <v>0</v>
      </c>
      <c r="I665" s="131">
        <v>1</v>
      </c>
      <c r="J665" s="131">
        <v>1986467.17</v>
      </c>
      <c r="K665" s="131">
        <v>31.7</v>
      </c>
      <c r="L665" s="131">
        <v>319617.82</v>
      </c>
      <c r="M665" s="131">
        <v>5136.08</v>
      </c>
      <c r="N665" s="131">
        <v>1060766.76</v>
      </c>
      <c r="P665">
        <f t="shared" si="31"/>
        <v>1986498.8699999999</v>
      </c>
      <c r="Q665">
        <f t="shared" si="32"/>
        <v>1065902.8400000001</v>
      </c>
    </row>
    <row r="666" spans="1:17" x14ac:dyDescent="0.3">
      <c r="A666" t="str">
        <f t="shared" si="30"/>
        <v>2013_441</v>
      </c>
      <c r="C666" s="131">
        <v>665</v>
      </c>
      <c r="D666" s="131">
        <v>441</v>
      </c>
      <c r="E666" s="131">
        <v>441</v>
      </c>
      <c r="F666" s="131" t="s">
        <v>409</v>
      </c>
      <c r="G666" s="131">
        <v>2013</v>
      </c>
      <c r="H666" s="131">
        <v>0</v>
      </c>
      <c r="I666" s="131">
        <v>2</v>
      </c>
      <c r="J666" s="131">
        <v>3033709.18</v>
      </c>
      <c r="K666" s="131">
        <v>0</v>
      </c>
      <c r="L666" s="131">
        <v>499568.47</v>
      </c>
      <c r="M666" s="131">
        <v>0</v>
      </c>
      <c r="N666" s="131">
        <v>1824489.94</v>
      </c>
      <c r="P666">
        <f t="shared" si="31"/>
        <v>3033709.18</v>
      </c>
      <c r="Q666">
        <f t="shared" si="32"/>
        <v>1824489.94</v>
      </c>
    </row>
    <row r="667" spans="1:17" x14ac:dyDescent="0.3">
      <c r="A667" t="str">
        <f t="shared" si="30"/>
        <v>2013_18</v>
      </c>
      <c r="C667" s="131">
        <v>666</v>
      </c>
      <c r="D667" s="131">
        <v>18</v>
      </c>
      <c r="E667" s="131">
        <v>18</v>
      </c>
      <c r="F667" s="131" t="s">
        <v>32</v>
      </c>
      <c r="G667" s="131">
        <v>2013</v>
      </c>
      <c r="H667" s="131">
        <v>0</v>
      </c>
      <c r="I667" s="131">
        <v>1</v>
      </c>
      <c r="J667" s="131">
        <v>1373045.22</v>
      </c>
      <c r="K667" s="131">
        <v>0</v>
      </c>
      <c r="L667" s="131">
        <v>114630.02</v>
      </c>
      <c r="M667" s="131">
        <v>0</v>
      </c>
      <c r="N667" s="131">
        <v>893448.27</v>
      </c>
      <c r="P667">
        <f t="shared" si="31"/>
        <v>1373045.22</v>
      </c>
      <c r="Q667">
        <f t="shared" si="32"/>
        <v>893448.27</v>
      </c>
    </row>
    <row r="668" spans="1:17" x14ac:dyDescent="0.3">
      <c r="A668" t="str">
        <f t="shared" si="30"/>
        <v>2013_27</v>
      </c>
      <c r="C668" s="131">
        <v>667</v>
      </c>
      <c r="D668" s="131">
        <v>27</v>
      </c>
      <c r="E668" s="131">
        <v>27</v>
      </c>
      <c r="F668" s="131" t="s">
        <v>778</v>
      </c>
      <c r="G668" s="131">
        <v>2013</v>
      </c>
      <c r="H668" s="131">
        <v>0</v>
      </c>
      <c r="I668" s="131">
        <v>1</v>
      </c>
      <c r="J668" s="131">
        <v>5906782.9500000002</v>
      </c>
      <c r="K668" s="131">
        <v>0</v>
      </c>
      <c r="L668" s="131">
        <v>95551.83</v>
      </c>
      <c r="M668" s="131">
        <v>104564.27</v>
      </c>
      <c r="N668" s="131">
        <v>4328687.17</v>
      </c>
      <c r="P668">
        <f t="shared" si="31"/>
        <v>5906782.9500000002</v>
      </c>
      <c r="Q668">
        <f t="shared" si="32"/>
        <v>4433251.4399999995</v>
      </c>
    </row>
    <row r="669" spans="1:17" x14ac:dyDescent="0.3">
      <c r="A669" t="str">
        <f t="shared" si="30"/>
        <v>2013_63</v>
      </c>
      <c r="C669" s="131">
        <v>668</v>
      </c>
      <c r="D669" s="131">
        <v>63</v>
      </c>
      <c r="E669" s="131">
        <v>63</v>
      </c>
      <c r="F669" s="131" t="s">
        <v>779</v>
      </c>
      <c r="G669" s="131">
        <v>2013</v>
      </c>
      <c r="H669" s="131">
        <v>0</v>
      </c>
      <c r="I669" s="131">
        <v>1</v>
      </c>
      <c r="J669" s="131">
        <v>2096201.8</v>
      </c>
      <c r="K669" s="131">
        <v>0</v>
      </c>
      <c r="L669" s="131">
        <v>25310.16</v>
      </c>
      <c r="M669" s="131">
        <v>0</v>
      </c>
      <c r="N669" s="131">
        <v>1599026.7</v>
      </c>
      <c r="P669">
        <f t="shared" si="31"/>
        <v>2096201.8</v>
      </c>
      <c r="Q669">
        <f t="shared" si="32"/>
        <v>1599026.7</v>
      </c>
    </row>
    <row r="670" spans="1:17" x14ac:dyDescent="0.3">
      <c r="A670" t="str">
        <f t="shared" si="30"/>
        <v>2013_72</v>
      </c>
      <c r="C670" s="131">
        <v>669</v>
      </c>
      <c r="D670" s="131">
        <v>72</v>
      </c>
      <c r="E670" s="131">
        <v>72</v>
      </c>
      <c r="F670" s="131" t="s">
        <v>35</v>
      </c>
      <c r="G670" s="131">
        <v>2013</v>
      </c>
      <c r="H670" s="131">
        <v>0</v>
      </c>
      <c r="I670" s="131">
        <v>1</v>
      </c>
      <c r="J670" s="131">
        <v>100</v>
      </c>
      <c r="K670" s="131">
        <v>1162045.72</v>
      </c>
      <c r="L670" s="131">
        <v>61451.519999999997</v>
      </c>
      <c r="M670" s="131">
        <v>0</v>
      </c>
      <c r="N670" s="131">
        <v>385051.57</v>
      </c>
      <c r="P670">
        <f t="shared" si="31"/>
        <v>1162145.72</v>
      </c>
      <c r="Q670">
        <f t="shared" si="32"/>
        <v>385051.57</v>
      </c>
    </row>
    <row r="671" spans="1:17" x14ac:dyDescent="0.3">
      <c r="A671" t="str">
        <f t="shared" si="30"/>
        <v>2013_81</v>
      </c>
      <c r="C671" s="131">
        <v>670</v>
      </c>
      <c r="D671" s="131">
        <v>81</v>
      </c>
      <c r="E671" s="131">
        <v>81</v>
      </c>
      <c r="F671" s="131" t="s">
        <v>36</v>
      </c>
      <c r="G671" s="131">
        <v>2013</v>
      </c>
      <c r="H671" s="131">
        <v>0</v>
      </c>
      <c r="I671" s="131">
        <v>1</v>
      </c>
      <c r="J671" s="131">
        <v>902587.73</v>
      </c>
      <c r="K671" s="131">
        <v>272280.34000000003</v>
      </c>
      <c r="L671" s="131">
        <v>282735.31</v>
      </c>
      <c r="M671" s="131">
        <v>0</v>
      </c>
      <c r="N671" s="131">
        <v>996117.22</v>
      </c>
      <c r="P671">
        <f t="shared" si="31"/>
        <v>1174868.07</v>
      </c>
      <c r="Q671">
        <f t="shared" si="32"/>
        <v>996117.22</v>
      </c>
    </row>
    <row r="672" spans="1:17" x14ac:dyDescent="0.3">
      <c r="A672" t="str">
        <f t="shared" si="30"/>
        <v>2013_99</v>
      </c>
      <c r="C672" s="131">
        <v>671</v>
      </c>
      <c r="D672" s="131">
        <v>99</v>
      </c>
      <c r="E672" s="131">
        <v>99</v>
      </c>
      <c r="F672" s="131" t="s">
        <v>37</v>
      </c>
      <c r="G672" s="131">
        <v>2013</v>
      </c>
      <c r="H672" s="131">
        <v>0</v>
      </c>
      <c r="I672" s="131">
        <v>1</v>
      </c>
      <c r="J672" s="131">
        <v>1021925.92</v>
      </c>
      <c r="K672" s="131">
        <v>0</v>
      </c>
      <c r="L672" s="131">
        <v>605358.91</v>
      </c>
      <c r="M672" s="131">
        <v>0</v>
      </c>
      <c r="N672" s="131">
        <v>-473115.37</v>
      </c>
      <c r="P672">
        <f t="shared" si="31"/>
        <v>1021925.92</v>
      </c>
      <c r="Q672">
        <f t="shared" si="32"/>
        <v>-473115.37</v>
      </c>
    </row>
    <row r="673" spans="1:17" x14ac:dyDescent="0.3">
      <c r="A673" t="str">
        <f t="shared" si="30"/>
        <v>2013_108</v>
      </c>
      <c r="C673" s="131">
        <v>672</v>
      </c>
      <c r="D673" s="131">
        <v>108</v>
      </c>
      <c r="E673" s="131">
        <v>108</v>
      </c>
      <c r="F673" s="131" t="s">
        <v>38</v>
      </c>
      <c r="G673" s="131">
        <v>2013</v>
      </c>
      <c r="H673" s="131">
        <v>0</v>
      </c>
      <c r="I673" s="131">
        <v>1</v>
      </c>
      <c r="J673" s="131">
        <v>889483.17</v>
      </c>
      <c r="K673" s="131">
        <v>188882.69</v>
      </c>
      <c r="L673" s="131">
        <v>110635.25</v>
      </c>
      <c r="M673" s="131">
        <v>0</v>
      </c>
      <c r="N673" s="131">
        <v>1021440.88</v>
      </c>
      <c r="P673">
        <f t="shared" si="31"/>
        <v>1078365.8600000001</v>
      </c>
      <c r="Q673">
        <f t="shared" si="32"/>
        <v>1021440.88</v>
      </c>
    </row>
    <row r="674" spans="1:17" x14ac:dyDescent="0.3">
      <c r="A674" t="str">
        <f t="shared" si="30"/>
        <v>2013_126</v>
      </c>
      <c r="C674" s="131">
        <v>673</v>
      </c>
      <c r="D674" s="131">
        <v>126</v>
      </c>
      <c r="E674" s="131">
        <v>126</v>
      </c>
      <c r="F674" s="131" t="s">
        <v>39</v>
      </c>
      <c r="G674" s="131">
        <v>2013</v>
      </c>
      <c r="H674" s="131">
        <v>0</v>
      </c>
      <c r="I674" s="131">
        <v>2</v>
      </c>
      <c r="J674" s="131">
        <v>1864586.98</v>
      </c>
      <c r="K674" s="131">
        <v>519784.18</v>
      </c>
      <c r="L674" s="131">
        <v>858426.44</v>
      </c>
      <c r="M674" s="131">
        <v>0</v>
      </c>
      <c r="N674" s="131">
        <v>2099060.17</v>
      </c>
      <c r="P674">
        <f t="shared" si="31"/>
        <v>2384371.16</v>
      </c>
      <c r="Q674">
        <f t="shared" si="32"/>
        <v>2099060.17</v>
      </c>
    </row>
    <row r="675" spans="1:17" x14ac:dyDescent="0.3">
      <c r="A675" t="str">
        <f t="shared" si="30"/>
        <v>2013_135</v>
      </c>
      <c r="C675" s="131">
        <v>674</v>
      </c>
      <c r="D675" s="131">
        <v>135</v>
      </c>
      <c r="E675" s="131">
        <v>135</v>
      </c>
      <c r="F675" s="131" t="s">
        <v>40</v>
      </c>
      <c r="G675" s="131">
        <v>2013</v>
      </c>
      <c r="H675" s="131">
        <v>0</v>
      </c>
      <c r="I675" s="131">
        <v>1</v>
      </c>
      <c r="J675" s="131">
        <v>3948484.67</v>
      </c>
      <c r="K675" s="131">
        <v>2727402.27</v>
      </c>
      <c r="L675" s="131">
        <v>530689.6</v>
      </c>
      <c r="M675" s="131">
        <v>0</v>
      </c>
      <c r="N675" s="131">
        <v>5294515.96</v>
      </c>
      <c r="P675">
        <f t="shared" si="31"/>
        <v>6675886.9399999995</v>
      </c>
      <c r="Q675">
        <f t="shared" si="32"/>
        <v>5294515.96</v>
      </c>
    </row>
    <row r="676" spans="1:17" x14ac:dyDescent="0.3">
      <c r="A676" t="str">
        <f t="shared" si="30"/>
        <v>2013_171</v>
      </c>
      <c r="C676" s="131">
        <v>675</v>
      </c>
      <c r="D676" s="131">
        <v>171</v>
      </c>
      <c r="E676" s="131">
        <v>171</v>
      </c>
      <c r="F676" s="131" t="s">
        <v>815</v>
      </c>
      <c r="G676" s="131">
        <v>2013</v>
      </c>
      <c r="H676" s="131">
        <v>0</v>
      </c>
      <c r="I676" s="131">
        <v>2</v>
      </c>
      <c r="J676" s="131">
        <v>2862169.83</v>
      </c>
      <c r="K676" s="131">
        <v>350022.72</v>
      </c>
      <c r="L676" s="131">
        <v>302683.49</v>
      </c>
      <c r="M676" s="131">
        <v>0</v>
      </c>
      <c r="N676" s="131">
        <v>2257675.21</v>
      </c>
      <c r="P676">
        <f t="shared" si="31"/>
        <v>3212192.55</v>
      </c>
      <c r="Q676">
        <f t="shared" si="32"/>
        <v>2257675.21</v>
      </c>
    </row>
    <row r="677" spans="1:17" x14ac:dyDescent="0.3">
      <c r="A677" t="str">
        <f t="shared" si="30"/>
        <v>2013_225</v>
      </c>
      <c r="C677" s="131">
        <v>676</v>
      </c>
      <c r="D677" s="131">
        <v>225</v>
      </c>
      <c r="E677" s="131">
        <v>225</v>
      </c>
      <c r="F677" s="131" t="s">
        <v>43</v>
      </c>
      <c r="G677" s="131">
        <v>2013</v>
      </c>
      <c r="H677" s="131">
        <v>0</v>
      </c>
      <c r="I677" s="131">
        <v>1</v>
      </c>
      <c r="J677" s="131">
        <v>7133735.5199999996</v>
      </c>
      <c r="K677" s="131">
        <v>12033209.5</v>
      </c>
      <c r="L677" s="131">
        <v>810056.19</v>
      </c>
      <c r="M677" s="131">
        <v>0</v>
      </c>
      <c r="N677" s="131">
        <v>13461448.68</v>
      </c>
      <c r="P677">
        <f t="shared" si="31"/>
        <v>19166945.02</v>
      </c>
      <c r="Q677">
        <f t="shared" si="32"/>
        <v>13461448.68</v>
      </c>
    </row>
    <row r="678" spans="1:17" x14ac:dyDescent="0.3">
      <c r="A678" t="str">
        <f t="shared" si="30"/>
        <v>2013_234</v>
      </c>
      <c r="C678" s="131">
        <v>677</v>
      </c>
      <c r="D678" s="131">
        <v>234</v>
      </c>
      <c r="E678" s="131">
        <v>234</v>
      </c>
      <c r="F678" s="131" t="s">
        <v>44</v>
      </c>
      <c r="G678" s="131">
        <v>2013</v>
      </c>
      <c r="H678" s="131">
        <v>0</v>
      </c>
      <c r="I678" s="131">
        <v>1</v>
      </c>
      <c r="J678" s="131">
        <v>3289655.71</v>
      </c>
      <c r="K678" s="131">
        <v>2169727.59</v>
      </c>
      <c r="L678" s="131">
        <v>537068.42000000004</v>
      </c>
      <c r="M678" s="131">
        <v>20696.07</v>
      </c>
      <c r="N678" s="131">
        <v>3834453.38</v>
      </c>
      <c r="P678">
        <f t="shared" si="31"/>
        <v>5459383.2999999998</v>
      </c>
      <c r="Q678">
        <f t="shared" si="32"/>
        <v>3855149.4499999997</v>
      </c>
    </row>
    <row r="679" spans="1:17" x14ac:dyDescent="0.3">
      <c r="A679" t="str">
        <f t="shared" si="30"/>
        <v>2013_243</v>
      </c>
      <c r="C679" s="131">
        <v>678</v>
      </c>
      <c r="D679" s="131">
        <v>243</v>
      </c>
      <c r="E679" s="131">
        <v>243</v>
      </c>
      <c r="F679" s="131" t="s">
        <v>45</v>
      </c>
      <c r="G679" s="131">
        <v>2013</v>
      </c>
      <c r="H679" s="131">
        <v>0</v>
      </c>
      <c r="I679" s="131">
        <v>1</v>
      </c>
      <c r="J679" s="131">
        <v>712278.85</v>
      </c>
      <c r="K679" s="131">
        <v>0</v>
      </c>
      <c r="L679" s="131">
        <v>160338.29</v>
      </c>
      <c r="M679" s="131">
        <v>0</v>
      </c>
      <c r="N679" s="131">
        <v>491907.49</v>
      </c>
      <c r="P679">
        <f t="shared" si="31"/>
        <v>712278.85</v>
      </c>
      <c r="Q679">
        <f t="shared" si="32"/>
        <v>491907.49</v>
      </c>
    </row>
    <row r="680" spans="1:17" x14ac:dyDescent="0.3">
      <c r="A680" t="str">
        <f t="shared" si="30"/>
        <v>2013_261</v>
      </c>
      <c r="C680" s="131">
        <v>679</v>
      </c>
      <c r="D680" s="131">
        <v>261</v>
      </c>
      <c r="E680" s="131">
        <v>261</v>
      </c>
      <c r="F680" s="131" t="s">
        <v>46</v>
      </c>
      <c r="G680" s="131">
        <v>2013</v>
      </c>
      <c r="H680" s="131">
        <v>0</v>
      </c>
      <c r="I680" s="131">
        <v>1</v>
      </c>
      <c r="J680" s="131">
        <v>11203028.49</v>
      </c>
      <c r="K680" s="131">
        <v>0</v>
      </c>
      <c r="L680" s="131">
        <v>923157.07</v>
      </c>
      <c r="M680" s="131">
        <v>804200</v>
      </c>
      <c r="N680" s="131">
        <v>2799498.62</v>
      </c>
      <c r="P680">
        <f t="shared" si="31"/>
        <v>11203028.49</v>
      </c>
      <c r="Q680">
        <f t="shared" si="32"/>
        <v>3603698.62</v>
      </c>
    </row>
    <row r="681" spans="1:17" x14ac:dyDescent="0.3">
      <c r="A681" t="str">
        <f t="shared" si="30"/>
        <v>2013_279</v>
      </c>
      <c r="C681" s="131">
        <v>680</v>
      </c>
      <c r="D681" s="131">
        <v>279</v>
      </c>
      <c r="E681" s="131">
        <v>279</v>
      </c>
      <c r="F681" s="131" t="s">
        <v>47</v>
      </c>
      <c r="G681" s="131">
        <v>2013</v>
      </c>
      <c r="H681" s="131">
        <v>0</v>
      </c>
      <c r="I681" s="131">
        <v>1</v>
      </c>
      <c r="J681" s="131">
        <v>1689755.45</v>
      </c>
      <c r="K681" s="131">
        <v>2618.2199999999998</v>
      </c>
      <c r="L681" s="131">
        <v>394543.55</v>
      </c>
      <c r="M681" s="131">
        <v>0</v>
      </c>
      <c r="N681" s="131">
        <v>1029743.88</v>
      </c>
      <c r="P681">
        <f t="shared" si="31"/>
        <v>1692373.67</v>
      </c>
      <c r="Q681">
        <f t="shared" si="32"/>
        <v>1029743.88</v>
      </c>
    </row>
    <row r="682" spans="1:17" x14ac:dyDescent="0.3">
      <c r="A682" t="str">
        <f t="shared" si="30"/>
        <v>2013_355</v>
      </c>
      <c r="C682" s="131">
        <v>681</v>
      </c>
      <c r="D682" s="131">
        <v>355</v>
      </c>
      <c r="E682" s="131">
        <v>355</v>
      </c>
      <c r="F682" s="131" t="s">
        <v>48</v>
      </c>
      <c r="G682" s="131">
        <v>2013</v>
      </c>
      <c r="H682" s="131">
        <v>0</v>
      </c>
      <c r="I682" s="131">
        <v>1</v>
      </c>
      <c r="J682" s="131">
        <v>1598130.93</v>
      </c>
      <c r="K682" s="131">
        <v>0</v>
      </c>
      <c r="L682" s="131">
        <v>106285.06</v>
      </c>
      <c r="M682" s="131">
        <v>0</v>
      </c>
      <c r="N682" s="131">
        <v>1203975.32</v>
      </c>
      <c r="P682">
        <f t="shared" si="31"/>
        <v>1598130.93</v>
      </c>
      <c r="Q682">
        <f t="shared" si="32"/>
        <v>1203975.32</v>
      </c>
    </row>
    <row r="683" spans="1:17" x14ac:dyDescent="0.3">
      <c r="A683" t="str">
        <f t="shared" si="30"/>
        <v>2013_387</v>
      </c>
      <c r="C683" s="131">
        <v>682</v>
      </c>
      <c r="D683" s="131">
        <v>387</v>
      </c>
      <c r="E683" s="131">
        <v>387</v>
      </c>
      <c r="F683" s="131" t="s">
        <v>49</v>
      </c>
      <c r="G683" s="131">
        <v>2013</v>
      </c>
      <c r="H683" s="131">
        <v>0</v>
      </c>
      <c r="I683" s="131">
        <v>1</v>
      </c>
      <c r="J683" s="131">
        <v>1807105.34</v>
      </c>
      <c r="K683" s="131">
        <v>0</v>
      </c>
      <c r="L683" s="131">
        <v>376021.32</v>
      </c>
      <c r="M683" s="131">
        <v>0</v>
      </c>
      <c r="N683" s="131">
        <v>14951.31</v>
      </c>
      <c r="P683">
        <f t="shared" si="31"/>
        <v>1807105.34</v>
      </c>
      <c r="Q683">
        <f t="shared" si="32"/>
        <v>14951.31</v>
      </c>
    </row>
    <row r="684" spans="1:17" x14ac:dyDescent="0.3">
      <c r="A684" t="str">
        <f t="shared" si="30"/>
        <v>2013_414</v>
      </c>
      <c r="C684" s="131">
        <v>683</v>
      </c>
      <c r="D684" s="131">
        <v>414</v>
      </c>
      <c r="E684" s="131">
        <v>414</v>
      </c>
      <c r="F684" s="131" t="s">
        <v>50</v>
      </c>
      <c r="G684" s="131">
        <v>2013</v>
      </c>
      <c r="H684" s="131">
        <v>0</v>
      </c>
      <c r="I684" s="131">
        <v>1</v>
      </c>
      <c r="J684" s="131">
        <v>120565.26</v>
      </c>
      <c r="K684" s="131">
        <v>1430879.76</v>
      </c>
      <c r="L684" s="131">
        <v>305940.32</v>
      </c>
      <c r="M684" s="131">
        <v>0</v>
      </c>
      <c r="N684" s="131">
        <v>826182.48</v>
      </c>
      <c r="P684">
        <f t="shared" si="31"/>
        <v>1551445.02</v>
      </c>
      <c r="Q684">
        <f t="shared" si="32"/>
        <v>826182.48</v>
      </c>
    </row>
    <row r="685" spans="1:17" x14ac:dyDescent="0.3">
      <c r="A685" t="str">
        <f t="shared" si="30"/>
        <v>2013_540</v>
      </c>
      <c r="C685" s="131">
        <v>684</v>
      </c>
      <c r="D685" s="131">
        <v>540</v>
      </c>
      <c r="E685" s="131">
        <v>540</v>
      </c>
      <c r="F685" s="131" t="s">
        <v>15</v>
      </c>
      <c r="G685" s="131">
        <v>2013</v>
      </c>
      <c r="H685" s="131">
        <v>0</v>
      </c>
      <c r="I685" s="131">
        <v>1</v>
      </c>
      <c r="J685" s="131">
        <v>1718576.09</v>
      </c>
      <c r="K685" s="131">
        <v>0</v>
      </c>
      <c r="L685" s="131">
        <v>89597.759999999995</v>
      </c>
      <c r="M685" s="131">
        <v>0</v>
      </c>
      <c r="N685" s="131">
        <v>1142980.51</v>
      </c>
      <c r="P685">
        <f t="shared" si="31"/>
        <v>1718576.09</v>
      </c>
      <c r="Q685">
        <f t="shared" si="32"/>
        <v>1142980.51</v>
      </c>
    </row>
    <row r="686" spans="1:17" x14ac:dyDescent="0.3">
      <c r="A686" t="str">
        <f t="shared" si="30"/>
        <v>2013_472</v>
      </c>
      <c r="C686" s="131">
        <v>685</v>
      </c>
      <c r="D686" s="131">
        <v>472</v>
      </c>
      <c r="E686" s="131">
        <v>472</v>
      </c>
      <c r="F686" s="131" t="s">
        <v>52</v>
      </c>
      <c r="G686" s="131">
        <v>2013</v>
      </c>
      <c r="H686" s="131">
        <v>0</v>
      </c>
      <c r="I686" s="131">
        <v>1</v>
      </c>
      <c r="J686" s="131">
        <v>1585872.2</v>
      </c>
      <c r="K686" s="131">
        <v>0</v>
      </c>
      <c r="L686" s="131">
        <v>599098.68999999994</v>
      </c>
      <c r="M686" s="131">
        <v>0</v>
      </c>
      <c r="N686" s="131">
        <v>-464794.31</v>
      </c>
      <c r="P686">
        <f t="shared" si="31"/>
        <v>1585872.2</v>
      </c>
      <c r="Q686">
        <f t="shared" si="32"/>
        <v>-464794.31</v>
      </c>
    </row>
    <row r="687" spans="1:17" x14ac:dyDescent="0.3">
      <c r="A687" t="str">
        <f t="shared" si="30"/>
        <v>2013_513</v>
      </c>
      <c r="C687" s="131">
        <v>686</v>
      </c>
      <c r="D687" s="131">
        <v>513</v>
      </c>
      <c r="E687" s="131">
        <v>513</v>
      </c>
      <c r="F687" s="131" t="s">
        <v>54</v>
      </c>
      <c r="G687" s="131">
        <v>2013</v>
      </c>
      <c r="H687" s="131">
        <v>0</v>
      </c>
      <c r="I687" s="131">
        <v>1</v>
      </c>
      <c r="J687" s="131">
        <v>1165583.18</v>
      </c>
      <c r="K687" s="131">
        <v>102017.17</v>
      </c>
      <c r="L687" s="131">
        <v>135283.25</v>
      </c>
      <c r="M687" s="131">
        <v>0</v>
      </c>
      <c r="N687" s="131">
        <v>844769.93</v>
      </c>
      <c r="P687">
        <f t="shared" si="31"/>
        <v>1267600.3499999999</v>
      </c>
      <c r="Q687">
        <f t="shared" si="32"/>
        <v>844769.93</v>
      </c>
    </row>
    <row r="688" spans="1:17" x14ac:dyDescent="0.3">
      <c r="A688" t="str">
        <f t="shared" si="30"/>
        <v>2013_549</v>
      </c>
      <c r="C688" s="131">
        <v>687</v>
      </c>
      <c r="D688" s="131">
        <v>549</v>
      </c>
      <c r="E688" s="131">
        <v>549</v>
      </c>
      <c r="F688" s="131" t="s">
        <v>55</v>
      </c>
      <c r="G688" s="131">
        <v>2013</v>
      </c>
      <c r="H688" s="131">
        <v>0</v>
      </c>
      <c r="I688" s="131">
        <v>1</v>
      </c>
      <c r="J688" s="131">
        <v>1040995.52</v>
      </c>
      <c r="K688" s="131">
        <v>0</v>
      </c>
      <c r="L688" s="131">
        <v>63171.57</v>
      </c>
      <c r="M688" s="131">
        <v>0</v>
      </c>
      <c r="N688" s="131">
        <v>474611.58</v>
      </c>
      <c r="P688">
        <f t="shared" si="31"/>
        <v>1040995.52</v>
      </c>
      <c r="Q688">
        <f t="shared" si="32"/>
        <v>474611.58</v>
      </c>
    </row>
    <row r="689" spans="1:17" x14ac:dyDescent="0.3">
      <c r="A689" t="str">
        <f t="shared" si="30"/>
        <v>2013_576</v>
      </c>
      <c r="C689" s="131">
        <v>688</v>
      </c>
      <c r="D689" s="131">
        <v>576</v>
      </c>
      <c r="E689" s="131">
        <v>576</v>
      </c>
      <c r="F689" s="131" t="s">
        <v>56</v>
      </c>
      <c r="G689" s="131">
        <v>2013</v>
      </c>
      <c r="H689" s="131">
        <v>0</v>
      </c>
      <c r="I689" s="131">
        <v>1</v>
      </c>
      <c r="J689" s="131">
        <v>1110211.3</v>
      </c>
      <c r="K689" s="131">
        <v>1070000</v>
      </c>
      <c r="L689" s="131">
        <v>329543.14</v>
      </c>
      <c r="M689" s="131">
        <v>0</v>
      </c>
      <c r="N689" s="131">
        <v>1238353.8500000001</v>
      </c>
      <c r="P689">
        <f t="shared" si="31"/>
        <v>2180211.2999999998</v>
      </c>
      <c r="Q689">
        <f t="shared" si="32"/>
        <v>1238353.8500000001</v>
      </c>
    </row>
    <row r="690" spans="1:17" x14ac:dyDescent="0.3">
      <c r="A690" t="str">
        <f t="shared" si="30"/>
        <v>2013_585</v>
      </c>
      <c r="C690" s="131">
        <v>689</v>
      </c>
      <c r="D690" s="131">
        <v>585</v>
      </c>
      <c r="E690" s="131">
        <v>585</v>
      </c>
      <c r="F690" s="131" t="s">
        <v>57</v>
      </c>
      <c r="G690" s="131">
        <v>2013</v>
      </c>
      <c r="H690" s="131">
        <v>0</v>
      </c>
      <c r="I690" s="131">
        <v>1</v>
      </c>
      <c r="J690" s="131">
        <v>1951365.81</v>
      </c>
      <c r="K690" s="131">
        <v>0</v>
      </c>
      <c r="L690" s="131">
        <v>250735.25</v>
      </c>
      <c r="M690" s="131">
        <v>0</v>
      </c>
      <c r="N690" s="131">
        <v>1283306.56</v>
      </c>
      <c r="P690">
        <f t="shared" si="31"/>
        <v>1951365.81</v>
      </c>
      <c r="Q690">
        <f t="shared" si="32"/>
        <v>1283306.56</v>
      </c>
    </row>
    <row r="691" spans="1:17" x14ac:dyDescent="0.3">
      <c r="A691" t="str">
        <f t="shared" si="30"/>
        <v>2013_594</v>
      </c>
      <c r="C691" s="131">
        <v>690</v>
      </c>
      <c r="D691" s="131">
        <v>594</v>
      </c>
      <c r="E691" s="131">
        <v>594</v>
      </c>
      <c r="F691" s="131" t="s">
        <v>58</v>
      </c>
      <c r="G691" s="131">
        <v>2013</v>
      </c>
      <c r="H691" s="131">
        <v>0</v>
      </c>
      <c r="I691" s="131">
        <v>1</v>
      </c>
      <c r="J691" s="131">
        <v>2352937.37</v>
      </c>
      <c r="K691" s="131">
        <v>0</v>
      </c>
      <c r="L691" s="131">
        <v>437952.2</v>
      </c>
      <c r="M691" s="131">
        <v>0</v>
      </c>
      <c r="N691" s="131">
        <v>1246692.9099999999</v>
      </c>
      <c r="P691">
        <f t="shared" si="31"/>
        <v>2352937.37</v>
      </c>
      <c r="Q691">
        <f t="shared" si="32"/>
        <v>1246692.9099999999</v>
      </c>
    </row>
    <row r="692" spans="1:17" x14ac:dyDescent="0.3">
      <c r="A692" t="str">
        <f t="shared" si="30"/>
        <v>2013_603</v>
      </c>
      <c r="C692" s="131">
        <v>691</v>
      </c>
      <c r="D692" s="131">
        <v>603</v>
      </c>
      <c r="E692" s="131">
        <v>603</v>
      </c>
      <c r="F692" s="131" t="s">
        <v>59</v>
      </c>
      <c r="G692" s="131">
        <v>2013</v>
      </c>
      <c r="H692" s="131">
        <v>0</v>
      </c>
      <c r="I692" s="131">
        <v>1</v>
      </c>
      <c r="J692" s="131">
        <v>534198.4</v>
      </c>
      <c r="K692" s="131">
        <v>7914.92</v>
      </c>
      <c r="L692" s="131">
        <v>115458.25</v>
      </c>
      <c r="M692" s="131">
        <v>0</v>
      </c>
      <c r="N692" s="131">
        <v>214215.35</v>
      </c>
      <c r="P692">
        <f t="shared" si="31"/>
        <v>542113.32000000007</v>
      </c>
      <c r="Q692">
        <f t="shared" si="32"/>
        <v>214215.35</v>
      </c>
    </row>
    <row r="693" spans="1:17" x14ac:dyDescent="0.3">
      <c r="A693" t="str">
        <f t="shared" si="30"/>
        <v>2013_609</v>
      </c>
      <c r="C693" s="131">
        <v>692</v>
      </c>
      <c r="D693" s="131">
        <v>609</v>
      </c>
      <c r="E693" s="131">
        <v>609</v>
      </c>
      <c r="F693" s="131" t="s">
        <v>60</v>
      </c>
      <c r="G693" s="131">
        <v>2013</v>
      </c>
      <c r="H693" s="131">
        <v>0</v>
      </c>
      <c r="I693" s="131">
        <v>1</v>
      </c>
      <c r="J693" s="131">
        <v>3534019.89</v>
      </c>
      <c r="K693" s="131">
        <v>603757.21</v>
      </c>
      <c r="L693" s="131">
        <v>686505.66</v>
      </c>
      <c r="M693" s="131">
        <v>0</v>
      </c>
      <c r="N693" s="131">
        <v>1965655.9</v>
      </c>
      <c r="P693">
        <f t="shared" si="31"/>
        <v>4137777.1</v>
      </c>
      <c r="Q693">
        <f t="shared" si="32"/>
        <v>1965655.9</v>
      </c>
    </row>
    <row r="694" spans="1:17" x14ac:dyDescent="0.3">
      <c r="A694" t="str">
        <f t="shared" si="30"/>
        <v>2013_621</v>
      </c>
      <c r="C694" s="131">
        <v>693</v>
      </c>
      <c r="D694" s="131">
        <v>621</v>
      </c>
      <c r="E694" s="131">
        <v>621</v>
      </c>
      <c r="F694" s="131" t="s">
        <v>61</v>
      </c>
      <c r="G694" s="131">
        <v>2013</v>
      </c>
      <c r="H694" s="131">
        <v>0</v>
      </c>
      <c r="I694" s="131">
        <v>1</v>
      </c>
      <c r="J694" s="131">
        <v>125329.24</v>
      </c>
      <c r="K694" s="131">
        <v>15349273.810000001</v>
      </c>
      <c r="L694" s="131">
        <v>1296100.44</v>
      </c>
      <c r="M694" s="131">
        <v>0</v>
      </c>
      <c r="N694" s="131">
        <v>9003374.5</v>
      </c>
      <c r="P694">
        <f t="shared" si="31"/>
        <v>15474603.050000001</v>
      </c>
      <c r="Q694">
        <f t="shared" si="32"/>
        <v>9003374.5</v>
      </c>
    </row>
    <row r="695" spans="1:17" x14ac:dyDescent="0.3">
      <c r="A695" t="str">
        <f t="shared" si="30"/>
        <v>2013_720</v>
      </c>
      <c r="C695" s="131">
        <v>694</v>
      </c>
      <c r="D695" s="131">
        <v>720</v>
      </c>
      <c r="E695" s="131">
        <v>720</v>
      </c>
      <c r="F695" s="131" t="s">
        <v>62</v>
      </c>
      <c r="G695" s="131">
        <v>2013</v>
      </c>
      <c r="H695" s="131">
        <v>0</v>
      </c>
      <c r="I695" s="131">
        <v>1</v>
      </c>
      <c r="J695" s="131">
        <v>519805.1</v>
      </c>
      <c r="K695" s="131">
        <v>3976815.91</v>
      </c>
      <c r="L695" s="131">
        <v>389039.54</v>
      </c>
      <c r="M695" s="131">
        <v>0</v>
      </c>
      <c r="N695" s="131">
        <v>2789002.82</v>
      </c>
      <c r="P695">
        <f t="shared" si="31"/>
        <v>4496621.01</v>
      </c>
      <c r="Q695">
        <f t="shared" si="32"/>
        <v>2789002.82</v>
      </c>
    </row>
    <row r="696" spans="1:17" x14ac:dyDescent="0.3">
      <c r="A696" t="str">
        <f t="shared" si="30"/>
        <v>2013_729</v>
      </c>
      <c r="C696" s="131">
        <v>695</v>
      </c>
      <c r="D696" s="131">
        <v>729</v>
      </c>
      <c r="E696" s="131">
        <v>729</v>
      </c>
      <c r="F696" s="131" t="s">
        <v>63</v>
      </c>
      <c r="G696" s="131">
        <v>2013</v>
      </c>
      <c r="H696" s="131">
        <v>0</v>
      </c>
      <c r="I696" s="131">
        <v>1</v>
      </c>
      <c r="J696" s="131">
        <v>6403938.8099999996</v>
      </c>
      <c r="K696" s="131">
        <v>0</v>
      </c>
      <c r="L696" s="131">
        <v>353397.39</v>
      </c>
      <c r="M696" s="131">
        <v>0</v>
      </c>
      <c r="N696" s="131">
        <v>4016826.46</v>
      </c>
      <c r="P696">
        <f t="shared" si="31"/>
        <v>6403938.8099999996</v>
      </c>
      <c r="Q696">
        <f t="shared" si="32"/>
        <v>4016826.46</v>
      </c>
    </row>
    <row r="697" spans="1:17" x14ac:dyDescent="0.3">
      <c r="A697" t="str">
        <f t="shared" si="30"/>
        <v>2013_747</v>
      </c>
      <c r="C697" s="131">
        <v>696</v>
      </c>
      <c r="D697" s="131">
        <v>747</v>
      </c>
      <c r="E697" s="131">
        <v>747</v>
      </c>
      <c r="F697" s="131" t="s">
        <v>64</v>
      </c>
      <c r="G697" s="131">
        <v>2013</v>
      </c>
      <c r="H697" s="131">
        <v>0</v>
      </c>
      <c r="I697" s="131">
        <v>1</v>
      </c>
      <c r="J697" s="131">
        <v>1371840.17</v>
      </c>
      <c r="K697" s="131">
        <v>0</v>
      </c>
      <c r="L697" s="131">
        <v>278304.86</v>
      </c>
      <c r="M697" s="131">
        <v>0</v>
      </c>
      <c r="N697" s="131">
        <v>1062795.3700000001</v>
      </c>
      <c r="P697">
        <f t="shared" si="31"/>
        <v>1371840.17</v>
      </c>
      <c r="Q697">
        <f t="shared" si="32"/>
        <v>1062795.3700000001</v>
      </c>
    </row>
    <row r="698" spans="1:17" x14ac:dyDescent="0.3">
      <c r="A698" t="str">
        <f t="shared" si="30"/>
        <v>2013_1917</v>
      </c>
      <c r="C698" s="131">
        <v>697</v>
      </c>
      <c r="D698" s="131">
        <v>1917</v>
      </c>
      <c r="E698" s="131">
        <v>1917</v>
      </c>
      <c r="F698" s="131" t="s">
        <v>114</v>
      </c>
      <c r="G698" s="131">
        <v>2013</v>
      </c>
      <c r="H698" s="131">
        <v>0</v>
      </c>
      <c r="I698" s="131">
        <v>1</v>
      </c>
      <c r="J698" s="131">
        <v>694990.3</v>
      </c>
      <c r="K698" s="131">
        <v>0</v>
      </c>
      <c r="L698" s="131">
        <v>198704.99</v>
      </c>
      <c r="M698" s="131">
        <v>0</v>
      </c>
      <c r="N698" s="131">
        <v>583555.77</v>
      </c>
      <c r="P698">
        <f t="shared" si="31"/>
        <v>694990.3</v>
      </c>
      <c r="Q698">
        <f t="shared" si="32"/>
        <v>583555.77</v>
      </c>
    </row>
    <row r="699" spans="1:17" x14ac:dyDescent="0.3">
      <c r="A699" t="str">
        <f t="shared" si="30"/>
        <v>2013_846</v>
      </c>
      <c r="C699" s="131">
        <v>698</v>
      </c>
      <c r="D699" s="131">
        <v>846</v>
      </c>
      <c r="E699" s="131">
        <v>846</v>
      </c>
      <c r="F699" s="131" t="s">
        <v>66</v>
      </c>
      <c r="G699" s="131">
        <v>2013</v>
      </c>
      <c r="H699" s="131">
        <v>0</v>
      </c>
      <c r="I699" s="131">
        <v>1</v>
      </c>
      <c r="J699" s="131">
        <v>1203435.44</v>
      </c>
      <c r="K699" s="131">
        <v>1522992.66</v>
      </c>
      <c r="L699" s="131">
        <v>284793.12</v>
      </c>
      <c r="M699" s="131">
        <v>0</v>
      </c>
      <c r="N699" s="131">
        <v>1975089.96</v>
      </c>
      <c r="P699">
        <f t="shared" si="31"/>
        <v>2726428.0999999996</v>
      </c>
      <c r="Q699">
        <f t="shared" si="32"/>
        <v>1975089.96</v>
      </c>
    </row>
    <row r="700" spans="1:17" x14ac:dyDescent="0.3">
      <c r="A700" t="str">
        <f t="shared" si="30"/>
        <v>2013_882</v>
      </c>
      <c r="C700" s="131">
        <v>699</v>
      </c>
      <c r="D700" s="131">
        <v>882</v>
      </c>
      <c r="E700" s="131">
        <v>882</v>
      </c>
      <c r="F700" s="131" t="s">
        <v>68</v>
      </c>
      <c r="G700" s="131">
        <v>2013</v>
      </c>
      <c r="H700" s="131">
        <v>0</v>
      </c>
      <c r="I700" s="131">
        <v>1</v>
      </c>
      <c r="J700" s="131">
        <v>1180480.0900000001</v>
      </c>
      <c r="K700" s="131">
        <v>11650329.380000001</v>
      </c>
      <c r="L700" s="131">
        <v>1066476.3</v>
      </c>
      <c r="M700" s="131">
        <v>64861.91</v>
      </c>
      <c r="N700" s="131">
        <v>7024286.2999999998</v>
      </c>
      <c r="P700">
        <f t="shared" si="31"/>
        <v>12830809.470000001</v>
      </c>
      <c r="Q700">
        <f t="shared" si="32"/>
        <v>7089148.21</v>
      </c>
    </row>
    <row r="701" spans="1:17" x14ac:dyDescent="0.3">
      <c r="A701" t="str">
        <f t="shared" si="30"/>
        <v>2013_916</v>
      </c>
      <c r="C701" s="131">
        <v>700</v>
      </c>
      <c r="D701" s="131">
        <v>916</v>
      </c>
      <c r="E701" s="131">
        <v>916</v>
      </c>
      <c r="F701" s="131" t="s">
        <v>16</v>
      </c>
      <c r="G701" s="131">
        <v>2013</v>
      </c>
      <c r="H701" s="131">
        <v>0</v>
      </c>
      <c r="I701" s="131">
        <v>1</v>
      </c>
      <c r="J701" s="131">
        <v>507551.95</v>
      </c>
      <c r="K701" s="131">
        <v>0</v>
      </c>
      <c r="L701" s="131">
        <v>53909.05</v>
      </c>
      <c r="M701" s="131">
        <v>0</v>
      </c>
      <c r="N701" s="131">
        <v>25255.75</v>
      </c>
      <c r="P701">
        <f t="shared" si="31"/>
        <v>507551.95</v>
      </c>
      <c r="Q701">
        <f t="shared" si="32"/>
        <v>25255.75</v>
      </c>
    </row>
    <row r="702" spans="1:17" x14ac:dyDescent="0.3">
      <c r="A702" t="str">
        <f t="shared" si="30"/>
        <v>2013_914</v>
      </c>
      <c r="C702" s="131">
        <v>701</v>
      </c>
      <c r="D702" s="131">
        <v>914</v>
      </c>
      <c r="E702" s="131">
        <v>914</v>
      </c>
      <c r="F702" s="131" t="s">
        <v>69</v>
      </c>
      <c r="G702" s="131">
        <v>2013</v>
      </c>
      <c r="H702" s="131">
        <v>0</v>
      </c>
      <c r="I702" s="131">
        <v>1</v>
      </c>
      <c r="J702" s="131">
        <v>1791369.11</v>
      </c>
      <c r="K702" s="131">
        <v>0</v>
      </c>
      <c r="L702" s="131">
        <v>148192.32999999999</v>
      </c>
      <c r="M702" s="131">
        <v>0</v>
      </c>
      <c r="N702" s="131">
        <v>1633905.09</v>
      </c>
      <c r="P702">
        <f t="shared" si="31"/>
        <v>1791369.11</v>
      </c>
      <c r="Q702">
        <f t="shared" si="32"/>
        <v>1633905.09</v>
      </c>
    </row>
    <row r="703" spans="1:17" x14ac:dyDescent="0.3">
      <c r="A703" t="str">
        <f t="shared" si="30"/>
        <v>2013_918</v>
      </c>
      <c r="C703" s="131">
        <v>702</v>
      </c>
      <c r="D703" s="131">
        <v>918</v>
      </c>
      <c r="E703" s="131">
        <v>918</v>
      </c>
      <c r="F703" s="131" t="s">
        <v>70</v>
      </c>
      <c r="G703" s="131">
        <v>2013</v>
      </c>
      <c r="H703" s="131">
        <v>0</v>
      </c>
      <c r="I703" s="131">
        <v>1</v>
      </c>
      <c r="J703" s="131">
        <v>1647119.08</v>
      </c>
      <c r="K703" s="131">
        <v>2167.92</v>
      </c>
      <c r="L703" s="131">
        <v>66778.039999999994</v>
      </c>
      <c r="M703" s="131">
        <v>0</v>
      </c>
      <c r="N703" s="131">
        <v>1107800.81</v>
      </c>
      <c r="P703">
        <f t="shared" si="31"/>
        <v>1649287</v>
      </c>
      <c r="Q703">
        <f t="shared" si="32"/>
        <v>1107800.81</v>
      </c>
    </row>
    <row r="704" spans="1:17" x14ac:dyDescent="0.3">
      <c r="A704" t="str">
        <f t="shared" si="30"/>
        <v>2013_936</v>
      </c>
      <c r="C704" s="131">
        <v>703</v>
      </c>
      <c r="D704" s="131">
        <v>936</v>
      </c>
      <c r="E704" s="131">
        <v>936</v>
      </c>
      <c r="F704" s="131" t="s">
        <v>71</v>
      </c>
      <c r="G704" s="131">
        <v>2013</v>
      </c>
      <c r="H704" s="131">
        <v>0</v>
      </c>
      <c r="I704" s="131">
        <v>1</v>
      </c>
      <c r="J704" s="131">
        <v>1184698.3799999999</v>
      </c>
      <c r="K704" s="131">
        <v>937265.97</v>
      </c>
      <c r="L704" s="131">
        <v>40462.699999999997</v>
      </c>
      <c r="M704" s="131">
        <v>0</v>
      </c>
      <c r="N704" s="131">
        <v>1578329.88</v>
      </c>
      <c r="P704">
        <f t="shared" si="31"/>
        <v>2121964.3499999996</v>
      </c>
      <c r="Q704">
        <f t="shared" si="32"/>
        <v>1578329.88</v>
      </c>
    </row>
    <row r="705" spans="1:17" x14ac:dyDescent="0.3">
      <c r="A705" t="str">
        <f t="shared" si="30"/>
        <v>2013_977</v>
      </c>
      <c r="C705" s="131">
        <v>704</v>
      </c>
      <c r="D705" s="131">
        <v>977</v>
      </c>
      <c r="E705" s="131">
        <v>977</v>
      </c>
      <c r="F705" s="131" t="s">
        <v>72</v>
      </c>
      <c r="G705" s="131">
        <v>2013</v>
      </c>
      <c r="H705" s="131">
        <v>0</v>
      </c>
      <c r="I705" s="131">
        <v>1</v>
      </c>
      <c r="J705" s="131">
        <v>2615180.4300000002</v>
      </c>
      <c r="K705" s="131">
        <v>0</v>
      </c>
      <c r="L705" s="131">
        <v>134143.10999999999</v>
      </c>
      <c r="M705" s="131">
        <v>0</v>
      </c>
      <c r="N705" s="131">
        <v>1977418.36</v>
      </c>
      <c r="P705">
        <f t="shared" si="31"/>
        <v>2615180.4300000002</v>
      </c>
      <c r="Q705">
        <f t="shared" si="32"/>
        <v>1977418.36</v>
      </c>
    </row>
    <row r="706" spans="1:17" x14ac:dyDescent="0.3">
      <c r="A706" t="str">
        <f t="shared" ref="A706:A769" si="33">CONCATENATE(G706,"_",D706)</f>
        <v>2013_981</v>
      </c>
      <c r="C706" s="131">
        <v>705</v>
      </c>
      <c r="D706" s="131">
        <v>981</v>
      </c>
      <c r="E706" s="131">
        <v>981</v>
      </c>
      <c r="F706" s="131" t="s">
        <v>73</v>
      </c>
      <c r="G706" s="131">
        <v>2013</v>
      </c>
      <c r="H706" s="131">
        <v>0</v>
      </c>
      <c r="I706" s="131">
        <v>1</v>
      </c>
      <c r="J706" s="131">
        <v>6880512.3600000003</v>
      </c>
      <c r="K706" s="131">
        <v>0</v>
      </c>
      <c r="L706" s="131">
        <v>815815.14</v>
      </c>
      <c r="M706" s="131">
        <v>0</v>
      </c>
      <c r="N706" s="131">
        <v>5063992.37</v>
      </c>
      <c r="P706">
        <f t="shared" si="31"/>
        <v>6880512.3600000003</v>
      </c>
      <c r="Q706">
        <f t="shared" si="32"/>
        <v>5063992.37</v>
      </c>
    </row>
    <row r="707" spans="1:17" x14ac:dyDescent="0.3">
      <c r="A707" t="str">
        <f t="shared" si="33"/>
        <v>2013_999</v>
      </c>
      <c r="C707" s="131">
        <v>706</v>
      </c>
      <c r="D707" s="131">
        <v>999</v>
      </c>
      <c r="E707" s="131">
        <v>999</v>
      </c>
      <c r="F707" s="131" t="s">
        <v>74</v>
      </c>
      <c r="G707" s="131">
        <v>2013</v>
      </c>
      <c r="H707" s="131">
        <v>0</v>
      </c>
      <c r="I707" s="131">
        <v>1</v>
      </c>
      <c r="J707" s="131">
        <v>110929.48</v>
      </c>
      <c r="K707" s="131">
        <v>5705291.1500000004</v>
      </c>
      <c r="L707" s="131">
        <v>945875.53</v>
      </c>
      <c r="M707" s="131">
        <v>0</v>
      </c>
      <c r="N707" s="131">
        <v>3866534.43</v>
      </c>
      <c r="P707">
        <f t="shared" ref="P707:P770" si="34">SUM(J707:K707)</f>
        <v>5816220.6300000008</v>
      </c>
      <c r="Q707">
        <f t="shared" ref="Q707:Q770" si="35">SUM(M707:N707)</f>
        <v>3866534.43</v>
      </c>
    </row>
    <row r="708" spans="1:17" x14ac:dyDescent="0.3">
      <c r="A708" t="str">
        <f t="shared" si="33"/>
        <v>2013_1044</v>
      </c>
      <c r="C708" s="131">
        <v>707</v>
      </c>
      <c r="D708" s="131">
        <v>1044</v>
      </c>
      <c r="E708" s="131">
        <v>1044</v>
      </c>
      <c r="F708" s="131" t="s">
        <v>75</v>
      </c>
      <c r="G708" s="131">
        <v>2013</v>
      </c>
      <c r="H708" s="131">
        <v>0</v>
      </c>
      <c r="I708" s="131">
        <v>1</v>
      </c>
      <c r="J708" s="131">
        <v>1923470.05</v>
      </c>
      <c r="K708" s="131">
        <v>8351597.9100000001</v>
      </c>
      <c r="L708" s="131">
        <v>552895.03</v>
      </c>
      <c r="M708" s="131">
        <v>0</v>
      </c>
      <c r="N708" s="131">
        <v>5773692.5899999999</v>
      </c>
      <c r="P708">
        <f t="shared" si="34"/>
        <v>10275067.960000001</v>
      </c>
      <c r="Q708">
        <f t="shared" si="35"/>
        <v>5773692.5899999999</v>
      </c>
    </row>
    <row r="709" spans="1:17" x14ac:dyDescent="0.3">
      <c r="A709" t="str">
        <f t="shared" si="33"/>
        <v>2013_1053</v>
      </c>
      <c r="C709" s="131">
        <v>708</v>
      </c>
      <c r="D709" s="131">
        <v>1053</v>
      </c>
      <c r="E709" s="131">
        <v>1053</v>
      </c>
      <c r="F709" s="131" t="s">
        <v>76</v>
      </c>
      <c r="G709" s="131">
        <v>2013</v>
      </c>
      <c r="H709" s="131">
        <v>0</v>
      </c>
      <c r="I709" s="131">
        <v>1</v>
      </c>
      <c r="J709" s="131">
        <v>3459534.36</v>
      </c>
      <c r="K709" s="131">
        <v>14001971.09</v>
      </c>
      <c r="L709" s="131">
        <v>4603116.13</v>
      </c>
      <c r="M709" s="131">
        <v>0</v>
      </c>
      <c r="N709" s="131">
        <v>-1724643.92</v>
      </c>
      <c r="P709">
        <f t="shared" si="34"/>
        <v>17461505.449999999</v>
      </c>
      <c r="Q709">
        <f t="shared" si="35"/>
        <v>-1724643.92</v>
      </c>
    </row>
    <row r="710" spans="1:17" x14ac:dyDescent="0.3">
      <c r="A710" t="str">
        <f t="shared" si="33"/>
        <v>2013_1062</v>
      </c>
      <c r="C710" s="131">
        <v>709</v>
      </c>
      <c r="D710" s="131">
        <v>1062</v>
      </c>
      <c r="E710" s="131">
        <v>1062</v>
      </c>
      <c r="F710" s="131" t="s">
        <v>77</v>
      </c>
      <c r="G710" s="131">
        <v>2013</v>
      </c>
      <c r="H710" s="131">
        <v>0</v>
      </c>
      <c r="I710" s="131">
        <v>1</v>
      </c>
      <c r="J710" s="131">
        <v>2122717.14</v>
      </c>
      <c r="K710" s="131">
        <v>1598057.21</v>
      </c>
      <c r="L710" s="131">
        <v>374508.01</v>
      </c>
      <c r="M710" s="131">
        <v>26934.51</v>
      </c>
      <c r="N710" s="131">
        <v>2103006.5099999998</v>
      </c>
      <c r="P710">
        <f t="shared" si="34"/>
        <v>3720774.35</v>
      </c>
      <c r="Q710">
        <f t="shared" si="35"/>
        <v>2129941.0199999996</v>
      </c>
    </row>
    <row r="711" spans="1:17" x14ac:dyDescent="0.3">
      <c r="A711" t="str">
        <f t="shared" si="33"/>
        <v>2013_1071</v>
      </c>
      <c r="C711" s="131">
        <v>710</v>
      </c>
      <c r="D711" s="131">
        <v>1071</v>
      </c>
      <c r="E711" s="131">
        <v>1071</v>
      </c>
      <c r="F711" s="131" t="s">
        <v>78</v>
      </c>
      <c r="G711" s="131">
        <v>2013</v>
      </c>
      <c r="H711" s="131">
        <v>0</v>
      </c>
      <c r="I711" s="131">
        <v>1</v>
      </c>
      <c r="J711" s="131">
        <v>3290586.88</v>
      </c>
      <c r="K711" s="131">
        <v>13.99</v>
      </c>
      <c r="L711" s="131">
        <v>744476.97</v>
      </c>
      <c r="M711" s="131">
        <v>0</v>
      </c>
      <c r="N711" s="131">
        <v>1099627.48</v>
      </c>
      <c r="P711">
        <f t="shared" si="34"/>
        <v>3290600.87</v>
      </c>
      <c r="Q711">
        <f t="shared" si="35"/>
        <v>1099627.48</v>
      </c>
    </row>
    <row r="712" spans="1:17" x14ac:dyDescent="0.3">
      <c r="A712" t="str">
        <f t="shared" si="33"/>
        <v>2013_1089</v>
      </c>
      <c r="C712" s="131">
        <v>711</v>
      </c>
      <c r="D712" s="131">
        <v>1089</v>
      </c>
      <c r="E712" s="131">
        <v>1089</v>
      </c>
      <c r="F712" s="131" t="s">
        <v>80</v>
      </c>
      <c r="G712" s="131">
        <v>2013</v>
      </c>
      <c r="H712" s="131">
        <v>0</v>
      </c>
      <c r="I712" s="131">
        <v>1</v>
      </c>
      <c r="J712" s="131">
        <v>1234779.1399999999</v>
      </c>
      <c r="K712" s="131">
        <v>0</v>
      </c>
      <c r="L712" s="131">
        <v>277483.98</v>
      </c>
      <c r="M712" s="131">
        <v>0</v>
      </c>
      <c r="N712" s="131">
        <v>602272.59</v>
      </c>
      <c r="P712">
        <f t="shared" si="34"/>
        <v>1234779.1399999999</v>
      </c>
      <c r="Q712">
        <f t="shared" si="35"/>
        <v>602272.59</v>
      </c>
    </row>
    <row r="713" spans="1:17" x14ac:dyDescent="0.3">
      <c r="A713" t="str">
        <f t="shared" si="33"/>
        <v>2013_1080</v>
      </c>
      <c r="C713" s="131">
        <v>712</v>
      </c>
      <c r="D713" s="131">
        <v>1080</v>
      </c>
      <c r="E713" s="131">
        <v>1080</v>
      </c>
      <c r="F713" s="131" t="s">
        <v>780</v>
      </c>
      <c r="G713" s="131">
        <v>2013</v>
      </c>
      <c r="H713" s="131">
        <v>0</v>
      </c>
      <c r="I713" s="131">
        <v>1</v>
      </c>
      <c r="J713" s="131">
        <v>1873000.21</v>
      </c>
      <c r="K713" s="131">
        <v>0</v>
      </c>
      <c r="L713" s="131">
        <v>114861.53</v>
      </c>
      <c r="M713" s="131">
        <v>0</v>
      </c>
      <c r="N713" s="131">
        <v>1314864.3</v>
      </c>
      <c r="P713">
        <f t="shared" si="34"/>
        <v>1873000.21</v>
      </c>
      <c r="Q713">
        <f t="shared" si="35"/>
        <v>1314864.3</v>
      </c>
    </row>
    <row r="714" spans="1:17" x14ac:dyDescent="0.3">
      <c r="A714" t="str">
        <f t="shared" si="33"/>
        <v>2013_1082</v>
      </c>
      <c r="C714" s="131">
        <v>713</v>
      </c>
      <c r="D714" s="131">
        <v>1082</v>
      </c>
      <c r="E714" s="131">
        <v>1082</v>
      </c>
      <c r="F714" s="131" t="s">
        <v>389</v>
      </c>
      <c r="G714" s="131">
        <v>2013</v>
      </c>
      <c r="H714" s="131">
        <v>0</v>
      </c>
      <c r="I714" s="131">
        <v>1</v>
      </c>
      <c r="J714" s="131">
        <v>2313634.02</v>
      </c>
      <c r="K714" s="131">
        <v>0</v>
      </c>
      <c r="L714" s="131">
        <v>94261.79</v>
      </c>
      <c r="M714" s="131">
        <v>0</v>
      </c>
      <c r="N714" s="131">
        <v>960920.18</v>
      </c>
      <c r="P714">
        <f t="shared" si="34"/>
        <v>2313634.02</v>
      </c>
      <c r="Q714">
        <f t="shared" si="35"/>
        <v>960920.18</v>
      </c>
    </row>
    <row r="715" spans="1:17" x14ac:dyDescent="0.3">
      <c r="A715" t="str">
        <f t="shared" si="33"/>
        <v>2013_1093</v>
      </c>
      <c r="C715" s="131">
        <v>714</v>
      </c>
      <c r="D715" s="131">
        <v>1093</v>
      </c>
      <c r="E715" s="131">
        <v>1093</v>
      </c>
      <c r="F715" s="131" t="s">
        <v>81</v>
      </c>
      <c r="G715" s="131">
        <v>2013</v>
      </c>
      <c r="H715" s="131">
        <v>0</v>
      </c>
      <c r="I715" s="131">
        <v>1</v>
      </c>
      <c r="J715" s="131">
        <v>589893.71</v>
      </c>
      <c r="K715" s="131">
        <v>1250000</v>
      </c>
      <c r="L715" s="131">
        <v>231402.52</v>
      </c>
      <c r="M715" s="131">
        <v>0</v>
      </c>
      <c r="N715" s="131">
        <v>1008433.69</v>
      </c>
      <c r="P715">
        <f t="shared" si="34"/>
        <v>1839893.71</v>
      </c>
      <c r="Q715">
        <f t="shared" si="35"/>
        <v>1008433.69</v>
      </c>
    </row>
    <row r="716" spans="1:17" x14ac:dyDescent="0.3">
      <c r="A716" t="str">
        <f t="shared" si="33"/>
        <v>2013_1079</v>
      </c>
      <c r="C716" s="131">
        <v>715</v>
      </c>
      <c r="D716" s="131">
        <v>1079</v>
      </c>
      <c r="E716" s="131">
        <v>1079</v>
      </c>
      <c r="F716" s="131" t="s">
        <v>79</v>
      </c>
      <c r="G716" s="131">
        <v>2013</v>
      </c>
      <c r="H716" s="131">
        <v>0</v>
      </c>
      <c r="I716" s="131">
        <v>1</v>
      </c>
      <c r="J716" s="131">
        <v>2605020.77</v>
      </c>
      <c r="K716" s="131">
        <v>0</v>
      </c>
      <c r="L716" s="131">
        <v>195651.34</v>
      </c>
      <c r="M716" s="131">
        <v>0</v>
      </c>
      <c r="N716" s="131">
        <v>1855304.62</v>
      </c>
      <c r="P716">
        <f t="shared" si="34"/>
        <v>2605020.77</v>
      </c>
      <c r="Q716">
        <f t="shared" si="35"/>
        <v>1855304.62</v>
      </c>
    </row>
    <row r="717" spans="1:17" x14ac:dyDescent="0.3">
      <c r="A717" t="str">
        <f t="shared" si="33"/>
        <v>2013_1095</v>
      </c>
      <c r="C717" s="131">
        <v>716</v>
      </c>
      <c r="D717" s="131">
        <v>1095</v>
      </c>
      <c r="E717" s="131">
        <v>1095</v>
      </c>
      <c r="F717" s="131" t="s">
        <v>82</v>
      </c>
      <c r="G717" s="131">
        <v>2013</v>
      </c>
      <c r="H717" s="131">
        <v>0</v>
      </c>
      <c r="I717" s="131">
        <v>1</v>
      </c>
      <c r="J717" s="131">
        <v>75477.91</v>
      </c>
      <c r="K717" s="131">
        <v>1729611.16</v>
      </c>
      <c r="L717" s="131">
        <v>137458.17000000001</v>
      </c>
      <c r="M717" s="131">
        <v>0</v>
      </c>
      <c r="N717" s="131">
        <v>946532.15</v>
      </c>
      <c r="P717">
        <f t="shared" si="34"/>
        <v>1805089.0699999998</v>
      </c>
      <c r="Q717">
        <f t="shared" si="35"/>
        <v>946532.15</v>
      </c>
    </row>
    <row r="718" spans="1:17" x14ac:dyDescent="0.3">
      <c r="A718" t="str">
        <f t="shared" si="33"/>
        <v>2013_4772</v>
      </c>
      <c r="C718" s="131">
        <v>717</v>
      </c>
      <c r="D718" s="131">
        <v>4772</v>
      </c>
      <c r="E718" s="131">
        <v>4772</v>
      </c>
      <c r="F718" s="131" t="s">
        <v>221</v>
      </c>
      <c r="G718" s="131">
        <v>2013</v>
      </c>
      <c r="H718" s="131">
        <v>0</v>
      </c>
      <c r="I718" s="131">
        <v>1</v>
      </c>
      <c r="J718" s="131">
        <v>1421445.84</v>
      </c>
      <c r="K718" s="131">
        <v>0</v>
      </c>
      <c r="L718" s="131">
        <v>132705.59</v>
      </c>
      <c r="M718" s="131">
        <v>0</v>
      </c>
      <c r="N718" s="131">
        <v>1299083.3600000001</v>
      </c>
      <c r="P718">
        <f t="shared" si="34"/>
        <v>1421445.84</v>
      </c>
      <c r="Q718">
        <f t="shared" si="35"/>
        <v>1299083.3600000001</v>
      </c>
    </row>
    <row r="719" spans="1:17" x14ac:dyDescent="0.3">
      <c r="A719" t="str">
        <f t="shared" si="33"/>
        <v>2013_1107</v>
      </c>
      <c r="C719" s="131">
        <v>718</v>
      </c>
      <c r="D719" s="131">
        <v>1107</v>
      </c>
      <c r="E719" s="131">
        <v>1107</v>
      </c>
      <c r="F719" s="131" t="s">
        <v>83</v>
      </c>
      <c r="G719" s="131">
        <v>2013</v>
      </c>
      <c r="H719" s="131">
        <v>0</v>
      </c>
      <c r="I719" s="131">
        <v>1</v>
      </c>
      <c r="J719" s="131">
        <v>1190196.78</v>
      </c>
      <c r="K719" s="131">
        <v>4042281.91</v>
      </c>
      <c r="L719" s="131">
        <v>507041.38</v>
      </c>
      <c r="M719" s="131">
        <v>0</v>
      </c>
      <c r="N719" s="131">
        <v>3658187.66</v>
      </c>
      <c r="P719">
        <f t="shared" si="34"/>
        <v>5232478.6900000004</v>
      </c>
      <c r="Q719">
        <f t="shared" si="35"/>
        <v>3658187.66</v>
      </c>
    </row>
    <row r="720" spans="1:17" x14ac:dyDescent="0.3">
      <c r="A720" t="str">
        <f t="shared" si="33"/>
        <v>2013_1116</v>
      </c>
      <c r="C720" s="131">
        <v>719</v>
      </c>
      <c r="D720" s="131">
        <v>1116</v>
      </c>
      <c r="E720" s="131">
        <v>1116</v>
      </c>
      <c r="F720" s="131" t="s">
        <v>84</v>
      </c>
      <c r="G720" s="131">
        <v>2013</v>
      </c>
      <c r="H720" s="131">
        <v>0</v>
      </c>
      <c r="I720" s="131">
        <v>1</v>
      </c>
      <c r="J720" s="131">
        <v>3846107.85</v>
      </c>
      <c r="K720" s="131">
        <v>0</v>
      </c>
      <c r="L720" s="131">
        <v>302584.62</v>
      </c>
      <c r="M720" s="131">
        <v>0</v>
      </c>
      <c r="N720" s="131">
        <v>1924530.2</v>
      </c>
      <c r="P720">
        <f t="shared" si="34"/>
        <v>3846107.85</v>
      </c>
      <c r="Q720">
        <f t="shared" si="35"/>
        <v>1924530.2</v>
      </c>
    </row>
    <row r="721" spans="1:17" x14ac:dyDescent="0.3">
      <c r="A721" t="str">
        <f t="shared" si="33"/>
        <v>2013_1134</v>
      </c>
      <c r="C721" s="131">
        <v>720</v>
      </c>
      <c r="D721" s="131">
        <v>1134</v>
      </c>
      <c r="E721" s="131">
        <v>1134</v>
      </c>
      <c r="F721" s="131" t="s">
        <v>85</v>
      </c>
      <c r="G721" s="131">
        <v>2013</v>
      </c>
      <c r="H721" s="131">
        <v>0</v>
      </c>
      <c r="I721" s="131">
        <v>1</v>
      </c>
      <c r="J721" s="131">
        <v>992374.64</v>
      </c>
      <c r="K721" s="131">
        <v>234925.2</v>
      </c>
      <c r="L721" s="131">
        <v>23291.73</v>
      </c>
      <c r="M721" s="131">
        <v>0</v>
      </c>
      <c r="N721" s="131">
        <v>919203</v>
      </c>
      <c r="P721">
        <f t="shared" si="34"/>
        <v>1227299.8400000001</v>
      </c>
      <c r="Q721">
        <f t="shared" si="35"/>
        <v>919203</v>
      </c>
    </row>
    <row r="722" spans="1:17" x14ac:dyDescent="0.3">
      <c r="A722" t="str">
        <f t="shared" si="33"/>
        <v>2013_1152</v>
      </c>
      <c r="C722" s="131">
        <v>721</v>
      </c>
      <c r="D722" s="131">
        <v>1152</v>
      </c>
      <c r="E722" s="131">
        <v>1152</v>
      </c>
      <c r="F722" s="131" t="s">
        <v>86</v>
      </c>
      <c r="G722" s="131">
        <v>2013</v>
      </c>
      <c r="H722" s="131">
        <v>0</v>
      </c>
      <c r="I722" s="131">
        <v>1</v>
      </c>
      <c r="J722" s="131">
        <v>830706.87</v>
      </c>
      <c r="K722" s="131">
        <v>750847.61</v>
      </c>
      <c r="L722" s="131">
        <v>206627.31</v>
      </c>
      <c r="M722" s="131">
        <v>0</v>
      </c>
      <c r="N722" s="131">
        <v>1506387.96</v>
      </c>
      <c r="P722">
        <f t="shared" si="34"/>
        <v>1581554.48</v>
      </c>
      <c r="Q722">
        <f t="shared" si="35"/>
        <v>1506387.96</v>
      </c>
    </row>
    <row r="723" spans="1:17" x14ac:dyDescent="0.3">
      <c r="A723" t="str">
        <f t="shared" si="33"/>
        <v>2013_1197</v>
      </c>
      <c r="C723" s="131">
        <v>722</v>
      </c>
      <c r="D723" s="131">
        <v>1197</v>
      </c>
      <c r="E723" s="131">
        <v>1197</v>
      </c>
      <c r="F723" s="131" t="s">
        <v>87</v>
      </c>
      <c r="G723" s="131">
        <v>2013</v>
      </c>
      <c r="H723" s="131">
        <v>0</v>
      </c>
      <c r="I723" s="131">
        <v>1</v>
      </c>
      <c r="J723" s="131">
        <v>1992686.79</v>
      </c>
      <c r="K723" s="131">
        <v>0</v>
      </c>
      <c r="L723" s="131">
        <v>42899.77</v>
      </c>
      <c r="M723" s="131">
        <v>0</v>
      </c>
      <c r="N723" s="131">
        <v>2095734.53</v>
      </c>
      <c r="P723">
        <f t="shared" si="34"/>
        <v>1992686.79</v>
      </c>
      <c r="Q723">
        <f t="shared" si="35"/>
        <v>2095734.53</v>
      </c>
    </row>
    <row r="724" spans="1:17" x14ac:dyDescent="0.3">
      <c r="A724" t="str">
        <f t="shared" si="33"/>
        <v>2013_1206</v>
      </c>
      <c r="C724" s="131">
        <v>723</v>
      </c>
      <c r="D724" s="131">
        <v>1206</v>
      </c>
      <c r="E724" s="131">
        <v>1206</v>
      </c>
      <c r="F724" s="131" t="s">
        <v>355</v>
      </c>
      <c r="G724" s="131">
        <v>2013</v>
      </c>
      <c r="H724" s="131">
        <v>0</v>
      </c>
      <c r="I724" s="131">
        <v>2</v>
      </c>
      <c r="J724" s="131">
        <v>1085692.1499999999</v>
      </c>
      <c r="K724" s="131">
        <v>0</v>
      </c>
      <c r="L724" s="131">
        <v>394819.16</v>
      </c>
      <c r="M724" s="131">
        <v>0</v>
      </c>
      <c r="N724" s="131">
        <v>451826</v>
      </c>
      <c r="P724">
        <f t="shared" si="34"/>
        <v>1085692.1499999999</v>
      </c>
      <c r="Q724">
        <f t="shared" si="35"/>
        <v>451826</v>
      </c>
    </row>
    <row r="725" spans="1:17" x14ac:dyDescent="0.3">
      <c r="A725" t="str">
        <f t="shared" si="33"/>
        <v>2013_1211</v>
      </c>
      <c r="C725" s="131">
        <v>724</v>
      </c>
      <c r="D725" s="131">
        <v>1211</v>
      </c>
      <c r="E725" s="131">
        <v>1211</v>
      </c>
      <c r="F725" s="131" t="s">
        <v>88</v>
      </c>
      <c r="G725" s="131">
        <v>2013</v>
      </c>
      <c r="H725" s="131">
        <v>0</v>
      </c>
      <c r="I725" s="131">
        <v>1</v>
      </c>
      <c r="J725" s="131">
        <v>3453419.48</v>
      </c>
      <c r="K725" s="131">
        <v>0</v>
      </c>
      <c r="L725" s="131">
        <v>190940.13</v>
      </c>
      <c r="M725" s="131">
        <v>0</v>
      </c>
      <c r="N725" s="131">
        <v>1930733.71</v>
      </c>
      <c r="P725">
        <f t="shared" si="34"/>
        <v>3453419.48</v>
      </c>
      <c r="Q725">
        <f t="shared" si="35"/>
        <v>1930733.71</v>
      </c>
    </row>
    <row r="726" spans="1:17" x14ac:dyDescent="0.3">
      <c r="A726" t="str">
        <f t="shared" si="33"/>
        <v>2013_1215</v>
      </c>
      <c r="C726" s="131">
        <v>725</v>
      </c>
      <c r="D726" s="131">
        <v>1215</v>
      </c>
      <c r="E726" s="131">
        <v>1215</v>
      </c>
      <c r="F726" s="131" t="s">
        <v>89</v>
      </c>
      <c r="G726" s="131">
        <v>2013</v>
      </c>
      <c r="H726" s="131">
        <v>0</v>
      </c>
      <c r="I726" s="131">
        <v>1</v>
      </c>
      <c r="J726" s="131">
        <v>995468.61</v>
      </c>
      <c r="K726" s="131">
        <v>0</v>
      </c>
      <c r="L726" s="131">
        <v>46810.96</v>
      </c>
      <c r="M726" s="131">
        <v>0</v>
      </c>
      <c r="N726" s="131">
        <v>739210.21</v>
      </c>
      <c r="P726">
        <f t="shared" si="34"/>
        <v>995468.61</v>
      </c>
      <c r="Q726">
        <f t="shared" si="35"/>
        <v>739210.21</v>
      </c>
    </row>
    <row r="727" spans="1:17" x14ac:dyDescent="0.3">
      <c r="A727" t="str">
        <f t="shared" si="33"/>
        <v>2013_1218</v>
      </c>
      <c r="C727" s="131">
        <v>726</v>
      </c>
      <c r="D727" s="131">
        <v>1218</v>
      </c>
      <c r="E727" s="131">
        <v>1218</v>
      </c>
      <c r="F727" s="131" t="s">
        <v>90</v>
      </c>
      <c r="G727" s="131">
        <v>2013</v>
      </c>
      <c r="H727" s="131">
        <v>0</v>
      </c>
      <c r="I727" s="131">
        <v>1</v>
      </c>
      <c r="J727" s="131">
        <v>2021572.06</v>
      </c>
      <c r="K727" s="131">
        <v>0</v>
      </c>
      <c r="L727" s="131">
        <v>82476.740000000005</v>
      </c>
      <c r="M727" s="131">
        <v>0</v>
      </c>
      <c r="N727" s="131">
        <v>1823737.27</v>
      </c>
      <c r="P727">
        <f t="shared" si="34"/>
        <v>2021572.06</v>
      </c>
      <c r="Q727">
        <f t="shared" si="35"/>
        <v>1823737.27</v>
      </c>
    </row>
    <row r="728" spans="1:17" x14ac:dyDescent="0.3">
      <c r="A728" t="str">
        <f t="shared" si="33"/>
        <v>2013_2763</v>
      </c>
      <c r="C728" s="131">
        <v>727</v>
      </c>
      <c r="D728" s="131">
        <v>2763</v>
      </c>
      <c r="E728" s="131">
        <v>2763</v>
      </c>
      <c r="F728" s="131" t="s">
        <v>146</v>
      </c>
      <c r="G728" s="131">
        <v>2013</v>
      </c>
      <c r="H728" s="131">
        <v>0</v>
      </c>
      <c r="I728" s="131">
        <v>1</v>
      </c>
      <c r="J728" s="131">
        <v>1791607.75</v>
      </c>
      <c r="K728" s="131">
        <v>0</v>
      </c>
      <c r="L728" s="131">
        <v>135101.26999999999</v>
      </c>
      <c r="M728" s="131">
        <v>0</v>
      </c>
      <c r="N728" s="131">
        <v>1190066.3400000001</v>
      </c>
      <c r="P728">
        <f t="shared" si="34"/>
        <v>1791607.75</v>
      </c>
      <c r="Q728">
        <f t="shared" si="35"/>
        <v>1190066.3400000001</v>
      </c>
    </row>
    <row r="729" spans="1:17" x14ac:dyDescent="0.3">
      <c r="A729" t="str">
        <f t="shared" si="33"/>
        <v>2013_1221</v>
      </c>
      <c r="C729" s="131">
        <v>728</v>
      </c>
      <c r="D729" s="131">
        <v>1221</v>
      </c>
      <c r="E729" s="131">
        <v>1221</v>
      </c>
      <c r="F729" s="131" t="s">
        <v>781</v>
      </c>
      <c r="G729" s="131">
        <v>2013</v>
      </c>
      <c r="H729" s="131">
        <v>0</v>
      </c>
      <c r="I729" s="131">
        <v>1</v>
      </c>
      <c r="J729" s="131">
        <v>6752025.5</v>
      </c>
      <c r="K729" s="131">
        <v>0</v>
      </c>
      <c r="L729" s="131">
        <v>1105357.57</v>
      </c>
      <c r="M729" s="131">
        <v>33469</v>
      </c>
      <c r="N729" s="131">
        <v>3646557.73</v>
      </c>
      <c r="P729">
        <f t="shared" si="34"/>
        <v>6752025.5</v>
      </c>
      <c r="Q729">
        <f t="shared" si="35"/>
        <v>3680026.73</v>
      </c>
    </row>
    <row r="730" spans="1:17" x14ac:dyDescent="0.3">
      <c r="A730" t="str">
        <f t="shared" si="33"/>
        <v>2013_1233</v>
      </c>
      <c r="C730" s="131">
        <v>729</v>
      </c>
      <c r="D730" s="131">
        <v>1233</v>
      </c>
      <c r="E730" s="131">
        <v>1233</v>
      </c>
      <c r="F730" s="131" t="s">
        <v>92</v>
      </c>
      <c r="G730" s="131">
        <v>2013</v>
      </c>
      <c r="H730" s="131">
        <v>0</v>
      </c>
      <c r="I730" s="131">
        <v>1</v>
      </c>
      <c r="J730" s="131">
        <v>3604204.87</v>
      </c>
      <c r="K730" s="131">
        <v>0</v>
      </c>
      <c r="L730" s="131">
        <v>12583.04</v>
      </c>
      <c r="M730" s="131">
        <v>0</v>
      </c>
      <c r="N730" s="131">
        <v>2339320.27</v>
      </c>
      <c r="P730">
        <f t="shared" si="34"/>
        <v>3604204.87</v>
      </c>
      <c r="Q730">
        <f t="shared" si="35"/>
        <v>2339320.27</v>
      </c>
    </row>
    <row r="731" spans="1:17" x14ac:dyDescent="0.3">
      <c r="A731" t="str">
        <f t="shared" si="33"/>
        <v>2013_1278</v>
      </c>
      <c r="C731" s="131">
        <v>730</v>
      </c>
      <c r="D731" s="131">
        <v>1278</v>
      </c>
      <c r="E731" s="131">
        <v>1278</v>
      </c>
      <c r="F731" s="131" t="s">
        <v>93</v>
      </c>
      <c r="G731" s="131">
        <v>2013</v>
      </c>
      <c r="H731" s="131">
        <v>0</v>
      </c>
      <c r="I731" s="131">
        <v>1</v>
      </c>
      <c r="J731" s="131">
        <v>3793542.75</v>
      </c>
      <c r="K731" s="131">
        <v>6573.75</v>
      </c>
      <c r="L731" s="131">
        <v>1256037.6599999999</v>
      </c>
      <c r="M731" s="131">
        <v>0</v>
      </c>
      <c r="N731" s="131">
        <v>-866666.56</v>
      </c>
      <c r="P731">
        <f t="shared" si="34"/>
        <v>3800116.5</v>
      </c>
      <c r="Q731">
        <f t="shared" si="35"/>
        <v>-866666.56</v>
      </c>
    </row>
    <row r="732" spans="1:17" x14ac:dyDescent="0.3">
      <c r="A732" t="str">
        <f t="shared" si="33"/>
        <v>2013_1332</v>
      </c>
      <c r="C732" s="131">
        <v>731</v>
      </c>
      <c r="D732" s="131">
        <v>1332</v>
      </c>
      <c r="E732" s="131">
        <v>1332</v>
      </c>
      <c r="F732" s="131" t="s">
        <v>94</v>
      </c>
      <c r="G732" s="131">
        <v>2013</v>
      </c>
      <c r="H732" s="131">
        <v>0</v>
      </c>
      <c r="I732" s="131">
        <v>1</v>
      </c>
      <c r="J732" s="131">
        <v>1960635.13</v>
      </c>
      <c r="K732" s="131">
        <v>24436.09</v>
      </c>
      <c r="L732" s="131">
        <v>376412.34</v>
      </c>
      <c r="M732" s="131">
        <v>0</v>
      </c>
      <c r="N732" s="131">
        <v>1277062.42</v>
      </c>
      <c r="P732">
        <f t="shared" si="34"/>
        <v>1985071.22</v>
      </c>
      <c r="Q732">
        <f t="shared" si="35"/>
        <v>1277062.42</v>
      </c>
    </row>
    <row r="733" spans="1:17" x14ac:dyDescent="0.3">
      <c r="A733" t="str">
        <f t="shared" si="33"/>
        <v>2013_1337</v>
      </c>
      <c r="C733" s="131">
        <v>732</v>
      </c>
      <c r="D733" s="131">
        <v>1337</v>
      </c>
      <c r="E733" s="131">
        <v>1337</v>
      </c>
      <c r="F733" s="131" t="s">
        <v>782</v>
      </c>
      <c r="G733" s="131">
        <v>2013</v>
      </c>
      <c r="H733" s="131">
        <v>0</v>
      </c>
      <c r="I733" s="131">
        <v>1</v>
      </c>
      <c r="J733" s="131">
        <v>273258.3</v>
      </c>
      <c r="K733" s="131">
        <v>9609229.6699999999</v>
      </c>
      <c r="L733" s="131">
        <v>193615.99</v>
      </c>
      <c r="M733" s="131">
        <v>92341.81</v>
      </c>
      <c r="N733" s="131">
        <v>9980960.5199999996</v>
      </c>
      <c r="P733">
        <f t="shared" si="34"/>
        <v>9882487.9700000007</v>
      </c>
      <c r="Q733">
        <f t="shared" si="35"/>
        <v>10073302.33</v>
      </c>
    </row>
    <row r="734" spans="1:17" x14ac:dyDescent="0.3">
      <c r="A734" t="str">
        <f t="shared" si="33"/>
        <v>2013_1350</v>
      </c>
      <c r="C734" s="131">
        <v>733</v>
      </c>
      <c r="D734" s="131">
        <v>1350</v>
      </c>
      <c r="E734" s="131">
        <v>1350</v>
      </c>
      <c r="F734" s="131" t="s">
        <v>96</v>
      </c>
      <c r="G734" s="131">
        <v>2013</v>
      </c>
      <c r="H734" s="131">
        <v>0</v>
      </c>
      <c r="I734" s="131">
        <v>1</v>
      </c>
      <c r="J734" s="131">
        <v>144649.88</v>
      </c>
      <c r="K734" s="131">
        <v>1000000</v>
      </c>
      <c r="L734" s="131">
        <v>181686.71</v>
      </c>
      <c r="M734" s="131">
        <v>0</v>
      </c>
      <c r="N734" s="131">
        <v>974359.54</v>
      </c>
      <c r="P734">
        <f t="shared" si="34"/>
        <v>1144649.8799999999</v>
      </c>
      <c r="Q734">
        <f t="shared" si="35"/>
        <v>974359.54</v>
      </c>
    </row>
    <row r="735" spans="1:17" x14ac:dyDescent="0.3">
      <c r="A735" t="str">
        <f t="shared" si="33"/>
        <v>2013_1359</v>
      </c>
      <c r="C735" s="131">
        <v>734</v>
      </c>
      <c r="D735" s="131">
        <v>1359</v>
      </c>
      <c r="E735" s="131">
        <v>1359</v>
      </c>
      <c r="F735" s="131" t="s">
        <v>783</v>
      </c>
      <c r="G735" s="131">
        <v>2013</v>
      </c>
      <c r="H735" s="131">
        <v>0</v>
      </c>
      <c r="I735" s="131">
        <v>1</v>
      </c>
      <c r="J735" s="131">
        <v>180022.62</v>
      </c>
      <c r="K735" s="131">
        <v>0</v>
      </c>
      <c r="L735" s="131">
        <v>83980.83</v>
      </c>
      <c r="M735" s="131">
        <v>0</v>
      </c>
      <c r="N735" s="131">
        <v>-645555.17000000004</v>
      </c>
      <c r="P735">
        <f t="shared" si="34"/>
        <v>180022.62</v>
      </c>
      <c r="Q735">
        <f t="shared" si="35"/>
        <v>-645555.17000000004</v>
      </c>
    </row>
    <row r="736" spans="1:17" x14ac:dyDescent="0.3">
      <c r="A736" t="str">
        <f t="shared" si="33"/>
        <v>2013_1368</v>
      </c>
      <c r="C736" s="131">
        <v>735</v>
      </c>
      <c r="D736" s="131">
        <v>1368</v>
      </c>
      <c r="E736" s="131">
        <v>1368</v>
      </c>
      <c r="F736" s="131" t="s">
        <v>97</v>
      </c>
      <c r="G736" s="131">
        <v>2013</v>
      </c>
      <c r="H736" s="131">
        <v>0</v>
      </c>
      <c r="I736" s="131">
        <v>1</v>
      </c>
      <c r="J736" s="131">
        <v>2311960.42</v>
      </c>
      <c r="K736" s="131">
        <v>0</v>
      </c>
      <c r="L736" s="131">
        <v>350565.9</v>
      </c>
      <c r="M736" s="131">
        <v>0</v>
      </c>
      <c r="N736" s="131">
        <v>889992.33</v>
      </c>
      <c r="P736">
        <f t="shared" si="34"/>
        <v>2311960.42</v>
      </c>
      <c r="Q736">
        <f t="shared" si="35"/>
        <v>889992.33</v>
      </c>
    </row>
    <row r="737" spans="1:17" x14ac:dyDescent="0.3">
      <c r="A737" t="str">
        <f t="shared" si="33"/>
        <v>2013_1413</v>
      </c>
      <c r="C737" s="131">
        <v>736</v>
      </c>
      <c r="D737" s="131">
        <v>1413</v>
      </c>
      <c r="E737" s="131">
        <v>1413</v>
      </c>
      <c r="F737" s="131" t="s">
        <v>98</v>
      </c>
      <c r="G737" s="131">
        <v>2013</v>
      </c>
      <c r="H737" s="131">
        <v>0</v>
      </c>
      <c r="I737" s="131">
        <v>1</v>
      </c>
      <c r="J737" s="131">
        <v>1015936.4</v>
      </c>
      <c r="K737" s="131">
        <v>0</v>
      </c>
      <c r="L737" s="131">
        <v>98784.39</v>
      </c>
      <c r="M737" s="131">
        <v>0</v>
      </c>
      <c r="N737" s="131">
        <v>540996.56000000006</v>
      </c>
      <c r="P737">
        <f t="shared" si="34"/>
        <v>1015936.4</v>
      </c>
      <c r="Q737">
        <f t="shared" si="35"/>
        <v>540996.56000000006</v>
      </c>
    </row>
    <row r="738" spans="1:17" x14ac:dyDescent="0.3">
      <c r="A738" t="str">
        <f t="shared" si="33"/>
        <v>2013_1431</v>
      </c>
      <c r="C738" s="131">
        <v>737</v>
      </c>
      <c r="D738" s="131">
        <v>1431</v>
      </c>
      <c r="E738" s="131">
        <v>1431</v>
      </c>
      <c r="F738" s="131" t="s">
        <v>99</v>
      </c>
      <c r="G738" s="131">
        <v>2013</v>
      </c>
      <c r="H738" s="131">
        <v>0</v>
      </c>
      <c r="I738" s="131">
        <v>1</v>
      </c>
      <c r="J738" s="131">
        <v>504986.06</v>
      </c>
      <c r="K738" s="131">
        <v>951180.53</v>
      </c>
      <c r="L738" s="131">
        <v>253970.79</v>
      </c>
      <c r="M738" s="131">
        <v>0</v>
      </c>
      <c r="N738" s="131">
        <v>795238.92</v>
      </c>
      <c r="P738">
        <f t="shared" si="34"/>
        <v>1456166.59</v>
      </c>
      <c r="Q738">
        <f t="shared" si="35"/>
        <v>795238.92</v>
      </c>
    </row>
    <row r="739" spans="1:17" x14ac:dyDescent="0.3">
      <c r="A739" t="str">
        <f t="shared" si="33"/>
        <v>2013_1476</v>
      </c>
      <c r="C739" s="131">
        <v>738</v>
      </c>
      <c r="D739" s="131">
        <v>1476</v>
      </c>
      <c r="E739" s="131">
        <v>1476</v>
      </c>
      <c r="F739" s="131" t="s">
        <v>100</v>
      </c>
      <c r="G739" s="131">
        <v>2013</v>
      </c>
      <c r="H739" s="131">
        <v>0</v>
      </c>
      <c r="I739" s="131">
        <v>1</v>
      </c>
      <c r="J739" s="131">
        <v>23544658.52</v>
      </c>
      <c r="K739" s="131">
        <v>0</v>
      </c>
      <c r="L739" s="131">
        <v>4069069.4</v>
      </c>
      <c r="M739" s="131">
        <v>0</v>
      </c>
      <c r="N739" s="131">
        <v>8022278.0700000003</v>
      </c>
      <c r="P739">
        <f t="shared" si="34"/>
        <v>23544658.52</v>
      </c>
      <c r="Q739">
        <f t="shared" si="35"/>
        <v>8022278.0700000003</v>
      </c>
    </row>
    <row r="740" spans="1:17" x14ac:dyDescent="0.3">
      <c r="A740" t="str">
        <f t="shared" si="33"/>
        <v>2013_1503</v>
      </c>
      <c r="C740" s="131">
        <v>739</v>
      </c>
      <c r="D740" s="131">
        <v>1503</v>
      </c>
      <c r="E740" s="131">
        <v>1503</v>
      </c>
      <c r="F740" s="131" t="s">
        <v>101</v>
      </c>
      <c r="G740" s="131">
        <v>2013</v>
      </c>
      <c r="H740" s="131">
        <v>0</v>
      </c>
      <c r="I740" s="131">
        <v>2</v>
      </c>
      <c r="J740" s="131">
        <v>1443343.79</v>
      </c>
      <c r="K740" s="131">
        <v>1347076.82</v>
      </c>
      <c r="L740" s="131">
        <v>398807.81</v>
      </c>
      <c r="M740" s="131">
        <v>0</v>
      </c>
      <c r="N740" s="131">
        <v>1625868.93</v>
      </c>
      <c r="P740">
        <f t="shared" si="34"/>
        <v>2790420.6100000003</v>
      </c>
      <c r="Q740">
        <f t="shared" si="35"/>
        <v>1625868.93</v>
      </c>
    </row>
    <row r="741" spans="1:17" x14ac:dyDescent="0.3">
      <c r="A741" t="str">
        <f t="shared" si="33"/>
        <v>2013_1576</v>
      </c>
      <c r="C741" s="131">
        <v>740</v>
      </c>
      <c r="D741" s="131">
        <v>1576</v>
      </c>
      <c r="E741" s="131">
        <v>1576</v>
      </c>
      <c r="F741" s="131" t="s">
        <v>102</v>
      </c>
      <c r="G741" s="131">
        <v>2013</v>
      </c>
      <c r="H741" s="131">
        <v>0</v>
      </c>
      <c r="I741" s="131">
        <v>1</v>
      </c>
      <c r="J741" s="131">
        <v>3948169.73</v>
      </c>
      <c r="K741" s="131">
        <v>1489865.57</v>
      </c>
      <c r="L741" s="131">
        <v>192922.9</v>
      </c>
      <c r="M741" s="131">
        <v>0</v>
      </c>
      <c r="N741" s="131">
        <v>5043415.25</v>
      </c>
      <c r="P741">
        <f t="shared" si="34"/>
        <v>5438035.2999999998</v>
      </c>
      <c r="Q741">
        <f t="shared" si="35"/>
        <v>5043415.25</v>
      </c>
    </row>
    <row r="742" spans="1:17" x14ac:dyDescent="0.3">
      <c r="A742" t="str">
        <f t="shared" si="33"/>
        <v>2013_1602</v>
      </c>
      <c r="C742" s="131">
        <v>741</v>
      </c>
      <c r="D742" s="131">
        <v>1602</v>
      </c>
      <c r="E742" s="131">
        <v>1602</v>
      </c>
      <c r="F742" s="131" t="s">
        <v>103</v>
      </c>
      <c r="G742" s="131">
        <v>2013</v>
      </c>
      <c r="H742" s="131">
        <v>0</v>
      </c>
      <c r="I742" s="131">
        <v>1</v>
      </c>
      <c r="J742" s="131">
        <v>0</v>
      </c>
      <c r="K742" s="131">
        <v>730720.56</v>
      </c>
      <c r="L742" s="131">
        <v>267670.23</v>
      </c>
      <c r="M742" s="131">
        <v>0</v>
      </c>
      <c r="N742" s="131">
        <v>624209.01</v>
      </c>
      <c r="P742">
        <f t="shared" si="34"/>
        <v>730720.56</v>
      </c>
      <c r="Q742">
        <f t="shared" si="35"/>
        <v>624209.01</v>
      </c>
    </row>
    <row r="743" spans="1:17" x14ac:dyDescent="0.3">
      <c r="A743" t="str">
        <f t="shared" si="33"/>
        <v>2013_1611</v>
      </c>
      <c r="C743" s="131">
        <v>742</v>
      </c>
      <c r="D743" s="131">
        <v>1611</v>
      </c>
      <c r="E743" s="131">
        <v>1611</v>
      </c>
      <c r="F743" s="131" t="s">
        <v>104</v>
      </c>
      <c r="G743" s="131">
        <v>2013</v>
      </c>
      <c r="H743" s="131">
        <v>0</v>
      </c>
      <c r="I743" s="131">
        <v>1</v>
      </c>
      <c r="J743" s="131">
        <v>23326914.550000001</v>
      </c>
      <c r="K743" s="131">
        <v>18426626.34</v>
      </c>
      <c r="L743" s="131">
        <v>3290931.22</v>
      </c>
      <c r="M743" s="131">
        <v>0</v>
      </c>
      <c r="N743" s="131">
        <v>21000468.23</v>
      </c>
      <c r="P743">
        <f t="shared" si="34"/>
        <v>41753540.890000001</v>
      </c>
      <c r="Q743">
        <f t="shared" si="35"/>
        <v>21000468.23</v>
      </c>
    </row>
    <row r="744" spans="1:17" x14ac:dyDescent="0.3">
      <c r="A744" t="str">
        <f t="shared" si="33"/>
        <v>2013_1619</v>
      </c>
      <c r="C744" s="131">
        <v>743</v>
      </c>
      <c r="D744" s="131">
        <v>1619</v>
      </c>
      <c r="E744" s="131">
        <v>1619</v>
      </c>
      <c r="F744" s="131" t="s">
        <v>105</v>
      </c>
      <c r="G744" s="131">
        <v>2013</v>
      </c>
      <c r="H744" s="131">
        <v>0</v>
      </c>
      <c r="I744" s="131">
        <v>1</v>
      </c>
      <c r="J744" s="131">
        <v>0</v>
      </c>
      <c r="K744" s="131">
        <v>2378514.6800000002</v>
      </c>
      <c r="L744" s="131">
        <v>175383.19</v>
      </c>
      <c r="M744" s="131">
        <v>0</v>
      </c>
      <c r="N744" s="131">
        <v>911064.16</v>
      </c>
      <c r="P744">
        <f t="shared" si="34"/>
        <v>2378514.6800000002</v>
      </c>
      <c r="Q744">
        <f t="shared" si="35"/>
        <v>911064.16</v>
      </c>
    </row>
    <row r="745" spans="1:17" x14ac:dyDescent="0.3">
      <c r="A745" t="str">
        <f t="shared" si="33"/>
        <v>2013_1638</v>
      </c>
      <c r="C745" s="131">
        <v>744</v>
      </c>
      <c r="D745" s="131">
        <v>1638</v>
      </c>
      <c r="E745" s="131">
        <v>1638</v>
      </c>
      <c r="F745" s="131" t="s">
        <v>784</v>
      </c>
      <c r="G745" s="131">
        <v>2013</v>
      </c>
      <c r="H745" s="131">
        <v>0</v>
      </c>
      <c r="I745" s="131">
        <v>2</v>
      </c>
      <c r="J745" s="131">
        <v>4716810.7300000004</v>
      </c>
      <c r="K745" s="131">
        <v>8918.16</v>
      </c>
      <c r="L745" s="131">
        <v>311354.73</v>
      </c>
      <c r="M745" s="131">
        <v>0</v>
      </c>
      <c r="N745" s="131">
        <v>2984179.62</v>
      </c>
      <c r="P745">
        <f t="shared" si="34"/>
        <v>4725728.8900000006</v>
      </c>
      <c r="Q745">
        <f t="shared" si="35"/>
        <v>2984179.62</v>
      </c>
    </row>
    <row r="746" spans="1:17" x14ac:dyDescent="0.3">
      <c r="A746" t="str">
        <f t="shared" si="33"/>
        <v>2013_1675</v>
      </c>
      <c r="C746" s="131">
        <v>745</v>
      </c>
      <c r="D746" s="131">
        <v>1675</v>
      </c>
      <c r="E746" s="131">
        <v>1675</v>
      </c>
      <c r="F746" s="131" t="s">
        <v>106</v>
      </c>
      <c r="G746" s="131">
        <v>2013</v>
      </c>
      <c r="H746" s="131">
        <v>0</v>
      </c>
      <c r="I746" s="131">
        <v>1</v>
      </c>
      <c r="J746" s="131">
        <v>731265.49</v>
      </c>
      <c r="K746" s="131">
        <v>356049.79</v>
      </c>
      <c r="L746" s="131">
        <v>88345.97</v>
      </c>
      <c r="M746" s="131">
        <v>0</v>
      </c>
      <c r="N746" s="131">
        <v>992528.98</v>
      </c>
      <c r="P746">
        <f t="shared" si="34"/>
        <v>1087315.28</v>
      </c>
      <c r="Q746">
        <f t="shared" si="35"/>
        <v>992528.98</v>
      </c>
    </row>
    <row r="747" spans="1:17" x14ac:dyDescent="0.3">
      <c r="A747" t="str">
        <f t="shared" si="33"/>
        <v>2013_1701</v>
      </c>
      <c r="C747" s="131">
        <v>746</v>
      </c>
      <c r="D747" s="131">
        <v>1701</v>
      </c>
      <c r="E747" s="131">
        <v>1701</v>
      </c>
      <c r="F747" s="131" t="s">
        <v>107</v>
      </c>
      <c r="G747" s="131">
        <v>2013</v>
      </c>
      <c r="H747" s="131">
        <v>0</v>
      </c>
      <c r="I747" s="131">
        <v>1</v>
      </c>
      <c r="J747" s="131">
        <v>1872293.8</v>
      </c>
      <c r="K747" s="131">
        <v>2004999.69</v>
      </c>
      <c r="L747" s="131">
        <v>871217.06</v>
      </c>
      <c r="M747" s="131">
        <v>0</v>
      </c>
      <c r="N747" s="131">
        <v>1630605.77</v>
      </c>
      <c r="P747">
        <f t="shared" si="34"/>
        <v>3877293.49</v>
      </c>
      <c r="Q747">
        <f t="shared" si="35"/>
        <v>1630605.77</v>
      </c>
    </row>
    <row r="748" spans="1:17" x14ac:dyDescent="0.3">
      <c r="A748" t="str">
        <f t="shared" si="33"/>
        <v>2013_1719</v>
      </c>
      <c r="C748" s="131">
        <v>747</v>
      </c>
      <c r="D748" s="131">
        <v>1719</v>
      </c>
      <c r="E748" s="131">
        <v>1719</v>
      </c>
      <c r="F748" s="131" t="s">
        <v>108</v>
      </c>
      <c r="G748" s="131">
        <v>2013</v>
      </c>
      <c r="H748" s="131">
        <v>0</v>
      </c>
      <c r="I748" s="131">
        <v>1</v>
      </c>
      <c r="J748" s="131">
        <v>1282348.1499999999</v>
      </c>
      <c r="K748" s="131">
        <v>688629.72</v>
      </c>
      <c r="L748" s="131">
        <v>228377.05</v>
      </c>
      <c r="M748" s="131">
        <v>0</v>
      </c>
      <c r="N748" s="131">
        <v>1144527.3899999999</v>
      </c>
      <c r="P748">
        <f t="shared" si="34"/>
        <v>1970977.8699999999</v>
      </c>
      <c r="Q748">
        <f t="shared" si="35"/>
        <v>1144527.3899999999</v>
      </c>
    </row>
    <row r="749" spans="1:17" x14ac:dyDescent="0.3">
      <c r="A749" t="str">
        <f t="shared" si="33"/>
        <v>2013_1737</v>
      </c>
      <c r="C749" s="131">
        <v>748</v>
      </c>
      <c r="D749" s="131">
        <v>1737</v>
      </c>
      <c r="E749" s="131">
        <v>1737</v>
      </c>
      <c r="F749" s="131" t="s">
        <v>785</v>
      </c>
      <c r="G749" s="131">
        <v>2013</v>
      </c>
      <c r="H749" s="131">
        <v>0</v>
      </c>
      <c r="I749" s="131">
        <v>1</v>
      </c>
      <c r="J749" s="131">
        <v>57260834.100000001</v>
      </c>
      <c r="K749" s="131">
        <v>46722173.149999999</v>
      </c>
      <c r="L749" s="131">
        <v>8285559.0300000003</v>
      </c>
      <c r="M749" s="131">
        <v>1906106.61</v>
      </c>
      <c r="N749" s="131">
        <v>57196424.299999997</v>
      </c>
      <c r="P749">
        <f t="shared" si="34"/>
        <v>103983007.25</v>
      </c>
      <c r="Q749">
        <f t="shared" si="35"/>
        <v>59102530.909999996</v>
      </c>
    </row>
    <row r="750" spans="1:17" x14ac:dyDescent="0.3">
      <c r="A750" t="str">
        <f t="shared" si="33"/>
        <v>2013_1782</v>
      </c>
      <c r="C750" s="131">
        <v>749</v>
      </c>
      <c r="D750" s="131">
        <v>1782</v>
      </c>
      <c r="E750" s="131">
        <v>1782</v>
      </c>
      <c r="F750" s="131" t="s">
        <v>110</v>
      </c>
      <c r="G750" s="131">
        <v>2013</v>
      </c>
      <c r="H750" s="131">
        <v>0</v>
      </c>
      <c r="I750" s="131">
        <v>1</v>
      </c>
      <c r="J750" s="131">
        <v>12279.79</v>
      </c>
      <c r="K750" s="131">
        <v>300933.48</v>
      </c>
      <c r="L750" s="131">
        <v>135150.19</v>
      </c>
      <c r="M750" s="131">
        <v>5123.74</v>
      </c>
      <c r="N750" s="131">
        <v>121777.12</v>
      </c>
      <c r="P750">
        <f t="shared" si="34"/>
        <v>313213.26999999996</v>
      </c>
      <c r="Q750">
        <f t="shared" si="35"/>
        <v>126900.86</v>
      </c>
    </row>
    <row r="751" spans="1:17" x14ac:dyDescent="0.3">
      <c r="A751" t="str">
        <f t="shared" si="33"/>
        <v>2013_1791</v>
      </c>
      <c r="C751" s="131">
        <v>750</v>
      </c>
      <c r="D751" s="131">
        <v>1791</v>
      </c>
      <c r="E751" s="131">
        <v>1791</v>
      </c>
      <c r="F751" s="131" t="s">
        <v>111</v>
      </c>
      <c r="G751" s="131">
        <v>2013</v>
      </c>
      <c r="H751" s="131">
        <v>0</v>
      </c>
      <c r="I751" s="131">
        <v>1</v>
      </c>
      <c r="J751" s="131">
        <v>1033809.86</v>
      </c>
      <c r="K751" s="131">
        <v>1001557.97</v>
      </c>
      <c r="L751" s="131">
        <v>440566.66</v>
      </c>
      <c r="M751" s="131">
        <v>0</v>
      </c>
      <c r="N751" s="131">
        <v>771927.18</v>
      </c>
      <c r="P751">
        <f t="shared" si="34"/>
        <v>2035367.83</v>
      </c>
      <c r="Q751">
        <f t="shared" si="35"/>
        <v>771927.18</v>
      </c>
    </row>
    <row r="752" spans="1:17" x14ac:dyDescent="0.3">
      <c r="A752" t="str">
        <f t="shared" si="33"/>
        <v>2013_1863</v>
      </c>
      <c r="C752" s="131">
        <v>751</v>
      </c>
      <c r="D752" s="131">
        <v>1863</v>
      </c>
      <c r="E752" s="131">
        <v>1863</v>
      </c>
      <c r="F752" s="131" t="s">
        <v>112</v>
      </c>
      <c r="G752" s="131">
        <v>2013</v>
      </c>
      <c r="H752" s="131">
        <v>0</v>
      </c>
      <c r="I752" s="131">
        <v>1</v>
      </c>
      <c r="J752" s="131">
        <v>34500075.950000003</v>
      </c>
      <c r="K752" s="131">
        <v>0</v>
      </c>
      <c r="L752" s="131">
        <v>1463430.69</v>
      </c>
      <c r="M752" s="131">
        <v>0</v>
      </c>
      <c r="N752" s="131">
        <v>26768208.379999999</v>
      </c>
      <c r="P752">
        <f t="shared" si="34"/>
        <v>34500075.950000003</v>
      </c>
      <c r="Q752">
        <f t="shared" si="35"/>
        <v>26768208.379999999</v>
      </c>
    </row>
    <row r="753" spans="1:17" x14ac:dyDescent="0.3">
      <c r="A753" t="str">
        <f t="shared" si="33"/>
        <v>2013_1908</v>
      </c>
      <c r="C753" s="131">
        <v>752</v>
      </c>
      <c r="D753" s="131">
        <v>1908</v>
      </c>
      <c r="E753" s="131">
        <v>1908</v>
      </c>
      <c r="F753" s="131" t="s">
        <v>113</v>
      </c>
      <c r="G753" s="131">
        <v>2013</v>
      </c>
      <c r="H753" s="131">
        <v>0</v>
      </c>
      <c r="I753" s="131">
        <v>1</v>
      </c>
      <c r="J753" s="131">
        <v>1388003.31</v>
      </c>
      <c r="K753" s="131">
        <v>0</v>
      </c>
      <c r="L753" s="131">
        <v>151452.9</v>
      </c>
      <c r="M753" s="131">
        <v>0</v>
      </c>
      <c r="N753" s="131">
        <v>789081.94</v>
      </c>
      <c r="P753">
        <f t="shared" si="34"/>
        <v>1388003.31</v>
      </c>
      <c r="Q753">
        <f t="shared" si="35"/>
        <v>789081.94</v>
      </c>
    </row>
    <row r="754" spans="1:17" x14ac:dyDescent="0.3">
      <c r="A754" t="str">
        <f t="shared" si="33"/>
        <v>2013_1926</v>
      </c>
      <c r="C754" s="131">
        <v>753</v>
      </c>
      <c r="D754" s="131">
        <v>1926</v>
      </c>
      <c r="E754" s="131">
        <v>1926</v>
      </c>
      <c r="F754" s="131" t="s">
        <v>115</v>
      </c>
      <c r="G754" s="131">
        <v>2013</v>
      </c>
      <c r="H754" s="131">
        <v>0</v>
      </c>
      <c r="I754" s="131">
        <v>1</v>
      </c>
      <c r="J754" s="131">
        <v>808676.63</v>
      </c>
      <c r="K754" s="131">
        <v>0</v>
      </c>
      <c r="L754" s="131">
        <v>224476.38</v>
      </c>
      <c r="M754" s="131">
        <v>0</v>
      </c>
      <c r="N754" s="131">
        <v>767111.53</v>
      </c>
      <c r="P754">
        <f t="shared" si="34"/>
        <v>808676.63</v>
      </c>
      <c r="Q754">
        <f t="shared" si="35"/>
        <v>767111.53</v>
      </c>
    </row>
    <row r="755" spans="1:17" x14ac:dyDescent="0.3">
      <c r="A755" t="str">
        <f t="shared" si="33"/>
        <v>2013_1944</v>
      </c>
      <c r="C755" s="131">
        <v>754</v>
      </c>
      <c r="D755" s="131">
        <v>1944</v>
      </c>
      <c r="E755" s="131">
        <v>1944</v>
      </c>
      <c r="F755" s="131" t="s">
        <v>116</v>
      </c>
      <c r="G755" s="131">
        <v>2013</v>
      </c>
      <c r="H755" s="131">
        <v>0</v>
      </c>
      <c r="I755" s="131">
        <v>1</v>
      </c>
      <c r="J755" s="131">
        <v>1418949.92</v>
      </c>
      <c r="K755" s="131">
        <v>176.25</v>
      </c>
      <c r="L755" s="131">
        <v>184947.8</v>
      </c>
      <c r="M755" s="131">
        <v>0</v>
      </c>
      <c r="N755" s="131">
        <v>1333474.18</v>
      </c>
      <c r="P755">
        <f t="shared" si="34"/>
        <v>1419126.17</v>
      </c>
      <c r="Q755">
        <f t="shared" si="35"/>
        <v>1333474.18</v>
      </c>
    </row>
    <row r="756" spans="1:17" x14ac:dyDescent="0.3">
      <c r="A756" t="str">
        <f t="shared" si="33"/>
        <v>2013_1953</v>
      </c>
      <c r="C756" s="131">
        <v>755</v>
      </c>
      <c r="D756" s="131">
        <v>1953</v>
      </c>
      <c r="E756" s="131">
        <v>1953</v>
      </c>
      <c r="F756" s="131" t="s">
        <v>117</v>
      </c>
      <c r="G756" s="131">
        <v>2013</v>
      </c>
      <c r="H756" s="131">
        <v>0</v>
      </c>
      <c r="I756" s="131">
        <v>1</v>
      </c>
      <c r="J756" s="131">
        <v>497549.8</v>
      </c>
      <c r="K756" s="131">
        <v>1390099.6</v>
      </c>
      <c r="L756" s="131">
        <v>100307.58</v>
      </c>
      <c r="M756" s="131">
        <v>0</v>
      </c>
      <c r="N756" s="131">
        <v>1210995.55</v>
      </c>
      <c r="P756">
        <f t="shared" si="34"/>
        <v>1887649.4000000001</v>
      </c>
      <c r="Q756">
        <f t="shared" si="35"/>
        <v>1210995.55</v>
      </c>
    </row>
    <row r="757" spans="1:17" x14ac:dyDescent="0.3">
      <c r="A757" t="str">
        <f t="shared" si="33"/>
        <v>2013_1963</v>
      </c>
      <c r="C757" s="131">
        <v>756</v>
      </c>
      <c r="D757" s="131">
        <v>1963</v>
      </c>
      <c r="E757" s="131">
        <v>1963</v>
      </c>
      <c r="F757" s="131" t="s">
        <v>118</v>
      </c>
      <c r="G757" s="131">
        <v>2013</v>
      </c>
      <c r="H757" s="131">
        <v>0</v>
      </c>
      <c r="I757" s="131">
        <v>1</v>
      </c>
      <c r="J757" s="131">
        <v>2162950.87</v>
      </c>
      <c r="K757" s="131">
        <v>0</v>
      </c>
      <c r="L757" s="131">
        <v>0</v>
      </c>
      <c r="M757" s="131">
        <v>0</v>
      </c>
      <c r="N757" s="131">
        <v>1547524.07</v>
      </c>
      <c r="P757">
        <f t="shared" si="34"/>
        <v>2162950.87</v>
      </c>
      <c r="Q757">
        <f t="shared" si="35"/>
        <v>1547524.07</v>
      </c>
    </row>
    <row r="758" spans="1:17" x14ac:dyDescent="0.3">
      <c r="A758" t="str">
        <f t="shared" si="33"/>
        <v>2013_3582</v>
      </c>
      <c r="C758" s="131">
        <v>757</v>
      </c>
      <c r="D758" s="131">
        <v>3582</v>
      </c>
      <c r="E758" s="131">
        <v>1968</v>
      </c>
      <c r="F758" s="131" t="s">
        <v>176</v>
      </c>
      <c r="G758" s="131">
        <v>2013</v>
      </c>
      <c r="H758" s="131">
        <v>0</v>
      </c>
      <c r="I758" s="131">
        <v>1</v>
      </c>
      <c r="J758" s="131">
        <v>1782303.83</v>
      </c>
      <c r="K758" s="131">
        <v>8853.2900000000009</v>
      </c>
      <c r="L758" s="131">
        <v>192607.42</v>
      </c>
      <c r="M758" s="131">
        <v>16527.439999999999</v>
      </c>
      <c r="N758" s="131">
        <v>955475.87</v>
      </c>
      <c r="P758">
        <f t="shared" si="34"/>
        <v>1791157.12</v>
      </c>
      <c r="Q758">
        <f t="shared" si="35"/>
        <v>972003.30999999994</v>
      </c>
    </row>
    <row r="759" spans="1:17" x14ac:dyDescent="0.3">
      <c r="A759" t="str">
        <f t="shared" si="33"/>
        <v>2013_3978</v>
      </c>
      <c r="C759" s="131">
        <v>758</v>
      </c>
      <c r="D759" s="131">
        <v>3978</v>
      </c>
      <c r="E759" s="131">
        <v>3978</v>
      </c>
      <c r="F759" s="131" t="s">
        <v>189</v>
      </c>
      <c r="G759" s="131">
        <v>2013</v>
      </c>
      <c r="H759" s="131">
        <v>0</v>
      </c>
      <c r="I759" s="131">
        <v>1</v>
      </c>
      <c r="J759" s="131">
        <v>2541239.5099999998</v>
      </c>
      <c r="K759" s="131">
        <v>0</v>
      </c>
      <c r="L759" s="131">
        <v>348134.09</v>
      </c>
      <c r="M759" s="131">
        <v>0</v>
      </c>
      <c r="N759" s="131">
        <v>1773755.59</v>
      </c>
      <c r="P759">
        <f t="shared" si="34"/>
        <v>2541239.5099999998</v>
      </c>
      <c r="Q759">
        <f t="shared" si="35"/>
        <v>1773755.59</v>
      </c>
    </row>
    <row r="760" spans="1:17" x14ac:dyDescent="0.3">
      <c r="A760" t="str">
        <f t="shared" si="33"/>
        <v>2013_6741</v>
      </c>
      <c r="C760" s="131">
        <v>759</v>
      </c>
      <c r="D760" s="131">
        <v>6741</v>
      </c>
      <c r="E760" s="131">
        <v>6741</v>
      </c>
      <c r="F760" s="131" t="s">
        <v>310</v>
      </c>
      <c r="G760" s="131">
        <v>2013</v>
      </c>
      <c r="H760" s="131">
        <v>0</v>
      </c>
      <c r="I760" s="131">
        <v>1</v>
      </c>
      <c r="J760" s="131">
        <v>1438026.03</v>
      </c>
      <c r="K760" s="131">
        <v>19578</v>
      </c>
      <c r="L760" s="131">
        <v>0</v>
      </c>
      <c r="M760" s="131">
        <v>0</v>
      </c>
      <c r="N760" s="131">
        <v>738961.16</v>
      </c>
      <c r="P760">
        <f t="shared" si="34"/>
        <v>1457604.03</v>
      </c>
      <c r="Q760">
        <f t="shared" si="35"/>
        <v>738961.16</v>
      </c>
    </row>
    <row r="761" spans="1:17" x14ac:dyDescent="0.3">
      <c r="A761" t="str">
        <f t="shared" si="33"/>
        <v>2013_1970</v>
      </c>
      <c r="C761" s="131">
        <v>760</v>
      </c>
      <c r="D761" s="131">
        <v>1970</v>
      </c>
      <c r="E761" s="131">
        <v>1970</v>
      </c>
      <c r="F761" s="131" t="s">
        <v>119</v>
      </c>
      <c r="G761" s="131">
        <v>2013</v>
      </c>
      <c r="H761" s="131">
        <v>0</v>
      </c>
      <c r="I761" s="131">
        <v>1</v>
      </c>
      <c r="J761" s="131">
        <v>345874.51</v>
      </c>
      <c r="K761" s="131">
        <v>284874.2</v>
      </c>
      <c r="L761" s="131">
        <v>81298.63</v>
      </c>
      <c r="M761" s="131">
        <v>127329.57</v>
      </c>
      <c r="N761" s="131">
        <v>172248.86</v>
      </c>
      <c r="P761">
        <f t="shared" si="34"/>
        <v>630748.71</v>
      </c>
      <c r="Q761">
        <f t="shared" si="35"/>
        <v>299578.43</v>
      </c>
    </row>
    <row r="762" spans="1:17" x14ac:dyDescent="0.3">
      <c r="A762" t="str">
        <f t="shared" si="33"/>
        <v>2013_1972</v>
      </c>
      <c r="C762" s="131">
        <v>761</v>
      </c>
      <c r="D762" s="131">
        <v>1972</v>
      </c>
      <c r="E762" s="131">
        <v>1972</v>
      </c>
      <c r="F762" s="131" t="s">
        <v>120</v>
      </c>
      <c r="G762" s="131">
        <v>2013</v>
      </c>
      <c r="H762" s="131">
        <v>0</v>
      </c>
      <c r="I762" s="131">
        <v>1</v>
      </c>
      <c r="J762" s="131">
        <v>1373927.75</v>
      </c>
      <c r="K762" s="131">
        <v>0</v>
      </c>
      <c r="L762" s="131">
        <v>192692.09</v>
      </c>
      <c r="M762" s="131">
        <v>0</v>
      </c>
      <c r="N762" s="131">
        <v>898443.07</v>
      </c>
      <c r="P762">
        <f t="shared" si="34"/>
        <v>1373927.75</v>
      </c>
      <c r="Q762">
        <f t="shared" si="35"/>
        <v>898443.07</v>
      </c>
    </row>
    <row r="763" spans="1:17" x14ac:dyDescent="0.3">
      <c r="A763" t="str">
        <f t="shared" si="33"/>
        <v>2013_1965</v>
      </c>
      <c r="C763" s="131">
        <v>762</v>
      </c>
      <c r="D763" s="131">
        <v>1965</v>
      </c>
      <c r="E763" s="131">
        <v>1965</v>
      </c>
      <c r="F763" s="131" t="s">
        <v>364</v>
      </c>
      <c r="G763" s="131">
        <v>2013</v>
      </c>
      <c r="H763" s="131">
        <v>0</v>
      </c>
      <c r="I763" s="131">
        <v>2</v>
      </c>
      <c r="J763" s="131">
        <v>1807436.69</v>
      </c>
      <c r="K763" s="131">
        <v>4551.75</v>
      </c>
      <c r="L763" s="131">
        <v>341909.17</v>
      </c>
      <c r="M763" s="131">
        <v>0</v>
      </c>
      <c r="N763" s="131">
        <v>827540.73</v>
      </c>
      <c r="P763">
        <f t="shared" si="34"/>
        <v>1811988.44</v>
      </c>
      <c r="Q763">
        <f t="shared" si="35"/>
        <v>827540.73</v>
      </c>
    </row>
    <row r="764" spans="1:17" x14ac:dyDescent="0.3">
      <c r="A764" t="str">
        <f t="shared" si="33"/>
        <v>2013_657</v>
      </c>
      <c r="C764" s="131">
        <v>763</v>
      </c>
      <c r="D764" s="131">
        <v>657</v>
      </c>
      <c r="E764" s="131">
        <v>657</v>
      </c>
      <c r="F764" s="131" t="s">
        <v>786</v>
      </c>
      <c r="G764" s="131">
        <v>2013</v>
      </c>
      <c r="H764" s="131">
        <v>0</v>
      </c>
      <c r="I764" s="131">
        <v>1</v>
      </c>
      <c r="J764" s="131">
        <v>3758235.91</v>
      </c>
      <c r="K764" s="131">
        <v>0</v>
      </c>
      <c r="L764" s="131">
        <v>119180.34</v>
      </c>
      <c r="M764" s="131">
        <v>0</v>
      </c>
      <c r="N764" s="131">
        <v>2742257.55</v>
      </c>
      <c r="P764">
        <f t="shared" si="34"/>
        <v>3758235.91</v>
      </c>
      <c r="Q764">
        <f t="shared" si="35"/>
        <v>2742257.55</v>
      </c>
    </row>
    <row r="765" spans="1:17" x14ac:dyDescent="0.3">
      <c r="A765" t="str">
        <f t="shared" si="33"/>
        <v>2013_1989</v>
      </c>
      <c r="C765" s="131">
        <v>764</v>
      </c>
      <c r="D765" s="131">
        <v>1989</v>
      </c>
      <c r="E765" s="131">
        <v>1989</v>
      </c>
      <c r="F765" s="131" t="s">
        <v>122</v>
      </c>
      <c r="G765" s="131">
        <v>2013</v>
      </c>
      <c r="H765" s="131">
        <v>0</v>
      </c>
      <c r="I765" s="131">
        <v>1</v>
      </c>
      <c r="J765" s="131">
        <v>1304221.8799999999</v>
      </c>
      <c r="K765" s="131">
        <v>0</v>
      </c>
      <c r="L765" s="131">
        <v>108155.75</v>
      </c>
      <c r="M765" s="131">
        <v>0</v>
      </c>
      <c r="N765" s="131">
        <v>835028.15</v>
      </c>
      <c r="P765">
        <f t="shared" si="34"/>
        <v>1304221.8799999999</v>
      </c>
      <c r="Q765">
        <f t="shared" si="35"/>
        <v>835028.15</v>
      </c>
    </row>
    <row r="766" spans="1:17" x14ac:dyDescent="0.3">
      <c r="A766" t="str">
        <f t="shared" si="33"/>
        <v>2013_2007</v>
      </c>
      <c r="C766" s="131">
        <v>765</v>
      </c>
      <c r="D766" s="131">
        <v>2007</v>
      </c>
      <c r="E766" s="131">
        <v>2007</v>
      </c>
      <c r="F766" s="131" t="s">
        <v>123</v>
      </c>
      <c r="G766" s="131">
        <v>2013</v>
      </c>
      <c r="H766" s="131">
        <v>0</v>
      </c>
      <c r="I766" s="131">
        <v>1</v>
      </c>
      <c r="J766" s="131">
        <v>469526.69</v>
      </c>
      <c r="K766" s="131">
        <v>2000000</v>
      </c>
      <c r="L766" s="131">
        <v>263169.2</v>
      </c>
      <c r="M766" s="131">
        <v>1710</v>
      </c>
      <c r="N766" s="131">
        <v>1359883.44</v>
      </c>
      <c r="P766">
        <f t="shared" si="34"/>
        <v>2469526.69</v>
      </c>
      <c r="Q766">
        <f t="shared" si="35"/>
        <v>1361593.44</v>
      </c>
    </row>
    <row r="767" spans="1:17" x14ac:dyDescent="0.3">
      <c r="A767" t="str">
        <f t="shared" si="33"/>
        <v>2013_2088</v>
      </c>
      <c r="C767" s="131">
        <v>766</v>
      </c>
      <c r="D767" s="131">
        <v>2088</v>
      </c>
      <c r="E767" s="131">
        <v>2088</v>
      </c>
      <c r="F767" s="131" t="s">
        <v>124</v>
      </c>
      <c r="G767" s="131">
        <v>2013</v>
      </c>
      <c r="H767" s="131">
        <v>0</v>
      </c>
      <c r="I767" s="131">
        <v>1</v>
      </c>
      <c r="J767" s="131">
        <v>1222419.67</v>
      </c>
      <c r="K767" s="131">
        <v>0</v>
      </c>
      <c r="L767" s="131">
        <v>215871.12</v>
      </c>
      <c r="M767" s="131">
        <v>0</v>
      </c>
      <c r="N767" s="131">
        <v>1242966.6100000001</v>
      </c>
      <c r="P767">
        <f t="shared" si="34"/>
        <v>1222419.67</v>
      </c>
      <c r="Q767">
        <f t="shared" si="35"/>
        <v>1242966.6100000001</v>
      </c>
    </row>
    <row r="768" spans="1:17" x14ac:dyDescent="0.3">
      <c r="A768" t="str">
        <f t="shared" si="33"/>
        <v>2013_2097</v>
      </c>
      <c r="C768" s="131">
        <v>767</v>
      </c>
      <c r="D768" s="131">
        <v>2097</v>
      </c>
      <c r="E768" s="131">
        <v>2097</v>
      </c>
      <c r="F768" s="131" t="s">
        <v>125</v>
      </c>
      <c r="G768" s="131">
        <v>2013</v>
      </c>
      <c r="H768" s="131">
        <v>0</v>
      </c>
      <c r="I768" s="131">
        <v>1</v>
      </c>
      <c r="J768" s="131">
        <v>1561284.6</v>
      </c>
      <c r="K768" s="131">
        <v>100000</v>
      </c>
      <c r="L768" s="131">
        <v>60685.2</v>
      </c>
      <c r="M768" s="131">
        <v>0</v>
      </c>
      <c r="N768" s="131">
        <v>1162369.77</v>
      </c>
      <c r="P768">
        <f t="shared" si="34"/>
        <v>1661284.6</v>
      </c>
      <c r="Q768">
        <f t="shared" si="35"/>
        <v>1162369.77</v>
      </c>
    </row>
    <row r="769" spans="1:17" x14ac:dyDescent="0.3">
      <c r="A769" t="str">
        <f t="shared" si="33"/>
        <v>2013_2113</v>
      </c>
      <c r="C769" s="131">
        <v>768</v>
      </c>
      <c r="D769" s="131">
        <v>2113</v>
      </c>
      <c r="E769" s="131">
        <v>2113</v>
      </c>
      <c r="F769" s="131" t="s">
        <v>126</v>
      </c>
      <c r="G769" s="131">
        <v>2013</v>
      </c>
      <c r="H769" s="131">
        <v>0</v>
      </c>
      <c r="I769" s="131">
        <v>1</v>
      </c>
      <c r="J769" s="131">
        <v>524881.43000000005</v>
      </c>
      <c r="K769" s="131">
        <v>0</v>
      </c>
      <c r="L769" s="131">
        <v>10444.540000000001</v>
      </c>
      <c r="M769" s="131">
        <v>0</v>
      </c>
      <c r="N769" s="131">
        <v>365644.84</v>
      </c>
      <c r="P769">
        <f t="shared" si="34"/>
        <v>524881.43000000005</v>
      </c>
      <c r="Q769">
        <f t="shared" si="35"/>
        <v>365644.84</v>
      </c>
    </row>
    <row r="770" spans="1:17" x14ac:dyDescent="0.3">
      <c r="A770" t="str">
        <f t="shared" ref="A770:A833" si="36">CONCATENATE(G770,"_",D770)</f>
        <v>2013_2124</v>
      </c>
      <c r="C770" s="131">
        <v>769</v>
      </c>
      <c r="D770" s="131">
        <v>2124</v>
      </c>
      <c r="E770" s="131">
        <v>2124</v>
      </c>
      <c r="F770" s="131" t="s">
        <v>976</v>
      </c>
      <c r="G770" s="131">
        <v>2013</v>
      </c>
      <c r="H770" s="131">
        <v>0</v>
      </c>
      <c r="I770" s="131">
        <v>1</v>
      </c>
      <c r="J770" s="131">
        <v>2086308.31</v>
      </c>
      <c r="K770" s="131">
        <v>275.56</v>
      </c>
      <c r="L770" s="131">
        <v>484577.05</v>
      </c>
      <c r="M770" s="131">
        <v>0</v>
      </c>
      <c r="N770" s="131">
        <v>1582074.97</v>
      </c>
      <c r="P770">
        <f t="shared" si="34"/>
        <v>2086583.87</v>
      </c>
      <c r="Q770">
        <f t="shared" si="35"/>
        <v>1582074.97</v>
      </c>
    </row>
    <row r="771" spans="1:17" x14ac:dyDescent="0.3">
      <c r="A771" t="str">
        <f t="shared" si="36"/>
        <v>2013_2151</v>
      </c>
      <c r="C771" s="131">
        <v>770</v>
      </c>
      <c r="D771" s="131">
        <v>2151</v>
      </c>
      <c r="E771" s="131">
        <v>2151</v>
      </c>
      <c r="F771" s="131" t="s">
        <v>944</v>
      </c>
      <c r="G771" s="131">
        <v>2013</v>
      </c>
      <c r="H771" s="131">
        <v>0</v>
      </c>
      <c r="I771" s="131">
        <v>2</v>
      </c>
      <c r="J771" s="131">
        <v>1275640.45</v>
      </c>
      <c r="K771" s="131">
        <v>641840.61</v>
      </c>
      <c r="L771" s="131">
        <v>249367.47</v>
      </c>
      <c r="M771" s="131">
        <v>0</v>
      </c>
      <c r="N771" s="131">
        <v>1007077.87</v>
      </c>
      <c r="P771">
        <f t="shared" ref="P771:P834" si="37">SUM(J771:K771)</f>
        <v>1917481.06</v>
      </c>
      <c r="Q771">
        <f t="shared" ref="Q771:Q834" si="38">SUM(M771:N771)</f>
        <v>1007077.87</v>
      </c>
    </row>
    <row r="772" spans="1:17" x14ac:dyDescent="0.3">
      <c r="A772" t="str">
        <f t="shared" si="36"/>
        <v>2013_2169</v>
      </c>
      <c r="C772" s="131">
        <v>771</v>
      </c>
      <c r="D772" s="131">
        <v>2169</v>
      </c>
      <c r="E772" s="131">
        <v>2169</v>
      </c>
      <c r="F772" s="131" t="s">
        <v>127</v>
      </c>
      <c r="G772" s="131">
        <v>2013</v>
      </c>
      <c r="H772" s="131">
        <v>0</v>
      </c>
      <c r="I772" s="131">
        <v>1</v>
      </c>
      <c r="J772" s="131">
        <v>5348152.2300000004</v>
      </c>
      <c r="K772" s="131">
        <v>0</v>
      </c>
      <c r="L772" s="131">
        <v>431263</v>
      </c>
      <c r="M772" s="131">
        <v>0</v>
      </c>
      <c r="N772" s="131">
        <v>3521391.81</v>
      </c>
      <c r="P772">
        <f t="shared" si="37"/>
        <v>5348152.2300000004</v>
      </c>
      <c r="Q772">
        <f t="shared" si="38"/>
        <v>3521391.81</v>
      </c>
    </row>
    <row r="773" spans="1:17" x14ac:dyDescent="0.3">
      <c r="A773" t="str">
        <f t="shared" si="36"/>
        <v>2013_2295</v>
      </c>
      <c r="C773" s="131">
        <v>772</v>
      </c>
      <c r="D773" s="131">
        <v>2295</v>
      </c>
      <c r="E773" s="131">
        <v>2295</v>
      </c>
      <c r="F773" s="131" t="s">
        <v>129</v>
      </c>
      <c r="G773" s="131">
        <v>2013</v>
      </c>
      <c r="H773" s="131">
        <v>0</v>
      </c>
      <c r="I773" s="131">
        <v>2</v>
      </c>
      <c r="J773" s="131">
        <v>987677.92</v>
      </c>
      <c r="K773" s="131">
        <v>2752612.44</v>
      </c>
      <c r="L773" s="131">
        <v>283186.78000000003</v>
      </c>
      <c r="M773" s="131">
        <v>0</v>
      </c>
      <c r="N773" s="131">
        <v>1948734.01</v>
      </c>
      <c r="P773">
        <f t="shared" si="37"/>
        <v>3740290.36</v>
      </c>
      <c r="Q773">
        <f t="shared" si="38"/>
        <v>1948734.01</v>
      </c>
    </row>
    <row r="774" spans="1:17" x14ac:dyDescent="0.3">
      <c r="A774" t="str">
        <f t="shared" si="36"/>
        <v>2013_2313</v>
      </c>
      <c r="C774" s="131">
        <v>773</v>
      </c>
      <c r="D774" s="131">
        <v>2313</v>
      </c>
      <c r="E774" s="131">
        <v>2313</v>
      </c>
      <c r="F774" s="131" t="s">
        <v>130</v>
      </c>
      <c r="G774" s="131">
        <v>2013</v>
      </c>
      <c r="H774" s="131">
        <v>0</v>
      </c>
      <c r="I774" s="131">
        <v>1</v>
      </c>
      <c r="J774" s="131">
        <v>10498456.6</v>
      </c>
      <c r="K774" s="131">
        <v>0</v>
      </c>
      <c r="L774" s="131">
        <v>1320148.78</v>
      </c>
      <c r="M774" s="131">
        <v>0</v>
      </c>
      <c r="N774" s="131">
        <v>6980392.7800000003</v>
      </c>
      <c r="P774">
        <f t="shared" si="37"/>
        <v>10498456.6</v>
      </c>
      <c r="Q774">
        <f t="shared" si="38"/>
        <v>6980392.7800000003</v>
      </c>
    </row>
    <row r="775" spans="1:17" x14ac:dyDescent="0.3">
      <c r="A775" t="str">
        <f t="shared" si="36"/>
        <v>2013_2322</v>
      </c>
      <c r="C775" s="131">
        <v>774</v>
      </c>
      <c r="D775" s="131">
        <v>2322</v>
      </c>
      <c r="E775" s="131">
        <v>2322</v>
      </c>
      <c r="F775" s="131" t="s">
        <v>131</v>
      </c>
      <c r="G775" s="131">
        <v>2013</v>
      </c>
      <c r="H775" s="131">
        <v>0</v>
      </c>
      <c r="I775" s="131">
        <v>1</v>
      </c>
      <c r="J775" s="131">
        <v>182400.39</v>
      </c>
      <c r="K775" s="131">
        <v>5200356.46</v>
      </c>
      <c r="L775" s="131">
        <v>203567.82</v>
      </c>
      <c r="M775" s="131">
        <v>0</v>
      </c>
      <c r="N775" s="131">
        <v>3490477.03</v>
      </c>
      <c r="P775">
        <f t="shared" si="37"/>
        <v>5382756.8499999996</v>
      </c>
      <c r="Q775">
        <f t="shared" si="38"/>
        <v>3490477.03</v>
      </c>
    </row>
    <row r="776" spans="1:17" x14ac:dyDescent="0.3">
      <c r="A776" t="str">
        <f t="shared" si="36"/>
        <v>2013_2369</v>
      </c>
      <c r="C776" s="131">
        <v>775</v>
      </c>
      <c r="D776" s="131">
        <v>2369</v>
      </c>
      <c r="E776" s="131">
        <v>2369</v>
      </c>
      <c r="F776" s="131" t="s">
        <v>132</v>
      </c>
      <c r="G776" s="131">
        <v>2013</v>
      </c>
      <c r="H776" s="131">
        <v>0</v>
      </c>
      <c r="I776" s="131">
        <v>1</v>
      </c>
      <c r="J776" s="131">
        <v>2254727.89</v>
      </c>
      <c r="K776" s="131">
        <v>0</v>
      </c>
      <c r="L776" s="131">
        <v>338846.12</v>
      </c>
      <c r="M776" s="131">
        <v>0</v>
      </c>
      <c r="N776" s="131">
        <v>1429152.44</v>
      </c>
      <c r="P776">
        <f t="shared" si="37"/>
        <v>2254727.89</v>
      </c>
      <c r="Q776">
        <f t="shared" si="38"/>
        <v>1429152.44</v>
      </c>
    </row>
    <row r="777" spans="1:17" x14ac:dyDescent="0.3">
      <c r="A777" t="str">
        <f t="shared" si="36"/>
        <v>2013_2682</v>
      </c>
      <c r="C777" s="131">
        <v>776</v>
      </c>
      <c r="D777" s="131">
        <v>2682</v>
      </c>
      <c r="E777" s="131">
        <v>2682</v>
      </c>
      <c r="F777" s="131" t="s">
        <v>17</v>
      </c>
      <c r="G777" s="131">
        <v>2013</v>
      </c>
      <c r="H777" s="131">
        <v>0</v>
      </c>
      <c r="I777" s="131">
        <v>1</v>
      </c>
      <c r="J777" s="131">
        <v>679943.75</v>
      </c>
      <c r="K777" s="131">
        <v>368256.5</v>
      </c>
      <c r="L777" s="131">
        <v>19140.98</v>
      </c>
      <c r="M777" s="131">
        <v>0</v>
      </c>
      <c r="N777" s="131">
        <v>650270.80000000005</v>
      </c>
      <c r="P777">
        <f t="shared" si="37"/>
        <v>1048200.25</v>
      </c>
      <c r="Q777">
        <f t="shared" si="38"/>
        <v>650270.80000000005</v>
      </c>
    </row>
    <row r="778" spans="1:17" x14ac:dyDescent="0.3">
      <c r="A778" t="str">
        <f t="shared" si="36"/>
        <v>2013_2376</v>
      </c>
      <c r="C778" s="131">
        <v>777</v>
      </c>
      <c r="D778" s="131">
        <v>2376</v>
      </c>
      <c r="E778" s="131">
        <v>2376</v>
      </c>
      <c r="F778" s="131" t="s">
        <v>133</v>
      </c>
      <c r="G778" s="131">
        <v>2013</v>
      </c>
      <c r="H778" s="131">
        <v>0</v>
      </c>
      <c r="I778" s="131">
        <v>1</v>
      </c>
      <c r="J778" s="131">
        <v>45850.85</v>
      </c>
      <c r="K778" s="131">
        <v>637489.38</v>
      </c>
      <c r="L778" s="131">
        <v>146174.82</v>
      </c>
      <c r="M778" s="131">
        <v>0</v>
      </c>
      <c r="N778" s="131">
        <v>517477.66</v>
      </c>
      <c r="P778">
        <f t="shared" si="37"/>
        <v>683340.23</v>
      </c>
      <c r="Q778">
        <f t="shared" si="38"/>
        <v>517477.66</v>
      </c>
    </row>
    <row r="779" spans="1:17" x14ac:dyDescent="0.3">
      <c r="A779" t="str">
        <f t="shared" si="36"/>
        <v>2013_2403</v>
      </c>
      <c r="C779" s="131">
        <v>778</v>
      </c>
      <c r="D779" s="131">
        <v>2403</v>
      </c>
      <c r="E779" s="131">
        <v>2403</v>
      </c>
      <c r="F779" s="131" t="s">
        <v>390</v>
      </c>
      <c r="G779" s="131">
        <v>2013</v>
      </c>
      <c r="H779" s="131">
        <v>0</v>
      </c>
      <c r="I779" s="131">
        <v>2</v>
      </c>
      <c r="J779" s="131">
        <v>2415060.5299999998</v>
      </c>
      <c r="K779" s="131">
        <v>13022.27</v>
      </c>
      <c r="L779" s="131">
        <v>425026.5</v>
      </c>
      <c r="M779" s="131">
        <v>0</v>
      </c>
      <c r="N779" s="131">
        <v>1786785.68</v>
      </c>
      <c r="P779">
        <f t="shared" si="37"/>
        <v>2428082.7999999998</v>
      </c>
      <c r="Q779">
        <f t="shared" si="38"/>
        <v>1786785.68</v>
      </c>
    </row>
    <row r="780" spans="1:17" x14ac:dyDescent="0.3">
      <c r="A780" t="str">
        <f t="shared" si="36"/>
        <v>2013_2457</v>
      </c>
      <c r="C780" s="131">
        <v>779</v>
      </c>
      <c r="D780" s="131">
        <v>2457</v>
      </c>
      <c r="E780" s="131">
        <v>2457</v>
      </c>
      <c r="F780" s="131" t="s">
        <v>134</v>
      </c>
      <c r="G780" s="131">
        <v>2013</v>
      </c>
      <c r="H780" s="131">
        <v>0</v>
      </c>
      <c r="I780" s="131">
        <v>1</v>
      </c>
      <c r="J780" s="131">
        <v>51168.47</v>
      </c>
      <c r="K780" s="131">
        <v>1920484.31</v>
      </c>
      <c r="L780" s="131">
        <v>308734.09999999998</v>
      </c>
      <c r="M780" s="131">
        <v>265020.23</v>
      </c>
      <c r="N780" s="131">
        <v>1007937.51</v>
      </c>
      <c r="P780">
        <f t="shared" si="37"/>
        <v>1971652.78</v>
      </c>
      <c r="Q780">
        <f t="shared" si="38"/>
        <v>1272957.74</v>
      </c>
    </row>
    <row r="781" spans="1:17" x14ac:dyDescent="0.3">
      <c r="A781" t="str">
        <f t="shared" si="36"/>
        <v>2013_2466</v>
      </c>
      <c r="C781" s="131">
        <v>780</v>
      </c>
      <c r="D781" s="131">
        <v>2466</v>
      </c>
      <c r="E781" s="131">
        <v>2466</v>
      </c>
      <c r="F781" s="131" t="s">
        <v>135</v>
      </c>
      <c r="G781" s="131">
        <v>2013</v>
      </c>
      <c r="H781" s="131">
        <v>0</v>
      </c>
      <c r="I781" s="131">
        <v>1</v>
      </c>
      <c r="J781" s="131">
        <v>1494995.76</v>
      </c>
      <c r="K781" s="131">
        <v>6.37</v>
      </c>
      <c r="L781" s="131">
        <v>152304.38</v>
      </c>
      <c r="M781" s="131">
        <v>0</v>
      </c>
      <c r="N781" s="131">
        <v>1477780.46</v>
      </c>
      <c r="P781">
        <f t="shared" si="37"/>
        <v>1495002.1300000001</v>
      </c>
      <c r="Q781">
        <f t="shared" si="38"/>
        <v>1477780.46</v>
      </c>
    </row>
    <row r="782" spans="1:17" x14ac:dyDescent="0.3">
      <c r="A782" t="str">
        <f t="shared" si="36"/>
        <v>2013_2493</v>
      </c>
      <c r="C782" s="131">
        <v>781</v>
      </c>
      <c r="D782" s="131">
        <v>2493</v>
      </c>
      <c r="E782" s="131">
        <v>2493</v>
      </c>
      <c r="F782" s="131" t="s">
        <v>136</v>
      </c>
      <c r="G782" s="131">
        <v>2013</v>
      </c>
      <c r="H782" s="131">
        <v>0</v>
      </c>
      <c r="I782" s="131">
        <v>1</v>
      </c>
      <c r="J782" s="131">
        <v>108693.39</v>
      </c>
      <c r="K782" s="131">
        <v>0</v>
      </c>
      <c r="L782" s="131">
        <v>41733.4</v>
      </c>
      <c r="M782" s="131">
        <v>0</v>
      </c>
      <c r="N782" s="131">
        <v>51225.37</v>
      </c>
      <c r="P782">
        <f t="shared" si="37"/>
        <v>108693.39</v>
      </c>
      <c r="Q782">
        <f t="shared" si="38"/>
        <v>51225.37</v>
      </c>
    </row>
    <row r="783" spans="1:17" x14ac:dyDescent="0.3">
      <c r="A783" t="str">
        <f t="shared" si="36"/>
        <v>2013_2502</v>
      </c>
      <c r="C783" s="131">
        <v>782</v>
      </c>
      <c r="D783" s="131">
        <v>2502</v>
      </c>
      <c r="E783" s="131">
        <v>2502</v>
      </c>
      <c r="F783" s="131" t="s">
        <v>137</v>
      </c>
      <c r="G783" s="131">
        <v>2013</v>
      </c>
      <c r="H783" s="131">
        <v>0</v>
      </c>
      <c r="I783" s="131">
        <v>1</v>
      </c>
      <c r="J783" s="131">
        <v>1886884.68</v>
      </c>
      <c r="K783" s="131">
        <v>0</v>
      </c>
      <c r="L783" s="131">
        <v>93673.88</v>
      </c>
      <c r="M783" s="131">
        <v>7013.07</v>
      </c>
      <c r="N783" s="131">
        <v>1301092.6000000001</v>
      </c>
      <c r="P783">
        <f t="shared" si="37"/>
        <v>1886884.68</v>
      </c>
      <c r="Q783">
        <f t="shared" si="38"/>
        <v>1308105.6700000002</v>
      </c>
    </row>
    <row r="784" spans="1:17" x14ac:dyDescent="0.3">
      <c r="A784" t="str">
        <f t="shared" si="36"/>
        <v>2013_2511</v>
      </c>
      <c r="C784" s="131">
        <v>783</v>
      </c>
      <c r="D784" s="131">
        <v>2511</v>
      </c>
      <c r="E784" s="131">
        <v>2511</v>
      </c>
      <c r="F784" s="131" t="s">
        <v>138</v>
      </c>
      <c r="G784" s="131">
        <v>2013</v>
      </c>
      <c r="H784" s="131">
        <v>0</v>
      </c>
      <c r="I784" s="131">
        <v>1</v>
      </c>
      <c r="J784" s="131">
        <v>781373.43</v>
      </c>
      <c r="K784" s="131">
        <v>6105166.0199999996</v>
      </c>
      <c r="L784" s="131">
        <v>821103.06</v>
      </c>
      <c r="M784" s="131">
        <v>2000</v>
      </c>
      <c r="N784" s="131">
        <v>5130259.96</v>
      </c>
      <c r="P784">
        <f t="shared" si="37"/>
        <v>6886539.4499999993</v>
      </c>
      <c r="Q784">
        <f t="shared" si="38"/>
        <v>5132259.96</v>
      </c>
    </row>
    <row r="785" spans="1:17" x14ac:dyDescent="0.3">
      <c r="A785" t="str">
        <f t="shared" si="36"/>
        <v>2013_2520</v>
      </c>
      <c r="C785" s="131">
        <v>784</v>
      </c>
      <c r="D785" s="131">
        <v>2520</v>
      </c>
      <c r="E785" s="131">
        <v>2520</v>
      </c>
      <c r="F785" s="131" t="s">
        <v>139</v>
      </c>
      <c r="G785" s="131">
        <v>2013</v>
      </c>
      <c r="H785" s="131">
        <v>0</v>
      </c>
      <c r="I785" s="131">
        <v>1</v>
      </c>
      <c r="J785" s="131">
        <v>3628857.44</v>
      </c>
      <c r="K785" s="131">
        <v>7933.18</v>
      </c>
      <c r="L785" s="131">
        <v>25575.91</v>
      </c>
      <c r="M785" s="131">
        <v>0</v>
      </c>
      <c r="N785" s="131">
        <v>2984862.3</v>
      </c>
      <c r="P785">
        <f t="shared" si="37"/>
        <v>3636790.62</v>
      </c>
      <c r="Q785">
        <f t="shared" si="38"/>
        <v>2984862.3</v>
      </c>
    </row>
    <row r="786" spans="1:17" x14ac:dyDescent="0.3">
      <c r="A786" t="str">
        <f t="shared" si="36"/>
        <v>2013_2556</v>
      </c>
      <c r="C786" s="131">
        <v>785</v>
      </c>
      <c r="D786" s="131">
        <v>2556</v>
      </c>
      <c r="E786" s="131">
        <v>2556</v>
      </c>
      <c r="F786" s="131" t="s">
        <v>140</v>
      </c>
      <c r="G786" s="131">
        <v>2013</v>
      </c>
      <c r="H786" s="131">
        <v>0</v>
      </c>
      <c r="I786" s="131">
        <v>1</v>
      </c>
      <c r="J786" s="131">
        <v>1065517.19</v>
      </c>
      <c r="K786" s="131">
        <v>600000</v>
      </c>
      <c r="L786" s="131">
        <v>213130.12</v>
      </c>
      <c r="M786" s="131">
        <v>0</v>
      </c>
      <c r="N786" s="131">
        <v>1195609.94</v>
      </c>
      <c r="P786">
        <f t="shared" si="37"/>
        <v>1665517.19</v>
      </c>
      <c r="Q786">
        <f t="shared" si="38"/>
        <v>1195609.94</v>
      </c>
    </row>
    <row r="787" spans="1:17" x14ac:dyDescent="0.3">
      <c r="A787" t="str">
        <f t="shared" si="36"/>
        <v>2013_3195</v>
      </c>
      <c r="C787" s="131">
        <v>786</v>
      </c>
      <c r="D787" s="131">
        <v>3195</v>
      </c>
      <c r="E787" s="131">
        <v>3195</v>
      </c>
      <c r="F787" s="131" t="s">
        <v>356</v>
      </c>
      <c r="G787" s="131">
        <v>2013</v>
      </c>
      <c r="H787" s="131">
        <v>0</v>
      </c>
      <c r="I787" s="131">
        <v>2</v>
      </c>
      <c r="J787" s="131">
        <v>363050.21</v>
      </c>
      <c r="K787" s="131">
        <v>2467514.19</v>
      </c>
      <c r="L787" s="131">
        <v>319986.06</v>
      </c>
      <c r="M787" s="131">
        <v>0</v>
      </c>
      <c r="N787" s="131">
        <v>1454645.51</v>
      </c>
      <c r="P787">
        <f t="shared" si="37"/>
        <v>2830564.4</v>
      </c>
      <c r="Q787">
        <f t="shared" si="38"/>
        <v>1454645.51</v>
      </c>
    </row>
    <row r="788" spans="1:17" x14ac:dyDescent="0.3">
      <c r="A788" t="str">
        <f t="shared" si="36"/>
        <v>2013_2709</v>
      </c>
      <c r="C788" s="131">
        <v>787</v>
      </c>
      <c r="D788" s="131">
        <v>2709</v>
      </c>
      <c r="E788" s="131">
        <v>2709</v>
      </c>
      <c r="F788" s="131" t="s">
        <v>142</v>
      </c>
      <c r="G788" s="131">
        <v>2013</v>
      </c>
      <c r="H788" s="131">
        <v>0</v>
      </c>
      <c r="I788" s="131">
        <v>1</v>
      </c>
      <c r="J788" s="131">
        <v>5179471.6100000003</v>
      </c>
      <c r="K788" s="131">
        <v>0</v>
      </c>
      <c r="L788" s="131">
        <v>238081.08</v>
      </c>
      <c r="M788" s="131">
        <v>0</v>
      </c>
      <c r="N788" s="131">
        <v>4067704.3</v>
      </c>
      <c r="P788">
        <f t="shared" si="37"/>
        <v>5179471.6100000003</v>
      </c>
      <c r="Q788">
        <f t="shared" si="38"/>
        <v>4067704.3</v>
      </c>
    </row>
    <row r="789" spans="1:17" x14ac:dyDescent="0.3">
      <c r="A789" t="str">
        <f t="shared" si="36"/>
        <v>2013_2718</v>
      </c>
      <c r="C789" s="131">
        <v>788</v>
      </c>
      <c r="D789" s="131">
        <v>2718</v>
      </c>
      <c r="E789" s="131">
        <v>2718</v>
      </c>
      <c r="F789" s="131" t="s">
        <v>143</v>
      </c>
      <c r="G789" s="131">
        <v>2013</v>
      </c>
      <c r="H789" s="131">
        <v>0</v>
      </c>
      <c r="I789" s="131">
        <v>1</v>
      </c>
      <c r="J789" s="131">
        <v>2582502.84</v>
      </c>
      <c r="K789" s="131">
        <v>309581.71000000002</v>
      </c>
      <c r="L789" s="131">
        <v>155556.6</v>
      </c>
      <c r="M789" s="131">
        <v>0</v>
      </c>
      <c r="N789" s="131">
        <v>2037820.46</v>
      </c>
      <c r="P789">
        <f t="shared" si="37"/>
        <v>2892084.55</v>
      </c>
      <c r="Q789">
        <f t="shared" si="38"/>
        <v>2037820.46</v>
      </c>
    </row>
    <row r="790" spans="1:17" x14ac:dyDescent="0.3">
      <c r="A790" t="str">
        <f t="shared" si="36"/>
        <v>2013_2727</v>
      </c>
      <c r="C790" s="131">
        <v>789</v>
      </c>
      <c r="D790" s="131">
        <v>2727</v>
      </c>
      <c r="E790" s="131">
        <v>2727</v>
      </c>
      <c r="F790" s="131" t="s">
        <v>144</v>
      </c>
      <c r="G790" s="131">
        <v>2013</v>
      </c>
      <c r="H790" s="131">
        <v>0</v>
      </c>
      <c r="I790" s="131">
        <v>1</v>
      </c>
      <c r="J790" s="131">
        <v>750949.56</v>
      </c>
      <c r="K790" s="131">
        <v>494232.03</v>
      </c>
      <c r="L790" s="131">
        <v>59472.1</v>
      </c>
      <c r="M790" s="131">
        <v>0</v>
      </c>
      <c r="N790" s="131">
        <v>1184546.53</v>
      </c>
      <c r="P790">
        <f t="shared" si="37"/>
        <v>1245181.5900000001</v>
      </c>
      <c r="Q790">
        <f t="shared" si="38"/>
        <v>1184546.53</v>
      </c>
    </row>
    <row r="791" spans="1:17" x14ac:dyDescent="0.3">
      <c r="A791" t="str">
        <f t="shared" si="36"/>
        <v>2013_2754</v>
      </c>
      <c r="C791" s="131">
        <v>790</v>
      </c>
      <c r="D791" s="131">
        <v>2754</v>
      </c>
      <c r="E791" s="131">
        <v>2754</v>
      </c>
      <c r="F791" s="131" t="s">
        <v>145</v>
      </c>
      <c r="G791" s="131">
        <v>2013</v>
      </c>
      <c r="H791" s="131">
        <v>0</v>
      </c>
      <c r="I791" s="131">
        <v>1</v>
      </c>
      <c r="J791" s="131">
        <v>2171198.38</v>
      </c>
      <c r="K791" s="131">
        <v>0</v>
      </c>
      <c r="L791" s="131">
        <v>142805.01999999999</v>
      </c>
      <c r="M791" s="131">
        <v>0</v>
      </c>
      <c r="N791" s="131">
        <v>1664203.64</v>
      </c>
      <c r="P791">
        <f t="shared" si="37"/>
        <v>2171198.38</v>
      </c>
      <c r="Q791">
        <f t="shared" si="38"/>
        <v>1664203.64</v>
      </c>
    </row>
    <row r="792" spans="1:17" x14ac:dyDescent="0.3">
      <c r="A792" t="str">
        <f t="shared" si="36"/>
        <v>2013_2766</v>
      </c>
      <c r="C792" s="131">
        <v>791</v>
      </c>
      <c r="D792" s="131">
        <v>2766</v>
      </c>
      <c r="E792" s="131">
        <v>2766</v>
      </c>
      <c r="F792" s="131" t="s">
        <v>593</v>
      </c>
      <c r="G792" s="131">
        <v>2013</v>
      </c>
      <c r="H792" s="131">
        <v>0</v>
      </c>
      <c r="I792" s="131">
        <v>1</v>
      </c>
      <c r="J792" s="131">
        <v>623204.19999999995</v>
      </c>
      <c r="K792" s="131">
        <v>277749.08</v>
      </c>
      <c r="L792" s="131">
        <v>232607.43</v>
      </c>
      <c r="M792" s="131">
        <v>0</v>
      </c>
      <c r="N792" s="131">
        <v>597452.93999999994</v>
      </c>
      <c r="P792">
        <f t="shared" si="37"/>
        <v>900953.28</v>
      </c>
      <c r="Q792">
        <f t="shared" si="38"/>
        <v>597452.93999999994</v>
      </c>
    </row>
    <row r="793" spans="1:17" x14ac:dyDescent="0.3">
      <c r="A793" t="str">
        <f t="shared" si="36"/>
        <v>2013_2772</v>
      </c>
      <c r="C793" s="131">
        <v>792</v>
      </c>
      <c r="D793" s="131">
        <v>2772</v>
      </c>
      <c r="E793" s="131">
        <v>2772</v>
      </c>
      <c r="F793" s="131" t="s">
        <v>147</v>
      </c>
      <c r="G793" s="131">
        <v>2013</v>
      </c>
      <c r="H793" s="131">
        <v>0</v>
      </c>
      <c r="I793" s="131">
        <v>1</v>
      </c>
      <c r="J793" s="131">
        <v>1196393.8500000001</v>
      </c>
      <c r="K793" s="131">
        <v>2717.05</v>
      </c>
      <c r="L793" s="131">
        <v>182602.46</v>
      </c>
      <c r="M793" s="131">
        <v>0</v>
      </c>
      <c r="N793" s="131">
        <v>511926.42</v>
      </c>
      <c r="P793">
        <f t="shared" si="37"/>
        <v>1199110.9000000001</v>
      </c>
      <c r="Q793">
        <f t="shared" si="38"/>
        <v>511926.42</v>
      </c>
    </row>
    <row r="794" spans="1:17" x14ac:dyDescent="0.3">
      <c r="A794" t="str">
        <f t="shared" si="36"/>
        <v>2013_2781</v>
      </c>
      <c r="C794" s="131">
        <v>793</v>
      </c>
      <c r="D794" s="131">
        <v>2781</v>
      </c>
      <c r="E794" s="131">
        <v>2781</v>
      </c>
      <c r="F794" s="131" t="s">
        <v>148</v>
      </c>
      <c r="G794" s="131">
        <v>2013</v>
      </c>
      <c r="H794" s="131">
        <v>0</v>
      </c>
      <c r="I794" s="131">
        <v>1</v>
      </c>
      <c r="J794" s="131">
        <v>2638112.31</v>
      </c>
      <c r="K794" s="131">
        <v>0</v>
      </c>
      <c r="L794" s="131">
        <v>12390.58</v>
      </c>
      <c r="M794" s="131">
        <v>0</v>
      </c>
      <c r="N794" s="131">
        <v>1618712.6</v>
      </c>
      <c r="P794">
        <f t="shared" si="37"/>
        <v>2638112.31</v>
      </c>
      <c r="Q794">
        <f t="shared" si="38"/>
        <v>1618712.6</v>
      </c>
    </row>
    <row r="795" spans="1:17" x14ac:dyDescent="0.3">
      <c r="A795" t="str">
        <f t="shared" si="36"/>
        <v>2013_2826</v>
      </c>
      <c r="C795" s="131">
        <v>794</v>
      </c>
      <c r="D795" s="131">
        <v>2826</v>
      </c>
      <c r="E795" s="131">
        <v>2826</v>
      </c>
      <c r="F795" s="131" t="s">
        <v>149</v>
      </c>
      <c r="G795" s="131">
        <v>2013</v>
      </c>
      <c r="H795" s="131">
        <v>0</v>
      </c>
      <c r="I795" s="131">
        <v>1</v>
      </c>
      <c r="J795" s="131">
        <v>6011518.2300000004</v>
      </c>
      <c r="K795" s="131">
        <v>480.93</v>
      </c>
      <c r="L795" s="131">
        <v>518309.44</v>
      </c>
      <c r="M795" s="131">
        <v>68482.23</v>
      </c>
      <c r="N795" s="131">
        <v>4059459.18</v>
      </c>
      <c r="P795">
        <f t="shared" si="37"/>
        <v>6011999.1600000001</v>
      </c>
      <c r="Q795">
        <f t="shared" si="38"/>
        <v>4127941.41</v>
      </c>
    </row>
    <row r="796" spans="1:17" x14ac:dyDescent="0.3">
      <c r="A796" t="str">
        <f t="shared" si="36"/>
        <v>2013_2846</v>
      </c>
      <c r="C796" s="131">
        <v>795</v>
      </c>
      <c r="D796" s="131">
        <v>2846</v>
      </c>
      <c r="E796" s="131">
        <v>2846</v>
      </c>
      <c r="F796" s="131" t="s">
        <v>151</v>
      </c>
      <c r="G796" s="131">
        <v>2013</v>
      </c>
      <c r="H796" s="131">
        <v>0</v>
      </c>
      <c r="I796" s="131">
        <v>1</v>
      </c>
      <c r="J796" s="131">
        <v>940032.22</v>
      </c>
      <c r="K796" s="131">
        <v>0</v>
      </c>
      <c r="L796" s="131">
        <v>17787.099999999999</v>
      </c>
      <c r="M796" s="131">
        <v>42577.06</v>
      </c>
      <c r="N796" s="131">
        <v>852362.35</v>
      </c>
      <c r="P796">
        <f t="shared" si="37"/>
        <v>940032.22</v>
      </c>
      <c r="Q796">
        <f t="shared" si="38"/>
        <v>894939.40999999992</v>
      </c>
    </row>
    <row r="797" spans="1:17" x14ac:dyDescent="0.3">
      <c r="A797" t="str">
        <f t="shared" si="36"/>
        <v>2013_2862</v>
      </c>
      <c r="C797" s="131">
        <v>796</v>
      </c>
      <c r="D797" s="131">
        <v>2862</v>
      </c>
      <c r="E797" s="131">
        <v>2862</v>
      </c>
      <c r="F797" s="131" t="s">
        <v>152</v>
      </c>
      <c r="G797" s="131">
        <v>2013</v>
      </c>
      <c r="H797" s="131">
        <v>0</v>
      </c>
      <c r="I797" s="131">
        <v>1</v>
      </c>
      <c r="J797" s="131">
        <v>1741509</v>
      </c>
      <c r="K797" s="131">
        <v>0</v>
      </c>
      <c r="L797" s="131">
        <v>132376.57999999999</v>
      </c>
      <c r="M797" s="131">
        <v>0</v>
      </c>
      <c r="N797" s="131">
        <v>917395.58</v>
      </c>
      <c r="P797">
        <f t="shared" si="37"/>
        <v>1741509</v>
      </c>
      <c r="Q797">
        <f t="shared" si="38"/>
        <v>917395.58</v>
      </c>
    </row>
    <row r="798" spans="1:17" x14ac:dyDescent="0.3">
      <c r="A798" t="str">
        <f t="shared" si="36"/>
        <v>2013_2977</v>
      </c>
      <c r="C798" s="131">
        <v>797</v>
      </c>
      <c r="D798" s="131">
        <v>2977</v>
      </c>
      <c r="E798" s="131">
        <v>2977</v>
      </c>
      <c r="F798" s="131" t="s">
        <v>153</v>
      </c>
      <c r="G798" s="131">
        <v>2013</v>
      </c>
      <c r="H798" s="131">
        <v>0</v>
      </c>
      <c r="I798" s="131">
        <v>1</v>
      </c>
      <c r="J798" s="131">
        <v>33489.71</v>
      </c>
      <c r="K798" s="131">
        <v>477770.13</v>
      </c>
      <c r="L798" s="131">
        <v>146921.17000000001</v>
      </c>
      <c r="M798" s="131">
        <v>0</v>
      </c>
      <c r="N798" s="131">
        <v>-235499.72</v>
      </c>
      <c r="P798">
        <f t="shared" si="37"/>
        <v>511259.84</v>
      </c>
      <c r="Q798">
        <f t="shared" si="38"/>
        <v>-235499.72</v>
      </c>
    </row>
    <row r="799" spans="1:17" x14ac:dyDescent="0.3">
      <c r="A799" t="str">
        <f t="shared" si="36"/>
        <v>2013_2988</v>
      </c>
      <c r="C799" s="131">
        <v>798</v>
      </c>
      <c r="D799" s="131">
        <v>2988</v>
      </c>
      <c r="E799" s="131">
        <v>2988</v>
      </c>
      <c r="F799" s="131" t="s">
        <v>154</v>
      </c>
      <c r="G799" s="131">
        <v>2013</v>
      </c>
      <c r="H799" s="131">
        <v>0</v>
      </c>
      <c r="I799" s="131">
        <v>1</v>
      </c>
      <c r="J799" s="131">
        <v>1869208.23</v>
      </c>
      <c r="K799" s="131">
        <v>0</v>
      </c>
      <c r="L799" s="131">
        <v>56484.82</v>
      </c>
      <c r="M799" s="131">
        <v>0</v>
      </c>
      <c r="N799" s="131">
        <v>1274231.55</v>
      </c>
      <c r="P799">
        <f t="shared" si="37"/>
        <v>1869208.23</v>
      </c>
      <c r="Q799">
        <f t="shared" si="38"/>
        <v>1274231.55</v>
      </c>
    </row>
    <row r="800" spans="1:17" x14ac:dyDescent="0.3">
      <c r="A800" t="str">
        <f t="shared" si="36"/>
        <v>2013_3029</v>
      </c>
      <c r="C800" s="131">
        <v>799</v>
      </c>
      <c r="D800" s="131">
        <v>3029</v>
      </c>
      <c r="E800" s="131">
        <v>3029</v>
      </c>
      <c r="F800" s="131" t="s">
        <v>155</v>
      </c>
      <c r="G800" s="131">
        <v>2013</v>
      </c>
      <c r="H800" s="131">
        <v>0</v>
      </c>
      <c r="I800" s="131">
        <v>1</v>
      </c>
      <c r="J800" s="131">
        <v>4312381.71</v>
      </c>
      <c r="K800" s="131">
        <v>0</v>
      </c>
      <c r="L800" s="131">
        <v>347127.36</v>
      </c>
      <c r="M800" s="131">
        <v>0</v>
      </c>
      <c r="N800" s="131">
        <v>2760429.78</v>
      </c>
      <c r="P800">
        <f t="shared" si="37"/>
        <v>4312381.71</v>
      </c>
      <c r="Q800">
        <f t="shared" si="38"/>
        <v>2760429.78</v>
      </c>
    </row>
    <row r="801" spans="1:17" x14ac:dyDescent="0.3">
      <c r="A801" t="str">
        <f t="shared" si="36"/>
        <v>2013_3033</v>
      </c>
      <c r="C801" s="131">
        <v>800</v>
      </c>
      <c r="D801" s="131">
        <v>3033</v>
      </c>
      <c r="E801" s="131">
        <v>3033</v>
      </c>
      <c r="F801" s="131" t="s">
        <v>156</v>
      </c>
      <c r="G801" s="131">
        <v>2013</v>
      </c>
      <c r="H801" s="131">
        <v>0</v>
      </c>
      <c r="I801" s="131">
        <v>1</v>
      </c>
      <c r="J801" s="131">
        <v>964405.58</v>
      </c>
      <c r="K801" s="131">
        <v>0</v>
      </c>
      <c r="L801" s="131">
        <v>117571.85</v>
      </c>
      <c r="M801" s="131">
        <v>0</v>
      </c>
      <c r="N801" s="131">
        <v>911835.08</v>
      </c>
      <c r="P801">
        <f t="shared" si="37"/>
        <v>964405.58</v>
      </c>
      <c r="Q801">
        <f t="shared" si="38"/>
        <v>911835.08</v>
      </c>
    </row>
    <row r="802" spans="1:17" x14ac:dyDescent="0.3">
      <c r="A802" t="str">
        <f t="shared" si="36"/>
        <v>2013_3042</v>
      </c>
      <c r="C802" s="131">
        <v>801</v>
      </c>
      <c r="D802" s="131">
        <v>3042</v>
      </c>
      <c r="E802" s="131">
        <v>3042</v>
      </c>
      <c r="F802" s="131" t="s">
        <v>157</v>
      </c>
      <c r="G802" s="131">
        <v>2013</v>
      </c>
      <c r="H802" s="131">
        <v>0</v>
      </c>
      <c r="I802" s="131">
        <v>1</v>
      </c>
      <c r="J802" s="131">
        <v>8844.93</v>
      </c>
      <c r="K802" s="131">
        <v>2077410.77</v>
      </c>
      <c r="L802" s="131">
        <v>193081.56</v>
      </c>
      <c r="M802" s="131">
        <v>0</v>
      </c>
      <c r="N802" s="131">
        <v>1145293.7</v>
      </c>
      <c r="P802">
        <f t="shared" si="37"/>
        <v>2086255.7</v>
      </c>
      <c r="Q802">
        <f t="shared" si="38"/>
        <v>1145293.7</v>
      </c>
    </row>
    <row r="803" spans="1:17" x14ac:dyDescent="0.3">
      <c r="A803" t="str">
        <f t="shared" si="36"/>
        <v>2013_3060</v>
      </c>
      <c r="C803" s="131">
        <v>802</v>
      </c>
      <c r="D803" s="131">
        <v>3060</v>
      </c>
      <c r="E803" s="131">
        <v>3060</v>
      </c>
      <c r="F803" s="131" t="s">
        <v>158</v>
      </c>
      <c r="G803" s="131">
        <v>2013</v>
      </c>
      <c r="H803" s="131">
        <v>0</v>
      </c>
      <c r="I803" s="131">
        <v>1</v>
      </c>
      <c r="J803" s="131">
        <v>1349222.78</v>
      </c>
      <c r="K803" s="131">
        <v>0</v>
      </c>
      <c r="L803" s="131">
        <v>222826.02</v>
      </c>
      <c r="M803" s="131">
        <v>0</v>
      </c>
      <c r="N803" s="131">
        <v>1358068.15</v>
      </c>
      <c r="P803">
        <f t="shared" si="37"/>
        <v>1349222.78</v>
      </c>
      <c r="Q803">
        <f t="shared" si="38"/>
        <v>1358068.15</v>
      </c>
    </row>
    <row r="804" spans="1:17" x14ac:dyDescent="0.3">
      <c r="A804" t="str">
        <f t="shared" si="36"/>
        <v>2013_3168</v>
      </c>
      <c r="C804" s="131">
        <v>803</v>
      </c>
      <c r="D804" s="131">
        <v>3168</v>
      </c>
      <c r="E804" s="131">
        <v>3168</v>
      </c>
      <c r="F804" s="131" t="s">
        <v>165</v>
      </c>
      <c r="G804" s="131">
        <v>2013</v>
      </c>
      <c r="H804" s="131">
        <v>0</v>
      </c>
      <c r="I804" s="131">
        <v>1</v>
      </c>
      <c r="J804" s="131">
        <v>2061540.56</v>
      </c>
      <c r="K804" s="131">
        <v>0</v>
      </c>
      <c r="L804" s="131">
        <v>155484.66</v>
      </c>
      <c r="M804" s="131">
        <v>0</v>
      </c>
      <c r="N804" s="131">
        <v>1308108.05</v>
      </c>
      <c r="P804">
        <f t="shared" si="37"/>
        <v>2061540.56</v>
      </c>
      <c r="Q804">
        <f t="shared" si="38"/>
        <v>1308108.05</v>
      </c>
    </row>
    <row r="805" spans="1:17" x14ac:dyDescent="0.3">
      <c r="A805" t="str">
        <f t="shared" si="36"/>
        <v>2013_3105</v>
      </c>
      <c r="C805" s="131">
        <v>804</v>
      </c>
      <c r="D805" s="131">
        <v>3105</v>
      </c>
      <c r="E805" s="131">
        <v>3105</v>
      </c>
      <c r="F805" s="131" t="s">
        <v>159</v>
      </c>
      <c r="G805" s="131">
        <v>2013</v>
      </c>
      <c r="H805" s="131">
        <v>0</v>
      </c>
      <c r="I805" s="131">
        <v>1</v>
      </c>
      <c r="J805" s="131">
        <v>2993445.83</v>
      </c>
      <c r="K805" s="131">
        <v>0</v>
      </c>
      <c r="L805" s="131">
        <v>604606.61</v>
      </c>
      <c r="M805" s="131">
        <v>0</v>
      </c>
      <c r="N805" s="131">
        <v>1067370.19</v>
      </c>
      <c r="P805">
        <f t="shared" si="37"/>
        <v>2993445.83</v>
      </c>
      <c r="Q805">
        <f t="shared" si="38"/>
        <v>1067370.19</v>
      </c>
    </row>
    <row r="806" spans="1:17" x14ac:dyDescent="0.3">
      <c r="A806" t="str">
        <f t="shared" si="36"/>
        <v>2013_3114</v>
      </c>
      <c r="C806" s="131">
        <v>805</v>
      </c>
      <c r="D806" s="131">
        <v>3114</v>
      </c>
      <c r="E806" s="131">
        <v>3114</v>
      </c>
      <c r="F806" s="131" t="s">
        <v>160</v>
      </c>
      <c r="G806" s="131">
        <v>2013</v>
      </c>
      <c r="H806" s="131">
        <v>0</v>
      </c>
      <c r="I806" s="131">
        <v>1</v>
      </c>
      <c r="J806" s="131">
        <v>6930362.6399999997</v>
      </c>
      <c r="K806" s="131">
        <v>3001608.28</v>
      </c>
      <c r="L806" s="131">
        <v>169422.22</v>
      </c>
      <c r="M806" s="131">
        <v>0</v>
      </c>
      <c r="N806" s="131">
        <v>5949166.2199999997</v>
      </c>
      <c r="P806">
        <f t="shared" si="37"/>
        <v>9931970.9199999999</v>
      </c>
      <c r="Q806">
        <f t="shared" si="38"/>
        <v>5949166.2199999997</v>
      </c>
    </row>
    <row r="807" spans="1:17" x14ac:dyDescent="0.3">
      <c r="A807" t="str">
        <f t="shared" si="36"/>
        <v>2013_3119</v>
      </c>
      <c r="C807" s="131">
        <v>806</v>
      </c>
      <c r="D807" s="131">
        <v>3119</v>
      </c>
      <c r="E807" s="131">
        <v>3119</v>
      </c>
      <c r="F807" s="131" t="s">
        <v>161</v>
      </c>
      <c r="G807" s="131">
        <v>2013</v>
      </c>
      <c r="H807" s="131">
        <v>0</v>
      </c>
      <c r="I807" s="131">
        <v>1</v>
      </c>
      <c r="J807" s="131">
        <v>857350.81</v>
      </c>
      <c r="K807" s="131">
        <v>1467734.83</v>
      </c>
      <c r="L807" s="131">
        <v>623728.25</v>
      </c>
      <c r="M807" s="131">
        <v>76277.67</v>
      </c>
      <c r="N807" s="131">
        <v>946431.93</v>
      </c>
      <c r="P807">
        <f t="shared" si="37"/>
        <v>2325085.64</v>
      </c>
      <c r="Q807">
        <f t="shared" si="38"/>
        <v>1022709.6000000001</v>
      </c>
    </row>
    <row r="808" spans="1:17" x14ac:dyDescent="0.3">
      <c r="A808" t="str">
        <f t="shared" si="36"/>
        <v>2013_3141</v>
      </c>
      <c r="C808" s="131">
        <v>807</v>
      </c>
      <c r="D808" s="131">
        <v>3141</v>
      </c>
      <c r="E808" s="131">
        <v>3141</v>
      </c>
      <c r="F808" s="131" t="s">
        <v>162</v>
      </c>
      <c r="G808" s="131">
        <v>2013</v>
      </c>
      <c r="H808" s="131">
        <v>0</v>
      </c>
      <c r="I808" s="131">
        <v>1</v>
      </c>
      <c r="J808" s="131">
        <v>6731808.9800000004</v>
      </c>
      <c r="K808" s="131">
        <v>22688702.879999999</v>
      </c>
      <c r="L808" s="131">
        <v>3642566.51</v>
      </c>
      <c r="M808" s="131">
        <v>669699</v>
      </c>
      <c r="N808" s="131">
        <v>13271678.890000001</v>
      </c>
      <c r="P808">
        <f t="shared" si="37"/>
        <v>29420511.859999999</v>
      </c>
      <c r="Q808">
        <f t="shared" si="38"/>
        <v>13941377.890000001</v>
      </c>
    </row>
    <row r="809" spans="1:17" x14ac:dyDescent="0.3">
      <c r="A809" t="str">
        <f t="shared" si="36"/>
        <v>2013_3150</v>
      </c>
      <c r="C809" s="131">
        <v>808</v>
      </c>
      <c r="D809" s="131">
        <v>3150</v>
      </c>
      <c r="E809" s="131">
        <v>3150</v>
      </c>
      <c r="F809" s="131" t="s">
        <v>163</v>
      </c>
      <c r="G809" s="131">
        <v>2013</v>
      </c>
      <c r="H809" s="131">
        <v>0</v>
      </c>
      <c r="I809" s="131">
        <v>1</v>
      </c>
      <c r="J809" s="131">
        <v>3162276.42</v>
      </c>
      <c r="K809" s="131">
        <v>1077.04</v>
      </c>
      <c r="L809" s="131">
        <v>159514.95000000001</v>
      </c>
      <c r="M809" s="131">
        <v>0</v>
      </c>
      <c r="N809" s="131">
        <v>2081074.78</v>
      </c>
      <c r="P809">
        <f t="shared" si="37"/>
        <v>3163353.46</v>
      </c>
      <c r="Q809">
        <f t="shared" si="38"/>
        <v>2081074.78</v>
      </c>
    </row>
    <row r="810" spans="1:17" x14ac:dyDescent="0.3">
      <c r="A810" t="str">
        <f t="shared" si="36"/>
        <v>2013_3154</v>
      </c>
      <c r="C810" s="131">
        <v>809</v>
      </c>
      <c r="D810" s="131">
        <v>3154</v>
      </c>
      <c r="E810" s="131">
        <v>3154</v>
      </c>
      <c r="F810" s="131" t="s">
        <v>164</v>
      </c>
      <c r="G810" s="131">
        <v>2013</v>
      </c>
      <c r="H810" s="131">
        <v>0</v>
      </c>
      <c r="I810" s="131">
        <v>1</v>
      </c>
      <c r="J810" s="131">
        <v>438284.13</v>
      </c>
      <c r="K810" s="131">
        <v>2803249.52</v>
      </c>
      <c r="L810" s="131">
        <v>534070.65</v>
      </c>
      <c r="M810" s="131">
        <v>41562.28</v>
      </c>
      <c r="N810" s="131">
        <v>1796553</v>
      </c>
      <c r="P810">
        <f t="shared" si="37"/>
        <v>3241533.65</v>
      </c>
      <c r="Q810">
        <f t="shared" si="38"/>
        <v>1838115.28</v>
      </c>
    </row>
    <row r="811" spans="1:17" x14ac:dyDescent="0.3">
      <c r="A811" t="str">
        <f t="shared" si="36"/>
        <v>2013_3186</v>
      </c>
      <c r="C811" s="131">
        <v>810</v>
      </c>
      <c r="D811" s="131">
        <v>3186</v>
      </c>
      <c r="E811" s="131">
        <v>3186</v>
      </c>
      <c r="F811" s="131" t="s">
        <v>787</v>
      </c>
      <c r="G811" s="131">
        <v>2013</v>
      </c>
      <c r="H811" s="131">
        <v>0</v>
      </c>
      <c r="I811" s="131">
        <v>1</v>
      </c>
      <c r="J811" s="131">
        <v>1015113.61</v>
      </c>
      <c r="K811" s="131">
        <v>114643.21</v>
      </c>
      <c r="L811" s="131">
        <v>63351.33</v>
      </c>
      <c r="M811" s="131">
        <v>0</v>
      </c>
      <c r="N811" s="131">
        <v>818912.63</v>
      </c>
      <c r="P811">
        <f t="shared" si="37"/>
        <v>1129756.82</v>
      </c>
      <c r="Q811">
        <f t="shared" si="38"/>
        <v>818912.63</v>
      </c>
    </row>
    <row r="812" spans="1:17" x14ac:dyDescent="0.3">
      <c r="A812" t="str">
        <f t="shared" si="36"/>
        <v>2013_3204</v>
      </c>
      <c r="C812" s="131">
        <v>811</v>
      </c>
      <c r="D812" s="131">
        <v>3204</v>
      </c>
      <c r="E812" s="131">
        <v>3204</v>
      </c>
      <c r="F812" s="131" t="s">
        <v>166</v>
      </c>
      <c r="G812" s="131">
        <v>2013</v>
      </c>
      <c r="H812" s="131">
        <v>0</v>
      </c>
      <c r="I812" s="131">
        <v>1</v>
      </c>
      <c r="J812" s="131">
        <v>1471440.7</v>
      </c>
      <c r="K812" s="131">
        <v>0</v>
      </c>
      <c r="L812" s="131">
        <v>132597.22</v>
      </c>
      <c r="M812" s="131">
        <v>0</v>
      </c>
      <c r="N812" s="131">
        <v>778745.94</v>
      </c>
      <c r="P812">
        <f t="shared" si="37"/>
        <v>1471440.7</v>
      </c>
      <c r="Q812">
        <f t="shared" si="38"/>
        <v>778745.94</v>
      </c>
    </row>
    <row r="813" spans="1:17" x14ac:dyDescent="0.3">
      <c r="A813" t="str">
        <f t="shared" si="36"/>
        <v>2013_3231</v>
      </c>
      <c r="C813" s="131">
        <v>812</v>
      </c>
      <c r="D813" s="131">
        <v>3231</v>
      </c>
      <c r="E813" s="131">
        <v>3231</v>
      </c>
      <c r="F813" s="131" t="s">
        <v>167</v>
      </c>
      <c r="G813" s="131">
        <v>2013</v>
      </c>
      <c r="H813" s="131">
        <v>0</v>
      </c>
      <c r="I813" s="131">
        <v>1</v>
      </c>
      <c r="J813" s="131">
        <v>11122579.050000001</v>
      </c>
      <c r="K813" s="131">
        <v>0</v>
      </c>
      <c r="L813" s="131">
        <v>742491.04</v>
      </c>
      <c r="M813" s="131">
        <v>0</v>
      </c>
      <c r="N813" s="131">
        <v>4019759.3</v>
      </c>
      <c r="P813">
        <f t="shared" si="37"/>
        <v>11122579.050000001</v>
      </c>
      <c r="Q813">
        <f t="shared" si="38"/>
        <v>4019759.3</v>
      </c>
    </row>
    <row r="814" spans="1:17" x14ac:dyDescent="0.3">
      <c r="A814" t="str">
        <f t="shared" si="36"/>
        <v>2013_3312</v>
      </c>
      <c r="C814" s="131">
        <v>813</v>
      </c>
      <c r="D814" s="131">
        <v>3312</v>
      </c>
      <c r="E814" s="131">
        <v>3312</v>
      </c>
      <c r="F814" s="131" t="s">
        <v>168</v>
      </c>
      <c r="G814" s="131">
        <v>2013</v>
      </c>
      <c r="H814" s="131">
        <v>0</v>
      </c>
      <c r="I814" s="131">
        <v>1</v>
      </c>
      <c r="J814" s="131">
        <v>1729855</v>
      </c>
      <c r="K814" s="131">
        <v>940359.92</v>
      </c>
      <c r="L814" s="131">
        <v>894065.63</v>
      </c>
      <c r="M814" s="131">
        <v>0</v>
      </c>
      <c r="N814" s="131">
        <v>1950481.7</v>
      </c>
      <c r="P814">
        <f t="shared" si="37"/>
        <v>2670214.92</v>
      </c>
      <c r="Q814">
        <f t="shared" si="38"/>
        <v>1950481.7</v>
      </c>
    </row>
    <row r="815" spans="1:17" x14ac:dyDescent="0.3">
      <c r="A815" t="str">
        <f t="shared" si="36"/>
        <v>2013_3330</v>
      </c>
      <c r="C815" s="131">
        <v>814</v>
      </c>
      <c r="D815" s="131">
        <v>3330</v>
      </c>
      <c r="E815" s="131">
        <v>3330</v>
      </c>
      <c r="F815" s="131" t="s">
        <v>169</v>
      </c>
      <c r="G815" s="131">
        <v>2013</v>
      </c>
      <c r="H815" s="131">
        <v>0</v>
      </c>
      <c r="I815" s="131">
        <v>1</v>
      </c>
      <c r="J815" s="131">
        <v>1536119.79</v>
      </c>
      <c r="K815" s="131">
        <v>0</v>
      </c>
      <c r="L815" s="131">
        <v>44273.279999999999</v>
      </c>
      <c r="M815" s="131">
        <v>0</v>
      </c>
      <c r="N815" s="131">
        <v>961288.45</v>
      </c>
      <c r="P815">
        <f t="shared" si="37"/>
        <v>1536119.79</v>
      </c>
      <c r="Q815">
        <f t="shared" si="38"/>
        <v>961288.45</v>
      </c>
    </row>
    <row r="816" spans="1:17" x14ac:dyDescent="0.3">
      <c r="A816" t="str">
        <f t="shared" si="36"/>
        <v>2013_3348</v>
      </c>
      <c r="C816" s="131">
        <v>815</v>
      </c>
      <c r="D816" s="131">
        <v>3348</v>
      </c>
      <c r="E816" s="131">
        <v>3348</v>
      </c>
      <c r="F816" s="131" t="s">
        <v>170</v>
      </c>
      <c r="G816" s="131">
        <v>2013</v>
      </c>
      <c r="H816" s="131">
        <v>0</v>
      </c>
      <c r="I816" s="131">
        <v>1</v>
      </c>
      <c r="J816" s="131">
        <v>1369494.71</v>
      </c>
      <c r="K816" s="131">
        <v>0</v>
      </c>
      <c r="L816" s="131">
        <v>71447.86</v>
      </c>
      <c r="M816" s="131">
        <v>0</v>
      </c>
      <c r="N816" s="131">
        <v>784312.19</v>
      </c>
      <c r="P816">
        <f t="shared" si="37"/>
        <v>1369494.71</v>
      </c>
      <c r="Q816">
        <f t="shared" si="38"/>
        <v>784312.19</v>
      </c>
    </row>
    <row r="817" spans="1:17" x14ac:dyDescent="0.3">
      <c r="A817" t="str">
        <f t="shared" si="36"/>
        <v>2013_3375</v>
      </c>
      <c r="C817" s="131">
        <v>816</v>
      </c>
      <c r="D817" s="131">
        <v>3375</v>
      </c>
      <c r="E817" s="131">
        <v>3375</v>
      </c>
      <c r="F817" s="131" t="s">
        <v>171</v>
      </c>
      <c r="G817" s="131">
        <v>2013</v>
      </c>
      <c r="H817" s="131">
        <v>0</v>
      </c>
      <c r="I817" s="131">
        <v>1</v>
      </c>
      <c r="J817" s="131">
        <v>1480691.14</v>
      </c>
      <c r="K817" s="131">
        <v>2417750.16</v>
      </c>
      <c r="L817" s="131">
        <v>644697.1</v>
      </c>
      <c r="M817" s="131">
        <v>0</v>
      </c>
      <c r="N817" s="131">
        <v>1445190.02</v>
      </c>
      <c r="P817">
        <f t="shared" si="37"/>
        <v>3898441.3</v>
      </c>
      <c r="Q817">
        <f t="shared" si="38"/>
        <v>1445190.02</v>
      </c>
    </row>
    <row r="818" spans="1:17" x14ac:dyDescent="0.3">
      <c r="A818" t="str">
        <f t="shared" si="36"/>
        <v>2013_3420</v>
      </c>
      <c r="C818" s="131">
        <v>817</v>
      </c>
      <c r="D818" s="131">
        <v>3420</v>
      </c>
      <c r="E818" s="131">
        <v>3420</v>
      </c>
      <c r="F818" s="131" t="s">
        <v>172</v>
      </c>
      <c r="G818" s="131">
        <v>2013</v>
      </c>
      <c r="H818" s="131">
        <v>0</v>
      </c>
      <c r="I818" s="131">
        <v>1</v>
      </c>
      <c r="J818" s="131">
        <v>3155889.59</v>
      </c>
      <c r="K818" s="131">
        <v>0</v>
      </c>
      <c r="L818" s="131">
        <v>364017.12</v>
      </c>
      <c r="M818" s="131">
        <v>0</v>
      </c>
      <c r="N818" s="131">
        <v>2050948.89</v>
      </c>
      <c r="P818">
        <f t="shared" si="37"/>
        <v>3155889.59</v>
      </c>
      <c r="Q818">
        <f t="shared" si="38"/>
        <v>2050948.89</v>
      </c>
    </row>
    <row r="819" spans="1:17" x14ac:dyDescent="0.3">
      <c r="A819" t="str">
        <f t="shared" si="36"/>
        <v>2013_3465</v>
      </c>
      <c r="C819" s="131">
        <v>818</v>
      </c>
      <c r="D819" s="131">
        <v>3465</v>
      </c>
      <c r="E819" s="131">
        <v>3465</v>
      </c>
      <c r="F819" s="131" t="s">
        <v>173</v>
      </c>
      <c r="G819" s="131">
        <v>2013</v>
      </c>
      <c r="H819" s="131">
        <v>0</v>
      </c>
      <c r="I819" s="131">
        <v>1</v>
      </c>
      <c r="J819" s="131">
        <v>46540.160000000003</v>
      </c>
      <c r="K819" s="131">
        <v>1579933.94</v>
      </c>
      <c r="L819" s="131">
        <v>35975.129999999997</v>
      </c>
      <c r="M819" s="131">
        <v>0</v>
      </c>
      <c r="N819" s="131">
        <v>1320634.79</v>
      </c>
      <c r="P819">
        <f t="shared" si="37"/>
        <v>1626474.0999999999</v>
      </c>
      <c r="Q819">
        <f t="shared" si="38"/>
        <v>1320634.79</v>
      </c>
    </row>
    <row r="820" spans="1:17" x14ac:dyDescent="0.3">
      <c r="A820" t="str">
        <f t="shared" si="36"/>
        <v>2013_3537</v>
      </c>
      <c r="C820" s="131">
        <v>819</v>
      </c>
      <c r="D820" s="131">
        <v>3537</v>
      </c>
      <c r="E820" s="131">
        <v>3537</v>
      </c>
      <c r="F820" s="131" t="s">
        <v>174</v>
      </c>
      <c r="G820" s="131">
        <v>2013</v>
      </c>
      <c r="H820" s="131">
        <v>0</v>
      </c>
      <c r="I820" s="131">
        <v>1</v>
      </c>
      <c r="J820" s="131">
        <v>0</v>
      </c>
      <c r="K820" s="131">
        <v>895102.08</v>
      </c>
      <c r="L820" s="131">
        <v>25869.88</v>
      </c>
      <c r="M820" s="131">
        <v>0</v>
      </c>
      <c r="N820" s="131">
        <v>671956.6</v>
      </c>
      <c r="P820">
        <f t="shared" si="37"/>
        <v>895102.08</v>
      </c>
      <c r="Q820">
        <f t="shared" si="38"/>
        <v>671956.6</v>
      </c>
    </row>
    <row r="821" spans="1:17" x14ac:dyDescent="0.3">
      <c r="A821" t="str">
        <f t="shared" si="36"/>
        <v>2013_3555</v>
      </c>
      <c r="C821" s="131">
        <v>820</v>
      </c>
      <c r="D821" s="131">
        <v>3555</v>
      </c>
      <c r="E821" s="131">
        <v>3555</v>
      </c>
      <c r="F821" s="131" t="s">
        <v>175</v>
      </c>
      <c r="G821" s="131">
        <v>2013</v>
      </c>
      <c r="H821" s="131">
        <v>0</v>
      </c>
      <c r="I821" s="131">
        <v>1</v>
      </c>
      <c r="J821" s="131">
        <v>468013.24</v>
      </c>
      <c r="K821" s="131">
        <v>758220.06</v>
      </c>
      <c r="L821" s="131">
        <v>421595.59</v>
      </c>
      <c r="M821" s="131">
        <v>0</v>
      </c>
      <c r="N821" s="131">
        <v>371623.38</v>
      </c>
      <c r="P821">
        <f t="shared" si="37"/>
        <v>1226233.3</v>
      </c>
      <c r="Q821">
        <f t="shared" si="38"/>
        <v>371623.38</v>
      </c>
    </row>
    <row r="822" spans="1:17" x14ac:dyDescent="0.3">
      <c r="A822" t="str">
        <f t="shared" si="36"/>
        <v>2013_3600</v>
      </c>
      <c r="C822" s="131">
        <v>821</v>
      </c>
      <c r="D822" s="131">
        <v>3600</v>
      </c>
      <c r="E822" s="131">
        <v>3600</v>
      </c>
      <c r="F822" s="131" t="s">
        <v>177</v>
      </c>
      <c r="G822" s="131">
        <v>2013</v>
      </c>
      <c r="H822" s="131">
        <v>0</v>
      </c>
      <c r="I822" s="131">
        <v>1</v>
      </c>
      <c r="J822" s="131">
        <v>4742128.26</v>
      </c>
      <c r="K822" s="131">
        <v>0</v>
      </c>
      <c r="L822" s="131">
        <v>95145.11</v>
      </c>
      <c r="M822" s="131">
        <v>0</v>
      </c>
      <c r="N822" s="131">
        <v>2959276.32</v>
      </c>
      <c r="P822">
        <f t="shared" si="37"/>
        <v>4742128.26</v>
      </c>
      <c r="Q822">
        <f t="shared" si="38"/>
        <v>2959276.32</v>
      </c>
    </row>
    <row r="823" spans="1:17" x14ac:dyDescent="0.3">
      <c r="A823" t="str">
        <f t="shared" si="36"/>
        <v>2013_3609</v>
      </c>
      <c r="C823" s="131">
        <v>822</v>
      </c>
      <c r="D823" s="131">
        <v>3609</v>
      </c>
      <c r="E823" s="131">
        <v>3609</v>
      </c>
      <c r="F823" s="131" t="s">
        <v>178</v>
      </c>
      <c r="G823" s="131">
        <v>2013</v>
      </c>
      <c r="H823" s="131">
        <v>0</v>
      </c>
      <c r="I823" s="131">
        <v>1</v>
      </c>
      <c r="J823" s="131">
        <v>1794518.64</v>
      </c>
      <c r="K823" s="131">
        <v>15097</v>
      </c>
      <c r="L823" s="131">
        <v>206580.3</v>
      </c>
      <c r="M823" s="131">
        <v>0</v>
      </c>
      <c r="N823" s="131">
        <v>1243743.69</v>
      </c>
      <c r="P823">
        <f t="shared" si="37"/>
        <v>1809615.64</v>
      </c>
      <c r="Q823">
        <f t="shared" si="38"/>
        <v>1243743.69</v>
      </c>
    </row>
    <row r="824" spans="1:17" x14ac:dyDescent="0.3">
      <c r="A824" t="str">
        <f t="shared" si="36"/>
        <v>2013_3645</v>
      </c>
      <c r="C824" s="131">
        <v>823</v>
      </c>
      <c r="D824" s="131">
        <v>3645</v>
      </c>
      <c r="E824" s="131">
        <v>3645</v>
      </c>
      <c r="F824" s="131" t="s">
        <v>179</v>
      </c>
      <c r="G824" s="131">
        <v>2013</v>
      </c>
      <c r="H824" s="131">
        <v>0</v>
      </c>
      <c r="I824" s="131">
        <v>1</v>
      </c>
      <c r="J824" s="131">
        <v>9702634.6999999993</v>
      </c>
      <c r="K824" s="131">
        <v>0</v>
      </c>
      <c r="L824" s="131">
        <v>1622664.82</v>
      </c>
      <c r="M824" s="131">
        <v>0</v>
      </c>
      <c r="N824" s="131">
        <v>6160159.9400000004</v>
      </c>
      <c r="P824">
        <f t="shared" si="37"/>
        <v>9702634.6999999993</v>
      </c>
      <c r="Q824">
        <f t="shared" si="38"/>
        <v>6160159.9400000004</v>
      </c>
    </row>
    <row r="825" spans="1:17" x14ac:dyDescent="0.3">
      <c r="A825" t="str">
        <f t="shared" si="36"/>
        <v>2013_3715</v>
      </c>
      <c r="C825" s="131">
        <v>824</v>
      </c>
      <c r="D825" s="131">
        <v>3715</v>
      </c>
      <c r="E825" s="131">
        <v>3715</v>
      </c>
      <c r="F825" s="131" t="s">
        <v>181</v>
      </c>
      <c r="G825" s="131">
        <v>2013</v>
      </c>
      <c r="H825" s="131">
        <v>0</v>
      </c>
      <c r="I825" s="131">
        <v>1</v>
      </c>
      <c r="J825" s="131">
        <v>17973902.18</v>
      </c>
      <c r="K825" s="131">
        <v>0</v>
      </c>
      <c r="L825" s="131">
        <v>1706506.99</v>
      </c>
      <c r="M825" s="131">
        <v>443260.92</v>
      </c>
      <c r="N825" s="131">
        <v>9512397.6500000004</v>
      </c>
      <c r="P825">
        <f t="shared" si="37"/>
        <v>17973902.18</v>
      </c>
      <c r="Q825">
        <f t="shared" si="38"/>
        <v>9955658.5700000003</v>
      </c>
    </row>
    <row r="826" spans="1:17" x14ac:dyDescent="0.3">
      <c r="A826" t="str">
        <f t="shared" si="36"/>
        <v>2013_3744</v>
      </c>
      <c r="C826" s="131">
        <v>825</v>
      </c>
      <c r="D826" s="131">
        <v>3744</v>
      </c>
      <c r="E826" s="131">
        <v>3744</v>
      </c>
      <c r="F826" s="131" t="s">
        <v>182</v>
      </c>
      <c r="G826" s="131">
        <v>2013</v>
      </c>
      <c r="H826" s="131">
        <v>0</v>
      </c>
      <c r="I826" s="131">
        <v>1</v>
      </c>
      <c r="J826" s="131">
        <v>2018433.19</v>
      </c>
      <c r="K826" s="131">
        <v>0</v>
      </c>
      <c r="L826" s="131">
        <v>171383.34</v>
      </c>
      <c r="M826" s="131">
        <v>45180.76</v>
      </c>
      <c r="N826" s="131">
        <v>1162107.48</v>
      </c>
      <c r="P826">
        <f t="shared" si="37"/>
        <v>2018433.19</v>
      </c>
      <c r="Q826">
        <f t="shared" si="38"/>
        <v>1207288.24</v>
      </c>
    </row>
    <row r="827" spans="1:17" x14ac:dyDescent="0.3">
      <c r="A827" t="str">
        <f t="shared" si="36"/>
        <v>2013_3798</v>
      </c>
      <c r="C827" s="131">
        <v>826</v>
      </c>
      <c r="D827" s="131">
        <v>3798</v>
      </c>
      <c r="E827" s="131">
        <v>3798</v>
      </c>
      <c r="F827" s="131" t="s">
        <v>183</v>
      </c>
      <c r="G827" s="131">
        <v>2013</v>
      </c>
      <c r="H827" s="131">
        <v>0</v>
      </c>
      <c r="I827" s="131">
        <v>1</v>
      </c>
      <c r="J827" s="131">
        <v>244964.32</v>
      </c>
      <c r="K827" s="131">
        <v>1364769.43</v>
      </c>
      <c r="L827" s="131">
        <v>96713.69</v>
      </c>
      <c r="M827" s="131">
        <v>0</v>
      </c>
      <c r="N827" s="131">
        <v>1086132.77</v>
      </c>
      <c r="P827">
        <f t="shared" si="37"/>
        <v>1609733.75</v>
      </c>
      <c r="Q827">
        <f t="shared" si="38"/>
        <v>1086132.77</v>
      </c>
    </row>
    <row r="828" spans="1:17" x14ac:dyDescent="0.3">
      <c r="A828" t="str">
        <f t="shared" si="36"/>
        <v>2013_3816</v>
      </c>
      <c r="C828" s="131">
        <v>827</v>
      </c>
      <c r="D828" s="131">
        <v>3816</v>
      </c>
      <c r="E828" s="131">
        <v>3816</v>
      </c>
      <c r="F828" s="131" t="s">
        <v>184</v>
      </c>
      <c r="G828" s="131">
        <v>2013</v>
      </c>
      <c r="H828" s="131">
        <v>0</v>
      </c>
      <c r="I828" s="131">
        <v>1</v>
      </c>
      <c r="J828" s="131">
        <v>65947.77</v>
      </c>
      <c r="K828" s="131">
        <v>894997.39</v>
      </c>
      <c r="L828" s="131">
        <v>98488.03</v>
      </c>
      <c r="M828" s="131">
        <v>0</v>
      </c>
      <c r="N828" s="131">
        <v>917170.94</v>
      </c>
      <c r="P828">
        <f t="shared" si="37"/>
        <v>960945.16</v>
      </c>
      <c r="Q828">
        <f t="shared" si="38"/>
        <v>917170.94</v>
      </c>
    </row>
    <row r="829" spans="1:17" x14ac:dyDescent="0.3">
      <c r="A829" t="str">
        <f t="shared" si="36"/>
        <v>2013_3841</v>
      </c>
      <c r="C829" s="131">
        <v>828</v>
      </c>
      <c r="D829" s="131">
        <v>3841</v>
      </c>
      <c r="E829" s="131">
        <v>3841</v>
      </c>
      <c r="F829" s="131" t="s">
        <v>185</v>
      </c>
      <c r="G829" s="131">
        <v>2013</v>
      </c>
      <c r="H829" s="131">
        <v>0</v>
      </c>
      <c r="I829" s="131">
        <v>1</v>
      </c>
      <c r="J829" s="131">
        <v>2953468.77</v>
      </c>
      <c r="K829" s="131">
        <v>0</v>
      </c>
      <c r="L829" s="131">
        <v>197875.31</v>
      </c>
      <c r="M829" s="131">
        <v>0</v>
      </c>
      <c r="N829" s="131">
        <v>1910430.51</v>
      </c>
      <c r="P829">
        <f t="shared" si="37"/>
        <v>2953468.77</v>
      </c>
      <c r="Q829">
        <f t="shared" si="38"/>
        <v>1910430.51</v>
      </c>
    </row>
    <row r="830" spans="1:17" x14ac:dyDescent="0.3">
      <c r="A830" t="str">
        <f t="shared" si="36"/>
        <v>2013_3897</v>
      </c>
      <c r="C830" s="131">
        <v>829</v>
      </c>
      <c r="D830" s="131">
        <v>3897</v>
      </c>
      <c r="E830" s="131">
        <v>3897</v>
      </c>
      <c r="F830" s="131" t="s">
        <v>788</v>
      </c>
      <c r="G830" s="131">
        <v>2013</v>
      </c>
      <c r="H830" s="131">
        <v>0</v>
      </c>
      <c r="I830" s="131">
        <v>1</v>
      </c>
      <c r="J830" s="131">
        <v>509163.19</v>
      </c>
      <c r="K830" s="131">
        <v>175866.43</v>
      </c>
      <c r="L830" s="131">
        <v>87179.42</v>
      </c>
      <c r="M830" s="131">
        <v>0</v>
      </c>
      <c r="N830" s="131">
        <v>599894.14</v>
      </c>
      <c r="P830">
        <f t="shared" si="37"/>
        <v>685029.62</v>
      </c>
      <c r="Q830">
        <f t="shared" si="38"/>
        <v>599894.14</v>
      </c>
    </row>
    <row r="831" spans="1:17" x14ac:dyDescent="0.3">
      <c r="A831" t="str">
        <f t="shared" si="36"/>
        <v>2013_3906</v>
      </c>
      <c r="C831" s="131">
        <v>830</v>
      </c>
      <c r="D831" s="131">
        <v>3906</v>
      </c>
      <c r="E831" s="131">
        <v>3906</v>
      </c>
      <c r="F831" s="131" t="s">
        <v>187</v>
      </c>
      <c r="G831" s="131">
        <v>2013</v>
      </c>
      <c r="H831" s="131">
        <v>0</v>
      </c>
      <c r="I831" s="131">
        <v>1</v>
      </c>
      <c r="J831" s="131">
        <v>1483346.73</v>
      </c>
      <c r="K831" s="131">
        <v>0</v>
      </c>
      <c r="L831" s="131">
        <v>141176.16</v>
      </c>
      <c r="M831" s="131">
        <v>0</v>
      </c>
      <c r="N831" s="131">
        <v>1084966.26</v>
      </c>
      <c r="P831">
        <f t="shared" si="37"/>
        <v>1483346.73</v>
      </c>
      <c r="Q831">
        <f t="shared" si="38"/>
        <v>1084966.26</v>
      </c>
    </row>
    <row r="832" spans="1:17" x14ac:dyDescent="0.3">
      <c r="A832" t="str">
        <f t="shared" si="36"/>
        <v>2013_4419</v>
      </c>
      <c r="C832" s="131">
        <v>831</v>
      </c>
      <c r="D832" s="131">
        <v>4419</v>
      </c>
      <c r="E832" s="131">
        <v>4419</v>
      </c>
      <c r="F832" s="131" t="s">
        <v>789</v>
      </c>
      <c r="G832" s="131">
        <v>2013</v>
      </c>
      <c r="H832" s="131">
        <v>0</v>
      </c>
      <c r="I832" s="131">
        <v>1</v>
      </c>
      <c r="J832" s="131">
        <v>323450.23999999999</v>
      </c>
      <c r="K832" s="131">
        <v>1629232.73</v>
      </c>
      <c r="L832" s="131">
        <v>203111.73</v>
      </c>
      <c r="M832" s="131">
        <v>0</v>
      </c>
      <c r="N832" s="131">
        <v>312025.40000000002</v>
      </c>
      <c r="P832">
        <f t="shared" si="37"/>
        <v>1952682.97</v>
      </c>
      <c r="Q832">
        <f t="shared" si="38"/>
        <v>312025.40000000002</v>
      </c>
    </row>
    <row r="833" spans="1:17" x14ac:dyDescent="0.3">
      <c r="A833" t="str">
        <f t="shared" si="36"/>
        <v>2013_3942</v>
      </c>
      <c r="C833" s="131">
        <v>832</v>
      </c>
      <c r="D833" s="131">
        <v>3942</v>
      </c>
      <c r="E833" s="131">
        <v>3942</v>
      </c>
      <c r="F833" s="131" t="s">
        <v>188</v>
      </c>
      <c r="G833" s="131">
        <v>2013</v>
      </c>
      <c r="H833" s="131">
        <v>0</v>
      </c>
      <c r="I833" s="131">
        <v>1</v>
      </c>
      <c r="J833" s="131">
        <v>981685.61</v>
      </c>
      <c r="K833" s="131">
        <v>0</v>
      </c>
      <c r="L833" s="131">
        <v>95021.7</v>
      </c>
      <c r="M833" s="131">
        <v>0</v>
      </c>
      <c r="N833" s="131">
        <v>985114.3</v>
      </c>
      <c r="P833">
        <f t="shared" si="37"/>
        <v>981685.61</v>
      </c>
      <c r="Q833">
        <f t="shared" si="38"/>
        <v>985114.3</v>
      </c>
    </row>
    <row r="834" spans="1:17" x14ac:dyDescent="0.3">
      <c r="A834" t="str">
        <f t="shared" ref="A834:A897" si="39">CONCATENATE(G834,"_",D834)</f>
        <v>2013_4023</v>
      </c>
      <c r="C834" s="131">
        <v>833</v>
      </c>
      <c r="D834" s="131">
        <v>4023</v>
      </c>
      <c r="E834" s="131">
        <v>4023</v>
      </c>
      <c r="F834" s="131" t="s">
        <v>790</v>
      </c>
      <c r="G834" s="131">
        <v>2013</v>
      </c>
      <c r="H834" s="131">
        <v>0</v>
      </c>
      <c r="I834" s="131">
        <v>1</v>
      </c>
      <c r="J834" s="131">
        <v>2014961.48</v>
      </c>
      <c r="K834" s="131">
        <v>9018.66</v>
      </c>
      <c r="L834" s="131">
        <v>93529.35</v>
      </c>
      <c r="M834" s="131">
        <v>0</v>
      </c>
      <c r="N834" s="131">
        <v>1508953.75</v>
      </c>
      <c r="P834">
        <f t="shared" si="37"/>
        <v>2023980.14</v>
      </c>
      <c r="Q834">
        <f t="shared" si="38"/>
        <v>1508953.75</v>
      </c>
    </row>
    <row r="835" spans="1:17" x14ac:dyDescent="0.3">
      <c r="A835" t="str">
        <f t="shared" si="39"/>
        <v>2013_4033</v>
      </c>
      <c r="C835" s="131">
        <v>834</v>
      </c>
      <c r="D835" s="131">
        <v>4033</v>
      </c>
      <c r="E835" s="131">
        <v>4033</v>
      </c>
      <c r="F835" s="131" t="s">
        <v>368</v>
      </c>
      <c r="G835" s="131">
        <v>2013</v>
      </c>
      <c r="H835" s="131">
        <v>0</v>
      </c>
      <c r="I835" s="131">
        <v>1</v>
      </c>
      <c r="J835" s="131">
        <v>1496618.7</v>
      </c>
      <c r="K835" s="131">
        <v>736306.88</v>
      </c>
      <c r="L835" s="131">
        <v>331150.78999999998</v>
      </c>
      <c r="M835" s="131">
        <v>0</v>
      </c>
      <c r="N835" s="131">
        <v>1458271.24</v>
      </c>
      <c r="P835">
        <f t="shared" ref="P835:P898" si="40">SUM(J835:K835)</f>
        <v>2232925.58</v>
      </c>
      <c r="Q835">
        <f t="shared" ref="Q835:Q898" si="41">SUM(M835:N835)</f>
        <v>1458271.24</v>
      </c>
    </row>
    <row r="836" spans="1:17" x14ac:dyDescent="0.3">
      <c r="A836" t="str">
        <f t="shared" si="39"/>
        <v>2013_4041</v>
      </c>
      <c r="C836" s="131">
        <v>835</v>
      </c>
      <c r="D836" s="131">
        <v>4041</v>
      </c>
      <c r="E836" s="131">
        <v>4041</v>
      </c>
      <c r="F836" s="131" t="s">
        <v>191</v>
      </c>
      <c r="G836" s="131">
        <v>2013</v>
      </c>
      <c r="H836" s="131">
        <v>0</v>
      </c>
      <c r="I836" s="131">
        <v>1</v>
      </c>
      <c r="J836" s="131">
        <v>4011114.47</v>
      </c>
      <c r="K836" s="131">
        <v>14.59</v>
      </c>
      <c r="L836" s="131">
        <v>141034.49</v>
      </c>
      <c r="M836" s="131">
        <v>0</v>
      </c>
      <c r="N836" s="131">
        <v>2544049.52</v>
      </c>
      <c r="P836">
        <f t="shared" si="40"/>
        <v>4011129.06</v>
      </c>
      <c r="Q836">
        <f t="shared" si="41"/>
        <v>2544049.52</v>
      </c>
    </row>
    <row r="837" spans="1:17" x14ac:dyDescent="0.3">
      <c r="A837" t="str">
        <f t="shared" si="39"/>
        <v>2013_4043</v>
      </c>
      <c r="C837" s="131">
        <v>836</v>
      </c>
      <c r="D837" s="131">
        <v>4043</v>
      </c>
      <c r="E837" s="131">
        <v>4043</v>
      </c>
      <c r="F837" s="131" t="s">
        <v>192</v>
      </c>
      <c r="G837" s="131">
        <v>2013</v>
      </c>
      <c r="H837" s="131">
        <v>0</v>
      </c>
      <c r="I837" s="131">
        <v>1</v>
      </c>
      <c r="J837" s="131">
        <v>11951.03</v>
      </c>
      <c r="K837" s="131">
        <v>1334843.79</v>
      </c>
      <c r="L837" s="131">
        <v>326006.25</v>
      </c>
      <c r="M837" s="131">
        <v>0</v>
      </c>
      <c r="N837" s="131">
        <v>931327.49</v>
      </c>
      <c r="P837">
        <f t="shared" si="40"/>
        <v>1346794.82</v>
      </c>
      <c r="Q837">
        <f t="shared" si="41"/>
        <v>931327.49</v>
      </c>
    </row>
    <row r="838" spans="1:17" x14ac:dyDescent="0.3">
      <c r="A838" t="str">
        <f t="shared" si="39"/>
        <v>2013_4068</v>
      </c>
      <c r="C838" s="131">
        <v>837</v>
      </c>
      <c r="D838" s="131">
        <v>4068</v>
      </c>
      <c r="E838" s="131">
        <v>4068</v>
      </c>
      <c r="F838" s="131" t="s">
        <v>945</v>
      </c>
      <c r="G838" s="131">
        <v>2013</v>
      </c>
      <c r="H838" s="131">
        <v>0</v>
      </c>
      <c r="I838" s="131">
        <v>1</v>
      </c>
      <c r="J838" s="131">
        <v>1457914.86</v>
      </c>
      <c r="K838" s="131">
        <v>0</v>
      </c>
      <c r="L838" s="131">
        <v>163144.19</v>
      </c>
      <c r="M838" s="131">
        <v>0</v>
      </c>
      <c r="N838" s="131">
        <v>878394.86</v>
      </c>
      <c r="P838">
        <f t="shared" si="40"/>
        <v>1457914.86</v>
      </c>
      <c r="Q838">
        <f t="shared" si="41"/>
        <v>878394.86</v>
      </c>
    </row>
    <row r="839" spans="1:17" x14ac:dyDescent="0.3">
      <c r="A839" t="str">
        <f t="shared" si="39"/>
        <v>2013_4086</v>
      </c>
      <c r="C839" s="131">
        <v>838</v>
      </c>
      <c r="D839" s="131">
        <v>4086</v>
      </c>
      <c r="E839" s="131">
        <v>4086</v>
      </c>
      <c r="F839" s="131" t="s">
        <v>791</v>
      </c>
      <c r="G839" s="131">
        <v>2013</v>
      </c>
      <c r="H839" s="131">
        <v>0</v>
      </c>
      <c r="I839" s="131">
        <v>1</v>
      </c>
      <c r="J839" s="131">
        <v>3405712.54</v>
      </c>
      <c r="K839" s="131">
        <v>0</v>
      </c>
      <c r="L839" s="131">
        <v>1695056.09</v>
      </c>
      <c r="M839" s="131">
        <v>0</v>
      </c>
      <c r="N839" s="131">
        <v>-474367.84</v>
      </c>
      <c r="P839">
        <f t="shared" si="40"/>
        <v>3405712.54</v>
      </c>
      <c r="Q839">
        <f t="shared" si="41"/>
        <v>-474367.84</v>
      </c>
    </row>
    <row r="840" spans="1:17" x14ac:dyDescent="0.3">
      <c r="A840" t="str">
        <f t="shared" si="39"/>
        <v>2013_4104</v>
      </c>
      <c r="C840" s="131">
        <v>839</v>
      </c>
      <c r="D840" s="131">
        <v>4104</v>
      </c>
      <c r="E840" s="131">
        <v>4104</v>
      </c>
      <c r="F840" s="131" t="s">
        <v>194</v>
      </c>
      <c r="G840" s="131">
        <v>2013</v>
      </c>
      <c r="H840" s="131">
        <v>0</v>
      </c>
      <c r="I840" s="131">
        <v>1</v>
      </c>
      <c r="J840" s="131">
        <v>8670418.6400000006</v>
      </c>
      <c r="K840" s="131">
        <v>2.4500000000000002</v>
      </c>
      <c r="L840" s="131">
        <v>981519.02</v>
      </c>
      <c r="M840" s="131">
        <v>0</v>
      </c>
      <c r="N840" s="131">
        <v>2981865.27</v>
      </c>
      <c r="P840">
        <f t="shared" si="40"/>
        <v>8670421.0899999999</v>
      </c>
      <c r="Q840">
        <f t="shared" si="41"/>
        <v>2981865.27</v>
      </c>
    </row>
    <row r="841" spans="1:17" x14ac:dyDescent="0.3">
      <c r="A841" t="str">
        <f t="shared" si="39"/>
        <v>2013_4122</v>
      </c>
      <c r="C841" s="131">
        <v>840</v>
      </c>
      <c r="D841" s="131">
        <v>4122</v>
      </c>
      <c r="E841" s="131">
        <v>4122</v>
      </c>
      <c r="F841" s="131" t="s">
        <v>195</v>
      </c>
      <c r="G841" s="131">
        <v>2013</v>
      </c>
      <c r="H841" s="131">
        <v>0</v>
      </c>
      <c r="I841" s="131">
        <v>1</v>
      </c>
      <c r="J841" s="131">
        <v>144834.82999999999</v>
      </c>
      <c r="K841" s="131">
        <v>2454646.7400000002</v>
      </c>
      <c r="L841" s="131">
        <v>110301.75999999999</v>
      </c>
      <c r="M841" s="131">
        <v>0</v>
      </c>
      <c r="N841" s="131">
        <v>2034955.33</v>
      </c>
      <c r="P841">
        <f t="shared" si="40"/>
        <v>2599481.5700000003</v>
      </c>
      <c r="Q841">
        <f t="shared" si="41"/>
        <v>2034955.33</v>
      </c>
    </row>
    <row r="842" spans="1:17" x14ac:dyDescent="0.3">
      <c r="A842" t="str">
        <f t="shared" si="39"/>
        <v>2013_4131</v>
      </c>
      <c r="C842" s="131">
        <v>841</v>
      </c>
      <c r="D842" s="131">
        <v>4131</v>
      </c>
      <c r="E842" s="131">
        <v>4131</v>
      </c>
      <c r="F842" s="131" t="s">
        <v>196</v>
      </c>
      <c r="G842" s="131">
        <v>2013</v>
      </c>
      <c r="H842" s="131">
        <v>0</v>
      </c>
      <c r="I842" s="131">
        <v>1</v>
      </c>
      <c r="J842" s="131">
        <v>177093.21</v>
      </c>
      <c r="K842" s="131">
        <v>10716366.050000001</v>
      </c>
      <c r="L842" s="131">
        <v>411725.43</v>
      </c>
      <c r="M842" s="131">
        <v>10419.93</v>
      </c>
      <c r="N842" s="131">
        <v>6816089.1600000001</v>
      </c>
      <c r="P842">
        <f t="shared" si="40"/>
        <v>10893459.260000002</v>
      </c>
      <c r="Q842">
        <f t="shared" si="41"/>
        <v>6826509.0899999999</v>
      </c>
    </row>
    <row r="843" spans="1:17" x14ac:dyDescent="0.3">
      <c r="A843" t="str">
        <f t="shared" si="39"/>
        <v>2013_4203</v>
      </c>
      <c r="C843" s="131">
        <v>842</v>
      </c>
      <c r="D843" s="131">
        <v>4203</v>
      </c>
      <c r="E843" s="131">
        <v>4203</v>
      </c>
      <c r="F843" s="131" t="s">
        <v>198</v>
      </c>
      <c r="G843" s="131">
        <v>2013</v>
      </c>
      <c r="H843" s="131">
        <v>0</v>
      </c>
      <c r="I843" s="131">
        <v>1</v>
      </c>
      <c r="J843" s="131">
        <v>2693212.49</v>
      </c>
      <c r="K843" s="131">
        <v>0</v>
      </c>
      <c r="L843" s="131">
        <v>208078.64</v>
      </c>
      <c r="M843" s="131">
        <v>0</v>
      </c>
      <c r="N843" s="131">
        <v>1723006.86</v>
      </c>
      <c r="P843">
        <f t="shared" si="40"/>
        <v>2693212.49</v>
      </c>
      <c r="Q843">
        <f t="shared" si="41"/>
        <v>1723006.86</v>
      </c>
    </row>
    <row r="844" spans="1:17" x14ac:dyDescent="0.3">
      <c r="A844" t="str">
        <f t="shared" si="39"/>
        <v>2013_4212</v>
      </c>
      <c r="C844" s="131">
        <v>843</v>
      </c>
      <c r="D844" s="131">
        <v>4212</v>
      </c>
      <c r="E844" s="131">
        <v>4212</v>
      </c>
      <c r="F844" s="131" t="s">
        <v>199</v>
      </c>
      <c r="G844" s="131">
        <v>2013</v>
      </c>
      <c r="H844" s="131">
        <v>0</v>
      </c>
      <c r="I844" s="131">
        <v>1</v>
      </c>
      <c r="J844" s="131">
        <v>531973.11</v>
      </c>
      <c r="K844" s="131">
        <v>0</v>
      </c>
      <c r="L844" s="131">
        <v>151265.47</v>
      </c>
      <c r="M844" s="131">
        <v>0</v>
      </c>
      <c r="N844" s="131">
        <v>33343.53</v>
      </c>
      <c r="P844">
        <f t="shared" si="40"/>
        <v>531973.11</v>
      </c>
      <c r="Q844">
        <f t="shared" si="41"/>
        <v>33343.53</v>
      </c>
    </row>
    <row r="845" spans="1:17" x14ac:dyDescent="0.3">
      <c r="A845" t="str">
        <f t="shared" si="39"/>
        <v>2013_4271</v>
      </c>
      <c r="C845" s="131">
        <v>844</v>
      </c>
      <c r="D845" s="131">
        <v>4271</v>
      </c>
      <c r="E845" s="131">
        <v>4271</v>
      </c>
      <c r="F845" s="131" t="s">
        <v>201</v>
      </c>
      <c r="G845" s="131">
        <v>2013</v>
      </c>
      <c r="H845" s="131">
        <v>0</v>
      </c>
      <c r="I845" s="131">
        <v>1</v>
      </c>
      <c r="J845" s="131">
        <v>4493369.3499999996</v>
      </c>
      <c r="K845" s="131">
        <v>0</v>
      </c>
      <c r="L845" s="131">
        <v>206753.63</v>
      </c>
      <c r="M845" s="131">
        <v>0</v>
      </c>
      <c r="N845" s="131">
        <v>3294579.01</v>
      </c>
      <c r="P845">
        <f t="shared" si="40"/>
        <v>4493369.3499999996</v>
      </c>
      <c r="Q845">
        <f t="shared" si="41"/>
        <v>3294579.01</v>
      </c>
    </row>
    <row r="846" spans="1:17" x14ac:dyDescent="0.3">
      <c r="A846" t="str">
        <f t="shared" si="39"/>
        <v>2013_4269</v>
      </c>
      <c r="C846" s="131">
        <v>845</v>
      </c>
      <c r="D846" s="131">
        <v>4269</v>
      </c>
      <c r="E846" s="131">
        <v>4269</v>
      </c>
      <c r="F846" s="131" t="s">
        <v>200</v>
      </c>
      <c r="G846" s="131">
        <v>2013</v>
      </c>
      <c r="H846" s="131">
        <v>0</v>
      </c>
      <c r="I846" s="131">
        <v>1</v>
      </c>
      <c r="J846" s="131">
        <v>37422.559999999998</v>
      </c>
      <c r="K846" s="131">
        <v>2375264.56</v>
      </c>
      <c r="L846" s="131">
        <v>87370.240000000005</v>
      </c>
      <c r="M846" s="131">
        <v>0</v>
      </c>
      <c r="N846" s="131">
        <v>1557070.83</v>
      </c>
      <c r="P846">
        <f t="shared" si="40"/>
        <v>2412687.12</v>
      </c>
      <c r="Q846">
        <f t="shared" si="41"/>
        <v>1557070.83</v>
      </c>
    </row>
    <row r="847" spans="1:17" x14ac:dyDescent="0.3">
      <c r="A847" t="str">
        <f t="shared" si="39"/>
        <v>2013_4356</v>
      </c>
      <c r="C847" s="131">
        <v>846</v>
      </c>
      <c r="D847" s="131">
        <v>4356</v>
      </c>
      <c r="E847" s="131">
        <v>4356</v>
      </c>
      <c r="F847" s="131" t="s">
        <v>202</v>
      </c>
      <c r="G847" s="131">
        <v>2013</v>
      </c>
      <c r="H847" s="131">
        <v>0</v>
      </c>
      <c r="I847" s="131">
        <v>1</v>
      </c>
      <c r="J847" s="131">
        <v>1637130.77</v>
      </c>
      <c r="K847" s="131">
        <v>40863.699999999997</v>
      </c>
      <c r="L847" s="131">
        <v>115255.88</v>
      </c>
      <c r="M847" s="131">
        <v>0</v>
      </c>
      <c r="N847" s="131">
        <v>909606.07</v>
      </c>
      <c r="P847">
        <f t="shared" si="40"/>
        <v>1677994.47</v>
      </c>
      <c r="Q847">
        <f t="shared" si="41"/>
        <v>909606.07</v>
      </c>
    </row>
    <row r="848" spans="1:17" x14ac:dyDescent="0.3">
      <c r="A848" t="str">
        <f t="shared" si="39"/>
        <v>2013_4149</v>
      </c>
      <c r="C848" s="131">
        <v>847</v>
      </c>
      <c r="D848" s="131">
        <v>4149</v>
      </c>
      <c r="E848" s="131">
        <v>4149</v>
      </c>
      <c r="F848" s="131" t="s">
        <v>792</v>
      </c>
      <c r="G848" s="131">
        <v>2013</v>
      </c>
      <c r="H848" s="131">
        <v>0</v>
      </c>
      <c r="I848" s="131">
        <v>1</v>
      </c>
      <c r="J848" s="131">
        <v>106280.91</v>
      </c>
      <c r="K848" s="131">
        <v>3849474.79</v>
      </c>
      <c r="L848" s="131">
        <v>140850.72</v>
      </c>
      <c r="M848" s="131">
        <v>0</v>
      </c>
      <c r="N848" s="131">
        <v>2513356.17</v>
      </c>
      <c r="P848">
        <f t="shared" si="40"/>
        <v>3955755.7</v>
      </c>
      <c r="Q848">
        <f t="shared" si="41"/>
        <v>2513356.17</v>
      </c>
    </row>
    <row r="849" spans="1:17" x14ac:dyDescent="0.3">
      <c r="A849" t="str">
        <f t="shared" si="39"/>
        <v>2013_4437</v>
      </c>
      <c r="C849" s="131">
        <v>848</v>
      </c>
      <c r="D849" s="131">
        <v>4437</v>
      </c>
      <c r="E849" s="131">
        <v>4437</v>
      </c>
      <c r="F849" s="131" t="s">
        <v>204</v>
      </c>
      <c r="G849" s="131">
        <v>2013</v>
      </c>
      <c r="H849" s="131">
        <v>0</v>
      </c>
      <c r="I849" s="131">
        <v>1</v>
      </c>
      <c r="J849" s="131">
        <v>316470.92</v>
      </c>
      <c r="K849" s="131">
        <v>1409396.55</v>
      </c>
      <c r="L849" s="131">
        <v>124313.82</v>
      </c>
      <c r="M849" s="131">
        <v>0</v>
      </c>
      <c r="N849" s="131">
        <v>1180821.03</v>
      </c>
      <c r="P849">
        <f t="shared" si="40"/>
        <v>1725867.47</v>
      </c>
      <c r="Q849">
        <f t="shared" si="41"/>
        <v>1180821.03</v>
      </c>
    </row>
    <row r="850" spans="1:17" x14ac:dyDescent="0.3">
      <c r="A850" t="str">
        <f t="shared" si="39"/>
        <v>2013_4446</v>
      </c>
      <c r="C850" s="131">
        <v>849</v>
      </c>
      <c r="D850" s="131">
        <v>4446</v>
      </c>
      <c r="E850" s="131">
        <v>4446</v>
      </c>
      <c r="F850" s="131" t="s">
        <v>205</v>
      </c>
      <c r="G850" s="131">
        <v>2013</v>
      </c>
      <c r="H850" s="131">
        <v>0</v>
      </c>
      <c r="I850" s="131">
        <v>1</v>
      </c>
      <c r="J850" s="131">
        <v>987243.33</v>
      </c>
      <c r="K850" s="131">
        <v>0</v>
      </c>
      <c r="L850" s="131">
        <v>234342.2</v>
      </c>
      <c r="M850" s="131">
        <v>0</v>
      </c>
      <c r="N850" s="131">
        <v>222352.02</v>
      </c>
      <c r="P850">
        <f t="shared" si="40"/>
        <v>987243.33</v>
      </c>
      <c r="Q850">
        <f t="shared" si="41"/>
        <v>222352.02</v>
      </c>
    </row>
    <row r="851" spans="1:17" x14ac:dyDescent="0.3">
      <c r="A851" t="str">
        <f t="shared" si="39"/>
        <v>2013_4491</v>
      </c>
      <c r="C851" s="131">
        <v>850</v>
      </c>
      <c r="D851" s="131">
        <v>4491</v>
      </c>
      <c r="E851" s="131">
        <v>4491</v>
      </c>
      <c r="F851" s="131" t="s">
        <v>206</v>
      </c>
      <c r="G851" s="131">
        <v>2013</v>
      </c>
      <c r="H851" s="131">
        <v>0</v>
      </c>
      <c r="I851" s="131">
        <v>1</v>
      </c>
      <c r="J851" s="131">
        <v>482358.89</v>
      </c>
      <c r="K851" s="131">
        <v>387.42</v>
      </c>
      <c r="L851" s="131">
        <v>30369.3</v>
      </c>
      <c r="M851" s="131">
        <v>0</v>
      </c>
      <c r="N851" s="131">
        <v>600298.81000000006</v>
      </c>
      <c r="P851">
        <f t="shared" si="40"/>
        <v>482746.31</v>
      </c>
      <c r="Q851">
        <f t="shared" si="41"/>
        <v>600298.81000000006</v>
      </c>
    </row>
    <row r="852" spans="1:17" x14ac:dyDescent="0.3">
      <c r="A852" t="str">
        <f t="shared" si="39"/>
        <v>2013_4505</v>
      </c>
      <c r="C852" s="131">
        <v>851</v>
      </c>
      <c r="D852" s="131">
        <v>4505</v>
      </c>
      <c r="E852" s="131">
        <v>4505</v>
      </c>
      <c r="F852" s="131" t="s">
        <v>207</v>
      </c>
      <c r="G852" s="131">
        <v>2013</v>
      </c>
      <c r="H852" s="131">
        <v>0</v>
      </c>
      <c r="I852" s="131">
        <v>1</v>
      </c>
      <c r="J852" s="131">
        <v>796106.19</v>
      </c>
      <c r="K852" s="131">
        <v>0</v>
      </c>
      <c r="L852" s="131">
        <v>79292.41</v>
      </c>
      <c r="M852" s="131">
        <v>0</v>
      </c>
      <c r="N852" s="131">
        <v>484275.91</v>
      </c>
      <c r="P852">
        <f t="shared" si="40"/>
        <v>796106.19</v>
      </c>
      <c r="Q852">
        <f t="shared" si="41"/>
        <v>484275.91</v>
      </c>
    </row>
    <row r="853" spans="1:17" x14ac:dyDescent="0.3">
      <c r="A853" t="str">
        <f t="shared" si="39"/>
        <v>2013_4509</v>
      </c>
      <c r="C853" s="131">
        <v>852</v>
      </c>
      <c r="D853" s="131">
        <v>4509</v>
      </c>
      <c r="E853" s="131">
        <v>4509</v>
      </c>
      <c r="F853" s="131" t="s">
        <v>208</v>
      </c>
      <c r="G853" s="131">
        <v>2013</v>
      </c>
      <c r="H853" s="131">
        <v>0</v>
      </c>
      <c r="I853" s="131">
        <v>1</v>
      </c>
      <c r="J853" s="131">
        <v>118253.1</v>
      </c>
      <c r="K853" s="131">
        <v>196957.14</v>
      </c>
      <c r="L853" s="131">
        <v>0</v>
      </c>
      <c r="M853" s="131">
        <v>0</v>
      </c>
      <c r="N853" s="131">
        <v>140269.9</v>
      </c>
      <c r="P853">
        <f t="shared" si="40"/>
        <v>315210.23999999999</v>
      </c>
      <c r="Q853">
        <f t="shared" si="41"/>
        <v>140269.9</v>
      </c>
    </row>
    <row r="854" spans="1:17" x14ac:dyDescent="0.3">
      <c r="A854" t="str">
        <f t="shared" si="39"/>
        <v>2013_4518</v>
      </c>
      <c r="C854" s="131">
        <v>853</v>
      </c>
      <c r="D854" s="131">
        <v>4518</v>
      </c>
      <c r="E854" s="131">
        <v>4518</v>
      </c>
      <c r="F854" s="131" t="s">
        <v>209</v>
      </c>
      <c r="G854" s="131">
        <v>2013</v>
      </c>
      <c r="H854" s="131">
        <v>0</v>
      </c>
      <c r="I854" s="131">
        <v>1</v>
      </c>
      <c r="J854" s="131">
        <v>603426.41</v>
      </c>
      <c r="K854" s="131">
        <v>11339.16</v>
      </c>
      <c r="L854" s="131">
        <v>190003.82</v>
      </c>
      <c r="M854" s="131">
        <v>0</v>
      </c>
      <c r="N854" s="131">
        <v>250358.56</v>
      </c>
      <c r="P854">
        <f t="shared" si="40"/>
        <v>614765.57000000007</v>
      </c>
      <c r="Q854">
        <f t="shared" si="41"/>
        <v>250358.56</v>
      </c>
    </row>
    <row r="855" spans="1:17" x14ac:dyDescent="0.3">
      <c r="A855" t="str">
        <f t="shared" si="39"/>
        <v>2013_4527</v>
      </c>
      <c r="C855" s="131">
        <v>854</v>
      </c>
      <c r="D855" s="131">
        <v>4527</v>
      </c>
      <c r="E855" s="131">
        <v>4527</v>
      </c>
      <c r="F855" s="131" t="s">
        <v>210</v>
      </c>
      <c r="G855" s="131">
        <v>2013</v>
      </c>
      <c r="H855" s="131">
        <v>0</v>
      </c>
      <c r="I855" s="131">
        <v>1</v>
      </c>
      <c r="J855" s="131">
        <v>1898864.12</v>
      </c>
      <c r="K855" s="131">
        <v>617.1</v>
      </c>
      <c r="L855" s="131">
        <v>235516.43</v>
      </c>
      <c r="M855" s="131">
        <v>0</v>
      </c>
      <c r="N855" s="131">
        <v>1195535.32</v>
      </c>
      <c r="P855">
        <f t="shared" si="40"/>
        <v>1899481.2200000002</v>
      </c>
      <c r="Q855">
        <f t="shared" si="41"/>
        <v>1195535.32</v>
      </c>
    </row>
    <row r="856" spans="1:17" x14ac:dyDescent="0.3">
      <c r="A856" t="str">
        <f t="shared" si="39"/>
        <v>2013_4536</v>
      </c>
      <c r="C856" s="131">
        <v>855</v>
      </c>
      <c r="D856" s="131">
        <v>4536</v>
      </c>
      <c r="E856" s="131">
        <v>4536</v>
      </c>
      <c r="F856" s="131" t="s">
        <v>211</v>
      </c>
      <c r="G856" s="131">
        <v>2013</v>
      </c>
      <c r="H856" s="131">
        <v>0</v>
      </c>
      <c r="I856" s="131">
        <v>1</v>
      </c>
      <c r="J856" s="131">
        <v>5905489.6699999999</v>
      </c>
      <c r="K856" s="131">
        <v>3773.08</v>
      </c>
      <c r="L856" s="131">
        <v>244083.51</v>
      </c>
      <c r="M856" s="131">
        <v>89360.91</v>
      </c>
      <c r="N856" s="131">
        <v>2231097.46</v>
      </c>
      <c r="P856">
        <f t="shared" si="40"/>
        <v>5909262.75</v>
      </c>
      <c r="Q856">
        <f t="shared" si="41"/>
        <v>2320458.37</v>
      </c>
    </row>
    <row r="857" spans="1:17" x14ac:dyDescent="0.3">
      <c r="A857" t="str">
        <f t="shared" si="39"/>
        <v>2013_4554</v>
      </c>
      <c r="C857" s="131">
        <v>856</v>
      </c>
      <c r="D857" s="131">
        <v>4554</v>
      </c>
      <c r="E857" s="131">
        <v>4554</v>
      </c>
      <c r="F857" s="131" t="s">
        <v>212</v>
      </c>
      <c r="G857" s="131">
        <v>2013</v>
      </c>
      <c r="H857" s="131">
        <v>0</v>
      </c>
      <c r="I857" s="131">
        <v>1</v>
      </c>
      <c r="J857" s="131">
        <v>2548004.23</v>
      </c>
      <c r="K857" s="131">
        <v>0</v>
      </c>
      <c r="L857" s="131">
        <v>193.79</v>
      </c>
      <c r="M857" s="131">
        <v>0</v>
      </c>
      <c r="N857" s="131">
        <v>941753.21</v>
      </c>
      <c r="P857">
        <f t="shared" si="40"/>
        <v>2548004.23</v>
      </c>
      <c r="Q857">
        <f t="shared" si="41"/>
        <v>941753.21</v>
      </c>
    </row>
    <row r="858" spans="1:17" x14ac:dyDescent="0.3">
      <c r="A858" t="str">
        <f t="shared" si="39"/>
        <v>2013_4572</v>
      </c>
      <c r="C858" s="131">
        <v>857</v>
      </c>
      <c r="D858" s="131">
        <v>4572</v>
      </c>
      <c r="E858" s="131">
        <v>4572</v>
      </c>
      <c r="F858" s="131" t="s">
        <v>213</v>
      </c>
      <c r="G858" s="131">
        <v>2013</v>
      </c>
      <c r="H858" s="131">
        <v>0</v>
      </c>
      <c r="I858" s="131">
        <v>1</v>
      </c>
      <c r="J858" s="131">
        <v>658046.59</v>
      </c>
      <c r="K858" s="131">
        <v>1182184.25</v>
      </c>
      <c r="L858" s="131">
        <v>167151.28</v>
      </c>
      <c r="M858" s="131">
        <v>0</v>
      </c>
      <c r="N858" s="131">
        <v>1267374.96</v>
      </c>
      <c r="P858">
        <f t="shared" si="40"/>
        <v>1840230.8399999999</v>
      </c>
      <c r="Q858">
        <f t="shared" si="41"/>
        <v>1267374.96</v>
      </c>
    </row>
    <row r="859" spans="1:17" x14ac:dyDescent="0.3">
      <c r="A859" t="str">
        <f t="shared" si="39"/>
        <v>2013_4581</v>
      </c>
      <c r="C859" s="131">
        <v>858</v>
      </c>
      <c r="D859" s="131">
        <v>4581</v>
      </c>
      <c r="E859" s="131">
        <v>4581</v>
      </c>
      <c r="F859" s="131" t="s">
        <v>214</v>
      </c>
      <c r="G859" s="131">
        <v>2013</v>
      </c>
      <c r="H859" s="131">
        <v>0</v>
      </c>
      <c r="I859" s="131">
        <v>1</v>
      </c>
      <c r="J859" s="131">
        <v>9421955.4499999993</v>
      </c>
      <c r="K859" s="131">
        <v>0</v>
      </c>
      <c r="L859" s="131">
        <v>990120.95</v>
      </c>
      <c r="M859" s="131">
        <v>0</v>
      </c>
      <c r="N859" s="131">
        <v>3681740.22</v>
      </c>
      <c r="P859">
        <f t="shared" si="40"/>
        <v>9421955.4499999993</v>
      </c>
      <c r="Q859">
        <f t="shared" si="41"/>
        <v>3681740.22</v>
      </c>
    </row>
    <row r="860" spans="1:17" x14ac:dyDescent="0.3">
      <c r="A860" t="str">
        <f t="shared" si="39"/>
        <v>2013_4599</v>
      </c>
      <c r="C860" s="131">
        <v>859</v>
      </c>
      <c r="D860" s="131">
        <v>4599</v>
      </c>
      <c r="E860" s="131">
        <v>4599</v>
      </c>
      <c r="F860" s="131" t="s">
        <v>215</v>
      </c>
      <c r="G860" s="131">
        <v>2013</v>
      </c>
      <c r="H860" s="131">
        <v>0</v>
      </c>
      <c r="I860" s="131">
        <v>1</v>
      </c>
      <c r="J860" s="131">
        <v>2064903.82</v>
      </c>
      <c r="K860" s="131">
        <v>0</v>
      </c>
      <c r="L860" s="131">
        <v>202930.55</v>
      </c>
      <c r="M860" s="131">
        <v>0</v>
      </c>
      <c r="N860" s="131">
        <v>1187596.22</v>
      </c>
      <c r="P860">
        <f t="shared" si="40"/>
        <v>2064903.82</v>
      </c>
      <c r="Q860">
        <f t="shared" si="41"/>
        <v>1187596.22</v>
      </c>
    </row>
    <row r="861" spans="1:17" x14ac:dyDescent="0.3">
      <c r="A861" t="str">
        <f t="shared" si="39"/>
        <v>2013_4617</v>
      </c>
      <c r="C861" s="131">
        <v>860</v>
      </c>
      <c r="D861" s="131">
        <v>4617</v>
      </c>
      <c r="E861" s="131">
        <v>4617</v>
      </c>
      <c r="F861" s="131" t="s">
        <v>216</v>
      </c>
      <c r="G861" s="131">
        <v>2013</v>
      </c>
      <c r="H861" s="131">
        <v>0</v>
      </c>
      <c r="I861" s="131">
        <v>1</v>
      </c>
      <c r="J861" s="131">
        <v>3501473.33</v>
      </c>
      <c r="K861" s="131">
        <v>0</v>
      </c>
      <c r="L861" s="131">
        <v>255105.89</v>
      </c>
      <c r="M861" s="131">
        <v>171039.65</v>
      </c>
      <c r="N861" s="131">
        <v>1526537.44</v>
      </c>
      <c r="P861">
        <f t="shared" si="40"/>
        <v>3501473.33</v>
      </c>
      <c r="Q861">
        <f t="shared" si="41"/>
        <v>1697577.0899999999</v>
      </c>
    </row>
    <row r="862" spans="1:17" x14ac:dyDescent="0.3">
      <c r="A862" t="str">
        <f t="shared" si="39"/>
        <v>2013_4662</v>
      </c>
      <c r="C862" s="131">
        <v>861</v>
      </c>
      <c r="D862" s="131">
        <v>4662</v>
      </c>
      <c r="E862" s="131">
        <v>4662</v>
      </c>
      <c r="F862" s="131" t="s">
        <v>218</v>
      </c>
      <c r="G862" s="131">
        <v>2013</v>
      </c>
      <c r="H862" s="131">
        <v>0</v>
      </c>
      <c r="I862" s="131">
        <v>1</v>
      </c>
      <c r="J862" s="131">
        <v>271570.08</v>
      </c>
      <c r="K862" s="131">
        <v>0</v>
      </c>
      <c r="L862" s="131">
        <v>186748.84</v>
      </c>
      <c r="M862" s="131">
        <v>7121.94</v>
      </c>
      <c r="N862" s="131">
        <v>199866.37</v>
      </c>
      <c r="P862">
        <f t="shared" si="40"/>
        <v>271570.08</v>
      </c>
      <c r="Q862">
        <f t="shared" si="41"/>
        <v>206988.31</v>
      </c>
    </row>
    <row r="863" spans="1:17" x14ac:dyDescent="0.3">
      <c r="A863" t="str">
        <f t="shared" si="39"/>
        <v>2013_4689</v>
      </c>
      <c r="C863" s="131">
        <v>862</v>
      </c>
      <c r="D863" s="131">
        <v>4689</v>
      </c>
      <c r="E863" s="131">
        <v>4689</v>
      </c>
      <c r="F863" s="131" t="s">
        <v>219</v>
      </c>
      <c r="G863" s="131">
        <v>2013</v>
      </c>
      <c r="H863" s="131">
        <v>0</v>
      </c>
      <c r="I863" s="131">
        <v>1</v>
      </c>
      <c r="J863" s="131">
        <v>959141.57</v>
      </c>
      <c r="K863" s="131">
        <v>86667.69</v>
      </c>
      <c r="L863" s="131">
        <v>68070.13</v>
      </c>
      <c r="M863" s="131">
        <v>0</v>
      </c>
      <c r="N863" s="131">
        <v>735722.99</v>
      </c>
      <c r="P863">
        <f t="shared" si="40"/>
        <v>1045809.26</v>
      </c>
      <c r="Q863">
        <f t="shared" si="41"/>
        <v>735722.99</v>
      </c>
    </row>
    <row r="864" spans="1:17" x14ac:dyDescent="0.3">
      <c r="A864" t="str">
        <f t="shared" si="39"/>
        <v>2013_4644</v>
      </c>
      <c r="C864" s="131">
        <v>863</v>
      </c>
      <c r="D864" s="131">
        <v>4644</v>
      </c>
      <c r="E864" s="131">
        <v>4644</v>
      </c>
      <c r="F864" s="131" t="s">
        <v>217</v>
      </c>
      <c r="G864" s="131">
        <v>2013</v>
      </c>
      <c r="H864" s="131">
        <v>0</v>
      </c>
      <c r="I864" s="131">
        <v>1</v>
      </c>
      <c r="J864" s="131">
        <v>1220476.6499999999</v>
      </c>
      <c r="K864" s="131">
        <v>1620.79</v>
      </c>
      <c r="L864" s="131">
        <v>282153.45</v>
      </c>
      <c r="M864" s="131">
        <v>0</v>
      </c>
      <c r="N864" s="131">
        <v>1036448.98</v>
      </c>
      <c r="P864">
        <f t="shared" si="40"/>
        <v>1222097.44</v>
      </c>
      <c r="Q864">
        <f t="shared" si="41"/>
        <v>1036448.98</v>
      </c>
    </row>
    <row r="865" spans="1:17" x14ac:dyDescent="0.3">
      <c r="A865" t="str">
        <f t="shared" si="39"/>
        <v>2013_4725</v>
      </c>
      <c r="C865" s="131">
        <v>864</v>
      </c>
      <c r="D865" s="131">
        <v>4725</v>
      </c>
      <c r="E865" s="131">
        <v>4725</v>
      </c>
      <c r="F865" s="131" t="s">
        <v>220</v>
      </c>
      <c r="G865" s="131">
        <v>2013</v>
      </c>
      <c r="H865" s="131">
        <v>0</v>
      </c>
      <c r="I865" s="131">
        <v>1</v>
      </c>
      <c r="J865" s="131">
        <v>5809145.6100000003</v>
      </c>
      <c r="K865" s="131">
        <v>3051919.4</v>
      </c>
      <c r="L865" s="131">
        <v>814119.94</v>
      </c>
      <c r="M865" s="131">
        <v>0</v>
      </c>
      <c r="N865" s="131">
        <v>2572336.36</v>
      </c>
      <c r="P865">
        <f t="shared" si="40"/>
        <v>8861065.0099999998</v>
      </c>
      <c r="Q865">
        <f t="shared" si="41"/>
        <v>2572336.36</v>
      </c>
    </row>
    <row r="866" spans="1:17" x14ac:dyDescent="0.3">
      <c r="A866" t="str">
        <f t="shared" si="39"/>
        <v>2013_2673</v>
      </c>
      <c r="C866" s="131">
        <v>865</v>
      </c>
      <c r="D866" s="131">
        <v>2673</v>
      </c>
      <c r="E866" s="131">
        <v>2673</v>
      </c>
      <c r="F866" s="131" t="s">
        <v>141</v>
      </c>
      <c r="G866" s="131">
        <v>2013</v>
      </c>
      <c r="H866" s="131">
        <v>0</v>
      </c>
      <c r="I866" s="131">
        <v>1</v>
      </c>
      <c r="J866" s="131">
        <v>0</v>
      </c>
      <c r="K866" s="131">
        <v>1986938.06</v>
      </c>
      <c r="L866" s="131">
        <v>359823.31</v>
      </c>
      <c r="M866" s="131">
        <v>0</v>
      </c>
      <c r="N866" s="131">
        <v>620207.63</v>
      </c>
      <c r="P866">
        <f t="shared" si="40"/>
        <v>1986938.06</v>
      </c>
      <c r="Q866">
        <f t="shared" si="41"/>
        <v>620207.63</v>
      </c>
    </row>
    <row r="867" spans="1:17" x14ac:dyDescent="0.3">
      <c r="A867" t="str">
        <f t="shared" si="39"/>
        <v>2013_153</v>
      </c>
      <c r="C867" s="131">
        <v>866</v>
      </c>
      <c r="D867" s="131">
        <v>153</v>
      </c>
      <c r="E867" s="131">
        <v>153</v>
      </c>
      <c r="F867" s="131" t="s">
        <v>41</v>
      </c>
      <c r="G867" s="131">
        <v>2013</v>
      </c>
      <c r="H867" s="131">
        <v>0</v>
      </c>
      <c r="I867" s="131">
        <v>1</v>
      </c>
      <c r="J867" s="131">
        <v>562674.74</v>
      </c>
      <c r="K867" s="131">
        <v>0</v>
      </c>
      <c r="L867" s="131">
        <v>84943.25</v>
      </c>
      <c r="M867" s="131">
        <v>0</v>
      </c>
      <c r="N867" s="131">
        <v>-12859.68</v>
      </c>
      <c r="P867">
        <f t="shared" si="40"/>
        <v>562674.74</v>
      </c>
      <c r="Q867">
        <f t="shared" si="41"/>
        <v>-12859.68</v>
      </c>
    </row>
    <row r="868" spans="1:17" x14ac:dyDescent="0.3">
      <c r="A868" t="str">
        <f t="shared" si="39"/>
        <v>2013_3691</v>
      </c>
      <c r="C868" s="131">
        <v>867</v>
      </c>
      <c r="D868" s="131">
        <v>3691</v>
      </c>
      <c r="E868" s="131">
        <v>3691</v>
      </c>
      <c r="F868" s="131" t="s">
        <v>180</v>
      </c>
      <c r="G868" s="131">
        <v>2013</v>
      </c>
      <c r="H868" s="131">
        <v>0</v>
      </c>
      <c r="I868" s="131">
        <v>1</v>
      </c>
      <c r="J868" s="131">
        <v>948703.63</v>
      </c>
      <c r="K868" s="131">
        <v>875988.41</v>
      </c>
      <c r="L868" s="131">
        <v>257563.87</v>
      </c>
      <c r="M868" s="131">
        <v>893.46</v>
      </c>
      <c r="N868" s="131">
        <v>1540722.64</v>
      </c>
      <c r="P868">
        <f t="shared" si="40"/>
        <v>1824692.04</v>
      </c>
      <c r="Q868">
        <f t="shared" si="41"/>
        <v>1541616.0999999999</v>
      </c>
    </row>
    <row r="869" spans="1:17" x14ac:dyDescent="0.3">
      <c r="A869" t="str">
        <f t="shared" si="39"/>
        <v>2013_4774</v>
      </c>
      <c r="C869" s="131">
        <v>868</v>
      </c>
      <c r="D869" s="131">
        <v>4774</v>
      </c>
      <c r="E869" s="131">
        <v>4774</v>
      </c>
      <c r="F869" s="131" t="s">
        <v>817</v>
      </c>
      <c r="G869" s="131">
        <v>2013</v>
      </c>
      <c r="H869" s="131">
        <v>0</v>
      </c>
      <c r="I869" s="131">
        <v>2</v>
      </c>
      <c r="J869" s="131">
        <v>2586676.86</v>
      </c>
      <c r="K869" s="131">
        <v>554611.86</v>
      </c>
      <c r="L869" s="131">
        <v>524227.5</v>
      </c>
      <c r="M869" s="131">
        <v>27901.34</v>
      </c>
      <c r="N869" s="131">
        <v>1307328.68</v>
      </c>
      <c r="P869">
        <f t="shared" si="40"/>
        <v>3141288.7199999997</v>
      </c>
      <c r="Q869">
        <f t="shared" si="41"/>
        <v>1335230.02</v>
      </c>
    </row>
    <row r="870" spans="1:17" x14ac:dyDescent="0.3">
      <c r="A870" t="str">
        <f t="shared" si="39"/>
        <v>2013_873</v>
      </c>
      <c r="C870" s="131">
        <v>869</v>
      </c>
      <c r="D870" s="131">
        <v>873</v>
      </c>
      <c r="E870" s="131">
        <v>873</v>
      </c>
      <c r="F870" s="131" t="s">
        <v>67</v>
      </c>
      <c r="G870" s="131">
        <v>2013</v>
      </c>
      <c r="H870" s="131">
        <v>0</v>
      </c>
      <c r="I870" s="131">
        <v>1</v>
      </c>
      <c r="J870" s="131">
        <v>500086.67</v>
      </c>
      <c r="K870" s="131">
        <v>1110096.7</v>
      </c>
      <c r="L870" s="131">
        <v>40438.769999999997</v>
      </c>
      <c r="M870" s="131">
        <v>20290.849999999999</v>
      </c>
      <c r="N870" s="131">
        <v>1133063.49</v>
      </c>
      <c r="P870">
        <f t="shared" si="40"/>
        <v>1610183.3699999999</v>
      </c>
      <c r="Q870">
        <f t="shared" si="41"/>
        <v>1153354.3400000001</v>
      </c>
    </row>
    <row r="871" spans="1:17" x14ac:dyDescent="0.3">
      <c r="A871" t="str">
        <f t="shared" si="39"/>
        <v>2013_4778</v>
      </c>
      <c r="C871" s="131">
        <v>870</v>
      </c>
      <c r="D871" s="131">
        <v>4778</v>
      </c>
      <c r="E871" s="131">
        <v>4778</v>
      </c>
      <c r="F871" s="131" t="s">
        <v>227</v>
      </c>
      <c r="G871" s="131">
        <v>2013</v>
      </c>
      <c r="H871" s="131">
        <v>0</v>
      </c>
      <c r="I871" s="131">
        <v>1</v>
      </c>
      <c r="J871" s="131">
        <v>279301.14</v>
      </c>
      <c r="K871" s="131">
        <v>774600.7</v>
      </c>
      <c r="L871" s="131">
        <v>75574.679999999993</v>
      </c>
      <c r="M871" s="131">
        <v>0</v>
      </c>
      <c r="N871" s="131">
        <v>724145.27</v>
      </c>
      <c r="P871">
        <f t="shared" si="40"/>
        <v>1053901.8399999999</v>
      </c>
      <c r="Q871">
        <f t="shared" si="41"/>
        <v>724145.27</v>
      </c>
    </row>
    <row r="872" spans="1:17" x14ac:dyDescent="0.3">
      <c r="A872" t="str">
        <f t="shared" si="39"/>
        <v>2013_4777</v>
      </c>
      <c r="C872" s="131">
        <v>871</v>
      </c>
      <c r="D872" s="131">
        <v>4777</v>
      </c>
      <c r="E872" s="131">
        <v>4777</v>
      </c>
      <c r="F872" s="131" t="s">
        <v>226</v>
      </c>
      <c r="G872" s="131">
        <v>2013</v>
      </c>
      <c r="H872" s="131">
        <v>0</v>
      </c>
      <c r="I872" s="131">
        <v>1</v>
      </c>
      <c r="J872" s="131">
        <v>2032559.9</v>
      </c>
      <c r="K872" s="131">
        <v>0</v>
      </c>
      <c r="L872" s="131">
        <v>274712.08</v>
      </c>
      <c r="M872" s="131">
        <v>0</v>
      </c>
      <c r="N872" s="131">
        <v>988363.87</v>
      </c>
      <c r="P872">
        <f t="shared" si="40"/>
        <v>2032559.9</v>
      </c>
      <c r="Q872">
        <f t="shared" si="41"/>
        <v>988363.87</v>
      </c>
    </row>
    <row r="873" spans="1:17" x14ac:dyDescent="0.3">
      <c r="A873" t="str">
        <f t="shared" si="39"/>
        <v>2013_4776</v>
      </c>
      <c r="C873" s="131">
        <v>872</v>
      </c>
      <c r="D873" s="131">
        <v>4776</v>
      </c>
      <c r="E873" s="131">
        <v>4776</v>
      </c>
      <c r="F873" s="131" t="s">
        <v>225</v>
      </c>
      <c r="G873" s="131">
        <v>2013</v>
      </c>
      <c r="H873" s="131">
        <v>0</v>
      </c>
      <c r="I873" s="131">
        <v>1</v>
      </c>
      <c r="J873" s="131">
        <v>445827.39</v>
      </c>
      <c r="K873" s="131">
        <v>535144.46</v>
      </c>
      <c r="L873" s="131">
        <v>126242.65</v>
      </c>
      <c r="M873" s="131">
        <v>0</v>
      </c>
      <c r="N873" s="131">
        <v>415212.59</v>
      </c>
      <c r="P873">
        <f t="shared" si="40"/>
        <v>980971.85</v>
      </c>
      <c r="Q873">
        <f t="shared" si="41"/>
        <v>415212.59</v>
      </c>
    </row>
    <row r="874" spans="1:17" x14ac:dyDescent="0.3">
      <c r="A874" t="str">
        <f t="shared" si="39"/>
        <v>2013_4779</v>
      </c>
      <c r="C874" s="131">
        <v>873</v>
      </c>
      <c r="D874" s="131">
        <v>4779</v>
      </c>
      <c r="E874" s="131">
        <v>4779</v>
      </c>
      <c r="F874" s="131" t="s">
        <v>228</v>
      </c>
      <c r="G874" s="131">
        <v>2013</v>
      </c>
      <c r="H874" s="131">
        <v>0</v>
      </c>
      <c r="I874" s="131">
        <v>1</v>
      </c>
      <c r="J874" s="131">
        <v>3901843.92</v>
      </c>
      <c r="K874" s="131">
        <v>62.1</v>
      </c>
      <c r="L874" s="131">
        <v>821886.97</v>
      </c>
      <c r="M874" s="131">
        <v>75321.66</v>
      </c>
      <c r="N874" s="131">
        <v>979196.04</v>
      </c>
      <c r="P874">
        <f t="shared" si="40"/>
        <v>3901906.02</v>
      </c>
      <c r="Q874">
        <f t="shared" si="41"/>
        <v>1054517.7</v>
      </c>
    </row>
    <row r="875" spans="1:17" x14ac:dyDescent="0.3">
      <c r="A875" t="str">
        <f t="shared" si="39"/>
        <v>2013_4784</v>
      </c>
      <c r="C875" s="131">
        <v>874</v>
      </c>
      <c r="D875" s="131">
        <v>4784</v>
      </c>
      <c r="E875" s="131">
        <v>4784</v>
      </c>
      <c r="F875" s="131" t="s">
        <v>229</v>
      </c>
      <c r="G875" s="131">
        <v>2013</v>
      </c>
      <c r="H875" s="131">
        <v>0</v>
      </c>
      <c r="I875" s="131">
        <v>1</v>
      </c>
      <c r="J875" s="131">
        <v>199910.19</v>
      </c>
      <c r="K875" s="131">
        <v>7419067.7800000003</v>
      </c>
      <c r="L875" s="131">
        <v>420529.29</v>
      </c>
      <c r="M875" s="131">
        <v>123082.73</v>
      </c>
      <c r="N875" s="131">
        <v>4459088.71</v>
      </c>
      <c r="P875">
        <f t="shared" si="40"/>
        <v>7618977.9700000007</v>
      </c>
      <c r="Q875">
        <f t="shared" si="41"/>
        <v>4582171.4400000004</v>
      </c>
    </row>
    <row r="876" spans="1:17" x14ac:dyDescent="0.3">
      <c r="A876" t="str">
        <f t="shared" si="39"/>
        <v>2013_4785</v>
      </c>
      <c r="C876" s="131">
        <v>875</v>
      </c>
      <c r="D876" s="131">
        <v>4785</v>
      </c>
      <c r="E876" s="131">
        <v>4785</v>
      </c>
      <c r="F876" s="131" t="s">
        <v>793</v>
      </c>
      <c r="G876" s="131">
        <v>2013</v>
      </c>
      <c r="H876" s="131">
        <v>0</v>
      </c>
      <c r="I876" s="131">
        <v>1</v>
      </c>
      <c r="J876" s="131">
        <v>25511.59</v>
      </c>
      <c r="K876" s="131">
        <v>1557900.88</v>
      </c>
      <c r="L876" s="131">
        <v>237792.04</v>
      </c>
      <c r="M876" s="131">
        <v>0</v>
      </c>
      <c r="N876" s="131">
        <v>888518.82</v>
      </c>
      <c r="P876">
        <f t="shared" si="40"/>
        <v>1583412.47</v>
      </c>
      <c r="Q876">
        <f t="shared" si="41"/>
        <v>888518.82</v>
      </c>
    </row>
    <row r="877" spans="1:17" x14ac:dyDescent="0.3">
      <c r="A877" t="str">
        <f t="shared" si="39"/>
        <v>2013_333</v>
      </c>
      <c r="C877" s="131">
        <v>876</v>
      </c>
      <c r="D877" s="131">
        <v>333</v>
      </c>
      <c r="E877" s="131">
        <v>333</v>
      </c>
      <c r="F877" s="131" t="s">
        <v>357</v>
      </c>
      <c r="G877" s="131">
        <v>2013</v>
      </c>
      <c r="H877" s="131">
        <v>0</v>
      </c>
      <c r="I877" s="131">
        <v>2</v>
      </c>
      <c r="J877" s="131">
        <v>1959407.24</v>
      </c>
      <c r="K877" s="131">
        <v>274072.17</v>
      </c>
      <c r="L877" s="131">
        <v>204731.67</v>
      </c>
      <c r="M877" s="131">
        <v>0</v>
      </c>
      <c r="N877" s="131">
        <v>1865529.03</v>
      </c>
      <c r="P877">
        <f t="shared" si="40"/>
        <v>2233479.41</v>
      </c>
      <c r="Q877">
        <f t="shared" si="41"/>
        <v>1865529.03</v>
      </c>
    </row>
    <row r="878" spans="1:17" x14ac:dyDescent="0.3">
      <c r="A878" t="str">
        <f t="shared" si="39"/>
        <v>2013_4773</v>
      </c>
      <c r="C878" s="131">
        <v>877</v>
      </c>
      <c r="D878" s="131">
        <v>4773</v>
      </c>
      <c r="E878" s="131">
        <v>4773</v>
      </c>
      <c r="F878" s="131" t="s">
        <v>222</v>
      </c>
      <c r="G878" s="131">
        <v>2013</v>
      </c>
      <c r="H878" s="131">
        <v>0</v>
      </c>
      <c r="I878" s="131">
        <v>1</v>
      </c>
      <c r="J878" s="131">
        <v>1625204.01</v>
      </c>
      <c r="K878" s="131">
        <v>0</v>
      </c>
      <c r="L878" s="131">
        <v>141107.65</v>
      </c>
      <c r="M878" s="131">
        <v>0</v>
      </c>
      <c r="N878" s="131">
        <v>1454304.62</v>
      </c>
      <c r="P878">
        <f t="shared" si="40"/>
        <v>1625204.01</v>
      </c>
      <c r="Q878">
        <f t="shared" si="41"/>
        <v>1454304.62</v>
      </c>
    </row>
    <row r="879" spans="1:17" x14ac:dyDescent="0.3">
      <c r="A879" t="str">
        <f t="shared" si="39"/>
        <v>2013_4788</v>
      </c>
      <c r="C879" s="131">
        <v>878</v>
      </c>
      <c r="D879" s="131">
        <v>4788</v>
      </c>
      <c r="E879" s="131">
        <v>4788</v>
      </c>
      <c r="F879" s="131" t="s">
        <v>232</v>
      </c>
      <c r="G879" s="131">
        <v>2013</v>
      </c>
      <c r="H879" s="131">
        <v>0</v>
      </c>
      <c r="I879" s="131">
        <v>1</v>
      </c>
      <c r="J879" s="131">
        <v>1626679.1</v>
      </c>
      <c r="K879" s="131">
        <v>0</v>
      </c>
      <c r="L879" s="131">
        <v>147926.06</v>
      </c>
      <c r="M879" s="131">
        <v>0</v>
      </c>
      <c r="N879" s="131">
        <v>909386.57</v>
      </c>
      <c r="P879">
        <f t="shared" si="40"/>
        <v>1626679.1</v>
      </c>
      <c r="Q879">
        <f t="shared" si="41"/>
        <v>909386.57</v>
      </c>
    </row>
    <row r="880" spans="1:17" x14ac:dyDescent="0.3">
      <c r="A880" t="str">
        <f t="shared" si="39"/>
        <v>2013_4797</v>
      </c>
      <c r="C880" s="131">
        <v>879</v>
      </c>
      <c r="D880" s="131">
        <v>4797</v>
      </c>
      <c r="E880" s="131">
        <v>4797</v>
      </c>
      <c r="F880" s="131" t="s">
        <v>233</v>
      </c>
      <c r="G880" s="131">
        <v>2013</v>
      </c>
      <c r="H880" s="131">
        <v>0</v>
      </c>
      <c r="I880" s="131">
        <v>1</v>
      </c>
      <c r="J880" s="131">
        <v>129032.43</v>
      </c>
      <c r="K880" s="131">
        <v>7781247.9400000004</v>
      </c>
      <c r="L880" s="131">
        <v>281765.56</v>
      </c>
      <c r="M880" s="131">
        <v>118758.03</v>
      </c>
      <c r="N880" s="131">
        <v>4262674.17</v>
      </c>
      <c r="P880">
        <f t="shared" si="40"/>
        <v>7910280.3700000001</v>
      </c>
      <c r="Q880">
        <f t="shared" si="41"/>
        <v>4381432.2</v>
      </c>
    </row>
    <row r="881" spans="1:17" x14ac:dyDescent="0.3">
      <c r="A881" t="str">
        <f t="shared" si="39"/>
        <v>2013_4860</v>
      </c>
      <c r="C881" s="131">
        <v>880</v>
      </c>
      <c r="D881" s="131">
        <v>4860</v>
      </c>
      <c r="E881" s="131">
        <v>4860</v>
      </c>
      <c r="F881" s="131" t="s">
        <v>981</v>
      </c>
      <c r="G881" s="131">
        <v>2013</v>
      </c>
      <c r="H881" s="131">
        <v>0</v>
      </c>
      <c r="I881" s="131">
        <v>2</v>
      </c>
      <c r="J881" s="131">
        <v>4201101.12</v>
      </c>
      <c r="K881" s="131">
        <v>0</v>
      </c>
      <c r="L881" s="131">
        <v>523564.61</v>
      </c>
      <c r="M881" s="131">
        <v>9180.31</v>
      </c>
      <c r="N881" s="131">
        <v>2827458.05</v>
      </c>
      <c r="P881">
        <f t="shared" si="40"/>
        <v>4201101.12</v>
      </c>
      <c r="Q881">
        <f t="shared" si="41"/>
        <v>2836638.36</v>
      </c>
    </row>
    <row r="882" spans="1:17" x14ac:dyDescent="0.3">
      <c r="A882" t="str">
        <f t="shared" si="39"/>
        <v>2013_4869</v>
      </c>
      <c r="C882" s="131">
        <v>881</v>
      </c>
      <c r="D882" s="131">
        <v>4869</v>
      </c>
      <c r="E882" s="131">
        <v>4869</v>
      </c>
      <c r="F882" s="131" t="s">
        <v>235</v>
      </c>
      <c r="G882" s="131">
        <v>2013</v>
      </c>
      <c r="H882" s="131">
        <v>0</v>
      </c>
      <c r="I882" s="131">
        <v>1</v>
      </c>
      <c r="J882" s="131">
        <v>6663901.4299999997</v>
      </c>
      <c r="K882" s="131">
        <v>0</v>
      </c>
      <c r="L882" s="131">
        <v>775461.11</v>
      </c>
      <c r="M882" s="131">
        <v>0</v>
      </c>
      <c r="N882" s="131">
        <v>4759430.74</v>
      </c>
      <c r="P882">
        <f t="shared" si="40"/>
        <v>6663901.4299999997</v>
      </c>
      <c r="Q882">
        <f t="shared" si="41"/>
        <v>4759430.74</v>
      </c>
    </row>
    <row r="883" spans="1:17" x14ac:dyDescent="0.3">
      <c r="A883" t="str">
        <f t="shared" si="39"/>
        <v>2013_4878</v>
      </c>
      <c r="C883" s="131">
        <v>882</v>
      </c>
      <c r="D883" s="131">
        <v>4878</v>
      </c>
      <c r="E883" s="131">
        <v>4878</v>
      </c>
      <c r="F883" s="131" t="s">
        <v>236</v>
      </c>
      <c r="G883" s="131">
        <v>2013</v>
      </c>
      <c r="H883" s="131">
        <v>0</v>
      </c>
      <c r="I883" s="131">
        <v>1</v>
      </c>
      <c r="J883" s="131">
        <v>2934197.06</v>
      </c>
      <c r="K883" s="131">
        <v>0</v>
      </c>
      <c r="L883" s="131">
        <v>659961.36</v>
      </c>
      <c r="M883" s="131">
        <v>13237.93</v>
      </c>
      <c r="N883" s="131">
        <v>1595025.63</v>
      </c>
      <c r="P883">
        <f t="shared" si="40"/>
        <v>2934197.06</v>
      </c>
      <c r="Q883">
        <f t="shared" si="41"/>
        <v>1608263.5599999998</v>
      </c>
    </row>
    <row r="884" spans="1:17" x14ac:dyDescent="0.3">
      <c r="A884" t="str">
        <f t="shared" si="39"/>
        <v>2013_4890</v>
      </c>
      <c r="C884" s="131">
        <v>883</v>
      </c>
      <c r="D884" s="131">
        <v>4890</v>
      </c>
      <c r="E884" s="131">
        <v>4890</v>
      </c>
      <c r="F884" s="131" t="s">
        <v>237</v>
      </c>
      <c r="G884" s="131">
        <v>2013</v>
      </c>
      <c r="H884" s="131">
        <v>0</v>
      </c>
      <c r="I884" s="131">
        <v>1</v>
      </c>
      <c r="J884" s="131">
        <v>3322634.81</v>
      </c>
      <c r="K884" s="131">
        <v>19.93</v>
      </c>
      <c r="L884" s="131">
        <v>475131.33</v>
      </c>
      <c r="M884" s="131">
        <v>11413.77</v>
      </c>
      <c r="N884" s="131">
        <v>1825661.28</v>
      </c>
      <c r="P884">
        <f t="shared" si="40"/>
        <v>3322654.74</v>
      </c>
      <c r="Q884">
        <f t="shared" si="41"/>
        <v>1837075.05</v>
      </c>
    </row>
    <row r="885" spans="1:17" x14ac:dyDescent="0.3">
      <c r="A885" t="str">
        <f t="shared" si="39"/>
        <v>2013_4905</v>
      </c>
      <c r="C885" s="131">
        <v>884</v>
      </c>
      <c r="D885" s="131">
        <v>4905</v>
      </c>
      <c r="E885" s="131">
        <v>4905</v>
      </c>
      <c r="F885" s="131" t="s">
        <v>794</v>
      </c>
      <c r="G885" s="131">
        <v>2013</v>
      </c>
      <c r="H885" s="131">
        <v>0</v>
      </c>
      <c r="I885" s="131">
        <v>1</v>
      </c>
      <c r="J885" s="131">
        <v>170228.16</v>
      </c>
      <c r="K885" s="131">
        <v>0</v>
      </c>
      <c r="L885" s="131">
        <v>150065.97</v>
      </c>
      <c r="M885" s="131">
        <v>0</v>
      </c>
      <c r="N885" s="131">
        <v>-191214.91</v>
      </c>
      <c r="P885">
        <f t="shared" si="40"/>
        <v>170228.16</v>
      </c>
      <c r="Q885">
        <f t="shared" si="41"/>
        <v>-191214.91</v>
      </c>
    </row>
    <row r="886" spans="1:17" x14ac:dyDescent="0.3">
      <c r="A886" t="str">
        <f t="shared" si="39"/>
        <v>2013_4978</v>
      </c>
      <c r="C886" s="131">
        <v>885</v>
      </c>
      <c r="D886" s="131">
        <v>4978</v>
      </c>
      <c r="E886" s="131">
        <v>4978</v>
      </c>
      <c r="F886" s="131" t="s">
        <v>238</v>
      </c>
      <c r="G886" s="131">
        <v>2013</v>
      </c>
      <c r="H886" s="131">
        <v>0</v>
      </c>
      <c r="I886" s="131">
        <v>1</v>
      </c>
      <c r="J886" s="131">
        <v>1025232.8</v>
      </c>
      <c r="K886" s="131">
        <v>0</v>
      </c>
      <c r="L886" s="131">
        <v>78733.320000000007</v>
      </c>
      <c r="M886" s="131">
        <v>0</v>
      </c>
      <c r="N886" s="131">
        <v>788995.21</v>
      </c>
      <c r="P886">
        <f t="shared" si="40"/>
        <v>1025232.8</v>
      </c>
      <c r="Q886">
        <f t="shared" si="41"/>
        <v>788995.21</v>
      </c>
    </row>
    <row r="887" spans="1:17" x14ac:dyDescent="0.3">
      <c r="A887" t="str">
        <f t="shared" si="39"/>
        <v>2013_4995</v>
      </c>
      <c r="C887" s="131">
        <v>886</v>
      </c>
      <c r="D887" s="131">
        <v>4995</v>
      </c>
      <c r="E887" s="131">
        <v>4995</v>
      </c>
      <c r="F887" s="131" t="s">
        <v>239</v>
      </c>
      <c r="G887" s="131">
        <v>2013</v>
      </c>
      <c r="H887" s="131">
        <v>0</v>
      </c>
      <c r="I887" s="131">
        <v>1</v>
      </c>
      <c r="J887" s="131">
        <v>3792428.29</v>
      </c>
      <c r="K887" s="131">
        <v>0</v>
      </c>
      <c r="L887" s="131">
        <v>318382.18</v>
      </c>
      <c r="M887" s="131">
        <v>0</v>
      </c>
      <c r="N887" s="131">
        <v>2596063.89</v>
      </c>
      <c r="P887">
        <f t="shared" si="40"/>
        <v>3792428.29</v>
      </c>
      <c r="Q887">
        <f t="shared" si="41"/>
        <v>2596063.89</v>
      </c>
    </row>
    <row r="888" spans="1:17" x14ac:dyDescent="0.3">
      <c r="A888" t="str">
        <f t="shared" si="39"/>
        <v>2013_5013</v>
      </c>
      <c r="C888" s="131">
        <v>887</v>
      </c>
      <c r="D888" s="131">
        <v>5013</v>
      </c>
      <c r="E888" s="131">
        <v>5013</v>
      </c>
      <c r="F888" s="131" t="s">
        <v>240</v>
      </c>
      <c r="G888" s="131">
        <v>2013</v>
      </c>
      <c r="H888" s="131">
        <v>0</v>
      </c>
      <c r="I888" s="131">
        <v>1</v>
      </c>
      <c r="J888" s="131">
        <v>3671883.56</v>
      </c>
      <c r="K888" s="131">
        <v>0</v>
      </c>
      <c r="L888" s="131">
        <v>309970.78000000003</v>
      </c>
      <c r="M888" s="131">
        <v>0</v>
      </c>
      <c r="N888" s="131">
        <v>1445709.38</v>
      </c>
      <c r="P888">
        <f t="shared" si="40"/>
        <v>3671883.56</v>
      </c>
      <c r="Q888">
        <f t="shared" si="41"/>
        <v>1445709.38</v>
      </c>
    </row>
    <row r="889" spans="1:17" x14ac:dyDescent="0.3">
      <c r="A889" t="str">
        <f t="shared" si="39"/>
        <v>2013_5049</v>
      </c>
      <c r="C889" s="131">
        <v>888</v>
      </c>
      <c r="D889" s="131">
        <v>5049</v>
      </c>
      <c r="E889" s="131">
        <v>5049</v>
      </c>
      <c r="F889" s="131" t="s">
        <v>241</v>
      </c>
      <c r="G889" s="131">
        <v>2013</v>
      </c>
      <c r="H889" s="131">
        <v>0</v>
      </c>
      <c r="I889" s="131">
        <v>1</v>
      </c>
      <c r="J889" s="131">
        <v>10335605.1</v>
      </c>
      <c r="K889" s="131">
        <v>0</v>
      </c>
      <c r="L889" s="131">
        <v>960469.07</v>
      </c>
      <c r="M889" s="131">
        <v>0</v>
      </c>
      <c r="N889" s="131">
        <v>5276747.5199999996</v>
      </c>
      <c r="P889">
        <f t="shared" si="40"/>
        <v>10335605.1</v>
      </c>
      <c r="Q889">
        <f t="shared" si="41"/>
        <v>5276747.5199999996</v>
      </c>
    </row>
    <row r="890" spans="1:17" x14ac:dyDescent="0.3">
      <c r="A890" t="str">
        <f t="shared" si="39"/>
        <v>2013_5319</v>
      </c>
      <c r="C890" s="131">
        <v>889</v>
      </c>
      <c r="D890" s="131">
        <v>5319</v>
      </c>
      <c r="E890" s="131">
        <v>5160</v>
      </c>
      <c r="F890" s="131" t="s">
        <v>18</v>
      </c>
      <c r="G890" s="131">
        <v>2013</v>
      </c>
      <c r="H890" s="131">
        <v>0</v>
      </c>
      <c r="I890" s="131">
        <v>1</v>
      </c>
      <c r="J890" s="131">
        <v>677832.09</v>
      </c>
      <c r="K890" s="131">
        <v>1510647.39</v>
      </c>
      <c r="L890" s="131">
        <v>53876.44</v>
      </c>
      <c r="M890" s="131">
        <v>44185.09</v>
      </c>
      <c r="N890" s="131">
        <v>2202752.08</v>
      </c>
      <c r="P890">
        <f t="shared" si="40"/>
        <v>2188479.48</v>
      </c>
      <c r="Q890">
        <f t="shared" si="41"/>
        <v>2246937.17</v>
      </c>
    </row>
    <row r="891" spans="1:17" x14ac:dyDescent="0.3">
      <c r="A891" t="str">
        <f t="shared" si="39"/>
        <v>2013_5121</v>
      </c>
      <c r="C891" s="131">
        <v>890</v>
      </c>
      <c r="D891" s="131">
        <v>5121</v>
      </c>
      <c r="E891" s="131">
        <v>5121</v>
      </c>
      <c r="F891" s="131" t="s">
        <v>242</v>
      </c>
      <c r="G891" s="131">
        <v>2013</v>
      </c>
      <c r="H891" s="131">
        <v>0</v>
      </c>
      <c r="I891" s="131">
        <v>1</v>
      </c>
      <c r="J891" s="131">
        <v>2018803.58</v>
      </c>
      <c r="K891" s="131">
        <v>50.59</v>
      </c>
      <c r="L891" s="131">
        <v>144110.91</v>
      </c>
      <c r="M891" s="131">
        <v>0</v>
      </c>
      <c r="N891" s="131">
        <v>1295498.3600000001</v>
      </c>
      <c r="P891">
        <f t="shared" si="40"/>
        <v>2018854.1700000002</v>
      </c>
      <c r="Q891">
        <f t="shared" si="41"/>
        <v>1295498.3600000001</v>
      </c>
    </row>
    <row r="892" spans="1:17" x14ac:dyDescent="0.3">
      <c r="A892" t="str">
        <f t="shared" si="39"/>
        <v>2013_5139</v>
      </c>
      <c r="C892" s="131">
        <v>891</v>
      </c>
      <c r="D892" s="131">
        <v>5139</v>
      </c>
      <c r="E892" s="131">
        <v>5139</v>
      </c>
      <c r="F892" s="131" t="s">
        <v>243</v>
      </c>
      <c r="G892" s="131">
        <v>2013</v>
      </c>
      <c r="H892" s="131">
        <v>0</v>
      </c>
      <c r="I892" s="131">
        <v>1</v>
      </c>
      <c r="J892" s="131">
        <v>503644.04</v>
      </c>
      <c r="K892" s="131">
        <v>0</v>
      </c>
      <c r="L892" s="131">
        <v>0</v>
      </c>
      <c r="M892" s="131">
        <v>0</v>
      </c>
      <c r="N892" s="131">
        <v>503644.04</v>
      </c>
      <c r="P892">
        <f t="shared" si="40"/>
        <v>503644.04</v>
      </c>
      <c r="Q892">
        <f t="shared" si="41"/>
        <v>503644.04</v>
      </c>
    </row>
    <row r="893" spans="1:17" x14ac:dyDescent="0.3">
      <c r="A893" t="str">
        <f t="shared" si="39"/>
        <v>2013_5163</v>
      </c>
      <c r="C893" s="131">
        <v>892</v>
      </c>
      <c r="D893" s="131">
        <v>5163</v>
      </c>
      <c r="E893" s="131">
        <v>5163</v>
      </c>
      <c r="F893" s="131" t="s">
        <v>244</v>
      </c>
      <c r="G893" s="131">
        <v>2013</v>
      </c>
      <c r="H893" s="131">
        <v>0</v>
      </c>
      <c r="I893" s="131">
        <v>1</v>
      </c>
      <c r="J893" s="131">
        <v>2587322.6800000002</v>
      </c>
      <c r="K893" s="131">
        <v>0</v>
      </c>
      <c r="L893" s="131">
        <v>431342.88</v>
      </c>
      <c r="M893" s="131">
        <v>0</v>
      </c>
      <c r="N893" s="131">
        <v>2273838.0800000001</v>
      </c>
      <c r="P893">
        <f t="shared" si="40"/>
        <v>2587322.6800000002</v>
      </c>
      <c r="Q893">
        <f t="shared" si="41"/>
        <v>2273838.0800000001</v>
      </c>
    </row>
    <row r="894" spans="1:17" x14ac:dyDescent="0.3">
      <c r="A894" t="str">
        <f t="shared" si="39"/>
        <v>2013_5166</v>
      </c>
      <c r="C894" s="131">
        <v>893</v>
      </c>
      <c r="D894" s="131">
        <v>5166</v>
      </c>
      <c r="E894" s="131">
        <v>5166</v>
      </c>
      <c r="F894" s="131" t="s">
        <v>245</v>
      </c>
      <c r="G894" s="131">
        <v>2013</v>
      </c>
      <c r="H894" s="131">
        <v>0</v>
      </c>
      <c r="I894" s="131">
        <v>1</v>
      </c>
      <c r="J894" s="131">
        <v>4134703.06</v>
      </c>
      <c r="K894" s="131">
        <v>0</v>
      </c>
      <c r="L894" s="131">
        <v>510014.5</v>
      </c>
      <c r="M894" s="131">
        <v>0</v>
      </c>
      <c r="N894" s="131">
        <v>2579484.29</v>
      </c>
      <c r="P894">
        <f t="shared" si="40"/>
        <v>4134703.06</v>
      </c>
      <c r="Q894">
        <f t="shared" si="41"/>
        <v>2579484.29</v>
      </c>
    </row>
    <row r="895" spans="1:17" x14ac:dyDescent="0.3">
      <c r="A895" t="str">
        <f t="shared" si="39"/>
        <v>2013_5184</v>
      </c>
      <c r="C895" s="131">
        <v>894</v>
      </c>
      <c r="D895" s="131">
        <v>5184</v>
      </c>
      <c r="E895" s="131">
        <v>5184</v>
      </c>
      <c r="F895" s="131" t="s">
        <v>246</v>
      </c>
      <c r="G895" s="131">
        <v>2013</v>
      </c>
      <c r="H895" s="131">
        <v>0</v>
      </c>
      <c r="I895" s="131">
        <v>1</v>
      </c>
      <c r="J895" s="131">
        <v>1106795.77</v>
      </c>
      <c r="K895" s="131">
        <v>7165298.2400000002</v>
      </c>
      <c r="L895" s="131">
        <v>878212.8</v>
      </c>
      <c r="M895" s="131">
        <v>20495</v>
      </c>
      <c r="N895" s="131">
        <v>5730329.7400000002</v>
      </c>
      <c r="P895">
        <f t="shared" si="40"/>
        <v>8272094.0099999998</v>
      </c>
      <c r="Q895">
        <f t="shared" si="41"/>
        <v>5750824.7400000002</v>
      </c>
    </row>
    <row r="896" spans="1:17" x14ac:dyDescent="0.3">
      <c r="A896" t="str">
        <f t="shared" si="39"/>
        <v>2013_5250</v>
      </c>
      <c r="C896" s="131">
        <v>895</v>
      </c>
      <c r="D896" s="131">
        <v>5250</v>
      </c>
      <c r="E896" s="131">
        <v>5250</v>
      </c>
      <c r="F896" s="131" t="s">
        <v>247</v>
      </c>
      <c r="G896" s="131">
        <v>2013</v>
      </c>
      <c r="H896" s="131">
        <v>0</v>
      </c>
      <c r="I896" s="131">
        <v>1</v>
      </c>
      <c r="J896" s="131">
        <v>7798054.9199999999</v>
      </c>
      <c r="K896" s="131">
        <v>0</v>
      </c>
      <c r="L896" s="131">
        <v>343576.88</v>
      </c>
      <c r="M896" s="131">
        <v>1537284.66</v>
      </c>
      <c r="N896" s="131">
        <v>1921227.45</v>
      </c>
      <c r="P896">
        <f t="shared" si="40"/>
        <v>7798054.9199999999</v>
      </c>
      <c r="Q896">
        <f t="shared" si="41"/>
        <v>3458512.11</v>
      </c>
    </row>
    <row r="897" spans="1:17" x14ac:dyDescent="0.3">
      <c r="A897" t="str">
        <f t="shared" si="39"/>
        <v>2013_5256</v>
      </c>
      <c r="C897" s="131">
        <v>896</v>
      </c>
      <c r="D897" s="131">
        <v>5256</v>
      </c>
      <c r="E897" s="131">
        <v>5256</v>
      </c>
      <c r="F897" s="131" t="s">
        <v>248</v>
      </c>
      <c r="G897" s="131">
        <v>2013</v>
      </c>
      <c r="H897" s="131">
        <v>0</v>
      </c>
      <c r="I897" s="131">
        <v>1</v>
      </c>
      <c r="J897" s="131">
        <v>1478546.23</v>
      </c>
      <c r="K897" s="131">
        <v>0</v>
      </c>
      <c r="L897" s="131">
        <v>776.62</v>
      </c>
      <c r="M897" s="131">
        <v>0</v>
      </c>
      <c r="N897" s="131">
        <v>1016469.63</v>
      </c>
      <c r="P897">
        <f t="shared" si="40"/>
        <v>1478546.23</v>
      </c>
      <c r="Q897">
        <f t="shared" si="41"/>
        <v>1016469.63</v>
      </c>
    </row>
    <row r="898" spans="1:17" x14ac:dyDescent="0.3">
      <c r="A898" t="str">
        <f t="shared" ref="A898:A961" si="42">CONCATENATE(G898,"_",D898)</f>
        <v>2013_5283</v>
      </c>
      <c r="C898" s="131">
        <v>897</v>
      </c>
      <c r="D898" s="131">
        <v>5283</v>
      </c>
      <c r="E898" s="131">
        <v>5283</v>
      </c>
      <c r="F898" s="131" t="s">
        <v>249</v>
      </c>
      <c r="G898" s="131">
        <v>2013</v>
      </c>
      <c r="H898" s="131">
        <v>0</v>
      </c>
      <c r="I898" s="131">
        <v>1</v>
      </c>
      <c r="J898" s="131">
        <v>2180357.64</v>
      </c>
      <c r="K898" s="131">
        <v>696354.08</v>
      </c>
      <c r="L898" s="131">
        <v>68318.8</v>
      </c>
      <c r="M898" s="131">
        <v>0</v>
      </c>
      <c r="N898" s="131">
        <v>2990980.38</v>
      </c>
      <c r="P898">
        <f t="shared" si="40"/>
        <v>2876711.72</v>
      </c>
      <c r="Q898">
        <f t="shared" si="41"/>
        <v>2990980.38</v>
      </c>
    </row>
    <row r="899" spans="1:17" x14ac:dyDescent="0.3">
      <c r="A899" t="str">
        <f t="shared" si="42"/>
        <v>2013_5310</v>
      </c>
      <c r="C899" s="131">
        <v>898</v>
      </c>
      <c r="D899" s="131">
        <v>5310</v>
      </c>
      <c r="E899" s="131">
        <v>5310</v>
      </c>
      <c r="F899" s="131" t="s">
        <v>250</v>
      </c>
      <c r="G899" s="131">
        <v>2013</v>
      </c>
      <c r="H899" s="131">
        <v>0</v>
      </c>
      <c r="I899" s="131">
        <v>1</v>
      </c>
      <c r="J899" s="131">
        <v>1760341.42</v>
      </c>
      <c r="K899" s="131">
        <v>0</v>
      </c>
      <c r="L899" s="131">
        <v>892529.04</v>
      </c>
      <c r="M899" s="131">
        <v>0</v>
      </c>
      <c r="N899" s="131">
        <v>394489.78</v>
      </c>
      <c r="P899">
        <f t="shared" ref="P899:P962" si="43">SUM(J899:K899)</f>
        <v>1760341.42</v>
      </c>
      <c r="Q899">
        <f t="shared" ref="Q899:Q962" si="44">SUM(M899:N899)</f>
        <v>394489.78</v>
      </c>
    </row>
    <row r="900" spans="1:17" x14ac:dyDescent="0.3">
      <c r="A900" t="str">
        <f t="shared" si="42"/>
        <v>2013_5323</v>
      </c>
      <c r="C900" s="131">
        <v>899</v>
      </c>
      <c r="D900" s="131">
        <v>5323</v>
      </c>
      <c r="E900" s="131">
        <v>5325</v>
      </c>
      <c r="F900" s="131" t="s">
        <v>251</v>
      </c>
      <c r="G900" s="131">
        <v>2013</v>
      </c>
      <c r="H900" s="131">
        <v>0</v>
      </c>
      <c r="I900" s="131">
        <v>1</v>
      </c>
      <c r="J900" s="131">
        <v>2545898.62</v>
      </c>
      <c r="K900" s="131">
        <v>0</v>
      </c>
      <c r="L900" s="131">
        <v>50790.12</v>
      </c>
      <c r="M900" s="131">
        <v>0</v>
      </c>
      <c r="N900" s="131">
        <v>1936937.55</v>
      </c>
      <c r="P900">
        <f t="shared" si="43"/>
        <v>2545898.62</v>
      </c>
      <c r="Q900">
        <f t="shared" si="44"/>
        <v>1936937.55</v>
      </c>
    </row>
    <row r="901" spans="1:17" x14ac:dyDescent="0.3">
      <c r="A901" t="str">
        <f t="shared" si="42"/>
        <v>2013_5463</v>
      </c>
      <c r="C901" s="131">
        <v>900</v>
      </c>
      <c r="D901" s="131">
        <v>5463</v>
      </c>
      <c r="E901" s="131">
        <v>5463</v>
      </c>
      <c r="F901" s="131" t="s">
        <v>253</v>
      </c>
      <c r="G901" s="131">
        <v>2013</v>
      </c>
      <c r="H901" s="131">
        <v>0</v>
      </c>
      <c r="I901" s="131">
        <v>1</v>
      </c>
      <c r="J901" s="131">
        <v>4088014.11</v>
      </c>
      <c r="K901" s="131">
        <v>0</v>
      </c>
      <c r="L901" s="131">
        <v>194402.85</v>
      </c>
      <c r="M901" s="131">
        <v>112510.1</v>
      </c>
      <c r="N901" s="131">
        <v>2614201.41</v>
      </c>
      <c r="P901">
        <f t="shared" si="43"/>
        <v>4088014.11</v>
      </c>
      <c r="Q901">
        <f t="shared" si="44"/>
        <v>2726711.5100000002</v>
      </c>
    </row>
    <row r="902" spans="1:17" x14ac:dyDescent="0.3">
      <c r="A902" t="str">
        <f t="shared" si="42"/>
        <v>2013_5486</v>
      </c>
      <c r="C902" s="131">
        <v>901</v>
      </c>
      <c r="D902" s="131">
        <v>5486</v>
      </c>
      <c r="E902" s="131">
        <v>5486</v>
      </c>
      <c r="F902" s="131" t="s">
        <v>254</v>
      </c>
      <c r="G902" s="131">
        <v>2013</v>
      </c>
      <c r="H902" s="131">
        <v>0</v>
      </c>
      <c r="I902" s="131">
        <v>1</v>
      </c>
      <c r="J902" s="131">
        <v>566195.1</v>
      </c>
      <c r="K902" s="131">
        <v>0</v>
      </c>
      <c r="L902" s="131">
        <v>10021.35</v>
      </c>
      <c r="M902" s="131">
        <v>0</v>
      </c>
      <c r="N902" s="131">
        <v>253743.86</v>
      </c>
      <c r="P902">
        <f t="shared" si="43"/>
        <v>566195.1</v>
      </c>
      <c r="Q902">
        <f t="shared" si="44"/>
        <v>253743.86</v>
      </c>
    </row>
    <row r="903" spans="1:17" x14ac:dyDescent="0.3">
      <c r="A903" t="str">
        <f t="shared" si="42"/>
        <v>2013_5508</v>
      </c>
      <c r="C903" s="131">
        <v>902</v>
      </c>
      <c r="D903" s="131">
        <v>5508</v>
      </c>
      <c r="E903" s="131">
        <v>5508</v>
      </c>
      <c r="F903" s="131" t="s">
        <v>255</v>
      </c>
      <c r="G903" s="131">
        <v>2013</v>
      </c>
      <c r="H903" s="131">
        <v>0</v>
      </c>
      <c r="I903" s="131">
        <v>1</v>
      </c>
      <c r="J903" s="131">
        <v>882807.15</v>
      </c>
      <c r="K903" s="131">
        <v>414697.67</v>
      </c>
      <c r="L903" s="131">
        <v>117712.7</v>
      </c>
      <c r="M903" s="131">
        <v>0</v>
      </c>
      <c r="N903" s="131">
        <v>772107.85</v>
      </c>
      <c r="P903">
        <f t="shared" si="43"/>
        <v>1297504.82</v>
      </c>
      <c r="Q903">
        <f t="shared" si="44"/>
        <v>772107.85</v>
      </c>
    </row>
    <row r="904" spans="1:17" x14ac:dyDescent="0.3">
      <c r="A904" t="str">
        <f t="shared" si="42"/>
        <v>2013_1975</v>
      </c>
      <c r="C904" s="131">
        <v>903</v>
      </c>
      <c r="D904" s="131">
        <v>1975</v>
      </c>
      <c r="E904" s="131">
        <v>1975</v>
      </c>
      <c r="F904" s="131" t="s">
        <v>121</v>
      </c>
      <c r="G904" s="131">
        <v>2013</v>
      </c>
      <c r="H904" s="131">
        <v>0</v>
      </c>
      <c r="I904" s="131">
        <v>1</v>
      </c>
      <c r="J904" s="131">
        <v>268535.25</v>
      </c>
      <c r="K904" s="131">
        <v>947467.88</v>
      </c>
      <c r="L904" s="131">
        <v>253379.79</v>
      </c>
      <c r="M904" s="131">
        <v>0</v>
      </c>
      <c r="N904" s="131">
        <v>684479.05</v>
      </c>
      <c r="P904">
        <f t="shared" si="43"/>
        <v>1216003.1299999999</v>
      </c>
      <c r="Q904">
        <f t="shared" si="44"/>
        <v>684479.05</v>
      </c>
    </row>
    <row r="905" spans="1:17" x14ac:dyDescent="0.3">
      <c r="A905" t="str">
        <f t="shared" si="42"/>
        <v>2013_4824</v>
      </c>
      <c r="C905" s="131">
        <v>904</v>
      </c>
      <c r="D905" s="131">
        <v>4824</v>
      </c>
      <c r="E905" s="131">
        <v>5510</v>
      </c>
      <c r="F905" s="131" t="s">
        <v>256</v>
      </c>
      <c r="G905" s="131">
        <v>2013</v>
      </c>
      <c r="H905" s="131">
        <v>0</v>
      </c>
      <c r="I905" s="131">
        <v>1</v>
      </c>
      <c r="J905" s="131">
        <v>1857512.79</v>
      </c>
      <c r="K905" s="131">
        <v>0</v>
      </c>
      <c r="L905" s="131">
        <v>216626.03</v>
      </c>
      <c r="M905" s="131">
        <v>0</v>
      </c>
      <c r="N905" s="131">
        <v>1238793.1499999999</v>
      </c>
      <c r="P905">
        <f t="shared" si="43"/>
        <v>1857512.79</v>
      </c>
      <c r="Q905">
        <f t="shared" si="44"/>
        <v>1238793.1499999999</v>
      </c>
    </row>
    <row r="906" spans="1:17" x14ac:dyDescent="0.3">
      <c r="A906" t="str">
        <f t="shared" si="42"/>
        <v>2013_5607</v>
      </c>
      <c r="C906" s="131">
        <v>905</v>
      </c>
      <c r="D906" s="131">
        <v>5607</v>
      </c>
      <c r="E906" s="131">
        <v>5607</v>
      </c>
      <c r="F906" s="131" t="s">
        <v>257</v>
      </c>
      <c r="G906" s="131">
        <v>2013</v>
      </c>
      <c r="H906" s="131">
        <v>0</v>
      </c>
      <c r="I906" s="131">
        <v>1</v>
      </c>
      <c r="J906" s="131">
        <v>3235259.23</v>
      </c>
      <c r="K906" s="131">
        <v>0</v>
      </c>
      <c r="L906" s="131">
        <v>310027.89</v>
      </c>
      <c r="M906" s="131">
        <v>0</v>
      </c>
      <c r="N906" s="131">
        <v>2110606.19</v>
      </c>
      <c r="P906">
        <f t="shared" si="43"/>
        <v>3235259.23</v>
      </c>
      <c r="Q906">
        <f t="shared" si="44"/>
        <v>2110606.19</v>
      </c>
    </row>
    <row r="907" spans="1:17" x14ac:dyDescent="0.3">
      <c r="A907" t="str">
        <f t="shared" si="42"/>
        <v>2013_5643</v>
      </c>
      <c r="C907" s="131">
        <v>906</v>
      </c>
      <c r="D907" s="131">
        <v>5643</v>
      </c>
      <c r="E907" s="131">
        <v>5643</v>
      </c>
      <c r="F907" s="131" t="s">
        <v>258</v>
      </c>
      <c r="G907" s="131">
        <v>2013</v>
      </c>
      <c r="H907" s="131">
        <v>0</v>
      </c>
      <c r="I907" s="131">
        <v>1</v>
      </c>
      <c r="J907" s="131">
        <v>2269188.37</v>
      </c>
      <c r="K907" s="131">
        <v>0</v>
      </c>
      <c r="L907" s="131">
        <v>105390</v>
      </c>
      <c r="M907" s="131">
        <v>0</v>
      </c>
      <c r="N907" s="131">
        <v>2087607.44</v>
      </c>
      <c r="P907">
        <f t="shared" si="43"/>
        <v>2269188.37</v>
      </c>
      <c r="Q907">
        <f t="shared" si="44"/>
        <v>2087607.44</v>
      </c>
    </row>
    <row r="908" spans="1:17" x14ac:dyDescent="0.3">
      <c r="A908" t="str">
        <f t="shared" si="42"/>
        <v>2013_5697</v>
      </c>
      <c r="C908" s="131">
        <v>907</v>
      </c>
      <c r="D908" s="131">
        <v>5697</v>
      </c>
      <c r="E908" s="131">
        <v>5697</v>
      </c>
      <c r="F908" s="131" t="s">
        <v>795</v>
      </c>
      <c r="G908" s="131">
        <v>2013</v>
      </c>
      <c r="H908" s="131">
        <v>0</v>
      </c>
      <c r="I908" s="131">
        <v>1</v>
      </c>
      <c r="J908" s="131">
        <v>1492578.05</v>
      </c>
      <c r="K908" s="131">
        <v>0</v>
      </c>
      <c r="L908" s="131">
        <v>107042.3</v>
      </c>
      <c r="M908" s="131">
        <v>0</v>
      </c>
      <c r="N908" s="131">
        <v>965110.84</v>
      </c>
      <c r="P908">
        <f t="shared" si="43"/>
        <v>1492578.05</v>
      </c>
      <c r="Q908">
        <f t="shared" si="44"/>
        <v>965110.84</v>
      </c>
    </row>
    <row r="909" spans="1:17" x14ac:dyDescent="0.3">
      <c r="A909" t="str">
        <f t="shared" si="42"/>
        <v>2013_5724</v>
      </c>
      <c r="C909" s="131">
        <v>908</v>
      </c>
      <c r="D909" s="131">
        <v>5724</v>
      </c>
      <c r="E909" s="131">
        <v>5724</v>
      </c>
      <c r="F909" s="131" t="s">
        <v>260</v>
      </c>
      <c r="G909" s="131">
        <v>2013</v>
      </c>
      <c r="H909" s="131">
        <v>0</v>
      </c>
      <c r="I909" s="131">
        <v>1</v>
      </c>
      <c r="J909" s="131">
        <v>9936.5499999999993</v>
      </c>
      <c r="K909" s="131">
        <v>839236.74</v>
      </c>
      <c r="L909" s="131">
        <v>114730.11</v>
      </c>
      <c r="M909" s="131">
        <v>0</v>
      </c>
      <c r="N909" s="131">
        <v>519303.23</v>
      </c>
      <c r="P909">
        <f t="shared" si="43"/>
        <v>849173.29</v>
      </c>
      <c r="Q909">
        <f t="shared" si="44"/>
        <v>519303.23</v>
      </c>
    </row>
    <row r="910" spans="1:17" x14ac:dyDescent="0.3">
      <c r="A910" t="str">
        <f t="shared" si="42"/>
        <v>2013_5805</v>
      </c>
      <c r="C910" s="131">
        <v>909</v>
      </c>
      <c r="D910" s="131">
        <v>5805</v>
      </c>
      <c r="E910" s="131">
        <v>5805</v>
      </c>
      <c r="F910" s="131" t="s">
        <v>262</v>
      </c>
      <c r="G910" s="131">
        <v>2013</v>
      </c>
      <c r="H910" s="131">
        <v>0</v>
      </c>
      <c r="I910" s="131">
        <v>1</v>
      </c>
      <c r="J910" s="131">
        <v>4520010.3600000003</v>
      </c>
      <c r="K910" s="131">
        <v>0</v>
      </c>
      <c r="L910" s="131">
        <v>249015.32</v>
      </c>
      <c r="M910" s="131">
        <v>126784.83</v>
      </c>
      <c r="N910" s="131">
        <v>2213711.0499999998</v>
      </c>
      <c r="P910">
        <f t="shared" si="43"/>
        <v>4520010.3600000003</v>
      </c>
      <c r="Q910">
        <f t="shared" si="44"/>
        <v>2340495.88</v>
      </c>
    </row>
    <row r="911" spans="1:17" x14ac:dyDescent="0.3">
      <c r="A911" t="str">
        <f t="shared" si="42"/>
        <v>2013_5823</v>
      </c>
      <c r="C911" s="131">
        <v>910</v>
      </c>
      <c r="D911" s="131">
        <v>5823</v>
      </c>
      <c r="E911" s="131">
        <v>5823</v>
      </c>
      <c r="F911" s="131" t="s">
        <v>263</v>
      </c>
      <c r="G911" s="131">
        <v>2013</v>
      </c>
      <c r="H911" s="131">
        <v>0</v>
      </c>
      <c r="I911" s="131">
        <v>1</v>
      </c>
      <c r="J911" s="131">
        <v>520608.98</v>
      </c>
      <c r="K911" s="131">
        <v>500000</v>
      </c>
      <c r="L911" s="131">
        <v>124696.09</v>
      </c>
      <c r="M911" s="131">
        <v>0</v>
      </c>
      <c r="N911" s="131">
        <v>710122.47</v>
      </c>
      <c r="P911">
        <f t="shared" si="43"/>
        <v>1020608.98</v>
      </c>
      <c r="Q911">
        <f t="shared" si="44"/>
        <v>710122.47</v>
      </c>
    </row>
    <row r="912" spans="1:17" x14ac:dyDescent="0.3">
      <c r="A912" t="str">
        <f t="shared" si="42"/>
        <v>2013_5832</v>
      </c>
      <c r="C912" s="131">
        <v>911</v>
      </c>
      <c r="D912" s="131">
        <v>5832</v>
      </c>
      <c r="E912" s="131">
        <v>5832</v>
      </c>
      <c r="F912" s="131" t="s">
        <v>264</v>
      </c>
      <c r="G912" s="131">
        <v>2013</v>
      </c>
      <c r="H912" s="131">
        <v>0</v>
      </c>
      <c r="I912" s="131">
        <v>1</v>
      </c>
      <c r="J912" s="131">
        <v>1154437.42</v>
      </c>
      <c r="K912" s="131">
        <v>337180.33</v>
      </c>
      <c r="L912" s="131">
        <v>468980.95</v>
      </c>
      <c r="M912" s="131">
        <v>0</v>
      </c>
      <c r="N912" s="131">
        <v>619028.02</v>
      </c>
      <c r="P912">
        <f t="shared" si="43"/>
        <v>1491617.75</v>
      </c>
      <c r="Q912">
        <f t="shared" si="44"/>
        <v>619028.02</v>
      </c>
    </row>
    <row r="913" spans="1:17" x14ac:dyDescent="0.3">
      <c r="A913" t="str">
        <f t="shared" si="42"/>
        <v>2013_5877</v>
      </c>
      <c r="C913" s="131">
        <v>912</v>
      </c>
      <c r="D913" s="131">
        <v>5877</v>
      </c>
      <c r="E913" s="131">
        <v>5877</v>
      </c>
      <c r="F913" s="131" t="s">
        <v>265</v>
      </c>
      <c r="G913" s="131">
        <v>2013</v>
      </c>
      <c r="H913" s="131">
        <v>0</v>
      </c>
      <c r="I913" s="131">
        <v>1</v>
      </c>
      <c r="J913" s="131">
        <v>5240464.1500000004</v>
      </c>
      <c r="K913" s="131">
        <v>3433.01</v>
      </c>
      <c r="L913" s="131">
        <v>525533.92000000004</v>
      </c>
      <c r="M913" s="131">
        <v>0</v>
      </c>
      <c r="N913" s="131">
        <v>3353781.61</v>
      </c>
      <c r="P913">
        <f t="shared" si="43"/>
        <v>5243897.16</v>
      </c>
      <c r="Q913">
        <f t="shared" si="44"/>
        <v>3353781.61</v>
      </c>
    </row>
    <row r="914" spans="1:17" x14ac:dyDescent="0.3">
      <c r="A914" t="str">
        <f t="shared" si="42"/>
        <v>2013_5895</v>
      </c>
      <c r="C914" s="131">
        <v>913</v>
      </c>
      <c r="D914" s="131">
        <v>5895</v>
      </c>
      <c r="E914" s="131">
        <v>5895</v>
      </c>
      <c r="F914" s="131" t="s">
        <v>266</v>
      </c>
      <c r="G914" s="131">
        <v>2013</v>
      </c>
      <c r="H914" s="131">
        <v>0</v>
      </c>
      <c r="I914" s="131">
        <v>1</v>
      </c>
      <c r="J914" s="131">
        <v>994144.2</v>
      </c>
      <c r="K914" s="131">
        <v>183.63</v>
      </c>
      <c r="L914" s="131">
        <v>43144.32</v>
      </c>
      <c r="M914" s="131">
        <v>0</v>
      </c>
      <c r="N914" s="131">
        <v>808445.11</v>
      </c>
      <c r="P914">
        <f t="shared" si="43"/>
        <v>994327.83</v>
      </c>
      <c r="Q914">
        <f t="shared" si="44"/>
        <v>808445.11</v>
      </c>
    </row>
    <row r="915" spans="1:17" x14ac:dyDescent="0.3">
      <c r="A915" t="str">
        <f t="shared" si="42"/>
        <v>2013_5949</v>
      </c>
      <c r="C915" s="131">
        <v>914</v>
      </c>
      <c r="D915" s="131">
        <v>5949</v>
      </c>
      <c r="E915" s="131">
        <v>5949</v>
      </c>
      <c r="F915" s="131" t="s">
        <v>267</v>
      </c>
      <c r="G915" s="131">
        <v>2013</v>
      </c>
      <c r="H915" s="131">
        <v>0</v>
      </c>
      <c r="I915" s="131">
        <v>1</v>
      </c>
      <c r="J915" s="131">
        <v>516542.2</v>
      </c>
      <c r="K915" s="131">
        <v>1940481.39</v>
      </c>
      <c r="L915" s="131">
        <v>204252.64</v>
      </c>
      <c r="M915" s="131">
        <v>0</v>
      </c>
      <c r="N915" s="131">
        <v>1354073.85</v>
      </c>
      <c r="P915">
        <f t="shared" si="43"/>
        <v>2457023.59</v>
      </c>
      <c r="Q915">
        <f t="shared" si="44"/>
        <v>1354073.85</v>
      </c>
    </row>
    <row r="916" spans="1:17" x14ac:dyDescent="0.3">
      <c r="A916" t="str">
        <f t="shared" si="42"/>
        <v>2013_5976</v>
      </c>
      <c r="C916" s="131">
        <v>915</v>
      </c>
      <c r="D916" s="131">
        <v>5976</v>
      </c>
      <c r="E916" s="131">
        <v>5976</v>
      </c>
      <c r="F916" s="131" t="s">
        <v>268</v>
      </c>
      <c r="G916" s="131">
        <v>2013</v>
      </c>
      <c r="H916" s="131">
        <v>0</v>
      </c>
      <c r="I916" s="131">
        <v>1</v>
      </c>
      <c r="J916" s="131">
        <v>2000836.64</v>
      </c>
      <c r="K916" s="131">
        <v>638025.65</v>
      </c>
      <c r="L916" s="131">
        <v>241304.45</v>
      </c>
      <c r="M916" s="131">
        <v>183500.31</v>
      </c>
      <c r="N916" s="131">
        <v>1338472.75</v>
      </c>
      <c r="P916">
        <f t="shared" si="43"/>
        <v>2638862.29</v>
      </c>
      <c r="Q916">
        <f t="shared" si="44"/>
        <v>1521973.06</v>
      </c>
    </row>
    <row r="917" spans="1:17" x14ac:dyDescent="0.3">
      <c r="A917" t="str">
        <f t="shared" si="42"/>
        <v>2013_5994</v>
      </c>
      <c r="C917" s="131">
        <v>916</v>
      </c>
      <c r="D917" s="131">
        <v>5994</v>
      </c>
      <c r="E917" s="131">
        <v>5994</v>
      </c>
      <c r="F917" s="131" t="s">
        <v>269</v>
      </c>
      <c r="G917" s="131">
        <v>2013</v>
      </c>
      <c r="H917" s="131">
        <v>0</v>
      </c>
      <c r="I917" s="131">
        <v>1</v>
      </c>
      <c r="J917" s="131">
        <v>2018957.94</v>
      </c>
      <c r="K917" s="131">
        <v>0</v>
      </c>
      <c r="L917" s="131">
        <v>434658.49</v>
      </c>
      <c r="M917" s="131">
        <v>0</v>
      </c>
      <c r="N917" s="131">
        <v>1077746.05</v>
      </c>
      <c r="P917">
        <f t="shared" si="43"/>
        <v>2018957.94</v>
      </c>
      <c r="Q917">
        <f t="shared" si="44"/>
        <v>1077746.05</v>
      </c>
    </row>
    <row r="918" spans="1:17" x14ac:dyDescent="0.3">
      <c r="A918" t="str">
        <f t="shared" si="42"/>
        <v>2013_6003</v>
      </c>
      <c r="C918" s="131">
        <v>917</v>
      </c>
      <c r="D918" s="131">
        <v>6003</v>
      </c>
      <c r="E918" s="131">
        <v>6003</v>
      </c>
      <c r="F918" s="131" t="s">
        <v>270</v>
      </c>
      <c r="G918" s="131">
        <v>2013</v>
      </c>
      <c r="H918" s="131">
        <v>0</v>
      </c>
      <c r="I918" s="131">
        <v>1</v>
      </c>
      <c r="J918" s="131">
        <v>61923.83</v>
      </c>
      <c r="K918" s="131">
        <v>414332.28</v>
      </c>
      <c r="L918" s="131">
        <v>33919.14</v>
      </c>
      <c r="M918" s="131">
        <v>0</v>
      </c>
      <c r="N918" s="131">
        <v>9010.24</v>
      </c>
      <c r="P918">
        <f t="shared" si="43"/>
        <v>476256.11000000004</v>
      </c>
      <c r="Q918">
        <f t="shared" si="44"/>
        <v>9010.24</v>
      </c>
    </row>
    <row r="919" spans="1:17" x14ac:dyDescent="0.3">
      <c r="A919" t="str">
        <f t="shared" si="42"/>
        <v>2013_6012</v>
      </c>
      <c r="C919" s="131">
        <v>918</v>
      </c>
      <c r="D919" s="131">
        <v>6012</v>
      </c>
      <c r="E919" s="131">
        <v>6012</v>
      </c>
      <c r="F919" s="131" t="s">
        <v>271</v>
      </c>
      <c r="G919" s="131">
        <v>2013</v>
      </c>
      <c r="H919" s="131">
        <v>0</v>
      </c>
      <c r="I919" s="131">
        <v>1</v>
      </c>
      <c r="J919" s="131">
        <v>2494501.3199999998</v>
      </c>
      <c r="K919" s="131">
        <v>0</v>
      </c>
      <c r="L919" s="131">
        <v>137320.42000000001</v>
      </c>
      <c r="M919" s="131">
        <v>57440.19</v>
      </c>
      <c r="N919" s="131">
        <v>2408936.5099999998</v>
      </c>
      <c r="P919">
        <f t="shared" si="43"/>
        <v>2494501.3199999998</v>
      </c>
      <c r="Q919">
        <f t="shared" si="44"/>
        <v>2466376.6999999997</v>
      </c>
    </row>
    <row r="920" spans="1:17" x14ac:dyDescent="0.3">
      <c r="A920" t="str">
        <f t="shared" si="42"/>
        <v>2013_6030</v>
      </c>
      <c r="C920" s="131">
        <v>919</v>
      </c>
      <c r="D920" s="131">
        <v>6030</v>
      </c>
      <c r="E920" s="131">
        <v>6030</v>
      </c>
      <c r="F920" s="131" t="s">
        <v>272</v>
      </c>
      <c r="G920" s="131">
        <v>2013</v>
      </c>
      <c r="H920" s="131">
        <v>0</v>
      </c>
      <c r="I920" s="131">
        <v>1</v>
      </c>
      <c r="J920" s="131">
        <v>3040227.61</v>
      </c>
      <c r="K920" s="131">
        <v>0</v>
      </c>
      <c r="L920" s="131">
        <v>128313.13</v>
      </c>
      <c r="M920" s="131">
        <v>17378.169999999998</v>
      </c>
      <c r="N920" s="131">
        <v>2068438.03</v>
      </c>
      <c r="P920">
        <f t="shared" si="43"/>
        <v>3040227.61</v>
      </c>
      <c r="Q920">
        <f t="shared" si="44"/>
        <v>2085816.2</v>
      </c>
    </row>
    <row r="921" spans="1:17" x14ac:dyDescent="0.3">
      <c r="A921" t="str">
        <f t="shared" si="42"/>
        <v>2013_6048</v>
      </c>
      <c r="C921" s="131">
        <v>920</v>
      </c>
      <c r="D921" s="131">
        <v>6048</v>
      </c>
      <c r="E921" s="131">
        <v>6035</v>
      </c>
      <c r="F921" s="131" t="s">
        <v>273</v>
      </c>
      <c r="G921" s="131">
        <v>2013</v>
      </c>
      <c r="H921" s="131">
        <v>0</v>
      </c>
      <c r="I921" s="131">
        <v>1</v>
      </c>
      <c r="J921" s="131">
        <v>762312.7</v>
      </c>
      <c r="K921" s="131">
        <v>723125.71</v>
      </c>
      <c r="L921" s="131">
        <v>143588.6</v>
      </c>
      <c r="M921" s="131">
        <v>0</v>
      </c>
      <c r="N921" s="131">
        <v>1690874.39</v>
      </c>
      <c r="P921">
        <f t="shared" si="43"/>
        <v>1485438.41</v>
      </c>
      <c r="Q921">
        <f t="shared" si="44"/>
        <v>1690874.39</v>
      </c>
    </row>
    <row r="922" spans="1:17" x14ac:dyDescent="0.3">
      <c r="A922" t="str">
        <f t="shared" si="42"/>
        <v>2013_6039</v>
      </c>
      <c r="C922" s="131">
        <v>921</v>
      </c>
      <c r="D922" s="131">
        <v>6039</v>
      </c>
      <c r="E922" s="131">
        <v>6039</v>
      </c>
      <c r="F922" s="131" t="s">
        <v>274</v>
      </c>
      <c r="G922" s="131">
        <v>2013</v>
      </c>
      <c r="H922" s="131">
        <v>0</v>
      </c>
      <c r="I922" s="131">
        <v>1</v>
      </c>
      <c r="J922" s="131">
        <v>34173413.140000001</v>
      </c>
      <c r="K922" s="131">
        <v>113051.63</v>
      </c>
      <c r="L922" s="131">
        <v>2660138.48</v>
      </c>
      <c r="M922" s="131">
        <v>0</v>
      </c>
      <c r="N922" s="131">
        <v>15910250.710000001</v>
      </c>
      <c r="P922">
        <f t="shared" si="43"/>
        <v>34286464.770000003</v>
      </c>
      <c r="Q922">
        <f t="shared" si="44"/>
        <v>15910250.710000001</v>
      </c>
    </row>
    <row r="923" spans="1:17" x14ac:dyDescent="0.3">
      <c r="A923" t="str">
        <f t="shared" si="42"/>
        <v>2013_6093</v>
      </c>
      <c r="C923" s="131">
        <v>922</v>
      </c>
      <c r="D923" s="131">
        <v>6093</v>
      </c>
      <c r="E923" s="131">
        <v>6093</v>
      </c>
      <c r="F923" s="131" t="s">
        <v>275</v>
      </c>
      <c r="G923" s="131">
        <v>2013</v>
      </c>
      <c r="H923" s="131">
        <v>0</v>
      </c>
      <c r="I923" s="131">
        <v>1</v>
      </c>
      <c r="J923" s="131">
        <v>3896276.18</v>
      </c>
      <c r="K923" s="131">
        <v>0</v>
      </c>
      <c r="L923" s="131">
        <v>315329.83</v>
      </c>
      <c r="M923" s="131">
        <v>13515.16</v>
      </c>
      <c r="N923" s="131">
        <v>3292190.81</v>
      </c>
      <c r="P923">
        <f t="shared" si="43"/>
        <v>3896276.18</v>
      </c>
      <c r="Q923">
        <f t="shared" si="44"/>
        <v>3305705.97</v>
      </c>
    </row>
    <row r="924" spans="1:17" x14ac:dyDescent="0.3">
      <c r="A924" t="str">
        <f t="shared" si="42"/>
        <v>2013_6091</v>
      </c>
      <c r="C924" s="131">
        <v>923</v>
      </c>
      <c r="D924" s="131">
        <v>6091</v>
      </c>
      <c r="E924" s="131">
        <v>6091</v>
      </c>
      <c r="F924" s="131" t="s">
        <v>359</v>
      </c>
      <c r="G924" s="131">
        <v>2013</v>
      </c>
      <c r="H924" s="131">
        <v>0</v>
      </c>
      <c r="I924" s="131">
        <v>2</v>
      </c>
      <c r="J924" s="131">
        <v>2485619.2999999998</v>
      </c>
      <c r="K924" s="131">
        <v>1617208.57</v>
      </c>
      <c r="L924" s="131">
        <v>248716.91</v>
      </c>
      <c r="M924" s="131">
        <v>0</v>
      </c>
      <c r="N924" s="131">
        <v>2693392.5</v>
      </c>
      <c r="P924">
        <f t="shared" si="43"/>
        <v>4102827.87</v>
      </c>
      <c r="Q924">
        <f t="shared" si="44"/>
        <v>2693392.5</v>
      </c>
    </row>
    <row r="925" spans="1:17" x14ac:dyDescent="0.3">
      <c r="A925" t="str">
        <f t="shared" si="42"/>
        <v>2013_6095</v>
      </c>
      <c r="C925" s="131">
        <v>924</v>
      </c>
      <c r="D925" s="131">
        <v>6095</v>
      </c>
      <c r="E925" s="131">
        <v>6095</v>
      </c>
      <c r="F925" s="131" t="s">
        <v>277</v>
      </c>
      <c r="G925" s="131">
        <v>2013</v>
      </c>
      <c r="H925" s="131">
        <v>0</v>
      </c>
      <c r="I925" s="131">
        <v>1</v>
      </c>
      <c r="J925" s="131">
        <v>2503481.13</v>
      </c>
      <c r="K925" s="131">
        <v>0</v>
      </c>
      <c r="L925" s="131">
        <v>506594.08</v>
      </c>
      <c r="M925" s="131">
        <v>0</v>
      </c>
      <c r="N925" s="131">
        <v>1732118.08</v>
      </c>
      <c r="P925">
        <f t="shared" si="43"/>
        <v>2503481.13</v>
      </c>
      <c r="Q925">
        <f t="shared" si="44"/>
        <v>1732118.08</v>
      </c>
    </row>
    <row r="926" spans="1:17" x14ac:dyDescent="0.3">
      <c r="A926" t="str">
        <f t="shared" si="42"/>
        <v>2013_5157</v>
      </c>
      <c r="C926" s="131">
        <v>925</v>
      </c>
      <c r="D926" s="131">
        <v>5157</v>
      </c>
      <c r="E926" s="131">
        <v>6099</v>
      </c>
      <c r="F926" s="131" t="s">
        <v>281</v>
      </c>
      <c r="G926" s="131">
        <v>2013</v>
      </c>
      <c r="H926" s="131">
        <v>0</v>
      </c>
      <c r="I926" s="131">
        <v>1</v>
      </c>
      <c r="J926" s="131">
        <v>994441.11</v>
      </c>
      <c r="K926" s="131">
        <v>504968.4</v>
      </c>
      <c r="L926" s="131">
        <v>89457.76</v>
      </c>
      <c r="M926" s="131">
        <v>0</v>
      </c>
      <c r="N926" s="131">
        <v>901934.64</v>
      </c>
      <c r="P926">
        <f t="shared" si="43"/>
        <v>1499409.51</v>
      </c>
      <c r="Q926">
        <f t="shared" si="44"/>
        <v>901934.64</v>
      </c>
    </row>
    <row r="927" spans="1:17" x14ac:dyDescent="0.3">
      <c r="A927" t="str">
        <f t="shared" si="42"/>
        <v>2013_6097</v>
      </c>
      <c r="C927" s="131">
        <v>926</v>
      </c>
      <c r="D927" s="131">
        <v>6097</v>
      </c>
      <c r="E927" s="131">
        <v>6097</v>
      </c>
      <c r="F927" s="131" t="s">
        <v>279</v>
      </c>
      <c r="G927" s="131">
        <v>2013</v>
      </c>
      <c r="H927" s="131">
        <v>0</v>
      </c>
      <c r="I927" s="131">
        <v>1</v>
      </c>
      <c r="J927" s="131">
        <v>153865.1</v>
      </c>
      <c r="K927" s="131">
        <v>277188.44</v>
      </c>
      <c r="L927" s="131">
        <v>98147.06</v>
      </c>
      <c r="M927" s="131">
        <v>0</v>
      </c>
      <c r="N927" s="131">
        <v>157789.43</v>
      </c>
      <c r="P927">
        <f t="shared" si="43"/>
        <v>431053.54000000004</v>
      </c>
      <c r="Q927">
        <f t="shared" si="44"/>
        <v>157789.43</v>
      </c>
    </row>
    <row r="928" spans="1:17" x14ac:dyDescent="0.3">
      <c r="A928" t="str">
        <f t="shared" si="42"/>
        <v>2013_6098</v>
      </c>
      <c r="C928" s="131">
        <v>927</v>
      </c>
      <c r="D928" s="131">
        <v>6098</v>
      </c>
      <c r="E928" s="131">
        <v>6098</v>
      </c>
      <c r="F928" s="131" t="s">
        <v>796</v>
      </c>
      <c r="G928" s="131">
        <v>2013</v>
      </c>
      <c r="H928" s="131">
        <v>0</v>
      </c>
      <c r="I928" s="131">
        <v>1</v>
      </c>
      <c r="J928" s="131">
        <v>413121.73</v>
      </c>
      <c r="K928" s="131">
        <v>0</v>
      </c>
      <c r="L928" s="131">
        <v>232523.37</v>
      </c>
      <c r="M928" s="131">
        <v>0</v>
      </c>
      <c r="N928" s="131">
        <v>-1320655.24</v>
      </c>
      <c r="P928">
        <f t="shared" si="43"/>
        <v>413121.73</v>
      </c>
      <c r="Q928">
        <f t="shared" si="44"/>
        <v>-1320655.24</v>
      </c>
    </row>
    <row r="929" spans="1:17" x14ac:dyDescent="0.3">
      <c r="A929" t="str">
        <f t="shared" si="42"/>
        <v>2013_6100</v>
      </c>
      <c r="C929" s="131">
        <v>928</v>
      </c>
      <c r="D929" s="131">
        <v>6100</v>
      </c>
      <c r="E929" s="131">
        <v>6100</v>
      </c>
      <c r="F929" s="131" t="s">
        <v>282</v>
      </c>
      <c r="G929" s="131">
        <v>2013</v>
      </c>
      <c r="H929" s="131">
        <v>0</v>
      </c>
      <c r="I929" s="131">
        <v>1</v>
      </c>
      <c r="J929" s="131">
        <v>2315279.5099999998</v>
      </c>
      <c r="K929" s="131">
        <v>0</v>
      </c>
      <c r="L929" s="131">
        <v>107328.84</v>
      </c>
      <c r="M929" s="131">
        <v>0</v>
      </c>
      <c r="N929" s="131">
        <v>1447934.86</v>
      </c>
      <c r="P929">
        <f t="shared" si="43"/>
        <v>2315279.5099999998</v>
      </c>
      <c r="Q929">
        <f t="shared" si="44"/>
        <v>1447934.86</v>
      </c>
    </row>
    <row r="930" spans="1:17" x14ac:dyDescent="0.3">
      <c r="A930" t="str">
        <f t="shared" si="42"/>
        <v>2013_6101</v>
      </c>
      <c r="C930" s="131">
        <v>929</v>
      </c>
      <c r="D930" s="131">
        <v>6101</v>
      </c>
      <c r="E930" s="131">
        <v>6101</v>
      </c>
      <c r="F930" s="131" t="s">
        <v>283</v>
      </c>
      <c r="G930" s="131">
        <v>2013</v>
      </c>
      <c r="H930" s="131">
        <v>0</v>
      </c>
      <c r="I930" s="131">
        <v>1</v>
      </c>
      <c r="J930" s="131">
        <v>321.32</v>
      </c>
      <c r="K930" s="131">
        <v>7633399.5700000003</v>
      </c>
      <c r="L930" s="131">
        <v>1401800.31</v>
      </c>
      <c r="M930" s="131">
        <v>0</v>
      </c>
      <c r="N930" s="131">
        <v>-486292.44</v>
      </c>
      <c r="P930">
        <f t="shared" si="43"/>
        <v>7633720.8900000006</v>
      </c>
      <c r="Q930">
        <f t="shared" si="44"/>
        <v>-486292.44</v>
      </c>
    </row>
    <row r="931" spans="1:17" x14ac:dyDescent="0.3">
      <c r="A931" t="str">
        <f t="shared" si="42"/>
        <v>2013_6094</v>
      </c>
      <c r="C931" s="131">
        <v>930</v>
      </c>
      <c r="D931" s="131">
        <v>6094</v>
      </c>
      <c r="E931" s="131">
        <v>6094</v>
      </c>
      <c r="F931" s="131" t="s">
        <v>276</v>
      </c>
      <c r="G931" s="131">
        <v>2013</v>
      </c>
      <c r="H931" s="131">
        <v>0</v>
      </c>
      <c r="I931" s="131">
        <v>1</v>
      </c>
      <c r="J931" s="131">
        <v>120483.41</v>
      </c>
      <c r="K931" s="131">
        <v>1567864.09</v>
      </c>
      <c r="L931" s="131">
        <v>362029.46</v>
      </c>
      <c r="M931" s="131">
        <v>0</v>
      </c>
      <c r="N931" s="131">
        <v>732606.96</v>
      </c>
      <c r="P931">
        <f t="shared" si="43"/>
        <v>1688347.5</v>
      </c>
      <c r="Q931">
        <f t="shared" si="44"/>
        <v>732606.96</v>
      </c>
    </row>
    <row r="932" spans="1:17" x14ac:dyDescent="0.3">
      <c r="A932" t="str">
        <f t="shared" si="42"/>
        <v>2013_6096</v>
      </c>
      <c r="C932" s="131">
        <v>931</v>
      </c>
      <c r="D932" s="131">
        <v>6096</v>
      </c>
      <c r="E932" s="131">
        <v>6096</v>
      </c>
      <c r="F932" s="131" t="s">
        <v>947</v>
      </c>
      <c r="G932" s="131">
        <v>2013</v>
      </c>
      <c r="H932" s="131">
        <v>0</v>
      </c>
      <c r="I932" s="131">
        <v>1</v>
      </c>
      <c r="J932" s="131">
        <v>888395.31</v>
      </c>
      <c r="K932" s="131">
        <v>0</v>
      </c>
      <c r="L932" s="131">
        <v>101757.61</v>
      </c>
      <c r="M932" s="131">
        <v>0</v>
      </c>
      <c r="N932" s="131">
        <v>604971.84</v>
      </c>
      <c r="P932">
        <f t="shared" si="43"/>
        <v>888395.31</v>
      </c>
      <c r="Q932">
        <f t="shared" si="44"/>
        <v>604971.84</v>
      </c>
    </row>
    <row r="933" spans="1:17" x14ac:dyDescent="0.3">
      <c r="A933" t="str">
        <f t="shared" si="42"/>
        <v>2013_6102</v>
      </c>
      <c r="C933" s="131">
        <v>932</v>
      </c>
      <c r="D933" s="131">
        <v>6102</v>
      </c>
      <c r="E933" s="131">
        <v>6102</v>
      </c>
      <c r="F933" s="131" t="s">
        <v>284</v>
      </c>
      <c r="G933" s="131">
        <v>2013</v>
      </c>
      <c r="H933" s="131">
        <v>0</v>
      </c>
      <c r="I933" s="131">
        <v>1</v>
      </c>
      <c r="J933" s="131">
        <v>3556015.67</v>
      </c>
      <c r="K933" s="131">
        <v>0</v>
      </c>
      <c r="L933" s="131">
        <v>388418.8</v>
      </c>
      <c r="M933" s="131">
        <v>70314.679999999993</v>
      </c>
      <c r="N933" s="131">
        <v>3227232.73</v>
      </c>
      <c r="P933">
        <f t="shared" si="43"/>
        <v>3556015.67</v>
      </c>
      <c r="Q933">
        <f t="shared" si="44"/>
        <v>3297547.41</v>
      </c>
    </row>
    <row r="934" spans="1:17" x14ac:dyDescent="0.3">
      <c r="A934" t="str">
        <f t="shared" si="42"/>
        <v>2013_6120</v>
      </c>
      <c r="C934" s="131">
        <v>933</v>
      </c>
      <c r="D934" s="131">
        <v>6120</v>
      </c>
      <c r="E934" s="131">
        <v>6120</v>
      </c>
      <c r="F934" s="131" t="s">
        <v>285</v>
      </c>
      <c r="G934" s="131">
        <v>2013</v>
      </c>
      <c r="H934" s="131">
        <v>0</v>
      </c>
      <c r="I934" s="131">
        <v>1</v>
      </c>
      <c r="J934" s="131">
        <v>3476964.32</v>
      </c>
      <c r="K934" s="131">
        <v>0</v>
      </c>
      <c r="L934" s="131">
        <v>64732.92</v>
      </c>
      <c r="M934" s="131">
        <v>0</v>
      </c>
      <c r="N934" s="131">
        <v>2757211.24</v>
      </c>
      <c r="P934">
        <f t="shared" si="43"/>
        <v>3476964.32</v>
      </c>
      <c r="Q934">
        <f t="shared" si="44"/>
        <v>2757211.24</v>
      </c>
    </row>
    <row r="935" spans="1:17" x14ac:dyDescent="0.3">
      <c r="A935" t="str">
        <f t="shared" si="42"/>
        <v>2013_6138</v>
      </c>
      <c r="C935" s="131">
        <v>934</v>
      </c>
      <c r="D935" s="131">
        <v>6138</v>
      </c>
      <c r="E935" s="131">
        <v>6138</v>
      </c>
      <c r="F935" s="131" t="s">
        <v>286</v>
      </c>
      <c r="G935" s="131">
        <v>2013</v>
      </c>
      <c r="H935" s="131">
        <v>0</v>
      </c>
      <c r="I935" s="131">
        <v>1</v>
      </c>
      <c r="J935" s="131">
        <v>1352566.58</v>
      </c>
      <c r="K935" s="131">
        <v>0</v>
      </c>
      <c r="L935" s="131">
        <v>124975.17</v>
      </c>
      <c r="M935" s="131">
        <v>0</v>
      </c>
      <c r="N935" s="131">
        <v>780545.1</v>
      </c>
      <c r="P935">
        <f t="shared" si="43"/>
        <v>1352566.58</v>
      </c>
      <c r="Q935">
        <f t="shared" si="44"/>
        <v>780545.1</v>
      </c>
    </row>
    <row r="936" spans="1:17" x14ac:dyDescent="0.3">
      <c r="A936" t="str">
        <f t="shared" si="42"/>
        <v>2013_5751</v>
      </c>
      <c r="C936" s="131">
        <v>935</v>
      </c>
      <c r="D936" s="131">
        <v>5751</v>
      </c>
      <c r="E936" s="131">
        <v>5751</v>
      </c>
      <c r="F936" s="131" t="s">
        <v>261</v>
      </c>
      <c r="G936" s="131">
        <v>2013</v>
      </c>
      <c r="H936" s="131">
        <v>0</v>
      </c>
      <c r="I936" s="131">
        <v>1</v>
      </c>
      <c r="J936" s="131">
        <v>174434.57</v>
      </c>
      <c r="K936" s="131">
        <v>3033991.2</v>
      </c>
      <c r="L936" s="131">
        <v>238579.89</v>
      </c>
      <c r="M936" s="131">
        <v>0</v>
      </c>
      <c r="N936" s="131">
        <v>2481615.85</v>
      </c>
      <c r="P936">
        <f t="shared" si="43"/>
        <v>3208425.77</v>
      </c>
      <c r="Q936">
        <f t="shared" si="44"/>
        <v>2481615.85</v>
      </c>
    </row>
    <row r="937" spans="1:17" x14ac:dyDescent="0.3">
      <c r="A937" t="str">
        <f t="shared" si="42"/>
        <v>2013_6165</v>
      </c>
      <c r="C937" s="131">
        <v>936</v>
      </c>
      <c r="D937" s="131">
        <v>6165</v>
      </c>
      <c r="E937" s="131">
        <v>6165</v>
      </c>
      <c r="F937" s="131" t="s">
        <v>287</v>
      </c>
      <c r="G937" s="131">
        <v>2013</v>
      </c>
      <c r="H937" s="131">
        <v>0</v>
      </c>
      <c r="I937" s="131">
        <v>1</v>
      </c>
      <c r="J937" s="131">
        <v>378952.56</v>
      </c>
      <c r="K937" s="131">
        <v>197691.33</v>
      </c>
      <c r="L937" s="131">
        <v>99723.65</v>
      </c>
      <c r="M937" s="131">
        <v>0</v>
      </c>
      <c r="N937" s="131">
        <v>257562.75</v>
      </c>
      <c r="P937">
        <f t="shared" si="43"/>
        <v>576643.89</v>
      </c>
      <c r="Q937">
        <f t="shared" si="44"/>
        <v>257562.75</v>
      </c>
    </row>
    <row r="938" spans="1:17" x14ac:dyDescent="0.3">
      <c r="A938" t="str">
        <f t="shared" si="42"/>
        <v>2013_6175</v>
      </c>
      <c r="C938" s="131">
        <v>937</v>
      </c>
      <c r="D938" s="131">
        <v>6175</v>
      </c>
      <c r="E938" s="131">
        <v>6175</v>
      </c>
      <c r="F938" s="131" t="s">
        <v>288</v>
      </c>
      <c r="G938" s="131">
        <v>2013</v>
      </c>
      <c r="H938" s="131">
        <v>0</v>
      </c>
      <c r="I938" s="131">
        <v>1</v>
      </c>
      <c r="J938" s="131">
        <v>950218.49</v>
      </c>
      <c r="K938" s="131">
        <v>0</v>
      </c>
      <c r="L938" s="131">
        <v>64754.38</v>
      </c>
      <c r="M938" s="131">
        <v>0</v>
      </c>
      <c r="N938" s="131">
        <v>299685.26</v>
      </c>
      <c r="P938">
        <f t="shared" si="43"/>
        <v>950218.49</v>
      </c>
      <c r="Q938">
        <f t="shared" si="44"/>
        <v>299685.26</v>
      </c>
    </row>
    <row r="939" spans="1:17" x14ac:dyDescent="0.3">
      <c r="A939" t="str">
        <f t="shared" si="42"/>
        <v>2013_6219</v>
      </c>
      <c r="C939" s="131">
        <v>938</v>
      </c>
      <c r="D939" s="131">
        <v>6219</v>
      </c>
      <c r="E939" s="131">
        <v>6219</v>
      </c>
      <c r="F939" s="131" t="s">
        <v>289</v>
      </c>
      <c r="G939" s="131">
        <v>2013</v>
      </c>
      <c r="H939" s="131">
        <v>0</v>
      </c>
      <c r="I939" s="131">
        <v>1</v>
      </c>
      <c r="J939" s="131">
        <v>8404800.9499999993</v>
      </c>
      <c r="K939" s="131">
        <v>1085.54</v>
      </c>
      <c r="L939" s="131">
        <v>685141.4</v>
      </c>
      <c r="M939" s="131">
        <v>0</v>
      </c>
      <c r="N939" s="131">
        <v>6964637.4199999999</v>
      </c>
      <c r="P939">
        <f t="shared" si="43"/>
        <v>8405886.4899999984</v>
      </c>
      <c r="Q939">
        <f t="shared" si="44"/>
        <v>6964637.4199999999</v>
      </c>
    </row>
    <row r="940" spans="1:17" x14ac:dyDescent="0.3">
      <c r="A940" t="str">
        <f t="shared" si="42"/>
        <v>2013_6246</v>
      </c>
      <c r="C940" s="131">
        <v>939</v>
      </c>
      <c r="D940" s="131">
        <v>6246</v>
      </c>
      <c r="E940" s="131">
        <v>6246</v>
      </c>
      <c r="F940" s="131" t="s">
        <v>290</v>
      </c>
      <c r="G940" s="131">
        <v>2013</v>
      </c>
      <c r="H940" s="131">
        <v>0</v>
      </c>
      <c r="I940" s="131">
        <v>1</v>
      </c>
      <c r="J940" s="131">
        <v>1229261.28</v>
      </c>
      <c r="K940" s="131">
        <v>0</v>
      </c>
      <c r="L940" s="131">
        <v>0</v>
      </c>
      <c r="M940" s="131">
        <v>0</v>
      </c>
      <c r="N940" s="131">
        <v>1099842.8999999999</v>
      </c>
      <c r="P940">
        <f t="shared" si="43"/>
        <v>1229261.28</v>
      </c>
      <c r="Q940">
        <f t="shared" si="44"/>
        <v>1099842.8999999999</v>
      </c>
    </row>
    <row r="941" spans="1:17" x14ac:dyDescent="0.3">
      <c r="A941" t="str">
        <f t="shared" si="42"/>
        <v>2013_6273</v>
      </c>
      <c r="C941" s="131">
        <v>940</v>
      </c>
      <c r="D941" s="131">
        <v>6273</v>
      </c>
      <c r="E941" s="131">
        <v>6273</v>
      </c>
      <c r="F941" s="131" t="s">
        <v>358</v>
      </c>
      <c r="G941" s="131">
        <v>2013</v>
      </c>
      <c r="H941" s="131">
        <v>0</v>
      </c>
      <c r="I941" s="131">
        <v>2</v>
      </c>
      <c r="J941" s="131">
        <v>2549968.61</v>
      </c>
      <c r="K941" s="131">
        <v>0</v>
      </c>
      <c r="L941" s="131">
        <v>343633.25</v>
      </c>
      <c r="M941" s="131">
        <v>0</v>
      </c>
      <c r="N941" s="131">
        <v>1281167.95</v>
      </c>
      <c r="P941">
        <f t="shared" si="43"/>
        <v>2549968.61</v>
      </c>
      <c r="Q941">
        <f t="shared" si="44"/>
        <v>1281167.95</v>
      </c>
    </row>
    <row r="942" spans="1:17" x14ac:dyDescent="0.3">
      <c r="A942" t="str">
        <f t="shared" si="42"/>
        <v>2013_6408</v>
      </c>
      <c r="C942" s="131">
        <v>941</v>
      </c>
      <c r="D942" s="131">
        <v>6408</v>
      </c>
      <c r="E942" s="131">
        <v>6408</v>
      </c>
      <c r="F942" s="131" t="s">
        <v>292</v>
      </c>
      <c r="G942" s="131">
        <v>2013</v>
      </c>
      <c r="H942" s="131">
        <v>0</v>
      </c>
      <c r="I942" s="131">
        <v>1</v>
      </c>
      <c r="J942" s="131">
        <v>191288.72</v>
      </c>
      <c r="K942" s="131">
        <v>2213334.04</v>
      </c>
      <c r="L942" s="131">
        <v>173222.71</v>
      </c>
      <c r="M942" s="131">
        <v>29435.05</v>
      </c>
      <c r="N942" s="131">
        <v>1348662.69</v>
      </c>
      <c r="P942">
        <f t="shared" si="43"/>
        <v>2404622.7600000002</v>
      </c>
      <c r="Q942">
        <f t="shared" si="44"/>
        <v>1378097.74</v>
      </c>
    </row>
    <row r="943" spans="1:17" x14ac:dyDescent="0.3">
      <c r="A943" t="str">
        <f t="shared" si="42"/>
        <v>2013_6453</v>
      </c>
      <c r="C943" s="131">
        <v>942</v>
      </c>
      <c r="D943" s="131">
        <v>6453</v>
      </c>
      <c r="E943" s="131">
        <v>6453</v>
      </c>
      <c r="F943" s="131" t="s">
        <v>293</v>
      </c>
      <c r="G943" s="131">
        <v>2013</v>
      </c>
      <c r="H943" s="131">
        <v>0</v>
      </c>
      <c r="I943" s="131">
        <v>1</v>
      </c>
      <c r="J943" s="131">
        <v>2417318.67</v>
      </c>
      <c r="K943" s="131">
        <v>0</v>
      </c>
      <c r="L943" s="131">
        <v>125309.67</v>
      </c>
      <c r="M943" s="131">
        <v>0</v>
      </c>
      <c r="N943" s="131">
        <v>1911309.12</v>
      </c>
      <c r="P943">
        <f t="shared" si="43"/>
        <v>2417318.67</v>
      </c>
      <c r="Q943">
        <f t="shared" si="44"/>
        <v>1911309.12</v>
      </c>
    </row>
    <row r="944" spans="1:17" x14ac:dyDescent="0.3">
      <c r="A944" t="str">
        <f t="shared" si="42"/>
        <v>2013_6460</v>
      </c>
      <c r="C944" s="131">
        <v>943</v>
      </c>
      <c r="D944" s="131">
        <v>6460</v>
      </c>
      <c r="E944" s="131">
        <v>6460</v>
      </c>
      <c r="F944" s="131" t="s">
        <v>294</v>
      </c>
      <c r="G944" s="131">
        <v>2013</v>
      </c>
      <c r="H944" s="131">
        <v>0</v>
      </c>
      <c r="I944" s="131">
        <v>1</v>
      </c>
      <c r="J944" s="131">
        <v>997303.49</v>
      </c>
      <c r="K944" s="131">
        <v>1679.9</v>
      </c>
      <c r="L944" s="131">
        <v>128860.52</v>
      </c>
      <c r="M944" s="131">
        <v>0</v>
      </c>
      <c r="N944" s="131">
        <v>128499.21</v>
      </c>
      <c r="P944">
        <f t="shared" si="43"/>
        <v>998983.39</v>
      </c>
      <c r="Q944">
        <f t="shared" si="44"/>
        <v>128499.21</v>
      </c>
    </row>
    <row r="945" spans="1:17" x14ac:dyDescent="0.3">
      <c r="A945" t="str">
        <f t="shared" si="42"/>
        <v>2013_6462</v>
      </c>
      <c r="C945" s="131">
        <v>944</v>
      </c>
      <c r="D945" s="131">
        <v>6462</v>
      </c>
      <c r="E945" s="131">
        <v>6462</v>
      </c>
      <c r="F945" s="131" t="s">
        <v>295</v>
      </c>
      <c r="G945" s="131">
        <v>2013</v>
      </c>
      <c r="H945" s="131">
        <v>0</v>
      </c>
      <c r="I945" s="131">
        <v>1</v>
      </c>
      <c r="J945" s="131">
        <v>630817.5</v>
      </c>
      <c r="K945" s="131">
        <v>0</v>
      </c>
      <c r="L945" s="131">
        <v>64475.54</v>
      </c>
      <c r="M945" s="131">
        <v>0</v>
      </c>
      <c r="N945" s="131">
        <v>761752.9</v>
      </c>
      <c r="P945">
        <f t="shared" si="43"/>
        <v>630817.5</v>
      </c>
      <c r="Q945">
        <f t="shared" si="44"/>
        <v>761752.9</v>
      </c>
    </row>
    <row r="946" spans="1:17" x14ac:dyDescent="0.3">
      <c r="A946" t="str">
        <f t="shared" si="42"/>
        <v>2013_6471</v>
      </c>
      <c r="C946" s="131">
        <v>945</v>
      </c>
      <c r="D946" s="131">
        <v>6471</v>
      </c>
      <c r="E946" s="131">
        <v>6471</v>
      </c>
      <c r="F946" s="131" t="s">
        <v>296</v>
      </c>
      <c r="G946" s="131">
        <v>2013</v>
      </c>
      <c r="H946" s="131">
        <v>0</v>
      </c>
      <c r="I946" s="131">
        <v>1</v>
      </c>
      <c r="J946" s="131">
        <v>1292059.75</v>
      </c>
      <c r="K946" s="131">
        <v>300000</v>
      </c>
      <c r="L946" s="131">
        <v>251879.24</v>
      </c>
      <c r="M946" s="131">
        <v>0</v>
      </c>
      <c r="N946" s="131">
        <v>763988.23</v>
      </c>
      <c r="P946">
        <f t="shared" si="43"/>
        <v>1592059.75</v>
      </c>
      <c r="Q946">
        <f t="shared" si="44"/>
        <v>763988.23</v>
      </c>
    </row>
    <row r="947" spans="1:17" x14ac:dyDescent="0.3">
      <c r="A947" t="str">
        <f t="shared" si="42"/>
        <v>2013_6509</v>
      </c>
      <c r="C947" s="131">
        <v>946</v>
      </c>
      <c r="D947" s="131">
        <v>6509</v>
      </c>
      <c r="E947" s="131">
        <v>6509</v>
      </c>
      <c r="F947" s="131" t="s">
        <v>297</v>
      </c>
      <c r="G947" s="131">
        <v>2013</v>
      </c>
      <c r="H947" s="131">
        <v>0</v>
      </c>
      <c r="I947" s="131">
        <v>1</v>
      </c>
      <c r="J947" s="131">
        <v>1591220.03</v>
      </c>
      <c r="K947" s="131">
        <v>314124.15000000002</v>
      </c>
      <c r="L947" s="131">
        <v>505720.51</v>
      </c>
      <c r="M947" s="131">
        <v>0</v>
      </c>
      <c r="N947" s="131">
        <v>1029812.63</v>
      </c>
      <c r="P947">
        <f t="shared" si="43"/>
        <v>1905344.1800000002</v>
      </c>
      <c r="Q947">
        <f t="shared" si="44"/>
        <v>1029812.63</v>
      </c>
    </row>
    <row r="948" spans="1:17" x14ac:dyDescent="0.3">
      <c r="A948" t="str">
        <f t="shared" si="42"/>
        <v>2013_6512</v>
      </c>
      <c r="C948" s="131">
        <v>947</v>
      </c>
      <c r="D948" s="131">
        <v>6512</v>
      </c>
      <c r="E948" s="131">
        <v>6512</v>
      </c>
      <c r="F948" s="131" t="s">
        <v>298</v>
      </c>
      <c r="G948" s="131">
        <v>2013</v>
      </c>
      <c r="H948" s="131">
        <v>0</v>
      </c>
      <c r="I948" s="131">
        <v>1</v>
      </c>
      <c r="J948" s="131">
        <v>929882.99</v>
      </c>
      <c r="K948" s="131">
        <v>0</v>
      </c>
      <c r="L948" s="131">
        <v>62482.53</v>
      </c>
      <c r="M948" s="131">
        <v>0</v>
      </c>
      <c r="N948" s="131">
        <v>501104.48</v>
      </c>
      <c r="P948">
        <f t="shared" si="43"/>
        <v>929882.99</v>
      </c>
      <c r="Q948">
        <f t="shared" si="44"/>
        <v>501104.48</v>
      </c>
    </row>
    <row r="949" spans="1:17" x14ac:dyDescent="0.3">
      <c r="A949" t="str">
        <f t="shared" si="42"/>
        <v>2013_6516</v>
      </c>
      <c r="C949" s="131">
        <v>948</v>
      </c>
      <c r="D949" s="131">
        <v>6516</v>
      </c>
      <c r="E949" s="131">
        <v>6516</v>
      </c>
      <c r="F949" s="131" t="s">
        <v>299</v>
      </c>
      <c r="G949" s="131">
        <v>2013</v>
      </c>
      <c r="H949" s="131">
        <v>0</v>
      </c>
      <c r="I949" s="131">
        <v>1</v>
      </c>
      <c r="J949" s="131">
        <v>1826173.73</v>
      </c>
      <c r="K949" s="131">
        <v>0</v>
      </c>
      <c r="L949" s="131">
        <v>18660.93</v>
      </c>
      <c r="M949" s="131">
        <v>0</v>
      </c>
      <c r="N949" s="131">
        <v>1421298.28</v>
      </c>
      <c r="P949">
        <f t="shared" si="43"/>
        <v>1826173.73</v>
      </c>
      <c r="Q949">
        <f t="shared" si="44"/>
        <v>1421298.28</v>
      </c>
    </row>
    <row r="950" spans="1:17" x14ac:dyDescent="0.3">
      <c r="A950" t="str">
        <f t="shared" si="42"/>
        <v>2013_6534</v>
      </c>
      <c r="C950" s="131">
        <v>949</v>
      </c>
      <c r="D950" s="131">
        <v>6534</v>
      </c>
      <c r="E950" s="131">
        <v>6534</v>
      </c>
      <c r="F950" s="131" t="s">
        <v>300</v>
      </c>
      <c r="G950" s="131">
        <v>2013</v>
      </c>
      <c r="H950" s="131">
        <v>0</v>
      </c>
      <c r="I950" s="131">
        <v>1</v>
      </c>
      <c r="J950" s="131">
        <v>1434065.53</v>
      </c>
      <c r="K950" s="131">
        <v>47460.26</v>
      </c>
      <c r="L950" s="131">
        <v>111157.3</v>
      </c>
      <c r="M950" s="131">
        <v>0</v>
      </c>
      <c r="N950" s="131">
        <v>726182.65</v>
      </c>
      <c r="P950">
        <f t="shared" si="43"/>
        <v>1481525.79</v>
      </c>
      <c r="Q950">
        <f t="shared" si="44"/>
        <v>726182.65</v>
      </c>
    </row>
    <row r="951" spans="1:17" x14ac:dyDescent="0.3">
      <c r="A951" t="str">
        <f t="shared" si="42"/>
        <v>2013_1935</v>
      </c>
      <c r="C951" s="131">
        <v>950</v>
      </c>
      <c r="D951" s="131">
        <v>1935</v>
      </c>
      <c r="E951" s="131">
        <v>6536</v>
      </c>
      <c r="F951" s="131" t="s">
        <v>301</v>
      </c>
      <c r="G951" s="131">
        <v>2013</v>
      </c>
      <c r="H951" s="131">
        <v>0</v>
      </c>
      <c r="I951" s="131">
        <v>1</v>
      </c>
      <c r="J951" s="131">
        <v>116739.51</v>
      </c>
      <c r="K951" s="131">
        <v>2118819.77</v>
      </c>
      <c r="L951" s="131">
        <v>351396.79</v>
      </c>
      <c r="M951" s="131">
        <v>0</v>
      </c>
      <c r="N951" s="131">
        <v>1164030.17</v>
      </c>
      <c r="P951">
        <f t="shared" si="43"/>
        <v>2235559.2799999998</v>
      </c>
      <c r="Q951">
        <f t="shared" si="44"/>
        <v>1164030.17</v>
      </c>
    </row>
    <row r="952" spans="1:17" x14ac:dyDescent="0.3">
      <c r="A952" t="str">
        <f t="shared" si="42"/>
        <v>2013_6561</v>
      </c>
      <c r="C952" s="131">
        <v>951</v>
      </c>
      <c r="D952" s="131">
        <v>6561</v>
      </c>
      <c r="E952" s="131">
        <v>6561</v>
      </c>
      <c r="F952" s="131" t="s">
        <v>302</v>
      </c>
      <c r="G952" s="131">
        <v>2013</v>
      </c>
      <c r="H952" s="131">
        <v>0</v>
      </c>
      <c r="I952" s="131">
        <v>1</v>
      </c>
      <c r="J952" s="131">
        <v>928381.29</v>
      </c>
      <c r="K952" s="131">
        <v>1869.79</v>
      </c>
      <c r="L952" s="131">
        <v>55250.18</v>
      </c>
      <c r="M952" s="131">
        <v>0</v>
      </c>
      <c r="N952" s="131">
        <v>635208.07999999996</v>
      </c>
      <c r="P952">
        <f t="shared" si="43"/>
        <v>930251.08000000007</v>
      </c>
      <c r="Q952">
        <f t="shared" si="44"/>
        <v>635208.07999999996</v>
      </c>
    </row>
    <row r="953" spans="1:17" x14ac:dyDescent="0.3">
      <c r="A953" t="str">
        <f t="shared" si="42"/>
        <v>2013_6579</v>
      </c>
      <c r="C953" s="131">
        <v>952</v>
      </c>
      <c r="D953" s="131">
        <v>6579</v>
      </c>
      <c r="E953" s="131">
        <v>6579</v>
      </c>
      <c r="F953" s="131" t="s">
        <v>303</v>
      </c>
      <c r="G953" s="131">
        <v>2013</v>
      </c>
      <c r="H953" s="131">
        <v>0</v>
      </c>
      <c r="I953" s="131">
        <v>1</v>
      </c>
      <c r="J953" s="131">
        <v>1267172.46</v>
      </c>
      <c r="K953" s="131">
        <v>5751931.6200000001</v>
      </c>
      <c r="L953" s="131">
        <v>259283.53</v>
      </c>
      <c r="M953" s="131">
        <v>0</v>
      </c>
      <c r="N953" s="131">
        <v>4578015.13</v>
      </c>
      <c r="P953">
        <f t="shared" si="43"/>
        <v>7019104.0800000001</v>
      </c>
      <c r="Q953">
        <f t="shared" si="44"/>
        <v>4578015.13</v>
      </c>
    </row>
    <row r="954" spans="1:17" x14ac:dyDescent="0.3">
      <c r="A954" t="str">
        <f t="shared" si="42"/>
        <v>2013_6592</v>
      </c>
      <c r="C954" s="131">
        <v>953</v>
      </c>
      <c r="D954" s="131">
        <v>6592</v>
      </c>
      <c r="E954" s="131">
        <v>6592</v>
      </c>
      <c r="F954" s="131" t="s">
        <v>948</v>
      </c>
      <c r="G954" s="131">
        <v>2013</v>
      </c>
      <c r="H954" s="131">
        <v>0</v>
      </c>
      <c r="I954" s="131">
        <v>2</v>
      </c>
      <c r="J954" s="131">
        <v>3220020.61</v>
      </c>
      <c r="K954" s="131">
        <v>0</v>
      </c>
      <c r="L954" s="131">
        <v>1100720.98</v>
      </c>
      <c r="M954" s="131">
        <v>0</v>
      </c>
      <c r="N954" s="131">
        <v>1443860.93</v>
      </c>
      <c r="P954">
        <f t="shared" si="43"/>
        <v>3220020.61</v>
      </c>
      <c r="Q954">
        <f t="shared" si="44"/>
        <v>1443860.93</v>
      </c>
    </row>
    <row r="955" spans="1:17" x14ac:dyDescent="0.3">
      <c r="A955" t="str">
        <f t="shared" si="42"/>
        <v>2013_6615</v>
      </c>
      <c r="C955" s="131">
        <v>954</v>
      </c>
      <c r="D955" s="131">
        <v>6615</v>
      </c>
      <c r="E955" s="131">
        <v>6615</v>
      </c>
      <c r="F955" s="131" t="s">
        <v>306</v>
      </c>
      <c r="G955" s="131">
        <v>2013</v>
      </c>
      <c r="H955" s="131">
        <v>0</v>
      </c>
      <c r="I955" s="131">
        <v>1</v>
      </c>
      <c r="J955" s="131">
        <v>526975.66</v>
      </c>
      <c r="K955" s="131">
        <v>2121519.2799999998</v>
      </c>
      <c r="L955" s="131">
        <v>76517.490000000005</v>
      </c>
      <c r="M955" s="131">
        <v>58666.239999999998</v>
      </c>
      <c r="N955" s="131">
        <v>1869427.58</v>
      </c>
      <c r="P955">
        <f t="shared" si="43"/>
        <v>2648494.94</v>
      </c>
      <c r="Q955">
        <f t="shared" si="44"/>
        <v>1928093.82</v>
      </c>
    </row>
    <row r="956" spans="1:17" x14ac:dyDescent="0.3">
      <c r="A956" t="str">
        <f t="shared" si="42"/>
        <v>2013_6651</v>
      </c>
      <c r="C956" s="131">
        <v>955</v>
      </c>
      <c r="D956" s="131">
        <v>6651</v>
      </c>
      <c r="E956" s="131">
        <v>6651</v>
      </c>
      <c r="F956" s="131" t="s">
        <v>307</v>
      </c>
      <c r="G956" s="131">
        <v>2013</v>
      </c>
      <c r="H956" s="131">
        <v>0</v>
      </c>
      <c r="I956" s="131">
        <v>1</v>
      </c>
      <c r="J956" s="131">
        <v>1069131.6499999999</v>
      </c>
      <c r="K956" s="131">
        <v>489.08</v>
      </c>
      <c r="L956" s="131">
        <v>46726.26</v>
      </c>
      <c r="M956" s="131">
        <v>0</v>
      </c>
      <c r="N956" s="131">
        <v>724301.03</v>
      </c>
      <c r="P956">
        <f t="shared" si="43"/>
        <v>1069620.73</v>
      </c>
      <c r="Q956">
        <f t="shared" si="44"/>
        <v>724301.03</v>
      </c>
    </row>
    <row r="957" spans="1:17" x14ac:dyDescent="0.3">
      <c r="A957" t="str">
        <f t="shared" si="42"/>
        <v>2013_6660</v>
      </c>
      <c r="C957" s="131">
        <v>956</v>
      </c>
      <c r="D957" s="131">
        <v>6660</v>
      </c>
      <c r="E957" s="131">
        <v>6660</v>
      </c>
      <c r="F957" s="131" t="s">
        <v>308</v>
      </c>
      <c r="G957" s="131">
        <v>2013</v>
      </c>
      <c r="H957" s="131">
        <v>0</v>
      </c>
      <c r="I957" s="131">
        <v>1</v>
      </c>
      <c r="J957" s="131">
        <v>4665345.6500000004</v>
      </c>
      <c r="K957" s="131">
        <v>0</v>
      </c>
      <c r="L957" s="131">
        <v>640704.12</v>
      </c>
      <c r="M957" s="131">
        <v>1701.19</v>
      </c>
      <c r="N957" s="131">
        <v>2310788.14</v>
      </c>
      <c r="P957">
        <f t="shared" si="43"/>
        <v>4665345.6500000004</v>
      </c>
      <c r="Q957">
        <f t="shared" si="44"/>
        <v>2312489.33</v>
      </c>
    </row>
    <row r="958" spans="1:17" x14ac:dyDescent="0.3">
      <c r="A958" t="str">
        <f t="shared" si="42"/>
        <v>2013_6700</v>
      </c>
      <c r="C958" s="131">
        <v>957</v>
      </c>
      <c r="D958" s="131">
        <v>6700</v>
      </c>
      <c r="E958" s="131">
        <v>6700</v>
      </c>
      <c r="F958" s="131" t="s">
        <v>309</v>
      </c>
      <c r="G958" s="131">
        <v>2013</v>
      </c>
      <c r="H958" s="131">
        <v>0</v>
      </c>
      <c r="I958" s="131">
        <v>1</v>
      </c>
      <c r="J958" s="131">
        <v>1527618.72</v>
      </c>
      <c r="K958" s="131">
        <v>0</v>
      </c>
      <c r="L958" s="131">
        <v>354800.09</v>
      </c>
      <c r="M958" s="131">
        <v>0</v>
      </c>
      <c r="N958" s="131">
        <v>1242173.1000000001</v>
      </c>
      <c r="P958">
        <f t="shared" si="43"/>
        <v>1527618.72</v>
      </c>
      <c r="Q958">
        <f t="shared" si="44"/>
        <v>1242173.1000000001</v>
      </c>
    </row>
    <row r="959" spans="1:17" x14ac:dyDescent="0.3">
      <c r="A959" t="str">
        <f t="shared" si="42"/>
        <v>2013_6759</v>
      </c>
      <c r="C959" s="131">
        <v>958</v>
      </c>
      <c r="D959" s="131">
        <v>6759</v>
      </c>
      <c r="E959" s="131">
        <v>6759</v>
      </c>
      <c r="F959" s="131" t="s">
        <v>311</v>
      </c>
      <c r="G959" s="131">
        <v>2013</v>
      </c>
      <c r="H959" s="131">
        <v>0</v>
      </c>
      <c r="I959" s="131">
        <v>1</v>
      </c>
      <c r="J959" s="131">
        <v>577395.48</v>
      </c>
      <c r="K959" s="131">
        <v>731406.6</v>
      </c>
      <c r="L959" s="131">
        <v>467003.46</v>
      </c>
      <c r="M959" s="131">
        <v>0</v>
      </c>
      <c r="N959" s="131">
        <v>279098.95</v>
      </c>
      <c r="P959">
        <f t="shared" si="43"/>
        <v>1308802.08</v>
      </c>
      <c r="Q959">
        <f t="shared" si="44"/>
        <v>279098.95</v>
      </c>
    </row>
    <row r="960" spans="1:17" x14ac:dyDescent="0.3">
      <c r="A960" t="str">
        <f t="shared" si="42"/>
        <v>2013_6762</v>
      </c>
      <c r="C960" s="131">
        <v>959</v>
      </c>
      <c r="D960" s="131">
        <v>6762</v>
      </c>
      <c r="E960" s="131">
        <v>6762</v>
      </c>
      <c r="F960" s="131" t="s">
        <v>312</v>
      </c>
      <c r="G960" s="131">
        <v>2013</v>
      </c>
      <c r="H960" s="131">
        <v>0</v>
      </c>
      <c r="I960" s="131">
        <v>1</v>
      </c>
      <c r="J960" s="131">
        <v>909677.2</v>
      </c>
      <c r="K960" s="131">
        <v>0</v>
      </c>
      <c r="L960" s="131">
        <v>215743.34</v>
      </c>
      <c r="M960" s="131">
        <v>0</v>
      </c>
      <c r="N960" s="131">
        <v>106447.78</v>
      </c>
      <c r="P960">
        <f t="shared" si="43"/>
        <v>909677.2</v>
      </c>
      <c r="Q960">
        <f t="shared" si="44"/>
        <v>106447.78</v>
      </c>
    </row>
    <row r="961" spans="1:17" x14ac:dyDescent="0.3">
      <c r="A961" t="str">
        <f t="shared" si="42"/>
        <v>2013_6768</v>
      </c>
      <c r="C961" s="131">
        <v>960</v>
      </c>
      <c r="D961" s="131">
        <v>6768</v>
      </c>
      <c r="E961" s="131">
        <v>6768</v>
      </c>
      <c r="F961" s="131" t="s">
        <v>313</v>
      </c>
      <c r="G961" s="131">
        <v>2013</v>
      </c>
      <c r="H961" s="131">
        <v>0</v>
      </c>
      <c r="I961" s="131">
        <v>1</v>
      </c>
      <c r="J961" s="131">
        <v>5644967.4800000004</v>
      </c>
      <c r="K961" s="131">
        <v>0</v>
      </c>
      <c r="L961" s="131">
        <v>676547.14</v>
      </c>
      <c r="M961" s="131">
        <v>0</v>
      </c>
      <c r="N961" s="131">
        <v>3577259.72</v>
      </c>
      <c r="P961">
        <f t="shared" si="43"/>
        <v>5644967.4800000004</v>
      </c>
      <c r="Q961">
        <f t="shared" si="44"/>
        <v>3577259.72</v>
      </c>
    </row>
    <row r="962" spans="1:17" x14ac:dyDescent="0.3">
      <c r="A962" t="str">
        <f t="shared" ref="A962:A1025" si="45">CONCATENATE(G962,"_",D962)</f>
        <v>2013_6795</v>
      </c>
      <c r="C962" s="131">
        <v>961</v>
      </c>
      <c r="D962" s="131">
        <v>6795</v>
      </c>
      <c r="E962" s="131">
        <v>6795</v>
      </c>
      <c r="F962" s="131" t="s">
        <v>314</v>
      </c>
      <c r="G962" s="131">
        <v>2013</v>
      </c>
      <c r="H962" s="131">
        <v>0</v>
      </c>
      <c r="I962" s="131">
        <v>1</v>
      </c>
      <c r="J962" s="131">
        <v>13497824.65</v>
      </c>
      <c r="K962" s="131">
        <v>0</v>
      </c>
      <c r="L962" s="131">
        <v>1157379.6200000001</v>
      </c>
      <c r="M962" s="131">
        <v>2223794.79</v>
      </c>
      <c r="N962" s="131">
        <v>579011.44999999995</v>
      </c>
      <c r="P962">
        <f t="shared" si="43"/>
        <v>13497824.65</v>
      </c>
      <c r="Q962">
        <f t="shared" si="44"/>
        <v>2802806.24</v>
      </c>
    </row>
    <row r="963" spans="1:17" x14ac:dyDescent="0.3">
      <c r="A963" t="str">
        <f t="shared" si="45"/>
        <v>2013_6822</v>
      </c>
      <c r="C963" s="131">
        <v>962</v>
      </c>
      <c r="D963" s="131">
        <v>6822</v>
      </c>
      <c r="E963" s="131">
        <v>6822</v>
      </c>
      <c r="F963" s="131" t="s">
        <v>315</v>
      </c>
      <c r="G963" s="131">
        <v>2013</v>
      </c>
      <c r="H963" s="131">
        <v>0</v>
      </c>
      <c r="I963" s="131">
        <v>1</v>
      </c>
      <c r="J963" s="131">
        <v>0</v>
      </c>
      <c r="K963" s="131">
        <v>19866513.82</v>
      </c>
      <c r="L963" s="131">
        <v>953225.14</v>
      </c>
      <c r="M963" s="131">
        <v>0</v>
      </c>
      <c r="N963" s="131">
        <v>8794093.5700000003</v>
      </c>
      <c r="P963">
        <f t="shared" ref="P963:P1026" si="46">SUM(J963:K963)</f>
        <v>19866513.82</v>
      </c>
      <c r="Q963">
        <f t="shared" ref="Q963:Q1026" si="47">SUM(M963:N963)</f>
        <v>8794093.5700000003</v>
      </c>
    </row>
    <row r="964" spans="1:17" x14ac:dyDescent="0.3">
      <c r="A964" t="str">
        <f t="shared" si="45"/>
        <v>2013_6840</v>
      </c>
      <c r="C964" s="131">
        <v>963</v>
      </c>
      <c r="D964" s="131">
        <v>6840</v>
      </c>
      <c r="E964" s="131">
        <v>6840</v>
      </c>
      <c r="F964" s="131" t="s">
        <v>316</v>
      </c>
      <c r="G964" s="131">
        <v>2013</v>
      </c>
      <c r="H964" s="131">
        <v>0</v>
      </c>
      <c r="I964" s="131">
        <v>1</v>
      </c>
      <c r="J964" s="131">
        <v>1534601.17</v>
      </c>
      <c r="K964" s="131">
        <v>0</v>
      </c>
      <c r="L964" s="131">
        <v>740695.53</v>
      </c>
      <c r="M964" s="131">
        <v>0</v>
      </c>
      <c r="N964" s="131">
        <v>-2477453.0299999998</v>
      </c>
      <c r="P964">
        <f t="shared" si="46"/>
        <v>1534601.17</v>
      </c>
      <c r="Q964">
        <f t="shared" si="47"/>
        <v>-2477453.0299999998</v>
      </c>
    </row>
    <row r="965" spans="1:17" x14ac:dyDescent="0.3">
      <c r="A965" t="str">
        <f t="shared" si="45"/>
        <v>2013_6854</v>
      </c>
      <c r="C965" s="131">
        <v>964</v>
      </c>
      <c r="D965" s="131">
        <v>6854</v>
      </c>
      <c r="E965" s="131">
        <v>6854</v>
      </c>
      <c r="F965" s="131" t="s">
        <v>317</v>
      </c>
      <c r="G965" s="131">
        <v>2013</v>
      </c>
      <c r="H965" s="131">
        <v>0</v>
      </c>
      <c r="I965" s="131">
        <v>1</v>
      </c>
      <c r="J965" s="131">
        <v>59943.53</v>
      </c>
      <c r="K965" s="131">
        <v>3401157.84</v>
      </c>
      <c r="L965" s="131">
        <v>365596.61</v>
      </c>
      <c r="M965" s="131">
        <v>0</v>
      </c>
      <c r="N965" s="131">
        <v>2489086.38</v>
      </c>
      <c r="P965">
        <f t="shared" si="46"/>
        <v>3461101.3699999996</v>
      </c>
      <c r="Q965">
        <f t="shared" si="47"/>
        <v>2489086.38</v>
      </c>
    </row>
    <row r="966" spans="1:17" x14ac:dyDescent="0.3">
      <c r="A966" t="str">
        <f t="shared" si="45"/>
        <v>2013_6867</v>
      </c>
      <c r="C966" s="131">
        <v>965</v>
      </c>
      <c r="D966" s="131">
        <v>6867</v>
      </c>
      <c r="E966" s="131">
        <v>6867</v>
      </c>
      <c r="F966" s="131" t="s">
        <v>318</v>
      </c>
      <c r="G966" s="131">
        <v>2013</v>
      </c>
      <c r="H966" s="131">
        <v>0</v>
      </c>
      <c r="I966" s="131">
        <v>2</v>
      </c>
      <c r="J966" s="131">
        <v>3427231.5</v>
      </c>
      <c r="K966" s="131">
        <v>795.81</v>
      </c>
      <c r="L966" s="131">
        <v>257802</v>
      </c>
      <c r="M966" s="131">
        <v>12198.35</v>
      </c>
      <c r="N966" s="131">
        <v>1867464.21</v>
      </c>
      <c r="P966">
        <f t="shared" si="46"/>
        <v>3428027.31</v>
      </c>
      <c r="Q966">
        <f t="shared" si="47"/>
        <v>1879662.56</v>
      </c>
    </row>
    <row r="967" spans="1:17" x14ac:dyDescent="0.3">
      <c r="A967" t="str">
        <f t="shared" si="45"/>
        <v>2013_6921</v>
      </c>
      <c r="C967" s="131">
        <v>966</v>
      </c>
      <c r="D967" s="131">
        <v>6921</v>
      </c>
      <c r="E967" s="131">
        <v>6921</v>
      </c>
      <c r="F967" s="131" t="s">
        <v>319</v>
      </c>
      <c r="G967" s="131">
        <v>2013</v>
      </c>
      <c r="H967" s="131">
        <v>0</v>
      </c>
      <c r="I967" s="131">
        <v>1</v>
      </c>
      <c r="J967" s="131">
        <v>1174195.92</v>
      </c>
      <c r="K967" s="131">
        <v>383103.87</v>
      </c>
      <c r="L967" s="131">
        <v>151501.28</v>
      </c>
      <c r="M967" s="131">
        <v>0</v>
      </c>
      <c r="N967" s="131">
        <v>737060.33</v>
      </c>
      <c r="P967">
        <f t="shared" si="46"/>
        <v>1557299.79</v>
      </c>
      <c r="Q967">
        <f t="shared" si="47"/>
        <v>737060.33</v>
      </c>
    </row>
    <row r="968" spans="1:17" x14ac:dyDescent="0.3">
      <c r="A968" t="str">
        <f t="shared" si="45"/>
        <v>2013_6930</v>
      </c>
      <c r="C968" s="131">
        <v>967</v>
      </c>
      <c r="D968" s="131">
        <v>6930</v>
      </c>
      <c r="E968" s="131">
        <v>6930</v>
      </c>
      <c r="F968" s="131" t="s">
        <v>320</v>
      </c>
      <c r="G968" s="131">
        <v>2013</v>
      </c>
      <c r="H968" s="131">
        <v>0</v>
      </c>
      <c r="I968" s="131">
        <v>1</v>
      </c>
      <c r="J968" s="131">
        <v>1052288.46</v>
      </c>
      <c r="K968" s="131">
        <v>210972.58</v>
      </c>
      <c r="L968" s="131">
        <v>359204.38</v>
      </c>
      <c r="M968" s="131">
        <v>11050</v>
      </c>
      <c r="N968" s="131">
        <v>901635.99</v>
      </c>
      <c r="P968">
        <f t="shared" si="46"/>
        <v>1263261.04</v>
      </c>
      <c r="Q968">
        <f t="shared" si="47"/>
        <v>912685.99</v>
      </c>
    </row>
    <row r="969" spans="1:17" x14ac:dyDescent="0.3">
      <c r="A969" t="str">
        <f t="shared" si="45"/>
        <v>2013_6937</v>
      </c>
      <c r="C969" s="131">
        <v>968</v>
      </c>
      <c r="D969" s="131">
        <v>6937</v>
      </c>
      <c r="E969" s="131">
        <v>6937</v>
      </c>
      <c r="F969" s="131" t="s">
        <v>797</v>
      </c>
      <c r="G969" s="131">
        <v>2013</v>
      </c>
      <c r="H969" s="131">
        <v>0</v>
      </c>
      <c r="I969" s="131">
        <v>1</v>
      </c>
      <c r="J969" s="131">
        <v>1635810.27</v>
      </c>
      <c r="K969" s="131">
        <v>25.28</v>
      </c>
      <c r="L969" s="131">
        <v>59985.1</v>
      </c>
      <c r="M969" s="131">
        <v>0</v>
      </c>
      <c r="N969" s="131">
        <v>858738.64</v>
      </c>
      <c r="P969">
        <f t="shared" si="46"/>
        <v>1635835.55</v>
      </c>
      <c r="Q969">
        <f t="shared" si="47"/>
        <v>858738.64</v>
      </c>
    </row>
    <row r="970" spans="1:17" x14ac:dyDescent="0.3">
      <c r="A970" t="str">
        <f t="shared" si="45"/>
        <v>2013_6943</v>
      </c>
      <c r="C970" s="131">
        <v>969</v>
      </c>
      <c r="D970" s="131">
        <v>6943</v>
      </c>
      <c r="E970" s="131">
        <v>6943</v>
      </c>
      <c r="F970" s="131" t="s">
        <v>321</v>
      </c>
      <c r="G970" s="131">
        <v>2013</v>
      </c>
      <c r="H970" s="131">
        <v>0</v>
      </c>
      <c r="I970" s="131">
        <v>1</v>
      </c>
      <c r="J970" s="131">
        <v>530761.47</v>
      </c>
      <c r="K970" s="131">
        <v>0.06</v>
      </c>
      <c r="L970" s="131">
        <v>86800.28</v>
      </c>
      <c r="M970" s="131">
        <v>0</v>
      </c>
      <c r="N970" s="131">
        <v>92511.03</v>
      </c>
      <c r="P970">
        <f t="shared" si="46"/>
        <v>530761.53</v>
      </c>
      <c r="Q970">
        <f t="shared" si="47"/>
        <v>92511.03</v>
      </c>
    </row>
    <row r="971" spans="1:17" x14ac:dyDescent="0.3">
      <c r="A971" t="str">
        <f t="shared" si="45"/>
        <v>2013_6264</v>
      </c>
      <c r="C971" s="131">
        <v>970</v>
      </c>
      <c r="D971" s="131">
        <v>6264</v>
      </c>
      <c r="E971" s="131">
        <v>6264</v>
      </c>
      <c r="F971" s="131" t="s">
        <v>291</v>
      </c>
      <c r="G971" s="131">
        <v>2013</v>
      </c>
      <c r="H971" s="131">
        <v>0</v>
      </c>
      <c r="I971" s="131">
        <v>1</v>
      </c>
      <c r="J971" s="131">
        <v>511697.3</v>
      </c>
      <c r="K971" s="131">
        <v>2944976.18</v>
      </c>
      <c r="L971" s="131">
        <v>139832.85</v>
      </c>
      <c r="M971" s="131">
        <v>0</v>
      </c>
      <c r="N971" s="131">
        <v>2253604.54</v>
      </c>
      <c r="P971">
        <f t="shared" si="46"/>
        <v>3456673.48</v>
      </c>
      <c r="Q971">
        <f t="shared" si="47"/>
        <v>2253604.54</v>
      </c>
    </row>
    <row r="972" spans="1:17" x14ac:dyDescent="0.3">
      <c r="A972" t="str">
        <f t="shared" si="45"/>
        <v>2013_6950</v>
      </c>
      <c r="C972" s="131">
        <v>971</v>
      </c>
      <c r="D972" s="131">
        <v>6950</v>
      </c>
      <c r="E972" s="131">
        <v>6950</v>
      </c>
      <c r="F972" s="131" t="s">
        <v>798</v>
      </c>
      <c r="G972" s="131">
        <v>2013</v>
      </c>
      <c r="H972" s="131">
        <v>0</v>
      </c>
      <c r="I972" s="131">
        <v>1</v>
      </c>
      <c r="J972" s="131">
        <v>2885308.32</v>
      </c>
      <c r="K972" s="131">
        <v>0</v>
      </c>
      <c r="L972" s="131">
        <v>389234.2</v>
      </c>
      <c r="M972" s="131">
        <v>0</v>
      </c>
      <c r="N972" s="131">
        <v>2577805.04</v>
      </c>
      <c r="P972">
        <f t="shared" si="46"/>
        <v>2885308.32</v>
      </c>
      <c r="Q972">
        <f t="shared" si="47"/>
        <v>2577805.04</v>
      </c>
    </row>
    <row r="973" spans="1:17" x14ac:dyDescent="0.3">
      <c r="A973" t="str">
        <f t="shared" si="45"/>
        <v>2013_6957</v>
      </c>
      <c r="C973" s="131">
        <v>972</v>
      </c>
      <c r="D973" s="131">
        <v>6957</v>
      </c>
      <c r="E973" s="131">
        <v>6957</v>
      </c>
      <c r="F973" s="131" t="s">
        <v>323</v>
      </c>
      <c r="G973" s="131">
        <v>2013</v>
      </c>
      <c r="H973" s="131">
        <v>0</v>
      </c>
      <c r="I973" s="131">
        <v>1</v>
      </c>
      <c r="J973" s="131">
        <v>25428798.210000001</v>
      </c>
      <c r="K973" s="131">
        <v>0</v>
      </c>
      <c r="L973" s="131">
        <v>1301006.77</v>
      </c>
      <c r="M973" s="131">
        <v>0</v>
      </c>
      <c r="N973" s="131">
        <v>14480521.35</v>
      </c>
      <c r="P973">
        <f t="shared" si="46"/>
        <v>25428798.210000001</v>
      </c>
      <c r="Q973">
        <f t="shared" si="47"/>
        <v>14480521.35</v>
      </c>
    </row>
    <row r="974" spans="1:17" x14ac:dyDescent="0.3">
      <c r="A974" t="str">
        <f t="shared" si="45"/>
        <v>2013_5922</v>
      </c>
      <c r="C974" s="131">
        <v>973</v>
      </c>
      <c r="D974" s="131">
        <v>5922</v>
      </c>
      <c r="E974" s="131">
        <v>5922</v>
      </c>
      <c r="F974" s="131" t="s">
        <v>799</v>
      </c>
      <c r="G974" s="131">
        <v>2013</v>
      </c>
      <c r="H974" s="131">
        <v>0</v>
      </c>
      <c r="I974" s="131">
        <v>1</v>
      </c>
      <c r="J974" s="131">
        <v>2407916.9500000002</v>
      </c>
      <c r="K974" s="131">
        <v>26457.72</v>
      </c>
      <c r="L974" s="131">
        <v>88064.8</v>
      </c>
      <c r="M974" s="131">
        <v>0</v>
      </c>
      <c r="N974" s="131">
        <v>2407452.2200000002</v>
      </c>
      <c r="P974">
        <f t="shared" si="46"/>
        <v>2434374.6700000004</v>
      </c>
      <c r="Q974">
        <f t="shared" si="47"/>
        <v>2407452.2200000002</v>
      </c>
    </row>
    <row r="975" spans="1:17" x14ac:dyDescent="0.3">
      <c r="A975" t="str">
        <f t="shared" si="45"/>
        <v>2013_819</v>
      </c>
      <c r="C975" s="131">
        <v>974</v>
      </c>
      <c r="D975" s="131">
        <v>819</v>
      </c>
      <c r="E975" s="131">
        <v>819</v>
      </c>
      <c r="F975" s="131" t="s">
        <v>65</v>
      </c>
      <c r="G975" s="131">
        <v>2013</v>
      </c>
      <c r="H975" s="131">
        <v>0</v>
      </c>
      <c r="I975" s="131">
        <v>1</v>
      </c>
      <c r="J975" s="131">
        <v>2044941.5</v>
      </c>
      <c r="K975" s="131">
        <v>2562.4</v>
      </c>
      <c r="L975" s="131">
        <v>261892.57</v>
      </c>
      <c r="M975" s="131">
        <v>0</v>
      </c>
      <c r="N975" s="131">
        <v>1862586.2</v>
      </c>
      <c r="P975">
        <f t="shared" si="46"/>
        <v>2047503.9</v>
      </c>
      <c r="Q975">
        <f t="shared" si="47"/>
        <v>1862586.2</v>
      </c>
    </row>
    <row r="976" spans="1:17" x14ac:dyDescent="0.3">
      <c r="A976" t="str">
        <f t="shared" si="45"/>
        <v>2013_6969</v>
      </c>
      <c r="C976" s="131">
        <v>975</v>
      </c>
      <c r="D976" s="131">
        <v>6969</v>
      </c>
      <c r="E976" s="131">
        <v>6969</v>
      </c>
      <c r="F976" s="131" t="s">
        <v>325</v>
      </c>
      <c r="G976" s="131">
        <v>2013</v>
      </c>
      <c r="H976" s="131">
        <v>0</v>
      </c>
      <c r="I976" s="131">
        <v>1</v>
      </c>
      <c r="J976" s="131">
        <v>652066.99</v>
      </c>
      <c r="K976" s="131">
        <v>669207.5</v>
      </c>
      <c r="L976" s="131">
        <v>56428.55</v>
      </c>
      <c r="M976" s="131">
        <v>0</v>
      </c>
      <c r="N976" s="131">
        <v>867556.95</v>
      </c>
      <c r="P976">
        <f t="shared" si="46"/>
        <v>1321274.49</v>
      </c>
      <c r="Q976">
        <f t="shared" si="47"/>
        <v>867556.95</v>
      </c>
    </row>
    <row r="977" spans="1:17" x14ac:dyDescent="0.3">
      <c r="A977" t="str">
        <f t="shared" si="45"/>
        <v>2013_6975</v>
      </c>
      <c r="C977" s="131">
        <v>976</v>
      </c>
      <c r="D977" s="131">
        <v>6975</v>
      </c>
      <c r="E977" s="131">
        <v>6975</v>
      </c>
      <c r="F977" s="131" t="s">
        <v>326</v>
      </c>
      <c r="G977" s="131">
        <v>2013</v>
      </c>
      <c r="H977" s="131">
        <v>0</v>
      </c>
      <c r="I977" s="131">
        <v>1</v>
      </c>
      <c r="J977" s="131">
        <v>1197223.99</v>
      </c>
      <c r="K977" s="131">
        <v>0</v>
      </c>
      <c r="L977" s="131">
        <v>145446.01999999999</v>
      </c>
      <c r="M977" s="131">
        <v>0</v>
      </c>
      <c r="N977" s="131">
        <v>20168.45</v>
      </c>
      <c r="P977">
        <f t="shared" si="46"/>
        <v>1197223.99</v>
      </c>
      <c r="Q977">
        <f t="shared" si="47"/>
        <v>20168.45</v>
      </c>
    </row>
    <row r="978" spans="1:17" x14ac:dyDescent="0.3">
      <c r="A978" t="str">
        <f t="shared" si="45"/>
        <v>2013_6983</v>
      </c>
      <c r="C978" s="131">
        <v>977</v>
      </c>
      <c r="D978" s="131">
        <v>6983</v>
      </c>
      <c r="E978" s="131">
        <v>6983</v>
      </c>
      <c r="F978" s="131" t="s">
        <v>327</v>
      </c>
      <c r="G978" s="131">
        <v>2013</v>
      </c>
      <c r="H978" s="131">
        <v>0</v>
      </c>
      <c r="I978" s="131">
        <v>1</v>
      </c>
      <c r="J978" s="131">
        <v>608207.77</v>
      </c>
      <c r="K978" s="131">
        <v>1831814.51</v>
      </c>
      <c r="L978" s="131">
        <v>379941.48</v>
      </c>
      <c r="M978" s="131">
        <v>0</v>
      </c>
      <c r="N978" s="131">
        <v>1186531.22</v>
      </c>
      <c r="P978">
        <f t="shared" si="46"/>
        <v>2440022.2800000003</v>
      </c>
      <c r="Q978">
        <f t="shared" si="47"/>
        <v>1186531.22</v>
      </c>
    </row>
    <row r="979" spans="1:17" x14ac:dyDescent="0.3">
      <c r="A979" t="str">
        <f t="shared" si="45"/>
        <v>2013_6985</v>
      </c>
      <c r="C979" s="131">
        <v>978</v>
      </c>
      <c r="D979" s="131">
        <v>6985</v>
      </c>
      <c r="E979" s="131">
        <v>6985</v>
      </c>
      <c r="F979" s="131" t="s">
        <v>328</v>
      </c>
      <c r="G979" s="131">
        <v>2013</v>
      </c>
      <c r="H979" s="131">
        <v>0</v>
      </c>
      <c r="I979" s="131">
        <v>1</v>
      </c>
      <c r="J979" s="131">
        <v>1309996.57</v>
      </c>
      <c r="K979" s="131">
        <v>1899593.64</v>
      </c>
      <c r="L979" s="131">
        <v>72279.62</v>
      </c>
      <c r="M979" s="131">
        <v>0</v>
      </c>
      <c r="N979" s="131">
        <v>2454037.71</v>
      </c>
      <c r="P979">
        <f t="shared" si="46"/>
        <v>3209590.21</v>
      </c>
      <c r="Q979">
        <f t="shared" si="47"/>
        <v>2454037.71</v>
      </c>
    </row>
    <row r="980" spans="1:17" x14ac:dyDescent="0.3">
      <c r="A980" t="str">
        <f t="shared" si="45"/>
        <v>2013_6987</v>
      </c>
      <c r="C980" s="131">
        <v>979</v>
      </c>
      <c r="D980" s="131">
        <v>6987</v>
      </c>
      <c r="E980" s="131">
        <v>6987</v>
      </c>
      <c r="F980" s="131" t="s">
        <v>329</v>
      </c>
      <c r="G980" s="131">
        <v>2013</v>
      </c>
      <c r="H980" s="131">
        <v>0</v>
      </c>
      <c r="I980" s="131">
        <v>1</v>
      </c>
      <c r="J980" s="131">
        <v>1661066.38</v>
      </c>
      <c r="K980" s="131">
        <v>642.74</v>
      </c>
      <c r="L980" s="131">
        <v>465250.92</v>
      </c>
      <c r="M980" s="131">
        <v>0</v>
      </c>
      <c r="N980" s="131">
        <v>423788.97</v>
      </c>
      <c r="P980">
        <f t="shared" si="46"/>
        <v>1661709.1199999999</v>
      </c>
      <c r="Q980">
        <f t="shared" si="47"/>
        <v>423788.97</v>
      </c>
    </row>
    <row r="981" spans="1:17" x14ac:dyDescent="0.3">
      <c r="A981" t="str">
        <f t="shared" si="45"/>
        <v>2013_6990</v>
      </c>
      <c r="C981" s="131">
        <v>980</v>
      </c>
      <c r="D981" s="131">
        <v>6990</v>
      </c>
      <c r="E981" s="131">
        <v>6990</v>
      </c>
      <c r="F981" s="131" t="s">
        <v>330</v>
      </c>
      <c r="G981" s="131">
        <v>2013</v>
      </c>
      <c r="H981" s="131">
        <v>0</v>
      </c>
      <c r="I981" s="131">
        <v>1</v>
      </c>
      <c r="J981" s="131">
        <v>2374143.61</v>
      </c>
      <c r="K981" s="131">
        <v>0</v>
      </c>
      <c r="L981" s="131">
        <v>142186.07</v>
      </c>
      <c r="M981" s="131">
        <v>0</v>
      </c>
      <c r="N981" s="131">
        <v>1721938.66</v>
      </c>
      <c r="P981">
        <f t="shared" si="46"/>
        <v>2374143.61</v>
      </c>
      <c r="Q981">
        <f t="shared" si="47"/>
        <v>1721938.66</v>
      </c>
    </row>
    <row r="982" spans="1:17" x14ac:dyDescent="0.3">
      <c r="A982" t="str">
        <f t="shared" si="45"/>
        <v>2013_6961</v>
      </c>
      <c r="C982" s="131">
        <v>981</v>
      </c>
      <c r="D982" s="131">
        <v>6961</v>
      </c>
      <c r="E982" s="131">
        <v>6961</v>
      </c>
      <c r="F982" s="131" t="s">
        <v>800</v>
      </c>
      <c r="G982" s="131">
        <v>2013</v>
      </c>
      <c r="H982" s="131">
        <v>0</v>
      </c>
      <c r="I982" s="131">
        <v>1</v>
      </c>
      <c r="J982" s="131">
        <v>5078809.54</v>
      </c>
      <c r="K982" s="131">
        <v>7470.48</v>
      </c>
      <c r="L982" s="131">
        <v>288050.96999999997</v>
      </c>
      <c r="M982" s="131">
        <v>0</v>
      </c>
      <c r="N982" s="131">
        <v>3293990.8</v>
      </c>
      <c r="P982">
        <f t="shared" si="46"/>
        <v>5086280.0200000005</v>
      </c>
      <c r="Q982">
        <f t="shared" si="47"/>
        <v>3293990.8</v>
      </c>
    </row>
    <row r="983" spans="1:17" x14ac:dyDescent="0.3">
      <c r="A983" t="str">
        <f t="shared" si="45"/>
        <v>2013_6992</v>
      </c>
      <c r="C983" s="131">
        <v>982</v>
      </c>
      <c r="D983" s="131">
        <v>6992</v>
      </c>
      <c r="E983" s="131">
        <v>6992</v>
      </c>
      <c r="F983" s="131" t="s">
        <v>331</v>
      </c>
      <c r="G983" s="131">
        <v>2013</v>
      </c>
      <c r="H983" s="131">
        <v>0</v>
      </c>
      <c r="I983" s="131">
        <v>1</v>
      </c>
      <c r="J983" s="131">
        <v>633037.42000000004</v>
      </c>
      <c r="K983" s="131">
        <v>5529.97</v>
      </c>
      <c r="L983" s="131">
        <v>282018.34000000003</v>
      </c>
      <c r="M983" s="131">
        <v>0</v>
      </c>
      <c r="N983" s="131">
        <v>511658.65</v>
      </c>
      <c r="P983">
        <f t="shared" si="46"/>
        <v>638567.39</v>
      </c>
      <c r="Q983">
        <f t="shared" si="47"/>
        <v>511658.65</v>
      </c>
    </row>
    <row r="984" spans="1:17" x14ac:dyDescent="0.3">
      <c r="A984" t="str">
        <f t="shared" si="45"/>
        <v>2013_7002</v>
      </c>
      <c r="C984" s="131">
        <v>983</v>
      </c>
      <c r="D984" s="131">
        <v>7002</v>
      </c>
      <c r="E984" s="131">
        <v>7002</v>
      </c>
      <c r="F984" s="131" t="s">
        <v>332</v>
      </c>
      <c r="G984" s="131">
        <v>2013</v>
      </c>
      <c r="H984" s="131">
        <v>0</v>
      </c>
      <c r="I984" s="131">
        <v>1</v>
      </c>
      <c r="J984" s="131">
        <v>1496.99</v>
      </c>
      <c r="K984" s="131">
        <v>606708.01</v>
      </c>
      <c r="L984" s="131">
        <v>0</v>
      </c>
      <c r="M984" s="131">
        <v>0</v>
      </c>
      <c r="N984" s="131">
        <v>332744.53000000003</v>
      </c>
      <c r="P984">
        <f t="shared" si="46"/>
        <v>608205</v>
      </c>
      <c r="Q984">
        <f t="shared" si="47"/>
        <v>332744.53000000003</v>
      </c>
    </row>
    <row r="985" spans="1:17" x14ac:dyDescent="0.3">
      <c r="A985" t="str">
        <f t="shared" si="45"/>
        <v>2013_7029</v>
      </c>
      <c r="C985" s="131">
        <v>984</v>
      </c>
      <c r="D985" s="131">
        <v>7029</v>
      </c>
      <c r="E985" s="131">
        <v>7029</v>
      </c>
      <c r="F985" s="131" t="s">
        <v>333</v>
      </c>
      <c r="G985" s="131">
        <v>2013</v>
      </c>
      <c r="H985" s="131">
        <v>0</v>
      </c>
      <c r="I985" s="131">
        <v>1</v>
      </c>
      <c r="J985" s="131">
        <v>2098523.6</v>
      </c>
      <c r="K985" s="131">
        <v>0</v>
      </c>
      <c r="L985" s="131">
        <v>268525.52</v>
      </c>
      <c r="M985" s="131">
        <v>0</v>
      </c>
      <c r="N985" s="131">
        <v>2085514.21</v>
      </c>
      <c r="P985">
        <f t="shared" si="46"/>
        <v>2098523.6</v>
      </c>
      <c r="Q985">
        <f t="shared" si="47"/>
        <v>2085514.21</v>
      </c>
    </row>
    <row r="986" spans="1:17" x14ac:dyDescent="0.3">
      <c r="A986" t="str">
        <f t="shared" si="45"/>
        <v>2013_7038</v>
      </c>
      <c r="C986" s="131">
        <v>985</v>
      </c>
      <c r="D986" s="131">
        <v>7038</v>
      </c>
      <c r="E986" s="131">
        <v>7038</v>
      </c>
      <c r="F986" s="131" t="s">
        <v>334</v>
      </c>
      <c r="G986" s="131">
        <v>2013</v>
      </c>
      <c r="H986" s="131">
        <v>0</v>
      </c>
      <c r="I986" s="131">
        <v>1</v>
      </c>
      <c r="J986" s="131">
        <v>1443572.74</v>
      </c>
      <c r="K986" s="131">
        <v>61.12</v>
      </c>
      <c r="L986" s="131">
        <v>63459.46</v>
      </c>
      <c r="M986" s="131">
        <v>263389.24</v>
      </c>
      <c r="N986" s="131">
        <v>1122842.6000000001</v>
      </c>
      <c r="P986">
        <f t="shared" si="46"/>
        <v>1443633.86</v>
      </c>
      <c r="Q986">
        <f t="shared" si="47"/>
        <v>1386231.84</v>
      </c>
    </row>
    <row r="987" spans="1:17" x14ac:dyDescent="0.3">
      <c r="A987" t="str">
        <f t="shared" si="45"/>
        <v>2013_7047</v>
      </c>
      <c r="C987" s="131">
        <v>986</v>
      </c>
      <c r="D987" s="131">
        <v>7047</v>
      </c>
      <c r="E987" s="131">
        <v>7047</v>
      </c>
      <c r="F987" s="131" t="s">
        <v>335</v>
      </c>
      <c r="G987" s="131">
        <v>2013</v>
      </c>
      <c r="H987" s="131">
        <v>0</v>
      </c>
      <c r="I987" s="131">
        <v>1</v>
      </c>
      <c r="J987" s="131">
        <v>1201517.52</v>
      </c>
      <c r="K987" s="131">
        <v>0</v>
      </c>
      <c r="L987" s="131">
        <v>77210.73</v>
      </c>
      <c r="M987" s="131">
        <v>0</v>
      </c>
      <c r="N987" s="131">
        <v>842952.4</v>
      </c>
      <c r="P987">
        <f t="shared" si="46"/>
        <v>1201517.52</v>
      </c>
      <c r="Q987">
        <f t="shared" si="47"/>
        <v>842952.4</v>
      </c>
    </row>
    <row r="988" spans="1:17" x14ac:dyDescent="0.3">
      <c r="A988" t="str">
        <f t="shared" si="45"/>
        <v>2013_7056</v>
      </c>
      <c r="C988" s="131">
        <v>987</v>
      </c>
      <c r="D988" s="131">
        <v>7056</v>
      </c>
      <c r="E988" s="131">
        <v>7056</v>
      </c>
      <c r="F988" s="131" t="s">
        <v>336</v>
      </c>
      <c r="G988" s="131">
        <v>2013</v>
      </c>
      <c r="H988" s="131">
        <v>0</v>
      </c>
      <c r="I988" s="131">
        <v>1</v>
      </c>
      <c r="J988" s="131">
        <v>1107997.8500000001</v>
      </c>
      <c r="K988" s="131">
        <v>2075053.84</v>
      </c>
      <c r="L988" s="131">
        <v>146766.1</v>
      </c>
      <c r="M988" s="131">
        <v>0</v>
      </c>
      <c r="N988" s="131">
        <v>1752363.73</v>
      </c>
      <c r="P988">
        <f t="shared" si="46"/>
        <v>3183051.6900000004</v>
      </c>
      <c r="Q988">
        <f t="shared" si="47"/>
        <v>1752363.73</v>
      </c>
    </row>
    <row r="989" spans="1:17" x14ac:dyDescent="0.3">
      <c r="A989" t="str">
        <f t="shared" si="45"/>
        <v>2013_7092</v>
      </c>
      <c r="C989" s="131">
        <v>988</v>
      </c>
      <c r="D989" s="131">
        <v>7092</v>
      </c>
      <c r="E989" s="131">
        <v>7092</v>
      </c>
      <c r="F989" s="131" t="s">
        <v>337</v>
      </c>
      <c r="G989" s="131">
        <v>2013</v>
      </c>
      <c r="H989" s="131">
        <v>0</v>
      </c>
      <c r="I989" s="131">
        <v>1</v>
      </c>
      <c r="J989" s="131">
        <v>893073.1</v>
      </c>
      <c r="K989" s="131">
        <v>0</v>
      </c>
      <c r="L989" s="131">
        <v>124167.45</v>
      </c>
      <c r="M989" s="131">
        <v>0</v>
      </c>
      <c r="N989" s="131">
        <v>542916.6</v>
      </c>
      <c r="P989">
        <f t="shared" si="46"/>
        <v>893073.1</v>
      </c>
      <c r="Q989">
        <f t="shared" si="47"/>
        <v>542916.6</v>
      </c>
    </row>
    <row r="990" spans="1:17" x14ac:dyDescent="0.3">
      <c r="A990" t="str">
        <f t="shared" si="45"/>
        <v>2013_7098</v>
      </c>
      <c r="C990" s="131">
        <v>989</v>
      </c>
      <c r="D990" s="131">
        <v>7098</v>
      </c>
      <c r="E990" s="131">
        <v>7098</v>
      </c>
      <c r="F990" s="131" t="s">
        <v>338</v>
      </c>
      <c r="G990" s="131">
        <v>2013</v>
      </c>
      <c r="H990" s="131">
        <v>0</v>
      </c>
      <c r="I990" s="131">
        <v>1</v>
      </c>
      <c r="J990" s="131">
        <v>1556045.81</v>
      </c>
      <c r="K990" s="131">
        <v>19893.330000000002</v>
      </c>
      <c r="L990" s="131">
        <v>249464</v>
      </c>
      <c r="M990" s="131">
        <v>0</v>
      </c>
      <c r="N990" s="131">
        <v>742708.54</v>
      </c>
      <c r="P990">
        <f t="shared" si="46"/>
        <v>1575939.1400000001</v>
      </c>
      <c r="Q990">
        <f t="shared" si="47"/>
        <v>742708.54</v>
      </c>
    </row>
    <row r="991" spans="1:17" x14ac:dyDescent="0.3">
      <c r="A991" t="str">
        <f t="shared" si="45"/>
        <v>2013_7110</v>
      </c>
      <c r="C991" s="131">
        <v>990</v>
      </c>
      <c r="D991" s="131">
        <v>7110</v>
      </c>
      <c r="E991" s="131">
        <v>7110</v>
      </c>
      <c r="F991" s="131" t="s">
        <v>339</v>
      </c>
      <c r="G991" s="131">
        <v>2013</v>
      </c>
      <c r="H991" s="131">
        <v>0</v>
      </c>
      <c r="I991" s="131">
        <v>1</v>
      </c>
      <c r="J991" s="131">
        <v>2054535.21</v>
      </c>
      <c r="K991" s="131">
        <v>0.08</v>
      </c>
      <c r="L991" s="131">
        <v>399459.21</v>
      </c>
      <c r="M991" s="131">
        <v>0</v>
      </c>
      <c r="N991" s="131">
        <v>1893325.15</v>
      </c>
      <c r="P991">
        <f t="shared" si="46"/>
        <v>2054535.29</v>
      </c>
      <c r="Q991">
        <f t="shared" si="47"/>
        <v>1893325.15</v>
      </c>
    </row>
    <row r="992" spans="1:17" x14ac:dyDescent="0.3">
      <c r="A992" t="str">
        <f t="shared" si="45"/>
        <v>2014_0</v>
      </c>
      <c r="C992" s="131">
        <v>991</v>
      </c>
      <c r="D992" s="131">
        <v>0</v>
      </c>
      <c r="E992" s="131">
        <v>1224</v>
      </c>
      <c r="F992" s="131"/>
      <c r="G992" s="131">
        <v>2014</v>
      </c>
      <c r="H992" s="131">
        <v>0</v>
      </c>
      <c r="I992" s="131">
        <v>1</v>
      </c>
      <c r="J992" s="131">
        <v>33122.54</v>
      </c>
      <c r="K992" s="131">
        <v>0</v>
      </c>
      <c r="L992" s="131">
        <v>60696.57</v>
      </c>
      <c r="M992" s="131">
        <v>0</v>
      </c>
      <c r="N992" s="131">
        <v>-118732.29</v>
      </c>
      <c r="P992">
        <f t="shared" si="46"/>
        <v>33122.54</v>
      </c>
      <c r="Q992">
        <f t="shared" si="47"/>
        <v>-118732.29</v>
      </c>
    </row>
    <row r="993" spans="1:17" x14ac:dyDescent="0.3">
      <c r="A993" t="str">
        <f t="shared" si="45"/>
        <v>2014_0</v>
      </c>
      <c r="C993" s="131">
        <v>992</v>
      </c>
      <c r="D993" s="131">
        <v>0</v>
      </c>
      <c r="E993" s="131">
        <v>1449</v>
      </c>
      <c r="F993" s="131"/>
      <c r="G993" s="131">
        <v>2014</v>
      </c>
      <c r="H993" s="131">
        <v>0</v>
      </c>
      <c r="I993" s="131">
        <v>1</v>
      </c>
      <c r="J993" s="131">
        <v>741287.29</v>
      </c>
      <c r="K993" s="131">
        <v>1182.1600000000001</v>
      </c>
      <c r="L993" s="131">
        <v>164121.47</v>
      </c>
      <c r="M993" s="131">
        <v>0</v>
      </c>
      <c r="N993" s="131">
        <v>363483.82</v>
      </c>
      <c r="P993">
        <f t="shared" si="46"/>
        <v>742469.45000000007</v>
      </c>
      <c r="Q993">
        <f t="shared" si="47"/>
        <v>363483.82</v>
      </c>
    </row>
    <row r="994" spans="1:17" x14ac:dyDescent="0.3">
      <c r="A994" t="str">
        <f t="shared" si="45"/>
        <v>2014_0</v>
      </c>
      <c r="C994" s="131">
        <v>993</v>
      </c>
      <c r="D994" s="131">
        <v>0</v>
      </c>
      <c r="E994" s="131">
        <v>2205</v>
      </c>
      <c r="F994" s="131"/>
      <c r="G994" s="131">
        <v>2014</v>
      </c>
      <c r="H994" s="131">
        <v>0</v>
      </c>
      <c r="I994" s="131">
        <v>1</v>
      </c>
      <c r="J994" s="131">
        <v>659093.97</v>
      </c>
      <c r="K994" s="131">
        <v>25925.89</v>
      </c>
      <c r="L994" s="131">
        <v>75410.880000000005</v>
      </c>
      <c r="M994" s="131">
        <v>0</v>
      </c>
      <c r="N994" s="131">
        <v>318850.67</v>
      </c>
      <c r="P994">
        <f t="shared" si="46"/>
        <v>685019.86</v>
      </c>
      <c r="Q994">
        <f t="shared" si="47"/>
        <v>318850.67</v>
      </c>
    </row>
    <row r="995" spans="1:17" x14ac:dyDescent="0.3">
      <c r="A995" t="str">
        <f t="shared" si="45"/>
        <v>2014_9</v>
      </c>
      <c r="C995" s="131">
        <v>994</v>
      </c>
      <c r="D995" s="131">
        <v>9</v>
      </c>
      <c r="E995" s="131">
        <v>9</v>
      </c>
      <c r="F995" s="131" t="s">
        <v>14</v>
      </c>
      <c r="G995" s="131">
        <v>2014</v>
      </c>
      <c r="H995" s="131">
        <v>0</v>
      </c>
      <c r="I995" s="131">
        <v>1</v>
      </c>
      <c r="J995" s="131">
        <v>1663083.63</v>
      </c>
      <c r="K995" s="131">
        <v>9857.0400000000009</v>
      </c>
      <c r="L995" s="131">
        <v>383190.85</v>
      </c>
      <c r="M995" s="131">
        <v>12256.83</v>
      </c>
      <c r="N995" s="131">
        <v>545183.26</v>
      </c>
      <c r="P995">
        <f t="shared" si="46"/>
        <v>1672940.67</v>
      </c>
      <c r="Q995">
        <f t="shared" si="47"/>
        <v>557440.09</v>
      </c>
    </row>
    <row r="996" spans="1:17" x14ac:dyDescent="0.3">
      <c r="A996" t="str">
        <f t="shared" si="45"/>
        <v>2014_441</v>
      </c>
      <c r="C996" s="131">
        <v>995</v>
      </c>
      <c r="D996" s="131">
        <v>441</v>
      </c>
      <c r="E996" s="131">
        <v>441</v>
      </c>
      <c r="F996" s="131" t="s">
        <v>409</v>
      </c>
      <c r="G996" s="131">
        <v>2014</v>
      </c>
      <c r="H996" s="131">
        <v>0</v>
      </c>
      <c r="I996" s="131">
        <v>2</v>
      </c>
      <c r="J996" s="131">
        <v>2454369.96</v>
      </c>
      <c r="K996" s="131">
        <v>0</v>
      </c>
      <c r="L996" s="131">
        <v>308394.78999999998</v>
      </c>
      <c r="M996" s="131">
        <v>0</v>
      </c>
      <c r="N996" s="131">
        <v>1560290.13</v>
      </c>
      <c r="P996">
        <f t="shared" si="46"/>
        <v>2454369.96</v>
      </c>
      <c r="Q996">
        <f t="shared" si="47"/>
        <v>1560290.13</v>
      </c>
    </row>
    <row r="997" spans="1:17" x14ac:dyDescent="0.3">
      <c r="A997" t="str">
        <f t="shared" si="45"/>
        <v>2014_18</v>
      </c>
      <c r="C997" s="131">
        <v>996</v>
      </c>
      <c r="D997" s="131">
        <v>18</v>
      </c>
      <c r="E997" s="131">
        <v>18</v>
      </c>
      <c r="F997" s="131" t="s">
        <v>32</v>
      </c>
      <c r="G997" s="131">
        <v>2014</v>
      </c>
      <c r="H997" s="131">
        <v>0</v>
      </c>
      <c r="I997" s="131">
        <v>1</v>
      </c>
      <c r="J997" s="131">
        <v>1533284.31</v>
      </c>
      <c r="K997" s="131">
        <v>0</v>
      </c>
      <c r="L997" s="131">
        <v>141369.25</v>
      </c>
      <c r="M997" s="131">
        <v>0</v>
      </c>
      <c r="N997" s="131">
        <v>1041240.97</v>
      </c>
      <c r="P997">
        <f t="shared" si="46"/>
        <v>1533284.31</v>
      </c>
      <c r="Q997">
        <f t="shared" si="47"/>
        <v>1041240.97</v>
      </c>
    </row>
    <row r="998" spans="1:17" x14ac:dyDescent="0.3">
      <c r="A998" t="str">
        <f t="shared" si="45"/>
        <v>2014_27</v>
      </c>
      <c r="C998" s="131">
        <v>997</v>
      </c>
      <c r="D998" s="131">
        <v>27</v>
      </c>
      <c r="E998" s="131">
        <v>27</v>
      </c>
      <c r="F998" s="131" t="s">
        <v>778</v>
      </c>
      <c r="G998" s="131">
        <v>2014</v>
      </c>
      <c r="H998" s="131">
        <v>0</v>
      </c>
      <c r="I998" s="131">
        <v>1</v>
      </c>
      <c r="J998" s="131">
        <v>5859437.79</v>
      </c>
      <c r="K998" s="131">
        <v>0</v>
      </c>
      <c r="L998" s="131">
        <v>152571.60999999999</v>
      </c>
      <c r="M998" s="131">
        <v>96586.93</v>
      </c>
      <c r="N998" s="131">
        <v>4026463.48</v>
      </c>
      <c r="P998">
        <f t="shared" si="46"/>
        <v>5859437.79</v>
      </c>
      <c r="Q998">
        <f t="shared" si="47"/>
        <v>4123050.41</v>
      </c>
    </row>
    <row r="999" spans="1:17" x14ac:dyDescent="0.3">
      <c r="A999" t="str">
        <f t="shared" si="45"/>
        <v>2014_63</v>
      </c>
      <c r="C999" s="131">
        <v>998</v>
      </c>
      <c r="D999" s="131">
        <v>63</v>
      </c>
      <c r="E999" s="131">
        <v>63</v>
      </c>
      <c r="F999" s="131" t="s">
        <v>779</v>
      </c>
      <c r="G999" s="131">
        <v>2014</v>
      </c>
      <c r="H999" s="131">
        <v>0</v>
      </c>
      <c r="I999" s="131">
        <v>1</v>
      </c>
      <c r="J999" s="131">
        <v>2261937.17</v>
      </c>
      <c r="K999" s="131">
        <v>0</v>
      </c>
      <c r="L999" s="131">
        <v>26247.21</v>
      </c>
      <c r="M999" s="131">
        <v>0</v>
      </c>
      <c r="N999" s="131">
        <v>1723444.83</v>
      </c>
      <c r="P999">
        <f t="shared" si="46"/>
        <v>2261937.17</v>
      </c>
      <c r="Q999">
        <f t="shared" si="47"/>
        <v>1723444.83</v>
      </c>
    </row>
    <row r="1000" spans="1:17" x14ac:dyDescent="0.3">
      <c r="A1000" t="str">
        <f t="shared" si="45"/>
        <v>2014_72</v>
      </c>
      <c r="C1000" s="131">
        <v>999</v>
      </c>
      <c r="D1000" s="131">
        <v>72</v>
      </c>
      <c r="E1000" s="131">
        <v>72</v>
      </c>
      <c r="F1000" s="131" t="s">
        <v>35</v>
      </c>
      <c r="G1000" s="131">
        <v>2014</v>
      </c>
      <c r="H1000" s="131">
        <v>0</v>
      </c>
      <c r="I1000" s="131">
        <v>1</v>
      </c>
      <c r="J1000" s="131">
        <v>638021.76</v>
      </c>
      <c r="K1000" s="131">
        <v>0</v>
      </c>
      <c r="L1000" s="131">
        <v>137532.43</v>
      </c>
      <c r="M1000" s="131">
        <v>0</v>
      </c>
      <c r="N1000" s="131">
        <v>323549.8</v>
      </c>
      <c r="P1000">
        <f t="shared" si="46"/>
        <v>638021.76</v>
      </c>
      <c r="Q1000">
        <f t="shared" si="47"/>
        <v>323549.8</v>
      </c>
    </row>
    <row r="1001" spans="1:17" x14ac:dyDescent="0.3">
      <c r="A1001" t="str">
        <f t="shared" si="45"/>
        <v>2014_81</v>
      </c>
      <c r="C1001" s="131">
        <v>1000</v>
      </c>
      <c r="D1001" s="131">
        <v>81</v>
      </c>
      <c r="E1001" s="131">
        <v>81</v>
      </c>
      <c r="F1001" s="131" t="s">
        <v>36</v>
      </c>
      <c r="G1001" s="131">
        <v>2014</v>
      </c>
      <c r="H1001" s="131">
        <v>0</v>
      </c>
      <c r="I1001" s="131">
        <v>1</v>
      </c>
      <c r="J1001" s="131">
        <v>652800.81000000006</v>
      </c>
      <c r="K1001" s="131">
        <v>320352.25</v>
      </c>
      <c r="L1001" s="131">
        <v>249877.91</v>
      </c>
      <c r="M1001" s="131">
        <v>0</v>
      </c>
      <c r="N1001" s="131">
        <v>845187.13</v>
      </c>
      <c r="P1001">
        <f t="shared" si="46"/>
        <v>973153.06</v>
      </c>
      <c r="Q1001">
        <f t="shared" si="47"/>
        <v>845187.13</v>
      </c>
    </row>
    <row r="1002" spans="1:17" x14ac:dyDescent="0.3">
      <c r="A1002" t="str">
        <f t="shared" si="45"/>
        <v>2014_99</v>
      </c>
      <c r="C1002" s="131">
        <v>1001</v>
      </c>
      <c r="D1002" s="131">
        <v>99</v>
      </c>
      <c r="E1002" s="131">
        <v>99</v>
      </c>
      <c r="F1002" s="131" t="s">
        <v>37</v>
      </c>
      <c r="G1002" s="131">
        <v>2014</v>
      </c>
      <c r="H1002" s="131">
        <v>0</v>
      </c>
      <c r="I1002" s="131">
        <v>1</v>
      </c>
      <c r="J1002" s="131">
        <v>1838932.84</v>
      </c>
      <c r="K1002" s="131">
        <v>0</v>
      </c>
      <c r="L1002" s="131">
        <v>445602.71</v>
      </c>
      <c r="M1002" s="131">
        <v>6330.29</v>
      </c>
      <c r="N1002" s="131">
        <v>464469.43</v>
      </c>
      <c r="P1002">
        <f t="shared" si="46"/>
        <v>1838932.84</v>
      </c>
      <c r="Q1002">
        <f t="shared" si="47"/>
        <v>470799.72</v>
      </c>
    </row>
    <row r="1003" spans="1:17" x14ac:dyDescent="0.3">
      <c r="A1003" t="str">
        <f t="shared" si="45"/>
        <v>2014_108</v>
      </c>
      <c r="C1003" s="131">
        <v>1002</v>
      </c>
      <c r="D1003" s="131">
        <v>108</v>
      </c>
      <c r="E1003" s="131">
        <v>108</v>
      </c>
      <c r="F1003" s="131" t="s">
        <v>38</v>
      </c>
      <c r="G1003" s="131">
        <v>2014</v>
      </c>
      <c r="H1003" s="131">
        <v>0</v>
      </c>
      <c r="I1003" s="131">
        <v>1</v>
      </c>
      <c r="J1003" s="131">
        <v>829105.63</v>
      </c>
      <c r="K1003" s="131">
        <v>189668.06</v>
      </c>
      <c r="L1003" s="131">
        <v>159197.37</v>
      </c>
      <c r="M1003" s="131">
        <v>0</v>
      </c>
      <c r="N1003" s="131">
        <v>1076103.24</v>
      </c>
      <c r="P1003">
        <f t="shared" si="46"/>
        <v>1018773.69</v>
      </c>
      <c r="Q1003">
        <f t="shared" si="47"/>
        <v>1076103.24</v>
      </c>
    </row>
    <row r="1004" spans="1:17" x14ac:dyDescent="0.3">
      <c r="A1004" t="str">
        <f t="shared" si="45"/>
        <v>2014_126</v>
      </c>
      <c r="C1004" s="131">
        <v>1003</v>
      </c>
      <c r="D1004" s="131">
        <v>126</v>
      </c>
      <c r="E1004" s="131">
        <v>126</v>
      </c>
      <c r="F1004" s="131" t="s">
        <v>39</v>
      </c>
      <c r="G1004" s="131">
        <v>2014</v>
      </c>
      <c r="H1004" s="131">
        <v>0</v>
      </c>
      <c r="I1004" s="131">
        <v>2</v>
      </c>
      <c r="J1004" s="131">
        <v>2005026.78</v>
      </c>
      <c r="K1004" s="131">
        <v>520829.16</v>
      </c>
      <c r="L1004" s="131">
        <v>1114141.83</v>
      </c>
      <c r="M1004" s="131">
        <v>0</v>
      </c>
      <c r="N1004" s="131">
        <v>1843951.36</v>
      </c>
      <c r="P1004">
        <f t="shared" si="46"/>
        <v>2525855.94</v>
      </c>
      <c r="Q1004">
        <f t="shared" si="47"/>
        <v>1843951.36</v>
      </c>
    </row>
    <row r="1005" spans="1:17" x14ac:dyDescent="0.3">
      <c r="A1005" t="str">
        <f t="shared" si="45"/>
        <v>2014_135</v>
      </c>
      <c r="C1005" s="131">
        <v>1004</v>
      </c>
      <c r="D1005" s="131">
        <v>135</v>
      </c>
      <c r="E1005" s="131">
        <v>135</v>
      </c>
      <c r="F1005" s="131" t="s">
        <v>40</v>
      </c>
      <c r="G1005" s="131">
        <v>2014</v>
      </c>
      <c r="H1005" s="131">
        <v>0</v>
      </c>
      <c r="I1005" s="131">
        <v>1</v>
      </c>
      <c r="J1005" s="131">
        <v>3853697.74</v>
      </c>
      <c r="K1005" s="131">
        <v>2737642.95</v>
      </c>
      <c r="L1005" s="131">
        <v>451246.67</v>
      </c>
      <c r="M1005" s="131">
        <v>0</v>
      </c>
      <c r="N1005" s="131">
        <v>5555896.0599999996</v>
      </c>
      <c r="P1005">
        <f t="shared" si="46"/>
        <v>6591340.6900000004</v>
      </c>
      <c r="Q1005">
        <f t="shared" si="47"/>
        <v>5555896.0599999996</v>
      </c>
    </row>
    <row r="1006" spans="1:17" x14ac:dyDescent="0.3">
      <c r="A1006" t="str">
        <f t="shared" si="45"/>
        <v>2014_171</v>
      </c>
      <c r="C1006" s="131">
        <v>1005</v>
      </c>
      <c r="D1006" s="131">
        <v>171</v>
      </c>
      <c r="E1006" s="131">
        <v>171</v>
      </c>
      <c r="F1006" s="131" t="s">
        <v>815</v>
      </c>
      <c r="G1006" s="131">
        <v>2014</v>
      </c>
      <c r="H1006" s="131">
        <v>0</v>
      </c>
      <c r="I1006" s="131">
        <v>2</v>
      </c>
      <c r="J1006" s="131">
        <v>3263075.14</v>
      </c>
      <c r="K1006" s="131">
        <v>350016.58</v>
      </c>
      <c r="L1006" s="131">
        <v>337346.95</v>
      </c>
      <c r="M1006" s="131">
        <v>0</v>
      </c>
      <c r="N1006" s="131">
        <v>2371963.88</v>
      </c>
      <c r="P1006">
        <f t="shared" si="46"/>
        <v>3613091.72</v>
      </c>
      <c r="Q1006">
        <f t="shared" si="47"/>
        <v>2371963.88</v>
      </c>
    </row>
    <row r="1007" spans="1:17" x14ac:dyDescent="0.3">
      <c r="A1007" t="str">
        <f t="shared" si="45"/>
        <v>2014_225</v>
      </c>
      <c r="C1007" s="131">
        <v>1006</v>
      </c>
      <c r="D1007" s="131">
        <v>225</v>
      </c>
      <c r="E1007" s="131">
        <v>225</v>
      </c>
      <c r="F1007" s="131" t="s">
        <v>43</v>
      </c>
      <c r="G1007" s="131">
        <v>2014</v>
      </c>
      <c r="H1007" s="131">
        <v>0</v>
      </c>
      <c r="I1007" s="131">
        <v>1</v>
      </c>
      <c r="J1007" s="131">
        <v>4811206.6500000004</v>
      </c>
      <c r="K1007" s="131">
        <v>12034564.57</v>
      </c>
      <c r="L1007" s="131">
        <v>735132.69</v>
      </c>
      <c r="M1007" s="131">
        <v>0</v>
      </c>
      <c r="N1007" s="131">
        <v>11094865.560000001</v>
      </c>
      <c r="P1007">
        <f t="shared" si="46"/>
        <v>16845771.219999999</v>
      </c>
      <c r="Q1007">
        <f t="shared" si="47"/>
        <v>11094865.560000001</v>
      </c>
    </row>
    <row r="1008" spans="1:17" x14ac:dyDescent="0.3">
      <c r="A1008" t="str">
        <f t="shared" si="45"/>
        <v>2014_234</v>
      </c>
      <c r="C1008" s="131">
        <v>1007</v>
      </c>
      <c r="D1008" s="131">
        <v>234</v>
      </c>
      <c r="E1008" s="131">
        <v>234</v>
      </c>
      <c r="F1008" s="131" t="s">
        <v>44</v>
      </c>
      <c r="G1008" s="131">
        <v>2014</v>
      </c>
      <c r="H1008" s="131">
        <v>0</v>
      </c>
      <c r="I1008" s="131">
        <v>1</v>
      </c>
      <c r="J1008" s="131">
        <v>2962317.05</v>
      </c>
      <c r="K1008" s="131">
        <v>2182289.62</v>
      </c>
      <c r="L1008" s="131">
        <v>488412.23</v>
      </c>
      <c r="M1008" s="131">
        <v>19392.95</v>
      </c>
      <c r="N1008" s="131">
        <v>3650140.96</v>
      </c>
      <c r="P1008">
        <f t="shared" si="46"/>
        <v>5144606.67</v>
      </c>
      <c r="Q1008">
        <f t="shared" si="47"/>
        <v>3669533.91</v>
      </c>
    </row>
    <row r="1009" spans="1:17" x14ac:dyDescent="0.3">
      <c r="A1009" t="str">
        <f t="shared" si="45"/>
        <v>2014_243</v>
      </c>
      <c r="C1009" s="131">
        <v>1008</v>
      </c>
      <c r="D1009" s="131">
        <v>243</v>
      </c>
      <c r="E1009" s="131">
        <v>243</v>
      </c>
      <c r="F1009" s="131" t="s">
        <v>45</v>
      </c>
      <c r="G1009" s="131">
        <v>2014</v>
      </c>
      <c r="H1009" s="131">
        <v>0</v>
      </c>
      <c r="I1009" s="131">
        <v>1</v>
      </c>
      <c r="J1009" s="131">
        <v>829051.11</v>
      </c>
      <c r="K1009" s="131">
        <v>0</v>
      </c>
      <c r="L1009" s="131">
        <v>132299.54999999999</v>
      </c>
      <c r="M1009" s="131">
        <v>0</v>
      </c>
      <c r="N1009" s="131">
        <v>377667.6</v>
      </c>
      <c r="P1009">
        <f t="shared" si="46"/>
        <v>829051.11</v>
      </c>
      <c r="Q1009">
        <f t="shared" si="47"/>
        <v>377667.6</v>
      </c>
    </row>
    <row r="1010" spans="1:17" x14ac:dyDescent="0.3">
      <c r="A1010" t="str">
        <f t="shared" si="45"/>
        <v>2014_261</v>
      </c>
      <c r="C1010" s="131">
        <v>1009</v>
      </c>
      <c r="D1010" s="131">
        <v>261</v>
      </c>
      <c r="E1010" s="131">
        <v>261</v>
      </c>
      <c r="F1010" s="131" t="s">
        <v>46</v>
      </c>
      <c r="G1010" s="131">
        <v>2014</v>
      </c>
      <c r="H1010" s="131">
        <v>0</v>
      </c>
      <c r="I1010" s="131">
        <v>1</v>
      </c>
      <c r="J1010" s="131">
        <v>13471722.17</v>
      </c>
      <c r="K1010" s="131">
        <v>0.77</v>
      </c>
      <c r="L1010" s="131">
        <v>981432.82</v>
      </c>
      <c r="M1010" s="131">
        <v>804200</v>
      </c>
      <c r="N1010" s="131">
        <v>2666695.83</v>
      </c>
      <c r="P1010">
        <f t="shared" si="46"/>
        <v>13471722.939999999</v>
      </c>
      <c r="Q1010">
        <f t="shared" si="47"/>
        <v>3470895.83</v>
      </c>
    </row>
    <row r="1011" spans="1:17" x14ac:dyDescent="0.3">
      <c r="A1011" t="str">
        <f t="shared" si="45"/>
        <v>2014_279</v>
      </c>
      <c r="C1011" s="131">
        <v>1010</v>
      </c>
      <c r="D1011" s="131">
        <v>279</v>
      </c>
      <c r="E1011" s="131">
        <v>279</v>
      </c>
      <c r="F1011" s="131" t="s">
        <v>47</v>
      </c>
      <c r="G1011" s="131">
        <v>2014</v>
      </c>
      <c r="H1011" s="131">
        <v>0</v>
      </c>
      <c r="I1011" s="131">
        <v>1</v>
      </c>
      <c r="J1011" s="131">
        <v>2140348.46</v>
      </c>
      <c r="K1011" s="131">
        <v>0</v>
      </c>
      <c r="L1011" s="131">
        <v>452597.31</v>
      </c>
      <c r="M1011" s="131">
        <v>0</v>
      </c>
      <c r="N1011" s="131">
        <v>1205296.3400000001</v>
      </c>
      <c r="P1011">
        <f t="shared" si="46"/>
        <v>2140348.46</v>
      </c>
      <c r="Q1011">
        <f t="shared" si="47"/>
        <v>1205296.3400000001</v>
      </c>
    </row>
    <row r="1012" spans="1:17" x14ac:dyDescent="0.3">
      <c r="A1012" t="str">
        <f t="shared" si="45"/>
        <v>2014_355</v>
      </c>
      <c r="C1012" s="131">
        <v>1011</v>
      </c>
      <c r="D1012" s="131">
        <v>355</v>
      </c>
      <c r="E1012" s="131">
        <v>355</v>
      </c>
      <c r="F1012" s="131" t="s">
        <v>48</v>
      </c>
      <c r="G1012" s="131">
        <v>2014</v>
      </c>
      <c r="H1012" s="131">
        <v>0</v>
      </c>
      <c r="I1012" s="131">
        <v>1</v>
      </c>
      <c r="J1012" s="131">
        <v>1530934.18</v>
      </c>
      <c r="K1012" s="131">
        <v>0</v>
      </c>
      <c r="L1012" s="131">
        <v>158289.49</v>
      </c>
      <c r="M1012" s="131">
        <v>0</v>
      </c>
      <c r="N1012" s="131">
        <v>1139524.3</v>
      </c>
      <c r="P1012">
        <f t="shared" si="46"/>
        <v>1530934.18</v>
      </c>
      <c r="Q1012">
        <f t="shared" si="47"/>
        <v>1139524.3</v>
      </c>
    </row>
    <row r="1013" spans="1:17" x14ac:dyDescent="0.3">
      <c r="A1013" t="str">
        <f t="shared" si="45"/>
        <v>2014_387</v>
      </c>
      <c r="C1013" s="131">
        <v>1012</v>
      </c>
      <c r="D1013" s="131">
        <v>387</v>
      </c>
      <c r="E1013" s="131">
        <v>387</v>
      </c>
      <c r="F1013" s="131" t="s">
        <v>49</v>
      </c>
      <c r="G1013" s="131">
        <v>2014</v>
      </c>
      <c r="H1013" s="131">
        <v>0</v>
      </c>
      <c r="I1013" s="131">
        <v>1</v>
      </c>
      <c r="J1013" s="131">
        <v>993403.51</v>
      </c>
      <c r="K1013" s="131">
        <v>0</v>
      </c>
      <c r="L1013" s="131">
        <v>389257.71</v>
      </c>
      <c r="M1013" s="131">
        <v>0</v>
      </c>
      <c r="N1013" s="131">
        <v>-578501.23</v>
      </c>
      <c r="P1013">
        <f t="shared" si="46"/>
        <v>993403.51</v>
      </c>
      <c r="Q1013">
        <f t="shared" si="47"/>
        <v>-578501.23</v>
      </c>
    </row>
    <row r="1014" spans="1:17" x14ac:dyDescent="0.3">
      <c r="A1014" t="str">
        <f t="shared" si="45"/>
        <v>2014_414</v>
      </c>
      <c r="C1014" s="131">
        <v>1013</v>
      </c>
      <c r="D1014" s="131">
        <v>414</v>
      </c>
      <c r="E1014" s="131">
        <v>414</v>
      </c>
      <c r="F1014" s="131" t="s">
        <v>50</v>
      </c>
      <c r="G1014" s="131">
        <v>2014</v>
      </c>
      <c r="H1014" s="131">
        <v>0</v>
      </c>
      <c r="I1014" s="131">
        <v>1</v>
      </c>
      <c r="J1014" s="131">
        <v>441346.56</v>
      </c>
      <c r="K1014" s="131">
        <v>1377012.61</v>
      </c>
      <c r="L1014" s="131">
        <v>287276.2</v>
      </c>
      <c r="M1014" s="131">
        <v>0</v>
      </c>
      <c r="N1014" s="131">
        <v>1072644.45</v>
      </c>
      <c r="P1014">
        <f t="shared" si="46"/>
        <v>1818359.1700000002</v>
      </c>
      <c r="Q1014">
        <f t="shared" si="47"/>
        <v>1072644.45</v>
      </c>
    </row>
    <row r="1015" spans="1:17" x14ac:dyDescent="0.3">
      <c r="A1015" t="str">
        <f t="shared" si="45"/>
        <v>2014_540</v>
      </c>
      <c r="C1015" s="131">
        <v>1014</v>
      </c>
      <c r="D1015" s="131">
        <v>540</v>
      </c>
      <c r="E1015" s="131">
        <v>540</v>
      </c>
      <c r="F1015" s="131" t="s">
        <v>15</v>
      </c>
      <c r="G1015" s="131">
        <v>2014</v>
      </c>
      <c r="H1015" s="131">
        <v>0</v>
      </c>
      <c r="I1015" s="131">
        <v>1</v>
      </c>
      <c r="J1015" s="131">
        <v>1783157.27</v>
      </c>
      <c r="K1015" s="131">
        <v>0</v>
      </c>
      <c r="L1015" s="131">
        <v>114356.69</v>
      </c>
      <c r="M1015" s="131">
        <v>0</v>
      </c>
      <c r="N1015" s="131">
        <v>1123262.69</v>
      </c>
      <c r="P1015">
        <f t="shared" si="46"/>
        <v>1783157.27</v>
      </c>
      <c r="Q1015">
        <f t="shared" si="47"/>
        <v>1123262.69</v>
      </c>
    </row>
    <row r="1016" spans="1:17" x14ac:dyDescent="0.3">
      <c r="A1016" t="str">
        <f t="shared" si="45"/>
        <v>2014_472</v>
      </c>
      <c r="C1016" s="131">
        <v>1015</v>
      </c>
      <c r="D1016" s="131">
        <v>472</v>
      </c>
      <c r="E1016" s="131">
        <v>472</v>
      </c>
      <c r="F1016" s="131" t="s">
        <v>52</v>
      </c>
      <c r="G1016" s="131">
        <v>2014</v>
      </c>
      <c r="H1016" s="131">
        <v>0</v>
      </c>
      <c r="I1016" s="131">
        <v>1</v>
      </c>
      <c r="J1016" s="131">
        <v>2640065.77</v>
      </c>
      <c r="K1016" s="131">
        <v>162</v>
      </c>
      <c r="L1016" s="131">
        <v>373413.26</v>
      </c>
      <c r="M1016" s="131">
        <v>0</v>
      </c>
      <c r="N1016" s="131">
        <v>925525.44</v>
      </c>
      <c r="P1016">
        <f t="shared" si="46"/>
        <v>2640227.77</v>
      </c>
      <c r="Q1016">
        <f t="shared" si="47"/>
        <v>925525.44</v>
      </c>
    </row>
    <row r="1017" spans="1:17" x14ac:dyDescent="0.3">
      <c r="A1017" t="str">
        <f t="shared" si="45"/>
        <v>2014_513</v>
      </c>
      <c r="C1017" s="131">
        <v>1016</v>
      </c>
      <c r="D1017" s="131">
        <v>513</v>
      </c>
      <c r="E1017" s="131">
        <v>513</v>
      </c>
      <c r="F1017" s="131" t="s">
        <v>54</v>
      </c>
      <c r="G1017" s="131">
        <v>2014</v>
      </c>
      <c r="H1017" s="131">
        <v>0</v>
      </c>
      <c r="I1017" s="131">
        <v>1</v>
      </c>
      <c r="J1017" s="131">
        <v>1350304.23</v>
      </c>
      <c r="K1017" s="131">
        <v>102017.17</v>
      </c>
      <c r="L1017" s="131">
        <v>136978.06</v>
      </c>
      <c r="M1017" s="131">
        <v>0</v>
      </c>
      <c r="N1017" s="131">
        <v>989193.97</v>
      </c>
      <c r="P1017">
        <f t="shared" si="46"/>
        <v>1452321.4</v>
      </c>
      <c r="Q1017">
        <f t="shared" si="47"/>
        <v>989193.97</v>
      </c>
    </row>
    <row r="1018" spans="1:17" x14ac:dyDescent="0.3">
      <c r="A1018" t="str">
        <f t="shared" si="45"/>
        <v>2014_549</v>
      </c>
      <c r="C1018" s="131">
        <v>1017</v>
      </c>
      <c r="D1018" s="131">
        <v>549</v>
      </c>
      <c r="E1018" s="131">
        <v>549</v>
      </c>
      <c r="F1018" s="131" t="s">
        <v>55</v>
      </c>
      <c r="G1018" s="131">
        <v>2014</v>
      </c>
      <c r="H1018" s="131">
        <v>0</v>
      </c>
      <c r="I1018" s="131">
        <v>1</v>
      </c>
      <c r="J1018" s="131">
        <v>930960.13</v>
      </c>
      <c r="K1018" s="131">
        <v>0</v>
      </c>
      <c r="L1018" s="131">
        <v>96480.33</v>
      </c>
      <c r="M1018" s="131">
        <v>0</v>
      </c>
      <c r="N1018" s="131">
        <v>342960.06</v>
      </c>
      <c r="P1018">
        <f t="shared" si="46"/>
        <v>930960.13</v>
      </c>
      <c r="Q1018">
        <f t="shared" si="47"/>
        <v>342960.06</v>
      </c>
    </row>
    <row r="1019" spans="1:17" x14ac:dyDescent="0.3">
      <c r="A1019" t="str">
        <f t="shared" si="45"/>
        <v>2014_576</v>
      </c>
      <c r="C1019" s="131">
        <v>1018</v>
      </c>
      <c r="D1019" s="131">
        <v>576</v>
      </c>
      <c r="E1019" s="131">
        <v>576</v>
      </c>
      <c r="F1019" s="131" t="s">
        <v>56</v>
      </c>
      <c r="G1019" s="131">
        <v>2014</v>
      </c>
      <c r="H1019" s="131">
        <v>0</v>
      </c>
      <c r="I1019" s="131">
        <v>1</v>
      </c>
      <c r="J1019" s="131">
        <v>1041912.62</v>
      </c>
      <c r="K1019" s="131">
        <v>885000</v>
      </c>
      <c r="L1019" s="131">
        <v>432485.15</v>
      </c>
      <c r="M1019" s="131">
        <v>0</v>
      </c>
      <c r="N1019" s="131">
        <v>988565.36</v>
      </c>
      <c r="P1019">
        <f t="shared" si="46"/>
        <v>1926912.62</v>
      </c>
      <c r="Q1019">
        <f t="shared" si="47"/>
        <v>988565.36</v>
      </c>
    </row>
    <row r="1020" spans="1:17" x14ac:dyDescent="0.3">
      <c r="A1020" t="str">
        <f t="shared" si="45"/>
        <v>2014_585</v>
      </c>
      <c r="C1020" s="131">
        <v>1019</v>
      </c>
      <c r="D1020" s="131">
        <v>585</v>
      </c>
      <c r="E1020" s="131">
        <v>585</v>
      </c>
      <c r="F1020" s="131" t="s">
        <v>57</v>
      </c>
      <c r="G1020" s="131">
        <v>2014</v>
      </c>
      <c r="H1020" s="131">
        <v>0</v>
      </c>
      <c r="I1020" s="131">
        <v>1</v>
      </c>
      <c r="J1020" s="131">
        <v>1404029.81</v>
      </c>
      <c r="K1020" s="131">
        <v>0</v>
      </c>
      <c r="L1020" s="131">
        <v>288861.02</v>
      </c>
      <c r="M1020" s="131">
        <v>0</v>
      </c>
      <c r="N1020" s="131">
        <v>906824.62</v>
      </c>
      <c r="P1020">
        <f t="shared" si="46"/>
        <v>1404029.81</v>
      </c>
      <c r="Q1020">
        <f t="shared" si="47"/>
        <v>906824.62</v>
      </c>
    </row>
    <row r="1021" spans="1:17" x14ac:dyDescent="0.3">
      <c r="A1021" t="str">
        <f t="shared" si="45"/>
        <v>2014_594</v>
      </c>
      <c r="C1021" s="131">
        <v>1020</v>
      </c>
      <c r="D1021" s="131">
        <v>594</v>
      </c>
      <c r="E1021" s="131">
        <v>594</v>
      </c>
      <c r="F1021" s="131" t="s">
        <v>58</v>
      </c>
      <c r="G1021" s="131">
        <v>2014</v>
      </c>
      <c r="H1021" s="131">
        <v>0</v>
      </c>
      <c r="I1021" s="131">
        <v>1</v>
      </c>
      <c r="J1021" s="131">
        <v>2899438.09</v>
      </c>
      <c r="K1021" s="131">
        <v>0</v>
      </c>
      <c r="L1021" s="131">
        <v>516145.81</v>
      </c>
      <c r="M1021" s="131">
        <v>0</v>
      </c>
      <c r="N1021" s="131">
        <v>1688178.02</v>
      </c>
      <c r="P1021">
        <f t="shared" si="46"/>
        <v>2899438.09</v>
      </c>
      <c r="Q1021">
        <f t="shared" si="47"/>
        <v>1688178.02</v>
      </c>
    </row>
    <row r="1022" spans="1:17" x14ac:dyDescent="0.3">
      <c r="A1022" t="str">
        <f t="shared" si="45"/>
        <v>2014_603</v>
      </c>
      <c r="C1022" s="131">
        <v>1021</v>
      </c>
      <c r="D1022" s="131">
        <v>603</v>
      </c>
      <c r="E1022" s="131">
        <v>603</v>
      </c>
      <c r="F1022" s="131" t="s">
        <v>59</v>
      </c>
      <c r="G1022" s="131">
        <v>2014</v>
      </c>
      <c r="H1022" s="131">
        <v>0</v>
      </c>
      <c r="I1022" s="131">
        <v>1</v>
      </c>
      <c r="J1022" s="131">
        <v>606622.69999999995</v>
      </c>
      <c r="K1022" s="131">
        <v>7915.31</v>
      </c>
      <c r="L1022" s="131">
        <v>140401.18</v>
      </c>
      <c r="M1022" s="131">
        <v>0</v>
      </c>
      <c r="N1022" s="131">
        <v>335959.31</v>
      </c>
      <c r="P1022">
        <f t="shared" si="46"/>
        <v>614538.01</v>
      </c>
      <c r="Q1022">
        <f t="shared" si="47"/>
        <v>335959.31</v>
      </c>
    </row>
    <row r="1023" spans="1:17" x14ac:dyDescent="0.3">
      <c r="A1023" t="str">
        <f t="shared" si="45"/>
        <v>2014_609</v>
      </c>
      <c r="C1023" s="131">
        <v>1022</v>
      </c>
      <c r="D1023" s="131">
        <v>609</v>
      </c>
      <c r="E1023" s="131">
        <v>609</v>
      </c>
      <c r="F1023" s="131" t="s">
        <v>60</v>
      </c>
      <c r="G1023" s="131">
        <v>2014</v>
      </c>
      <c r="H1023" s="131">
        <v>0</v>
      </c>
      <c r="I1023" s="131">
        <v>1</v>
      </c>
      <c r="J1023" s="131">
        <v>3571700.34</v>
      </c>
      <c r="K1023" s="131">
        <v>605216.85</v>
      </c>
      <c r="L1023" s="131">
        <v>628776.55000000005</v>
      </c>
      <c r="M1023" s="131">
        <v>0</v>
      </c>
      <c r="N1023" s="131">
        <v>2112422.83</v>
      </c>
      <c r="P1023">
        <f t="shared" si="46"/>
        <v>4176917.19</v>
      </c>
      <c r="Q1023">
        <f t="shared" si="47"/>
        <v>2112422.83</v>
      </c>
    </row>
    <row r="1024" spans="1:17" x14ac:dyDescent="0.3">
      <c r="A1024" t="str">
        <f t="shared" si="45"/>
        <v>2014_621</v>
      </c>
      <c r="C1024" s="131">
        <v>1023</v>
      </c>
      <c r="D1024" s="131">
        <v>621</v>
      </c>
      <c r="E1024" s="131">
        <v>621</v>
      </c>
      <c r="F1024" s="131" t="s">
        <v>61</v>
      </c>
      <c r="G1024" s="131">
        <v>2014</v>
      </c>
      <c r="H1024" s="131">
        <v>0</v>
      </c>
      <c r="I1024" s="131">
        <v>1</v>
      </c>
      <c r="J1024" s="131">
        <v>46376.27</v>
      </c>
      <c r="K1024" s="131">
        <v>13894284.1</v>
      </c>
      <c r="L1024" s="131">
        <v>1246678.76</v>
      </c>
      <c r="M1024" s="131">
        <v>0</v>
      </c>
      <c r="N1024" s="131">
        <v>11680603.1</v>
      </c>
      <c r="P1024">
        <f t="shared" si="46"/>
        <v>13940660.369999999</v>
      </c>
      <c r="Q1024">
        <f t="shared" si="47"/>
        <v>11680603.1</v>
      </c>
    </row>
    <row r="1025" spans="1:17" x14ac:dyDescent="0.3">
      <c r="A1025" t="str">
        <f t="shared" si="45"/>
        <v>2014_720</v>
      </c>
      <c r="C1025" s="131">
        <v>1024</v>
      </c>
      <c r="D1025" s="131">
        <v>720</v>
      </c>
      <c r="E1025" s="131">
        <v>720</v>
      </c>
      <c r="F1025" s="131" t="s">
        <v>62</v>
      </c>
      <c r="G1025" s="131">
        <v>2014</v>
      </c>
      <c r="H1025" s="131">
        <v>0</v>
      </c>
      <c r="I1025" s="131">
        <v>1</v>
      </c>
      <c r="J1025" s="131">
        <v>17119.09</v>
      </c>
      <c r="K1025" s="131">
        <v>3546451.22</v>
      </c>
      <c r="L1025" s="131">
        <v>315435.51</v>
      </c>
      <c r="M1025" s="131">
        <v>0</v>
      </c>
      <c r="N1025" s="131">
        <v>1568193.76</v>
      </c>
      <c r="P1025">
        <f t="shared" si="46"/>
        <v>3563570.31</v>
      </c>
      <c r="Q1025">
        <f t="shared" si="47"/>
        <v>1568193.76</v>
      </c>
    </row>
    <row r="1026" spans="1:17" x14ac:dyDescent="0.3">
      <c r="A1026" t="str">
        <f t="shared" ref="A1026:A1089" si="48">CONCATENATE(G1026,"_",D1026)</f>
        <v>2014_729</v>
      </c>
      <c r="C1026" s="131">
        <v>1025</v>
      </c>
      <c r="D1026" s="131">
        <v>729</v>
      </c>
      <c r="E1026" s="131">
        <v>729</v>
      </c>
      <c r="F1026" s="131" t="s">
        <v>63</v>
      </c>
      <c r="G1026" s="131">
        <v>2014</v>
      </c>
      <c r="H1026" s="131">
        <v>0</v>
      </c>
      <c r="I1026" s="131">
        <v>1</v>
      </c>
      <c r="J1026" s="131">
        <v>5725904.1299999999</v>
      </c>
      <c r="K1026" s="131">
        <v>0</v>
      </c>
      <c r="L1026" s="131">
        <v>364433.88</v>
      </c>
      <c r="M1026" s="131">
        <v>0</v>
      </c>
      <c r="N1026" s="131">
        <v>3307692.72</v>
      </c>
      <c r="P1026">
        <f t="shared" si="46"/>
        <v>5725904.1299999999</v>
      </c>
      <c r="Q1026">
        <f t="shared" si="47"/>
        <v>3307692.72</v>
      </c>
    </row>
    <row r="1027" spans="1:17" x14ac:dyDescent="0.3">
      <c r="A1027" t="str">
        <f t="shared" si="48"/>
        <v>2014_747</v>
      </c>
      <c r="C1027" s="131">
        <v>1026</v>
      </c>
      <c r="D1027" s="131">
        <v>747</v>
      </c>
      <c r="E1027" s="131">
        <v>747</v>
      </c>
      <c r="F1027" s="131" t="s">
        <v>64</v>
      </c>
      <c r="G1027" s="131">
        <v>2014</v>
      </c>
      <c r="H1027" s="131">
        <v>0</v>
      </c>
      <c r="I1027" s="131">
        <v>1</v>
      </c>
      <c r="J1027" s="131">
        <v>1539784.72</v>
      </c>
      <c r="K1027" s="131">
        <v>0</v>
      </c>
      <c r="L1027" s="131">
        <v>339694.71</v>
      </c>
      <c r="M1027" s="131">
        <v>0</v>
      </c>
      <c r="N1027" s="131">
        <v>1252296.54</v>
      </c>
      <c r="P1027">
        <f t="shared" ref="P1027:P1090" si="49">SUM(J1027:K1027)</f>
        <v>1539784.72</v>
      </c>
      <c r="Q1027">
        <f t="shared" ref="Q1027:Q1090" si="50">SUM(M1027:N1027)</f>
        <v>1252296.54</v>
      </c>
    </row>
    <row r="1028" spans="1:17" x14ac:dyDescent="0.3">
      <c r="A1028" t="str">
        <f t="shared" si="48"/>
        <v>2014_1917</v>
      </c>
      <c r="C1028" s="131">
        <v>1027</v>
      </c>
      <c r="D1028" s="131">
        <v>1917</v>
      </c>
      <c r="E1028" s="131">
        <v>1917</v>
      </c>
      <c r="F1028" s="131" t="s">
        <v>114</v>
      </c>
      <c r="G1028" s="131">
        <v>2014</v>
      </c>
      <c r="H1028" s="131">
        <v>0</v>
      </c>
      <c r="I1028" s="131">
        <v>1</v>
      </c>
      <c r="J1028" s="131">
        <v>1172630.1499999999</v>
      </c>
      <c r="K1028" s="131">
        <v>0</v>
      </c>
      <c r="L1028" s="131">
        <v>182241.84</v>
      </c>
      <c r="M1028" s="131">
        <v>0</v>
      </c>
      <c r="N1028" s="131">
        <v>690782.84</v>
      </c>
      <c r="P1028">
        <f t="shared" si="49"/>
        <v>1172630.1499999999</v>
      </c>
      <c r="Q1028">
        <f t="shared" si="50"/>
        <v>690782.84</v>
      </c>
    </row>
    <row r="1029" spans="1:17" x14ac:dyDescent="0.3">
      <c r="A1029" t="str">
        <f t="shared" si="48"/>
        <v>2014_846</v>
      </c>
      <c r="C1029" s="131">
        <v>1028</v>
      </c>
      <c r="D1029" s="131">
        <v>846</v>
      </c>
      <c r="E1029" s="131">
        <v>846</v>
      </c>
      <c r="F1029" s="131" t="s">
        <v>66</v>
      </c>
      <c r="G1029" s="131">
        <v>2014</v>
      </c>
      <c r="H1029" s="131">
        <v>0</v>
      </c>
      <c r="I1029" s="131">
        <v>1</v>
      </c>
      <c r="J1029" s="131">
        <v>774054.23</v>
      </c>
      <c r="K1029" s="131">
        <v>1532257.57</v>
      </c>
      <c r="L1029" s="131">
        <v>294579.68</v>
      </c>
      <c r="M1029" s="131">
        <v>0</v>
      </c>
      <c r="N1029" s="131">
        <v>1522318.83</v>
      </c>
      <c r="P1029">
        <f t="shared" si="49"/>
        <v>2306311.7999999998</v>
      </c>
      <c r="Q1029">
        <f t="shared" si="50"/>
        <v>1522318.83</v>
      </c>
    </row>
    <row r="1030" spans="1:17" x14ac:dyDescent="0.3">
      <c r="A1030" t="str">
        <f t="shared" si="48"/>
        <v>2014_882</v>
      </c>
      <c r="C1030" s="131">
        <v>1029</v>
      </c>
      <c r="D1030" s="131">
        <v>882</v>
      </c>
      <c r="E1030" s="131">
        <v>882</v>
      </c>
      <c r="F1030" s="131" t="s">
        <v>68</v>
      </c>
      <c r="G1030" s="131">
        <v>2014</v>
      </c>
      <c r="H1030" s="131">
        <v>0</v>
      </c>
      <c r="I1030" s="131">
        <v>1</v>
      </c>
      <c r="J1030" s="131">
        <v>118531.24</v>
      </c>
      <c r="K1030" s="131">
        <v>11848308.84</v>
      </c>
      <c r="L1030" s="131">
        <v>1070251.58</v>
      </c>
      <c r="M1030" s="131">
        <v>76308.38</v>
      </c>
      <c r="N1030" s="131">
        <v>6404351.46</v>
      </c>
      <c r="P1030">
        <f t="shared" si="49"/>
        <v>11966840.08</v>
      </c>
      <c r="Q1030">
        <f t="shared" si="50"/>
        <v>6480659.8399999999</v>
      </c>
    </row>
    <row r="1031" spans="1:17" x14ac:dyDescent="0.3">
      <c r="A1031" t="str">
        <f t="shared" si="48"/>
        <v>2014_916</v>
      </c>
      <c r="C1031" s="131">
        <v>1030</v>
      </c>
      <c r="D1031" s="131">
        <v>916</v>
      </c>
      <c r="E1031" s="131">
        <v>916</v>
      </c>
      <c r="F1031" s="131" t="s">
        <v>16</v>
      </c>
      <c r="G1031" s="131">
        <v>2014</v>
      </c>
      <c r="H1031" s="131">
        <v>0</v>
      </c>
      <c r="I1031" s="131">
        <v>1</v>
      </c>
      <c r="J1031" s="131">
        <v>415956.17</v>
      </c>
      <c r="K1031" s="131">
        <v>0</v>
      </c>
      <c r="L1031" s="131">
        <v>72715.11</v>
      </c>
      <c r="M1031" s="131">
        <v>0</v>
      </c>
      <c r="N1031" s="131">
        <v>-154837.56</v>
      </c>
      <c r="P1031">
        <f t="shared" si="49"/>
        <v>415956.17</v>
      </c>
      <c r="Q1031">
        <f t="shared" si="50"/>
        <v>-154837.56</v>
      </c>
    </row>
    <row r="1032" spans="1:17" x14ac:dyDescent="0.3">
      <c r="A1032" t="str">
        <f t="shared" si="48"/>
        <v>2014_914</v>
      </c>
      <c r="C1032" s="131">
        <v>1031</v>
      </c>
      <c r="D1032" s="131">
        <v>914</v>
      </c>
      <c r="E1032" s="131">
        <v>914</v>
      </c>
      <c r="F1032" s="131" t="s">
        <v>69</v>
      </c>
      <c r="G1032" s="131">
        <v>2014</v>
      </c>
      <c r="H1032" s="131">
        <v>0</v>
      </c>
      <c r="I1032" s="131">
        <v>1</v>
      </c>
      <c r="J1032" s="131">
        <v>1858265.29</v>
      </c>
      <c r="K1032" s="131">
        <v>0</v>
      </c>
      <c r="L1032" s="131">
        <v>212835.92</v>
      </c>
      <c r="M1032" s="131">
        <v>0</v>
      </c>
      <c r="N1032" s="131">
        <v>1182036.6200000001</v>
      </c>
      <c r="P1032">
        <f t="shared" si="49"/>
        <v>1858265.29</v>
      </c>
      <c r="Q1032">
        <f t="shared" si="50"/>
        <v>1182036.6200000001</v>
      </c>
    </row>
    <row r="1033" spans="1:17" x14ac:dyDescent="0.3">
      <c r="A1033" t="str">
        <f t="shared" si="48"/>
        <v>2014_918</v>
      </c>
      <c r="C1033" s="131">
        <v>1032</v>
      </c>
      <c r="D1033" s="131">
        <v>918</v>
      </c>
      <c r="E1033" s="131">
        <v>918</v>
      </c>
      <c r="F1033" s="131" t="s">
        <v>70</v>
      </c>
      <c r="G1033" s="131">
        <v>2014</v>
      </c>
      <c r="H1033" s="131">
        <v>0</v>
      </c>
      <c r="I1033" s="131">
        <v>1</v>
      </c>
      <c r="J1033" s="131">
        <v>1449312.46</v>
      </c>
      <c r="K1033" s="131">
        <v>6019.73</v>
      </c>
      <c r="L1033" s="131">
        <v>101486.84</v>
      </c>
      <c r="M1033" s="131">
        <v>0</v>
      </c>
      <c r="N1033" s="131">
        <v>918760.74</v>
      </c>
      <c r="P1033">
        <f t="shared" si="49"/>
        <v>1455332.19</v>
      </c>
      <c r="Q1033">
        <f t="shared" si="50"/>
        <v>918760.74</v>
      </c>
    </row>
    <row r="1034" spans="1:17" x14ac:dyDescent="0.3">
      <c r="A1034" t="str">
        <f t="shared" si="48"/>
        <v>2014_936</v>
      </c>
      <c r="C1034" s="131">
        <v>1033</v>
      </c>
      <c r="D1034" s="131">
        <v>936</v>
      </c>
      <c r="E1034" s="131">
        <v>936</v>
      </c>
      <c r="F1034" s="131" t="s">
        <v>71</v>
      </c>
      <c r="G1034" s="131">
        <v>2014</v>
      </c>
      <c r="H1034" s="131">
        <v>0</v>
      </c>
      <c r="I1034" s="131">
        <v>1</v>
      </c>
      <c r="J1034" s="131">
        <v>1248602.48</v>
      </c>
      <c r="K1034" s="131">
        <v>612095.63</v>
      </c>
      <c r="L1034" s="131">
        <v>83230.19</v>
      </c>
      <c r="M1034" s="131">
        <v>0</v>
      </c>
      <c r="N1034" s="131">
        <v>1496471.95</v>
      </c>
      <c r="P1034">
        <f t="shared" si="49"/>
        <v>1860698.1099999999</v>
      </c>
      <c r="Q1034">
        <f t="shared" si="50"/>
        <v>1496471.95</v>
      </c>
    </row>
    <row r="1035" spans="1:17" x14ac:dyDescent="0.3">
      <c r="A1035" t="str">
        <f t="shared" si="48"/>
        <v>2014_977</v>
      </c>
      <c r="C1035" s="131">
        <v>1034</v>
      </c>
      <c r="D1035" s="131">
        <v>977</v>
      </c>
      <c r="E1035" s="131">
        <v>977</v>
      </c>
      <c r="F1035" s="131" t="s">
        <v>72</v>
      </c>
      <c r="G1035" s="131">
        <v>2014</v>
      </c>
      <c r="H1035" s="131">
        <v>0</v>
      </c>
      <c r="I1035" s="131">
        <v>1</v>
      </c>
      <c r="J1035" s="131">
        <v>2449684.11</v>
      </c>
      <c r="K1035" s="131">
        <v>0</v>
      </c>
      <c r="L1035" s="131">
        <v>143644.60999999999</v>
      </c>
      <c r="M1035" s="131">
        <v>0</v>
      </c>
      <c r="N1035" s="131">
        <v>2197531.9500000002</v>
      </c>
      <c r="P1035">
        <f t="shared" si="49"/>
        <v>2449684.11</v>
      </c>
      <c r="Q1035">
        <f t="shared" si="50"/>
        <v>2197531.9500000002</v>
      </c>
    </row>
    <row r="1036" spans="1:17" x14ac:dyDescent="0.3">
      <c r="A1036" t="str">
        <f t="shared" si="48"/>
        <v>2014_981</v>
      </c>
      <c r="C1036" s="131">
        <v>1035</v>
      </c>
      <c r="D1036" s="131">
        <v>981</v>
      </c>
      <c r="E1036" s="131">
        <v>981</v>
      </c>
      <c r="F1036" s="131" t="s">
        <v>73</v>
      </c>
      <c r="G1036" s="131">
        <v>2014</v>
      </c>
      <c r="H1036" s="131">
        <v>0</v>
      </c>
      <c r="I1036" s="131">
        <v>1</v>
      </c>
      <c r="J1036" s="131">
        <v>7108789.0599999996</v>
      </c>
      <c r="K1036" s="131">
        <v>0</v>
      </c>
      <c r="L1036" s="131">
        <v>870123.19</v>
      </c>
      <c r="M1036" s="131">
        <v>0</v>
      </c>
      <c r="N1036" s="131">
        <v>5270102.32</v>
      </c>
      <c r="P1036">
        <f t="shared" si="49"/>
        <v>7108789.0599999996</v>
      </c>
      <c r="Q1036">
        <f t="shared" si="50"/>
        <v>5270102.32</v>
      </c>
    </row>
    <row r="1037" spans="1:17" x14ac:dyDescent="0.3">
      <c r="A1037" t="str">
        <f t="shared" si="48"/>
        <v>2014_999</v>
      </c>
      <c r="C1037" s="131">
        <v>1036</v>
      </c>
      <c r="D1037" s="131">
        <v>999</v>
      </c>
      <c r="E1037" s="131">
        <v>999</v>
      </c>
      <c r="F1037" s="131" t="s">
        <v>74</v>
      </c>
      <c r="G1037" s="131">
        <v>2014</v>
      </c>
      <c r="H1037" s="131">
        <v>0</v>
      </c>
      <c r="I1037" s="131">
        <v>1</v>
      </c>
      <c r="J1037" s="131">
        <v>49243.44</v>
      </c>
      <c r="K1037" s="131">
        <v>5115654.8899999997</v>
      </c>
      <c r="L1037" s="131">
        <v>1026676.34</v>
      </c>
      <c r="M1037" s="131">
        <v>0</v>
      </c>
      <c r="N1037" s="131">
        <v>3079776.14</v>
      </c>
      <c r="P1037">
        <f t="shared" si="49"/>
        <v>5164898.33</v>
      </c>
      <c r="Q1037">
        <f t="shared" si="50"/>
        <v>3079776.14</v>
      </c>
    </row>
    <row r="1038" spans="1:17" x14ac:dyDescent="0.3">
      <c r="A1038" t="str">
        <f t="shared" si="48"/>
        <v>2014_1044</v>
      </c>
      <c r="C1038" s="131">
        <v>1037</v>
      </c>
      <c r="D1038" s="131">
        <v>1044</v>
      </c>
      <c r="E1038" s="131">
        <v>1044</v>
      </c>
      <c r="F1038" s="131" t="s">
        <v>75</v>
      </c>
      <c r="G1038" s="131">
        <v>2014</v>
      </c>
      <c r="H1038" s="131">
        <v>0</v>
      </c>
      <c r="I1038" s="131">
        <v>1</v>
      </c>
      <c r="J1038" s="131">
        <v>1560931.8</v>
      </c>
      <c r="K1038" s="131">
        <v>10751211.880000001</v>
      </c>
      <c r="L1038" s="131">
        <v>966459.31</v>
      </c>
      <c r="M1038" s="131">
        <v>0</v>
      </c>
      <c r="N1038" s="131">
        <v>7052488.5700000003</v>
      </c>
      <c r="P1038">
        <f t="shared" si="49"/>
        <v>12312143.680000002</v>
      </c>
      <c r="Q1038">
        <f t="shared" si="50"/>
        <v>7052488.5700000003</v>
      </c>
    </row>
    <row r="1039" spans="1:17" x14ac:dyDescent="0.3">
      <c r="A1039" t="str">
        <f t="shared" si="48"/>
        <v>2014_1053</v>
      </c>
      <c r="C1039" s="131">
        <v>1038</v>
      </c>
      <c r="D1039" s="131">
        <v>1053</v>
      </c>
      <c r="E1039" s="131">
        <v>1053</v>
      </c>
      <c r="F1039" s="131" t="s">
        <v>76</v>
      </c>
      <c r="G1039" s="131">
        <v>2014</v>
      </c>
      <c r="H1039" s="131">
        <v>0</v>
      </c>
      <c r="I1039" s="131">
        <v>1</v>
      </c>
      <c r="J1039" s="131">
        <v>17824541.780000001</v>
      </c>
      <c r="K1039" s="131">
        <v>2006438.05</v>
      </c>
      <c r="L1039" s="131">
        <v>4172776.29</v>
      </c>
      <c r="M1039" s="131">
        <v>0</v>
      </c>
      <c r="N1039" s="131">
        <v>2968274.99</v>
      </c>
      <c r="P1039">
        <f t="shared" si="49"/>
        <v>19830979.830000002</v>
      </c>
      <c r="Q1039">
        <f t="shared" si="50"/>
        <v>2968274.99</v>
      </c>
    </row>
    <row r="1040" spans="1:17" x14ac:dyDescent="0.3">
      <c r="A1040" t="str">
        <f t="shared" si="48"/>
        <v>2014_1062</v>
      </c>
      <c r="C1040" s="131">
        <v>1039</v>
      </c>
      <c r="D1040" s="131">
        <v>1062</v>
      </c>
      <c r="E1040" s="131">
        <v>1062</v>
      </c>
      <c r="F1040" s="131" t="s">
        <v>77</v>
      </c>
      <c r="G1040" s="131">
        <v>2014</v>
      </c>
      <c r="H1040" s="131">
        <v>0</v>
      </c>
      <c r="I1040" s="131">
        <v>1</v>
      </c>
      <c r="J1040" s="131">
        <v>2299045.0299999998</v>
      </c>
      <c r="K1040" s="131">
        <v>1134528.03</v>
      </c>
      <c r="L1040" s="131">
        <v>403586.24</v>
      </c>
      <c r="M1040" s="131">
        <v>45600.75</v>
      </c>
      <c r="N1040" s="131">
        <v>1741324.96</v>
      </c>
      <c r="P1040">
        <f t="shared" si="49"/>
        <v>3433573.0599999996</v>
      </c>
      <c r="Q1040">
        <f t="shared" si="50"/>
        <v>1786925.71</v>
      </c>
    </row>
    <row r="1041" spans="1:17" x14ac:dyDescent="0.3">
      <c r="A1041" t="str">
        <f t="shared" si="48"/>
        <v>2014_1071</v>
      </c>
      <c r="C1041" s="131">
        <v>1040</v>
      </c>
      <c r="D1041" s="131">
        <v>1071</v>
      </c>
      <c r="E1041" s="131">
        <v>1071</v>
      </c>
      <c r="F1041" s="131" t="s">
        <v>78</v>
      </c>
      <c r="G1041" s="131">
        <v>2014</v>
      </c>
      <c r="H1041" s="131">
        <v>0</v>
      </c>
      <c r="I1041" s="131">
        <v>1</v>
      </c>
      <c r="J1041" s="131">
        <v>3565337.79</v>
      </c>
      <c r="K1041" s="131">
        <v>13.99</v>
      </c>
      <c r="L1041" s="131">
        <v>785932.02</v>
      </c>
      <c r="M1041" s="131">
        <v>0</v>
      </c>
      <c r="N1041" s="131">
        <v>1446512.44</v>
      </c>
      <c r="P1041">
        <f t="shared" si="49"/>
        <v>3565351.7800000003</v>
      </c>
      <c r="Q1041">
        <f t="shared" si="50"/>
        <v>1446512.44</v>
      </c>
    </row>
    <row r="1042" spans="1:17" x14ac:dyDescent="0.3">
      <c r="A1042" t="str">
        <f t="shared" si="48"/>
        <v>2014_1089</v>
      </c>
      <c r="C1042" s="131">
        <v>1041</v>
      </c>
      <c r="D1042" s="131">
        <v>1089</v>
      </c>
      <c r="E1042" s="131">
        <v>1089</v>
      </c>
      <c r="F1042" s="131" t="s">
        <v>80</v>
      </c>
      <c r="G1042" s="131">
        <v>2014</v>
      </c>
      <c r="H1042" s="131">
        <v>0</v>
      </c>
      <c r="I1042" s="131">
        <v>1</v>
      </c>
      <c r="J1042" s="131">
        <v>1151527.06</v>
      </c>
      <c r="K1042" s="131">
        <v>0</v>
      </c>
      <c r="L1042" s="131">
        <v>257831.45</v>
      </c>
      <c r="M1042" s="131">
        <v>0</v>
      </c>
      <c r="N1042" s="131">
        <v>390900.43</v>
      </c>
      <c r="P1042">
        <f t="shared" si="49"/>
        <v>1151527.06</v>
      </c>
      <c r="Q1042">
        <f t="shared" si="50"/>
        <v>390900.43</v>
      </c>
    </row>
    <row r="1043" spans="1:17" x14ac:dyDescent="0.3">
      <c r="A1043" t="str">
        <f t="shared" si="48"/>
        <v>2014_1080</v>
      </c>
      <c r="C1043" s="131">
        <v>1042</v>
      </c>
      <c r="D1043" s="131">
        <v>1080</v>
      </c>
      <c r="E1043" s="131">
        <v>1080</v>
      </c>
      <c r="F1043" s="131" t="s">
        <v>780</v>
      </c>
      <c r="G1043" s="131">
        <v>2014</v>
      </c>
      <c r="H1043" s="131">
        <v>0</v>
      </c>
      <c r="I1043" s="131">
        <v>1</v>
      </c>
      <c r="J1043" s="131">
        <v>2138420.0699999998</v>
      </c>
      <c r="K1043" s="131">
        <v>0</v>
      </c>
      <c r="L1043" s="131">
        <v>180810.46</v>
      </c>
      <c r="M1043" s="131">
        <v>0</v>
      </c>
      <c r="N1043" s="131">
        <v>1470978.22</v>
      </c>
      <c r="P1043">
        <f t="shared" si="49"/>
        <v>2138420.0699999998</v>
      </c>
      <c r="Q1043">
        <f t="shared" si="50"/>
        <v>1470978.22</v>
      </c>
    </row>
    <row r="1044" spans="1:17" x14ac:dyDescent="0.3">
      <c r="A1044" t="str">
        <f t="shared" si="48"/>
        <v>2014_1082</v>
      </c>
      <c r="C1044" s="131">
        <v>1043</v>
      </c>
      <c r="D1044" s="131">
        <v>1082</v>
      </c>
      <c r="E1044" s="131">
        <v>1082</v>
      </c>
      <c r="F1044" s="131" t="s">
        <v>389</v>
      </c>
      <c r="G1044" s="131">
        <v>2014</v>
      </c>
      <c r="H1044" s="131">
        <v>0</v>
      </c>
      <c r="I1044" s="131">
        <v>1</v>
      </c>
      <c r="J1044" s="131">
        <v>2859484.95</v>
      </c>
      <c r="K1044" s="131">
        <v>0</v>
      </c>
      <c r="L1044" s="131">
        <v>101281.29</v>
      </c>
      <c r="M1044" s="131">
        <v>0</v>
      </c>
      <c r="N1044" s="131">
        <v>1495489.86</v>
      </c>
      <c r="P1044">
        <f t="shared" si="49"/>
        <v>2859484.95</v>
      </c>
      <c r="Q1044">
        <f t="shared" si="50"/>
        <v>1495489.86</v>
      </c>
    </row>
    <row r="1045" spans="1:17" x14ac:dyDescent="0.3">
      <c r="A1045" t="str">
        <f t="shared" si="48"/>
        <v>2014_1093</v>
      </c>
      <c r="C1045" s="131">
        <v>1044</v>
      </c>
      <c r="D1045" s="131">
        <v>1093</v>
      </c>
      <c r="E1045" s="131">
        <v>1093</v>
      </c>
      <c r="F1045" s="131" t="s">
        <v>81</v>
      </c>
      <c r="G1045" s="131">
        <v>2014</v>
      </c>
      <c r="H1045" s="131">
        <v>0</v>
      </c>
      <c r="I1045" s="131">
        <v>1</v>
      </c>
      <c r="J1045" s="131">
        <v>841230.29</v>
      </c>
      <c r="K1045" s="131">
        <v>1000000</v>
      </c>
      <c r="L1045" s="131">
        <v>273603.40999999997</v>
      </c>
      <c r="M1045" s="131">
        <v>0</v>
      </c>
      <c r="N1045" s="131">
        <v>1103971.68</v>
      </c>
      <c r="P1045">
        <f t="shared" si="49"/>
        <v>1841230.29</v>
      </c>
      <c r="Q1045">
        <f t="shared" si="50"/>
        <v>1103971.68</v>
      </c>
    </row>
    <row r="1046" spans="1:17" x14ac:dyDescent="0.3">
      <c r="A1046" t="str">
        <f t="shared" si="48"/>
        <v>2014_1079</v>
      </c>
      <c r="C1046" s="131">
        <v>1045</v>
      </c>
      <c r="D1046" s="131">
        <v>1079</v>
      </c>
      <c r="E1046" s="131">
        <v>1079</v>
      </c>
      <c r="F1046" s="131" t="s">
        <v>79</v>
      </c>
      <c r="G1046" s="131">
        <v>2014</v>
      </c>
      <c r="H1046" s="131">
        <v>0</v>
      </c>
      <c r="I1046" s="131">
        <v>1</v>
      </c>
      <c r="J1046" s="131">
        <v>2947401.1</v>
      </c>
      <c r="K1046" s="131">
        <v>0</v>
      </c>
      <c r="L1046" s="131">
        <v>223987.34</v>
      </c>
      <c r="M1046" s="131">
        <v>0</v>
      </c>
      <c r="N1046" s="131">
        <v>2126662.7799999998</v>
      </c>
      <c r="P1046">
        <f t="shared" si="49"/>
        <v>2947401.1</v>
      </c>
      <c r="Q1046">
        <f t="shared" si="50"/>
        <v>2126662.7799999998</v>
      </c>
    </row>
    <row r="1047" spans="1:17" x14ac:dyDescent="0.3">
      <c r="A1047" t="str">
        <f t="shared" si="48"/>
        <v>2014_1095</v>
      </c>
      <c r="C1047" s="131">
        <v>1046</v>
      </c>
      <c r="D1047" s="131">
        <v>1095</v>
      </c>
      <c r="E1047" s="131">
        <v>1095</v>
      </c>
      <c r="F1047" s="131" t="s">
        <v>82</v>
      </c>
      <c r="G1047" s="131">
        <v>2014</v>
      </c>
      <c r="H1047" s="131">
        <v>0</v>
      </c>
      <c r="I1047" s="131">
        <v>1</v>
      </c>
      <c r="J1047" s="131">
        <v>84076.66</v>
      </c>
      <c r="K1047" s="131">
        <v>1346511.19</v>
      </c>
      <c r="L1047" s="131">
        <v>175314.98</v>
      </c>
      <c r="M1047" s="131">
        <v>0</v>
      </c>
      <c r="N1047" s="131">
        <v>641017.72</v>
      </c>
      <c r="P1047">
        <f t="shared" si="49"/>
        <v>1430587.8499999999</v>
      </c>
      <c r="Q1047">
        <f t="shared" si="50"/>
        <v>641017.72</v>
      </c>
    </row>
    <row r="1048" spans="1:17" x14ac:dyDescent="0.3">
      <c r="A1048" t="str">
        <f t="shared" si="48"/>
        <v>2014_4772</v>
      </c>
      <c r="C1048" s="131">
        <v>1047</v>
      </c>
      <c r="D1048" s="131">
        <v>4772</v>
      </c>
      <c r="E1048" s="131">
        <v>4772</v>
      </c>
      <c r="F1048" s="131" t="s">
        <v>221</v>
      </c>
      <c r="G1048" s="131">
        <v>2014</v>
      </c>
      <c r="H1048" s="131">
        <v>0</v>
      </c>
      <c r="I1048" s="131">
        <v>1</v>
      </c>
      <c r="J1048" s="131">
        <v>2183852.36</v>
      </c>
      <c r="K1048" s="131">
        <v>0</v>
      </c>
      <c r="L1048" s="131">
        <v>190656.67</v>
      </c>
      <c r="M1048" s="131">
        <v>0</v>
      </c>
      <c r="N1048" s="131">
        <v>2231349.9500000002</v>
      </c>
      <c r="P1048">
        <f t="shared" si="49"/>
        <v>2183852.36</v>
      </c>
      <c r="Q1048">
        <f t="shared" si="50"/>
        <v>2231349.9500000002</v>
      </c>
    </row>
    <row r="1049" spans="1:17" x14ac:dyDescent="0.3">
      <c r="A1049" t="str">
        <f t="shared" si="48"/>
        <v>2014_1107</v>
      </c>
      <c r="C1049" s="131">
        <v>1048</v>
      </c>
      <c r="D1049" s="131">
        <v>1107</v>
      </c>
      <c r="E1049" s="131">
        <v>1107</v>
      </c>
      <c r="F1049" s="131" t="s">
        <v>83</v>
      </c>
      <c r="G1049" s="131">
        <v>2014</v>
      </c>
      <c r="H1049" s="131">
        <v>0</v>
      </c>
      <c r="I1049" s="131">
        <v>1</v>
      </c>
      <c r="J1049" s="131">
        <v>993498.01</v>
      </c>
      <c r="K1049" s="131">
        <v>3701195.27</v>
      </c>
      <c r="L1049" s="131">
        <v>544802.81999999995</v>
      </c>
      <c r="M1049" s="131">
        <v>0</v>
      </c>
      <c r="N1049" s="131">
        <v>3166800.56</v>
      </c>
      <c r="P1049">
        <f t="shared" si="49"/>
        <v>4694693.28</v>
      </c>
      <c r="Q1049">
        <f t="shared" si="50"/>
        <v>3166800.56</v>
      </c>
    </row>
    <row r="1050" spans="1:17" x14ac:dyDescent="0.3">
      <c r="A1050" t="str">
        <f t="shared" si="48"/>
        <v>2014_1116</v>
      </c>
      <c r="C1050" s="131">
        <v>1049</v>
      </c>
      <c r="D1050" s="131">
        <v>1116</v>
      </c>
      <c r="E1050" s="131">
        <v>1116</v>
      </c>
      <c r="F1050" s="131" t="s">
        <v>84</v>
      </c>
      <c r="G1050" s="131">
        <v>2014</v>
      </c>
      <c r="H1050" s="131">
        <v>0</v>
      </c>
      <c r="I1050" s="131">
        <v>1</v>
      </c>
      <c r="J1050" s="131">
        <v>3710205.69</v>
      </c>
      <c r="K1050" s="131">
        <v>0</v>
      </c>
      <c r="L1050" s="131">
        <v>447060.02</v>
      </c>
      <c r="M1050" s="131">
        <v>0</v>
      </c>
      <c r="N1050" s="131">
        <v>1572060.13</v>
      </c>
      <c r="P1050">
        <f t="shared" si="49"/>
        <v>3710205.69</v>
      </c>
      <c r="Q1050">
        <f t="shared" si="50"/>
        <v>1572060.13</v>
      </c>
    </row>
    <row r="1051" spans="1:17" x14ac:dyDescent="0.3">
      <c r="A1051" t="str">
        <f t="shared" si="48"/>
        <v>2014_1134</v>
      </c>
      <c r="C1051" s="131">
        <v>1050</v>
      </c>
      <c r="D1051" s="131">
        <v>1134</v>
      </c>
      <c r="E1051" s="131">
        <v>1134</v>
      </c>
      <c r="F1051" s="131" t="s">
        <v>85</v>
      </c>
      <c r="G1051" s="131">
        <v>2014</v>
      </c>
      <c r="H1051" s="131">
        <v>0</v>
      </c>
      <c r="I1051" s="131">
        <v>1</v>
      </c>
      <c r="J1051" s="131">
        <v>734908.33</v>
      </c>
      <c r="K1051" s="131">
        <v>234925.2</v>
      </c>
      <c r="L1051" s="131">
        <v>28555.68</v>
      </c>
      <c r="M1051" s="131">
        <v>0</v>
      </c>
      <c r="N1051" s="131">
        <v>655064.49</v>
      </c>
      <c r="P1051">
        <f t="shared" si="49"/>
        <v>969833.53</v>
      </c>
      <c r="Q1051">
        <f t="shared" si="50"/>
        <v>655064.49</v>
      </c>
    </row>
    <row r="1052" spans="1:17" x14ac:dyDescent="0.3">
      <c r="A1052" t="str">
        <f t="shared" si="48"/>
        <v>2014_1152</v>
      </c>
      <c r="C1052" s="131">
        <v>1051</v>
      </c>
      <c r="D1052" s="131">
        <v>1152</v>
      </c>
      <c r="E1052" s="131">
        <v>1152</v>
      </c>
      <c r="F1052" s="131" t="s">
        <v>86</v>
      </c>
      <c r="G1052" s="131">
        <v>2014</v>
      </c>
      <c r="H1052" s="131">
        <v>0</v>
      </c>
      <c r="I1052" s="131">
        <v>1</v>
      </c>
      <c r="J1052" s="131">
        <v>1162715.46</v>
      </c>
      <c r="K1052" s="131">
        <v>753080.15</v>
      </c>
      <c r="L1052" s="131">
        <v>221044.41</v>
      </c>
      <c r="M1052" s="131">
        <v>0</v>
      </c>
      <c r="N1052" s="131">
        <v>1728691.8</v>
      </c>
      <c r="P1052">
        <f t="shared" si="49"/>
        <v>1915795.6099999999</v>
      </c>
      <c r="Q1052">
        <f t="shared" si="50"/>
        <v>1728691.8</v>
      </c>
    </row>
    <row r="1053" spans="1:17" x14ac:dyDescent="0.3">
      <c r="A1053" t="str">
        <f t="shared" si="48"/>
        <v>2014_1197</v>
      </c>
      <c r="C1053" s="131">
        <v>1052</v>
      </c>
      <c r="D1053" s="131">
        <v>1197</v>
      </c>
      <c r="E1053" s="131">
        <v>1197</v>
      </c>
      <c r="F1053" s="131" t="s">
        <v>87</v>
      </c>
      <c r="G1053" s="131">
        <v>2014</v>
      </c>
      <c r="H1053" s="131">
        <v>0</v>
      </c>
      <c r="I1053" s="131">
        <v>1</v>
      </c>
      <c r="J1053" s="131">
        <v>1792759.27</v>
      </c>
      <c r="K1053" s="131">
        <v>0</v>
      </c>
      <c r="L1053" s="131">
        <v>62046.33</v>
      </c>
      <c r="M1053" s="131">
        <v>0</v>
      </c>
      <c r="N1053" s="131">
        <v>1815588.92</v>
      </c>
      <c r="P1053">
        <f t="shared" si="49"/>
        <v>1792759.27</v>
      </c>
      <c r="Q1053">
        <f t="shared" si="50"/>
        <v>1815588.92</v>
      </c>
    </row>
    <row r="1054" spans="1:17" x14ac:dyDescent="0.3">
      <c r="A1054" t="str">
        <f t="shared" si="48"/>
        <v>2014_1206</v>
      </c>
      <c r="C1054" s="131">
        <v>1053</v>
      </c>
      <c r="D1054" s="131">
        <v>1206</v>
      </c>
      <c r="E1054" s="131">
        <v>1206</v>
      </c>
      <c r="F1054" s="131" t="s">
        <v>355</v>
      </c>
      <c r="G1054" s="131">
        <v>2014</v>
      </c>
      <c r="H1054" s="131">
        <v>0</v>
      </c>
      <c r="I1054" s="131">
        <v>2</v>
      </c>
      <c r="J1054" s="131">
        <v>1105488.6100000001</v>
      </c>
      <c r="K1054" s="131">
        <v>0</v>
      </c>
      <c r="L1054" s="131">
        <v>507671.46</v>
      </c>
      <c r="M1054" s="131">
        <v>0</v>
      </c>
      <c r="N1054" s="131">
        <v>329080.8</v>
      </c>
      <c r="P1054">
        <f t="shared" si="49"/>
        <v>1105488.6100000001</v>
      </c>
      <c r="Q1054">
        <f t="shared" si="50"/>
        <v>329080.8</v>
      </c>
    </row>
    <row r="1055" spans="1:17" x14ac:dyDescent="0.3">
      <c r="A1055" t="str">
        <f t="shared" si="48"/>
        <v>2014_1211</v>
      </c>
      <c r="C1055" s="131">
        <v>1054</v>
      </c>
      <c r="D1055" s="131">
        <v>1211</v>
      </c>
      <c r="E1055" s="131">
        <v>1211</v>
      </c>
      <c r="F1055" s="131" t="s">
        <v>88</v>
      </c>
      <c r="G1055" s="131">
        <v>2014</v>
      </c>
      <c r="H1055" s="131">
        <v>0</v>
      </c>
      <c r="I1055" s="131">
        <v>1</v>
      </c>
      <c r="J1055" s="131">
        <v>3934450.5</v>
      </c>
      <c r="K1055" s="131">
        <v>0</v>
      </c>
      <c r="L1055" s="131">
        <v>208765.62</v>
      </c>
      <c r="M1055" s="131">
        <v>0</v>
      </c>
      <c r="N1055" s="131">
        <v>2604805.4500000002</v>
      </c>
      <c r="P1055">
        <f t="shared" si="49"/>
        <v>3934450.5</v>
      </c>
      <c r="Q1055">
        <f t="shared" si="50"/>
        <v>2604805.4500000002</v>
      </c>
    </row>
    <row r="1056" spans="1:17" x14ac:dyDescent="0.3">
      <c r="A1056" t="str">
        <f t="shared" si="48"/>
        <v>2014_1215</v>
      </c>
      <c r="C1056" s="131">
        <v>1055</v>
      </c>
      <c r="D1056" s="131">
        <v>1215</v>
      </c>
      <c r="E1056" s="131">
        <v>1215</v>
      </c>
      <c r="F1056" s="131" t="s">
        <v>89</v>
      </c>
      <c r="G1056" s="131">
        <v>2014</v>
      </c>
      <c r="H1056" s="131">
        <v>0</v>
      </c>
      <c r="I1056" s="131">
        <v>1</v>
      </c>
      <c r="J1056" s="131">
        <v>986267.54</v>
      </c>
      <c r="K1056" s="131">
        <v>0</v>
      </c>
      <c r="L1056" s="131">
        <v>57262.84</v>
      </c>
      <c r="M1056" s="131">
        <v>0</v>
      </c>
      <c r="N1056" s="131">
        <v>662225.84</v>
      </c>
      <c r="P1056">
        <f t="shared" si="49"/>
        <v>986267.54</v>
      </c>
      <c r="Q1056">
        <f t="shared" si="50"/>
        <v>662225.84</v>
      </c>
    </row>
    <row r="1057" spans="1:17" x14ac:dyDescent="0.3">
      <c r="A1057" t="str">
        <f t="shared" si="48"/>
        <v>2014_1218</v>
      </c>
      <c r="C1057" s="131">
        <v>1056</v>
      </c>
      <c r="D1057" s="131">
        <v>1218</v>
      </c>
      <c r="E1057" s="131">
        <v>1218</v>
      </c>
      <c r="F1057" s="131" t="s">
        <v>90</v>
      </c>
      <c r="G1057" s="131">
        <v>2014</v>
      </c>
      <c r="H1057" s="131">
        <v>0</v>
      </c>
      <c r="I1057" s="131">
        <v>1</v>
      </c>
      <c r="J1057" s="131">
        <v>1821646.96</v>
      </c>
      <c r="K1057" s="131">
        <v>845300</v>
      </c>
      <c r="L1057" s="131">
        <v>91156.32</v>
      </c>
      <c r="M1057" s="131">
        <v>0</v>
      </c>
      <c r="N1057" s="131">
        <v>2566133.09</v>
      </c>
      <c r="P1057">
        <f t="shared" si="49"/>
        <v>2666946.96</v>
      </c>
      <c r="Q1057">
        <f t="shared" si="50"/>
        <v>2566133.09</v>
      </c>
    </row>
    <row r="1058" spans="1:17" x14ac:dyDescent="0.3">
      <c r="A1058" t="str">
        <f t="shared" si="48"/>
        <v>2014_2763</v>
      </c>
      <c r="C1058" s="131">
        <v>1057</v>
      </c>
      <c r="D1058" s="131">
        <v>2763</v>
      </c>
      <c r="E1058" s="131">
        <v>2763</v>
      </c>
      <c r="F1058" s="131" t="s">
        <v>146</v>
      </c>
      <c r="G1058" s="131">
        <v>2014</v>
      </c>
      <c r="H1058" s="131">
        <v>0</v>
      </c>
      <c r="I1058" s="131">
        <v>1</v>
      </c>
      <c r="J1058" s="131">
        <v>1830829.58</v>
      </c>
      <c r="K1058" s="131">
        <v>0</v>
      </c>
      <c r="L1058" s="131">
        <v>169875.44</v>
      </c>
      <c r="M1058" s="131">
        <v>64657.919999999998</v>
      </c>
      <c r="N1058" s="131">
        <v>1123203.72</v>
      </c>
      <c r="P1058">
        <f t="shared" si="49"/>
        <v>1830829.58</v>
      </c>
      <c r="Q1058">
        <f t="shared" si="50"/>
        <v>1187861.6399999999</v>
      </c>
    </row>
    <row r="1059" spans="1:17" x14ac:dyDescent="0.3">
      <c r="A1059" t="str">
        <f t="shared" si="48"/>
        <v>2014_1221</v>
      </c>
      <c r="C1059" s="131">
        <v>1058</v>
      </c>
      <c r="D1059" s="131">
        <v>1221</v>
      </c>
      <c r="E1059" s="131">
        <v>1221</v>
      </c>
      <c r="F1059" s="131" t="s">
        <v>781</v>
      </c>
      <c r="G1059" s="131">
        <v>2014</v>
      </c>
      <c r="H1059" s="131">
        <v>0</v>
      </c>
      <c r="I1059" s="131">
        <v>1</v>
      </c>
      <c r="J1059" s="131">
        <v>4657852.2300000004</v>
      </c>
      <c r="K1059" s="131">
        <v>0</v>
      </c>
      <c r="L1059" s="131">
        <v>762513.33</v>
      </c>
      <c r="M1059" s="131">
        <v>0</v>
      </c>
      <c r="N1059" s="131">
        <v>2224286.12</v>
      </c>
      <c r="P1059">
        <f t="shared" si="49"/>
        <v>4657852.2300000004</v>
      </c>
      <c r="Q1059">
        <f t="shared" si="50"/>
        <v>2224286.12</v>
      </c>
    </row>
    <row r="1060" spans="1:17" x14ac:dyDescent="0.3">
      <c r="A1060" t="str">
        <f t="shared" si="48"/>
        <v>2014_1233</v>
      </c>
      <c r="C1060" s="131">
        <v>1059</v>
      </c>
      <c r="D1060" s="131">
        <v>1233</v>
      </c>
      <c r="E1060" s="131">
        <v>1233</v>
      </c>
      <c r="F1060" s="131" t="s">
        <v>92</v>
      </c>
      <c r="G1060" s="131">
        <v>2014</v>
      </c>
      <c r="H1060" s="131">
        <v>0</v>
      </c>
      <c r="I1060" s="131">
        <v>1</v>
      </c>
      <c r="J1060" s="131">
        <v>4546331.34</v>
      </c>
      <c r="K1060" s="131">
        <v>0</v>
      </c>
      <c r="L1060" s="131">
        <v>42106.59</v>
      </c>
      <c r="M1060" s="131">
        <v>0</v>
      </c>
      <c r="N1060" s="131">
        <v>3217501.52</v>
      </c>
      <c r="P1060">
        <f t="shared" si="49"/>
        <v>4546331.34</v>
      </c>
      <c r="Q1060">
        <f t="shared" si="50"/>
        <v>3217501.52</v>
      </c>
    </row>
    <row r="1061" spans="1:17" x14ac:dyDescent="0.3">
      <c r="A1061" t="str">
        <f t="shared" si="48"/>
        <v>2014_1278</v>
      </c>
      <c r="C1061" s="131">
        <v>1060</v>
      </c>
      <c r="D1061" s="131">
        <v>1278</v>
      </c>
      <c r="E1061" s="131">
        <v>1278</v>
      </c>
      <c r="F1061" s="131" t="s">
        <v>93</v>
      </c>
      <c r="G1061" s="131">
        <v>2014</v>
      </c>
      <c r="H1061" s="131">
        <v>0</v>
      </c>
      <c r="I1061" s="131">
        <v>1</v>
      </c>
      <c r="J1061" s="131">
        <v>2398578.25</v>
      </c>
      <c r="K1061" s="131">
        <v>12946.9</v>
      </c>
      <c r="L1061" s="131">
        <v>842489.3</v>
      </c>
      <c r="M1061" s="131">
        <v>0</v>
      </c>
      <c r="N1061" s="131">
        <v>-702758.62</v>
      </c>
      <c r="P1061">
        <f t="shared" si="49"/>
        <v>2411525.15</v>
      </c>
      <c r="Q1061">
        <f t="shared" si="50"/>
        <v>-702758.62</v>
      </c>
    </row>
    <row r="1062" spans="1:17" x14ac:dyDescent="0.3">
      <c r="A1062" t="str">
        <f t="shared" si="48"/>
        <v>2014_1332</v>
      </c>
      <c r="C1062" s="131">
        <v>1061</v>
      </c>
      <c r="D1062" s="131">
        <v>1332</v>
      </c>
      <c r="E1062" s="131">
        <v>1332</v>
      </c>
      <c r="F1062" s="131" t="s">
        <v>94</v>
      </c>
      <c r="G1062" s="131">
        <v>2014</v>
      </c>
      <c r="H1062" s="131">
        <v>0</v>
      </c>
      <c r="I1062" s="131">
        <v>1</v>
      </c>
      <c r="J1062" s="131">
        <v>1652342.06</v>
      </c>
      <c r="K1062" s="131">
        <v>24442.23</v>
      </c>
      <c r="L1062" s="131">
        <v>403026.2</v>
      </c>
      <c r="M1062" s="131">
        <v>0</v>
      </c>
      <c r="N1062" s="131">
        <v>1020605.63</v>
      </c>
      <c r="P1062">
        <f t="shared" si="49"/>
        <v>1676784.29</v>
      </c>
      <c r="Q1062">
        <f t="shared" si="50"/>
        <v>1020605.63</v>
      </c>
    </row>
    <row r="1063" spans="1:17" x14ac:dyDescent="0.3">
      <c r="A1063" t="str">
        <f t="shared" si="48"/>
        <v>2014_1337</v>
      </c>
      <c r="C1063" s="131">
        <v>1062</v>
      </c>
      <c r="D1063" s="131">
        <v>1337</v>
      </c>
      <c r="E1063" s="131">
        <v>1337</v>
      </c>
      <c r="F1063" s="131" t="s">
        <v>782</v>
      </c>
      <c r="G1063" s="131">
        <v>2014</v>
      </c>
      <c r="H1063" s="131">
        <v>0</v>
      </c>
      <c r="I1063" s="131">
        <v>1</v>
      </c>
      <c r="J1063" s="131">
        <v>2500</v>
      </c>
      <c r="K1063" s="131">
        <v>6937680.96</v>
      </c>
      <c r="L1063" s="131">
        <v>99530.23</v>
      </c>
      <c r="M1063" s="131">
        <v>106909.28</v>
      </c>
      <c r="N1063" s="131">
        <v>6237221.3499999996</v>
      </c>
      <c r="P1063">
        <f t="shared" si="49"/>
        <v>6940180.96</v>
      </c>
      <c r="Q1063">
        <f t="shared" si="50"/>
        <v>6344130.6299999999</v>
      </c>
    </row>
    <row r="1064" spans="1:17" x14ac:dyDescent="0.3">
      <c r="A1064" t="str">
        <f t="shared" si="48"/>
        <v>2014_1350</v>
      </c>
      <c r="C1064" s="131">
        <v>1063</v>
      </c>
      <c r="D1064" s="131">
        <v>1350</v>
      </c>
      <c r="E1064" s="131">
        <v>1350</v>
      </c>
      <c r="F1064" s="131" t="s">
        <v>96</v>
      </c>
      <c r="G1064" s="131">
        <v>2014</v>
      </c>
      <c r="H1064" s="131">
        <v>0</v>
      </c>
      <c r="I1064" s="131">
        <v>1</v>
      </c>
      <c r="J1064" s="131">
        <v>15190.8</v>
      </c>
      <c r="K1064" s="131">
        <v>1000000</v>
      </c>
      <c r="L1064" s="131">
        <v>296716.21999999997</v>
      </c>
      <c r="M1064" s="131">
        <v>0</v>
      </c>
      <c r="N1064" s="131">
        <v>400708.34</v>
      </c>
      <c r="P1064">
        <f t="shared" si="49"/>
        <v>1015190.8</v>
      </c>
      <c r="Q1064">
        <f t="shared" si="50"/>
        <v>400708.34</v>
      </c>
    </row>
    <row r="1065" spans="1:17" x14ac:dyDescent="0.3">
      <c r="A1065" t="str">
        <f t="shared" si="48"/>
        <v>2014_1359</v>
      </c>
      <c r="C1065" s="131">
        <v>1064</v>
      </c>
      <c r="D1065" s="131">
        <v>1359</v>
      </c>
      <c r="E1065" s="131">
        <v>1359</v>
      </c>
      <c r="F1065" s="131" t="s">
        <v>783</v>
      </c>
      <c r="G1065" s="131">
        <v>2014</v>
      </c>
      <c r="H1065" s="131">
        <v>0</v>
      </c>
      <c r="I1065" s="131">
        <v>1</v>
      </c>
      <c r="J1065" s="131">
        <v>212839.2</v>
      </c>
      <c r="K1065" s="131">
        <v>0</v>
      </c>
      <c r="L1065" s="131">
        <v>39183.480000000003</v>
      </c>
      <c r="M1065" s="131">
        <v>0</v>
      </c>
      <c r="N1065" s="131">
        <v>-440347.16</v>
      </c>
      <c r="P1065">
        <f t="shared" si="49"/>
        <v>212839.2</v>
      </c>
      <c r="Q1065">
        <f t="shared" si="50"/>
        <v>-440347.16</v>
      </c>
    </row>
    <row r="1066" spans="1:17" x14ac:dyDescent="0.3">
      <c r="A1066" t="str">
        <f t="shared" si="48"/>
        <v>2014_1368</v>
      </c>
      <c r="C1066" s="131">
        <v>1065</v>
      </c>
      <c r="D1066" s="131">
        <v>1368</v>
      </c>
      <c r="E1066" s="131">
        <v>1368</v>
      </c>
      <c r="F1066" s="131" t="s">
        <v>97</v>
      </c>
      <c r="G1066" s="131">
        <v>2014</v>
      </c>
      <c r="H1066" s="131">
        <v>0</v>
      </c>
      <c r="I1066" s="131">
        <v>1</v>
      </c>
      <c r="J1066" s="131">
        <v>2133253.5499999998</v>
      </c>
      <c r="K1066" s="131">
        <v>0</v>
      </c>
      <c r="L1066" s="131">
        <v>269050.2</v>
      </c>
      <c r="M1066" s="131">
        <v>0</v>
      </c>
      <c r="N1066" s="131">
        <v>806445.8</v>
      </c>
      <c r="P1066">
        <f t="shared" si="49"/>
        <v>2133253.5499999998</v>
      </c>
      <c r="Q1066">
        <f t="shared" si="50"/>
        <v>806445.8</v>
      </c>
    </row>
    <row r="1067" spans="1:17" x14ac:dyDescent="0.3">
      <c r="A1067" t="str">
        <f t="shared" si="48"/>
        <v>2014_1413</v>
      </c>
      <c r="C1067" s="131">
        <v>1066</v>
      </c>
      <c r="D1067" s="131">
        <v>1413</v>
      </c>
      <c r="E1067" s="131">
        <v>1413</v>
      </c>
      <c r="F1067" s="131" t="s">
        <v>98</v>
      </c>
      <c r="G1067" s="131">
        <v>2014</v>
      </c>
      <c r="H1067" s="131">
        <v>0</v>
      </c>
      <c r="I1067" s="131">
        <v>1</v>
      </c>
      <c r="J1067" s="131">
        <v>1115176.5900000001</v>
      </c>
      <c r="K1067" s="131">
        <v>0</v>
      </c>
      <c r="L1067" s="131">
        <v>104615.2</v>
      </c>
      <c r="M1067" s="131">
        <v>0</v>
      </c>
      <c r="N1067" s="131">
        <v>673672.14</v>
      </c>
      <c r="P1067">
        <f t="shared" si="49"/>
        <v>1115176.5900000001</v>
      </c>
      <c r="Q1067">
        <f t="shared" si="50"/>
        <v>673672.14</v>
      </c>
    </row>
    <row r="1068" spans="1:17" x14ac:dyDescent="0.3">
      <c r="A1068" t="str">
        <f t="shared" si="48"/>
        <v>2014_1431</v>
      </c>
      <c r="C1068" s="131">
        <v>1067</v>
      </c>
      <c r="D1068" s="131">
        <v>1431</v>
      </c>
      <c r="E1068" s="131">
        <v>1431</v>
      </c>
      <c r="F1068" s="131" t="s">
        <v>99</v>
      </c>
      <c r="G1068" s="131">
        <v>2014</v>
      </c>
      <c r="H1068" s="131">
        <v>0</v>
      </c>
      <c r="I1068" s="131">
        <v>1</v>
      </c>
      <c r="J1068" s="131">
        <v>449411.26</v>
      </c>
      <c r="K1068" s="131">
        <v>289645.69</v>
      </c>
      <c r="L1068" s="131">
        <v>257309.91</v>
      </c>
      <c r="M1068" s="131">
        <v>113354.22</v>
      </c>
      <c r="N1068" s="131">
        <v>56718.879999999997</v>
      </c>
      <c r="P1068">
        <f t="shared" si="49"/>
        <v>739056.95</v>
      </c>
      <c r="Q1068">
        <f t="shared" si="50"/>
        <v>170073.1</v>
      </c>
    </row>
    <row r="1069" spans="1:17" x14ac:dyDescent="0.3">
      <c r="A1069" t="str">
        <f t="shared" si="48"/>
        <v>2014_1476</v>
      </c>
      <c r="C1069" s="131">
        <v>1068</v>
      </c>
      <c r="D1069" s="131">
        <v>1476</v>
      </c>
      <c r="E1069" s="131">
        <v>1476</v>
      </c>
      <c r="F1069" s="131" t="s">
        <v>100</v>
      </c>
      <c r="G1069" s="131">
        <v>2014</v>
      </c>
      <c r="H1069" s="131">
        <v>0</v>
      </c>
      <c r="I1069" s="131">
        <v>1</v>
      </c>
      <c r="J1069" s="131">
        <v>21558161.789999999</v>
      </c>
      <c r="K1069" s="131">
        <v>0</v>
      </c>
      <c r="L1069" s="131">
        <v>2065376.51</v>
      </c>
      <c r="M1069" s="131">
        <v>0</v>
      </c>
      <c r="N1069" s="131">
        <v>12069516.35</v>
      </c>
      <c r="P1069">
        <f t="shared" si="49"/>
        <v>21558161.789999999</v>
      </c>
      <c r="Q1069">
        <f t="shared" si="50"/>
        <v>12069516.35</v>
      </c>
    </row>
    <row r="1070" spans="1:17" x14ac:dyDescent="0.3">
      <c r="A1070" t="str">
        <f t="shared" si="48"/>
        <v>2014_1503</v>
      </c>
      <c r="C1070" s="131">
        <v>1069</v>
      </c>
      <c r="D1070" s="131">
        <v>1503</v>
      </c>
      <c r="E1070" s="131">
        <v>1503</v>
      </c>
      <c r="F1070" s="131" t="s">
        <v>101</v>
      </c>
      <c r="G1070" s="131">
        <v>2014</v>
      </c>
      <c r="H1070" s="131">
        <v>0</v>
      </c>
      <c r="I1070" s="131">
        <v>2</v>
      </c>
      <c r="J1070" s="131">
        <v>1139211</v>
      </c>
      <c r="K1070" s="131">
        <v>1093816.6100000001</v>
      </c>
      <c r="L1070" s="131">
        <v>695201.07</v>
      </c>
      <c r="M1070" s="131">
        <v>0</v>
      </c>
      <c r="N1070" s="131">
        <v>512828.49</v>
      </c>
      <c r="P1070">
        <f t="shared" si="49"/>
        <v>2233027.6100000003</v>
      </c>
      <c r="Q1070">
        <f t="shared" si="50"/>
        <v>512828.49</v>
      </c>
    </row>
    <row r="1071" spans="1:17" x14ac:dyDescent="0.3">
      <c r="A1071" t="str">
        <f t="shared" si="48"/>
        <v>2014_1576</v>
      </c>
      <c r="C1071" s="131">
        <v>1070</v>
      </c>
      <c r="D1071" s="131">
        <v>1576</v>
      </c>
      <c r="E1071" s="131">
        <v>1576</v>
      </c>
      <c r="F1071" s="131" t="s">
        <v>102</v>
      </c>
      <c r="G1071" s="131">
        <v>2014</v>
      </c>
      <c r="H1071" s="131">
        <v>0</v>
      </c>
      <c r="I1071" s="131">
        <v>1</v>
      </c>
      <c r="J1071" s="131">
        <v>258904.84</v>
      </c>
      <c r="K1071" s="131">
        <v>5003013.3899999997</v>
      </c>
      <c r="L1071" s="131">
        <v>137319.73000000001</v>
      </c>
      <c r="M1071" s="131">
        <v>0</v>
      </c>
      <c r="N1071" s="131">
        <v>4827092.07</v>
      </c>
      <c r="P1071">
        <f t="shared" si="49"/>
        <v>5261918.2299999995</v>
      </c>
      <c r="Q1071">
        <f t="shared" si="50"/>
        <v>4827092.07</v>
      </c>
    </row>
    <row r="1072" spans="1:17" x14ac:dyDescent="0.3">
      <c r="A1072" t="str">
        <f t="shared" si="48"/>
        <v>2014_1602</v>
      </c>
      <c r="C1072" s="131">
        <v>1071</v>
      </c>
      <c r="D1072" s="131">
        <v>1602</v>
      </c>
      <c r="E1072" s="131">
        <v>1602</v>
      </c>
      <c r="F1072" s="131" t="s">
        <v>103</v>
      </c>
      <c r="G1072" s="131">
        <v>2014</v>
      </c>
      <c r="H1072" s="131">
        <v>0</v>
      </c>
      <c r="I1072" s="131">
        <v>1</v>
      </c>
      <c r="J1072" s="131">
        <v>30491.599999999999</v>
      </c>
      <c r="K1072" s="131">
        <v>1485794.35</v>
      </c>
      <c r="L1072" s="131">
        <v>196165.61</v>
      </c>
      <c r="M1072" s="131">
        <v>0</v>
      </c>
      <c r="N1072" s="131">
        <v>1052327.23</v>
      </c>
      <c r="P1072">
        <f t="shared" si="49"/>
        <v>1516285.9500000002</v>
      </c>
      <c r="Q1072">
        <f t="shared" si="50"/>
        <v>1052327.23</v>
      </c>
    </row>
    <row r="1073" spans="1:17" x14ac:dyDescent="0.3">
      <c r="A1073" t="str">
        <f t="shared" si="48"/>
        <v>2014_1611</v>
      </c>
      <c r="C1073" s="131">
        <v>1072</v>
      </c>
      <c r="D1073" s="131">
        <v>1611</v>
      </c>
      <c r="E1073" s="131">
        <v>1611</v>
      </c>
      <c r="F1073" s="131" t="s">
        <v>104</v>
      </c>
      <c r="G1073" s="131">
        <v>2014</v>
      </c>
      <c r="H1073" s="131">
        <v>0</v>
      </c>
      <c r="I1073" s="131">
        <v>1</v>
      </c>
      <c r="J1073" s="131">
        <v>457469.82</v>
      </c>
      <c r="K1073" s="131">
        <v>48048182.630000003</v>
      </c>
      <c r="L1073" s="131">
        <v>2772190.07</v>
      </c>
      <c r="M1073" s="131">
        <v>0</v>
      </c>
      <c r="N1073" s="131">
        <v>24627524.489999998</v>
      </c>
      <c r="P1073">
        <f t="shared" si="49"/>
        <v>48505652.450000003</v>
      </c>
      <c r="Q1073">
        <f t="shared" si="50"/>
        <v>24627524.489999998</v>
      </c>
    </row>
    <row r="1074" spans="1:17" x14ac:dyDescent="0.3">
      <c r="A1074" t="str">
        <f t="shared" si="48"/>
        <v>2014_1619</v>
      </c>
      <c r="C1074" s="131">
        <v>1073</v>
      </c>
      <c r="D1074" s="131">
        <v>1619</v>
      </c>
      <c r="E1074" s="131">
        <v>1619</v>
      </c>
      <c r="F1074" s="131" t="s">
        <v>105</v>
      </c>
      <c r="G1074" s="131">
        <v>2014</v>
      </c>
      <c r="H1074" s="131">
        <v>0</v>
      </c>
      <c r="I1074" s="131">
        <v>1</v>
      </c>
      <c r="J1074" s="131">
        <v>0</v>
      </c>
      <c r="K1074" s="131">
        <v>2565881.5</v>
      </c>
      <c r="L1074" s="131">
        <v>172399.35</v>
      </c>
      <c r="M1074" s="131">
        <v>0</v>
      </c>
      <c r="N1074" s="131">
        <v>1480637</v>
      </c>
      <c r="P1074">
        <f t="shared" si="49"/>
        <v>2565881.5</v>
      </c>
      <c r="Q1074">
        <f t="shared" si="50"/>
        <v>1480637</v>
      </c>
    </row>
    <row r="1075" spans="1:17" x14ac:dyDescent="0.3">
      <c r="A1075" t="str">
        <f t="shared" si="48"/>
        <v>2014_1638</v>
      </c>
      <c r="C1075" s="131">
        <v>1074</v>
      </c>
      <c r="D1075" s="131">
        <v>1638</v>
      </c>
      <c r="E1075" s="131">
        <v>1638</v>
      </c>
      <c r="F1075" s="131" t="s">
        <v>784</v>
      </c>
      <c r="G1075" s="131">
        <v>2014</v>
      </c>
      <c r="H1075" s="131">
        <v>0</v>
      </c>
      <c r="I1075" s="131">
        <v>2</v>
      </c>
      <c r="J1075" s="131">
        <v>4207992.6399999997</v>
      </c>
      <c r="K1075" s="131">
        <v>13969.89</v>
      </c>
      <c r="L1075" s="131">
        <v>235585.6</v>
      </c>
      <c r="M1075" s="131">
        <v>0</v>
      </c>
      <c r="N1075" s="131">
        <v>2764455.1</v>
      </c>
      <c r="P1075">
        <f t="shared" si="49"/>
        <v>4221962.5299999993</v>
      </c>
      <c r="Q1075">
        <f t="shared" si="50"/>
        <v>2764455.1</v>
      </c>
    </row>
    <row r="1076" spans="1:17" x14ac:dyDescent="0.3">
      <c r="A1076" t="str">
        <f t="shared" si="48"/>
        <v>2014_1675</v>
      </c>
      <c r="C1076" s="131">
        <v>1075</v>
      </c>
      <c r="D1076" s="131">
        <v>1675</v>
      </c>
      <c r="E1076" s="131">
        <v>1675</v>
      </c>
      <c r="F1076" s="131" t="s">
        <v>106</v>
      </c>
      <c r="G1076" s="131">
        <v>2014</v>
      </c>
      <c r="H1076" s="131">
        <v>0</v>
      </c>
      <c r="I1076" s="131">
        <v>1</v>
      </c>
      <c r="J1076" s="131">
        <v>1072144.1399999999</v>
      </c>
      <c r="K1076" s="131">
        <v>41162.31</v>
      </c>
      <c r="L1076" s="131">
        <v>86549.57</v>
      </c>
      <c r="M1076" s="131">
        <v>0</v>
      </c>
      <c r="N1076" s="131">
        <v>950194.88</v>
      </c>
      <c r="P1076">
        <f t="shared" si="49"/>
        <v>1113306.45</v>
      </c>
      <c r="Q1076">
        <f t="shared" si="50"/>
        <v>950194.88</v>
      </c>
    </row>
    <row r="1077" spans="1:17" x14ac:dyDescent="0.3">
      <c r="A1077" t="str">
        <f t="shared" si="48"/>
        <v>2014_1701</v>
      </c>
      <c r="C1077" s="131">
        <v>1076</v>
      </c>
      <c r="D1077" s="131">
        <v>1701</v>
      </c>
      <c r="E1077" s="131">
        <v>1701</v>
      </c>
      <c r="F1077" s="131" t="s">
        <v>107</v>
      </c>
      <c r="G1077" s="131">
        <v>2014</v>
      </c>
      <c r="H1077" s="131">
        <v>0</v>
      </c>
      <c r="I1077" s="131">
        <v>1</v>
      </c>
      <c r="J1077" s="131">
        <v>2777502.36</v>
      </c>
      <c r="K1077" s="131">
        <v>1999853.8</v>
      </c>
      <c r="L1077" s="131">
        <v>492284.15999999997</v>
      </c>
      <c r="M1077" s="131">
        <v>0</v>
      </c>
      <c r="N1077" s="131">
        <v>2892938.23</v>
      </c>
      <c r="P1077">
        <f t="shared" si="49"/>
        <v>4777356.16</v>
      </c>
      <c r="Q1077">
        <f t="shared" si="50"/>
        <v>2892938.23</v>
      </c>
    </row>
    <row r="1078" spans="1:17" x14ac:dyDescent="0.3">
      <c r="A1078" t="str">
        <f t="shared" si="48"/>
        <v>2014_1719</v>
      </c>
      <c r="C1078" s="131">
        <v>1077</v>
      </c>
      <c r="D1078" s="131">
        <v>1719</v>
      </c>
      <c r="E1078" s="131">
        <v>1719</v>
      </c>
      <c r="F1078" s="131" t="s">
        <v>108</v>
      </c>
      <c r="G1078" s="131">
        <v>2014</v>
      </c>
      <c r="H1078" s="131">
        <v>0</v>
      </c>
      <c r="I1078" s="131">
        <v>1</v>
      </c>
      <c r="J1078" s="131">
        <v>1658742.03</v>
      </c>
      <c r="K1078" s="131">
        <v>4451.1499999999996</v>
      </c>
      <c r="L1078" s="131">
        <v>196745.13</v>
      </c>
      <c r="M1078" s="131">
        <v>0</v>
      </c>
      <c r="N1078" s="131">
        <v>820621.96</v>
      </c>
      <c r="P1078">
        <f t="shared" si="49"/>
        <v>1663193.18</v>
      </c>
      <c r="Q1078">
        <f t="shared" si="50"/>
        <v>820621.96</v>
      </c>
    </row>
    <row r="1079" spans="1:17" x14ac:dyDescent="0.3">
      <c r="A1079" t="str">
        <f t="shared" si="48"/>
        <v>2014_1737</v>
      </c>
      <c r="C1079" s="131">
        <v>1078</v>
      </c>
      <c r="D1079" s="131">
        <v>1737</v>
      </c>
      <c r="E1079" s="131">
        <v>1737</v>
      </c>
      <c r="F1079" s="131" t="s">
        <v>785</v>
      </c>
      <c r="G1079" s="131">
        <v>2014</v>
      </c>
      <c r="H1079" s="131">
        <v>0</v>
      </c>
      <c r="I1079" s="131">
        <v>1</v>
      </c>
      <c r="J1079" s="131">
        <v>97885779.590000004</v>
      </c>
      <c r="K1079" s="131">
        <v>14211683.039999999</v>
      </c>
      <c r="L1079" s="131">
        <v>6657397.5199999996</v>
      </c>
      <c r="M1079" s="131">
        <v>11010256.439999999</v>
      </c>
      <c r="N1079" s="131">
        <v>46125853.170000002</v>
      </c>
      <c r="P1079">
        <f t="shared" si="49"/>
        <v>112097462.63</v>
      </c>
      <c r="Q1079">
        <f t="shared" si="50"/>
        <v>57136109.609999999</v>
      </c>
    </row>
    <row r="1080" spans="1:17" x14ac:dyDescent="0.3">
      <c r="A1080" t="str">
        <f t="shared" si="48"/>
        <v>2014_1782</v>
      </c>
      <c r="C1080" s="131">
        <v>1079</v>
      </c>
      <c r="D1080" s="131">
        <v>1782</v>
      </c>
      <c r="E1080" s="131">
        <v>1782</v>
      </c>
      <c r="F1080" s="131" t="s">
        <v>110</v>
      </c>
      <c r="G1080" s="131">
        <v>2014</v>
      </c>
      <c r="H1080" s="131">
        <v>0</v>
      </c>
      <c r="I1080" s="131">
        <v>1</v>
      </c>
      <c r="J1080" s="131">
        <v>78337.070000000007</v>
      </c>
      <c r="K1080" s="131">
        <v>265662.56</v>
      </c>
      <c r="L1080" s="131">
        <v>191090.14</v>
      </c>
      <c r="M1080" s="131">
        <v>4958.1499999999996</v>
      </c>
      <c r="N1080" s="131">
        <v>228806.71</v>
      </c>
      <c r="P1080">
        <f t="shared" si="49"/>
        <v>343999.63</v>
      </c>
      <c r="Q1080">
        <f t="shared" si="50"/>
        <v>233764.86</v>
      </c>
    </row>
    <row r="1081" spans="1:17" x14ac:dyDescent="0.3">
      <c r="A1081" t="str">
        <f t="shared" si="48"/>
        <v>2014_1791</v>
      </c>
      <c r="C1081" s="131">
        <v>1080</v>
      </c>
      <c r="D1081" s="131">
        <v>1791</v>
      </c>
      <c r="E1081" s="131">
        <v>1791</v>
      </c>
      <c r="F1081" s="131" t="s">
        <v>111</v>
      </c>
      <c r="G1081" s="131">
        <v>2014</v>
      </c>
      <c r="H1081" s="131">
        <v>0</v>
      </c>
      <c r="I1081" s="131">
        <v>1</v>
      </c>
      <c r="J1081" s="131">
        <v>1551292.87</v>
      </c>
      <c r="K1081" s="131">
        <v>1004733.13</v>
      </c>
      <c r="L1081" s="131">
        <v>529148.51</v>
      </c>
      <c r="M1081" s="131">
        <v>0</v>
      </c>
      <c r="N1081" s="131">
        <v>1161963.3899999999</v>
      </c>
      <c r="P1081">
        <f t="shared" si="49"/>
        <v>2556026</v>
      </c>
      <c r="Q1081">
        <f t="shared" si="50"/>
        <v>1161963.3899999999</v>
      </c>
    </row>
    <row r="1082" spans="1:17" x14ac:dyDescent="0.3">
      <c r="A1082" t="str">
        <f t="shared" si="48"/>
        <v>2014_1863</v>
      </c>
      <c r="C1082" s="131">
        <v>1081</v>
      </c>
      <c r="D1082" s="131">
        <v>1863</v>
      </c>
      <c r="E1082" s="131">
        <v>1863</v>
      </c>
      <c r="F1082" s="131" t="s">
        <v>112</v>
      </c>
      <c r="G1082" s="131">
        <v>2014</v>
      </c>
      <c r="H1082" s="131">
        <v>0</v>
      </c>
      <c r="I1082" s="131">
        <v>1</v>
      </c>
      <c r="J1082" s="131">
        <v>30179926.079999998</v>
      </c>
      <c r="K1082" s="131">
        <v>0</v>
      </c>
      <c r="L1082" s="131">
        <v>1377816.49</v>
      </c>
      <c r="M1082" s="131">
        <v>0</v>
      </c>
      <c r="N1082" s="131">
        <v>20055616.940000001</v>
      </c>
      <c r="P1082">
        <f t="shared" si="49"/>
        <v>30179926.079999998</v>
      </c>
      <c r="Q1082">
        <f t="shared" si="50"/>
        <v>20055616.940000001</v>
      </c>
    </row>
    <row r="1083" spans="1:17" x14ac:dyDescent="0.3">
      <c r="A1083" t="str">
        <f t="shared" si="48"/>
        <v>2014_1908</v>
      </c>
      <c r="C1083" s="131">
        <v>1082</v>
      </c>
      <c r="D1083" s="131">
        <v>1908</v>
      </c>
      <c r="E1083" s="131">
        <v>1908</v>
      </c>
      <c r="F1083" s="131" t="s">
        <v>113</v>
      </c>
      <c r="G1083" s="131">
        <v>2014</v>
      </c>
      <c r="H1083" s="131">
        <v>0</v>
      </c>
      <c r="I1083" s="131">
        <v>1</v>
      </c>
      <c r="J1083" s="131">
        <v>1646550.33</v>
      </c>
      <c r="K1083" s="131">
        <v>0</v>
      </c>
      <c r="L1083" s="131">
        <v>165486.60999999999</v>
      </c>
      <c r="M1083" s="131">
        <v>0</v>
      </c>
      <c r="N1083" s="131">
        <v>1095023.75</v>
      </c>
      <c r="P1083">
        <f t="shared" si="49"/>
        <v>1646550.33</v>
      </c>
      <c r="Q1083">
        <f t="shared" si="50"/>
        <v>1095023.75</v>
      </c>
    </row>
    <row r="1084" spans="1:17" x14ac:dyDescent="0.3">
      <c r="A1084" t="str">
        <f t="shared" si="48"/>
        <v>2014_1926</v>
      </c>
      <c r="C1084" s="131">
        <v>1083</v>
      </c>
      <c r="D1084" s="131">
        <v>1926</v>
      </c>
      <c r="E1084" s="131">
        <v>1926</v>
      </c>
      <c r="F1084" s="131" t="s">
        <v>115</v>
      </c>
      <c r="G1084" s="131">
        <v>2014</v>
      </c>
      <c r="H1084" s="131">
        <v>0</v>
      </c>
      <c r="I1084" s="131">
        <v>1</v>
      </c>
      <c r="J1084" s="131">
        <v>1437703.73</v>
      </c>
      <c r="K1084" s="131">
        <v>0</v>
      </c>
      <c r="L1084" s="131">
        <v>193077.69</v>
      </c>
      <c r="M1084" s="131">
        <v>0</v>
      </c>
      <c r="N1084" s="131">
        <v>1362124.76</v>
      </c>
      <c r="P1084">
        <f t="shared" si="49"/>
        <v>1437703.73</v>
      </c>
      <c r="Q1084">
        <f t="shared" si="50"/>
        <v>1362124.76</v>
      </c>
    </row>
    <row r="1085" spans="1:17" x14ac:dyDescent="0.3">
      <c r="A1085" t="str">
        <f t="shared" si="48"/>
        <v>2014_1944</v>
      </c>
      <c r="C1085" s="131">
        <v>1084</v>
      </c>
      <c r="D1085" s="131">
        <v>1944</v>
      </c>
      <c r="E1085" s="131">
        <v>1944</v>
      </c>
      <c r="F1085" s="131" t="s">
        <v>116</v>
      </c>
      <c r="G1085" s="131">
        <v>2014</v>
      </c>
      <c r="H1085" s="131">
        <v>0</v>
      </c>
      <c r="I1085" s="131">
        <v>1</v>
      </c>
      <c r="J1085" s="131">
        <v>1646579.67</v>
      </c>
      <c r="K1085" s="131">
        <v>205.81</v>
      </c>
      <c r="L1085" s="131">
        <v>272765.24</v>
      </c>
      <c r="M1085" s="131">
        <v>0</v>
      </c>
      <c r="N1085" s="131">
        <v>1625981.43</v>
      </c>
      <c r="P1085">
        <f t="shared" si="49"/>
        <v>1646785.48</v>
      </c>
      <c r="Q1085">
        <f t="shared" si="50"/>
        <v>1625981.43</v>
      </c>
    </row>
    <row r="1086" spans="1:17" x14ac:dyDescent="0.3">
      <c r="A1086" t="str">
        <f t="shared" si="48"/>
        <v>2014_1953</v>
      </c>
      <c r="C1086" s="131">
        <v>1085</v>
      </c>
      <c r="D1086" s="131">
        <v>1953</v>
      </c>
      <c r="E1086" s="131">
        <v>1953</v>
      </c>
      <c r="F1086" s="131" t="s">
        <v>117</v>
      </c>
      <c r="G1086" s="131">
        <v>2014</v>
      </c>
      <c r="H1086" s="131">
        <v>0</v>
      </c>
      <c r="I1086" s="131">
        <v>1</v>
      </c>
      <c r="J1086" s="131">
        <v>796515.3</v>
      </c>
      <c r="K1086" s="131">
        <v>541521.78</v>
      </c>
      <c r="L1086" s="131">
        <v>88981.54</v>
      </c>
      <c r="M1086" s="131">
        <v>0</v>
      </c>
      <c r="N1086" s="131">
        <v>618579.15</v>
      </c>
      <c r="P1086">
        <f t="shared" si="49"/>
        <v>1338037.08</v>
      </c>
      <c r="Q1086">
        <f t="shared" si="50"/>
        <v>618579.15</v>
      </c>
    </row>
    <row r="1087" spans="1:17" x14ac:dyDescent="0.3">
      <c r="A1087" t="str">
        <f t="shared" si="48"/>
        <v>2014_1963</v>
      </c>
      <c r="C1087" s="131">
        <v>1086</v>
      </c>
      <c r="D1087" s="131">
        <v>1963</v>
      </c>
      <c r="E1087" s="131">
        <v>1963</v>
      </c>
      <c r="F1087" s="131" t="s">
        <v>118</v>
      </c>
      <c r="G1087" s="131">
        <v>2014</v>
      </c>
      <c r="H1087" s="131">
        <v>0</v>
      </c>
      <c r="I1087" s="131">
        <v>1</v>
      </c>
      <c r="J1087" s="131">
        <v>2609392</v>
      </c>
      <c r="K1087" s="131">
        <v>0</v>
      </c>
      <c r="L1087" s="131">
        <v>20974.42</v>
      </c>
      <c r="M1087" s="131">
        <v>0</v>
      </c>
      <c r="N1087" s="131">
        <v>1934549.38</v>
      </c>
      <c r="P1087">
        <f t="shared" si="49"/>
        <v>2609392</v>
      </c>
      <c r="Q1087">
        <f t="shared" si="50"/>
        <v>1934549.38</v>
      </c>
    </row>
    <row r="1088" spans="1:17" x14ac:dyDescent="0.3">
      <c r="A1088" t="str">
        <f t="shared" si="48"/>
        <v>2014_3582</v>
      </c>
      <c r="C1088" s="131">
        <v>1087</v>
      </c>
      <c r="D1088" s="131">
        <v>3582</v>
      </c>
      <c r="E1088" s="131">
        <v>1968</v>
      </c>
      <c r="F1088" s="131" t="s">
        <v>176</v>
      </c>
      <c r="G1088" s="131">
        <v>2014</v>
      </c>
      <c r="H1088" s="131">
        <v>0</v>
      </c>
      <c r="I1088" s="131">
        <v>1</v>
      </c>
      <c r="J1088" s="131">
        <v>2153702.61</v>
      </c>
      <c r="K1088" s="131">
        <v>25243.03</v>
      </c>
      <c r="L1088" s="131">
        <v>191655.97</v>
      </c>
      <c r="M1088" s="131">
        <v>41587</v>
      </c>
      <c r="N1088" s="131">
        <v>1313910.6399999999</v>
      </c>
      <c r="P1088">
        <f t="shared" si="49"/>
        <v>2178945.6399999997</v>
      </c>
      <c r="Q1088">
        <f t="shared" si="50"/>
        <v>1355497.64</v>
      </c>
    </row>
    <row r="1089" spans="1:17" x14ac:dyDescent="0.3">
      <c r="A1089" t="str">
        <f t="shared" si="48"/>
        <v>2014_3978</v>
      </c>
      <c r="C1089" s="131">
        <v>1088</v>
      </c>
      <c r="D1089" s="131">
        <v>3978</v>
      </c>
      <c r="E1089" s="131">
        <v>3978</v>
      </c>
      <c r="F1089" s="131" t="s">
        <v>189</v>
      </c>
      <c r="G1089" s="131">
        <v>2014</v>
      </c>
      <c r="H1089" s="131">
        <v>0</v>
      </c>
      <c r="I1089" s="131">
        <v>1</v>
      </c>
      <c r="J1089" s="131">
        <v>2899027.68</v>
      </c>
      <c r="K1089" s="131">
        <v>0</v>
      </c>
      <c r="L1089" s="131">
        <v>258090.54</v>
      </c>
      <c r="M1089" s="131">
        <v>0</v>
      </c>
      <c r="N1089" s="131">
        <v>2197626.58</v>
      </c>
      <c r="P1089">
        <f t="shared" si="49"/>
        <v>2899027.68</v>
      </c>
      <c r="Q1089">
        <f t="shared" si="50"/>
        <v>2197626.58</v>
      </c>
    </row>
    <row r="1090" spans="1:17" x14ac:dyDescent="0.3">
      <c r="A1090" t="str">
        <f t="shared" ref="A1090:A1153" si="51">CONCATENATE(G1090,"_",D1090)</f>
        <v>2014_6741</v>
      </c>
      <c r="C1090" s="131">
        <v>1089</v>
      </c>
      <c r="D1090" s="131">
        <v>6741</v>
      </c>
      <c r="E1090" s="131">
        <v>6741</v>
      </c>
      <c r="F1090" s="131" t="s">
        <v>310</v>
      </c>
      <c r="G1090" s="131">
        <v>2014</v>
      </c>
      <c r="H1090" s="131">
        <v>0</v>
      </c>
      <c r="I1090" s="131">
        <v>1</v>
      </c>
      <c r="J1090" s="131">
        <v>1622022.36</v>
      </c>
      <c r="K1090" s="131">
        <v>26267</v>
      </c>
      <c r="L1090" s="131">
        <v>64940.82</v>
      </c>
      <c r="M1090" s="131">
        <v>0</v>
      </c>
      <c r="N1090" s="131">
        <v>1150911.74</v>
      </c>
      <c r="P1090">
        <f t="shared" si="49"/>
        <v>1648289.36</v>
      </c>
      <c r="Q1090">
        <f t="shared" si="50"/>
        <v>1150911.74</v>
      </c>
    </row>
    <row r="1091" spans="1:17" x14ac:dyDescent="0.3">
      <c r="A1091" t="str">
        <f t="shared" si="51"/>
        <v>2014_1970</v>
      </c>
      <c r="C1091" s="131">
        <v>1090</v>
      </c>
      <c r="D1091" s="131">
        <v>1970</v>
      </c>
      <c r="E1091" s="131">
        <v>1970</v>
      </c>
      <c r="F1091" s="131" t="s">
        <v>119</v>
      </c>
      <c r="G1091" s="131">
        <v>2014</v>
      </c>
      <c r="H1091" s="131">
        <v>0</v>
      </c>
      <c r="I1091" s="131">
        <v>1</v>
      </c>
      <c r="J1091" s="131">
        <v>0</v>
      </c>
      <c r="K1091" s="131">
        <v>0.11</v>
      </c>
      <c r="L1091" s="131">
        <v>105007.62</v>
      </c>
      <c r="M1091" s="131">
        <v>0</v>
      </c>
      <c r="N1091" s="131">
        <v>-248596.14</v>
      </c>
      <c r="P1091">
        <f t="shared" ref="P1091:P1154" si="52">SUM(J1091:K1091)</f>
        <v>0.11</v>
      </c>
      <c r="Q1091">
        <f t="shared" ref="Q1091:Q1154" si="53">SUM(M1091:N1091)</f>
        <v>-248596.14</v>
      </c>
    </row>
    <row r="1092" spans="1:17" x14ac:dyDescent="0.3">
      <c r="A1092" t="str">
        <f t="shared" si="51"/>
        <v>2014_1972</v>
      </c>
      <c r="C1092" s="131">
        <v>1091</v>
      </c>
      <c r="D1092" s="131">
        <v>1972</v>
      </c>
      <c r="E1092" s="131">
        <v>1972</v>
      </c>
      <c r="F1092" s="131" t="s">
        <v>120</v>
      </c>
      <c r="G1092" s="131">
        <v>2014</v>
      </c>
      <c r="H1092" s="131">
        <v>0</v>
      </c>
      <c r="I1092" s="131">
        <v>1</v>
      </c>
      <c r="J1092" s="131">
        <v>1214675.6399999999</v>
      </c>
      <c r="K1092" s="131">
        <v>0</v>
      </c>
      <c r="L1092" s="131">
        <v>258382.1</v>
      </c>
      <c r="M1092" s="131">
        <v>0</v>
      </c>
      <c r="N1092" s="131">
        <v>662336.93999999994</v>
      </c>
      <c r="P1092">
        <f t="shared" si="52"/>
        <v>1214675.6399999999</v>
      </c>
      <c r="Q1092">
        <f t="shared" si="53"/>
        <v>662336.93999999994</v>
      </c>
    </row>
    <row r="1093" spans="1:17" x14ac:dyDescent="0.3">
      <c r="A1093" t="str">
        <f t="shared" si="51"/>
        <v>2014_1965</v>
      </c>
      <c r="C1093" s="131">
        <v>1092</v>
      </c>
      <c r="D1093" s="131">
        <v>1965</v>
      </c>
      <c r="E1093" s="131">
        <v>1965</v>
      </c>
      <c r="F1093" s="131" t="s">
        <v>364</v>
      </c>
      <c r="G1093" s="131">
        <v>2014</v>
      </c>
      <c r="H1093" s="131">
        <v>0</v>
      </c>
      <c r="I1093" s="131">
        <v>1</v>
      </c>
      <c r="J1093" s="131">
        <v>1704980.2</v>
      </c>
      <c r="K1093" s="131">
        <v>0</v>
      </c>
      <c r="L1093" s="131">
        <v>379060.94</v>
      </c>
      <c r="M1093" s="131">
        <v>0</v>
      </c>
      <c r="N1093" s="131">
        <v>736642.2</v>
      </c>
      <c r="P1093">
        <f t="shared" si="52"/>
        <v>1704980.2</v>
      </c>
      <c r="Q1093">
        <f t="shared" si="53"/>
        <v>736642.2</v>
      </c>
    </row>
    <row r="1094" spans="1:17" x14ac:dyDescent="0.3">
      <c r="A1094" t="str">
        <f t="shared" si="51"/>
        <v>2014_657</v>
      </c>
      <c r="C1094" s="131">
        <v>1093</v>
      </c>
      <c r="D1094" s="131">
        <v>657</v>
      </c>
      <c r="E1094" s="131">
        <v>657</v>
      </c>
      <c r="F1094" s="131" t="s">
        <v>786</v>
      </c>
      <c r="G1094" s="131">
        <v>2014</v>
      </c>
      <c r="H1094" s="131">
        <v>0</v>
      </c>
      <c r="I1094" s="131">
        <v>1</v>
      </c>
      <c r="J1094" s="131">
        <v>2915098.21</v>
      </c>
      <c r="K1094" s="131">
        <v>0</v>
      </c>
      <c r="L1094" s="131">
        <v>203674.1</v>
      </c>
      <c r="M1094" s="131">
        <v>0</v>
      </c>
      <c r="N1094" s="131">
        <v>2139522.44</v>
      </c>
      <c r="P1094">
        <f t="shared" si="52"/>
        <v>2915098.21</v>
      </c>
      <c r="Q1094">
        <f t="shared" si="53"/>
        <v>2139522.44</v>
      </c>
    </row>
    <row r="1095" spans="1:17" x14ac:dyDescent="0.3">
      <c r="A1095" t="str">
        <f t="shared" si="51"/>
        <v>2014_1989</v>
      </c>
      <c r="C1095" s="131">
        <v>1094</v>
      </c>
      <c r="D1095" s="131">
        <v>1989</v>
      </c>
      <c r="E1095" s="131">
        <v>1989</v>
      </c>
      <c r="F1095" s="131" t="s">
        <v>122</v>
      </c>
      <c r="G1095" s="131">
        <v>2014</v>
      </c>
      <c r="H1095" s="131">
        <v>0</v>
      </c>
      <c r="I1095" s="131">
        <v>1</v>
      </c>
      <c r="J1095" s="131">
        <v>1178097.82</v>
      </c>
      <c r="K1095" s="131">
        <v>0</v>
      </c>
      <c r="L1095" s="131">
        <v>145074.16</v>
      </c>
      <c r="M1095" s="131">
        <v>0</v>
      </c>
      <c r="N1095" s="131">
        <v>831357.05</v>
      </c>
      <c r="P1095">
        <f t="shared" si="52"/>
        <v>1178097.82</v>
      </c>
      <c r="Q1095">
        <f t="shared" si="53"/>
        <v>831357.05</v>
      </c>
    </row>
    <row r="1096" spans="1:17" x14ac:dyDescent="0.3">
      <c r="A1096" t="str">
        <f t="shared" si="51"/>
        <v>2014_2007</v>
      </c>
      <c r="C1096" s="131">
        <v>1095</v>
      </c>
      <c r="D1096" s="131">
        <v>2007</v>
      </c>
      <c r="E1096" s="131">
        <v>2007</v>
      </c>
      <c r="F1096" s="131" t="s">
        <v>123</v>
      </c>
      <c r="G1096" s="131">
        <v>2014</v>
      </c>
      <c r="H1096" s="131">
        <v>0</v>
      </c>
      <c r="I1096" s="131">
        <v>1</v>
      </c>
      <c r="J1096" s="131">
        <v>1675399.85</v>
      </c>
      <c r="K1096" s="131">
        <v>1500000</v>
      </c>
      <c r="L1096" s="131">
        <v>301040.21000000002</v>
      </c>
      <c r="M1096" s="131">
        <v>681.45</v>
      </c>
      <c r="N1096" s="131">
        <v>1917201.07</v>
      </c>
      <c r="P1096">
        <f t="shared" si="52"/>
        <v>3175399.85</v>
      </c>
      <c r="Q1096">
        <f t="shared" si="53"/>
        <v>1917882.52</v>
      </c>
    </row>
    <row r="1097" spans="1:17" x14ac:dyDescent="0.3">
      <c r="A1097" t="str">
        <f t="shared" si="51"/>
        <v>2014_2088</v>
      </c>
      <c r="C1097" s="131">
        <v>1096</v>
      </c>
      <c r="D1097" s="131">
        <v>2088</v>
      </c>
      <c r="E1097" s="131">
        <v>2088</v>
      </c>
      <c r="F1097" s="131" t="s">
        <v>124</v>
      </c>
      <c r="G1097" s="131">
        <v>2014</v>
      </c>
      <c r="H1097" s="131">
        <v>0</v>
      </c>
      <c r="I1097" s="131">
        <v>1</v>
      </c>
      <c r="J1097" s="131">
        <v>1086477.21</v>
      </c>
      <c r="K1097" s="131">
        <v>0</v>
      </c>
      <c r="L1097" s="131">
        <v>173074.06</v>
      </c>
      <c r="M1097" s="131">
        <v>0</v>
      </c>
      <c r="N1097" s="131">
        <v>1078513.22</v>
      </c>
      <c r="P1097">
        <f t="shared" si="52"/>
        <v>1086477.21</v>
      </c>
      <c r="Q1097">
        <f t="shared" si="53"/>
        <v>1078513.22</v>
      </c>
    </row>
    <row r="1098" spans="1:17" x14ac:dyDescent="0.3">
      <c r="A1098" t="str">
        <f t="shared" si="51"/>
        <v>2014_2097</v>
      </c>
      <c r="C1098" s="131">
        <v>1097</v>
      </c>
      <c r="D1098" s="131">
        <v>2097</v>
      </c>
      <c r="E1098" s="131">
        <v>2097</v>
      </c>
      <c r="F1098" s="131" t="s">
        <v>125</v>
      </c>
      <c r="G1098" s="131">
        <v>2014</v>
      </c>
      <c r="H1098" s="131">
        <v>0</v>
      </c>
      <c r="I1098" s="131">
        <v>1</v>
      </c>
      <c r="J1098" s="131">
        <v>941084.26</v>
      </c>
      <c r="K1098" s="131">
        <v>100000</v>
      </c>
      <c r="L1098" s="131">
        <v>53496.87</v>
      </c>
      <c r="M1098" s="131">
        <v>0</v>
      </c>
      <c r="N1098" s="131">
        <v>457679.96</v>
      </c>
      <c r="P1098">
        <f t="shared" si="52"/>
        <v>1041084.26</v>
      </c>
      <c r="Q1098">
        <f t="shared" si="53"/>
        <v>457679.96</v>
      </c>
    </row>
    <row r="1099" spans="1:17" x14ac:dyDescent="0.3">
      <c r="A1099" t="str">
        <f t="shared" si="51"/>
        <v>2014_2113</v>
      </c>
      <c r="C1099" s="131">
        <v>1098</v>
      </c>
      <c r="D1099" s="131">
        <v>2113</v>
      </c>
      <c r="E1099" s="131">
        <v>2113</v>
      </c>
      <c r="F1099" s="131" t="s">
        <v>126</v>
      </c>
      <c r="G1099" s="131">
        <v>2014</v>
      </c>
      <c r="H1099" s="131">
        <v>0</v>
      </c>
      <c r="I1099" s="131">
        <v>1</v>
      </c>
      <c r="J1099" s="131">
        <v>415331.82</v>
      </c>
      <c r="K1099" s="131">
        <v>0</v>
      </c>
      <c r="L1099" s="131">
        <v>43374.87</v>
      </c>
      <c r="M1099" s="131">
        <v>0</v>
      </c>
      <c r="N1099" s="131">
        <v>214208.51</v>
      </c>
      <c r="P1099">
        <f t="shared" si="52"/>
        <v>415331.82</v>
      </c>
      <c r="Q1099">
        <f t="shared" si="53"/>
        <v>214208.51</v>
      </c>
    </row>
    <row r="1100" spans="1:17" x14ac:dyDescent="0.3">
      <c r="A1100" t="str">
        <f t="shared" si="51"/>
        <v>2014_2124</v>
      </c>
      <c r="C1100" s="131">
        <v>1099</v>
      </c>
      <c r="D1100" s="131">
        <v>2124</v>
      </c>
      <c r="E1100" s="131">
        <v>2124</v>
      </c>
      <c r="F1100" s="131" t="s">
        <v>976</v>
      </c>
      <c r="G1100" s="131">
        <v>2014</v>
      </c>
      <c r="H1100" s="131">
        <v>0</v>
      </c>
      <c r="I1100" s="131">
        <v>1</v>
      </c>
      <c r="J1100" s="131">
        <v>2086271.85</v>
      </c>
      <c r="K1100" s="131">
        <v>329.93</v>
      </c>
      <c r="L1100" s="131">
        <v>527103.78</v>
      </c>
      <c r="M1100" s="131">
        <v>0</v>
      </c>
      <c r="N1100" s="131">
        <v>1598191.31</v>
      </c>
      <c r="P1100">
        <f t="shared" si="52"/>
        <v>2086601.78</v>
      </c>
      <c r="Q1100">
        <f t="shared" si="53"/>
        <v>1598191.31</v>
      </c>
    </row>
    <row r="1101" spans="1:17" x14ac:dyDescent="0.3">
      <c r="A1101" t="str">
        <f t="shared" si="51"/>
        <v>2014_2151</v>
      </c>
      <c r="C1101" s="131">
        <v>1100</v>
      </c>
      <c r="D1101" s="131">
        <v>2151</v>
      </c>
      <c r="E1101" s="131">
        <v>2151</v>
      </c>
      <c r="F1101" s="131" t="s">
        <v>944</v>
      </c>
      <c r="G1101" s="131">
        <v>2014</v>
      </c>
      <c r="H1101" s="131">
        <v>0</v>
      </c>
      <c r="I1101" s="131">
        <v>2</v>
      </c>
      <c r="J1101" s="131">
        <v>1773675.65</v>
      </c>
      <c r="K1101" s="131">
        <v>57237.63</v>
      </c>
      <c r="L1101" s="131">
        <v>304496.44</v>
      </c>
      <c r="M1101" s="131">
        <v>0</v>
      </c>
      <c r="N1101" s="131">
        <v>1528656.25</v>
      </c>
      <c r="P1101">
        <f t="shared" si="52"/>
        <v>1830913.2799999998</v>
      </c>
      <c r="Q1101">
        <f t="shared" si="53"/>
        <v>1528656.25</v>
      </c>
    </row>
    <row r="1102" spans="1:17" x14ac:dyDescent="0.3">
      <c r="A1102" t="str">
        <f t="shared" si="51"/>
        <v>2014_2169</v>
      </c>
      <c r="C1102" s="131">
        <v>1101</v>
      </c>
      <c r="D1102" s="131">
        <v>2169</v>
      </c>
      <c r="E1102" s="131">
        <v>2169</v>
      </c>
      <c r="F1102" s="131" t="s">
        <v>127</v>
      </c>
      <c r="G1102" s="131">
        <v>2014</v>
      </c>
      <c r="H1102" s="131">
        <v>0</v>
      </c>
      <c r="I1102" s="131">
        <v>1</v>
      </c>
      <c r="J1102" s="131">
        <v>6402604.0099999998</v>
      </c>
      <c r="K1102" s="131">
        <v>0</v>
      </c>
      <c r="L1102" s="131">
        <v>270808.83</v>
      </c>
      <c r="M1102" s="131">
        <v>0</v>
      </c>
      <c r="N1102" s="131">
        <v>4580389.88</v>
      </c>
      <c r="P1102">
        <f t="shared" si="52"/>
        <v>6402604.0099999998</v>
      </c>
      <c r="Q1102">
        <f t="shared" si="53"/>
        <v>4580389.88</v>
      </c>
    </row>
    <row r="1103" spans="1:17" x14ac:dyDescent="0.3">
      <c r="A1103" t="str">
        <f t="shared" si="51"/>
        <v>2014_2295</v>
      </c>
      <c r="C1103" s="131">
        <v>1102</v>
      </c>
      <c r="D1103" s="131">
        <v>2295</v>
      </c>
      <c r="E1103" s="131">
        <v>2295</v>
      </c>
      <c r="F1103" s="131" t="s">
        <v>129</v>
      </c>
      <c r="G1103" s="131">
        <v>2014</v>
      </c>
      <c r="H1103" s="131">
        <v>0</v>
      </c>
      <c r="I1103" s="131">
        <v>1</v>
      </c>
      <c r="J1103" s="131">
        <v>483064.04</v>
      </c>
      <c r="K1103" s="131">
        <v>3037662.28</v>
      </c>
      <c r="L1103" s="131">
        <v>291570.89</v>
      </c>
      <c r="M1103" s="131">
        <v>0</v>
      </c>
      <c r="N1103" s="131">
        <v>1813996.74</v>
      </c>
      <c r="P1103">
        <f t="shared" si="52"/>
        <v>3520726.32</v>
      </c>
      <c r="Q1103">
        <f t="shared" si="53"/>
        <v>1813996.74</v>
      </c>
    </row>
    <row r="1104" spans="1:17" x14ac:dyDescent="0.3">
      <c r="A1104" t="str">
        <f t="shared" si="51"/>
        <v>2014_2313</v>
      </c>
      <c r="C1104" s="131">
        <v>1103</v>
      </c>
      <c r="D1104" s="131">
        <v>2313</v>
      </c>
      <c r="E1104" s="131">
        <v>2313</v>
      </c>
      <c r="F1104" s="131" t="s">
        <v>130</v>
      </c>
      <c r="G1104" s="131">
        <v>2014</v>
      </c>
      <c r="H1104" s="131">
        <v>0</v>
      </c>
      <c r="I1104" s="131">
        <v>1</v>
      </c>
      <c r="J1104" s="131">
        <v>11530155.42</v>
      </c>
      <c r="K1104" s="131">
        <v>0</v>
      </c>
      <c r="L1104" s="131">
        <v>922261.1</v>
      </c>
      <c r="M1104" s="131">
        <v>0</v>
      </c>
      <c r="N1104" s="131">
        <v>7669304.1399999997</v>
      </c>
      <c r="P1104">
        <f t="shared" si="52"/>
        <v>11530155.42</v>
      </c>
      <c r="Q1104">
        <f t="shared" si="53"/>
        <v>7669304.1399999997</v>
      </c>
    </row>
    <row r="1105" spans="1:17" x14ac:dyDescent="0.3">
      <c r="A1105" t="str">
        <f t="shared" si="51"/>
        <v>2014_2322</v>
      </c>
      <c r="C1105" s="131">
        <v>1104</v>
      </c>
      <c r="D1105" s="131">
        <v>2322</v>
      </c>
      <c r="E1105" s="131">
        <v>2322</v>
      </c>
      <c r="F1105" s="131" t="s">
        <v>131</v>
      </c>
      <c r="G1105" s="131">
        <v>2014</v>
      </c>
      <c r="H1105" s="131">
        <v>0</v>
      </c>
      <c r="I1105" s="131">
        <v>1</v>
      </c>
      <c r="J1105" s="131">
        <v>84879.81</v>
      </c>
      <c r="K1105" s="131">
        <v>3890856.59</v>
      </c>
      <c r="L1105" s="131">
        <v>308098.75</v>
      </c>
      <c r="M1105" s="131">
        <v>0</v>
      </c>
      <c r="N1105" s="131">
        <v>1944983.89</v>
      </c>
      <c r="P1105">
        <f t="shared" si="52"/>
        <v>3975736.4</v>
      </c>
      <c r="Q1105">
        <f t="shared" si="53"/>
        <v>1944983.89</v>
      </c>
    </row>
    <row r="1106" spans="1:17" x14ac:dyDescent="0.3">
      <c r="A1106" t="str">
        <f t="shared" si="51"/>
        <v>2014_2369</v>
      </c>
      <c r="C1106" s="131">
        <v>1105</v>
      </c>
      <c r="D1106" s="131">
        <v>2369</v>
      </c>
      <c r="E1106" s="131">
        <v>2369</v>
      </c>
      <c r="F1106" s="131" t="s">
        <v>132</v>
      </c>
      <c r="G1106" s="131">
        <v>2014</v>
      </c>
      <c r="H1106" s="131">
        <v>0</v>
      </c>
      <c r="I1106" s="131">
        <v>1</v>
      </c>
      <c r="J1106" s="131">
        <v>2155542.8199999998</v>
      </c>
      <c r="K1106" s="131">
        <v>0</v>
      </c>
      <c r="L1106" s="131">
        <v>558670.18000000005</v>
      </c>
      <c r="M1106" s="131">
        <v>0</v>
      </c>
      <c r="N1106" s="131">
        <v>1231405.93</v>
      </c>
      <c r="P1106">
        <f t="shared" si="52"/>
        <v>2155542.8199999998</v>
      </c>
      <c r="Q1106">
        <f t="shared" si="53"/>
        <v>1231405.93</v>
      </c>
    </row>
    <row r="1107" spans="1:17" x14ac:dyDescent="0.3">
      <c r="A1107" t="str">
        <f t="shared" si="51"/>
        <v>2014_2682</v>
      </c>
      <c r="C1107" s="131">
        <v>1106</v>
      </c>
      <c r="D1107" s="131">
        <v>2682</v>
      </c>
      <c r="E1107" s="131">
        <v>2682</v>
      </c>
      <c r="F1107" s="131" t="s">
        <v>17</v>
      </c>
      <c r="G1107" s="131">
        <v>2014</v>
      </c>
      <c r="H1107" s="131">
        <v>0</v>
      </c>
      <c r="I1107" s="131">
        <v>1</v>
      </c>
      <c r="J1107" s="131">
        <v>788973.45</v>
      </c>
      <c r="K1107" s="131">
        <v>369552.27</v>
      </c>
      <c r="L1107" s="131">
        <v>33677.300000000003</v>
      </c>
      <c r="M1107" s="131">
        <v>0</v>
      </c>
      <c r="N1107" s="131">
        <v>788733.03</v>
      </c>
      <c r="P1107">
        <f t="shared" si="52"/>
        <v>1158525.72</v>
      </c>
      <c r="Q1107">
        <f t="shared" si="53"/>
        <v>788733.03</v>
      </c>
    </row>
    <row r="1108" spans="1:17" x14ac:dyDescent="0.3">
      <c r="A1108" t="str">
        <f t="shared" si="51"/>
        <v>2014_2376</v>
      </c>
      <c r="C1108" s="131">
        <v>1107</v>
      </c>
      <c r="D1108" s="131">
        <v>2376</v>
      </c>
      <c r="E1108" s="131">
        <v>2376</v>
      </c>
      <c r="F1108" s="131" t="s">
        <v>133</v>
      </c>
      <c r="G1108" s="131">
        <v>2014</v>
      </c>
      <c r="H1108" s="131">
        <v>0</v>
      </c>
      <c r="I1108" s="131">
        <v>1</v>
      </c>
      <c r="J1108" s="131">
        <v>10476.35</v>
      </c>
      <c r="K1108" s="131">
        <v>517369.62</v>
      </c>
      <c r="L1108" s="131">
        <v>165932.12</v>
      </c>
      <c r="M1108" s="131">
        <v>0</v>
      </c>
      <c r="N1108" s="131">
        <v>354351.31</v>
      </c>
      <c r="P1108">
        <f t="shared" si="52"/>
        <v>527845.97</v>
      </c>
      <c r="Q1108">
        <f t="shared" si="53"/>
        <v>354351.31</v>
      </c>
    </row>
    <row r="1109" spans="1:17" x14ac:dyDescent="0.3">
      <c r="A1109" t="str">
        <f t="shared" si="51"/>
        <v>2014_2403</v>
      </c>
      <c r="C1109" s="131">
        <v>1108</v>
      </c>
      <c r="D1109" s="131">
        <v>2403</v>
      </c>
      <c r="E1109" s="131">
        <v>2403</v>
      </c>
      <c r="F1109" s="131" t="s">
        <v>390</v>
      </c>
      <c r="G1109" s="131">
        <v>2014</v>
      </c>
      <c r="H1109" s="131">
        <v>0</v>
      </c>
      <c r="I1109" s="131">
        <v>2</v>
      </c>
      <c r="J1109" s="131">
        <v>2324001.73</v>
      </c>
      <c r="K1109" s="131">
        <v>11738.33</v>
      </c>
      <c r="L1109" s="131">
        <v>444314.56</v>
      </c>
      <c r="M1109" s="131">
        <v>0</v>
      </c>
      <c r="N1109" s="131">
        <v>1684105.91</v>
      </c>
      <c r="P1109">
        <f t="shared" si="52"/>
        <v>2335740.06</v>
      </c>
      <c r="Q1109">
        <f t="shared" si="53"/>
        <v>1684105.91</v>
      </c>
    </row>
    <row r="1110" spans="1:17" x14ac:dyDescent="0.3">
      <c r="A1110" t="str">
        <f t="shared" si="51"/>
        <v>2014_2457</v>
      </c>
      <c r="C1110" s="131">
        <v>1109</v>
      </c>
      <c r="D1110" s="131">
        <v>2457</v>
      </c>
      <c r="E1110" s="131">
        <v>2457</v>
      </c>
      <c r="F1110" s="131" t="s">
        <v>134</v>
      </c>
      <c r="G1110" s="131">
        <v>2014</v>
      </c>
      <c r="H1110" s="131">
        <v>0</v>
      </c>
      <c r="I1110" s="131">
        <v>1</v>
      </c>
      <c r="J1110" s="131">
        <v>45619.83</v>
      </c>
      <c r="K1110" s="131">
        <v>1835648.07</v>
      </c>
      <c r="L1110" s="131">
        <v>357273.76</v>
      </c>
      <c r="M1110" s="131">
        <v>425325.31</v>
      </c>
      <c r="N1110" s="131">
        <v>800589.69</v>
      </c>
      <c r="P1110">
        <f t="shared" si="52"/>
        <v>1881267.9000000001</v>
      </c>
      <c r="Q1110">
        <f t="shared" si="53"/>
        <v>1225915</v>
      </c>
    </row>
    <row r="1111" spans="1:17" x14ac:dyDescent="0.3">
      <c r="A1111" t="str">
        <f t="shared" si="51"/>
        <v>2014_2466</v>
      </c>
      <c r="C1111" s="131">
        <v>1110</v>
      </c>
      <c r="D1111" s="131">
        <v>2466</v>
      </c>
      <c r="E1111" s="131">
        <v>2466</v>
      </c>
      <c r="F1111" s="131" t="s">
        <v>135</v>
      </c>
      <c r="G1111" s="131">
        <v>2014</v>
      </c>
      <c r="H1111" s="131">
        <v>0</v>
      </c>
      <c r="I1111" s="131">
        <v>1</v>
      </c>
      <c r="J1111" s="131">
        <v>342487.29</v>
      </c>
      <c r="K1111" s="131">
        <v>6.37</v>
      </c>
      <c r="L1111" s="131">
        <v>144017.25</v>
      </c>
      <c r="M1111" s="131">
        <v>0</v>
      </c>
      <c r="N1111" s="131">
        <v>259962.09</v>
      </c>
      <c r="P1111">
        <f t="shared" si="52"/>
        <v>342493.66</v>
      </c>
      <c r="Q1111">
        <f t="shared" si="53"/>
        <v>259962.09</v>
      </c>
    </row>
    <row r="1112" spans="1:17" x14ac:dyDescent="0.3">
      <c r="A1112" t="str">
        <f t="shared" si="51"/>
        <v>2014_2493</v>
      </c>
      <c r="C1112" s="131">
        <v>1111</v>
      </c>
      <c r="D1112" s="131">
        <v>2493</v>
      </c>
      <c r="E1112" s="131">
        <v>2493</v>
      </c>
      <c r="F1112" s="131" t="s">
        <v>136</v>
      </c>
      <c r="G1112" s="131">
        <v>2014</v>
      </c>
      <c r="H1112" s="131">
        <v>0</v>
      </c>
      <c r="I1112" s="131">
        <v>1</v>
      </c>
      <c r="J1112" s="131">
        <v>270952.94</v>
      </c>
      <c r="K1112" s="131">
        <v>0</v>
      </c>
      <c r="L1112" s="131">
        <v>45958.85</v>
      </c>
      <c r="M1112" s="131">
        <v>0</v>
      </c>
      <c r="N1112" s="131">
        <v>151339.56</v>
      </c>
      <c r="P1112">
        <f t="shared" si="52"/>
        <v>270952.94</v>
      </c>
      <c r="Q1112">
        <f t="shared" si="53"/>
        <v>151339.56</v>
      </c>
    </row>
    <row r="1113" spans="1:17" x14ac:dyDescent="0.3">
      <c r="A1113" t="str">
        <f t="shared" si="51"/>
        <v>2014_2502</v>
      </c>
      <c r="C1113" s="131">
        <v>1112</v>
      </c>
      <c r="D1113" s="131">
        <v>2502</v>
      </c>
      <c r="E1113" s="131">
        <v>2502</v>
      </c>
      <c r="F1113" s="131" t="s">
        <v>137</v>
      </c>
      <c r="G1113" s="131">
        <v>2014</v>
      </c>
      <c r="H1113" s="131">
        <v>0</v>
      </c>
      <c r="I1113" s="131">
        <v>1</v>
      </c>
      <c r="J1113" s="131">
        <v>1850797.83</v>
      </c>
      <c r="K1113" s="131">
        <v>0</v>
      </c>
      <c r="L1113" s="131">
        <v>138649.51999999999</v>
      </c>
      <c r="M1113" s="131">
        <v>5538.4</v>
      </c>
      <c r="N1113" s="131">
        <v>1233236.01</v>
      </c>
      <c r="P1113">
        <f t="shared" si="52"/>
        <v>1850797.83</v>
      </c>
      <c r="Q1113">
        <f t="shared" si="53"/>
        <v>1238774.4099999999</v>
      </c>
    </row>
    <row r="1114" spans="1:17" x14ac:dyDescent="0.3">
      <c r="A1114" t="str">
        <f t="shared" si="51"/>
        <v>2014_2511</v>
      </c>
      <c r="C1114" s="131">
        <v>1113</v>
      </c>
      <c r="D1114" s="131">
        <v>2511</v>
      </c>
      <c r="E1114" s="131">
        <v>2511</v>
      </c>
      <c r="F1114" s="131" t="s">
        <v>138</v>
      </c>
      <c r="G1114" s="131">
        <v>2014</v>
      </c>
      <c r="H1114" s="131">
        <v>0</v>
      </c>
      <c r="I1114" s="131">
        <v>1</v>
      </c>
      <c r="J1114" s="131">
        <v>2160102.02</v>
      </c>
      <c r="K1114" s="131">
        <v>5110544.9400000004</v>
      </c>
      <c r="L1114" s="131">
        <v>802248.69</v>
      </c>
      <c r="M1114" s="131">
        <v>0</v>
      </c>
      <c r="N1114" s="131">
        <v>5499689.6399999997</v>
      </c>
      <c r="P1114">
        <f t="shared" si="52"/>
        <v>7270646.9600000009</v>
      </c>
      <c r="Q1114">
        <f t="shared" si="53"/>
        <v>5499689.6399999997</v>
      </c>
    </row>
    <row r="1115" spans="1:17" x14ac:dyDescent="0.3">
      <c r="A1115" t="str">
        <f t="shared" si="51"/>
        <v>2014_2520</v>
      </c>
      <c r="C1115" s="131">
        <v>1114</v>
      </c>
      <c r="D1115" s="131">
        <v>2520</v>
      </c>
      <c r="E1115" s="131">
        <v>2520</v>
      </c>
      <c r="F1115" s="131" t="s">
        <v>139</v>
      </c>
      <c r="G1115" s="131">
        <v>2014</v>
      </c>
      <c r="H1115" s="131">
        <v>0</v>
      </c>
      <c r="I1115" s="131">
        <v>1</v>
      </c>
      <c r="J1115" s="131">
        <v>3044898.43</v>
      </c>
      <c r="K1115" s="131">
        <v>0.18</v>
      </c>
      <c r="L1115" s="131">
        <v>47666.9</v>
      </c>
      <c r="M1115" s="131">
        <v>0</v>
      </c>
      <c r="N1115" s="131">
        <v>2746898.23</v>
      </c>
      <c r="P1115">
        <f t="shared" si="52"/>
        <v>3044898.6100000003</v>
      </c>
      <c r="Q1115">
        <f t="shared" si="53"/>
        <v>2746898.23</v>
      </c>
    </row>
    <row r="1116" spans="1:17" x14ac:dyDescent="0.3">
      <c r="A1116" t="str">
        <f t="shared" si="51"/>
        <v>2014_2556</v>
      </c>
      <c r="C1116" s="131">
        <v>1115</v>
      </c>
      <c r="D1116" s="131">
        <v>2556</v>
      </c>
      <c r="E1116" s="131">
        <v>2556</v>
      </c>
      <c r="F1116" s="131" t="s">
        <v>140</v>
      </c>
      <c r="G1116" s="131">
        <v>2014</v>
      </c>
      <c r="H1116" s="131">
        <v>0</v>
      </c>
      <c r="I1116" s="131">
        <v>1</v>
      </c>
      <c r="J1116" s="131">
        <v>716608.59</v>
      </c>
      <c r="K1116" s="131">
        <v>600000</v>
      </c>
      <c r="L1116" s="131">
        <v>151258.84</v>
      </c>
      <c r="M1116" s="131">
        <v>0</v>
      </c>
      <c r="N1116" s="131">
        <v>1021170.58</v>
      </c>
      <c r="P1116">
        <f t="shared" si="52"/>
        <v>1316608.5899999999</v>
      </c>
      <c r="Q1116">
        <f t="shared" si="53"/>
        <v>1021170.58</v>
      </c>
    </row>
    <row r="1117" spans="1:17" x14ac:dyDescent="0.3">
      <c r="A1117" t="str">
        <f t="shared" si="51"/>
        <v>2014_3195</v>
      </c>
      <c r="C1117" s="131">
        <v>1116</v>
      </c>
      <c r="D1117" s="131">
        <v>3195</v>
      </c>
      <c r="E1117" s="131">
        <v>3195</v>
      </c>
      <c r="F1117" s="131" t="s">
        <v>356</v>
      </c>
      <c r="G1117" s="131">
        <v>2014</v>
      </c>
      <c r="H1117" s="131">
        <v>0</v>
      </c>
      <c r="I1117" s="131">
        <v>2</v>
      </c>
      <c r="J1117" s="131">
        <v>836513.32</v>
      </c>
      <c r="K1117" s="131">
        <v>1100000</v>
      </c>
      <c r="L1117" s="131">
        <v>331570.03999999998</v>
      </c>
      <c r="M1117" s="131">
        <v>0</v>
      </c>
      <c r="N1117" s="131">
        <v>1547931.11</v>
      </c>
      <c r="P1117">
        <f t="shared" si="52"/>
        <v>1936513.3199999998</v>
      </c>
      <c r="Q1117">
        <f t="shared" si="53"/>
        <v>1547931.11</v>
      </c>
    </row>
    <row r="1118" spans="1:17" x14ac:dyDescent="0.3">
      <c r="A1118" t="str">
        <f t="shared" si="51"/>
        <v>2014_2709</v>
      </c>
      <c r="C1118" s="131">
        <v>1117</v>
      </c>
      <c r="D1118" s="131">
        <v>2709</v>
      </c>
      <c r="E1118" s="131">
        <v>2709</v>
      </c>
      <c r="F1118" s="131" t="s">
        <v>142</v>
      </c>
      <c r="G1118" s="131">
        <v>2014</v>
      </c>
      <c r="H1118" s="131">
        <v>0</v>
      </c>
      <c r="I1118" s="131">
        <v>1</v>
      </c>
      <c r="J1118" s="131">
        <v>5573739.1100000003</v>
      </c>
      <c r="K1118" s="131">
        <v>0</v>
      </c>
      <c r="L1118" s="131">
        <v>471221.88</v>
      </c>
      <c r="M1118" s="131">
        <v>0</v>
      </c>
      <c r="N1118" s="131">
        <v>4254252.1500000004</v>
      </c>
      <c r="P1118">
        <f t="shared" si="52"/>
        <v>5573739.1100000003</v>
      </c>
      <c r="Q1118">
        <f t="shared" si="53"/>
        <v>4254252.1500000004</v>
      </c>
    </row>
    <row r="1119" spans="1:17" x14ac:dyDescent="0.3">
      <c r="A1119" t="str">
        <f t="shared" si="51"/>
        <v>2014_2718</v>
      </c>
      <c r="C1119" s="131">
        <v>1118</v>
      </c>
      <c r="D1119" s="131">
        <v>2718</v>
      </c>
      <c r="E1119" s="131">
        <v>2718</v>
      </c>
      <c r="F1119" s="131" t="s">
        <v>143</v>
      </c>
      <c r="G1119" s="131">
        <v>2014</v>
      </c>
      <c r="H1119" s="131">
        <v>0</v>
      </c>
      <c r="I1119" s="131">
        <v>1</v>
      </c>
      <c r="J1119" s="131">
        <v>1855545.76</v>
      </c>
      <c r="K1119" s="131">
        <v>311600.52</v>
      </c>
      <c r="L1119" s="131">
        <v>203360.7</v>
      </c>
      <c r="M1119" s="131">
        <v>0</v>
      </c>
      <c r="N1119" s="131">
        <v>1265230.3700000001</v>
      </c>
      <c r="P1119">
        <f t="shared" si="52"/>
        <v>2167146.2800000003</v>
      </c>
      <c r="Q1119">
        <f t="shared" si="53"/>
        <v>1265230.3700000001</v>
      </c>
    </row>
    <row r="1120" spans="1:17" x14ac:dyDescent="0.3">
      <c r="A1120" t="str">
        <f t="shared" si="51"/>
        <v>2014_2727</v>
      </c>
      <c r="C1120" s="131">
        <v>1119</v>
      </c>
      <c r="D1120" s="131">
        <v>2727</v>
      </c>
      <c r="E1120" s="131">
        <v>2727</v>
      </c>
      <c r="F1120" s="131" t="s">
        <v>144</v>
      </c>
      <c r="G1120" s="131">
        <v>2014</v>
      </c>
      <c r="H1120" s="131">
        <v>0</v>
      </c>
      <c r="I1120" s="131">
        <v>1</v>
      </c>
      <c r="J1120" s="131">
        <v>969980.41</v>
      </c>
      <c r="K1120" s="131">
        <v>500092.78</v>
      </c>
      <c r="L1120" s="131">
        <v>51481.85</v>
      </c>
      <c r="M1120" s="131">
        <v>0</v>
      </c>
      <c r="N1120" s="131">
        <v>1408480.2</v>
      </c>
      <c r="P1120">
        <f t="shared" si="52"/>
        <v>1470073.19</v>
      </c>
      <c r="Q1120">
        <f t="shared" si="53"/>
        <v>1408480.2</v>
      </c>
    </row>
    <row r="1121" spans="1:17" x14ac:dyDescent="0.3">
      <c r="A1121" t="str">
        <f t="shared" si="51"/>
        <v>2014_2754</v>
      </c>
      <c r="C1121" s="131">
        <v>1120</v>
      </c>
      <c r="D1121" s="131">
        <v>2754</v>
      </c>
      <c r="E1121" s="131">
        <v>2754</v>
      </c>
      <c r="F1121" s="131" t="s">
        <v>145</v>
      </c>
      <c r="G1121" s="131">
        <v>2014</v>
      </c>
      <c r="H1121" s="131">
        <v>0</v>
      </c>
      <c r="I1121" s="131">
        <v>1</v>
      </c>
      <c r="J1121" s="131">
        <v>1686040.23</v>
      </c>
      <c r="K1121" s="131">
        <v>0</v>
      </c>
      <c r="L1121" s="131">
        <v>128052.78</v>
      </c>
      <c r="M1121" s="131">
        <v>0</v>
      </c>
      <c r="N1121" s="131">
        <v>1312094.8999999999</v>
      </c>
      <c r="P1121">
        <f t="shared" si="52"/>
        <v>1686040.23</v>
      </c>
      <c r="Q1121">
        <f t="shared" si="53"/>
        <v>1312094.8999999999</v>
      </c>
    </row>
    <row r="1122" spans="1:17" x14ac:dyDescent="0.3">
      <c r="A1122" t="str">
        <f t="shared" si="51"/>
        <v>2014_2766</v>
      </c>
      <c r="C1122" s="131">
        <v>1121</v>
      </c>
      <c r="D1122" s="131">
        <v>2766</v>
      </c>
      <c r="E1122" s="131">
        <v>2766</v>
      </c>
      <c r="F1122" s="131" t="s">
        <v>593</v>
      </c>
      <c r="G1122" s="131">
        <v>2014</v>
      </c>
      <c r="H1122" s="131">
        <v>0</v>
      </c>
      <c r="I1122" s="131">
        <v>1</v>
      </c>
      <c r="J1122" s="131">
        <v>637412.11</v>
      </c>
      <c r="K1122" s="131">
        <v>243833.08</v>
      </c>
      <c r="L1122" s="131">
        <v>284922.33</v>
      </c>
      <c r="M1122" s="131">
        <v>0</v>
      </c>
      <c r="N1122" s="131">
        <v>457251.46</v>
      </c>
      <c r="P1122">
        <f t="shared" si="52"/>
        <v>881245.19</v>
      </c>
      <c r="Q1122">
        <f t="shared" si="53"/>
        <v>457251.46</v>
      </c>
    </row>
    <row r="1123" spans="1:17" x14ac:dyDescent="0.3">
      <c r="A1123" t="str">
        <f t="shared" si="51"/>
        <v>2014_2772</v>
      </c>
      <c r="C1123" s="131">
        <v>1122</v>
      </c>
      <c r="D1123" s="131">
        <v>2772</v>
      </c>
      <c r="E1123" s="131">
        <v>2772</v>
      </c>
      <c r="F1123" s="131" t="s">
        <v>147</v>
      </c>
      <c r="G1123" s="131">
        <v>2014</v>
      </c>
      <c r="H1123" s="131">
        <v>0</v>
      </c>
      <c r="I1123" s="131">
        <v>1</v>
      </c>
      <c r="J1123" s="131">
        <v>647267.57999999996</v>
      </c>
      <c r="K1123" s="131">
        <v>2717.19</v>
      </c>
      <c r="L1123" s="131">
        <v>190683.54</v>
      </c>
      <c r="M1123" s="131">
        <v>0</v>
      </c>
      <c r="N1123" s="131">
        <v>311923.61</v>
      </c>
      <c r="P1123">
        <f t="shared" si="52"/>
        <v>649984.7699999999</v>
      </c>
      <c r="Q1123">
        <f t="shared" si="53"/>
        <v>311923.61</v>
      </c>
    </row>
    <row r="1124" spans="1:17" x14ac:dyDescent="0.3">
      <c r="A1124" t="str">
        <f t="shared" si="51"/>
        <v>2014_2781</v>
      </c>
      <c r="C1124" s="131">
        <v>1123</v>
      </c>
      <c r="D1124" s="131">
        <v>2781</v>
      </c>
      <c r="E1124" s="131">
        <v>2781</v>
      </c>
      <c r="F1124" s="131" t="s">
        <v>148</v>
      </c>
      <c r="G1124" s="131">
        <v>2014</v>
      </c>
      <c r="H1124" s="131">
        <v>0</v>
      </c>
      <c r="I1124" s="131">
        <v>1</v>
      </c>
      <c r="J1124" s="131">
        <v>2358974.38</v>
      </c>
      <c r="K1124" s="131">
        <v>0</v>
      </c>
      <c r="L1124" s="131">
        <v>17324.759999999998</v>
      </c>
      <c r="M1124" s="131">
        <v>0</v>
      </c>
      <c r="N1124" s="131">
        <v>1298014.4099999999</v>
      </c>
      <c r="P1124">
        <f t="shared" si="52"/>
        <v>2358974.38</v>
      </c>
      <c r="Q1124">
        <f t="shared" si="53"/>
        <v>1298014.4099999999</v>
      </c>
    </row>
    <row r="1125" spans="1:17" x14ac:dyDescent="0.3">
      <c r="A1125" t="str">
        <f t="shared" si="51"/>
        <v>2014_2826</v>
      </c>
      <c r="C1125" s="131">
        <v>1124</v>
      </c>
      <c r="D1125" s="131">
        <v>2826</v>
      </c>
      <c r="E1125" s="131">
        <v>2826</v>
      </c>
      <c r="F1125" s="131" t="s">
        <v>149</v>
      </c>
      <c r="G1125" s="131">
        <v>2014</v>
      </c>
      <c r="H1125" s="131">
        <v>0</v>
      </c>
      <c r="I1125" s="131">
        <v>1</v>
      </c>
      <c r="J1125" s="131">
        <v>5216413.53</v>
      </c>
      <c r="K1125" s="131">
        <v>723.22</v>
      </c>
      <c r="L1125" s="131">
        <v>499207.04</v>
      </c>
      <c r="M1125" s="131">
        <v>36647.56</v>
      </c>
      <c r="N1125" s="131">
        <v>3539294.26</v>
      </c>
      <c r="P1125">
        <f t="shared" si="52"/>
        <v>5217136.75</v>
      </c>
      <c r="Q1125">
        <f t="shared" si="53"/>
        <v>3575941.82</v>
      </c>
    </row>
    <row r="1126" spans="1:17" x14ac:dyDescent="0.3">
      <c r="A1126" t="str">
        <f t="shared" si="51"/>
        <v>2014_2846</v>
      </c>
      <c r="C1126" s="131">
        <v>1125</v>
      </c>
      <c r="D1126" s="131">
        <v>2846</v>
      </c>
      <c r="E1126" s="131">
        <v>2846</v>
      </c>
      <c r="F1126" s="131" t="s">
        <v>151</v>
      </c>
      <c r="G1126" s="131">
        <v>2014</v>
      </c>
      <c r="H1126" s="131">
        <v>0</v>
      </c>
      <c r="I1126" s="131">
        <v>1</v>
      </c>
      <c r="J1126" s="131">
        <v>1265437.98</v>
      </c>
      <c r="K1126" s="131">
        <v>0</v>
      </c>
      <c r="L1126" s="131">
        <v>61190.04</v>
      </c>
      <c r="M1126" s="131">
        <v>38107.69</v>
      </c>
      <c r="N1126" s="131">
        <v>1156319.58</v>
      </c>
      <c r="P1126">
        <f t="shared" si="52"/>
        <v>1265437.98</v>
      </c>
      <c r="Q1126">
        <f t="shared" si="53"/>
        <v>1194427.27</v>
      </c>
    </row>
    <row r="1127" spans="1:17" x14ac:dyDescent="0.3">
      <c r="A1127" t="str">
        <f t="shared" si="51"/>
        <v>2014_2862</v>
      </c>
      <c r="C1127" s="131">
        <v>1126</v>
      </c>
      <c r="D1127" s="131">
        <v>2862</v>
      </c>
      <c r="E1127" s="131">
        <v>2862</v>
      </c>
      <c r="F1127" s="131" t="s">
        <v>152</v>
      </c>
      <c r="G1127" s="131">
        <v>2014</v>
      </c>
      <c r="H1127" s="131">
        <v>0</v>
      </c>
      <c r="I1127" s="131">
        <v>1</v>
      </c>
      <c r="J1127" s="131">
        <v>1974900.85</v>
      </c>
      <c r="K1127" s="131">
        <v>0</v>
      </c>
      <c r="L1127" s="131">
        <v>169994.22</v>
      </c>
      <c r="M1127" s="131">
        <v>0</v>
      </c>
      <c r="N1127" s="131">
        <v>1077620.5900000001</v>
      </c>
      <c r="P1127">
        <f t="shared" si="52"/>
        <v>1974900.85</v>
      </c>
      <c r="Q1127">
        <f t="shared" si="53"/>
        <v>1077620.5900000001</v>
      </c>
    </row>
    <row r="1128" spans="1:17" x14ac:dyDescent="0.3">
      <c r="A1128" t="str">
        <f t="shared" si="51"/>
        <v>2014_2977</v>
      </c>
      <c r="C1128" s="131">
        <v>1127</v>
      </c>
      <c r="D1128" s="131">
        <v>2977</v>
      </c>
      <c r="E1128" s="131">
        <v>2977</v>
      </c>
      <c r="F1128" s="131" t="s">
        <v>153</v>
      </c>
      <c r="G1128" s="131">
        <v>2014</v>
      </c>
      <c r="H1128" s="131">
        <v>0</v>
      </c>
      <c r="I1128" s="131">
        <v>1</v>
      </c>
      <c r="J1128" s="131">
        <v>77865.31</v>
      </c>
      <c r="K1128" s="131">
        <v>898320.6</v>
      </c>
      <c r="L1128" s="131">
        <v>150148.28</v>
      </c>
      <c r="M1128" s="131">
        <v>0</v>
      </c>
      <c r="N1128" s="131">
        <v>193264.4</v>
      </c>
      <c r="P1128">
        <f t="shared" si="52"/>
        <v>976185.90999999992</v>
      </c>
      <c r="Q1128">
        <f t="shared" si="53"/>
        <v>193264.4</v>
      </c>
    </row>
    <row r="1129" spans="1:17" x14ac:dyDescent="0.3">
      <c r="A1129" t="str">
        <f t="shared" si="51"/>
        <v>2014_2988</v>
      </c>
      <c r="C1129" s="131">
        <v>1128</v>
      </c>
      <c r="D1129" s="131">
        <v>2988</v>
      </c>
      <c r="E1129" s="131">
        <v>2988</v>
      </c>
      <c r="F1129" s="131" t="s">
        <v>154</v>
      </c>
      <c r="G1129" s="131">
        <v>2014</v>
      </c>
      <c r="H1129" s="131">
        <v>0</v>
      </c>
      <c r="I1129" s="131">
        <v>1</v>
      </c>
      <c r="J1129" s="131">
        <v>1453474.27</v>
      </c>
      <c r="K1129" s="131">
        <v>0</v>
      </c>
      <c r="L1129" s="131">
        <v>5670.66</v>
      </c>
      <c r="M1129" s="131">
        <v>0</v>
      </c>
      <c r="N1129" s="131">
        <v>907144.95</v>
      </c>
      <c r="P1129">
        <f t="shared" si="52"/>
        <v>1453474.27</v>
      </c>
      <c r="Q1129">
        <f t="shared" si="53"/>
        <v>907144.95</v>
      </c>
    </row>
    <row r="1130" spans="1:17" x14ac:dyDescent="0.3">
      <c r="A1130" t="str">
        <f t="shared" si="51"/>
        <v>2014_3029</v>
      </c>
      <c r="C1130" s="131">
        <v>1129</v>
      </c>
      <c r="D1130" s="131">
        <v>3029</v>
      </c>
      <c r="E1130" s="131">
        <v>3029</v>
      </c>
      <c r="F1130" s="131" t="s">
        <v>155</v>
      </c>
      <c r="G1130" s="131">
        <v>2014</v>
      </c>
      <c r="H1130" s="131">
        <v>0</v>
      </c>
      <c r="I1130" s="131">
        <v>1</v>
      </c>
      <c r="J1130" s="131">
        <v>2880069.66</v>
      </c>
      <c r="K1130" s="131">
        <v>1750000</v>
      </c>
      <c r="L1130" s="131">
        <v>549960.85</v>
      </c>
      <c r="M1130" s="131">
        <v>0</v>
      </c>
      <c r="N1130" s="131">
        <v>3053304.19</v>
      </c>
      <c r="P1130">
        <f t="shared" si="52"/>
        <v>4630069.66</v>
      </c>
      <c r="Q1130">
        <f t="shared" si="53"/>
        <v>3053304.19</v>
      </c>
    </row>
    <row r="1131" spans="1:17" x14ac:dyDescent="0.3">
      <c r="A1131" t="str">
        <f t="shared" si="51"/>
        <v>2014_3033</v>
      </c>
      <c r="C1131" s="131">
        <v>1130</v>
      </c>
      <c r="D1131" s="131">
        <v>3033</v>
      </c>
      <c r="E1131" s="131">
        <v>3033</v>
      </c>
      <c r="F1131" s="131" t="s">
        <v>156</v>
      </c>
      <c r="G1131" s="131">
        <v>2014</v>
      </c>
      <c r="H1131" s="131">
        <v>0</v>
      </c>
      <c r="I1131" s="131">
        <v>1</v>
      </c>
      <c r="J1131" s="131">
        <v>760024.88</v>
      </c>
      <c r="K1131" s="131">
        <v>0</v>
      </c>
      <c r="L1131" s="131">
        <v>128353.02</v>
      </c>
      <c r="M1131" s="131">
        <v>0</v>
      </c>
      <c r="N1131" s="131">
        <v>611685.13</v>
      </c>
      <c r="P1131">
        <f t="shared" si="52"/>
        <v>760024.88</v>
      </c>
      <c r="Q1131">
        <f t="shared" si="53"/>
        <v>611685.13</v>
      </c>
    </row>
    <row r="1132" spans="1:17" x14ac:dyDescent="0.3">
      <c r="A1132" t="str">
        <f t="shared" si="51"/>
        <v>2014_3042</v>
      </c>
      <c r="C1132" s="131">
        <v>1131</v>
      </c>
      <c r="D1132" s="131">
        <v>3042</v>
      </c>
      <c r="E1132" s="131">
        <v>3042</v>
      </c>
      <c r="F1132" s="131" t="s">
        <v>157</v>
      </c>
      <c r="G1132" s="131">
        <v>2014</v>
      </c>
      <c r="H1132" s="131">
        <v>0</v>
      </c>
      <c r="I1132" s="131">
        <v>1</v>
      </c>
      <c r="J1132" s="131">
        <v>249596.74</v>
      </c>
      <c r="K1132" s="131">
        <v>2728050.73</v>
      </c>
      <c r="L1132" s="131">
        <v>232161.36</v>
      </c>
      <c r="M1132" s="131">
        <v>0</v>
      </c>
      <c r="N1132" s="131">
        <v>1942318.8</v>
      </c>
      <c r="P1132">
        <f t="shared" si="52"/>
        <v>2977647.4699999997</v>
      </c>
      <c r="Q1132">
        <f t="shared" si="53"/>
        <v>1942318.8</v>
      </c>
    </row>
    <row r="1133" spans="1:17" x14ac:dyDescent="0.3">
      <c r="A1133" t="str">
        <f t="shared" si="51"/>
        <v>2014_3060</v>
      </c>
      <c r="C1133" s="131">
        <v>1132</v>
      </c>
      <c r="D1133" s="131">
        <v>3060</v>
      </c>
      <c r="E1133" s="131">
        <v>3060</v>
      </c>
      <c r="F1133" s="131" t="s">
        <v>158</v>
      </c>
      <c r="G1133" s="131">
        <v>2014</v>
      </c>
      <c r="H1133" s="131">
        <v>0</v>
      </c>
      <c r="I1133" s="131">
        <v>1</v>
      </c>
      <c r="J1133" s="131">
        <v>1007732.99</v>
      </c>
      <c r="K1133" s="131">
        <v>0</v>
      </c>
      <c r="L1133" s="131">
        <v>192338.45</v>
      </c>
      <c r="M1133" s="131">
        <v>0</v>
      </c>
      <c r="N1133" s="131">
        <v>1222638.67</v>
      </c>
      <c r="P1133">
        <f t="shared" si="52"/>
        <v>1007732.99</v>
      </c>
      <c r="Q1133">
        <f t="shared" si="53"/>
        <v>1222638.67</v>
      </c>
    </row>
    <row r="1134" spans="1:17" x14ac:dyDescent="0.3">
      <c r="A1134" t="str">
        <f t="shared" si="51"/>
        <v>2014_3168</v>
      </c>
      <c r="C1134" s="131">
        <v>1133</v>
      </c>
      <c r="D1134" s="131">
        <v>3168</v>
      </c>
      <c r="E1134" s="131">
        <v>3168</v>
      </c>
      <c r="F1134" s="131" t="s">
        <v>165</v>
      </c>
      <c r="G1134" s="131">
        <v>2014</v>
      </c>
      <c r="H1134" s="131">
        <v>0</v>
      </c>
      <c r="I1134" s="131">
        <v>1</v>
      </c>
      <c r="J1134" s="131">
        <v>2701799.33</v>
      </c>
      <c r="K1134" s="131">
        <v>0</v>
      </c>
      <c r="L1134" s="131">
        <v>197732.65</v>
      </c>
      <c r="M1134" s="131">
        <v>0</v>
      </c>
      <c r="N1134" s="131">
        <v>1915110.45</v>
      </c>
      <c r="P1134">
        <f t="shared" si="52"/>
        <v>2701799.33</v>
      </c>
      <c r="Q1134">
        <f t="shared" si="53"/>
        <v>1915110.45</v>
      </c>
    </row>
    <row r="1135" spans="1:17" x14ac:dyDescent="0.3">
      <c r="A1135" t="str">
        <f t="shared" si="51"/>
        <v>2014_3105</v>
      </c>
      <c r="C1135" s="131">
        <v>1134</v>
      </c>
      <c r="D1135" s="131">
        <v>3105</v>
      </c>
      <c r="E1135" s="131">
        <v>3105</v>
      </c>
      <c r="F1135" s="131" t="s">
        <v>159</v>
      </c>
      <c r="G1135" s="131">
        <v>2014</v>
      </c>
      <c r="H1135" s="131">
        <v>0</v>
      </c>
      <c r="I1135" s="131">
        <v>1</v>
      </c>
      <c r="J1135" s="131">
        <v>3217353.11</v>
      </c>
      <c r="K1135" s="131">
        <v>0</v>
      </c>
      <c r="L1135" s="131">
        <v>660848.06000000006</v>
      </c>
      <c r="M1135" s="131">
        <v>0</v>
      </c>
      <c r="N1135" s="131">
        <v>1296902.96</v>
      </c>
      <c r="P1135">
        <f t="shared" si="52"/>
        <v>3217353.11</v>
      </c>
      <c r="Q1135">
        <f t="shared" si="53"/>
        <v>1296902.96</v>
      </c>
    </row>
    <row r="1136" spans="1:17" x14ac:dyDescent="0.3">
      <c r="A1136" t="str">
        <f t="shared" si="51"/>
        <v>2014_3114</v>
      </c>
      <c r="C1136" s="131">
        <v>1135</v>
      </c>
      <c r="D1136" s="131">
        <v>3114</v>
      </c>
      <c r="E1136" s="131">
        <v>3114</v>
      </c>
      <c r="F1136" s="131" t="s">
        <v>160</v>
      </c>
      <c r="G1136" s="131">
        <v>2014</v>
      </c>
      <c r="H1136" s="131">
        <v>0</v>
      </c>
      <c r="I1136" s="131">
        <v>1</v>
      </c>
      <c r="J1136" s="131">
        <v>6732495.5099999998</v>
      </c>
      <c r="K1136" s="131">
        <v>3005783.76</v>
      </c>
      <c r="L1136" s="131">
        <v>194391</v>
      </c>
      <c r="M1136" s="131">
        <v>7760.61</v>
      </c>
      <c r="N1136" s="131">
        <v>6079990.2699999996</v>
      </c>
      <c r="P1136">
        <f t="shared" si="52"/>
        <v>9738279.2699999996</v>
      </c>
      <c r="Q1136">
        <f t="shared" si="53"/>
        <v>6087750.8799999999</v>
      </c>
    </row>
    <row r="1137" spans="1:17" x14ac:dyDescent="0.3">
      <c r="A1137" t="str">
        <f t="shared" si="51"/>
        <v>2014_3119</v>
      </c>
      <c r="C1137" s="131">
        <v>1136</v>
      </c>
      <c r="D1137" s="131">
        <v>3119</v>
      </c>
      <c r="E1137" s="131">
        <v>3119</v>
      </c>
      <c r="F1137" s="131" t="s">
        <v>161</v>
      </c>
      <c r="G1137" s="131">
        <v>2014</v>
      </c>
      <c r="H1137" s="131">
        <v>0</v>
      </c>
      <c r="I1137" s="131">
        <v>1</v>
      </c>
      <c r="J1137" s="131">
        <v>608092.73</v>
      </c>
      <c r="K1137" s="131">
        <v>1210940.57</v>
      </c>
      <c r="L1137" s="131">
        <v>619364.23</v>
      </c>
      <c r="M1137" s="131">
        <v>96771.13</v>
      </c>
      <c r="N1137" s="131">
        <v>710956.86</v>
      </c>
      <c r="P1137">
        <f t="shared" si="52"/>
        <v>1819033.3</v>
      </c>
      <c r="Q1137">
        <f t="shared" si="53"/>
        <v>807727.99</v>
      </c>
    </row>
    <row r="1138" spans="1:17" x14ac:dyDescent="0.3">
      <c r="A1138" t="str">
        <f t="shared" si="51"/>
        <v>2014_3141</v>
      </c>
      <c r="C1138" s="131">
        <v>1137</v>
      </c>
      <c r="D1138" s="131">
        <v>3141</v>
      </c>
      <c r="E1138" s="131">
        <v>3141</v>
      </c>
      <c r="F1138" s="131" t="s">
        <v>162</v>
      </c>
      <c r="G1138" s="131">
        <v>2014</v>
      </c>
      <c r="H1138" s="131">
        <v>0</v>
      </c>
      <c r="I1138" s="131">
        <v>1</v>
      </c>
      <c r="J1138" s="131">
        <v>11135648.5</v>
      </c>
      <c r="K1138" s="131">
        <v>13167119.85</v>
      </c>
      <c r="L1138" s="131">
        <v>3575202.24</v>
      </c>
      <c r="M1138" s="131">
        <v>0</v>
      </c>
      <c r="N1138" s="131">
        <v>10163650.060000001</v>
      </c>
      <c r="P1138">
        <f t="shared" si="52"/>
        <v>24302768.350000001</v>
      </c>
      <c r="Q1138">
        <f t="shared" si="53"/>
        <v>10163650.060000001</v>
      </c>
    </row>
    <row r="1139" spans="1:17" x14ac:dyDescent="0.3">
      <c r="A1139" t="str">
        <f t="shared" si="51"/>
        <v>2014_3150</v>
      </c>
      <c r="C1139" s="131">
        <v>1138</v>
      </c>
      <c r="D1139" s="131">
        <v>3150</v>
      </c>
      <c r="E1139" s="131">
        <v>3150</v>
      </c>
      <c r="F1139" s="131" t="s">
        <v>163</v>
      </c>
      <c r="G1139" s="131">
        <v>2014</v>
      </c>
      <c r="H1139" s="131">
        <v>0</v>
      </c>
      <c r="I1139" s="131">
        <v>1</v>
      </c>
      <c r="J1139" s="131">
        <v>3181310.68</v>
      </c>
      <c r="K1139" s="131">
        <v>1222.29</v>
      </c>
      <c r="L1139" s="131">
        <v>181291.58</v>
      </c>
      <c r="M1139" s="131">
        <v>0</v>
      </c>
      <c r="N1139" s="131">
        <v>1779887.6</v>
      </c>
      <c r="P1139">
        <f t="shared" si="52"/>
        <v>3182532.97</v>
      </c>
      <c r="Q1139">
        <f t="shared" si="53"/>
        <v>1779887.6</v>
      </c>
    </row>
    <row r="1140" spans="1:17" x14ac:dyDescent="0.3">
      <c r="A1140" t="str">
        <f t="shared" si="51"/>
        <v>2014_3154</v>
      </c>
      <c r="C1140" s="131">
        <v>1139</v>
      </c>
      <c r="D1140" s="131">
        <v>3154</v>
      </c>
      <c r="E1140" s="131">
        <v>3154</v>
      </c>
      <c r="F1140" s="131" t="s">
        <v>164</v>
      </c>
      <c r="G1140" s="131">
        <v>2014</v>
      </c>
      <c r="H1140" s="131">
        <v>0</v>
      </c>
      <c r="I1140" s="131">
        <v>1</v>
      </c>
      <c r="J1140" s="131">
        <v>90100.42</v>
      </c>
      <c r="K1140" s="131">
        <v>2506821.2599999998</v>
      </c>
      <c r="L1140" s="131">
        <v>483139.46</v>
      </c>
      <c r="M1140" s="131">
        <v>58648.14</v>
      </c>
      <c r="N1140" s="131">
        <v>1409831.81</v>
      </c>
      <c r="P1140">
        <f t="shared" si="52"/>
        <v>2596921.6799999997</v>
      </c>
      <c r="Q1140">
        <f t="shared" si="53"/>
        <v>1468479.95</v>
      </c>
    </row>
    <row r="1141" spans="1:17" x14ac:dyDescent="0.3">
      <c r="A1141" t="str">
        <f t="shared" si="51"/>
        <v>2014_3186</v>
      </c>
      <c r="C1141" s="131">
        <v>1140</v>
      </c>
      <c r="D1141" s="131">
        <v>3186</v>
      </c>
      <c r="E1141" s="131">
        <v>3186</v>
      </c>
      <c r="F1141" s="131" t="s">
        <v>787</v>
      </c>
      <c r="G1141" s="131">
        <v>2014</v>
      </c>
      <c r="H1141" s="131">
        <v>0</v>
      </c>
      <c r="I1141" s="131">
        <v>1</v>
      </c>
      <c r="J1141" s="131">
        <v>1413964.85</v>
      </c>
      <c r="K1141" s="131">
        <v>114648.94</v>
      </c>
      <c r="L1141" s="131">
        <v>82918.77</v>
      </c>
      <c r="M1141" s="131">
        <v>0</v>
      </c>
      <c r="N1141" s="131">
        <v>1217416.3400000001</v>
      </c>
      <c r="P1141">
        <f t="shared" si="52"/>
        <v>1528613.79</v>
      </c>
      <c r="Q1141">
        <f t="shared" si="53"/>
        <v>1217416.3400000001</v>
      </c>
    </row>
    <row r="1142" spans="1:17" x14ac:dyDescent="0.3">
      <c r="A1142" t="str">
        <f t="shared" si="51"/>
        <v>2014_3204</v>
      </c>
      <c r="C1142" s="131">
        <v>1141</v>
      </c>
      <c r="D1142" s="131">
        <v>3204</v>
      </c>
      <c r="E1142" s="131">
        <v>3204</v>
      </c>
      <c r="F1142" s="131" t="s">
        <v>166</v>
      </c>
      <c r="G1142" s="131">
        <v>2014</v>
      </c>
      <c r="H1142" s="131">
        <v>0</v>
      </c>
      <c r="I1142" s="131">
        <v>1</v>
      </c>
      <c r="J1142" s="131">
        <v>1204330.43</v>
      </c>
      <c r="K1142" s="131">
        <v>0</v>
      </c>
      <c r="L1142" s="131">
        <v>152804.66</v>
      </c>
      <c r="M1142" s="131">
        <v>0</v>
      </c>
      <c r="N1142" s="131">
        <v>303636.99</v>
      </c>
      <c r="P1142">
        <f t="shared" si="52"/>
        <v>1204330.43</v>
      </c>
      <c r="Q1142">
        <f t="shared" si="53"/>
        <v>303636.99</v>
      </c>
    </row>
    <row r="1143" spans="1:17" x14ac:dyDescent="0.3">
      <c r="A1143" t="str">
        <f t="shared" si="51"/>
        <v>2014_3231</v>
      </c>
      <c r="C1143" s="131">
        <v>1142</v>
      </c>
      <c r="D1143" s="131">
        <v>3231</v>
      </c>
      <c r="E1143" s="131">
        <v>3231</v>
      </c>
      <c r="F1143" s="131" t="s">
        <v>167</v>
      </c>
      <c r="G1143" s="131">
        <v>2014</v>
      </c>
      <c r="H1143" s="131">
        <v>0</v>
      </c>
      <c r="I1143" s="131">
        <v>1</v>
      </c>
      <c r="J1143" s="131">
        <v>10798543.970000001</v>
      </c>
      <c r="K1143" s="131">
        <v>0</v>
      </c>
      <c r="L1143" s="131">
        <v>801526.63</v>
      </c>
      <c r="M1143" s="131">
        <v>0</v>
      </c>
      <c r="N1143" s="131">
        <v>4133924.68</v>
      </c>
      <c r="P1143">
        <f t="shared" si="52"/>
        <v>10798543.970000001</v>
      </c>
      <c r="Q1143">
        <f t="shared" si="53"/>
        <v>4133924.68</v>
      </c>
    </row>
    <row r="1144" spans="1:17" x14ac:dyDescent="0.3">
      <c r="A1144" t="str">
        <f t="shared" si="51"/>
        <v>2014_3312</v>
      </c>
      <c r="C1144" s="131">
        <v>1143</v>
      </c>
      <c r="D1144" s="131">
        <v>3312</v>
      </c>
      <c r="E1144" s="131">
        <v>3312</v>
      </c>
      <c r="F1144" s="131" t="s">
        <v>168</v>
      </c>
      <c r="G1144" s="131">
        <v>2014</v>
      </c>
      <c r="H1144" s="131">
        <v>0</v>
      </c>
      <c r="I1144" s="131">
        <v>1</v>
      </c>
      <c r="J1144" s="131">
        <v>1554468.29</v>
      </c>
      <c r="K1144" s="131">
        <v>766972.02</v>
      </c>
      <c r="L1144" s="131">
        <v>1027174.61</v>
      </c>
      <c r="M1144" s="131">
        <v>0</v>
      </c>
      <c r="N1144" s="131">
        <v>1247310.6399999999</v>
      </c>
      <c r="P1144">
        <f t="shared" si="52"/>
        <v>2321440.31</v>
      </c>
      <c r="Q1144">
        <f t="shared" si="53"/>
        <v>1247310.6399999999</v>
      </c>
    </row>
    <row r="1145" spans="1:17" x14ac:dyDescent="0.3">
      <c r="A1145" t="str">
        <f t="shared" si="51"/>
        <v>2014_3330</v>
      </c>
      <c r="C1145" s="131">
        <v>1144</v>
      </c>
      <c r="D1145" s="131">
        <v>3330</v>
      </c>
      <c r="E1145" s="131">
        <v>3330</v>
      </c>
      <c r="F1145" s="131" t="s">
        <v>169</v>
      </c>
      <c r="G1145" s="131">
        <v>2014</v>
      </c>
      <c r="H1145" s="131">
        <v>0</v>
      </c>
      <c r="I1145" s="131">
        <v>1</v>
      </c>
      <c r="J1145" s="131">
        <v>1400184.12</v>
      </c>
      <c r="K1145" s="131">
        <v>0</v>
      </c>
      <c r="L1145" s="131">
        <v>79176.27</v>
      </c>
      <c r="M1145" s="131">
        <v>0</v>
      </c>
      <c r="N1145" s="131">
        <v>919898.56</v>
      </c>
      <c r="P1145">
        <f t="shared" si="52"/>
        <v>1400184.12</v>
      </c>
      <c r="Q1145">
        <f t="shared" si="53"/>
        <v>919898.56</v>
      </c>
    </row>
    <row r="1146" spans="1:17" x14ac:dyDescent="0.3">
      <c r="A1146" t="str">
        <f t="shared" si="51"/>
        <v>2014_3348</v>
      </c>
      <c r="C1146" s="131">
        <v>1145</v>
      </c>
      <c r="D1146" s="131">
        <v>3348</v>
      </c>
      <c r="E1146" s="131">
        <v>3348</v>
      </c>
      <c r="F1146" s="131" t="s">
        <v>170</v>
      </c>
      <c r="G1146" s="131">
        <v>2014</v>
      </c>
      <c r="H1146" s="131">
        <v>0</v>
      </c>
      <c r="I1146" s="131">
        <v>1</v>
      </c>
      <c r="J1146" s="131">
        <v>1300274.93</v>
      </c>
      <c r="K1146" s="131">
        <v>0</v>
      </c>
      <c r="L1146" s="131">
        <v>113357.5</v>
      </c>
      <c r="M1146" s="131">
        <v>0</v>
      </c>
      <c r="N1146" s="131">
        <v>679745.2</v>
      </c>
      <c r="P1146">
        <f t="shared" si="52"/>
        <v>1300274.93</v>
      </c>
      <c r="Q1146">
        <f t="shared" si="53"/>
        <v>679745.2</v>
      </c>
    </row>
    <row r="1147" spans="1:17" x14ac:dyDescent="0.3">
      <c r="A1147" t="str">
        <f t="shared" si="51"/>
        <v>2014_3375</v>
      </c>
      <c r="C1147" s="131">
        <v>1146</v>
      </c>
      <c r="D1147" s="131">
        <v>3375</v>
      </c>
      <c r="E1147" s="131">
        <v>3375</v>
      </c>
      <c r="F1147" s="131" t="s">
        <v>171</v>
      </c>
      <c r="G1147" s="131">
        <v>2014</v>
      </c>
      <c r="H1147" s="131">
        <v>0</v>
      </c>
      <c r="I1147" s="131">
        <v>1</v>
      </c>
      <c r="J1147" s="131">
        <v>2141805.7000000002</v>
      </c>
      <c r="K1147" s="131">
        <v>1512758.9</v>
      </c>
      <c r="L1147" s="131">
        <v>766079.2</v>
      </c>
      <c r="M1147" s="131">
        <v>0</v>
      </c>
      <c r="N1147" s="131">
        <v>1168250.22</v>
      </c>
      <c r="P1147">
        <f t="shared" si="52"/>
        <v>3654564.6</v>
      </c>
      <c r="Q1147">
        <f t="shared" si="53"/>
        <v>1168250.22</v>
      </c>
    </row>
    <row r="1148" spans="1:17" x14ac:dyDescent="0.3">
      <c r="A1148" t="str">
        <f t="shared" si="51"/>
        <v>2014_3420</v>
      </c>
      <c r="C1148" s="131">
        <v>1147</v>
      </c>
      <c r="D1148" s="131">
        <v>3420</v>
      </c>
      <c r="E1148" s="131">
        <v>3420</v>
      </c>
      <c r="F1148" s="131" t="s">
        <v>172</v>
      </c>
      <c r="G1148" s="131">
        <v>2014</v>
      </c>
      <c r="H1148" s="131">
        <v>0</v>
      </c>
      <c r="I1148" s="131">
        <v>1</v>
      </c>
      <c r="J1148" s="131">
        <v>3041110.88</v>
      </c>
      <c r="K1148" s="131">
        <v>0</v>
      </c>
      <c r="L1148" s="131">
        <v>334401.83</v>
      </c>
      <c r="M1148" s="131">
        <v>0</v>
      </c>
      <c r="N1148" s="131">
        <v>1973671.29</v>
      </c>
      <c r="P1148">
        <f t="shared" si="52"/>
        <v>3041110.88</v>
      </c>
      <c r="Q1148">
        <f t="shared" si="53"/>
        <v>1973671.29</v>
      </c>
    </row>
    <row r="1149" spans="1:17" x14ac:dyDescent="0.3">
      <c r="A1149" t="str">
        <f t="shared" si="51"/>
        <v>2014_3465</v>
      </c>
      <c r="C1149" s="131">
        <v>1148</v>
      </c>
      <c r="D1149" s="131">
        <v>3465</v>
      </c>
      <c r="E1149" s="131">
        <v>3465</v>
      </c>
      <c r="F1149" s="131" t="s">
        <v>173</v>
      </c>
      <c r="G1149" s="131">
        <v>2014</v>
      </c>
      <c r="H1149" s="131">
        <v>0</v>
      </c>
      <c r="I1149" s="131">
        <v>1</v>
      </c>
      <c r="J1149" s="131">
        <v>456038.48</v>
      </c>
      <c r="K1149" s="131">
        <v>949749.06</v>
      </c>
      <c r="L1149" s="131">
        <v>81665.789999999994</v>
      </c>
      <c r="M1149" s="131">
        <v>0</v>
      </c>
      <c r="N1149" s="131">
        <v>961308.27</v>
      </c>
      <c r="P1149">
        <f t="shared" si="52"/>
        <v>1405787.54</v>
      </c>
      <c r="Q1149">
        <f t="shared" si="53"/>
        <v>961308.27</v>
      </c>
    </row>
    <row r="1150" spans="1:17" x14ac:dyDescent="0.3">
      <c r="A1150" t="str">
        <f t="shared" si="51"/>
        <v>2014_3537</v>
      </c>
      <c r="C1150" s="131">
        <v>1149</v>
      </c>
      <c r="D1150" s="131">
        <v>3537</v>
      </c>
      <c r="E1150" s="131">
        <v>3537</v>
      </c>
      <c r="F1150" s="131" t="s">
        <v>174</v>
      </c>
      <c r="G1150" s="131">
        <v>2014</v>
      </c>
      <c r="H1150" s="131">
        <v>0</v>
      </c>
      <c r="I1150" s="131">
        <v>1</v>
      </c>
      <c r="J1150" s="131">
        <v>150</v>
      </c>
      <c r="K1150" s="131">
        <v>154387.68</v>
      </c>
      <c r="L1150" s="131">
        <v>65728.63</v>
      </c>
      <c r="M1150" s="131">
        <v>0</v>
      </c>
      <c r="N1150" s="131">
        <v>36853.69</v>
      </c>
      <c r="P1150">
        <f t="shared" si="52"/>
        <v>154537.68</v>
      </c>
      <c r="Q1150">
        <f t="shared" si="53"/>
        <v>36853.69</v>
      </c>
    </row>
    <row r="1151" spans="1:17" x14ac:dyDescent="0.3">
      <c r="A1151" t="str">
        <f t="shared" si="51"/>
        <v>2014_3555</v>
      </c>
      <c r="C1151" s="131">
        <v>1150</v>
      </c>
      <c r="D1151" s="131">
        <v>3555</v>
      </c>
      <c r="E1151" s="131">
        <v>3555</v>
      </c>
      <c r="F1151" s="131" t="s">
        <v>175</v>
      </c>
      <c r="G1151" s="131">
        <v>2014</v>
      </c>
      <c r="H1151" s="131">
        <v>0</v>
      </c>
      <c r="I1151" s="131">
        <v>1</v>
      </c>
      <c r="J1151" s="131">
        <v>467765.39</v>
      </c>
      <c r="K1151" s="131">
        <v>912901.27</v>
      </c>
      <c r="L1151" s="131">
        <v>529217.21</v>
      </c>
      <c r="M1151" s="131">
        <v>0</v>
      </c>
      <c r="N1151" s="131">
        <v>227876.83</v>
      </c>
      <c r="P1151">
        <f t="shared" si="52"/>
        <v>1380666.6600000001</v>
      </c>
      <c r="Q1151">
        <f t="shared" si="53"/>
        <v>227876.83</v>
      </c>
    </row>
    <row r="1152" spans="1:17" x14ac:dyDescent="0.3">
      <c r="A1152" t="str">
        <f t="shared" si="51"/>
        <v>2014_3600</v>
      </c>
      <c r="C1152" s="131">
        <v>1151</v>
      </c>
      <c r="D1152" s="131">
        <v>3600</v>
      </c>
      <c r="E1152" s="131">
        <v>3600</v>
      </c>
      <c r="F1152" s="131" t="s">
        <v>177</v>
      </c>
      <c r="G1152" s="131">
        <v>2014</v>
      </c>
      <c r="H1152" s="131">
        <v>0</v>
      </c>
      <c r="I1152" s="131">
        <v>1</v>
      </c>
      <c r="J1152" s="131">
        <v>4797264.74</v>
      </c>
      <c r="K1152" s="131">
        <v>0</v>
      </c>
      <c r="L1152" s="131">
        <v>68763.75</v>
      </c>
      <c r="M1152" s="131">
        <v>0</v>
      </c>
      <c r="N1152" s="131">
        <v>2999808.67</v>
      </c>
      <c r="P1152">
        <f t="shared" si="52"/>
        <v>4797264.74</v>
      </c>
      <c r="Q1152">
        <f t="shared" si="53"/>
        <v>2999808.67</v>
      </c>
    </row>
    <row r="1153" spans="1:17" x14ac:dyDescent="0.3">
      <c r="A1153" t="str">
        <f t="shared" si="51"/>
        <v>2014_3609</v>
      </c>
      <c r="C1153" s="131">
        <v>1152</v>
      </c>
      <c r="D1153" s="131">
        <v>3609</v>
      </c>
      <c r="E1153" s="131">
        <v>3609</v>
      </c>
      <c r="F1153" s="131" t="s">
        <v>178</v>
      </c>
      <c r="G1153" s="131">
        <v>2014</v>
      </c>
      <c r="H1153" s="131">
        <v>0</v>
      </c>
      <c r="I1153" s="131">
        <v>1</v>
      </c>
      <c r="J1153" s="131">
        <v>1613318.49</v>
      </c>
      <c r="K1153" s="131">
        <v>15097</v>
      </c>
      <c r="L1153" s="131">
        <v>171782.04</v>
      </c>
      <c r="M1153" s="131">
        <v>0</v>
      </c>
      <c r="N1153" s="131">
        <v>1181021.76</v>
      </c>
      <c r="P1153">
        <f t="shared" si="52"/>
        <v>1628415.49</v>
      </c>
      <c r="Q1153">
        <f t="shared" si="53"/>
        <v>1181021.76</v>
      </c>
    </row>
    <row r="1154" spans="1:17" x14ac:dyDescent="0.3">
      <c r="A1154" t="str">
        <f t="shared" ref="A1154:A1217" si="54">CONCATENATE(G1154,"_",D1154)</f>
        <v>2014_3645</v>
      </c>
      <c r="C1154" s="131">
        <v>1153</v>
      </c>
      <c r="D1154" s="131">
        <v>3645</v>
      </c>
      <c r="E1154" s="131">
        <v>3645</v>
      </c>
      <c r="F1154" s="131" t="s">
        <v>179</v>
      </c>
      <c r="G1154" s="131">
        <v>2014</v>
      </c>
      <c r="H1154" s="131">
        <v>0</v>
      </c>
      <c r="I1154" s="131">
        <v>1</v>
      </c>
      <c r="J1154" s="131">
        <v>9245136.9700000007</v>
      </c>
      <c r="K1154" s="131">
        <v>0</v>
      </c>
      <c r="L1154" s="131">
        <v>1381146.13</v>
      </c>
      <c r="M1154" s="131">
        <v>0</v>
      </c>
      <c r="N1154" s="131">
        <v>5675134.54</v>
      </c>
      <c r="P1154">
        <f t="shared" si="52"/>
        <v>9245136.9700000007</v>
      </c>
      <c r="Q1154">
        <f t="shared" si="53"/>
        <v>5675134.54</v>
      </c>
    </row>
    <row r="1155" spans="1:17" x14ac:dyDescent="0.3">
      <c r="A1155" t="str">
        <f t="shared" si="54"/>
        <v>2014_3715</v>
      </c>
      <c r="C1155" s="131">
        <v>1154</v>
      </c>
      <c r="D1155" s="131">
        <v>3715</v>
      </c>
      <c r="E1155" s="131">
        <v>3715</v>
      </c>
      <c r="F1155" s="131" t="s">
        <v>181</v>
      </c>
      <c r="G1155" s="131">
        <v>2014</v>
      </c>
      <c r="H1155" s="131">
        <v>0</v>
      </c>
      <c r="I1155" s="131">
        <v>1</v>
      </c>
      <c r="J1155" s="131">
        <v>17965752.149999999</v>
      </c>
      <c r="K1155" s="131">
        <v>0</v>
      </c>
      <c r="L1155" s="131">
        <v>1739690.92</v>
      </c>
      <c r="M1155" s="131">
        <v>484639.47</v>
      </c>
      <c r="N1155" s="131">
        <v>8797941.2200000007</v>
      </c>
      <c r="P1155">
        <f t="shared" ref="P1155:P1218" si="55">SUM(J1155:K1155)</f>
        <v>17965752.149999999</v>
      </c>
      <c r="Q1155">
        <f t="shared" ref="Q1155:Q1218" si="56">SUM(M1155:N1155)</f>
        <v>9282580.6900000013</v>
      </c>
    </row>
    <row r="1156" spans="1:17" x14ac:dyDescent="0.3">
      <c r="A1156" t="str">
        <f t="shared" si="54"/>
        <v>2014_3744</v>
      </c>
      <c r="C1156" s="131">
        <v>1155</v>
      </c>
      <c r="D1156" s="131">
        <v>3744</v>
      </c>
      <c r="E1156" s="131">
        <v>3744</v>
      </c>
      <c r="F1156" s="131" t="s">
        <v>182</v>
      </c>
      <c r="G1156" s="131">
        <v>2014</v>
      </c>
      <c r="H1156" s="131">
        <v>0</v>
      </c>
      <c r="I1156" s="131">
        <v>1</v>
      </c>
      <c r="J1156" s="131">
        <v>1409612.24</v>
      </c>
      <c r="K1156" s="131">
        <v>0</v>
      </c>
      <c r="L1156" s="131">
        <v>145393.54</v>
      </c>
      <c r="M1156" s="131">
        <v>8201.44</v>
      </c>
      <c r="N1156" s="131">
        <v>628871</v>
      </c>
      <c r="P1156">
        <f t="shared" si="55"/>
        <v>1409612.24</v>
      </c>
      <c r="Q1156">
        <f t="shared" si="56"/>
        <v>637072.43999999994</v>
      </c>
    </row>
    <row r="1157" spans="1:17" x14ac:dyDescent="0.3">
      <c r="A1157" t="str">
        <f t="shared" si="54"/>
        <v>2014_3798</v>
      </c>
      <c r="C1157" s="131">
        <v>1156</v>
      </c>
      <c r="D1157" s="131">
        <v>3798</v>
      </c>
      <c r="E1157" s="131">
        <v>3798</v>
      </c>
      <c r="F1157" s="131" t="s">
        <v>183</v>
      </c>
      <c r="G1157" s="131">
        <v>2014</v>
      </c>
      <c r="H1157" s="131">
        <v>0</v>
      </c>
      <c r="I1157" s="131">
        <v>1</v>
      </c>
      <c r="J1157" s="131">
        <v>193271</v>
      </c>
      <c r="K1157" s="131">
        <v>1588865.23</v>
      </c>
      <c r="L1157" s="131">
        <v>127682.64</v>
      </c>
      <c r="M1157" s="131">
        <v>0</v>
      </c>
      <c r="N1157" s="131">
        <v>1200179.25</v>
      </c>
      <c r="P1157">
        <f t="shared" si="55"/>
        <v>1782136.23</v>
      </c>
      <c r="Q1157">
        <f t="shared" si="56"/>
        <v>1200179.25</v>
      </c>
    </row>
    <row r="1158" spans="1:17" x14ac:dyDescent="0.3">
      <c r="A1158" t="str">
        <f t="shared" si="54"/>
        <v>2014_3816</v>
      </c>
      <c r="C1158" s="131">
        <v>1157</v>
      </c>
      <c r="D1158" s="131">
        <v>3816</v>
      </c>
      <c r="E1158" s="131">
        <v>3816</v>
      </c>
      <c r="F1158" s="131" t="s">
        <v>184</v>
      </c>
      <c r="G1158" s="131">
        <v>2014</v>
      </c>
      <c r="H1158" s="131">
        <v>0</v>
      </c>
      <c r="I1158" s="131">
        <v>1</v>
      </c>
      <c r="J1158" s="131">
        <v>187425.88</v>
      </c>
      <c r="K1158" s="131">
        <v>809099.8</v>
      </c>
      <c r="L1158" s="131">
        <v>126077.48</v>
      </c>
      <c r="M1158" s="131">
        <v>0</v>
      </c>
      <c r="N1158" s="131">
        <v>911593.22</v>
      </c>
      <c r="P1158">
        <f t="shared" si="55"/>
        <v>996525.68</v>
      </c>
      <c r="Q1158">
        <f t="shared" si="56"/>
        <v>911593.22</v>
      </c>
    </row>
    <row r="1159" spans="1:17" x14ac:dyDescent="0.3">
      <c r="A1159" t="str">
        <f t="shared" si="54"/>
        <v>2014_3841</v>
      </c>
      <c r="C1159" s="131">
        <v>1158</v>
      </c>
      <c r="D1159" s="131">
        <v>3841</v>
      </c>
      <c r="E1159" s="131">
        <v>3841</v>
      </c>
      <c r="F1159" s="131" t="s">
        <v>185</v>
      </c>
      <c r="G1159" s="131">
        <v>2014</v>
      </c>
      <c r="H1159" s="131">
        <v>0</v>
      </c>
      <c r="I1159" s="131">
        <v>1</v>
      </c>
      <c r="J1159" s="131">
        <v>2311944.62</v>
      </c>
      <c r="K1159" s="131">
        <v>0</v>
      </c>
      <c r="L1159" s="131">
        <v>247224.68</v>
      </c>
      <c r="M1159" s="131">
        <v>0</v>
      </c>
      <c r="N1159" s="131">
        <v>1342122.4099999999</v>
      </c>
      <c r="P1159">
        <f t="shared" si="55"/>
        <v>2311944.62</v>
      </c>
      <c r="Q1159">
        <f t="shared" si="56"/>
        <v>1342122.4099999999</v>
      </c>
    </row>
    <row r="1160" spans="1:17" x14ac:dyDescent="0.3">
      <c r="A1160" t="str">
        <f t="shared" si="54"/>
        <v>2014_3897</v>
      </c>
      <c r="C1160" s="131">
        <v>1159</v>
      </c>
      <c r="D1160" s="131">
        <v>3897</v>
      </c>
      <c r="E1160" s="131">
        <v>3897</v>
      </c>
      <c r="F1160" s="131" t="s">
        <v>788</v>
      </c>
      <c r="G1160" s="131">
        <v>2014</v>
      </c>
      <c r="H1160" s="131">
        <v>0</v>
      </c>
      <c r="I1160" s="131">
        <v>1</v>
      </c>
      <c r="J1160" s="131">
        <v>251953.26</v>
      </c>
      <c r="K1160" s="131">
        <v>176043.78</v>
      </c>
      <c r="L1160" s="131">
        <v>118525.38</v>
      </c>
      <c r="M1160" s="131">
        <v>0</v>
      </c>
      <c r="N1160" s="131">
        <v>348588.96</v>
      </c>
      <c r="P1160">
        <f t="shared" si="55"/>
        <v>427997.04000000004</v>
      </c>
      <c r="Q1160">
        <f t="shared" si="56"/>
        <v>348588.96</v>
      </c>
    </row>
    <row r="1161" spans="1:17" x14ac:dyDescent="0.3">
      <c r="A1161" t="str">
        <f t="shared" si="54"/>
        <v>2014_3906</v>
      </c>
      <c r="C1161" s="131">
        <v>1160</v>
      </c>
      <c r="D1161" s="131">
        <v>3906</v>
      </c>
      <c r="E1161" s="131">
        <v>3906</v>
      </c>
      <c r="F1161" s="131" t="s">
        <v>187</v>
      </c>
      <c r="G1161" s="131">
        <v>2014</v>
      </c>
      <c r="H1161" s="131">
        <v>0</v>
      </c>
      <c r="I1161" s="131">
        <v>1</v>
      </c>
      <c r="J1161" s="131">
        <v>996054.84</v>
      </c>
      <c r="K1161" s="131">
        <v>0</v>
      </c>
      <c r="L1161" s="131">
        <v>136906.72</v>
      </c>
      <c r="M1161" s="131">
        <v>0</v>
      </c>
      <c r="N1161" s="131">
        <v>561339.18999999994</v>
      </c>
      <c r="P1161">
        <f t="shared" si="55"/>
        <v>996054.84</v>
      </c>
      <c r="Q1161">
        <f t="shared" si="56"/>
        <v>561339.18999999994</v>
      </c>
    </row>
    <row r="1162" spans="1:17" x14ac:dyDescent="0.3">
      <c r="A1162" t="str">
        <f t="shared" si="54"/>
        <v>2014_4419</v>
      </c>
      <c r="C1162" s="131">
        <v>1161</v>
      </c>
      <c r="D1162" s="131">
        <v>4419</v>
      </c>
      <c r="E1162" s="131">
        <v>4419</v>
      </c>
      <c r="F1162" s="131" t="s">
        <v>789</v>
      </c>
      <c r="G1162" s="131">
        <v>2014</v>
      </c>
      <c r="H1162" s="131">
        <v>0</v>
      </c>
      <c r="I1162" s="131">
        <v>1</v>
      </c>
      <c r="J1162" s="131">
        <v>347721.34</v>
      </c>
      <c r="K1162" s="131">
        <v>1033786.43</v>
      </c>
      <c r="L1162" s="131">
        <v>269452.31</v>
      </c>
      <c r="M1162" s="131">
        <v>0</v>
      </c>
      <c r="N1162" s="131">
        <v>9192.48</v>
      </c>
      <c r="P1162">
        <f t="shared" si="55"/>
        <v>1381507.77</v>
      </c>
      <c r="Q1162">
        <f t="shared" si="56"/>
        <v>9192.48</v>
      </c>
    </row>
    <row r="1163" spans="1:17" x14ac:dyDescent="0.3">
      <c r="A1163" t="str">
        <f t="shared" si="54"/>
        <v>2014_3942</v>
      </c>
      <c r="C1163" s="131">
        <v>1162</v>
      </c>
      <c r="D1163" s="131">
        <v>3942</v>
      </c>
      <c r="E1163" s="131">
        <v>3942</v>
      </c>
      <c r="F1163" s="131" t="s">
        <v>188</v>
      </c>
      <c r="G1163" s="131">
        <v>2014</v>
      </c>
      <c r="H1163" s="131">
        <v>0</v>
      </c>
      <c r="I1163" s="131">
        <v>1</v>
      </c>
      <c r="J1163" s="131">
        <v>1781062.07</v>
      </c>
      <c r="K1163" s="131">
        <v>0</v>
      </c>
      <c r="L1163" s="131">
        <v>141963.59</v>
      </c>
      <c r="M1163" s="131">
        <v>0</v>
      </c>
      <c r="N1163" s="131">
        <v>1204069.44</v>
      </c>
      <c r="P1163">
        <f t="shared" si="55"/>
        <v>1781062.07</v>
      </c>
      <c r="Q1163">
        <f t="shared" si="56"/>
        <v>1204069.44</v>
      </c>
    </row>
    <row r="1164" spans="1:17" x14ac:dyDescent="0.3">
      <c r="A1164" t="str">
        <f t="shared" si="54"/>
        <v>2014_4023</v>
      </c>
      <c r="C1164" s="131">
        <v>1163</v>
      </c>
      <c r="D1164" s="131">
        <v>4023</v>
      </c>
      <c r="E1164" s="131">
        <v>4023</v>
      </c>
      <c r="F1164" s="131" t="s">
        <v>790</v>
      </c>
      <c r="G1164" s="131">
        <v>2014</v>
      </c>
      <c r="H1164" s="131">
        <v>0</v>
      </c>
      <c r="I1164" s="131">
        <v>1</v>
      </c>
      <c r="J1164" s="131">
        <v>1817161.46</v>
      </c>
      <c r="K1164" s="131">
        <v>9167.7000000000007</v>
      </c>
      <c r="L1164" s="131">
        <v>115018.95</v>
      </c>
      <c r="M1164" s="131">
        <v>0</v>
      </c>
      <c r="N1164" s="131">
        <v>1190156.3999999999</v>
      </c>
      <c r="P1164">
        <f t="shared" si="55"/>
        <v>1826329.16</v>
      </c>
      <c r="Q1164">
        <f t="shared" si="56"/>
        <v>1190156.3999999999</v>
      </c>
    </row>
    <row r="1165" spans="1:17" x14ac:dyDescent="0.3">
      <c r="A1165" t="str">
        <f t="shared" si="54"/>
        <v>2014_4033</v>
      </c>
      <c r="C1165" s="131">
        <v>1164</v>
      </c>
      <c r="D1165" s="131">
        <v>4033</v>
      </c>
      <c r="E1165" s="131">
        <v>4033</v>
      </c>
      <c r="F1165" s="131" t="s">
        <v>368</v>
      </c>
      <c r="G1165" s="131">
        <v>2014</v>
      </c>
      <c r="H1165" s="131">
        <v>0</v>
      </c>
      <c r="I1165" s="131">
        <v>1</v>
      </c>
      <c r="J1165" s="131">
        <v>2101435.73</v>
      </c>
      <c r="K1165" s="131">
        <v>736814.06</v>
      </c>
      <c r="L1165" s="131">
        <v>417942.02</v>
      </c>
      <c r="M1165" s="131">
        <v>0</v>
      </c>
      <c r="N1165" s="131">
        <v>1520031.98</v>
      </c>
      <c r="P1165">
        <f t="shared" si="55"/>
        <v>2838249.79</v>
      </c>
      <c r="Q1165">
        <f t="shared" si="56"/>
        <v>1520031.98</v>
      </c>
    </row>
    <row r="1166" spans="1:17" x14ac:dyDescent="0.3">
      <c r="A1166" t="str">
        <f t="shared" si="54"/>
        <v>2014_4041</v>
      </c>
      <c r="C1166" s="131">
        <v>1165</v>
      </c>
      <c r="D1166" s="131">
        <v>4041</v>
      </c>
      <c r="E1166" s="131">
        <v>4041</v>
      </c>
      <c r="F1166" s="131" t="s">
        <v>191</v>
      </c>
      <c r="G1166" s="131">
        <v>2014</v>
      </c>
      <c r="H1166" s="131">
        <v>0</v>
      </c>
      <c r="I1166" s="131">
        <v>1</v>
      </c>
      <c r="J1166" s="131">
        <v>4020349.88</v>
      </c>
      <c r="K1166" s="131">
        <v>8498.3700000000008</v>
      </c>
      <c r="L1166" s="131">
        <v>231112.86</v>
      </c>
      <c r="M1166" s="131">
        <v>0</v>
      </c>
      <c r="N1166" s="131">
        <v>2978717.38</v>
      </c>
      <c r="P1166">
        <f t="shared" si="55"/>
        <v>4028848.25</v>
      </c>
      <c r="Q1166">
        <f t="shared" si="56"/>
        <v>2978717.38</v>
      </c>
    </row>
    <row r="1167" spans="1:17" x14ac:dyDescent="0.3">
      <c r="A1167" t="str">
        <f t="shared" si="54"/>
        <v>2014_4043</v>
      </c>
      <c r="C1167" s="131">
        <v>1166</v>
      </c>
      <c r="D1167" s="131">
        <v>4043</v>
      </c>
      <c r="E1167" s="131">
        <v>4043</v>
      </c>
      <c r="F1167" s="131" t="s">
        <v>192</v>
      </c>
      <c r="G1167" s="131">
        <v>2014</v>
      </c>
      <c r="H1167" s="131">
        <v>0</v>
      </c>
      <c r="I1167" s="131">
        <v>1</v>
      </c>
      <c r="J1167" s="131">
        <v>15434.78</v>
      </c>
      <c r="K1167" s="131">
        <v>1192822.17</v>
      </c>
      <c r="L1167" s="131">
        <v>285283.63</v>
      </c>
      <c r="M1167" s="131">
        <v>0</v>
      </c>
      <c r="N1167" s="131">
        <v>803471.93</v>
      </c>
      <c r="P1167">
        <f t="shared" si="55"/>
        <v>1208256.95</v>
      </c>
      <c r="Q1167">
        <f t="shared" si="56"/>
        <v>803471.93</v>
      </c>
    </row>
    <row r="1168" spans="1:17" x14ac:dyDescent="0.3">
      <c r="A1168" t="str">
        <f t="shared" si="54"/>
        <v>2014_4068</v>
      </c>
      <c r="C1168" s="131">
        <v>1167</v>
      </c>
      <c r="D1168" s="131">
        <v>4068</v>
      </c>
      <c r="E1168" s="131">
        <v>4068</v>
      </c>
      <c r="F1168" s="131" t="s">
        <v>945</v>
      </c>
      <c r="G1168" s="131">
        <v>2014</v>
      </c>
      <c r="H1168" s="131">
        <v>0</v>
      </c>
      <c r="I1168" s="131">
        <v>1</v>
      </c>
      <c r="J1168" s="131">
        <v>1562535.79</v>
      </c>
      <c r="K1168" s="131">
        <v>0</v>
      </c>
      <c r="L1168" s="131">
        <v>223173.32</v>
      </c>
      <c r="M1168" s="131">
        <v>0</v>
      </c>
      <c r="N1168" s="131">
        <v>986170.25</v>
      </c>
      <c r="P1168">
        <f t="shared" si="55"/>
        <v>1562535.79</v>
      </c>
      <c r="Q1168">
        <f t="shared" si="56"/>
        <v>986170.25</v>
      </c>
    </row>
    <row r="1169" spans="1:17" x14ac:dyDescent="0.3">
      <c r="A1169" t="str">
        <f t="shared" si="54"/>
        <v>2014_4086</v>
      </c>
      <c r="C1169" s="131">
        <v>1168</v>
      </c>
      <c r="D1169" s="131">
        <v>4086</v>
      </c>
      <c r="E1169" s="131">
        <v>4086</v>
      </c>
      <c r="F1169" s="131" t="s">
        <v>791</v>
      </c>
      <c r="G1169" s="131">
        <v>2014</v>
      </c>
      <c r="H1169" s="131">
        <v>0</v>
      </c>
      <c r="I1169" s="131">
        <v>1</v>
      </c>
      <c r="J1169" s="131">
        <v>2659045.7200000002</v>
      </c>
      <c r="K1169" s="131">
        <v>15091.83</v>
      </c>
      <c r="L1169" s="131">
        <v>1521249.83</v>
      </c>
      <c r="M1169" s="131">
        <v>0</v>
      </c>
      <c r="N1169" s="131">
        <v>-666315.91</v>
      </c>
      <c r="P1169">
        <f t="shared" si="55"/>
        <v>2674137.5500000003</v>
      </c>
      <c r="Q1169">
        <f t="shared" si="56"/>
        <v>-666315.91</v>
      </c>
    </row>
    <row r="1170" spans="1:17" x14ac:dyDescent="0.3">
      <c r="A1170" t="str">
        <f t="shared" si="54"/>
        <v>2014_4104</v>
      </c>
      <c r="C1170" s="131">
        <v>1169</v>
      </c>
      <c r="D1170" s="131">
        <v>4104</v>
      </c>
      <c r="E1170" s="131">
        <v>4104</v>
      </c>
      <c r="F1170" s="131" t="s">
        <v>194</v>
      </c>
      <c r="G1170" s="131">
        <v>2014</v>
      </c>
      <c r="H1170" s="131">
        <v>0</v>
      </c>
      <c r="I1170" s="131">
        <v>1</v>
      </c>
      <c r="J1170" s="131">
        <v>10443595.82</v>
      </c>
      <c r="K1170" s="131">
        <v>2.4500000000000002</v>
      </c>
      <c r="L1170" s="131">
        <v>1268359.54</v>
      </c>
      <c r="M1170" s="131">
        <v>0</v>
      </c>
      <c r="N1170" s="131">
        <v>3206969.45</v>
      </c>
      <c r="P1170">
        <f t="shared" si="55"/>
        <v>10443598.27</v>
      </c>
      <c r="Q1170">
        <f t="shared" si="56"/>
        <v>3206969.45</v>
      </c>
    </row>
    <row r="1171" spans="1:17" x14ac:dyDescent="0.3">
      <c r="A1171" t="str">
        <f t="shared" si="54"/>
        <v>2014_4122</v>
      </c>
      <c r="C1171" s="131">
        <v>1170</v>
      </c>
      <c r="D1171" s="131">
        <v>4122</v>
      </c>
      <c r="E1171" s="131">
        <v>4122</v>
      </c>
      <c r="F1171" s="131" t="s">
        <v>195</v>
      </c>
      <c r="G1171" s="131">
        <v>2014</v>
      </c>
      <c r="H1171" s="131">
        <v>0</v>
      </c>
      <c r="I1171" s="131">
        <v>1</v>
      </c>
      <c r="J1171" s="131">
        <v>245377.54</v>
      </c>
      <c r="K1171" s="131">
        <v>2512762.02</v>
      </c>
      <c r="L1171" s="131">
        <v>158596.26999999999</v>
      </c>
      <c r="M1171" s="131">
        <v>0</v>
      </c>
      <c r="N1171" s="131">
        <v>2127513.56</v>
      </c>
      <c r="P1171">
        <f t="shared" si="55"/>
        <v>2758139.56</v>
      </c>
      <c r="Q1171">
        <f t="shared" si="56"/>
        <v>2127513.56</v>
      </c>
    </row>
    <row r="1172" spans="1:17" x14ac:dyDescent="0.3">
      <c r="A1172" t="str">
        <f t="shared" si="54"/>
        <v>2014_4131</v>
      </c>
      <c r="C1172" s="131">
        <v>1171</v>
      </c>
      <c r="D1172" s="131">
        <v>4131</v>
      </c>
      <c r="E1172" s="131">
        <v>4131</v>
      </c>
      <c r="F1172" s="131" t="s">
        <v>196</v>
      </c>
      <c r="G1172" s="131">
        <v>2014</v>
      </c>
      <c r="H1172" s="131">
        <v>0</v>
      </c>
      <c r="I1172" s="131">
        <v>1</v>
      </c>
      <c r="J1172" s="131">
        <v>56522.080000000002</v>
      </c>
      <c r="K1172" s="131">
        <v>7834139.0599999996</v>
      </c>
      <c r="L1172" s="131">
        <v>387115.52000000002</v>
      </c>
      <c r="M1172" s="131">
        <v>7427.74</v>
      </c>
      <c r="N1172" s="131">
        <v>4086073.45</v>
      </c>
      <c r="P1172">
        <f t="shared" si="55"/>
        <v>7890661.1399999997</v>
      </c>
      <c r="Q1172">
        <f t="shared" si="56"/>
        <v>4093501.1900000004</v>
      </c>
    </row>
    <row r="1173" spans="1:17" x14ac:dyDescent="0.3">
      <c r="A1173" t="str">
        <f t="shared" si="54"/>
        <v>2014_4203</v>
      </c>
      <c r="C1173" s="131">
        <v>1172</v>
      </c>
      <c r="D1173" s="131">
        <v>4203</v>
      </c>
      <c r="E1173" s="131">
        <v>4203</v>
      </c>
      <c r="F1173" s="131" t="s">
        <v>198</v>
      </c>
      <c r="G1173" s="131">
        <v>2014</v>
      </c>
      <c r="H1173" s="131">
        <v>0</v>
      </c>
      <c r="I1173" s="131">
        <v>1</v>
      </c>
      <c r="J1173" s="131">
        <v>3004134.73</v>
      </c>
      <c r="K1173" s="131">
        <v>0</v>
      </c>
      <c r="L1173" s="131">
        <v>255128.75</v>
      </c>
      <c r="M1173" s="131">
        <v>0</v>
      </c>
      <c r="N1173" s="131">
        <v>1973872.99</v>
      </c>
      <c r="P1173">
        <f t="shared" si="55"/>
        <v>3004134.73</v>
      </c>
      <c r="Q1173">
        <f t="shared" si="56"/>
        <v>1973872.99</v>
      </c>
    </row>
    <row r="1174" spans="1:17" x14ac:dyDescent="0.3">
      <c r="A1174" t="str">
        <f t="shared" si="54"/>
        <v>2014_4212</v>
      </c>
      <c r="C1174" s="131">
        <v>1173</v>
      </c>
      <c r="D1174" s="131">
        <v>4212</v>
      </c>
      <c r="E1174" s="131">
        <v>4212</v>
      </c>
      <c r="F1174" s="131" t="s">
        <v>199</v>
      </c>
      <c r="G1174" s="131">
        <v>2014</v>
      </c>
      <c r="H1174" s="131">
        <v>0</v>
      </c>
      <c r="I1174" s="131">
        <v>1</v>
      </c>
      <c r="J1174" s="131">
        <v>592572.12</v>
      </c>
      <c r="K1174" s="131">
        <v>0</v>
      </c>
      <c r="L1174" s="131">
        <v>222170.84</v>
      </c>
      <c r="M1174" s="131">
        <v>0</v>
      </c>
      <c r="N1174" s="131">
        <v>-43744.71</v>
      </c>
      <c r="P1174">
        <f t="shared" si="55"/>
        <v>592572.12</v>
      </c>
      <c r="Q1174">
        <f t="shared" si="56"/>
        <v>-43744.71</v>
      </c>
    </row>
    <row r="1175" spans="1:17" x14ac:dyDescent="0.3">
      <c r="A1175" t="str">
        <f t="shared" si="54"/>
        <v>2014_4271</v>
      </c>
      <c r="C1175" s="131">
        <v>1174</v>
      </c>
      <c r="D1175" s="131">
        <v>4271</v>
      </c>
      <c r="E1175" s="131">
        <v>4271</v>
      </c>
      <c r="F1175" s="131" t="s">
        <v>201</v>
      </c>
      <c r="G1175" s="131">
        <v>2014</v>
      </c>
      <c r="H1175" s="131">
        <v>0</v>
      </c>
      <c r="I1175" s="131">
        <v>1</v>
      </c>
      <c r="J1175" s="131">
        <v>4492158.24</v>
      </c>
      <c r="K1175" s="131">
        <v>0</v>
      </c>
      <c r="L1175" s="131">
        <v>263064.17</v>
      </c>
      <c r="M1175" s="131">
        <v>0</v>
      </c>
      <c r="N1175" s="131">
        <v>3034253.34</v>
      </c>
      <c r="P1175">
        <f t="shared" si="55"/>
        <v>4492158.24</v>
      </c>
      <c r="Q1175">
        <f t="shared" si="56"/>
        <v>3034253.34</v>
      </c>
    </row>
    <row r="1176" spans="1:17" x14ac:dyDescent="0.3">
      <c r="A1176" t="str">
        <f t="shared" si="54"/>
        <v>2014_4269</v>
      </c>
      <c r="C1176" s="131">
        <v>1175</v>
      </c>
      <c r="D1176" s="131">
        <v>4269</v>
      </c>
      <c r="E1176" s="131">
        <v>4269</v>
      </c>
      <c r="F1176" s="131" t="s">
        <v>200</v>
      </c>
      <c r="G1176" s="131">
        <v>2014</v>
      </c>
      <c r="H1176" s="131">
        <v>0</v>
      </c>
      <c r="I1176" s="131">
        <v>1</v>
      </c>
      <c r="J1176" s="131">
        <v>10494.03</v>
      </c>
      <c r="K1176" s="131">
        <v>2100528.87</v>
      </c>
      <c r="L1176" s="131">
        <v>19846.12</v>
      </c>
      <c r="M1176" s="131">
        <v>0</v>
      </c>
      <c r="N1176" s="131">
        <v>1554763.7</v>
      </c>
      <c r="P1176">
        <f t="shared" si="55"/>
        <v>2111022.9</v>
      </c>
      <c r="Q1176">
        <f t="shared" si="56"/>
        <v>1554763.7</v>
      </c>
    </row>
    <row r="1177" spans="1:17" x14ac:dyDescent="0.3">
      <c r="A1177" t="str">
        <f t="shared" si="54"/>
        <v>2014_4356</v>
      </c>
      <c r="C1177" s="131">
        <v>1176</v>
      </c>
      <c r="D1177" s="131">
        <v>4356</v>
      </c>
      <c r="E1177" s="131">
        <v>4356</v>
      </c>
      <c r="F1177" s="131" t="s">
        <v>202</v>
      </c>
      <c r="G1177" s="131">
        <v>2014</v>
      </c>
      <c r="H1177" s="131">
        <v>0</v>
      </c>
      <c r="I1177" s="131">
        <v>1</v>
      </c>
      <c r="J1177" s="131">
        <v>920815.71</v>
      </c>
      <c r="K1177" s="131">
        <v>1754029.95</v>
      </c>
      <c r="L1177" s="131">
        <v>190246.35</v>
      </c>
      <c r="M1177" s="131">
        <v>0</v>
      </c>
      <c r="N1177" s="131">
        <v>1804916.91</v>
      </c>
      <c r="P1177">
        <f t="shared" si="55"/>
        <v>2674845.66</v>
      </c>
      <c r="Q1177">
        <f t="shared" si="56"/>
        <v>1804916.91</v>
      </c>
    </row>
    <row r="1178" spans="1:17" x14ac:dyDescent="0.3">
      <c r="A1178" t="str">
        <f t="shared" si="54"/>
        <v>2014_4149</v>
      </c>
      <c r="C1178" s="131">
        <v>1177</v>
      </c>
      <c r="D1178" s="131">
        <v>4149</v>
      </c>
      <c r="E1178" s="131">
        <v>4149</v>
      </c>
      <c r="F1178" s="131" t="s">
        <v>792</v>
      </c>
      <c r="G1178" s="131">
        <v>2014</v>
      </c>
      <c r="H1178" s="131">
        <v>0</v>
      </c>
      <c r="I1178" s="131">
        <v>1</v>
      </c>
      <c r="J1178" s="131">
        <v>76969.399999999994</v>
      </c>
      <c r="K1178" s="131">
        <v>4646965.68</v>
      </c>
      <c r="L1178" s="131">
        <v>241554.21</v>
      </c>
      <c r="M1178" s="131">
        <v>0</v>
      </c>
      <c r="N1178" s="131">
        <v>3055785.36</v>
      </c>
      <c r="P1178">
        <f t="shared" si="55"/>
        <v>4723935.08</v>
      </c>
      <c r="Q1178">
        <f t="shared" si="56"/>
        <v>3055785.36</v>
      </c>
    </row>
    <row r="1179" spans="1:17" x14ac:dyDescent="0.3">
      <c r="A1179" t="str">
        <f t="shared" si="54"/>
        <v>2014_4437</v>
      </c>
      <c r="C1179" s="131">
        <v>1178</v>
      </c>
      <c r="D1179" s="131">
        <v>4437</v>
      </c>
      <c r="E1179" s="131">
        <v>4437</v>
      </c>
      <c r="F1179" s="131" t="s">
        <v>204</v>
      </c>
      <c r="G1179" s="131">
        <v>2014</v>
      </c>
      <c r="H1179" s="131">
        <v>0</v>
      </c>
      <c r="I1179" s="131">
        <v>1</v>
      </c>
      <c r="J1179" s="131">
        <v>89988.92</v>
      </c>
      <c r="K1179" s="131">
        <v>1284461.5900000001</v>
      </c>
      <c r="L1179" s="131">
        <v>68716.7</v>
      </c>
      <c r="M1179" s="131">
        <v>0</v>
      </c>
      <c r="N1179" s="131">
        <v>786972.34</v>
      </c>
      <c r="P1179">
        <f t="shared" si="55"/>
        <v>1374450.51</v>
      </c>
      <c r="Q1179">
        <f t="shared" si="56"/>
        <v>786972.34</v>
      </c>
    </row>
    <row r="1180" spans="1:17" x14ac:dyDescent="0.3">
      <c r="A1180" t="str">
        <f t="shared" si="54"/>
        <v>2014_4446</v>
      </c>
      <c r="C1180" s="131">
        <v>1179</v>
      </c>
      <c r="D1180" s="131">
        <v>4446</v>
      </c>
      <c r="E1180" s="131">
        <v>4446</v>
      </c>
      <c r="F1180" s="131" t="s">
        <v>205</v>
      </c>
      <c r="G1180" s="131">
        <v>2014</v>
      </c>
      <c r="H1180" s="131">
        <v>0</v>
      </c>
      <c r="I1180" s="131">
        <v>1</v>
      </c>
      <c r="J1180" s="131">
        <v>1398079.72</v>
      </c>
      <c r="K1180" s="131">
        <v>0</v>
      </c>
      <c r="L1180" s="131">
        <v>190454.68</v>
      </c>
      <c r="M1180" s="131">
        <v>0</v>
      </c>
      <c r="N1180" s="131">
        <v>482788.43</v>
      </c>
      <c r="P1180">
        <f t="shared" si="55"/>
        <v>1398079.72</v>
      </c>
      <c r="Q1180">
        <f t="shared" si="56"/>
        <v>482788.43</v>
      </c>
    </row>
    <row r="1181" spans="1:17" x14ac:dyDescent="0.3">
      <c r="A1181" t="str">
        <f t="shared" si="54"/>
        <v>2014_4491</v>
      </c>
      <c r="C1181" s="131">
        <v>1180</v>
      </c>
      <c r="D1181" s="131">
        <v>4491</v>
      </c>
      <c r="E1181" s="131">
        <v>4491</v>
      </c>
      <c r="F1181" s="131" t="s">
        <v>206</v>
      </c>
      <c r="G1181" s="131">
        <v>2014</v>
      </c>
      <c r="H1181" s="131">
        <v>0</v>
      </c>
      <c r="I1181" s="131">
        <v>1</v>
      </c>
      <c r="J1181" s="131">
        <v>481753.81</v>
      </c>
      <c r="K1181" s="131">
        <v>387.43</v>
      </c>
      <c r="L1181" s="131">
        <v>55228.51</v>
      </c>
      <c r="M1181" s="131">
        <v>0</v>
      </c>
      <c r="N1181" s="131">
        <v>517781.84</v>
      </c>
      <c r="P1181">
        <f t="shared" si="55"/>
        <v>482141.24</v>
      </c>
      <c r="Q1181">
        <f t="shared" si="56"/>
        <v>517781.84</v>
      </c>
    </row>
    <row r="1182" spans="1:17" x14ac:dyDescent="0.3">
      <c r="A1182" t="str">
        <f t="shared" si="54"/>
        <v>2014_4505</v>
      </c>
      <c r="C1182" s="131">
        <v>1181</v>
      </c>
      <c r="D1182" s="131">
        <v>4505</v>
      </c>
      <c r="E1182" s="131">
        <v>4505</v>
      </c>
      <c r="F1182" s="131" t="s">
        <v>207</v>
      </c>
      <c r="G1182" s="131">
        <v>2014</v>
      </c>
      <c r="H1182" s="131">
        <v>0</v>
      </c>
      <c r="I1182" s="131">
        <v>1</v>
      </c>
      <c r="J1182" s="131">
        <v>404624.85</v>
      </c>
      <c r="K1182" s="131">
        <v>0</v>
      </c>
      <c r="L1182" s="131">
        <v>97665.71</v>
      </c>
      <c r="M1182" s="131">
        <v>0</v>
      </c>
      <c r="N1182" s="131">
        <v>217441.25</v>
      </c>
      <c r="P1182">
        <f t="shared" si="55"/>
        <v>404624.85</v>
      </c>
      <c r="Q1182">
        <f t="shared" si="56"/>
        <v>217441.25</v>
      </c>
    </row>
    <row r="1183" spans="1:17" x14ac:dyDescent="0.3">
      <c r="A1183" t="str">
        <f t="shared" si="54"/>
        <v>2014_4509</v>
      </c>
      <c r="C1183" s="131">
        <v>1182</v>
      </c>
      <c r="D1183" s="131">
        <v>4509</v>
      </c>
      <c r="E1183" s="131">
        <v>4509</v>
      </c>
      <c r="F1183" s="131" t="s">
        <v>208</v>
      </c>
      <c r="G1183" s="131">
        <v>2014</v>
      </c>
      <c r="H1183" s="131">
        <v>0</v>
      </c>
      <c r="I1183" s="131">
        <v>1</v>
      </c>
      <c r="J1183" s="131">
        <v>79328.84</v>
      </c>
      <c r="K1183" s="131">
        <v>196978.16</v>
      </c>
      <c r="L1183" s="131">
        <v>5816.57</v>
      </c>
      <c r="M1183" s="131">
        <v>0</v>
      </c>
      <c r="N1183" s="131">
        <v>333723.89</v>
      </c>
      <c r="P1183">
        <f t="shared" si="55"/>
        <v>276307</v>
      </c>
      <c r="Q1183">
        <f t="shared" si="56"/>
        <v>333723.89</v>
      </c>
    </row>
    <row r="1184" spans="1:17" x14ac:dyDescent="0.3">
      <c r="A1184" t="str">
        <f t="shared" si="54"/>
        <v>2014_4518</v>
      </c>
      <c r="C1184" s="131">
        <v>1183</v>
      </c>
      <c r="D1184" s="131">
        <v>4518</v>
      </c>
      <c r="E1184" s="131">
        <v>4518</v>
      </c>
      <c r="F1184" s="131" t="s">
        <v>209</v>
      </c>
      <c r="G1184" s="131">
        <v>2014</v>
      </c>
      <c r="H1184" s="131">
        <v>0</v>
      </c>
      <c r="I1184" s="131">
        <v>1</v>
      </c>
      <c r="J1184" s="131">
        <v>745548.25</v>
      </c>
      <c r="K1184" s="131">
        <v>11339.73</v>
      </c>
      <c r="L1184" s="131">
        <v>265847.92</v>
      </c>
      <c r="M1184" s="131">
        <v>0</v>
      </c>
      <c r="N1184" s="131">
        <v>258175.54</v>
      </c>
      <c r="P1184">
        <f t="shared" si="55"/>
        <v>756887.98</v>
      </c>
      <c r="Q1184">
        <f t="shared" si="56"/>
        <v>258175.54</v>
      </c>
    </row>
    <row r="1185" spans="1:17" x14ac:dyDescent="0.3">
      <c r="A1185" t="str">
        <f t="shared" si="54"/>
        <v>2014_4527</v>
      </c>
      <c r="C1185" s="131">
        <v>1184</v>
      </c>
      <c r="D1185" s="131">
        <v>4527</v>
      </c>
      <c r="E1185" s="131">
        <v>4527</v>
      </c>
      <c r="F1185" s="131" t="s">
        <v>210</v>
      </c>
      <c r="G1185" s="131">
        <v>2014</v>
      </c>
      <c r="H1185" s="131">
        <v>0</v>
      </c>
      <c r="I1185" s="131">
        <v>1</v>
      </c>
      <c r="J1185" s="131">
        <v>2384191.7999999998</v>
      </c>
      <c r="K1185" s="131">
        <v>0</v>
      </c>
      <c r="L1185" s="131">
        <v>225916.13</v>
      </c>
      <c r="M1185" s="131">
        <v>0</v>
      </c>
      <c r="N1185" s="131">
        <v>1674909.62</v>
      </c>
      <c r="P1185">
        <f t="shared" si="55"/>
        <v>2384191.7999999998</v>
      </c>
      <c r="Q1185">
        <f t="shared" si="56"/>
        <v>1674909.62</v>
      </c>
    </row>
    <row r="1186" spans="1:17" x14ac:dyDescent="0.3">
      <c r="A1186" t="str">
        <f t="shared" si="54"/>
        <v>2014_4536</v>
      </c>
      <c r="C1186" s="131">
        <v>1185</v>
      </c>
      <c r="D1186" s="131">
        <v>4536</v>
      </c>
      <c r="E1186" s="131">
        <v>4536</v>
      </c>
      <c r="F1186" s="131" t="s">
        <v>211</v>
      </c>
      <c r="G1186" s="131">
        <v>2014</v>
      </c>
      <c r="H1186" s="131">
        <v>0</v>
      </c>
      <c r="I1186" s="131">
        <v>1</v>
      </c>
      <c r="J1186" s="131">
        <v>5980132.4699999997</v>
      </c>
      <c r="K1186" s="131">
        <v>5404.02</v>
      </c>
      <c r="L1186" s="131">
        <v>296205.59999999998</v>
      </c>
      <c r="M1186" s="131">
        <v>82826.25</v>
      </c>
      <c r="N1186" s="131">
        <v>2197575.7400000002</v>
      </c>
      <c r="P1186">
        <f t="shared" si="55"/>
        <v>5985536.4899999993</v>
      </c>
      <c r="Q1186">
        <f t="shared" si="56"/>
        <v>2280401.9900000002</v>
      </c>
    </row>
    <row r="1187" spans="1:17" x14ac:dyDescent="0.3">
      <c r="A1187" t="str">
        <f t="shared" si="54"/>
        <v>2014_4554</v>
      </c>
      <c r="C1187" s="131">
        <v>1186</v>
      </c>
      <c r="D1187" s="131">
        <v>4554</v>
      </c>
      <c r="E1187" s="131">
        <v>4554</v>
      </c>
      <c r="F1187" s="131" t="s">
        <v>212</v>
      </c>
      <c r="G1187" s="131">
        <v>2014</v>
      </c>
      <c r="H1187" s="131">
        <v>0</v>
      </c>
      <c r="I1187" s="131">
        <v>1</v>
      </c>
      <c r="J1187" s="131">
        <v>2141471.89</v>
      </c>
      <c r="K1187" s="131">
        <v>0</v>
      </c>
      <c r="L1187" s="131">
        <v>39753.53</v>
      </c>
      <c r="M1187" s="131">
        <v>0</v>
      </c>
      <c r="N1187" s="131">
        <v>988363.67</v>
      </c>
      <c r="P1187">
        <f t="shared" si="55"/>
        <v>2141471.89</v>
      </c>
      <c r="Q1187">
        <f t="shared" si="56"/>
        <v>988363.67</v>
      </c>
    </row>
    <row r="1188" spans="1:17" x14ac:dyDescent="0.3">
      <c r="A1188" t="str">
        <f t="shared" si="54"/>
        <v>2014_4572</v>
      </c>
      <c r="C1188" s="131">
        <v>1187</v>
      </c>
      <c r="D1188" s="131">
        <v>4572</v>
      </c>
      <c r="E1188" s="131">
        <v>4572</v>
      </c>
      <c r="F1188" s="131" t="s">
        <v>213</v>
      </c>
      <c r="G1188" s="131">
        <v>2014</v>
      </c>
      <c r="H1188" s="131">
        <v>0</v>
      </c>
      <c r="I1188" s="131">
        <v>1</v>
      </c>
      <c r="J1188" s="131">
        <v>1538683.68</v>
      </c>
      <c r="K1188" s="131">
        <v>461602.66</v>
      </c>
      <c r="L1188" s="131">
        <v>137561.03</v>
      </c>
      <c r="M1188" s="131">
        <v>0</v>
      </c>
      <c r="N1188" s="131">
        <v>1347338.36</v>
      </c>
      <c r="P1188">
        <f t="shared" si="55"/>
        <v>2000286.3399999999</v>
      </c>
      <c r="Q1188">
        <f t="shared" si="56"/>
        <v>1347338.36</v>
      </c>
    </row>
    <row r="1189" spans="1:17" x14ac:dyDescent="0.3">
      <c r="A1189" t="str">
        <f t="shared" si="54"/>
        <v>2014_4581</v>
      </c>
      <c r="C1189" s="131">
        <v>1188</v>
      </c>
      <c r="D1189" s="131">
        <v>4581</v>
      </c>
      <c r="E1189" s="131">
        <v>4581</v>
      </c>
      <c r="F1189" s="131" t="s">
        <v>214</v>
      </c>
      <c r="G1189" s="131">
        <v>2014</v>
      </c>
      <c r="H1189" s="131">
        <v>0</v>
      </c>
      <c r="I1189" s="131">
        <v>1</v>
      </c>
      <c r="J1189" s="131">
        <v>11066536.4</v>
      </c>
      <c r="K1189" s="131">
        <v>0</v>
      </c>
      <c r="L1189" s="131">
        <v>1145846.18</v>
      </c>
      <c r="M1189" s="131">
        <v>0</v>
      </c>
      <c r="N1189" s="131">
        <v>5138457.03</v>
      </c>
      <c r="P1189">
        <f t="shared" si="55"/>
        <v>11066536.4</v>
      </c>
      <c r="Q1189">
        <f t="shared" si="56"/>
        <v>5138457.03</v>
      </c>
    </row>
    <row r="1190" spans="1:17" x14ac:dyDescent="0.3">
      <c r="A1190" t="str">
        <f t="shared" si="54"/>
        <v>2014_4599</v>
      </c>
      <c r="C1190" s="131">
        <v>1189</v>
      </c>
      <c r="D1190" s="131">
        <v>4599</v>
      </c>
      <c r="E1190" s="131">
        <v>4599</v>
      </c>
      <c r="F1190" s="131" t="s">
        <v>215</v>
      </c>
      <c r="G1190" s="131">
        <v>2014</v>
      </c>
      <c r="H1190" s="131">
        <v>0</v>
      </c>
      <c r="I1190" s="131">
        <v>1</v>
      </c>
      <c r="J1190" s="131">
        <v>2040570.41</v>
      </c>
      <c r="K1190" s="131">
        <v>0</v>
      </c>
      <c r="L1190" s="131">
        <v>308074.43</v>
      </c>
      <c r="M1190" s="131">
        <v>0</v>
      </c>
      <c r="N1190" s="131">
        <v>1077603.79</v>
      </c>
      <c r="P1190">
        <f t="shared" si="55"/>
        <v>2040570.41</v>
      </c>
      <c r="Q1190">
        <f t="shared" si="56"/>
        <v>1077603.79</v>
      </c>
    </row>
    <row r="1191" spans="1:17" x14ac:dyDescent="0.3">
      <c r="A1191" t="str">
        <f t="shared" si="54"/>
        <v>2014_4617</v>
      </c>
      <c r="C1191" s="131">
        <v>1190</v>
      </c>
      <c r="D1191" s="131">
        <v>4617</v>
      </c>
      <c r="E1191" s="131">
        <v>4617</v>
      </c>
      <c r="F1191" s="131" t="s">
        <v>216</v>
      </c>
      <c r="G1191" s="131">
        <v>2014</v>
      </c>
      <c r="H1191" s="131">
        <v>0</v>
      </c>
      <c r="I1191" s="131">
        <v>1</v>
      </c>
      <c r="J1191" s="131">
        <v>3395173.73</v>
      </c>
      <c r="K1191" s="131">
        <v>2821.32</v>
      </c>
      <c r="L1191" s="131">
        <v>432817.71</v>
      </c>
      <c r="M1191" s="131">
        <v>181780.42</v>
      </c>
      <c r="N1191" s="131">
        <v>1617971.89</v>
      </c>
      <c r="P1191">
        <f t="shared" si="55"/>
        <v>3397995.05</v>
      </c>
      <c r="Q1191">
        <f t="shared" si="56"/>
        <v>1799752.3099999998</v>
      </c>
    </row>
    <row r="1192" spans="1:17" x14ac:dyDescent="0.3">
      <c r="A1192" t="str">
        <f t="shared" si="54"/>
        <v>2014_4662</v>
      </c>
      <c r="C1192" s="131">
        <v>1191</v>
      </c>
      <c r="D1192" s="131">
        <v>4662</v>
      </c>
      <c r="E1192" s="131">
        <v>4662</v>
      </c>
      <c r="F1192" s="131" t="s">
        <v>218</v>
      </c>
      <c r="G1192" s="131">
        <v>2014</v>
      </c>
      <c r="H1192" s="131">
        <v>0</v>
      </c>
      <c r="I1192" s="131">
        <v>1</v>
      </c>
      <c r="J1192" s="131">
        <v>687475.19</v>
      </c>
      <c r="K1192" s="131">
        <v>0</v>
      </c>
      <c r="L1192" s="131">
        <v>143440.34</v>
      </c>
      <c r="M1192" s="131">
        <v>7121.94</v>
      </c>
      <c r="N1192" s="131">
        <v>629413.51</v>
      </c>
      <c r="P1192">
        <f t="shared" si="55"/>
        <v>687475.19</v>
      </c>
      <c r="Q1192">
        <f t="shared" si="56"/>
        <v>636535.44999999995</v>
      </c>
    </row>
    <row r="1193" spans="1:17" x14ac:dyDescent="0.3">
      <c r="A1193" t="str">
        <f t="shared" si="54"/>
        <v>2014_4689</v>
      </c>
      <c r="C1193" s="131">
        <v>1192</v>
      </c>
      <c r="D1193" s="131">
        <v>4689</v>
      </c>
      <c r="E1193" s="131">
        <v>4689</v>
      </c>
      <c r="F1193" s="131" t="s">
        <v>219</v>
      </c>
      <c r="G1193" s="131">
        <v>2014</v>
      </c>
      <c r="H1193" s="131">
        <v>0</v>
      </c>
      <c r="I1193" s="131">
        <v>1</v>
      </c>
      <c r="J1193" s="131">
        <v>1108345.8899999999</v>
      </c>
      <c r="K1193" s="131">
        <v>86667.69</v>
      </c>
      <c r="L1193" s="131">
        <v>99917.9</v>
      </c>
      <c r="M1193" s="131">
        <v>0</v>
      </c>
      <c r="N1193" s="131">
        <v>576081.56000000006</v>
      </c>
      <c r="P1193">
        <f t="shared" si="55"/>
        <v>1195013.5799999998</v>
      </c>
      <c r="Q1193">
        <f t="shared" si="56"/>
        <v>576081.56000000006</v>
      </c>
    </row>
    <row r="1194" spans="1:17" x14ac:dyDescent="0.3">
      <c r="A1194" t="str">
        <f t="shared" si="54"/>
        <v>2014_4644</v>
      </c>
      <c r="C1194" s="131">
        <v>1193</v>
      </c>
      <c r="D1194" s="131">
        <v>4644</v>
      </c>
      <c r="E1194" s="131">
        <v>4644</v>
      </c>
      <c r="F1194" s="131" t="s">
        <v>217</v>
      </c>
      <c r="G1194" s="131">
        <v>2014</v>
      </c>
      <c r="H1194" s="131">
        <v>0</v>
      </c>
      <c r="I1194" s="131">
        <v>1</v>
      </c>
      <c r="J1194" s="131">
        <v>1275335.08</v>
      </c>
      <c r="K1194" s="131">
        <v>0</v>
      </c>
      <c r="L1194" s="131">
        <v>340880.71</v>
      </c>
      <c r="M1194" s="131">
        <v>0</v>
      </c>
      <c r="N1194" s="131">
        <v>1016916.53</v>
      </c>
      <c r="P1194">
        <f t="shared" si="55"/>
        <v>1275335.08</v>
      </c>
      <c r="Q1194">
        <f t="shared" si="56"/>
        <v>1016916.53</v>
      </c>
    </row>
    <row r="1195" spans="1:17" x14ac:dyDescent="0.3">
      <c r="A1195" t="str">
        <f t="shared" si="54"/>
        <v>2014_4725</v>
      </c>
      <c r="C1195" s="131">
        <v>1194</v>
      </c>
      <c r="D1195" s="131">
        <v>4725</v>
      </c>
      <c r="E1195" s="131">
        <v>4725</v>
      </c>
      <c r="F1195" s="131" t="s">
        <v>220</v>
      </c>
      <c r="G1195" s="131">
        <v>2014</v>
      </c>
      <c r="H1195" s="131">
        <v>0</v>
      </c>
      <c r="I1195" s="131">
        <v>1</v>
      </c>
      <c r="J1195" s="131">
        <v>27974.85</v>
      </c>
      <c r="K1195" s="131">
        <v>2516268.56</v>
      </c>
      <c r="L1195" s="131">
        <v>1025646.37</v>
      </c>
      <c r="M1195" s="131">
        <v>0</v>
      </c>
      <c r="N1195" s="131">
        <v>1860545.65</v>
      </c>
      <c r="P1195">
        <f t="shared" si="55"/>
        <v>2544243.41</v>
      </c>
      <c r="Q1195">
        <f t="shared" si="56"/>
        <v>1860545.65</v>
      </c>
    </row>
    <row r="1196" spans="1:17" x14ac:dyDescent="0.3">
      <c r="A1196" t="str">
        <f t="shared" si="54"/>
        <v>2014_2673</v>
      </c>
      <c r="C1196" s="131">
        <v>1195</v>
      </c>
      <c r="D1196" s="131">
        <v>2673</v>
      </c>
      <c r="E1196" s="131">
        <v>2673</v>
      </c>
      <c r="F1196" s="131" t="s">
        <v>141</v>
      </c>
      <c r="G1196" s="131">
        <v>2014</v>
      </c>
      <c r="H1196" s="131">
        <v>0</v>
      </c>
      <c r="I1196" s="131">
        <v>1</v>
      </c>
      <c r="J1196" s="131">
        <v>594490.57999999996</v>
      </c>
      <c r="K1196" s="131">
        <v>1256551.8600000001</v>
      </c>
      <c r="L1196" s="131">
        <v>210417.61</v>
      </c>
      <c r="M1196" s="131">
        <v>0</v>
      </c>
      <c r="N1196" s="131">
        <v>1126233.97</v>
      </c>
      <c r="P1196">
        <f t="shared" si="55"/>
        <v>1851042.44</v>
      </c>
      <c r="Q1196">
        <f t="shared" si="56"/>
        <v>1126233.97</v>
      </c>
    </row>
    <row r="1197" spans="1:17" x14ac:dyDescent="0.3">
      <c r="A1197" t="str">
        <f t="shared" si="54"/>
        <v>2014_153</v>
      </c>
      <c r="C1197" s="131">
        <v>1196</v>
      </c>
      <c r="D1197" s="131">
        <v>153</v>
      </c>
      <c r="E1197" s="131">
        <v>153</v>
      </c>
      <c r="F1197" s="131" t="s">
        <v>41</v>
      </c>
      <c r="G1197" s="131">
        <v>2014</v>
      </c>
      <c r="H1197" s="131">
        <v>0</v>
      </c>
      <c r="I1197" s="131">
        <v>1</v>
      </c>
      <c r="J1197" s="131">
        <v>426614.97</v>
      </c>
      <c r="K1197" s="131">
        <v>0</v>
      </c>
      <c r="L1197" s="131">
        <v>260548.15</v>
      </c>
      <c r="M1197" s="131">
        <v>0</v>
      </c>
      <c r="N1197" s="131">
        <v>-221109.72</v>
      </c>
      <c r="P1197">
        <f t="shared" si="55"/>
        <v>426614.97</v>
      </c>
      <c r="Q1197">
        <f t="shared" si="56"/>
        <v>-221109.72</v>
      </c>
    </row>
    <row r="1198" spans="1:17" x14ac:dyDescent="0.3">
      <c r="A1198" t="str">
        <f t="shared" si="54"/>
        <v>2014_3691</v>
      </c>
      <c r="C1198" s="131">
        <v>1197</v>
      </c>
      <c r="D1198" s="131">
        <v>3691</v>
      </c>
      <c r="E1198" s="131">
        <v>3691</v>
      </c>
      <c r="F1198" s="131" t="s">
        <v>180</v>
      </c>
      <c r="G1198" s="131">
        <v>2014</v>
      </c>
      <c r="H1198" s="131">
        <v>0</v>
      </c>
      <c r="I1198" s="131">
        <v>1</v>
      </c>
      <c r="J1198" s="131">
        <v>839486.33</v>
      </c>
      <c r="K1198" s="131">
        <v>89598.11</v>
      </c>
      <c r="L1198" s="131">
        <v>166960.54</v>
      </c>
      <c r="M1198" s="131">
        <v>1209.1300000000001</v>
      </c>
      <c r="N1198" s="131">
        <v>734277.69</v>
      </c>
      <c r="P1198">
        <f t="shared" si="55"/>
        <v>929084.44</v>
      </c>
      <c r="Q1198">
        <f t="shared" si="56"/>
        <v>735486.82</v>
      </c>
    </row>
    <row r="1199" spans="1:17" x14ac:dyDescent="0.3">
      <c r="A1199" t="str">
        <f t="shared" si="54"/>
        <v>2014_4774</v>
      </c>
      <c r="C1199" s="131">
        <v>1198</v>
      </c>
      <c r="D1199" s="131">
        <v>4774</v>
      </c>
      <c r="E1199" s="131">
        <v>4774</v>
      </c>
      <c r="F1199" s="131" t="s">
        <v>817</v>
      </c>
      <c r="G1199" s="131">
        <v>2014</v>
      </c>
      <c r="H1199" s="131">
        <v>0</v>
      </c>
      <c r="I1199" s="131">
        <v>2</v>
      </c>
      <c r="J1199" s="131">
        <v>2589947.33</v>
      </c>
      <c r="K1199" s="131">
        <v>929587.19</v>
      </c>
      <c r="L1199" s="131">
        <v>513430.16</v>
      </c>
      <c r="M1199" s="131">
        <v>30887.95</v>
      </c>
      <c r="N1199" s="131">
        <v>1728548.01</v>
      </c>
      <c r="P1199">
        <f t="shared" si="55"/>
        <v>3519534.52</v>
      </c>
      <c r="Q1199">
        <f t="shared" si="56"/>
        <v>1759435.96</v>
      </c>
    </row>
    <row r="1200" spans="1:17" x14ac:dyDescent="0.3">
      <c r="A1200" t="str">
        <f t="shared" si="54"/>
        <v>2014_873</v>
      </c>
      <c r="C1200" s="131">
        <v>1199</v>
      </c>
      <c r="D1200" s="131">
        <v>873</v>
      </c>
      <c r="E1200" s="131">
        <v>873</v>
      </c>
      <c r="F1200" s="131" t="s">
        <v>67</v>
      </c>
      <c r="G1200" s="131">
        <v>2014</v>
      </c>
      <c r="H1200" s="131">
        <v>0</v>
      </c>
      <c r="I1200" s="131">
        <v>1</v>
      </c>
      <c r="J1200" s="131">
        <v>2188.14</v>
      </c>
      <c r="K1200" s="131">
        <v>1470858.89</v>
      </c>
      <c r="L1200" s="131">
        <v>105560</v>
      </c>
      <c r="M1200" s="131">
        <v>21651.06</v>
      </c>
      <c r="N1200" s="131">
        <v>953642.79</v>
      </c>
      <c r="P1200">
        <f t="shared" si="55"/>
        <v>1473047.0299999998</v>
      </c>
      <c r="Q1200">
        <f t="shared" si="56"/>
        <v>975293.85000000009</v>
      </c>
    </row>
    <row r="1201" spans="1:17" x14ac:dyDescent="0.3">
      <c r="A1201" t="str">
        <f t="shared" si="54"/>
        <v>2014_4778</v>
      </c>
      <c r="C1201" s="131">
        <v>1200</v>
      </c>
      <c r="D1201" s="131">
        <v>4778</v>
      </c>
      <c r="E1201" s="131">
        <v>4778</v>
      </c>
      <c r="F1201" s="131" t="s">
        <v>227</v>
      </c>
      <c r="G1201" s="131">
        <v>2014</v>
      </c>
      <c r="H1201" s="131">
        <v>0</v>
      </c>
      <c r="I1201" s="131">
        <v>1</v>
      </c>
      <c r="J1201" s="131">
        <v>739241.28</v>
      </c>
      <c r="K1201" s="131">
        <v>425737.03</v>
      </c>
      <c r="L1201" s="131">
        <v>175256.39</v>
      </c>
      <c r="M1201" s="131">
        <v>0</v>
      </c>
      <c r="N1201" s="131">
        <v>754091.76</v>
      </c>
      <c r="P1201">
        <f t="shared" si="55"/>
        <v>1164978.31</v>
      </c>
      <c r="Q1201">
        <f t="shared" si="56"/>
        <v>754091.76</v>
      </c>
    </row>
    <row r="1202" spans="1:17" x14ac:dyDescent="0.3">
      <c r="A1202" t="str">
        <f t="shared" si="54"/>
        <v>2014_4777</v>
      </c>
      <c r="C1202" s="131">
        <v>1201</v>
      </c>
      <c r="D1202" s="131">
        <v>4777</v>
      </c>
      <c r="E1202" s="131">
        <v>4777</v>
      </c>
      <c r="F1202" s="131" t="s">
        <v>226</v>
      </c>
      <c r="G1202" s="131">
        <v>2014</v>
      </c>
      <c r="H1202" s="131">
        <v>0</v>
      </c>
      <c r="I1202" s="131">
        <v>1</v>
      </c>
      <c r="J1202" s="131">
        <v>1597653.8</v>
      </c>
      <c r="K1202" s="131">
        <v>0</v>
      </c>
      <c r="L1202" s="131">
        <v>257840.37</v>
      </c>
      <c r="M1202" s="131">
        <v>0</v>
      </c>
      <c r="N1202" s="131">
        <v>640862.05000000005</v>
      </c>
      <c r="P1202">
        <f t="shared" si="55"/>
        <v>1597653.8</v>
      </c>
      <c r="Q1202">
        <f t="shared" si="56"/>
        <v>640862.05000000005</v>
      </c>
    </row>
    <row r="1203" spans="1:17" x14ac:dyDescent="0.3">
      <c r="A1203" t="str">
        <f t="shared" si="54"/>
        <v>2014_4776</v>
      </c>
      <c r="C1203" s="131">
        <v>1202</v>
      </c>
      <c r="D1203" s="131">
        <v>4776</v>
      </c>
      <c r="E1203" s="131">
        <v>4776</v>
      </c>
      <c r="F1203" s="131" t="s">
        <v>225</v>
      </c>
      <c r="G1203" s="131">
        <v>2014</v>
      </c>
      <c r="H1203" s="131">
        <v>0</v>
      </c>
      <c r="I1203" s="131">
        <v>1</v>
      </c>
      <c r="J1203" s="131">
        <v>1111.5</v>
      </c>
      <c r="K1203" s="131">
        <v>996347.13</v>
      </c>
      <c r="L1203" s="131">
        <v>188957.95</v>
      </c>
      <c r="M1203" s="131">
        <v>0</v>
      </c>
      <c r="N1203" s="131">
        <v>623361.67000000004</v>
      </c>
      <c r="P1203">
        <f t="shared" si="55"/>
        <v>997458.63</v>
      </c>
      <c r="Q1203">
        <f t="shared" si="56"/>
        <v>623361.67000000004</v>
      </c>
    </row>
    <row r="1204" spans="1:17" x14ac:dyDescent="0.3">
      <c r="A1204" t="str">
        <f t="shared" si="54"/>
        <v>2014_4779</v>
      </c>
      <c r="C1204" s="131">
        <v>1203</v>
      </c>
      <c r="D1204" s="131">
        <v>4779</v>
      </c>
      <c r="E1204" s="131">
        <v>4779</v>
      </c>
      <c r="F1204" s="131" t="s">
        <v>228</v>
      </c>
      <c r="G1204" s="131">
        <v>2014</v>
      </c>
      <c r="H1204" s="131">
        <v>0</v>
      </c>
      <c r="I1204" s="131">
        <v>1</v>
      </c>
      <c r="J1204" s="131">
        <v>4343425.84</v>
      </c>
      <c r="K1204" s="131">
        <v>411.1</v>
      </c>
      <c r="L1204" s="131">
        <v>612173.68000000005</v>
      </c>
      <c r="M1204" s="131">
        <v>98625.65</v>
      </c>
      <c r="N1204" s="131">
        <v>1787723.48</v>
      </c>
      <c r="P1204">
        <f t="shared" si="55"/>
        <v>4343836.9399999995</v>
      </c>
      <c r="Q1204">
        <f t="shared" si="56"/>
        <v>1886349.13</v>
      </c>
    </row>
    <row r="1205" spans="1:17" x14ac:dyDescent="0.3">
      <c r="A1205" t="str">
        <f t="shared" si="54"/>
        <v>2014_4784</v>
      </c>
      <c r="C1205" s="131">
        <v>1204</v>
      </c>
      <c r="D1205" s="131">
        <v>4784</v>
      </c>
      <c r="E1205" s="131">
        <v>4784</v>
      </c>
      <c r="F1205" s="131" t="s">
        <v>229</v>
      </c>
      <c r="G1205" s="131">
        <v>2014</v>
      </c>
      <c r="H1205" s="131">
        <v>0</v>
      </c>
      <c r="I1205" s="131">
        <v>1</v>
      </c>
      <c r="J1205" s="131">
        <v>489717.69</v>
      </c>
      <c r="K1205" s="131">
        <v>7733022.6500000004</v>
      </c>
      <c r="L1205" s="131">
        <v>336055.06</v>
      </c>
      <c r="M1205" s="131">
        <v>160043.19</v>
      </c>
      <c r="N1205" s="131">
        <v>5005296.2300000004</v>
      </c>
      <c r="P1205">
        <f t="shared" si="55"/>
        <v>8222740.3400000008</v>
      </c>
      <c r="Q1205">
        <f t="shared" si="56"/>
        <v>5165339.4200000009</v>
      </c>
    </row>
    <row r="1206" spans="1:17" x14ac:dyDescent="0.3">
      <c r="A1206" t="str">
        <f t="shared" si="54"/>
        <v>2014_4785</v>
      </c>
      <c r="C1206" s="131">
        <v>1205</v>
      </c>
      <c r="D1206" s="131">
        <v>4785</v>
      </c>
      <c r="E1206" s="131">
        <v>4785</v>
      </c>
      <c r="F1206" s="131" t="s">
        <v>793</v>
      </c>
      <c r="G1206" s="131">
        <v>2014</v>
      </c>
      <c r="H1206" s="131">
        <v>0</v>
      </c>
      <c r="I1206" s="131">
        <v>1</v>
      </c>
      <c r="J1206" s="131">
        <v>281905.03999999998</v>
      </c>
      <c r="K1206" s="131">
        <v>1544071.42</v>
      </c>
      <c r="L1206" s="131">
        <v>208483.92</v>
      </c>
      <c r="M1206" s="131">
        <v>0</v>
      </c>
      <c r="N1206" s="131">
        <v>1117519.73</v>
      </c>
      <c r="P1206">
        <f t="shared" si="55"/>
        <v>1825976.46</v>
      </c>
      <c r="Q1206">
        <f t="shared" si="56"/>
        <v>1117519.73</v>
      </c>
    </row>
    <row r="1207" spans="1:17" x14ac:dyDescent="0.3">
      <c r="A1207" t="str">
        <f t="shared" si="54"/>
        <v>2014_333</v>
      </c>
      <c r="C1207" s="131">
        <v>1206</v>
      </c>
      <c r="D1207" s="131">
        <v>333</v>
      </c>
      <c r="E1207" s="131">
        <v>333</v>
      </c>
      <c r="F1207" s="131" t="s">
        <v>357</v>
      </c>
      <c r="G1207" s="131">
        <v>2014</v>
      </c>
      <c r="H1207" s="131">
        <v>0</v>
      </c>
      <c r="I1207" s="131">
        <v>2</v>
      </c>
      <c r="J1207" s="131">
        <v>1628929.05</v>
      </c>
      <c r="K1207" s="131">
        <v>0</v>
      </c>
      <c r="L1207" s="131">
        <v>184434.18</v>
      </c>
      <c r="M1207" s="131">
        <v>0</v>
      </c>
      <c r="N1207" s="131">
        <v>1245464.31</v>
      </c>
      <c r="P1207">
        <f t="shared" si="55"/>
        <v>1628929.05</v>
      </c>
      <c r="Q1207">
        <f t="shared" si="56"/>
        <v>1245464.31</v>
      </c>
    </row>
    <row r="1208" spans="1:17" x14ac:dyDescent="0.3">
      <c r="A1208" t="str">
        <f t="shared" si="54"/>
        <v>2014_4773</v>
      </c>
      <c r="C1208" s="131">
        <v>1207</v>
      </c>
      <c r="D1208" s="131">
        <v>4773</v>
      </c>
      <c r="E1208" s="131">
        <v>4773</v>
      </c>
      <c r="F1208" s="131" t="s">
        <v>222</v>
      </c>
      <c r="G1208" s="131">
        <v>2014</v>
      </c>
      <c r="H1208" s="131">
        <v>0</v>
      </c>
      <c r="I1208" s="131">
        <v>1</v>
      </c>
      <c r="J1208" s="131">
        <v>1473500.68</v>
      </c>
      <c r="K1208" s="131">
        <v>0</v>
      </c>
      <c r="L1208" s="131">
        <v>138269.38</v>
      </c>
      <c r="M1208" s="131">
        <v>0</v>
      </c>
      <c r="N1208" s="131">
        <v>1055031.74</v>
      </c>
      <c r="P1208">
        <f t="shared" si="55"/>
        <v>1473500.68</v>
      </c>
      <c r="Q1208">
        <f t="shared" si="56"/>
        <v>1055031.74</v>
      </c>
    </row>
    <row r="1209" spans="1:17" x14ac:dyDescent="0.3">
      <c r="A1209" t="str">
        <f t="shared" si="54"/>
        <v>2014_4788</v>
      </c>
      <c r="C1209" s="131">
        <v>1208</v>
      </c>
      <c r="D1209" s="131">
        <v>4788</v>
      </c>
      <c r="E1209" s="131">
        <v>4788</v>
      </c>
      <c r="F1209" s="131" t="s">
        <v>232</v>
      </c>
      <c r="G1209" s="131">
        <v>2014</v>
      </c>
      <c r="H1209" s="131">
        <v>0</v>
      </c>
      <c r="I1209" s="131">
        <v>1</v>
      </c>
      <c r="J1209" s="131">
        <v>1219695.04</v>
      </c>
      <c r="K1209" s="131">
        <v>0</v>
      </c>
      <c r="L1209" s="131">
        <v>203197.46</v>
      </c>
      <c r="M1209" s="131">
        <v>0</v>
      </c>
      <c r="N1209" s="131">
        <v>493303.17</v>
      </c>
      <c r="P1209">
        <f t="shared" si="55"/>
        <v>1219695.04</v>
      </c>
      <c r="Q1209">
        <f t="shared" si="56"/>
        <v>493303.17</v>
      </c>
    </row>
    <row r="1210" spans="1:17" x14ac:dyDescent="0.3">
      <c r="A1210" t="str">
        <f t="shared" si="54"/>
        <v>2014_4797</v>
      </c>
      <c r="C1210" s="131">
        <v>1209</v>
      </c>
      <c r="D1210" s="131">
        <v>4797</v>
      </c>
      <c r="E1210" s="131">
        <v>4797</v>
      </c>
      <c r="F1210" s="131" t="s">
        <v>233</v>
      </c>
      <c r="G1210" s="131">
        <v>2014</v>
      </c>
      <c r="H1210" s="131">
        <v>0</v>
      </c>
      <c r="I1210" s="131">
        <v>1</v>
      </c>
      <c r="J1210" s="131">
        <v>116533.64</v>
      </c>
      <c r="K1210" s="131">
        <v>8032795.0099999998</v>
      </c>
      <c r="L1210" s="131">
        <v>389049.29</v>
      </c>
      <c r="M1210" s="131">
        <v>112642.23</v>
      </c>
      <c r="N1210" s="131">
        <v>3901449.12</v>
      </c>
      <c r="P1210">
        <f t="shared" si="55"/>
        <v>8149328.6499999994</v>
      </c>
      <c r="Q1210">
        <f t="shared" si="56"/>
        <v>4014091.35</v>
      </c>
    </row>
    <row r="1211" spans="1:17" x14ac:dyDescent="0.3">
      <c r="A1211" t="str">
        <f t="shared" si="54"/>
        <v>2014_4860</v>
      </c>
      <c r="C1211" s="131">
        <v>1210</v>
      </c>
      <c r="D1211" s="131">
        <v>4860</v>
      </c>
      <c r="E1211" s="131">
        <v>4860</v>
      </c>
      <c r="F1211" s="131" t="s">
        <v>981</v>
      </c>
      <c r="G1211" s="131">
        <v>2014</v>
      </c>
      <c r="H1211" s="131">
        <v>0</v>
      </c>
      <c r="I1211" s="131">
        <v>2</v>
      </c>
      <c r="J1211" s="131">
        <v>4061647.12</v>
      </c>
      <c r="K1211" s="131">
        <v>0</v>
      </c>
      <c r="L1211" s="131">
        <v>521454.49</v>
      </c>
      <c r="M1211" s="131">
        <v>6856.11</v>
      </c>
      <c r="N1211" s="131">
        <v>2514443.75</v>
      </c>
      <c r="P1211">
        <f t="shared" si="55"/>
        <v>4061647.12</v>
      </c>
      <c r="Q1211">
        <f t="shared" si="56"/>
        <v>2521299.86</v>
      </c>
    </row>
    <row r="1212" spans="1:17" x14ac:dyDescent="0.3">
      <c r="A1212" t="str">
        <f t="shared" si="54"/>
        <v>2014_4869</v>
      </c>
      <c r="C1212" s="131">
        <v>1211</v>
      </c>
      <c r="D1212" s="131">
        <v>4869</v>
      </c>
      <c r="E1212" s="131">
        <v>4869</v>
      </c>
      <c r="F1212" s="131" t="s">
        <v>235</v>
      </c>
      <c r="G1212" s="131">
        <v>2014</v>
      </c>
      <c r="H1212" s="131">
        <v>0</v>
      </c>
      <c r="I1212" s="131">
        <v>1</v>
      </c>
      <c r="J1212" s="131">
        <v>6379308.6799999997</v>
      </c>
      <c r="K1212" s="131">
        <v>0</v>
      </c>
      <c r="L1212" s="131">
        <v>773747.5</v>
      </c>
      <c r="M1212" s="131">
        <v>0</v>
      </c>
      <c r="N1212" s="131">
        <v>4381765.2</v>
      </c>
      <c r="P1212">
        <f t="shared" si="55"/>
        <v>6379308.6799999997</v>
      </c>
      <c r="Q1212">
        <f t="shared" si="56"/>
        <v>4381765.2</v>
      </c>
    </row>
    <row r="1213" spans="1:17" x14ac:dyDescent="0.3">
      <c r="A1213" t="str">
        <f t="shared" si="54"/>
        <v>2014_4878</v>
      </c>
      <c r="C1213" s="131">
        <v>1212</v>
      </c>
      <c r="D1213" s="131">
        <v>4878</v>
      </c>
      <c r="E1213" s="131">
        <v>4878</v>
      </c>
      <c r="F1213" s="131" t="s">
        <v>236</v>
      </c>
      <c r="G1213" s="131">
        <v>2014</v>
      </c>
      <c r="H1213" s="131">
        <v>0</v>
      </c>
      <c r="I1213" s="131">
        <v>1</v>
      </c>
      <c r="J1213" s="131">
        <v>3015847.43</v>
      </c>
      <c r="K1213" s="131">
        <v>0</v>
      </c>
      <c r="L1213" s="131">
        <v>501532.73</v>
      </c>
      <c r="M1213" s="131">
        <v>13342.93</v>
      </c>
      <c r="N1213" s="131">
        <v>1797198.63</v>
      </c>
      <c r="P1213">
        <f t="shared" si="55"/>
        <v>3015847.43</v>
      </c>
      <c r="Q1213">
        <f t="shared" si="56"/>
        <v>1810541.5599999998</v>
      </c>
    </row>
    <row r="1214" spans="1:17" x14ac:dyDescent="0.3">
      <c r="A1214" t="str">
        <f t="shared" si="54"/>
        <v>2014_4890</v>
      </c>
      <c r="C1214" s="131">
        <v>1213</v>
      </c>
      <c r="D1214" s="131">
        <v>4890</v>
      </c>
      <c r="E1214" s="131">
        <v>4890</v>
      </c>
      <c r="F1214" s="131" t="s">
        <v>237</v>
      </c>
      <c r="G1214" s="131">
        <v>2014</v>
      </c>
      <c r="H1214" s="131">
        <v>0</v>
      </c>
      <c r="I1214" s="131">
        <v>1</v>
      </c>
      <c r="J1214" s="131">
        <v>2886722.85</v>
      </c>
      <c r="K1214" s="131">
        <v>0</v>
      </c>
      <c r="L1214" s="131">
        <v>516596.27</v>
      </c>
      <c r="M1214" s="131">
        <v>14934.29</v>
      </c>
      <c r="N1214" s="131">
        <v>1496033.36</v>
      </c>
      <c r="P1214">
        <f t="shared" si="55"/>
        <v>2886722.85</v>
      </c>
      <c r="Q1214">
        <f t="shared" si="56"/>
        <v>1510967.6500000001</v>
      </c>
    </row>
    <row r="1215" spans="1:17" x14ac:dyDescent="0.3">
      <c r="A1215" t="str">
        <f t="shared" si="54"/>
        <v>2014_4905</v>
      </c>
      <c r="C1215" s="131">
        <v>1214</v>
      </c>
      <c r="D1215" s="131">
        <v>4905</v>
      </c>
      <c r="E1215" s="131">
        <v>4905</v>
      </c>
      <c r="F1215" s="131" t="s">
        <v>794</v>
      </c>
      <c r="G1215" s="131">
        <v>2014</v>
      </c>
      <c r="H1215" s="131">
        <v>0</v>
      </c>
      <c r="I1215" s="131">
        <v>1</v>
      </c>
      <c r="J1215" s="131">
        <v>310560.59999999998</v>
      </c>
      <c r="K1215" s="131">
        <v>0</v>
      </c>
      <c r="L1215" s="131">
        <v>234284.97</v>
      </c>
      <c r="M1215" s="131">
        <v>0</v>
      </c>
      <c r="N1215" s="131">
        <v>-194247.98</v>
      </c>
      <c r="P1215">
        <f t="shared" si="55"/>
        <v>310560.59999999998</v>
      </c>
      <c r="Q1215">
        <f t="shared" si="56"/>
        <v>-194247.98</v>
      </c>
    </row>
    <row r="1216" spans="1:17" x14ac:dyDescent="0.3">
      <c r="A1216" t="str">
        <f t="shared" si="54"/>
        <v>2014_4978</v>
      </c>
      <c r="C1216" s="131">
        <v>1215</v>
      </c>
      <c r="D1216" s="131">
        <v>4978</v>
      </c>
      <c r="E1216" s="131">
        <v>4978</v>
      </c>
      <c r="F1216" s="131" t="s">
        <v>238</v>
      </c>
      <c r="G1216" s="131">
        <v>2014</v>
      </c>
      <c r="H1216" s="131">
        <v>0</v>
      </c>
      <c r="I1216" s="131">
        <v>1</v>
      </c>
      <c r="J1216" s="131">
        <v>467159.36</v>
      </c>
      <c r="K1216" s="131">
        <v>0</v>
      </c>
      <c r="L1216" s="131">
        <v>52926.97</v>
      </c>
      <c r="M1216" s="131">
        <v>0</v>
      </c>
      <c r="N1216" s="131">
        <v>252076.13</v>
      </c>
      <c r="P1216">
        <f t="shared" si="55"/>
        <v>467159.36</v>
      </c>
      <c r="Q1216">
        <f t="shared" si="56"/>
        <v>252076.13</v>
      </c>
    </row>
    <row r="1217" spans="1:17" x14ac:dyDescent="0.3">
      <c r="A1217" t="str">
        <f t="shared" si="54"/>
        <v>2014_4995</v>
      </c>
      <c r="C1217" s="131">
        <v>1216</v>
      </c>
      <c r="D1217" s="131">
        <v>4995</v>
      </c>
      <c r="E1217" s="131">
        <v>4995</v>
      </c>
      <c r="F1217" s="131" t="s">
        <v>239</v>
      </c>
      <c r="G1217" s="131">
        <v>2014</v>
      </c>
      <c r="H1217" s="131">
        <v>0</v>
      </c>
      <c r="I1217" s="131">
        <v>1</v>
      </c>
      <c r="J1217" s="131">
        <v>3969282.54</v>
      </c>
      <c r="K1217" s="131">
        <v>0</v>
      </c>
      <c r="L1217" s="131">
        <v>395071.35</v>
      </c>
      <c r="M1217" s="131">
        <v>74090.19</v>
      </c>
      <c r="N1217" s="131">
        <v>2436474.75</v>
      </c>
      <c r="P1217">
        <f t="shared" si="55"/>
        <v>3969282.54</v>
      </c>
      <c r="Q1217">
        <f t="shared" si="56"/>
        <v>2510564.94</v>
      </c>
    </row>
    <row r="1218" spans="1:17" x14ac:dyDescent="0.3">
      <c r="A1218" t="str">
        <f t="shared" ref="A1218:A1281" si="57">CONCATENATE(G1218,"_",D1218)</f>
        <v>2014_5013</v>
      </c>
      <c r="C1218" s="131">
        <v>1217</v>
      </c>
      <c r="D1218" s="131">
        <v>5013</v>
      </c>
      <c r="E1218" s="131">
        <v>5013</v>
      </c>
      <c r="F1218" s="131" t="s">
        <v>240</v>
      </c>
      <c r="G1218" s="131">
        <v>2014</v>
      </c>
      <c r="H1218" s="131">
        <v>0</v>
      </c>
      <c r="I1218" s="131">
        <v>1</v>
      </c>
      <c r="J1218" s="131">
        <v>3539971.74</v>
      </c>
      <c r="K1218" s="131">
        <v>0</v>
      </c>
      <c r="L1218" s="131">
        <v>371518.71</v>
      </c>
      <c r="M1218" s="131">
        <v>0</v>
      </c>
      <c r="N1218" s="131">
        <v>1179964.55</v>
      </c>
      <c r="P1218">
        <f t="shared" si="55"/>
        <v>3539971.74</v>
      </c>
      <c r="Q1218">
        <f t="shared" si="56"/>
        <v>1179964.55</v>
      </c>
    </row>
    <row r="1219" spans="1:17" x14ac:dyDescent="0.3">
      <c r="A1219" t="str">
        <f t="shared" si="57"/>
        <v>2014_5049</v>
      </c>
      <c r="C1219" s="131">
        <v>1218</v>
      </c>
      <c r="D1219" s="131">
        <v>5049</v>
      </c>
      <c r="E1219" s="131">
        <v>5049</v>
      </c>
      <c r="F1219" s="131" t="s">
        <v>241</v>
      </c>
      <c r="G1219" s="131">
        <v>2014</v>
      </c>
      <c r="H1219" s="131">
        <v>0</v>
      </c>
      <c r="I1219" s="131">
        <v>1</v>
      </c>
      <c r="J1219" s="131">
        <v>11534123.1</v>
      </c>
      <c r="K1219" s="131">
        <v>0</v>
      </c>
      <c r="L1219" s="131">
        <v>1125630.29</v>
      </c>
      <c r="M1219" s="131">
        <v>0</v>
      </c>
      <c r="N1219" s="131">
        <v>5439897.4100000001</v>
      </c>
      <c r="P1219">
        <f t="shared" ref="P1219:P1282" si="58">SUM(J1219:K1219)</f>
        <v>11534123.1</v>
      </c>
      <c r="Q1219">
        <f t="shared" ref="Q1219:Q1282" si="59">SUM(M1219:N1219)</f>
        <v>5439897.4100000001</v>
      </c>
    </row>
    <row r="1220" spans="1:17" x14ac:dyDescent="0.3">
      <c r="A1220" t="str">
        <f t="shared" si="57"/>
        <v>2014_5319</v>
      </c>
      <c r="C1220" s="131">
        <v>1219</v>
      </c>
      <c r="D1220" s="131">
        <v>5319</v>
      </c>
      <c r="E1220" s="131">
        <v>5160</v>
      </c>
      <c r="F1220" s="131" t="s">
        <v>18</v>
      </c>
      <c r="G1220" s="131">
        <v>2014</v>
      </c>
      <c r="H1220" s="131">
        <v>0</v>
      </c>
      <c r="I1220" s="131">
        <v>1</v>
      </c>
      <c r="J1220" s="131">
        <v>1168717.48</v>
      </c>
      <c r="K1220" s="131">
        <v>1266865.27</v>
      </c>
      <c r="L1220" s="131">
        <v>171599.28</v>
      </c>
      <c r="M1220" s="131">
        <v>118312.57</v>
      </c>
      <c r="N1220" s="131">
        <v>2206437.37</v>
      </c>
      <c r="P1220">
        <f t="shared" si="58"/>
        <v>2435582.75</v>
      </c>
      <c r="Q1220">
        <f t="shared" si="59"/>
        <v>2324749.94</v>
      </c>
    </row>
    <row r="1221" spans="1:17" x14ac:dyDescent="0.3">
      <c r="A1221" t="str">
        <f t="shared" si="57"/>
        <v>2014_5121</v>
      </c>
      <c r="C1221" s="131">
        <v>1220</v>
      </c>
      <c r="D1221" s="131">
        <v>5121</v>
      </c>
      <c r="E1221" s="131">
        <v>5121</v>
      </c>
      <c r="F1221" s="131" t="s">
        <v>242</v>
      </c>
      <c r="G1221" s="131">
        <v>2014</v>
      </c>
      <c r="H1221" s="131">
        <v>0</v>
      </c>
      <c r="I1221" s="131">
        <v>1</v>
      </c>
      <c r="J1221" s="131">
        <v>2549914.56</v>
      </c>
      <c r="K1221" s="131">
        <v>0</v>
      </c>
      <c r="L1221" s="131">
        <v>121736.72</v>
      </c>
      <c r="M1221" s="131">
        <v>0</v>
      </c>
      <c r="N1221" s="131">
        <v>1800741.4</v>
      </c>
      <c r="P1221">
        <f t="shared" si="58"/>
        <v>2549914.56</v>
      </c>
      <c r="Q1221">
        <f t="shared" si="59"/>
        <v>1800741.4</v>
      </c>
    </row>
    <row r="1222" spans="1:17" x14ac:dyDescent="0.3">
      <c r="A1222" t="str">
        <f t="shared" si="57"/>
        <v>2014_5139</v>
      </c>
      <c r="C1222" s="131">
        <v>1221</v>
      </c>
      <c r="D1222" s="131">
        <v>5139</v>
      </c>
      <c r="E1222" s="131">
        <v>5139</v>
      </c>
      <c r="F1222" s="131" t="s">
        <v>243</v>
      </c>
      <c r="G1222" s="131">
        <v>2014</v>
      </c>
      <c r="H1222" s="131">
        <v>0</v>
      </c>
      <c r="I1222" s="131">
        <v>1</v>
      </c>
      <c r="J1222" s="131">
        <v>459533.12</v>
      </c>
      <c r="K1222" s="131">
        <v>0</v>
      </c>
      <c r="L1222" s="131">
        <v>1543.96</v>
      </c>
      <c r="M1222" s="131">
        <v>0</v>
      </c>
      <c r="N1222" s="131">
        <v>316559.67</v>
      </c>
      <c r="P1222">
        <f t="shared" si="58"/>
        <v>459533.12</v>
      </c>
      <c r="Q1222">
        <f t="shared" si="59"/>
        <v>316559.67</v>
      </c>
    </row>
    <row r="1223" spans="1:17" x14ac:dyDescent="0.3">
      <c r="A1223" t="str">
        <f t="shared" si="57"/>
        <v>2014_5163</v>
      </c>
      <c r="C1223" s="131">
        <v>1222</v>
      </c>
      <c r="D1223" s="131">
        <v>5163</v>
      </c>
      <c r="E1223" s="131">
        <v>5163</v>
      </c>
      <c r="F1223" s="131" t="s">
        <v>244</v>
      </c>
      <c r="G1223" s="131">
        <v>2014</v>
      </c>
      <c r="H1223" s="131">
        <v>0</v>
      </c>
      <c r="I1223" s="131">
        <v>1</v>
      </c>
      <c r="J1223" s="131">
        <v>1993588.37</v>
      </c>
      <c r="K1223" s="131">
        <v>0</v>
      </c>
      <c r="L1223" s="131">
        <v>406182.71</v>
      </c>
      <c r="M1223" s="131">
        <v>0</v>
      </c>
      <c r="N1223" s="131">
        <v>1705737.22</v>
      </c>
      <c r="P1223">
        <f t="shared" si="58"/>
        <v>1993588.37</v>
      </c>
      <c r="Q1223">
        <f t="shared" si="59"/>
        <v>1705737.22</v>
      </c>
    </row>
    <row r="1224" spans="1:17" x14ac:dyDescent="0.3">
      <c r="A1224" t="str">
        <f t="shared" si="57"/>
        <v>2014_5166</v>
      </c>
      <c r="C1224" s="131">
        <v>1223</v>
      </c>
      <c r="D1224" s="131">
        <v>5166</v>
      </c>
      <c r="E1224" s="131">
        <v>5166</v>
      </c>
      <c r="F1224" s="131" t="s">
        <v>245</v>
      </c>
      <c r="G1224" s="131">
        <v>2014</v>
      </c>
      <c r="H1224" s="131">
        <v>0</v>
      </c>
      <c r="I1224" s="131">
        <v>1</v>
      </c>
      <c r="J1224" s="131">
        <v>4143537.33</v>
      </c>
      <c r="K1224" s="131">
        <v>0</v>
      </c>
      <c r="L1224" s="131">
        <v>596059.14</v>
      </c>
      <c r="M1224" s="131">
        <v>0</v>
      </c>
      <c r="N1224" s="131">
        <v>2228837.9300000002</v>
      </c>
      <c r="P1224">
        <f t="shared" si="58"/>
        <v>4143537.33</v>
      </c>
      <c r="Q1224">
        <f t="shared" si="59"/>
        <v>2228837.9300000002</v>
      </c>
    </row>
    <row r="1225" spans="1:17" x14ac:dyDescent="0.3">
      <c r="A1225" t="str">
        <f t="shared" si="57"/>
        <v>2014_5184</v>
      </c>
      <c r="C1225" s="131">
        <v>1224</v>
      </c>
      <c r="D1225" s="131">
        <v>5184</v>
      </c>
      <c r="E1225" s="131">
        <v>5184</v>
      </c>
      <c r="F1225" s="131" t="s">
        <v>246</v>
      </c>
      <c r="G1225" s="131">
        <v>2014</v>
      </c>
      <c r="H1225" s="131">
        <v>0</v>
      </c>
      <c r="I1225" s="131">
        <v>1</v>
      </c>
      <c r="J1225" s="131">
        <v>1386254.4</v>
      </c>
      <c r="K1225" s="131">
        <v>6206719.6299999999</v>
      </c>
      <c r="L1225" s="131">
        <v>838400.57</v>
      </c>
      <c r="M1225" s="131">
        <v>22245</v>
      </c>
      <c r="N1225" s="131">
        <v>4924348.72</v>
      </c>
      <c r="P1225">
        <f t="shared" si="58"/>
        <v>7592974.0299999993</v>
      </c>
      <c r="Q1225">
        <f t="shared" si="59"/>
        <v>4946593.72</v>
      </c>
    </row>
    <row r="1226" spans="1:17" x14ac:dyDescent="0.3">
      <c r="A1226" t="str">
        <f t="shared" si="57"/>
        <v>2014_5250</v>
      </c>
      <c r="C1226" s="131">
        <v>1225</v>
      </c>
      <c r="D1226" s="131">
        <v>5250</v>
      </c>
      <c r="E1226" s="131">
        <v>5250</v>
      </c>
      <c r="F1226" s="131" t="s">
        <v>247</v>
      </c>
      <c r="G1226" s="131">
        <v>2014</v>
      </c>
      <c r="H1226" s="131">
        <v>0</v>
      </c>
      <c r="I1226" s="131">
        <v>1</v>
      </c>
      <c r="J1226" s="131">
        <v>10183055.6</v>
      </c>
      <c r="K1226" s="131">
        <v>0</v>
      </c>
      <c r="L1226" s="131">
        <v>351165.7</v>
      </c>
      <c r="M1226" s="131">
        <v>1841702.74</v>
      </c>
      <c r="N1226" s="131">
        <v>2388493.35</v>
      </c>
      <c r="P1226">
        <f t="shared" si="58"/>
        <v>10183055.6</v>
      </c>
      <c r="Q1226">
        <f t="shared" si="59"/>
        <v>4230196.09</v>
      </c>
    </row>
    <row r="1227" spans="1:17" x14ac:dyDescent="0.3">
      <c r="A1227" t="str">
        <f t="shared" si="57"/>
        <v>2014_5256</v>
      </c>
      <c r="C1227" s="131">
        <v>1226</v>
      </c>
      <c r="D1227" s="131">
        <v>5256</v>
      </c>
      <c r="E1227" s="131">
        <v>5256</v>
      </c>
      <c r="F1227" s="131" t="s">
        <v>248</v>
      </c>
      <c r="G1227" s="131">
        <v>2014</v>
      </c>
      <c r="H1227" s="131">
        <v>0</v>
      </c>
      <c r="I1227" s="131">
        <v>1</v>
      </c>
      <c r="J1227" s="131">
        <v>1082428.54</v>
      </c>
      <c r="K1227" s="131">
        <v>0</v>
      </c>
      <c r="L1227" s="131">
        <v>8136.92</v>
      </c>
      <c r="M1227" s="131">
        <v>0</v>
      </c>
      <c r="N1227" s="131">
        <v>392776.93</v>
      </c>
      <c r="P1227">
        <f t="shared" si="58"/>
        <v>1082428.54</v>
      </c>
      <c r="Q1227">
        <f t="shared" si="59"/>
        <v>392776.93</v>
      </c>
    </row>
    <row r="1228" spans="1:17" x14ac:dyDescent="0.3">
      <c r="A1228" t="str">
        <f t="shared" si="57"/>
        <v>2014_5283</v>
      </c>
      <c r="C1228" s="131">
        <v>1227</v>
      </c>
      <c r="D1228" s="131">
        <v>5283</v>
      </c>
      <c r="E1228" s="131">
        <v>5283</v>
      </c>
      <c r="F1228" s="131" t="s">
        <v>249</v>
      </c>
      <c r="G1228" s="131">
        <v>2014</v>
      </c>
      <c r="H1228" s="131">
        <v>0</v>
      </c>
      <c r="I1228" s="131">
        <v>1</v>
      </c>
      <c r="J1228" s="131">
        <v>1987284.94</v>
      </c>
      <c r="K1228" s="131">
        <v>696354.08</v>
      </c>
      <c r="L1228" s="131">
        <v>53692.61</v>
      </c>
      <c r="M1228" s="131">
        <v>0</v>
      </c>
      <c r="N1228" s="131">
        <v>2358368.2799999998</v>
      </c>
      <c r="P1228">
        <f t="shared" si="58"/>
        <v>2683639.02</v>
      </c>
      <c r="Q1228">
        <f t="shared" si="59"/>
        <v>2358368.2799999998</v>
      </c>
    </row>
    <row r="1229" spans="1:17" x14ac:dyDescent="0.3">
      <c r="A1229" t="str">
        <f t="shared" si="57"/>
        <v>2014_5310</v>
      </c>
      <c r="C1229" s="131">
        <v>1228</v>
      </c>
      <c r="D1229" s="131">
        <v>5310</v>
      </c>
      <c r="E1229" s="131">
        <v>5310</v>
      </c>
      <c r="F1229" s="131" t="s">
        <v>250</v>
      </c>
      <c r="G1229" s="131">
        <v>2014</v>
      </c>
      <c r="H1229" s="131">
        <v>0</v>
      </c>
      <c r="I1229" s="131">
        <v>1</v>
      </c>
      <c r="J1229" s="131">
        <v>2540542.06</v>
      </c>
      <c r="K1229" s="131">
        <v>0</v>
      </c>
      <c r="L1229" s="131">
        <v>920630.7</v>
      </c>
      <c r="M1229" s="131">
        <v>0</v>
      </c>
      <c r="N1229" s="131">
        <v>1060248.1499999999</v>
      </c>
      <c r="P1229">
        <f t="shared" si="58"/>
        <v>2540542.06</v>
      </c>
      <c r="Q1229">
        <f t="shared" si="59"/>
        <v>1060248.1499999999</v>
      </c>
    </row>
    <row r="1230" spans="1:17" x14ac:dyDescent="0.3">
      <c r="A1230" t="str">
        <f t="shared" si="57"/>
        <v>2014_5323</v>
      </c>
      <c r="C1230" s="131">
        <v>1229</v>
      </c>
      <c r="D1230" s="131">
        <v>5323</v>
      </c>
      <c r="E1230" s="131">
        <v>5325</v>
      </c>
      <c r="F1230" s="131" t="s">
        <v>251</v>
      </c>
      <c r="G1230" s="131">
        <v>2014</v>
      </c>
      <c r="H1230" s="131">
        <v>0</v>
      </c>
      <c r="I1230" s="131">
        <v>1</v>
      </c>
      <c r="J1230" s="131">
        <v>2595408.5699999998</v>
      </c>
      <c r="K1230" s="131">
        <v>0</v>
      </c>
      <c r="L1230" s="131">
        <v>103386.81</v>
      </c>
      <c r="M1230" s="131">
        <v>0</v>
      </c>
      <c r="N1230" s="131">
        <v>2255035.29</v>
      </c>
      <c r="P1230">
        <f t="shared" si="58"/>
        <v>2595408.5699999998</v>
      </c>
      <c r="Q1230">
        <f t="shared" si="59"/>
        <v>2255035.29</v>
      </c>
    </row>
    <row r="1231" spans="1:17" x14ac:dyDescent="0.3">
      <c r="A1231" t="str">
        <f t="shared" si="57"/>
        <v>2014_5463</v>
      </c>
      <c r="C1231" s="131">
        <v>1230</v>
      </c>
      <c r="D1231" s="131">
        <v>5463</v>
      </c>
      <c r="E1231" s="131">
        <v>5463</v>
      </c>
      <c r="F1231" s="131" t="s">
        <v>253</v>
      </c>
      <c r="G1231" s="131">
        <v>2014</v>
      </c>
      <c r="H1231" s="131">
        <v>0</v>
      </c>
      <c r="I1231" s="131">
        <v>1</v>
      </c>
      <c r="J1231" s="131">
        <v>4431396.45</v>
      </c>
      <c r="K1231" s="131">
        <v>0</v>
      </c>
      <c r="L1231" s="131">
        <v>239764.32</v>
      </c>
      <c r="M1231" s="131">
        <v>131269.41</v>
      </c>
      <c r="N1231" s="131">
        <v>2867672.37</v>
      </c>
      <c r="P1231">
        <f t="shared" si="58"/>
        <v>4431396.45</v>
      </c>
      <c r="Q1231">
        <f t="shared" si="59"/>
        <v>2998941.7800000003</v>
      </c>
    </row>
    <row r="1232" spans="1:17" x14ac:dyDescent="0.3">
      <c r="A1232" t="str">
        <f t="shared" si="57"/>
        <v>2014_5486</v>
      </c>
      <c r="C1232" s="131">
        <v>1231</v>
      </c>
      <c r="D1232" s="131">
        <v>5486</v>
      </c>
      <c r="E1232" s="131">
        <v>5486</v>
      </c>
      <c r="F1232" s="131" t="s">
        <v>254</v>
      </c>
      <c r="G1232" s="131">
        <v>2014</v>
      </c>
      <c r="H1232" s="131">
        <v>0</v>
      </c>
      <c r="I1232" s="131">
        <v>1</v>
      </c>
      <c r="J1232" s="131">
        <v>711456.08</v>
      </c>
      <c r="K1232" s="131">
        <v>0</v>
      </c>
      <c r="L1232" s="131">
        <v>4985.2299999999996</v>
      </c>
      <c r="M1232" s="131">
        <v>0</v>
      </c>
      <c r="N1232" s="131">
        <v>389707.24</v>
      </c>
      <c r="P1232">
        <f t="shared" si="58"/>
        <v>711456.08</v>
      </c>
      <c r="Q1232">
        <f t="shared" si="59"/>
        <v>389707.24</v>
      </c>
    </row>
    <row r="1233" spans="1:17" x14ac:dyDescent="0.3">
      <c r="A1233" t="str">
        <f t="shared" si="57"/>
        <v>2014_5508</v>
      </c>
      <c r="C1233" s="131">
        <v>1232</v>
      </c>
      <c r="D1233" s="131">
        <v>5508</v>
      </c>
      <c r="E1233" s="131">
        <v>5508</v>
      </c>
      <c r="F1233" s="131" t="s">
        <v>255</v>
      </c>
      <c r="G1233" s="131">
        <v>2014</v>
      </c>
      <c r="H1233" s="131">
        <v>0</v>
      </c>
      <c r="I1233" s="131">
        <v>1</v>
      </c>
      <c r="J1233" s="131">
        <v>906867.85</v>
      </c>
      <c r="K1233" s="131">
        <v>415624.61</v>
      </c>
      <c r="L1233" s="131">
        <v>124131.46</v>
      </c>
      <c r="M1233" s="131">
        <v>0</v>
      </c>
      <c r="N1233" s="131">
        <v>1014107.46</v>
      </c>
      <c r="P1233">
        <f t="shared" si="58"/>
        <v>1322492.46</v>
      </c>
      <c r="Q1233">
        <f t="shared" si="59"/>
        <v>1014107.46</v>
      </c>
    </row>
    <row r="1234" spans="1:17" x14ac:dyDescent="0.3">
      <c r="A1234" t="str">
        <f t="shared" si="57"/>
        <v>2014_1975</v>
      </c>
      <c r="C1234" s="131">
        <v>1233</v>
      </c>
      <c r="D1234" s="131">
        <v>1975</v>
      </c>
      <c r="E1234" s="131">
        <v>1975</v>
      </c>
      <c r="F1234" s="131" t="s">
        <v>121</v>
      </c>
      <c r="G1234" s="131">
        <v>2014</v>
      </c>
      <c r="H1234" s="131">
        <v>0</v>
      </c>
      <c r="I1234" s="131">
        <v>1</v>
      </c>
      <c r="J1234" s="131">
        <v>156450.06</v>
      </c>
      <c r="K1234" s="131">
        <v>1234466.19</v>
      </c>
      <c r="L1234" s="131">
        <v>258745.69</v>
      </c>
      <c r="M1234" s="131">
        <v>0</v>
      </c>
      <c r="N1234" s="131">
        <v>816264.89</v>
      </c>
      <c r="P1234">
        <f t="shared" si="58"/>
        <v>1390916.25</v>
      </c>
      <c r="Q1234">
        <f t="shared" si="59"/>
        <v>816264.89</v>
      </c>
    </row>
    <row r="1235" spans="1:17" x14ac:dyDescent="0.3">
      <c r="A1235" t="str">
        <f t="shared" si="57"/>
        <v>2014_4824</v>
      </c>
      <c r="C1235" s="131">
        <v>1234</v>
      </c>
      <c r="D1235" s="131">
        <v>4824</v>
      </c>
      <c r="E1235" s="131">
        <v>5510</v>
      </c>
      <c r="F1235" s="131" t="s">
        <v>256</v>
      </c>
      <c r="G1235" s="131">
        <v>2014</v>
      </c>
      <c r="H1235" s="131">
        <v>0</v>
      </c>
      <c r="I1235" s="131">
        <v>1</v>
      </c>
      <c r="J1235" s="131">
        <v>1365142.72</v>
      </c>
      <c r="K1235" s="131">
        <v>0</v>
      </c>
      <c r="L1235" s="131">
        <v>129657.71</v>
      </c>
      <c r="M1235" s="131">
        <v>0</v>
      </c>
      <c r="N1235" s="131">
        <v>219690.47</v>
      </c>
      <c r="P1235">
        <f t="shared" si="58"/>
        <v>1365142.72</v>
      </c>
      <c r="Q1235">
        <f t="shared" si="59"/>
        <v>219690.47</v>
      </c>
    </row>
    <row r="1236" spans="1:17" x14ac:dyDescent="0.3">
      <c r="A1236" t="str">
        <f t="shared" si="57"/>
        <v>2014_5607</v>
      </c>
      <c r="C1236" s="131">
        <v>1235</v>
      </c>
      <c r="D1236" s="131">
        <v>5607</v>
      </c>
      <c r="E1236" s="131">
        <v>5607</v>
      </c>
      <c r="F1236" s="131" t="s">
        <v>257</v>
      </c>
      <c r="G1236" s="131">
        <v>2014</v>
      </c>
      <c r="H1236" s="131">
        <v>0</v>
      </c>
      <c r="I1236" s="131">
        <v>1</v>
      </c>
      <c r="J1236" s="131">
        <v>3601243.04</v>
      </c>
      <c r="K1236" s="131">
        <v>0</v>
      </c>
      <c r="L1236" s="131">
        <v>351357.8</v>
      </c>
      <c r="M1236" s="131">
        <v>0</v>
      </c>
      <c r="N1236" s="131">
        <v>2430925.62</v>
      </c>
      <c r="P1236">
        <f t="shared" si="58"/>
        <v>3601243.04</v>
      </c>
      <c r="Q1236">
        <f t="shared" si="59"/>
        <v>2430925.62</v>
      </c>
    </row>
    <row r="1237" spans="1:17" x14ac:dyDescent="0.3">
      <c r="A1237" t="str">
        <f t="shared" si="57"/>
        <v>2014_5643</v>
      </c>
      <c r="C1237" s="131">
        <v>1236</v>
      </c>
      <c r="D1237" s="131">
        <v>5643</v>
      </c>
      <c r="E1237" s="131">
        <v>5643</v>
      </c>
      <c r="F1237" s="131" t="s">
        <v>258</v>
      </c>
      <c r="G1237" s="131">
        <v>2014</v>
      </c>
      <c r="H1237" s="131">
        <v>0</v>
      </c>
      <c r="I1237" s="131">
        <v>1</v>
      </c>
      <c r="J1237" s="131">
        <v>2403317.67</v>
      </c>
      <c r="K1237" s="131">
        <v>0</v>
      </c>
      <c r="L1237" s="131">
        <v>190900.85</v>
      </c>
      <c r="M1237" s="131">
        <v>0</v>
      </c>
      <c r="N1237" s="131">
        <v>2178061.56</v>
      </c>
      <c r="P1237">
        <f t="shared" si="58"/>
        <v>2403317.67</v>
      </c>
      <c r="Q1237">
        <f t="shared" si="59"/>
        <v>2178061.56</v>
      </c>
    </row>
    <row r="1238" spans="1:17" x14ac:dyDescent="0.3">
      <c r="A1238" t="str">
        <f t="shared" si="57"/>
        <v>2014_5697</v>
      </c>
      <c r="C1238" s="131">
        <v>1237</v>
      </c>
      <c r="D1238" s="131">
        <v>5697</v>
      </c>
      <c r="E1238" s="131">
        <v>5697</v>
      </c>
      <c r="F1238" s="131" t="s">
        <v>795</v>
      </c>
      <c r="G1238" s="131">
        <v>2014</v>
      </c>
      <c r="H1238" s="131">
        <v>0</v>
      </c>
      <c r="I1238" s="131">
        <v>1</v>
      </c>
      <c r="J1238" s="131">
        <v>1350189.82</v>
      </c>
      <c r="K1238" s="131">
        <v>0</v>
      </c>
      <c r="L1238" s="131">
        <v>66952.47</v>
      </c>
      <c r="M1238" s="131">
        <v>0</v>
      </c>
      <c r="N1238" s="131">
        <v>796410.41</v>
      </c>
      <c r="P1238">
        <f t="shared" si="58"/>
        <v>1350189.82</v>
      </c>
      <c r="Q1238">
        <f t="shared" si="59"/>
        <v>796410.41</v>
      </c>
    </row>
    <row r="1239" spans="1:17" x14ac:dyDescent="0.3">
      <c r="A1239" t="str">
        <f t="shared" si="57"/>
        <v>2014_5724</v>
      </c>
      <c r="C1239" s="131">
        <v>1238</v>
      </c>
      <c r="D1239" s="131">
        <v>5724</v>
      </c>
      <c r="E1239" s="131">
        <v>5724</v>
      </c>
      <c r="F1239" s="131" t="s">
        <v>260</v>
      </c>
      <c r="G1239" s="131">
        <v>2014</v>
      </c>
      <c r="H1239" s="131">
        <v>0</v>
      </c>
      <c r="I1239" s="131">
        <v>1</v>
      </c>
      <c r="J1239" s="131">
        <v>224595.5</v>
      </c>
      <c r="K1239" s="131">
        <v>839236.74</v>
      </c>
      <c r="L1239" s="131">
        <v>174872.59</v>
      </c>
      <c r="M1239" s="131">
        <v>0</v>
      </c>
      <c r="N1239" s="131">
        <v>681460.73</v>
      </c>
      <c r="P1239">
        <f t="shared" si="58"/>
        <v>1063832.24</v>
      </c>
      <c r="Q1239">
        <f t="shared" si="59"/>
        <v>681460.73</v>
      </c>
    </row>
    <row r="1240" spans="1:17" x14ac:dyDescent="0.3">
      <c r="A1240" t="str">
        <f t="shared" si="57"/>
        <v>2014_5805</v>
      </c>
      <c r="C1240" s="131">
        <v>1239</v>
      </c>
      <c r="D1240" s="131">
        <v>5805</v>
      </c>
      <c r="E1240" s="131">
        <v>5805</v>
      </c>
      <c r="F1240" s="131" t="s">
        <v>262</v>
      </c>
      <c r="G1240" s="131">
        <v>2014</v>
      </c>
      <c r="H1240" s="131">
        <v>0</v>
      </c>
      <c r="I1240" s="131">
        <v>1</v>
      </c>
      <c r="J1240" s="131">
        <v>4207740.24</v>
      </c>
      <c r="K1240" s="131">
        <v>0</v>
      </c>
      <c r="L1240" s="131">
        <v>212993.29</v>
      </c>
      <c r="M1240" s="131">
        <v>148452.22</v>
      </c>
      <c r="N1240" s="131">
        <v>2613345.37</v>
      </c>
      <c r="P1240">
        <f t="shared" si="58"/>
        <v>4207740.24</v>
      </c>
      <c r="Q1240">
        <f t="shared" si="59"/>
        <v>2761797.5900000003</v>
      </c>
    </row>
    <row r="1241" spans="1:17" x14ac:dyDescent="0.3">
      <c r="A1241" t="str">
        <f t="shared" si="57"/>
        <v>2014_5823</v>
      </c>
      <c r="C1241" s="131">
        <v>1240</v>
      </c>
      <c r="D1241" s="131">
        <v>5823</v>
      </c>
      <c r="E1241" s="131">
        <v>5823</v>
      </c>
      <c r="F1241" s="131" t="s">
        <v>263</v>
      </c>
      <c r="G1241" s="131">
        <v>2014</v>
      </c>
      <c r="H1241" s="131">
        <v>0</v>
      </c>
      <c r="I1241" s="131">
        <v>1</v>
      </c>
      <c r="J1241" s="131">
        <v>547137.21</v>
      </c>
      <c r="K1241" s="131">
        <v>600079.78</v>
      </c>
      <c r="L1241" s="131">
        <v>165866.74</v>
      </c>
      <c r="M1241" s="131">
        <v>0</v>
      </c>
      <c r="N1241" s="131">
        <v>828789.45</v>
      </c>
      <c r="P1241">
        <f t="shared" si="58"/>
        <v>1147216.99</v>
      </c>
      <c r="Q1241">
        <f t="shared" si="59"/>
        <v>828789.45</v>
      </c>
    </row>
    <row r="1242" spans="1:17" x14ac:dyDescent="0.3">
      <c r="A1242" t="str">
        <f t="shared" si="57"/>
        <v>2014_5832</v>
      </c>
      <c r="C1242" s="131">
        <v>1241</v>
      </c>
      <c r="D1242" s="131">
        <v>5832</v>
      </c>
      <c r="E1242" s="131">
        <v>5832</v>
      </c>
      <c r="F1242" s="131" t="s">
        <v>264</v>
      </c>
      <c r="G1242" s="131">
        <v>2014</v>
      </c>
      <c r="H1242" s="131">
        <v>0</v>
      </c>
      <c r="I1242" s="131">
        <v>1</v>
      </c>
      <c r="J1242" s="131">
        <v>649866.09</v>
      </c>
      <c r="K1242" s="131">
        <v>340537.67</v>
      </c>
      <c r="L1242" s="131">
        <v>506175.94</v>
      </c>
      <c r="M1242" s="131">
        <v>0</v>
      </c>
      <c r="N1242" s="131">
        <v>346625.4</v>
      </c>
      <c r="P1242">
        <f t="shared" si="58"/>
        <v>990403.76</v>
      </c>
      <c r="Q1242">
        <f t="shared" si="59"/>
        <v>346625.4</v>
      </c>
    </row>
    <row r="1243" spans="1:17" x14ac:dyDescent="0.3">
      <c r="A1243" t="str">
        <f t="shared" si="57"/>
        <v>2014_5877</v>
      </c>
      <c r="C1243" s="131">
        <v>1242</v>
      </c>
      <c r="D1243" s="131">
        <v>5877</v>
      </c>
      <c r="E1243" s="131">
        <v>5877</v>
      </c>
      <c r="F1243" s="131" t="s">
        <v>265</v>
      </c>
      <c r="G1243" s="131">
        <v>2014</v>
      </c>
      <c r="H1243" s="131">
        <v>0</v>
      </c>
      <c r="I1243" s="131">
        <v>1</v>
      </c>
      <c r="J1243" s="131">
        <v>4720464.0199999996</v>
      </c>
      <c r="K1243" s="131">
        <v>3233.2</v>
      </c>
      <c r="L1243" s="131">
        <v>677099.26</v>
      </c>
      <c r="M1243" s="131">
        <v>0</v>
      </c>
      <c r="N1243" s="131">
        <v>2545185.13</v>
      </c>
      <c r="P1243">
        <f t="shared" si="58"/>
        <v>4723697.22</v>
      </c>
      <c r="Q1243">
        <f t="shared" si="59"/>
        <v>2545185.13</v>
      </c>
    </row>
    <row r="1244" spans="1:17" x14ac:dyDescent="0.3">
      <c r="A1244" t="str">
        <f t="shared" si="57"/>
        <v>2014_5895</v>
      </c>
      <c r="C1244" s="131">
        <v>1243</v>
      </c>
      <c r="D1244" s="131">
        <v>5895</v>
      </c>
      <c r="E1244" s="131">
        <v>5895</v>
      </c>
      <c r="F1244" s="131" t="s">
        <v>266</v>
      </c>
      <c r="G1244" s="131">
        <v>2014</v>
      </c>
      <c r="H1244" s="131">
        <v>0</v>
      </c>
      <c r="I1244" s="131">
        <v>1</v>
      </c>
      <c r="J1244" s="131">
        <v>937319.76</v>
      </c>
      <c r="K1244" s="131">
        <v>186.47</v>
      </c>
      <c r="L1244" s="131">
        <v>47737.7</v>
      </c>
      <c r="M1244" s="131">
        <v>0</v>
      </c>
      <c r="N1244" s="131">
        <v>765251.47</v>
      </c>
      <c r="P1244">
        <f t="shared" si="58"/>
        <v>937506.23</v>
      </c>
      <c r="Q1244">
        <f t="shared" si="59"/>
        <v>765251.47</v>
      </c>
    </row>
    <row r="1245" spans="1:17" x14ac:dyDescent="0.3">
      <c r="A1245" t="str">
        <f t="shared" si="57"/>
        <v>2014_5949</v>
      </c>
      <c r="C1245" s="131">
        <v>1244</v>
      </c>
      <c r="D1245" s="131">
        <v>5949</v>
      </c>
      <c r="E1245" s="131">
        <v>5949</v>
      </c>
      <c r="F1245" s="131" t="s">
        <v>267</v>
      </c>
      <c r="G1245" s="131">
        <v>2014</v>
      </c>
      <c r="H1245" s="131">
        <v>0</v>
      </c>
      <c r="I1245" s="131">
        <v>1</v>
      </c>
      <c r="J1245" s="131">
        <v>994750.21</v>
      </c>
      <c r="K1245" s="131">
        <v>1048082.9</v>
      </c>
      <c r="L1245" s="131">
        <v>202435.04</v>
      </c>
      <c r="M1245" s="131">
        <v>0</v>
      </c>
      <c r="N1245" s="131">
        <v>1051609.33</v>
      </c>
      <c r="P1245">
        <f t="shared" si="58"/>
        <v>2042833.1099999999</v>
      </c>
      <c r="Q1245">
        <f t="shared" si="59"/>
        <v>1051609.33</v>
      </c>
    </row>
    <row r="1246" spans="1:17" x14ac:dyDescent="0.3">
      <c r="A1246" t="str">
        <f t="shared" si="57"/>
        <v>2014_5976</v>
      </c>
      <c r="C1246" s="131">
        <v>1245</v>
      </c>
      <c r="D1246" s="131">
        <v>5976</v>
      </c>
      <c r="E1246" s="131">
        <v>5976</v>
      </c>
      <c r="F1246" s="131" t="s">
        <v>268</v>
      </c>
      <c r="G1246" s="131">
        <v>2014</v>
      </c>
      <c r="H1246" s="131">
        <v>0</v>
      </c>
      <c r="I1246" s="131">
        <v>1</v>
      </c>
      <c r="J1246" s="131">
        <v>510260.67</v>
      </c>
      <c r="K1246" s="131">
        <v>2480354.33</v>
      </c>
      <c r="L1246" s="131">
        <v>259246.12</v>
      </c>
      <c r="M1246" s="131">
        <v>184764.95</v>
      </c>
      <c r="N1246" s="131">
        <v>1750023.12</v>
      </c>
      <c r="P1246">
        <f t="shared" si="58"/>
        <v>2990615</v>
      </c>
      <c r="Q1246">
        <f t="shared" si="59"/>
        <v>1934788.07</v>
      </c>
    </row>
    <row r="1247" spans="1:17" x14ac:dyDescent="0.3">
      <c r="A1247" t="str">
        <f t="shared" si="57"/>
        <v>2014_5994</v>
      </c>
      <c r="C1247" s="131">
        <v>1246</v>
      </c>
      <c r="D1247" s="131">
        <v>5994</v>
      </c>
      <c r="E1247" s="131">
        <v>5994</v>
      </c>
      <c r="F1247" s="131" t="s">
        <v>269</v>
      </c>
      <c r="G1247" s="131">
        <v>2014</v>
      </c>
      <c r="H1247" s="131">
        <v>0</v>
      </c>
      <c r="I1247" s="131">
        <v>1</v>
      </c>
      <c r="J1247" s="131">
        <v>1612641.57</v>
      </c>
      <c r="K1247" s="131">
        <v>0</v>
      </c>
      <c r="L1247" s="131">
        <v>452241.67</v>
      </c>
      <c r="M1247" s="131">
        <v>0</v>
      </c>
      <c r="N1247" s="131">
        <v>685532.87</v>
      </c>
      <c r="P1247">
        <f t="shared" si="58"/>
        <v>1612641.57</v>
      </c>
      <c r="Q1247">
        <f t="shared" si="59"/>
        <v>685532.87</v>
      </c>
    </row>
    <row r="1248" spans="1:17" x14ac:dyDescent="0.3">
      <c r="A1248" t="str">
        <f t="shared" si="57"/>
        <v>2014_6003</v>
      </c>
      <c r="C1248" s="131">
        <v>1247</v>
      </c>
      <c r="D1248" s="131">
        <v>6003</v>
      </c>
      <c r="E1248" s="131">
        <v>6003</v>
      </c>
      <c r="F1248" s="131" t="s">
        <v>270</v>
      </c>
      <c r="G1248" s="131">
        <v>2014</v>
      </c>
      <c r="H1248" s="131">
        <v>0</v>
      </c>
      <c r="I1248" s="131">
        <v>1</v>
      </c>
      <c r="J1248" s="131">
        <v>68663.38</v>
      </c>
      <c r="K1248" s="131">
        <v>644990.85</v>
      </c>
      <c r="L1248" s="131">
        <v>164017.53</v>
      </c>
      <c r="M1248" s="131">
        <v>10732.72</v>
      </c>
      <c r="N1248" s="131">
        <v>285217.36</v>
      </c>
      <c r="P1248">
        <f t="shared" si="58"/>
        <v>713654.23</v>
      </c>
      <c r="Q1248">
        <f t="shared" si="59"/>
        <v>295950.07999999996</v>
      </c>
    </row>
    <row r="1249" spans="1:17" x14ac:dyDescent="0.3">
      <c r="A1249" t="str">
        <f t="shared" si="57"/>
        <v>2014_6012</v>
      </c>
      <c r="C1249" s="131">
        <v>1248</v>
      </c>
      <c r="D1249" s="131">
        <v>6012</v>
      </c>
      <c r="E1249" s="131">
        <v>6012</v>
      </c>
      <c r="F1249" s="131" t="s">
        <v>271</v>
      </c>
      <c r="G1249" s="131">
        <v>2014</v>
      </c>
      <c r="H1249" s="131">
        <v>0</v>
      </c>
      <c r="I1249" s="131">
        <v>1</v>
      </c>
      <c r="J1249" s="131">
        <v>2442202.08</v>
      </c>
      <c r="K1249" s="131">
        <v>0</v>
      </c>
      <c r="L1249" s="131">
        <v>108059.91</v>
      </c>
      <c r="M1249" s="131">
        <v>12913.68</v>
      </c>
      <c r="N1249" s="131">
        <v>2466785.44</v>
      </c>
      <c r="P1249">
        <f t="shared" si="58"/>
        <v>2442202.08</v>
      </c>
      <c r="Q1249">
        <f t="shared" si="59"/>
        <v>2479699.12</v>
      </c>
    </row>
    <row r="1250" spans="1:17" x14ac:dyDescent="0.3">
      <c r="A1250" t="str">
        <f t="shared" si="57"/>
        <v>2014_6030</v>
      </c>
      <c r="C1250" s="131">
        <v>1249</v>
      </c>
      <c r="D1250" s="131">
        <v>6030</v>
      </c>
      <c r="E1250" s="131">
        <v>6030</v>
      </c>
      <c r="F1250" s="131" t="s">
        <v>272</v>
      </c>
      <c r="G1250" s="131">
        <v>2014</v>
      </c>
      <c r="H1250" s="131">
        <v>0</v>
      </c>
      <c r="I1250" s="131">
        <v>1</v>
      </c>
      <c r="J1250" s="131">
        <v>2750862.19</v>
      </c>
      <c r="K1250" s="131">
        <v>0</v>
      </c>
      <c r="L1250" s="131">
        <v>179060.51</v>
      </c>
      <c r="M1250" s="131">
        <v>26149.53</v>
      </c>
      <c r="N1250" s="131">
        <v>1626443.58</v>
      </c>
      <c r="P1250">
        <f t="shared" si="58"/>
        <v>2750862.19</v>
      </c>
      <c r="Q1250">
        <f t="shared" si="59"/>
        <v>1652593.11</v>
      </c>
    </row>
    <row r="1251" spans="1:17" x14ac:dyDescent="0.3">
      <c r="A1251" t="str">
        <f t="shared" si="57"/>
        <v>2014_6048</v>
      </c>
      <c r="C1251" s="131">
        <v>1250</v>
      </c>
      <c r="D1251" s="131">
        <v>6048</v>
      </c>
      <c r="E1251" s="131">
        <v>6035</v>
      </c>
      <c r="F1251" s="131" t="s">
        <v>273</v>
      </c>
      <c r="G1251" s="131">
        <v>2014</v>
      </c>
      <c r="H1251" s="131">
        <v>0</v>
      </c>
      <c r="I1251" s="131">
        <v>1</v>
      </c>
      <c r="J1251" s="131">
        <v>937483.77</v>
      </c>
      <c r="K1251" s="131">
        <v>726804.97</v>
      </c>
      <c r="L1251" s="131">
        <v>250567.86</v>
      </c>
      <c r="M1251" s="131">
        <v>0</v>
      </c>
      <c r="N1251" s="131">
        <v>1626440.55</v>
      </c>
      <c r="P1251">
        <f t="shared" si="58"/>
        <v>1664288.74</v>
      </c>
      <c r="Q1251">
        <f t="shared" si="59"/>
        <v>1626440.55</v>
      </c>
    </row>
    <row r="1252" spans="1:17" x14ac:dyDescent="0.3">
      <c r="A1252" t="str">
        <f t="shared" si="57"/>
        <v>2014_6039</v>
      </c>
      <c r="C1252" s="131">
        <v>1251</v>
      </c>
      <c r="D1252" s="131">
        <v>6039</v>
      </c>
      <c r="E1252" s="131">
        <v>6039</v>
      </c>
      <c r="F1252" s="131" t="s">
        <v>274</v>
      </c>
      <c r="G1252" s="131">
        <v>2014</v>
      </c>
      <c r="H1252" s="131">
        <v>0</v>
      </c>
      <c r="I1252" s="131">
        <v>1</v>
      </c>
      <c r="J1252" s="131">
        <v>34850387.759999998</v>
      </c>
      <c r="K1252" s="131">
        <v>0.13</v>
      </c>
      <c r="L1252" s="131">
        <v>3222854.7</v>
      </c>
      <c r="M1252" s="131">
        <v>0</v>
      </c>
      <c r="N1252" s="131">
        <v>17442053.32</v>
      </c>
      <c r="P1252">
        <f t="shared" si="58"/>
        <v>34850387.890000001</v>
      </c>
      <c r="Q1252">
        <f t="shared" si="59"/>
        <v>17442053.32</v>
      </c>
    </row>
    <row r="1253" spans="1:17" x14ac:dyDescent="0.3">
      <c r="A1253" t="str">
        <f t="shared" si="57"/>
        <v>2014_6093</v>
      </c>
      <c r="C1253" s="131">
        <v>1252</v>
      </c>
      <c r="D1253" s="131">
        <v>6093</v>
      </c>
      <c r="E1253" s="131">
        <v>6093</v>
      </c>
      <c r="F1253" s="131" t="s">
        <v>275</v>
      </c>
      <c r="G1253" s="131">
        <v>2014</v>
      </c>
      <c r="H1253" s="131">
        <v>0</v>
      </c>
      <c r="I1253" s="131">
        <v>1</v>
      </c>
      <c r="J1253" s="131">
        <v>3650228.64</v>
      </c>
      <c r="K1253" s="131">
        <v>0</v>
      </c>
      <c r="L1253" s="131">
        <v>252843.64</v>
      </c>
      <c r="M1253" s="131">
        <v>17085.32</v>
      </c>
      <c r="N1253" s="131">
        <v>3232306.22</v>
      </c>
      <c r="P1253">
        <f t="shared" si="58"/>
        <v>3650228.64</v>
      </c>
      <c r="Q1253">
        <f t="shared" si="59"/>
        <v>3249391.54</v>
      </c>
    </row>
    <row r="1254" spans="1:17" x14ac:dyDescent="0.3">
      <c r="A1254" t="str">
        <f t="shared" si="57"/>
        <v>2014_6091</v>
      </c>
      <c r="C1254" s="131">
        <v>1253</v>
      </c>
      <c r="D1254" s="131">
        <v>6091</v>
      </c>
      <c r="E1254" s="131">
        <v>6091</v>
      </c>
      <c r="F1254" s="131" t="s">
        <v>359</v>
      </c>
      <c r="G1254" s="131">
        <v>2014</v>
      </c>
      <c r="H1254" s="131">
        <v>0</v>
      </c>
      <c r="I1254" s="131">
        <v>2</v>
      </c>
      <c r="J1254" s="131">
        <v>2688487.53</v>
      </c>
      <c r="K1254" s="131">
        <v>1368637.93</v>
      </c>
      <c r="L1254" s="131">
        <v>204550.22</v>
      </c>
      <c r="M1254" s="131">
        <v>507605.51</v>
      </c>
      <c r="N1254" s="131">
        <v>3624800.83</v>
      </c>
      <c r="P1254">
        <f t="shared" si="58"/>
        <v>4057125.46</v>
      </c>
      <c r="Q1254">
        <f t="shared" si="59"/>
        <v>4132406.34</v>
      </c>
    </row>
    <row r="1255" spans="1:17" x14ac:dyDescent="0.3">
      <c r="A1255" t="str">
        <f t="shared" si="57"/>
        <v>2014_6095</v>
      </c>
      <c r="C1255" s="131">
        <v>1254</v>
      </c>
      <c r="D1255" s="131">
        <v>6095</v>
      </c>
      <c r="E1255" s="131">
        <v>6095</v>
      </c>
      <c r="F1255" s="131" t="s">
        <v>277</v>
      </c>
      <c r="G1255" s="131">
        <v>2014</v>
      </c>
      <c r="H1255" s="131">
        <v>0</v>
      </c>
      <c r="I1255" s="131">
        <v>1</v>
      </c>
      <c r="J1255" s="131">
        <v>2223618.4900000002</v>
      </c>
      <c r="K1255" s="131">
        <v>0</v>
      </c>
      <c r="L1255" s="131">
        <v>440801.95</v>
      </c>
      <c r="M1255" s="131">
        <v>0</v>
      </c>
      <c r="N1255" s="131">
        <v>1197302.6499999999</v>
      </c>
      <c r="P1255">
        <f t="shared" si="58"/>
        <v>2223618.4900000002</v>
      </c>
      <c r="Q1255">
        <f t="shared" si="59"/>
        <v>1197302.6499999999</v>
      </c>
    </row>
    <row r="1256" spans="1:17" x14ac:dyDescent="0.3">
      <c r="A1256" t="str">
        <f t="shared" si="57"/>
        <v>2014_5157</v>
      </c>
      <c r="C1256" s="131">
        <v>1255</v>
      </c>
      <c r="D1256" s="131">
        <v>5157</v>
      </c>
      <c r="E1256" s="131">
        <v>6099</v>
      </c>
      <c r="F1256" s="131" t="s">
        <v>281</v>
      </c>
      <c r="G1256" s="131">
        <v>2014</v>
      </c>
      <c r="H1256" s="131">
        <v>0</v>
      </c>
      <c r="I1256" s="131">
        <v>1</v>
      </c>
      <c r="J1256" s="131">
        <v>1082031.47</v>
      </c>
      <c r="K1256" s="131">
        <v>508715.55</v>
      </c>
      <c r="L1256" s="131">
        <v>90690.65</v>
      </c>
      <c r="M1256" s="131">
        <v>0</v>
      </c>
      <c r="N1256" s="131">
        <v>821169.12</v>
      </c>
      <c r="P1256">
        <f t="shared" si="58"/>
        <v>1590747.02</v>
      </c>
      <c r="Q1256">
        <f t="shared" si="59"/>
        <v>821169.12</v>
      </c>
    </row>
    <row r="1257" spans="1:17" x14ac:dyDescent="0.3">
      <c r="A1257" t="str">
        <f t="shared" si="57"/>
        <v>2014_6097</v>
      </c>
      <c r="C1257" s="131">
        <v>1256</v>
      </c>
      <c r="D1257" s="131">
        <v>6097</v>
      </c>
      <c r="E1257" s="131">
        <v>6097</v>
      </c>
      <c r="F1257" s="131" t="s">
        <v>279</v>
      </c>
      <c r="G1257" s="131">
        <v>2014</v>
      </c>
      <c r="H1257" s="131">
        <v>0</v>
      </c>
      <c r="I1257" s="131">
        <v>1</v>
      </c>
      <c r="J1257" s="131">
        <v>304255.89</v>
      </c>
      <c r="K1257" s="131">
        <v>171201.95</v>
      </c>
      <c r="L1257" s="131">
        <v>93629.83</v>
      </c>
      <c r="M1257" s="131">
        <v>0</v>
      </c>
      <c r="N1257" s="131">
        <v>175538.39</v>
      </c>
      <c r="P1257">
        <f t="shared" si="58"/>
        <v>475457.84</v>
      </c>
      <c r="Q1257">
        <f t="shared" si="59"/>
        <v>175538.39</v>
      </c>
    </row>
    <row r="1258" spans="1:17" x14ac:dyDescent="0.3">
      <c r="A1258" t="str">
        <f t="shared" si="57"/>
        <v>2014_6098</v>
      </c>
      <c r="C1258" s="131">
        <v>1257</v>
      </c>
      <c r="D1258" s="131">
        <v>6098</v>
      </c>
      <c r="E1258" s="131">
        <v>6098</v>
      </c>
      <c r="F1258" s="131" t="s">
        <v>796</v>
      </c>
      <c r="G1258" s="131">
        <v>2014</v>
      </c>
      <c r="H1258" s="131">
        <v>0</v>
      </c>
      <c r="I1258" s="131">
        <v>1</v>
      </c>
      <c r="J1258" s="131">
        <v>1528698.6</v>
      </c>
      <c r="K1258" s="131">
        <v>0</v>
      </c>
      <c r="L1258" s="131">
        <v>410265.7</v>
      </c>
      <c r="M1258" s="131">
        <v>0</v>
      </c>
      <c r="N1258" s="131">
        <v>-333732.13</v>
      </c>
      <c r="P1258">
        <f t="shared" si="58"/>
        <v>1528698.6</v>
      </c>
      <c r="Q1258">
        <f t="shared" si="59"/>
        <v>-333732.13</v>
      </c>
    </row>
    <row r="1259" spans="1:17" x14ac:dyDescent="0.3">
      <c r="A1259" t="str">
        <f t="shared" si="57"/>
        <v>2014_6100</v>
      </c>
      <c r="C1259" s="131">
        <v>1258</v>
      </c>
      <c r="D1259" s="131">
        <v>6100</v>
      </c>
      <c r="E1259" s="131">
        <v>6100</v>
      </c>
      <c r="F1259" s="131" t="s">
        <v>282</v>
      </c>
      <c r="G1259" s="131">
        <v>2014</v>
      </c>
      <c r="H1259" s="131">
        <v>0</v>
      </c>
      <c r="I1259" s="131">
        <v>1</v>
      </c>
      <c r="J1259" s="131">
        <v>2067014.99</v>
      </c>
      <c r="K1259" s="131">
        <v>0</v>
      </c>
      <c r="L1259" s="131">
        <v>84485.59</v>
      </c>
      <c r="M1259" s="131">
        <v>0</v>
      </c>
      <c r="N1259" s="131">
        <v>968641.43</v>
      </c>
      <c r="P1259">
        <f t="shared" si="58"/>
        <v>2067014.99</v>
      </c>
      <c r="Q1259">
        <f t="shared" si="59"/>
        <v>968641.43</v>
      </c>
    </row>
    <row r="1260" spans="1:17" x14ac:dyDescent="0.3">
      <c r="A1260" t="str">
        <f t="shared" si="57"/>
        <v>2014_6101</v>
      </c>
      <c r="C1260" s="131">
        <v>1259</v>
      </c>
      <c r="D1260" s="131">
        <v>6101</v>
      </c>
      <c r="E1260" s="131">
        <v>6101</v>
      </c>
      <c r="F1260" s="131" t="s">
        <v>283</v>
      </c>
      <c r="G1260" s="131">
        <v>2014</v>
      </c>
      <c r="H1260" s="131">
        <v>0</v>
      </c>
      <c r="I1260" s="131">
        <v>1</v>
      </c>
      <c r="J1260" s="131">
        <v>12112393.289999999</v>
      </c>
      <c r="K1260" s="131">
        <v>0</v>
      </c>
      <c r="L1260" s="131">
        <v>1422660.28</v>
      </c>
      <c r="M1260" s="131">
        <v>0</v>
      </c>
      <c r="N1260" s="131">
        <v>4254337.17</v>
      </c>
      <c r="P1260">
        <f t="shared" si="58"/>
        <v>12112393.289999999</v>
      </c>
      <c r="Q1260">
        <f t="shared" si="59"/>
        <v>4254337.17</v>
      </c>
    </row>
    <row r="1261" spans="1:17" x14ac:dyDescent="0.3">
      <c r="A1261" t="str">
        <f t="shared" si="57"/>
        <v>2014_6094</v>
      </c>
      <c r="C1261" s="131">
        <v>1260</v>
      </c>
      <c r="D1261" s="131">
        <v>6094</v>
      </c>
      <c r="E1261" s="131">
        <v>6094</v>
      </c>
      <c r="F1261" s="131" t="s">
        <v>276</v>
      </c>
      <c r="G1261" s="131">
        <v>2014</v>
      </c>
      <c r="H1261" s="131">
        <v>0</v>
      </c>
      <c r="I1261" s="131">
        <v>1</v>
      </c>
      <c r="J1261" s="131">
        <v>96844.71</v>
      </c>
      <c r="K1261" s="131">
        <v>1497123.41</v>
      </c>
      <c r="L1261" s="131">
        <v>418493.08</v>
      </c>
      <c r="M1261" s="131">
        <v>0</v>
      </c>
      <c r="N1261" s="131">
        <v>502905.62</v>
      </c>
      <c r="P1261">
        <f t="shared" si="58"/>
        <v>1593968.1199999999</v>
      </c>
      <c r="Q1261">
        <f t="shared" si="59"/>
        <v>502905.62</v>
      </c>
    </row>
    <row r="1262" spans="1:17" x14ac:dyDescent="0.3">
      <c r="A1262" t="str">
        <f t="shared" si="57"/>
        <v>2014_6096</v>
      </c>
      <c r="C1262" s="131">
        <v>1261</v>
      </c>
      <c r="D1262" s="131">
        <v>6096</v>
      </c>
      <c r="E1262" s="131">
        <v>6096</v>
      </c>
      <c r="F1262" s="131" t="s">
        <v>947</v>
      </c>
      <c r="G1262" s="131">
        <v>2014</v>
      </c>
      <c r="H1262" s="131">
        <v>0</v>
      </c>
      <c r="I1262" s="131">
        <v>1</v>
      </c>
      <c r="J1262" s="131">
        <v>0</v>
      </c>
      <c r="K1262" s="131">
        <v>1361000</v>
      </c>
      <c r="L1262" s="131">
        <v>110641.07</v>
      </c>
      <c r="M1262" s="131">
        <v>0</v>
      </c>
      <c r="N1262" s="131">
        <v>802891.95</v>
      </c>
      <c r="P1262">
        <f t="shared" si="58"/>
        <v>1361000</v>
      </c>
      <c r="Q1262">
        <f t="shared" si="59"/>
        <v>802891.95</v>
      </c>
    </row>
    <row r="1263" spans="1:17" x14ac:dyDescent="0.3">
      <c r="A1263" t="str">
        <f t="shared" si="57"/>
        <v>2014_6102</v>
      </c>
      <c r="C1263" s="131">
        <v>1262</v>
      </c>
      <c r="D1263" s="131">
        <v>6102</v>
      </c>
      <c r="E1263" s="131">
        <v>6102</v>
      </c>
      <c r="F1263" s="131" t="s">
        <v>284</v>
      </c>
      <c r="G1263" s="131">
        <v>2014</v>
      </c>
      <c r="H1263" s="131">
        <v>0</v>
      </c>
      <c r="I1263" s="131">
        <v>1</v>
      </c>
      <c r="J1263" s="131">
        <v>3141994.14</v>
      </c>
      <c r="K1263" s="131">
        <v>0</v>
      </c>
      <c r="L1263" s="131">
        <v>445316.66</v>
      </c>
      <c r="M1263" s="131">
        <v>80428.070000000007</v>
      </c>
      <c r="N1263" s="131">
        <v>2971449.16</v>
      </c>
      <c r="P1263">
        <f t="shared" si="58"/>
        <v>3141994.14</v>
      </c>
      <c r="Q1263">
        <f t="shared" si="59"/>
        <v>3051877.23</v>
      </c>
    </row>
    <row r="1264" spans="1:17" x14ac:dyDescent="0.3">
      <c r="A1264" t="str">
        <f t="shared" si="57"/>
        <v>2014_6120</v>
      </c>
      <c r="C1264" s="131">
        <v>1263</v>
      </c>
      <c r="D1264" s="131">
        <v>6120</v>
      </c>
      <c r="E1264" s="131">
        <v>6120</v>
      </c>
      <c r="F1264" s="131" t="s">
        <v>285</v>
      </c>
      <c r="G1264" s="131">
        <v>2014</v>
      </c>
      <c r="H1264" s="131">
        <v>0</v>
      </c>
      <c r="I1264" s="131">
        <v>1</v>
      </c>
      <c r="J1264" s="131">
        <v>3499378.55</v>
      </c>
      <c r="K1264" s="131">
        <v>0</v>
      </c>
      <c r="L1264" s="131">
        <v>121941.5</v>
      </c>
      <c r="M1264" s="131">
        <v>0</v>
      </c>
      <c r="N1264" s="131">
        <v>2752749.61</v>
      </c>
      <c r="P1264">
        <f t="shared" si="58"/>
        <v>3499378.55</v>
      </c>
      <c r="Q1264">
        <f t="shared" si="59"/>
        <v>2752749.61</v>
      </c>
    </row>
    <row r="1265" spans="1:17" x14ac:dyDescent="0.3">
      <c r="A1265" t="str">
        <f t="shared" si="57"/>
        <v>2014_6138</v>
      </c>
      <c r="C1265" s="131">
        <v>1264</v>
      </c>
      <c r="D1265" s="131">
        <v>6138</v>
      </c>
      <c r="E1265" s="131">
        <v>6138</v>
      </c>
      <c r="F1265" s="131" t="s">
        <v>286</v>
      </c>
      <c r="G1265" s="131">
        <v>2014</v>
      </c>
      <c r="H1265" s="131">
        <v>0</v>
      </c>
      <c r="I1265" s="131">
        <v>1</v>
      </c>
      <c r="J1265" s="131">
        <v>901492.02</v>
      </c>
      <c r="K1265" s="131">
        <v>0</v>
      </c>
      <c r="L1265" s="131">
        <v>140458.34</v>
      </c>
      <c r="M1265" s="131">
        <v>19374.150000000001</v>
      </c>
      <c r="N1265" s="131">
        <v>332382.86</v>
      </c>
      <c r="P1265">
        <f t="shared" si="58"/>
        <v>901492.02</v>
      </c>
      <c r="Q1265">
        <f t="shared" si="59"/>
        <v>351757.01</v>
      </c>
    </row>
    <row r="1266" spans="1:17" x14ac:dyDescent="0.3">
      <c r="A1266" t="str">
        <f t="shared" si="57"/>
        <v>2014_5751</v>
      </c>
      <c r="C1266" s="131">
        <v>1265</v>
      </c>
      <c r="D1266" s="131">
        <v>5751</v>
      </c>
      <c r="E1266" s="131">
        <v>5751</v>
      </c>
      <c r="F1266" s="131" t="s">
        <v>261</v>
      </c>
      <c r="G1266" s="131">
        <v>2014</v>
      </c>
      <c r="H1266" s="131">
        <v>0</v>
      </c>
      <c r="I1266" s="131">
        <v>1</v>
      </c>
      <c r="J1266" s="131">
        <v>171296.54</v>
      </c>
      <c r="K1266" s="131">
        <v>2780247.9</v>
      </c>
      <c r="L1266" s="131">
        <v>235997.72</v>
      </c>
      <c r="M1266" s="131">
        <v>0</v>
      </c>
      <c r="N1266" s="131">
        <v>2113436.1</v>
      </c>
      <c r="P1266">
        <f t="shared" si="58"/>
        <v>2951544.44</v>
      </c>
      <c r="Q1266">
        <f t="shared" si="59"/>
        <v>2113436.1</v>
      </c>
    </row>
    <row r="1267" spans="1:17" x14ac:dyDescent="0.3">
      <c r="A1267" t="str">
        <f t="shared" si="57"/>
        <v>2014_6165</v>
      </c>
      <c r="C1267" s="131">
        <v>1266</v>
      </c>
      <c r="D1267" s="131">
        <v>6165</v>
      </c>
      <c r="E1267" s="131">
        <v>6165</v>
      </c>
      <c r="F1267" s="131" t="s">
        <v>287</v>
      </c>
      <c r="G1267" s="131">
        <v>2014</v>
      </c>
      <c r="H1267" s="131">
        <v>0</v>
      </c>
      <c r="I1267" s="131">
        <v>1</v>
      </c>
      <c r="J1267" s="131">
        <v>396803.28</v>
      </c>
      <c r="K1267" s="131">
        <v>198087.07</v>
      </c>
      <c r="L1267" s="131">
        <v>116021.48</v>
      </c>
      <c r="M1267" s="131">
        <v>0</v>
      </c>
      <c r="N1267" s="131">
        <v>311961.02</v>
      </c>
      <c r="P1267">
        <f t="shared" si="58"/>
        <v>594890.35000000009</v>
      </c>
      <c r="Q1267">
        <f t="shared" si="59"/>
        <v>311961.02</v>
      </c>
    </row>
    <row r="1268" spans="1:17" x14ac:dyDescent="0.3">
      <c r="A1268" t="str">
        <f t="shared" si="57"/>
        <v>2014_6175</v>
      </c>
      <c r="C1268" s="131">
        <v>1267</v>
      </c>
      <c r="D1268" s="131">
        <v>6175</v>
      </c>
      <c r="E1268" s="131">
        <v>6175</v>
      </c>
      <c r="F1268" s="131" t="s">
        <v>288</v>
      </c>
      <c r="G1268" s="131">
        <v>2014</v>
      </c>
      <c r="H1268" s="131">
        <v>0</v>
      </c>
      <c r="I1268" s="131">
        <v>1</v>
      </c>
      <c r="J1268" s="131">
        <v>1708867.28</v>
      </c>
      <c r="K1268" s="131">
        <v>0</v>
      </c>
      <c r="L1268" s="131">
        <v>86663.62</v>
      </c>
      <c r="M1268" s="131">
        <v>0</v>
      </c>
      <c r="N1268" s="131">
        <v>1060274.42</v>
      </c>
      <c r="P1268">
        <f t="shared" si="58"/>
        <v>1708867.28</v>
      </c>
      <c r="Q1268">
        <f t="shared" si="59"/>
        <v>1060274.42</v>
      </c>
    </row>
    <row r="1269" spans="1:17" x14ac:dyDescent="0.3">
      <c r="A1269" t="str">
        <f t="shared" si="57"/>
        <v>2014_6219</v>
      </c>
      <c r="C1269" s="131">
        <v>1268</v>
      </c>
      <c r="D1269" s="131">
        <v>6219</v>
      </c>
      <c r="E1269" s="131">
        <v>6219</v>
      </c>
      <c r="F1269" s="131" t="s">
        <v>289</v>
      </c>
      <c r="G1269" s="131">
        <v>2014</v>
      </c>
      <c r="H1269" s="131">
        <v>0</v>
      </c>
      <c r="I1269" s="131">
        <v>1</v>
      </c>
      <c r="J1269" s="131">
        <v>8570429.6600000001</v>
      </c>
      <c r="K1269" s="131">
        <v>0</v>
      </c>
      <c r="L1269" s="131">
        <v>1059605.27</v>
      </c>
      <c r="M1269" s="131">
        <v>0</v>
      </c>
      <c r="N1269" s="131">
        <v>6781343.8499999996</v>
      </c>
      <c r="P1269">
        <f t="shared" si="58"/>
        <v>8570429.6600000001</v>
      </c>
      <c r="Q1269">
        <f t="shared" si="59"/>
        <v>6781343.8499999996</v>
      </c>
    </row>
    <row r="1270" spans="1:17" x14ac:dyDescent="0.3">
      <c r="A1270" t="str">
        <f t="shared" si="57"/>
        <v>2014_6246</v>
      </c>
      <c r="C1270" s="131">
        <v>1269</v>
      </c>
      <c r="D1270" s="131">
        <v>6246</v>
      </c>
      <c r="E1270" s="131">
        <v>6246</v>
      </c>
      <c r="F1270" s="131" t="s">
        <v>290</v>
      </c>
      <c r="G1270" s="131">
        <v>2014</v>
      </c>
      <c r="H1270" s="131">
        <v>0</v>
      </c>
      <c r="I1270" s="131">
        <v>1</v>
      </c>
      <c r="J1270" s="131">
        <v>1134590.93</v>
      </c>
      <c r="K1270" s="131">
        <v>0</v>
      </c>
      <c r="L1270" s="131">
        <v>12432.86</v>
      </c>
      <c r="M1270" s="131">
        <v>0</v>
      </c>
      <c r="N1270" s="131">
        <v>1005812.72</v>
      </c>
      <c r="P1270">
        <f t="shared" si="58"/>
        <v>1134590.93</v>
      </c>
      <c r="Q1270">
        <f t="shared" si="59"/>
        <v>1005812.72</v>
      </c>
    </row>
    <row r="1271" spans="1:17" x14ac:dyDescent="0.3">
      <c r="A1271" t="str">
        <f t="shared" si="57"/>
        <v>2014_6273</v>
      </c>
      <c r="C1271" s="131">
        <v>1270</v>
      </c>
      <c r="D1271" s="131">
        <v>6273</v>
      </c>
      <c r="E1271" s="131">
        <v>6273</v>
      </c>
      <c r="F1271" s="131" t="s">
        <v>358</v>
      </c>
      <c r="G1271" s="131">
        <v>2014</v>
      </c>
      <c r="H1271" s="131">
        <v>0</v>
      </c>
      <c r="I1271" s="131">
        <v>2</v>
      </c>
      <c r="J1271" s="131">
        <v>1325954.49</v>
      </c>
      <c r="K1271" s="131">
        <v>0</v>
      </c>
      <c r="L1271" s="131">
        <v>412452.99</v>
      </c>
      <c r="M1271" s="131">
        <v>0</v>
      </c>
      <c r="N1271" s="131">
        <v>1071980.24</v>
      </c>
      <c r="P1271">
        <f t="shared" si="58"/>
        <v>1325954.49</v>
      </c>
      <c r="Q1271">
        <f t="shared" si="59"/>
        <v>1071980.24</v>
      </c>
    </row>
    <row r="1272" spans="1:17" x14ac:dyDescent="0.3">
      <c r="A1272" t="str">
        <f t="shared" si="57"/>
        <v>2014_6408</v>
      </c>
      <c r="C1272" s="131">
        <v>1271</v>
      </c>
      <c r="D1272" s="131">
        <v>6408</v>
      </c>
      <c r="E1272" s="131">
        <v>6408</v>
      </c>
      <c r="F1272" s="131" t="s">
        <v>292</v>
      </c>
      <c r="G1272" s="131">
        <v>2014</v>
      </c>
      <c r="H1272" s="131">
        <v>0</v>
      </c>
      <c r="I1272" s="131">
        <v>1</v>
      </c>
      <c r="J1272" s="131">
        <v>135834.76</v>
      </c>
      <c r="K1272" s="131">
        <v>2266508.7200000002</v>
      </c>
      <c r="L1272" s="131">
        <v>183281.26</v>
      </c>
      <c r="M1272" s="131">
        <v>30405.02</v>
      </c>
      <c r="N1272" s="131">
        <v>1348566.08</v>
      </c>
      <c r="P1272">
        <f t="shared" si="58"/>
        <v>2402343.4800000004</v>
      </c>
      <c r="Q1272">
        <f t="shared" si="59"/>
        <v>1378971.1</v>
      </c>
    </row>
    <row r="1273" spans="1:17" x14ac:dyDescent="0.3">
      <c r="A1273" t="str">
        <f t="shared" si="57"/>
        <v>2014_6453</v>
      </c>
      <c r="C1273" s="131">
        <v>1272</v>
      </c>
      <c r="D1273" s="131">
        <v>6453</v>
      </c>
      <c r="E1273" s="131">
        <v>6453</v>
      </c>
      <c r="F1273" s="131" t="s">
        <v>293</v>
      </c>
      <c r="G1273" s="131">
        <v>2014</v>
      </c>
      <c r="H1273" s="131">
        <v>0</v>
      </c>
      <c r="I1273" s="131">
        <v>1</v>
      </c>
      <c r="J1273" s="131">
        <v>2504332.2000000002</v>
      </c>
      <c r="K1273" s="131">
        <v>0</v>
      </c>
      <c r="L1273" s="131">
        <v>150656.85999999999</v>
      </c>
      <c r="M1273" s="131">
        <v>0</v>
      </c>
      <c r="N1273" s="131">
        <v>1954590.4</v>
      </c>
      <c r="P1273">
        <f t="shared" si="58"/>
        <v>2504332.2000000002</v>
      </c>
      <c r="Q1273">
        <f t="shared" si="59"/>
        <v>1954590.4</v>
      </c>
    </row>
    <row r="1274" spans="1:17" x14ac:dyDescent="0.3">
      <c r="A1274" t="str">
        <f t="shared" si="57"/>
        <v>2014_6460</v>
      </c>
      <c r="C1274" s="131">
        <v>1273</v>
      </c>
      <c r="D1274" s="131">
        <v>6460</v>
      </c>
      <c r="E1274" s="131">
        <v>6460</v>
      </c>
      <c r="F1274" s="131" t="s">
        <v>294</v>
      </c>
      <c r="G1274" s="131">
        <v>2014</v>
      </c>
      <c r="H1274" s="131">
        <v>0</v>
      </c>
      <c r="I1274" s="131">
        <v>1</v>
      </c>
      <c r="J1274" s="131">
        <v>1010341.25</v>
      </c>
      <c r="K1274" s="131">
        <v>1697.24</v>
      </c>
      <c r="L1274" s="131">
        <v>106970.78</v>
      </c>
      <c r="M1274" s="131">
        <v>0</v>
      </c>
      <c r="N1274" s="131">
        <v>107307.04</v>
      </c>
      <c r="P1274">
        <f t="shared" si="58"/>
        <v>1012038.49</v>
      </c>
      <c r="Q1274">
        <f t="shared" si="59"/>
        <v>107307.04</v>
      </c>
    </row>
    <row r="1275" spans="1:17" x14ac:dyDescent="0.3">
      <c r="A1275" t="str">
        <f t="shared" si="57"/>
        <v>2014_6462</v>
      </c>
      <c r="C1275" s="131">
        <v>1274</v>
      </c>
      <c r="D1275" s="131">
        <v>6462</v>
      </c>
      <c r="E1275" s="131">
        <v>6462</v>
      </c>
      <c r="F1275" s="131" t="s">
        <v>295</v>
      </c>
      <c r="G1275" s="131">
        <v>2014</v>
      </c>
      <c r="H1275" s="131">
        <v>0</v>
      </c>
      <c r="I1275" s="131">
        <v>1</v>
      </c>
      <c r="J1275" s="131">
        <v>38698.85</v>
      </c>
      <c r="K1275" s="131">
        <v>0</v>
      </c>
      <c r="L1275" s="131">
        <v>28083.119999999999</v>
      </c>
      <c r="M1275" s="131">
        <v>0</v>
      </c>
      <c r="N1275" s="131">
        <v>228878.27</v>
      </c>
      <c r="P1275">
        <f t="shared" si="58"/>
        <v>38698.85</v>
      </c>
      <c r="Q1275">
        <f t="shared" si="59"/>
        <v>228878.27</v>
      </c>
    </row>
    <row r="1276" spans="1:17" x14ac:dyDescent="0.3">
      <c r="A1276" t="str">
        <f t="shared" si="57"/>
        <v>2014_6471</v>
      </c>
      <c r="C1276" s="131">
        <v>1275</v>
      </c>
      <c r="D1276" s="131">
        <v>6471</v>
      </c>
      <c r="E1276" s="131">
        <v>6471</v>
      </c>
      <c r="F1276" s="131" t="s">
        <v>296</v>
      </c>
      <c r="G1276" s="131">
        <v>2014</v>
      </c>
      <c r="H1276" s="131">
        <v>0</v>
      </c>
      <c r="I1276" s="131">
        <v>1</v>
      </c>
      <c r="J1276" s="131">
        <v>672471.98</v>
      </c>
      <c r="K1276" s="131">
        <v>300000</v>
      </c>
      <c r="L1276" s="131">
        <v>154418.92000000001</v>
      </c>
      <c r="M1276" s="131">
        <v>0</v>
      </c>
      <c r="N1276" s="131">
        <v>66270.38</v>
      </c>
      <c r="P1276">
        <f t="shared" si="58"/>
        <v>972471.98</v>
      </c>
      <c r="Q1276">
        <f t="shared" si="59"/>
        <v>66270.38</v>
      </c>
    </row>
    <row r="1277" spans="1:17" x14ac:dyDescent="0.3">
      <c r="A1277" t="str">
        <f t="shared" si="57"/>
        <v>2014_6509</v>
      </c>
      <c r="C1277" s="131">
        <v>1276</v>
      </c>
      <c r="D1277" s="131">
        <v>6509</v>
      </c>
      <c r="E1277" s="131">
        <v>6509</v>
      </c>
      <c r="F1277" s="131" t="s">
        <v>297</v>
      </c>
      <c r="G1277" s="131">
        <v>2014</v>
      </c>
      <c r="H1277" s="131">
        <v>0</v>
      </c>
      <c r="I1277" s="131">
        <v>1</v>
      </c>
      <c r="J1277" s="131">
        <v>991499.87</v>
      </c>
      <c r="K1277" s="131">
        <v>347281.95</v>
      </c>
      <c r="L1277" s="131">
        <v>321892.74</v>
      </c>
      <c r="M1277" s="131">
        <v>0</v>
      </c>
      <c r="N1277" s="131">
        <v>722629.3</v>
      </c>
      <c r="P1277">
        <f t="shared" si="58"/>
        <v>1338781.82</v>
      </c>
      <c r="Q1277">
        <f t="shared" si="59"/>
        <v>722629.3</v>
      </c>
    </row>
    <row r="1278" spans="1:17" x14ac:dyDescent="0.3">
      <c r="A1278" t="str">
        <f t="shared" si="57"/>
        <v>2014_6512</v>
      </c>
      <c r="C1278" s="131">
        <v>1277</v>
      </c>
      <c r="D1278" s="131">
        <v>6512</v>
      </c>
      <c r="E1278" s="131">
        <v>6512</v>
      </c>
      <c r="F1278" s="131" t="s">
        <v>298</v>
      </c>
      <c r="G1278" s="131">
        <v>2014</v>
      </c>
      <c r="H1278" s="131">
        <v>0</v>
      </c>
      <c r="I1278" s="131">
        <v>1</v>
      </c>
      <c r="J1278" s="131">
        <v>469176.04</v>
      </c>
      <c r="K1278" s="131">
        <v>0</v>
      </c>
      <c r="L1278" s="131">
        <v>67817.06</v>
      </c>
      <c r="M1278" s="131">
        <v>0</v>
      </c>
      <c r="N1278" s="131">
        <v>-91178</v>
      </c>
      <c r="P1278">
        <f t="shared" si="58"/>
        <v>469176.04</v>
      </c>
      <c r="Q1278">
        <f t="shared" si="59"/>
        <v>-91178</v>
      </c>
    </row>
    <row r="1279" spans="1:17" x14ac:dyDescent="0.3">
      <c r="A1279" t="str">
        <f t="shared" si="57"/>
        <v>2014_6516</v>
      </c>
      <c r="C1279" s="131">
        <v>1278</v>
      </c>
      <c r="D1279" s="131">
        <v>6516</v>
      </c>
      <c r="E1279" s="131">
        <v>6516</v>
      </c>
      <c r="F1279" s="131" t="s">
        <v>299</v>
      </c>
      <c r="G1279" s="131">
        <v>2014</v>
      </c>
      <c r="H1279" s="131">
        <v>0</v>
      </c>
      <c r="I1279" s="131">
        <v>1</v>
      </c>
      <c r="J1279" s="131">
        <v>1812171.05</v>
      </c>
      <c r="K1279" s="131">
        <v>0</v>
      </c>
      <c r="L1279" s="131">
        <v>23524.02</v>
      </c>
      <c r="M1279" s="131">
        <v>0</v>
      </c>
      <c r="N1279" s="131">
        <v>1591677.61</v>
      </c>
      <c r="P1279">
        <f t="shared" si="58"/>
        <v>1812171.05</v>
      </c>
      <c r="Q1279">
        <f t="shared" si="59"/>
        <v>1591677.61</v>
      </c>
    </row>
    <row r="1280" spans="1:17" x14ac:dyDescent="0.3">
      <c r="A1280" t="str">
        <f t="shared" si="57"/>
        <v>2014_6534</v>
      </c>
      <c r="C1280" s="131">
        <v>1279</v>
      </c>
      <c r="D1280" s="131">
        <v>6534</v>
      </c>
      <c r="E1280" s="131">
        <v>6534</v>
      </c>
      <c r="F1280" s="131" t="s">
        <v>300</v>
      </c>
      <c r="G1280" s="131">
        <v>2014</v>
      </c>
      <c r="H1280" s="131">
        <v>0</v>
      </c>
      <c r="I1280" s="131">
        <v>1</v>
      </c>
      <c r="J1280" s="131">
        <v>1206633.6100000001</v>
      </c>
      <c r="K1280" s="131">
        <v>47460.26</v>
      </c>
      <c r="L1280" s="131">
        <v>125941.83</v>
      </c>
      <c r="M1280" s="131">
        <v>0</v>
      </c>
      <c r="N1280" s="131">
        <v>544090.65</v>
      </c>
      <c r="P1280">
        <f t="shared" si="58"/>
        <v>1254093.8700000001</v>
      </c>
      <c r="Q1280">
        <f t="shared" si="59"/>
        <v>544090.65</v>
      </c>
    </row>
    <row r="1281" spans="1:17" x14ac:dyDescent="0.3">
      <c r="A1281" t="str">
        <f t="shared" si="57"/>
        <v>2014_1935</v>
      </c>
      <c r="C1281" s="131">
        <v>1280</v>
      </c>
      <c r="D1281" s="131">
        <v>1935</v>
      </c>
      <c r="E1281" s="131">
        <v>6536</v>
      </c>
      <c r="F1281" s="131" t="s">
        <v>301</v>
      </c>
      <c r="G1281" s="131">
        <v>2014</v>
      </c>
      <c r="H1281" s="131">
        <v>0</v>
      </c>
      <c r="I1281" s="131">
        <v>1</v>
      </c>
      <c r="J1281" s="131">
        <v>125528.07</v>
      </c>
      <c r="K1281" s="131">
        <v>2105279.9900000002</v>
      </c>
      <c r="L1281" s="131">
        <v>372647.94</v>
      </c>
      <c r="M1281" s="131">
        <v>0</v>
      </c>
      <c r="N1281" s="131">
        <v>1162374.3899999999</v>
      </c>
      <c r="P1281">
        <f t="shared" si="58"/>
        <v>2230808.06</v>
      </c>
      <c r="Q1281">
        <f t="shared" si="59"/>
        <v>1162374.3899999999</v>
      </c>
    </row>
    <row r="1282" spans="1:17" x14ac:dyDescent="0.3">
      <c r="A1282" t="str">
        <f t="shared" ref="A1282:A1345" si="60">CONCATENATE(G1282,"_",D1282)</f>
        <v>2014_6561</v>
      </c>
      <c r="C1282" s="131">
        <v>1281</v>
      </c>
      <c r="D1282" s="131">
        <v>6561</v>
      </c>
      <c r="E1282" s="131">
        <v>6561</v>
      </c>
      <c r="F1282" s="131" t="s">
        <v>302</v>
      </c>
      <c r="G1282" s="131">
        <v>2014</v>
      </c>
      <c r="H1282" s="131">
        <v>0</v>
      </c>
      <c r="I1282" s="131">
        <v>1</v>
      </c>
      <c r="J1282" s="131">
        <v>1184054.6499999999</v>
      </c>
      <c r="K1282" s="131">
        <v>2620.1999999999998</v>
      </c>
      <c r="L1282" s="131">
        <v>93412.41</v>
      </c>
      <c r="M1282" s="131">
        <v>0</v>
      </c>
      <c r="N1282" s="131">
        <v>880653.32</v>
      </c>
      <c r="P1282">
        <f t="shared" si="58"/>
        <v>1186674.8499999999</v>
      </c>
      <c r="Q1282">
        <f t="shared" si="59"/>
        <v>880653.32</v>
      </c>
    </row>
    <row r="1283" spans="1:17" x14ac:dyDescent="0.3">
      <c r="A1283" t="str">
        <f t="shared" si="60"/>
        <v>2014_6579</v>
      </c>
      <c r="C1283" s="131">
        <v>1282</v>
      </c>
      <c r="D1283" s="131">
        <v>6579</v>
      </c>
      <c r="E1283" s="131">
        <v>6579</v>
      </c>
      <c r="F1283" s="131" t="s">
        <v>303</v>
      </c>
      <c r="G1283" s="131">
        <v>2014</v>
      </c>
      <c r="H1283" s="131">
        <v>0</v>
      </c>
      <c r="I1283" s="131">
        <v>1</v>
      </c>
      <c r="J1283" s="131">
        <v>5029658.88</v>
      </c>
      <c r="K1283" s="131">
        <v>1757575.75</v>
      </c>
      <c r="L1283" s="131">
        <v>288608.3</v>
      </c>
      <c r="M1283" s="131">
        <v>0</v>
      </c>
      <c r="N1283" s="131">
        <v>4550062.1900000004</v>
      </c>
      <c r="P1283">
        <f t="shared" ref="P1283:P1346" si="61">SUM(J1283:K1283)</f>
        <v>6787234.6299999999</v>
      </c>
      <c r="Q1283">
        <f t="shared" ref="Q1283:Q1346" si="62">SUM(M1283:N1283)</f>
        <v>4550062.1900000004</v>
      </c>
    </row>
    <row r="1284" spans="1:17" x14ac:dyDescent="0.3">
      <c r="A1284" t="str">
        <f t="shared" si="60"/>
        <v>2014_6592</v>
      </c>
      <c r="C1284" s="131">
        <v>1283</v>
      </c>
      <c r="D1284" s="131">
        <v>6592</v>
      </c>
      <c r="E1284" s="131">
        <v>6592</v>
      </c>
      <c r="F1284" s="131" t="s">
        <v>948</v>
      </c>
      <c r="G1284" s="131">
        <v>2014</v>
      </c>
      <c r="H1284" s="131">
        <v>0</v>
      </c>
      <c r="I1284" s="131">
        <v>2</v>
      </c>
      <c r="J1284" s="131">
        <v>2464778.15</v>
      </c>
      <c r="K1284" s="131">
        <v>0</v>
      </c>
      <c r="L1284" s="131">
        <v>1158726.18</v>
      </c>
      <c r="M1284" s="131">
        <v>0</v>
      </c>
      <c r="N1284" s="131">
        <v>696570.49</v>
      </c>
      <c r="P1284">
        <f t="shared" si="61"/>
        <v>2464778.15</v>
      </c>
      <c r="Q1284">
        <f t="shared" si="62"/>
        <v>696570.49</v>
      </c>
    </row>
    <row r="1285" spans="1:17" x14ac:dyDescent="0.3">
      <c r="A1285" t="str">
        <f t="shared" si="60"/>
        <v>2014_6615</v>
      </c>
      <c r="C1285" s="131">
        <v>1284</v>
      </c>
      <c r="D1285" s="131">
        <v>6615</v>
      </c>
      <c r="E1285" s="131">
        <v>6615</v>
      </c>
      <c r="F1285" s="131" t="s">
        <v>306</v>
      </c>
      <c r="G1285" s="131">
        <v>2014</v>
      </c>
      <c r="H1285" s="131">
        <v>0</v>
      </c>
      <c r="I1285" s="131">
        <v>1</v>
      </c>
      <c r="J1285" s="131">
        <v>1059331.95</v>
      </c>
      <c r="K1285" s="131">
        <v>1524468.39</v>
      </c>
      <c r="L1285" s="131">
        <v>54318.53</v>
      </c>
      <c r="M1285" s="131">
        <v>62632.36</v>
      </c>
      <c r="N1285" s="131">
        <v>1831723.56</v>
      </c>
      <c r="P1285">
        <f t="shared" si="61"/>
        <v>2583800.34</v>
      </c>
      <c r="Q1285">
        <f t="shared" si="62"/>
        <v>1894355.9200000002</v>
      </c>
    </row>
    <row r="1286" spans="1:17" x14ac:dyDescent="0.3">
      <c r="A1286" t="str">
        <f t="shared" si="60"/>
        <v>2014_6651</v>
      </c>
      <c r="C1286" s="131">
        <v>1285</v>
      </c>
      <c r="D1286" s="131">
        <v>6651</v>
      </c>
      <c r="E1286" s="131">
        <v>6651</v>
      </c>
      <c r="F1286" s="131" t="s">
        <v>307</v>
      </c>
      <c r="G1286" s="131">
        <v>2014</v>
      </c>
      <c r="H1286" s="131">
        <v>0</v>
      </c>
      <c r="I1286" s="131">
        <v>1</v>
      </c>
      <c r="J1286" s="131">
        <v>769240.48</v>
      </c>
      <c r="K1286" s="131">
        <v>489.16</v>
      </c>
      <c r="L1286" s="131">
        <v>90620.95</v>
      </c>
      <c r="M1286" s="131">
        <v>0</v>
      </c>
      <c r="N1286" s="131">
        <v>306292.65999999997</v>
      </c>
      <c r="P1286">
        <f t="shared" si="61"/>
        <v>769729.64</v>
      </c>
      <c r="Q1286">
        <f t="shared" si="62"/>
        <v>306292.65999999997</v>
      </c>
    </row>
    <row r="1287" spans="1:17" x14ac:dyDescent="0.3">
      <c r="A1287" t="str">
        <f t="shared" si="60"/>
        <v>2014_6660</v>
      </c>
      <c r="C1287" s="131">
        <v>1286</v>
      </c>
      <c r="D1287" s="131">
        <v>6660</v>
      </c>
      <c r="E1287" s="131">
        <v>6660</v>
      </c>
      <c r="F1287" s="131" t="s">
        <v>308</v>
      </c>
      <c r="G1287" s="131">
        <v>2014</v>
      </c>
      <c r="H1287" s="131">
        <v>0</v>
      </c>
      <c r="I1287" s="131">
        <v>1</v>
      </c>
      <c r="J1287" s="131">
        <v>4655543.5</v>
      </c>
      <c r="K1287" s="131">
        <v>0</v>
      </c>
      <c r="L1287" s="131">
        <v>605515.81999999995</v>
      </c>
      <c r="M1287" s="131">
        <v>45540.09</v>
      </c>
      <c r="N1287" s="131">
        <v>2337950.61</v>
      </c>
      <c r="P1287">
        <f t="shared" si="61"/>
        <v>4655543.5</v>
      </c>
      <c r="Q1287">
        <f t="shared" si="62"/>
        <v>2383490.6999999997</v>
      </c>
    </row>
    <row r="1288" spans="1:17" x14ac:dyDescent="0.3">
      <c r="A1288" t="str">
        <f t="shared" si="60"/>
        <v>2014_6700</v>
      </c>
      <c r="C1288" s="131">
        <v>1287</v>
      </c>
      <c r="D1288" s="131">
        <v>6700</v>
      </c>
      <c r="E1288" s="131">
        <v>6700</v>
      </c>
      <c r="F1288" s="131" t="s">
        <v>309</v>
      </c>
      <c r="G1288" s="131">
        <v>2014</v>
      </c>
      <c r="H1288" s="131">
        <v>0</v>
      </c>
      <c r="I1288" s="131">
        <v>1</v>
      </c>
      <c r="J1288" s="131">
        <v>2773816.7</v>
      </c>
      <c r="K1288" s="131">
        <v>0</v>
      </c>
      <c r="L1288" s="131">
        <v>326001.24</v>
      </c>
      <c r="M1288" s="131">
        <v>0</v>
      </c>
      <c r="N1288" s="131">
        <v>1786205.01</v>
      </c>
      <c r="P1288">
        <f t="shared" si="61"/>
        <v>2773816.7</v>
      </c>
      <c r="Q1288">
        <f t="shared" si="62"/>
        <v>1786205.01</v>
      </c>
    </row>
    <row r="1289" spans="1:17" x14ac:dyDescent="0.3">
      <c r="A1289" t="str">
        <f t="shared" si="60"/>
        <v>2014_6759</v>
      </c>
      <c r="C1289" s="131">
        <v>1288</v>
      </c>
      <c r="D1289" s="131">
        <v>6759</v>
      </c>
      <c r="E1289" s="131">
        <v>6759</v>
      </c>
      <c r="F1289" s="131" t="s">
        <v>311</v>
      </c>
      <c r="G1289" s="131">
        <v>2014</v>
      </c>
      <c r="H1289" s="131">
        <v>0</v>
      </c>
      <c r="I1289" s="131">
        <v>1</v>
      </c>
      <c r="J1289" s="131">
        <v>1155809.8400000001</v>
      </c>
      <c r="K1289" s="131">
        <v>736834.64</v>
      </c>
      <c r="L1289" s="131">
        <v>484783.76</v>
      </c>
      <c r="M1289" s="131">
        <v>0</v>
      </c>
      <c r="N1289" s="131">
        <v>1064354.75</v>
      </c>
      <c r="P1289">
        <f t="shared" si="61"/>
        <v>1892644.48</v>
      </c>
      <c r="Q1289">
        <f t="shared" si="62"/>
        <v>1064354.75</v>
      </c>
    </row>
    <row r="1290" spans="1:17" x14ac:dyDescent="0.3">
      <c r="A1290" t="str">
        <f t="shared" si="60"/>
        <v>2014_6762</v>
      </c>
      <c r="C1290" s="131">
        <v>1289</v>
      </c>
      <c r="D1290" s="131">
        <v>6762</v>
      </c>
      <c r="E1290" s="131">
        <v>6762</v>
      </c>
      <c r="F1290" s="131" t="s">
        <v>312</v>
      </c>
      <c r="G1290" s="131">
        <v>2014</v>
      </c>
      <c r="H1290" s="131">
        <v>0</v>
      </c>
      <c r="I1290" s="131">
        <v>1</v>
      </c>
      <c r="J1290" s="131">
        <v>909067.83</v>
      </c>
      <c r="K1290" s="131">
        <v>0</v>
      </c>
      <c r="L1290" s="131">
        <v>180354.5</v>
      </c>
      <c r="M1290" s="131">
        <v>0</v>
      </c>
      <c r="N1290" s="131">
        <v>124513.03</v>
      </c>
      <c r="P1290">
        <f t="shared" si="61"/>
        <v>909067.83</v>
      </c>
      <c r="Q1290">
        <f t="shared" si="62"/>
        <v>124513.03</v>
      </c>
    </row>
    <row r="1291" spans="1:17" x14ac:dyDescent="0.3">
      <c r="A1291" t="str">
        <f t="shared" si="60"/>
        <v>2014_6768</v>
      </c>
      <c r="C1291" s="131">
        <v>1290</v>
      </c>
      <c r="D1291" s="131">
        <v>6768</v>
      </c>
      <c r="E1291" s="131">
        <v>6768</v>
      </c>
      <c r="F1291" s="131" t="s">
        <v>313</v>
      </c>
      <c r="G1291" s="131">
        <v>2014</v>
      </c>
      <c r="H1291" s="131">
        <v>0</v>
      </c>
      <c r="I1291" s="131">
        <v>1</v>
      </c>
      <c r="J1291" s="131">
        <v>5359949.1900000004</v>
      </c>
      <c r="K1291" s="131">
        <v>0</v>
      </c>
      <c r="L1291" s="131">
        <v>1167306.56</v>
      </c>
      <c r="M1291" s="131">
        <v>0</v>
      </c>
      <c r="N1291" s="131">
        <v>2523438.11</v>
      </c>
      <c r="P1291">
        <f t="shared" si="61"/>
        <v>5359949.1900000004</v>
      </c>
      <c r="Q1291">
        <f t="shared" si="62"/>
        <v>2523438.11</v>
      </c>
    </row>
    <row r="1292" spans="1:17" x14ac:dyDescent="0.3">
      <c r="A1292" t="str">
        <f t="shared" si="60"/>
        <v>2014_6795</v>
      </c>
      <c r="C1292" s="131">
        <v>1291</v>
      </c>
      <c r="D1292" s="131">
        <v>6795</v>
      </c>
      <c r="E1292" s="131">
        <v>6795</v>
      </c>
      <c r="F1292" s="131" t="s">
        <v>314</v>
      </c>
      <c r="G1292" s="131">
        <v>2014</v>
      </c>
      <c r="H1292" s="131">
        <v>0</v>
      </c>
      <c r="I1292" s="131">
        <v>1</v>
      </c>
      <c r="J1292" s="131">
        <v>13820712.84</v>
      </c>
      <c r="K1292" s="131">
        <v>0</v>
      </c>
      <c r="L1292" s="131">
        <v>1316638.8999999999</v>
      </c>
      <c r="M1292" s="131">
        <v>0</v>
      </c>
      <c r="N1292" s="131">
        <v>4643878.8499999996</v>
      </c>
      <c r="P1292">
        <f t="shared" si="61"/>
        <v>13820712.84</v>
      </c>
      <c r="Q1292">
        <f t="shared" si="62"/>
        <v>4643878.8499999996</v>
      </c>
    </row>
    <row r="1293" spans="1:17" x14ac:dyDescent="0.3">
      <c r="A1293" t="str">
        <f t="shared" si="60"/>
        <v>2014_6822</v>
      </c>
      <c r="C1293" s="131">
        <v>1292</v>
      </c>
      <c r="D1293" s="131">
        <v>6822</v>
      </c>
      <c r="E1293" s="131">
        <v>6822</v>
      </c>
      <c r="F1293" s="131" t="s">
        <v>315</v>
      </c>
      <c r="G1293" s="131">
        <v>2014</v>
      </c>
      <c r="H1293" s="131">
        <v>0</v>
      </c>
      <c r="I1293" s="131">
        <v>1</v>
      </c>
      <c r="J1293" s="131">
        <v>0</v>
      </c>
      <c r="K1293" s="131">
        <v>14205852.98</v>
      </c>
      <c r="L1293" s="131">
        <v>535667.61</v>
      </c>
      <c r="M1293" s="131">
        <v>0</v>
      </c>
      <c r="N1293" s="131">
        <v>6323937.6299999999</v>
      </c>
      <c r="P1293">
        <f t="shared" si="61"/>
        <v>14205852.98</v>
      </c>
      <c r="Q1293">
        <f t="shared" si="62"/>
        <v>6323937.6299999999</v>
      </c>
    </row>
    <row r="1294" spans="1:17" x14ac:dyDescent="0.3">
      <c r="A1294" t="str">
        <f t="shared" si="60"/>
        <v>2014_6840</v>
      </c>
      <c r="C1294" s="131">
        <v>1293</v>
      </c>
      <c r="D1294" s="131">
        <v>6840</v>
      </c>
      <c r="E1294" s="131">
        <v>6840</v>
      </c>
      <c r="F1294" s="131" t="s">
        <v>316</v>
      </c>
      <c r="G1294" s="131">
        <v>2014</v>
      </c>
      <c r="H1294" s="131">
        <v>0</v>
      </c>
      <c r="I1294" s="131">
        <v>1</v>
      </c>
      <c r="J1294" s="131">
        <v>3395937.56</v>
      </c>
      <c r="K1294" s="131">
        <v>0</v>
      </c>
      <c r="L1294" s="131">
        <v>778239.91</v>
      </c>
      <c r="M1294" s="131">
        <v>0</v>
      </c>
      <c r="N1294" s="131">
        <v>-2537447.0699999998</v>
      </c>
      <c r="P1294">
        <f t="shared" si="61"/>
        <v>3395937.56</v>
      </c>
      <c r="Q1294">
        <f t="shared" si="62"/>
        <v>-2537447.0699999998</v>
      </c>
    </row>
    <row r="1295" spans="1:17" x14ac:dyDescent="0.3">
      <c r="A1295" t="str">
        <f t="shared" si="60"/>
        <v>2014_6854</v>
      </c>
      <c r="C1295" s="131">
        <v>1294</v>
      </c>
      <c r="D1295" s="131">
        <v>6854</v>
      </c>
      <c r="E1295" s="131">
        <v>6854</v>
      </c>
      <c r="F1295" s="131" t="s">
        <v>317</v>
      </c>
      <c r="G1295" s="131">
        <v>2014</v>
      </c>
      <c r="H1295" s="131">
        <v>0</v>
      </c>
      <c r="I1295" s="131">
        <v>1</v>
      </c>
      <c r="J1295" s="131">
        <v>39391.379999999997</v>
      </c>
      <c r="K1295" s="131">
        <v>3468988.42</v>
      </c>
      <c r="L1295" s="131">
        <v>391885.62</v>
      </c>
      <c r="M1295" s="131">
        <v>0</v>
      </c>
      <c r="N1295" s="131">
        <v>2523568.0499999998</v>
      </c>
      <c r="P1295">
        <f t="shared" si="61"/>
        <v>3508379.8</v>
      </c>
      <c r="Q1295">
        <f t="shared" si="62"/>
        <v>2523568.0499999998</v>
      </c>
    </row>
    <row r="1296" spans="1:17" x14ac:dyDescent="0.3">
      <c r="A1296" t="str">
        <f t="shared" si="60"/>
        <v>2014_6867</v>
      </c>
      <c r="C1296" s="131">
        <v>1295</v>
      </c>
      <c r="D1296" s="131">
        <v>6867</v>
      </c>
      <c r="E1296" s="131">
        <v>6867</v>
      </c>
      <c r="F1296" s="131" t="s">
        <v>318</v>
      </c>
      <c r="G1296" s="131">
        <v>2014</v>
      </c>
      <c r="H1296" s="131">
        <v>0</v>
      </c>
      <c r="I1296" s="131">
        <v>2</v>
      </c>
      <c r="J1296" s="131">
        <v>2900806.85</v>
      </c>
      <c r="K1296" s="131">
        <v>0</v>
      </c>
      <c r="L1296" s="131">
        <v>352280.13</v>
      </c>
      <c r="M1296" s="131">
        <v>0</v>
      </c>
      <c r="N1296" s="131">
        <v>748158.2</v>
      </c>
      <c r="P1296">
        <f t="shared" si="61"/>
        <v>2900806.85</v>
      </c>
      <c r="Q1296">
        <f t="shared" si="62"/>
        <v>748158.2</v>
      </c>
    </row>
    <row r="1297" spans="1:17" x14ac:dyDescent="0.3">
      <c r="A1297" t="str">
        <f t="shared" si="60"/>
        <v>2014_6921</v>
      </c>
      <c r="C1297" s="131">
        <v>1296</v>
      </c>
      <c r="D1297" s="131">
        <v>6921</v>
      </c>
      <c r="E1297" s="131">
        <v>6921</v>
      </c>
      <c r="F1297" s="131" t="s">
        <v>319</v>
      </c>
      <c r="G1297" s="131">
        <v>2014</v>
      </c>
      <c r="H1297" s="131">
        <v>0</v>
      </c>
      <c r="I1297" s="131">
        <v>1</v>
      </c>
      <c r="J1297" s="131">
        <v>1448452.77</v>
      </c>
      <c r="K1297" s="131">
        <v>219802.59</v>
      </c>
      <c r="L1297" s="131">
        <v>218063.49</v>
      </c>
      <c r="M1297" s="131">
        <v>0</v>
      </c>
      <c r="N1297" s="131">
        <v>787598.92</v>
      </c>
      <c r="P1297">
        <f t="shared" si="61"/>
        <v>1668255.36</v>
      </c>
      <c r="Q1297">
        <f t="shared" si="62"/>
        <v>787598.92</v>
      </c>
    </row>
    <row r="1298" spans="1:17" x14ac:dyDescent="0.3">
      <c r="A1298" t="str">
        <f t="shared" si="60"/>
        <v>2014_6930</v>
      </c>
      <c r="C1298" s="131">
        <v>1297</v>
      </c>
      <c r="D1298" s="131">
        <v>6930</v>
      </c>
      <c r="E1298" s="131">
        <v>6930</v>
      </c>
      <c r="F1298" s="131" t="s">
        <v>320</v>
      </c>
      <c r="G1298" s="131">
        <v>2014</v>
      </c>
      <c r="H1298" s="131">
        <v>0</v>
      </c>
      <c r="I1298" s="131">
        <v>1</v>
      </c>
      <c r="J1298" s="131">
        <v>1269148.0900000001</v>
      </c>
      <c r="K1298" s="131">
        <v>211526.08</v>
      </c>
      <c r="L1298" s="131">
        <v>566205.28</v>
      </c>
      <c r="M1298" s="131">
        <v>3006.71</v>
      </c>
      <c r="N1298" s="131">
        <v>903348.29</v>
      </c>
      <c r="P1298">
        <f t="shared" si="61"/>
        <v>1480674.1700000002</v>
      </c>
      <c r="Q1298">
        <f t="shared" si="62"/>
        <v>906355</v>
      </c>
    </row>
    <row r="1299" spans="1:17" x14ac:dyDescent="0.3">
      <c r="A1299" t="str">
        <f t="shared" si="60"/>
        <v>2014_6937</v>
      </c>
      <c r="C1299" s="131">
        <v>1298</v>
      </c>
      <c r="D1299" s="131">
        <v>6937</v>
      </c>
      <c r="E1299" s="131">
        <v>6937</v>
      </c>
      <c r="F1299" s="131" t="s">
        <v>797</v>
      </c>
      <c r="G1299" s="131">
        <v>2014</v>
      </c>
      <c r="H1299" s="131">
        <v>0</v>
      </c>
      <c r="I1299" s="131">
        <v>1</v>
      </c>
      <c r="J1299" s="131">
        <v>1657401.12</v>
      </c>
      <c r="K1299" s="131">
        <v>41.26</v>
      </c>
      <c r="L1299" s="131">
        <v>57580.59</v>
      </c>
      <c r="M1299" s="131">
        <v>0</v>
      </c>
      <c r="N1299" s="131">
        <v>1308472.08</v>
      </c>
      <c r="P1299">
        <f t="shared" si="61"/>
        <v>1657442.3800000001</v>
      </c>
      <c r="Q1299">
        <f t="shared" si="62"/>
        <v>1308472.08</v>
      </c>
    </row>
    <row r="1300" spans="1:17" x14ac:dyDescent="0.3">
      <c r="A1300" t="str">
        <f t="shared" si="60"/>
        <v>2014_6943</v>
      </c>
      <c r="C1300" s="131">
        <v>1299</v>
      </c>
      <c r="D1300" s="131">
        <v>6943</v>
      </c>
      <c r="E1300" s="131">
        <v>6943</v>
      </c>
      <c r="F1300" s="131" t="s">
        <v>321</v>
      </c>
      <c r="G1300" s="131">
        <v>2014</v>
      </c>
      <c r="H1300" s="131">
        <v>0</v>
      </c>
      <c r="I1300" s="131">
        <v>1</v>
      </c>
      <c r="J1300" s="131">
        <v>239224.97</v>
      </c>
      <c r="K1300" s="131">
        <v>0.06</v>
      </c>
      <c r="L1300" s="131">
        <v>110011.98</v>
      </c>
      <c r="M1300" s="131">
        <v>0</v>
      </c>
      <c r="N1300" s="131">
        <v>-161262.31</v>
      </c>
      <c r="P1300">
        <f t="shared" si="61"/>
        <v>239225.03</v>
      </c>
      <c r="Q1300">
        <f t="shared" si="62"/>
        <v>-161262.31</v>
      </c>
    </row>
    <row r="1301" spans="1:17" x14ac:dyDescent="0.3">
      <c r="A1301" t="str">
        <f t="shared" si="60"/>
        <v>2014_6264</v>
      </c>
      <c r="C1301" s="131">
        <v>1300</v>
      </c>
      <c r="D1301" s="131">
        <v>6264</v>
      </c>
      <c r="E1301" s="131">
        <v>6264</v>
      </c>
      <c r="F1301" s="131" t="s">
        <v>291</v>
      </c>
      <c r="G1301" s="131">
        <v>2014</v>
      </c>
      <c r="H1301" s="131">
        <v>0</v>
      </c>
      <c r="I1301" s="131">
        <v>1</v>
      </c>
      <c r="J1301" s="131">
        <v>274358.42</v>
      </c>
      <c r="K1301" s="131">
        <v>3375506.25</v>
      </c>
      <c r="L1301" s="131">
        <v>193969.79</v>
      </c>
      <c r="M1301" s="131">
        <v>0</v>
      </c>
      <c r="N1301" s="131">
        <v>2332253.85</v>
      </c>
      <c r="P1301">
        <f t="shared" si="61"/>
        <v>3649864.67</v>
      </c>
      <c r="Q1301">
        <f t="shared" si="62"/>
        <v>2332253.85</v>
      </c>
    </row>
    <row r="1302" spans="1:17" x14ac:dyDescent="0.3">
      <c r="A1302" t="str">
        <f t="shared" si="60"/>
        <v>2014_6950</v>
      </c>
      <c r="C1302" s="131">
        <v>1301</v>
      </c>
      <c r="D1302" s="131">
        <v>6950</v>
      </c>
      <c r="E1302" s="131">
        <v>6950</v>
      </c>
      <c r="F1302" s="131" t="s">
        <v>798</v>
      </c>
      <c r="G1302" s="131">
        <v>2014</v>
      </c>
      <c r="H1302" s="131">
        <v>0</v>
      </c>
      <c r="I1302" s="131">
        <v>1</v>
      </c>
      <c r="J1302" s="131">
        <v>3248283.92</v>
      </c>
      <c r="K1302" s="131">
        <v>0</v>
      </c>
      <c r="L1302" s="131">
        <v>439846.97</v>
      </c>
      <c r="M1302" s="131">
        <v>0</v>
      </c>
      <c r="N1302" s="131">
        <v>2832747.84</v>
      </c>
      <c r="P1302">
        <f t="shared" si="61"/>
        <v>3248283.92</v>
      </c>
      <c r="Q1302">
        <f t="shared" si="62"/>
        <v>2832747.84</v>
      </c>
    </row>
    <row r="1303" spans="1:17" x14ac:dyDescent="0.3">
      <c r="A1303" t="str">
        <f t="shared" si="60"/>
        <v>2014_6957</v>
      </c>
      <c r="C1303" s="131">
        <v>1302</v>
      </c>
      <c r="D1303" s="131">
        <v>6957</v>
      </c>
      <c r="E1303" s="131">
        <v>6957</v>
      </c>
      <c r="F1303" s="131" t="s">
        <v>323</v>
      </c>
      <c r="G1303" s="131">
        <v>2014</v>
      </c>
      <c r="H1303" s="131">
        <v>0</v>
      </c>
      <c r="I1303" s="131">
        <v>1</v>
      </c>
      <c r="J1303" s="131">
        <v>24198764.16</v>
      </c>
      <c r="K1303" s="131">
        <v>0</v>
      </c>
      <c r="L1303" s="131">
        <v>1132102.56</v>
      </c>
      <c r="M1303" s="131">
        <v>0</v>
      </c>
      <c r="N1303" s="131">
        <v>9312710.3599999994</v>
      </c>
      <c r="P1303">
        <f t="shared" si="61"/>
        <v>24198764.16</v>
      </c>
      <c r="Q1303">
        <f t="shared" si="62"/>
        <v>9312710.3599999994</v>
      </c>
    </row>
    <row r="1304" spans="1:17" x14ac:dyDescent="0.3">
      <c r="A1304" t="str">
        <f t="shared" si="60"/>
        <v>2014_5922</v>
      </c>
      <c r="C1304" s="131">
        <v>1303</v>
      </c>
      <c r="D1304" s="131">
        <v>5922</v>
      </c>
      <c r="E1304" s="131">
        <v>5922</v>
      </c>
      <c r="F1304" s="131" t="s">
        <v>799</v>
      </c>
      <c r="G1304" s="131">
        <v>2014</v>
      </c>
      <c r="H1304" s="131">
        <v>0</v>
      </c>
      <c r="I1304" s="131">
        <v>1</v>
      </c>
      <c r="J1304" s="131">
        <v>2671284.6</v>
      </c>
      <c r="K1304" s="131">
        <v>5.59</v>
      </c>
      <c r="L1304" s="131">
        <v>41878.69</v>
      </c>
      <c r="M1304" s="131">
        <v>0</v>
      </c>
      <c r="N1304" s="131">
        <v>2627107.2000000002</v>
      </c>
      <c r="P1304">
        <f t="shared" si="61"/>
        <v>2671290.19</v>
      </c>
      <c r="Q1304">
        <f t="shared" si="62"/>
        <v>2627107.2000000002</v>
      </c>
    </row>
    <row r="1305" spans="1:17" x14ac:dyDescent="0.3">
      <c r="A1305" t="str">
        <f t="shared" si="60"/>
        <v>2014_819</v>
      </c>
      <c r="C1305" s="131">
        <v>1304</v>
      </c>
      <c r="D1305" s="131">
        <v>819</v>
      </c>
      <c r="E1305" s="131">
        <v>819</v>
      </c>
      <c r="F1305" s="131" t="s">
        <v>65</v>
      </c>
      <c r="G1305" s="131">
        <v>2014</v>
      </c>
      <c r="H1305" s="131">
        <v>0</v>
      </c>
      <c r="I1305" s="131">
        <v>1</v>
      </c>
      <c r="J1305" s="131">
        <v>2267864.5099999998</v>
      </c>
      <c r="K1305" s="131">
        <v>2239.15</v>
      </c>
      <c r="L1305" s="131">
        <v>361407.2</v>
      </c>
      <c r="M1305" s="131">
        <v>0</v>
      </c>
      <c r="N1305" s="131">
        <v>1901103.77</v>
      </c>
      <c r="P1305">
        <f t="shared" si="61"/>
        <v>2270103.6599999997</v>
      </c>
      <c r="Q1305">
        <f t="shared" si="62"/>
        <v>1901103.77</v>
      </c>
    </row>
    <row r="1306" spans="1:17" x14ac:dyDescent="0.3">
      <c r="A1306" t="str">
        <f t="shared" si="60"/>
        <v>2014_6969</v>
      </c>
      <c r="C1306" s="131">
        <v>1305</v>
      </c>
      <c r="D1306" s="131">
        <v>6969</v>
      </c>
      <c r="E1306" s="131">
        <v>6969</v>
      </c>
      <c r="F1306" s="131" t="s">
        <v>325</v>
      </c>
      <c r="G1306" s="131">
        <v>2014</v>
      </c>
      <c r="H1306" s="131">
        <v>0</v>
      </c>
      <c r="I1306" s="131">
        <v>1</v>
      </c>
      <c r="J1306" s="131">
        <v>381231.6</v>
      </c>
      <c r="K1306" s="131">
        <v>890970.84</v>
      </c>
      <c r="L1306" s="131">
        <v>93057.919999999998</v>
      </c>
      <c r="M1306" s="131">
        <v>0</v>
      </c>
      <c r="N1306" s="131">
        <v>866449.84</v>
      </c>
      <c r="P1306">
        <f t="shared" si="61"/>
        <v>1272202.44</v>
      </c>
      <c r="Q1306">
        <f t="shared" si="62"/>
        <v>866449.84</v>
      </c>
    </row>
    <row r="1307" spans="1:17" x14ac:dyDescent="0.3">
      <c r="A1307" t="str">
        <f t="shared" si="60"/>
        <v>2014_6975</v>
      </c>
      <c r="C1307" s="131">
        <v>1306</v>
      </c>
      <c r="D1307" s="131">
        <v>6975</v>
      </c>
      <c r="E1307" s="131">
        <v>6975</v>
      </c>
      <c r="F1307" s="131" t="s">
        <v>326</v>
      </c>
      <c r="G1307" s="131">
        <v>2014</v>
      </c>
      <c r="H1307" s="131">
        <v>0</v>
      </c>
      <c r="I1307" s="131">
        <v>1</v>
      </c>
      <c r="J1307" s="131">
        <v>1940553.18</v>
      </c>
      <c r="K1307" s="131">
        <v>0</v>
      </c>
      <c r="L1307" s="131">
        <v>54171.35</v>
      </c>
      <c r="M1307" s="131">
        <v>46275.66</v>
      </c>
      <c r="N1307" s="131">
        <v>800368.74</v>
      </c>
      <c r="P1307">
        <f t="shared" si="61"/>
        <v>1940553.18</v>
      </c>
      <c r="Q1307">
        <f t="shared" si="62"/>
        <v>846644.4</v>
      </c>
    </row>
    <row r="1308" spans="1:17" x14ac:dyDescent="0.3">
      <c r="A1308" t="str">
        <f t="shared" si="60"/>
        <v>2014_6983</v>
      </c>
      <c r="C1308" s="131">
        <v>1307</v>
      </c>
      <c r="D1308" s="131">
        <v>6983</v>
      </c>
      <c r="E1308" s="131">
        <v>6983</v>
      </c>
      <c r="F1308" s="131" t="s">
        <v>327</v>
      </c>
      <c r="G1308" s="131">
        <v>2014</v>
      </c>
      <c r="H1308" s="131">
        <v>0</v>
      </c>
      <c r="I1308" s="131">
        <v>1</v>
      </c>
      <c r="J1308" s="131">
        <v>926311.09</v>
      </c>
      <c r="K1308" s="131">
        <v>1662592.47</v>
      </c>
      <c r="L1308" s="131">
        <v>392298.56</v>
      </c>
      <c r="M1308" s="131">
        <v>0</v>
      </c>
      <c r="N1308" s="131">
        <v>1281930.3400000001</v>
      </c>
      <c r="P1308">
        <f t="shared" si="61"/>
        <v>2588903.56</v>
      </c>
      <c r="Q1308">
        <f t="shared" si="62"/>
        <v>1281930.3400000001</v>
      </c>
    </row>
    <row r="1309" spans="1:17" x14ac:dyDescent="0.3">
      <c r="A1309" t="str">
        <f t="shared" si="60"/>
        <v>2014_6985</v>
      </c>
      <c r="C1309" s="131">
        <v>1308</v>
      </c>
      <c r="D1309" s="131">
        <v>6985</v>
      </c>
      <c r="E1309" s="131">
        <v>6985</v>
      </c>
      <c r="F1309" s="131" t="s">
        <v>328</v>
      </c>
      <c r="G1309" s="131">
        <v>2014</v>
      </c>
      <c r="H1309" s="131">
        <v>0</v>
      </c>
      <c r="I1309" s="131">
        <v>1</v>
      </c>
      <c r="J1309" s="131">
        <v>1560656.62</v>
      </c>
      <c r="K1309" s="131">
        <v>1928674.81</v>
      </c>
      <c r="L1309" s="131">
        <v>147905.57999999999</v>
      </c>
      <c r="M1309" s="131">
        <v>0</v>
      </c>
      <c r="N1309" s="131">
        <v>2590812.38</v>
      </c>
      <c r="P1309">
        <f t="shared" si="61"/>
        <v>3489331.43</v>
      </c>
      <c r="Q1309">
        <f t="shared" si="62"/>
        <v>2590812.38</v>
      </c>
    </row>
    <row r="1310" spans="1:17" x14ac:dyDescent="0.3">
      <c r="A1310" t="str">
        <f t="shared" si="60"/>
        <v>2014_6987</v>
      </c>
      <c r="C1310" s="131">
        <v>1309</v>
      </c>
      <c r="D1310" s="131">
        <v>6987</v>
      </c>
      <c r="E1310" s="131">
        <v>6987</v>
      </c>
      <c r="F1310" s="131" t="s">
        <v>329</v>
      </c>
      <c r="G1310" s="131">
        <v>2014</v>
      </c>
      <c r="H1310" s="131">
        <v>0</v>
      </c>
      <c r="I1310" s="131">
        <v>1</v>
      </c>
      <c r="J1310" s="131">
        <v>1656277.68</v>
      </c>
      <c r="K1310" s="131">
        <v>642.82000000000005</v>
      </c>
      <c r="L1310" s="131">
        <v>550491.86</v>
      </c>
      <c r="M1310" s="131">
        <v>0</v>
      </c>
      <c r="N1310" s="131">
        <v>425061.59</v>
      </c>
      <c r="P1310">
        <f t="shared" si="61"/>
        <v>1656920.5</v>
      </c>
      <c r="Q1310">
        <f t="shared" si="62"/>
        <v>425061.59</v>
      </c>
    </row>
    <row r="1311" spans="1:17" x14ac:dyDescent="0.3">
      <c r="A1311" t="str">
        <f t="shared" si="60"/>
        <v>2014_6990</v>
      </c>
      <c r="C1311" s="131">
        <v>1310</v>
      </c>
      <c r="D1311" s="131">
        <v>6990</v>
      </c>
      <c r="E1311" s="131">
        <v>6990</v>
      </c>
      <c r="F1311" s="131" t="s">
        <v>330</v>
      </c>
      <c r="G1311" s="131">
        <v>2014</v>
      </c>
      <c r="H1311" s="131">
        <v>0</v>
      </c>
      <c r="I1311" s="131">
        <v>1</v>
      </c>
      <c r="J1311" s="131">
        <v>2646211.1800000002</v>
      </c>
      <c r="K1311" s="131">
        <v>0</v>
      </c>
      <c r="L1311" s="131">
        <v>142278.42000000001</v>
      </c>
      <c r="M1311" s="131">
        <v>0</v>
      </c>
      <c r="N1311" s="131">
        <v>1735143.54</v>
      </c>
      <c r="P1311">
        <f t="shared" si="61"/>
        <v>2646211.1800000002</v>
      </c>
      <c r="Q1311">
        <f t="shared" si="62"/>
        <v>1735143.54</v>
      </c>
    </row>
    <row r="1312" spans="1:17" x14ac:dyDescent="0.3">
      <c r="A1312" t="str">
        <f t="shared" si="60"/>
        <v>2014_6961</v>
      </c>
      <c r="C1312" s="131">
        <v>1311</v>
      </c>
      <c r="D1312" s="131">
        <v>6961</v>
      </c>
      <c r="E1312" s="131">
        <v>6961</v>
      </c>
      <c r="F1312" s="131" t="s">
        <v>800</v>
      </c>
      <c r="G1312" s="131">
        <v>2014</v>
      </c>
      <c r="H1312" s="131">
        <v>0</v>
      </c>
      <c r="I1312" s="131">
        <v>1</v>
      </c>
      <c r="J1312" s="131">
        <v>6506314.5199999996</v>
      </c>
      <c r="K1312" s="131">
        <v>8231.34</v>
      </c>
      <c r="L1312" s="131">
        <v>375770.17</v>
      </c>
      <c r="M1312" s="131">
        <v>0</v>
      </c>
      <c r="N1312" s="131">
        <v>4662288.97</v>
      </c>
      <c r="P1312">
        <f t="shared" si="61"/>
        <v>6514545.8599999994</v>
      </c>
      <c r="Q1312">
        <f t="shared" si="62"/>
        <v>4662288.97</v>
      </c>
    </row>
    <row r="1313" spans="1:17" x14ac:dyDescent="0.3">
      <c r="A1313" t="str">
        <f t="shared" si="60"/>
        <v>2014_6992</v>
      </c>
      <c r="C1313" s="131">
        <v>1312</v>
      </c>
      <c r="D1313" s="131">
        <v>6992</v>
      </c>
      <c r="E1313" s="131">
        <v>6992</v>
      </c>
      <c r="F1313" s="131" t="s">
        <v>331</v>
      </c>
      <c r="G1313" s="131">
        <v>2014</v>
      </c>
      <c r="H1313" s="131">
        <v>0</v>
      </c>
      <c r="I1313" s="131">
        <v>1</v>
      </c>
      <c r="J1313" s="131">
        <v>1041882.07</v>
      </c>
      <c r="K1313" s="131">
        <v>6212.07</v>
      </c>
      <c r="L1313" s="131">
        <v>301187.96999999997</v>
      </c>
      <c r="M1313" s="131">
        <v>0</v>
      </c>
      <c r="N1313" s="131">
        <v>866451.99</v>
      </c>
      <c r="P1313">
        <f t="shared" si="61"/>
        <v>1048094.1399999999</v>
      </c>
      <c r="Q1313">
        <f t="shared" si="62"/>
        <v>866451.99</v>
      </c>
    </row>
    <row r="1314" spans="1:17" x14ac:dyDescent="0.3">
      <c r="A1314" t="str">
        <f t="shared" si="60"/>
        <v>2014_7002</v>
      </c>
      <c r="C1314" s="131">
        <v>1313</v>
      </c>
      <c r="D1314" s="131">
        <v>7002</v>
      </c>
      <c r="E1314" s="131">
        <v>7002</v>
      </c>
      <c r="F1314" s="131" t="s">
        <v>332</v>
      </c>
      <c r="G1314" s="131">
        <v>2014</v>
      </c>
      <c r="H1314" s="131">
        <v>0</v>
      </c>
      <c r="I1314" s="131">
        <v>1</v>
      </c>
      <c r="J1314" s="131">
        <v>2214.61</v>
      </c>
      <c r="K1314" s="131">
        <v>542108.42000000004</v>
      </c>
      <c r="L1314" s="131">
        <v>18934.68</v>
      </c>
      <c r="M1314" s="131">
        <v>0</v>
      </c>
      <c r="N1314" s="131">
        <v>353419.64</v>
      </c>
      <c r="P1314">
        <f t="shared" si="61"/>
        <v>544323.03</v>
      </c>
      <c r="Q1314">
        <f t="shared" si="62"/>
        <v>353419.64</v>
      </c>
    </row>
    <row r="1315" spans="1:17" x14ac:dyDescent="0.3">
      <c r="A1315" t="str">
        <f t="shared" si="60"/>
        <v>2014_7029</v>
      </c>
      <c r="C1315" s="131">
        <v>1314</v>
      </c>
      <c r="D1315" s="131">
        <v>7029</v>
      </c>
      <c r="E1315" s="131">
        <v>7029</v>
      </c>
      <c r="F1315" s="131" t="s">
        <v>333</v>
      </c>
      <c r="G1315" s="131">
        <v>2014</v>
      </c>
      <c r="H1315" s="131">
        <v>0</v>
      </c>
      <c r="I1315" s="131">
        <v>1</v>
      </c>
      <c r="J1315" s="131">
        <v>1681992.07</v>
      </c>
      <c r="K1315" s="131">
        <v>0</v>
      </c>
      <c r="L1315" s="131">
        <v>380776.58</v>
      </c>
      <c r="M1315" s="131">
        <v>0</v>
      </c>
      <c r="N1315" s="131">
        <v>1406781.5</v>
      </c>
      <c r="P1315">
        <f t="shared" si="61"/>
        <v>1681992.07</v>
      </c>
      <c r="Q1315">
        <f t="shared" si="62"/>
        <v>1406781.5</v>
      </c>
    </row>
    <row r="1316" spans="1:17" x14ac:dyDescent="0.3">
      <c r="A1316" t="str">
        <f t="shared" si="60"/>
        <v>2014_7038</v>
      </c>
      <c r="C1316" s="131">
        <v>1315</v>
      </c>
      <c r="D1316" s="131">
        <v>7038</v>
      </c>
      <c r="E1316" s="131">
        <v>7038</v>
      </c>
      <c r="F1316" s="131" t="s">
        <v>334</v>
      </c>
      <c r="G1316" s="131">
        <v>2014</v>
      </c>
      <c r="H1316" s="131">
        <v>0</v>
      </c>
      <c r="I1316" s="131">
        <v>1</v>
      </c>
      <c r="J1316" s="131">
        <v>1167468.82</v>
      </c>
      <c r="K1316" s="131">
        <v>264.44</v>
      </c>
      <c r="L1316" s="131">
        <v>71300.7</v>
      </c>
      <c r="M1316" s="131">
        <v>270233.02</v>
      </c>
      <c r="N1316" s="131">
        <v>830263.49</v>
      </c>
      <c r="P1316">
        <f t="shared" si="61"/>
        <v>1167733.26</v>
      </c>
      <c r="Q1316">
        <f t="shared" si="62"/>
        <v>1100496.51</v>
      </c>
    </row>
    <row r="1317" spans="1:17" x14ac:dyDescent="0.3">
      <c r="A1317" t="str">
        <f t="shared" si="60"/>
        <v>2014_7047</v>
      </c>
      <c r="C1317" s="131">
        <v>1316</v>
      </c>
      <c r="D1317" s="131">
        <v>7047</v>
      </c>
      <c r="E1317" s="131">
        <v>7047</v>
      </c>
      <c r="F1317" s="131" t="s">
        <v>335</v>
      </c>
      <c r="G1317" s="131">
        <v>2014</v>
      </c>
      <c r="H1317" s="131">
        <v>0</v>
      </c>
      <c r="I1317" s="131">
        <v>1</v>
      </c>
      <c r="J1317" s="131">
        <v>1214039.71</v>
      </c>
      <c r="K1317" s="131">
        <v>0</v>
      </c>
      <c r="L1317" s="131">
        <v>185881.57</v>
      </c>
      <c r="M1317" s="131">
        <v>0</v>
      </c>
      <c r="N1317" s="131">
        <v>779973.24</v>
      </c>
      <c r="P1317">
        <f t="shared" si="61"/>
        <v>1214039.71</v>
      </c>
      <c r="Q1317">
        <f t="shared" si="62"/>
        <v>779973.24</v>
      </c>
    </row>
    <row r="1318" spans="1:17" x14ac:dyDescent="0.3">
      <c r="A1318" t="str">
        <f t="shared" si="60"/>
        <v>2014_7056</v>
      </c>
      <c r="C1318" s="131">
        <v>1317</v>
      </c>
      <c r="D1318" s="131">
        <v>7056</v>
      </c>
      <c r="E1318" s="131">
        <v>7056</v>
      </c>
      <c r="F1318" s="131" t="s">
        <v>336</v>
      </c>
      <c r="G1318" s="131">
        <v>2014</v>
      </c>
      <c r="H1318" s="131">
        <v>0</v>
      </c>
      <c r="I1318" s="131">
        <v>1</v>
      </c>
      <c r="J1318" s="131">
        <v>1088219.6100000001</v>
      </c>
      <c r="K1318" s="131">
        <v>3425173.36</v>
      </c>
      <c r="L1318" s="131">
        <v>110807.43</v>
      </c>
      <c r="M1318" s="131">
        <v>0</v>
      </c>
      <c r="N1318" s="131">
        <v>3194861.18</v>
      </c>
      <c r="P1318">
        <f t="shared" si="61"/>
        <v>4513392.97</v>
      </c>
      <c r="Q1318">
        <f t="shared" si="62"/>
        <v>3194861.18</v>
      </c>
    </row>
    <row r="1319" spans="1:17" x14ac:dyDescent="0.3">
      <c r="A1319" t="str">
        <f t="shared" si="60"/>
        <v>2014_7092</v>
      </c>
      <c r="C1319" s="131">
        <v>1318</v>
      </c>
      <c r="D1319" s="131">
        <v>7092</v>
      </c>
      <c r="E1319" s="131">
        <v>7092</v>
      </c>
      <c r="F1319" s="131" t="s">
        <v>337</v>
      </c>
      <c r="G1319" s="131">
        <v>2014</v>
      </c>
      <c r="H1319" s="131">
        <v>0</v>
      </c>
      <c r="I1319" s="131">
        <v>1</v>
      </c>
      <c r="J1319" s="131">
        <v>848907.67</v>
      </c>
      <c r="K1319" s="131">
        <v>0</v>
      </c>
      <c r="L1319" s="131">
        <v>194933.63</v>
      </c>
      <c r="M1319" s="131">
        <v>0</v>
      </c>
      <c r="N1319" s="131">
        <v>490182.78</v>
      </c>
      <c r="P1319">
        <f t="shared" si="61"/>
        <v>848907.67</v>
      </c>
      <c r="Q1319">
        <f t="shared" si="62"/>
        <v>490182.78</v>
      </c>
    </row>
    <row r="1320" spans="1:17" x14ac:dyDescent="0.3">
      <c r="A1320" t="str">
        <f t="shared" si="60"/>
        <v>2014_7098</v>
      </c>
      <c r="C1320" s="131">
        <v>1319</v>
      </c>
      <c r="D1320" s="131">
        <v>7098</v>
      </c>
      <c r="E1320" s="131">
        <v>7098</v>
      </c>
      <c r="F1320" s="131" t="s">
        <v>338</v>
      </c>
      <c r="G1320" s="131">
        <v>2014</v>
      </c>
      <c r="H1320" s="131">
        <v>0</v>
      </c>
      <c r="I1320" s="131">
        <v>1</v>
      </c>
      <c r="J1320" s="131">
        <v>1687986.65</v>
      </c>
      <c r="K1320" s="131">
        <v>4957.3999999999996</v>
      </c>
      <c r="L1320" s="131">
        <v>303766.59000000003</v>
      </c>
      <c r="M1320" s="131">
        <v>0</v>
      </c>
      <c r="N1320" s="131">
        <v>932900.9</v>
      </c>
      <c r="P1320">
        <f t="shared" si="61"/>
        <v>1692944.0499999998</v>
      </c>
      <c r="Q1320">
        <f t="shared" si="62"/>
        <v>932900.9</v>
      </c>
    </row>
    <row r="1321" spans="1:17" x14ac:dyDescent="0.3">
      <c r="A1321" t="str">
        <f t="shared" si="60"/>
        <v>2014_7110</v>
      </c>
      <c r="C1321" s="131">
        <v>1320</v>
      </c>
      <c r="D1321" s="131">
        <v>7110</v>
      </c>
      <c r="E1321" s="131">
        <v>7110</v>
      </c>
      <c r="F1321" s="131" t="s">
        <v>339</v>
      </c>
      <c r="G1321" s="131">
        <v>2014</v>
      </c>
      <c r="H1321" s="131">
        <v>0</v>
      </c>
      <c r="I1321" s="131">
        <v>1</v>
      </c>
      <c r="J1321" s="131">
        <v>1697078.25</v>
      </c>
      <c r="K1321" s="131">
        <v>0.16</v>
      </c>
      <c r="L1321" s="131">
        <v>263977.05</v>
      </c>
      <c r="M1321" s="131">
        <v>0</v>
      </c>
      <c r="N1321" s="131">
        <v>1405503.16</v>
      </c>
      <c r="P1321">
        <f t="shared" si="61"/>
        <v>1697078.41</v>
      </c>
      <c r="Q1321">
        <f t="shared" si="62"/>
        <v>1405503.16</v>
      </c>
    </row>
    <row r="1322" spans="1:17" x14ac:dyDescent="0.3">
      <c r="A1322" t="str">
        <f t="shared" si="60"/>
        <v>2015_0</v>
      </c>
      <c r="C1322" s="131">
        <v>1321</v>
      </c>
      <c r="D1322" s="131">
        <v>0</v>
      </c>
      <c r="E1322" s="131">
        <v>1449</v>
      </c>
      <c r="F1322" s="131"/>
      <c r="G1322" s="131">
        <v>2015</v>
      </c>
      <c r="H1322" s="131">
        <v>0</v>
      </c>
      <c r="I1322" s="131">
        <v>1</v>
      </c>
      <c r="J1322" s="131">
        <v>278467.73</v>
      </c>
      <c r="K1322" s="131">
        <v>0</v>
      </c>
      <c r="L1322" s="131">
        <v>171042.06</v>
      </c>
      <c r="M1322" s="131">
        <v>0</v>
      </c>
      <c r="N1322" s="131">
        <v>24792.47</v>
      </c>
      <c r="P1322">
        <f t="shared" si="61"/>
        <v>278467.73</v>
      </c>
      <c r="Q1322">
        <f t="shared" si="62"/>
        <v>24792.47</v>
      </c>
    </row>
    <row r="1323" spans="1:17" x14ac:dyDescent="0.3">
      <c r="A1323" t="str">
        <f t="shared" si="60"/>
        <v>2015_0</v>
      </c>
      <c r="C1323" s="131">
        <v>1322</v>
      </c>
      <c r="D1323" s="131">
        <v>0</v>
      </c>
      <c r="E1323" s="131">
        <v>2205</v>
      </c>
      <c r="F1323" s="131"/>
      <c r="G1323" s="131">
        <v>2015</v>
      </c>
      <c r="H1323" s="131">
        <v>0</v>
      </c>
      <c r="I1323" s="131">
        <v>1</v>
      </c>
      <c r="J1323" s="131">
        <v>1260966.54</v>
      </c>
      <c r="K1323" s="131">
        <v>25951.8</v>
      </c>
      <c r="L1323" s="131">
        <v>98140.56</v>
      </c>
      <c r="M1323" s="131">
        <v>0</v>
      </c>
      <c r="N1323" s="131">
        <v>1010673.62</v>
      </c>
      <c r="P1323">
        <f t="shared" si="61"/>
        <v>1286918.3400000001</v>
      </c>
      <c r="Q1323">
        <f t="shared" si="62"/>
        <v>1010673.62</v>
      </c>
    </row>
    <row r="1324" spans="1:17" x14ac:dyDescent="0.3">
      <c r="A1324" t="str">
        <f t="shared" si="60"/>
        <v>2015_9</v>
      </c>
      <c r="C1324" s="131">
        <v>1323</v>
      </c>
      <c r="D1324" s="131">
        <v>9</v>
      </c>
      <c r="E1324" s="131">
        <v>9</v>
      </c>
      <c r="F1324" s="131" t="s">
        <v>14</v>
      </c>
      <c r="G1324" s="131">
        <v>2015</v>
      </c>
      <c r="H1324" s="131">
        <v>0</v>
      </c>
      <c r="I1324" s="131">
        <v>1</v>
      </c>
      <c r="J1324" s="131">
        <v>1358593.41</v>
      </c>
      <c r="K1324" s="131">
        <v>9786.02</v>
      </c>
      <c r="L1324" s="131">
        <v>398979.35</v>
      </c>
      <c r="M1324" s="131">
        <v>15082.11</v>
      </c>
      <c r="N1324" s="131">
        <v>436694.1</v>
      </c>
      <c r="P1324">
        <f t="shared" si="61"/>
        <v>1368379.43</v>
      </c>
      <c r="Q1324">
        <f t="shared" si="62"/>
        <v>451776.20999999996</v>
      </c>
    </row>
    <row r="1325" spans="1:17" x14ac:dyDescent="0.3">
      <c r="A1325" t="str">
        <f t="shared" si="60"/>
        <v>2015_441</v>
      </c>
      <c r="C1325" s="131">
        <v>1324</v>
      </c>
      <c r="D1325" s="131">
        <v>441</v>
      </c>
      <c r="E1325" s="131">
        <v>441</v>
      </c>
      <c r="F1325" s="131" t="s">
        <v>409</v>
      </c>
      <c r="G1325" s="131">
        <v>2015</v>
      </c>
      <c r="H1325" s="131">
        <v>0</v>
      </c>
      <c r="I1325" s="131">
        <v>2</v>
      </c>
      <c r="J1325" s="131">
        <v>2249731.16</v>
      </c>
      <c r="K1325" s="131">
        <v>0</v>
      </c>
      <c r="L1325" s="131">
        <v>225916.48</v>
      </c>
      <c r="M1325" s="131">
        <v>0</v>
      </c>
      <c r="N1325" s="131">
        <v>1216570.8600000001</v>
      </c>
      <c r="P1325">
        <f t="shared" si="61"/>
        <v>2249731.16</v>
      </c>
      <c r="Q1325">
        <f t="shared" si="62"/>
        <v>1216570.8600000001</v>
      </c>
    </row>
    <row r="1326" spans="1:17" x14ac:dyDescent="0.3">
      <c r="A1326" t="str">
        <f t="shared" si="60"/>
        <v>2015_18</v>
      </c>
      <c r="C1326" s="131">
        <v>1325</v>
      </c>
      <c r="D1326" s="131">
        <v>18</v>
      </c>
      <c r="E1326" s="131">
        <v>18</v>
      </c>
      <c r="F1326" s="131" t="s">
        <v>32</v>
      </c>
      <c r="G1326" s="131">
        <v>2015</v>
      </c>
      <c r="H1326" s="131">
        <v>0</v>
      </c>
      <c r="I1326" s="131">
        <v>1</v>
      </c>
      <c r="J1326" s="131">
        <v>1655210.57</v>
      </c>
      <c r="K1326" s="131">
        <v>0</v>
      </c>
      <c r="L1326" s="131">
        <v>157461.79</v>
      </c>
      <c r="M1326" s="131">
        <v>0</v>
      </c>
      <c r="N1326" s="131">
        <v>1204568.98</v>
      </c>
      <c r="P1326">
        <f t="shared" si="61"/>
        <v>1655210.57</v>
      </c>
      <c r="Q1326">
        <f t="shared" si="62"/>
        <v>1204568.98</v>
      </c>
    </row>
    <row r="1327" spans="1:17" x14ac:dyDescent="0.3">
      <c r="A1327" t="str">
        <f t="shared" si="60"/>
        <v>2015_27</v>
      </c>
      <c r="C1327" s="131">
        <v>1326</v>
      </c>
      <c r="D1327" s="131">
        <v>27</v>
      </c>
      <c r="E1327" s="131">
        <v>27</v>
      </c>
      <c r="F1327" s="131" t="s">
        <v>778</v>
      </c>
      <c r="G1327" s="131">
        <v>2015</v>
      </c>
      <c r="H1327" s="131">
        <v>0</v>
      </c>
      <c r="I1327" s="131">
        <v>1</v>
      </c>
      <c r="J1327" s="131">
        <v>5542479.3899999997</v>
      </c>
      <c r="K1327" s="131">
        <v>0</v>
      </c>
      <c r="L1327" s="131">
        <v>176568.9</v>
      </c>
      <c r="M1327" s="131">
        <v>98609.76</v>
      </c>
      <c r="N1327" s="131">
        <v>3578294.15</v>
      </c>
      <c r="P1327">
        <f t="shared" si="61"/>
        <v>5542479.3899999997</v>
      </c>
      <c r="Q1327">
        <f t="shared" si="62"/>
        <v>3676903.9099999997</v>
      </c>
    </row>
    <row r="1328" spans="1:17" x14ac:dyDescent="0.3">
      <c r="A1328" t="str">
        <f t="shared" si="60"/>
        <v>2015_63</v>
      </c>
      <c r="C1328" s="131">
        <v>1327</v>
      </c>
      <c r="D1328" s="131">
        <v>63</v>
      </c>
      <c r="E1328" s="131">
        <v>63</v>
      </c>
      <c r="F1328" s="131" t="s">
        <v>779</v>
      </c>
      <c r="G1328" s="131">
        <v>2015</v>
      </c>
      <c r="H1328" s="131">
        <v>0</v>
      </c>
      <c r="I1328" s="131">
        <v>1</v>
      </c>
      <c r="J1328" s="131">
        <v>2311403.91</v>
      </c>
      <c r="K1328" s="131">
        <v>0</v>
      </c>
      <c r="L1328" s="131">
        <v>75479.61</v>
      </c>
      <c r="M1328" s="131">
        <v>0</v>
      </c>
      <c r="N1328" s="131">
        <v>1844448.62</v>
      </c>
      <c r="P1328">
        <f t="shared" si="61"/>
        <v>2311403.91</v>
      </c>
      <c r="Q1328">
        <f t="shared" si="62"/>
        <v>1844448.62</v>
      </c>
    </row>
    <row r="1329" spans="1:17" x14ac:dyDescent="0.3">
      <c r="A1329" t="str">
        <f t="shared" si="60"/>
        <v>2015_72</v>
      </c>
      <c r="C1329" s="131">
        <v>1328</v>
      </c>
      <c r="D1329" s="131">
        <v>72</v>
      </c>
      <c r="E1329" s="131">
        <v>72</v>
      </c>
      <c r="F1329" s="131" t="s">
        <v>35</v>
      </c>
      <c r="G1329" s="131">
        <v>2015</v>
      </c>
      <c r="H1329" s="131">
        <v>0</v>
      </c>
      <c r="I1329" s="131">
        <v>1</v>
      </c>
      <c r="J1329" s="131">
        <v>565671.35</v>
      </c>
      <c r="K1329" s="131">
        <v>0</v>
      </c>
      <c r="L1329" s="131">
        <v>103680.71</v>
      </c>
      <c r="M1329" s="131">
        <v>0</v>
      </c>
      <c r="N1329" s="131">
        <v>268461.90999999997</v>
      </c>
      <c r="P1329">
        <f t="shared" si="61"/>
        <v>565671.35</v>
      </c>
      <c r="Q1329">
        <f t="shared" si="62"/>
        <v>268461.90999999997</v>
      </c>
    </row>
    <row r="1330" spans="1:17" x14ac:dyDescent="0.3">
      <c r="A1330" t="str">
        <f t="shared" si="60"/>
        <v>2015_81</v>
      </c>
      <c r="C1330" s="131">
        <v>1329</v>
      </c>
      <c r="D1330" s="131">
        <v>81</v>
      </c>
      <c r="E1330" s="131">
        <v>81</v>
      </c>
      <c r="F1330" s="131" t="s">
        <v>36</v>
      </c>
      <c r="G1330" s="131">
        <v>2015</v>
      </c>
      <c r="H1330" s="131">
        <v>0</v>
      </c>
      <c r="I1330" s="131">
        <v>1</v>
      </c>
      <c r="J1330" s="131">
        <v>643751.47</v>
      </c>
      <c r="K1330" s="131">
        <v>320352.25</v>
      </c>
      <c r="L1330" s="131">
        <v>147407.82</v>
      </c>
      <c r="M1330" s="131">
        <v>0</v>
      </c>
      <c r="N1330" s="131">
        <v>966573.43</v>
      </c>
      <c r="P1330">
        <f t="shared" si="61"/>
        <v>964103.72</v>
      </c>
      <c r="Q1330">
        <f t="shared" si="62"/>
        <v>966573.43</v>
      </c>
    </row>
    <row r="1331" spans="1:17" x14ac:dyDescent="0.3">
      <c r="A1331" t="str">
        <f t="shared" si="60"/>
        <v>2015_99</v>
      </c>
      <c r="C1331" s="131">
        <v>1330</v>
      </c>
      <c r="D1331" s="131">
        <v>99</v>
      </c>
      <c r="E1331" s="131">
        <v>99</v>
      </c>
      <c r="F1331" s="131" t="s">
        <v>37</v>
      </c>
      <c r="G1331" s="131">
        <v>2015</v>
      </c>
      <c r="H1331" s="131">
        <v>0</v>
      </c>
      <c r="I1331" s="131">
        <v>1</v>
      </c>
      <c r="J1331" s="131">
        <v>2178717.83</v>
      </c>
      <c r="K1331" s="131">
        <v>0</v>
      </c>
      <c r="L1331" s="131">
        <v>211256.78</v>
      </c>
      <c r="M1331" s="131">
        <v>6773.03</v>
      </c>
      <c r="N1331" s="131">
        <v>1137443.6399999999</v>
      </c>
      <c r="P1331">
        <f t="shared" si="61"/>
        <v>2178717.83</v>
      </c>
      <c r="Q1331">
        <f t="shared" si="62"/>
        <v>1144216.67</v>
      </c>
    </row>
    <row r="1332" spans="1:17" x14ac:dyDescent="0.3">
      <c r="A1332" t="str">
        <f t="shared" si="60"/>
        <v>2015_108</v>
      </c>
      <c r="C1332" s="131">
        <v>1331</v>
      </c>
      <c r="D1332" s="131">
        <v>108</v>
      </c>
      <c r="E1332" s="131">
        <v>108</v>
      </c>
      <c r="F1332" s="131" t="s">
        <v>38</v>
      </c>
      <c r="G1332" s="131">
        <v>2015</v>
      </c>
      <c r="H1332" s="131">
        <v>0</v>
      </c>
      <c r="I1332" s="131">
        <v>1</v>
      </c>
      <c r="J1332" s="131">
        <v>961760.97</v>
      </c>
      <c r="K1332" s="131">
        <v>190492.09</v>
      </c>
      <c r="L1332" s="131">
        <v>158819.48000000001</v>
      </c>
      <c r="M1332" s="131">
        <v>0</v>
      </c>
      <c r="N1332" s="131">
        <v>1072604.31</v>
      </c>
      <c r="P1332">
        <f t="shared" si="61"/>
        <v>1152253.06</v>
      </c>
      <c r="Q1332">
        <f t="shared" si="62"/>
        <v>1072604.31</v>
      </c>
    </row>
    <row r="1333" spans="1:17" x14ac:dyDescent="0.3">
      <c r="A1333" t="str">
        <f t="shared" si="60"/>
        <v>2015_126</v>
      </c>
      <c r="C1333" s="131">
        <v>1332</v>
      </c>
      <c r="D1333" s="131">
        <v>126</v>
      </c>
      <c r="E1333" s="131">
        <v>126</v>
      </c>
      <c r="F1333" s="131" t="s">
        <v>39</v>
      </c>
      <c r="G1333" s="131">
        <v>2015</v>
      </c>
      <c r="H1333" s="131">
        <v>0</v>
      </c>
      <c r="I1333" s="131">
        <v>1</v>
      </c>
      <c r="J1333" s="131">
        <v>2277612.83</v>
      </c>
      <c r="K1333" s="131">
        <v>521258.48</v>
      </c>
      <c r="L1333" s="131">
        <v>638280.84</v>
      </c>
      <c r="M1333" s="131">
        <v>0</v>
      </c>
      <c r="N1333" s="131">
        <v>2309880.7799999998</v>
      </c>
      <c r="P1333">
        <f t="shared" si="61"/>
        <v>2798871.31</v>
      </c>
      <c r="Q1333">
        <f t="shared" si="62"/>
        <v>2309880.7799999998</v>
      </c>
    </row>
    <row r="1334" spans="1:17" x14ac:dyDescent="0.3">
      <c r="A1334" t="str">
        <f t="shared" si="60"/>
        <v>2015_135</v>
      </c>
      <c r="C1334" s="131">
        <v>1333</v>
      </c>
      <c r="D1334" s="131">
        <v>135</v>
      </c>
      <c r="E1334" s="131">
        <v>135</v>
      </c>
      <c r="F1334" s="131" t="s">
        <v>40</v>
      </c>
      <c r="G1334" s="131">
        <v>2015</v>
      </c>
      <c r="H1334" s="131">
        <v>0</v>
      </c>
      <c r="I1334" s="131">
        <v>1</v>
      </c>
      <c r="J1334" s="131">
        <v>6747098.7199999997</v>
      </c>
      <c r="K1334" s="131">
        <v>45628.37</v>
      </c>
      <c r="L1334" s="131">
        <v>524674.43999999994</v>
      </c>
      <c r="M1334" s="131">
        <v>0</v>
      </c>
      <c r="N1334" s="131">
        <v>5509647.1500000004</v>
      </c>
      <c r="P1334">
        <f t="shared" si="61"/>
        <v>6792727.0899999999</v>
      </c>
      <c r="Q1334">
        <f t="shared" si="62"/>
        <v>5509647.1500000004</v>
      </c>
    </row>
    <row r="1335" spans="1:17" x14ac:dyDescent="0.3">
      <c r="A1335" t="str">
        <f t="shared" si="60"/>
        <v>2015_171</v>
      </c>
      <c r="C1335" s="131">
        <v>1334</v>
      </c>
      <c r="D1335" s="131">
        <v>171</v>
      </c>
      <c r="E1335" s="131">
        <v>171</v>
      </c>
      <c r="F1335" s="131" t="s">
        <v>815</v>
      </c>
      <c r="G1335" s="131">
        <v>2015</v>
      </c>
      <c r="H1335" s="131">
        <v>0</v>
      </c>
      <c r="I1335" s="131">
        <v>2</v>
      </c>
      <c r="J1335" s="131">
        <v>3105695.91</v>
      </c>
      <c r="K1335" s="131">
        <v>350028.77</v>
      </c>
      <c r="L1335" s="131">
        <v>421829.95</v>
      </c>
      <c r="M1335" s="131">
        <v>0</v>
      </c>
      <c r="N1335" s="131">
        <v>2759729.99</v>
      </c>
      <c r="P1335">
        <f t="shared" si="61"/>
        <v>3455724.68</v>
      </c>
      <c r="Q1335">
        <f t="shared" si="62"/>
        <v>2759729.99</v>
      </c>
    </row>
    <row r="1336" spans="1:17" x14ac:dyDescent="0.3">
      <c r="A1336" t="str">
        <f t="shared" si="60"/>
        <v>2015_225</v>
      </c>
      <c r="C1336" s="131">
        <v>1335</v>
      </c>
      <c r="D1336" s="131">
        <v>225</v>
      </c>
      <c r="E1336" s="131">
        <v>225</v>
      </c>
      <c r="F1336" s="131" t="s">
        <v>43</v>
      </c>
      <c r="G1336" s="131">
        <v>2015</v>
      </c>
      <c r="H1336" s="131">
        <v>0</v>
      </c>
      <c r="I1336" s="131">
        <v>1</v>
      </c>
      <c r="J1336" s="131">
        <v>2434529.54</v>
      </c>
      <c r="K1336" s="131">
        <v>12041938.289999999</v>
      </c>
      <c r="L1336" s="131">
        <v>888230.29</v>
      </c>
      <c r="M1336" s="131">
        <v>0</v>
      </c>
      <c r="N1336" s="131">
        <v>8184000.1100000003</v>
      </c>
      <c r="P1336">
        <f t="shared" si="61"/>
        <v>14476467.829999998</v>
      </c>
      <c r="Q1336">
        <f t="shared" si="62"/>
        <v>8184000.1100000003</v>
      </c>
    </row>
    <row r="1337" spans="1:17" x14ac:dyDescent="0.3">
      <c r="A1337" t="str">
        <f t="shared" si="60"/>
        <v>2015_234</v>
      </c>
      <c r="C1337" s="131">
        <v>1336</v>
      </c>
      <c r="D1337" s="131">
        <v>234</v>
      </c>
      <c r="E1337" s="131">
        <v>234</v>
      </c>
      <c r="F1337" s="131" t="s">
        <v>44</v>
      </c>
      <c r="G1337" s="131">
        <v>2015</v>
      </c>
      <c r="H1337" s="131">
        <v>0</v>
      </c>
      <c r="I1337" s="131">
        <v>1</v>
      </c>
      <c r="J1337" s="131">
        <v>2821519.04</v>
      </c>
      <c r="K1337" s="131">
        <v>2182289.62</v>
      </c>
      <c r="L1337" s="131">
        <v>495333.75</v>
      </c>
      <c r="M1337" s="131">
        <v>18416.05</v>
      </c>
      <c r="N1337" s="131">
        <v>3234614.88</v>
      </c>
      <c r="P1337">
        <f t="shared" si="61"/>
        <v>5003808.66</v>
      </c>
      <c r="Q1337">
        <f t="shared" si="62"/>
        <v>3253030.9299999997</v>
      </c>
    </row>
    <row r="1338" spans="1:17" x14ac:dyDescent="0.3">
      <c r="A1338" t="str">
        <f t="shared" si="60"/>
        <v>2015_243</v>
      </c>
      <c r="C1338" s="131">
        <v>1337</v>
      </c>
      <c r="D1338" s="131">
        <v>243</v>
      </c>
      <c r="E1338" s="131">
        <v>243</v>
      </c>
      <c r="F1338" s="131" t="s">
        <v>45</v>
      </c>
      <c r="G1338" s="131">
        <v>2015</v>
      </c>
      <c r="H1338" s="131">
        <v>0</v>
      </c>
      <c r="I1338" s="131">
        <v>1</v>
      </c>
      <c r="J1338" s="131">
        <v>1009695.62</v>
      </c>
      <c r="K1338" s="131">
        <v>0</v>
      </c>
      <c r="L1338" s="131">
        <v>159069.46</v>
      </c>
      <c r="M1338" s="131">
        <v>0</v>
      </c>
      <c r="N1338" s="131">
        <v>535739.86</v>
      </c>
      <c r="P1338">
        <f t="shared" si="61"/>
        <v>1009695.62</v>
      </c>
      <c r="Q1338">
        <f t="shared" si="62"/>
        <v>535739.86</v>
      </c>
    </row>
    <row r="1339" spans="1:17" x14ac:dyDescent="0.3">
      <c r="A1339" t="str">
        <f t="shared" si="60"/>
        <v>2015_261</v>
      </c>
      <c r="C1339" s="131">
        <v>1338</v>
      </c>
      <c r="D1339" s="131">
        <v>261</v>
      </c>
      <c r="E1339" s="131">
        <v>261</v>
      </c>
      <c r="F1339" s="131" t="s">
        <v>46</v>
      </c>
      <c r="G1339" s="131">
        <v>2015</v>
      </c>
      <c r="H1339" s="131">
        <v>0</v>
      </c>
      <c r="I1339" s="131">
        <v>1</v>
      </c>
      <c r="J1339" s="131">
        <v>19319407.800000001</v>
      </c>
      <c r="K1339" s="131">
        <v>0</v>
      </c>
      <c r="L1339" s="131">
        <v>493243.42</v>
      </c>
      <c r="M1339" s="131">
        <v>804200</v>
      </c>
      <c r="N1339" s="131">
        <v>5670243.9299999997</v>
      </c>
      <c r="P1339">
        <f t="shared" si="61"/>
        <v>19319407.800000001</v>
      </c>
      <c r="Q1339">
        <f t="shared" si="62"/>
        <v>6474443.9299999997</v>
      </c>
    </row>
    <row r="1340" spans="1:17" x14ac:dyDescent="0.3">
      <c r="A1340" t="str">
        <f t="shared" si="60"/>
        <v>2015_279</v>
      </c>
      <c r="C1340" s="131">
        <v>1339</v>
      </c>
      <c r="D1340" s="131">
        <v>279</v>
      </c>
      <c r="E1340" s="131">
        <v>279</v>
      </c>
      <c r="F1340" s="131" t="s">
        <v>47</v>
      </c>
      <c r="G1340" s="131">
        <v>2015</v>
      </c>
      <c r="H1340" s="131">
        <v>0</v>
      </c>
      <c r="I1340" s="131">
        <v>1</v>
      </c>
      <c r="J1340" s="131">
        <v>2352232.7599999998</v>
      </c>
      <c r="K1340" s="131">
        <v>0</v>
      </c>
      <c r="L1340" s="131">
        <v>505761.16</v>
      </c>
      <c r="M1340" s="131">
        <v>0</v>
      </c>
      <c r="N1340" s="131">
        <v>1083919.25</v>
      </c>
      <c r="P1340">
        <f t="shared" si="61"/>
        <v>2352232.7599999998</v>
      </c>
      <c r="Q1340">
        <f t="shared" si="62"/>
        <v>1083919.25</v>
      </c>
    </row>
    <row r="1341" spans="1:17" x14ac:dyDescent="0.3">
      <c r="A1341" t="str">
        <f t="shared" si="60"/>
        <v>2015_355</v>
      </c>
      <c r="C1341" s="131">
        <v>1340</v>
      </c>
      <c r="D1341" s="131">
        <v>355</v>
      </c>
      <c r="E1341" s="131">
        <v>355</v>
      </c>
      <c r="F1341" s="131" t="s">
        <v>48</v>
      </c>
      <c r="G1341" s="131">
        <v>2015</v>
      </c>
      <c r="H1341" s="131">
        <v>0</v>
      </c>
      <c r="I1341" s="131">
        <v>1</v>
      </c>
      <c r="J1341" s="131">
        <v>1000802.41</v>
      </c>
      <c r="K1341" s="131">
        <v>0</v>
      </c>
      <c r="L1341" s="131">
        <v>173697.26</v>
      </c>
      <c r="M1341" s="131">
        <v>0</v>
      </c>
      <c r="N1341" s="131">
        <v>634002.1</v>
      </c>
      <c r="P1341">
        <f t="shared" si="61"/>
        <v>1000802.41</v>
      </c>
      <c r="Q1341">
        <f t="shared" si="62"/>
        <v>634002.1</v>
      </c>
    </row>
    <row r="1342" spans="1:17" x14ac:dyDescent="0.3">
      <c r="A1342" t="str">
        <f t="shared" si="60"/>
        <v>2015_387</v>
      </c>
      <c r="C1342" s="131">
        <v>1341</v>
      </c>
      <c r="D1342" s="131">
        <v>387</v>
      </c>
      <c r="E1342" s="131">
        <v>387</v>
      </c>
      <c r="F1342" s="131" t="s">
        <v>49</v>
      </c>
      <c r="G1342" s="131">
        <v>2015</v>
      </c>
      <c r="H1342" s="131">
        <v>0</v>
      </c>
      <c r="I1342" s="131">
        <v>1</v>
      </c>
      <c r="J1342" s="131">
        <v>1174870.82</v>
      </c>
      <c r="K1342" s="131">
        <v>0</v>
      </c>
      <c r="L1342" s="131">
        <v>342616.1</v>
      </c>
      <c r="M1342" s="131">
        <v>0</v>
      </c>
      <c r="N1342" s="131">
        <v>-624390.68999999994</v>
      </c>
      <c r="P1342">
        <f t="shared" si="61"/>
        <v>1174870.82</v>
      </c>
      <c r="Q1342">
        <f t="shared" si="62"/>
        <v>-624390.68999999994</v>
      </c>
    </row>
    <row r="1343" spans="1:17" x14ac:dyDescent="0.3">
      <c r="A1343" t="str">
        <f t="shared" si="60"/>
        <v>2015_414</v>
      </c>
      <c r="C1343" s="131">
        <v>1342</v>
      </c>
      <c r="D1343" s="131">
        <v>414</v>
      </c>
      <c r="E1343" s="131">
        <v>414</v>
      </c>
      <c r="F1343" s="131" t="s">
        <v>50</v>
      </c>
      <c r="G1343" s="131">
        <v>2015</v>
      </c>
      <c r="H1343" s="131">
        <v>0</v>
      </c>
      <c r="I1343" s="131">
        <v>1</v>
      </c>
      <c r="J1343" s="131">
        <v>316284.51</v>
      </c>
      <c r="K1343" s="131">
        <v>1537080.78</v>
      </c>
      <c r="L1343" s="131">
        <v>238034.51</v>
      </c>
      <c r="M1343" s="131">
        <v>0</v>
      </c>
      <c r="N1343" s="131">
        <v>1073977.31</v>
      </c>
      <c r="P1343">
        <f t="shared" si="61"/>
        <v>1853365.29</v>
      </c>
      <c r="Q1343">
        <f t="shared" si="62"/>
        <v>1073977.31</v>
      </c>
    </row>
    <row r="1344" spans="1:17" x14ac:dyDescent="0.3">
      <c r="A1344" t="str">
        <f t="shared" si="60"/>
        <v>2015_540</v>
      </c>
      <c r="C1344" s="131">
        <v>1343</v>
      </c>
      <c r="D1344" s="131">
        <v>540</v>
      </c>
      <c r="E1344" s="131">
        <v>540</v>
      </c>
      <c r="F1344" s="131" t="s">
        <v>15</v>
      </c>
      <c r="G1344" s="131">
        <v>2015</v>
      </c>
      <c r="H1344" s="131">
        <v>0</v>
      </c>
      <c r="I1344" s="131">
        <v>1</v>
      </c>
      <c r="J1344" s="131">
        <v>1954020.95</v>
      </c>
      <c r="K1344" s="131">
        <v>0</v>
      </c>
      <c r="L1344" s="131">
        <v>172640.98</v>
      </c>
      <c r="M1344" s="131">
        <v>0</v>
      </c>
      <c r="N1344" s="131">
        <v>1276361.82</v>
      </c>
      <c r="P1344">
        <f t="shared" si="61"/>
        <v>1954020.95</v>
      </c>
      <c r="Q1344">
        <f t="shared" si="62"/>
        <v>1276361.82</v>
      </c>
    </row>
    <row r="1345" spans="1:17" x14ac:dyDescent="0.3">
      <c r="A1345" t="str">
        <f t="shared" si="60"/>
        <v>2015_472</v>
      </c>
      <c r="C1345" s="131">
        <v>1344</v>
      </c>
      <c r="D1345" s="131">
        <v>472</v>
      </c>
      <c r="E1345" s="131">
        <v>472</v>
      </c>
      <c r="F1345" s="131" t="s">
        <v>52</v>
      </c>
      <c r="G1345" s="131">
        <v>2015</v>
      </c>
      <c r="H1345" s="131">
        <v>0</v>
      </c>
      <c r="I1345" s="131">
        <v>1</v>
      </c>
      <c r="J1345" s="131">
        <v>4186205.9</v>
      </c>
      <c r="K1345" s="131">
        <v>162</v>
      </c>
      <c r="L1345" s="131">
        <v>327928.17</v>
      </c>
      <c r="M1345" s="131">
        <v>0</v>
      </c>
      <c r="N1345" s="131">
        <v>2484809.71</v>
      </c>
      <c r="P1345">
        <f t="shared" si="61"/>
        <v>4186367.9</v>
      </c>
      <c r="Q1345">
        <f t="shared" si="62"/>
        <v>2484809.71</v>
      </c>
    </row>
    <row r="1346" spans="1:17" x14ac:dyDescent="0.3">
      <c r="A1346" t="str">
        <f t="shared" ref="A1346:A1409" si="63">CONCATENATE(G1346,"_",D1346)</f>
        <v>2015_513</v>
      </c>
      <c r="C1346" s="131">
        <v>1345</v>
      </c>
      <c r="D1346" s="131">
        <v>513</v>
      </c>
      <c r="E1346" s="131">
        <v>513</v>
      </c>
      <c r="F1346" s="131" t="s">
        <v>54</v>
      </c>
      <c r="G1346" s="131">
        <v>2015</v>
      </c>
      <c r="H1346" s="131">
        <v>0</v>
      </c>
      <c r="I1346" s="131">
        <v>1</v>
      </c>
      <c r="J1346" s="131">
        <v>1307080.5900000001</v>
      </c>
      <c r="K1346" s="131">
        <v>102017.17</v>
      </c>
      <c r="L1346" s="131">
        <v>138048.54</v>
      </c>
      <c r="M1346" s="131">
        <v>0</v>
      </c>
      <c r="N1346" s="131">
        <v>979383.51</v>
      </c>
      <c r="P1346">
        <f t="shared" si="61"/>
        <v>1409097.76</v>
      </c>
      <c r="Q1346">
        <f t="shared" si="62"/>
        <v>979383.51</v>
      </c>
    </row>
    <row r="1347" spans="1:17" x14ac:dyDescent="0.3">
      <c r="A1347" t="str">
        <f t="shared" si="63"/>
        <v>2015_549</v>
      </c>
      <c r="C1347" s="131">
        <v>1346</v>
      </c>
      <c r="D1347" s="131">
        <v>549</v>
      </c>
      <c r="E1347" s="131">
        <v>549</v>
      </c>
      <c r="F1347" s="131" t="s">
        <v>55</v>
      </c>
      <c r="G1347" s="131">
        <v>2015</v>
      </c>
      <c r="H1347" s="131">
        <v>0</v>
      </c>
      <c r="I1347" s="131">
        <v>1</v>
      </c>
      <c r="J1347" s="131">
        <v>1023810.76</v>
      </c>
      <c r="K1347" s="131">
        <v>0</v>
      </c>
      <c r="L1347" s="131">
        <v>101607.73</v>
      </c>
      <c r="M1347" s="131">
        <v>0</v>
      </c>
      <c r="N1347" s="131">
        <v>468159.86</v>
      </c>
      <c r="P1347">
        <f t="shared" ref="P1347:P1410" si="64">SUM(J1347:K1347)</f>
        <v>1023810.76</v>
      </c>
      <c r="Q1347">
        <f t="shared" ref="Q1347:Q1410" si="65">SUM(M1347:N1347)</f>
        <v>468159.86</v>
      </c>
    </row>
    <row r="1348" spans="1:17" x14ac:dyDescent="0.3">
      <c r="A1348" t="str">
        <f t="shared" si="63"/>
        <v>2015_576</v>
      </c>
      <c r="C1348" s="131">
        <v>1347</v>
      </c>
      <c r="D1348" s="131">
        <v>576</v>
      </c>
      <c r="E1348" s="131">
        <v>576</v>
      </c>
      <c r="F1348" s="131" t="s">
        <v>56</v>
      </c>
      <c r="G1348" s="131">
        <v>2015</v>
      </c>
      <c r="H1348" s="131">
        <v>0</v>
      </c>
      <c r="I1348" s="131">
        <v>1</v>
      </c>
      <c r="J1348" s="131">
        <v>985381.44</v>
      </c>
      <c r="K1348" s="131">
        <v>500000</v>
      </c>
      <c r="L1348" s="131">
        <v>375975.37</v>
      </c>
      <c r="M1348" s="131">
        <v>0</v>
      </c>
      <c r="N1348" s="131">
        <v>515725.88</v>
      </c>
      <c r="P1348">
        <f t="shared" si="64"/>
        <v>1485381.44</v>
      </c>
      <c r="Q1348">
        <f t="shared" si="65"/>
        <v>515725.88</v>
      </c>
    </row>
    <row r="1349" spans="1:17" x14ac:dyDescent="0.3">
      <c r="A1349" t="str">
        <f t="shared" si="63"/>
        <v>2015_585</v>
      </c>
      <c r="C1349" s="131">
        <v>1348</v>
      </c>
      <c r="D1349" s="131">
        <v>585</v>
      </c>
      <c r="E1349" s="131">
        <v>585</v>
      </c>
      <c r="F1349" s="131" t="s">
        <v>57</v>
      </c>
      <c r="G1349" s="131">
        <v>2015</v>
      </c>
      <c r="H1349" s="131">
        <v>0</v>
      </c>
      <c r="I1349" s="131">
        <v>1</v>
      </c>
      <c r="J1349" s="131">
        <v>1632061.5</v>
      </c>
      <c r="K1349" s="131">
        <v>0</v>
      </c>
      <c r="L1349" s="131">
        <v>294765.90999999997</v>
      </c>
      <c r="M1349" s="131">
        <v>0</v>
      </c>
      <c r="N1349" s="131">
        <v>935484.81</v>
      </c>
      <c r="P1349">
        <f t="shared" si="64"/>
        <v>1632061.5</v>
      </c>
      <c r="Q1349">
        <f t="shared" si="65"/>
        <v>935484.81</v>
      </c>
    </row>
    <row r="1350" spans="1:17" x14ac:dyDescent="0.3">
      <c r="A1350" t="str">
        <f t="shared" si="63"/>
        <v>2015_594</v>
      </c>
      <c r="C1350" s="131">
        <v>1349</v>
      </c>
      <c r="D1350" s="131">
        <v>594</v>
      </c>
      <c r="E1350" s="131">
        <v>594</v>
      </c>
      <c r="F1350" s="131" t="s">
        <v>58</v>
      </c>
      <c r="G1350" s="131">
        <v>2015</v>
      </c>
      <c r="H1350" s="131">
        <v>0</v>
      </c>
      <c r="I1350" s="131">
        <v>1</v>
      </c>
      <c r="J1350" s="131">
        <v>1729887.08</v>
      </c>
      <c r="K1350" s="131">
        <v>0</v>
      </c>
      <c r="L1350" s="131">
        <v>287034.19</v>
      </c>
      <c r="M1350" s="131">
        <v>0</v>
      </c>
      <c r="N1350" s="131">
        <v>1689021.92</v>
      </c>
      <c r="P1350">
        <f t="shared" si="64"/>
        <v>1729887.08</v>
      </c>
      <c r="Q1350">
        <f t="shared" si="65"/>
        <v>1689021.92</v>
      </c>
    </row>
    <row r="1351" spans="1:17" x14ac:dyDescent="0.3">
      <c r="A1351" t="str">
        <f t="shared" si="63"/>
        <v>2015_603</v>
      </c>
      <c r="C1351" s="131">
        <v>1350</v>
      </c>
      <c r="D1351" s="131">
        <v>603</v>
      </c>
      <c r="E1351" s="131">
        <v>603</v>
      </c>
      <c r="F1351" s="131" t="s">
        <v>59</v>
      </c>
      <c r="G1351" s="131">
        <v>2015</v>
      </c>
      <c r="H1351" s="131">
        <v>0</v>
      </c>
      <c r="I1351" s="131">
        <v>1</v>
      </c>
      <c r="J1351" s="131">
        <v>608217.43999999994</v>
      </c>
      <c r="K1351" s="131">
        <v>7915.7</v>
      </c>
      <c r="L1351" s="131">
        <v>159264.07</v>
      </c>
      <c r="M1351" s="131">
        <v>0</v>
      </c>
      <c r="N1351" s="131">
        <v>304402.27</v>
      </c>
      <c r="P1351">
        <f t="shared" si="64"/>
        <v>616133.1399999999</v>
      </c>
      <c r="Q1351">
        <f t="shared" si="65"/>
        <v>304402.27</v>
      </c>
    </row>
    <row r="1352" spans="1:17" x14ac:dyDescent="0.3">
      <c r="A1352" t="str">
        <f t="shared" si="63"/>
        <v>2015_609</v>
      </c>
      <c r="C1352" s="131">
        <v>1351</v>
      </c>
      <c r="D1352" s="131">
        <v>609</v>
      </c>
      <c r="E1352" s="131">
        <v>609</v>
      </c>
      <c r="F1352" s="131" t="s">
        <v>60</v>
      </c>
      <c r="G1352" s="131">
        <v>2015</v>
      </c>
      <c r="H1352" s="131">
        <v>0</v>
      </c>
      <c r="I1352" s="131">
        <v>1</v>
      </c>
      <c r="J1352" s="131">
        <v>3723939.42</v>
      </c>
      <c r="K1352" s="131">
        <v>606656.04</v>
      </c>
      <c r="L1352" s="131">
        <v>625650.63</v>
      </c>
      <c r="M1352" s="131">
        <v>0</v>
      </c>
      <c r="N1352" s="131">
        <v>2301448.12</v>
      </c>
      <c r="P1352">
        <f t="shared" si="64"/>
        <v>4330595.46</v>
      </c>
      <c r="Q1352">
        <f t="shared" si="65"/>
        <v>2301448.12</v>
      </c>
    </row>
    <row r="1353" spans="1:17" x14ac:dyDescent="0.3">
      <c r="A1353" t="str">
        <f t="shared" si="63"/>
        <v>2015_621</v>
      </c>
      <c r="C1353" s="131">
        <v>1352</v>
      </c>
      <c r="D1353" s="131">
        <v>621</v>
      </c>
      <c r="E1353" s="131">
        <v>621</v>
      </c>
      <c r="F1353" s="131" t="s">
        <v>61</v>
      </c>
      <c r="G1353" s="131">
        <v>2015</v>
      </c>
      <c r="H1353" s="131">
        <v>0</v>
      </c>
      <c r="I1353" s="131">
        <v>1</v>
      </c>
      <c r="J1353" s="131">
        <v>370173.88</v>
      </c>
      <c r="K1353" s="131">
        <v>14751134.48</v>
      </c>
      <c r="L1353" s="131">
        <v>1504256.19</v>
      </c>
      <c r="M1353" s="131">
        <v>0</v>
      </c>
      <c r="N1353" s="131">
        <v>11143656.66</v>
      </c>
      <c r="P1353">
        <f t="shared" si="64"/>
        <v>15121308.360000001</v>
      </c>
      <c r="Q1353">
        <f t="shared" si="65"/>
        <v>11143656.66</v>
      </c>
    </row>
    <row r="1354" spans="1:17" x14ac:dyDescent="0.3">
      <c r="A1354" t="str">
        <f t="shared" si="63"/>
        <v>2015_720</v>
      </c>
      <c r="C1354" s="131">
        <v>1353</v>
      </c>
      <c r="D1354" s="131">
        <v>720</v>
      </c>
      <c r="E1354" s="131">
        <v>720</v>
      </c>
      <c r="F1354" s="131" t="s">
        <v>62</v>
      </c>
      <c r="G1354" s="131">
        <v>2015</v>
      </c>
      <c r="H1354" s="131">
        <v>0</v>
      </c>
      <c r="I1354" s="131">
        <v>1</v>
      </c>
      <c r="J1354" s="131">
        <v>688064.49</v>
      </c>
      <c r="K1354" s="131">
        <v>2273105.14</v>
      </c>
      <c r="L1354" s="131">
        <v>350404.28</v>
      </c>
      <c r="M1354" s="131">
        <v>0</v>
      </c>
      <c r="N1354" s="131">
        <v>916119.08</v>
      </c>
      <c r="P1354">
        <f t="shared" si="64"/>
        <v>2961169.63</v>
      </c>
      <c r="Q1354">
        <f t="shared" si="65"/>
        <v>916119.08</v>
      </c>
    </row>
    <row r="1355" spans="1:17" x14ac:dyDescent="0.3">
      <c r="A1355" t="str">
        <f t="shared" si="63"/>
        <v>2015_729</v>
      </c>
      <c r="C1355" s="131">
        <v>1354</v>
      </c>
      <c r="D1355" s="131">
        <v>729</v>
      </c>
      <c r="E1355" s="131">
        <v>729</v>
      </c>
      <c r="F1355" s="131" t="s">
        <v>63</v>
      </c>
      <c r="G1355" s="131">
        <v>2015</v>
      </c>
      <c r="H1355" s="131">
        <v>0</v>
      </c>
      <c r="I1355" s="131">
        <v>1</v>
      </c>
      <c r="J1355" s="131">
        <v>6429300.6200000001</v>
      </c>
      <c r="K1355" s="131">
        <v>0</v>
      </c>
      <c r="L1355" s="131">
        <v>551466.52</v>
      </c>
      <c r="M1355" s="131">
        <v>0</v>
      </c>
      <c r="N1355" s="131">
        <v>3866761.79</v>
      </c>
      <c r="P1355">
        <f t="shared" si="64"/>
        <v>6429300.6200000001</v>
      </c>
      <c r="Q1355">
        <f t="shared" si="65"/>
        <v>3866761.79</v>
      </c>
    </row>
    <row r="1356" spans="1:17" x14ac:dyDescent="0.3">
      <c r="A1356" t="str">
        <f t="shared" si="63"/>
        <v>2015_747</v>
      </c>
      <c r="C1356" s="131">
        <v>1355</v>
      </c>
      <c r="D1356" s="131">
        <v>747</v>
      </c>
      <c r="E1356" s="131">
        <v>747</v>
      </c>
      <c r="F1356" s="131" t="s">
        <v>64</v>
      </c>
      <c r="G1356" s="131">
        <v>2015</v>
      </c>
      <c r="H1356" s="131">
        <v>0</v>
      </c>
      <c r="I1356" s="131">
        <v>1</v>
      </c>
      <c r="J1356" s="131">
        <v>1508016.62</v>
      </c>
      <c r="K1356" s="131">
        <v>0</v>
      </c>
      <c r="L1356" s="131">
        <v>369028.57</v>
      </c>
      <c r="M1356" s="131">
        <v>0</v>
      </c>
      <c r="N1356" s="131">
        <v>1147027.8999999999</v>
      </c>
      <c r="P1356">
        <f t="shared" si="64"/>
        <v>1508016.62</v>
      </c>
      <c r="Q1356">
        <f t="shared" si="65"/>
        <v>1147027.8999999999</v>
      </c>
    </row>
    <row r="1357" spans="1:17" x14ac:dyDescent="0.3">
      <c r="A1357" t="str">
        <f t="shared" si="63"/>
        <v>2015_1917</v>
      </c>
      <c r="C1357" s="131">
        <v>1356</v>
      </c>
      <c r="D1357" s="131">
        <v>1917</v>
      </c>
      <c r="E1357" s="131">
        <v>1917</v>
      </c>
      <c r="F1357" s="131" t="s">
        <v>114</v>
      </c>
      <c r="G1357" s="131">
        <v>2015</v>
      </c>
      <c r="H1357" s="131">
        <v>0</v>
      </c>
      <c r="I1357" s="131">
        <v>1</v>
      </c>
      <c r="J1357" s="131">
        <v>1234424.56</v>
      </c>
      <c r="K1357" s="131">
        <v>0</v>
      </c>
      <c r="L1357" s="131">
        <v>156907.21</v>
      </c>
      <c r="M1357" s="131">
        <v>0</v>
      </c>
      <c r="N1357" s="131">
        <v>703006.9</v>
      </c>
      <c r="P1357">
        <f t="shared" si="64"/>
        <v>1234424.56</v>
      </c>
      <c r="Q1357">
        <f t="shared" si="65"/>
        <v>703006.9</v>
      </c>
    </row>
    <row r="1358" spans="1:17" x14ac:dyDescent="0.3">
      <c r="A1358" t="str">
        <f t="shared" si="63"/>
        <v>2015_846</v>
      </c>
      <c r="C1358" s="131">
        <v>1357</v>
      </c>
      <c r="D1358" s="131">
        <v>846</v>
      </c>
      <c r="E1358" s="131">
        <v>846</v>
      </c>
      <c r="F1358" s="131" t="s">
        <v>66</v>
      </c>
      <c r="G1358" s="131">
        <v>2015</v>
      </c>
      <c r="H1358" s="131">
        <v>0</v>
      </c>
      <c r="I1358" s="131">
        <v>1</v>
      </c>
      <c r="J1358" s="131">
        <v>892198.22</v>
      </c>
      <c r="K1358" s="131">
        <v>1001984.58</v>
      </c>
      <c r="L1358" s="131">
        <v>299074.46999999997</v>
      </c>
      <c r="M1358" s="131">
        <v>0</v>
      </c>
      <c r="N1358" s="131">
        <v>1094912.8899999999</v>
      </c>
      <c r="P1358">
        <f t="shared" si="64"/>
        <v>1894182.7999999998</v>
      </c>
      <c r="Q1358">
        <f t="shared" si="65"/>
        <v>1094912.8899999999</v>
      </c>
    </row>
    <row r="1359" spans="1:17" x14ac:dyDescent="0.3">
      <c r="A1359" t="str">
        <f t="shared" si="63"/>
        <v>2015_882</v>
      </c>
      <c r="C1359" s="131">
        <v>1358</v>
      </c>
      <c r="D1359" s="131">
        <v>882</v>
      </c>
      <c r="E1359" s="131">
        <v>882</v>
      </c>
      <c r="F1359" s="131" t="s">
        <v>68</v>
      </c>
      <c r="G1359" s="131">
        <v>2015</v>
      </c>
      <c r="H1359" s="131">
        <v>0</v>
      </c>
      <c r="I1359" s="131">
        <v>1</v>
      </c>
      <c r="J1359" s="131">
        <v>174220.98</v>
      </c>
      <c r="K1359" s="131">
        <v>14851373.52</v>
      </c>
      <c r="L1359" s="131">
        <v>1549949.46</v>
      </c>
      <c r="M1359" s="131">
        <v>109471.46</v>
      </c>
      <c r="N1359" s="131">
        <v>8516093.3100000005</v>
      </c>
      <c r="P1359">
        <f t="shared" si="64"/>
        <v>15025594.5</v>
      </c>
      <c r="Q1359">
        <f t="shared" si="65"/>
        <v>8625564.7700000014</v>
      </c>
    </row>
    <row r="1360" spans="1:17" x14ac:dyDescent="0.3">
      <c r="A1360" t="str">
        <f t="shared" si="63"/>
        <v>2015_916</v>
      </c>
      <c r="C1360" s="131">
        <v>1359</v>
      </c>
      <c r="D1360" s="131">
        <v>916</v>
      </c>
      <c r="E1360" s="131">
        <v>916</v>
      </c>
      <c r="F1360" s="131" t="s">
        <v>16</v>
      </c>
      <c r="G1360" s="131">
        <v>2015</v>
      </c>
      <c r="H1360" s="131">
        <v>0</v>
      </c>
      <c r="I1360" s="131">
        <v>1</v>
      </c>
      <c r="J1360" s="131">
        <v>166085.03</v>
      </c>
      <c r="K1360" s="131">
        <v>0</v>
      </c>
      <c r="L1360" s="131">
        <v>60071.49</v>
      </c>
      <c r="M1360" s="131">
        <v>0</v>
      </c>
      <c r="N1360" s="131">
        <v>-266862.05</v>
      </c>
      <c r="P1360">
        <f t="shared" si="64"/>
        <v>166085.03</v>
      </c>
      <c r="Q1360">
        <f t="shared" si="65"/>
        <v>-266862.05</v>
      </c>
    </row>
    <row r="1361" spans="1:17" x14ac:dyDescent="0.3">
      <c r="A1361" t="str">
        <f t="shared" si="63"/>
        <v>2015_914</v>
      </c>
      <c r="C1361" s="131">
        <v>1360</v>
      </c>
      <c r="D1361" s="131">
        <v>914</v>
      </c>
      <c r="E1361" s="131">
        <v>914</v>
      </c>
      <c r="F1361" s="131" t="s">
        <v>69</v>
      </c>
      <c r="G1361" s="131">
        <v>2015</v>
      </c>
      <c r="H1361" s="131">
        <v>0</v>
      </c>
      <c r="I1361" s="131">
        <v>1</v>
      </c>
      <c r="J1361" s="131">
        <v>1808268.96</v>
      </c>
      <c r="K1361" s="131">
        <v>0</v>
      </c>
      <c r="L1361" s="131">
        <v>212148.24</v>
      </c>
      <c r="M1361" s="131">
        <v>0</v>
      </c>
      <c r="N1361" s="131">
        <v>892782.76</v>
      </c>
      <c r="P1361">
        <f t="shared" si="64"/>
        <v>1808268.96</v>
      </c>
      <c r="Q1361">
        <f t="shared" si="65"/>
        <v>892782.76</v>
      </c>
    </row>
    <row r="1362" spans="1:17" x14ac:dyDescent="0.3">
      <c r="A1362" t="str">
        <f t="shared" si="63"/>
        <v>2015_918</v>
      </c>
      <c r="C1362" s="131">
        <v>1361</v>
      </c>
      <c r="D1362" s="131">
        <v>918</v>
      </c>
      <c r="E1362" s="131">
        <v>918</v>
      </c>
      <c r="F1362" s="131" t="s">
        <v>70</v>
      </c>
      <c r="G1362" s="131">
        <v>2015</v>
      </c>
      <c r="H1362" s="131">
        <v>0</v>
      </c>
      <c r="I1362" s="131">
        <v>1</v>
      </c>
      <c r="J1362" s="131">
        <v>1353155.06</v>
      </c>
      <c r="K1362" s="131">
        <v>99.73</v>
      </c>
      <c r="L1362" s="131">
        <v>98534.73</v>
      </c>
      <c r="M1362" s="131">
        <v>0</v>
      </c>
      <c r="N1362" s="131">
        <v>785507.83999999997</v>
      </c>
      <c r="P1362">
        <f t="shared" si="64"/>
        <v>1353254.79</v>
      </c>
      <c r="Q1362">
        <f t="shared" si="65"/>
        <v>785507.83999999997</v>
      </c>
    </row>
    <row r="1363" spans="1:17" x14ac:dyDescent="0.3">
      <c r="A1363" t="str">
        <f t="shared" si="63"/>
        <v>2015_936</v>
      </c>
      <c r="C1363" s="131">
        <v>1362</v>
      </c>
      <c r="D1363" s="131">
        <v>936</v>
      </c>
      <c r="E1363" s="131">
        <v>936</v>
      </c>
      <c r="F1363" s="131" t="s">
        <v>71</v>
      </c>
      <c r="G1363" s="131">
        <v>2015</v>
      </c>
      <c r="H1363" s="131">
        <v>0</v>
      </c>
      <c r="I1363" s="131">
        <v>1</v>
      </c>
      <c r="J1363" s="131">
        <v>731684.33</v>
      </c>
      <c r="K1363" s="131">
        <v>826099.88</v>
      </c>
      <c r="L1363" s="131">
        <v>98729.69</v>
      </c>
      <c r="M1363" s="131">
        <v>0</v>
      </c>
      <c r="N1363" s="131">
        <v>997864.6</v>
      </c>
      <c r="P1363">
        <f t="shared" si="64"/>
        <v>1557784.21</v>
      </c>
      <c r="Q1363">
        <f t="shared" si="65"/>
        <v>997864.6</v>
      </c>
    </row>
    <row r="1364" spans="1:17" x14ac:dyDescent="0.3">
      <c r="A1364" t="str">
        <f t="shared" si="63"/>
        <v>2015_977</v>
      </c>
      <c r="C1364" s="131">
        <v>1363</v>
      </c>
      <c r="D1364" s="131">
        <v>977</v>
      </c>
      <c r="E1364" s="131">
        <v>977</v>
      </c>
      <c r="F1364" s="131" t="s">
        <v>72</v>
      </c>
      <c r="G1364" s="131">
        <v>2015</v>
      </c>
      <c r="H1364" s="131">
        <v>0</v>
      </c>
      <c r="I1364" s="131">
        <v>1</v>
      </c>
      <c r="J1364" s="131">
        <v>2049281.79</v>
      </c>
      <c r="K1364" s="131">
        <v>0</v>
      </c>
      <c r="L1364" s="131">
        <v>121178.76</v>
      </c>
      <c r="M1364" s="131">
        <v>0</v>
      </c>
      <c r="N1364" s="131">
        <v>1597790.17</v>
      </c>
      <c r="P1364">
        <f t="shared" si="64"/>
        <v>2049281.79</v>
      </c>
      <c r="Q1364">
        <f t="shared" si="65"/>
        <v>1597790.17</v>
      </c>
    </row>
    <row r="1365" spans="1:17" x14ac:dyDescent="0.3">
      <c r="A1365" t="str">
        <f t="shared" si="63"/>
        <v>2015_981</v>
      </c>
      <c r="C1365" s="131">
        <v>1364</v>
      </c>
      <c r="D1365" s="131">
        <v>981</v>
      </c>
      <c r="E1365" s="131">
        <v>981</v>
      </c>
      <c r="F1365" s="131" t="s">
        <v>73</v>
      </c>
      <c r="G1365" s="131">
        <v>2015</v>
      </c>
      <c r="H1365" s="131">
        <v>0</v>
      </c>
      <c r="I1365" s="131">
        <v>1</v>
      </c>
      <c r="J1365" s="131">
        <v>7321281.6299999999</v>
      </c>
      <c r="K1365" s="131">
        <v>0</v>
      </c>
      <c r="L1365" s="131">
        <v>864521.71</v>
      </c>
      <c r="M1365" s="131">
        <v>0</v>
      </c>
      <c r="N1365" s="131">
        <v>4874741.2300000004</v>
      </c>
      <c r="P1365">
        <f t="shared" si="64"/>
        <v>7321281.6299999999</v>
      </c>
      <c r="Q1365">
        <f t="shared" si="65"/>
        <v>4874741.2300000004</v>
      </c>
    </row>
    <row r="1366" spans="1:17" x14ac:dyDescent="0.3">
      <c r="A1366" t="str">
        <f t="shared" si="63"/>
        <v>2015_999</v>
      </c>
      <c r="C1366" s="131">
        <v>1365</v>
      </c>
      <c r="D1366" s="131">
        <v>999</v>
      </c>
      <c r="E1366" s="131">
        <v>999</v>
      </c>
      <c r="F1366" s="131" t="s">
        <v>74</v>
      </c>
      <c r="G1366" s="131">
        <v>2015</v>
      </c>
      <c r="H1366" s="131">
        <v>0</v>
      </c>
      <c r="I1366" s="131">
        <v>1</v>
      </c>
      <c r="J1366" s="131">
        <v>29062.55</v>
      </c>
      <c r="K1366" s="131">
        <v>5174610.6900000004</v>
      </c>
      <c r="L1366" s="131">
        <v>1747437.41</v>
      </c>
      <c r="M1366" s="131">
        <v>0</v>
      </c>
      <c r="N1366" s="131">
        <v>2175941.0099999998</v>
      </c>
      <c r="P1366">
        <f t="shared" si="64"/>
        <v>5203673.24</v>
      </c>
      <c r="Q1366">
        <f t="shared" si="65"/>
        <v>2175941.0099999998</v>
      </c>
    </row>
    <row r="1367" spans="1:17" x14ac:dyDescent="0.3">
      <c r="A1367" t="str">
        <f t="shared" si="63"/>
        <v>2015_1044</v>
      </c>
      <c r="C1367" s="131">
        <v>1366</v>
      </c>
      <c r="D1367" s="131">
        <v>1044</v>
      </c>
      <c r="E1367" s="131">
        <v>1044</v>
      </c>
      <c r="F1367" s="131" t="s">
        <v>75</v>
      </c>
      <c r="G1367" s="131">
        <v>2015</v>
      </c>
      <c r="H1367" s="131">
        <v>0</v>
      </c>
      <c r="I1367" s="131">
        <v>1</v>
      </c>
      <c r="J1367" s="131">
        <v>498276.48</v>
      </c>
      <c r="K1367" s="131">
        <v>11638348.439999999</v>
      </c>
      <c r="L1367" s="131">
        <v>804929.29</v>
      </c>
      <c r="M1367" s="131">
        <v>0</v>
      </c>
      <c r="N1367" s="131">
        <v>6291718.7199999997</v>
      </c>
      <c r="P1367">
        <f t="shared" si="64"/>
        <v>12136624.92</v>
      </c>
      <c r="Q1367">
        <f t="shared" si="65"/>
        <v>6291718.7199999997</v>
      </c>
    </row>
    <row r="1368" spans="1:17" x14ac:dyDescent="0.3">
      <c r="A1368" t="str">
        <f t="shared" si="63"/>
        <v>2015_1053</v>
      </c>
      <c r="C1368" s="131">
        <v>1367</v>
      </c>
      <c r="D1368" s="131">
        <v>1053</v>
      </c>
      <c r="E1368" s="131">
        <v>1053</v>
      </c>
      <c r="F1368" s="131" t="s">
        <v>76</v>
      </c>
      <c r="G1368" s="131">
        <v>2015</v>
      </c>
      <c r="H1368" s="131">
        <v>0</v>
      </c>
      <c r="I1368" s="131">
        <v>1</v>
      </c>
      <c r="J1368" s="131">
        <v>8070172.2699999996</v>
      </c>
      <c r="K1368" s="131">
        <v>25001356.289999999</v>
      </c>
      <c r="L1368" s="131">
        <v>4223191.62</v>
      </c>
      <c r="M1368" s="131">
        <v>0</v>
      </c>
      <c r="N1368" s="131">
        <v>12216515.09</v>
      </c>
      <c r="P1368">
        <f t="shared" si="64"/>
        <v>33071528.559999999</v>
      </c>
      <c r="Q1368">
        <f t="shared" si="65"/>
        <v>12216515.09</v>
      </c>
    </row>
    <row r="1369" spans="1:17" x14ac:dyDescent="0.3">
      <c r="A1369" t="str">
        <f t="shared" si="63"/>
        <v>2015_1062</v>
      </c>
      <c r="C1369" s="131">
        <v>1368</v>
      </c>
      <c r="D1369" s="131">
        <v>1062</v>
      </c>
      <c r="E1369" s="131">
        <v>1062</v>
      </c>
      <c r="F1369" s="131" t="s">
        <v>77</v>
      </c>
      <c r="G1369" s="131">
        <v>2015</v>
      </c>
      <c r="H1369" s="131">
        <v>0</v>
      </c>
      <c r="I1369" s="131">
        <v>1</v>
      </c>
      <c r="J1369" s="131">
        <v>2169298.64</v>
      </c>
      <c r="K1369" s="131">
        <v>655341.34</v>
      </c>
      <c r="L1369" s="131">
        <v>341005.17</v>
      </c>
      <c r="M1369" s="131">
        <v>65366.13</v>
      </c>
      <c r="N1369" s="131">
        <v>1129612.71</v>
      </c>
      <c r="P1369">
        <f t="shared" si="64"/>
        <v>2824639.98</v>
      </c>
      <c r="Q1369">
        <f t="shared" si="65"/>
        <v>1194978.8399999999</v>
      </c>
    </row>
    <row r="1370" spans="1:17" x14ac:dyDescent="0.3">
      <c r="A1370" t="str">
        <f t="shared" si="63"/>
        <v>2015_1071</v>
      </c>
      <c r="C1370" s="131">
        <v>1369</v>
      </c>
      <c r="D1370" s="131">
        <v>1071</v>
      </c>
      <c r="E1370" s="131">
        <v>1071</v>
      </c>
      <c r="F1370" s="131" t="s">
        <v>78</v>
      </c>
      <c r="G1370" s="131">
        <v>2015</v>
      </c>
      <c r="H1370" s="131">
        <v>0</v>
      </c>
      <c r="I1370" s="131">
        <v>1</v>
      </c>
      <c r="J1370" s="131">
        <v>4343877.1900000004</v>
      </c>
      <c r="K1370" s="131">
        <v>13.99</v>
      </c>
      <c r="L1370" s="131">
        <v>676204.78</v>
      </c>
      <c r="M1370" s="131">
        <v>0</v>
      </c>
      <c r="N1370" s="131">
        <v>2189595.5299999998</v>
      </c>
      <c r="P1370">
        <f t="shared" si="64"/>
        <v>4343891.1800000006</v>
      </c>
      <c r="Q1370">
        <f t="shared" si="65"/>
        <v>2189595.5299999998</v>
      </c>
    </row>
    <row r="1371" spans="1:17" x14ac:dyDescent="0.3">
      <c r="A1371" t="str">
        <f t="shared" si="63"/>
        <v>2015_1089</v>
      </c>
      <c r="C1371" s="131">
        <v>1370</v>
      </c>
      <c r="D1371" s="131">
        <v>1089</v>
      </c>
      <c r="E1371" s="131">
        <v>1089</v>
      </c>
      <c r="F1371" s="131" t="s">
        <v>80</v>
      </c>
      <c r="G1371" s="131">
        <v>2015</v>
      </c>
      <c r="H1371" s="131">
        <v>0</v>
      </c>
      <c r="I1371" s="131">
        <v>1</v>
      </c>
      <c r="J1371" s="131">
        <v>739128.96</v>
      </c>
      <c r="K1371" s="131">
        <v>0</v>
      </c>
      <c r="L1371" s="131">
        <v>273691.39</v>
      </c>
      <c r="M1371" s="131">
        <v>0</v>
      </c>
      <c r="N1371" s="131">
        <v>750.05</v>
      </c>
      <c r="P1371">
        <f t="shared" si="64"/>
        <v>739128.96</v>
      </c>
      <c r="Q1371">
        <f t="shared" si="65"/>
        <v>750.05</v>
      </c>
    </row>
    <row r="1372" spans="1:17" x14ac:dyDescent="0.3">
      <c r="A1372" t="str">
        <f t="shared" si="63"/>
        <v>2015_1080</v>
      </c>
      <c r="C1372" s="131">
        <v>1371</v>
      </c>
      <c r="D1372" s="131">
        <v>1080</v>
      </c>
      <c r="E1372" s="131">
        <v>1080</v>
      </c>
      <c r="F1372" s="131" t="s">
        <v>780</v>
      </c>
      <c r="G1372" s="131">
        <v>2015</v>
      </c>
      <c r="H1372" s="131">
        <v>0</v>
      </c>
      <c r="I1372" s="131">
        <v>1</v>
      </c>
      <c r="J1372" s="131">
        <v>2104010.87</v>
      </c>
      <c r="K1372" s="131">
        <v>0</v>
      </c>
      <c r="L1372" s="131">
        <v>204480.26</v>
      </c>
      <c r="M1372" s="131">
        <v>0</v>
      </c>
      <c r="N1372" s="131">
        <v>1453311.84</v>
      </c>
      <c r="P1372">
        <f t="shared" si="64"/>
        <v>2104010.87</v>
      </c>
      <c r="Q1372">
        <f t="shared" si="65"/>
        <v>1453311.84</v>
      </c>
    </row>
    <row r="1373" spans="1:17" x14ac:dyDescent="0.3">
      <c r="A1373" t="str">
        <f t="shared" si="63"/>
        <v>2015_1082</v>
      </c>
      <c r="C1373" s="131">
        <v>1372</v>
      </c>
      <c r="D1373" s="131">
        <v>1082</v>
      </c>
      <c r="E1373" s="131">
        <v>1082</v>
      </c>
      <c r="F1373" s="131" t="s">
        <v>389</v>
      </c>
      <c r="G1373" s="131">
        <v>2015</v>
      </c>
      <c r="H1373" s="131">
        <v>0</v>
      </c>
      <c r="I1373" s="131">
        <v>1</v>
      </c>
      <c r="J1373" s="131">
        <v>3095518.66</v>
      </c>
      <c r="K1373" s="131">
        <v>0</v>
      </c>
      <c r="L1373" s="131">
        <v>74643.75</v>
      </c>
      <c r="M1373" s="131">
        <v>0</v>
      </c>
      <c r="N1373" s="131">
        <v>1777057.28</v>
      </c>
      <c r="P1373">
        <f t="shared" si="64"/>
        <v>3095518.66</v>
      </c>
      <c r="Q1373">
        <f t="shared" si="65"/>
        <v>1777057.28</v>
      </c>
    </row>
    <row r="1374" spans="1:17" x14ac:dyDescent="0.3">
      <c r="A1374" t="str">
        <f t="shared" si="63"/>
        <v>2015_1093</v>
      </c>
      <c r="C1374" s="131">
        <v>1373</v>
      </c>
      <c r="D1374" s="131">
        <v>1093</v>
      </c>
      <c r="E1374" s="131">
        <v>1093</v>
      </c>
      <c r="F1374" s="131" t="s">
        <v>81</v>
      </c>
      <c r="G1374" s="131">
        <v>2015</v>
      </c>
      <c r="H1374" s="131">
        <v>0</v>
      </c>
      <c r="I1374" s="131">
        <v>1</v>
      </c>
      <c r="J1374" s="131">
        <v>806000.02</v>
      </c>
      <c r="K1374" s="131">
        <v>1250000</v>
      </c>
      <c r="L1374" s="131">
        <v>307060.71999999997</v>
      </c>
      <c r="M1374" s="131">
        <v>0</v>
      </c>
      <c r="N1374" s="131">
        <v>1324418.3799999999</v>
      </c>
      <c r="P1374">
        <f t="shared" si="64"/>
        <v>2056000.02</v>
      </c>
      <c r="Q1374">
        <f t="shared" si="65"/>
        <v>1324418.3799999999</v>
      </c>
    </row>
    <row r="1375" spans="1:17" x14ac:dyDescent="0.3">
      <c r="A1375" t="str">
        <f t="shared" si="63"/>
        <v>2015_1079</v>
      </c>
      <c r="C1375" s="131">
        <v>1374</v>
      </c>
      <c r="D1375" s="131">
        <v>1079</v>
      </c>
      <c r="E1375" s="131">
        <v>1079</v>
      </c>
      <c r="F1375" s="131" t="s">
        <v>79</v>
      </c>
      <c r="G1375" s="131">
        <v>2015</v>
      </c>
      <c r="H1375" s="131">
        <v>0</v>
      </c>
      <c r="I1375" s="131">
        <v>1</v>
      </c>
      <c r="J1375" s="131">
        <v>2880676.23</v>
      </c>
      <c r="K1375" s="131">
        <v>0</v>
      </c>
      <c r="L1375" s="131">
        <v>150112.17000000001</v>
      </c>
      <c r="M1375" s="131">
        <v>0</v>
      </c>
      <c r="N1375" s="131">
        <v>1821870.29</v>
      </c>
      <c r="P1375">
        <f t="shared" si="64"/>
        <v>2880676.23</v>
      </c>
      <c r="Q1375">
        <f t="shared" si="65"/>
        <v>1821870.29</v>
      </c>
    </row>
    <row r="1376" spans="1:17" x14ac:dyDescent="0.3">
      <c r="A1376" t="str">
        <f t="shared" si="63"/>
        <v>2015_1095</v>
      </c>
      <c r="C1376" s="131">
        <v>1375</v>
      </c>
      <c r="D1376" s="131">
        <v>1095</v>
      </c>
      <c r="E1376" s="131">
        <v>1095</v>
      </c>
      <c r="F1376" s="131" t="s">
        <v>82</v>
      </c>
      <c r="G1376" s="131">
        <v>2015</v>
      </c>
      <c r="H1376" s="131">
        <v>0</v>
      </c>
      <c r="I1376" s="131">
        <v>1</v>
      </c>
      <c r="J1376" s="131">
        <v>100061.65</v>
      </c>
      <c r="K1376" s="131">
        <v>1056529.06</v>
      </c>
      <c r="L1376" s="131">
        <v>269946.25</v>
      </c>
      <c r="M1376" s="131">
        <v>0</v>
      </c>
      <c r="N1376" s="131">
        <v>155771.32999999999</v>
      </c>
      <c r="P1376">
        <f t="shared" si="64"/>
        <v>1156590.71</v>
      </c>
      <c r="Q1376">
        <f t="shared" si="65"/>
        <v>155771.32999999999</v>
      </c>
    </row>
    <row r="1377" spans="1:17" x14ac:dyDescent="0.3">
      <c r="A1377" t="str">
        <f t="shared" si="63"/>
        <v>2015_4772</v>
      </c>
      <c r="C1377" s="131">
        <v>1376</v>
      </c>
      <c r="D1377" s="131">
        <v>4772</v>
      </c>
      <c r="E1377" s="131">
        <v>4772</v>
      </c>
      <c r="F1377" s="131" t="s">
        <v>221</v>
      </c>
      <c r="G1377" s="131">
        <v>2015</v>
      </c>
      <c r="H1377" s="131">
        <v>0</v>
      </c>
      <c r="I1377" s="131">
        <v>1</v>
      </c>
      <c r="J1377" s="131">
        <v>2292617.88</v>
      </c>
      <c r="K1377" s="131">
        <v>0</v>
      </c>
      <c r="L1377" s="131">
        <v>226643.08</v>
      </c>
      <c r="M1377" s="131">
        <v>0</v>
      </c>
      <c r="N1377" s="131">
        <v>1314514.8</v>
      </c>
      <c r="P1377">
        <f t="shared" si="64"/>
        <v>2292617.88</v>
      </c>
      <c r="Q1377">
        <f t="shared" si="65"/>
        <v>1314514.8</v>
      </c>
    </row>
    <row r="1378" spans="1:17" x14ac:dyDescent="0.3">
      <c r="A1378" t="str">
        <f t="shared" si="63"/>
        <v>2015_1107</v>
      </c>
      <c r="C1378" s="131">
        <v>1377</v>
      </c>
      <c r="D1378" s="131">
        <v>1107</v>
      </c>
      <c r="E1378" s="131">
        <v>1107</v>
      </c>
      <c r="F1378" s="131" t="s">
        <v>83</v>
      </c>
      <c r="G1378" s="131">
        <v>2015</v>
      </c>
      <c r="H1378" s="131">
        <v>0</v>
      </c>
      <c r="I1378" s="131">
        <v>1</v>
      </c>
      <c r="J1378" s="131">
        <v>333612.46000000002</v>
      </c>
      <c r="K1378" s="131">
        <v>3619663.74</v>
      </c>
      <c r="L1378" s="131">
        <v>526260.66</v>
      </c>
      <c r="M1378" s="131">
        <v>0</v>
      </c>
      <c r="N1378" s="131">
        <v>2284099.2000000002</v>
      </c>
      <c r="P1378">
        <f t="shared" si="64"/>
        <v>3953276.2</v>
      </c>
      <c r="Q1378">
        <f t="shared" si="65"/>
        <v>2284099.2000000002</v>
      </c>
    </row>
    <row r="1379" spans="1:17" x14ac:dyDescent="0.3">
      <c r="A1379" t="str">
        <f t="shared" si="63"/>
        <v>2015_1116</v>
      </c>
      <c r="C1379" s="131">
        <v>1378</v>
      </c>
      <c r="D1379" s="131">
        <v>1116</v>
      </c>
      <c r="E1379" s="131">
        <v>1116</v>
      </c>
      <c r="F1379" s="131" t="s">
        <v>84</v>
      </c>
      <c r="G1379" s="131">
        <v>2015</v>
      </c>
      <c r="H1379" s="131">
        <v>0</v>
      </c>
      <c r="I1379" s="131">
        <v>1</v>
      </c>
      <c r="J1379" s="131">
        <v>3893763.25</v>
      </c>
      <c r="K1379" s="131">
        <v>0</v>
      </c>
      <c r="L1379" s="131">
        <v>551932.37</v>
      </c>
      <c r="M1379" s="131">
        <v>0</v>
      </c>
      <c r="N1379" s="131">
        <v>1403978.58</v>
      </c>
      <c r="P1379">
        <f t="shared" si="64"/>
        <v>3893763.25</v>
      </c>
      <c r="Q1379">
        <f t="shared" si="65"/>
        <v>1403978.58</v>
      </c>
    </row>
    <row r="1380" spans="1:17" x14ac:dyDescent="0.3">
      <c r="A1380" t="str">
        <f t="shared" si="63"/>
        <v>2015_1134</v>
      </c>
      <c r="C1380" s="131">
        <v>1379</v>
      </c>
      <c r="D1380" s="131">
        <v>1134</v>
      </c>
      <c r="E1380" s="131">
        <v>1134</v>
      </c>
      <c r="F1380" s="131" t="s">
        <v>85</v>
      </c>
      <c r="G1380" s="131">
        <v>2015</v>
      </c>
      <c r="H1380" s="131">
        <v>0</v>
      </c>
      <c r="I1380" s="131">
        <v>1</v>
      </c>
      <c r="J1380" s="131">
        <v>442979.25</v>
      </c>
      <c r="K1380" s="131">
        <v>234925.2</v>
      </c>
      <c r="L1380" s="131">
        <v>3071.17</v>
      </c>
      <c r="M1380" s="131">
        <v>0</v>
      </c>
      <c r="N1380" s="131">
        <v>395665.05</v>
      </c>
      <c r="P1380">
        <f t="shared" si="64"/>
        <v>677904.45</v>
      </c>
      <c r="Q1380">
        <f t="shared" si="65"/>
        <v>395665.05</v>
      </c>
    </row>
    <row r="1381" spans="1:17" x14ac:dyDescent="0.3">
      <c r="A1381" t="str">
        <f t="shared" si="63"/>
        <v>2015_1152</v>
      </c>
      <c r="C1381" s="131">
        <v>1380</v>
      </c>
      <c r="D1381" s="131">
        <v>1152</v>
      </c>
      <c r="E1381" s="131">
        <v>1152</v>
      </c>
      <c r="F1381" s="131" t="s">
        <v>86</v>
      </c>
      <c r="G1381" s="131">
        <v>2015</v>
      </c>
      <c r="H1381" s="131">
        <v>0</v>
      </c>
      <c r="I1381" s="131">
        <v>1</v>
      </c>
      <c r="J1381" s="131">
        <v>1197011.1399999999</v>
      </c>
      <c r="K1381" s="131">
        <v>755524.73</v>
      </c>
      <c r="L1381" s="131">
        <v>197003.77</v>
      </c>
      <c r="M1381" s="131">
        <v>0</v>
      </c>
      <c r="N1381" s="131">
        <v>1808311.14</v>
      </c>
      <c r="P1381">
        <f t="shared" si="64"/>
        <v>1952535.8699999999</v>
      </c>
      <c r="Q1381">
        <f t="shared" si="65"/>
        <v>1808311.14</v>
      </c>
    </row>
    <row r="1382" spans="1:17" x14ac:dyDescent="0.3">
      <c r="A1382" t="str">
        <f t="shared" si="63"/>
        <v>2015_1197</v>
      </c>
      <c r="C1382" s="131">
        <v>1381</v>
      </c>
      <c r="D1382" s="131">
        <v>1197</v>
      </c>
      <c r="E1382" s="131">
        <v>1197</v>
      </c>
      <c r="F1382" s="131" t="s">
        <v>87</v>
      </c>
      <c r="G1382" s="131">
        <v>2015</v>
      </c>
      <c r="H1382" s="131">
        <v>0</v>
      </c>
      <c r="I1382" s="131">
        <v>1</v>
      </c>
      <c r="J1382" s="131">
        <v>1748001.25</v>
      </c>
      <c r="K1382" s="131">
        <v>0</v>
      </c>
      <c r="L1382" s="131">
        <v>60300.65</v>
      </c>
      <c r="M1382" s="131">
        <v>0</v>
      </c>
      <c r="N1382" s="131">
        <v>1805644.74</v>
      </c>
      <c r="P1382">
        <f t="shared" si="64"/>
        <v>1748001.25</v>
      </c>
      <c r="Q1382">
        <f t="shared" si="65"/>
        <v>1805644.74</v>
      </c>
    </row>
    <row r="1383" spans="1:17" x14ac:dyDescent="0.3">
      <c r="A1383" t="str">
        <f t="shared" si="63"/>
        <v>2015_1206</v>
      </c>
      <c r="C1383" s="131">
        <v>1382</v>
      </c>
      <c r="D1383" s="131">
        <v>1206</v>
      </c>
      <c r="E1383" s="131">
        <v>1206</v>
      </c>
      <c r="F1383" s="131" t="s">
        <v>355</v>
      </c>
      <c r="G1383" s="131">
        <v>2015</v>
      </c>
      <c r="H1383" s="131">
        <v>0</v>
      </c>
      <c r="I1383" s="131">
        <v>1</v>
      </c>
      <c r="J1383" s="131">
        <v>1804734.02</v>
      </c>
      <c r="K1383" s="131">
        <v>0</v>
      </c>
      <c r="L1383" s="131">
        <v>580236.23</v>
      </c>
      <c r="M1383" s="131">
        <v>0</v>
      </c>
      <c r="N1383" s="131">
        <v>970622.52</v>
      </c>
      <c r="P1383">
        <f t="shared" si="64"/>
        <v>1804734.02</v>
      </c>
      <c r="Q1383">
        <f t="shared" si="65"/>
        <v>970622.52</v>
      </c>
    </row>
    <row r="1384" spans="1:17" x14ac:dyDescent="0.3">
      <c r="A1384" t="str">
        <f t="shared" si="63"/>
        <v>2015_1211</v>
      </c>
      <c r="C1384" s="131">
        <v>1383</v>
      </c>
      <c r="D1384" s="131">
        <v>1211</v>
      </c>
      <c r="E1384" s="131">
        <v>1211</v>
      </c>
      <c r="F1384" s="131" t="s">
        <v>88</v>
      </c>
      <c r="G1384" s="131">
        <v>2015</v>
      </c>
      <c r="H1384" s="131">
        <v>0</v>
      </c>
      <c r="I1384" s="131">
        <v>1</v>
      </c>
      <c r="J1384" s="131">
        <v>5150200.46</v>
      </c>
      <c r="K1384" s="131">
        <v>0</v>
      </c>
      <c r="L1384" s="131">
        <v>352775.05</v>
      </c>
      <c r="M1384" s="131">
        <v>0</v>
      </c>
      <c r="N1384" s="131">
        <v>3415712.51</v>
      </c>
      <c r="P1384">
        <f t="shared" si="64"/>
        <v>5150200.46</v>
      </c>
      <c r="Q1384">
        <f t="shared" si="65"/>
        <v>3415712.51</v>
      </c>
    </row>
    <row r="1385" spans="1:17" x14ac:dyDescent="0.3">
      <c r="A1385" t="str">
        <f t="shared" si="63"/>
        <v>2015_1215</v>
      </c>
      <c r="C1385" s="131">
        <v>1384</v>
      </c>
      <c r="D1385" s="131">
        <v>1215</v>
      </c>
      <c r="E1385" s="131">
        <v>1215</v>
      </c>
      <c r="F1385" s="131" t="s">
        <v>89</v>
      </c>
      <c r="G1385" s="131">
        <v>2015</v>
      </c>
      <c r="H1385" s="131">
        <v>0</v>
      </c>
      <c r="I1385" s="131">
        <v>1</v>
      </c>
      <c r="J1385" s="131">
        <v>824026.56</v>
      </c>
      <c r="K1385" s="131">
        <v>0</v>
      </c>
      <c r="L1385" s="131">
        <v>62523.15</v>
      </c>
      <c r="M1385" s="131">
        <v>0</v>
      </c>
      <c r="N1385" s="131">
        <v>340309.9</v>
      </c>
      <c r="P1385">
        <f t="shared" si="64"/>
        <v>824026.56</v>
      </c>
      <c r="Q1385">
        <f t="shared" si="65"/>
        <v>340309.9</v>
      </c>
    </row>
    <row r="1386" spans="1:17" x14ac:dyDescent="0.3">
      <c r="A1386" t="str">
        <f t="shared" si="63"/>
        <v>2015_1218</v>
      </c>
      <c r="C1386" s="131">
        <v>1385</v>
      </c>
      <c r="D1386" s="131">
        <v>1218</v>
      </c>
      <c r="E1386" s="131">
        <v>1218</v>
      </c>
      <c r="F1386" s="131" t="s">
        <v>90</v>
      </c>
      <c r="G1386" s="131">
        <v>2015</v>
      </c>
      <c r="H1386" s="131">
        <v>0</v>
      </c>
      <c r="I1386" s="131">
        <v>1</v>
      </c>
      <c r="J1386" s="131">
        <v>1947616.81</v>
      </c>
      <c r="K1386" s="131">
        <v>847983.99</v>
      </c>
      <c r="L1386" s="131">
        <v>33777.980000000003</v>
      </c>
      <c r="M1386" s="131">
        <v>0</v>
      </c>
      <c r="N1386" s="131">
        <v>2375635.33</v>
      </c>
      <c r="P1386">
        <f t="shared" si="64"/>
        <v>2795600.8</v>
      </c>
      <c r="Q1386">
        <f t="shared" si="65"/>
        <v>2375635.33</v>
      </c>
    </row>
    <row r="1387" spans="1:17" x14ac:dyDescent="0.3">
      <c r="A1387" t="str">
        <f t="shared" si="63"/>
        <v>2015_2763</v>
      </c>
      <c r="C1387" s="131">
        <v>1386</v>
      </c>
      <c r="D1387" s="131">
        <v>2763</v>
      </c>
      <c r="E1387" s="131">
        <v>2763</v>
      </c>
      <c r="F1387" s="131" t="s">
        <v>146</v>
      </c>
      <c r="G1387" s="131">
        <v>2015</v>
      </c>
      <c r="H1387" s="131">
        <v>0</v>
      </c>
      <c r="I1387" s="131">
        <v>1</v>
      </c>
      <c r="J1387" s="131">
        <v>2017973.03</v>
      </c>
      <c r="K1387" s="131">
        <v>0</v>
      </c>
      <c r="L1387" s="131">
        <v>202610.41</v>
      </c>
      <c r="M1387" s="131">
        <v>64885.1</v>
      </c>
      <c r="N1387" s="131">
        <v>1024546.87</v>
      </c>
      <c r="P1387">
        <f t="shared" si="64"/>
        <v>2017973.03</v>
      </c>
      <c r="Q1387">
        <f t="shared" si="65"/>
        <v>1089431.97</v>
      </c>
    </row>
    <row r="1388" spans="1:17" x14ac:dyDescent="0.3">
      <c r="A1388" t="str">
        <f t="shared" si="63"/>
        <v>2015_1221</v>
      </c>
      <c r="C1388" s="131">
        <v>1387</v>
      </c>
      <c r="D1388" s="131">
        <v>1221</v>
      </c>
      <c r="E1388" s="131">
        <v>1221</v>
      </c>
      <c r="F1388" s="131" t="s">
        <v>781</v>
      </c>
      <c r="G1388" s="131">
        <v>2015</v>
      </c>
      <c r="H1388" s="131">
        <v>0</v>
      </c>
      <c r="I1388" s="131">
        <v>1</v>
      </c>
      <c r="J1388" s="131">
        <v>3594974.77</v>
      </c>
      <c r="K1388" s="131">
        <v>0</v>
      </c>
      <c r="L1388" s="131">
        <v>679175.45</v>
      </c>
      <c r="M1388" s="131">
        <v>0</v>
      </c>
      <c r="N1388" s="131">
        <v>1256694.8700000001</v>
      </c>
      <c r="P1388">
        <f t="shared" si="64"/>
        <v>3594974.77</v>
      </c>
      <c r="Q1388">
        <f t="shared" si="65"/>
        <v>1256694.8700000001</v>
      </c>
    </row>
    <row r="1389" spans="1:17" x14ac:dyDescent="0.3">
      <c r="A1389" t="str">
        <f t="shared" si="63"/>
        <v>2015_1233</v>
      </c>
      <c r="C1389" s="131">
        <v>1388</v>
      </c>
      <c r="D1389" s="131">
        <v>1233</v>
      </c>
      <c r="E1389" s="131">
        <v>1233</v>
      </c>
      <c r="F1389" s="131" t="s">
        <v>92</v>
      </c>
      <c r="G1389" s="131">
        <v>2015</v>
      </c>
      <c r="H1389" s="131">
        <v>0</v>
      </c>
      <c r="I1389" s="131">
        <v>1</v>
      </c>
      <c r="J1389" s="131">
        <v>4267903.33</v>
      </c>
      <c r="K1389" s="131">
        <v>0</v>
      </c>
      <c r="L1389" s="131">
        <v>116088.85</v>
      </c>
      <c r="M1389" s="131">
        <v>0</v>
      </c>
      <c r="N1389" s="131">
        <v>2757876.93</v>
      </c>
      <c r="P1389">
        <f t="shared" si="64"/>
        <v>4267903.33</v>
      </c>
      <c r="Q1389">
        <f t="shared" si="65"/>
        <v>2757876.93</v>
      </c>
    </row>
    <row r="1390" spans="1:17" x14ac:dyDescent="0.3">
      <c r="A1390" t="str">
        <f t="shared" si="63"/>
        <v>2015_1278</v>
      </c>
      <c r="C1390" s="131">
        <v>1389</v>
      </c>
      <c r="D1390" s="131">
        <v>1278</v>
      </c>
      <c r="E1390" s="131">
        <v>1278</v>
      </c>
      <c r="F1390" s="131" t="s">
        <v>93</v>
      </c>
      <c r="G1390" s="131">
        <v>2015</v>
      </c>
      <c r="H1390" s="131">
        <v>0</v>
      </c>
      <c r="I1390" s="131">
        <v>1</v>
      </c>
      <c r="J1390" s="131">
        <v>3916676.31</v>
      </c>
      <c r="K1390" s="131">
        <v>12963.74</v>
      </c>
      <c r="L1390" s="131">
        <v>489830.39</v>
      </c>
      <c r="M1390" s="131">
        <v>0</v>
      </c>
      <c r="N1390" s="131">
        <v>1318354.1299999999</v>
      </c>
      <c r="P1390">
        <f t="shared" si="64"/>
        <v>3929640.0500000003</v>
      </c>
      <c r="Q1390">
        <f t="shared" si="65"/>
        <v>1318354.1299999999</v>
      </c>
    </row>
    <row r="1391" spans="1:17" x14ac:dyDescent="0.3">
      <c r="A1391" t="str">
        <f t="shared" si="63"/>
        <v>2015_1332</v>
      </c>
      <c r="C1391" s="131">
        <v>1390</v>
      </c>
      <c r="D1391" s="131">
        <v>1332</v>
      </c>
      <c r="E1391" s="131">
        <v>1332</v>
      </c>
      <c r="F1391" s="131" t="s">
        <v>94</v>
      </c>
      <c r="G1391" s="131">
        <v>2015</v>
      </c>
      <c r="H1391" s="131">
        <v>0</v>
      </c>
      <c r="I1391" s="131">
        <v>1</v>
      </c>
      <c r="J1391" s="131">
        <v>644347.76</v>
      </c>
      <c r="K1391" s="131">
        <v>24442.23</v>
      </c>
      <c r="L1391" s="131">
        <v>455066.44</v>
      </c>
      <c r="M1391" s="131">
        <v>0</v>
      </c>
      <c r="N1391" s="131">
        <v>244440.12</v>
      </c>
      <c r="P1391">
        <f t="shared" si="64"/>
        <v>668789.99</v>
      </c>
      <c r="Q1391">
        <f t="shared" si="65"/>
        <v>244440.12</v>
      </c>
    </row>
    <row r="1392" spans="1:17" x14ac:dyDescent="0.3">
      <c r="A1392" t="str">
        <f t="shared" si="63"/>
        <v>2015_1337</v>
      </c>
      <c r="C1392" s="131">
        <v>1391</v>
      </c>
      <c r="D1392" s="131">
        <v>1337</v>
      </c>
      <c r="E1392" s="131">
        <v>1337</v>
      </c>
      <c r="F1392" s="131" t="s">
        <v>782</v>
      </c>
      <c r="G1392" s="131">
        <v>2015</v>
      </c>
      <c r="H1392" s="131">
        <v>0</v>
      </c>
      <c r="I1392" s="131">
        <v>1</v>
      </c>
      <c r="J1392" s="131">
        <v>2500</v>
      </c>
      <c r="K1392" s="131">
        <v>4048284.47</v>
      </c>
      <c r="L1392" s="131">
        <v>201746.63</v>
      </c>
      <c r="M1392" s="131">
        <v>137426.62</v>
      </c>
      <c r="N1392" s="131">
        <v>1229539.05</v>
      </c>
      <c r="P1392">
        <f t="shared" si="64"/>
        <v>4050784.47</v>
      </c>
      <c r="Q1392">
        <f t="shared" si="65"/>
        <v>1366965.67</v>
      </c>
    </row>
    <row r="1393" spans="1:17" x14ac:dyDescent="0.3">
      <c r="A1393" t="str">
        <f t="shared" si="63"/>
        <v>2015_1350</v>
      </c>
      <c r="C1393" s="131">
        <v>1392</v>
      </c>
      <c r="D1393" s="131">
        <v>1350</v>
      </c>
      <c r="E1393" s="131">
        <v>1350</v>
      </c>
      <c r="F1393" s="131" t="s">
        <v>96</v>
      </c>
      <c r="G1393" s="131">
        <v>2015</v>
      </c>
      <c r="H1393" s="131">
        <v>0</v>
      </c>
      <c r="I1393" s="131">
        <v>1</v>
      </c>
      <c r="J1393" s="131">
        <v>433392.19</v>
      </c>
      <c r="K1393" s="131">
        <v>500000</v>
      </c>
      <c r="L1393" s="131">
        <v>367040.01</v>
      </c>
      <c r="M1393" s="131">
        <v>0</v>
      </c>
      <c r="N1393" s="131">
        <v>86378.19</v>
      </c>
      <c r="P1393">
        <f t="shared" si="64"/>
        <v>933392.19</v>
      </c>
      <c r="Q1393">
        <f t="shared" si="65"/>
        <v>86378.19</v>
      </c>
    </row>
    <row r="1394" spans="1:17" x14ac:dyDescent="0.3">
      <c r="A1394" t="str">
        <f t="shared" si="63"/>
        <v>2015_1359</v>
      </c>
      <c r="C1394" s="131">
        <v>1393</v>
      </c>
      <c r="D1394" s="131">
        <v>1359</v>
      </c>
      <c r="E1394" s="131">
        <v>1359</v>
      </c>
      <c r="F1394" s="131" t="s">
        <v>783</v>
      </c>
      <c r="G1394" s="131">
        <v>2015</v>
      </c>
      <c r="H1394" s="131">
        <v>0</v>
      </c>
      <c r="I1394" s="131">
        <v>1</v>
      </c>
      <c r="J1394" s="131">
        <v>736583.93</v>
      </c>
      <c r="K1394" s="131">
        <v>0</v>
      </c>
      <c r="L1394" s="131">
        <v>37489.56</v>
      </c>
      <c r="M1394" s="131">
        <v>0</v>
      </c>
      <c r="N1394" s="131">
        <v>358021.3</v>
      </c>
      <c r="P1394">
        <f t="shared" si="64"/>
        <v>736583.93</v>
      </c>
      <c r="Q1394">
        <f t="shared" si="65"/>
        <v>358021.3</v>
      </c>
    </row>
    <row r="1395" spans="1:17" x14ac:dyDescent="0.3">
      <c r="A1395" t="str">
        <f t="shared" si="63"/>
        <v>2015_1368</v>
      </c>
      <c r="C1395" s="131">
        <v>1394</v>
      </c>
      <c r="D1395" s="131">
        <v>1368</v>
      </c>
      <c r="E1395" s="131">
        <v>1368</v>
      </c>
      <c r="F1395" s="131" t="s">
        <v>97</v>
      </c>
      <c r="G1395" s="131">
        <v>2015</v>
      </c>
      <c r="H1395" s="131">
        <v>0</v>
      </c>
      <c r="I1395" s="131">
        <v>1</v>
      </c>
      <c r="J1395" s="131">
        <v>1997940.42</v>
      </c>
      <c r="K1395" s="131">
        <v>0</v>
      </c>
      <c r="L1395" s="131">
        <v>392358.76</v>
      </c>
      <c r="M1395" s="131">
        <v>0</v>
      </c>
      <c r="N1395" s="131">
        <v>789595.52</v>
      </c>
      <c r="P1395">
        <f t="shared" si="64"/>
        <v>1997940.42</v>
      </c>
      <c r="Q1395">
        <f t="shared" si="65"/>
        <v>789595.52</v>
      </c>
    </row>
    <row r="1396" spans="1:17" x14ac:dyDescent="0.3">
      <c r="A1396" t="str">
        <f t="shared" si="63"/>
        <v>2015_1413</v>
      </c>
      <c r="C1396" s="131">
        <v>1395</v>
      </c>
      <c r="D1396" s="131">
        <v>1413</v>
      </c>
      <c r="E1396" s="131">
        <v>1413</v>
      </c>
      <c r="F1396" s="131" t="s">
        <v>98</v>
      </c>
      <c r="G1396" s="131">
        <v>2015</v>
      </c>
      <c r="H1396" s="131">
        <v>0</v>
      </c>
      <c r="I1396" s="131">
        <v>1</v>
      </c>
      <c r="J1396" s="131">
        <v>1618701.3</v>
      </c>
      <c r="K1396" s="131">
        <v>0</v>
      </c>
      <c r="L1396" s="131">
        <v>156941.92000000001</v>
      </c>
      <c r="M1396" s="131">
        <v>0</v>
      </c>
      <c r="N1396" s="131">
        <v>1121560.42</v>
      </c>
      <c r="P1396">
        <f t="shared" si="64"/>
        <v>1618701.3</v>
      </c>
      <c r="Q1396">
        <f t="shared" si="65"/>
        <v>1121560.42</v>
      </c>
    </row>
    <row r="1397" spans="1:17" x14ac:dyDescent="0.3">
      <c r="A1397" t="str">
        <f t="shared" si="63"/>
        <v>2015_1431</v>
      </c>
      <c r="C1397" s="131">
        <v>1396</v>
      </c>
      <c r="D1397" s="131">
        <v>1431</v>
      </c>
      <c r="E1397" s="131">
        <v>1431</v>
      </c>
      <c r="F1397" s="131" t="s">
        <v>99</v>
      </c>
      <c r="G1397" s="131">
        <v>2015</v>
      </c>
      <c r="H1397" s="131">
        <v>0</v>
      </c>
      <c r="I1397" s="131">
        <v>1</v>
      </c>
      <c r="J1397" s="131">
        <v>331220.95</v>
      </c>
      <c r="K1397" s="131">
        <v>232315.53</v>
      </c>
      <c r="L1397" s="131">
        <v>226179.45</v>
      </c>
      <c r="M1397" s="131">
        <v>0</v>
      </c>
      <c r="N1397" s="131">
        <v>4026.83</v>
      </c>
      <c r="P1397">
        <f t="shared" si="64"/>
        <v>563536.48</v>
      </c>
      <c r="Q1397">
        <f t="shared" si="65"/>
        <v>4026.83</v>
      </c>
    </row>
    <row r="1398" spans="1:17" x14ac:dyDescent="0.3">
      <c r="A1398" t="str">
        <f t="shared" si="63"/>
        <v>2015_1476</v>
      </c>
      <c r="C1398" s="131">
        <v>1397</v>
      </c>
      <c r="D1398" s="131">
        <v>1476</v>
      </c>
      <c r="E1398" s="131">
        <v>1476</v>
      </c>
      <c r="F1398" s="131" t="s">
        <v>100</v>
      </c>
      <c r="G1398" s="131">
        <v>2015</v>
      </c>
      <c r="H1398" s="131">
        <v>0</v>
      </c>
      <c r="I1398" s="131">
        <v>1</v>
      </c>
      <c r="J1398" s="131">
        <v>22159961.809999999</v>
      </c>
      <c r="K1398" s="131">
        <v>0</v>
      </c>
      <c r="L1398" s="131">
        <v>4526522.21</v>
      </c>
      <c r="M1398" s="131">
        <v>93231.78</v>
      </c>
      <c r="N1398" s="131">
        <v>7742507.5099999998</v>
      </c>
      <c r="P1398">
        <f t="shared" si="64"/>
        <v>22159961.809999999</v>
      </c>
      <c r="Q1398">
        <f t="shared" si="65"/>
        <v>7835739.29</v>
      </c>
    </row>
    <row r="1399" spans="1:17" x14ac:dyDescent="0.3">
      <c r="A1399" t="str">
        <f t="shared" si="63"/>
        <v>2015_1503</v>
      </c>
      <c r="C1399" s="131">
        <v>1398</v>
      </c>
      <c r="D1399" s="131">
        <v>1503</v>
      </c>
      <c r="E1399" s="131">
        <v>1503</v>
      </c>
      <c r="F1399" s="131" t="s">
        <v>101</v>
      </c>
      <c r="G1399" s="131">
        <v>2015</v>
      </c>
      <c r="H1399" s="131">
        <v>0</v>
      </c>
      <c r="I1399" s="131">
        <v>2</v>
      </c>
      <c r="J1399" s="131">
        <v>667856.25</v>
      </c>
      <c r="K1399" s="131">
        <v>1126831.33</v>
      </c>
      <c r="L1399" s="131">
        <v>385246.04</v>
      </c>
      <c r="M1399" s="131">
        <v>0</v>
      </c>
      <c r="N1399" s="131">
        <v>51932.82</v>
      </c>
      <c r="P1399">
        <f t="shared" si="64"/>
        <v>1794687.58</v>
      </c>
      <c r="Q1399">
        <f t="shared" si="65"/>
        <v>51932.82</v>
      </c>
    </row>
    <row r="1400" spans="1:17" x14ac:dyDescent="0.3">
      <c r="A1400" t="str">
        <f t="shared" si="63"/>
        <v>2015_1576</v>
      </c>
      <c r="C1400" s="131">
        <v>1399</v>
      </c>
      <c r="D1400" s="131">
        <v>1576</v>
      </c>
      <c r="E1400" s="131">
        <v>1576</v>
      </c>
      <c r="F1400" s="131" t="s">
        <v>102</v>
      </c>
      <c r="G1400" s="131">
        <v>2015</v>
      </c>
      <c r="H1400" s="131">
        <v>0</v>
      </c>
      <c r="I1400" s="131">
        <v>1</v>
      </c>
      <c r="J1400" s="131">
        <v>2856678.51</v>
      </c>
      <c r="K1400" s="131">
        <v>1028839.73</v>
      </c>
      <c r="L1400" s="131">
        <v>75661.259999999995</v>
      </c>
      <c r="M1400" s="131">
        <v>0</v>
      </c>
      <c r="N1400" s="131">
        <v>3934326.19</v>
      </c>
      <c r="P1400">
        <f t="shared" si="64"/>
        <v>3885518.2399999998</v>
      </c>
      <c r="Q1400">
        <f t="shared" si="65"/>
        <v>3934326.19</v>
      </c>
    </row>
    <row r="1401" spans="1:17" x14ac:dyDescent="0.3">
      <c r="A1401" t="str">
        <f t="shared" si="63"/>
        <v>2015_1602</v>
      </c>
      <c r="C1401" s="131">
        <v>1400</v>
      </c>
      <c r="D1401" s="131">
        <v>1602</v>
      </c>
      <c r="E1401" s="131">
        <v>1602</v>
      </c>
      <c r="F1401" s="131" t="s">
        <v>103</v>
      </c>
      <c r="G1401" s="131">
        <v>2015</v>
      </c>
      <c r="H1401" s="131">
        <v>0</v>
      </c>
      <c r="I1401" s="131">
        <v>1</v>
      </c>
      <c r="J1401" s="131">
        <v>274329.27</v>
      </c>
      <c r="K1401" s="131">
        <v>971227.46</v>
      </c>
      <c r="L1401" s="131">
        <v>147019.54</v>
      </c>
      <c r="M1401" s="131">
        <v>0</v>
      </c>
      <c r="N1401" s="131">
        <v>1332229.7</v>
      </c>
      <c r="P1401">
        <f t="shared" si="64"/>
        <v>1245556.73</v>
      </c>
      <c r="Q1401">
        <f t="shared" si="65"/>
        <v>1332229.7</v>
      </c>
    </row>
    <row r="1402" spans="1:17" x14ac:dyDescent="0.3">
      <c r="A1402" t="str">
        <f t="shared" si="63"/>
        <v>2015_1611</v>
      </c>
      <c r="C1402" s="131">
        <v>1401</v>
      </c>
      <c r="D1402" s="131">
        <v>1611</v>
      </c>
      <c r="E1402" s="131">
        <v>1611</v>
      </c>
      <c r="F1402" s="131" t="s">
        <v>104</v>
      </c>
      <c r="G1402" s="131">
        <v>2015</v>
      </c>
      <c r="H1402" s="131">
        <v>0</v>
      </c>
      <c r="I1402" s="131">
        <v>1</v>
      </c>
      <c r="J1402" s="131">
        <v>49920.58</v>
      </c>
      <c r="K1402" s="131">
        <v>51173995.299999997</v>
      </c>
      <c r="L1402" s="131">
        <v>3899807.01</v>
      </c>
      <c r="M1402" s="131">
        <v>0</v>
      </c>
      <c r="N1402" s="131">
        <v>25248461.699999999</v>
      </c>
      <c r="P1402">
        <f t="shared" si="64"/>
        <v>51223915.879999995</v>
      </c>
      <c r="Q1402">
        <f t="shared" si="65"/>
        <v>25248461.699999999</v>
      </c>
    </row>
    <row r="1403" spans="1:17" x14ac:dyDescent="0.3">
      <c r="A1403" t="str">
        <f t="shared" si="63"/>
        <v>2015_1619</v>
      </c>
      <c r="C1403" s="131">
        <v>1402</v>
      </c>
      <c r="D1403" s="131">
        <v>1619</v>
      </c>
      <c r="E1403" s="131">
        <v>1619</v>
      </c>
      <c r="F1403" s="131" t="s">
        <v>105</v>
      </c>
      <c r="G1403" s="131">
        <v>2015</v>
      </c>
      <c r="H1403" s="131">
        <v>0</v>
      </c>
      <c r="I1403" s="131">
        <v>1</v>
      </c>
      <c r="J1403" s="131">
        <v>0</v>
      </c>
      <c r="K1403" s="131">
        <v>3056833.22</v>
      </c>
      <c r="L1403" s="131">
        <v>323006.09999999998</v>
      </c>
      <c r="M1403" s="131">
        <v>0</v>
      </c>
      <c r="N1403" s="131">
        <v>1884163.83</v>
      </c>
      <c r="P1403">
        <f t="shared" si="64"/>
        <v>3056833.22</v>
      </c>
      <c r="Q1403">
        <f t="shared" si="65"/>
        <v>1884163.83</v>
      </c>
    </row>
    <row r="1404" spans="1:17" x14ac:dyDescent="0.3">
      <c r="A1404" t="str">
        <f t="shared" si="63"/>
        <v>2015_1638</v>
      </c>
      <c r="C1404" s="131">
        <v>1403</v>
      </c>
      <c r="D1404" s="131">
        <v>1638</v>
      </c>
      <c r="E1404" s="131">
        <v>1638</v>
      </c>
      <c r="F1404" s="131" t="s">
        <v>784</v>
      </c>
      <c r="G1404" s="131">
        <v>2015</v>
      </c>
      <c r="H1404" s="131">
        <v>0</v>
      </c>
      <c r="I1404" s="131">
        <v>2</v>
      </c>
      <c r="J1404" s="131">
        <v>4166870.72</v>
      </c>
      <c r="K1404" s="131">
        <v>21186.77</v>
      </c>
      <c r="L1404" s="131">
        <v>183130.76</v>
      </c>
      <c r="M1404" s="131">
        <v>0</v>
      </c>
      <c r="N1404" s="131">
        <v>2583147.11</v>
      </c>
      <c r="P1404">
        <f t="shared" si="64"/>
        <v>4188057.49</v>
      </c>
      <c r="Q1404">
        <f t="shared" si="65"/>
        <v>2583147.11</v>
      </c>
    </row>
    <row r="1405" spans="1:17" x14ac:dyDescent="0.3">
      <c r="A1405" t="str">
        <f t="shared" si="63"/>
        <v>2015_1675</v>
      </c>
      <c r="C1405" s="131">
        <v>1404</v>
      </c>
      <c r="D1405" s="131">
        <v>1675</v>
      </c>
      <c r="E1405" s="131">
        <v>1675</v>
      </c>
      <c r="F1405" s="131" t="s">
        <v>106</v>
      </c>
      <c r="G1405" s="131">
        <v>2015</v>
      </c>
      <c r="H1405" s="131">
        <v>0</v>
      </c>
      <c r="I1405" s="131">
        <v>1</v>
      </c>
      <c r="J1405" s="131">
        <v>1046687.68</v>
      </c>
      <c r="K1405" s="131">
        <v>121792.66</v>
      </c>
      <c r="L1405" s="131">
        <v>107990.89</v>
      </c>
      <c r="M1405" s="131">
        <v>0</v>
      </c>
      <c r="N1405" s="131">
        <v>1014328.47</v>
      </c>
      <c r="P1405">
        <f t="shared" si="64"/>
        <v>1168480.3400000001</v>
      </c>
      <c r="Q1405">
        <f t="shared" si="65"/>
        <v>1014328.47</v>
      </c>
    </row>
    <row r="1406" spans="1:17" x14ac:dyDescent="0.3">
      <c r="A1406" t="str">
        <f t="shared" si="63"/>
        <v>2015_1701</v>
      </c>
      <c r="C1406" s="131">
        <v>1405</v>
      </c>
      <c r="D1406" s="131">
        <v>1701</v>
      </c>
      <c r="E1406" s="131">
        <v>1701</v>
      </c>
      <c r="F1406" s="131" t="s">
        <v>107</v>
      </c>
      <c r="G1406" s="131">
        <v>2015</v>
      </c>
      <c r="H1406" s="131">
        <v>0</v>
      </c>
      <c r="I1406" s="131">
        <v>1</v>
      </c>
      <c r="J1406" s="131">
        <v>3325538.88</v>
      </c>
      <c r="K1406" s="131">
        <v>1872458.89</v>
      </c>
      <c r="L1406" s="131">
        <v>477792.95</v>
      </c>
      <c r="M1406" s="131">
        <v>0</v>
      </c>
      <c r="N1406" s="131">
        <v>3102335.65</v>
      </c>
      <c r="P1406">
        <f t="shared" si="64"/>
        <v>5197997.7699999996</v>
      </c>
      <c r="Q1406">
        <f t="shared" si="65"/>
        <v>3102335.65</v>
      </c>
    </row>
    <row r="1407" spans="1:17" x14ac:dyDescent="0.3">
      <c r="A1407" t="str">
        <f t="shared" si="63"/>
        <v>2015_1719</v>
      </c>
      <c r="C1407" s="131">
        <v>1406</v>
      </c>
      <c r="D1407" s="131">
        <v>1719</v>
      </c>
      <c r="E1407" s="131">
        <v>1719</v>
      </c>
      <c r="F1407" s="131" t="s">
        <v>108</v>
      </c>
      <c r="G1407" s="131">
        <v>2015</v>
      </c>
      <c r="H1407" s="131">
        <v>0</v>
      </c>
      <c r="I1407" s="131">
        <v>1</v>
      </c>
      <c r="J1407" s="131">
        <v>2077183.67</v>
      </c>
      <c r="K1407" s="131">
        <v>4453.82</v>
      </c>
      <c r="L1407" s="131">
        <v>247751.5</v>
      </c>
      <c r="M1407" s="131">
        <v>0</v>
      </c>
      <c r="N1407" s="131">
        <v>1201323.45</v>
      </c>
      <c r="P1407">
        <f t="shared" si="64"/>
        <v>2081637.49</v>
      </c>
      <c r="Q1407">
        <f t="shared" si="65"/>
        <v>1201323.45</v>
      </c>
    </row>
    <row r="1408" spans="1:17" x14ac:dyDescent="0.3">
      <c r="A1408" t="str">
        <f t="shared" si="63"/>
        <v>2015_1737</v>
      </c>
      <c r="C1408" s="131">
        <v>1407</v>
      </c>
      <c r="D1408" s="131">
        <v>1737</v>
      </c>
      <c r="E1408" s="131">
        <v>1737</v>
      </c>
      <c r="F1408" s="131" t="s">
        <v>785</v>
      </c>
      <c r="G1408" s="131">
        <v>2015</v>
      </c>
      <c r="H1408" s="131">
        <v>0</v>
      </c>
      <c r="I1408" s="131">
        <v>1</v>
      </c>
      <c r="J1408" s="131">
        <v>62537741.329999998</v>
      </c>
      <c r="K1408" s="131">
        <v>44973476.659999996</v>
      </c>
      <c r="L1408" s="131">
        <v>10573969.029999999</v>
      </c>
      <c r="M1408" s="131">
        <v>5904918.7300000004</v>
      </c>
      <c r="N1408" s="131">
        <v>44504407.299999997</v>
      </c>
      <c r="P1408">
        <f t="shared" si="64"/>
        <v>107511217.98999999</v>
      </c>
      <c r="Q1408">
        <f t="shared" si="65"/>
        <v>50409326.030000001</v>
      </c>
    </row>
    <row r="1409" spans="1:17" x14ac:dyDescent="0.3">
      <c r="A1409" t="str">
        <f t="shared" si="63"/>
        <v>2015_1782</v>
      </c>
      <c r="C1409" s="131">
        <v>1408</v>
      </c>
      <c r="D1409" s="131">
        <v>1782</v>
      </c>
      <c r="E1409" s="131">
        <v>1782</v>
      </c>
      <c r="F1409" s="131" t="s">
        <v>110</v>
      </c>
      <c r="G1409" s="131">
        <v>2015</v>
      </c>
      <c r="H1409" s="131">
        <v>0</v>
      </c>
      <c r="I1409" s="131">
        <v>1</v>
      </c>
      <c r="J1409" s="131">
        <v>0</v>
      </c>
      <c r="K1409" s="131">
        <v>682807.45</v>
      </c>
      <c r="L1409" s="131">
        <v>194447.47</v>
      </c>
      <c r="M1409" s="131">
        <v>10088.549999999999</v>
      </c>
      <c r="N1409" s="131">
        <v>422195.34</v>
      </c>
      <c r="P1409">
        <f t="shared" si="64"/>
        <v>682807.45</v>
      </c>
      <c r="Q1409">
        <f t="shared" si="65"/>
        <v>432283.89</v>
      </c>
    </row>
    <row r="1410" spans="1:17" x14ac:dyDescent="0.3">
      <c r="A1410" t="str">
        <f t="shared" ref="A1410:A1473" si="66">CONCATENATE(G1410,"_",D1410)</f>
        <v>2015_1791</v>
      </c>
      <c r="C1410" s="131">
        <v>1409</v>
      </c>
      <c r="D1410" s="131">
        <v>1791</v>
      </c>
      <c r="E1410" s="131">
        <v>1791</v>
      </c>
      <c r="F1410" s="131" t="s">
        <v>111</v>
      </c>
      <c r="G1410" s="131">
        <v>2015</v>
      </c>
      <c r="H1410" s="131">
        <v>0</v>
      </c>
      <c r="I1410" s="131">
        <v>1</v>
      </c>
      <c r="J1410" s="131">
        <v>1774514.36</v>
      </c>
      <c r="K1410" s="131">
        <v>1002384.84</v>
      </c>
      <c r="L1410" s="131">
        <v>474125.87</v>
      </c>
      <c r="M1410" s="131">
        <v>0</v>
      </c>
      <c r="N1410" s="131">
        <v>1342128.8999999999</v>
      </c>
      <c r="P1410">
        <f t="shared" si="64"/>
        <v>2776899.2</v>
      </c>
      <c r="Q1410">
        <f t="shared" si="65"/>
        <v>1342128.8999999999</v>
      </c>
    </row>
    <row r="1411" spans="1:17" x14ac:dyDescent="0.3">
      <c r="A1411" t="str">
        <f t="shared" si="66"/>
        <v>2015_1863</v>
      </c>
      <c r="C1411" s="131">
        <v>1410</v>
      </c>
      <c r="D1411" s="131">
        <v>1863</v>
      </c>
      <c r="E1411" s="131">
        <v>1863</v>
      </c>
      <c r="F1411" s="131" t="s">
        <v>112</v>
      </c>
      <c r="G1411" s="131">
        <v>2015</v>
      </c>
      <c r="H1411" s="131">
        <v>0</v>
      </c>
      <c r="I1411" s="131">
        <v>1</v>
      </c>
      <c r="J1411" s="131">
        <v>23606779.98</v>
      </c>
      <c r="K1411" s="131">
        <v>0</v>
      </c>
      <c r="L1411" s="131">
        <v>1324943.99</v>
      </c>
      <c r="M1411" s="131">
        <v>0</v>
      </c>
      <c r="N1411" s="131">
        <v>12813921.529999999</v>
      </c>
      <c r="P1411">
        <f t="shared" ref="P1411:P1474" si="67">SUM(J1411:K1411)</f>
        <v>23606779.98</v>
      </c>
      <c r="Q1411">
        <f t="shared" ref="Q1411:Q1474" si="68">SUM(M1411:N1411)</f>
        <v>12813921.529999999</v>
      </c>
    </row>
    <row r="1412" spans="1:17" x14ac:dyDescent="0.3">
      <c r="A1412" t="str">
        <f t="shared" si="66"/>
        <v>2015_1908</v>
      </c>
      <c r="C1412" s="131">
        <v>1411</v>
      </c>
      <c r="D1412" s="131">
        <v>1908</v>
      </c>
      <c r="E1412" s="131">
        <v>1908</v>
      </c>
      <c r="F1412" s="131" t="s">
        <v>113</v>
      </c>
      <c r="G1412" s="131">
        <v>2015</v>
      </c>
      <c r="H1412" s="131">
        <v>0</v>
      </c>
      <c r="I1412" s="131">
        <v>1</v>
      </c>
      <c r="J1412" s="131">
        <v>1577651.17</v>
      </c>
      <c r="K1412" s="131">
        <v>0</v>
      </c>
      <c r="L1412" s="131">
        <v>189727.35</v>
      </c>
      <c r="M1412" s="131">
        <v>285.79000000000002</v>
      </c>
      <c r="N1412" s="131">
        <v>1036592.52</v>
      </c>
      <c r="P1412">
        <f t="shared" si="67"/>
        <v>1577651.17</v>
      </c>
      <c r="Q1412">
        <f t="shared" si="68"/>
        <v>1036878.31</v>
      </c>
    </row>
    <row r="1413" spans="1:17" x14ac:dyDescent="0.3">
      <c r="A1413" t="str">
        <f t="shared" si="66"/>
        <v>2015_1926</v>
      </c>
      <c r="C1413" s="131">
        <v>1412</v>
      </c>
      <c r="D1413" s="131">
        <v>1926</v>
      </c>
      <c r="E1413" s="131">
        <v>1926</v>
      </c>
      <c r="F1413" s="131" t="s">
        <v>115</v>
      </c>
      <c r="G1413" s="131">
        <v>2015</v>
      </c>
      <c r="H1413" s="131">
        <v>0</v>
      </c>
      <c r="I1413" s="131">
        <v>1</v>
      </c>
      <c r="J1413" s="131">
        <v>1504618.9</v>
      </c>
      <c r="K1413" s="131">
        <v>0</v>
      </c>
      <c r="L1413" s="131">
        <v>155502.67000000001</v>
      </c>
      <c r="M1413" s="131">
        <v>0</v>
      </c>
      <c r="N1413" s="131">
        <v>1523578.09</v>
      </c>
      <c r="P1413">
        <f t="shared" si="67"/>
        <v>1504618.9</v>
      </c>
      <c r="Q1413">
        <f t="shared" si="68"/>
        <v>1523578.09</v>
      </c>
    </row>
    <row r="1414" spans="1:17" x14ac:dyDescent="0.3">
      <c r="A1414" t="str">
        <f t="shared" si="66"/>
        <v>2015_1944</v>
      </c>
      <c r="C1414" s="131">
        <v>1413</v>
      </c>
      <c r="D1414" s="131">
        <v>1944</v>
      </c>
      <c r="E1414" s="131">
        <v>1944</v>
      </c>
      <c r="F1414" s="131" t="s">
        <v>116</v>
      </c>
      <c r="G1414" s="131">
        <v>2015</v>
      </c>
      <c r="H1414" s="131">
        <v>0</v>
      </c>
      <c r="I1414" s="131">
        <v>1</v>
      </c>
      <c r="J1414" s="131">
        <v>2021190.23</v>
      </c>
      <c r="K1414" s="131">
        <v>716.75</v>
      </c>
      <c r="L1414" s="131">
        <v>392058.39</v>
      </c>
      <c r="M1414" s="131">
        <v>0</v>
      </c>
      <c r="N1414" s="131">
        <v>1802316.55</v>
      </c>
      <c r="P1414">
        <f t="shared" si="67"/>
        <v>2021906.98</v>
      </c>
      <c r="Q1414">
        <f t="shared" si="68"/>
        <v>1802316.55</v>
      </c>
    </row>
    <row r="1415" spans="1:17" x14ac:dyDescent="0.3">
      <c r="A1415" t="str">
        <f t="shared" si="66"/>
        <v>2015_1953</v>
      </c>
      <c r="C1415" s="131">
        <v>1414</v>
      </c>
      <c r="D1415" s="131">
        <v>1953</v>
      </c>
      <c r="E1415" s="131">
        <v>1953</v>
      </c>
      <c r="F1415" s="131" t="s">
        <v>117</v>
      </c>
      <c r="G1415" s="131">
        <v>2015</v>
      </c>
      <c r="H1415" s="131">
        <v>0</v>
      </c>
      <c r="I1415" s="131">
        <v>1</v>
      </c>
      <c r="J1415" s="131">
        <v>904641.78</v>
      </c>
      <c r="K1415" s="131">
        <v>545492.91</v>
      </c>
      <c r="L1415" s="131">
        <v>108959.02</v>
      </c>
      <c r="M1415" s="131">
        <v>0</v>
      </c>
      <c r="N1415" s="131">
        <v>727785.97</v>
      </c>
      <c r="P1415">
        <f t="shared" si="67"/>
        <v>1450134.69</v>
      </c>
      <c r="Q1415">
        <f t="shared" si="68"/>
        <v>727785.97</v>
      </c>
    </row>
    <row r="1416" spans="1:17" x14ac:dyDescent="0.3">
      <c r="A1416" t="str">
        <f t="shared" si="66"/>
        <v>2015_1963</v>
      </c>
      <c r="C1416" s="131">
        <v>1415</v>
      </c>
      <c r="D1416" s="131">
        <v>1963</v>
      </c>
      <c r="E1416" s="131">
        <v>1963</v>
      </c>
      <c r="F1416" s="131" t="s">
        <v>118</v>
      </c>
      <c r="G1416" s="131">
        <v>2015</v>
      </c>
      <c r="H1416" s="131">
        <v>0</v>
      </c>
      <c r="I1416" s="131">
        <v>1</v>
      </c>
      <c r="J1416" s="131">
        <v>2786355.29</v>
      </c>
      <c r="K1416" s="131">
        <v>0</v>
      </c>
      <c r="L1416" s="131">
        <v>34988.9</v>
      </c>
      <c r="M1416" s="131">
        <v>0</v>
      </c>
      <c r="N1416" s="131">
        <v>2031610.61</v>
      </c>
      <c r="P1416">
        <f t="shared" si="67"/>
        <v>2786355.29</v>
      </c>
      <c r="Q1416">
        <f t="shared" si="68"/>
        <v>2031610.61</v>
      </c>
    </row>
    <row r="1417" spans="1:17" x14ac:dyDescent="0.3">
      <c r="A1417" t="str">
        <f t="shared" si="66"/>
        <v>2015_3582</v>
      </c>
      <c r="C1417" s="131">
        <v>1416</v>
      </c>
      <c r="D1417" s="131">
        <v>3582</v>
      </c>
      <c r="E1417" s="131">
        <v>1968</v>
      </c>
      <c r="F1417" s="131" t="s">
        <v>176</v>
      </c>
      <c r="G1417" s="131">
        <v>2015</v>
      </c>
      <c r="H1417" s="131">
        <v>0</v>
      </c>
      <c r="I1417" s="131">
        <v>1</v>
      </c>
      <c r="J1417" s="131">
        <v>2085518.62</v>
      </c>
      <c r="K1417" s="131">
        <v>65721.289999999994</v>
      </c>
      <c r="L1417" s="131">
        <v>309072.87</v>
      </c>
      <c r="M1417" s="131">
        <v>99686.02</v>
      </c>
      <c r="N1417" s="131">
        <v>1249350.3600000001</v>
      </c>
      <c r="P1417">
        <f t="shared" si="67"/>
        <v>2151239.91</v>
      </c>
      <c r="Q1417">
        <f t="shared" si="68"/>
        <v>1349036.3800000001</v>
      </c>
    </row>
    <row r="1418" spans="1:17" x14ac:dyDescent="0.3">
      <c r="A1418" t="str">
        <f t="shared" si="66"/>
        <v>2015_3978</v>
      </c>
      <c r="C1418" s="131">
        <v>1417</v>
      </c>
      <c r="D1418" s="131">
        <v>3978</v>
      </c>
      <c r="E1418" s="131">
        <v>3978</v>
      </c>
      <c r="F1418" s="131" t="s">
        <v>189</v>
      </c>
      <c r="G1418" s="131">
        <v>2015</v>
      </c>
      <c r="H1418" s="131">
        <v>0</v>
      </c>
      <c r="I1418" s="131">
        <v>1</v>
      </c>
      <c r="J1418" s="131">
        <v>3424214.35</v>
      </c>
      <c r="K1418" s="131">
        <v>0</v>
      </c>
      <c r="L1418" s="131">
        <v>283214.84999999998</v>
      </c>
      <c r="M1418" s="131">
        <v>0</v>
      </c>
      <c r="N1418" s="131">
        <v>2733584.69</v>
      </c>
      <c r="P1418">
        <f t="shared" si="67"/>
        <v>3424214.35</v>
      </c>
      <c r="Q1418">
        <f t="shared" si="68"/>
        <v>2733584.69</v>
      </c>
    </row>
    <row r="1419" spans="1:17" x14ac:dyDescent="0.3">
      <c r="A1419" t="str">
        <f t="shared" si="66"/>
        <v>2015_6741</v>
      </c>
      <c r="C1419" s="131">
        <v>1418</v>
      </c>
      <c r="D1419" s="131">
        <v>6741</v>
      </c>
      <c r="E1419" s="131">
        <v>6741</v>
      </c>
      <c r="F1419" s="131" t="s">
        <v>310</v>
      </c>
      <c r="G1419" s="131">
        <v>2015</v>
      </c>
      <c r="H1419" s="131">
        <v>0</v>
      </c>
      <c r="I1419" s="131">
        <v>1</v>
      </c>
      <c r="J1419" s="131">
        <v>1806306.77</v>
      </c>
      <c r="K1419" s="131">
        <v>26267</v>
      </c>
      <c r="L1419" s="131">
        <v>47816.99</v>
      </c>
      <c r="M1419" s="131">
        <v>0</v>
      </c>
      <c r="N1419" s="131">
        <v>1359038.08</v>
      </c>
      <c r="P1419">
        <f t="shared" si="67"/>
        <v>1832573.77</v>
      </c>
      <c r="Q1419">
        <f t="shared" si="68"/>
        <v>1359038.08</v>
      </c>
    </row>
    <row r="1420" spans="1:17" x14ac:dyDescent="0.3">
      <c r="A1420" t="str">
        <f t="shared" si="66"/>
        <v>2015_1970</v>
      </c>
      <c r="C1420" s="131">
        <v>1419</v>
      </c>
      <c r="D1420" s="131">
        <v>1970</v>
      </c>
      <c r="E1420" s="131">
        <v>1970</v>
      </c>
      <c r="F1420" s="131" t="s">
        <v>119</v>
      </c>
      <c r="G1420" s="131">
        <v>2015</v>
      </c>
      <c r="H1420" s="131">
        <v>0</v>
      </c>
      <c r="I1420" s="131">
        <v>1</v>
      </c>
      <c r="J1420" s="131">
        <v>151710.81</v>
      </c>
      <c r="K1420" s="131">
        <v>0.11</v>
      </c>
      <c r="L1420" s="131">
        <v>71909.19</v>
      </c>
      <c r="M1420" s="131">
        <v>0</v>
      </c>
      <c r="N1420" s="131">
        <v>-282939.45</v>
      </c>
      <c r="P1420">
        <f t="shared" si="67"/>
        <v>151710.91999999998</v>
      </c>
      <c r="Q1420">
        <f t="shared" si="68"/>
        <v>-282939.45</v>
      </c>
    </row>
    <row r="1421" spans="1:17" x14ac:dyDescent="0.3">
      <c r="A1421" t="str">
        <f t="shared" si="66"/>
        <v>2015_1972</v>
      </c>
      <c r="C1421" s="131">
        <v>1420</v>
      </c>
      <c r="D1421" s="131">
        <v>1972</v>
      </c>
      <c r="E1421" s="131">
        <v>1972</v>
      </c>
      <c r="F1421" s="131" t="s">
        <v>120</v>
      </c>
      <c r="G1421" s="131">
        <v>2015</v>
      </c>
      <c r="H1421" s="131">
        <v>0</v>
      </c>
      <c r="I1421" s="131">
        <v>1</v>
      </c>
      <c r="J1421" s="131">
        <v>1059335.1299999999</v>
      </c>
      <c r="K1421" s="131">
        <v>0</v>
      </c>
      <c r="L1421" s="131">
        <v>241128.63</v>
      </c>
      <c r="M1421" s="131">
        <v>0</v>
      </c>
      <c r="N1421" s="131">
        <v>503206.55</v>
      </c>
      <c r="P1421">
        <f t="shared" si="67"/>
        <v>1059335.1299999999</v>
      </c>
      <c r="Q1421">
        <f t="shared" si="68"/>
        <v>503206.55</v>
      </c>
    </row>
    <row r="1422" spans="1:17" x14ac:dyDescent="0.3">
      <c r="A1422" t="str">
        <f t="shared" si="66"/>
        <v>2015_1965</v>
      </c>
      <c r="C1422" s="131">
        <v>1421</v>
      </c>
      <c r="D1422" s="131">
        <v>1965</v>
      </c>
      <c r="E1422" s="131">
        <v>1965</v>
      </c>
      <c r="F1422" s="131" t="s">
        <v>364</v>
      </c>
      <c r="G1422" s="131">
        <v>2015</v>
      </c>
      <c r="H1422" s="131">
        <v>0</v>
      </c>
      <c r="I1422" s="131">
        <v>1</v>
      </c>
      <c r="J1422" s="131">
        <v>1659750.9</v>
      </c>
      <c r="K1422" s="131">
        <v>0</v>
      </c>
      <c r="L1422" s="131">
        <v>417025.4</v>
      </c>
      <c r="M1422" s="131">
        <v>0</v>
      </c>
      <c r="N1422" s="131">
        <v>498176.38</v>
      </c>
      <c r="P1422">
        <f t="shared" si="67"/>
        <v>1659750.9</v>
      </c>
      <c r="Q1422">
        <f t="shared" si="68"/>
        <v>498176.38</v>
      </c>
    </row>
    <row r="1423" spans="1:17" x14ac:dyDescent="0.3">
      <c r="A1423" t="str">
        <f t="shared" si="66"/>
        <v>2015_657</v>
      </c>
      <c r="C1423" s="131">
        <v>1422</v>
      </c>
      <c r="D1423" s="131">
        <v>657</v>
      </c>
      <c r="E1423" s="131">
        <v>657</v>
      </c>
      <c r="F1423" s="131" t="s">
        <v>786</v>
      </c>
      <c r="G1423" s="131">
        <v>2015</v>
      </c>
      <c r="H1423" s="131">
        <v>0</v>
      </c>
      <c r="I1423" s="131">
        <v>1</v>
      </c>
      <c r="J1423" s="131">
        <v>2709823.22</v>
      </c>
      <c r="K1423" s="131">
        <v>0</v>
      </c>
      <c r="L1423" s="131">
        <v>165975.42000000001</v>
      </c>
      <c r="M1423" s="131">
        <v>0</v>
      </c>
      <c r="N1423" s="131">
        <v>1970404.55</v>
      </c>
      <c r="P1423">
        <f t="shared" si="67"/>
        <v>2709823.22</v>
      </c>
      <c r="Q1423">
        <f t="shared" si="68"/>
        <v>1970404.55</v>
      </c>
    </row>
    <row r="1424" spans="1:17" x14ac:dyDescent="0.3">
      <c r="A1424" t="str">
        <f t="shared" si="66"/>
        <v>2015_1989</v>
      </c>
      <c r="C1424" s="131">
        <v>1423</v>
      </c>
      <c r="D1424" s="131">
        <v>1989</v>
      </c>
      <c r="E1424" s="131">
        <v>1989</v>
      </c>
      <c r="F1424" s="131" t="s">
        <v>122</v>
      </c>
      <c r="G1424" s="131">
        <v>2015</v>
      </c>
      <c r="H1424" s="131">
        <v>0</v>
      </c>
      <c r="I1424" s="131">
        <v>1</v>
      </c>
      <c r="J1424" s="131">
        <v>972409.84</v>
      </c>
      <c r="K1424" s="131">
        <v>0</v>
      </c>
      <c r="L1424" s="131">
        <v>178133.01</v>
      </c>
      <c r="M1424" s="131">
        <v>0</v>
      </c>
      <c r="N1424" s="131">
        <v>616801.96</v>
      </c>
      <c r="P1424">
        <f t="shared" si="67"/>
        <v>972409.84</v>
      </c>
      <c r="Q1424">
        <f t="shared" si="68"/>
        <v>616801.96</v>
      </c>
    </row>
    <row r="1425" spans="1:17" x14ac:dyDescent="0.3">
      <c r="A1425" t="str">
        <f t="shared" si="66"/>
        <v>2015_2007</v>
      </c>
      <c r="C1425" s="131">
        <v>1424</v>
      </c>
      <c r="D1425" s="131">
        <v>2007</v>
      </c>
      <c r="E1425" s="131">
        <v>2007</v>
      </c>
      <c r="F1425" s="131" t="s">
        <v>123</v>
      </c>
      <c r="G1425" s="131">
        <v>2015</v>
      </c>
      <c r="H1425" s="131">
        <v>0</v>
      </c>
      <c r="I1425" s="131">
        <v>1</v>
      </c>
      <c r="J1425" s="131">
        <v>3424579.17</v>
      </c>
      <c r="K1425" s="131">
        <v>0</v>
      </c>
      <c r="L1425" s="131">
        <v>376689.71</v>
      </c>
      <c r="M1425" s="131">
        <v>4929.6499999999996</v>
      </c>
      <c r="N1425" s="131">
        <v>2046513.32</v>
      </c>
      <c r="P1425">
        <f t="shared" si="67"/>
        <v>3424579.17</v>
      </c>
      <c r="Q1425">
        <f t="shared" si="68"/>
        <v>2051442.97</v>
      </c>
    </row>
    <row r="1426" spans="1:17" x14ac:dyDescent="0.3">
      <c r="A1426" t="str">
        <f t="shared" si="66"/>
        <v>2015_2088</v>
      </c>
      <c r="C1426" s="131">
        <v>1425</v>
      </c>
      <c r="D1426" s="131">
        <v>2088</v>
      </c>
      <c r="E1426" s="131">
        <v>2088</v>
      </c>
      <c r="F1426" s="131" t="s">
        <v>124</v>
      </c>
      <c r="G1426" s="131">
        <v>2015</v>
      </c>
      <c r="H1426" s="131">
        <v>0</v>
      </c>
      <c r="I1426" s="131">
        <v>1</v>
      </c>
      <c r="J1426" s="131">
        <v>1421408.63</v>
      </c>
      <c r="K1426" s="131">
        <v>0</v>
      </c>
      <c r="L1426" s="131">
        <v>184921.91</v>
      </c>
      <c r="M1426" s="131">
        <v>0</v>
      </c>
      <c r="N1426" s="131">
        <v>1396519.66</v>
      </c>
      <c r="P1426">
        <f t="shared" si="67"/>
        <v>1421408.63</v>
      </c>
      <c r="Q1426">
        <f t="shared" si="68"/>
        <v>1396519.66</v>
      </c>
    </row>
    <row r="1427" spans="1:17" x14ac:dyDescent="0.3">
      <c r="A1427" t="str">
        <f t="shared" si="66"/>
        <v>2015_2097</v>
      </c>
      <c r="C1427" s="131">
        <v>1426</v>
      </c>
      <c r="D1427" s="131">
        <v>2097</v>
      </c>
      <c r="E1427" s="131">
        <v>2097</v>
      </c>
      <c r="F1427" s="131" t="s">
        <v>125</v>
      </c>
      <c r="G1427" s="131">
        <v>2015</v>
      </c>
      <c r="H1427" s="131">
        <v>0</v>
      </c>
      <c r="I1427" s="131">
        <v>1</v>
      </c>
      <c r="J1427" s="131">
        <v>226607.46</v>
      </c>
      <c r="K1427" s="131">
        <v>100000</v>
      </c>
      <c r="L1427" s="131">
        <v>50718.879999999997</v>
      </c>
      <c r="M1427" s="131">
        <v>0</v>
      </c>
      <c r="N1427" s="131">
        <v>-287991.53999999998</v>
      </c>
      <c r="P1427">
        <f t="shared" si="67"/>
        <v>326607.45999999996</v>
      </c>
      <c r="Q1427">
        <f t="shared" si="68"/>
        <v>-287991.53999999998</v>
      </c>
    </row>
    <row r="1428" spans="1:17" x14ac:dyDescent="0.3">
      <c r="A1428" t="str">
        <f t="shared" si="66"/>
        <v>2015_2113</v>
      </c>
      <c r="C1428" s="131">
        <v>1427</v>
      </c>
      <c r="D1428" s="131">
        <v>2113</v>
      </c>
      <c r="E1428" s="131">
        <v>2113</v>
      </c>
      <c r="F1428" s="131" t="s">
        <v>126</v>
      </c>
      <c r="G1428" s="131">
        <v>2015</v>
      </c>
      <c r="H1428" s="131">
        <v>0</v>
      </c>
      <c r="I1428" s="131">
        <v>1</v>
      </c>
      <c r="J1428" s="131">
        <v>681530.65</v>
      </c>
      <c r="K1428" s="131">
        <v>0</v>
      </c>
      <c r="L1428" s="131">
        <v>57904.92</v>
      </c>
      <c r="M1428" s="131">
        <v>0</v>
      </c>
      <c r="N1428" s="131">
        <v>418767.46</v>
      </c>
      <c r="P1428">
        <f t="shared" si="67"/>
        <v>681530.65</v>
      </c>
      <c r="Q1428">
        <f t="shared" si="68"/>
        <v>418767.46</v>
      </c>
    </row>
    <row r="1429" spans="1:17" x14ac:dyDescent="0.3">
      <c r="A1429" t="str">
        <f t="shared" si="66"/>
        <v>2015_2124</v>
      </c>
      <c r="C1429" s="131">
        <v>1428</v>
      </c>
      <c r="D1429" s="131">
        <v>2124</v>
      </c>
      <c r="E1429" s="131">
        <v>2124</v>
      </c>
      <c r="F1429" s="131" t="s">
        <v>976</v>
      </c>
      <c r="G1429" s="131">
        <v>2015</v>
      </c>
      <c r="H1429" s="131">
        <v>0</v>
      </c>
      <c r="I1429" s="131">
        <v>1</v>
      </c>
      <c r="J1429" s="131">
        <v>2530399.38</v>
      </c>
      <c r="K1429" s="131">
        <v>2363.84</v>
      </c>
      <c r="L1429" s="131">
        <v>518067.31</v>
      </c>
      <c r="M1429" s="131">
        <v>0</v>
      </c>
      <c r="N1429" s="131">
        <v>1834093.8</v>
      </c>
      <c r="P1429">
        <f t="shared" si="67"/>
        <v>2532763.2199999997</v>
      </c>
      <c r="Q1429">
        <f t="shared" si="68"/>
        <v>1834093.8</v>
      </c>
    </row>
    <row r="1430" spans="1:17" x14ac:dyDescent="0.3">
      <c r="A1430" t="str">
        <f t="shared" si="66"/>
        <v>2015_2151</v>
      </c>
      <c r="C1430" s="131">
        <v>1429</v>
      </c>
      <c r="D1430" s="131">
        <v>2151</v>
      </c>
      <c r="E1430" s="131">
        <v>2151</v>
      </c>
      <c r="F1430" s="131" t="s">
        <v>944</v>
      </c>
      <c r="G1430" s="131">
        <v>2015</v>
      </c>
      <c r="H1430" s="131">
        <v>0</v>
      </c>
      <c r="I1430" s="131">
        <v>1</v>
      </c>
      <c r="J1430" s="131">
        <v>789480.66</v>
      </c>
      <c r="K1430" s="131">
        <v>1704964.83</v>
      </c>
      <c r="L1430" s="131">
        <v>415271.45</v>
      </c>
      <c r="M1430" s="131">
        <v>0</v>
      </c>
      <c r="N1430" s="131">
        <v>1655699.71</v>
      </c>
      <c r="P1430">
        <f t="shared" si="67"/>
        <v>2494445.4900000002</v>
      </c>
      <c r="Q1430">
        <f t="shared" si="68"/>
        <v>1655699.71</v>
      </c>
    </row>
    <row r="1431" spans="1:17" x14ac:dyDescent="0.3">
      <c r="A1431" t="str">
        <f t="shared" si="66"/>
        <v>2015_2169</v>
      </c>
      <c r="C1431" s="131">
        <v>1430</v>
      </c>
      <c r="D1431" s="131">
        <v>2169</v>
      </c>
      <c r="E1431" s="131">
        <v>2169</v>
      </c>
      <c r="F1431" s="131" t="s">
        <v>127</v>
      </c>
      <c r="G1431" s="131">
        <v>2015</v>
      </c>
      <c r="H1431" s="131">
        <v>0</v>
      </c>
      <c r="I1431" s="131">
        <v>1</v>
      </c>
      <c r="J1431" s="131">
        <v>5347809.4000000004</v>
      </c>
      <c r="K1431" s="131">
        <v>2986.3</v>
      </c>
      <c r="L1431" s="131">
        <v>113901.08</v>
      </c>
      <c r="M1431" s="131">
        <v>0</v>
      </c>
      <c r="N1431" s="131">
        <v>3947893.37</v>
      </c>
      <c r="P1431">
        <f t="shared" si="67"/>
        <v>5350795.7</v>
      </c>
      <c r="Q1431">
        <f t="shared" si="68"/>
        <v>3947893.37</v>
      </c>
    </row>
    <row r="1432" spans="1:17" x14ac:dyDescent="0.3">
      <c r="A1432" t="str">
        <f t="shared" si="66"/>
        <v>2015_2295</v>
      </c>
      <c r="C1432" s="131">
        <v>1431</v>
      </c>
      <c r="D1432" s="131">
        <v>2295</v>
      </c>
      <c r="E1432" s="131">
        <v>2295</v>
      </c>
      <c r="F1432" s="131" t="s">
        <v>129</v>
      </c>
      <c r="G1432" s="131">
        <v>2015</v>
      </c>
      <c r="H1432" s="131">
        <v>0</v>
      </c>
      <c r="I1432" s="131">
        <v>1</v>
      </c>
      <c r="J1432" s="131">
        <v>561175.4</v>
      </c>
      <c r="K1432" s="131">
        <v>3061402.22</v>
      </c>
      <c r="L1432" s="131">
        <v>336465.33</v>
      </c>
      <c r="M1432" s="131">
        <v>0</v>
      </c>
      <c r="N1432" s="131">
        <v>1803408.54</v>
      </c>
      <c r="P1432">
        <f t="shared" si="67"/>
        <v>3622577.62</v>
      </c>
      <c r="Q1432">
        <f t="shared" si="68"/>
        <v>1803408.54</v>
      </c>
    </row>
    <row r="1433" spans="1:17" x14ac:dyDescent="0.3">
      <c r="A1433" t="str">
        <f t="shared" si="66"/>
        <v>2015_2313</v>
      </c>
      <c r="C1433" s="131">
        <v>1432</v>
      </c>
      <c r="D1433" s="131">
        <v>2313</v>
      </c>
      <c r="E1433" s="131">
        <v>2313</v>
      </c>
      <c r="F1433" s="131" t="s">
        <v>130</v>
      </c>
      <c r="G1433" s="131">
        <v>2015</v>
      </c>
      <c r="H1433" s="131">
        <v>0</v>
      </c>
      <c r="I1433" s="131">
        <v>1</v>
      </c>
      <c r="J1433" s="131">
        <v>12900530.26</v>
      </c>
      <c r="K1433" s="131">
        <v>0</v>
      </c>
      <c r="L1433" s="131">
        <v>799790.62</v>
      </c>
      <c r="M1433" s="131">
        <v>0</v>
      </c>
      <c r="N1433" s="131">
        <v>8664796.6099999994</v>
      </c>
      <c r="P1433">
        <f t="shared" si="67"/>
        <v>12900530.26</v>
      </c>
      <c r="Q1433">
        <f t="shared" si="68"/>
        <v>8664796.6099999994</v>
      </c>
    </row>
    <row r="1434" spans="1:17" x14ac:dyDescent="0.3">
      <c r="A1434" t="str">
        <f t="shared" si="66"/>
        <v>2015_2322</v>
      </c>
      <c r="C1434" s="131">
        <v>1433</v>
      </c>
      <c r="D1434" s="131">
        <v>2322</v>
      </c>
      <c r="E1434" s="131">
        <v>2322</v>
      </c>
      <c r="F1434" s="131" t="s">
        <v>131</v>
      </c>
      <c r="G1434" s="131">
        <v>2015</v>
      </c>
      <c r="H1434" s="131">
        <v>0</v>
      </c>
      <c r="I1434" s="131">
        <v>1</v>
      </c>
      <c r="J1434" s="131">
        <v>144157.29</v>
      </c>
      <c r="K1434" s="131">
        <v>2841005.86</v>
      </c>
      <c r="L1434" s="131">
        <v>234124.64</v>
      </c>
      <c r="M1434" s="131">
        <v>0</v>
      </c>
      <c r="N1434" s="131">
        <v>748473.06</v>
      </c>
      <c r="P1434">
        <f t="shared" si="67"/>
        <v>2985163.15</v>
      </c>
      <c r="Q1434">
        <f t="shared" si="68"/>
        <v>748473.06</v>
      </c>
    </row>
    <row r="1435" spans="1:17" x14ac:dyDescent="0.3">
      <c r="A1435" t="str">
        <f t="shared" si="66"/>
        <v>2015_2369</v>
      </c>
      <c r="C1435" s="131">
        <v>1434</v>
      </c>
      <c r="D1435" s="131">
        <v>2369</v>
      </c>
      <c r="E1435" s="131">
        <v>2369</v>
      </c>
      <c r="F1435" s="131" t="s">
        <v>132</v>
      </c>
      <c r="G1435" s="131">
        <v>2015</v>
      </c>
      <c r="H1435" s="131">
        <v>0</v>
      </c>
      <c r="I1435" s="131">
        <v>1</v>
      </c>
      <c r="J1435" s="131">
        <v>2080499.55</v>
      </c>
      <c r="K1435" s="131">
        <v>0</v>
      </c>
      <c r="L1435" s="131">
        <v>501361.8</v>
      </c>
      <c r="M1435" s="131">
        <v>0</v>
      </c>
      <c r="N1435" s="131">
        <v>1344075.92</v>
      </c>
      <c r="P1435">
        <f t="shared" si="67"/>
        <v>2080499.55</v>
      </c>
      <c r="Q1435">
        <f t="shared" si="68"/>
        <v>1344075.92</v>
      </c>
    </row>
    <row r="1436" spans="1:17" x14ac:dyDescent="0.3">
      <c r="A1436" t="str">
        <f t="shared" si="66"/>
        <v>2015_2682</v>
      </c>
      <c r="C1436" s="131">
        <v>1435</v>
      </c>
      <c r="D1436" s="131">
        <v>2682</v>
      </c>
      <c r="E1436" s="131">
        <v>2682</v>
      </c>
      <c r="F1436" s="131" t="s">
        <v>17</v>
      </c>
      <c r="G1436" s="131">
        <v>2015</v>
      </c>
      <c r="H1436" s="131">
        <v>0</v>
      </c>
      <c r="I1436" s="131">
        <v>1</v>
      </c>
      <c r="J1436" s="131">
        <v>983796.82</v>
      </c>
      <c r="K1436" s="131">
        <v>370847.78</v>
      </c>
      <c r="L1436" s="131">
        <v>49046.91</v>
      </c>
      <c r="M1436" s="131">
        <v>0</v>
      </c>
      <c r="N1436" s="131">
        <v>1045331.65</v>
      </c>
      <c r="P1436">
        <f t="shared" si="67"/>
        <v>1354644.6</v>
      </c>
      <c r="Q1436">
        <f t="shared" si="68"/>
        <v>1045331.65</v>
      </c>
    </row>
    <row r="1437" spans="1:17" x14ac:dyDescent="0.3">
      <c r="A1437" t="str">
        <f t="shared" si="66"/>
        <v>2015_2376</v>
      </c>
      <c r="C1437" s="131">
        <v>1436</v>
      </c>
      <c r="D1437" s="131">
        <v>2376</v>
      </c>
      <c r="E1437" s="131">
        <v>2376</v>
      </c>
      <c r="F1437" s="131" t="s">
        <v>133</v>
      </c>
      <c r="G1437" s="131">
        <v>2015</v>
      </c>
      <c r="H1437" s="131">
        <v>0</v>
      </c>
      <c r="I1437" s="131">
        <v>1</v>
      </c>
      <c r="J1437" s="131">
        <v>50469.69</v>
      </c>
      <c r="K1437" s="131">
        <v>450204.93</v>
      </c>
      <c r="L1437" s="131">
        <v>184963.51</v>
      </c>
      <c r="M1437" s="131">
        <v>0</v>
      </c>
      <c r="N1437" s="131">
        <v>441088.58</v>
      </c>
      <c r="P1437">
        <f t="shared" si="67"/>
        <v>500674.62</v>
      </c>
      <c r="Q1437">
        <f t="shared" si="68"/>
        <v>441088.58</v>
      </c>
    </row>
    <row r="1438" spans="1:17" x14ac:dyDescent="0.3">
      <c r="A1438" t="str">
        <f t="shared" si="66"/>
        <v>2015_2403</v>
      </c>
      <c r="C1438" s="131">
        <v>1437</v>
      </c>
      <c r="D1438" s="131">
        <v>2403</v>
      </c>
      <c r="E1438" s="131">
        <v>2403</v>
      </c>
      <c r="F1438" s="131" t="s">
        <v>390</v>
      </c>
      <c r="G1438" s="131">
        <v>2015</v>
      </c>
      <c r="H1438" s="131">
        <v>0</v>
      </c>
      <c r="I1438" s="131">
        <v>2</v>
      </c>
      <c r="J1438" s="131">
        <v>1413943.42</v>
      </c>
      <c r="K1438" s="131">
        <v>11586.75</v>
      </c>
      <c r="L1438" s="131">
        <v>486164.63</v>
      </c>
      <c r="M1438" s="131">
        <v>0</v>
      </c>
      <c r="N1438" s="131">
        <v>1157553.95</v>
      </c>
      <c r="P1438">
        <f t="shared" si="67"/>
        <v>1425530.17</v>
      </c>
      <c r="Q1438">
        <f t="shared" si="68"/>
        <v>1157553.95</v>
      </c>
    </row>
    <row r="1439" spans="1:17" x14ac:dyDescent="0.3">
      <c r="A1439" t="str">
        <f t="shared" si="66"/>
        <v>2015_2457</v>
      </c>
      <c r="C1439" s="131">
        <v>1438</v>
      </c>
      <c r="D1439" s="131">
        <v>2457</v>
      </c>
      <c r="E1439" s="131">
        <v>2457</v>
      </c>
      <c r="F1439" s="131" t="s">
        <v>134</v>
      </c>
      <c r="G1439" s="131">
        <v>2015</v>
      </c>
      <c r="H1439" s="131">
        <v>0</v>
      </c>
      <c r="I1439" s="131">
        <v>1</v>
      </c>
      <c r="J1439" s="131">
        <v>81138.490000000005</v>
      </c>
      <c r="K1439" s="131">
        <v>1749545.31</v>
      </c>
      <c r="L1439" s="131">
        <v>398661.14</v>
      </c>
      <c r="M1439" s="131">
        <v>583146.48</v>
      </c>
      <c r="N1439" s="131">
        <v>499219.09</v>
      </c>
      <c r="P1439">
        <f t="shared" si="67"/>
        <v>1830683.8</v>
      </c>
      <c r="Q1439">
        <f t="shared" si="68"/>
        <v>1082365.57</v>
      </c>
    </row>
    <row r="1440" spans="1:17" x14ac:dyDescent="0.3">
      <c r="A1440" t="str">
        <f t="shared" si="66"/>
        <v>2015_2466</v>
      </c>
      <c r="C1440" s="131">
        <v>1439</v>
      </c>
      <c r="D1440" s="131">
        <v>2466</v>
      </c>
      <c r="E1440" s="131">
        <v>2466</v>
      </c>
      <c r="F1440" s="131" t="s">
        <v>135</v>
      </c>
      <c r="G1440" s="131">
        <v>2015</v>
      </c>
      <c r="H1440" s="131">
        <v>0</v>
      </c>
      <c r="I1440" s="131">
        <v>1</v>
      </c>
      <c r="J1440" s="131">
        <v>110654.26</v>
      </c>
      <c r="K1440" s="131">
        <v>6.37</v>
      </c>
      <c r="L1440" s="131">
        <v>197763.17</v>
      </c>
      <c r="M1440" s="131">
        <v>0</v>
      </c>
      <c r="N1440" s="131">
        <v>167261.96</v>
      </c>
      <c r="P1440">
        <f t="shared" si="67"/>
        <v>110660.62999999999</v>
      </c>
      <c r="Q1440">
        <f t="shared" si="68"/>
        <v>167261.96</v>
      </c>
    </row>
    <row r="1441" spans="1:17" x14ac:dyDescent="0.3">
      <c r="A1441" t="str">
        <f t="shared" si="66"/>
        <v>2015_2493</v>
      </c>
      <c r="C1441" s="131">
        <v>1440</v>
      </c>
      <c r="D1441" s="131">
        <v>2493</v>
      </c>
      <c r="E1441" s="131">
        <v>2493</v>
      </c>
      <c r="F1441" s="131" t="s">
        <v>136</v>
      </c>
      <c r="G1441" s="131">
        <v>2015</v>
      </c>
      <c r="H1441" s="131">
        <v>0</v>
      </c>
      <c r="I1441" s="131">
        <v>1</v>
      </c>
      <c r="J1441" s="131">
        <v>436053.31</v>
      </c>
      <c r="K1441" s="131">
        <v>0</v>
      </c>
      <c r="L1441" s="131">
        <v>23877.97</v>
      </c>
      <c r="M1441" s="131">
        <v>0</v>
      </c>
      <c r="N1441" s="131">
        <v>418856.28</v>
      </c>
      <c r="P1441">
        <f t="shared" si="67"/>
        <v>436053.31</v>
      </c>
      <c r="Q1441">
        <f t="shared" si="68"/>
        <v>418856.28</v>
      </c>
    </row>
    <row r="1442" spans="1:17" x14ac:dyDescent="0.3">
      <c r="A1442" t="str">
        <f t="shared" si="66"/>
        <v>2015_2502</v>
      </c>
      <c r="C1442" s="131">
        <v>1441</v>
      </c>
      <c r="D1442" s="131">
        <v>2502</v>
      </c>
      <c r="E1442" s="131">
        <v>2502</v>
      </c>
      <c r="F1442" s="131" t="s">
        <v>137</v>
      </c>
      <c r="G1442" s="131">
        <v>2015</v>
      </c>
      <c r="H1442" s="131">
        <v>0</v>
      </c>
      <c r="I1442" s="131">
        <v>1</v>
      </c>
      <c r="J1442" s="131">
        <v>1636182.76</v>
      </c>
      <c r="K1442" s="131">
        <v>0</v>
      </c>
      <c r="L1442" s="131">
        <v>165427.04</v>
      </c>
      <c r="M1442" s="131">
        <v>8808.99</v>
      </c>
      <c r="N1442" s="131">
        <v>986318.18</v>
      </c>
      <c r="P1442">
        <f t="shared" si="67"/>
        <v>1636182.76</v>
      </c>
      <c r="Q1442">
        <f t="shared" si="68"/>
        <v>995127.17</v>
      </c>
    </row>
    <row r="1443" spans="1:17" x14ac:dyDescent="0.3">
      <c r="A1443" t="str">
        <f t="shared" si="66"/>
        <v>2015_2511</v>
      </c>
      <c r="C1443" s="131">
        <v>1442</v>
      </c>
      <c r="D1443" s="131">
        <v>2511</v>
      </c>
      <c r="E1443" s="131">
        <v>2511</v>
      </c>
      <c r="F1443" s="131" t="s">
        <v>138</v>
      </c>
      <c r="G1443" s="131">
        <v>2015</v>
      </c>
      <c r="H1443" s="131">
        <v>0</v>
      </c>
      <c r="I1443" s="131">
        <v>1</v>
      </c>
      <c r="J1443" s="131">
        <v>1668673.99</v>
      </c>
      <c r="K1443" s="131">
        <v>5115776.13</v>
      </c>
      <c r="L1443" s="131">
        <v>1048761.79</v>
      </c>
      <c r="M1443" s="131">
        <v>0</v>
      </c>
      <c r="N1443" s="131">
        <v>4062022.53</v>
      </c>
      <c r="P1443">
        <f t="shared" si="67"/>
        <v>6784450.1200000001</v>
      </c>
      <c r="Q1443">
        <f t="shared" si="68"/>
        <v>4062022.53</v>
      </c>
    </row>
    <row r="1444" spans="1:17" x14ac:dyDescent="0.3">
      <c r="A1444" t="str">
        <f t="shared" si="66"/>
        <v>2015_2520</v>
      </c>
      <c r="C1444" s="131">
        <v>1443</v>
      </c>
      <c r="D1444" s="131">
        <v>2520</v>
      </c>
      <c r="E1444" s="131">
        <v>2520</v>
      </c>
      <c r="F1444" s="131" t="s">
        <v>139</v>
      </c>
      <c r="G1444" s="131">
        <v>2015</v>
      </c>
      <c r="H1444" s="131">
        <v>0</v>
      </c>
      <c r="I1444" s="131">
        <v>1</v>
      </c>
      <c r="J1444" s="131">
        <v>2905476.16</v>
      </c>
      <c r="K1444" s="131">
        <v>7058.18</v>
      </c>
      <c r="L1444" s="131">
        <v>81827.63</v>
      </c>
      <c r="M1444" s="131">
        <v>0</v>
      </c>
      <c r="N1444" s="131">
        <v>2400232.69</v>
      </c>
      <c r="P1444">
        <f t="shared" si="67"/>
        <v>2912534.3400000003</v>
      </c>
      <c r="Q1444">
        <f t="shared" si="68"/>
        <v>2400232.69</v>
      </c>
    </row>
    <row r="1445" spans="1:17" x14ac:dyDescent="0.3">
      <c r="A1445" t="str">
        <f t="shared" si="66"/>
        <v>2015_2556</v>
      </c>
      <c r="C1445" s="131">
        <v>1444</v>
      </c>
      <c r="D1445" s="131">
        <v>2556</v>
      </c>
      <c r="E1445" s="131">
        <v>2556</v>
      </c>
      <c r="F1445" s="131" t="s">
        <v>140</v>
      </c>
      <c r="G1445" s="131">
        <v>2015</v>
      </c>
      <c r="H1445" s="131">
        <v>0</v>
      </c>
      <c r="I1445" s="131">
        <v>1</v>
      </c>
      <c r="J1445" s="131">
        <v>333319.25</v>
      </c>
      <c r="K1445" s="131">
        <v>600448.92000000004</v>
      </c>
      <c r="L1445" s="131">
        <v>254426.64</v>
      </c>
      <c r="M1445" s="131">
        <v>0</v>
      </c>
      <c r="N1445" s="131">
        <v>470283.52000000002</v>
      </c>
      <c r="P1445">
        <f t="shared" si="67"/>
        <v>933768.17</v>
      </c>
      <c r="Q1445">
        <f t="shared" si="68"/>
        <v>470283.52000000002</v>
      </c>
    </row>
    <row r="1446" spans="1:17" x14ac:dyDescent="0.3">
      <c r="A1446" t="str">
        <f t="shared" si="66"/>
        <v>2015_3195</v>
      </c>
      <c r="C1446" s="131">
        <v>1445</v>
      </c>
      <c r="D1446" s="131">
        <v>3195</v>
      </c>
      <c r="E1446" s="131">
        <v>3195</v>
      </c>
      <c r="F1446" s="131" t="s">
        <v>356</v>
      </c>
      <c r="G1446" s="131">
        <v>2015</v>
      </c>
      <c r="H1446" s="131">
        <v>0</v>
      </c>
      <c r="I1446" s="131">
        <v>1</v>
      </c>
      <c r="J1446" s="131">
        <v>6508.46</v>
      </c>
      <c r="K1446" s="131">
        <v>1240000</v>
      </c>
      <c r="L1446" s="131">
        <v>374806.29</v>
      </c>
      <c r="M1446" s="131">
        <v>0</v>
      </c>
      <c r="N1446" s="131">
        <v>1137419.46</v>
      </c>
      <c r="P1446">
        <f t="shared" si="67"/>
        <v>1246508.46</v>
      </c>
      <c r="Q1446">
        <f t="shared" si="68"/>
        <v>1137419.46</v>
      </c>
    </row>
    <row r="1447" spans="1:17" x14ac:dyDescent="0.3">
      <c r="A1447" t="str">
        <f t="shared" si="66"/>
        <v>2015_2709</v>
      </c>
      <c r="C1447" s="131">
        <v>1446</v>
      </c>
      <c r="D1447" s="131">
        <v>2709</v>
      </c>
      <c r="E1447" s="131">
        <v>2709</v>
      </c>
      <c r="F1447" s="131" t="s">
        <v>142</v>
      </c>
      <c r="G1447" s="131">
        <v>2015</v>
      </c>
      <c r="H1447" s="131">
        <v>0</v>
      </c>
      <c r="I1447" s="131">
        <v>1</v>
      </c>
      <c r="J1447" s="131">
        <v>4729987.58</v>
      </c>
      <c r="K1447" s="131">
        <v>0</v>
      </c>
      <c r="L1447" s="131">
        <v>733096.84</v>
      </c>
      <c r="M1447" s="131">
        <v>0</v>
      </c>
      <c r="N1447" s="131">
        <v>3264370.69</v>
      </c>
      <c r="P1447">
        <f t="shared" si="67"/>
        <v>4729987.58</v>
      </c>
      <c r="Q1447">
        <f t="shared" si="68"/>
        <v>3264370.69</v>
      </c>
    </row>
    <row r="1448" spans="1:17" x14ac:dyDescent="0.3">
      <c r="A1448" t="str">
        <f t="shared" si="66"/>
        <v>2015_2718</v>
      </c>
      <c r="C1448" s="131">
        <v>1447</v>
      </c>
      <c r="D1448" s="131">
        <v>2718</v>
      </c>
      <c r="E1448" s="131">
        <v>2718</v>
      </c>
      <c r="F1448" s="131" t="s">
        <v>143</v>
      </c>
      <c r="G1448" s="131">
        <v>2015</v>
      </c>
      <c r="H1448" s="131">
        <v>0</v>
      </c>
      <c r="I1448" s="131">
        <v>1</v>
      </c>
      <c r="J1448" s="131">
        <v>1316936.99</v>
      </c>
      <c r="K1448" s="131">
        <v>313500.21000000002</v>
      </c>
      <c r="L1448" s="131">
        <v>257252.57</v>
      </c>
      <c r="M1448" s="131">
        <v>0</v>
      </c>
      <c r="N1448" s="131">
        <v>802586.57</v>
      </c>
      <c r="P1448">
        <f t="shared" si="67"/>
        <v>1630437.2</v>
      </c>
      <c r="Q1448">
        <f t="shared" si="68"/>
        <v>802586.57</v>
      </c>
    </row>
    <row r="1449" spans="1:17" x14ac:dyDescent="0.3">
      <c r="A1449" t="str">
        <f t="shared" si="66"/>
        <v>2015_2727</v>
      </c>
      <c r="C1449" s="131">
        <v>1448</v>
      </c>
      <c r="D1449" s="131">
        <v>2727</v>
      </c>
      <c r="E1449" s="131">
        <v>2727</v>
      </c>
      <c r="F1449" s="131" t="s">
        <v>144</v>
      </c>
      <c r="G1449" s="131">
        <v>2015</v>
      </c>
      <c r="H1449" s="131">
        <v>0</v>
      </c>
      <c r="I1449" s="131">
        <v>1</v>
      </c>
      <c r="J1449" s="131">
        <v>1401250.51</v>
      </c>
      <c r="K1449" s="131">
        <v>500450.43</v>
      </c>
      <c r="L1449" s="131">
        <v>93674.86</v>
      </c>
      <c r="M1449" s="131">
        <v>0</v>
      </c>
      <c r="N1449" s="131">
        <v>1313076.27</v>
      </c>
      <c r="P1449">
        <f t="shared" si="67"/>
        <v>1901700.94</v>
      </c>
      <c r="Q1449">
        <f t="shared" si="68"/>
        <v>1313076.27</v>
      </c>
    </row>
    <row r="1450" spans="1:17" x14ac:dyDescent="0.3">
      <c r="A1450" t="str">
        <f t="shared" si="66"/>
        <v>2015_2754</v>
      </c>
      <c r="C1450" s="131">
        <v>1449</v>
      </c>
      <c r="D1450" s="131">
        <v>2754</v>
      </c>
      <c r="E1450" s="131">
        <v>2754</v>
      </c>
      <c r="F1450" s="131" t="s">
        <v>145</v>
      </c>
      <c r="G1450" s="131">
        <v>2015</v>
      </c>
      <c r="H1450" s="131">
        <v>0</v>
      </c>
      <c r="I1450" s="131">
        <v>1</v>
      </c>
      <c r="J1450" s="131">
        <v>1592713.49</v>
      </c>
      <c r="K1450" s="131">
        <v>0</v>
      </c>
      <c r="L1450" s="131">
        <v>104202.57</v>
      </c>
      <c r="M1450" s="131">
        <v>0</v>
      </c>
      <c r="N1450" s="131">
        <v>994212.07</v>
      </c>
      <c r="P1450">
        <f t="shared" si="67"/>
        <v>1592713.49</v>
      </c>
      <c r="Q1450">
        <f t="shared" si="68"/>
        <v>994212.07</v>
      </c>
    </row>
    <row r="1451" spans="1:17" x14ac:dyDescent="0.3">
      <c r="A1451" t="str">
        <f t="shared" si="66"/>
        <v>2015_2766</v>
      </c>
      <c r="C1451" s="131">
        <v>1450</v>
      </c>
      <c r="D1451" s="131">
        <v>2766</v>
      </c>
      <c r="E1451" s="131">
        <v>2766</v>
      </c>
      <c r="F1451" s="131" t="s">
        <v>593</v>
      </c>
      <c r="G1451" s="131">
        <v>2015</v>
      </c>
      <c r="H1451" s="131">
        <v>0</v>
      </c>
      <c r="I1451" s="131">
        <v>1</v>
      </c>
      <c r="J1451" s="131">
        <v>606458.81000000006</v>
      </c>
      <c r="K1451" s="131">
        <v>93833.08</v>
      </c>
      <c r="L1451" s="131">
        <v>237652.22</v>
      </c>
      <c r="M1451" s="131">
        <v>0</v>
      </c>
      <c r="N1451" s="131">
        <v>318808.11</v>
      </c>
      <c r="P1451">
        <f t="shared" si="67"/>
        <v>700291.89</v>
      </c>
      <c r="Q1451">
        <f t="shared" si="68"/>
        <v>318808.11</v>
      </c>
    </row>
    <row r="1452" spans="1:17" x14ac:dyDescent="0.3">
      <c r="A1452" t="str">
        <f t="shared" si="66"/>
        <v>2015_2772</v>
      </c>
      <c r="C1452" s="131">
        <v>1451</v>
      </c>
      <c r="D1452" s="131">
        <v>2772</v>
      </c>
      <c r="E1452" s="131">
        <v>2772</v>
      </c>
      <c r="F1452" s="131" t="s">
        <v>147</v>
      </c>
      <c r="G1452" s="131">
        <v>2015</v>
      </c>
      <c r="H1452" s="131">
        <v>0</v>
      </c>
      <c r="I1452" s="131">
        <v>1</v>
      </c>
      <c r="J1452" s="131">
        <v>1070205.6299999999</v>
      </c>
      <c r="K1452" s="131">
        <v>2717.33</v>
      </c>
      <c r="L1452" s="131">
        <v>231758.14</v>
      </c>
      <c r="M1452" s="131">
        <v>0</v>
      </c>
      <c r="N1452" s="131">
        <v>458276.2</v>
      </c>
      <c r="P1452">
        <f t="shared" si="67"/>
        <v>1072922.96</v>
      </c>
      <c r="Q1452">
        <f t="shared" si="68"/>
        <v>458276.2</v>
      </c>
    </row>
    <row r="1453" spans="1:17" x14ac:dyDescent="0.3">
      <c r="A1453" t="str">
        <f t="shared" si="66"/>
        <v>2015_2781</v>
      </c>
      <c r="C1453" s="131">
        <v>1452</v>
      </c>
      <c r="D1453" s="131">
        <v>2781</v>
      </c>
      <c r="E1453" s="131">
        <v>2781</v>
      </c>
      <c r="F1453" s="131" t="s">
        <v>148</v>
      </c>
      <c r="G1453" s="131">
        <v>2015</v>
      </c>
      <c r="H1453" s="131">
        <v>0</v>
      </c>
      <c r="I1453" s="131">
        <v>1</v>
      </c>
      <c r="J1453" s="131">
        <v>2487682.23</v>
      </c>
      <c r="K1453" s="131">
        <v>0</v>
      </c>
      <c r="L1453" s="131">
        <v>61661.39</v>
      </c>
      <c r="M1453" s="131">
        <v>0</v>
      </c>
      <c r="N1453" s="131">
        <v>1234507.43</v>
      </c>
      <c r="P1453">
        <f t="shared" si="67"/>
        <v>2487682.23</v>
      </c>
      <c r="Q1453">
        <f t="shared" si="68"/>
        <v>1234507.43</v>
      </c>
    </row>
    <row r="1454" spans="1:17" x14ac:dyDescent="0.3">
      <c r="A1454" t="str">
        <f t="shared" si="66"/>
        <v>2015_2826</v>
      </c>
      <c r="C1454" s="131">
        <v>1453</v>
      </c>
      <c r="D1454" s="131">
        <v>2826</v>
      </c>
      <c r="E1454" s="131">
        <v>2826</v>
      </c>
      <c r="F1454" s="131" t="s">
        <v>149</v>
      </c>
      <c r="G1454" s="131">
        <v>2015</v>
      </c>
      <c r="H1454" s="131">
        <v>0</v>
      </c>
      <c r="I1454" s="131">
        <v>1</v>
      </c>
      <c r="J1454" s="131">
        <v>4364651.3499999996</v>
      </c>
      <c r="K1454" s="131">
        <v>160.16999999999999</v>
      </c>
      <c r="L1454" s="131">
        <v>407478.45</v>
      </c>
      <c r="M1454" s="131">
        <v>41283.120000000003</v>
      </c>
      <c r="N1454" s="131">
        <v>2430758.79</v>
      </c>
      <c r="P1454">
        <f t="shared" si="67"/>
        <v>4364811.5199999996</v>
      </c>
      <c r="Q1454">
        <f t="shared" si="68"/>
        <v>2472041.91</v>
      </c>
    </row>
    <row r="1455" spans="1:17" x14ac:dyDescent="0.3">
      <c r="A1455" t="str">
        <f t="shared" si="66"/>
        <v>2015_2846</v>
      </c>
      <c r="C1455" s="131">
        <v>1454</v>
      </c>
      <c r="D1455" s="131">
        <v>2846</v>
      </c>
      <c r="E1455" s="131">
        <v>2846</v>
      </c>
      <c r="F1455" s="131" t="s">
        <v>151</v>
      </c>
      <c r="G1455" s="131">
        <v>2015</v>
      </c>
      <c r="H1455" s="131">
        <v>0</v>
      </c>
      <c r="I1455" s="131">
        <v>1</v>
      </c>
      <c r="J1455" s="131">
        <v>1498226.02</v>
      </c>
      <c r="K1455" s="131">
        <v>0</v>
      </c>
      <c r="L1455" s="131">
        <v>56653.77</v>
      </c>
      <c r="M1455" s="131">
        <v>26279.13</v>
      </c>
      <c r="N1455" s="131">
        <v>1449631.63</v>
      </c>
      <c r="P1455">
        <f t="shared" si="67"/>
        <v>1498226.02</v>
      </c>
      <c r="Q1455">
        <f t="shared" si="68"/>
        <v>1475910.7599999998</v>
      </c>
    </row>
    <row r="1456" spans="1:17" x14ac:dyDescent="0.3">
      <c r="A1456" t="str">
        <f t="shared" si="66"/>
        <v>2015_2862</v>
      </c>
      <c r="C1456" s="131">
        <v>1455</v>
      </c>
      <c r="D1456" s="131">
        <v>2862</v>
      </c>
      <c r="E1456" s="131">
        <v>2862</v>
      </c>
      <c r="F1456" s="131" t="s">
        <v>152</v>
      </c>
      <c r="G1456" s="131">
        <v>2015</v>
      </c>
      <c r="H1456" s="131">
        <v>0</v>
      </c>
      <c r="I1456" s="131">
        <v>1</v>
      </c>
      <c r="J1456" s="131">
        <v>1965417.15</v>
      </c>
      <c r="K1456" s="131">
        <v>0</v>
      </c>
      <c r="L1456" s="131">
        <v>158142.31</v>
      </c>
      <c r="M1456" s="131">
        <v>0</v>
      </c>
      <c r="N1456" s="131">
        <v>1065886.56</v>
      </c>
      <c r="P1456">
        <f t="shared" si="67"/>
        <v>1965417.15</v>
      </c>
      <c r="Q1456">
        <f t="shared" si="68"/>
        <v>1065886.56</v>
      </c>
    </row>
    <row r="1457" spans="1:17" x14ac:dyDescent="0.3">
      <c r="A1457" t="str">
        <f t="shared" si="66"/>
        <v>2015_2977</v>
      </c>
      <c r="C1457" s="131">
        <v>1456</v>
      </c>
      <c r="D1457" s="131">
        <v>2977</v>
      </c>
      <c r="E1457" s="131">
        <v>2977</v>
      </c>
      <c r="F1457" s="131" t="s">
        <v>153</v>
      </c>
      <c r="G1457" s="131">
        <v>2015</v>
      </c>
      <c r="H1457" s="131">
        <v>0</v>
      </c>
      <c r="I1457" s="131">
        <v>1</v>
      </c>
      <c r="J1457" s="131">
        <v>17903.57</v>
      </c>
      <c r="K1457" s="131">
        <v>1107187.1000000001</v>
      </c>
      <c r="L1457" s="131">
        <v>202525.89</v>
      </c>
      <c r="M1457" s="131">
        <v>0</v>
      </c>
      <c r="N1457" s="131">
        <v>196215.73</v>
      </c>
      <c r="P1457">
        <f t="shared" si="67"/>
        <v>1125090.6700000002</v>
      </c>
      <c r="Q1457">
        <f t="shared" si="68"/>
        <v>196215.73</v>
      </c>
    </row>
    <row r="1458" spans="1:17" x14ac:dyDescent="0.3">
      <c r="A1458" t="str">
        <f t="shared" si="66"/>
        <v>2015_2988</v>
      </c>
      <c r="C1458" s="131">
        <v>1457</v>
      </c>
      <c r="D1458" s="131">
        <v>2988</v>
      </c>
      <c r="E1458" s="131">
        <v>2988</v>
      </c>
      <c r="F1458" s="131" t="s">
        <v>154</v>
      </c>
      <c r="G1458" s="131">
        <v>2015</v>
      </c>
      <c r="H1458" s="131">
        <v>0</v>
      </c>
      <c r="I1458" s="131">
        <v>1</v>
      </c>
      <c r="J1458" s="131">
        <v>1497258.98</v>
      </c>
      <c r="K1458" s="131">
        <v>0</v>
      </c>
      <c r="L1458" s="131">
        <v>12417.77</v>
      </c>
      <c r="M1458" s="131">
        <v>0</v>
      </c>
      <c r="N1458" s="131">
        <v>940595.18</v>
      </c>
      <c r="P1458">
        <f t="shared" si="67"/>
        <v>1497258.98</v>
      </c>
      <c r="Q1458">
        <f t="shared" si="68"/>
        <v>940595.18</v>
      </c>
    </row>
    <row r="1459" spans="1:17" x14ac:dyDescent="0.3">
      <c r="A1459" t="str">
        <f t="shared" si="66"/>
        <v>2015_3029</v>
      </c>
      <c r="C1459" s="131">
        <v>1458</v>
      </c>
      <c r="D1459" s="131">
        <v>3029</v>
      </c>
      <c r="E1459" s="131">
        <v>3029</v>
      </c>
      <c r="F1459" s="131" t="s">
        <v>155</v>
      </c>
      <c r="G1459" s="131">
        <v>2015</v>
      </c>
      <c r="H1459" s="131">
        <v>0</v>
      </c>
      <c r="I1459" s="131">
        <v>1</v>
      </c>
      <c r="J1459" s="131">
        <v>2544100.27</v>
      </c>
      <c r="K1459" s="131">
        <v>1750000</v>
      </c>
      <c r="L1459" s="131">
        <v>599883.06000000006</v>
      </c>
      <c r="M1459" s="131">
        <v>0</v>
      </c>
      <c r="N1459" s="131">
        <v>2484662.71</v>
      </c>
      <c r="P1459">
        <f t="shared" si="67"/>
        <v>4294100.2699999996</v>
      </c>
      <c r="Q1459">
        <f t="shared" si="68"/>
        <v>2484662.71</v>
      </c>
    </row>
    <row r="1460" spans="1:17" x14ac:dyDescent="0.3">
      <c r="A1460" t="str">
        <f t="shared" si="66"/>
        <v>2015_3033</v>
      </c>
      <c r="C1460" s="131">
        <v>1459</v>
      </c>
      <c r="D1460" s="131">
        <v>3033</v>
      </c>
      <c r="E1460" s="131">
        <v>3033</v>
      </c>
      <c r="F1460" s="131" t="s">
        <v>156</v>
      </c>
      <c r="G1460" s="131">
        <v>2015</v>
      </c>
      <c r="H1460" s="131">
        <v>0</v>
      </c>
      <c r="I1460" s="131">
        <v>1</v>
      </c>
      <c r="J1460" s="131">
        <v>893692.42</v>
      </c>
      <c r="K1460" s="131">
        <v>0</v>
      </c>
      <c r="L1460" s="131">
        <v>198879.2</v>
      </c>
      <c r="M1460" s="131">
        <v>0</v>
      </c>
      <c r="N1460" s="131">
        <v>666355.78</v>
      </c>
      <c r="P1460">
        <f t="shared" si="67"/>
        <v>893692.42</v>
      </c>
      <c r="Q1460">
        <f t="shared" si="68"/>
        <v>666355.78</v>
      </c>
    </row>
    <row r="1461" spans="1:17" x14ac:dyDescent="0.3">
      <c r="A1461" t="str">
        <f t="shared" si="66"/>
        <v>2015_3042</v>
      </c>
      <c r="C1461" s="131">
        <v>1460</v>
      </c>
      <c r="D1461" s="131">
        <v>3042</v>
      </c>
      <c r="E1461" s="131">
        <v>3042</v>
      </c>
      <c r="F1461" s="131" t="s">
        <v>157</v>
      </c>
      <c r="G1461" s="131">
        <v>2015</v>
      </c>
      <c r="H1461" s="131">
        <v>0</v>
      </c>
      <c r="I1461" s="131">
        <v>1</v>
      </c>
      <c r="J1461" s="131">
        <v>1243825.1000000001</v>
      </c>
      <c r="K1461" s="131">
        <v>2284213.0099999998</v>
      </c>
      <c r="L1461" s="131">
        <v>251022.34</v>
      </c>
      <c r="M1461" s="131">
        <v>0</v>
      </c>
      <c r="N1461" s="131">
        <v>2461668.25</v>
      </c>
      <c r="P1461">
        <f t="shared" si="67"/>
        <v>3528038.11</v>
      </c>
      <c r="Q1461">
        <f t="shared" si="68"/>
        <v>2461668.25</v>
      </c>
    </row>
    <row r="1462" spans="1:17" x14ac:dyDescent="0.3">
      <c r="A1462" t="str">
        <f t="shared" si="66"/>
        <v>2015_3060</v>
      </c>
      <c r="C1462" s="131">
        <v>1461</v>
      </c>
      <c r="D1462" s="131">
        <v>3060</v>
      </c>
      <c r="E1462" s="131">
        <v>3060</v>
      </c>
      <c r="F1462" s="131" t="s">
        <v>158</v>
      </c>
      <c r="G1462" s="131">
        <v>2015</v>
      </c>
      <c r="H1462" s="131">
        <v>0</v>
      </c>
      <c r="I1462" s="131">
        <v>1</v>
      </c>
      <c r="J1462" s="131">
        <v>1294151.96</v>
      </c>
      <c r="K1462" s="131">
        <v>0</v>
      </c>
      <c r="L1462" s="131">
        <v>237060.47</v>
      </c>
      <c r="M1462" s="131">
        <v>0</v>
      </c>
      <c r="N1462" s="131">
        <v>1393322.26</v>
      </c>
      <c r="P1462">
        <f t="shared" si="67"/>
        <v>1294151.96</v>
      </c>
      <c r="Q1462">
        <f t="shared" si="68"/>
        <v>1393322.26</v>
      </c>
    </row>
    <row r="1463" spans="1:17" x14ac:dyDescent="0.3">
      <c r="A1463" t="str">
        <f t="shared" si="66"/>
        <v>2015_3168</v>
      </c>
      <c r="C1463" s="131">
        <v>1462</v>
      </c>
      <c r="D1463" s="131">
        <v>3168</v>
      </c>
      <c r="E1463" s="131">
        <v>3168</v>
      </c>
      <c r="F1463" s="131" t="s">
        <v>165</v>
      </c>
      <c r="G1463" s="131">
        <v>2015</v>
      </c>
      <c r="H1463" s="131">
        <v>0</v>
      </c>
      <c r="I1463" s="131">
        <v>1</v>
      </c>
      <c r="J1463" s="131">
        <v>3044868</v>
      </c>
      <c r="K1463" s="131">
        <v>0</v>
      </c>
      <c r="L1463" s="131">
        <v>331811.56</v>
      </c>
      <c r="M1463" s="131">
        <v>0</v>
      </c>
      <c r="N1463" s="131">
        <v>1989564.23</v>
      </c>
      <c r="P1463">
        <f t="shared" si="67"/>
        <v>3044868</v>
      </c>
      <c r="Q1463">
        <f t="shared" si="68"/>
        <v>1989564.23</v>
      </c>
    </row>
    <row r="1464" spans="1:17" x14ac:dyDescent="0.3">
      <c r="A1464" t="str">
        <f t="shared" si="66"/>
        <v>2015_3105</v>
      </c>
      <c r="C1464" s="131">
        <v>1463</v>
      </c>
      <c r="D1464" s="131">
        <v>3105</v>
      </c>
      <c r="E1464" s="131">
        <v>3105</v>
      </c>
      <c r="F1464" s="131" t="s">
        <v>159</v>
      </c>
      <c r="G1464" s="131">
        <v>2015</v>
      </c>
      <c r="H1464" s="131">
        <v>0</v>
      </c>
      <c r="I1464" s="131">
        <v>1</v>
      </c>
      <c r="J1464" s="131">
        <v>3589896.99</v>
      </c>
      <c r="K1464" s="131">
        <v>0</v>
      </c>
      <c r="L1464" s="131">
        <v>793881.8</v>
      </c>
      <c r="M1464" s="131">
        <v>0</v>
      </c>
      <c r="N1464" s="131">
        <v>1519759.88</v>
      </c>
      <c r="P1464">
        <f t="shared" si="67"/>
        <v>3589896.99</v>
      </c>
      <c r="Q1464">
        <f t="shared" si="68"/>
        <v>1519759.88</v>
      </c>
    </row>
    <row r="1465" spans="1:17" x14ac:dyDescent="0.3">
      <c r="A1465" t="str">
        <f t="shared" si="66"/>
        <v>2015_3114</v>
      </c>
      <c r="C1465" s="131">
        <v>1464</v>
      </c>
      <c r="D1465" s="131">
        <v>3114</v>
      </c>
      <c r="E1465" s="131">
        <v>3114</v>
      </c>
      <c r="F1465" s="131" t="s">
        <v>160</v>
      </c>
      <c r="G1465" s="131">
        <v>2015</v>
      </c>
      <c r="H1465" s="131">
        <v>0</v>
      </c>
      <c r="I1465" s="131">
        <v>1</v>
      </c>
      <c r="J1465" s="131">
        <v>5988770.5800000001</v>
      </c>
      <c r="K1465" s="131">
        <v>3008750.03</v>
      </c>
      <c r="L1465" s="131">
        <v>137479.42000000001</v>
      </c>
      <c r="M1465" s="131">
        <v>10187.469999999999</v>
      </c>
      <c r="N1465" s="131">
        <v>5685995.8899999997</v>
      </c>
      <c r="P1465">
        <f t="shared" si="67"/>
        <v>8997520.6099999994</v>
      </c>
      <c r="Q1465">
        <f t="shared" si="68"/>
        <v>5696183.3599999994</v>
      </c>
    </row>
    <row r="1466" spans="1:17" x14ac:dyDescent="0.3">
      <c r="A1466" t="str">
        <f t="shared" si="66"/>
        <v>2015_3119</v>
      </c>
      <c r="C1466" s="131">
        <v>1465</v>
      </c>
      <c r="D1466" s="131">
        <v>3119</v>
      </c>
      <c r="E1466" s="131">
        <v>3119</v>
      </c>
      <c r="F1466" s="131" t="s">
        <v>161</v>
      </c>
      <c r="G1466" s="131">
        <v>2015</v>
      </c>
      <c r="H1466" s="131">
        <v>0</v>
      </c>
      <c r="I1466" s="131">
        <v>1</v>
      </c>
      <c r="J1466" s="131">
        <v>135034.04999999999</v>
      </c>
      <c r="K1466" s="131">
        <v>1865849.98</v>
      </c>
      <c r="L1466" s="131">
        <v>524561.55000000005</v>
      </c>
      <c r="M1466" s="131">
        <v>87023.15</v>
      </c>
      <c r="N1466" s="131">
        <v>703088.36</v>
      </c>
      <c r="P1466">
        <f t="shared" si="67"/>
        <v>2000884.03</v>
      </c>
      <c r="Q1466">
        <f t="shared" si="68"/>
        <v>790111.51</v>
      </c>
    </row>
    <row r="1467" spans="1:17" x14ac:dyDescent="0.3">
      <c r="A1467" t="str">
        <f t="shared" si="66"/>
        <v>2015_3141</v>
      </c>
      <c r="C1467" s="131">
        <v>1466</v>
      </c>
      <c r="D1467" s="131">
        <v>3141</v>
      </c>
      <c r="E1467" s="131">
        <v>3141</v>
      </c>
      <c r="F1467" s="131" t="s">
        <v>162</v>
      </c>
      <c r="G1467" s="131">
        <v>2015</v>
      </c>
      <c r="H1467" s="131">
        <v>0</v>
      </c>
      <c r="I1467" s="131">
        <v>1</v>
      </c>
      <c r="J1467" s="131">
        <v>8553983.1699999999</v>
      </c>
      <c r="K1467" s="131">
        <v>17045316.120000001</v>
      </c>
      <c r="L1467" s="131">
        <v>3303866.91</v>
      </c>
      <c r="M1467" s="131">
        <v>0</v>
      </c>
      <c r="N1467" s="131">
        <v>12640414.92</v>
      </c>
      <c r="P1467">
        <f t="shared" si="67"/>
        <v>25599299.289999999</v>
      </c>
      <c r="Q1467">
        <f t="shared" si="68"/>
        <v>12640414.92</v>
      </c>
    </row>
    <row r="1468" spans="1:17" x14ac:dyDescent="0.3">
      <c r="A1468" t="str">
        <f t="shared" si="66"/>
        <v>2015_3150</v>
      </c>
      <c r="C1468" s="131">
        <v>1467</v>
      </c>
      <c r="D1468" s="131">
        <v>3150</v>
      </c>
      <c r="E1468" s="131">
        <v>3150</v>
      </c>
      <c r="F1468" s="131" t="s">
        <v>163</v>
      </c>
      <c r="G1468" s="131">
        <v>2015</v>
      </c>
      <c r="H1468" s="131">
        <v>0</v>
      </c>
      <c r="I1468" s="131">
        <v>1</v>
      </c>
      <c r="J1468" s="131">
        <v>3326703.16</v>
      </c>
      <c r="K1468" s="131">
        <v>1330.23</v>
      </c>
      <c r="L1468" s="131">
        <v>283772.40999999997</v>
      </c>
      <c r="M1468" s="131">
        <v>0</v>
      </c>
      <c r="N1468" s="131">
        <v>1901816.88</v>
      </c>
      <c r="P1468">
        <f t="shared" si="67"/>
        <v>3328033.39</v>
      </c>
      <c r="Q1468">
        <f t="shared" si="68"/>
        <v>1901816.88</v>
      </c>
    </row>
    <row r="1469" spans="1:17" x14ac:dyDescent="0.3">
      <c r="A1469" t="str">
        <f t="shared" si="66"/>
        <v>2015_3154</v>
      </c>
      <c r="C1469" s="131">
        <v>1468</v>
      </c>
      <c r="D1469" s="131">
        <v>3154</v>
      </c>
      <c r="E1469" s="131">
        <v>3154</v>
      </c>
      <c r="F1469" s="131" t="s">
        <v>164</v>
      </c>
      <c r="G1469" s="131">
        <v>2015</v>
      </c>
      <c r="H1469" s="131">
        <v>0</v>
      </c>
      <c r="I1469" s="131">
        <v>1</v>
      </c>
      <c r="J1469" s="131">
        <v>115943.37</v>
      </c>
      <c r="K1469" s="131">
        <v>1852375.92</v>
      </c>
      <c r="L1469" s="131">
        <v>459801.62</v>
      </c>
      <c r="M1469" s="131">
        <v>65550.5</v>
      </c>
      <c r="N1469" s="131">
        <v>765952.67</v>
      </c>
      <c r="P1469">
        <f t="shared" si="67"/>
        <v>1968319.29</v>
      </c>
      <c r="Q1469">
        <f t="shared" si="68"/>
        <v>831503.17</v>
      </c>
    </row>
    <row r="1470" spans="1:17" x14ac:dyDescent="0.3">
      <c r="A1470" t="str">
        <f t="shared" si="66"/>
        <v>2015_3186</v>
      </c>
      <c r="C1470" s="131">
        <v>1469</v>
      </c>
      <c r="D1470" s="131">
        <v>3186</v>
      </c>
      <c r="E1470" s="131">
        <v>3186</v>
      </c>
      <c r="F1470" s="131" t="s">
        <v>787</v>
      </c>
      <c r="G1470" s="131">
        <v>2015</v>
      </c>
      <c r="H1470" s="131">
        <v>0</v>
      </c>
      <c r="I1470" s="131">
        <v>1</v>
      </c>
      <c r="J1470" s="131">
        <v>1610192.86</v>
      </c>
      <c r="K1470" s="131">
        <v>114655.02</v>
      </c>
      <c r="L1470" s="131">
        <v>122714.03</v>
      </c>
      <c r="M1470" s="131">
        <v>0</v>
      </c>
      <c r="N1470" s="131">
        <v>1352832.36</v>
      </c>
      <c r="P1470">
        <f t="shared" si="67"/>
        <v>1724847.8800000001</v>
      </c>
      <c r="Q1470">
        <f t="shared" si="68"/>
        <v>1352832.36</v>
      </c>
    </row>
    <row r="1471" spans="1:17" x14ac:dyDescent="0.3">
      <c r="A1471" t="str">
        <f t="shared" si="66"/>
        <v>2015_3204</v>
      </c>
      <c r="C1471" s="131">
        <v>1470</v>
      </c>
      <c r="D1471" s="131">
        <v>3204</v>
      </c>
      <c r="E1471" s="131">
        <v>3204</v>
      </c>
      <c r="F1471" s="131" t="s">
        <v>166</v>
      </c>
      <c r="G1471" s="131">
        <v>2015</v>
      </c>
      <c r="H1471" s="131">
        <v>0</v>
      </c>
      <c r="I1471" s="131">
        <v>1</v>
      </c>
      <c r="J1471" s="131">
        <v>1011108.74</v>
      </c>
      <c r="K1471" s="131">
        <v>0</v>
      </c>
      <c r="L1471" s="131">
        <v>209730.3</v>
      </c>
      <c r="M1471" s="131">
        <v>0</v>
      </c>
      <c r="N1471" s="131">
        <v>87028.18</v>
      </c>
      <c r="P1471">
        <f t="shared" si="67"/>
        <v>1011108.74</v>
      </c>
      <c r="Q1471">
        <f t="shared" si="68"/>
        <v>87028.18</v>
      </c>
    </row>
    <row r="1472" spans="1:17" x14ac:dyDescent="0.3">
      <c r="A1472" t="str">
        <f t="shared" si="66"/>
        <v>2015_3231</v>
      </c>
      <c r="C1472" s="131">
        <v>1471</v>
      </c>
      <c r="D1472" s="131">
        <v>3231</v>
      </c>
      <c r="E1472" s="131">
        <v>3231</v>
      </c>
      <c r="F1472" s="131" t="s">
        <v>167</v>
      </c>
      <c r="G1472" s="131">
        <v>2015</v>
      </c>
      <c r="H1472" s="131">
        <v>0</v>
      </c>
      <c r="I1472" s="131">
        <v>1</v>
      </c>
      <c r="J1472" s="131">
        <v>13603745.09</v>
      </c>
      <c r="K1472" s="131">
        <v>0</v>
      </c>
      <c r="L1472" s="131">
        <v>1283365.94</v>
      </c>
      <c r="M1472" s="131">
        <v>0</v>
      </c>
      <c r="N1472" s="131">
        <v>6065733.5599999996</v>
      </c>
      <c r="P1472">
        <f t="shared" si="67"/>
        <v>13603745.09</v>
      </c>
      <c r="Q1472">
        <f t="shared" si="68"/>
        <v>6065733.5599999996</v>
      </c>
    </row>
    <row r="1473" spans="1:17" x14ac:dyDescent="0.3">
      <c r="A1473" t="str">
        <f t="shared" si="66"/>
        <v>2015_3312</v>
      </c>
      <c r="C1473" s="131">
        <v>1472</v>
      </c>
      <c r="D1473" s="131">
        <v>3312</v>
      </c>
      <c r="E1473" s="131">
        <v>3312</v>
      </c>
      <c r="F1473" s="131" t="s">
        <v>168</v>
      </c>
      <c r="G1473" s="131">
        <v>2015</v>
      </c>
      <c r="H1473" s="131">
        <v>0</v>
      </c>
      <c r="I1473" s="131">
        <v>1</v>
      </c>
      <c r="J1473" s="131">
        <v>1754629.06</v>
      </c>
      <c r="K1473" s="131">
        <v>698210.17</v>
      </c>
      <c r="L1473" s="131">
        <v>1179593.3</v>
      </c>
      <c r="M1473" s="131">
        <v>0</v>
      </c>
      <c r="N1473" s="131">
        <v>1390736.68</v>
      </c>
      <c r="P1473">
        <f t="shared" si="67"/>
        <v>2452839.23</v>
      </c>
      <c r="Q1473">
        <f t="shared" si="68"/>
        <v>1390736.68</v>
      </c>
    </row>
    <row r="1474" spans="1:17" x14ac:dyDescent="0.3">
      <c r="A1474" t="str">
        <f t="shared" ref="A1474:A1537" si="69">CONCATENATE(G1474,"_",D1474)</f>
        <v>2015_3330</v>
      </c>
      <c r="C1474" s="131">
        <v>1473</v>
      </c>
      <c r="D1474" s="131">
        <v>3330</v>
      </c>
      <c r="E1474" s="131">
        <v>3330</v>
      </c>
      <c r="F1474" s="131" t="s">
        <v>169</v>
      </c>
      <c r="G1474" s="131">
        <v>2015</v>
      </c>
      <c r="H1474" s="131">
        <v>0</v>
      </c>
      <c r="I1474" s="131">
        <v>1</v>
      </c>
      <c r="J1474" s="131">
        <v>1334718.77</v>
      </c>
      <c r="K1474" s="131">
        <v>0</v>
      </c>
      <c r="L1474" s="131">
        <v>128796.35</v>
      </c>
      <c r="M1474" s="131">
        <v>0</v>
      </c>
      <c r="N1474" s="131">
        <v>796236.99</v>
      </c>
      <c r="P1474">
        <f t="shared" si="67"/>
        <v>1334718.77</v>
      </c>
      <c r="Q1474">
        <f t="shared" si="68"/>
        <v>796236.99</v>
      </c>
    </row>
    <row r="1475" spans="1:17" x14ac:dyDescent="0.3">
      <c r="A1475" t="str">
        <f t="shared" si="69"/>
        <v>2015_3348</v>
      </c>
      <c r="C1475" s="131">
        <v>1474</v>
      </c>
      <c r="D1475" s="131">
        <v>3348</v>
      </c>
      <c r="E1475" s="131">
        <v>3348</v>
      </c>
      <c r="F1475" s="131" t="s">
        <v>170</v>
      </c>
      <c r="G1475" s="131">
        <v>2015</v>
      </c>
      <c r="H1475" s="131">
        <v>0</v>
      </c>
      <c r="I1475" s="131">
        <v>1</v>
      </c>
      <c r="J1475" s="131">
        <v>1371779.54</v>
      </c>
      <c r="K1475" s="131">
        <v>0</v>
      </c>
      <c r="L1475" s="131">
        <v>136054.56</v>
      </c>
      <c r="M1475" s="131">
        <v>0</v>
      </c>
      <c r="N1475" s="131">
        <v>724195.8</v>
      </c>
      <c r="P1475">
        <f t="shared" ref="P1475:P1538" si="70">SUM(J1475:K1475)</f>
        <v>1371779.54</v>
      </c>
      <c r="Q1475">
        <f t="shared" ref="Q1475:Q1538" si="71">SUM(M1475:N1475)</f>
        <v>724195.8</v>
      </c>
    </row>
    <row r="1476" spans="1:17" x14ac:dyDescent="0.3">
      <c r="A1476" t="str">
        <f t="shared" si="69"/>
        <v>2015_3375</v>
      </c>
      <c r="C1476" s="131">
        <v>1475</v>
      </c>
      <c r="D1476" s="131">
        <v>3375</v>
      </c>
      <c r="E1476" s="131">
        <v>3375</v>
      </c>
      <c r="F1476" s="131" t="s">
        <v>171</v>
      </c>
      <c r="G1476" s="131">
        <v>2015</v>
      </c>
      <c r="H1476" s="131">
        <v>0</v>
      </c>
      <c r="I1476" s="131">
        <v>1</v>
      </c>
      <c r="J1476" s="131">
        <v>2208217.98</v>
      </c>
      <c r="K1476" s="131">
        <v>1120870.67</v>
      </c>
      <c r="L1476" s="131">
        <v>525009.31000000006</v>
      </c>
      <c r="M1476" s="131">
        <v>0</v>
      </c>
      <c r="N1476" s="131">
        <v>971334.23</v>
      </c>
      <c r="P1476">
        <f t="shared" si="70"/>
        <v>3329088.65</v>
      </c>
      <c r="Q1476">
        <f t="shared" si="71"/>
        <v>971334.23</v>
      </c>
    </row>
    <row r="1477" spans="1:17" x14ac:dyDescent="0.3">
      <c r="A1477" t="str">
        <f t="shared" si="69"/>
        <v>2015_3420</v>
      </c>
      <c r="C1477" s="131">
        <v>1476</v>
      </c>
      <c r="D1477" s="131">
        <v>3420</v>
      </c>
      <c r="E1477" s="131">
        <v>3420</v>
      </c>
      <c r="F1477" s="131" t="s">
        <v>172</v>
      </c>
      <c r="G1477" s="131">
        <v>2015</v>
      </c>
      <c r="H1477" s="131">
        <v>0</v>
      </c>
      <c r="I1477" s="131">
        <v>1</v>
      </c>
      <c r="J1477" s="131">
        <v>2592350.4500000002</v>
      </c>
      <c r="K1477" s="131">
        <v>0</v>
      </c>
      <c r="L1477" s="131">
        <v>227082.67</v>
      </c>
      <c r="M1477" s="131">
        <v>0</v>
      </c>
      <c r="N1477" s="131">
        <v>1502798.25</v>
      </c>
      <c r="P1477">
        <f t="shared" si="70"/>
        <v>2592350.4500000002</v>
      </c>
      <c r="Q1477">
        <f t="shared" si="71"/>
        <v>1502798.25</v>
      </c>
    </row>
    <row r="1478" spans="1:17" x14ac:dyDescent="0.3">
      <c r="A1478" t="str">
        <f t="shared" si="69"/>
        <v>2015_3465</v>
      </c>
      <c r="C1478" s="131">
        <v>1477</v>
      </c>
      <c r="D1478" s="131">
        <v>3465</v>
      </c>
      <c r="E1478" s="131">
        <v>3465</v>
      </c>
      <c r="F1478" s="131" t="s">
        <v>173</v>
      </c>
      <c r="G1478" s="131">
        <v>2015</v>
      </c>
      <c r="H1478" s="131">
        <v>0</v>
      </c>
      <c r="I1478" s="131">
        <v>1</v>
      </c>
      <c r="J1478" s="131">
        <v>549233.54</v>
      </c>
      <c r="K1478" s="131">
        <v>474528.81</v>
      </c>
      <c r="L1478" s="131">
        <v>119499.72</v>
      </c>
      <c r="M1478" s="131">
        <v>0</v>
      </c>
      <c r="N1478" s="131">
        <v>520621.56</v>
      </c>
      <c r="P1478">
        <f t="shared" si="70"/>
        <v>1023762.3500000001</v>
      </c>
      <c r="Q1478">
        <f t="shared" si="71"/>
        <v>520621.56</v>
      </c>
    </row>
    <row r="1479" spans="1:17" x14ac:dyDescent="0.3">
      <c r="A1479" t="str">
        <f t="shared" si="69"/>
        <v>2015_3537</v>
      </c>
      <c r="C1479" s="131">
        <v>1478</v>
      </c>
      <c r="D1479" s="131">
        <v>3537</v>
      </c>
      <c r="E1479" s="131">
        <v>3537</v>
      </c>
      <c r="F1479" s="131" t="s">
        <v>174</v>
      </c>
      <c r="G1479" s="131">
        <v>2015</v>
      </c>
      <c r="H1479" s="131">
        <v>0</v>
      </c>
      <c r="I1479" s="131">
        <v>1</v>
      </c>
      <c r="J1479" s="131">
        <v>28353.14</v>
      </c>
      <c r="K1479" s="131">
        <v>158.52000000000001</v>
      </c>
      <c r="L1479" s="131">
        <v>143084.95000000001</v>
      </c>
      <c r="M1479" s="131">
        <v>0</v>
      </c>
      <c r="N1479" s="131">
        <v>-120608.1</v>
      </c>
      <c r="P1479">
        <f t="shared" si="70"/>
        <v>28511.66</v>
      </c>
      <c r="Q1479">
        <f t="shared" si="71"/>
        <v>-120608.1</v>
      </c>
    </row>
    <row r="1480" spans="1:17" x14ac:dyDescent="0.3">
      <c r="A1480" t="str">
        <f t="shared" si="69"/>
        <v>2015_3555</v>
      </c>
      <c r="C1480" s="131">
        <v>1479</v>
      </c>
      <c r="D1480" s="131">
        <v>3555</v>
      </c>
      <c r="E1480" s="131">
        <v>3555</v>
      </c>
      <c r="F1480" s="131" t="s">
        <v>175</v>
      </c>
      <c r="G1480" s="131">
        <v>2015</v>
      </c>
      <c r="H1480" s="131">
        <v>0</v>
      </c>
      <c r="I1480" s="131">
        <v>1</v>
      </c>
      <c r="J1480" s="131">
        <v>53369.93</v>
      </c>
      <c r="K1480" s="131">
        <v>964955.97</v>
      </c>
      <c r="L1480" s="131">
        <v>492293.11</v>
      </c>
      <c r="M1480" s="131">
        <v>0</v>
      </c>
      <c r="N1480" s="131">
        <v>182045.45</v>
      </c>
      <c r="P1480">
        <f t="shared" si="70"/>
        <v>1018325.9</v>
      </c>
      <c r="Q1480">
        <f t="shared" si="71"/>
        <v>182045.45</v>
      </c>
    </row>
    <row r="1481" spans="1:17" x14ac:dyDescent="0.3">
      <c r="A1481" t="str">
        <f t="shared" si="69"/>
        <v>2015_3600</v>
      </c>
      <c r="C1481" s="131">
        <v>1480</v>
      </c>
      <c r="D1481" s="131">
        <v>3600</v>
      </c>
      <c r="E1481" s="131">
        <v>3600</v>
      </c>
      <c r="F1481" s="131" t="s">
        <v>177</v>
      </c>
      <c r="G1481" s="131">
        <v>2015</v>
      </c>
      <c r="H1481" s="131">
        <v>0</v>
      </c>
      <c r="I1481" s="131">
        <v>1</v>
      </c>
      <c r="J1481" s="131">
        <v>5075835.8600000003</v>
      </c>
      <c r="K1481" s="131">
        <v>0</v>
      </c>
      <c r="L1481" s="131">
        <v>86379.16</v>
      </c>
      <c r="M1481" s="131">
        <v>0</v>
      </c>
      <c r="N1481" s="131">
        <v>3013325.25</v>
      </c>
      <c r="P1481">
        <f t="shared" si="70"/>
        <v>5075835.8600000003</v>
      </c>
      <c r="Q1481">
        <f t="shared" si="71"/>
        <v>3013325.25</v>
      </c>
    </row>
    <row r="1482" spans="1:17" x14ac:dyDescent="0.3">
      <c r="A1482" t="str">
        <f t="shared" si="69"/>
        <v>2015_3609</v>
      </c>
      <c r="C1482" s="131">
        <v>1481</v>
      </c>
      <c r="D1482" s="131">
        <v>3609</v>
      </c>
      <c r="E1482" s="131">
        <v>3609</v>
      </c>
      <c r="F1482" s="131" t="s">
        <v>178</v>
      </c>
      <c r="G1482" s="131">
        <v>2015</v>
      </c>
      <c r="H1482" s="131">
        <v>0</v>
      </c>
      <c r="I1482" s="131">
        <v>1</v>
      </c>
      <c r="J1482" s="131">
        <v>1594524.75</v>
      </c>
      <c r="K1482" s="131">
        <v>15097</v>
      </c>
      <c r="L1482" s="131">
        <v>168444.95</v>
      </c>
      <c r="M1482" s="131">
        <v>0</v>
      </c>
      <c r="N1482" s="131">
        <v>946770.11</v>
      </c>
      <c r="P1482">
        <f t="shared" si="70"/>
        <v>1609621.75</v>
      </c>
      <c r="Q1482">
        <f t="shared" si="71"/>
        <v>946770.11</v>
      </c>
    </row>
    <row r="1483" spans="1:17" x14ac:dyDescent="0.3">
      <c r="A1483" t="str">
        <f t="shared" si="69"/>
        <v>2015_3645</v>
      </c>
      <c r="C1483" s="131">
        <v>1482</v>
      </c>
      <c r="D1483" s="131">
        <v>3645</v>
      </c>
      <c r="E1483" s="131">
        <v>3645</v>
      </c>
      <c r="F1483" s="131" t="s">
        <v>179</v>
      </c>
      <c r="G1483" s="131">
        <v>2015</v>
      </c>
      <c r="H1483" s="131">
        <v>0</v>
      </c>
      <c r="I1483" s="131">
        <v>1</v>
      </c>
      <c r="J1483" s="131">
        <v>7137371.3899999997</v>
      </c>
      <c r="K1483" s="131">
        <v>0</v>
      </c>
      <c r="L1483" s="131">
        <v>1209375.98</v>
      </c>
      <c r="M1483" s="131">
        <v>0</v>
      </c>
      <c r="N1483" s="131">
        <v>5057256.8499999996</v>
      </c>
      <c r="P1483">
        <f t="shared" si="70"/>
        <v>7137371.3899999997</v>
      </c>
      <c r="Q1483">
        <f t="shared" si="71"/>
        <v>5057256.8499999996</v>
      </c>
    </row>
    <row r="1484" spans="1:17" x14ac:dyDescent="0.3">
      <c r="A1484" t="str">
        <f t="shared" si="69"/>
        <v>2015_3715</v>
      </c>
      <c r="C1484" s="131">
        <v>1483</v>
      </c>
      <c r="D1484" s="131">
        <v>3715</v>
      </c>
      <c r="E1484" s="131">
        <v>3715</v>
      </c>
      <c r="F1484" s="131" t="s">
        <v>181</v>
      </c>
      <c r="G1484" s="131">
        <v>2015</v>
      </c>
      <c r="H1484" s="131">
        <v>0</v>
      </c>
      <c r="I1484" s="131">
        <v>1</v>
      </c>
      <c r="J1484" s="131">
        <v>17251620.43</v>
      </c>
      <c r="K1484" s="131">
        <v>0</v>
      </c>
      <c r="L1484" s="131">
        <v>1793043.03</v>
      </c>
      <c r="M1484" s="131">
        <v>521725.94</v>
      </c>
      <c r="N1484" s="131">
        <v>8091108.21</v>
      </c>
      <c r="P1484">
        <f t="shared" si="70"/>
        <v>17251620.43</v>
      </c>
      <c r="Q1484">
        <f t="shared" si="71"/>
        <v>8612834.1500000004</v>
      </c>
    </row>
    <row r="1485" spans="1:17" x14ac:dyDescent="0.3">
      <c r="A1485" t="str">
        <f t="shared" si="69"/>
        <v>2015_3744</v>
      </c>
      <c r="C1485" s="131">
        <v>1484</v>
      </c>
      <c r="D1485" s="131">
        <v>3744</v>
      </c>
      <c r="E1485" s="131">
        <v>3744</v>
      </c>
      <c r="F1485" s="131" t="s">
        <v>182</v>
      </c>
      <c r="G1485" s="131">
        <v>2015</v>
      </c>
      <c r="H1485" s="131">
        <v>0</v>
      </c>
      <c r="I1485" s="131">
        <v>1</v>
      </c>
      <c r="J1485" s="131">
        <v>1524074.15</v>
      </c>
      <c r="K1485" s="131">
        <v>0</v>
      </c>
      <c r="L1485" s="131">
        <v>188353.84</v>
      </c>
      <c r="M1485" s="131">
        <v>9400.94</v>
      </c>
      <c r="N1485" s="131">
        <v>739690.79</v>
      </c>
      <c r="P1485">
        <f t="shared" si="70"/>
        <v>1524074.15</v>
      </c>
      <c r="Q1485">
        <f t="shared" si="71"/>
        <v>749091.73</v>
      </c>
    </row>
    <row r="1486" spans="1:17" x14ac:dyDescent="0.3">
      <c r="A1486" t="str">
        <f t="shared" si="69"/>
        <v>2015_3798</v>
      </c>
      <c r="C1486" s="131">
        <v>1485</v>
      </c>
      <c r="D1486" s="131">
        <v>3798</v>
      </c>
      <c r="E1486" s="131">
        <v>3798</v>
      </c>
      <c r="F1486" s="131" t="s">
        <v>183</v>
      </c>
      <c r="G1486" s="131">
        <v>2015</v>
      </c>
      <c r="H1486" s="131">
        <v>0</v>
      </c>
      <c r="I1486" s="131">
        <v>1</v>
      </c>
      <c r="J1486" s="131">
        <v>3709.57</v>
      </c>
      <c r="K1486" s="131">
        <v>1464932.22</v>
      </c>
      <c r="L1486" s="131">
        <v>133907</v>
      </c>
      <c r="M1486" s="131">
        <v>0</v>
      </c>
      <c r="N1486" s="131">
        <v>814593.68</v>
      </c>
      <c r="P1486">
        <f t="shared" si="70"/>
        <v>1468641.79</v>
      </c>
      <c r="Q1486">
        <f t="shared" si="71"/>
        <v>814593.68</v>
      </c>
    </row>
    <row r="1487" spans="1:17" x14ac:dyDescent="0.3">
      <c r="A1487" t="str">
        <f t="shared" si="69"/>
        <v>2015_3816</v>
      </c>
      <c r="C1487" s="131">
        <v>1486</v>
      </c>
      <c r="D1487" s="131">
        <v>3816</v>
      </c>
      <c r="E1487" s="131">
        <v>3816</v>
      </c>
      <c r="F1487" s="131" t="s">
        <v>184</v>
      </c>
      <c r="G1487" s="131">
        <v>2015</v>
      </c>
      <c r="H1487" s="131">
        <v>0</v>
      </c>
      <c r="I1487" s="131">
        <v>1</v>
      </c>
      <c r="J1487" s="131">
        <v>3325.63</v>
      </c>
      <c r="K1487" s="131">
        <v>914188.11</v>
      </c>
      <c r="L1487" s="131">
        <v>68783.820000000007</v>
      </c>
      <c r="M1487" s="131">
        <v>0</v>
      </c>
      <c r="N1487" s="131">
        <v>840629.79</v>
      </c>
      <c r="P1487">
        <f t="shared" si="70"/>
        <v>917513.74</v>
      </c>
      <c r="Q1487">
        <f t="shared" si="71"/>
        <v>840629.79</v>
      </c>
    </row>
    <row r="1488" spans="1:17" x14ac:dyDescent="0.3">
      <c r="A1488" t="str">
        <f t="shared" si="69"/>
        <v>2015_3841</v>
      </c>
      <c r="C1488" s="131">
        <v>1487</v>
      </c>
      <c r="D1488" s="131">
        <v>3841</v>
      </c>
      <c r="E1488" s="131">
        <v>3841</v>
      </c>
      <c r="F1488" s="131" t="s">
        <v>185</v>
      </c>
      <c r="G1488" s="131">
        <v>2015</v>
      </c>
      <c r="H1488" s="131">
        <v>0</v>
      </c>
      <c r="I1488" s="131">
        <v>1</v>
      </c>
      <c r="J1488" s="131">
        <v>2354618.54</v>
      </c>
      <c r="K1488" s="131">
        <v>0</v>
      </c>
      <c r="L1488" s="131">
        <v>218986.07</v>
      </c>
      <c r="M1488" s="131">
        <v>0</v>
      </c>
      <c r="N1488" s="131">
        <v>1339849.06</v>
      </c>
      <c r="P1488">
        <f t="shared" si="70"/>
        <v>2354618.54</v>
      </c>
      <c r="Q1488">
        <f t="shared" si="71"/>
        <v>1339849.06</v>
      </c>
    </row>
    <row r="1489" spans="1:17" x14ac:dyDescent="0.3">
      <c r="A1489" t="str">
        <f t="shared" si="69"/>
        <v>2015_3897</v>
      </c>
      <c r="C1489" s="131">
        <v>1488</v>
      </c>
      <c r="D1489" s="131">
        <v>3897</v>
      </c>
      <c r="E1489" s="131">
        <v>3897</v>
      </c>
      <c r="F1489" s="131" t="s">
        <v>788</v>
      </c>
      <c r="G1489" s="131">
        <v>2015</v>
      </c>
      <c r="H1489" s="131">
        <v>0</v>
      </c>
      <c r="I1489" s="131">
        <v>1</v>
      </c>
      <c r="J1489" s="131">
        <v>386988.14</v>
      </c>
      <c r="K1489" s="131">
        <v>176220.31</v>
      </c>
      <c r="L1489" s="131">
        <v>132584.69</v>
      </c>
      <c r="M1489" s="131">
        <v>0</v>
      </c>
      <c r="N1489" s="131">
        <v>367006.89</v>
      </c>
      <c r="P1489">
        <f t="shared" si="70"/>
        <v>563208.44999999995</v>
      </c>
      <c r="Q1489">
        <f t="shared" si="71"/>
        <v>367006.89</v>
      </c>
    </row>
    <row r="1490" spans="1:17" x14ac:dyDescent="0.3">
      <c r="A1490" t="str">
        <f t="shared" si="69"/>
        <v>2015_3906</v>
      </c>
      <c r="C1490" s="131">
        <v>1489</v>
      </c>
      <c r="D1490" s="131">
        <v>3906</v>
      </c>
      <c r="E1490" s="131">
        <v>3906</v>
      </c>
      <c r="F1490" s="131" t="s">
        <v>187</v>
      </c>
      <c r="G1490" s="131">
        <v>2015</v>
      </c>
      <c r="H1490" s="131">
        <v>0</v>
      </c>
      <c r="I1490" s="131">
        <v>1</v>
      </c>
      <c r="J1490" s="131">
        <v>545587.94999999995</v>
      </c>
      <c r="K1490" s="131">
        <v>0</v>
      </c>
      <c r="L1490" s="131">
        <v>132840.15</v>
      </c>
      <c r="M1490" s="131">
        <v>0</v>
      </c>
      <c r="N1490" s="131">
        <v>192863.86</v>
      </c>
      <c r="P1490">
        <f t="shared" si="70"/>
        <v>545587.94999999995</v>
      </c>
      <c r="Q1490">
        <f t="shared" si="71"/>
        <v>192863.86</v>
      </c>
    </row>
    <row r="1491" spans="1:17" x14ac:dyDescent="0.3">
      <c r="A1491" t="str">
        <f t="shared" si="69"/>
        <v>2015_4419</v>
      </c>
      <c r="C1491" s="131">
        <v>1490</v>
      </c>
      <c r="D1491" s="131">
        <v>4419</v>
      </c>
      <c r="E1491" s="131">
        <v>4419</v>
      </c>
      <c r="F1491" s="131" t="s">
        <v>789</v>
      </c>
      <c r="G1491" s="131">
        <v>2015</v>
      </c>
      <c r="H1491" s="131">
        <v>0</v>
      </c>
      <c r="I1491" s="131">
        <v>1</v>
      </c>
      <c r="J1491" s="131">
        <v>428155.73</v>
      </c>
      <c r="K1491" s="131">
        <v>486872.05</v>
      </c>
      <c r="L1491" s="131">
        <v>312025.27</v>
      </c>
      <c r="M1491" s="131">
        <v>0</v>
      </c>
      <c r="N1491" s="131">
        <v>186282.56</v>
      </c>
      <c r="P1491">
        <f t="shared" si="70"/>
        <v>915027.78</v>
      </c>
      <c r="Q1491">
        <f t="shared" si="71"/>
        <v>186282.56</v>
      </c>
    </row>
    <row r="1492" spans="1:17" x14ac:dyDescent="0.3">
      <c r="A1492" t="str">
        <f t="shared" si="69"/>
        <v>2015_3942</v>
      </c>
      <c r="C1492" s="131">
        <v>1491</v>
      </c>
      <c r="D1492" s="131">
        <v>3942</v>
      </c>
      <c r="E1492" s="131">
        <v>3942</v>
      </c>
      <c r="F1492" s="131" t="s">
        <v>188</v>
      </c>
      <c r="G1492" s="131">
        <v>2015</v>
      </c>
      <c r="H1492" s="131">
        <v>0</v>
      </c>
      <c r="I1492" s="131">
        <v>1</v>
      </c>
      <c r="J1492" s="131">
        <v>1576597.25</v>
      </c>
      <c r="K1492" s="131">
        <v>0</v>
      </c>
      <c r="L1492" s="131">
        <v>176304.51</v>
      </c>
      <c r="M1492" s="131">
        <v>0</v>
      </c>
      <c r="N1492" s="131">
        <v>946463.62</v>
      </c>
      <c r="P1492">
        <f t="shared" si="70"/>
        <v>1576597.25</v>
      </c>
      <c r="Q1492">
        <f t="shared" si="71"/>
        <v>946463.62</v>
      </c>
    </row>
    <row r="1493" spans="1:17" x14ac:dyDescent="0.3">
      <c r="A1493" t="str">
        <f t="shared" si="69"/>
        <v>2015_4023</v>
      </c>
      <c r="C1493" s="131">
        <v>1492</v>
      </c>
      <c r="D1493" s="131">
        <v>4023</v>
      </c>
      <c r="E1493" s="131">
        <v>4023</v>
      </c>
      <c r="F1493" s="131" t="s">
        <v>790</v>
      </c>
      <c r="G1493" s="131">
        <v>2015</v>
      </c>
      <c r="H1493" s="131">
        <v>0</v>
      </c>
      <c r="I1493" s="131">
        <v>1</v>
      </c>
      <c r="J1493" s="131">
        <v>2180577.59</v>
      </c>
      <c r="K1493" s="131">
        <v>9820.7099999999991</v>
      </c>
      <c r="L1493" s="131">
        <v>147013.19</v>
      </c>
      <c r="M1493" s="131">
        <v>0</v>
      </c>
      <c r="N1493" s="131">
        <v>1304415.96</v>
      </c>
      <c r="P1493">
        <f t="shared" si="70"/>
        <v>2190398.2999999998</v>
      </c>
      <c r="Q1493">
        <f t="shared" si="71"/>
        <v>1304415.96</v>
      </c>
    </row>
    <row r="1494" spans="1:17" x14ac:dyDescent="0.3">
      <c r="A1494" t="str">
        <f t="shared" si="69"/>
        <v>2015_4033</v>
      </c>
      <c r="C1494" s="131">
        <v>1493</v>
      </c>
      <c r="D1494" s="131">
        <v>4033</v>
      </c>
      <c r="E1494" s="131">
        <v>4033</v>
      </c>
      <c r="F1494" s="131" t="s">
        <v>368</v>
      </c>
      <c r="G1494" s="131">
        <v>2015</v>
      </c>
      <c r="H1494" s="131">
        <v>0</v>
      </c>
      <c r="I1494" s="131">
        <v>1</v>
      </c>
      <c r="J1494" s="131">
        <v>1792287.49</v>
      </c>
      <c r="K1494" s="131">
        <v>737193.85</v>
      </c>
      <c r="L1494" s="131">
        <v>472646.25</v>
      </c>
      <c r="M1494" s="131">
        <v>0</v>
      </c>
      <c r="N1494" s="131">
        <v>1260609.49</v>
      </c>
      <c r="P1494">
        <f t="shared" si="70"/>
        <v>2529481.34</v>
      </c>
      <c r="Q1494">
        <f t="shared" si="71"/>
        <v>1260609.49</v>
      </c>
    </row>
    <row r="1495" spans="1:17" x14ac:dyDescent="0.3">
      <c r="A1495" t="str">
        <f t="shared" si="69"/>
        <v>2015_4041</v>
      </c>
      <c r="C1495" s="131">
        <v>1494</v>
      </c>
      <c r="D1495" s="131">
        <v>4041</v>
      </c>
      <c r="E1495" s="131">
        <v>4041</v>
      </c>
      <c r="F1495" s="131" t="s">
        <v>191</v>
      </c>
      <c r="G1495" s="131">
        <v>2015</v>
      </c>
      <c r="H1495" s="131">
        <v>0</v>
      </c>
      <c r="I1495" s="131">
        <v>1</v>
      </c>
      <c r="J1495" s="131">
        <v>3901205.9</v>
      </c>
      <c r="K1495" s="131">
        <v>19037.18</v>
      </c>
      <c r="L1495" s="131">
        <v>282398.01</v>
      </c>
      <c r="M1495" s="131">
        <v>0</v>
      </c>
      <c r="N1495" s="131">
        <v>3099936.47</v>
      </c>
      <c r="P1495">
        <f t="shared" si="70"/>
        <v>3920243.08</v>
      </c>
      <c r="Q1495">
        <f t="shared" si="71"/>
        <v>3099936.47</v>
      </c>
    </row>
    <row r="1496" spans="1:17" x14ac:dyDescent="0.3">
      <c r="A1496" t="str">
        <f t="shared" si="69"/>
        <v>2015_4043</v>
      </c>
      <c r="C1496" s="131">
        <v>1495</v>
      </c>
      <c r="D1496" s="131">
        <v>4043</v>
      </c>
      <c r="E1496" s="131">
        <v>4043</v>
      </c>
      <c r="F1496" s="131" t="s">
        <v>192</v>
      </c>
      <c r="G1496" s="131">
        <v>2015</v>
      </c>
      <c r="H1496" s="131">
        <v>0</v>
      </c>
      <c r="I1496" s="131">
        <v>1</v>
      </c>
      <c r="J1496" s="131">
        <v>39324.49</v>
      </c>
      <c r="K1496" s="131">
        <v>2270637.66</v>
      </c>
      <c r="L1496" s="131">
        <v>408499.31</v>
      </c>
      <c r="M1496" s="131">
        <v>0</v>
      </c>
      <c r="N1496" s="131">
        <v>1301195.29</v>
      </c>
      <c r="P1496">
        <f t="shared" si="70"/>
        <v>2309962.1500000004</v>
      </c>
      <c r="Q1496">
        <f t="shared" si="71"/>
        <v>1301195.29</v>
      </c>
    </row>
    <row r="1497" spans="1:17" x14ac:dyDescent="0.3">
      <c r="A1497" t="str">
        <f t="shared" si="69"/>
        <v>2015_4068</v>
      </c>
      <c r="C1497" s="131">
        <v>1496</v>
      </c>
      <c r="D1497" s="131">
        <v>4068</v>
      </c>
      <c r="E1497" s="131">
        <v>4068</v>
      </c>
      <c r="F1497" s="131" t="s">
        <v>945</v>
      </c>
      <c r="G1497" s="131">
        <v>2015</v>
      </c>
      <c r="H1497" s="131">
        <v>0</v>
      </c>
      <c r="I1497" s="131">
        <v>1</v>
      </c>
      <c r="J1497" s="131">
        <v>1237920.97</v>
      </c>
      <c r="K1497" s="131">
        <v>0</v>
      </c>
      <c r="L1497" s="131">
        <v>259644.87</v>
      </c>
      <c r="M1497" s="131">
        <v>0</v>
      </c>
      <c r="N1497" s="131">
        <v>670654.22</v>
      </c>
      <c r="P1497">
        <f t="shared" si="70"/>
        <v>1237920.97</v>
      </c>
      <c r="Q1497">
        <f t="shared" si="71"/>
        <v>670654.22</v>
      </c>
    </row>
    <row r="1498" spans="1:17" x14ac:dyDescent="0.3">
      <c r="A1498" t="str">
        <f t="shared" si="69"/>
        <v>2015_4086</v>
      </c>
      <c r="C1498" s="131">
        <v>1497</v>
      </c>
      <c r="D1498" s="131">
        <v>4086</v>
      </c>
      <c r="E1498" s="131">
        <v>4086</v>
      </c>
      <c r="F1498" s="131" t="s">
        <v>791</v>
      </c>
      <c r="G1498" s="131">
        <v>2015</v>
      </c>
      <c r="H1498" s="131">
        <v>0</v>
      </c>
      <c r="I1498" s="131">
        <v>1</v>
      </c>
      <c r="J1498" s="131">
        <v>3548204.78</v>
      </c>
      <c r="K1498" s="131">
        <v>52378.31</v>
      </c>
      <c r="L1498" s="131">
        <v>1494952.47</v>
      </c>
      <c r="M1498" s="131">
        <v>0</v>
      </c>
      <c r="N1498" s="131">
        <v>137823.78</v>
      </c>
      <c r="P1498">
        <f t="shared" si="70"/>
        <v>3600583.09</v>
      </c>
      <c r="Q1498">
        <f t="shared" si="71"/>
        <v>137823.78</v>
      </c>
    </row>
    <row r="1499" spans="1:17" x14ac:dyDescent="0.3">
      <c r="A1499" t="str">
        <f t="shared" si="69"/>
        <v>2015_4104</v>
      </c>
      <c r="C1499" s="131">
        <v>1498</v>
      </c>
      <c r="D1499" s="131">
        <v>4104</v>
      </c>
      <c r="E1499" s="131">
        <v>4104</v>
      </c>
      <c r="F1499" s="131" t="s">
        <v>194</v>
      </c>
      <c r="G1499" s="131">
        <v>2015</v>
      </c>
      <c r="H1499" s="131">
        <v>0</v>
      </c>
      <c r="I1499" s="131">
        <v>1</v>
      </c>
      <c r="J1499" s="131">
        <v>11135788.609999999</v>
      </c>
      <c r="K1499" s="131">
        <v>2.4500000000000002</v>
      </c>
      <c r="L1499" s="131">
        <v>1470600.87</v>
      </c>
      <c r="M1499" s="131">
        <v>0</v>
      </c>
      <c r="N1499" s="131">
        <v>3486011</v>
      </c>
      <c r="P1499">
        <f t="shared" si="70"/>
        <v>11135791.059999999</v>
      </c>
      <c r="Q1499">
        <f t="shared" si="71"/>
        <v>3486011</v>
      </c>
    </row>
    <row r="1500" spans="1:17" x14ac:dyDescent="0.3">
      <c r="A1500" t="str">
        <f t="shared" si="69"/>
        <v>2015_4122</v>
      </c>
      <c r="C1500" s="131">
        <v>1499</v>
      </c>
      <c r="D1500" s="131">
        <v>4122</v>
      </c>
      <c r="E1500" s="131">
        <v>4122</v>
      </c>
      <c r="F1500" s="131" t="s">
        <v>195</v>
      </c>
      <c r="G1500" s="131">
        <v>2015</v>
      </c>
      <c r="H1500" s="131">
        <v>0</v>
      </c>
      <c r="I1500" s="131">
        <v>1</v>
      </c>
      <c r="J1500" s="131">
        <v>98795.62</v>
      </c>
      <c r="K1500" s="131">
        <v>2587234.54</v>
      </c>
      <c r="L1500" s="131">
        <v>187311.01</v>
      </c>
      <c r="M1500" s="131">
        <v>0</v>
      </c>
      <c r="N1500" s="131">
        <v>2079077.4</v>
      </c>
      <c r="P1500">
        <f t="shared" si="70"/>
        <v>2686030.16</v>
      </c>
      <c r="Q1500">
        <f t="shared" si="71"/>
        <v>2079077.4</v>
      </c>
    </row>
    <row r="1501" spans="1:17" x14ac:dyDescent="0.3">
      <c r="A1501" t="str">
        <f t="shared" si="69"/>
        <v>2015_4131</v>
      </c>
      <c r="C1501" s="131">
        <v>1500</v>
      </c>
      <c r="D1501" s="131">
        <v>4131</v>
      </c>
      <c r="E1501" s="131">
        <v>4131</v>
      </c>
      <c r="F1501" s="131" t="s">
        <v>196</v>
      </c>
      <c r="G1501" s="131">
        <v>2015</v>
      </c>
      <c r="H1501" s="131">
        <v>0</v>
      </c>
      <c r="I1501" s="131">
        <v>1</v>
      </c>
      <c r="J1501" s="131">
        <v>31765.34</v>
      </c>
      <c r="K1501" s="131">
        <v>8321505.1600000001</v>
      </c>
      <c r="L1501" s="131">
        <v>546697.47</v>
      </c>
      <c r="M1501" s="131">
        <v>278.49</v>
      </c>
      <c r="N1501" s="131">
        <v>4005682.76</v>
      </c>
      <c r="P1501">
        <f t="shared" si="70"/>
        <v>8353270.5</v>
      </c>
      <c r="Q1501">
        <f t="shared" si="71"/>
        <v>4005961.25</v>
      </c>
    </row>
    <row r="1502" spans="1:17" x14ac:dyDescent="0.3">
      <c r="A1502" t="str">
        <f t="shared" si="69"/>
        <v>2015_4203</v>
      </c>
      <c r="C1502" s="131">
        <v>1501</v>
      </c>
      <c r="D1502" s="131">
        <v>4203</v>
      </c>
      <c r="E1502" s="131">
        <v>4203</v>
      </c>
      <c r="F1502" s="131" t="s">
        <v>198</v>
      </c>
      <c r="G1502" s="131">
        <v>2015</v>
      </c>
      <c r="H1502" s="131">
        <v>0</v>
      </c>
      <c r="I1502" s="131">
        <v>1</v>
      </c>
      <c r="J1502" s="131">
        <v>2185842.58</v>
      </c>
      <c r="K1502" s="131">
        <v>0</v>
      </c>
      <c r="L1502" s="131">
        <v>308641.39</v>
      </c>
      <c r="M1502" s="131">
        <v>0</v>
      </c>
      <c r="N1502" s="131">
        <v>1285849.71</v>
      </c>
      <c r="P1502">
        <f t="shared" si="70"/>
        <v>2185842.58</v>
      </c>
      <c r="Q1502">
        <f t="shared" si="71"/>
        <v>1285849.71</v>
      </c>
    </row>
    <row r="1503" spans="1:17" x14ac:dyDescent="0.3">
      <c r="A1503" t="str">
        <f t="shared" si="69"/>
        <v>2015_4212</v>
      </c>
      <c r="C1503" s="131">
        <v>1502</v>
      </c>
      <c r="D1503" s="131">
        <v>4212</v>
      </c>
      <c r="E1503" s="131">
        <v>4212</v>
      </c>
      <c r="F1503" s="131" t="s">
        <v>199</v>
      </c>
      <c r="G1503" s="131">
        <v>2015</v>
      </c>
      <c r="H1503" s="131">
        <v>0</v>
      </c>
      <c r="I1503" s="131">
        <v>1</v>
      </c>
      <c r="J1503" s="131">
        <v>555059.68000000005</v>
      </c>
      <c r="K1503" s="131">
        <v>0</v>
      </c>
      <c r="L1503" s="131">
        <v>143564.51999999999</v>
      </c>
      <c r="M1503" s="131">
        <v>0</v>
      </c>
      <c r="N1503" s="131">
        <v>48970.9</v>
      </c>
      <c r="P1503">
        <f t="shared" si="70"/>
        <v>555059.68000000005</v>
      </c>
      <c r="Q1503">
        <f t="shared" si="71"/>
        <v>48970.9</v>
      </c>
    </row>
    <row r="1504" spans="1:17" x14ac:dyDescent="0.3">
      <c r="A1504" t="str">
        <f t="shared" si="69"/>
        <v>2015_4271</v>
      </c>
      <c r="C1504" s="131">
        <v>1503</v>
      </c>
      <c r="D1504" s="131">
        <v>4271</v>
      </c>
      <c r="E1504" s="131">
        <v>4271</v>
      </c>
      <c r="F1504" s="131" t="s">
        <v>201</v>
      </c>
      <c r="G1504" s="131">
        <v>2015</v>
      </c>
      <c r="H1504" s="131">
        <v>0</v>
      </c>
      <c r="I1504" s="131">
        <v>1</v>
      </c>
      <c r="J1504" s="131">
        <v>3901988.79</v>
      </c>
      <c r="K1504" s="131">
        <v>0</v>
      </c>
      <c r="L1504" s="131">
        <v>138441.29999999999</v>
      </c>
      <c r="M1504" s="131">
        <v>0</v>
      </c>
      <c r="N1504" s="131">
        <v>2328856.2200000002</v>
      </c>
      <c r="P1504">
        <f t="shared" si="70"/>
        <v>3901988.79</v>
      </c>
      <c r="Q1504">
        <f t="shared" si="71"/>
        <v>2328856.2200000002</v>
      </c>
    </row>
    <row r="1505" spans="1:17" x14ac:dyDescent="0.3">
      <c r="A1505" t="str">
        <f t="shared" si="69"/>
        <v>2015_4269</v>
      </c>
      <c r="C1505" s="131">
        <v>1504</v>
      </c>
      <c r="D1505" s="131">
        <v>4269</v>
      </c>
      <c r="E1505" s="131">
        <v>4269</v>
      </c>
      <c r="F1505" s="131" t="s">
        <v>200</v>
      </c>
      <c r="G1505" s="131">
        <v>2015</v>
      </c>
      <c r="H1505" s="131">
        <v>0</v>
      </c>
      <c r="I1505" s="131">
        <v>1</v>
      </c>
      <c r="J1505" s="131">
        <v>180523.01</v>
      </c>
      <c r="K1505" s="131">
        <v>1969737.88</v>
      </c>
      <c r="L1505" s="131">
        <v>17993.5</v>
      </c>
      <c r="M1505" s="131">
        <v>0</v>
      </c>
      <c r="N1505" s="131">
        <v>1580886.16</v>
      </c>
      <c r="P1505">
        <f t="shared" si="70"/>
        <v>2150260.8899999997</v>
      </c>
      <c r="Q1505">
        <f t="shared" si="71"/>
        <v>1580886.16</v>
      </c>
    </row>
    <row r="1506" spans="1:17" x14ac:dyDescent="0.3">
      <c r="A1506" t="str">
        <f t="shared" si="69"/>
        <v>2015_4356</v>
      </c>
      <c r="C1506" s="131">
        <v>1505</v>
      </c>
      <c r="D1506" s="131">
        <v>4356</v>
      </c>
      <c r="E1506" s="131">
        <v>4356</v>
      </c>
      <c r="F1506" s="131" t="s">
        <v>202</v>
      </c>
      <c r="G1506" s="131">
        <v>2015</v>
      </c>
      <c r="H1506" s="131">
        <v>0</v>
      </c>
      <c r="I1506" s="131">
        <v>1</v>
      </c>
      <c r="J1506" s="131">
        <v>908305.12</v>
      </c>
      <c r="K1506" s="131">
        <v>2560604.0499999998</v>
      </c>
      <c r="L1506" s="131">
        <v>273289.65000000002</v>
      </c>
      <c r="M1506" s="131">
        <v>0</v>
      </c>
      <c r="N1506" s="131">
        <v>2491633.13</v>
      </c>
      <c r="P1506">
        <f t="shared" si="70"/>
        <v>3468909.17</v>
      </c>
      <c r="Q1506">
        <f t="shared" si="71"/>
        <v>2491633.13</v>
      </c>
    </row>
    <row r="1507" spans="1:17" x14ac:dyDescent="0.3">
      <c r="A1507" t="str">
        <f t="shared" si="69"/>
        <v>2015_4149</v>
      </c>
      <c r="C1507" s="131">
        <v>1506</v>
      </c>
      <c r="D1507" s="131">
        <v>4149</v>
      </c>
      <c r="E1507" s="131">
        <v>4149</v>
      </c>
      <c r="F1507" s="131" t="s">
        <v>792</v>
      </c>
      <c r="G1507" s="131">
        <v>2015</v>
      </c>
      <c r="H1507" s="131">
        <v>0</v>
      </c>
      <c r="I1507" s="131">
        <v>1</v>
      </c>
      <c r="J1507" s="131">
        <v>4603532.1399999997</v>
      </c>
      <c r="K1507" s="131">
        <v>100516.62</v>
      </c>
      <c r="L1507" s="131">
        <v>263488.33</v>
      </c>
      <c r="M1507" s="131">
        <v>0</v>
      </c>
      <c r="N1507" s="131">
        <v>2971160.48</v>
      </c>
      <c r="P1507">
        <f t="shared" si="70"/>
        <v>4704048.76</v>
      </c>
      <c r="Q1507">
        <f t="shared" si="71"/>
        <v>2971160.48</v>
      </c>
    </row>
    <row r="1508" spans="1:17" x14ac:dyDescent="0.3">
      <c r="A1508" t="str">
        <f t="shared" si="69"/>
        <v>2015_4437</v>
      </c>
      <c r="C1508" s="131">
        <v>1507</v>
      </c>
      <c r="D1508" s="131">
        <v>4437</v>
      </c>
      <c r="E1508" s="131">
        <v>4437</v>
      </c>
      <c r="F1508" s="131" t="s">
        <v>204</v>
      </c>
      <c r="G1508" s="131">
        <v>2015</v>
      </c>
      <c r="H1508" s="131">
        <v>0</v>
      </c>
      <c r="I1508" s="131">
        <v>1</v>
      </c>
      <c r="J1508" s="131">
        <v>352274.87</v>
      </c>
      <c r="K1508" s="131">
        <v>804501.6</v>
      </c>
      <c r="L1508" s="131">
        <v>32703.279999999999</v>
      </c>
      <c r="M1508" s="131">
        <v>0</v>
      </c>
      <c r="N1508" s="131">
        <v>614377.98</v>
      </c>
      <c r="P1508">
        <f t="shared" si="70"/>
        <v>1156776.47</v>
      </c>
      <c r="Q1508">
        <f t="shared" si="71"/>
        <v>614377.98</v>
      </c>
    </row>
    <row r="1509" spans="1:17" x14ac:dyDescent="0.3">
      <c r="A1509" t="str">
        <f t="shared" si="69"/>
        <v>2015_4446</v>
      </c>
      <c r="C1509" s="131">
        <v>1508</v>
      </c>
      <c r="D1509" s="131">
        <v>4446</v>
      </c>
      <c r="E1509" s="131">
        <v>4446</v>
      </c>
      <c r="F1509" s="131" t="s">
        <v>205</v>
      </c>
      <c r="G1509" s="131">
        <v>2015</v>
      </c>
      <c r="H1509" s="131">
        <v>0</v>
      </c>
      <c r="I1509" s="131">
        <v>1</v>
      </c>
      <c r="J1509" s="131">
        <v>1985939.18</v>
      </c>
      <c r="K1509" s="131">
        <v>0</v>
      </c>
      <c r="L1509" s="131">
        <v>207037.4</v>
      </c>
      <c r="M1509" s="131">
        <v>0</v>
      </c>
      <c r="N1509" s="131">
        <v>1095321.47</v>
      </c>
      <c r="P1509">
        <f t="shared" si="70"/>
        <v>1985939.18</v>
      </c>
      <c r="Q1509">
        <f t="shared" si="71"/>
        <v>1095321.47</v>
      </c>
    </row>
    <row r="1510" spans="1:17" x14ac:dyDescent="0.3">
      <c r="A1510" t="str">
        <f t="shared" si="69"/>
        <v>2015_4491</v>
      </c>
      <c r="C1510" s="131">
        <v>1509</v>
      </c>
      <c r="D1510" s="131">
        <v>4491</v>
      </c>
      <c r="E1510" s="131">
        <v>4491</v>
      </c>
      <c r="F1510" s="131" t="s">
        <v>206</v>
      </c>
      <c r="G1510" s="131">
        <v>2015</v>
      </c>
      <c r="H1510" s="131">
        <v>0</v>
      </c>
      <c r="I1510" s="131">
        <v>1</v>
      </c>
      <c r="J1510" s="131">
        <v>652392.73</v>
      </c>
      <c r="K1510" s="131">
        <v>387.47</v>
      </c>
      <c r="L1510" s="131">
        <v>44956.45</v>
      </c>
      <c r="M1510" s="131">
        <v>0</v>
      </c>
      <c r="N1510" s="131">
        <v>735217.98</v>
      </c>
      <c r="P1510">
        <f t="shared" si="70"/>
        <v>652780.19999999995</v>
      </c>
      <c r="Q1510">
        <f t="shared" si="71"/>
        <v>735217.98</v>
      </c>
    </row>
    <row r="1511" spans="1:17" x14ac:dyDescent="0.3">
      <c r="A1511" t="str">
        <f t="shared" si="69"/>
        <v>2015_4505</v>
      </c>
      <c r="C1511" s="131">
        <v>1510</v>
      </c>
      <c r="D1511" s="131">
        <v>4505</v>
      </c>
      <c r="E1511" s="131">
        <v>4505</v>
      </c>
      <c r="F1511" s="131" t="s">
        <v>207</v>
      </c>
      <c r="G1511" s="131">
        <v>2015</v>
      </c>
      <c r="H1511" s="131">
        <v>0</v>
      </c>
      <c r="I1511" s="131">
        <v>1</v>
      </c>
      <c r="J1511" s="131">
        <v>443346.22</v>
      </c>
      <c r="K1511" s="131">
        <v>0</v>
      </c>
      <c r="L1511" s="131">
        <v>119779.57</v>
      </c>
      <c r="M1511" s="131">
        <v>0</v>
      </c>
      <c r="N1511" s="131">
        <v>110897.15</v>
      </c>
      <c r="P1511">
        <f t="shared" si="70"/>
        <v>443346.22</v>
      </c>
      <c r="Q1511">
        <f t="shared" si="71"/>
        <v>110897.15</v>
      </c>
    </row>
    <row r="1512" spans="1:17" x14ac:dyDescent="0.3">
      <c r="A1512" t="str">
        <f t="shared" si="69"/>
        <v>2015_4509</v>
      </c>
      <c r="C1512" s="131">
        <v>1511</v>
      </c>
      <c r="D1512" s="131">
        <v>4509</v>
      </c>
      <c r="E1512" s="131">
        <v>4509</v>
      </c>
      <c r="F1512" s="131" t="s">
        <v>208</v>
      </c>
      <c r="G1512" s="131">
        <v>2015</v>
      </c>
      <c r="H1512" s="131">
        <v>0</v>
      </c>
      <c r="I1512" s="131">
        <v>1</v>
      </c>
      <c r="J1512" s="131">
        <v>87712.15</v>
      </c>
      <c r="K1512" s="131">
        <v>196978.16</v>
      </c>
      <c r="L1512" s="131">
        <v>0</v>
      </c>
      <c r="M1512" s="131">
        <v>0</v>
      </c>
      <c r="N1512" s="131">
        <v>319076.67</v>
      </c>
      <c r="P1512">
        <f t="shared" si="70"/>
        <v>284690.31</v>
      </c>
      <c r="Q1512">
        <f t="shared" si="71"/>
        <v>319076.67</v>
      </c>
    </row>
    <row r="1513" spans="1:17" x14ac:dyDescent="0.3">
      <c r="A1513" t="str">
        <f t="shared" si="69"/>
        <v>2015_4518</v>
      </c>
      <c r="C1513" s="131">
        <v>1512</v>
      </c>
      <c r="D1513" s="131">
        <v>4518</v>
      </c>
      <c r="E1513" s="131">
        <v>4518</v>
      </c>
      <c r="F1513" s="131" t="s">
        <v>209</v>
      </c>
      <c r="G1513" s="131">
        <v>2015</v>
      </c>
      <c r="H1513" s="131">
        <v>0</v>
      </c>
      <c r="I1513" s="131">
        <v>1</v>
      </c>
      <c r="J1513" s="131">
        <v>977470.82</v>
      </c>
      <c r="K1513" s="131">
        <v>11340.32</v>
      </c>
      <c r="L1513" s="131">
        <v>269013.84000000003</v>
      </c>
      <c r="M1513" s="131">
        <v>0</v>
      </c>
      <c r="N1513" s="131">
        <v>489040.2</v>
      </c>
      <c r="P1513">
        <f t="shared" si="70"/>
        <v>988811.1399999999</v>
      </c>
      <c r="Q1513">
        <f t="shared" si="71"/>
        <v>489040.2</v>
      </c>
    </row>
    <row r="1514" spans="1:17" x14ac:dyDescent="0.3">
      <c r="A1514" t="str">
        <f t="shared" si="69"/>
        <v>2015_4527</v>
      </c>
      <c r="C1514" s="131">
        <v>1513</v>
      </c>
      <c r="D1514" s="131">
        <v>4527</v>
      </c>
      <c r="E1514" s="131">
        <v>4527</v>
      </c>
      <c r="F1514" s="131" t="s">
        <v>210</v>
      </c>
      <c r="G1514" s="131">
        <v>2015</v>
      </c>
      <c r="H1514" s="131">
        <v>0</v>
      </c>
      <c r="I1514" s="131">
        <v>1</v>
      </c>
      <c r="J1514" s="131">
        <v>2574106.7599999998</v>
      </c>
      <c r="K1514" s="131">
        <v>1019.54</v>
      </c>
      <c r="L1514" s="131">
        <v>289565.56</v>
      </c>
      <c r="M1514" s="131">
        <v>0</v>
      </c>
      <c r="N1514" s="131">
        <v>1723270.39</v>
      </c>
      <c r="P1514">
        <f t="shared" si="70"/>
        <v>2575126.2999999998</v>
      </c>
      <c r="Q1514">
        <f t="shared" si="71"/>
        <v>1723270.39</v>
      </c>
    </row>
    <row r="1515" spans="1:17" x14ac:dyDescent="0.3">
      <c r="A1515" t="str">
        <f t="shared" si="69"/>
        <v>2015_4536</v>
      </c>
      <c r="C1515" s="131">
        <v>1514</v>
      </c>
      <c r="D1515" s="131">
        <v>4536</v>
      </c>
      <c r="E1515" s="131">
        <v>4536</v>
      </c>
      <c r="F1515" s="131" t="s">
        <v>211</v>
      </c>
      <c r="G1515" s="131">
        <v>2015</v>
      </c>
      <c r="H1515" s="131">
        <v>0</v>
      </c>
      <c r="I1515" s="131">
        <v>1</v>
      </c>
      <c r="J1515" s="131">
        <v>5846469.8300000001</v>
      </c>
      <c r="K1515" s="131">
        <v>65772.78</v>
      </c>
      <c r="L1515" s="131">
        <v>563991.24</v>
      </c>
      <c r="M1515" s="131">
        <v>70567.850000000006</v>
      </c>
      <c r="N1515" s="131">
        <v>1834372.11</v>
      </c>
      <c r="P1515">
        <f t="shared" si="70"/>
        <v>5912242.6100000003</v>
      </c>
      <c r="Q1515">
        <f t="shared" si="71"/>
        <v>1904939.9600000002</v>
      </c>
    </row>
    <row r="1516" spans="1:17" x14ac:dyDescent="0.3">
      <c r="A1516" t="str">
        <f t="shared" si="69"/>
        <v>2015_4554</v>
      </c>
      <c r="C1516" s="131">
        <v>1515</v>
      </c>
      <c r="D1516" s="131">
        <v>4554</v>
      </c>
      <c r="E1516" s="131">
        <v>4554</v>
      </c>
      <c r="F1516" s="131" t="s">
        <v>212</v>
      </c>
      <c r="G1516" s="131">
        <v>2015</v>
      </c>
      <c r="H1516" s="131">
        <v>0</v>
      </c>
      <c r="I1516" s="131">
        <v>1</v>
      </c>
      <c r="J1516" s="131">
        <v>2220816.15</v>
      </c>
      <c r="K1516" s="131">
        <v>0</v>
      </c>
      <c r="L1516" s="131">
        <v>92226.52</v>
      </c>
      <c r="M1516" s="131">
        <v>0</v>
      </c>
      <c r="N1516" s="131">
        <v>1314570.3799999999</v>
      </c>
      <c r="P1516">
        <f t="shared" si="70"/>
        <v>2220816.15</v>
      </c>
      <c r="Q1516">
        <f t="shared" si="71"/>
        <v>1314570.3799999999</v>
      </c>
    </row>
    <row r="1517" spans="1:17" x14ac:dyDescent="0.3">
      <c r="A1517" t="str">
        <f t="shared" si="69"/>
        <v>2015_4572</v>
      </c>
      <c r="C1517" s="131">
        <v>1516</v>
      </c>
      <c r="D1517" s="131">
        <v>4572</v>
      </c>
      <c r="E1517" s="131">
        <v>4572</v>
      </c>
      <c r="F1517" s="131" t="s">
        <v>213</v>
      </c>
      <c r="G1517" s="131">
        <v>2015</v>
      </c>
      <c r="H1517" s="131">
        <v>0</v>
      </c>
      <c r="I1517" s="131">
        <v>1</v>
      </c>
      <c r="J1517" s="131">
        <v>1646413.58</v>
      </c>
      <c r="K1517" s="131">
        <v>474638.29</v>
      </c>
      <c r="L1517" s="131">
        <v>187720.59</v>
      </c>
      <c r="M1517" s="131">
        <v>0</v>
      </c>
      <c r="N1517" s="131">
        <v>1731794.97</v>
      </c>
      <c r="P1517">
        <f t="shared" si="70"/>
        <v>2121051.87</v>
      </c>
      <c r="Q1517">
        <f t="shared" si="71"/>
        <v>1731794.97</v>
      </c>
    </row>
    <row r="1518" spans="1:17" x14ac:dyDescent="0.3">
      <c r="A1518" t="str">
        <f t="shared" si="69"/>
        <v>2015_4581</v>
      </c>
      <c r="C1518" s="131">
        <v>1517</v>
      </c>
      <c r="D1518" s="131">
        <v>4581</v>
      </c>
      <c r="E1518" s="131">
        <v>4581</v>
      </c>
      <c r="F1518" s="131" t="s">
        <v>214</v>
      </c>
      <c r="G1518" s="131">
        <v>2015</v>
      </c>
      <c r="H1518" s="131">
        <v>0</v>
      </c>
      <c r="I1518" s="131">
        <v>1</v>
      </c>
      <c r="J1518" s="131">
        <v>14654306.189999999</v>
      </c>
      <c r="K1518" s="131">
        <v>0</v>
      </c>
      <c r="L1518" s="131">
        <v>1672510.45</v>
      </c>
      <c r="M1518" s="131">
        <v>0</v>
      </c>
      <c r="N1518" s="131">
        <v>7776876.5599999996</v>
      </c>
      <c r="P1518">
        <f t="shared" si="70"/>
        <v>14654306.189999999</v>
      </c>
      <c r="Q1518">
        <f t="shared" si="71"/>
        <v>7776876.5599999996</v>
      </c>
    </row>
    <row r="1519" spans="1:17" x14ac:dyDescent="0.3">
      <c r="A1519" t="str">
        <f t="shared" si="69"/>
        <v>2015_4599</v>
      </c>
      <c r="C1519" s="131">
        <v>1518</v>
      </c>
      <c r="D1519" s="131">
        <v>4599</v>
      </c>
      <c r="E1519" s="131">
        <v>4599</v>
      </c>
      <c r="F1519" s="131" t="s">
        <v>215</v>
      </c>
      <c r="G1519" s="131">
        <v>2015</v>
      </c>
      <c r="H1519" s="131">
        <v>0</v>
      </c>
      <c r="I1519" s="131">
        <v>1</v>
      </c>
      <c r="J1519" s="131">
        <v>2064516.36</v>
      </c>
      <c r="K1519" s="131">
        <v>0</v>
      </c>
      <c r="L1519" s="131">
        <v>346101.98</v>
      </c>
      <c r="M1519" s="131">
        <v>0</v>
      </c>
      <c r="N1519" s="131">
        <v>1079176.3700000001</v>
      </c>
      <c r="P1519">
        <f t="shared" si="70"/>
        <v>2064516.36</v>
      </c>
      <c r="Q1519">
        <f t="shared" si="71"/>
        <v>1079176.3700000001</v>
      </c>
    </row>
    <row r="1520" spans="1:17" x14ac:dyDescent="0.3">
      <c r="A1520" t="str">
        <f t="shared" si="69"/>
        <v>2015_4617</v>
      </c>
      <c r="C1520" s="131">
        <v>1519</v>
      </c>
      <c r="D1520" s="131">
        <v>4617</v>
      </c>
      <c r="E1520" s="131">
        <v>4617</v>
      </c>
      <c r="F1520" s="131" t="s">
        <v>216</v>
      </c>
      <c r="G1520" s="131">
        <v>2015</v>
      </c>
      <c r="H1520" s="131">
        <v>0</v>
      </c>
      <c r="I1520" s="131">
        <v>1</v>
      </c>
      <c r="J1520" s="131">
        <v>1374362.19</v>
      </c>
      <c r="K1520" s="131">
        <v>2000068.29</v>
      </c>
      <c r="L1520" s="131">
        <v>443738.29</v>
      </c>
      <c r="M1520" s="131">
        <v>174038.15</v>
      </c>
      <c r="N1520" s="131">
        <v>1389044.9</v>
      </c>
      <c r="P1520">
        <f t="shared" si="70"/>
        <v>3374430.48</v>
      </c>
      <c r="Q1520">
        <f t="shared" si="71"/>
        <v>1563083.0499999998</v>
      </c>
    </row>
    <row r="1521" spans="1:17" x14ac:dyDescent="0.3">
      <c r="A1521" t="str">
        <f t="shared" si="69"/>
        <v>2015_4662</v>
      </c>
      <c r="C1521" s="131">
        <v>1520</v>
      </c>
      <c r="D1521" s="131">
        <v>4662</v>
      </c>
      <c r="E1521" s="131">
        <v>4662</v>
      </c>
      <c r="F1521" s="131" t="s">
        <v>218</v>
      </c>
      <c r="G1521" s="131">
        <v>2015</v>
      </c>
      <c r="H1521" s="131">
        <v>0</v>
      </c>
      <c r="I1521" s="131">
        <v>1</v>
      </c>
      <c r="J1521" s="131">
        <v>559138.49</v>
      </c>
      <c r="K1521" s="131">
        <v>0</v>
      </c>
      <c r="L1521" s="131">
        <v>208239.32</v>
      </c>
      <c r="M1521" s="131">
        <v>7121.94</v>
      </c>
      <c r="N1521" s="131">
        <v>503195.77</v>
      </c>
      <c r="P1521">
        <f t="shared" si="70"/>
        <v>559138.49</v>
      </c>
      <c r="Q1521">
        <f t="shared" si="71"/>
        <v>510317.71</v>
      </c>
    </row>
    <row r="1522" spans="1:17" x14ac:dyDescent="0.3">
      <c r="A1522" t="str">
        <f t="shared" si="69"/>
        <v>2015_4689</v>
      </c>
      <c r="C1522" s="131">
        <v>1521</v>
      </c>
      <c r="D1522" s="131">
        <v>4689</v>
      </c>
      <c r="E1522" s="131">
        <v>4689</v>
      </c>
      <c r="F1522" s="131" t="s">
        <v>219</v>
      </c>
      <c r="G1522" s="131">
        <v>2015</v>
      </c>
      <c r="H1522" s="131">
        <v>0</v>
      </c>
      <c r="I1522" s="131">
        <v>1</v>
      </c>
      <c r="J1522" s="131">
        <v>1017082.32</v>
      </c>
      <c r="K1522" s="131">
        <v>86667.69</v>
      </c>
      <c r="L1522" s="131">
        <v>101233.03</v>
      </c>
      <c r="M1522" s="131">
        <v>0</v>
      </c>
      <c r="N1522" s="131">
        <v>635291.09</v>
      </c>
      <c r="P1522">
        <f t="shared" si="70"/>
        <v>1103750.01</v>
      </c>
      <c r="Q1522">
        <f t="shared" si="71"/>
        <v>635291.09</v>
      </c>
    </row>
    <row r="1523" spans="1:17" x14ac:dyDescent="0.3">
      <c r="A1523" t="str">
        <f t="shared" si="69"/>
        <v>2015_4644</v>
      </c>
      <c r="C1523" s="131">
        <v>1522</v>
      </c>
      <c r="D1523" s="131">
        <v>4644</v>
      </c>
      <c r="E1523" s="131">
        <v>4644</v>
      </c>
      <c r="F1523" s="131" t="s">
        <v>217</v>
      </c>
      <c r="G1523" s="131">
        <v>2015</v>
      </c>
      <c r="H1523" s="131">
        <v>0</v>
      </c>
      <c r="I1523" s="131">
        <v>1</v>
      </c>
      <c r="J1523" s="131">
        <v>1284101.42</v>
      </c>
      <c r="K1523" s="131">
        <v>0</v>
      </c>
      <c r="L1523" s="131">
        <v>403423.35</v>
      </c>
      <c r="M1523" s="131">
        <v>0</v>
      </c>
      <c r="N1523" s="131">
        <v>867570.17</v>
      </c>
      <c r="P1523">
        <f t="shared" si="70"/>
        <v>1284101.42</v>
      </c>
      <c r="Q1523">
        <f t="shared" si="71"/>
        <v>867570.17</v>
      </c>
    </row>
    <row r="1524" spans="1:17" x14ac:dyDescent="0.3">
      <c r="A1524" t="str">
        <f t="shared" si="69"/>
        <v>2015_4725</v>
      </c>
      <c r="C1524" s="131">
        <v>1523</v>
      </c>
      <c r="D1524" s="131">
        <v>4725</v>
      </c>
      <c r="E1524" s="131">
        <v>4725</v>
      </c>
      <c r="F1524" s="131" t="s">
        <v>220</v>
      </c>
      <c r="G1524" s="131">
        <v>2015</v>
      </c>
      <c r="H1524" s="131">
        <v>0</v>
      </c>
      <c r="I1524" s="131">
        <v>1</v>
      </c>
      <c r="J1524" s="131">
        <v>100</v>
      </c>
      <c r="K1524" s="131">
        <v>3029488.67</v>
      </c>
      <c r="L1524" s="131">
        <v>1065143.6100000001</v>
      </c>
      <c r="M1524" s="131">
        <v>0</v>
      </c>
      <c r="N1524" s="131">
        <v>2021082.45</v>
      </c>
      <c r="P1524">
        <f t="shared" si="70"/>
        <v>3029588.67</v>
      </c>
      <c r="Q1524">
        <f t="shared" si="71"/>
        <v>2021082.45</v>
      </c>
    </row>
    <row r="1525" spans="1:17" x14ac:dyDescent="0.3">
      <c r="A1525" t="str">
        <f t="shared" si="69"/>
        <v>2015_2673</v>
      </c>
      <c r="C1525" s="131">
        <v>1524</v>
      </c>
      <c r="D1525" s="131">
        <v>2673</v>
      </c>
      <c r="E1525" s="131">
        <v>2673</v>
      </c>
      <c r="F1525" s="131" t="s">
        <v>141</v>
      </c>
      <c r="G1525" s="131">
        <v>2015</v>
      </c>
      <c r="H1525" s="131">
        <v>0</v>
      </c>
      <c r="I1525" s="131">
        <v>1</v>
      </c>
      <c r="J1525" s="131">
        <v>488013.94</v>
      </c>
      <c r="K1525" s="131">
        <v>1957510.42</v>
      </c>
      <c r="L1525" s="131">
        <v>205958.6</v>
      </c>
      <c r="M1525" s="131">
        <v>0</v>
      </c>
      <c r="N1525" s="131">
        <v>1803560.4</v>
      </c>
      <c r="P1525">
        <f t="shared" si="70"/>
        <v>2445524.36</v>
      </c>
      <c r="Q1525">
        <f t="shared" si="71"/>
        <v>1803560.4</v>
      </c>
    </row>
    <row r="1526" spans="1:17" x14ac:dyDescent="0.3">
      <c r="A1526" t="str">
        <f t="shared" si="69"/>
        <v>2015_153</v>
      </c>
      <c r="C1526" s="131">
        <v>1525</v>
      </c>
      <c r="D1526" s="131">
        <v>153</v>
      </c>
      <c r="E1526" s="131">
        <v>153</v>
      </c>
      <c r="F1526" s="131" t="s">
        <v>41</v>
      </c>
      <c r="G1526" s="131">
        <v>2015</v>
      </c>
      <c r="H1526" s="131">
        <v>0</v>
      </c>
      <c r="I1526" s="131">
        <v>1</v>
      </c>
      <c r="J1526" s="131">
        <v>852674.69</v>
      </c>
      <c r="K1526" s="131">
        <v>0</v>
      </c>
      <c r="L1526" s="131">
        <v>439106.36</v>
      </c>
      <c r="M1526" s="131">
        <v>0</v>
      </c>
      <c r="N1526" s="131">
        <v>-78536.08</v>
      </c>
      <c r="P1526">
        <f t="shared" si="70"/>
        <v>852674.69</v>
      </c>
      <c r="Q1526">
        <f t="shared" si="71"/>
        <v>-78536.08</v>
      </c>
    </row>
    <row r="1527" spans="1:17" x14ac:dyDescent="0.3">
      <c r="A1527" t="str">
        <f t="shared" si="69"/>
        <v>2015_3691</v>
      </c>
      <c r="C1527" s="131">
        <v>1526</v>
      </c>
      <c r="D1527" s="131">
        <v>3691</v>
      </c>
      <c r="E1527" s="131">
        <v>3691</v>
      </c>
      <c r="F1527" s="131" t="s">
        <v>180</v>
      </c>
      <c r="G1527" s="131">
        <v>2015</v>
      </c>
      <c r="H1527" s="131">
        <v>0</v>
      </c>
      <c r="I1527" s="131">
        <v>1</v>
      </c>
      <c r="J1527" s="131">
        <v>879525.21</v>
      </c>
      <c r="K1527" s="131">
        <v>30318.99</v>
      </c>
      <c r="L1527" s="131">
        <v>208494.04</v>
      </c>
      <c r="M1527" s="131">
        <v>975.1</v>
      </c>
      <c r="N1527" s="131">
        <v>599076.01</v>
      </c>
      <c r="P1527">
        <f t="shared" si="70"/>
        <v>909844.2</v>
      </c>
      <c r="Q1527">
        <f t="shared" si="71"/>
        <v>600051.11</v>
      </c>
    </row>
    <row r="1528" spans="1:17" x14ac:dyDescent="0.3">
      <c r="A1528" t="str">
        <f t="shared" si="69"/>
        <v>2015_4774</v>
      </c>
      <c r="C1528" s="131">
        <v>1527</v>
      </c>
      <c r="D1528" s="131">
        <v>4774</v>
      </c>
      <c r="E1528" s="131">
        <v>4774</v>
      </c>
      <c r="F1528" s="131" t="s">
        <v>817</v>
      </c>
      <c r="G1528" s="131">
        <v>2015</v>
      </c>
      <c r="H1528" s="131">
        <v>0</v>
      </c>
      <c r="I1528" s="131">
        <v>2</v>
      </c>
      <c r="J1528" s="131">
        <v>3015195.12</v>
      </c>
      <c r="K1528" s="131">
        <v>805954.53</v>
      </c>
      <c r="L1528" s="131">
        <v>531268.68999999994</v>
      </c>
      <c r="M1528" s="131">
        <v>34258.480000000003</v>
      </c>
      <c r="N1528" s="131">
        <v>1760703.01</v>
      </c>
      <c r="P1528">
        <f t="shared" si="70"/>
        <v>3821149.6500000004</v>
      </c>
      <c r="Q1528">
        <f t="shared" si="71"/>
        <v>1794961.49</v>
      </c>
    </row>
    <row r="1529" spans="1:17" x14ac:dyDescent="0.3">
      <c r="A1529" t="str">
        <f t="shared" si="69"/>
        <v>2015_873</v>
      </c>
      <c r="C1529" s="131">
        <v>1528</v>
      </c>
      <c r="D1529" s="131">
        <v>873</v>
      </c>
      <c r="E1529" s="131">
        <v>873</v>
      </c>
      <c r="F1529" s="131" t="s">
        <v>67</v>
      </c>
      <c r="G1529" s="131">
        <v>2015</v>
      </c>
      <c r="H1529" s="131">
        <v>0</v>
      </c>
      <c r="I1529" s="131">
        <v>1</v>
      </c>
      <c r="J1529" s="131">
        <v>4584.7</v>
      </c>
      <c r="K1529" s="131">
        <v>1275053.4099999999</v>
      </c>
      <c r="L1529" s="131">
        <v>66837.53</v>
      </c>
      <c r="M1529" s="131">
        <v>24228</v>
      </c>
      <c r="N1529" s="131">
        <v>553336.53</v>
      </c>
      <c r="P1529">
        <f t="shared" si="70"/>
        <v>1279638.1099999999</v>
      </c>
      <c r="Q1529">
        <f t="shared" si="71"/>
        <v>577564.53</v>
      </c>
    </row>
    <row r="1530" spans="1:17" x14ac:dyDescent="0.3">
      <c r="A1530" t="str">
        <f t="shared" si="69"/>
        <v>2015_4778</v>
      </c>
      <c r="C1530" s="131">
        <v>1529</v>
      </c>
      <c r="D1530" s="131">
        <v>4778</v>
      </c>
      <c r="E1530" s="131">
        <v>4778</v>
      </c>
      <c r="F1530" s="131" t="s">
        <v>227</v>
      </c>
      <c r="G1530" s="131">
        <v>2015</v>
      </c>
      <c r="H1530" s="131">
        <v>0</v>
      </c>
      <c r="I1530" s="131">
        <v>1</v>
      </c>
      <c r="J1530" s="131">
        <v>735437.56</v>
      </c>
      <c r="K1530" s="131">
        <v>426996.09</v>
      </c>
      <c r="L1530" s="131">
        <v>155906.92000000001</v>
      </c>
      <c r="M1530" s="131">
        <v>0</v>
      </c>
      <c r="N1530" s="131">
        <v>841464.13</v>
      </c>
      <c r="P1530">
        <f t="shared" si="70"/>
        <v>1162433.6500000001</v>
      </c>
      <c r="Q1530">
        <f t="shared" si="71"/>
        <v>841464.13</v>
      </c>
    </row>
    <row r="1531" spans="1:17" x14ac:dyDescent="0.3">
      <c r="A1531" t="str">
        <f t="shared" si="69"/>
        <v>2015_4777</v>
      </c>
      <c r="C1531" s="131">
        <v>1530</v>
      </c>
      <c r="D1531" s="131">
        <v>4777</v>
      </c>
      <c r="E1531" s="131">
        <v>4777</v>
      </c>
      <c r="F1531" s="131" t="s">
        <v>226</v>
      </c>
      <c r="G1531" s="131">
        <v>2015</v>
      </c>
      <c r="H1531" s="131">
        <v>0</v>
      </c>
      <c r="I1531" s="131">
        <v>1</v>
      </c>
      <c r="J1531" s="131">
        <v>2305554.61</v>
      </c>
      <c r="K1531" s="131">
        <v>0</v>
      </c>
      <c r="L1531" s="131">
        <v>168203.68</v>
      </c>
      <c r="M1531" s="131">
        <v>0</v>
      </c>
      <c r="N1531" s="131">
        <v>1494345.48</v>
      </c>
      <c r="P1531">
        <f t="shared" si="70"/>
        <v>2305554.61</v>
      </c>
      <c r="Q1531">
        <f t="shared" si="71"/>
        <v>1494345.48</v>
      </c>
    </row>
    <row r="1532" spans="1:17" x14ac:dyDescent="0.3">
      <c r="A1532" t="str">
        <f t="shared" si="69"/>
        <v>2015_4776</v>
      </c>
      <c r="C1532" s="131">
        <v>1531</v>
      </c>
      <c r="D1532" s="131">
        <v>4776</v>
      </c>
      <c r="E1532" s="131">
        <v>4776</v>
      </c>
      <c r="F1532" s="131" t="s">
        <v>225</v>
      </c>
      <c r="G1532" s="131">
        <v>2015</v>
      </c>
      <c r="H1532" s="131">
        <v>0</v>
      </c>
      <c r="I1532" s="131">
        <v>1</v>
      </c>
      <c r="J1532" s="131">
        <v>0</v>
      </c>
      <c r="K1532" s="131">
        <v>1317450.72</v>
      </c>
      <c r="L1532" s="131">
        <v>180575.29</v>
      </c>
      <c r="M1532" s="131">
        <v>0</v>
      </c>
      <c r="N1532" s="131">
        <v>958212.3</v>
      </c>
      <c r="P1532">
        <f t="shared" si="70"/>
        <v>1317450.72</v>
      </c>
      <c r="Q1532">
        <f t="shared" si="71"/>
        <v>958212.3</v>
      </c>
    </row>
    <row r="1533" spans="1:17" x14ac:dyDescent="0.3">
      <c r="A1533" t="str">
        <f t="shared" si="69"/>
        <v>2015_4779</v>
      </c>
      <c r="C1533" s="131">
        <v>1532</v>
      </c>
      <c r="D1533" s="131">
        <v>4779</v>
      </c>
      <c r="E1533" s="131">
        <v>4779</v>
      </c>
      <c r="F1533" s="131" t="s">
        <v>228</v>
      </c>
      <c r="G1533" s="131">
        <v>2015</v>
      </c>
      <c r="H1533" s="131">
        <v>0</v>
      </c>
      <c r="I1533" s="131">
        <v>1</v>
      </c>
      <c r="J1533" s="131">
        <v>3904739.54</v>
      </c>
      <c r="K1533" s="131">
        <v>0</v>
      </c>
      <c r="L1533" s="131">
        <v>476998.95</v>
      </c>
      <c r="M1533" s="131">
        <v>121185.68</v>
      </c>
      <c r="N1533" s="131">
        <v>3459075.45</v>
      </c>
      <c r="P1533">
        <f t="shared" si="70"/>
        <v>3904739.54</v>
      </c>
      <c r="Q1533">
        <f t="shared" si="71"/>
        <v>3580261.1300000004</v>
      </c>
    </row>
    <row r="1534" spans="1:17" x14ac:dyDescent="0.3">
      <c r="A1534" t="str">
        <f t="shared" si="69"/>
        <v>2015_4784</v>
      </c>
      <c r="C1534" s="131">
        <v>1533</v>
      </c>
      <c r="D1534" s="131">
        <v>4784</v>
      </c>
      <c r="E1534" s="131">
        <v>4784</v>
      </c>
      <c r="F1534" s="131" t="s">
        <v>229</v>
      </c>
      <c r="G1534" s="131">
        <v>2015</v>
      </c>
      <c r="H1534" s="131">
        <v>0</v>
      </c>
      <c r="I1534" s="131">
        <v>1</v>
      </c>
      <c r="J1534" s="131">
        <v>535125.44999999995</v>
      </c>
      <c r="K1534" s="131">
        <v>7757367.1900000004</v>
      </c>
      <c r="L1534" s="131">
        <v>466930.03</v>
      </c>
      <c r="M1534" s="131">
        <v>188587.96</v>
      </c>
      <c r="N1534" s="131">
        <v>4810425.38</v>
      </c>
      <c r="P1534">
        <f t="shared" si="70"/>
        <v>8292492.6400000006</v>
      </c>
      <c r="Q1534">
        <f t="shared" si="71"/>
        <v>4999013.34</v>
      </c>
    </row>
    <row r="1535" spans="1:17" x14ac:dyDescent="0.3">
      <c r="A1535" t="str">
        <f t="shared" si="69"/>
        <v>2015_4785</v>
      </c>
      <c r="C1535" s="131">
        <v>1534</v>
      </c>
      <c r="D1535" s="131">
        <v>4785</v>
      </c>
      <c r="E1535" s="131">
        <v>4785</v>
      </c>
      <c r="F1535" s="131" t="s">
        <v>793</v>
      </c>
      <c r="G1535" s="131">
        <v>2015</v>
      </c>
      <c r="H1535" s="131">
        <v>0</v>
      </c>
      <c r="I1535" s="131">
        <v>1</v>
      </c>
      <c r="J1535" s="131">
        <v>26129.58</v>
      </c>
      <c r="K1535" s="131">
        <v>1696379.07</v>
      </c>
      <c r="L1535" s="131">
        <v>276266.45</v>
      </c>
      <c r="M1535" s="131">
        <v>0</v>
      </c>
      <c r="N1535" s="131">
        <v>933562.91</v>
      </c>
      <c r="P1535">
        <f t="shared" si="70"/>
        <v>1722508.6500000001</v>
      </c>
      <c r="Q1535">
        <f t="shared" si="71"/>
        <v>933562.91</v>
      </c>
    </row>
    <row r="1536" spans="1:17" x14ac:dyDescent="0.3">
      <c r="A1536" t="str">
        <f t="shared" si="69"/>
        <v>2015_333</v>
      </c>
      <c r="C1536" s="131">
        <v>1535</v>
      </c>
      <c r="D1536" s="131">
        <v>333</v>
      </c>
      <c r="E1536" s="131">
        <v>333</v>
      </c>
      <c r="F1536" s="131" t="s">
        <v>357</v>
      </c>
      <c r="G1536" s="131">
        <v>2015</v>
      </c>
      <c r="H1536" s="131">
        <v>0</v>
      </c>
      <c r="I1536" s="131">
        <v>1</v>
      </c>
      <c r="J1536" s="131">
        <v>1750028.68</v>
      </c>
      <c r="K1536" s="131">
        <v>0</v>
      </c>
      <c r="L1536" s="131">
        <v>280451.90999999997</v>
      </c>
      <c r="M1536" s="131">
        <v>0</v>
      </c>
      <c r="N1536" s="131">
        <v>1177110.6299999999</v>
      </c>
      <c r="P1536">
        <f t="shared" si="70"/>
        <v>1750028.68</v>
      </c>
      <c r="Q1536">
        <f t="shared" si="71"/>
        <v>1177110.6299999999</v>
      </c>
    </row>
    <row r="1537" spans="1:17" x14ac:dyDescent="0.3">
      <c r="A1537" t="str">
        <f t="shared" si="69"/>
        <v>2015_4773</v>
      </c>
      <c r="C1537" s="131">
        <v>1536</v>
      </c>
      <c r="D1537" s="131">
        <v>4773</v>
      </c>
      <c r="E1537" s="131">
        <v>4773</v>
      </c>
      <c r="F1537" s="131" t="s">
        <v>222</v>
      </c>
      <c r="G1537" s="131">
        <v>2015</v>
      </c>
      <c r="H1537" s="131">
        <v>0</v>
      </c>
      <c r="I1537" s="131">
        <v>1</v>
      </c>
      <c r="J1537" s="131">
        <v>1120403.2</v>
      </c>
      <c r="K1537" s="131">
        <v>0</v>
      </c>
      <c r="L1537" s="131">
        <v>119774.04</v>
      </c>
      <c r="M1537" s="131">
        <v>0</v>
      </c>
      <c r="N1537" s="131">
        <v>766092.5</v>
      </c>
      <c r="P1537">
        <f t="shared" si="70"/>
        <v>1120403.2</v>
      </c>
      <c r="Q1537">
        <f t="shared" si="71"/>
        <v>766092.5</v>
      </c>
    </row>
    <row r="1538" spans="1:17" x14ac:dyDescent="0.3">
      <c r="A1538" t="str">
        <f t="shared" ref="A1538:A1601" si="72">CONCATENATE(G1538,"_",D1538)</f>
        <v>2015_4788</v>
      </c>
      <c r="C1538" s="131">
        <v>1537</v>
      </c>
      <c r="D1538" s="131">
        <v>4788</v>
      </c>
      <c r="E1538" s="131">
        <v>4788</v>
      </c>
      <c r="F1538" s="131" t="s">
        <v>232</v>
      </c>
      <c r="G1538" s="131">
        <v>2015</v>
      </c>
      <c r="H1538" s="131">
        <v>0</v>
      </c>
      <c r="I1538" s="131">
        <v>1</v>
      </c>
      <c r="J1538" s="131">
        <v>1518574.8</v>
      </c>
      <c r="K1538" s="131">
        <v>0</v>
      </c>
      <c r="L1538" s="131">
        <v>164011.98000000001</v>
      </c>
      <c r="M1538" s="131">
        <v>0</v>
      </c>
      <c r="N1538" s="131">
        <v>719394.87</v>
      </c>
      <c r="P1538">
        <f t="shared" si="70"/>
        <v>1518574.8</v>
      </c>
      <c r="Q1538">
        <f t="shared" si="71"/>
        <v>719394.87</v>
      </c>
    </row>
    <row r="1539" spans="1:17" x14ac:dyDescent="0.3">
      <c r="A1539" t="str">
        <f t="shared" si="72"/>
        <v>2015_4797</v>
      </c>
      <c r="C1539" s="131">
        <v>1538</v>
      </c>
      <c r="D1539" s="131">
        <v>4797</v>
      </c>
      <c r="E1539" s="131">
        <v>4797</v>
      </c>
      <c r="F1539" s="131" t="s">
        <v>233</v>
      </c>
      <c r="G1539" s="131">
        <v>2015</v>
      </c>
      <c r="H1539" s="131">
        <v>0</v>
      </c>
      <c r="I1539" s="131">
        <v>1</v>
      </c>
      <c r="J1539" s="131">
        <v>150095.22</v>
      </c>
      <c r="K1539" s="131">
        <v>8872425.3699999992</v>
      </c>
      <c r="L1539" s="131">
        <v>651640.5</v>
      </c>
      <c r="M1539" s="131">
        <v>147877.92000000001</v>
      </c>
      <c r="N1539" s="131">
        <v>4157086.39</v>
      </c>
      <c r="P1539">
        <f t="shared" ref="P1539:P1602" si="73">SUM(J1539:K1539)</f>
        <v>9022520.5899999999</v>
      </c>
      <c r="Q1539">
        <f t="shared" ref="Q1539:Q1602" si="74">SUM(M1539:N1539)</f>
        <v>4304964.3100000005</v>
      </c>
    </row>
    <row r="1540" spans="1:17" x14ac:dyDescent="0.3">
      <c r="A1540" t="str">
        <f t="shared" si="72"/>
        <v>2015_4860</v>
      </c>
      <c r="C1540" s="131">
        <v>1539</v>
      </c>
      <c r="D1540" s="131">
        <v>4860</v>
      </c>
      <c r="E1540" s="131">
        <v>4860</v>
      </c>
      <c r="F1540" s="131" t="s">
        <v>981</v>
      </c>
      <c r="G1540" s="131">
        <v>2015</v>
      </c>
      <c r="H1540" s="131">
        <v>0</v>
      </c>
      <c r="I1540" s="131">
        <v>2</v>
      </c>
      <c r="J1540" s="131">
        <v>3995389.98</v>
      </c>
      <c r="K1540" s="131">
        <v>0</v>
      </c>
      <c r="L1540" s="131">
        <v>493965.68</v>
      </c>
      <c r="M1540" s="131">
        <v>3827.38</v>
      </c>
      <c r="N1540" s="131">
        <v>2418799.34</v>
      </c>
      <c r="P1540">
        <f t="shared" si="73"/>
        <v>3995389.98</v>
      </c>
      <c r="Q1540">
        <f t="shared" si="74"/>
        <v>2422626.7199999997</v>
      </c>
    </row>
    <row r="1541" spans="1:17" x14ac:dyDescent="0.3">
      <c r="A1541" t="str">
        <f t="shared" si="72"/>
        <v>2015_4869</v>
      </c>
      <c r="C1541" s="131">
        <v>1540</v>
      </c>
      <c r="D1541" s="131">
        <v>4869</v>
      </c>
      <c r="E1541" s="131">
        <v>4869</v>
      </c>
      <c r="F1541" s="131" t="s">
        <v>235</v>
      </c>
      <c r="G1541" s="131">
        <v>2015</v>
      </c>
      <c r="H1541" s="131">
        <v>0</v>
      </c>
      <c r="I1541" s="131">
        <v>1</v>
      </c>
      <c r="J1541" s="131">
        <v>6294899.2800000003</v>
      </c>
      <c r="K1541" s="131">
        <v>0</v>
      </c>
      <c r="L1541" s="131">
        <v>689714.95</v>
      </c>
      <c r="M1541" s="131">
        <v>0</v>
      </c>
      <c r="N1541" s="131">
        <v>4373160.32</v>
      </c>
      <c r="P1541">
        <f t="shared" si="73"/>
        <v>6294899.2800000003</v>
      </c>
      <c r="Q1541">
        <f t="shared" si="74"/>
        <v>4373160.32</v>
      </c>
    </row>
    <row r="1542" spans="1:17" x14ac:dyDescent="0.3">
      <c r="A1542" t="str">
        <f t="shared" si="72"/>
        <v>2015_4878</v>
      </c>
      <c r="C1542" s="131">
        <v>1541</v>
      </c>
      <c r="D1542" s="131">
        <v>4878</v>
      </c>
      <c r="E1542" s="131">
        <v>4878</v>
      </c>
      <c r="F1542" s="131" t="s">
        <v>236</v>
      </c>
      <c r="G1542" s="131">
        <v>2015</v>
      </c>
      <c r="H1542" s="131">
        <v>0</v>
      </c>
      <c r="I1542" s="131">
        <v>1</v>
      </c>
      <c r="J1542" s="131">
        <v>2925313.13</v>
      </c>
      <c r="K1542" s="131">
        <v>0</v>
      </c>
      <c r="L1542" s="131">
        <v>501254.44</v>
      </c>
      <c r="M1542" s="131">
        <v>0</v>
      </c>
      <c r="N1542" s="131">
        <v>1708779.28</v>
      </c>
      <c r="P1542">
        <f t="shared" si="73"/>
        <v>2925313.13</v>
      </c>
      <c r="Q1542">
        <f t="shared" si="74"/>
        <v>1708779.28</v>
      </c>
    </row>
    <row r="1543" spans="1:17" x14ac:dyDescent="0.3">
      <c r="A1543" t="str">
        <f t="shared" si="72"/>
        <v>2015_4890</v>
      </c>
      <c r="C1543" s="131">
        <v>1542</v>
      </c>
      <c r="D1543" s="131">
        <v>4890</v>
      </c>
      <c r="E1543" s="131">
        <v>4890</v>
      </c>
      <c r="F1543" s="131" t="s">
        <v>237</v>
      </c>
      <c r="G1543" s="131">
        <v>2015</v>
      </c>
      <c r="H1543" s="131">
        <v>0</v>
      </c>
      <c r="I1543" s="131">
        <v>1</v>
      </c>
      <c r="J1543" s="131">
        <v>2323684.2799999998</v>
      </c>
      <c r="K1543" s="131">
        <v>0</v>
      </c>
      <c r="L1543" s="131">
        <v>488433.12</v>
      </c>
      <c r="M1543" s="131">
        <v>22707.96</v>
      </c>
      <c r="N1543" s="131">
        <v>917170.17</v>
      </c>
      <c r="P1543">
        <f t="shared" si="73"/>
        <v>2323684.2799999998</v>
      </c>
      <c r="Q1543">
        <f t="shared" si="74"/>
        <v>939878.13</v>
      </c>
    </row>
    <row r="1544" spans="1:17" x14ac:dyDescent="0.3">
      <c r="A1544" t="str">
        <f t="shared" si="72"/>
        <v>2015_4905</v>
      </c>
      <c r="C1544" s="131">
        <v>1543</v>
      </c>
      <c r="D1544" s="131">
        <v>4905</v>
      </c>
      <c r="E1544" s="131">
        <v>4905</v>
      </c>
      <c r="F1544" s="131" t="s">
        <v>794</v>
      </c>
      <c r="G1544" s="131">
        <v>2015</v>
      </c>
      <c r="H1544" s="131">
        <v>0</v>
      </c>
      <c r="I1544" s="131">
        <v>1</v>
      </c>
      <c r="J1544" s="131">
        <v>414998.02</v>
      </c>
      <c r="K1544" s="131">
        <v>0</v>
      </c>
      <c r="L1544" s="131">
        <v>301092.62</v>
      </c>
      <c r="M1544" s="131">
        <v>0</v>
      </c>
      <c r="N1544" s="131">
        <v>-177568.49</v>
      </c>
      <c r="P1544">
        <f t="shared" si="73"/>
        <v>414998.02</v>
      </c>
      <c r="Q1544">
        <f t="shared" si="74"/>
        <v>-177568.49</v>
      </c>
    </row>
    <row r="1545" spans="1:17" x14ac:dyDescent="0.3">
      <c r="A1545" t="str">
        <f t="shared" si="72"/>
        <v>2015_4978</v>
      </c>
      <c r="C1545" s="131">
        <v>1544</v>
      </c>
      <c r="D1545" s="131">
        <v>4978</v>
      </c>
      <c r="E1545" s="131">
        <v>4978</v>
      </c>
      <c r="F1545" s="131" t="s">
        <v>238</v>
      </c>
      <c r="G1545" s="131">
        <v>2015</v>
      </c>
      <c r="H1545" s="131">
        <v>0</v>
      </c>
      <c r="I1545" s="131">
        <v>1</v>
      </c>
      <c r="J1545" s="131">
        <v>214296.17</v>
      </c>
      <c r="K1545" s="131">
        <v>0</v>
      </c>
      <c r="L1545" s="131">
        <v>72132.28</v>
      </c>
      <c r="M1545" s="131">
        <v>0</v>
      </c>
      <c r="N1545" s="131">
        <v>-68391.33</v>
      </c>
      <c r="P1545">
        <f t="shared" si="73"/>
        <v>214296.17</v>
      </c>
      <c r="Q1545">
        <f t="shared" si="74"/>
        <v>-68391.33</v>
      </c>
    </row>
    <row r="1546" spans="1:17" x14ac:dyDescent="0.3">
      <c r="A1546" t="str">
        <f t="shared" si="72"/>
        <v>2015_4995</v>
      </c>
      <c r="C1546" s="131">
        <v>1545</v>
      </c>
      <c r="D1546" s="131">
        <v>4995</v>
      </c>
      <c r="E1546" s="131">
        <v>4995</v>
      </c>
      <c r="F1546" s="131" t="s">
        <v>239</v>
      </c>
      <c r="G1546" s="131">
        <v>2015</v>
      </c>
      <c r="H1546" s="131">
        <v>0</v>
      </c>
      <c r="I1546" s="131">
        <v>1</v>
      </c>
      <c r="J1546" s="131">
        <v>3561227.18</v>
      </c>
      <c r="K1546" s="131">
        <v>0</v>
      </c>
      <c r="L1546" s="131">
        <v>409425.2</v>
      </c>
      <c r="M1546" s="131">
        <v>73855.600000000006</v>
      </c>
      <c r="N1546" s="131">
        <v>2067614.97</v>
      </c>
      <c r="P1546">
        <f t="shared" si="73"/>
        <v>3561227.18</v>
      </c>
      <c r="Q1546">
        <f t="shared" si="74"/>
        <v>2141470.5699999998</v>
      </c>
    </row>
    <row r="1547" spans="1:17" x14ac:dyDescent="0.3">
      <c r="A1547" t="str">
        <f t="shared" si="72"/>
        <v>2015_5013</v>
      </c>
      <c r="C1547" s="131">
        <v>1546</v>
      </c>
      <c r="D1547" s="131">
        <v>5013</v>
      </c>
      <c r="E1547" s="131">
        <v>5013</v>
      </c>
      <c r="F1547" s="131" t="s">
        <v>240</v>
      </c>
      <c r="G1547" s="131">
        <v>2015</v>
      </c>
      <c r="H1547" s="131">
        <v>0</v>
      </c>
      <c r="I1547" s="131">
        <v>1</v>
      </c>
      <c r="J1547" s="131">
        <v>3753368.42</v>
      </c>
      <c r="K1547" s="131">
        <v>0</v>
      </c>
      <c r="L1547" s="131">
        <v>337852.39</v>
      </c>
      <c r="M1547" s="131">
        <v>0</v>
      </c>
      <c r="N1547" s="131">
        <v>1121092.67</v>
      </c>
      <c r="P1547">
        <f t="shared" si="73"/>
        <v>3753368.42</v>
      </c>
      <c r="Q1547">
        <f t="shared" si="74"/>
        <v>1121092.67</v>
      </c>
    </row>
    <row r="1548" spans="1:17" x14ac:dyDescent="0.3">
      <c r="A1548" t="str">
        <f t="shared" si="72"/>
        <v>2015_5049</v>
      </c>
      <c r="C1548" s="131">
        <v>1547</v>
      </c>
      <c r="D1548" s="131">
        <v>5049</v>
      </c>
      <c r="E1548" s="131">
        <v>5049</v>
      </c>
      <c r="F1548" s="131" t="s">
        <v>241</v>
      </c>
      <c r="G1548" s="131">
        <v>2015</v>
      </c>
      <c r="H1548" s="131">
        <v>0</v>
      </c>
      <c r="I1548" s="131">
        <v>1</v>
      </c>
      <c r="J1548" s="131">
        <v>12320468.880000001</v>
      </c>
      <c r="K1548" s="131">
        <v>0</v>
      </c>
      <c r="L1548" s="131">
        <v>1600457.3</v>
      </c>
      <c r="M1548" s="131">
        <v>0</v>
      </c>
      <c r="N1548" s="131">
        <v>6082025.4500000002</v>
      </c>
      <c r="P1548">
        <f t="shared" si="73"/>
        <v>12320468.880000001</v>
      </c>
      <c r="Q1548">
        <f t="shared" si="74"/>
        <v>6082025.4500000002</v>
      </c>
    </row>
    <row r="1549" spans="1:17" x14ac:dyDescent="0.3">
      <c r="A1549" t="str">
        <f t="shared" si="72"/>
        <v>2015_5319</v>
      </c>
      <c r="C1549" s="131">
        <v>1548</v>
      </c>
      <c r="D1549" s="131">
        <v>5319</v>
      </c>
      <c r="E1549" s="131">
        <v>5160</v>
      </c>
      <c r="F1549" s="131" t="s">
        <v>18</v>
      </c>
      <c r="G1549" s="131">
        <v>2015</v>
      </c>
      <c r="H1549" s="131">
        <v>0</v>
      </c>
      <c r="I1549" s="131">
        <v>1</v>
      </c>
      <c r="J1549" s="131">
        <v>516982.39</v>
      </c>
      <c r="K1549" s="131">
        <v>1770741.5</v>
      </c>
      <c r="L1549" s="131">
        <v>262137.38</v>
      </c>
      <c r="M1549" s="131">
        <v>139052.9</v>
      </c>
      <c r="N1549" s="131">
        <v>1988815.8</v>
      </c>
      <c r="P1549">
        <f t="shared" si="73"/>
        <v>2287723.89</v>
      </c>
      <c r="Q1549">
        <f t="shared" si="74"/>
        <v>2127868.7000000002</v>
      </c>
    </row>
    <row r="1550" spans="1:17" x14ac:dyDescent="0.3">
      <c r="A1550" t="str">
        <f t="shared" si="72"/>
        <v>2015_5121</v>
      </c>
      <c r="C1550" s="131">
        <v>1549</v>
      </c>
      <c r="D1550" s="131">
        <v>5121</v>
      </c>
      <c r="E1550" s="131">
        <v>5121</v>
      </c>
      <c r="F1550" s="131" t="s">
        <v>242</v>
      </c>
      <c r="G1550" s="131">
        <v>2015</v>
      </c>
      <c r="H1550" s="131">
        <v>0</v>
      </c>
      <c r="I1550" s="131">
        <v>1</v>
      </c>
      <c r="J1550" s="131">
        <v>2424926.14</v>
      </c>
      <c r="K1550" s="131">
        <v>0</v>
      </c>
      <c r="L1550" s="131">
        <v>129026.53</v>
      </c>
      <c r="M1550" s="131">
        <v>0</v>
      </c>
      <c r="N1550" s="131">
        <v>1647614.2</v>
      </c>
      <c r="P1550">
        <f t="shared" si="73"/>
        <v>2424926.14</v>
      </c>
      <c r="Q1550">
        <f t="shared" si="74"/>
        <v>1647614.2</v>
      </c>
    </row>
    <row r="1551" spans="1:17" x14ac:dyDescent="0.3">
      <c r="A1551" t="str">
        <f t="shared" si="72"/>
        <v>2015_5139</v>
      </c>
      <c r="C1551" s="131">
        <v>1550</v>
      </c>
      <c r="D1551" s="131">
        <v>5139</v>
      </c>
      <c r="E1551" s="131">
        <v>5139</v>
      </c>
      <c r="F1551" s="131" t="s">
        <v>243</v>
      </c>
      <c r="G1551" s="131">
        <v>2015</v>
      </c>
      <c r="H1551" s="131">
        <v>0</v>
      </c>
      <c r="I1551" s="131">
        <v>1</v>
      </c>
      <c r="J1551" s="131">
        <v>532289.9</v>
      </c>
      <c r="K1551" s="131">
        <v>0</v>
      </c>
      <c r="L1551" s="131">
        <v>0</v>
      </c>
      <c r="M1551" s="131">
        <v>0</v>
      </c>
      <c r="N1551" s="131">
        <v>405398.98</v>
      </c>
      <c r="P1551">
        <f t="shared" si="73"/>
        <v>532289.9</v>
      </c>
      <c r="Q1551">
        <f t="shared" si="74"/>
        <v>405398.98</v>
      </c>
    </row>
    <row r="1552" spans="1:17" x14ac:dyDescent="0.3">
      <c r="A1552" t="str">
        <f t="shared" si="72"/>
        <v>2015_5163</v>
      </c>
      <c r="C1552" s="131">
        <v>1551</v>
      </c>
      <c r="D1552" s="131">
        <v>5163</v>
      </c>
      <c r="E1552" s="131">
        <v>5163</v>
      </c>
      <c r="F1552" s="131" t="s">
        <v>244</v>
      </c>
      <c r="G1552" s="131">
        <v>2015</v>
      </c>
      <c r="H1552" s="131">
        <v>0</v>
      </c>
      <c r="I1552" s="131">
        <v>1</v>
      </c>
      <c r="J1552" s="131">
        <v>1605629.46</v>
      </c>
      <c r="K1552" s="131">
        <v>0</v>
      </c>
      <c r="L1552" s="131">
        <v>314194.2</v>
      </c>
      <c r="M1552" s="131">
        <v>0</v>
      </c>
      <c r="N1552" s="131">
        <v>1366440.24</v>
      </c>
      <c r="P1552">
        <f t="shared" si="73"/>
        <v>1605629.46</v>
      </c>
      <c r="Q1552">
        <f t="shared" si="74"/>
        <v>1366440.24</v>
      </c>
    </row>
    <row r="1553" spans="1:17" x14ac:dyDescent="0.3">
      <c r="A1553" t="str">
        <f t="shared" si="72"/>
        <v>2015_5166</v>
      </c>
      <c r="C1553" s="131">
        <v>1552</v>
      </c>
      <c r="D1553" s="131">
        <v>5166</v>
      </c>
      <c r="E1553" s="131">
        <v>5166</v>
      </c>
      <c r="F1553" s="131" t="s">
        <v>245</v>
      </c>
      <c r="G1553" s="131">
        <v>2015</v>
      </c>
      <c r="H1553" s="131">
        <v>0</v>
      </c>
      <c r="I1553" s="131">
        <v>1</v>
      </c>
      <c r="J1553" s="131">
        <v>4547358.76</v>
      </c>
      <c r="K1553" s="131">
        <v>0</v>
      </c>
      <c r="L1553" s="131">
        <v>671160.1</v>
      </c>
      <c r="M1553" s="131">
        <v>0</v>
      </c>
      <c r="N1553" s="131">
        <v>2294077.2400000002</v>
      </c>
      <c r="P1553">
        <f t="shared" si="73"/>
        <v>4547358.76</v>
      </c>
      <c r="Q1553">
        <f t="shared" si="74"/>
        <v>2294077.2400000002</v>
      </c>
    </row>
    <row r="1554" spans="1:17" x14ac:dyDescent="0.3">
      <c r="A1554" t="str">
        <f t="shared" si="72"/>
        <v>2015_5184</v>
      </c>
      <c r="C1554" s="131">
        <v>1553</v>
      </c>
      <c r="D1554" s="131">
        <v>5184</v>
      </c>
      <c r="E1554" s="131">
        <v>5184</v>
      </c>
      <c r="F1554" s="131" t="s">
        <v>246</v>
      </c>
      <c r="G1554" s="131">
        <v>2015</v>
      </c>
      <c r="H1554" s="131">
        <v>0</v>
      </c>
      <c r="I1554" s="131">
        <v>1</v>
      </c>
      <c r="J1554" s="131">
        <v>4259656.4400000004</v>
      </c>
      <c r="K1554" s="131">
        <v>2000000</v>
      </c>
      <c r="L1554" s="131">
        <v>495598.98</v>
      </c>
      <c r="M1554" s="131">
        <v>21155</v>
      </c>
      <c r="N1554" s="131">
        <v>3667354.79</v>
      </c>
      <c r="P1554">
        <f t="shared" si="73"/>
        <v>6259656.4400000004</v>
      </c>
      <c r="Q1554">
        <f t="shared" si="74"/>
        <v>3688509.79</v>
      </c>
    </row>
    <row r="1555" spans="1:17" x14ac:dyDescent="0.3">
      <c r="A1555" t="str">
        <f t="shared" si="72"/>
        <v>2015_5250</v>
      </c>
      <c r="C1555" s="131">
        <v>1554</v>
      </c>
      <c r="D1555" s="131">
        <v>5250</v>
      </c>
      <c r="E1555" s="131">
        <v>5250</v>
      </c>
      <c r="F1555" s="131" t="s">
        <v>247</v>
      </c>
      <c r="G1555" s="131">
        <v>2015</v>
      </c>
      <c r="H1555" s="131">
        <v>0</v>
      </c>
      <c r="I1555" s="131">
        <v>1</v>
      </c>
      <c r="J1555" s="131">
        <v>10387173.9</v>
      </c>
      <c r="K1555" s="131">
        <v>0</v>
      </c>
      <c r="L1555" s="131">
        <v>379953.52</v>
      </c>
      <c r="M1555" s="131">
        <v>1854244.04</v>
      </c>
      <c r="N1555" s="131">
        <v>3168686.7</v>
      </c>
      <c r="P1555">
        <f t="shared" si="73"/>
        <v>10387173.9</v>
      </c>
      <c r="Q1555">
        <f t="shared" si="74"/>
        <v>5022930.74</v>
      </c>
    </row>
    <row r="1556" spans="1:17" x14ac:dyDescent="0.3">
      <c r="A1556" t="str">
        <f t="shared" si="72"/>
        <v>2015_5256</v>
      </c>
      <c r="C1556" s="131">
        <v>1555</v>
      </c>
      <c r="D1556" s="131">
        <v>5256</v>
      </c>
      <c r="E1556" s="131">
        <v>5256</v>
      </c>
      <c r="F1556" s="131" t="s">
        <v>248</v>
      </c>
      <c r="G1556" s="131">
        <v>2015</v>
      </c>
      <c r="H1556" s="131">
        <v>0</v>
      </c>
      <c r="I1556" s="131">
        <v>1</v>
      </c>
      <c r="J1556" s="131">
        <v>684680.17</v>
      </c>
      <c r="K1556" s="131">
        <v>0</v>
      </c>
      <c r="L1556" s="131">
        <v>8136.92</v>
      </c>
      <c r="M1556" s="131">
        <v>0</v>
      </c>
      <c r="N1556" s="131">
        <v>147626.10999999999</v>
      </c>
      <c r="P1556">
        <f t="shared" si="73"/>
        <v>684680.17</v>
      </c>
      <c r="Q1556">
        <f t="shared" si="74"/>
        <v>147626.10999999999</v>
      </c>
    </row>
    <row r="1557" spans="1:17" x14ac:dyDescent="0.3">
      <c r="A1557" t="str">
        <f t="shared" si="72"/>
        <v>2015_5283</v>
      </c>
      <c r="C1557" s="131">
        <v>1556</v>
      </c>
      <c r="D1557" s="131">
        <v>5283</v>
      </c>
      <c r="E1557" s="131">
        <v>5283</v>
      </c>
      <c r="F1557" s="131" t="s">
        <v>249</v>
      </c>
      <c r="G1557" s="131">
        <v>2015</v>
      </c>
      <c r="H1557" s="131">
        <v>0</v>
      </c>
      <c r="I1557" s="131">
        <v>1</v>
      </c>
      <c r="J1557" s="131">
        <v>1367099.5</v>
      </c>
      <c r="K1557" s="131">
        <v>701150.66</v>
      </c>
      <c r="L1557" s="131">
        <v>40793.5</v>
      </c>
      <c r="M1557" s="131">
        <v>0</v>
      </c>
      <c r="N1557" s="131">
        <v>2053860.91</v>
      </c>
      <c r="P1557">
        <f t="shared" si="73"/>
        <v>2068250.1600000001</v>
      </c>
      <c r="Q1557">
        <f t="shared" si="74"/>
        <v>2053860.91</v>
      </c>
    </row>
    <row r="1558" spans="1:17" x14ac:dyDescent="0.3">
      <c r="A1558" t="str">
        <f t="shared" si="72"/>
        <v>2015_5310</v>
      </c>
      <c r="C1558" s="131">
        <v>1557</v>
      </c>
      <c r="D1558" s="131">
        <v>5310</v>
      </c>
      <c r="E1558" s="131">
        <v>5310</v>
      </c>
      <c r="F1558" s="131" t="s">
        <v>250</v>
      </c>
      <c r="G1558" s="131">
        <v>2015</v>
      </c>
      <c r="H1558" s="131">
        <v>0</v>
      </c>
      <c r="I1558" s="131">
        <v>1</v>
      </c>
      <c r="J1558" s="131">
        <v>3264964.96</v>
      </c>
      <c r="K1558" s="131">
        <v>0</v>
      </c>
      <c r="L1558" s="131">
        <v>1071539.81</v>
      </c>
      <c r="M1558" s="131">
        <v>0</v>
      </c>
      <c r="N1558" s="131">
        <v>1667190.26</v>
      </c>
      <c r="P1558">
        <f t="shared" si="73"/>
        <v>3264964.96</v>
      </c>
      <c r="Q1558">
        <f t="shared" si="74"/>
        <v>1667190.26</v>
      </c>
    </row>
    <row r="1559" spans="1:17" x14ac:dyDescent="0.3">
      <c r="A1559" t="str">
        <f t="shared" si="72"/>
        <v>2015_5323</v>
      </c>
      <c r="C1559" s="131">
        <v>1558</v>
      </c>
      <c r="D1559" s="131">
        <v>5323</v>
      </c>
      <c r="E1559" s="131">
        <v>5325</v>
      </c>
      <c r="F1559" s="131" t="s">
        <v>251</v>
      </c>
      <c r="G1559" s="131">
        <v>2015</v>
      </c>
      <c r="H1559" s="131">
        <v>0</v>
      </c>
      <c r="I1559" s="131">
        <v>1</v>
      </c>
      <c r="J1559" s="131">
        <v>2800897.16</v>
      </c>
      <c r="K1559" s="131">
        <v>0</v>
      </c>
      <c r="L1559" s="131">
        <v>145599.79999999999</v>
      </c>
      <c r="M1559" s="131">
        <v>0</v>
      </c>
      <c r="N1559" s="131">
        <v>2108491.2400000002</v>
      </c>
      <c r="P1559">
        <f t="shared" si="73"/>
        <v>2800897.16</v>
      </c>
      <c r="Q1559">
        <f t="shared" si="74"/>
        <v>2108491.2400000002</v>
      </c>
    </row>
    <row r="1560" spans="1:17" x14ac:dyDescent="0.3">
      <c r="A1560" t="str">
        <f t="shared" si="72"/>
        <v>2015_5463</v>
      </c>
      <c r="C1560" s="131">
        <v>1559</v>
      </c>
      <c r="D1560" s="131">
        <v>5463</v>
      </c>
      <c r="E1560" s="131">
        <v>5463</v>
      </c>
      <c r="F1560" s="131" t="s">
        <v>253</v>
      </c>
      <c r="G1560" s="131">
        <v>2015</v>
      </c>
      <c r="H1560" s="131">
        <v>0</v>
      </c>
      <c r="I1560" s="131">
        <v>1</v>
      </c>
      <c r="J1560" s="131">
        <v>3848489.27</v>
      </c>
      <c r="K1560" s="131">
        <v>0</v>
      </c>
      <c r="L1560" s="131">
        <v>322912.90000000002</v>
      </c>
      <c r="M1560" s="131">
        <v>148407.93</v>
      </c>
      <c r="N1560" s="131">
        <v>2337141.77</v>
      </c>
      <c r="P1560">
        <f t="shared" si="73"/>
        <v>3848489.27</v>
      </c>
      <c r="Q1560">
        <f t="shared" si="74"/>
        <v>2485549.7000000002</v>
      </c>
    </row>
    <row r="1561" spans="1:17" x14ac:dyDescent="0.3">
      <c r="A1561" t="str">
        <f t="shared" si="72"/>
        <v>2015_5486</v>
      </c>
      <c r="C1561" s="131">
        <v>1560</v>
      </c>
      <c r="D1561" s="131">
        <v>5486</v>
      </c>
      <c r="E1561" s="131">
        <v>5486</v>
      </c>
      <c r="F1561" s="131" t="s">
        <v>254</v>
      </c>
      <c r="G1561" s="131">
        <v>2015</v>
      </c>
      <c r="H1561" s="131">
        <v>0</v>
      </c>
      <c r="I1561" s="131">
        <v>1</v>
      </c>
      <c r="J1561" s="131">
        <v>1106626.4099999999</v>
      </c>
      <c r="K1561" s="131">
        <v>0</v>
      </c>
      <c r="L1561" s="131">
        <v>3314.06</v>
      </c>
      <c r="M1561" s="131">
        <v>0</v>
      </c>
      <c r="N1561" s="131">
        <v>848506.4</v>
      </c>
      <c r="P1561">
        <f t="shared" si="73"/>
        <v>1106626.4099999999</v>
      </c>
      <c r="Q1561">
        <f t="shared" si="74"/>
        <v>848506.4</v>
      </c>
    </row>
    <row r="1562" spans="1:17" x14ac:dyDescent="0.3">
      <c r="A1562" t="str">
        <f t="shared" si="72"/>
        <v>2015_5508</v>
      </c>
      <c r="C1562" s="131">
        <v>1561</v>
      </c>
      <c r="D1562" s="131">
        <v>5508</v>
      </c>
      <c r="E1562" s="131">
        <v>5508</v>
      </c>
      <c r="F1562" s="131" t="s">
        <v>255</v>
      </c>
      <c r="G1562" s="131">
        <v>2015</v>
      </c>
      <c r="H1562" s="131">
        <v>0</v>
      </c>
      <c r="I1562" s="131">
        <v>1</v>
      </c>
      <c r="J1562" s="131">
        <v>1018569.71</v>
      </c>
      <c r="K1562" s="131">
        <v>416456.65</v>
      </c>
      <c r="L1562" s="131">
        <v>90020.42</v>
      </c>
      <c r="M1562" s="131">
        <v>0</v>
      </c>
      <c r="N1562" s="131">
        <v>1121372.08</v>
      </c>
      <c r="P1562">
        <f t="shared" si="73"/>
        <v>1435026.3599999999</v>
      </c>
      <c r="Q1562">
        <f t="shared" si="74"/>
        <v>1121372.08</v>
      </c>
    </row>
    <row r="1563" spans="1:17" x14ac:dyDescent="0.3">
      <c r="A1563" t="str">
        <f t="shared" si="72"/>
        <v>2015_1975</v>
      </c>
      <c r="C1563" s="131">
        <v>1562</v>
      </c>
      <c r="D1563" s="131">
        <v>1975</v>
      </c>
      <c r="E1563" s="131">
        <v>1975</v>
      </c>
      <c r="F1563" s="131" t="s">
        <v>121</v>
      </c>
      <c r="G1563" s="131">
        <v>2015</v>
      </c>
      <c r="H1563" s="131">
        <v>0</v>
      </c>
      <c r="I1563" s="131">
        <v>1</v>
      </c>
      <c r="J1563" s="131">
        <v>275839.53999999998</v>
      </c>
      <c r="K1563" s="131">
        <v>1146277.04</v>
      </c>
      <c r="L1563" s="131">
        <v>292248.03999999998</v>
      </c>
      <c r="M1563" s="131">
        <v>0</v>
      </c>
      <c r="N1563" s="131">
        <v>782018.8</v>
      </c>
      <c r="P1563">
        <f t="shared" si="73"/>
        <v>1422116.58</v>
      </c>
      <c r="Q1563">
        <f t="shared" si="74"/>
        <v>782018.8</v>
      </c>
    </row>
    <row r="1564" spans="1:17" x14ac:dyDescent="0.3">
      <c r="A1564" t="str">
        <f t="shared" si="72"/>
        <v>2015_4824</v>
      </c>
      <c r="C1564" s="131">
        <v>1563</v>
      </c>
      <c r="D1564" s="131">
        <v>4824</v>
      </c>
      <c r="E1564" s="131">
        <v>5510</v>
      </c>
      <c r="F1564" s="131" t="s">
        <v>256</v>
      </c>
      <c r="G1564" s="131">
        <v>2015</v>
      </c>
      <c r="H1564" s="131">
        <v>0</v>
      </c>
      <c r="I1564" s="131">
        <v>1</v>
      </c>
      <c r="J1564" s="131">
        <v>1532425.55</v>
      </c>
      <c r="K1564" s="131">
        <v>0</v>
      </c>
      <c r="L1564" s="131">
        <v>159394.63</v>
      </c>
      <c r="M1564" s="131">
        <v>0</v>
      </c>
      <c r="N1564" s="131">
        <v>245293.38</v>
      </c>
      <c r="P1564">
        <f t="shared" si="73"/>
        <v>1532425.55</v>
      </c>
      <c r="Q1564">
        <f t="shared" si="74"/>
        <v>245293.38</v>
      </c>
    </row>
    <row r="1565" spans="1:17" x14ac:dyDescent="0.3">
      <c r="A1565" t="str">
        <f t="shared" si="72"/>
        <v>2015_5607</v>
      </c>
      <c r="C1565" s="131">
        <v>1564</v>
      </c>
      <c r="D1565" s="131">
        <v>5607</v>
      </c>
      <c r="E1565" s="131">
        <v>5607</v>
      </c>
      <c r="F1565" s="131" t="s">
        <v>257</v>
      </c>
      <c r="G1565" s="131">
        <v>2015</v>
      </c>
      <c r="H1565" s="131">
        <v>0</v>
      </c>
      <c r="I1565" s="131">
        <v>1</v>
      </c>
      <c r="J1565" s="131">
        <v>4248458.1500000004</v>
      </c>
      <c r="K1565" s="131">
        <v>0</v>
      </c>
      <c r="L1565" s="131">
        <v>390166.11</v>
      </c>
      <c r="M1565" s="131">
        <v>0</v>
      </c>
      <c r="N1565" s="131">
        <v>2767575.36</v>
      </c>
      <c r="P1565">
        <f t="shared" si="73"/>
        <v>4248458.1500000004</v>
      </c>
      <c r="Q1565">
        <f t="shared" si="74"/>
        <v>2767575.36</v>
      </c>
    </row>
    <row r="1566" spans="1:17" x14ac:dyDescent="0.3">
      <c r="A1566" t="str">
        <f t="shared" si="72"/>
        <v>2015_5643</v>
      </c>
      <c r="C1566" s="131">
        <v>1565</v>
      </c>
      <c r="D1566" s="131">
        <v>5643</v>
      </c>
      <c r="E1566" s="131">
        <v>5643</v>
      </c>
      <c r="F1566" s="131" t="s">
        <v>258</v>
      </c>
      <c r="G1566" s="131">
        <v>2015</v>
      </c>
      <c r="H1566" s="131">
        <v>0</v>
      </c>
      <c r="I1566" s="131">
        <v>1</v>
      </c>
      <c r="J1566" s="131">
        <v>2123989.61</v>
      </c>
      <c r="K1566" s="131">
        <v>0</v>
      </c>
      <c r="L1566" s="131">
        <v>211871.28</v>
      </c>
      <c r="M1566" s="131">
        <v>0</v>
      </c>
      <c r="N1566" s="131">
        <v>2058908.73</v>
      </c>
      <c r="P1566">
        <f t="shared" si="73"/>
        <v>2123989.61</v>
      </c>
      <c r="Q1566">
        <f t="shared" si="74"/>
        <v>2058908.73</v>
      </c>
    </row>
    <row r="1567" spans="1:17" x14ac:dyDescent="0.3">
      <c r="A1567" t="str">
        <f t="shared" si="72"/>
        <v>2015_5697</v>
      </c>
      <c r="C1567" s="131">
        <v>1566</v>
      </c>
      <c r="D1567" s="131">
        <v>5697</v>
      </c>
      <c r="E1567" s="131">
        <v>5697</v>
      </c>
      <c r="F1567" s="131" t="s">
        <v>795</v>
      </c>
      <c r="G1567" s="131">
        <v>2015</v>
      </c>
      <c r="H1567" s="131">
        <v>0</v>
      </c>
      <c r="I1567" s="131">
        <v>1</v>
      </c>
      <c r="J1567" s="131">
        <v>1268764.3600000001</v>
      </c>
      <c r="K1567" s="131">
        <v>0</v>
      </c>
      <c r="L1567" s="131">
        <v>100954.17</v>
      </c>
      <c r="M1567" s="131">
        <v>0</v>
      </c>
      <c r="N1567" s="131">
        <v>612298.77</v>
      </c>
      <c r="P1567">
        <f t="shared" si="73"/>
        <v>1268764.3600000001</v>
      </c>
      <c r="Q1567">
        <f t="shared" si="74"/>
        <v>612298.77</v>
      </c>
    </row>
    <row r="1568" spans="1:17" x14ac:dyDescent="0.3">
      <c r="A1568" t="str">
        <f t="shared" si="72"/>
        <v>2015_5724</v>
      </c>
      <c r="C1568" s="131">
        <v>1567</v>
      </c>
      <c r="D1568" s="131">
        <v>5724</v>
      </c>
      <c r="E1568" s="131">
        <v>5724</v>
      </c>
      <c r="F1568" s="131" t="s">
        <v>260</v>
      </c>
      <c r="G1568" s="131">
        <v>2015</v>
      </c>
      <c r="H1568" s="131">
        <v>0</v>
      </c>
      <c r="I1568" s="131">
        <v>1</v>
      </c>
      <c r="J1568" s="131">
        <v>183917.49</v>
      </c>
      <c r="K1568" s="131">
        <v>839236.74</v>
      </c>
      <c r="L1568" s="131">
        <v>201730.69</v>
      </c>
      <c r="M1568" s="131">
        <v>0</v>
      </c>
      <c r="N1568" s="131">
        <v>548076.34</v>
      </c>
      <c r="P1568">
        <f t="shared" si="73"/>
        <v>1023154.23</v>
      </c>
      <c r="Q1568">
        <f t="shared" si="74"/>
        <v>548076.34</v>
      </c>
    </row>
    <row r="1569" spans="1:17" x14ac:dyDescent="0.3">
      <c r="A1569" t="str">
        <f t="shared" si="72"/>
        <v>2015_5805</v>
      </c>
      <c r="C1569" s="131">
        <v>1568</v>
      </c>
      <c r="D1569" s="131">
        <v>5805</v>
      </c>
      <c r="E1569" s="131">
        <v>5805</v>
      </c>
      <c r="F1569" s="131" t="s">
        <v>262</v>
      </c>
      <c r="G1569" s="131">
        <v>2015</v>
      </c>
      <c r="H1569" s="131">
        <v>0</v>
      </c>
      <c r="I1569" s="131">
        <v>1</v>
      </c>
      <c r="J1569" s="131">
        <v>3480117.34</v>
      </c>
      <c r="K1569" s="131">
        <v>0</v>
      </c>
      <c r="L1569" s="131">
        <v>533539.47</v>
      </c>
      <c r="M1569" s="131">
        <v>174666.2</v>
      </c>
      <c r="N1569" s="131">
        <v>2448376.0699999998</v>
      </c>
      <c r="P1569">
        <f t="shared" si="73"/>
        <v>3480117.34</v>
      </c>
      <c r="Q1569">
        <f t="shared" si="74"/>
        <v>2623042.27</v>
      </c>
    </row>
    <row r="1570" spans="1:17" x14ac:dyDescent="0.3">
      <c r="A1570" t="str">
        <f t="shared" si="72"/>
        <v>2015_5823</v>
      </c>
      <c r="C1570" s="131">
        <v>1569</v>
      </c>
      <c r="D1570" s="131">
        <v>5823</v>
      </c>
      <c r="E1570" s="131">
        <v>5823</v>
      </c>
      <c r="F1570" s="131" t="s">
        <v>263</v>
      </c>
      <c r="G1570" s="131">
        <v>2015</v>
      </c>
      <c r="H1570" s="131">
        <v>0</v>
      </c>
      <c r="I1570" s="131">
        <v>1</v>
      </c>
      <c r="J1570" s="131">
        <v>742334.33</v>
      </c>
      <c r="K1570" s="131">
        <v>750000</v>
      </c>
      <c r="L1570" s="131">
        <v>206154.44</v>
      </c>
      <c r="M1570" s="131">
        <v>0</v>
      </c>
      <c r="N1570" s="131">
        <v>878457.72</v>
      </c>
      <c r="P1570">
        <f t="shared" si="73"/>
        <v>1492334.33</v>
      </c>
      <c r="Q1570">
        <f t="shared" si="74"/>
        <v>878457.72</v>
      </c>
    </row>
    <row r="1571" spans="1:17" x14ac:dyDescent="0.3">
      <c r="A1571" t="str">
        <f t="shared" si="72"/>
        <v>2015_5832</v>
      </c>
      <c r="C1571" s="131">
        <v>1570</v>
      </c>
      <c r="D1571" s="131">
        <v>5832</v>
      </c>
      <c r="E1571" s="131">
        <v>5832</v>
      </c>
      <c r="F1571" s="131" t="s">
        <v>264</v>
      </c>
      <c r="G1571" s="131">
        <v>2015</v>
      </c>
      <c r="H1571" s="131">
        <v>0</v>
      </c>
      <c r="I1571" s="131">
        <v>1</v>
      </c>
      <c r="J1571" s="131">
        <v>475629.14</v>
      </c>
      <c r="K1571" s="131">
        <v>343839.83</v>
      </c>
      <c r="L1571" s="131">
        <v>502248.97</v>
      </c>
      <c r="M1571" s="131">
        <v>0</v>
      </c>
      <c r="N1571" s="131">
        <v>35942.870000000003</v>
      </c>
      <c r="P1571">
        <f t="shared" si="73"/>
        <v>819468.97</v>
      </c>
      <c r="Q1571">
        <f t="shared" si="74"/>
        <v>35942.870000000003</v>
      </c>
    </row>
    <row r="1572" spans="1:17" x14ac:dyDescent="0.3">
      <c r="A1572" t="str">
        <f t="shared" si="72"/>
        <v>2015_5877</v>
      </c>
      <c r="C1572" s="131">
        <v>1571</v>
      </c>
      <c r="D1572" s="131">
        <v>5877</v>
      </c>
      <c r="E1572" s="131">
        <v>5877</v>
      </c>
      <c r="F1572" s="131" t="s">
        <v>265</v>
      </c>
      <c r="G1572" s="131">
        <v>2015</v>
      </c>
      <c r="H1572" s="131">
        <v>0</v>
      </c>
      <c r="I1572" s="131">
        <v>1</v>
      </c>
      <c r="J1572" s="131">
        <v>4335308.46</v>
      </c>
      <c r="K1572" s="131">
        <v>3483.5</v>
      </c>
      <c r="L1572" s="131">
        <v>683870.34</v>
      </c>
      <c r="M1572" s="131">
        <v>0</v>
      </c>
      <c r="N1572" s="131">
        <v>1911764.46</v>
      </c>
      <c r="P1572">
        <f t="shared" si="73"/>
        <v>4338791.96</v>
      </c>
      <c r="Q1572">
        <f t="shared" si="74"/>
        <v>1911764.46</v>
      </c>
    </row>
    <row r="1573" spans="1:17" x14ac:dyDescent="0.3">
      <c r="A1573" t="str">
        <f t="shared" si="72"/>
        <v>2015_5895</v>
      </c>
      <c r="C1573" s="131">
        <v>1572</v>
      </c>
      <c r="D1573" s="131">
        <v>5895</v>
      </c>
      <c r="E1573" s="131">
        <v>5895</v>
      </c>
      <c r="F1573" s="131" t="s">
        <v>266</v>
      </c>
      <c r="G1573" s="131">
        <v>2015</v>
      </c>
      <c r="H1573" s="131">
        <v>0</v>
      </c>
      <c r="I1573" s="131">
        <v>1</v>
      </c>
      <c r="J1573" s="131">
        <v>1122180.1299999999</v>
      </c>
      <c r="K1573" s="131">
        <v>187.23</v>
      </c>
      <c r="L1573" s="131">
        <v>31761.74</v>
      </c>
      <c r="M1573" s="131">
        <v>0</v>
      </c>
      <c r="N1573" s="131">
        <v>976028.55</v>
      </c>
      <c r="P1573">
        <f t="shared" si="73"/>
        <v>1122367.3599999999</v>
      </c>
      <c r="Q1573">
        <f t="shared" si="74"/>
        <v>976028.55</v>
      </c>
    </row>
    <row r="1574" spans="1:17" x14ac:dyDescent="0.3">
      <c r="A1574" t="str">
        <f t="shared" si="72"/>
        <v>2015_5949</v>
      </c>
      <c r="C1574" s="131">
        <v>1573</v>
      </c>
      <c r="D1574" s="131">
        <v>5949</v>
      </c>
      <c r="E1574" s="131">
        <v>5949</v>
      </c>
      <c r="F1574" s="131" t="s">
        <v>267</v>
      </c>
      <c r="G1574" s="131">
        <v>2015</v>
      </c>
      <c r="H1574" s="131">
        <v>0</v>
      </c>
      <c r="I1574" s="131">
        <v>1</v>
      </c>
      <c r="J1574" s="131">
        <v>1434686.49</v>
      </c>
      <c r="K1574" s="131">
        <v>700943.68</v>
      </c>
      <c r="L1574" s="131">
        <v>204670.31</v>
      </c>
      <c r="M1574" s="131">
        <v>0</v>
      </c>
      <c r="N1574" s="131">
        <v>985785.01</v>
      </c>
      <c r="P1574">
        <f t="shared" si="73"/>
        <v>2135630.17</v>
      </c>
      <c r="Q1574">
        <f t="shared" si="74"/>
        <v>985785.01</v>
      </c>
    </row>
    <row r="1575" spans="1:17" x14ac:dyDescent="0.3">
      <c r="A1575" t="str">
        <f t="shared" si="72"/>
        <v>2015_5976</v>
      </c>
      <c r="C1575" s="131">
        <v>1574</v>
      </c>
      <c r="D1575" s="131">
        <v>5976</v>
      </c>
      <c r="E1575" s="131">
        <v>5976</v>
      </c>
      <c r="F1575" s="131" t="s">
        <v>268</v>
      </c>
      <c r="G1575" s="131">
        <v>2015</v>
      </c>
      <c r="H1575" s="131">
        <v>0</v>
      </c>
      <c r="I1575" s="131">
        <v>1</v>
      </c>
      <c r="J1575" s="131">
        <v>585704.29</v>
      </c>
      <c r="K1575" s="131">
        <v>2470203</v>
      </c>
      <c r="L1575" s="131">
        <v>325058.78999999998</v>
      </c>
      <c r="M1575" s="131">
        <v>183904.27</v>
      </c>
      <c r="N1575" s="131">
        <v>1604717.5</v>
      </c>
      <c r="P1575">
        <f t="shared" si="73"/>
        <v>3055907.29</v>
      </c>
      <c r="Q1575">
        <f t="shared" si="74"/>
        <v>1788621.77</v>
      </c>
    </row>
    <row r="1576" spans="1:17" x14ac:dyDescent="0.3">
      <c r="A1576" t="str">
        <f t="shared" si="72"/>
        <v>2015_5994</v>
      </c>
      <c r="C1576" s="131">
        <v>1575</v>
      </c>
      <c r="D1576" s="131">
        <v>5994</v>
      </c>
      <c r="E1576" s="131">
        <v>5994</v>
      </c>
      <c r="F1576" s="131" t="s">
        <v>269</v>
      </c>
      <c r="G1576" s="131">
        <v>2015</v>
      </c>
      <c r="H1576" s="131">
        <v>0</v>
      </c>
      <c r="I1576" s="131">
        <v>1</v>
      </c>
      <c r="J1576" s="131">
        <v>2000842.53</v>
      </c>
      <c r="K1576" s="131">
        <v>0</v>
      </c>
      <c r="L1576" s="131">
        <v>394996.44</v>
      </c>
      <c r="M1576" s="131">
        <v>0</v>
      </c>
      <c r="N1576" s="131">
        <v>1112539.31</v>
      </c>
      <c r="P1576">
        <f t="shared" si="73"/>
        <v>2000842.53</v>
      </c>
      <c r="Q1576">
        <f t="shared" si="74"/>
        <v>1112539.31</v>
      </c>
    </row>
    <row r="1577" spans="1:17" x14ac:dyDescent="0.3">
      <c r="A1577" t="str">
        <f t="shared" si="72"/>
        <v>2015_6003</v>
      </c>
      <c r="C1577" s="131">
        <v>1576</v>
      </c>
      <c r="D1577" s="131">
        <v>6003</v>
      </c>
      <c r="E1577" s="131">
        <v>6003</v>
      </c>
      <c r="F1577" s="131" t="s">
        <v>270</v>
      </c>
      <c r="G1577" s="131">
        <v>2015</v>
      </c>
      <c r="H1577" s="131">
        <v>0</v>
      </c>
      <c r="I1577" s="131">
        <v>1</v>
      </c>
      <c r="J1577" s="131">
        <v>29062.16</v>
      </c>
      <c r="K1577" s="131">
        <v>690249.36</v>
      </c>
      <c r="L1577" s="131">
        <v>195326.46</v>
      </c>
      <c r="M1577" s="131">
        <v>7440.27</v>
      </c>
      <c r="N1577" s="131">
        <v>400176.19</v>
      </c>
      <c r="P1577">
        <f t="shared" si="73"/>
        <v>719311.52</v>
      </c>
      <c r="Q1577">
        <f t="shared" si="74"/>
        <v>407616.46</v>
      </c>
    </row>
    <row r="1578" spans="1:17" x14ac:dyDescent="0.3">
      <c r="A1578" t="str">
        <f t="shared" si="72"/>
        <v>2015_6012</v>
      </c>
      <c r="C1578" s="131">
        <v>1577</v>
      </c>
      <c r="D1578" s="131">
        <v>6012</v>
      </c>
      <c r="E1578" s="131">
        <v>6012</v>
      </c>
      <c r="F1578" s="131" t="s">
        <v>271</v>
      </c>
      <c r="G1578" s="131">
        <v>2015</v>
      </c>
      <c r="H1578" s="131">
        <v>0</v>
      </c>
      <c r="I1578" s="131">
        <v>1</v>
      </c>
      <c r="J1578" s="131">
        <v>2296343.71</v>
      </c>
      <c r="K1578" s="131">
        <v>0</v>
      </c>
      <c r="L1578" s="131">
        <v>92999.54</v>
      </c>
      <c r="M1578" s="131">
        <v>24517.13</v>
      </c>
      <c r="N1578" s="131">
        <v>2308222.35</v>
      </c>
      <c r="P1578">
        <f t="shared" si="73"/>
        <v>2296343.71</v>
      </c>
      <c r="Q1578">
        <f t="shared" si="74"/>
        <v>2332739.48</v>
      </c>
    </row>
    <row r="1579" spans="1:17" x14ac:dyDescent="0.3">
      <c r="A1579" t="str">
        <f t="shared" si="72"/>
        <v>2015_6030</v>
      </c>
      <c r="C1579" s="131">
        <v>1578</v>
      </c>
      <c r="D1579" s="131">
        <v>6030</v>
      </c>
      <c r="E1579" s="131">
        <v>6030</v>
      </c>
      <c r="F1579" s="131" t="s">
        <v>272</v>
      </c>
      <c r="G1579" s="131">
        <v>2015</v>
      </c>
      <c r="H1579" s="131">
        <v>0</v>
      </c>
      <c r="I1579" s="131">
        <v>1</v>
      </c>
      <c r="J1579" s="131">
        <v>2598275.2000000002</v>
      </c>
      <c r="K1579" s="131">
        <v>0</v>
      </c>
      <c r="L1579" s="131">
        <v>216041.83</v>
      </c>
      <c r="M1579" s="131">
        <v>37954.300000000003</v>
      </c>
      <c r="N1579" s="131">
        <v>1273672.17</v>
      </c>
      <c r="P1579">
        <f t="shared" si="73"/>
        <v>2598275.2000000002</v>
      </c>
      <c r="Q1579">
        <f t="shared" si="74"/>
        <v>1311626.47</v>
      </c>
    </row>
    <row r="1580" spans="1:17" x14ac:dyDescent="0.3">
      <c r="A1580" t="str">
        <f t="shared" si="72"/>
        <v>2015_6048</v>
      </c>
      <c r="C1580" s="131">
        <v>1579</v>
      </c>
      <c r="D1580" s="131">
        <v>6048</v>
      </c>
      <c r="E1580" s="131">
        <v>6035</v>
      </c>
      <c r="F1580" s="131" t="s">
        <v>273</v>
      </c>
      <c r="G1580" s="131">
        <v>2015</v>
      </c>
      <c r="H1580" s="131">
        <v>0</v>
      </c>
      <c r="I1580" s="131">
        <v>1</v>
      </c>
      <c r="J1580" s="131">
        <v>648721.31000000006</v>
      </c>
      <c r="K1580" s="131">
        <v>729601.24</v>
      </c>
      <c r="L1580" s="131">
        <v>294673.03000000003</v>
      </c>
      <c r="M1580" s="131">
        <v>0</v>
      </c>
      <c r="N1580" s="131">
        <v>1352607.11</v>
      </c>
      <c r="P1580">
        <f t="shared" si="73"/>
        <v>1378322.55</v>
      </c>
      <c r="Q1580">
        <f t="shared" si="74"/>
        <v>1352607.11</v>
      </c>
    </row>
    <row r="1581" spans="1:17" x14ac:dyDescent="0.3">
      <c r="A1581" t="str">
        <f t="shared" si="72"/>
        <v>2015_6039</v>
      </c>
      <c r="C1581" s="131">
        <v>1580</v>
      </c>
      <c r="D1581" s="131">
        <v>6039</v>
      </c>
      <c r="E1581" s="131">
        <v>6039</v>
      </c>
      <c r="F1581" s="131" t="s">
        <v>274</v>
      </c>
      <c r="G1581" s="131">
        <v>2015</v>
      </c>
      <c r="H1581" s="131">
        <v>0</v>
      </c>
      <c r="I1581" s="131">
        <v>1</v>
      </c>
      <c r="J1581" s="131">
        <v>41435358.969999999</v>
      </c>
      <c r="K1581" s="131">
        <v>0</v>
      </c>
      <c r="L1581" s="131">
        <v>3233341.83</v>
      </c>
      <c r="M1581" s="131">
        <v>0</v>
      </c>
      <c r="N1581" s="131">
        <v>21144729.809999999</v>
      </c>
      <c r="P1581">
        <f t="shared" si="73"/>
        <v>41435358.969999999</v>
      </c>
      <c r="Q1581">
        <f t="shared" si="74"/>
        <v>21144729.809999999</v>
      </c>
    </row>
    <row r="1582" spans="1:17" x14ac:dyDescent="0.3">
      <c r="A1582" t="str">
        <f t="shared" si="72"/>
        <v>2015_6093</v>
      </c>
      <c r="C1582" s="131">
        <v>1581</v>
      </c>
      <c r="D1582" s="131">
        <v>6093</v>
      </c>
      <c r="E1582" s="131">
        <v>6093</v>
      </c>
      <c r="F1582" s="131" t="s">
        <v>275</v>
      </c>
      <c r="G1582" s="131">
        <v>2015</v>
      </c>
      <c r="H1582" s="131">
        <v>0</v>
      </c>
      <c r="I1582" s="131">
        <v>1</v>
      </c>
      <c r="J1582" s="131">
        <v>3047161.54</v>
      </c>
      <c r="K1582" s="131">
        <v>0</v>
      </c>
      <c r="L1582" s="131">
        <v>314141.49</v>
      </c>
      <c r="M1582" s="131">
        <v>9377.81</v>
      </c>
      <c r="N1582" s="131">
        <v>2562192.11</v>
      </c>
      <c r="P1582">
        <f t="shared" si="73"/>
        <v>3047161.54</v>
      </c>
      <c r="Q1582">
        <f t="shared" si="74"/>
        <v>2571569.92</v>
      </c>
    </row>
    <row r="1583" spans="1:17" x14ac:dyDescent="0.3">
      <c r="A1583" t="str">
        <f t="shared" si="72"/>
        <v>2015_6091</v>
      </c>
      <c r="C1583" s="131">
        <v>1582</v>
      </c>
      <c r="D1583" s="131">
        <v>6091</v>
      </c>
      <c r="E1583" s="131">
        <v>6091</v>
      </c>
      <c r="F1583" s="131" t="s">
        <v>359</v>
      </c>
      <c r="G1583" s="131">
        <v>2015</v>
      </c>
      <c r="H1583" s="131">
        <v>0</v>
      </c>
      <c r="I1583" s="131">
        <v>1</v>
      </c>
      <c r="J1583" s="131">
        <v>4061609.4</v>
      </c>
      <c r="K1583" s="131">
        <v>1367932.53</v>
      </c>
      <c r="L1583" s="131">
        <v>219573.94</v>
      </c>
      <c r="M1583" s="131">
        <v>799613.85</v>
      </c>
      <c r="N1583" s="131">
        <v>4607604.7</v>
      </c>
      <c r="P1583">
        <f t="shared" si="73"/>
        <v>5429541.9299999997</v>
      </c>
      <c r="Q1583">
        <f t="shared" si="74"/>
        <v>5407218.5499999998</v>
      </c>
    </row>
    <row r="1584" spans="1:17" x14ac:dyDescent="0.3">
      <c r="A1584" t="str">
        <f t="shared" si="72"/>
        <v>2015_6095</v>
      </c>
      <c r="C1584" s="131">
        <v>1583</v>
      </c>
      <c r="D1584" s="131">
        <v>6095</v>
      </c>
      <c r="E1584" s="131">
        <v>6095</v>
      </c>
      <c r="F1584" s="131" t="s">
        <v>277</v>
      </c>
      <c r="G1584" s="131">
        <v>2015</v>
      </c>
      <c r="H1584" s="131">
        <v>0</v>
      </c>
      <c r="I1584" s="131">
        <v>1</v>
      </c>
      <c r="J1584" s="131">
        <v>1567201.9</v>
      </c>
      <c r="K1584" s="131">
        <v>0</v>
      </c>
      <c r="L1584" s="131">
        <v>501029.63</v>
      </c>
      <c r="M1584" s="131">
        <v>0</v>
      </c>
      <c r="N1584" s="131">
        <v>346185.45</v>
      </c>
      <c r="P1584">
        <f t="shared" si="73"/>
        <v>1567201.9</v>
      </c>
      <c r="Q1584">
        <f t="shared" si="74"/>
        <v>346185.45</v>
      </c>
    </row>
    <row r="1585" spans="1:17" x14ac:dyDescent="0.3">
      <c r="A1585" t="str">
        <f t="shared" si="72"/>
        <v>2015_5157</v>
      </c>
      <c r="C1585" s="131">
        <v>1584</v>
      </c>
      <c r="D1585" s="131">
        <v>5157</v>
      </c>
      <c r="E1585" s="131">
        <v>6099</v>
      </c>
      <c r="F1585" s="131" t="s">
        <v>281</v>
      </c>
      <c r="G1585" s="131">
        <v>2015</v>
      </c>
      <c r="H1585" s="131">
        <v>0</v>
      </c>
      <c r="I1585" s="131">
        <v>1</v>
      </c>
      <c r="J1585" s="131">
        <v>1016809.9</v>
      </c>
      <c r="K1585" s="131">
        <v>512490.21</v>
      </c>
      <c r="L1585" s="131">
        <v>165426.70000000001</v>
      </c>
      <c r="M1585" s="131">
        <v>0</v>
      </c>
      <c r="N1585" s="131">
        <v>845282.66</v>
      </c>
      <c r="P1585">
        <f t="shared" si="73"/>
        <v>1529300.11</v>
      </c>
      <c r="Q1585">
        <f t="shared" si="74"/>
        <v>845282.66</v>
      </c>
    </row>
    <row r="1586" spans="1:17" x14ac:dyDescent="0.3">
      <c r="A1586" t="str">
        <f t="shared" si="72"/>
        <v>2015_6097</v>
      </c>
      <c r="C1586" s="131">
        <v>1585</v>
      </c>
      <c r="D1586" s="131">
        <v>6097</v>
      </c>
      <c r="E1586" s="131">
        <v>6097</v>
      </c>
      <c r="F1586" s="131" t="s">
        <v>279</v>
      </c>
      <c r="G1586" s="131">
        <v>2015</v>
      </c>
      <c r="H1586" s="131">
        <v>0</v>
      </c>
      <c r="I1586" s="131">
        <v>1</v>
      </c>
      <c r="J1586" s="131">
        <v>317856.65999999997</v>
      </c>
      <c r="K1586" s="131">
        <v>121588.44</v>
      </c>
      <c r="L1586" s="131">
        <v>112151.73</v>
      </c>
      <c r="M1586" s="131">
        <v>0</v>
      </c>
      <c r="N1586" s="131">
        <v>175708.58</v>
      </c>
      <c r="P1586">
        <f t="shared" si="73"/>
        <v>439445.1</v>
      </c>
      <c r="Q1586">
        <f t="shared" si="74"/>
        <v>175708.58</v>
      </c>
    </row>
    <row r="1587" spans="1:17" x14ac:dyDescent="0.3">
      <c r="A1587" t="str">
        <f t="shared" si="72"/>
        <v>2015_6098</v>
      </c>
      <c r="C1587" s="131">
        <v>1586</v>
      </c>
      <c r="D1587" s="131">
        <v>6098</v>
      </c>
      <c r="E1587" s="131">
        <v>6098</v>
      </c>
      <c r="F1587" s="131" t="s">
        <v>796</v>
      </c>
      <c r="G1587" s="131">
        <v>2015</v>
      </c>
      <c r="H1587" s="131">
        <v>0</v>
      </c>
      <c r="I1587" s="131">
        <v>1</v>
      </c>
      <c r="J1587" s="131">
        <v>2102733.23</v>
      </c>
      <c r="K1587" s="131">
        <v>0</v>
      </c>
      <c r="L1587" s="131">
        <v>486062.29</v>
      </c>
      <c r="M1587" s="131">
        <v>0</v>
      </c>
      <c r="N1587" s="131">
        <v>92552.7</v>
      </c>
      <c r="P1587">
        <f t="shared" si="73"/>
        <v>2102733.23</v>
      </c>
      <c r="Q1587">
        <f t="shared" si="74"/>
        <v>92552.7</v>
      </c>
    </row>
    <row r="1588" spans="1:17" x14ac:dyDescent="0.3">
      <c r="A1588" t="str">
        <f t="shared" si="72"/>
        <v>2015_6100</v>
      </c>
      <c r="C1588" s="131">
        <v>1587</v>
      </c>
      <c r="D1588" s="131">
        <v>6100</v>
      </c>
      <c r="E1588" s="131">
        <v>6100</v>
      </c>
      <c r="F1588" s="131" t="s">
        <v>282</v>
      </c>
      <c r="G1588" s="131">
        <v>2015</v>
      </c>
      <c r="H1588" s="131">
        <v>0</v>
      </c>
      <c r="I1588" s="131">
        <v>1</v>
      </c>
      <c r="J1588" s="131">
        <v>1131847.18</v>
      </c>
      <c r="K1588" s="131">
        <v>0</v>
      </c>
      <c r="L1588" s="131">
        <v>107932.73</v>
      </c>
      <c r="M1588" s="131">
        <v>0</v>
      </c>
      <c r="N1588" s="131">
        <v>337674.46</v>
      </c>
      <c r="P1588">
        <f t="shared" si="73"/>
        <v>1131847.18</v>
      </c>
      <c r="Q1588">
        <f t="shared" si="74"/>
        <v>337674.46</v>
      </c>
    </row>
    <row r="1589" spans="1:17" x14ac:dyDescent="0.3">
      <c r="A1589" t="str">
        <f t="shared" si="72"/>
        <v>2015_6101</v>
      </c>
      <c r="C1589" s="131">
        <v>1588</v>
      </c>
      <c r="D1589" s="131">
        <v>6101</v>
      </c>
      <c r="E1589" s="131">
        <v>6101</v>
      </c>
      <c r="F1589" s="131" t="s">
        <v>283</v>
      </c>
      <c r="G1589" s="131">
        <v>2015</v>
      </c>
      <c r="H1589" s="131">
        <v>0</v>
      </c>
      <c r="I1589" s="131">
        <v>1</v>
      </c>
      <c r="J1589" s="131">
        <v>16314967.189999999</v>
      </c>
      <c r="K1589" s="131">
        <v>0</v>
      </c>
      <c r="L1589" s="131">
        <v>1888857.53</v>
      </c>
      <c r="M1589" s="131">
        <v>0</v>
      </c>
      <c r="N1589" s="131">
        <v>8010467.75</v>
      </c>
      <c r="P1589">
        <f t="shared" si="73"/>
        <v>16314967.189999999</v>
      </c>
      <c r="Q1589">
        <f t="shared" si="74"/>
        <v>8010467.75</v>
      </c>
    </row>
    <row r="1590" spans="1:17" x14ac:dyDescent="0.3">
      <c r="A1590" t="str">
        <f t="shared" si="72"/>
        <v>2015_6094</v>
      </c>
      <c r="C1590" s="131">
        <v>1589</v>
      </c>
      <c r="D1590" s="131">
        <v>6094</v>
      </c>
      <c r="E1590" s="131">
        <v>6094</v>
      </c>
      <c r="F1590" s="131" t="s">
        <v>276</v>
      </c>
      <c r="G1590" s="131">
        <v>2015</v>
      </c>
      <c r="H1590" s="131">
        <v>0</v>
      </c>
      <c r="I1590" s="131">
        <v>1</v>
      </c>
      <c r="J1590" s="131">
        <v>168743.22</v>
      </c>
      <c r="K1590" s="131">
        <v>1360907.92</v>
      </c>
      <c r="L1590" s="131">
        <v>414749.36</v>
      </c>
      <c r="M1590" s="131">
        <v>0</v>
      </c>
      <c r="N1590" s="131">
        <v>219776.61</v>
      </c>
      <c r="P1590">
        <f t="shared" si="73"/>
        <v>1529651.14</v>
      </c>
      <c r="Q1590">
        <f t="shared" si="74"/>
        <v>219776.61</v>
      </c>
    </row>
    <row r="1591" spans="1:17" x14ac:dyDescent="0.3">
      <c r="A1591" t="str">
        <f t="shared" si="72"/>
        <v>2015_6096</v>
      </c>
      <c r="C1591" s="131">
        <v>1590</v>
      </c>
      <c r="D1591" s="131">
        <v>6096</v>
      </c>
      <c r="E1591" s="131">
        <v>6096</v>
      </c>
      <c r="F1591" s="131" t="s">
        <v>947</v>
      </c>
      <c r="G1591" s="131">
        <v>2015</v>
      </c>
      <c r="H1591" s="131">
        <v>0</v>
      </c>
      <c r="I1591" s="131">
        <v>1</v>
      </c>
      <c r="J1591" s="131">
        <v>789966.27</v>
      </c>
      <c r="K1591" s="131">
        <v>1211000</v>
      </c>
      <c r="L1591" s="131">
        <v>155469.54999999999</v>
      </c>
      <c r="M1591" s="131">
        <v>0</v>
      </c>
      <c r="N1591" s="131">
        <v>1076902.33</v>
      </c>
      <c r="P1591">
        <f t="shared" si="73"/>
        <v>2000966.27</v>
      </c>
      <c r="Q1591">
        <f t="shared" si="74"/>
        <v>1076902.33</v>
      </c>
    </row>
    <row r="1592" spans="1:17" x14ac:dyDescent="0.3">
      <c r="A1592" t="str">
        <f t="shared" si="72"/>
        <v>2015_6102</v>
      </c>
      <c r="C1592" s="131">
        <v>1591</v>
      </c>
      <c r="D1592" s="131">
        <v>6102</v>
      </c>
      <c r="E1592" s="131">
        <v>6102</v>
      </c>
      <c r="F1592" s="131" t="s">
        <v>284</v>
      </c>
      <c r="G1592" s="131">
        <v>2015</v>
      </c>
      <c r="H1592" s="131">
        <v>0</v>
      </c>
      <c r="I1592" s="131">
        <v>1</v>
      </c>
      <c r="J1592" s="131">
        <v>2625293.56</v>
      </c>
      <c r="K1592" s="131">
        <v>0</v>
      </c>
      <c r="L1592" s="131">
        <v>458507.79</v>
      </c>
      <c r="M1592" s="131">
        <v>80428.070000000007</v>
      </c>
      <c r="N1592" s="131">
        <v>2352915.63</v>
      </c>
      <c r="P1592">
        <f t="shared" si="73"/>
        <v>2625293.56</v>
      </c>
      <c r="Q1592">
        <f t="shared" si="74"/>
        <v>2433343.6999999997</v>
      </c>
    </row>
    <row r="1593" spans="1:17" x14ac:dyDescent="0.3">
      <c r="A1593" t="str">
        <f t="shared" si="72"/>
        <v>2015_6120</v>
      </c>
      <c r="C1593" s="131">
        <v>1592</v>
      </c>
      <c r="D1593" s="131">
        <v>6120</v>
      </c>
      <c r="E1593" s="131">
        <v>6120</v>
      </c>
      <c r="F1593" s="131" t="s">
        <v>285</v>
      </c>
      <c r="G1593" s="131">
        <v>2015</v>
      </c>
      <c r="H1593" s="131">
        <v>0</v>
      </c>
      <c r="I1593" s="131">
        <v>1</v>
      </c>
      <c r="J1593" s="131">
        <v>3407188.78</v>
      </c>
      <c r="K1593" s="131">
        <v>0</v>
      </c>
      <c r="L1593" s="131">
        <v>219072.19</v>
      </c>
      <c r="M1593" s="131">
        <v>0</v>
      </c>
      <c r="N1593" s="131">
        <v>2293857.6800000002</v>
      </c>
      <c r="P1593">
        <f t="shared" si="73"/>
        <v>3407188.78</v>
      </c>
      <c r="Q1593">
        <f t="shared" si="74"/>
        <v>2293857.6800000002</v>
      </c>
    </row>
    <row r="1594" spans="1:17" x14ac:dyDescent="0.3">
      <c r="A1594" t="str">
        <f t="shared" si="72"/>
        <v>2015_6138</v>
      </c>
      <c r="C1594" s="131">
        <v>1593</v>
      </c>
      <c r="D1594" s="131">
        <v>6138</v>
      </c>
      <c r="E1594" s="131">
        <v>6138</v>
      </c>
      <c r="F1594" s="131" t="s">
        <v>286</v>
      </c>
      <c r="G1594" s="131">
        <v>2015</v>
      </c>
      <c r="H1594" s="131">
        <v>0</v>
      </c>
      <c r="I1594" s="131">
        <v>1</v>
      </c>
      <c r="J1594" s="131">
        <v>937647.74</v>
      </c>
      <c r="K1594" s="131">
        <v>0</v>
      </c>
      <c r="L1594" s="131">
        <v>122094.47</v>
      </c>
      <c r="M1594" s="131">
        <v>27087.81</v>
      </c>
      <c r="N1594" s="131">
        <v>372499.05</v>
      </c>
      <c r="P1594">
        <f t="shared" si="73"/>
        <v>937647.74</v>
      </c>
      <c r="Q1594">
        <f t="shared" si="74"/>
        <v>399586.86</v>
      </c>
    </row>
    <row r="1595" spans="1:17" x14ac:dyDescent="0.3">
      <c r="A1595" t="str">
        <f t="shared" si="72"/>
        <v>2015_5751</v>
      </c>
      <c r="C1595" s="131">
        <v>1594</v>
      </c>
      <c r="D1595" s="131">
        <v>5751</v>
      </c>
      <c r="E1595" s="131">
        <v>5751</v>
      </c>
      <c r="F1595" s="131" t="s">
        <v>261</v>
      </c>
      <c r="G1595" s="131">
        <v>2015</v>
      </c>
      <c r="H1595" s="131">
        <v>0</v>
      </c>
      <c r="I1595" s="131">
        <v>1</v>
      </c>
      <c r="J1595" s="131">
        <v>45354.25</v>
      </c>
      <c r="K1595" s="131">
        <v>2379948.06</v>
      </c>
      <c r="L1595" s="131">
        <v>222383.1</v>
      </c>
      <c r="M1595" s="131">
        <v>0</v>
      </c>
      <c r="N1595" s="131">
        <v>1593752.79</v>
      </c>
      <c r="P1595">
        <f t="shared" si="73"/>
        <v>2425302.31</v>
      </c>
      <c r="Q1595">
        <f t="shared" si="74"/>
        <v>1593752.79</v>
      </c>
    </row>
    <row r="1596" spans="1:17" x14ac:dyDescent="0.3">
      <c r="A1596" t="str">
        <f t="shared" si="72"/>
        <v>2015_6165</v>
      </c>
      <c r="C1596" s="131">
        <v>1595</v>
      </c>
      <c r="D1596" s="131">
        <v>6165</v>
      </c>
      <c r="E1596" s="131">
        <v>6165</v>
      </c>
      <c r="F1596" s="131" t="s">
        <v>287</v>
      </c>
      <c r="G1596" s="131">
        <v>2015</v>
      </c>
      <c r="H1596" s="131">
        <v>0</v>
      </c>
      <c r="I1596" s="131">
        <v>1</v>
      </c>
      <c r="J1596" s="131">
        <v>396857.29</v>
      </c>
      <c r="K1596" s="131">
        <v>398796.9</v>
      </c>
      <c r="L1596" s="131">
        <v>132439.57</v>
      </c>
      <c r="M1596" s="131">
        <v>0</v>
      </c>
      <c r="N1596" s="131">
        <v>491875.59</v>
      </c>
      <c r="P1596">
        <f t="shared" si="73"/>
        <v>795654.19</v>
      </c>
      <c r="Q1596">
        <f t="shared" si="74"/>
        <v>491875.59</v>
      </c>
    </row>
    <row r="1597" spans="1:17" x14ac:dyDescent="0.3">
      <c r="A1597" t="str">
        <f t="shared" si="72"/>
        <v>2015_6175</v>
      </c>
      <c r="C1597" s="131">
        <v>1596</v>
      </c>
      <c r="D1597" s="131">
        <v>6175</v>
      </c>
      <c r="E1597" s="131">
        <v>6175</v>
      </c>
      <c r="F1597" s="131" t="s">
        <v>288</v>
      </c>
      <c r="G1597" s="131">
        <v>2015</v>
      </c>
      <c r="H1597" s="131">
        <v>0</v>
      </c>
      <c r="I1597" s="131">
        <v>1</v>
      </c>
      <c r="J1597" s="131">
        <v>2111478.89</v>
      </c>
      <c r="K1597" s="131">
        <v>0</v>
      </c>
      <c r="L1597" s="131">
        <v>162901.43</v>
      </c>
      <c r="M1597" s="131">
        <v>0</v>
      </c>
      <c r="N1597" s="131">
        <v>1509682.92</v>
      </c>
      <c r="P1597">
        <f t="shared" si="73"/>
        <v>2111478.89</v>
      </c>
      <c r="Q1597">
        <f t="shared" si="74"/>
        <v>1509682.92</v>
      </c>
    </row>
    <row r="1598" spans="1:17" x14ac:dyDescent="0.3">
      <c r="A1598" t="str">
        <f t="shared" si="72"/>
        <v>2015_6219</v>
      </c>
      <c r="C1598" s="131">
        <v>1597</v>
      </c>
      <c r="D1598" s="131">
        <v>6219</v>
      </c>
      <c r="E1598" s="131">
        <v>6219</v>
      </c>
      <c r="F1598" s="131" t="s">
        <v>289</v>
      </c>
      <c r="G1598" s="131">
        <v>2015</v>
      </c>
      <c r="H1598" s="131">
        <v>0</v>
      </c>
      <c r="I1598" s="131">
        <v>1</v>
      </c>
      <c r="J1598" s="131">
        <v>8008925.3399999999</v>
      </c>
      <c r="K1598" s="131">
        <v>0</v>
      </c>
      <c r="L1598" s="131">
        <v>472631.18</v>
      </c>
      <c r="M1598" s="131">
        <v>0</v>
      </c>
      <c r="N1598" s="131">
        <v>6727355.29</v>
      </c>
      <c r="P1598">
        <f t="shared" si="73"/>
        <v>8008925.3399999999</v>
      </c>
      <c r="Q1598">
        <f t="shared" si="74"/>
        <v>6727355.29</v>
      </c>
    </row>
    <row r="1599" spans="1:17" x14ac:dyDescent="0.3">
      <c r="A1599" t="str">
        <f t="shared" si="72"/>
        <v>2015_6246</v>
      </c>
      <c r="C1599" s="131">
        <v>1598</v>
      </c>
      <c r="D1599" s="131">
        <v>6246</v>
      </c>
      <c r="E1599" s="131">
        <v>6246</v>
      </c>
      <c r="F1599" s="131" t="s">
        <v>290</v>
      </c>
      <c r="G1599" s="131">
        <v>2015</v>
      </c>
      <c r="H1599" s="131">
        <v>0</v>
      </c>
      <c r="I1599" s="131">
        <v>1</v>
      </c>
      <c r="J1599" s="131">
        <v>1035196.14</v>
      </c>
      <c r="K1599" s="131">
        <v>0</v>
      </c>
      <c r="L1599" s="131">
        <v>8264.61</v>
      </c>
      <c r="M1599" s="131">
        <v>0</v>
      </c>
      <c r="N1599" s="131">
        <v>945095.9</v>
      </c>
      <c r="P1599">
        <f t="shared" si="73"/>
        <v>1035196.14</v>
      </c>
      <c r="Q1599">
        <f t="shared" si="74"/>
        <v>945095.9</v>
      </c>
    </row>
    <row r="1600" spans="1:17" x14ac:dyDescent="0.3">
      <c r="A1600" t="str">
        <f t="shared" si="72"/>
        <v>2015_6273</v>
      </c>
      <c r="C1600" s="131">
        <v>1599</v>
      </c>
      <c r="D1600" s="131">
        <v>6273</v>
      </c>
      <c r="E1600" s="131">
        <v>6273</v>
      </c>
      <c r="F1600" s="131" t="s">
        <v>358</v>
      </c>
      <c r="G1600" s="131">
        <v>2015</v>
      </c>
      <c r="H1600" s="131">
        <v>0</v>
      </c>
      <c r="I1600" s="131">
        <v>1</v>
      </c>
      <c r="J1600" s="131">
        <v>2670791.4</v>
      </c>
      <c r="K1600" s="131">
        <v>0</v>
      </c>
      <c r="L1600" s="131">
        <v>453141.22</v>
      </c>
      <c r="M1600" s="131">
        <v>0</v>
      </c>
      <c r="N1600" s="131">
        <v>1240080.6299999999</v>
      </c>
      <c r="P1600">
        <f t="shared" si="73"/>
        <v>2670791.4</v>
      </c>
      <c r="Q1600">
        <f t="shared" si="74"/>
        <v>1240080.6299999999</v>
      </c>
    </row>
    <row r="1601" spans="1:17" x14ac:dyDescent="0.3">
      <c r="A1601" t="str">
        <f t="shared" si="72"/>
        <v>2015_6408</v>
      </c>
      <c r="C1601" s="131">
        <v>1600</v>
      </c>
      <c r="D1601" s="131">
        <v>6408</v>
      </c>
      <c r="E1601" s="131">
        <v>6408</v>
      </c>
      <c r="F1601" s="131" t="s">
        <v>292</v>
      </c>
      <c r="G1601" s="131">
        <v>2015</v>
      </c>
      <c r="H1601" s="131">
        <v>0</v>
      </c>
      <c r="I1601" s="131">
        <v>1</v>
      </c>
      <c r="J1601" s="131">
        <v>135454.85</v>
      </c>
      <c r="K1601" s="131">
        <v>2652268.2200000002</v>
      </c>
      <c r="L1601" s="131">
        <v>142916.92000000001</v>
      </c>
      <c r="M1601" s="131">
        <v>29168.61</v>
      </c>
      <c r="N1601" s="131">
        <v>1728142.58</v>
      </c>
      <c r="P1601">
        <f t="shared" si="73"/>
        <v>2787723.0700000003</v>
      </c>
      <c r="Q1601">
        <f t="shared" si="74"/>
        <v>1757311.1900000002</v>
      </c>
    </row>
    <row r="1602" spans="1:17" x14ac:dyDescent="0.3">
      <c r="A1602" t="str">
        <f t="shared" ref="A1602:A1665" si="75">CONCATENATE(G1602,"_",D1602)</f>
        <v>2015_6453</v>
      </c>
      <c r="C1602" s="131">
        <v>1601</v>
      </c>
      <c r="D1602" s="131">
        <v>6453</v>
      </c>
      <c r="E1602" s="131">
        <v>6453</v>
      </c>
      <c r="F1602" s="131" t="s">
        <v>293</v>
      </c>
      <c r="G1602" s="131">
        <v>2015</v>
      </c>
      <c r="H1602" s="131">
        <v>0</v>
      </c>
      <c r="I1602" s="131">
        <v>1</v>
      </c>
      <c r="J1602" s="131">
        <v>2450374.85</v>
      </c>
      <c r="K1602" s="131">
        <v>0</v>
      </c>
      <c r="L1602" s="131">
        <v>187173.86</v>
      </c>
      <c r="M1602" s="131">
        <v>0</v>
      </c>
      <c r="N1602" s="131">
        <v>1688280.47</v>
      </c>
      <c r="P1602">
        <f t="shared" si="73"/>
        <v>2450374.85</v>
      </c>
      <c r="Q1602">
        <f t="shared" si="74"/>
        <v>1688280.47</v>
      </c>
    </row>
    <row r="1603" spans="1:17" x14ac:dyDescent="0.3">
      <c r="A1603" t="str">
        <f t="shared" si="75"/>
        <v>2015_6460</v>
      </c>
      <c r="C1603" s="131">
        <v>1602</v>
      </c>
      <c r="D1603" s="131">
        <v>6460</v>
      </c>
      <c r="E1603" s="131">
        <v>6460</v>
      </c>
      <c r="F1603" s="131" t="s">
        <v>294</v>
      </c>
      <c r="G1603" s="131">
        <v>2015</v>
      </c>
      <c r="H1603" s="131">
        <v>0</v>
      </c>
      <c r="I1603" s="131">
        <v>1</v>
      </c>
      <c r="J1603" s="131">
        <v>1153929.93</v>
      </c>
      <c r="K1603" s="131">
        <v>1705.67</v>
      </c>
      <c r="L1603" s="131">
        <v>138189.94</v>
      </c>
      <c r="M1603" s="131">
        <v>0</v>
      </c>
      <c r="N1603" s="131">
        <v>369509.01</v>
      </c>
      <c r="P1603">
        <f t="shared" ref="P1603:P1666" si="76">SUM(J1603:K1603)</f>
        <v>1155635.5999999999</v>
      </c>
      <c r="Q1603">
        <f t="shared" ref="Q1603:Q1666" si="77">SUM(M1603:N1603)</f>
        <v>369509.01</v>
      </c>
    </row>
    <row r="1604" spans="1:17" x14ac:dyDescent="0.3">
      <c r="A1604" t="str">
        <f t="shared" si="75"/>
        <v>2015_6462</v>
      </c>
      <c r="C1604" s="131">
        <v>1603</v>
      </c>
      <c r="D1604" s="131">
        <v>6462</v>
      </c>
      <c r="E1604" s="131">
        <v>6462</v>
      </c>
      <c r="F1604" s="131" t="s">
        <v>295</v>
      </c>
      <c r="G1604" s="131">
        <v>2015</v>
      </c>
      <c r="H1604" s="131">
        <v>0</v>
      </c>
      <c r="I1604" s="131">
        <v>1</v>
      </c>
      <c r="J1604" s="131">
        <v>308699.77</v>
      </c>
      <c r="K1604" s="131">
        <v>0</v>
      </c>
      <c r="L1604" s="131">
        <v>6884.38</v>
      </c>
      <c r="M1604" s="131">
        <v>0</v>
      </c>
      <c r="N1604" s="131">
        <v>34226.080000000002</v>
      </c>
      <c r="P1604">
        <f t="shared" si="76"/>
        <v>308699.77</v>
      </c>
      <c r="Q1604">
        <f t="shared" si="77"/>
        <v>34226.080000000002</v>
      </c>
    </row>
    <row r="1605" spans="1:17" x14ac:dyDescent="0.3">
      <c r="A1605" t="str">
        <f t="shared" si="75"/>
        <v>2015_6471</v>
      </c>
      <c r="C1605" s="131">
        <v>1604</v>
      </c>
      <c r="D1605" s="131">
        <v>6471</v>
      </c>
      <c r="E1605" s="131">
        <v>6471</v>
      </c>
      <c r="F1605" s="131" t="s">
        <v>296</v>
      </c>
      <c r="G1605" s="131">
        <v>2015</v>
      </c>
      <c r="H1605" s="131">
        <v>0</v>
      </c>
      <c r="I1605" s="131">
        <v>1</v>
      </c>
      <c r="J1605" s="131">
        <v>476456.07</v>
      </c>
      <c r="K1605" s="131">
        <v>300000</v>
      </c>
      <c r="L1605" s="131">
        <v>237086.04</v>
      </c>
      <c r="M1605" s="131">
        <v>0</v>
      </c>
      <c r="N1605" s="131">
        <v>-172277.14</v>
      </c>
      <c r="P1605">
        <f t="shared" si="76"/>
        <v>776456.07000000007</v>
      </c>
      <c r="Q1605">
        <f t="shared" si="77"/>
        <v>-172277.14</v>
      </c>
    </row>
    <row r="1606" spans="1:17" x14ac:dyDescent="0.3">
      <c r="A1606" t="str">
        <f t="shared" si="75"/>
        <v>2015_6509</v>
      </c>
      <c r="C1606" s="131">
        <v>1605</v>
      </c>
      <c r="D1606" s="131">
        <v>6509</v>
      </c>
      <c r="E1606" s="131">
        <v>6509</v>
      </c>
      <c r="F1606" s="131" t="s">
        <v>297</v>
      </c>
      <c r="G1606" s="131">
        <v>2015</v>
      </c>
      <c r="H1606" s="131">
        <v>0</v>
      </c>
      <c r="I1606" s="131">
        <v>1</v>
      </c>
      <c r="J1606" s="131">
        <v>652065.18000000005</v>
      </c>
      <c r="K1606" s="131">
        <v>347300.34</v>
      </c>
      <c r="L1606" s="131">
        <v>363376.41</v>
      </c>
      <c r="M1606" s="131">
        <v>0</v>
      </c>
      <c r="N1606" s="131">
        <v>274448.05</v>
      </c>
      <c r="P1606">
        <f t="shared" si="76"/>
        <v>999365.52</v>
      </c>
      <c r="Q1606">
        <f t="shared" si="77"/>
        <v>274448.05</v>
      </c>
    </row>
    <row r="1607" spans="1:17" x14ac:dyDescent="0.3">
      <c r="A1607" t="str">
        <f t="shared" si="75"/>
        <v>2015_6512</v>
      </c>
      <c r="C1607" s="131">
        <v>1606</v>
      </c>
      <c r="D1607" s="131">
        <v>6512</v>
      </c>
      <c r="E1607" s="131">
        <v>6512</v>
      </c>
      <c r="F1607" s="131" t="s">
        <v>298</v>
      </c>
      <c r="G1607" s="131">
        <v>2015</v>
      </c>
      <c r="H1607" s="131">
        <v>0</v>
      </c>
      <c r="I1607" s="131">
        <v>1</v>
      </c>
      <c r="J1607" s="131">
        <v>497924.3</v>
      </c>
      <c r="K1607" s="131">
        <v>0</v>
      </c>
      <c r="L1607" s="131">
        <v>57476.19</v>
      </c>
      <c r="M1607" s="131">
        <v>0</v>
      </c>
      <c r="N1607" s="131">
        <v>38495.230000000003</v>
      </c>
      <c r="P1607">
        <f t="shared" si="76"/>
        <v>497924.3</v>
      </c>
      <c r="Q1607">
        <f t="shared" si="77"/>
        <v>38495.230000000003</v>
      </c>
    </row>
    <row r="1608" spans="1:17" x14ac:dyDescent="0.3">
      <c r="A1608" t="str">
        <f t="shared" si="75"/>
        <v>2015_6516</v>
      </c>
      <c r="C1608" s="131">
        <v>1607</v>
      </c>
      <c r="D1608" s="131">
        <v>6516</v>
      </c>
      <c r="E1608" s="131">
        <v>6516</v>
      </c>
      <c r="F1608" s="131" t="s">
        <v>299</v>
      </c>
      <c r="G1608" s="131">
        <v>2015</v>
      </c>
      <c r="H1608" s="131">
        <v>0</v>
      </c>
      <c r="I1608" s="131">
        <v>1</v>
      </c>
      <c r="J1608" s="131">
        <v>2225686.27</v>
      </c>
      <c r="K1608" s="131">
        <v>0</v>
      </c>
      <c r="L1608" s="131">
        <v>29971.74</v>
      </c>
      <c r="M1608" s="131">
        <v>0</v>
      </c>
      <c r="N1608" s="131">
        <v>1963879.18</v>
      </c>
      <c r="P1608">
        <f t="shared" si="76"/>
        <v>2225686.27</v>
      </c>
      <c r="Q1608">
        <f t="shared" si="77"/>
        <v>1963879.18</v>
      </c>
    </row>
    <row r="1609" spans="1:17" x14ac:dyDescent="0.3">
      <c r="A1609" t="str">
        <f t="shared" si="75"/>
        <v>2015_6534</v>
      </c>
      <c r="C1609" s="131">
        <v>1608</v>
      </c>
      <c r="D1609" s="131">
        <v>6534</v>
      </c>
      <c r="E1609" s="131">
        <v>6534</v>
      </c>
      <c r="F1609" s="131" t="s">
        <v>300</v>
      </c>
      <c r="G1609" s="131">
        <v>2015</v>
      </c>
      <c r="H1609" s="131">
        <v>0</v>
      </c>
      <c r="I1609" s="131">
        <v>1</v>
      </c>
      <c r="J1609" s="131">
        <v>1146010.93</v>
      </c>
      <c r="K1609" s="131">
        <v>47465.11</v>
      </c>
      <c r="L1609" s="131">
        <v>86008.2</v>
      </c>
      <c r="M1609" s="131">
        <v>0</v>
      </c>
      <c r="N1609" s="131">
        <v>602785.5</v>
      </c>
      <c r="P1609">
        <f t="shared" si="76"/>
        <v>1193476.04</v>
      </c>
      <c r="Q1609">
        <f t="shared" si="77"/>
        <v>602785.5</v>
      </c>
    </row>
    <row r="1610" spans="1:17" x14ac:dyDescent="0.3">
      <c r="A1610" t="str">
        <f t="shared" si="75"/>
        <v>2015_1935</v>
      </c>
      <c r="C1610" s="131">
        <v>1609</v>
      </c>
      <c r="D1610" s="131">
        <v>1935</v>
      </c>
      <c r="E1610" s="131">
        <v>6536</v>
      </c>
      <c r="F1610" s="131" t="s">
        <v>301</v>
      </c>
      <c r="G1610" s="131">
        <v>2015</v>
      </c>
      <c r="H1610" s="131">
        <v>0</v>
      </c>
      <c r="I1610" s="131">
        <v>1</v>
      </c>
      <c r="J1610" s="131">
        <v>123451.2</v>
      </c>
      <c r="K1610" s="131">
        <v>2311361.04</v>
      </c>
      <c r="L1610" s="131">
        <v>475124.69</v>
      </c>
      <c r="M1610" s="131">
        <v>0</v>
      </c>
      <c r="N1610" s="131">
        <v>899980.95</v>
      </c>
      <c r="P1610">
        <f t="shared" si="76"/>
        <v>2434812.2400000002</v>
      </c>
      <c r="Q1610">
        <f t="shared" si="77"/>
        <v>899980.95</v>
      </c>
    </row>
    <row r="1611" spans="1:17" x14ac:dyDescent="0.3">
      <c r="A1611" t="str">
        <f t="shared" si="75"/>
        <v>2015_6561</v>
      </c>
      <c r="C1611" s="131">
        <v>1610</v>
      </c>
      <c r="D1611" s="131">
        <v>6561</v>
      </c>
      <c r="E1611" s="131">
        <v>6561</v>
      </c>
      <c r="F1611" s="131" t="s">
        <v>302</v>
      </c>
      <c r="G1611" s="131">
        <v>2015</v>
      </c>
      <c r="H1611" s="131">
        <v>0</v>
      </c>
      <c r="I1611" s="131">
        <v>1</v>
      </c>
      <c r="J1611" s="131">
        <v>509571.59</v>
      </c>
      <c r="K1611" s="131">
        <v>454402.57</v>
      </c>
      <c r="L1611" s="131">
        <v>140027.49</v>
      </c>
      <c r="M1611" s="131">
        <v>0</v>
      </c>
      <c r="N1611" s="131">
        <v>821358.79</v>
      </c>
      <c r="P1611">
        <f t="shared" si="76"/>
        <v>963974.16</v>
      </c>
      <c r="Q1611">
        <f t="shared" si="77"/>
        <v>821358.79</v>
      </c>
    </row>
    <row r="1612" spans="1:17" x14ac:dyDescent="0.3">
      <c r="A1612" t="str">
        <f t="shared" si="75"/>
        <v>2015_6579</v>
      </c>
      <c r="C1612" s="131">
        <v>1611</v>
      </c>
      <c r="D1612" s="131">
        <v>6579</v>
      </c>
      <c r="E1612" s="131">
        <v>6579</v>
      </c>
      <c r="F1612" s="131" t="s">
        <v>303</v>
      </c>
      <c r="G1612" s="131">
        <v>2015</v>
      </c>
      <c r="H1612" s="131">
        <v>0</v>
      </c>
      <c r="I1612" s="131">
        <v>1</v>
      </c>
      <c r="J1612" s="131">
        <v>4821678.74</v>
      </c>
      <c r="K1612" s="131">
        <v>1758469.1</v>
      </c>
      <c r="L1612" s="131">
        <v>233745.81</v>
      </c>
      <c r="M1612" s="131">
        <v>0</v>
      </c>
      <c r="N1612" s="131">
        <v>4197136.03</v>
      </c>
      <c r="P1612">
        <f t="shared" si="76"/>
        <v>6580147.8399999999</v>
      </c>
      <c r="Q1612">
        <f t="shared" si="77"/>
        <v>4197136.03</v>
      </c>
    </row>
    <row r="1613" spans="1:17" x14ac:dyDescent="0.3">
      <c r="A1613" t="str">
        <f t="shared" si="75"/>
        <v>2015_6592</v>
      </c>
      <c r="C1613" s="131">
        <v>1612</v>
      </c>
      <c r="D1613" s="131">
        <v>6592</v>
      </c>
      <c r="E1613" s="131">
        <v>6592</v>
      </c>
      <c r="F1613" s="131" t="s">
        <v>948</v>
      </c>
      <c r="G1613" s="131">
        <v>2015</v>
      </c>
      <c r="H1613" s="131">
        <v>0</v>
      </c>
      <c r="I1613" s="131">
        <v>2</v>
      </c>
      <c r="J1613" s="131">
        <v>1957836.7</v>
      </c>
      <c r="K1613" s="131">
        <v>0</v>
      </c>
      <c r="L1613" s="131">
        <v>1187770.47</v>
      </c>
      <c r="M1613" s="131">
        <v>0</v>
      </c>
      <c r="N1613" s="131">
        <v>-297567.87</v>
      </c>
      <c r="P1613">
        <f t="shared" si="76"/>
        <v>1957836.7</v>
      </c>
      <c r="Q1613">
        <f t="shared" si="77"/>
        <v>-297567.87</v>
      </c>
    </row>
    <row r="1614" spans="1:17" x14ac:dyDescent="0.3">
      <c r="A1614" t="str">
        <f t="shared" si="75"/>
        <v>2015_6615</v>
      </c>
      <c r="C1614" s="131">
        <v>1613</v>
      </c>
      <c r="D1614" s="131">
        <v>6615</v>
      </c>
      <c r="E1614" s="131">
        <v>6615</v>
      </c>
      <c r="F1614" s="131" t="s">
        <v>306</v>
      </c>
      <c r="G1614" s="131">
        <v>2015</v>
      </c>
      <c r="H1614" s="131">
        <v>0</v>
      </c>
      <c r="I1614" s="131">
        <v>1</v>
      </c>
      <c r="J1614" s="131">
        <v>1353473.86</v>
      </c>
      <c r="K1614" s="131">
        <v>1063447.29</v>
      </c>
      <c r="L1614" s="131">
        <v>34684.019999999997</v>
      </c>
      <c r="M1614" s="131">
        <v>81800.740000000005</v>
      </c>
      <c r="N1614" s="131">
        <v>1766256.18</v>
      </c>
      <c r="P1614">
        <f t="shared" si="76"/>
        <v>2416921.1500000004</v>
      </c>
      <c r="Q1614">
        <f t="shared" si="77"/>
        <v>1848056.92</v>
      </c>
    </row>
    <row r="1615" spans="1:17" x14ac:dyDescent="0.3">
      <c r="A1615" t="str">
        <f t="shared" si="75"/>
        <v>2015_6651</v>
      </c>
      <c r="C1615" s="131">
        <v>1614</v>
      </c>
      <c r="D1615" s="131">
        <v>6651</v>
      </c>
      <c r="E1615" s="131">
        <v>6651</v>
      </c>
      <c r="F1615" s="131" t="s">
        <v>307</v>
      </c>
      <c r="G1615" s="131">
        <v>2015</v>
      </c>
      <c r="H1615" s="131">
        <v>0</v>
      </c>
      <c r="I1615" s="131">
        <v>1</v>
      </c>
      <c r="J1615" s="131">
        <v>523832.74</v>
      </c>
      <c r="K1615" s="131">
        <v>0</v>
      </c>
      <c r="L1615" s="131">
        <v>90029.88</v>
      </c>
      <c r="M1615" s="131">
        <v>0</v>
      </c>
      <c r="N1615" s="131">
        <v>239573.96</v>
      </c>
      <c r="P1615">
        <f t="shared" si="76"/>
        <v>523832.74</v>
      </c>
      <c r="Q1615">
        <f t="shared" si="77"/>
        <v>239573.96</v>
      </c>
    </row>
    <row r="1616" spans="1:17" x14ac:dyDescent="0.3">
      <c r="A1616" t="str">
        <f t="shared" si="75"/>
        <v>2015_6660</v>
      </c>
      <c r="C1616" s="131">
        <v>1615</v>
      </c>
      <c r="D1616" s="131">
        <v>6660</v>
      </c>
      <c r="E1616" s="131">
        <v>6660</v>
      </c>
      <c r="F1616" s="131" t="s">
        <v>308</v>
      </c>
      <c r="G1616" s="131">
        <v>2015</v>
      </c>
      <c r="H1616" s="131">
        <v>0</v>
      </c>
      <c r="I1616" s="131">
        <v>1</v>
      </c>
      <c r="J1616" s="131">
        <v>3847054.41</v>
      </c>
      <c r="K1616" s="131">
        <v>0</v>
      </c>
      <c r="L1616" s="131">
        <v>568562.43000000005</v>
      </c>
      <c r="M1616" s="131">
        <v>56883.89</v>
      </c>
      <c r="N1616" s="131">
        <v>1781878.71</v>
      </c>
      <c r="P1616">
        <f t="shared" si="76"/>
        <v>3847054.41</v>
      </c>
      <c r="Q1616">
        <f t="shared" si="77"/>
        <v>1838762.5999999999</v>
      </c>
    </row>
    <row r="1617" spans="1:17" x14ac:dyDescent="0.3">
      <c r="A1617" t="str">
        <f t="shared" si="75"/>
        <v>2015_6700</v>
      </c>
      <c r="C1617" s="131">
        <v>1616</v>
      </c>
      <c r="D1617" s="131">
        <v>6700</v>
      </c>
      <c r="E1617" s="131">
        <v>6700</v>
      </c>
      <c r="F1617" s="131" t="s">
        <v>309</v>
      </c>
      <c r="G1617" s="131">
        <v>2015</v>
      </c>
      <c r="H1617" s="131">
        <v>0</v>
      </c>
      <c r="I1617" s="131">
        <v>1</v>
      </c>
      <c r="J1617" s="131">
        <v>2015109.68</v>
      </c>
      <c r="K1617" s="131">
        <v>0</v>
      </c>
      <c r="L1617" s="131">
        <v>323632.07</v>
      </c>
      <c r="M1617" s="131">
        <v>0</v>
      </c>
      <c r="N1617" s="131">
        <v>1463408.67</v>
      </c>
      <c r="P1617">
        <f t="shared" si="76"/>
        <v>2015109.68</v>
      </c>
      <c r="Q1617">
        <f t="shared" si="77"/>
        <v>1463408.67</v>
      </c>
    </row>
    <row r="1618" spans="1:17" x14ac:dyDescent="0.3">
      <c r="A1618" t="str">
        <f t="shared" si="75"/>
        <v>2015_6759</v>
      </c>
      <c r="C1618" s="131">
        <v>1617</v>
      </c>
      <c r="D1618" s="131">
        <v>6759</v>
      </c>
      <c r="E1618" s="131">
        <v>6759</v>
      </c>
      <c r="F1618" s="131" t="s">
        <v>311</v>
      </c>
      <c r="G1618" s="131">
        <v>2015</v>
      </c>
      <c r="H1618" s="131">
        <v>0</v>
      </c>
      <c r="I1618" s="131">
        <v>1</v>
      </c>
      <c r="J1618" s="131">
        <v>946056.51</v>
      </c>
      <c r="K1618" s="131">
        <v>746639.14</v>
      </c>
      <c r="L1618" s="131">
        <v>425105.38</v>
      </c>
      <c r="M1618" s="131">
        <v>0</v>
      </c>
      <c r="N1618" s="131">
        <v>771140.14</v>
      </c>
      <c r="P1618">
        <f t="shared" si="76"/>
        <v>1692695.65</v>
      </c>
      <c r="Q1618">
        <f t="shared" si="77"/>
        <v>771140.14</v>
      </c>
    </row>
    <row r="1619" spans="1:17" x14ac:dyDescent="0.3">
      <c r="A1619" t="str">
        <f t="shared" si="75"/>
        <v>2015_6762</v>
      </c>
      <c r="C1619" s="131">
        <v>1618</v>
      </c>
      <c r="D1619" s="131">
        <v>6762</v>
      </c>
      <c r="E1619" s="131">
        <v>6762</v>
      </c>
      <c r="F1619" s="131" t="s">
        <v>312</v>
      </c>
      <c r="G1619" s="131">
        <v>2015</v>
      </c>
      <c r="H1619" s="131">
        <v>0</v>
      </c>
      <c r="I1619" s="131">
        <v>1</v>
      </c>
      <c r="J1619" s="131">
        <v>959393.9</v>
      </c>
      <c r="K1619" s="131">
        <v>0</v>
      </c>
      <c r="L1619" s="131">
        <v>268368.15999999997</v>
      </c>
      <c r="M1619" s="131">
        <v>0</v>
      </c>
      <c r="N1619" s="131">
        <v>474415.7</v>
      </c>
      <c r="P1619">
        <f t="shared" si="76"/>
        <v>959393.9</v>
      </c>
      <c r="Q1619">
        <f t="shared" si="77"/>
        <v>474415.7</v>
      </c>
    </row>
    <row r="1620" spans="1:17" x14ac:dyDescent="0.3">
      <c r="A1620" t="str">
        <f t="shared" si="75"/>
        <v>2015_6768</v>
      </c>
      <c r="C1620" s="131">
        <v>1619</v>
      </c>
      <c r="D1620" s="131">
        <v>6768</v>
      </c>
      <c r="E1620" s="131">
        <v>6768</v>
      </c>
      <c r="F1620" s="131" t="s">
        <v>313</v>
      </c>
      <c r="G1620" s="131">
        <v>2015</v>
      </c>
      <c r="H1620" s="131">
        <v>0</v>
      </c>
      <c r="I1620" s="131">
        <v>1</v>
      </c>
      <c r="J1620" s="131">
        <v>5850598.1699999999</v>
      </c>
      <c r="K1620" s="131">
        <v>0</v>
      </c>
      <c r="L1620" s="131">
        <v>1782221.14</v>
      </c>
      <c r="M1620" s="131">
        <v>0</v>
      </c>
      <c r="N1620" s="131">
        <v>2314666.06</v>
      </c>
      <c r="P1620">
        <f t="shared" si="76"/>
        <v>5850598.1699999999</v>
      </c>
      <c r="Q1620">
        <f t="shared" si="77"/>
        <v>2314666.06</v>
      </c>
    </row>
    <row r="1621" spans="1:17" x14ac:dyDescent="0.3">
      <c r="A1621" t="str">
        <f t="shared" si="75"/>
        <v>2015_6795</v>
      </c>
      <c r="C1621" s="131">
        <v>1620</v>
      </c>
      <c r="D1621" s="131">
        <v>6795</v>
      </c>
      <c r="E1621" s="131">
        <v>6795</v>
      </c>
      <c r="F1621" s="131" t="s">
        <v>314</v>
      </c>
      <c r="G1621" s="131">
        <v>2015</v>
      </c>
      <c r="H1621" s="131">
        <v>0</v>
      </c>
      <c r="I1621" s="131">
        <v>1</v>
      </c>
      <c r="J1621" s="131">
        <v>20676540.739999998</v>
      </c>
      <c r="K1621" s="131">
        <v>0</v>
      </c>
      <c r="L1621" s="131">
        <v>596753.81999999995</v>
      </c>
      <c r="M1621" s="131">
        <v>2854732.28</v>
      </c>
      <c r="N1621" s="131">
        <v>4872816.4000000004</v>
      </c>
      <c r="P1621">
        <f t="shared" si="76"/>
        <v>20676540.739999998</v>
      </c>
      <c r="Q1621">
        <f t="shared" si="77"/>
        <v>7727548.6799999997</v>
      </c>
    </row>
    <row r="1622" spans="1:17" x14ac:dyDescent="0.3">
      <c r="A1622" t="str">
        <f t="shared" si="75"/>
        <v>2015_6822</v>
      </c>
      <c r="C1622" s="131">
        <v>1621</v>
      </c>
      <c r="D1622" s="131">
        <v>6822</v>
      </c>
      <c r="E1622" s="131">
        <v>6822</v>
      </c>
      <c r="F1622" s="131" t="s">
        <v>315</v>
      </c>
      <c r="G1622" s="131">
        <v>2015</v>
      </c>
      <c r="H1622" s="131">
        <v>0</v>
      </c>
      <c r="I1622" s="131">
        <v>1</v>
      </c>
      <c r="J1622" s="131">
        <v>0</v>
      </c>
      <c r="K1622" s="131">
        <v>15581912.300000001</v>
      </c>
      <c r="L1622" s="131">
        <v>852796.91</v>
      </c>
      <c r="M1622" s="131">
        <v>0</v>
      </c>
      <c r="N1622" s="131">
        <v>6950071.4800000004</v>
      </c>
      <c r="P1622">
        <f t="shared" si="76"/>
        <v>15581912.300000001</v>
      </c>
      <c r="Q1622">
        <f t="shared" si="77"/>
        <v>6950071.4800000004</v>
      </c>
    </row>
    <row r="1623" spans="1:17" x14ac:dyDescent="0.3">
      <c r="A1623" t="str">
        <f t="shared" si="75"/>
        <v>2015_6840</v>
      </c>
      <c r="C1623" s="131">
        <v>1622</v>
      </c>
      <c r="D1623" s="131">
        <v>6840</v>
      </c>
      <c r="E1623" s="131">
        <v>6840</v>
      </c>
      <c r="F1623" s="131" t="s">
        <v>316</v>
      </c>
      <c r="G1623" s="131">
        <v>2015</v>
      </c>
      <c r="H1623" s="131">
        <v>0</v>
      </c>
      <c r="I1623" s="131">
        <v>1</v>
      </c>
      <c r="J1623" s="131">
        <v>3474387.15</v>
      </c>
      <c r="K1623" s="131">
        <v>0</v>
      </c>
      <c r="L1623" s="131">
        <v>573163.65</v>
      </c>
      <c r="M1623" s="131">
        <v>0</v>
      </c>
      <c r="N1623" s="131">
        <v>-2663.01</v>
      </c>
      <c r="P1623">
        <f t="shared" si="76"/>
        <v>3474387.15</v>
      </c>
      <c r="Q1623">
        <f t="shared" si="77"/>
        <v>-2663.01</v>
      </c>
    </row>
    <row r="1624" spans="1:17" x14ac:dyDescent="0.3">
      <c r="A1624" t="str">
        <f t="shared" si="75"/>
        <v>2015_6854</v>
      </c>
      <c r="C1624" s="131">
        <v>1623</v>
      </c>
      <c r="D1624" s="131">
        <v>6854</v>
      </c>
      <c r="E1624" s="131">
        <v>6854</v>
      </c>
      <c r="F1624" s="131" t="s">
        <v>317</v>
      </c>
      <c r="G1624" s="131">
        <v>2015</v>
      </c>
      <c r="H1624" s="131">
        <v>0</v>
      </c>
      <c r="I1624" s="131">
        <v>1</v>
      </c>
      <c r="J1624" s="131">
        <v>96921.21</v>
      </c>
      <c r="K1624" s="131">
        <v>3284957.03</v>
      </c>
      <c r="L1624" s="131">
        <v>318162.27</v>
      </c>
      <c r="M1624" s="131">
        <v>0</v>
      </c>
      <c r="N1624" s="131">
        <v>2425899.79</v>
      </c>
      <c r="P1624">
        <f t="shared" si="76"/>
        <v>3381878.2399999998</v>
      </c>
      <c r="Q1624">
        <f t="shared" si="77"/>
        <v>2425899.79</v>
      </c>
    </row>
    <row r="1625" spans="1:17" x14ac:dyDescent="0.3">
      <c r="A1625" t="str">
        <f t="shared" si="75"/>
        <v>2015_6867</v>
      </c>
      <c r="C1625" s="131">
        <v>1624</v>
      </c>
      <c r="D1625" s="131">
        <v>6867</v>
      </c>
      <c r="E1625" s="131">
        <v>6867</v>
      </c>
      <c r="F1625" s="131" t="s">
        <v>318</v>
      </c>
      <c r="G1625" s="131">
        <v>2015</v>
      </c>
      <c r="H1625" s="131">
        <v>0</v>
      </c>
      <c r="I1625" s="131">
        <v>2</v>
      </c>
      <c r="J1625" s="131">
        <v>2941330.29</v>
      </c>
      <c r="K1625" s="131">
        <v>0</v>
      </c>
      <c r="L1625" s="131">
        <v>181157.1</v>
      </c>
      <c r="M1625" s="131">
        <v>685.35</v>
      </c>
      <c r="N1625" s="131">
        <v>994245.29</v>
      </c>
      <c r="P1625">
        <f t="shared" si="76"/>
        <v>2941330.29</v>
      </c>
      <c r="Q1625">
        <f t="shared" si="77"/>
        <v>994930.64</v>
      </c>
    </row>
    <row r="1626" spans="1:17" x14ac:dyDescent="0.3">
      <c r="A1626" t="str">
        <f t="shared" si="75"/>
        <v>2015_6921</v>
      </c>
      <c r="C1626" s="131">
        <v>1625</v>
      </c>
      <c r="D1626" s="131">
        <v>6921</v>
      </c>
      <c r="E1626" s="131">
        <v>6921</v>
      </c>
      <c r="F1626" s="131" t="s">
        <v>319</v>
      </c>
      <c r="G1626" s="131">
        <v>2015</v>
      </c>
      <c r="H1626" s="131">
        <v>0</v>
      </c>
      <c r="I1626" s="131">
        <v>1</v>
      </c>
      <c r="J1626" s="131">
        <v>1648093.42</v>
      </c>
      <c r="K1626" s="131">
        <v>139280.85</v>
      </c>
      <c r="L1626" s="131">
        <v>195958.06</v>
      </c>
      <c r="M1626" s="131">
        <v>0</v>
      </c>
      <c r="N1626" s="131">
        <v>774932.5</v>
      </c>
      <c r="P1626">
        <f t="shared" si="76"/>
        <v>1787374.27</v>
      </c>
      <c r="Q1626">
        <f t="shared" si="77"/>
        <v>774932.5</v>
      </c>
    </row>
    <row r="1627" spans="1:17" x14ac:dyDescent="0.3">
      <c r="A1627" t="str">
        <f t="shared" si="75"/>
        <v>2015_6930</v>
      </c>
      <c r="C1627" s="131">
        <v>1626</v>
      </c>
      <c r="D1627" s="131">
        <v>6930</v>
      </c>
      <c r="E1627" s="131">
        <v>6930</v>
      </c>
      <c r="F1627" s="131" t="s">
        <v>320</v>
      </c>
      <c r="G1627" s="131">
        <v>2015</v>
      </c>
      <c r="H1627" s="131">
        <v>0</v>
      </c>
      <c r="I1627" s="131">
        <v>1</v>
      </c>
      <c r="J1627" s="131">
        <v>1509210.95</v>
      </c>
      <c r="K1627" s="131">
        <v>212082.01</v>
      </c>
      <c r="L1627" s="131">
        <v>786635.87</v>
      </c>
      <c r="M1627" s="131">
        <v>2708.17</v>
      </c>
      <c r="N1627" s="131">
        <v>921291.76</v>
      </c>
      <c r="P1627">
        <f t="shared" si="76"/>
        <v>1721292.96</v>
      </c>
      <c r="Q1627">
        <f t="shared" si="77"/>
        <v>923999.93</v>
      </c>
    </row>
    <row r="1628" spans="1:17" x14ac:dyDescent="0.3">
      <c r="A1628" t="str">
        <f t="shared" si="75"/>
        <v>2015_6937</v>
      </c>
      <c r="C1628" s="131">
        <v>1627</v>
      </c>
      <c r="D1628" s="131">
        <v>6937</v>
      </c>
      <c r="E1628" s="131">
        <v>6937</v>
      </c>
      <c r="F1628" s="131" t="s">
        <v>797</v>
      </c>
      <c r="G1628" s="131">
        <v>2015</v>
      </c>
      <c r="H1628" s="131">
        <v>0</v>
      </c>
      <c r="I1628" s="131">
        <v>1</v>
      </c>
      <c r="J1628" s="131">
        <v>2150978.46</v>
      </c>
      <c r="K1628" s="131">
        <v>45.55</v>
      </c>
      <c r="L1628" s="131">
        <v>78012.22</v>
      </c>
      <c r="M1628" s="131">
        <v>0</v>
      </c>
      <c r="N1628" s="131">
        <v>1739109.88</v>
      </c>
      <c r="P1628">
        <f t="shared" si="76"/>
        <v>2151024.0099999998</v>
      </c>
      <c r="Q1628">
        <f t="shared" si="77"/>
        <v>1739109.88</v>
      </c>
    </row>
    <row r="1629" spans="1:17" x14ac:dyDescent="0.3">
      <c r="A1629" t="str">
        <f t="shared" si="75"/>
        <v>2015_6943</v>
      </c>
      <c r="C1629" s="131">
        <v>1628</v>
      </c>
      <c r="D1629" s="131">
        <v>6943</v>
      </c>
      <c r="E1629" s="131">
        <v>6943</v>
      </c>
      <c r="F1629" s="131" t="s">
        <v>321</v>
      </c>
      <c r="G1629" s="131">
        <v>2015</v>
      </c>
      <c r="H1629" s="131">
        <v>0</v>
      </c>
      <c r="I1629" s="131">
        <v>1</v>
      </c>
      <c r="J1629" s="131">
        <v>240895.14</v>
      </c>
      <c r="K1629" s="131">
        <v>0</v>
      </c>
      <c r="L1629" s="131">
        <v>137740.75</v>
      </c>
      <c r="M1629" s="131">
        <v>0</v>
      </c>
      <c r="N1629" s="131">
        <v>-202594.17</v>
      </c>
      <c r="P1629">
        <f t="shared" si="76"/>
        <v>240895.14</v>
      </c>
      <c r="Q1629">
        <f t="shared" si="77"/>
        <v>-202594.17</v>
      </c>
    </row>
    <row r="1630" spans="1:17" x14ac:dyDescent="0.3">
      <c r="A1630" t="str">
        <f t="shared" si="75"/>
        <v>2015_6264</v>
      </c>
      <c r="C1630" s="131">
        <v>1629</v>
      </c>
      <c r="D1630" s="131">
        <v>6264</v>
      </c>
      <c r="E1630" s="131">
        <v>6264</v>
      </c>
      <c r="F1630" s="131" t="s">
        <v>291</v>
      </c>
      <c r="G1630" s="131">
        <v>2015</v>
      </c>
      <c r="H1630" s="131">
        <v>0</v>
      </c>
      <c r="I1630" s="131">
        <v>1</v>
      </c>
      <c r="J1630" s="131">
        <v>0</v>
      </c>
      <c r="K1630" s="131">
        <v>3351756.38</v>
      </c>
      <c r="L1630" s="131">
        <v>213294.2</v>
      </c>
      <c r="M1630" s="131">
        <v>0</v>
      </c>
      <c r="N1630" s="131">
        <v>1543732.04</v>
      </c>
      <c r="P1630">
        <f t="shared" si="76"/>
        <v>3351756.38</v>
      </c>
      <c r="Q1630">
        <f t="shared" si="77"/>
        <v>1543732.04</v>
      </c>
    </row>
    <row r="1631" spans="1:17" x14ac:dyDescent="0.3">
      <c r="A1631" t="str">
        <f t="shared" si="75"/>
        <v>2015_6950</v>
      </c>
      <c r="C1631" s="131">
        <v>1630</v>
      </c>
      <c r="D1631" s="131">
        <v>6950</v>
      </c>
      <c r="E1631" s="131">
        <v>6950</v>
      </c>
      <c r="F1631" s="131" t="s">
        <v>798</v>
      </c>
      <c r="G1631" s="131">
        <v>2015</v>
      </c>
      <c r="H1631" s="131">
        <v>0</v>
      </c>
      <c r="I1631" s="131">
        <v>1</v>
      </c>
      <c r="J1631" s="131">
        <v>3877715.26</v>
      </c>
      <c r="K1631" s="131">
        <v>0</v>
      </c>
      <c r="L1631" s="131">
        <v>393465.85</v>
      </c>
      <c r="M1631" s="131">
        <v>0</v>
      </c>
      <c r="N1631" s="131">
        <v>3358326.85</v>
      </c>
      <c r="P1631">
        <f t="shared" si="76"/>
        <v>3877715.26</v>
      </c>
      <c r="Q1631">
        <f t="shared" si="77"/>
        <v>3358326.85</v>
      </c>
    </row>
    <row r="1632" spans="1:17" x14ac:dyDescent="0.3">
      <c r="A1632" t="str">
        <f t="shared" si="75"/>
        <v>2015_6957</v>
      </c>
      <c r="C1632" s="131">
        <v>1631</v>
      </c>
      <c r="D1632" s="131">
        <v>6957</v>
      </c>
      <c r="E1632" s="131">
        <v>6957</v>
      </c>
      <c r="F1632" s="131" t="s">
        <v>323</v>
      </c>
      <c r="G1632" s="131">
        <v>2015</v>
      </c>
      <c r="H1632" s="131">
        <v>0</v>
      </c>
      <c r="I1632" s="131">
        <v>1</v>
      </c>
      <c r="J1632" s="131">
        <v>26530388.23</v>
      </c>
      <c r="K1632" s="131">
        <v>0</v>
      </c>
      <c r="L1632" s="131">
        <v>2145210.13</v>
      </c>
      <c r="M1632" s="131">
        <v>0</v>
      </c>
      <c r="N1632" s="131">
        <v>9275045.3599999994</v>
      </c>
      <c r="P1632">
        <f t="shared" si="76"/>
        <v>26530388.23</v>
      </c>
      <c r="Q1632">
        <f t="shared" si="77"/>
        <v>9275045.3599999994</v>
      </c>
    </row>
    <row r="1633" spans="1:17" x14ac:dyDescent="0.3">
      <c r="A1633" t="str">
        <f t="shared" si="75"/>
        <v>2015_5922</v>
      </c>
      <c r="C1633" s="131">
        <v>1632</v>
      </c>
      <c r="D1633" s="131">
        <v>5922</v>
      </c>
      <c r="E1633" s="131">
        <v>5922</v>
      </c>
      <c r="F1633" s="131" t="s">
        <v>799</v>
      </c>
      <c r="G1633" s="131">
        <v>2015</v>
      </c>
      <c r="H1633" s="131">
        <v>0</v>
      </c>
      <c r="I1633" s="131">
        <v>1</v>
      </c>
      <c r="J1633" s="131">
        <v>2270765.31</v>
      </c>
      <c r="K1633" s="131">
        <v>156.85</v>
      </c>
      <c r="L1633" s="131">
        <v>131250.82</v>
      </c>
      <c r="M1633" s="131">
        <v>0</v>
      </c>
      <c r="N1633" s="131">
        <v>2244887.61</v>
      </c>
      <c r="P1633">
        <f t="shared" si="76"/>
        <v>2270922.16</v>
      </c>
      <c r="Q1633">
        <f t="shared" si="77"/>
        <v>2244887.61</v>
      </c>
    </row>
    <row r="1634" spans="1:17" x14ac:dyDescent="0.3">
      <c r="A1634" t="str">
        <f t="shared" si="75"/>
        <v>2015_819</v>
      </c>
      <c r="C1634" s="131">
        <v>1633</v>
      </c>
      <c r="D1634" s="131">
        <v>819</v>
      </c>
      <c r="E1634" s="131">
        <v>819</v>
      </c>
      <c r="F1634" s="131" t="s">
        <v>65</v>
      </c>
      <c r="G1634" s="131">
        <v>2015</v>
      </c>
      <c r="H1634" s="131">
        <v>0</v>
      </c>
      <c r="I1634" s="131">
        <v>1</v>
      </c>
      <c r="J1634" s="131">
        <v>1990347.67</v>
      </c>
      <c r="K1634" s="131">
        <v>3803.41</v>
      </c>
      <c r="L1634" s="131">
        <v>179072.34</v>
      </c>
      <c r="M1634" s="131">
        <v>0</v>
      </c>
      <c r="N1634" s="131">
        <v>1742382.05</v>
      </c>
      <c r="P1634">
        <f t="shared" si="76"/>
        <v>1994151.0799999998</v>
      </c>
      <c r="Q1634">
        <f t="shared" si="77"/>
        <v>1742382.05</v>
      </c>
    </row>
    <row r="1635" spans="1:17" x14ac:dyDescent="0.3">
      <c r="A1635" t="str">
        <f t="shared" si="75"/>
        <v>2015_6969</v>
      </c>
      <c r="C1635" s="131">
        <v>1634</v>
      </c>
      <c r="D1635" s="131">
        <v>6969</v>
      </c>
      <c r="E1635" s="131">
        <v>6969</v>
      </c>
      <c r="F1635" s="131" t="s">
        <v>325</v>
      </c>
      <c r="G1635" s="131">
        <v>2015</v>
      </c>
      <c r="H1635" s="131">
        <v>0</v>
      </c>
      <c r="I1635" s="131">
        <v>1</v>
      </c>
      <c r="J1635" s="131">
        <v>418607.17</v>
      </c>
      <c r="K1635" s="131">
        <v>1101145.49</v>
      </c>
      <c r="L1635" s="131">
        <v>129104.87</v>
      </c>
      <c r="M1635" s="131">
        <v>0</v>
      </c>
      <c r="N1635" s="131">
        <v>1032650.53</v>
      </c>
      <c r="P1635">
        <f t="shared" si="76"/>
        <v>1519752.66</v>
      </c>
      <c r="Q1635">
        <f t="shared" si="77"/>
        <v>1032650.53</v>
      </c>
    </row>
    <row r="1636" spans="1:17" x14ac:dyDescent="0.3">
      <c r="A1636" t="str">
        <f t="shared" si="75"/>
        <v>2015_6975</v>
      </c>
      <c r="C1636" s="131">
        <v>1635</v>
      </c>
      <c r="D1636" s="131">
        <v>6975</v>
      </c>
      <c r="E1636" s="131">
        <v>6975</v>
      </c>
      <c r="F1636" s="131" t="s">
        <v>326</v>
      </c>
      <c r="G1636" s="131">
        <v>2015</v>
      </c>
      <c r="H1636" s="131">
        <v>0</v>
      </c>
      <c r="I1636" s="131">
        <v>1</v>
      </c>
      <c r="J1636" s="131">
        <v>2731935.09</v>
      </c>
      <c r="K1636" s="131">
        <v>0</v>
      </c>
      <c r="L1636" s="131">
        <v>31680.81</v>
      </c>
      <c r="M1636" s="131">
        <v>53974.62</v>
      </c>
      <c r="N1636" s="131">
        <v>1535139.5</v>
      </c>
      <c r="P1636">
        <f t="shared" si="76"/>
        <v>2731935.09</v>
      </c>
      <c r="Q1636">
        <f t="shared" si="77"/>
        <v>1589114.12</v>
      </c>
    </row>
    <row r="1637" spans="1:17" x14ac:dyDescent="0.3">
      <c r="A1637" t="str">
        <f t="shared" si="75"/>
        <v>2015_6983</v>
      </c>
      <c r="C1637" s="131">
        <v>1636</v>
      </c>
      <c r="D1637" s="131">
        <v>6983</v>
      </c>
      <c r="E1637" s="131">
        <v>6983</v>
      </c>
      <c r="F1637" s="131" t="s">
        <v>327</v>
      </c>
      <c r="G1637" s="131">
        <v>2015</v>
      </c>
      <c r="H1637" s="131">
        <v>0</v>
      </c>
      <c r="I1637" s="131">
        <v>1</v>
      </c>
      <c r="J1637" s="131">
        <v>988314.9</v>
      </c>
      <c r="K1637" s="131">
        <v>2018734.98</v>
      </c>
      <c r="L1637" s="131">
        <v>385386.76</v>
      </c>
      <c r="M1637" s="131">
        <v>0</v>
      </c>
      <c r="N1637" s="131">
        <v>1662885.26</v>
      </c>
      <c r="P1637">
        <f t="shared" si="76"/>
        <v>3007049.88</v>
      </c>
      <c r="Q1637">
        <f t="shared" si="77"/>
        <v>1662885.26</v>
      </c>
    </row>
    <row r="1638" spans="1:17" x14ac:dyDescent="0.3">
      <c r="A1638" t="str">
        <f t="shared" si="75"/>
        <v>2015_6985</v>
      </c>
      <c r="C1638" s="131">
        <v>1637</v>
      </c>
      <c r="D1638" s="131">
        <v>6985</v>
      </c>
      <c r="E1638" s="131">
        <v>6985</v>
      </c>
      <c r="F1638" s="131" t="s">
        <v>328</v>
      </c>
      <c r="G1638" s="131">
        <v>2015</v>
      </c>
      <c r="H1638" s="131">
        <v>0</v>
      </c>
      <c r="I1638" s="131">
        <v>1</v>
      </c>
      <c r="J1638" s="131">
        <v>2015463.89</v>
      </c>
      <c r="K1638" s="131">
        <v>1956652.77</v>
      </c>
      <c r="L1638" s="131">
        <v>157787.73000000001</v>
      </c>
      <c r="M1638" s="131">
        <v>0</v>
      </c>
      <c r="N1638" s="131">
        <v>3141069.81</v>
      </c>
      <c r="P1638">
        <f t="shared" si="76"/>
        <v>3972116.66</v>
      </c>
      <c r="Q1638">
        <f t="shared" si="77"/>
        <v>3141069.81</v>
      </c>
    </row>
    <row r="1639" spans="1:17" x14ac:dyDescent="0.3">
      <c r="A1639" t="str">
        <f t="shared" si="75"/>
        <v>2015_6987</v>
      </c>
      <c r="C1639" s="131">
        <v>1638</v>
      </c>
      <c r="D1639" s="131">
        <v>6987</v>
      </c>
      <c r="E1639" s="131">
        <v>6987</v>
      </c>
      <c r="F1639" s="131" t="s">
        <v>329</v>
      </c>
      <c r="G1639" s="131">
        <v>2015</v>
      </c>
      <c r="H1639" s="131">
        <v>0</v>
      </c>
      <c r="I1639" s="131">
        <v>1</v>
      </c>
      <c r="J1639" s="131">
        <v>1669087.6</v>
      </c>
      <c r="K1639" s="131">
        <v>642.91999999999996</v>
      </c>
      <c r="L1639" s="131">
        <v>278414.71000000002</v>
      </c>
      <c r="M1639" s="131">
        <v>0</v>
      </c>
      <c r="N1639" s="131">
        <v>677411.81</v>
      </c>
      <c r="P1639">
        <f t="shared" si="76"/>
        <v>1669730.52</v>
      </c>
      <c r="Q1639">
        <f t="shared" si="77"/>
        <v>677411.81</v>
      </c>
    </row>
    <row r="1640" spans="1:17" x14ac:dyDescent="0.3">
      <c r="A1640" t="str">
        <f t="shared" si="75"/>
        <v>2015_6990</v>
      </c>
      <c r="C1640" s="131">
        <v>1639</v>
      </c>
      <c r="D1640" s="131">
        <v>6990</v>
      </c>
      <c r="E1640" s="131">
        <v>6990</v>
      </c>
      <c r="F1640" s="131" t="s">
        <v>330</v>
      </c>
      <c r="G1640" s="131">
        <v>2015</v>
      </c>
      <c r="H1640" s="131">
        <v>0</v>
      </c>
      <c r="I1640" s="131">
        <v>1</v>
      </c>
      <c r="J1640" s="131">
        <v>2946524.22</v>
      </c>
      <c r="K1640" s="131">
        <v>0</v>
      </c>
      <c r="L1640" s="131">
        <v>231271.79</v>
      </c>
      <c r="M1640" s="131">
        <v>0</v>
      </c>
      <c r="N1640" s="131">
        <v>1485206.9</v>
      </c>
      <c r="P1640">
        <f t="shared" si="76"/>
        <v>2946524.22</v>
      </c>
      <c r="Q1640">
        <f t="shared" si="77"/>
        <v>1485206.9</v>
      </c>
    </row>
    <row r="1641" spans="1:17" x14ac:dyDescent="0.3">
      <c r="A1641" t="str">
        <f t="shared" si="75"/>
        <v>2015_6961</v>
      </c>
      <c r="C1641" s="131">
        <v>1640</v>
      </c>
      <c r="D1641" s="131">
        <v>6961</v>
      </c>
      <c r="E1641" s="131">
        <v>6961</v>
      </c>
      <c r="F1641" s="131" t="s">
        <v>800</v>
      </c>
      <c r="G1641" s="131">
        <v>2015</v>
      </c>
      <c r="H1641" s="131">
        <v>0</v>
      </c>
      <c r="I1641" s="131">
        <v>1</v>
      </c>
      <c r="J1641" s="131">
        <v>9206257.5399999991</v>
      </c>
      <c r="K1641" s="131">
        <v>4705.03</v>
      </c>
      <c r="L1641" s="131">
        <v>745724.73</v>
      </c>
      <c r="M1641" s="131">
        <v>0</v>
      </c>
      <c r="N1641" s="131">
        <v>6215019.0099999998</v>
      </c>
      <c r="P1641">
        <f t="shared" si="76"/>
        <v>9210962.5699999984</v>
      </c>
      <c r="Q1641">
        <f t="shared" si="77"/>
        <v>6215019.0099999998</v>
      </c>
    </row>
    <row r="1642" spans="1:17" x14ac:dyDescent="0.3">
      <c r="A1642" t="str">
        <f t="shared" si="75"/>
        <v>2015_6992</v>
      </c>
      <c r="C1642" s="131">
        <v>1641</v>
      </c>
      <c r="D1642" s="131">
        <v>6992</v>
      </c>
      <c r="E1642" s="131">
        <v>6992</v>
      </c>
      <c r="F1642" s="131" t="s">
        <v>331</v>
      </c>
      <c r="G1642" s="131">
        <v>2015</v>
      </c>
      <c r="H1642" s="131">
        <v>0</v>
      </c>
      <c r="I1642" s="131">
        <v>1</v>
      </c>
      <c r="J1642" s="131">
        <v>2104527.44</v>
      </c>
      <c r="K1642" s="131">
        <v>6456.13</v>
      </c>
      <c r="L1642" s="131">
        <v>210423.2</v>
      </c>
      <c r="M1642" s="131">
        <v>0</v>
      </c>
      <c r="N1642" s="131">
        <v>1268779.56</v>
      </c>
      <c r="P1642">
        <f t="shared" si="76"/>
        <v>2110983.5699999998</v>
      </c>
      <c r="Q1642">
        <f t="shared" si="77"/>
        <v>1268779.56</v>
      </c>
    </row>
    <row r="1643" spans="1:17" x14ac:dyDescent="0.3">
      <c r="A1643" t="str">
        <f t="shared" si="75"/>
        <v>2015_7002</v>
      </c>
      <c r="C1643" s="131">
        <v>1642</v>
      </c>
      <c r="D1643" s="131">
        <v>7002</v>
      </c>
      <c r="E1643" s="131">
        <v>7002</v>
      </c>
      <c r="F1643" s="131" t="s">
        <v>332</v>
      </c>
      <c r="G1643" s="131">
        <v>2015</v>
      </c>
      <c r="H1643" s="131">
        <v>0</v>
      </c>
      <c r="I1643" s="131">
        <v>1</v>
      </c>
      <c r="J1643" s="131">
        <v>2134.67</v>
      </c>
      <c r="K1643" s="131">
        <v>572323.03</v>
      </c>
      <c r="L1643" s="131">
        <v>7279.11</v>
      </c>
      <c r="M1643" s="131">
        <v>0</v>
      </c>
      <c r="N1643" s="131">
        <v>336221.77</v>
      </c>
      <c r="P1643">
        <f t="shared" si="76"/>
        <v>574457.70000000007</v>
      </c>
      <c r="Q1643">
        <f t="shared" si="77"/>
        <v>336221.77</v>
      </c>
    </row>
    <row r="1644" spans="1:17" x14ac:dyDescent="0.3">
      <c r="A1644" t="str">
        <f t="shared" si="75"/>
        <v>2015_7029</v>
      </c>
      <c r="C1644" s="131">
        <v>1643</v>
      </c>
      <c r="D1644" s="131">
        <v>7029</v>
      </c>
      <c r="E1644" s="131">
        <v>7029</v>
      </c>
      <c r="F1644" s="131" t="s">
        <v>333</v>
      </c>
      <c r="G1644" s="131">
        <v>2015</v>
      </c>
      <c r="H1644" s="131">
        <v>0</v>
      </c>
      <c r="I1644" s="131">
        <v>1</v>
      </c>
      <c r="J1644" s="131">
        <v>1208855.96</v>
      </c>
      <c r="K1644" s="131">
        <v>0</v>
      </c>
      <c r="L1644" s="131">
        <v>324040.15999999997</v>
      </c>
      <c r="M1644" s="131">
        <v>0</v>
      </c>
      <c r="N1644" s="131">
        <v>1021655.23</v>
      </c>
      <c r="P1644">
        <f t="shared" si="76"/>
        <v>1208855.96</v>
      </c>
      <c r="Q1644">
        <f t="shared" si="77"/>
        <v>1021655.23</v>
      </c>
    </row>
    <row r="1645" spans="1:17" x14ac:dyDescent="0.3">
      <c r="A1645" t="str">
        <f t="shared" si="75"/>
        <v>2015_7038</v>
      </c>
      <c r="C1645" s="131">
        <v>1644</v>
      </c>
      <c r="D1645" s="131">
        <v>7038</v>
      </c>
      <c r="E1645" s="131">
        <v>7038</v>
      </c>
      <c r="F1645" s="131" t="s">
        <v>334</v>
      </c>
      <c r="G1645" s="131">
        <v>2015</v>
      </c>
      <c r="H1645" s="131">
        <v>0</v>
      </c>
      <c r="I1645" s="131">
        <v>1</v>
      </c>
      <c r="J1645" s="131">
        <v>1545574.12</v>
      </c>
      <c r="K1645" s="131">
        <v>4725.55</v>
      </c>
      <c r="L1645" s="131">
        <v>161170.73000000001</v>
      </c>
      <c r="M1645" s="131">
        <v>263621.78999999998</v>
      </c>
      <c r="N1645" s="131">
        <v>1352118.08</v>
      </c>
      <c r="P1645">
        <f t="shared" si="76"/>
        <v>1550299.6700000002</v>
      </c>
      <c r="Q1645">
        <f t="shared" si="77"/>
        <v>1615739.87</v>
      </c>
    </row>
    <row r="1646" spans="1:17" x14ac:dyDescent="0.3">
      <c r="A1646" t="str">
        <f t="shared" si="75"/>
        <v>2015_7047</v>
      </c>
      <c r="C1646" s="131">
        <v>1645</v>
      </c>
      <c r="D1646" s="131">
        <v>7047</v>
      </c>
      <c r="E1646" s="131">
        <v>7047</v>
      </c>
      <c r="F1646" s="131" t="s">
        <v>335</v>
      </c>
      <c r="G1646" s="131">
        <v>2015</v>
      </c>
      <c r="H1646" s="131">
        <v>0</v>
      </c>
      <c r="I1646" s="131">
        <v>1</v>
      </c>
      <c r="J1646" s="131">
        <v>1334273.77</v>
      </c>
      <c r="K1646" s="131">
        <v>0</v>
      </c>
      <c r="L1646" s="131">
        <v>176314.25</v>
      </c>
      <c r="M1646" s="131">
        <v>0</v>
      </c>
      <c r="N1646" s="131">
        <v>848051.43</v>
      </c>
      <c r="P1646">
        <f t="shared" si="76"/>
        <v>1334273.77</v>
      </c>
      <c r="Q1646">
        <f t="shared" si="77"/>
        <v>848051.43</v>
      </c>
    </row>
    <row r="1647" spans="1:17" x14ac:dyDescent="0.3">
      <c r="A1647" t="str">
        <f t="shared" si="75"/>
        <v>2015_7056</v>
      </c>
      <c r="C1647" s="131">
        <v>1646</v>
      </c>
      <c r="D1647" s="131">
        <v>7056</v>
      </c>
      <c r="E1647" s="131">
        <v>7056</v>
      </c>
      <c r="F1647" s="131" t="s">
        <v>336</v>
      </c>
      <c r="G1647" s="131">
        <v>2015</v>
      </c>
      <c r="H1647" s="131">
        <v>0</v>
      </c>
      <c r="I1647" s="131">
        <v>1</v>
      </c>
      <c r="J1647" s="131">
        <v>471322.36</v>
      </c>
      <c r="K1647" s="131">
        <v>5475385.1900000004</v>
      </c>
      <c r="L1647" s="131">
        <v>124378.93</v>
      </c>
      <c r="M1647" s="131">
        <v>0</v>
      </c>
      <c r="N1647" s="131">
        <v>4187210.85</v>
      </c>
      <c r="P1647">
        <f t="shared" si="76"/>
        <v>5946707.5500000007</v>
      </c>
      <c r="Q1647">
        <f t="shared" si="77"/>
        <v>4187210.85</v>
      </c>
    </row>
    <row r="1648" spans="1:17" x14ac:dyDescent="0.3">
      <c r="A1648" t="str">
        <f t="shared" si="75"/>
        <v>2015_7092</v>
      </c>
      <c r="C1648" s="131">
        <v>1647</v>
      </c>
      <c r="D1648" s="131">
        <v>7092</v>
      </c>
      <c r="E1648" s="131">
        <v>7092</v>
      </c>
      <c r="F1648" s="131" t="s">
        <v>337</v>
      </c>
      <c r="G1648" s="131">
        <v>2015</v>
      </c>
      <c r="H1648" s="131">
        <v>0</v>
      </c>
      <c r="I1648" s="131">
        <v>1</v>
      </c>
      <c r="J1648" s="131">
        <v>841555.73</v>
      </c>
      <c r="K1648" s="131">
        <v>0</v>
      </c>
      <c r="L1648" s="131">
        <v>157002.1</v>
      </c>
      <c r="M1648" s="131">
        <v>0</v>
      </c>
      <c r="N1648" s="131">
        <v>420082.28</v>
      </c>
      <c r="P1648">
        <f t="shared" si="76"/>
        <v>841555.73</v>
      </c>
      <c r="Q1648">
        <f t="shared" si="77"/>
        <v>420082.28</v>
      </c>
    </row>
    <row r="1649" spans="1:17" x14ac:dyDescent="0.3">
      <c r="A1649" t="str">
        <f t="shared" si="75"/>
        <v>2015_7098</v>
      </c>
      <c r="C1649" s="131">
        <v>1648</v>
      </c>
      <c r="D1649" s="131">
        <v>7098</v>
      </c>
      <c r="E1649" s="131">
        <v>7098</v>
      </c>
      <c r="F1649" s="131" t="s">
        <v>338</v>
      </c>
      <c r="G1649" s="131">
        <v>2015</v>
      </c>
      <c r="H1649" s="131">
        <v>0</v>
      </c>
      <c r="I1649" s="131">
        <v>1</v>
      </c>
      <c r="J1649" s="131">
        <v>1839334.62</v>
      </c>
      <c r="K1649" s="131">
        <v>4999.9799999999996</v>
      </c>
      <c r="L1649" s="131">
        <v>308766.98</v>
      </c>
      <c r="M1649" s="131">
        <v>0</v>
      </c>
      <c r="N1649" s="131">
        <v>1028580.83</v>
      </c>
      <c r="P1649">
        <f t="shared" si="76"/>
        <v>1844334.6</v>
      </c>
      <c r="Q1649">
        <f t="shared" si="77"/>
        <v>1028580.83</v>
      </c>
    </row>
    <row r="1650" spans="1:17" x14ac:dyDescent="0.3">
      <c r="A1650" t="str">
        <f t="shared" si="75"/>
        <v>2015_7110</v>
      </c>
      <c r="C1650" s="131">
        <v>1649</v>
      </c>
      <c r="D1650" s="131">
        <v>7110</v>
      </c>
      <c r="E1650" s="131">
        <v>7110</v>
      </c>
      <c r="F1650" s="131" t="s">
        <v>339</v>
      </c>
      <c r="G1650" s="131">
        <v>2015</v>
      </c>
      <c r="H1650" s="131">
        <v>0</v>
      </c>
      <c r="I1650" s="131">
        <v>1</v>
      </c>
      <c r="J1650" s="131">
        <v>1353683.18</v>
      </c>
      <c r="K1650" s="131">
        <v>0</v>
      </c>
      <c r="L1650" s="131">
        <v>114274.91</v>
      </c>
      <c r="M1650" s="131">
        <v>0</v>
      </c>
      <c r="N1650" s="131">
        <v>1177698.1499999999</v>
      </c>
      <c r="P1650">
        <f t="shared" si="76"/>
        <v>1353683.18</v>
      </c>
      <c r="Q1650">
        <f t="shared" si="77"/>
        <v>1177698.1499999999</v>
      </c>
    </row>
    <row r="1651" spans="1:17" x14ac:dyDescent="0.3">
      <c r="A1651" t="str">
        <f t="shared" si="75"/>
        <v>2016_0</v>
      </c>
      <c r="C1651" s="131">
        <v>1650</v>
      </c>
      <c r="D1651" s="131">
        <v>0</v>
      </c>
      <c r="E1651" s="131">
        <v>2205</v>
      </c>
      <c r="F1651" s="131"/>
      <c r="G1651" s="131">
        <v>2016</v>
      </c>
      <c r="H1651" s="131">
        <v>0</v>
      </c>
      <c r="I1651" s="131">
        <v>1</v>
      </c>
      <c r="J1651" s="131">
        <v>1180366.83</v>
      </c>
      <c r="K1651" s="131">
        <v>25977.81</v>
      </c>
      <c r="L1651" s="131">
        <v>201450.65</v>
      </c>
      <c r="M1651" s="131">
        <v>0</v>
      </c>
      <c r="N1651" s="131">
        <v>1111528.3799999999</v>
      </c>
      <c r="P1651">
        <f t="shared" si="76"/>
        <v>1206344.6400000001</v>
      </c>
      <c r="Q1651">
        <f t="shared" si="77"/>
        <v>1111528.3799999999</v>
      </c>
    </row>
    <row r="1652" spans="1:17" x14ac:dyDescent="0.3">
      <c r="A1652" t="str">
        <f t="shared" si="75"/>
        <v>2016_9</v>
      </c>
      <c r="C1652" s="131">
        <v>1651</v>
      </c>
      <c r="D1652" s="131">
        <v>9</v>
      </c>
      <c r="E1652" s="131">
        <v>9</v>
      </c>
      <c r="F1652" s="131" t="s">
        <v>14</v>
      </c>
      <c r="G1652" s="131">
        <v>2016</v>
      </c>
      <c r="H1652" s="131">
        <v>0</v>
      </c>
      <c r="I1652" s="131">
        <v>1</v>
      </c>
      <c r="J1652" s="131">
        <v>1415344.64</v>
      </c>
      <c r="K1652" s="131">
        <v>11727.68</v>
      </c>
      <c r="L1652" s="131">
        <v>373575.65</v>
      </c>
      <c r="M1652" s="131">
        <v>9921.31</v>
      </c>
      <c r="N1652" s="131">
        <v>500615.18</v>
      </c>
      <c r="P1652">
        <f t="shared" si="76"/>
        <v>1427072.3199999998</v>
      </c>
      <c r="Q1652">
        <f t="shared" si="77"/>
        <v>510536.49</v>
      </c>
    </row>
    <row r="1653" spans="1:17" x14ac:dyDescent="0.3">
      <c r="A1653" t="str">
        <f t="shared" si="75"/>
        <v>2016_441</v>
      </c>
      <c r="C1653" s="131">
        <v>1652</v>
      </c>
      <c r="D1653" s="131">
        <v>441</v>
      </c>
      <c r="E1653" s="131">
        <v>441</v>
      </c>
      <c r="F1653" s="131" t="s">
        <v>409</v>
      </c>
      <c r="G1653" s="131">
        <v>2016</v>
      </c>
      <c r="H1653" s="131">
        <v>0</v>
      </c>
      <c r="I1653" s="131">
        <v>2</v>
      </c>
      <c r="J1653" s="131">
        <v>1953730.63</v>
      </c>
      <c r="K1653" s="131">
        <v>0</v>
      </c>
      <c r="L1653" s="131">
        <v>194125.23</v>
      </c>
      <c r="M1653" s="131">
        <v>0</v>
      </c>
      <c r="N1653" s="131">
        <v>1139543.25</v>
      </c>
      <c r="P1653">
        <f t="shared" si="76"/>
        <v>1953730.63</v>
      </c>
      <c r="Q1653">
        <f t="shared" si="77"/>
        <v>1139543.25</v>
      </c>
    </row>
    <row r="1654" spans="1:17" x14ac:dyDescent="0.3">
      <c r="A1654" t="str">
        <f t="shared" si="75"/>
        <v>2016_18</v>
      </c>
      <c r="C1654" s="131">
        <v>1653</v>
      </c>
      <c r="D1654" s="131">
        <v>18</v>
      </c>
      <c r="E1654" s="131">
        <v>18</v>
      </c>
      <c r="F1654" s="131" t="s">
        <v>32</v>
      </c>
      <c r="G1654" s="131">
        <v>2016</v>
      </c>
      <c r="H1654" s="131">
        <v>0</v>
      </c>
      <c r="I1654" s="131">
        <v>1</v>
      </c>
      <c r="J1654" s="131">
        <v>1600229.7</v>
      </c>
      <c r="K1654" s="131">
        <v>0</v>
      </c>
      <c r="L1654" s="131">
        <v>193851.94</v>
      </c>
      <c r="M1654" s="131">
        <v>0</v>
      </c>
      <c r="N1654" s="131">
        <v>1153003.07</v>
      </c>
      <c r="P1654">
        <f t="shared" si="76"/>
        <v>1600229.7</v>
      </c>
      <c r="Q1654">
        <f t="shared" si="77"/>
        <v>1153003.07</v>
      </c>
    </row>
    <row r="1655" spans="1:17" x14ac:dyDescent="0.3">
      <c r="A1655" t="str">
        <f t="shared" si="75"/>
        <v>2016_27</v>
      </c>
      <c r="C1655" s="131">
        <v>1654</v>
      </c>
      <c r="D1655" s="131">
        <v>27</v>
      </c>
      <c r="E1655" s="131">
        <v>27</v>
      </c>
      <c r="F1655" s="131" t="s">
        <v>778</v>
      </c>
      <c r="G1655" s="131">
        <v>2016</v>
      </c>
      <c r="H1655" s="131">
        <v>0</v>
      </c>
      <c r="I1655" s="131">
        <v>1</v>
      </c>
      <c r="J1655" s="131">
        <v>5401364.4900000002</v>
      </c>
      <c r="K1655" s="131">
        <v>0</v>
      </c>
      <c r="L1655" s="131">
        <v>198155.73</v>
      </c>
      <c r="M1655" s="131">
        <v>118633.24</v>
      </c>
      <c r="N1655" s="131">
        <v>3409339.27</v>
      </c>
      <c r="P1655">
        <f t="shared" si="76"/>
        <v>5401364.4900000002</v>
      </c>
      <c r="Q1655">
        <f t="shared" si="77"/>
        <v>3527972.5100000002</v>
      </c>
    </row>
    <row r="1656" spans="1:17" x14ac:dyDescent="0.3">
      <c r="A1656" t="str">
        <f t="shared" si="75"/>
        <v>2016_63</v>
      </c>
      <c r="C1656" s="131">
        <v>1655</v>
      </c>
      <c r="D1656" s="131">
        <v>63</v>
      </c>
      <c r="E1656" s="131">
        <v>63</v>
      </c>
      <c r="F1656" s="131" t="s">
        <v>779</v>
      </c>
      <c r="G1656" s="131">
        <v>2016</v>
      </c>
      <c r="H1656" s="131">
        <v>0</v>
      </c>
      <c r="I1656" s="131">
        <v>1</v>
      </c>
      <c r="J1656" s="131">
        <v>2268438.2999999998</v>
      </c>
      <c r="K1656" s="131">
        <v>0</v>
      </c>
      <c r="L1656" s="131">
        <v>86767.37</v>
      </c>
      <c r="M1656" s="131">
        <v>0</v>
      </c>
      <c r="N1656" s="131">
        <v>1737040.69</v>
      </c>
      <c r="P1656">
        <f t="shared" si="76"/>
        <v>2268438.2999999998</v>
      </c>
      <c r="Q1656">
        <f t="shared" si="77"/>
        <v>1737040.69</v>
      </c>
    </row>
    <row r="1657" spans="1:17" x14ac:dyDescent="0.3">
      <c r="A1657" t="str">
        <f t="shared" si="75"/>
        <v>2016_72</v>
      </c>
      <c r="C1657" s="131">
        <v>1656</v>
      </c>
      <c r="D1657" s="131">
        <v>72</v>
      </c>
      <c r="E1657" s="131">
        <v>72</v>
      </c>
      <c r="F1657" s="131" t="s">
        <v>35</v>
      </c>
      <c r="G1657" s="131">
        <v>2016</v>
      </c>
      <c r="H1657" s="131">
        <v>0</v>
      </c>
      <c r="I1657" s="131">
        <v>1</v>
      </c>
      <c r="J1657" s="131">
        <v>635341.71</v>
      </c>
      <c r="K1657" s="131">
        <v>0</v>
      </c>
      <c r="L1657" s="131">
        <v>129889.74</v>
      </c>
      <c r="M1657" s="131">
        <v>0</v>
      </c>
      <c r="N1657" s="131">
        <v>293927.87</v>
      </c>
      <c r="P1657">
        <f t="shared" si="76"/>
        <v>635341.71</v>
      </c>
      <c r="Q1657">
        <f t="shared" si="77"/>
        <v>293927.87</v>
      </c>
    </row>
    <row r="1658" spans="1:17" x14ac:dyDescent="0.3">
      <c r="A1658" t="str">
        <f t="shared" si="75"/>
        <v>2016_81</v>
      </c>
      <c r="C1658" s="131">
        <v>1657</v>
      </c>
      <c r="D1658" s="131">
        <v>81</v>
      </c>
      <c r="E1658" s="131">
        <v>81</v>
      </c>
      <c r="F1658" s="131" t="s">
        <v>36</v>
      </c>
      <c r="G1658" s="131">
        <v>2016</v>
      </c>
      <c r="H1658" s="131">
        <v>0</v>
      </c>
      <c r="I1658" s="131">
        <v>1</v>
      </c>
      <c r="J1658" s="131">
        <v>1439005.21</v>
      </c>
      <c r="K1658" s="131">
        <v>320352.25</v>
      </c>
      <c r="L1658" s="131">
        <v>314007.34999999998</v>
      </c>
      <c r="M1658" s="131">
        <v>0</v>
      </c>
      <c r="N1658" s="131">
        <v>1623780.19</v>
      </c>
      <c r="P1658">
        <f t="shared" si="76"/>
        <v>1759357.46</v>
      </c>
      <c r="Q1658">
        <f t="shared" si="77"/>
        <v>1623780.19</v>
      </c>
    </row>
    <row r="1659" spans="1:17" x14ac:dyDescent="0.3">
      <c r="A1659" t="str">
        <f t="shared" si="75"/>
        <v>2016_99</v>
      </c>
      <c r="C1659" s="131">
        <v>1658</v>
      </c>
      <c r="D1659" s="131">
        <v>99</v>
      </c>
      <c r="E1659" s="131">
        <v>99</v>
      </c>
      <c r="F1659" s="131" t="s">
        <v>37</v>
      </c>
      <c r="G1659" s="131">
        <v>2016</v>
      </c>
      <c r="H1659" s="131">
        <v>0</v>
      </c>
      <c r="I1659" s="131">
        <v>1</v>
      </c>
      <c r="J1659" s="131">
        <v>2992406</v>
      </c>
      <c r="K1659" s="131">
        <v>0</v>
      </c>
      <c r="L1659" s="131">
        <v>54210.54</v>
      </c>
      <c r="M1659" s="131">
        <v>4877.16</v>
      </c>
      <c r="N1659" s="131">
        <v>2234941.19</v>
      </c>
      <c r="P1659">
        <f t="shared" si="76"/>
        <v>2992406</v>
      </c>
      <c r="Q1659">
        <f t="shared" si="77"/>
        <v>2239818.35</v>
      </c>
    </row>
    <row r="1660" spans="1:17" x14ac:dyDescent="0.3">
      <c r="A1660" t="str">
        <f t="shared" si="75"/>
        <v>2016_108</v>
      </c>
      <c r="C1660" s="131">
        <v>1659</v>
      </c>
      <c r="D1660" s="131">
        <v>108</v>
      </c>
      <c r="E1660" s="131">
        <v>108</v>
      </c>
      <c r="F1660" s="131" t="s">
        <v>38</v>
      </c>
      <c r="G1660" s="131">
        <v>2016</v>
      </c>
      <c r="H1660" s="131">
        <v>0</v>
      </c>
      <c r="I1660" s="131">
        <v>1</v>
      </c>
      <c r="J1660" s="131">
        <v>29776.76</v>
      </c>
      <c r="K1660" s="131">
        <v>1192225.5900000001</v>
      </c>
      <c r="L1660" s="131">
        <v>153231.21</v>
      </c>
      <c r="M1660" s="131">
        <v>0</v>
      </c>
      <c r="N1660" s="131">
        <v>1142413.4099999999</v>
      </c>
      <c r="P1660">
        <f t="shared" si="76"/>
        <v>1222002.3500000001</v>
      </c>
      <c r="Q1660">
        <f t="shared" si="77"/>
        <v>1142413.4099999999</v>
      </c>
    </row>
    <row r="1661" spans="1:17" x14ac:dyDescent="0.3">
      <c r="A1661" t="str">
        <f t="shared" si="75"/>
        <v>2016_126</v>
      </c>
      <c r="C1661" s="131">
        <v>1660</v>
      </c>
      <c r="D1661" s="131">
        <v>126</v>
      </c>
      <c r="E1661" s="131">
        <v>126</v>
      </c>
      <c r="F1661" s="131" t="s">
        <v>39</v>
      </c>
      <c r="G1661" s="131">
        <v>2016</v>
      </c>
      <c r="H1661" s="131">
        <v>0</v>
      </c>
      <c r="I1661" s="131">
        <v>1</v>
      </c>
      <c r="J1661" s="131">
        <v>1906315.17</v>
      </c>
      <c r="K1661" s="131">
        <v>522304.51</v>
      </c>
      <c r="L1661" s="131">
        <v>387012.52</v>
      </c>
      <c r="M1661" s="131">
        <v>0</v>
      </c>
      <c r="N1661" s="131">
        <v>2385442.75</v>
      </c>
      <c r="P1661">
        <f t="shared" si="76"/>
        <v>2428619.6799999997</v>
      </c>
      <c r="Q1661">
        <f t="shared" si="77"/>
        <v>2385442.75</v>
      </c>
    </row>
    <row r="1662" spans="1:17" x14ac:dyDescent="0.3">
      <c r="A1662" t="str">
        <f t="shared" si="75"/>
        <v>2016_135</v>
      </c>
      <c r="C1662" s="131">
        <v>1661</v>
      </c>
      <c r="D1662" s="131">
        <v>135</v>
      </c>
      <c r="E1662" s="131">
        <v>135</v>
      </c>
      <c r="F1662" s="131" t="s">
        <v>40</v>
      </c>
      <c r="G1662" s="131">
        <v>2016</v>
      </c>
      <c r="H1662" s="131">
        <v>0</v>
      </c>
      <c r="I1662" s="131">
        <v>1</v>
      </c>
      <c r="J1662" s="131">
        <v>2990098.45</v>
      </c>
      <c r="K1662" s="131">
        <v>3810379.65</v>
      </c>
      <c r="L1662" s="131">
        <v>507601.37</v>
      </c>
      <c r="M1662" s="131">
        <v>0</v>
      </c>
      <c r="N1662" s="131">
        <v>5652869.4800000004</v>
      </c>
      <c r="P1662">
        <f t="shared" si="76"/>
        <v>6800478.0999999996</v>
      </c>
      <c r="Q1662">
        <f t="shared" si="77"/>
        <v>5652869.4800000004</v>
      </c>
    </row>
    <row r="1663" spans="1:17" x14ac:dyDescent="0.3">
      <c r="A1663" t="str">
        <f t="shared" si="75"/>
        <v>2016_171</v>
      </c>
      <c r="C1663" s="131">
        <v>1662</v>
      </c>
      <c r="D1663" s="131">
        <v>171</v>
      </c>
      <c r="E1663" s="131">
        <v>171</v>
      </c>
      <c r="F1663" s="131" t="s">
        <v>815</v>
      </c>
      <c r="G1663" s="131">
        <v>2016</v>
      </c>
      <c r="H1663" s="131">
        <v>0</v>
      </c>
      <c r="I1663" s="131">
        <v>2</v>
      </c>
      <c r="J1663" s="131">
        <v>3050424</v>
      </c>
      <c r="K1663" s="131">
        <v>350025.32</v>
      </c>
      <c r="L1663" s="131">
        <v>444422.76</v>
      </c>
      <c r="M1663" s="131">
        <v>0</v>
      </c>
      <c r="N1663" s="131">
        <v>2793015.53</v>
      </c>
      <c r="P1663">
        <f t="shared" si="76"/>
        <v>3400449.32</v>
      </c>
      <c r="Q1663">
        <f t="shared" si="77"/>
        <v>2793015.53</v>
      </c>
    </row>
    <row r="1664" spans="1:17" x14ac:dyDescent="0.3">
      <c r="A1664" t="str">
        <f t="shared" si="75"/>
        <v>2016_225</v>
      </c>
      <c r="C1664" s="131">
        <v>1663</v>
      </c>
      <c r="D1664" s="131">
        <v>225</v>
      </c>
      <c r="E1664" s="131">
        <v>225</v>
      </c>
      <c r="F1664" s="131" t="s">
        <v>43</v>
      </c>
      <c r="G1664" s="131">
        <v>2016</v>
      </c>
      <c r="H1664" s="131">
        <v>0</v>
      </c>
      <c r="I1664" s="131">
        <v>1</v>
      </c>
      <c r="J1664" s="131">
        <v>2098345.06</v>
      </c>
      <c r="K1664" s="131">
        <v>10557510.65</v>
      </c>
      <c r="L1664" s="131">
        <v>1568022.37</v>
      </c>
      <c r="M1664" s="131">
        <v>0</v>
      </c>
      <c r="N1664" s="131">
        <v>6205063.6100000003</v>
      </c>
      <c r="P1664">
        <f t="shared" si="76"/>
        <v>12655855.710000001</v>
      </c>
      <c r="Q1664">
        <f t="shared" si="77"/>
        <v>6205063.6100000003</v>
      </c>
    </row>
    <row r="1665" spans="1:17" x14ac:dyDescent="0.3">
      <c r="A1665" t="str">
        <f t="shared" si="75"/>
        <v>2016_234</v>
      </c>
      <c r="C1665" s="131">
        <v>1664</v>
      </c>
      <c r="D1665" s="131">
        <v>234</v>
      </c>
      <c r="E1665" s="131">
        <v>234</v>
      </c>
      <c r="F1665" s="131" t="s">
        <v>44</v>
      </c>
      <c r="G1665" s="131">
        <v>2016</v>
      </c>
      <c r="H1665" s="131">
        <v>0</v>
      </c>
      <c r="I1665" s="131">
        <v>1</v>
      </c>
      <c r="J1665" s="131">
        <v>2316511.0299999998</v>
      </c>
      <c r="K1665" s="131">
        <v>2192179.44</v>
      </c>
      <c r="L1665" s="131">
        <v>516703.67</v>
      </c>
      <c r="M1665" s="131">
        <v>19784.95</v>
      </c>
      <c r="N1665" s="131">
        <v>2711813.5</v>
      </c>
      <c r="P1665">
        <f t="shared" si="76"/>
        <v>4508690.47</v>
      </c>
      <c r="Q1665">
        <f t="shared" si="77"/>
        <v>2731598.45</v>
      </c>
    </row>
    <row r="1666" spans="1:17" x14ac:dyDescent="0.3">
      <c r="A1666" t="str">
        <f t="shared" ref="A1666:A1729" si="78">CONCATENATE(G1666,"_",D1666)</f>
        <v>2016_243</v>
      </c>
      <c r="C1666" s="131">
        <v>1665</v>
      </c>
      <c r="D1666" s="131">
        <v>243</v>
      </c>
      <c r="E1666" s="131">
        <v>243</v>
      </c>
      <c r="F1666" s="131" t="s">
        <v>45</v>
      </c>
      <c r="G1666" s="131">
        <v>2016</v>
      </c>
      <c r="H1666" s="131">
        <v>0</v>
      </c>
      <c r="I1666" s="131">
        <v>1</v>
      </c>
      <c r="J1666" s="131">
        <v>1371416.72</v>
      </c>
      <c r="K1666" s="131">
        <v>0</v>
      </c>
      <c r="L1666" s="131">
        <v>203738.25</v>
      </c>
      <c r="M1666" s="131">
        <v>0</v>
      </c>
      <c r="N1666" s="131">
        <v>853935.44</v>
      </c>
      <c r="P1666">
        <f t="shared" si="76"/>
        <v>1371416.72</v>
      </c>
      <c r="Q1666">
        <f t="shared" si="77"/>
        <v>853935.44</v>
      </c>
    </row>
    <row r="1667" spans="1:17" x14ac:dyDescent="0.3">
      <c r="A1667" t="str">
        <f t="shared" si="78"/>
        <v>2016_261</v>
      </c>
      <c r="C1667" s="131">
        <v>1666</v>
      </c>
      <c r="D1667" s="131">
        <v>261</v>
      </c>
      <c r="E1667" s="131">
        <v>261</v>
      </c>
      <c r="F1667" s="131" t="s">
        <v>46</v>
      </c>
      <c r="G1667" s="131">
        <v>2016</v>
      </c>
      <c r="H1667" s="131">
        <v>0</v>
      </c>
      <c r="I1667" s="131">
        <v>1</v>
      </c>
      <c r="J1667" s="131">
        <v>24849693.43</v>
      </c>
      <c r="K1667" s="131">
        <v>0</v>
      </c>
      <c r="L1667" s="131">
        <v>1262616.2</v>
      </c>
      <c r="M1667" s="131">
        <v>804200</v>
      </c>
      <c r="N1667" s="131">
        <v>10212370.560000001</v>
      </c>
      <c r="P1667">
        <f t="shared" ref="P1667:P1730" si="79">SUM(J1667:K1667)</f>
        <v>24849693.43</v>
      </c>
      <c r="Q1667">
        <f t="shared" ref="Q1667:Q1730" si="80">SUM(M1667:N1667)</f>
        <v>11016570.560000001</v>
      </c>
    </row>
    <row r="1668" spans="1:17" x14ac:dyDescent="0.3">
      <c r="A1668" t="str">
        <f t="shared" si="78"/>
        <v>2016_279</v>
      </c>
      <c r="C1668" s="131">
        <v>1667</v>
      </c>
      <c r="D1668" s="131">
        <v>279</v>
      </c>
      <c r="E1668" s="131">
        <v>279</v>
      </c>
      <c r="F1668" s="131" t="s">
        <v>47</v>
      </c>
      <c r="G1668" s="131">
        <v>2016</v>
      </c>
      <c r="H1668" s="131">
        <v>0</v>
      </c>
      <c r="I1668" s="131">
        <v>1</v>
      </c>
      <c r="J1668" s="131">
        <v>1595143.78</v>
      </c>
      <c r="K1668" s="131">
        <v>511829.71</v>
      </c>
      <c r="L1668" s="131">
        <v>404951.61</v>
      </c>
      <c r="M1668" s="131">
        <v>0</v>
      </c>
      <c r="N1668" s="131">
        <v>985313.95</v>
      </c>
      <c r="P1668">
        <f t="shared" si="79"/>
        <v>2106973.4900000002</v>
      </c>
      <c r="Q1668">
        <f t="shared" si="80"/>
        <v>985313.95</v>
      </c>
    </row>
    <row r="1669" spans="1:17" x14ac:dyDescent="0.3">
      <c r="A1669" t="str">
        <f t="shared" si="78"/>
        <v>2016_355</v>
      </c>
      <c r="C1669" s="131">
        <v>1668</v>
      </c>
      <c r="D1669" s="131">
        <v>355</v>
      </c>
      <c r="E1669" s="131">
        <v>355</v>
      </c>
      <c r="F1669" s="131" t="s">
        <v>48</v>
      </c>
      <c r="G1669" s="131">
        <v>2016</v>
      </c>
      <c r="H1669" s="131">
        <v>0</v>
      </c>
      <c r="I1669" s="131">
        <v>1</v>
      </c>
      <c r="J1669" s="131">
        <v>802319</v>
      </c>
      <c r="K1669" s="131">
        <v>0</v>
      </c>
      <c r="L1669" s="131">
        <v>201147.11</v>
      </c>
      <c r="M1669" s="131">
        <v>0</v>
      </c>
      <c r="N1669" s="131">
        <v>403826.52</v>
      </c>
      <c r="P1669">
        <f t="shared" si="79"/>
        <v>802319</v>
      </c>
      <c r="Q1669">
        <f t="shared" si="80"/>
        <v>403826.52</v>
      </c>
    </row>
    <row r="1670" spans="1:17" x14ac:dyDescent="0.3">
      <c r="A1670" t="str">
        <f t="shared" si="78"/>
        <v>2016_387</v>
      </c>
      <c r="C1670" s="131">
        <v>1669</v>
      </c>
      <c r="D1670" s="131">
        <v>387</v>
      </c>
      <c r="E1670" s="131">
        <v>387</v>
      </c>
      <c r="F1670" s="131" t="s">
        <v>49</v>
      </c>
      <c r="G1670" s="131">
        <v>2016</v>
      </c>
      <c r="H1670" s="131">
        <v>0</v>
      </c>
      <c r="I1670" s="131">
        <v>1</v>
      </c>
      <c r="J1670" s="131">
        <v>2103044.0699999998</v>
      </c>
      <c r="K1670" s="131">
        <v>0</v>
      </c>
      <c r="L1670" s="131">
        <v>342320.09</v>
      </c>
      <c r="M1670" s="131">
        <v>0</v>
      </c>
      <c r="N1670" s="131">
        <v>436470.34</v>
      </c>
      <c r="P1670">
        <f t="shared" si="79"/>
        <v>2103044.0699999998</v>
      </c>
      <c r="Q1670">
        <f t="shared" si="80"/>
        <v>436470.34</v>
      </c>
    </row>
    <row r="1671" spans="1:17" x14ac:dyDescent="0.3">
      <c r="A1671" t="str">
        <f t="shared" si="78"/>
        <v>2016_414</v>
      </c>
      <c r="C1671" s="131">
        <v>1670</v>
      </c>
      <c r="D1671" s="131">
        <v>414</v>
      </c>
      <c r="E1671" s="131">
        <v>414</v>
      </c>
      <c r="F1671" s="131" t="s">
        <v>50</v>
      </c>
      <c r="G1671" s="131">
        <v>2016</v>
      </c>
      <c r="H1671" s="131">
        <v>0</v>
      </c>
      <c r="I1671" s="131">
        <v>1</v>
      </c>
      <c r="J1671" s="131">
        <v>406367.43</v>
      </c>
      <c r="K1671" s="131">
        <v>1508212.07</v>
      </c>
      <c r="L1671" s="131">
        <v>261831.35</v>
      </c>
      <c r="M1671" s="131">
        <v>0</v>
      </c>
      <c r="N1671" s="131">
        <v>1079152.5</v>
      </c>
      <c r="P1671">
        <f t="shared" si="79"/>
        <v>1914579.5</v>
      </c>
      <c r="Q1671">
        <f t="shared" si="80"/>
        <v>1079152.5</v>
      </c>
    </row>
    <row r="1672" spans="1:17" x14ac:dyDescent="0.3">
      <c r="A1672" t="str">
        <f t="shared" si="78"/>
        <v>2016_540</v>
      </c>
      <c r="C1672" s="131">
        <v>1671</v>
      </c>
      <c r="D1672" s="131">
        <v>540</v>
      </c>
      <c r="E1672" s="131">
        <v>540</v>
      </c>
      <c r="F1672" s="131" t="s">
        <v>15</v>
      </c>
      <c r="G1672" s="131">
        <v>2016</v>
      </c>
      <c r="H1672" s="131">
        <v>0</v>
      </c>
      <c r="I1672" s="131">
        <v>1</v>
      </c>
      <c r="J1672" s="131">
        <v>2275769.12</v>
      </c>
      <c r="K1672" s="131">
        <v>0</v>
      </c>
      <c r="L1672" s="131">
        <v>228005.08</v>
      </c>
      <c r="M1672" s="131">
        <v>0</v>
      </c>
      <c r="N1672" s="131">
        <v>1509477.17</v>
      </c>
      <c r="P1672">
        <f t="shared" si="79"/>
        <v>2275769.12</v>
      </c>
      <c r="Q1672">
        <f t="shared" si="80"/>
        <v>1509477.17</v>
      </c>
    </row>
    <row r="1673" spans="1:17" x14ac:dyDescent="0.3">
      <c r="A1673" t="str">
        <f t="shared" si="78"/>
        <v>2016_472</v>
      </c>
      <c r="C1673" s="131">
        <v>1672</v>
      </c>
      <c r="D1673" s="131">
        <v>472</v>
      </c>
      <c r="E1673" s="131">
        <v>472</v>
      </c>
      <c r="F1673" s="131" t="s">
        <v>52</v>
      </c>
      <c r="G1673" s="131">
        <v>2016</v>
      </c>
      <c r="H1673" s="131">
        <v>0</v>
      </c>
      <c r="I1673" s="131">
        <v>1</v>
      </c>
      <c r="J1673" s="131">
        <v>5717367.5599999996</v>
      </c>
      <c r="K1673" s="131">
        <v>162</v>
      </c>
      <c r="L1673" s="131">
        <v>379306.37</v>
      </c>
      <c r="M1673" s="131">
        <v>0</v>
      </c>
      <c r="N1673" s="131">
        <v>3798232.61</v>
      </c>
      <c r="P1673">
        <f t="shared" si="79"/>
        <v>5717529.5599999996</v>
      </c>
      <c r="Q1673">
        <f t="shared" si="80"/>
        <v>3798232.61</v>
      </c>
    </row>
    <row r="1674" spans="1:17" x14ac:dyDescent="0.3">
      <c r="A1674" t="str">
        <f t="shared" si="78"/>
        <v>2016_513</v>
      </c>
      <c r="C1674" s="131">
        <v>1673</v>
      </c>
      <c r="D1674" s="131">
        <v>513</v>
      </c>
      <c r="E1674" s="131">
        <v>513</v>
      </c>
      <c r="F1674" s="131" t="s">
        <v>54</v>
      </c>
      <c r="G1674" s="131">
        <v>2016</v>
      </c>
      <c r="H1674" s="131">
        <v>0</v>
      </c>
      <c r="I1674" s="131">
        <v>1</v>
      </c>
      <c r="J1674" s="131">
        <v>1268129.2</v>
      </c>
      <c r="K1674" s="131">
        <v>102017.17</v>
      </c>
      <c r="L1674" s="131">
        <v>155679.51999999999</v>
      </c>
      <c r="M1674" s="131">
        <v>0</v>
      </c>
      <c r="N1674" s="131">
        <v>963363.63</v>
      </c>
      <c r="P1674">
        <f t="shared" si="79"/>
        <v>1370146.3699999999</v>
      </c>
      <c r="Q1674">
        <f t="shared" si="80"/>
        <v>963363.63</v>
      </c>
    </row>
    <row r="1675" spans="1:17" x14ac:dyDescent="0.3">
      <c r="A1675" t="str">
        <f t="shared" si="78"/>
        <v>2016_549</v>
      </c>
      <c r="C1675" s="131">
        <v>1674</v>
      </c>
      <c r="D1675" s="131">
        <v>549</v>
      </c>
      <c r="E1675" s="131">
        <v>549</v>
      </c>
      <c r="F1675" s="131" t="s">
        <v>55</v>
      </c>
      <c r="G1675" s="131">
        <v>2016</v>
      </c>
      <c r="H1675" s="131">
        <v>0</v>
      </c>
      <c r="I1675" s="131">
        <v>1</v>
      </c>
      <c r="J1675" s="131">
        <v>1132131.5</v>
      </c>
      <c r="K1675" s="131">
        <v>0</v>
      </c>
      <c r="L1675" s="131">
        <v>118229.28</v>
      </c>
      <c r="M1675" s="131">
        <v>0</v>
      </c>
      <c r="N1675" s="131">
        <v>487839.1</v>
      </c>
      <c r="P1675">
        <f t="shared" si="79"/>
        <v>1132131.5</v>
      </c>
      <c r="Q1675">
        <f t="shared" si="80"/>
        <v>487839.1</v>
      </c>
    </row>
    <row r="1676" spans="1:17" x14ac:dyDescent="0.3">
      <c r="A1676" t="str">
        <f t="shared" si="78"/>
        <v>2016_576</v>
      </c>
      <c r="C1676" s="131">
        <v>1675</v>
      </c>
      <c r="D1676" s="131">
        <v>576</v>
      </c>
      <c r="E1676" s="131">
        <v>576</v>
      </c>
      <c r="F1676" s="131" t="s">
        <v>56</v>
      </c>
      <c r="G1676" s="131">
        <v>2016</v>
      </c>
      <c r="H1676" s="131">
        <v>0</v>
      </c>
      <c r="I1676" s="131">
        <v>1</v>
      </c>
      <c r="J1676" s="131">
        <v>1148029.6299999999</v>
      </c>
      <c r="K1676" s="131">
        <v>225000</v>
      </c>
      <c r="L1676" s="131">
        <v>329687.49</v>
      </c>
      <c r="M1676" s="131">
        <v>0</v>
      </c>
      <c r="N1676" s="131">
        <v>377551.39</v>
      </c>
      <c r="P1676">
        <f t="shared" si="79"/>
        <v>1373029.63</v>
      </c>
      <c r="Q1676">
        <f t="shared" si="80"/>
        <v>377551.39</v>
      </c>
    </row>
    <row r="1677" spans="1:17" x14ac:dyDescent="0.3">
      <c r="A1677" t="str">
        <f t="shared" si="78"/>
        <v>2016_585</v>
      </c>
      <c r="C1677" s="131">
        <v>1676</v>
      </c>
      <c r="D1677" s="131">
        <v>585</v>
      </c>
      <c r="E1677" s="131">
        <v>585</v>
      </c>
      <c r="F1677" s="131" t="s">
        <v>57</v>
      </c>
      <c r="G1677" s="131">
        <v>2016</v>
      </c>
      <c r="H1677" s="131">
        <v>0</v>
      </c>
      <c r="I1677" s="131">
        <v>1</v>
      </c>
      <c r="J1677" s="131">
        <v>1769532.93</v>
      </c>
      <c r="K1677" s="131">
        <v>0</v>
      </c>
      <c r="L1677" s="131">
        <v>270932.83</v>
      </c>
      <c r="M1677" s="131">
        <v>0</v>
      </c>
      <c r="N1677" s="131">
        <v>1140652.22</v>
      </c>
      <c r="P1677">
        <f t="shared" si="79"/>
        <v>1769532.93</v>
      </c>
      <c r="Q1677">
        <f t="shared" si="80"/>
        <v>1140652.22</v>
      </c>
    </row>
    <row r="1678" spans="1:17" x14ac:dyDescent="0.3">
      <c r="A1678" t="str">
        <f t="shared" si="78"/>
        <v>2016_594</v>
      </c>
      <c r="C1678" s="131">
        <v>1677</v>
      </c>
      <c r="D1678" s="131">
        <v>594</v>
      </c>
      <c r="E1678" s="131">
        <v>594</v>
      </c>
      <c r="F1678" s="131" t="s">
        <v>58</v>
      </c>
      <c r="G1678" s="131">
        <v>2016</v>
      </c>
      <c r="H1678" s="131">
        <v>0</v>
      </c>
      <c r="I1678" s="131">
        <v>1</v>
      </c>
      <c r="J1678" s="131">
        <v>1350248.16</v>
      </c>
      <c r="K1678" s="131">
        <v>0</v>
      </c>
      <c r="L1678" s="131">
        <v>259569.88</v>
      </c>
      <c r="M1678" s="131">
        <v>0</v>
      </c>
      <c r="N1678" s="131">
        <v>1033813.13</v>
      </c>
      <c r="P1678">
        <f t="shared" si="79"/>
        <v>1350248.16</v>
      </c>
      <c r="Q1678">
        <f t="shared" si="80"/>
        <v>1033813.13</v>
      </c>
    </row>
    <row r="1679" spans="1:17" x14ac:dyDescent="0.3">
      <c r="A1679" t="str">
        <f t="shared" si="78"/>
        <v>2016_603</v>
      </c>
      <c r="C1679" s="131">
        <v>1678</v>
      </c>
      <c r="D1679" s="131">
        <v>603</v>
      </c>
      <c r="E1679" s="131">
        <v>603</v>
      </c>
      <c r="F1679" s="131" t="s">
        <v>59</v>
      </c>
      <c r="G1679" s="131">
        <v>2016</v>
      </c>
      <c r="H1679" s="131">
        <v>0</v>
      </c>
      <c r="I1679" s="131">
        <v>1</v>
      </c>
      <c r="J1679" s="131">
        <v>607352.02</v>
      </c>
      <c r="K1679" s="131">
        <v>112.27</v>
      </c>
      <c r="L1679" s="131">
        <v>168613.8</v>
      </c>
      <c r="M1679" s="131">
        <v>0</v>
      </c>
      <c r="N1679" s="131">
        <v>306677.71999999997</v>
      </c>
      <c r="P1679">
        <f t="shared" si="79"/>
        <v>607464.29</v>
      </c>
      <c r="Q1679">
        <f t="shared" si="80"/>
        <v>306677.71999999997</v>
      </c>
    </row>
    <row r="1680" spans="1:17" x14ac:dyDescent="0.3">
      <c r="A1680" t="str">
        <f t="shared" si="78"/>
        <v>2016_609</v>
      </c>
      <c r="C1680" s="131">
        <v>1679</v>
      </c>
      <c r="D1680" s="131">
        <v>609</v>
      </c>
      <c r="E1680" s="131">
        <v>609</v>
      </c>
      <c r="F1680" s="131" t="s">
        <v>60</v>
      </c>
      <c r="G1680" s="131">
        <v>2016</v>
      </c>
      <c r="H1680" s="131">
        <v>0</v>
      </c>
      <c r="I1680" s="131">
        <v>1</v>
      </c>
      <c r="J1680" s="131">
        <v>4412195.82</v>
      </c>
      <c r="K1680" s="131">
        <v>608115.61</v>
      </c>
      <c r="L1680" s="131">
        <v>725297.34</v>
      </c>
      <c r="M1680" s="131">
        <v>0</v>
      </c>
      <c r="N1680" s="131">
        <v>2929785.33</v>
      </c>
      <c r="P1680">
        <f t="shared" si="79"/>
        <v>5020311.4300000006</v>
      </c>
      <c r="Q1680">
        <f t="shared" si="80"/>
        <v>2929785.33</v>
      </c>
    </row>
    <row r="1681" spans="1:17" x14ac:dyDescent="0.3">
      <c r="A1681" t="str">
        <f t="shared" si="78"/>
        <v>2016_621</v>
      </c>
      <c r="C1681" s="131">
        <v>1680</v>
      </c>
      <c r="D1681" s="131">
        <v>621</v>
      </c>
      <c r="E1681" s="131">
        <v>621</v>
      </c>
      <c r="F1681" s="131" t="s">
        <v>61</v>
      </c>
      <c r="G1681" s="131">
        <v>2016</v>
      </c>
      <c r="H1681" s="131">
        <v>0</v>
      </c>
      <c r="I1681" s="131">
        <v>1</v>
      </c>
      <c r="J1681" s="131">
        <v>180075</v>
      </c>
      <c r="K1681" s="131">
        <v>15222703.15</v>
      </c>
      <c r="L1681" s="131">
        <v>1488700.57</v>
      </c>
      <c r="M1681" s="131">
        <v>0</v>
      </c>
      <c r="N1681" s="131">
        <v>10641799.43</v>
      </c>
      <c r="P1681">
        <f t="shared" si="79"/>
        <v>15402778.15</v>
      </c>
      <c r="Q1681">
        <f t="shared" si="80"/>
        <v>10641799.43</v>
      </c>
    </row>
    <row r="1682" spans="1:17" x14ac:dyDescent="0.3">
      <c r="A1682" t="str">
        <f t="shared" si="78"/>
        <v>2016_720</v>
      </c>
      <c r="C1682" s="131">
        <v>1681</v>
      </c>
      <c r="D1682" s="131">
        <v>720</v>
      </c>
      <c r="E1682" s="131">
        <v>720</v>
      </c>
      <c r="F1682" s="131" t="s">
        <v>62</v>
      </c>
      <c r="G1682" s="131">
        <v>2016</v>
      </c>
      <c r="H1682" s="131">
        <v>0</v>
      </c>
      <c r="I1682" s="131">
        <v>1</v>
      </c>
      <c r="J1682" s="131">
        <v>229923.16</v>
      </c>
      <c r="K1682" s="131">
        <v>3118947.76</v>
      </c>
      <c r="L1682" s="131">
        <v>416019.46</v>
      </c>
      <c r="M1682" s="131">
        <v>0</v>
      </c>
      <c r="N1682" s="131">
        <v>1189562.52</v>
      </c>
      <c r="P1682">
        <f t="shared" si="79"/>
        <v>3348870.92</v>
      </c>
      <c r="Q1682">
        <f t="shared" si="80"/>
        <v>1189562.52</v>
      </c>
    </row>
    <row r="1683" spans="1:17" x14ac:dyDescent="0.3">
      <c r="A1683" t="str">
        <f t="shared" si="78"/>
        <v>2016_729</v>
      </c>
      <c r="C1683" s="131">
        <v>1682</v>
      </c>
      <c r="D1683" s="131">
        <v>729</v>
      </c>
      <c r="E1683" s="131">
        <v>729</v>
      </c>
      <c r="F1683" s="131" t="s">
        <v>63</v>
      </c>
      <c r="G1683" s="131">
        <v>2016</v>
      </c>
      <c r="H1683" s="131">
        <v>0</v>
      </c>
      <c r="I1683" s="131">
        <v>1</v>
      </c>
      <c r="J1683" s="131">
        <v>6522480.8300000001</v>
      </c>
      <c r="K1683" s="131">
        <v>0</v>
      </c>
      <c r="L1683" s="131">
        <v>484320</v>
      </c>
      <c r="M1683" s="131">
        <v>0</v>
      </c>
      <c r="N1683" s="131">
        <v>3932898.74</v>
      </c>
      <c r="P1683">
        <f t="shared" si="79"/>
        <v>6522480.8300000001</v>
      </c>
      <c r="Q1683">
        <f t="shared" si="80"/>
        <v>3932898.74</v>
      </c>
    </row>
    <row r="1684" spans="1:17" x14ac:dyDescent="0.3">
      <c r="A1684" t="str">
        <f t="shared" si="78"/>
        <v>2016_747</v>
      </c>
      <c r="C1684" s="131">
        <v>1683</v>
      </c>
      <c r="D1684" s="131">
        <v>747</v>
      </c>
      <c r="E1684" s="131">
        <v>747</v>
      </c>
      <c r="F1684" s="131" t="s">
        <v>64</v>
      </c>
      <c r="G1684" s="131">
        <v>2016</v>
      </c>
      <c r="H1684" s="131">
        <v>0</v>
      </c>
      <c r="I1684" s="131">
        <v>1</v>
      </c>
      <c r="J1684" s="131">
        <v>1163589.1399999999</v>
      </c>
      <c r="K1684" s="131">
        <v>0</v>
      </c>
      <c r="L1684" s="131">
        <v>429125.05</v>
      </c>
      <c r="M1684" s="131">
        <v>0</v>
      </c>
      <c r="N1684" s="131">
        <v>836573.63</v>
      </c>
      <c r="P1684">
        <f t="shared" si="79"/>
        <v>1163589.1399999999</v>
      </c>
      <c r="Q1684">
        <f t="shared" si="80"/>
        <v>836573.63</v>
      </c>
    </row>
    <row r="1685" spans="1:17" x14ac:dyDescent="0.3">
      <c r="A1685" t="str">
        <f t="shared" si="78"/>
        <v>2016_1917</v>
      </c>
      <c r="C1685" s="131">
        <v>1684</v>
      </c>
      <c r="D1685" s="131">
        <v>1917</v>
      </c>
      <c r="E1685" s="131">
        <v>1917</v>
      </c>
      <c r="F1685" s="131" t="s">
        <v>114</v>
      </c>
      <c r="G1685" s="131">
        <v>2016</v>
      </c>
      <c r="H1685" s="131">
        <v>0</v>
      </c>
      <c r="I1685" s="131">
        <v>1</v>
      </c>
      <c r="J1685" s="131">
        <v>1631516.4</v>
      </c>
      <c r="K1685" s="131">
        <v>0</v>
      </c>
      <c r="L1685" s="131">
        <v>145818.42000000001</v>
      </c>
      <c r="M1685" s="131">
        <v>0</v>
      </c>
      <c r="N1685" s="131">
        <v>1154852.28</v>
      </c>
      <c r="P1685">
        <f t="shared" si="79"/>
        <v>1631516.4</v>
      </c>
      <c r="Q1685">
        <f t="shared" si="80"/>
        <v>1154852.28</v>
      </c>
    </row>
    <row r="1686" spans="1:17" x14ac:dyDescent="0.3">
      <c r="A1686" t="str">
        <f t="shared" si="78"/>
        <v>2016_846</v>
      </c>
      <c r="C1686" s="131">
        <v>1685</v>
      </c>
      <c r="D1686" s="131">
        <v>846</v>
      </c>
      <c r="E1686" s="131">
        <v>846</v>
      </c>
      <c r="F1686" s="131" t="s">
        <v>66</v>
      </c>
      <c r="G1686" s="131">
        <v>2016</v>
      </c>
      <c r="H1686" s="131">
        <v>0</v>
      </c>
      <c r="I1686" s="131">
        <v>1</v>
      </c>
      <c r="J1686" s="131">
        <v>1024036.74</v>
      </c>
      <c r="K1686" s="131">
        <v>503866.18</v>
      </c>
      <c r="L1686" s="131">
        <v>378743.15</v>
      </c>
      <c r="M1686" s="131">
        <v>0</v>
      </c>
      <c r="N1686" s="131">
        <v>818113.21</v>
      </c>
      <c r="P1686">
        <f t="shared" si="79"/>
        <v>1527902.92</v>
      </c>
      <c r="Q1686">
        <f t="shared" si="80"/>
        <v>818113.21</v>
      </c>
    </row>
    <row r="1687" spans="1:17" x14ac:dyDescent="0.3">
      <c r="A1687" t="str">
        <f t="shared" si="78"/>
        <v>2016_882</v>
      </c>
      <c r="C1687" s="131">
        <v>1686</v>
      </c>
      <c r="D1687" s="131">
        <v>882</v>
      </c>
      <c r="E1687" s="131">
        <v>882</v>
      </c>
      <c r="F1687" s="131" t="s">
        <v>68</v>
      </c>
      <c r="G1687" s="131">
        <v>2016</v>
      </c>
      <c r="H1687" s="131">
        <v>0</v>
      </c>
      <c r="I1687" s="131">
        <v>1</v>
      </c>
      <c r="J1687" s="131">
        <v>9206697.5</v>
      </c>
      <c r="K1687" s="131">
        <v>6252760.3200000003</v>
      </c>
      <c r="L1687" s="131">
        <v>1623409.28</v>
      </c>
      <c r="M1687" s="131">
        <v>150370.14000000001</v>
      </c>
      <c r="N1687" s="131">
        <v>9287805.5999999996</v>
      </c>
      <c r="P1687">
        <f t="shared" si="79"/>
        <v>15459457.82</v>
      </c>
      <c r="Q1687">
        <f t="shared" si="80"/>
        <v>9438175.7400000002</v>
      </c>
    </row>
    <row r="1688" spans="1:17" x14ac:dyDescent="0.3">
      <c r="A1688" t="str">
        <f t="shared" si="78"/>
        <v>2016_916</v>
      </c>
      <c r="C1688" s="131">
        <v>1687</v>
      </c>
      <c r="D1688" s="131">
        <v>916</v>
      </c>
      <c r="E1688" s="131">
        <v>916</v>
      </c>
      <c r="F1688" s="131" t="s">
        <v>16</v>
      </c>
      <c r="G1688" s="131">
        <v>2016</v>
      </c>
      <c r="H1688" s="131">
        <v>0</v>
      </c>
      <c r="I1688" s="131">
        <v>1</v>
      </c>
      <c r="J1688" s="131">
        <v>189163.04</v>
      </c>
      <c r="K1688" s="131">
        <v>0</v>
      </c>
      <c r="L1688" s="131">
        <v>78458.14</v>
      </c>
      <c r="M1688" s="131">
        <v>0</v>
      </c>
      <c r="N1688" s="131">
        <v>-266198.5</v>
      </c>
      <c r="P1688">
        <f t="shared" si="79"/>
        <v>189163.04</v>
      </c>
      <c r="Q1688">
        <f t="shared" si="80"/>
        <v>-266198.5</v>
      </c>
    </row>
    <row r="1689" spans="1:17" x14ac:dyDescent="0.3">
      <c r="A1689" t="str">
        <f t="shared" si="78"/>
        <v>2016_914</v>
      </c>
      <c r="C1689" s="131">
        <v>1688</v>
      </c>
      <c r="D1689" s="131">
        <v>914</v>
      </c>
      <c r="E1689" s="131">
        <v>914</v>
      </c>
      <c r="F1689" s="131" t="s">
        <v>69</v>
      </c>
      <c r="G1689" s="131">
        <v>2016</v>
      </c>
      <c r="H1689" s="131">
        <v>0</v>
      </c>
      <c r="I1689" s="131">
        <v>1</v>
      </c>
      <c r="J1689" s="131">
        <v>1243861.71</v>
      </c>
      <c r="K1689" s="131">
        <v>0</v>
      </c>
      <c r="L1689" s="131">
        <v>191521.04</v>
      </c>
      <c r="M1689" s="131">
        <v>0</v>
      </c>
      <c r="N1689" s="131">
        <v>628169.64</v>
      </c>
      <c r="P1689">
        <f t="shared" si="79"/>
        <v>1243861.71</v>
      </c>
      <c r="Q1689">
        <f t="shared" si="80"/>
        <v>628169.64</v>
      </c>
    </row>
    <row r="1690" spans="1:17" x14ac:dyDescent="0.3">
      <c r="A1690" t="str">
        <f t="shared" si="78"/>
        <v>2016_918</v>
      </c>
      <c r="C1690" s="131">
        <v>1689</v>
      </c>
      <c r="D1690" s="131">
        <v>918</v>
      </c>
      <c r="E1690" s="131">
        <v>918</v>
      </c>
      <c r="F1690" s="131" t="s">
        <v>70</v>
      </c>
      <c r="G1690" s="131">
        <v>2016</v>
      </c>
      <c r="H1690" s="131">
        <v>0</v>
      </c>
      <c r="I1690" s="131">
        <v>1</v>
      </c>
      <c r="J1690" s="131">
        <v>1332583.8700000001</v>
      </c>
      <c r="K1690" s="131">
        <v>99.73</v>
      </c>
      <c r="L1690" s="131">
        <v>127650.83</v>
      </c>
      <c r="M1690" s="131">
        <v>0</v>
      </c>
      <c r="N1690" s="131">
        <v>749822.27</v>
      </c>
      <c r="P1690">
        <f t="shared" si="79"/>
        <v>1332683.6000000001</v>
      </c>
      <c r="Q1690">
        <f t="shared" si="80"/>
        <v>749822.27</v>
      </c>
    </row>
    <row r="1691" spans="1:17" x14ac:dyDescent="0.3">
      <c r="A1691" t="str">
        <f t="shared" si="78"/>
        <v>2016_936</v>
      </c>
      <c r="C1691" s="131">
        <v>1690</v>
      </c>
      <c r="D1691" s="131">
        <v>936</v>
      </c>
      <c r="E1691" s="131">
        <v>936</v>
      </c>
      <c r="F1691" s="131" t="s">
        <v>71</v>
      </c>
      <c r="G1691" s="131">
        <v>2016</v>
      </c>
      <c r="H1691" s="131">
        <v>0</v>
      </c>
      <c r="I1691" s="131">
        <v>1</v>
      </c>
      <c r="J1691" s="131">
        <v>530580.38</v>
      </c>
      <c r="K1691" s="131">
        <v>842172.77</v>
      </c>
      <c r="L1691" s="131">
        <v>55030.47</v>
      </c>
      <c r="M1691" s="131">
        <v>0</v>
      </c>
      <c r="N1691" s="131">
        <v>825053.84</v>
      </c>
      <c r="P1691">
        <f t="shared" si="79"/>
        <v>1372753.15</v>
      </c>
      <c r="Q1691">
        <f t="shared" si="80"/>
        <v>825053.84</v>
      </c>
    </row>
    <row r="1692" spans="1:17" x14ac:dyDescent="0.3">
      <c r="A1692" t="str">
        <f t="shared" si="78"/>
        <v>2016_977</v>
      </c>
      <c r="C1692" s="131">
        <v>1691</v>
      </c>
      <c r="D1692" s="131">
        <v>977</v>
      </c>
      <c r="E1692" s="131">
        <v>977</v>
      </c>
      <c r="F1692" s="131" t="s">
        <v>72</v>
      </c>
      <c r="G1692" s="131">
        <v>2016</v>
      </c>
      <c r="H1692" s="131">
        <v>0</v>
      </c>
      <c r="I1692" s="131">
        <v>1</v>
      </c>
      <c r="J1692" s="131">
        <v>1187150.02</v>
      </c>
      <c r="K1692" s="131">
        <v>0</v>
      </c>
      <c r="L1692" s="131">
        <v>76094.89</v>
      </c>
      <c r="M1692" s="131">
        <v>0</v>
      </c>
      <c r="N1692" s="131">
        <v>617512.77</v>
      </c>
      <c r="P1692">
        <f t="shared" si="79"/>
        <v>1187150.02</v>
      </c>
      <c r="Q1692">
        <f t="shared" si="80"/>
        <v>617512.77</v>
      </c>
    </row>
    <row r="1693" spans="1:17" x14ac:dyDescent="0.3">
      <c r="A1693" t="str">
        <f t="shared" si="78"/>
        <v>2016_981</v>
      </c>
      <c r="C1693" s="131">
        <v>1692</v>
      </c>
      <c r="D1693" s="131">
        <v>981</v>
      </c>
      <c r="E1693" s="131">
        <v>981</v>
      </c>
      <c r="F1693" s="131" t="s">
        <v>73</v>
      </c>
      <c r="G1693" s="131">
        <v>2016</v>
      </c>
      <c r="H1693" s="131">
        <v>0</v>
      </c>
      <c r="I1693" s="131">
        <v>1</v>
      </c>
      <c r="J1693" s="131">
        <v>7271091.6100000003</v>
      </c>
      <c r="K1693" s="131">
        <v>0</v>
      </c>
      <c r="L1693" s="131">
        <v>927492.9</v>
      </c>
      <c r="M1693" s="131">
        <v>0</v>
      </c>
      <c r="N1693" s="131">
        <v>4832602.9400000004</v>
      </c>
      <c r="P1693">
        <f t="shared" si="79"/>
        <v>7271091.6100000003</v>
      </c>
      <c r="Q1693">
        <f t="shared" si="80"/>
        <v>4832602.9400000004</v>
      </c>
    </row>
    <row r="1694" spans="1:17" x14ac:dyDescent="0.3">
      <c r="A1694" t="str">
        <f t="shared" si="78"/>
        <v>2016_999</v>
      </c>
      <c r="C1694" s="131">
        <v>1693</v>
      </c>
      <c r="D1694" s="131">
        <v>999</v>
      </c>
      <c r="E1694" s="131">
        <v>999</v>
      </c>
      <c r="F1694" s="131" t="s">
        <v>74</v>
      </c>
      <c r="G1694" s="131">
        <v>2016</v>
      </c>
      <c r="H1694" s="131">
        <v>0</v>
      </c>
      <c r="I1694" s="131">
        <v>1</v>
      </c>
      <c r="J1694" s="131">
        <v>173197.37</v>
      </c>
      <c r="K1694" s="131">
        <v>5014361.42</v>
      </c>
      <c r="L1694" s="131">
        <v>1597735.45</v>
      </c>
      <c r="M1694" s="131">
        <v>0</v>
      </c>
      <c r="N1694" s="131">
        <v>2404994.13</v>
      </c>
      <c r="P1694">
        <f t="shared" si="79"/>
        <v>5187558.79</v>
      </c>
      <c r="Q1694">
        <f t="shared" si="80"/>
        <v>2404994.13</v>
      </c>
    </row>
    <row r="1695" spans="1:17" x14ac:dyDescent="0.3">
      <c r="A1695" t="str">
        <f t="shared" si="78"/>
        <v>2016_1044</v>
      </c>
      <c r="C1695" s="131">
        <v>1694</v>
      </c>
      <c r="D1695" s="131">
        <v>1044</v>
      </c>
      <c r="E1695" s="131">
        <v>1044</v>
      </c>
      <c r="F1695" s="131" t="s">
        <v>75</v>
      </c>
      <c r="G1695" s="131">
        <v>2016</v>
      </c>
      <c r="H1695" s="131">
        <v>0</v>
      </c>
      <c r="I1695" s="131">
        <v>1</v>
      </c>
      <c r="J1695" s="131">
        <v>703005.62</v>
      </c>
      <c r="K1695" s="131">
        <v>10304662.43</v>
      </c>
      <c r="L1695" s="131">
        <v>683317.23</v>
      </c>
      <c r="M1695" s="131">
        <v>0</v>
      </c>
      <c r="N1695" s="131">
        <v>4800189.9400000004</v>
      </c>
      <c r="P1695">
        <f t="shared" si="79"/>
        <v>11007668.049999999</v>
      </c>
      <c r="Q1695">
        <f t="shared" si="80"/>
        <v>4800189.9400000004</v>
      </c>
    </row>
    <row r="1696" spans="1:17" x14ac:dyDescent="0.3">
      <c r="A1696" t="str">
        <f t="shared" si="78"/>
        <v>2016_1053</v>
      </c>
      <c r="C1696" s="131">
        <v>1695</v>
      </c>
      <c r="D1696" s="131">
        <v>1053</v>
      </c>
      <c r="E1696" s="131">
        <v>1053</v>
      </c>
      <c r="F1696" s="131" t="s">
        <v>76</v>
      </c>
      <c r="G1696" s="131">
        <v>2016</v>
      </c>
      <c r="H1696" s="131">
        <v>0</v>
      </c>
      <c r="I1696" s="131">
        <v>1</v>
      </c>
      <c r="J1696" s="131">
        <v>6014797.0300000003</v>
      </c>
      <c r="K1696" s="131">
        <v>33004747.030000001</v>
      </c>
      <c r="L1696" s="131">
        <v>3901546.44</v>
      </c>
      <c r="M1696" s="131">
        <v>0</v>
      </c>
      <c r="N1696" s="131">
        <v>21107968.100000001</v>
      </c>
      <c r="P1696">
        <f t="shared" si="79"/>
        <v>39019544.060000002</v>
      </c>
      <c r="Q1696">
        <f t="shared" si="80"/>
        <v>21107968.100000001</v>
      </c>
    </row>
    <row r="1697" spans="1:17" x14ac:dyDescent="0.3">
      <c r="A1697" t="str">
        <f t="shared" si="78"/>
        <v>2016_1062</v>
      </c>
      <c r="C1697" s="131">
        <v>1696</v>
      </c>
      <c r="D1697" s="131">
        <v>1062</v>
      </c>
      <c r="E1697" s="131">
        <v>1062</v>
      </c>
      <c r="F1697" s="131" t="s">
        <v>77</v>
      </c>
      <c r="G1697" s="131">
        <v>2016</v>
      </c>
      <c r="H1697" s="131">
        <v>0</v>
      </c>
      <c r="I1697" s="131">
        <v>1</v>
      </c>
      <c r="J1697" s="131">
        <v>1722197.29</v>
      </c>
      <c r="K1697" s="131">
        <v>928047.73</v>
      </c>
      <c r="L1697" s="131">
        <v>296139.3</v>
      </c>
      <c r="M1697" s="131">
        <v>69397.41</v>
      </c>
      <c r="N1697" s="131">
        <v>902538.68</v>
      </c>
      <c r="P1697">
        <f t="shared" si="79"/>
        <v>2650245.02</v>
      </c>
      <c r="Q1697">
        <f t="shared" si="80"/>
        <v>971936.09000000008</v>
      </c>
    </row>
    <row r="1698" spans="1:17" x14ac:dyDescent="0.3">
      <c r="A1698" t="str">
        <f t="shared" si="78"/>
        <v>2016_1071</v>
      </c>
      <c r="C1698" s="131">
        <v>1697</v>
      </c>
      <c r="D1698" s="131">
        <v>1071</v>
      </c>
      <c r="E1698" s="131">
        <v>1071</v>
      </c>
      <c r="F1698" s="131" t="s">
        <v>78</v>
      </c>
      <c r="G1698" s="131">
        <v>2016</v>
      </c>
      <c r="H1698" s="131">
        <v>0</v>
      </c>
      <c r="I1698" s="131">
        <v>1</v>
      </c>
      <c r="J1698" s="131">
        <v>3929202.61</v>
      </c>
      <c r="K1698" s="131">
        <v>13.99</v>
      </c>
      <c r="L1698" s="131">
        <v>451809</v>
      </c>
      <c r="M1698" s="131">
        <v>0</v>
      </c>
      <c r="N1698" s="131">
        <v>1914558.55</v>
      </c>
      <c r="P1698">
        <f t="shared" si="79"/>
        <v>3929216.6</v>
      </c>
      <c r="Q1698">
        <f t="shared" si="80"/>
        <v>1914558.55</v>
      </c>
    </row>
    <row r="1699" spans="1:17" x14ac:dyDescent="0.3">
      <c r="A1699" t="str">
        <f t="shared" si="78"/>
        <v>2016_1089</v>
      </c>
      <c r="C1699" s="131">
        <v>1698</v>
      </c>
      <c r="D1699" s="131">
        <v>1089</v>
      </c>
      <c r="E1699" s="131">
        <v>1089</v>
      </c>
      <c r="F1699" s="131" t="s">
        <v>80</v>
      </c>
      <c r="G1699" s="131">
        <v>2016</v>
      </c>
      <c r="H1699" s="131">
        <v>0</v>
      </c>
      <c r="I1699" s="131">
        <v>1</v>
      </c>
      <c r="J1699" s="131">
        <v>558289.02</v>
      </c>
      <c r="K1699" s="131">
        <v>0</v>
      </c>
      <c r="L1699" s="131">
        <v>423093.13</v>
      </c>
      <c r="M1699" s="131">
        <v>0</v>
      </c>
      <c r="N1699" s="131">
        <v>-369031.97</v>
      </c>
      <c r="P1699">
        <f t="shared" si="79"/>
        <v>558289.02</v>
      </c>
      <c r="Q1699">
        <f t="shared" si="80"/>
        <v>-369031.97</v>
      </c>
    </row>
    <row r="1700" spans="1:17" x14ac:dyDescent="0.3">
      <c r="A1700" t="str">
        <f t="shared" si="78"/>
        <v>2016_1080</v>
      </c>
      <c r="C1700" s="131">
        <v>1699</v>
      </c>
      <c r="D1700" s="131">
        <v>1080</v>
      </c>
      <c r="E1700" s="131">
        <v>1080</v>
      </c>
      <c r="F1700" s="131" t="s">
        <v>780</v>
      </c>
      <c r="G1700" s="131">
        <v>2016</v>
      </c>
      <c r="H1700" s="131">
        <v>0</v>
      </c>
      <c r="I1700" s="131">
        <v>1</v>
      </c>
      <c r="J1700" s="131">
        <v>1977135.08</v>
      </c>
      <c r="K1700" s="131">
        <v>0</v>
      </c>
      <c r="L1700" s="131">
        <v>178296.53</v>
      </c>
      <c r="M1700" s="131">
        <v>0</v>
      </c>
      <c r="N1700" s="131">
        <v>1330334.02</v>
      </c>
      <c r="P1700">
        <f t="shared" si="79"/>
        <v>1977135.08</v>
      </c>
      <c r="Q1700">
        <f t="shared" si="80"/>
        <v>1330334.02</v>
      </c>
    </row>
    <row r="1701" spans="1:17" x14ac:dyDescent="0.3">
      <c r="A1701" t="str">
        <f t="shared" si="78"/>
        <v>2016_1082</v>
      </c>
      <c r="C1701" s="131">
        <v>1700</v>
      </c>
      <c r="D1701" s="131">
        <v>1082</v>
      </c>
      <c r="E1701" s="131">
        <v>1082</v>
      </c>
      <c r="F1701" s="131" t="s">
        <v>389</v>
      </c>
      <c r="G1701" s="131">
        <v>2016</v>
      </c>
      <c r="H1701" s="131">
        <v>0</v>
      </c>
      <c r="I1701" s="131">
        <v>1</v>
      </c>
      <c r="J1701" s="131">
        <v>3223862.47</v>
      </c>
      <c r="K1701" s="131">
        <v>0</v>
      </c>
      <c r="L1701" s="131">
        <v>91847.03</v>
      </c>
      <c r="M1701" s="131">
        <v>0</v>
      </c>
      <c r="N1701" s="131">
        <v>1700239.75</v>
      </c>
      <c r="P1701">
        <f t="shared" si="79"/>
        <v>3223862.47</v>
      </c>
      <c r="Q1701">
        <f t="shared" si="80"/>
        <v>1700239.75</v>
      </c>
    </row>
    <row r="1702" spans="1:17" x14ac:dyDescent="0.3">
      <c r="A1702" t="str">
        <f t="shared" si="78"/>
        <v>2016_1093</v>
      </c>
      <c r="C1702" s="131">
        <v>1701</v>
      </c>
      <c r="D1702" s="131">
        <v>1093</v>
      </c>
      <c r="E1702" s="131">
        <v>1093</v>
      </c>
      <c r="F1702" s="131" t="s">
        <v>81</v>
      </c>
      <c r="G1702" s="131">
        <v>2016</v>
      </c>
      <c r="H1702" s="131">
        <v>0</v>
      </c>
      <c r="I1702" s="131">
        <v>1</v>
      </c>
      <c r="J1702" s="131">
        <v>1188104.02</v>
      </c>
      <c r="K1702" s="131">
        <v>1330000</v>
      </c>
      <c r="L1702" s="131">
        <v>465984.65</v>
      </c>
      <c r="M1702" s="131">
        <v>0</v>
      </c>
      <c r="N1702" s="131">
        <v>1583223.55</v>
      </c>
      <c r="P1702">
        <f t="shared" si="79"/>
        <v>2518104.02</v>
      </c>
      <c r="Q1702">
        <f t="shared" si="80"/>
        <v>1583223.55</v>
      </c>
    </row>
    <row r="1703" spans="1:17" x14ac:dyDescent="0.3">
      <c r="A1703" t="str">
        <f t="shared" si="78"/>
        <v>2016_1079</v>
      </c>
      <c r="C1703" s="131">
        <v>1702</v>
      </c>
      <c r="D1703" s="131">
        <v>1079</v>
      </c>
      <c r="E1703" s="131">
        <v>1079</v>
      </c>
      <c r="F1703" s="131" t="s">
        <v>79</v>
      </c>
      <c r="G1703" s="131">
        <v>2016</v>
      </c>
      <c r="H1703" s="131">
        <v>0</v>
      </c>
      <c r="I1703" s="131">
        <v>1</v>
      </c>
      <c r="J1703" s="131">
        <v>2471638.1</v>
      </c>
      <c r="K1703" s="131">
        <v>0</v>
      </c>
      <c r="L1703" s="131">
        <v>221712.57</v>
      </c>
      <c r="M1703" s="131">
        <v>0</v>
      </c>
      <c r="N1703" s="131">
        <v>1679301.54</v>
      </c>
      <c r="P1703">
        <f t="shared" si="79"/>
        <v>2471638.1</v>
      </c>
      <c r="Q1703">
        <f t="shared" si="80"/>
        <v>1679301.54</v>
      </c>
    </row>
    <row r="1704" spans="1:17" x14ac:dyDescent="0.3">
      <c r="A1704" t="str">
        <f t="shared" si="78"/>
        <v>2016_1095</v>
      </c>
      <c r="C1704" s="131">
        <v>1703</v>
      </c>
      <c r="D1704" s="131">
        <v>1095</v>
      </c>
      <c r="E1704" s="131">
        <v>1095</v>
      </c>
      <c r="F1704" s="131" t="s">
        <v>82</v>
      </c>
      <c r="G1704" s="131">
        <v>2016</v>
      </c>
      <c r="H1704" s="131">
        <v>0</v>
      </c>
      <c r="I1704" s="131">
        <v>1</v>
      </c>
      <c r="J1704" s="131">
        <v>250125.95</v>
      </c>
      <c r="K1704" s="131">
        <v>1011142.13</v>
      </c>
      <c r="L1704" s="131">
        <v>273841.25</v>
      </c>
      <c r="M1704" s="131">
        <v>0</v>
      </c>
      <c r="N1704" s="131">
        <v>239971.01</v>
      </c>
      <c r="P1704">
        <f t="shared" si="79"/>
        <v>1261268.08</v>
      </c>
      <c r="Q1704">
        <f t="shared" si="80"/>
        <v>239971.01</v>
      </c>
    </row>
    <row r="1705" spans="1:17" x14ac:dyDescent="0.3">
      <c r="A1705" t="str">
        <f t="shared" si="78"/>
        <v>2016_4772</v>
      </c>
      <c r="C1705" s="131">
        <v>1704</v>
      </c>
      <c r="D1705" s="131">
        <v>4772</v>
      </c>
      <c r="E1705" s="131">
        <v>4772</v>
      </c>
      <c r="F1705" s="131" t="s">
        <v>221</v>
      </c>
      <c r="G1705" s="131">
        <v>2016</v>
      </c>
      <c r="H1705" s="131">
        <v>0</v>
      </c>
      <c r="I1705" s="131">
        <v>1</v>
      </c>
      <c r="J1705" s="131">
        <v>2211721.9700000002</v>
      </c>
      <c r="K1705" s="131">
        <v>0</v>
      </c>
      <c r="L1705" s="131">
        <v>348781.36</v>
      </c>
      <c r="M1705" s="131">
        <v>0</v>
      </c>
      <c r="N1705" s="131">
        <v>1081706.46</v>
      </c>
      <c r="P1705">
        <f t="shared" si="79"/>
        <v>2211721.9700000002</v>
      </c>
      <c r="Q1705">
        <f t="shared" si="80"/>
        <v>1081706.46</v>
      </c>
    </row>
    <row r="1706" spans="1:17" x14ac:dyDescent="0.3">
      <c r="A1706" t="str">
        <f t="shared" si="78"/>
        <v>2016_1107</v>
      </c>
      <c r="C1706" s="131">
        <v>1705</v>
      </c>
      <c r="D1706" s="131">
        <v>1107</v>
      </c>
      <c r="E1706" s="131">
        <v>1107</v>
      </c>
      <c r="F1706" s="131" t="s">
        <v>83</v>
      </c>
      <c r="G1706" s="131">
        <v>2016</v>
      </c>
      <c r="H1706" s="131">
        <v>0</v>
      </c>
      <c r="I1706" s="131">
        <v>1</v>
      </c>
      <c r="J1706" s="131">
        <v>563320.18999999994</v>
      </c>
      <c r="K1706" s="131">
        <v>3615142.75</v>
      </c>
      <c r="L1706" s="131">
        <v>573435.63</v>
      </c>
      <c r="M1706" s="131">
        <v>0</v>
      </c>
      <c r="N1706" s="131">
        <v>2444609.35</v>
      </c>
      <c r="P1706">
        <f t="shared" si="79"/>
        <v>4178462.94</v>
      </c>
      <c r="Q1706">
        <f t="shared" si="80"/>
        <v>2444609.35</v>
      </c>
    </row>
    <row r="1707" spans="1:17" x14ac:dyDescent="0.3">
      <c r="A1707" t="str">
        <f t="shared" si="78"/>
        <v>2016_1116</v>
      </c>
      <c r="C1707" s="131">
        <v>1706</v>
      </c>
      <c r="D1707" s="131">
        <v>1116</v>
      </c>
      <c r="E1707" s="131">
        <v>1116</v>
      </c>
      <c r="F1707" s="131" t="s">
        <v>84</v>
      </c>
      <c r="G1707" s="131">
        <v>2016</v>
      </c>
      <c r="H1707" s="131">
        <v>0</v>
      </c>
      <c r="I1707" s="131">
        <v>1</v>
      </c>
      <c r="J1707" s="131">
        <v>4428403.2</v>
      </c>
      <c r="K1707" s="131">
        <v>0</v>
      </c>
      <c r="L1707" s="131">
        <v>667119.47</v>
      </c>
      <c r="M1707" s="131">
        <v>0</v>
      </c>
      <c r="N1707" s="131">
        <v>1791742.64</v>
      </c>
      <c r="P1707">
        <f t="shared" si="79"/>
        <v>4428403.2</v>
      </c>
      <c r="Q1707">
        <f t="shared" si="80"/>
        <v>1791742.64</v>
      </c>
    </row>
    <row r="1708" spans="1:17" x14ac:dyDescent="0.3">
      <c r="A1708" t="str">
        <f t="shared" si="78"/>
        <v>2016_1134</v>
      </c>
      <c r="C1708" s="131">
        <v>1707</v>
      </c>
      <c r="D1708" s="131">
        <v>1134</v>
      </c>
      <c r="E1708" s="131">
        <v>1134</v>
      </c>
      <c r="F1708" s="131" t="s">
        <v>85</v>
      </c>
      <c r="G1708" s="131">
        <v>2016</v>
      </c>
      <c r="H1708" s="131">
        <v>0</v>
      </c>
      <c r="I1708" s="131">
        <v>1</v>
      </c>
      <c r="J1708" s="131">
        <v>705091.94</v>
      </c>
      <c r="K1708" s="131">
        <v>0</v>
      </c>
      <c r="L1708" s="131">
        <v>35209.120000000003</v>
      </c>
      <c r="M1708" s="131">
        <v>0</v>
      </c>
      <c r="N1708" s="131">
        <v>438839.34</v>
      </c>
      <c r="P1708">
        <f t="shared" si="79"/>
        <v>705091.94</v>
      </c>
      <c r="Q1708">
        <f t="shared" si="80"/>
        <v>438839.34</v>
      </c>
    </row>
    <row r="1709" spans="1:17" x14ac:dyDescent="0.3">
      <c r="A1709" t="str">
        <f t="shared" si="78"/>
        <v>2016_1152</v>
      </c>
      <c r="C1709" s="131">
        <v>1708</v>
      </c>
      <c r="D1709" s="131">
        <v>1152</v>
      </c>
      <c r="E1709" s="131">
        <v>1152</v>
      </c>
      <c r="F1709" s="131" t="s">
        <v>86</v>
      </c>
      <c r="G1709" s="131">
        <v>2016</v>
      </c>
      <c r="H1709" s="131">
        <v>0</v>
      </c>
      <c r="I1709" s="131">
        <v>1</v>
      </c>
      <c r="J1709" s="131">
        <v>1278232.8</v>
      </c>
      <c r="K1709" s="131">
        <v>758085.37</v>
      </c>
      <c r="L1709" s="131">
        <v>152467.28</v>
      </c>
      <c r="M1709" s="131">
        <v>0</v>
      </c>
      <c r="N1709" s="131">
        <v>1975683.41</v>
      </c>
      <c r="P1709">
        <f t="shared" si="79"/>
        <v>2036318.17</v>
      </c>
      <c r="Q1709">
        <f t="shared" si="80"/>
        <v>1975683.41</v>
      </c>
    </row>
    <row r="1710" spans="1:17" x14ac:dyDescent="0.3">
      <c r="A1710" t="str">
        <f t="shared" si="78"/>
        <v>2016_1197</v>
      </c>
      <c r="C1710" s="131">
        <v>1709</v>
      </c>
      <c r="D1710" s="131">
        <v>1197</v>
      </c>
      <c r="E1710" s="131">
        <v>1197</v>
      </c>
      <c r="F1710" s="131" t="s">
        <v>87</v>
      </c>
      <c r="G1710" s="131">
        <v>2016</v>
      </c>
      <c r="H1710" s="131">
        <v>0</v>
      </c>
      <c r="I1710" s="131">
        <v>1</v>
      </c>
      <c r="J1710" s="131">
        <v>1724112.47</v>
      </c>
      <c r="K1710" s="131">
        <v>0</v>
      </c>
      <c r="L1710" s="131">
        <v>69437.98</v>
      </c>
      <c r="M1710" s="131">
        <v>0</v>
      </c>
      <c r="N1710" s="131">
        <v>1870263.5</v>
      </c>
      <c r="P1710">
        <f t="shared" si="79"/>
        <v>1724112.47</v>
      </c>
      <c r="Q1710">
        <f t="shared" si="80"/>
        <v>1870263.5</v>
      </c>
    </row>
    <row r="1711" spans="1:17" x14ac:dyDescent="0.3">
      <c r="A1711" t="str">
        <f t="shared" si="78"/>
        <v>2016_1206</v>
      </c>
      <c r="C1711" s="131">
        <v>1710</v>
      </c>
      <c r="D1711" s="131">
        <v>1206</v>
      </c>
      <c r="E1711" s="131">
        <v>1206</v>
      </c>
      <c r="F1711" s="131" t="s">
        <v>355</v>
      </c>
      <c r="G1711" s="131">
        <v>2016</v>
      </c>
      <c r="H1711" s="131">
        <v>0</v>
      </c>
      <c r="I1711" s="131">
        <v>1</v>
      </c>
      <c r="J1711" s="131">
        <v>2075812.08</v>
      </c>
      <c r="K1711" s="131">
        <v>0</v>
      </c>
      <c r="L1711" s="131">
        <v>629001.23</v>
      </c>
      <c r="M1711" s="131">
        <v>0</v>
      </c>
      <c r="N1711" s="131">
        <v>1393064.14</v>
      </c>
      <c r="P1711">
        <f t="shared" si="79"/>
        <v>2075812.08</v>
      </c>
      <c r="Q1711">
        <f t="shared" si="80"/>
        <v>1393064.14</v>
      </c>
    </row>
    <row r="1712" spans="1:17" x14ac:dyDescent="0.3">
      <c r="A1712" t="str">
        <f t="shared" si="78"/>
        <v>2016_1211</v>
      </c>
      <c r="C1712" s="131">
        <v>1711</v>
      </c>
      <c r="D1712" s="131">
        <v>1211</v>
      </c>
      <c r="E1712" s="131">
        <v>1211</v>
      </c>
      <c r="F1712" s="131" t="s">
        <v>88</v>
      </c>
      <c r="G1712" s="131">
        <v>2016</v>
      </c>
      <c r="H1712" s="131">
        <v>0</v>
      </c>
      <c r="I1712" s="131">
        <v>1</v>
      </c>
      <c r="J1712" s="131">
        <v>4768895.45</v>
      </c>
      <c r="K1712" s="131">
        <v>0</v>
      </c>
      <c r="L1712" s="131">
        <v>402708.12</v>
      </c>
      <c r="M1712" s="131">
        <v>0</v>
      </c>
      <c r="N1712" s="131">
        <v>3303513.46</v>
      </c>
      <c r="P1712">
        <f t="shared" si="79"/>
        <v>4768895.45</v>
      </c>
      <c r="Q1712">
        <f t="shared" si="80"/>
        <v>3303513.46</v>
      </c>
    </row>
    <row r="1713" spans="1:17" x14ac:dyDescent="0.3">
      <c r="A1713" t="str">
        <f t="shared" si="78"/>
        <v>2016_1215</v>
      </c>
      <c r="C1713" s="131">
        <v>1712</v>
      </c>
      <c r="D1713" s="131">
        <v>1215</v>
      </c>
      <c r="E1713" s="131">
        <v>1215</v>
      </c>
      <c r="F1713" s="131" t="s">
        <v>89</v>
      </c>
      <c r="G1713" s="131">
        <v>2016</v>
      </c>
      <c r="H1713" s="131">
        <v>0</v>
      </c>
      <c r="I1713" s="131">
        <v>1</v>
      </c>
      <c r="J1713" s="131">
        <v>897391.39</v>
      </c>
      <c r="K1713" s="131">
        <v>0</v>
      </c>
      <c r="L1713" s="131">
        <v>128705.2</v>
      </c>
      <c r="M1713" s="131">
        <v>0</v>
      </c>
      <c r="N1713" s="131">
        <v>322697.59999999998</v>
      </c>
      <c r="P1713">
        <f t="shared" si="79"/>
        <v>897391.39</v>
      </c>
      <c r="Q1713">
        <f t="shared" si="80"/>
        <v>322697.59999999998</v>
      </c>
    </row>
    <row r="1714" spans="1:17" x14ac:dyDescent="0.3">
      <c r="A1714" t="str">
        <f t="shared" si="78"/>
        <v>2016_1218</v>
      </c>
      <c r="C1714" s="131">
        <v>1713</v>
      </c>
      <c r="D1714" s="131">
        <v>1218</v>
      </c>
      <c r="E1714" s="131">
        <v>1218</v>
      </c>
      <c r="F1714" s="131" t="s">
        <v>90</v>
      </c>
      <c r="G1714" s="131">
        <v>2016</v>
      </c>
      <c r="H1714" s="131">
        <v>0</v>
      </c>
      <c r="I1714" s="131">
        <v>1</v>
      </c>
      <c r="J1714" s="131">
        <v>1593835.75</v>
      </c>
      <c r="K1714" s="131">
        <v>853926.73</v>
      </c>
      <c r="L1714" s="131">
        <v>78353.19</v>
      </c>
      <c r="M1714" s="131">
        <v>0</v>
      </c>
      <c r="N1714" s="131">
        <v>2159346.71</v>
      </c>
      <c r="P1714">
        <f t="shared" si="79"/>
        <v>2447762.48</v>
      </c>
      <c r="Q1714">
        <f t="shared" si="80"/>
        <v>2159346.71</v>
      </c>
    </row>
    <row r="1715" spans="1:17" x14ac:dyDescent="0.3">
      <c r="A1715" t="str">
        <f t="shared" si="78"/>
        <v>2016_2763</v>
      </c>
      <c r="C1715" s="131">
        <v>1714</v>
      </c>
      <c r="D1715" s="131">
        <v>2763</v>
      </c>
      <c r="E1715" s="131">
        <v>2763</v>
      </c>
      <c r="F1715" s="131" t="s">
        <v>146</v>
      </c>
      <c r="G1715" s="131">
        <v>2016</v>
      </c>
      <c r="H1715" s="131">
        <v>0</v>
      </c>
      <c r="I1715" s="131">
        <v>1</v>
      </c>
      <c r="J1715" s="131">
        <v>2156216.39</v>
      </c>
      <c r="K1715" s="131">
        <v>0</v>
      </c>
      <c r="L1715" s="131">
        <v>195517</v>
      </c>
      <c r="M1715" s="131">
        <v>64885.1</v>
      </c>
      <c r="N1715" s="131">
        <v>1033633.76</v>
      </c>
      <c r="P1715">
        <f t="shared" si="79"/>
        <v>2156216.39</v>
      </c>
      <c r="Q1715">
        <f t="shared" si="80"/>
        <v>1098518.8600000001</v>
      </c>
    </row>
    <row r="1716" spans="1:17" x14ac:dyDescent="0.3">
      <c r="A1716" t="str">
        <f t="shared" si="78"/>
        <v>2016_1221</v>
      </c>
      <c r="C1716" s="131">
        <v>1715</v>
      </c>
      <c r="D1716" s="131">
        <v>1221</v>
      </c>
      <c r="E1716" s="131">
        <v>1221</v>
      </c>
      <c r="F1716" s="131" t="s">
        <v>781</v>
      </c>
      <c r="G1716" s="131">
        <v>2016</v>
      </c>
      <c r="H1716" s="131">
        <v>0</v>
      </c>
      <c r="I1716" s="131">
        <v>1</v>
      </c>
      <c r="J1716" s="131">
        <v>2654387.27</v>
      </c>
      <c r="K1716" s="131">
        <v>0</v>
      </c>
      <c r="L1716" s="131">
        <v>650222.92000000004</v>
      </c>
      <c r="M1716" s="131">
        <v>0</v>
      </c>
      <c r="N1716" s="131">
        <v>-309474.61</v>
      </c>
      <c r="P1716">
        <f t="shared" si="79"/>
        <v>2654387.27</v>
      </c>
      <c r="Q1716">
        <f t="shared" si="80"/>
        <v>-309474.61</v>
      </c>
    </row>
    <row r="1717" spans="1:17" x14ac:dyDescent="0.3">
      <c r="A1717" t="str">
        <f t="shared" si="78"/>
        <v>2016_1233</v>
      </c>
      <c r="C1717" s="131">
        <v>1716</v>
      </c>
      <c r="D1717" s="131">
        <v>1233</v>
      </c>
      <c r="E1717" s="131">
        <v>1233</v>
      </c>
      <c r="F1717" s="131" t="s">
        <v>92</v>
      </c>
      <c r="G1717" s="131">
        <v>2016</v>
      </c>
      <c r="H1717" s="131">
        <v>0</v>
      </c>
      <c r="I1717" s="131">
        <v>1</v>
      </c>
      <c r="J1717" s="131">
        <v>3423088.59</v>
      </c>
      <c r="K1717" s="131">
        <v>0</v>
      </c>
      <c r="L1717" s="131">
        <v>147311.56</v>
      </c>
      <c r="M1717" s="131">
        <v>0</v>
      </c>
      <c r="N1717" s="131">
        <v>1756469.03</v>
      </c>
      <c r="P1717">
        <f t="shared" si="79"/>
        <v>3423088.59</v>
      </c>
      <c r="Q1717">
        <f t="shared" si="80"/>
        <v>1756469.03</v>
      </c>
    </row>
    <row r="1718" spans="1:17" x14ac:dyDescent="0.3">
      <c r="A1718" t="str">
        <f t="shared" si="78"/>
        <v>2016_1278</v>
      </c>
      <c r="C1718" s="131">
        <v>1717</v>
      </c>
      <c r="D1718" s="131">
        <v>1278</v>
      </c>
      <c r="E1718" s="131">
        <v>1278</v>
      </c>
      <c r="F1718" s="131" t="s">
        <v>93</v>
      </c>
      <c r="G1718" s="131">
        <v>2016</v>
      </c>
      <c r="H1718" s="131">
        <v>0</v>
      </c>
      <c r="I1718" s="131">
        <v>1</v>
      </c>
      <c r="J1718" s="131">
        <v>5932146.1299999999</v>
      </c>
      <c r="K1718" s="131">
        <v>13640.64</v>
      </c>
      <c r="L1718" s="131">
        <v>629062.19999999995</v>
      </c>
      <c r="M1718" s="131">
        <v>0</v>
      </c>
      <c r="N1718" s="131">
        <v>2921870.18</v>
      </c>
      <c r="P1718">
        <f t="shared" si="79"/>
        <v>5945786.7699999996</v>
      </c>
      <c r="Q1718">
        <f t="shared" si="80"/>
        <v>2921870.18</v>
      </c>
    </row>
    <row r="1719" spans="1:17" x14ac:dyDescent="0.3">
      <c r="A1719" t="str">
        <f t="shared" si="78"/>
        <v>2016_1332</v>
      </c>
      <c r="C1719" s="131">
        <v>1718</v>
      </c>
      <c r="D1719" s="131">
        <v>1332</v>
      </c>
      <c r="E1719" s="131">
        <v>1332</v>
      </c>
      <c r="F1719" s="131" t="s">
        <v>94</v>
      </c>
      <c r="G1719" s="131">
        <v>2016</v>
      </c>
      <c r="H1719" s="131">
        <v>0</v>
      </c>
      <c r="I1719" s="131">
        <v>1</v>
      </c>
      <c r="J1719" s="131">
        <v>698621.61</v>
      </c>
      <c r="K1719" s="131">
        <v>24883.19</v>
      </c>
      <c r="L1719" s="131">
        <v>480806.98</v>
      </c>
      <c r="M1719" s="131">
        <v>0</v>
      </c>
      <c r="N1719" s="131">
        <v>-70706.87</v>
      </c>
      <c r="P1719">
        <f t="shared" si="79"/>
        <v>723504.79999999993</v>
      </c>
      <c r="Q1719">
        <f t="shared" si="80"/>
        <v>-70706.87</v>
      </c>
    </row>
    <row r="1720" spans="1:17" x14ac:dyDescent="0.3">
      <c r="A1720" t="str">
        <f t="shared" si="78"/>
        <v>2016_1337</v>
      </c>
      <c r="C1720" s="131">
        <v>1719</v>
      </c>
      <c r="D1720" s="131">
        <v>1337</v>
      </c>
      <c r="E1720" s="131">
        <v>1337</v>
      </c>
      <c r="F1720" s="131" t="s">
        <v>782</v>
      </c>
      <c r="G1720" s="131">
        <v>2016</v>
      </c>
      <c r="H1720" s="131">
        <v>0</v>
      </c>
      <c r="I1720" s="131">
        <v>1</v>
      </c>
      <c r="J1720" s="131">
        <v>2500.2600000000002</v>
      </c>
      <c r="K1720" s="131">
        <v>4350099.71</v>
      </c>
      <c r="L1720" s="131">
        <v>334513.09000000003</v>
      </c>
      <c r="M1720" s="131">
        <v>112579.11</v>
      </c>
      <c r="N1720" s="131">
        <v>465521.88</v>
      </c>
      <c r="P1720">
        <f t="shared" si="79"/>
        <v>4352599.97</v>
      </c>
      <c r="Q1720">
        <f t="shared" si="80"/>
        <v>578100.99</v>
      </c>
    </row>
    <row r="1721" spans="1:17" x14ac:dyDescent="0.3">
      <c r="A1721" t="str">
        <f t="shared" si="78"/>
        <v>2016_1350</v>
      </c>
      <c r="C1721" s="131">
        <v>1720</v>
      </c>
      <c r="D1721" s="131">
        <v>1350</v>
      </c>
      <c r="E1721" s="131">
        <v>1350</v>
      </c>
      <c r="F1721" s="131" t="s">
        <v>96</v>
      </c>
      <c r="G1721" s="131">
        <v>2016</v>
      </c>
      <c r="H1721" s="131">
        <v>0</v>
      </c>
      <c r="I1721" s="131">
        <v>1</v>
      </c>
      <c r="J1721" s="131">
        <v>632385.17000000004</v>
      </c>
      <c r="K1721" s="131">
        <v>400000</v>
      </c>
      <c r="L1721" s="131">
        <v>445566.66</v>
      </c>
      <c r="M1721" s="131">
        <v>0</v>
      </c>
      <c r="N1721" s="131">
        <v>183989.31</v>
      </c>
      <c r="P1721">
        <f t="shared" si="79"/>
        <v>1032385.17</v>
      </c>
      <c r="Q1721">
        <f t="shared" si="80"/>
        <v>183989.31</v>
      </c>
    </row>
    <row r="1722" spans="1:17" x14ac:dyDescent="0.3">
      <c r="A1722" t="str">
        <f t="shared" si="78"/>
        <v>2016_1359</v>
      </c>
      <c r="C1722" s="131">
        <v>1721</v>
      </c>
      <c r="D1722" s="131">
        <v>1359</v>
      </c>
      <c r="E1722" s="131">
        <v>1359</v>
      </c>
      <c r="F1722" s="131" t="s">
        <v>783</v>
      </c>
      <c r="G1722" s="131">
        <v>2016</v>
      </c>
      <c r="H1722" s="131">
        <v>0</v>
      </c>
      <c r="I1722" s="131">
        <v>1</v>
      </c>
      <c r="J1722" s="131">
        <v>1560551.09</v>
      </c>
      <c r="K1722" s="131">
        <v>0</v>
      </c>
      <c r="L1722" s="131">
        <v>27534.68</v>
      </c>
      <c r="M1722" s="131">
        <v>0</v>
      </c>
      <c r="N1722" s="131">
        <v>986486.63</v>
      </c>
      <c r="P1722">
        <f t="shared" si="79"/>
        <v>1560551.09</v>
      </c>
      <c r="Q1722">
        <f t="shared" si="80"/>
        <v>986486.63</v>
      </c>
    </row>
    <row r="1723" spans="1:17" x14ac:dyDescent="0.3">
      <c r="A1723" t="str">
        <f t="shared" si="78"/>
        <v>2016_1368</v>
      </c>
      <c r="C1723" s="131">
        <v>1722</v>
      </c>
      <c r="D1723" s="131">
        <v>1368</v>
      </c>
      <c r="E1723" s="131">
        <v>1368</v>
      </c>
      <c r="F1723" s="131" t="s">
        <v>97</v>
      </c>
      <c r="G1723" s="131">
        <v>2016</v>
      </c>
      <c r="H1723" s="131">
        <v>0</v>
      </c>
      <c r="I1723" s="131">
        <v>1</v>
      </c>
      <c r="J1723" s="131">
        <v>2705722.26</v>
      </c>
      <c r="K1723" s="131">
        <v>0</v>
      </c>
      <c r="L1723" s="131">
        <v>534095.64</v>
      </c>
      <c r="M1723" s="131">
        <v>0</v>
      </c>
      <c r="N1723" s="131">
        <v>1417908.93</v>
      </c>
      <c r="P1723">
        <f t="shared" si="79"/>
        <v>2705722.26</v>
      </c>
      <c r="Q1723">
        <f t="shared" si="80"/>
        <v>1417908.93</v>
      </c>
    </row>
    <row r="1724" spans="1:17" x14ac:dyDescent="0.3">
      <c r="A1724" t="str">
        <f t="shared" si="78"/>
        <v>2016_1413</v>
      </c>
      <c r="C1724" s="131">
        <v>1723</v>
      </c>
      <c r="D1724" s="131">
        <v>1413</v>
      </c>
      <c r="E1724" s="131">
        <v>1413</v>
      </c>
      <c r="F1724" s="131" t="s">
        <v>98</v>
      </c>
      <c r="G1724" s="131">
        <v>2016</v>
      </c>
      <c r="H1724" s="131">
        <v>0</v>
      </c>
      <c r="I1724" s="131">
        <v>1</v>
      </c>
      <c r="J1724" s="131">
        <v>1858403.44</v>
      </c>
      <c r="K1724" s="131">
        <v>0</v>
      </c>
      <c r="L1724" s="131">
        <v>216214.01</v>
      </c>
      <c r="M1724" s="131">
        <v>0</v>
      </c>
      <c r="N1724" s="131">
        <v>1275566.79</v>
      </c>
      <c r="P1724">
        <f t="shared" si="79"/>
        <v>1858403.44</v>
      </c>
      <c r="Q1724">
        <f t="shared" si="80"/>
        <v>1275566.79</v>
      </c>
    </row>
    <row r="1725" spans="1:17" x14ac:dyDescent="0.3">
      <c r="A1725" t="str">
        <f t="shared" si="78"/>
        <v>2016_1431</v>
      </c>
      <c r="C1725" s="131">
        <v>1724</v>
      </c>
      <c r="D1725" s="131">
        <v>1431</v>
      </c>
      <c r="E1725" s="131">
        <v>1431</v>
      </c>
      <c r="F1725" s="131" t="s">
        <v>99</v>
      </c>
      <c r="G1725" s="131">
        <v>2016</v>
      </c>
      <c r="H1725" s="131">
        <v>0</v>
      </c>
      <c r="I1725" s="131">
        <v>1</v>
      </c>
      <c r="J1725" s="131">
        <v>450155.99</v>
      </c>
      <c r="K1725" s="131">
        <v>168974.02</v>
      </c>
      <c r="L1725" s="131">
        <v>206558.75</v>
      </c>
      <c r="M1725" s="131">
        <v>105689.87</v>
      </c>
      <c r="N1725" s="131">
        <v>6850.77</v>
      </c>
      <c r="P1725">
        <f t="shared" si="79"/>
        <v>619130.01</v>
      </c>
      <c r="Q1725">
        <f t="shared" si="80"/>
        <v>112540.64</v>
      </c>
    </row>
    <row r="1726" spans="1:17" x14ac:dyDescent="0.3">
      <c r="A1726" t="str">
        <f t="shared" si="78"/>
        <v>2016_1476</v>
      </c>
      <c r="C1726" s="131">
        <v>1725</v>
      </c>
      <c r="D1726" s="131">
        <v>1476</v>
      </c>
      <c r="E1726" s="131">
        <v>1476</v>
      </c>
      <c r="F1726" s="131" t="s">
        <v>100</v>
      </c>
      <c r="G1726" s="131">
        <v>2016</v>
      </c>
      <c r="H1726" s="131">
        <v>0</v>
      </c>
      <c r="I1726" s="131">
        <v>1</v>
      </c>
      <c r="J1726" s="131">
        <v>20434716.719999999</v>
      </c>
      <c r="K1726" s="131">
        <v>0</v>
      </c>
      <c r="L1726" s="131">
        <v>698580.84</v>
      </c>
      <c r="M1726" s="131">
        <v>63232.55</v>
      </c>
      <c r="N1726" s="131">
        <v>9584764.3000000007</v>
      </c>
      <c r="P1726">
        <f t="shared" si="79"/>
        <v>20434716.719999999</v>
      </c>
      <c r="Q1726">
        <f t="shared" si="80"/>
        <v>9647996.8500000015</v>
      </c>
    </row>
    <row r="1727" spans="1:17" x14ac:dyDescent="0.3">
      <c r="A1727" t="str">
        <f t="shared" si="78"/>
        <v>2016_1503</v>
      </c>
      <c r="C1727" s="131">
        <v>1726</v>
      </c>
      <c r="D1727" s="131">
        <v>1503</v>
      </c>
      <c r="E1727" s="131">
        <v>1503</v>
      </c>
      <c r="F1727" s="131" t="s">
        <v>101</v>
      </c>
      <c r="G1727" s="131">
        <v>2016</v>
      </c>
      <c r="H1727" s="131">
        <v>0</v>
      </c>
      <c r="I1727" s="131">
        <v>2</v>
      </c>
      <c r="J1727" s="131">
        <v>1241898.48</v>
      </c>
      <c r="K1727" s="131">
        <v>1.3</v>
      </c>
      <c r="L1727" s="131">
        <v>566347.79</v>
      </c>
      <c r="M1727" s="131">
        <v>0</v>
      </c>
      <c r="N1727" s="131">
        <v>-1027830.98</v>
      </c>
      <c r="P1727">
        <f t="shared" si="79"/>
        <v>1241899.78</v>
      </c>
      <c r="Q1727">
        <f t="shared" si="80"/>
        <v>-1027830.98</v>
      </c>
    </row>
    <row r="1728" spans="1:17" x14ac:dyDescent="0.3">
      <c r="A1728" t="str">
        <f t="shared" si="78"/>
        <v>2016_1576</v>
      </c>
      <c r="C1728" s="131">
        <v>1727</v>
      </c>
      <c r="D1728" s="131">
        <v>1576</v>
      </c>
      <c r="E1728" s="131">
        <v>1576</v>
      </c>
      <c r="F1728" s="131" t="s">
        <v>102</v>
      </c>
      <c r="G1728" s="131">
        <v>2016</v>
      </c>
      <c r="H1728" s="131">
        <v>0</v>
      </c>
      <c r="I1728" s="131">
        <v>1</v>
      </c>
      <c r="J1728" s="131">
        <v>2545441.77</v>
      </c>
      <c r="K1728" s="131">
        <v>1466607.81</v>
      </c>
      <c r="L1728" s="131">
        <v>244537.95</v>
      </c>
      <c r="M1728" s="131">
        <v>0</v>
      </c>
      <c r="N1728" s="131">
        <v>3357159.53</v>
      </c>
      <c r="P1728">
        <f t="shared" si="79"/>
        <v>4012049.58</v>
      </c>
      <c r="Q1728">
        <f t="shared" si="80"/>
        <v>3357159.53</v>
      </c>
    </row>
    <row r="1729" spans="1:17" x14ac:dyDescent="0.3">
      <c r="A1729" t="str">
        <f t="shared" si="78"/>
        <v>2016_1602</v>
      </c>
      <c r="C1729" s="131">
        <v>1728</v>
      </c>
      <c r="D1729" s="131">
        <v>1602</v>
      </c>
      <c r="E1729" s="131">
        <v>1602</v>
      </c>
      <c r="F1729" s="131" t="s">
        <v>103</v>
      </c>
      <c r="G1729" s="131">
        <v>2016</v>
      </c>
      <c r="H1729" s="131">
        <v>0</v>
      </c>
      <c r="I1729" s="131">
        <v>1</v>
      </c>
      <c r="J1729" s="131">
        <v>340899.08</v>
      </c>
      <c r="K1729" s="131">
        <v>1243536.97</v>
      </c>
      <c r="L1729" s="131">
        <v>106102.05</v>
      </c>
      <c r="M1729" s="131">
        <v>0</v>
      </c>
      <c r="N1729" s="131">
        <v>1119975.8799999999</v>
      </c>
      <c r="P1729">
        <f t="shared" si="79"/>
        <v>1584436.05</v>
      </c>
      <c r="Q1729">
        <f t="shared" si="80"/>
        <v>1119975.8799999999</v>
      </c>
    </row>
    <row r="1730" spans="1:17" x14ac:dyDescent="0.3">
      <c r="A1730" t="str">
        <f t="shared" ref="A1730:A1793" si="81">CONCATENATE(G1730,"_",D1730)</f>
        <v>2016_1611</v>
      </c>
      <c r="C1730" s="131">
        <v>1729</v>
      </c>
      <c r="D1730" s="131">
        <v>1611</v>
      </c>
      <c r="E1730" s="131">
        <v>1611</v>
      </c>
      <c r="F1730" s="131" t="s">
        <v>104</v>
      </c>
      <c r="G1730" s="131">
        <v>2016</v>
      </c>
      <c r="H1730" s="131">
        <v>0</v>
      </c>
      <c r="I1730" s="131">
        <v>1</v>
      </c>
      <c r="J1730" s="131">
        <v>50936.06</v>
      </c>
      <c r="K1730" s="131">
        <v>47693261.640000001</v>
      </c>
      <c r="L1730" s="131">
        <v>4551445.45</v>
      </c>
      <c r="M1730" s="131">
        <v>0</v>
      </c>
      <c r="N1730" s="131">
        <v>16381029.16</v>
      </c>
      <c r="P1730">
        <f t="shared" si="79"/>
        <v>47744197.700000003</v>
      </c>
      <c r="Q1730">
        <f t="shared" si="80"/>
        <v>16381029.16</v>
      </c>
    </row>
    <row r="1731" spans="1:17" x14ac:dyDescent="0.3">
      <c r="A1731" t="str">
        <f t="shared" si="81"/>
        <v>2016_1619</v>
      </c>
      <c r="C1731" s="131">
        <v>1730</v>
      </c>
      <c r="D1731" s="131">
        <v>1619</v>
      </c>
      <c r="E1731" s="131">
        <v>1619</v>
      </c>
      <c r="F1731" s="131" t="s">
        <v>105</v>
      </c>
      <c r="G1731" s="131">
        <v>2016</v>
      </c>
      <c r="H1731" s="131">
        <v>0</v>
      </c>
      <c r="I1731" s="131">
        <v>1</v>
      </c>
      <c r="J1731" s="131">
        <v>0</v>
      </c>
      <c r="K1731" s="131">
        <v>4243502.68</v>
      </c>
      <c r="L1731" s="131">
        <v>458578.08</v>
      </c>
      <c r="M1731" s="131">
        <v>0</v>
      </c>
      <c r="N1731" s="131">
        <v>2292258.61</v>
      </c>
      <c r="P1731">
        <f t="shared" ref="P1731:P1794" si="82">SUM(J1731:K1731)</f>
        <v>4243502.68</v>
      </c>
      <c r="Q1731">
        <f t="shared" ref="Q1731:Q1794" si="83">SUM(M1731:N1731)</f>
        <v>2292258.61</v>
      </c>
    </row>
    <row r="1732" spans="1:17" x14ac:dyDescent="0.3">
      <c r="A1732" t="str">
        <f t="shared" si="81"/>
        <v>2016_1638</v>
      </c>
      <c r="C1732" s="131">
        <v>1731</v>
      </c>
      <c r="D1732" s="131">
        <v>1638</v>
      </c>
      <c r="E1732" s="131">
        <v>1638</v>
      </c>
      <c r="F1732" s="131" t="s">
        <v>784</v>
      </c>
      <c r="G1732" s="131">
        <v>2016</v>
      </c>
      <c r="H1732" s="131">
        <v>0</v>
      </c>
      <c r="I1732" s="131">
        <v>2</v>
      </c>
      <c r="J1732" s="131">
        <v>3545527.13</v>
      </c>
      <c r="K1732" s="131">
        <v>564088.82999999996</v>
      </c>
      <c r="L1732" s="131">
        <v>228918.72</v>
      </c>
      <c r="M1732" s="131">
        <v>0</v>
      </c>
      <c r="N1732" s="131">
        <v>2742343.54</v>
      </c>
      <c r="P1732">
        <f t="shared" si="82"/>
        <v>4109615.96</v>
      </c>
      <c r="Q1732">
        <f t="shared" si="83"/>
        <v>2742343.54</v>
      </c>
    </row>
    <row r="1733" spans="1:17" x14ac:dyDescent="0.3">
      <c r="A1733" t="str">
        <f t="shared" si="81"/>
        <v>2016_1675</v>
      </c>
      <c r="C1733" s="131">
        <v>1732</v>
      </c>
      <c r="D1733" s="131">
        <v>1675</v>
      </c>
      <c r="E1733" s="131">
        <v>1675</v>
      </c>
      <c r="F1733" s="131" t="s">
        <v>106</v>
      </c>
      <c r="G1733" s="131">
        <v>2016</v>
      </c>
      <c r="H1733" s="131">
        <v>0</v>
      </c>
      <c r="I1733" s="131">
        <v>1</v>
      </c>
      <c r="J1733" s="131">
        <v>915373.92</v>
      </c>
      <c r="K1733" s="131">
        <v>354634.52</v>
      </c>
      <c r="L1733" s="131">
        <v>120856.44</v>
      </c>
      <c r="M1733" s="131">
        <v>0</v>
      </c>
      <c r="N1733" s="131">
        <v>1105300.04</v>
      </c>
      <c r="P1733">
        <f t="shared" si="82"/>
        <v>1270008.44</v>
      </c>
      <c r="Q1733">
        <f t="shared" si="83"/>
        <v>1105300.04</v>
      </c>
    </row>
    <row r="1734" spans="1:17" x14ac:dyDescent="0.3">
      <c r="A1734" t="str">
        <f t="shared" si="81"/>
        <v>2016_1701</v>
      </c>
      <c r="C1734" s="131">
        <v>1733</v>
      </c>
      <c r="D1734" s="131">
        <v>1701</v>
      </c>
      <c r="E1734" s="131">
        <v>1701</v>
      </c>
      <c r="F1734" s="131" t="s">
        <v>107</v>
      </c>
      <c r="G1734" s="131">
        <v>2016</v>
      </c>
      <c r="H1734" s="131">
        <v>0</v>
      </c>
      <c r="I1734" s="131">
        <v>1</v>
      </c>
      <c r="J1734" s="131">
        <v>2986578.39</v>
      </c>
      <c r="K1734" s="131">
        <v>1643867.26</v>
      </c>
      <c r="L1734" s="131">
        <v>398548.66</v>
      </c>
      <c r="M1734" s="131">
        <v>0</v>
      </c>
      <c r="N1734" s="131">
        <v>2776883.34</v>
      </c>
      <c r="P1734">
        <f t="shared" si="82"/>
        <v>4630445.6500000004</v>
      </c>
      <c r="Q1734">
        <f t="shared" si="83"/>
        <v>2776883.34</v>
      </c>
    </row>
    <row r="1735" spans="1:17" x14ac:dyDescent="0.3">
      <c r="A1735" t="str">
        <f t="shared" si="81"/>
        <v>2016_1719</v>
      </c>
      <c r="C1735" s="131">
        <v>1734</v>
      </c>
      <c r="D1735" s="131">
        <v>1719</v>
      </c>
      <c r="E1735" s="131">
        <v>1719</v>
      </c>
      <c r="F1735" s="131" t="s">
        <v>108</v>
      </c>
      <c r="G1735" s="131">
        <v>2016</v>
      </c>
      <c r="H1735" s="131">
        <v>0</v>
      </c>
      <c r="I1735" s="131">
        <v>1</v>
      </c>
      <c r="J1735" s="131">
        <v>2139399.38</v>
      </c>
      <c r="K1735" s="131">
        <v>4536.3900000000003</v>
      </c>
      <c r="L1735" s="131">
        <v>252807.21</v>
      </c>
      <c r="M1735" s="131">
        <v>0</v>
      </c>
      <c r="N1735" s="131">
        <v>1297635.79</v>
      </c>
      <c r="P1735">
        <f t="shared" si="82"/>
        <v>2143935.77</v>
      </c>
      <c r="Q1735">
        <f t="shared" si="83"/>
        <v>1297635.79</v>
      </c>
    </row>
    <row r="1736" spans="1:17" x14ac:dyDescent="0.3">
      <c r="A1736" t="str">
        <f t="shared" si="81"/>
        <v>2016_1737</v>
      </c>
      <c r="C1736" s="131">
        <v>1735</v>
      </c>
      <c r="D1736" s="131">
        <v>1737</v>
      </c>
      <c r="E1736" s="131">
        <v>1737</v>
      </c>
      <c r="F1736" s="131" t="s">
        <v>785</v>
      </c>
      <c r="G1736" s="131">
        <v>2016</v>
      </c>
      <c r="H1736" s="131">
        <v>0</v>
      </c>
      <c r="I1736" s="131">
        <v>1</v>
      </c>
      <c r="J1736" s="131">
        <v>11617716.789999999</v>
      </c>
      <c r="K1736" s="131">
        <v>98691306.950000003</v>
      </c>
      <c r="L1736" s="131">
        <v>14651831.18</v>
      </c>
      <c r="M1736" s="131">
        <v>4110645.69</v>
      </c>
      <c r="N1736" s="131">
        <v>49170274.32</v>
      </c>
      <c r="P1736">
        <f t="shared" si="82"/>
        <v>110309023.74000001</v>
      </c>
      <c r="Q1736">
        <f t="shared" si="83"/>
        <v>53280920.009999998</v>
      </c>
    </row>
    <row r="1737" spans="1:17" x14ac:dyDescent="0.3">
      <c r="A1737" t="str">
        <f t="shared" si="81"/>
        <v>2016_1782</v>
      </c>
      <c r="C1737" s="131">
        <v>1736</v>
      </c>
      <c r="D1737" s="131">
        <v>1782</v>
      </c>
      <c r="E1737" s="131">
        <v>1782</v>
      </c>
      <c r="F1737" s="131" t="s">
        <v>110</v>
      </c>
      <c r="G1737" s="131">
        <v>2016</v>
      </c>
      <c r="H1737" s="131">
        <v>0</v>
      </c>
      <c r="I1737" s="131">
        <v>1</v>
      </c>
      <c r="J1737" s="131">
        <v>50407.51</v>
      </c>
      <c r="K1737" s="131">
        <v>634112.19999999995</v>
      </c>
      <c r="L1737" s="131">
        <v>183261</v>
      </c>
      <c r="M1737" s="131">
        <v>7625.69</v>
      </c>
      <c r="N1737" s="131">
        <v>481764.93</v>
      </c>
      <c r="P1737">
        <f t="shared" si="82"/>
        <v>684519.71</v>
      </c>
      <c r="Q1737">
        <f t="shared" si="83"/>
        <v>489390.62</v>
      </c>
    </row>
    <row r="1738" spans="1:17" x14ac:dyDescent="0.3">
      <c r="A1738" t="str">
        <f t="shared" si="81"/>
        <v>2016_1791</v>
      </c>
      <c r="C1738" s="131">
        <v>1737</v>
      </c>
      <c r="D1738" s="131">
        <v>1791</v>
      </c>
      <c r="E1738" s="131">
        <v>1791</v>
      </c>
      <c r="F1738" s="131" t="s">
        <v>111</v>
      </c>
      <c r="G1738" s="131">
        <v>2016</v>
      </c>
      <c r="H1738" s="131">
        <v>0</v>
      </c>
      <c r="I1738" s="131">
        <v>1</v>
      </c>
      <c r="J1738" s="131">
        <v>1587755.81</v>
      </c>
      <c r="K1738" s="131">
        <v>1000000</v>
      </c>
      <c r="L1738" s="131">
        <v>399442.05</v>
      </c>
      <c r="M1738" s="131">
        <v>0</v>
      </c>
      <c r="N1738" s="131">
        <v>1216337.8999999999</v>
      </c>
      <c r="P1738">
        <f t="shared" si="82"/>
        <v>2587755.81</v>
      </c>
      <c r="Q1738">
        <f t="shared" si="83"/>
        <v>1216337.8999999999</v>
      </c>
    </row>
    <row r="1739" spans="1:17" x14ac:dyDescent="0.3">
      <c r="A1739" t="str">
        <f t="shared" si="81"/>
        <v>2016_1863</v>
      </c>
      <c r="C1739" s="131">
        <v>1738</v>
      </c>
      <c r="D1739" s="131">
        <v>1863</v>
      </c>
      <c r="E1739" s="131">
        <v>1863</v>
      </c>
      <c r="F1739" s="131" t="s">
        <v>112</v>
      </c>
      <c r="G1739" s="131">
        <v>2016</v>
      </c>
      <c r="H1739" s="131">
        <v>0</v>
      </c>
      <c r="I1739" s="131">
        <v>1</v>
      </c>
      <c r="J1739" s="131">
        <v>23519133.390000001</v>
      </c>
      <c r="K1739" s="131">
        <v>0</v>
      </c>
      <c r="L1739" s="131">
        <v>1045377.94</v>
      </c>
      <c r="M1739" s="131">
        <v>0</v>
      </c>
      <c r="N1739" s="131">
        <v>10999778.23</v>
      </c>
      <c r="P1739">
        <f t="shared" si="82"/>
        <v>23519133.390000001</v>
      </c>
      <c r="Q1739">
        <f t="shared" si="83"/>
        <v>10999778.23</v>
      </c>
    </row>
    <row r="1740" spans="1:17" x14ac:dyDescent="0.3">
      <c r="A1740" t="str">
        <f t="shared" si="81"/>
        <v>2016_1908</v>
      </c>
      <c r="C1740" s="131">
        <v>1739</v>
      </c>
      <c r="D1740" s="131">
        <v>1908</v>
      </c>
      <c r="E1740" s="131">
        <v>1908</v>
      </c>
      <c r="F1740" s="131" t="s">
        <v>113</v>
      </c>
      <c r="G1740" s="131">
        <v>2016</v>
      </c>
      <c r="H1740" s="131">
        <v>0</v>
      </c>
      <c r="I1740" s="131">
        <v>1</v>
      </c>
      <c r="J1740" s="131">
        <v>1622077.58</v>
      </c>
      <c r="K1740" s="131">
        <v>0</v>
      </c>
      <c r="L1740" s="131">
        <v>166892.04999999999</v>
      </c>
      <c r="M1740" s="131">
        <v>285.79000000000002</v>
      </c>
      <c r="N1740" s="131">
        <v>1089900.27</v>
      </c>
      <c r="P1740">
        <f t="shared" si="82"/>
        <v>1622077.58</v>
      </c>
      <c r="Q1740">
        <f t="shared" si="83"/>
        <v>1090186.06</v>
      </c>
    </row>
    <row r="1741" spans="1:17" x14ac:dyDescent="0.3">
      <c r="A1741" t="str">
        <f t="shared" si="81"/>
        <v>2016_1926</v>
      </c>
      <c r="C1741" s="131">
        <v>1740</v>
      </c>
      <c r="D1741" s="131">
        <v>1926</v>
      </c>
      <c r="E1741" s="131">
        <v>1926</v>
      </c>
      <c r="F1741" s="131" t="s">
        <v>115</v>
      </c>
      <c r="G1741" s="131">
        <v>2016</v>
      </c>
      <c r="H1741" s="131">
        <v>0</v>
      </c>
      <c r="I1741" s="131">
        <v>1</v>
      </c>
      <c r="J1741" s="131">
        <v>1591906.72</v>
      </c>
      <c r="K1741" s="131">
        <v>0</v>
      </c>
      <c r="L1741" s="131">
        <v>158888.25</v>
      </c>
      <c r="M1741" s="131">
        <v>0</v>
      </c>
      <c r="N1741" s="131">
        <v>1515562.58</v>
      </c>
      <c r="P1741">
        <f t="shared" si="82"/>
        <v>1591906.72</v>
      </c>
      <c r="Q1741">
        <f t="shared" si="83"/>
        <v>1515562.58</v>
      </c>
    </row>
    <row r="1742" spans="1:17" x14ac:dyDescent="0.3">
      <c r="A1742" t="str">
        <f t="shared" si="81"/>
        <v>2016_1944</v>
      </c>
      <c r="C1742" s="131">
        <v>1741</v>
      </c>
      <c r="D1742" s="131">
        <v>1944</v>
      </c>
      <c r="E1742" s="131">
        <v>1944</v>
      </c>
      <c r="F1742" s="131" t="s">
        <v>116</v>
      </c>
      <c r="G1742" s="131">
        <v>2016</v>
      </c>
      <c r="H1742" s="131">
        <v>0</v>
      </c>
      <c r="I1742" s="131">
        <v>1</v>
      </c>
      <c r="J1742" s="131">
        <v>2103704.6800000002</v>
      </c>
      <c r="K1742" s="131">
        <v>764.58</v>
      </c>
      <c r="L1742" s="131">
        <v>402668.23</v>
      </c>
      <c r="M1742" s="131">
        <v>23175.32</v>
      </c>
      <c r="N1742" s="131">
        <v>1888122.44</v>
      </c>
      <c r="P1742">
        <f t="shared" si="82"/>
        <v>2104469.2600000002</v>
      </c>
      <c r="Q1742">
        <f t="shared" si="83"/>
        <v>1911297.76</v>
      </c>
    </row>
    <row r="1743" spans="1:17" x14ac:dyDescent="0.3">
      <c r="A1743" t="str">
        <f t="shared" si="81"/>
        <v>2016_1953</v>
      </c>
      <c r="C1743" s="131">
        <v>1742</v>
      </c>
      <c r="D1743" s="131">
        <v>1953</v>
      </c>
      <c r="E1743" s="131">
        <v>1953</v>
      </c>
      <c r="F1743" s="131" t="s">
        <v>117</v>
      </c>
      <c r="G1743" s="131">
        <v>2016</v>
      </c>
      <c r="H1743" s="131">
        <v>0</v>
      </c>
      <c r="I1743" s="131">
        <v>1</v>
      </c>
      <c r="J1743" s="131">
        <v>1355655.44</v>
      </c>
      <c r="K1743" s="131">
        <v>546280.73</v>
      </c>
      <c r="L1743" s="131">
        <v>157857.39000000001</v>
      </c>
      <c r="M1743" s="131">
        <v>0</v>
      </c>
      <c r="N1743" s="131">
        <v>1125790.31</v>
      </c>
      <c r="P1743">
        <f t="shared" si="82"/>
        <v>1901936.17</v>
      </c>
      <c r="Q1743">
        <f t="shared" si="83"/>
        <v>1125790.31</v>
      </c>
    </row>
    <row r="1744" spans="1:17" x14ac:dyDescent="0.3">
      <c r="A1744" t="str">
        <f t="shared" si="81"/>
        <v>2016_1963</v>
      </c>
      <c r="C1744" s="131">
        <v>1743</v>
      </c>
      <c r="D1744" s="131">
        <v>1963</v>
      </c>
      <c r="E1744" s="131">
        <v>1963</v>
      </c>
      <c r="F1744" s="131" t="s">
        <v>118</v>
      </c>
      <c r="G1744" s="131">
        <v>2016</v>
      </c>
      <c r="H1744" s="131">
        <v>0</v>
      </c>
      <c r="I1744" s="131">
        <v>1</v>
      </c>
      <c r="J1744" s="131">
        <v>2514655.7599999998</v>
      </c>
      <c r="K1744" s="131">
        <v>0</v>
      </c>
      <c r="L1744" s="131">
        <v>51611.32</v>
      </c>
      <c r="M1744" s="131">
        <v>0</v>
      </c>
      <c r="N1744" s="131">
        <v>1015055.62</v>
      </c>
      <c r="P1744">
        <f t="shared" si="82"/>
        <v>2514655.7599999998</v>
      </c>
      <c r="Q1744">
        <f t="shared" si="83"/>
        <v>1015055.62</v>
      </c>
    </row>
    <row r="1745" spans="1:17" x14ac:dyDescent="0.3">
      <c r="A1745" t="str">
        <f t="shared" si="81"/>
        <v>2016_3582</v>
      </c>
      <c r="C1745" s="131">
        <v>1744</v>
      </c>
      <c r="D1745" s="131">
        <v>3582</v>
      </c>
      <c r="E1745" s="131">
        <v>1968</v>
      </c>
      <c r="F1745" s="131" t="s">
        <v>176</v>
      </c>
      <c r="G1745" s="131">
        <v>2016</v>
      </c>
      <c r="H1745" s="131">
        <v>0</v>
      </c>
      <c r="I1745" s="131">
        <v>1</v>
      </c>
      <c r="J1745" s="131">
        <v>1953915.42</v>
      </c>
      <c r="K1745" s="131">
        <v>229723.16</v>
      </c>
      <c r="L1745" s="131">
        <v>293178.7</v>
      </c>
      <c r="M1745" s="131">
        <v>41943.01</v>
      </c>
      <c r="N1745" s="131">
        <v>1318445.55</v>
      </c>
      <c r="P1745">
        <f t="shared" si="82"/>
        <v>2183638.58</v>
      </c>
      <c r="Q1745">
        <f t="shared" si="83"/>
        <v>1360388.56</v>
      </c>
    </row>
    <row r="1746" spans="1:17" x14ac:dyDescent="0.3">
      <c r="A1746" t="str">
        <f t="shared" si="81"/>
        <v>2016_3978</v>
      </c>
      <c r="C1746" s="131">
        <v>1745</v>
      </c>
      <c r="D1746" s="131">
        <v>3978</v>
      </c>
      <c r="E1746" s="131">
        <v>3978</v>
      </c>
      <c r="F1746" s="131" t="s">
        <v>189</v>
      </c>
      <c r="G1746" s="131">
        <v>2016</v>
      </c>
      <c r="H1746" s="131">
        <v>0</v>
      </c>
      <c r="I1746" s="131">
        <v>1</v>
      </c>
      <c r="J1746" s="131">
        <v>3725430.51</v>
      </c>
      <c r="K1746" s="131">
        <v>0</v>
      </c>
      <c r="L1746" s="131">
        <v>296262.15999999997</v>
      </c>
      <c r="M1746" s="131">
        <v>0</v>
      </c>
      <c r="N1746" s="131">
        <v>3125121.86</v>
      </c>
      <c r="P1746">
        <f t="shared" si="82"/>
        <v>3725430.51</v>
      </c>
      <c r="Q1746">
        <f t="shared" si="83"/>
        <v>3125121.86</v>
      </c>
    </row>
    <row r="1747" spans="1:17" x14ac:dyDescent="0.3">
      <c r="A1747" t="str">
        <f t="shared" si="81"/>
        <v>2016_6741</v>
      </c>
      <c r="C1747" s="131">
        <v>1746</v>
      </c>
      <c r="D1747" s="131">
        <v>6741</v>
      </c>
      <c r="E1747" s="131">
        <v>6741</v>
      </c>
      <c r="F1747" s="131" t="s">
        <v>310</v>
      </c>
      <c r="G1747" s="131">
        <v>2016</v>
      </c>
      <c r="H1747" s="131">
        <v>0</v>
      </c>
      <c r="I1747" s="131">
        <v>1</v>
      </c>
      <c r="J1747" s="131">
        <v>2175766.38</v>
      </c>
      <c r="K1747" s="131">
        <v>34513.379999999997</v>
      </c>
      <c r="L1747" s="131">
        <v>94009.53</v>
      </c>
      <c r="M1747" s="131">
        <v>0</v>
      </c>
      <c r="N1747" s="131">
        <v>1688772.45</v>
      </c>
      <c r="P1747">
        <f t="shared" si="82"/>
        <v>2210279.7599999998</v>
      </c>
      <c r="Q1747">
        <f t="shared" si="83"/>
        <v>1688772.45</v>
      </c>
    </row>
    <row r="1748" spans="1:17" x14ac:dyDescent="0.3">
      <c r="A1748" t="str">
        <f t="shared" si="81"/>
        <v>2016_1970</v>
      </c>
      <c r="C1748" s="131">
        <v>1747</v>
      </c>
      <c r="D1748" s="131">
        <v>1970</v>
      </c>
      <c r="E1748" s="131">
        <v>1970</v>
      </c>
      <c r="F1748" s="131" t="s">
        <v>119</v>
      </c>
      <c r="G1748" s="131">
        <v>2016</v>
      </c>
      <c r="H1748" s="131">
        <v>0</v>
      </c>
      <c r="I1748" s="131">
        <v>1</v>
      </c>
      <c r="J1748" s="131">
        <v>780359.12</v>
      </c>
      <c r="K1748" s="131">
        <v>0.11</v>
      </c>
      <c r="L1748" s="131">
        <v>88578.75</v>
      </c>
      <c r="M1748" s="131">
        <v>0</v>
      </c>
      <c r="N1748" s="131">
        <v>16937.36</v>
      </c>
      <c r="P1748">
        <f t="shared" si="82"/>
        <v>780359.23</v>
      </c>
      <c r="Q1748">
        <f t="shared" si="83"/>
        <v>16937.36</v>
      </c>
    </row>
    <row r="1749" spans="1:17" x14ac:dyDescent="0.3">
      <c r="A1749" t="str">
        <f t="shared" si="81"/>
        <v>2016_1972</v>
      </c>
      <c r="C1749" s="131">
        <v>1748</v>
      </c>
      <c r="D1749" s="131">
        <v>1972</v>
      </c>
      <c r="E1749" s="131">
        <v>1972</v>
      </c>
      <c r="F1749" s="131" t="s">
        <v>120</v>
      </c>
      <c r="G1749" s="131">
        <v>2016</v>
      </c>
      <c r="H1749" s="131">
        <v>0</v>
      </c>
      <c r="I1749" s="131">
        <v>1</v>
      </c>
      <c r="J1749" s="131">
        <v>985791.81</v>
      </c>
      <c r="K1749" s="131">
        <v>0</v>
      </c>
      <c r="L1749" s="131">
        <v>201180.38</v>
      </c>
      <c r="M1749" s="131">
        <v>0</v>
      </c>
      <c r="N1749" s="131">
        <v>370497.02</v>
      </c>
      <c r="P1749">
        <f t="shared" si="82"/>
        <v>985791.81</v>
      </c>
      <c r="Q1749">
        <f t="shared" si="83"/>
        <v>370497.02</v>
      </c>
    </row>
    <row r="1750" spans="1:17" x14ac:dyDescent="0.3">
      <c r="A1750" t="str">
        <f t="shared" si="81"/>
        <v>2016_1965</v>
      </c>
      <c r="C1750" s="131">
        <v>1749</v>
      </c>
      <c r="D1750" s="131">
        <v>1965</v>
      </c>
      <c r="E1750" s="131">
        <v>1965</v>
      </c>
      <c r="F1750" s="131" t="s">
        <v>364</v>
      </c>
      <c r="G1750" s="131">
        <v>2016</v>
      </c>
      <c r="H1750" s="131">
        <v>0</v>
      </c>
      <c r="I1750" s="131">
        <v>1</v>
      </c>
      <c r="J1750" s="131">
        <v>1495965.29</v>
      </c>
      <c r="K1750" s="131">
        <v>0</v>
      </c>
      <c r="L1750" s="131">
        <v>197556.21</v>
      </c>
      <c r="M1750" s="131">
        <v>0</v>
      </c>
      <c r="N1750" s="131">
        <v>583698.28</v>
      </c>
      <c r="P1750">
        <f t="shared" si="82"/>
        <v>1495965.29</v>
      </c>
      <c r="Q1750">
        <f t="shared" si="83"/>
        <v>583698.28</v>
      </c>
    </row>
    <row r="1751" spans="1:17" x14ac:dyDescent="0.3">
      <c r="A1751" t="str">
        <f t="shared" si="81"/>
        <v>2016_657</v>
      </c>
      <c r="C1751" s="131">
        <v>1750</v>
      </c>
      <c r="D1751" s="131">
        <v>657</v>
      </c>
      <c r="E1751" s="131">
        <v>657</v>
      </c>
      <c r="F1751" s="131" t="s">
        <v>786</v>
      </c>
      <c r="G1751" s="131">
        <v>2016</v>
      </c>
      <c r="H1751" s="131">
        <v>0</v>
      </c>
      <c r="I1751" s="131">
        <v>1</v>
      </c>
      <c r="J1751" s="131">
        <v>2622702.16</v>
      </c>
      <c r="K1751" s="131">
        <v>0</v>
      </c>
      <c r="L1751" s="131">
        <v>157006.13</v>
      </c>
      <c r="M1751" s="131">
        <v>0</v>
      </c>
      <c r="N1751" s="131">
        <v>1651547.05</v>
      </c>
      <c r="P1751">
        <f t="shared" si="82"/>
        <v>2622702.16</v>
      </c>
      <c r="Q1751">
        <f t="shared" si="83"/>
        <v>1651547.05</v>
      </c>
    </row>
    <row r="1752" spans="1:17" x14ac:dyDescent="0.3">
      <c r="A1752" t="str">
        <f t="shared" si="81"/>
        <v>2016_1989</v>
      </c>
      <c r="C1752" s="131">
        <v>1751</v>
      </c>
      <c r="D1752" s="131">
        <v>1989</v>
      </c>
      <c r="E1752" s="131">
        <v>1989</v>
      </c>
      <c r="F1752" s="131" t="s">
        <v>122</v>
      </c>
      <c r="G1752" s="131">
        <v>2016</v>
      </c>
      <c r="H1752" s="131">
        <v>0</v>
      </c>
      <c r="I1752" s="131">
        <v>1</v>
      </c>
      <c r="J1752" s="131">
        <v>1205541.94</v>
      </c>
      <c r="K1752" s="131">
        <v>0</v>
      </c>
      <c r="L1752" s="131">
        <v>252749.67</v>
      </c>
      <c r="M1752" s="131">
        <v>0</v>
      </c>
      <c r="N1752" s="131">
        <v>545198.13</v>
      </c>
      <c r="P1752">
        <f t="shared" si="82"/>
        <v>1205541.94</v>
      </c>
      <c r="Q1752">
        <f t="shared" si="83"/>
        <v>545198.13</v>
      </c>
    </row>
    <row r="1753" spans="1:17" x14ac:dyDescent="0.3">
      <c r="A1753" t="str">
        <f t="shared" si="81"/>
        <v>2016_2007</v>
      </c>
      <c r="C1753" s="131">
        <v>1752</v>
      </c>
      <c r="D1753" s="131">
        <v>2007</v>
      </c>
      <c r="E1753" s="131">
        <v>2007</v>
      </c>
      <c r="F1753" s="131" t="s">
        <v>123</v>
      </c>
      <c r="G1753" s="131">
        <v>2016</v>
      </c>
      <c r="H1753" s="131">
        <v>0</v>
      </c>
      <c r="I1753" s="131">
        <v>1</v>
      </c>
      <c r="J1753" s="131">
        <v>1560924.48</v>
      </c>
      <c r="K1753" s="131">
        <v>2000000</v>
      </c>
      <c r="L1753" s="131">
        <v>416974.61</v>
      </c>
      <c r="M1753" s="131">
        <v>20270.8</v>
      </c>
      <c r="N1753" s="131">
        <v>2095334.97</v>
      </c>
      <c r="P1753">
        <f t="shared" si="82"/>
        <v>3560924.48</v>
      </c>
      <c r="Q1753">
        <f t="shared" si="83"/>
        <v>2115605.77</v>
      </c>
    </row>
    <row r="1754" spans="1:17" x14ac:dyDescent="0.3">
      <c r="A1754" t="str">
        <f t="shared" si="81"/>
        <v>2016_2088</v>
      </c>
      <c r="C1754" s="131">
        <v>1753</v>
      </c>
      <c r="D1754" s="131">
        <v>2088</v>
      </c>
      <c r="E1754" s="131">
        <v>2088</v>
      </c>
      <c r="F1754" s="131" t="s">
        <v>124</v>
      </c>
      <c r="G1754" s="131">
        <v>2016</v>
      </c>
      <c r="H1754" s="131">
        <v>0</v>
      </c>
      <c r="I1754" s="131">
        <v>1</v>
      </c>
      <c r="J1754" s="131">
        <v>1484079.75</v>
      </c>
      <c r="K1754" s="131">
        <v>0</v>
      </c>
      <c r="L1754" s="131">
        <v>203969.32</v>
      </c>
      <c r="M1754" s="131">
        <v>0</v>
      </c>
      <c r="N1754" s="131">
        <v>1545760.11</v>
      </c>
      <c r="P1754">
        <f t="shared" si="82"/>
        <v>1484079.75</v>
      </c>
      <c r="Q1754">
        <f t="shared" si="83"/>
        <v>1545760.11</v>
      </c>
    </row>
    <row r="1755" spans="1:17" x14ac:dyDescent="0.3">
      <c r="A1755" t="str">
        <f t="shared" si="81"/>
        <v>2016_2097</v>
      </c>
      <c r="C1755" s="131">
        <v>1754</v>
      </c>
      <c r="D1755" s="131">
        <v>2097</v>
      </c>
      <c r="E1755" s="131">
        <v>2097</v>
      </c>
      <c r="F1755" s="131" t="s">
        <v>125</v>
      </c>
      <c r="G1755" s="131">
        <v>2016</v>
      </c>
      <c r="H1755" s="131">
        <v>0</v>
      </c>
      <c r="I1755" s="131">
        <v>1</v>
      </c>
      <c r="J1755" s="131">
        <v>164615.04000000001</v>
      </c>
      <c r="K1755" s="131">
        <v>100000</v>
      </c>
      <c r="L1755" s="131">
        <v>70659.27</v>
      </c>
      <c r="M1755" s="131">
        <v>0</v>
      </c>
      <c r="N1755" s="131">
        <v>-308091.28000000003</v>
      </c>
      <c r="P1755">
        <f t="shared" si="82"/>
        <v>264615.04000000004</v>
      </c>
      <c r="Q1755">
        <f t="shared" si="83"/>
        <v>-308091.28000000003</v>
      </c>
    </row>
    <row r="1756" spans="1:17" x14ac:dyDescent="0.3">
      <c r="A1756" t="str">
        <f t="shared" si="81"/>
        <v>2016_2113</v>
      </c>
      <c r="C1756" s="131">
        <v>1755</v>
      </c>
      <c r="D1756" s="131">
        <v>2113</v>
      </c>
      <c r="E1756" s="131">
        <v>2113</v>
      </c>
      <c r="F1756" s="131" t="s">
        <v>126</v>
      </c>
      <c r="G1756" s="131">
        <v>2016</v>
      </c>
      <c r="H1756" s="131">
        <v>0</v>
      </c>
      <c r="I1756" s="131">
        <v>1</v>
      </c>
      <c r="J1756" s="131">
        <v>931127.08</v>
      </c>
      <c r="K1756" s="131">
        <v>0</v>
      </c>
      <c r="L1756" s="131">
        <v>74806.73</v>
      </c>
      <c r="M1756" s="131">
        <v>0</v>
      </c>
      <c r="N1756" s="131">
        <v>830258.98</v>
      </c>
      <c r="P1756">
        <f t="shared" si="82"/>
        <v>931127.08</v>
      </c>
      <c r="Q1756">
        <f t="shared" si="83"/>
        <v>830258.98</v>
      </c>
    </row>
    <row r="1757" spans="1:17" x14ac:dyDescent="0.3">
      <c r="A1757" t="str">
        <f t="shared" si="81"/>
        <v>2016_2124</v>
      </c>
      <c r="C1757" s="131">
        <v>1756</v>
      </c>
      <c r="D1757" s="131">
        <v>2124</v>
      </c>
      <c r="E1757" s="131">
        <v>2124</v>
      </c>
      <c r="F1757" s="131" t="s">
        <v>976</v>
      </c>
      <c r="G1757" s="131">
        <v>2016</v>
      </c>
      <c r="H1757" s="131">
        <v>0</v>
      </c>
      <c r="I1757" s="131">
        <v>1</v>
      </c>
      <c r="J1757" s="131">
        <v>2559820.1</v>
      </c>
      <c r="K1757" s="131">
        <v>1415.99</v>
      </c>
      <c r="L1757" s="131">
        <v>491249.09</v>
      </c>
      <c r="M1757" s="131">
        <v>0</v>
      </c>
      <c r="N1757" s="131">
        <v>2063185.32</v>
      </c>
      <c r="P1757">
        <f t="shared" si="82"/>
        <v>2561236.0900000003</v>
      </c>
      <c r="Q1757">
        <f t="shared" si="83"/>
        <v>2063185.32</v>
      </c>
    </row>
    <row r="1758" spans="1:17" x14ac:dyDescent="0.3">
      <c r="A1758" t="str">
        <f t="shared" si="81"/>
        <v>2016_2151</v>
      </c>
      <c r="C1758" s="131">
        <v>1757</v>
      </c>
      <c r="D1758" s="131">
        <v>2151</v>
      </c>
      <c r="E1758" s="131">
        <v>2151</v>
      </c>
      <c r="F1758" s="131" t="s">
        <v>944</v>
      </c>
      <c r="G1758" s="131">
        <v>2016</v>
      </c>
      <c r="H1758" s="131">
        <v>0</v>
      </c>
      <c r="I1758" s="131">
        <v>1</v>
      </c>
      <c r="J1758" s="131">
        <v>443613.1</v>
      </c>
      <c r="K1758" s="131">
        <v>1808187.57</v>
      </c>
      <c r="L1758" s="131">
        <v>414143.41</v>
      </c>
      <c r="M1758" s="131">
        <v>0</v>
      </c>
      <c r="N1758" s="131">
        <v>1371104.72</v>
      </c>
      <c r="P1758">
        <f t="shared" si="82"/>
        <v>2251800.67</v>
      </c>
      <c r="Q1758">
        <f t="shared" si="83"/>
        <v>1371104.72</v>
      </c>
    </row>
    <row r="1759" spans="1:17" x14ac:dyDescent="0.3">
      <c r="A1759" t="str">
        <f t="shared" si="81"/>
        <v>2016_2169</v>
      </c>
      <c r="C1759" s="131">
        <v>1758</v>
      </c>
      <c r="D1759" s="131">
        <v>2169</v>
      </c>
      <c r="E1759" s="131">
        <v>2169</v>
      </c>
      <c r="F1759" s="131" t="s">
        <v>127</v>
      </c>
      <c r="G1759" s="131">
        <v>2016</v>
      </c>
      <c r="H1759" s="131">
        <v>0</v>
      </c>
      <c r="I1759" s="131">
        <v>1</v>
      </c>
      <c r="J1759" s="131">
        <v>5542006.9699999997</v>
      </c>
      <c r="K1759" s="131">
        <v>5849.32</v>
      </c>
      <c r="L1759" s="131">
        <v>217669.96</v>
      </c>
      <c r="M1759" s="131">
        <v>0</v>
      </c>
      <c r="N1759" s="131">
        <v>3862785.15</v>
      </c>
      <c r="P1759">
        <f t="shared" si="82"/>
        <v>5547856.29</v>
      </c>
      <c r="Q1759">
        <f t="shared" si="83"/>
        <v>3862785.15</v>
      </c>
    </row>
    <row r="1760" spans="1:17" x14ac:dyDescent="0.3">
      <c r="A1760" t="str">
        <f t="shared" si="81"/>
        <v>2016_2295</v>
      </c>
      <c r="C1760" s="131">
        <v>1759</v>
      </c>
      <c r="D1760" s="131">
        <v>2295</v>
      </c>
      <c r="E1760" s="131">
        <v>2295</v>
      </c>
      <c r="F1760" s="131" t="s">
        <v>129</v>
      </c>
      <c r="G1760" s="131">
        <v>2016</v>
      </c>
      <c r="H1760" s="131">
        <v>0</v>
      </c>
      <c r="I1760" s="131">
        <v>1</v>
      </c>
      <c r="J1760" s="131">
        <v>268254.52</v>
      </c>
      <c r="K1760" s="131">
        <v>2997794.77</v>
      </c>
      <c r="L1760" s="131">
        <v>312661.67</v>
      </c>
      <c r="M1760" s="131">
        <v>0</v>
      </c>
      <c r="N1760" s="131">
        <v>1836046.15</v>
      </c>
      <c r="P1760">
        <f t="shared" si="82"/>
        <v>3266049.29</v>
      </c>
      <c r="Q1760">
        <f t="shared" si="83"/>
        <v>1836046.15</v>
      </c>
    </row>
    <row r="1761" spans="1:17" x14ac:dyDescent="0.3">
      <c r="A1761" t="str">
        <f t="shared" si="81"/>
        <v>2016_2313</v>
      </c>
      <c r="C1761" s="131">
        <v>1760</v>
      </c>
      <c r="D1761" s="131">
        <v>2313</v>
      </c>
      <c r="E1761" s="131">
        <v>2313</v>
      </c>
      <c r="F1761" s="131" t="s">
        <v>130</v>
      </c>
      <c r="G1761" s="131">
        <v>2016</v>
      </c>
      <c r="H1761" s="131">
        <v>0</v>
      </c>
      <c r="I1761" s="131">
        <v>1</v>
      </c>
      <c r="J1761" s="131">
        <v>13952315.32</v>
      </c>
      <c r="K1761" s="131">
        <v>0</v>
      </c>
      <c r="L1761" s="131">
        <v>1381264.95</v>
      </c>
      <c r="M1761" s="131">
        <v>0</v>
      </c>
      <c r="N1761" s="131">
        <v>9095768.5600000005</v>
      </c>
      <c r="P1761">
        <f t="shared" si="82"/>
        <v>13952315.32</v>
      </c>
      <c r="Q1761">
        <f t="shared" si="83"/>
        <v>9095768.5600000005</v>
      </c>
    </row>
    <row r="1762" spans="1:17" x14ac:dyDescent="0.3">
      <c r="A1762" t="str">
        <f t="shared" si="81"/>
        <v>2016_2322</v>
      </c>
      <c r="C1762" s="131">
        <v>1761</v>
      </c>
      <c r="D1762" s="131">
        <v>2322</v>
      </c>
      <c r="E1762" s="131">
        <v>2322</v>
      </c>
      <c r="F1762" s="131" t="s">
        <v>131</v>
      </c>
      <c r="G1762" s="131">
        <v>2016</v>
      </c>
      <c r="H1762" s="131">
        <v>0</v>
      </c>
      <c r="I1762" s="131">
        <v>1</v>
      </c>
      <c r="J1762" s="131">
        <v>136130.65</v>
      </c>
      <c r="K1762" s="131">
        <v>2955227.1</v>
      </c>
      <c r="L1762" s="131">
        <v>253398.36</v>
      </c>
      <c r="M1762" s="131">
        <v>0</v>
      </c>
      <c r="N1762" s="131">
        <v>837493.23</v>
      </c>
      <c r="P1762">
        <f t="shared" si="82"/>
        <v>3091357.75</v>
      </c>
      <c r="Q1762">
        <f t="shared" si="83"/>
        <v>837493.23</v>
      </c>
    </row>
    <row r="1763" spans="1:17" x14ac:dyDescent="0.3">
      <c r="A1763" t="str">
        <f t="shared" si="81"/>
        <v>2016_2369</v>
      </c>
      <c r="C1763" s="131">
        <v>1762</v>
      </c>
      <c r="D1763" s="131">
        <v>2369</v>
      </c>
      <c r="E1763" s="131">
        <v>2369</v>
      </c>
      <c r="F1763" s="131" t="s">
        <v>132</v>
      </c>
      <c r="G1763" s="131">
        <v>2016</v>
      </c>
      <c r="H1763" s="131">
        <v>0</v>
      </c>
      <c r="I1763" s="131">
        <v>1</v>
      </c>
      <c r="J1763" s="131">
        <v>1868710.99</v>
      </c>
      <c r="K1763" s="131">
        <v>0</v>
      </c>
      <c r="L1763" s="131">
        <v>387213.82</v>
      </c>
      <c r="M1763" s="131">
        <v>0</v>
      </c>
      <c r="N1763" s="131">
        <v>1244807.24</v>
      </c>
      <c r="P1763">
        <f t="shared" si="82"/>
        <v>1868710.99</v>
      </c>
      <c r="Q1763">
        <f t="shared" si="83"/>
        <v>1244807.24</v>
      </c>
    </row>
    <row r="1764" spans="1:17" x14ac:dyDescent="0.3">
      <c r="A1764" t="str">
        <f t="shared" si="81"/>
        <v>2016_2682</v>
      </c>
      <c r="C1764" s="131">
        <v>1763</v>
      </c>
      <c r="D1764" s="131">
        <v>2682</v>
      </c>
      <c r="E1764" s="131">
        <v>2682</v>
      </c>
      <c r="F1764" s="131" t="s">
        <v>17</v>
      </c>
      <c r="G1764" s="131">
        <v>2016</v>
      </c>
      <c r="H1764" s="131">
        <v>0</v>
      </c>
      <c r="I1764" s="131">
        <v>1</v>
      </c>
      <c r="J1764" s="131">
        <v>1467812.89</v>
      </c>
      <c r="K1764" s="131">
        <v>371077.22</v>
      </c>
      <c r="L1764" s="131">
        <v>46294.7</v>
      </c>
      <c r="M1764" s="131">
        <v>0</v>
      </c>
      <c r="N1764" s="131">
        <v>1558125.13</v>
      </c>
      <c r="P1764">
        <f t="shared" si="82"/>
        <v>1838890.1099999999</v>
      </c>
      <c r="Q1764">
        <f t="shared" si="83"/>
        <v>1558125.13</v>
      </c>
    </row>
    <row r="1765" spans="1:17" x14ac:dyDescent="0.3">
      <c r="A1765" t="str">
        <f t="shared" si="81"/>
        <v>2016_2376</v>
      </c>
      <c r="C1765" s="131">
        <v>1764</v>
      </c>
      <c r="D1765" s="131">
        <v>2376</v>
      </c>
      <c r="E1765" s="131">
        <v>2376</v>
      </c>
      <c r="F1765" s="131" t="s">
        <v>133</v>
      </c>
      <c r="G1765" s="131">
        <v>2016</v>
      </c>
      <c r="H1765" s="131">
        <v>0</v>
      </c>
      <c r="I1765" s="131">
        <v>1</v>
      </c>
      <c r="J1765" s="131">
        <v>225303.25</v>
      </c>
      <c r="K1765" s="131">
        <v>695242.19</v>
      </c>
      <c r="L1765" s="131">
        <v>167938.19</v>
      </c>
      <c r="M1765" s="131">
        <v>0</v>
      </c>
      <c r="N1765" s="131">
        <v>944698.54</v>
      </c>
      <c r="P1765">
        <f t="shared" si="82"/>
        <v>920545.44</v>
      </c>
      <c r="Q1765">
        <f t="shared" si="83"/>
        <v>944698.54</v>
      </c>
    </row>
    <row r="1766" spans="1:17" x14ac:dyDescent="0.3">
      <c r="A1766" t="str">
        <f t="shared" si="81"/>
        <v>2016_2403</v>
      </c>
      <c r="C1766" s="131">
        <v>1765</v>
      </c>
      <c r="D1766" s="131">
        <v>2403</v>
      </c>
      <c r="E1766" s="131">
        <v>2403</v>
      </c>
      <c r="F1766" s="131" t="s">
        <v>390</v>
      </c>
      <c r="G1766" s="131">
        <v>2016</v>
      </c>
      <c r="H1766" s="131">
        <v>0</v>
      </c>
      <c r="I1766" s="131">
        <v>1</v>
      </c>
      <c r="J1766" s="131">
        <v>1275916.75</v>
      </c>
      <c r="K1766" s="131">
        <v>10452.17</v>
      </c>
      <c r="L1766" s="131">
        <v>504900.75</v>
      </c>
      <c r="M1766" s="131">
        <v>0</v>
      </c>
      <c r="N1766" s="131">
        <v>928426.67</v>
      </c>
      <c r="P1766">
        <f t="shared" si="82"/>
        <v>1286368.92</v>
      </c>
      <c r="Q1766">
        <f t="shared" si="83"/>
        <v>928426.67</v>
      </c>
    </row>
    <row r="1767" spans="1:17" x14ac:dyDescent="0.3">
      <c r="A1767" t="str">
        <f t="shared" si="81"/>
        <v>2016_2457</v>
      </c>
      <c r="C1767" s="131">
        <v>1766</v>
      </c>
      <c r="D1767" s="131">
        <v>2457</v>
      </c>
      <c r="E1767" s="131">
        <v>2457</v>
      </c>
      <c r="F1767" s="131" t="s">
        <v>134</v>
      </c>
      <c r="G1767" s="131">
        <v>2016</v>
      </c>
      <c r="H1767" s="131">
        <v>0</v>
      </c>
      <c r="I1767" s="131">
        <v>1</v>
      </c>
      <c r="J1767" s="131">
        <v>0</v>
      </c>
      <c r="K1767" s="131">
        <v>1764289.07</v>
      </c>
      <c r="L1767" s="131">
        <v>428903</v>
      </c>
      <c r="M1767" s="131">
        <v>711287.08</v>
      </c>
      <c r="N1767" s="131">
        <v>199303.01</v>
      </c>
      <c r="P1767">
        <f t="shared" si="82"/>
        <v>1764289.07</v>
      </c>
      <c r="Q1767">
        <f t="shared" si="83"/>
        <v>910590.09</v>
      </c>
    </row>
    <row r="1768" spans="1:17" x14ac:dyDescent="0.3">
      <c r="A1768" t="str">
        <f t="shared" si="81"/>
        <v>2016_2466</v>
      </c>
      <c r="C1768" s="131">
        <v>1767</v>
      </c>
      <c r="D1768" s="131">
        <v>2466</v>
      </c>
      <c r="E1768" s="131">
        <v>2466</v>
      </c>
      <c r="F1768" s="131" t="s">
        <v>135</v>
      </c>
      <c r="G1768" s="131">
        <v>2016</v>
      </c>
      <c r="H1768" s="131">
        <v>0</v>
      </c>
      <c r="I1768" s="131">
        <v>1</v>
      </c>
      <c r="J1768" s="131">
        <v>2134939.27</v>
      </c>
      <c r="K1768" s="131">
        <v>6.37</v>
      </c>
      <c r="L1768" s="131">
        <v>410310.68</v>
      </c>
      <c r="M1768" s="131">
        <v>0</v>
      </c>
      <c r="N1768" s="131">
        <v>231228.35</v>
      </c>
      <c r="P1768">
        <f t="shared" si="82"/>
        <v>2134945.64</v>
      </c>
      <c r="Q1768">
        <f t="shared" si="83"/>
        <v>231228.35</v>
      </c>
    </row>
    <row r="1769" spans="1:17" x14ac:dyDescent="0.3">
      <c r="A1769" t="str">
        <f t="shared" si="81"/>
        <v>2016_2493</v>
      </c>
      <c r="C1769" s="131">
        <v>1768</v>
      </c>
      <c r="D1769" s="131">
        <v>2493</v>
      </c>
      <c r="E1769" s="131">
        <v>2493</v>
      </c>
      <c r="F1769" s="131" t="s">
        <v>136</v>
      </c>
      <c r="G1769" s="131">
        <v>2016</v>
      </c>
      <c r="H1769" s="131">
        <v>0</v>
      </c>
      <c r="I1769" s="131">
        <v>1</v>
      </c>
      <c r="J1769" s="131">
        <v>362396.34</v>
      </c>
      <c r="K1769" s="131">
        <v>0</v>
      </c>
      <c r="L1769" s="131">
        <v>9244.27</v>
      </c>
      <c r="M1769" s="131">
        <v>0</v>
      </c>
      <c r="N1769" s="131">
        <v>333990.95</v>
      </c>
      <c r="P1769">
        <f t="shared" si="82"/>
        <v>362396.34</v>
      </c>
      <c r="Q1769">
        <f t="shared" si="83"/>
        <v>333990.95</v>
      </c>
    </row>
    <row r="1770" spans="1:17" x14ac:dyDescent="0.3">
      <c r="A1770" t="str">
        <f t="shared" si="81"/>
        <v>2016_2502</v>
      </c>
      <c r="C1770" s="131">
        <v>1769</v>
      </c>
      <c r="D1770" s="131">
        <v>2502</v>
      </c>
      <c r="E1770" s="131">
        <v>2502</v>
      </c>
      <c r="F1770" s="131" t="s">
        <v>137</v>
      </c>
      <c r="G1770" s="131">
        <v>2016</v>
      </c>
      <c r="H1770" s="131">
        <v>0</v>
      </c>
      <c r="I1770" s="131">
        <v>1</v>
      </c>
      <c r="J1770" s="131">
        <v>2002254.76</v>
      </c>
      <c r="K1770" s="131">
        <v>0</v>
      </c>
      <c r="L1770" s="131">
        <v>193212.46</v>
      </c>
      <c r="M1770" s="131">
        <v>446337.35</v>
      </c>
      <c r="N1770" s="131">
        <v>882697.45</v>
      </c>
      <c r="P1770">
        <f t="shared" si="82"/>
        <v>2002254.76</v>
      </c>
      <c r="Q1770">
        <f t="shared" si="83"/>
        <v>1329034.7999999998</v>
      </c>
    </row>
    <row r="1771" spans="1:17" x14ac:dyDescent="0.3">
      <c r="A1771" t="str">
        <f t="shared" si="81"/>
        <v>2016_2511</v>
      </c>
      <c r="C1771" s="131">
        <v>1770</v>
      </c>
      <c r="D1771" s="131">
        <v>2511</v>
      </c>
      <c r="E1771" s="131">
        <v>2511</v>
      </c>
      <c r="F1771" s="131" t="s">
        <v>138</v>
      </c>
      <c r="G1771" s="131">
        <v>2016</v>
      </c>
      <c r="H1771" s="131">
        <v>0</v>
      </c>
      <c r="I1771" s="131">
        <v>1</v>
      </c>
      <c r="J1771" s="131">
        <v>145852</v>
      </c>
      <c r="K1771" s="131">
        <v>5910953.9199999999</v>
      </c>
      <c r="L1771" s="131">
        <v>1014719.89</v>
      </c>
      <c r="M1771" s="131">
        <v>0</v>
      </c>
      <c r="N1771" s="131">
        <v>3510633.57</v>
      </c>
      <c r="P1771">
        <f t="shared" si="82"/>
        <v>6056805.9199999999</v>
      </c>
      <c r="Q1771">
        <f t="shared" si="83"/>
        <v>3510633.57</v>
      </c>
    </row>
    <row r="1772" spans="1:17" x14ac:dyDescent="0.3">
      <c r="A1772" t="str">
        <f t="shared" si="81"/>
        <v>2016_2520</v>
      </c>
      <c r="C1772" s="131">
        <v>1771</v>
      </c>
      <c r="D1772" s="131">
        <v>2520</v>
      </c>
      <c r="E1772" s="131">
        <v>2520</v>
      </c>
      <c r="F1772" s="131" t="s">
        <v>139</v>
      </c>
      <c r="G1772" s="131">
        <v>2016</v>
      </c>
      <c r="H1772" s="131">
        <v>0</v>
      </c>
      <c r="I1772" s="131">
        <v>1</v>
      </c>
      <c r="J1772" s="131">
        <v>2501112.39</v>
      </c>
      <c r="K1772" s="131">
        <v>7058.18</v>
      </c>
      <c r="L1772" s="131">
        <v>87810.54</v>
      </c>
      <c r="M1772" s="131">
        <v>0</v>
      </c>
      <c r="N1772" s="131">
        <v>2053419.17</v>
      </c>
      <c r="P1772">
        <f t="shared" si="82"/>
        <v>2508170.5700000003</v>
      </c>
      <c r="Q1772">
        <f t="shared" si="83"/>
        <v>2053419.17</v>
      </c>
    </row>
    <row r="1773" spans="1:17" x14ac:dyDescent="0.3">
      <c r="A1773" t="str">
        <f t="shared" si="81"/>
        <v>2016_2556</v>
      </c>
      <c r="C1773" s="131">
        <v>1772</v>
      </c>
      <c r="D1773" s="131">
        <v>2556</v>
      </c>
      <c r="E1773" s="131">
        <v>2556</v>
      </c>
      <c r="F1773" s="131" t="s">
        <v>140</v>
      </c>
      <c r="G1773" s="131">
        <v>2016</v>
      </c>
      <c r="H1773" s="131">
        <v>0</v>
      </c>
      <c r="I1773" s="131">
        <v>1</v>
      </c>
      <c r="J1773" s="131">
        <v>276704.90000000002</v>
      </c>
      <c r="K1773" s="131">
        <v>400448.92</v>
      </c>
      <c r="L1773" s="131">
        <v>427488.4</v>
      </c>
      <c r="M1773" s="131">
        <v>0</v>
      </c>
      <c r="N1773" s="131">
        <v>220093.74</v>
      </c>
      <c r="P1773">
        <f t="shared" si="82"/>
        <v>677153.82000000007</v>
      </c>
      <c r="Q1773">
        <f t="shared" si="83"/>
        <v>220093.74</v>
      </c>
    </row>
    <row r="1774" spans="1:17" x14ac:dyDescent="0.3">
      <c r="A1774" t="str">
        <f t="shared" si="81"/>
        <v>2016_3195</v>
      </c>
      <c r="C1774" s="131">
        <v>1773</v>
      </c>
      <c r="D1774" s="131">
        <v>3195</v>
      </c>
      <c r="E1774" s="131">
        <v>3195</v>
      </c>
      <c r="F1774" s="131" t="s">
        <v>356</v>
      </c>
      <c r="G1774" s="131">
        <v>2016</v>
      </c>
      <c r="H1774" s="131">
        <v>0</v>
      </c>
      <c r="I1774" s="131">
        <v>1</v>
      </c>
      <c r="J1774" s="131">
        <v>10085.59</v>
      </c>
      <c r="K1774" s="131">
        <v>1510000</v>
      </c>
      <c r="L1774" s="131">
        <v>432254.33</v>
      </c>
      <c r="M1774" s="131">
        <v>0</v>
      </c>
      <c r="N1774" s="131">
        <v>1069501.55</v>
      </c>
      <c r="P1774">
        <f t="shared" si="82"/>
        <v>1520085.59</v>
      </c>
      <c r="Q1774">
        <f t="shared" si="83"/>
        <v>1069501.55</v>
      </c>
    </row>
    <row r="1775" spans="1:17" x14ac:dyDescent="0.3">
      <c r="A1775" t="str">
        <f t="shared" si="81"/>
        <v>2016_2709</v>
      </c>
      <c r="C1775" s="131">
        <v>1774</v>
      </c>
      <c r="D1775" s="131">
        <v>2709</v>
      </c>
      <c r="E1775" s="131">
        <v>2709</v>
      </c>
      <c r="F1775" s="131" t="s">
        <v>142</v>
      </c>
      <c r="G1775" s="131">
        <v>2016</v>
      </c>
      <c r="H1775" s="131">
        <v>0</v>
      </c>
      <c r="I1775" s="131">
        <v>1</v>
      </c>
      <c r="J1775" s="131">
        <v>4012504.15</v>
      </c>
      <c r="K1775" s="131">
        <v>0</v>
      </c>
      <c r="L1775" s="131">
        <v>744914.38</v>
      </c>
      <c r="M1775" s="131">
        <v>0</v>
      </c>
      <c r="N1775" s="131">
        <v>2350308.37</v>
      </c>
      <c r="P1775">
        <f t="shared" si="82"/>
        <v>4012504.15</v>
      </c>
      <c r="Q1775">
        <f t="shared" si="83"/>
        <v>2350308.37</v>
      </c>
    </row>
    <row r="1776" spans="1:17" x14ac:dyDescent="0.3">
      <c r="A1776" t="str">
        <f t="shared" si="81"/>
        <v>2016_2718</v>
      </c>
      <c r="C1776" s="131">
        <v>1775</v>
      </c>
      <c r="D1776" s="131">
        <v>2718</v>
      </c>
      <c r="E1776" s="131">
        <v>2718</v>
      </c>
      <c r="F1776" s="131" t="s">
        <v>143</v>
      </c>
      <c r="G1776" s="131">
        <v>2016</v>
      </c>
      <c r="H1776" s="131">
        <v>0</v>
      </c>
      <c r="I1776" s="131">
        <v>1</v>
      </c>
      <c r="J1776" s="131">
        <v>884427.9</v>
      </c>
      <c r="K1776" s="131">
        <v>314957.27</v>
      </c>
      <c r="L1776" s="131">
        <v>157663.46</v>
      </c>
      <c r="M1776" s="131">
        <v>0</v>
      </c>
      <c r="N1776" s="131">
        <v>404153.17</v>
      </c>
      <c r="P1776">
        <f t="shared" si="82"/>
        <v>1199385.17</v>
      </c>
      <c r="Q1776">
        <f t="shared" si="83"/>
        <v>404153.17</v>
      </c>
    </row>
    <row r="1777" spans="1:17" x14ac:dyDescent="0.3">
      <c r="A1777" t="str">
        <f t="shared" si="81"/>
        <v>2016_2727</v>
      </c>
      <c r="C1777" s="131">
        <v>1776</v>
      </c>
      <c r="D1777" s="131">
        <v>2727</v>
      </c>
      <c r="E1777" s="131">
        <v>2727</v>
      </c>
      <c r="F1777" s="131" t="s">
        <v>144</v>
      </c>
      <c r="G1777" s="131">
        <v>2016</v>
      </c>
      <c r="H1777" s="131">
        <v>0</v>
      </c>
      <c r="I1777" s="131">
        <v>1</v>
      </c>
      <c r="J1777" s="131">
        <v>1688781.92</v>
      </c>
      <c r="K1777" s="131">
        <v>502637.19</v>
      </c>
      <c r="L1777" s="131">
        <v>118925.94</v>
      </c>
      <c r="M1777" s="131">
        <v>0</v>
      </c>
      <c r="N1777" s="131">
        <v>1507232.55</v>
      </c>
      <c r="P1777">
        <f t="shared" si="82"/>
        <v>2191419.11</v>
      </c>
      <c r="Q1777">
        <f t="shared" si="83"/>
        <v>1507232.55</v>
      </c>
    </row>
    <row r="1778" spans="1:17" x14ac:dyDescent="0.3">
      <c r="A1778" t="str">
        <f t="shared" si="81"/>
        <v>2016_2754</v>
      </c>
      <c r="C1778" s="131">
        <v>1777</v>
      </c>
      <c r="D1778" s="131">
        <v>2754</v>
      </c>
      <c r="E1778" s="131">
        <v>2754</v>
      </c>
      <c r="F1778" s="131" t="s">
        <v>145</v>
      </c>
      <c r="G1778" s="131">
        <v>2016</v>
      </c>
      <c r="H1778" s="131">
        <v>0</v>
      </c>
      <c r="I1778" s="131">
        <v>1</v>
      </c>
      <c r="J1778" s="131">
        <v>1332957.6299999999</v>
      </c>
      <c r="K1778" s="131">
        <v>0</v>
      </c>
      <c r="L1778" s="131">
        <v>60194.55</v>
      </c>
      <c r="M1778" s="131">
        <v>0</v>
      </c>
      <c r="N1778" s="131">
        <v>722420.4</v>
      </c>
      <c r="P1778">
        <f t="shared" si="82"/>
        <v>1332957.6299999999</v>
      </c>
      <c r="Q1778">
        <f t="shared" si="83"/>
        <v>722420.4</v>
      </c>
    </row>
    <row r="1779" spans="1:17" x14ac:dyDescent="0.3">
      <c r="A1779" t="str">
        <f t="shared" si="81"/>
        <v>2016_2766</v>
      </c>
      <c r="C1779" s="131">
        <v>1778</v>
      </c>
      <c r="D1779" s="131">
        <v>2766</v>
      </c>
      <c r="E1779" s="131">
        <v>2766</v>
      </c>
      <c r="F1779" s="131" t="s">
        <v>593</v>
      </c>
      <c r="G1779" s="131">
        <v>2016</v>
      </c>
      <c r="H1779" s="131">
        <v>0</v>
      </c>
      <c r="I1779" s="131">
        <v>1</v>
      </c>
      <c r="J1779" s="131">
        <v>353482.57</v>
      </c>
      <c r="K1779" s="131">
        <v>93833.08</v>
      </c>
      <c r="L1779" s="131">
        <v>211922.76</v>
      </c>
      <c r="M1779" s="131">
        <v>0</v>
      </c>
      <c r="N1779" s="131">
        <v>203.07</v>
      </c>
      <c r="P1779">
        <f t="shared" si="82"/>
        <v>447315.65</v>
      </c>
      <c r="Q1779">
        <f t="shared" si="83"/>
        <v>203.07</v>
      </c>
    </row>
    <row r="1780" spans="1:17" x14ac:dyDescent="0.3">
      <c r="A1780" t="str">
        <f t="shared" si="81"/>
        <v>2016_2772</v>
      </c>
      <c r="C1780" s="131">
        <v>1779</v>
      </c>
      <c r="D1780" s="131">
        <v>2772</v>
      </c>
      <c r="E1780" s="131">
        <v>2772</v>
      </c>
      <c r="F1780" s="131" t="s">
        <v>147</v>
      </c>
      <c r="G1780" s="131">
        <v>2016</v>
      </c>
      <c r="H1780" s="131">
        <v>0</v>
      </c>
      <c r="I1780" s="131">
        <v>1</v>
      </c>
      <c r="J1780" s="131">
        <v>1198537.47</v>
      </c>
      <c r="K1780" s="131">
        <v>2718.82</v>
      </c>
      <c r="L1780" s="131">
        <v>243265.65</v>
      </c>
      <c r="M1780" s="131">
        <v>0</v>
      </c>
      <c r="N1780" s="131">
        <v>915410.04</v>
      </c>
      <c r="P1780">
        <f t="shared" si="82"/>
        <v>1201256.29</v>
      </c>
      <c r="Q1780">
        <f t="shared" si="83"/>
        <v>915410.04</v>
      </c>
    </row>
    <row r="1781" spans="1:17" x14ac:dyDescent="0.3">
      <c r="A1781" t="str">
        <f t="shared" si="81"/>
        <v>2016_2781</v>
      </c>
      <c r="C1781" s="131">
        <v>1780</v>
      </c>
      <c r="D1781" s="131">
        <v>2781</v>
      </c>
      <c r="E1781" s="131">
        <v>2781</v>
      </c>
      <c r="F1781" s="131" t="s">
        <v>148</v>
      </c>
      <c r="G1781" s="131">
        <v>2016</v>
      </c>
      <c r="H1781" s="131">
        <v>0</v>
      </c>
      <c r="I1781" s="131">
        <v>1</v>
      </c>
      <c r="J1781" s="131">
        <v>3388919.84</v>
      </c>
      <c r="K1781" s="131">
        <v>0</v>
      </c>
      <c r="L1781" s="131">
        <v>132566.56</v>
      </c>
      <c r="M1781" s="131">
        <v>0</v>
      </c>
      <c r="N1781" s="131">
        <v>2013146.21</v>
      </c>
      <c r="P1781">
        <f t="shared" si="82"/>
        <v>3388919.84</v>
      </c>
      <c r="Q1781">
        <f t="shared" si="83"/>
        <v>2013146.21</v>
      </c>
    </row>
    <row r="1782" spans="1:17" x14ac:dyDescent="0.3">
      <c r="A1782" t="str">
        <f t="shared" si="81"/>
        <v>2016_2826</v>
      </c>
      <c r="C1782" s="131">
        <v>1781</v>
      </c>
      <c r="D1782" s="131">
        <v>2826</v>
      </c>
      <c r="E1782" s="131">
        <v>2826</v>
      </c>
      <c r="F1782" s="131" t="s">
        <v>149</v>
      </c>
      <c r="G1782" s="131">
        <v>2016</v>
      </c>
      <c r="H1782" s="131">
        <v>0</v>
      </c>
      <c r="I1782" s="131">
        <v>1</v>
      </c>
      <c r="J1782" s="131">
        <v>3029820.33</v>
      </c>
      <c r="K1782" s="131">
        <v>164.26</v>
      </c>
      <c r="L1782" s="131">
        <v>288564.93</v>
      </c>
      <c r="M1782" s="131">
        <v>37729.31</v>
      </c>
      <c r="N1782" s="131">
        <v>1290026.08</v>
      </c>
      <c r="P1782">
        <f t="shared" si="82"/>
        <v>3029984.59</v>
      </c>
      <c r="Q1782">
        <f t="shared" si="83"/>
        <v>1327755.3900000001</v>
      </c>
    </row>
    <row r="1783" spans="1:17" x14ac:dyDescent="0.3">
      <c r="A1783" t="str">
        <f t="shared" si="81"/>
        <v>2016_2846</v>
      </c>
      <c r="C1783" s="131">
        <v>1782</v>
      </c>
      <c r="D1783" s="131">
        <v>2846</v>
      </c>
      <c r="E1783" s="131">
        <v>2846</v>
      </c>
      <c r="F1783" s="131" t="s">
        <v>151</v>
      </c>
      <c r="G1783" s="131">
        <v>2016</v>
      </c>
      <c r="H1783" s="131">
        <v>0</v>
      </c>
      <c r="I1783" s="131">
        <v>1</v>
      </c>
      <c r="J1783" s="131">
        <v>1737771.12</v>
      </c>
      <c r="K1783" s="131">
        <v>0</v>
      </c>
      <c r="L1783" s="131">
        <v>73589.72</v>
      </c>
      <c r="M1783" s="131">
        <v>33762.080000000002</v>
      </c>
      <c r="N1783" s="131">
        <v>1629012.58</v>
      </c>
      <c r="P1783">
        <f t="shared" si="82"/>
        <v>1737771.12</v>
      </c>
      <c r="Q1783">
        <f t="shared" si="83"/>
        <v>1662774.6600000001</v>
      </c>
    </row>
    <row r="1784" spans="1:17" x14ac:dyDescent="0.3">
      <c r="A1784" t="str">
        <f t="shared" si="81"/>
        <v>2016_2862</v>
      </c>
      <c r="C1784" s="131">
        <v>1783</v>
      </c>
      <c r="D1784" s="131">
        <v>2862</v>
      </c>
      <c r="E1784" s="131">
        <v>2862</v>
      </c>
      <c r="F1784" s="131" t="s">
        <v>152</v>
      </c>
      <c r="G1784" s="131">
        <v>2016</v>
      </c>
      <c r="H1784" s="131">
        <v>0</v>
      </c>
      <c r="I1784" s="131">
        <v>1</v>
      </c>
      <c r="J1784" s="131">
        <v>2028726.35</v>
      </c>
      <c r="K1784" s="131">
        <v>0</v>
      </c>
      <c r="L1784" s="131">
        <v>173565.71</v>
      </c>
      <c r="M1784" s="131">
        <v>0</v>
      </c>
      <c r="N1784" s="131">
        <v>1071792.3500000001</v>
      </c>
      <c r="P1784">
        <f t="shared" si="82"/>
        <v>2028726.35</v>
      </c>
      <c r="Q1784">
        <f t="shared" si="83"/>
        <v>1071792.3500000001</v>
      </c>
    </row>
    <row r="1785" spans="1:17" x14ac:dyDescent="0.3">
      <c r="A1785" t="str">
        <f t="shared" si="81"/>
        <v>2016_2977</v>
      </c>
      <c r="C1785" s="131">
        <v>1784</v>
      </c>
      <c r="D1785" s="131">
        <v>2977</v>
      </c>
      <c r="E1785" s="131">
        <v>2977</v>
      </c>
      <c r="F1785" s="131" t="s">
        <v>153</v>
      </c>
      <c r="G1785" s="131">
        <v>2016</v>
      </c>
      <c r="H1785" s="131">
        <v>0</v>
      </c>
      <c r="I1785" s="131">
        <v>1</v>
      </c>
      <c r="J1785" s="131">
        <v>105663.7</v>
      </c>
      <c r="K1785" s="131">
        <v>1095706.3899999999</v>
      </c>
      <c r="L1785" s="131">
        <v>164887.01</v>
      </c>
      <c r="M1785" s="131">
        <v>0</v>
      </c>
      <c r="N1785" s="131">
        <v>376708.31</v>
      </c>
      <c r="P1785">
        <f t="shared" si="82"/>
        <v>1201370.0899999999</v>
      </c>
      <c r="Q1785">
        <f t="shared" si="83"/>
        <v>376708.31</v>
      </c>
    </row>
    <row r="1786" spans="1:17" x14ac:dyDescent="0.3">
      <c r="A1786" t="str">
        <f t="shared" si="81"/>
        <v>2016_2988</v>
      </c>
      <c r="C1786" s="131">
        <v>1785</v>
      </c>
      <c r="D1786" s="131">
        <v>2988</v>
      </c>
      <c r="E1786" s="131">
        <v>2988</v>
      </c>
      <c r="F1786" s="131" t="s">
        <v>154</v>
      </c>
      <c r="G1786" s="131">
        <v>2016</v>
      </c>
      <c r="H1786" s="131">
        <v>0</v>
      </c>
      <c r="I1786" s="131">
        <v>1</v>
      </c>
      <c r="J1786" s="131">
        <v>1720455.75</v>
      </c>
      <c r="K1786" s="131">
        <v>0</v>
      </c>
      <c r="L1786" s="131">
        <v>49770.22</v>
      </c>
      <c r="M1786" s="131">
        <v>0</v>
      </c>
      <c r="N1786" s="131">
        <v>979560.13</v>
      </c>
      <c r="P1786">
        <f t="shared" si="82"/>
        <v>1720455.75</v>
      </c>
      <c r="Q1786">
        <f t="shared" si="83"/>
        <v>979560.13</v>
      </c>
    </row>
    <row r="1787" spans="1:17" x14ac:dyDescent="0.3">
      <c r="A1787" t="str">
        <f t="shared" si="81"/>
        <v>2016_3029</v>
      </c>
      <c r="C1787" s="131">
        <v>1786</v>
      </c>
      <c r="D1787" s="131">
        <v>3029</v>
      </c>
      <c r="E1787" s="131">
        <v>3029</v>
      </c>
      <c r="F1787" s="131" t="s">
        <v>155</v>
      </c>
      <c r="G1787" s="131">
        <v>2016</v>
      </c>
      <c r="H1787" s="131">
        <v>0</v>
      </c>
      <c r="I1787" s="131">
        <v>1</v>
      </c>
      <c r="J1787" s="131">
        <v>2261097.77</v>
      </c>
      <c r="K1787" s="131">
        <v>1750000</v>
      </c>
      <c r="L1787" s="131">
        <v>540053.11</v>
      </c>
      <c r="M1787" s="131">
        <v>0</v>
      </c>
      <c r="N1787" s="131">
        <v>2210243.31</v>
      </c>
      <c r="P1787">
        <f t="shared" si="82"/>
        <v>4011097.77</v>
      </c>
      <c r="Q1787">
        <f t="shared" si="83"/>
        <v>2210243.31</v>
      </c>
    </row>
    <row r="1788" spans="1:17" x14ac:dyDescent="0.3">
      <c r="A1788" t="str">
        <f t="shared" si="81"/>
        <v>2016_3033</v>
      </c>
      <c r="C1788" s="131">
        <v>1787</v>
      </c>
      <c r="D1788" s="131">
        <v>3033</v>
      </c>
      <c r="E1788" s="131">
        <v>3033</v>
      </c>
      <c r="F1788" s="131" t="s">
        <v>156</v>
      </c>
      <c r="G1788" s="131">
        <v>2016</v>
      </c>
      <c r="H1788" s="131">
        <v>0</v>
      </c>
      <c r="I1788" s="131">
        <v>1</v>
      </c>
      <c r="J1788" s="131">
        <v>609165.82999999996</v>
      </c>
      <c r="K1788" s="131">
        <v>0</v>
      </c>
      <c r="L1788" s="131">
        <v>179547.86</v>
      </c>
      <c r="M1788" s="131">
        <v>0</v>
      </c>
      <c r="N1788" s="131">
        <v>368260.71</v>
      </c>
      <c r="P1788">
        <f t="shared" si="82"/>
        <v>609165.82999999996</v>
      </c>
      <c r="Q1788">
        <f t="shared" si="83"/>
        <v>368260.71</v>
      </c>
    </row>
    <row r="1789" spans="1:17" x14ac:dyDescent="0.3">
      <c r="A1789" t="str">
        <f t="shared" si="81"/>
        <v>2016_3042</v>
      </c>
      <c r="C1789" s="131">
        <v>1788</v>
      </c>
      <c r="D1789" s="131">
        <v>3042</v>
      </c>
      <c r="E1789" s="131">
        <v>3042</v>
      </c>
      <c r="F1789" s="131" t="s">
        <v>157</v>
      </c>
      <c r="G1789" s="131">
        <v>2016</v>
      </c>
      <c r="H1789" s="131">
        <v>0</v>
      </c>
      <c r="I1789" s="131">
        <v>1</v>
      </c>
      <c r="J1789" s="131">
        <v>517001.22</v>
      </c>
      <c r="K1789" s="131">
        <v>2883949.32</v>
      </c>
      <c r="L1789" s="131">
        <v>265529.96999999997</v>
      </c>
      <c r="M1789" s="131">
        <v>0</v>
      </c>
      <c r="N1789" s="131">
        <v>2284166.5699999998</v>
      </c>
      <c r="P1789">
        <f t="shared" si="82"/>
        <v>3400950.54</v>
      </c>
      <c r="Q1789">
        <f t="shared" si="83"/>
        <v>2284166.5699999998</v>
      </c>
    </row>
    <row r="1790" spans="1:17" x14ac:dyDescent="0.3">
      <c r="A1790" t="str">
        <f t="shared" si="81"/>
        <v>2016_3060</v>
      </c>
      <c r="C1790" s="131">
        <v>1789</v>
      </c>
      <c r="D1790" s="131">
        <v>3060</v>
      </c>
      <c r="E1790" s="131">
        <v>3060</v>
      </c>
      <c r="F1790" s="131" t="s">
        <v>158</v>
      </c>
      <c r="G1790" s="131">
        <v>2016</v>
      </c>
      <c r="H1790" s="131">
        <v>0</v>
      </c>
      <c r="I1790" s="131">
        <v>1</v>
      </c>
      <c r="J1790" s="131">
        <v>2032239.85</v>
      </c>
      <c r="K1790" s="131">
        <v>0</v>
      </c>
      <c r="L1790" s="131">
        <v>289590.87</v>
      </c>
      <c r="M1790" s="131">
        <v>0</v>
      </c>
      <c r="N1790" s="131">
        <v>2209171.2000000002</v>
      </c>
      <c r="P1790">
        <f t="shared" si="82"/>
        <v>2032239.85</v>
      </c>
      <c r="Q1790">
        <f t="shared" si="83"/>
        <v>2209171.2000000002</v>
      </c>
    </row>
    <row r="1791" spans="1:17" x14ac:dyDescent="0.3">
      <c r="A1791" t="str">
        <f t="shared" si="81"/>
        <v>2016_3168</v>
      </c>
      <c r="C1791" s="131">
        <v>1790</v>
      </c>
      <c r="D1791" s="131">
        <v>3168</v>
      </c>
      <c r="E1791" s="131">
        <v>3168</v>
      </c>
      <c r="F1791" s="131" t="s">
        <v>165</v>
      </c>
      <c r="G1791" s="131">
        <v>2016</v>
      </c>
      <c r="H1791" s="131">
        <v>0</v>
      </c>
      <c r="I1791" s="131">
        <v>1</v>
      </c>
      <c r="J1791" s="131">
        <v>2857708.15</v>
      </c>
      <c r="K1791" s="131">
        <v>0</v>
      </c>
      <c r="L1791" s="131">
        <v>328543.11</v>
      </c>
      <c r="M1791" s="131">
        <v>0</v>
      </c>
      <c r="N1791" s="131">
        <v>1807405.98</v>
      </c>
      <c r="P1791">
        <f t="shared" si="82"/>
        <v>2857708.15</v>
      </c>
      <c r="Q1791">
        <f t="shared" si="83"/>
        <v>1807405.98</v>
      </c>
    </row>
    <row r="1792" spans="1:17" x14ac:dyDescent="0.3">
      <c r="A1792" t="str">
        <f t="shared" si="81"/>
        <v>2016_3105</v>
      </c>
      <c r="C1792" s="131">
        <v>1791</v>
      </c>
      <c r="D1792" s="131">
        <v>3105</v>
      </c>
      <c r="E1792" s="131">
        <v>3105</v>
      </c>
      <c r="F1792" s="131" t="s">
        <v>159</v>
      </c>
      <c r="G1792" s="131">
        <v>2016</v>
      </c>
      <c r="H1792" s="131">
        <v>0</v>
      </c>
      <c r="I1792" s="131">
        <v>1</v>
      </c>
      <c r="J1792" s="131">
        <v>4222914.97</v>
      </c>
      <c r="K1792" s="131">
        <v>0</v>
      </c>
      <c r="L1792" s="131">
        <v>551832.01</v>
      </c>
      <c r="M1792" s="131">
        <v>0</v>
      </c>
      <c r="N1792" s="131">
        <v>2303471.7599999998</v>
      </c>
      <c r="P1792">
        <f t="shared" si="82"/>
        <v>4222914.97</v>
      </c>
      <c r="Q1792">
        <f t="shared" si="83"/>
        <v>2303471.7599999998</v>
      </c>
    </row>
    <row r="1793" spans="1:17" x14ac:dyDescent="0.3">
      <c r="A1793" t="str">
        <f t="shared" si="81"/>
        <v>2016_3114</v>
      </c>
      <c r="C1793" s="131">
        <v>1792</v>
      </c>
      <c r="D1793" s="131">
        <v>3114</v>
      </c>
      <c r="E1793" s="131">
        <v>3114</v>
      </c>
      <c r="F1793" s="131" t="s">
        <v>160</v>
      </c>
      <c r="G1793" s="131">
        <v>2016</v>
      </c>
      <c r="H1793" s="131">
        <v>0</v>
      </c>
      <c r="I1793" s="131">
        <v>1</v>
      </c>
      <c r="J1793" s="131">
        <v>6544767.5499999998</v>
      </c>
      <c r="K1793" s="131">
        <v>3012392.55</v>
      </c>
      <c r="L1793" s="131">
        <v>211326.7</v>
      </c>
      <c r="M1793" s="131">
        <v>10004.74</v>
      </c>
      <c r="N1793" s="131">
        <v>5561477.2999999998</v>
      </c>
      <c r="P1793">
        <f t="shared" si="82"/>
        <v>9557160.0999999996</v>
      </c>
      <c r="Q1793">
        <f t="shared" si="83"/>
        <v>5571482.04</v>
      </c>
    </row>
    <row r="1794" spans="1:17" x14ac:dyDescent="0.3">
      <c r="A1794" t="str">
        <f t="shared" ref="A1794:A1857" si="84">CONCATENATE(G1794,"_",D1794)</f>
        <v>2016_3119</v>
      </c>
      <c r="C1794" s="131">
        <v>1793</v>
      </c>
      <c r="D1794" s="131">
        <v>3119</v>
      </c>
      <c r="E1794" s="131">
        <v>3119</v>
      </c>
      <c r="F1794" s="131" t="s">
        <v>161</v>
      </c>
      <c r="G1794" s="131">
        <v>2016</v>
      </c>
      <c r="H1794" s="131">
        <v>0</v>
      </c>
      <c r="I1794" s="131">
        <v>1</v>
      </c>
      <c r="J1794" s="131">
        <v>261620.64</v>
      </c>
      <c r="K1794" s="131">
        <v>1549085.11</v>
      </c>
      <c r="L1794" s="131">
        <v>400484.79</v>
      </c>
      <c r="M1794" s="131">
        <v>89727.86</v>
      </c>
      <c r="N1794" s="131">
        <v>1086684.71</v>
      </c>
      <c r="P1794">
        <f t="shared" si="82"/>
        <v>1810705.75</v>
      </c>
      <c r="Q1794">
        <f t="shared" si="83"/>
        <v>1176412.57</v>
      </c>
    </row>
    <row r="1795" spans="1:17" x14ac:dyDescent="0.3">
      <c r="A1795" t="str">
        <f t="shared" si="84"/>
        <v>2016_3141</v>
      </c>
      <c r="C1795" s="131">
        <v>1794</v>
      </c>
      <c r="D1795" s="131">
        <v>3141</v>
      </c>
      <c r="E1795" s="131">
        <v>3141</v>
      </c>
      <c r="F1795" s="131" t="s">
        <v>162</v>
      </c>
      <c r="G1795" s="131">
        <v>2016</v>
      </c>
      <c r="H1795" s="131">
        <v>0</v>
      </c>
      <c r="I1795" s="131">
        <v>1</v>
      </c>
      <c r="J1795" s="131">
        <v>8253789.9699999997</v>
      </c>
      <c r="K1795" s="131">
        <v>25017021.359999999</v>
      </c>
      <c r="L1795" s="131">
        <v>3868547.86</v>
      </c>
      <c r="M1795" s="131">
        <v>0</v>
      </c>
      <c r="N1795" s="131">
        <v>16466885.789999999</v>
      </c>
      <c r="P1795">
        <f t="shared" ref="P1795:P1858" si="85">SUM(J1795:K1795)</f>
        <v>33270811.329999998</v>
      </c>
      <c r="Q1795">
        <f t="shared" ref="Q1795:Q1858" si="86">SUM(M1795:N1795)</f>
        <v>16466885.789999999</v>
      </c>
    </row>
    <row r="1796" spans="1:17" x14ac:dyDescent="0.3">
      <c r="A1796" t="str">
        <f t="shared" si="84"/>
        <v>2016_3150</v>
      </c>
      <c r="C1796" s="131">
        <v>1795</v>
      </c>
      <c r="D1796" s="131">
        <v>3150</v>
      </c>
      <c r="E1796" s="131">
        <v>3150</v>
      </c>
      <c r="F1796" s="131" t="s">
        <v>163</v>
      </c>
      <c r="G1796" s="131">
        <v>2016</v>
      </c>
      <c r="H1796" s="131">
        <v>0</v>
      </c>
      <c r="I1796" s="131">
        <v>1</v>
      </c>
      <c r="J1796" s="131">
        <v>4337454.17</v>
      </c>
      <c r="K1796" s="131">
        <v>2130.2399999999998</v>
      </c>
      <c r="L1796" s="131">
        <v>502706.69</v>
      </c>
      <c r="M1796" s="131">
        <v>0</v>
      </c>
      <c r="N1796" s="131">
        <v>2412685.17</v>
      </c>
      <c r="P1796">
        <f t="shared" si="85"/>
        <v>4339584.41</v>
      </c>
      <c r="Q1796">
        <f t="shared" si="86"/>
        <v>2412685.17</v>
      </c>
    </row>
    <row r="1797" spans="1:17" x14ac:dyDescent="0.3">
      <c r="A1797" t="str">
        <f t="shared" si="84"/>
        <v>2016_3154</v>
      </c>
      <c r="C1797" s="131">
        <v>1796</v>
      </c>
      <c r="D1797" s="131">
        <v>3154</v>
      </c>
      <c r="E1797" s="131">
        <v>3154</v>
      </c>
      <c r="F1797" s="131" t="s">
        <v>164</v>
      </c>
      <c r="G1797" s="131">
        <v>2016</v>
      </c>
      <c r="H1797" s="131">
        <v>0</v>
      </c>
      <c r="I1797" s="131">
        <v>1</v>
      </c>
      <c r="J1797" s="131">
        <v>155853.71</v>
      </c>
      <c r="K1797" s="131">
        <v>1504435.7</v>
      </c>
      <c r="L1797" s="131">
        <v>426417.81</v>
      </c>
      <c r="M1797" s="131">
        <v>74358.289999999994</v>
      </c>
      <c r="N1797" s="131">
        <v>519781.77</v>
      </c>
      <c r="P1797">
        <f t="shared" si="85"/>
        <v>1660289.41</v>
      </c>
      <c r="Q1797">
        <f t="shared" si="86"/>
        <v>594140.06000000006</v>
      </c>
    </row>
    <row r="1798" spans="1:17" x14ac:dyDescent="0.3">
      <c r="A1798" t="str">
        <f t="shared" si="84"/>
        <v>2016_3186</v>
      </c>
      <c r="C1798" s="131">
        <v>1797</v>
      </c>
      <c r="D1798" s="131">
        <v>3186</v>
      </c>
      <c r="E1798" s="131">
        <v>3186</v>
      </c>
      <c r="F1798" s="131" t="s">
        <v>787</v>
      </c>
      <c r="G1798" s="131">
        <v>2016</v>
      </c>
      <c r="H1798" s="131">
        <v>0</v>
      </c>
      <c r="I1798" s="131">
        <v>1</v>
      </c>
      <c r="J1798" s="131">
        <v>1715061.87</v>
      </c>
      <c r="K1798" s="131">
        <v>114711.82</v>
      </c>
      <c r="L1798" s="131">
        <v>157344.56</v>
      </c>
      <c r="M1798" s="131">
        <v>0</v>
      </c>
      <c r="N1798" s="131">
        <v>1240152.23</v>
      </c>
      <c r="P1798">
        <f t="shared" si="85"/>
        <v>1829773.6900000002</v>
      </c>
      <c r="Q1798">
        <f t="shared" si="86"/>
        <v>1240152.23</v>
      </c>
    </row>
    <row r="1799" spans="1:17" x14ac:dyDescent="0.3">
      <c r="A1799" t="str">
        <f t="shared" si="84"/>
        <v>2016_3204</v>
      </c>
      <c r="C1799" s="131">
        <v>1798</v>
      </c>
      <c r="D1799" s="131">
        <v>3204</v>
      </c>
      <c r="E1799" s="131">
        <v>3204</v>
      </c>
      <c r="F1799" s="131" t="s">
        <v>166</v>
      </c>
      <c r="G1799" s="131">
        <v>2016</v>
      </c>
      <c r="H1799" s="131">
        <v>0</v>
      </c>
      <c r="I1799" s="131">
        <v>1</v>
      </c>
      <c r="J1799" s="131">
        <v>1117395.94</v>
      </c>
      <c r="K1799" s="131">
        <v>0</v>
      </c>
      <c r="L1799" s="131">
        <v>328724</v>
      </c>
      <c r="M1799" s="131">
        <v>0</v>
      </c>
      <c r="N1799" s="131">
        <v>22251.4</v>
      </c>
      <c r="P1799">
        <f t="shared" si="85"/>
        <v>1117395.94</v>
      </c>
      <c r="Q1799">
        <f t="shared" si="86"/>
        <v>22251.4</v>
      </c>
    </row>
    <row r="1800" spans="1:17" x14ac:dyDescent="0.3">
      <c r="A1800" t="str">
        <f t="shared" si="84"/>
        <v>2016_3231</v>
      </c>
      <c r="C1800" s="131">
        <v>1799</v>
      </c>
      <c r="D1800" s="131">
        <v>3231</v>
      </c>
      <c r="E1800" s="131">
        <v>3231</v>
      </c>
      <c r="F1800" s="131" t="s">
        <v>167</v>
      </c>
      <c r="G1800" s="131">
        <v>2016</v>
      </c>
      <c r="H1800" s="131">
        <v>0</v>
      </c>
      <c r="I1800" s="131">
        <v>1</v>
      </c>
      <c r="J1800" s="131">
        <v>18291764.030000001</v>
      </c>
      <c r="K1800" s="131">
        <v>0</v>
      </c>
      <c r="L1800" s="131">
        <v>1525574.69</v>
      </c>
      <c r="M1800" s="131">
        <v>0</v>
      </c>
      <c r="N1800" s="131">
        <v>10089863.32</v>
      </c>
      <c r="P1800">
        <f t="shared" si="85"/>
        <v>18291764.030000001</v>
      </c>
      <c r="Q1800">
        <f t="shared" si="86"/>
        <v>10089863.32</v>
      </c>
    </row>
    <row r="1801" spans="1:17" x14ac:dyDescent="0.3">
      <c r="A1801" t="str">
        <f t="shared" si="84"/>
        <v>2016_3312</v>
      </c>
      <c r="C1801" s="131">
        <v>1800</v>
      </c>
      <c r="D1801" s="131">
        <v>3312</v>
      </c>
      <c r="E1801" s="131">
        <v>3312</v>
      </c>
      <c r="F1801" s="131" t="s">
        <v>168</v>
      </c>
      <c r="G1801" s="131">
        <v>2016</v>
      </c>
      <c r="H1801" s="131">
        <v>0</v>
      </c>
      <c r="I1801" s="131">
        <v>1</v>
      </c>
      <c r="J1801" s="131">
        <v>1857659.17</v>
      </c>
      <c r="K1801" s="131">
        <v>1652424.71</v>
      </c>
      <c r="L1801" s="131">
        <v>1241062.3799999999</v>
      </c>
      <c r="M1801" s="131">
        <v>0</v>
      </c>
      <c r="N1801" s="131">
        <v>2462700.81</v>
      </c>
      <c r="P1801">
        <f t="shared" si="85"/>
        <v>3510083.88</v>
      </c>
      <c r="Q1801">
        <f t="shared" si="86"/>
        <v>2462700.81</v>
      </c>
    </row>
    <row r="1802" spans="1:17" x14ac:dyDescent="0.3">
      <c r="A1802" t="str">
        <f t="shared" si="84"/>
        <v>2016_3330</v>
      </c>
      <c r="C1802" s="131">
        <v>1801</v>
      </c>
      <c r="D1802" s="131">
        <v>3330</v>
      </c>
      <c r="E1802" s="131">
        <v>3330</v>
      </c>
      <c r="F1802" s="131" t="s">
        <v>169</v>
      </c>
      <c r="G1802" s="131">
        <v>2016</v>
      </c>
      <c r="H1802" s="131">
        <v>0</v>
      </c>
      <c r="I1802" s="131">
        <v>1</v>
      </c>
      <c r="J1802" s="131">
        <v>1400032.79</v>
      </c>
      <c r="K1802" s="131">
        <v>0</v>
      </c>
      <c r="L1802" s="131">
        <v>118920.23</v>
      </c>
      <c r="M1802" s="131">
        <v>0</v>
      </c>
      <c r="N1802" s="131">
        <v>811950.16</v>
      </c>
      <c r="P1802">
        <f t="shared" si="85"/>
        <v>1400032.79</v>
      </c>
      <c r="Q1802">
        <f t="shared" si="86"/>
        <v>811950.16</v>
      </c>
    </row>
    <row r="1803" spans="1:17" x14ac:dyDescent="0.3">
      <c r="A1803" t="str">
        <f t="shared" si="84"/>
        <v>2016_3348</v>
      </c>
      <c r="C1803" s="131">
        <v>1802</v>
      </c>
      <c r="D1803" s="131">
        <v>3348</v>
      </c>
      <c r="E1803" s="131">
        <v>3348</v>
      </c>
      <c r="F1803" s="131" t="s">
        <v>170</v>
      </c>
      <c r="G1803" s="131">
        <v>2016</v>
      </c>
      <c r="H1803" s="131">
        <v>0</v>
      </c>
      <c r="I1803" s="131">
        <v>1</v>
      </c>
      <c r="J1803" s="131">
        <v>1622659.76</v>
      </c>
      <c r="K1803" s="131">
        <v>0</v>
      </c>
      <c r="L1803" s="131">
        <v>109988.16</v>
      </c>
      <c r="M1803" s="131">
        <v>0</v>
      </c>
      <c r="N1803" s="131">
        <v>912499.05</v>
      </c>
      <c r="P1803">
        <f t="shared" si="85"/>
        <v>1622659.76</v>
      </c>
      <c r="Q1803">
        <f t="shared" si="86"/>
        <v>912499.05</v>
      </c>
    </row>
    <row r="1804" spans="1:17" x14ac:dyDescent="0.3">
      <c r="A1804" t="str">
        <f t="shared" si="84"/>
        <v>2016_3375</v>
      </c>
      <c r="C1804" s="131">
        <v>1803</v>
      </c>
      <c r="D1804" s="131">
        <v>3375</v>
      </c>
      <c r="E1804" s="131">
        <v>3375</v>
      </c>
      <c r="F1804" s="131" t="s">
        <v>171</v>
      </c>
      <c r="G1804" s="131">
        <v>2016</v>
      </c>
      <c r="H1804" s="131">
        <v>0</v>
      </c>
      <c r="I1804" s="131">
        <v>1</v>
      </c>
      <c r="J1804" s="131">
        <v>1900963.23</v>
      </c>
      <c r="K1804" s="131">
        <v>2012378.95</v>
      </c>
      <c r="L1804" s="131">
        <v>523001.75</v>
      </c>
      <c r="M1804" s="131">
        <v>0</v>
      </c>
      <c r="N1804" s="131">
        <v>1405508.1</v>
      </c>
      <c r="P1804">
        <f t="shared" si="85"/>
        <v>3913342.1799999997</v>
      </c>
      <c r="Q1804">
        <f t="shared" si="86"/>
        <v>1405508.1</v>
      </c>
    </row>
    <row r="1805" spans="1:17" x14ac:dyDescent="0.3">
      <c r="A1805" t="str">
        <f t="shared" si="84"/>
        <v>2016_3420</v>
      </c>
      <c r="C1805" s="131">
        <v>1804</v>
      </c>
      <c r="D1805" s="131">
        <v>3420</v>
      </c>
      <c r="E1805" s="131">
        <v>3420</v>
      </c>
      <c r="F1805" s="131" t="s">
        <v>172</v>
      </c>
      <c r="G1805" s="131">
        <v>2016</v>
      </c>
      <c r="H1805" s="131">
        <v>0</v>
      </c>
      <c r="I1805" s="131">
        <v>1</v>
      </c>
      <c r="J1805" s="131">
        <v>2002469.92</v>
      </c>
      <c r="K1805" s="131">
        <v>0</v>
      </c>
      <c r="L1805" s="131">
        <v>199760.71</v>
      </c>
      <c r="M1805" s="131">
        <v>0</v>
      </c>
      <c r="N1805" s="131">
        <v>940981.57</v>
      </c>
      <c r="P1805">
        <f t="shared" si="85"/>
        <v>2002469.92</v>
      </c>
      <c r="Q1805">
        <f t="shared" si="86"/>
        <v>940981.57</v>
      </c>
    </row>
    <row r="1806" spans="1:17" x14ac:dyDescent="0.3">
      <c r="A1806" t="str">
        <f t="shared" si="84"/>
        <v>2016_3465</v>
      </c>
      <c r="C1806" s="131">
        <v>1805</v>
      </c>
      <c r="D1806" s="131">
        <v>3465</v>
      </c>
      <c r="E1806" s="131">
        <v>3465</v>
      </c>
      <c r="F1806" s="131" t="s">
        <v>173</v>
      </c>
      <c r="G1806" s="131">
        <v>2016</v>
      </c>
      <c r="H1806" s="131">
        <v>0</v>
      </c>
      <c r="I1806" s="131">
        <v>1</v>
      </c>
      <c r="J1806" s="131">
        <v>390939.97</v>
      </c>
      <c r="K1806" s="131">
        <v>276355.26</v>
      </c>
      <c r="L1806" s="131">
        <v>100992.24</v>
      </c>
      <c r="M1806" s="131">
        <v>0</v>
      </c>
      <c r="N1806" s="131">
        <v>298703.44</v>
      </c>
      <c r="P1806">
        <f t="shared" si="85"/>
        <v>667295.23</v>
      </c>
      <c r="Q1806">
        <f t="shared" si="86"/>
        <v>298703.44</v>
      </c>
    </row>
    <row r="1807" spans="1:17" x14ac:dyDescent="0.3">
      <c r="A1807" t="str">
        <f t="shared" si="84"/>
        <v>2016_3537</v>
      </c>
      <c r="C1807" s="131">
        <v>1806</v>
      </c>
      <c r="D1807" s="131">
        <v>3537</v>
      </c>
      <c r="E1807" s="131">
        <v>3537</v>
      </c>
      <c r="F1807" s="131" t="s">
        <v>174</v>
      </c>
      <c r="G1807" s="131">
        <v>2016</v>
      </c>
      <c r="H1807" s="131">
        <v>0</v>
      </c>
      <c r="I1807" s="131">
        <v>1</v>
      </c>
      <c r="J1807" s="131">
        <v>716596.51</v>
      </c>
      <c r="K1807" s="131">
        <v>0</v>
      </c>
      <c r="L1807" s="131">
        <v>145813.28</v>
      </c>
      <c r="M1807" s="131">
        <v>0</v>
      </c>
      <c r="N1807" s="131">
        <v>679860.98</v>
      </c>
      <c r="P1807">
        <f t="shared" si="85"/>
        <v>716596.51</v>
      </c>
      <c r="Q1807">
        <f t="shared" si="86"/>
        <v>679860.98</v>
      </c>
    </row>
    <row r="1808" spans="1:17" x14ac:dyDescent="0.3">
      <c r="A1808" t="str">
        <f t="shared" si="84"/>
        <v>2016_3555</v>
      </c>
      <c r="C1808" s="131">
        <v>1807</v>
      </c>
      <c r="D1808" s="131">
        <v>3555</v>
      </c>
      <c r="E1808" s="131">
        <v>3555</v>
      </c>
      <c r="F1808" s="131" t="s">
        <v>175</v>
      </c>
      <c r="G1808" s="131">
        <v>2016</v>
      </c>
      <c r="H1808" s="131">
        <v>0</v>
      </c>
      <c r="I1808" s="131">
        <v>1</v>
      </c>
      <c r="J1808" s="131">
        <v>187878.21</v>
      </c>
      <c r="K1808" s="131">
        <v>975486.84</v>
      </c>
      <c r="L1808" s="131">
        <v>339527.72</v>
      </c>
      <c r="M1808" s="131">
        <v>0</v>
      </c>
      <c r="N1808" s="131">
        <v>297699.88</v>
      </c>
      <c r="P1808">
        <f t="shared" si="85"/>
        <v>1163365.05</v>
      </c>
      <c r="Q1808">
        <f t="shared" si="86"/>
        <v>297699.88</v>
      </c>
    </row>
    <row r="1809" spans="1:17" x14ac:dyDescent="0.3">
      <c r="A1809" t="str">
        <f t="shared" si="84"/>
        <v>2016_3600</v>
      </c>
      <c r="C1809" s="131">
        <v>1808</v>
      </c>
      <c r="D1809" s="131">
        <v>3600</v>
      </c>
      <c r="E1809" s="131">
        <v>3600</v>
      </c>
      <c r="F1809" s="131" t="s">
        <v>177</v>
      </c>
      <c r="G1809" s="131">
        <v>2016</v>
      </c>
      <c r="H1809" s="131">
        <v>0</v>
      </c>
      <c r="I1809" s="131">
        <v>1</v>
      </c>
      <c r="J1809" s="131">
        <v>5102661.3</v>
      </c>
      <c r="K1809" s="131">
        <v>0</v>
      </c>
      <c r="L1809" s="131">
        <v>111498.12</v>
      </c>
      <c r="M1809" s="131">
        <v>0</v>
      </c>
      <c r="N1809" s="131">
        <v>3084762.31</v>
      </c>
      <c r="P1809">
        <f t="shared" si="85"/>
        <v>5102661.3</v>
      </c>
      <c r="Q1809">
        <f t="shared" si="86"/>
        <v>3084762.31</v>
      </c>
    </row>
    <row r="1810" spans="1:17" x14ac:dyDescent="0.3">
      <c r="A1810" t="str">
        <f t="shared" si="84"/>
        <v>2016_3609</v>
      </c>
      <c r="C1810" s="131">
        <v>1809</v>
      </c>
      <c r="D1810" s="131">
        <v>3609</v>
      </c>
      <c r="E1810" s="131">
        <v>3609</v>
      </c>
      <c r="F1810" s="131" t="s">
        <v>178</v>
      </c>
      <c r="G1810" s="131">
        <v>2016</v>
      </c>
      <c r="H1810" s="131">
        <v>0</v>
      </c>
      <c r="I1810" s="131">
        <v>1</v>
      </c>
      <c r="J1810" s="131">
        <v>1472292.68</v>
      </c>
      <c r="K1810" s="131">
        <v>15097</v>
      </c>
      <c r="L1810" s="131">
        <v>209369.67</v>
      </c>
      <c r="M1810" s="131">
        <v>0</v>
      </c>
      <c r="N1810" s="131">
        <v>890864.44</v>
      </c>
      <c r="P1810">
        <f t="shared" si="85"/>
        <v>1487389.68</v>
      </c>
      <c r="Q1810">
        <f t="shared" si="86"/>
        <v>890864.44</v>
      </c>
    </row>
    <row r="1811" spans="1:17" x14ac:dyDescent="0.3">
      <c r="A1811" t="str">
        <f t="shared" si="84"/>
        <v>2016_3645</v>
      </c>
      <c r="C1811" s="131">
        <v>1810</v>
      </c>
      <c r="D1811" s="131">
        <v>3645</v>
      </c>
      <c r="E1811" s="131">
        <v>3645</v>
      </c>
      <c r="F1811" s="131" t="s">
        <v>179</v>
      </c>
      <c r="G1811" s="131">
        <v>2016</v>
      </c>
      <c r="H1811" s="131">
        <v>0</v>
      </c>
      <c r="I1811" s="131">
        <v>1</v>
      </c>
      <c r="J1811" s="131">
        <v>5637212.7599999998</v>
      </c>
      <c r="K1811" s="131">
        <v>0</v>
      </c>
      <c r="L1811" s="131">
        <v>1281477.71</v>
      </c>
      <c r="M1811" s="131">
        <v>0</v>
      </c>
      <c r="N1811" s="131">
        <v>4589391.26</v>
      </c>
      <c r="P1811">
        <f t="shared" si="85"/>
        <v>5637212.7599999998</v>
      </c>
      <c r="Q1811">
        <f t="shared" si="86"/>
        <v>4589391.26</v>
      </c>
    </row>
    <row r="1812" spans="1:17" x14ac:dyDescent="0.3">
      <c r="A1812" t="str">
        <f t="shared" si="84"/>
        <v>2016_3715</v>
      </c>
      <c r="C1812" s="131">
        <v>1811</v>
      </c>
      <c r="D1812" s="131">
        <v>3715</v>
      </c>
      <c r="E1812" s="131">
        <v>3715</v>
      </c>
      <c r="F1812" s="131" t="s">
        <v>181</v>
      </c>
      <c r="G1812" s="131">
        <v>2016</v>
      </c>
      <c r="H1812" s="131">
        <v>0</v>
      </c>
      <c r="I1812" s="131">
        <v>1</v>
      </c>
      <c r="J1812" s="131">
        <v>17609829.039999999</v>
      </c>
      <c r="K1812" s="131">
        <v>0</v>
      </c>
      <c r="L1812" s="131">
        <v>1363796.53</v>
      </c>
      <c r="M1812" s="131">
        <v>445301.38</v>
      </c>
      <c r="N1812" s="131">
        <v>8317146.0700000003</v>
      </c>
      <c r="P1812">
        <f t="shared" si="85"/>
        <v>17609829.039999999</v>
      </c>
      <c r="Q1812">
        <f t="shared" si="86"/>
        <v>8762447.4500000011</v>
      </c>
    </row>
    <row r="1813" spans="1:17" x14ac:dyDescent="0.3">
      <c r="A1813" t="str">
        <f t="shared" si="84"/>
        <v>2016_3744</v>
      </c>
      <c r="C1813" s="131">
        <v>1812</v>
      </c>
      <c r="D1813" s="131">
        <v>3744</v>
      </c>
      <c r="E1813" s="131">
        <v>3744</v>
      </c>
      <c r="F1813" s="131" t="s">
        <v>182</v>
      </c>
      <c r="G1813" s="131">
        <v>2016</v>
      </c>
      <c r="H1813" s="131">
        <v>0</v>
      </c>
      <c r="I1813" s="131">
        <v>1</v>
      </c>
      <c r="J1813" s="131">
        <v>1981988.76</v>
      </c>
      <c r="K1813" s="131">
        <v>0</v>
      </c>
      <c r="L1813" s="131">
        <v>334119.27</v>
      </c>
      <c r="M1813" s="131">
        <v>6229.01</v>
      </c>
      <c r="N1813" s="131">
        <v>1250972.79</v>
      </c>
      <c r="P1813">
        <f t="shared" si="85"/>
        <v>1981988.76</v>
      </c>
      <c r="Q1813">
        <f t="shared" si="86"/>
        <v>1257201.8</v>
      </c>
    </row>
    <row r="1814" spans="1:17" x14ac:dyDescent="0.3">
      <c r="A1814" t="str">
        <f t="shared" si="84"/>
        <v>2016_3798</v>
      </c>
      <c r="C1814" s="131">
        <v>1813</v>
      </c>
      <c r="D1814" s="131">
        <v>3798</v>
      </c>
      <c r="E1814" s="131">
        <v>3798</v>
      </c>
      <c r="F1814" s="131" t="s">
        <v>183</v>
      </c>
      <c r="G1814" s="131">
        <v>2016</v>
      </c>
      <c r="H1814" s="131">
        <v>0</v>
      </c>
      <c r="I1814" s="131">
        <v>1</v>
      </c>
      <c r="J1814" s="131">
        <v>220188.1</v>
      </c>
      <c r="K1814" s="131">
        <v>1239335.81</v>
      </c>
      <c r="L1814" s="131">
        <v>138927.84</v>
      </c>
      <c r="M1814" s="131">
        <v>0</v>
      </c>
      <c r="N1814" s="131">
        <v>936585.52</v>
      </c>
      <c r="P1814">
        <f t="shared" si="85"/>
        <v>1459523.9100000001</v>
      </c>
      <c r="Q1814">
        <f t="shared" si="86"/>
        <v>936585.52</v>
      </c>
    </row>
    <row r="1815" spans="1:17" x14ac:dyDescent="0.3">
      <c r="A1815" t="str">
        <f t="shared" si="84"/>
        <v>2016_3816</v>
      </c>
      <c r="C1815" s="131">
        <v>1814</v>
      </c>
      <c r="D1815" s="131">
        <v>3816</v>
      </c>
      <c r="E1815" s="131">
        <v>3816</v>
      </c>
      <c r="F1815" s="131" t="s">
        <v>184</v>
      </c>
      <c r="G1815" s="131">
        <v>2016</v>
      </c>
      <c r="H1815" s="131">
        <v>0</v>
      </c>
      <c r="I1815" s="131">
        <v>1</v>
      </c>
      <c r="J1815" s="131">
        <v>365543.44</v>
      </c>
      <c r="K1815" s="131">
        <v>390636.42</v>
      </c>
      <c r="L1815" s="131">
        <v>47231.94</v>
      </c>
      <c r="M1815" s="131">
        <v>0</v>
      </c>
      <c r="N1815" s="131">
        <v>826985.91</v>
      </c>
      <c r="P1815">
        <f t="shared" si="85"/>
        <v>756179.86</v>
      </c>
      <c r="Q1815">
        <f t="shared" si="86"/>
        <v>826985.91</v>
      </c>
    </row>
    <row r="1816" spans="1:17" x14ac:dyDescent="0.3">
      <c r="A1816" t="str">
        <f t="shared" si="84"/>
        <v>2016_3841</v>
      </c>
      <c r="C1816" s="131">
        <v>1815</v>
      </c>
      <c r="D1816" s="131">
        <v>3841</v>
      </c>
      <c r="E1816" s="131">
        <v>3841</v>
      </c>
      <c r="F1816" s="131" t="s">
        <v>185</v>
      </c>
      <c r="G1816" s="131">
        <v>2016</v>
      </c>
      <c r="H1816" s="131">
        <v>0</v>
      </c>
      <c r="I1816" s="131">
        <v>1</v>
      </c>
      <c r="J1816" s="131">
        <v>3064526.06</v>
      </c>
      <c r="K1816" s="131">
        <v>0</v>
      </c>
      <c r="L1816" s="131">
        <v>229974.38</v>
      </c>
      <c r="M1816" s="131">
        <v>0</v>
      </c>
      <c r="N1816" s="131">
        <v>2116906.54</v>
      </c>
      <c r="P1816">
        <f t="shared" si="85"/>
        <v>3064526.06</v>
      </c>
      <c r="Q1816">
        <f t="shared" si="86"/>
        <v>2116906.54</v>
      </c>
    </row>
    <row r="1817" spans="1:17" x14ac:dyDescent="0.3">
      <c r="A1817" t="str">
        <f t="shared" si="84"/>
        <v>2016_3897</v>
      </c>
      <c r="C1817" s="131">
        <v>1816</v>
      </c>
      <c r="D1817" s="131">
        <v>3897</v>
      </c>
      <c r="E1817" s="131">
        <v>3897</v>
      </c>
      <c r="F1817" s="131" t="s">
        <v>788</v>
      </c>
      <c r="G1817" s="131">
        <v>2016</v>
      </c>
      <c r="H1817" s="131">
        <v>0</v>
      </c>
      <c r="I1817" s="131">
        <v>1</v>
      </c>
      <c r="J1817" s="131">
        <v>563444.29</v>
      </c>
      <c r="K1817" s="131">
        <v>176397.48</v>
      </c>
      <c r="L1817" s="131">
        <v>280566.8</v>
      </c>
      <c r="M1817" s="131">
        <v>0</v>
      </c>
      <c r="N1817" s="131">
        <v>473327.85</v>
      </c>
      <c r="P1817">
        <f t="shared" si="85"/>
        <v>739841.77</v>
      </c>
      <c r="Q1817">
        <f t="shared" si="86"/>
        <v>473327.85</v>
      </c>
    </row>
    <row r="1818" spans="1:17" x14ac:dyDescent="0.3">
      <c r="A1818" t="str">
        <f t="shared" si="84"/>
        <v>2016_3906</v>
      </c>
      <c r="C1818" s="131">
        <v>1817</v>
      </c>
      <c r="D1818" s="131">
        <v>3906</v>
      </c>
      <c r="E1818" s="131">
        <v>3906</v>
      </c>
      <c r="F1818" s="131" t="s">
        <v>187</v>
      </c>
      <c r="G1818" s="131">
        <v>2016</v>
      </c>
      <c r="H1818" s="131">
        <v>0</v>
      </c>
      <c r="I1818" s="131">
        <v>1</v>
      </c>
      <c r="J1818" s="131">
        <v>1014958.64</v>
      </c>
      <c r="K1818" s="131">
        <v>0</v>
      </c>
      <c r="L1818" s="131">
        <v>68897.600000000006</v>
      </c>
      <c r="M1818" s="131">
        <v>0</v>
      </c>
      <c r="N1818" s="131">
        <v>496371.91</v>
      </c>
      <c r="P1818">
        <f t="shared" si="85"/>
        <v>1014958.64</v>
      </c>
      <c r="Q1818">
        <f t="shared" si="86"/>
        <v>496371.91</v>
      </c>
    </row>
    <row r="1819" spans="1:17" x14ac:dyDescent="0.3">
      <c r="A1819" t="str">
        <f t="shared" si="84"/>
        <v>2016_4419</v>
      </c>
      <c r="C1819" s="131">
        <v>1818</v>
      </c>
      <c r="D1819" s="131">
        <v>4419</v>
      </c>
      <c r="E1819" s="131">
        <v>4419</v>
      </c>
      <c r="F1819" s="131" t="s">
        <v>789</v>
      </c>
      <c r="G1819" s="131">
        <v>2016</v>
      </c>
      <c r="H1819" s="131">
        <v>0</v>
      </c>
      <c r="I1819" s="131">
        <v>1</v>
      </c>
      <c r="J1819" s="131">
        <v>466671.72</v>
      </c>
      <c r="K1819" s="131">
        <v>1040441.16</v>
      </c>
      <c r="L1819" s="131">
        <v>356861.59</v>
      </c>
      <c r="M1819" s="131">
        <v>0</v>
      </c>
      <c r="N1819" s="131">
        <v>400974.17</v>
      </c>
      <c r="P1819">
        <f t="shared" si="85"/>
        <v>1507112.88</v>
      </c>
      <c r="Q1819">
        <f t="shared" si="86"/>
        <v>400974.17</v>
      </c>
    </row>
    <row r="1820" spans="1:17" x14ac:dyDescent="0.3">
      <c r="A1820" t="str">
        <f t="shared" si="84"/>
        <v>2016_3942</v>
      </c>
      <c r="C1820" s="131">
        <v>1819</v>
      </c>
      <c r="D1820" s="131">
        <v>3942</v>
      </c>
      <c r="E1820" s="131">
        <v>3942</v>
      </c>
      <c r="F1820" s="131" t="s">
        <v>188</v>
      </c>
      <c r="G1820" s="131">
        <v>2016</v>
      </c>
      <c r="H1820" s="131">
        <v>0</v>
      </c>
      <c r="I1820" s="131">
        <v>1</v>
      </c>
      <c r="J1820" s="131">
        <v>1534268.2</v>
      </c>
      <c r="K1820" s="131">
        <v>0</v>
      </c>
      <c r="L1820" s="131">
        <v>219892.99</v>
      </c>
      <c r="M1820" s="131">
        <v>0</v>
      </c>
      <c r="N1820" s="131">
        <v>805052.64</v>
      </c>
      <c r="P1820">
        <f t="shared" si="85"/>
        <v>1534268.2</v>
      </c>
      <c r="Q1820">
        <f t="shared" si="86"/>
        <v>805052.64</v>
      </c>
    </row>
    <row r="1821" spans="1:17" x14ac:dyDescent="0.3">
      <c r="A1821" t="str">
        <f t="shared" si="84"/>
        <v>2016_4023</v>
      </c>
      <c r="C1821" s="131">
        <v>1820</v>
      </c>
      <c r="D1821" s="131">
        <v>4023</v>
      </c>
      <c r="E1821" s="131">
        <v>4023</v>
      </c>
      <c r="F1821" s="131" t="s">
        <v>790</v>
      </c>
      <c r="G1821" s="131">
        <v>2016</v>
      </c>
      <c r="H1821" s="131">
        <v>0</v>
      </c>
      <c r="I1821" s="131">
        <v>1</v>
      </c>
      <c r="J1821" s="131">
        <v>2251805.0699999998</v>
      </c>
      <c r="K1821" s="131">
        <v>9825.31</v>
      </c>
      <c r="L1821" s="131">
        <v>136652.39000000001</v>
      </c>
      <c r="M1821" s="131">
        <v>0</v>
      </c>
      <c r="N1821" s="131">
        <v>1286407.6200000001</v>
      </c>
      <c r="P1821">
        <f t="shared" si="85"/>
        <v>2261630.38</v>
      </c>
      <c r="Q1821">
        <f t="shared" si="86"/>
        <v>1286407.6200000001</v>
      </c>
    </row>
    <row r="1822" spans="1:17" x14ac:dyDescent="0.3">
      <c r="A1822" t="str">
        <f t="shared" si="84"/>
        <v>2016_4033</v>
      </c>
      <c r="C1822" s="131">
        <v>1821</v>
      </c>
      <c r="D1822" s="131">
        <v>4033</v>
      </c>
      <c r="E1822" s="131">
        <v>4033</v>
      </c>
      <c r="F1822" s="131" t="s">
        <v>368</v>
      </c>
      <c r="G1822" s="131">
        <v>2016</v>
      </c>
      <c r="H1822" s="131">
        <v>0</v>
      </c>
      <c r="I1822" s="131">
        <v>1</v>
      </c>
      <c r="J1822" s="131">
        <v>1337014.26</v>
      </c>
      <c r="K1822" s="131">
        <v>737775.77</v>
      </c>
      <c r="L1822" s="131">
        <v>503754.71</v>
      </c>
      <c r="M1822" s="131">
        <v>0</v>
      </c>
      <c r="N1822" s="131">
        <v>767547.69</v>
      </c>
      <c r="P1822">
        <f t="shared" si="85"/>
        <v>2074790.03</v>
      </c>
      <c r="Q1822">
        <f t="shared" si="86"/>
        <v>767547.69</v>
      </c>
    </row>
    <row r="1823" spans="1:17" x14ac:dyDescent="0.3">
      <c r="A1823" t="str">
        <f t="shared" si="84"/>
        <v>2016_4041</v>
      </c>
      <c r="C1823" s="131">
        <v>1822</v>
      </c>
      <c r="D1823" s="131">
        <v>4041</v>
      </c>
      <c r="E1823" s="131">
        <v>4041</v>
      </c>
      <c r="F1823" s="131" t="s">
        <v>191</v>
      </c>
      <c r="G1823" s="131">
        <v>2016</v>
      </c>
      <c r="H1823" s="131">
        <v>0</v>
      </c>
      <c r="I1823" s="131">
        <v>1</v>
      </c>
      <c r="J1823" s="131">
        <v>4067986.55</v>
      </c>
      <c r="K1823" s="131">
        <v>161.81</v>
      </c>
      <c r="L1823" s="131">
        <v>263275.09000000003</v>
      </c>
      <c r="M1823" s="131">
        <v>0</v>
      </c>
      <c r="N1823" s="131">
        <v>2861199.32</v>
      </c>
      <c r="P1823">
        <f t="shared" si="85"/>
        <v>4068148.36</v>
      </c>
      <c r="Q1823">
        <f t="shared" si="86"/>
        <v>2861199.32</v>
      </c>
    </row>
    <row r="1824" spans="1:17" x14ac:dyDescent="0.3">
      <c r="A1824" t="str">
        <f t="shared" si="84"/>
        <v>2016_4043</v>
      </c>
      <c r="C1824" s="131">
        <v>1823</v>
      </c>
      <c r="D1824" s="131">
        <v>4043</v>
      </c>
      <c r="E1824" s="131">
        <v>4043</v>
      </c>
      <c r="F1824" s="131" t="s">
        <v>192</v>
      </c>
      <c r="G1824" s="131">
        <v>2016</v>
      </c>
      <c r="H1824" s="131">
        <v>0</v>
      </c>
      <c r="I1824" s="131">
        <v>1</v>
      </c>
      <c r="J1824" s="131">
        <v>108919.53</v>
      </c>
      <c r="K1824" s="131">
        <v>2978122.72</v>
      </c>
      <c r="L1824" s="131">
        <v>501477.35</v>
      </c>
      <c r="M1824" s="131">
        <v>0</v>
      </c>
      <c r="N1824" s="131">
        <v>1984394.53</v>
      </c>
      <c r="P1824">
        <f t="shared" si="85"/>
        <v>3087042.25</v>
      </c>
      <c r="Q1824">
        <f t="shared" si="86"/>
        <v>1984394.53</v>
      </c>
    </row>
    <row r="1825" spans="1:17" x14ac:dyDescent="0.3">
      <c r="A1825" t="str">
        <f t="shared" si="84"/>
        <v>2016_4068</v>
      </c>
      <c r="C1825" s="131">
        <v>1824</v>
      </c>
      <c r="D1825" s="131">
        <v>4068</v>
      </c>
      <c r="E1825" s="131">
        <v>4068</v>
      </c>
      <c r="F1825" s="131" t="s">
        <v>945</v>
      </c>
      <c r="G1825" s="131">
        <v>2016</v>
      </c>
      <c r="H1825" s="131">
        <v>0</v>
      </c>
      <c r="I1825" s="131">
        <v>1</v>
      </c>
      <c r="J1825" s="131">
        <v>1525449.01</v>
      </c>
      <c r="K1825" s="131">
        <v>0</v>
      </c>
      <c r="L1825" s="131">
        <v>341383.2</v>
      </c>
      <c r="M1825" s="131">
        <v>0</v>
      </c>
      <c r="N1825" s="131">
        <v>712025.01</v>
      </c>
      <c r="P1825">
        <f t="shared" si="85"/>
        <v>1525449.01</v>
      </c>
      <c r="Q1825">
        <f t="shared" si="86"/>
        <v>712025.01</v>
      </c>
    </row>
    <row r="1826" spans="1:17" x14ac:dyDescent="0.3">
      <c r="A1826" t="str">
        <f t="shared" si="84"/>
        <v>2016_4086</v>
      </c>
      <c r="C1826" s="131">
        <v>1825</v>
      </c>
      <c r="D1826" s="131">
        <v>4086</v>
      </c>
      <c r="E1826" s="131">
        <v>4086</v>
      </c>
      <c r="F1826" s="131" t="s">
        <v>791</v>
      </c>
      <c r="G1826" s="131">
        <v>2016</v>
      </c>
      <c r="H1826" s="131">
        <v>0</v>
      </c>
      <c r="I1826" s="131">
        <v>1</v>
      </c>
      <c r="J1826" s="131">
        <v>2106191.65</v>
      </c>
      <c r="K1826" s="131">
        <v>2647505.66</v>
      </c>
      <c r="L1826" s="131">
        <v>1404972.06</v>
      </c>
      <c r="M1826" s="131">
        <v>0</v>
      </c>
      <c r="N1826" s="131">
        <v>1185017.69</v>
      </c>
      <c r="P1826">
        <f t="shared" si="85"/>
        <v>4753697.3100000005</v>
      </c>
      <c r="Q1826">
        <f t="shared" si="86"/>
        <v>1185017.69</v>
      </c>
    </row>
    <row r="1827" spans="1:17" x14ac:dyDescent="0.3">
      <c r="A1827" t="str">
        <f t="shared" si="84"/>
        <v>2016_4104</v>
      </c>
      <c r="C1827" s="131">
        <v>1826</v>
      </c>
      <c r="D1827" s="131">
        <v>4104</v>
      </c>
      <c r="E1827" s="131">
        <v>4104</v>
      </c>
      <c r="F1827" s="131" t="s">
        <v>194</v>
      </c>
      <c r="G1827" s="131">
        <v>2016</v>
      </c>
      <c r="H1827" s="131">
        <v>0</v>
      </c>
      <c r="I1827" s="131">
        <v>1</v>
      </c>
      <c r="J1827" s="131">
        <v>12946138.35</v>
      </c>
      <c r="K1827" s="131">
        <v>2.4500000000000002</v>
      </c>
      <c r="L1827" s="131">
        <v>2549934.06</v>
      </c>
      <c r="M1827" s="131">
        <v>0</v>
      </c>
      <c r="N1827" s="131">
        <v>3581937.52</v>
      </c>
      <c r="P1827">
        <f t="shared" si="85"/>
        <v>12946140.799999999</v>
      </c>
      <c r="Q1827">
        <f t="shared" si="86"/>
        <v>3581937.52</v>
      </c>
    </row>
    <row r="1828" spans="1:17" x14ac:dyDescent="0.3">
      <c r="A1828" t="str">
        <f t="shared" si="84"/>
        <v>2016_4122</v>
      </c>
      <c r="C1828" s="131">
        <v>1827</v>
      </c>
      <c r="D1828" s="131">
        <v>4122</v>
      </c>
      <c r="E1828" s="131">
        <v>4122</v>
      </c>
      <c r="F1828" s="131" t="s">
        <v>195</v>
      </c>
      <c r="G1828" s="131">
        <v>2016</v>
      </c>
      <c r="H1828" s="131">
        <v>0</v>
      </c>
      <c r="I1828" s="131">
        <v>1</v>
      </c>
      <c r="J1828" s="131">
        <v>0</v>
      </c>
      <c r="K1828" s="131">
        <v>2705172.45</v>
      </c>
      <c r="L1828" s="131">
        <v>210306.64</v>
      </c>
      <c r="M1828" s="131">
        <v>0</v>
      </c>
      <c r="N1828" s="131">
        <v>1912127.76</v>
      </c>
      <c r="P1828">
        <f t="shared" si="85"/>
        <v>2705172.45</v>
      </c>
      <c r="Q1828">
        <f t="shared" si="86"/>
        <v>1912127.76</v>
      </c>
    </row>
    <row r="1829" spans="1:17" x14ac:dyDescent="0.3">
      <c r="A1829" t="str">
        <f t="shared" si="84"/>
        <v>2016_4131</v>
      </c>
      <c r="C1829" s="131">
        <v>1828</v>
      </c>
      <c r="D1829" s="131">
        <v>4131</v>
      </c>
      <c r="E1829" s="131">
        <v>4131</v>
      </c>
      <c r="F1829" s="131" t="s">
        <v>196</v>
      </c>
      <c r="G1829" s="131">
        <v>2016</v>
      </c>
      <c r="H1829" s="131">
        <v>0</v>
      </c>
      <c r="I1829" s="131">
        <v>1</v>
      </c>
      <c r="J1829" s="131">
        <v>44308.53</v>
      </c>
      <c r="K1829" s="131">
        <v>9433808.4700000007</v>
      </c>
      <c r="L1829" s="131">
        <v>572251.88</v>
      </c>
      <c r="M1829" s="131">
        <v>20955.87</v>
      </c>
      <c r="N1829" s="131">
        <v>5290459.04</v>
      </c>
      <c r="P1829">
        <f t="shared" si="85"/>
        <v>9478117</v>
      </c>
      <c r="Q1829">
        <f t="shared" si="86"/>
        <v>5311414.91</v>
      </c>
    </row>
    <row r="1830" spans="1:17" x14ac:dyDescent="0.3">
      <c r="A1830" t="str">
        <f t="shared" si="84"/>
        <v>2016_4203</v>
      </c>
      <c r="C1830" s="131">
        <v>1829</v>
      </c>
      <c r="D1830" s="131">
        <v>4203</v>
      </c>
      <c r="E1830" s="131">
        <v>4203</v>
      </c>
      <c r="F1830" s="131" t="s">
        <v>198</v>
      </c>
      <c r="G1830" s="131">
        <v>2016</v>
      </c>
      <c r="H1830" s="131">
        <v>0</v>
      </c>
      <c r="I1830" s="131">
        <v>1</v>
      </c>
      <c r="J1830" s="131">
        <v>1965863.28</v>
      </c>
      <c r="K1830" s="131">
        <v>0</v>
      </c>
      <c r="L1830" s="131">
        <v>370134.39</v>
      </c>
      <c r="M1830" s="131">
        <v>0</v>
      </c>
      <c r="N1830" s="131">
        <v>967558.13</v>
      </c>
      <c r="P1830">
        <f t="shared" si="85"/>
        <v>1965863.28</v>
      </c>
      <c r="Q1830">
        <f t="shared" si="86"/>
        <v>967558.13</v>
      </c>
    </row>
    <row r="1831" spans="1:17" x14ac:dyDescent="0.3">
      <c r="A1831" t="str">
        <f t="shared" si="84"/>
        <v>2016_4212</v>
      </c>
      <c r="C1831" s="131">
        <v>1830</v>
      </c>
      <c r="D1831" s="131">
        <v>4212</v>
      </c>
      <c r="E1831" s="131">
        <v>4212</v>
      </c>
      <c r="F1831" s="131" t="s">
        <v>199</v>
      </c>
      <c r="G1831" s="131">
        <v>2016</v>
      </c>
      <c r="H1831" s="131">
        <v>0</v>
      </c>
      <c r="I1831" s="131">
        <v>1</v>
      </c>
      <c r="J1831" s="131">
        <v>782216.31</v>
      </c>
      <c r="K1831" s="131">
        <v>0</v>
      </c>
      <c r="L1831" s="131">
        <v>84439.56</v>
      </c>
      <c r="M1831" s="131">
        <v>0</v>
      </c>
      <c r="N1831" s="131">
        <v>319865.43</v>
      </c>
      <c r="P1831">
        <f t="shared" si="85"/>
        <v>782216.31</v>
      </c>
      <c r="Q1831">
        <f t="shared" si="86"/>
        <v>319865.43</v>
      </c>
    </row>
    <row r="1832" spans="1:17" x14ac:dyDescent="0.3">
      <c r="A1832" t="str">
        <f t="shared" si="84"/>
        <v>2016_4271</v>
      </c>
      <c r="C1832" s="131">
        <v>1831</v>
      </c>
      <c r="D1832" s="131">
        <v>4271</v>
      </c>
      <c r="E1832" s="131">
        <v>4271</v>
      </c>
      <c r="F1832" s="131" t="s">
        <v>201</v>
      </c>
      <c r="G1832" s="131">
        <v>2016</v>
      </c>
      <c r="H1832" s="131">
        <v>0</v>
      </c>
      <c r="I1832" s="131">
        <v>1</v>
      </c>
      <c r="J1832" s="131">
        <v>3914161.76</v>
      </c>
      <c r="K1832" s="131">
        <v>0</v>
      </c>
      <c r="L1832" s="131">
        <v>184819.94</v>
      </c>
      <c r="M1832" s="131">
        <v>0</v>
      </c>
      <c r="N1832" s="131">
        <v>2321024.35</v>
      </c>
      <c r="P1832">
        <f t="shared" si="85"/>
        <v>3914161.76</v>
      </c>
      <c r="Q1832">
        <f t="shared" si="86"/>
        <v>2321024.35</v>
      </c>
    </row>
    <row r="1833" spans="1:17" x14ac:dyDescent="0.3">
      <c r="A1833" t="str">
        <f t="shared" si="84"/>
        <v>2016_4269</v>
      </c>
      <c r="C1833" s="131">
        <v>1832</v>
      </c>
      <c r="D1833" s="131">
        <v>4269</v>
      </c>
      <c r="E1833" s="131">
        <v>4269</v>
      </c>
      <c r="F1833" s="131" t="s">
        <v>200</v>
      </c>
      <c r="G1833" s="131">
        <v>2016</v>
      </c>
      <c r="H1833" s="131">
        <v>0</v>
      </c>
      <c r="I1833" s="131">
        <v>1</v>
      </c>
      <c r="J1833" s="131">
        <v>232662.84</v>
      </c>
      <c r="K1833" s="131">
        <v>1918102.75</v>
      </c>
      <c r="L1833" s="131">
        <v>42942.18</v>
      </c>
      <c r="M1833" s="131">
        <v>0</v>
      </c>
      <c r="N1833" s="131">
        <v>1614440.26</v>
      </c>
      <c r="P1833">
        <f t="shared" si="85"/>
        <v>2150765.59</v>
      </c>
      <c r="Q1833">
        <f t="shared" si="86"/>
        <v>1614440.26</v>
      </c>
    </row>
    <row r="1834" spans="1:17" x14ac:dyDescent="0.3">
      <c r="A1834" t="str">
        <f t="shared" si="84"/>
        <v>2016_4356</v>
      </c>
      <c r="C1834" s="131">
        <v>1833</v>
      </c>
      <c r="D1834" s="131">
        <v>4356</v>
      </c>
      <c r="E1834" s="131">
        <v>4356</v>
      </c>
      <c r="F1834" s="131" t="s">
        <v>202</v>
      </c>
      <c r="G1834" s="131">
        <v>2016</v>
      </c>
      <c r="H1834" s="131">
        <v>0</v>
      </c>
      <c r="I1834" s="131">
        <v>1</v>
      </c>
      <c r="J1834" s="131">
        <v>1312209.8400000001</v>
      </c>
      <c r="K1834" s="131">
        <v>2009153.47</v>
      </c>
      <c r="L1834" s="131">
        <v>170200.29</v>
      </c>
      <c r="M1834" s="131">
        <v>0</v>
      </c>
      <c r="N1834" s="131">
        <v>2259903.71</v>
      </c>
      <c r="P1834">
        <f t="shared" si="85"/>
        <v>3321363.31</v>
      </c>
      <c r="Q1834">
        <f t="shared" si="86"/>
        <v>2259903.71</v>
      </c>
    </row>
    <row r="1835" spans="1:17" x14ac:dyDescent="0.3">
      <c r="A1835" t="str">
        <f t="shared" si="84"/>
        <v>2016_4149</v>
      </c>
      <c r="C1835" s="131">
        <v>1834</v>
      </c>
      <c r="D1835" s="131">
        <v>4149</v>
      </c>
      <c r="E1835" s="131">
        <v>4149</v>
      </c>
      <c r="F1835" s="131" t="s">
        <v>792</v>
      </c>
      <c r="G1835" s="131">
        <v>2016</v>
      </c>
      <c r="H1835" s="131">
        <v>0</v>
      </c>
      <c r="I1835" s="131">
        <v>1</v>
      </c>
      <c r="J1835" s="131">
        <v>148788.28</v>
      </c>
      <c r="K1835" s="131">
        <v>4964427.4000000004</v>
      </c>
      <c r="L1835" s="131">
        <v>233931.47</v>
      </c>
      <c r="M1835" s="131">
        <v>0</v>
      </c>
      <c r="N1835" s="131">
        <v>3279380</v>
      </c>
      <c r="P1835">
        <f t="shared" si="85"/>
        <v>5113215.6800000006</v>
      </c>
      <c r="Q1835">
        <f t="shared" si="86"/>
        <v>3279380</v>
      </c>
    </row>
    <row r="1836" spans="1:17" x14ac:dyDescent="0.3">
      <c r="A1836" t="str">
        <f t="shared" si="84"/>
        <v>2016_4437</v>
      </c>
      <c r="C1836" s="131">
        <v>1835</v>
      </c>
      <c r="D1836" s="131">
        <v>4437</v>
      </c>
      <c r="E1836" s="131">
        <v>4437</v>
      </c>
      <c r="F1836" s="131" t="s">
        <v>204</v>
      </c>
      <c r="G1836" s="131">
        <v>2016</v>
      </c>
      <c r="H1836" s="131">
        <v>0</v>
      </c>
      <c r="I1836" s="131">
        <v>1</v>
      </c>
      <c r="J1836" s="131">
        <v>601867.87</v>
      </c>
      <c r="K1836" s="131">
        <v>354677.9</v>
      </c>
      <c r="L1836" s="131">
        <v>49690.16</v>
      </c>
      <c r="M1836" s="131">
        <v>0</v>
      </c>
      <c r="N1836" s="131">
        <v>368529.98</v>
      </c>
      <c r="P1836">
        <f t="shared" si="85"/>
        <v>956545.77</v>
      </c>
      <c r="Q1836">
        <f t="shared" si="86"/>
        <v>368529.98</v>
      </c>
    </row>
    <row r="1837" spans="1:17" x14ac:dyDescent="0.3">
      <c r="A1837" t="str">
        <f t="shared" si="84"/>
        <v>2016_4446</v>
      </c>
      <c r="C1837" s="131">
        <v>1836</v>
      </c>
      <c r="D1837" s="131">
        <v>4446</v>
      </c>
      <c r="E1837" s="131">
        <v>4446</v>
      </c>
      <c r="F1837" s="131" t="s">
        <v>205</v>
      </c>
      <c r="G1837" s="131">
        <v>2016</v>
      </c>
      <c r="H1837" s="131">
        <v>0</v>
      </c>
      <c r="I1837" s="131">
        <v>1</v>
      </c>
      <c r="J1837" s="131">
        <v>2952616.47</v>
      </c>
      <c r="K1837" s="131">
        <v>0</v>
      </c>
      <c r="L1837" s="131">
        <v>243733.89</v>
      </c>
      <c r="M1837" s="131">
        <v>0</v>
      </c>
      <c r="N1837" s="131">
        <v>1942780.12</v>
      </c>
      <c r="P1837">
        <f t="shared" si="85"/>
        <v>2952616.47</v>
      </c>
      <c r="Q1837">
        <f t="shared" si="86"/>
        <v>1942780.12</v>
      </c>
    </row>
    <row r="1838" spans="1:17" x14ac:dyDescent="0.3">
      <c r="A1838" t="str">
        <f t="shared" si="84"/>
        <v>2016_4491</v>
      </c>
      <c r="C1838" s="131">
        <v>1837</v>
      </c>
      <c r="D1838" s="131">
        <v>4491</v>
      </c>
      <c r="E1838" s="131">
        <v>4491</v>
      </c>
      <c r="F1838" s="131" t="s">
        <v>206</v>
      </c>
      <c r="G1838" s="131">
        <v>2016</v>
      </c>
      <c r="H1838" s="131">
        <v>0</v>
      </c>
      <c r="I1838" s="131">
        <v>1</v>
      </c>
      <c r="J1838" s="131">
        <v>817707.22</v>
      </c>
      <c r="K1838" s="131">
        <v>387.47</v>
      </c>
      <c r="L1838" s="131">
        <v>39636.300000000003</v>
      </c>
      <c r="M1838" s="131">
        <v>0</v>
      </c>
      <c r="N1838" s="131">
        <v>978218.05</v>
      </c>
      <c r="P1838">
        <f t="shared" si="85"/>
        <v>818094.69</v>
      </c>
      <c r="Q1838">
        <f t="shared" si="86"/>
        <v>978218.05</v>
      </c>
    </row>
    <row r="1839" spans="1:17" x14ac:dyDescent="0.3">
      <c r="A1839" t="str">
        <f t="shared" si="84"/>
        <v>2016_4505</v>
      </c>
      <c r="C1839" s="131">
        <v>1838</v>
      </c>
      <c r="D1839" s="131">
        <v>4505</v>
      </c>
      <c r="E1839" s="131">
        <v>4505</v>
      </c>
      <c r="F1839" s="131" t="s">
        <v>207</v>
      </c>
      <c r="G1839" s="131">
        <v>2016</v>
      </c>
      <c r="H1839" s="131">
        <v>0</v>
      </c>
      <c r="I1839" s="131">
        <v>1</v>
      </c>
      <c r="J1839" s="131">
        <v>591842.53</v>
      </c>
      <c r="K1839" s="131">
        <v>0</v>
      </c>
      <c r="L1839" s="131">
        <v>133149.39000000001</v>
      </c>
      <c r="M1839" s="131">
        <v>0</v>
      </c>
      <c r="N1839" s="131">
        <v>270381.83</v>
      </c>
      <c r="P1839">
        <f t="shared" si="85"/>
        <v>591842.53</v>
      </c>
      <c r="Q1839">
        <f t="shared" si="86"/>
        <v>270381.83</v>
      </c>
    </row>
    <row r="1840" spans="1:17" x14ac:dyDescent="0.3">
      <c r="A1840" t="str">
        <f t="shared" si="84"/>
        <v>2016_4509</v>
      </c>
      <c r="C1840" s="131">
        <v>1839</v>
      </c>
      <c r="D1840" s="131">
        <v>4509</v>
      </c>
      <c r="E1840" s="131">
        <v>4509</v>
      </c>
      <c r="F1840" s="131" t="s">
        <v>208</v>
      </c>
      <c r="G1840" s="131">
        <v>2016</v>
      </c>
      <c r="H1840" s="131">
        <v>0</v>
      </c>
      <c r="I1840" s="131">
        <v>1</v>
      </c>
      <c r="J1840" s="131">
        <v>187440.72</v>
      </c>
      <c r="K1840" s="131">
        <v>191155.35</v>
      </c>
      <c r="L1840" s="131">
        <v>0</v>
      </c>
      <c r="M1840" s="131">
        <v>0</v>
      </c>
      <c r="N1840" s="131">
        <v>401526.68</v>
      </c>
      <c r="P1840">
        <f t="shared" si="85"/>
        <v>378596.07</v>
      </c>
      <c r="Q1840">
        <f t="shared" si="86"/>
        <v>401526.68</v>
      </c>
    </row>
    <row r="1841" spans="1:17" x14ac:dyDescent="0.3">
      <c r="A1841" t="str">
        <f t="shared" si="84"/>
        <v>2016_4518</v>
      </c>
      <c r="C1841" s="131">
        <v>1840</v>
      </c>
      <c r="D1841" s="131">
        <v>4518</v>
      </c>
      <c r="E1841" s="131">
        <v>4518</v>
      </c>
      <c r="F1841" s="131" t="s">
        <v>209</v>
      </c>
      <c r="G1841" s="131">
        <v>2016</v>
      </c>
      <c r="H1841" s="131">
        <v>0</v>
      </c>
      <c r="I1841" s="131">
        <v>1</v>
      </c>
      <c r="J1841" s="131">
        <v>1301730.8799999999</v>
      </c>
      <c r="K1841" s="131">
        <v>11345.26</v>
      </c>
      <c r="L1841" s="131">
        <v>180852.87</v>
      </c>
      <c r="M1841" s="131">
        <v>0</v>
      </c>
      <c r="N1841" s="131">
        <v>935535.66</v>
      </c>
      <c r="P1841">
        <f t="shared" si="85"/>
        <v>1313076.1399999999</v>
      </c>
      <c r="Q1841">
        <f t="shared" si="86"/>
        <v>935535.66</v>
      </c>
    </row>
    <row r="1842" spans="1:17" x14ac:dyDescent="0.3">
      <c r="A1842" t="str">
        <f t="shared" si="84"/>
        <v>2016_4527</v>
      </c>
      <c r="C1842" s="131">
        <v>1841</v>
      </c>
      <c r="D1842" s="131">
        <v>4527</v>
      </c>
      <c r="E1842" s="131">
        <v>4527</v>
      </c>
      <c r="F1842" s="131" t="s">
        <v>210</v>
      </c>
      <c r="G1842" s="131">
        <v>2016</v>
      </c>
      <c r="H1842" s="131">
        <v>0</v>
      </c>
      <c r="I1842" s="131">
        <v>1</v>
      </c>
      <c r="J1842" s="131">
        <v>2471671.5499999998</v>
      </c>
      <c r="K1842" s="131">
        <v>0.01</v>
      </c>
      <c r="L1842" s="131">
        <v>260674.64</v>
      </c>
      <c r="M1842" s="131">
        <v>0</v>
      </c>
      <c r="N1842" s="131">
        <v>1756512.98</v>
      </c>
      <c r="P1842">
        <f t="shared" si="85"/>
        <v>2471671.5599999996</v>
      </c>
      <c r="Q1842">
        <f t="shared" si="86"/>
        <v>1756512.98</v>
      </c>
    </row>
    <row r="1843" spans="1:17" x14ac:dyDescent="0.3">
      <c r="A1843" t="str">
        <f t="shared" si="84"/>
        <v>2016_4536</v>
      </c>
      <c r="C1843" s="131">
        <v>1842</v>
      </c>
      <c r="D1843" s="131">
        <v>4536</v>
      </c>
      <c r="E1843" s="131">
        <v>4536</v>
      </c>
      <c r="F1843" s="131" t="s">
        <v>211</v>
      </c>
      <c r="G1843" s="131">
        <v>2016</v>
      </c>
      <c r="H1843" s="131">
        <v>0</v>
      </c>
      <c r="I1843" s="131">
        <v>1</v>
      </c>
      <c r="J1843" s="131">
        <v>6500779.0800000001</v>
      </c>
      <c r="K1843" s="131">
        <v>22381.21</v>
      </c>
      <c r="L1843" s="131">
        <v>733701.9</v>
      </c>
      <c r="M1843" s="131">
        <v>76162.350000000006</v>
      </c>
      <c r="N1843" s="131">
        <v>1634156.76</v>
      </c>
      <c r="P1843">
        <f t="shared" si="85"/>
        <v>6523160.29</v>
      </c>
      <c r="Q1843">
        <f t="shared" si="86"/>
        <v>1710319.11</v>
      </c>
    </row>
    <row r="1844" spans="1:17" x14ac:dyDescent="0.3">
      <c r="A1844" t="str">
        <f t="shared" si="84"/>
        <v>2016_4554</v>
      </c>
      <c r="C1844" s="131">
        <v>1843</v>
      </c>
      <c r="D1844" s="131">
        <v>4554</v>
      </c>
      <c r="E1844" s="131">
        <v>4554</v>
      </c>
      <c r="F1844" s="131" t="s">
        <v>212</v>
      </c>
      <c r="G1844" s="131">
        <v>2016</v>
      </c>
      <c r="H1844" s="131">
        <v>0</v>
      </c>
      <c r="I1844" s="131">
        <v>1</v>
      </c>
      <c r="J1844" s="131">
        <v>2679165.77</v>
      </c>
      <c r="K1844" s="131">
        <v>0</v>
      </c>
      <c r="L1844" s="131">
        <v>122896.74</v>
      </c>
      <c r="M1844" s="131">
        <v>0</v>
      </c>
      <c r="N1844" s="131">
        <v>1655647.69</v>
      </c>
      <c r="P1844">
        <f t="shared" si="85"/>
        <v>2679165.77</v>
      </c>
      <c r="Q1844">
        <f t="shared" si="86"/>
        <v>1655647.69</v>
      </c>
    </row>
    <row r="1845" spans="1:17" x14ac:dyDescent="0.3">
      <c r="A1845" t="str">
        <f t="shared" si="84"/>
        <v>2016_4572</v>
      </c>
      <c r="C1845" s="131">
        <v>1844</v>
      </c>
      <c r="D1845" s="131">
        <v>4572</v>
      </c>
      <c r="E1845" s="131">
        <v>4572</v>
      </c>
      <c r="F1845" s="131" t="s">
        <v>213</v>
      </c>
      <c r="G1845" s="131">
        <v>2016</v>
      </c>
      <c r="H1845" s="131">
        <v>0</v>
      </c>
      <c r="I1845" s="131">
        <v>1</v>
      </c>
      <c r="J1845" s="131">
        <v>1178828.3700000001</v>
      </c>
      <c r="K1845" s="131">
        <v>1091435.6299999999</v>
      </c>
      <c r="L1845" s="131">
        <v>216534.66</v>
      </c>
      <c r="M1845" s="131">
        <v>0</v>
      </c>
      <c r="N1845" s="131">
        <v>1857918.49</v>
      </c>
      <c r="P1845">
        <f t="shared" si="85"/>
        <v>2270264</v>
      </c>
      <c r="Q1845">
        <f t="shared" si="86"/>
        <v>1857918.49</v>
      </c>
    </row>
    <row r="1846" spans="1:17" x14ac:dyDescent="0.3">
      <c r="A1846" t="str">
        <f t="shared" si="84"/>
        <v>2016_4581</v>
      </c>
      <c r="C1846" s="131">
        <v>1845</v>
      </c>
      <c r="D1846" s="131">
        <v>4581</v>
      </c>
      <c r="E1846" s="131">
        <v>4581</v>
      </c>
      <c r="F1846" s="131" t="s">
        <v>214</v>
      </c>
      <c r="G1846" s="131">
        <v>2016</v>
      </c>
      <c r="H1846" s="131">
        <v>0</v>
      </c>
      <c r="I1846" s="131">
        <v>1</v>
      </c>
      <c r="J1846" s="131">
        <v>18019344.100000001</v>
      </c>
      <c r="K1846" s="131">
        <v>0</v>
      </c>
      <c r="L1846" s="131">
        <v>1327564.44</v>
      </c>
      <c r="M1846" s="131">
        <v>0</v>
      </c>
      <c r="N1846" s="131">
        <v>10518594.02</v>
      </c>
      <c r="P1846">
        <f t="shared" si="85"/>
        <v>18019344.100000001</v>
      </c>
      <c r="Q1846">
        <f t="shared" si="86"/>
        <v>10518594.02</v>
      </c>
    </row>
    <row r="1847" spans="1:17" x14ac:dyDescent="0.3">
      <c r="A1847" t="str">
        <f t="shared" si="84"/>
        <v>2016_4599</v>
      </c>
      <c r="C1847" s="131">
        <v>1846</v>
      </c>
      <c r="D1847" s="131">
        <v>4599</v>
      </c>
      <c r="E1847" s="131">
        <v>4599</v>
      </c>
      <c r="F1847" s="131" t="s">
        <v>215</v>
      </c>
      <c r="G1847" s="131">
        <v>2016</v>
      </c>
      <c r="H1847" s="131">
        <v>0</v>
      </c>
      <c r="I1847" s="131">
        <v>1</v>
      </c>
      <c r="J1847" s="131">
        <v>2107785.54</v>
      </c>
      <c r="K1847" s="131">
        <v>0</v>
      </c>
      <c r="L1847" s="131">
        <v>361388.85</v>
      </c>
      <c r="M1847" s="131">
        <v>0</v>
      </c>
      <c r="N1847" s="131">
        <v>1084083.19</v>
      </c>
      <c r="P1847">
        <f t="shared" si="85"/>
        <v>2107785.54</v>
      </c>
      <c r="Q1847">
        <f t="shared" si="86"/>
        <v>1084083.19</v>
      </c>
    </row>
    <row r="1848" spans="1:17" x14ac:dyDescent="0.3">
      <c r="A1848" t="str">
        <f t="shared" si="84"/>
        <v>2016_4617</v>
      </c>
      <c r="C1848" s="131">
        <v>1847</v>
      </c>
      <c r="D1848" s="131">
        <v>4617</v>
      </c>
      <c r="E1848" s="131">
        <v>4617</v>
      </c>
      <c r="F1848" s="131" t="s">
        <v>216</v>
      </c>
      <c r="G1848" s="131">
        <v>2016</v>
      </c>
      <c r="H1848" s="131">
        <v>0</v>
      </c>
      <c r="I1848" s="131">
        <v>1</v>
      </c>
      <c r="J1848" s="131">
        <v>1604851.51</v>
      </c>
      <c r="K1848" s="131">
        <v>2000897.93</v>
      </c>
      <c r="L1848" s="131">
        <v>381456.84</v>
      </c>
      <c r="M1848" s="131">
        <v>186303.01</v>
      </c>
      <c r="N1848" s="131">
        <v>1535632.52</v>
      </c>
      <c r="P1848">
        <f t="shared" si="85"/>
        <v>3605749.44</v>
      </c>
      <c r="Q1848">
        <f t="shared" si="86"/>
        <v>1721935.53</v>
      </c>
    </row>
    <row r="1849" spans="1:17" x14ac:dyDescent="0.3">
      <c r="A1849" t="str">
        <f t="shared" si="84"/>
        <v>2016_4662</v>
      </c>
      <c r="C1849" s="131">
        <v>1848</v>
      </c>
      <c r="D1849" s="131">
        <v>4662</v>
      </c>
      <c r="E1849" s="131">
        <v>4662</v>
      </c>
      <c r="F1849" s="131" t="s">
        <v>218</v>
      </c>
      <c r="G1849" s="131">
        <v>2016</v>
      </c>
      <c r="H1849" s="131">
        <v>0</v>
      </c>
      <c r="I1849" s="131">
        <v>1</v>
      </c>
      <c r="J1849" s="131">
        <v>859715.1</v>
      </c>
      <c r="K1849" s="131">
        <v>0</v>
      </c>
      <c r="L1849" s="131">
        <v>186250.2</v>
      </c>
      <c r="M1849" s="131">
        <v>7121.94</v>
      </c>
      <c r="N1849" s="131">
        <v>821633.83</v>
      </c>
      <c r="P1849">
        <f t="shared" si="85"/>
        <v>859715.1</v>
      </c>
      <c r="Q1849">
        <f t="shared" si="86"/>
        <v>828755.7699999999</v>
      </c>
    </row>
    <row r="1850" spans="1:17" x14ac:dyDescent="0.3">
      <c r="A1850" t="str">
        <f t="shared" si="84"/>
        <v>2016_4689</v>
      </c>
      <c r="C1850" s="131">
        <v>1849</v>
      </c>
      <c r="D1850" s="131">
        <v>4689</v>
      </c>
      <c r="E1850" s="131">
        <v>4689</v>
      </c>
      <c r="F1850" s="131" t="s">
        <v>219</v>
      </c>
      <c r="G1850" s="131">
        <v>2016</v>
      </c>
      <c r="H1850" s="131">
        <v>0</v>
      </c>
      <c r="I1850" s="131">
        <v>1</v>
      </c>
      <c r="J1850" s="131">
        <v>1091777.2</v>
      </c>
      <c r="K1850" s="131">
        <v>86667.69</v>
      </c>
      <c r="L1850" s="131">
        <v>42083.89</v>
      </c>
      <c r="M1850" s="131">
        <v>0</v>
      </c>
      <c r="N1850" s="131">
        <v>720350.5</v>
      </c>
      <c r="P1850">
        <f t="shared" si="85"/>
        <v>1178444.8899999999</v>
      </c>
      <c r="Q1850">
        <f t="shared" si="86"/>
        <v>720350.5</v>
      </c>
    </row>
    <row r="1851" spans="1:17" x14ac:dyDescent="0.3">
      <c r="A1851" t="str">
        <f t="shared" si="84"/>
        <v>2016_4644</v>
      </c>
      <c r="C1851" s="131">
        <v>1850</v>
      </c>
      <c r="D1851" s="131">
        <v>4644</v>
      </c>
      <c r="E1851" s="131">
        <v>4644</v>
      </c>
      <c r="F1851" s="131" t="s">
        <v>217</v>
      </c>
      <c r="G1851" s="131">
        <v>2016</v>
      </c>
      <c r="H1851" s="131">
        <v>0</v>
      </c>
      <c r="I1851" s="131">
        <v>1</v>
      </c>
      <c r="J1851" s="131">
        <v>1103050.03</v>
      </c>
      <c r="K1851" s="131">
        <v>0</v>
      </c>
      <c r="L1851" s="131">
        <v>401124.2</v>
      </c>
      <c r="M1851" s="131">
        <v>0</v>
      </c>
      <c r="N1851" s="131">
        <v>836233.11</v>
      </c>
      <c r="P1851">
        <f t="shared" si="85"/>
        <v>1103050.03</v>
      </c>
      <c r="Q1851">
        <f t="shared" si="86"/>
        <v>836233.11</v>
      </c>
    </row>
    <row r="1852" spans="1:17" x14ac:dyDescent="0.3">
      <c r="A1852" t="str">
        <f t="shared" si="84"/>
        <v>2016_4725</v>
      </c>
      <c r="C1852" s="131">
        <v>1851</v>
      </c>
      <c r="D1852" s="131">
        <v>4725</v>
      </c>
      <c r="E1852" s="131">
        <v>4725</v>
      </c>
      <c r="F1852" s="131" t="s">
        <v>220</v>
      </c>
      <c r="G1852" s="131">
        <v>2016</v>
      </c>
      <c r="H1852" s="131">
        <v>0</v>
      </c>
      <c r="I1852" s="131">
        <v>1</v>
      </c>
      <c r="J1852" s="131">
        <v>629717.06999999995</v>
      </c>
      <c r="K1852" s="131">
        <v>1151023.1399999999</v>
      </c>
      <c r="L1852" s="131">
        <v>774324.65</v>
      </c>
      <c r="M1852" s="131">
        <v>0</v>
      </c>
      <c r="N1852" s="131">
        <v>1051375.27</v>
      </c>
      <c r="P1852">
        <f t="shared" si="85"/>
        <v>1780740.21</v>
      </c>
      <c r="Q1852">
        <f t="shared" si="86"/>
        <v>1051375.27</v>
      </c>
    </row>
    <row r="1853" spans="1:17" x14ac:dyDescent="0.3">
      <c r="A1853" t="str">
        <f t="shared" si="84"/>
        <v>2016_2673</v>
      </c>
      <c r="C1853" s="131">
        <v>1852</v>
      </c>
      <c r="D1853" s="131">
        <v>2673</v>
      </c>
      <c r="E1853" s="131">
        <v>2673</v>
      </c>
      <c r="F1853" s="131" t="s">
        <v>141</v>
      </c>
      <c r="G1853" s="131">
        <v>2016</v>
      </c>
      <c r="H1853" s="131">
        <v>0</v>
      </c>
      <c r="I1853" s="131">
        <v>1</v>
      </c>
      <c r="J1853" s="131">
        <v>919870.44</v>
      </c>
      <c r="K1853" s="131">
        <v>2161106.75</v>
      </c>
      <c r="L1853" s="131">
        <v>201741.49</v>
      </c>
      <c r="M1853" s="131">
        <v>0</v>
      </c>
      <c r="N1853" s="131">
        <v>2448667.94</v>
      </c>
      <c r="P1853">
        <f t="shared" si="85"/>
        <v>3080977.19</v>
      </c>
      <c r="Q1853">
        <f t="shared" si="86"/>
        <v>2448667.94</v>
      </c>
    </row>
    <row r="1854" spans="1:17" x14ac:dyDescent="0.3">
      <c r="A1854" t="str">
        <f t="shared" si="84"/>
        <v>2016_153</v>
      </c>
      <c r="C1854" s="131">
        <v>1853</v>
      </c>
      <c r="D1854" s="131">
        <v>153</v>
      </c>
      <c r="E1854" s="131">
        <v>153</v>
      </c>
      <c r="F1854" s="131" t="s">
        <v>41</v>
      </c>
      <c r="G1854" s="131">
        <v>2016</v>
      </c>
      <c r="H1854" s="131">
        <v>0</v>
      </c>
      <c r="I1854" s="131">
        <v>1</v>
      </c>
      <c r="J1854" s="131">
        <v>416728.74</v>
      </c>
      <c r="K1854" s="131">
        <v>1202942.3899999999</v>
      </c>
      <c r="L1854" s="131">
        <v>390021.74</v>
      </c>
      <c r="M1854" s="131">
        <v>0</v>
      </c>
      <c r="N1854" s="131">
        <v>645209.46</v>
      </c>
      <c r="P1854">
        <f t="shared" si="85"/>
        <v>1619671.13</v>
      </c>
      <c r="Q1854">
        <f t="shared" si="86"/>
        <v>645209.46</v>
      </c>
    </row>
    <row r="1855" spans="1:17" x14ac:dyDescent="0.3">
      <c r="A1855" t="str">
        <f t="shared" si="84"/>
        <v>2016_3691</v>
      </c>
      <c r="C1855" s="131">
        <v>1854</v>
      </c>
      <c r="D1855" s="131">
        <v>3691</v>
      </c>
      <c r="E1855" s="131">
        <v>3691</v>
      </c>
      <c r="F1855" s="131" t="s">
        <v>180</v>
      </c>
      <c r="G1855" s="131">
        <v>2016</v>
      </c>
      <c r="H1855" s="131">
        <v>0</v>
      </c>
      <c r="I1855" s="131">
        <v>1</v>
      </c>
      <c r="J1855" s="131">
        <v>991958.73</v>
      </c>
      <c r="K1855" s="131">
        <v>30491.32</v>
      </c>
      <c r="L1855" s="131">
        <v>327091.03999999998</v>
      </c>
      <c r="M1855" s="131">
        <v>1320.22</v>
      </c>
      <c r="N1855" s="131">
        <v>549478.01</v>
      </c>
      <c r="P1855">
        <f t="shared" si="85"/>
        <v>1022450.0499999999</v>
      </c>
      <c r="Q1855">
        <f t="shared" si="86"/>
        <v>550798.23</v>
      </c>
    </row>
    <row r="1856" spans="1:17" x14ac:dyDescent="0.3">
      <c r="A1856" t="str">
        <f t="shared" si="84"/>
        <v>2016_4774</v>
      </c>
      <c r="C1856" s="131">
        <v>1855</v>
      </c>
      <c r="D1856" s="131">
        <v>4774</v>
      </c>
      <c r="E1856" s="131">
        <v>4774</v>
      </c>
      <c r="F1856" s="131" t="s">
        <v>817</v>
      </c>
      <c r="G1856" s="131">
        <v>2016</v>
      </c>
      <c r="H1856" s="131">
        <v>0</v>
      </c>
      <c r="I1856" s="131">
        <v>2</v>
      </c>
      <c r="J1856" s="131">
        <v>3529220.63</v>
      </c>
      <c r="K1856" s="131">
        <v>891684.01</v>
      </c>
      <c r="L1856" s="131">
        <v>627774.55000000005</v>
      </c>
      <c r="M1856" s="131">
        <v>178174.78</v>
      </c>
      <c r="N1856" s="131">
        <v>2113596.56</v>
      </c>
      <c r="P1856">
        <f t="shared" si="85"/>
        <v>4420904.6399999997</v>
      </c>
      <c r="Q1856">
        <f t="shared" si="86"/>
        <v>2291771.34</v>
      </c>
    </row>
    <row r="1857" spans="1:17" x14ac:dyDescent="0.3">
      <c r="A1857" t="str">
        <f t="shared" si="84"/>
        <v>2016_873</v>
      </c>
      <c r="C1857" s="131">
        <v>1856</v>
      </c>
      <c r="D1857" s="131">
        <v>873</v>
      </c>
      <c r="E1857" s="131">
        <v>873</v>
      </c>
      <c r="F1857" s="131" t="s">
        <v>67</v>
      </c>
      <c r="G1857" s="131">
        <v>2016</v>
      </c>
      <c r="H1857" s="131">
        <v>0</v>
      </c>
      <c r="I1857" s="131">
        <v>1</v>
      </c>
      <c r="J1857" s="131">
        <v>803.49</v>
      </c>
      <c r="K1857" s="131">
        <v>747103.07</v>
      </c>
      <c r="L1857" s="131">
        <v>36119.01</v>
      </c>
      <c r="M1857" s="131">
        <v>24596.83</v>
      </c>
      <c r="N1857" s="131">
        <v>141049.12</v>
      </c>
      <c r="P1857">
        <f t="shared" si="85"/>
        <v>747906.55999999994</v>
      </c>
      <c r="Q1857">
        <f t="shared" si="86"/>
        <v>165645.95000000001</v>
      </c>
    </row>
    <row r="1858" spans="1:17" x14ac:dyDescent="0.3">
      <c r="A1858" t="str">
        <f t="shared" ref="A1858:A1921" si="87">CONCATENATE(G1858,"_",D1858)</f>
        <v>2016_4778</v>
      </c>
      <c r="C1858" s="131">
        <v>1857</v>
      </c>
      <c r="D1858" s="131">
        <v>4778</v>
      </c>
      <c r="E1858" s="131">
        <v>4778</v>
      </c>
      <c r="F1858" s="131" t="s">
        <v>227</v>
      </c>
      <c r="G1858" s="131">
        <v>2016</v>
      </c>
      <c r="H1858" s="131">
        <v>0</v>
      </c>
      <c r="I1858" s="131">
        <v>1</v>
      </c>
      <c r="J1858" s="131">
        <v>880612.33</v>
      </c>
      <c r="K1858" s="131">
        <v>428715.52000000002</v>
      </c>
      <c r="L1858" s="131">
        <v>66265.919999999998</v>
      </c>
      <c r="M1858" s="131">
        <v>0</v>
      </c>
      <c r="N1858" s="131">
        <v>935566.64</v>
      </c>
      <c r="P1858">
        <f t="shared" si="85"/>
        <v>1309327.8500000001</v>
      </c>
      <c r="Q1858">
        <f t="shared" si="86"/>
        <v>935566.64</v>
      </c>
    </row>
    <row r="1859" spans="1:17" x14ac:dyDescent="0.3">
      <c r="A1859" t="str">
        <f t="shared" si="87"/>
        <v>2016_4777</v>
      </c>
      <c r="C1859" s="131">
        <v>1858</v>
      </c>
      <c r="D1859" s="131">
        <v>4777</v>
      </c>
      <c r="E1859" s="131">
        <v>4777</v>
      </c>
      <c r="F1859" s="131" t="s">
        <v>226</v>
      </c>
      <c r="G1859" s="131">
        <v>2016</v>
      </c>
      <c r="H1859" s="131">
        <v>0</v>
      </c>
      <c r="I1859" s="131">
        <v>1</v>
      </c>
      <c r="J1859" s="131">
        <v>3007526.4</v>
      </c>
      <c r="K1859" s="131">
        <v>0</v>
      </c>
      <c r="L1859" s="131">
        <v>159227.23000000001</v>
      </c>
      <c r="M1859" s="131">
        <v>0</v>
      </c>
      <c r="N1859" s="131">
        <v>2264369.67</v>
      </c>
      <c r="P1859">
        <f t="shared" ref="P1859:P1922" si="88">SUM(J1859:K1859)</f>
        <v>3007526.4</v>
      </c>
      <c r="Q1859">
        <f t="shared" ref="Q1859:Q1922" si="89">SUM(M1859:N1859)</f>
        <v>2264369.67</v>
      </c>
    </row>
    <row r="1860" spans="1:17" x14ac:dyDescent="0.3">
      <c r="A1860" t="str">
        <f t="shared" si="87"/>
        <v>2016_4776</v>
      </c>
      <c r="C1860" s="131">
        <v>1859</v>
      </c>
      <c r="D1860" s="131">
        <v>4776</v>
      </c>
      <c r="E1860" s="131">
        <v>4776</v>
      </c>
      <c r="F1860" s="131" t="s">
        <v>225</v>
      </c>
      <c r="G1860" s="131">
        <v>2016</v>
      </c>
      <c r="H1860" s="131">
        <v>0</v>
      </c>
      <c r="I1860" s="131">
        <v>1</v>
      </c>
      <c r="J1860" s="131">
        <v>66787.86</v>
      </c>
      <c r="K1860" s="131">
        <v>1431183.7</v>
      </c>
      <c r="L1860" s="131">
        <v>189834.55</v>
      </c>
      <c r="M1860" s="131">
        <v>0</v>
      </c>
      <c r="N1860" s="131">
        <v>901004.85</v>
      </c>
      <c r="P1860">
        <f t="shared" si="88"/>
        <v>1497971.56</v>
      </c>
      <c r="Q1860">
        <f t="shared" si="89"/>
        <v>901004.85</v>
      </c>
    </row>
    <row r="1861" spans="1:17" x14ac:dyDescent="0.3">
      <c r="A1861" t="str">
        <f t="shared" si="87"/>
        <v>2016_4779</v>
      </c>
      <c r="C1861" s="131">
        <v>1860</v>
      </c>
      <c r="D1861" s="131">
        <v>4779</v>
      </c>
      <c r="E1861" s="131">
        <v>4779</v>
      </c>
      <c r="F1861" s="131" t="s">
        <v>228</v>
      </c>
      <c r="G1861" s="131">
        <v>2016</v>
      </c>
      <c r="H1861" s="131">
        <v>0</v>
      </c>
      <c r="I1861" s="131">
        <v>1</v>
      </c>
      <c r="J1861" s="131">
        <v>5800901.5099999998</v>
      </c>
      <c r="K1861" s="131">
        <v>2663.34</v>
      </c>
      <c r="L1861" s="131">
        <v>516930.95</v>
      </c>
      <c r="M1861" s="131">
        <v>101169.08</v>
      </c>
      <c r="N1861" s="131">
        <v>4057793.8</v>
      </c>
      <c r="P1861">
        <f t="shared" si="88"/>
        <v>5803564.8499999996</v>
      </c>
      <c r="Q1861">
        <f t="shared" si="89"/>
        <v>4158962.88</v>
      </c>
    </row>
    <row r="1862" spans="1:17" x14ac:dyDescent="0.3">
      <c r="A1862" t="str">
        <f t="shared" si="87"/>
        <v>2016_4784</v>
      </c>
      <c r="C1862" s="131">
        <v>1861</v>
      </c>
      <c r="D1862" s="131">
        <v>4784</v>
      </c>
      <c r="E1862" s="131">
        <v>4784</v>
      </c>
      <c r="F1862" s="131" t="s">
        <v>229</v>
      </c>
      <c r="G1862" s="131">
        <v>2016</v>
      </c>
      <c r="H1862" s="131">
        <v>0</v>
      </c>
      <c r="I1862" s="131">
        <v>1</v>
      </c>
      <c r="J1862" s="131">
        <v>703449.28</v>
      </c>
      <c r="K1862" s="131">
        <v>7757090.7599999998</v>
      </c>
      <c r="L1862" s="131">
        <v>635401.77</v>
      </c>
      <c r="M1862" s="131">
        <v>215657.33</v>
      </c>
      <c r="N1862" s="131">
        <v>4480933.04</v>
      </c>
      <c r="P1862">
        <f t="shared" si="88"/>
        <v>8460540.0399999991</v>
      </c>
      <c r="Q1862">
        <f t="shared" si="89"/>
        <v>4696590.37</v>
      </c>
    </row>
    <row r="1863" spans="1:17" x14ac:dyDescent="0.3">
      <c r="A1863" t="str">
        <f t="shared" si="87"/>
        <v>2016_4785</v>
      </c>
      <c r="C1863" s="131">
        <v>1862</v>
      </c>
      <c r="D1863" s="131">
        <v>4785</v>
      </c>
      <c r="E1863" s="131">
        <v>4785</v>
      </c>
      <c r="F1863" s="131" t="s">
        <v>793</v>
      </c>
      <c r="G1863" s="131">
        <v>2016</v>
      </c>
      <c r="H1863" s="131">
        <v>0</v>
      </c>
      <c r="I1863" s="131">
        <v>1</v>
      </c>
      <c r="J1863" s="131">
        <v>222191.75</v>
      </c>
      <c r="K1863" s="131">
        <v>1437331.61</v>
      </c>
      <c r="L1863" s="131">
        <v>326117.17</v>
      </c>
      <c r="M1863" s="131">
        <v>0</v>
      </c>
      <c r="N1863" s="131">
        <v>890214.19</v>
      </c>
      <c r="P1863">
        <f t="shared" si="88"/>
        <v>1659523.36</v>
      </c>
      <c r="Q1863">
        <f t="shared" si="89"/>
        <v>890214.19</v>
      </c>
    </row>
    <row r="1864" spans="1:17" x14ac:dyDescent="0.3">
      <c r="A1864" t="str">
        <f t="shared" si="87"/>
        <v>2016_333</v>
      </c>
      <c r="C1864" s="131">
        <v>1863</v>
      </c>
      <c r="D1864" s="131">
        <v>333</v>
      </c>
      <c r="E1864" s="131">
        <v>333</v>
      </c>
      <c r="F1864" s="131" t="s">
        <v>357</v>
      </c>
      <c r="G1864" s="131">
        <v>2016</v>
      </c>
      <c r="H1864" s="131">
        <v>0</v>
      </c>
      <c r="I1864" s="131">
        <v>1</v>
      </c>
      <c r="J1864" s="131">
        <v>1977224.93</v>
      </c>
      <c r="K1864" s="131">
        <v>0</v>
      </c>
      <c r="L1864" s="131">
        <v>271463.90999999997</v>
      </c>
      <c r="M1864" s="131">
        <v>0</v>
      </c>
      <c r="N1864" s="131">
        <v>1313296.51</v>
      </c>
      <c r="P1864">
        <f t="shared" si="88"/>
        <v>1977224.93</v>
      </c>
      <c r="Q1864">
        <f t="shared" si="89"/>
        <v>1313296.51</v>
      </c>
    </row>
    <row r="1865" spans="1:17" x14ac:dyDescent="0.3">
      <c r="A1865" t="str">
        <f t="shared" si="87"/>
        <v>2016_4773</v>
      </c>
      <c r="C1865" s="131">
        <v>1864</v>
      </c>
      <c r="D1865" s="131">
        <v>4773</v>
      </c>
      <c r="E1865" s="131">
        <v>4773</v>
      </c>
      <c r="F1865" s="131" t="s">
        <v>222</v>
      </c>
      <c r="G1865" s="131">
        <v>2016</v>
      </c>
      <c r="H1865" s="131">
        <v>0</v>
      </c>
      <c r="I1865" s="131">
        <v>1</v>
      </c>
      <c r="J1865" s="131">
        <v>1437294.67</v>
      </c>
      <c r="K1865" s="131">
        <v>0</v>
      </c>
      <c r="L1865" s="131">
        <v>205582.04</v>
      </c>
      <c r="M1865" s="131">
        <v>0</v>
      </c>
      <c r="N1865" s="131">
        <v>817486.63</v>
      </c>
      <c r="P1865">
        <f t="shared" si="88"/>
        <v>1437294.67</v>
      </c>
      <c r="Q1865">
        <f t="shared" si="89"/>
        <v>817486.63</v>
      </c>
    </row>
    <row r="1866" spans="1:17" x14ac:dyDescent="0.3">
      <c r="A1866" t="str">
        <f t="shared" si="87"/>
        <v>2016_4788</v>
      </c>
      <c r="C1866" s="131">
        <v>1865</v>
      </c>
      <c r="D1866" s="131">
        <v>4788</v>
      </c>
      <c r="E1866" s="131">
        <v>4788</v>
      </c>
      <c r="F1866" s="131" t="s">
        <v>232</v>
      </c>
      <c r="G1866" s="131">
        <v>2016</v>
      </c>
      <c r="H1866" s="131">
        <v>0</v>
      </c>
      <c r="I1866" s="131">
        <v>1</v>
      </c>
      <c r="J1866" s="131">
        <v>1303313.3700000001</v>
      </c>
      <c r="K1866" s="131">
        <v>0</v>
      </c>
      <c r="L1866" s="131">
        <v>170748.79999999999</v>
      </c>
      <c r="M1866" s="131">
        <v>1169.25</v>
      </c>
      <c r="N1866" s="131">
        <v>620508.81000000006</v>
      </c>
      <c r="P1866">
        <f t="shared" si="88"/>
        <v>1303313.3700000001</v>
      </c>
      <c r="Q1866">
        <f t="shared" si="89"/>
        <v>621678.06000000006</v>
      </c>
    </row>
    <row r="1867" spans="1:17" x14ac:dyDescent="0.3">
      <c r="A1867" t="str">
        <f t="shared" si="87"/>
        <v>2016_4797</v>
      </c>
      <c r="C1867" s="131">
        <v>1866</v>
      </c>
      <c r="D1867" s="131">
        <v>4797</v>
      </c>
      <c r="E1867" s="131">
        <v>4797</v>
      </c>
      <c r="F1867" s="131" t="s">
        <v>233</v>
      </c>
      <c r="G1867" s="131">
        <v>2016</v>
      </c>
      <c r="H1867" s="131">
        <v>0</v>
      </c>
      <c r="I1867" s="131">
        <v>1</v>
      </c>
      <c r="J1867" s="131">
        <v>179932.69</v>
      </c>
      <c r="K1867" s="131">
        <v>9784922.9700000007</v>
      </c>
      <c r="L1867" s="131">
        <v>666944.51</v>
      </c>
      <c r="M1867" s="131">
        <v>163523.39000000001</v>
      </c>
      <c r="N1867" s="131">
        <v>4980636.38</v>
      </c>
      <c r="P1867">
        <f t="shared" si="88"/>
        <v>9964855.6600000001</v>
      </c>
      <c r="Q1867">
        <f t="shared" si="89"/>
        <v>5144159.7699999996</v>
      </c>
    </row>
    <row r="1868" spans="1:17" x14ac:dyDescent="0.3">
      <c r="A1868" t="str">
        <f t="shared" si="87"/>
        <v>2016_4860</v>
      </c>
      <c r="C1868" s="131">
        <v>1867</v>
      </c>
      <c r="D1868" s="131">
        <v>4860</v>
      </c>
      <c r="E1868" s="131">
        <v>4860</v>
      </c>
      <c r="F1868" s="131" t="s">
        <v>981</v>
      </c>
      <c r="G1868" s="131">
        <v>2016</v>
      </c>
      <c r="H1868" s="131">
        <v>0</v>
      </c>
      <c r="I1868" s="131">
        <v>2</v>
      </c>
      <c r="J1868" s="131">
        <v>2607895.31</v>
      </c>
      <c r="K1868" s="131">
        <v>1192223.93</v>
      </c>
      <c r="L1868" s="131">
        <v>354267.39</v>
      </c>
      <c r="M1868" s="131">
        <v>13666.88</v>
      </c>
      <c r="N1868" s="131">
        <v>2451570</v>
      </c>
      <c r="P1868">
        <f t="shared" si="88"/>
        <v>3800119.24</v>
      </c>
      <c r="Q1868">
        <f t="shared" si="89"/>
        <v>2465236.88</v>
      </c>
    </row>
    <row r="1869" spans="1:17" x14ac:dyDescent="0.3">
      <c r="A1869" t="str">
        <f t="shared" si="87"/>
        <v>2016_4869</v>
      </c>
      <c r="C1869" s="131">
        <v>1868</v>
      </c>
      <c r="D1869" s="131">
        <v>4869</v>
      </c>
      <c r="E1869" s="131">
        <v>4869</v>
      </c>
      <c r="F1869" s="131" t="s">
        <v>235</v>
      </c>
      <c r="G1869" s="131">
        <v>2016</v>
      </c>
      <c r="H1869" s="131">
        <v>0</v>
      </c>
      <c r="I1869" s="131">
        <v>1</v>
      </c>
      <c r="J1869" s="131">
        <v>6304720.3899999997</v>
      </c>
      <c r="K1869" s="131">
        <v>0</v>
      </c>
      <c r="L1869" s="131">
        <v>984204.88</v>
      </c>
      <c r="M1869" s="131">
        <v>0</v>
      </c>
      <c r="N1869" s="131">
        <v>3851692.32</v>
      </c>
      <c r="P1869">
        <f t="shared" si="88"/>
        <v>6304720.3899999997</v>
      </c>
      <c r="Q1869">
        <f t="shared" si="89"/>
        <v>3851692.32</v>
      </c>
    </row>
    <row r="1870" spans="1:17" x14ac:dyDescent="0.3">
      <c r="A1870" t="str">
        <f t="shared" si="87"/>
        <v>2016_4878</v>
      </c>
      <c r="C1870" s="131">
        <v>1869</v>
      </c>
      <c r="D1870" s="131">
        <v>4878</v>
      </c>
      <c r="E1870" s="131">
        <v>4878</v>
      </c>
      <c r="F1870" s="131" t="s">
        <v>236</v>
      </c>
      <c r="G1870" s="131">
        <v>2016</v>
      </c>
      <c r="H1870" s="131">
        <v>0</v>
      </c>
      <c r="I1870" s="131">
        <v>1</v>
      </c>
      <c r="J1870" s="131">
        <v>2661731.5</v>
      </c>
      <c r="K1870" s="131">
        <v>0</v>
      </c>
      <c r="L1870" s="131">
        <v>475262.37</v>
      </c>
      <c r="M1870" s="131">
        <v>22285.34</v>
      </c>
      <c r="N1870" s="131">
        <v>1559645.52</v>
      </c>
      <c r="P1870">
        <f t="shared" si="88"/>
        <v>2661731.5</v>
      </c>
      <c r="Q1870">
        <f t="shared" si="89"/>
        <v>1581930.86</v>
      </c>
    </row>
    <row r="1871" spans="1:17" x14ac:dyDescent="0.3">
      <c r="A1871" t="str">
        <f t="shared" si="87"/>
        <v>2016_4890</v>
      </c>
      <c r="C1871" s="131">
        <v>1870</v>
      </c>
      <c r="D1871" s="131">
        <v>4890</v>
      </c>
      <c r="E1871" s="131">
        <v>4890</v>
      </c>
      <c r="F1871" s="131" t="s">
        <v>237</v>
      </c>
      <c r="G1871" s="131">
        <v>2016</v>
      </c>
      <c r="H1871" s="131">
        <v>0</v>
      </c>
      <c r="I1871" s="131">
        <v>1</v>
      </c>
      <c r="J1871" s="131">
        <v>2336633.1800000002</v>
      </c>
      <c r="K1871" s="131">
        <v>0</v>
      </c>
      <c r="L1871" s="131">
        <v>383565.67</v>
      </c>
      <c r="M1871" s="131">
        <v>31198.79</v>
      </c>
      <c r="N1871" s="131">
        <v>801160.12</v>
      </c>
      <c r="P1871">
        <f t="shared" si="88"/>
        <v>2336633.1800000002</v>
      </c>
      <c r="Q1871">
        <f t="shared" si="89"/>
        <v>832358.91</v>
      </c>
    </row>
    <row r="1872" spans="1:17" x14ac:dyDescent="0.3">
      <c r="A1872" t="str">
        <f t="shared" si="87"/>
        <v>2016_4905</v>
      </c>
      <c r="C1872" s="131">
        <v>1871</v>
      </c>
      <c r="D1872" s="131">
        <v>4905</v>
      </c>
      <c r="E1872" s="131">
        <v>4905</v>
      </c>
      <c r="F1872" s="131" t="s">
        <v>794</v>
      </c>
      <c r="G1872" s="131">
        <v>2016</v>
      </c>
      <c r="H1872" s="131">
        <v>0</v>
      </c>
      <c r="I1872" s="131">
        <v>1</v>
      </c>
      <c r="J1872" s="131">
        <v>500293.79</v>
      </c>
      <c r="K1872" s="131">
        <v>0</v>
      </c>
      <c r="L1872" s="131">
        <v>119764.78</v>
      </c>
      <c r="M1872" s="131">
        <v>0</v>
      </c>
      <c r="N1872" s="131">
        <v>-2772.1</v>
      </c>
      <c r="P1872">
        <f t="shared" si="88"/>
        <v>500293.79</v>
      </c>
      <c r="Q1872">
        <f t="shared" si="89"/>
        <v>-2772.1</v>
      </c>
    </row>
    <row r="1873" spans="1:17" x14ac:dyDescent="0.3">
      <c r="A1873" t="str">
        <f t="shared" si="87"/>
        <v>2016_4978</v>
      </c>
      <c r="C1873" s="131">
        <v>1872</v>
      </c>
      <c r="D1873" s="131">
        <v>4978</v>
      </c>
      <c r="E1873" s="131">
        <v>4978</v>
      </c>
      <c r="F1873" s="131" t="s">
        <v>238</v>
      </c>
      <c r="G1873" s="131">
        <v>2016</v>
      </c>
      <c r="H1873" s="131">
        <v>0</v>
      </c>
      <c r="I1873" s="131">
        <v>1</v>
      </c>
      <c r="J1873" s="131">
        <v>384813.31</v>
      </c>
      <c r="K1873" s="131">
        <v>0</v>
      </c>
      <c r="L1873" s="131">
        <v>87594.48</v>
      </c>
      <c r="M1873" s="131">
        <v>0</v>
      </c>
      <c r="N1873" s="131">
        <v>129932.51</v>
      </c>
      <c r="P1873">
        <f t="shared" si="88"/>
        <v>384813.31</v>
      </c>
      <c r="Q1873">
        <f t="shared" si="89"/>
        <v>129932.51</v>
      </c>
    </row>
    <row r="1874" spans="1:17" x14ac:dyDescent="0.3">
      <c r="A1874" t="str">
        <f t="shared" si="87"/>
        <v>2016_4995</v>
      </c>
      <c r="C1874" s="131">
        <v>1873</v>
      </c>
      <c r="D1874" s="131">
        <v>4995</v>
      </c>
      <c r="E1874" s="131">
        <v>4995</v>
      </c>
      <c r="F1874" s="131" t="s">
        <v>239</v>
      </c>
      <c r="G1874" s="131">
        <v>2016</v>
      </c>
      <c r="H1874" s="131">
        <v>0</v>
      </c>
      <c r="I1874" s="131">
        <v>1</v>
      </c>
      <c r="J1874" s="131">
        <v>3169515.29</v>
      </c>
      <c r="K1874" s="131">
        <v>0</v>
      </c>
      <c r="L1874" s="131">
        <v>408016.92</v>
      </c>
      <c r="M1874" s="131">
        <v>81913.009999999995</v>
      </c>
      <c r="N1874" s="131">
        <v>1492011</v>
      </c>
      <c r="P1874">
        <f t="shared" si="88"/>
        <v>3169515.29</v>
      </c>
      <c r="Q1874">
        <f t="shared" si="89"/>
        <v>1573924.01</v>
      </c>
    </row>
    <row r="1875" spans="1:17" x14ac:dyDescent="0.3">
      <c r="A1875" t="str">
        <f t="shared" si="87"/>
        <v>2016_5013</v>
      </c>
      <c r="C1875" s="131">
        <v>1874</v>
      </c>
      <c r="D1875" s="131">
        <v>5013</v>
      </c>
      <c r="E1875" s="131">
        <v>5013</v>
      </c>
      <c r="F1875" s="131" t="s">
        <v>240</v>
      </c>
      <c r="G1875" s="131">
        <v>2016</v>
      </c>
      <c r="H1875" s="131">
        <v>0</v>
      </c>
      <c r="I1875" s="131">
        <v>1</v>
      </c>
      <c r="J1875" s="131">
        <v>5455455.6299999999</v>
      </c>
      <c r="K1875" s="131">
        <v>0</v>
      </c>
      <c r="L1875" s="131">
        <v>403485.58</v>
      </c>
      <c r="M1875" s="131">
        <v>0</v>
      </c>
      <c r="N1875" s="131">
        <v>2291615.08</v>
      </c>
      <c r="P1875">
        <f t="shared" si="88"/>
        <v>5455455.6299999999</v>
      </c>
      <c r="Q1875">
        <f t="shared" si="89"/>
        <v>2291615.08</v>
      </c>
    </row>
    <row r="1876" spans="1:17" x14ac:dyDescent="0.3">
      <c r="A1876" t="str">
        <f t="shared" si="87"/>
        <v>2016_5049</v>
      </c>
      <c r="C1876" s="131">
        <v>1875</v>
      </c>
      <c r="D1876" s="131">
        <v>5049</v>
      </c>
      <c r="E1876" s="131">
        <v>5049</v>
      </c>
      <c r="F1876" s="131" t="s">
        <v>241</v>
      </c>
      <c r="G1876" s="131">
        <v>2016</v>
      </c>
      <c r="H1876" s="131">
        <v>0</v>
      </c>
      <c r="I1876" s="131">
        <v>1</v>
      </c>
      <c r="J1876" s="131">
        <v>13371535.869999999</v>
      </c>
      <c r="K1876" s="131">
        <v>0</v>
      </c>
      <c r="L1876" s="131">
        <v>1246227.01</v>
      </c>
      <c r="M1876" s="131">
        <v>0</v>
      </c>
      <c r="N1876" s="131">
        <v>6968072.0099999998</v>
      </c>
      <c r="P1876">
        <f t="shared" si="88"/>
        <v>13371535.869999999</v>
      </c>
      <c r="Q1876">
        <f t="shared" si="89"/>
        <v>6968072.0099999998</v>
      </c>
    </row>
    <row r="1877" spans="1:17" x14ac:dyDescent="0.3">
      <c r="A1877" t="str">
        <f t="shared" si="87"/>
        <v>2016_5319</v>
      </c>
      <c r="C1877" s="131">
        <v>1876</v>
      </c>
      <c r="D1877" s="131">
        <v>5319</v>
      </c>
      <c r="E1877" s="131">
        <v>5160</v>
      </c>
      <c r="F1877" s="131" t="s">
        <v>18</v>
      </c>
      <c r="G1877" s="131">
        <v>2016</v>
      </c>
      <c r="H1877" s="131">
        <v>0</v>
      </c>
      <c r="I1877" s="131">
        <v>1</v>
      </c>
      <c r="J1877" s="131">
        <v>491886.76</v>
      </c>
      <c r="K1877" s="131">
        <v>1273597.71</v>
      </c>
      <c r="L1877" s="131">
        <v>286285.08</v>
      </c>
      <c r="M1877" s="131">
        <v>140246.67000000001</v>
      </c>
      <c r="N1877" s="131">
        <v>1431300.66</v>
      </c>
      <c r="P1877">
        <f t="shared" si="88"/>
        <v>1765484.47</v>
      </c>
      <c r="Q1877">
        <f t="shared" si="89"/>
        <v>1571547.3299999998</v>
      </c>
    </row>
    <row r="1878" spans="1:17" x14ac:dyDescent="0.3">
      <c r="A1878" t="str">
        <f t="shared" si="87"/>
        <v>2016_5121</v>
      </c>
      <c r="C1878" s="131">
        <v>1877</v>
      </c>
      <c r="D1878" s="131">
        <v>5121</v>
      </c>
      <c r="E1878" s="131">
        <v>5121</v>
      </c>
      <c r="F1878" s="131" t="s">
        <v>242</v>
      </c>
      <c r="G1878" s="131">
        <v>2016</v>
      </c>
      <c r="H1878" s="131">
        <v>0</v>
      </c>
      <c r="I1878" s="131">
        <v>1</v>
      </c>
      <c r="J1878" s="131">
        <v>2085510.99</v>
      </c>
      <c r="K1878" s="131">
        <v>0</v>
      </c>
      <c r="L1878" s="131">
        <v>86612.3</v>
      </c>
      <c r="M1878" s="131">
        <v>0</v>
      </c>
      <c r="N1878" s="131">
        <v>1183737.48</v>
      </c>
      <c r="P1878">
        <f t="shared" si="88"/>
        <v>2085510.99</v>
      </c>
      <c r="Q1878">
        <f t="shared" si="89"/>
        <v>1183737.48</v>
      </c>
    </row>
    <row r="1879" spans="1:17" x14ac:dyDescent="0.3">
      <c r="A1879" t="str">
        <f t="shared" si="87"/>
        <v>2016_5139</v>
      </c>
      <c r="C1879" s="131">
        <v>1878</v>
      </c>
      <c r="D1879" s="131">
        <v>5139</v>
      </c>
      <c r="E1879" s="131">
        <v>5139</v>
      </c>
      <c r="F1879" s="131" t="s">
        <v>243</v>
      </c>
      <c r="G1879" s="131">
        <v>2016</v>
      </c>
      <c r="H1879" s="131">
        <v>0</v>
      </c>
      <c r="I1879" s="131">
        <v>1</v>
      </c>
      <c r="J1879" s="131">
        <v>689406.95</v>
      </c>
      <c r="K1879" s="131">
        <v>0</v>
      </c>
      <c r="L1879" s="131">
        <v>52769.279999999999</v>
      </c>
      <c r="M1879" s="131">
        <v>0</v>
      </c>
      <c r="N1879" s="131">
        <v>493360.18</v>
      </c>
      <c r="P1879">
        <f t="shared" si="88"/>
        <v>689406.95</v>
      </c>
      <c r="Q1879">
        <f t="shared" si="89"/>
        <v>493360.18</v>
      </c>
    </row>
    <row r="1880" spans="1:17" x14ac:dyDescent="0.3">
      <c r="A1880" t="str">
        <f t="shared" si="87"/>
        <v>2016_5163</v>
      </c>
      <c r="C1880" s="131">
        <v>1879</v>
      </c>
      <c r="D1880" s="131">
        <v>5163</v>
      </c>
      <c r="E1880" s="131">
        <v>5163</v>
      </c>
      <c r="F1880" s="131" t="s">
        <v>244</v>
      </c>
      <c r="G1880" s="131">
        <v>2016</v>
      </c>
      <c r="H1880" s="131">
        <v>0</v>
      </c>
      <c r="I1880" s="131">
        <v>1</v>
      </c>
      <c r="J1880" s="131">
        <v>1361682.51</v>
      </c>
      <c r="K1880" s="131">
        <v>0</v>
      </c>
      <c r="L1880" s="131">
        <v>368883.71</v>
      </c>
      <c r="M1880" s="131">
        <v>0</v>
      </c>
      <c r="N1880" s="131">
        <v>1182975.04</v>
      </c>
      <c r="P1880">
        <f t="shared" si="88"/>
        <v>1361682.51</v>
      </c>
      <c r="Q1880">
        <f t="shared" si="89"/>
        <v>1182975.04</v>
      </c>
    </row>
    <row r="1881" spans="1:17" x14ac:dyDescent="0.3">
      <c r="A1881" t="str">
        <f t="shared" si="87"/>
        <v>2016_5166</v>
      </c>
      <c r="C1881" s="131">
        <v>1880</v>
      </c>
      <c r="D1881" s="131">
        <v>5166</v>
      </c>
      <c r="E1881" s="131">
        <v>5166</v>
      </c>
      <c r="F1881" s="131" t="s">
        <v>245</v>
      </c>
      <c r="G1881" s="131">
        <v>2016</v>
      </c>
      <c r="H1881" s="131">
        <v>0</v>
      </c>
      <c r="I1881" s="131">
        <v>1</v>
      </c>
      <c r="J1881" s="131">
        <v>3749202.86</v>
      </c>
      <c r="K1881" s="131">
        <v>0</v>
      </c>
      <c r="L1881" s="131">
        <v>615736.41</v>
      </c>
      <c r="M1881" s="131">
        <v>0</v>
      </c>
      <c r="N1881" s="131">
        <v>1890074.22</v>
      </c>
      <c r="P1881">
        <f t="shared" si="88"/>
        <v>3749202.86</v>
      </c>
      <c r="Q1881">
        <f t="shared" si="89"/>
        <v>1890074.22</v>
      </c>
    </row>
    <row r="1882" spans="1:17" x14ac:dyDescent="0.3">
      <c r="A1882" t="str">
        <f t="shared" si="87"/>
        <v>2016_5184</v>
      </c>
      <c r="C1882" s="131">
        <v>1881</v>
      </c>
      <c r="D1882" s="131">
        <v>5184</v>
      </c>
      <c r="E1882" s="131">
        <v>5184</v>
      </c>
      <c r="F1882" s="131" t="s">
        <v>246</v>
      </c>
      <c r="G1882" s="131">
        <v>2016</v>
      </c>
      <c r="H1882" s="131">
        <v>0</v>
      </c>
      <c r="I1882" s="131">
        <v>1</v>
      </c>
      <c r="J1882" s="131">
        <v>3455899.47</v>
      </c>
      <c r="K1882" s="131">
        <v>1000369.34</v>
      </c>
      <c r="L1882" s="131">
        <v>418643.07</v>
      </c>
      <c r="M1882" s="131">
        <v>15096.3</v>
      </c>
      <c r="N1882" s="131">
        <v>2164395.23</v>
      </c>
      <c r="P1882">
        <f t="shared" si="88"/>
        <v>4456268.8100000005</v>
      </c>
      <c r="Q1882">
        <f t="shared" si="89"/>
        <v>2179491.5299999998</v>
      </c>
    </row>
    <row r="1883" spans="1:17" x14ac:dyDescent="0.3">
      <c r="A1883" t="str">
        <f t="shared" si="87"/>
        <v>2016_5250</v>
      </c>
      <c r="C1883" s="131">
        <v>1882</v>
      </c>
      <c r="D1883" s="131">
        <v>5250</v>
      </c>
      <c r="E1883" s="131">
        <v>5250</v>
      </c>
      <c r="F1883" s="131" t="s">
        <v>247</v>
      </c>
      <c r="G1883" s="131">
        <v>2016</v>
      </c>
      <c r="H1883" s="131">
        <v>0</v>
      </c>
      <c r="I1883" s="131">
        <v>1</v>
      </c>
      <c r="J1883" s="131">
        <v>10385972.66</v>
      </c>
      <c r="K1883" s="131">
        <v>0</v>
      </c>
      <c r="L1883" s="131">
        <v>600523.07999999996</v>
      </c>
      <c r="M1883" s="131">
        <v>2040641.97</v>
      </c>
      <c r="N1883" s="131">
        <v>3087363.45</v>
      </c>
      <c r="P1883">
        <f t="shared" si="88"/>
        <v>10385972.66</v>
      </c>
      <c r="Q1883">
        <f t="shared" si="89"/>
        <v>5128005.42</v>
      </c>
    </row>
    <row r="1884" spans="1:17" x14ac:dyDescent="0.3">
      <c r="A1884" t="str">
        <f t="shared" si="87"/>
        <v>2016_5256</v>
      </c>
      <c r="C1884" s="131">
        <v>1883</v>
      </c>
      <c r="D1884" s="131">
        <v>5256</v>
      </c>
      <c r="E1884" s="131">
        <v>5256</v>
      </c>
      <c r="F1884" s="131" t="s">
        <v>248</v>
      </c>
      <c r="G1884" s="131">
        <v>2016</v>
      </c>
      <c r="H1884" s="131">
        <v>0</v>
      </c>
      <c r="I1884" s="131">
        <v>1</v>
      </c>
      <c r="J1884" s="131">
        <v>961843.86</v>
      </c>
      <c r="K1884" s="131">
        <v>0</v>
      </c>
      <c r="L1884" s="131">
        <v>8136.92</v>
      </c>
      <c r="M1884" s="131">
        <v>0</v>
      </c>
      <c r="N1884" s="131">
        <v>273437</v>
      </c>
      <c r="P1884">
        <f t="shared" si="88"/>
        <v>961843.86</v>
      </c>
      <c r="Q1884">
        <f t="shared" si="89"/>
        <v>273437</v>
      </c>
    </row>
    <row r="1885" spans="1:17" x14ac:dyDescent="0.3">
      <c r="A1885" t="str">
        <f t="shared" si="87"/>
        <v>2016_5283</v>
      </c>
      <c r="C1885" s="131">
        <v>1884</v>
      </c>
      <c r="D1885" s="131">
        <v>5283</v>
      </c>
      <c r="E1885" s="131">
        <v>5283</v>
      </c>
      <c r="F1885" s="131" t="s">
        <v>249</v>
      </c>
      <c r="G1885" s="131">
        <v>2016</v>
      </c>
      <c r="H1885" s="131">
        <v>0</v>
      </c>
      <c r="I1885" s="131">
        <v>1</v>
      </c>
      <c r="J1885" s="131">
        <v>1385464.01</v>
      </c>
      <c r="K1885" s="131">
        <v>706521.63</v>
      </c>
      <c r="L1885" s="131">
        <v>44676.92</v>
      </c>
      <c r="M1885" s="131">
        <v>0</v>
      </c>
      <c r="N1885" s="131">
        <v>2065033.81</v>
      </c>
      <c r="P1885">
        <f t="shared" si="88"/>
        <v>2091985.6400000001</v>
      </c>
      <c r="Q1885">
        <f t="shared" si="89"/>
        <v>2065033.81</v>
      </c>
    </row>
    <row r="1886" spans="1:17" x14ac:dyDescent="0.3">
      <c r="A1886" t="str">
        <f t="shared" si="87"/>
        <v>2016_5310</v>
      </c>
      <c r="C1886" s="131">
        <v>1885</v>
      </c>
      <c r="D1886" s="131">
        <v>5310</v>
      </c>
      <c r="E1886" s="131">
        <v>5310</v>
      </c>
      <c r="F1886" s="131" t="s">
        <v>250</v>
      </c>
      <c r="G1886" s="131">
        <v>2016</v>
      </c>
      <c r="H1886" s="131">
        <v>0</v>
      </c>
      <c r="I1886" s="131">
        <v>1</v>
      </c>
      <c r="J1886" s="131">
        <v>3159989.88</v>
      </c>
      <c r="K1886" s="131">
        <v>0</v>
      </c>
      <c r="L1886" s="131">
        <v>1028565.91</v>
      </c>
      <c r="M1886" s="131">
        <v>0</v>
      </c>
      <c r="N1886" s="131">
        <v>1277650.98</v>
      </c>
      <c r="P1886">
        <f t="shared" si="88"/>
        <v>3159989.88</v>
      </c>
      <c r="Q1886">
        <f t="shared" si="89"/>
        <v>1277650.98</v>
      </c>
    </row>
    <row r="1887" spans="1:17" x14ac:dyDescent="0.3">
      <c r="A1887" t="str">
        <f t="shared" si="87"/>
        <v>2016_5323</v>
      </c>
      <c r="C1887" s="131">
        <v>1886</v>
      </c>
      <c r="D1887" s="131">
        <v>5323</v>
      </c>
      <c r="E1887" s="131">
        <v>5325</v>
      </c>
      <c r="F1887" s="131" t="s">
        <v>251</v>
      </c>
      <c r="G1887" s="131">
        <v>2016</v>
      </c>
      <c r="H1887" s="131">
        <v>0</v>
      </c>
      <c r="I1887" s="131">
        <v>1</v>
      </c>
      <c r="J1887" s="131">
        <v>3091027.83</v>
      </c>
      <c r="K1887" s="131">
        <v>0</v>
      </c>
      <c r="L1887" s="131">
        <v>177183.63</v>
      </c>
      <c r="M1887" s="131">
        <v>0</v>
      </c>
      <c r="N1887" s="131">
        <v>2348786.8199999998</v>
      </c>
      <c r="P1887">
        <f t="shared" si="88"/>
        <v>3091027.83</v>
      </c>
      <c r="Q1887">
        <f t="shared" si="89"/>
        <v>2348786.8199999998</v>
      </c>
    </row>
    <row r="1888" spans="1:17" x14ac:dyDescent="0.3">
      <c r="A1888" t="str">
        <f t="shared" si="87"/>
        <v>2016_5463</v>
      </c>
      <c r="C1888" s="131">
        <v>1887</v>
      </c>
      <c r="D1888" s="131">
        <v>5463</v>
      </c>
      <c r="E1888" s="131">
        <v>5463</v>
      </c>
      <c r="F1888" s="131" t="s">
        <v>253</v>
      </c>
      <c r="G1888" s="131">
        <v>2016</v>
      </c>
      <c r="H1888" s="131">
        <v>0</v>
      </c>
      <c r="I1888" s="131">
        <v>1</v>
      </c>
      <c r="J1888" s="131">
        <v>3359101.81</v>
      </c>
      <c r="K1888" s="131">
        <v>0</v>
      </c>
      <c r="L1888" s="131">
        <v>383278.14</v>
      </c>
      <c r="M1888" s="131">
        <v>167961.85</v>
      </c>
      <c r="N1888" s="131">
        <v>1591401.66</v>
      </c>
      <c r="P1888">
        <f t="shared" si="88"/>
        <v>3359101.81</v>
      </c>
      <c r="Q1888">
        <f t="shared" si="89"/>
        <v>1759363.51</v>
      </c>
    </row>
    <row r="1889" spans="1:17" x14ac:dyDescent="0.3">
      <c r="A1889" t="str">
        <f t="shared" si="87"/>
        <v>2016_5486</v>
      </c>
      <c r="C1889" s="131">
        <v>1888</v>
      </c>
      <c r="D1889" s="131">
        <v>5486</v>
      </c>
      <c r="E1889" s="131">
        <v>5486</v>
      </c>
      <c r="F1889" s="131" t="s">
        <v>254</v>
      </c>
      <c r="G1889" s="131">
        <v>2016</v>
      </c>
      <c r="H1889" s="131">
        <v>0</v>
      </c>
      <c r="I1889" s="131">
        <v>1</v>
      </c>
      <c r="J1889" s="131">
        <v>1841591.4</v>
      </c>
      <c r="K1889" s="131">
        <v>0</v>
      </c>
      <c r="L1889" s="131">
        <v>0</v>
      </c>
      <c r="M1889" s="131">
        <v>0</v>
      </c>
      <c r="N1889" s="131">
        <v>1631495.1</v>
      </c>
      <c r="P1889">
        <f t="shared" si="88"/>
        <v>1841591.4</v>
      </c>
      <c r="Q1889">
        <f t="shared" si="89"/>
        <v>1631495.1</v>
      </c>
    </row>
    <row r="1890" spans="1:17" x14ac:dyDescent="0.3">
      <c r="A1890" t="str">
        <f t="shared" si="87"/>
        <v>2016_5508</v>
      </c>
      <c r="C1890" s="131">
        <v>1889</v>
      </c>
      <c r="D1890" s="131">
        <v>5508</v>
      </c>
      <c r="E1890" s="131">
        <v>5508</v>
      </c>
      <c r="F1890" s="131" t="s">
        <v>255</v>
      </c>
      <c r="G1890" s="131">
        <v>2016</v>
      </c>
      <c r="H1890" s="131">
        <v>0</v>
      </c>
      <c r="I1890" s="131">
        <v>1</v>
      </c>
      <c r="J1890" s="131">
        <v>1055194.55</v>
      </c>
      <c r="K1890" s="131">
        <v>417291.51</v>
      </c>
      <c r="L1890" s="131">
        <v>118802.88</v>
      </c>
      <c r="M1890" s="131">
        <v>0</v>
      </c>
      <c r="N1890" s="131">
        <v>1048029.95</v>
      </c>
      <c r="P1890">
        <f t="shared" si="88"/>
        <v>1472486.06</v>
      </c>
      <c r="Q1890">
        <f t="shared" si="89"/>
        <v>1048029.95</v>
      </c>
    </row>
    <row r="1891" spans="1:17" x14ac:dyDescent="0.3">
      <c r="A1891" t="str">
        <f t="shared" si="87"/>
        <v>2016_1975</v>
      </c>
      <c r="C1891" s="131">
        <v>1890</v>
      </c>
      <c r="D1891" s="131">
        <v>1975</v>
      </c>
      <c r="E1891" s="131">
        <v>1975</v>
      </c>
      <c r="F1891" s="131" t="s">
        <v>121</v>
      </c>
      <c r="G1891" s="131">
        <v>2016</v>
      </c>
      <c r="H1891" s="131">
        <v>0</v>
      </c>
      <c r="I1891" s="131">
        <v>1</v>
      </c>
      <c r="J1891" s="131">
        <v>223122.28</v>
      </c>
      <c r="K1891" s="131">
        <v>1104557.3799999999</v>
      </c>
      <c r="L1891" s="131">
        <v>286928.71999999997</v>
      </c>
      <c r="M1891" s="131">
        <v>0</v>
      </c>
      <c r="N1891" s="131">
        <v>662216.69999999995</v>
      </c>
      <c r="P1891">
        <f t="shared" si="88"/>
        <v>1327679.6599999999</v>
      </c>
      <c r="Q1891">
        <f t="shared" si="89"/>
        <v>662216.69999999995</v>
      </c>
    </row>
    <row r="1892" spans="1:17" x14ac:dyDescent="0.3">
      <c r="A1892" t="str">
        <f t="shared" si="87"/>
        <v>2016_4824</v>
      </c>
      <c r="C1892" s="131">
        <v>1891</v>
      </c>
      <c r="D1892" s="131">
        <v>4824</v>
      </c>
      <c r="E1892" s="131">
        <v>5510</v>
      </c>
      <c r="F1892" s="131" t="s">
        <v>256</v>
      </c>
      <c r="G1892" s="131">
        <v>2016</v>
      </c>
      <c r="H1892" s="131">
        <v>0</v>
      </c>
      <c r="I1892" s="131">
        <v>1</v>
      </c>
      <c r="J1892" s="131">
        <v>1716280.44</v>
      </c>
      <c r="K1892" s="131">
        <v>0</v>
      </c>
      <c r="L1892" s="131">
        <v>162851.28</v>
      </c>
      <c r="M1892" s="131">
        <v>0</v>
      </c>
      <c r="N1892" s="131">
        <v>487154.13</v>
      </c>
      <c r="P1892">
        <f t="shared" si="88"/>
        <v>1716280.44</v>
      </c>
      <c r="Q1892">
        <f t="shared" si="89"/>
        <v>487154.13</v>
      </c>
    </row>
    <row r="1893" spans="1:17" x14ac:dyDescent="0.3">
      <c r="A1893" t="str">
        <f t="shared" si="87"/>
        <v>2016_5607</v>
      </c>
      <c r="C1893" s="131">
        <v>1892</v>
      </c>
      <c r="D1893" s="131">
        <v>5607</v>
      </c>
      <c r="E1893" s="131">
        <v>5607</v>
      </c>
      <c r="F1893" s="131" t="s">
        <v>257</v>
      </c>
      <c r="G1893" s="131">
        <v>2016</v>
      </c>
      <c r="H1893" s="131">
        <v>0</v>
      </c>
      <c r="I1893" s="131">
        <v>1</v>
      </c>
      <c r="J1893" s="131">
        <v>4795681.62</v>
      </c>
      <c r="K1893" s="131">
        <v>0</v>
      </c>
      <c r="L1893" s="131">
        <v>593764.06999999995</v>
      </c>
      <c r="M1893" s="131">
        <v>0</v>
      </c>
      <c r="N1893" s="131">
        <v>4048019.25</v>
      </c>
      <c r="P1893">
        <f t="shared" si="88"/>
        <v>4795681.62</v>
      </c>
      <c r="Q1893">
        <f t="shared" si="89"/>
        <v>4048019.25</v>
      </c>
    </row>
    <row r="1894" spans="1:17" x14ac:dyDescent="0.3">
      <c r="A1894" t="str">
        <f t="shared" si="87"/>
        <v>2016_5643</v>
      </c>
      <c r="C1894" s="131">
        <v>1893</v>
      </c>
      <c r="D1894" s="131">
        <v>5643</v>
      </c>
      <c r="E1894" s="131">
        <v>5643</v>
      </c>
      <c r="F1894" s="131" t="s">
        <v>258</v>
      </c>
      <c r="G1894" s="131">
        <v>2016</v>
      </c>
      <c r="H1894" s="131">
        <v>0</v>
      </c>
      <c r="I1894" s="131">
        <v>1</v>
      </c>
      <c r="J1894" s="131">
        <v>1990125.19</v>
      </c>
      <c r="K1894" s="131">
        <v>0</v>
      </c>
      <c r="L1894" s="131">
        <v>226148.18</v>
      </c>
      <c r="M1894" s="131">
        <v>0</v>
      </c>
      <c r="N1894" s="131">
        <v>1922806.89</v>
      </c>
      <c r="P1894">
        <f t="shared" si="88"/>
        <v>1990125.19</v>
      </c>
      <c r="Q1894">
        <f t="shared" si="89"/>
        <v>1922806.89</v>
      </c>
    </row>
    <row r="1895" spans="1:17" x14ac:dyDescent="0.3">
      <c r="A1895" t="str">
        <f t="shared" si="87"/>
        <v>2016_5697</v>
      </c>
      <c r="C1895" s="131">
        <v>1894</v>
      </c>
      <c r="D1895" s="131">
        <v>5697</v>
      </c>
      <c r="E1895" s="131">
        <v>5697</v>
      </c>
      <c r="F1895" s="131" t="s">
        <v>795</v>
      </c>
      <c r="G1895" s="131">
        <v>2016</v>
      </c>
      <c r="H1895" s="131">
        <v>0</v>
      </c>
      <c r="I1895" s="131">
        <v>1</v>
      </c>
      <c r="J1895" s="131">
        <v>1095144.7</v>
      </c>
      <c r="K1895" s="131">
        <v>0</v>
      </c>
      <c r="L1895" s="131">
        <v>112337.86</v>
      </c>
      <c r="M1895" s="131">
        <v>0</v>
      </c>
      <c r="N1895" s="131">
        <v>451980.21</v>
      </c>
      <c r="P1895">
        <f t="shared" si="88"/>
        <v>1095144.7</v>
      </c>
      <c r="Q1895">
        <f t="shared" si="89"/>
        <v>451980.21</v>
      </c>
    </row>
    <row r="1896" spans="1:17" x14ac:dyDescent="0.3">
      <c r="A1896" t="str">
        <f t="shared" si="87"/>
        <v>2016_5724</v>
      </c>
      <c r="C1896" s="131">
        <v>1895</v>
      </c>
      <c r="D1896" s="131">
        <v>5724</v>
      </c>
      <c r="E1896" s="131">
        <v>5724</v>
      </c>
      <c r="F1896" s="131" t="s">
        <v>260</v>
      </c>
      <c r="G1896" s="131">
        <v>2016</v>
      </c>
      <c r="H1896" s="131">
        <v>0</v>
      </c>
      <c r="I1896" s="131">
        <v>1</v>
      </c>
      <c r="J1896" s="131">
        <v>544663.07999999996</v>
      </c>
      <c r="K1896" s="131">
        <v>529254.62</v>
      </c>
      <c r="L1896" s="131">
        <v>182267.9</v>
      </c>
      <c r="M1896" s="131">
        <v>0</v>
      </c>
      <c r="N1896" s="131">
        <v>466510.78</v>
      </c>
      <c r="P1896">
        <f t="shared" si="88"/>
        <v>1073917.7</v>
      </c>
      <c r="Q1896">
        <f t="shared" si="89"/>
        <v>466510.78</v>
      </c>
    </row>
    <row r="1897" spans="1:17" x14ac:dyDescent="0.3">
      <c r="A1897" t="str">
        <f t="shared" si="87"/>
        <v>2016_5805</v>
      </c>
      <c r="C1897" s="131">
        <v>1896</v>
      </c>
      <c r="D1897" s="131">
        <v>5805</v>
      </c>
      <c r="E1897" s="131">
        <v>5805</v>
      </c>
      <c r="F1897" s="131" t="s">
        <v>262</v>
      </c>
      <c r="G1897" s="131">
        <v>2016</v>
      </c>
      <c r="H1897" s="131">
        <v>0</v>
      </c>
      <c r="I1897" s="131">
        <v>1</v>
      </c>
      <c r="J1897" s="131">
        <v>3667466.87</v>
      </c>
      <c r="K1897" s="131">
        <v>0</v>
      </c>
      <c r="L1897" s="131">
        <v>961165.74</v>
      </c>
      <c r="M1897" s="131">
        <v>152680</v>
      </c>
      <c r="N1897" s="131">
        <v>1758964.34</v>
      </c>
      <c r="P1897">
        <f t="shared" si="88"/>
        <v>3667466.87</v>
      </c>
      <c r="Q1897">
        <f t="shared" si="89"/>
        <v>1911644.34</v>
      </c>
    </row>
    <row r="1898" spans="1:17" x14ac:dyDescent="0.3">
      <c r="A1898" t="str">
        <f t="shared" si="87"/>
        <v>2016_5823</v>
      </c>
      <c r="C1898" s="131">
        <v>1897</v>
      </c>
      <c r="D1898" s="131">
        <v>5823</v>
      </c>
      <c r="E1898" s="131">
        <v>5823</v>
      </c>
      <c r="F1898" s="131" t="s">
        <v>263</v>
      </c>
      <c r="G1898" s="131">
        <v>2016</v>
      </c>
      <c r="H1898" s="131">
        <v>0</v>
      </c>
      <c r="I1898" s="131">
        <v>1</v>
      </c>
      <c r="J1898" s="131">
        <v>301840.65000000002</v>
      </c>
      <c r="K1898" s="131">
        <v>1175078.92</v>
      </c>
      <c r="L1898" s="131">
        <v>284484.78999999998</v>
      </c>
      <c r="M1898" s="131">
        <v>0</v>
      </c>
      <c r="N1898" s="131">
        <v>940001.78</v>
      </c>
      <c r="P1898">
        <f t="shared" si="88"/>
        <v>1476919.5699999998</v>
      </c>
      <c r="Q1898">
        <f t="shared" si="89"/>
        <v>940001.78</v>
      </c>
    </row>
    <row r="1899" spans="1:17" x14ac:dyDescent="0.3">
      <c r="A1899" t="str">
        <f t="shared" si="87"/>
        <v>2016_5832</v>
      </c>
      <c r="C1899" s="131">
        <v>1898</v>
      </c>
      <c r="D1899" s="131">
        <v>5832</v>
      </c>
      <c r="E1899" s="131">
        <v>5832</v>
      </c>
      <c r="F1899" s="131" t="s">
        <v>264</v>
      </c>
      <c r="G1899" s="131">
        <v>2016</v>
      </c>
      <c r="H1899" s="131">
        <v>0</v>
      </c>
      <c r="I1899" s="131">
        <v>1</v>
      </c>
      <c r="J1899" s="131">
        <v>659537.75</v>
      </c>
      <c r="K1899" s="131">
        <v>349820.59</v>
      </c>
      <c r="L1899" s="131">
        <v>531468.53</v>
      </c>
      <c r="M1899" s="131">
        <v>0</v>
      </c>
      <c r="N1899" s="131">
        <v>223401.55</v>
      </c>
      <c r="P1899">
        <f t="shared" si="88"/>
        <v>1009358.3400000001</v>
      </c>
      <c r="Q1899">
        <f t="shared" si="89"/>
        <v>223401.55</v>
      </c>
    </row>
    <row r="1900" spans="1:17" x14ac:dyDescent="0.3">
      <c r="A1900" t="str">
        <f t="shared" si="87"/>
        <v>2016_5877</v>
      </c>
      <c r="C1900" s="131">
        <v>1899</v>
      </c>
      <c r="D1900" s="131">
        <v>5877</v>
      </c>
      <c r="E1900" s="131">
        <v>5877</v>
      </c>
      <c r="F1900" s="131" t="s">
        <v>265</v>
      </c>
      <c r="G1900" s="131">
        <v>2016</v>
      </c>
      <c r="H1900" s="131">
        <v>0</v>
      </c>
      <c r="I1900" s="131">
        <v>1</v>
      </c>
      <c r="J1900" s="131">
        <v>4403444.97</v>
      </c>
      <c r="K1900" s="131">
        <v>1224.9000000000001</v>
      </c>
      <c r="L1900" s="131">
        <v>476146.88</v>
      </c>
      <c r="M1900" s="131">
        <v>0</v>
      </c>
      <c r="N1900" s="131">
        <v>2310413.21</v>
      </c>
      <c r="P1900">
        <f t="shared" si="88"/>
        <v>4404669.87</v>
      </c>
      <c r="Q1900">
        <f t="shared" si="89"/>
        <v>2310413.21</v>
      </c>
    </row>
    <row r="1901" spans="1:17" x14ac:dyDescent="0.3">
      <c r="A1901" t="str">
        <f t="shared" si="87"/>
        <v>2016_5895</v>
      </c>
      <c r="C1901" s="131">
        <v>1900</v>
      </c>
      <c r="D1901" s="131">
        <v>5895</v>
      </c>
      <c r="E1901" s="131">
        <v>5895</v>
      </c>
      <c r="F1901" s="131" t="s">
        <v>266</v>
      </c>
      <c r="G1901" s="131">
        <v>2016</v>
      </c>
      <c r="H1901" s="131">
        <v>0</v>
      </c>
      <c r="I1901" s="131">
        <v>1</v>
      </c>
      <c r="J1901" s="131">
        <v>1311462.28</v>
      </c>
      <c r="K1901" s="131">
        <v>191.37</v>
      </c>
      <c r="L1901" s="131">
        <v>33056.53</v>
      </c>
      <c r="M1901" s="131">
        <v>0</v>
      </c>
      <c r="N1901" s="131">
        <v>1022140.14</v>
      </c>
      <c r="P1901">
        <f t="shared" si="88"/>
        <v>1311653.6500000001</v>
      </c>
      <c r="Q1901">
        <f t="shared" si="89"/>
        <v>1022140.14</v>
      </c>
    </row>
    <row r="1902" spans="1:17" x14ac:dyDescent="0.3">
      <c r="A1902" t="str">
        <f t="shared" si="87"/>
        <v>2016_5949</v>
      </c>
      <c r="C1902" s="131">
        <v>1901</v>
      </c>
      <c r="D1902" s="131">
        <v>5949</v>
      </c>
      <c r="E1902" s="131">
        <v>5949</v>
      </c>
      <c r="F1902" s="131" t="s">
        <v>267</v>
      </c>
      <c r="G1902" s="131">
        <v>2016</v>
      </c>
      <c r="H1902" s="131">
        <v>0</v>
      </c>
      <c r="I1902" s="131">
        <v>1</v>
      </c>
      <c r="J1902" s="131">
        <v>419158.22</v>
      </c>
      <c r="K1902" s="131">
        <v>2106507.0099999998</v>
      </c>
      <c r="L1902" s="131">
        <v>259353.52</v>
      </c>
      <c r="M1902" s="131">
        <v>0</v>
      </c>
      <c r="N1902" s="131">
        <v>1379252.92</v>
      </c>
      <c r="P1902">
        <f t="shared" si="88"/>
        <v>2525665.2299999995</v>
      </c>
      <c r="Q1902">
        <f t="shared" si="89"/>
        <v>1379252.92</v>
      </c>
    </row>
    <row r="1903" spans="1:17" x14ac:dyDescent="0.3">
      <c r="A1903" t="str">
        <f t="shared" si="87"/>
        <v>2016_5976</v>
      </c>
      <c r="C1903" s="131">
        <v>1902</v>
      </c>
      <c r="D1903" s="131">
        <v>5976</v>
      </c>
      <c r="E1903" s="131">
        <v>5976</v>
      </c>
      <c r="F1903" s="131" t="s">
        <v>268</v>
      </c>
      <c r="G1903" s="131">
        <v>2016</v>
      </c>
      <c r="H1903" s="131">
        <v>0</v>
      </c>
      <c r="I1903" s="131">
        <v>1</v>
      </c>
      <c r="J1903" s="131">
        <v>538721.06000000006</v>
      </c>
      <c r="K1903" s="131">
        <v>1967309.87</v>
      </c>
      <c r="L1903" s="131">
        <v>209320.71</v>
      </c>
      <c r="M1903" s="131">
        <v>142665.79999999999</v>
      </c>
      <c r="N1903" s="131">
        <v>1219157.32</v>
      </c>
      <c r="P1903">
        <f t="shared" si="88"/>
        <v>2506030.9300000002</v>
      </c>
      <c r="Q1903">
        <f t="shared" si="89"/>
        <v>1361823.12</v>
      </c>
    </row>
    <row r="1904" spans="1:17" x14ac:dyDescent="0.3">
      <c r="A1904" t="str">
        <f t="shared" si="87"/>
        <v>2016_5994</v>
      </c>
      <c r="C1904" s="131">
        <v>1903</v>
      </c>
      <c r="D1904" s="131">
        <v>5994</v>
      </c>
      <c r="E1904" s="131">
        <v>5994</v>
      </c>
      <c r="F1904" s="131" t="s">
        <v>269</v>
      </c>
      <c r="G1904" s="131">
        <v>2016</v>
      </c>
      <c r="H1904" s="131">
        <v>0</v>
      </c>
      <c r="I1904" s="131">
        <v>1</v>
      </c>
      <c r="J1904" s="131">
        <v>2532211.9500000002</v>
      </c>
      <c r="K1904" s="131">
        <v>0</v>
      </c>
      <c r="L1904" s="131">
        <v>425085</v>
      </c>
      <c r="M1904" s="131">
        <v>0</v>
      </c>
      <c r="N1904" s="131">
        <v>1565548.74</v>
      </c>
      <c r="P1904">
        <f t="shared" si="88"/>
        <v>2532211.9500000002</v>
      </c>
      <c r="Q1904">
        <f t="shared" si="89"/>
        <v>1565548.74</v>
      </c>
    </row>
    <row r="1905" spans="1:17" x14ac:dyDescent="0.3">
      <c r="A1905" t="str">
        <f t="shared" si="87"/>
        <v>2016_6003</v>
      </c>
      <c r="C1905" s="131">
        <v>1904</v>
      </c>
      <c r="D1905" s="131">
        <v>6003</v>
      </c>
      <c r="E1905" s="131">
        <v>6003</v>
      </c>
      <c r="F1905" s="131" t="s">
        <v>270</v>
      </c>
      <c r="G1905" s="131">
        <v>2016</v>
      </c>
      <c r="H1905" s="131">
        <v>0</v>
      </c>
      <c r="I1905" s="131">
        <v>1</v>
      </c>
      <c r="J1905" s="131">
        <v>50560.47</v>
      </c>
      <c r="K1905" s="131">
        <v>435736.8</v>
      </c>
      <c r="L1905" s="131">
        <v>206038.73</v>
      </c>
      <c r="M1905" s="131">
        <v>6545.97</v>
      </c>
      <c r="N1905" s="131">
        <v>231998.15</v>
      </c>
      <c r="P1905">
        <f t="shared" si="88"/>
        <v>486297.27</v>
      </c>
      <c r="Q1905">
        <f t="shared" si="89"/>
        <v>238544.12</v>
      </c>
    </row>
    <row r="1906" spans="1:17" x14ac:dyDescent="0.3">
      <c r="A1906" t="str">
        <f t="shared" si="87"/>
        <v>2016_6012</v>
      </c>
      <c r="C1906" s="131">
        <v>1905</v>
      </c>
      <c r="D1906" s="131">
        <v>6012</v>
      </c>
      <c r="E1906" s="131">
        <v>6012</v>
      </c>
      <c r="F1906" s="131" t="s">
        <v>271</v>
      </c>
      <c r="G1906" s="131">
        <v>2016</v>
      </c>
      <c r="H1906" s="131">
        <v>0</v>
      </c>
      <c r="I1906" s="131">
        <v>1</v>
      </c>
      <c r="J1906" s="131">
        <v>2249671.2799999998</v>
      </c>
      <c r="K1906" s="131">
        <v>0</v>
      </c>
      <c r="L1906" s="131">
        <v>145487.56</v>
      </c>
      <c r="M1906" s="131">
        <v>30270.18</v>
      </c>
      <c r="N1906" s="131">
        <v>2198481.94</v>
      </c>
      <c r="P1906">
        <f t="shared" si="88"/>
        <v>2249671.2799999998</v>
      </c>
      <c r="Q1906">
        <f t="shared" si="89"/>
        <v>2228752.12</v>
      </c>
    </row>
    <row r="1907" spans="1:17" x14ac:dyDescent="0.3">
      <c r="A1907" t="str">
        <f t="shared" si="87"/>
        <v>2016_6030</v>
      </c>
      <c r="C1907" s="131">
        <v>1906</v>
      </c>
      <c r="D1907" s="131">
        <v>6030</v>
      </c>
      <c r="E1907" s="131">
        <v>6030</v>
      </c>
      <c r="F1907" s="131" t="s">
        <v>272</v>
      </c>
      <c r="G1907" s="131">
        <v>2016</v>
      </c>
      <c r="H1907" s="131">
        <v>0</v>
      </c>
      <c r="I1907" s="131">
        <v>1</v>
      </c>
      <c r="J1907" s="131">
        <v>3025753.16</v>
      </c>
      <c r="K1907" s="131">
        <v>0</v>
      </c>
      <c r="L1907" s="131">
        <v>319696.46999999997</v>
      </c>
      <c r="M1907" s="131">
        <v>35058.080000000002</v>
      </c>
      <c r="N1907" s="131">
        <v>1474615.31</v>
      </c>
      <c r="P1907">
        <f t="shared" si="88"/>
        <v>3025753.16</v>
      </c>
      <c r="Q1907">
        <f t="shared" si="89"/>
        <v>1509673.3900000001</v>
      </c>
    </row>
    <row r="1908" spans="1:17" x14ac:dyDescent="0.3">
      <c r="A1908" t="str">
        <f t="shared" si="87"/>
        <v>2016_6048</v>
      </c>
      <c r="C1908" s="131">
        <v>1907</v>
      </c>
      <c r="D1908" s="131">
        <v>6048</v>
      </c>
      <c r="E1908" s="131">
        <v>6035</v>
      </c>
      <c r="F1908" s="131" t="s">
        <v>273</v>
      </c>
      <c r="G1908" s="131">
        <v>2016</v>
      </c>
      <c r="H1908" s="131">
        <v>0</v>
      </c>
      <c r="I1908" s="131">
        <v>1</v>
      </c>
      <c r="J1908" s="131">
        <v>1371721.92</v>
      </c>
      <c r="K1908" s="131">
        <v>733408.2</v>
      </c>
      <c r="L1908" s="131">
        <v>336604.03</v>
      </c>
      <c r="M1908" s="131">
        <v>0</v>
      </c>
      <c r="N1908" s="131">
        <v>1147436.93</v>
      </c>
      <c r="P1908">
        <f t="shared" si="88"/>
        <v>2105130.12</v>
      </c>
      <c r="Q1908">
        <f t="shared" si="89"/>
        <v>1147436.93</v>
      </c>
    </row>
    <row r="1909" spans="1:17" x14ac:dyDescent="0.3">
      <c r="A1909" t="str">
        <f t="shared" si="87"/>
        <v>2016_6039</v>
      </c>
      <c r="C1909" s="131">
        <v>1908</v>
      </c>
      <c r="D1909" s="131">
        <v>6039</v>
      </c>
      <c r="E1909" s="131">
        <v>6039</v>
      </c>
      <c r="F1909" s="131" t="s">
        <v>274</v>
      </c>
      <c r="G1909" s="131">
        <v>2016</v>
      </c>
      <c r="H1909" s="131">
        <v>0</v>
      </c>
      <c r="I1909" s="131">
        <v>1</v>
      </c>
      <c r="J1909" s="131">
        <v>41210860.350000001</v>
      </c>
      <c r="K1909" s="131">
        <v>5000000</v>
      </c>
      <c r="L1909" s="131">
        <v>3997411.04</v>
      </c>
      <c r="M1909" s="131">
        <v>0</v>
      </c>
      <c r="N1909" s="131">
        <v>24382721.879999999</v>
      </c>
      <c r="P1909">
        <f t="shared" si="88"/>
        <v>46210860.350000001</v>
      </c>
      <c r="Q1909">
        <f t="shared" si="89"/>
        <v>24382721.879999999</v>
      </c>
    </row>
    <row r="1910" spans="1:17" x14ac:dyDescent="0.3">
      <c r="A1910" t="str">
        <f t="shared" si="87"/>
        <v>2016_6093</v>
      </c>
      <c r="C1910" s="131">
        <v>1909</v>
      </c>
      <c r="D1910" s="131">
        <v>6093</v>
      </c>
      <c r="E1910" s="131">
        <v>6093</v>
      </c>
      <c r="F1910" s="131" t="s">
        <v>275</v>
      </c>
      <c r="G1910" s="131">
        <v>2016</v>
      </c>
      <c r="H1910" s="131">
        <v>0</v>
      </c>
      <c r="I1910" s="131">
        <v>1</v>
      </c>
      <c r="J1910" s="131">
        <v>2760171.93</v>
      </c>
      <c r="K1910" s="131">
        <v>0</v>
      </c>
      <c r="L1910" s="131">
        <v>423540.87</v>
      </c>
      <c r="M1910" s="131">
        <v>12946.11</v>
      </c>
      <c r="N1910" s="131">
        <v>2369119.11</v>
      </c>
      <c r="P1910">
        <f t="shared" si="88"/>
        <v>2760171.93</v>
      </c>
      <c r="Q1910">
        <f t="shared" si="89"/>
        <v>2382065.2199999997</v>
      </c>
    </row>
    <row r="1911" spans="1:17" x14ac:dyDescent="0.3">
      <c r="A1911" t="str">
        <f t="shared" si="87"/>
        <v>2016_6091</v>
      </c>
      <c r="C1911" s="131">
        <v>1910</v>
      </c>
      <c r="D1911" s="131">
        <v>6091</v>
      </c>
      <c r="E1911" s="131">
        <v>6091</v>
      </c>
      <c r="F1911" s="131" t="s">
        <v>359</v>
      </c>
      <c r="G1911" s="131">
        <v>2016</v>
      </c>
      <c r="H1911" s="131">
        <v>0</v>
      </c>
      <c r="I1911" s="131">
        <v>1</v>
      </c>
      <c r="J1911" s="131">
        <v>2756956.48</v>
      </c>
      <c r="K1911" s="131">
        <v>3500636.97</v>
      </c>
      <c r="L1911" s="131">
        <v>94855.28</v>
      </c>
      <c r="M1911" s="131">
        <v>0</v>
      </c>
      <c r="N1911" s="131">
        <v>4680339.8899999997</v>
      </c>
      <c r="P1911">
        <f t="shared" si="88"/>
        <v>6257593.4500000002</v>
      </c>
      <c r="Q1911">
        <f t="shared" si="89"/>
        <v>4680339.8899999997</v>
      </c>
    </row>
    <row r="1912" spans="1:17" x14ac:dyDescent="0.3">
      <c r="A1912" t="str">
        <f t="shared" si="87"/>
        <v>2016_6095</v>
      </c>
      <c r="C1912" s="131">
        <v>1911</v>
      </c>
      <c r="D1912" s="131">
        <v>6095</v>
      </c>
      <c r="E1912" s="131">
        <v>6095</v>
      </c>
      <c r="F1912" s="131" t="s">
        <v>277</v>
      </c>
      <c r="G1912" s="131">
        <v>2016</v>
      </c>
      <c r="H1912" s="131">
        <v>0</v>
      </c>
      <c r="I1912" s="131">
        <v>1</v>
      </c>
      <c r="J1912" s="131">
        <v>1364313.86</v>
      </c>
      <c r="K1912" s="131">
        <v>0</v>
      </c>
      <c r="L1912" s="131">
        <v>527033.06000000006</v>
      </c>
      <c r="M1912" s="131">
        <v>0</v>
      </c>
      <c r="N1912" s="131">
        <v>216096.86</v>
      </c>
      <c r="P1912">
        <f t="shared" si="88"/>
        <v>1364313.86</v>
      </c>
      <c r="Q1912">
        <f t="shared" si="89"/>
        <v>216096.86</v>
      </c>
    </row>
    <row r="1913" spans="1:17" x14ac:dyDescent="0.3">
      <c r="A1913" t="str">
        <f t="shared" si="87"/>
        <v>2016_5157</v>
      </c>
      <c r="C1913" s="131">
        <v>1912</v>
      </c>
      <c r="D1913" s="131">
        <v>5157</v>
      </c>
      <c r="E1913" s="131">
        <v>6099</v>
      </c>
      <c r="F1913" s="131" t="s">
        <v>281</v>
      </c>
      <c r="G1913" s="131">
        <v>2016</v>
      </c>
      <c r="H1913" s="131">
        <v>0</v>
      </c>
      <c r="I1913" s="131">
        <v>1</v>
      </c>
      <c r="J1913" s="131">
        <v>1515376.85</v>
      </c>
      <c r="K1913" s="131">
        <v>750000</v>
      </c>
      <c r="L1913" s="131">
        <v>255718.55</v>
      </c>
      <c r="M1913" s="131">
        <v>0</v>
      </c>
      <c r="N1913" s="131">
        <v>1381719.43</v>
      </c>
      <c r="P1913">
        <f t="shared" si="88"/>
        <v>2265376.85</v>
      </c>
      <c r="Q1913">
        <f t="shared" si="89"/>
        <v>1381719.43</v>
      </c>
    </row>
    <row r="1914" spans="1:17" x14ac:dyDescent="0.3">
      <c r="A1914" t="str">
        <f t="shared" si="87"/>
        <v>2016_6097</v>
      </c>
      <c r="C1914" s="131">
        <v>1913</v>
      </c>
      <c r="D1914" s="131">
        <v>6097</v>
      </c>
      <c r="E1914" s="131">
        <v>6097</v>
      </c>
      <c r="F1914" s="131" t="s">
        <v>279</v>
      </c>
      <c r="G1914" s="131">
        <v>2016</v>
      </c>
      <c r="H1914" s="131">
        <v>0</v>
      </c>
      <c r="I1914" s="131">
        <v>1</v>
      </c>
      <c r="J1914" s="131">
        <v>224867.93</v>
      </c>
      <c r="K1914" s="131">
        <v>43275.58</v>
      </c>
      <c r="L1914" s="131">
        <v>50763.7</v>
      </c>
      <c r="M1914" s="131">
        <v>0</v>
      </c>
      <c r="N1914" s="131">
        <v>69213.66</v>
      </c>
      <c r="P1914">
        <f t="shared" si="88"/>
        <v>268143.51</v>
      </c>
      <c r="Q1914">
        <f t="shared" si="89"/>
        <v>69213.66</v>
      </c>
    </row>
    <row r="1915" spans="1:17" x14ac:dyDescent="0.3">
      <c r="A1915" t="str">
        <f t="shared" si="87"/>
        <v>2016_6098</v>
      </c>
      <c r="C1915" s="131">
        <v>1914</v>
      </c>
      <c r="D1915" s="131">
        <v>6098</v>
      </c>
      <c r="E1915" s="131">
        <v>6098</v>
      </c>
      <c r="F1915" s="131" t="s">
        <v>796</v>
      </c>
      <c r="G1915" s="131">
        <v>2016</v>
      </c>
      <c r="H1915" s="131">
        <v>0</v>
      </c>
      <c r="I1915" s="131">
        <v>1</v>
      </c>
      <c r="J1915" s="131">
        <v>2593476.9300000002</v>
      </c>
      <c r="K1915" s="131">
        <v>0</v>
      </c>
      <c r="L1915" s="131">
        <v>378551.83</v>
      </c>
      <c r="M1915" s="131">
        <v>0</v>
      </c>
      <c r="N1915" s="131">
        <v>624939.63</v>
      </c>
      <c r="P1915">
        <f t="shared" si="88"/>
        <v>2593476.9300000002</v>
      </c>
      <c r="Q1915">
        <f t="shared" si="89"/>
        <v>624939.63</v>
      </c>
    </row>
    <row r="1916" spans="1:17" x14ac:dyDescent="0.3">
      <c r="A1916" t="str">
        <f t="shared" si="87"/>
        <v>2016_6100</v>
      </c>
      <c r="C1916" s="131">
        <v>1915</v>
      </c>
      <c r="D1916" s="131">
        <v>6100</v>
      </c>
      <c r="E1916" s="131">
        <v>6100</v>
      </c>
      <c r="F1916" s="131" t="s">
        <v>282</v>
      </c>
      <c r="G1916" s="131">
        <v>2016</v>
      </c>
      <c r="H1916" s="131">
        <v>0</v>
      </c>
      <c r="I1916" s="131">
        <v>1</v>
      </c>
      <c r="J1916" s="131">
        <v>1125141.3</v>
      </c>
      <c r="K1916" s="131">
        <v>0</v>
      </c>
      <c r="L1916" s="131">
        <v>80248.52</v>
      </c>
      <c r="M1916" s="131">
        <v>0</v>
      </c>
      <c r="N1916" s="131">
        <v>368740.47</v>
      </c>
      <c r="P1916">
        <f t="shared" si="88"/>
        <v>1125141.3</v>
      </c>
      <c r="Q1916">
        <f t="shared" si="89"/>
        <v>368740.47</v>
      </c>
    </row>
    <row r="1917" spans="1:17" x14ac:dyDescent="0.3">
      <c r="A1917" t="str">
        <f t="shared" si="87"/>
        <v>2016_6101</v>
      </c>
      <c r="C1917" s="131">
        <v>1916</v>
      </c>
      <c r="D1917" s="131">
        <v>6101</v>
      </c>
      <c r="E1917" s="131">
        <v>6101</v>
      </c>
      <c r="F1917" s="131" t="s">
        <v>283</v>
      </c>
      <c r="G1917" s="131">
        <v>2016</v>
      </c>
      <c r="H1917" s="131">
        <v>0</v>
      </c>
      <c r="I1917" s="131">
        <v>1</v>
      </c>
      <c r="J1917" s="131">
        <v>16794826.809999999</v>
      </c>
      <c r="K1917" s="131">
        <v>0</v>
      </c>
      <c r="L1917" s="131">
        <v>1313668.6100000001</v>
      </c>
      <c r="M1917" s="131">
        <v>0</v>
      </c>
      <c r="N1917" s="131">
        <v>10133054.68</v>
      </c>
      <c r="P1917">
        <f t="shared" si="88"/>
        <v>16794826.809999999</v>
      </c>
      <c r="Q1917">
        <f t="shared" si="89"/>
        <v>10133054.68</v>
      </c>
    </row>
    <row r="1918" spans="1:17" x14ac:dyDescent="0.3">
      <c r="A1918" t="str">
        <f t="shared" si="87"/>
        <v>2016_6094</v>
      </c>
      <c r="C1918" s="131">
        <v>1917</v>
      </c>
      <c r="D1918" s="131">
        <v>6094</v>
      </c>
      <c r="E1918" s="131">
        <v>6094</v>
      </c>
      <c r="F1918" s="131" t="s">
        <v>276</v>
      </c>
      <c r="G1918" s="131">
        <v>2016</v>
      </c>
      <c r="H1918" s="131">
        <v>0</v>
      </c>
      <c r="I1918" s="131">
        <v>1</v>
      </c>
      <c r="J1918" s="131">
        <v>250353.03</v>
      </c>
      <c r="K1918" s="131">
        <v>1353187.55</v>
      </c>
      <c r="L1918" s="131">
        <v>424890.41</v>
      </c>
      <c r="M1918" s="131">
        <v>0</v>
      </c>
      <c r="N1918" s="131">
        <v>511097.74</v>
      </c>
      <c r="P1918">
        <f t="shared" si="88"/>
        <v>1603540.58</v>
      </c>
      <c r="Q1918">
        <f t="shared" si="89"/>
        <v>511097.74</v>
      </c>
    </row>
    <row r="1919" spans="1:17" x14ac:dyDescent="0.3">
      <c r="A1919" t="str">
        <f t="shared" si="87"/>
        <v>2016_6096</v>
      </c>
      <c r="C1919" s="131">
        <v>1918</v>
      </c>
      <c r="D1919" s="131">
        <v>6096</v>
      </c>
      <c r="E1919" s="131">
        <v>6096</v>
      </c>
      <c r="F1919" s="131" t="s">
        <v>947</v>
      </c>
      <c r="G1919" s="131">
        <v>2016</v>
      </c>
      <c r="H1919" s="131">
        <v>0</v>
      </c>
      <c r="I1919" s="131">
        <v>1</v>
      </c>
      <c r="J1919" s="131">
        <v>0</v>
      </c>
      <c r="K1919" s="131">
        <v>2715797.65</v>
      </c>
      <c r="L1919" s="131">
        <v>176145.63</v>
      </c>
      <c r="M1919" s="131">
        <v>0</v>
      </c>
      <c r="N1919" s="131">
        <v>1726989.93</v>
      </c>
      <c r="P1919">
        <f t="shared" si="88"/>
        <v>2715797.65</v>
      </c>
      <c r="Q1919">
        <f t="shared" si="89"/>
        <v>1726989.93</v>
      </c>
    </row>
    <row r="1920" spans="1:17" x14ac:dyDescent="0.3">
      <c r="A1920" t="str">
        <f t="shared" si="87"/>
        <v>2016_6102</v>
      </c>
      <c r="C1920" s="131">
        <v>1919</v>
      </c>
      <c r="D1920" s="131">
        <v>6102</v>
      </c>
      <c r="E1920" s="131">
        <v>6102</v>
      </c>
      <c r="F1920" s="131" t="s">
        <v>284</v>
      </c>
      <c r="G1920" s="131">
        <v>2016</v>
      </c>
      <c r="H1920" s="131">
        <v>0</v>
      </c>
      <c r="I1920" s="131">
        <v>1</v>
      </c>
      <c r="J1920" s="131">
        <v>4155929.08</v>
      </c>
      <c r="K1920" s="131">
        <v>0</v>
      </c>
      <c r="L1920" s="131">
        <v>503747.28</v>
      </c>
      <c r="M1920" s="131">
        <v>0</v>
      </c>
      <c r="N1920" s="131">
        <v>3965431.81</v>
      </c>
      <c r="P1920">
        <f t="shared" si="88"/>
        <v>4155929.08</v>
      </c>
      <c r="Q1920">
        <f t="shared" si="89"/>
        <v>3965431.81</v>
      </c>
    </row>
    <row r="1921" spans="1:17" x14ac:dyDescent="0.3">
      <c r="A1921" t="str">
        <f t="shared" si="87"/>
        <v>2016_6120</v>
      </c>
      <c r="C1921" s="131">
        <v>1920</v>
      </c>
      <c r="D1921" s="131">
        <v>6120</v>
      </c>
      <c r="E1921" s="131">
        <v>6120</v>
      </c>
      <c r="F1921" s="131" t="s">
        <v>285</v>
      </c>
      <c r="G1921" s="131">
        <v>2016</v>
      </c>
      <c r="H1921" s="131">
        <v>0</v>
      </c>
      <c r="I1921" s="131">
        <v>1</v>
      </c>
      <c r="J1921" s="131">
        <v>3358787.85</v>
      </c>
      <c r="K1921" s="131">
        <v>0</v>
      </c>
      <c r="L1921" s="131">
        <v>415072.31</v>
      </c>
      <c r="M1921" s="131">
        <v>0</v>
      </c>
      <c r="N1921" s="131">
        <v>2119144.59</v>
      </c>
      <c r="P1921">
        <f t="shared" si="88"/>
        <v>3358787.85</v>
      </c>
      <c r="Q1921">
        <f t="shared" si="89"/>
        <v>2119144.59</v>
      </c>
    </row>
    <row r="1922" spans="1:17" x14ac:dyDescent="0.3">
      <c r="A1922" t="str">
        <f t="shared" ref="A1922:A1985" si="90">CONCATENATE(G1922,"_",D1922)</f>
        <v>2016_6138</v>
      </c>
      <c r="C1922" s="131">
        <v>1921</v>
      </c>
      <c r="D1922" s="131">
        <v>6138</v>
      </c>
      <c r="E1922" s="131">
        <v>6138</v>
      </c>
      <c r="F1922" s="131" t="s">
        <v>286</v>
      </c>
      <c r="G1922" s="131">
        <v>2016</v>
      </c>
      <c r="H1922" s="131">
        <v>0</v>
      </c>
      <c r="I1922" s="131">
        <v>1</v>
      </c>
      <c r="J1922" s="131">
        <v>1178617.8799999999</v>
      </c>
      <c r="K1922" s="131">
        <v>0</v>
      </c>
      <c r="L1922" s="131">
        <v>171686.6</v>
      </c>
      <c r="M1922" s="131">
        <v>23086.98</v>
      </c>
      <c r="N1922" s="131">
        <v>566308.34</v>
      </c>
      <c r="P1922">
        <f t="shared" si="88"/>
        <v>1178617.8799999999</v>
      </c>
      <c r="Q1922">
        <f t="shared" si="89"/>
        <v>589395.31999999995</v>
      </c>
    </row>
    <row r="1923" spans="1:17" x14ac:dyDescent="0.3">
      <c r="A1923" t="str">
        <f t="shared" si="90"/>
        <v>2016_5751</v>
      </c>
      <c r="C1923" s="131">
        <v>1922</v>
      </c>
      <c r="D1923" s="131">
        <v>5751</v>
      </c>
      <c r="E1923" s="131">
        <v>5751</v>
      </c>
      <c r="F1923" s="131" t="s">
        <v>261</v>
      </c>
      <c r="G1923" s="131">
        <v>2016</v>
      </c>
      <c r="H1923" s="131">
        <v>0</v>
      </c>
      <c r="I1923" s="131">
        <v>1</v>
      </c>
      <c r="J1923" s="131">
        <v>123953.43</v>
      </c>
      <c r="K1923" s="131">
        <v>1776523.16</v>
      </c>
      <c r="L1923" s="131">
        <v>216134.22</v>
      </c>
      <c r="M1923" s="131">
        <v>0</v>
      </c>
      <c r="N1923" s="131">
        <v>1126621.56</v>
      </c>
      <c r="P1923">
        <f t="shared" ref="P1923:P1986" si="91">SUM(J1923:K1923)</f>
        <v>1900476.5899999999</v>
      </c>
      <c r="Q1923">
        <f t="shared" ref="Q1923:Q1986" si="92">SUM(M1923:N1923)</f>
        <v>1126621.56</v>
      </c>
    </row>
    <row r="1924" spans="1:17" x14ac:dyDescent="0.3">
      <c r="A1924" t="str">
        <f t="shared" si="90"/>
        <v>2016_6165</v>
      </c>
      <c r="C1924" s="131">
        <v>1923</v>
      </c>
      <c r="D1924" s="131">
        <v>6165</v>
      </c>
      <c r="E1924" s="131">
        <v>6165</v>
      </c>
      <c r="F1924" s="131" t="s">
        <v>287</v>
      </c>
      <c r="G1924" s="131">
        <v>2016</v>
      </c>
      <c r="H1924" s="131">
        <v>0</v>
      </c>
      <c r="I1924" s="131">
        <v>1</v>
      </c>
      <c r="J1924" s="131">
        <v>501858.77</v>
      </c>
      <c r="K1924" s="131">
        <v>599831.67000000004</v>
      </c>
      <c r="L1924" s="131">
        <v>153784.37</v>
      </c>
      <c r="M1924" s="131">
        <v>0</v>
      </c>
      <c r="N1924" s="131">
        <v>749848.98</v>
      </c>
      <c r="P1924">
        <f t="shared" si="91"/>
        <v>1101690.44</v>
      </c>
      <c r="Q1924">
        <f t="shared" si="92"/>
        <v>749848.98</v>
      </c>
    </row>
    <row r="1925" spans="1:17" x14ac:dyDescent="0.3">
      <c r="A1925" t="str">
        <f t="shared" si="90"/>
        <v>2016_6175</v>
      </c>
      <c r="C1925" s="131">
        <v>1924</v>
      </c>
      <c r="D1925" s="131">
        <v>6175</v>
      </c>
      <c r="E1925" s="131">
        <v>6175</v>
      </c>
      <c r="F1925" s="131" t="s">
        <v>288</v>
      </c>
      <c r="G1925" s="131">
        <v>2016</v>
      </c>
      <c r="H1925" s="131">
        <v>0</v>
      </c>
      <c r="I1925" s="131">
        <v>1</v>
      </c>
      <c r="J1925" s="131">
        <v>2633198.2599999998</v>
      </c>
      <c r="K1925" s="131">
        <v>0</v>
      </c>
      <c r="L1925" s="131">
        <v>186099.20000000001</v>
      </c>
      <c r="M1925" s="131">
        <v>0</v>
      </c>
      <c r="N1925" s="131">
        <v>1979211.91</v>
      </c>
      <c r="P1925">
        <f t="shared" si="91"/>
        <v>2633198.2599999998</v>
      </c>
      <c r="Q1925">
        <f t="shared" si="92"/>
        <v>1979211.91</v>
      </c>
    </row>
    <row r="1926" spans="1:17" x14ac:dyDescent="0.3">
      <c r="A1926" t="str">
        <f t="shared" si="90"/>
        <v>2016_6219</v>
      </c>
      <c r="C1926" s="131">
        <v>1925</v>
      </c>
      <c r="D1926" s="131">
        <v>6219</v>
      </c>
      <c r="E1926" s="131">
        <v>6219</v>
      </c>
      <c r="F1926" s="131" t="s">
        <v>289</v>
      </c>
      <c r="G1926" s="131">
        <v>2016</v>
      </c>
      <c r="H1926" s="131">
        <v>0</v>
      </c>
      <c r="I1926" s="131">
        <v>1</v>
      </c>
      <c r="J1926" s="131">
        <v>6976619.2400000002</v>
      </c>
      <c r="K1926" s="131">
        <v>0</v>
      </c>
      <c r="L1926" s="131">
        <v>430461.82</v>
      </c>
      <c r="M1926" s="131">
        <v>0</v>
      </c>
      <c r="N1926" s="131">
        <v>5980827.3799999999</v>
      </c>
      <c r="P1926">
        <f t="shared" si="91"/>
        <v>6976619.2400000002</v>
      </c>
      <c r="Q1926">
        <f t="shared" si="92"/>
        <v>5980827.3799999999</v>
      </c>
    </row>
    <row r="1927" spans="1:17" x14ac:dyDescent="0.3">
      <c r="A1927" t="str">
        <f t="shared" si="90"/>
        <v>2016_6246</v>
      </c>
      <c r="C1927" s="131">
        <v>1926</v>
      </c>
      <c r="D1927" s="131">
        <v>6246</v>
      </c>
      <c r="E1927" s="131">
        <v>6246</v>
      </c>
      <c r="F1927" s="131" t="s">
        <v>290</v>
      </c>
      <c r="G1927" s="131">
        <v>2016</v>
      </c>
      <c r="H1927" s="131">
        <v>0</v>
      </c>
      <c r="I1927" s="131">
        <v>1</v>
      </c>
      <c r="J1927" s="131">
        <v>1065288.7</v>
      </c>
      <c r="K1927" s="131">
        <v>0</v>
      </c>
      <c r="L1927" s="131">
        <v>29988.32</v>
      </c>
      <c r="M1927" s="131">
        <v>0</v>
      </c>
      <c r="N1927" s="131">
        <v>817452.28</v>
      </c>
      <c r="P1927">
        <f t="shared" si="91"/>
        <v>1065288.7</v>
      </c>
      <c r="Q1927">
        <f t="shared" si="92"/>
        <v>817452.28</v>
      </c>
    </row>
    <row r="1928" spans="1:17" x14ac:dyDescent="0.3">
      <c r="A1928" t="str">
        <f t="shared" si="90"/>
        <v>2016_6273</v>
      </c>
      <c r="C1928" s="131">
        <v>1927</v>
      </c>
      <c r="D1928" s="131">
        <v>6273</v>
      </c>
      <c r="E1928" s="131">
        <v>6273</v>
      </c>
      <c r="F1928" s="131" t="s">
        <v>358</v>
      </c>
      <c r="G1928" s="131">
        <v>2016</v>
      </c>
      <c r="H1928" s="131">
        <v>0</v>
      </c>
      <c r="I1928" s="131">
        <v>1</v>
      </c>
      <c r="J1928" s="131">
        <v>2822957.43</v>
      </c>
      <c r="K1928" s="131">
        <v>0</v>
      </c>
      <c r="L1928" s="131">
        <v>485142.11</v>
      </c>
      <c r="M1928" s="131">
        <v>0</v>
      </c>
      <c r="N1928" s="131">
        <v>1403757.54</v>
      </c>
      <c r="P1928">
        <f t="shared" si="91"/>
        <v>2822957.43</v>
      </c>
      <c r="Q1928">
        <f t="shared" si="92"/>
        <v>1403757.54</v>
      </c>
    </row>
    <row r="1929" spans="1:17" x14ac:dyDescent="0.3">
      <c r="A1929" t="str">
        <f t="shared" si="90"/>
        <v>2016_6408</v>
      </c>
      <c r="C1929" s="131">
        <v>1928</v>
      </c>
      <c r="D1929" s="131">
        <v>6408</v>
      </c>
      <c r="E1929" s="131">
        <v>6408</v>
      </c>
      <c r="F1929" s="131" t="s">
        <v>292</v>
      </c>
      <c r="G1929" s="131">
        <v>2016</v>
      </c>
      <c r="H1929" s="131">
        <v>0</v>
      </c>
      <c r="I1929" s="131">
        <v>1</v>
      </c>
      <c r="J1929" s="131">
        <v>229162.73</v>
      </c>
      <c r="K1929" s="131">
        <v>3028354.37</v>
      </c>
      <c r="L1929" s="131">
        <v>138159.44</v>
      </c>
      <c r="M1929" s="131">
        <v>44518.93</v>
      </c>
      <c r="N1929" s="131">
        <v>2270755.7799999998</v>
      </c>
      <c r="P1929">
        <f t="shared" si="91"/>
        <v>3257517.1</v>
      </c>
      <c r="Q1929">
        <f t="shared" si="92"/>
        <v>2315274.71</v>
      </c>
    </row>
    <row r="1930" spans="1:17" x14ac:dyDescent="0.3">
      <c r="A1930" t="str">
        <f t="shared" si="90"/>
        <v>2016_6453</v>
      </c>
      <c r="C1930" s="131">
        <v>1929</v>
      </c>
      <c r="D1930" s="131">
        <v>6453</v>
      </c>
      <c r="E1930" s="131">
        <v>6453</v>
      </c>
      <c r="F1930" s="131" t="s">
        <v>293</v>
      </c>
      <c r="G1930" s="131">
        <v>2016</v>
      </c>
      <c r="H1930" s="131">
        <v>0</v>
      </c>
      <c r="I1930" s="131">
        <v>1</v>
      </c>
      <c r="J1930" s="131">
        <v>2425463.38</v>
      </c>
      <c r="K1930" s="131">
        <v>0</v>
      </c>
      <c r="L1930" s="131">
        <v>131568.24</v>
      </c>
      <c r="M1930" s="131">
        <v>0</v>
      </c>
      <c r="N1930" s="131">
        <v>1841451.97</v>
      </c>
      <c r="P1930">
        <f t="shared" si="91"/>
        <v>2425463.38</v>
      </c>
      <c r="Q1930">
        <f t="shared" si="92"/>
        <v>1841451.97</v>
      </c>
    </row>
    <row r="1931" spans="1:17" x14ac:dyDescent="0.3">
      <c r="A1931" t="str">
        <f t="shared" si="90"/>
        <v>2016_6460</v>
      </c>
      <c r="C1931" s="131">
        <v>1930</v>
      </c>
      <c r="D1931" s="131">
        <v>6460</v>
      </c>
      <c r="E1931" s="131">
        <v>6460</v>
      </c>
      <c r="F1931" s="131" t="s">
        <v>294</v>
      </c>
      <c r="G1931" s="131">
        <v>2016</v>
      </c>
      <c r="H1931" s="131">
        <v>0</v>
      </c>
      <c r="I1931" s="131">
        <v>1</v>
      </c>
      <c r="J1931" s="131">
        <v>1999230.33</v>
      </c>
      <c r="K1931" s="131">
        <v>1710.67</v>
      </c>
      <c r="L1931" s="131">
        <v>235901.26</v>
      </c>
      <c r="M1931" s="131">
        <v>0</v>
      </c>
      <c r="N1931" s="131">
        <v>1140330.52</v>
      </c>
      <c r="P1931">
        <f t="shared" si="91"/>
        <v>2000941</v>
      </c>
      <c r="Q1931">
        <f t="shared" si="92"/>
        <v>1140330.52</v>
      </c>
    </row>
    <row r="1932" spans="1:17" x14ac:dyDescent="0.3">
      <c r="A1932" t="str">
        <f t="shared" si="90"/>
        <v>2016_6462</v>
      </c>
      <c r="C1932" s="131">
        <v>1931</v>
      </c>
      <c r="D1932" s="131">
        <v>6462</v>
      </c>
      <c r="E1932" s="131">
        <v>6462</v>
      </c>
      <c r="F1932" s="131" t="s">
        <v>295</v>
      </c>
      <c r="G1932" s="131">
        <v>2016</v>
      </c>
      <c r="H1932" s="131">
        <v>0</v>
      </c>
      <c r="I1932" s="131">
        <v>1</v>
      </c>
      <c r="J1932" s="131">
        <v>522903.39</v>
      </c>
      <c r="K1932" s="131">
        <v>0</v>
      </c>
      <c r="L1932" s="131">
        <v>39713.25</v>
      </c>
      <c r="M1932" s="131">
        <v>0</v>
      </c>
      <c r="N1932" s="131">
        <v>355355.1</v>
      </c>
      <c r="P1932">
        <f t="shared" si="91"/>
        <v>522903.39</v>
      </c>
      <c r="Q1932">
        <f t="shared" si="92"/>
        <v>355355.1</v>
      </c>
    </row>
    <row r="1933" spans="1:17" x14ac:dyDescent="0.3">
      <c r="A1933" t="str">
        <f t="shared" si="90"/>
        <v>2016_6471</v>
      </c>
      <c r="C1933" s="131">
        <v>1932</v>
      </c>
      <c r="D1933" s="131">
        <v>6471</v>
      </c>
      <c r="E1933" s="131">
        <v>6471</v>
      </c>
      <c r="F1933" s="131" t="s">
        <v>296</v>
      </c>
      <c r="G1933" s="131">
        <v>2016</v>
      </c>
      <c r="H1933" s="131">
        <v>0</v>
      </c>
      <c r="I1933" s="131">
        <v>1</v>
      </c>
      <c r="J1933" s="131">
        <v>676574.81</v>
      </c>
      <c r="K1933" s="131">
        <v>300000</v>
      </c>
      <c r="L1933" s="131">
        <v>296701.37</v>
      </c>
      <c r="M1933" s="131">
        <v>0</v>
      </c>
      <c r="N1933" s="131">
        <v>45341.38</v>
      </c>
      <c r="P1933">
        <f t="shared" si="91"/>
        <v>976574.81</v>
      </c>
      <c r="Q1933">
        <f t="shared" si="92"/>
        <v>45341.38</v>
      </c>
    </row>
    <row r="1934" spans="1:17" x14ac:dyDescent="0.3">
      <c r="A1934" t="str">
        <f t="shared" si="90"/>
        <v>2016_6509</v>
      </c>
      <c r="C1934" s="131">
        <v>1933</v>
      </c>
      <c r="D1934" s="131">
        <v>6509</v>
      </c>
      <c r="E1934" s="131">
        <v>6509</v>
      </c>
      <c r="F1934" s="131" t="s">
        <v>297</v>
      </c>
      <c r="G1934" s="131">
        <v>2016</v>
      </c>
      <c r="H1934" s="131">
        <v>0</v>
      </c>
      <c r="I1934" s="131">
        <v>1</v>
      </c>
      <c r="J1934" s="131">
        <v>902319.78</v>
      </c>
      <c r="K1934" s="131">
        <v>347470.48</v>
      </c>
      <c r="L1934" s="131">
        <v>350816.43</v>
      </c>
      <c r="M1934" s="131">
        <v>0</v>
      </c>
      <c r="N1934" s="131">
        <v>548834.02</v>
      </c>
      <c r="P1934">
        <f t="shared" si="91"/>
        <v>1249790.26</v>
      </c>
      <c r="Q1934">
        <f t="shared" si="92"/>
        <v>548834.02</v>
      </c>
    </row>
    <row r="1935" spans="1:17" x14ac:dyDescent="0.3">
      <c r="A1935" t="str">
        <f t="shared" si="90"/>
        <v>2016_6512</v>
      </c>
      <c r="C1935" s="131">
        <v>1934</v>
      </c>
      <c r="D1935" s="131">
        <v>6512</v>
      </c>
      <c r="E1935" s="131">
        <v>6512</v>
      </c>
      <c r="F1935" s="131" t="s">
        <v>298</v>
      </c>
      <c r="G1935" s="131">
        <v>2016</v>
      </c>
      <c r="H1935" s="131">
        <v>0</v>
      </c>
      <c r="I1935" s="131">
        <v>1</v>
      </c>
      <c r="J1935" s="131">
        <v>1143231.1399999999</v>
      </c>
      <c r="K1935" s="131">
        <v>0</v>
      </c>
      <c r="L1935" s="131">
        <v>47670.25</v>
      </c>
      <c r="M1935" s="131">
        <v>0</v>
      </c>
      <c r="N1935" s="131">
        <v>779109.86</v>
      </c>
      <c r="P1935">
        <f t="shared" si="91"/>
        <v>1143231.1399999999</v>
      </c>
      <c r="Q1935">
        <f t="shared" si="92"/>
        <v>779109.86</v>
      </c>
    </row>
    <row r="1936" spans="1:17" x14ac:dyDescent="0.3">
      <c r="A1936" t="str">
        <f t="shared" si="90"/>
        <v>2016_6516</v>
      </c>
      <c r="C1936" s="131">
        <v>1935</v>
      </c>
      <c r="D1936" s="131">
        <v>6516</v>
      </c>
      <c r="E1936" s="131">
        <v>6516</v>
      </c>
      <c r="F1936" s="131" t="s">
        <v>299</v>
      </c>
      <c r="G1936" s="131">
        <v>2016</v>
      </c>
      <c r="H1936" s="131">
        <v>0</v>
      </c>
      <c r="I1936" s="131">
        <v>1</v>
      </c>
      <c r="J1936" s="131">
        <v>2505498.75</v>
      </c>
      <c r="K1936" s="131">
        <v>0</v>
      </c>
      <c r="L1936" s="131">
        <v>86487.34</v>
      </c>
      <c r="M1936" s="131">
        <v>0</v>
      </c>
      <c r="N1936" s="131">
        <v>2101482.0299999998</v>
      </c>
      <c r="P1936">
        <f t="shared" si="91"/>
        <v>2505498.75</v>
      </c>
      <c r="Q1936">
        <f t="shared" si="92"/>
        <v>2101482.0299999998</v>
      </c>
    </row>
    <row r="1937" spans="1:17" x14ac:dyDescent="0.3">
      <c r="A1937" t="str">
        <f t="shared" si="90"/>
        <v>2016_6534</v>
      </c>
      <c r="C1937" s="131">
        <v>1936</v>
      </c>
      <c r="D1937" s="131">
        <v>6534</v>
      </c>
      <c r="E1937" s="131">
        <v>6534</v>
      </c>
      <c r="F1937" s="131" t="s">
        <v>300</v>
      </c>
      <c r="G1937" s="131">
        <v>2016</v>
      </c>
      <c r="H1937" s="131">
        <v>0</v>
      </c>
      <c r="I1937" s="131">
        <v>1</v>
      </c>
      <c r="J1937" s="131">
        <v>1151620.8799999999</v>
      </c>
      <c r="K1937" s="131">
        <v>47489</v>
      </c>
      <c r="L1937" s="131">
        <v>103324.12</v>
      </c>
      <c r="M1937" s="131">
        <v>0</v>
      </c>
      <c r="N1937" s="131">
        <v>648952.18000000005</v>
      </c>
      <c r="P1937">
        <f t="shared" si="91"/>
        <v>1199109.8799999999</v>
      </c>
      <c r="Q1937">
        <f t="shared" si="92"/>
        <v>648952.18000000005</v>
      </c>
    </row>
    <row r="1938" spans="1:17" x14ac:dyDescent="0.3">
      <c r="A1938" t="str">
        <f t="shared" si="90"/>
        <v>2016_1935</v>
      </c>
      <c r="C1938" s="131">
        <v>1937</v>
      </c>
      <c r="D1938" s="131">
        <v>1935</v>
      </c>
      <c r="E1938" s="131">
        <v>6536</v>
      </c>
      <c r="F1938" s="131" t="s">
        <v>301</v>
      </c>
      <c r="G1938" s="131">
        <v>2016</v>
      </c>
      <c r="H1938" s="131">
        <v>0</v>
      </c>
      <c r="I1938" s="131">
        <v>1</v>
      </c>
      <c r="J1938" s="131">
        <v>103688.15</v>
      </c>
      <c r="K1938" s="131">
        <v>2106728.9900000002</v>
      </c>
      <c r="L1938" s="131">
        <v>371378.46</v>
      </c>
      <c r="M1938" s="131">
        <v>0</v>
      </c>
      <c r="N1938" s="131">
        <v>1065451.5</v>
      </c>
      <c r="P1938">
        <f t="shared" si="91"/>
        <v>2210417.14</v>
      </c>
      <c r="Q1938">
        <f t="shared" si="92"/>
        <v>1065451.5</v>
      </c>
    </row>
    <row r="1939" spans="1:17" x14ac:dyDescent="0.3">
      <c r="A1939" t="str">
        <f t="shared" si="90"/>
        <v>2016_6561</v>
      </c>
      <c r="C1939" s="131">
        <v>1938</v>
      </c>
      <c r="D1939" s="131">
        <v>6561</v>
      </c>
      <c r="E1939" s="131">
        <v>6561</v>
      </c>
      <c r="F1939" s="131" t="s">
        <v>302</v>
      </c>
      <c r="G1939" s="131">
        <v>2016</v>
      </c>
      <c r="H1939" s="131">
        <v>0</v>
      </c>
      <c r="I1939" s="131">
        <v>1</v>
      </c>
      <c r="J1939" s="131">
        <v>806132.09</v>
      </c>
      <c r="K1939" s="131">
        <v>55898.11</v>
      </c>
      <c r="L1939" s="131">
        <v>245768.19</v>
      </c>
      <c r="M1939" s="131">
        <v>0</v>
      </c>
      <c r="N1939" s="131">
        <v>468831.83</v>
      </c>
      <c r="P1939">
        <f t="shared" si="91"/>
        <v>862030.2</v>
      </c>
      <c r="Q1939">
        <f t="shared" si="92"/>
        <v>468831.83</v>
      </c>
    </row>
    <row r="1940" spans="1:17" x14ac:dyDescent="0.3">
      <c r="A1940" t="str">
        <f t="shared" si="90"/>
        <v>2016_6579</v>
      </c>
      <c r="C1940" s="131">
        <v>1939</v>
      </c>
      <c r="D1940" s="131">
        <v>6579</v>
      </c>
      <c r="E1940" s="131">
        <v>6579</v>
      </c>
      <c r="F1940" s="131" t="s">
        <v>303</v>
      </c>
      <c r="G1940" s="131">
        <v>2016</v>
      </c>
      <c r="H1940" s="131">
        <v>0</v>
      </c>
      <c r="I1940" s="131">
        <v>1</v>
      </c>
      <c r="J1940" s="131">
        <v>8334744.4500000002</v>
      </c>
      <c r="K1940" s="131">
        <v>0</v>
      </c>
      <c r="L1940" s="131">
        <v>611403.18000000005</v>
      </c>
      <c r="M1940" s="131">
        <v>0</v>
      </c>
      <c r="N1940" s="131">
        <v>4714690.42</v>
      </c>
      <c r="P1940">
        <f t="shared" si="91"/>
        <v>8334744.4500000002</v>
      </c>
      <c r="Q1940">
        <f t="shared" si="92"/>
        <v>4714690.42</v>
      </c>
    </row>
    <row r="1941" spans="1:17" x14ac:dyDescent="0.3">
      <c r="A1941" t="str">
        <f t="shared" si="90"/>
        <v>2016_6592</v>
      </c>
      <c r="C1941" s="131">
        <v>1940</v>
      </c>
      <c r="D1941" s="131">
        <v>6592</v>
      </c>
      <c r="E1941" s="131">
        <v>6592</v>
      </c>
      <c r="F1941" s="131" t="s">
        <v>948</v>
      </c>
      <c r="G1941" s="131">
        <v>2016</v>
      </c>
      <c r="H1941" s="131">
        <v>0</v>
      </c>
      <c r="I1941" s="131">
        <v>2</v>
      </c>
      <c r="J1941" s="131">
        <v>1997126.09</v>
      </c>
      <c r="K1941" s="131">
        <v>0</v>
      </c>
      <c r="L1941" s="131">
        <v>994726.73</v>
      </c>
      <c r="M1941" s="131">
        <v>0</v>
      </c>
      <c r="N1941" s="131">
        <v>-169279.01</v>
      </c>
      <c r="P1941">
        <f t="shared" si="91"/>
        <v>1997126.09</v>
      </c>
      <c r="Q1941">
        <f t="shared" si="92"/>
        <v>-169279.01</v>
      </c>
    </row>
    <row r="1942" spans="1:17" x14ac:dyDescent="0.3">
      <c r="A1942" t="str">
        <f t="shared" si="90"/>
        <v>2016_6615</v>
      </c>
      <c r="C1942" s="131">
        <v>1941</v>
      </c>
      <c r="D1942" s="131">
        <v>6615</v>
      </c>
      <c r="E1942" s="131">
        <v>6615</v>
      </c>
      <c r="F1942" s="131" t="s">
        <v>306</v>
      </c>
      <c r="G1942" s="131">
        <v>2016</v>
      </c>
      <c r="H1942" s="131">
        <v>0</v>
      </c>
      <c r="I1942" s="131">
        <v>1</v>
      </c>
      <c r="J1942" s="131">
        <v>231202.45</v>
      </c>
      <c r="K1942" s="131">
        <v>1669272.18</v>
      </c>
      <c r="L1942" s="131">
        <v>32370.92</v>
      </c>
      <c r="M1942" s="131">
        <v>88906.13</v>
      </c>
      <c r="N1942" s="131">
        <v>1074095.32</v>
      </c>
      <c r="P1942">
        <f t="shared" si="91"/>
        <v>1900474.63</v>
      </c>
      <c r="Q1942">
        <f t="shared" si="92"/>
        <v>1163001.4500000002</v>
      </c>
    </row>
    <row r="1943" spans="1:17" x14ac:dyDescent="0.3">
      <c r="A1943" t="str">
        <f t="shared" si="90"/>
        <v>2016_6651</v>
      </c>
      <c r="C1943" s="131">
        <v>1942</v>
      </c>
      <c r="D1943" s="131">
        <v>6651</v>
      </c>
      <c r="E1943" s="131">
        <v>6651</v>
      </c>
      <c r="F1943" s="131" t="s">
        <v>307</v>
      </c>
      <c r="G1943" s="131">
        <v>2016</v>
      </c>
      <c r="H1943" s="131">
        <v>0</v>
      </c>
      <c r="I1943" s="131">
        <v>1</v>
      </c>
      <c r="J1943" s="131">
        <v>1332571.79</v>
      </c>
      <c r="K1943" s="131">
        <v>0</v>
      </c>
      <c r="L1943" s="131">
        <v>55074.93</v>
      </c>
      <c r="M1943" s="131">
        <v>0</v>
      </c>
      <c r="N1943" s="131">
        <v>924348.75</v>
      </c>
      <c r="P1943">
        <f t="shared" si="91"/>
        <v>1332571.79</v>
      </c>
      <c r="Q1943">
        <f t="shared" si="92"/>
        <v>924348.75</v>
      </c>
    </row>
    <row r="1944" spans="1:17" x14ac:dyDescent="0.3">
      <c r="A1944" t="str">
        <f t="shared" si="90"/>
        <v>2016_6660</v>
      </c>
      <c r="C1944" s="131">
        <v>1943</v>
      </c>
      <c r="D1944" s="131">
        <v>6660</v>
      </c>
      <c r="E1944" s="131">
        <v>6660</v>
      </c>
      <c r="F1944" s="131" t="s">
        <v>308</v>
      </c>
      <c r="G1944" s="131">
        <v>2016</v>
      </c>
      <c r="H1944" s="131">
        <v>0</v>
      </c>
      <c r="I1944" s="131">
        <v>1</v>
      </c>
      <c r="J1944" s="131">
        <v>4044732.23</v>
      </c>
      <c r="K1944" s="131">
        <v>0</v>
      </c>
      <c r="L1944" s="131">
        <v>607659.51</v>
      </c>
      <c r="M1944" s="131">
        <v>64609.18</v>
      </c>
      <c r="N1944" s="131">
        <v>1874115.4</v>
      </c>
      <c r="P1944">
        <f t="shared" si="91"/>
        <v>4044732.23</v>
      </c>
      <c r="Q1944">
        <f t="shared" si="92"/>
        <v>1938724.5799999998</v>
      </c>
    </row>
    <row r="1945" spans="1:17" x14ac:dyDescent="0.3">
      <c r="A1945" t="str">
        <f t="shared" si="90"/>
        <v>2016_6700</v>
      </c>
      <c r="C1945" s="131">
        <v>1944</v>
      </c>
      <c r="D1945" s="131">
        <v>6700</v>
      </c>
      <c r="E1945" s="131">
        <v>6700</v>
      </c>
      <c r="F1945" s="131" t="s">
        <v>309</v>
      </c>
      <c r="G1945" s="131">
        <v>2016</v>
      </c>
      <c r="H1945" s="131">
        <v>0</v>
      </c>
      <c r="I1945" s="131">
        <v>1</v>
      </c>
      <c r="J1945" s="131">
        <v>1903873</v>
      </c>
      <c r="K1945" s="131">
        <v>0</v>
      </c>
      <c r="L1945" s="131">
        <v>336497.45</v>
      </c>
      <c r="M1945" s="131">
        <v>0</v>
      </c>
      <c r="N1945" s="131">
        <v>1567706.23</v>
      </c>
      <c r="P1945">
        <f t="shared" si="91"/>
        <v>1903873</v>
      </c>
      <c r="Q1945">
        <f t="shared" si="92"/>
        <v>1567706.23</v>
      </c>
    </row>
    <row r="1946" spans="1:17" x14ac:dyDescent="0.3">
      <c r="A1946" t="str">
        <f t="shared" si="90"/>
        <v>2016_6759</v>
      </c>
      <c r="C1946" s="131">
        <v>1945</v>
      </c>
      <c r="D1946" s="131">
        <v>6759</v>
      </c>
      <c r="E1946" s="131">
        <v>6759</v>
      </c>
      <c r="F1946" s="131" t="s">
        <v>311</v>
      </c>
      <c r="G1946" s="131">
        <v>2016</v>
      </c>
      <c r="H1946" s="131">
        <v>0</v>
      </c>
      <c r="I1946" s="131">
        <v>1</v>
      </c>
      <c r="J1946" s="131">
        <v>924161.34</v>
      </c>
      <c r="K1946" s="131">
        <v>755390.1</v>
      </c>
      <c r="L1946" s="131">
        <v>406361.32</v>
      </c>
      <c r="M1946" s="131">
        <v>0</v>
      </c>
      <c r="N1946" s="131">
        <v>916818.88</v>
      </c>
      <c r="P1946">
        <f t="shared" si="91"/>
        <v>1679551.44</v>
      </c>
      <c r="Q1946">
        <f t="shared" si="92"/>
        <v>916818.88</v>
      </c>
    </row>
    <row r="1947" spans="1:17" x14ac:dyDescent="0.3">
      <c r="A1947" t="str">
        <f t="shared" si="90"/>
        <v>2016_6762</v>
      </c>
      <c r="C1947" s="131">
        <v>1946</v>
      </c>
      <c r="D1947" s="131">
        <v>6762</v>
      </c>
      <c r="E1947" s="131">
        <v>6762</v>
      </c>
      <c r="F1947" s="131" t="s">
        <v>312</v>
      </c>
      <c r="G1947" s="131">
        <v>2016</v>
      </c>
      <c r="H1947" s="131">
        <v>0</v>
      </c>
      <c r="I1947" s="131">
        <v>1</v>
      </c>
      <c r="J1947" s="131">
        <v>1326458.6499999999</v>
      </c>
      <c r="K1947" s="131">
        <v>0</v>
      </c>
      <c r="L1947" s="131">
        <v>384399.11</v>
      </c>
      <c r="M1947" s="131">
        <v>0</v>
      </c>
      <c r="N1947" s="131">
        <v>513522.44</v>
      </c>
      <c r="P1947">
        <f t="shared" si="91"/>
        <v>1326458.6499999999</v>
      </c>
      <c r="Q1947">
        <f t="shared" si="92"/>
        <v>513522.44</v>
      </c>
    </row>
    <row r="1948" spans="1:17" x14ac:dyDescent="0.3">
      <c r="A1948" t="str">
        <f t="shared" si="90"/>
        <v>2016_6768</v>
      </c>
      <c r="C1948" s="131">
        <v>1947</v>
      </c>
      <c r="D1948" s="131">
        <v>6768</v>
      </c>
      <c r="E1948" s="131">
        <v>6768</v>
      </c>
      <c r="F1948" s="131" t="s">
        <v>313</v>
      </c>
      <c r="G1948" s="131">
        <v>2016</v>
      </c>
      <c r="H1948" s="131">
        <v>0</v>
      </c>
      <c r="I1948" s="131">
        <v>1</v>
      </c>
      <c r="J1948" s="131">
        <v>6225156.2599999998</v>
      </c>
      <c r="K1948" s="131">
        <v>0</v>
      </c>
      <c r="L1948" s="131">
        <v>1114935.18</v>
      </c>
      <c r="M1948" s="131">
        <v>0</v>
      </c>
      <c r="N1948" s="131">
        <v>3403508.9</v>
      </c>
      <c r="P1948">
        <f t="shared" si="91"/>
        <v>6225156.2599999998</v>
      </c>
      <c r="Q1948">
        <f t="shared" si="92"/>
        <v>3403508.9</v>
      </c>
    </row>
    <row r="1949" spans="1:17" x14ac:dyDescent="0.3">
      <c r="A1949" t="str">
        <f t="shared" si="90"/>
        <v>2016_6795</v>
      </c>
      <c r="C1949" s="131">
        <v>1948</v>
      </c>
      <c r="D1949" s="131">
        <v>6795</v>
      </c>
      <c r="E1949" s="131">
        <v>6795</v>
      </c>
      <c r="F1949" s="131" t="s">
        <v>314</v>
      </c>
      <c r="G1949" s="131">
        <v>2016</v>
      </c>
      <c r="H1949" s="131">
        <v>0</v>
      </c>
      <c r="I1949" s="131">
        <v>1</v>
      </c>
      <c r="J1949" s="131">
        <v>23655591.449999999</v>
      </c>
      <c r="K1949" s="131">
        <v>0</v>
      </c>
      <c r="L1949" s="131">
        <v>618739.31000000006</v>
      </c>
      <c r="M1949" s="131">
        <v>1230991.9099999999</v>
      </c>
      <c r="N1949" s="131">
        <v>9406540.7300000004</v>
      </c>
      <c r="P1949">
        <f t="shared" si="91"/>
        <v>23655591.449999999</v>
      </c>
      <c r="Q1949">
        <f t="shared" si="92"/>
        <v>10637532.640000001</v>
      </c>
    </row>
    <row r="1950" spans="1:17" x14ac:dyDescent="0.3">
      <c r="A1950" t="str">
        <f t="shared" si="90"/>
        <v>2016_6822</v>
      </c>
      <c r="C1950" s="131">
        <v>1949</v>
      </c>
      <c r="D1950" s="131">
        <v>6822</v>
      </c>
      <c r="E1950" s="131">
        <v>6822</v>
      </c>
      <c r="F1950" s="131" t="s">
        <v>315</v>
      </c>
      <c r="G1950" s="131">
        <v>2016</v>
      </c>
      <c r="H1950" s="131">
        <v>0</v>
      </c>
      <c r="I1950" s="131">
        <v>1</v>
      </c>
      <c r="J1950" s="131">
        <v>0</v>
      </c>
      <c r="K1950" s="131">
        <v>17428980.370000001</v>
      </c>
      <c r="L1950" s="131">
        <v>1118032.42</v>
      </c>
      <c r="M1950" s="131">
        <v>0</v>
      </c>
      <c r="N1950" s="131">
        <v>6709413.1900000004</v>
      </c>
      <c r="P1950">
        <f t="shared" si="91"/>
        <v>17428980.370000001</v>
      </c>
      <c r="Q1950">
        <f t="shared" si="92"/>
        <v>6709413.1900000004</v>
      </c>
    </row>
    <row r="1951" spans="1:17" x14ac:dyDescent="0.3">
      <c r="A1951" t="str">
        <f t="shared" si="90"/>
        <v>2016_6840</v>
      </c>
      <c r="C1951" s="131">
        <v>1950</v>
      </c>
      <c r="D1951" s="131">
        <v>6840</v>
      </c>
      <c r="E1951" s="131">
        <v>6840</v>
      </c>
      <c r="F1951" s="131" t="s">
        <v>316</v>
      </c>
      <c r="G1951" s="131">
        <v>2016</v>
      </c>
      <c r="H1951" s="131">
        <v>0</v>
      </c>
      <c r="I1951" s="131">
        <v>1</v>
      </c>
      <c r="J1951" s="131">
        <v>6012506.6500000004</v>
      </c>
      <c r="K1951" s="131">
        <v>0</v>
      </c>
      <c r="L1951" s="131">
        <v>147938.49</v>
      </c>
      <c r="M1951" s="131">
        <v>140662.76</v>
      </c>
      <c r="N1951" s="131">
        <v>3933401.35</v>
      </c>
      <c r="P1951">
        <f t="shared" si="91"/>
        <v>6012506.6500000004</v>
      </c>
      <c r="Q1951">
        <f t="shared" si="92"/>
        <v>4074064.1100000003</v>
      </c>
    </row>
    <row r="1952" spans="1:17" x14ac:dyDescent="0.3">
      <c r="A1952" t="str">
        <f t="shared" si="90"/>
        <v>2016_6854</v>
      </c>
      <c r="C1952" s="131">
        <v>1951</v>
      </c>
      <c r="D1952" s="131">
        <v>6854</v>
      </c>
      <c r="E1952" s="131">
        <v>6854</v>
      </c>
      <c r="F1952" s="131" t="s">
        <v>317</v>
      </c>
      <c r="G1952" s="131">
        <v>2016</v>
      </c>
      <c r="H1952" s="131">
        <v>0</v>
      </c>
      <c r="I1952" s="131">
        <v>1</v>
      </c>
      <c r="J1952" s="131">
        <v>168817.88</v>
      </c>
      <c r="K1952" s="131">
        <v>2950361.99</v>
      </c>
      <c r="L1952" s="131">
        <v>300750.96000000002</v>
      </c>
      <c r="M1952" s="131">
        <v>0</v>
      </c>
      <c r="N1952" s="131">
        <v>2216059.61</v>
      </c>
      <c r="P1952">
        <f t="shared" si="91"/>
        <v>3119179.87</v>
      </c>
      <c r="Q1952">
        <f t="shared" si="92"/>
        <v>2216059.61</v>
      </c>
    </row>
    <row r="1953" spans="1:17" x14ac:dyDescent="0.3">
      <c r="A1953" t="str">
        <f t="shared" si="90"/>
        <v>2016_6867</v>
      </c>
      <c r="C1953" s="131">
        <v>1952</v>
      </c>
      <c r="D1953" s="131">
        <v>6867</v>
      </c>
      <c r="E1953" s="131">
        <v>6867</v>
      </c>
      <c r="F1953" s="131" t="s">
        <v>318</v>
      </c>
      <c r="G1953" s="131">
        <v>2016</v>
      </c>
      <c r="H1953" s="131">
        <v>0</v>
      </c>
      <c r="I1953" s="131">
        <v>2</v>
      </c>
      <c r="J1953" s="131">
        <v>3037565.66</v>
      </c>
      <c r="K1953" s="131">
        <v>0</v>
      </c>
      <c r="L1953" s="131">
        <v>152762.51999999999</v>
      </c>
      <c r="M1953" s="131">
        <v>685.35</v>
      </c>
      <c r="N1953" s="131">
        <v>1180511.1399999999</v>
      </c>
      <c r="P1953">
        <f t="shared" si="91"/>
        <v>3037565.66</v>
      </c>
      <c r="Q1953">
        <f t="shared" si="92"/>
        <v>1181196.49</v>
      </c>
    </row>
    <row r="1954" spans="1:17" x14ac:dyDescent="0.3">
      <c r="A1954" t="str">
        <f t="shared" si="90"/>
        <v>2016_6921</v>
      </c>
      <c r="C1954" s="131">
        <v>1953</v>
      </c>
      <c r="D1954" s="131">
        <v>6921</v>
      </c>
      <c r="E1954" s="131">
        <v>6921</v>
      </c>
      <c r="F1954" s="131" t="s">
        <v>319</v>
      </c>
      <c r="G1954" s="131">
        <v>2016</v>
      </c>
      <c r="H1954" s="131">
        <v>0</v>
      </c>
      <c r="I1954" s="131">
        <v>1</v>
      </c>
      <c r="J1954" s="131">
        <v>2004638.55</v>
      </c>
      <c r="K1954" s="131">
        <v>8037.55</v>
      </c>
      <c r="L1954" s="131">
        <v>208811.23</v>
      </c>
      <c r="M1954" s="131">
        <v>0</v>
      </c>
      <c r="N1954" s="131">
        <v>1046219.49</v>
      </c>
      <c r="P1954">
        <f t="shared" si="91"/>
        <v>2012676.1</v>
      </c>
      <c r="Q1954">
        <f t="shared" si="92"/>
        <v>1046219.49</v>
      </c>
    </row>
    <row r="1955" spans="1:17" x14ac:dyDescent="0.3">
      <c r="A1955" t="str">
        <f t="shared" si="90"/>
        <v>2016_6930</v>
      </c>
      <c r="C1955" s="131">
        <v>1954</v>
      </c>
      <c r="D1955" s="131">
        <v>6930</v>
      </c>
      <c r="E1955" s="131">
        <v>6930</v>
      </c>
      <c r="F1955" s="131" t="s">
        <v>320</v>
      </c>
      <c r="G1955" s="131">
        <v>2016</v>
      </c>
      <c r="H1955" s="131">
        <v>0</v>
      </c>
      <c r="I1955" s="131">
        <v>1</v>
      </c>
      <c r="J1955" s="131">
        <v>1948680.93</v>
      </c>
      <c r="K1955" s="131">
        <v>212483.1</v>
      </c>
      <c r="L1955" s="131">
        <v>728665.17</v>
      </c>
      <c r="M1955" s="131">
        <v>301.67</v>
      </c>
      <c r="N1955" s="131">
        <v>1425080.78</v>
      </c>
      <c r="P1955">
        <f t="shared" si="91"/>
        <v>2161164.0299999998</v>
      </c>
      <c r="Q1955">
        <f t="shared" si="92"/>
        <v>1425382.45</v>
      </c>
    </row>
    <row r="1956" spans="1:17" x14ac:dyDescent="0.3">
      <c r="A1956" t="str">
        <f t="shared" si="90"/>
        <v>2016_6937</v>
      </c>
      <c r="C1956" s="131">
        <v>1955</v>
      </c>
      <c r="D1956" s="131">
        <v>6937</v>
      </c>
      <c r="E1956" s="131">
        <v>6937</v>
      </c>
      <c r="F1956" s="131" t="s">
        <v>797</v>
      </c>
      <c r="G1956" s="131">
        <v>2016</v>
      </c>
      <c r="H1956" s="131">
        <v>0</v>
      </c>
      <c r="I1956" s="131">
        <v>1</v>
      </c>
      <c r="J1956" s="131">
        <v>1955818.45</v>
      </c>
      <c r="K1956" s="131">
        <v>46.13</v>
      </c>
      <c r="L1956" s="131">
        <v>51237.05</v>
      </c>
      <c r="M1956" s="131">
        <v>0</v>
      </c>
      <c r="N1956" s="131">
        <v>1603451.89</v>
      </c>
      <c r="P1956">
        <f t="shared" si="91"/>
        <v>1955864.5799999998</v>
      </c>
      <c r="Q1956">
        <f t="shared" si="92"/>
        <v>1603451.89</v>
      </c>
    </row>
    <row r="1957" spans="1:17" x14ac:dyDescent="0.3">
      <c r="A1957" t="str">
        <f t="shared" si="90"/>
        <v>2016_6943</v>
      </c>
      <c r="C1957" s="131">
        <v>1956</v>
      </c>
      <c r="D1957" s="131">
        <v>6943</v>
      </c>
      <c r="E1957" s="131">
        <v>6943</v>
      </c>
      <c r="F1957" s="131" t="s">
        <v>321</v>
      </c>
      <c r="G1957" s="131">
        <v>2016</v>
      </c>
      <c r="H1957" s="131">
        <v>0</v>
      </c>
      <c r="I1957" s="131">
        <v>1</v>
      </c>
      <c r="J1957" s="131">
        <v>335460.59000000003</v>
      </c>
      <c r="K1957" s="131">
        <v>0</v>
      </c>
      <c r="L1957" s="131">
        <v>167083.94</v>
      </c>
      <c r="M1957" s="131">
        <v>0</v>
      </c>
      <c r="N1957" s="131">
        <v>-157260.48000000001</v>
      </c>
      <c r="P1957">
        <f t="shared" si="91"/>
        <v>335460.59000000003</v>
      </c>
      <c r="Q1957">
        <f t="shared" si="92"/>
        <v>-157260.48000000001</v>
      </c>
    </row>
    <row r="1958" spans="1:17" x14ac:dyDescent="0.3">
      <c r="A1958" t="str">
        <f t="shared" si="90"/>
        <v>2016_6264</v>
      </c>
      <c r="C1958" s="131">
        <v>1957</v>
      </c>
      <c r="D1958" s="131">
        <v>6264</v>
      </c>
      <c r="E1958" s="131">
        <v>6264</v>
      </c>
      <c r="F1958" s="131" t="s">
        <v>291</v>
      </c>
      <c r="G1958" s="131">
        <v>2016</v>
      </c>
      <c r="H1958" s="131">
        <v>0</v>
      </c>
      <c r="I1958" s="131">
        <v>1</v>
      </c>
      <c r="J1958" s="131">
        <v>490505.8</v>
      </c>
      <c r="K1958" s="131">
        <v>2490823.19</v>
      </c>
      <c r="L1958" s="131">
        <v>164107.45000000001</v>
      </c>
      <c r="M1958" s="131">
        <v>0</v>
      </c>
      <c r="N1958" s="131">
        <v>1423067.04</v>
      </c>
      <c r="P1958">
        <f t="shared" si="91"/>
        <v>2981328.9899999998</v>
      </c>
      <c r="Q1958">
        <f t="shared" si="92"/>
        <v>1423067.04</v>
      </c>
    </row>
    <row r="1959" spans="1:17" x14ac:dyDescent="0.3">
      <c r="A1959" t="str">
        <f t="shared" si="90"/>
        <v>2016_6950</v>
      </c>
      <c r="C1959" s="131">
        <v>1958</v>
      </c>
      <c r="D1959" s="131">
        <v>6950</v>
      </c>
      <c r="E1959" s="131">
        <v>6950</v>
      </c>
      <c r="F1959" s="131" t="s">
        <v>798</v>
      </c>
      <c r="G1959" s="131">
        <v>2016</v>
      </c>
      <c r="H1959" s="131">
        <v>0</v>
      </c>
      <c r="I1959" s="131">
        <v>1</v>
      </c>
      <c r="J1959" s="131">
        <v>4359362.2</v>
      </c>
      <c r="K1959" s="131">
        <v>0</v>
      </c>
      <c r="L1959" s="131">
        <v>418991.89</v>
      </c>
      <c r="M1959" s="131">
        <v>0</v>
      </c>
      <c r="N1959" s="131">
        <v>3742196.26</v>
      </c>
      <c r="P1959">
        <f t="shared" si="91"/>
        <v>4359362.2</v>
      </c>
      <c r="Q1959">
        <f t="shared" si="92"/>
        <v>3742196.26</v>
      </c>
    </row>
    <row r="1960" spans="1:17" x14ac:dyDescent="0.3">
      <c r="A1960" t="str">
        <f t="shared" si="90"/>
        <v>2016_6957</v>
      </c>
      <c r="C1960" s="131">
        <v>1959</v>
      </c>
      <c r="D1960" s="131">
        <v>6957</v>
      </c>
      <c r="E1960" s="131">
        <v>6957</v>
      </c>
      <c r="F1960" s="131" t="s">
        <v>323</v>
      </c>
      <c r="G1960" s="131">
        <v>2016</v>
      </c>
      <c r="H1960" s="131">
        <v>0</v>
      </c>
      <c r="I1960" s="131">
        <v>1</v>
      </c>
      <c r="J1960" s="131">
        <v>30082061.710000001</v>
      </c>
      <c r="K1960" s="131">
        <v>0</v>
      </c>
      <c r="L1960" s="131">
        <v>3805044.13</v>
      </c>
      <c r="M1960" s="131">
        <v>0</v>
      </c>
      <c r="N1960" s="131">
        <v>11900044.380000001</v>
      </c>
      <c r="P1960">
        <f t="shared" si="91"/>
        <v>30082061.710000001</v>
      </c>
      <c r="Q1960">
        <f t="shared" si="92"/>
        <v>11900044.380000001</v>
      </c>
    </row>
    <row r="1961" spans="1:17" x14ac:dyDescent="0.3">
      <c r="A1961" t="str">
        <f t="shared" si="90"/>
        <v>2016_5922</v>
      </c>
      <c r="C1961" s="131">
        <v>1960</v>
      </c>
      <c r="D1961" s="131">
        <v>5922</v>
      </c>
      <c r="E1961" s="131">
        <v>5922</v>
      </c>
      <c r="F1961" s="131" t="s">
        <v>799</v>
      </c>
      <c r="G1961" s="131">
        <v>2016</v>
      </c>
      <c r="H1961" s="131">
        <v>0</v>
      </c>
      <c r="I1961" s="131">
        <v>1</v>
      </c>
      <c r="J1961" s="131">
        <v>2084817.19</v>
      </c>
      <c r="K1961" s="131">
        <v>0</v>
      </c>
      <c r="L1961" s="131">
        <v>153775.97</v>
      </c>
      <c r="M1961" s="131">
        <v>0</v>
      </c>
      <c r="N1961" s="131">
        <v>1999978.03</v>
      </c>
      <c r="P1961">
        <f t="shared" si="91"/>
        <v>2084817.19</v>
      </c>
      <c r="Q1961">
        <f t="shared" si="92"/>
        <v>1999978.03</v>
      </c>
    </row>
    <row r="1962" spans="1:17" x14ac:dyDescent="0.3">
      <c r="A1962" t="str">
        <f t="shared" si="90"/>
        <v>2016_819</v>
      </c>
      <c r="C1962" s="131">
        <v>1961</v>
      </c>
      <c r="D1962" s="131">
        <v>819</v>
      </c>
      <c r="E1962" s="131">
        <v>819</v>
      </c>
      <c r="F1962" s="131" t="s">
        <v>65</v>
      </c>
      <c r="G1962" s="131">
        <v>2016</v>
      </c>
      <c r="H1962" s="131">
        <v>0</v>
      </c>
      <c r="I1962" s="131">
        <v>1</v>
      </c>
      <c r="J1962" s="131">
        <v>1647772.02</v>
      </c>
      <c r="K1962" s="131">
        <v>3295.47</v>
      </c>
      <c r="L1962" s="131">
        <v>77499.460000000006</v>
      </c>
      <c r="M1962" s="131">
        <v>0</v>
      </c>
      <c r="N1962" s="131">
        <v>1645241.23</v>
      </c>
      <c r="P1962">
        <f t="shared" si="91"/>
        <v>1651067.49</v>
      </c>
      <c r="Q1962">
        <f t="shared" si="92"/>
        <v>1645241.23</v>
      </c>
    </row>
    <row r="1963" spans="1:17" x14ac:dyDescent="0.3">
      <c r="A1963" t="str">
        <f t="shared" si="90"/>
        <v>2016_6969</v>
      </c>
      <c r="C1963" s="131">
        <v>1962</v>
      </c>
      <c r="D1963" s="131">
        <v>6969</v>
      </c>
      <c r="E1963" s="131">
        <v>6969</v>
      </c>
      <c r="F1963" s="131" t="s">
        <v>325</v>
      </c>
      <c r="G1963" s="131">
        <v>2016</v>
      </c>
      <c r="H1963" s="131">
        <v>0</v>
      </c>
      <c r="I1963" s="131">
        <v>1</v>
      </c>
      <c r="J1963" s="131">
        <v>914356.09</v>
      </c>
      <c r="K1963" s="131">
        <v>902243.65</v>
      </c>
      <c r="L1963" s="131">
        <v>107272.12</v>
      </c>
      <c r="M1963" s="131">
        <v>0</v>
      </c>
      <c r="N1963" s="131">
        <v>1389238.58</v>
      </c>
      <c r="P1963">
        <f t="shared" si="91"/>
        <v>1816599.74</v>
      </c>
      <c r="Q1963">
        <f t="shared" si="92"/>
        <v>1389238.58</v>
      </c>
    </row>
    <row r="1964" spans="1:17" x14ac:dyDescent="0.3">
      <c r="A1964" t="str">
        <f t="shared" si="90"/>
        <v>2016_6975</v>
      </c>
      <c r="C1964" s="131">
        <v>1963</v>
      </c>
      <c r="D1964" s="131">
        <v>6975</v>
      </c>
      <c r="E1964" s="131">
        <v>6975</v>
      </c>
      <c r="F1964" s="131" t="s">
        <v>326</v>
      </c>
      <c r="G1964" s="131">
        <v>2016</v>
      </c>
      <c r="H1964" s="131">
        <v>0</v>
      </c>
      <c r="I1964" s="131">
        <v>1</v>
      </c>
      <c r="J1964" s="131">
        <v>3129683.34</v>
      </c>
      <c r="K1964" s="131">
        <v>0</v>
      </c>
      <c r="L1964" s="131">
        <v>102164.85</v>
      </c>
      <c r="M1964" s="131">
        <v>52108.71</v>
      </c>
      <c r="N1964" s="131">
        <v>1717265.75</v>
      </c>
      <c r="P1964">
        <f t="shared" si="91"/>
        <v>3129683.34</v>
      </c>
      <c r="Q1964">
        <f t="shared" si="92"/>
        <v>1769374.46</v>
      </c>
    </row>
    <row r="1965" spans="1:17" x14ac:dyDescent="0.3">
      <c r="A1965" t="str">
        <f t="shared" si="90"/>
        <v>2016_6983</v>
      </c>
      <c r="C1965" s="131">
        <v>1964</v>
      </c>
      <c r="D1965" s="131">
        <v>6983</v>
      </c>
      <c r="E1965" s="131">
        <v>6983</v>
      </c>
      <c r="F1965" s="131" t="s">
        <v>327</v>
      </c>
      <c r="G1965" s="131">
        <v>2016</v>
      </c>
      <c r="H1965" s="131">
        <v>0</v>
      </c>
      <c r="I1965" s="131">
        <v>1</v>
      </c>
      <c r="J1965" s="131">
        <v>1291936.6399999999</v>
      </c>
      <c r="K1965" s="131">
        <v>1876523.08</v>
      </c>
      <c r="L1965" s="131">
        <v>297777.75</v>
      </c>
      <c r="M1965" s="131">
        <v>0</v>
      </c>
      <c r="N1965" s="131">
        <v>1856068.66</v>
      </c>
      <c r="P1965">
        <f t="shared" si="91"/>
        <v>3168459.7199999997</v>
      </c>
      <c r="Q1965">
        <f t="shared" si="92"/>
        <v>1856068.66</v>
      </c>
    </row>
    <row r="1966" spans="1:17" x14ac:dyDescent="0.3">
      <c r="A1966" t="str">
        <f t="shared" si="90"/>
        <v>2016_6985</v>
      </c>
      <c r="C1966" s="131">
        <v>1965</v>
      </c>
      <c r="D1966" s="131">
        <v>6985</v>
      </c>
      <c r="E1966" s="131">
        <v>6985</v>
      </c>
      <c r="F1966" s="131" t="s">
        <v>328</v>
      </c>
      <c r="G1966" s="131">
        <v>2016</v>
      </c>
      <c r="H1966" s="131">
        <v>0</v>
      </c>
      <c r="I1966" s="131">
        <v>1</v>
      </c>
      <c r="J1966" s="131">
        <v>2518788.54</v>
      </c>
      <c r="K1966" s="131">
        <v>1986986.92</v>
      </c>
      <c r="L1966" s="131">
        <v>290761.49</v>
      </c>
      <c r="M1966" s="131">
        <v>0</v>
      </c>
      <c r="N1966" s="131">
        <v>3445379.37</v>
      </c>
      <c r="P1966">
        <f t="shared" si="91"/>
        <v>4505775.46</v>
      </c>
      <c r="Q1966">
        <f t="shared" si="92"/>
        <v>3445379.37</v>
      </c>
    </row>
    <row r="1967" spans="1:17" x14ac:dyDescent="0.3">
      <c r="A1967" t="str">
        <f t="shared" si="90"/>
        <v>2016_6987</v>
      </c>
      <c r="C1967" s="131">
        <v>1966</v>
      </c>
      <c r="D1967" s="131">
        <v>6987</v>
      </c>
      <c r="E1967" s="131">
        <v>6987</v>
      </c>
      <c r="F1967" s="131" t="s">
        <v>329</v>
      </c>
      <c r="G1967" s="131">
        <v>2016</v>
      </c>
      <c r="H1967" s="131">
        <v>0</v>
      </c>
      <c r="I1967" s="131">
        <v>1</v>
      </c>
      <c r="J1967" s="131">
        <v>1682708.46</v>
      </c>
      <c r="K1967" s="131">
        <v>502094.28</v>
      </c>
      <c r="L1967" s="131">
        <v>379859.21</v>
      </c>
      <c r="M1967" s="131">
        <v>0</v>
      </c>
      <c r="N1967" s="131">
        <v>1152740.3400000001</v>
      </c>
      <c r="P1967">
        <f t="shared" si="91"/>
        <v>2184802.7400000002</v>
      </c>
      <c r="Q1967">
        <f t="shared" si="92"/>
        <v>1152740.3400000001</v>
      </c>
    </row>
    <row r="1968" spans="1:17" x14ac:dyDescent="0.3">
      <c r="A1968" t="str">
        <f t="shared" si="90"/>
        <v>2016_6990</v>
      </c>
      <c r="C1968" s="131">
        <v>1967</v>
      </c>
      <c r="D1968" s="131">
        <v>6990</v>
      </c>
      <c r="E1968" s="131">
        <v>6990</v>
      </c>
      <c r="F1968" s="131" t="s">
        <v>330</v>
      </c>
      <c r="G1968" s="131">
        <v>2016</v>
      </c>
      <c r="H1968" s="131">
        <v>0</v>
      </c>
      <c r="I1968" s="131">
        <v>1</v>
      </c>
      <c r="J1968" s="131">
        <v>2355045.14</v>
      </c>
      <c r="K1968" s="131">
        <v>0</v>
      </c>
      <c r="L1968" s="131">
        <v>226170.9</v>
      </c>
      <c r="M1968" s="131">
        <v>0</v>
      </c>
      <c r="N1968" s="131">
        <v>1248020.02</v>
      </c>
      <c r="P1968">
        <f t="shared" si="91"/>
        <v>2355045.14</v>
      </c>
      <c r="Q1968">
        <f t="shared" si="92"/>
        <v>1248020.02</v>
      </c>
    </row>
    <row r="1969" spans="1:17" x14ac:dyDescent="0.3">
      <c r="A1969" t="str">
        <f t="shared" si="90"/>
        <v>2016_6961</v>
      </c>
      <c r="C1969" s="131">
        <v>1968</v>
      </c>
      <c r="D1969" s="131">
        <v>6961</v>
      </c>
      <c r="E1969" s="131">
        <v>6961</v>
      </c>
      <c r="F1969" s="131" t="s">
        <v>800</v>
      </c>
      <c r="G1969" s="131">
        <v>2016</v>
      </c>
      <c r="H1969" s="131">
        <v>0</v>
      </c>
      <c r="I1969" s="131">
        <v>1</v>
      </c>
      <c r="J1969" s="131">
        <v>11310986.369999999</v>
      </c>
      <c r="K1969" s="131">
        <v>6610.41</v>
      </c>
      <c r="L1969" s="131">
        <v>928286.86</v>
      </c>
      <c r="M1969" s="131">
        <v>0</v>
      </c>
      <c r="N1969" s="131">
        <v>7832327.3499999996</v>
      </c>
      <c r="P1969">
        <f t="shared" si="91"/>
        <v>11317596.779999999</v>
      </c>
      <c r="Q1969">
        <f t="shared" si="92"/>
        <v>7832327.3499999996</v>
      </c>
    </row>
    <row r="1970" spans="1:17" x14ac:dyDescent="0.3">
      <c r="A1970" t="str">
        <f t="shared" si="90"/>
        <v>2016_6992</v>
      </c>
      <c r="C1970" s="131">
        <v>1969</v>
      </c>
      <c r="D1970" s="131">
        <v>6992</v>
      </c>
      <c r="E1970" s="131">
        <v>6992</v>
      </c>
      <c r="F1970" s="131" t="s">
        <v>331</v>
      </c>
      <c r="G1970" s="131">
        <v>2016</v>
      </c>
      <c r="H1970" s="131">
        <v>0</v>
      </c>
      <c r="I1970" s="131">
        <v>1</v>
      </c>
      <c r="J1970" s="131">
        <v>2080238.16</v>
      </c>
      <c r="K1970" s="131">
        <v>6803.81</v>
      </c>
      <c r="L1970" s="131">
        <v>166077.62</v>
      </c>
      <c r="M1970" s="131">
        <v>0</v>
      </c>
      <c r="N1970" s="131">
        <v>1434015.15</v>
      </c>
      <c r="P1970">
        <f t="shared" si="91"/>
        <v>2087041.97</v>
      </c>
      <c r="Q1970">
        <f t="shared" si="92"/>
        <v>1434015.15</v>
      </c>
    </row>
    <row r="1971" spans="1:17" x14ac:dyDescent="0.3">
      <c r="A1971" t="str">
        <f t="shared" si="90"/>
        <v>2016_7002</v>
      </c>
      <c r="C1971" s="131">
        <v>1970</v>
      </c>
      <c r="D1971" s="131">
        <v>7002</v>
      </c>
      <c r="E1971" s="131">
        <v>7002</v>
      </c>
      <c r="F1971" s="131" t="s">
        <v>332</v>
      </c>
      <c r="G1971" s="131">
        <v>2016</v>
      </c>
      <c r="H1971" s="131">
        <v>0</v>
      </c>
      <c r="I1971" s="131">
        <v>1</v>
      </c>
      <c r="J1971" s="131">
        <v>748.27</v>
      </c>
      <c r="K1971" s="131">
        <v>605522.63</v>
      </c>
      <c r="L1971" s="131">
        <v>0</v>
      </c>
      <c r="M1971" s="131">
        <v>0</v>
      </c>
      <c r="N1971" s="131">
        <v>351154.51</v>
      </c>
      <c r="P1971">
        <f t="shared" si="91"/>
        <v>606270.9</v>
      </c>
      <c r="Q1971">
        <f t="shared" si="92"/>
        <v>351154.51</v>
      </c>
    </row>
    <row r="1972" spans="1:17" x14ac:dyDescent="0.3">
      <c r="A1972" t="str">
        <f t="shared" si="90"/>
        <v>2016_7029</v>
      </c>
      <c r="C1972" s="131">
        <v>1971</v>
      </c>
      <c r="D1972" s="131">
        <v>7029</v>
      </c>
      <c r="E1972" s="131">
        <v>7029</v>
      </c>
      <c r="F1972" s="131" t="s">
        <v>333</v>
      </c>
      <c r="G1972" s="131">
        <v>2016</v>
      </c>
      <c r="H1972" s="131">
        <v>0</v>
      </c>
      <c r="I1972" s="131">
        <v>1</v>
      </c>
      <c r="J1972" s="131">
        <v>1363467.41</v>
      </c>
      <c r="K1972" s="131">
        <v>0</v>
      </c>
      <c r="L1972" s="131">
        <v>489265.85</v>
      </c>
      <c r="M1972" s="131">
        <v>0</v>
      </c>
      <c r="N1972" s="131">
        <v>978184.52</v>
      </c>
      <c r="P1972">
        <f t="shared" si="91"/>
        <v>1363467.41</v>
      </c>
      <c r="Q1972">
        <f t="shared" si="92"/>
        <v>978184.52</v>
      </c>
    </row>
    <row r="1973" spans="1:17" x14ac:dyDescent="0.3">
      <c r="A1973" t="str">
        <f t="shared" si="90"/>
        <v>2016_7038</v>
      </c>
      <c r="C1973" s="131">
        <v>1972</v>
      </c>
      <c r="D1973" s="131">
        <v>7038</v>
      </c>
      <c r="E1973" s="131">
        <v>7038</v>
      </c>
      <c r="F1973" s="131" t="s">
        <v>334</v>
      </c>
      <c r="G1973" s="131">
        <v>2016</v>
      </c>
      <c r="H1973" s="131">
        <v>0</v>
      </c>
      <c r="I1973" s="131">
        <v>1</v>
      </c>
      <c r="J1973" s="131">
        <v>2011268.7</v>
      </c>
      <c r="K1973" s="131">
        <v>14535.36</v>
      </c>
      <c r="L1973" s="131">
        <v>164525.87</v>
      </c>
      <c r="M1973" s="131">
        <v>265721.28999999998</v>
      </c>
      <c r="N1973" s="131">
        <v>1865733.79</v>
      </c>
      <c r="P1973">
        <f t="shared" si="91"/>
        <v>2025804.06</v>
      </c>
      <c r="Q1973">
        <f t="shared" si="92"/>
        <v>2131455.08</v>
      </c>
    </row>
    <row r="1974" spans="1:17" x14ac:dyDescent="0.3">
      <c r="A1974" t="str">
        <f t="shared" si="90"/>
        <v>2016_7047</v>
      </c>
      <c r="C1974" s="131">
        <v>1973</v>
      </c>
      <c r="D1974" s="131">
        <v>7047</v>
      </c>
      <c r="E1974" s="131">
        <v>7047</v>
      </c>
      <c r="F1974" s="131" t="s">
        <v>335</v>
      </c>
      <c r="G1974" s="131">
        <v>2016</v>
      </c>
      <c r="H1974" s="131">
        <v>0</v>
      </c>
      <c r="I1974" s="131">
        <v>1</v>
      </c>
      <c r="J1974" s="131">
        <v>934951.83</v>
      </c>
      <c r="K1974" s="131">
        <v>412547.75</v>
      </c>
      <c r="L1974" s="131">
        <v>141019.31</v>
      </c>
      <c r="M1974" s="131">
        <v>0</v>
      </c>
      <c r="N1974" s="131">
        <v>879526.75</v>
      </c>
      <c r="P1974">
        <f t="shared" si="91"/>
        <v>1347499.58</v>
      </c>
      <c r="Q1974">
        <f t="shared" si="92"/>
        <v>879526.75</v>
      </c>
    </row>
    <row r="1975" spans="1:17" x14ac:dyDescent="0.3">
      <c r="A1975" t="str">
        <f t="shared" si="90"/>
        <v>2016_7056</v>
      </c>
      <c r="C1975" s="131">
        <v>1974</v>
      </c>
      <c r="D1975" s="131">
        <v>7056</v>
      </c>
      <c r="E1975" s="131">
        <v>7056</v>
      </c>
      <c r="F1975" s="131" t="s">
        <v>336</v>
      </c>
      <c r="G1975" s="131">
        <v>2016</v>
      </c>
      <c r="H1975" s="131">
        <v>0</v>
      </c>
      <c r="I1975" s="131">
        <v>1</v>
      </c>
      <c r="J1975" s="131">
        <v>590808.87</v>
      </c>
      <c r="K1975" s="131">
        <v>5586313.4100000001</v>
      </c>
      <c r="L1975" s="131">
        <v>105895.45</v>
      </c>
      <c r="M1975" s="131">
        <v>0</v>
      </c>
      <c r="N1975" s="131">
        <v>4461955.5199999996</v>
      </c>
      <c r="P1975">
        <f t="shared" si="91"/>
        <v>6177122.2800000003</v>
      </c>
      <c r="Q1975">
        <f t="shared" si="92"/>
        <v>4461955.5199999996</v>
      </c>
    </row>
    <row r="1976" spans="1:17" x14ac:dyDescent="0.3">
      <c r="A1976" t="str">
        <f t="shared" si="90"/>
        <v>2016_7092</v>
      </c>
      <c r="C1976" s="131">
        <v>1975</v>
      </c>
      <c r="D1976" s="131">
        <v>7092</v>
      </c>
      <c r="E1976" s="131">
        <v>7092</v>
      </c>
      <c r="F1976" s="131" t="s">
        <v>337</v>
      </c>
      <c r="G1976" s="131">
        <v>2016</v>
      </c>
      <c r="H1976" s="131">
        <v>0</v>
      </c>
      <c r="I1976" s="131">
        <v>1</v>
      </c>
      <c r="J1976" s="131">
        <v>961448.83</v>
      </c>
      <c r="K1976" s="131">
        <v>0</v>
      </c>
      <c r="L1976" s="131">
        <v>191613.07</v>
      </c>
      <c r="M1976" s="131">
        <v>0</v>
      </c>
      <c r="N1976" s="131">
        <v>466525.15</v>
      </c>
      <c r="P1976">
        <f t="shared" si="91"/>
        <v>961448.83</v>
      </c>
      <c r="Q1976">
        <f t="shared" si="92"/>
        <v>466525.15</v>
      </c>
    </row>
    <row r="1977" spans="1:17" x14ac:dyDescent="0.3">
      <c r="A1977" t="str">
        <f t="shared" si="90"/>
        <v>2016_7098</v>
      </c>
      <c r="C1977" s="131">
        <v>1976</v>
      </c>
      <c r="D1977" s="131">
        <v>7098</v>
      </c>
      <c r="E1977" s="131">
        <v>7098</v>
      </c>
      <c r="F1977" s="131" t="s">
        <v>338</v>
      </c>
      <c r="G1977" s="131">
        <v>2016</v>
      </c>
      <c r="H1977" s="131">
        <v>0</v>
      </c>
      <c r="I1977" s="131">
        <v>1</v>
      </c>
      <c r="J1977" s="131">
        <v>1673392.12</v>
      </c>
      <c r="K1977" s="131">
        <v>5004.03</v>
      </c>
      <c r="L1977" s="131">
        <v>271767.2</v>
      </c>
      <c r="M1977" s="131">
        <v>0</v>
      </c>
      <c r="N1977" s="131">
        <v>1020187.64</v>
      </c>
      <c r="P1977">
        <f t="shared" si="91"/>
        <v>1678396.1500000001</v>
      </c>
      <c r="Q1977">
        <f t="shared" si="92"/>
        <v>1020187.64</v>
      </c>
    </row>
    <row r="1978" spans="1:17" x14ac:dyDescent="0.3">
      <c r="A1978" t="str">
        <f t="shared" si="90"/>
        <v>2016_7110</v>
      </c>
      <c r="C1978" s="131">
        <v>1977</v>
      </c>
      <c r="D1978" s="131">
        <v>7110</v>
      </c>
      <c r="E1978" s="131">
        <v>7110</v>
      </c>
      <c r="F1978" s="131" t="s">
        <v>339</v>
      </c>
      <c r="G1978" s="131">
        <v>2016</v>
      </c>
      <c r="H1978" s="131">
        <v>0</v>
      </c>
      <c r="I1978" s="131">
        <v>1</v>
      </c>
      <c r="J1978" s="131">
        <v>1477596.27</v>
      </c>
      <c r="K1978" s="131">
        <v>0</v>
      </c>
      <c r="L1978" s="131">
        <v>122664.09</v>
      </c>
      <c r="M1978" s="131">
        <v>0</v>
      </c>
      <c r="N1978" s="131">
        <v>1180122.26</v>
      </c>
      <c r="P1978">
        <f t="shared" si="91"/>
        <v>1477596.27</v>
      </c>
      <c r="Q1978">
        <f t="shared" si="92"/>
        <v>1180122.26</v>
      </c>
    </row>
    <row r="1979" spans="1:17" x14ac:dyDescent="0.3">
      <c r="A1979" t="str">
        <f t="shared" si="90"/>
        <v>2017_9</v>
      </c>
      <c r="C1979" s="131">
        <v>1978</v>
      </c>
      <c r="D1979" s="131">
        <v>9</v>
      </c>
      <c r="E1979" s="131">
        <v>9</v>
      </c>
      <c r="F1979" s="131" t="s">
        <v>14</v>
      </c>
      <c r="G1979" s="131">
        <v>2017</v>
      </c>
      <c r="H1979" s="131">
        <v>0</v>
      </c>
      <c r="I1979" s="131">
        <v>1</v>
      </c>
      <c r="J1979" s="131">
        <v>1778435.23</v>
      </c>
      <c r="K1979" s="131">
        <v>9865.92</v>
      </c>
      <c r="L1979" s="131">
        <v>463206.05</v>
      </c>
      <c r="M1979" s="131">
        <v>6253.23</v>
      </c>
      <c r="N1979" s="131">
        <v>795122.57</v>
      </c>
      <c r="P1979">
        <f t="shared" si="91"/>
        <v>1788301.15</v>
      </c>
      <c r="Q1979">
        <f t="shared" si="92"/>
        <v>801375.79999999993</v>
      </c>
    </row>
    <row r="1980" spans="1:17" x14ac:dyDescent="0.3">
      <c r="A1980" t="str">
        <f t="shared" si="90"/>
        <v>2017_441</v>
      </c>
      <c r="C1980" s="131">
        <v>1979</v>
      </c>
      <c r="D1980" s="131">
        <v>441</v>
      </c>
      <c r="E1980" s="131">
        <v>441</v>
      </c>
      <c r="F1980" s="131" t="s">
        <v>409</v>
      </c>
      <c r="G1980" s="131">
        <v>2017</v>
      </c>
      <c r="H1980" s="131">
        <v>0</v>
      </c>
      <c r="I1980" s="131">
        <v>1</v>
      </c>
      <c r="J1980" s="131">
        <v>2687640.89</v>
      </c>
      <c r="K1980" s="131">
        <v>0</v>
      </c>
      <c r="L1980" s="131">
        <v>278275.59999999998</v>
      </c>
      <c r="M1980" s="131">
        <v>0</v>
      </c>
      <c r="N1980" s="131">
        <v>1620618.3</v>
      </c>
      <c r="P1980">
        <f t="shared" si="91"/>
        <v>2687640.89</v>
      </c>
      <c r="Q1980">
        <f t="shared" si="92"/>
        <v>1620618.3</v>
      </c>
    </row>
    <row r="1981" spans="1:17" x14ac:dyDescent="0.3">
      <c r="A1981" t="str">
        <f t="shared" si="90"/>
        <v>2017_18</v>
      </c>
      <c r="C1981" s="131">
        <v>1980</v>
      </c>
      <c r="D1981" s="131">
        <v>18</v>
      </c>
      <c r="E1981" s="131">
        <v>18</v>
      </c>
      <c r="F1981" s="131" t="s">
        <v>32</v>
      </c>
      <c r="G1981" s="131">
        <v>2017</v>
      </c>
      <c r="H1981" s="131">
        <v>0</v>
      </c>
      <c r="I1981" s="131">
        <v>1</v>
      </c>
      <c r="J1981" s="131">
        <v>1767881.39</v>
      </c>
      <c r="K1981" s="131">
        <v>0</v>
      </c>
      <c r="L1981" s="131">
        <v>166090.09</v>
      </c>
      <c r="M1981" s="131">
        <v>0</v>
      </c>
      <c r="N1981" s="131">
        <v>1253360.77</v>
      </c>
      <c r="P1981">
        <f t="shared" si="91"/>
        <v>1767881.39</v>
      </c>
      <c r="Q1981">
        <f t="shared" si="92"/>
        <v>1253360.77</v>
      </c>
    </row>
    <row r="1982" spans="1:17" x14ac:dyDescent="0.3">
      <c r="A1982" t="str">
        <f t="shared" si="90"/>
        <v>2017_27</v>
      </c>
      <c r="C1982" s="131">
        <v>1981</v>
      </c>
      <c r="D1982" s="131">
        <v>27</v>
      </c>
      <c r="E1982" s="131">
        <v>27</v>
      </c>
      <c r="F1982" s="131" t="s">
        <v>778</v>
      </c>
      <c r="G1982" s="131">
        <v>2017</v>
      </c>
      <c r="H1982" s="131">
        <v>0</v>
      </c>
      <c r="I1982" s="131">
        <v>1</v>
      </c>
      <c r="J1982" s="131">
        <v>4616965.3600000003</v>
      </c>
      <c r="K1982" s="131">
        <v>0</v>
      </c>
      <c r="L1982" s="131">
        <v>286360.36</v>
      </c>
      <c r="M1982" s="131">
        <v>100665.22</v>
      </c>
      <c r="N1982" s="131">
        <v>2812892.74</v>
      </c>
      <c r="P1982">
        <f t="shared" si="91"/>
        <v>4616965.3600000003</v>
      </c>
      <c r="Q1982">
        <f t="shared" si="92"/>
        <v>2913557.9600000004</v>
      </c>
    </row>
    <row r="1983" spans="1:17" x14ac:dyDescent="0.3">
      <c r="A1983" t="str">
        <f t="shared" si="90"/>
        <v>2017_63</v>
      </c>
      <c r="C1983" s="131">
        <v>1982</v>
      </c>
      <c r="D1983" s="131">
        <v>63</v>
      </c>
      <c r="E1983" s="131">
        <v>63</v>
      </c>
      <c r="F1983" s="131" t="s">
        <v>779</v>
      </c>
      <c r="G1983" s="131">
        <v>2017</v>
      </c>
      <c r="H1983" s="131">
        <v>0</v>
      </c>
      <c r="I1983" s="131">
        <v>1</v>
      </c>
      <c r="J1983" s="131">
        <v>1950557.48</v>
      </c>
      <c r="K1983" s="131">
        <v>0</v>
      </c>
      <c r="L1983" s="131">
        <v>107584.98</v>
      </c>
      <c r="M1983" s="131">
        <v>0</v>
      </c>
      <c r="N1983" s="131">
        <v>1440202.41</v>
      </c>
      <c r="P1983">
        <f t="shared" si="91"/>
        <v>1950557.48</v>
      </c>
      <c r="Q1983">
        <f t="shared" si="92"/>
        <v>1440202.41</v>
      </c>
    </row>
    <row r="1984" spans="1:17" x14ac:dyDescent="0.3">
      <c r="A1984" t="str">
        <f t="shared" si="90"/>
        <v>2017_72</v>
      </c>
      <c r="C1984" s="131">
        <v>1983</v>
      </c>
      <c r="D1984" s="131">
        <v>72</v>
      </c>
      <c r="E1984" s="131">
        <v>72</v>
      </c>
      <c r="F1984" s="131" t="s">
        <v>35</v>
      </c>
      <c r="G1984" s="131">
        <v>2017</v>
      </c>
      <c r="H1984" s="131">
        <v>0</v>
      </c>
      <c r="I1984" s="131">
        <v>1</v>
      </c>
      <c r="J1984" s="131">
        <v>683871.59</v>
      </c>
      <c r="K1984" s="131">
        <v>0</v>
      </c>
      <c r="L1984" s="131">
        <v>166688.71</v>
      </c>
      <c r="M1984" s="131">
        <v>0</v>
      </c>
      <c r="N1984" s="131">
        <v>238101.77</v>
      </c>
      <c r="P1984">
        <f t="shared" si="91"/>
        <v>683871.59</v>
      </c>
      <c r="Q1984">
        <f t="shared" si="92"/>
        <v>238101.77</v>
      </c>
    </row>
    <row r="1985" spans="1:17" x14ac:dyDescent="0.3">
      <c r="A1985" t="str">
        <f t="shared" si="90"/>
        <v>2017_81</v>
      </c>
      <c r="C1985" s="131">
        <v>1984</v>
      </c>
      <c r="D1985" s="131">
        <v>81</v>
      </c>
      <c r="E1985" s="131">
        <v>81</v>
      </c>
      <c r="F1985" s="131" t="s">
        <v>36</v>
      </c>
      <c r="G1985" s="131">
        <v>2017</v>
      </c>
      <c r="H1985" s="131">
        <v>0</v>
      </c>
      <c r="I1985" s="131">
        <v>1</v>
      </c>
      <c r="J1985" s="131">
        <v>2358247.11</v>
      </c>
      <c r="K1985" s="131">
        <v>320352.25</v>
      </c>
      <c r="L1985" s="131">
        <v>280289.46999999997</v>
      </c>
      <c r="M1985" s="131">
        <v>0</v>
      </c>
      <c r="N1985" s="131">
        <v>2475940.94</v>
      </c>
      <c r="P1985">
        <f t="shared" si="91"/>
        <v>2678599.36</v>
      </c>
      <c r="Q1985">
        <f t="shared" si="92"/>
        <v>2475940.94</v>
      </c>
    </row>
    <row r="1986" spans="1:17" x14ac:dyDescent="0.3">
      <c r="A1986" t="str">
        <f t="shared" ref="A1986:A2049" si="93">CONCATENATE(G1986,"_",D1986)</f>
        <v>2017_99</v>
      </c>
      <c r="C1986" s="131">
        <v>1985</v>
      </c>
      <c r="D1986" s="131">
        <v>99</v>
      </c>
      <c r="E1986" s="131">
        <v>99</v>
      </c>
      <c r="F1986" s="131" t="s">
        <v>37</v>
      </c>
      <c r="G1986" s="131">
        <v>2017</v>
      </c>
      <c r="H1986" s="131">
        <v>0</v>
      </c>
      <c r="I1986" s="131">
        <v>1</v>
      </c>
      <c r="J1986" s="131">
        <v>2564789.13</v>
      </c>
      <c r="K1986" s="131">
        <v>0</v>
      </c>
      <c r="L1986" s="131">
        <v>60709.42</v>
      </c>
      <c r="M1986" s="131">
        <v>7314.16</v>
      </c>
      <c r="N1986" s="131">
        <v>2364772.44</v>
      </c>
      <c r="P1986">
        <f t="shared" si="91"/>
        <v>2564789.13</v>
      </c>
      <c r="Q1986">
        <f t="shared" si="92"/>
        <v>2372086.6</v>
      </c>
    </row>
    <row r="1987" spans="1:17" x14ac:dyDescent="0.3">
      <c r="A1987" t="str">
        <f t="shared" si="93"/>
        <v>2017_108</v>
      </c>
      <c r="C1987" s="131">
        <v>1986</v>
      </c>
      <c r="D1987" s="131">
        <v>108</v>
      </c>
      <c r="E1987" s="131">
        <v>108</v>
      </c>
      <c r="F1987" s="131" t="s">
        <v>38</v>
      </c>
      <c r="G1987" s="131">
        <v>2017</v>
      </c>
      <c r="H1987" s="131">
        <v>0</v>
      </c>
      <c r="I1987" s="131">
        <v>1</v>
      </c>
      <c r="J1987" s="131">
        <v>116177.92</v>
      </c>
      <c r="K1987" s="131">
        <v>846014.67</v>
      </c>
      <c r="L1987" s="131">
        <v>120061.95</v>
      </c>
      <c r="M1987" s="131">
        <v>0</v>
      </c>
      <c r="N1987" s="131">
        <v>980010.22</v>
      </c>
      <c r="P1987">
        <f t="shared" ref="P1987:P2050" si="94">SUM(J1987:K1987)</f>
        <v>962192.59000000008</v>
      </c>
      <c r="Q1987">
        <f t="shared" ref="Q1987:Q2050" si="95">SUM(M1987:N1987)</f>
        <v>980010.22</v>
      </c>
    </row>
    <row r="1988" spans="1:17" x14ac:dyDescent="0.3">
      <c r="A1988" t="str">
        <f t="shared" si="93"/>
        <v>2017_126</v>
      </c>
      <c r="C1988" s="131">
        <v>1987</v>
      </c>
      <c r="D1988" s="131">
        <v>126</v>
      </c>
      <c r="E1988" s="131">
        <v>126</v>
      </c>
      <c r="F1988" s="131" t="s">
        <v>39</v>
      </c>
      <c r="G1988" s="131">
        <v>2017</v>
      </c>
      <c r="H1988" s="131">
        <v>0</v>
      </c>
      <c r="I1988" s="131">
        <v>1</v>
      </c>
      <c r="J1988" s="131">
        <v>1669740.69</v>
      </c>
      <c r="K1988" s="131">
        <v>523342.29</v>
      </c>
      <c r="L1988" s="131">
        <v>486730.78</v>
      </c>
      <c r="M1988" s="131">
        <v>0</v>
      </c>
      <c r="N1988" s="131">
        <v>2122572.35</v>
      </c>
      <c r="P1988">
        <f t="shared" si="94"/>
        <v>2193082.98</v>
      </c>
      <c r="Q1988">
        <f t="shared" si="95"/>
        <v>2122572.35</v>
      </c>
    </row>
    <row r="1989" spans="1:17" x14ac:dyDescent="0.3">
      <c r="A1989" t="str">
        <f t="shared" si="93"/>
        <v>2017_135</v>
      </c>
      <c r="C1989" s="131">
        <v>1988</v>
      </c>
      <c r="D1989" s="131">
        <v>135</v>
      </c>
      <c r="E1989" s="131">
        <v>135</v>
      </c>
      <c r="F1989" s="131" t="s">
        <v>40</v>
      </c>
      <c r="G1989" s="131">
        <v>2017</v>
      </c>
      <c r="H1989" s="131">
        <v>0</v>
      </c>
      <c r="I1989" s="131">
        <v>1</v>
      </c>
      <c r="J1989" s="131">
        <v>3163456.36</v>
      </c>
      <c r="K1989" s="131">
        <v>3833222.51</v>
      </c>
      <c r="L1989" s="131">
        <v>576257.92000000004</v>
      </c>
      <c r="M1989" s="131">
        <v>0</v>
      </c>
      <c r="N1989" s="131">
        <v>5336886.05</v>
      </c>
      <c r="P1989">
        <f t="shared" si="94"/>
        <v>6996678.8699999992</v>
      </c>
      <c r="Q1989">
        <f t="shared" si="95"/>
        <v>5336886.05</v>
      </c>
    </row>
    <row r="1990" spans="1:17" x14ac:dyDescent="0.3">
      <c r="A1990" t="str">
        <f t="shared" si="93"/>
        <v>2017_171</v>
      </c>
      <c r="C1990" s="131">
        <v>1989</v>
      </c>
      <c r="D1990" s="131">
        <v>171</v>
      </c>
      <c r="E1990" s="131">
        <v>171</v>
      </c>
      <c r="F1990" s="131" t="s">
        <v>815</v>
      </c>
      <c r="G1990" s="131">
        <v>2017</v>
      </c>
      <c r="H1990" s="131">
        <v>0</v>
      </c>
      <c r="I1990" s="131">
        <v>2</v>
      </c>
      <c r="J1990" s="131">
        <v>3258599.29</v>
      </c>
      <c r="K1990" s="131">
        <v>350000</v>
      </c>
      <c r="L1990" s="131">
        <v>539502.25</v>
      </c>
      <c r="M1990" s="131">
        <v>0</v>
      </c>
      <c r="N1990" s="131">
        <v>2851600.14</v>
      </c>
      <c r="P1990">
        <f t="shared" si="94"/>
        <v>3608599.29</v>
      </c>
      <c r="Q1990">
        <f t="shared" si="95"/>
        <v>2851600.14</v>
      </c>
    </row>
    <row r="1991" spans="1:17" x14ac:dyDescent="0.3">
      <c r="A1991" t="str">
        <f t="shared" si="93"/>
        <v>2017_225</v>
      </c>
      <c r="C1991" s="131">
        <v>1990</v>
      </c>
      <c r="D1991" s="131">
        <v>225</v>
      </c>
      <c r="E1991" s="131">
        <v>225</v>
      </c>
      <c r="F1991" s="131" t="s">
        <v>43</v>
      </c>
      <c r="G1991" s="131">
        <v>2017</v>
      </c>
      <c r="H1991" s="131">
        <v>0</v>
      </c>
      <c r="I1991" s="131">
        <v>1</v>
      </c>
      <c r="J1991" s="131">
        <v>1299399.8999999999</v>
      </c>
      <c r="K1991" s="131">
        <v>8115038.1900000004</v>
      </c>
      <c r="L1991" s="131">
        <v>1276444.01</v>
      </c>
      <c r="M1991" s="131">
        <v>0</v>
      </c>
      <c r="N1991" s="131">
        <v>3563360.16</v>
      </c>
      <c r="P1991">
        <f t="shared" si="94"/>
        <v>9414438.0899999999</v>
      </c>
      <c r="Q1991">
        <f t="shared" si="95"/>
        <v>3563360.16</v>
      </c>
    </row>
    <row r="1992" spans="1:17" x14ac:dyDescent="0.3">
      <c r="A1992" t="str">
        <f t="shared" si="93"/>
        <v>2017_234</v>
      </c>
      <c r="C1992" s="131">
        <v>1991</v>
      </c>
      <c r="D1992" s="131">
        <v>234</v>
      </c>
      <c r="E1992" s="131">
        <v>234</v>
      </c>
      <c r="F1992" s="131" t="s">
        <v>44</v>
      </c>
      <c r="G1992" s="131">
        <v>2017</v>
      </c>
      <c r="H1992" s="131">
        <v>0</v>
      </c>
      <c r="I1992" s="131">
        <v>1</v>
      </c>
      <c r="J1992" s="131">
        <v>1799608.41</v>
      </c>
      <c r="K1992" s="131">
        <v>2215495.66</v>
      </c>
      <c r="L1992" s="131">
        <v>444219.15</v>
      </c>
      <c r="M1992" s="131">
        <v>19129.41</v>
      </c>
      <c r="N1992" s="131">
        <v>2294938.64</v>
      </c>
      <c r="P1992">
        <f t="shared" si="94"/>
        <v>4015104.0700000003</v>
      </c>
      <c r="Q1992">
        <f t="shared" si="95"/>
        <v>2314068.0500000003</v>
      </c>
    </row>
    <row r="1993" spans="1:17" x14ac:dyDescent="0.3">
      <c r="A1993" t="str">
        <f t="shared" si="93"/>
        <v>2017_243</v>
      </c>
      <c r="C1993" s="131">
        <v>1992</v>
      </c>
      <c r="D1993" s="131">
        <v>243</v>
      </c>
      <c r="E1993" s="131">
        <v>243</v>
      </c>
      <c r="F1993" s="131" t="s">
        <v>45</v>
      </c>
      <c r="G1993" s="131">
        <v>2017</v>
      </c>
      <c r="H1993" s="131">
        <v>0</v>
      </c>
      <c r="I1993" s="131">
        <v>1</v>
      </c>
      <c r="J1993" s="131">
        <v>1345466.08</v>
      </c>
      <c r="K1993" s="131">
        <v>0</v>
      </c>
      <c r="L1993" s="131">
        <v>195880.12</v>
      </c>
      <c r="M1993" s="131">
        <v>0</v>
      </c>
      <c r="N1993" s="131">
        <v>954075.69</v>
      </c>
      <c r="P1993">
        <f t="shared" si="94"/>
        <v>1345466.08</v>
      </c>
      <c r="Q1993">
        <f t="shared" si="95"/>
        <v>954075.69</v>
      </c>
    </row>
    <row r="1994" spans="1:17" x14ac:dyDescent="0.3">
      <c r="A1994" t="str">
        <f t="shared" si="93"/>
        <v>2017_261</v>
      </c>
      <c r="C1994" s="131">
        <v>1993</v>
      </c>
      <c r="D1994" s="131">
        <v>261</v>
      </c>
      <c r="E1994" s="131">
        <v>261</v>
      </c>
      <c r="F1994" s="131" t="s">
        <v>46</v>
      </c>
      <c r="G1994" s="131">
        <v>2017</v>
      </c>
      <c r="H1994" s="131">
        <v>0</v>
      </c>
      <c r="I1994" s="131">
        <v>1</v>
      </c>
      <c r="J1994" s="131">
        <v>31011252.559999999</v>
      </c>
      <c r="K1994" s="131">
        <v>0</v>
      </c>
      <c r="L1994" s="131">
        <v>1464112.07</v>
      </c>
      <c r="M1994" s="131">
        <v>0</v>
      </c>
      <c r="N1994" s="131">
        <v>16692697.609999999</v>
      </c>
      <c r="P1994">
        <f t="shared" si="94"/>
        <v>31011252.559999999</v>
      </c>
      <c r="Q1994">
        <f t="shared" si="95"/>
        <v>16692697.609999999</v>
      </c>
    </row>
    <row r="1995" spans="1:17" x14ac:dyDescent="0.3">
      <c r="A1995" t="str">
        <f t="shared" si="93"/>
        <v>2017_279</v>
      </c>
      <c r="C1995" s="131">
        <v>1994</v>
      </c>
      <c r="D1995" s="131">
        <v>279</v>
      </c>
      <c r="E1995" s="131">
        <v>279</v>
      </c>
      <c r="F1995" s="131" t="s">
        <v>47</v>
      </c>
      <c r="G1995" s="131">
        <v>2017</v>
      </c>
      <c r="H1995" s="131">
        <v>0</v>
      </c>
      <c r="I1995" s="131">
        <v>1</v>
      </c>
      <c r="J1995" s="131">
        <v>1448733.84</v>
      </c>
      <c r="K1995" s="131">
        <v>510546.37</v>
      </c>
      <c r="L1995" s="131">
        <v>412387.33</v>
      </c>
      <c r="M1995" s="131">
        <v>0</v>
      </c>
      <c r="N1995" s="131">
        <v>894014.2</v>
      </c>
      <c r="P1995">
        <f t="shared" si="94"/>
        <v>1959280.21</v>
      </c>
      <c r="Q1995">
        <f t="shared" si="95"/>
        <v>894014.2</v>
      </c>
    </row>
    <row r="1996" spans="1:17" x14ac:dyDescent="0.3">
      <c r="A1996" t="str">
        <f t="shared" si="93"/>
        <v>2017_355</v>
      </c>
      <c r="C1996" s="131">
        <v>1995</v>
      </c>
      <c r="D1996" s="131">
        <v>355</v>
      </c>
      <c r="E1996" s="131">
        <v>355</v>
      </c>
      <c r="F1996" s="131" t="s">
        <v>48</v>
      </c>
      <c r="G1996" s="131">
        <v>2017</v>
      </c>
      <c r="H1996" s="131">
        <v>0</v>
      </c>
      <c r="I1996" s="131">
        <v>1</v>
      </c>
      <c r="J1996" s="131">
        <v>774021.92</v>
      </c>
      <c r="K1996" s="131">
        <v>0</v>
      </c>
      <c r="L1996" s="131">
        <v>237868.92</v>
      </c>
      <c r="M1996" s="131">
        <v>0</v>
      </c>
      <c r="N1996" s="131">
        <v>354627.81</v>
      </c>
      <c r="P1996">
        <f t="shared" si="94"/>
        <v>774021.92</v>
      </c>
      <c r="Q1996">
        <f t="shared" si="95"/>
        <v>354627.81</v>
      </c>
    </row>
    <row r="1997" spans="1:17" x14ac:dyDescent="0.3">
      <c r="A1997" t="str">
        <f t="shared" si="93"/>
        <v>2017_387</v>
      </c>
      <c r="C1997" s="131">
        <v>1996</v>
      </c>
      <c r="D1997" s="131">
        <v>387</v>
      </c>
      <c r="E1997" s="131">
        <v>387</v>
      </c>
      <c r="F1997" s="131" t="s">
        <v>49</v>
      </c>
      <c r="G1997" s="131">
        <v>2017</v>
      </c>
      <c r="H1997" s="131">
        <v>0</v>
      </c>
      <c r="I1997" s="131">
        <v>1</v>
      </c>
      <c r="J1997" s="131">
        <v>2961834.64</v>
      </c>
      <c r="K1997" s="131">
        <v>0</v>
      </c>
      <c r="L1997" s="131">
        <v>427330.89</v>
      </c>
      <c r="M1997" s="131">
        <v>0</v>
      </c>
      <c r="N1997" s="131">
        <v>1226902.68</v>
      </c>
      <c r="P1997">
        <f t="shared" si="94"/>
        <v>2961834.64</v>
      </c>
      <c r="Q1997">
        <f t="shared" si="95"/>
        <v>1226902.68</v>
      </c>
    </row>
    <row r="1998" spans="1:17" x14ac:dyDescent="0.3">
      <c r="A1998" t="str">
        <f t="shared" si="93"/>
        <v>2017_414</v>
      </c>
      <c r="C1998" s="131">
        <v>1997</v>
      </c>
      <c r="D1998" s="131">
        <v>414</v>
      </c>
      <c r="E1998" s="131">
        <v>414</v>
      </c>
      <c r="F1998" s="131" t="s">
        <v>50</v>
      </c>
      <c r="G1998" s="131">
        <v>2017</v>
      </c>
      <c r="H1998" s="131">
        <v>0</v>
      </c>
      <c r="I1998" s="131">
        <v>1</v>
      </c>
      <c r="J1998" s="131">
        <v>246501.54</v>
      </c>
      <c r="K1998" s="131">
        <v>1686751.19</v>
      </c>
      <c r="L1998" s="131">
        <v>252079.3</v>
      </c>
      <c r="M1998" s="131">
        <v>0</v>
      </c>
      <c r="N1998" s="131">
        <v>1304777.71</v>
      </c>
      <c r="P1998">
        <f t="shared" si="94"/>
        <v>1933252.73</v>
      </c>
      <c r="Q1998">
        <f t="shared" si="95"/>
        <v>1304777.71</v>
      </c>
    </row>
    <row r="1999" spans="1:17" x14ac:dyDescent="0.3">
      <c r="A1999" t="str">
        <f t="shared" si="93"/>
        <v>2017_540</v>
      </c>
      <c r="C1999" s="131">
        <v>1998</v>
      </c>
      <c r="D1999" s="131">
        <v>540</v>
      </c>
      <c r="E1999" s="131">
        <v>540</v>
      </c>
      <c r="F1999" s="131" t="s">
        <v>15</v>
      </c>
      <c r="G1999" s="131">
        <v>2017</v>
      </c>
      <c r="H1999" s="131">
        <v>0</v>
      </c>
      <c r="I1999" s="131">
        <v>1</v>
      </c>
      <c r="J1999" s="131">
        <v>2336836.85</v>
      </c>
      <c r="K1999" s="131">
        <v>0</v>
      </c>
      <c r="L1999" s="131">
        <v>258818.92</v>
      </c>
      <c r="M1999" s="131">
        <v>0</v>
      </c>
      <c r="N1999" s="131">
        <v>1719357.28</v>
      </c>
      <c r="P1999">
        <f t="shared" si="94"/>
        <v>2336836.85</v>
      </c>
      <c r="Q1999">
        <f t="shared" si="95"/>
        <v>1719357.28</v>
      </c>
    </row>
    <row r="2000" spans="1:17" x14ac:dyDescent="0.3">
      <c r="A2000" t="str">
        <f t="shared" si="93"/>
        <v>2017_472</v>
      </c>
      <c r="C2000" s="131">
        <v>1999</v>
      </c>
      <c r="D2000" s="131">
        <v>472</v>
      </c>
      <c r="E2000" s="131">
        <v>472</v>
      </c>
      <c r="F2000" s="131" t="s">
        <v>52</v>
      </c>
      <c r="G2000" s="131">
        <v>2017</v>
      </c>
      <c r="H2000" s="131">
        <v>0</v>
      </c>
      <c r="I2000" s="131">
        <v>1</v>
      </c>
      <c r="J2000" s="131">
        <v>5899264.0899999999</v>
      </c>
      <c r="K2000" s="131">
        <v>0</v>
      </c>
      <c r="L2000" s="131">
        <v>467286.28</v>
      </c>
      <c r="M2000" s="131">
        <v>0</v>
      </c>
      <c r="N2000" s="131">
        <v>4156222.87</v>
      </c>
      <c r="P2000">
        <f t="shared" si="94"/>
        <v>5899264.0899999999</v>
      </c>
      <c r="Q2000">
        <f t="shared" si="95"/>
        <v>4156222.87</v>
      </c>
    </row>
    <row r="2001" spans="1:17" x14ac:dyDescent="0.3">
      <c r="A2001" t="str">
        <f t="shared" si="93"/>
        <v>2017_513</v>
      </c>
      <c r="C2001" s="131">
        <v>2000</v>
      </c>
      <c r="D2001" s="131">
        <v>513</v>
      </c>
      <c r="E2001" s="131">
        <v>513</v>
      </c>
      <c r="F2001" s="131" t="s">
        <v>54</v>
      </c>
      <c r="G2001" s="131">
        <v>2017</v>
      </c>
      <c r="H2001" s="131">
        <v>0</v>
      </c>
      <c r="I2001" s="131">
        <v>1</v>
      </c>
      <c r="J2001" s="131">
        <v>1351849.62</v>
      </c>
      <c r="K2001" s="131">
        <v>102017.17</v>
      </c>
      <c r="L2001" s="131">
        <v>189753.23</v>
      </c>
      <c r="M2001" s="131">
        <v>0</v>
      </c>
      <c r="N2001" s="131">
        <v>990145.53</v>
      </c>
      <c r="P2001">
        <f t="shared" si="94"/>
        <v>1453866.79</v>
      </c>
      <c r="Q2001">
        <f t="shared" si="95"/>
        <v>990145.53</v>
      </c>
    </row>
    <row r="2002" spans="1:17" x14ac:dyDescent="0.3">
      <c r="A2002" t="str">
        <f t="shared" si="93"/>
        <v>2017_549</v>
      </c>
      <c r="C2002" s="131">
        <v>2001</v>
      </c>
      <c r="D2002" s="131">
        <v>549</v>
      </c>
      <c r="E2002" s="131">
        <v>549</v>
      </c>
      <c r="F2002" s="131" t="s">
        <v>55</v>
      </c>
      <c r="G2002" s="131">
        <v>2017</v>
      </c>
      <c r="H2002" s="131">
        <v>0</v>
      </c>
      <c r="I2002" s="131">
        <v>1</v>
      </c>
      <c r="J2002" s="131">
        <v>1309729.1499999999</v>
      </c>
      <c r="K2002" s="131">
        <v>0</v>
      </c>
      <c r="L2002" s="131">
        <v>133222.18</v>
      </c>
      <c r="M2002" s="131">
        <v>0</v>
      </c>
      <c r="N2002" s="131">
        <v>709357.34</v>
      </c>
      <c r="P2002">
        <f t="shared" si="94"/>
        <v>1309729.1499999999</v>
      </c>
      <c r="Q2002">
        <f t="shared" si="95"/>
        <v>709357.34</v>
      </c>
    </row>
    <row r="2003" spans="1:17" x14ac:dyDescent="0.3">
      <c r="A2003" t="str">
        <f t="shared" si="93"/>
        <v>2017_576</v>
      </c>
      <c r="C2003" s="131">
        <v>2002</v>
      </c>
      <c r="D2003" s="131">
        <v>576</v>
      </c>
      <c r="E2003" s="131">
        <v>576</v>
      </c>
      <c r="F2003" s="131" t="s">
        <v>56</v>
      </c>
      <c r="G2003" s="131">
        <v>2017</v>
      </c>
      <c r="H2003" s="131">
        <v>0</v>
      </c>
      <c r="I2003" s="131">
        <v>1</v>
      </c>
      <c r="J2003" s="131">
        <v>1203589.33</v>
      </c>
      <c r="K2003" s="131">
        <v>450000</v>
      </c>
      <c r="L2003" s="131">
        <v>334357.59000000003</v>
      </c>
      <c r="M2003" s="131">
        <v>0</v>
      </c>
      <c r="N2003" s="131">
        <v>782631.8</v>
      </c>
      <c r="P2003">
        <f t="shared" si="94"/>
        <v>1653589.33</v>
      </c>
      <c r="Q2003">
        <f t="shared" si="95"/>
        <v>782631.8</v>
      </c>
    </row>
    <row r="2004" spans="1:17" x14ac:dyDescent="0.3">
      <c r="A2004" t="str">
        <f t="shared" si="93"/>
        <v>2017_585</v>
      </c>
      <c r="C2004" s="131">
        <v>2003</v>
      </c>
      <c r="D2004" s="131">
        <v>585</v>
      </c>
      <c r="E2004" s="131">
        <v>585</v>
      </c>
      <c r="F2004" s="131" t="s">
        <v>57</v>
      </c>
      <c r="G2004" s="131">
        <v>2017</v>
      </c>
      <c r="H2004" s="131">
        <v>0</v>
      </c>
      <c r="I2004" s="131">
        <v>1</v>
      </c>
      <c r="J2004" s="131">
        <v>1888636.78</v>
      </c>
      <c r="K2004" s="131">
        <v>0</v>
      </c>
      <c r="L2004" s="131">
        <v>345255.5</v>
      </c>
      <c r="M2004" s="131">
        <v>0</v>
      </c>
      <c r="N2004" s="131">
        <v>1124870.32</v>
      </c>
      <c r="P2004">
        <f t="shared" si="94"/>
        <v>1888636.78</v>
      </c>
      <c r="Q2004">
        <f t="shared" si="95"/>
        <v>1124870.32</v>
      </c>
    </row>
    <row r="2005" spans="1:17" x14ac:dyDescent="0.3">
      <c r="A2005" t="str">
        <f t="shared" si="93"/>
        <v>2017_594</v>
      </c>
      <c r="C2005" s="131">
        <v>2004</v>
      </c>
      <c r="D2005" s="131">
        <v>594</v>
      </c>
      <c r="E2005" s="131">
        <v>594</v>
      </c>
      <c r="F2005" s="131" t="s">
        <v>58</v>
      </c>
      <c r="G2005" s="131">
        <v>2017</v>
      </c>
      <c r="H2005" s="131">
        <v>0</v>
      </c>
      <c r="I2005" s="131">
        <v>1</v>
      </c>
      <c r="J2005" s="131">
        <v>1323492.02</v>
      </c>
      <c r="K2005" s="131">
        <v>0</v>
      </c>
      <c r="L2005" s="131">
        <v>431495.15</v>
      </c>
      <c r="M2005" s="131">
        <v>0</v>
      </c>
      <c r="N2005" s="131">
        <v>948607.82</v>
      </c>
      <c r="P2005">
        <f t="shared" si="94"/>
        <v>1323492.02</v>
      </c>
      <c r="Q2005">
        <f t="shared" si="95"/>
        <v>948607.82</v>
      </c>
    </row>
    <row r="2006" spans="1:17" x14ac:dyDescent="0.3">
      <c r="A2006" t="str">
        <f t="shared" si="93"/>
        <v>2017_603</v>
      </c>
      <c r="C2006" s="131">
        <v>2005</v>
      </c>
      <c r="D2006" s="131">
        <v>603</v>
      </c>
      <c r="E2006" s="131">
        <v>603</v>
      </c>
      <c r="F2006" s="131" t="s">
        <v>59</v>
      </c>
      <c r="G2006" s="131">
        <v>2017</v>
      </c>
      <c r="H2006" s="131">
        <v>0</v>
      </c>
      <c r="I2006" s="131">
        <v>1</v>
      </c>
      <c r="J2006" s="131">
        <v>557138.79</v>
      </c>
      <c r="K2006" s="131">
        <v>112.27</v>
      </c>
      <c r="L2006" s="131">
        <v>200217.61</v>
      </c>
      <c r="M2006" s="131">
        <v>0</v>
      </c>
      <c r="N2006" s="131">
        <v>195606.5</v>
      </c>
      <c r="P2006">
        <f t="shared" si="94"/>
        <v>557251.06000000006</v>
      </c>
      <c r="Q2006">
        <f t="shared" si="95"/>
        <v>195606.5</v>
      </c>
    </row>
    <row r="2007" spans="1:17" x14ac:dyDescent="0.3">
      <c r="A2007" t="str">
        <f t="shared" si="93"/>
        <v>2017_609</v>
      </c>
      <c r="C2007" s="131">
        <v>2006</v>
      </c>
      <c r="D2007" s="131">
        <v>609</v>
      </c>
      <c r="E2007" s="131">
        <v>609</v>
      </c>
      <c r="F2007" s="131" t="s">
        <v>60</v>
      </c>
      <c r="G2007" s="131">
        <v>2017</v>
      </c>
      <c r="H2007" s="131">
        <v>0</v>
      </c>
      <c r="I2007" s="131">
        <v>1</v>
      </c>
      <c r="J2007" s="131">
        <v>4616311.83</v>
      </c>
      <c r="K2007" s="131">
        <v>609584.98</v>
      </c>
      <c r="L2007" s="131">
        <v>740878.21</v>
      </c>
      <c r="M2007" s="131">
        <v>0</v>
      </c>
      <c r="N2007" s="131">
        <v>3156542.1</v>
      </c>
      <c r="P2007">
        <f t="shared" si="94"/>
        <v>5225896.8100000005</v>
      </c>
      <c r="Q2007">
        <f t="shared" si="95"/>
        <v>3156542.1</v>
      </c>
    </row>
    <row r="2008" spans="1:17" x14ac:dyDescent="0.3">
      <c r="A2008" t="str">
        <f t="shared" si="93"/>
        <v>2017_621</v>
      </c>
      <c r="C2008" s="131">
        <v>2007</v>
      </c>
      <c r="D2008" s="131">
        <v>621</v>
      </c>
      <c r="E2008" s="131">
        <v>621</v>
      </c>
      <c r="F2008" s="131" t="s">
        <v>61</v>
      </c>
      <c r="G2008" s="131">
        <v>2017</v>
      </c>
      <c r="H2008" s="131">
        <v>0</v>
      </c>
      <c r="I2008" s="131">
        <v>1</v>
      </c>
      <c r="J2008" s="131">
        <v>142348.37</v>
      </c>
      <c r="K2008" s="131">
        <v>13678095.91</v>
      </c>
      <c r="L2008" s="131">
        <v>3571072.91</v>
      </c>
      <c r="M2008" s="131">
        <v>0</v>
      </c>
      <c r="N2008" s="131">
        <v>7881461.7400000002</v>
      </c>
      <c r="P2008">
        <f t="shared" si="94"/>
        <v>13820444.279999999</v>
      </c>
      <c r="Q2008">
        <f t="shared" si="95"/>
        <v>7881461.7400000002</v>
      </c>
    </row>
    <row r="2009" spans="1:17" x14ac:dyDescent="0.3">
      <c r="A2009" t="str">
        <f t="shared" si="93"/>
        <v>2017_720</v>
      </c>
      <c r="C2009" s="131">
        <v>2008</v>
      </c>
      <c r="D2009" s="131">
        <v>720</v>
      </c>
      <c r="E2009" s="131">
        <v>720</v>
      </c>
      <c r="F2009" s="131" t="s">
        <v>62</v>
      </c>
      <c r="G2009" s="131">
        <v>2017</v>
      </c>
      <c r="H2009" s="131">
        <v>0</v>
      </c>
      <c r="I2009" s="131">
        <v>1</v>
      </c>
      <c r="J2009" s="131">
        <v>690749.16</v>
      </c>
      <c r="K2009" s="131">
        <v>3761332.92</v>
      </c>
      <c r="L2009" s="131">
        <v>682651.04</v>
      </c>
      <c r="M2009" s="131">
        <v>0</v>
      </c>
      <c r="N2009" s="131">
        <v>1890047.91</v>
      </c>
      <c r="P2009">
        <f t="shared" si="94"/>
        <v>4452082.08</v>
      </c>
      <c r="Q2009">
        <f t="shared" si="95"/>
        <v>1890047.91</v>
      </c>
    </row>
    <row r="2010" spans="1:17" x14ac:dyDescent="0.3">
      <c r="A2010" t="str">
        <f t="shared" si="93"/>
        <v>2017_729</v>
      </c>
      <c r="C2010" s="131">
        <v>2009</v>
      </c>
      <c r="D2010" s="131">
        <v>729</v>
      </c>
      <c r="E2010" s="131">
        <v>729</v>
      </c>
      <c r="F2010" s="131" t="s">
        <v>63</v>
      </c>
      <c r="G2010" s="131">
        <v>2017</v>
      </c>
      <c r="H2010" s="131">
        <v>0</v>
      </c>
      <c r="I2010" s="131">
        <v>1</v>
      </c>
      <c r="J2010" s="131">
        <v>6018358.5199999996</v>
      </c>
      <c r="K2010" s="131">
        <v>0</v>
      </c>
      <c r="L2010" s="131">
        <v>533286.15</v>
      </c>
      <c r="M2010" s="131">
        <v>0</v>
      </c>
      <c r="N2010" s="131">
        <v>3222697.28</v>
      </c>
      <c r="P2010">
        <f t="shared" si="94"/>
        <v>6018358.5199999996</v>
      </c>
      <c r="Q2010">
        <f t="shared" si="95"/>
        <v>3222697.28</v>
      </c>
    </row>
    <row r="2011" spans="1:17" x14ac:dyDescent="0.3">
      <c r="A2011" t="str">
        <f t="shared" si="93"/>
        <v>2017_747</v>
      </c>
      <c r="C2011" s="131">
        <v>2010</v>
      </c>
      <c r="D2011" s="131">
        <v>747</v>
      </c>
      <c r="E2011" s="131">
        <v>747</v>
      </c>
      <c r="F2011" s="131" t="s">
        <v>64</v>
      </c>
      <c r="G2011" s="131">
        <v>2017</v>
      </c>
      <c r="H2011" s="131">
        <v>0</v>
      </c>
      <c r="I2011" s="131">
        <v>1</v>
      </c>
      <c r="J2011" s="131">
        <v>1184058.47</v>
      </c>
      <c r="K2011" s="131">
        <v>0</v>
      </c>
      <c r="L2011" s="131">
        <v>523882.92</v>
      </c>
      <c r="M2011" s="131">
        <v>0</v>
      </c>
      <c r="N2011" s="131">
        <v>775628.97</v>
      </c>
      <c r="P2011">
        <f t="shared" si="94"/>
        <v>1184058.47</v>
      </c>
      <c r="Q2011">
        <f t="shared" si="95"/>
        <v>775628.97</v>
      </c>
    </row>
    <row r="2012" spans="1:17" x14ac:dyDescent="0.3">
      <c r="A2012" t="str">
        <f t="shared" si="93"/>
        <v>2017_1917</v>
      </c>
      <c r="C2012" s="131">
        <v>2011</v>
      </c>
      <c r="D2012" s="131">
        <v>1917</v>
      </c>
      <c r="E2012" s="131">
        <v>1917</v>
      </c>
      <c r="F2012" s="131" t="s">
        <v>114</v>
      </c>
      <c r="G2012" s="131">
        <v>2017</v>
      </c>
      <c r="H2012" s="131">
        <v>0</v>
      </c>
      <c r="I2012" s="131">
        <v>1</v>
      </c>
      <c r="J2012" s="131">
        <v>2028876.72</v>
      </c>
      <c r="K2012" s="131">
        <v>0</v>
      </c>
      <c r="L2012" s="131">
        <v>204110.66</v>
      </c>
      <c r="M2012" s="131">
        <v>0</v>
      </c>
      <c r="N2012" s="131">
        <v>1583082.43</v>
      </c>
      <c r="P2012">
        <f t="shared" si="94"/>
        <v>2028876.72</v>
      </c>
      <c r="Q2012">
        <f t="shared" si="95"/>
        <v>1583082.43</v>
      </c>
    </row>
    <row r="2013" spans="1:17" x14ac:dyDescent="0.3">
      <c r="A2013" t="str">
        <f t="shared" si="93"/>
        <v>2017_846</v>
      </c>
      <c r="C2013" s="131">
        <v>2012</v>
      </c>
      <c r="D2013" s="131">
        <v>846</v>
      </c>
      <c r="E2013" s="131">
        <v>846</v>
      </c>
      <c r="F2013" s="131" t="s">
        <v>66</v>
      </c>
      <c r="G2013" s="131">
        <v>2017</v>
      </c>
      <c r="H2013" s="131">
        <v>0</v>
      </c>
      <c r="I2013" s="131">
        <v>1</v>
      </c>
      <c r="J2013" s="131">
        <v>717458.11</v>
      </c>
      <c r="K2013" s="131">
        <v>503866.18</v>
      </c>
      <c r="L2013" s="131">
        <v>496034</v>
      </c>
      <c r="M2013" s="131">
        <v>0</v>
      </c>
      <c r="N2013" s="131">
        <v>289672.24</v>
      </c>
      <c r="P2013">
        <f t="shared" si="94"/>
        <v>1221324.29</v>
      </c>
      <c r="Q2013">
        <f t="shared" si="95"/>
        <v>289672.24</v>
      </c>
    </row>
    <row r="2014" spans="1:17" x14ac:dyDescent="0.3">
      <c r="A2014" t="str">
        <f t="shared" si="93"/>
        <v>2017_882</v>
      </c>
      <c r="C2014" s="131">
        <v>2013</v>
      </c>
      <c r="D2014" s="131">
        <v>882</v>
      </c>
      <c r="E2014" s="131">
        <v>882</v>
      </c>
      <c r="F2014" s="131" t="s">
        <v>68</v>
      </c>
      <c r="G2014" s="131">
        <v>2017</v>
      </c>
      <c r="H2014" s="131">
        <v>0</v>
      </c>
      <c r="I2014" s="131">
        <v>1</v>
      </c>
      <c r="J2014" s="131">
        <v>5019969.1399999997</v>
      </c>
      <c r="K2014" s="131">
        <v>11021844.529999999</v>
      </c>
      <c r="L2014" s="131">
        <v>1828776.48</v>
      </c>
      <c r="M2014" s="131">
        <v>164654</v>
      </c>
      <c r="N2014" s="131">
        <v>9407176.8699999992</v>
      </c>
      <c r="P2014">
        <f t="shared" si="94"/>
        <v>16041813.669999998</v>
      </c>
      <c r="Q2014">
        <f t="shared" si="95"/>
        <v>9571830.8699999992</v>
      </c>
    </row>
    <row r="2015" spans="1:17" x14ac:dyDescent="0.3">
      <c r="A2015" t="str">
        <f t="shared" si="93"/>
        <v>2017_916</v>
      </c>
      <c r="C2015" s="131">
        <v>2014</v>
      </c>
      <c r="D2015" s="131">
        <v>916</v>
      </c>
      <c r="E2015" s="131">
        <v>916</v>
      </c>
      <c r="F2015" s="131" t="s">
        <v>16</v>
      </c>
      <c r="G2015" s="131">
        <v>2017</v>
      </c>
      <c r="H2015" s="131">
        <v>0</v>
      </c>
      <c r="I2015" s="131">
        <v>1</v>
      </c>
      <c r="J2015" s="131">
        <v>554631.99</v>
      </c>
      <c r="K2015" s="131">
        <v>0</v>
      </c>
      <c r="L2015" s="131">
        <v>170170.18</v>
      </c>
      <c r="M2015" s="131">
        <v>0</v>
      </c>
      <c r="N2015" s="131">
        <v>-77477.98</v>
      </c>
      <c r="P2015">
        <f t="shared" si="94"/>
        <v>554631.99</v>
      </c>
      <c r="Q2015">
        <f t="shared" si="95"/>
        <v>-77477.98</v>
      </c>
    </row>
    <row r="2016" spans="1:17" x14ac:dyDescent="0.3">
      <c r="A2016" t="str">
        <f t="shared" si="93"/>
        <v>2017_914</v>
      </c>
      <c r="C2016" s="131">
        <v>2015</v>
      </c>
      <c r="D2016" s="131">
        <v>914</v>
      </c>
      <c r="E2016" s="131">
        <v>914</v>
      </c>
      <c r="F2016" s="131" t="s">
        <v>69</v>
      </c>
      <c r="G2016" s="131">
        <v>2017</v>
      </c>
      <c r="H2016" s="131">
        <v>0</v>
      </c>
      <c r="I2016" s="131">
        <v>1</v>
      </c>
      <c r="J2016" s="131">
        <v>1807951.86</v>
      </c>
      <c r="K2016" s="131">
        <v>0</v>
      </c>
      <c r="L2016" s="131">
        <v>256031.18</v>
      </c>
      <c r="M2016" s="131">
        <v>0</v>
      </c>
      <c r="N2016" s="131">
        <v>870496.58</v>
      </c>
      <c r="P2016">
        <f t="shared" si="94"/>
        <v>1807951.86</v>
      </c>
      <c r="Q2016">
        <f t="shared" si="95"/>
        <v>870496.58</v>
      </c>
    </row>
    <row r="2017" spans="1:17" x14ac:dyDescent="0.3">
      <c r="A2017" t="str">
        <f t="shared" si="93"/>
        <v>2017_918</v>
      </c>
      <c r="C2017" s="131">
        <v>2016</v>
      </c>
      <c r="D2017" s="131">
        <v>918</v>
      </c>
      <c r="E2017" s="131">
        <v>918</v>
      </c>
      <c r="F2017" s="131" t="s">
        <v>70</v>
      </c>
      <c r="G2017" s="131">
        <v>2017</v>
      </c>
      <c r="H2017" s="131">
        <v>0</v>
      </c>
      <c r="I2017" s="131">
        <v>1</v>
      </c>
      <c r="J2017" s="131">
        <v>1416202.62</v>
      </c>
      <c r="K2017" s="131">
        <v>99.73</v>
      </c>
      <c r="L2017" s="131">
        <v>132107.07</v>
      </c>
      <c r="M2017" s="131">
        <v>0</v>
      </c>
      <c r="N2017" s="131">
        <v>871888.98</v>
      </c>
      <c r="P2017">
        <f t="shared" si="94"/>
        <v>1416302.35</v>
      </c>
      <c r="Q2017">
        <f t="shared" si="95"/>
        <v>871888.98</v>
      </c>
    </row>
    <row r="2018" spans="1:17" x14ac:dyDescent="0.3">
      <c r="A2018" t="str">
        <f t="shared" si="93"/>
        <v>2017_936</v>
      </c>
      <c r="C2018" s="131">
        <v>2017</v>
      </c>
      <c r="D2018" s="131">
        <v>936</v>
      </c>
      <c r="E2018" s="131">
        <v>936</v>
      </c>
      <c r="F2018" s="131" t="s">
        <v>71</v>
      </c>
      <c r="G2018" s="131">
        <v>2017</v>
      </c>
      <c r="H2018" s="131">
        <v>0</v>
      </c>
      <c r="I2018" s="131">
        <v>1</v>
      </c>
      <c r="J2018" s="131">
        <v>1347088.73</v>
      </c>
      <c r="K2018" s="131">
        <v>828205.13</v>
      </c>
      <c r="L2018" s="131">
        <v>136563.32</v>
      </c>
      <c r="M2018" s="131">
        <v>0</v>
      </c>
      <c r="N2018" s="131">
        <v>1510375.49</v>
      </c>
      <c r="P2018">
        <f t="shared" si="94"/>
        <v>2175293.86</v>
      </c>
      <c r="Q2018">
        <f t="shared" si="95"/>
        <v>1510375.49</v>
      </c>
    </row>
    <row r="2019" spans="1:17" x14ac:dyDescent="0.3">
      <c r="A2019" t="str">
        <f t="shared" si="93"/>
        <v>2017_977</v>
      </c>
      <c r="C2019" s="131">
        <v>2018</v>
      </c>
      <c r="D2019" s="131">
        <v>977</v>
      </c>
      <c r="E2019" s="131">
        <v>977</v>
      </c>
      <c r="F2019" s="131" t="s">
        <v>72</v>
      </c>
      <c r="G2019" s="131">
        <v>2017</v>
      </c>
      <c r="H2019" s="131">
        <v>0</v>
      </c>
      <c r="I2019" s="131">
        <v>1</v>
      </c>
      <c r="J2019" s="131">
        <v>645668.16</v>
      </c>
      <c r="K2019" s="131">
        <v>0</v>
      </c>
      <c r="L2019" s="131">
        <v>232662.11</v>
      </c>
      <c r="M2019" s="131">
        <v>0</v>
      </c>
      <c r="N2019" s="131">
        <v>719646.2</v>
      </c>
      <c r="P2019">
        <f t="shared" si="94"/>
        <v>645668.16</v>
      </c>
      <c r="Q2019">
        <f t="shared" si="95"/>
        <v>719646.2</v>
      </c>
    </row>
    <row r="2020" spans="1:17" x14ac:dyDescent="0.3">
      <c r="A2020" t="str">
        <f t="shared" si="93"/>
        <v>2017_981</v>
      </c>
      <c r="C2020" s="131">
        <v>2019</v>
      </c>
      <c r="D2020" s="131">
        <v>981</v>
      </c>
      <c r="E2020" s="131">
        <v>981</v>
      </c>
      <c r="F2020" s="131" t="s">
        <v>73</v>
      </c>
      <c r="G2020" s="131">
        <v>2017</v>
      </c>
      <c r="H2020" s="131">
        <v>0</v>
      </c>
      <c r="I2020" s="131">
        <v>1</v>
      </c>
      <c r="J2020" s="131">
        <v>8219533.6900000004</v>
      </c>
      <c r="K2020" s="131">
        <v>0</v>
      </c>
      <c r="L2020" s="131">
        <v>1113532.46</v>
      </c>
      <c r="M2020" s="131">
        <v>0</v>
      </c>
      <c r="N2020" s="131">
        <v>5334430.6500000004</v>
      </c>
      <c r="P2020">
        <f t="shared" si="94"/>
        <v>8219533.6900000004</v>
      </c>
      <c r="Q2020">
        <f t="shared" si="95"/>
        <v>5334430.6500000004</v>
      </c>
    </row>
    <row r="2021" spans="1:17" x14ac:dyDescent="0.3">
      <c r="A2021" t="str">
        <f t="shared" si="93"/>
        <v>2017_999</v>
      </c>
      <c r="C2021" s="131">
        <v>2020</v>
      </c>
      <c r="D2021" s="131">
        <v>999</v>
      </c>
      <c r="E2021" s="131">
        <v>999</v>
      </c>
      <c r="F2021" s="131" t="s">
        <v>74</v>
      </c>
      <c r="G2021" s="131">
        <v>2017</v>
      </c>
      <c r="H2021" s="131">
        <v>0</v>
      </c>
      <c r="I2021" s="131">
        <v>1</v>
      </c>
      <c r="J2021" s="131">
        <v>176571.63</v>
      </c>
      <c r="K2021" s="131">
        <v>6423104.5599999996</v>
      </c>
      <c r="L2021" s="131">
        <v>1497316.45</v>
      </c>
      <c r="M2021" s="131">
        <v>0</v>
      </c>
      <c r="N2021" s="131">
        <v>4090115.45</v>
      </c>
      <c r="P2021">
        <f t="shared" si="94"/>
        <v>6599676.1899999995</v>
      </c>
      <c r="Q2021">
        <f t="shared" si="95"/>
        <v>4090115.45</v>
      </c>
    </row>
    <row r="2022" spans="1:17" x14ac:dyDescent="0.3">
      <c r="A2022" t="str">
        <f t="shared" si="93"/>
        <v>2017_1044</v>
      </c>
      <c r="C2022" s="131">
        <v>2021</v>
      </c>
      <c r="D2022" s="131">
        <v>1044</v>
      </c>
      <c r="E2022" s="131">
        <v>1044</v>
      </c>
      <c r="F2022" s="131" t="s">
        <v>75</v>
      </c>
      <c r="G2022" s="131">
        <v>2017</v>
      </c>
      <c r="H2022" s="131">
        <v>0</v>
      </c>
      <c r="I2022" s="131">
        <v>1</v>
      </c>
      <c r="J2022" s="131">
        <v>244019.20000000001</v>
      </c>
      <c r="K2022" s="131">
        <v>10638094.439999999</v>
      </c>
      <c r="L2022" s="131">
        <v>576149.56000000006</v>
      </c>
      <c r="M2022" s="131">
        <v>0</v>
      </c>
      <c r="N2022" s="131">
        <v>4282469.53</v>
      </c>
      <c r="P2022">
        <f t="shared" si="94"/>
        <v>10882113.639999999</v>
      </c>
      <c r="Q2022">
        <f t="shared" si="95"/>
        <v>4282469.53</v>
      </c>
    </row>
    <row r="2023" spans="1:17" x14ac:dyDescent="0.3">
      <c r="A2023" t="str">
        <f t="shared" si="93"/>
        <v>2017_1053</v>
      </c>
      <c r="C2023" s="131">
        <v>2022</v>
      </c>
      <c r="D2023" s="131">
        <v>1053</v>
      </c>
      <c r="E2023" s="131">
        <v>1053</v>
      </c>
      <c r="F2023" s="131" t="s">
        <v>76</v>
      </c>
      <c r="G2023" s="131">
        <v>2017</v>
      </c>
      <c r="H2023" s="131">
        <v>0</v>
      </c>
      <c r="I2023" s="131">
        <v>1</v>
      </c>
      <c r="J2023" s="131">
        <v>3123238.5</v>
      </c>
      <c r="K2023" s="131">
        <v>41996000</v>
      </c>
      <c r="L2023" s="131">
        <v>4584135.76</v>
      </c>
      <c r="M2023" s="131">
        <v>0</v>
      </c>
      <c r="N2023" s="131">
        <v>26131495.629999999</v>
      </c>
      <c r="P2023">
        <f t="shared" si="94"/>
        <v>45119238.5</v>
      </c>
      <c r="Q2023">
        <f t="shared" si="95"/>
        <v>26131495.629999999</v>
      </c>
    </row>
    <row r="2024" spans="1:17" x14ac:dyDescent="0.3">
      <c r="A2024" t="str">
        <f t="shared" si="93"/>
        <v>2017_1062</v>
      </c>
      <c r="C2024" s="131">
        <v>2023</v>
      </c>
      <c r="D2024" s="131">
        <v>1062</v>
      </c>
      <c r="E2024" s="131">
        <v>1062</v>
      </c>
      <c r="F2024" s="131" t="s">
        <v>77</v>
      </c>
      <c r="G2024" s="131">
        <v>2017</v>
      </c>
      <c r="H2024" s="131">
        <v>0</v>
      </c>
      <c r="I2024" s="131">
        <v>1</v>
      </c>
      <c r="J2024" s="131">
        <v>1116121.6599999999</v>
      </c>
      <c r="K2024" s="131">
        <v>2122739.7000000002</v>
      </c>
      <c r="L2024" s="131">
        <v>299240.56</v>
      </c>
      <c r="M2024" s="131">
        <v>56580.92</v>
      </c>
      <c r="N2024" s="131">
        <v>1372244.64</v>
      </c>
      <c r="P2024">
        <f t="shared" si="94"/>
        <v>3238861.3600000003</v>
      </c>
      <c r="Q2024">
        <f t="shared" si="95"/>
        <v>1428825.5599999998</v>
      </c>
    </row>
    <row r="2025" spans="1:17" x14ac:dyDescent="0.3">
      <c r="A2025" t="str">
        <f t="shared" si="93"/>
        <v>2017_1071</v>
      </c>
      <c r="C2025" s="131">
        <v>2024</v>
      </c>
      <c r="D2025" s="131">
        <v>1071</v>
      </c>
      <c r="E2025" s="131">
        <v>1071</v>
      </c>
      <c r="F2025" s="131" t="s">
        <v>78</v>
      </c>
      <c r="G2025" s="131">
        <v>2017</v>
      </c>
      <c r="H2025" s="131">
        <v>0</v>
      </c>
      <c r="I2025" s="131">
        <v>1</v>
      </c>
      <c r="J2025" s="131">
        <v>3499157.44</v>
      </c>
      <c r="K2025" s="131">
        <v>13.99</v>
      </c>
      <c r="L2025" s="131">
        <v>454058.04</v>
      </c>
      <c r="M2025" s="131">
        <v>0</v>
      </c>
      <c r="N2025" s="131">
        <v>1704129.65</v>
      </c>
      <c r="P2025">
        <f t="shared" si="94"/>
        <v>3499171.43</v>
      </c>
      <c r="Q2025">
        <f t="shared" si="95"/>
        <v>1704129.65</v>
      </c>
    </row>
    <row r="2026" spans="1:17" x14ac:dyDescent="0.3">
      <c r="A2026" t="str">
        <f t="shared" si="93"/>
        <v>2017_1089</v>
      </c>
      <c r="C2026" s="131">
        <v>2025</v>
      </c>
      <c r="D2026" s="131">
        <v>1089</v>
      </c>
      <c r="E2026" s="131">
        <v>1089</v>
      </c>
      <c r="F2026" s="131" t="s">
        <v>80</v>
      </c>
      <c r="G2026" s="131">
        <v>2017</v>
      </c>
      <c r="H2026" s="131">
        <v>0</v>
      </c>
      <c r="I2026" s="131">
        <v>1</v>
      </c>
      <c r="J2026" s="131">
        <v>884564.5</v>
      </c>
      <c r="K2026" s="131">
        <v>0</v>
      </c>
      <c r="L2026" s="131">
        <v>491218.76</v>
      </c>
      <c r="M2026" s="131">
        <v>0</v>
      </c>
      <c r="N2026" s="131">
        <v>49238.1</v>
      </c>
      <c r="P2026">
        <f t="shared" si="94"/>
        <v>884564.5</v>
      </c>
      <c r="Q2026">
        <f t="shared" si="95"/>
        <v>49238.1</v>
      </c>
    </row>
    <row r="2027" spans="1:17" x14ac:dyDescent="0.3">
      <c r="A2027" t="str">
        <f t="shared" si="93"/>
        <v>2017_1080</v>
      </c>
      <c r="C2027" s="131">
        <v>2026</v>
      </c>
      <c r="D2027" s="131">
        <v>1080</v>
      </c>
      <c r="E2027" s="131">
        <v>1080</v>
      </c>
      <c r="F2027" s="131" t="s">
        <v>780</v>
      </c>
      <c r="G2027" s="131">
        <v>2017</v>
      </c>
      <c r="H2027" s="131">
        <v>0</v>
      </c>
      <c r="I2027" s="131">
        <v>1</v>
      </c>
      <c r="J2027" s="131">
        <v>1759650.34</v>
      </c>
      <c r="K2027" s="131">
        <v>0</v>
      </c>
      <c r="L2027" s="131">
        <v>162954.23000000001</v>
      </c>
      <c r="M2027" s="131">
        <v>0</v>
      </c>
      <c r="N2027" s="131">
        <v>1233300.1100000001</v>
      </c>
      <c r="P2027">
        <f t="shared" si="94"/>
        <v>1759650.34</v>
      </c>
      <c r="Q2027">
        <f t="shared" si="95"/>
        <v>1233300.1100000001</v>
      </c>
    </row>
    <row r="2028" spans="1:17" x14ac:dyDescent="0.3">
      <c r="A2028" t="str">
        <f t="shared" si="93"/>
        <v>2017_1082</v>
      </c>
      <c r="C2028" s="131">
        <v>2027</v>
      </c>
      <c r="D2028" s="131">
        <v>1082</v>
      </c>
      <c r="E2028" s="131">
        <v>1082</v>
      </c>
      <c r="F2028" s="131" t="s">
        <v>389</v>
      </c>
      <c r="G2028" s="131">
        <v>2017</v>
      </c>
      <c r="H2028" s="131">
        <v>0</v>
      </c>
      <c r="I2028" s="131">
        <v>1</v>
      </c>
      <c r="J2028" s="131">
        <v>3376743.55</v>
      </c>
      <c r="K2028" s="131">
        <v>0</v>
      </c>
      <c r="L2028" s="131">
        <v>50037.7</v>
      </c>
      <c r="M2028" s="131">
        <v>0</v>
      </c>
      <c r="N2028" s="131">
        <v>1681629.58</v>
      </c>
      <c r="P2028">
        <f t="shared" si="94"/>
        <v>3376743.55</v>
      </c>
      <c r="Q2028">
        <f t="shared" si="95"/>
        <v>1681629.58</v>
      </c>
    </row>
    <row r="2029" spans="1:17" x14ac:dyDescent="0.3">
      <c r="A2029" t="str">
        <f t="shared" si="93"/>
        <v>2017_1093</v>
      </c>
      <c r="C2029" s="131">
        <v>2028</v>
      </c>
      <c r="D2029" s="131">
        <v>1093</v>
      </c>
      <c r="E2029" s="131">
        <v>1093</v>
      </c>
      <c r="F2029" s="131" t="s">
        <v>81</v>
      </c>
      <c r="G2029" s="131">
        <v>2017</v>
      </c>
      <c r="H2029" s="131">
        <v>0</v>
      </c>
      <c r="I2029" s="131">
        <v>1</v>
      </c>
      <c r="J2029" s="131">
        <v>1406026.65</v>
      </c>
      <c r="K2029" s="131">
        <v>1550000</v>
      </c>
      <c r="L2029" s="131">
        <v>562045.44999999995</v>
      </c>
      <c r="M2029" s="131">
        <v>0</v>
      </c>
      <c r="N2029" s="131">
        <v>2008508.95</v>
      </c>
      <c r="P2029">
        <f t="shared" si="94"/>
        <v>2956026.65</v>
      </c>
      <c r="Q2029">
        <f t="shared" si="95"/>
        <v>2008508.95</v>
      </c>
    </row>
    <row r="2030" spans="1:17" x14ac:dyDescent="0.3">
      <c r="A2030" t="str">
        <f t="shared" si="93"/>
        <v>2017_1079</v>
      </c>
      <c r="C2030" s="131">
        <v>2029</v>
      </c>
      <c r="D2030" s="131">
        <v>1079</v>
      </c>
      <c r="E2030" s="131">
        <v>1079</v>
      </c>
      <c r="F2030" s="131" t="s">
        <v>79</v>
      </c>
      <c r="G2030" s="131">
        <v>2017</v>
      </c>
      <c r="H2030" s="131">
        <v>0</v>
      </c>
      <c r="I2030" s="131">
        <v>1</v>
      </c>
      <c r="J2030" s="131">
        <v>1984363.5</v>
      </c>
      <c r="K2030" s="131">
        <v>0</v>
      </c>
      <c r="L2030" s="131">
        <v>349198.89</v>
      </c>
      <c r="M2030" s="131">
        <v>0</v>
      </c>
      <c r="N2030" s="131">
        <v>1603224.54</v>
      </c>
      <c r="P2030">
        <f t="shared" si="94"/>
        <v>1984363.5</v>
      </c>
      <c r="Q2030">
        <f t="shared" si="95"/>
        <v>1603224.54</v>
      </c>
    </row>
    <row r="2031" spans="1:17" x14ac:dyDescent="0.3">
      <c r="A2031" t="str">
        <f t="shared" si="93"/>
        <v>2017_1095</v>
      </c>
      <c r="C2031" s="131">
        <v>2030</v>
      </c>
      <c r="D2031" s="131">
        <v>1095</v>
      </c>
      <c r="E2031" s="131">
        <v>1095</v>
      </c>
      <c r="F2031" s="131" t="s">
        <v>82</v>
      </c>
      <c r="G2031" s="131">
        <v>2017</v>
      </c>
      <c r="H2031" s="131">
        <v>0</v>
      </c>
      <c r="I2031" s="131">
        <v>1</v>
      </c>
      <c r="J2031" s="131">
        <v>572536.06999999995</v>
      </c>
      <c r="K2031" s="131">
        <v>1010058.81</v>
      </c>
      <c r="L2031" s="131">
        <v>415815.34</v>
      </c>
      <c r="M2031" s="131">
        <v>0</v>
      </c>
      <c r="N2031" s="131">
        <v>460246.55</v>
      </c>
      <c r="P2031">
        <f t="shared" si="94"/>
        <v>1582594.88</v>
      </c>
      <c r="Q2031">
        <f t="shared" si="95"/>
        <v>460246.55</v>
      </c>
    </row>
    <row r="2032" spans="1:17" x14ac:dyDescent="0.3">
      <c r="A2032" t="str">
        <f t="shared" si="93"/>
        <v>2017_4772</v>
      </c>
      <c r="C2032" s="131">
        <v>2031</v>
      </c>
      <c r="D2032" s="131">
        <v>4772</v>
      </c>
      <c r="E2032" s="131">
        <v>4772</v>
      </c>
      <c r="F2032" s="131" t="s">
        <v>221</v>
      </c>
      <c r="G2032" s="131">
        <v>2017</v>
      </c>
      <c r="H2032" s="131">
        <v>0</v>
      </c>
      <c r="I2032" s="131">
        <v>1</v>
      </c>
      <c r="J2032" s="131">
        <v>2501304.52</v>
      </c>
      <c r="K2032" s="131">
        <v>0</v>
      </c>
      <c r="L2032" s="131">
        <v>462714.3</v>
      </c>
      <c r="M2032" s="131">
        <v>0</v>
      </c>
      <c r="N2032" s="131">
        <v>1223085.83</v>
      </c>
      <c r="P2032">
        <f t="shared" si="94"/>
        <v>2501304.52</v>
      </c>
      <c r="Q2032">
        <f t="shared" si="95"/>
        <v>1223085.83</v>
      </c>
    </row>
    <row r="2033" spans="1:17" x14ac:dyDescent="0.3">
      <c r="A2033" t="str">
        <f t="shared" si="93"/>
        <v>2017_1107</v>
      </c>
      <c r="C2033" s="131">
        <v>2032</v>
      </c>
      <c r="D2033" s="131">
        <v>1107</v>
      </c>
      <c r="E2033" s="131">
        <v>1107</v>
      </c>
      <c r="F2033" s="131" t="s">
        <v>83</v>
      </c>
      <c r="G2033" s="131">
        <v>2017</v>
      </c>
      <c r="H2033" s="131">
        <v>0</v>
      </c>
      <c r="I2033" s="131">
        <v>1</v>
      </c>
      <c r="J2033" s="131">
        <v>289510.71000000002</v>
      </c>
      <c r="K2033" s="131">
        <v>4031143.65</v>
      </c>
      <c r="L2033" s="131">
        <v>656601.25</v>
      </c>
      <c r="M2033" s="131">
        <v>0</v>
      </c>
      <c r="N2033" s="131">
        <v>2751709.89</v>
      </c>
      <c r="P2033">
        <f t="shared" si="94"/>
        <v>4320654.3600000003</v>
      </c>
      <c r="Q2033">
        <f t="shared" si="95"/>
        <v>2751709.89</v>
      </c>
    </row>
    <row r="2034" spans="1:17" x14ac:dyDescent="0.3">
      <c r="A2034" t="str">
        <f t="shared" si="93"/>
        <v>2017_1116</v>
      </c>
      <c r="C2034" s="131">
        <v>2033</v>
      </c>
      <c r="D2034" s="131">
        <v>1116</v>
      </c>
      <c r="E2034" s="131">
        <v>1116</v>
      </c>
      <c r="F2034" s="131" t="s">
        <v>84</v>
      </c>
      <c r="G2034" s="131">
        <v>2017</v>
      </c>
      <c r="H2034" s="131">
        <v>0</v>
      </c>
      <c r="I2034" s="131">
        <v>1</v>
      </c>
      <c r="J2034" s="131">
        <v>3930662.77</v>
      </c>
      <c r="K2034" s="131">
        <v>0</v>
      </c>
      <c r="L2034" s="131">
        <v>709456.75</v>
      </c>
      <c r="M2034" s="131">
        <v>0</v>
      </c>
      <c r="N2034" s="131">
        <v>1707585.1</v>
      </c>
      <c r="P2034">
        <f t="shared" si="94"/>
        <v>3930662.77</v>
      </c>
      <c r="Q2034">
        <f t="shared" si="95"/>
        <v>1707585.1</v>
      </c>
    </row>
    <row r="2035" spans="1:17" x14ac:dyDescent="0.3">
      <c r="A2035" t="str">
        <f t="shared" si="93"/>
        <v>2017_1134</v>
      </c>
      <c r="C2035" s="131">
        <v>2034</v>
      </c>
      <c r="D2035" s="131">
        <v>1134</v>
      </c>
      <c r="E2035" s="131">
        <v>1134</v>
      </c>
      <c r="F2035" s="131" t="s">
        <v>85</v>
      </c>
      <c r="G2035" s="131">
        <v>2017</v>
      </c>
      <c r="H2035" s="131">
        <v>0</v>
      </c>
      <c r="I2035" s="131">
        <v>1</v>
      </c>
      <c r="J2035" s="131">
        <v>898573</v>
      </c>
      <c r="K2035" s="131">
        <v>0</v>
      </c>
      <c r="L2035" s="131">
        <v>82993.95</v>
      </c>
      <c r="M2035" s="131">
        <v>0</v>
      </c>
      <c r="N2035" s="131">
        <v>560980.9</v>
      </c>
      <c r="P2035">
        <f t="shared" si="94"/>
        <v>898573</v>
      </c>
      <c r="Q2035">
        <f t="shared" si="95"/>
        <v>560980.9</v>
      </c>
    </row>
    <row r="2036" spans="1:17" x14ac:dyDescent="0.3">
      <c r="A2036" t="str">
        <f t="shared" si="93"/>
        <v>2017_1152</v>
      </c>
      <c r="C2036" s="131">
        <v>2035</v>
      </c>
      <c r="D2036" s="131">
        <v>1152</v>
      </c>
      <c r="E2036" s="131">
        <v>1152</v>
      </c>
      <c r="F2036" s="131" t="s">
        <v>86</v>
      </c>
      <c r="G2036" s="131">
        <v>2017</v>
      </c>
      <c r="H2036" s="131">
        <v>0</v>
      </c>
      <c r="I2036" s="131">
        <v>1</v>
      </c>
      <c r="J2036" s="131">
        <v>1376348.39</v>
      </c>
      <c r="K2036" s="131">
        <v>760674.04</v>
      </c>
      <c r="L2036" s="131">
        <v>229079.39</v>
      </c>
      <c r="M2036" s="131">
        <v>0</v>
      </c>
      <c r="N2036" s="131">
        <v>2026662.85</v>
      </c>
      <c r="P2036">
        <f t="shared" si="94"/>
        <v>2137022.4299999997</v>
      </c>
      <c r="Q2036">
        <f t="shared" si="95"/>
        <v>2026662.85</v>
      </c>
    </row>
    <row r="2037" spans="1:17" x14ac:dyDescent="0.3">
      <c r="A2037" t="str">
        <f t="shared" si="93"/>
        <v>2017_1197</v>
      </c>
      <c r="C2037" s="131">
        <v>2036</v>
      </c>
      <c r="D2037" s="131">
        <v>1197</v>
      </c>
      <c r="E2037" s="131">
        <v>1197</v>
      </c>
      <c r="F2037" s="131" t="s">
        <v>87</v>
      </c>
      <c r="G2037" s="131">
        <v>2017</v>
      </c>
      <c r="H2037" s="131">
        <v>0</v>
      </c>
      <c r="I2037" s="131">
        <v>1</v>
      </c>
      <c r="J2037" s="131">
        <v>2146440.4</v>
      </c>
      <c r="K2037" s="131">
        <v>0</v>
      </c>
      <c r="L2037" s="131">
        <v>117585.25</v>
      </c>
      <c r="M2037" s="131">
        <v>0</v>
      </c>
      <c r="N2037" s="131">
        <v>2015439.99</v>
      </c>
      <c r="P2037">
        <f t="shared" si="94"/>
        <v>2146440.4</v>
      </c>
      <c r="Q2037">
        <f t="shared" si="95"/>
        <v>2015439.99</v>
      </c>
    </row>
    <row r="2038" spans="1:17" x14ac:dyDescent="0.3">
      <c r="A2038" t="str">
        <f t="shared" si="93"/>
        <v>2017_1206</v>
      </c>
      <c r="C2038" s="131">
        <v>2037</v>
      </c>
      <c r="D2038" s="131">
        <v>1206</v>
      </c>
      <c r="E2038" s="131">
        <v>1206</v>
      </c>
      <c r="F2038" s="131" t="s">
        <v>355</v>
      </c>
      <c r="G2038" s="131">
        <v>2017</v>
      </c>
      <c r="H2038" s="131">
        <v>0</v>
      </c>
      <c r="I2038" s="131">
        <v>1</v>
      </c>
      <c r="J2038" s="131">
        <v>2353420.1</v>
      </c>
      <c r="K2038" s="131">
        <v>0</v>
      </c>
      <c r="L2038" s="131">
        <v>739750.12</v>
      </c>
      <c r="M2038" s="131">
        <v>0</v>
      </c>
      <c r="N2038" s="131">
        <v>1502267.64</v>
      </c>
      <c r="P2038">
        <f t="shared" si="94"/>
        <v>2353420.1</v>
      </c>
      <c r="Q2038">
        <f t="shared" si="95"/>
        <v>1502267.64</v>
      </c>
    </row>
    <row r="2039" spans="1:17" x14ac:dyDescent="0.3">
      <c r="A2039" t="str">
        <f t="shared" si="93"/>
        <v>2017_1211</v>
      </c>
      <c r="C2039" s="131">
        <v>2038</v>
      </c>
      <c r="D2039" s="131">
        <v>1211</v>
      </c>
      <c r="E2039" s="131">
        <v>1211</v>
      </c>
      <c r="F2039" s="131" t="s">
        <v>88</v>
      </c>
      <c r="G2039" s="131">
        <v>2017</v>
      </c>
      <c r="H2039" s="131">
        <v>0</v>
      </c>
      <c r="I2039" s="131">
        <v>1</v>
      </c>
      <c r="J2039" s="131">
        <v>4264674.17</v>
      </c>
      <c r="K2039" s="131">
        <v>0</v>
      </c>
      <c r="L2039" s="131">
        <v>413074.18</v>
      </c>
      <c r="M2039" s="131">
        <v>0</v>
      </c>
      <c r="N2039" s="131">
        <v>2436168.2200000002</v>
      </c>
      <c r="P2039">
        <f t="shared" si="94"/>
        <v>4264674.17</v>
      </c>
      <c r="Q2039">
        <f t="shared" si="95"/>
        <v>2436168.2200000002</v>
      </c>
    </row>
    <row r="2040" spans="1:17" x14ac:dyDescent="0.3">
      <c r="A2040" t="str">
        <f t="shared" si="93"/>
        <v>2017_1215</v>
      </c>
      <c r="C2040" s="131">
        <v>2039</v>
      </c>
      <c r="D2040" s="131">
        <v>1215</v>
      </c>
      <c r="E2040" s="131">
        <v>1215</v>
      </c>
      <c r="F2040" s="131" t="s">
        <v>89</v>
      </c>
      <c r="G2040" s="131">
        <v>2017</v>
      </c>
      <c r="H2040" s="131">
        <v>0</v>
      </c>
      <c r="I2040" s="131">
        <v>1</v>
      </c>
      <c r="J2040" s="131">
        <v>1017322.84</v>
      </c>
      <c r="K2040" s="131">
        <v>0</v>
      </c>
      <c r="L2040" s="131">
        <v>154724.5</v>
      </c>
      <c r="M2040" s="131">
        <v>0</v>
      </c>
      <c r="N2040" s="131">
        <v>369550.66</v>
      </c>
      <c r="P2040">
        <f t="shared" si="94"/>
        <v>1017322.84</v>
      </c>
      <c r="Q2040">
        <f t="shared" si="95"/>
        <v>369550.66</v>
      </c>
    </row>
    <row r="2041" spans="1:17" x14ac:dyDescent="0.3">
      <c r="A2041" t="str">
        <f t="shared" si="93"/>
        <v>2017_1218</v>
      </c>
      <c r="C2041" s="131">
        <v>2040</v>
      </c>
      <c r="D2041" s="131">
        <v>1218</v>
      </c>
      <c r="E2041" s="131">
        <v>1218</v>
      </c>
      <c r="F2041" s="131" t="s">
        <v>90</v>
      </c>
      <c r="G2041" s="131">
        <v>2017</v>
      </c>
      <c r="H2041" s="131">
        <v>0</v>
      </c>
      <c r="I2041" s="131">
        <v>1</v>
      </c>
      <c r="J2041" s="131">
        <v>1346362.3</v>
      </c>
      <c r="K2041" s="131">
        <v>858898.14</v>
      </c>
      <c r="L2041" s="131">
        <v>87244.98</v>
      </c>
      <c r="M2041" s="131">
        <v>0</v>
      </c>
      <c r="N2041" s="131">
        <v>1813675.93</v>
      </c>
      <c r="P2041">
        <f t="shared" si="94"/>
        <v>2205260.44</v>
      </c>
      <c r="Q2041">
        <f t="shared" si="95"/>
        <v>1813675.93</v>
      </c>
    </row>
    <row r="2042" spans="1:17" x14ac:dyDescent="0.3">
      <c r="A2042" t="str">
        <f t="shared" si="93"/>
        <v>2017_2763</v>
      </c>
      <c r="C2042" s="131">
        <v>2041</v>
      </c>
      <c r="D2042" s="131">
        <v>2763</v>
      </c>
      <c r="E2042" s="131">
        <v>2763</v>
      </c>
      <c r="F2042" s="131" t="s">
        <v>146</v>
      </c>
      <c r="G2042" s="131">
        <v>2017</v>
      </c>
      <c r="H2042" s="131">
        <v>0</v>
      </c>
      <c r="I2042" s="131">
        <v>1</v>
      </c>
      <c r="J2042" s="131">
        <v>2038070.72</v>
      </c>
      <c r="K2042" s="131">
        <v>0</v>
      </c>
      <c r="L2042" s="131">
        <v>174801.1</v>
      </c>
      <c r="M2042" s="131">
        <v>57926.07</v>
      </c>
      <c r="N2042" s="131">
        <v>1201296.6100000001</v>
      </c>
      <c r="P2042">
        <f t="shared" si="94"/>
        <v>2038070.72</v>
      </c>
      <c r="Q2042">
        <f t="shared" si="95"/>
        <v>1259222.6800000002</v>
      </c>
    </row>
    <row r="2043" spans="1:17" x14ac:dyDescent="0.3">
      <c r="A2043" t="str">
        <f t="shared" si="93"/>
        <v>2017_1221</v>
      </c>
      <c r="C2043" s="131">
        <v>2042</v>
      </c>
      <c r="D2043" s="131">
        <v>1221</v>
      </c>
      <c r="E2043" s="131">
        <v>1221</v>
      </c>
      <c r="F2043" s="131" t="s">
        <v>781</v>
      </c>
      <c r="G2043" s="131">
        <v>2017</v>
      </c>
      <c r="H2043" s="131">
        <v>0</v>
      </c>
      <c r="I2043" s="131">
        <v>1</v>
      </c>
      <c r="J2043" s="131">
        <v>3618561.97</v>
      </c>
      <c r="K2043" s="131">
        <v>0</v>
      </c>
      <c r="L2043" s="131">
        <v>790598.25</v>
      </c>
      <c r="M2043" s="131">
        <v>0</v>
      </c>
      <c r="N2043" s="131">
        <v>742741.56</v>
      </c>
      <c r="P2043">
        <f t="shared" si="94"/>
        <v>3618561.97</v>
      </c>
      <c r="Q2043">
        <f t="shared" si="95"/>
        <v>742741.56</v>
      </c>
    </row>
    <row r="2044" spans="1:17" x14ac:dyDescent="0.3">
      <c r="A2044" t="str">
        <f t="shared" si="93"/>
        <v>2017_1233</v>
      </c>
      <c r="C2044" s="131">
        <v>2043</v>
      </c>
      <c r="D2044" s="131">
        <v>1233</v>
      </c>
      <c r="E2044" s="131">
        <v>1233</v>
      </c>
      <c r="F2044" s="131" t="s">
        <v>92</v>
      </c>
      <c r="G2044" s="131">
        <v>2017</v>
      </c>
      <c r="H2044" s="131">
        <v>0</v>
      </c>
      <c r="I2044" s="131">
        <v>1</v>
      </c>
      <c r="J2044" s="131">
        <v>2550558.9500000002</v>
      </c>
      <c r="K2044" s="131">
        <v>0</v>
      </c>
      <c r="L2044" s="131">
        <v>146676.26999999999</v>
      </c>
      <c r="M2044" s="131">
        <v>0</v>
      </c>
      <c r="N2044" s="131">
        <v>973898.37</v>
      </c>
      <c r="P2044">
        <f t="shared" si="94"/>
        <v>2550558.9500000002</v>
      </c>
      <c r="Q2044">
        <f t="shared" si="95"/>
        <v>973898.37</v>
      </c>
    </row>
    <row r="2045" spans="1:17" x14ac:dyDescent="0.3">
      <c r="A2045" t="str">
        <f t="shared" si="93"/>
        <v>2017_1278</v>
      </c>
      <c r="C2045" s="131">
        <v>2044</v>
      </c>
      <c r="D2045" s="131">
        <v>1278</v>
      </c>
      <c r="E2045" s="131">
        <v>1278</v>
      </c>
      <c r="F2045" s="131" t="s">
        <v>93</v>
      </c>
      <c r="G2045" s="131">
        <v>2017</v>
      </c>
      <c r="H2045" s="131">
        <v>0</v>
      </c>
      <c r="I2045" s="131">
        <v>1</v>
      </c>
      <c r="J2045" s="131">
        <v>6517015.9299999997</v>
      </c>
      <c r="K2045" s="131">
        <v>9194.5300000000007</v>
      </c>
      <c r="L2045" s="131">
        <v>702517.13</v>
      </c>
      <c r="M2045" s="131">
        <v>0</v>
      </c>
      <c r="N2045" s="131">
        <v>4197466.5599999996</v>
      </c>
      <c r="P2045">
        <f t="shared" si="94"/>
        <v>6526210.46</v>
      </c>
      <c r="Q2045">
        <f t="shared" si="95"/>
        <v>4197466.5599999996</v>
      </c>
    </row>
    <row r="2046" spans="1:17" x14ac:dyDescent="0.3">
      <c r="A2046" t="str">
        <f t="shared" si="93"/>
        <v>2017_1332</v>
      </c>
      <c r="C2046" s="131">
        <v>2045</v>
      </c>
      <c r="D2046" s="131">
        <v>1332</v>
      </c>
      <c r="E2046" s="131">
        <v>1332</v>
      </c>
      <c r="F2046" s="131" t="s">
        <v>94</v>
      </c>
      <c r="G2046" s="131">
        <v>2017</v>
      </c>
      <c r="H2046" s="131">
        <v>0</v>
      </c>
      <c r="I2046" s="131">
        <v>1</v>
      </c>
      <c r="J2046" s="131">
        <v>1335932.57</v>
      </c>
      <c r="K2046" s="131">
        <v>24883.19</v>
      </c>
      <c r="L2046" s="131">
        <v>541543.26</v>
      </c>
      <c r="M2046" s="131">
        <v>0</v>
      </c>
      <c r="N2046" s="131">
        <v>599701.43000000005</v>
      </c>
      <c r="P2046">
        <f t="shared" si="94"/>
        <v>1360815.76</v>
      </c>
      <c r="Q2046">
        <f t="shared" si="95"/>
        <v>599701.43000000005</v>
      </c>
    </row>
    <row r="2047" spans="1:17" x14ac:dyDescent="0.3">
      <c r="A2047" t="str">
        <f t="shared" si="93"/>
        <v>2017_1337</v>
      </c>
      <c r="C2047" s="131">
        <v>2046</v>
      </c>
      <c r="D2047" s="131">
        <v>1337</v>
      </c>
      <c r="E2047" s="131">
        <v>1337</v>
      </c>
      <c r="F2047" s="131" t="s">
        <v>782</v>
      </c>
      <c r="G2047" s="131">
        <v>2017</v>
      </c>
      <c r="H2047" s="131">
        <v>0</v>
      </c>
      <c r="I2047" s="131">
        <v>1</v>
      </c>
      <c r="J2047" s="131">
        <v>637559.17000000004</v>
      </c>
      <c r="K2047" s="131">
        <v>10755.25</v>
      </c>
      <c r="L2047" s="131">
        <v>573242.86</v>
      </c>
      <c r="M2047" s="131">
        <v>112463.67</v>
      </c>
      <c r="N2047" s="131">
        <v>1512046.2</v>
      </c>
      <c r="P2047">
        <f t="shared" si="94"/>
        <v>648314.42000000004</v>
      </c>
      <c r="Q2047">
        <f t="shared" si="95"/>
        <v>1624509.8699999999</v>
      </c>
    </row>
    <row r="2048" spans="1:17" x14ac:dyDescent="0.3">
      <c r="A2048" t="str">
        <f t="shared" si="93"/>
        <v>2017_1350</v>
      </c>
      <c r="C2048" s="131">
        <v>2047</v>
      </c>
      <c r="D2048" s="131">
        <v>1350</v>
      </c>
      <c r="E2048" s="131">
        <v>1350</v>
      </c>
      <c r="F2048" s="131" t="s">
        <v>96</v>
      </c>
      <c r="G2048" s="131">
        <v>2017</v>
      </c>
      <c r="H2048" s="131">
        <v>0</v>
      </c>
      <c r="I2048" s="131">
        <v>1</v>
      </c>
      <c r="J2048" s="131">
        <v>1154403.21</v>
      </c>
      <c r="K2048" s="131">
        <v>400000</v>
      </c>
      <c r="L2048" s="131">
        <v>270468.96999999997</v>
      </c>
      <c r="M2048" s="131">
        <v>0</v>
      </c>
      <c r="N2048" s="131">
        <v>447972.06</v>
      </c>
      <c r="P2048">
        <f t="shared" si="94"/>
        <v>1554403.21</v>
      </c>
      <c r="Q2048">
        <f t="shared" si="95"/>
        <v>447972.06</v>
      </c>
    </row>
    <row r="2049" spans="1:17" x14ac:dyDescent="0.3">
      <c r="A2049" t="str">
        <f t="shared" si="93"/>
        <v>2017_1359</v>
      </c>
      <c r="C2049" s="131">
        <v>2048</v>
      </c>
      <c r="D2049" s="131">
        <v>1359</v>
      </c>
      <c r="E2049" s="131">
        <v>1359</v>
      </c>
      <c r="F2049" s="131" t="s">
        <v>783</v>
      </c>
      <c r="G2049" s="131">
        <v>2017</v>
      </c>
      <c r="H2049" s="131">
        <v>0</v>
      </c>
      <c r="I2049" s="131">
        <v>1</v>
      </c>
      <c r="J2049" s="131">
        <v>2384356.7599999998</v>
      </c>
      <c r="K2049" s="131">
        <v>0</v>
      </c>
      <c r="L2049" s="131">
        <v>31154.66</v>
      </c>
      <c r="M2049" s="131">
        <v>0</v>
      </c>
      <c r="N2049" s="131">
        <v>1506016.7</v>
      </c>
      <c r="P2049">
        <f t="shared" si="94"/>
        <v>2384356.7599999998</v>
      </c>
      <c r="Q2049">
        <f t="shared" si="95"/>
        <v>1506016.7</v>
      </c>
    </row>
    <row r="2050" spans="1:17" x14ac:dyDescent="0.3">
      <c r="A2050" t="str">
        <f t="shared" ref="A2050:A2113" si="96">CONCATENATE(G2050,"_",D2050)</f>
        <v>2017_1368</v>
      </c>
      <c r="C2050" s="131">
        <v>2049</v>
      </c>
      <c r="D2050" s="131">
        <v>1368</v>
      </c>
      <c r="E2050" s="131">
        <v>1368</v>
      </c>
      <c r="F2050" s="131" t="s">
        <v>97</v>
      </c>
      <c r="G2050" s="131">
        <v>2017</v>
      </c>
      <c r="H2050" s="131">
        <v>0</v>
      </c>
      <c r="I2050" s="131">
        <v>1</v>
      </c>
      <c r="J2050" s="131">
        <v>3763185.98</v>
      </c>
      <c r="K2050" s="131">
        <v>0</v>
      </c>
      <c r="L2050" s="131">
        <v>881333.47</v>
      </c>
      <c r="M2050" s="131">
        <v>0</v>
      </c>
      <c r="N2050" s="131">
        <v>2054747.07</v>
      </c>
      <c r="P2050">
        <f t="shared" si="94"/>
        <v>3763185.98</v>
      </c>
      <c r="Q2050">
        <f t="shared" si="95"/>
        <v>2054747.07</v>
      </c>
    </row>
    <row r="2051" spans="1:17" x14ac:dyDescent="0.3">
      <c r="A2051" t="str">
        <f t="shared" si="96"/>
        <v>2017_1413</v>
      </c>
      <c r="C2051" s="131">
        <v>2050</v>
      </c>
      <c r="D2051" s="131">
        <v>1413</v>
      </c>
      <c r="E2051" s="131">
        <v>1413</v>
      </c>
      <c r="F2051" s="131" t="s">
        <v>98</v>
      </c>
      <c r="G2051" s="131">
        <v>2017</v>
      </c>
      <c r="H2051" s="131">
        <v>0</v>
      </c>
      <c r="I2051" s="131">
        <v>1</v>
      </c>
      <c r="J2051" s="131">
        <v>2103211.85</v>
      </c>
      <c r="K2051" s="131">
        <v>0</v>
      </c>
      <c r="L2051" s="131">
        <v>272149.7</v>
      </c>
      <c r="M2051" s="131">
        <v>0</v>
      </c>
      <c r="N2051" s="131">
        <v>1413765.44</v>
      </c>
      <c r="P2051">
        <f t="shared" ref="P2051:P2114" si="97">SUM(J2051:K2051)</f>
        <v>2103211.85</v>
      </c>
      <c r="Q2051">
        <f t="shared" ref="Q2051:Q2114" si="98">SUM(M2051:N2051)</f>
        <v>1413765.44</v>
      </c>
    </row>
    <row r="2052" spans="1:17" x14ac:dyDescent="0.3">
      <c r="A2052" t="str">
        <f t="shared" si="96"/>
        <v>2017_1431</v>
      </c>
      <c r="C2052" s="131">
        <v>2051</v>
      </c>
      <c r="D2052" s="131">
        <v>1431</v>
      </c>
      <c r="E2052" s="131">
        <v>1431</v>
      </c>
      <c r="F2052" s="131" t="s">
        <v>99</v>
      </c>
      <c r="G2052" s="131">
        <v>2017</v>
      </c>
      <c r="H2052" s="131">
        <v>0</v>
      </c>
      <c r="I2052" s="131">
        <v>1</v>
      </c>
      <c r="J2052" s="131">
        <v>464338.55</v>
      </c>
      <c r="K2052" s="131">
        <v>168186.89</v>
      </c>
      <c r="L2052" s="131">
        <v>201449.85</v>
      </c>
      <c r="M2052" s="131">
        <v>57396.97</v>
      </c>
      <c r="N2052" s="131">
        <v>36735.67</v>
      </c>
      <c r="P2052">
        <f t="shared" si="97"/>
        <v>632525.43999999994</v>
      </c>
      <c r="Q2052">
        <f t="shared" si="98"/>
        <v>94132.64</v>
      </c>
    </row>
    <row r="2053" spans="1:17" x14ac:dyDescent="0.3">
      <c r="A2053" t="str">
        <f t="shared" si="96"/>
        <v>2017_1476</v>
      </c>
      <c r="C2053" s="131">
        <v>2052</v>
      </c>
      <c r="D2053" s="131">
        <v>1476</v>
      </c>
      <c r="E2053" s="131">
        <v>1476</v>
      </c>
      <c r="F2053" s="131" t="s">
        <v>100</v>
      </c>
      <c r="G2053" s="131">
        <v>2017</v>
      </c>
      <c r="H2053" s="131">
        <v>0</v>
      </c>
      <c r="I2053" s="131">
        <v>1</v>
      </c>
      <c r="J2053" s="131">
        <v>19328297.41</v>
      </c>
      <c r="K2053" s="131">
        <v>279.7</v>
      </c>
      <c r="L2053" s="131">
        <v>422874.29</v>
      </c>
      <c r="M2053" s="131">
        <v>1089.3599999999999</v>
      </c>
      <c r="N2053" s="131">
        <v>10263036.75</v>
      </c>
      <c r="P2053">
        <f t="shared" si="97"/>
        <v>19328577.109999999</v>
      </c>
      <c r="Q2053">
        <f t="shared" si="98"/>
        <v>10264126.109999999</v>
      </c>
    </row>
    <row r="2054" spans="1:17" x14ac:dyDescent="0.3">
      <c r="A2054" t="str">
        <f t="shared" si="96"/>
        <v>2017_1503</v>
      </c>
      <c r="C2054" s="131">
        <v>2053</v>
      </c>
      <c r="D2054" s="131">
        <v>1503</v>
      </c>
      <c r="E2054" s="131">
        <v>1503</v>
      </c>
      <c r="F2054" s="131" t="s">
        <v>101</v>
      </c>
      <c r="G2054" s="131">
        <v>2017</v>
      </c>
      <c r="H2054" s="131">
        <v>0</v>
      </c>
      <c r="I2054" s="131">
        <v>1</v>
      </c>
      <c r="J2054" s="131">
        <v>1538853.46</v>
      </c>
      <c r="K2054" s="131">
        <v>60.16</v>
      </c>
      <c r="L2054" s="131">
        <v>429707.58</v>
      </c>
      <c r="M2054" s="131">
        <v>0</v>
      </c>
      <c r="N2054" s="131">
        <v>-726028.48</v>
      </c>
      <c r="P2054">
        <f t="shared" si="97"/>
        <v>1538913.6199999999</v>
      </c>
      <c r="Q2054">
        <f t="shared" si="98"/>
        <v>-726028.48</v>
      </c>
    </row>
    <row r="2055" spans="1:17" x14ac:dyDescent="0.3">
      <c r="A2055" t="str">
        <f t="shared" si="96"/>
        <v>2017_1576</v>
      </c>
      <c r="C2055" s="131">
        <v>2054</v>
      </c>
      <c r="D2055" s="131">
        <v>1576</v>
      </c>
      <c r="E2055" s="131">
        <v>1576</v>
      </c>
      <c r="F2055" s="131" t="s">
        <v>102</v>
      </c>
      <c r="G2055" s="131">
        <v>2017</v>
      </c>
      <c r="H2055" s="131">
        <v>0</v>
      </c>
      <c r="I2055" s="131">
        <v>1</v>
      </c>
      <c r="J2055" s="131">
        <v>2608656.4700000002</v>
      </c>
      <c r="K2055" s="131">
        <v>2168551.31</v>
      </c>
      <c r="L2055" s="131">
        <v>363772.59</v>
      </c>
      <c r="M2055" s="131">
        <v>0</v>
      </c>
      <c r="N2055" s="131">
        <v>4159956.68</v>
      </c>
      <c r="P2055">
        <f t="shared" si="97"/>
        <v>4777207.78</v>
      </c>
      <c r="Q2055">
        <f t="shared" si="98"/>
        <v>4159956.68</v>
      </c>
    </row>
    <row r="2056" spans="1:17" x14ac:dyDescent="0.3">
      <c r="A2056" t="str">
        <f t="shared" si="96"/>
        <v>2017_1602</v>
      </c>
      <c r="C2056" s="131">
        <v>2055</v>
      </c>
      <c r="D2056" s="131">
        <v>1602</v>
      </c>
      <c r="E2056" s="131">
        <v>1602</v>
      </c>
      <c r="F2056" s="131" t="s">
        <v>103</v>
      </c>
      <c r="G2056" s="131">
        <v>2017</v>
      </c>
      <c r="H2056" s="131">
        <v>0</v>
      </c>
      <c r="I2056" s="131">
        <v>1</v>
      </c>
      <c r="J2056" s="131">
        <v>68447.78</v>
      </c>
      <c r="K2056" s="131">
        <v>1363591.03</v>
      </c>
      <c r="L2056" s="131">
        <v>234784.55</v>
      </c>
      <c r="M2056" s="131">
        <v>0</v>
      </c>
      <c r="N2056" s="131">
        <v>1273165.28</v>
      </c>
      <c r="P2056">
        <f t="shared" si="97"/>
        <v>1432038.81</v>
      </c>
      <c r="Q2056">
        <f t="shared" si="98"/>
        <v>1273165.28</v>
      </c>
    </row>
    <row r="2057" spans="1:17" x14ac:dyDescent="0.3">
      <c r="A2057" t="str">
        <f t="shared" si="96"/>
        <v>2017_1611</v>
      </c>
      <c r="C2057" s="131">
        <v>2056</v>
      </c>
      <c r="D2057" s="131">
        <v>1611</v>
      </c>
      <c r="E2057" s="131">
        <v>1611</v>
      </c>
      <c r="F2057" s="131" t="s">
        <v>104</v>
      </c>
      <c r="G2057" s="131">
        <v>2017</v>
      </c>
      <c r="H2057" s="131">
        <v>0</v>
      </c>
      <c r="I2057" s="131">
        <v>1</v>
      </c>
      <c r="J2057" s="131">
        <v>14783689.859999999</v>
      </c>
      <c r="K2057" s="131">
        <v>40778599.25</v>
      </c>
      <c r="L2057" s="131">
        <v>5222604.62</v>
      </c>
      <c r="M2057" s="131">
        <v>0</v>
      </c>
      <c r="N2057" s="131">
        <v>12833295.68</v>
      </c>
      <c r="P2057">
        <f t="shared" si="97"/>
        <v>55562289.109999999</v>
      </c>
      <c r="Q2057">
        <f t="shared" si="98"/>
        <v>12833295.68</v>
      </c>
    </row>
    <row r="2058" spans="1:17" x14ac:dyDescent="0.3">
      <c r="A2058" t="str">
        <f t="shared" si="96"/>
        <v>2017_1619</v>
      </c>
      <c r="C2058" s="131">
        <v>2057</v>
      </c>
      <c r="D2058" s="131">
        <v>1619</v>
      </c>
      <c r="E2058" s="131">
        <v>1619</v>
      </c>
      <c r="F2058" s="131" t="s">
        <v>105</v>
      </c>
      <c r="G2058" s="131">
        <v>2017</v>
      </c>
      <c r="H2058" s="131">
        <v>0</v>
      </c>
      <c r="I2058" s="131">
        <v>1</v>
      </c>
      <c r="J2058" s="131">
        <v>0</v>
      </c>
      <c r="K2058" s="131">
        <v>3936431.79</v>
      </c>
      <c r="L2058" s="131">
        <v>513750.96</v>
      </c>
      <c r="M2058" s="131">
        <v>0</v>
      </c>
      <c r="N2058" s="131">
        <v>2085727.51</v>
      </c>
      <c r="P2058">
        <f t="shared" si="97"/>
        <v>3936431.79</v>
      </c>
      <c r="Q2058">
        <f t="shared" si="98"/>
        <v>2085727.51</v>
      </c>
    </row>
    <row r="2059" spans="1:17" x14ac:dyDescent="0.3">
      <c r="A2059" t="str">
        <f t="shared" si="96"/>
        <v>2017_1638</v>
      </c>
      <c r="C2059" s="131">
        <v>2058</v>
      </c>
      <c r="D2059" s="131">
        <v>1638</v>
      </c>
      <c r="E2059" s="131">
        <v>1638</v>
      </c>
      <c r="F2059" s="131" t="s">
        <v>784</v>
      </c>
      <c r="G2059" s="131">
        <v>2017</v>
      </c>
      <c r="H2059" s="131">
        <v>0</v>
      </c>
      <c r="I2059" s="131">
        <v>2</v>
      </c>
      <c r="J2059" s="131">
        <v>4293468.12</v>
      </c>
      <c r="K2059" s="131">
        <v>686582.53</v>
      </c>
      <c r="L2059" s="131">
        <v>272267.56</v>
      </c>
      <c r="M2059" s="131">
        <v>0</v>
      </c>
      <c r="N2059" s="131">
        <v>3298609.11</v>
      </c>
      <c r="P2059">
        <f t="shared" si="97"/>
        <v>4980050.6500000004</v>
      </c>
      <c r="Q2059">
        <f t="shared" si="98"/>
        <v>3298609.11</v>
      </c>
    </row>
    <row r="2060" spans="1:17" x14ac:dyDescent="0.3">
      <c r="A2060" t="str">
        <f t="shared" si="96"/>
        <v>2017_1675</v>
      </c>
      <c r="C2060" s="131">
        <v>2059</v>
      </c>
      <c r="D2060" s="131">
        <v>1675</v>
      </c>
      <c r="E2060" s="131">
        <v>1675</v>
      </c>
      <c r="F2060" s="131" t="s">
        <v>106</v>
      </c>
      <c r="G2060" s="131">
        <v>2017</v>
      </c>
      <c r="H2060" s="131">
        <v>0</v>
      </c>
      <c r="I2060" s="131">
        <v>1</v>
      </c>
      <c r="J2060" s="131">
        <v>552616.12</v>
      </c>
      <c r="K2060" s="131">
        <v>607082.42000000004</v>
      </c>
      <c r="L2060" s="131">
        <v>127681.02</v>
      </c>
      <c r="M2060" s="131">
        <v>0</v>
      </c>
      <c r="N2060" s="131">
        <v>952588.75</v>
      </c>
      <c r="P2060">
        <f t="shared" si="97"/>
        <v>1159698.54</v>
      </c>
      <c r="Q2060">
        <f t="shared" si="98"/>
        <v>952588.75</v>
      </c>
    </row>
    <row r="2061" spans="1:17" x14ac:dyDescent="0.3">
      <c r="A2061" t="str">
        <f t="shared" si="96"/>
        <v>2017_1701</v>
      </c>
      <c r="C2061" s="131">
        <v>2060</v>
      </c>
      <c r="D2061" s="131">
        <v>1701</v>
      </c>
      <c r="E2061" s="131">
        <v>1701</v>
      </c>
      <c r="F2061" s="131" t="s">
        <v>107</v>
      </c>
      <c r="G2061" s="131">
        <v>2017</v>
      </c>
      <c r="H2061" s="131">
        <v>0</v>
      </c>
      <c r="I2061" s="131">
        <v>1</v>
      </c>
      <c r="J2061" s="131">
        <v>3933467.07</v>
      </c>
      <c r="K2061" s="131">
        <v>1566727.93</v>
      </c>
      <c r="L2061" s="131">
        <v>895496.52</v>
      </c>
      <c r="M2061" s="131">
        <v>0</v>
      </c>
      <c r="N2061" s="131">
        <v>2990660.79</v>
      </c>
      <c r="P2061">
        <f t="shared" si="97"/>
        <v>5500195</v>
      </c>
      <c r="Q2061">
        <f t="shared" si="98"/>
        <v>2990660.79</v>
      </c>
    </row>
    <row r="2062" spans="1:17" x14ac:dyDescent="0.3">
      <c r="A2062" t="str">
        <f t="shared" si="96"/>
        <v>2017_1719</v>
      </c>
      <c r="C2062" s="131">
        <v>2061</v>
      </c>
      <c r="D2062" s="131">
        <v>1719</v>
      </c>
      <c r="E2062" s="131">
        <v>1719</v>
      </c>
      <c r="F2062" s="131" t="s">
        <v>108</v>
      </c>
      <c r="G2062" s="131">
        <v>2017</v>
      </c>
      <c r="H2062" s="131">
        <v>0</v>
      </c>
      <c r="I2062" s="131">
        <v>1</v>
      </c>
      <c r="J2062" s="131">
        <v>2699753.83</v>
      </c>
      <c r="K2062" s="131">
        <v>5192.59</v>
      </c>
      <c r="L2062" s="131">
        <v>313711.46999999997</v>
      </c>
      <c r="M2062" s="131">
        <v>0</v>
      </c>
      <c r="N2062" s="131">
        <v>1752364.94</v>
      </c>
      <c r="P2062">
        <f t="shared" si="97"/>
        <v>2704946.42</v>
      </c>
      <c r="Q2062">
        <f t="shared" si="98"/>
        <v>1752364.94</v>
      </c>
    </row>
    <row r="2063" spans="1:17" x14ac:dyDescent="0.3">
      <c r="A2063" t="str">
        <f t="shared" si="96"/>
        <v>2017_1737</v>
      </c>
      <c r="C2063" s="131">
        <v>2062</v>
      </c>
      <c r="D2063" s="131">
        <v>1737</v>
      </c>
      <c r="E2063" s="131">
        <v>1737</v>
      </c>
      <c r="F2063" s="131" t="s">
        <v>785</v>
      </c>
      <c r="G2063" s="131">
        <v>2017</v>
      </c>
      <c r="H2063" s="131">
        <v>0</v>
      </c>
      <c r="I2063" s="131">
        <v>1</v>
      </c>
      <c r="J2063" s="131">
        <v>99034506.760000005</v>
      </c>
      <c r="K2063" s="131">
        <v>13015855.58</v>
      </c>
      <c r="L2063" s="131">
        <v>19061285.43</v>
      </c>
      <c r="M2063" s="131">
        <v>3799882.71</v>
      </c>
      <c r="N2063" s="131">
        <v>45614512.240000002</v>
      </c>
      <c r="P2063">
        <f t="shared" si="97"/>
        <v>112050362.34</v>
      </c>
      <c r="Q2063">
        <f t="shared" si="98"/>
        <v>49414394.950000003</v>
      </c>
    </row>
    <row r="2064" spans="1:17" x14ac:dyDescent="0.3">
      <c r="A2064" t="str">
        <f t="shared" si="96"/>
        <v>2017_1782</v>
      </c>
      <c r="C2064" s="131">
        <v>2063</v>
      </c>
      <c r="D2064" s="131">
        <v>1782</v>
      </c>
      <c r="E2064" s="131">
        <v>1782</v>
      </c>
      <c r="F2064" s="131" t="s">
        <v>110</v>
      </c>
      <c r="G2064" s="131">
        <v>2017</v>
      </c>
      <c r="H2064" s="131">
        <v>0</v>
      </c>
      <c r="I2064" s="131">
        <v>1</v>
      </c>
      <c r="J2064" s="131">
        <v>27948.07</v>
      </c>
      <c r="K2064" s="131">
        <v>303260.02</v>
      </c>
      <c r="L2064" s="131">
        <v>65838.679999999993</v>
      </c>
      <c r="M2064" s="131">
        <v>12940.99</v>
      </c>
      <c r="N2064" s="131">
        <v>284357.27</v>
      </c>
      <c r="P2064">
        <f t="shared" si="97"/>
        <v>331208.09000000003</v>
      </c>
      <c r="Q2064">
        <f t="shared" si="98"/>
        <v>297298.26</v>
      </c>
    </row>
    <row r="2065" spans="1:17" x14ac:dyDescent="0.3">
      <c r="A2065" t="str">
        <f t="shared" si="96"/>
        <v>2017_1791</v>
      </c>
      <c r="C2065" s="131">
        <v>2064</v>
      </c>
      <c r="D2065" s="131">
        <v>1791</v>
      </c>
      <c r="E2065" s="131">
        <v>1791</v>
      </c>
      <c r="F2065" s="131" t="s">
        <v>111</v>
      </c>
      <c r="G2065" s="131">
        <v>2017</v>
      </c>
      <c r="H2065" s="131">
        <v>0</v>
      </c>
      <c r="I2065" s="131">
        <v>1</v>
      </c>
      <c r="J2065" s="131">
        <v>1912344.32</v>
      </c>
      <c r="K2065" s="131">
        <v>1000000</v>
      </c>
      <c r="L2065" s="131">
        <v>384319.27</v>
      </c>
      <c r="M2065" s="131">
        <v>0</v>
      </c>
      <c r="N2065" s="131">
        <v>1621518.44</v>
      </c>
      <c r="P2065">
        <f t="shared" si="97"/>
        <v>2912344.3200000003</v>
      </c>
      <c r="Q2065">
        <f t="shared" si="98"/>
        <v>1621518.44</v>
      </c>
    </row>
    <row r="2066" spans="1:17" x14ac:dyDescent="0.3">
      <c r="A2066" t="str">
        <f t="shared" si="96"/>
        <v>2017_1863</v>
      </c>
      <c r="C2066" s="131">
        <v>2065</v>
      </c>
      <c r="D2066" s="131">
        <v>1863</v>
      </c>
      <c r="E2066" s="131">
        <v>1863</v>
      </c>
      <c r="F2066" s="131" t="s">
        <v>112</v>
      </c>
      <c r="G2066" s="131">
        <v>2017</v>
      </c>
      <c r="H2066" s="131">
        <v>0</v>
      </c>
      <c r="I2066" s="131">
        <v>1</v>
      </c>
      <c r="J2066" s="131">
        <v>27286680.149999999</v>
      </c>
      <c r="K2066" s="131">
        <v>24595.89</v>
      </c>
      <c r="L2066" s="131">
        <v>836941.68</v>
      </c>
      <c r="M2066" s="131">
        <v>0</v>
      </c>
      <c r="N2066" s="131">
        <v>14961447.029999999</v>
      </c>
      <c r="P2066">
        <f t="shared" si="97"/>
        <v>27311276.039999999</v>
      </c>
      <c r="Q2066">
        <f t="shared" si="98"/>
        <v>14961447.029999999</v>
      </c>
    </row>
    <row r="2067" spans="1:17" x14ac:dyDescent="0.3">
      <c r="A2067" t="str">
        <f t="shared" si="96"/>
        <v>2017_1908</v>
      </c>
      <c r="C2067" s="131">
        <v>2066</v>
      </c>
      <c r="D2067" s="131">
        <v>1908</v>
      </c>
      <c r="E2067" s="131">
        <v>1908</v>
      </c>
      <c r="F2067" s="131" t="s">
        <v>113</v>
      </c>
      <c r="G2067" s="131">
        <v>2017</v>
      </c>
      <c r="H2067" s="131">
        <v>0</v>
      </c>
      <c r="I2067" s="131">
        <v>1</v>
      </c>
      <c r="J2067" s="131">
        <v>1621823.59</v>
      </c>
      <c r="K2067" s="131">
        <v>0</v>
      </c>
      <c r="L2067" s="131">
        <v>163023.81</v>
      </c>
      <c r="M2067" s="131">
        <v>278.02999999999997</v>
      </c>
      <c r="N2067" s="131">
        <v>1105063.49</v>
      </c>
      <c r="P2067">
        <f t="shared" si="97"/>
        <v>1621823.59</v>
      </c>
      <c r="Q2067">
        <f t="shared" si="98"/>
        <v>1105341.52</v>
      </c>
    </row>
    <row r="2068" spans="1:17" x14ac:dyDescent="0.3">
      <c r="A2068" t="str">
        <f t="shared" si="96"/>
        <v>2017_1926</v>
      </c>
      <c r="C2068" s="131">
        <v>2067</v>
      </c>
      <c r="D2068" s="131">
        <v>1926</v>
      </c>
      <c r="E2068" s="131">
        <v>1926</v>
      </c>
      <c r="F2068" s="131" t="s">
        <v>115</v>
      </c>
      <c r="G2068" s="131">
        <v>2017</v>
      </c>
      <c r="H2068" s="131">
        <v>0</v>
      </c>
      <c r="I2068" s="131">
        <v>1</v>
      </c>
      <c r="J2068" s="131">
        <v>1251610.74</v>
      </c>
      <c r="K2068" s="131">
        <v>0</v>
      </c>
      <c r="L2068" s="131">
        <v>176228.46</v>
      </c>
      <c r="M2068" s="131">
        <v>0</v>
      </c>
      <c r="N2068" s="131">
        <v>1157584.8899999999</v>
      </c>
      <c r="P2068">
        <f t="shared" si="97"/>
        <v>1251610.74</v>
      </c>
      <c r="Q2068">
        <f t="shared" si="98"/>
        <v>1157584.8899999999</v>
      </c>
    </row>
    <row r="2069" spans="1:17" x14ac:dyDescent="0.3">
      <c r="A2069" t="str">
        <f t="shared" si="96"/>
        <v>2017_1944</v>
      </c>
      <c r="C2069" s="131">
        <v>2068</v>
      </c>
      <c r="D2069" s="131">
        <v>1944</v>
      </c>
      <c r="E2069" s="131">
        <v>1944</v>
      </c>
      <c r="F2069" s="131" t="s">
        <v>116</v>
      </c>
      <c r="G2069" s="131">
        <v>2017</v>
      </c>
      <c r="H2069" s="131">
        <v>0</v>
      </c>
      <c r="I2069" s="131">
        <v>1</v>
      </c>
      <c r="J2069" s="131">
        <v>1819357.33</v>
      </c>
      <c r="K2069" s="131">
        <v>654.83000000000004</v>
      </c>
      <c r="L2069" s="131">
        <v>498867.42</v>
      </c>
      <c r="M2069" s="131">
        <v>21341.93</v>
      </c>
      <c r="N2069" s="131">
        <v>1590249.56</v>
      </c>
      <c r="P2069">
        <f t="shared" si="97"/>
        <v>1820012.1600000001</v>
      </c>
      <c r="Q2069">
        <f t="shared" si="98"/>
        <v>1611591.49</v>
      </c>
    </row>
    <row r="2070" spans="1:17" x14ac:dyDescent="0.3">
      <c r="A2070" t="str">
        <f t="shared" si="96"/>
        <v>2017_1953</v>
      </c>
      <c r="C2070" s="131">
        <v>2069</v>
      </c>
      <c r="D2070" s="131">
        <v>1953</v>
      </c>
      <c r="E2070" s="131">
        <v>1953</v>
      </c>
      <c r="F2070" s="131" t="s">
        <v>117</v>
      </c>
      <c r="G2070" s="131">
        <v>2017</v>
      </c>
      <c r="H2070" s="131">
        <v>0</v>
      </c>
      <c r="I2070" s="131">
        <v>1</v>
      </c>
      <c r="J2070" s="131">
        <v>1503178.72</v>
      </c>
      <c r="K2070" s="131">
        <v>581187.9</v>
      </c>
      <c r="L2070" s="131">
        <v>64089.13</v>
      </c>
      <c r="M2070" s="131">
        <v>0</v>
      </c>
      <c r="N2070" s="131">
        <v>1339091.99</v>
      </c>
      <c r="P2070">
        <f t="shared" si="97"/>
        <v>2084366.62</v>
      </c>
      <c r="Q2070">
        <f t="shared" si="98"/>
        <v>1339091.99</v>
      </c>
    </row>
    <row r="2071" spans="1:17" x14ac:dyDescent="0.3">
      <c r="A2071" t="str">
        <f t="shared" si="96"/>
        <v>2017_1963</v>
      </c>
      <c r="C2071" s="131">
        <v>2070</v>
      </c>
      <c r="D2071" s="131">
        <v>1963</v>
      </c>
      <c r="E2071" s="131">
        <v>1963</v>
      </c>
      <c r="F2071" s="131" t="s">
        <v>118</v>
      </c>
      <c r="G2071" s="131">
        <v>2017</v>
      </c>
      <c r="H2071" s="131">
        <v>0</v>
      </c>
      <c r="I2071" s="131">
        <v>1</v>
      </c>
      <c r="J2071" s="131">
        <v>2354026.5299999998</v>
      </c>
      <c r="K2071" s="131">
        <v>0</v>
      </c>
      <c r="L2071" s="131">
        <v>34077.06</v>
      </c>
      <c r="M2071" s="131">
        <v>0</v>
      </c>
      <c r="N2071" s="131">
        <v>1803827.15</v>
      </c>
      <c r="P2071">
        <f t="shared" si="97"/>
        <v>2354026.5299999998</v>
      </c>
      <c r="Q2071">
        <f t="shared" si="98"/>
        <v>1803827.15</v>
      </c>
    </row>
    <row r="2072" spans="1:17" x14ac:dyDescent="0.3">
      <c r="A2072" t="str">
        <f t="shared" si="96"/>
        <v>2017_3582</v>
      </c>
      <c r="C2072" s="131">
        <v>2071</v>
      </c>
      <c r="D2072" s="131">
        <v>3582</v>
      </c>
      <c r="E2072" s="131">
        <v>1968</v>
      </c>
      <c r="F2072" s="131" t="s">
        <v>176</v>
      </c>
      <c r="G2072" s="131">
        <v>2017</v>
      </c>
      <c r="H2072" s="131">
        <v>0</v>
      </c>
      <c r="I2072" s="131">
        <v>1</v>
      </c>
      <c r="J2072" s="131">
        <v>1044743.1</v>
      </c>
      <c r="K2072" s="131">
        <v>395894.89</v>
      </c>
      <c r="L2072" s="131">
        <v>281803.96999999997</v>
      </c>
      <c r="M2072" s="131">
        <v>64468.35</v>
      </c>
      <c r="N2072" s="131">
        <v>1234364.49</v>
      </c>
      <c r="P2072">
        <f t="shared" si="97"/>
        <v>1440637.99</v>
      </c>
      <c r="Q2072">
        <f t="shared" si="98"/>
        <v>1298832.8400000001</v>
      </c>
    </row>
    <row r="2073" spans="1:17" x14ac:dyDescent="0.3">
      <c r="A2073" t="str">
        <f t="shared" si="96"/>
        <v>2017_3978</v>
      </c>
      <c r="C2073" s="131">
        <v>2072</v>
      </c>
      <c r="D2073" s="131">
        <v>3978</v>
      </c>
      <c r="E2073" s="131">
        <v>3978</v>
      </c>
      <c r="F2073" s="131" t="s">
        <v>189</v>
      </c>
      <c r="G2073" s="131">
        <v>2017</v>
      </c>
      <c r="H2073" s="131">
        <v>0</v>
      </c>
      <c r="I2073" s="131">
        <v>1</v>
      </c>
      <c r="J2073" s="131">
        <v>4475059.43</v>
      </c>
      <c r="K2073" s="131">
        <v>0</v>
      </c>
      <c r="L2073" s="131">
        <v>260105.31</v>
      </c>
      <c r="M2073" s="131">
        <v>0</v>
      </c>
      <c r="N2073" s="131">
        <v>3666068.55</v>
      </c>
      <c r="P2073">
        <f t="shared" si="97"/>
        <v>4475059.43</v>
      </c>
      <c r="Q2073">
        <f t="shared" si="98"/>
        <v>3666068.55</v>
      </c>
    </row>
    <row r="2074" spans="1:17" x14ac:dyDescent="0.3">
      <c r="A2074" t="str">
        <f t="shared" si="96"/>
        <v>2017_6741</v>
      </c>
      <c r="C2074" s="131">
        <v>2073</v>
      </c>
      <c r="D2074" s="131">
        <v>6741</v>
      </c>
      <c r="E2074" s="131">
        <v>6741</v>
      </c>
      <c r="F2074" s="131" t="s">
        <v>310</v>
      </c>
      <c r="G2074" s="131">
        <v>2017</v>
      </c>
      <c r="H2074" s="131">
        <v>0</v>
      </c>
      <c r="I2074" s="131">
        <v>1</v>
      </c>
      <c r="J2074" s="131">
        <v>2073173.78</v>
      </c>
      <c r="K2074" s="131">
        <v>38503.269999999997</v>
      </c>
      <c r="L2074" s="131">
        <v>189774.34</v>
      </c>
      <c r="M2074" s="131">
        <v>0</v>
      </c>
      <c r="N2074" s="131">
        <v>1643224.6</v>
      </c>
      <c r="P2074">
        <f t="shared" si="97"/>
        <v>2111677.0499999998</v>
      </c>
      <c r="Q2074">
        <f t="shared" si="98"/>
        <v>1643224.6</v>
      </c>
    </row>
    <row r="2075" spans="1:17" x14ac:dyDescent="0.3">
      <c r="A2075" t="str">
        <f t="shared" si="96"/>
        <v>2017_1970</v>
      </c>
      <c r="C2075" s="131">
        <v>2074</v>
      </c>
      <c r="D2075" s="131">
        <v>1970</v>
      </c>
      <c r="E2075" s="131">
        <v>1970</v>
      </c>
      <c r="F2075" s="131" t="s">
        <v>119</v>
      </c>
      <c r="G2075" s="131">
        <v>2017</v>
      </c>
      <c r="H2075" s="131">
        <v>0</v>
      </c>
      <c r="I2075" s="131">
        <v>1</v>
      </c>
      <c r="J2075" s="131">
        <v>1171454.51</v>
      </c>
      <c r="K2075" s="131">
        <v>0.11</v>
      </c>
      <c r="L2075" s="131">
        <v>73095.8</v>
      </c>
      <c r="M2075" s="131">
        <v>0</v>
      </c>
      <c r="N2075" s="131">
        <v>578385.49</v>
      </c>
      <c r="P2075">
        <f t="shared" si="97"/>
        <v>1171454.6200000001</v>
      </c>
      <c r="Q2075">
        <f t="shared" si="98"/>
        <v>578385.49</v>
      </c>
    </row>
    <row r="2076" spans="1:17" x14ac:dyDescent="0.3">
      <c r="A2076" t="str">
        <f t="shared" si="96"/>
        <v>2017_1972</v>
      </c>
      <c r="C2076" s="131">
        <v>2075</v>
      </c>
      <c r="D2076" s="131">
        <v>1972</v>
      </c>
      <c r="E2076" s="131">
        <v>1972</v>
      </c>
      <c r="F2076" s="131" t="s">
        <v>120</v>
      </c>
      <c r="G2076" s="131">
        <v>2017</v>
      </c>
      <c r="H2076" s="131">
        <v>0</v>
      </c>
      <c r="I2076" s="131">
        <v>1</v>
      </c>
      <c r="J2076" s="131">
        <v>820604.91</v>
      </c>
      <c r="K2076" s="131">
        <v>0</v>
      </c>
      <c r="L2076" s="131">
        <v>266041.73</v>
      </c>
      <c r="M2076" s="131">
        <v>0</v>
      </c>
      <c r="N2076" s="131">
        <v>175146.56</v>
      </c>
      <c r="P2076">
        <f t="shared" si="97"/>
        <v>820604.91</v>
      </c>
      <c r="Q2076">
        <f t="shared" si="98"/>
        <v>175146.56</v>
      </c>
    </row>
    <row r="2077" spans="1:17" x14ac:dyDescent="0.3">
      <c r="A2077" t="str">
        <f t="shared" si="96"/>
        <v>2017_1965</v>
      </c>
      <c r="C2077" s="131">
        <v>2076</v>
      </c>
      <c r="D2077" s="131">
        <v>1965</v>
      </c>
      <c r="E2077" s="131">
        <v>1965</v>
      </c>
      <c r="F2077" s="131" t="s">
        <v>364</v>
      </c>
      <c r="G2077" s="131">
        <v>2017</v>
      </c>
      <c r="H2077" s="131">
        <v>0</v>
      </c>
      <c r="I2077" s="131">
        <v>1</v>
      </c>
      <c r="J2077" s="131">
        <v>2230198.89</v>
      </c>
      <c r="K2077" s="131">
        <v>0</v>
      </c>
      <c r="L2077" s="131">
        <v>199804.43</v>
      </c>
      <c r="M2077" s="131">
        <v>0</v>
      </c>
      <c r="N2077" s="131">
        <v>1085905.03</v>
      </c>
      <c r="P2077">
        <f t="shared" si="97"/>
        <v>2230198.89</v>
      </c>
      <c r="Q2077">
        <f t="shared" si="98"/>
        <v>1085905.03</v>
      </c>
    </row>
    <row r="2078" spans="1:17" x14ac:dyDescent="0.3">
      <c r="A2078" t="str">
        <f t="shared" si="96"/>
        <v>2017_657</v>
      </c>
      <c r="C2078" s="131">
        <v>2077</v>
      </c>
      <c r="D2078" s="131">
        <v>657</v>
      </c>
      <c r="E2078" s="131">
        <v>657</v>
      </c>
      <c r="F2078" s="131" t="s">
        <v>786</v>
      </c>
      <c r="G2078" s="131">
        <v>2017</v>
      </c>
      <c r="H2078" s="131">
        <v>0</v>
      </c>
      <c r="I2078" s="131">
        <v>1</v>
      </c>
      <c r="J2078" s="131">
        <v>2617849.52</v>
      </c>
      <c r="K2078" s="131">
        <v>0</v>
      </c>
      <c r="L2078" s="131">
        <v>291670.90000000002</v>
      </c>
      <c r="M2078" s="131">
        <v>0</v>
      </c>
      <c r="N2078" s="131">
        <v>1245486.45</v>
      </c>
      <c r="P2078">
        <f t="shared" si="97"/>
        <v>2617849.52</v>
      </c>
      <c r="Q2078">
        <f t="shared" si="98"/>
        <v>1245486.45</v>
      </c>
    </row>
    <row r="2079" spans="1:17" x14ac:dyDescent="0.3">
      <c r="A2079" t="str">
        <f t="shared" si="96"/>
        <v>2017_1989</v>
      </c>
      <c r="C2079" s="131">
        <v>2078</v>
      </c>
      <c r="D2079" s="131">
        <v>1989</v>
      </c>
      <c r="E2079" s="131">
        <v>1989</v>
      </c>
      <c r="F2079" s="131" t="s">
        <v>122</v>
      </c>
      <c r="G2079" s="131">
        <v>2017</v>
      </c>
      <c r="H2079" s="131">
        <v>0</v>
      </c>
      <c r="I2079" s="131">
        <v>1</v>
      </c>
      <c r="J2079" s="131">
        <v>1371877.42</v>
      </c>
      <c r="K2079" s="131">
        <v>0</v>
      </c>
      <c r="L2079" s="131">
        <v>304990.56</v>
      </c>
      <c r="M2079" s="131">
        <v>0</v>
      </c>
      <c r="N2079" s="131">
        <v>651511.84</v>
      </c>
      <c r="P2079">
        <f t="shared" si="97"/>
        <v>1371877.42</v>
      </c>
      <c r="Q2079">
        <f t="shared" si="98"/>
        <v>651511.84</v>
      </c>
    </row>
    <row r="2080" spans="1:17" x14ac:dyDescent="0.3">
      <c r="A2080" t="str">
        <f t="shared" si="96"/>
        <v>2017_2007</v>
      </c>
      <c r="C2080" s="131">
        <v>2079</v>
      </c>
      <c r="D2080" s="131">
        <v>2007</v>
      </c>
      <c r="E2080" s="131">
        <v>2007</v>
      </c>
      <c r="F2080" s="131" t="s">
        <v>123</v>
      </c>
      <c r="G2080" s="131">
        <v>2017</v>
      </c>
      <c r="H2080" s="131">
        <v>0</v>
      </c>
      <c r="I2080" s="131">
        <v>1</v>
      </c>
      <c r="J2080" s="131">
        <v>2573098.15</v>
      </c>
      <c r="K2080" s="131">
        <v>1016096.26</v>
      </c>
      <c r="L2080" s="131">
        <v>470729.99</v>
      </c>
      <c r="M2080" s="131">
        <v>32142.47</v>
      </c>
      <c r="N2080" s="131">
        <v>2026655.07</v>
      </c>
      <c r="P2080">
        <f t="shared" si="97"/>
        <v>3589194.41</v>
      </c>
      <c r="Q2080">
        <f t="shared" si="98"/>
        <v>2058797.54</v>
      </c>
    </row>
    <row r="2081" spans="1:17" x14ac:dyDescent="0.3">
      <c r="A2081" t="str">
        <f t="shared" si="96"/>
        <v>2017_2088</v>
      </c>
      <c r="C2081" s="131">
        <v>2080</v>
      </c>
      <c r="D2081" s="131">
        <v>2088</v>
      </c>
      <c r="E2081" s="131">
        <v>2088</v>
      </c>
      <c r="F2081" s="131" t="s">
        <v>124</v>
      </c>
      <c r="G2081" s="131">
        <v>2017</v>
      </c>
      <c r="H2081" s="131">
        <v>0</v>
      </c>
      <c r="I2081" s="131">
        <v>1</v>
      </c>
      <c r="J2081" s="131">
        <v>1575199.53</v>
      </c>
      <c r="K2081" s="131">
        <v>0</v>
      </c>
      <c r="L2081" s="131">
        <v>228493.03</v>
      </c>
      <c r="M2081" s="131">
        <v>0</v>
      </c>
      <c r="N2081" s="131">
        <v>1418277.1</v>
      </c>
      <c r="P2081">
        <f t="shared" si="97"/>
        <v>1575199.53</v>
      </c>
      <c r="Q2081">
        <f t="shared" si="98"/>
        <v>1418277.1</v>
      </c>
    </row>
    <row r="2082" spans="1:17" x14ac:dyDescent="0.3">
      <c r="A2082" t="str">
        <f t="shared" si="96"/>
        <v>2017_2097</v>
      </c>
      <c r="C2082" s="131">
        <v>2081</v>
      </c>
      <c r="D2082" s="131">
        <v>2097</v>
      </c>
      <c r="E2082" s="131">
        <v>2097</v>
      </c>
      <c r="F2082" s="131" t="s">
        <v>125</v>
      </c>
      <c r="G2082" s="131">
        <v>2017</v>
      </c>
      <c r="H2082" s="131">
        <v>0</v>
      </c>
      <c r="I2082" s="131">
        <v>1</v>
      </c>
      <c r="J2082" s="131">
        <v>617063.36</v>
      </c>
      <c r="K2082" s="131">
        <v>100000</v>
      </c>
      <c r="L2082" s="131">
        <v>167444.25</v>
      </c>
      <c r="M2082" s="131">
        <v>0</v>
      </c>
      <c r="N2082" s="131">
        <v>-13729.79</v>
      </c>
      <c r="P2082">
        <f t="shared" si="97"/>
        <v>717063.36</v>
      </c>
      <c r="Q2082">
        <f t="shared" si="98"/>
        <v>-13729.79</v>
      </c>
    </row>
    <row r="2083" spans="1:17" x14ac:dyDescent="0.3">
      <c r="A2083" t="str">
        <f t="shared" si="96"/>
        <v>2017_2113</v>
      </c>
      <c r="C2083" s="131">
        <v>2082</v>
      </c>
      <c r="D2083" s="131">
        <v>2113</v>
      </c>
      <c r="E2083" s="131">
        <v>2113</v>
      </c>
      <c r="F2083" s="131" t="s">
        <v>126</v>
      </c>
      <c r="G2083" s="131">
        <v>2017</v>
      </c>
      <c r="H2083" s="131">
        <v>0</v>
      </c>
      <c r="I2083" s="131">
        <v>1</v>
      </c>
      <c r="J2083" s="131">
        <v>1493909.75</v>
      </c>
      <c r="K2083" s="131">
        <v>0</v>
      </c>
      <c r="L2083" s="131">
        <v>123431.05</v>
      </c>
      <c r="M2083" s="131">
        <v>0</v>
      </c>
      <c r="N2083" s="131">
        <v>1095862.51</v>
      </c>
      <c r="P2083">
        <f t="shared" si="97"/>
        <v>1493909.75</v>
      </c>
      <c r="Q2083">
        <f t="shared" si="98"/>
        <v>1095862.51</v>
      </c>
    </row>
    <row r="2084" spans="1:17" x14ac:dyDescent="0.3">
      <c r="A2084" t="str">
        <f t="shared" si="96"/>
        <v>2017_2124</v>
      </c>
      <c r="C2084" s="131">
        <v>2083</v>
      </c>
      <c r="D2084" s="131">
        <v>2124</v>
      </c>
      <c r="E2084" s="131">
        <v>2124</v>
      </c>
      <c r="F2084" s="131" t="s">
        <v>976</v>
      </c>
      <c r="G2084" s="131">
        <v>2017</v>
      </c>
      <c r="H2084" s="131">
        <v>0</v>
      </c>
      <c r="I2084" s="131">
        <v>1</v>
      </c>
      <c r="J2084" s="131">
        <v>3091827.5</v>
      </c>
      <c r="K2084" s="131">
        <v>20107.61</v>
      </c>
      <c r="L2084" s="131">
        <v>619269.44999999995</v>
      </c>
      <c r="M2084" s="131">
        <v>0</v>
      </c>
      <c r="N2084" s="131">
        <v>2428186.71</v>
      </c>
      <c r="P2084">
        <f t="shared" si="97"/>
        <v>3111935.11</v>
      </c>
      <c r="Q2084">
        <f t="shared" si="98"/>
        <v>2428186.71</v>
      </c>
    </row>
    <row r="2085" spans="1:17" x14ac:dyDescent="0.3">
      <c r="A2085" t="str">
        <f t="shared" si="96"/>
        <v>2017_2151</v>
      </c>
      <c r="C2085" s="131">
        <v>2084</v>
      </c>
      <c r="D2085" s="131">
        <v>2151</v>
      </c>
      <c r="E2085" s="131">
        <v>2151</v>
      </c>
      <c r="F2085" s="131" t="s">
        <v>944</v>
      </c>
      <c r="G2085" s="131">
        <v>2017</v>
      </c>
      <c r="H2085" s="131">
        <v>0</v>
      </c>
      <c r="I2085" s="131">
        <v>1</v>
      </c>
      <c r="J2085" s="131">
        <v>498380.77</v>
      </c>
      <c r="K2085" s="131">
        <v>1459399.24</v>
      </c>
      <c r="L2085" s="131">
        <v>346782.15</v>
      </c>
      <c r="M2085" s="131">
        <v>0</v>
      </c>
      <c r="N2085" s="131">
        <v>1173421.6399999999</v>
      </c>
      <c r="P2085">
        <f t="shared" si="97"/>
        <v>1957780.01</v>
      </c>
      <c r="Q2085">
        <f t="shared" si="98"/>
        <v>1173421.6399999999</v>
      </c>
    </row>
    <row r="2086" spans="1:17" x14ac:dyDescent="0.3">
      <c r="A2086" t="str">
        <f t="shared" si="96"/>
        <v>2017_2169</v>
      </c>
      <c r="C2086" s="131">
        <v>2085</v>
      </c>
      <c r="D2086" s="131">
        <v>2169</v>
      </c>
      <c r="E2086" s="131">
        <v>2169</v>
      </c>
      <c r="F2086" s="131" t="s">
        <v>127</v>
      </c>
      <c r="G2086" s="131">
        <v>2017</v>
      </c>
      <c r="H2086" s="131">
        <v>0</v>
      </c>
      <c r="I2086" s="131">
        <v>1</v>
      </c>
      <c r="J2086" s="131">
        <v>5575021.0800000001</v>
      </c>
      <c r="K2086" s="131">
        <v>747.95</v>
      </c>
      <c r="L2086" s="131">
        <v>326522.40000000002</v>
      </c>
      <c r="M2086" s="131">
        <v>0</v>
      </c>
      <c r="N2086" s="131">
        <v>3879964.95</v>
      </c>
      <c r="P2086">
        <f t="shared" si="97"/>
        <v>5575769.0300000003</v>
      </c>
      <c r="Q2086">
        <f t="shared" si="98"/>
        <v>3879964.95</v>
      </c>
    </row>
    <row r="2087" spans="1:17" x14ac:dyDescent="0.3">
      <c r="A2087" t="str">
        <f t="shared" si="96"/>
        <v>2017_2295</v>
      </c>
      <c r="C2087" s="131">
        <v>2086</v>
      </c>
      <c r="D2087" s="131">
        <v>2295</v>
      </c>
      <c r="E2087" s="131">
        <v>2295</v>
      </c>
      <c r="F2087" s="131" t="s">
        <v>129</v>
      </c>
      <c r="G2087" s="131">
        <v>2017</v>
      </c>
      <c r="H2087" s="131">
        <v>0</v>
      </c>
      <c r="I2087" s="131">
        <v>1</v>
      </c>
      <c r="J2087" s="131">
        <v>371919.44</v>
      </c>
      <c r="K2087" s="131">
        <v>3450084.16</v>
      </c>
      <c r="L2087" s="131">
        <v>369504.72</v>
      </c>
      <c r="M2087" s="131">
        <v>2228.36</v>
      </c>
      <c r="N2087" s="131">
        <v>2353546.21</v>
      </c>
      <c r="P2087">
        <f t="shared" si="97"/>
        <v>3822003.6</v>
      </c>
      <c r="Q2087">
        <f t="shared" si="98"/>
        <v>2355774.5699999998</v>
      </c>
    </row>
    <row r="2088" spans="1:17" x14ac:dyDescent="0.3">
      <c r="A2088" t="str">
        <f t="shared" si="96"/>
        <v>2017_2313</v>
      </c>
      <c r="C2088" s="131">
        <v>2087</v>
      </c>
      <c r="D2088" s="131">
        <v>2313</v>
      </c>
      <c r="E2088" s="131">
        <v>2313</v>
      </c>
      <c r="F2088" s="131" t="s">
        <v>130</v>
      </c>
      <c r="G2088" s="131">
        <v>2017</v>
      </c>
      <c r="H2088" s="131">
        <v>0</v>
      </c>
      <c r="I2088" s="131">
        <v>1</v>
      </c>
      <c r="J2088" s="131">
        <v>12600540.98</v>
      </c>
      <c r="K2088" s="131">
        <v>0</v>
      </c>
      <c r="L2088" s="131">
        <v>1380426.99</v>
      </c>
      <c r="M2088" s="131">
        <v>0</v>
      </c>
      <c r="N2088" s="131">
        <v>8636511.1699999999</v>
      </c>
      <c r="P2088">
        <f t="shared" si="97"/>
        <v>12600540.98</v>
      </c>
      <c r="Q2088">
        <f t="shared" si="98"/>
        <v>8636511.1699999999</v>
      </c>
    </row>
    <row r="2089" spans="1:17" x14ac:dyDescent="0.3">
      <c r="A2089" t="str">
        <f t="shared" si="96"/>
        <v>2017_2322</v>
      </c>
      <c r="C2089" s="131">
        <v>2088</v>
      </c>
      <c r="D2089" s="131">
        <v>2322</v>
      </c>
      <c r="E2089" s="131">
        <v>2322</v>
      </c>
      <c r="F2089" s="131" t="s">
        <v>131</v>
      </c>
      <c r="G2089" s="131">
        <v>2017</v>
      </c>
      <c r="H2089" s="131">
        <v>0</v>
      </c>
      <c r="I2089" s="131">
        <v>1</v>
      </c>
      <c r="J2089" s="131">
        <v>96964.85</v>
      </c>
      <c r="K2089" s="131">
        <v>3956631.41</v>
      </c>
      <c r="L2089" s="131">
        <v>446724.46</v>
      </c>
      <c r="M2089" s="131">
        <v>0</v>
      </c>
      <c r="N2089" s="131">
        <v>1008033.05</v>
      </c>
      <c r="P2089">
        <f t="shared" si="97"/>
        <v>4053596.2600000002</v>
      </c>
      <c r="Q2089">
        <f t="shared" si="98"/>
        <v>1008033.05</v>
      </c>
    </row>
    <row r="2090" spans="1:17" x14ac:dyDescent="0.3">
      <c r="A2090" t="str">
        <f t="shared" si="96"/>
        <v>2017_2369</v>
      </c>
      <c r="C2090" s="131">
        <v>2089</v>
      </c>
      <c r="D2090" s="131">
        <v>2369</v>
      </c>
      <c r="E2090" s="131">
        <v>2369</v>
      </c>
      <c r="F2090" s="131" t="s">
        <v>132</v>
      </c>
      <c r="G2090" s="131">
        <v>2017</v>
      </c>
      <c r="H2090" s="131">
        <v>0</v>
      </c>
      <c r="I2090" s="131">
        <v>1</v>
      </c>
      <c r="J2090" s="131">
        <v>2000969.23</v>
      </c>
      <c r="K2090" s="131">
        <v>0</v>
      </c>
      <c r="L2090" s="131">
        <v>424143.33</v>
      </c>
      <c r="M2090" s="131">
        <v>0</v>
      </c>
      <c r="N2090" s="131">
        <v>1148105.32</v>
      </c>
      <c r="P2090">
        <f t="shared" si="97"/>
        <v>2000969.23</v>
      </c>
      <c r="Q2090">
        <f t="shared" si="98"/>
        <v>1148105.32</v>
      </c>
    </row>
    <row r="2091" spans="1:17" x14ac:dyDescent="0.3">
      <c r="A2091" t="str">
        <f t="shared" si="96"/>
        <v>2017_2682</v>
      </c>
      <c r="C2091" s="131">
        <v>2090</v>
      </c>
      <c r="D2091" s="131">
        <v>2682</v>
      </c>
      <c r="E2091" s="131">
        <v>2682</v>
      </c>
      <c r="F2091" s="131" t="s">
        <v>17</v>
      </c>
      <c r="G2091" s="131">
        <v>2017</v>
      </c>
      <c r="H2091" s="131">
        <v>0</v>
      </c>
      <c r="I2091" s="131">
        <v>1</v>
      </c>
      <c r="J2091" s="131">
        <v>1470896.85</v>
      </c>
      <c r="K2091" s="131">
        <v>350000</v>
      </c>
      <c r="L2091" s="131">
        <v>81932.7</v>
      </c>
      <c r="M2091" s="131">
        <v>0</v>
      </c>
      <c r="N2091" s="131">
        <v>1915933.11</v>
      </c>
      <c r="P2091">
        <f t="shared" si="97"/>
        <v>1820896.85</v>
      </c>
      <c r="Q2091">
        <f t="shared" si="98"/>
        <v>1915933.11</v>
      </c>
    </row>
    <row r="2092" spans="1:17" x14ac:dyDescent="0.3">
      <c r="A2092" t="str">
        <f t="shared" si="96"/>
        <v>2017_2376</v>
      </c>
      <c r="C2092" s="131">
        <v>2091</v>
      </c>
      <c r="D2092" s="131">
        <v>2376</v>
      </c>
      <c r="E2092" s="131">
        <v>2376</v>
      </c>
      <c r="F2092" s="131" t="s">
        <v>133</v>
      </c>
      <c r="G2092" s="131">
        <v>2017</v>
      </c>
      <c r="H2092" s="131">
        <v>0</v>
      </c>
      <c r="I2092" s="131">
        <v>1</v>
      </c>
      <c r="J2092" s="131">
        <v>530453</v>
      </c>
      <c r="K2092" s="131">
        <v>1417664.08</v>
      </c>
      <c r="L2092" s="131">
        <v>216856.37</v>
      </c>
      <c r="M2092" s="131">
        <v>0</v>
      </c>
      <c r="N2092" s="131">
        <v>1914303.18</v>
      </c>
      <c r="P2092">
        <f t="shared" si="97"/>
        <v>1948117.08</v>
      </c>
      <c r="Q2092">
        <f t="shared" si="98"/>
        <v>1914303.18</v>
      </c>
    </row>
    <row r="2093" spans="1:17" x14ac:dyDescent="0.3">
      <c r="A2093" t="str">
        <f t="shared" si="96"/>
        <v>2017_2403</v>
      </c>
      <c r="C2093" s="131">
        <v>2092</v>
      </c>
      <c r="D2093" s="131">
        <v>2403</v>
      </c>
      <c r="E2093" s="131">
        <v>2403</v>
      </c>
      <c r="F2093" s="131" t="s">
        <v>390</v>
      </c>
      <c r="G2093" s="131">
        <v>2017</v>
      </c>
      <c r="H2093" s="131">
        <v>0</v>
      </c>
      <c r="I2093" s="131">
        <v>1</v>
      </c>
      <c r="J2093" s="131">
        <v>281306.34000000003</v>
      </c>
      <c r="K2093" s="131">
        <v>14164.66</v>
      </c>
      <c r="L2093" s="131">
        <v>682319.1</v>
      </c>
      <c r="M2093" s="131">
        <v>0</v>
      </c>
      <c r="N2093" s="131">
        <v>-7371.12</v>
      </c>
      <c r="P2093">
        <f t="shared" si="97"/>
        <v>295471</v>
      </c>
      <c r="Q2093">
        <f t="shared" si="98"/>
        <v>-7371.12</v>
      </c>
    </row>
    <row r="2094" spans="1:17" x14ac:dyDescent="0.3">
      <c r="A2094" t="str">
        <f t="shared" si="96"/>
        <v>2017_2457</v>
      </c>
      <c r="C2094" s="131">
        <v>2093</v>
      </c>
      <c r="D2094" s="131">
        <v>2457</v>
      </c>
      <c r="E2094" s="131">
        <v>2457</v>
      </c>
      <c r="F2094" s="131" t="s">
        <v>134</v>
      </c>
      <c r="G2094" s="131">
        <v>2017</v>
      </c>
      <c r="H2094" s="131">
        <v>0</v>
      </c>
      <c r="I2094" s="131">
        <v>1</v>
      </c>
      <c r="J2094" s="131">
        <v>293913.68</v>
      </c>
      <c r="K2094" s="131">
        <v>1467979.28</v>
      </c>
      <c r="L2094" s="131">
        <v>503998.41</v>
      </c>
      <c r="M2094" s="131">
        <v>812135.08</v>
      </c>
      <c r="N2094" s="131">
        <v>15353.45</v>
      </c>
      <c r="P2094">
        <f t="shared" si="97"/>
        <v>1761892.96</v>
      </c>
      <c r="Q2094">
        <f t="shared" si="98"/>
        <v>827488.52999999991</v>
      </c>
    </row>
    <row r="2095" spans="1:17" x14ac:dyDescent="0.3">
      <c r="A2095" t="str">
        <f t="shared" si="96"/>
        <v>2017_2466</v>
      </c>
      <c r="C2095" s="131">
        <v>2094</v>
      </c>
      <c r="D2095" s="131">
        <v>2466</v>
      </c>
      <c r="E2095" s="131">
        <v>2466</v>
      </c>
      <c r="F2095" s="131" t="s">
        <v>135</v>
      </c>
      <c r="G2095" s="131">
        <v>2017</v>
      </c>
      <c r="H2095" s="131">
        <v>0</v>
      </c>
      <c r="I2095" s="131">
        <v>1</v>
      </c>
      <c r="J2095" s="131">
        <v>3327015.54</v>
      </c>
      <c r="K2095" s="131">
        <v>6.37</v>
      </c>
      <c r="L2095" s="131">
        <v>471872.03</v>
      </c>
      <c r="M2095" s="131">
        <v>0</v>
      </c>
      <c r="N2095" s="131">
        <v>1095129.27</v>
      </c>
      <c r="P2095">
        <f t="shared" si="97"/>
        <v>3327021.91</v>
      </c>
      <c r="Q2095">
        <f t="shared" si="98"/>
        <v>1095129.27</v>
      </c>
    </row>
    <row r="2096" spans="1:17" x14ac:dyDescent="0.3">
      <c r="A2096" t="str">
        <f t="shared" si="96"/>
        <v>2017_2493</v>
      </c>
      <c r="C2096" s="131">
        <v>2095</v>
      </c>
      <c r="D2096" s="131">
        <v>2493</v>
      </c>
      <c r="E2096" s="131">
        <v>2493</v>
      </c>
      <c r="F2096" s="131" t="s">
        <v>136</v>
      </c>
      <c r="G2096" s="131">
        <v>2017</v>
      </c>
      <c r="H2096" s="131">
        <v>0</v>
      </c>
      <c r="I2096" s="131">
        <v>1</v>
      </c>
      <c r="J2096" s="131">
        <v>138864.57999999999</v>
      </c>
      <c r="K2096" s="131">
        <v>0</v>
      </c>
      <c r="L2096" s="131">
        <v>0</v>
      </c>
      <c r="M2096" s="131">
        <v>0</v>
      </c>
      <c r="N2096" s="131">
        <v>28333.58</v>
      </c>
      <c r="P2096">
        <f t="shared" si="97"/>
        <v>138864.57999999999</v>
      </c>
      <c r="Q2096">
        <f t="shared" si="98"/>
        <v>28333.58</v>
      </c>
    </row>
    <row r="2097" spans="1:17" x14ac:dyDescent="0.3">
      <c r="A2097" t="str">
        <f t="shared" si="96"/>
        <v>2017_2502</v>
      </c>
      <c r="C2097" s="131">
        <v>2096</v>
      </c>
      <c r="D2097" s="131">
        <v>2502</v>
      </c>
      <c r="E2097" s="131">
        <v>2502</v>
      </c>
      <c r="F2097" s="131" t="s">
        <v>137</v>
      </c>
      <c r="G2097" s="131">
        <v>2017</v>
      </c>
      <c r="H2097" s="131">
        <v>0</v>
      </c>
      <c r="I2097" s="131">
        <v>1</v>
      </c>
      <c r="J2097" s="131">
        <v>2204892.41</v>
      </c>
      <c r="K2097" s="131">
        <v>904.34</v>
      </c>
      <c r="L2097" s="131">
        <v>156435.31</v>
      </c>
      <c r="M2097" s="131">
        <v>420706.06</v>
      </c>
      <c r="N2097" s="131">
        <v>1205074.58</v>
      </c>
      <c r="P2097">
        <f t="shared" si="97"/>
        <v>2205796.75</v>
      </c>
      <c r="Q2097">
        <f t="shared" si="98"/>
        <v>1625780.6400000001</v>
      </c>
    </row>
    <row r="2098" spans="1:17" x14ac:dyDescent="0.3">
      <c r="A2098" t="str">
        <f t="shared" si="96"/>
        <v>2017_2511</v>
      </c>
      <c r="C2098" s="131">
        <v>2097</v>
      </c>
      <c r="D2098" s="131">
        <v>2511</v>
      </c>
      <c r="E2098" s="131">
        <v>2511</v>
      </c>
      <c r="F2098" s="131" t="s">
        <v>138</v>
      </c>
      <c r="G2098" s="131">
        <v>2017</v>
      </c>
      <c r="H2098" s="131">
        <v>0</v>
      </c>
      <c r="I2098" s="131">
        <v>1</v>
      </c>
      <c r="J2098" s="131">
        <v>2013434.92</v>
      </c>
      <c r="K2098" s="131">
        <v>3814854.91</v>
      </c>
      <c r="L2098" s="131">
        <v>966658.56000000006</v>
      </c>
      <c r="M2098" s="131">
        <v>0</v>
      </c>
      <c r="N2098" s="131">
        <v>3417868.31</v>
      </c>
      <c r="P2098">
        <f t="shared" si="97"/>
        <v>5828289.8300000001</v>
      </c>
      <c r="Q2098">
        <f t="shared" si="98"/>
        <v>3417868.31</v>
      </c>
    </row>
    <row r="2099" spans="1:17" x14ac:dyDescent="0.3">
      <c r="A2099" t="str">
        <f t="shared" si="96"/>
        <v>2017_2520</v>
      </c>
      <c r="C2099" s="131">
        <v>2098</v>
      </c>
      <c r="D2099" s="131">
        <v>2520</v>
      </c>
      <c r="E2099" s="131">
        <v>2520</v>
      </c>
      <c r="F2099" s="131" t="s">
        <v>139</v>
      </c>
      <c r="G2099" s="131">
        <v>2017</v>
      </c>
      <c r="H2099" s="131">
        <v>0</v>
      </c>
      <c r="I2099" s="131">
        <v>1</v>
      </c>
      <c r="J2099" s="131">
        <v>1916434.02</v>
      </c>
      <c r="K2099" s="131">
        <v>275.88</v>
      </c>
      <c r="L2099" s="131">
        <v>114090.54</v>
      </c>
      <c r="M2099" s="131">
        <v>0</v>
      </c>
      <c r="N2099" s="131">
        <v>1670270.22</v>
      </c>
      <c r="P2099">
        <f t="shared" si="97"/>
        <v>1916709.9</v>
      </c>
      <c r="Q2099">
        <f t="shared" si="98"/>
        <v>1670270.22</v>
      </c>
    </row>
    <row r="2100" spans="1:17" x14ac:dyDescent="0.3">
      <c r="A2100" t="str">
        <f t="shared" si="96"/>
        <v>2017_2556</v>
      </c>
      <c r="C2100" s="131">
        <v>2099</v>
      </c>
      <c r="D2100" s="131">
        <v>2556</v>
      </c>
      <c r="E2100" s="131">
        <v>2556</v>
      </c>
      <c r="F2100" s="131" t="s">
        <v>140</v>
      </c>
      <c r="G2100" s="131">
        <v>2017</v>
      </c>
      <c r="H2100" s="131">
        <v>0</v>
      </c>
      <c r="I2100" s="131">
        <v>1</v>
      </c>
      <c r="J2100" s="131">
        <v>715745.87</v>
      </c>
      <c r="K2100" s="131">
        <v>400448.92</v>
      </c>
      <c r="L2100" s="131">
        <v>503198.36</v>
      </c>
      <c r="M2100" s="131">
        <v>0</v>
      </c>
      <c r="N2100" s="131">
        <v>702485.59</v>
      </c>
      <c r="P2100">
        <f t="shared" si="97"/>
        <v>1116194.79</v>
      </c>
      <c r="Q2100">
        <f t="shared" si="98"/>
        <v>702485.59</v>
      </c>
    </row>
    <row r="2101" spans="1:17" x14ac:dyDescent="0.3">
      <c r="A2101" t="str">
        <f t="shared" si="96"/>
        <v>2017_3195</v>
      </c>
      <c r="C2101" s="131">
        <v>2100</v>
      </c>
      <c r="D2101" s="131">
        <v>3195</v>
      </c>
      <c r="E2101" s="131">
        <v>3195</v>
      </c>
      <c r="F2101" s="131" t="s">
        <v>356</v>
      </c>
      <c r="G2101" s="131">
        <v>2017</v>
      </c>
      <c r="H2101" s="131">
        <v>0</v>
      </c>
      <c r="I2101" s="131">
        <v>1</v>
      </c>
      <c r="J2101" s="131">
        <v>13401.94</v>
      </c>
      <c r="K2101" s="131">
        <v>1645000</v>
      </c>
      <c r="L2101" s="131">
        <v>552986.28</v>
      </c>
      <c r="M2101" s="131">
        <v>0</v>
      </c>
      <c r="N2101" s="131">
        <v>1293110.8600000001</v>
      </c>
      <c r="P2101">
        <f t="shared" si="97"/>
        <v>1658401.94</v>
      </c>
      <c r="Q2101">
        <f t="shared" si="98"/>
        <v>1293110.8600000001</v>
      </c>
    </row>
    <row r="2102" spans="1:17" x14ac:dyDescent="0.3">
      <c r="A2102" t="str">
        <f t="shared" si="96"/>
        <v>2017_2709</v>
      </c>
      <c r="C2102" s="131">
        <v>2101</v>
      </c>
      <c r="D2102" s="131">
        <v>2709</v>
      </c>
      <c r="E2102" s="131">
        <v>2709</v>
      </c>
      <c r="F2102" s="131" t="s">
        <v>142</v>
      </c>
      <c r="G2102" s="131">
        <v>2017</v>
      </c>
      <c r="H2102" s="131">
        <v>0</v>
      </c>
      <c r="I2102" s="131">
        <v>1</v>
      </c>
      <c r="J2102" s="131">
        <v>3773376.91</v>
      </c>
      <c r="K2102" s="131">
        <v>0</v>
      </c>
      <c r="L2102" s="131">
        <v>821909.36</v>
      </c>
      <c r="M2102" s="131">
        <v>0</v>
      </c>
      <c r="N2102" s="131">
        <v>2012823.46</v>
      </c>
      <c r="P2102">
        <f t="shared" si="97"/>
        <v>3773376.91</v>
      </c>
      <c r="Q2102">
        <f t="shared" si="98"/>
        <v>2012823.46</v>
      </c>
    </row>
    <row r="2103" spans="1:17" x14ac:dyDescent="0.3">
      <c r="A2103" t="str">
        <f t="shared" si="96"/>
        <v>2017_2718</v>
      </c>
      <c r="C2103" s="131">
        <v>2102</v>
      </c>
      <c r="D2103" s="131">
        <v>2718</v>
      </c>
      <c r="E2103" s="131">
        <v>2718</v>
      </c>
      <c r="F2103" s="131" t="s">
        <v>143</v>
      </c>
      <c r="G2103" s="131">
        <v>2017</v>
      </c>
      <c r="H2103" s="131">
        <v>0</v>
      </c>
      <c r="I2103" s="131">
        <v>1</v>
      </c>
      <c r="J2103" s="131">
        <v>699780.86</v>
      </c>
      <c r="K2103" s="131">
        <v>316377.77</v>
      </c>
      <c r="L2103" s="131">
        <v>203319.89</v>
      </c>
      <c r="M2103" s="131">
        <v>0</v>
      </c>
      <c r="N2103" s="131">
        <v>307220.36</v>
      </c>
      <c r="P2103">
        <f t="shared" si="97"/>
        <v>1016158.63</v>
      </c>
      <c r="Q2103">
        <f t="shared" si="98"/>
        <v>307220.36</v>
      </c>
    </row>
    <row r="2104" spans="1:17" x14ac:dyDescent="0.3">
      <c r="A2104" t="str">
        <f t="shared" si="96"/>
        <v>2017_2727</v>
      </c>
      <c r="C2104" s="131">
        <v>2103</v>
      </c>
      <c r="D2104" s="131">
        <v>2727</v>
      </c>
      <c r="E2104" s="131">
        <v>2727</v>
      </c>
      <c r="F2104" s="131" t="s">
        <v>144</v>
      </c>
      <c r="G2104" s="131">
        <v>2017</v>
      </c>
      <c r="H2104" s="131">
        <v>0</v>
      </c>
      <c r="I2104" s="131">
        <v>1</v>
      </c>
      <c r="J2104" s="131">
        <v>1704847.89</v>
      </c>
      <c r="K2104" s="131">
        <v>507470.66</v>
      </c>
      <c r="L2104" s="131">
        <v>126074.91</v>
      </c>
      <c r="M2104" s="131">
        <v>0</v>
      </c>
      <c r="N2104" s="131">
        <v>1418550.9</v>
      </c>
      <c r="P2104">
        <f t="shared" si="97"/>
        <v>2212318.5499999998</v>
      </c>
      <c r="Q2104">
        <f t="shared" si="98"/>
        <v>1418550.9</v>
      </c>
    </row>
    <row r="2105" spans="1:17" x14ac:dyDescent="0.3">
      <c r="A2105" t="str">
        <f t="shared" si="96"/>
        <v>2017_2754</v>
      </c>
      <c r="C2105" s="131">
        <v>2104</v>
      </c>
      <c r="D2105" s="131">
        <v>2754</v>
      </c>
      <c r="E2105" s="131">
        <v>2754</v>
      </c>
      <c r="F2105" s="131" t="s">
        <v>145</v>
      </c>
      <c r="G2105" s="131">
        <v>2017</v>
      </c>
      <c r="H2105" s="131">
        <v>0</v>
      </c>
      <c r="I2105" s="131">
        <v>1</v>
      </c>
      <c r="J2105" s="131">
        <v>1239596</v>
      </c>
      <c r="K2105" s="131">
        <v>0</v>
      </c>
      <c r="L2105" s="131">
        <v>94866.28</v>
      </c>
      <c r="M2105" s="131">
        <v>0</v>
      </c>
      <c r="N2105" s="131">
        <v>674540.02</v>
      </c>
      <c r="P2105">
        <f t="shared" si="97"/>
        <v>1239596</v>
      </c>
      <c r="Q2105">
        <f t="shared" si="98"/>
        <v>674540.02</v>
      </c>
    </row>
    <row r="2106" spans="1:17" x14ac:dyDescent="0.3">
      <c r="A2106" t="str">
        <f t="shared" si="96"/>
        <v>2017_2766</v>
      </c>
      <c r="C2106" s="131">
        <v>2105</v>
      </c>
      <c r="D2106" s="131">
        <v>2766</v>
      </c>
      <c r="E2106" s="131">
        <v>2766</v>
      </c>
      <c r="F2106" s="131" t="s">
        <v>593</v>
      </c>
      <c r="G2106" s="131">
        <v>2017</v>
      </c>
      <c r="H2106" s="131">
        <v>0</v>
      </c>
      <c r="I2106" s="131">
        <v>1</v>
      </c>
      <c r="J2106" s="131">
        <v>754302.13</v>
      </c>
      <c r="K2106" s="131">
        <v>93833.08</v>
      </c>
      <c r="L2106" s="131">
        <v>232157.6</v>
      </c>
      <c r="M2106" s="131">
        <v>0</v>
      </c>
      <c r="N2106" s="131">
        <v>191610.06</v>
      </c>
      <c r="P2106">
        <f t="shared" si="97"/>
        <v>848135.21</v>
      </c>
      <c r="Q2106">
        <f t="shared" si="98"/>
        <v>191610.06</v>
      </c>
    </row>
    <row r="2107" spans="1:17" x14ac:dyDescent="0.3">
      <c r="A2107" t="str">
        <f t="shared" si="96"/>
        <v>2017_2772</v>
      </c>
      <c r="C2107" s="131">
        <v>2106</v>
      </c>
      <c r="D2107" s="131">
        <v>2772</v>
      </c>
      <c r="E2107" s="131">
        <v>2772</v>
      </c>
      <c r="F2107" s="131" t="s">
        <v>147</v>
      </c>
      <c r="G2107" s="131">
        <v>2017</v>
      </c>
      <c r="H2107" s="131">
        <v>0</v>
      </c>
      <c r="I2107" s="131">
        <v>1</v>
      </c>
      <c r="J2107" s="131">
        <v>1904464.09</v>
      </c>
      <c r="K2107" s="131">
        <v>2726.55</v>
      </c>
      <c r="L2107" s="131">
        <v>248240.77</v>
      </c>
      <c r="M2107" s="131">
        <v>0</v>
      </c>
      <c r="N2107" s="131">
        <v>1242270.06</v>
      </c>
      <c r="P2107">
        <f t="shared" si="97"/>
        <v>1907190.6400000001</v>
      </c>
      <c r="Q2107">
        <f t="shared" si="98"/>
        <v>1242270.06</v>
      </c>
    </row>
    <row r="2108" spans="1:17" x14ac:dyDescent="0.3">
      <c r="A2108" t="str">
        <f t="shared" si="96"/>
        <v>2017_2781</v>
      </c>
      <c r="C2108" s="131">
        <v>2107</v>
      </c>
      <c r="D2108" s="131">
        <v>2781</v>
      </c>
      <c r="E2108" s="131">
        <v>2781</v>
      </c>
      <c r="F2108" s="131" t="s">
        <v>148</v>
      </c>
      <c r="G2108" s="131">
        <v>2017</v>
      </c>
      <c r="H2108" s="131">
        <v>0</v>
      </c>
      <c r="I2108" s="131">
        <v>1</v>
      </c>
      <c r="J2108" s="131">
        <v>3678551.39</v>
      </c>
      <c r="K2108" s="131">
        <v>0</v>
      </c>
      <c r="L2108" s="131">
        <v>231804.48</v>
      </c>
      <c r="M2108" s="131">
        <v>0</v>
      </c>
      <c r="N2108" s="131">
        <v>2187735.89</v>
      </c>
      <c r="P2108">
        <f t="shared" si="97"/>
        <v>3678551.39</v>
      </c>
      <c r="Q2108">
        <f t="shared" si="98"/>
        <v>2187735.89</v>
      </c>
    </row>
    <row r="2109" spans="1:17" x14ac:dyDescent="0.3">
      <c r="A2109" t="str">
        <f t="shared" si="96"/>
        <v>2017_2826</v>
      </c>
      <c r="C2109" s="131">
        <v>2108</v>
      </c>
      <c r="D2109" s="131">
        <v>2826</v>
      </c>
      <c r="E2109" s="131">
        <v>2826</v>
      </c>
      <c r="F2109" s="131" t="s">
        <v>149</v>
      </c>
      <c r="G2109" s="131">
        <v>2017</v>
      </c>
      <c r="H2109" s="131">
        <v>0</v>
      </c>
      <c r="I2109" s="131">
        <v>1</v>
      </c>
      <c r="J2109" s="131">
        <v>3254736.07</v>
      </c>
      <c r="K2109" s="131">
        <v>105.59</v>
      </c>
      <c r="L2109" s="131">
        <v>273445.69</v>
      </c>
      <c r="M2109" s="131">
        <v>60428.59</v>
      </c>
      <c r="N2109" s="131">
        <v>1431337.16</v>
      </c>
      <c r="P2109">
        <f t="shared" si="97"/>
        <v>3254841.6599999997</v>
      </c>
      <c r="Q2109">
        <f t="shared" si="98"/>
        <v>1491765.75</v>
      </c>
    </row>
    <row r="2110" spans="1:17" x14ac:dyDescent="0.3">
      <c r="A2110" t="str">
        <f t="shared" si="96"/>
        <v>2017_2846</v>
      </c>
      <c r="C2110" s="131">
        <v>2109</v>
      </c>
      <c r="D2110" s="131">
        <v>2846</v>
      </c>
      <c r="E2110" s="131">
        <v>2846</v>
      </c>
      <c r="F2110" s="131" t="s">
        <v>151</v>
      </c>
      <c r="G2110" s="131">
        <v>2017</v>
      </c>
      <c r="H2110" s="131">
        <v>0</v>
      </c>
      <c r="I2110" s="131">
        <v>1</v>
      </c>
      <c r="J2110" s="131">
        <v>2074114.04</v>
      </c>
      <c r="K2110" s="131">
        <v>70156.649999999994</v>
      </c>
      <c r="L2110" s="131">
        <v>96512.6</v>
      </c>
      <c r="M2110" s="131">
        <v>41686.1</v>
      </c>
      <c r="N2110" s="131">
        <v>2054057.36</v>
      </c>
      <c r="P2110">
        <f t="shared" si="97"/>
        <v>2144270.69</v>
      </c>
      <c r="Q2110">
        <f t="shared" si="98"/>
        <v>2095743.4600000002</v>
      </c>
    </row>
    <row r="2111" spans="1:17" x14ac:dyDescent="0.3">
      <c r="A2111" t="str">
        <f t="shared" si="96"/>
        <v>2017_2862</v>
      </c>
      <c r="C2111" s="131">
        <v>2110</v>
      </c>
      <c r="D2111" s="131">
        <v>2862</v>
      </c>
      <c r="E2111" s="131">
        <v>2862</v>
      </c>
      <c r="F2111" s="131" t="s">
        <v>152</v>
      </c>
      <c r="G2111" s="131">
        <v>2017</v>
      </c>
      <c r="H2111" s="131">
        <v>0</v>
      </c>
      <c r="I2111" s="131">
        <v>1</v>
      </c>
      <c r="J2111" s="131">
        <v>1986871.28</v>
      </c>
      <c r="K2111" s="131">
        <v>0</v>
      </c>
      <c r="L2111" s="131">
        <v>214313.26</v>
      </c>
      <c r="M2111" s="131">
        <v>0</v>
      </c>
      <c r="N2111" s="131">
        <v>900296.12</v>
      </c>
      <c r="P2111">
        <f t="shared" si="97"/>
        <v>1986871.28</v>
      </c>
      <c r="Q2111">
        <f t="shared" si="98"/>
        <v>900296.12</v>
      </c>
    </row>
    <row r="2112" spans="1:17" x14ac:dyDescent="0.3">
      <c r="A2112" t="str">
        <f t="shared" si="96"/>
        <v>2017_2977</v>
      </c>
      <c r="C2112" s="131">
        <v>2111</v>
      </c>
      <c r="D2112" s="131">
        <v>2977</v>
      </c>
      <c r="E2112" s="131">
        <v>2977</v>
      </c>
      <c r="F2112" s="131" t="s">
        <v>153</v>
      </c>
      <c r="G2112" s="131">
        <v>2017</v>
      </c>
      <c r="H2112" s="131">
        <v>0</v>
      </c>
      <c r="I2112" s="131">
        <v>1</v>
      </c>
      <c r="J2112" s="131">
        <v>0</v>
      </c>
      <c r="K2112" s="131">
        <v>2079809.29</v>
      </c>
      <c r="L2112" s="131">
        <v>235342.78</v>
      </c>
      <c r="M2112" s="131">
        <v>0</v>
      </c>
      <c r="N2112" s="131">
        <v>932748.76</v>
      </c>
      <c r="P2112">
        <f t="shared" si="97"/>
        <v>2079809.29</v>
      </c>
      <c r="Q2112">
        <f t="shared" si="98"/>
        <v>932748.76</v>
      </c>
    </row>
    <row r="2113" spans="1:17" x14ac:dyDescent="0.3">
      <c r="A2113" t="str">
        <f t="shared" si="96"/>
        <v>2017_2988</v>
      </c>
      <c r="C2113" s="131">
        <v>2112</v>
      </c>
      <c r="D2113" s="131">
        <v>2988</v>
      </c>
      <c r="E2113" s="131">
        <v>2988</v>
      </c>
      <c r="F2113" s="131" t="s">
        <v>154</v>
      </c>
      <c r="G2113" s="131">
        <v>2017</v>
      </c>
      <c r="H2113" s="131">
        <v>0</v>
      </c>
      <c r="I2113" s="131">
        <v>1</v>
      </c>
      <c r="J2113" s="131">
        <v>1644673.15</v>
      </c>
      <c r="K2113" s="131">
        <v>0</v>
      </c>
      <c r="L2113" s="131">
        <v>96375.09</v>
      </c>
      <c r="M2113" s="131">
        <v>0</v>
      </c>
      <c r="N2113" s="131">
        <v>895701.93</v>
      </c>
      <c r="P2113">
        <f t="shared" si="97"/>
        <v>1644673.15</v>
      </c>
      <c r="Q2113">
        <f t="shared" si="98"/>
        <v>895701.93</v>
      </c>
    </row>
    <row r="2114" spans="1:17" x14ac:dyDescent="0.3">
      <c r="A2114" t="str">
        <f t="shared" ref="A2114:A2177" si="99">CONCATENATE(G2114,"_",D2114)</f>
        <v>2017_3029</v>
      </c>
      <c r="C2114" s="131">
        <v>2113</v>
      </c>
      <c r="D2114" s="131">
        <v>3029</v>
      </c>
      <c r="E2114" s="131">
        <v>3029</v>
      </c>
      <c r="F2114" s="131" t="s">
        <v>155</v>
      </c>
      <c r="G2114" s="131">
        <v>2017</v>
      </c>
      <c r="H2114" s="131">
        <v>0</v>
      </c>
      <c r="I2114" s="131">
        <v>1</v>
      </c>
      <c r="J2114" s="131">
        <v>1938158.99</v>
      </c>
      <c r="K2114" s="131">
        <v>1750000</v>
      </c>
      <c r="L2114" s="131">
        <v>602751.99</v>
      </c>
      <c r="M2114" s="131">
        <v>0</v>
      </c>
      <c r="N2114" s="131">
        <v>1739557.27</v>
      </c>
      <c r="P2114">
        <f t="shared" si="97"/>
        <v>3688158.99</v>
      </c>
      <c r="Q2114">
        <f t="shared" si="98"/>
        <v>1739557.27</v>
      </c>
    </row>
    <row r="2115" spans="1:17" x14ac:dyDescent="0.3">
      <c r="A2115" t="str">
        <f t="shared" si="99"/>
        <v>2017_3033</v>
      </c>
      <c r="C2115" s="131">
        <v>2114</v>
      </c>
      <c r="D2115" s="131">
        <v>3033</v>
      </c>
      <c r="E2115" s="131">
        <v>3033</v>
      </c>
      <c r="F2115" s="131" t="s">
        <v>156</v>
      </c>
      <c r="G2115" s="131">
        <v>2017</v>
      </c>
      <c r="H2115" s="131">
        <v>0</v>
      </c>
      <c r="I2115" s="131">
        <v>1</v>
      </c>
      <c r="J2115" s="131">
        <v>627685.07999999996</v>
      </c>
      <c r="K2115" s="131">
        <v>0</v>
      </c>
      <c r="L2115" s="131">
        <v>203581.47</v>
      </c>
      <c r="M2115" s="131">
        <v>0</v>
      </c>
      <c r="N2115" s="131">
        <v>76708.52</v>
      </c>
      <c r="P2115">
        <f t="shared" ref="P2115:P2178" si="100">SUM(J2115:K2115)</f>
        <v>627685.07999999996</v>
      </c>
      <c r="Q2115">
        <f t="shared" ref="Q2115:Q2178" si="101">SUM(M2115:N2115)</f>
        <v>76708.52</v>
      </c>
    </row>
    <row r="2116" spans="1:17" x14ac:dyDescent="0.3">
      <c r="A2116" t="str">
        <f t="shared" si="99"/>
        <v>2017_3042</v>
      </c>
      <c r="C2116" s="131">
        <v>2115</v>
      </c>
      <c r="D2116" s="131">
        <v>3042</v>
      </c>
      <c r="E2116" s="131">
        <v>3042</v>
      </c>
      <c r="F2116" s="131" t="s">
        <v>157</v>
      </c>
      <c r="G2116" s="131">
        <v>2017</v>
      </c>
      <c r="H2116" s="131">
        <v>0</v>
      </c>
      <c r="I2116" s="131">
        <v>1</v>
      </c>
      <c r="J2116" s="131">
        <v>10717.35</v>
      </c>
      <c r="K2116" s="131">
        <v>3327631.2</v>
      </c>
      <c r="L2116" s="131">
        <v>210996.54</v>
      </c>
      <c r="M2116" s="131">
        <v>0</v>
      </c>
      <c r="N2116" s="131">
        <v>2204232.63</v>
      </c>
      <c r="P2116">
        <f t="shared" si="100"/>
        <v>3338348.5500000003</v>
      </c>
      <c r="Q2116">
        <f t="shared" si="101"/>
        <v>2204232.63</v>
      </c>
    </row>
    <row r="2117" spans="1:17" x14ac:dyDescent="0.3">
      <c r="A2117" t="str">
        <f t="shared" si="99"/>
        <v>2017_3060</v>
      </c>
      <c r="C2117" s="131">
        <v>2116</v>
      </c>
      <c r="D2117" s="131">
        <v>3060</v>
      </c>
      <c r="E2117" s="131">
        <v>3060</v>
      </c>
      <c r="F2117" s="131" t="s">
        <v>158</v>
      </c>
      <c r="G2117" s="131">
        <v>2017</v>
      </c>
      <c r="H2117" s="131">
        <v>0</v>
      </c>
      <c r="I2117" s="131">
        <v>1</v>
      </c>
      <c r="J2117" s="131">
        <v>2598738.25</v>
      </c>
      <c r="K2117" s="131">
        <v>0</v>
      </c>
      <c r="L2117" s="131">
        <v>365412.7</v>
      </c>
      <c r="M2117" s="131">
        <v>0</v>
      </c>
      <c r="N2117" s="131">
        <v>2926201.16</v>
      </c>
      <c r="P2117">
        <f t="shared" si="100"/>
        <v>2598738.25</v>
      </c>
      <c r="Q2117">
        <f t="shared" si="101"/>
        <v>2926201.16</v>
      </c>
    </row>
    <row r="2118" spans="1:17" x14ac:dyDescent="0.3">
      <c r="A2118" t="str">
        <f t="shared" si="99"/>
        <v>2017_3168</v>
      </c>
      <c r="C2118" s="131">
        <v>2117</v>
      </c>
      <c r="D2118" s="131">
        <v>3168</v>
      </c>
      <c r="E2118" s="131">
        <v>3168</v>
      </c>
      <c r="F2118" s="131" t="s">
        <v>165</v>
      </c>
      <c r="G2118" s="131">
        <v>2017</v>
      </c>
      <c r="H2118" s="131">
        <v>0</v>
      </c>
      <c r="I2118" s="131">
        <v>1</v>
      </c>
      <c r="J2118" s="131">
        <v>2717921</v>
      </c>
      <c r="K2118" s="131">
        <v>0</v>
      </c>
      <c r="L2118" s="131">
        <v>256766.18</v>
      </c>
      <c r="M2118" s="131">
        <v>0</v>
      </c>
      <c r="N2118" s="131">
        <v>1903165</v>
      </c>
      <c r="P2118">
        <f t="shared" si="100"/>
        <v>2717921</v>
      </c>
      <c r="Q2118">
        <f t="shared" si="101"/>
        <v>1903165</v>
      </c>
    </row>
    <row r="2119" spans="1:17" x14ac:dyDescent="0.3">
      <c r="A2119" t="str">
        <f t="shared" si="99"/>
        <v>2017_3105</v>
      </c>
      <c r="C2119" s="131">
        <v>2118</v>
      </c>
      <c r="D2119" s="131">
        <v>3105</v>
      </c>
      <c r="E2119" s="131">
        <v>3105</v>
      </c>
      <c r="F2119" s="131" t="s">
        <v>159</v>
      </c>
      <c r="G2119" s="131">
        <v>2017</v>
      </c>
      <c r="H2119" s="131">
        <v>0</v>
      </c>
      <c r="I2119" s="131">
        <v>1</v>
      </c>
      <c r="J2119" s="131">
        <v>4470071.03</v>
      </c>
      <c r="K2119" s="131">
        <v>0</v>
      </c>
      <c r="L2119" s="131">
        <v>507642.74</v>
      </c>
      <c r="M2119" s="131">
        <v>0</v>
      </c>
      <c r="N2119" s="131">
        <v>2358997.48</v>
      </c>
      <c r="P2119">
        <f t="shared" si="100"/>
        <v>4470071.03</v>
      </c>
      <c r="Q2119">
        <f t="shared" si="101"/>
        <v>2358997.48</v>
      </c>
    </row>
    <row r="2120" spans="1:17" x14ac:dyDescent="0.3">
      <c r="A2120" t="str">
        <f t="shared" si="99"/>
        <v>2017_3114</v>
      </c>
      <c r="C2120" s="131">
        <v>2119</v>
      </c>
      <c r="D2120" s="131">
        <v>3114</v>
      </c>
      <c r="E2120" s="131">
        <v>3114</v>
      </c>
      <c r="F2120" s="131" t="s">
        <v>160</v>
      </c>
      <c r="G2120" s="131">
        <v>2017</v>
      </c>
      <c r="H2120" s="131">
        <v>0</v>
      </c>
      <c r="I2120" s="131">
        <v>1</v>
      </c>
      <c r="J2120" s="131">
        <v>7623583.8899999997</v>
      </c>
      <c r="K2120" s="131">
        <v>3022892.68</v>
      </c>
      <c r="L2120" s="131">
        <v>303487.03999999998</v>
      </c>
      <c r="M2120" s="131">
        <v>14678.12</v>
      </c>
      <c r="N2120" s="131">
        <v>6351075.7199999997</v>
      </c>
      <c r="P2120">
        <f t="shared" si="100"/>
        <v>10646476.57</v>
      </c>
      <c r="Q2120">
        <f t="shared" si="101"/>
        <v>6365753.8399999999</v>
      </c>
    </row>
    <row r="2121" spans="1:17" x14ac:dyDescent="0.3">
      <c r="A2121" t="str">
        <f t="shared" si="99"/>
        <v>2017_3119</v>
      </c>
      <c r="C2121" s="131">
        <v>2120</v>
      </c>
      <c r="D2121" s="131">
        <v>3119</v>
      </c>
      <c r="E2121" s="131">
        <v>3119</v>
      </c>
      <c r="F2121" s="131" t="s">
        <v>161</v>
      </c>
      <c r="G2121" s="131">
        <v>2017</v>
      </c>
      <c r="H2121" s="131">
        <v>0</v>
      </c>
      <c r="I2121" s="131">
        <v>1</v>
      </c>
      <c r="J2121" s="131">
        <v>390369.52</v>
      </c>
      <c r="K2121" s="131">
        <v>1644703.61</v>
      </c>
      <c r="L2121" s="131">
        <v>364358.96</v>
      </c>
      <c r="M2121" s="131">
        <v>98466.68</v>
      </c>
      <c r="N2121" s="131">
        <v>1275920.18</v>
      </c>
      <c r="P2121">
        <f t="shared" si="100"/>
        <v>2035073.1300000001</v>
      </c>
      <c r="Q2121">
        <f t="shared" si="101"/>
        <v>1374386.8599999999</v>
      </c>
    </row>
    <row r="2122" spans="1:17" x14ac:dyDescent="0.3">
      <c r="A2122" t="str">
        <f t="shared" si="99"/>
        <v>2017_3141</v>
      </c>
      <c r="C2122" s="131">
        <v>2121</v>
      </c>
      <c r="D2122" s="131">
        <v>3141</v>
      </c>
      <c r="E2122" s="131">
        <v>3141</v>
      </c>
      <c r="F2122" s="131" t="s">
        <v>162</v>
      </c>
      <c r="G2122" s="131">
        <v>2017</v>
      </c>
      <c r="H2122" s="131">
        <v>0</v>
      </c>
      <c r="I2122" s="131">
        <v>1</v>
      </c>
      <c r="J2122" s="131">
        <v>4282567.1100000003</v>
      </c>
      <c r="K2122" s="131">
        <v>32682835.280000001</v>
      </c>
      <c r="L2122" s="131">
        <v>4004921.75</v>
      </c>
      <c r="M2122" s="131">
        <v>0</v>
      </c>
      <c r="N2122" s="131">
        <v>18550551.109999999</v>
      </c>
      <c r="P2122">
        <f t="shared" si="100"/>
        <v>36965402.390000001</v>
      </c>
      <c r="Q2122">
        <f t="shared" si="101"/>
        <v>18550551.109999999</v>
      </c>
    </row>
    <row r="2123" spans="1:17" x14ac:dyDescent="0.3">
      <c r="A2123" t="str">
        <f t="shared" si="99"/>
        <v>2017_3150</v>
      </c>
      <c r="C2123" s="131">
        <v>2122</v>
      </c>
      <c r="D2123" s="131">
        <v>3150</v>
      </c>
      <c r="E2123" s="131">
        <v>3150</v>
      </c>
      <c r="F2123" s="131" t="s">
        <v>163</v>
      </c>
      <c r="G2123" s="131">
        <v>2017</v>
      </c>
      <c r="H2123" s="131">
        <v>0</v>
      </c>
      <c r="I2123" s="131">
        <v>1</v>
      </c>
      <c r="J2123" s="131">
        <v>5352309.0599999996</v>
      </c>
      <c r="K2123" s="131">
        <v>2627.7</v>
      </c>
      <c r="L2123" s="131">
        <v>641941.69999999995</v>
      </c>
      <c r="M2123" s="131">
        <v>0</v>
      </c>
      <c r="N2123" s="131">
        <v>3254823.7</v>
      </c>
      <c r="P2123">
        <f t="shared" si="100"/>
        <v>5354936.76</v>
      </c>
      <c r="Q2123">
        <f t="shared" si="101"/>
        <v>3254823.7</v>
      </c>
    </row>
    <row r="2124" spans="1:17" x14ac:dyDescent="0.3">
      <c r="A2124" t="str">
        <f t="shared" si="99"/>
        <v>2017_3154</v>
      </c>
      <c r="C2124" s="131">
        <v>2123</v>
      </c>
      <c r="D2124" s="131">
        <v>3154</v>
      </c>
      <c r="E2124" s="131">
        <v>3154</v>
      </c>
      <c r="F2124" s="131" t="s">
        <v>164</v>
      </c>
      <c r="G2124" s="131">
        <v>2017</v>
      </c>
      <c r="H2124" s="131">
        <v>0</v>
      </c>
      <c r="I2124" s="131">
        <v>1</v>
      </c>
      <c r="J2124" s="131">
        <v>672111.02</v>
      </c>
      <c r="K2124" s="131">
        <v>1156005.54</v>
      </c>
      <c r="L2124" s="131">
        <v>456375.46</v>
      </c>
      <c r="M2124" s="131">
        <v>77110.039999999994</v>
      </c>
      <c r="N2124" s="131">
        <v>525697.15</v>
      </c>
      <c r="P2124">
        <f t="shared" si="100"/>
        <v>1828116.56</v>
      </c>
      <c r="Q2124">
        <f t="shared" si="101"/>
        <v>602807.19000000006</v>
      </c>
    </row>
    <row r="2125" spans="1:17" x14ac:dyDescent="0.3">
      <c r="A2125" t="str">
        <f t="shared" si="99"/>
        <v>2017_3186</v>
      </c>
      <c r="C2125" s="131">
        <v>2124</v>
      </c>
      <c r="D2125" s="131">
        <v>3186</v>
      </c>
      <c r="E2125" s="131">
        <v>3186</v>
      </c>
      <c r="F2125" s="131" t="s">
        <v>787</v>
      </c>
      <c r="G2125" s="131">
        <v>2017</v>
      </c>
      <c r="H2125" s="131">
        <v>0</v>
      </c>
      <c r="I2125" s="131">
        <v>1</v>
      </c>
      <c r="J2125" s="131">
        <v>1905183.68</v>
      </c>
      <c r="K2125" s="131">
        <v>115053.66</v>
      </c>
      <c r="L2125" s="131">
        <v>252500.45</v>
      </c>
      <c r="M2125" s="131">
        <v>0</v>
      </c>
      <c r="N2125" s="131">
        <v>1086586.08</v>
      </c>
      <c r="P2125">
        <f t="shared" si="100"/>
        <v>2020237.3399999999</v>
      </c>
      <c r="Q2125">
        <f t="shared" si="101"/>
        <v>1086586.08</v>
      </c>
    </row>
    <row r="2126" spans="1:17" x14ac:dyDescent="0.3">
      <c r="A2126" t="str">
        <f t="shared" si="99"/>
        <v>2017_3204</v>
      </c>
      <c r="C2126" s="131">
        <v>2125</v>
      </c>
      <c r="D2126" s="131">
        <v>3204</v>
      </c>
      <c r="E2126" s="131">
        <v>3204</v>
      </c>
      <c r="F2126" s="131" t="s">
        <v>166</v>
      </c>
      <c r="G2126" s="131">
        <v>2017</v>
      </c>
      <c r="H2126" s="131">
        <v>0</v>
      </c>
      <c r="I2126" s="131">
        <v>1</v>
      </c>
      <c r="J2126" s="131">
        <v>1130418.31</v>
      </c>
      <c r="K2126" s="131">
        <v>0</v>
      </c>
      <c r="L2126" s="131">
        <v>350581.07</v>
      </c>
      <c r="M2126" s="131">
        <v>0</v>
      </c>
      <c r="N2126" s="131">
        <v>95450.65</v>
      </c>
      <c r="P2126">
        <f t="shared" si="100"/>
        <v>1130418.31</v>
      </c>
      <c r="Q2126">
        <f t="shared" si="101"/>
        <v>95450.65</v>
      </c>
    </row>
    <row r="2127" spans="1:17" x14ac:dyDescent="0.3">
      <c r="A2127" t="str">
        <f t="shared" si="99"/>
        <v>2017_3231</v>
      </c>
      <c r="C2127" s="131">
        <v>2126</v>
      </c>
      <c r="D2127" s="131">
        <v>3231</v>
      </c>
      <c r="E2127" s="131">
        <v>3231</v>
      </c>
      <c r="F2127" s="131" t="s">
        <v>167</v>
      </c>
      <c r="G2127" s="131">
        <v>2017</v>
      </c>
      <c r="H2127" s="131">
        <v>0</v>
      </c>
      <c r="I2127" s="131">
        <v>1</v>
      </c>
      <c r="J2127" s="131">
        <v>20734693.050000001</v>
      </c>
      <c r="K2127" s="131">
        <v>0</v>
      </c>
      <c r="L2127" s="131">
        <v>1576732.54</v>
      </c>
      <c r="M2127" s="131">
        <v>0</v>
      </c>
      <c r="N2127" s="131">
        <v>13107147.75</v>
      </c>
      <c r="P2127">
        <f t="shared" si="100"/>
        <v>20734693.050000001</v>
      </c>
      <c r="Q2127">
        <f t="shared" si="101"/>
        <v>13107147.75</v>
      </c>
    </row>
    <row r="2128" spans="1:17" x14ac:dyDescent="0.3">
      <c r="A2128" t="str">
        <f t="shared" si="99"/>
        <v>2017_3312</v>
      </c>
      <c r="C2128" s="131">
        <v>2127</v>
      </c>
      <c r="D2128" s="131">
        <v>3312</v>
      </c>
      <c r="E2128" s="131">
        <v>3312</v>
      </c>
      <c r="F2128" s="131" t="s">
        <v>168</v>
      </c>
      <c r="G2128" s="131">
        <v>2017</v>
      </c>
      <c r="H2128" s="131">
        <v>0</v>
      </c>
      <c r="I2128" s="131">
        <v>1</v>
      </c>
      <c r="J2128" s="131">
        <v>2057084.73</v>
      </c>
      <c r="K2128" s="131">
        <v>2089260.14</v>
      </c>
      <c r="L2128" s="131">
        <v>1056738.1100000001</v>
      </c>
      <c r="M2128" s="131">
        <v>0</v>
      </c>
      <c r="N2128" s="131">
        <v>3133217.72</v>
      </c>
      <c r="P2128">
        <f t="shared" si="100"/>
        <v>4146344.87</v>
      </c>
      <c r="Q2128">
        <f t="shared" si="101"/>
        <v>3133217.72</v>
      </c>
    </row>
    <row r="2129" spans="1:17" x14ac:dyDescent="0.3">
      <c r="A2129" t="str">
        <f t="shared" si="99"/>
        <v>2017_3330</v>
      </c>
      <c r="C2129" s="131">
        <v>2128</v>
      </c>
      <c r="D2129" s="131">
        <v>3330</v>
      </c>
      <c r="E2129" s="131">
        <v>3330</v>
      </c>
      <c r="F2129" s="131" t="s">
        <v>169</v>
      </c>
      <c r="G2129" s="131">
        <v>2017</v>
      </c>
      <c r="H2129" s="131">
        <v>0</v>
      </c>
      <c r="I2129" s="131">
        <v>1</v>
      </c>
      <c r="J2129" s="131">
        <v>1063615.94</v>
      </c>
      <c r="K2129" s="131">
        <v>0</v>
      </c>
      <c r="L2129" s="131">
        <v>155047.89000000001</v>
      </c>
      <c r="M2129" s="131">
        <v>0</v>
      </c>
      <c r="N2129" s="131">
        <v>469269.05</v>
      </c>
      <c r="P2129">
        <f t="shared" si="100"/>
        <v>1063615.94</v>
      </c>
      <c r="Q2129">
        <f t="shared" si="101"/>
        <v>469269.05</v>
      </c>
    </row>
    <row r="2130" spans="1:17" x14ac:dyDescent="0.3">
      <c r="A2130" t="str">
        <f t="shared" si="99"/>
        <v>2017_3348</v>
      </c>
      <c r="C2130" s="131">
        <v>2129</v>
      </c>
      <c r="D2130" s="131">
        <v>3348</v>
      </c>
      <c r="E2130" s="131">
        <v>3348</v>
      </c>
      <c r="F2130" s="131" t="s">
        <v>170</v>
      </c>
      <c r="G2130" s="131">
        <v>2017</v>
      </c>
      <c r="H2130" s="131">
        <v>0</v>
      </c>
      <c r="I2130" s="131">
        <v>1</v>
      </c>
      <c r="J2130" s="131">
        <v>1984263.65</v>
      </c>
      <c r="K2130" s="131">
        <v>0</v>
      </c>
      <c r="L2130" s="131">
        <v>94340.08</v>
      </c>
      <c r="M2130" s="131">
        <v>0</v>
      </c>
      <c r="N2130" s="131">
        <v>1272465.3600000001</v>
      </c>
      <c r="P2130">
        <f t="shared" si="100"/>
        <v>1984263.65</v>
      </c>
      <c r="Q2130">
        <f t="shared" si="101"/>
        <v>1272465.3600000001</v>
      </c>
    </row>
    <row r="2131" spans="1:17" x14ac:dyDescent="0.3">
      <c r="A2131" t="str">
        <f t="shared" si="99"/>
        <v>2017_3375</v>
      </c>
      <c r="C2131" s="131">
        <v>2130</v>
      </c>
      <c r="D2131" s="131">
        <v>3375</v>
      </c>
      <c r="E2131" s="131">
        <v>3375</v>
      </c>
      <c r="F2131" s="131" t="s">
        <v>171</v>
      </c>
      <c r="G2131" s="131">
        <v>2017</v>
      </c>
      <c r="H2131" s="131">
        <v>0</v>
      </c>
      <c r="I2131" s="131">
        <v>1</v>
      </c>
      <c r="J2131" s="131">
        <v>2751578.99</v>
      </c>
      <c r="K2131" s="131">
        <v>1818453.85</v>
      </c>
      <c r="L2131" s="131">
        <v>588747.12</v>
      </c>
      <c r="M2131" s="131">
        <v>0</v>
      </c>
      <c r="N2131" s="131">
        <v>2152148.13</v>
      </c>
      <c r="P2131">
        <f t="shared" si="100"/>
        <v>4570032.84</v>
      </c>
      <c r="Q2131">
        <f t="shared" si="101"/>
        <v>2152148.13</v>
      </c>
    </row>
    <row r="2132" spans="1:17" x14ac:dyDescent="0.3">
      <c r="A2132" t="str">
        <f t="shared" si="99"/>
        <v>2017_3420</v>
      </c>
      <c r="C2132" s="131">
        <v>2131</v>
      </c>
      <c r="D2132" s="131">
        <v>3420</v>
      </c>
      <c r="E2132" s="131">
        <v>3420</v>
      </c>
      <c r="F2132" s="131" t="s">
        <v>172</v>
      </c>
      <c r="G2132" s="131">
        <v>2017</v>
      </c>
      <c r="H2132" s="131">
        <v>0</v>
      </c>
      <c r="I2132" s="131">
        <v>1</v>
      </c>
      <c r="J2132" s="131">
        <v>1568204.27</v>
      </c>
      <c r="K2132" s="131">
        <v>0</v>
      </c>
      <c r="L2132" s="131">
        <v>212608.93</v>
      </c>
      <c r="M2132" s="131">
        <v>0</v>
      </c>
      <c r="N2132" s="131">
        <v>614905.81999999995</v>
      </c>
      <c r="P2132">
        <f t="shared" si="100"/>
        <v>1568204.27</v>
      </c>
      <c r="Q2132">
        <f t="shared" si="101"/>
        <v>614905.81999999995</v>
      </c>
    </row>
    <row r="2133" spans="1:17" x14ac:dyDescent="0.3">
      <c r="A2133" t="str">
        <f t="shared" si="99"/>
        <v>2017_3465</v>
      </c>
      <c r="C2133" s="131">
        <v>2132</v>
      </c>
      <c r="D2133" s="131">
        <v>3465</v>
      </c>
      <c r="E2133" s="131">
        <v>3465</v>
      </c>
      <c r="F2133" s="131" t="s">
        <v>173</v>
      </c>
      <c r="G2133" s="131">
        <v>2017</v>
      </c>
      <c r="H2133" s="131">
        <v>0</v>
      </c>
      <c r="I2133" s="131">
        <v>1</v>
      </c>
      <c r="J2133" s="131">
        <v>419694.26</v>
      </c>
      <c r="K2133" s="131">
        <v>96173</v>
      </c>
      <c r="L2133" s="131">
        <v>137883.51999999999</v>
      </c>
      <c r="M2133" s="131">
        <v>0</v>
      </c>
      <c r="N2133" s="131">
        <v>76.8</v>
      </c>
      <c r="P2133">
        <f t="shared" si="100"/>
        <v>515867.26</v>
      </c>
      <c r="Q2133">
        <f t="shared" si="101"/>
        <v>76.8</v>
      </c>
    </row>
    <row r="2134" spans="1:17" x14ac:dyDescent="0.3">
      <c r="A2134" t="str">
        <f t="shared" si="99"/>
        <v>2017_3537</v>
      </c>
      <c r="C2134" s="131">
        <v>2133</v>
      </c>
      <c r="D2134" s="131">
        <v>3537</v>
      </c>
      <c r="E2134" s="131">
        <v>3537</v>
      </c>
      <c r="F2134" s="131" t="s">
        <v>174</v>
      </c>
      <c r="G2134" s="131">
        <v>2017</v>
      </c>
      <c r="H2134" s="131">
        <v>0</v>
      </c>
      <c r="I2134" s="131">
        <v>1</v>
      </c>
      <c r="J2134" s="131">
        <v>1581839.28</v>
      </c>
      <c r="K2134" s="131">
        <v>0</v>
      </c>
      <c r="L2134" s="131">
        <v>248490.58</v>
      </c>
      <c r="M2134" s="131">
        <v>0</v>
      </c>
      <c r="N2134" s="131">
        <v>1205311.54</v>
      </c>
      <c r="P2134">
        <f t="shared" si="100"/>
        <v>1581839.28</v>
      </c>
      <c r="Q2134">
        <f t="shared" si="101"/>
        <v>1205311.54</v>
      </c>
    </row>
    <row r="2135" spans="1:17" x14ac:dyDescent="0.3">
      <c r="A2135" t="str">
        <f t="shared" si="99"/>
        <v>2017_3555</v>
      </c>
      <c r="C2135" s="131">
        <v>2134</v>
      </c>
      <c r="D2135" s="131">
        <v>3555</v>
      </c>
      <c r="E2135" s="131">
        <v>3555</v>
      </c>
      <c r="F2135" s="131" t="s">
        <v>175</v>
      </c>
      <c r="G2135" s="131">
        <v>2017</v>
      </c>
      <c r="H2135" s="131">
        <v>0</v>
      </c>
      <c r="I2135" s="131">
        <v>1</v>
      </c>
      <c r="J2135" s="131">
        <v>937287.79</v>
      </c>
      <c r="K2135" s="131">
        <v>417435.2</v>
      </c>
      <c r="L2135" s="131">
        <v>384390.37</v>
      </c>
      <c r="M2135" s="131">
        <v>0</v>
      </c>
      <c r="N2135" s="131">
        <v>262829.34000000003</v>
      </c>
      <c r="P2135">
        <f t="shared" si="100"/>
        <v>1354722.99</v>
      </c>
      <c r="Q2135">
        <f t="shared" si="101"/>
        <v>262829.34000000003</v>
      </c>
    </row>
    <row r="2136" spans="1:17" x14ac:dyDescent="0.3">
      <c r="A2136" t="str">
        <f t="shared" si="99"/>
        <v>2017_3600</v>
      </c>
      <c r="C2136" s="131">
        <v>2135</v>
      </c>
      <c r="D2136" s="131">
        <v>3600</v>
      </c>
      <c r="E2136" s="131">
        <v>3600</v>
      </c>
      <c r="F2136" s="131" t="s">
        <v>177</v>
      </c>
      <c r="G2136" s="131">
        <v>2017</v>
      </c>
      <c r="H2136" s="131">
        <v>0</v>
      </c>
      <c r="I2136" s="131">
        <v>1</v>
      </c>
      <c r="J2136" s="131">
        <v>5962453.3300000001</v>
      </c>
      <c r="K2136" s="131">
        <v>0</v>
      </c>
      <c r="L2136" s="131">
        <v>173593.63</v>
      </c>
      <c r="M2136" s="131">
        <v>0</v>
      </c>
      <c r="N2136" s="131">
        <v>3755382.1</v>
      </c>
      <c r="P2136">
        <f t="shared" si="100"/>
        <v>5962453.3300000001</v>
      </c>
      <c r="Q2136">
        <f t="shared" si="101"/>
        <v>3755382.1</v>
      </c>
    </row>
    <row r="2137" spans="1:17" x14ac:dyDescent="0.3">
      <c r="A2137" t="str">
        <f t="shared" si="99"/>
        <v>2017_3609</v>
      </c>
      <c r="C2137" s="131">
        <v>2136</v>
      </c>
      <c r="D2137" s="131">
        <v>3609</v>
      </c>
      <c r="E2137" s="131">
        <v>3609</v>
      </c>
      <c r="F2137" s="131" t="s">
        <v>178</v>
      </c>
      <c r="G2137" s="131">
        <v>2017</v>
      </c>
      <c r="H2137" s="131">
        <v>0</v>
      </c>
      <c r="I2137" s="131">
        <v>1</v>
      </c>
      <c r="J2137" s="131">
        <v>1516367.28</v>
      </c>
      <c r="K2137" s="131">
        <v>15097</v>
      </c>
      <c r="L2137" s="131">
        <v>239686.2</v>
      </c>
      <c r="M2137" s="131">
        <v>0</v>
      </c>
      <c r="N2137" s="131">
        <v>1112500.8700000001</v>
      </c>
      <c r="P2137">
        <f t="shared" si="100"/>
        <v>1531464.28</v>
      </c>
      <c r="Q2137">
        <f t="shared" si="101"/>
        <v>1112500.8700000001</v>
      </c>
    </row>
    <row r="2138" spans="1:17" x14ac:dyDescent="0.3">
      <c r="A2138" t="str">
        <f t="shared" si="99"/>
        <v>2017_3645</v>
      </c>
      <c r="C2138" s="131">
        <v>2137</v>
      </c>
      <c r="D2138" s="131">
        <v>3645</v>
      </c>
      <c r="E2138" s="131">
        <v>3645</v>
      </c>
      <c r="F2138" s="131" t="s">
        <v>179</v>
      </c>
      <c r="G2138" s="131">
        <v>2017</v>
      </c>
      <c r="H2138" s="131">
        <v>0</v>
      </c>
      <c r="I2138" s="131">
        <v>1</v>
      </c>
      <c r="J2138" s="131">
        <v>5480114.5099999998</v>
      </c>
      <c r="K2138" s="131">
        <v>0</v>
      </c>
      <c r="L2138" s="131">
        <v>1548503.66</v>
      </c>
      <c r="M2138" s="131">
        <v>0</v>
      </c>
      <c r="N2138" s="131">
        <v>2999628.52</v>
      </c>
      <c r="P2138">
        <f t="shared" si="100"/>
        <v>5480114.5099999998</v>
      </c>
      <c r="Q2138">
        <f t="shared" si="101"/>
        <v>2999628.52</v>
      </c>
    </row>
    <row r="2139" spans="1:17" x14ac:dyDescent="0.3">
      <c r="A2139" t="str">
        <f t="shared" si="99"/>
        <v>2017_3715</v>
      </c>
      <c r="C2139" s="131">
        <v>2138</v>
      </c>
      <c r="D2139" s="131">
        <v>3715</v>
      </c>
      <c r="E2139" s="131">
        <v>3715</v>
      </c>
      <c r="F2139" s="131" t="s">
        <v>181</v>
      </c>
      <c r="G2139" s="131">
        <v>2017</v>
      </c>
      <c r="H2139" s="131">
        <v>0</v>
      </c>
      <c r="I2139" s="131">
        <v>1</v>
      </c>
      <c r="J2139" s="131">
        <v>18000709.800000001</v>
      </c>
      <c r="K2139" s="131">
        <v>0</v>
      </c>
      <c r="L2139" s="131">
        <v>1513993.61</v>
      </c>
      <c r="M2139" s="131">
        <v>476284.53</v>
      </c>
      <c r="N2139" s="131">
        <v>8404546.8599999994</v>
      </c>
      <c r="P2139">
        <f t="shared" si="100"/>
        <v>18000709.800000001</v>
      </c>
      <c r="Q2139">
        <f t="shared" si="101"/>
        <v>8880831.3899999987</v>
      </c>
    </row>
    <row r="2140" spans="1:17" x14ac:dyDescent="0.3">
      <c r="A2140" t="str">
        <f t="shared" si="99"/>
        <v>2017_3744</v>
      </c>
      <c r="C2140" s="131">
        <v>2139</v>
      </c>
      <c r="D2140" s="131">
        <v>3744</v>
      </c>
      <c r="E2140" s="131">
        <v>3744</v>
      </c>
      <c r="F2140" s="131" t="s">
        <v>182</v>
      </c>
      <c r="G2140" s="131">
        <v>2017</v>
      </c>
      <c r="H2140" s="131">
        <v>0</v>
      </c>
      <c r="I2140" s="131">
        <v>1</v>
      </c>
      <c r="J2140" s="131">
        <v>2318089.4300000002</v>
      </c>
      <c r="K2140" s="131">
        <v>0</v>
      </c>
      <c r="L2140" s="131">
        <v>459193.87</v>
      </c>
      <c r="M2140" s="131">
        <v>5577.69</v>
      </c>
      <c r="N2140" s="131">
        <v>1368249.1</v>
      </c>
      <c r="P2140">
        <f t="shared" si="100"/>
        <v>2318089.4300000002</v>
      </c>
      <c r="Q2140">
        <f t="shared" si="101"/>
        <v>1373826.79</v>
      </c>
    </row>
    <row r="2141" spans="1:17" x14ac:dyDescent="0.3">
      <c r="A2141" t="str">
        <f t="shared" si="99"/>
        <v>2017_3798</v>
      </c>
      <c r="C2141" s="131">
        <v>2140</v>
      </c>
      <c r="D2141" s="131">
        <v>3798</v>
      </c>
      <c r="E2141" s="131">
        <v>3798</v>
      </c>
      <c r="F2141" s="131" t="s">
        <v>183</v>
      </c>
      <c r="G2141" s="131">
        <v>2017</v>
      </c>
      <c r="H2141" s="131">
        <v>0</v>
      </c>
      <c r="I2141" s="131">
        <v>1</v>
      </c>
      <c r="J2141" s="131">
        <v>501703.27</v>
      </c>
      <c r="K2141" s="131">
        <v>1485505.93</v>
      </c>
      <c r="L2141" s="131">
        <v>212415.67</v>
      </c>
      <c r="M2141" s="131">
        <v>0</v>
      </c>
      <c r="N2141" s="131">
        <v>1336752.08</v>
      </c>
      <c r="P2141">
        <f t="shared" si="100"/>
        <v>1987209.2</v>
      </c>
      <c r="Q2141">
        <f t="shared" si="101"/>
        <v>1336752.08</v>
      </c>
    </row>
    <row r="2142" spans="1:17" x14ac:dyDescent="0.3">
      <c r="A2142" t="str">
        <f t="shared" si="99"/>
        <v>2017_3816</v>
      </c>
      <c r="C2142" s="131">
        <v>2141</v>
      </c>
      <c r="D2142" s="131">
        <v>3816</v>
      </c>
      <c r="E2142" s="131">
        <v>3816</v>
      </c>
      <c r="F2142" s="131" t="s">
        <v>184</v>
      </c>
      <c r="G2142" s="131">
        <v>2017</v>
      </c>
      <c r="H2142" s="131">
        <v>0</v>
      </c>
      <c r="I2142" s="131">
        <v>1</v>
      </c>
      <c r="J2142" s="131">
        <v>9692.5499999999993</v>
      </c>
      <c r="K2142" s="131">
        <v>1010267.84</v>
      </c>
      <c r="L2142" s="131">
        <v>65862.47</v>
      </c>
      <c r="M2142" s="131">
        <v>0</v>
      </c>
      <c r="N2142" s="131">
        <v>1030858.16</v>
      </c>
      <c r="P2142">
        <f t="shared" si="100"/>
        <v>1019960.39</v>
      </c>
      <c r="Q2142">
        <f t="shared" si="101"/>
        <v>1030858.16</v>
      </c>
    </row>
    <row r="2143" spans="1:17" x14ac:dyDescent="0.3">
      <c r="A2143" t="str">
        <f t="shared" si="99"/>
        <v>2017_3841</v>
      </c>
      <c r="C2143" s="131">
        <v>2142</v>
      </c>
      <c r="D2143" s="131">
        <v>3841</v>
      </c>
      <c r="E2143" s="131">
        <v>3841</v>
      </c>
      <c r="F2143" s="131" t="s">
        <v>185</v>
      </c>
      <c r="G2143" s="131">
        <v>2017</v>
      </c>
      <c r="H2143" s="131">
        <v>0</v>
      </c>
      <c r="I2143" s="131">
        <v>1</v>
      </c>
      <c r="J2143" s="131">
        <v>3733646.19</v>
      </c>
      <c r="K2143" s="131">
        <v>0</v>
      </c>
      <c r="L2143" s="131">
        <v>335899</v>
      </c>
      <c r="M2143" s="131">
        <v>0</v>
      </c>
      <c r="N2143" s="131">
        <v>2569579.66</v>
      </c>
      <c r="P2143">
        <f t="shared" si="100"/>
        <v>3733646.19</v>
      </c>
      <c r="Q2143">
        <f t="shared" si="101"/>
        <v>2569579.66</v>
      </c>
    </row>
    <row r="2144" spans="1:17" x14ac:dyDescent="0.3">
      <c r="A2144" t="str">
        <f t="shared" si="99"/>
        <v>2017_3897</v>
      </c>
      <c r="C2144" s="131">
        <v>2143</v>
      </c>
      <c r="D2144" s="131">
        <v>3897</v>
      </c>
      <c r="E2144" s="131">
        <v>3897</v>
      </c>
      <c r="F2144" s="131" t="s">
        <v>788</v>
      </c>
      <c r="G2144" s="131">
        <v>2017</v>
      </c>
      <c r="H2144" s="131">
        <v>0</v>
      </c>
      <c r="I2144" s="131">
        <v>1</v>
      </c>
      <c r="J2144" s="131">
        <v>800897.78</v>
      </c>
      <c r="K2144" s="131">
        <v>176574.36</v>
      </c>
      <c r="L2144" s="131">
        <v>285669.28000000003</v>
      </c>
      <c r="M2144" s="131">
        <v>0</v>
      </c>
      <c r="N2144" s="131">
        <v>509669.3</v>
      </c>
      <c r="P2144">
        <f t="shared" si="100"/>
        <v>977472.14</v>
      </c>
      <c r="Q2144">
        <f t="shared" si="101"/>
        <v>509669.3</v>
      </c>
    </row>
    <row r="2145" spans="1:17" x14ac:dyDescent="0.3">
      <c r="A2145" t="str">
        <f t="shared" si="99"/>
        <v>2017_3906</v>
      </c>
      <c r="C2145" s="131">
        <v>2144</v>
      </c>
      <c r="D2145" s="131">
        <v>3906</v>
      </c>
      <c r="E2145" s="131">
        <v>3906</v>
      </c>
      <c r="F2145" s="131" t="s">
        <v>187</v>
      </c>
      <c r="G2145" s="131">
        <v>2017</v>
      </c>
      <c r="H2145" s="131">
        <v>0</v>
      </c>
      <c r="I2145" s="131">
        <v>1</v>
      </c>
      <c r="J2145" s="131">
        <v>1178330.26</v>
      </c>
      <c r="K2145" s="131">
        <v>0</v>
      </c>
      <c r="L2145" s="131">
        <v>82235.39</v>
      </c>
      <c r="M2145" s="131">
        <v>0</v>
      </c>
      <c r="N2145" s="131">
        <v>904754.93</v>
      </c>
      <c r="P2145">
        <f t="shared" si="100"/>
        <v>1178330.26</v>
      </c>
      <c r="Q2145">
        <f t="shared" si="101"/>
        <v>904754.93</v>
      </c>
    </row>
    <row r="2146" spans="1:17" x14ac:dyDescent="0.3">
      <c r="A2146" t="str">
        <f t="shared" si="99"/>
        <v>2017_4419</v>
      </c>
      <c r="C2146" s="131">
        <v>2145</v>
      </c>
      <c r="D2146" s="131">
        <v>4419</v>
      </c>
      <c r="E2146" s="131">
        <v>4419</v>
      </c>
      <c r="F2146" s="131" t="s">
        <v>789</v>
      </c>
      <c r="G2146" s="131">
        <v>2017</v>
      </c>
      <c r="H2146" s="131">
        <v>0</v>
      </c>
      <c r="I2146" s="131">
        <v>1</v>
      </c>
      <c r="J2146" s="131">
        <v>568531.85</v>
      </c>
      <c r="K2146" s="131">
        <v>1244676.98</v>
      </c>
      <c r="L2146" s="131">
        <v>265021.94</v>
      </c>
      <c r="M2146" s="131">
        <v>0</v>
      </c>
      <c r="N2146" s="131">
        <v>1297604.58</v>
      </c>
      <c r="P2146">
        <f t="shared" si="100"/>
        <v>1813208.83</v>
      </c>
      <c r="Q2146">
        <f t="shared" si="101"/>
        <v>1297604.58</v>
      </c>
    </row>
    <row r="2147" spans="1:17" x14ac:dyDescent="0.3">
      <c r="A2147" t="str">
        <f t="shared" si="99"/>
        <v>2017_3942</v>
      </c>
      <c r="C2147" s="131">
        <v>2146</v>
      </c>
      <c r="D2147" s="131">
        <v>3942</v>
      </c>
      <c r="E2147" s="131">
        <v>3942</v>
      </c>
      <c r="F2147" s="131" t="s">
        <v>188</v>
      </c>
      <c r="G2147" s="131">
        <v>2017</v>
      </c>
      <c r="H2147" s="131">
        <v>0</v>
      </c>
      <c r="I2147" s="131">
        <v>1</v>
      </c>
      <c r="J2147" s="131">
        <v>1741532.2</v>
      </c>
      <c r="K2147" s="131">
        <v>0</v>
      </c>
      <c r="L2147" s="131">
        <v>331607.24</v>
      </c>
      <c r="M2147" s="131">
        <v>0</v>
      </c>
      <c r="N2147" s="131">
        <v>945440.51</v>
      </c>
      <c r="P2147">
        <f t="shared" si="100"/>
        <v>1741532.2</v>
      </c>
      <c r="Q2147">
        <f t="shared" si="101"/>
        <v>945440.51</v>
      </c>
    </row>
    <row r="2148" spans="1:17" x14ac:dyDescent="0.3">
      <c r="A2148" t="str">
        <f t="shared" si="99"/>
        <v>2017_4023</v>
      </c>
      <c r="C2148" s="131">
        <v>2147</v>
      </c>
      <c r="D2148" s="131">
        <v>4023</v>
      </c>
      <c r="E2148" s="131">
        <v>4023</v>
      </c>
      <c r="F2148" s="131" t="s">
        <v>790</v>
      </c>
      <c r="G2148" s="131">
        <v>2017</v>
      </c>
      <c r="H2148" s="131">
        <v>0</v>
      </c>
      <c r="I2148" s="131">
        <v>1</v>
      </c>
      <c r="J2148" s="131">
        <v>2463543.8199999998</v>
      </c>
      <c r="K2148" s="131">
        <v>9855.14</v>
      </c>
      <c r="L2148" s="131">
        <v>214651.99</v>
      </c>
      <c r="M2148" s="131">
        <v>0</v>
      </c>
      <c r="N2148" s="131">
        <v>1621534.42</v>
      </c>
      <c r="P2148">
        <f t="shared" si="100"/>
        <v>2473398.96</v>
      </c>
      <c r="Q2148">
        <f t="shared" si="101"/>
        <v>1621534.42</v>
      </c>
    </row>
    <row r="2149" spans="1:17" x14ac:dyDescent="0.3">
      <c r="A2149" t="str">
        <f t="shared" si="99"/>
        <v>2017_4033</v>
      </c>
      <c r="C2149" s="131">
        <v>2148</v>
      </c>
      <c r="D2149" s="131">
        <v>4033</v>
      </c>
      <c r="E2149" s="131">
        <v>4033</v>
      </c>
      <c r="F2149" s="131" t="s">
        <v>368</v>
      </c>
      <c r="G2149" s="131">
        <v>2017</v>
      </c>
      <c r="H2149" s="131">
        <v>0</v>
      </c>
      <c r="I2149" s="131">
        <v>1</v>
      </c>
      <c r="J2149" s="131">
        <v>1142383.32</v>
      </c>
      <c r="K2149" s="131">
        <v>639806.85</v>
      </c>
      <c r="L2149" s="131">
        <v>594462.54</v>
      </c>
      <c r="M2149" s="131">
        <v>0</v>
      </c>
      <c r="N2149" s="131">
        <v>461309.56</v>
      </c>
      <c r="P2149">
        <f t="shared" si="100"/>
        <v>1782190.17</v>
      </c>
      <c r="Q2149">
        <f t="shared" si="101"/>
        <v>461309.56</v>
      </c>
    </row>
    <row r="2150" spans="1:17" x14ac:dyDescent="0.3">
      <c r="A2150" t="str">
        <f t="shared" si="99"/>
        <v>2017_4041</v>
      </c>
      <c r="C2150" s="131">
        <v>2149</v>
      </c>
      <c r="D2150" s="131">
        <v>4041</v>
      </c>
      <c r="E2150" s="131">
        <v>4041</v>
      </c>
      <c r="F2150" s="131" t="s">
        <v>191</v>
      </c>
      <c r="G2150" s="131">
        <v>2017</v>
      </c>
      <c r="H2150" s="131">
        <v>0</v>
      </c>
      <c r="I2150" s="131">
        <v>1</v>
      </c>
      <c r="J2150" s="131">
        <v>3848244.92</v>
      </c>
      <c r="K2150" s="131">
        <v>20292.43</v>
      </c>
      <c r="L2150" s="131">
        <v>351928.46</v>
      </c>
      <c r="M2150" s="131">
        <v>0</v>
      </c>
      <c r="N2150" s="131">
        <v>2408757.15</v>
      </c>
      <c r="P2150">
        <f t="shared" si="100"/>
        <v>3868537.35</v>
      </c>
      <c r="Q2150">
        <f t="shared" si="101"/>
        <v>2408757.15</v>
      </c>
    </row>
    <row r="2151" spans="1:17" x14ac:dyDescent="0.3">
      <c r="A2151" t="str">
        <f t="shared" si="99"/>
        <v>2017_4043</v>
      </c>
      <c r="C2151" s="131">
        <v>2150</v>
      </c>
      <c r="D2151" s="131">
        <v>4043</v>
      </c>
      <c r="E2151" s="131">
        <v>4043</v>
      </c>
      <c r="F2151" s="131" t="s">
        <v>192</v>
      </c>
      <c r="G2151" s="131">
        <v>2017</v>
      </c>
      <c r="H2151" s="131">
        <v>0</v>
      </c>
      <c r="I2151" s="131">
        <v>1</v>
      </c>
      <c r="J2151" s="131">
        <v>103979.91</v>
      </c>
      <c r="K2151" s="131">
        <v>3279252.04</v>
      </c>
      <c r="L2151" s="131">
        <v>397446.36</v>
      </c>
      <c r="M2151" s="131">
        <v>0</v>
      </c>
      <c r="N2151" s="131">
        <v>2362104.16</v>
      </c>
      <c r="P2151">
        <f t="shared" si="100"/>
        <v>3383231.95</v>
      </c>
      <c r="Q2151">
        <f t="shared" si="101"/>
        <v>2362104.16</v>
      </c>
    </row>
    <row r="2152" spans="1:17" x14ac:dyDescent="0.3">
      <c r="A2152" t="str">
        <f t="shared" si="99"/>
        <v>2017_4068</v>
      </c>
      <c r="C2152" s="131">
        <v>2151</v>
      </c>
      <c r="D2152" s="131">
        <v>4068</v>
      </c>
      <c r="E2152" s="131">
        <v>4068</v>
      </c>
      <c r="F2152" s="131" t="s">
        <v>945</v>
      </c>
      <c r="G2152" s="131">
        <v>2017</v>
      </c>
      <c r="H2152" s="131">
        <v>0</v>
      </c>
      <c r="I2152" s="131">
        <v>1</v>
      </c>
      <c r="J2152" s="131">
        <v>1550197.85</v>
      </c>
      <c r="K2152" s="131">
        <v>0</v>
      </c>
      <c r="L2152" s="131">
        <v>358629.08</v>
      </c>
      <c r="M2152" s="131">
        <v>27405.24</v>
      </c>
      <c r="N2152" s="131">
        <v>634417.01</v>
      </c>
      <c r="P2152">
        <f t="shared" si="100"/>
        <v>1550197.85</v>
      </c>
      <c r="Q2152">
        <f t="shared" si="101"/>
        <v>661822.25</v>
      </c>
    </row>
    <row r="2153" spans="1:17" x14ac:dyDescent="0.3">
      <c r="A2153" t="str">
        <f t="shared" si="99"/>
        <v>2017_4086</v>
      </c>
      <c r="C2153" s="131">
        <v>2152</v>
      </c>
      <c r="D2153" s="131">
        <v>4086</v>
      </c>
      <c r="E2153" s="131">
        <v>4086</v>
      </c>
      <c r="F2153" s="131" t="s">
        <v>791</v>
      </c>
      <c r="G2153" s="131">
        <v>2017</v>
      </c>
      <c r="H2153" s="131">
        <v>0</v>
      </c>
      <c r="I2153" s="131">
        <v>1</v>
      </c>
      <c r="J2153" s="131">
        <v>2280607.4900000002</v>
      </c>
      <c r="K2153" s="131">
        <v>3821067.18</v>
      </c>
      <c r="L2153" s="131">
        <v>1634340.59</v>
      </c>
      <c r="M2153" s="131">
        <v>0</v>
      </c>
      <c r="N2153" s="131">
        <v>2079225.14</v>
      </c>
      <c r="P2153">
        <f t="shared" si="100"/>
        <v>6101674.6699999999</v>
      </c>
      <c r="Q2153">
        <f t="shared" si="101"/>
        <v>2079225.14</v>
      </c>
    </row>
    <row r="2154" spans="1:17" x14ac:dyDescent="0.3">
      <c r="A2154" t="str">
        <f t="shared" si="99"/>
        <v>2017_4104</v>
      </c>
      <c r="C2154" s="131">
        <v>2153</v>
      </c>
      <c r="D2154" s="131">
        <v>4104</v>
      </c>
      <c r="E2154" s="131">
        <v>4104</v>
      </c>
      <c r="F2154" s="131" t="s">
        <v>194</v>
      </c>
      <c r="G2154" s="131">
        <v>2017</v>
      </c>
      <c r="H2154" s="131">
        <v>0</v>
      </c>
      <c r="I2154" s="131">
        <v>1</v>
      </c>
      <c r="J2154" s="131">
        <v>12075178.560000001</v>
      </c>
      <c r="K2154" s="131">
        <v>2.4500000000000002</v>
      </c>
      <c r="L2154" s="131">
        <v>2200172.4300000002</v>
      </c>
      <c r="M2154" s="131">
        <v>0</v>
      </c>
      <c r="N2154" s="131">
        <v>3935209.11</v>
      </c>
      <c r="P2154">
        <f t="shared" si="100"/>
        <v>12075181.01</v>
      </c>
      <c r="Q2154">
        <f t="shared" si="101"/>
        <v>3935209.11</v>
      </c>
    </row>
    <row r="2155" spans="1:17" x14ac:dyDescent="0.3">
      <c r="A2155" t="str">
        <f t="shared" si="99"/>
        <v>2017_4122</v>
      </c>
      <c r="C2155" s="131">
        <v>2154</v>
      </c>
      <c r="D2155" s="131">
        <v>4122</v>
      </c>
      <c r="E2155" s="131">
        <v>4122</v>
      </c>
      <c r="F2155" s="131" t="s">
        <v>195</v>
      </c>
      <c r="G2155" s="131">
        <v>2017</v>
      </c>
      <c r="H2155" s="131">
        <v>0</v>
      </c>
      <c r="I2155" s="131">
        <v>1</v>
      </c>
      <c r="J2155" s="131">
        <v>0</v>
      </c>
      <c r="K2155" s="131">
        <v>2884586.51</v>
      </c>
      <c r="L2155" s="131">
        <v>317308.84999999998</v>
      </c>
      <c r="M2155" s="131">
        <v>0</v>
      </c>
      <c r="N2155" s="131">
        <v>1534565.17</v>
      </c>
      <c r="P2155">
        <f t="shared" si="100"/>
        <v>2884586.51</v>
      </c>
      <c r="Q2155">
        <f t="shared" si="101"/>
        <v>1534565.17</v>
      </c>
    </row>
    <row r="2156" spans="1:17" x14ac:dyDescent="0.3">
      <c r="A2156" t="str">
        <f t="shared" si="99"/>
        <v>2017_4131</v>
      </c>
      <c r="C2156" s="131">
        <v>2155</v>
      </c>
      <c r="D2156" s="131">
        <v>4131</v>
      </c>
      <c r="E2156" s="131">
        <v>4131</v>
      </c>
      <c r="F2156" s="131" t="s">
        <v>196</v>
      </c>
      <c r="G2156" s="131">
        <v>2017</v>
      </c>
      <c r="H2156" s="131">
        <v>0</v>
      </c>
      <c r="I2156" s="131">
        <v>1</v>
      </c>
      <c r="J2156" s="131">
        <v>28763.8</v>
      </c>
      <c r="K2156" s="131">
        <v>11337593.17</v>
      </c>
      <c r="L2156" s="131">
        <v>1278179.47</v>
      </c>
      <c r="M2156" s="131">
        <v>20955.87</v>
      </c>
      <c r="N2156" s="131">
        <v>6027738.0700000003</v>
      </c>
      <c r="P2156">
        <f t="shared" si="100"/>
        <v>11366356.970000001</v>
      </c>
      <c r="Q2156">
        <f t="shared" si="101"/>
        <v>6048693.9400000004</v>
      </c>
    </row>
    <row r="2157" spans="1:17" x14ac:dyDescent="0.3">
      <c r="A2157" t="str">
        <f t="shared" si="99"/>
        <v>2017_4203</v>
      </c>
      <c r="C2157" s="131">
        <v>2156</v>
      </c>
      <c r="D2157" s="131">
        <v>4203</v>
      </c>
      <c r="E2157" s="131">
        <v>4203</v>
      </c>
      <c r="F2157" s="131" t="s">
        <v>198</v>
      </c>
      <c r="G2157" s="131">
        <v>2017</v>
      </c>
      <c r="H2157" s="131">
        <v>0</v>
      </c>
      <c r="I2157" s="131">
        <v>1</v>
      </c>
      <c r="J2157" s="131">
        <v>2015476.53</v>
      </c>
      <c r="K2157" s="131">
        <v>0</v>
      </c>
      <c r="L2157" s="131">
        <v>325711.86</v>
      </c>
      <c r="M2157" s="131">
        <v>0</v>
      </c>
      <c r="N2157" s="131">
        <v>927790.66</v>
      </c>
      <c r="P2157">
        <f t="shared" si="100"/>
        <v>2015476.53</v>
      </c>
      <c r="Q2157">
        <f t="shared" si="101"/>
        <v>927790.66</v>
      </c>
    </row>
    <row r="2158" spans="1:17" x14ac:dyDescent="0.3">
      <c r="A2158" t="str">
        <f t="shared" si="99"/>
        <v>2017_4212</v>
      </c>
      <c r="C2158" s="131">
        <v>2157</v>
      </c>
      <c r="D2158" s="131">
        <v>4212</v>
      </c>
      <c r="E2158" s="131">
        <v>4212</v>
      </c>
      <c r="F2158" s="131" t="s">
        <v>199</v>
      </c>
      <c r="G2158" s="131">
        <v>2017</v>
      </c>
      <c r="H2158" s="131">
        <v>0</v>
      </c>
      <c r="I2158" s="131">
        <v>1</v>
      </c>
      <c r="J2158" s="131">
        <v>963687.87</v>
      </c>
      <c r="K2158" s="131">
        <v>0</v>
      </c>
      <c r="L2158" s="131">
        <v>114002.75</v>
      </c>
      <c r="M2158" s="131">
        <v>0</v>
      </c>
      <c r="N2158" s="131">
        <v>401174.24</v>
      </c>
      <c r="P2158">
        <f t="shared" si="100"/>
        <v>963687.87</v>
      </c>
      <c r="Q2158">
        <f t="shared" si="101"/>
        <v>401174.24</v>
      </c>
    </row>
    <row r="2159" spans="1:17" x14ac:dyDescent="0.3">
      <c r="A2159" t="str">
        <f t="shared" si="99"/>
        <v>2017_4271</v>
      </c>
      <c r="C2159" s="131">
        <v>2158</v>
      </c>
      <c r="D2159" s="131">
        <v>4271</v>
      </c>
      <c r="E2159" s="131">
        <v>4271</v>
      </c>
      <c r="F2159" s="131" t="s">
        <v>201</v>
      </c>
      <c r="G2159" s="131">
        <v>2017</v>
      </c>
      <c r="H2159" s="131">
        <v>0</v>
      </c>
      <c r="I2159" s="131">
        <v>1</v>
      </c>
      <c r="J2159" s="131">
        <v>4615467.2699999996</v>
      </c>
      <c r="K2159" s="131">
        <v>0</v>
      </c>
      <c r="L2159" s="131">
        <v>216217.74</v>
      </c>
      <c r="M2159" s="131">
        <v>0</v>
      </c>
      <c r="N2159" s="131">
        <v>3011452.93</v>
      </c>
      <c r="P2159">
        <f t="shared" si="100"/>
        <v>4615467.2699999996</v>
      </c>
      <c r="Q2159">
        <f t="shared" si="101"/>
        <v>3011452.93</v>
      </c>
    </row>
    <row r="2160" spans="1:17" x14ac:dyDescent="0.3">
      <c r="A2160" t="str">
        <f t="shared" si="99"/>
        <v>2017_4269</v>
      </c>
      <c r="C2160" s="131">
        <v>2159</v>
      </c>
      <c r="D2160" s="131">
        <v>4269</v>
      </c>
      <c r="E2160" s="131">
        <v>4269</v>
      </c>
      <c r="F2160" s="131" t="s">
        <v>200</v>
      </c>
      <c r="G2160" s="131">
        <v>2017</v>
      </c>
      <c r="H2160" s="131">
        <v>0</v>
      </c>
      <c r="I2160" s="131">
        <v>1</v>
      </c>
      <c r="J2160" s="131">
        <v>444343.32</v>
      </c>
      <c r="K2160" s="131">
        <v>1491724.34</v>
      </c>
      <c r="L2160" s="131">
        <v>58889.33</v>
      </c>
      <c r="M2160" s="131">
        <v>0</v>
      </c>
      <c r="N2160" s="131">
        <v>1137126.8799999999</v>
      </c>
      <c r="P2160">
        <f t="shared" si="100"/>
        <v>1936067.6600000001</v>
      </c>
      <c r="Q2160">
        <f t="shared" si="101"/>
        <v>1137126.8799999999</v>
      </c>
    </row>
    <row r="2161" spans="1:17" x14ac:dyDescent="0.3">
      <c r="A2161" t="str">
        <f t="shared" si="99"/>
        <v>2017_4356</v>
      </c>
      <c r="C2161" s="131">
        <v>2160</v>
      </c>
      <c r="D2161" s="131">
        <v>4356</v>
      </c>
      <c r="E2161" s="131">
        <v>4356</v>
      </c>
      <c r="F2161" s="131" t="s">
        <v>202</v>
      </c>
      <c r="G2161" s="131">
        <v>2017</v>
      </c>
      <c r="H2161" s="131">
        <v>0</v>
      </c>
      <c r="I2161" s="131">
        <v>1</v>
      </c>
      <c r="J2161" s="131">
        <v>1271111.31</v>
      </c>
      <c r="K2161" s="131">
        <v>2288480.7200000002</v>
      </c>
      <c r="L2161" s="131">
        <v>245281.66</v>
      </c>
      <c r="M2161" s="131">
        <v>0</v>
      </c>
      <c r="N2161" s="131">
        <v>2425284.98</v>
      </c>
      <c r="P2161">
        <f t="shared" si="100"/>
        <v>3559592.0300000003</v>
      </c>
      <c r="Q2161">
        <f t="shared" si="101"/>
        <v>2425284.98</v>
      </c>
    </row>
    <row r="2162" spans="1:17" x14ac:dyDescent="0.3">
      <c r="A2162" t="str">
        <f t="shared" si="99"/>
        <v>2017_4149</v>
      </c>
      <c r="C2162" s="131">
        <v>2161</v>
      </c>
      <c r="D2162" s="131">
        <v>4149</v>
      </c>
      <c r="E2162" s="131">
        <v>4149</v>
      </c>
      <c r="F2162" s="131" t="s">
        <v>792</v>
      </c>
      <c r="G2162" s="131">
        <v>2017</v>
      </c>
      <c r="H2162" s="131">
        <v>0</v>
      </c>
      <c r="I2162" s="131">
        <v>1</v>
      </c>
      <c r="J2162" s="131">
        <v>1222878.1299999999</v>
      </c>
      <c r="K2162" s="131">
        <v>3996122.43</v>
      </c>
      <c r="L2162" s="131">
        <v>258341.66</v>
      </c>
      <c r="M2162" s="131">
        <v>0</v>
      </c>
      <c r="N2162" s="131">
        <v>3344014.84</v>
      </c>
      <c r="P2162">
        <f t="shared" si="100"/>
        <v>5219000.5600000005</v>
      </c>
      <c r="Q2162">
        <f t="shared" si="101"/>
        <v>3344014.84</v>
      </c>
    </row>
    <row r="2163" spans="1:17" x14ac:dyDescent="0.3">
      <c r="A2163" t="str">
        <f t="shared" si="99"/>
        <v>2017_4437</v>
      </c>
      <c r="C2163" s="131">
        <v>2162</v>
      </c>
      <c r="D2163" s="131">
        <v>4437</v>
      </c>
      <c r="E2163" s="131">
        <v>4437</v>
      </c>
      <c r="F2163" s="131" t="s">
        <v>204</v>
      </c>
      <c r="G2163" s="131">
        <v>2017</v>
      </c>
      <c r="H2163" s="131">
        <v>0</v>
      </c>
      <c r="I2163" s="131">
        <v>1</v>
      </c>
      <c r="J2163" s="131">
        <v>351984.42</v>
      </c>
      <c r="K2163" s="131">
        <v>260505.57</v>
      </c>
      <c r="L2163" s="131">
        <v>94519.35</v>
      </c>
      <c r="M2163" s="131">
        <v>0</v>
      </c>
      <c r="N2163" s="131">
        <v>-78545.240000000005</v>
      </c>
      <c r="P2163">
        <f t="shared" si="100"/>
        <v>612489.99</v>
      </c>
      <c r="Q2163">
        <f t="shared" si="101"/>
        <v>-78545.240000000005</v>
      </c>
    </row>
    <row r="2164" spans="1:17" x14ac:dyDescent="0.3">
      <c r="A2164" t="str">
        <f t="shared" si="99"/>
        <v>2017_4446</v>
      </c>
      <c r="C2164" s="131">
        <v>2163</v>
      </c>
      <c r="D2164" s="131">
        <v>4446</v>
      </c>
      <c r="E2164" s="131">
        <v>4446</v>
      </c>
      <c r="F2164" s="131" t="s">
        <v>205</v>
      </c>
      <c r="G2164" s="131">
        <v>2017</v>
      </c>
      <c r="H2164" s="131">
        <v>0</v>
      </c>
      <c r="I2164" s="131">
        <v>1</v>
      </c>
      <c r="J2164" s="131">
        <v>3665558.4</v>
      </c>
      <c r="K2164" s="131">
        <v>0</v>
      </c>
      <c r="L2164" s="131">
        <v>331349.19</v>
      </c>
      <c r="M2164" s="131">
        <v>0</v>
      </c>
      <c r="N2164" s="131">
        <v>2378627.2799999998</v>
      </c>
      <c r="P2164">
        <f t="shared" si="100"/>
        <v>3665558.4</v>
      </c>
      <c r="Q2164">
        <f t="shared" si="101"/>
        <v>2378627.2799999998</v>
      </c>
    </row>
    <row r="2165" spans="1:17" x14ac:dyDescent="0.3">
      <c r="A2165" t="str">
        <f t="shared" si="99"/>
        <v>2017_4491</v>
      </c>
      <c r="C2165" s="131">
        <v>2164</v>
      </c>
      <c r="D2165" s="131">
        <v>4491</v>
      </c>
      <c r="E2165" s="131">
        <v>4491</v>
      </c>
      <c r="F2165" s="131" t="s">
        <v>206</v>
      </c>
      <c r="G2165" s="131">
        <v>2017</v>
      </c>
      <c r="H2165" s="131">
        <v>0</v>
      </c>
      <c r="I2165" s="131">
        <v>1</v>
      </c>
      <c r="J2165" s="131">
        <v>1516625.28</v>
      </c>
      <c r="K2165" s="131">
        <v>388.22</v>
      </c>
      <c r="L2165" s="131">
        <v>78444.72</v>
      </c>
      <c r="M2165" s="131">
        <v>0</v>
      </c>
      <c r="N2165" s="131">
        <v>1176956.28</v>
      </c>
      <c r="P2165">
        <f t="shared" si="100"/>
        <v>1517013.5</v>
      </c>
      <c r="Q2165">
        <f t="shared" si="101"/>
        <v>1176956.28</v>
      </c>
    </row>
    <row r="2166" spans="1:17" x14ac:dyDescent="0.3">
      <c r="A2166" t="str">
        <f t="shared" si="99"/>
        <v>2017_4505</v>
      </c>
      <c r="C2166" s="131">
        <v>2165</v>
      </c>
      <c r="D2166" s="131">
        <v>4505</v>
      </c>
      <c r="E2166" s="131">
        <v>4505</v>
      </c>
      <c r="F2166" s="131" t="s">
        <v>207</v>
      </c>
      <c r="G2166" s="131">
        <v>2017</v>
      </c>
      <c r="H2166" s="131">
        <v>0</v>
      </c>
      <c r="I2166" s="131">
        <v>1</v>
      </c>
      <c r="J2166" s="131">
        <v>974244.28</v>
      </c>
      <c r="K2166" s="131">
        <v>0</v>
      </c>
      <c r="L2166" s="131">
        <v>185140.56</v>
      </c>
      <c r="M2166" s="131">
        <v>0</v>
      </c>
      <c r="N2166" s="131">
        <v>501714.8</v>
      </c>
      <c r="P2166">
        <f t="shared" si="100"/>
        <v>974244.28</v>
      </c>
      <c r="Q2166">
        <f t="shared" si="101"/>
        <v>501714.8</v>
      </c>
    </row>
    <row r="2167" spans="1:17" x14ac:dyDescent="0.3">
      <c r="A2167" t="str">
        <f t="shared" si="99"/>
        <v>2017_4509</v>
      </c>
      <c r="C2167" s="131">
        <v>2166</v>
      </c>
      <c r="D2167" s="131">
        <v>4509</v>
      </c>
      <c r="E2167" s="131">
        <v>4509</v>
      </c>
      <c r="F2167" s="131" t="s">
        <v>208</v>
      </c>
      <c r="G2167" s="131">
        <v>2017</v>
      </c>
      <c r="H2167" s="131">
        <v>0</v>
      </c>
      <c r="I2167" s="131">
        <v>1</v>
      </c>
      <c r="J2167" s="131">
        <v>638946.05000000005</v>
      </c>
      <c r="K2167" s="131">
        <v>191768.57</v>
      </c>
      <c r="L2167" s="131">
        <v>19555.240000000002</v>
      </c>
      <c r="M2167" s="131">
        <v>0</v>
      </c>
      <c r="N2167" s="131">
        <v>801545.8</v>
      </c>
      <c r="P2167">
        <f t="shared" si="100"/>
        <v>830714.62000000011</v>
      </c>
      <c r="Q2167">
        <f t="shared" si="101"/>
        <v>801545.8</v>
      </c>
    </row>
    <row r="2168" spans="1:17" x14ac:dyDescent="0.3">
      <c r="A2168" t="str">
        <f t="shared" si="99"/>
        <v>2017_4518</v>
      </c>
      <c r="C2168" s="131">
        <v>2167</v>
      </c>
      <c r="D2168" s="131">
        <v>4518</v>
      </c>
      <c r="E2168" s="131">
        <v>4518</v>
      </c>
      <c r="F2168" s="131" t="s">
        <v>209</v>
      </c>
      <c r="G2168" s="131">
        <v>2017</v>
      </c>
      <c r="H2168" s="131">
        <v>0</v>
      </c>
      <c r="I2168" s="131">
        <v>1</v>
      </c>
      <c r="J2168" s="131">
        <v>1320625.26</v>
      </c>
      <c r="K2168" s="131">
        <v>11379.03</v>
      </c>
      <c r="L2168" s="131">
        <v>194213.63</v>
      </c>
      <c r="M2168" s="131">
        <v>0</v>
      </c>
      <c r="N2168" s="131">
        <v>912186.14</v>
      </c>
      <c r="P2168">
        <f t="shared" si="100"/>
        <v>1332004.29</v>
      </c>
      <c r="Q2168">
        <f t="shared" si="101"/>
        <v>912186.14</v>
      </c>
    </row>
    <row r="2169" spans="1:17" x14ac:dyDescent="0.3">
      <c r="A2169" t="str">
        <f t="shared" si="99"/>
        <v>2017_4527</v>
      </c>
      <c r="C2169" s="131">
        <v>2168</v>
      </c>
      <c r="D2169" s="131">
        <v>4527</v>
      </c>
      <c r="E2169" s="131">
        <v>4527</v>
      </c>
      <c r="F2169" s="131" t="s">
        <v>210</v>
      </c>
      <c r="G2169" s="131">
        <v>2017</v>
      </c>
      <c r="H2169" s="131">
        <v>0</v>
      </c>
      <c r="I2169" s="131">
        <v>1</v>
      </c>
      <c r="J2169" s="131">
        <v>2465895.64</v>
      </c>
      <c r="K2169" s="131">
        <v>1234.19</v>
      </c>
      <c r="L2169" s="131">
        <v>301219.15000000002</v>
      </c>
      <c r="M2169" s="131">
        <v>0</v>
      </c>
      <c r="N2169" s="131">
        <v>1437610.33</v>
      </c>
      <c r="P2169">
        <f t="shared" si="100"/>
        <v>2467129.83</v>
      </c>
      <c r="Q2169">
        <f t="shared" si="101"/>
        <v>1437610.33</v>
      </c>
    </row>
    <row r="2170" spans="1:17" x14ac:dyDescent="0.3">
      <c r="A2170" t="str">
        <f t="shared" si="99"/>
        <v>2017_4536</v>
      </c>
      <c r="C2170" s="131">
        <v>2169</v>
      </c>
      <c r="D2170" s="131">
        <v>4536</v>
      </c>
      <c r="E2170" s="131">
        <v>4536</v>
      </c>
      <c r="F2170" s="131" t="s">
        <v>211</v>
      </c>
      <c r="G2170" s="131">
        <v>2017</v>
      </c>
      <c r="H2170" s="131">
        <v>0</v>
      </c>
      <c r="I2170" s="131">
        <v>1</v>
      </c>
      <c r="J2170" s="131">
        <v>4482012.92</v>
      </c>
      <c r="K2170" s="131">
        <v>38167.54</v>
      </c>
      <c r="L2170" s="131">
        <v>797558.02</v>
      </c>
      <c r="M2170" s="131">
        <v>64049.21</v>
      </c>
      <c r="N2170" s="131">
        <v>1032868.5</v>
      </c>
      <c r="P2170">
        <f t="shared" si="100"/>
        <v>4520180.46</v>
      </c>
      <c r="Q2170">
        <f t="shared" si="101"/>
        <v>1096917.71</v>
      </c>
    </row>
    <row r="2171" spans="1:17" x14ac:dyDescent="0.3">
      <c r="A2171" t="str">
        <f t="shared" si="99"/>
        <v>2017_4554</v>
      </c>
      <c r="C2171" s="131">
        <v>2170</v>
      </c>
      <c r="D2171" s="131">
        <v>4554</v>
      </c>
      <c r="E2171" s="131">
        <v>4554</v>
      </c>
      <c r="F2171" s="131" t="s">
        <v>212</v>
      </c>
      <c r="G2171" s="131">
        <v>2017</v>
      </c>
      <c r="H2171" s="131">
        <v>0</v>
      </c>
      <c r="I2171" s="131">
        <v>1</v>
      </c>
      <c r="J2171" s="131">
        <v>2878540.85</v>
      </c>
      <c r="K2171" s="131">
        <v>0</v>
      </c>
      <c r="L2171" s="131">
        <v>274039.09999999998</v>
      </c>
      <c r="M2171" s="131">
        <v>0</v>
      </c>
      <c r="N2171" s="131">
        <v>1904886.03</v>
      </c>
      <c r="P2171">
        <f t="shared" si="100"/>
        <v>2878540.85</v>
      </c>
      <c r="Q2171">
        <f t="shared" si="101"/>
        <v>1904886.03</v>
      </c>
    </row>
    <row r="2172" spans="1:17" x14ac:dyDescent="0.3">
      <c r="A2172" t="str">
        <f t="shared" si="99"/>
        <v>2017_4572</v>
      </c>
      <c r="C2172" s="131">
        <v>2171</v>
      </c>
      <c r="D2172" s="131">
        <v>4572</v>
      </c>
      <c r="E2172" s="131">
        <v>4572</v>
      </c>
      <c r="F2172" s="131" t="s">
        <v>213</v>
      </c>
      <c r="G2172" s="131">
        <v>2017</v>
      </c>
      <c r="H2172" s="131">
        <v>0</v>
      </c>
      <c r="I2172" s="131">
        <v>1</v>
      </c>
      <c r="J2172" s="131">
        <v>1061527.82</v>
      </c>
      <c r="K2172" s="131">
        <v>1310984.1200000001</v>
      </c>
      <c r="L2172" s="131">
        <v>243460.57</v>
      </c>
      <c r="M2172" s="131">
        <v>0</v>
      </c>
      <c r="N2172" s="131">
        <v>1851485.8</v>
      </c>
      <c r="P2172">
        <f t="shared" si="100"/>
        <v>2372511.9400000004</v>
      </c>
      <c r="Q2172">
        <f t="shared" si="101"/>
        <v>1851485.8</v>
      </c>
    </row>
    <row r="2173" spans="1:17" x14ac:dyDescent="0.3">
      <c r="A2173" t="str">
        <f t="shared" si="99"/>
        <v>2017_4581</v>
      </c>
      <c r="C2173" s="131">
        <v>2172</v>
      </c>
      <c r="D2173" s="131">
        <v>4581</v>
      </c>
      <c r="E2173" s="131">
        <v>4581</v>
      </c>
      <c r="F2173" s="131" t="s">
        <v>214</v>
      </c>
      <c r="G2173" s="131">
        <v>2017</v>
      </c>
      <c r="H2173" s="131">
        <v>0</v>
      </c>
      <c r="I2173" s="131">
        <v>1</v>
      </c>
      <c r="J2173" s="131">
        <v>19277777.469999999</v>
      </c>
      <c r="K2173" s="131">
        <v>0</v>
      </c>
      <c r="L2173" s="131">
        <v>1156085.44</v>
      </c>
      <c r="M2173" s="131">
        <v>0</v>
      </c>
      <c r="N2173" s="131">
        <v>12466016.470000001</v>
      </c>
      <c r="P2173">
        <f t="shared" si="100"/>
        <v>19277777.469999999</v>
      </c>
      <c r="Q2173">
        <f t="shared" si="101"/>
        <v>12466016.470000001</v>
      </c>
    </row>
    <row r="2174" spans="1:17" x14ac:dyDescent="0.3">
      <c r="A2174" t="str">
        <f t="shared" si="99"/>
        <v>2017_4599</v>
      </c>
      <c r="C2174" s="131">
        <v>2173</v>
      </c>
      <c r="D2174" s="131">
        <v>4599</v>
      </c>
      <c r="E2174" s="131">
        <v>4599</v>
      </c>
      <c r="F2174" s="131" t="s">
        <v>215</v>
      </c>
      <c r="G2174" s="131">
        <v>2017</v>
      </c>
      <c r="H2174" s="131">
        <v>0</v>
      </c>
      <c r="I2174" s="131">
        <v>1</v>
      </c>
      <c r="J2174" s="131">
        <v>2099731.5</v>
      </c>
      <c r="K2174" s="131">
        <v>0</v>
      </c>
      <c r="L2174" s="131">
        <v>415240.62</v>
      </c>
      <c r="M2174" s="131">
        <v>0</v>
      </c>
      <c r="N2174" s="131">
        <v>1005770.18</v>
      </c>
      <c r="P2174">
        <f t="shared" si="100"/>
        <v>2099731.5</v>
      </c>
      <c r="Q2174">
        <f t="shared" si="101"/>
        <v>1005770.18</v>
      </c>
    </row>
    <row r="2175" spans="1:17" x14ac:dyDescent="0.3">
      <c r="A2175" t="str">
        <f t="shared" si="99"/>
        <v>2017_4617</v>
      </c>
      <c r="C2175" s="131">
        <v>2174</v>
      </c>
      <c r="D2175" s="131">
        <v>4617</v>
      </c>
      <c r="E2175" s="131">
        <v>4617</v>
      </c>
      <c r="F2175" s="131" t="s">
        <v>216</v>
      </c>
      <c r="G2175" s="131">
        <v>2017</v>
      </c>
      <c r="H2175" s="131">
        <v>0</v>
      </c>
      <c r="I2175" s="131">
        <v>1</v>
      </c>
      <c r="J2175" s="131">
        <v>315890.63</v>
      </c>
      <c r="K2175" s="131">
        <v>4005886.48</v>
      </c>
      <c r="L2175" s="131">
        <v>365330.21</v>
      </c>
      <c r="M2175" s="131">
        <v>153884.82999999999</v>
      </c>
      <c r="N2175" s="131">
        <v>2139782.64</v>
      </c>
      <c r="P2175">
        <f t="shared" si="100"/>
        <v>4321777.1100000003</v>
      </c>
      <c r="Q2175">
        <f t="shared" si="101"/>
        <v>2293667.4700000002</v>
      </c>
    </row>
    <row r="2176" spans="1:17" x14ac:dyDescent="0.3">
      <c r="A2176" t="str">
        <f t="shared" si="99"/>
        <v>2017_4662</v>
      </c>
      <c r="C2176" s="131">
        <v>2175</v>
      </c>
      <c r="D2176" s="131">
        <v>4662</v>
      </c>
      <c r="E2176" s="131">
        <v>4662</v>
      </c>
      <c r="F2176" s="131" t="s">
        <v>218</v>
      </c>
      <c r="G2176" s="131">
        <v>2017</v>
      </c>
      <c r="H2176" s="131">
        <v>0</v>
      </c>
      <c r="I2176" s="131">
        <v>1</v>
      </c>
      <c r="J2176" s="131">
        <v>1320696.5900000001</v>
      </c>
      <c r="K2176" s="131">
        <v>0</v>
      </c>
      <c r="L2176" s="131">
        <v>176355.56</v>
      </c>
      <c r="M2176" s="131">
        <v>7121.94</v>
      </c>
      <c r="N2176" s="131">
        <v>1389445.03</v>
      </c>
      <c r="P2176">
        <f t="shared" si="100"/>
        <v>1320696.5900000001</v>
      </c>
      <c r="Q2176">
        <f t="shared" si="101"/>
        <v>1396566.97</v>
      </c>
    </row>
    <row r="2177" spans="1:17" x14ac:dyDescent="0.3">
      <c r="A2177" t="str">
        <f t="shared" si="99"/>
        <v>2017_4689</v>
      </c>
      <c r="C2177" s="131">
        <v>2176</v>
      </c>
      <c r="D2177" s="131">
        <v>4689</v>
      </c>
      <c r="E2177" s="131">
        <v>4689</v>
      </c>
      <c r="F2177" s="131" t="s">
        <v>219</v>
      </c>
      <c r="G2177" s="131">
        <v>2017</v>
      </c>
      <c r="H2177" s="131">
        <v>0</v>
      </c>
      <c r="I2177" s="131">
        <v>1</v>
      </c>
      <c r="J2177" s="131">
        <v>1104617.08</v>
      </c>
      <c r="K2177" s="131">
        <v>86667.69</v>
      </c>
      <c r="L2177" s="131">
        <v>79027.5</v>
      </c>
      <c r="M2177" s="131">
        <v>0</v>
      </c>
      <c r="N2177" s="131">
        <v>890292.53</v>
      </c>
      <c r="P2177">
        <f t="shared" si="100"/>
        <v>1191284.77</v>
      </c>
      <c r="Q2177">
        <f t="shared" si="101"/>
        <v>890292.53</v>
      </c>
    </row>
    <row r="2178" spans="1:17" x14ac:dyDescent="0.3">
      <c r="A2178" t="str">
        <f t="shared" ref="A2178:A2241" si="102">CONCATENATE(G2178,"_",D2178)</f>
        <v>2017_4644</v>
      </c>
      <c r="C2178" s="131">
        <v>2177</v>
      </c>
      <c r="D2178" s="131">
        <v>4644</v>
      </c>
      <c r="E2178" s="131">
        <v>4644</v>
      </c>
      <c r="F2178" s="131" t="s">
        <v>217</v>
      </c>
      <c r="G2178" s="131">
        <v>2017</v>
      </c>
      <c r="H2178" s="131">
        <v>0</v>
      </c>
      <c r="I2178" s="131">
        <v>1</v>
      </c>
      <c r="J2178" s="131">
        <v>1268761.23</v>
      </c>
      <c r="K2178" s="131">
        <v>0</v>
      </c>
      <c r="L2178" s="131">
        <v>414873.22</v>
      </c>
      <c r="M2178" s="131">
        <v>0</v>
      </c>
      <c r="N2178" s="131">
        <v>934741.09</v>
      </c>
      <c r="P2178">
        <f t="shared" si="100"/>
        <v>1268761.23</v>
      </c>
      <c r="Q2178">
        <f t="shared" si="101"/>
        <v>934741.09</v>
      </c>
    </row>
    <row r="2179" spans="1:17" x14ac:dyDescent="0.3">
      <c r="A2179" t="str">
        <f t="shared" si="102"/>
        <v>2017_4725</v>
      </c>
      <c r="C2179" s="131">
        <v>2178</v>
      </c>
      <c r="D2179" s="131">
        <v>4725</v>
      </c>
      <c r="E2179" s="131">
        <v>4725</v>
      </c>
      <c r="F2179" s="131" t="s">
        <v>220</v>
      </c>
      <c r="G2179" s="131">
        <v>2017</v>
      </c>
      <c r="H2179" s="131">
        <v>0</v>
      </c>
      <c r="I2179" s="131">
        <v>1</v>
      </c>
      <c r="J2179" s="131">
        <v>461083.56</v>
      </c>
      <c r="K2179" s="131">
        <v>791840.08</v>
      </c>
      <c r="L2179" s="131">
        <v>772941.34</v>
      </c>
      <c r="M2179" s="131">
        <v>0</v>
      </c>
      <c r="N2179" s="131">
        <v>357942.21</v>
      </c>
      <c r="P2179">
        <f t="shared" ref="P2179:P2242" si="103">SUM(J2179:K2179)</f>
        <v>1252923.6399999999</v>
      </c>
      <c r="Q2179">
        <f t="shared" ref="Q2179:Q2242" si="104">SUM(M2179:N2179)</f>
        <v>357942.21</v>
      </c>
    </row>
    <row r="2180" spans="1:17" x14ac:dyDescent="0.3">
      <c r="A2180" t="str">
        <f t="shared" si="102"/>
        <v>2017_2673</v>
      </c>
      <c r="C2180" s="131">
        <v>2179</v>
      </c>
      <c r="D2180" s="131">
        <v>2673</v>
      </c>
      <c r="E2180" s="131">
        <v>2673</v>
      </c>
      <c r="F2180" s="131" t="s">
        <v>141</v>
      </c>
      <c r="G2180" s="131">
        <v>2017</v>
      </c>
      <c r="H2180" s="131">
        <v>0</v>
      </c>
      <c r="I2180" s="131">
        <v>1</v>
      </c>
      <c r="J2180" s="131">
        <v>1686262.98</v>
      </c>
      <c r="K2180" s="131">
        <v>1615257.29</v>
      </c>
      <c r="L2180" s="131">
        <v>155408.22</v>
      </c>
      <c r="M2180" s="131">
        <v>0</v>
      </c>
      <c r="N2180" s="131">
        <v>2577198.4500000002</v>
      </c>
      <c r="P2180">
        <f t="shared" si="103"/>
        <v>3301520.27</v>
      </c>
      <c r="Q2180">
        <f t="shared" si="104"/>
        <v>2577198.4500000002</v>
      </c>
    </row>
    <row r="2181" spans="1:17" x14ac:dyDescent="0.3">
      <c r="A2181" t="str">
        <f t="shared" si="102"/>
        <v>2017_153</v>
      </c>
      <c r="C2181" s="131">
        <v>2180</v>
      </c>
      <c r="D2181" s="131">
        <v>153</v>
      </c>
      <c r="E2181" s="131">
        <v>153</v>
      </c>
      <c r="F2181" s="131" t="s">
        <v>41</v>
      </c>
      <c r="G2181" s="131">
        <v>2017</v>
      </c>
      <c r="H2181" s="131">
        <v>0</v>
      </c>
      <c r="I2181" s="131">
        <v>1</v>
      </c>
      <c r="J2181" s="131">
        <v>492590.8</v>
      </c>
      <c r="K2181" s="131">
        <v>1544994.01</v>
      </c>
      <c r="L2181" s="131">
        <v>393270.63</v>
      </c>
      <c r="M2181" s="131">
        <v>0</v>
      </c>
      <c r="N2181" s="131">
        <v>1120469.1499999999</v>
      </c>
      <c r="P2181">
        <f t="shared" si="103"/>
        <v>2037584.81</v>
      </c>
      <c r="Q2181">
        <f t="shared" si="104"/>
        <v>1120469.1499999999</v>
      </c>
    </row>
    <row r="2182" spans="1:17" x14ac:dyDescent="0.3">
      <c r="A2182" t="str">
        <f t="shared" si="102"/>
        <v>2017_3691</v>
      </c>
      <c r="C2182" s="131">
        <v>2181</v>
      </c>
      <c r="D2182" s="131">
        <v>3691</v>
      </c>
      <c r="E2182" s="131">
        <v>3691</v>
      </c>
      <c r="F2182" s="131" t="s">
        <v>180</v>
      </c>
      <c r="G2182" s="131">
        <v>2017</v>
      </c>
      <c r="H2182" s="131">
        <v>0</v>
      </c>
      <c r="I2182" s="131">
        <v>1</v>
      </c>
      <c r="J2182" s="131">
        <v>1280963.76</v>
      </c>
      <c r="K2182" s="131">
        <v>40279.83</v>
      </c>
      <c r="L2182" s="131">
        <v>404810.07</v>
      </c>
      <c r="M2182" s="131">
        <v>2091.9899999999998</v>
      </c>
      <c r="N2182" s="131">
        <v>790748.32</v>
      </c>
      <c r="P2182">
        <f t="shared" si="103"/>
        <v>1321243.5900000001</v>
      </c>
      <c r="Q2182">
        <f t="shared" si="104"/>
        <v>792840.30999999994</v>
      </c>
    </row>
    <row r="2183" spans="1:17" x14ac:dyDescent="0.3">
      <c r="A2183" t="str">
        <f t="shared" si="102"/>
        <v>2017_4774</v>
      </c>
      <c r="C2183" s="131">
        <v>2182</v>
      </c>
      <c r="D2183" s="131">
        <v>4774</v>
      </c>
      <c r="E2183" s="131">
        <v>4774</v>
      </c>
      <c r="F2183" s="131" t="s">
        <v>817</v>
      </c>
      <c r="G2183" s="131">
        <v>2017</v>
      </c>
      <c r="H2183" s="131">
        <v>0</v>
      </c>
      <c r="I2183" s="131">
        <v>2</v>
      </c>
      <c r="J2183" s="131">
        <v>3194271.75</v>
      </c>
      <c r="K2183" s="131">
        <v>1370653.04</v>
      </c>
      <c r="L2183" s="131">
        <v>839586.18</v>
      </c>
      <c r="M2183" s="131">
        <v>180426.76</v>
      </c>
      <c r="N2183" s="131">
        <v>2056683.95</v>
      </c>
      <c r="P2183">
        <f t="shared" si="103"/>
        <v>4564924.79</v>
      </c>
      <c r="Q2183">
        <f t="shared" si="104"/>
        <v>2237110.71</v>
      </c>
    </row>
    <row r="2184" spans="1:17" x14ac:dyDescent="0.3">
      <c r="A2184" t="str">
        <f t="shared" si="102"/>
        <v>2017_873</v>
      </c>
      <c r="C2184" s="131">
        <v>2183</v>
      </c>
      <c r="D2184" s="131">
        <v>873</v>
      </c>
      <c r="E2184" s="131">
        <v>873</v>
      </c>
      <c r="F2184" s="131" t="s">
        <v>67</v>
      </c>
      <c r="G2184" s="131">
        <v>2017</v>
      </c>
      <c r="H2184" s="131">
        <v>0</v>
      </c>
      <c r="I2184" s="131">
        <v>1</v>
      </c>
      <c r="J2184" s="131">
        <v>199024.82</v>
      </c>
      <c r="K2184" s="131">
        <v>779570.12</v>
      </c>
      <c r="L2184" s="131">
        <v>120811.05</v>
      </c>
      <c r="M2184" s="131">
        <v>27631.599999999999</v>
      </c>
      <c r="N2184" s="131">
        <v>307015.84999999998</v>
      </c>
      <c r="P2184">
        <f t="shared" si="103"/>
        <v>978594.94</v>
      </c>
      <c r="Q2184">
        <f t="shared" si="104"/>
        <v>334647.44999999995</v>
      </c>
    </row>
    <row r="2185" spans="1:17" x14ac:dyDescent="0.3">
      <c r="A2185" t="str">
        <f t="shared" si="102"/>
        <v>2017_4778</v>
      </c>
      <c r="C2185" s="131">
        <v>2184</v>
      </c>
      <c r="D2185" s="131">
        <v>4778</v>
      </c>
      <c r="E2185" s="131">
        <v>4778</v>
      </c>
      <c r="F2185" s="131" t="s">
        <v>227</v>
      </c>
      <c r="G2185" s="131">
        <v>2017</v>
      </c>
      <c r="H2185" s="131">
        <v>0</v>
      </c>
      <c r="I2185" s="131">
        <v>1</v>
      </c>
      <c r="J2185" s="131">
        <v>884368.37</v>
      </c>
      <c r="K2185" s="131">
        <v>430680.44</v>
      </c>
      <c r="L2185" s="131">
        <v>54614.34</v>
      </c>
      <c r="M2185" s="131">
        <v>0</v>
      </c>
      <c r="N2185" s="131">
        <v>835318.46</v>
      </c>
      <c r="P2185">
        <f t="shared" si="103"/>
        <v>1315048.81</v>
      </c>
      <c r="Q2185">
        <f t="shared" si="104"/>
        <v>835318.46</v>
      </c>
    </row>
    <row r="2186" spans="1:17" x14ac:dyDescent="0.3">
      <c r="A2186" t="str">
        <f t="shared" si="102"/>
        <v>2017_4777</v>
      </c>
      <c r="C2186" s="131">
        <v>2185</v>
      </c>
      <c r="D2186" s="131">
        <v>4777</v>
      </c>
      <c r="E2186" s="131">
        <v>4777</v>
      </c>
      <c r="F2186" s="131" t="s">
        <v>226</v>
      </c>
      <c r="G2186" s="131">
        <v>2017</v>
      </c>
      <c r="H2186" s="131">
        <v>0</v>
      </c>
      <c r="I2186" s="131">
        <v>1</v>
      </c>
      <c r="J2186" s="131">
        <v>3592268.14</v>
      </c>
      <c r="K2186" s="131">
        <v>0</v>
      </c>
      <c r="L2186" s="131">
        <v>159474.54</v>
      </c>
      <c r="M2186" s="131">
        <v>0</v>
      </c>
      <c r="N2186" s="131">
        <v>2756843.82</v>
      </c>
      <c r="P2186">
        <f t="shared" si="103"/>
        <v>3592268.14</v>
      </c>
      <c r="Q2186">
        <f t="shared" si="104"/>
        <v>2756843.82</v>
      </c>
    </row>
    <row r="2187" spans="1:17" x14ac:dyDescent="0.3">
      <c r="A2187" t="str">
        <f t="shared" si="102"/>
        <v>2017_4776</v>
      </c>
      <c r="C2187" s="131">
        <v>2186</v>
      </c>
      <c r="D2187" s="131">
        <v>4776</v>
      </c>
      <c r="E2187" s="131">
        <v>4776</v>
      </c>
      <c r="F2187" s="131" t="s">
        <v>225</v>
      </c>
      <c r="G2187" s="131">
        <v>2017</v>
      </c>
      <c r="H2187" s="131">
        <v>0</v>
      </c>
      <c r="I2187" s="131">
        <v>1</v>
      </c>
      <c r="J2187" s="131">
        <v>121575.89</v>
      </c>
      <c r="K2187" s="131">
        <v>1433202.83</v>
      </c>
      <c r="L2187" s="131">
        <v>281141.03000000003</v>
      </c>
      <c r="M2187" s="131">
        <v>0</v>
      </c>
      <c r="N2187" s="131">
        <v>802122.13</v>
      </c>
      <c r="P2187">
        <f t="shared" si="103"/>
        <v>1554778.72</v>
      </c>
      <c r="Q2187">
        <f t="shared" si="104"/>
        <v>802122.13</v>
      </c>
    </row>
    <row r="2188" spans="1:17" x14ac:dyDescent="0.3">
      <c r="A2188" t="str">
        <f t="shared" si="102"/>
        <v>2017_4779</v>
      </c>
      <c r="C2188" s="131">
        <v>2187</v>
      </c>
      <c r="D2188" s="131">
        <v>4779</v>
      </c>
      <c r="E2188" s="131">
        <v>4779</v>
      </c>
      <c r="F2188" s="131" t="s">
        <v>228</v>
      </c>
      <c r="G2188" s="131">
        <v>2017</v>
      </c>
      <c r="H2188" s="131">
        <v>0</v>
      </c>
      <c r="I2188" s="131">
        <v>1</v>
      </c>
      <c r="J2188" s="131">
        <v>6443601.25</v>
      </c>
      <c r="K2188" s="131">
        <v>2673.85</v>
      </c>
      <c r="L2188" s="131">
        <v>722354.88</v>
      </c>
      <c r="M2188" s="131">
        <v>68355.3</v>
      </c>
      <c r="N2188" s="131">
        <v>4158869.71</v>
      </c>
      <c r="P2188">
        <f t="shared" si="103"/>
        <v>6446275.0999999996</v>
      </c>
      <c r="Q2188">
        <f t="shared" si="104"/>
        <v>4227225.01</v>
      </c>
    </row>
    <row r="2189" spans="1:17" x14ac:dyDescent="0.3">
      <c r="A2189" t="str">
        <f t="shared" si="102"/>
        <v>2017_4784</v>
      </c>
      <c r="C2189" s="131">
        <v>2188</v>
      </c>
      <c r="D2189" s="131">
        <v>4784</v>
      </c>
      <c r="E2189" s="131">
        <v>4784</v>
      </c>
      <c r="F2189" s="131" t="s">
        <v>229</v>
      </c>
      <c r="G2189" s="131">
        <v>2017</v>
      </c>
      <c r="H2189" s="131">
        <v>0</v>
      </c>
      <c r="I2189" s="131">
        <v>1</v>
      </c>
      <c r="J2189" s="131">
        <v>1235627.54</v>
      </c>
      <c r="K2189" s="131">
        <v>8006110.3399999999</v>
      </c>
      <c r="L2189" s="131">
        <v>689926.9</v>
      </c>
      <c r="M2189" s="131">
        <v>292055.73</v>
      </c>
      <c r="N2189" s="131">
        <v>4911329.54</v>
      </c>
      <c r="P2189">
        <f t="shared" si="103"/>
        <v>9241737.879999999</v>
      </c>
      <c r="Q2189">
        <f t="shared" si="104"/>
        <v>5203385.2699999996</v>
      </c>
    </row>
    <row r="2190" spans="1:17" x14ac:dyDescent="0.3">
      <c r="A2190" t="str">
        <f t="shared" si="102"/>
        <v>2017_4785</v>
      </c>
      <c r="C2190" s="131">
        <v>2189</v>
      </c>
      <c r="D2190" s="131">
        <v>4785</v>
      </c>
      <c r="E2190" s="131">
        <v>4785</v>
      </c>
      <c r="F2190" s="131" t="s">
        <v>793</v>
      </c>
      <c r="G2190" s="131">
        <v>2017</v>
      </c>
      <c r="H2190" s="131">
        <v>0</v>
      </c>
      <c r="I2190" s="131">
        <v>1</v>
      </c>
      <c r="J2190" s="131">
        <v>164073.37</v>
      </c>
      <c r="K2190" s="131">
        <v>1724833.34</v>
      </c>
      <c r="L2190" s="131">
        <v>251005.52</v>
      </c>
      <c r="M2190" s="131">
        <v>0</v>
      </c>
      <c r="N2190" s="131">
        <v>1126756.6000000001</v>
      </c>
      <c r="P2190">
        <f t="shared" si="103"/>
        <v>1888906.71</v>
      </c>
      <c r="Q2190">
        <f t="shared" si="104"/>
        <v>1126756.6000000001</v>
      </c>
    </row>
    <row r="2191" spans="1:17" x14ac:dyDescent="0.3">
      <c r="A2191" t="str">
        <f t="shared" si="102"/>
        <v>2017_333</v>
      </c>
      <c r="C2191" s="131">
        <v>2190</v>
      </c>
      <c r="D2191" s="131">
        <v>333</v>
      </c>
      <c r="E2191" s="131">
        <v>333</v>
      </c>
      <c r="F2191" s="131" t="s">
        <v>357</v>
      </c>
      <c r="G2191" s="131">
        <v>2017</v>
      </c>
      <c r="H2191" s="131">
        <v>0</v>
      </c>
      <c r="I2191" s="131">
        <v>1</v>
      </c>
      <c r="J2191" s="131">
        <v>2169218.25</v>
      </c>
      <c r="K2191" s="131">
        <v>0</v>
      </c>
      <c r="L2191" s="131">
        <v>246758.13</v>
      </c>
      <c r="M2191" s="131">
        <v>0</v>
      </c>
      <c r="N2191" s="131">
        <v>1515243.91</v>
      </c>
      <c r="P2191">
        <f t="shared" si="103"/>
        <v>2169218.25</v>
      </c>
      <c r="Q2191">
        <f t="shared" si="104"/>
        <v>1515243.91</v>
      </c>
    </row>
    <row r="2192" spans="1:17" x14ac:dyDescent="0.3">
      <c r="A2192" t="str">
        <f t="shared" si="102"/>
        <v>2017_4773</v>
      </c>
      <c r="C2192" s="131">
        <v>2191</v>
      </c>
      <c r="D2192" s="131">
        <v>4773</v>
      </c>
      <c r="E2192" s="131">
        <v>4773</v>
      </c>
      <c r="F2192" s="131" t="s">
        <v>222</v>
      </c>
      <c r="G2192" s="131">
        <v>2017</v>
      </c>
      <c r="H2192" s="131">
        <v>0</v>
      </c>
      <c r="I2192" s="131">
        <v>1</v>
      </c>
      <c r="J2192" s="131">
        <v>1548944.73</v>
      </c>
      <c r="K2192" s="131">
        <v>0</v>
      </c>
      <c r="L2192" s="131">
        <v>229709.01</v>
      </c>
      <c r="M2192" s="131">
        <v>0</v>
      </c>
      <c r="N2192" s="131">
        <v>899361.18</v>
      </c>
      <c r="P2192">
        <f t="shared" si="103"/>
        <v>1548944.73</v>
      </c>
      <c r="Q2192">
        <f t="shared" si="104"/>
        <v>899361.18</v>
      </c>
    </row>
    <row r="2193" spans="1:17" x14ac:dyDescent="0.3">
      <c r="A2193" t="str">
        <f t="shared" si="102"/>
        <v>2017_4788</v>
      </c>
      <c r="C2193" s="131">
        <v>2192</v>
      </c>
      <c r="D2193" s="131">
        <v>4788</v>
      </c>
      <c r="E2193" s="131">
        <v>4788</v>
      </c>
      <c r="F2193" s="131" t="s">
        <v>232</v>
      </c>
      <c r="G2193" s="131">
        <v>2017</v>
      </c>
      <c r="H2193" s="131">
        <v>0</v>
      </c>
      <c r="I2193" s="131">
        <v>1</v>
      </c>
      <c r="J2193" s="131">
        <v>1398009.21</v>
      </c>
      <c r="K2193" s="131">
        <v>0</v>
      </c>
      <c r="L2193" s="131">
        <v>210312.2</v>
      </c>
      <c r="M2193" s="131">
        <v>1164.5899999999999</v>
      </c>
      <c r="N2193" s="131">
        <v>641600.53</v>
      </c>
      <c r="P2193">
        <f t="shared" si="103"/>
        <v>1398009.21</v>
      </c>
      <c r="Q2193">
        <f t="shared" si="104"/>
        <v>642765.12</v>
      </c>
    </row>
    <row r="2194" spans="1:17" x14ac:dyDescent="0.3">
      <c r="A2194" t="str">
        <f t="shared" si="102"/>
        <v>2017_4797</v>
      </c>
      <c r="C2194" s="131">
        <v>2193</v>
      </c>
      <c r="D2194" s="131">
        <v>4797</v>
      </c>
      <c r="E2194" s="131">
        <v>4797</v>
      </c>
      <c r="F2194" s="131" t="s">
        <v>233</v>
      </c>
      <c r="G2194" s="131">
        <v>2017</v>
      </c>
      <c r="H2194" s="131">
        <v>0</v>
      </c>
      <c r="I2194" s="131">
        <v>1</v>
      </c>
      <c r="J2194" s="131">
        <v>353102.07</v>
      </c>
      <c r="K2194" s="131">
        <v>10549281.99</v>
      </c>
      <c r="L2194" s="131">
        <v>678241.75</v>
      </c>
      <c r="M2194" s="131">
        <v>184433.16</v>
      </c>
      <c r="N2194" s="131">
        <v>5052827.2</v>
      </c>
      <c r="P2194">
        <f t="shared" si="103"/>
        <v>10902384.060000001</v>
      </c>
      <c r="Q2194">
        <f t="shared" si="104"/>
        <v>5237260.3600000003</v>
      </c>
    </row>
    <row r="2195" spans="1:17" x14ac:dyDescent="0.3">
      <c r="A2195" t="str">
        <f t="shared" si="102"/>
        <v>2017_4860</v>
      </c>
      <c r="C2195" s="131">
        <v>2194</v>
      </c>
      <c r="D2195" s="131">
        <v>4860</v>
      </c>
      <c r="E2195" s="131">
        <v>4860</v>
      </c>
      <c r="F2195" s="131" t="s">
        <v>981</v>
      </c>
      <c r="G2195" s="131">
        <v>2017</v>
      </c>
      <c r="H2195" s="131">
        <v>0</v>
      </c>
      <c r="I2195" s="131">
        <v>2</v>
      </c>
      <c r="J2195" s="131">
        <v>3665416.45</v>
      </c>
      <c r="K2195" s="131">
        <v>0</v>
      </c>
      <c r="L2195" s="131">
        <v>204044.9</v>
      </c>
      <c r="M2195" s="131">
        <v>11490.73</v>
      </c>
      <c r="N2195" s="131">
        <v>2351679</v>
      </c>
      <c r="P2195">
        <f t="shared" si="103"/>
        <v>3665416.45</v>
      </c>
      <c r="Q2195">
        <f t="shared" si="104"/>
        <v>2363169.73</v>
      </c>
    </row>
    <row r="2196" spans="1:17" x14ac:dyDescent="0.3">
      <c r="A2196" t="str">
        <f t="shared" si="102"/>
        <v>2017_4869</v>
      </c>
      <c r="C2196" s="131">
        <v>2195</v>
      </c>
      <c r="D2196" s="131">
        <v>4869</v>
      </c>
      <c r="E2196" s="131">
        <v>4869</v>
      </c>
      <c r="F2196" s="131" t="s">
        <v>235</v>
      </c>
      <c r="G2196" s="131">
        <v>2017</v>
      </c>
      <c r="H2196" s="131">
        <v>0</v>
      </c>
      <c r="I2196" s="131">
        <v>1</v>
      </c>
      <c r="J2196" s="131">
        <v>5394373.9900000002</v>
      </c>
      <c r="K2196" s="131">
        <v>0</v>
      </c>
      <c r="L2196" s="131">
        <v>1069038.95</v>
      </c>
      <c r="M2196" s="131">
        <v>0</v>
      </c>
      <c r="N2196" s="131">
        <v>3106613.94</v>
      </c>
      <c r="P2196">
        <f t="shared" si="103"/>
        <v>5394373.9900000002</v>
      </c>
      <c r="Q2196">
        <f t="shared" si="104"/>
        <v>3106613.94</v>
      </c>
    </row>
    <row r="2197" spans="1:17" x14ac:dyDescent="0.3">
      <c r="A2197" t="str">
        <f t="shared" si="102"/>
        <v>2017_4878</v>
      </c>
      <c r="C2197" s="131">
        <v>2196</v>
      </c>
      <c r="D2197" s="131">
        <v>4878</v>
      </c>
      <c r="E2197" s="131">
        <v>4878</v>
      </c>
      <c r="F2197" s="131" t="s">
        <v>236</v>
      </c>
      <c r="G2197" s="131">
        <v>2017</v>
      </c>
      <c r="H2197" s="131">
        <v>0</v>
      </c>
      <c r="I2197" s="131">
        <v>1</v>
      </c>
      <c r="J2197" s="131">
        <v>2850796.16</v>
      </c>
      <c r="K2197" s="131">
        <v>0</v>
      </c>
      <c r="L2197" s="131">
        <v>479208.87</v>
      </c>
      <c r="M2197" s="131">
        <v>22097.78</v>
      </c>
      <c r="N2197" s="131">
        <v>1582896.05</v>
      </c>
      <c r="P2197">
        <f t="shared" si="103"/>
        <v>2850796.16</v>
      </c>
      <c r="Q2197">
        <f t="shared" si="104"/>
        <v>1604993.83</v>
      </c>
    </row>
    <row r="2198" spans="1:17" x14ac:dyDescent="0.3">
      <c r="A2198" t="str">
        <f t="shared" si="102"/>
        <v>2017_4890</v>
      </c>
      <c r="C2198" s="131">
        <v>2197</v>
      </c>
      <c r="D2198" s="131">
        <v>4890</v>
      </c>
      <c r="E2198" s="131">
        <v>4890</v>
      </c>
      <c r="F2198" s="131" t="s">
        <v>237</v>
      </c>
      <c r="G2198" s="131">
        <v>2017</v>
      </c>
      <c r="H2198" s="131">
        <v>0</v>
      </c>
      <c r="I2198" s="131">
        <v>1</v>
      </c>
      <c r="J2198" s="131">
        <v>2320070.15</v>
      </c>
      <c r="K2198" s="131">
        <v>0</v>
      </c>
      <c r="L2198" s="131">
        <v>351599.48</v>
      </c>
      <c r="M2198" s="131">
        <v>56633.34</v>
      </c>
      <c r="N2198" s="131">
        <v>790431.19</v>
      </c>
      <c r="P2198">
        <f t="shared" si="103"/>
        <v>2320070.15</v>
      </c>
      <c r="Q2198">
        <f t="shared" si="104"/>
        <v>847064.52999999991</v>
      </c>
    </row>
    <row r="2199" spans="1:17" x14ac:dyDescent="0.3">
      <c r="A2199" t="str">
        <f t="shared" si="102"/>
        <v>2017_4905</v>
      </c>
      <c r="C2199" s="131">
        <v>2198</v>
      </c>
      <c r="D2199" s="131">
        <v>4905</v>
      </c>
      <c r="E2199" s="131">
        <v>4905</v>
      </c>
      <c r="F2199" s="131" t="s">
        <v>794</v>
      </c>
      <c r="G2199" s="131">
        <v>2017</v>
      </c>
      <c r="H2199" s="131">
        <v>0</v>
      </c>
      <c r="I2199" s="131">
        <v>1</v>
      </c>
      <c r="J2199" s="131">
        <v>949706.55</v>
      </c>
      <c r="K2199" s="131">
        <v>0</v>
      </c>
      <c r="L2199" s="131">
        <v>215500.33</v>
      </c>
      <c r="M2199" s="131">
        <v>0</v>
      </c>
      <c r="N2199" s="131">
        <v>493276.9</v>
      </c>
      <c r="P2199">
        <f t="shared" si="103"/>
        <v>949706.55</v>
      </c>
      <c r="Q2199">
        <f t="shared" si="104"/>
        <v>493276.9</v>
      </c>
    </row>
    <row r="2200" spans="1:17" x14ac:dyDescent="0.3">
      <c r="A2200" t="str">
        <f t="shared" si="102"/>
        <v>2017_4978</v>
      </c>
      <c r="C2200" s="131">
        <v>2199</v>
      </c>
      <c r="D2200" s="131">
        <v>4978</v>
      </c>
      <c r="E2200" s="131">
        <v>4978</v>
      </c>
      <c r="F2200" s="131" t="s">
        <v>238</v>
      </c>
      <c r="G2200" s="131">
        <v>2017</v>
      </c>
      <c r="H2200" s="131">
        <v>0</v>
      </c>
      <c r="I2200" s="131">
        <v>1</v>
      </c>
      <c r="J2200" s="131">
        <v>775262.89</v>
      </c>
      <c r="K2200" s="131">
        <v>0</v>
      </c>
      <c r="L2200" s="131">
        <v>147013.73000000001</v>
      </c>
      <c r="M2200" s="131">
        <v>0</v>
      </c>
      <c r="N2200" s="131">
        <v>483733.94</v>
      </c>
      <c r="P2200">
        <f t="shared" si="103"/>
        <v>775262.89</v>
      </c>
      <c r="Q2200">
        <f t="shared" si="104"/>
        <v>483733.94</v>
      </c>
    </row>
    <row r="2201" spans="1:17" x14ac:dyDescent="0.3">
      <c r="A2201" t="str">
        <f t="shared" si="102"/>
        <v>2017_4995</v>
      </c>
      <c r="C2201" s="131">
        <v>2200</v>
      </c>
      <c r="D2201" s="131">
        <v>4995</v>
      </c>
      <c r="E2201" s="131">
        <v>4995</v>
      </c>
      <c r="F2201" s="131" t="s">
        <v>239</v>
      </c>
      <c r="G2201" s="131">
        <v>2017</v>
      </c>
      <c r="H2201" s="131">
        <v>0</v>
      </c>
      <c r="I2201" s="131">
        <v>1</v>
      </c>
      <c r="J2201" s="131">
        <v>2830481.39</v>
      </c>
      <c r="K2201" s="131">
        <v>0</v>
      </c>
      <c r="L2201" s="131">
        <v>434389.96</v>
      </c>
      <c r="M2201" s="131">
        <v>100691.28</v>
      </c>
      <c r="N2201" s="131">
        <v>1379225.17</v>
      </c>
      <c r="P2201">
        <f t="shared" si="103"/>
        <v>2830481.39</v>
      </c>
      <c r="Q2201">
        <f t="shared" si="104"/>
        <v>1479916.45</v>
      </c>
    </row>
    <row r="2202" spans="1:17" x14ac:dyDescent="0.3">
      <c r="A2202" t="str">
        <f t="shared" si="102"/>
        <v>2017_5013</v>
      </c>
      <c r="C2202" s="131">
        <v>2201</v>
      </c>
      <c r="D2202" s="131">
        <v>5013</v>
      </c>
      <c r="E2202" s="131">
        <v>5013</v>
      </c>
      <c r="F2202" s="131" t="s">
        <v>240</v>
      </c>
      <c r="G2202" s="131">
        <v>2017</v>
      </c>
      <c r="H2202" s="131">
        <v>0</v>
      </c>
      <c r="I2202" s="131">
        <v>1</v>
      </c>
      <c r="J2202" s="131">
        <v>4996161.09</v>
      </c>
      <c r="K2202" s="131">
        <v>0</v>
      </c>
      <c r="L2202" s="131">
        <v>415913.98</v>
      </c>
      <c r="M2202" s="131">
        <v>0</v>
      </c>
      <c r="N2202" s="131">
        <v>1781936.14</v>
      </c>
      <c r="P2202">
        <f t="shared" si="103"/>
        <v>4996161.09</v>
      </c>
      <c r="Q2202">
        <f t="shared" si="104"/>
        <v>1781936.14</v>
      </c>
    </row>
    <row r="2203" spans="1:17" x14ac:dyDescent="0.3">
      <c r="A2203" t="str">
        <f t="shared" si="102"/>
        <v>2017_5049</v>
      </c>
      <c r="C2203" s="131">
        <v>2202</v>
      </c>
      <c r="D2203" s="131">
        <v>5049</v>
      </c>
      <c r="E2203" s="131">
        <v>5049</v>
      </c>
      <c r="F2203" s="131" t="s">
        <v>241</v>
      </c>
      <c r="G2203" s="131">
        <v>2017</v>
      </c>
      <c r="H2203" s="131">
        <v>0</v>
      </c>
      <c r="I2203" s="131">
        <v>1</v>
      </c>
      <c r="J2203" s="131">
        <v>14529853.07</v>
      </c>
      <c r="K2203" s="131">
        <v>0</v>
      </c>
      <c r="L2203" s="131">
        <v>1891064.17</v>
      </c>
      <c r="M2203" s="131">
        <v>0</v>
      </c>
      <c r="N2203" s="131">
        <v>7368170.8099999996</v>
      </c>
      <c r="P2203">
        <f t="shared" si="103"/>
        <v>14529853.07</v>
      </c>
      <c r="Q2203">
        <f t="shared" si="104"/>
        <v>7368170.8099999996</v>
      </c>
    </row>
    <row r="2204" spans="1:17" x14ac:dyDescent="0.3">
      <c r="A2204" t="str">
        <f t="shared" si="102"/>
        <v>2017_5319</v>
      </c>
      <c r="C2204" s="131">
        <v>2203</v>
      </c>
      <c r="D2204" s="131">
        <v>5319</v>
      </c>
      <c r="E2204" s="131">
        <v>5160</v>
      </c>
      <c r="F2204" s="131" t="s">
        <v>18</v>
      </c>
      <c r="G2204" s="131">
        <v>2017</v>
      </c>
      <c r="H2204" s="131">
        <v>0</v>
      </c>
      <c r="I2204" s="131">
        <v>1</v>
      </c>
      <c r="J2204" s="131">
        <v>952519.32</v>
      </c>
      <c r="K2204" s="131">
        <v>1776835.07</v>
      </c>
      <c r="L2204" s="131">
        <v>348391.89</v>
      </c>
      <c r="M2204" s="131">
        <v>157140.69</v>
      </c>
      <c r="N2204" s="131">
        <v>1139838.32</v>
      </c>
      <c r="P2204">
        <f t="shared" si="103"/>
        <v>2729354.39</v>
      </c>
      <c r="Q2204">
        <f t="shared" si="104"/>
        <v>1296979.01</v>
      </c>
    </row>
    <row r="2205" spans="1:17" x14ac:dyDescent="0.3">
      <c r="A2205" t="str">
        <f t="shared" si="102"/>
        <v>2017_5121</v>
      </c>
      <c r="C2205" s="131">
        <v>2204</v>
      </c>
      <c r="D2205" s="131">
        <v>5121</v>
      </c>
      <c r="E2205" s="131">
        <v>5121</v>
      </c>
      <c r="F2205" s="131" t="s">
        <v>242</v>
      </c>
      <c r="G2205" s="131">
        <v>2017</v>
      </c>
      <c r="H2205" s="131">
        <v>0</v>
      </c>
      <c r="I2205" s="131">
        <v>1</v>
      </c>
      <c r="J2205" s="131">
        <v>1708926.87</v>
      </c>
      <c r="K2205" s="131">
        <v>0</v>
      </c>
      <c r="L2205" s="131">
        <v>158728.93</v>
      </c>
      <c r="M2205" s="131">
        <v>0</v>
      </c>
      <c r="N2205" s="131">
        <v>753378.46</v>
      </c>
      <c r="P2205">
        <f t="shared" si="103"/>
        <v>1708926.87</v>
      </c>
      <c r="Q2205">
        <f t="shared" si="104"/>
        <v>753378.46</v>
      </c>
    </row>
    <row r="2206" spans="1:17" x14ac:dyDescent="0.3">
      <c r="A2206" t="str">
        <f t="shared" si="102"/>
        <v>2017_5139</v>
      </c>
      <c r="C2206" s="131">
        <v>2205</v>
      </c>
      <c r="D2206" s="131">
        <v>5139</v>
      </c>
      <c r="E2206" s="131">
        <v>5139</v>
      </c>
      <c r="F2206" s="131" t="s">
        <v>243</v>
      </c>
      <c r="G2206" s="131">
        <v>2017</v>
      </c>
      <c r="H2206" s="131">
        <v>0</v>
      </c>
      <c r="I2206" s="131">
        <v>1</v>
      </c>
      <c r="J2206" s="131">
        <v>941721.51</v>
      </c>
      <c r="K2206" s="131">
        <v>0</v>
      </c>
      <c r="L2206" s="131">
        <v>113084.03</v>
      </c>
      <c r="M2206" s="131">
        <v>0</v>
      </c>
      <c r="N2206" s="131">
        <v>522854.95</v>
      </c>
      <c r="P2206">
        <f t="shared" si="103"/>
        <v>941721.51</v>
      </c>
      <c r="Q2206">
        <f t="shared" si="104"/>
        <v>522854.95</v>
      </c>
    </row>
    <row r="2207" spans="1:17" x14ac:dyDescent="0.3">
      <c r="A2207" t="str">
        <f t="shared" si="102"/>
        <v>2017_5163</v>
      </c>
      <c r="C2207" s="131">
        <v>2206</v>
      </c>
      <c r="D2207" s="131">
        <v>5163</v>
      </c>
      <c r="E2207" s="131">
        <v>5163</v>
      </c>
      <c r="F2207" s="131" t="s">
        <v>244</v>
      </c>
      <c r="G2207" s="131">
        <v>2017</v>
      </c>
      <c r="H2207" s="131">
        <v>0</v>
      </c>
      <c r="I2207" s="131">
        <v>1</v>
      </c>
      <c r="J2207" s="131">
        <v>1366588.46</v>
      </c>
      <c r="K2207" s="131">
        <v>0</v>
      </c>
      <c r="L2207" s="131">
        <v>477881.21</v>
      </c>
      <c r="M2207" s="131">
        <v>0</v>
      </c>
      <c r="N2207" s="131">
        <v>1033952.91</v>
      </c>
      <c r="P2207">
        <f t="shared" si="103"/>
        <v>1366588.46</v>
      </c>
      <c r="Q2207">
        <f t="shared" si="104"/>
        <v>1033952.91</v>
      </c>
    </row>
    <row r="2208" spans="1:17" x14ac:dyDescent="0.3">
      <c r="A2208" t="str">
        <f t="shared" si="102"/>
        <v>2017_5166</v>
      </c>
      <c r="C2208" s="131">
        <v>2207</v>
      </c>
      <c r="D2208" s="131">
        <v>5166</v>
      </c>
      <c r="E2208" s="131">
        <v>5166</v>
      </c>
      <c r="F2208" s="131" t="s">
        <v>245</v>
      </c>
      <c r="G2208" s="131">
        <v>2017</v>
      </c>
      <c r="H2208" s="131">
        <v>0</v>
      </c>
      <c r="I2208" s="131">
        <v>1</v>
      </c>
      <c r="J2208" s="131">
        <v>4826298.6100000003</v>
      </c>
      <c r="K2208" s="131">
        <v>0</v>
      </c>
      <c r="L2208" s="131">
        <v>487805.48</v>
      </c>
      <c r="M2208" s="131">
        <v>0</v>
      </c>
      <c r="N2208" s="131">
        <v>2784612.1</v>
      </c>
      <c r="P2208">
        <f t="shared" si="103"/>
        <v>4826298.6100000003</v>
      </c>
      <c r="Q2208">
        <f t="shared" si="104"/>
        <v>2784612.1</v>
      </c>
    </row>
    <row r="2209" spans="1:17" x14ac:dyDescent="0.3">
      <c r="A2209" t="str">
        <f t="shared" si="102"/>
        <v>2017_5184</v>
      </c>
      <c r="C2209" s="131">
        <v>2208</v>
      </c>
      <c r="D2209" s="131">
        <v>5184</v>
      </c>
      <c r="E2209" s="131">
        <v>5184</v>
      </c>
      <c r="F2209" s="131" t="s">
        <v>246</v>
      </c>
      <c r="G2209" s="131">
        <v>2017</v>
      </c>
      <c r="H2209" s="131">
        <v>0</v>
      </c>
      <c r="I2209" s="131">
        <v>1</v>
      </c>
      <c r="J2209" s="131">
        <v>3505952.35</v>
      </c>
      <c r="K2209" s="131">
        <v>6089.71</v>
      </c>
      <c r="L2209" s="131">
        <v>463256.52</v>
      </c>
      <c r="M2209" s="131">
        <v>17359.22</v>
      </c>
      <c r="N2209" s="131">
        <v>990688.25</v>
      </c>
      <c r="P2209">
        <f t="shared" si="103"/>
        <v>3512042.06</v>
      </c>
      <c r="Q2209">
        <f t="shared" si="104"/>
        <v>1008047.47</v>
      </c>
    </row>
    <row r="2210" spans="1:17" x14ac:dyDescent="0.3">
      <c r="A2210" t="str">
        <f t="shared" si="102"/>
        <v>2017_5250</v>
      </c>
      <c r="C2210" s="131">
        <v>2209</v>
      </c>
      <c r="D2210" s="131">
        <v>5250</v>
      </c>
      <c r="E2210" s="131">
        <v>5250</v>
      </c>
      <c r="F2210" s="131" t="s">
        <v>247</v>
      </c>
      <c r="G2210" s="131">
        <v>2017</v>
      </c>
      <c r="H2210" s="131">
        <v>0</v>
      </c>
      <c r="I2210" s="131">
        <v>1</v>
      </c>
      <c r="J2210" s="131">
        <v>12623411.84</v>
      </c>
      <c r="K2210" s="131">
        <v>0</v>
      </c>
      <c r="L2210" s="131">
        <v>634569.05000000005</v>
      </c>
      <c r="M2210" s="131">
        <v>2146504.96</v>
      </c>
      <c r="N2210" s="131">
        <v>3550194.64</v>
      </c>
      <c r="P2210">
        <f t="shared" si="103"/>
        <v>12623411.84</v>
      </c>
      <c r="Q2210">
        <f t="shared" si="104"/>
        <v>5696699.5999999996</v>
      </c>
    </row>
    <row r="2211" spans="1:17" x14ac:dyDescent="0.3">
      <c r="A2211" t="str">
        <f t="shared" si="102"/>
        <v>2017_5256</v>
      </c>
      <c r="C2211" s="131">
        <v>2210</v>
      </c>
      <c r="D2211" s="131">
        <v>5256</v>
      </c>
      <c r="E2211" s="131">
        <v>5256</v>
      </c>
      <c r="F2211" s="131" t="s">
        <v>248</v>
      </c>
      <c r="G2211" s="131">
        <v>2017</v>
      </c>
      <c r="H2211" s="131">
        <v>0</v>
      </c>
      <c r="I2211" s="131">
        <v>1</v>
      </c>
      <c r="J2211" s="131">
        <v>948863.86</v>
      </c>
      <c r="K2211" s="131">
        <v>0</v>
      </c>
      <c r="L2211" s="131">
        <v>0</v>
      </c>
      <c r="M2211" s="131">
        <v>0</v>
      </c>
      <c r="N2211" s="131">
        <v>289089.31</v>
      </c>
      <c r="P2211">
        <f t="shared" si="103"/>
        <v>948863.86</v>
      </c>
      <c r="Q2211">
        <f t="shared" si="104"/>
        <v>289089.31</v>
      </c>
    </row>
    <row r="2212" spans="1:17" x14ac:dyDescent="0.3">
      <c r="A2212" t="str">
        <f t="shared" si="102"/>
        <v>2017_5283</v>
      </c>
      <c r="C2212" s="131">
        <v>2211</v>
      </c>
      <c r="D2212" s="131">
        <v>5283</v>
      </c>
      <c r="E2212" s="131">
        <v>5283</v>
      </c>
      <c r="F2212" s="131" t="s">
        <v>249</v>
      </c>
      <c r="G2212" s="131">
        <v>2017</v>
      </c>
      <c r="H2212" s="131">
        <v>0</v>
      </c>
      <c r="I2212" s="131">
        <v>1</v>
      </c>
      <c r="J2212" s="131">
        <v>1630290.51</v>
      </c>
      <c r="K2212" s="131">
        <v>706521.63</v>
      </c>
      <c r="L2212" s="131">
        <v>275054</v>
      </c>
      <c r="M2212" s="131">
        <v>0</v>
      </c>
      <c r="N2212" s="131">
        <v>2114999.54</v>
      </c>
      <c r="P2212">
        <f t="shared" si="103"/>
        <v>2336812.14</v>
      </c>
      <c r="Q2212">
        <f t="shared" si="104"/>
        <v>2114999.54</v>
      </c>
    </row>
    <row r="2213" spans="1:17" x14ac:dyDescent="0.3">
      <c r="A2213" t="str">
        <f t="shared" si="102"/>
        <v>2017_5310</v>
      </c>
      <c r="C2213" s="131">
        <v>2212</v>
      </c>
      <c r="D2213" s="131">
        <v>5310</v>
      </c>
      <c r="E2213" s="131">
        <v>5310</v>
      </c>
      <c r="F2213" s="131" t="s">
        <v>250</v>
      </c>
      <c r="G2213" s="131">
        <v>2017</v>
      </c>
      <c r="H2213" s="131">
        <v>0</v>
      </c>
      <c r="I2213" s="131">
        <v>1</v>
      </c>
      <c r="J2213" s="131">
        <v>2453063.29</v>
      </c>
      <c r="K2213" s="131">
        <v>0</v>
      </c>
      <c r="L2213" s="131">
        <v>970782.56</v>
      </c>
      <c r="M2213" s="131">
        <v>0</v>
      </c>
      <c r="N2213" s="131">
        <v>776147.25</v>
      </c>
      <c r="P2213">
        <f t="shared" si="103"/>
        <v>2453063.29</v>
      </c>
      <c r="Q2213">
        <f t="shared" si="104"/>
        <v>776147.25</v>
      </c>
    </row>
    <row r="2214" spans="1:17" x14ac:dyDescent="0.3">
      <c r="A2214" t="str">
        <f t="shared" si="102"/>
        <v>2017_5323</v>
      </c>
      <c r="C2214" s="131">
        <v>2213</v>
      </c>
      <c r="D2214" s="131">
        <v>5323</v>
      </c>
      <c r="E2214" s="131">
        <v>5325</v>
      </c>
      <c r="F2214" s="131" t="s">
        <v>251</v>
      </c>
      <c r="G2214" s="131">
        <v>2017</v>
      </c>
      <c r="H2214" s="131">
        <v>0</v>
      </c>
      <c r="I2214" s="131">
        <v>1</v>
      </c>
      <c r="J2214" s="131">
        <v>3282986.92</v>
      </c>
      <c r="K2214" s="131">
        <v>0</v>
      </c>
      <c r="L2214" s="131">
        <v>513835.66</v>
      </c>
      <c r="M2214" s="131">
        <v>0</v>
      </c>
      <c r="N2214" s="131">
        <v>2157699.2400000002</v>
      </c>
      <c r="P2214">
        <f t="shared" si="103"/>
        <v>3282986.92</v>
      </c>
      <c r="Q2214">
        <f t="shared" si="104"/>
        <v>2157699.2400000002</v>
      </c>
    </row>
    <row r="2215" spans="1:17" x14ac:dyDescent="0.3">
      <c r="A2215" t="str">
        <f t="shared" si="102"/>
        <v>2017_5463</v>
      </c>
      <c r="C2215" s="131">
        <v>2214</v>
      </c>
      <c r="D2215" s="131">
        <v>5463</v>
      </c>
      <c r="E2215" s="131">
        <v>5463</v>
      </c>
      <c r="F2215" s="131" t="s">
        <v>253</v>
      </c>
      <c r="G2215" s="131">
        <v>2017</v>
      </c>
      <c r="H2215" s="131">
        <v>0</v>
      </c>
      <c r="I2215" s="131">
        <v>1</v>
      </c>
      <c r="J2215" s="131">
        <v>3255687.56</v>
      </c>
      <c r="K2215" s="131">
        <v>110.95</v>
      </c>
      <c r="L2215" s="131">
        <v>442916.59</v>
      </c>
      <c r="M2215" s="131">
        <v>172418.22</v>
      </c>
      <c r="N2215" s="131">
        <v>1373898.36</v>
      </c>
      <c r="P2215">
        <f t="shared" si="103"/>
        <v>3255798.5100000002</v>
      </c>
      <c r="Q2215">
        <f t="shared" si="104"/>
        <v>1546316.58</v>
      </c>
    </row>
    <row r="2216" spans="1:17" x14ac:dyDescent="0.3">
      <c r="A2216" t="str">
        <f t="shared" si="102"/>
        <v>2017_5486</v>
      </c>
      <c r="C2216" s="131">
        <v>2215</v>
      </c>
      <c r="D2216" s="131">
        <v>5486</v>
      </c>
      <c r="E2216" s="131">
        <v>5486</v>
      </c>
      <c r="F2216" s="131" t="s">
        <v>254</v>
      </c>
      <c r="G2216" s="131">
        <v>2017</v>
      </c>
      <c r="H2216" s="131">
        <v>0</v>
      </c>
      <c r="I2216" s="131">
        <v>1</v>
      </c>
      <c r="J2216" s="131">
        <v>1954359.92</v>
      </c>
      <c r="K2216" s="131">
        <v>0</v>
      </c>
      <c r="L2216" s="131">
        <v>30516</v>
      </c>
      <c r="M2216" s="131">
        <v>0</v>
      </c>
      <c r="N2216" s="131">
        <v>1737875.57</v>
      </c>
      <c r="P2216">
        <f t="shared" si="103"/>
        <v>1954359.92</v>
      </c>
      <c r="Q2216">
        <f t="shared" si="104"/>
        <v>1737875.57</v>
      </c>
    </row>
    <row r="2217" spans="1:17" x14ac:dyDescent="0.3">
      <c r="A2217" t="str">
        <f t="shared" si="102"/>
        <v>2017_5508</v>
      </c>
      <c r="C2217" s="131">
        <v>2216</v>
      </c>
      <c r="D2217" s="131">
        <v>5508</v>
      </c>
      <c r="E2217" s="131">
        <v>5508</v>
      </c>
      <c r="F2217" s="131" t="s">
        <v>255</v>
      </c>
      <c r="G2217" s="131">
        <v>2017</v>
      </c>
      <c r="H2217" s="131">
        <v>0</v>
      </c>
      <c r="I2217" s="131">
        <v>1</v>
      </c>
      <c r="J2217" s="131">
        <v>941401.78</v>
      </c>
      <c r="K2217" s="131">
        <v>418125.73</v>
      </c>
      <c r="L2217" s="131">
        <v>122335.4</v>
      </c>
      <c r="M2217" s="131">
        <v>0</v>
      </c>
      <c r="N2217" s="131">
        <v>849816.99</v>
      </c>
      <c r="P2217">
        <f t="shared" si="103"/>
        <v>1359527.51</v>
      </c>
      <c r="Q2217">
        <f t="shared" si="104"/>
        <v>849816.99</v>
      </c>
    </row>
    <row r="2218" spans="1:17" x14ac:dyDescent="0.3">
      <c r="A2218" t="str">
        <f t="shared" si="102"/>
        <v>2017_1975</v>
      </c>
      <c r="C2218" s="131">
        <v>2217</v>
      </c>
      <c r="D2218" s="131">
        <v>1975</v>
      </c>
      <c r="E2218" s="131">
        <v>1975</v>
      </c>
      <c r="F2218" s="131" t="s">
        <v>121</v>
      </c>
      <c r="G2218" s="131">
        <v>2017</v>
      </c>
      <c r="H2218" s="131">
        <v>0</v>
      </c>
      <c r="I2218" s="131">
        <v>1</v>
      </c>
      <c r="J2218" s="131">
        <v>308505.93</v>
      </c>
      <c r="K2218" s="131">
        <v>1053969.0900000001</v>
      </c>
      <c r="L2218" s="131">
        <v>405672.1</v>
      </c>
      <c r="M2218" s="131">
        <v>0</v>
      </c>
      <c r="N2218" s="131">
        <v>476307.16</v>
      </c>
      <c r="P2218">
        <f t="shared" si="103"/>
        <v>1362475.02</v>
      </c>
      <c r="Q2218">
        <f t="shared" si="104"/>
        <v>476307.16</v>
      </c>
    </row>
    <row r="2219" spans="1:17" x14ac:dyDescent="0.3">
      <c r="A2219" t="str">
        <f t="shared" si="102"/>
        <v>2017_4824</v>
      </c>
      <c r="C2219" s="131">
        <v>2218</v>
      </c>
      <c r="D2219" s="131">
        <v>4824</v>
      </c>
      <c r="E2219" s="131">
        <v>5510</v>
      </c>
      <c r="F2219" s="131" t="s">
        <v>256</v>
      </c>
      <c r="G2219" s="131">
        <v>2017</v>
      </c>
      <c r="H2219" s="131">
        <v>0</v>
      </c>
      <c r="I2219" s="131">
        <v>1</v>
      </c>
      <c r="J2219" s="131">
        <v>1998418.89</v>
      </c>
      <c r="K2219" s="131">
        <v>0</v>
      </c>
      <c r="L2219" s="131">
        <v>185069.9</v>
      </c>
      <c r="M2219" s="131">
        <v>0</v>
      </c>
      <c r="N2219" s="131">
        <v>347384.02</v>
      </c>
      <c r="P2219">
        <f t="shared" si="103"/>
        <v>1998418.89</v>
      </c>
      <c r="Q2219">
        <f t="shared" si="104"/>
        <v>347384.02</v>
      </c>
    </row>
    <row r="2220" spans="1:17" x14ac:dyDescent="0.3">
      <c r="A2220" t="str">
        <f t="shared" si="102"/>
        <v>2017_5607</v>
      </c>
      <c r="C2220" s="131">
        <v>2219</v>
      </c>
      <c r="D2220" s="131">
        <v>5607</v>
      </c>
      <c r="E2220" s="131">
        <v>5607</v>
      </c>
      <c r="F2220" s="131" t="s">
        <v>257</v>
      </c>
      <c r="G2220" s="131">
        <v>2017</v>
      </c>
      <c r="H2220" s="131">
        <v>0</v>
      </c>
      <c r="I2220" s="131">
        <v>1</v>
      </c>
      <c r="J2220" s="131">
        <v>5603752.6799999997</v>
      </c>
      <c r="K2220" s="131">
        <v>0</v>
      </c>
      <c r="L2220" s="131">
        <v>632249.59999999998</v>
      </c>
      <c r="M2220" s="131">
        <v>0</v>
      </c>
      <c r="N2220" s="131">
        <v>3075809.96</v>
      </c>
      <c r="P2220">
        <f t="shared" si="103"/>
        <v>5603752.6799999997</v>
      </c>
      <c r="Q2220">
        <f t="shared" si="104"/>
        <v>3075809.96</v>
      </c>
    </row>
    <row r="2221" spans="1:17" x14ac:dyDescent="0.3">
      <c r="A2221" t="str">
        <f t="shared" si="102"/>
        <v>2017_5643</v>
      </c>
      <c r="C2221" s="131">
        <v>2220</v>
      </c>
      <c r="D2221" s="131">
        <v>5643</v>
      </c>
      <c r="E2221" s="131">
        <v>5643</v>
      </c>
      <c r="F2221" s="131" t="s">
        <v>258</v>
      </c>
      <c r="G2221" s="131">
        <v>2017</v>
      </c>
      <c r="H2221" s="131">
        <v>0</v>
      </c>
      <c r="I2221" s="131">
        <v>1</v>
      </c>
      <c r="J2221" s="131">
        <v>2444367.0099999998</v>
      </c>
      <c r="K2221" s="131">
        <v>0</v>
      </c>
      <c r="L2221" s="131">
        <v>317138.39</v>
      </c>
      <c r="M2221" s="131">
        <v>0</v>
      </c>
      <c r="N2221" s="131">
        <v>2116654.54</v>
      </c>
      <c r="P2221">
        <f t="shared" si="103"/>
        <v>2444367.0099999998</v>
      </c>
      <c r="Q2221">
        <f t="shared" si="104"/>
        <v>2116654.54</v>
      </c>
    </row>
    <row r="2222" spans="1:17" x14ac:dyDescent="0.3">
      <c r="A2222" t="str">
        <f t="shared" si="102"/>
        <v>2017_5697</v>
      </c>
      <c r="C2222" s="131">
        <v>2221</v>
      </c>
      <c r="D2222" s="131">
        <v>5697</v>
      </c>
      <c r="E2222" s="131">
        <v>5697</v>
      </c>
      <c r="F2222" s="131" t="s">
        <v>795</v>
      </c>
      <c r="G2222" s="131">
        <v>2017</v>
      </c>
      <c r="H2222" s="131">
        <v>0</v>
      </c>
      <c r="I2222" s="131">
        <v>1</v>
      </c>
      <c r="J2222" s="131">
        <v>1346553.49</v>
      </c>
      <c r="K2222" s="131">
        <v>0</v>
      </c>
      <c r="L2222" s="131">
        <v>159535.32999999999</v>
      </c>
      <c r="M2222" s="131">
        <v>0</v>
      </c>
      <c r="N2222" s="131">
        <v>583323.41</v>
      </c>
      <c r="P2222">
        <f t="shared" si="103"/>
        <v>1346553.49</v>
      </c>
      <c r="Q2222">
        <f t="shared" si="104"/>
        <v>583323.41</v>
      </c>
    </row>
    <row r="2223" spans="1:17" x14ac:dyDescent="0.3">
      <c r="A2223" t="str">
        <f t="shared" si="102"/>
        <v>2017_5724</v>
      </c>
      <c r="C2223" s="131">
        <v>2222</v>
      </c>
      <c r="D2223" s="131">
        <v>5724</v>
      </c>
      <c r="E2223" s="131">
        <v>5724</v>
      </c>
      <c r="F2223" s="131" t="s">
        <v>260</v>
      </c>
      <c r="G2223" s="131">
        <v>2017</v>
      </c>
      <c r="H2223" s="131">
        <v>0</v>
      </c>
      <c r="I2223" s="131">
        <v>1</v>
      </c>
      <c r="J2223" s="131">
        <v>374569.88</v>
      </c>
      <c r="K2223" s="131">
        <v>549237.79</v>
      </c>
      <c r="L2223" s="131">
        <v>262505.42</v>
      </c>
      <c r="M2223" s="131">
        <v>0</v>
      </c>
      <c r="N2223" s="131">
        <v>322934.40999999997</v>
      </c>
      <c r="P2223">
        <f t="shared" si="103"/>
        <v>923807.67</v>
      </c>
      <c r="Q2223">
        <f t="shared" si="104"/>
        <v>322934.40999999997</v>
      </c>
    </row>
    <row r="2224" spans="1:17" x14ac:dyDescent="0.3">
      <c r="A2224" t="str">
        <f t="shared" si="102"/>
        <v>2017_5805</v>
      </c>
      <c r="C2224" s="131">
        <v>2223</v>
      </c>
      <c r="D2224" s="131">
        <v>5805</v>
      </c>
      <c r="E2224" s="131">
        <v>5805</v>
      </c>
      <c r="F2224" s="131" t="s">
        <v>262</v>
      </c>
      <c r="G2224" s="131">
        <v>2017</v>
      </c>
      <c r="H2224" s="131">
        <v>0</v>
      </c>
      <c r="I2224" s="131">
        <v>1</v>
      </c>
      <c r="J2224" s="131">
        <v>4177833.09</v>
      </c>
      <c r="K2224" s="131">
        <v>0</v>
      </c>
      <c r="L2224" s="131">
        <v>1252772.1100000001</v>
      </c>
      <c r="M2224" s="131">
        <v>131068.35</v>
      </c>
      <c r="N2224" s="131">
        <v>1647327.17</v>
      </c>
      <c r="P2224">
        <f t="shared" si="103"/>
        <v>4177833.09</v>
      </c>
      <c r="Q2224">
        <f t="shared" si="104"/>
        <v>1778395.52</v>
      </c>
    </row>
    <row r="2225" spans="1:17" x14ac:dyDescent="0.3">
      <c r="A2225" t="str">
        <f t="shared" si="102"/>
        <v>2017_5823</v>
      </c>
      <c r="C2225" s="131">
        <v>2224</v>
      </c>
      <c r="D2225" s="131">
        <v>5823</v>
      </c>
      <c r="E2225" s="131">
        <v>5823</v>
      </c>
      <c r="F2225" s="131" t="s">
        <v>263</v>
      </c>
      <c r="G2225" s="131">
        <v>2017</v>
      </c>
      <c r="H2225" s="131">
        <v>0</v>
      </c>
      <c r="I2225" s="131">
        <v>1</v>
      </c>
      <c r="J2225" s="131">
        <v>534054.81000000006</v>
      </c>
      <c r="K2225" s="131">
        <v>1175094.9099999999</v>
      </c>
      <c r="L2225" s="131">
        <v>322154.51</v>
      </c>
      <c r="M2225" s="131">
        <v>0</v>
      </c>
      <c r="N2225" s="131">
        <v>1123820.67</v>
      </c>
      <c r="P2225">
        <f t="shared" si="103"/>
        <v>1709149.72</v>
      </c>
      <c r="Q2225">
        <f t="shared" si="104"/>
        <v>1123820.67</v>
      </c>
    </row>
    <row r="2226" spans="1:17" x14ac:dyDescent="0.3">
      <c r="A2226" t="str">
        <f t="shared" si="102"/>
        <v>2017_5832</v>
      </c>
      <c r="C2226" s="131">
        <v>2225</v>
      </c>
      <c r="D2226" s="131">
        <v>5832</v>
      </c>
      <c r="E2226" s="131">
        <v>5832</v>
      </c>
      <c r="F2226" s="131" t="s">
        <v>264</v>
      </c>
      <c r="G2226" s="131">
        <v>2017</v>
      </c>
      <c r="H2226" s="131">
        <v>0</v>
      </c>
      <c r="I2226" s="131">
        <v>1</v>
      </c>
      <c r="J2226" s="131">
        <v>1083970.3899999999</v>
      </c>
      <c r="K2226" s="131">
        <v>355932.76</v>
      </c>
      <c r="L2226" s="131">
        <v>517034.08</v>
      </c>
      <c r="M2226" s="131">
        <v>0</v>
      </c>
      <c r="N2226" s="131">
        <v>696111.67</v>
      </c>
      <c r="P2226">
        <f t="shared" si="103"/>
        <v>1439903.15</v>
      </c>
      <c r="Q2226">
        <f t="shared" si="104"/>
        <v>696111.67</v>
      </c>
    </row>
    <row r="2227" spans="1:17" x14ac:dyDescent="0.3">
      <c r="A2227" t="str">
        <f t="shared" si="102"/>
        <v>2017_5877</v>
      </c>
      <c r="C2227" s="131">
        <v>2226</v>
      </c>
      <c r="D2227" s="131">
        <v>5877</v>
      </c>
      <c r="E2227" s="131">
        <v>5877</v>
      </c>
      <c r="F2227" s="131" t="s">
        <v>265</v>
      </c>
      <c r="G2227" s="131">
        <v>2017</v>
      </c>
      <c r="H2227" s="131">
        <v>0</v>
      </c>
      <c r="I2227" s="131">
        <v>1</v>
      </c>
      <c r="J2227" s="131">
        <v>5420111.4199999999</v>
      </c>
      <c r="K2227" s="131">
        <v>2909.47</v>
      </c>
      <c r="L2227" s="131">
        <v>550091.21</v>
      </c>
      <c r="M2227" s="131">
        <v>0</v>
      </c>
      <c r="N2227" s="131">
        <v>3199535.62</v>
      </c>
      <c r="P2227">
        <f t="shared" si="103"/>
        <v>5423020.8899999997</v>
      </c>
      <c r="Q2227">
        <f t="shared" si="104"/>
        <v>3199535.62</v>
      </c>
    </row>
    <row r="2228" spans="1:17" x14ac:dyDescent="0.3">
      <c r="A2228" t="str">
        <f t="shared" si="102"/>
        <v>2017_5895</v>
      </c>
      <c r="C2228" s="131">
        <v>2227</v>
      </c>
      <c r="D2228" s="131">
        <v>5895</v>
      </c>
      <c r="E2228" s="131">
        <v>5895</v>
      </c>
      <c r="F2228" s="131" t="s">
        <v>266</v>
      </c>
      <c r="G2228" s="131">
        <v>2017</v>
      </c>
      <c r="H2228" s="131">
        <v>0</v>
      </c>
      <c r="I2228" s="131">
        <v>1</v>
      </c>
      <c r="J2228" s="131">
        <v>1469464.78</v>
      </c>
      <c r="K2228" s="131">
        <v>224.44</v>
      </c>
      <c r="L2228" s="131">
        <v>40264.28</v>
      </c>
      <c r="M2228" s="131">
        <v>0</v>
      </c>
      <c r="N2228" s="131">
        <v>1205590.6499999999</v>
      </c>
      <c r="P2228">
        <f t="shared" si="103"/>
        <v>1469689.22</v>
      </c>
      <c r="Q2228">
        <f t="shared" si="104"/>
        <v>1205590.6499999999</v>
      </c>
    </row>
    <row r="2229" spans="1:17" x14ac:dyDescent="0.3">
      <c r="A2229" t="str">
        <f t="shared" si="102"/>
        <v>2017_5949</v>
      </c>
      <c r="C2229" s="131">
        <v>2228</v>
      </c>
      <c r="D2229" s="131">
        <v>5949</v>
      </c>
      <c r="E2229" s="131">
        <v>5949</v>
      </c>
      <c r="F2229" s="131" t="s">
        <v>267</v>
      </c>
      <c r="G2229" s="131">
        <v>2017</v>
      </c>
      <c r="H2229" s="131">
        <v>0</v>
      </c>
      <c r="I2229" s="131">
        <v>1</v>
      </c>
      <c r="J2229" s="131">
        <v>517883.39</v>
      </c>
      <c r="K2229" s="131">
        <v>2921612.36</v>
      </c>
      <c r="L2229" s="131">
        <v>201984.67</v>
      </c>
      <c r="M2229" s="131">
        <v>0</v>
      </c>
      <c r="N2229" s="131">
        <v>2262286.08</v>
      </c>
      <c r="P2229">
        <f t="shared" si="103"/>
        <v>3439495.75</v>
      </c>
      <c r="Q2229">
        <f t="shared" si="104"/>
        <v>2262286.08</v>
      </c>
    </row>
    <row r="2230" spans="1:17" x14ac:dyDescent="0.3">
      <c r="A2230" t="str">
        <f t="shared" si="102"/>
        <v>2017_5976</v>
      </c>
      <c r="C2230" s="131">
        <v>2229</v>
      </c>
      <c r="D2230" s="131">
        <v>5976</v>
      </c>
      <c r="E2230" s="131">
        <v>5976</v>
      </c>
      <c r="F2230" s="131" t="s">
        <v>268</v>
      </c>
      <c r="G2230" s="131">
        <v>2017</v>
      </c>
      <c r="H2230" s="131">
        <v>0</v>
      </c>
      <c r="I2230" s="131">
        <v>1</v>
      </c>
      <c r="J2230" s="131">
        <v>1277658.08</v>
      </c>
      <c r="K2230" s="131">
        <v>2314368.56</v>
      </c>
      <c r="L2230" s="131">
        <v>378108.77</v>
      </c>
      <c r="M2230" s="131">
        <v>124608.67</v>
      </c>
      <c r="N2230" s="131">
        <v>2073593.02</v>
      </c>
      <c r="P2230">
        <f t="shared" si="103"/>
        <v>3592026.64</v>
      </c>
      <c r="Q2230">
        <f t="shared" si="104"/>
        <v>2198201.69</v>
      </c>
    </row>
    <row r="2231" spans="1:17" x14ac:dyDescent="0.3">
      <c r="A2231" t="str">
        <f t="shared" si="102"/>
        <v>2017_5994</v>
      </c>
      <c r="C2231" s="131">
        <v>2230</v>
      </c>
      <c r="D2231" s="131">
        <v>5994</v>
      </c>
      <c r="E2231" s="131">
        <v>5994</v>
      </c>
      <c r="F2231" s="131" t="s">
        <v>269</v>
      </c>
      <c r="G2231" s="131">
        <v>2017</v>
      </c>
      <c r="H2231" s="131">
        <v>0</v>
      </c>
      <c r="I2231" s="131">
        <v>1</v>
      </c>
      <c r="J2231" s="131">
        <v>3215544.63</v>
      </c>
      <c r="K2231" s="131">
        <v>0</v>
      </c>
      <c r="L2231" s="131">
        <v>503484.43</v>
      </c>
      <c r="M2231" s="131">
        <v>0</v>
      </c>
      <c r="N2231" s="131">
        <v>2097658.87</v>
      </c>
      <c r="P2231">
        <f t="shared" si="103"/>
        <v>3215544.63</v>
      </c>
      <c r="Q2231">
        <f t="shared" si="104"/>
        <v>2097658.87</v>
      </c>
    </row>
    <row r="2232" spans="1:17" x14ac:dyDescent="0.3">
      <c r="A2232" t="str">
        <f t="shared" si="102"/>
        <v>2017_6003</v>
      </c>
      <c r="C2232" s="131">
        <v>2231</v>
      </c>
      <c r="D2232" s="131">
        <v>6003</v>
      </c>
      <c r="E2232" s="131">
        <v>6003</v>
      </c>
      <c r="F2232" s="131" t="s">
        <v>270</v>
      </c>
      <c r="G2232" s="131">
        <v>2017</v>
      </c>
      <c r="H2232" s="131">
        <v>0</v>
      </c>
      <c r="I2232" s="131">
        <v>1</v>
      </c>
      <c r="J2232" s="131">
        <v>53334.87</v>
      </c>
      <c r="K2232" s="131">
        <v>784673.29</v>
      </c>
      <c r="L2232" s="131">
        <v>280102.7</v>
      </c>
      <c r="M2232" s="131">
        <v>5343.78</v>
      </c>
      <c r="N2232" s="131">
        <v>625281.64</v>
      </c>
      <c r="P2232">
        <f t="shared" si="103"/>
        <v>838008.16</v>
      </c>
      <c r="Q2232">
        <f t="shared" si="104"/>
        <v>630625.42000000004</v>
      </c>
    </row>
    <row r="2233" spans="1:17" x14ac:dyDescent="0.3">
      <c r="A2233" t="str">
        <f t="shared" si="102"/>
        <v>2017_6012</v>
      </c>
      <c r="C2233" s="131">
        <v>2232</v>
      </c>
      <c r="D2233" s="131">
        <v>6012</v>
      </c>
      <c r="E2233" s="131">
        <v>6012</v>
      </c>
      <c r="F2233" s="131" t="s">
        <v>271</v>
      </c>
      <c r="G2233" s="131">
        <v>2017</v>
      </c>
      <c r="H2233" s="131">
        <v>0</v>
      </c>
      <c r="I2233" s="131">
        <v>1</v>
      </c>
      <c r="J2233" s="131">
        <v>735397.16</v>
      </c>
      <c r="K2233" s="131">
        <v>1500000</v>
      </c>
      <c r="L2233" s="131">
        <v>209285.15</v>
      </c>
      <c r="M2233" s="131">
        <v>35794.720000000001</v>
      </c>
      <c r="N2233" s="131">
        <v>2220356.5</v>
      </c>
      <c r="P2233">
        <f t="shared" si="103"/>
        <v>2235397.16</v>
      </c>
      <c r="Q2233">
        <f t="shared" si="104"/>
        <v>2256151.2200000002</v>
      </c>
    </row>
    <row r="2234" spans="1:17" x14ac:dyDescent="0.3">
      <c r="A2234" t="str">
        <f t="shared" si="102"/>
        <v>2017_6030</v>
      </c>
      <c r="C2234" s="131">
        <v>2233</v>
      </c>
      <c r="D2234" s="131">
        <v>6030</v>
      </c>
      <c r="E2234" s="131">
        <v>6030</v>
      </c>
      <c r="F2234" s="131" t="s">
        <v>272</v>
      </c>
      <c r="G2234" s="131">
        <v>2017</v>
      </c>
      <c r="H2234" s="131">
        <v>0</v>
      </c>
      <c r="I2234" s="131">
        <v>1</v>
      </c>
      <c r="J2234" s="131">
        <v>3590672.91</v>
      </c>
      <c r="K2234" s="131">
        <v>0</v>
      </c>
      <c r="L2234" s="131">
        <v>551946.78</v>
      </c>
      <c r="M2234" s="131">
        <v>43743.31</v>
      </c>
      <c r="N2234" s="131">
        <v>1741766.38</v>
      </c>
      <c r="P2234">
        <f t="shared" si="103"/>
        <v>3590672.91</v>
      </c>
      <c r="Q2234">
        <f t="shared" si="104"/>
        <v>1785509.69</v>
      </c>
    </row>
    <row r="2235" spans="1:17" x14ac:dyDescent="0.3">
      <c r="A2235" t="str">
        <f t="shared" si="102"/>
        <v>2017_6048</v>
      </c>
      <c r="C2235" s="131">
        <v>2234</v>
      </c>
      <c r="D2235" s="131">
        <v>6048</v>
      </c>
      <c r="E2235" s="131">
        <v>6035</v>
      </c>
      <c r="F2235" s="131" t="s">
        <v>273</v>
      </c>
      <c r="G2235" s="131">
        <v>2017</v>
      </c>
      <c r="H2235" s="131">
        <v>0</v>
      </c>
      <c r="I2235" s="131">
        <v>1</v>
      </c>
      <c r="J2235" s="131">
        <v>1544768</v>
      </c>
      <c r="K2235" s="131">
        <v>469174.87</v>
      </c>
      <c r="L2235" s="131">
        <v>376567.09</v>
      </c>
      <c r="M2235" s="131">
        <v>17311.400000000001</v>
      </c>
      <c r="N2235" s="131">
        <v>1201801.81</v>
      </c>
      <c r="P2235">
        <f t="shared" si="103"/>
        <v>2013942.87</v>
      </c>
      <c r="Q2235">
        <f t="shared" si="104"/>
        <v>1219113.21</v>
      </c>
    </row>
    <row r="2236" spans="1:17" x14ac:dyDescent="0.3">
      <c r="A2236" t="str">
        <f t="shared" si="102"/>
        <v>2017_6039</v>
      </c>
      <c r="C2236" s="131">
        <v>2235</v>
      </c>
      <c r="D2236" s="131">
        <v>6039</v>
      </c>
      <c r="E2236" s="131">
        <v>6039</v>
      </c>
      <c r="F2236" s="131" t="s">
        <v>274</v>
      </c>
      <c r="G2236" s="131">
        <v>2017</v>
      </c>
      <c r="H2236" s="131">
        <v>0</v>
      </c>
      <c r="I2236" s="131">
        <v>1</v>
      </c>
      <c r="J2236" s="131">
        <v>45912443.460000001</v>
      </c>
      <c r="K2236" s="131">
        <v>5000000</v>
      </c>
      <c r="L2236" s="131">
        <v>6648954.3200000003</v>
      </c>
      <c r="M2236" s="131">
        <v>0</v>
      </c>
      <c r="N2236" s="131">
        <v>25332132.609999999</v>
      </c>
      <c r="P2236">
        <f t="shared" si="103"/>
        <v>50912443.460000001</v>
      </c>
      <c r="Q2236">
        <f t="shared" si="104"/>
        <v>25332132.609999999</v>
      </c>
    </row>
    <row r="2237" spans="1:17" x14ac:dyDescent="0.3">
      <c r="A2237" t="str">
        <f t="shared" si="102"/>
        <v>2017_6093</v>
      </c>
      <c r="C2237" s="131">
        <v>2236</v>
      </c>
      <c r="D2237" s="131">
        <v>6093</v>
      </c>
      <c r="E2237" s="131">
        <v>6093</v>
      </c>
      <c r="F2237" s="131" t="s">
        <v>275</v>
      </c>
      <c r="G2237" s="131">
        <v>2017</v>
      </c>
      <c r="H2237" s="131">
        <v>0</v>
      </c>
      <c r="I2237" s="131">
        <v>1</v>
      </c>
      <c r="J2237" s="131">
        <v>2829989.84</v>
      </c>
      <c r="K2237" s="131">
        <v>0</v>
      </c>
      <c r="L2237" s="131">
        <v>502013.23</v>
      </c>
      <c r="M2237" s="131">
        <v>16019.71</v>
      </c>
      <c r="N2237" s="131">
        <v>2248510.7599999998</v>
      </c>
      <c r="P2237">
        <f t="shared" si="103"/>
        <v>2829989.84</v>
      </c>
      <c r="Q2237">
        <f t="shared" si="104"/>
        <v>2264530.4699999997</v>
      </c>
    </row>
    <row r="2238" spans="1:17" x14ac:dyDescent="0.3">
      <c r="A2238" t="str">
        <f t="shared" si="102"/>
        <v>2017_6091</v>
      </c>
      <c r="C2238" s="131">
        <v>2237</v>
      </c>
      <c r="D2238" s="131">
        <v>6091</v>
      </c>
      <c r="E2238" s="131">
        <v>6091</v>
      </c>
      <c r="F2238" s="131" t="s">
        <v>359</v>
      </c>
      <c r="G2238" s="131">
        <v>2017</v>
      </c>
      <c r="H2238" s="131">
        <v>0</v>
      </c>
      <c r="I2238" s="131">
        <v>1</v>
      </c>
      <c r="J2238" s="131">
        <v>3995934.41</v>
      </c>
      <c r="K2238" s="131">
        <v>3500636.97</v>
      </c>
      <c r="L2238" s="131">
        <v>112028.22</v>
      </c>
      <c r="M2238" s="131">
        <v>2292372.84</v>
      </c>
      <c r="N2238" s="131">
        <v>5168690.12</v>
      </c>
      <c r="P2238">
        <f t="shared" si="103"/>
        <v>7496571.3800000008</v>
      </c>
      <c r="Q2238">
        <f t="shared" si="104"/>
        <v>7461062.96</v>
      </c>
    </row>
    <row r="2239" spans="1:17" x14ac:dyDescent="0.3">
      <c r="A2239" t="str">
        <f t="shared" si="102"/>
        <v>2017_6095</v>
      </c>
      <c r="C2239" s="131">
        <v>2238</v>
      </c>
      <c r="D2239" s="131">
        <v>6095</v>
      </c>
      <c r="E2239" s="131">
        <v>6095</v>
      </c>
      <c r="F2239" s="131" t="s">
        <v>277</v>
      </c>
      <c r="G2239" s="131">
        <v>2017</v>
      </c>
      <c r="H2239" s="131">
        <v>0</v>
      </c>
      <c r="I2239" s="131">
        <v>1</v>
      </c>
      <c r="J2239" s="131">
        <v>2145748.41</v>
      </c>
      <c r="K2239" s="131">
        <v>0</v>
      </c>
      <c r="L2239" s="131">
        <v>556643.85</v>
      </c>
      <c r="M2239" s="131">
        <v>0</v>
      </c>
      <c r="N2239" s="131">
        <v>1017319.22</v>
      </c>
      <c r="P2239">
        <f t="shared" si="103"/>
        <v>2145748.41</v>
      </c>
      <c r="Q2239">
        <f t="shared" si="104"/>
        <v>1017319.22</v>
      </c>
    </row>
    <row r="2240" spans="1:17" x14ac:dyDescent="0.3">
      <c r="A2240" t="str">
        <f t="shared" si="102"/>
        <v>2017_5157</v>
      </c>
      <c r="C2240" s="131">
        <v>2239</v>
      </c>
      <c r="D2240" s="131">
        <v>5157</v>
      </c>
      <c r="E2240" s="131">
        <v>6099</v>
      </c>
      <c r="F2240" s="131" t="s">
        <v>281</v>
      </c>
      <c r="G2240" s="131">
        <v>2017</v>
      </c>
      <c r="H2240" s="131">
        <v>0</v>
      </c>
      <c r="I2240" s="131">
        <v>1</v>
      </c>
      <c r="J2240" s="131">
        <v>1855761.04</v>
      </c>
      <c r="K2240" s="131">
        <v>756735.06</v>
      </c>
      <c r="L2240" s="131">
        <v>283570.11</v>
      </c>
      <c r="M2240" s="131">
        <v>0</v>
      </c>
      <c r="N2240" s="131">
        <v>1713298.66</v>
      </c>
      <c r="P2240">
        <f t="shared" si="103"/>
        <v>2612496.1</v>
      </c>
      <c r="Q2240">
        <f t="shared" si="104"/>
        <v>1713298.66</v>
      </c>
    </row>
    <row r="2241" spans="1:17" x14ac:dyDescent="0.3">
      <c r="A2241" t="str">
        <f t="shared" si="102"/>
        <v>2017_6097</v>
      </c>
      <c r="C2241" s="131">
        <v>2240</v>
      </c>
      <c r="D2241" s="131">
        <v>6097</v>
      </c>
      <c r="E2241" s="131">
        <v>6097</v>
      </c>
      <c r="F2241" s="131" t="s">
        <v>279</v>
      </c>
      <c r="G2241" s="131">
        <v>2017</v>
      </c>
      <c r="H2241" s="131">
        <v>0</v>
      </c>
      <c r="I2241" s="131">
        <v>1</v>
      </c>
      <c r="J2241" s="131">
        <v>170182.89</v>
      </c>
      <c r="K2241" s="131">
        <v>17069.509999999998</v>
      </c>
      <c r="L2241" s="131">
        <v>55266.29</v>
      </c>
      <c r="M2241" s="131">
        <v>0</v>
      </c>
      <c r="N2241" s="131">
        <v>10402.379999999999</v>
      </c>
      <c r="P2241">
        <f t="shared" si="103"/>
        <v>187252.40000000002</v>
      </c>
      <c r="Q2241">
        <f t="shared" si="104"/>
        <v>10402.379999999999</v>
      </c>
    </row>
    <row r="2242" spans="1:17" x14ac:dyDescent="0.3">
      <c r="A2242" t="str">
        <f t="shared" ref="A2242:A2305" si="105">CONCATENATE(G2242,"_",D2242)</f>
        <v>2017_6098</v>
      </c>
      <c r="C2242" s="131">
        <v>2241</v>
      </c>
      <c r="D2242" s="131">
        <v>6098</v>
      </c>
      <c r="E2242" s="131">
        <v>6098</v>
      </c>
      <c r="F2242" s="131" t="s">
        <v>796</v>
      </c>
      <c r="G2242" s="131">
        <v>2017</v>
      </c>
      <c r="H2242" s="131">
        <v>0</v>
      </c>
      <c r="I2242" s="131">
        <v>1</v>
      </c>
      <c r="J2242" s="131">
        <v>3192685.46</v>
      </c>
      <c r="K2242" s="131">
        <v>0</v>
      </c>
      <c r="L2242" s="131">
        <v>302781.13</v>
      </c>
      <c r="M2242" s="131">
        <v>0</v>
      </c>
      <c r="N2242" s="131">
        <v>1630233.58</v>
      </c>
      <c r="P2242">
        <f t="shared" si="103"/>
        <v>3192685.46</v>
      </c>
      <c r="Q2242">
        <f t="shared" si="104"/>
        <v>1630233.58</v>
      </c>
    </row>
    <row r="2243" spans="1:17" x14ac:dyDescent="0.3">
      <c r="A2243" t="str">
        <f t="shared" si="105"/>
        <v>2017_6100</v>
      </c>
      <c r="C2243" s="131">
        <v>2242</v>
      </c>
      <c r="D2243" s="131">
        <v>6100</v>
      </c>
      <c r="E2243" s="131">
        <v>6100</v>
      </c>
      <c r="F2243" s="131" t="s">
        <v>282</v>
      </c>
      <c r="G2243" s="131">
        <v>2017</v>
      </c>
      <c r="H2243" s="131">
        <v>0</v>
      </c>
      <c r="I2243" s="131">
        <v>1</v>
      </c>
      <c r="J2243" s="131">
        <v>1616045.3</v>
      </c>
      <c r="K2243" s="131">
        <v>0</v>
      </c>
      <c r="L2243" s="131">
        <v>162869.54999999999</v>
      </c>
      <c r="M2243" s="131">
        <v>0</v>
      </c>
      <c r="N2243" s="131">
        <v>653619.76</v>
      </c>
      <c r="P2243">
        <f t="shared" ref="P2243:P2306" si="106">SUM(J2243:K2243)</f>
        <v>1616045.3</v>
      </c>
      <c r="Q2243">
        <f t="shared" ref="Q2243:Q2306" si="107">SUM(M2243:N2243)</f>
        <v>653619.76</v>
      </c>
    </row>
    <row r="2244" spans="1:17" x14ac:dyDescent="0.3">
      <c r="A2244" t="str">
        <f t="shared" si="105"/>
        <v>2017_6101</v>
      </c>
      <c r="C2244" s="131">
        <v>2243</v>
      </c>
      <c r="D2244" s="131">
        <v>6101</v>
      </c>
      <c r="E2244" s="131">
        <v>6101</v>
      </c>
      <c r="F2244" s="131" t="s">
        <v>283</v>
      </c>
      <c r="G2244" s="131">
        <v>2017</v>
      </c>
      <c r="H2244" s="131">
        <v>0</v>
      </c>
      <c r="I2244" s="131">
        <v>1</v>
      </c>
      <c r="J2244" s="131">
        <v>22926729.800000001</v>
      </c>
      <c r="K2244" s="131">
        <v>0</v>
      </c>
      <c r="L2244" s="131">
        <v>1292405.72</v>
      </c>
      <c r="M2244" s="131">
        <v>0</v>
      </c>
      <c r="N2244" s="131">
        <v>14363054.710000001</v>
      </c>
      <c r="P2244">
        <f t="shared" si="106"/>
        <v>22926729.800000001</v>
      </c>
      <c r="Q2244">
        <f t="shared" si="107"/>
        <v>14363054.710000001</v>
      </c>
    </row>
    <row r="2245" spans="1:17" x14ac:dyDescent="0.3">
      <c r="A2245" t="str">
        <f t="shared" si="105"/>
        <v>2017_6094</v>
      </c>
      <c r="C2245" s="131">
        <v>2244</v>
      </c>
      <c r="D2245" s="131">
        <v>6094</v>
      </c>
      <c r="E2245" s="131">
        <v>6094</v>
      </c>
      <c r="F2245" s="131" t="s">
        <v>276</v>
      </c>
      <c r="G2245" s="131">
        <v>2017</v>
      </c>
      <c r="H2245" s="131">
        <v>0</v>
      </c>
      <c r="I2245" s="131">
        <v>1</v>
      </c>
      <c r="J2245" s="131">
        <v>214886.02</v>
      </c>
      <c r="K2245" s="131">
        <v>1776276.52</v>
      </c>
      <c r="L2245" s="131">
        <v>344756.01</v>
      </c>
      <c r="M2245" s="131">
        <v>0</v>
      </c>
      <c r="N2245" s="131">
        <v>952711.42</v>
      </c>
      <c r="P2245">
        <f t="shared" si="106"/>
        <v>1991162.54</v>
      </c>
      <c r="Q2245">
        <f t="shared" si="107"/>
        <v>952711.42</v>
      </c>
    </row>
    <row r="2246" spans="1:17" x14ac:dyDescent="0.3">
      <c r="A2246" t="str">
        <f t="shared" si="105"/>
        <v>2017_6096</v>
      </c>
      <c r="C2246" s="131">
        <v>2245</v>
      </c>
      <c r="D2246" s="131">
        <v>6096</v>
      </c>
      <c r="E2246" s="131">
        <v>6096</v>
      </c>
      <c r="F2246" s="131" t="s">
        <v>947</v>
      </c>
      <c r="G2246" s="131">
        <v>2017</v>
      </c>
      <c r="H2246" s="131">
        <v>0</v>
      </c>
      <c r="I2246" s="131">
        <v>1</v>
      </c>
      <c r="J2246" s="131">
        <v>794526.09</v>
      </c>
      <c r="K2246" s="131">
        <v>2715797.65</v>
      </c>
      <c r="L2246" s="131">
        <v>204717.81</v>
      </c>
      <c r="M2246" s="131">
        <v>0</v>
      </c>
      <c r="N2246" s="131">
        <v>2389125.2999999998</v>
      </c>
      <c r="P2246">
        <f t="shared" si="106"/>
        <v>3510323.7399999998</v>
      </c>
      <c r="Q2246">
        <f t="shared" si="107"/>
        <v>2389125.2999999998</v>
      </c>
    </row>
    <row r="2247" spans="1:17" x14ac:dyDescent="0.3">
      <c r="A2247" t="str">
        <f t="shared" si="105"/>
        <v>2017_6102</v>
      </c>
      <c r="C2247" s="131">
        <v>2246</v>
      </c>
      <c r="D2247" s="131">
        <v>6102</v>
      </c>
      <c r="E2247" s="131">
        <v>6102</v>
      </c>
      <c r="F2247" s="131" t="s">
        <v>284</v>
      </c>
      <c r="G2247" s="131">
        <v>2017</v>
      </c>
      <c r="H2247" s="131">
        <v>0</v>
      </c>
      <c r="I2247" s="131">
        <v>1</v>
      </c>
      <c r="J2247" s="131">
        <v>5009981.96</v>
      </c>
      <c r="K2247" s="131">
        <v>0</v>
      </c>
      <c r="L2247" s="131">
        <v>437384.99</v>
      </c>
      <c r="M2247" s="131">
        <v>0</v>
      </c>
      <c r="N2247" s="131">
        <v>4972073.6900000004</v>
      </c>
      <c r="P2247">
        <f t="shared" si="106"/>
        <v>5009981.96</v>
      </c>
      <c r="Q2247">
        <f t="shared" si="107"/>
        <v>4972073.6900000004</v>
      </c>
    </row>
    <row r="2248" spans="1:17" x14ac:dyDescent="0.3">
      <c r="A2248" t="str">
        <f t="shared" si="105"/>
        <v>2017_6120</v>
      </c>
      <c r="C2248" s="131">
        <v>2247</v>
      </c>
      <c r="D2248" s="131">
        <v>6120</v>
      </c>
      <c r="E2248" s="131">
        <v>6120</v>
      </c>
      <c r="F2248" s="131" t="s">
        <v>285</v>
      </c>
      <c r="G2248" s="131">
        <v>2017</v>
      </c>
      <c r="H2248" s="131">
        <v>0</v>
      </c>
      <c r="I2248" s="131">
        <v>1</v>
      </c>
      <c r="J2248" s="131">
        <v>3086952.67</v>
      </c>
      <c r="K2248" s="131">
        <v>0</v>
      </c>
      <c r="L2248" s="131">
        <v>372846.6</v>
      </c>
      <c r="M2248" s="131">
        <v>0</v>
      </c>
      <c r="N2248" s="131">
        <v>1687528.18</v>
      </c>
      <c r="P2248">
        <f t="shared" si="106"/>
        <v>3086952.67</v>
      </c>
      <c r="Q2248">
        <f t="shared" si="107"/>
        <v>1687528.18</v>
      </c>
    </row>
    <row r="2249" spans="1:17" x14ac:dyDescent="0.3">
      <c r="A2249" t="str">
        <f t="shared" si="105"/>
        <v>2017_6138</v>
      </c>
      <c r="C2249" s="131">
        <v>2248</v>
      </c>
      <c r="D2249" s="131">
        <v>6138</v>
      </c>
      <c r="E2249" s="131">
        <v>6138</v>
      </c>
      <c r="F2249" s="131" t="s">
        <v>286</v>
      </c>
      <c r="G2249" s="131">
        <v>2017</v>
      </c>
      <c r="H2249" s="131">
        <v>0</v>
      </c>
      <c r="I2249" s="131">
        <v>1</v>
      </c>
      <c r="J2249" s="131">
        <v>1061367.43</v>
      </c>
      <c r="K2249" s="131">
        <v>0</v>
      </c>
      <c r="L2249" s="131">
        <v>177344.13</v>
      </c>
      <c r="M2249" s="131">
        <v>64001.15</v>
      </c>
      <c r="N2249" s="131">
        <v>541198.41</v>
      </c>
      <c r="P2249">
        <f t="shared" si="106"/>
        <v>1061367.43</v>
      </c>
      <c r="Q2249">
        <f t="shared" si="107"/>
        <v>605199.56000000006</v>
      </c>
    </row>
    <row r="2250" spans="1:17" x14ac:dyDescent="0.3">
      <c r="A2250" t="str">
        <f t="shared" si="105"/>
        <v>2017_5751</v>
      </c>
      <c r="C2250" s="131">
        <v>2249</v>
      </c>
      <c r="D2250" s="131">
        <v>5751</v>
      </c>
      <c r="E2250" s="131">
        <v>5751</v>
      </c>
      <c r="F2250" s="131" t="s">
        <v>261</v>
      </c>
      <c r="G2250" s="131">
        <v>2017</v>
      </c>
      <c r="H2250" s="131">
        <v>0</v>
      </c>
      <c r="I2250" s="131">
        <v>1</v>
      </c>
      <c r="J2250" s="131">
        <v>337778.65</v>
      </c>
      <c r="K2250" s="131">
        <v>1285279.99</v>
      </c>
      <c r="L2250" s="131">
        <v>258571.2</v>
      </c>
      <c r="M2250" s="131">
        <v>0</v>
      </c>
      <c r="N2250" s="131">
        <v>697792.08</v>
      </c>
      <c r="P2250">
        <f t="shared" si="106"/>
        <v>1623058.6400000001</v>
      </c>
      <c r="Q2250">
        <f t="shared" si="107"/>
        <v>697792.08</v>
      </c>
    </row>
    <row r="2251" spans="1:17" x14ac:dyDescent="0.3">
      <c r="A2251" t="str">
        <f t="shared" si="105"/>
        <v>2017_6165</v>
      </c>
      <c r="C2251" s="131">
        <v>2250</v>
      </c>
      <c r="D2251" s="131">
        <v>6165</v>
      </c>
      <c r="E2251" s="131">
        <v>6165</v>
      </c>
      <c r="F2251" s="131" t="s">
        <v>287</v>
      </c>
      <c r="G2251" s="131">
        <v>2017</v>
      </c>
      <c r="H2251" s="131">
        <v>0</v>
      </c>
      <c r="I2251" s="131">
        <v>1</v>
      </c>
      <c r="J2251" s="131">
        <v>543228.79</v>
      </c>
      <c r="K2251" s="131">
        <v>601030.78</v>
      </c>
      <c r="L2251" s="131">
        <v>195111.03</v>
      </c>
      <c r="M2251" s="131">
        <v>0</v>
      </c>
      <c r="N2251" s="131">
        <v>739192.31999999995</v>
      </c>
      <c r="P2251">
        <f t="shared" si="106"/>
        <v>1144259.57</v>
      </c>
      <c r="Q2251">
        <f t="shared" si="107"/>
        <v>739192.31999999995</v>
      </c>
    </row>
    <row r="2252" spans="1:17" x14ac:dyDescent="0.3">
      <c r="A2252" t="str">
        <f t="shared" si="105"/>
        <v>2017_6175</v>
      </c>
      <c r="C2252" s="131">
        <v>2251</v>
      </c>
      <c r="D2252" s="131">
        <v>6175</v>
      </c>
      <c r="E2252" s="131">
        <v>6175</v>
      </c>
      <c r="F2252" s="131" t="s">
        <v>288</v>
      </c>
      <c r="G2252" s="131">
        <v>2017</v>
      </c>
      <c r="H2252" s="131">
        <v>0</v>
      </c>
      <c r="I2252" s="131">
        <v>1</v>
      </c>
      <c r="J2252" s="131">
        <v>2927540.08</v>
      </c>
      <c r="K2252" s="131">
        <v>0</v>
      </c>
      <c r="L2252" s="131">
        <v>237685.51</v>
      </c>
      <c r="M2252" s="131">
        <v>0</v>
      </c>
      <c r="N2252" s="131">
        <v>2088217.53</v>
      </c>
      <c r="P2252">
        <f t="shared" si="106"/>
        <v>2927540.08</v>
      </c>
      <c r="Q2252">
        <f t="shared" si="107"/>
        <v>2088217.53</v>
      </c>
    </row>
    <row r="2253" spans="1:17" x14ac:dyDescent="0.3">
      <c r="A2253" t="str">
        <f t="shared" si="105"/>
        <v>2017_6219</v>
      </c>
      <c r="C2253" s="131">
        <v>2252</v>
      </c>
      <c r="D2253" s="131">
        <v>6219</v>
      </c>
      <c r="E2253" s="131">
        <v>6219</v>
      </c>
      <c r="F2253" s="131" t="s">
        <v>289</v>
      </c>
      <c r="G2253" s="131">
        <v>2017</v>
      </c>
      <c r="H2253" s="131">
        <v>0</v>
      </c>
      <c r="I2253" s="131">
        <v>1</v>
      </c>
      <c r="J2253" s="131">
        <v>7949612.8300000001</v>
      </c>
      <c r="K2253" s="131">
        <v>0</v>
      </c>
      <c r="L2253" s="131">
        <v>765082</v>
      </c>
      <c r="M2253" s="131">
        <v>0</v>
      </c>
      <c r="N2253" s="131">
        <v>6126526.2300000004</v>
      </c>
      <c r="P2253">
        <f t="shared" si="106"/>
        <v>7949612.8300000001</v>
      </c>
      <c r="Q2253">
        <f t="shared" si="107"/>
        <v>6126526.2300000004</v>
      </c>
    </row>
    <row r="2254" spans="1:17" x14ac:dyDescent="0.3">
      <c r="A2254" t="str">
        <f t="shared" si="105"/>
        <v>2017_6246</v>
      </c>
      <c r="C2254" s="131">
        <v>2253</v>
      </c>
      <c r="D2254" s="131">
        <v>6246</v>
      </c>
      <c r="E2254" s="131">
        <v>6246</v>
      </c>
      <c r="F2254" s="131" t="s">
        <v>290</v>
      </c>
      <c r="G2254" s="131">
        <v>2017</v>
      </c>
      <c r="H2254" s="131">
        <v>0</v>
      </c>
      <c r="I2254" s="131">
        <v>1</v>
      </c>
      <c r="J2254" s="131">
        <v>1099989.78</v>
      </c>
      <c r="K2254" s="131">
        <v>0</v>
      </c>
      <c r="L2254" s="131">
        <v>51571.74</v>
      </c>
      <c r="M2254" s="131">
        <v>0</v>
      </c>
      <c r="N2254" s="131">
        <v>812010.13</v>
      </c>
      <c r="P2254">
        <f t="shared" si="106"/>
        <v>1099989.78</v>
      </c>
      <c r="Q2254">
        <f t="shared" si="107"/>
        <v>812010.13</v>
      </c>
    </row>
    <row r="2255" spans="1:17" x14ac:dyDescent="0.3">
      <c r="A2255" t="str">
        <f t="shared" si="105"/>
        <v>2017_6273</v>
      </c>
      <c r="C2255" s="131">
        <v>2254</v>
      </c>
      <c r="D2255" s="131">
        <v>6273</v>
      </c>
      <c r="E2255" s="131">
        <v>6273</v>
      </c>
      <c r="F2255" s="131" t="s">
        <v>358</v>
      </c>
      <c r="G2255" s="131">
        <v>2017</v>
      </c>
      <c r="H2255" s="131">
        <v>0</v>
      </c>
      <c r="I2255" s="131">
        <v>1</v>
      </c>
      <c r="J2255" s="131">
        <v>2821015.95</v>
      </c>
      <c r="K2255" s="131">
        <v>0</v>
      </c>
      <c r="L2255" s="131">
        <v>605981.11</v>
      </c>
      <c r="M2255" s="131">
        <v>0</v>
      </c>
      <c r="N2255" s="131">
        <v>1165482.49</v>
      </c>
      <c r="P2255">
        <f t="shared" si="106"/>
        <v>2821015.95</v>
      </c>
      <c r="Q2255">
        <f t="shared" si="107"/>
        <v>1165482.49</v>
      </c>
    </row>
    <row r="2256" spans="1:17" x14ac:dyDescent="0.3">
      <c r="A2256" t="str">
        <f t="shared" si="105"/>
        <v>2017_6408</v>
      </c>
      <c r="C2256" s="131">
        <v>2255</v>
      </c>
      <c r="D2256" s="131">
        <v>6408</v>
      </c>
      <c r="E2256" s="131">
        <v>6408</v>
      </c>
      <c r="F2256" s="131" t="s">
        <v>292</v>
      </c>
      <c r="G2256" s="131">
        <v>2017</v>
      </c>
      <c r="H2256" s="131">
        <v>0</v>
      </c>
      <c r="I2256" s="131">
        <v>1</v>
      </c>
      <c r="J2256" s="131">
        <v>356814.33</v>
      </c>
      <c r="K2256" s="131">
        <v>3308035.77</v>
      </c>
      <c r="L2256" s="131">
        <v>177682.34</v>
      </c>
      <c r="M2256" s="131">
        <v>47135.02</v>
      </c>
      <c r="N2256" s="131">
        <v>2669297.6</v>
      </c>
      <c r="P2256">
        <f t="shared" si="106"/>
        <v>3664850.1</v>
      </c>
      <c r="Q2256">
        <f t="shared" si="107"/>
        <v>2716432.62</v>
      </c>
    </row>
    <row r="2257" spans="1:17" x14ac:dyDescent="0.3">
      <c r="A2257" t="str">
        <f t="shared" si="105"/>
        <v>2017_6453</v>
      </c>
      <c r="C2257" s="131">
        <v>2256</v>
      </c>
      <c r="D2257" s="131">
        <v>6453</v>
      </c>
      <c r="E2257" s="131">
        <v>6453</v>
      </c>
      <c r="F2257" s="131" t="s">
        <v>293</v>
      </c>
      <c r="G2257" s="131">
        <v>2017</v>
      </c>
      <c r="H2257" s="131">
        <v>0</v>
      </c>
      <c r="I2257" s="131">
        <v>1</v>
      </c>
      <c r="J2257" s="131">
        <v>1365261.26</v>
      </c>
      <c r="K2257" s="131">
        <v>0</v>
      </c>
      <c r="L2257" s="131">
        <v>215984.39</v>
      </c>
      <c r="M2257" s="131">
        <v>0</v>
      </c>
      <c r="N2257" s="131">
        <v>1420611.83</v>
      </c>
      <c r="P2257">
        <f t="shared" si="106"/>
        <v>1365261.26</v>
      </c>
      <c r="Q2257">
        <f t="shared" si="107"/>
        <v>1420611.83</v>
      </c>
    </row>
    <row r="2258" spans="1:17" x14ac:dyDescent="0.3">
      <c r="A2258" t="str">
        <f t="shared" si="105"/>
        <v>2017_6460</v>
      </c>
      <c r="C2258" s="131">
        <v>2257</v>
      </c>
      <c r="D2258" s="131">
        <v>6460</v>
      </c>
      <c r="E2258" s="131">
        <v>6460</v>
      </c>
      <c r="F2258" s="131" t="s">
        <v>294</v>
      </c>
      <c r="G2258" s="131">
        <v>2017</v>
      </c>
      <c r="H2258" s="131">
        <v>0</v>
      </c>
      <c r="I2258" s="131">
        <v>1</v>
      </c>
      <c r="J2258" s="131">
        <v>2533492.6800000002</v>
      </c>
      <c r="K2258" s="131">
        <v>1712.66</v>
      </c>
      <c r="L2258" s="131">
        <v>253744.97</v>
      </c>
      <c r="M2258" s="131">
        <v>0</v>
      </c>
      <c r="N2258" s="131">
        <v>1677857.41</v>
      </c>
      <c r="P2258">
        <f t="shared" si="106"/>
        <v>2535205.3400000003</v>
      </c>
      <c r="Q2258">
        <f t="shared" si="107"/>
        <v>1677857.41</v>
      </c>
    </row>
    <row r="2259" spans="1:17" x14ac:dyDescent="0.3">
      <c r="A2259" t="str">
        <f t="shared" si="105"/>
        <v>2017_6462</v>
      </c>
      <c r="C2259" s="131">
        <v>2258</v>
      </c>
      <c r="D2259" s="131">
        <v>6462</v>
      </c>
      <c r="E2259" s="131">
        <v>6462</v>
      </c>
      <c r="F2259" s="131" t="s">
        <v>295</v>
      </c>
      <c r="G2259" s="131">
        <v>2017</v>
      </c>
      <c r="H2259" s="131">
        <v>0</v>
      </c>
      <c r="I2259" s="131">
        <v>1</v>
      </c>
      <c r="J2259" s="131">
        <v>732214.9</v>
      </c>
      <c r="K2259" s="131">
        <v>0</v>
      </c>
      <c r="L2259" s="131">
        <v>67607.83</v>
      </c>
      <c r="M2259" s="131">
        <v>0</v>
      </c>
      <c r="N2259" s="131">
        <v>645888.43000000005</v>
      </c>
      <c r="P2259">
        <f t="shared" si="106"/>
        <v>732214.9</v>
      </c>
      <c r="Q2259">
        <f t="shared" si="107"/>
        <v>645888.43000000005</v>
      </c>
    </row>
    <row r="2260" spans="1:17" x14ac:dyDescent="0.3">
      <c r="A2260" t="str">
        <f t="shared" si="105"/>
        <v>2017_6471</v>
      </c>
      <c r="C2260" s="131">
        <v>2259</v>
      </c>
      <c r="D2260" s="131">
        <v>6471</v>
      </c>
      <c r="E2260" s="131">
        <v>6471</v>
      </c>
      <c r="F2260" s="131" t="s">
        <v>296</v>
      </c>
      <c r="G2260" s="131">
        <v>2017</v>
      </c>
      <c r="H2260" s="131">
        <v>0</v>
      </c>
      <c r="I2260" s="131">
        <v>1</v>
      </c>
      <c r="J2260" s="131">
        <v>1148487.03</v>
      </c>
      <c r="K2260" s="131">
        <v>300000</v>
      </c>
      <c r="L2260" s="131">
        <v>351722.12</v>
      </c>
      <c r="M2260" s="131">
        <v>0</v>
      </c>
      <c r="N2260" s="131">
        <v>422871.57</v>
      </c>
      <c r="P2260">
        <f t="shared" si="106"/>
        <v>1448487.03</v>
      </c>
      <c r="Q2260">
        <f t="shared" si="107"/>
        <v>422871.57</v>
      </c>
    </row>
    <row r="2261" spans="1:17" x14ac:dyDescent="0.3">
      <c r="A2261" t="str">
        <f t="shared" si="105"/>
        <v>2017_6509</v>
      </c>
      <c r="C2261" s="131">
        <v>2260</v>
      </c>
      <c r="D2261" s="131">
        <v>6509</v>
      </c>
      <c r="E2261" s="131">
        <v>6509</v>
      </c>
      <c r="F2261" s="131" t="s">
        <v>297</v>
      </c>
      <c r="G2261" s="131">
        <v>2017</v>
      </c>
      <c r="H2261" s="131">
        <v>0</v>
      </c>
      <c r="I2261" s="131">
        <v>1</v>
      </c>
      <c r="J2261" s="131">
        <v>1360875.26</v>
      </c>
      <c r="K2261" s="131">
        <v>348505.88</v>
      </c>
      <c r="L2261" s="131">
        <v>350728.58</v>
      </c>
      <c r="M2261" s="131">
        <v>0</v>
      </c>
      <c r="N2261" s="131">
        <v>993192.27</v>
      </c>
      <c r="P2261">
        <f t="shared" si="106"/>
        <v>1709381.1400000001</v>
      </c>
      <c r="Q2261">
        <f t="shared" si="107"/>
        <v>993192.27</v>
      </c>
    </row>
    <row r="2262" spans="1:17" x14ac:dyDescent="0.3">
      <c r="A2262" t="str">
        <f t="shared" si="105"/>
        <v>2017_6512</v>
      </c>
      <c r="C2262" s="131">
        <v>2261</v>
      </c>
      <c r="D2262" s="131">
        <v>6512</v>
      </c>
      <c r="E2262" s="131">
        <v>6512</v>
      </c>
      <c r="F2262" s="131" t="s">
        <v>298</v>
      </c>
      <c r="G2262" s="131">
        <v>2017</v>
      </c>
      <c r="H2262" s="131">
        <v>0</v>
      </c>
      <c r="I2262" s="131">
        <v>1</v>
      </c>
      <c r="J2262" s="131">
        <v>1696714.37</v>
      </c>
      <c r="K2262" s="131">
        <v>0</v>
      </c>
      <c r="L2262" s="131">
        <v>48174.62</v>
      </c>
      <c r="M2262" s="131">
        <v>0</v>
      </c>
      <c r="N2262" s="131">
        <v>1352405.15</v>
      </c>
      <c r="P2262">
        <f t="shared" si="106"/>
        <v>1696714.37</v>
      </c>
      <c r="Q2262">
        <f t="shared" si="107"/>
        <v>1352405.15</v>
      </c>
    </row>
    <row r="2263" spans="1:17" x14ac:dyDescent="0.3">
      <c r="A2263" t="str">
        <f t="shared" si="105"/>
        <v>2017_6516</v>
      </c>
      <c r="C2263" s="131">
        <v>2262</v>
      </c>
      <c r="D2263" s="131">
        <v>6516</v>
      </c>
      <c r="E2263" s="131">
        <v>6516</v>
      </c>
      <c r="F2263" s="131" t="s">
        <v>299</v>
      </c>
      <c r="G2263" s="131">
        <v>2017</v>
      </c>
      <c r="H2263" s="131">
        <v>0</v>
      </c>
      <c r="I2263" s="131">
        <v>1</v>
      </c>
      <c r="J2263" s="131">
        <v>2712908.86</v>
      </c>
      <c r="K2263" s="131">
        <v>0</v>
      </c>
      <c r="L2263" s="131">
        <v>39761.43</v>
      </c>
      <c r="M2263" s="131">
        <v>0</v>
      </c>
      <c r="N2263" s="131">
        <v>2349552.7400000002</v>
      </c>
      <c r="P2263">
        <f t="shared" si="106"/>
        <v>2712908.86</v>
      </c>
      <c r="Q2263">
        <f t="shared" si="107"/>
        <v>2349552.7400000002</v>
      </c>
    </row>
    <row r="2264" spans="1:17" x14ac:dyDescent="0.3">
      <c r="A2264" t="str">
        <f t="shared" si="105"/>
        <v>2017_6534</v>
      </c>
      <c r="C2264" s="131">
        <v>2263</v>
      </c>
      <c r="D2264" s="131">
        <v>6534</v>
      </c>
      <c r="E2264" s="131">
        <v>6534</v>
      </c>
      <c r="F2264" s="131" t="s">
        <v>300</v>
      </c>
      <c r="G2264" s="131">
        <v>2017</v>
      </c>
      <c r="H2264" s="131">
        <v>0</v>
      </c>
      <c r="I2264" s="131">
        <v>1</v>
      </c>
      <c r="J2264" s="131">
        <v>1215868.8600000001</v>
      </c>
      <c r="K2264" s="131">
        <v>47630.61</v>
      </c>
      <c r="L2264" s="131">
        <v>103180.54</v>
      </c>
      <c r="M2264" s="131">
        <v>0</v>
      </c>
      <c r="N2264" s="131">
        <v>549741.65</v>
      </c>
      <c r="P2264">
        <f t="shared" si="106"/>
        <v>1263499.4700000002</v>
      </c>
      <c r="Q2264">
        <f t="shared" si="107"/>
        <v>549741.65</v>
      </c>
    </row>
    <row r="2265" spans="1:17" x14ac:dyDescent="0.3">
      <c r="A2265" t="str">
        <f t="shared" si="105"/>
        <v>2017_1935</v>
      </c>
      <c r="C2265" s="131">
        <v>2264</v>
      </c>
      <c r="D2265" s="131">
        <v>1935</v>
      </c>
      <c r="E2265" s="131">
        <v>6536</v>
      </c>
      <c r="F2265" s="131" t="s">
        <v>301</v>
      </c>
      <c r="G2265" s="131">
        <v>2017</v>
      </c>
      <c r="H2265" s="131">
        <v>0</v>
      </c>
      <c r="I2265" s="131">
        <v>1</v>
      </c>
      <c r="J2265" s="131">
        <v>73645.990000000005</v>
      </c>
      <c r="K2265" s="131">
        <v>2442599.48</v>
      </c>
      <c r="L2265" s="131">
        <v>298385.96999999997</v>
      </c>
      <c r="M2265" s="131">
        <v>0</v>
      </c>
      <c r="N2265" s="131">
        <v>1349686.09</v>
      </c>
      <c r="P2265">
        <f t="shared" si="106"/>
        <v>2516245.4700000002</v>
      </c>
      <c r="Q2265">
        <f t="shared" si="107"/>
        <v>1349686.09</v>
      </c>
    </row>
    <row r="2266" spans="1:17" x14ac:dyDescent="0.3">
      <c r="A2266" t="str">
        <f t="shared" si="105"/>
        <v>2017_6561</v>
      </c>
      <c r="C2266" s="131">
        <v>2265</v>
      </c>
      <c r="D2266" s="131">
        <v>6561</v>
      </c>
      <c r="E2266" s="131">
        <v>6561</v>
      </c>
      <c r="F2266" s="131" t="s">
        <v>302</v>
      </c>
      <c r="G2266" s="131">
        <v>2017</v>
      </c>
      <c r="H2266" s="131">
        <v>0</v>
      </c>
      <c r="I2266" s="131">
        <v>1</v>
      </c>
      <c r="J2266" s="131">
        <v>819228.73</v>
      </c>
      <c r="K2266" s="131">
        <v>58460.800000000003</v>
      </c>
      <c r="L2266" s="131">
        <v>294892.68</v>
      </c>
      <c r="M2266" s="131">
        <v>0</v>
      </c>
      <c r="N2266" s="131">
        <v>124289.72</v>
      </c>
      <c r="P2266">
        <f t="shared" si="106"/>
        <v>877689.53</v>
      </c>
      <c r="Q2266">
        <f t="shared" si="107"/>
        <v>124289.72</v>
      </c>
    </row>
    <row r="2267" spans="1:17" x14ac:dyDescent="0.3">
      <c r="A2267" t="str">
        <f t="shared" si="105"/>
        <v>2017_6579</v>
      </c>
      <c r="C2267" s="131">
        <v>2266</v>
      </c>
      <c r="D2267" s="131">
        <v>6579</v>
      </c>
      <c r="E2267" s="131">
        <v>6579</v>
      </c>
      <c r="F2267" s="131" t="s">
        <v>303</v>
      </c>
      <c r="G2267" s="131">
        <v>2017</v>
      </c>
      <c r="H2267" s="131">
        <v>0</v>
      </c>
      <c r="I2267" s="131">
        <v>1</v>
      </c>
      <c r="J2267" s="131">
        <v>3078295.79</v>
      </c>
      <c r="K2267" s="131">
        <v>5014279.53</v>
      </c>
      <c r="L2267" s="131">
        <v>902079.7</v>
      </c>
      <c r="M2267" s="131">
        <v>0</v>
      </c>
      <c r="N2267" s="131">
        <v>6143775.0199999996</v>
      </c>
      <c r="P2267">
        <f t="shared" si="106"/>
        <v>8092575.3200000003</v>
      </c>
      <c r="Q2267">
        <f t="shared" si="107"/>
        <v>6143775.0199999996</v>
      </c>
    </row>
    <row r="2268" spans="1:17" x14ac:dyDescent="0.3">
      <c r="A2268" t="str">
        <f t="shared" si="105"/>
        <v>2017_6592</v>
      </c>
      <c r="C2268" s="131">
        <v>2267</v>
      </c>
      <c r="D2268" s="131">
        <v>6592</v>
      </c>
      <c r="E2268" s="131">
        <v>6592</v>
      </c>
      <c r="F2268" s="131" t="s">
        <v>948</v>
      </c>
      <c r="G2268" s="131">
        <v>2017</v>
      </c>
      <c r="H2268" s="131">
        <v>0</v>
      </c>
      <c r="I2268" s="131">
        <v>2</v>
      </c>
      <c r="J2268" s="131">
        <v>3369313.37</v>
      </c>
      <c r="K2268" s="131">
        <v>0</v>
      </c>
      <c r="L2268" s="131">
        <v>949083.7</v>
      </c>
      <c r="M2268" s="131">
        <v>0</v>
      </c>
      <c r="N2268" s="131">
        <v>1382297.44</v>
      </c>
      <c r="P2268">
        <f t="shared" si="106"/>
        <v>3369313.37</v>
      </c>
      <c r="Q2268">
        <f t="shared" si="107"/>
        <v>1382297.44</v>
      </c>
    </row>
    <row r="2269" spans="1:17" x14ac:dyDescent="0.3">
      <c r="A2269" t="str">
        <f t="shared" si="105"/>
        <v>2017_6615</v>
      </c>
      <c r="C2269" s="131">
        <v>2268</v>
      </c>
      <c r="D2269" s="131">
        <v>6615</v>
      </c>
      <c r="E2269" s="131">
        <v>6615</v>
      </c>
      <c r="F2269" s="131" t="s">
        <v>306</v>
      </c>
      <c r="G2269" s="131">
        <v>2017</v>
      </c>
      <c r="H2269" s="131">
        <v>0</v>
      </c>
      <c r="I2269" s="131">
        <v>1</v>
      </c>
      <c r="J2269" s="131">
        <v>375363.66</v>
      </c>
      <c r="K2269" s="131">
        <v>481780.71</v>
      </c>
      <c r="L2269" s="131">
        <v>46159.55</v>
      </c>
      <c r="M2269" s="131">
        <v>19371.72</v>
      </c>
      <c r="N2269" s="131">
        <v>445119.32</v>
      </c>
      <c r="P2269">
        <f t="shared" si="106"/>
        <v>857144.37</v>
      </c>
      <c r="Q2269">
        <f t="shared" si="107"/>
        <v>464491.04000000004</v>
      </c>
    </row>
    <row r="2270" spans="1:17" x14ac:dyDescent="0.3">
      <c r="A2270" t="str">
        <f t="shared" si="105"/>
        <v>2017_6651</v>
      </c>
      <c r="C2270" s="131">
        <v>2269</v>
      </c>
      <c r="D2270" s="131">
        <v>6651</v>
      </c>
      <c r="E2270" s="131">
        <v>6651</v>
      </c>
      <c r="F2270" s="131" t="s">
        <v>307</v>
      </c>
      <c r="G2270" s="131">
        <v>2017</v>
      </c>
      <c r="H2270" s="131">
        <v>0</v>
      </c>
      <c r="I2270" s="131">
        <v>1</v>
      </c>
      <c r="J2270" s="131">
        <v>1878872.13</v>
      </c>
      <c r="K2270" s="131">
        <v>0</v>
      </c>
      <c r="L2270" s="131">
        <v>46931.28</v>
      </c>
      <c r="M2270" s="131">
        <v>0</v>
      </c>
      <c r="N2270" s="131">
        <v>1424524.24</v>
      </c>
      <c r="P2270">
        <f t="shared" si="106"/>
        <v>1878872.13</v>
      </c>
      <c r="Q2270">
        <f t="shared" si="107"/>
        <v>1424524.24</v>
      </c>
    </row>
    <row r="2271" spans="1:17" x14ac:dyDescent="0.3">
      <c r="A2271" t="str">
        <f t="shared" si="105"/>
        <v>2017_6660</v>
      </c>
      <c r="C2271" s="131">
        <v>2270</v>
      </c>
      <c r="D2271" s="131">
        <v>6660</v>
      </c>
      <c r="E2271" s="131">
        <v>6660</v>
      </c>
      <c r="F2271" s="131" t="s">
        <v>308</v>
      </c>
      <c r="G2271" s="131">
        <v>2017</v>
      </c>
      <c r="H2271" s="131">
        <v>0</v>
      </c>
      <c r="I2271" s="131">
        <v>1</v>
      </c>
      <c r="J2271" s="131">
        <v>4221249.8099999996</v>
      </c>
      <c r="K2271" s="131">
        <v>0</v>
      </c>
      <c r="L2271" s="131">
        <v>550078.74</v>
      </c>
      <c r="M2271" s="131">
        <v>203065.87</v>
      </c>
      <c r="N2271" s="131">
        <v>1952713.47</v>
      </c>
      <c r="P2271">
        <f t="shared" si="106"/>
        <v>4221249.8099999996</v>
      </c>
      <c r="Q2271">
        <f t="shared" si="107"/>
        <v>2155779.34</v>
      </c>
    </row>
    <row r="2272" spans="1:17" x14ac:dyDescent="0.3">
      <c r="A2272" t="str">
        <f t="shared" si="105"/>
        <v>2017_6700</v>
      </c>
      <c r="C2272" s="131">
        <v>2271</v>
      </c>
      <c r="D2272" s="131">
        <v>6700</v>
      </c>
      <c r="E2272" s="131">
        <v>6700</v>
      </c>
      <c r="F2272" s="131" t="s">
        <v>309</v>
      </c>
      <c r="G2272" s="131">
        <v>2017</v>
      </c>
      <c r="H2272" s="131">
        <v>0</v>
      </c>
      <c r="I2272" s="131">
        <v>1</v>
      </c>
      <c r="J2272" s="131">
        <v>2782715.78</v>
      </c>
      <c r="K2272" s="131">
        <v>0</v>
      </c>
      <c r="L2272" s="131">
        <v>420751.61</v>
      </c>
      <c r="M2272" s="131">
        <v>0</v>
      </c>
      <c r="N2272" s="131">
        <v>1497247.51</v>
      </c>
      <c r="P2272">
        <f t="shared" si="106"/>
        <v>2782715.78</v>
      </c>
      <c r="Q2272">
        <f t="shared" si="107"/>
        <v>1497247.51</v>
      </c>
    </row>
    <row r="2273" spans="1:17" x14ac:dyDescent="0.3">
      <c r="A2273" t="str">
        <f t="shared" si="105"/>
        <v>2017_6759</v>
      </c>
      <c r="C2273" s="131">
        <v>2272</v>
      </c>
      <c r="D2273" s="131">
        <v>6759</v>
      </c>
      <c r="E2273" s="131">
        <v>6759</v>
      </c>
      <c r="F2273" s="131" t="s">
        <v>311</v>
      </c>
      <c r="G2273" s="131">
        <v>2017</v>
      </c>
      <c r="H2273" s="131">
        <v>0</v>
      </c>
      <c r="I2273" s="131">
        <v>1</v>
      </c>
      <c r="J2273" s="131">
        <v>1062848.49</v>
      </c>
      <c r="K2273" s="131">
        <v>767409.4</v>
      </c>
      <c r="L2273" s="131">
        <v>362062.03</v>
      </c>
      <c r="M2273" s="131">
        <v>0</v>
      </c>
      <c r="N2273" s="131">
        <v>1025472.44</v>
      </c>
      <c r="P2273">
        <f t="shared" si="106"/>
        <v>1830257.8900000001</v>
      </c>
      <c r="Q2273">
        <f t="shared" si="107"/>
        <v>1025472.44</v>
      </c>
    </row>
    <row r="2274" spans="1:17" x14ac:dyDescent="0.3">
      <c r="A2274" t="str">
        <f t="shared" si="105"/>
        <v>2017_6762</v>
      </c>
      <c r="C2274" s="131">
        <v>2273</v>
      </c>
      <c r="D2274" s="131">
        <v>6762</v>
      </c>
      <c r="E2274" s="131">
        <v>6762</v>
      </c>
      <c r="F2274" s="131" t="s">
        <v>312</v>
      </c>
      <c r="G2274" s="131">
        <v>2017</v>
      </c>
      <c r="H2274" s="131">
        <v>0</v>
      </c>
      <c r="I2274" s="131">
        <v>1</v>
      </c>
      <c r="J2274" s="131">
        <v>1484241.89</v>
      </c>
      <c r="K2274" s="131">
        <v>0</v>
      </c>
      <c r="L2274" s="131">
        <v>254747.94</v>
      </c>
      <c r="M2274" s="131">
        <v>0</v>
      </c>
      <c r="N2274" s="131">
        <v>1088110.28</v>
      </c>
      <c r="P2274">
        <f t="shared" si="106"/>
        <v>1484241.89</v>
      </c>
      <c r="Q2274">
        <f t="shared" si="107"/>
        <v>1088110.28</v>
      </c>
    </row>
    <row r="2275" spans="1:17" x14ac:dyDescent="0.3">
      <c r="A2275" t="str">
        <f t="shared" si="105"/>
        <v>2017_6768</v>
      </c>
      <c r="C2275" s="131">
        <v>2274</v>
      </c>
      <c r="D2275" s="131">
        <v>6768</v>
      </c>
      <c r="E2275" s="131">
        <v>6768</v>
      </c>
      <c r="F2275" s="131" t="s">
        <v>313</v>
      </c>
      <c r="G2275" s="131">
        <v>2017</v>
      </c>
      <c r="H2275" s="131">
        <v>0</v>
      </c>
      <c r="I2275" s="131">
        <v>1</v>
      </c>
      <c r="J2275" s="131">
        <v>7946225.8499999996</v>
      </c>
      <c r="K2275" s="131">
        <v>0</v>
      </c>
      <c r="L2275" s="131">
        <v>625490.22</v>
      </c>
      <c r="M2275" s="131">
        <v>0</v>
      </c>
      <c r="N2275" s="131">
        <v>5875751.3700000001</v>
      </c>
      <c r="P2275">
        <f t="shared" si="106"/>
        <v>7946225.8499999996</v>
      </c>
      <c r="Q2275">
        <f t="shared" si="107"/>
        <v>5875751.3700000001</v>
      </c>
    </row>
    <row r="2276" spans="1:17" x14ac:dyDescent="0.3">
      <c r="A2276" t="str">
        <f t="shared" si="105"/>
        <v>2017_6795</v>
      </c>
      <c r="C2276" s="131">
        <v>2275</v>
      </c>
      <c r="D2276" s="131">
        <v>6795</v>
      </c>
      <c r="E2276" s="131">
        <v>6795</v>
      </c>
      <c r="F2276" s="131" t="s">
        <v>314</v>
      </c>
      <c r="G2276" s="131">
        <v>2017</v>
      </c>
      <c r="H2276" s="131">
        <v>0</v>
      </c>
      <c r="I2276" s="131">
        <v>1</v>
      </c>
      <c r="J2276" s="131">
        <v>31357211.079999998</v>
      </c>
      <c r="K2276" s="131">
        <v>0</v>
      </c>
      <c r="L2276" s="131">
        <v>846667.6</v>
      </c>
      <c r="M2276" s="131">
        <v>1230991.9099999999</v>
      </c>
      <c r="N2276" s="131">
        <v>16613297.439999999</v>
      </c>
      <c r="P2276">
        <f t="shared" si="106"/>
        <v>31357211.079999998</v>
      </c>
      <c r="Q2276">
        <f t="shared" si="107"/>
        <v>17844289.349999998</v>
      </c>
    </row>
    <row r="2277" spans="1:17" x14ac:dyDescent="0.3">
      <c r="A2277" t="str">
        <f t="shared" si="105"/>
        <v>2017_6822</v>
      </c>
      <c r="C2277" s="131">
        <v>2276</v>
      </c>
      <c r="D2277" s="131">
        <v>6822</v>
      </c>
      <c r="E2277" s="131">
        <v>6822</v>
      </c>
      <c r="F2277" s="131" t="s">
        <v>315</v>
      </c>
      <c r="G2277" s="131">
        <v>2017</v>
      </c>
      <c r="H2277" s="131">
        <v>0</v>
      </c>
      <c r="I2277" s="131">
        <v>1</v>
      </c>
      <c r="J2277" s="131">
        <v>632737.05000000005</v>
      </c>
      <c r="K2277" s="131">
        <v>20911212.690000001</v>
      </c>
      <c r="L2277" s="131">
        <v>1737787.54</v>
      </c>
      <c r="M2277" s="131">
        <v>0</v>
      </c>
      <c r="N2277" s="131">
        <v>9742757.6300000008</v>
      </c>
      <c r="P2277">
        <f t="shared" si="106"/>
        <v>21543949.740000002</v>
      </c>
      <c r="Q2277">
        <f t="shared" si="107"/>
        <v>9742757.6300000008</v>
      </c>
    </row>
    <row r="2278" spans="1:17" x14ac:dyDescent="0.3">
      <c r="A2278" t="str">
        <f t="shared" si="105"/>
        <v>2017_6840</v>
      </c>
      <c r="C2278" s="131">
        <v>2277</v>
      </c>
      <c r="D2278" s="131">
        <v>6840</v>
      </c>
      <c r="E2278" s="131">
        <v>6840</v>
      </c>
      <c r="F2278" s="131" t="s">
        <v>316</v>
      </c>
      <c r="G2278" s="131">
        <v>2017</v>
      </c>
      <c r="H2278" s="131">
        <v>0</v>
      </c>
      <c r="I2278" s="131">
        <v>1</v>
      </c>
      <c r="J2278" s="131">
        <v>7905612.5199999996</v>
      </c>
      <c r="K2278" s="131">
        <v>0</v>
      </c>
      <c r="L2278" s="131">
        <v>189981.34</v>
      </c>
      <c r="M2278" s="131">
        <v>189116.58</v>
      </c>
      <c r="N2278" s="131">
        <v>6835957.8600000003</v>
      </c>
      <c r="P2278">
        <f t="shared" si="106"/>
        <v>7905612.5199999996</v>
      </c>
      <c r="Q2278">
        <f t="shared" si="107"/>
        <v>7025074.4400000004</v>
      </c>
    </row>
    <row r="2279" spans="1:17" x14ac:dyDescent="0.3">
      <c r="A2279" t="str">
        <f t="shared" si="105"/>
        <v>2017_6854</v>
      </c>
      <c r="C2279" s="131">
        <v>2278</v>
      </c>
      <c r="D2279" s="131">
        <v>6854</v>
      </c>
      <c r="E2279" s="131">
        <v>6854</v>
      </c>
      <c r="F2279" s="131" t="s">
        <v>317</v>
      </c>
      <c r="G2279" s="131">
        <v>2017</v>
      </c>
      <c r="H2279" s="131">
        <v>0</v>
      </c>
      <c r="I2279" s="131">
        <v>1</v>
      </c>
      <c r="J2279" s="131">
        <v>197683.92</v>
      </c>
      <c r="K2279" s="131">
        <v>2908710.84</v>
      </c>
      <c r="L2279" s="131">
        <v>300649.71000000002</v>
      </c>
      <c r="M2279" s="131">
        <v>0</v>
      </c>
      <c r="N2279" s="131">
        <v>2380063.5699999998</v>
      </c>
      <c r="P2279">
        <f t="shared" si="106"/>
        <v>3106394.76</v>
      </c>
      <c r="Q2279">
        <f t="shared" si="107"/>
        <v>2380063.5699999998</v>
      </c>
    </row>
    <row r="2280" spans="1:17" x14ac:dyDescent="0.3">
      <c r="A2280" t="str">
        <f t="shared" si="105"/>
        <v>2017_6867</v>
      </c>
      <c r="C2280" s="131">
        <v>2279</v>
      </c>
      <c r="D2280" s="131">
        <v>6867</v>
      </c>
      <c r="E2280" s="131">
        <v>6867</v>
      </c>
      <c r="F2280" s="131" t="s">
        <v>318</v>
      </c>
      <c r="G2280" s="131">
        <v>2017</v>
      </c>
      <c r="H2280" s="131">
        <v>0</v>
      </c>
      <c r="I2280" s="131">
        <v>2</v>
      </c>
      <c r="J2280" s="131">
        <v>3522186.99</v>
      </c>
      <c r="K2280" s="131">
        <v>0</v>
      </c>
      <c r="L2280" s="131">
        <v>307949.57</v>
      </c>
      <c r="M2280" s="131">
        <v>685.35</v>
      </c>
      <c r="N2280" s="131">
        <v>1541339.92</v>
      </c>
      <c r="P2280">
        <f t="shared" si="106"/>
        <v>3522186.99</v>
      </c>
      <c r="Q2280">
        <f t="shared" si="107"/>
        <v>1542025.27</v>
      </c>
    </row>
    <row r="2281" spans="1:17" x14ac:dyDescent="0.3">
      <c r="A2281" t="str">
        <f t="shared" si="105"/>
        <v>2017_6921</v>
      </c>
      <c r="C2281" s="131">
        <v>2280</v>
      </c>
      <c r="D2281" s="131">
        <v>6921</v>
      </c>
      <c r="E2281" s="131">
        <v>6921</v>
      </c>
      <c r="F2281" s="131" t="s">
        <v>319</v>
      </c>
      <c r="G2281" s="131">
        <v>2017</v>
      </c>
      <c r="H2281" s="131">
        <v>0</v>
      </c>
      <c r="I2281" s="131">
        <v>1</v>
      </c>
      <c r="J2281" s="131">
        <v>1893701.67</v>
      </c>
      <c r="K2281" s="131">
        <v>169633.07</v>
      </c>
      <c r="L2281" s="131">
        <v>304365.65000000002</v>
      </c>
      <c r="M2281" s="131">
        <v>0</v>
      </c>
      <c r="N2281" s="131">
        <v>1172627.72</v>
      </c>
      <c r="P2281">
        <f t="shared" si="106"/>
        <v>2063334.74</v>
      </c>
      <c r="Q2281">
        <f t="shared" si="107"/>
        <v>1172627.72</v>
      </c>
    </row>
    <row r="2282" spans="1:17" x14ac:dyDescent="0.3">
      <c r="A2282" t="str">
        <f t="shared" si="105"/>
        <v>2017_6930</v>
      </c>
      <c r="C2282" s="131">
        <v>2281</v>
      </c>
      <c r="D2282" s="131">
        <v>6930</v>
      </c>
      <c r="E2282" s="131">
        <v>6930</v>
      </c>
      <c r="F2282" s="131" t="s">
        <v>320</v>
      </c>
      <c r="G2282" s="131">
        <v>2017</v>
      </c>
      <c r="H2282" s="131">
        <v>0</v>
      </c>
      <c r="I2282" s="131">
        <v>1</v>
      </c>
      <c r="J2282" s="131">
        <v>2379870.63</v>
      </c>
      <c r="K2282" s="131">
        <v>213145.96</v>
      </c>
      <c r="L2282" s="131">
        <v>720302.2</v>
      </c>
      <c r="M2282" s="131">
        <v>0</v>
      </c>
      <c r="N2282" s="131">
        <v>1748196.97</v>
      </c>
      <c r="P2282">
        <f t="shared" si="106"/>
        <v>2593016.59</v>
      </c>
      <c r="Q2282">
        <f t="shared" si="107"/>
        <v>1748196.97</v>
      </c>
    </row>
    <row r="2283" spans="1:17" x14ac:dyDescent="0.3">
      <c r="A2283" t="str">
        <f t="shared" si="105"/>
        <v>2017_6937</v>
      </c>
      <c r="C2283" s="131">
        <v>2282</v>
      </c>
      <c r="D2283" s="131">
        <v>6937</v>
      </c>
      <c r="E2283" s="131">
        <v>6937</v>
      </c>
      <c r="F2283" s="131" t="s">
        <v>797</v>
      </c>
      <c r="G2283" s="131">
        <v>2017</v>
      </c>
      <c r="H2283" s="131">
        <v>0</v>
      </c>
      <c r="I2283" s="131">
        <v>1</v>
      </c>
      <c r="J2283" s="131">
        <v>2396582.7999999998</v>
      </c>
      <c r="K2283" s="131">
        <v>28.73</v>
      </c>
      <c r="L2283" s="131">
        <v>38952.33</v>
      </c>
      <c r="M2283" s="131">
        <v>0</v>
      </c>
      <c r="N2283" s="131">
        <v>1243166.3799999999</v>
      </c>
      <c r="P2283">
        <f t="shared" si="106"/>
        <v>2396611.5299999998</v>
      </c>
      <c r="Q2283">
        <f t="shared" si="107"/>
        <v>1243166.3799999999</v>
      </c>
    </row>
    <row r="2284" spans="1:17" x14ac:dyDescent="0.3">
      <c r="A2284" t="str">
        <f t="shared" si="105"/>
        <v>2017_6943</v>
      </c>
      <c r="C2284" s="131">
        <v>2283</v>
      </c>
      <c r="D2284" s="131">
        <v>6943</v>
      </c>
      <c r="E2284" s="131">
        <v>6943</v>
      </c>
      <c r="F2284" s="131" t="s">
        <v>321</v>
      </c>
      <c r="G2284" s="131">
        <v>2017</v>
      </c>
      <c r="H2284" s="131">
        <v>0</v>
      </c>
      <c r="I2284" s="131">
        <v>1</v>
      </c>
      <c r="J2284" s="131">
        <v>717792.45</v>
      </c>
      <c r="K2284" s="131">
        <v>0</v>
      </c>
      <c r="L2284" s="131">
        <v>240807.92</v>
      </c>
      <c r="M2284" s="131">
        <v>0</v>
      </c>
      <c r="N2284" s="131">
        <v>316070.65999999997</v>
      </c>
      <c r="P2284">
        <f t="shared" si="106"/>
        <v>717792.45</v>
      </c>
      <c r="Q2284">
        <f t="shared" si="107"/>
        <v>316070.65999999997</v>
      </c>
    </row>
    <row r="2285" spans="1:17" x14ac:dyDescent="0.3">
      <c r="A2285" t="str">
        <f t="shared" si="105"/>
        <v>2017_6264</v>
      </c>
      <c r="C2285" s="131">
        <v>2284</v>
      </c>
      <c r="D2285" s="131">
        <v>6264</v>
      </c>
      <c r="E2285" s="131">
        <v>6264</v>
      </c>
      <c r="F2285" s="131" t="s">
        <v>291</v>
      </c>
      <c r="G2285" s="131">
        <v>2017</v>
      </c>
      <c r="H2285" s="131">
        <v>0</v>
      </c>
      <c r="I2285" s="131">
        <v>1</v>
      </c>
      <c r="J2285" s="131">
        <v>5104.33</v>
      </c>
      <c r="K2285" s="131">
        <v>2889030.59</v>
      </c>
      <c r="L2285" s="131">
        <v>161254.19</v>
      </c>
      <c r="M2285" s="131">
        <v>0</v>
      </c>
      <c r="N2285" s="131">
        <v>1563133.6</v>
      </c>
      <c r="P2285">
        <f t="shared" si="106"/>
        <v>2894134.92</v>
      </c>
      <c r="Q2285">
        <f t="shared" si="107"/>
        <v>1563133.6</v>
      </c>
    </row>
    <row r="2286" spans="1:17" x14ac:dyDescent="0.3">
      <c r="A2286" t="str">
        <f t="shared" si="105"/>
        <v>2017_6950</v>
      </c>
      <c r="C2286" s="131">
        <v>2285</v>
      </c>
      <c r="D2286" s="131">
        <v>6950</v>
      </c>
      <c r="E2286" s="131">
        <v>6950</v>
      </c>
      <c r="F2286" s="131" t="s">
        <v>798</v>
      </c>
      <c r="G2286" s="131">
        <v>2017</v>
      </c>
      <c r="H2286" s="131">
        <v>0</v>
      </c>
      <c r="I2286" s="131">
        <v>1</v>
      </c>
      <c r="J2286" s="131">
        <v>3945566.03</v>
      </c>
      <c r="K2286" s="131">
        <v>0</v>
      </c>
      <c r="L2286" s="131">
        <v>614843.31999999995</v>
      </c>
      <c r="M2286" s="131">
        <v>0</v>
      </c>
      <c r="N2286" s="131">
        <v>3413573.47</v>
      </c>
      <c r="P2286">
        <f t="shared" si="106"/>
        <v>3945566.03</v>
      </c>
      <c r="Q2286">
        <f t="shared" si="107"/>
        <v>3413573.47</v>
      </c>
    </row>
    <row r="2287" spans="1:17" x14ac:dyDescent="0.3">
      <c r="A2287" t="str">
        <f t="shared" si="105"/>
        <v>2017_6957</v>
      </c>
      <c r="C2287" s="131">
        <v>2286</v>
      </c>
      <c r="D2287" s="131">
        <v>6957</v>
      </c>
      <c r="E2287" s="131">
        <v>6957</v>
      </c>
      <c r="F2287" s="131" t="s">
        <v>323</v>
      </c>
      <c r="G2287" s="131">
        <v>2017</v>
      </c>
      <c r="H2287" s="131">
        <v>0</v>
      </c>
      <c r="I2287" s="131">
        <v>1</v>
      </c>
      <c r="J2287" s="131">
        <v>38518429.640000001</v>
      </c>
      <c r="K2287" s="131">
        <v>0</v>
      </c>
      <c r="L2287" s="131">
        <v>4087211.8</v>
      </c>
      <c r="M2287" s="131">
        <v>0</v>
      </c>
      <c r="N2287" s="131">
        <v>17584459.710000001</v>
      </c>
      <c r="P2287">
        <f t="shared" si="106"/>
        <v>38518429.640000001</v>
      </c>
      <c r="Q2287">
        <f t="shared" si="107"/>
        <v>17584459.710000001</v>
      </c>
    </row>
    <row r="2288" spans="1:17" x14ac:dyDescent="0.3">
      <c r="A2288" t="str">
        <f t="shared" si="105"/>
        <v>2017_5922</v>
      </c>
      <c r="C2288" s="131">
        <v>2287</v>
      </c>
      <c r="D2288" s="131">
        <v>5922</v>
      </c>
      <c r="E2288" s="131">
        <v>5922</v>
      </c>
      <c r="F2288" s="131" t="s">
        <v>799</v>
      </c>
      <c r="G2288" s="131">
        <v>2017</v>
      </c>
      <c r="H2288" s="131">
        <v>0</v>
      </c>
      <c r="I2288" s="131">
        <v>1</v>
      </c>
      <c r="J2288" s="131">
        <v>1620635.1</v>
      </c>
      <c r="K2288" s="131">
        <v>103.13</v>
      </c>
      <c r="L2288" s="131">
        <v>54405.34</v>
      </c>
      <c r="M2288" s="131">
        <v>0</v>
      </c>
      <c r="N2288" s="131">
        <v>1590367.39</v>
      </c>
      <c r="P2288">
        <f t="shared" si="106"/>
        <v>1620738.23</v>
      </c>
      <c r="Q2288">
        <f t="shared" si="107"/>
        <v>1590367.39</v>
      </c>
    </row>
    <row r="2289" spans="1:17" x14ac:dyDescent="0.3">
      <c r="A2289" t="str">
        <f t="shared" si="105"/>
        <v>2017_819</v>
      </c>
      <c r="C2289" s="131">
        <v>2288</v>
      </c>
      <c r="D2289" s="131">
        <v>819</v>
      </c>
      <c r="E2289" s="131">
        <v>819</v>
      </c>
      <c r="F2289" s="131" t="s">
        <v>65</v>
      </c>
      <c r="G2289" s="131">
        <v>2017</v>
      </c>
      <c r="H2289" s="131">
        <v>0</v>
      </c>
      <c r="I2289" s="131">
        <v>1</v>
      </c>
      <c r="J2289" s="131">
        <v>1618718.08</v>
      </c>
      <c r="K2289" s="131">
        <v>1689.4</v>
      </c>
      <c r="L2289" s="131">
        <v>99437.13</v>
      </c>
      <c r="M2289" s="131">
        <v>0</v>
      </c>
      <c r="N2289" s="131">
        <v>1543972.49</v>
      </c>
      <c r="P2289">
        <f t="shared" si="106"/>
        <v>1620407.48</v>
      </c>
      <c r="Q2289">
        <f t="shared" si="107"/>
        <v>1543972.49</v>
      </c>
    </row>
    <row r="2290" spans="1:17" x14ac:dyDescent="0.3">
      <c r="A2290" t="str">
        <f t="shared" si="105"/>
        <v>2017_6969</v>
      </c>
      <c r="C2290" s="131">
        <v>2289</v>
      </c>
      <c r="D2290" s="131">
        <v>6969</v>
      </c>
      <c r="E2290" s="131">
        <v>6969</v>
      </c>
      <c r="F2290" s="131" t="s">
        <v>325</v>
      </c>
      <c r="G2290" s="131">
        <v>2017</v>
      </c>
      <c r="H2290" s="131">
        <v>0</v>
      </c>
      <c r="I2290" s="131">
        <v>1</v>
      </c>
      <c r="J2290" s="131">
        <v>522473.47</v>
      </c>
      <c r="K2290" s="131">
        <v>1262242.5</v>
      </c>
      <c r="L2290" s="131">
        <v>174254.13</v>
      </c>
      <c r="M2290" s="131">
        <v>0</v>
      </c>
      <c r="N2290" s="131">
        <v>1294305.19</v>
      </c>
      <c r="P2290">
        <f t="shared" si="106"/>
        <v>1784715.97</v>
      </c>
      <c r="Q2290">
        <f t="shared" si="107"/>
        <v>1294305.19</v>
      </c>
    </row>
    <row r="2291" spans="1:17" x14ac:dyDescent="0.3">
      <c r="A2291" t="str">
        <f t="shared" si="105"/>
        <v>2017_6975</v>
      </c>
      <c r="C2291" s="131">
        <v>2290</v>
      </c>
      <c r="D2291" s="131">
        <v>6975</v>
      </c>
      <c r="E2291" s="131">
        <v>6975</v>
      </c>
      <c r="F2291" s="131" t="s">
        <v>326</v>
      </c>
      <c r="G2291" s="131">
        <v>2017</v>
      </c>
      <c r="H2291" s="131">
        <v>0</v>
      </c>
      <c r="I2291" s="131">
        <v>1</v>
      </c>
      <c r="J2291" s="131">
        <v>3486522.16</v>
      </c>
      <c r="K2291" s="131">
        <v>0</v>
      </c>
      <c r="L2291" s="131">
        <v>198232.95999999999</v>
      </c>
      <c r="M2291" s="131">
        <v>56692.18</v>
      </c>
      <c r="N2291" s="131">
        <v>1891816</v>
      </c>
      <c r="P2291">
        <f t="shared" si="106"/>
        <v>3486522.16</v>
      </c>
      <c r="Q2291">
        <f t="shared" si="107"/>
        <v>1948508.18</v>
      </c>
    </row>
    <row r="2292" spans="1:17" x14ac:dyDescent="0.3">
      <c r="A2292" t="str">
        <f t="shared" si="105"/>
        <v>2017_6983</v>
      </c>
      <c r="C2292" s="131">
        <v>2291</v>
      </c>
      <c r="D2292" s="131">
        <v>6983</v>
      </c>
      <c r="E2292" s="131">
        <v>6983</v>
      </c>
      <c r="F2292" s="131" t="s">
        <v>327</v>
      </c>
      <c r="G2292" s="131">
        <v>2017</v>
      </c>
      <c r="H2292" s="131">
        <v>0</v>
      </c>
      <c r="I2292" s="131">
        <v>1</v>
      </c>
      <c r="J2292" s="131">
        <v>915626.05</v>
      </c>
      <c r="K2292" s="131">
        <v>2388300.33</v>
      </c>
      <c r="L2292" s="131">
        <v>333192.76</v>
      </c>
      <c r="M2292" s="131">
        <v>0</v>
      </c>
      <c r="N2292" s="131">
        <v>1938790.84</v>
      </c>
      <c r="P2292">
        <f t="shared" si="106"/>
        <v>3303926.38</v>
      </c>
      <c r="Q2292">
        <f t="shared" si="107"/>
        <v>1938790.84</v>
      </c>
    </row>
    <row r="2293" spans="1:17" x14ac:dyDescent="0.3">
      <c r="A2293" t="str">
        <f t="shared" si="105"/>
        <v>2017_6985</v>
      </c>
      <c r="C2293" s="131">
        <v>2292</v>
      </c>
      <c r="D2293" s="131">
        <v>6985</v>
      </c>
      <c r="E2293" s="131">
        <v>6985</v>
      </c>
      <c r="F2293" s="131" t="s">
        <v>328</v>
      </c>
      <c r="G2293" s="131">
        <v>2017</v>
      </c>
      <c r="H2293" s="131">
        <v>0</v>
      </c>
      <c r="I2293" s="131">
        <v>1</v>
      </c>
      <c r="J2293" s="131">
        <v>2856044.8</v>
      </c>
      <c r="K2293" s="131">
        <v>2018863.37</v>
      </c>
      <c r="L2293" s="131">
        <v>380944.95</v>
      </c>
      <c r="M2293" s="131">
        <v>0</v>
      </c>
      <c r="N2293" s="131">
        <v>3962953.94</v>
      </c>
      <c r="P2293">
        <f t="shared" si="106"/>
        <v>4874908.17</v>
      </c>
      <c r="Q2293">
        <f t="shared" si="107"/>
        <v>3962953.94</v>
      </c>
    </row>
    <row r="2294" spans="1:17" x14ac:dyDescent="0.3">
      <c r="A2294" t="str">
        <f t="shared" si="105"/>
        <v>2017_6987</v>
      </c>
      <c r="C2294" s="131">
        <v>2293</v>
      </c>
      <c r="D2294" s="131">
        <v>6987</v>
      </c>
      <c r="E2294" s="131">
        <v>6987</v>
      </c>
      <c r="F2294" s="131" t="s">
        <v>329</v>
      </c>
      <c r="G2294" s="131">
        <v>2017</v>
      </c>
      <c r="H2294" s="131">
        <v>0</v>
      </c>
      <c r="I2294" s="131">
        <v>1</v>
      </c>
      <c r="J2294" s="131">
        <v>2473543.7999999998</v>
      </c>
      <c r="K2294" s="131">
        <v>506094</v>
      </c>
      <c r="L2294" s="131">
        <v>496303.76</v>
      </c>
      <c r="M2294" s="131">
        <v>0</v>
      </c>
      <c r="N2294" s="131">
        <v>1905992.76</v>
      </c>
      <c r="P2294">
        <f t="shared" si="106"/>
        <v>2979637.8</v>
      </c>
      <c r="Q2294">
        <f t="shared" si="107"/>
        <v>1905992.76</v>
      </c>
    </row>
    <row r="2295" spans="1:17" x14ac:dyDescent="0.3">
      <c r="A2295" t="str">
        <f t="shared" si="105"/>
        <v>2017_6990</v>
      </c>
      <c r="C2295" s="131">
        <v>2294</v>
      </c>
      <c r="D2295" s="131">
        <v>6990</v>
      </c>
      <c r="E2295" s="131">
        <v>6990</v>
      </c>
      <c r="F2295" s="131" t="s">
        <v>330</v>
      </c>
      <c r="G2295" s="131">
        <v>2017</v>
      </c>
      <c r="H2295" s="131">
        <v>0</v>
      </c>
      <c r="I2295" s="131">
        <v>1</v>
      </c>
      <c r="J2295" s="131">
        <v>2496933.84</v>
      </c>
      <c r="K2295" s="131">
        <v>0</v>
      </c>
      <c r="L2295" s="131">
        <v>264022.68</v>
      </c>
      <c r="M2295" s="131">
        <v>0</v>
      </c>
      <c r="N2295" s="131">
        <v>1193390.17</v>
      </c>
      <c r="P2295">
        <f t="shared" si="106"/>
        <v>2496933.84</v>
      </c>
      <c r="Q2295">
        <f t="shared" si="107"/>
        <v>1193390.17</v>
      </c>
    </row>
    <row r="2296" spans="1:17" x14ac:dyDescent="0.3">
      <c r="A2296" t="str">
        <f t="shared" si="105"/>
        <v>2017_6961</v>
      </c>
      <c r="C2296" s="131">
        <v>2295</v>
      </c>
      <c r="D2296" s="131">
        <v>6961</v>
      </c>
      <c r="E2296" s="131">
        <v>6961</v>
      </c>
      <c r="F2296" s="131" t="s">
        <v>800</v>
      </c>
      <c r="G2296" s="131">
        <v>2017</v>
      </c>
      <c r="H2296" s="131">
        <v>0</v>
      </c>
      <c r="I2296" s="131">
        <v>1</v>
      </c>
      <c r="J2296" s="131">
        <v>10449197.529999999</v>
      </c>
      <c r="K2296" s="131">
        <v>5061.66</v>
      </c>
      <c r="L2296" s="131">
        <v>1028895.65</v>
      </c>
      <c r="M2296" s="131">
        <v>0</v>
      </c>
      <c r="N2296" s="131">
        <v>7419954.6799999997</v>
      </c>
      <c r="P2296">
        <f t="shared" si="106"/>
        <v>10454259.189999999</v>
      </c>
      <c r="Q2296">
        <f t="shared" si="107"/>
        <v>7419954.6799999997</v>
      </c>
    </row>
    <row r="2297" spans="1:17" x14ac:dyDescent="0.3">
      <c r="A2297" t="str">
        <f t="shared" si="105"/>
        <v>2017_6992</v>
      </c>
      <c r="C2297" s="131">
        <v>2296</v>
      </c>
      <c r="D2297" s="131">
        <v>6992</v>
      </c>
      <c r="E2297" s="131">
        <v>6992</v>
      </c>
      <c r="F2297" s="131" t="s">
        <v>331</v>
      </c>
      <c r="G2297" s="131">
        <v>2017</v>
      </c>
      <c r="H2297" s="131">
        <v>0</v>
      </c>
      <c r="I2297" s="131">
        <v>1</v>
      </c>
      <c r="J2297" s="131">
        <v>2128151.15</v>
      </c>
      <c r="K2297" s="131">
        <v>7342.48</v>
      </c>
      <c r="L2297" s="131">
        <v>196525.96</v>
      </c>
      <c r="M2297" s="131">
        <v>0</v>
      </c>
      <c r="N2297" s="131">
        <v>1289006.18</v>
      </c>
      <c r="P2297">
        <f t="shared" si="106"/>
        <v>2135493.63</v>
      </c>
      <c r="Q2297">
        <f t="shared" si="107"/>
        <v>1289006.18</v>
      </c>
    </row>
    <row r="2298" spans="1:17" x14ac:dyDescent="0.3">
      <c r="A2298" t="str">
        <f t="shared" si="105"/>
        <v>2017_7002</v>
      </c>
      <c r="C2298" s="131">
        <v>2297</v>
      </c>
      <c r="D2298" s="131">
        <v>7002</v>
      </c>
      <c r="E2298" s="131">
        <v>7002</v>
      </c>
      <c r="F2298" s="131" t="s">
        <v>332</v>
      </c>
      <c r="G2298" s="131">
        <v>2017</v>
      </c>
      <c r="H2298" s="131">
        <v>0</v>
      </c>
      <c r="I2298" s="131">
        <v>1</v>
      </c>
      <c r="J2298" s="131">
        <v>1920.58</v>
      </c>
      <c r="K2298" s="131">
        <v>689561.91</v>
      </c>
      <c r="L2298" s="131">
        <v>48720.17</v>
      </c>
      <c r="M2298" s="131">
        <v>0</v>
      </c>
      <c r="N2298" s="131">
        <v>456866.94</v>
      </c>
      <c r="P2298">
        <f t="shared" si="106"/>
        <v>691482.49</v>
      </c>
      <c r="Q2298">
        <f t="shared" si="107"/>
        <v>456866.94</v>
      </c>
    </row>
    <row r="2299" spans="1:17" x14ac:dyDescent="0.3">
      <c r="A2299" t="str">
        <f t="shared" si="105"/>
        <v>2017_7029</v>
      </c>
      <c r="C2299" s="131">
        <v>2298</v>
      </c>
      <c r="D2299" s="131">
        <v>7029</v>
      </c>
      <c r="E2299" s="131">
        <v>7029</v>
      </c>
      <c r="F2299" s="131" t="s">
        <v>333</v>
      </c>
      <c r="G2299" s="131">
        <v>2017</v>
      </c>
      <c r="H2299" s="131">
        <v>0</v>
      </c>
      <c r="I2299" s="131">
        <v>1</v>
      </c>
      <c r="J2299" s="131">
        <v>1859116.52</v>
      </c>
      <c r="K2299" s="131">
        <v>0</v>
      </c>
      <c r="L2299" s="131">
        <v>543997.47</v>
      </c>
      <c r="M2299" s="131">
        <v>0</v>
      </c>
      <c r="N2299" s="131">
        <v>1358752.18</v>
      </c>
      <c r="P2299">
        <f t="shared" si="106"/>
        <v>1859116.52</v>
      </c>
      <c r="Q2299">
        <f t="shared" si="107"/>
        <v>1358752.18</v>
      </c>
    </row>
    <row r="2300" spans="1:17" x14ac:dyDescent="0.3">
      <c r="A2300" t="str">
        <f t="shared" si="105"/>
        <v>2017_7038</v>
      </c>
      <c r="C2300" s="131">
        <v>2299</v>
      </c>
      <c r="D2300" s="131">
        <v>7038</v>
      </c>
      <c r="E2300" s="131">
        <v>7038</v>
      </c>
      <c r="F2300" s="131" t="s">
        <v>334</v>
      </c>
      <c r="G2300" s="131">
        <v>2017</v>
      </c>
      <c r="H2300" s="131">
        <v>0</v>
      </c>
      <c r="I2300" s="131">
        <v>1</v>
      </c>
      <c r="J2300" s="131">
        <v>802018.73</v>
      </c>
      <c r="K2300" s="131">
        <v>1924978.58</v>
      </c>
      <c r="L2300" s="131">
        <v>205261.09</v>
      </c>
      <c r="M2300" s="131">
        <v>282439.96000000002</v>
      </c>
      <c r="N2300" s="131">
        <v>2477716.08</v>
      </c>
      <c r="P2300">
        <f t="shared" si="106"/>
        <v>2726997.31</v>
      </c>
      <c r="Q2300">
        <f t="shared" si="107"/>
        <v>2760156.04</v>
      </c>
    </row>
    <row r="2301" spans="1:17" x14ac:dyDescent="0.3">
      <c r="A2301" t="str">
        <f t="shared" si="105"/>
        <v>2017_7047</v>
      </c>
      <c r="C2301" s="131">
        <v>2300</v>
      </c>
      <c r="D2301" s="131">
        <v>7047</v>
      </c>
      <c r="E2301" s="131">
        <v>7047</v>
      </c>
      <c r="F2301" s="131" t="s">
        <v>335</v>
      </c>
      <c r="G2301" s="131">
        <v>2017</v>
      </c>
      <c r="H2301" s="131">
        <v>0</v>
      </c>
      <c r="I2301" s="131">
        <v>1</v>
      </c>
      <c r="J2301" s="131">
        <v>678269.78</v>
      </c>
      <c r="K2301" s="131">
        <v>412547.75</v>
      </c>
      <c r="L2301" s="131">
        <v>193967.04</v>
      </c>
      <c r="M2301" s="131">
        <v>0</v>
      </c>
      <c r="N2301" s="131">
        <v>579429.68000000005</v>
      </c>
      <c r="P2301">
        <f t="shared" si="106"/>
        <v>1090817.53</v>
      </c>
      <c r="Q2301">
        <f t="shared" si="107"/>
        <v>579429.68000000005</v>
      </c>
    </row>
    <row r="2302" spans="1:17" x14ac:dyDescent="0.3">
      <c r="A2302" t="str">
        <f t="shared" si="105"/>
        <v>2017_7056</v>
      </c>
      <c r="C2302" s="131">
        <v>2301</v>
      </c>
      <c r="D2302" s="131">
        <v>7056</v>
      </c>
      <c r="E2302" s="131">
        <v>7056</v>
      </c>
      <c r="F2302" s="131" t="s">
        <v>336</v>
      </c>
      <c r="G2302" s="131">
        <v>2017</v>
      </c>
      <c r="H2302" s="131">
        <v>0</v>
      </c>
      <c r="I2302" s="131">
        <v>1</v>
      </c>
      <c r="J2302" s="131">
        <v>1079946.51</v>
      </c>
      <c r="K2302" s="131">
        <v>4641159.37</v>
      </c>
      <c r="L2302" s="131">
        <v>73071.820000000007</v>
      </c>
      <c r="M2302" s="131">
        <v>0</v>
      </c>
      <c r="N2302" s="131">
        <v>3957342.78</v>
      </c>
      <c r="P2302">
        <f t="shared" si="106"/>
        <v>5721105.8799999999</v>
      </c>
      <c r="Q2302">
        <f t="shared" si="107"/>
        <v>3957342.78</v>
      </c>
    </row>
    <row r="2303" spans="1:17" x14ac:dyDescent="0.3">
      <c r="A2303" t="str">
        <f t="shared" si="105"/>
        <v>2017_7092</v>
      </c>
      <c r="C2303" s="131">
        <v>2302</v>
      </c>
      <c r="D2303" s="131">
        <v>7092</v>
      </c>
      <c r="E2303" s="131">
        <v>7092</v>
      </c>
      <c r="F2303" s="131" t="s">
        <v>337</v>
      </c>
      <c r="G2303" s="131">
        <v>2017</v>
      </c>
      <c r="H2303" s="131">
        <v>0</v>
      </c>
      <c r="I2303" s="131">
        <v>1</v>
      </c>
      <c r="J2303" s="131">
        <v>1552215.72</v>
      </c>
      <c r="K2303" s="131">
        <v>0</v>
      </c>
      <c r="L2303" s="131">
        <v>236827.18</v>
      </c>
      <c r="M2303" s="131">
        <v>0</v>
      </c>
      <c r="N2303" s="131">
        <v>1034562.42</v>
      </c>
      <c r="P2303">
        <f t="shared" si="106"/>
        <v>1552215.72</v>
      </c>
      <c r="Q2303">
        <f t="shared" si="107"/>
        <v>1034562.42</v>
      </c>
    </row>
    <row r="2304" spans="1:17" x14ac:dyDescent="0.3">
      <c r="A2304" t="str">
        <f t="shared" si="105"/>
        <v>2017_7098</v>
      </c>
      <c r="C2304" s="131">
        <v>2303</v>
      </c>
      <c r="D2304" s="131">
        <v>7098</v>
      </c>
      <c r="E2304" s="131">
        <v>7098</v>
      </c>
      <c r="F2304" s="131" t="s">
        <v>338</v>
      </c>
      <c r="G2304" s="131">
        <v>2017</v>
      </c>
      <c r="H2304" s="131">
        <v>0</v>
      </c>
      <c r="I2304" s="131">
        <v>1</v>
      </c>
      <c r="J2304" s="131">
        <v>2059907.23</v>
      </c>
      <c r="K2304" s="131">
        <v>10018.950000000001</v>
      </c>
      <c r="L2304" s="131">
        <v>403539.43</v>
      </c>
      <c r="M2304" s="131">
        <v>0</v>
      </c>
      <c r="N2304" s="131">
        <v>1092449.3700000001</v>
      </c>
      <c r="P2304">
        <f t="shared" si="106"/>
        <v>2069926.18</v>
      </c>
      <c r="Q2304">
        <f t="shared" si="107"/>
        <v>1092449.3700000001</v>
      </c>
    </row>
    <row r="2305" spans="1:17" x14ac:dyDescent="0.3">
      <c r="A2305" t="str">
        <f t="shared" si="105"/>
        <v>2017_7110</v>
      </c>
      <c r="C2305" s="131">
        <v>2304</v>
      </c>
      <c r="D2305" s="131">
        <v>7110</v>
      </c>
      <c r="E2305" s="131">
        <v>7110</v>
      </c>
      <c r="F2305" s="131" t="s">
        <v>339</v>
      </c>
      <c r="G2305" s="131">
        <v>2017</v>
      </c>
      <c r="H2305" s="131">
        <v>0</v>
      </c>
      <c r="I2305" s="131">
        <v>1</v>
      </c>
      <c r="J2305" s="131">
        <v>1696409.87</v>
      </c>
      <c r="K2305" s="131">
        <v>0</v>
      </c>
      <c r="L2305" s="131">
        <v>322909.94</v>
      </c>
      <c r="M2305" s="131">
        <v>0</v>
      </c>
      <c r="N2305" s="131">
        <v>471981</v>
      </c>
      <c r="P2305">
        <f t="shared" si="106"/>
        <v>1696409.87</v>
      </c>
      <c r="Q2305">
        <f t="shared" si="107"/>
        <v>471981</v>
      </c>
    </row>
    <row r="2306" spans="1:17" x14ac:dyDescent="0.3">
      <c r="A2306" t="str">
        <f t="shared" ref="A2306:A2369" si="108">CONCATENATE(G2306,"_",D2306)</f>
        <v>2018_9</v>
      </c>
      <c r="C2306" s="131">
        <v>2305</v>
      </c>
      <c r="D2306" s="131">
        <v>9</v>
      </c>
      <c r="E2306" s="131">
        <v>9</v>
      </c>
      <c r="F2306" s="131" t="s">
        <v>14</v>
      </c>
      <c r="G2306" s="131">
        <v>2018</v>
      </c>
      <c r="H2306" s="131">
        <v>0</v>
      </c>
      <c r="I2306" s="131">
        <v>1</v>
      </c>
      <c r="J2306" s="131">
        <v>1824166.95</v>
      </c>
      <c r="K2306" s="131">
        <v>292.08999999999997</v>
      </c>
      <c r="L2306" s="131">
        <v>485484.05</v>
      </c>
      <c r="M2306" s="131">
        <v>7184.66</v>
      </c>
      <c r="N2306" s="131">
        <v>744096.72</v>
      </c>
      <c r="P2306">
        <f t="shared" si="106"/>
        <v>1824459.04</v>
      </c>
      <c r="Q2306">
        <f t="shared" si="107"/>
        <v>751281.38</v>
      </c>
    </row>
    <row r="2307" spans="1:17" x14ac:dyDescent="0.3">
      <c r="A2307" t="str">
        <f t="shared" si="108"/>
        <v>2018_441</v>
      </c>
      <c r="C2307" s="131">
        <v>2306</v>
      </c>
      <c r="D2307" s="131">
        <v>441</v>
      </c>
      <c r="E2307" s="131">
        <v>441</v>
      </c>
      <c r="F2307" s="131" t="s">
        <v>409</v>
      </c>
      <c r="G2307" s="131">
        <v>2018</v>
      </c>
      <c r="H2307" s="131">
        <v>0</v>
      </c>
      <c r="I2307" s="131">
        <v>1</v>
      </c>
      <c r="J2307" s="131">
        <v>2512221.98</v>
      </c>
      <c r="K2307" s="131">
        <v>0</v>
      </c>
      <c r="L2307" s="131">
        <v>231742.91</v>
      </c>
      <c r="M2307" s="131">
        <v>0</v>
      </c>
      <c r="N2307" s="131">
        <v>1265545.19</v>
      </c>
      <c r="P2307">
        <f t="shared" ref="P2307:P2347" si="109">SUM(J2307:K2307)</f>
        <v>2512221.98</v>
      </c>
      <c r="Q2307">
        <f t="shared" ref="Q2307:Q2347" si="110">SUM(M2307:N2307)</f>
        <v>1265545.19</v>
      </c>
    </row>
    <row r="2308" spans="1:17" x14ac:dyDescent="0.3">
      <c r="A2308" t="str">
        <f t="shared" si="108"/>
        <v>2018_18</v>
      </c>
      <c r="C2308" s="131">
        <v>2307</v>
      </c>
      <c r="D2308" s="131">
        <v>18</v>
      </c>
      <c r="E2308" s="131">
        <v>18</v>
      </c>
      <c r="F2308" s="131" t="s">
        <v>32</v>
      </c>
      <c r="G2308" s="131">
        <v>2018</v>
      </c>
      <c r="H2308" s="131">
        <v>0</v>
      </c>
      <c r="I2308" s="131">
        <v>1</v>
      </c>
      <c r="J2308" s="131">
        <v>1694069.1</v>
      </c>
      <c r="K2308" s="131">
        <v>0</v>
      </c>
      <c r="L2308" s="131">
        <v>169067.27</v>
      </c>
      <c r="M2308" s="131">
        <v>0</v>
      </c>
      <c r="N2308" s="131">
        <v>996627.1</v>
      </c>
      <c r="P2308">
        <f t="shared" si="109"/>
        <v>1694069.1</v>
      </c>
      <c r="Q2308">
        <f t="shared" si="110"/>
        <v>996627.1</v>
      </c>
    </row>
    <row r="2309" spans="1:17" x14ac:dyDescent="0.3">
      <c r="A2309" t="str">
        <f t="shared" si="108"/>
        <v>2018_27</v>
      </c>
      <c r="C2309" s="131">
        <v>2308</v>
      </c>
      <c r="D2309" s="131">
        <v>27</v>
      </c>
      <c r="E2309" s="131">
        <v>27</v>
      </c>
      <c r="F2309" s="131" t="s">
        <v>778</v>
      </c>
      <c r="G2309" s="131">
        <v>2018</v>
      </c>
      <c r="H2309" s="131">
        <v>0</v>
      </c>
      <c r="I2309" s="131">
        <v>1</v>
      </c>
      <c r="J2309" s="131">
        <v>4499078.46</v>
      </c>
      <c r="K2309" s="131">
        <v>0</v>
      </c>
      <c r="L2309" s="131">
        <v>331067.7</v>
      </c>
      <c r="M2309" s="131">
        <v>112799.31</v>
      </c>
      <c r="N2309" s="131">
        <v>2053576.38</v>
      </c>
      <c r="P2309">
        <f t="shared" si="109"/>
        <v>4499078.46</v>
      </c>
      <c r="Q2309">
        <f t="shared" si="110"/>
        <v>2166375.69</v>
      </c>
    </row>
    <row r="2310" spans="1:17" x14ac:dyDescent="0.3">
      <c r="A2310" t="str">
        <f t="shared" si="108"/>
        <v>2018_63</v>
      </c>
      <c r="C2310" s="131">
        <v>2309</v>
      </c>
      <c r="D2310" s="131">
        <v>63</v>
      </c>
      <c r="E2310" s="131">
        <v>63</v>
      </c>
      <c r="F2310" s="131" t="s">
        <v>779</v>
      </c>
      <c r="G2310" s="131">
        <v>2018</v>
      </c>
      <c r="H2310" s="131">
        <v>0</v>
      </c>
      <c r="I2310" s="131">
        <v>1</v>
      </c>
      <c r="J2310" s="131">
        <v>1927074.9</v>
      </c>
      <c r="K2310" s="131">
        <v>0</v>
      </c>
      <c r="L2310" s="131">
        <v>64029.440000000002</v>
      </c>
      <c r="M2310" s="131">
        <v>0</v>
      </c>
      <c r="N2310" s="131">
        <v>1279567.48</v>
      </c>
      <c r="P2310">
        <f t="shared" si="109"/>
        <v>1927074.9</v>
      </c>
      <c r="Q2310">
        <f t="shared" si="110"/>
        <v>1279567.48</v>
      </c>
    </row>
    <row r="2311" spans="1:17" x14ac:dyDescent="0.3">
      <c r="A2311" t="str">
        <f t="shared" si="108"/>
        <v>2018_72</v>
      </c>
      <c r="C2311" s="131">
        <v>2310</v>
      </c>
      <c r="D2311" s="131">
        <v>72</v>
      </c>
      <c r="E2311" s="131">
        <v>72</v>
      </c>
      <c r="F2311" s="131" t="s">
        <v>35</v>
      </c>
      <c r="G2311" s="131">
        <v>2018</v>
      </c>
      <c r="H2311" s="131">
        <v>0</v>
      </c>
      <c r="I2311" s="131">
        <v>1</v>
      </c>
      <c r="J2311" s="131">
        <v>717042.62</v>
      </c>
      <c r="K2311" s="131">
        <v>0</v>
      </c>
      <c r="L2311" s="131">
        <v>168758.55</v>
      </c>
      <c r="M2311" s="131">
        <v>0</v>
      </c>
      <c r="N2311" s="131">
        <v>256772.79</v>
      </c>
      <c r="P2311">
        <f t="shared" si="109"/>
        <v>717042.62</v>
      </c>
      <c r="Q2311">
        <f t="shared" si="110"/>
        <v>256772.79</v>
      </c>
    </row>
    <row r="2312" spans="1:17" x14ac:dyDescent="0.3">
      <c r="A2312" t="str">
        <f t="shared" si="108"/>
        <v>2018_81</v>
      </c>
      <c r="C2312" s="131">
        <v>2311</v>
      </c>
      <c r="D2312" s="131">
        <v>81</v>
      </c>
      <c r="E2312" s="131">
        <v>81</v>
      </c>
      <c r="F2312" s="131" t="s">
        <v>36</v>
      </c>
      <c r="G2312" s="131">
        <v>2018</v>
      </c>
      <c r="H2312" s="131">
        <v>0</v>
      </c>
      <c r="I2312" s="131">
        <v>1</v>
      </c>
      <c r="J2312" s="131">
        <v>3208632.25</v>
      </c>
      <c r="K2312" s="131">
        <v>320352.25</v>
      </c>
      <c r="L2312" s="131">
        <v>260739.23</v>
      </c>
      <c r="M2312" s="131">
        <v>0</v>
      </c>
      <c r="N2312" s="131">
        <v>3393874.87</v>
      </c>
      <c r="P2312">
        <f t="shared" si="109"/>
        <v>3528984.5</v>
      </c>
      <c r="Q2312">
        <f t="shared" si="110"/>
        <v>3393874.87</v>
      </c>
    </row>
    <row r="2313" spans="1:17" x14ac:dyDescent="0.3">
      <c r="A2313" t="str">
        <f t="shared" si="108"/>
        <v>2018_99</v>
      </c>
      <c r="C2313" s="131">
        <v>2312</v>
      </c>
      <c r="D2313" s="131">
        <v>99</v>
      </c>
      <c r="E2313" s="131">
        <v>99</v>
      </c>
      <c r="F2313" s="131" t="s">
        <v>37</v>
      </c>
      <c r="G2313" s="131">
        <v>2018</v>
      </c>
      <c r="H2313" s="131">
        <v>0</v>
      </c>
      <c r="I2313" s="131">
        <v>1</v>
      </c>
      <c r="J2313" s="131">
        <v>2484858.19</v>
      </c>
      <c r="K2313" s="131">
        <v>0</v>
      </c>
      <c r="L2313" s="131">
        <v>190605.23</v>
      </c>
      <c r="M2313" s="131">
        <v>6535.71</v>
      </c>
      <c r="N2313" s="131">
        <v>2185464.25</v>
      </c>
      <c r="P2313">
        <f t="shared" si="109"/>
        <v>2484858.19</v>
      </c>
      <c r="Q2313">
        <f t="shared" si="110"/>
        <v>2191999.96</v>
      </c>
    </row>
    <row r="2314" spans="1:17" x14ac:dyDescent="0.3">
      <c r="A2314" t="str">
        <f t="shared" si="108"/>
        <v>2018_108</v>
      </c>
      <c r="C2314" s="131">
        <v>2313</v>
      </c>
      <c r="D2314" s="131">
        <v>108</v>
      </c>
      <c r="E2314" s="131">
        <v>108</v>
      </c>
      <c r="F2314" s="131" t="s">
        <v>38</v>
      </c>
      <c r="G2314" s="131">
        <v>2018</v>
      </c>
      <c r="H2314" s="131">
        <v>0</v>
      </c>
      <c r="I2314" s="131">
        <v>1</v>
      </c>
      <c r="J2314" s="131">
        <v>498504.44</v>
      </c>
      <c r="K2314" s="131">
        <v>674281.09</v>
      </c>
      <c r="L2314" s="131">
        <v>131111.06</v>
      </c>
      <c r="M2314" s="131">
        <v>0</v>
      </c>
      <c r="N2314" s="131">
        <v>1144330.6100000001</v>
      </c>
      <c r="P2314">
        <f t="shared" si="109"/>
        <v>1172785.53</v>
      </c>
      <c r="Q2314">
        <f t="shared" si="110"/>
        <v>1144330.6100000001</v>
      </c>
    </row>
    <row r="2315" spans="1:17" x14ac:dyDescent="0.3">
      <c r="A2315" t="str">
        <f t="shared" si="108"/>
        <v>2018_126</v>
      </c>
      <c r="C2315" s="131">
        <v>2314</v>
      </c>
      <c r="D2315" s="131">
        <v>126</v>
      </c>
      <c r="E2315" s="131">
        <v>126</v>
      </c>
      <c r="F2315" s="131" t="s">
        <v>39</v>
      </c>
      <c r="G2315" s="131">
        <v>2018</v>
      </c>
      <c r="H2315" s="131">
        <v>0</v>
      </c>
      <c r="I2315" s="131">
        <v>1</v>
      </c>
      <c r="J2315" s="131">
        <v>2000086.75</v>
      </c>
      <c r="K2315" s="131">
        <v>524668.39</v>
      </c>
      <c r="L2315" s="131">
        <v>306690.27</v>
      </c>
      <c r="M2315" s="131">
        <v>0</v>
      </c>
      <c r="N2315" s="131">
        <v>2168995.52</v>
      </c>
      <c r="P2315">
        <f t="shared" si="109"/>
        <v>2524755.14</v>
      </c>
      <c r="Q2315">
        <f t="shared" si="110"/>
        <v>2168995.52</v>
      </c>
    </row>
    <row r="2316" spans="1:17" x14ac:dyDescent="0.3">
      <c r="A2316" t="str">
        <f t="shared" si="108"/>
        <v>2018_135</v>
      </c>
      <c r="C2316" s="131">
        <v>2315</v>
      </c>
      <c r="D2316" s="131">
        <v>135</v>
      </c>
      <c r="E2316" s="131">
        <v>135</v>
      </c>
      <c r="F2316" s="131" t="s">
        <v>40</v>
      </c>
      <c r="G2316" s="131">
        <v>2018</v>
      </c>
      <c r="H2316" s="131">
        <v>0</v>
      </c>
      <c r="I2316" s="131">
        <v>1</v>
      </c>
      <c r="J2316" s="131">
        <v>2806663.32</v>
      </c>
      <c r="K2316" s="131">
        <v>3861673.9</v>
      </c>
      <c r="L2316" s="131">
        <v>664503.41</v>
      </c>
      <c r="M2316" s="131">
        <v>0</v>
      </c>
      <c r="N2316" s="131">
        <v>5155423.8600000003</v>
      </c>
      <c r="P2316">
        <f t="shared" si="109"/>
        <v>6668337.2199999997</v>
      </c>
      <c r="Q2316">
        <f t="shared" si="110"/>
        <v>5155423.8600000003</v>
      </c>
    </row>
    <row r="2317" spans="1:17" x14ac:dyDescent="0.3">
      <c r="A2317" t="str">
        <f t="shared" si="108"/>
        <v>2018_171</v>
      </c>
      <c r="C2317" s="131">
        <v>2316</v>
      </c>
      <c r="D2317" s="131">
        <v>171</v>
      </c>
      <c r="E2317" s="131">
        <v>171</v>
      </c>
      <c r="F2317" s="131" t="s">
        <v>815</v>
      </c>
      <c r="G2317" s="131">
        <v>2018</v>
      </c>
      <c r="H2317" s="131">
        <v>0</v>
      </c>
      <c r="I2317" s="131">
        <v>2</v>
      </c>
      <c r="J2317" s="131">
        <v>3297573.04</v>
      </c>
      <c r="K2317" s="131">
        <v>350000</v>
      </c>
      <c r="L2317" s="131">
        <v>606346.74</v>
      </c>
      <c r="M2317" s="131">
        <v>0</v>
      </c>
      <c r="N2317" s="131">
        <v>2320193.09</v>
      </c>
      <c r="P2317">
        <f t="shared" si="109"/>
        <v>3647573.04</v>
      </c>
      <c r="Q2317">
        <f t="shared" si="110"/>
        <v>2320193.09</v>
      </c>
    </row>
    <row r="2318" spans="1:17" x14ac:dyDescent="0.3">
      <c r="A2318" t="str">
        <f t="shared" si="108"/>
        <v>2018_225</v>
      </c>
      <c r="C2318" s="131">
        <v>2317</v>
      </c>
      <c r="D2318" s="131">
        <v>225</v>
      </c>
      <c r="E2318" s="131">
        <v>225</v>
      </c>
      <c r="F2318" s="131" t="s">
        <v>43</v>
      </c>
      <c r="G2318" s="131">
        <v>2018</v>
      </c>
      <c r="H2318" s="131">
        <v>0</v>
      </c>
      <c r="I2318" s="131">
        <v>1</v>
      </c>
      <c r="J2318" s="131">
        <v>1824664.6</v>
      </c>
      <c r="K2318" s="131">
        <v>6316186.0700000003</v>
      </c>
      <c r="L2318" s="131">
        <v>1391496.24</v>
      </c>
      <c r="M2318" s="131">
        <v>0</v>
      </c>
      <c r="N2318" s="131">
        <v>1913525.96</v>
      </c>
      <c r="P2318">
        <f t="shared" si="109"/>
        <v>8140850.6699999999</v>
      </c>
      <c r="Q2318">
        <f t="shared" si="110"/>
        <v>1913525.96</v>
      </c>
    </row>
    <row r="2319" spans="1:17" x14ac:dyDescent="0.3">
      <c r="A2319" t="str">
        <f t="shared" si="108"/>
        <v>2018_234</v>
      </c>
      <c r="C2319" s="131">
        <v>2318</v>
      </c>
      <c r="D2319" s="131">
        <v>234</v>
      </c>
      <c r="E2319" s="131">
        <v>234</v>
      </c>
      <c r="F2319" s="131" t="s">
        <v>44</v>
      </c>
      <c r="G2319" s="131">
        <v>2018</v>
      </c>
      <c r="H2319" s="131">
        <v>0</v>
      </c>
      <c r="I2319" s="131">
        <v>1</v>
      </c>
      <c r="J2319" s="131">
        <v>1091783.9099999999</v>
      </c>
      <c r="K2319" s="131">
        <v>2257375.7000000002</v>
      </c>
      <c r="L2319" s="131">
        <v>394009.12</v>
      </c>
      <c r="M2319" s="131">
        <v>18501.919999999998</v>
      </c>
      <c r="N2319" s="131">
        <v>1509795.14</v>
      </c>
      <c r="P2319">
        <f t="shared" si="109"/>
        <v>3349159.6100000003</v>
      </c>
      <c r="Q2319">
        <f t="shared" si="110"/>
        <v>1528297.0599999998</v>
      </c>
    </row>
    <row r="2320" spans="1:17" x14ac:dyDescent="0.3">
      <c r="A2320" t="str">
        <f t="shared" si="108"/>
        <v>2018_243</v>
      </c>
      <c r="C2320" s="131">
        <v>2319</v>
      </c>
      <c r="D2320" s="131">
        <v>243</v>
      </c>
      <c r="E2320" s="131">
        <v>243</v>
      </c>
      <c r="F2320" s="131" t="s">
        <v>45</v>
      </c>
      <c r="G2320" s="131">
        <v>2018</v>
      </c>
      <c r="H2320" s="131">
        <v>0</v>
      </c>
      <c r="I2320" s="131">
        <v>1</v>
      </c>
      <c r="J2320" s="131">
        <v>1228688.6000000001</v>
      </c>
      <c r="K2320" s="131">
        <v>0</v>
      </c>
      <c r="L2320" s="131">
        <v>189231.33</v>
      </c>
      <c r="M2320" s="131">
        <v>0</v>
      </c>
      <c r="N2320" s="131">
        <v>977678.21</v>
      </c>
      <c r="P2320">
        <f t="shared" si="109"/>
        <v>1228688.6000000001</v>
      </c>
      <c r="Q2320">
        <f t="shared" si="110"/>
        <v>977678.21</v>
      </c>
    </row>
    <row r="2321" spans="1:17" x14ac:dyDescent="0.3">
      <c r="A2321" t="str">
        <f t="shared" si="108"/>
        <v>2018_261</v>
      </c>
      <c r="C2321" s="131">
        <v>2320</v>
      </c>
      <c r="D2321" s="131">
        <v>261</v>
      </c>
      <c r="E2321" s="131">
        <v>261</v>
      </c>
      <c r="F2321" s="131" t="s">
        <v>46</v>
      </c>
      <c r="G2321" s="131">
        <v>2018</v>
      </c>
      <c r="H2321" s="131">
        <v>0</v>
      </c>
      <c r="I2321" s="131">
        <v>1</v>
      </c>
      <c r="J2321" s="131">
        <v>35188875.549999997</v>
      </c>
      <c r="K2321" s="131">
        <v>0</v>
      </c>
      <c r="L2321" s="131">
        <v>1265916.99</v>
      </c>
      <c r="M2321" s="131">
        <v>0</v>
      </c>
      <c r="N2321" s="131">
        <v>14571497.220000001</v>
      </c>
      <c r="P2321">
        <f t="shared" si="109"/>
        <v>35188875.549999997</v>
      </c>
      <c r="Q2321">
        <f t="shared" si="110"/>
        <v>14571497.220000001</v>
      </c>
    </row>
    <row r="2322" spans="1:17" x14ac:dyDescent="0.3">
      <c r="A2322" t="str">
        <f t="shared" si="108"/>
        <v>2018_279</v>
      </c>
      <c r="C2322" s="131">
        <v>2321</v>
      </c>
      <c r="D2322" s="131">
        <v>279</v>
      </c>
      <c r="E2322" s="131">
        <v>279</v>
      </c>
      <c r="F2322" s="131" t="s">
        <v>47</v>
      </c>
      <c r="G2322" s="131">
        <v>2018</v>
      </c>
      <c r="H2322" s="131">
        <v>0</v>
      </c>
      <c r="I2322" s="131">
        <v>1</v>
      </c>
      <c r="J2322" s="131">
        <v>1421893.44</v>
      </c>
      <c r="K2322" s="131">
        <v>516185.59999999998</v>
      </c>
      <c r="L2322" s="131">
        <v>294931.84000000003</v>
      </c>
      <c r="M2322" s="131">
        <v>0</v>
      </c>
      <c r="N2322" s="131">
        <v>918443.46</v>
      </c>
      <c r="P2322">
        <f t="shared" si="109"/>
        <v>1938079.04</v>
      </c>
      <c r="Q2322">
        <f t="shared" si="110"/>
        <v>918443.46</v>
      </c>
    </row>
    <row r="2323" spans="1:17" x14ac:dyDescent="0.3">
      <c r="A2323" t="str">
        <f t="shared" si="108"/>
        <v>2018_355</v>
      </c>
      <c r="C2323" s="131">
        <v>2322</v>
      </c>
      <c r="D2323" s="131">
        <v>355</v>
      </c>
      <c r="E2323" s="131">
        <v>355</v>
      </c>
      <c r="F2323" s="131" t="s">
        <v>48</v>
      </c>
      <c r="G2323" s="131">
        <v>2018</v>
      </c>
      <c r="H2323" s="131">
        <v>0</v>
      </c>
      <c r="I2323" s="131">
        <v>1</v>
      </c>
      <c r="J2323" s="131">
        <v>1195481.4099999999</v>
      </c>
      <c r="K2323" s="131">
        <v>0</v>
      </c>
      <c r="L2323" s="131">
        <v>256394.19</v>
      </c>
      <c r="M2323" s="131">
        <v>0</v>
      </c>
      <c r="N2323" s="131">
        <v>692532.4</v>
      </c>
      <c r="P2323">
        <f t="shared" si="109"/>
        <v>1195481.4099999999</v>
      </c>
      <c r="Q2323">
        <f t="shared" si="110"/>
        <v>692532.4</v>
      </c>
    </row>
    <row r="2324" spans="1:17" x14ac:dyDescent="0.3">
      <c r="A2324" t="str">
        <f t="shared" si="108"/>
        <v>2018_387</v>
      </c>
      <c r="C2324" s="131">
        <v>2323</v>
      </c>
      <c r="D2324" s="131">
        <v>387</v>
      </c>
      <c r="E2324" s="131">
        <v>387</v>
      </c>
      <c r="F2324" s="131" t="s">
        <v>49</v>
      </c>
      <c r="G2324" s="131">
        <v>2018</v>
      </c>
      <c r="H2324" s="131">
        <v>0</v>
      </c>
      <c r="I2324" s="131">
        <v>1</v>
      </c>
      <c r="J2324" s="131">
        <v>4166734.52</v>
      </c>
      <c r="K2324" s="131">
        <v>0</v>
      </c>
      <c r="L2324" s="131">
        <v>454590.64</v>
      </c>
      <c r="M2324" s="131">
        <v>0</v>
      </c>
      <c r="N2324" s="131">
        <v>2499065.52</v>
      </c>
      <c r="P2324">
        <f t="shared" si="109"/>
        <v>4166734.52</v>
      </c>
      <c r="Q2324">
        <f t="shared" si="110"/>
        <v>2499065.52</v>
      </c>
    </row>
    <row r="2325" spans="1:17" x14ac:dyDescent="0.3">
      <c r="A2325" t="str">
        <f t="shared" si="108"/>
        <v>2018_414</v>
      </c>
      <c r="C2325" s="131">
        <v>2324</v>
      </c>
      <c r="D2325" s="131">
        <v>414</v>
      </c>
      <c r="E2325" s="131">
        <v>414</v>
      </c>
      <c r="F2325" s="131" t="s">
        <v>50</v>
      </c>
      <c r="G2325" s="131">
        <v>2018</v>
      </c>
      <c r="H2325" s="131">
        <v>0</v>
      </c>
      <c r="I2325" s="131">
        <v>1</v>
      </c>
      <c r="J2325" s="131">
        <v>1771840.42</v>
      </c>
      <c r="K2325" s="131">
        <v>276048.7</v>
      </c>
      <c r="L2325" s="131">
        <v>204947.05</v>
      </c>
      <c r="M2325" s="131">
        <v>0</v>
      </c>
      <c r="N2325" s="131">
        <v>1418016.63</v>
      </c>
      <c r="P2325">
        <f t="shared" si="109"/>
        <v>2047889.1199999999</v>
      </c>
      <c r="Q2325">
        <f t="shared" si="110"/>
        <v>1418016.63</v>
      </c>
    </row>
    <row r="2326" spans="1:17" x14ac:dyDescent="0.3">
      <c r="A2326" t="str">
        <f t="shared" si="108"/>
        <v>2018_540</v>
      </c>
      <c r="C2326" s="131">
        <v>2325</v>
      </c>
      <c r="D2326" s="131">
        <v>540</v>
      </c>
      <c r="E2326" s="131">
        <v>540</v>
      </c>
      <c r="F2326" s="131" t="s">
        <v>15</v>
      </c>
      <c r="G2326" s="131">
        <v>2018</v>
      </c>
      <c r="H2326" s="131">
        <v>0</v>
      </c>
      <c r="I2326" s="131">
        <v>1</v>
      </c>
      <c r="J2326" s="131">
        <v>2225221.83</v>
      </c>
      <c r="K2326" s="131">
        <v>0</v>
      </c>
      <c r="L2326" s="131">
        <v>241972.96</v>
      </c>
      <c r="M2326" s="131">
        <v>0</v>
      </c>
      <c r="N2326" s="131">
        <v>1698140.02</v>
      </c>
      <c r="P2326">
        <f t="shared" si="109"/>
        <v>2225221.83</v>
      </c>
      <c r="Q2326">
        <f t="shared" si="110"/>
        <v>1698140.02</v>
      </c>
    </row>
    <row r="2327" spans="1:17" x14ac:dyDescent="0.3">
      <c r="A2327" t="str">
        <f t="shared" si="108"/>
        <v>2018_472</v>
      </c>
      <c r="C2327" s="131">
        <v>2326</v>
      </c>
      <c r="D2327" s="131">
        <v>472</v>
      </c>
      <c r="E2327" s="131">
        <v>472</v>
      </c>
      <c r="F2327" s="131" t="s">
        <v>52</v>
      </c>
      <c r="G2327" s="131">
        <v>2018</v>
      </c>
      <c r="H2327" s="131">
        <v>0</v>
      </c>
      <c r="I2327" s="131">
        <v>1</v>
      </c>
      <c r="J2327" s="131">
        <v>5671657.5499999998</v>
      </c>
      <c r="K2327" s="131">
        <v>0</v>
      </c>
      <c r="L2327" s="131">
        <v>638880.5</v>
      </c>
      <c r="M2327" s="131">
        <v>0</v>
      </c>
      <c r="N2327" s="131">
        <v>3660197.71</v>
      </c>
      <c r="P2327">
        <f t="shared" si="109"/>
        <v>5671657.5499999998</v>
      </c>
      <c r="Q2327">
        <f t="shared" si="110"/>
        <v>3660197.71</v>
      </c>
    </row>
    <row r="2328" spans="1:17" x14ac:dyDescent="0.3">
      <c r="A2328" t="str">
        <f t="shared" si="108"/>
        <v>2018_513</v>
      </c>
      <c r="C2328" s="131">
        <v>2327</v>
      </c>
      <c r="D2328" s="131">
        <v>513</v>
      </c>
      <c r="E2328" s="131">
        <v>513</v>
      </c>
      <c r="F2328" s="131" t="s">
        <v>54</v>
      </c>
      <c r="G2328" s="131">
        <v>2018</v>
      </c>
      <c r="H2328" s="131">
        <v>0</v>
      </c>
      <c r="I2328" s="131">
        <v>1</v>
      </c>
      <c r="J2328" s="131">
        <v>1396651.1</v>
      </c>
      <c r="K2328" s="131">
        <v>102017.17</v>
      </c>
      <c r="L2328" s="131">
        <v>158151.13</v>
      </c>
      <c r="M2328" s="131">
        <v>0</v>
      </c>
      <c r="N2328" s="131">
        <v>1058174.6200000001</v>
      </c>
      <c r="P2328">
        <f t="shared" si="109"/>
        <v>1498668.27</v>
      </c>
      <c r="Q2328">
        <f t="shared" si="110"/>
        <v>1058174.6200000001</v>
      </c>
    </row>
    <row r="2329" spans="1:17" x14ac:dyDescent="0.3">
      <c r="A2329" t="str">
        <f t="shared" si="108"/>
        <v>2018_549</v>
      </c>
      <c r="C2329" s="131">
        <v>2328</v>
      </c>
      <c r="D2329" s="131">
        <v>549</v>
      </c>
      <c r="E2329" s="131">
        <v>549</v>
      </c>
      <c r="F2329" s="131" t="s">
        <v>55</v>
      </c>
      <c r="G2329" s="131">
        <v>2018</v>
      </c>
      <c r="H2329" s="131">
        <v>0</v>
      </c>
      <c r="I2329" s="131">
        <v>1</v>
      </c>
      <c r="J2329" s="131">
        <v>1188974.8799999999</v>
      </c>
      <c r="K2329" s="131">
        <v>0</v>
      </c>
      <c r="L2329" s="131">
        <v>205771.85</v>
      </c>
      <c r="M2329" s="131">
        <v>0</v>
      </c>
      <c r="N2329" s="131">
        <v>385386.98</v>
      </c>
      <c r="P2329">
        <f t="shared" si="109"/>
        <v>1188974.8799999999</v>
      </c>
      <c r="Q2329">
        <f t="shared" si="110"/>
        <v>385386.98</v>
      </c>
    </row>
    <row r="2330" spans="1:17" x14ac:dyDescent="0.3">
      <c r="A2330" t="str">
        <f t="shared" si="108"/>
        <v>2018_576</v>
      </c>
      <c r="C2330" s="131">
        <v>2329</v>
      </c>
      <c r="D2330" s="131">
        <v>576</v>
      </c>
      <c r="E2330" s="131">
        <v>576</v>
      </c>
      <c r="F2330" s="131" t="s">
        <v>56</v>
      </c>
      <c r="G2330" s="131">
        <v>2018</v>
      </c>
      <c r="H2330" s="131">
        <v>0</v>
      </c>
      <c r="I2330" s="131">
        <v>1</v>
      </c>
      <c r="J2330" s="131">
        <v>844151.36</v>
      </c>
      <c r="K2330" s="131">
        <v>1450000</v>
      </c>
      <c r="L2330" s="131">
        <v>228620.86</v>
      </c>
      <c r="M2330" s="131">
        <v>0</v>
      </c>
      <c r="N2330" s="131">
        <v>1468730.75</v>
      </c>
      <c r="P2330">
        <f t="shared" si="109"/>
        <v>2294151.36</v>
      </c>
      <c r="Q2330">
        <f t="shared" si="110"/>
        <v>1468730.75</v>
      </c>
    </row>
    <row r="2331" spans="1:17" x14ac:dyDescent="0.3">
      <c r="A2331" t="str">
        <f t="shared" si="108"/>
        <v>2018_585</v>
      </c>
      <c r="C2331" s="131">
        <v>2330</v>
      </c>
      <c r="D2331" s="131">
        <v>585</v>
      </c>
      <c r="E2331" s="131">
        <v>585</v>
      </c>
      <c r="F2331" s="131" t="s">
        <v>57</v>
      </c>
      <c r="G2331" s="131">
        <v>2018</v>
      </c>
      <c r="H2331" s="131">
        <v>0</v>
      </c>
      <c r="I2331" s="131">
        <v>1</v>
      </c>
      <c r="J2331" s="131">
        <v>1884169.07</v>
      </c>
      <c r="K2331" s="131">
        <v>0</v>
      </c>
      <c r="L2331" s="131">
        <v>426441.38</v>
      </c>
      <c r="M2331" s="131">
        <v>0</v>
      </c>
      <c r="N2331" s="131">
        <v>1090008.46</v>
      </c>
      <c r="P2331">
        <f t="shared" si="109"/>
        <v>1884169.07</v>
      </c>
      <c r="Q2331">
        <f t="shared" si="110"/>
        <v>1090008.46</v>
      </c>
    </row>
    <row r="2332" spans="1:17" x14ac:dyDescent="0.3">
      <c r="A2332" t="str">
        <f t="shared" si="108"/>
        <v>2018_594</v>
      </c>
      <c r="C2332" s="131">
        <v>2331</v>
      </c>
      <c r="D2332" s="131">
        <v>594</v>
      </c>
      <c r="E2332" s="131">
        <v>594</v>
      </c>
      <c r="F2332" s="131" t="s">
        <v>58</v>
      </c>
      <c r="G2332" s="131">
        <v>2018</v>
      </c>
      <c r="H2332" s="131">
        <v>0</v>
      </c>
      <c r="I2332" s="131">
        <v>1</v>
      </c>
      <c r="J2332" s="131">
        <v>973497.19</v>
      </c>
      <c r="K2332" s="131">
        <v>1438532.65</v>
      </c>
      <c r="L2332" s="131">
        <v>261183.64</v>
      </c>
      <c r="M2332" s="131">
        <v>0</v>
      </c>
      <c r="N2332" s="131">
        <v>976887.39</v>
      </c>
      <c r="P2332">
        <f t="shared" si="109"/>
        <v>2412029.84</v>
      </c>
      <c r="Q2332">
        <f t="shared" si="110"/>
        <v>976887.39</v>
      </c>
    </row>
    <row r="2333" spans="1:17" x14ac:dyDescent="0.3">
      <c r="A2333" t="str">
        <f t="shared" si="108"/>
        <v>2018_603</v>
      </c>
      <c r="C2333" s="131">
        <v>2332</v>
      </c>
      <c r="D2333" s="131">
        <v>603</v>
      </c>
      <c r="E2333" s="131">
        <v>603</v>
      </c>
      <c r="F2333" s="131" t="s">
        <v>59</v>
      </c>
      <c r="G2333" s="131">
        <v>2018</v>
      </c>
      <c r="H2333" s="131">
        <v>0</v>
      </c>
      <c r="I2333" s="131">
        <v>1</v>
      </c>
      <c r="J2333" s="131">
        <v>664515.06000000006</v>
      </c>
      <c r="K2333" s="131">
        <v>112.27</v>
      </c>
      <c r="L2333" s="131">
        <v>239176.53</v>
      </c>
      <c r="M2333" s="131">
        <v>0</v>
      </c>
      <c r="N2333" s="131">
        <v>244430.42</v>
      </c>
      <c r="P2333">
        <f t="shared" si="109"/>
        <v>664627.33000000007</v>
      </c>
      <c r="Q2333">
        <f t="shared" si="110"/>
        <v>244430.42</v>
      </c>
    </row>
    <row r="2334" spans="1:17" x14ac:dyDescent="0.3">
      <c r="A2334" t="str">
        <f t="shared" si="108"/>
        <v>2018_609</v>
      </c>
      <c r="C2334" s="131">
        <v>2333</v>
      </c>
      <c r="D2334" s="131">
        <v>609</v>
      </c>
      <c r="E2334" s="131">
        <v>609</v>
      </c>
      <c r="F2334" s="131" t="s">
        <v>60</v>
      </c>
      <c r="G2334" s="131">
        <v>2018</v>
      </c>
      <c r="H2334" s="131">
        <v>0</v>
      </c>
      <c r="I2334" s="131">
        <v>1</v>
      </c>
      <c r="J2334" s="131">
        <v>4448124.09</v>
      </c>
      <c r="K2334" s="131">
        <v>611110.81999999995</v>
      </c>
      <c r="L2334" s="131">
        <v>975196.09</v>
      </c>
      <c r="M2334" s="131">
        <v>0</v>
      </c>
      <c r="N2334" s="131">
        <v>2539929.77</v>
      </c>
      <c r="P2334">
        <f t="shared" si="109"/>
        <v>5059234.91</v>
      </c>
      <c r="Q2334">
        <f t="shared" si="110"/>
        <v>2539929.77</v>
      </c>
    </row>
    <row r="2335" spans="1:17" x14ac:dyDescent="0.3">
      <c r="A2335" t="str">
        <f t="shared" si="108"/>
        <v>2018_621</v>
      </c>
      <c r="C2335" s="131">
        <v>2334</v>
      </c>
      <c r="D2335" s="131">
        <v>621</v>
      </c>
      <c r="E2335" s="131">
        <v>621</v>
      </c>
      <c r="F2335" s="131" t="s">
        <v>61</v>
      </c>
      <c r="G2335" s="131">
        <v>2018</v>
      </c>
      <c r="H2335" s="131">
        <v>0</v>
      </c>
      <c r="I2335" s="131">
        <v>1</v>
      </c>
      <c r="J2335" s="131">
        <v>2286274.12</v>
      </c>
      <c r="K2335" s="131">
        <v>12063648.08</v>
      </c>
      <c r="L2335" s="131">
        <v>1524462.51</v>
      </c>
      <c r="M2335" s="131">
        <v>0</v>
      </c>
      <c r="N2335" s="131">
        <v>9998799.7100000009</v>
      </c>
      <c r="P2335">
        <f t="shared" si="109"/>
        <v>14349922.199999999</v>
      </c>
      <c r="Q2335">
        <f t="shared" si="110"/>
        <v>9998799.7100000009</v>
      </c>
    </row>
    <row r="2336" spans="1:17" x14ac:dyDescent="0.3">
      <c r="A2336" t="str">
        <f t="shared" si="108"/>
        <v>2018_720</v>
      </c>
      <c r="C2336" s="131">
        <v>2335</v>
      </c>
      <c r="D2336" s="131">
        <v>720</v>
      </c>
      <c r="E2336" s="131">
        <v>720</v>
      </c>
      <c r="F2336" s="131" t="s">
        <v>62</v>
      </c>
      <c r="G2336" s="131">
        <v>2018</v>
      </c>
      <c r="H2336" s="131">
        <v>0</v>
      </c>
      <c r="I2336" s="131">
        <v>1</v>
      </c>
      <c r="J2336" s="131">
        <v>539212.67000000004</v>
      </c>
      <c r="K2336" s="131">
        <v>5038943.13</v>
      </c>
      <c r="L2336" s="131">
        <v>930748.67</v>
      </c>
      <c r="M2336" s="131">
        <v>0</v>
      </c>
      <c r="N2336" s="131">
        <v>2571676.66</v>
      </c>
      <c r="P2336">
        <f t="shared" si="109"/>
        <v>5578155.7999999998</v>
      </c>
      <c r="Q2336">
        <f t="shared" si="110"/>
        <v>2571676.66</v>
      </c>
    </row>
    <row r="2337" spans="1:17" x14ac:dyDescent="0.3">
      <c r="A2337" t="str">
        <f t="shared" si="108"/>
        <v>2018_729</v>
      </c>
      <c r="C2337" s="131">
        <v>2336</v>
      </c>
      <c r="D2337" s="131">
        <v>729</v>
      </c>
      <c r="E2337" s="131">
        <v>729</v>
      </c>
      <c r="F2337" s="131" t="s">
        <v>63</v>
      </c>
      <c r="G2337" s="131">
        <v>2018</v>
      </c>
      <c r="H2337" s="131">
        <v>0</v>
      </c>
      <c r="I2337" s="131">
        <v>1</v>
      </c>
      <c r="J2337" s="131">
        <v>6693665.9100000001</v>
      </c>
      <c r="K2337" s="131">
        <v>0</v>
      </c>
      <c r="L2337" s="131">
        <v>673146.65</v>
      </c>
      <c r="M2337" s="131">
        <v>3564</v>
      </c>
      <c r="N2337" s="131">
        <v>3294400.38</v>
      </c>
      <c r="P2337">
        <f t="shared" si="109"/>
        <v>6693665.9100000001</v>
      </c>
      <c r="Q2337">
        <f t="shared" si="110"/>
        <v>3297964.38</v>
      </c>
    </row>
    <row r="2338" spans="1:17" x14ac:dyDescent="0.3">
      <c r="A2338" t="str">
        <f t="shared" si="108"/>
        <v>2018_747</v>
      </c>
      <c r="C2338" s="131">
        <v>2337</v>
      </c>
      <c r="D2338" s="131">
        <v>747</v>
      </c>
      <c r="E2338" s="131">
        <v>747</v>
      </c>
      <c r="F2338" s="131" t="s">
        <v>64</v>
      </c>
      <c r="G2338" s="131">
        <v>2018</v>
      </c>
      <c r="H2338" s="131">
        <v>0</v>
      </c>
      <c r="I2338" s="131">
        <v>1</v>
      </c>
      <c r="J2338" s="131">
        <v>1336294.2</v>
      </c>
      <c r="K2338" s="131">
        <v>0</v>
      </c>
      <c r="L2338" s="131">
        <v>595074.85</v>
      </c>
      <c r="M2338" s="131">
        <v>0</v>
      </c>
      <c r="N2338" s="131">
        <v>810633.15</v>
      </c>
      <c r="P2338">
        <f t="shared" si="109"/>
        <v>1336294.2</v>
      </c>
      <c r="Q2338">
        <f t="shared" si="110"/>
        <v>810633.15</v>
      </c>
    </row>
    <row r="2339" spans="1:17" x14ac:dyDescent="0.3">
      <c r="A2339" t="str">
        <f t="shared" si="108"/>
        <v>2018_1917</v>
      </c>
      <c r="C2339" s="131">
        <v>2338</v>
      </c>
      <c r="D2339" s="131">
        <v>1917</v>
      </c>
      <c r="E2339" s="131">
        <v>1917</v>
      </c>
      <c r="F2339" s="131" t="s">
        <v>114</v>
      </c>
      <c r="G2339" s="131">
        <v>2018</v>
      </c>
      <c r="H2339" s="131">
        <v>0</v>
      </c>
      <c r="I2339" s="131">
        <v>1</v>
      </c>
      <c r="J2339" s="131">
        <v>2387935.1800000002</v>
      </c>
      <c r="K2339" s="131">
        <v>0</v>
      </c>
      <c r="L2339" s="131">
        <v>282620.90000000002</v>
      </c>
      <c r="M2339" s="131">
        <v>0</v>
      </c>
      <c r="N2339" s="131">
        <v>1682424.77</v>
      </c>
      <c r="P2339">
        <f t="shared" si="109"/>
        <v>2387935.1800000002</v>
      </c>
      <c r="Q2339">
        <f t="shared" si="110"/>
        <v>1682424.77</v>
      </c>
    </row>
    <row r="2340" spans="1:17" x14ac:dyDescent="0.3">
      <c r="A2340" t="str">
        <f t="shared" si="108"/>
        <v>2018_846</v>
      </c>
      <c r="C2340" s="131">
        <v>2339</v>
      </c>
      <c r="D2340" s="131">
        <v>846</v>
      </c>
      <c r="E2340" s="131">
        <v>846</v>
      </c>
      <c r="F2340" s="131" t="s">
        <v>66</v>
      </c>
      <c r="G2340" s="131">
        <v>2018</v>
      </c>
      <c r="H2340" s="131">
        <v>0</v>
      </c>
      <c r="I2340" s="131">
        <v>1</v>
      </c>
      <c r="J2340" s="131">
        <v>305453.40999999997</v>
      </c>
      <c r="K2340" s="131">
        <v>507733.9</v>
      </c>
      <c r="L2340" s="131">
        <v>646853.01</v>
      </c>
      <c r="M2340" s="131">
        <v>0</v>
      </c>
      <c r="N2340" s="131">
        <v>99857.85</v>
      </c>
      <c r="P2340">
        <f t="shared" si="109"/>
        <v>813187.31</v>
      </c>
      <c r="Q2340">
        <f t="shared" si="110"/>
        <v>99857.85</v>
      </c>
    </row>
    <row r="2341" spans="1:17" x14ac:dyDescent="0.3">
      <c r="A2341" t="str">
        <f t="shared" si="108"/>
        <v>2018_882</v>
      </c>
      <c r="C2341" s="131">
        <v>2340</v>
      </c>
      <c r="D2341" s="131">
        <v>882</v>
      </c>
      <c r="E2341" s="131">
        <v>882</v>
      </c>
      <c r="F2341" s="131" t="s">
        <v>68</v>
      </c>
      <c r="G2341" s="131">
        <v>2018</v>
      </c>
      <c r="H2341" s="131">
        <v>0</v>
      </c>
      <c r="I2341" s="131">
        <v>1</v>
      </c>
      <c r="J2341" s="131">
        <v>4092585.05</v>
      </c>
      <c r="K2341" s="131">
        <v>13145800.369999999</v>
      </c>
      <c r="L2341" s="131">
        <v>1390047.09</v>
      </c>
      <c r="M2341" s="131">
        <v>174461.02</v>
      </c>
      <c r="N2341" s="131">
        <v>11222443.060000001</v>
      </c>
      <c r="P2341">
        <f t="shared" si="109"/>
        <v>17238385.419999998</v>
      </c>
      <c r="Q2341">
        <f t="shared" si="110"/>
        <v>11396904.08</v>
      </c>
    </row>
    <row r="2342" spans="1:17" x14ac:dyDescent="0.3">
      <c r="A2342" t="str">
        <f t="shared" si="108"/>
        <v>2018_916</v>
      </c>
      <c r="C2342" s="131">
        <v>2341</v>
      </c>
      <c r="D2342" s="131">
        <v>916</v>
      </c>
      <c r="E2342" s="131">
        <v>916</v>
      </c>
      <c r="F2342" s="131" t="s">
        <v>16</v>
      </c>
      <c r="G2342" s="131">
        <v>2018</v>
      </c>
      <c r="H2342" s="131">
        <v>0</v>
      </c>
      <c r="I2342" s="131">
        <v>1</v>
      </c>
      <c r="J2342" s="131">
        <v>717288.29</v>
      </c>
      <c r="K2342" s="131">
        <v>0</v>
      </c>
      <c r="L2342" s="131">
        <v>196818.9</v>
      </c>
      <c r="M2342" s="131">
        <v>0</v>
      </c>
      <c r="N2342" s="131">
        <v>-40989.57</v>
      </c>
      <c r="P2342">
        <f t="shared" si="109"/>
        <v>717288.29</v>
      </c>
      <c r="Q2342">
        <f t="shared" si="110"/>
        <v>-40989.57</v>
      </c>
    </row>
    <row r="2343" spans="1:17" x14ac:dyDescent="0.3">
      <c r="A2343" t="str">
        <f t="shared" si="108"/>
        <v>2018_914</v>
      </c>
      <c r="C2343" s="131">
        <v>2342</v>
      </c>
      <c r="D2343" s="131">
        <v>914</v>
      </c>
      <c r="E2343" s="131">
        <v>914</v>
      </c>
      <c r="F2343" s="131" t="s">
        <v>69</v>
      </c>
      <c r="G2343" s="131">
        <v>2018</v>
      </c>
      <c r="H2343" s="131">
        <v>0</v>
      </c>
      <c r="I2343" s="131">
        <v>1</v>
      </c>
      <c r="J2343" s="131">
        <v>965755.98</v>
      </c>
      <c r="K2343" s="131">
        <v>502318.18</v>
      </c>
      <c r="L2343" s="131">
        <v>369552.85</v>
      </c>
      <c r="M2343" s="131">
        <v>0</v>
      </c>
      <c r="N2343" s="131">
        <v>1348224.74</v>
      </c>
      <c r="P2343">
        <f t="shared" si="109"/>
        <v>1468074.16</v>
      </c>
      <c r="Q2343">
        <f t="shared" si="110"/>
        <v>1348224.74</v>
      </c>
    </row>
    <row r="2344" spans="1:17" x14ac:dyDescent="0.3">
      <c r="A2344" t="str">
        <f t="shared" si="108"/>
        <v>2018_918</v>
      </c>
      <c r="C2344" s="131">
        <v>2343</v>
      </c>
      <c r="D2344" s="131">
        <v>918</v>
      </c>
      <c r="E2344" s="131">
        <v>918</v>
      </c>
      <c r="F2344" s="131" t="s">
        <v>70</v>
      </c>
      <c r="G2344" s="131">
        <v>2018</v>
      </c>
      <c r="H2344" s="131">
        <v>0</v>
      </c>
      <c r="I2344" s="131">
        <v>1</v>
      </c>
      <c r="J2344" s="131">
        <v>1621654.94</v>
      </c>
      <c r="K2344" s="131">
        <v>0</v>
      </c>
      <c r="L2344" s="131">
        <v>179311.3</v>
      </c>
      <c r="M2344" s="131">
        <v>0</v>
      </c>
      <c r="N2344" s="131">
        <v>929167.29</v>
      </c>
      <c r="P2344">
        <f t="shared" si="109"/>
        <v>1621654.94</v>
      </c>
      <c r="Q2344">
        <f t="shared" si="110"/>
        <v>929167.29</v>
      </c>
    </row>
    <row r="2345" spans="1:17" x14ac:dyDescent="0.3">
      <c r="A2345" t="str">
        <f t="shared" si="108"/>
        <v>2018_936</v>
      </c>
      <c r="C2345" s="131">
        <v>2344</v>
      </c>
      <c r="D2345" s="131">
        <v>936</v>
      </c>
      <c r="E2345" s="131">
        <v>936</v>
      </c>
      <c r="F2345" s="131" t="s">
        <v>71</v>
      </c>
      <c r="G2345" s="131">
        <v>2018</v>
      </c>
      <c r="H2345" s="131">
        <v>0</v>
      </c>
      <c r="I2345" s="131">
        <v>1</v>
      </c>
      <c r="J2345" s="131">
        <v>720262.14</v>
      </c>
      <c r="K2345" s="131">
        <v>2306351.94</v>
      </c>
      <c r="L2345" s="131">
        <v>163292.75</v>
      </c>
      <c r="M2345" s="131">
        <v>0</v>
      </c>
      <c r="N2345" s="131">
        <v>2314440.1</v>
      </c>
      <c r="P2345">
        <f t="shared" si="109"/>
        <v>3026614.08</v>
      </c>
      <c r="Q2345">
        <f t="shared" si="110"/>
        <v>2314440.1</v>
      </c>
    </row>
    <row r="2346" spans="1:17" x14ac:dyDescent="0.3">
      <c r="A2346" t="str">
        <f t="shared" si="108"/>
        <v>2018_977</v>
      </c>
      <c r="C2346" s="131">
        <v>2345</v>
      </c>
      <c r="D2346" s="131">
        <v>977</v>
      </c>
      <c r="E2346" s="131">
        <v>977</v>
      </c>
      <c r="F2346" s="131" t="s">
        <v>72</v>
      </c>
      <c r="G2346" s="131">
        <v>2018</v>
      </c>
      <c r="H2346" s="131">
        <v>0</v>
      </c>
      <c r="I2346" s="131">
        <v>1</v>
      </c>
      <c r="J2346" s="131">
        <v>1043151.32</v>
      </c>
      <c r="K2346" s="131">
        <v>0</v>
      </c>
      <c r="L2346" s="131">
        <v>341513.49</v>
      </c>
      <c r="M2346" s="131">
        <v>0</v>
      </c>
      <c r="N2346" s="131">
        <v>491015.97</v>
      </c>
      <c r="P2346">
        <f t="shared" si="109"/>
        <v>1043151.32</v>
      </c>
      <c r="Q2346">
        <f t="shared" si="110"/>
        <v>491015.97</v>
      </c>
    </row>
    <row r="2347" spans="1:17" x14ac:dyDescent="0.3">
      <c r="A2347" t="str">
        <f>CONCATENATE(G2347,"_",D2347)</f>
        <v>2018_981</v>
      </c>
      <c r="C2347" s="131">
        <v>2346</v>
      </c>
      <c r="D2347" s="131">
        <v>981</v>
      </c>
      <c r="E2347" s="131">
        <v>981</v>
      </c>
      <c r="F2347" s="131" t="s">
        <v>73</v>
      </c>
      <c r="G2347" s="131">
        <v>2018</v>
      </c>
      <c r="H2347" s="131">
        <v>0</v>
      </c>
      <c r="I2347" s="131">
        <v>1</v>
      </c>
      <c r="J2347" s="131">
        <v>8583832.8100000005</v>
      </c>
      <c r="K2347" s="131">
        <v>0</v>
      </c>
      <c r="L2347" s="131">
        <v>1026444.06</v>
      </c>
      <c r="M2347" s="131">
        <v>0</v>
      </c>
      <c r="N2347" s="131">
        <v>5709855.1399999997</v>
      </c>
      <c r="P2347">
        <f t="shared" si="109"/>
        <v>8583832.8100000005</v>
      </c>
      <c r="Q2347">
        <f t="shared" si="110"/>
        <v>5709855.1399999997</v>
      </c>
    </row>
    <row r="2348" spans="1:17" x14ac:dyDescent="0.3">
      <c r="A2348" t="str">
        <f t="shared" si="108"/>
        <v>2018_999</v>
      </c>
      <c r="C2348" s="131">
        <v>2347</v>
      </c>
      <c r="D2348" s="131">
        <v>999</v>
      </c>
      <c r="E2348" s="131">
        <v>999</v>
      </c>
      <c r="F2348" s="131" t="s">
        <v>74</v>
      </c>
      <c r="G2348" s="131">
        <v>2018</v>
      </c>
      <c r="H2348" s="131">
        <v>0</v>
      </c>
      <c r="I2348" s="131">
        <v>1</v>
      </c>
      <c r="J2348" s="131">
        <v>155811.62</v>
      </c>
      <c r="K2348" s="131">
        <v>8196954.1399999997</v>
      </c>
      <c r="L2348" s="131">
        <v>1565080.68</v>
      </c>
      <c r="M2348" s="131">
        <v>0</v>
      </c>
      <c r="N2348" s="131">
        <v>5589764.2699999996</v>
      </c>
      <c r="P2348">
        <f t="shared" ref="P2348:P2411" si="111">SUM(J2348:K2348)</f>
        <v>8352765.7599999998</v>
      </c>
      <c r="Q2348">
        <f t="shared" ref="Q2348:Q2411" si="112">SUM(M2348:N2348)</f>
        <v>5589764.2699999996</v>
      </c>
    </row>
    <row r="2349" spans="1:17" x14ac:dyDescent="0.3">
      <c r="A2349" t="str">
        <f t="shared" si="108"/>
        <v>2018_1044</v>
      </c>
      <c r="C2349" s="131">
        <v>2348</v>
      </c>
      <c r="D2349" s="131">
        <v>1044</v>
      </c>
      <c r="E2349" s="131">
        <v>1044</v>
      </c>
      <c r="F2349" s="131" t="s">
        <v>75</v>
      </c>
      <c r="G2349" s="131">
        <v>2018</v>
      </c>
      <c r="H2349" s="131">
        <v>0</v>
      </c>
      <c r="I2349" s="131">
        <v>1</v>
      </c>
      <c r="J2349" s="131">
        <v>3733893.51</v>
      </c>
      <c r="K2349" s="131">
        <v>7511808.3899999997</v>
      </c>
      <c r="L2349" s="131">
        <v>503099.84</v>
      </c>
      <c r="M2349" s="131">
        <v>0</v>
      </c>
      <c r="N2349" s="131">
        <v>4757391.2300000004</v>
      </c>
      <c r="P2349">
        <f t="shared" si="111"/>
        <v>11245701.899999999</v>
      </c>
      <c r="Q2349">
        <f t="shared" si="112"/>
        <v>4757391.2300000004</v>
      </c>
    </row>
    <row r="2350" spans="1:17" x14ac:dyDescent="0.3">
      <c r="A2350" t="str">
        <f t="shared" si="108"/>
        <v>2018_1053</v>
      </c>
      <c r="C2350" s="131">
        <v>2349</v>
      </c>
      <c r="D2350" s="131">
        <v>1053</v>
      </c>
      <c r="E2350" s="131">
        <v>1053</v>
      </c>
      <c r="F2350" s="131" t="s">
        <v>76</v>
      </c>
      <c r="G2350" s="131">
        <v>2018</v>
      </c>
      <c r="H2350" s="131">
        <v>0</v>
      </c>
      <c r="I2350" s="131">
        <v>1</v>
      </c>
      <c r="J2350" s="131">
        <v>16912169.379999999</v>
      </c>
      <c r="K2350" s="131">
        <v>34757019.82</v>
      </c>
      <c r="L2350" s="131">
        <v>4098477.47</v>
      </c>
      <c r="M2350" s="131">
        <v>0</v>
      </c>
      <c r="N2350" s="131">
        <v>29434259.829999998</v>
      </c>
      <c r="P2350">
        <f t="shared" si="111"/>
        <v>51669189.200000003</v>
      </c>
      <c r="Q2350">
        <f t="shared" si="112"/>
        <v>29434259.829999998</v>
      </c>
    </row>
    <row r="2351" spans="1:17" x14ac:dyDescent="0.3">
      <c r="A2351" t="str">
        <f t="shared" si="108"/>
        <v>2018_1062</v>
      </c>
      <c r="C2351" s="131">
        <v>2350</v>
      </c>
      <c r="D2351" s="131">
        <v>1062</v>
      </c>
      <c r="E2351" s="131">
        <v>1062</v>
      </c>
      <c r="F2351" s="131" t="s">
        <v>77</v>
      </c>
      <c r="G2351" s="131">
        <v>2018</v>
      </c>
      <c r="H2351" s="131">
        <v>0</v>
      </c>
      <c r="I2351" s="131">
        <v>1</v>
      </c>
      <c r="J2351" s="131">
        <v>1001850.8</v>
      </c>
      <c r="K2351" s="131">
        <v>2915783.06</v>
      </c>
      <c r="L2351" s="131">
        <v>388784.22</v>
      </c>
      <c r="M2351" s="131">
        <v>70227.7</v>
      </c>
      <c r="N2351" s="131">
        <v>1930775</v>
      </c>
      <c r="P2351">
        <f t="shared" si="111"/>
        <v>3917633.8600000003</v>
      </c>
      <c r="Q2351">
        <f t="shared" si="112"/>
        <v>2001002.7</v>
      </c>
    </row>
    <row r="2352" spans="1:17" x14ac:dyDescent="0.3">
      <c r="A2352" t="str">
        <f t="shared" si="108"/>
        <v>2018_1071</v>
      </c>
      <c r="C2352" s="131">
        <v>2351</v>
      </c>
      <c r="D2352" s="131">
        <v>1071</v>
      </c>
      <c r="E2352" s="131">
        <v>1071</v>
      </c>
      <c r="F2352" s="131" t="s">
        <v>78</v>
      </c>
      <c r="G2352" s="131">
        <v>2018</v>
      </c>
      <c r="H2352" s="131">
        <v>0</v>
      </c>
      <c r="I2352" s="131">
        <v>1</v>
      </c>
      <c r="J2352" s="131">
        <v>4196786.12</v>
      </c>
      <c r="K2352" s="131">
        <v>13.99</v>
      </c>
      <c r="L2352" s="131">
        <v>412850.17</v>
      </c>
      <c r="M2352" s="131">
        <v>0</v>
      </c>
      <c r="N2352" s="131">
        <v>2262664.91</v>
      </c>
      <c r="P2352">
        <f t="shared" si="111"/>
        <v>4196800.1100000003</v>
      </c>
      <c r="Q2352">
        <f t="shared" si="112"/>
        <v>2262664.91</v>
      </c>
    </row>
    <row r="2353" spans="1:17" x14ac:dyDescent="0.3">
      <c r="A2353" t="str">
        <f t="shared" si="108"/>
        <v>2018_1089</v>
      </c>
      <c r="C2353" s="131">
        <v>2352</v>
      </c>
      <c r="D2353" s="131">
        <v>1089</v>
      </c>
      <c r="E2353" s="131">
        <v>1089</v>
      </c>
      <c r="F2353" s="131" t="s">
        <v>80</v>
      </c>
      <c r="G2353" s="131">
        <v>2018</v>
      </c>
      <c r="H2353" s="131">
        <v>0</v>
      </c>
      <c r="I2353" s="131">
        <v>1</v>
      </c>
      <c r="J2353" s="131">
        <v>1504459.35</v>
      </c>
      <c r="K2353" s="131">
        <v>0</v>
      </c>
      <c r="L2353" s="131">
        <v>547076.56000000006</v>
      </c>
      <c r="M2353" s="131">
        <v>0</v>
      </c>
      <c r="N2353" s="131">
        <v>407907.04</v>
      </c>
      <c r="P2353">
        <f t="shared" si="111"/>
        <v>1504459.35</v>
      </c>
      <c r="Q2353">
        <f t="shared" si="112"/>
        <v>407907.04</v>
      </c>
    </row>
    <row r="2354" spans="1:17" x14ac:dyDescent="0.3">
      <c r="A2354" t="str">
        <f t="shared" si="108"/>
        <v>2018_1080</v>
      </c>
      <c r="C2354" s="131">
        <v>2353</v>
      </c>
      <c r="D2354" s="131">
        <v>1080</v>
      </c>
      <c r="E2354" s="131">
        <v>1080</v>
      </c>
      <c r="F2354" s="131" t="s">
        <v>780</v>
      </c>
      <c r="G2354" s="131">
        <v>2018</v>
      </c>
      <c r="H2354" s="131">
        <v>0</v>
      </c>
      <c r="I2354" s="131">
        <v>1</v>
      </c>
      <c r="J2354" s="131">
        <v>1669487.88</v>
      </c>
      <c r="K2354" s="131">
        <v>0</v>
      </c>
      <c r="L2354" s="131">
        <v>184324.32</v>
      </c>
      <c r="M2354" s="131">
        <v>0</v>
      </c>
      <c r="N2354" s="131">
        <v>1015916.7</v>
      </c>
      <c r="P2354">
        <f t="shared" si="111"/>
        <v>1669487.88</v>
      </c>
      <c r="Q2354">
        <f t="shared" si="112"/>
        <v>1015916.7</v>
      </c>
    </row>
    <row r="2355" spans="1:17" x14ac:dyDescent="0.3">
      <c r="A2355" t="str">
        <f t="shared" si="108"/>
        <v>2018_1082</v>
      </c>
      <c r="C2355" s="131">
        <v>2354</v>
      </c>
      <c r="D2355" s="131">
        <v>1082</v>
      </c>
      <c r="E2355" s="131">
        <v>1082</v>
      </c>
      <c r="F2355" s="131" t="s">
        <v>389</v>
      </c>
      <c r="G2355" s="131">
        <v>2018</v>
      </c>
      <c r="H2355" s="131">
        <v>0</v>
      </c>
      <c r="I2355" s="131">
        <v>1</v>
      </c>
      <c r="J2355" s="131">
        <v>3254138.82</v>
      </c>
      <c r="K2355" s="131">
        <v>0</v>
      </c>
      <c r="L2355" s="131">
        <v>113115.52</v>
      </c>
      <c r="M2355" s="131">
        <v>0</v>
      </c>
      <c r="N2355" s="131">
        <v>1716865.27</v>
      </c>
      <c r="P2355">
        <f t="shared" si="111"/>
        <v>3254138.82</v>
      </c>
      <c r="Q2355">
        <f t="shared" si="112"/>
        <v>1716865.27</v>
      </c>
    </row>
    <row r="2356" spans="1:17" x14ac:dyDescent="0.3">
      <c r="A2356" t="str">
        <f t="shared" si="108"/>
        <v>2018_1093</v>
      </c>
      <c r="C2356" s="131">
        <v>2355</v>
      </c>
      <c r="D2356" s="131">
        <v>1093</v>
      </c>
      <c r="E2356" s="131">
        <v>1093</v>
      </c>
      <c r="F2356" s="131" t="s">
        <v>81</v>
      </c>
      <c r="G2356" s="131">
        <v>2018</v>
      </c>
      <c r="H2356" s="131">
        <v>0</v>
      </c>
      <c r="I2356" s="131">
        <v>1</v>
      </c>
      <c r="J2356" s="131">
        <v>1609391.4</v>
      </c>
      <c r="K2356" s="131">
        <v>1550000</v>
      </c>
      <c r="L2356" s="131">
        <v>680449.07</v>
      </c>
      <c r="M2356" s="131">
        <v>0</v>
      </c>
      <c r="N2356" s="131">
        <v>2096696.07</v>
      </c>
      <c r="P2356">
        <f t="shared" si="111"/>
        <v>3159391.4</v>
      </c>
      <c r="Q2356">
        <f t="shared" si="112"/>
        <v>2096696.07</v>
      </c>
    </row>
    <row r="2357" spans="1:17" x14ac:dyDescent="0.3">
      <c r="A2357" t="str">
        <f t="shared" si="108"/>
        <v>2018_1079</v>
      </c>
      <c r="C2357" s="131">
        <v>2356</v>
      </c>
      <c r="D2357" s="131">
        <v>1079</v>
      </c>
      <c r="E2357" s="131">
        <v>1079</v>
      </c>
      <c r="F2357" s="131" t="s">
        <v>79</v>
      </c>
      <c r="G2357" s="131">
        <v>2018</v>
      </c>
      <c r="H2357" s="131">
        <v>0</v>
      </c>
      <c r="I2357" s="131">
        <v>1</v>
      </c>
      <c r="J2357" s="131">
        <v>1850582.79</v>
      </c>
      <c r="K2357" s="131">
        <v>0</v>
      </c>
      <c r="L2357" s="131">
        <v>328591.08</v>
      </c>
      <c r="M2357" s="131">
        <v>0</v>
      </c>
      <c r="N2357" s="131">
        <v>1915492.04</v>
      </c>
      <c r="P2357">
        <f t="shared" si="111"/>
        <v>1850582.79</v>
      </c>
      <c r="Q2357">
        <f t="shared" si="112"/>
        <v>1915492.04</v>
      </c>
    </row>
    <row r="2358" spans="1:17" x14ac:dyDescent="0.3">
      <c r="A2358" t="str">
        <f t="shared" si="108"/>
        <v>2018_1095</v>
      </c>
      <c r="C2358" s="131">
        <v>2357</v>
      </c>
      <c r="D2358" s="131">
        <v>1095</v>
      </c>
      <c r="E2358" s="131">
        <v>1095</v>
      </c>
      <c r="F2358" s="131" t="s">
        <v>82</v>
      </c>
      <c r="G2358" s="131">
        <v>2018</v>
      </c>
      <c r="H2358" s="131">
        <v>0</v>
      </c>
      <c r="I2358" s="131">
        <v>1</v>
      </c>
      <c r="J2358" s="131">
        <v>10872.33</v>
      </c>
      <c r="K2358" s="131">
        <v>1970791.2</v>
      </c>
      <c r="L2358" s="131">
        <v>423395.15</v>
      </c>
      <c r="M2358" s="131">
        <v>0</v>
      </c>
      <c r="N2358" s="131">
        <v>545515.63</v>
      </c>
      <c r="P2358">
        <f t="shared" si="111"/>
        <v>1981663.53</v>
      </c>
      <c r="Q2358">
        <f t="shared" si="112"/>
        <v>545515.63</v>
      </c>
    </row>
    <row r="2359" spans="1:17" x14ac:dyDescent="0.3">
      <c r="A2359" t="str">
        <f t="shared" si="108"/>
        <v>2018_4772</v>
      </c>
      <c r="C2359" s="131">
        <v>2358</v>
      </c>
      <c r="D2359" s="131">
        <v>4772</v>
      </c>
      <c r="E2359" s="131">
        <v>4772</v>
      </c>
      <c r="F2359" s="131" t="s">
        <v>221</v>
      </c>
      <c r="G2359" s="131">
        <v>2018</v>
      </c>
      <c r="H2359" s="131">
        <v>0</v>
      </c>
      <c r="I2359" s="131">
        <v>1</v>
      </c>
      <c r="J2359" s="131">
        <v>2552006.13</v>
      </c>
      <c r="K2359" s="131">
        <v>0</v>
      </c>
      <c r="L2359" s="131">
        <v>490484.08</v>
      </c>
      <c r="M2359" s="131">
        <v>0</v>
      </c>
      <c r="N2359" s="131">
        <v>1153178.7</v>
      </c>
      <c r="P2359">
        <f t="shared" si="111"/>
        <v>2552006.13</v>
      </c>
      <c r="Q2359">
        <f t="shared" si="112"/>
        <v>1153178.7</v>
      </c>
    </row>
    <row r="2360" spans="1:17" x14ac:dyDescent="0.3">
      <c r="A2360" t="str">
        <f t="shared" si="108"/>
        <v>2018_1107</v>
      </c>
      <c r="C2360" s="131">
        <v>2359</v>
      </c>
      <c r="D2360" s="131">
        <v>1107</v>
      </c>
      <c r="E2360" s="131">
        <v>1107</v>
      </c>
      <c r="F2360" s="131" t="s">
        <v>83</v>
      </c>
      <c r="G2360" s="131">
        <v>2018</v>
      </c>
      <c r="H2360" s="131">
        <v>0</v>
      </c>
      <c r="I2360" s="131">
        <v>1</v>
      </c>
      <c r="J2360" s="131">
        <v>89680.8</v>
      </c>
      <c r="K2360" s="131">
        <v>4353374.6399999997</v>
      </c>
      <c r="L2360" s="131">
        <v>632108.14</v>
      </c>
      <c r="M2360" s="131">
        <v>0</v>
      </c>
      <c r="N2360" s="131">
        <v>2910922.36</v>
      </c>
      <c r="P2360">
        <f t="shared" si="111"/>
        <v>4443055.4399999995</v>
      </c>
      <c r="Q2360">
        <f t="shared" si="112"/>
        <v>2910922.36</v>
      </c>
    </row>
    <row r="2361" spans="1:17" x14ac:dyDescent="0.3">
      <c r="A2361" t="str">
        <f t="shared" si="108"/>
        <v>2018_1116</v>
      </c>
      <c r="C2361" s="131">
        <v>2360</v>
      </c>
      <c r="D2361" s="131">
        <v>1116</v>
      </c>
      <c r="E2361" s="131">
        <v>1116</v>
      </c>
      <c r="F2361" s="131" t="s">
        <v>84</v>
      </c>
      <c r="G2361" s="131">
        <v>2018</v>
      </c>
      <c r="H2361" s="131">
        <v>0</v>
      </c>
      <c r="I2361" s="131">
        <v>1</v>
      </c>
      <c r="J2361" s="131">
        <v>3452644.08</v>
      </c>
      <c r="K2361" s="131">
        <v>0</v>
      </c>
      <c r="L2361" s="131">
        <v>556746.25</v>
      </c>
      <c r="M2361" s="131">
        <v>0</v>
      </c>
      <c r="N2361" s="131">
        <v>1456907.91</v>
      </c>
      <c r="P2361">
        <f t="shared" si="111"/>
        <v>3452644.08</v>
      </c>
      <c r="Q2361">
        <f t="shared" si="112"/>
        <v>1456907.91</v>
      </c>
    </row>
    <row r="2362" spans="1:17" x14ac:dyDescent="0.3">
      <c r="A2362" t="str">
        <f t="shared" si="108"/>
        <v>2018_1134</v>
      </c>
      <c r="C2362" s="131">
        <v>2361</v>
      </c>
      <c r="D2362" s="131">
        <v>1134</v>
      </c>
      <c r="E2362" s="131">
        <v>1134</v>
      </c>
      <c r="F2362" s="131" t="s">
        <v>85</v>
      </c>
      <c r="G2362" s="131">
        <v>2018</v>
      </c>
      <c r="H2362" s="131">
        <v>0</v>
      </c>
      <c r="I2362" s="131">
        <v>1</v>
      </c>
      <c r="J2362" s="131">
        <v>953573.98</v>
      </c>
      <c r="K2362" s="131">
        <v>0</v>
      </c>
      <c r="L2362" s="131">
        <v>92374.31</v>
      </c>
      <c r="M2362" s="131">
        <v>0</v>
      </c>
      <c r="N2362" s="131">
        <v>621451.88</v>
      </c>
      <c r="P2362">
        <f t="shared" si="111"/>
        <v>953573.98</v>
      </c>
      <c r="Q2362">
        <f t="shared" si="112"/>
        <v>621451.88</v>
      </c>
    </row>
    <row r="2363" spans="1:17" x14ac:dyDescent="0.3">
      <c r="A2363" t="str">
        <f t="shared" si="108"/>
        <v>2018_1152</v>
      </c>
      <c r="C2363" s="131">
        <v>2362</v>
      </c>
      <c r="D2363" s="131">
        <v>1152</v>
      </c>
      <c r="E2363" s="131">
        <v>1152</v>
      </c>
      <c r="F2363" s="131" t="s">
        <v>86</v>
      </c>
      <c r="G2363" s="131">
        <v>2018</v>
      </c>
      <c r="H2363" s="131">
        <v>0</v>
      </c>
      <c r="I2363" s="131">
        <v>1</v>
      </c>
      <c r="J2363" s="131">
        <v>2056133.93</v>
      </c>
      <c r="K2363" s="131">
        <v>0</v>
      </c>
      <c r="L2363" s="131">
        <v>212238.46</v>
      </c>
      <c r="M2363" s="131">
        <v>0</v>
      </c>
      <c r="N2363" s="131">
        <v>1971072.95</v>
      </c>
      <c r="P2363">
        <f t="shared" si="111"/>
        <v>2056133.93</v>
      </c>
      <c r="Q2363">
        <f t="shared" si="112"/>
        <v>1971072.95</v>
      </c>
    </row>
    <row r="2364" spans="1:17" x14ac:dyDescent="0.3">
      <c r="A2364" t="str">
        <f t="shared" si="108"/>
        <v>2018_1197</v>
      </c>
      <c r="C2364" s="131">
        <v>2363</v>
      </c>
      <c r="D2364" s="131">
        <v>1197</v>
      </c>
      <c r="E2364" s="131">
        <v>1197</v>
      </c>
      <c r="F2364" s="131" t="s">
        <v>87</v>
      </c>
      <c r="G2364" s="131">
        <v>2018</v>
      </c>
      <c r="H2364" s="131">
        <v>0</v>
      </c>
      <c r="I2364" s="131">
        <v>1</v>
      </c>
      <c r="J2364" s="131">
        <v>2069268.14</v>
      </c>
      <c r="K2364" s="131">
        <v>0</v>
      </c>
      <c r="L2364" s="131">
        <v>196019.56</v>
      </c>
      <c r="M2364" s="131">
        <v>0</v>
      </c>
      <c r="N2364" s="131">
        <v>1907491.49</v>
      </c>
      <c r="P2364">
        <f t="shared" si="111"/>
        <v>2069268.14</v>
      </c>
      <c r="Q2364">
        <f t="shared" si="112"/>
        <v>1907491.49</v>
      </c>
    </row>
    <row r="2365" spans="1:17" x14ac:dyDescent="0.3">
      <c r="A2365" t="str">
        <f t="shared" si="108"/>
        <v>2018_1206</v>
      </c>
      <c r="C2365" s="131">
        <v>2364</v>
      </c>
      <c r="D2365" s="131">
        <v>1206</v>
      </c>
      <c r="E2365" s="131">
        <v>1206</v>
      </c>
      <c r="F2365" s="131" t="s">
        <v>355</v>
      </c>
      <c r="G2365" s="131">
        <v>2018</v>
      </c>
      <c r="H2365" s="131">
        <v>0</v>
      </c>
      <c r="I2365" s="131">
        <v>1</v>
      </c>
      <c r="J2365" s="131">
        <v>2714763.33</v>
      </c>
      <c r="K2365" s="131">
        <v>0</v>
      </c>
      <c r="L2365" s="131">
        <v>990819.3</v>
      </c>
      <c r="M2365" s="131">
        <v>0</v>
      </c>
      <c r="N2365" s="131">
        <v>1819064.79</v>
      </c>
      <c r="P2365">
        <f t="shared" si="111"/>
        <v>2714763.33</v>
      </c>
      <c r="Q2365">
        <f t="shared" si="112"/>
        <v>1819064.79</v>
      </c>
    </row>
    <row r="2366" spans="1:17" x14ac:dyDescent="0.3">
      <c r="A2366" t="str">
        <f t="shared" si="108"/>
        <v>2018_1211</v>
      </c>
      <c r="C2366" s="131">
        <v>2365</v>
      </c>
      <c r="D2366" s="131">
        <v>1211</v>
      </c>
      <c r="E2366" s="131">
        <v>1211</v>
      </c>
      <c r="F2366" s="131" t="s">
        <v>88</v>
      </c>
      <c r="G2366" s="131">
        <v>2018</v>
      </c>
      <c r="H2366" s="131">
        <v>0</v>
      </c>
      <c r="I2366" s="131">
        <v>1</v>
      </c>
      <c r="J2366" s="131">
        <v>3491082.04</v>
      </c>
      <c r="K2366" s="131">
        <v>0</v>
      </c>
      <c r="L2366" s="131">
        <v>505103.13</v>
      </c>
      <c r="M2366" s="131">
        <v>0</v>
      </c>
      <c r="N2366" s="131">
        <v>1467915.25</v>
      </c>
      <c r="P2366">
        <f t="shared" si="111"/>
        <v>3491082.04</v>
      </c>
      <c r="Q2366">
        <f t="shared" si="112"/>
        <v>1467915.25</v>
      </c>
    </row>
    <row r="2367" spans="1:17" x14ac:dyDescent="0.3">
      <c r="A2367" t="str">
        <f t="shared" si="108"/>
        <v>2018_1215</v>
      </c>
      <c r="C2367" s="131">
        <v>2366</v>
      </c>
      <c r="D2367" s="131">
        <v>1215</v>
      </c>
      <c r="E2367" s="131">
        <v>1215</v>
      </c>
      <c r="F2367" s="131" t="s">
        <v>89</v>
      </c>
      <c r="G2367" s="131">
        <v>2018</v>
      </c>
      <c r="H2367" s="131">
        <v>0</v>
      </c>
      <c r="I2367" s="131">
        <v>1</v>
      </c>
      <c r="J2367" s="131">
        <v>1155033.68</v>
      </c>
      <c r="K2367" s="131">
        <v>0</v>
      </c>
      <c r="L2367" s="131">
        <v>136939.26999999999</v>
      </c>
      <c r="M2367" s="131">
        <v>0</v>
      </c>
      <c r="N2367" s="131">
        <v>581045.54</v>
      </c>
      <c r="P2367">
        <f t="shared" si="111"/>
        <v>1155033.68</v>
      </c>
      <c r="Q2367">
        <f t="shared" si="112"/>
        <v>581045.54</v>
      </c>
    </row>
    <row r="2368" spans="1:17" x14ac:dyDescent="0.3">
      <c r="A2368" t="str">
        <f t="shared" si="108"/>
        <v>2018_1218</v>
      </c>
      <c r="C2368" s="131">
        <v>2367</v>
      </c>
      <c r="D2368" s="131">
        <v>1218</v>
      </c>
      <c r="E2368" s="131">
        <v>1218</v>
      </c>
      <c r="F2368" s="131" t="s">
        <v>90</v>
      </c>
      <c r="G2368" s="131">
        <v>2018</v>
      </c>
      <c r="H2368" s="131">
        <v>0</v>
      </c>
      <c r="I2368" s="131">
        <v>1</v>
      </c>
      <c r="J2368" s="131">
        <v>1245275.1000000001</v>
      </c>
      <c r="K2368" s="131">
        <v>864052.94</v>
      </c>
      <c r="L2368" s="131">
        <v>141299.25</v>
      </c>
      <c r="M2368" s="131">
        <v>0</v>
      </c>
      <c r="N2368" s="131">
        <v>1371646.96</v>
      </c>
      <c r="P2368">
        <f t="shared" si="111"/>
        <v>2109328.04</v>
      </c>
      <c r="Q2368">
        <f t="shared" si="112"/>
        <v>1371646.96</v>
      </c>
    </row>
    <row r="2369" spans="1:17" x14ac:dyDescent="0.3">
      <c r="A2369" t="str">
        <f t="shared" si="108"/>
        <v>2018_2763</v>
      </c>
      <c r="C2369" s="131">
        <v>2368</v>
      </c>
      <c r="D2369" s="131">
        <v>2763</v>
      </c>
      <c r="E2369" s="131">
        <v>2763</v>
      </c>
      <c r="F2369" s="131" t="s">
        <v>146</v>
      </c>
      <c r="G2369" s="131">
        <v>2018</v>
      </c>
      <c r="H2369" s="131">
        <v>0</v>
      </c>
      <c r="I2369" s="131">
        <v>1</v>
      </c>
      <c r="J2369" s="131">
        <v>1966426.19</v>
      </c>
      <c r="K2369" s="131">
        <v>0</v>
      </c>
      <c r="L2369" s="131">
        <v>296191.82</v>
      </c>
      <c r="M2369" s="131">
        <v>56128.13</v>
      </c>
      <c r="N2369" s="131">
        <v>955074.93</v>
      </c>
      <c r="P2369">
        <f t="shared" si="111"/>
        <v>1966426.19</v>
      </c>
      <c r="Q2369">
        <f t="shared" si="112"/>
        <v>1011203.06</v>
      </c>
    </row>
    <row r="2370" spans="1:17" x14ac:dyDescent="0.3">
      <c r="A2370" t="str">
        <f t="shared" ref="A2370:A2433" si="113">CONCATENATE(G2370,"_",D2370)</f>
        <v>2018_1221</v>
      </c>
      <c r="C2370" s="131">
        <v>2369</v>
      </c>
      <c r="D2370" s="131">
        <v>1221</v>
      </c>
      <c r="E2370" s="131">
        <v>1221</v>
      </c>
      <c r="F2370" s="131" t="s">
        <v>781</v>
      </c>
      <c r="G2370" s="131">
        <v>2018</v>
      </c>
      <c r="H2370" s="131">
        <v>0</v>
      </c>
      <c r="I2370" s="131">
        <v>1</v>
      </c>
      <c r="J2370" s="131">
        <v>3262771.25</v>
      </c>
      <c r="K2370" s="131">
        <v>0</v>
      </c>
      <c r="L2370" s="131">
        <v>784609.56</v>
      </c>
      <c r="M2370" s="131">
        <v>0</v>
      </c>
      <c r="N2370" s="131">
        <v>724313.49</v>
      </c>
      <c r="P2370">
        <f t="shared" si="111"/>
        <v>3262771.25</v>
      </c>
      <c r="Q2370">
        <f t="shared" si="112"/>
        <v>724313.49</v>
      </c>
    </row>
    <row r="2371" spans="1:17" x14ac:dyDescent="0.3">
      <c r="A2371" t="str">
        <f t="shared" si="113"/>
        <v>2018_1233</v>
      </c>
      <c r="C2371" s="131">
        <v>2370</v>
      </c>
      <c r="D2371" s="131">
        <v>1233</v>
      </c>
      <c r="E2371" s="131">
        <v>1233</v>
      </c>
      <c r="F2371" s="131" t="s">
        <v>92</v>
      </c>
      <c r="G2371" s="131">
        <v>2018</v>
      </c>
      <c r="H2371" s="131">
        <v>0</v>
      </c>
      <c r="I2371" s="131">
        <v>1</v>
      </c>
      <c r="J2371" s="131">
        <v>4182995.88</v>
      </c>
      <c r="K2371" s="131">
        <v>0</v>
      </c>
      <c r="L2371" s="131">
        <v>206054.81</v>
      </c>
      <c r="M2371" s="131">
        <v>0</v>
      </c>
      <c r="N2371" s="131">
        <v>2649640.13</v>
      </c>
      <c r="P2371">
        <f t="shared" si="111"/>
        <v>4182995.88</v>
      </c>
      <c r="Q2371">
        <f t="shared" si="112"/>
        <v>2649640.13</v>
      </c>
    </row>
    <row r="2372" spans="1:17" x14ac:dyDescent="0.3">
      <c r="A2372" t="str">
        <f t="shared" si="113"/>
        <v>2018_1278</v>
      </c>
      <c r="C2372" s="131">
        <v>2371</v>
      </c>
      <c r="D2372" s="131">
        <v>1278</v>
      </c>
      <c r="E2372" s="131">
        <v>1278</v>
      </c>
      <c r="F2372" s="131" t="s">
        <v>93</v>
      </c>
      <c r="G2372" s="131">
        <v>2018</v>
      </c>
      <c r="H2372" s="131">
        <v>0</v>
      </c>
      <c r="I2372" s="131">
        <v>1</v>
      </c>
      <c r="J2372" s="131">
        <v>8175263.2599999998</v>
      </c>
      <c r="K2372" s="131">
        <v>13576.26</v>
      </c>
      <c r="L2372" s="131">
        <v>677391.52</v>
      </c>
      <c r="M2372" s="131">
        <v>0</v>
      </c>
      <c r="N2372" s="131">
        <v>6020301.6299999999</v>
      </c>
      <c r="P2372">
        <f t="shared" si="111"/>
        <v>8188839.5199999996</v>
      </c>
      <c r="Q2372">
        <f t="shared" si="112"/>
        <v>6020301.6299999999</v>
      </c>
    </row>
    <row r="2373" spans="1:17" x14ac:dyDescent="0.3">
      <c r="A2373" t="str">
        <f t="shared" si="113"/>
        <v>2018_1332</v>
      </c>
      <c r="C2373" s="131">
        <v>2372</v>
      </c>
      <c r="D2373" s="131">
        <v>1332</v>
      </c>
      <c r="E2373" s="131">
        <v>1332</v>
      </c>
      <c r="F2373" s="131" t="s">
        <v>94</v>
      </c>
      <c r="G2373" s="131">
        <v>2018</v>
      </c>
      <c r="H2373" s="131">
        <v>0</v>
      </c>
      <c r="I2373" s="131">
        <v>1</v>
      </c>
      <c r="J2373" s="131">
        <v>1984396.31</v>
      </c>
      <c r="K2373" s="131">
        <v>24883.19</v>
      </c>
      <c r="L2373" s="131">
        <v>492355.36</v>
      </c>
      <c r="M2373" s="131">
        <v>0</v>
      </c>
      <c r="N2373" s="131">
        <v>1281333.8</v>
      </c>
      <c r="P2373">
        <f t="shared" si="111"/>
        <v>2009279.5</v>
      </c>
      <c r="Q2373">
        <f t="shared" si="112"/>
        <v>1281333.8</v>
      </c>
    </row>
    <row r="2374" spans="1:17" x14ac:dyDescent="0.3">
      <c r="A2374" t="str">
        <f t="shared" si="113"/>
        <v>2018_1337</v>
      </c>
      <c r="C2374" s="131">
        <v>2373</v>
      </c>
      <c r="D2374" s="131">
        <v>1337</v>
      </c>
      <c r="E2374" s="131">
        <v>1337</v>
      </c>
      <c r="F2374" s="131" t="s">
        <v>782</v>
      </c>
      <c r="G2374" s="131">
        <v>2018</v>
      </c>
      <c r="H2374" s="131">
        <v>0</v>
      </c>
      <c r="I2374" s="131">
        <v>1</v>
      </c>
      <c r="J2374" s="131">
        <v>1650010.42</v>
      </c>
      <c r="K2374" s="131">
        <v>3336920.7</v>
      </c>
      <c r="L2374" s="131">
        <v>675245.61</v>
      </c>
      <c r="M2374" s="131">
        <v>105037.82</v>
      </c>
      <c r="N2374" s="131">
        <v>5261065.7699999996</v>
      </c>
      <c r="P2374">
        <f t="shared" si="111"/>
        <v>4986931.12</v>
      </c>
      <c r="Q2374">
        <f t="shared" si="112"/>
        <v>5366103.59</v>
      </c>
    </row>
    <row r="2375" spans="1:17" x14ac:dyDescent="0.3">
      <c r="A2375" t="str">
        <f t="shared" si="113"/>
        <v>2018_1350</v>
      </c>
      <c r="C2375" s="131">
        <v>2374</v>
      </c>
      <c r="D2375" s="131">
        <v>1350</v>
      </c>
      <c r="E2375" s="131">
        <v>1350</v>
      </c>
      <c r="F2375" s="131" t="s">
        <v>96</v>
      </c>
      <c r="G2375" s="131">
        <v>2018</v>
      </c>
      <c r="H2375" s="131">
        <v>0</v>
      </c>
      <c r="I2375" s="131">
        <v>1</v>
      </c>
      <c r="J2375" s="131">
        <v>1030539.19</v>
      </c>
      <c r="K2375" s="131">
        <v>400000</v>
      </c>
      <c r="L2375" s="131">
        <v>243795.51</v>
      </c>
      <c r="M2375" s="131">
        <v>0</v>
      </c>
      <c r="N2375" s="131">
        <v>374954.58</v>
      </c>
      <c r="P2375">
        <f t="shared" si="111"/>
        <v>1430539.19</v>
      </c>
      <c r="Q2375">
        <f t="shared" si="112"/>
        <v>374954.58</v>
      </c>
    </row>
    <row r="2376" spans="1:17" x14ac:dyDescent="0.3">
      <c r="A2376" t="str">
        <f t="shared" si="113"/>
        <v>2018_1359</v>
      </c>
      <c r="C2376" s="131">
        <v>2375</v>
      </c>
      <c r="D2376" s="131">
        <v>1359</v>
      </c>
      <c r="E2376" s="131">
        <v>1359</v>
      </c>
      <c r="F2376" s="131" t="s">
        <v>783</v>
      </c>
      <c r="G2376" s="131">
        <v>2018</v>
      </c>
      <c r="H2376" s="131">
        <v>0</v>
      </c>
      <c r="I2376" s="131">
        <v>1</v>
      </c>
      <c r="J2376" s="131">
        <v>2535528.62</v>
      </c>
      <c r="K2376" s="131">
        <v>0</v>
      </c>
      <c r="L2376" s="131">
        <v>88819.16</v>
      </c>
      <c r="M2376" s="131">
        <v>0</v>
      </c>
      <c r="N2376" s="131">
        <v>1492807.14</v>
      </c>
      <c r="P2376">
        <f t="shared" si="111"/>
        <v>2535528.62</v>
      </c>
      <c r="Q2376">
        <f t="shared" si="112"/>
        <v>1492807.14</v>
      </c>
    </row>
    <row r="2377" spans="1:17" x14ac:dyDescent="0.3">
      <c r="A2377" t="str">
        <f t="shared" si="113"/>
        <v>2018_1368</v>
      </c>
      <c r="C2377" s="131">
        <v>2376</v>
      </c>
      <c r="D2377" s="131">
        <v>1368</v>
      </c>
      <c r="E2377" s="131">
        <v>1368</v>
      </c>
      <c r="F2377" s="131" t="s">
        <v>97</v>
      </c>
      <c r="G2377" s="131">
        <v>2018</v>
      </c>
      <c r="H2377" s="131">
        <v>0</v>
      </c>
      <c r="I2377" s="131">
        <v>1</v>
      </c>
      <c r="J2377" s="131">
        <v>4463179.96</v>
      </c>
      <c r="K2377" s="131">
        <v>0</v>
      </c>
      <c r="L2377" s="131">
        <v>758600.66</v>
      </c>
      <c r="M2377" s="131">
        <v>0</v>
      </c>
      <c r="N2377" s="131">
        <v>2885243.81</v>
      </c>
      <c r="P2377">
        <f t="shared" si="111"/>
        <v>4463179.96</v>
      </c>
      <c r="Q2377">
        <f t="shared" si="112"/>
        <v>2885243.81</v>
      </c>
    </row>
    <row r="2378" spans="1:17" x14ac:dyDescent="0.3">
      <c r="A2378" t="str">
        <f t="shared" si="113"/>
        <v>2018_1413</v>
      </c>
      <c r="C2378" s="131">
        <v>2377</v>
      </c>
      <c r="D2378" s="131">
        <v>1413</v>
      </c>
      <c r="E2378" s="131">
        <v>1413</v>
      </c>
      <c r="F2378" s="131" t="s">
        <v>98</v>
      </c>
      <c r="G2378" s="131">
        <v>2018</v>
      </c>
      <c r="H2378" s="131">
        <v>0</v>
      </c>
      <c r="I2378" s="131">
        <v>1</v>
      </c>
      <c r="J2378" s="131">
        <v>2304222.9500000002</v>
      </c>
      <c r="K2378" s="131">
        <v>0</v>
      </c>
      <c r="L2378" s="131">
        <v>336674.07</v>
      </c>
      <c r="M2378" s="131">
        <v>0</v>
      </c>
      <c r="N2378" s="131">
        <v>1537899.64</v>
      </c>
      <c r="P2378">
        <f t="shared" si="111"/>
        <v>2304222.9500000002</v>
      </c>
      <c r="Q2378">
        <f t="shared" si="112"/>
        <v>1537899.64</v>
      </c>
    </row>
    <row r="2379" spans="1:17" x14ac:dyDescent="0.3">
      <c r="A2379" t="str">
        <f t="shared" si="113"/>
        <v>2018_1431</v>
      </c>
      <c r="C2379" s="131">
        <v>2378</v>
      </c>
      <c r="D2379" s="131">
        <v>1431</v>
      </c>
      <c r="E2379" s="131">
        <v>1431</v>
      </c>
      <c r="F2379" s="131" t="s">
        <v>99</v>
      </c>
      <c r="G2379" s="131">
        <v>2018</v>
      </c>
      <c r="H2379" s="131">
        <v>0</v>
      </c>
      <c r="I2379" s="131">
        <v>1</v>
      </c>
      <c r="J2379" s="131">
        <v>588293.93000000005</v>
      </c>
      <c r="K2379" s="131">
        <v>179380.06</v>
      </c>
      <c r="L2379" s="131">
        <v>133385.20000000001</v>
      </c>
      <c r="M2379" s="131">
        <v>204812.98</v>
      </c>
      <c r="N2379" s="131">
        <v>99287.47</v>
      </c>
      <c r="P2379">
        <f t="shared" si="111"/>
        <v>767673.99</v>
      </c>
      <c r="Q2379">
        <f t="shared" si="112"/>
        <v>304100.45</v>
      </c>
    </row>
    <row r="2380" spans="1:17" x14ac:dyDescent="0.3">
      <c r="A2380" t="str">
        <f t="shared" si="113"/>
        <v>2018_1476</v>
      </c>
      <c r="C2380" s="131">
        <v>2379</v>
      </c>
      <c r="D2380" s="131">
        <v>1476</v>
      </c>
      <c r="E2380" s="131">
        <v>1476</v>
      </c>
      <c r="F2380" s="131" t="s">
        <v>100</v>
      </c>
      <c r="G2380" s="131">
        <v>2018</v>
      </c>
      <c r="H2380" s="131">
        <v>0</v>
      </c>
      <c r="I2380" s="131">
        <v>1</v>
      </c>
      <c r="J2380" s="131">
        <v>21520789.07</v>
      </c>
      <c r="K2380" s="131">
        <v>0</v>
      </c>
      <c r="L2380" s="131">
        <v>821810.49</v>
      </c>
      <c r="M2380" s="131">
        <v>1089.3599999999999</v>
      </c>
      <c r="N2380" s="131">
        <v>9379086.4000000004</v>
      </c>
      <c r="P2380">
        <f t="shared" si="111"/>
        <v>21520789.07</v>
      </c>
      <c r="Q2380">
        <f t="shared" si="112"/>
        <v>9380175.7599999998</v>
      </c>
    </row>
    <row r="2381" spans="1:17" x14ac:dyDescent="0.3">
      <c r="A2381" t="str">
        <f t="shared" si="113"/>
        <v>2018_1503</v>
      </c>
      <c r="C2381" s="131">
        <v>2380</v>
      </c>
      <c r="D2381" s="131">
        <v>1503</v>
      </c>
      <c r="E2381" s="131">
        <v>1503</v>
      </c>
      <c r="F2381" s="131" t="s">
        <v>101</v>
      </c>
      <c r="G2381" s="131">
        <v>2018</v>
      </c>
      <c r="H2381" s="131">
        <v>0</v>
      </c>
      <c r="I2381" s="131">
        <v>1</v>
      </c>
      <c r="J2381" s="131">
        <v>2275404.06</v>
      </c>
      <c r="K2381" s="131">
        <v>60.16</v>
      </c>
      <c r="L2381" s="131">
        <v>522756.08</v>
      </c>
      <c r="M2381" s="131">
        <v>0</v>
      </c>
      <c r="N2381" s="131">
        <v>17055.03</v>
      </c>
      <c r="P2381">
        <f t="shared" si="111"/>
        <v>2275464.2200000002</v>
      </c>
      <c r="Q2381">
        <f t="shared" si="112"/>
        <v>17055.03</v>
      </c>
    </row>
    <row r="2382" spans="1:17" x14ac:dyDescent="0.3">
      <c r="A2382" t="str">
        <f t="shared" si="113"/>
        <v>2018_1576</v>
      </c>
      <c r="C2382" s="131">
        <v>2381</v>
      </c>
      <c r="D2382" s="131">
        <v>1576</v>
      </c>
      <c r="E2382" s="131">
        <v>1576</v>
      </c>
      <c r="F2382" s="131" t="s">
        <v>102</v>
      </c>
      <c r="G2382" s="131">
        <v>2018</v>
      </c>
      <c r="H2382" s="131">
        <v>0</v>
      </c>
      <c r="I2382" s="131">
        <v>1</v>
      </c>
      <c r="J2382" s="131">
        <v>1463646.85</v>
      </c>
      <c r="K2382" s="131">
        <v>5028871.87</v>
      </c>
      <c r="L2382" s="131">
        <v>432753.61</v>
      </c>
      <c r="M2382" s="131">
        <v>0</v>
      </c>
      <c r="N2382" s="131">
        <v>5696125.1900000004</v>
      </c>
      <c r="P2382">
        <f t="shared" si="111"/>
        <v>6492518.7200000007</v>
      </c>
      <c r="Q2382">
        <f t="shared" si="112"/>
        <v>5696125.1900000004</v>
      </c>
    </row>
    <row r="2383" spans="1:17" x14ac:dyDescent="0.3">
      <c r="A2383" t="str">
        <f t="shared" si="113"/>
        <v>2018_1602</v>
      </c>
      <c r="C2383" s="131">
        <v>2382</v>
      </c>
      <c r="D2383" s="131">
        <v>1602</v>
      </c>
      <c r="E2383" s="131">
        <v>1602</v>
      </c>
      <c r="F2383" s="131" t="s">
        <v>103</v>
      </c>
      <c r="G2383" s="131">
        <v>2018</v>
      </c>
      <c r="H2383" s="131">
        <v>0</v>
      </c>
      <c r="I2383" s="131">
        <v>1</v>
      </c>
      <c r="J2383" s="131">
        <v>0</v>
      </c>
      <c r="K2383" s="131">
        <v>2426805.56</v>
      </c>
      <c r="L2383" s="131">
        <v>307206.19</v>
      </c>
      <c r="M2383" s="131">
        <v>0</v>
      </c>
      <c r="N2383" s="131">
        <v>1469178.74</v>
      </c>
      <c r="P2383">
        <f t="shared" si="111"/>
        <v>2426805.56</v>
      </c>
      <c r="Q2383">
        <f t="shared" si="112"/>
        <v>1469178.74</v>
      </c>
    </row>
    <row r="2384" spans="1:17" x14ac:dyDescent="0.3">
      <c r="A2384" t="str">
        <f t="shared" si="113"/>
        <v>2018_1611</v>
      </c>
      <c r="C2384" s="131">
        <v>2383</v>
      </c>
      <c r="D2384" s="131">
        <v>1611</v>
      </c>
      <c r="E2384" s="131">
        <v>1611</v>
      </c>
      <c r="F2384" s="131" t="s">
        <v>104</v>
      </c>
      <c r="G2384" s="131">
        <v>2018</v>
      </c>
      <c r="H2384" s="131">
        <v>0</v>
      </c>
      <c r="I2384" s="131">
        <v>1</v>
      </c>
      <c r="J2384" s="131">
        <v>0</v>
      </c>
      <c r="K2384" s="131">
        <v>40181573.549999997</v>
      </c>
      <c r="L2384" s="131">
        <v>4927179.7300000004</v>
      </c>
      <c r="M2384" s="131">
        <v>0</v>
      </c>
      <c r="N2384" s="131">
        <v>8675691.8200000003</v>
      </c>
      <c r="P2384">
        <f t="shared" si="111"/>
        <v>40181573.549999997</v>
      </c>
      <c r="Q2384">
        <f t="shared" si="112"/>
        <v>8675691.8200000003</v>
      </c>
    </row>
    <row r="2385" spans="1:17" x14ac:dyDescent="0.3">
      <c r="A2385" t="str">
        <f t="shared" si="113"/>
        <v>2018_1619</v>
      </c>
      <c r="C2385" s="131">
        <v>2384</v>
      </c>
      <c r="D2385" s="131">
        <v>1619</v>
      </c>
      <c r="E2385" s="131">
        <v>1619</v>
      </c>
      <c r="F2385" s="131" t="s">
        <v>105</v>
      </c>
      <c r="G2385" s="131">
        <v>2018</v>
      </c>
      <c r="H2385" s="131">
        <v>0</v>
      </c>
      <c r="I2385" s="131">
        <v>1</v>
      </c>
      <c r="J2385" s="131">
        <v>0</v>
      </c>
      <c r="K2385" s="131">
        <v>3602163.82</v>
      </c>
      <c r="L2385" s="131">
        <v>554792.53</v>
      </c>
      <c r="M2385" s="131">
        <v>0</v>
      </c>
      <c r="N2385" s="131">
        <v>2079169.75</v>
      </c>
      <c r="P2385">
        <f t="shared" si="111"/>
        <v>3602163.82</v>
      </c>
      <c r="Q2385">
        <f t="shared" si="112"/>
        <v>2079169.75</v>
      </c>
    </row>
    <row r="2386" spans="1:17" x14ac:dyDescent="0.3">
      <c r="A2386" t="str">
        <f t="shared" si="113"/>
        <v>2018_1638</v>
      </c>
      <c r="C2386" s="131">
        <v>2385</v>
      </c>
      <c r="D2386" s="131">
        <v>1638</v>
      </c>
      <c r="E2386" s="131">
        <v>1638</v>
      </c>
      <c r="F2386" s="131" t="s">
        <v>784</v>
      </c>
      <c r="G2386" s="131">
        <v>2018</v>
      </c>
      <c r="H2386" s="131">
        <v>0</v>
      </c>
      <c r="I2386" s="131">
        <v>2</v>
      </c>
      <c r="J2386" s="131">
        <v>1736389.49</v>
      </c>
      <c r="K2386" s="131">
        <v>3227403.24</v>
      </c>
      <c r="L2386" s="131">
        <v>358495.87</v>
      </c>
      <c r="M2386" s="131">
        <v>0</v>
      </c>
      <c r="N2386" s="131">
        <v>3139671.99</v>
      </c>
      <c r="P2386">
        <f t="shared" si="111"/>
        <v>4963792.7300000004</v>
      </c>
      <c r="Q2386">
        <f t="shared" si="112"/>
        <v>3139671.99</v>
      </c>
    </row>
    <row r="2387" spans="1:17" x14ac:dyDescent="0.3">
      <c r="A2387" t="str">
        <f t="shared" si="113"/>
        <v>2018_1675</v>
      </c>
      <c r="C2387" s="131">
        <v>2386</v>
      </c>
      <c r="D2387" s="131">
        <v>1675</v>
      </c>
      <c r="E2387" s="131">
        <v>1675</v>
      </c>
      <c r="F2387" s="131" t="s">
        <v>106</v>
      </c>
      <c r="G2387" s="131">
        <v>2018</v>
      </c>
      <c r="H2387" s="131">
        <v>0</v>
      </c>
      <c r="I2387" s="131">
        <v>1</v>
      </c>
      <c r="J2387" s="131">
        <v>639924.26</v>
      </c>
      <c r="K2387" s="131">
        <v>510405.91</v>
      </c>
      <c r="L2387" s="131">
        <v>116945.22</v>
      </c>
      <c r="M2387" s="131">
        <v>0</v>
      </c>
      <c r="N2387" s="131">
        <v>952508.79</v>
      </c>
      <c r="P2387">
        <f t="shared" si="111"/>
        <v>1150330.17</v>
      </c>
      <c r="Q2387">
        <f t="shared" si="112"/>
        <v>952508.79</v>
      </c>
    </row>
    <row r="2388" spans="1:17" x14ac:dyDescent="0.3">
      <c r="A2388" t="str">
        <f t="shared" si="113"/>
        <v>2018_1701</v>
      </c>
      <c r="C2388" s="131">
        <v>2387</v>
      </c>
      <c r="D2388" s="131">
        <v>1701</v>
      </c>
      <c r="E2388" s="131">
        <v>1701</v>
      </c>
      <c r="F2388" s="131" t="s">
        <v>107</v>
      </c>
      <c r="G2388" s="131">
        <v>2018</v>
      </c>
      <c r="H2388" s="131">
        <v>0</v>
      </c>
      <c r="I2388" s="131">
        <v>1</v>
      </c>
      <c r="J2388" s="131">
        <v>5018415.59</v>
      </c>
      <c r="K2388" s="131">
        <v>1562870.42</v>
      </c>
      <c r="L2388" s="131">
        <v>583847.26</v>
      </c>
      <c r="M2388" s="131">
        <v>0</v>
      </c>
      <c r="N2388" s="131">
        <v>4307539.8</v>
      </c>
      <c r="P2388">
        <f t="shared" si="111"/>
        <v>6581286.0099999998</v>
      </c>
      <c r="Q2388">
        <f t="shared" si="112"/>
        <v>4307539.8</v>
      </c>
    </row>
    <row r="2389" spans="1:17" x14ac:dyDescent="0.3">
      <c r="A2389" t="str">
        <f t="shared" si="113"/>
        <v>2018_1719</v>
      </c>
      <c r="C2389" s="131">
        <v>2388</v>
      </c>
      <c r="D2389" s="131">
        <v>1719</v>
      </c>
      <c r="E2389" s="131">
        <v>1719</v>
      </c>
      <c r="F2389" s="131" t="s">
        <v>108</v>
      </c>
      <c r="G2389" s="131">
        <v>2018</v>
      </c>
      <c r="H2389" s="131">
        <v>0</v>
      </c>
      <c r="I2389" s="131">
        <v>1</v>
      </c>
      <c r="J2389" s="131">
        <v>3015360.62</v>
      </c>
      <c r="K2389" s="131">
        <v>7571.98</v>
      </c>
      <c r="L2389" s="131">
        <v>459672.38</v>
      </c>
      <c r="M2389" s="131">
        <v>0</v>
      </c>
      <c r="N2389" s="131">
        <v>1921387.56</v>
      </c>
      <c r="P2389">
        <f t="shared" si="111"/>
        <v>3022932.6</v>
      </c>
      <c r="Q2389">
        <f t="shared" si="112"/>
        <v>1921387.56</v>
      </c>
    </row>
    <row r="2390" spans="1:17" x14ac:dyDescent="0.3">
      <c r="A2390" t="str">
        <f t="shared" si="113"/>
        <v>2018_1737</v>
      </c>
      <c r="C2390" s="131">
        <v>2389</v>
      </c>
      <c r="D2390" s="131">
        <v>1737</v>
      </c>
      <c r="E2390" s="131">
        <v>1737</v>
      </c>
      <c r="F2390" s="131" t="s">
        <v>785</v>
      </c>
      <c r="G2390" s="131">
        <v>2018</v>
      </c>
      <c r="H2390" s="131">
        <v>0</v>
      </c>
      <c r="I2390" s="131">
        <v>1</v>
      </c>
      <c r="J2390" s="131">
        <v>87887044.75</v>
      </c>
      <c r="K2390" s="131">
        <v>20476830.969999999</v>
      </c>
      <c r="L2390" s="131">
        <v>15675699.48</v>
      </c>
      <c r="M2390" s="131">
        <v>4023949.28</v>
      </c>
      <c r="N2390" s="131">
        <v>50372419.659999996</v>
      </c>
      <c r="P2390">
        <f t="shared" si="111"/>
        <v>108363875.72</v>
      </c>
      <c r="Q2390">
        <f t="shared" si="112"/>
        <v>54396368.939999998</v>
      </c>
    </row>
    <row r="2391" spans="1:17" x14ac:dyDescent="0.3">
      <c r="A2391" t="str">
        <f t="shared" si="113"/>
        <v>2018_1782</v>
      </c>
      <c r="C2391" s="131">
        <v>2390</v>
      </c>
      <c r="D2391" s="131">
        <v>1782</v>
      </c>
      <c r="E2391" s="131">
        <v>1782</v>
      </c>
      <c r="F2391" s="131" t="s">
        <v>110</v>
      </c>
      <c r="G2391" s="131">
        <v>2018</v>
      </c>
      <c r="H2391" s="131">
        <v>0</v>
      </c>
      <c r="I2391" s="131">
        <v>1</v>
      </c>
      <c r="J2391" s="131">
        <v>0</v>
      </c>
      <c r="K2391" s="131">
        <v>276425.08</v>
      </c>
      <c r="L2391" s="131">
        <v>27881.73</v>
      </c>
      <c r="M2391" s="131">
        <v>15654.95</v>
      </c>
      <c r="N2391" s="131">
        <v>273797.46999999997</v>
      </c>
      <c r="P2391">
        <f t="shared" si="111"/>
        <v>276425.08</v>
      </c>
      <c r="Q2391">
        <f t="shared" si="112"/>
        <v>289452.42</v>
      </c>
    </row>
    <row r="2392" spans="1:17" x14ac:dyDescent="0.3">
      <c r="A2392" t="str">
        <f t="shared" si="113"/>
        <v>2018_1791</v>
      </c>
      <c r="C2392" s="131">
        <v>2391</v>
      </c>
      <c r="D2392" s="131">
        <v>1791</v>
      </c>
      <c r="E2392" s="131">
        <v>1791</v>
      </c>
      <c r="F2392" s="131" t="s">
        <v>111</v>
      </c>
      <c r="G2392" s="131">
        <v>2018</v>
      </c>
      <c r="H2392" s="131">
        <v>0</v>
      </c>
      <c r="I2392" s="131">
        <v>1</v>
      </c>
      <c r="J2392" s="131">
        <v>2371498.21</v>
      </c>
      <c r="K2392" s="131">
        <v>1000000</v>
      </c>
      <c r="L2392" s="131">
        <v>434826.42</v>
      </c>
      <c r="M2392" s="131">
        <v>0</v>
      </c>
      <c r="N2392" s="131">
        <v>2002193.54</v>
      </c>
      <c r="P2392">
        <f t="shared" si="111"/>
        <v>3371498.21</v>
      </c>
      <c r="Q2392">
        <f t="shared" si="112"/>
        <v>2002193.54</v>
      </c>
    </row>
    <row r="2393" spans="1:17" x14ac:dyDescent="0.3">
      <c r="A2393" t="str">
        <f t="shared" si="113"/>
        <v>2018_1863</v>
      </c>
      <c r="C2393" s="131">
        <v>2392</v>
      </c>
      <c r="D2393" s="131">
        <v>1863</v>
      </c>
      <c r="E2393" s="131">
        <v>1863</v>
      </c>
      <c r="F2393" s="131" t="s">
        <v>112</v>
      </c>
      <c r="G2393" s="131">
        <v>2018</v>
      </c>
      <c r="H2393" s="131">
        <v>0</v>
      </c>
      <c r="I2393" s="131">
        <v>1</v>
      </c>
      <c r="J2393" s="131">
        <v>29544861.760000002</v>
      </c>
      <c r="K2393" s="131">
        <v>23276.7</v>
      </c>
      <c r="L2393" s="131">
        <v>1020410.89</v>
      </c>
      <c r="M2393" s="131">
        <v>0</v>
      </c>
      <c r="N2393" s="131">
        <v>16611996.24</v>
      </c>
      <c r="P2393">
        <f t="shared" si="111"/>
        <v>29568138.460000001</v>
      </c>
      <c r="Q2393">
        <f t="shared" si="112"/>
        <v>16611996.24</v>
      </c>
    </row>
    <row r="2394" spans="1:17" x14ac:dyDescent="0.3">
      <c r="A2394" t="str">
        <f t="shared" si="113"/>
        <v>2018_1908</v>
      </c>
      <c r="C2394" s="131">
        <v>2393</v>
      </c>
      <c r="D2394" s="131">
        <v>1908</v>
      </c>
      <c r="E2394" s="131">
        <v>1908</v>
      </c>
      <c r="F2394" s="131" t="s">
        <v>113</v>
      </c>
      <c r="G2394" s="131">
        <v>2018</v>
      </c>
      <c r="H2394" s="131">
        <v>0</v>
      </c>
      <c r="I2394" s="131">
        <v>1</v>
      </c>
      <c r="J2394" s="131">
        <v>1758512.7</v>
      </c>
      <c r="K2394" s="131">
        <v>0</v>
      </c>
      <c r="L2394" s="131">
        <v>251854.63</v>
      </c>
      <c r="M2394" s="131">
        <v>278.02999999999997</v>
      </c>
      <c r="N2394" s="131">
        <v>1120808.25</v>
      </c>
      <c r="P2394">
        <f t="shared" si="111"/>
        <v>1758512.7</v>
      </c>
      <c r="Q2394">
        <f t="shared" si="112"/>
        <v>1121086.28</v>
      </c>
    </row>
    <row r="2395" spans="1:17" x14ac:dyDescent="0.3">
      <c r="A2395" t="str">
        <f t="shared" si="113"/>
        <v>2018_1926</v>
      </c>
      <c r="C2395" s="131">
        <v>2394</v>
      </c>
      <c r="D2395" s="131">
        <v>1926</v>
      </c>
      <c r="E2395" s="131">
        <v>1926</v>
      </c>
      <c r="F2395" s="131" t="s">
        <v>115</v>
      </c>
      <c r="G2395" s="131">
        <v>2018</v>
      </c>
      <c r="H2395" s="131">
        <v>0</v>
      </c>
      <c r="I2395" s="131">
        <v>1</v>
      </c>
      <c r="J2395" s="131">
        <v>1076057.2</v>
      </c>
      <c r="K2395" s="131">
        <v>0</v>
      </c>
      <c r="L2395" s="131">
        <v>191918.33</v>
      </c>
      <c r="M2395" s="131">
        <v>0</v>
      </c>
      <c r="N2395" s="131">
        <v>952424.73</v>
      </c>
      <c r="P2395">
        <f t="shared" si="111"/>
        <v>1076057.2</v>
      </c>
      <c r="Q2395">
        <f t="shared" si="112"/>
        <v>952424.73</v>
      </c>
    </row>
    <row r="2396" spans="1:17" x14ac:dyDescent="0.3">
      <c r="A2396" t="str">
        <f t="shared" si="113"/>
        <v>2018_1944</v>
      </c>
      <c r="C2396" s="131">
        <v>2395</v>
      </c>
      <c r="D2396" s="131">
        <v>1944</v>
      </c>
      <c r="E2396" s="131">
        <v>1944</v>
      </c>
      <c r="F2396" s="131" t="s">
        <v>116</v>
      </c>
      <c r="G2396" s="131">
        <v>2018</v>
      </c>
      <c r="H2396" s="131">
        <v>0</v>
      </c>
      <c r="I2396" s="131">
        <v>1</v>
      </c>
      <c r="J2396" s="131">
        <v>1660234.76</v>
      </c>
      <c r="K2396" s="131">
        <v>2595.86</v>
      </c>
      <c r="L2396" s="131">
        <v>488417.15</v>
      </c>
      <c r="M2396" s="131">
        <v>21291.11</v>
      </c>
      <c r="N2396" s="131">
        <v>1389352.42</v>
      </c>
      <c r="P2396">
        <f t="shared" si="111"/>
        <v>1662830.62</v>
      </c>
      <c r="Q2396">
        <f t="shared" si="112"/>
        <v>1410643.53</v>
      </c>
    </row>
    <row r="2397" spans="1:17" x14ac:dyDescent="0.3">
      <c r="A2397" t="str">
        <f t="shared" si="113"/>
        <v>2018_1953</v>
      </c>
      <c r="C2397" s="131">
        <v>2396</v>
      </c>
      <c r="D2397" s="131">
        <v>1953</v>
      </c>
      <c r="E2397" s="131">
        <v>1953</v>
      </c>
      <c r="F2397" s="131" t="s">
        <v>117</v>
      </c>
      <c r="G2397" s="131">
        <v>2018</v>
      </c>
      <c r="H2397" s="131">
        <v>0</v>
      </c>
      <c r="I2397" s="131">
        <v>1</v>
      </c>
      <c r="J2397" s="131">
        <v>474047.33</v>
      </c>
      <c r="K2397" s="131">
        <v>1333298.33</v>
      </c>
      <c r="L2397" s="131">
        <v>62561.21</v>
      </c>
      <c r="M2397" s="131">
        <v>0</v>
      </c>
      <c r="N2397" s="131">
        <v>1029777.33</v>
      </c>
      <c r="P2397">
        <f t="shared" si="111"/>
        <v>1807345.6600000001</v>
      </c>
      <c r="Q2397">
        <f t="shared" si="112"/>
        <v>1029777.33</v>
      </c>
    </row>
    <row r="2398" spans="1:17" x14ac:dyDescent="0.3">
      <c r="A2398" t="str">
        <f t="shared" si="113"/>
        <v>2018_1963</v>
      </c>
      <c r="C2398" s="131">
        <v>2397</v>
      </c>
      <c r="D2398" s="131">
        <v>1963</v>
      </c>
      <c r="E2398" s="131">
        <v>1963</v>
      </c>
      <c r="F2398" s="131" t="s">
        <v>118</v>
      </c>
      <c r="G2398" s="131">
        <v>2018</v>
      </c>
      <c r="H2398" s="131">
        <v>0</v>
      </c>
      <c r="I2398" s="131">
        <v>1</v>
      </c>
      <c r="J2398" s="131">
        <v>2678332.64</v>
      </c>
      <c r="K2398" s="131">
        <v>0</v>
      </c>
      <c r="L2398" s="131">
        <v>120162.62</v>
      </c>
      <c r="M2398" s="131">
        <v>0</v>
      </c>
      <c r="N2398" s="131">
        <v>1821245.58</v>
      </c>
      <c r="P2398">
        <f t="shared" si="111"/>
        <v>2678332.64</v>
      </c>
      <c r="Q2398">
        <f t="shared" si="112"/>
        <v>1821245.58</v>
      </c>
    </row>
    <row r="2399" spans="1:17" x14ac:dyDescent="0.3">
      <c r="A2399" t="str">
        <f t="shared" si="113"/>
        <v>2018_3582</v>
      </c>
      <c r="C2399" s="131">
        <v>2398</v>
      </c>
      <c r="D2399" s="131">
        <v>3582</v>
      </c>
      <c r="E2399" s="131">
        <v>1968</v>
      </c>
      <c r="F2399" s="131" t="s">
        <v>176</v>
      </c>
      <c r="G2399" s="131">
        <v>2018</v>
      </c>
      <c r="H2399" s="131">
        <v>0</v>
      </c>
      <c r="I2399" s="131">
        <v>1</v>
      </c>
      <c r="J2399" s="131">
        <v>436426.77</v>
      </c>
      <c r="K2399" s="131">
        <v>1232168.52</v>
      </c>
      <c r="L2399" s="131">
        <v>363440.75</v>
      </c>
      <c r="M2399" s="131">
        <v>92221.49</v>
      </c>
      <c r="N2399" s="131">
        <v>1024497.92</v>
      </c>
      <c r="P2399">
        <f t="shared" si="111"/>
        <v>1668595.29</v>
      </c>
      <c r="Q2399">
        <f t="shared" si="112"/>
        <v>1116719.4100000001</v>
      </c>
    </row>
    <row r="2400" spans="1:17" x14ac:dyDescent="0.3">
      <c r="A2400" t="str">
        <f t="shared" si="113"/>
        <v>2018_3978</v>
      </c>
      <c r="C2400" s="131">
        <v>2399</v>
      </c>
      <c r="D2400" s="131">
        <v>3978</v>
      </c>
      <c r="E2400" s="131">
        <v>3978</v>
      </c>
      <c r="F2400" s="131" t="s">
        <v>189</v>
      </c>
      <c r="G2400" s="131">
        <v>2018</v>
      </c>
      <c r="H2400" s="131">
        <v>0</v>
      </c>
      <c r="I2400" s="131">
        <v>1</v>
      </c>
      <c r="J2400" s="131">
        <v>4692734.47</v>
      </c>
      <c r="K2400" s="131">
        <v>0</v>
      </c>
      <c r="L2400" s="131">
        <v>228485.6</v>
      </c>
      <c r="M2400" s="131">
        <v>0</v>
      </c>
      <c r="N2400" s="131">
        <v>3810368.76</v>
      </c>
      <c r="P2400">
        <f t="shared" si="111"/>
        <v>4692734.47</v>
      </c>
      <c r="Q2400">
        <f t="shared" si="112"/>
        <v>3810368.76</v>
      </c>
    </row>
    <row r="2401" spans="1:17" x14ac:dyDescent="0.3">
      <c r="A2401" t="str">
        <f t="shared" si="113"/>
        <v>2018_6741</v>
      </c>
      <c r="C2401" s="131">
        <v>2400</v>
      </c>
      <c r="D2401" s="131">
        <v>6741</v>
      </c>
      <c r="E2401" s="131">
        <v>6741</v>
      </c>
      <c r="F2401" s="131" t="s">
        <v>310</v>
      </c>
      <c r="G2401" s="131">
        <v>2018</v>
      </c>
      <c r="H2401" s="131">
        <v>0</v>
      </c>
      <c r="I2401" s="131">
        <v>1</v>
      </c>
      <c r="J2401" s="131">
        <v>1950333.85</v>
      </c>
      <c r="K2401" s="131">
        <v>44406.35</v>
      </c>
      <c r="L2401" s="131">
        <v>282837.7</v>
      </c>
      <c r="M2401" s="131">
        <v>0</v>
      </c>
      <c r="N2401" s="131">
        <v>951902.38</v>
      </c>
      <c r="P2401">
        <f t="shared" si="111"/>
        <v>1994740.2000000002</v>
      </c>
      <c r="Q2401">
        <f t="shared" si="112"/>
        <v>951902.38</v>
      </c>
    </row>
    <row r="2402" spans="1:17" x14ac:dyDescent="0.3">
      <c r="A2402" t="str">
        <f t="shared" si="113"/>
        <v>2018_1970</v>
      </c>
      <c r="C2402" s="131">
        <v>2401</v>
      </c>
      <c r="D2402" s="131">
        <v>1970</v>
      </c>
      <c r="E2402" s="131">
        <v>1970</v>
      </c>
      <c r="F2402" s="131" t="s">
        <v>119</v>
      </c>
      <c r="G2402" s="131">
        <v>2018</v>
      </c>
      <c r="H2402" s="131">
        <v>0</v>
      </c>
      <c r="I2402" s="131">
        <v>1</v>
      </c>
      <c r="J2402" s="131">
        <v>1326022.5900000001</v>
      </c>
      <c r="K2402" s="131">
        <v>0.11</v>
      </c>
      <c r="L2402" s="131">
        <v>74076.03</v>
      </c>
      <c r="M2402" s="131">
        <v>0</v>
      </c>
      <c r="N2402" s="131">
        <v>793048.85</v>
      </c>
      <c r="P2402">
        <f t="shared" si="111"/>
        <v>1326022.7000000002</v>
      </c>
      <c r="Q2402">
        <f t="shared" si="112"/>
        <v>793048.85</v>
      </c>
    </row>
    <row r="2403" spans="1:17" x14ac:dyDescent="0.3">
      <c r="A2403" t="str">
        <f t="shared" si="113"/>
        <v>2018_1972</v>
      </c>
      <c r="C2403" s="131">
        <v>2402</v>
      </c>
      <c r="D2403" s="131">
        <v>1972</v>
      </c>
      <c r="E2403" s="131">
        <v>1972</v>
      </c>
      <c r="F2403" s="131" t="s">
        <v>120</v>
      </c>
      <c r="G2403" s="131">
        <v>2018</v>
      </c>
      <c r="H2403" s="131">
        <v>0</v>
      </c>
      <c r="I2403" s="131">
        <v>1</v>
      </c>
      <c r="J2403" s="131">
        <v>804021.17</v>
      </c>
      <c r="K2403" s="131">
        <v>0</v>
      </c>
      <c r="L2403" s="131">
        <v>314489.96000000002</v>
      </c>
      <c r="M2403" s="131">
        <v>0</v>
      </c>
      <c r="N2403" s="131">
        <v>108698.68</v>
      </c>
      <c r="P2403">
        <f t="shared" si="111"/>
        <v>804021.17</v>
      </c>
      <c r="Q2403">
        <f t="shared" si="112"/>
        <v>108698.68</v>
      </c>
    </row>
    <row r="2404" spans="1:17" x14ac:dyDescent="0.3">
      <c r="A2404" t="str">
        <f t="shared" si="113"/>
        <v>2018_1965</v>
      </c>
      <c r="C2404" s="131">
        <v>2403</v>
      </c>
      <c r="D2404" s="131">
        <v>1965</v>
      </c>
      <c r="E2404" s="131">
        <v>1965</v>
      </c>
      <c r="F2404" s="131" t="s">
        <v>364</v>
      </c>
      <c r="G2404" s="131">
        <v>2018</v>
      </c>
      <c r="H2404" s="131">
        <v>0</v>
      </c>
      <c r="I2404" s="131">
        <v>1</v>
      </c>
      <c r="J2404" s="131">
        <v>2387464.4500000002</v>
      </c>
      <c r="K2404" s="131">
        <v>0</v>
      </c>
      <c r="L2404" s="131">
        <v>117372.55</v>
      </c>
      <c r="M2404" s="131">
        <v>0</v>
      </c>
      <c r="N2404" s="131">
        <v>1429997.95</v>
      </c>
      <c r="P2404">
        <f t="shared" si="111"/>
        <v>2387464.4500000002</v>
      </c>
      <c r="Q2404">
        <f t="shared" si="112"/>
        <v>1429997.95</v>
      </c>
    </row>
    <row r="2405" spans="1:17" x14ac:dyDescent="0.3">
      <c r="A2405" t="str">
        <f t="shared" si="113"/>
        <v>2018_657</v>
      </c>
      <c r="C2405" s="131">
        <v>2404</v>
      </c>
      <c r="D2405" s="131">
        <v>657</v>
      </c>
      <c r="E2405" s="131">
        <v>657</v>
      </c>
      <c r="F2405" s="131" t="s">
        <v>786</v>
      </c>
      <c r="G2405" s="131">
        <v>2018</v>
      </c>
      <c r="H2405" s="131">
        <v>0</v>
      </c>
      <c r="I2405" s="131">
        <v>1</v>
      </c>
      <c r="J2405" s="131">
        <v>2259337.25</v>
      </c>
      <c r="K2405" s="131">
        <v>0</v>
      </c>
      <c r="L2405" s="131">
        <v>415923.66</v>
      </c>
      <c r="M2405" s="131">
        <v>0</v>
      </c>
      <c r="N2405" s="131">
        <v>1405659.07</v>
      </c>
      <c r="P2405">
        <f t="shared" si="111"/>
        <v>2259337.25</v>
      </c>
      <c r="Q2405">
        <f t="shared" si="112"/>
        <v>1405659.07</v>
      </c>
    </row>
    <row r="2406" spans="1:17" x14ac:dyDescent="0.3">
      <c r="A2406" t="str">
        <f t="shared" si="113"/>
        <v>2018_1989</v>
      </c>
      <c r="C2406" s="131">
        <v>2405</v>
      </c>
      <c r="D2406" s="131">
        <v>1989</v>
      </c>
      <c r="E2406" s="131">
        <v>1989</v>
      </c>
      <c r="F2406" s="131" t="s">
        <v>122</v>
      </c>
      <c r="G2406" s="131">
        <v>2018</v>
      </c>
      <c r="H2406" s="131">
        <v>0</v>
      </c>
      <c r="I2406" s="131">
        <v>1</v>
      </c>
      <c r="J2406" s="131">
        <v>1569903.4</v>
      </c>
      <c r="K2406" s="131">
        <v>0</v>
      </c>
      <c r="L2406" s="131">
        <v>421699.83</v>
      </c>
      <c r="M2406" s="131">
        <v>0</v>
      </c>
      <c r="N2406" s="131">
        <v>900032.6</v>
      </c>
      <c r="P2406">
        <f t="shared" si="111"/>
        <v>1569903.4</v>
      </c>
      <c r="Q2406">
        <f t="shared" si="112"/>
        <v>900032.6</v>
      </c>
    </row>
    <row r="2407" spans="1:17" x14ac:dyDescent="0.3">
      <c r="A2407" t="str">
        <f t="shared" si="113"/>
        <v>2018_2007</v>
      </c>
      <c r="C2407" s="131">
        <v>2406</v>
      </c>
      <c r="D2407" s="131">
        <v>2007</v>
      </c>
      <c r="E2407" s="131">
        <v>2007</v>
      </c>
      <c r="F2407" s="131" t="s">
        <v>123</v>
      </c>
      <c r="G2407" s="131">
        <v>2018</v>
      </c>
      <c r="H2407" s="131">
        <v>0</v>
      </c>
      <c r="I2407" s="131">
        <v>1</v>
      </c>
      <c r="J2407" s="131">
        <v>1584400.13</v>
      </c>
      <c r="K2407" s="131">
        <v>2040401.6</v>
      </c>
      <c r="L2407" s="131">
        <v>487779.28</v>
      </c>
      <c r="M2407" s="131">
        <v>39455.129999999997</v>
      </c>
      <c r="N2407" s="131">
        <v>2000908.86</v>
      </c>
      <c r="P2407">
        <f t="shared" si="111"/>
        <v>3624801.73</v>
      </c>
      <c r="Q2407">
        <f t="shared" si="112"/>
        <v>2040363.99</v>
      </c>
    </row>
    <row r="2408" spans="1:17" x14ac:dyDescent="0.3">
      <c r="A2408" t="str">
        <f t="shared" si="113"/>
        <v>2018_2088</v>
      </c>
      <c r="C2408" s="131">
        <v>2407</v>
      </c>
      <c r="D2408" s="131">
        <v>2088</v>
      </c>
      <c r="E2408" s="131">
        <v>2088</v>
      </c>
      <c r="F2408" s="131" t="s">
        <v>124</v>
      </c>
      <c r="G2408" s="131">
        <v>2018</v>
      </c>
      <c r="H2408" s="131">
        <v>0</v>
      </c>
      <c r="I2408" s="131">
        <v>1</v>
      </c>
      <c r="J2408" s="131">
        <v>1941120.73</v>
      </c>
      <c r="K2408" s="131">
        <v>0</v>
      </c>
      <c r="L2408" s="131">
        <v>366165.88</v>
      </c>
      <c r="M2408" s="131">
        <v>0</v>
      </c>
      <c r="N2408" s="131">
        <v>1641560.27</v>
      </c>
      <c r="P2408">
        <f t="shared" si="111"/>
        <v>1941120.73</v>
      </c>
      <c r="Q2408">
        <f t="shared" si="112"/>
        <v>1641560.27</v>
      </c>
    </row>
    <row r="2409" spans="1:17" x14ac:dyDescent="0.3">
      <c r="A2409" t="str">
        <f t="shared" si="113"/>
        <v>2018_2097</v>
      </c>
      <c r="C2409" s="131">
        <v>2408</v>
      </c>
      <c r="D2409" s="131">
        <v>2097</v>
      </c>
      <c r="E2409" s="131">
        <v>2097</v>
      </c>
      <c r="F2409" s="131" t="s">
        <v>125</v>
      </c>
      <c r="G2409" s="131">
        <v>2018</v>
      </c>
      <c r="H2409" s="131">
        <v>0</v>
      </c>
      <c r="I2409" s="131">
        <v>1</v>
      </c>
      <c r="J2409" s="131">
        <v>697595.9</v>
      </c>
      <c r="K2409" s="131">
        <v>100000</v>
      </c>
      <c r="L2409" s="131">
        <v>168692.59</v>
      </c>
      <c r="M2409" s="131">
        <v>0</v>
      </c>
      <c r="N2409" s="131">
        <v>188668.18</v>
      </c>
      <c r="P2409">
        <f t="shared" si="111"/>
        <v>797595.9</v>
      </c>
      <c r="Q2409">
        <f t="shared" si="112"/>
        <v>188668.18</v>
      </c>
    </row>
    <row r="2410" spans="1:17" x14ac:dyDescent="0.3">
      <c r="A2410" t="str">
        <f t="shared" si="113"/>
        <v>2018_2113</v>
      </c>
      <c r="C2410" s="131">
        <v>2409</v>
      </c>
      <c r="D2410" s="131">
        <v>2113</v>
      </c>
      <c r="E2410" s="131">
        <v>2113</v>
      </c>
      <c r="F2410" s="131" t="s">
        <v>126</v>
      </c>
      <c r="G2410" s="131">
        <v>2018</v>
      </c>
      <c r="H2410" s="131">
        <v>0</v>
      </c>
      <c r="I2410" s="131">
        <v>1</v>
      </c>
      <c r="J2410" s="131">
        <v>1281317.24</v>
      </c>
      <c r="K2410" s="131">
        <v>0</v>
      </c>
      <c r="L2410" s="131">
        <v>153816.26</v>
      </c>
      <c r="M2410" s="131">
        <v>0</v>
      </c>
      <c r="N2410" s="131">
        <v>952303.44</v>
      </c>
      <c r="P2410">
        <f t="shared" si="111"/>
        <v>1281317.24</v>
      </c>
      <c r="Q2410">
        <f t="shared" si="112"/>
        <v>952303.44</v>
      </c>
    </row>
    <row r="2411" spans="1:17" x14ac:dyDescent="0.3">
      <c r="A2411" t="str">
        <f t="shared" si="113"/>
        <v>2018_2124</v>
      </c>
      <c r="C2411" s="131">
        <v>2410</v>
      </c>
      <c r="D2411" s="131">
        <v>2124</v>
      </c>
      <c r="E2411" s="131">
        <v>2124</v>
      </c>
      <c r="F2411" s="131" t="s">
        <v>976</v>
      </c>
      <c r="G2411" s="131">
        <v>2018</v>
      </c>
      <c r="H2411" s="131">
        <v>0</v>
      </c>
      <c r="I2411" s="131">
        <v>1</v>
      </c>
      <c r="J2411" s="131">
        <v>2784872.21</v>
      </c>
      <c r="K2411" s="131">
        <v>513819.6</v>
      </c>
      <c r="L2411" s="131">
        <v>646648.38</v>
      </c>
      <c r="M2411" s="131">
        <v>0</v>
      </c>
      <c r="N2411" s="131">
        <v>2598612.5299999998</v>
      </c>
      <c r="P2411">
        <f t="shared" si="111"/>
        <v>3298691.81</v>
      </c>
      <c r="Q2411">
        <f t="shared" si="112"/>
        <v>2598612.5299999998</v>
      </c>
    </row>
    <row r="2412" spans="1:17" x14ac:dyDescent="0.3">
      <c r="A2412" t="str">
        <f t="shared" si="113"/>
        <v>2018_2151</v>
      </c>
      <c r="C2412" s="131">
        <v>2411</v>
      </c>
      <c r="D2412" s="131">
        <v>2151</v>
      </c>
      <c r="E2412" s="131">
        <v>2151</v>
      </c>
      <c r="F2412" s="131" t="s">
        <v>944</v>
      </c>
      <c r="G2412" s="131">
        <v>2018</v>
      </c>
      <c r="H2412" s="131">
        <v>0</v>
      </c>
      <c r="I2412" s="131">
        <v>1</v>
      </c>
      <c r="J2412" s="131">
        <v>456794.46</v>
      </c>
      <c r="K2412" s="131">
        <v>1913526.72</v>
      </c>
      <c r="L2412" s="131">
        <v>361016.98</v>
      </c>
      <c r="M2412" s="131">
        <v>0</v>
      </c>
      <c r="N2412" s="131">
        <v>1478658.58</v>
      </c>
      <c r="P2412">
        <f t="shared" ref="P2412:P2475" si="114">SUM(J2412:K2412)</f>
        <v>2370321.1800000002</v>
      </c>
      <c r="Q2412">
        <f t="shared" ref="Q2412:Q2475" si="115">SUM(M2412:N2412)</f>
        <v>1478658.58</v>
      </c>
    </row>
    <row r="2413" spans="1:17" x14ac:dyDescent="0.3">
      <c r="A2413" t="str">
        <f t="shared" si="113"/>
        <v>2018_2169</v>
      </c>
      <c r="C2413" s="131">
        <v>2412</v>
      </c>
      <c r="D2413" s="131">
        <v>2169</v>
      </c>
      <c r="E2413" s="131">
        <v>2169</v>
      </c>
      <c r="F2413" s="131" t="s">
        <v>127</v>
      </c>
      <c r="G2413" s="131">
        <v>2018</v>
      </c>
      <c r="H2413" s="131">
        <v>0</v>
      </c>
      <c r="I2413" s="131">
        <v>1</v>
      </c>
      <c r="J2413" s="131">
        <v>5922133.3399999999</v>
      </c>
      <c r="K2413" s="131">
        <v>2617.81</v>
      </c>
      <c r="L2413" s="131">
        <v>552541.57999999996</v>
      </c>
      <c r="M2413" s="131">
        <v>0</v>
      </c>
      <c r="N2413" s="131">
        <v>3856100.41</v>
      </c>
      <c r="P2413">
        <f t="shared" si="114"/>
        <v>5924751.1499999994</v>
      </c>
      <c r="Q2413">
        <f t="shared" si="115"/>
        <v>3856100.41</v>
      </c>
    </row>
    <row r="2414" spans="1:17" x14ac:dyDescent="0.3">
      <c r="A2414" t="str">
        <f t="shared" si="113"/>
        <v>2018_2295</v>
      </c>
      <c r="C2414" s="131">
        <v>2413</v>
      </c>
      <c r="D2414" s="131">
        <v>2295</v>
      </c>
      <c r="E2414" s="131">
        <v>2295</v>
      </c>
      <c r="F2414" s="131" t="s">
        <v>129</v>
      </c>
      <c r="G2414" s="131">
        <v>2018</v>
      </c>
      <c r="H2414" s="131">
        <v>0</v>
      </c>
      <c r="I2414" s="131">
        <v>1</v>
      </c>
      <c r="J2414" s="131">
        <v>66390.47</v>
      </c>
      <c r="K2414" s="131">
        <v>3987730.89</v>
      </c>
      <c r="L2414" s="131">
        <v>317965.2</v>
      </c>
      <c r="M2414" s="131">
        <v>14024.64</v>
      </c>
      <c r="N2414" s="131">
        <v>2649574.87</v>
      </c>
      <c r="P2414">
        <f t="shared" si="114"/>
        <v>4054121.3600000003</v>
      </c>
      <c r="Q2414">
        <f t="shared" si="115"/>
        <v>2663599.5100000002</v>
      </c>
    </row>
    <row r="2415" spans="1:17" x14ac:dyDescent="0.3">
      <c r="A2415" t="str">
        <f t="shared" si="113"/>
        <v>2018_2313</v>
      </c>
      <c r="C2415" s="131">
        <v>2414</v>
      </c>
      <c r="D2415" s="131">
        <v>2313</v>
      </c>
      <c r="E2415" s="131">
        <v>2313</v>
      </c>
      <c r="F2415" s="131" t="s">
        <v>130</v>
      </c>
      <c r="G2415" s="131">
        <v>2018</v>
      </c>
      <c r="H2415" s="131">
        <v>0</v>
      </c>
      <c r="I2415" s="131">
        <v>1</v>
      </c>
      <c r="J2415" s="131">
        <v>13766377.470000001</v>
      </c>
      <c r="K2415" s="131">
        <v>0</v>
      </c>
      <c r="L2415" s="131">
        <v>1249991.8999999999</v>
      </c>
      <c r="M2415" s="131">
        <v>0</v>
      </c>
      <c r="N2415" s="131">
        <v>8658586.1799999997</v>
      </c>
      <c r="P2415">
        <f t="shared" si="114"/>
        <v>13766377.470000001</v>
      </c>
      <c r="Q2415">
        <f t="shared" si="115"/>
        <v>8658586.1799999997</v>
      </c>
    </row>
    <row r="2416" spans="1:17" x14ac:dyDescent="0.3">
      <c r="A2416" t="str">
        <f t="shared" si="113"/>
        <v>2018_2322</v>
      </c>
      <c r="C2416" s="131">
        <v>2415</v>
      </c>
      <c r="D2416" s="131">
        <v>2322</v>
      </c>
      <c r="E2416" s="131">
        <v>2322</v>
      </c>
      <c r="F2416" s="131" t="s">
        <v>131</v>
      </c>
      <c r="G2416" s="131">
        <v>2018</v>
      </c>
      <c r="H2416" s="131">
        <v>0</v>
      </c>
      <c r="I2416" s="131">
        <v>1</v>
      </c>
      <c r="J2416" s="131">
        <v>13606.55</v>
      </c>
      <c r="K2416" s="131">
        <v>5058567.8499999996</v>
      </c>
      <c r="L2416" s="131">
        <v>519413.64</v>
      </c>
      <c r="M2416" s="131">
        <v>0</v>
      </c>
      <c r="N2416" s="131">
        <v>1611497.15</v>
      </c>
      <c r="P2416">
        <f t="shared" si="114"/>
        <v>5072174.3999999994</v>
      </c>
      <c r="Q2416">
        <f t="shared" si="115"/>
        <v>1611497.15</v>
      </c>
    </row>
    <row r="2417" spans="1:17" x14ac:dyDescent="0.3">
      <c r="A2417" t="str">
        <f t="shared" si="113"/>
        <v>2018_2369</v>
      </c>
      <c r="C2417" s="131">
        <v>2416</v>
      </c>
      <c r="D2417" s="131">
        <v>2369</v>
      </c>
      <c r="E2417" s="131">
        <v>2369</v>
      </c>
      <c r="F2417" s="131" t="s">
        <v>132</v>
      </c>
      <c r="G2417" s="131">
        <v>2018</v>
      </c>
      <c r="H2417" s="131">
        <v>0</v>
      </c>
      <c r="I2417" s="131">
        <v>1</v>
      </c>
      <c r="J2417" s="131">
        <v>1808060.99</v>
      </c>
      <c r="K2417" s="131">
        <v>0</v>
      </c>
      <c r="L2417" s="131">
        <v>449672.1</v>
      </c>
      <c r="M2417" s="131">
        <v>0</v>
      </c>
      <c r="N2417" s="131">
        <v>1024732.19</v>
      </c>
      <c r="P2417">
        <f t="shared" si="114"/>
        <v>1808060.99</v>
      </c>
      <c r="Q2417">
        <f t="shared" si="115"/>
        <v>1024732.19</v>
      </c>
    </row>
    <row r="2418" spans="1:17" x14ac:dyDescent="0.3">
      <c r="A2418" t="str">
        <f t="shared" si="113"/>
        <v>2018_2682</v>
      </c>
      <c r="C2418" s="131">
        <v>2417</v>
      </c>
      <c r="D2418" s="131">
        <v>2682</v>
      </c>
      <c r="E2418" s="131">
        <v>2682</v>
      </c>
      <c r="F2418" s="131" t="s">
        <v>17</v>
      </c>
      <c r="G2418" s="131">
        <v>2018</v>
      </c>
      <c r="H2418" s="131">
        <v>0</v>
      </c>
      <c r="I2418" s="131">
        <v>1</v>
      </c>
      <c r="J2418" s="131">
        <v>1703496.09</v>
      </c>
      <c r="K2418" s="131">
        <v>358971.03</v>
      </c>
      <c r="L2418" s="131">
        <v>100924.83</v>
      </c>
      <c r="M2418" s="131">
        <v>0</v>
      </c>
      <c r="N2418" s="131">
        <v>2169944.91</v>
      </c>
      <c r="P2418">
        <f t="shared" si="114"/>
        <v>2062467.12</v>
      </c>
      <c r="Q2418">
        <f t="shared" si="115"/>
        <v>2169944.91</v>
      </c>
    </row>
    <row r="2419" spans="1:17" x14ac:dyDescent="0.3">
      <c r="A2419" t="str">
        <f t="shared" si="113"/>
        <v>2018_2376</v>
      </c>
      <c r="C2419" s="131">
        <v>2418</v>
      </c>
      <c r="D2419" s="131">
        <v>2376</v>
      </c>
      <c r="E2419" s="131">
        <v>2376</v>
      </c>
      <c r="F2419" s="131" t="s">
        <v>133</v>
      </c>
      <c r="G2419" s="131">
        <v>2018</v>
      </c>
      <c r="H2419" s="131">
        <v>0</v>
      </c>
      <c r="I2419" s="131">
        <v>1</v>
      </c>
      <c r="J2419" s="131">
        <v>1624879.95</v>
      </c>
      <c r="K2419" s="131">
        <v>693196.52</v>
      </c>
      <c r="L2419" s="131">
        <v>118721.97</v>
      </c>
      <c r="M2419" s="131">
        <v>0</v>
      </c>
      <c r="N2419" s="131">
        <v>2346273.2000000002</v>
      </c>
      <c r="P2419">
        <f t="shared" si="114"/>
        <v>2318076.4699999997</v>
      </c>
      <c r="Q2419">
        <f t="shared" si="115"/>
        <v>2346273.2000000002</v>
      </c>
    </row>
    <row r="2420" spans="1:17" x14ac:dyDescent="0.3">
      <c r="A2420" t="str">
        <f t="shared" si="113"/>
        <v>2018_2403</v>
      </c>
      <c r="C2420" s="131">
        <v>2419</v>
      </c>
      <c r="D2420" s="131">
        <v>2403</v>
      </c>
      <c r="E2420" s="131">
        <v>2403</v>
      </c>
      <c r="F2420" s="131" t="s">
        <v>390</v>
      </c>
      <c r="G2420" s="131">
        <v>2018</v>
      </c>
      <c r="H2420" s="131">
        <v>0</v>
      </c>
      <c r="I2420" s="131">
        <v>1</v>
      </c>
      <c r="J2420" s="131">
        <v>4488.1499999999996</v>
      </c>
      <c r="K2420" s="131">
        <v>13438.4</v>
      </c>
      <c r="L2420" s="131">
        <v>587697.55000000005</v>
      </c>
      <c r="M2420" s="131">
        <v>0</v>
      </c>
      <c r="N2420" s="131">
        <v>-666296.42000000004</v>
      </c>
      <c r="P2420">
        <f t="shared" si="114"/>
        <v>17926.55</v>
      </c>
      <c r="Q2420">
        <f t="shared" si="115"/>
        <v>-666296.42000000004</v>
      </c>
    </row>
    <row r="2421" spans="1:17" x14ac:dyDescent="0.3">
      <c r="A2421" t="str">
        <f t="shared" si="113"/>
        <v>2018_2457</v>
      </c>
      <c r="C2421" s="131">
        <v>2420</v>
      </c>
      <c r="D2421" s="131">
        <v>2457</v>
      </c>
      <c r="E2421" s="131">
        <v>2457</v>
      </c>
      <c r="F2421" s="131" t="s">
        <v>134</v>
      </c>
      <c r="G2421" s="131">
        <v>2018</v>
      </c>
      <c r="H2421" s="131">
        <v>0</v>
      </c>
      <c r="I2421" s="131">
        <v>1</v>
      </c>
      <c r="J2421" s="131">
        <v>677699.98</v>
      </c>
      <c r="K2421" s="131">
        <v>1047373.09</v>
      </c>
      <c r="L2421" s="131">
        <v>507959.94</v>
      </c>
      <c r="M2421" s="131">
        <v>739208.74</v>
      </c>
      <c r="N2421" s="131">
        <v>0</v>
      </c>
      <c r="P2421">
        <f t="shared" si="114"/>
        <v>1725073.0699999998</v>
      </c>
      <c r="Q2421">
        <f t="shared" si="115"/>
        <v>739208.74</v>
      </c>
    </row>
    <row r="2422" spans="1:17" x14ac:dyDescent="0.3">
      <c r="A2422" t="str">
        <f t="shared" si="113"/>
        <v>2018_2466</v>
      </c>
      <c r="C2422" s="131">
        <v>2421</v>
      </c>
      <c r="D2422" s="131">
        <v>2466</v>
      </c>
      <c r="E2422" s="131">
        <v>2466</v>
      </c>
      <c r="F2422" s="131" t="s">
        <v>135</v>
      </c>
      <c r="G2422" s="131">
        <v>2018</v>
      </c>
      <c r="H2422" s="131">
        <v>0</v>
      </c>
      <c r="I2422" s="131">
        <v>1</v>
      </c>
      <c r="J2422" s="131">
        <v>532281.64</v>
      </c>
      <c r="K2422" s="131">
        <v>3006988.87</v>
      </c>
      <c r="L2422" s="131">
        <v>599172.96</v>
      </c>
      <c r="M2422" s="131">
        <v>0</v>
      </c>
      <c r="N2422" s="131">
        <v>1771277.95</v>
      </c>
      <c r="P2422">
        <f t="shared" si="114"/>
        <v>3539270.5100000002</v>
      </c>
      <c r="Q2422">
        <f t="shared" si="115"/>
        <v>1771277.95</v>
      </c>
    </row>
    <row r="2423" spans="1:17" x14ac:dyDescent="0.3">
      <c r="A2423" t="str">
        <f t="shared" si="113"/>
        <v>2018_2493</v>
      </c>
      <c r="C2423" s="131">
        <v>2422</v>
      </c>
      <c r="D2423" s="131">
        <v>2493</v>
      </c>
      <c r="E2423" s="131">
        <v>2493</v>
      </c>
      <c r="F2423" s="131" t="s">
        <v>136</v>
      </c>
      <c r="G2423" s="131">
        <v>2018</v>
      </c>
      <c r="H2423" s="131">
        <v>0</v>
      </c>
      <c r="I2423" s="131">
        <v>1</v>
      </c>
      <c r="J2423" s="131">
        <v>16131.96</v>
      </c>
      <c r="K2423" s="131">
        <v>0</v>
      </c>
      <c r="L2423" s="131">
        <v>0</v>
      </c>
      <c r="M2423" s="131">
        <v>0</v>
      </c>
      <c r="N2423" s="131">
        <v>-241581.66</v>
      </c>
      <c r="P2423">
        <f t="shared" si="114"/>
        <v>16131.96</v>
      </c>
      <c r="Q2423">
        <f t="shared" si="115"/>
        <v>-241581.66</v>
      </c>
    </row>
    <row r="2424" spans="1:17" x14ac:dyDescent="0.3">
      <c r="A2424" t="str">
        <f t="shared" si="113"/>
        <v>2018_2502</v>
      </c>
      <c r="C2424" s="131">
        <v>2423</v>
      </c>
      <c r="D2424" s="131">
        <v>2502</v>
      </c>
      <c r="E2424" s="131">
        <v>2502</v>
      </c>
      <c r="F2424" s="131" t="s">
        <v>137</v>
      </c>
      <c r="G2424" s="131">
        <v>2018</v>
      </c>
      <c r="H2424" s="131">
        <v>0</v>
      </c>
      <c r="I2424" s="131">
        <v>1</v>
      </c>
      <c r="J2424" s="131">
        <v>2533152.58</v>
      </c>
      <c r="K2424" s="131">
        <v>2943.16</v>
      </c>
      <c r="L2424" s="131">
        <v>208717.54</v>
      </c>
      <c r="M2424" s="131">
        <v>425391.07</v>
      </c>
      <c r="N2424" s="131">
        <v>1406003.58</v>
      </c>
      <c r="P2424">
        <f t="shared" si="114"/>
        <v>2536095.7400000002</v>
      </c>
      <c r="Q2424">
        <f t="shared" si="115"/>
        <v>1831394.6500000001</v>
      </c>
    </row>
    <row r="2425" spans="1:17" x14ac:dyDescent="0.3">
      <c r="A2425" t="str">
        <f t="shared" si="113"/>
        <v>2018_2511</v>
      </c>
      <c r="C2425" s="131">
        <v>2424</v>
      </c>
      <c r="D2425" s="131">
        <v>2511</v>
      </c>
      <c r="E2425" s="131">
        <v>2511</v>
      </c>
      <c r="F2425" s="131" t="s">
        <v>138</v>
      </c>
      <c r="G2425" s="131">
        <v>2018</v>
      </c>
      <c r="H2425" s="131">
        <v>0</v>
      </c>
      <c r="I2425" s="131">
        <v>1</v>
      </c>
      <c r="J2425" s="131">
        <v>2505752.0299999998</v>
      </c>
      <c r="K2425" s="131">
        <v>3482221.07</v>
      </c>
      <c r="L2425" s="131">
        <v>1136864.49</v>
      </c>
      <c r="M2425" s="131">
        <v>0</v>
      </c>
      <c r="N2425" s="131">
        <v>3305275.89</v>
      </c>
      <c r="P2425">
        <f t="shared" si="114"/>
        <v>5987973.0999999996</v>
      </c>
      <c r="Q2425">
        <f t="shared" si="115"/>
        <v>3305275.89</v>
      </c>
    </row>
    <row r="2426" spans="1:17" x14ac:dyDescent="0.3">
      <c r="A2426" t="str">
        <f t="shared" si="113"/>
        <v>2018_2520</v>
      </c>
      <c r="C2426" s="131">
        <v>2425</v>
      </c>
      <c r="D2426" s="131">
        <v>2520</v>
      </c>
      <c r="E2426" s="131">
        <v>2520</v>
      </c>
      <c r="F2426" s="131" t="s">
        <v>139</v>
      </c>
      <c r="G2426" s="131">
        <v>2018</v>
      </c>
      <c r="H2426" s="131">
        <v>0</v>
      </c>
      <c r="I2426" s="131">
        <v>1</v>
      </c>
      <c r="J2426" s="131">
        <v>1973916.88</v>
      </c>
      <c r="K2426" s="131">
        <v>486.79</v>
      </c>
      <c r="L2426" s="131">
        <v>93138.2</v>
      </c>
      <c r="M2426" s="131">
        <v>0</v>
      </c>
      <c r="N2426" s="131">
        <v>1509183.01</v>
      </c>
      <c r="P2426">
        <f t="shared" si="114"/>
        <v>1974403.67</v>
      </c>
      <c r="Q2426">
        <f t="shared" si="115"/>
        <v>1509183.01</v>
      </c>
    </row>
    <row r="2427" spans="1:17" x14ac:dyDescent="0.3">
      <c r="A2427" t="str">
        <f t="shared" si="113"/>
        <v>2018_2556</v>
      </c>
      <c r="C2427" s="131">
        <v>2426</v>
      </c>
      <c r="D2427" s="131">
        <v>2556</v>
      </c>
      <c r="E2427" s="131">
        <v>2556</v>
      </c>
      <c r="F2427" s="131" t="s">
        <v>140</v>
      </c>
      <c r="G2427" s="131">
        <v>2018</v>
      </c>
      <c r="H2427" s="131">
        <v>0</v>
      </c>
      <c r="I2427" s="131">
        <v>1</v>
      </c>
      <c r="J2427" s="131">
        <v>1491533.51</v>
      </c>
      <c r="K2427" s="131">
        <v>400448.92</v>
      </c>
      <c r="L2427" s="131">
        <v>542645.85</v>
      </c>
      <c r="M2427" s="131">
        <v>0</v>
      </c>
      <c r="N2427" s="131">
        <v>951646.55</v>
      </c>
      <c r="P2427">
        <f t="shared" si="114"/>
        <v>1891982.43</v>
      </c>
      <c r="Q2427">
        <f t="shared" si="115"/>
        <v>951646.55</v>
      </c>
    </row>
    <row r="2428" spans="1:17" x14ac:dyDescent="0.3">
      <c r="A2428" t="str">
        <f t="shared" si="113"/>
        <v>2018_3195</v>
      </c>
      <c r="C2428" s="131">
        <v>2427</v>
      </c>
      <c r="D2428" s="131">
        <v>3195</v>
      </c>
      <c r="E2428" s="131">
        <v>3195</v>
      </c>
      <c r="F2428" s="131" t="s">
        <v>356</v>
      </c>
      <c r="G2428" s="131">
        <v>2018</v>
      </c>
      <c r="H2428" s="131">
        <v>0</v>
      </c>
      <c r="I2428" s="131">
        <v>1</v>
      </c>
      <c r="J2428" s="131">
        <v>24591.91</v>
      </c>
      <c r="K2428" s="131">
        <v>2550000</v>
      </c>
      <c r="L2428" s="131">
        <v>532147.41</v>
      </c>
      <c r="M2428" s="131">
        <v>0</v>
      </c>
      <c r="N2428" s="131">
        <v>1872638.12</v>
      </c>
      <c r="P2428">
        <f t="shared" si="114"/>
        <v>2574591.91</v>
      </c>
      <c r="Q2428">
        <f t="shared" si="115"/>
        <v>1872638.12</v>
      </c>
    </row>
    <row r="2429" spans="1:17" x14ac:dyDescent="0.3">
      <c r="A2429" t="str">
        <f t="shared" si="113"/>
        <v>2018_2709</v>
      </c>
      <c r="C2429" s="131">
        <v>2428</v>
      </c>
      <c r="D2429" s="131">
        <v>2709</v>
      </c>
      <c r="E2429" s="131">
        <v>2709</v>
      </c>
      <c r="F2429" s="131" t="s">
        <v>142</v>
      </c>
      <c r="G2429" s="131">
        <v>2018</v>
      </c>
      <c r="H2429" s="131">
        <v>0</v>
      </c>
      <c r="I2429" s="131">
        <v>1</v>
      </c>
      <c r="J2429" s="131">
        <v>3932554.46</v>
      </c>
      <c r="K2429" s="131">
        <v>0</v>
      </c>
      <c r="L2429" s="131">
        <v>530616.31999999995</v>
      </c>
      <c r="M2429" s="131">
        <v>0</v>
      </c>
      <c r="N2429" s="131">
        <v>2431448.89</v>
      </c>
      <c r="P2429">
        <f t="shared" si="114"/>
        <v>3932554.46</v>
      </c>
      <c r="Q2429">
        <f t="shared" si="115"/>
        <v>2431448.89</v>
      </c>
    </row>
    <row r="2430" spans="1:17" x14ac:dyDescent="0.3">
      <c r="A2430" t="str">
        <f t="shared" si="113"/>
        <v>2018_2718</v>
      </c>
      <c r="C2430" s="131">
        <v>2429</v>
      </c>
      <c r="D2430" s="131">
        <v>2718</v>
      </c>
      <c r="E2430" s="131">
        <v>2718</v>
      </c>
      <c r="F2430" s="131" t="s">
        <v>143</v>
      </c>
      <c r="G2430" s="131">
        <v>2018</v>
      </c>
      <c r="H2430" s="131">
        <v>0</v>
      </c>
      <c r="I2430" s="131">
        <v>1</v>
      </c>
      <c r="J2430" s="131">
        <v>862717.42</v>
      </c>
      <c r="K2430" s="131">
        <v>317804.67</v>
      </c>
      <c r="L2430" s="131">
        <v>184864.22</v>
      </c>
      <c r="M2430" s="131">
        <v>0</v>
      </c>
      <c r="N2430" s="131">
        <v>192741.74</v>
      </c>
      <c r="P2430">
        <f t="shared" si="114"/>
        <v>1180522.0900000001</v>
      </c>
      <c r="Q2430">
        <f t="shared" si="115"/>
        <v>192741.74</v>
      </c>
    </row>
    <row r="2431" spans="1:17" x14ac:dyDescent="0.3">
      <c r="A2431" t="str">
        <f t="shared" si="113"/>
        <v>2018_2727</v>
      </c>
      <c r="C2431" s="131">
        <v>2430</v>
      </c>
      <c r="D2431" s="131">
        <v>2727</v>
      </c>
      <c r="E2431" s="131">
        <v>2727</v>
      </c>
      <c r="F2431" s="131" t="s">
        <v>144</v>
      </c>
      <c r="G2431" s="131">
        <v>2018</v>
      </c>
      <c r="H2431" s="131">
        <v>0</v>
      </c>
      <c r="I2431" s="131">
        <v>1</v>
      </c>
      <c r="J2431" s="131">
        <v>1626042.96</v>
      </c>
      <c r="K2431" s="131">
        <v>506149.16</v>
      </c>
      <c r="L2431" s="131">
        <v>84293.68</v>
      </c>
      <c r="M2431" s="131">
        <v>0</v>
      </c>
      <c r="N2431" s="131">
        <v>1440400.06</v>
      </c>
      <c r="P2431">
        <f t="shared" si="114"/>
        <v>2132192.12</v>
      </c>
      <c r="Q2431">
        <f t="shared" si="115"/>
        <v>1440400.06</v>
      </c>
    </row>
    <row r="2432" spans="1:17" x14ac:dyDescent="0.3">
      <c r="A2432" t="str">
        <f t="shared" si="113"/>
        <v>2018_2754</v>
      </c>
      <c r="C2432" s="131">
        <v>2431</v>
      </c>
      <c r="D2432" s="131">
        <v>2754</v>
      </c>
      <c r="E2432" s="131">
        <v>2754</v>
      </c>
      <c r="F2432" s="131" t="s">
        <v>145</v>
      </c>
      <c r="G2432" s="131">
        <v>2018</v>
      </c>
      <c r="H2432" s="131">
        <v>0</v>
      </c>
      <c r="I2432" s="131">
        <v>1</v>
      </c>
      <c r="J2432" s="131">
        <v>1487006.39</v>
      </c>
      <c r="K2432" s="131">
        <v>0</v>
      </c>
      <c r="L2432" s="131">
        <v>137780.38</v>
      </c>
      <c r="M2432" s="131">
        <v>0</v>
      </c>
      <c r="N2432" s="131">
        <v>1158541.31</v>
      </c>
      <c r="P2432">
        <f t="shared" si="114"/>
        <v>1487006.39</v>
      </c>
      <c r="Q2432">
        <f t="shared" si="115"/>
        <v>1158541.31</v>
      </c>
    </row>
    <row r="2433" spans="1:17" x14ac:dyDescent="0.3">
      <c r="A2433" t="str">
        <f t="shared" si="113"/>
        <v>2018_2766</v>
      </c>
      <c r="C2433" s="131">
        <v>2432</v>
      </c>
      <c r="D2433" s="131">
        <v>2766</v>
      </c>
      <c r="E2433" s="131">
        <v>2766</v>
      </c>
      <c r="F2433" s="131" t="s">
        <v>593</v>
      </c>
      <c r="G2433" s="131">
        <v>2018</v>
      </c>
      <c r="H2433" s="131">
        <v>0</v>
      </c>
      <c r="I2433" s="131">
        <v>1</v>
      </c>
      <c r="J2433" s="131">
        <v>1353015.54</v>
      </c>
      <c r="K2433" s="131">
        <v>0</v>
      </c>
      <c r="L2433" s="131">
        <v>254676.33</v>
      </c>
      <c r="M2433" s="131">
        <v>0</v>
      </c>
      <c r="N2433" s="131">
        <v>398456.97</v>
      </c>
      <c r="P2433">
        <f t="shared" si="114"/>
        <v>1353015.54</v>
      </c>
      <c r="Q2433">
        <f t="shared" si="115"/>
        <v>398456.97</v>
      </c>
    </row>
    <row r="2434" spans="1:17" x14ac:dyDescent="0.3">
      <c r="A2434" t="str">
        <f t="shared" ref="A2434:A2497" si="116">CONCATENATE(G2434,"_",D2434)</f>
        <v>2018_2772</v>
      </c>
      <c r="C2434" s="131">
        <v>2433</v>
      </c>
      <c r="D2434" s="131">
        <v>2772</v>
      </c>
      <c r="E2434" s="131">
        <v>2772</v>
      </c>
      <c r="F2434" s="131" t="s">
        <v>147</v>
      </c>
      <c r="G2434" s="131">
        <v>2018</v>
      </c>
      <c r="H2434" s="131">
        <v>0</v>
      </c>
      <c r="I2434" s="131">
        <v>1</v>
      </c>
      <c r="J2434" s="131">
        <v>1301311.93</v>
      </c>
      <c r="K2434" s="131">
        <v>506981.14</v>
      </c>
      <c r="L2434" s="131">
        <v>198328.95999999999</v>
      </c>
      <c r="M2434" s="131">
        <v>0</v>
      </c>
      <c r="N2434" s="131">
        <v>1733681.79</v>
      </c>
      <c r="P2434">
        <f t="shared" si="114"/>
        <v>1808293.0699999998</v>
      </c>
      <c r="Q2434">
        <f t="shared" si="115"/>
        <v>1733681.79</v>
      </c>
    </row>
    <row r="2435" spans="1:17" x14ac:dyDescent="0.3">
      <c r="A2435" t="str">
        <f t="shared" si="116"/>
        <v>2018_2781</v>
      </c>
      <c r="C2435" s="131">
        <v>2434</v>
      </c>
      <c r="D2435" s="131">
        <v>2781</v>
      </c>
      <c r="E2435" s="131">
        <v>2781</v>
      </c>
      <c r="F2435" s="131" t="s">
        <v>148</v>
      </c>
      <c r="G2435" s="131">
        <v>2018</v>
      </c>
      <c r="H2435" s="131">
        <v>0</v>
      </c>
      <c r="I2435" s="131">
        <v>1</v>
      </c>
      <c r="J2435" s="131">
        <v>3545237.93</v>
      </c>
      <c r="K2435" s="131">
        <v>0</v>
      </c>
      <c r="L2435" s="131">
        <v>219282.08</v>
      </c>
      <c r="M2435" s="131">
        <v>0</v>
      </c>
      <c r="N2435" s="131">
        <v>2223036.39</v>
      </c>
      <c r="P2435">
        <f t="shared" si="114"/>
        <v>3545237.93</v>
      </c>
      <c r="Q2435">
        <f t="shared" si="115"/>
        <v>2223036.39</v>
      </c>
    </row>
    <row r="2436" spans="1:17" x14ac:dyDescent="0.3">
      <c r="A2436" t="str">
        <f t="shared" si="116"/>
        <v>2018_2826</v>
      </c>
      <c r="C2436" s="131">
        <v>2435</v>
      </c>
      <c r="D2436" s="131">
        <v>2826</v>
      </c>
      <c r="E2436" s="131">
        <v>2826</v>
      </c>
      <c r="F2436" s="131" t="s">
        <v>149</v>
      </c>
      <c r="G2436" s="131">
        <v>2018</v>
      </c>
      <c r="H2436" s="131">
        <v>0</v>
      </c>
      <c r="I2436" s="131">
        <v>1</v>
      </c>
      <c r="J2436" s="131">
        <v>3615129.93</v>
      </c>
      <c r="K2436" s="131">
        <v>63.24</v>
      </c>
      <c r="L2436" s="131">
        <v>329258.62</v>
      </c>
      <c r="M2436" s="131">
        <v>69845.84</v>
      </c>
      <c r="N2436" s="131">
        <v>1476849.85</v>
      </c>
      <c r="P2436">
        <f t="shared" si="114"/>
        <v>3615193.1700000004</v>
      </c>
      <c r="Q2436">
        <f t="shared" si="115"/>
        <v>1546695.6900000002</v>
      </c>
    </row>
    <row r="2437" spans="1:17" x14ac:dyDescent="0.3">
      <c r="A2437" t="str">
        <f t="shared" si="116"/>
        <v>2018_2846</v>
      </c>
      <c r="C2437" s="131">
        <v>2436</v>
      </c>
      <c r="D2437" s="131">
        <v>2846</v>
      </c>
      <c r="E2437" s="131">
        <v>2846</v>
      </c>
      <c r="F2437" s="131" t="s">
        <v>151</v>
      </c>
      <c r="G2437" s="131">
        <v>2018</v>
      </c>
      <c r="H2437" s="131">
        <v>0</v>
      </c>
      <c r="I2437" s="131">
        <v>1</v>
      </c>
      <c r="J2437" s="131">
        <v>2593712.4300000002</v>
      </c>
      <c r="K2437" s="131">
        <v>0</v>
      </c>
      <c r="L2437" s="131">
        <v>124690.55</v>
      </c>
      <c r="M2437" s="131">
        <v>28497.78</v>
      </c>
      <c r="N2437" s="131">
        <v>2352744.15</v>
      </c>
      <c r="P2437">
        <f t="shared" si="114"/>
        <v>2593712.4300000002</v>
      </c>
      <c r="Q2437">
        <f t="shared" si="115"/>
        <v>2381241.9299999997</v>
      </c>
    </row>
    <row r="2438" spans="1:17" x14ac:dyDescent="0.3">
      <c r="A2438" t="str">
        <f t="shared" si="116"/>
        <v>2018_2862</v>
      </c>
      <c r="C2438" s="131">
        <v>2437</v>
      </c>
      <c r="D2438" s="131">
        <v>2862</v>
      </c>
      <c r="E2438" s="131">
        <v>2862</v>
      </c>
      <c r="F2438" s="131" t="s">
        <v>152</v>
      </c>
      <c r="G2438" s="131">
        <v>2018</v>
      </c>
      <c r="H2438" s="131">
        <v>0</v>
      </c>
      <c r="I2438" s="131">
        <v>1</v>
      </c>
      <c r="J2438" s="131">
        <v>1877504.92</v>
      </c>
      <c r="K2438" s="131">
        <v>0</v>
      </c>
      <c r="L2438" s="131">
        <v>228941.35</v>
      </c>
      <c r="M2438" s="131">
        <v>0</v>
      </c>
      <c r="N2438" s="131">
        <v>816357.17</v>
      </c>
      <c r="P2438">
        <f t="shared" si="114"/>
        <v>1877504.92</v>
      </c>
      <c r="Q2438">
        <f t="shared" si="115"/>
        <v>816357.17</v>
      </c>
    </row>
    <row r="2439" spans="1:17" x14ac:dyDescent="0.3">
      <c r="A2439" t="str">
        <f t="shared" si="116"/>
        <v>2018_2977</v>
      </c>
      <c r="C2439" s="131">
        <v>2438</v>
      </c>
      <c r="D2439" s="131">
        <v>2977</v>
      </c>
      <c r="E2439" s="131">
        <v>2977</v>
      </c>
      <c r="F2439" s="131" t="s">
        <v>153</v>
      </c>
      <c r="G2439" s="131">
        <v>2018</v>
      </c>
      <c r="H2439" s="131">
        <v>0</v>
      </c>
      <c r="I2439" s="131">
        <v>1</v>
      </c>
      <c r="J2439" s="131">
        <v>65218.81</v>
      </c>
      <c r="K2439" s="131">
        <v>2588689.46</v>
      </c>
      <c r="L2439" s="131">
        <v>195031.59</v>
      </c>
      <c r="M2439" s="131">
        <v>0</v>
      </c>
      <c r="N2439" s="131">
        <v>1643233.89</v>
      </c>
      <c r="P2439">
        <f t="shared" si="114"/>
        <v>2653908.27</v>
      </c>
      <c r="Q2439">
        <f t="shared" si="115"/>
        <v>1643233.89</v>
      </c>
    </row>
    <row r="2440" spans="1:17" x14ac:dyDescent="0.3">
      <c r="A2440" t="str">
        <f t="shared" si="116"/>
        <v>2018_2988</v>
      </c>
      <c r="C2440" s="131">
        <v>2439</v>
      </c>
      <c r="D2440" s="131">
        <v>2988</v>
      </c>
      <c r="E2440" s="131">
        <v>2988</v>
      </c>
      <c r="F2440" s="131" t="s">
        <v>154</v>
      </c>
      <c r="G2440" s="131">
        <v>2018</v>
      </c>
      <c r="H2440" s="131">
        <v>0</v>
      </c>
      <c r="I2440" s="131">
        <v>1</v>
      </c>
      <c r="J2440" s="131">
        <v>1607182.92</v>
      </c>
      <c r="K2440" s="131">
        <v>0</v>
      </c>
      <c r="L2440" s="131">
        <v>81151.87</v>
      </c>
      <c r="M2440" s="131">
        <v>0</v>
      </c>
      <c r="N2440" s="131">
        <v>898067.59</v>
      </c>
      <c r="P2440">
        <f t="shared" si="114"/>
        <v>1607182.92</v>
      </c>
      <c r="Q2440">
        <f t="shared" si="115"/>
        <v>898067.59</v>
      </c>
    </row>
    <row r="2441" spans="1:17" x14ac:dyDescent="0.3">
      <c r="A2441" t="str">
        <f t="shared" si="116"/>
        <v>2018_3029</v>
      </c>
      <c r="C2441" s="131">
        <v>2440</v>
      </c>
      <c r="D2441" s="131">
        <v>3029</v>
      </c>
      <c r="E2441" s="131">
        <v>3029</v>
      </c>
      <c r="F2441" s="131" t="s">
        <v>155</v>
      </c>
      <c r="G2441" s="131">
        <v>2018</v>
      </c>
      <c r="H2441" s="131">
        <v>0</v>
      </c>
      <c r="I2441" s="131">
        <v>1</v>
      </c>
      <c r="J2441" s="131">
        <v>2353589.5099999998</v>
      </c>
      <c r="K2441" s="131">
        <v>1050000</v>
      </c>
      <c r="L2441" s="131">
        <v>672522.9</v>
      </c>
      <c r="M2441" s="131">
        <v>0</v>
      </c>
      <c r="N2441" s="131">
        <v>1443781.18</v>
      </c>
      <c r="P2441">
        <f t="shared" si="114"/>
        <v>3403589.51</v>
      </c>
      <c r="Q2441">
        <f t="shared" si="115"/>
        <v>1443781.18</v>
      </c>
    </row>
    <row r="2442" spans="1:17" x14ac:dyDescent="0.3">
      <c r="A2442" t="str">
        <f t="shared" si="116"/>
        <v>2018_3033</v>
      </c>
      <c r="C2442" s="131">
        <v>2441</v>
      </c>
      <c r="D2442" s="131">
        <v>3033</v>
      </c>
      <c r="E2442" s="131">
        <v>3033</v>
      </c>
      <c r="F2442" s="131" t="s">
        <v>156</v>
      </c>
      <c r="G2442" s="131">
        <v>2018</v>
      </c>
      <c r="H2442" s="131">
        <v>0</v>
      </c>
      <c r="I2442" s="131">
        <v>1</v>
      </c>
      <c r="J2442" s="131">
        <v>329164.17</v>
      </c>
      <c r="K2442" s="131">
        <v>0</v>
      </c>
      <c r="L2442" s="131">
        <v>211891.17</v>
      </c>
      <c r="M2442" s="131">
        <v>0</v>
      </c>
      <c r="N2442" s="131">
        <v>-24890.89</v>
      </c>
      <c r="P2442">
        <f t="shared" si="114"/>
        <v>329164.17</v>
      </c>
      <c r="Q2442">
        <f t="shared" si="115"/>
        <v>-24890.89</v>
      </c>
    </row>
    <row r="2443" spans="1:17" x14ac:dyDescent="0.3">
      <c r="A2443" t="str">
        <f t="shared" si="116"/>
        <v>2018_3042</v>
      </c>
      <c r="C2443" s="131">
        <v>2442</v>
      </c>
      <c r="D2443" s="131">
        <v>3042</v>
      </c>
      <c r="E2443" s="131">
        <v>3042</v>
      </c>
      <c r="F2443" s="131" t="s">
        <v>157</v>
      </c>
      <c r="G2443" s="131">
        <v>2018</v>
      </c>
      <c r="H2443" s="131">
        <v>0</v>
      </c>
      <c r="I2443" s="131">
        <v>1</v>
      </c>
      <c r="J2443" s="131">
        <v>138926.92000000001</v>
      </c>
      <c r="K2443" s="131">
        <v>3037182.16</v>
      </c>
      <c r="L2443" s="131">
        <v>252334.68</v>
      </c>
      <c r="M2443" s="131">
        <v>0</v>
      </c>
      <c r="N2443" s="131">
        <v>2055316.85</v>
      </c>
      <c r="P2443">
        <f t="shared" si="114"/>
        <v>3176109.08</v>
      </c>
      <c r="Q2443">
        <f t="shared" si="115"/>
        <v>2055316.85</v>
      </c>
    </row>
    <row r="2444" spans="1:17" x14ac:dyDescent="0.3">
      <c r="A2444" t="str">
        <f t="shared" si="116"/>
        <v>2018_3060</v>
      </c>
      <c r="C2444" s="131">
        <v>2443</v>
      </c>
      <c r="D2444" s="131">
        <v>3060</v>
      </c>
      <c r="E2444" s="131">
        <v>3060</v>
      </c>
      <c r="F2444" s="131" t="s">
        <v>158</v>
      </c>
      <c r="G2444" s="131">
        <v>2018</v>
      </c>
      <c r="H2444" s="131">
        <v>0</v>
      </c>
      <c r="I2444" s="131">
        <v>1</v>
      </c>
      <c r="J2444" s="131">
        <v>2337940.79</v>
      </c>
      <c r="K2444" s="131">
        <v>0</v>
      </c>
      <c r="L2444" s="131">
        <v>341805.51</v>
      </c>
      <c r="M2444" s="131">
        <v>0</v>
      </c>
      <c r="N2444" s="131">
        <v>2716903.7</v>
      </c>
      <c r="P2444">
        <f t="shared" si="114"/>
        <v>2337940.79</v>
      </c>
      <c r="Q2444">
        <f t="shared" si="115"/>
        <v>2716903.7</v>
      </c>
    </row>
    <row r="2445" spans="1:17" x14ac:dyDescent="0.3">
      <c r="A2445" t="str">
        <f t="shared" si="116"/>
        <v>2018_3168</v>
      </c>
      <c r="C2445" s="131">
        <v>2444</v>
      </c>
      <c r="D2445" s="131">
        <v>3168</v>
      </c>
      <c r="E2445" s="131">
        <v>3168</v>
      </c>
      <c r="F2445" s="131" t="s">
        <v>165</v>
      </c>
      <c r="G2445" s="131">
        <v>2018</v>
      </c>
      <c r="H2445" s="131">
        <v>0</v>
      </c>
      <c r="I2445" s="131">
        <v>1</v>
      </c>
      <c r="J2445" s="131">
        <v>2686214.42</v>
      </c>
      <c r="K2445" s="131">
        <v>0</v>
      </c>
      <c r="L2445" s="131">
        <v>162357.12</v>
      </c>
      <c r="M2445" s="131">
        <v>0</v>
      </c>
      <c r="N2445" s="131">
        <v>1928756.25</v>
      </c>
      <c r="P2445">
        <f t="shared" si="114"/>
        <v>2686214.42</v>
      </c>
      <c r="Q2445">
        <f t="shared" si="115"/>
        <v>1928756.25</v>
      </c>
    </row>
    <row r="2446" spans="1:17" x14ac:dyDescent="0.3">
      <c r="A2446" t="str">
        <f t="shared" si="116"/>
        <v>2018_3105</v>
      </c>
      <c r="C2446" s="131">
        <v>2445</v>
      </c>
      <c r="D2446" s="131">
        <v>3105</v>
      </c>
      <c r="E2446" s="131">
        <v>3105</v>
      </c>
      <c r="F2446" s="131" t="s">
        <v>159</v>
      </c>
      <c r="G2446" s="131">
        <v>2018</v>
      </c>
      <c r="H2446" s="131">
        <v>0</v>
      </c>
      <c r="I2446" s="131">
        <v>1</v>
      </c>
      <c r="J2446" s="131">
        <v>4282462.29</v>
      </c>
      <c r="K2446" s="131">
        <v>0</v>
      </c>
      <c r="L2446" s="131">
        <v>519628.13</v>
      </c>
      <c r="M2446" s="131">
        <v>0</v>
      </c>
      <c r="N2446" s="131">
        <v>2119295.4</v>
      </c>
      <c r="P2446">
        <f t="shared" si="114"/>
        <v>4282462.29</v>
      </c>
      <c r="Q2446">
        <f t="shared" si="115"/>
        <v>2119295.4</v>
      </c>
    </row>
    <row r="2447" spans="1:17" x14ac:dyDescent="0.3">
      <c r="A2447" t="str">
        <f t="shared" si="116"/>
        <v>2018_3114</v>
      </c>
      <c r="C2447" s="131">
        <v>2446</v>
      </c>
      <c r="D2447" s="131">
        <v>3114</v>
      </c>
      <c r="E2447" s="131">
        <v>3114</v>
      </c>
      <c r="F2447" s="131" t="s">
        <v>160</v>
      </c>
      <c r="G2447" s="131">
        <v>2018</v>
      </c>
      <c r="H2447" s="131">
        <v>0</v>
      </c>
      <c r="I2447" s="131">
        <v>1</v>
      </c>
      <c r="J2447" s="131">
        <v>8485773.0399999991</v>
      </c>
      <c r="K2447" s="131">
        <v>3062766.54</v>
      </c>
      <c r="L2447" s="131">
        <v>276205.03999999998</v>
      </c>
      <c r="M2447" s="131">
        <v>11967.6</v>
      </c>
      <c r="N2447" s="131">
        <v>7243127.3499999996</v>
      </c>
      <c r="P2447">
        <f t="shared" si="114"/>
        <v>11548539.579999998</v>
      </c>
      <c r="Q2447">
        <f t="shared" si="115"/>
        <v>7255094.9499999993</v>
      </c>
    </row>
    <row r="2448" spans="1:17" x14ac:dyDescent="0.3">
      <c r="A2448" t="str">
        <f t="shared" si="116"/>
        <v>2018_3119</v>
      </c>
      <c r="C2448" s="131">
        <v>2447</v>
      </c>
      <c r="D2448" s="131">
        <v>3119</v>
      </c>
      <c r="E2448" s="131">
        <v>3119</v>
      </c>
      <c r="F2448" s="131" t="s">
        <v>161</v>
      </c>
      <c r="G2448" s="131">
        <v>2018</v>
      </c>
      <c r="H2448" s="131">
        <v>0</v>
      </c>
      <c r="I2448" s="131">
        <v>1</v>
      </c>
      <c r="J2448" s="131">
        <v>30050</v>
      </c>
      <c r="K2448" s="131">
        <v>2596711.94</v>
      </c>
      <c r="L2448" s="131">
        <v>253038.76</v>
      </c>
      <c r="M2448" s="131">
        <v>121026.48</v>
      </c>
      <c r="N2448" s="131">
        <v>1535865.42</v>
      </c>
      <c r="P2448">
        <f t="shared" si="114"/>
        <v>2626761.94</v>
      </c>
      <c r="Q2448">
        <f t="shared" si="115"/>
        <v>1656891.9</v>
      </c>
    </row>
    <row r="2449" spans="1:17" x14ac:dyDescent="0.3">
      <c r="A2449" t="str">
        <f t="shared" si="116"/>
        <v>2018_3141</v>
      </c>
      <c r="C2449" s="131">
        <v>2448</v>
      </c>
      <c r="D2449" s="131">
        <v>3141</v>
      </c>
      <c r="E2449" s="131">
        <v>3141</v>
      </c>
      <c r="F2449" s="131" t="s">
        <v>162</v>
      </c>
      <c r="G2449" s="131">
        <v>2018</v>
      </c>
      <c r="H2449" s="131">
        <v>0</v>
      </c>
      <c r="I2449" s="131">
        <v>1</v>
      </c>
      <c r="J2449" s="131">
        <v>5829562.71</v>
      </c>
      <c r="K2449" s="131">
        <v>29919853.219999999</v>
      </c>
      <c r="L2449" s="131">
        <v>2478298.7999999998</v>
      </c>
      <c r="M2449" s="131">
        <v>0</v>
      </c>
      <c r="N2449" s="131">
        <v>17211890.039999999</v>
      </c>
      <c r="P2449">
        <f t="shared" si="114"/>
        <v>35749415.93</v>
      </c>
      <c r="Q2449">
        <f t="shared" si="115"/>
        <v>17211890.039999999</v>
      </c>
    </row>
    <row r="2450" spans="1:17" x14ac:dyDescent="0.3">
      <c r="A2450" t="str">
        <f t="shared" si="116"/>
        <v>2018_3150</v>
      </c>
      <c r="C2450" s="131">
        <v>2449</v>
      </c>
      <c r="D2450" s="131">
        <v>3150</v>
      </c>
      <c r="E2450" s="131">
        <v>3150</v>
      </c>
      <c r="F2450" s="131" t="s">
        <v>163</v>
      </c>
      <c r="G2450" s="131">
        <v>2018</v>
      </c>
      <c r="H2450" s="131">
        <v>0</v>
      </c>
      <c r="I2450" s="131">
        <v>1</v>
      </c>
      <c r="J2450" s="131">
        <v>4370644.22</v>
      </c>
      <c r="K2450" s="131">
        <v>2970.41</v>
      </c>
      <c r="L2450" s="131">
        <v>463719.29</v>
      </c>
      <c r="M2450" s="131">
        <v>570431.99</v>
      </c>
      <c r="N2450" s="131">
        <v>1998391.45</v>
      </c>
      <c r="P2450">
        <f t="shared" si="114"/>
        <v>4373614.63</v>
      </c>
      <c r="Q2450">
        <f t="shared" si="115"/>
        <v>2568823.44</v>
      </c>
    </row>
    <row r="2451" spans="1:17" x14ac:dyDescent="0.3">
      <c r="A2451" t="str">
        <f t="shared" si="116"/>
        <v>2018_3154</v>
      </c>
      <c r="C2451" s="131">
        <v>2450</v>
      </c>
      <c r="D2451" s="131">
        <v>3154</v>
      </c>
      <c r="E2451" s="131">
        <v>3154</v>
      </c>
      <c r="F2451" s="131" t="s">
        <v>164</v>
      </c>
      <c r="G2451" s="131">
        <v>2018</v>
      </c>
      <c r="H2451" s="131">
        <v>0</v>
      </c>
      <c r="I2451" s="131">
        <v>1</v>
      </c>
      <c r="J2451" s="131">
        <v>737271.88</v>
      </c>
      <c r="K2451" s="131">
        <v>1410395.33</v>
      </c>
      <c r="L2451" s="131">
        <v>582425.9</v>
      </c>
      <c r="M2451" s="131">
        <v>82262.17</v>
      </c>
      <c r="N2451" s="131">
        <v>715466.37</v>
      </c>
      <c r="P2451">
        <f t="shared" si="114"/>
        <v>2147667.21</v>
      </c>
      <c r="Q2451">
        <f t="shared" si="115"/>
        <v>797728.54</v>
      </c>
    </row>
    <row r="2452" spans="1:17" x14ac:dyDescent="0.3">
      <c r="A2452" t="str">
        <f t="shared" si="116"/>
        <v>2018_3186</v>
      </c>
      <c r="C2452" s="131">
        <v>2451</v>
      </c>
      <c r="D2452" s="131">
        <v>3186</v>
      </c>
      <c r="E2452" s="131">
        <v>3186</v>
      </c>
      <c r="F2452" s="131" t="s">
        <v>787</v>
      </c>
      <c r="G2452" s="131">
        <v>2018</v>
      </c>
      <c r="H2452" s="131">
        <v>0</v>
      </c>
      <c r="I2452" s="131">
        <v>1</v>
      </c>
      <c r="J2452" s="131">
        <v>1429180.03</v>
      </c>
      <c r="K2452" s="131">
        <v>116232.43</v>
      </c>
      <c r="L2452" s="131">
        <v>209473.78</v>
      </c>
      <c r="M2452" s="131">
        <v>0</v>
      </c>
      <c r="N2452" s="131">
        <v>944184.39</v>
      </c>
      <c r="P2452">
        <f t="shared" si="114"/>
        <v>1545412.46</v>
      </c>
      <c r="Q2452">
        <f t="shared" si="115"/>
        <v>944184.39</v>
      </c>
    </row>
    <row r="2453" spans="1:17" x14ac:dyDescent="0.3">
      <c r="A2453" t="str">
        <f t="shared" si="116"/>
        <v>2018_3204</v>
      </c>
      <c r="C2453" s="131">
        <v>2452</v>
      </c>
      <c r="D2453" s="131">
        <v>3204</v>
      </c>
      <c r="E2453" s="131">
        <v>3204</v>
      </c>
      <c r="F2453" s="131" t="s">
        <v>166</v>
      </c>
      <c r="G2453" s="131">
        <v>2018</v>
      </c>
      <c r="H2453" s="131">
        <v>0</v>
      </c>
      <c r="I2453" s="131">
        <v>1</v>
      </c>
      <c r="J2453" s="131">
        <v>1651320.69</v>
      </c>
      <c r="K2453" s="131">
        <v>0</v>
      </c>
      <c r="L2453" s="131">
        <v>381549.67</v>
      </c>
      <c r="M2453" s="131">
        <v>0</v>
      </c>
      <c r="N2453" s="131">
        <v>500544.71</v>
      </c>
      <c r="P2453">
        <f t="shared" si="114"/>
        <v>1651320.69</v>
      </c>
      <c r="Q2453">
        <f t="shared" si="115"/>
        <v>500544.71</v>
      </c>
    </row>
    <row r="2454" spans="1:17" x14ac:dyDescent="0.3">
      <c r="A2454" t="str">
        <f t="shared" si="116"/>
        <v>2018_3231</v>
      </c>
      <c r="C2454" s="131">
        <v>2453</v>
      </c>
      <c r="D2454" s="131">
        <v>3231</v>
      </c>
      <c r="E2454" s="131">
        <v>3231</v>
      </c>
      <c r="F2454" s="131" t="s">
        <v>167</v>
      </c>
      <c r="G2454" s="131">
        <v>2018</v>
      </c>
      <c r="H2454" s="131">
        <v>0</v>
      </c>
      <c r="I2454" s="131">
        <v>1</v>
      </c>
      <c r="J2454" s="131">
        <v>22629613.030000001</v>
      </c>
      <c r="K2454" s="131">
        <v>0</v>
      </c>
      <c r="L2454" s="131">
        <v>1659761.93</v>
      </c>
      <c r="M2454" s="131">
        <v>0</v>
      </c>
      <c r="N2454" s="131">
        <v>14154825.039999999</v>
      </c>
      <c r="P2454">
        <f t="shared" si="114"/>
        <v>22629613.030000001</v>
      </c>
      <c r="Q2454">
        <f t="shared" si="115"/>
        <v>14154825.039999999</v>
      </c>
    </row>
    <row r="2455" spans="1:17" x14ac:dyDescent="0.3">
      <c r="A2455" t="str">
        <f t="shared" si="116"/>
        <v>2018_3312</v>
      </c>
      <c r="C2455" s="131">
        <v>2454</v>
      </c>
      <c r="D2455" s="131">
        <v>3312</v>
      </c>
      <c r="E2455" s="131">
        <v>3312</v>
      </c>
      <c r="F2455" s="131" t="s">
        <v>168</v>
      </c>
      <c r="G2455" s="131">
        <v>2018</v>
      </c>
      <c r="H2455" s="131">
        <v>0</v>
      </c>
      <c r="I2455" s="131">
        <v>1</v>
      </c>
      <c r="J2455" s="131">
        <v>659443.15</v>
      </c>
      <c r="K2455" s="131">
        <v>4324232.91</v>
      </c>
      <c r="L2455" s="131">
        <v>741570.13</v>
      </c>
      <c r="M2455" s="131">
        <v>0</v>
      </c>
      <c r="N2455" s="131">
        <v>3881495.55</v>
      </c>
      <c r="P2455">
        <f t="shared" si="114"/>
        <v>4983676.0600000005</v>
      </c>
      <c r="Q2455">
        <f t="shared" si="115"/>
        <v>3881495.55</v>
      </c>
    </row>
    <row r="2456" spans="1:17" x14ac:dyDescent="0.3">
      <c r="A2456" t="str">
        <f t="shared" si="116"/>
        <v>2018_3330</v>
      </c>
      <c r="C2456" s="131">
        <v>2455</v>
      </c>
      <c r="D2456" s="131">
        <v>3330</v>
      </c>
      <c r="E2456" s="131">
        <v>3330</v>
      </c>
      <c r="F2456" s="131" t="s">
        <v>169</v>
      </c>
      <c r="G2456" s="131">
        <v>2018</v>
      </c>
      <c r="H2456" s="131">
        <v>0</v>
      </c>
      <c r="I2456" s="131">
        <v>1</v>
      </c>
      <c r="J2456" s="131">
        <v>976482.67</v>
      </c>
      <c r="K2456" s="131">
        <v>0</v>
      </c>
      <c r="L2456" s="131">
        <v>205863.01</v>
      </c>
      <c r="M2456" s="131">
        <v>0</v>
      </c>
      <c r="N2456" s="131">
        <v>511836.47</v>
      </c>
      <c r="P2456">
        <f t="shared" si="114"/>
        <v>976482.67</v>
      </c>
      <c r="Q2456">
        <f t="shared" si="115"/>
        <v>511836.47</v>
      </c>
    </row>
    <row r="2457" spans="1:17" x14ac:dyDescent="0.3">
      <c r="A2457" t="str">
        <f t="shared" si="116"/>
        <v>2018_3348</v>
      </c>
      <c r="C2457" s="131">
        <v>2456</v>
      </c>
      <c r="D2457" s="131">
        <v>3348</v>
      </c>
      <c r="E2457" s="131">
        <v>3348</v>
      </c>
      <c r="F2457" s="131" t="s">
        <v>170</v>
      </c>
      <c r="G2457" s="131">
        <v>2018</v>
      </c>
      <c r="H2457" s="131">
        <v>0</v>
      </c>
      <c r="I2457" s="131">
        <v>1</v>
      </c>
      <c r="J2457" s="131">
        <v>2279868.98</v>
      </c>
      <c r="K2457" s="131">
        <v>0</v>
      </c>
      <c r="L2457" s="131">
        <v>107731.15</v>
      </c>
      <c r="M2457" s="131">
        <v>0</v>
      </c>
      <c r="N2457" s="131">
        <v>1524372.01</v>
      </c>
      <c r="P2457">
        <f t="shared" si="114"/>
        <v>2279868.98</v>
      </c>
      <c r="Q2457">
        <f t="shared" si="115"/>
        <v>1524372.01</v>
      </c>
    </row>
    <row r="2458" spans="1:17" x14ac:dyDescent="0.3">
      <c r="A2458" t="str">
        <f t="shared" si="116"/>
        <v>2018_3375</v>
      </c>
      <c r="C2458" s="131">
        <v>2457</v>
      </c>
      <c r="D2458" s="131">
        <v>3375</v>
      </c>
      <c r="E2458" s="131">
        <v>3375</v>
      </c>
      <c r="F2458" s="131" t="s">
        <v>171</v>
      </c>
      <c r="G2458" s="131">
        <v>2018</v>
      </c>
      <c r="H2458" s="131">
        <v>0</v>
      </c>
      <c r="I2458" s="131">
        <v>1</v>
      </c>
      <c r="J2458" s="131">
        <v>2615621.91</v>
      </c>
      <c r="K2458" s="131">
        <v>2221027.06</v>
      </c>
      <c r="L2458" s="131">
        <v>551290.04</v>
      </c>
      <c r="M2458" s="131">
        <v>0</v>
      </c>
      <c r="N2458" s="131">
        <v>2339963.58</v>
      </c>
      <c r="P2458">
        <f t="shared" si="114"/>
        <v>4836648.9700000007</v>
      </c>
      <c r="Q2458">
        <f t="shared" si="115"/>
        <v>2339963.58</v>
      </c>
    </row>
    <row r="2459" spans="1:17" x14ac:dyDescent="0.3">
      <c r="A2459" t="str">
        <f t="shared" si="116"/>
        <v>2018_3420</v>
      </c>
      <c r="C2459" s="131">
        <v>2458</v>
      </c>
      <c r="D2459" s="131">
        <v>3420</v>
      </c>
      <c r="E2459" s="131">
        <v>3420</v>
      </c>
      <c r="F2459" s="131" t="s">
        <v>172</v>
      </c>
      <c r="G2459" s="131">
        <v>2018</v>
      </c>
      <c r="H2459" s="131">
        <v>0</v>
      </c>
      <c r="I2459" s="131">
        <v>1</v>
      </c>
      <c r="J2459" s="131">
        <v>1724353.33</v>
      </c>
      <c r="K2459" s="131">
        <v>0</v>
      </c>
      <c r="L2459" s="131">
        <v>194011.54</v>
      </c>
      <c r="M2459" s="131">
        <v>0</v>
      </c>
      <c r="N2459" s="131">
        <v>694186.08</v>
      </c>
      <c r="P2459">
        <f t="shared" si="114"/>
        <v>1724353.33</v>
      </c>
      <c r="Q2459">
        <f t="shared" si="115"/>
        <v>694186.08</v>
      </c>
    </row>
    <row r="2460" spans="1:17" x14ac:dyDescent="0.3">
      <c r="A2460" t="str">
        <f t="shared" si="116"/>
        <v>2018_3465</v>
      </c>
      <c r="C2460" s="131">
        <v>2459</v>
      </c>
      <c r="D2460" s="131">
        <v>3465</v>
      </c>
      <c r="E2460" s="131">
        <v>3465</v>
      </c>
      <c r="F2460" s="131" t="s">
        <v>173</v>
      </c>
      <c r="G2460" s="131">
        <v>2018</v>
      </c>
      <c r="H2460" s="131">
        <v>0</v>
      </c>
      <c r="I2460" s="131">
        <v>1</v>
      </c>
      <c r="J2460" s="131">
        <v>0</v>
      </c>
      <c r="K2460" s="131">
        <v>164728.49</v>
      </c>
      <c r="L2460" s="131">
        <v>152319.73000000001</v>
      </c>
      <c r="M2460" s="131">
        <v>0</v>
      </c>
      <c r="N2460" s="131">
        <v>-478079.81</v>
      </c>
      <c r="P2460">
        <f t="shared" si="114"/>
        <v>164728.49</v>
      </c>
      <c r="Q2460">
        <f t="shared" si="115"/>
        <v>-478079.81</v>
      </c>
    </row>
    <row r="2461" spans="1:17" x14ac:dyDescent="0.3">
      <c r="A2461" t="str">
        <f t="shared" si="116"/>
        <v>2018_3537</v>
      </c>
      <c r="C2461" s="131">
        <v>2460</v>
      </c>
      <c r="D2461" s="131">
        <v>3537</v>
      </c>
      <c r="E2461" s="131">
        <v>3537</v>
      </c>
      <c r="F2461" s="131" t="s">
        <v>174</v>
      </c>
      <c r="G2461" s="131">
        <v>2018</v>
      </c>
      <c r="H2461" s="131">
        <v>0</v>
      </c>
      <c r="I2461" s="131">
        <v>1</v>
      </c>
      <c r="J2461" s="131">
        <v>2139930.7000000002</v>
      </c>
      <c r="K2461" s="131">
        <v>0</v>
      </c>
      <c r="L2461" s="131">
        <v>324914.49</v>
      </c>
      <c r="M2461" s="131">
        <v>0</v>
      </c>
      <c r="N2461" s="131">
        <v>1596674.74</v>
      </c>
      <c r="P2461">
        <f t="shared" si="114"/>
        <v>2139930.7000000002</v>
      </c>
      <c r="Q2461">
        <f t="shared" si="115"/>
        <v>1596674.74</v>
      </c>
    </row>
    <row r="2462" spans="1:17" x14ac:dyDescent="0.3">
      <c r="A2462" t="str">
        <f t="shared" si="116"/>
        <v>2018_3555</v>
      </c>
      <c r="C2462" s="131">
        <v>2461</v>
      </c>
      <c r="D2462" s="131">
        <v>3555</v>
      </c>
      <c r="E2462" s="131">
        <v>3555</v>
      </c>
      <c r="F2462" s="131" t="s">
        <v>175</v>
      </c>
      <c r="G2462" s="131">
        <v>2018</v>
      </c>
      <c r="H2462" s="131">
        <v>0</v>
      </c>
      <c r="I2462" s="131">
        <v>1</v>
      </c>
      <c r="J2462" s="131">
        <v>1816355.54</v>
      </c>
      <c r="K2462" s="131">
        <v>420162.8</v>
      </c>
      <c r="L2462" s="131">
        <v>558168.26</v>
      </c>
      <c r="M2462" s="131">
        <v>0</v>
      </c>
      <c r="N2462" s="131">
        <v>1168127.3400000001</v>
      </c>
      <c r="P2462">
        <f t="shared" si="114"/>
        <v>2236518.34</v>
      </c>
      <c r="Q2462">
        <f t="shared" si="115"/>
        <v>1168127.3400000001</v>
      </c>
    </row>
    <row r="2463" spans="1:17" x14ac:dyDescent="0.3">
      <c r="A2463" t="str">
        <f t="shared" si="116"/>
        <v>2018_3600</v>
      </c>
      <c r="C2463" s="131">
        <v>2462</v>
      </c>
      <c r="D2463" s="131">
        <v>3600</v>
      </c>
      <c r="E2463" s="131">
        <v>3600</v>
      </c>
      <c r="F2463" s="131" t="s">
        <v>177</v>
      </c>
      <c r="G2463" s="131">
        <v>2018</v>
      </c>
      <c r="H2463" s="131">
        <v>0</v>
      </c>
      <c r="I2463" s="131">
        <v>1</v>
      </c>
      <c r="J2463" s="131">
        <v>6695019.46</v>
      </c>
      <c r="K2463" s="131">
        <v>0</v>
      </c>
      <c r="L2463" s="131">
        <v>255891.1</v>
      </c>
      <c r="M2463" s="131">
        <v>0</v>
      </c>
      <c r="N2463" s="131">
        <v>4343617.8099999996</v>
      </c>
      <c r="P2463">
        <f t="shared" si="114"/>
        <v>6695019.46</v>
      </c>
      <c r="Q2463">
        <f t="shared" si="115"/>
        <v>4343617.8099999996</v>
      </c>
    </row>
    <row r="2464" spans="1:17" x14ac:dyDescent="0.3">
      <c r="A2464" t="str">
        <f t="shared" si="116"/>
        <v>2018_3609</v>
      </c>
      <c r="C2464" s="131">
        <v>2463</v>
      </c>
      <c r="D2464" s="131">
        <v>3609</v>
      </c>
      <c r="E2464" s="131">
        <v>3609</v>
      </c>
      <c r="F2464" s="131" t="s">
        <v>178</v>
      </c>
      <c r="G2464" s="131">
        <v>2018</v>
      </c>
      <c r="H2464" s="131">
        <v>0</v>
      </c>
      <c r="I2464" s="131">
        <v>1</v>
      </c>
      <c r="J2464" s="131">
        <v>1996509.83</v>
      </c>
      <c r="K2464" s="131">
        <v>0</v>
      </c>
      <c r="L2464" s="131">
        <v>235176.82</v>
      </c>
      <c r="M2464" s="131">
        <v>0</v>
      </c>
      <c r="N2464" s="131">
        <v>1487813.31</v>
      </c>
      <c r="P2464">
        <f t="shared" si="114"/>
        <v>1996509.83</v>
      </c>
      <c r="Q2464">
        <f t="shared" si="115"/>
        <v>1487813.31</v>
      </c>
    </row>
    <row r="2465" spans="1:17" x14ac:dyDescent="0.3">
      <c r="A2465" t="str">
        <f t="shared" si="116"/>
        <v>2018_3645</v>
      </c>
      <c r="C2465" s="131">
        <v>2464</v>
      </c>
      <c r="D2465" s="131">
        <v>3645</v>
      </c>
      <c r="E2465" s="131">
        <v>3645</v>
      </c>
      <c r="F2465" s="131" t="s">
        <v>179</v>
      </c>
      <c r="G2465" s="131">
        <v>2018</v>
      </c>
      <c r="H2465" s="131">
        <v>0</v>
      </c>
      <c r="I2465" s="131">
        <v>1</v>
      </c>
      <c r="J2465" s="131">
        <v>7151618.6900000004</v>
      </c>
      <c r="K2465" s="131">
        <v>0</v>
      </c>
      <c r="L2465" s="131">
        <v>1556930.46</v>
      </c>
      <c r="M2465" s="131">
        <v>0</v>
      </c>
      <c r="N2465" s="131">
        <v>2952970.13</v>
      </c>
      <c r="P2465">
        <f t="shared" si="114"/>
        <v>7151618.6900000004</v>
      </c>
      <c r="Q2465">
        <f t="shared" si="115"/>
        <v>2952970.13</v>
      </c>
    </row>
    <row r="2466" spans="1:17" x14ac:dyDescent="0.3">
      <c r="A2466" t="str">
        <f t="shared" si="116"/>
        <v>2018_3715</v>
      </c>
      <c r="C2466" s="131">
        <v>2465</v>
      </c>
      <c r="D2466" s="131">
        <v>3715</v>
      </c>
      <c r="E2466" s="131">
        <v>3715</v>
      </c>
      <c r="F2466" s="131" t="s">
        <v>181</v>
      </c>
      <c r="G2466" s="131">
        <v>2018</v>
      </c>
      <c r="H2466" s="131">
        <v>0</v>
      </c>
      <c r="I2466" s="131">
        <v>1</v>
      </c>
      <c r="J2466" s="131">
        <v>16477254.880000001</v>
      </c>
      <c r="K2466" s="131">
        <v>0</v>
      </c>
      <c r="L2466" s="131">
        <v>1153041.8700000001</v>
      </c>
      <c r="M2466" s="131">
        <v>446136.3</v>
      </c>
      <c r="N2466" s="131">
        <v>8372477.9000000004</v>
      </c>
      <c r="P2466">
        <f t="shared" si="114"/>
        <v>16477254.880000001</v>
      </c>
      <c r="Q2466">
        <f t="shared" si="115"/>
        <v>8818614.2000000011</v>
      </c>
    </row>
    <row r="2467" spans="1:17" x14ac:dyDescent="0.3">
      <c r="A2467" t="str">
        <f t="shared" si="116"/>
        <v>2018_3744</v>
      </c>
      <c r="C2467" s="131">
        <v>2466</v>
      </c>
      <c r="D2467" s="131">
        <v>3744</v>
      </c>
      <c r="E2467" s="131">
        <v>3744</v>
      </c>
      <c r="F2467" s="131" t="s">
        <v>182</v>
      </c>
      <c r="G2467" s="131">
        <v>2018</v>
      </c>
      <c r="H2467" s="131">
        <v>0</v>
      </c>
      <c r="I2467" s="131">
        <v>1</v>
      </c>
      <c r="J2467" s="131">
        <v>2315086.02</v>
      </c>
      <c r="K2467" s="131">
        <v>0</v>
      </c>
      <c r="L2467" s="131">
        <v>636334.38</v>
      </c>
      <c r="M2467" s="131">
        <v>5060.55</v>
      </c>
      <c r="N2467" s="131">
        <v>1177170.73</v>
      </c>
      <c r="P2467">
        <f t="shared" si="114"/>
        <v>2315086.02</v>
      </c>
      <c r="Q2467">
        <f t="shared" si="115"/>
        <v>1182231.28</v>
      </c>
    </row>
    <row r="2468" spans="1:17" x14ac:dyDescent="0.3">
      <c r="A2468" t="str">
        <f t="shared" si="116"/>
        <v>2018_3798</v>
      </c>
      <c r="C2468" s="131">
        <v>2467</v>
      </c>
      <c r="D2468" s="131">
        <v>3798</v>
      </c>
      <c r="E2468" s="131">
        <v>3798</v>
      </c>
      <c r="F2468" s="131" t="s">
        <v>183</v>
      </c>
      <c r="G2468" s="131">
        <v>2018</v>
      </c>
      <c r="H2468" s="131">
        <v>0</v>
      </c>
      <c r="I2468" s="131">
        <v>1</v>
      </c>
      <c r="J2468" s="131">
        <v>539804.27</v>
      </c>
      <c r="K2468" s="131">
        <v>1658312.99</v>
      </c>
      <c r="L2468" s="131">
        <v>254904.11</v>
      </c>
      <c r="M2468" s="131">
        <v>0</v>
      </c>
      <c r="N2468" s="131">
        <v>1297893.43</v>
      </c>
      <c r="P2468">
        <f t="shared" si="114"/>
        <v>2198117.2599999998</v>
      </c>
      <c r="Q2468">
        <f t="shared" si="115"/>
        <v>1297893.43</v>
      </c>
    </row>
    <row r="2469" spans="1:17" x14ac:dyDescent="0.3">
      <c r="A2469" t="str">
        <f t="shared" si="116"/>
        <v>2018_3816</v>
      </c>
      <c r="C2469" s="131">
        <v>2468</v>
      </c>
      <c r="D2469" s="131">
        <v>3816</v>
      </c>
      <c r="E2469" s="131">
        <v>3816</v>
      </c>
      <c r="F2469" s="131" t="s">
        <v>184</v>
      </c>
      <c r="G2469" s="131">
        <v>2018</v>
      </c>
      <c r="H2469" s="131">
        <v>0</v>
      </c>
      <c r="I2469" s="131">
        <v>1</v>
      </c>
      <c r="J2469" s="131">
        <v>55.45</v>
      </c>
      <c r="K2469" s="131">
        <v>900615.99</v>
      </c>
      <c r="L2469" s="131">
        <v>110242.18</v>
      </c>
      <c r="M2469" s="131">
        <v>0</v>
      </c>
      <c r="N2469" s="131">
        <v>1001346.82</v>
      </c>
      <c r="P2469">
        <f t="shared" si="114"/>
        <v>900671.44</v>
      </c>
      <c r="Q2469">
        <f t="shared" si="115"/>
        <v>1001346.82</v>
      </c>
    </row>
    <row r="2470" spans="1:17" x14ac:dyDescent="0.3">
      <c r="A2470" t="str">
        <f t="shared" si="116"/>
        <v>2018_3841</v>
      </c>
      <c r="C2470" s="131">
        <v>2469</v>
      </c>
      <c r="D2470" s="131">
        <v>3841</v>
      </c>
      <c r="E2470" s="131">
        <v>3841</v>
      </c>
      <c r="F2470" s="131" t="s">
        <v>185</v>
      </c>
      <c r="G2470" s="131">
        <v>2018</v>
      </c>
      <c r="H2470" s="131">
        <v>0</v>
      </c>
      <c r="I2470" s="131">
        <v>1</v>
      </c>
      <c r="J2470" s="131">
        <v>3395382.68</v>
      </c>
      <c r="K2470" s="131">
        <v>0</v>
      </c>
      <c r="L2470" s="131">
        <v>219631.6</v>
      </c>
      <c r="M2470" s="131">
        <v>0</v>
      </c>
      <c r="N2470" s="131">
        <v>2582704.31</v>
      </c>
      <c r="P2470">
        <f t="shared" si="114"/>
        <v>3395382.68</v>
      </c>
      <c r="Q2470">
        <f t="shared" si="115"/>
        <v>2582704.31</v>
      </c>
    </row>
    <row r="2471" spans="1:17" x14ac:dyDescent="0.3">
      <c r="A2471" t="str">
        <f t="shared" si="116"/>
        <v>2018_3897</v>
      </c>
      <c r="C2471" s="131">
        <v>2470</v>
      </c>
      <c r="D2471" s="131">
        <v>3897</v>
      </c>
      <c r="E2471" s="131">
        <v>3897</v>
      </c>
      <c r="F2471" s="131" t="s">
        <v>788</v>
      </c>
      <c r="G2471" s="131">
        <v>2018</v>
      </c>
      <c r="H2471" s="131">
        <v>0</v>
      </c>
      <c r="I2471" s="131">
        <v>1</v>
      </c>
      <c r="J2471" s="131">
        <v>975107.62</v>
      </c>
      <c r="K2471" s="131">
        <v>176796.05</v>
      </c>
      <c r="L2471" s="131">
        <v>326842.71000000002</v>
      </c>
      <c r="M2471" s="131">
        <v>0</v>
      </c>
      <c r="N2471" s="131">
        <v>656811.82999999996</v>
      </c>
      <c r="P2471">
        <f t="shared" si="114"/>
        <v>1151903.67</v>
      </c>
      <c r="Q2471">
        <f t="shared" si="115"/>
        <v>656811.82999999996</v>
      </c>
    </row>
    <row r="2472" spans="1:17" x14ac:dyDescent="0.3">
      <c r="A2472" t="str">
        <f t="shared" si="116"/>
        <v>2018_3906</v>
      </c>
      <c r="C2472" s="131">
        <v>2471</v>
      </c>
      <c r="D2472" s="131">
        <v>3906</v>
      </c>
      <c r="E2472" s="131">
        <v>3906</v>
      </c>
      <c r="F2472" s="131" t="s">
        <v>187</v>
      </c>
      <c r="G2472" s="131">
        <v>2018</v>
      </c>
      <c r="H2472" s="131">
        <v>0</v>
      </c>
      <c r="I2472" s="131">
        <v>1</v>
      </c>
      <c r="J2472" s="131">
        <v>1548935.65</v>
      </c>
      <c r="K2472" s="131">
        <v>0</v>
      </c>
      <c r="L2472" s="131">
        <v>82373.600000000006</v>
      </c>
      <c r="M2472" s="131">
        <v>0</v>
      </c>
      <c r="N2472" s="131">
        <v>1016842.5</v>
      </c>
      <c r="P2472">
        <f t="shared" si="114"/>
        <v>1548935.65</v>
      </c>
      <c r="Q2472">
        <f t="shared" si="115"/>
        <v>1016842.5</v>
      </c>
    </row>
    <row r="2473" spans="1:17" x14ac:dyDescent="0.3">
      <c r="A2473" t="str">
        <f t="shared" si="116"/>
        <v>2018_4419</v>
      </c>
      <c r="C2473" s="131">
        <v>2472</v>
      </c>
      <c r="D2473" s="131">
        <v>4419</v>
      </c>
      <c r="E2473" s="131">
        <v>4419</v>
      </c>
      <c r="F2473" s="131" t="s">
        <v>789</v>
      </c>
      <c r="G2473" s="131">
        <v>2018</v>
      </c>
      <c r="H2473" s="131">
        <v>0</v>
      </c>
      <c r="I2473" s="131">
        <v>1</v>
      </c>
      <c r="J2473" s="131">
        <v>672550.15</v>
      </c>
      <c r="K2473" s="131">
        <v>1816301.31</v>
      </c>
      <c r="L2473" s="131">
        <v>219499.27</v>
      </c>
      <c r="M2473" s="131">
        <v>0</v>
      </c>
      <c r="N2473" s="131">
        <v>1441406.75</v>
      </c>
      <c r="P2473">
        <f t="shared" si="114"/>
        <v>2488851.46</v>
      </c>
      <c r="Q2473">
        <f t="shared" si="115"/>
        <v>1441406.75</v>
      </c>
    </row>
    <row r="2474" spans="1:17" x14ac:dyDescent="0.3">
      <c r="A2474" t="str">
        <f t="shared" si="116"/>
        <v>2018_3942</v>
      </c>
      <c r="C2474" s="131">
        <v>2473</v>
      </c>
      <c r="D2474" s="131">
        <v>3942</v>
      </c>
      <c r="E2474" s="131">
        <v>3942</v>
      </c>
      <c r="F2474" s="131" t="s">
        <v>188</v>
      </c>
      <c r="G2474" s="131">
        <v>2018</v>
      </c>
      <c r="H2474" s="131">
        <v>0</v>
      </c>
      <c r="I2474" s="131">
        <v>1</v>
      </c>
      <c r="J2474" s="131">
        <v>1808647.53</v>
      </c>
      <c r="K2474" s="131">
        <v>0</v>
      </c>
      <c r="L2474" s="131">
        <v>344546.88</v>
      </c>
      <c r="M2474" s="131">
        <v>0</v>
      </c>
      <c r="N2474" s="131">
        <v>897234.82</v>
      </c>
      <c r="P2474">
        <f t="shared" si="114"/>
        <v>1808647.53</v>
      </c>
      <c r="Q2474">
        <f t="shared" si="115"/>
        <v>897234.82</v>
      </c>
    </row>
    <row r="2475" spans="1:17" x14ac:dyDescent="0.3">
      <c r="A2475" t="str">
        <f t="shared" si="116"/>
        <v>2018_4023</v>
      </c>
      <c r="C2475" s="131">
        <v>2474</v>
      </c>
      <c r="D2475" s="131">
        <v>4023</v>
      </c>
      <c r="E2475" s="131">
        <v>4023</v>
      </c>
      <c r="F2475" s="131" t="s">
        <v>790</v>
      </c>
      <c r="G2475" s="131">
        <v>2018</v>
      </c>
      <c r="H2475" s="131">
        <v>0</v>
      </c>
      <c r="I2475" s="131">
        <v>1</v>
      </c>
      <c r="J2475" s="131">
        <v>1974319.04</v>
      </c>
      <c r="K2475" s="131">
        <v>10508.02</v>
      </c>
      <c r="L2475" s="131">
        <v>203748.7</v>
      </c>
      <c r="M2475" s="131">
        <v>0</v>
      </c>
      <c r="N2475" s="131">
        <v>1446456.05</v>
      </c>
      <c r="P2475">
        <f t="shared" si="114"/>
        <v>1984827.06</v>
      </c>
      <c r="Q2475">
        <f t="shared" si="115"/>
        <v>1446456.05</v>
      </c>
    </row>
    <row r="2476" spans="1:17" x14ac:dyDescent="0.3">
      <c r="A2476" t="str">
        <f t="shared" si="116"/>
        <v>2018_4033</v>
      </c>
      <c r="C2476" s="131">
        <v>2475</v>
      </c>
      <c r="D2476" s="131">
        <v>4033</v>
      </c>
      <c r="E2476" s="131">
        <v>4033</v>
      </c>
      <c r="F2476" s="131" t="s">
        <v>368</v>
      </c>
      <c r="G2476" s="131">
        <v>2018</v>
      </c>
      <c r="H2476" s="131">
        <v>0</v>
      </c>
      <c r="I2476" s="131">
        <v>1</v>
      </c>
      <c r="J2476" s="131">
        <v>1050347.2</v>
      </c>
      <c r="K2476" s="131">
        <v>646673.12</v>
      </c>
      <c r="L2476" s="131">
        <v>741465.3</v>
      </c>
      <c r="M2476" s="131">
        <v>0</v>
      </c>
      <c r="N2476" s="131">
        <v>228042.03</v>
      </c>
      <c r="P2476">
        <f t="shared" ref="P2476:P2539" si="117">SUM(J2476:K2476)</f>
        <v>1697020.3199999998</v>
      </c>
      <c r="Q2476">
        <f t="shared" ref="Q2476:Q2539" si="118">SUM(M2476:N2476)</f>
        <v>228042.03</v>
      </c>
    </row>
    <row r="2477" spans="1:17" x14ac:dyDescent="0.3">
      <c r="A2477" t="str">
        <f t="shared" si="116"/>
        <v>2018_4041</v>
      </c>
      <c r="C2477" s="131">
        <v>2476</v>
      </c>
      <c r="D2477" s="131">
        <v>4041</v>
      </c>
      <c r="E2477" s="131">
        <v>4041</v>
      </c>
      <c r="F2477" s="131" t="s">
        <v>191</v>
      </c>
      <c r="G2477" s="131">
        <v>2018</v>
      </c>
      <c r="H2477" s="131">
        <v>0</v>
      </c>
      <c r="I2477" s="131">
        <v>1</v>
      </c>
      <c r="J2477" s="131">
        <v>3888761.3</v>
      </c>
      <c r="K2477" s="131">
        <v>46135.44</v>
      </c>
      <c r="L2477" s="131">
        <v>512654.75</v>
      </c>
      <c r="M2477" s="131">
        <v>0</v>
      </c>
      <c r="N2477" s="131">
        <v>2306709.11</v>
      </c>
      <c r="P2477">
        <f t="shared" si="117"/>
        <v>3934896.7399999998</v>
      </c>
      <c r="Q2477">
        <f t="shared" si="118"/>
        <v>2306709.11</v>
      </c>
    </row>
    <row r="2478" spans="1:17" x14ac:dyDescent="0.3">
      <c r="A2478" t="str">
        <f t="shared" si="116"/>
        <v>2018_4043</v>
      </c>
      <c r="C2478" s="131">
        <v>2477</v>
      </c>
      <c r="D2478" s="131">
        <v>4043</v>
      </c>
      <c r="E2478" s="131">
        <v>4043</v>
      </c>
      <c r="F2478" s="131" t="s">
        <v>192</v>
      </c>
      <c r="G2478" s="131">
        <v>2018</v>
      </c>
      <c r="H2478" s="131">
        <v>0</v>
      </c>
      <c r="I2478" s="131">
        <v>1</v>
      </c>
      <c r="J2478" s="131">
        <v>175264.84</v>
      </c>
      <c r="K2478" s="131">
        <v>3181899.28</v>
      </c>
      <c r="L2478" s="131">
        <v>289913.76</v>
      </c>
      <c r="M2478" s="131">
        <v>0</v>
      </c>
      <c r="N2478" s="131">
        <v>2398412.91</v>
      </c>
      <c r="P2478">
        <f t="shared" si="117"/>
        <v>3357164.1199999996</v>
      </c>
      <c r="Q2478">
        <f t="shared" si="118"/>
        <v>2398412.91</v>
      </c>
    </row>
    <row r="2479" spans="1:17" x14ac:dyDescent="0.3">
      <c r="A2479" t="str">
        <f t="shared" si="116"/>
        <v>2018_4068</v>
      </c>
      <c r="C2479" s="131">
        <v>2478</v>
      </c>
      <c r="D2479" s="131">
        <v>4068</v>
      </c>
      <c r="E2479" s="131">
        <v>4068</v>
      </c>
      <c r="F2479" s="131" t="s">
        <v>945</v>
      </c>
      <c r="G2479" s="131">
        <v>2018</v>
      </c>
      <c r="H2479" s="131">
        <v>0</v>
      </c>
      <c r="I2479" s="131">
        <v>1</v>
      </c>
      <c r="J2479" s="131">
        <v>1592601.08</v>
      </c>
      <c r="K2479" s="131">
        <v>0</v>
      </c>
      <c r="L2479" s="131">
        <v>432789.87</v>
      </c>
      <c r="M2479" s="131">
        <v>66743</v>
      </c>
      <c r="N2479" s="131">
        <v>657403.63</v>
      </c>
      <c r="P2479">
        <f t="shared" si="117"/>
        <v>1592601.08</v>
      </c>
      <c r="Q2479">
        <f t="shared" si="118"/>
        <v>724146.63</v>
      </c>
    </row>
    <row r="2480" spans="1:17" x14ac:dyDescent="0.3">
      <c r="A2480" t="str">
        <f t="shared" si="116"/>
        <v>2018_4086</v>
      </c>
      <c r="C2480" s="131">
        <v>2479</v>
      </c>
      <c r="D2480" s="131">
        <v>4086</v>
      </c>
      <c r="E2480" s="131">
        <v>4086</v>
      </c>
      <c r="F2480" s="131" t="s">
        <v>791</v>
      </c>
      <c r="G2480" s="131">
        <v>2018</v>
      </c>
      <c r="H2480" s="131">
        <v>0</v>
      </c>
      <c r="I2480" s="131">
        <v>1</v>
      </c>
      <c r="J2480" s="131">
        <v>1244228.76</v>
      </c>
      <c r="K2480" s="131">
        <v>5834421.4900000002</v>
      </c>
      <c r="L2480" s="131">
        <v>1745699.73</v>
      </c>
      <c r="M2480" s="131">
        <v>0</v>
      </c>
      <c r="N2480" s="131">
        <v>3148142.12</v>
      </c>
      <c r="P2480">
        <f t="shared" si="117"/>
        <v>7078650.25</v>
      </c>
      <c r="Q2480">
        <f t="shared" si="118"/>
        <v>3148142.12</v>
      </c>
    </row>
    <row r="2481" spans="1:17" x14ac:dyDescent="0.3">
      <c r="A2481" t="str">
        <f t="shared" si="116"/>
        <v>2018_4104</v>
      </c>
      <c r="C2481" s="131">
        <v>2480</v>
      </c>
      <c r="D2481" s="131">
        <v>4104</v>
      </c>
      <c r="E2481" s="131">
        <v>4104</v>
      </c>
      <c r="F2481" s="131" t="s">
        <v>194</v>
      </c>
      <c r="G2481" s="131">
        <v>2018</v>
      </c>
      <c r="H2481" s="131">
        <v>0</v>
      </c>
      <c r="I2481" s="131">
        <v>1</v>
      </c>
      <c r="J2481" s="131">
        <v>11203772.470000001</v>
      </c>
      <c r="K2481" s="131">
        <v>2.4500000000000002</v>
      </c>
      <c r="L2481" s="131">
        <v>1521825.93</v>
      </c>
      <c r="M2481" s="131">
        <v>0</v>
      </c>
      <c r="N2481" s="131">
        <v>2583042</v>
      </c>
      <c r="P2481">
        <f t="shared" si="117"/>
        <v>11203774.92</v>
      </c>
      <c r="Q2481">
        <f t="shared" si="118"/>
        <v>2583042</v>
      </c>
    </row>
    <row r="2482" spans="1:17" x14ac:dyDescent="0.3">
      <c r="A2482" t="str">
        <f t="shared" si="116"/>
        <v>2018_4122</v>
      </c>
      <c r="C2482" s="131">
        <v>2481</v>
      </c>
      <c r="D2482" s="131">
        <v>4122</v>
      </c>
      <c r="E2482" s="131">
        <v>4122</v>
      </c>
      <c r="F2482" s="131" t="s">
        <v>195</v>
      </c>
      <c r="G2482" s="131">
        <v>2018</v>
      </c>
      <c r="H2482" s="131">
        <v>0</v>
      </c>
      <c r="I2482" s="131">
        <v>1</v>
      </c>
      <c r="J2482" s="131">
        <v>0</v>
      </c>
      <c r="K2482" s="131">
        <v>2625387.98</v>
      </c>
      <c r="L2482" s="131">
        <v>285397.15000000002</v>
      </c>
      <c r="M2482" s="131">
        <v>0</v>
      </c>
      <c r="N2482" s="131">
        <v>1171239.25</v>
      </c>
      <c r="P2482">
        <f t="shared" si="117"/>
        <v>2625387.98</v>
      </c>
      <c r="Q2482">
        <f t="shared" si="118"/>
        <v>1171239.25</v>
      </c>
    </row>
    <row r="2483" spans="1:17" x14ac:dyDescent="0.3">
      <c r="A2483" t="str">
        <f t="shared" si="116"/>
        <v>2018_4131</v>
      </c>
      <c r="C2483" s="131">
        <v>2482</v>
      </c>
      <c r="D2483" s="131">
        <v>4131</v>
      </c>
      <c r="E2483" s="131">
        <v>4131</v>
      </c>
      <c r="F2483" s="131" t="s">
        <v>196</v>
      </c>
      <c r="G2483" s="131">
        <v>2018</v>
      </c>
      <c r="H2483" s="131">
        <v>0</v>
      </c>
      <c r="I2483" s="131">
        <v>1</v>
      </c>
      <c r="J2483" s="131">
        <v>339403.97</v>
      </c>
      <c r="K2483" s="131">
        <v>11341660.07</v>
      </c>
      <c r="L2483" s="131">
        <v>1113347.8799999999</v>
      </c>
      <c r="M2483" s="131">
        <v>0</v>
      </c>
      <c r="N2483" s="131">
        <v>6326703.6799999997</v>
      </c>
      <c r="P2483">
        <f t="shared" si="117"/>
        <v>11681064.040000001</v>
      </c>
      <c r="Q2483">
        <f t="shared" si="118"/>
        <v>6326703.6799999997</v>
      </c>
    </row>
    <row r="2484" spans="1:17" x14ac:dyDescent="0.3">
      <c r="A2484" t="str">
        <f t="shared" si="116"/>
        <v>2018_4203</v>
      </c>
      <c r="C2484" s="131">
        <v>2483</v>
      </c>
      <c r="D2484" s="131">
        <v>4203</v>
      </c>
      <c r="E2484" s="131">
        <v>4203</v>
      </c>
      <c r="F2484" s="131" t="s">
        <v>198</v>
      </c>
      <c r="G2484" s="131">
        <v>2018</v>
      </c>
      <c r="H2484" s="131">
        <v>0</v>
      </c>
      <c r="I2484" s="131">
        <v>1</v>
      </c>
      <c r="J2484" s="131">
        <v>2122289.62</v>
      </c>
      <c r="K2484" s="131">
        <v>0</v>
      </c>
      <c r="L2484" s="131">
        <v>454656.75</v>
      </c>
      <c r="M2484" s="131">
        <v>0</v>
      </c>
      <c r="N2484" s="131">
        <v>884293.07</v>
      </c>
      <c r="P2484">
        <f t="shared" si="117"/>
        <v>2122289.62</v>
      </c>
      <c r="Q2484">
        <f t="shared" si="118"/>
        <v>884293.07</v>
      </c>
    </row>
    <row r="2485" spans="1:17" x14ac:dyDescent="0.3">
      <c r="A2485" t="str">
        <f t="shared" si="116"/>
        <v>2018_4212</v>
      </c>
      <c r="C2485" s="131">
        <v>2484</v>
      </c>
      <c r="D2485" s="131">
        <v>4212</v>
      </c>
      <c r="E2485" s="131">
        <v>4212</v>
      </c>
      <c r="F2485" s="131" t="s">
        <v>199</v>
      </c>
      <c r="G2485" s="131">
        <v>2018</v>
      </c>
      <c r="H2485" s="131">
        <v>0</v>
      </c>
      <c r="I2485" s="131">
        <v>1</v>
      </c>
      <c r="J2485" s="131">
        <v>1232109.01</v>
      </c>
      <c r="K2485" s="131">
        <v>0</v>
      </c>
      <c r="L2485" s="131">
        <v>139674.59</v>
      </c>
      <c r="M2485" s="131">
        <v>0</v>
      </c>
      <c r="N2485" s="131">
        <v>762921.29</v>
      </c>
      <c r="P2485">
        <f t="shared" si="117"/>
        <v>1232109.01</v>
      </c>
      <c r="Q2485">
        <f t="shared" si="118"/>
        <v>762921.29</v>
      </c>
    </row>
    <row r="2486" spans="1:17" x14ac:dyDescent="0.3">
      <c r="A2486" t="str">
        <f t="shared" si="116"/>
        <v>2018_4271</v>
      </c>
      <c r="C2486" s="131">
        <v>2485</v>
      </c>
      <c r="D2486" s="131">
        <v>4271</v>
      </c>
      <c r="E2486" s="131">
        <v>4271</v>
      </c>
      <c r="F2486" s="131" t="s">
        <v>201</v>
      </c>
      <c r="G2486" s="131">
        <v>2018</v>
      </c>
      <c r="H2486" s="131">
        <v>0</v>
      </c>
      <c r="I2486" s="131">
        <v>1</v>
      </c>
      <c r="J2486" s="131">
        <v>5571799.0700000003</v>
      </c>
      <c r="K2486" s="131">
        <v>0</v>
      </c>
      <c r="L2486" s="131">
        <v>289112.61</v>
      </c>
      <c r="M2486" s="131">
        <v>0</v>
      </c>
      <c r="N2486" s="131">
        <v>3361956.03</v>
      </c>
      <c r="P2486">
        <f t="shared" si="117"/>
        <v>5571799.0700000003</v>
      </c>
      <c r="Q2486">
        <f t="shared" si="118"/>
        <v>3361956.03</v>
      </c>
    </row>
    <row r="2487" spans="1:17" x14ac:dyDescent="0.3">
      <c r="A2487" t="str">
        <f t="shared" si="116"/>
        <v>2018_4269</v>
      </c>
      <c r="C2487" s="131">
        <v>2486</v>
      </c>
      <c r="D2487" s="131">
        <v>4269</v>
      </c>
      <c r="E2487" s="131">
        <v>4269</v>
      </c>
      <c r="F2487" s="131" t="s">
        <v>200</v>
      </c>
      <c r="G2487" s="131">
        <v>2018</v>
      </c>
      <c r="H2487" s="131">
        <v>0</v>
      </c>
      <c r="I2487" s="131">
        <v>1</v>
      </c>
      <c r="J2487" s="131">
        <v>214254.76</v>
      </c>
      <c r="K2487" s="131">
        <v>1411936.17</v>
      </c>
      <c r="L2487" s="131">
        <v>87286.36</v>
      </c>
      <c r="M2487" s="131">
        <v>0</v>
      </c>
      <c r="N2487" s="131">
        <v>876018.94</v>
      </c>
      <c r="P2487">
        <f t="shared" si="117"/>
        <v>1626190.93</v>
      </c>
      <c r="Q2487">
        <f t="shared" si="118"/>
        <v>876018.94</v>
      </c>
    </row>
    <row r="2488" spans="1:17" x14ac:dyDescent="0.3">
      <c r="A2488" t="str">
        <f t="shared" si="116"/>
        <v>2018_4356</v>
      </c>
      <c r="C2488" s="131">
        <v>2487</v>
      </c>
      <c r="D2488" s="131">
        <v>4356</v>
      </c>
      <c r="E2488" s="131">
        <v>4356</v>
      </c>
      <c r="F2488" s="131" t="s">
        <v>202</v>
      </c>
      <c r="G2488" s="131">
        <v>2018</v>
      </c>
      <c r="H2488" s="131">
        <v>0</v>
      </c>
      <c r="I2488" s="131">
        <v>1</v>
      </c>
      <c r="J2488" s="131">
        <v>989630.1</v>
      </c>
      <c r="K2488" s="131">
        <v>2401595.44</v>
      </c>
      <c r="L2488" s="131">
        <v>314431.58</v>
      </c>
      <c r="M2488" s="131">
        <v>0</v>
      </c>
      <c r="N2488" s="131">
        <v>2431586.4</v>
      </c>
      <c r="P2488">
        <f t="shared" si="117"/>
        <v>3391225.54</v>
      </c>
      <c r="Q2488">
        <f t="shared" si="118"/>
        <v>2431586.4</v>
      </c>
    </row>
    <row r="2489" spans="1:17" x14ac:dyDescent="0.3">
      <c r="A2489" t="str">
        <f t="shared" si="116"/>
        <v>2018_4149</v>
      </c>
      <c r="C2489" s="131">
        <v>2488</v>
      </c>
      <c r="D2489" s="131">
        <v>4149</v>
      </c>
      <c r="E2489" s="131">
        <v>4149</v>
      </c>
      <c r="F2489" s="131" t="s">
        <v>792</v>
      </c>
      <c r="G2489" s="131">
        <v>2018</v>
      </c>
      <c r="H2489" s="131">
        <v>0</v>
      </c>
      <c r="I2489" s="131">
        <v>1</v>
      </c>
      <c r="J2489" s="131">
        <v>1951437.13</v>
      </c>
      <c r="K2489" s="131">
        <v>3359343.37</v>
      </c>
      <c r="L2489" s="131">
        <v>287620.63</v>
      </c>
      <c r="M2489" s="131">
        <v>0</v>
      </c>
      <c r="N2489" s="131">
        <v>3501880.99</v>
      </c>
      <c r="P2489">
        <f t="shared" si="117"/>
        <v>5310780.5</v>
      </c>
      <c r="Q2489">
        <f t="shared" si="118"/>
        <v>3501880.99</v>
      </c>
    </row>
    <row r="2490" spans="1:17" x14ac:dyDescent="0.3">
      <c r="A2490" t="str">
        <f t="shared" si="116"/>
        <v>2018_4437</v>
      </c>
      <c r="C2490" s="131">
        <v>2489</v>
      </c>
      <c r="D2490" s="131">
        <v>4437</v>
      </c>
      <c r="E2490" s="131">
        <v>4437</v>
      </c>
      <c r="F2490" s="131" t="s">
        <v>204</v>
      </c>
      <c r="G2490" s="131">
        <v>2018</v>
      </c>
      <c r="H2490" s="131">
        <v>0</v>
      </c>
      <c r="I2490" s="131">
        <v>1</v>
      </c>
      <c r="J2490" s="131">
        <v>1165961.46</v>
      </c>
      <c r="K2490" s="131">
        <v>189.26</v>
      </c>
      <c r="L2490" s="131">
        <v>109455.55</v>
      </c>
      <c r="M2490" s="131">
        <v>0</v>
      </c>
      <c r="N2490" s="131">
        <v>324584.28999999998</v>
      </c>
      <c r="P2490">
        <f t="shared" si="117"/>
        <v>1166150.72</v>
      </c>
      <c r="Q2490">
        <f t="shared" si="118"/>
        <v>324584.28999999998</v>
      </c>
    </row>
    <row r="2491" spans="1:17" x14ac:dyDescent="0.3">
      <c r="A2491" t="str">
        <f t="shared" si="116"/>
        <v>2018_4446</v>
      </c>
      <c r="C2491" s="131">
        <v>2490</v>
      </c>
      <c r="D2491" s="131">
        <v>4446</v>
      </c>
      <c r="E2491" s="131">
        <v>4446</v>
      </c>
      <c r="F2491" s="131" t="s">
        <v>205</v>
      </c>
      <c r="G2491" s="131">
        <v>2018</v>
      </c>
      <c r="H2491" s="131">
        <v>0</v>
      </c>
      <c r="I2491" s="131">
        <v>1</v>
      </c>
      <c r="J2491" s="131">
        <v>4303662.32</v>
      </c>
      <c r="K2491" s="131">
        <v>0</v>
      </c>
      <c r="L2491" s="131">
        <v>511557.92</v>
      </c>
      <c r="M2491" s="131">
        <v>0</v>
      </c>
      <c r="N2491" s="131">
        <v>2754433.88</v>
      </c>
      <c r="P2491">
        <f t="shared" si="117"/>
        <v>4303662.32</v>
      </c>
      <c r="Q2491">
        <f t="shared" si="118"/>
        <v>2754433.88</v>
      </c>
    </row>
    <row r="2492" spans="1:17" x14ac:dyDescent="0.3">
      <c r="A2492" t="str">
        <f t="shared" si="116"/>
        <v>2018_4491</v>
      </c>
      <c r="C2492" s="131">
        <v>2491</v>
      </c>
      <c r="D2492" s="131">
        <v>4491</v>
      </c>
      <c r="E2492" s="131">
        <v>4491</v>
      </c>
      <c r="F2492" s="131" t="s">
        <v>206</v>
      </c>
      <c r="G2492" s="131">
        <v>2018</v>
      </c>
      <c r="H2492" s="131">
        <v>0</v>
      </c>
      <c r="I2492" s="131">
        <v>1</v>
      </c>
      <c r="J2492" s="131">
        <v>1693510.84</v>
      </c>
      <c r="K2492" s="131">
        <v>392.53</v>
      </c>
      <c r="L2492" s="131">
        <v>94955.86</v>
      </c>
      <c r="M2492" s="131">
        <v>0</v>
      </c>
      <c r="N2492" s="131">
        <v>1224792.8</v>
      </c>
      <c r="P2492">
        <f t="shared" si="117"/>
        <v>1693903.37</v>
      </c>
      <c r="Q2492">
        <f t="shared" si="118"/>
        <v>1224792.8</v>
      </c>
    </row>
    <row r="2493" spans="1:17" x14ac:dyDescent="0.3">
      <c r="A2493" t="str">
        <f t="shared" si="116"/>
        <v>2018_4505</v>
      </c>
      <c r="C2493" s="131">
        <v>2492</v>
      </c>
      <c r="D2493" s="131">
        <v>4505</v>
      </c>
      <c r="E2493" s="131">
        <v>4505</v>
      </c>
      <c r="F2493" s="131" t="s">
        <v>207</v>
      </c>
      <c r="G2493" s="131">
        <v>2018</v>
      </c>
      <c r="H2493" s="131">
        <v>0</v>
      </c>
      <c r="I2493" s="131">
        <v>1</v>
      </c>
      <c r="J2493" s="131">
        <v>1133876.8500000001</v>
      </c>
      <c r="K2493" s="131">
        <v>0</v>
      </c>
      <c r="L2493" s="131">
        <v>209983.2</v>
      </c>
      <c r="M2493" s="131">
        <v>0</v>
      </c>
      <c r="N2493" s="131">
        <v>644604.79</v>
      </c>
      <c r="P2493">
        <f t="shared" si="117"/>
        <v>1133876.8500000001</v>
      </c>
      <c r="Q2493">
        <f t="shared" si="118"/>
        <v>644604.79</v>
      </c>
    </row>
    <row r="2494" spans="1:17" x14ac:dyDescent="0.3">
      <c r="A2494" t="str">
        <f t="shared" si="116"/>
        <v>2018_4509</v>
      </c>
      <c r="C2494" s="131">
        <v>2493</v>
      </c>
      <c r="D2494" s="131">
        <v>4509</v>
      </c>
      <c r="E2494" s="131">
        <v>4509</v>
      </c>
      <c r="F2494" s="131" t="s">
        <v>208</v>
      </c>
      <c r="G2494" s="131">
        <v>2018</v>
      </c>
      <c r="H2494" s="131">
        <v>0</v>
      </c>
      <c r="I2494" s="131">
        <v>1</v>
      </c>
      <c r="J2494" s="131">
        <v>904223.5</v>
      </c>
      <c r="K2494" s="131">
        <v>194534.67</v>
      </c>
      <c r="L2494" s="131">
        <v>21150.82</v>
      </c>
      <c r="M2494" s="131">
        <v>0</v>
      </c>
      <c r="N2494" s="131">
        <v>1086040.45</v>
      </c>
      <c r="P2494">
        <f t="shared" si="117"/>
        <v>1098758.17</v>
      </c>
      <c r="Q2494">
        <f t="shared" si="118"/>
        <v>1086040.45</v>
      </c>
    </row>
    <row r="2495" spans="1:17" x14ac:dyDescent="0.3">
      <c r="A2495" t="str">
        <f t="shared" si="116"/>
        <v>2018_4518</v>
      </c>
      <c r="C2495" s="131">
        <v>2494</v>
      </c>
      <c r="D2495" s="131">
        <v>4518</v>
      </c>
      <c r="E2495" s="131">
        <v>4518</v>
      </c>
      <c r="F2495" s="131" t="s">
        <v>209</v>
      </c>
      <c r="G2495" s="131">
        <v>2018</v>
      </c>
      <c r="H2495" s="131">
        <v>0</v>
      </c>
      <c r="I2495" s="131">
        <v>1</v>
      </c>
      <c r="J2495" s="131">
        <v>1317677.51</v>
      </c>
      <c r="K2495" s="131">
        <v>11495.67</v>
      </c>
      <c r="L2495" s="131">
        <v>195707.79</v>
      </c>
      <c r="M2495" s="131">
        <v>0</v>
      </c>
      <c r="N2495" s="131">
        <v>889181.64</v>
      </c>
      <c r="P2495">
        <f t="shared" si="117"/>
        <v>1329173.18</v>
      </c>
      <c r="Q2495">
        <f t="shared" si="118"/>
        <v>889181.64</v>
      </c>
    </row>
    <row r="2496" spans="1:17" x14ac:dyDescent="0.3">
      <c r="A2496" t="str">
        <f t="shared" si="116"/>
        <v>2018_4527</v>
      </c>
      <c r="C2496" s="131">
        <v>2495</v>
      </c>
      <c r="D2496" s="131">
        <v>4527</v>
      </c>
      <c r="E2496" s="131">
        <v>4527</v>
      </c>
      <c r="F2496" s="131" t="s">
        <v>210</v>
      </c>
      <c r="G2496" s="131">
        <v>2018</v>
      </c>
      <c r="H2496" s="131">
        <v>0</v>
      </c>
      <c r="I2496" s="131">
        <v>1</v>
      </c>
      <c r="J2496" s="131">
        <v>2294514.7799999998</v>
      </c>
      <c r="K2496" s="131">
        <v>1395.16</v>
      </c>
      <c r="L2496" s="131">
        <v>290281.67</v>
      </c>
      <c r="M2496" s="131">
        <v>0</v>
      </c>
      <c r="N2496" s="131">
        <v>1305780.8600000001</v>
      </c>
      <c r="P2496">
        <f t="shared" si="117"/>
        <v>2295909.94</v>
      </c>
      <c r="Q2496">
        <f t="shared" si="118"/>
        <v>1305780.8600000001</v>
      </c>
    </row>
    <row r="2497" spans="1:17" x14ac:dyDescent="0.3">
      <c r="A2497" t="str">
        <f t="shared" si="116"/>
        <v>2018_4536</v>
      </c>
      <c r="C2497" s="131">
        <v>2496</v>
      </c>
      <c r="D2497" s="131">
        <v>4536</v>
      </c>
      <c r="E2497" s="131">
        <v>4536</v>
      </c>
      <c r="F2497" s="131" t="s">
        <v>211</v>
      </c>
      <c r="G2497" s="131">
        <v>2018</v>
      </c>
      <c r="H2497" s="131">
        <v>0</v>
      </c>
      <c r="I2497" s="131">
        <v>1</v>
      </c>
      <c r="J2497" s="131">
        <v>4438235.59</v>
      </c>
      <c r="K2497" s="131">
        <v>37944.67</v>
      </c>
      <c r="L2497" s="131">
        <v>981953.75</v>
      </c>
      <c r="M2497" s="131">
        <v>64127.81</v>
      </c>
      <c r="N2497" s="131">
        <v>845158.1</v>
      </c>
      <c r="P2497">
        <f t="shared" si="117"/>
        <v>4476180.26</v>
      </c>
      <c r="Q2497">
        <f t="shared" si="118"/>
        <v>909285.90999999992</v>
      </c>
    </row>
    <row r="2498" spans="1:17" x14ac:dyDescent="0.3">
      <c r="A2498" t="str">
        <f t="shared" ref="A2498:A2561" si="119">CONCATENATE(G2498,"_",D2498)</f>
        <v>2018_4554</v>
      </c>
      <c r="C2498" s="131">
        <v>2497</v>
      </c>
      <c r="D2498" s="131">
        <v>4554</v>
      </c>
      <c r="E2498" s="131">
        <v>4554</v>
      </c>
      <c r="F2498" s="131" t="s">
        <v>212</v>
      </c>
      <c r="G2498" s="131">
        <v>2018</v>
      </c>
      <c r="H2498" s="131">
        <v>0</v>
      </c>
      <c r="I2498" s="131">
        <v>1</v>
      </c>
      <c r="J2498" s="131">
        <v>3273302.68</v>
      </c>
      <c r="K2498" s="131">
        <v>0</v>
      </c>
      <c r="L2498" s="131">
        <v>413046.63</v>
      </c>
      <c r="M2498" s="131">
        <v>0</v>
      </c>
      <c r="N2498" s="131">
        <v>1852480.08</v>
      </c>
      <c r="P2498">
        <f t="shared" si="117"/>
        <v>3273302.68</v>
      </c>
      <c r="Q2498">
        <f t="shared" si="118"/>
        <v>1852480.08</v>
      </c>
    </row>
    <row r="2499" spans="1:17" x14ac:dyDescent="0.3">
      <c r="A2499" t="str">
        <f t="shared" si="119"/>
        <v>2018_4572</v>
      </c>
      <c r="C2499" s="131">
        <v>2498</v>
      </c>
      <c r="D2499" s="131">
        <v>4572</v>
      </c>
      <c r="E2499" s="131">
        <v>4572</v>
      </c>
      <c r="F2499" s="131" t="s">
        <v>213</v>
      </c>
      <c r="G2499" s="131">
        <v>2018</v>
      </c>
      <c r="H2499" s="131">
        <v>0</v>
      </c>
      <c r="I2499" s="131">
        <v>1</v>
      </c>
      <c r="J2499" s="131">
        <v>342633.43</v>
      </c>
      <c r="K2499" s="131">
        <v>2060684.05</v>
      </c>
      <c r="L2499" s="131">
        <v>321595.11</v>
      </c>
      <c r="M2499" s="131">
        <v>0</v>
      </c>
      <c r="N2499" s="131">
        <v>1983784.39</v>
      </c>
      <c r="P2499">
        <f t="shared" si="117"/>
        <v>2403317.48</v>
      </c>
      <c r="Q2499">
        <f t="shared" si="118"/>
        <v>1983784.39</v>
      </c>
    </row>
    <row r="2500" spans="1:17" x14ac:dyDescent="0.3">
      <c r="A2500" t="str">
        <f t="shared" si="119"/>
        <v>2018_4581</v>
      </c>
      <c r="C2500" s="131">
        <v>2499</v>
      </c>
      <c r="D2500" s="131">
        <v>4581</v>
      </c>
      <c r="E2500" s="131">
        <v>4581</v>
      </c>
      <c r="F2500" s="131" t="s">
        <v>214</v>
      </c>
      <c r="G2500" s="131">
        <v>2018</v>
      </c>
      <c r="H2500" s="131">
        <v>0</v>
      </c>
      <c r="I2500" s="131">
        <v>1</v>
      </c>
      <c r="J2500" s="131">
        <v>20124583.23</v>
      </c>
      <c r="K2500" s="131">
        <v>0</v>
      </c>
      <c r="L2500" s="131">
        <v>685896.35</v>
      </c>
      <c r="M2500" s="131">
        <v>37841.339999999997</v>
      </c>
      <c r="N2500" s="131">
        <v>12966384.619999999</v>
      </c>
      <c r="P2500">
        <f t="shared" si="117"/>
        <v>20124583.23</v>
      </c>
      <c r="Q2500">
        <f t="shared" si="118"/>
        <v>13004225.959999999</v>
      </c>
    </row>
    <row r="2501" spans="1:17" x14ac:dyDescent="0.3">
      <c r="A2501" t="str">
        <f t="shared" si="119"/>
        <v>2018_4599</v>
      </c>
      <c r="C2501" s="131">
        <v>2500</v>
      </c>
      <c r="D2501" s="131">
        <v>4599</v>
      </c>
      <c r="E2501" s="131">
        <v>4599</v>
      </c>
      <c r="F2501" s="131" t="s">
        <v>215</v>
      </c>
      <c r="G2501" s="131">
        <v>2018</v>
      </c>
      <c r="H2501" s="131">
        <v>0</v>
      </c>
      <c r="I2501" s="131">
        <v>1</v>
      </c>
      <c r="J2501" s="131">
        <v>1964575.49</v>
      </c>
      <c r="K2501" s="131">
        <v>0</v>
      </c>
      <c r="L2501" s="131">
        <v>334371.95</v>
      </c>
      <c r="M2501" s="131">
        <v>0</v>
      </c>
      <c r="N2501" s="131">
        <v>965119.19</v>
      </c>
      <c r="P2501">
        <f t="shared" si="117"/>
        <v>1964575.49</v>
      </c>
      <c r="Q2501">
        <f t="shared" si="118"/>
        <v>965119.19</v>
      </c>
    </row>
    <row r="2502" spans="1:17" x14ac:dyDescent="0.3">
      <c r="A2502" t="str">
        <f t="shared" si="119"/>
        <v>2018_4617</v>
      </c>
      <c r="C2502" s="131">
        <v>2501</v>
      </c>
      <c r="D2502" s="131">
        <v>4617</v>
      </c>
      <c r="E2502" s="131">
        <v>4617</v>
      </c>
      <c r="F2502" s="131" t="s">
        <v>216</v>
      </c>
      <c r="G2502" s="131">
        <v>2018</v>
      </c>
      <c r="H2502" s="131">
        <v>0</v>
      </c>
      <c r="I2502" s="131">
        <v>1</v>
      </c>
      <c r="J2502" s="131">
        <v>1560112.28</v>
      </c>
      <c r="K2502" s="131">
        <v>2532359.94</v>
      </c>
      <c r="L2502" s="131">
        <v>391699.7</v>
      </c>
      <c r="M2502" s="131">
        <v>160268.16</v>
      </c>
      <c r="N2502" s="131">
        <v>2508403.7999999998</v>
      </c>
      <c r="P2502">
        <f t="shared" si="117"/>
        <v>4092472.2199999997</v>
      </c>
      <c r="Q2502">
        <f t="shared" si="118"/>
        <v>2668671.96</v>
      </c>
    </row>
    <row r="2503" spans="1:17" x14ac:dyDescent="0.3">
      <c r="A2503" t="str">
        <f t="shared" si="119"/>
        <v>2018_4662</v>
      </c>
      <c r="C2503" s="131">
        <v>2502</v>
      </c>
      <c r="D2503" s="131">
        <v>4662</v>
      </c>
      <c r="E2503" s="131">
        <v>4662</v>
      </c>
      <c r="F2503" s="131" t="s">
        <v>218</v>
      </c>
      <c r="G2503" s="131">
        <v>2018</v>
      </c>
      <c r="H2503" s="131">
        <v>0</v>
      </c>
      <c r="I2503" s="131">
        <v>1</v>
      </c>
      <c r="J2503" s="131">
        <v>1991630.97</v>
      </c>
      <c r="K2503" s="131">
        <v>0</v>
      </c>
      <c r="L2503" s="131">
        <v>314724.34000000003</v>
      </c>
      <c r="M2503" s="131">
        <v>7121.94</v>
      </c>
      <c r="N2503" s="131">
        <v>1796024.3200000001</v>
      </c>
      <c r="P2503">
        <f t="shared" si="117"/>
        <v>1991630.97</v>
      </c>
      <c r="Q2503">
        <f t="shared" si="118"/>
        <v>1803146.26</v>
      </c>
    </row>
    <row r="2504" spans="1:17" x14ac:dyDescent="0.3">
      <c r="A2504" t="str">
        <f t="shared" si="119"/>
        <v>2018_4689</v>
      </c>
      <c r="C2504" s="131">
        <v>2503</v>
      </c>
      <c r="D2504" s="131">
        <v>4689</v>
      </c>
      <c r="E2504" s="131">
        <v>4689</v>
      </c>
      <c r="F2504" s="131" t="s">
        <v>219</v>
      </c>
      <c r="G2504" s="131">
        <v>2018</v>
      </c>
      <c r="H2504" s="131">
        <v>0</v>
      </c>
      <c r="I2504" s="131">
        <v>1</v>
      </c>
      <c r="J2504" s="131">
        <v>1504927.58</v>
      </c>
      <c r="K2504" s="131">
        <v>86667.69</v>
      </c>
      <c r="L2504" s="131">
        <v>97418.66</v>
      </c>
      <c r="M2504" s="131">
        <v>0</v>
      </c>
      <c r="N2504" s="131">
        <v>1099535.26</v>
      </c>
      <c r="P2504">
        <f t="shared" si="117"/>
        <v>1591595.27</v>
      </c>
      <c r="Q2504">
        <f t="shared" si="118"/>
        <v>1099535.26</v>
      </c>
    </row>
    <row r="2505" spans="1:17" x14ac:dyDescent="0.3">
      <c r="A2505" t="str">
        <f t="shared" si="119"/>
        <v>2018_4644</v>
      </c>
      <c r="C2505" s="131">
        <v>2504</v>
      </c>
      <c r="D2505" s="131">
        <v>4644</v>
      </c>
      <c r="E2505" s="131">
        <v>4644</v>
      </c>
      <c r="F2505" s="131" t="s">
        <v>217</v>
      </c>
      <c r="G2505" s="131">
        <v>2018</v>
      </c>
      <c r="H2505" s="131">
        <v>0</v>
      </c>
      <c r="I2505" s="131">
        <v>1</v>
      </c>
      <c r="J2505" s="131">
        <v>908053.69</v>
      </c>
      <c r="K2505" s="131">
        <v>5316.7</v>
      </c>
      <c r="L2505" s="131">
        <v>369041.7</v>
      </c>
      <c r="M2505" s="131">
        <v>0</v>
      </c>
      <c r="N2505" s="131">
        <v>931588.92</v>
      </c>
      <c r="P2505">
        <f t="shared" si="117"/>
        <v>913370.3899999999</v>
      </c>
      <c r="Q2505">
        <f t="shared" si="118"/>
        <v>931588.92</v>
      </c>
    </row>
    <row r="2506" spans="1:17" x14ac:dyDescent="0.3">
      <c r="A2506" t="str">
        <f t="shared" si="119"/>
        <v>2018_4725</v>
      </c>
      <c r="C2506" s="131">
        <v>2505</v>
      </c>
      <c r="D2506" s="131">
        <v>4725</v>
      </c>
      <c r="E2506" s="131">
        <v>4725</v>
      </c>
      <c r="F2506" s="131" t="s">
        <v>220</v>
      </c>
      <c r="G2506" s="131">
        <v>2018</v>
      </c>
      <c r="H2506" s="131">
        <v>0</v>
      </c>
      <c r="I2506" s="131">
        <v>1</v>
      </c>
      <c r="J2506" s="131">
        <v>269987.26</v>
      </c>
      <c r="K2506" s="131">
        <v>1267474.93</v>
      </c>
      <c r="L2506" s="131">
        <v>795679.39</v>
      </c>
      <c r="M2506" s="131">
        <v>0</v>
      </c>
      <c r="N2506" s="131">
        <v>-81570.649999999994</v>
      </c>
      <c r="P2506">
        <f t="shared" si="117"/>
        <v>1537462.19</v>
      </c>
      <c r="Q2506">
        <f t="shared" si="118"/>
        <v>-81570.649999999994</v>
      </c>
    </row>
    <row r="2507" spans="1:17" x14ac:dyDescent="0.3">
      <c r="A2507" t="str">
        <f t="shared" si="119"/>
        <v>2018_2673</v>
      </c>
      <c r="C2507" s="131">
        <v>2506</v>
      </c>
      <c r="D2507" s="131">
        <v>2673</v>
      </c>
      <c r="E2507" s="131">
        <v>2673</v>
      </c>
      <c r="F2507" s="131" t="s">
        <v>141</v>
      </c>
      <c r="G2507" s="131">
        <v>2018</v>
      </c>
      <c r="H2507" s="131">
        <v>0</v>
      </c>
      <c r="I2507" s="131">
        <v>1</v>
      </c>
      <c r="J2507" s="131">
        <v>595646.86</v>
      </c>
      <c r="K2507" s="131">
        <v>2630062.62</v>
      </c>
      <c r="L2507" s="131">
        <v>164969.43</v>
      </c>
      <c r="M2507" s="131">
        <v>0</v>
      </c>
      <c r="N2507" s="131">
        <v>2476230.59</v>
      </c>
      <c r="P2507">
        <f t="shared" si="117"/>
        <v>3225709.48</v>
      </c>
      <c r="Q2507">
        <f t="shared" si="118"/>
        <v>2476230.59</v>
      </c>
    </row>
    <row r="2508" spans="1:17" x14ac:dyDescent="0.3">
      <c r="A2508" t="str">
        <f t="shared" si="119"/>
        <v>2018_153</v>
      </c>
      <c r="C2508" s="131">
        <v>2507</v>
      </c>
      <c r="D2508" s="131">
        <v>153</v>
      </c>
      <c r="E2508" s="131">
        <v>153</v>
      </c>
      <c r="F2508" s="131" t="s">
        <v>41</v>
      </c>
      <c r="G2508" s="131">
        <v>2018</v>
      </c>
      <c r="H2508" s="131">
        <v>0</v>
      </c>
      <c r="I2508" s="131">
        <v>1</v>
      </c>
      <c r="J2508" s="131">
        <v>519868.17</v>
      </c>
      <c r="K2508" s="131">
        <v>1577621.29</v>
      </c>
      <c r="L2508" s="131">
        <v>366364.28</v>
      </c>
      <c r="M2508" s="131">
        <v>0</v>
      </c>
      <c r="N2508" s="131">
        <v>1101855.78</v>
      </c>
      <c r="P2508">
        <f t="shared" si="117"/>
        <v>2097489.46</v>
      </c>
      <c r="Q2508">
        <f t="shared" si="118"/>
        <v>1101855.78</v>
      </c>
    </row>
    <row r="2509" spans="1:17" x14ac:dyDescent="0.3">
      <c r="A2509" t="str">
        <f t="shared" si="119"/>
        <v>2018_3691</v>
      </c>
      <c r="C2509" s="131">
        <v>2508</v>
      </c>
      <c r="D2509" s="131">
        <v>3691</v>
      </c>
      <c r="E2509" s="131">
        <v>3691</v>
      </c>
      <c r="F2509" s="131" t="s">
        <v>180</v>
      </c>
      <c r="G2509" s="131">
        <v>2018</v>
      </c>
      <c r="H2509" s="131">
        <v>0</v>
      </c>
      <c r="I2509" s="131">
        <v>1</v>
      </c>
      <c r="J2509" s="131">
        <v>1857290.05</v>
      </c>
      <c r="K2509" s="131">
        <v>49999.55</v>
      </c>
      <c r="L2509" s="131">
        <v>739971.91</v>
      </c>
      <c r="M2509" s="131">
        <v>3449.58</v>
      </c>
      <c r="N2509" s="131">
        <v>968210.07</v>
      </c>
      <c r="P2509">
        <f t="shared" si="117"/>
        <v>1907289.6</v>
      </c>
      <c r="Q2509">
        <f t="shared" si="118"/>
        <v>971659.64999999991</v>
      </c>
    </row>
    <row r="2510" spans="1:17" x14ac:dyDescent="0.3">
      <c r="A2510" t="str">
        <f t="shared" si="119"/>
        <v>2018_4774</v>
      </c>
      <c r="C2510" s="131">
        <v>2509</v>
      </c>
      <c r="D2510" s="131">
        <v>4774</v>
      </c>
      <c r="E2510" s="131">
        <v>4774</v>
      </c>
      <c r="F2510" s="131" t="s">
        <v>817</v>
      </c>
      <c r="G2510" s="131">
        <v>2018</v>
      </c>
      <c r="H2510" s="131">
        <v>0</v>
      </c>
      <c r="I2510" s="131">
        <v>2</v>
      </c>
      <c r="J2510" s="131">
        <v>3382113.71</v>
      </c>
      <c r="K2510" s="131">
        <v>393402.45</v>
      </c>
      <c r="L2510" s="131">
        <v>861763.67</v>
      </c>
      <c r="M2510" s="131">
        <v>186182.34</v>
      </c>
      <c r="N2510" s="131">
        <v>2191488.2400000002</v>
      </c>
      <c r="P2510">
        <f t="shared" si="117"/>
        <v>3775516.16</v>
      </c>
      <c r="Q2510">
        <f t="shared" si="118"/>
        <v>2377670.58</v>
      </c>
    </row>
    <row r="2511" spans="1:17" x14ac:dyDescent="0.3">
      <c r="A2511" t="str">
        <f t="shared" si="119"/>
        <v>2018_873</v>
      </c>
      <c r="C2511" s="131">
        <v>2510</v>
      </c>
      <c r="D2511" s="131">
        <v>873</v>
      </c>
      <c r="E2511" s="131">
        <v>873</v>
      </c>
      <c r="F2511" s="131" t="s">
        <v>67</v>
      </c>
      <c r="G2511" s="131">
        <v>2018</v>
      </c>
      <c r="H2511" s="131">
        <v>0</v>
      </c>
      <c r="I2511" s="131">
        <v>1</v>
      </c>
      <c r="J2511" s="131">
        <v>90306.63</v>
      </c>
      <c r="K2511" s="131">
        <v>1537022.94</v>
      </c>
      <c r="L2511" s="131">
        <v>161003.07999999999</v>
      </c>
      <c r="M2511" s="131">
        <v>24724.799999999999</v>
      </c>
      <c r="N2511" s="131">
        <v>1071933.6399999999</v>
      </c>
      <c r="P2511">
        <f t="shared" si="117"/>
        <v>1627329.5699999998</v>
      </c>
      <c r="Q2511">
        <f t="shared" si="118"/>
        <v>1096658.44</v>
      </c>
    </row>
    <row r="2512" spans="1:17" x14ac:dyDescent="0.3">
      <c r="A2512" t="str">
        <f t="shared" si="119"/>
        <v>2018_4778</v>
      </c>
      <c r="C2512" s="131">
        <v>2511</v>
      </c>
      <c r="D2512" s="131">
        <v>4778</v>
      </c>
      <c r="E2512" s="131">
        <v>4778</v>
      </c>
      <c r="F2512" s="131" t="s">
        <v>227</v>
      </c>
      <c r="G2512" s="131">
        <v>2018</v>
      </c>
      <c r="H2512" s="131">
        <v>0</v>
      </c>
      <c r="I2512" s="131">
        <v>1</v>
      </c>
      <c r="J2512" s="131">
        <v>786928.46</v>
      </c>
      <c r="K2512" s="131">
        <v>444208.59</v>
      </c>
      <c r="L2512" s="131">
        <v>66914.350000000006</v>
      </c>
      <c r="M2512" s="131">
        <v>0</v>
      </c>
      <c r="N2512" s="131">
        <v>831527.23</v>
      </c>
      <c r="P2512">
        <f t="shared" si="117"/>
        <v>1231137.05</v>
      </c>
      <c r="Q2512">
        <f t="shared" si="118"/>
        <v>831527.23</v>
      </c>
    </row>
    <row r="2513" spans="1:17" x14ac:dyDescent="0.3">
      <c r="A2513" t="str">
        <f t="shared" si="119"/>
        <v>2018_4777</v>
      </c>
      <c r="C2513" s="131">
        <v>2512</v>
      </c>
      <c r="D2513" s="131">
        <v>4777</v>
      </c>
      <c r="E2513" s="131">
        <v>4777</v>
      </c>
      <c r="F2513" s="131" t="s">
        <v>226</v>
      </c>
      <c r="G2513" s="131">
        <v>2018</v>
      </c>
      <c r="H2513" s="131">
        <v>0</v>
      </c>
      <c r="I2513" s="131">
        <v>1</v>
      </c>
      <c r="J2513" s="131">
        <v>3929113.09</v>
      </c>
      <c r="K2513" s="131">
        <v>0</v>
      </c>
      <c r="L2513" s="131">
        <v>187440.11</v>
      </c>
      <c r="M2513" s="131">
        <v>0</v>
      </c>
      <c r="N2513" s="131">
        <v>3081288.2</v>
      </c>
      <c r="P2513">
        <f t="shared" si="117"/>
        <v>3929113.09</v>
      </c>
      <c r="Q2513">
        <f t="shared" si="118"/>
        <v>3081288.2</v>
      </c>
    </row>
    <row r="2514" spans="1:17" x14ac:dyDescent="0.3">
      <c r="A2514" t="str">
        <f t="shared" si="119"/>
        <v>2018_4776</v>
      </c>
      <c r="C2514" s="131">
        <v>2513</v>
      </c>
      <c r="D2514" s="131">
        <v>4776</v>
      </c>
      <c r="E2514" s="131">
        <v>4776</v>
      </c>
      <c r="F2514" s="131" t="s">
        <v>225</v>
      </c>
      <c r="G2514" s="131">
        <v>2018</v>
      </c>
      <c r="H2514" s="131">
        <v>0</v>
      </c>
      <c r="I2514" s="131">
        <v>1</v>
      </c>
      <c r="J2514" s="131">
        <v>0</v>
      </c>
      <c r="K2514" s="131">
        <v>2023633.15</v>
      </c>
      <c r="L2514" s="131">
        <v>315338.38</v>
      </c>
      <c r="M2514" s="131">
        <v>0</v>
      </c>
      <c r="N2514" s="131">
        <v>1223742.3</v>
      </c>
      <c r="P2514">
        <f t="shared" si="117"/>
        <v>2023633.15</v>
      </c>
      <c r="Q2514">
        <f t="shared" si="118"/>
        <v>1223742.3</v>
      </c>
    </row>
    <row r="2515" spans="1:17" x14ac:dyDescent="0.3">
      <c r="A2515" t="str">
        <f t="shared" si="119"/>
        <v>2018_4779</v>
      </c>
      <c r="C2515" s="131">
        <v>2514</v>
      </c>
      <c r="D2515" s="131">
        <v>4779</v>
      </c>
      <c r="E2515" s="131">
        <v>4779</v>
      </c>
      <c r="F2515" s="131" t="s">
        <v>228</v>
      </c>
      <c r="G2515" s="131">
        <v>2018</v>
      </c>
      <c r="H2515" s="131">
        <v>0</v>
      </c>
      <c r="I2515" s="131">
        <v>1</v>
      </c>
      <c r="J2515" s="131">
        <v>6225558.3600000003</v>
      </c>
      <c r="K2515" s="131">
        <v>2709.03</v>
      </c>
      <c r="L2515" s="131">
        <v>726171.46</v>
      </c>
      <c r="M2515" s="131">
        <v>98825.7</v>
      </c>
      <c r="N2515" s="131">
        <v>4176422.75</v>
      </c>
      <c r="P2515">
        <f t="shared" si="117"/>
        <v>6228267.3900000006</v>
      </c>
      <c r="Q2515">
        <f t="shared" si="118"/>
        <v>4275248.45</v>
      </c>
    </row>
    <row r="2516" spans="1:17" x14ac:dyDescent="0.3">
      <c r="A2516" t="str">
        <f t="shared" si="119"/>
        <v>2018_4784</v>
      </c>
      <c r="C2516" s="131">
        <v>2515</v>
      </c>
      <c r="D2516" s="131">
        <v>4784</v>
      </c>
      <c r="E2516" s="131">
        <v>4784</v>
      </c>
      <c r="F2516" s="131" t="s">
        <v>229</v>
      </c>
      <c r="G2516" s="131">
        <v>2018</v>
      </c>
      <c r="H2516" s="131">
        <v>0</v>
      </c>
      <c r="I2516" s="131">
        <v>1</v>
      </c>
      <c r="J2516" s="131">
        <v>6317523.7599999998</v>
      </c>
      <c r="K2516" s="131">
        <v>3448680.47</v>
      </c>
      <c r="L2516" s="131">
        <v>757288.78</v>
      </c>
      <c r="M2516" s="131">
        <v>425276.59</v>
      </c>
      <c r="N2516" s="131">
        <v>5670870.0700000003</v>
      </c>
      <c r="P2516">
        <f t="shared" si="117"/>
        <v>9766204.2300000004</v>
      </c>
      <c r="Q2516">
        <f t="shared" si="118"/>
        <v>6096146.6600000001</v>
      </c>
    </row>
    <row r="2517" spans="1:17" x14ac:dyDescent="0.3">
      <c r="A2517" t="str">
        <f t="shared" si="119"/>
        <v>2018_4785</v>
      </c>
      <c r="C2517" s="131">
        <v>2516</v>
      </c>
      <c r="D2517" s="131">
        <v>4785</v>
      </c>
      <c r="E2517" s="131">
        <v>4785</v>
      </c>
      <c r="F2517" s="131" t="s">
        <v>793</v>
      </c>
      <c r="G2517" s="131">
        <v>2018</v>
      </c>
      <c r="H2517" s="131">
        <v>0</v>
      </c>
      <c r="I2517" s="131">
        <v>1</v>
      </c>
      <c r="J2517" s="131">
        <v>252235.63</v>
      </c>
      <c r="K2517" s="131">
        <v>1931775.72</v>
      </c>
      <c r="L2517" s="131">
        <v>333698.18</v>
      </c>
      <c r="M2517" s="131">
        <v>0</v>
      </c>
      <c r="N2517" s="131">
        <v>1391880.44</v>
      </c>
      <c r="P2517">
        <f t="shared" si="117"/>
        <v>2184011.35</v>
      </c>
      <c r="Q2517">
        <f t="shared" si="118"/>
        <v>1391880.44</v>
      </c>
    </row>
    <row r="2518" spans="1:17" x14ac:dyDescent="0.3">
      <c r="A2518" t="str">
        <f t="shared" si="119"/>
        <v>2018_333</v>
      </c>
      <c r="C2518" s="131">
        <v>2517</v>
      </c>
      <c r="D2518" s="131">
        <v>333</v>
      </c>
      <c r="E2518" s="131">
        <v>333</v>
      </c>
      <c r="F2518" s="131" t="s">
        <v>357</v>
      </c>
      <c r="G2518" s="131">
        <v>2018</v>
      </c>
      <c r="H2518" s="131">
        <v>0</v>
      </c>
      <c r="I2518" s="131">
        <v>1</v>
      </c>
      <c r="J2518" s="131">
        <v>2466708.1</v>
      </c>
      <c r="K2518" s="131">
        <v>0</v>
      </c>
      <c r="L2518" s="131">
        <v>188379.19</v>
      </c>
      <c r="M2518" s="131">
        <v>0</v>
      </c>
      <c r="N2518" s="131">
        <v>1926690.91</v>
      </c>
      <c r="P2518">
        <f t="shared" si="117"/>
        <v>2466708.1</v>
      </c>
      <c r="Q2518">
        <f t="shared" si="118"/>
        <v>1926690.91</v>
      </c>
    </row>
    <row r="2519" spans="1:17" x14ac:dyDescent="0.3">
      <c r="A2519" t="str">
        <f t="shared" si="119"/>
        <v>2018_4773</v>
      </c>
      <c r="C2519" s="131">
        <v>2518</v>
      </c>
      <c r="D2519" s="131">
        <v>4773</v>
      </c>
      <c r="E2519" s="131">
        <v>4773</v>
      </c>
      <c r="F2519" s="131" t="s">
        <v>222</v>
      </c>
      <c r="G2519" s="131">
        <v>2018</v>
      </c>
      <c r="H2519" s="131">
        <v>0</v>
      </c>
      <c r="I2519" s="131">
        <v>1</v>
      </c>
      <c r="J2519" s="131">
        <v>1090151.72</v>
      </c>
      <c r="K2519" s="131">
        <v>0</v>
      </c>
      <c r="L2519" s="131">
        <v>338377.64</v>
      </c>
      <c r="M2519" s="131">
        <v>0</v>
      </c>
      <c r="N2519" s="131">
        <v>787282.16</v>
      </c>
      <c r="P2519">
        <f t="shared" si="117"/>
        <v>1090151.72</v>
      </c>
      <c r="Q2519">
        <f t="shared" si="118"/>
        <v>787282.16</v>
      </c>
    </row>
    <row r="2520" spans="1:17" x14ac:dyDescent="0.3">
      <c r="A2520" t="str">
        <f t="shared" si="119"/>
        <v>2018_4788</v>
      </c>
      <c r="C2520" s="131">
        <v>2519</v>
      </c>
      <c r="D2520" s="131">
        <v>4788</v>
      </c>
      <c r="E2520" s="131">
        <v>4788</v>
      </c>
      <c r="F2520" s="131" t="s">
        <v>232</v>
      </c>
      <c r="G2520" s="131">
        <v>2018</v>
      </c>
      <c r="H2520" s="131">
        <v>0</v>
      </c>
      <c r="I2520" s="131">
        <v>1</v>
      </c>
      <c r="J2520" s="131">
        <v>1734160.91</v>
      </c>
      <c r="K2520" s="131">
        <v>0</v>
      </c>
      <c r="L2520" s="131">
        <v>214032.41</v>
      </c>
      <c r="M2520" s="131">
        <v>583.79999999999995</v>
      </c>
      <c r="N2520" s="131">
        <v>926509.48</v>
      </c>
      <c r="P2520">
        <f t="shared" si="117"/>
        <v>1734160.91</v>
      </c>
      <c r="Q2520">
        <f t="shared" si="118"/>
        <v>927093.28</v>
      </c>
    </row>
    <row r="2521" spans="1:17" x14ac:dyDescent="0.3">
      <c r="A2521" t="str">
        <f t="shared" si="119"/>
        <v>2018_4797</v>
      </c>
      <c r="C2521" s="131">
        <v>2520</v>
      </c>
      <c r="D2521" s="131">
        <v>4797</v>
      </c>
      <c r="E2521" s="131">
        <v>4797</v>
      </c>
      <c r="F2521" s="131" t="s">
        <v>233</v>
      </c>
      <c r="G2521" s="131">
        <v>2018</v>
      </c>
      <c r="H2521" s="131">
        <v>0</v>
      </c>
      <c r="I2521" s="131">
        <v>1</v>
      </c>
      <c r="J2521" s="131">
        <v>382890.76</v>
      </c>
      <c r="K2521" s="131">
        <v>11223541.5</v>
      </c>
      <c r="L2521" s="131">
        <v>492391.02</v>
      </c>
      <c r="M2521" s="131">
        <v>183522.87</v>
      </c>
      <c r="N2521" s="131">
        <v>5481391.1600000001</v>
      </c>
      <c r="P2521">
        <f t="shared" si="117"/>
        <v>11606432.26</v>
      </c>
      <c r="Q2521">
        <f t="shared" si="118"/>
        <v>5664914.0300000003</v>
      </c>
    </row>
    <row r="2522" spans="1:17" x14ac:dyDescent="0.3">
      <c r="A2522" t="str">
        <f t="shared" si="119"/>
        <v>2018_4860</v>
      </c>
      <c r="C2522" s="131">
        <v>2521</v>
      </c>
      <c r="D2522" s="131">
        <v>4860</v>
      </c>
      <c r="E2522" s="131">
        <v>4860</v>
      </c>
      <c r="F2522" s="131" t="s">
        <v>981</v>
      </c>
      <c r="G2522" s="131">
        <v>2018</v>
      </c>
      <c r="H2522" s="131">
        <v>0</v>
      </c>
      <c r="I2522" s="131">
        <v>2</v>
      </c>
      <c r="J2522" s="131">
        <v>3538449.56</v>
      </c>
      <c r="K2522" s="131">
        <v>0</v>
      </c>
      <c r="L2522" s="131">
        <v>256500.97</v>
      </c>
      <c r="M2522" s="131">
        <v>6316.14</v>
      </c>
      <c r="N2522" s="131">
        <v>2259717.5099999998</v>
      </c>
      <c r="P2522">
        <f t="shared" si="117"/>
        <v>3538449.56</v>
      </c>
      <c r="Q2522">
        <f t="shared" si="118"/>
        <v>2266033.65</v>
      </c>
    </row>
    <row r="2523" spans="1:17" x14ac:dyDescent="0.3">
      <c r="A2523" t="str">
        <f t="shared" si="119"/>
        <v>2018_4869</v>
      </c>
      <c r="C2523" s="131">
        <v>2522</v>
      </c>
      <c r="D2523" s="131">
        <v>4869</v>
      </c>
      <c r="E2523" s="131">
        <v>4869</v>
      </c>
      <c r="F2523" s="131" t="s">
        <v>235</v>
      </c>
      <c r="G2523" s="131">
        <v>2018</v>
      </c>
      <c r="H2523" s="131">
        <v>0</v>
      </c>
      <c r="I2523" s="131">
        <v>1</v>
      </c>
      <c r="J2523" s="131">
        <v>4083407.19</v>
      </c>
      <c r="K2523" s="131">
        <v>0</v>
      </c>
      <c r="L2523" s="131">
        <v>936430.11</v>
      </c>
      <c r="M2523" s="131">
        <v>0</v>
      </c>
      <c r="N2523" s="131">
        <v>1717331.45</v>
      </c>
      <c r="P2523">
        <f t="shared" si="117"/>
        <v>4083407.19</v>
      </c>
      <c r="Q2523">
        <f t="shared" si="118"/>
        <v>1717331.45</v>
      </c>
    </row>
    <row r="2524" spans="1:17" x14ac:dyDescent="0.3">
      <c r="A2524" t="str">
        <f t="shared" si="119"/>
        <v>2018_4878</v>
      </c>
      <c r="C2524" s="131">
        <v>2523</v>
      </c>
      <c r="D2524" s="131">
        <v>4878</v>
      </c>
      <c r="E2524" s="131">
        <v>4878</v>
      </c>
      <c r="F2524" s="131" t="s">
        <v>236</v>
      </c>
      <c r="G2524" s="131">
        <v>2018</v>
      </c>
      <c r="H2524" s="131">
        <v>0</v>
      </c>
      <c r="I2524" s="131">
        <v>1</v>
      </c>
      <c r="J2524" s="131">
        <v>2652436.52</v>
      </c>
      <c r="K2524" s="131">
        <v>0</v>
      </c>
      <c r="L2524" s="131">
        <v>536822.97</v>
      </c>
      <c r="M2524" s="131">
        <v>20110.189999999999</v>
      </c>
      <c r="N2524" s="131">
        <v>1619407.2</v>
      </c>
      <c r="P2524">
        <f t="shared" si="117"/>
        <v>2652436.52</v>
      </c>
      <c r="Q2524">
        <f t="shared" si="118"/>
        <v>1639517.39</v>
      </c>
    </row>
    <row r="2525" spans="1:17" x14ac:dyDescent="0.3">
      <c r="A2525" t="str">
        <f t="shared" si="119"/>
        <v>2018_4890</v>
      </c>
      <c r="C2525" s="131">
        <v>2524</v>
      </c>
      <c r="D2525" s="131">
        <v>4890</v>
      </c>
      <c r="E2525" s="131">
        <v>4890</v>
      </c>
      <c r="F2525" s="131" t="s">
        <v>237</v>
      </c>
      <c r="G2525" s="131">
        <v>2018</v>
      </c>
      <c r="H2525" s="131">
        <v>0</v>
      </c>
      <c r="I2525" s="131">
        <v>1</v>
      </c>
      <c r="J2525" s="131">
        <v>2300438.62</v>
      </c>
      <c r="K2525" s="131">
        <v>0</v>
      </c>
      <c r="L2525" s="131">
        <v>312429.78999999998</v>
      </c>
      <c r="M2525" s="131">
        <v>48296.07</v>
      </c>
      <c r="N2525" s="131">
        <v>914236.93</v>
      </c>
      <c r="P2525">
        <f t="shared" si="117"/>
        <v>2300438.62</v>
      </c>
      <c r="Q2525">
        <f t="shared" si="118"/>
        <v>962533</v>
      </c>
    </row>
    <row r="2526" spans="1:17" x14ac:dyDescent="0.3">
      <c r="A2526" t="str">
        <f t="shared" si="119"/>
        <v>2018_4905</v>
      </c>
      <c r="C2526" s="131">
        <v>2525</v>
      </c>
      <c r="D2526" s="131">
        <v>4905</v>
      </c>
      <c r="E2526" s="131">
        <v>4905</v>
      </c>
      <c r="F2526" s="131" t="s">
        <v>794</v>
      </c>
      <c r="G2526" s="131">
        <v>2018</v>
      </c>
      <c r="H2526" s="131">
        <v>0</v>
      </c>
      <c r="I2526" s="131">
        <v>1</v>
      </c>
      <c r="J2526" s="131">
        <v>1729086.23</v>
      </c>
      <c r="K2526" s="131">
        <v>0</v>
      </c>
      <c r="L2526" s="131">
        <v>217997.35</v>
      </c>
      <c r="M2526" s="131">
        <v>0</v>
      </c>
      <c r="N2526" s="131">
        <v>1226966.52</v>
      </c>
      <c r="P2526">
        <f t="shared" si="117"/>
        <v>1729086.23</v>
      </c>
      <c r="Q2526">
        <f t="shared" si="118"/>
        <v>1226966.52</v>
      </c>
    </row>
    <row r="2527" spans="1:17" x14ac:dyDescent="0.3">
      <c r="A2527" t="str">
        <f t="shared" si="119"/>
        <v>2018_4978</v>
      </c>
      <c r="C2527" s="131">
        <v>2526</v>
      </c>
      <c r="D2527" s="131">
        <v>4978</v>
      </c>
      <c r="E2527" s="131">
        <v>4978</v>
      </c>
      <c r="F2527" s="131" t="s">
        <v>238</v>
      </c>
      <c r="G2527" s="131">
        <v>2018</v>
      </c>
      <c r="H2527" s="131">
        <v>0</v>
      </c>
      <c r="I2527" s="131">
        <v>1</v>
      </c>
      <c r="J2527" s="131">
        <v>979397.68</v>
      </c>
      <c r="K2527" s="131">
        <v>0</v>
      </c>
      <c r="L2527" s="131">
        <v>219494.1</v>
      </c>
      <c r="M2527" s="131">
        <v>0</v>
      </c>
      <c r="N2527" s="131">
        <v>518109.94</v>
      </c>
      <c r="P2527">
        <f t="shared" si="117"/>
        <v>979397.68</v>
      </c>
      <c r="Q2527">
        <f t="shared" si="118"/>
        <v>518109.94</v>
      </c>
    </row>
    <row r="2528" spans="1:17" x14ac:dyDescent="0.3">
      <c r="A2528" t="str">
        <f t="shared" si="119"/>
        <v>2018_4995</v>
      </c>
      <c r="C2528" s="131">
        <v>2527</v>
      </c>
      <c r="D2528" s="131">
        <v>4995</v>
      </c>
      <c r="E2528" s="131">
        <v>4995</v>
      </c>
      <c r="F2528" s="131" t="s">
        <v>239</v>
      </c>
      <c r="G2528" s="131">
        <v>2018</v>
      </c>
      <c r="H2528" s="131">
        <v>0</v>
      </c>
      <c r="I2528" s="131">
        <v>1</v>
      </c>
      <c r="J2528" s="131">
        <v>3282242.31</v>
      </c>
      <c r="K2528" s="131">
        <v>0</v>
      </c>
      <c r="L2528" s="131">
        <v>519929.43</v>
      </c>
      <c r="M2528" s="131">
        <v>105168.04</v>
      </c>
      <c r="N2528" s="131">
        <v>1505237.87</v>
      </c>
      <c r="P2528">
        <f t="shared" si="117"/>
        <v>3282242.31</v>
      </c>
      <c r="Q2528">
        <f t="shared" si="118"/>
        <v>1610405.9100000001</v>
      </c>
    </row>
    <row r="2529" spans="1:17" x14ac:dyDescent="0.3">
      <c r="A2529" t="str">
        <f t="shared" si="119"/>
        <v>2018_5013</v>
      </c>
      <c r="C2529" s="131">
        <v>2528</v>
      </c>
      <c r="D2529" s="131">
        <v>5013</v>
      </c>
      <c r="E2529" s="131">
        <v>5013</v>
      </c>
      <c r="F2529" s="131" t="s">
        <v>240</v>
      </c>
      <c r="G2529" s="131">
        <v>2018</v>
      </c>
      <c r="H2529" s="131">
        <v>0</v>
      </c>
      <c r="I2529" s="131">
        <v>1</v>
      </c>
      <c r="J2529" s="131">
        <v>4789155.1399999997</v>
      </c>
      <c r="K2529" s="131">
        <v>0</v>
      </c>
      <c r="L2529" s="131">
        <v>390551.16</v>
      </c>
      <c r="M2529" s="131">
        <v>0</v>
      </c>
      <c r="N2529" s="131">
        <v>1204714.3600000001</v>
      </c>
      <c r="P2529">
        <f t="shared" si="117"/>
        <v>4789155.1399999997</v>
      </c>
      <c r="Q2529">
        <f t="shared" si="118"/>
        <v>1204714.3600000001</v>
      </c>
    </row>
    <row r="2530" spans="1:17" x14ac:dyDescent="0.3">
      <c r="A2530" t="str">
        <f t="shared" si="119"/>
        <v>2018_5049</v>
      </c>
      <c r="C2530" s="131">
        <v>2529</v>
      </c>
      <c r="D2530" s="131">
        <v>5049</v>
      </c>
      <c r="E2530" s="131">
        <v>5049</v>
      </c>
      <c r="F2530" s="131" t="s">
        <v>241</v>
      </c>
      <c r="G2530" s="131">
        <v>2018</v>
      </c>
      <c r="H2530" s="131">
        <v>0</v>
      </c>
      <c r="I2530" s="131">
        <v>1</v>
      </c>
      <c r="J2530" s="131">
        <v>17002815.629999999</v>
      </c>
      <c r="K2530" s="131">
        <v>36578.080000000002</v>
      </c>
      <c r="L2530" s="131">
        <v>2482298.4</v>
      </c>
      <c r="M2530" s="131">
        <v>0</v>
      </c>
      <c r="N2530" s="131">
        <v>8393979.6799999997</v>
      </c>
      <c r="P2530">
        <f t="shared" si="117"/>
        <v>17039393.709999997</v>
      </c>
      <c r="Q2530">
        <f t="shared" si="118"/>
        <v>8393979.6799999997</v>
      </c>
    </row>
    <row r="2531" spans="1:17" x14ac:dyDescent="0.3">
      <c r="A2531" t="str">
        <f t="shared" si="119"/>
        <v>2018_5319</v>
      </c>
      <c r="C2531" s="131">
        <v>2530</v>
      </c>
      <c r="D2531" s="131">
        <v>5319</v>
      </c>
      <c r="E2531" s="131">
        <v>5160</v>
      </c>
      <c r="F2531" s="131" t="s">
        <v>18</v>
      </c>
      <c r="G2531" s="131">
        <v>2018</v>
      </c>
      <c r="H2531" s="131">
        <v>0</v>
      </c>
      <c r="I2531" s="131">
        <v>1</v>
      </c>
      <c r="J2531" s="131">
        <v>1624959.93</v>
      </c>
      <c r="K2531" s="131">
        <v>1479378.16</v>
      </c>
      <c r="L2531" s="131">
        <v>398551.05</v>
      </c>
      <c r="M2531" s="131">
        <v>146639.66</v>
      </c>
      <c r="N2531" s="131">
        <v>1434012.74</v>
      </c>
      <c r="P2531">
        <f t="shared" si="117"/>
        <v>3104338.09</v>
      </c>
      <c r="Q2531">
        <f t="shared" si="118"/>
        <v>1580652.4</v>
      </c>
    </row>
    <row r="2532" spans="1:17" x14ac:dyDescent="0.3">
      <c r="A2532" t="str">
        <f t="shared" si="119"/>
        <v>2018_5121</v>
      </c>
      <c r="C2532" s="131">
        <v>2531</v>
      </c>
      <c r="D2532" s="131">
        <v>5121</v>
      </c>
      <c r="E2532" s="131">
        <v>5121</v>
      </c>
      <c r="F2532" s="131" t="s">
        <v>242</v>
      </c>
      <c r="G2532" s="131">
        <v>2018</v>
      </c>
      <c r="H2532" s="131">
        <v>0</v>
      </c>
      <c r="I2532" s="131">
        <v>1</v>
      </c>
      <c r="J2532" s="131">
        <v>1972812.33</v>
      </c>
      <c r="K2532" s="131">
        <v>0</v>
      </c>
      <c r="L2532" s="131">
        <v>168499.26</v>
      </c>
      <c r="M2532" s="131">
        <v>0</v>
      </c>
      <c r="N2532" s="131">
        <v>981412.49</v>
      </c>
      <c r="P2532">
        <f t="shared" si="117"/>
        <v>1972812.33</v>
      </c>
      <c r="Q2532">
        <f t="shared" si="118"/>
        <v>981412.49</v>
      </c>
    </row>
    <row r="2533" spans="1:17" x14ac:dyDescent="0.3">
      <c r="A2533" t="str">
        <f t="shared" si="119"/>
        <v>2018_5139</v>
      </c>
      <c r="C2533" s="131">
        <v>2532</v>
      </c>
      <c r="D2533" s="131">
        <v>5139</v>
      </c>
      <c r="E2533" s="131">
        <v>5139</v>
      </c>
      <c r="F2533" s="131" t="s">
        <v>243</v>
      </c>
      <c r="G2533" s="131">
        <v>2018</v>
      </c>
      <c r="H2533" s="131">
        <v>0</v>
      </c>
      <c r="I2533" s="131">
        <v>1</v>
      </c>
      <c r="J2533" s="131">
        <v>752494.45</v>
      </c>
      <c r="K2533" s="131">
        <v>0</v>
      </c>
      <c r="L2533" s="131">
        <v>168855.67999999999</v>
      </c>
      <c r="M2533" s="131">
        <v>0</v>
      </c>
      <c r="N2533" s="131">
        <v>335240.08</v>
      </c>
      <c r="P2533">
        <f t="shared" si="117"/>
        <v>752494.45</v>
      </c>
      <c r="Q2533">
        <f t="shared" si="118"/>
        <v>335240.08</v>
      </c>
    </row>
    <row r="2534" spans="1:17" x14ac:dyDescent="0.3">
      <c r="A2534" t="str">
        <f t="shared" si="119"/>
        <v>2018_5163</v>
      </c>
      <c r="C2534" s="131">
        <v>2533</v>
      </c>
      <c r="D2534" s="131">
        <v>5163</v>
      </c>
      <c r="E2534" s="131">
        <v>5163</v>
      </c>
      <c r="F2534" s="131" t="s">
        <v>244</v>
      </c>
      <c r="G2534" s="131">
        <v>2018</v>
      </c>
      <c r="H2534" s="131">
        <v>0</v>
      </c>
      <c r="I2534" s="131">
        <v>1</v>
      </c>
      <c r="J2534" s="131">
        <v>2291033.6800000002</v>
      </c>
      <c r="K2534" s="131">
        <v>0</v>
      </c>
      <c r="L2534" s="131">
        <v>600460.77</v>
      </c>
      <c r="M2534" s="131">
        <v>0</v>
      </c>
      <c r="N2534" s="131">
        <v>1234232.72</v>
      </c>
      <c r="P2534">
        <f t="shared" si="117"/>
        <v>2291033.6800000002</v>
      </c>
      <c r="Q2534">
        <f t="shared" si="118"/>
        <v>1234232.72</v>
      </c>
    </row>
    <row r="2535" spans="1:17" x14ac:dyDescent="0.3">
      <c r="A2535" t="str">
        <f t="shared" si="119"/>
        <v>2018_5166</v>
      </c>
      <c r="C2535" s="131">
        <v>2534</v>
      </c>
      <c r="D2535" s="131">
        <v>5166</v>
      </c>
      <c r="E2535" s="131">
        <v>5166</v>
      </c>
      <c r="F2535" s="131" t="s">
        <v>245</v>
      </c>
      <c r="G2535" s="131">
        <v>2018</v>
      </c>
      <c r="H2535" s="131">
        <v>0</v>
      </c>
      <c r="I2535" s="131">
        <v>1</v>
      </c>
      <c r="J2535" s="131">
        <v>5467657.25</v>
      </c>
      <c r="K2535" s="131">
        <v>0</v>
      </c>
      <c r="L2535" s="131">
        <v>497535.96</v>
      </c>
      <c r="M2535" s="131">
        <v>0</v>
      </c>
      <c r="N2535" s="131">
        <v>3240986.87</v>
      </c>
      <c r="P2535">
        <f t="shared" si="117"/>
        <v>5467657.25</v>
      </c>
      <c r="Q2535">
        <f t="shared" si="118"/>
        <v>3240986.87</v>
      </c>
    </row>
    <row r="2536" spans="1:17" x14ac:dyDescent="0.3">
      <c r="A2536" t="str">
        <f t="shared" si="119"/>
        <v>2018_5184</v>
      </c>
      <c r="C2536" s="131">
        <v>2535</v>
      </c>
      <c r="D2536" s="131">
        <v>5184</v>
      </c>
      <c r="E2536" s="131">
        <v>5184</v>
      </c>
      <c r="F2536" s="131" t="s">
        <v>246</v>
      </c>
      <c r="G2536" s="131">
        <v>2018</v>
      </c>
      <c r="H2536" s="131">
        <v>0</v>
      </c>
      <c r="I2536" s="131">
        <v>1</v>
      </c>
      <c r="J2536" s="131">
        <v>4131950.76</v>
      </c>
      <c r="K2536" s="131">
        <v>13814.9</v>
      </c>
      <c r="L2536" s="131">
        <v>632680.15</v>
      </c>
      <c r="M2536" s="131">
        <v>22774.62</v>
      </c>
      <c r="N2536" s="131">
        <v>1425520.93</v>
      </c>
      <c r="P2536">
        <f t="shared" si="117"/>
        <v>4145765.6599999997</v>
      </c>
      <c r="Q2536">
        <f t="shared" si="118"/>
        <v>1448295.55</v>
      </c>
    </row>
    <row r="2537" spans="1:17" x14ac:dyDescent="0.3">
      <c r="A2537" t="str">
        <f t="shared" si="119"/>
        <v>2018_5250</v>
      </c>
      <c r="C2537" s="131">
        <v>2536</v>
      </c>
      <c r="D2537" s="131">
        <v>5250</v>
      </c>
      <c r="E2537" s="131">
        <v>5250</v>
      </c>
      <c r="F2537" s="131" t="s">
        <v>247</v>
      </c>
      <c r="G2537" s="131">
        <v>2018</v>
      </c>
      <c r="H2537" s="131">
        <v>0</v>
      </c>
      <c r="I2537" s="131">
        <v>1</v>
      </c>
      <c r="J2537" s="131">
        <v>13296596.630000001</v>
      </c>
      <c r="K2537" s="131">
        <v>0</v>
      </c>
      <c r="L2537" s="131">
        <v>662377.92000000004</v>
      </c>
      <c r="M2537" s="131">
        <v>2313276.5299999998</v>
      </c>
      <c r="N2537" s="131">
        <v>3470053.35</v>
      </c>
      <c r="P2537">
        <f t="shared" si="117"/>
        <v>13296596.630000001</v>
      </c>
      <c r="Q2537">
        <f t="shared" si="118"/>
        <v>5783329.8799999999</v>
      </c>
    </row>
    <row r="2538" spans="1:17" x14ac:dyDescent="0.3">
      <c r="A2538" t="str">
        <f t="shared" si="119"/>
        <v>2018_5256</v>
      </c>
      <c r="C2538" s="131">
        <v>2537</v>
      </c>
      <c r="D2538" s="131">
        <v>5256</v>
      </c>
      <c r="E2538" s="131">
        <v>5256</v>
      </c>
      <c r="F2538" s="131" t="s">
        <v>248</v>
      </c>
      <c r="G2538" s="131">
        <v>2018</v>
      </c>
      <c r="H2538" s="131">
        <v>0</v>
      </c>
      <c r="I2538" s="131">
        <v>1</v>
      </c>
      <c r="J2538" s="131">
        <v>1557861.77</v>
      </c>
      <c r="K2538" s="131">
        <v>0</v>
      </c>
      <c r="L2538" s="131">
        <v>0</v>
      </c>
      <c r="M2538" s="131">
        <v>0</v>
      </c>
      <c r="N2538" s="131">
        <v>801583.86</v>
      </c>
      <c r="P2538">
        <f t="shared" si="117"/>
        <v>1557861.77</v>
      </c>
      <c r="Q2538">
        <f t="shared" si="118"/>
        <v>801583.86</v>
      </c>
    </row>
    <row r="2539" spans="1:17" x14ac:dyDescent="0.3">
      <c r="A2539" t="str">
        <f t="shared" si="119"/>
        <v>2018_5283</v>
      </c>
      <c r="C2539" s="131">
        <v>2538</v>
      </c>
      <c r="D2539" s="131">
        <v>5283</v>
      </c>
      <c r="E2539" s="131">
        <v>5283</v>
      </c>
      <c r="F2539" s="131" t="s">
        <v>249</v>
      </c>
      <c r="G2539" s="131">
        <v>2018</v>
      </c>
      <c r="H2539" s="131">
        <v>0</v>
      </c>
      <c r="I2539" s="131">
        <v>1</v>
      </c>
      <c r="J2539" s="131">
        <v>1531416.42</v>
      </c>
      <c r="K2539" s="131">
        <v>715593.01</v>
      </c>
      <c r="L2539" s="131">
        <v>297459.40999999997</v>
      </c>
      <c r="M2539" s="131">
        <v>0</v>
      </c>
      <c r="N2539" s="131">
        <v>2028827.31</v>
      </c>
      <c r="P2539">
        <f t="shared" si="117"/>
        <v>2247009.4299999997</v>
      </c>
      <c r="Q2539">
        <f t="shared" si="118"/>
        <v>2028827.31</v>
      </c>
    </row>
    <row r="2540" spans="1:17" x14ac:dyDescent="0.3">
      <c r="A2540" t="str">
        <f t="shared" si="119"/>
        <v>2018_5310</v>
      </c>
      <c r="C2540" s="131">
        <v>2539</v>
      </c>
      <c r="D2540" s="131">
        <v>5310</v>
      </c>
      <c r="E2540" s="131">
        <v>5310</v>
      </c>
      <c r="F2540" s="131" t="s">
        <v>250</v>
      </c>
      <c r="G2540" s="131">
        <v>2018</v>
      </c>
      <c r="H2540" s="131">
        <v>0</v>
      </c>
      <c r="I2540" s="131">
        <v>1</v>
      </c>
      <c r="J2540" s="131">
        <v>1841213.23</v>
      </c>
      <c r="K2540" s="131">
        <v>0</v>
      </c>
      <c r="L2540" s="131">
        <v>1150219.71</v>
      </c>
      <c r="M2540" s="131">
        <v>0</v>
      </c>
      <c r="N2540" s="131">
        <v>-19747.97</v>
      </c>
      <c r="P2540">
        <f t="shared" ref="P2540:P2603" si="120">SUM(J2540:K2540)</f>
        <v>1841213.23</v>
      </c>
      <c r="Q2540">
        <f t="shared" ref="Q2540:Q2603" si="121">SUM(M2540:N2540)</f>
        <v>-19747.97</v>
      </c>
    </row>
    <row r="2541" spans="1:17" x14ac:dyDescent="0.3">
      <c r="A2541" t="str">
        <f t="shared" si="119"/>
        <v>2018_5323</v>
      </c>
      <c r="C2541" s="131">
        <v>2540</v>
      </c>
      <c r="D2541" s="131">
        <v>5323</v>
      </c>
      <c r="E2541" s="131">
        <v>5325</v>
      </c>
      <c r="F2541" s="131" t="s">
        <v>251</v>
      </c>
      <c r="G2541" s="131">
        <v>2018</v>
      </c>
      <c r="H2541" s="131">
        <v>0</v>
      </c>
      <c r="I2541" s="131">
        <v>1</v>
      </c>
      <c r="J2541" s="131">
        <v>2995370.45</v>
      </c>
      <c r="K2541" s="131">
        <v>11568.9</v>
      </c>
      <c r="L2541" s="131">
        <v>814803.84</v>
      </c>
      <c r="M2541" s="131">
        <v>0</v>
      </c>
      <c r="N2541" s="131">
        <v>2012134.79</v>
      </c>
      <c r="P2541">
        <f t="shared" si="120"/>
        <v>3006939.35</v>
      </c>
      <c r="Q2541">
        <f t="shared" si="121"/>
        <v>2012134.79</v>
      </c>
    </row>
    <row r="2542" spans="1:17" x14ac:dyDescent="0.3">
      <c r="A2542" t="str">
        <f t="shared" si="119"/>
        <v>2018_5463</v>
      </c>
      <c r="C2542" s="131">
        <v>2541</v>
      </c>
      <c r="D2542" s="131">
        <v>5463</v>
      </c>
      <c r="E2542" s="131">
        <v>5463</v>
      </c>
      <c r="F2542" s="131" t="s">
        <v>253</v>
      </c>
      <c r="G2542" s="131">
        <v>2018</v>
      </c>
      <c r="H2542" s="131">
        <v>0</v>
      </c>
      <c r="I2542" s="131">
        <v>1</v>
      </c>
      <c r="J2542" s="131">
        <v>3839867.89</v>
      </c>
      <c r="K2542" s="131">
        <v>0</v>
      </c>
      <c r="L2542" s="131">
        <v>440182.03</v>
      </c>
      <c r="M2542" s="131">
        <v>189655.77</v>
      </c>
      <c r="N2542" s="131">
        <v>1986935.87</v>
      </c>
      <c r="P2542">
        <f t="shared" si="120"/>
        <v>3839867.89</v>
      </c>
      <c r="Q2542">
        <f t="shared" si="121"/>
        <v>2176591.64</v>
      </c>
    </row>
    <row r="2543" spans="1:17" x14ac:dyDescent="0.3">
      <c r="A2543" t="str">
        <f t="shared" si="119"/>
        <v>2018_5486</v>
      </c>
      <c r="C2543" s="131">
        <v>2542</v>
      </c>
      <c r="D2543" s="131">
        <v>5486</v>
      </c>
      <c r="E2543" s="131">
        <v>5486</v>
      </c>
      <c r="F2543" s="131" t="s">
        <v>254</v>
      </c>
      <c r="G2543" s="131">
        <v>2018</v>
      </c>
      <c r="H2543" s="131">
        <v>0</v>
      </c>
      <c r="I2543" s="131">
        <v>1</v>
      </c>
      <c r="J2543" s="131">
        <v>2164701.0699999998</v>
      </c>
      <c r="K2543" s="131">
        <v>0</v>
      </c>
      <c r="L2543" s="131">
        <v>47571.96</v>
      </c>
      <c r="M2543" s="131">
        <v>0</v>
      </c>
      <c r="N2543" s="131">
        <v>1806382.31</v>
      </c>
      <c r="P2543">
        <f t="shared" si="120"/>
        <v>2164701.0699999998</v>
      </c>
      <c r="Q2543">
        <f t="shared" si="121"/>
        <v>1806382.31</v>
      </c>
    </row>
    <row r="2544" spans="1:17" x14ac:dyDescent="0.3">
      <c r="A2544" t="str">
        <f t="shared" si="119"/>
        <v>2018_5508</v>
      </c>
      <c r="C2544" s="131">
        <v>2543</v>
      </c>
      <c r="D2544" s="131">
        <v>5508</v>
      </c>
      <c r="E2544" s="131">
        <v>5508</v>
      </c>
      <c r="F2544" s="131" t="s">
        <v>255</v>
      </c>
      <c r="G2544" s="131">
        <v>2018</v>
      </c>
      <c r="H2544" s="131">
        <v>0</v>
      </c>
      <c r="I2544" s="131">
        <v>1</v>
      </c>
      <c r="J2544" s="131">
        <v>674617.31</v>
      </c>
      <c r="K2544" s="131">
        <v>418891.64</v>
      </c>
      <c r="L2544" s="131">
        <v>92019.13</v>
      </c>
      <c r="M2544" s="131">
        <v>0</v>
      </c>
      <c r="N2544" s="131">
        <v>451943.01</v>
      </c>
      <c r="P2544">
        <f t="shared" si="120"/>
        <v>1093508.9500000002</v>
      </c>
      <c r="Q2544">
        <f t="shared" si="121"/>
        <v>451943.01</v>
      </c>
    </row>
    <row r="2545" spans="1:17" x14ac:dyDescent="0.3">
      <c r="A2545" t="str">
        <f t="shared" si="119"/>
        <v>2018_1975</v>
      </c>
      <c r="C2545" s="131">
        <v>2544</v>
      </c>
      <c r="D2545" s="131">
        <v>1975</v>
      </c>
      <c r="E2545" s="131">
        <v>1975</v>
      </c>
      <c r="F2545" s="131" t="s">
        <v>121</v>
      </c>
      <c r="G2545" s="131">
        <v>2018</v>
      </c>
      <c r="H2545" s="131">
        <v>0</v>
      </c>
      <c r="I2545" s="131">
        <v>1</v>
      </c>
      <c r="J2545" s="131">
        <v>235616.41</v>
      </c>
      <c r="K2545" s="131">
        <v>1395466.71</v>
      </c>
      <c r="L2545" s="131">
        <v>478640.59</v>
      </c>
      <c r="M2545" s="131">
        <v>0</v>
      </c>
      <c r="N2545" s="131">
        <v>728786.65</v>
      </c>
      <c r="P2545">
        <f t="shared" si="120"/>
        <v>1631083.1199999999</v>
      </c>
      <c r="Q2545">
        <f t="shared" si="121"/>
        <v>728786.65</v>
      </c>
    </row>
    <row r="2546" spans="1:17" x14ac:dyDescent="0.3">
      <c r="A2546" t="str">
        <f t="shared" si="119"/>
        <v>2018_4824</v>
      </c>
      <c r="C2546" s="131">
        <v>2545</v>
      </c>
      <c r="D2546" s="131">
        <v>4824</v>
      </c>
      <c r="E2546" s="131">
        <v>5510</v>
      </c>
      <c r="F2546" s="131" t="s">
        <v>256</v>
      </c>
      <c r="G2546" s="131">
        <v>2018</v>
      </c>
      <c r="H2546" s="131">
        <v>0</v>
      </c>
      <c r="I2546" s="131">
        <v>1</v>
      </c>
      <c r="J2546" s="131">
        <v>1383717.09</v>
      </c>
      <c r="K2546" s="131">
        <v>0</v>
      </c>
      <c r="L2546" s="131">
        <v>168038.92</v>
      </c>
      <c r="M2546" s="131">
        <v>0</v>
      </c>
      <c r="N2546" s="131">
        <v>449841.59</v>
      </c>
      <c r="P2546">
        <f t="shared" si="120"/>
        <v>1383717.09</v>
      </c>
      <c r="Q2546">
        <f t="shared" si="121"/>
        <v>449841.59</v>
      </c>
    </row>
    <row r="2547" spans="1:17" x14ac:dyDescent="0.3">
      <c r="A2547" t="str">
        <f t="shared" si="119"/>
        <v>2018_5607</v>
      </c>
      <c r="C2547" s="131">
        <v>2546</v>
      </c>
      <c r="D2547" s="131">
        <v>5607</v>
      </c>
      <c r="E2547" s="131">
        <v>5607</v>
      </c>
      <c r="F2547" s="131" t="s">
        <v>257</v>
      </c>
      <c r="G2547" s="131">
        <v>2018</v>
      </c>
      <c r="H2547" s="131">
        <v>0</v>
      </c>
      <c r="I2547" s="131">
        <v>1</v>
      </c>
      <c r="J2547" s="131">
        <v>5083654.63</v>
      </c>
      <c r="K2547" s="131">
        <v>0</v>
      </c>
      <c r="L2547" s="131">
        <v>567675.18999999994</v>
      </c>
      <c r="M2547" s="131">
        <v>0</v>
      </c>
      <c r="N2547" s="131">
        <v>3022558.09</v>
      </c>
      <c r="P2547">
        <f t="shared" si="120"/>
        <v>5083654.63</v>
      </c>
      <c r="Q2547">
        <f t="shared" si="121"/>
        <v>3022558.09</v>
      </c>
    </row>
    <row r="2548" spans="1:17" x14ac:dyDescent="0.3">
      <c r="A2548" t="str">
        <f t="shared" si="119"/>
        <v>2018_5643</v>
      </c>
      <c r="C2548" s="131">
        <v>2547</v>
      </c>
      <c r="D2548" s="131">
        <v>5643</v>
      </c>
      <c r="E2548" s="131">
        <v>5643</v>
      </c>
      <c r="F2548" s="131" t="s">
        <v>258</v>
      </c>
      <c r="G2548" s="131">
        <v>2018</v>
      </c>
      <c r="H2548" s="131">
        <v>0</v>
      </c>
      <c r="I2548" s="131">
        <v>1</v>
      </c>
      <c r="J2548" s="131">
        <v>2426420.4700000002</v>
      </c>
      <c r="K2548" s="131">
        <v>0</v>
      </c>
      <c r="L2548" s="131">
        <v>328276.05</v>
      </c>
      <c r="M2548" s="131">
        <v>0</v>
      </c>
      <c r="N2548" s="131">
        <v>2240957.04</v>
      </c>
      <c r="P2548">
        <f t="shared" si="120"/>
        <v>2426420.4700000002</v>
      </c>
      <c r="Q2548">
        <f t="shared" si="121"/>
        <v>2240957.04</v>
      </c>
    </row>
    <row r="2549" spans="1:17" x14ac:dyDescent="0.3">
      <c r="A2549" t="str">
        <f t="shared" si="119"/>
        <v>2018_5697</v>
      </c>
      <c r="C2549" s="131">
        <v>2548</v>
      </c>
      <c r="D2549" s="131">
        <v>5697</v>
      </c>
      <c r="E2549" s="131">
        <v>5697</v>
      </c>
      <c r="F2549" s="131" t="s">
        <v>795</v>
      </c>
      <c r="G2549" s="131">
        <v>2018</v>
      </c>
      <c r="H2549" s="131">
        <v>0</v>
      </c>
      <c r="I2549" s="131">
        <v>1</v>
      </c>
      <c r="J2549" s="131">
        <v>1239114.02</v>
      </c>
      <c r="K2549" s="131">
        <v>0</v>
      </c>
      <c r="L2549" s="131">
        <v>67985.3</v>
      </c>
      <c r="M2549" s="131">
        <v>0</v>
      </c>
      <c r="N2549" s="131">
        <v>643022.98</v>
      </c>
      <c r="P2549">
        <f t="shared" si="120"/>
        <v>1239114.02</v>
      </c>
      <c r="Q2549">
        <f t="shared" si="121"/>
        <v>643022.98</v>
      </c>
    </row>
    <row r="2550" spans="1:17" x14ac:dyDescent="0.3">
      <c r="A2550" t="str">
        <f t="shared" si="119"/>
        <v>2018_5724</v>
      </c>
      <c r="C2550" s="131">
        <v>2549</v>
      </c>
      <c r="D2550" s="131">
        <v>5724</v>
      </c>
      <c r="E2550" s="131">
        <v>5724</v>
      </c>
      <c r="F2550" s="131" t="s">
        <v>260</v>
      </c>
      <c r="G2550" s="131">
        <v>2018</v>
      </c>
      <c r="H2550" s="131">
        <v>0</v>
      </c>
      <c r="I2550" s="131">
        <v>1</v>
      </c>
      <c r="J2550" s="131">
        <v>424607.88</v>
      </c>
      <c r="K2550" s="131">
        <v>546261.24</v>
      </c>
      <c r="L2550" s="131">
        <v>354772.42</v>
      </c>
      <c r="M2550" s="131">
        <v>0</v>
      </c>
      <c r="N2550" s="131">
        <v>323811.37</v>
      </c>
      <c r="P2550">
        <f t="shared" si="120"/>
        <v>970869.12</v>
      </c>
      <c r="Q2550">
        <f t="shared" si="121"/>
        <v>323811.37</v>
      </c>
    </row>
    <row r="2551" spans="1:17" x14ac:dyDescent="0.3">
      <c r="A2551" t="str">
        <f t="shared" si="119"/>
        <v>2018_5805</v>
      </c>
      <c r="C2551" s="131">
        <v>2550</v>
      </c>
      <c r="D2551" s="131">
        <v>5805</v>
      </c>
      <c r="E2551" s="131">
        <v>5805</v>
      </c>
      <c r="F2551" s="131" t="s">
        <v>262</v>
      </c>
      <c r="G2551" s="131">
        <v>2018</v>
      </c>
      <c r="H2551" s="131">
        <v>0</v>
      </c>
      <c r="I2551" s="131">
        <v>1</v>
      </c>
      <c r="J2551" s="131">
        <v>4533341</v>
      </c>
      <c r="K2551" s="131">
        <v>0</v>
      </c>
      <c r="L2551" s="131">
        <v>1784619.97</v>
      </c>
      <c r="M2551" s="131">
        <v>117877.27</v>
      </c>
      <c r="N2551" s="131">
        <v>1762246.13</v>
      </c>
      <c r="P2551">
        <f t="shared" si="120"/>
        <v>4533341</v>
      </c>
      <c r="Q2551">
        <f t="shared" si="121"/>
        <v>1880123.4</v>
      </c>
    </row>
    <row r="2552" spans="1:17" x14ac:dyDescent="0.3">
      <c r="A2552" t="str">
        <f t="shared" si="119"/>
        <v>2018_5823</v>
      </c>
      <c r="C2552" s="131">
        <v>2551</v>
      </c>
      <c r="D2552" s="131">
        <v>5823</v>
      </c>
      <c r="E2552" s="131">
        <v>5823</v>
      </c>
      <c r="F2552" s="131" t="s">
        <v>263</v>
      </c>
      <c r="G2552" s="131">
        <v>2018</v>
      </c>
      <c r="H2552" s="131">
        <v>0</v>
      </c>
      <c r="I2552" s="131">
        <v>1</v>
      </c>
      <c r="J2552" s="131">
        <v>811287.42</v>
      </c>
      <c r="K2552" s="131">
        <v>1175000</v>
      </c>
      <c r="L2552" s="131">
        <v>277445</v>
      </c>
      <c r="M2552" s="131">
        <v>0</v>
      </c>
      <c r="N2552" s="131">
        <v>1447635.65</v>
      </c>
      <c r="P2552">
        <f t="shared" si="120"/>
        <v>1986287.42</v>
      </c>
      <c r="Q2552">
        <f t="shared" si="121"/>
        <v>1447635.65</v>
      </c>
    </row>
    <row r="2553" spans="1:17" x14ac:dyDescent="0.3">
      <c r="A2553" t="str">
        <f t="shared" si="119"/>
        <v>2018_5832</v>
      </c>
      <c r="C2553" s="131">
        <v>2552</v>
      </c>
      <c r="D2553" s="131">
        <v>5832</v>
      </c>
      <c r="E2553" s="131">
        <v>5832</v>
      </c>
      <c r="F2553" s="131" t="s">
        <v>264</v>
      </c>
      <c r="G2553" s="131">
        <v>2018</v>
      </c>
      <c r="H2553" s="131">
        <v>0</v>
      </c>
      <c r="I2553" s="131">
        <v>1</v>
      </c>
      <c r="J2553" s="131">
        <v>1689995.54</v>
      </c>
      <c r="K2553" s="131">
        <v>362381.73</v>
      </c>
      <c r="L2553" s="131">
        <v>524302</v>
      </c>
      <c r="M2553" s="131">
        <v>0</v>
      </c>
      <c r="N2553" s="131">
        <v>1060083.44</v>
      </c>
      <c r="P2553">
        <f t="shared" si="120"/>
        <v>2052377.27</v>
      </c>
      <c r="Q2553">
        <f t="shared" si="121"/>
        <v>1060083.44</v>
      </c>
    </row>
    <row r="2554" spans="1:17" x14ac:dyDescent="0.3">
      <c r="A2554" t="str">
        <f t="shared" si="119"/>
        <v>2018_5877</v>
      </c>
      <c r="C2554" s="131">
        <v>2553</v>
      </c>
      <c r="D2554" s="131">
        <v>5877</v>
      </c>
      <c r="E2554" s="131">
        <v>5877</v>
      </c>
      <c r="F2554" s="131" t="s">
        <v>265</v>
      </c>
      <c r="G2554" s="131">
        <v>2018</v>
      </c>
      <c r="H2554" s="131">
        <v>0</v>
      </c>
      <c r="I2554" s="131">
        <v>1</v>
      </c>
      <c r="J2554" s="131">
        <v>5951622.2000000002</v>
      </c>
      <c r="K2554" s="131">
        <v>9248.6</v>
      </c>
      <c r="L2554" s="131">
        <v>567296.36</v>
      </c>
      <c r="M2554" s="131">
        <v>0</v>
      </c>
      <c r="N2554" s="131">
        <v>3757929.08</v>
      </c>
      <c r="P2554">
        <f t="shared" si="120"/>
        <v>5960870.7999999998</v>
      </c>
      <c r="Q2554">
        <f t="shared" si="121"/>
        <v>3757929.08</v>
      </c>
    </row>
    <row r="2555" spans="1:17" x14ac:dyDescent="0.3">
      <c r="A2555" t="str">
        <f t="shared" si="119"/>
        <v>2018_5895</v>
      </c>
      <c r="C2555" s="131">
        <v>2554</v>
      </c>
      <c r="D2555" s="131">
        <v>5895</v>
      </c>
      <c r="E2555" s="131">
        <v>5895</v>
      </c>
      <c r="F2555" s="131" t="s">
        <v>266</v>
      </c>
      <c r="G2555" s="131">
        <v>2018</v>
      </c>
      <c r="H2555" s="131">
        <v>0</v>
      </c>
      <c r="I2555" s="131">
        <v>1</v>
      </c>
      <c r="J2555" s="131">
        <v>29088.959999999999</v>
      </c>
      <c r="K2555" s="131">
        <v>1379946.46</v>
      </c>
      <c r="L2555" s="131">
        <v>30325.759999999998</v>
      </c>
      <c r="M2555" s="131">
        <v>0</v>
      </c>
      <c r="N2555" s="131">
        <v>1139852.07</v>
      </c>
      <c r="P2555">
        <f t="shared" si="120"/>
        <v>1409035.42</v>
      </c>
      <c r="Q2555">
        <f t="shared" si="121"/>
        <v>1139852.07</v>
      </c>
    </row>
    <row r="2556" spans="1:17" x14ac:dyDescent="0.3">
      <c r="A2556" t="str">
        <f t="shared" si="119"/>
        <v>2018_5949</v>
      </c>
      <c r="C2556" s="131">
        <v>2555</v>
      </c>
      <c r="D2556" s="131">
        <v>5949</v>
      </c>
      <c r="E2556" s="131">
        <v>5949</v>
      </c>
      <c r="F2556" s="131" t="s">
        <v>267</v>
      </c>
      <c r="G2556" s="131">
        <v>2018</v>
      </c>
      <c r="H2556" s="131">
        <v>0</v>
      </c>
      <c r="I2556" s="131">
        <v>1</v>
      </c>
      <c r="J2556" s="131">
        <v>1538618.86</v>
      </c>
      <c r="K2556" s="131">
        <v>2651437.06</v>
      </c>
      <c r="L2556" s="131">
        <v>130333.29</v>
      </c>
      <c r="M2556" s="131">
        <v>0</v>
      </c>
      <c r="N2556" s="131">
        <v>3014234.76</v>
      </c>
      <c r="P2556">
        <f t="shared" si="120"/>
        <v>4190055.92</v>
      </c>
      <c r="Q2556">
        <f t="shared" si="121"/>
        <v>3014234.76</v>
      </c>
    </row>
    <row r="2557" spans="1:17" x14ac:dyDescent="0.3">
      <c r="A2557" t="str">
        <f t="shared" si="119"/>
        <v>2018_5976</v>
      </c>
      <c r="C2557" s="131">
        <v>2556</v>
      </c>
      <c r="D2557" s="131">
        <v>5976</v>
      </c>
      <c r="E2557" s="131">
        <v>5976</v>
      </c>
      <c r="F2557" s="131" t="s">
        <v>268</v>
      </c>
      <c r="G2557" s="131">
        <v>2018</v>
      </c>
      <c r="H2557" s="131">
        <v>0</v>
      </c>
      <c r="I2557" s="131">
        <v>1</v>
      </c>
      <c r="J2557" s="131">
        <v>731355.95</v>
      </c>
      <c r="K2557" s="131">
        <v>2963668.37</v>
      </c>
      <c r="L2557" s="131">
        <v>332243.25</v>
      </c>
      <c r="M2557" s="131">
        <v>117914.3</v>
      </c>
      <c r="N2557" s="131">
        <v>2268471.4500000002</v>
      </c>
      <c r="P2557">
        <f t="shared" si="120"/>
        <v>3695024.3200000003</v>
      </c>
      <c r="Q2557">
        <f t="shared" si="121"/>
        <v>2386385.75</v>
      </c>
    </row>
    <row r="2558" spans="1:17" x14ac:dyDescent="0.3">
      <c r="A2558" t="str">
        <f t="shared" si="119"/>
        <v>2018_5994</v>
      </c>
      <c r="C2558" s="131">
        <v>2557</v>
      </c>
      <c r="D2558" s="131">
        <v>5994</v>
      </c>
      <c r="E2558" s="131">
        <v>5994</v>
      </c>
      <c r="F2558" s="131" t="s">
        <v>269</v>
      </c>
      <c r="G2558" s="131">
        <v>2018</v>
      </c>
      <c r="H2558" s="131">
        <v>0</v>
      </c>
      <c r="I2558" s="131">
        <v>1</v>
      </c>
      <c r="J2558" s="131">
        <v>3677642.81</v>
      </c>
      <c r="K2558" s="131">
        <v>0</v>
      </c>
      <c r="L2558" s="131">
        <v>561925.47</v>
      </c>
      <c r="M2558" s="131">
        <v>0</v>
      </c>
      <c r="N2558" s="131">
        <v>2567028.08</v>
      </c>
      <c r="P2558">
        <f t="shared" si="120"/>
        <v>3677642.81</v>
      </c>
      <c r="Q2558">
        <f t="shared" si="121"/>
        <v>2567028.08</v>
      </c>
    </row>
    <row r="2559" spans="1:17" x14ac:dyDescent="0.3">
      <c r="A2559" t="str">
        <f t="shared" si="119"/>
        <v>2018_6003</v>
      </c>
      <c r="C2559" s="131">
        <v>2558</v>
      </c>
      <c r="D2559" s="131">
        <v>6003</v>
      </c>
      <c r="E2559" s="131">
        <v>6003</v>
      </c>
      <c r="F2559" s="131" t="s">
        <v>270</v>
      </c>
      <c r="G2559" s="131">
        <v>2018</v>
      </c>
      <c r="H2559" s="131">
        <v>0</v>
      </c>
      <c r="I2559" s="131">
        <v>1</v>
      </c>
      <c r="J2559" s="131">
        <v>9902.61</v>
      </c>
      <c r="K2559" s="131">
        <v>1235111.02</v>
      </c>
      <c r="L2559" s="131">
        <v>356283</v>
      </c>
      <c r="M2559" s="131">
        <v>6086.17</v>
      </c>
      <c r="N2559" s="131">
        <v>767347.57</v>
      </c>
      <c r="P2559">
        <f t="shared" si="120"/>
        <v>1245013.6300000001</v>
      </c>
      <c r="Q2559">
        <f t="shared" si="121"/>
        <v>773433.74</v>
      </c>
    </row>
    <row r="2560" spans="1:17" x14ac:dyDescent="0.3">
      <c r="A2560" t="str">
        <f t="shared" si="119"/>
        <v>2018_6012</v>
      </c>
      <c r="C2560" s="131">
        <v>2559</v>
      </c>
      <c r="D2560" s="131">
        <v>6012</v>
      </c>
      <c r="E2560" s="131">
        <v>6012</v>
      </c>
      <c r="F2560" s="131" t="s">
        <v>271</v>
      </c>
      <c r="G2560" s="131">
        <v>2018</v>
      </c>
      <c r="H2560" s="131">
        <v>0</v>
      </c>
      <c r="I2560" s="131">
        <v>1</v>
      </c>
      <c r="J2560" s="131">
        <v>681979.21</v>
      </c>
      <c r="K2560" s="131">
        <v>2043273.65</v>
      </c>
      <c r="L2560" s="131">
        <v>285301.08</v>
      </c>
      <c r="M2560" s="131">
        <v>41260.54</v>
      </c>
      <c r="N2560" s="131">
        <v>2429266.71</v>
      </c>
      <c r="P2560">
        <f t="shared" si="120"/>
        <v>2725252.86</v>
      </c>
      <c r="Q2560">
        <f t="shared" si="121"/>
        <v>2470527.25</v>
      </c>
    </row>
    <row r="2561" spans="1:17" x14ac:dyDescent="0.3">
      <c r="A2561" t="str">
        <f t="shared" si="119"/>
        <v>2018_6030</v>
      </c>
      <c r="C2561" s="131">
        <v>2560</v>
      </c>
      <c r="D2561" s="131">
        <v>6030</v>
      </c>
      <c r="E2561" s="131">
        <v>6030</v>
      </c>
      <c r="F2561" s="131" t="s">
        <v>272</v>
      </c>
      <c r="G2561" s="131">
        <v>2018</v>
      </c>
      <c r="H2561" s="131">
        <v>0</v>
      </c>
      <c r="I2561" s="131">
        <v>1</v>
      </c>
      <c r="J2561" s="131">
        <v>3161967.74</v>
      </c>
      <c r="K2561" s="131">
        <v>0</v>
      </c>
      <c r="L2561" s="131">
        <v>650220.12</v>
      </c>
      <c r="M2561" s="131">
        <v>57710.96</v>
      </c>
      <c r="N2561" s="131">
        <v>1070506.19</v>
      </c>
      <c r="P2561">
        <f t="shared" si="120"/>
        <v>3161967.74</v>
      </c>
      <c r="Q2561">
        <f t="shared" si="121"/>
        <v>1128217.1499999999</v>
      </c>
    </row>
    <row r="2562" spans="1:17" x14ac:dyDescent="0.3">
      <c r="A2562" t="str">
        <f t="shared" ref="A2562:A2625" si="122">CONCATENATE(G2562,"_",D2562)</f>
        <v>2018_6048</v>
      </c>
      <c r="C2562" s="131">
        <v>2561</v>
      </c>
      <c r="D2562" s="131">
        <v>6048</v>
      </c>
      <c r="E2562" s="131">
        <v>6035</v>
      </c>
      <c r="F2562" s="131" t="s">
        <v>273</v>
      </c>
      <c r="G2562" s="131">
        <v>2018</v>
      </c>
      <c r="H2562" s="131">
        <v>0</v>
      </c>
      <c r="I2562" s="131">
        <v>1</v>
      </c>
      <c r="J2562" s="131">
        <v>2232563.38</v>
      </c>
      <c r="K2562" s="131">
        <v>234200.84</v>
      </c>
      <c r="L2562" s="131">
        <v>419010.2</v>
      </c>
      <c r="M2562" s="131">
        <v>21772.81</v>
      </c>
      <c r="N2562" s="131">
        <v>1562273.92</v>
      </c>
      <c r="P2562">
        <f t="shared" si="120"/>
        <v>2466764.2199999997</v>
      </c>
      <c r="Q2562">
        <f t="shared" si="121"/>
        <v>1584046.73</v>
      </c>
    </row>
    <row r="2563" spans="1:17" x14ac:dyDescent="0.3">
      <c r="A2563" t="str">
        <f t="shared" si="122"/>
        <v>2018_6039</v>
      </c>
      <c r="C2563" s="131">
        <v>2562</v>
      </c>
      <c r="D2563" s="131">
        <v>6039</v>
      </c>
      <c r="E2563" s="131">
        <v>6039</v>
      </c>
      <c r="F2563" s="131" t="s">
        <v>274</v>
      </c>
      <c r="G2563" s="131">
        <v>2018</v>
      </c>
      <c r="H2563" s="131">
        <v>0</v>
      </c>
      <c r="I2563" s="131">
        <v>1</v>
      </c>
      <c r="J2563" s="131">
        <v>46231743.299999997</v>
      </c>
      <c r="K2563" s="131">
        <v>5056091.45</v>
      </c>
      <c r="L2563" s="131">
        <v>8175698.04</v>
      </c>
      <c r="M2563" s="131">
        <v>0</v>
      </c>
      <c r="N2563" s="131">
        <v>26678217.489999998</v>
      </c>
      <c r="P2563">
        <f t="shared" si="120"/>
        <v>51287834.75</v>
      </c>
      <c r="Q2563">
        <f t="shared" si="121"/>
        <v>26678217.489999998</v>
      </c>
    </row>
    <row r="2564" spans="1:17" x14ac:dyDescent="0.3">
      <c r="A2564" t="str">
        <f t="shared" si="122"/>
        <v>2018_6093</v>
      </c>
      <c r="C2564" s="131">
        <v>2563</v>
      </c>
      <c r="D2564" s="131">
        <v>6093</v>
      </c>
      <c r="E2564" s="131">
        <v>6093</v>
      </c>
      <c r="F2564" s="131" t="s">
        <v>275</v>
      </c>
      <c r="G2564" s="131">
        <v>2018</v>
      </c>
      <c r="H2564" s="131">
        <v>0</v>
      </c>
      <c r="I2564" s="131">
        <v>1</v>
      </c>
      <c r="J2564" s="131">
        <v>2894526</v>
      </c>
      <c r="K2564" s="131">
        <v>0</v>
      </c>
      <c r="L2564" s="131">
        <v>592875.1</v>
      </c>
      <c r="M2564" s="131">
        <v>12927.21</v>
      </c>
      <c r="N2564" s="131">
        <v>2204989.4</v>
      </c>
      <c r="P2564">
        <f t="shared" si="120"/>
        <v>2894526</v>
      </c>
      <c r="Q2564">
        <f t="shared" si="121"/>
        <v>2217916.61</v>
      </c>
    </row>
    <row r="2565" spans="1:17" x14ac:dyDescent="0.3">
      <c r="A2565" t="str">
        <f t="shared" si="122"/>
        <v>2018_6091</v>
      </c>
      <c r="C2565" s="131">
        <v>2564</v>
      </c>
      <c r="D2565" s="131">
        <v>6091</v>
      </c>
      <c r="E2565" s="131">
        <v>6091</v>
      </c>
      <c r="F2565" s="131" t="s">
        <v>359</v>
      </c>
      <c r="G2565" s="131">
        <v>2018</v>
      </c>
      <c r="H2565" s="131">
        <v>0</v>
      </c>
      <c r="I2565" s="131">
        <v>1</v>
      </c>
      <c r="J2565" s="131">
        <v>3091766.11</v>
      </c>
      <c r="K2565" s="131">
        <v>5500751.7699999996</v>
      </c>
      <c r="L2565" s="131">
        <v>173243.5</v>
      </c>
      <c r="M2565" s="131">
        <v>3021313.76</v>
      </c>
      <c r="N2565" s="131">
        <v>5403144.1100000003</v>
      </c>
      <c r="P2565">
        <f t="shared" si="120"/>
        <v>8592517.879999999</v>
      </c>
      <c r="Q2565">
        <f t="shared" si="121"/>
        <v>8424457.870000001</v>
      </c>
    </row>
    <row r="2566" spans="1:17" x14ac:dyDescent="0.3">
      <c r="A2566" t="str">
        <f t="shared" si="122"/>
        <v>2018_6095</v>
      </c>
      <c r="C2566" s="131">
        <v>2565</v>
      </c>
      <c r="D2566" s="131">
        <v>6095</v>
      </c>
      <c r="E2566" s="131">
        <v>6095</v>
      </c>
      <c r="F2566" s="131" t="s">
        <v>277</v>
      </c>
      <c r="G2566" s="131">
        <v>2018</v>
      </c>
      <c r="H2566" s="131">
        <v>0</v>
      </c>
      <c r="I2566" s="131">
        <v>1</v>
      </c>
      <c r="J2566" s="131">
        <v>2673900.84</v>
      </c>
      <c r="K2566" s="131">
        <v>0</v>
      </c>
      <c r="L2566" s="131">
        <v>695766.59</v>
      </c>
      <c r="M2566" s="131">
        <v>0</v>
      </c>
      <c r="N2566" s="131">
        <v>1647939.21</v>
      </c>
      <c r="P2566">
        <f t="shared" si="120"/>
        <v>2673900.84</v>
      </c>
      <c r="Q2566">
        <f t="shared" si="121"/>
        <v>1647939.21</v>
      </c>
    </row>
    <row r="2567" spans="1:17" x14ac:dyDescent="0.3">
      <c r="A2567" t="str">
        <f t="shared" si="122"/>
        <v>2018_5157</v>
      </c>
      <c r="C2567" s="131">
        <v>2566</v>
      </c>
      <c r="D2567" s="131">
        <v>5157</v>
      </c>
      <c r="E2567" s="131">
        <v>6099</v>
      </c>
      <c r="F2567" s="131" t="s">
        <v>281</v>
      </c>
      <c r="G2567" s="131">
        <v>2018</v>
      </c>
      <c r="H2567" s="131">
        <v>0</v>
      </c>
      <c r="I2567" s="131">
        <v>1</v>
      </c>
      <c r="J2567" s="131">
        <v>1591068.62</v>
      </c>
      <c r="K2567" s="131">
        <v>768839.07</v>
      </c>
      <c r="L2567" s="131">
        <v>318863.74</v>
      </c>
      <c r="M2567" s="131">
        <v>0</v>
      </c>
      <c r="N2567" s="131">
        <v>1413824.77</v>
      </c>
      <c r="P2567">
        <f t="shared" si="120"/>
        <v>2359907.69</v>
      </c>
      <c r="Q2567">
        <f t="shared" si="121"/>
        <v>1413824.77</v>
      </c>
    </row>
    <row r="2568" spans="1:17" x14ac:dyDescent="0.3">
      <c r="A2568" t="str">
        <f t="shared" si="122"/>
        <v>2018_6097</v>
      </c>
      <c r="C2568" s="131">
        <v>2567</v>
      </c>
      <c r="D2568" s="131">
        <v>6097</v>
      </c>
      <c r="E2568" s="131">
        <v>6097</v>
      </c>
      <c r="F2568" s="131" t="s">
        <v>279</v>
      </c>
      <c r="G2568" s="131">
        <v>2018</v>
      </c>
      <c r="H2568" s="131">
        <v>0</v>
      </c>
      <c r="I2568" s="131">
        <v>1</v>
      </c>
      <c r="J2568" s="131">
        <v>49902.239999999998</v>
      </c>
      <c r="K2568" s="131">
        <v>151188.99</v>
      </c>
      <c r="L2568" s="131">
        <v>71721.63</v>
      </c>
      <c r="M2568" s="131">
        <v>0</v>
      </c>
      <c r="N2568" s="131">
        <v>-15590.47</v>
      </c>
      <c r="P2568">
        <f t="shared" si="120"/>
        <v>201091.22999999998</v>
      </c>
      <c r="Q2568">
        <f t="shared" si="121"/>
        <v>-15590.47</v>
      </c>
    </row>
    <row r="2569" spans="1:17" x14ac:dyDescent="0.3">
      <c r="A2569" t="str">
        <f t="shared" si="122"/>
        <v>2018_6098</v>
      </c>
      <c r="C2569" s="131">
        <v>2568</v>
      </c>
      <c r="D2569" s="131">
        <v>6098</v>
      </c>
      <c r="E2569" s="131">
        <v>6098</v>
      </c>
      <c r="F2569" s="131" t="s">
        <v>796</v>
      </c>
      <c r="G2569" s="131">
        <v>2018</v>
      </c>
      <c r="H2569" s="131">
        <v>0</v>
      </c>
      <c r="I2569" s="131">
        <v>1</v>
      </c>
      <c r="J2569" s="131">
        <v>5306215</v>
      </c>
      <c r="K2569" s="131">
        <v>0</v>
      </c>
      <c r="L2569" s="131">
        <v>431665.79</v>
      </c>
      <c r="M2569" s="131">
        <v>0</v>
      </c>
      <c r="N2569" s="131">
        <v>3363608.09</v>
      </c>
      <c r="P2569">
        <f t="shared" si="120"/>
        <v>5306215</v>
      </c>
      <c r="Q2569">
        <f t="shared" si="121"/>
        <v>3363608.09</v>
      </c>
    </row>
    <row r="2570" spans="1:17" x14ac:dyDescent="0.3">
      <c r="A2570" t="str">
        <f t="shared" si="122"/>
        <v>2018_6100</v>
      </c>
      <c r="C2570" s="131">
        <v>2569</v>
      </c>
      <c r="D2570" s="131">
        <v>6100</v>
      </c>
      <c r="E2570" s="131">
        <v>6100</v>
      </c>
      <c r="F2570" s="131" t="s">
        <v>282</v>
      </c>
      <c r="G2570" s="131">
        <v>2018</v>
      </c>
      <c r="H2570" s="131">
        <v>0</v>
      </c>
      <c r="I2570" s="131">
        <v>1</v>
      </c>
      <c r="J2570" s="131">
        <v>1883147.76</v>
      </c>
      <c r="K2570" s="131">
        <v>0</v>
      </c>
      <c r="L2570" s="131">
        <v>209357.86</v>
      </c>
      <c r="M2570" s="131">
        <v>0</v>
      </c>
      <c r="N2570" s="131">
        <v>909891.28</v>
      </c>
      <c r="P2570">
        <f t="shared" si="120"/>
        <v>1883147.76</v>
      </c>
      <c r="Q2570">
        <f t="shared" si="121"/>
        <v>909891.28</v>
      </c>
    </row>
    <row r="2571" spans="1:17" x14ac:dyDescent="0.3">
      <c r="A2571" t="str">
        <f t="shared" si="122"/>
        <v>2018_6101</v>
      </c>
      <c r="C2571" s="131">
        <v>2570</v>
      </c>
      <c r="D2571" s="131">
        <v>6101</v>
      </c>
      <c r="E2571" s="131">
        <v>6101</v>
      </c>
      <c r="F2571" s="131" t="s">
        <v>283</v>
      </c>
      <c r="G2571" s="131">
        <v>2018</v>
      </c>
      <c r="H2571" s="131">
        <v>0</v>
      </c>
      <c r="I2571" s="131">
        <v>1</v>
      </c>
      <c r="J2571" s="131">
        <v>24889236.100000001</v>
      </c>
      <c r="K2571" s="131">
        <v>0</v>
      </c>
      <c r="L2571" s="131">
        <v>1150366.81</v>
      </c>
      <c r="M2571" s="131">
        <v>0</v>
      </c>
      <c r="N2571" s="131">
        <v>16648168.57</v>
      </c>
      <c r="P2571">
        <f t="shared" si="120"/>
        <v>24889236.100000001</v>
      </c>
      <c r="Q2571">
        <f t="shared" si="121"/>
        <v>16648168.57</v>
      </c>
    </row>
    <row r="2572" spans="1:17" x14ac:dyDescent="0.3">
      <c r="A2572" t="str">
        <f t="shared" si="122"/>
        <v>2018_6094</v>
      </c>
      <c r="C2572" s="131">
        <v>2571</v>
      </c>
      <c r="D2572" s="131">
        <v>6094</v>
      </c>
      <c r="E2572" s="131">
        <v>6094</v>
      </c>
      <c r="F2572" s="131" t="s">
        <v>276</v>
      </c>
      <c r="G2572" s="131">
        <v>2018</v>
      </c>
      <c r="H2572" s="131">
        <v>0</v>
      </c>
      <c r="I2572" s="131">
        <v>1</v>
      </c>
      <c r="J2572" s="131">
        <v>270133.8</v>
      </c>
      <c r="K2572" s="131">
        <v>1858786.65</v>
      </c>
      <c r="L2572" s="131">
        <v>265682.73</v>
      </c>
      <c r="M2572" s="131">
        <v>0</v>
      </c>
      <c r="N2572" s="131">
        <v>1281696.78</v>
      </c>
      <c r="P2572">
        <f t="shared" si="120"/>
        <v>2128920.4499999997</v>
      </c>
      <c r="Q2572">
        <f t="shared" si="121"/>
        <v>1281696.78</v>
      </c>
    </row>
    <row r="2573" spans="1:17" x14ac:dyDescent="0.3">
      <c r="A2573" t="str">
        <f t="shared" si="122"/>
        <v>2018_6096</v>
      </c>
      <c r="C2573" s="131">
        <v>2572</v>
      </c>
      <c r="D2573" s="131">
        <v>6096</v>
      </c>
      <c r="E2573" s="131">
        <v>6096</v>
      </c>
      <c r="F2573" s="131" t="s">
        <v>947</v>
      </c>
      <c r="G2573" s="131">
        <v>2018</v>
      </c>
      <c r="H2573" s="131">
        <v>0</v>
      </c>
      <c r="I2573" s="131">
        <v>1</v>
      </c>
      <c r="J2573" s="131">
        <v>943693.81</v>
      </c>
      <c r="K2573" s="131">
        <v>1978151.71</v>
      </c>
      <c r="L2573" s="131">
        <v>201356.69</v>
      </c>
      <c r="M2573" s="131">
        <v>0</v>
      </c>
      <c r="N2573" s="131">
        <v>2756720</v>
      </c>
      <c r="P2573">
        <f t="shared" si="120"/>
        <v>2921845.52</v>
      </c>
      <c r="Q2573">
        <f t="shared" si="121"/>
        <v>2756720</v>
      </c>
    </row>
    <row r="2574" spans="1:17" x14ac:dyDescent="0.3">
      <c r="A2574" t="str">
        <f t="shared" si="122"/>
        <v>2018_6102</v>
      </c>
      <c r="C2574" s="131">
        <v>2573</v>
      </c>
      <c r="D2574" s="131">
        <v>6102</v>
      </c>
      <c r="E2574" s="131">
        <v>6102</v>
      </c>
      <c r="F2574" s="131" t="s">
        <v>284</v>
      </c>
      <c r="G2574" s="131">
        <v>2018</v>
      </c>
      <c r="H2574" s="131">
        <v>0</v>
      </c>
      <c r="I2574" s="131">
        <v>1</v>
      </c>
      <c r="J2574" s="131">
        <v>4436932.96</v>
      </c>
      <c r="K2574" s="131">
        <v>0</v>
      </c>
      <c r="L2574" s="131">
        <v>213737.68</v>
      </c>
      <c r="M2574" s="131">
        <v>206.09</v>
      </c>
      <c r="N2574" s="131">
        <v>4557427.2300000004</v>
      </c>
      <c r="P2574">
        <f t="shared" si="120"/>
        <v>4436932.96</v>
      </c>
      <c r="Q2574">
        <f t="shared" si="121"/>
        <v>4557633.32</v>
      </c>
    </row>
    <row r="2575" spans="1:17" x14ac:dyDescent="0.3">
      <c r="A2575" t="str">
        <f t="shared" si="122"/>
        <v>2018_6120</v>
      </c>
      <c r="C2575" s="131">
        <v>2574</v>
      </c>
      <c r="D2575" s="131">
        <v>6120</v>
      </c>
      <c r="E2575" s="131">
        <v>6120</v>
      </c>
      <c r="F2575" s="131" t="s">
        <v>285</v>
      </c>
      <c r="G2575" s="131">
        <v>2018</v>
      </c>
      <c r="H2575" s="131">
        <v>0</v>
      </c>
      <c r="I2575" s="131">
        <v>1</v>
      </c>
      <c r="J2575" s="131">
        <v>3345872.67</v>
      </c>
      <c r="K2575" s="131">
        <v>0</v>
      </c>
      <c r="L2575" s="131">
        <v>251250.14</v>
      </c>
      <c r="M2575" s="131">
        <v>0</v>
      </c>
      <c r="N2575" s="131">
        <v>2221390.36</v>
      </c>
      <c r="P2575">
        <f t="shared" si="120"/>
        <v>3345872.67</v>
      </c>
      <c r="Q2575">
        <f t="shared" si="121"/>
        <v>2221390.36</v>
      </c>
    </row>
    <row r="2576" spans="1:17" x14ac:dyDescent="0.3">
      <c r="A2576" t="str">
        <f t="shared" si="122"/>
        <v>2018_6138</v>
      </c>
      <c r="C2576" s="131">
        <v>2575</v>
      </c>
      <c r="D2576" s="131">
        <v>6138</v>
      </c>
      <c r="E2576" s="131">
        <v>6138</v>
      </c>
      <c r="F2576" s="131" t="s">
        <v>286</v>
      </c>
      <c r="G2576" s="131">
        <v>2018</v>
      </c>
      <c r="H2576" s="131">
        <v>0</v>
      </c>
      <c r="I2576" s="131">
        <v>1</v>
      </c>
      <c r="J2576" s="131">
        <v>1148324.67</v>
      </c>
      <c r="K2576" s="131">
        <v>0</v>
      </c>
      <c r="L2576" s="131">
        <v>133936.89000000001</v>
      </c>
      <c r="M2576" s="131">
        <v>21575.17</v>
      </c>
      <c r="N2576" s="131">
        <v>630379.30000000005</v>
      </c>
      <c r="P2576">
        <f t="shared" si="120"/>
        <v>1148324.67</v>
      </c>
      <c r="Q2576">
        <f t="shared" si="121"/>
        <v>651954.47000000009</v>
      </c>
    </row>
    <row r="2577" spans="1:17" x14ac:dyDescent="0.3">
      <c r="A2577" t="str">
        <f t="shared" si="122"/>
        <v>2018_5751</v>
      </c>
      <c r="C2577" s="131">
        <v>2576</v>
      </c>
      <c r="D2577" s="131">
        <v>5751</v>
      </c>
      <c r="E2577" s="131">
        <v>5751</v>
      </c>
      <c r="F2577" s="131" t="s">
        <v>261</v>
      </c>
      <c r="G2577" s="131">
        <v>2018</v>
      </c>
      <c r="H2577" s="131">
        <v>0</v>
      </c>
      <c r="I2577" s="131">
        <v>1</v>
      </c>
      <c r="J2577" s="131">
        <v>191442.38</v>
      </c>
      <c r="K2577" s="131">
        <v>1244005.01</v>
      </c>
      <c r="L2577" s="131">
        <v>302511.49</v>
      </c>
      <c r="M2577" s="131">
        <v>0</v>
      </c>
      <c r="N2577" s="131">
        <v>447029.99</v>
      </c>
      <c r="P2577">
        <f t="shared" si="120"/>
        <v>1435447.3900000001</v>
      </c>
      <c r="Q2577">
        <f t="shared" si="121"/>
        <v>447029.99</v>
      </c>
    </row>
    <row r="2578" spans="1:17" x14ac:dyDescent="0.3">
      <c r="A2578" t="str">
        <f t="shared" si="122"/>
        <v>2018_6165</v>
      </c>
      <c r="C2578" s="131">
        <v>2577</v>
      </c>
      <c r="D2578" s="131">
        <v>6165</v>
      </c>
      <c r="E2578" s="131">
        <v>6165</v>
      </c>
      <c r="F2578" s="131" t="s">
        <v>287</v>
      </c>
      <c r="G2578" s="131">
        <v>2018</v>
      </c>
      <c r="H2578" s="131">
        <v>0</v>
      </c>
      <c r="I2578" s="131">
        <v>1</v>
      </c>
      <c r="J2578" s="131">
        <v>619387.18999999994</v>
      </c>
      <c r="K2578" s="131">
        <v>702352.36</v>
      </c>
      <c r="L2578" s="131">
        <v>260607.05</v>
      </c>
      <c r="M2578" s="131">
        <v>0</v>
      </c>
      <c r="N2578" s="131">
        <v>921054.71999999997</v>
      </c>
      <c r="P2578">
        <f t="shared" si="120"/>
        <v>1321739.5499999998</v>
      </c>
      <c r="Q2578">
        <f t="shared" si="121"/>
        <v>921054.71999999997</v>
      </c>
    </row>
    <row r="2579" spans="1:17" x14ac:dyDescent="0.3">
      <c r="A2579" t="str">
        <f t="shared" si="122"/>
        <v>2018_6175</v>
      </c>
      <c r="C2579" s="131">
        <v>2578</v>
      </c>
      <c r="D2579" s="131">
        <v>6175</v>
      </c>
      <c r="E2579" s="131">
        <v>6175</v>
      </c>
      <c r="F2579" s="131" t="s">
        <v>288</v>
      </c>
      <c r="G2579" s="131">
        <v>2018</v>
      </c>
      <c r="H2579" s="131">
        <v>0</v>
      </c>
      <c r="I2579" s="131">
        <v>1</v>
      </c>
      <c r="J2579" s="131">
        <v>3583373.87</v>
      </c>
      <c r="K2579" s="131">
        <v>0</v>
      </c>
      <c r="L2579" s="131">
        <v>354617.84</v>
      </c>
      <c r="M2579" s="131">
        <v>0</v>
      </c>
      <c r="N2579" s="131">
        <v>2504753.7200000002</v>
      </c>
      <c r="P2579">
        <f t="shared" si="120"/>
        <v>3583373.87</v>
      </c>
      <c r="Q2579">
        <f t="shared" si="121"/>
        <v>2504753.7200000002</v>
      </c>
    </row>
    <row r="2580" spans="1:17" x14ac:dyDescent="0.3">
      <c r="A2580" t="str">
        <f t="shared" si="122"/>
        <v>2018_6219</v>
      </c>
      <c r="C2580" s="131">
        <v>2579</v>
      </c>
      <c r="D2580" s="131">
        <v>6219</v>
      </c>
      <c r="E2580" s="131">
        <v>6219</v>
      </c>
      <c r="F2580" s="131" t="s">
        <v>289</v>
      </c>
      <c r="G2580" s="131">
        <v>2018</v>
      </c>
      <c r="H2580" s="131">
        <v>0</v>
      </c>
      <c r="I2580" s="131">
        <v>1</v>
      </c>
      <c r="J2580" s="131">
        <v>7236804.1699999999</v>
      </c>
      <c r="K2580" s="131">
        <v>0</v>
      </c>
      <c r="L2580" s="131">
        <v>944057.18</v>
      </c>
      <c r="M2580" s="131">
        <v>0</v>
      </c>
      <c r="N2580" s="131">
        <v>5745372.25</v>
      </c>
      <c r="P2580">
        <f t="shared" si="120"/>
        <v>7236804.1699999999</v>
      </c>
      <c r="Q2580">
        <f t="shared" si="121"/>
        <v>5745372.25</v>
      </c>
    </row>
    <row r="2581" spans="1:17" x14ac:dyDescent="0.3">
      <c r="A2581" t="str">
        <f t="shared" si="122"/>
        <v>2018_6246</v>
      </c>
      <c r="C2581" s="131">
        <v>2580</v>
      </c>
      <c r="D2581" s="131">
        <v>6246</v>
      </c>
      <c r="E2581" s="131">
        <v>6246</v>
      </c>
      <c r="F2581" s="131" t="s">
        <v>290</v>
      </c>
      <c r="G2581" s="131">
        <v>2018</v>
      </c>
      <c r="H2581" s="131">
        <v>0</v>
      </c>
      <c r="I2581" s="131">
        <v>1</v>
      </c>
      <c r="J2581" s="131">
        <v>880071.82</v>
      </c>
      <c r="K2581" s="131">
        <v>0</v>
      </c>
      <c r="L2581" s="131">
        <v>70997.61</v>
      </c>
      <c r="M2581" s="131">
        <v>0</v>
      </c>
      <c r="N2581" s="131">
        <v>639995.71</v>
      </c>
      <c r="P2581">
        <f t="shared" si="120"/>
        <v>880071.82</v>
      </c>
      <c r="Q2581">
        <f t="shared" si="121"/>
        <v>639995.71</v>
      </c>
    </row>
    <row r="2582" spans="1:17" x14ac:dyDescent="0.3">
      <c r="A2582" t="str">
        <f t="shared" si="122"/>
        <v>2018_6273</v>
      </c>
      <c r="C2582" s="131">
        <v>2581</v>
      </c>
      <c r="D2582" s="131">
        <v>6273</v>
      </c>
      <c r="E2582" s="131">
        <v>6273</v>
      </c>
      <c r="F2582" s="131" t="s">
        <v>358</v>
      </c>
      <c r="G2582" s="131">
        <v>2018</v>
      </c>
      <c r="H2582" s="131">
        <v>0</v>
      </c>
      <c r="I2582" s="131">
        <v>1</v>
      </c>
      <c r="J2582" s="131">
        <v>2745409.05</v>
      </c>
      <c r="K2582" s="131">
        <v>0</v>
      </c>
      <c r="L2582" s="131">
        <v>718305.84</v>
      </c>
      <c r="M2582" s="131">
        <v>0</v>
      </c>
      <c r="N2582" s="131">
        <v>947850.55</v>
      </c>
      <c r="P2582">
        <f t="shared" si="120"/>
        <v>2745409.05</v>
      </c>
      <c r="Q2582">
        <f t="shared" si="121"/>
        <v>947850.55</v>
      </c>
    </row>
    <row r="2583" spans="1:17" x14ac:dyDescent="0.3">
      <c r="A2583" t="str">
        <f t="shared" si="122"/>
        <v>2018_6408</v>
      </c>
      <c r="C2583" s="131">
        <v>2582</v>
      </c>
      <c r="D2583" s="131">
        <v>6408</v>
      </c>
      <c r="E2583" s="131">
        <v>6408</v>
      </c>
      <c r="F2583" s="131" t="s">
        <v>292</v>
      </c>
      <c r="G2583" s="131">
        <v>2018</v>
      </c>
      <c r="H2583" s="131">
        <v>0</v>
      </c>
      <c r="I2583" s="131">
        <v>1</v>
      </c>
      <c r="J2583" s="131">
        <v>273427.45</v>
      </c>
      <c r="K2583" s="131">
        <v>3464508.01</v>
      </c>
      <c r="L2583" s="131">
        <v>201817.56</v>
      </c>
      <c r="M2583" s="131">
        <v>35205.449999999997</v>
      </c>
      <c r="N2583" s="131">
        <v>2634445.1</v>
      </c>
      <c r="P2583">
        <f t="shared" si="120"/>
        <v>3737935.46</v>
      </c>
      <c r="Q2583">
        <f t="shared" si="121"/>
        <v>2669650.5500000003</v>
      </c>
    </row>
    <row r="2584" spans="1:17" x14ac:dyDescent="0.3">
      <c r="A2584" t="str">
        <f t="shared" si="122"/>
        <v>2018_6453</v>
      </c>
      <c r="C2584" s="131">
        <v>2583</v>
      </c>
      <c r="D2584" s="131">
        <v>6453</v>
      </c>
      <c r="E2584" s="131">
        <v>6453</v>
      </c>
      <c r="F2584" s="131" t="s">
        <v>293</v>
      </c>
      <c r="G2584" s="131">
        <v>2018</v>
      </c>
      <c r="H2584" s="131">
        <v>0</v>
      </c>
      <c r="I2584" s="131">
        <v>1</v>
      </c>
      <c r="J2584" s="131">
        <v>1601428.15</v>
      </c>
      <c r="K2584" s="131">
        <v>0</v>
      </c>
      <c r="L2584" s="131">
        <v>211333.86</v>
      </c>
      <c r="M2584" s="131">
        <v>0</v>
      </c>
      <c r="N2584" s="131">
        <v>863291.3</v>
      </c>
      <c r="P2584">
        <f t="shared" si="120"/>
        <v>1601428.15</v>
      </c>
      <c r="Q2584">
        <f t="shared" si="121"/>
        <v>863291.3</v>
      </c>
    </row>
    <row r="2585" spans="1:17" x14ac:dyDescent="0.3">
      <c r="A2585" t="str">
        <f t="shared" si="122"/>
        <v>2018_6460</v>
      </c>
      <c r="C2585" s="131">
        <v>2584</v>
      </c>
      <c r="D2585" s="131">
        <v>6460</v>
      </c>
      <c r="E2585" s="131">
        <v>6460</v>
      </c>
      <c r="F2585" s="131" t="s">
        <v>294</v>
      </c>
      <c r="G2585" s="131">
        <v>2018</v>
      </c>
      <c r="H2585" s="131">
        <v>0</v>
      </c>
      <c r="I2585" s="131">
        <v>1</v>
      </c>
      <c r="J2585" s="131">
        <v>2906057.25</v>
      </c>
      <c r="K2585" s="131">
        <v>1714.71</v>
      </c>
      <c r="L2585" s="131">
        <v>354450.26</v>
      </c>
      <c r="M2585" s="131">
        <v>0</v>
      </c>
      <c r="N2585" s="131">
        <v>1991955.2</v>
      </c>
      <c r="P2585">
        <f t="shared" si="120"/>
        <v>2907771.96</v>
      </c>
      <c r="Q2585">
        <f t="shared" si="121"/>
        <v>1991955.2</v>
      </c>
    </row>
    <row r="2586" spans="1:17" x14ac:dyDescent="0.3">
      <c r="A2586" t="str">
        <f t="shared" si="122"/>
        <v>2018_6462</v>
      </c>
      <c r="C2586" s="131">
        <v>2585</v>
      </c>
      <c r="D2586" s="131">
        <v>6462</v>
      </c>
      <c r="E2586" s="131">
        <v>6462</v>
      </c>
      <c r="F2586" s="131" t="s">
        <v>295</v>
      </c>
      <c r="G2586" s="131">
        <v>2018</v>
      </c>
      <c r="H2586" s="131">
        <v>0</v>
      </c>
      <c r="I2586" s="131">
        <v>1</v>
      </c>
      <c r="J2586" s="131">
        <v>1612451.68</v>
      </c>
      <c r="K2586" s="131">
        <v>0</v>
      </c>
      <c r="L2586" s="131">
        <v>158235.99</v>
      </c>
      <c r="M2586" s="131">
        <v>0</v>
      </c>
      <c r="N2586" s="131">
        <v>1178839.57</v>
      </c>
      <c r="P2586">
        <f t="shared" si="120"/>
        <v>1612451.68</v>
      </c>
      <c r="Q2586">
        <f t="shared" si="121"/>
        <v>1178839.57</v>
      </c>
    </row>
    <row r="2587" spans="1:17" x14ac:dyDescent="0.3">
      <c r="A2587" t="str">
        <f t="shared" si="122"/>
        <v>2018_6471</v>
      </c>
      <c r="C2587" s="131">
        <v>2586</v>
      </c>
      <c r="D2587" s="131">
        <v>6471</v>
      </c>
      <c r="E2587" s="131">
        <v>6471</v>
      </c>
      <c r="F2587" s="131" t="s">
        <v>296</v>
      </c>
      <c r="G2587" s="131">
        <v>2018</v>
      </c>
      <c r="H2587" s="131">
        <v>0</v>
      </c>
      <c r="I2587" s="131">
        <v>1</v>
      </c>
      <c r="J2587" s="131">
        <v>1219484.1499999999</v>
      </c>
      <c r="K2587" s="131">
        <v>300000</v>
      </c>
      <c r="L2587" s="131">
        <v>467352.56</v>
      </c>
      <c r="M2587" s="131">
        <v>0</v>
      </c>
      <c r="N2587" s="131">
        <v>593132.71</v>
      </c>
      <c r="P2587">
        <f t="shared" si="120"/>
        <v>1519484.15</v>
      </c>
      <c r="Q2587">
        <f t="shared" si="121"/>
        <v>593132.71</v>
      </c>
    </row>
    <row r="2588" spans="1:17" x14ac:dyDescent="0.3">
      <c r="A2588" t="str">
        <f t="shared" si="122"/>
        <v>2018_6509</v>
      </c>
      <c r="C2588" s="131">
        <v>2587</v>
      </c>
      <c r="D2588" s="131">
        <v>6509</v>
      </c>
      <c r="E2588" s="131">
        <v>6509</v>
      </c>
      <c r="F2588" s="131" t="s">
        <v>297</v>
      </c>
      <c r="G2588" s="131">
        <v>2018</v>
      </c>
      <c r="H2588" s="131">
        <v>0</v>
      </c>
      <c r="I2588" s="131">
        <v>1</v>
      </c>
      <c r="J2588" s="131">
        <v>1967443.95</v>
      </c>
      <c r="K2588" s="131">
        <v>352076.31</v>
      </c>
      <c r="L2588" s="131">
        <v>334792.40999999997</v>
      </c>
      <c r="M2588" s="131">
        <v>0</v>
      </c>
      <c r="N2588" s="131">
        <v>1492285.54</v>
      </c>
      <c r="P2588">
        <f t="shared" si="120"/>
        <v>2319520.2599999998</v>
      </c>
      <c r="Q2588">
        <f t="shared" si="121"/>
        <v>1492285.54</v>
      </c>
    </row>
    <row r="2589" spans="1:17" x14ac:dyDescent="0.3">
      <c r="A2589" t="str">
        <f t="shared" si="122"/>
        <v>2018_6512</v>
      </c>
      <c r="C2589" s="131">
        <v>2588</v>
      </c>
      <c r="D2589" s="131">
        <v>6512</v>
      </c>
      <c r="E2589" s="131">
        <v>6512</v>
      </c>
      <c r="F2589" s="131" t="s">
        <v>298</v>
      </c>
      <c r="G2589" s="131">
        <v>2018</v>
      </c>
      <c r="H2589" s="131">
        <v>0</v>
      </c>
      <c r="I2589" s="131">
        <v>1</v>
      </c>
      <c r="J2589" s="131">
        <v>1673839.31</v>
      </c>
      <c r="K2589" s="131">
        <v>0</v>
      </c>
      <c r="L2589" s="131">
        <v>41834.410000000003</v>
      </c>
      <c r="M2589" s="131">
        <v>0</v>
      </c>
      <c r="N2589" s="131">
        <v>1144118.8500000001</v>
      </c>
      <c r="P2589">
        <f t="shared" si="120"/>
        <v>1673839.31</v>
      </c>
      <c r="Q2589">
        <f t="shared" si="121"/>
        <v>1144118.8500000001</v>
      </c>
    </row>
    <row r="2590" spans="1:17" x14ac:dyDescent="0.3">
      <c r="A2590" t="str">
        <f t="shared" si="122"/>
        <v>2018_6516</v>
      </c>
      <c r="C2590" s="131">
        <v>2589</v>
      </c>
      <c r="D2590" s="131">
        <v>6516</v>
      </c>
      <c r="E2590" s="131">
        <v>6516</v>
      </c>
      <c r="F2590" s="131" t="s">
        <v>299</v>
      </c>
      <c r="G2590" s="131">
        <v>2018</v>
      </c>
      <c r="H2590" s="131">
        <v>0</v>
      </c>
      <c r="I2590" s="131">
        <v>1</v>
      </c>
      <c r="J2590" s="131">
        <v>2454855.3199999998</v>
      </c>
      <c r="K2590" s="131">
        <v>0</v>
      </c>
      <c r="L2590" s="131">
        <v>35385.39</v>
      </c>
      <c r="M2590" s="131">
        <v>0</v>
      </c>
      <c r="N2590" s="131">
        <v>2377860.96</v>
      </c>
      <c r="P2590">
        <f t="shared" si="120"/>
        <v>2454855.3199999998</v>
      </c>
      <c r="Q2590">
        <f t="shared" si="121"/>
        <v>2377860.96</v>
      </c>
    </row>
    <row r="2591" spans="1:17" x14ac:dyDescent="0.3">
      <c r="A2591" t="str">
        <f t="shared" si="122"/>
        <v>2018_6534</v>
      </c>
      <c r="C2591" s="131">
        <v>2590</v>
      </c>
      <c r="D2591" s="131">
        <v>6534</v>
      </c>
      <c r="E2591" s="131">
        <v>6534</v>
      </c>
      <c r="F2591" s="131" t="s">
        <v>300</v>
      </c>
      <c r="G2591" s="131">
        <v>2018</v>
      </c>
      <c r="H2591" s="131">
        <v>0</v>
      </c>
      <c r="I2591" s="131">
        <v>1</v>
      </c>
      <c r="J2591" s="131">
        <v>1539182.53</v>
      </c>
      <c r="K2591" s="131">
        <v>48118.57</v>
      </c>
      <c r="L2591" s="131">
        <v>92097</v>
      </c>
      <c r="M2591" s="131">
        <v>0</v>
      </c>
      <c r="N2591" s="131">
        <v>796159.33</v>
      </c>
      <c r="P2591">
        <f t="shared" si="120"/>
        <v>1587301.1</v>
      </c>
      <c r="Q2591">
        <f t="shared" si="121"/>
        <v>796159.33</v>
      </c>
    </row>
    <row r="2592" spans="1:17" x14ac:dyDescent="0.3">
      <c r="A2592" t="str">
        <f t="shared" si="122"/>
        <v>2018_1935</v>
      </c>
      <c r="C2592" s="131">
        <v>2591</v>
      </c>
      <c r="D2592" s="131">
        <v>1935</v>
      </c>
      <c r="E2592" s="131">
        <v>6536</v>
      </c>
      <c r="F2592" s="131" t="s">
        <v>301</v>
      </c>
      <c r="G2592" s="131">
        <v>2018</v>
      </c>
      <c r="H2592" s="131">
        <v>0</v>
      </c>
      <c r="I2592" s="131">
        <v>1</v>
      </c>
      <c r="J2592" s="131">
        <v>35557.15</v>
      </c>
      <c r="K2592" s="131">
        <v>2758747.12</v>
      </c>
      <c r="L2592" s="131">
        <v>247435.85</v>
      </c>
      <c r="M2592" s="131">
        <v>0</v>
      </c>
      <c r="N2592" s="131">
        <v>1730831.56</v>
      </c>
      <c r="P2592">
        <f t="shared" si="120"/>
        <v>2794304.27</v>
      </c>
      <c r="Q2592">
        <f t="shared" si="121"/>
        <v>1730831.56</v>
      </c>
    </row>
    <row r="2593" spans="1:17" x14ac:dyDescent="0.3">
      <c r="A2593" t="str">
        <f t="shared" si="122"/>
        <v>2018_6561</v>
      </c>
      <c r="C2593" s="131">
        <v>2592</v>
      </c>
      <c r="D2593" s="131">
        <v>6561</v>
      </c>
      <c r="E2593" s="131">
        <v>6561</v>
      </c>
      <c r="F2593" s="131" t="s">
        <v>302</v>
      </c>
      <c r="G2593" s="131">
        <v>2018</v>
      </c>
      <c r="H2593" s="131">
        <v>0</v>
      </c>
      <c r="I2593" s="131">
        <v>1</v>
      </c>
      <c r="J2593" s="131">
        <v>1115402.02</v>
      </c>
      <c r="K2593" s="131">
        <v>63092.04</v>
      </c>
      <c r="L2593" s="131">
        <v>325703.09999999998</v>
      </c>
      <c r="M2593" s="131">
        <v>0</v>
      </c>
      <c r="N2593" s="131">
        <v>-100170.89</v>
      </c>
      <c r="P2593">
        <f t="shared" si="120"/>
        <v>1178494.06</v>
      </c>
      <c r="Q2593">
        <f t="shared" si="121"/>
        <v>-100170.89</v>
      </c>
    </row>
    <row r="2594" spans="1:17" x14ac:dyDescent="0.3">
      <c r="A2594" t="str">
        <f t="shared" si="122"/>
        <v>2018_6579</v>
      </c>
      <c r="C2594" s="131">
        <v>2593</v>
      </c>
      <c r="D2594" s="131">
        <v>6579</v>
      </c>
      <c r="E2594" s="131">
        <v>6579</v>
      </c>
      <c r="F2594" s="131" t="s">
        <v>303</v>
      </c>
      <c r="G2594" s="131">
        <v>2018</v>
      </c>
      <c r="H2594" s="131">
        <v>0</v>
      </c>
      <c r="I2594" s="131">
        <v>1</v>
      </c>
      <c r="J2594" s="131">
        <v>6066688.9900000002</v>
      </c>
      <c r="K2594" s="131">
        <v>3036468.47</v>
      </c>
      <c r="L2594" s="131">
        <v>899204.11</v>
      </c>
      <c r="M2594" s="131">
        <v>0</v>
      </c>
      <c r="N2594" s="131">
        <v>6646842.8200000003</v>
      </c>
      <c r="P2594">
        <f t="shared" si="120"/>
        <v>9103157.4600000009</v>
      </c>
      <c r="Q2594">
        <f t="shared" si="121"/>
        <v>6646842.8200000003</v>
      </c>
    </row>
    <row r="2595" spans="1:17" x14ac:dyDescent="0.3">
      <c r="A2595" t="str">
        <f t="shared" si="122"/>
        <v>2018_6592</v>
      </c>
      <c r="C2595" s="131">
        <v>2594</v>
      </c>
      <c r="D2595" s="131">
        <v>6592</v>
      </c>
      <c r="E2595" s="131">
        <v>6592</v>
      </c>
      <c r="F2595" s="131" t="s">
        <v>948</v>
      </c>
      <c r="G2595" s="131">
        <v>2018</v>
      </c>
      <c r="H2595" s="131">
        <v>0</v>
      </c>
      <c r="I2595" s="131">
        <v>2</v>
      </c>
      <c r="J2595" s="131">
        <v>4744489.24</v>
      </c>
      <c r="K2595" s="131">
        <v>0</v>
      </c>
      <c r="L2595" s="131">
        <v>802033.42</v>
      </c>
      <c r="M2595" s="131">
        <v>0</v>
      </c>
      <c r="N2595" s="131">
        <v>2799700.44</v>
      </c>
      <c r="P2595">
        <f t="shared" si="120"/>
        <v>4744489.24</v>
      </c>
      <c r="Q2595">
        <f t="shared" si="121"/>
        <v>2799700.44</v>
      </c>
    </row>
    <row r="2596" spans="1:17" x14ac:dyDescent="0.3">
      <c r="A2596" t="str">
        <f t="shared" si="122"/>
        <v>2018_6615</v>
      </c>
      <c r="C2596" s="131">
        <v>2595</v>
      </c>
      <c r="D2596" s="131">
        <v>6615</v>
      </c>
      <c r="E2596" s="131">
        <v>6615</v>
      </c>
      <c r="F2596" s="131" t="s">
        <v>306</v>
      </c>
      <c r="G2596" s="131">
        <v>2018</v>
      </c>
      <c r="H2596" s="131">
        <v>0</v>
      </c>
      <c r="I2596" s="131">
        <v>1</v>
      </c>
      <c r="J2596" s="131">
        <v>228045.63</v>
      </c>
      <c r="K2596" s="131">
        <v>790937.45</v>
      </c>
      <c r="L2596" s="131">
        <v>83805.45</v>
      </c>
      <c r="M2596" s="131">
        <v>17221.509999999998</v>
      </c>
      <c r="N2596" s="131">
        <v>297089.86</v>
      </c>
      <c r="P2596">
        <f t="shared" si="120"/>
        <v>1018983.08</v>
      </c>
      <c r="Q2596">
        <f t="shared" si="121"/>
        <v>314311.37</v>
      </c>
    </row>
    <row r="2597" spans="1:17" x14ac:dyDescent="0.3">
      <c r="A2597" t="str">
        <f t="shared" si="122"/>
        <v>2018_6651</v>
      </c>
      <c r="C2597" s="131">
        <v>2596</v>
      </c>
      <c r="D2597" s="131">
        <v>6651</v>
      </c>
      <c r="E2597" s="131">
        <v>6651</v>
      </c>
      <c r="F2597" s="131" t="s">
        <v>307</v>
      </c>
      <c r="G2597" s="131">
        <v>2018</v>
      </c>
      <c r="H2597" s="131">
        <v>0</v>
      </c>
      <c r="I2597" s="131">
        <v>1</v>
      </c>
      <c r="J2597" s="131">
        <v>1739982.75</v>
      </c>
      <c r="K2597" s="131">
        <v>0</v>
      </c>
      <c r="L2597" s="131">
        <v>18570.009999999998</v>
      </c>
      <c r="M2597" s="131">
        <v>0</v>
      </c>
      <c r="N2597" s="131">
        <v>1238176.6200000001</v>
      </c>
      <c r="P2597">
        <f t="shared" si="120"/>
        <v>1739982.75</v>
      </c>
      <c r="Q2597">
        <f t="shared" si="121"/>
        <v>1238176.6200000001</v>
      </c>
    </row>
    <row r="2598" spans="1:17" x14ac:dyDescent="0.3">
      <c r="A2598" t="str">
        <f t="shared" si="122"/>
        <v>2018_6660</v>
      </c>
      <c r="C2598" s="131">
        <v>2597</v>
      </c>
      <c r="D2598" s="131">
        <v>6660</v>
      </c>
      <c r="E2598" s="131">
        <v>6660</v>
      </c>
      <c r="F2598" s="131" t="s">
        <v>308</v>
      </c>
      <c r="G2598" s="131">
        <v>2018</v>
      </c>
      <c r="H2598" s="131">
        <v>0</v>
      </c>
      <c r="I2598" s="131">
        <v>1</v>
      </c>
      <c r="J2598" s="131">
        <v>4507191.09</v>
      </c>
      <c r="K2598" s="131">
        <v>34273.49</v>
      </c>
      <c r="L2598" s="131">
        <v>549333.24</v>
      </c>
      <c r="M2598" s="131">
        <v>244098.47</v>
      </c>
      <c r="N2598" s="131">
        <v>1780094.41</v>
      </c>
      <c r="P2598">
        <f t="shared" si="120"/>
        <v>4541464.58</v>
      </c>
      <c r="Q2598">
        <f t="shared" si="121"/>
        <v>2024192.88</v>
      </c>
    </row>
    <row r="2599" spans="1:17" x14ac:dyDescent="0.3">
      <c r="A2599" t="str">
        <f t="shared" si="122"/>
        <v>2018_6700</v>
      </c>
      <c r="C2599" s="131">
        <v>2598</v>
      </c>
      <c r="D2599" s="131">
        <v>6700</v>
      </c>
      <c r="E2599" s="131">
        <v>6700</v>
      </c>
      <c r="F2599" s="131" t="s">
        <v>309</v>
      </c>
      <c r="G2599" s="131">
        <v>2018</v>
      </c>
      <c r="H2599" s="131">
        <v>0</v>
      </c>
      <c r="I2599" s="131">
        <v>1</v>
      </c>
      <c r="J2599" s="131">
        <v>1911544.8</v>
      </c>
      <c r="K2599" s="131">
        <v>0</v>
      </c>
      <c r="L2599" s="131">
        <v>386631.36</v>
      </c>
      <c r="M2599" s="131">
        <v>0</v>
      </c>
      <c r="N2599" s="131">
        <v>1307666.19</v>
      </c>
      <c r="P2599">
        <f t="shared" si="120"/>
        <v>1911544.8</v>
      </c>
      <c r="Q2599">
        <f t="shared" si="121"/>
        <v>1307666.19</v>
      </c>
    </row>
    <row r="2600" spans="1:17" x14ac:dyDescent="0.3">
      <c r="A2600" t="str">
        <f t="shared" si="122"/>
        <v>2018_6759</v>
      </c>
      <c r="C2600" s="131">
        <v>2599</v>
      </c>
      <c r="D2600" s="131">
        <v>6759</v>
      </c>
      <c r="E2600" s="131">
        <v>6759</v>
      </c>
      <c r="F2600" s="131" t="s">
        <v>311</v>
      </c>
      <c r="G2600" s="131">
        <v>2018</v>
      </c>
      <c r="H2600" s="131">
        <v>0</v>
      </c>
      <c r="I2600" s="131">
        <v>1</v>
      </c>
      <c r="J2600" s="131">
        <v>1229800.6399999999</v>
      </c>
      <c r="K2600" s="131">
        <v>771321.77</v>
      </c>
      <c r="L2600" s="131">
        <v>407330.34</v>
      </c>
      <c r="M2600" s="131">
        <v>0</v>
      </c>
      <c r="N2600" s="131">
        <v>1064268.8400000001</v>
      </c>
      <c r="P2600">
        <f t="shared" si="120"/>
        <v>2001122.41</v>
      </c>
      <c r="Q2600">
        <f t="shared" si="121"/>
        <v>1064268.8400000001</v>
      </c>
    </row>
    <row r="2601" spans="1:17" x14ac:dyDescent="0.3">
      <c r="A2601" t="str">
        <f t="shared" si="122"/>
        <v>2018_6762</v>
      </c>
      <c r="C2601" s="131">
        <v>2600</v>
      </c>
      <c r="D2601" s="131">
        <v>6762</v>
      </c>
      <c r="E2601" s="131">
        <v>6762</v>
      </c>
      <c r="F2601" s="131" t="s">
        <v>312</v>
      </c>
      <c r="G2601" s="131">
        <v>2018</v>
      </c>
      <c r="H2601" s="131">
        <v>0</v>
      </c>
      <c r="I2601" s="131">
        <v>1</v>
      </c>
      <c r="J2601" s="131">
        <v>2404476.63</v>
      </c>
      <c r="K2601" s="131">
        <v>0</v>
      </c>
      <c r="L2601" s="131">
        <v>235682.31</v>
      </c>
      <c r="M2601" s="131">
        <v>0</v>
      </c>
      <c r="N2601" s="131">
        <v>1555456.24</v>
      </c>
      <c r="P2601">
        <f t="shared" si="120"/>
        <v>2404476.63</v>
      </c>
      <c r="Q2601">
        <f t="shared" si="121"/>
        <v>1555456.24</v>
      </c>
    </row>
    <row r="2602" spans="1:17" x14ac:dyDescent="0.3">
      <c r="A2602" t="str">
        <f t="shared" si="122"/>
        <v>2018_6768</v>
      </c>
      <c r="C2602" s="131">
        <v>2601</v>
      </c>
      <c r="D2602" s="131">
        <v>6768</v>
      </c>
      <c r="E2602" s="131">
        <v>6768</v>
      </c>
      <c r="F2602" s="131" t="s">
        <v>313</v>
      </c>
      <c r="G2602" s="131">
        <v>2018</v>
      </c>
      <c r="H2602" s="131">
        <v>0</v>
      </c>
      <c r="I2602" s="131">
        <v>1</v>
      </c>
      <c r="J2602" s="131">
        <v>9544345.3399999999</v>
      </c>
      <c r="K2602" s="131">
        <v>0</v>
      </c>
      <c r="L2602" s="131">
        <v>870303.34</v>
      </c>
      <c r="M2602" s="131">
        <v>0</v>
      </c>
      <c r="N2602" s="131">
        <v>6549853.46</v>
      </c>
      <c r="P2602">
        <f t="shared" si="120"/>
        <v>9544345.3399999999</v>
      </c>
      <c r="Q2602">
        <f t="shared" si="121"/>
        <v>6549853.46</v>
      </c>
    </row>
    <row r="2603" spans="1:17" x14ac:dyDescent="0.3">
      <c r="A2603" t="str">
        <f t="shared" si="122"/>
        <v>2018_6795</v>
      </c>
      <c r="C2603" s="131">
        <v>2602</v>
      </c>
      <c r="D2603" s="131">
        <v>6795</v>
      </c>
      <c r="E2603" s="131">
        <v>6795</v>
      </c>
      <c r="F2603" s="131" t="s">
        <v>314</v>
      </c>
      <c r="G2603" s="131">
        <v>2018</v>
      </c>
      <c r="H2603" s="131">
        <v>0</v>
      </c>
      <c r="I2603" s="131">
        <v>1</v>
      </c>
      <c r="J2603" s="131">
        <v>35242412.600000001</v>
      </c>
      <c r="K2603" s="131">
        <v>66838.2</v>
      </c>
      <c r="L2603" s="131">
        <v>896351.83</v>
      </c>
      <c r="M2603" s="131">
        <v>1230991.9099999999</v>
      </c>
      <c r="N2603" s="131">
        <v>19273934.25</v>
      </c>
      <c r="P2603">
        <f t="shared" si="120"/>
        <v>35309250.800000004</v>
      </c>
      <c r="Q2603">
        <f t="shared" si="121"/>
        <v>20504926.16</v>
      </c>
    </row>
    <row r="2604" spans="1:17" x14ac:dyDescent="0.3">
      <c r="A2604" t="str">
        <f t="shared" si="122"/>
        <v>2018_6822</v>
      </c>
      <c r="C2604" s="131">
        <v>2603</v>
      </c>
      <c r="D2604" s="131">
        <v>6822</v>
      </c>
      <c r="E2604" s="131">
        <v>6822</v>
      </c>
      <c r="F2604" s="131" t="s">
        <v>315</v>
      </c>
      <c r="G2604" s="131">
        <v>2018</v>
      </c>
      <c r="H2604" s="131">
        <v>0</v>
      </c>
      <c r="I2604" s="131">
        <v>1</v>
      </c>
      <c r="J2604" s="131">
        <v>1968426.84</v>
      </c>
      <c r="K2604" s="131">
        <v>25518328.550000001</v>
      </c>
      <c r="L2604" s="131">
        <v>1227333.8500000001</v>
      </c>
      <c r="M2604" s="131">
        <v>0</v>
      </c>
      <c r="N2604" s="131">
        <v>14383567.15</v>
      </c>
      <c r="P2604">
        <f t="shared" ref="P2604:P2636" si="123">SUM(J2604:K2604)</f>
        <v>27486755.390000001</v>
      </c>
      <c r="Q2604">
        <f t="shared" ref="Q2604:Q2636" si="124">SUM(M2604:N2604)</f>
        <v>14383567.15</v>
      </c>
    </row>
    <row r="2605" spans="1:17" x14ac:dyDescent="0.3">
      <c r="A2605" t="str">
        <f t="shared" si="122"/>
        <v>2018_6840</v>
      </c>
      <c r="C2605" s="131">
        <v>2604</v>
      </c>
      <c r="D2605" s="131">
        <v>6840</v>
      </c>
      <c r="E2605" s="131">
        <v>6840</v>
      </c>
      <c r="F2605" s="131" t="s">
        <v>316</v>
      </c>
      <c r="G2605" s="131">
        <v>2018</v>
      </c>
      <c r="H2605" s="131">
        <v>0</v>
      </c>
      <c r="I2605" s="131">
        <v>1</v>
      </c>
      <c r="J2605" s="131">
        <v>7695956.3099999996</v>
      </c>
      <c r="K2605" s="131">
        <v>43028.97</v>
      </c>
      <c r="L2605" s="131">
        <v>211913.62</v>
      </c>
      <c r="M2605" s="131">
        <v>167817.58</v>
      </c>
      <c r="N2605" s="131">
        <v>6772792.6500000004</v>
      </c>
      <c r="P2605">
        <f t="shared" si="123"/>
        <v>7738985.2799999993</v>
      </c>
      <c r="Q2605">
        <f t="shared" si="124"/>
        <v>6940610.2300000004</v>
      </c>
    </row>
    <row r="2606" spans="1:17" x14ac:dyDescent="0.3">
      <c r="A2606" t="str">
        <f t="shared" si="122"/>
        <v>2018_6854</v>
      </c>
      <c r="C2606" s="131">
        <v>2605</v>
      </c>
      <c r="D2606" s="131">
        <v>6854</v>
      </c>
      <c r="E2606" s="131">
        <v>6854</v>
      </c>
      <c r="F2606" s="131" t="s">
        <v>317</v>
      </c>
      <c r="G2606" s="131">
        <v>2018</v>
      </c>
      <c r="H2606" s="131">
        <v>0</v>
      </c>
      <c r="I2606" s="131">
        <v>1</v>
      </c>
      <c r="J2606" s="131">
        <v>974966.17</v>
      </c>
      <c r="K2606" s="131">
        <v>2366197.21</v>
      </c>
      <c r="L2606" s="131">
        <v>320382.49</v>
      </c>
      <c r="M2606" s="131">
        <v>0</v>
      </c>
      <c r="N2606" s="131">
        <v>2495608.83</v>
      </c>
      <c r="P2606">
        <f t="shared" si="123"/>
        <v>3341163.38</v>
      </c>
      <c r="Q2606">
        <f t="shared" si="124"/>
        <v>2495608.83</v>
      </c>
    </row>
    <row r="2607" spans="1:17" x14ac:dyDescent="0.3">
      <c r="A2607" t="str">
        <f t="shared" si="122"/>
        <v>2018_6867</v>
      </c>
      <c r="C2607" s="131">
        <v>2606</v>
      </c>
      <c r="D2607" s="131">
        <v>6867</v>
      </c>
      <c r="E2607" s="131">
        <v>6867</v>
      </c>
      <c r="F2607" s="131" t="s">
        <v>318</v>
      </c>
      <c r="G2607" s="131">
        <v>2018</v>
      </c>
      <c r="H2607" s="131">
        <v>0</v>
      </c>
      <c r="I2607" s="131">
        <v>2</v>
      </c>
      <c r="J2607" s="131">
        <v>3881099.27</v>
      </c>
      <c r="K2607" s="131">
        <v>0</v>
      </c>
      <c r="L2607" s="131">
        <v>440471.1</v>
      </c>
      <c r="M2607" s="131">
        <v>685.35</v>
      </c>
      <c r="N2607" s="131">
        <v>1380407.58</v>
      </c>
      <c r="P2607">
        <f t="shared" si="123"/>
        <v>3881099.27</v>
      </c>
      <c r="Q2607">
        <f t="shared" si="124"/>
        <v>1381092.9300000002</v>
      </c>
    </row>
    <row r="2608" spans="1:17" x14ac:dyDescent="0.3">
      <c r="A2608" t="str">
        <f t="shared" si="122"/>
        <v>2018_6921</v>
      </c>
      <c r="C2608" s="131">
        <v>2607</v>
      </c>
      <c r="D2608" s="131">
        <v>6921</v>
      </c>
      <c r="E2608" s="131">
        <v>6921</v>
      </c>
      <c r="F2608" s="131" t="s">
        <v>319</v>
      </c>
      <c r="G2608" s="131">
        <v>2018</v>
      </c>
      <c r="H2608" s="131">
        <v>0</v>
      </c>
      <c r="I2608" s="131">
        <v>1</v>
      </c>
      <c r="J2608" s="131">
        <v>2421331.16</v>
      </c>
      <c r="K2608" s="131">
        <v>357.5</v>
      </c>
      <c r="L2608" s="131">
        <v>391795.23</v>
      </c>
      <c r="M2608" s="131">
        <v>0</v>
      </c>
      <c r="N2608" s="131">
        <v>1687301.85</v>
      </c>
      <c r="P2608">
        <f t="shared" si="123"/>
        <v>2421688.66</v>
      </c>
      <c r="Q2608">
        <f t="shared" si="124"/>
        <v>1687301.85</v>
      </c>
    </row>
    <row r="2609" spans="1:17" x14ac:dyDescent="0.3">
      <c r="A2609" t="str">
        <f t="shared" si="122"/>
        <v>2018_6930</v>
      </c>
      <c r="C2609" s="131">
        <v>2608</v>
      </c>
      <c r="D2609" s="131">
        <v>6930</v>
      </c>
      <c r="E2609" s="131">
        <v>6930</v>
      </c>
      <c r="F2609" s="131" t="s">
        <v>320</v>
      </c>
      <c r="G2609" s="131">
        <v>2018</v>
      </c>
      <c r="H2609" s="131">
        <v>0</v>
      </c>
      <c r="I2609" s="131">
        <v>1</v>
      </c>
      <c r="J2609" s="131">
        <v>2044695.02</v>
      </c>
      <c r="K2609" s="131">
        <v>213679.24</v>
      </c>
      <c r="L2609" s="131">
        <v>539701.01</v>
      </c>
      <c r="M2609" s="131">
        <v>0</v>
      </c>
      <c r="N2609" s="131">
        <v>1670267.01</v>
      </c>
      <c r="P2609">
        <f t="shared" si="123"/>
        <v>2258374.2599999998</v>
      </c>
      <c r="Q2609">
        <f t="shared" si="124"/>
        <v>1670267.01</v>
      </c>
    </row>
    <row r="2610" spans="1:17" x14ac:dyDescent="0.3">
      <c r="A2610" t="str">
        <f t="shared" si="122"/>
        <v>2018_6937</v>
      </c>
      <c r="C2610" s="131">
        <v>2609</v>
      </c>
      <c r="D2610" s="131">
        <v>6937</v>
      </c>
      <c r="E2610" s="131">
        <v>6937</v>
      </c>
      <c r="F2610" s="131" t="s">
        <v>797</v>
      </c>
      <c r="G2610" s="131">
        <v>2018</v>
      </c>
      <c r="H2610" s="131">
        <v>0</v>
      </c>
      <c r="I2610" s="131">
        <v>1</v>
      </c>
      <c r="J2610" s="131">
        <v>1888224.81</v>
      </c>
      <c r="K2610" s="131">
        <v>1.22</v>
      </c>
      <c r="L2610" s="131">
        <v>72349.850000000006</v>
      </c>
      <c r="M2610" s="131">
        <v>0</v>
      </c>
      <c r="N2610" s="131">
        <v>1226902.74</v>
      </c>
      <c r="P2610">
        <f t="shared" si="123"/>
        <v>1888226.03</v>
      </c>
      <c r="Q2610">
        <f t="shared" si="124"/>
        <v>1226902.74</v>
      </c>
    </row>
    <row r="2611" spans="1:17" x14ac:dyDescent="0.3">
      <c r="A2611" t="str">
        <f t="shared" si="122"/>
        <v>2018_6943</v>
      </c>
      <c r="C2611" s="131">
        <v>2610</v>
      </c>
      <c r="D2611" s="131">
        <v>6943</v>
      </c>
      <c r="E2611" s="131">
        <v>6943</v>
      </c>
      <c r="F2611" s="131" t="s">
        <v>321</v>
      </c>
      <c r="G2611" s="131">
        <v>2018</v>
      </c>
      <c r="H2611" s="131">
        <v>0</v>
      </c>
      <c r="I2611" s="131">
        <v>1</v>
      </c>
      <c r="J2611" s="131">
        <v>1257708.1499999999</v>
      </c>
      <c r="K2611" s="131">
        <v>0</v>
      </c>
      <c r="L2611" s="131">
        <v>288274.71999999997</v>
      </c>
      <c r="M2611" s="131">
        <v>0</v>
      </c>
      <c r="N2611" s="131">
        <v>725141.4</v>
      </c>
      <c r="P2611">
        <f t="shared" si="123"/>
        <v>1257708.1499999999</v>
      </c>
      <c r="Q2611">
        <f t="shared" si="124"/>
        <v>725141.4</v>
      </c>
    </row>
    <row r="2612" spans="1:17" x14ac:dyDescent="0.3">
      <c r="A2612" t="str">
        <f t="shared" si="122"/>
        <v>2018_6264</v>
      </c>
      <c r="C2612" s="131">
        <v>2611</v>
      </c>
      <c r="D2612" s="131">
        <v>6264</v>
      </c>
      <c r="E2612" s="131">
        <v>6264</v>
      </c>
      <c r="F2612" s="131" t="s">
        <v>291</v>
      </c>
      <c r="G2612" s="131">
        <v>2018</v>
      </c>
      <c r="H2612" s="131">
        <v>0</v>
      </c>
      <c r="I2612" s="131">
        <v>1</v>
      </c>
      <c r="J2612" s="131">
        <v>26933.51</v>
      </c>
      <c r="K2612" s="131">
        <v>2675409.5099999998</v>
      </c>
      <c r="L2612" s="131">
        <v>216886.95</v>
      </c>
      <c r="M2612" s="131">
        <v>0</v>
      </c>
      <c r="N2612" s="131">
        <v>1434840.77</v>
      </c>
      <c r="P2612">
        <f t="shared" si="123"/>
        <v>2702343.0199999996</v>
      </c>
      <c r="Q2612">
        <f t="shared" si="124"/>
        <v>1434840.77</v>
      </c>
    </row>
    <row r="2613" spans="1:17" x14ac:dyDescent="0.3">
      <c r="A2613" t="str">
        <f t="shared" si="122"/>
        <v>2018_6950</v>
      </c>
      <c r="C2613" s="131">
        <v>2612</v>
      </c>
      <c r="D2613" s="131">
        <v>6950</v>
      </c>
      <c r="E2613" s="131">
        <v>6950</v>
      </c>
      <c r="F2613" s="131" t="s">
        <v>798</v>
      </c>
      <c r="G2613" s="131">
        <v>2018</v>
      </c>
      <c r="H2613" s="131">
        <v>0</v>
      </c>
      <c r="I2613" s="131">
        <v>1</v>
      </c>
      <c r="J2613" s="131">
        <v>4090788.87</v>
      </c>
      <c r="K2613" s="131">
        <v>0</v>
      </c>
      <c r="L2613" s="131">
        <v>692615.61</v>
      </c>
      <c r="M2613" s="131">
        <v>0</v>
      </c>
      <c r="N2613" s="131">
        <v>3349269.65</v>
      </c>
      <c r="P2613">
        <f t="shared" si="123"/>
        <v>4090788.87</v>
      </c>
      <c r="Q2613">
        <f t="shared" si="124"/>
        <v>3349269.65</v>
      </c>
    </row>
    <row r="2614" spans="1:17" x14ac:dyDescent="0.3">
      <c r="A2614" t="str">
        <f t="shared" si="122"/>
        <v>2018_6957</v>
      </c>
      <c r="C2614" s="131">
        <v>2613</v>
      </c>
      <c r="D2614" s="131">
        <v>6957</v>
      </c>
      <c r="E2614" s="131">
        <v>6957</v>
      </c>
      <c r="F2614" s="131" t="s">
        <v>323</v>
      </c>
      <c r="G2614" s="131">
        <v>2018</v>
      </c>
      <c r="H2614" s="131">
        <v>0</v>
      </c>
      <c r="I2614" s="131">
        <v>1</v>
      </c>
      <c r="J2614" s="131">
        <v>33207956.739999998</v>
      </c>
      <c r="K2614" s="131">
        <v>0</v>
      </c>
      <c r="L2614" s="131">
        <v>3482186.82</v>
      </c>
      <c r="M2614" s="131">
        <v>0</v>
      </c>
      <c r="N2614" s="131">
        <v>12388268.73</v>
      </c>
      <c r="P2614">
        <f t="shared" si="123"/>
        <v>33207956.739999998</v>
      </c>
      <c r="Q2614">
        <f t="shared" si="124"/>
        <v>12388268.73</v>
      </c>
    </row>
    <row r="2615" spans="1:17" x14ac:dyDescent="0.3">
      <c r="A2615" t="str">
        <f t="shared" si="122"/>
        <v>2018_5922</v>
      </c>
      <c r="C2615" s="131">
        <v>2614</v>
      </c>
      <c r="D2615" s="131">
        <v>5922</v>
      </c>
      <c r="E2615" s="131">
        <v>5922</v>
      </c>
      <c r="F2615" s="131" t="s">
        <v>799</v>
      </c>
      <c r="G2615" s="131">
        <v>2018</v>
      </c>
      <c r="H2615" s="131">
        <v>0</v>
      </c>
      <c r="I2615" s="131">
        <v>1</v>
      </c>
      <c r="J2615" s="131">
        <v>970670.19</v>
      </c>
      <c r="K2615" s="131">
        <v>26.31</v>
      </c>
      <c r="L2615" s="131">
        <v>92778.14</v>
      </c>
      <c r="M2615" s="131">
        <v>0</v>
      </c>
      <c r="N2615" s="131">
        <v>808671.31</v>
      </c>
      <c r="P2615">
        <f t="shared" si="123"/>
        <v>970696.5</v>
      </c>
      <c r="Q2615">
        <f t="shared" si="124"/>
        <v>808671.31</v>
      </c>
    </row>
    <row r="2616" spans="1:17" x14ac:dyDescent="0.3">
      <c r="A2616" t="str">
        <f t="shared" si="122"/>
        <v>2018_819</v>
      </c>
      <c r="C2616" s="131">
        <v>2615</v>
      </c>
      <c r="D2616" s="131">
        <v>819</v>
      </c>
      <c r="E2616" s="131">
        <v>819</v>
      </c>
      <c r="F2616" s="131" t="s">
        <v>65</v>
      </c>
      <c r="G2616" s="131">
        <v>2018</v>
      </c>
      <c r="H2616" s="131">
        <v>0</v>
      </c>
      <c r="I2616" s="131">
        <v>1</v>
      </c>
      <c r="J2616" s="131">
        <v>1425567.32</v>
      </c>
      <c r="K2616" s="131">
        <v>1013.24</v>
      </c>
      <c r="L2616" s="131">
        <v>144607.25</v>
      </c>
      <c r="M2616" s="131">
        <v>0</v>
      </c>
      <c r="N2616" s="131">
        <v>1420423.36</v>
      </c>
      <c r="P2616">
        <f t="shared" si="123"/>
        <v>1426580.56</v>
      </c>
      <c r="Q2616">
        <f t="shared" si="124"/>
        <v>1420423.36</v>
      </c>
    </row>
    <row r="2617" spans="1:17" x14ac:dyDescent="0.3">
      <c r="A2617" t="str">
        <f t="shared" si="122"/>
        <v>2018_6969</v>
      </c>
      <c r="C2617" s="131">
        <v>2616</v>
      </c>
      <c r="D2617" s="131">
        <v>6969</v>
      </c>
      <c r="E2617" s="131">
        <v>6969</v>
      </c>
      <c r="F2617" s="131" t="s">
        <v>325</v>
      </c>
      <c r="G2617" s="131">
        <v>2018</v>
      </c>
      <c r="H2617" s="131">
        <v>0</v>
      </c>
      <c r="I2617" s="131">
        <v>1</v>
      </c>
      <c r="J2617" s="131">
        <v>8902.83</v>
      </c>
      <c r="K2617" s="131">
        <v>1812304.39</v>
      </c>
      <c r="L2617" s="131">
        <v>266771.94</v>
      </c>
      <c r="M2617" s="131">
        <v>0</v>
      </c>
      <c r="N2617" s="131">
        <v>1413229.09</v>
      </c>
      <c r="P2617">
        <f t="shared" si="123"/>
        <v>1821207.22</v>
      </c>
      <c r="Q2617">
        <f t="shared" si="124"/>
        <v>1413229.09</v>
      </c>
    </row>
    <row r="2618" spans="1:17" x14ac:dyDescent="0.3">
      <c r="A2618" t="str">
        <f t="shared" si="122"/>
        <v>2018_6975</v>
      </c>
      <c r="C2618" s="131">
        <v>2617</v>
      </c>
      <c r="D2618" s="131">
        <v>6975</v>
      </c>
      <c r="E2618" s="131">
        <v>6975</v>
      </c>
      <c r="F2618" s="131" t="s">
        <v>326</v>
      </c>
      <c r="G2618" s="131">
        <v>2018</v>
      </c>
      <c r="H2618" s="131">
        <v>0</v>
      </c>
      <c r="I2618" s="131">
        <v>1</v>
      </c>
      <c r="J2618" s="131">
        <v>4375777.5199999996</v>
      </c>
      <c r="K2618" s="131">
        <v>0</v>
      </c>
      <c r="L2618" s="131">
        <v>315649.71000000002</v>
      </c>
      <c r="M2618" s="131">
        <v>66613.66</v>
      </c>
      <c r="N2618" s="131">
        <v>2744721.48</v>
      </c>
      <c r="P2618">
        <f t="shared" si="123"/>
        <v>4375777.5199999996</v>
      </c>
      <c r="Q2618">
        <f t="shared" si="124"/>
        <v>2811335.14</v>
      </c>
    </row>
    <row r="2619" spans="1:17" x14ac:dyDescent="0.3">
      <c r="A2619" t="str">
        <f t="shared" si="122"/>
        <v>2018_6983</v>
      </c>
      <c r="C2619" s="131">
        <v>2618</v>
      </c>
      <c r="D2619" s="131">
        <v>6983</v>
      </c>
      <c r="E2619" s="131">
        <v>6983</v>
      </c>
      <c r="F2619" s="131" t="s">
        <v>327</v>
      </c>
      <c r="G2619" s="131">
        <v>2018</v>
      </c>
      <c r="H2619" s="131">
        <v>0</v>
      </c>
      <c r="I2619" s="131">
        <v>1</v>
      </c>
      <c r="J2619" s="131">
        <v>1503119.47</v>
      </c>
      <c r="K2619" s="131">
        <v>1707210.25</v>
      </c>
      <c r="L2619" s="131">
        <v>393968.72</v>
      </c>
      <c r="M2619" s="131">
        <v>0</v>
      </c>
      <c r="N2619" s="131">
        <v>1667711.38</v>
      </c>
      <c r="P2619">
        <f t="shared" si="123"/>
        <v>3210329.7199999997</v>
      </c>
      <c r="Q2619">
        <f t="shared" si="124"/>
        <v>1667711.38</v>
      </c>
    </row>
    <row r="2620" spans="1:17" x14ac:dyDescent="0.3">
      <c r="A2620" t="str">
        <f t="shared" si="122"/>
        <v>2018_6985</v>
      </c>
      <c r="C2620" s="131">
        <v>2619</v>
      </c>
      <c r="D2620" s="131">
        <v>6985</v>
      </c>
      <c r="E2620" s="131">
        <v>6985</v>
      </c>
      <c r="F2620" s="131" t="s">
        <v>328</v>
      </c>
      <c r="G2620" s="131">
        <v>2018</v>
      </c>
      <c r="H2620" s="131">
        <v>0</v>
      </c>
      <c r="I2620" s="131">
        <v>1</v>
      </c>
      <c r="J2620" s="131">
        <v>2802290.66</v>
      </c>
      <c r="K2620" s="131">
        <v>2055305.53</v>
      </c>
      <c r="L2620" s="131">
        <v>599269.81999999995</v>
      </c>
      <c r="M2620" s="131">
        <v>0</v>
      </c>
      <c r="N2620" s="131">
        <v>3753246.8</v>
      </c>
      <c r="P2620">
        <f t="shared" si="123"/>
        <v>4857596.1900000004</v>
      </c>
      <c r="Q2620">
        <f t="shared" si="124"/>
        <v>3753246.8</v>
      </c>
    </row>
    <row r="2621" spans="1:17" x14ac:dyDescent="0.3">
      <c r="A2621" t="str">
        <f t="shared" si="122"/>
        <v>2018_6987</v>
      </c>
      <c r="C2621" s="131">
        <v>2620</v>
      </c>
      <c r="D2621" s="131">
        <v>6987</v>
      </c>
      <c r="E2621" s="131">
        <v>6987</v>
      </c>
      <c r="F2621" s="131" t="s">
        <v>329</v>
      </c>
      <c r="G2621" s="131">
        <v>2018</v>
      </c>
      <c r="H2621" s="131">
        <v>0</v>
      </c>
      <c r="I2621" s="131">
        <v>1</v>
      </c>
      <c r="J2621" s="131">
        <v>3111696.58</v>
      </c>
      <c r="K2621" s="131">
        <v>510982.88</v>
      </c>
      <c r="L2621" s="131">
        <v>466752.72</v>
      </c>
      <c r="M2621" s="131">
        <v>0</v>
      </c>
      <c r="N2621" s="131">
        <v>2505920.14</v>
      </c>
      <c r="P2621">
        <f t="shared" si="123"/>
        <v>3622679.46</v>
      </c>
      <c r="Q2621">
        <f t="shared" si="124"/>
        <v>2505920.14</v>
      </c>
    </row>
    <row r="2622" spans="1:17" x14ac:dyDescent="0.3">
      <c r="A2622" t="str">
        <f t="shared" si="122"/>
        <v>2018_6990</v>
      </c>
      <c r="C2622" s="131">
        <v>2621</v>
      </c>
      <c r="D2622" s="131">
        <v>6990</v>
      </c>
      <c r="E2622" s="131">
        <v>6990</v>
      </c>
      <c r="F2622" s="131" t="s">
        <v>330</v>
      </c>
      <c r="G2622" s="131">
        <v>2018</v>
      </c>
      <c r="H2622" s="131">
        <v>0</v>
      </c>
      <c r="I2622" s="131">
        <v>1</v>
      </c>
      <c r="J2622" s="131">
        <v>2007657.25</v>
      </c>
      <c r="K2622" s="131">
        <v>0</v>
      </c>
      <c r="L2622" s="131">
        <v>294887.58</v>
      </c>
      <c r="M2622" s="131">
        <v>0</v>
      </c>
      <c r="N2622" s="131">
        <v>891711.63</v>
      </c>
      <c r="P2622">
        <f t="shared" si="123"/>
        <v>2007657.25</v>
      </c>
      <c r="Q2622">
        <f t="shared" si="124"/>
        <v>891711.63</v>
      </c>
    </row>
    <row r="2623" spans="1:17" x14ac:dyDescent="0.3">
      <c r="A2623" t="str">
        <f t="shared" si="122"/>
        <v>2018_6961</v>
      </c>
      <c r="C2623" s="131">
        <v>2622</v>
      </c>
      <c r="D2623" s="131">
        <v>6961</v>
      </c>
      <c r="E2623" s="131">
        <v>6961</v>
      </c>
      <c r="F2623" s="131" t="s">
        <v>800</v>
      </c>
      <c r="G2623" s="131">
        <v>2018</v>
      </c>
      <c r="H2623" s="131">
        <v>0</v>
      </c>
      <c r="I2623" s="131">
        <v>1</v>
      </c>
      <c r="J2623" s="131">
        <v>10260056.51</v>
      </c>
      <c r="K2623" s="131">
        <v>4215.95</v>
      </c>
      <c r="L2623" s="131">
        <v>1089142.49</v>
      </c>
      <c r="M2623" s="131">
        <v>0</v>
      </c>
      <c r="N2623" s="131">
        <v>7101115.9199999999</v>
      </c>
      <c r="P2623">
        <f t="shared" si="123"/>
        <v>10264272.459999999</v>
      </c>
      <c r="Q2623">
        <f t="shared" si="124"/>
        <v>7101115.9199999999</v>
      </c>
    </row>
    <row r="2624" spans="1:17" x14ac:dyDescent="0.3">
      <c r="A2624" t="str">
        <f t="shared" si="122"/>
        <v>2018_6992</v>
      </c>
      <c r="C2624" s="131">
        <v>2623</v>
      </c>
      <c r="D2624" s="131">
        <v>6992</v>
      </c>
      <c r="E2624" s="131">
        <v>6992</v>
      </c>
      <c r="F2624" s="131" t="s">
        <v>331</v>
      </c>
      <c r="G2624" s="131">
        <v>2018</v>
      </c>
      <c r="H2624" s="131">
        <v>0</v>
      </c>
      <c r="I2624" s="131">
        <v>1</v>
      </c>
      <c r="J2624" s="131">
        <v>2063142.94</v>
      </c>
      <c r="K2624" s="131">
        <v>8954.2999999999993</v>
      </c>
      <c r="L2624" s="131">
        <v>273399.34999999998</v>
      </c>
      <c r="M2624" s="131">
        <v>0</v>
      </c>
      <c r="N2624" s="131">
        <v>1142015.22</v>
      </c>
      <c r="P2624">
        <f t="shared" si="123"/>
        <v>2072097.24</v>
      </c>
      <c r="Q2624">
        <f t="shared" si="124"/>
        <v>1142015.22</v>
      </c>
    </row>
    <row r="2625" spans="1:17" x14ac:dyDescent="0.3">
      <c r="A2625" t="str">
        <f t="shared" si="122"/>
        <v>2018_7002</v>
      </c>
      <c r="C2625" s="131">
        <v>2624</v>
      </c>
      <c r="D2625" s="131">
        <v>7002</v>
      </c>
      <c r="E2625" s="131">
        <v>7002</v>
      </c>
      <c r="F2625" s="131" t="s">
        <v>332</v>
      </c>
      <c r="G2625" s="131">
        <v>2018</v>
      </c>
      <c r="H2625" s="131">
        <v>0</v>
      </c>
      <c r="I2625" s="131">
        <v>1</v>
      </c>
      <c r="J2625" s="131">
        <v>1243.48</v>
      </c>
      <c r="K2625" s="131">
        <v>933143.72</v>
      </c>
      <c r="L2625" s="131">
        <v>91092.6</v>
      </c>
      <c r="M2625" s="131">
        <v>0</v>
      </c>
      <c r="N2625" s="131">
        <v>550662.63</v>
      </c>
      <c r="P2625">
        <f t="shared" si="123"/>
        <v>934387.19999999995</v>
      </c>
      <c r="Q2625">
        <f t="shared" si="124"/>
        <v>550662.63</v>
      </c>
    </row>
    <row r="2626" spans="1:17" x14ac:dyDescent="0.3">
      <c r="A2626" t="str">
        <f t="shared" ref="A2626:A2689" si="125">CONCATENATE(G2626,"_",D2626)</f>
        <v>2018_7029</v>
      </c>
      <c r="C2626" s="131">
        <v>2625</v>
      </c>
      <c r="D2626" s="131">
        <v>7029</v>
      </c>
      <c r="E2626" s="131">
        <v>7029</v>
      </c>
      <c r="F2626" s="131" t="s">
        <v>333</v>
      </c>
      <c r="G2626" s="131">
        <v>2018</v>
      </c>
      <c r="H2626" s="131">
        <v>0</v>
      </c>
      <c r="I2626" s="131">
        <v>1</v>
      </c>
      <c r="J2626" s="131">
        <v>2378630.48</v>
      </c>
      <c r="K2626" s="131">
        <v>0</v>
      </c>
      <c r="L2626" s="131">
        <v>672551.53</v>
      </c>
      <c r="M2626" s="131">
        <v>0</v>
      </c>
      <c r="N2626" s="131">
        <v>1820270.51</v>
      </c>
      <c r="P2626">
        <f t="shared" si="123"/>
        <v>2378630.48</v>
      </c>
      <c r="Q2626">
        <f t="shared" si="124"/>
        <v>1820270.51</v>
      </c>
    </row>
    <row r="2627" spans="1:17" x14ac:dyDescent="0.3">
      <c r="A2627" t="str">
        <f t="shared" si="125"/>
        <v>2018_7038</v>
      </c>
      <c r="C2627" s="131">
        <v>2626</v>
      </c>
      <c r="D2627" s="131">
        <v>7038</v>
      </c>
      <c r="E2627" s="131">
        <v>7038</v>
      </c>
      <c r="F2627" s="131" t="s">
        <v>334</v>
      </c>
      <c r="G2627" s="131">
        <v>2018</v>
      </c>
      <c r="H2627" s="131">
        <v>0</v>
      </c>
      <c r="I2627" s="131">
        <v>1</v>
      </c>
      <c r="J2627" s="131">
        <v>500100</v>
      </c>
      <c r="K2627" s="131">
        <v>2118355.52</v>
      </c>
      <c r="L2627" s="131">
        <v>175747.34</v>
      </c>
      <c r="M2627" s="131">
        <v>270314.48</v>
      </c>
      <c r="N2627" s="131">
        <v>2501381.65</v>
      </c>
      <c r="P2627">
        <f t="shared" si="123"/>
        <v>2618455.52</v>
      </c>
      <c r="Q2627">
        <f t="shared" si="124"/>
        <v>2771696.13</v>
      </c>
    </row>
    <row r="2628" spans="1:17" x14ac:dyDescent="0.3">
      <c r="A2628" t="str">
        <f t="shared" si="125"/>
        <v>2018_7047</v>
      </c>
      <c r="C2628" s="131">
        <v>2627</v>
      </c>
      <c r="D2628" s="131">
        <v>7047</v>
      </c>
      <c r="E2628" s="131">
        <v>7047</v>
      </c>
      <c r="F2628" s="131" t="s">
        <v>335</v>
      </c>
      <c r="G2628" s="131">
        <v>2018</v>
      </c>
      <c r="H2628" s="131">
        <v>0</v>
      </c>
      <c r="I2628" s="131">
        <v>1</v>
      </c>
      <c r="J2628" s="131">
        <v>768825.61</v>
      </c>
      <c r="K2628" s="131">
        <v>412547.75</v>
      </c>
      <c r="L2628" s="131">
        <v>198446.2</v>
      </c>
      <c r="M2628" s="131">
        <v>0</v>
      </c>
      <c r="N2628" s="131">
        <v>648687.85</v>
      </c>
      <c r="P2628">
        <f t="shared" si="123"/>
        <v>1181373.3599999999</v>
      </c>
      <c r="Q2628">
        <f t="shared" si="124"/>
        <v>648687.85</v>
      </c>
    </row>
    <row r="2629" spans="1:17" x14ac:dyDescent="0.3">
      <c r="A2629" t="str">
        <f t="shared" si="125"/>
        <v>2018_7056</v>
      </c>
      <c r="C2629" s="131">
        <v>2628</v>
      </c>
      <c r="D2629" s="131">
        <v>7056</v>
      </c>
      <c r="E2629" s="131">
        <v>7056</v>
      </c>
      <c r="F2629" s="131" t="s">
        <v>336</v>
      </c>
      <c r="G2629" s="131">
        <v>2018</v>
      </c>
      <c r="H2629" s="131">
        <v>0</v>
      </c>
      <c r="I2629" s="131">
        <v>1</v>
      </c>
      <c r="J2629" s="131">
        <v>750730.54</v>
      </c>
      <c r="K2629" s="131">
        <v>4776586.09</v>
      </c>
      <c r="L2629" s="131">
        <v>85911</v>
      </c>
      <c r="M2629" s="131">
        <v>0</v>
      </c>
      <c r="N2629" s="131">
        <v>3774442.62</v>
      </c>
      <c r="P2629">
        <f t="shared" si="123"/>
        <v>5527316.6299999999</v>
      </c>
      <c r="Q2629">
        <f t="shared" si="124"/>
        <v>3774442.62</v>
      </c>
    </row>
    <row r="2630" spans="1:17" x14ac:dyDescent="0.3">
      <c r="A2630" t="str">
        <f t="shared" si="125"/>
        <v>2018_7092</v>
      </c>
      <c r="C2630" s="131">
        <v>2629</v>
      </c>
      <c r="D2630" s="131">
        <v>7092</v>
      </c>
      <c r="E2630" s="131">
        <v>7092</v>
      </c>
      <c r="F2630" s="131" t="s">
        <v>337</v>
      </c>
      <c r="G2630" s="131">
        <v>2018</v>
      </c>
      <c r="H2630" s="131">
        <v>0</v>
      </c>
      <c r="I2630" s="131">
        <v>1</v>
      </c>
      <c r="J2630" s="131">
        <v>2082952.59</v>
      </c>
      <c r="K2630" s="131">
        <v>0</v>
      </c>
      <c r="L2630" s="131">
        <v>259083.54</v>
      </c>
      <c r="M2630" s="131">
        <v>0</v>
      </c>
      <c r="N2630" s="131">
        <v>1748418.33</v>
      </c>
      <c r="P2630">
        <f t="shared" si="123"/>
        <v>2082952.59</v>
      </c>
      <c r="Q2630">
        <f t="shared" si="124"/>
        <v>1748418.33</v>
      </c>
    </row>
    <row r="2631" spans="1:17" x14ac:dyDescent="0.3">
      <c r="A2631" t="str">
        <f t="shared" si="125"/>
        <v>2018_7098</v>
      </c>
      <c r="C2631" s="131">
        <v>2630</v>
      </c>
      <c r="D2631" s="131">
        <v>7098</v>
      </c>
      <c r="E2631" s="131">
        <v>7098</v>
      </c>
      <c r="F2631" s="131" t="s">
        <v>338</v>
      </c>
      <c r="G2631" s="131">
        <v>2018</v>
      </c>
      <c r="H2631" s="131">
        <v>0</v>
      </c>
      <c r="I2631" s="131">
        <v>1</v>
      </c>
      <c r="J2631" s="131">
        <v>375685.53</v>
      </c>
      <c r="K2631" s="131">
        <v>1542243.01</v>
      </c>
      <c r="L2631" s="131">
        <v>308530.84999999998</v>
      </c>
      <c r="M2631" s="131">
        <v>0</v>
      </c>
      <c r="N2631" s="131">
        <v>1056465.1100000001</v>
      </c>
      <c r="P2631">
        <f t="shared" si="123"/>
        <v>1917928.54</v>
      </c>
      <c r="Q2631">
        <f t="shared" si="124"/>
        <v>1056465.1100000001</v>
      </c>
    </row>
    <row r="2632" spans="1:17" x14ac:dyDescent="0.3">
      <c r="A2632" t="str">
        <f t="shared" si="125"/>
        <v>2018_7110</v>
      </c>
      <c r="C2632" s="131">
        <v>2631</v>
      </c>
      <c r="D2632" s="131">
        <v>7110</v>
      </c>
      <c r="E2632" s="131">
        <v>7110</v>
      </c>
      <c r="F2632" s="131" t="s">
        <v>339</v>
      </c>
      <c r="G2632" s="131">
        <v>2018</v>
      </c>
      <c r="H2632" s="131">
        <v>0</v>
      </c>
      <c r="I2632" s="131">
        <v>1</v>
      </c>
      <c r="J2632" s="131">
        <v>2729254.22</v>
      </c>
      <c r="K2632" s="131">
        <v>0</v>
      </c>
      <c r="L2632" s="131">
        <v>217517.58</v>
      </c>
      <c r="M2632" s="131">
        <v>0</v>
      </c>
      <c r="N2632" s="131">
        <v>2110804.17</v>
      </c>
      <c r="P2632">
        <f t="shared" si="123"/>
        <v>2729254.22</v>
      </c>
      <c r="Q2632">
        <f t="shared" si="124"/>
        <v>2110804.17</v>
      </c>
    </row>
    <row r="2633" spans="1:17" x14ac:dyDescent="0.3">
      <c r="A2633" t="str">
        <f t="shared" si="125"/>
        <v>2019_9</v>
      </c>
      <c r="C2633" s="131">
        <v>2632</v>
      </c>
      <c r="D2633" s="131">
        <v>9</v>
      </c>
      <c r="E2633" s="131">
        <v>9</v>
      </c>
      <c r="F2633" s="131" t="s">
        <v>14</v>
      </c>
      <c r="G2633" s="131">
        <v>2019</v>
      </c>
      <c r="H2633" s="131">
        <v>0</v>
      </c>
      <c r="I2633" s="131">
        <v>1</v>
      </c>
      <c r="J2633" s="131">
        <v>1726936.93</v>
      </c>
      <c r="K2633" s="131">
        <v>257.23</v>
      </c>
      <c r="L2633" s="131">
        <v>570074.96</v>
      </c>
      <c r="M2633" s="131">
        <v>8441.94</v>
      </c>
      <c r="N2633" s="131">
        <v>594451.87</v>
      </c>
      <c r="P2633">
        <f t="shared" si="123"/>
        <v>1727194.16</v>
      </c>
      <c r="Q2633">
        <f t="shared" si="124"/>
        <v>602893.80999999994</v>
      </c>
    </row>
    <row r="2634" spans="1:17" x14ac:dyDescent="0.3">
      <c r="A2634" t="str">
        <f t="shared" si="125"/>
        <v>2019_441</v>
      </c>
      <c r="C2634" s="131">
        <v>2633</v>
      </c>
      <c r="D2634" s="131">
        <v>441</v>
      </c>
      <c r="E2634" s="131">
        <v>441</v>
      </c>
      <c r="F2634" s="131" t="s">
        <v>409</v>
      </c>
      <c r="G2634" s="131">
        <v>2019</v>
      </c>
      <c r="H2634" s="131">
        <v>0</v>
      </c>
      <c r="I2634" s="131">
        <v>1</v>
      </c>
      <c r="J2634" s="131">
        <v>2386243.7000000002</v>
      </c>
      <c r="K2634" s="131">
        <v>0</v>
      </c>
      <c r="L2634" s="131">
        <v>111674.7</v>
      </c>
      <c r="M2634" s="131">
        <v>0</v>
      </c>
      <c r="N2634" s="131">
        <v>1225115.0900000001</v>
      </c>
      <c r="P2634">
        <f t="shared" si="123"/>
        <v>2386243.7000000002</v>
      </c>
      <c r="Q2634">
        <f t="shared" si="124"/>
        <v>1225115.0900000001</v>
      </c>
    </row>
    <row r="2635" spans="1:17" x14ac:dyDescent="0.3">
      <c r="A2635" t="str">
        <f t="shared" si="125"/>
        <v>2019_18</v>
      </c>
      <c r="C2635" s="131">
        <v>2634</v>
      </c>
      <c r="D2635" s="131">
        <v>18</v>
      </c>
      <c r="E2635" s="131">
        <v>18</v>
      </c>
      <c r="F2635" s="131" t="s">
        <v>32</v>
      </c>
      <c r="G2635" s="131">
        <v>2019</v>
      </c>
      <c r="H2635" s="131">
        <v>0</v>
      </c>
      <c r="I2635" s="131">
        <v>1</v>
      </c>
      <c r="J2635" s="131">
        <v>1532514.5</v>
      </c>
      <c r="K2635" s="131">
        <v>0</v>
      </c>
      <c r="L2635" s="131">
        <v>117263.19</v>
      </c>
      <c r="M2635" s="131">
        <v>0</v>
      </c>
      <c r="N2635" s="131">
        <v>795873.97</v>
      </c>
      <c r="P2635">
        <f t="shared" si="123"/>
        <v>1532514.5</v>
      </c>
      <c r="Q2635">
        <f t="shared" si="124"/>
        <v>795873.97</v>
      </c>
    </row>
    <row r="2636" spans="1:17" x14ac:dyDescent="0.3">
      <c r="A2636" t="str">
        <f t="shared" si="125"/>
        <v>2019_27</v>
      </c>
      <c r="C2636" s="131">
        <v>2635</v>
      </c>
      <c r="D2636" s="131">
        <v>27</v>
      </c>
      <c r="E2636" s="131">
        <v>27</v>
      </c>
      <c r="F2636" s="131" t="s">
        <v>778</v>
      </c>
      <c r="G2636" s="131">
        <v>2019</v>
      </c>
      <c r="H2636" s="131">
        <v>0</v>
      </c>
      <c r="I2636" s="131">
        <v>1</v>
      </c>
      <c r="J2636" s="131">
        <v>5065658.7</v>
      </c>
      <c r="K2636" s="131">
        <v>0</v>
      </c>
      <c r="L2636" s="131">
        <v>363991.9</v>
      </c>
      <c r="M2636" s="131">
        <v>138330.53</v>
      </c>
      <c r="N2636" s="131">
        <v>2790948.13</v>
      </c>
      <c r="P2636">
        <f t="shared" si="123"/>
        <v>5065658.7</v>
      </c>
      <c r="Q2636">
        <f t="shared" si="124"/>
        <v>2929278.6599999997</v>
      </c>
    </row>
    <row r="2637" spans="1:17" x14ac:dyDescent="0.3">
      <c r="A2637" t="str">
        <f t="shared" si="125"/>
        <v>2019_63</v>
      </c>
      <c r="C2637" s="131">
        <v>2636</v>
      </c>
      <c r="D2637" s="131">
        <v>63</v>
      </c>
      <c r="E2637" s="131">
        <v>63</v>
      </c>
      <c r="F2637" s="131" t="s">
        <v>779</v>
      </c>
      <c r="G2637" s="131">
        <v>2019</v>
      </c>
      <c r="H2637" s="131">
        <v>0</v>
      </c>
      <c r="I2637" s="131">
        <v>1</v>
      </c>
      <c r="J2637" s="131">
        <v>2003017.35</v>
      </c>
      <c r="K2637" s="131">
        <v>0</v>
      </c>
      <c r="L2637" s="131">
        <v>163288.26</v>
      </c>
      <c r="M2637" s="131">
        <v>0</v>
      </c>
      <c r="N2637" s="131">
        <v>1361166.65</v>
      </c>
      <c r="P2637">
        <f t="shared" ref="P2637:P2700" si="126">SUM(J2637:K2637)</f>
        <v>2003017.35</v>
      </c>
      <c r="Q2637">
        <f t="shared" ref="Q2637:Q2700" si="127">SUM(M2637:N2637)</f>
        <v>1361166.65</v>
      </c>
    </row>
    <row r="2638" spans="1:17" x14ac:dyDescent="0.3">
      <c r="A2638" t="str">
        <f t="shared" si="125"/>
        <v>2019_72</v>
      </c>
      <c r="C2638" s="131">
        <v>2637</v>
      </c>
      <c r="D2638" s="131">
        <v>72</v>
      </c>
      <c r="E2638" s="131">
        <v>72</v>
      </c>
      <c r="F2638" s="131" t="s">
        <v>35</v>
      </c>
      <c r="G2638" s="131">
        <v>2019</v>
      </c>
      <c r="H2638" s="131">
        <v>0</v>
      </c>
      <c r="I2638" s="131">
        <v>1</v>
      </c>
      <c r="J2638" s="131">
        <v>1213978.25</v>
      </c>
      <c r="K2638" s="131">
        <v>0</v>
      </c>
      <c r="L2638" s="131">
        <v>152089.26</v>
      </c>
      <c r="M2638" s="131">
        <v>0</v>
      </c>
      <c r="N2638" s="131">
        <v>396216.47</v>
      </c>
      <c r="P2638">
        <f t="shared" si="126"/>
        <v>1213978.25</v>
      </c>
      <c r="Q2638">
        <f t="shared" si="127"/>
        <v>396216.47</v>
      </c>
    </row>
    <row r="2639" spans="1:17" x14ac:dyDescent="0.3">
      <c r="A2639" t="str">
        <f t="shared" si="125"/>
        <v>2019_81</v>
      </c>
      <c r="C2639" s="131">
        <v>2638</v>
      </c>
      <c r="D2639" s="131">
        <v>81</v>
      </c>
      <c r="E2639" s="131">
        <v>81</v>
      </c>
      <c r="F2639" s="131" t="s">
        <v>36</v>
      </c>
      <c r="G2639" s="131">
        <v>2019</v>
      </c>
      <c r="H2639" s="131">
        <v>0</v>
      </c>
      <c r="I2639" s="131">
        <v>1</v>
      </c>
      <c r="J2639" s="131">
        <v>2199898.06</v>
      </c>
      <c r="K2639" s="131">
        <v>2320352.25</v>
      </c>
      <c r="L2639" s="131">
        <v>318616.44</v>
      </c>
      <c r="M2639" s="131">
        <v>0</v>
      </c>
      <c r="N2639" s="131">
        <v>4310703.57</v>
      </c>
      <c r="P2639">
        <f t="shared" si="126"/>
        <v>4520250.3100000005</v>
      </c>
      <c r="Q2639">
        <f t="shared" si="127"/>
        <v>4310703.57</v>
      </c>
    </row>
    <row r="2640" spans="1:17" x14ac:dyDescent="0.3">
      <c r="A2640" t="str">
        <f t="shared" si="125"/>
        <v>2019_99</v>
      </c>
      <c r="C2640" s="131">
        <v>2639</v>
      </c>
      <c r="D2640" s="131">
        <v>99</v>
      </c>
      <c r="E2640" s="131">
        <v>99</v>
      </c>
      <c r="F2640" s="131" t="s">
        <v>37</v>
      </c>
      <c r="G2640" s="131">
        <v>2019</v>
      </c>
      <c r="H2640" s="131">
        <v>0</v>
      </c>
      <c r="I2640" s="131">
        <v>1</v>
      </c>
      <c r="J2640" s="131">
        <v>2965126.68</v>
      </c>
      <c r="K2640" s="131">
        <v>0</v>
      </c>
      <c r="L2640" s="131">
        <v>57954.41</v>
      </c>
      <c r="M2640" s="131">
        <v>2901.5</v>
      </c>
      <c r="N2640" s="131">
        <v>2302663.81</v>
      </c>
      <c r="P2640">
        <f t="shared" si="126"/>
        <v>2965126.68</v>
      </c>
      <c r="Q2640">
        <f t="shared" si="127"/>
        <v>2305565.31</v>
      </c>
    </row>
    <row r="2641" spans="1:17" x14ac:dyDescent="0.3">
      <c r="A2641" t="str">
        <f t="shared" si="125"/>
        <v>2019_108</v>
      </c>
      <c r="C2641" s="131">
        <v>2640</v>
      </c>
      <c r="D2641" s="131">
        <v>108</v>
      </c>
      <c r="E2641" s="131">
        <v>108</v>
      </c>
      <c r="F2641" s="131" t="s">
        <v>38</v>
      </c>
      <c r="G2641" s="131">
        <v>2019</v>
      </c>
      <c r="H2641" s="131">
        <v>0</v>
      </c>
      <c r="I2641" s="131">
        <v>1</v>
      </c>
      <c r="J2641" s="131">
        <v>308219.98</v>
      </c>
      <c r="K2641" s="131">
        <v>629204.94999999995</v>
      </c>
      <c r="L2641" s="131">
        <v>143218.75</v>
      </c>
      <c r="M2641" s="131">
        <v>0</v>
      </c>
      <c r="N2641" s="131">
        <v>724502.14</v>
      </c>
      <c r="P2641">
        <f t="shared" si="126"/>
        <v>937424.92999999993</v>
      </c>
      <c r="Q2641">
        <f t="shared" si="127"/>
        <v>724502.14</v>
      </c>
    </row>
    <row r="2642" spans="1:17" x14ac:dyDescent="0.3">
      <c r="A2642" t="str">
        <f t="shared" si="125"/>
        <v>2019_126</v>
      </c>
      <c r="C2642" s="131">
        <v>2641</v>
      </c>
      <c r="D2642" s="131">
        <v>126</v>
      </c>
      <c r="E2642" s="131">
        <v>126</v>
      </c>
      <c r="F2642" s="131" t="s">
        <v>39</v>
      </c>
      <c r="G2642" s="131">
        <v>2019</v>
      </c>
      <c r="H2642" s="131">
        <v>0</v>
      </c>
      <c r="I2642" s="131">
        <v>1</v>
      </c>
      <c r="J2642" s="131">
        <v>1376151.54</v>
      </c>
      <c r="K2642" s="131">
        <v>526870.18000000005</v>
      </c>
      <c r="L2642" s="131">
        <v>367266.52</v>
      </c>
      <c r="M2642" s="131">
        <v>0</v>
      </c>
      <c r="N2642" s="131">
        <v>2218346.4700000002</v>
      </c>
      <c r="P2642">
        <f t="shared" si="126"/>
        <v>1903021.7200000002</v>
      </c>
      <c r="Q2642">
        <f t="shared" si="127"/>
        <v>2218346.4700000002</v>
      </c>
    </row>
    <row r="2643" spans="1:17" x14ac:dyDescent="0.3">
      <c r="A2643" t="str">
        <f t="shared" si="125"/>
        <v>2019_135</v>
      </c>
      <c r="C2643" s="131">
        <v>2642</v>
      </c>
      <c r="D2643" s="131">
        <v>135</v>
      </c>
      <c r="E2643" s="131">
        <v>135</v>
      </c>
      <c r="F2643" s="131" t="s">
        <v>40</v>
      </c>
      <c r="G2643" s="131">
        <v>2019</v>
      </c>
      <c r="H2643" s="131">
        <v>0</v>
      </c>
      <c r="I2643" s="131">
        <v>1</v>
      </c>
      <c r="J2643" s="131">
        <v>1856237</v>
      </c>
      <c r="K2643" s="131">
        <v>3909798.95</v>
      </c>
      <c r="L2643" s="131">
        <v>758782.25</v>
      </c>
      <c r="M2643" s="131">
        <v>0</v>
      </c>
      <c r="N2643" s="131">
        <v>4064783.19</v>
      </c>
      <c r="P2643">
        <f t="shared" si="126"/>
        <v>5766035.9500000002</v>
      </c>
      <c r="Q2643">
        <f t="shared" si="127"/>
        <v>4064783.19</v>
      </c>
    </row>
    <row r="2644" spans="1:17" x14ac:dyDescent="0.3">
      <c r="A2644" t="str">
        <f t="shared" si="125"/>
        <v>2019_171</v>
      </c>
      <c r="C2644" s="131">
        <v>2643</v>
      </c>
      <c r="D2644" s="131">
        <v>171</v>
      </c>
      <c r="E2644" s="131">
        <v>171</v>
      </c>
      <c r="F2644" s="131" t="s">
        <v>815</v>
      </c>
      <c r="G2644" s="131">
        <v>2019</v>
      </c>
      <c r="H2644" s="131">
        <v>0</v>
      </c>
      <c r="I2644" s="131">
        <v>1</v>
      </c>
      <c r="J2644" s="131">
        <v>3147449.82</v>
      </c>
      <c r="K2644" s="131">
        <v>350000</v>
      </c>
      <c r="L2644" s="131">
        <v>590840.21</v>
      </c>
      <c r="M2644" s="131">
        <v>0</v>
      </c>
      <c r="N2644" s="131">
        <v>2021095.99</v>
      </c>
      <c r="P2644">
        <f t="shared" si="126"/>
        <v>3497449.82</v>
      </c>
      <c r="Q2644">
        <f t="shared" si="127"/>
        <v>2021095.99</v>
      </c>
    </row>
    <row r="2645" spans="1:17" x14ac:dyDescent="0.3">
      <c r="A2645" t="str">
        <f t="shared" si="125"/>
        <v>2019_225</v>
      </c>
      <c r="C2645" s="131">
        <v>2644</v>
      </c>
      <c r="D2645" s="131">
        <v>225</v>
      </c>
      <c r="E2645" s="131">
        <v>225</v>
      </c>
      <c r="F2645" s="131" t="s">
        <v>43</v>
      </c>
      <c r="G2645" s="131">
        <v>2019</v>
      </c>
      <c r="H2645" s="131">
        <v>0</v>
      </c>
      <c r="I2645" s="131">
        <v>1</v>
      </c>
      <c r="J2645" s="131">
        <v>2407606.85</v>
      </c>
      <c r="K2645" s="131">
        <v>9377285.8499999996</v>
      </c>
      <c r="L2645" s="131">
        <v>1343752.84</v>
      </c>
      <c r="M2645" s="131">
        <v>0</v>
      </c>
      <c r="N2645" s="131">
        <v>5694398.6500000004</v>
      </c>
      <c r="P2645">
        <f t="shared" si="126"/>
        <v>11784892.699999999</v>
      </c>
      <c r="Q2645">
        <f t="shared" si="127"/>
        <v>5694398.6500000004</v>
      </c>
    </row>
    <row r="2646" spans="1:17" x14ac:dyDescent="0.3">
      <c r="A2646" t="str">
        <f t="shared" si="125"/>
        <v>2019_234</v>
      </c>
      <c r="C2646" s="131">
        <v>2645</v>
      </c>
      <c r="D2646" s="131">
        <v>234</v>
      </c>
      <c r="E2646" s="131">
        <v>234</v>
      </c>
      <c r="F2646" s="131" t="s">
        <v>44</v>
      </c>
      <c r="G2646" s="131">
        <v>2019</v>
      </c>
      <c r="H2646" s="131">
        <v>0</v>
      </c>
      <c r="I2646" s="131">
        <v>1</v>
      </c>
      <c r="J2646" s="131">
        <v>673138.96</v>
      </c>
      <c r="K2646" s="131">
        <v>2318388.2200000002</v>
      </c>
      <c r="L2646" s="131">
        <v>425202.13</v>
      </c>
      <c r="M2646" s="131">
        <v>17334.419999999998</v>
      </c>
      <c r="N2646" s="131">
        <v>1231115.1399999999</v>
      </c>
      <c r="P2646">
        <f t="shared" si="126"/>
        <v>2991527.18</v>
      </c>
      <c r="Q2646">
        <f t="shared" si="127"/>
        <v>1248449.5599999998</v>
      </c>
    </row>
    <row r="2647" spans="1:17" x14ac:dyDescent="0.3">
      <c r="A2647" t="str">
        <f t="shared" si="125"/>
        <v>2019_243</v>
      </c>
      <c r="C2647" s="131">
        <v>2646</v>
      </c>
      <c r="D2647" s="131">
        <v>243</v>
      </c>
      <c r="E2647" s="131">
        <v>243</v>
      </c>
      <c r="F2647" s="131" t="s">
        <v>45</v>
      </c>
      <c r="G2647" s="131">
        <v>2019</v>
      </c>
      <c r="H2647" s="131">
        <v>0</v>
      </c>
      <c r="I2647" s="131">
        <v>1</v>
      </c>
      <c r="J2647" s="131">
        <v>1183295.02</v>
      </c>
      <c r="K2647" s="131">
        <v>0</v>
      </c>
      <c r="L2647" s="131">
        <v>241763.09</v>
      </c>
      <c r="M2647" s="131">
        <v>0</v>
      </c>
      <c r="N2647" s="131">
        <v>938346.27</v>
      </c>
      <c r="P2647">
        <f t="shared" si="126"/>
        <v>1183295.02</v>
      </c>
      <c r="Q2647">
        <f t="shared" si="127"/>
        <v>938346.27</v>
      </c>
    </row>
    <row r="2648" spans="1:17" x14ac:dyDescent="0.3">
      <c r="A2648" t="str">
        <f t="shared" si="125"/>
        <v>2019_261</v>
      </c>
      <c r="C2648" s="131">
        <v>2647</v>
      </c>
      <c r="D2648" s="131">
        <v>261</v>
      </c>
      <c r="E2648" s="131">
        <v>261</v>
      </c>
      <c r="F2648" s="131" t="s">
        <v>46</v>
      </c>
      <c r="G2648" s="131">
        <v>2019</v>
      </c>
      <c r="H2648" s="131">
        <v>0</v>
      </c>
      <c r="I2648" s="131">
        <v>1</v>
      </c>
      <c r="J2648" s="131">
        <v>28549206.02</v>
      </c>
      <c r="K2648" s="131">
        <v>0</v>
      </c>
      <c r="L2648" s="131">
        <v>1486252.7</v>
      </c>
      <c r="M2648" s="131">
        <v>0</v>
      </c>
      <c r="N2648" s="131">
        <v>11754928.630000001</v>
      </c>
      <c r="P2648">
        <f t="shared" si="126"/>
        <v>28549206.02</v>
      </c>
      <c r="Q2648">
        <f t="shared" si="127"/>
        <v>11754928.630000001</v>
      </c>
    </row>
    <row r="2649" spans="1:17" x14ac:dyDescent="0.3">
      <c r="A2649" t="str">
        <f t="shared" si="125"/>
        <v>2019_279</v>
      </c>
      <c r="C2649" s="131">
        <v>2648</v>
      </c>
      <c r="D2649" s="131">
        <v>279</v>
      </c>
      <c r="E2649" s="131">
        <v>279</v>
      </c>
      <c r="F2649" s="131" t="s">
        <v>47</v>
      </c>
      <c r="G2649" s="131">
        <v>2019</v>
      </c>
      <c r="H2649" s="131">
        <v>0</v>
      </c>
      <c r="I2649" s="131">
        <v>1</v>
      </c>
      <c r="J2649" s="131">
        <v>1518895.16</v>
      </c>
      <c r="K2649" s="131">
        <v>525167.98</v>
      </c>
      <c r="L2649" s="131">
        <v>257863.02</v>
      </c>
      <c r="M2649" s="131">
        <v>0</v>
      </c>
      <c r="N2649" s="131">
        <v>1033388.13</v>
      </c>
      <c r="P2649">
        <f t="shared" si="126"/>
        <v>2044063.14</v>
      </c>
      <c r="Q2649">
        <f t="shared" si="127"/>
        <v>1033388.13</v>
      </c>
    </row>
    <row r="2650" spans="1:17" x14ac:dyDescent="0.3">
      <c r="A2650" t="str">
        <f t="shared" si="125"/>
        <v>2019_355</v>
      </c>
      <c r="C2650" s="131">
        <v>2649</v>
      </c>
      <c r="D2650" s="131">
        <v>355</v>
      </c>
      <c r="E2650" s="131">
        <v>355</v>
      </c>
      <c r="F2650" s="131" t="s">
        <v>48</v>
      </c>
      <c r="G2650" s="131">
        <v>2019</v>
      </c>
      <c r="H2650" s="131">
        <v>0</v>
      </c>
      <c r="I2650" s="131">
        <v>1</v>
      </c>
      <c r="J2650" s="131">
        <v>1468146.62</v>
      </c>
      <c r="K2650" s="131">
        <v>0</v>
      </c>
      <c r="L2650" s="131">
        <v>237503.6</v>
      </c>
      <c r="M2650" s="131">
        <v>0</v>
      </c>
      <c r="N2650" s="131">
        <v>1088025.53</v>
      </c>
      <c r="P2650">
        <f t="shared" si="126"/>
        <v>1468146.62</v>
      </c>
      <c r="Q2650">
        <f t="shared" si="127"/>
        <v>1088025.53</v>
      </c>
    </row>
    <row r="2651" spans="1:17" x14ac:dyDescent="0.3">
      <c r="A2651" t="str">
        <f t="shared" si="125"/>
        <v>2019_387</v>
      </c>
      <c r="C2651" s="131">
        <v>2650</v>
      </c>
      <c r="D2651" s="131">
        <v>387</v>
      </c>
      <c r="E2651" s="131">
        <v>387</v>
      </c>
      <c r="F2651" s="131" t="s">
        <v>49</v>
      </c>
      <c r="G2651" s="131">
        <v>2019</v>
      </c>
      <c r="H2651" s="131">
        <v>0</v>
      </c>
      <c r="I2651" s="131">
        <v>1</v>
      </c>
      <c r="J2651" s="131">
        <v>5051271.05</v>
      </c>
      <c r="K2651" s="131">
        <v>0</v>
      </c>
      <c r="L2651" s="131">
        <v>560600.5</v>
      </c>
      <c r="M2651" s="131">
        <v>0</v>
      </c>
      <c r="N2651" s="131">
        <v>3540572.39</v>
      </c>
      <c r="P2651">
        <f t="shared" si="126"/>
        <v>5051271.05</v>
      </c>
      <c r="Q2651">
        <f t="shared" si="127"/>
        <v>3540572.39</v>
      </c>
    </row>
    <row r="2652" spans="1:17" x14ac:dyDescent="0.3">
      <c r="A2652" t="str">
        <f t="shared" si="125"/>
        <v>2019_414</v>
      </c>
      <c r="C2652" s="131">
        <v>2651</v>
      </c>
      <c r="D2652" s="131">
        <v>414</v>
      </c>
      <c r="E2652" s="131">
        <v>414</v>
      </c>
      <c r="F2652" s="131" t="s">
        <v>50</v>
      </c>
      <c r="G2652" s="131">
        <v>2019</v>
      </c>
      <c r="H2652" s="131">
        <v>0</v>
      </c>
      <c r="I2652" s="131">
        <v>1</v>
      </c>
      <c r="J2652" s="131">
        <v>1867688.31</v>
      </c>
      <c r="K2652" s="131">
        <v>303444.75</v>
      </c>
      <c r="L2652" s="131">
        <v>208107.64</v>
      </c>
      <c r="M2652" s="131">
        <v>0</v>
      </c>
      <c r="N2652" s="131">
        <v>1587008.65</v>
      </c>
      <c r="P2652">
        <f t="shared" si="126"/>
        <v>2171133.06</v>
      </c>
      <c r="Q2652">
        <f t="shared" si="127"/>
        <v>1587008.65</v>
      </c>
    </row>
    <row r="2653" spans="1:17" x14ac:dyDescent="0.3">
      <c r="A2653" t="str">
        <f t="shared" si="125"/>
        <v>2019_540</v>
      </c>
      <c r="C2653" s="131">
        <v>2652</v>
      </c>
      <c r="D2653" s="131">
        <v>540</v>
      </c>
      <c r="E2653" s="131">
        <v>540</v>
      </c>
      <c r="F2653" s="131" t="s">
        <v>15</v>
      </c>
      <c r="G2653" s="131">
        <v>2019</v>
      </c>
      <c r="H2653" s="131">
        <v>0</v>
      </c>
      <c r="I2653" s="131">
        <v>1</v>
      </c>
      <c r="J2653" s="131">
        <v>2569278.4500000002</v>
      </c>
      <c r="K2653" s="131">
        <v>0</v>
      </c>
      <c r="L2653" s="131">
        <v>256701.72</v>
      </c>
      <c r="M2653" s="131">
        <v>0</v>
      </c>
      <c r="N2653" s="131">
        <v>1905508.21</v>
      </c>
      <c r="P2653">
        <f t="shared" si="126"/>
        <v>2569278.4500000002</v>
      </c>
      <c r="Q2653">
        <f t="shared" si="127"/>
        <v>1905508.21</v>
      </c>
    </row>
    <row r="2654" spans="1:17" x14ac:dyDescent="0.3">
      <c r="A2654" t="str">
        <f t="shared" si="125"/>
        <v>2019_472</v>
      </c>
      <c r="C2654" s="131">
        <v>2653</v>
      </c>
      <c r="D2654" s="131">
        <v>472</v>
      </c>
      <c r="E2654" s="131">
        <v>472</v>
      </c>
      <c r="F2654" s="131" t="s">
        <v>52</v>
      </c>
      <c r="G2654" s="131">
        <v>2019</v>
      </c>
      <c r="H2654" s="131">
        <v>0</v>
      </c>
      <c r="I2654" s="131">
        <v>1</v>
      </c>
      <c r="J2654" s="131">
        <v>5241252.58</v>
      </c>
      <c r="K2654" s="131">
        <v>0</v>
      </c>
      <c r="L2654" s="131">
        <v>601318.17000000004</v>
      </c>
      <c r="M2654" s="131">
        <v>0</v>
      </c>
      <c r="N2654" s="131">
        <v>2896345.04</v>
      </c>
      <c r="P2654">
        <f t="shared" si="126"/>
        <v>5241252.58</v>
      </c>
      <c r="Q2654">
        <f t="shared" si="127"/>
        <v>2896345.04</v>
      </c>
    </row>
    <row r="2655" spans="1:17" x14ac:dyDescent="0.3">
      <c r="A2655" t="str">
        <f t="shared" si="125"/>
        <v>2019_513</v>
      </c>
      <c r="C2655" s="131">
        <v>2654</v>
      </c>
      <c r="D2655" s="131">
        <v>513</v>
      </c>
      <c r="E2655" s="131">
        <v>513</v>
      </c>
      <c r="F2655" s="131" t="s">
        <v>54</v>
      </c>
      <c r="G2655" s="131">
        <v>2019</v>
      </c>
      <c r="H2655" s="131">
        <v>0</v>
      </c>
      <c r="I2655" s="131">
        <v>1</v>
      </c>
      <c r="J2655" s="131">
        <v>1077452.48</v>
      </c>
      <c r="K2655" s="131">
        <v>102017.17</v>
      </c>
      <c r="L2655" s="131">
        <v>115082.41</v>
      </c>
      <c r="M2655" s="131">
        <v>0</v>
      </c>
      <c r="N2655" s="131">
        <v>852456.82</v>
      </c>
      <c r="P2655">
        <f t="shared" si="126"/>
        <v>1179469.6499999999</v>
      </c>
      <c r="Q2655">
        <f t="shared" si="127"/>
        <v>852456.82</v>
      </c>
    </row>
    <row r="2656" spans="1:17" x14ac:dyDescent="0.3">
      <c r="A2656" t="str">
        <f t="shared" si="125"/>
        <v>2019_549</v>
      </c>
      <c r="C2656" s="131">
        <v>2655</v>
      </c>
      <c r="D2656" s="131">
        <v>549</v>
      </c>
      <c r="E2656" s="131">
        <v>549</v>
      </c>
      <c r="F2656" s="131" t="s">
        <v>55</v>
      </c>
      <c r="G2656" s="131">
        <v>2019</v>
      </c>
      <c r="H2656" s="131">
        <v>0</v>
      </c>
      <c r="I2656" s="131">
        <v>1</v>
      </c>
      <c r="J2656" s="131">
        <v>923986.18</v>
      </c>
      <c r="K2656" s="131">
        <v>0</v>
      </c>
      <c r="L2656" s="131">
        <v>158284.9</v>
      </c>
      <c r="M2656" s="131">
        <v>0</v>
      </c>
      <c r="N2656" s="131">
        <v>264404.92</v>
      </c>
      <c r="P2656">
        <f t="shared" si="126"/>
        <v>923986.18</v>
      </c>
      <c r="Q2656">
        <f t="shared" si="127"/>
        <v>264404.92</v>
      </c>
    </row>
    <row r="2657" spans="1:17" x14ac:dyDescent="0.3">
      <c r="A2657" t="str">
        <f t="shared" si="125"/>
        <v>2019_576</v>
      </c>
      <c r="C2657" s="131">
        <v>2656</v>
      </c>
      <c r="D2657" s="131">
        <v>576</v>
      </c>
      <c r="E2657" s="131">
        <v>576</v>
      </c>
      <c r="F2657" s="131" t="s">
        <v>56</v>
      </c>
      <c r="G2657" s="131">
        <v>2019</v>
      </c>
      <c r="H2657" s="131">
        <v>0</v>
      </c>
      <c r="I2657" s="131">
        <v>1</v>
      </c>
      <c r="J2657" s="131">
        <v>1587174.23</v>
      </c>
      <c r="K2657" s="131">
        <v>1250000</v>
      </c>
      <c r="L2657" s="131">
        <v>211908.25</v>
      </c>
      <c r="M2657" s="131">
        <v>0</v>
      </c>
      <c r="N2657" s="131">
        <v>2017930.57</v>
      </c>
      <c r="P2657">
        <f t="shared" si="126"/>
        <v>2837174.23</v>
      </c>
      <c r="Q2657">
        <f t="shared" si="127"/>
        <v>2017930.57</v>
      </c>
    </row>
    <row r="2658" spans="1:17" x14ac:dyDescent="0.3">
      <c r="A2658" t="str">
        <f t="shared" si="125"/>
        <v>2019_585</v>
      </c>
      <c r="C2658" s="131">
        <v>2657</v>
      </c>
      <c r="D2658" s="131">
        <v>585</v>
      </c>
      <c r="E2658" s="131">
        <v>585</v>
      </c>
      <c r="F2658" s="131" t="s">
        <v>57</v>
      </c>
      <c r="G2658" s="131">
        <v>2019</v>
      </c>
      <c r="H2658" s="131">
        <v>0</v>
      </c>
      <c r="I2658" s="131">
        <v>1</v>
      </c>
      <c r="J2658" s="131">
        <v>2284739.4500000002</v>
      </c>
      <c r="K2658" s="131">
        <v>0</v>
      </c>
      <c r="L2658" s="131">
        <v>439372.3</v>
      </c>
      <c r="M2658" s="131">
        <v>0</v>
      </c>
      <c r="N2658" s="131">
        <v>1416220.79</v>
      </c>
      <c r="P2658">
        <f t="shared" si="126"/>
        <v>2284739.4500000002</v>
      </c>
      <c r="Q2658">
        <f t="shared" si="127"/>
        <v>1416220.79</v>
      </c>
    </row>
    <row r="2659" spans="1:17" x14ac:dyDescent="0.3">
      <c r="A2659" t="str">
        <f t="shared" si="125"/>
        <v>2019_594</v>
      </c>
      <c r="C2659" s="131">
        <v>2658</v>
      </c>
      <c r="D2659" s="131">
        <v>594</v>
      </c>
      <c r="E2659" s="131">
        <v>594</v>
      </c>
      <c r="F2659" s="131" t="s">
        <v>58</v>
      </c>
      <c r="G2659" s="131">
        <v>2019</v>
      </c>
      <c r="H2659" s="131">
        <v>0</v>
      </c>
      <c r="I2659" s="131">
        <v>1</v>
      </c>
      <c r="J2659" s="131">
        <v>402890.8</v>
      </c>
      <c r="K2659" s="131">
        <v>1769612.09</v>
      </c>
      <c r="L2659" s="131">
        <v>229503.04</v>
      </c>
      <c r="M2659" s="131">
        <v>0</v>
      </c>
      <c r="N2659" s="131">
        <v>1120669.1599999999</v>
      </c>
      <c r="P2659">
        <f t="shared" si="126"/>
        <v>2172502.89</v>
      </c>
      <c r="Q2659">
        <f t="shared" si="127"/>
        <v>1120669.1599999999</v>
      </c>
    </row>
    <row r="2660" spans="1:17" x14ac:dyDescent="0.3">
      <c r="A2660" t="str">
        <f t="shared" si="125"/>
        <v>2019_603</v>
      </c>
      <c r="C2660" s="131">
        <v>2659</v>
      </c>
      <c r="D2660" s="131">
        <v>603</v>
      </c>
      <c r="E2660" s="131">
        <v>603</v>
      </c>
      <c r="F2660" s="131" t="s">
        <v>59</v>
      </c>
      <c r="G2660" s="131">
        <v>2019</v>
      </c>
      <c r="H2660" s="131">
        <v>0</v>
      </c>
      <c r="I2660" s="131">
        <v>1</v>
      </c>
      <c r="J2660" s="131">
        <v>533513.81000000006</v>
      </c>
      <c r="K2660" s="131">
        <v>300457.26</v>
      </c>
      <c r="L2660" s="131">
        <v>308094.74</v>
      </c>
      <c r="M2660" s="131">
        <v>0</v>
      </c>
      <c r="N2660" s="131">
        <v>377020.65</v>
      </c>
      <c r="P2660">
        <f t="shared" si="126"/>
        <v>833971.07000000007</v>
      </c>
      <c r="Q2660">
        <f t="shared" si="127"/>
        <v>377020.65</v>
      </c>
    </row>
    <row r="2661" spans="1:17" x14ac:dyDescent="0.3">
      <c r="A2661" t="str">
        <f t="shared" si="125"/>
        <v>2019_609</v>
      </c>
      <c r="C2661" s="131">
        <v>2660</v>
      </c>
      <c r="D2661" s="131">
        <v>609</v>
      </c>
      <c r="E2661" s="131">
        <v>609</v>
      </c>
      <c r="F2661" s="131" t="s">
        <v>60</v>
      </c>
      <c r="G2661" s="131">
        <v>2019</v>
      </c>
      <c r="H2661" s="131">
        <v>0</v>
      </c>
      <c r="I2661" s="131">
        <v>1</v>
      </c>
      <c r="J2661" s="131">
        <v>4026277.82</v>
      </c>
      <c r="K2661" s="131">
        <v>613069.48</v>
      </c>
      <c r="L2661" s="131">
        <v>786012.9</v>
      </c>
      <c r="M2661" s="131">
        <v>0</v>
      </c>
      <c r="N2661" s="131">
        <v>2252460.7599999998</v>
      </c>
      <c r="P2661">
        <f t="shared" si="126"/>
        <v>4639347.3</v>
      </c>
      <c r="Q2661">
        <f t="shared" si="127"/>
        <v>2252460.7599999998</v>
      </c>
    </row>
    <row r="2662" spans="1:17" x14ac:dyDescent="0.3">
      <c r="A2662" t="str">
        <f t="shared" si="125"/>
        <v>2019_621</v>
      </c>
      <c r="C2662" s="131">
        <v>2661</v>
      </c>
      <c r="D2662" s="131">
        <v>621</v>
      </c>
      <c r="E2662" s="131">
        <v>621</v>
      </c>
      <c r="F2662" s="131" t="s">
        <v>61</v>
      </c>
      <c r="G2662" s="131">
        <v>2019</v>
      </c>
      <c r="H2662" s="131">
        <v>0</v>
      </c>
      <c r="I2662" s="131">
        <v>1</v>
      </c>
      <c r="J2662" s="131">
        <v>1426691.49</v>
      </c>
      <c r="K2662" s="131">
        <v>14014561.65</v>
      </c>
      <c r="L2662" s="131">
        <v>1168289.3</v>
      </c>
      <c r="M2662" s="131">
        <v>0</v>
      </c>
      <c r="N2662" s="131">
        <v>11992212.619999999</v>
      </c>
      <c r="P2662">
        <f t="shared" si="126"/>
        <v>15441253.140000001</v>
      </c>
      <c r="Q2662">
        <f t="shared" si="127"/>
        <v>11992212.619999999</v>
      </c>
    </row>
    <row r="2663" spans="1:17" x14ac:dyDescent="0.3">
      <c r="A2663" t="str">
        <f t="shared" si="125"/>
        <v>2019_720</v>
      </c>
      <c r="C2663" s="131">
        <v>2662</v>
      </c>
      <c r="D2663" s="131">
        <v>720</v>
      </c>
      <c r="E2663" s="131">
        <v>720</v>
      </c>
      <c r="F2663" s="131" t="s">
        <v>62</v>
      </c>
      <c r="G2663" s="131">
        <v>2019</v>
      </c>
      <c r="H2663" s="131">
        <v>0</v>
      </c>
      <c r="I2663" s="131">
        <v>1</v>
      </c>
      <c r="J2663" s="131">
        <v>237070.96</v>
      </c>
      <c r="K2663" s="131">
        <v>5935105.7999999998</v>
      </c>
      <c r="L2663" s="131">
        <v>838446.94</v>
      </c>
      <c r="M2663" s="131">
        <v>0</v>
      </c>
      <c r="N2663" s="131">
        <v>3075912.51</v>
      </c>
      <c r="P2663">
        <f t="shared" si="126"/>
        <v>6172176.7599999998</v>
      </c>
      <c r="Q2663">
        <f t="shared" si="127"/>
        <v>3075912.51</v>
      </c>
    </row>
    <row r="2664" spans="1:17" x14ac:dyDescent="0.3">
      <c r="A2664" t="str">
        <f t="shared" si="125"/>
        <v>2019_729</v>
      </c>
      <c r="C2664" s="131">
        <v>2663</v>
      </c>
      <c r="D2664" s="131">
        <v>729</v>
      </c>
      <c r="E2664" s="131">
        <v>729</v>
      </c>
      <c r="F2664" s="131" t="s">
        <v>63</v>
      </c>
      <c r="G2664" s="131">
        <v>2019</v>
      </c>
      <c r="H2664" s="131">
        <v>0</v>
      </c>
      <c r="I2664" s="131">
        <v>1</v>
      </c>
      <c r="J2664" s="131">
        <v>7432047.5700000003</v>
      </c>
      <c r="K2664" s="131">
        <v>0</v>
      </c>
      <c r="L2664" s="131">
        <v>684430.34</v>
      </c>
      <c r="M2664" s="131">
        <v>5334.53</v>
      </c>
      <c r="N2664" s="131">
        <v>4085290.49</v>
      </c>
      <c r="P2664">
        <f t="shared" si="126"/>
        <v>7432047.5700000003</v>
      </c>
      <c r="Q2664">
        <f t="shared" si="127"/>
        <v>4090625.02</v>
      </c>
    </row>
    <row r="2665" spans="1:17" x14ac:dyDescent="0.3">
      <c r="A2665" t="str">
        <f t="shared" si="125"/>
        <v>2019_747</v>
      </c>
      <c r="C2665" s="131">
        <v>2664</v>
      </c>
      <c r="D2665" s="131">
        <v>747</v>
      </c>
      <c r="E2665" s="131">
        <v>747</v>
      </c>
      <c r="F2665" s="131" t="s">
        <v>64</v>
      </c>
      <c r="G2665" s="131">
        <v>2019</v>
      </c>
      <c r="H2665" s="131">
        <v>0</v>
      </c>
      <c r="I2665" s="131">
        <v>1</v>
      </c>
      <c r="J2665" s="131">
        <v>1257548.42</v>
      </c>
      <c r="K2665" s="131">
        <v>0</v>
      </c>
      <c r="L2665" s="131">
        <v>614441.76</v>
      </c>
      <c r="M2665" s="131">
        <v>0</v>
      </c>
      <c r="N2665" s="131">
        <v>650508.6</v>
      </c>
      <c r="P2665">
        <f t="shared" si="126"/>
        <v>1257548.42</v>
      </c>
      <c r="Q2665">
        <f t="shared" si="127"/>
        <v>650508.6</v>
      </c>
    </row>
    <row r="2666" spans="1:17" x14ac:dyDescent="0.3">
      <c r="A2666" t="str">
        <f t="shared" si="125"/>
        <v>2019_1917</v>
      </c>
      <c r="C2666" s="131">
        <v>2665</v>
      </c>
      <c r="D2666" s="131">
        <v>1917</v>
      </c>
      <c r="E2666" s="131">
        <v>1917</v>
      </c>
      <c r="F2666" s="131" t="s">
        <v>114</v>
      </c>
      <c r="G2666" s="131">
        <v>2019</v>
      </c>
      <c r="H2666" s="131">
        <v>0</v>
      </c>
      <c r="I2666" s="131">
        <v>1</v>
      </c>
      <c r="J2666" s="131">
        <v>2464050.63</v>
      </c>
      <c r="K2666" s="131">
        <v>0</v>
      </c>
      <c r="L2666" s="131">
        <v>323289.98</v>
      </c>
      <c r="M2666" s="131">
        <v>0</v>
      </c>
      <c r="N2666" s="131">
        <v>1779323.27</v>
      </c>
      <c r="P2666">
        <f t="shared" si="126"/>
        <v>2464050.63</v>
      </c>
      <c r="Q2666">
        <f t="shared" si="127"/>
        <v>1779323.27</v>
      </c>
    </row>
    <row r="2667" spans="1:17" x14ac:dyDescent="0.3">
      <c r="A2667" t="str">
        <f t="shared" si="125"/>
        <v>2019_846</v>
      </c>
      <c r="C2667" s="131">
        <v>2666</v>
      </c>
      <c r="D2667" s="131">
        <v>846</v>
      </c>
      <c r="E2667" s="131">
        <v>846</v>
      </c>
      <c r="F2667" s="131" t="s">
        <v>66</v>
      </c>
      <c r="G2667" s="131">
        <v>2019</v>
      </c>
      <c r="H2667" s="131">
        <v>0</v>
      </c>
      <c r="I2667" s="131">
        <v>1</v>
      </c>
      <c r="J2667" s="131">
        <v>917894.75</v>
      </c>
      <c r="K2667" s="131">
        <v>514196.44</v>
      </c>
      <c r="L2667" s="131">
        <v>873858.37</v>
      </c>
      <c r="M2667" s="131">
        <v>0</v>
      </c>
      <c r="N2667" s="131">
        <v>54438.58</v>
      </c>
      <c r="P2667">
        <f t="shared" si="126"/>
        <v>1432091.19</v>
      </c>
      <c r="Q2667">
        <f t="shared" si="127"/>
        <v>54438.58</v>
      </c>
    </row>
    <row r="2668" spans="1:17" x14ac:dyDescent="0.3">
      <c r="A2668" t="str">
        <f t="shared" si="125"/>
        <v>2019_882</v>
      </c>
      <c r="C2668" s="131">
        <v>2667</v>
      </c>
      <c r="D2668" s="131">
        <v>882</v>
      </c>
      <c r="E2668" s="131">
        <v>882</v>
      </c>
      <c r="F2668" s="131" t="s">
        <v>68</v>
      </c>
      <c r="G2668" s="131">
        <v>2019</v>
      </c>
      <c r="H2668" s="131">
        <v>0</v>
      </c>
      <c r="I2668" s="131">
        <v>1</v>
      </c>
      <c r="J2668" s="131">
        <v>8058503.9800000004</v>
      </c>
      <c r="K2668" s="131">
        <v>9620629.9199999999</v>
      </c>
      <c r="L2668" s="131">
        <v>1308359.33</v>
      </c>
      <c r="M2668" s="131">
        <v>189920.04</v>
      </c>
      <c r="N2668" s="131">
        <v>11886038.210000001</v>
      </c>
      <c r="P2668">
        <f t="shared" si="126"/>
        <v>17679133.899999999</v>
      </c>
      <c r="Q2668">
        <f t="shared" si="127"/>
        <v>12075958.25</v>
      </c>
    </row>
    <row r="2669" spans="1:17" x14ac:dyDescent="0.3">
      <c r="A2669" t="str">
        <f t="shared" si="125"/>
        <v>2019_916</v>
      </c>
      <c r="C2669" s="131">
        <v>2668</v>
      </c>
      <c r="D2669" s="131">
        <v>916</v>
      </c>
      <c r="E2669" s="131">
        <v>916</v>
      </c>
      <c r="F2669" s="131" t="s">
        <v>16</v>
      </c>
      <c r="G2669" s="131">
        <v>2019</v>
      </c>
      <c r="H2669" s="131">
        <v>0</v>
      </c>
      <c r="I2669" s="131">
        <v>1</v>
      </c>
      <c r="J2669" s="131">
        <v>1253816.52</v>
      </c>
      <c r="K2669" s="131">
        <v>0</v>
      </c>
      <c r="L2669" s="131">
        <v>90493.93</v>
      </c>
      <c r="M2669" s="131">
        <v>0</v>
      </c>
      <c r="N2669" s="131">
        <v>437935.2</v>
      </c>
      <c r="P2669">
        <f t="shared" si="126"/>
        <v>1253816.52</v>
      </c>
      <c r="Q2669">
        <f t="shared" si="127"/>
        <v>437935.2</v>
      </c>
    </row>
    <row r="2670" spans="1:17" x14ac:dyDescent="0.3">
      <c r="A2670" t="str">
        <f t="shared" si="125"/>
        <v>2019_914</v>
      </c>
      <c r="C2670" s="131">
        <v>2669</v>
      </c>
      <c r="D2670" s="131">
        <v>914</v>
      </c>
      <c r="E2670" s="131">
        <v>914</v>
      </c>
      <c r="F2670" s="131" t="s">
        <v>69</v>
      </c>
      <c r="G2670" s="131">
        <v>2019</v>
      </c>
      <c r="H2670" s="131">
        <v>0</v>
      </c>
      <c r="I2670" s="131">
        <v>1</v>
      </c>
      <c r="J2670" s="131">
        <v>3482842.19</v>
      </c>
      <c r="K2670" s="131">
        <v>512142.44</v>
      </c>
      <c r="L2670" s="131">
        <v>592858.36</v>
      </c>
      <c r="M2670" s="131">
        <v>0</v>
      </c>
      <c r="N2670" s="131">
        <v>1069507.05</v>
      </c>
      <c r="P2670">
        <f t="shared" si="126"/>
        <v>3994984.63</v>
      </c>
      <c r="Q2670">
        <f t="shared" si="127"/>
        <v>1069507.05</v>
      </c>
    </row>
    <row r="2671" spans="1:17" x14ac:dyDescent="0.3">
      <c r="A2671" t="str">
        <f t="shared" si="125"/>
        <v>2019_918</v>
      </c>
      <c r="C2671" s="131">
        <v>2670</v>
      </c>
      <c r="D2671" s="131">
        <v>918</v>
      </c>
      <c r="E2671" s="131">
        <v>918</v>
      </c>
      <c r="F2671" s="131" t="s">
        <v>70</v>
      </c>
      <c r="G2671" s="131">
        <v>2019</v>
      </c>
      <c r="H2671" s="131">
        <v>0</v>
      </c>
      <c r="I2671" s="131">
        <v>1</v>
      </c>
      <c r="J2671" s="131">
        <v>1467960.27</v>
      </c>
      <c r="K2671" s="131">
        <v>0</v>
      </c>
      <c r="L2671" s="131">
        <v>186096.47</v>
      </c>
      <c r="M2671" s="131">
        <v>0</v>
      </c>
      <c r="N2671" s="131">
        <v>808288.25</v>
      </c>
      <c r="P2671">
        <f t="shared" si="126"/>
        <v>1467960.27</v>
      </c>
      <c r="Q2671">
        <f t="shared" si="127"/>
        <v>808288.25</v>
      </c>
    </row>
    <row r="2672" spans="1:17" x14ac:dyDescent="0.3">
      <c r="A2672" t="str">
        <f t="shared" si="125"/>
        <v>2019_936</v>
      </c>
      <c r="C2672" s="131">
        <v>2671</v>
      </c>
      <c r="D2672" s="131">
        <v>936</v>
      </c>
      <c r="E2672" s="131">
        <v>936</v>
      </c>
      <c r="F2672" s="131" t="s">
        <v>71</v>
      </c>
      <c r="G2672" s="131">
        <v>2019</v>
      </c>
      <c r="H2672" s="131">
        <v>0</v>
      </c>
      <c r="I2672" s="131">
        <v>1</v>
      </c>
      <c r="J2672" s="131">
        <v>495200.53</v>
      </c>
      <c r="K2672" s="131">
        <v>2448185.9300000002</v>
      </c>
      <c r="L2672" s="131">
        <v>205064.35</v>
      </c>
      <c r="M2672" s="131">
        <v>0</v>
      </c>
      <c r="N2672" s="131">
        <v>2662726.16</v>
      </c>
      <c r="P2672">
        <f t="shared" si="126"/>
        <v>2943386.46</v>
      </c>
      <c r="Q2672">
        <f t="shared" si="127"/>
        <v>2662726.16</v>
      </c>
    </row>
    <row r="2673" spans="1:17" x14ac:dyDescent="0.3">
      <c r="A2673" t="str">
        <f t="shared" si="125"/>
        <v>2019_977</v>
      </c>
      <c r="C2673" s="131">
        <v>2672</v>
      </c>
      <c r="D2673" s="131">
        <v>977</v>
      </c>
      <c r="E2673" s="131">
        <v>977</v>
      </c>
      <c r="F2673" s="131" t="s">
        <v>72</v>
      </c>
      <c r="G2673" s="131">
        <v>2019</v>
      </c>
      <c r="H2673" s="131">
        <v>0</v>
      </c>
      <c r="I2673" s="131">
        <v>1</v>
      </c>
      <c r="J2673" s="131">
        <v>339055.55</v>
      </c>
      <c r="K2673" s="131">
        <v>0</v>
      </c>
      <c r="L2673" s="131">
        <v>357933.77</v>
      </c>
      <c r="M2673" s="131">
        <v>0</v>
      </c>
      <c r="N2673" s="131">
        <v>474016.68</v>
      </c>
      <c r="P2673">
        <f t="shared" si="126"/>
        <v>339055.55</v>
      </c>
      <c r="Q2673">
        <f t="shared" si="127"/>
        <v>474016.68</v>
      </c>
    </row>
    <row r="2674" spans="1:17" x14ac:dyDescent="0.3">
      <c r="A2674" t="str">
        <f t="shared" si="125"/>
        <v>2019_981</v>
      </c>
      <c r="C2674" s="131">
        <v>2673</v>
      </c>
      <c r="D2674" s="131">
        <v>981</v>
      </c>
      <c r="E2674" s="131">
        <v>981</v>
      </c>
      <c r="F2674" s="131" t="s">
        <v>73</v>
      </c>
      <c r="G2674" s="131">
        <v>2019</v>
      </c>
      <c r="H2674" s="131">
        <v>0</v>
      </c>
      <c r="I2674" s="131">
        <v>1</v>
      </c>
      <c r="J2674" s="131">
        <v>8463756.4499999993</v>
      </c>
      <c r="K2674" s="131">
        <v>0</v>
      </c>
      <c r="L2674" s="131">
        <v>1124131.81</v>
      </c>
      <c r="M2674" s="131">
        <v>0</v>
      </c>
      <c r="N2674" s="131">
        <v>6125024.7300000004</v>
      </c>
      <c r="P2674">
        <f t="shared" si="126"/>
        <v>8463756.4499999993</v>
      </c>
      <c r="Q2674">
        <f t="shared" si="127"/>
        <v>6125024.7300000004</v>
      </c>
    </row>
    <row r="2675" spans="1:17" x14ac:dyDescent="0.3">
      <c r="A2675" t="str">
        <f t="shared" si="125"/>
        <v>2019_999</v>
      </c>
      <c r="C2675" s="131">
        <v>2674</v>
      </c>
      <c r="D2675" s="131">
        <v>999</v>
      </c>
      <c r="E2675" s="131">
        <v>999</v>
      </c>
      <c r="F2675" s="131" t="s">
        <v>74</v>
      </c>
      <c r="G2675" s="131">
        <v>2019</v>
      </c>
      <c r="H2675" s="131">
        <v>0</v>
      </c>
      <c r="I2675" s="131">
        <v>1</v>
      </c>
      <c r="J2675" s="131">
        <v>227201.39</v>
      </c>
      <c r="K2675" s="131">
        <v>8520502.8000000007</v>
      </c>
      <c r="L2675" s="131">
        <v>1632994.45</v>
      </c>
      <c r="M2675" s="131">
        <v>0</v>
      </c>
      <c r="N2675" s="131">
        <v>6034265.4699999997</v>
      </c>
      <c r="P2675">
        <f t="shared" si="126"/>
        <v>8747704.1900000013</v>
      </c>
      <c r="Q2675">
        <f t="shared" si="127"/>
        <v>6034265.4699999997</v>
      </c>
    </row>
    <row r="2676" spans="1:17" x14ac:dyDescent="0.3">
      <c r="A2676" t="str">
        <f t="shared" si="125"/>
        <v>2019_1044</v>
      </c>
      <c r="C2676" s="131">
        <v>2675</v>
      </c>
      <c r="D2676" s="131">
        <v>1044</v>
      </c>
      <c r="E2676" s="131">
        <v>1044</v>
      </c>
      <c r="F2676" s="131" t="s">
        <v>75</v>
      </c>
      <c r="G2676" s="131">
        <v>2019</v>
      </c>
      <c r="H2676" s="131">
        <v>0</v>
      </c>
      <c r="I2676" s="131">
        <v>1</v>
      </c>
      <c r="J2676" s="131">
        <v>1869648.07</v>
      </c>
      <c r="K2676" s="131">
        <v>8295705.1900000004</v>
      </c>
      <c r="L2676" s="131">
        <v>346110.76</v>
      </c>
      <c r="M2676" s="131">
        <v>0</v>
      </c>
      <c r="N2676" s="131">
        <v>3959918.24</v>
      </c>
      <c r="P2676">
        <f t="shared" si="126"/>
        <v>10165353.26</v>
      </c>
      <c r="Q2676">
        <f t="shared" si="127"/>
        <v>3959918.24</v>
      </c>
    </row>
    <row r="2677" spans="1:17" x14ac:dyDescent="0.3">
      <c r="A2677" t="str">
        <f t="shared" si="125"/>
        <v>2019_1053</v>
      </c>
      <c r="C2677" s="131">
        <v>2676</v>
      </c>
      <c r="D2677" s="131">
        <v>1053</v>
      </c>
      <c r="E2677" s="131">
        <v>1053</v>
      </c>
      <c r="F2677" s="131" t="s">
        <v>76</v>
      </c>
      <c r="G2677" s="131">
        <v>2019</v>
      </c>
      <c r="H2677" s="131">
        <v>0</v>
      </c>
      <c r="I2677" s="131">
        <v>1</v>
      </c>
      <c r="J2677" s="131">
        <v>2055294.01</v>
      </c>
      <c r="K2677" s="131">
        <v>49262320.770000003</v>
      </c>
      <c r="L2677" s="131">
        <v>4206348.3899999997</v>
      </c>
      <c r="M2677" s="131">
        <v>0</v>
      </c>
      <c r="N2677" s="131">
        <v>27069907.579999998</v>
      </c>
      <c r="P2677">
        <f t="shared" si="126"/>
        <v>51317614.780000001</v>
      </c>
      <c r="Q2677">
        <f t="shared" si="127"/>
        <v>27069907.579999998</v>
      </c>
    </row>
    <row r="2678" spans="1:17" x14ac:dyDescent="0.3">
      <c r="A2678" t="str">
        <f t="shared" si="125"/>
        <v>2019_1062</v>
      </c>
      <c r="C2678" s="131">
        <v>2677</v>
      </c>
      <c r="D2678" s="131">
        <v>1062</v>
      </c>
      <c r="E2678" s="131">
        <v>1062</v>
      </c>
      <c r="F2678" s="131" t="s">
        <v>77</v>
      </c>
      <c r="G2678" s="131">
        <v>2019</v>
      </c>
      <c r="H2678" s="131">
        <v>0</v>
      </c>
      <c r="I2678" s="131">
        <v>1</v>
      </c>
      <c r="J2678" s="131">
        <v>442684.61</v>
      </c>
      <c r="K2678" s="131">
        <v>4252830.3</v>
      </c>
      <c r="L2678" s="131">
        <v>479259.52</v>
      </c>
      <c r="M2678" s="131">
        <v>62479.13</v>
      </c>
      <c r="N2678" s="131">
        <v>2865169.47</v>
      </c>
      <c r="P2678">
        <f t="shared" si="126"/>
        <v>4695514.91</v>
      </c>
      <c r="Q2678">
        <f t="shared" si="127"/>
        <v>2927648.6</v>
      </c>
    </row>
    <row r="2679" spans="1:17" x14ac:dyDescent="0.3">
      <c r="A2679" t="str">
        <f t="shared" si="125"/>
        <v>2019_1071</v>
      </c>
      <c r="C2679" s="131">
        <v>2678</v>
      </c>
      <c r="D2679" s="131">
        <v>1071</v>
      </c>
      <c r="E2679" s="131">
        <v>1071</v>
      </c>
      <c r="F2679" s="131" t="s">
        <v>78</v>
      </c>
      <c r="G2679" s="131">
        <v>2019</v>
      </c>
      <c r="H2679" s="131">
        <v>0</v>
      </c>
      <c r="I2679" s="131">
        <v>1</v>
      </c>
      <c r="J2679" s="131">
        <v>4673805.84</v>
      </c>
      <c r="K2679" s="131">
        <v>13.99</v>
      </c>
      <c r="L2679" s="131">
        <v>568354.6</v>
      </c>
      <c r="M2679" s="131">
        <v>0</v>
      </c>
      <c r="N2679" s="131">
        <v>2321855.3199999998</v>
      </c>
      <c r="P2679">
        <f t="shared" si="126"/>
        <v>4673819.83</v>
      </c>
      <c r="Q2679">
        <f t="shared" si="127"/>
        <v>2321855.3199999998</v>
      </c>
    </row>
    <row r="2680" spans="1:17" x14ac:dyDescent="0.3">
      <c r="A2680" t="str">
        <f t="shared" si="125"/>
        <v>2019_1089</v>
      </c>
      <c r="C2680" s="131">
        <v>2679</v>
      </c>
      <c r="D2680" s="131">
        <v>1089</v>
      </c>
      <c r="E2680" s="131">
        <v>1089</v>
      </c>
      <c r="F2680" s="131" t="s">
        <v>80</v>
      </c>
      <c r="G2680" s="131">
        <v>2019</v>
      </c>
      <c r="H2680" s="131">
        <v>0</v>
      </c>
      <c r="I2680" s="131">
        <v>1</v>
      </c>
      <c r="J2680" s="131">
        <v>1574640.46</v>
      </c>
      <c r="K2680" s="131">
        <v>0</v>
      </c>
      <c r="L2680" s="131">
        <v>692594.17</v>
      </c>
      <c r="M2680" s="131">
        <v>0</v>
      </c>
      <c r="N2680" s="131">
        <v>539223.69999999995</v>
      </c>
      <c r="P2680">
        <f t="shared" si="126"/>
        <v>1574640.46</v>
      </c>
      <c r="Q2680">
        <f t="shared" si="127"/>
        <v>539223.69999999995</v>
      </c>
    </row>
    <row r="2681" spans="1:17" x14ac:dyDescent="0.3">
      <c r="A2681" t="str">
        <f t="shared" si="125"/>
        <v>2019_1080</v>
      </c>
      <c r="C2681" s="131">
        <v>2680</v>
      </c>
      <c r="D2681" s="131">
        <v>1080</v>
      </c>
      <c r="E2681" s="131">
        <v>1080</v>
      </c>
      <c r="F2681" s="131" t="s">
        <v>780</v>
      </c>
      <c r="G2681" s="131">
        <v>2019</v>
      </c>
      <c r="H2681" s="131">
        <v>0</v>
      </c>
      <c r="I2681" s="131">
        <v>1</v>
      </c>
      <c r="J2681" s="131">
        <v>1370611.04</v>
      </c>
      <c r="K2681" s="131">
        <v>0</v>
      </c>
      <c r="L2681" s="131">
        <v>206625.27</v>
      </c>
      <c r="M2681" s="131">
        <v>0</v>
      </c>
      <c r="N2681" s="131">
        <v>706199</v>
      </c>
      <c r="P2681">
        <f t="shared" si="126"/>
        <v>1370611.04</v>
      </c>
      <c r="Q2681">
        <f t="shared" si="127"/>
        <v>706199</v>
      </c>
    </row>
    <row r="2682" spans="1:17" x14ac:dyDescent="0.3">
      <c r="A2682" t="str">
        <f t="shared" si="125"/>
        <v>2019_1082</v>
      </c>
      <c r="C2682" s="131">
        <v>2681</v>
      </c>
      <c r="D2682" s="131">
        <v>1082</v>
      </c>
      <c r="E2682" s="131">
        <v>1082</v>
      </c>
      <c r="F2682" s="131" t="s">
        <v>389</v>
      </c>
      <c r="G2682" s="131">
        <v>2019</v>
      </c>
      <c r="H2682" s="131">
        <v>0</v>
      </c>
      <c r="I2682" s="131">
        <v>1</v>
      </c>
      <c r="J2682" s="131">
        <v>3018343.79</v>
      </c>
      <c r="K2682" s="131">
        <v>0</v>
      </c>
      <c r="L2682" s="131">
        <v>92002.59</v>
      </c>
      <c r="M2682" s="131">
        <v>0</v>
      </c>
      <c r="N2682" s="131">
        <v>1687128.6</v>
      </c>
      <c r="P2682">
        <f t="shared" si="126"/>
        <v>3018343.79</v>
      </c>
      <c r="Q2682">
        <f t="shared" si="127"/>
        <v>1687128.6</v>
      </c>
    </row>
    <row r="2683" spans="1:17" x14ac:dyDescent="0.3">
      <c r="A2683" t="str">
        <f t="shared" si="125"/>
        <v>2019_1093</v>
      </c>
      <c r="C2683" s="131">
        <v>2682</v>
      </c>
      <c r="D2683" s="131">
        <v>1093</v>
      </c>
      <c r="E2683" s="131">
        <v>1093</v>
      </c>
      <c r="F2683" s="131" t="s">
        <v>81</v>
      </c>
      <c r="G2683" s="131">
        <v>2019</v>
      </c>
      <c r="H2683" s="131">
        <v>0</v>
      </c>
      <c r="I2683" s="131">
        <v>1</v>
      </c>
      <c r="J2683" s="131">
        <v>1670454.97</v>
      </c>
      <c r="K2683" s="131">
        <v>1550000</v>
      </c>
      <c r="L2683" s="131">
        <v>540889.14</v>
      </c>
      <c r="M2683" s="131">
        <v>0</v>
      </c>
      <c r="N2683" s="131">
        <v>2199453.15</v>
      </c>
      <c r="P2683">
        <f t="shared" si="126"/>
        <v>3220454.9699999997</v>
      </c>
      <c r="Q2683">
        <f t="shared" si="127"/>
        <v>2199453.15</v>
      </c>
    </row>
    <row r="2684" spans="1:17" x14ac:dyDescent="0.3">
      <c r="A2684" t="str">
        <f t="shared" si="125"/>
        <v>2019_1079</v>
      </c>
      <c r="C2684" s="131">
        <v>2683</v>
      </c>
      <c r="D2684" s="131">
        <v>1079</v>
      </c>
      <c r="E2684" s="131">
        <v>1079</v>
      </c>
      <c r="F2684" s="131" t="s">
        <v>79</v>
      </c>
      <c r="G2684" s="131">
        <v>2019</v>
      </c>
      <c r="H2684" s="131">
        <v>0</v>
      </c>
      <c r="I2684" s="131">
        <v>1</v>
      </c>
      <c r="J2684" s="131">
        <v>2617040.9</v>
      </c>
      <c r="K2684" s="131">
        <v>0</v>
      </c>
      <c r="L2684" s="131">
        <v>355757.61</v>
      </c>
      <c r="M2684" s="131">
        <v>0</v>
      </c>
      <c r="N2684" s="131">
        <v>2578566.73</v>
      </c>
      <c r="P2684">
        <f t="shared" si="126"/>
        <v>2617040.9</v>
      </c>
      <c r="Q2684">
        <f t="shared" si="127"/>
        <v>2578566.73</v>
      </c>
    </row>
    <row r="2685" spans="1:17" x14ac:dyDescent="0.3">
      <c r="A2685" t="str">
        <f t="shared" si="125"/>
        <v>2019_1095</v>
      </c>
      <c r="C2685" s="131">
        <v>2684</v>
      </c>
      <c r="D2685" s="131">
        <v>1095</v>
      </c>
      <c r="E2685" s="131">
        <v>1095</v>
      </c>
      <c r="F2685" s="131" t="s">
        <v>82</v>
      </c>
      <c r="G2685" s="131">
        <v>2019</v>
      </c>
      <c r="H2685" s="131">
        <v>0</v>
      </c>
      <c r="I2685" s="131">
        <v>1</v>
      </c>
      <c r="J2685" s="131">
        <v>428949.92</v>
      </c>
      <c r="K2685" s="131">
        <v>1642166.24</v>
      </c>
      <c r="L2685" s="131">
        <v>375356.34</v>
      </c>
      <c r="M2685" s="131">
        <v>0</v>
      </c>
      <c r="N2685" s="131">
        <v>660163.83999999997</v>
      </c>
      <c r="P2685">
        <f t="shared" si="126"/>
        <v>2071116.16</v>
      </c>
      <c r="Q2685">
        <f t="shared" si="127"/>
        <v>660163.83999999997</v>
      </c>
    </row>
    <row r="2686" spans="1:17" x14ac:dyDescent="0.3">
      <c r="A2686" t="str">
        <f t="shared" si="125"/>
        <v>2019_4772</v>
      </c>
      <c r="C2686" s="131">
        <v>2685</v>
      </c>
      <c r="D2686" s="131">
        <v>4772</v>
      </c>
      <c r="E2686" s="131">
        <v>4772</v>
      </c>
      <c r="F2686" s="131" t="s">
        <v>221</v>
      </c>
      <c r="G2686" s="131">
        <v>2019</v>
      </c>
      <c r="H2686" s="131">
        <v>0</v>
      </c>
      <c r="I2686" s="131">
        <v>1</v>
      </c>
      <c r="J2686" s="131">
        <v>2698733.12</v>
      </c>
      <c r="K2686" s="131">
        <v>6.67</v>
      </c>
      <c r="L2686" s="131">
        <v>559358.98</v>
      </c>
      <c r="M2686" s="131">
        <v>0</v>
      </c>
      <c r="N2686" s="131">
        <v>1655433.65</v>
      </c>
      <c r="P2686">
        <f t="shared" si="126"/>
        <v>2698739.79</v>
      </c>
      <c r="Q2686">
        <f t="shared" si="127"/>
        <v>1655433.65</v>
      </c>
    </row>
    <row r="2687" spans="1:17" x14ac:dyDescent="0.3">
      <c r="A2687" t="str">
        <f t="shared" si="125"/>
        <v>2019_1107</v>
      </c>
      <c r="C2687" s="131">
        <v>2686</v>
      </c>
      <c r="D2687" s="131">
        <v>1107</v>
      </c>
      <c r="E2687" s="131">
        <v>1107</v>
      </c>
      <c r="F2687" s="131" t="s">
        <v>83</v>
      </c>
      <c r="G2687" s="131">
        <v>2019</v>
      </c>
      <c r="H2687" s="131">
        <v>0</v>
      </c>
      <c r="I2687" s="131">
        <v>1</v>
      </c>
      <c r="J2687" s="131">
        <v>2872205.38</v>
      </c>
      <c r="K2687" s="131">
        <v>1618011.43</v>
      </c>
      <c r="L2687" s="131">
        <v>564714.06999999995</v>
      </c>
      <c r="M2687" s="131">
        <v>0</v>
      </c>
      <c r="N2687" s="131">
        <v>2611295.59</v>
      </c>
      <c r="P2687">
        <f t="shared" si="126"/>
        <v>4490216.8099999996</v>
      </c>
      <c r="Q2687">
        <f t="shared" si="127"/>
        <v>2611295.59</v>
      </c>
    </row>
    <row r="2688" spans="1:17" x14ac:dyDescent="0.3">
      <c r="A2688" t="str">
        <f t="shared" si="125"/>
        <v>2019_1116</v>
      </c>
      <c r="C2688" s="131">
        <v>2687</v>
      </c>
      <c r="D2688" s="131">
        <v>1116</v>
      </c>
      <c r="E2688" s="131">
        <v>1116</v>
      </c>
      <c r="F2688" s="131" t="s">
        <v>84</v>
      </c>
      <c r="G2688" s="131">
        <v>2019</v>
      </c>
      <c r="H2688" s="131">
        <v>0</v>
      </c>
      <c r="I2688" s="131">
        <v>1</v>
      </c>
      <c r="J2688" s="131">
        <v>3503266.14</v>
      </c>
      <c r="K2688" s="131">
        <v>0</v>
      </c>
      <c r="L2688" s="131">
        <v>507243.31</v>
      </c>
      <c r="M2688" s="131">
        <v>0</v>
      </c>
      <c r="N2688" s="131">
        <v>1590997.08</v>
      </c>
      <c r="P2688">
        <f t="shared" si="126"/>
        <v>3503266.14</v>
      </c>
      <c r="Q2688">
        <f t="shared" si="127"/>
        <v>1590997.08</v>
      </c>
    </row>
    <row r="2689" spans="1:17" x14ac:dyDescent="0.3">
      <c r="A2689" t="str">
        <f t="shared" si="125"/>
        <v>2019_1134</v>
      </c>
      <c r="C2689" s="131">
        <v>2688</v>
      </c>
      <c r="D2689" s="131">
        <v>1134</v>
      </c>
      <c r="E2689" s="131">
        <v>1134</v>
      </c>
      <c r="F2689" s="131" t="s">
        <v>85</v>
      </c>
      <c r="G2689" s="131">
        <v>2019</v>
      </c>
      <c r="H2689" s="131">
        <v>0</v>
      </c>
      <c r="I2689" s="131">
        <v>1</v>
      </c>
      <c r="J2689" s="131">
        <v>1112903.1100000001</v>
      </c>
      <c r="K2689" s="131">
        <v>0</v>
      </c>
      <c r="L2689" s="131">
        <v>78730.149999999994</v>
      </c>
      <c r="M2689" s="131">
        <v>0</v>
      </c>
      <c r="N2689" s="131">
        <v>714590.3</v>
      </c>
      <c r="P2689">
        <f t="shared" si="126"/>
        <v>1112903.1100000001</v>
      </c>
      <c r="Q2689">
        <f t="shared" si="127"/>
        <v>714590.3</v>
      </c>
    </row>
    <row r="2690" spans="1:17" x14ac:dyDescent="0.3">
      <c r="A2690" t="str">
        <f t="shared" ref="A2690:A2753" si="128">CONCATENATE(G2690,"_",D2690)</f>
        <v>2019_1152</v>
      </c>
      <c r="C2690" s="131">
        <v>2689</v>
      </c>
      <c r="D2690" s="131">
        <v>1152</v>
      </c>
      <c r="E2690" s="131">
        <v>1152</v>
      </c>
      <c r="F2690" s="131" t="s">
        <v>86</v>
      </c>
      <c r="G2690" s="131">
        <v>2019</v>
      </c>
      <c r="H2690" s="131">
        <v>0</v>
      </c>
      <c r="I2690" s="131">
        <v>1</v>
      </c>
      <c r="J2690" s="131">
        <v>2198618</v>
      </c>
      <c r="K2690" s="131">
        <v>0</v>
      </c>
      <c r="L2690" s="131">
        <v>184710.48</v>
      </c>
      <c r="M2690" s="131">
        <v>0</v>
      </c>
      <c r="N2690" s="131">
        <v>2165623.04</v>
      </c>
      <c r="P2690">
        <f t="shared" si="126"/>
        <v>2198618</v>
      </c>
      <c r="Q2690">
        <f t="shared" si="127"/>
        <v>2165623.04</v>
      </c>
    </row>
    <row r="2691" spans="1:17" x14ac:dyDescent="0.3">
      <c r="A2691" t="str">
        <f t="shared" si="128"/>
        <v>2019_1197</v>
      </c>
      <c r="C2691" s="131">
        <v>2690</v>
      </c>
      <c r="D2691" s="131">
        <v>1197</v>
      </c>
      <c r="E2691" s="131">
        <v>1197</v>
      </c>
      <c r="F2691" s="131" t="s">
        <v>87</v>
      </c>
      <c r="G2691" s="131">
        <v>2019</v>
      </c>
      <c r="H2691" s="131">
        <v>0</v>
      </c>
      <c r="I2691" s="131">
        <v>1</v>
      </c>
      <c r="J2691" s="131">
        <v>1916903.12</v>
      </c>
      <c r="K2691" s="131">
        <v>0</v>
      </c>
      <c r="L2691" s="131">
        <v>182988.96</v>
      </c>
      <c r="M2691" s="131">
        <v>0</v>
      </c>
      <c r="N2691" s="131">
        <v>1657931.04</v>
      </c>
      <c r="P2691">
        <f t="shared" si="126"/>
        <v>1916903.12</v>
      </c>
      <c r="Q2691">
        <f t="shared" si="127"/>
        <v>1657931.04</v>
      </c>
    </row>
    <row r="2692" spans="1:17" x14ac:dyDescent="0.3">
      <c r="A2692" t="str">
        <f t="shared" si="128"/>
        <v>2019_1206</v>
      </c>
      <c r="C2692" s="131">
        <v>2691</v>
      </c>
      <c r="D2692" s="131">
        <v>1206</v>
      </c>
      <c r="E2692" s="131">
        <v>1206</v>
      </c>
      <c r="F2692" s="131" t="s">
        <v>355</v>
      </c>
      <c r="G2692" s="131">
        <v>2019</v>
      </c>
      <c r="H2692" s="131">
        <v>0</v>
      </c>
      <c r="I2692" s="131">
        <v>1</v>
      </c>
      <c r="J2692" s="131">
        <v>2637548.16</v>
      </c>
      <c r="K2692" s="131">
        <v>0</v>
      </c>
      <c r="L2692" s="131">
        <v>1072209.56</v>
      </c>
      <c r="M2692" s="131">
        <v>0</v>
      </c>
      <c r="N2692" s="131">
        <v>1494936.01</v>
      </c>
      <c r="P2692">
        <f t="shared" si="126"/>
        <v>2637548.16</v>
      </c>
      <c r="Q2692">
        <f t="shared" si="127"/>
        <v>1494936.01</v>
      </c>
    </row>
    <row r="2693" spans="1:17" x14ac:dyDescent="0.3">
      <c r="A2693" t="str">
        <f t="shared" si="128"/>
        <v>2019_1211</v>
      </c>
      <c r="C2693" s="131">
        <v>2692</v>
      </c>
      <c r="D2693" s="131">
        <v>1211</v>
      </c>
      <c r="E2693" s="131">
        <v>1211</v>
      </c>
      <c r="F2693" s="131" t="s">
        <v>88</v>
      </c>
      <c r="G2693" s="131">
        <v>2019</v>
      </c>
      <c r="H2693" s="131">
        <v>0</v>
      </c>
      <c r="I2693" s="131">
        <v>1</v>
      </c>
      <c r="J2693" s="131">
        <v>2541389.58</v>
      </c>
      <c r="K2693" s="131">
        <v>0</v>
      </c>
      <c r="L2693" s="131">
        <v>675648.08</v>
      </c>
      <c r="M2693" s="131">
        <v>0</v>
      </c>
      <c r="N2693" s="131">
        <v>532170.19999999995</v>
      </c>
      <c r="P2693">
        <f t="shared" si="126"/>
        <v>2541389.58</v>
      </c>
      <c r="Q2693">
        <f t="shared" si="127"/>
        <v>532170.19999999995</v>
      </c>
    </row>
    <row r="2694" spans="1:17" x14ac:dyDescent="0.3">
      <c r="A2694" t="str">
        <f t="shared" si="128"/>
        <v>2019_1215</v>
      </c>
      <c r="C2694" s="131">
        <v>2693</v>
      </c>
      <c r="D2694" s="131">
        <v>1215</v>
      </c>
      <c r="E2694" s="131">
        <v>1215</v>
      </c>
      <c r="F2694" s="131" t="s">
        <v>89</v>
      </c>
      <c r="G2694" s="131">
        <v>2019</v>
      </c>
      <c r="H2694" s="131">
        <v>0</v>
      </c>
      <c r="I2694" s="131">
        <v>1</v>
      </c>
      <c r="J2694" s="131">
        <v>1365327.85</v>
      </c>
      <c r="K2694" s="131">
        <v>0</v>
      </c>
      <c r="L2694" s="131">
        <v>104187.1</v>
      </c>
      <c r="M2694" s="131">
        <v>0</v>
      </c>
      <c r="N2694" s="131">
        <v>762342.62</v>
      </c>
      <c r="P2694">
        <f t="shared" si="126"/>
        <v>1365327.85</v>
      </c>
      <c r="Q2694">
        <f t="shared" si="127"/>
        <v>762342.62</v>
      </c>
    </row>
    <row r="2695" spans="1:17" x14ac:dyDescent="0.3">
      <c r="A2695" t="str">
        <f t="shared" si="128"/>
        <v>2019_1218</v>
      </c>
      <c r="C2695" s="131">
        <v>2694</v>
      </c>
      <c r="D2695" s="131">
        <v>1218</v>
      </c>
      <c r="E2695" s="131">
        <v>1218</v>
      </c>
      <c r="F2695" s="131" t="s">
        <v>90</v>
      </c>
      <c r="G2695" s="131">
        <v>2019</v>
      </c>
      <c r="H2695" s="131">
        <v>0</v>
      </c>
      <c r="I2695" s="131">
        <v>1</v>
      </c>
      <c r="J2695" s="131">
        <v>726365.78</v>
      </c>
      <c r="K2695" s="131">
        <v>871953.98</v>
      </c>
      <c r="L2695" s="131">
        <v>265146.31</v>
      </c>
      <c r="M2695" s="131">
        <v>0</v>
      </c>
      <c r="N2695" s="131">
        <v>918911.58</v>
      </c>
      <c r="P2695">
        <f t="shared" si="126"/>
        <v>1598319.76</v>
      </c>
      <c r="Q2695">
        <f t="shared" si="127"/>
        <v>918911.58</v>
      </c>
    </row>
    <row r="2696" spans="1:17" x14ac:dyDescent="0.3">
      <c r="A2696" t="str">
        <f t="shared" si="128"/>
        <v>2019_2763</v>
      </c>
      <c r="C2696" s="131">
        <v>2695</v>
      </c>
      <c r="D2696" s="131">
        <v>2763</v>
      </c>
      <c r="E2696" s="131">
        <v>2763</v>
      </c>
      <c r="F2696" s="131" t="s">
        <v>146</v>
      </c>
      <c r="G2696" s="131">
        <v>2019</v>
      </c>
      <c r="H2696" s="131">
        <v>0</v>
      </c>
      <c r="I2696" s="131">
        <v>1</v>
      </c>
      <c r="J2696" s="131">
        <v>1671586.18</v>
      </c>
      <c r="K2696" s="131">
        <v>0</v>
      </c>
      <c r="L2696" s="131">
        <v>397274.77</v>
      </c>
      <c r="M2696" s="131">
        <v>47981.5</v>
      </c>
      <c r="N2696" s="131">
        <v>513792.05</v>
      </c>
      <c r="P2696">
        <f t="shared" si="126"/>
        <v>1671586.18</v>
      </c>
      <c r="Q2696">
        <f t="shared" si="127"/>
        <v>561773.55000000005</v>
      </c>
    </row>
    <row r="2697" spans="1:17" x14ac:dyDescent="0.3">
      <c r="A2697" t="str">
        <f t="shared" si="128"/>
        <v>2019_1221</v>
      </c>
      <c r="C2697" s="131">
        <v>2696</v>
      </c>
      <c r="D2697" s="131">
        <v>1221</v>
      </c>
      <c r="E2697" s="131">
        <v>1221</v>
      </c>
      <c r="F2697" s="131" t="s">
        <v>781</v>
      </c>
      <c r="G2697" s="131">
        <v>2019</v>
      </c>
      <c r="H2697" s="131">
        <v>0</v>
      </c>
      <c r="I2697" s="131">
        <v>1</v>
      </c>
      <c r="J2697" s="131">
        <v>3946374.42</v>
      </c>
      <c r="K2697" s="131">
        <v>0</v>
      </c>
      <c r="L2697" s="131">
        <v>945621.83</v>
      </c>
      <c r="M2697" s="131">
        <v>0</v>
      </c>
      <c r="N2697" s="131">
        <v>755560.48</v>
      </c>
      <c r="P2697">
        <f t="shared" si="126"/>
        <v>3946374.42</v>
      </c>
      <c r="Q2697">
        <f t="shared" si="127"/>
        <v>755560.48</v>
      </c>
    </row>
    <row r="2698" spans="1:17" x14ac:dyDescent="0.3">
      <c r="A2698" t="str">
        <f t="shared" si="128"/>
        <v>2019_1233</v>
      </c>
      <c r="C2698" s="131">
        <v>2697</v>
      </c>
      <c r="D2698" s="131">
        <v>1233</v>
      </c>
      <c r="E2698" s="131">
        <v>1233</v>
      </c>
      <c r="F2698" s="131" t="s">
        <v>92</v>
      </c>
      <c r="G2698" s="131">
        <v>2019</v>
      </c>
      <c r="H2698" s="131">
        <v>0</v>
      </c>
      <c r="I2698" s="131">
        <v>1</v>
      </c>
      <c r="J2698" s="131">
        <v>4897167.09</v>
      </c>
      <c r="K2698" s="131">
        <v>0</v>
      </c>
      <c r="L2698" s="131">
        <v>346358.81</v>
      </c>
      <c r="M2698" s="131">
        <v>0</v>
      </c>
      <c r="N2698" s="131">
        <v>3609166.34</v>
      </c>
      <c r="P2698">
        <f t="shared" si="126"/>
        <v>4897167.09</v>
      </c>
      <c r="Q2698">
        <f t="shared" si="127"/>
        <v>3609166.34</v>
      </c>
    </row>
    <row r="2699" spans="1:17" x14ac:dyDescent="0.3">
      <c r="A2699" t="str">
        <f t="shared" si="128"/>
        <v>2019_1278</v>
      </c>
      <c r="C2699" s="131">
        <v>2698</v>
      </c>
      <c r="D2699" s="131">
        <v>1278</v>
      </c>
      <c r="E2699" s="131">
        <v>1278</v>
      </c>
      <c r="F2699" s="131" t="s">
        <v>93</v>
      </c>
      <c r="G2699" s="131">
        <v>2019</v>
      </c>
      <c r="H2699" s="131">
        <v>0</v>
      </c>
      <c r="I2699" s="131">
        <v>1</v>
      </c>
      <c r="J2699" s="131">
        <v>11591822.380000001</v>
      </c>
      <c r="K2699" s="131">
        <v>26625.89</v>
      </c>
      <c r="L2699" s="131">
        <v>684284.15</v>
      </c>
      <c r="M2699" s="131">
        <v>0</v>
      </c>
      <c r="N2699" s="131">
        <v>7913295.5199999996</v>
      </c>
      <c r="P2699">
        <f t="shared" si="126"/>
        <v>11618448.270000001</v>
      </c>
      <c r="Q2699">
        <f t="shared" si="127"/>
        <v>7913295.5199999996</v>
      </c>
    </row>
    <row r="2700" spans="1:17" x14ac:dyDescent="0.3">
      <c r="A2700" t="str">
        <f t="shared" si="128"/>
        <v>2019_1332</v>
      </c>
      <c r="C2700" s="131">
        <v>2699</v>
      </c>
      <c r="D2700" s="131">
        <v>1332</v>
      </c>
      <c r="E2700" s="131">
        <v>1332</v>
      </c>
      <c r="F2700" s="131" t="s">
        <v>94</v>
      </c>
      <c r="G2700" s="131">
        <v>2019</v>
      </c>
      <c r="H2700" s="131">
        <v>0</v>
      </c>
      <c r="I2700" s="131">
        <v>1</v>
      </c>
      <c r="J2700" s="131">
        <v>2466564.61</v>
      </c>
      <c r="K2700" s="131">
        <v>31743.38</v>
      </c>
      <c r="L2700" s="131">
        <v>536860.74</v>
      </c>
      <c r="M2700" s="131">
        <v>0</v>
      </c>
      <c r="N2700" s="131">
        <v>1545323.53</v>
      </c>
      <c r="P2700">
        <f t="shared" si="126"/>
        <v>2498307.9899999998</v>
      </c>
      <c r="Q2700">
        <f t="shared" si="127"/>
        <v>1545323.53</v>
      </c>
    </row>
    <row r="2701" spans="1:17" x14ac:dyDescent="0.3">
      <c r="A2701" t="str">
        <f t="shared" si="128"/>
        <v>2019_1337</v>
      </c>
      <c r="C2701" s="131">
        <v>2700</v>
      </c>
      <c r="D2701" s="131">
        <v>1337</v>
      </c>
      <c r="E2701" s="131">
        <v>1337</v>
      </c>
      <c r="F2701" s="131" t="s">
        <v>782</v>
      </c>
      <c r="G2701" s="131">
        <v>2019</v>
      </c>
      <c r="H2701" s="131">
        <v>0</v>
      </c>
      <c r="I2701" s="131">
        <v>1</v>
      </c>
      <c r="J2701" s="131">
        <v>4369699.78</v>
      </c>
      <c r="K2701" s="131">
        <v>4288198.4800000004</v>
      </c>
      <c r="L2701" s="131">
        <v>569334.63</v>
      </c>
      <c r="M2701" s="131">
        <v>107230.32</v>
      </c>
      <c r="N2701" s="131">
        <v>9358913.5999999996</v>
      </c>
      <c r="P2701">
        <f t="shared" ref="P2701:P2764" si="129">SUM(J2701:K2701)</f>
        <v>8657898.2600000016</v>
      </c>
      <c r="Q2701">
        <f t="shared" ref="Q2701:Q2764" si="130">SUM(M2701:N2701)</f>
        <v>9466143.9199999999</v>
      </c>
    </row>
    <row r="2702" spans="1:17" x14ac:dyDescent="0.3">
      <c r="A2702" t="str">
        <f t="shared" si="128"/>
        <v>2019_1350</v>
      </c>
      <c r="C2702" s="131">
        <v>2701</v>
      </c>
      <c r="D2702" s="131">
        <v>1350</v>
      </c>
      <c r="E2702" s="131">
        <v>1350</v>
      </c>
      <c r="F2702" s="131" t="s">
        <v>96</v>
      </c>
      <c r="G2702" s="131">
        <v>2019</v>
      </c>
      <c r="H2702" s="131">
        <v>0</v>
      </c>
      <c r="I2702" s="131">
        <v>1</v>
      </c>
      <c r="J2702" s="131">
        <v>376510.35</v>
      </c>
      <c r="K2702" s="131">
        <v>400000</v>
      </c>
      <c r="L2702" s="131">
        <v>280713.33</v>
      </c>
      <c r="M2702" s="131">
        <v>0</v>
      </c>
      <c r="N2702" s="131">
        <v>-153050.70000000001</v>
      </c>
      <c r="P2702">
        <f t="shared" si="129"/>
        <v>776510.35</v>
      </c>
      <c r="Q2702">
        <f t="shared" si="130"/>
        <v>-153050.70000000001</v>
      </c>
    </row>
    <row r="2703" spans="1:17" x14ac:dyDescent="0.3">
      <c r="A2703" t="str">
        <f t="shared" si="128"/>
        <v>2019_1359</v>
      </c>
      <c r="C2703" s="131">
        <v>2702</v>
      </c>
      <c r="D2703" s="131">
        <v>1359</v>
      </c>
      <c r="E2703" s="131">
        <v>1359</v>
      </c>
      <c r="F2703" s="131" t="s">
        <v>783</v>
      </c>
      <c r="G2703" s="131">
        <v>2019</v>
      </c>
      <c r="H2703" s="131">
        <v>0</v>
      </c>
      <c r="I2703" s="131">
        <v>1</v>
      </c>
      <c r="J2703" s="131">
        <v>1884970.42</v>
      </c>
      <c r="K2703" s="131">
        <v>0</v>
      </c>
      <c r="L2703" s="131">
        <v>146649.04</v>
      </c>
      <c r="M2703" s="131">
        <v>0</v>
      </c>
      <c r="N2703" s="131">
        <v>1358247.68</v>
      </c>
      <c r="P2703">
        <f t="shared" si="129"/>
        <v>1884970.42</v>
      </c>
      <c r="Q2703">
        <f t="shared" si="130"/>
        <v>1358247.68</v>
      </c>
    </row>
    <row r="2704" spans="1:17" x14ac:dyDescent="0.3">
      <c r="A2704" t="str">
        <f t="shared" si="128"/>
        <v>2019_1368</v>
      </c>
      <c r="C2704" s="131">
        <v>2703</v>
      </c>
      <c r="D2704" s="131">
        <v>1368</v>
      </c>
      <c r="E2704" s="131">
        <v>1368</v>
      </c>
      <c r="F2704" s="131" t="s">
        <v>97</v>
      </c>
      <c r="G2704" s="131">
        <v>2019</v>
      </c>
      <c r="H2704" s="131">
        <v>0</v>
      </c>
      <c r="I2704" s="131">
        <v>1</v>
      </c>
      <c r="J2704" s="131">
        <v>4390993.28</v>
      </c>
      <c r="K2704" s="131">
        <v>0</v>
      </c>
      <c r="L2704" s="131">
        <v>828914.19</v>
      </c>
      <c r="M2704" s="131">
        <v>0</v>
      </c>
      <c r="N2704" s="131">
        <v>2978672.96</v>
      </c>
      <c r="P2704">
        <f t="shared" si="129"/>
        <v>4390993.28</v>
      </c>
      <c r="Q2704">
        <f t="shared" si="130"/>
        <v>2978672.96</v>
      </c>
    </row>
    <row r="2705" spans="1:17" x14ac:dyDescent="0.3">
      <c r="A2705" t="str">
        <f t="shared" si="128"/>
        <v>2019_1413</v>
      </c>
      <c r="C2705" s="131">
        <v>2704</v>
      </c>
      <c r="D2705" s="131">
        <v>1413</v>
      </c>
      <c r="E2705" s="131">
        <v>1413</v>
      </c>
      <c r="F2705" s="131" t="s">
        <v>98</v>
      </c>
      <c r="G2705" s="131">
        <v>2019</v>
      </c>
      <c r="H2705" s="131">
        <v>0</v>
      </c>
      <c r="I2705" s="131">
        <v>1</v>
      </c>
      <c r="J2705" s="131">
        <v>2711971.06</v>
      </c>
      <c r="K2705" s="131">
        <v>0</v>
      </c>
      <c r="L2705" s="131">
        <v>391496.77</v>
      </c>
      <c r="M2705" s="131">
        <v>0</v>
      </c>
      <c r="N2705" s="131">
        <v>1768670.81</v>
      </c>
      <c r="P2705">
        <f t="shared" si="129"/>
        <v>2711971.06</v>
      </c>
      <c r="Q2705">
        <f t="shared" si="130"/>
        <v>1768670.81</v>
      </c>
    </row>
    <row r="2706" spans="1:17" x14ac:dyDescent="0.3">
      <c r="A2706" t="str">
        <f t="shared" si="128"/>
        <v>2019_1431</v>
      </c>
      <c r="C2706" s="131">
        <v>2705</v>
      </c>
      <c r="D2706" s="131">
        <v>1431</v>
      </c>
      <c r="E2706" s="131">
        <v>1431</v>
      </c>
      <c r="F2706" s="131" t="s">
        <v>99</v>
      </c>
      <c r="G2706" s="131">
        <v>2019</v>
      </c>
      <c r="H2706" s="131">
        <v>0</v>
      </c>
      <c r="I2706" s="131">
        <v>1</v>
      </c>
      <c r="J2706" s="131">
        <v>693357.4</v>
      </c>
      <c r="K2706" s="131">
        <v>424864.62</v>
      </c>
      <c r="L2706" s="131">
        <v>157526.97</v>
      </c>
      <c r="M2706" s="131">
        <v>496443.62</v>
      </c>
      <c r="N2706" s="131">
        <v>96723.78</v>
      </c>
      <c r="P2706">
        <f t="shared" si="129"/>
        <v>1118222.02</v>
      </c>
      <c r="Q2706">
        <f t="shared" si="130"/>
        <v>593167.4</v>
      </c>
    </row>
    <row r="2707" spans="1:17" x14ac:dyDescent="0.3">
      <c r="A2707" t="str">
        <f t="shared" si="128"/>
        <v>2019_1476</v>
      </c>
      <c r="C2707" s="131">
        <v>2706</v>
      </c>
      <c r="D2707" s="131">
        <v>1476</v>
      </c>
      <c r="E2707" s="131">
        <v>1476</v>
      </c>
      <c r="F2707" s="131" t="s">
        <v>100</v>
      </c>
      <c r="G2707" s="131">
        <v>2019</v>
      </c>
      <c r="H2707" s="131">
        <v>0</v>
      </c>
      <c r="I2707" s="131">
        <v>1</v>
      </c>
      <c r="J2707" s="131">
        <v>21911416.739999998</v>
      </c>
      <c r="K2707" s="131">
        <v>0</v>
      </c>
      <c r="L2707" s="131">
        <v>698971.03</v>
      </c>
      <c r="M2707" s="131">
        <v>0</v>
      </c>
      <c r="N2707" s="131">
        <v>10021849.949999999</v>
      </c>
      <c r="P2707">
        <f t="shared" si="129"/>
        <v>21911416.739999998</v>
      </c>
      <c r="Q2707">
        <f t="shared" si="130"/>
        <v>10021849.949999999</v>
      </c>
    </row>
    <row r="2708" spans="1:17" x14ac:dyDescent="0.3">
      <c r="A2708" t="str">
        <f t="shared" si="128"/>
        <v>2019_1503</v>
      </c>
      <c r="C2708" s="131">
        <v>2707</v>
      </c>
      <c r="D2708" s="131">
        <v>1503</v>
      </c>
      <c r="E2708" s="131">
        <v>1503</v>
      </c>
      <c r="F2708" s="131" t="s">
        <v>101</v>
      </c>
      <c r="G2708" s="131">
        <v>2019</v>
      </c>
      <c r="H2708" s="131">
        <v>0</v>
      </c>
      <c r="I2708" s="131">
        <v>1</v>
      </c>
      <c r="J2708" s="131">
        <v>3270923.1</v>
      </c>
      <c r="K2708" s="131">
        <v>60.16</v>
      </c>
      <c r="L2708" s="131">
        <v>556156.44999999995</v>
      </c>
      <c r="M2708" s="131">
        <v>0</v>
      </c>
      <c r="N2708" s="131">
        <v>1068563.8600000001</v>
      </c>
      <c r="P2708">
        <f t="shared" si="129"/>
        <v>3270983.2600000002</v>
      </c>
      <c r="Q2708">
        <f t="shared" si="130"/>
        <v>1068563.8600000001</v>
      </c>
    </row>
    <row r="2709" spans="1:17" x14ac:dyDescent="0.3">
      <c r="A2709" t="str">
        <f t="shared" si="128"/>
        <v>2019_1576</v>
      </c>
      <c r="C2709" s="131">
        <v>2708</v>
      </c>
      <c r="D2709" s="131">
        <v>1576</v>
      </c>
      <c r="E2709" s="131">
        <v>1576</v>
      </c>
      <c r="F2709" s="131" t="s">
        <v>102</v>
      </c>
      <c r="G2709" s="131">
        <v>2019</v>
      </c>
      <c r="H2709" s="131">
        <v>0</v>
      </c>
      <c r="I2709" s="131">
        <v>1</v>
      </c>
      <c r="J2709" s="131">
        <v>1359004.44</v>
      </c>
      <c r="K2709" s="131">
        <v>6328379.5300000003</v>
      </c>
      <c r="L2709" s="131">
        <v>608497.76</v>
      </c>
      <c r="M2709" s="131">
        <v>0</v>
      </c>
      <c r="N2709" s="131">
        <v>7037972.6500000004</v>
      </c>
      <c r="P2709">
        <f t="shared" si="129"/>
        <v>7687383.9700000007</v>
      </c>
      <c r="Q2709">
        <f t="shared" si="130"/>
        <v>7037972.6500000004</v>
      </c>
    </row>
    <row r="2710" spans="1:17" x14ac:dyDescent="0.3">
      <c r="A2710" t="str">
        <f t="shared" si="128"/>
        <v>2019_1602</v>
      </c>
      <c r="C2710" s="131">
        <v>2709</v>
      </c>
      <c r="D2710" s="131">
        <v>1602</v>
      </c>
      <c r="E2710" s="131">
        <v>1602</v>
      </c>
      <c r="F2710" s="131" t="s">
        <v>103</v>
      </c>
      <c r="G2710" s="131">
        <v>2019</v>
      </c>
      <c r="H2710" s="131">
        <v>0</v>
      </c>
      <c r="I2710" s="131">
        <v>1</v>
      </c>
      <c r="J2710" s="131">
        <v>4808</v>
      </c>
      <c r="K2710" s="131">
        <v>2218743.39</v>
      </c>
      <c r="L2710" s="131">
        <v>418700.7</v>
      </c>
      <c r="M2710" s="131">
        <v>0</v>
      </c>
      <c r="N2710" s="131">
        <v>1343628.19</v>
      </c>
      <c r="P2710">
        <f t="shared" si="129"/>
        <v>2223551.39</v>
      </c>
      <c r="Q2710">
        <f t="shared" si="130"/>
        <v>1343628.19</v>
      </c>
    </row>
    <row r="2711" spans="1:17" x14ac:dyDescent="0.3">
      <c r="A2711" t="str">
        <f t="shared" si="128"/>
        <v>2019_1611</v>
      </c>
      <c r="C2711" s="131">
        <v>2710</v>
      </c>
      <c r="D2711" s="131">
        <v>1611</v>
      </c>
      <c r="E2711" s="131">
        <v>1611</v>
      </c>
      <c r="F2711" s="131" t="s">
        <v>104</v>
      </c>
      <c r="G2711" s="131">
        <v>2019</v>
      </c>
      <c r="H2711" s="131">
        <v>0</v>
      </c>
      <c r="I2711" s="131">
        <v>1</v>
      </c>
      <c r="J2711" s="131">
        <v>0</v>
      </c>
      <c r="K2711" s="131">
        <v>44982303.539999999</v>
      </c>
      <c r="L2711" s="131">
        <v>4389039.8099999996</v>
      </c>
      <c r="M2711" s="131">
        <v>0</v>
      </c>
      <c r="N2711" s="131">
        <v>12321448.92</v>
      </c>
      <c r="P2711">
        <f t="shared" si="129"/>
        <v>44982303.539999999</v>
      </c>
      <c r="Q2711">
        <f t="shared" si="130"/>
        <v>12321448.92</v>
      </c>
    </row>
    <row r="2712" spans="1:17" x14ac:dyDescent="0.3">
      <c r="A2712" t="str">
        <f t="shared" si="128"/>
        <v>2019_1619</v>
      </c>
      <c r="C2712" s="131">
        <v>2711</v>
      </c>
      <c r="D2712" s="131">
        <v>1619</v>
      </c>
      <c r="E2712" s="131">
        <v>1619</v>
      </c>
      <c r="F2712" s="131" t="s">
        <v>105</v>
      </c>
      <c r="G2712" s="131">
        <v>2019</v>
      </c>
      <c r="H2712" s="131">
        <v>0</v>
      </c>
      <c r="I2712" s="131">
        <v>1</v>
      </c>
      <c r="J2712" s="131">
        <v>0</v>
      </c>
      <c r="K2712" s="131">
        <v>4062656.34</v>
      </c>
      <c r="L2712" s="131">
        <v>560773.30000000005</v>
      </c>
      <c r="M2712" s="131">
        <v>0</v>
      </c>
      <c r="N2712" s="131">
        <v>2686665.06</v>
      </c>
      <c r="P2712">
        <f t="shared" si="129"/>
        <v>4062656.34</v>
      </c>
      <c r="Q2712">
        <f t="shared" si="130"/>
        <v>2686665.06</v>
      </c>
    </row>
    <row r="2713" spans="1:17" x14ac:dyDescent="0.3">
      <c r="A2713" t="str">
        <f t="shared" si="128"/>
        <v>2019_1638</v>
      </c>
      <c r="C2713" s="131">
        <v>2712</v>
      </c>
      <c r="D2713" s="131">
        <v>1638</v>
      </c>
      <c r="E2713" s="131">
        <v>1638</v>
      </c>
      <c r="F2713" s="131" t="s">
        <v>784</v>
      </c>
      <c r="G2713" s="131">
        <v>2019</v>
      </c>
      <c r="H2713" s="131">
        <v>0</v>
      </c>
      <c r="I2713" s="131">
        <v>2</v>
      </c>
      <c r="J2713" s="131">
        <v>3566682.91</v>
      </c>
      <c r="K2713" s="131">
        <v>1374466.04</v>
      </c>
      <c r="L2713" s="131">
        <v>300047.65000000002</v>
      </c>
      <c r="M2713" s="131">
        <v>0</v>
      </c>
      <c r="N2713" s="131">
        <v>3438259.95</v>
      </c>
      <c r="P2713">
        <f t="shared" si="129"/>
        <v>4941148.95</v>
      </c>
      <c r="Q2713">
        <f t="shared" si="130"/>
        <v>3438259.95</v>
      </c>
    </row>
    <row r="2714" spans="1:17" x14ac:dyDescent="0.3">
      <c r="A2714" t="str">
        <f t="shared" si="128"/>
        <v>2019_1675</v>
      </c>
      <c r="C2714" s="131">
        <v>2713</v>
      </c>
      <c r="D2714" s="131">
        <v>1675</v>
      </c>
      <c r="E2714" s="131">
        <v>1675</v>
      </c>
      <c r="F2714" s="131" t="s">
        <v>106</v>
      </c>
      <c r="G2714" s="131">
        <v>2019</v>
      </c>
      <c r="H2714" s="131">
        <v>0</v>
      </c>
      <c r="I2714" s="131">
        <v>1</v>
      </c>
      <c r="J2714" s="131">
        <v>1031346.97</v>
      </c>
      <c r="K2714" s="131">
        <v>153670.57999999999</v>
      </c>
      <c r="L2714" s="131">
        <v>105016.97</v>
      </c>
      <c r="M2714" s="131">
        <v>0</v>
      </c>
      <c r="N2714" s="131">
        <v>930724.8</v>
      </c>
      <c r="P2714">
        <f t="shared" si="129"/>
        <v>1185017.55</v>
      </c>
      <c r="Q2714">
        <f t="shared" si="130"/>
        <v>930724.8</v>
      </c>
    </row>
    <row r="2715" spans="1:17" x14ac:dyDescent="0.3">
      <c r="A2715" t="str">
        <f t="shared" si="128"/>
        <v>2019_1701</v>
      </c>
      <c r="C2715" s="131">
        <v>2714</v>
      </c>
      <c r="D2715" s="131">
        <v>1701</v>
      </c>
      <c r="E2715" s="131">
        <v>1701</v>
      </c>
      <c r="F2715" s="131" t="s">
        <v>107</v>
      </c>
      <c r="G2715" s="131">
        <v>2019</v>
      </c>
      <c r="H2715" s="131">
        <v>0</v>
      </c>
      <c r="I2715" s="131">
        <v>1</v>
      </c>
      <c r="J2715" s="131">
        <v>3905603.91</v>
      </c>
      <c r="K2715" s="131">
        <v>3525880.89</v>
      </c>
      <c r="L2715" s="131">
        <v>681822.65</v>
      </c>
      <c r="M2715" s="131">
        <v>0</v>
      </c>
      <c r="N2715" s="131">
        <v>5163242.93</v>
      </c>
      <c r="P2715">
        <f t="shared" si="129"/>
        <v>7431484.8000000007</v>
      </c>
      <c r="Q2715">
        <f t="shared" si="130"/>
        <v>5163242.93</v>
      </c>
    </row>
    <row r="2716" spans="1:17" x14ac:dyDescent="0.3">
      <c r="A2716" t="str">
        <f t="shared" si="128"/>
        <v>2019_1719</v>
      </c>
      <c r="C2716" s="131">
        <v>2715</v>
      </c>
      <c r="D2716" s="131">
        <v>1719</v>
      </c>
      <c r="E2716" s="131">
        <v>1719</v>
      </c>
      <c r="F2716" s="131" t="s">
        <v>108</v>
      </c>
      <c r="G2716" s="131">
        <v>2019</v>
      </c>
      <c r="H2716" s="131">
        <v>0</v>
      </c>
      <c r="I2716" s="131">
        <v>1</v>
      </c>
      <c r="J2716" s="131">
        <v>2971528.46</v>
      </c>
      <c r="K2716" s="131">
        <v>32039.13</v>
      </c>
      <c r="L2716" s="131">
        <v>558252.25</v>
      </c>
      <c r="M2716" s="131">
        <v>0</v>
      </c>
      <c r="N2716" s="131">
        <v>1978404.19</v>
      </c>
      <c r="P2716">
        <f t="shared" si="129"/>
        <v>3003567.59</v>
      </c>
      <c r="Q2716">
        <f t="shared" si="130"/>
        <v>1978404.19</v>
      </c>
    </row>
    <row r="2717" spans="1:17" x14ac:dyDescent="0.3">
      <c r="A2717" t="str">
        <f t="shared" si="128"/>
        <v>2019_1737</v>
      </c>
      <c r="C2717" s="131">
        <v>2716</v>
      </c>
      <c r="D2717" s="131">
        <v>1737</v>
      </c>
      <c r="E2717" s="131">
        <v>1737</v>
      </c>
      <c r="F2717" s="131" t="s">
        <v>785</v>
      </c>
      <c r="G2717" s="131">
        <v>2019</v>
      </c>
      <c r="H2717" s="131">
        <v>0</v>
      </c>
      <c r="I2717" s="131">
        <v>1</v>
      </c>
      <c r="J2717" s="131">
        <v>78536073.349999994</v>
      </c>
      <c r="K2717" s="131">
        <v>33882652.060000002</v>
      </c>
      <c r="L2717" s="131">
        <v>13807070.289999999</v>
      </c>
      <c r="M2717" s="131">
        <v>4896592.63</v>
      </c>
      <c r="N2717" s="131">
        <v>62613523.219999999</v>
      </c>
      <c r="P2717">
        <f t="shared" si="129"/>
        <v>112418725.41</v>
      </c>
      <c r="Q2717">
        <f t="shared" si="130"/>
        <v>67510115.849999994</v>
      </c>
    </row>
    <row r="2718" spans="1:17" x14ac:dyDescent="0.3">
      <c r="A2718" t="str">
        <f t="shared" si="128"/>
        <v>2019_1782</v>
      </c>
      <c r="C2718" s="131">
        <v>2717</v>
      </c>
      <c r="D2718" s="131">
        <v>1782</v>
      </c>
      <c r="E2718" s="131">
        <v>1782</v>
      </c>
      <c r="F2718" s="131" t="s">
        <v>110</v>
      </c>
      <c r="G2718" s="131">
        <v>2019</v>
      </c>
      <c r="H2718" s="131">
        <v>0</v>
      </c>
      <c r="I2718" s="131">
        <v>1</v>
      </c>
      <c r="J2718" s="131">
        <v>0</v>
      </c>
      <c r="K2718" s="131">
        <v>400699.79</v>
      </c>
      <c r="L2718" s="131">
        <v>25337.22</v>
      </c>
      <c r="M2718" s="131">
        <v>24130.23</v>
      </c>
      <c r="N2718" s="131">
        <v>191371.32</v>
      </c>
      <c r="P2718">
        <f t="shared" si="129"/>
        <v>400699.79</v>
      </c>
      <c r="Q2718">
        <f t="shared" si="130"/>
        <v>215501.55000000002</v>
      </c>
    </row>
    <row r="2719" spans="1:17" x14ac:dyDescent="0.3">
      <c r="A2719" t="str">
        <f t="shared" si="128"/>
        <v>2019_1791</v>
      </c>
      <c r="C2719" s="131">
        <v>2718</v>
      </c>
      <c r="D2719" s="131">
        <v>1791</v>
      </c>
      <c r="E2719" s="131">
        <v>1791</v>
      </c>
      <c r="F2719" s="131" t="s">
        <v>111</v>
      </c>
      <c r="G2719" s="131">
        <v>2019</v>
      </c>
      <c r="H2719" s="131">
        <v>0</v>
      </c>
      <c r="I2719" s="131">
        <v>1</v>
      </c>
      <c r="J2719" s="131">
        <v>2469080.0099999998</v>
      </c>
      <c r="K2719" s="131">
        <v>1000000</v>
      </c>
      <c r="L2719" s="131">
        <v>378547.63</v>
      </c>
      <c r="M2719" s="131">
        <v>0</v>
      </c>
      <c r="N2719" s="131">
        <v>2057165.87</v>
      </c>
      <c r="P2719">
        <f t="shared" si="129"/>
        <v>3469080.01</v>
      </c>
      <c r="Q2719">
        <f t="shared" si="130"/>
        <v>2057165.87</v>
      </c>
    </row>
    <row r="2720" spans="1:17" x14ac:dyDescent="0.3">
      <c r="A2720" t="str">
        <f t="shared" si="128"/>
        <v>2019_1863</v>
      </c>
      <c r="C2720" s="131">
        <v>2719</v>
      </c>
      <c r="D2720" s="131">
        <v>1863</v>
      </c>
      <c r="E2720" s="131">
        <v>1863</v>
      </c>
      <c r="F2720" s="131" t="s">
        <v>112</v>
      </c>
      <c r="G2720" s="131">
        <v>2019</v>
      </c>
      <c r="H2720" s="131">
        <v>0</v>
      </c>
      <c r="I2720" s="131">
        <v>1</v>
      </c>
      <c r="J2720" s="131">
        <v>29601084.440000001</v>
      </c>
      <c r="K2720" s="131">
        <v>0</v>
      </c>
      <c r="L2720" s="131">
        <v>858253.05</v>
      </c>
      <c r="M2720" s="131">
        <v>0</v>
      </c>
      <c r="N2720" s="131">
        <v>16967743.039999999</v>
      </c>
      <c r="P2720">
        <f t="shared" si="129"/>
        <v>29601084.440000001</v>
      </c>
      <c r="Q2720">
        <f t="shared" si="130"/>
        <v>16967743.039999999</v>
      </c>
    </row>
    <row r="2721" spans="1:17" x14ac:dyDescent="0.3">
      <c r="A2721" t="str">
        <f t="shared" si="128"/>
        <v>2019_1908</v>
      </c>
      <c r="C2721" s="131">
        <v>2720</v>
      </c>
      <c r="D2721" s="131">
        <v>1908</v>
      </c>
      <c r="E2721" s="131">
        <v>1908</v>
      </c>
      <c r="F2721" s="131" t="s">
        <v>113</v>
      </c>
      <c r="G2721" s="131">
        <v>2019</v>
      </c>
      <c r="H2721" s="131">
        <v>0</v>
      </c>
      <c r="I2721" s="131">
        <v>1</v>
      </c>
      <c r="J2721" s="131">
        <v>1916544.86</v>
      </c>
      <c r="K2721" s="131">
        <v>0</v>
      </c>
      <c r="L2721" s="131">
        <v>233997.52</v>
      </c>
      <c r="M2721" s="131">
        <v>278.02999999999997</v>
      </c>
      <c r="N2721" s="131">
        <v>1246062.8</v>
      </c>
      <c r="P2721">
        <f t="shared" si="129"/>
        <v>1916544.86</v>
      </c>
      <c r="Q2721">
        <f t="shared" si="130"/>
        <v>1246340.83</v>
      </c>
    </row>
    <row r="2722" spans="1:17" x14ac:dyDescent="0.3">
      <c r="A2722" t="str">
        <f t="shared" si="128"/>
        <v>2019_1926</v>
      </c>
      <c r="C2722" s="131">
        <v>2721</v>
      </c>
      <c r="D2722" s="131">
        <v>1926</v>
      </c>
      <c r="E2722" s="131">
        <v>1926</v>
      </c>
      <c r="F2722" s="131" t="s">
        <v>115</v>
      </c>
      <c r="G2722" s="131">
        <v>2019</v>
      </c>
      <c r="H2722" s="131">
        <v>0</v>
      </c>
      <c r="I2722" s="131">
        <v>1</v>
      </c>
      <c r="J2722" s="131">
        <v>870781.5</v>
      </c>
      <c r="K2722" s="131">
        <v>0</v>
      </c>
      <c r="L2722" s="131">
        <v>150496.57999999999</v>
      </c>
      <c r="M2722" s="131">
        <v>0</v>
      </c>
      <c r="N2722" s="131">
        <v>1169831.47</v>
      </c>
      <c r="P2722">
        <f t="shared" si="129"/>
        <v>870781.5</v>
      </c>
      <c r="Q2722">
        <f t="shared" si="130"/>
        <v>1169831.47</v>
      </c>
    </row>
    <row r="2723" spans="1:17" x14ac:dyDescent="0.3">
      <c r="A2723" t="str">
        <f t="shared" si="128"/>
        <v>2019_1944</v>
      </c>
      <c r="C2723" s="131">
        <v>2722</v>
      </c>
      <c r="D2723" s="131">
        <v>1944</v>
      </c>
      <c r="E2723" s="131">
        <v>1944</v>
      </c>
      <c r="F2723" s="131" t="s">
        <v>116</v>
      </c>
      <c r="G2723" s="131">
        <v>2019</v>
      </c>
      <c r="H2723" s="131">
        <v>0</v>
      </c>
      <c r="I2723" s="131">
        <v>1</v>
      </c>
      <c r="J2723" s="131">
        <v>1602766.57</v>
      </c>
      <c r="K2723" s="131">
        <v>4224.3500000000004</v>
      </c>
      <c r="L2723" s="131">
        <v>428964.62</v>
      </c>
      <c r="M2723" s="131">
        <v>19927.11</v>
      </c>
      <c r="N2723" s="131">
        <v>1459594.83</v>
      </c>
      <c r="P2723">
        <f t="shared" si="129"/>
        <v>1606990.9200000002</v>
      </c>
      <c r="Q2723">
        <f t="shared" si="130"/>
        <v>1479521.9400000002</v>
      </c>
    </row>
    <row r="2724" spans="1:17" x14ac:dyDescent="0.3">
      <c r="A2724" t="str">
        <f t="shared" si="128"/>
        <v>2019_1953</v>
      </c>
      <c r="C2724" s="131">
        <v>2723</v>
      </c>
      <c r="D2724" s="131">
        <v>1953</v>
      </c>
      <c r="E2724" s="131">
        <v>1953</v>
      </c>
      <c r="F2724" s="131" t="s">
        <v>117</v>
      </c>
      <c r="G2724" s="131">
        <v>2019</v>
      </c>
      <c r="H2724" s="131">
        <v>0</v>
      </c>
      <c r="I2724" s="131">
        <v>1</v>
      </c>
      <c r="J2724" s="131">
        <v>847526.97</v>
      </c>
      <c r="K2724" s="131">
        <v>588459.72</v>
      </c>
      <c r="L2724" s="131">
        <v>114615.66</v>
      </c>
      <c r="M2724" s="131">
        <v>0</v>
      </c>
      <c r="N2724" s="131">
        <v>692863.37</v>
      </c>
      <c r="P2724">
        <f t="shared" si="129"/>
        <v>1435986.69</v>
      </c>
      <c r="Q2724">
        <f t="shared" si="130"/>
        <v>692863.37</v>
      </c>
    </row>
    <row r="2725" spans="1:17" x14ac:dyDescent="0.3">
      <c r="A2725" t="str">
        <f t="shared" si="128"/>
        <v>2019_1963</v>
      </c>
      <c r="C2725" s="131">
        <v>2724</v>
      </c>
      <c r="D2725" s="131">
        <v>1963</v>
      </c>
      <c r="E2725" s="131">
        <v>1963</v>
      </c>
      <c r="F2725" s="131" t="s">
        <v>118</v>
      </c>
      <c r="G2725" s="131">
        <v>2019</v>
      </c>
      <c r="H2725" s="131">
        <v>0</v>
      </c>
      <c r="I2725" s="131">
        <v>1</v>
      </c>
      <c r="J2725" s="131">
        <v>2960854.33</v>
      </c>
      <c r="K2725" s="131">
        <v>159.97</v>
      </c>
      <c r="L2725" s="131">
        <v>193292.98</v>
      </c>
      <c r="M2725" s="131">
        <v>0</v>
      </c>
      <c r="N2725" s="131">
        <v>2014149.62</v>
      </c>
      <c r="P2725">
        <f t="shared" si="129"/>
        <v>2961014.3000000003</v>
      </c>
      <c r="Q2725">
        <f t="shared" si="130"/>
        <v>2014149.62</v>
      </c>
    </row>
    <row r="2726" spans="1:17" x14ac:dyDescent="0.3">
      <c r="A2726" t="str">
        <f t="shared" si="128"/>
        <v>2019_3582</v>
      </c>
      <c r="C2726" s="131">
        <v>2725</v>
      </c>
      <c r="D2726" s="131">
        <v>3582</v>
      </c>
      <c r="E2726" s="131">
        <v>1968</v>
      </c>
      <c r="F2726" s="131" t="s">
        <v>176</v>
      </c>
      <c r="G2726" s="131">
        <v>2019</v>
      </c>
      <c r="H2726" s="131">
        <v>0</v>
      </c>
      <c r="I2726" s="131">
        <v>1</v>
      </c>
      <c r="J2726" s="131">
        <v>91812.12</v>
      </c>
      <c r="K2726" s="131">
        <v>2427910.87</v>
      </c>
      <c r="L2726" s="131">
        <v>413971.36</v>
      </c>
      <c r="M2726" s="131">
        <v>111034.38</v>
      </c>
      <c r="N2726" s="131">
        <v>1278630.8400000001</v>
      </c>
      <c r="P2726">
        <f t="shared" si="129"/>
        <v>2519722.9900000002</v>
      </c>
      <c r="Q2726">
        <f t="shared" si="130"/>
        <v>1389665.2200000002</v>
      </c>
    </row>
    <row r="2727" spans="1:17" x14ac:dyDescent="0.3">
      <c r="A2727" t="str">
        <f t="shared" si="128"/>
        <v>2019_3978</v>
      </c>
      <c r="C2727" s="131">
        <v>2726</v>
      </c>
      <c r="D2727" s="131">
        <v>3978</v>
      </c>
      <c r="E2727" s="131">
        <v>3978</v>
      </c>
      <c r="F2727" s="131" t="s">
        <v>189</v>
      </c>
      <c r="G2727" s="131">
        <v>2019</v>
      </c>
      <c r="H2727" s="131">
        <v>0</v>
      </c>
      <c r="I2727" s="131">
        <v>1</v>
      </c>
      <c r="J2727" s="131">
        <v>4531175.5599999996</v>
      </c>
      <c r="K2727" s="131">
        <v>0</v>
      </c>
      <c r="L2727" s="131">
        <v>233519.19</v>
      </c>
      <c r="M2727" s="131">
        <v>0</v>
      </c>
      <c r="N2727" s="131">
        <v>3906202.18</v>
      </c>
      <c r="P2727">
        <f t="shared" si="129"/>
        <v>4531175.5599999996</v>
      </c>
      <c r="Q2727">
        <f t="shared" si="130"/>
        <v>3906202.18</v>
      </c>
    </row>
    <row r="2728" spans="1:17" x14ac:dyDescent="0.3">
      <c r="A2728" t="str">
        <f t="shared" si="128"/>
        <v>2019_6741</v>
      </c>
      <c r="C2728" s="131">
        <v>2727</v>
      </c>
      <c r="D2728" s="131">
        <v>6741</v>
      </c>
      <c r="E2728" s="131">
        <v>6741</v>
      </c>
      <c r="F2728" s="131" t="s">
        <v>310</v>
      </c>
      <c r="G2728" s="131">
        <v>2019</v>
      </c>
      <c r="H2728" s="131">
        <v>0</v>
      </c>
      <c r="I2728" s="131">
        <v>1</v>
      </c>
      <c r="J2728" s="131">
        <v>1444004.73</v>
      </c>
      <c r="K2728" s="131">
        <v>51443.07</v>
      </c>
      <c r="L2728" s="131">
        <v>283742.5</v>
      </c>
      <c r="M2728" s="131">
        <v>0</v>
      </c>
      <c r="N2728" s="131">
        <v>439666.49</v>
      </c>
      <c r="P2728">
        <f t="shared" si="129"/>
        <v>1495447.8</v>
      </c>
      <c r="Q2728">
        <f t="shared" si="130"/>
        <v>439666.49</v>
      </c>
    </row>
    <row r="2729" spans="1:17" x14ac:dyDescent="0.3">
      <c r="A2729" t="str">
        <f t="shared" si="128"/>
        <v>2019_1970</v>
      </c>
      <c r="C2729" s="131">
        <v>2728</v>
      </c>
      <c r="D2729" s="131">
        <v>1970</v>
      </c>
      <c r="E2729" s="131">
        <v>1970</v>
      </c>
      <c r="F2729" s="131" t="s">
        <v>119</v>
      </c>
      <c r="G2729" s="131">
        <v>2019</v>
      </c>
      <c r="H2729" s="131">
        <v>0</v>
      </c>
      <c r="I2729" s="131">
        <v>1</v>
      </c>
      <c r="J2729" s="131">
        <v>1541083.98</v>
      </c>
      <c r="K2729" s="131">
        <v>0.11</v>
      </c>
      <c r="L2729" s="131">
        <v>140639.63</v>
      </c>
      <c r="M2729" s="131">
        <v>0</v>
      </c>
      <c r="N2729" s="131">
        <v>1042165.89</v>
      </c>
      <c r="P2729">
        <f t="shared" si="129"/>
        <v>1541084.09</v>
      </c>
      <c r="Q2729">
        <f t="shared" si="130"/>
        <v>1042165.89</v>
      </c>
    </row>
    <row r="2730" spans="1:17" x14ac:dyDescent="0.3">
      <c r="A2730" t="str">
        <f t="shared" si="128"/>
        <v>2019_1972</v>
      </c>
      <c r="C2730" s="131">
        <v>2729</v>
      </c>
      <c r="D2730" s="131">
        <v>1972</v>
      </c>
      <c r="E2730" s="131">
        <v>1972</v>
      </c>
      <c r="F2730" s="131" t="s">
        <v>120</v>
      </c>
      <c r="G2730" s="131">
        <v>2019</v>
      </c>
      <c r="H2730" s="131">
        <v>0</v>
      </c>
      <c r="I2730" s="131">
        <v>1</v>
      </c>
      <c r="J2730" s="131">
        <v>934648.58</v>
      </c>
      <c r="K2730" s="131">
        <v>0</v>
      </c>
      <c r="L2730" s="131">
        <v>378955.92</v>
      </c>
      <c r="M2730" s="131">
        <v>0</v>
      </c>
      <c r="N2730" s="131">
        <v>180157.74</v>
      </c>
      <c r="P2730">
        <f t="shared" si="129"/>
        <v>934648.58</v>
      </c>
      <c r="Q2730">
        <f t="shared" si="130"/>
        <v>180157.74</v>
      </c>
    </row>
    <row r="2731" spans="1:17" x14ac:dyDescent="0.3">
      <c r="A2731" t="str">
        <f t="shared" si="128"/>
        <v>2019_1965</v>
      </c>
      <c r="C2731" s="131">
        <v>2730</v>
      </c>
      <c r="D2731" s="131">
        <v>1965</v>
      </c>
      <c r="E2731" s="131">
        <v>1965</v>
      </c>
      <c r="F2731" s="131" t="s">
        <v>364</v>
      </c>
      <c r="G2731" s="131">
        <v>2019</v>
      </c>
      <c r="H2731" s="131">
        <v>0</v>
      </c>
      <c r="I2731" s="131">
        <v>1</v>
      </c>
      <c r="J2731" s="131">
        <v>2419288.2000000002</v>
      </c>
      <c r="K2731" s="131">
        <v>0</v>
      </c>
      <c r="L2731" s="131">
        <v>130727.17</v>
      </c>
      <c r="M2731" s="131">
        <v>0</v>
      </c>
      <c r="N2731" s="131">
        <v>1549294.73</v>
      </c>
      <c r="P2731">
        <f t="shared" si="129"/>
        <v>2419288.2000000002</v>
      </c>
      <c r="Q2731">
        <f t="shared" si="130"/>
        <v>1549294.73</v>
      </c>
    </row>
    <row r="2732" spans="1:17" x14ac:dyDescent="0.3">
      <c r="A2732" t="str">
        <f t="shared" si="128"/>
        <v>2019_657</v>
      </c>
      <c r="C2732" s="131">
        <v>2731</v>
      </c>
      <c r="D2732" s="131">
        <v>657</v>
      </c>
      <c r="E2732" s="131">
        <v>657</v>
      </c>
      <c r="F2732" s="131" t="s">
        <v>786</v>
      </c>
      <c r="G2732" s="131">
        <v>2019</v>
      </c>
      <c r="H2732" s="131">
        <v>0</v>
      </c>
      <c r="I2732" s="131">
        <v>1</v>
      </c>
      <c r="J2732" s="131">
        <v>3217409.46</v>
      </c>
      <c r="K2732" s="131">
        <v>181.64</v>
      </c>
      <c r="L2732" s="131">
        <v>557771.47</v>
      </c>
      <c r="M2732" s="131">
        <v>0</v>
      </c>
      <c r="N2732" s="131">
        <v>2105637.75</v>
      </c>
      <c r="P2732">
        <f t="shared" si="129"/>
        <v>3217591.1</v>
      </c>
      <c r="Q2732">
        <f t="shared" si="130"/>
        <v>2105637.75</v>
      </c>
    </row>
    <row r="2733" spans="1:17" x14ac:dyDescent="0.3">
      <c r="A2733" t="str">
        <f t="shared" si="128"/>
        <v>2019_1989</v>
      </c>
      <c r="C2733" s="131">
        <v>2732</v>
      </c>
      <c r="D2733" s="131">
        <v>1989</v>
      </c>
      <c r="E2733" s="131">
        <v>1989</v>
      </c>
      <c r="F2733" s="131" t="s">
        <v>122</v>
      </c>
      <c r="G2733" s="131">
        <v>2019</v>
      </c>
      <c r="H2733" s="131">
        <v>0</v>
      </c>
      <c r="I2733" s="131">
        <v>1</v>
      </c>
      <c r="J2733" s="131">
        <v>2118105.91</v>
      </c>
      <c r="K2733" s="131">
        <v>0</v>
      </c>
      <c r="L2733" s="131">
        <v>445857.42</v>
      </c>
      <c r="M2733" s="131">
        <v>0</v>
      </c>
      <c r="N2733" s="131">
        <v>1318291.1399999999</v>
      </c>
      <c r="P2733">
        <f t="shared" si="129"/>
        <v>2118105.91</v>
      </c>
      <c r="Q2733">
        <f t="shared" si="130"/>
        <v>1318291.1399999999</v>
      </c>
    </row>
    <row r="2734" spans="1:17" x14ac:dyDescent="0.3">
      <c r="A2734" t="str">
        <f t="shared" si="128"/>
        <v>2019_2007</v>
      </c>
      <c r="C2734" s="131">
        <v>2733</v>
      </c>
      <c r="D2734" s="131">
        <v>2007</v>
      </c>
      <c r="E2734" s="131">
        <v>2007</v>
      </c>
      <c r="F2734" s="131" t="s">
        <v>123</v>
      </c>
      <c r="G2734" s="131">
        <v>2019</v>
      </c>
      <c r="H2734" s="131">
        <v>0</v>
      </c>
      <c r="I2734" s="131">
        <v>1</v>
      </c>
      <c r="J2734" s="131">
        <v>2765161.63</v>
      </c>
      <c r="K2734" s="131">
        <v>1024174.21</v>
      </c>
      <c r="L2734" s="131">
        <v>520997.59</v>
      </c>
      <c r="M2734" s="131">
        <v>4465.17</v>
      </c>
      <c r="N2734" s="131">
        <v>2088142.58</v>
      </c>
      <c r="P2734">
        <f t="shared" si="129"/>
        <v>3789335.84</v>
      </c>
      <c r="Q2734">
        <f t="shared" si="130"/>
        <v>2092607.75</v>
      </c>
    </row>
    <row r="2735" spans="1:17" x14ac:dyDescent="0.3">
      <c r="A2735" t="str">
        <f t="shared" si="128"/>
        <v>2019_2088</v>
      </c>
      <c r="C2735" s="131">
        <v>2734</v>
      </c>
      <c r="D2735" s="131">
        <v>2088</v>
      </c>
      <c r="E2735" s="131">
        <v>2088</v>
      </c>
      <c r="F2735" s="131" t="s">
        <v>124</v>
      </c>
      <c r="G2735" s="131">
        <v>2019</v>
      </c>
      <c r="H2735" s="131">
        <v>0</v>
      </c>
      <c r="I2735" s="131">
        <v>1</v>
      </c>
      <c r="J2735" s="131">
        <v>1774221.44</v>
      </c>
      <c r="K2735" s="131">
        <v>0</v>
      </c>
      <c r="L2735" s="131">
        <v>356201.95</v>
      </c>
      <c r="M2735" s="131">
        <v>0</v>
      </c>
      <c r="N2735" s="131">
        <v>1448235.58</v>
      </c>
      <c r="P2735">
        <f t="shared" si="129"/>
        <v>1774221.44</v>
      </c>
      <c r="Q2735">
        <f t="shared" si="130"/>
        <v>1448235.58</v>
      </c>
    </row>
    <row r="2736" spans="1:17" x14ac:dyDescent="0.3">
      <c r="A2736" t="str">
        <f t="shared" si="128"/>
        <v>2019_2097</v>
      </c>
      <c r="C2736" s="131">
        <v>2735</v>
      </c>
      <c r="D2736" s="131">
        <v>2097</v>
      </c>
      <c r="E2736" s="131">
        <v>2097</v>
      </c>
      <c r="F2736" s="131" t="s">
        <v>125</v>
      </c>
      <c r="G2736" s="131">
        <v>2019</v>
      </c>
      <c r="H2736" s="131">
        <v>0</v>
      </c>
      <c r="I2736" s="131">
        <v>1</v>
      </c>
      <c r="J2736" s="131">
        <v>1083852.3</v>
      </c>
      <c r="K2736" s="131">
        <v>100000</v>
      </c>
      <c r="L2736" s="131">
        <v>187541.14</v>
      </c>
      <c r="M2736" s="131">
        <v>0</v>
      </c>
      <c r="N2736" s="131">
        <v>425559.79</v>
      </c>
      <c r="P2736">
        <f t="shared" si="129"/>
        <v>1183852.3</v>
      </c>
      <c r="Q2736">
        <f t="shared" si="130"/>
        <v>425559.79</v>
      </c>
    </row>
    <row r="2737" spans="1:17" x14ac:dyDescent="0.3">
      <c r="A2737" t="str">
        <f t="shared" si="128"/>
        <v>2019_2113</v>
      </c>
      <c r="C2737" s="131">
        <v>2736</v>
      </c>
      <c r="D2737" s="131">
        <v>2113</v>
      </c>
      <c r="E2737" s="131">
        <v>2113</v>
      </c>
      <c r="F2737" s="131" t="s">
        <v>126</v>
      </c>
      <c r="G2737" s="131">
        <v>2019</v>
      </c>
      <c r="H2737" s="131">
        <v>0</v>
      </c>
      <c r="I2737" s="131">
        <v>1</v>
      </c>
      <c r="J2737" s="131">
        <v>406439.16</v>
      </c>
      <c r="K2737" s="131">
        <v>354352</v>
      </c>
      <c r="L2737" s="131">
        <v>203851.28</v>
      </c>
      <c r="M2737" s="131">
        <v>0</v>
      </c>
      <c r="N2737" s="131">
        <v>457259.89</v>
      </c>
      <c r="P2737">
        <f t="shared" si="129"/>
        <v>760791.15999999992</v>
      </c>
      <c r="Q2737">
        <f t="shared" si="130"/>
        <v>457259.89</v>
      </c>
    </row>
    <row r="2738" spans="1:17" x14ac:dyDescent="0.3">
      <c r="A2738" t="str">
        <f t="shared" si="128"/>
        <v>2019_2124</v>
      </c>
      <c r="C2738" s="131">
        <v>2737</v>
      </c>
      <c r="D2738" s="131">
        <v>2124</v>
      </c>
      <c r="E2738" s="131">
        <v>2124</v>
      </c>
      <c r="F2738" s="131" t="s">
        <v>976</v>
      </c>
      <c r="G2738" s="131">
        <v>2019</v>
      </c>
      <c r="H2738" s="131">
        <v>0</v>
      </c>
      <c r="I2738" s="131">
        <v>1</v>
      </c>
      <c r="J2738" s="131">
        <v>3318666.25</v>
      </c>
      <c r="K2738" s="131">
        <v>5136.79</v>
      </c>
      <c r="L2738" s="131">
        <v>701921.14</v>
      </c>
      <c r="M2738" s="131">
        <v>0</v>
      </c>
      <c r="N2738" s="131">
        <v>2493863.21</v>
      </c>
      <c r="P2738">
        <f t="shared" si="129"/>
        <v>3323803.04</v>
      </c>
      <c r="Q2738">
        <f t="shared" si="130"/>
        <v>2493863.21</v>
      </c>
    </row>
    <row r="2739" spans="1:17" x14ac:dyDescent="0.3">
      <c r="A2739" t="str">
        <f t="shared" si="128"/>
        <v>2019_2151</v>
      </c>
      <c r="C2739" s="131">
        <v>2738</v>
      </c>
      <c r="D2739" s="131">
        <v>2151</v>
      </c>
      <c r="E2739" s="131">
        <v>2151</v>
      </c>
      <c r="F2739" s="131" t="s">
        <v>944</v>
      </c>
      <c r="G2739" s="131">
        <v>2019</v>
      </c>
      <c r="H2739" s="131">
        <v>0</v>
      </c>
      <c r="I2739" s="131">
        <v>1</v>
      </c>
      <c r="J2739" s="131">
        <v>191760.85</v>
      </c>
      <c r="K2739" s="131">
        <v>2432682.9900000002</v>
      </c>
      <c r="L2739" s="131">
        <v>407746.82</v>
      </c>
      <c r="M2739" s="131">
        <v>0</v>
      </c>
      <c r="N2739" s="131">
        <v>1735097.94</v>
      </c>
      <c r="P2739">
        <f t="shared" si="129"/>
        <v>2624443.8400000003</v>
      </c>
      <c r="Q2739">
        <f t="shared" si="130"/>
        <v>1735097.94</v>
      </c>
    </row>
    <row r="2740" spans="1:17" x14ac:dyDescent="0.3">
      <c r="A2740" t="str">
        <f t="shared" si="128"/>
        <v>2019_2169</v>
      </c>
      <c r="C2740" s="131">
        <v>2739</v>
      </c>
      <c r="D2740" s="131">
        <v>2169</v>
      </c>
      <c r="E2740" s="131">
        <v>2169</v>
      </c>
      <c r="F2740" s="131" t="s">
        <v>127</v>
      </c>
      <c r="G2740" s="131">
        <v>2019</v>
      </c>
      <c r="H2740" s="131">
        <v>0</v>
      </c>
      <c r="I2740" s="131">
        <v>1</v>
      </c>
      <c r="J2740" s="131">
        <v>5982106.2699999996</v>
      </c>
      <c r="K2740" s="131">
        <v>14231.51</v>
      </c>
      <c r="L2740" s="131">
        <v>562725.43999999994</v>
      </c>
      <c r="M2740" s="131">
        <v>0</v>
      </c>
      <c r="N2740" s="131">
        <v>3790736.44</v>
      </c>
      <c r="P2740">
        <f t="shared" si="129"/>
        <v>5996337.7799999993</v>
      </c>
      <c r="Q2740">
        <f t="shared" si="130"/>
        <v>3790736.44</v>
      </c>
    </row>
    <row r="2741" spans="1:17" x14ac:dyDescent="0.3">
      <c r="A2741" t="str">
        <f t="shared" si="128"/>
        <v>2019_2295</v>
      </c>
      <c r="C2741" s="131">
        <v>2740</v>
      </c>
      <c r="D2741" s="131">
        <v>2295</v>
      </c>
      <c r="E2741" s="131">
        <v>2295</v>
      </c>
      <c r="F2741" s="131" t="s">
        <v>129</v>
      </c>
      <c r="G2741" s="131">
        <v>2019</v>
      </c>
      <c r="H2741" s="131">
        <v>0</v>
      </c>
      <c r="I2741" s="131">
        <v>1</v>
      </c>
      <c r="J2741" s="131">
        <v>94616.52</v>
      </c>
      <c r="K2741" s="131">
        <v>4004685.18</v>
      </c>
      <c r="L2741" s="131">
        <v>343606.12</v>
      </c>
      <c r="M2741" s="131">
        <v>11916.76</v>
      </c>
      <c r="N2741" s="131">
        <v>2766749.55</v>
      </c>
      <c r="P2741">
        <f t="shared" si="129"/>
        <v>4099301.7</v>
      </c>
      <c r="Q2741">
        <f t="shared" si="130"/>
        <v>2778666.3099999996</v>
      </c>
    </row>
    <row r="2742" spans="1:17" x14ac:dyDescent="0.3">
      <c r="A2742" t="str">
        <f t="shared" si="128"/>
        <v>2019_2313</v>
      </c>
      <c r="C2742" s="131">
        <v>2741</v>
      </c>
      <c r="D2742" s="131">
        <v>2313</v>
      </c>
      <c r="E2742" s="131">
        <v>2313</v>
      </c>
      <c r="F2742" s="131" t="s">
        <v>130</v>
      </c>
      <c r="G2742" s="131">
        <v>2019</v>
      </c>
      <c r="H2742" s="131">
        <v>0</v>
      </c>
      <c r="I2742" s="131">
        <v>1</v>
      </c>
      <c r="J2742" s="131">
        <v>13207701.119999999</v>
      </c>
      <c r="K2742" s="131">
        <v>0</v>
      </c>
      <c r="L2742" s="131">
        <v>1069810.69</v>
      </c>
      <c r="M2742" s="131">
        <v>0</v>
      </c>
      <c r="N2742" s="131">
        <v>8641625.8499999996</v>
      </c>
      <c r="P2742">
        <f t="shared" si="129"/>
        <v>13207701.119999999</v>
      </c>
      <c r="Q2742">
        <f t="shared" si="130"/>
        <v>8641625.8499999996</v>
      </c>
    </row>
    <row r="2743" spans="1:17" x14ac:dyDescent="0.3">
      <c r="A2743" t="str">
        <f t="shared" si="128"/>
        <v>2019_2322</v>
      </c>
      <c r="C2743" s="131">
        <v>2742</v>
      </c>
      <c r="D2743" s="131">
        <v>2322</v>
      </c>
      <c r="E2743" s="131">
        <v>2322</v>
      </c>
      <c r="F2743" s="131" t="s">
        <v>131</v>
      </c>
      <c r="G2743" s="131">
        <v>2019</v>
      </c>
      <c r="H2743" s="131">
        <v>0</v>
      </c>
      <c r="I2743" s="131">
        <v>1</v>
      </c>
      <c r="J2743" s="131">
        <v>915703.02</v>
      </c>
      <c r="K2743" s="131">
        <v>6368095.29</v>
      </c>
      <c r="L2743" s="131">
        <v>598807.18999999994</v>
      </c>
      <c r="M2743" s="131">
        <v>0</v>
      </c>
      <c r="N2743" s="131">
        <v>3972772.34</v>
      </c>
      <c r="P2743">
        <f t="shared" si="129"/>
        <v>7283798.3100000005</v>
      </c>
      <c r="Q2743">
        <f t="shared" si="130"/>
        <v>3972772.34</v>
      </c>
    </row>
    <row r="2744" spans="1:17" x14ac:dyDescent="0.3">
      <c r="A2744" t="str">
        <f t="shared" si="128"/>
        <v>2019_2369</v>
      </c>
      <c r="C2744" s="131">
        <v>2743</v>
      </c>
      <c r="D2744" s="131">
        <v>2369</v>
      </c>
      <c r="E2744" s="131">
        <v>2369</v>
      </c>
      <c r="F2744" s="131" t="s">
        <v>132</v>
      </c>
      <c r="G2744" s="131">
        <v>2019</v>
      </c>
      <c r="H2744" s="131">
        <v>0</v>
      </c>
      <c r="I2744" s="131">
        <v>1</v>
      </c>
      <c r="J2744" s="131">
        <v>1565425.96</v>
      </c>
      <c r="K2744" s="131">
        <v>0</v>
      </c>
      <c r="L2744" s="131">
        <v>489881.62</v>
      </c>
      <c r="M2744" s="131">
        <v>0</v>
      </c>
      <c r="N2744" s="131">
        <v>559724.09</v>
      </c>
      <c r="P2744">
        <f t="shared" si="129"/>
        <v>1565425.96</v>
      </c>
      <c r="Q2744">
        <f t="shared" si="130"/>
        <v>559724.09</v>
      </c>
    </row>
    <row r="2745" spans="1:17" x14ac:dyDescent="0.3">
      <c r="A2745" t="str">
        <f t="shared" si="128"/>
        <v>2019_2682</v>
      </c>
      <c r="C2745" s="131">
        <v>2744</v>
      </c>
      <c r="D2745" s="131">
        <v>2682</v>
      </c>
      <c r="E2745" s="131">
        <v>2682</v>
      </c>
      <c r="F2745" s="131" t="s">
        <v>17</v>
      </c>
      <c r="G2745" s="131">
        <v>2019</v>
      </c>
      <c r="H2745" s="131">
        <v>0</v>
      </c>
      <c r="I2745" s="131">
        <v>1</v>
      </c>
      <c r="J2745" s="131">
        <v>1729587.85</v>
      </c>
      <c r="K2745" s="131">
        <v>366400.53</v>
      </c>
      <c r="L2745" s="131">
        <v>164158.6</v>
      </c>
      <c r="M2745" s="131">
        <v>0</v>
      </c>
      <c r="N2745" s="131">
        <v>2028198.15</v>
      </c>
      <c r="P2745">
        <f t="shared" si="129"/>
        <v>2095988.3800000001</v>
      </c>
      <c r="Q2745">
        <f t="shared" si="130"/>
        <v>2028198.15</v>
      </c>
    </row>
    <row r="2746" spans="1:17" x14ac:dyDescent="0.3">
      <c r="A2746" t="str">
        <f t="shared" si="128"/>
        <v>2019_2376</v>
      </c>
      <c r="C2746" s="131">
        <v>2745</v>
      </c>
      <c r="D2746" s="131">
        <v>2376</v>
      </c>
      <c r="E2746" s="131">
        <v>2376</v>
      </c>
      <c r="F2746" s="131" t="s">
        <v>133</v>
      </c>
      <c r="G2746" s="131">
        <v>2019</v>
      </c>
      <c r="H2746" s="131">
        <v>0</v>
      </c>
      <c r="I2746" s="131">
        <v>1</v>
      </c>
      <c r="J2746" s="131">
        <v>2194512.17</v>
      </c>
      <c r="K2746" s="131">
        <v>273528.81</v>
      </c>
      <c r="L2746" s="131">
        <v>162352.89000000001</v>
      </c>
      <c r="M2746" s="131">
        <v>0</v>
      </c>
      <c r="N2746" s="131">
        <v>2459615.1800000002</v>
      </c>
      <c r="P2746">
        <f t="shared" si="129"/>
        <v>2468040.98</v>
      </c>
      <c r="Q2746">
        <f t="shared" si="130"/>
        <v>2459615.1800000002</v>
      </c>
    </row>
    <row r="2747" spans="1:17" x14ac:dyDescent="0.3">
      <c r="A2747" t="str">
        <f t="shared" si="128"/>
        <v>2019_2403</v>
      </c>
      <c r="C2747" s="131">
        <v>2746</v>
      </c>
      <c r="D2747" s="131">
        <v>2403</v>
      </c>
      <c r="E2747" s="131">
        <v>2403</v>
      </c>
      <c r="F2747" s="131" t="s">
        <v>390</v>
      </c>
      <c r="G2747" s="131">
        <v>2019</v>
      </c>
      <c r="H2747" s="131">
        <v>0</v>
      </c>
      <c r="I2747" s="131">
        <v>1</v>
      </c>
      <c r="J2747" s="131">
        <v>15435.25</v>
      </c>
      <c r="K2747" s="131">
        <v>5471.18</v>
      </c>
      <c r="L2747" s="131">
        <v>564326.97</v>
      </c>
      <c r="M2747" s="131">
        <v>0</v>
      </c>
      <c r="N2747" s="131">
        <v>-1122731.3700000001</v>
      </c>
      <c r="P2747">
        <f t="shared" si="129"/>
        <v>20906.43</v>
      </c>
      <c r="Q2747">
        <f t="shared" si="130"/>
        <v>-1122731.3700000001</v>
      </c>
    </row>
    <row r="2748" spans="1:17" x14ac:dyDescent="0.3">
      <c r="A2748" t="str">
        <f t="shared" si="128"/>
        <v>2019_2457</v>
      </c>
      <c r="C2748" s="131">
        <v>2747</v>
      </c>
      <c r="D2748" s="131">
        <v>2457</v>
      </c>
      <c r="E2748" s="131">
        <v>2457</v>
      </c>
      <c r="F2748" s="131" t="s">
        <v>134</v>
      </c>
      <c r="G2748" s="131">
        <v>2019</v>
      </c>
      <c r="H2748" s="131">
        <v>0</v>
      </c>
      <c r="I2748" s="131">
        <v>1</v>
      </c>
      <c r="J2748" s="131">
        <v>171348.21</v>
      </c>
      <c r="K2748" s="131">
        <v>1682572.56</v>
      </c>
      <c r="L2748" s="131">
        <v>617134.72</v>
      </c>
      <c r="M2748" s="131">
        <v>670514.84</v>
      </c>
      <c r="N2748" s="131">
        <v>213709.35</v>
      </c>
      <c r="P2748">
        <f t="shared" si="129"/>
        <v>1853920.77</v>
      </c>
      <c r="Q2748">
        <f t="shared" si="130"/>
        <v>884224.19</v>
      </c>
    </row>
    <row r="2749" spans="1:17" x14ac:dyDescent="0.3">
      <c r="A2749" t="str">
        <f t="shared" si="128"/>
        <v>2019_2466</v>
      </c>
      <c r="C2749" s="131">
        <v>2748</v>
      </c>
      <c r="D2749" s="131">
        <v>2466</v>
      </c>
      <c r="E2749" s="131">
        <v>2466</v>
      </c>
      <c r="F2749" s="131" t="s">
        <v>135</v>
      </c>
      <c r="G2749" s="131">
        <v>2019</v>
      </c>
      <c r="H2749" s="131">
        <v>0</v>
      </c>
      <c r="I2749" s="131">
        <v>1</v>
      </c>
      <c r="J2749" s="131">
        <v>2447494.31</v>
      </c>
      <c r="K2749" s="131">
        <v>2037473.58</v>
      </c>
      <c r="L2749" s="131">
        <v>604635.9</v>
      </c>
      <c r="M2749" s="131">
        <v>0</v>
      </c>
      <c r="N2749" s="131">
        <v>2540800.21</v>
      </c>
      <c r="P2749">
        <f t="shared" si="129"/>
        <v>4484967.8900000006</v>
      </c>
      <c r="Q2749">
        <f t="shared" si="130"/>
        <v>2540800.21</v>
      </c>
    </row>
    <row r="2750" spans="1:17" x14ac:dyDescent="0.3">
      <c r="A2750" t="str">
        <f t="shared" si="128"/>
        <v>2019_2493</v>
      </c>
      <c r="C2750" s="131">
        <v>2749</v>
      </c>
      <c r="D2750" s="131">
        <v>2493</v>
      </c>
      <c r="E2750" s="131">
        <v>2493</v>
      </c>
      <c r="F2750" s="131" t="s">
        <v>136</v>
      </c>
      <c r="G2750" s="131">
        <v>2019</v>
      </c>
      <c r="H2750" s="131">
        <v>0</v>
      </c>
      <c r="I2750" s="131">
        <v>1</v>
      </c>
      <c r="J2750" s="131">
        <v>166564.26999999999</v>
      </c>
      <c r="K2750" s="131">
        <v>0</v>
      </c>
      <c r="L2750" s="131">
        <v>0</v>
      </c>
      <c r="M2750" s="131">
        <v>0</v>
      </c>
      <c r="N2750" s="131">
        <v>-253415.52</v>
      </c>
      <c r="P2750">
        <f t="shared" si="129"/>
        <v>166564.26999999999</v>
      </c>
      <c r="Q2750">
        <f t="shared" si="130"/>
        <v>-253415.52</v>
      </c>
    </row>
    <row r="2751" spans="1:17" x14ac:dyDescent="0.3">
      <c r="A2751" t="str">
        <f t="shared" si="128"/>
        <v>2019_2502</v>
      </c>
      <c r="C2751" s="131">
        <v>2750</v>
      </c>
      <c r="D2751" s="131">
        <v>2502</v>
      </c>
      <c r="E2751" s="131">
        <v>2502</v>
      </c>
      <c r="F2751" s="131" t="s">
        <v>137</v>
      </c>
      <c r="G2751" s="131">
        <v>2019</v>
      </c>
      <c r="H2751" s="131">
        <v>0</v>
      </c>
      <c r="I2751" s="131">
        <v>1</v>
      </c>
      <c r="J2751" s="131">
        <v>2393317.54</v>
      </c>
      <c r="K2751" s="131">
        <v>2920.21</v>
      </c>
      <c r="L2751" s="131">
        <v>191541.99</v>
      </c>
      <c r="M2751" s="131">
        <v>430386.86</v>
      </c>
      <c r="N2751" s="131">
        <v>1306709.3500000001</v>
      </c>
      <c r="P2751">
        <f t="shared" si="129"/>
        <v>2396237.75</v>
      </c>
      <c r="Q2751">
        <f t="shared" si="130"/>
        <v>1737096.21</v>
      </c>
    </row>
    <row r="2752" spans="1:17" x14ac:dyDescent="0.3">
      <c r="A2752" t="str">
        <f t="shared" si="128"/>
        <v>2019_2511</v>
      </c>
      <c r="C2752" s="131">
        <v>2751</v>
      </c>
      <c r="D2752" s="131">
        <v>2511</v>
      </c>
      <c r="E2752" s="131">
        <v>2511</v>
      </c>
      <c r="F2752" s="131" t="s">
        <v>138</v>
      </c>
      <c r="G2752" s="131">
        <v>2019</v>
      </c>
      <c r="H2752" s="131">
        <v>0</v>
      </c>
      <c r="I2752" s="131">
        <v>1</v>
      </c>
      <c r="J2752" s="131">
        <v>808211.24</v>
      </c>
      <c r="K2752" s="131">
        <v>4373750.82</v>
      </c>
      <c r="L2752" s="131">
        <v>1376692.36</v>
      </c>
      <c r="M2752" s="131">
        <v>0</v>
      </c>
      <c r="N2752" s="131">
        <v>2204026.19</v>
      </c>
      <c r="P2752">
        <f t="shared" si="129"/>
        <v>5181962.0600000005</v>
      </c>
      <c r="Q2752">
        <f t="shared" si="130"/>
        <v>2204026.19</v>
      </c>
    </row>
    <row r="2753" spans="1:17" x14ac:dyDescent="0.3">
      <c r="A2753" t="str">
        <f t="shared" si="128"/>
        <v>2019_2520</v>
      </c>
      <c r="C2753" s="131">
        <v>2752</v>
      </c>
      <c r="D2753" s="131">
        <v>2520</v>
      </c>
      <c r="E2753" s="131">
        <v>2520</v>
      </c>
      <c r="F2753" s="131" t="s">
        <v>139</v>
      </c>
      <c r="G2753" s="131">
        <v>2019</v>
      </c>
      <c r="H2753" s="131">
        <v>0</v>
      </c>
      <c r="I2753" s="131">
        <v>1</v>
      </c>
      <c r="J2753" s="131">
        <v>1458392.38</v>
      </c>
      <c r="K2753" s="131">
        <v>727.96</v>
      </c>
      <c r="L2753" s="131">
        <v>116651.24</v>
      </c>
      <c r="M2753" s="131">
        <v>0</v>
      </c>
      <c r="N2753" s="131">
        <v>1156018.3600000001</v>
      </c>
      <c r="P2753">
        <f t="shared" si="129"/>
        <v>1459120.3399999999</v>
      </c>
      <c r="Q2753">
        <f t="shared" si="130"/>
        <v>1156018.3600000001</v>
      </c>
    </row>
    <row r="2754" spans="1:17" x14ac:dyDescent="0.3">
      <c r="A2754" t="str">
        <f t="shared" ref="A2754:A2817" si="131">CONCATENATE(G2754,"_",D2754)</f>
        <v>2019_2556</v>
      </c>
      <c r="C2754" s="131">
        <v>2753</v>
      </c>
      <c r="D2754" s="131">
        <v>2556</v>
      </c>
      <c r="E2754" s="131">
        <v>2556</v>
      </c>
      <c r="F2754" s="131" t="s">
        <v>140</v>
      </c>
      <c r="G2754" s="131">
        <v>2019</v>
      </c>
      <c r="H2754" s="131">
        <v>0</v>
      </c>
      <c r="I2754" s="131">
        <v>1</v>
      </c>
      <c r="J2754" s="131">
        <v>873807.55</v>
      </c>
      <c r="K2754" s="131">
        <v>400448.92</v>
      </c>
      <c r="L2754" s="131">
        <v>600956.31000000006</v>
      </c>
      <c r="M2754" s="131">
        <v>0</v>
      </c>
      <c r="N2754" s="131">
        <v>350116.87</v>
      </c>
      <c r="P2754">
        <f t="shared" si="129"/>
        <v>1274256.47</v>
      </c>
      <c r="Q2754">
        <f t="shared" si="130"/>
        <v>350116.87</v>
      </c>
    </row>
    <row r="2755" spans="1:17" x14ac:dyDescent="0.3">
      <c r="A2755" t="str">
        <f t="shared" si="131"/>
        <v>2019_3195</v>
      </c>
      <c r="C2755" s="131">
        <v>2754</v>
      </c>
      <c r="D2755" s="131">
        <v>3195</v>
      </c>
      <c r="E2755" s="131">
        <v>3195</v>
      </c>
      <c r="F2755" s="131" t="s">
        <v>356</v>
      </c>
      <c r="G2755" s="131">
        <v>2019</v>
      </c>
      <c r="H2755" s="131">
        <v>0</v>
      </c>
      <c r="I2755" s="131">
        <v>1</v>
      </c>
      <c r="J2755" s="131">
        <v>9088.94</v>
      </c>
      <c r="K2755" s="131">
        <v>3002000</v>
      </c>
      <c r="L2755" s="131">
        <v>455959.96</v>
      </c>
      <c r="M2755" s="131">
        <v>0</v>
      </c>
      <c r="N2755" s="131">
        <v>2410388.09</v>
      </c>
      <c r="P2755">
        <f t="shared" si="129"/>
        <v>3011088.94</v>
      </c>
      <c r="Q2755">
        <f t="shared" si="130"/>
        <v>2410388.09</v>
      </c>
    </row>
    <row r="2756" spans="1:17" x14ac:dyDescent="0.3">
      <c r="A2756" t="str">
        <f t="shared" si="131"/>
        <v>2019_2709</v>
      </c>
      <c r="C2756" s="131">
        <v>2755</v>
      </c>
      <c r="D2756" s="131">
        <v>2709</v>
      </c>
      <c r="E2756" s="131">
        <v>2709</v>
      </c>
      <c r="F2756" s="131" t="s">
        <v>142</v>
      </c>
      <c r="G2756" s="131">
        <v>2019</v>
      </c>
      <c r="H2756" s="131">
        <v>0</v>
      </c>
      <c r="I2756" s="131">
        <v>1</v>
      </c>
      <c r="J2756" s="131">
        <v>3739943.33</v>
      </c>
      <c r="K2756" s="131">
        <v>0</v>
      </c>
      <c r="L2756" s="131">
        <v>451363.43</v>
      </c>
      <c r="M2756" s="131">
        <v>0</v>
      </c>
      <c r="N2756" s="131">
        <v>2345068.5699999998</v>
      </c>
      <c r="P2756">
        <f t="shared" si="129"/>
        <v>3739943.33</v>
      </c>
      <c r="Q2756">
        <f t="shared" si="130"/>
        <v>2345068.5699999998</v>
      </c>
    </row>
    <row r="2757" spans="1:17" x14ac:dyDescent="0.3">
      <c r="A2757" t="str">
        <f t="shared" si="131"/>
        <v>2019_2718</v>
      </c>
      <c r="C2757" s="131">
        <v>2756</v>
      </c>
      <c r="D2757" s="131">
        <v>2718</v>
      </c>
      <c r="E2757" s="131">
        <v>2718</v>
      </c>
      <c r="F2757" s="131" t="s">
        <v>143</v>
      </c>
      <c r="G2757" s="131">
        <v>2019</v>
      </c>
      <c r="H2757" s="131">
        <v>0</v>
      </c>
      <c r="I2757" s="131">
        <v>1</v>
      </c>
      <c r="J2757" s="131">
        <v>1355709.28</v>
      </c>
      <c r="K2757" s="131">
        <v>320442.86</v>
      </c>
      <c r="L2757" s="131">
        <v>155801.72</v>
      </c>
      <c r="M2757" s="131">
        <v>0</v>
      </c>
      <c r="N2757" s="131">
        <v>854141.67</v>
      </c>
      <c r="P2757">
        <f t="shared" si="129"/>
        <v>1676152.1400000001</v>
      </c>
      <c r="Q2757">
        <f t="shared" si="130"/>
        <v>854141.67</v>
      </c>
    </row>
    <row r="2758" spans="1:17" x14ac:dyDescent="0.3">
      <c r="A2758" t="str">
        <f t="shared" si="131"/>
        <v>2019_2727</v>
      </c>
      <c r="C2758" s="131">
        <v>2757</v>
      </c>
      <c r="D2758" s="131">
        <v>2727</v>
      </c>
      <c r="E2758" s="131">
        <v>2727</v>
      </c>
      <c r="F2758" s="131" t="s">
        <v>144</v>
      </c>
      <c r="G2758" s="131">
        <v>2019</v>
      </c>
      <c r="H2758" s="131">
        <v>0</v>
      </c>
      <c r="I2758" s="131">
        <v>1</v>
      </c>
      <c r="J2758" s="131">
        <v>1631581.13</v>
      </c>
      <c r="K2758" s="131">
        <v>525138.96</v>
      </c>
      <c r="L2758" s="131">
        <v>185646.72</v>
      </c>
      <c r="M2758" s="131">
        <v>0</v>
      </c>
      <c r="N2758" s="131">
        <v>1221661.47</v>
      </c>
      <c r="P2758">
        <f t="shared" si="129"/>
        <v>2156720.09</v>
      </c>
      <c r="Q2758">
        <f t="shared" si="130"/>
        <v>1221661.47</v>
      </c>
    </row>
    <row r="2759" spans="1:17" x14ac:dyDescent="0.3">
      <c r="A2759" t="str">
        <f t="shared" si="131"/>
        <v>2019_2754</v>
      </c>
      <c r="C2759" s="131">
        <v>2758</v>
      </c>
      <c r="D2759" s="131">
        <v>2754</v>
      </c>
      <c r="E2759" s="131">
        <v>2754</v>
      </c>
      <c r="F2759" s="131" t="s">
        <v>145</v>
      </c>
      <c r="G2759" s="131">
        <v>2019</v>
      </c>
      <c r="H2759" s="131">
        <v>0</v>
      </c>
      <c r="I2759" s="131">
        <v>1</v>
      </c>
      <c r="J2759" s="131">
        <v>1876283.79</v>
      </c>
      <c r="K2759" s="131">
        <v>0</v>
      </c>
      <c r="L2759" s="131">
        <v>134330.22</v>
      </c>
      <c r="M2759" s="131">
        <v>0</v>
      </c>
      <c r="N2759" s="131">
        <v>1560506.22</v>
      </c>
      <c r="P2759">
        <f t="shared" si="129"/>
        <v>1876283.79</v>
      </c>
      <c r="Q2759">
        <f t="shared" si="130"/>
        <v>1560506.22</v>
      </c>
    </row>
    <row r="2760" spans="1:17" x14ac:dyDescent="0.3">
      <c r="A2760" t="str">
        <f t="shared" si="131"/>
        <v>2019_2766</v>
      </c>
      <c r="C2760" s="131">
        <v>2759</v>
      </c>
      <c r="D2760" s="131">
        <v>2766</v>
      </c>
      <c r="E2760" s="131">
        <v>2766</v>
      </c>
      <c r="F2760" s="131" t="s">
        <v>593</v>
      </c>
      <c r="G2760" s="131">
        <v>2019</v>
      </c>
      <c r="H2760" s="131">
        <v>0</v>
      </c>
      <c r="I2760" s="131">
        <v>1</v>
      </c>
      <c r="J2760" s="131">
        <v>1614575.98</v>
      </c>
      <c r="K2760" s="131">
        <v>0</v>
      </c>
      <c r="L2760" s="131">
        <v>408458.93</v>
      </c>
      <c r="M2760" s="131">
        <v>0</v>
      </c>
      <c r="N2760" s="131">
        <v>540856.04</v>
      </c>
      <c r="P2760">
        <f t="shared" si="129"/>
        <v>1614575.98</v>
      </c>
      <c r="Q2760">
        <f t="shared" si="130"/>
        <v>540856.04</v>
      </c>
    </row>
    <row r="2761" spans="1:17" x14ac:dyDescent="0.3">
      <c r="A2761" t="str">
        <f t="shared" si="131"/>
        <v>2019_2772</v>
      </c>
      <c r="C2761" s="131">
        <v>2760</v>
      </c>
      <c r="D2761" s="131">
        <v>2772</v>
      </c>
      <c r="E2761" s="131">
        <v>2772</v>
      </c>
      <c r="F2761" s="131" t="s">
        <v>147</v>
      </c>
      <c r="G2761" s="131">
        <v>2019</v>
      </c>
      <c r="H2761" s="131">
        <v>0</v>
      </c>
      <c r="I2761" s="131">
        <v>1</v>
      </c>
      <c r="J2761" s="131">
        <v>123437.87</v>
      </c>
      <c r="K2761" s="131">
        <v>1638695.07</v>
      </c>
      <c r="L2761" s="131">
        <v>162751.26999999999</v>
      </c>
      <c r="M2761" s="131">
        <v>0</v>
      </c>
      <c r="N2761" s="131">
        <v>1356048.98</v>
      </c>
      <c r="P2761">
        <f t="shared" si="129"/>
        <v>1762132.94</v>
      </c>
      <c r="Q2761">
        <f t="shared" si="130"/>
        <v>1356048.98</v>
      </c>
    </row>
    <row r="2762" spans="1:17" x14ac:dyDescent="0.3">
      <c r="A2762" t="str">
        <f t="shared" si="131"/>
        <v>2019_2781</v>
      </c>
      <c r="C2762" s="131">
        <v>2761</v>
      </c>
      <c r="D2762" s="131">
        <v>2781</v>
      </c>
      <c r="E2762" s="131">
        <v>2781</v>
      </c>
      <c r="F2762" s="131" t="s">
        <v>148</v>
      </c>
      <c r="G2762" s="131">
        <v>2019</v>
      </c>
      <c r="H2762" s="131">
        <v>0</v>
      </c>
      <c r="I2762" s="131">
        <v>1</v>
      </c>
      <c r="J2762" s="131">
        <v>2840745.12</v>
      </c>
      <c r="K2762" s="131">
        <v>0</v>
      </c>
      <c r="L2762" s="131">
        <v>147291.82999999999</v>
      </c>
      <c r="M2762" s="131">
        <v>0</v>
      </c>
      <c r="N2762" s="131">
        <v>1586557.58</v>
      </c>
      <c r="P2762">
        <f t="shared" si="129"/>
        <v>2840745.12</v>
      </c>
      <c r="Q2762">
        <f t="shared" si="130"/>
        <v>1586557.58</v>
      </c>
    </row>
    <row r="2763" spans="1:17" x14ac:dyDescent="0.3">
      <c r="A2763" t="str">
        <f t="shared" si="131"/>
        <v>2019_2826</v>
      </c>
      <c r="C2763" s="131">
        <v>2762</v>
      </c>
      <c r="D2763" s="131">
        <v>2826</v>
      </c>
      <c r="E2763" s="131">
        <v>2826</v>
      </c>
      <c r="F2763" s="131" t="s">
        <v>149</v>
      </c>
      <c r="G2763" s="131">
        <v>2019</v>
      </c>
      <c r="H2763" s="131">
        <v>0</v>
      </c>
      <c r="I2763" s="131">
        <v>1</v>
      </c>
      <c r="J2763" s="131">
        <v>3320388.96</v>
      </c>
      <c r="K2763" s="131">
        <v>295.91000000000003</v>
      </c>
      <c r="L2763" s="131">
        <v>181643.97</v>
      </c>
      <c r="M2763" s="131">
        <v>66041.7</v>
      </c>
      <c r="N2763" s="131">
        <v>1532305.14</v>
      </c>
      <c r="P2763">
        <f t="shared" si="129"/>
        <v>3320684.87</v>
      </c>
      <c r="Q2763">
        <f t="shared" si="130"/>
        <v>1598346.8399999999</v>
      </c>
    </row>
    <row r="2764" spans="1:17" x14ac:dyDescent="0.3">
      <c r="A2764" t="str">
        <f t="shared" si="131"/>
        <v>2019_2846</v>
      </c>
      <c r="C2764" s="131">
        <v>2763</v>
      </c>
      <c r="D2764" s="131">
        <v>2846</v>
      </c>
      <c r="E2764" s="131">
        <v>2846</v>
      </c>
      <c r="F2764" s="131" t="s">
        <v>151</v>
      </c>
      <c r="G2764" s="131">
        <v>2019</v>
      </c>
      <c r="H2764" s="131">
        <v>0</v>
      </c>
      <c r="I2764" s="131">
        <v>1</v>
      </c>
      <c r="J2764" s="131">
        <v>2901275.79</v>
      </c>
      <c r="K2764" s="131">
        <v>0</v>
      </c>
      <c r="L2764" s="131">
        <v>130344.85</v>
      </c>
      <c r="M2764" s="131">
        <v>36305.21</v>
      </c>
      <c r="N2764" s="131">
        <v>2730026.18</v>
      </c>
      <c r="P2764">
        <f t="shared" si="129"/>
        <v>2901275.79</v>
      </c>
      <c r="Q2764">
        <f t="shared" si="130"/>
        <v>2766331.39</v>
      </c>
    </row>
    <row r="2765" spans="1:17" x14ac:dyDescent="0.3">
      <c r="A2765" t="str">
        <f t="shared" si="131"/>
        <v>2019_2862</v>
      </c>
      <c r="C2765" s="131">
        <v>2764</v>
      </c>
      <c r="D2765" s="131">
        <v>2862</v>
      </c>
      <c r="E2765" s="131">
        <v>2862</v>
      </c>
      <c r="F2765" s="131" t="s">
        <v>152</v>
      </c>
      <c r="G2765" s="131">
        <v>2019</v>
      </c>
      <c r="H2765" s="131">
        <v>0</v>
      </c>
      <c r="I2765" s="131">
        <v>1</v>
      </c>
      <c r="J2765" s="131">
        <v>2328069.48</v>
      </c>
      <c r="K2765" s="131">
        <v>0</v>
      </c>
      <c r="L2765" s="131">
        <v>290600.96999999997</v>
      </c>
      <c r="M2765" s="131">
        <v>0</v>
      </c>
      <c r="N2765" s="131">
        <v>1261223.0900000001</v>
      </c>
      <c r="P2765">
        <f t="shared" ref="P2765:P2828" si="132">SUM(J2765:K2765)</f>
        <v>2328069.48</v>
      </c>
      <c r="Q2765">
        <f t="shared" ref="Q2765:Q2828" si="133">SUM(M2765:N2765)</f>
        <v>1261223.0900000001</v>
      </c>
    </row>
    <row r="2766" spans="1:17" x14ac:dyDescent="0.3">
      <c r="A2766" t="str">
        <f t="shared" si="131"/>
        <v>2019_2977</v>
      </c>
      <c r="C2766" s="131">
        <v>2765</v>
      </c>
      <c r="D2766" s="131">
        <v>2977</v>
      </c>
      <c r="E2766" s="131">
        <v>2977</v>
      </c>
      <c r="F2766" s="131" t="s">
        <v>153</v>
      </c>
      <c r="G2766" s="131">
        <v>2019</v>
      </c>
      <c r="H2766" s="131">
        <v>0</v>
      </c>
      <c r="I2766" s="131">
        <v>1</v>
      </c>
      <c r="J2766" s="131">
        <v>12699.38</v>
      </c>
      <c r="K2766" s="131">
        <v>2909869.9</v>
      </c>
      <c r="L2766" s="131">
        <v>225681.67</v>
      </c>
      <c r="M2766" s="131">
        <v>0</v>
      </c>
      <c r="N2766" s="131">
        <v>2032952.67</v>
      </c>
      <c r="P2766">
        <f t="shared" si="132"/>
        <v>2922569.28</v>
      </c>
      <c r="Q2766">
        <f t="shared" si="133"/>
        <v>2032952.67</v>
      </c>
    </row>
    <row r="2767" spans="1:17" x14ac:dyDescent="0.3">
      <c r="A2767" t="str">
        <f t="shared" si="131"/>
        <v>2019_2988</v>
      </c>
      <c r="C2767" s="131">
        <v>2766</v>
      </c>
      <c r="D2767" s="131">
        <v>2988</v>
      </c>
      <c r="E2767" s="131">
        <v>2988</v>
      </c>
      <c r="F2767" s="131" t="s">
        <v>154</v>
      </c>
      <c r="G2767" s="131">
        <v>2019</v>
      </c>
      <c r="H2767" s="131">
        <v>0</v>
      </c>
      <c r="I2767" s="131">
        <v>1</v>
      </c>
      <c r="J2767" s="131">
        <v>1559421.98</v>
      </c>
      <c r="K2767" s="131">
        <v>0</v>
      </c>
      <c r="L2767" s="131">
        <v>104652.99</v>
      </c>
      <c r="M2767" s="131">
        <v>0</v>
      </c>
      <c r="N2767" s="131">
        <v>857392.51</v>
      </c>
      <c r="P2767">
        <f t="shared" si="132"/>
        <v>1559421.98</v>
      </c>
      <c r="Q2767">
        <f t="shared" si="133"/>
        <v>857392.51</v>
      </c>
    </row>
    <row r="2768" spans="1:17" x14ac:dyDescent="0.3">
      <c r="A2768" t="str">
        <f t="shared" si="131"/>
        <v>2019_3029</v>
      </c>
      <c r="C2768" s="131">
        <v>2767</v>
      </c>
      <c r="D2768" s="131">
        <v>3029</v>
      </c>
      <c r="E2768" s="131">
        <v>3029</v>
      </c>
      <c r="F2768" s="131" t="s">
        <v>155</v>
      </c>
      <c r="G2768" s="131">
        <v>2019</v>
      </c>
      <c r="H2768" s="131">
        <v>0</v>
      </c>
      <c r="I2768" s="131">
        <v>1</v>
      </c>
      <c r="J2768" s="131">
        <v>2433130.2799999998</v>
      </c>
      <c r="K2768" s="131">
        <v>1052840.72</v>
      </c>
      <c r="L2768" s="131">
        <v>887704.6</v>
      </c>
      <c r="M2768" s="131">
        <v>0</v>
      </c>
      <c r="N2768" s="131">
        <v>972146.84</v>
      </c>
      <c r="P2768">
        <f t="shared" si="132"/>
        <v>3485971</v>
      </c>
      <c r="Q2768">
        <f t="shared" si="133"/>
        <v>972146.84</v>
      </c>
    </row>
    <row r="2769" spans="1:17" x14ac:dyDescent="0.3">
      <c r="A2769" t="str">
        <f t="shared" si="131"/>
        <v>2019_3033</v>
      </c>
      <c r="C2769" s="131">
        <v>2768</v>
      </c>
      <c r="D2769" s="131">
        <v>3033</v>
      </c>
      <c r="E2769" s="131">
        <v>3033</v>
      </c>
      <c r="F2769" s="131" t="s">
        <v>156</v>
      </c>
      <c r="G2769" s="131">
        <v>2019</v>
      </c>
      <c r="H2769" s="131">
        <v>0</v>
      </c>
      <c r="I2769" s="131">
        <v>1</v>
      </c>
      <c r="J2769" s="131">
        <v>416910.08000000002</v>
      </c>
      <c r="K2769" s="131">
        <v>0</v>
      </c>
      <c r="L2769" s="131">
        <v>230861.47</v>
      </c>
      <c r="M2769" s="131">
        <v>0</v>
      </c>
      <c r="N2769" s="131">
        <v>85970.61</v>
      </c>
      <c r="P2769">
        <f t="shared" si="132"/>
        <v>416910.08000000002</v>
      </c>
      <c r="Q2769">
        <f t="shared" si="133"/>
        <v>85970.61</v>
      </c>
    </row>
    <row r="2770" spans="1:17" x14ac:dyDescent="0.3">
      <c r="A2770" t="str">
        <f t="shared" si="131"/>
        <v>2019_3042</v>
      </c>
      <c r="C2770" s="131">
        <v>2769</v>
      </c>
      <c r="D2770" s="131">
        <v>3042</v>
      </c>
      <c r="E2770" s="131">
        <v>3042</v>
      </c>
      <c r="F2770" s="131" t="s">
        <v>157</v>
      </c>
      <c r="G2770" s="131">
        <v>2019</v>
      </c>
      <c r="H2770" s="131">
        <v>0</v>
      </c>
      <c r="I2770" s="131">
        <v>1</v>
      </c>
      <c r="J2770" s="131">
        <v>542139.27</v>
      </c>
      <c r="K2770" s="131">
        <v>2617650.5099999998</v>
      </c>
      <c r="L2770" s="131">
        <v>238320.07</v>
      </c>
      <c r="M2770" s="131">
        <v>0</v>
      </c>
      <c r="N2770" s="131">
        <v>2091626.27</v>
      </c>
      <c r="P2770">
        <f t="shared" si="132"/>
        <v>3159789.78</v>
      </c>
      <c r="Q2770">
        <f t="shared" si="133"/>
        <v>2091626.27</v>
      </c>
    </row>
    <row r="2771" spans="1:17" x14ac:dyDescent="0.3">
      <c r="A2771" t="str">
        <f t="shared" si="131"/>
        <v>2019_3060</v>
      </c>
      <c r="C2771" s="131">
        <v>2770</v>
      </c>
      <c r="D2771" s="131">
        <v>3060</v>
      </c>
      <c r="E2771" s="131">
        <v>3060</v>
      </c>
      <c r="F2771" s="131" t="s">
        <v>158</v>
      </c>
      <c r="G2771" s="131">
        <v>2019</v>
      </c>
      <c r="H2771" s="131">
        <v>0</v>
      </c>
      <c r="I2771" s="131">
        <v>1</v>
      </c>
      <c r="J2771" s="131">
        <v>1785134.88</v>
      </c>
      <c r="K2771" s="131">
        <v>0</v>
      </c>
      <c r="L2771" s="131">
        <v>296138.15999999997</v>
      </c>
      <c r="M2771" s="131">
        <v>0</v>
      </c>
      <c r="N2771" s="131">
        <v>2063730.76</v>
      </c>
      <c r="P2771">
        <f t="shared" si="132"/>
        <v>1785134.88</v>
      </c>
      <c r="Q2771">
        <f t="shared" si="133"/>
        <v>2063730.76</v>
      </c>
    </row>
    <row r="2772" spans="1:17" x14ac:dyDescent="0.3">
      <c r="A2772" t="str">
        <f t="shared" si="131"/>
        <v>2019_3168</v>
      </c>
      <c r="C2772" s="131">
        <v>2771</v>
      </c>
      <c r="D2772" s="131">
        <v>3168</v>
      </c>
      <c r="E2772" s="131">
        <v>3168</v>
      </c>
      <c r="F2772" s="131" t="s">
        <v>165</v>
      </c>
      <c r="G2772" s="131">
        <v>2019</v>
      </c>
      <c r="H2772" s="131">
        <v>0</v>
      </c>
      <c r="I2772" s="131">
        <v>1</v>
      </c>
      <c r="J2772" s="131">
        <v>2750486.63</v>
      </c>
      <c r="K2772" s="131">
        <v>0</v>
      </c>
      <c r="L2772" s="131">
        <v>88058.85</v>
      </c>
      <c r="M2772" s="131">
        <v>0</v>
      </c>
      <c r="N2772" s="131">
        <v>2157774.58</v>
      </c>
      <c r="P2772">
        <f t="shared" si="132"/>
        <v>2750486.63</v>
      </c>
      <c r="Q2772">
        <f t="shared" si="133"/>
        <v>2157774.58</v>
      </c>
    </row>
    <row r="2773" spans="1:17" x14ac:dyDescent="0.3">
      <c r="A2773" t="str">
        <f t="shared" si="131"/>
        <v>2019_3105</v>
      </c>
      <c r="C2773" s="131">
        <v>2772</v>
      </c>
      <c r="D2773" s="131">
        <v>3105</v>
      </c>
      <c r="E2773" s="131">
        <v>3105</v>
      </c>
      <c r="F2773" s="131" t="s">
        <v>159</v>
      </c>
      <c r="G2773" s="131">
        <v>2019</v>
      </c>
      <c r="H2773" s="131">
        <v>0</v>
      </c>
      <c r="I2773" s="131">
        <v>1</v>
      </c>
      <c r="J2773" s="131">
        <v>4700001.28</v>
      </c>
      <c r="K2773" s="131">
        <v>0</v>
      </c>
      <c r="L2773" s="131">
        <v>739579.69</v>
      </c>
      <c r="M2773" s="131">
        <v>0</v>
      </c>
      <c r="N2773" s="131">
        <v>2306744.4900000002</v>
      </c>
      <c r="P2773">
        <f t="shared" si="132"/>
        <v>4700001.28</v>
      </c>
      <c r="Q2773">
        <f t="shared" si="133"/>
        <v>2306744.4900000002</v>
      </c>
    </row>
    <row r="2774" spans="1:17" x14ac:dyDescent="0.3">
      <c r="A2774" t="str">
        <f t="shared" si="131"/>
        <v>2019_3114</v>
      </c>
      <c r="C2774" s="131">
        <v>2773</v>
      </c>
      <c r="D2774" s="131">
        <v>3114</v>
      </c>
      <c r="E2774" s="131">
        <v>3114</v>
      </c>
      <c r="F2774" s="131" t="s">
        <v>160</v>
      </c>
      <c r="G2774" s="131">
        <v>2019</v>
      </c>
      <c r="H2774" s="131">
        <v>0</v>
      </c>
      <c r="I2774" s="131">
        <v>1</v>
      </c>
      <c r="J2774" s="131">
        <v>8349257.0700000003</v>
      </c>
      <c r="K2774" s="131">
        <v>3130114.28</v>
      </c>
      <c r="L2774" s="131">
        <v>474427.35</v>
      </c>
      <c r="M2774" s="131">
        <v>0</v>
      </c>
      <c r="N2774" s="131">
        <v>7184597.5</v>
      </c>
      <c r="P2774">
        <f t="shared" si="132"/>
        <v>11479371.35</v>
      </c>
      <c r="Q2774">
        <f t="shared" si="133"/>
        <v>7184597.5</v>
      </c>
    </row>
    <row r="2775" spans="1:17" x14ac:dyDescent="0.3">
      <c r="A2775" t="str">
        <f t="shared" si="131"/>
        <v>2019_3119</v>
      </c>
      <c r="C2775" s="131">
        <v>2774</v>
      </c>
      <c r="D2775" s="131">
        <v>3119</v>
      </c>
      <c r="E2775" s="131">
        <v>3119</v>
      </c>
      <c r="F2775" s="131" t="s">
        <v>161</v>
      </c>
      <c r="G2775" s="131">
        <v>2019</v>
      </c>
      <c r="H2775" s="131">
        <v>0</v>
      </c>
      <c r="I2775" s="131">
        <v>1</v>
      </c>
      <c r="J2775" s="131">
        <v>119608.89</v>
      </c>
      <c r="K2775" s="131">
        <v>2495973.14</v>
      </c>
      <c r="L2775" s="131">
        <v>327373.8</v>
      </c>
      <c r="M2775" s="131">
        <v>129389.47</v>
      </c>
      <c r="N2775" s="131">
        <v>1519091.93</v>
      </c>
      <c r="P2775">
        <f t="shared" si="132"/>
        <v>2615582.0300000003</v>
      </c>
      <c r="Q2775">
        <f t="shared" si="133"/>
        <v>1648481.4</v>
      </c>
    </row>
    <row r="2776" spans="1:17" x14ac:dyDescent="0.3">
      <c r="A2776" t="str">
        <f t="shared" si="131"/>
        <v>2019_3141</v>
      </c>
      <c r="C2776" s="131">
        <v>2775</v>
      </c>
      <c r="D2776" s="131">
        <v>3141</v>
      </c>
      <c r="E2776" s="131">
        <v>3141</v>
      </c>
      <c r="F2776" s="131" t="s">
        <v>162</v>
      </c>
      <c r="G2776" s="131">
        <v>2019</v>
      </c>
      <c r="H2776" s="131">
        <v>0</v>
      </c>
      <c r="I2776" s="131">
        <v>1</v>
      </c>
      <c r="J2776" s="131">
        <v>7302368.4299999997</v>
      </c>
      <c r="K2776" s="131">
        <v>22358989.68</v>
      </c>
      <c r="L2776" s="131">
        <v>2157357.61</v>
      </c>
      <c r="M2776" s="131">
        <v>0</v>
      </c>
      <c r="N2776" s="131">
        <v>11257209.9</v>
      </c>
      <c r="P2776">
        <f t="shared" si="132"/>
        <v>29661358.109999999</v>
      </c>
      <c r="Q2776">
        <f t="shared" si="133"/>
        <v>11257209.9</v>
      </c>
    </row>
    <row r="2777" spans="1:17" x14ac:dyDescent="0.3">
      <c r="A2777" t="str">
        <f t="shared" si="131"/>
        <v>2019_3150</v>
      </c>
      <c r="C2777" s="131">
        <v>2776</v>
      </c>
      <c r="D2777" s="131">
        <v>3150</v>
      </c>
      <c r="E2777" s="131">
        <v>3150</v>
      </c>
      <c r="F2777" s="131" t="s">
        <v>163</v>
      </c>
      <c r="G2777" s="131">
        <v>2019</v>
      </c>
      <c r="H2777" s="131">
        <v>0</v>
      </c>
      <c r="I2777" s="131">
        <v>1</v>
      </c>
      <c r="J2777" s="131">
        <v>4264669.63</v>
      </c>
      <c r="K2777" s="131">
        <v>3697.08</v>
      </c>
      <c r="L2777" s="131">
        <v>400827.84</v>
      </c>
      <c r="M2777" s="131">
        <v>557888.78</v>
      </c>
      <c r="N2777" s="131">
        <v>2075765.74</v>
      </c>
      <c r="P2777">
        <f t="shared" si="132"/>
        <v>4268366.71</v>
      </c>
      <c r="Q2777">
        <f t="shared" si="133"/>
        <v>2633654.52</v>
      </c>
    </row>
    <row r="2778" spans="1:17" x14ac:dyDescent="0.3">
      <c r="A2778" t="str">
        <f t="shared" si="131"/>
        <v>2019_3154</v>
      </c>
      <c r="C2778" s="131">
        <v>2777</v>
      </c>
      <c r="D2778" s="131">
        <v>3154</v>
      </c>
      <c r="E2778" s="131">
        <v>3154</v>
      </c>
      <c r="F2778" s="131" t="s">
        <v>164</v>
      </c>
      <c r="G2778" s="131">
        <v>2019</v>
      </c>
      <c r="H2778" s="131">
        <v>0</v>
      </c>
      <c r="I2778" s="131">
        <v>1</v>
      </c>
      <c r="J2778" s="131">
        <v>97881.67</v>
      </c>
      <c r="K2778" s="131">
        <v>2157859.39</v>
      </c>
      <c r="L2778" s="131">
        <v>587434.65</v>
      </c>
      <c r="M2778" s="131">
        <v>95736.62</v>
      </c>
      <c r="N2778" s="131">
        <v>1036472.18</v>
      </c>
      <c r="P2778">
        <f t="shared" si="132"/>
        <v>2255741.06</v>
      </c>
      <c r="Q2778">
        <f t="shared" si="133"/>
        <v>1132208.8</v>
      </c>
    </row>
    <row r="2779" spans="1:17" x14ac:dyDescent="0.3">
      <c r="A2779" t="str">
        <f t="shared" si="131"/>
        <v>2019_3186</v>
      </c>
      <c r="C2779" s="131">
        <v>2778</v>
      </c>
      <c r="D2779" s="131">
        <v>3186</v>
      </c>
      <c r="E2779" s="131">
        <v>3186</v>
      </c>
      <c r="F2779" s="131" t="s">
        <v>787</v>
      </c>
      <c r="G2779" s="131">
        <v>2019</v>
      </c>
      <c r="H2779" s="131">
        <v>0</v>
      </c>
      <c r="I2779" s="131">
        <v>1</v>
      </c>
      <c r="J2779" s="131">
        <v>1226542.42</v>
      </c>
      <c r="K2779" s="131">
        <v>118324.42</v>
      </c>
      <c r="L2779" s="131">
        <v>197525.21</v>
      </c>
      <c r="M2779" s="131">
        <v>0</v>
      </c>
      <c r="N2779" s="131">
        <v>696449.58</v>
      </c>
      <c r="P2779">
        <f t="shared" si="132"/>
        <v>1344866.8399999999</v>
      </c>
      <c r="Q2779">
        <f t="shared" si="133"/>
        <v>696449.58</v>
      </c>
    </row>
    <row r="2780" spans="1:17" x14ac:dyDescent="0.3">
      <c r="A2780" t="str">
        <f t="shared" si="131"/>
        <v>2019_3204</v>
      </c>
      <c r="C2780" s="131">
        <v>2779</v>
      </c>
      <c r="D2780" s="131">
        <v>3204</v>
      </c>
      <c r="E2780" s="131">
        <v>3204</v>
      </c>
      <c r="F2780" s="131" t="s">
        <v>166</v>
      </c>
      <c r="G2780" s="131">
        <v>2019</v>
      </c>
      <c r="H2780" s="131">
        <v>0</v>
      </c>
      <c r="I2780" s="131">
        <v>1</v>
      </c>
      <c r="J2780" s="131">
        <v>2381900.4700000002</v>
      </c>
      <c r="K2780" s="131">
        <v>0</v>
      </c>
      <c r="L2780" s="131">
        <v>658826.14</v>
      </c>
      <c r="M2780" s="131">
        <v>0</v>
      </c>
      <c r="N2780" s="131">
        <v>1088390.97</v>
      </c>
      <c r="P2780">
        <f t="shared" si="132"/>
        <v>2381900.4700000002</v>
      </c>
      <c r="Q2780">
        <f t="shared" si="133"/>
        <v>1088390.97</v>
      </c>
    </row>
    <row r="2781" spans="1:17" x14ac:dyDescent="0.3">
      <c r="A2781" t="str">
        <f t="shared" si="131"/>
        <v>2019_3231</v>
      </c>
      <c r="C2781" s="131">
        <v>2780</v>
      </c>
      <c r="D2781" s="131">
        <v>3231</v>
      </c>
      <c r="E2781" s="131">
        <v>3231</v>
      </c>
      <c r="F2781" s="131" t="s">
        <v>167</v>
      </c>
      <c r="G2781" s="131">
        <v>2019</v>
      </c>
      <c r="H2781" s="131">
        <v>0</v>
      </c>
      <c r="I2781" s="131">
        <v>1</v>
      </c>
      <c r="J2781" s="131">
        <v>21718466.32</v>
      </c>
      <c r="K2781" s="131">
        <v>0</v>
      </c>
      <c r="L2781" s="131">
        <v>1548758.15</v>
      </c>
      <c r="M2781" s="131">
        <v>0</v>
      </c>
      <c r="N2781" s="131">
        <v>12695402.67</v>
      </c>
      <c r="P2781">
        <f t="shared" si="132"/>
        <v>21718466.32</v>
      </c>
      <c r="Q2781">
        <f t="shared" si="133"/>
        <v>12695402.67</v>
      </c>
    </row>
    <row r="2782" spans="1:17" x14ac:dyDescent="0.3">
      <c r="A2782" t="str">
        <f t="shared" si="131"/>
        <v>2019_3312</v>
      </c>
      <c r="C2782" s="131">
        <v>2781</v>
      </c>
      <c r="D2782" s="131">
        <v>3312</v>
      </c>
      <c r="E2782" s="131">
        <v>3312</v>
      </c>
      <c r="F2782" s="131" t="s">
        <v>168</v>
      </c>
      <c r="G2782" s="131">
        <v>2019</v>
      </c>
      <c r="H2782" s="131">
        <v>0</v>
      </c>
      <c r="I2782" s="131">
        <v>1</v>
      </c>
      <c r="J2782" s="131">
        <v>1548232.86</v>
      </c>
      <c r="K2782" s="131">
        <v>4735090.8099999996</v>
      </c>
      <c r="L2782" s="131">
        <v>541942.27</v>
      </c>
      <c r="M2782" s="131">
        <v>0</v>
      </c>
      <c r="N2782" s="131">
        <v>5563172.2199999997</v>
      </c>
      <c r="P2782">
        <f t="shared" si="132"/>
        <v>6283323.6699999999</v>
      </c>
      <c r="Q2782">
        <f t="shared" si="133"/>
        <v>5563172.2199999997</v>
      </c>
    </row>
    <row r="2783" spans="1:17" x14ac:dyDescent="0.3">
      <c r="A2783" t="str">
        <f t="shared" si="131"/>
        <v>2019_3330</v>
      </c>
      <c r="C2783" s="131">
        <v>2782</v>
      </c>
      <c r="D2783" s="131">
        <v>3330</v>
      </c>
      <c r="E2783" s="131">
        <v>3330</v>
      </c>
      <c r="F2783" s="131" t="s">
        <v>169</v>
      </c>
      <c r="G2783" s="131">
        <v>2019</v>
      </c>
      <c r="H2783" s="131">
        <v>0</v>
      </c>
      <c r="I2783" s="131">
        <v>1</v>
      </c>
      <c r="J2783" s="131">
        <v>884157.11</v>
      </c>
      <c r="K2783" s="131">
        <v>0</v>
      </c>
      <c r="L2783" s="131">
        <v>263722.3</v>
      </c>
      <c r="M2783" s="131">
        <v>0</v>
      </c>
      <c r="N2783" s="131">
        <v>284344.19</v>
      </c>
      <c r="P2783">
        <f t="shared" si="132"/>
        <v>884157.11</v>
      </c>
      <c r="Q2783">
        <f t="shared" si="133"/>
        <v>284344.19</v>
      </c>
    </row>
    <row r="2784" spans="1:17" x14ac:dyDescent="0.3">
      <c r="A2784" t="str">
        <f t="shared" si="131"/>
        <v>2019_3348</v>
      </c>
      <c r="C2784" s="131">
        <v>2783</v>
      </c>
      <c r="D2784" s="131">
        <v>3348</v>
      </c>
      <c r="E2784" s="131">
        <v>3348</v>
      </c>
      <c r="F2784" s="131" t="s">
        <v>170</v>
      </c>
      <c r="G2784" s="131">
        <v>2019</v>
      </c>
      <c r="H2784" s="131">
        <v>0</v>
      </c>
      <c r="I2784" s="131">
        <v>1</v>
      </c>
      <c r="J2784" s="131">
        <v>2173591.36</v>
      </c>
      <c r="K2784" s="131">
        <v>0</v>
      </c>
      <c r="L2784" s="131">
        <v>166381.42000000001</v>
      </c>
      <c r="M2784" s="131">
        <v>0</v>
      </c>
      <c r="N2784" s="131">
        <v>1469870.21</v>
      </c>
      <c r="P2784">
        <f t="shared" si="132"/>
        <v>2173591.36</v>
      </c>
      <c r="Q2784">
        <f t="shared" si="133"/>
        <v>1469870.21</v>
      </c>
    </row>
    <row r="2785" spans="1:17" x14ac:dyDescent="0.3">
      <c r="A2785" t="str">
        <f t="shared" si="131"/>
        <v>2019_3375</v>
      </c>
      <c r="C2785" s="131">
        <v>2784</v>
      </c>
      <c r="D2785" s="131">
        <v>3375</v>
      </c>
      <c r="E2785" s="131">
        <v>3375</v>
      </c>
      <c r="F2785" s="131" t="s">
        <v>171</v>
      </c>
      <c r="G2785" s="131">
        <v>2019</v>
      </c>
      <c r="H2785" s="131">
        <v>0</v>
      </c>
      <c r="I2785" s="131">
        <v>1</v>
      </c>
      <c r="J2785" s="131">
        <v>1199464.53</v>
      </c>
      <c r="K2785" s="131">
        <v>4386918.8899999997</v>
      </c>
      <c r="L2785" s="131">
        <v>630701.6</v>
      </c>
      <c r="M2785" s="131">
        <v>0</v>
      </c>
      <c r="N2785" s="131">
        <v>2882831.52</v>
      </c>
      <c r="P2785">
        <f t="shared" si="132"/>
        <v>5586383.4199999999</v>
      </c>
      <c r="Q2785">
        <f t="shared" si="133"/>
        <v>2882831.52</v>
      </c>
    </row>
    <row r="2786" spans="1:17" x14ac:dyDescent="0.3">
      <c r="A2786" t="str">
        <f t="shared" si="131"/>
        <v>2019_3420</v>
      </c>
      <c r="C2786" s="131">
        <v>2785</v>
      </c>
      <c r="D2786" s="131">
        <v>3420</v>
      </c>
      <c r="E2786" s="131">
        <v>3420</v>
      </c>
      <c r="F2786" s="131" t="s">
        <v>172</v>
      </c>
      <c r="G2786" s="131">
        <v>2019</v>
      </c>
      <c r="H2786" s="131">
        <v>0</v>
      </c>
      <c r="I2786" s="131">
        <v>1</v>
      </c>
      <c r="J2786" s="131">
        <v>2450415.96</v>
      </c>
      <c r="K2786" s="131">
        <v>0</v>
      </c>
      <c r="L2786" s="131">
        <v>208888.36</v>
      </c>
      <c r="M2786" s="131">
        <v>0</v>
      </c>
      <c r="N2786" s="131">
        <v>1309911.82</v>
      </c>
      <c r="P2786">
        <f t="shared" si="132"/>
        <v>2450415.96</v>
      </c>
      <c r="Q2786">
        <f t="shared" si="133"/>
        <v>1309911.82</v>
      </c>
    </row>
    <row r="2787" spans="1:17" x14ac:dyDescent="0.3">
      <c r="A2787" t="str">
        <f t="shared" si="131"/>
        <v>2019_3465</v>
      </c>
      <c r="C2787" s="131">
        <v>2786</v>
      </c>
      <c r="D2787" s="131">
        <v>3465</v>
      </c>
      <c r="E2787" s="131">
        <v>3465</v>
      </c>
      <c r="F2787" s="131" t="s">
        <v>173</v>
      </c>
      <c r="G2787" s="131">
        <v>2019</v>
      </c>
      <c r="H2787" s="131">
        <v>0</v>
      </c>
      <c r="I2787" s="131">
        <v>1</v>
      </c>
      <c r="J2787" s="131">
        <v>0</v>
      </c>
      <c r="K2787" s="131">
        <v>25816.48</v>
      </c>
      <c r="L2787" s="131">
        <v>231708.71</v>
      </c>
      <c r="M2787" s="131">
        <v>0</v>
      </c>
      <c r="N2787" s="131">
        <v>-819609.53</v>
      </c>
      <c r="P2787">
        <f t="shared" si="132"/>
        <v>25816.48</v>
      </c>
      <c r="Q2787">
        <f t="shared" si="133"/>
        <v>-819609.53</v>
      </c>
    </row>
    <row r="2788" spans="1:17" x14ac:dyDescent="0.3">
      <c r="A2788" t="str">
        <f t="shared" si="131"/>
        <v>2019_3537</v>
      </c>
      <c r="C2788" s="131">
        <v>2787</v>
      </c>
      <c r="D2788" s="131">
        <v>3537</v>
      </c>
      <c r="E2788" s="131">
        <v>3537</v>
      </c>
      <c r="F2788" s="131" t="s">
        <v>174</v>
      </c>
      <c r="G2788" s="131">
        <v>2019</v>
      </c>
      <c r="H2788" s="131">
        <v>0</v>
      </c>
      <c r="I2788" s="131">
        <v>1</v>
      </c>
      <c r="J2788" s="131">
        <v>2337536.96</v>
      </c>
      <c r="K2788" s="131">
        <v>0</v>
      </c>
      <c r="L2788" s="131">
        <v>383739.59</v>
      </c>
      <c r="M2788" s="131">
        <v>0</v>
      </c>
      <c r="N2788" s="131">
        <v>1583489.18</v>
      </c>
      <c r="P2788">
        <f t="shared" si="132"/>
        <v>2337536.96</v>
      </c>
      <c r="Q2788">
        <f t="shared" si="133"/>
        <v>1583489.18</v>
      </c>
    </row>
    <row r="2789" spans="1:17" x14ac:dyDescent="0.3">
      <c r="A2789" t="str">
        <f t="shared" si="131"/>
        <v>2019_3555</v>
      </c>
      <c r="C2789" s="131">
        <v>2788</v>
      </c>
      <c r="D2789" s="131">
        <v>3555</v>
      </c>
      <c r="E2789" s="131">
        <v>3555</v>
      </c>
      <c r="F2789" s="131" t="s">
        <v>175</v>
      </c>
      <c r="G2789" s="131">
        <v>2019</v>
      </c>
      <c r="H2789" s="131">
        <v>0</v>
      </c>
      <c r="I2789" s="131">
        <v>1</v>
      </c>
      <c r="J2789" s="131">
        <v>1622160.1</v>
      </c>
      <c r="K2789" s="131">
        <v>1429159.05</v>
      </c>
      <c r="L2789" s="131">
        <v>577733.01</v>
      </c>
      <c r="M2789" s="131">
        <v>0</v>
      </c>
      <c r="N2789" s="131">
        <v>1764322.86</v>
      </c>
      <c r="P2789">
        <f t="shared" si="132"/>
        <v>3051319.1500000004</v>
      </c>
      <c r="Q2789">
        <f t="shared" si="133"/>
        <v>1764322.86</v>
      </c>
    </row>
    <row r="2790" spans="1:17" x14ac:dyDescent="0.3">
      <c r="A2790" t="str">
        <f t="shared" si="131"/>
        <v>2019_3600</v>
      </c>
      <c r="C2790" s="131">
        <v>2789</v>
      </c>
      <c r="D2790" s="131">
        <v>3600</v>
      </c>
      <c r="E2790" s="131">
        <v>3600</v>
      </c>
      <c r="F2790" s="131" t="s">
        <v>177</v>
      </c>
      <c r="G2790" s="131">
        <v>2019</v>
      </c>
      <c r="H2790" s="131">
        <v>0</v>
      </c>
      <c r="I2790" s="131">
        <v>1</v>
      </c>
      <c r="J2790" s="131">
        <v>7364491.1399999997</v>
      </c>
      <c r="K2790" s="131">
        <v>0</v>
      </c>
      <c r="L2790" s="131">
        <v>305730.57</v>
      </c>
      <c r="M2790" s="131">
        <v>0</v>
      </c>
      <c r="N2790" s="131">
        <v>4822855.82</v>
      </c>
      <c r="P2790">
        <f t="shared" si="132"/>
        <v>7364491.1399999997</v>
      </c>
      <c r="Q2790">
        <f t="shared" si="133"/>
        <v>4822855.82</v>
      </c>
    </row>
    <row r="2791" spans="1:17" x14ac:dyDescent="0.3">
      <c r="A2791" t="str">
        <f t="shared" si="131"/>
        <v>2019_3609</v>
      </c>
      <c r="C2791" s="131">
        <v>2790</v>
      </c>
      <c r="D2791" s="131">
        <v>3609</v>
      </c>
      <c r="E2791" s="131">
        <v>3609</v>
      </c>
      <c r="F2791" s="131" t="s">
        <v>178</v>
      </c>
      <c r="G2791" s="131">
        <v>2019</v>
      </c>
      <c r="H2791" s="131">
        <v>0</v>
      </c>
      <c r="I2791" s="131">
        <v>1</v>
      </c>
      <c r="J2791" s="131">
        <v>2571241.17</v>
      </c>
      <c r="K2791" s="131">
        <v>0</v>
      </c>
      <c r="L2791" s="131">
        <v>342805.05</v>
      </c>
      <c r="M2791" s="131">
        <v>0</v>
      </c>
      <c r="N2791" s="131">
        <v>1733476.89</v>
      </c>
      <c r="P2791">
        <f t="shared" si="132"/>
        <v>2571241.17</v>
      </c>
      <c r="Q2791">
        <f t="shared" si="133"/>
        <v>1733476.89</v>
      </c>
    </row>
    <row r="2792" spans="1:17" x14ac:dyDescent="0.3">
      <c r="A2792" t="str">
        <f t="shared" si="131"/>
        <v>2019_3645</v>
      </c>
      <c r="C2792" s="131">
        <v>2791</v>
      </c>
      <c r="D2792" s="131">
        <v>3645</v>
      </c>
      <c r="E2792" s="131">
        <v>3645</v>
      </c>
      <c r="F2792" s="131" t="s">
        <v>179</v>
      </c>
      <c r="G2792" s="131">
        <v>2019</v>
      </c>
      <c r="H2792" s="131">
        <v>0</v>
      </c>
      <c r="I2792" s="131">
        <v>1</v>
      </c>
      <c r="J2792" s="131">
        <v>7003222.8799999999</v>
      </c>
      <c r="K2792" s="131">
        <v>0</v>
      </c>
      <c r="L2792" s="131">
        <v>1351222.22</v>
      </c>
      <c r="M2792" s="131">
        <v>0</v>
      </c>
      <c r="N2792" s="131">
        <v>4071129.3</v>
      </c>
      <c r="P2792">
        <f t="shared" si="132"/>
        <v>7003222.8799999999</v>
      </c>
      <c r="Q2792">
        <f t="shared" si="133"/>
        <v>4071129.3</v>
      </c>
    </row>
    <row r="2793" spans="1:17" x14ac:dyDescent="0.3">
      <c r="A2793" t="str">
        <f t="shared" si="131"/>
        <v>2019_3715</v>
      </c>
      <c r="C2793" s="131">
        <v>2792</v>
      </c>
      <c r="D2793" s="131">
        <v>3715</v>
      </c>
      <c r="E2793" s="131">
        <v>3715</v>
      </c>
      <c r="F2793" s="131" t="s">
        <v>181</v>
      </c>
      <c r="G2793" s="131">
        <v>2019</v>
      </c>
      <c r="H2793" s="131">
        <v>0</v>
      </c>
      <c r="I2793" s="131">
        <v>1</v>
      </c>
      <c r="J2793" s="131">
        <v>16170852.07</v>
      </c>
      <c r="K2793" s="131">
        <v>0</v>
      </c>
      <c r="L2793" s="131">
        <v>1067116.6200000001</v>
      </c>
      <c r="M2793" s="131">
        <v>421120.9</v>
      </c>
      <c r="N2793" s="131">
        <v>8371899.2400000002</v>
      </c>
      <c r="P2793">
        <f t="shared" si="132"/>
        <v>16170852.07</v>
      </c>
      <c r="Q2793">
        <f t="shared" si="133"/>
        <v>8793020.1400000006</v>
      </c>
    </row>
    <row r="2794" spans="1:17" x14ac:dyDescent="0.3">
      <c r="A2794" t="str">
        <f t="shared" si="131"/>
        <v>2019_3744</v>
      </c>
      <c r="C2794" s="131">
        <v>2793</v>
      </c>
      <c r="D2794" s="131">
        <v>3744</v>
      </c>
      <c r="E2794" s="131">
        <v>3744</v>
      </c>
      <c r="F2794" s="131" t="s">
        <v>182</v>
      </c>
      <c r="G2794" s="131">
        <v>2019</v>
      </c>
      <c r="H2794" s="131">
        <v>0</v>
      </c>
      <c r="I2794" s="131">
        <v>1</v>
      </c>
      <c r="J2794" s="131">
        <v>1885349.42</v>
      </c>
      <c r="K2794" s="131">
        <v>0</v>
      </c>
      <c r="L2794" s="131">
        <v>848714.19</v>
      </c>
      <c r="M2794" s="131">
        <v>2485.0500000000002</v>
      </c>
      <c r="N2794" s="131">
        <v>882923.37</v>
      </c>
      <c r="P2794">
        <f t="shared" si="132"/>
        <v>1885349.42</v>
      </c>
      <c r="Q2794">
        <f t="shared" si="133"/>
        <v>885408.42</v>
      </c>
    </row>
    <row r="2795" spans="1:17" x14ac:dyDescent="0.3">
      <c r="A2795" t="str">
        <f t="shared" si="131"/>
        <v>2019_3798</v>
      </c>
      <c r="C2795" s="131">
        <v>2794</v>
      </c>
      <c r="D2795" s="131">
        <v>3798</v>
      </c>
      <c r="E2795" s="131">
        <v>3798</v>
      </c>
      <c r="F2795" s="131" t="s">
        <v>183</v>
      </c>
      <c r="G2795" s="131">
        <v>2019</v>
      </c>
      <c r="H2795" s="131">
        <v>0</v>
      </c>
      <c r="I2795" s="131">
        <v>1</v>
      </c>
      <c r="J2795" s="131">
        <v>297978.26</v>
      </c>
      <c r="K2795" s="131">
        <v>1703730.92</v>
      </c>
      <c r="L2795" s="131">
        <v>253665.06</v>
      </c>
      <c r="M2795" s="131">
        <v>0</v>
      </c>
      <c r="N2795" s="131">
        <v>1249137.93</v>
      </c>
      <c r="P2795">
        <f t="shared" si="132"/>
        <v>2001709.18</v>
      </c>
      <c r="Q2795">
        <f t="shared" si="133"/>
        <v>1249137.93</v>
      </c>
    </row>
    <row r="2796" spans="1:17" x14ac:dyDescent="0.3">
      <c r="A2796" t="str">
        <f t="shared" si="131"/>
        <v>2019_3816</v>
      </c>
      <c r="C2796" s="131">
        <v>2795</v>
      </c>
      <c r="D2796" s="131">
        <v>3816</v>
      </c>
      <c r="E2796" s="131">
        <v>3816</v>
      </c>
      <c r="F2796" s="131" t="s">
        <v>184</v>
      </c>
      <c r="G2796" s="131">
        <v>2019</v>
      </c>
      <c r="H2796" s="131">
        <v>0</v>
      </c>
      <c r="I2796" s="131">
        <v>1</v>
      </c>
      <c r="J2796" s="131">
        <v>433370.62</v>
      </c>
      <c r="K2796" s="131">
        <v>305192.62</v>
      </c>
      <c r="L2796" s="131">
        <v>92103.44</v>
      </c>
      <c r="M2796" s="131">
        <v>0</v>
      </c>
      <c r="N2796" s="131">
        <v>937798.45</v>
      </c>
      <c r="P2796">
        <f t="shared" si="132"/>
        <v>738563.24</v>
      </c>
      <c r="Q2796">
        <f t="shared" si="133"/>
        <v>937798.45</v>
      </c>
    </row>
    <row r="2797" spans="1:17" x14ac:dyDescent="0.3">
      <c r="A2797" t="str">
        <f t="shared" si="131"/>
        <v>2019_3841</v>
      </c>
      <c r="C2797" s="131">
        <v>2796</v>
      </c>
      <c r="D2797" s="131">
        <v>3841</v>
      </c>
      <c r="E2797" s="131">
        <v>3841</v>
      </c>
      <c r="F2797" s="131" t="s">
        <v>185</v>
      </c>
      <c r="G2797" s="131">
        <v>2019</v>
      </c>
      <c r="H2797" s="131">
        <v>0</v>
      </c>
      <c r="I2797" s="131">
        <v>1</v>
      </c>
      <c r="J2797" s="131">
        <v>3567887.51</v>
      </c>
      <c r="K2797" s="131">
        <v>0</v>
      </c>
      <c r="L2797" s="131">
        <v>222724.3</v>
      </c>
      <c r="M2797" s="131">
        <v>0</v>
      </c>
      <c r="N2797" s="131">
        <v>2530100.0499999998</v>
      </c>
      <c r="P2797">
        <f t="shared" si="132"/>
        <v>3567887.51</v>
      </c>
      <c r="Q2797">
        <f t="shared" si="133"/>
        <v>2530100.0499999998</v>
      </c>
    </row>
    <row r="2798" spans="1:17" x14ac:dyDescent="0.3">
      <c r="A2798" t="str">
        <f t="shared" si="131"/>
        <v>2019_3897</v>
      </c>
      <c r="C2798" s="131">
        <v>2797</v>
      </c>
      <c r="D2798" s="131">
        <v>3897</v>
      </c>
      <c r="E2798" s="131">
        <v>3897</v>
      </c>
      <c r="F2798" s="131" t="s">
        <v>788</v>
      </c>
      <c r="G2798" s="131">
        <v>2019</v>
      </c>
      <c r="H2798" s="131">
        <v>0</v>
      </c>
      <c r="I2798" s="131">
        <v>1</v>
      </c>
      <c r="J2798" s="131">
        <v>1401537.43</v>
      </c>
      <c r="K2798" s="131">
        <v>177260.96</v>
      </c>
      <c r="L2798" s="131">
        <v>324543.18</v>
      </c>
      <c r="M2798" s="131">
        <v>0</v>
      </c>
      <c r="N2798" s="131">
        <v>755808.44</v>
      </c>
      <c r="P2798">
        <f t="shared" si="132"/>
        <v>1578798.39</v>
      </c>
      <c r="Q2798">
        <f t="shared" si="133"/>
        <v>755808.44</v>
      </c>
    </row>
    <row r="2799" spans="1:17" x14ac:dyDescent="0.3">
      <c r="A2799" t="str">
        <f t="shared" si="131"/>
        <v>2019_3906</v>
      </c>
      <c r="C2799" s="131">
        <v>2798</v>
      </c>
      <c r="D2799" s="131">
        <v>3906</v>
      </c>
      <c r="E2799" s="131">
        <v>3906</v>
      </c>
      <c r="F2799" s="131" t="s">
        <v>187</v>
      </c>
      <c r="G2799" s="131">
        <v>2019</v>
      </c>
      <c r="H2799" s="131">
        <v>0</v>
      </c>
      <c r="I2799" s="131">
        <v>1</v>
      </c>
      <c r="J2799" s="131">
        <v>1539885.36</v>
      </c>
      <c r="K2799" s="131">
        <v>0</v>
      </c>
      <c r="L2799" s="131">
        <v>154784.46</v>
      </c>
      <c r="M2799" s="131">
        <v>0</v>
      </c>
      <c r="N2799" s="131">
        <v>873817.39</v>
      </c>
      <c r="P2799">
        <f t="shared" si="132"/>
        <v>1539885.36</v>
      </c>
      <c r="Q2799">
        <f t="shared" si="133"/>
        <v>873817.39</v>
      </c>
    </row>
    <row r="2800" spans="1:17" x14ac:dyDescent="0.3">
      <c r="A2800" t="str">
        <f t="shared" si="131"/>
        <v>2019_4419</v>
      </c>
      <c r="C2800" s="131">
        <v>2799</v>
      </c>
      <c r="D2800" s="131">
        <v>4419</v>
      </c>
      <c r="E2800" s="131">
        <v>4419</v>
      </c>
      <c r="F2800" s="131" t="s">
        <v>789</v>
      </c>
      <c r="G2800" s="131">
        <v>2019</v>
      </c>
      <c r="H2800" s="131">
        <v>0</v>
      </c>
      <c r="I2800" s="131">
        <v>1</v>
      </c>
      <c r="J2800" s="131">
        <v>2206212.08</v>
      </c>
      <c r="K2800" s="131">
        <v>86300.37</v>
      </c>
      <c r="L2800" s="131">
        <v>220755.82</v>
      </c>
      <c r="M2800" s="131">
        <v>0</v>
      </c>
      <c r="N2800" s="131">
        <v>1430441.47</v>
      </c>
      <c r="P2800">
        <f t="shared" si="132"/>
        <v>2292512.4500000002</v>
      </c>
      <c r="Q2800">
        <f t="shared" si="133"/>
        <v>1430441.47</v>
      </c>
    </row>
    <row r="2801" spans="1:17" x14ac:dyDescent="0.3">
      <c r="A2801" t="str">
        <f t="shared" si="131"/>
        <v>2019_3942</v>
      </c>
      <c r="C2801" s="131">
        <v>2800</v>
      </c>
      <c r="D2801" s="131">
        <v>3942</v>
      </c>
      <c r="E2801" s="131">
        <v>3942</v>
      </c>
      <c r="F2801" s="131" t="s">
        <v>188</v>
      </c>
      <c r="G2801" s="131">
        <v>2019</v>
      </c>
      <c r="H2801" s="131">
        <v>0</v>
      </c>
      <c r="I2801" s="131">
        <v>1</v>
      </c>
      <c r="J2801" s="131">
        <v>2210882.89</v>
      </c>
      <c r="K2801" s="131">
        <v>0</v>
      </c>
      <c r="L2801" s="131">
        <v>320092.03000000003</v>
      </c>
      <c r="M2801" s="131">
        <v>0</v>
      </c>
      <c r="N2801" s="131">
        <v>1256764.27</v>
      </c>
      <c r="P2801">
        <f t="shared" si="132"/>
        <v>2210882.89</v>
      </c>
      <c r="Q2801">
        <f t="shared" si="133"/>
        <v>1256764.27</v>
      </c>
    </row>
    <row r="2802" spans="1:17" x14ac:dyDescent="0.3">
      <c r="A2802" t="str">
        <f t="shared" si="131"/>
        <v>2019_4023</v>
      </c>
      <c r="C2802" s="131">
        <v>2801</v>
      </c>
      <c r="D2802" s="131">
        <v>4023</v>
      </c>
      <c r="E2802" s="131">
        <v>4023</v>
      </c>
      <c r="F2802" s="131" t="s">
        <v>790</v>
      </c>
      <c r="G2802" s="131">
        <v>2019</v>
      </c>
      <c r="H2802" s="131">
        <v>0</v>
      </c>
      <c r="I2802" s="131">
        <v>1</v>
      </c>
      <c r="J2802" s="131">
        <v>2998559.39</v>
      </c>
      <c r="K2802" s="131">
        <v>10715.72</v>
      </c>
      <c r="L2802" s="131">
        <v>196569.60000000001</v>
      </c>
      <c r="M2802" s="131">
        <v>0</v>
      </c>
      <c r="N2802" s="131">
        <v>1852471.9</v>
      </c>
      <c r="P2802">
        <f t="shared" si="132"/>
        <v>3009275.1100000003</v>
      </c>
      <c r="Q2802">
        <f t="shared" si="133"/>
        <v>1852471.9</v>
      </c>
    </row>
    <row r="2803" spans="1:17" x14ac:dyDescent="0.3">
      <c r="A2803" t="str">
        <f t="shared" si="131"/>
        <v>2019_4033</v>
      </c>
      <c r="C2803" s="131">
        <v>2802</v>
      </c>
      <c r="D2803" s="131">
        <v>4033</v>
      </c>
      <c r="E2803" s="131">
        <v>4033</v>
      </c>
      <c r="F2803" s="131" t="s">
        <v>368</v>
      </c>
      <c r="G2803" s="131">
        <v>2019</v>
      </c>
      <c r="H2803" s="131">
        <v>0</v>
      </c>
      <c r="I2803" s="131">
        <v>1</v>
      </c>
      <c r="J2803" s="131">
        <v>1632320.69</v>
      </c>
      <c r="K2803" s="131">
        <v>507115.57</v>
      </c>
      <c r="L2803" s="131">
        <v>680986.19</v>
      </c>
      <c r="M2803" s="131">
        <v>0</v>
      </c>
      <c r="N2803" s="131">
        <v>924378.3</v>
      </c>
      <c r="P2803">
        <f t="shared" si="132"/>
        <v>2139436.2599999998</v>
      </c>
      <c r="Q2803">
        <f t="shared" si="133"/>
        <v>924378.3</v>
      </c>
    </row>
    <row r="2804" spans="1:17" x14ac:dyDescent="0.3">
      <c r="A2804" t="str">
        <f t="shared" si="131"/>
        <v>2019_4041</v>
      </c>
      <c r="C2804" s="131">
        <v>2803</v>
      </c>
      <c r="D2804" s="131">
        <v>4041</v>
      </c>
      <c r="E2804" s="131">
        <v>4041</v>
      </c>
      <c r="F2804" s="131" t="s">
        <v>191</v>
      </c>
      <c r="G2804" s="131">
        <v>2019</v>
      </c>
      <c r="H2804" s="131">
        <v>0</v>
      </c>
      <c r="I2804" s="131">
        <v>1</v>
      </c>
      <c r="J2804" s="131">
        <v>4352729.45</v>
      </c>
      <c r="K2804" s="131">
        <v>69821.259999999995</v>
      </c>
      <c r="L2804" s="131">
        <v>523237.8</v>
      </c>
      <c r="M2804" s="131">
        <v>0</v>
      </c>
      <c r="N2804" s="131">
        <v>2672449.4700000002</v>
      </c>
      <c r="P2804">
        <f t="shared" si="132"/>
        <v>4422550.71</v>
      </c>
      <c r="Q2804">
        <f t="shared" si="133"/>
        <v>2672449.4700000002</v>
      </c>
    </row>
    <row r="2805" spans="1:17" x14ac:dyDescent="0.3">
      <c r="A2805" t="str">
        <f t="shared" si="131"/>
        <v>2019_4043</v>
      </c>
      <c r="C2805" s="131">
        <v>2804</v>
      </c>
      <c r="D2805" s="131">
        <v>4043</v>
      </c>
      <c r="E2805" s="131">
        <v>4043</v>
      </c>
      <c r="F2805" s="131" t="s">
        <v>192</v>
      </c>
      <c r="G2805" s="131">
        <v>2019</v>
      </c>
      <c r="H2805" s="131">
        <v>0</v>
      </c>
      <c r="I2805" s="131">
        <v>1</v>
      </c>
      <c r="J2805" s="131">
        <v>116186.35</v>
      </c>
      <c r="K2805" s="131">
        <v>3311413.32</v>
      </c>
      <c r="L2805" s="131">
        <v>256235.38</v>
      </c>
      <c r="M2805" s="131">
        <v>0</v>
      </c>
      <c r="N2805" s="131">
        <v>2381795.25</v>
      </c>
      <c r="P2805">
        <f t="shared" si="132"/>
        <v>3427599.67</v>
      </c>
      <c r="Q2805">
        <f t="shared" si="133"/>
        <v>2381795.25</v>
      </c>
    </row>
    <row r="2806" spans="1:17" x14ac:dyDescent="0.3">
      <c r="A2806" t="str">
        <f t="shared" si="131"/>
        <v>2019_4068</v>
      </c>
      <c r="C2806" s="131">
        <v>2805</v>
      </c>
      <c r="D2806" s="131">
        <v>4068</v>
      </c>
      <c r="E2806" s="131">
        <v>4068</v>
      </c>
      <c r="F2806" s="131" t="s">
        <v>945</v>
      </c>
      <c r="G2806" s="131">
        <v>2019</v>
      </c>
      <c r="H2806" s="131">
        <v>0</v>
      </c>
      <c r="I2806" s="131">
        <v>1</v>
      </c>
      <c r="J2806" s="131">
        <v>1764773.27</v>
      </c>
      <c r="K2806" s="131">
        <v>0</v>
      </c>
      <c r="L2806" s="131">
        <v>463450.85</v>
      </c>
      <c r="M2806" s="131">
        <v>15161.4</v>
      </c>
      <c r="N2806" s="131">
        <v>569607.1</v>
      </c>
      <c r="P2806">
        <f t="shared" si="132"/>
        <v>1764773.27</v>
      </c>
      <c r="Q2806">
        <f t="shared" si="133"/>
        <v>584768.5</v>
      </c>
    </row>
    <row r="2807" spans="1:17" x14ac:dyDescent="0.3">
      <c r="A2807" t="str">
        <f t="shared" si="131"/>
        <v>2019_4086</v>
      </c>
      <c r="C2807" s="131">
        <v>2806</v>
      </c>
      <c r="D2807" s="131">
        <v>4086</v>
      </c>
      <c r="E2807" s="131">
        <v>4086</v>
      </c>
      <c r="F2807" s="131" t="s">
        <v>791</v>
      </c>
      <c r="G2807" s="131">
        <v>2019</v>
      </c>
      <c r="H2807" s="131">
        <v>0</v>
      </c>
      <c r="I2807" s="131">
        <v>1</v>
      </c>
      <c r="J2807" s="131">
        <v>758448.63</v>
      </c>
      <c r="K2807" s="131">
        <v>6937728.1100000003</v>
      </c>
      <c r="L2807" s="131">
        <v>1514539</v>
      </c>
      <c r="M2807" s="131">
        <v>0</v>
      </c>
      <c r="N2807" s="131">
        <v>4291621.24</v>
      </c>
      <c r="P2807">
        <f t="shared" si="132"/>
        <v>7696176.7400000002</v>
      </c>
      <c r="Q2807">
        <f t="shared" si="133"/>
        <v>4291621.24</v>
      </c>
    </row>
    <row r="2808" spans="1:17" x14ac:dyDescent="0.3">
      <c r="A2808" t="str">
        <f t="shared" si="131"/>
        <v>2019_4104</v>
      </c>
      <c r="C2808" s="131">
        <v>2807</v>
      </c>
      <c r="D2808" s="131">
        <v>4104</v>
      </c>
      <c r="E2808" s="131">
        <v>4104</v>
      </c>
      <c r="F2808" s="131" t="s">
        <v>194</v>
      </c>
      <c r="G2808" s="131">
        <v>2019</v>
      </c>
      <c r="H2808" s="131">
        <v>0</v>
      </c>
      <c r="I2808" s="131">
        <v>1</v>
      </c>
      <c r="J2808" s="131">
        <v>1492576.18</v>
      </c>
      <c r="K2808" s="131">
        <v>10039601.689999999</v>
      </c>
      <c r="L2808" s="131">
        <v>1281612.97</v>
      </c>
      <c r="M2808" s="131">
        <v>0</v>
      </c>
      <c r="N2808" s="131">
        <v>2833947.99</v>
      </c>
      <c r="P2808">
        <f t="shared" si="132"/>
        <v>11532177.869999999</v>
      </c>
      <c r="Q2808">
        <f t="shared" si="133"/>
        <v>2833947.99</v>
      </c>
    </row>
    <row r="2809" spans="1:17" x14ac:dyDescent="0.3">
      <c r="A2809" t="str">
        <f t="shared" si="131"/>
        <v>2019_4122</v>
      </c>
      <c r="C2809" s="131">
        <v>2808</v>
      </c>
      <c r="D2809" s="131">
        <v>4122</v>
      </c>
      <c r="E2809" s="131">
        <v>4122</v>
      </c>
      <c r="F2809" s="131" t="s">
        <v>195</v>
      </c>
      <c r="G2809" s="131">
        <v>2019</v>
      </c>
      <c r="H2809" s="131">
        <v>0</v>
      </c>
      <c r="I2809" s="131">
        <v>1</v>
      </c>
      <c r="J2809" s="131">
        <v>0</v>
      </c>
      <c r="K2809" s="131">
        <v>2850531.63</v>
      </c>
      <c r="L2809" s="131">
        <v>377045.46</v>
      </c>
      <c r="M2809" s="131">
        <v>0</v>
      </c>
      <c r="N2809" s="131">
        <v>728285.85</v>
      </c>
      <c r="P2809">
        <f t="shared" si="132"/>
        <v>2850531.63</v>
      </c>
      <c r="Q2809">
        <f t="shared" si="133"/>
        <v>728285.85</v>
      </c>
    </row>
    <row r="2810" spans="1:17" x14ac:dyDescent="0.3">
      <c r="A2810" t="str">
        <f t="shared" si="131"/>
        <v>2019_4131</v>
      </c>
      <c r="C2810" s="131">
        <v>2809</v>
      </c>
      <c r="D2810" s="131">
        <v>4131</v>
      </c>
      <c r="E2810" s="131">
        <v>4131</v>
      </c>
      <c r="F2810" s="131" t="s">
        <v>196</v>
      </c>
      <c r="G2810" s="131">
        <v>2019</v>
      </c>
      <c r="H2810" s="131">
        <v>0</v>
      </c>
      <c r="I2810" s="131">
        <v>1</v>
      </c>
      <c r="J2810" s="131">
        <v>21799.94</v>
      </c>
      <c r="K2810" s="131">
        <v>10895875.65</v>
      </c>
      <c r="L2810" s="131">
        <v>826223.48</v>
      </c>
      <c r="M2810" s="131">
        <v>0</v>
      </c>
      <c r="N2810" s="131">
        <v>5921424.9199999999</v>
      </c>
      <c r="P2810">
        <f t="shared" si="132"/>
        <v>10917675.59</v>
      </c>
      <c r="Q2810">
        <f t="shared" si="133"/>
        <v>5921424.9199999999</v>
      </c>
    </row>
    <row r="2811" spans="1:17" x14ac:dyDescent="0.3">
      <c r="A2811" t="str">
        <f t="shared" si="131"/>
        <v>2019_4203</v>
      </c>
      <c r="C2811" s="131">
        <v>2810</v>
      </c>
      <c r="D2811" s="131">
        <v>4203</v>
      </c>
      <c r="E2811" s="131">
        <v>4203</v>
      </c>
      <c r="F2811" s="131" t="s">
        <v>198</v>
      </c>
      <c r="G2811" s="131">
        <v>2019</v>
      </c>
      <c r="H2811" s="131">
        <v>0</v>
      </c>
      <c r="I2811" s="131">
        <v>1</v>
      </c>
      <c r="J2811" s="131">
        <v>2217956.36</v>
      </c>
      <c r="K2811" s="131">
        <v>0</v>
      </c>
      <c r="L2811" s="131">
        <v>417312.49</v>
      </c>
      <c r="M2811" s="131">
        <v>0</v>
      </c>
      <c r="N2811" s="131">
        <v>942039.41</v>
      </c>
      <c r="P2811">
        <f t="shared" si="132"/>
        <v>2217956.36</v>
      </c>
      <c r="Q2811">
        <f t="shared" si="133"/>
        <v>942039.41</v>
      </c>
    </row>
    <row r="2812" spans="1:17" x14ac:dyDescent="0.3">
      <c r="A2812" t="str">
        <f t="shared" si="131"/>
        <v>2019_4212</v>
      </c>
      <c r="C2812" s="131">
        <v>2811</v>
      </c>
      <c r="D2812" s="131">
        <v>4212</v>
      </c>
      <c r="E2812" s="131">
        <v>4212</v>
      </c>
      <c r="F2812" s="131" t="s">
        <v>199</v>
      </c>
      <c r="G2812" s="131">
        <v>2019</v>
      </c>
      <c r="H2812" s="131">
        <v>0</v>
      </c>
      <c r="I2812" s="131">
        <v>1</v>
      </c>
      <c r="J2812" s="131">
        <v>1610268.02</v>
      </c>
      <c r="K2812" s="131">
        <v>0</v>
      </c>
      <c r="L2812" s="131">
        <v>141931.60999999999</v>
      </c>
      <c r="M2812" s="131">
        <v>0</v>
      </c>
      <c r="N2812" s="131">
        <v>1112973.8999999999</v>
      </c>
      <c r="P2812">
        <f t="shared" si="132"/>
        <v>1610268.02</v>
      </c>
      <c r="Q2812">
        <f t="shared" si="133"/>
        <v>1112973.8999999999</v>
      </c>
    </row>
    <row r="2813" spans="1:17" x14ac:dyDescent="0.3">
      <c r="A2813" t="str">
        <f t="shared" si="131"/>
        <v>2019_4271</v>
      </c>
      <c r="C2813" s="131">
        <v>2812</v>
      </c>
      <c r="D2813" s="131">
        <v>4271</v>
      </c>
      <c r="E2813" s="131">
        <v>4271</v>
      </c>
      <c r="F2813" s="131" t="s">
        <v>201</v>
      </c>
      <c r="G2813" s="131">
        <v>2019</v>
      </c>
      <c r="H2813" s="131">
        <v>0</v>
      </c>
      <c r="I2813" s="131">
        <v>1</v>
      </c>
      <c r="J2813" s="131">
        <v>3020803.05</v>
      </c>
      <c r="K2813" s="131">
        <v>2101649.5499999998</v>
      </c>
      <c r="L2813" s="131">
        <v>392705.38</v>
      </c>
      <c r="M2813" s="131">
        <v>0</v>
      </c>
      <c r="N2813" s="131">
        <v>3263693.97</v>
      </c>
      <c r="P2813">
        <f t="shared" si="132"/>
        <v>5122452.5999999996</v>
      </c>
      <c r="Q2813">
        <f t="shared" si="133"/>
        <v>3263693.97</v>
      </c>
    </row>
    <row r="2814" spans="1:17" x14ac:dyDescent="0.3">
      <c r="A2814" t="str">
        <f t="shared" si="131"/>
        <v>2019_4269</v>
      </c>
      <c r="C2814" s="131">
        <v>2813</v>
      </c>
      <c r="D2814" s="131">
        <v>4269</v>
      </c>
      <c r="E2814" s="131">
        <v>4269</v>
      </c>
      <c r="F2814" s="131" t="s">
        <v>200</v>
      </c>
      <c r="G2814" s="131">
        <v>2019</v>
      </c>
      <c r="H2814" s="131">
        <v>0</v>
      </c>
      <c r="I2814" s="131">
        <v>1</v>
      </c>
      <c r="J2814" s="131">
        <v>857430.98</v>
      </c>
      <c r="K2814" s="131">
        <v>812952.4</v>
      </c>
      <c r="L2814" s="131">
        <v>128695.58</v>
      </c>
      <c r="M2814" s="131">
        <v>0</v>
      </c>
      <c r="N2814" s="131">
        <v>983985.18</v>
      </c>
      <c r="P2814">
        <f t="shared" si="132"/>
        <v>1670383.38</v>
      </c>
      <c r="Q2814">
        <f t="shared" si="133"/>
        <v>983985.18</v>
      </c>
    </row>
    <row r="2815" spans="1:17" x14ac:dyDescent="0.3">
      <c r="A2815" t="str">
        <f t="shared" si="131"/>
        <v>2019_4356</v>
      </c>
      <c r="C2815" s="131">
        <v>2814</v>
      </c>
      <c r="D2815" s="131">
        <v>4356</v>
      </c>
      <c r="E2815" s="131">
        <v>4356</v>
      </c>
      <c r="F2815" s="131" t="s">
        <v>202</v>
      </c>
      <c r="G2815" s="131">
        <v>2019</v>
      </c>
      <c r="H2815" s="131">
        <v>0</v>
      </c>
      <c r="I2815" s="131">
        <v>1</v>
      </c>
      <c r="J2815" s="131">
        <v>887684.35</v>
      </c>
      <c r="K2815" s="131">
        <v>2449070.06</v>
      </c>
      <c r="L2815" s="131">
        <v>251327.64</v>
      </c>
      <c r="M2815" s="131">
        <v>0</v>
      </c>
      <c r="N2815" s="131">
        <v>2436800.0499999998</v>
      </c>
      <c r="P2815">
        <f t="shared" si="132"/>
        <v>3336754.41</v>
      </c>
      <c r="Q2815">
        <f t="shared" si="133"/>
        <v>2436800.0499999998</v>
      </c>
    </row>
    <row r="2816" spans="1:17" x14ac:dyDescent="0.3">
      <c r="A2816" t="str">
        <f t="shared" si="131"/>
        <v>2019_4149</v>
      </c>
      <c r="C2816" s="131">
        <v>2815</v>
      </c>
      <c r="D2816" s="131">
        <v>4149</v>
      </c>
      <c r="E2816" s="131">
        <v>4149</v>
      </c>
      <c r="F2816" s="131" t="s">
        <v>792</v>
      </c>
      <c r="G2816" s="131">
        <v>2019</v>
      </c>
      <c r="H2816" s="131">
        <v>0</v>
      </c>
      <c r="I2816" s="131">
        <v>1</v>
      </c>
      <c r="J2816" s="131">
        <v>1917907.68</v>
      </c>
      <c r="K2816" s="131">
        <v>3584834.83</v>
      </c>
      <c r="L2816" s="131">
        <v>237686.07</v>
      </c>
      <c r="M2816" s="131">
        <v>0</v>
      </c>
      <c r="N2816" s="131">
        <v>3764296.97</v>
      </c>
      <c r="P2816">
        <f t="shared" si="132"/>
        <v>5502742.5099999998</v>
      </c>
      <c r="Q2816">
        <f t="shared" si="133"/>
        <v>3764296.97</v>
      </c>
    </row>
    <row r="2817" spans="1:17" x14ac:dyDescent="0.3">
      <c r="A2817" t="str">
        <f t="shared" si="131"/>
        <v>2019_4437</v>
      </c>
      <c r="C2817" s="131">
        <v>2816</v>
      </c>
      <c r="D2817" s="131">
        <v>4437</v>
      </c>
      <c r="E2817" s="131">
        <v>4437</v>
      </c>
      <c r="F2817" s="131" t="s">
        <v>204</v>
      </c>
      <c r="G2817" s="131">
        <v>2019</v>
      </c>
      <c r="H2817" s="131">
        <v>0</v>
      </c>
      <c r="I2817" s="131">
        <v>1</v>
      </c>
      <c r="J2817" s="131">
        <v>1608680.05</v>
      </c>
      <c r="K2817" s="131">
        <v>192.91</v>
      </c>
      <c r="L2817" s="131">
        <v>160234.87</v>
      </c>
      <c r="M2817" s="131">
        <v>0</v>
      </c>
      <c r="N2817" s="131">
        <v>1021243.55</v>
      </c>
      <c r="P2817">
        <f t="shared" si="132"/>
        <v>1608872.96</v>
      </c>
      <c r="Q2817">
        <f t="shared" si="133"/>
        <v>1021243.55</v>
      </c>
    </row>
    <row r="2818" spans="1:17" x14ac:dyDescent="0.3">
      <c r="A2818" t="str">
        <f t="shared" ref="A2818:A2881" si="134">CONCATENATE(G2818,"_",D2818)</f>
        <v>2019_4446</v>
      </c>
      <c r="C2818" s="131">
        <v>2817</v>
      </c>
      <c r="D2818" s="131">
        <v>4446</v>
      </c>
      <c r="E2818" s="131">
        <v>4446</v>
      </c>
      <c r="F2818" s="131" t="s">
        <v>205</v>
      </c>
      <c r="G2818" s="131">
        <v>2019</v>
      </c>
      <c r="H2818" s="131">
        <v>0</v>
      </c>
      <c r="I2818" s="131">
        <v>1</v>
      </c>
      <c r="J2818" s="131">
        <v>4455842.3600000003</v>
      </c>
      <c r="K2818" s="131">
        <v>0</v>
      </c>
      <c r="L2818" s="131">
        <v>447796.39</v>
      </c>
      <c r="M2818" s="131">
        <v>0</v>
      </c>
      <c r="N2818" s="131">
        <v>2883373.96</v>
      </c>
      <c r="P2818">
        <f t="shared" si="132"/>
        <v>4455842.3600000003</v>
      </c>
      <c r="Q2818">
        <f t="shared" si="133"/>
        <v>2883373.96</v>
      </c>
    </row>
    <row r="2819" spans="1:17" x14ac:dyDescent="0.3">
      <c r="A2819" t="str">
        <f t="shared" si="134"/>
        <v>2019_4491</v>
      </c>
      <c r="C2819" s="131">
        <v>2818</v>
      </c>
      <c r="D2819" s="131">
        <v>4491</v>
      </c>
      <c r="E2819" s="131">
        <v>4491</v>
      </c>
      <c r="F2819" s="131" t="s">
        <v>206</v>
      </c>
      <c r="G2819" s="131">
        <v>2019</v>
      </c>
      <c r="H2819" s="131">
        <v>0</v>
      </c>
      <c r="I2819" s="131">
        <v>1</v>
      </c>
      <c r="J2819" s="131">
        <v>1879585.54</v>
      </c>
      <c r="K2819" s="131">
        <v>399.83</v>
      </c>
      <c r="L2819" s="131">
        <v>118006.59</v>
      </c>
      <c r="M2819" s="131">
        <v>0</v>
      </c>
      <c r="N2819" s="131">
        <v>1467784.34</v>
      </c>
      <c r="P2819">
        <f t="shared" si="132"/>
        <v>1879985.37</v>
      </c>
      <c r="Q2819">
        <f t="shared" si="133"/>
        <v>1467784.34</v>
      </c>
    </row>
    <row r="2820" spans="1:17" x14ac:dyDescent="0.3">
      <c r="A2820" t="str">
        <f t="shared" si="134"/>
        <v>2019_4505</v>
      </c>
      <c r="C2820" s="131">
        <v>2819</v>
      </c>
      <c r="D2820" s="131">
        <v>4505</v>
      </c>
      <c r="E2820" s="131">
        <v>4505</v>
      </c>
      <c r="F2820" s="131" t="s">
        <v>207</v>
      </c>
      <c r="G2820" s="131">
        <v>2019</v>
      </c>
      <c r="H2820" s="131">
        <v>0</v>
      </c>
      <c r="I2820" s="131">
        <v>1</v>
      </c>
      <c r="J2820" s="131">
        <v>1369235.73</v>
      </c>
      <c r="K2820" s="131">
        <v>0</v>
      </c>
      <c r="L2820" s="131">
        <v>260855.71</v>
      </c>
      <c r="M2820" s="131">
        <v>0</v>
      </c>
      <c r="N2820" s="131">
        <v>766934.93</v>
      </c>
      <c r="P2820">
        <f t="shared" si="132"/>
        <v>1369235.73</v>
      </c>
      <c r="Q2820">
        <f t="shared" si="133"/>
        <v>766934.93</v>
      </c>
    </row>
    <row r="2821" spans="1:17" x14ac:dyDescent="0.3">
      <c r="A2821" t="str">
        <f t="shared" si="134"/>
        <v>2019_4509</v>
      </c>
      <c r="C2821" s="131">
        <v>2820</v>
      </c>
      <c r="D2821" s="131">
        <v>4509</v>
      </c>
      <c r="E2821" s="131">
        <v>4509</v>
      </c>
      <c r="F2821" s="131" t="s">
        <v>208</v>
      </c>
      <c r="G2821" s="131">
        <v>2019</v>
      </c>
      <c r="H2821" s="131">
        <v>0</v>
      </c>
      <c r="I2821" s="131">
        <v>1</v>
      </c>
      <c r="J2821" s="131">
        <v>652189.09</v>
      </c>
      <c r="K2821" s="131">
        <v>622642.06999999995</v>
      </c>
      <c r="L2821" s="131">
        <v>25244.31</v>
      </c>
      <c r="M2821" s="131">
        <v>0</v>
      </c>
      <c r="N2821" s="131">
        <v>1307732.3899999999</v>
      </c>
      <c r="P2821">
        <f t="shared" si="132"/>
        <v>1274831.1599999999</v>
      </c>
      <c r="Q2821">
        <f t="shared" si="133"/>
        <v>1307732.3899999999</v>
      </c>
    </row>
    <row r="2822" spans="1:17" x14ac:dyDescent="0.3">
      <c r="A2822" t="str">
        <f t="shared" si="134"/>
        <v>2019_4518</v>
      </c>
      <c r="C2822" s="131">
        <v>2821</v>
      </c>
      <c r="D2822" s="131">
        <v>4518</v>
      </c>
      <c r="E2822" s="131">
        <v>4518</v>
      </c>
      <c r="F2822" s="131" t="s">
        <v>209</v>
      </c>
      <c r="G2822" s="131">
        <v>2019</v>
      </c>
      <c r="H2822" s="131">
        <v>0</v>
      </c>
      <c r="I2822" s="131">
        <v>1</v>
      </c>
      <c r="J2822" s="131">
        <v>1305165.26</v>
      </c>
      <c r="K2822" s="131">
        <v>11723.03</v>
      </c>
      <c r="L2822" s="131">
        <v>164895.79999999999</v>
      </c>
      <c r="M2822" s="131">
        <v>0</v>
      </c>
      <c r="N2822" s="131">
        <v>917253.29</v>
      </c>
      <c r="P2822">
        <f t="shared" si="132"/>
        <v>1316888.29</v>
      </c>
      <c r="Q2822">
        <f t="shared" si="133"/>
        <v>917253.29</v>
      </c>
    </row>
    <row r="2823" spans="1:17" x14ac:dyDescent="0.3">
      <c r="A2823" t="str">
        <f t="shared" si="134"/>
        <v>2019_4527</v>
      </c>
      <c r="C2823" s="131">
        <v>2822</v>
      </c>
      <c r="D2823" s="131">
        <v>4527</v>
      </c>
      <c r="E2823" s="131">
        <v>4527</v>
      </c>
      <c r="F2823" s="131" t="s">
        <v>210</v>
      </c>
      <c r="G2823" s="131">
        <v>2019</v>
      </c>
      <c r="H2823" s="131">
        <v>0</v>
      </c>
      <c r="I2823" s="131">
        <v>1</v>
      </c>
      <c r="J2823" s="131">
        <v>2053967.55</v>
      </c>
      <c r="K2823" s="131">
        <v>1448.83</v>
      </c>
      <c r="L2823" s="131">
        <v>377393.4</v>
      </c>
      <c r="M2823" s="131">
        <v>0</v>
      </c>
      <c r="N2823" s="131">
        <v>1153018.6499999999</v>
      </c>
      <c r="P2823">
        <f t="shared" si="132"/>
        <v>2055416.3800000001</v>
      </c>
      <c r="Q2823">
        <f t="shared" si="133"/>
        <v>1153018.6499999999</v>
      </c>
    </row>
    <row r="2824" spans="1:17" x14ac:dyDescent="0.3">
      <c r="A2824" t="str">
        <f t="shared" si="134"/>
        <v>2019_4536</v>
      </c>
      <c r="C2824" s="131">
        <v>2823</v>
      </c>
      <c r="D2824" s="131">
        <v>4536</v>
      </c>
      <c r="E2824" s="131">
        <v>4536</v>
      </c>
      <c r="F2824" s="131" t="s">
        <v>211</v>
      </c>
      <c r="G2824" s="131">
        <v>2019</v>
      </c>
      <c r="H2824" s="131">
        <v>0</v>
      </c>
      <c r="I2824" s="131">
        <v>1</v>
      </c>
      <c r="J2824" s="131">
        <v>6065801.2300000004</v>
      </c>
      <c r="K2824" s="131">
        <v>6216.12</v>
      </c>
      <c r="L2824" s="131">
        <v>1090809.49</v>
      </c>
      <c r="M2824" s="131">
        <v>94820.03</v>
      </c>
      <c r="N2824" s="131">
        <v>1323332.53</v>
      </c>
      <c r="P2824">
        <f t="shared" si="132"/>
        <v>6072017.3500000006</v>
      </c>
      <c r="Q2824">
        <f t="shared" si="133"/>
        <v>1418152.56</v>
      </c>
    </row>
    <row r="2825" spans="1:17" x14ac:dyDescent="0.3">
      <c r="A2825" t="str">
        <f t="shared" si="134"/>
        <v>2019_4554</v>
      </c>
      <c r="C2825" s="131">
        <v>2824</v>
      </c>
      <c r="D2825" s="131">
        <v>4554</v>
      </c>
      <c r="E2825" s="131">
        <v>4554</v>
      </c>
      <c r="F2825" s="131" t="s">
        <v>212</v>
      </c>
      <c r="G2825" s="131">
        <v>2019</v>
      </c>
      <c r="H2825" s="131">
        <v>0</v>
      </c>
      <c r="I2825" s="131">
        <v>1</v>
      </c>
      <c r="J2825" s="131">
        <v>1066946.82</v>
      </c>
      <c r="K2825" s="131">
        <v>1624671.54</v>
      </c>
      <c r="L2825" s="131">
        <v>353758.46</v>
      </c>
      <c r="M2825" s="131">
        <v>0</v>
      </c>
      <c r="N2825" s="131">
        <v>2084371.76</v>
      </c>
      <c r="P2825">
        <f t="shared" si="132"/>
        <v>2691618.3600000003</v>
      </c>
      <c r="Q2825">
        <f t="shared" si="133"/>
        <v>2084371.76</v>
      </c>
    </row>
    <row r="2826" spans="1:17" x14ac:dyDescent="0.3">
      <c r="A2826" t="str">
        <f t="shared" si="134"/>
        <v>2019_4572</v>
      </c>
      <c r="C2826" s="131">
        <v>2825</v>
      </c>
      <c r="D2826" s="131">
        <v>4572</v>
      </c>
      <c r="E2826" s="131">
        <v>4572</v>
      </c>
      <c r="F2826" s="131" t="s">
        <v>213</v>
      </c>
      <c r="G2826" s="131">
        <v>2019</v>
      </c>
      <c r="H2826" s="131">
        <v>0</v>
      </c>
      <c r="I2826" s="131">
        <v>1</v>
      </c>
      <c r="J2826" s="131">
        <v>407517.5</v>
      </c>
      <c r="K2826" s="131">
        <v>1971127.25</v>
      </c>
      <c r="L2826" s="131">
        <v>360751.11</v>
      </c>
      <c r="M2826" s="131">
        <v>0</v>
      </c>
      <c r="N2826" s="131">
        <v>1853619.02</v>
      </c>
      <c r="P2826">
        <f t="shared" si="132"/>
        <v>2378644.75</v>
      </c>
      <c r="Q2826">
        <f t="shared" si="133"/>
        <v>1853619.02</v>
      </c>
    </row>
    <row r="2827" spans="1:17" x14ac:dyDescent="0.3">
      <c r="A2827" t="str">
        <f t="shared" si="134"/>
        <v>2019_4581</v>
      </c>
      <c r="C2827" s="131">
        <v>2826</v>
      </c>
      <c r="D2827" s="131">
        <v>4581</v>
      </c>
      <c r="E2827" s="131">
        <v>4581</v>
      </c>
      <c r="F2827" s="131" t="s">
        <v>214</v>
      </c>
      <c r="G2827" s="131">
        <v>2019</v>
      </c>
      <c r="H2827" s="131">
        <v>0</v>
      </c>
      <c r="I2827" s="131">
        <v>1</v>
      </c>
      <c r="J2827" s="131">
        <v>18236678.059999999</v>
      </c>
      <c r="K2827" s="131">
        <v>0</v>
      </c>
      <c r="L2827" s="131">
        <v>705960.19</v>
      </c>
      <c r="M2827" s="131">
        <v>36300.6</v>
      </c>
      <c r="N2827" s="131">
        <v>12020554.41</v>
      </c>
      <c r="P2827">
        <f t="shared" si="132"/>
        <v>18236678.059999999</v>
      </c>
      <c r="Q2827">
        <f t="shared" si="133"/>
        <v>12056855.01</v>
      </c>
    </row>
    <row r="2828" spans="1:17" x14ac:dyDescent="0.3">
      <c r="A2828" t="str">
        <f t="shared" si="134"/>
        <v>2019_4599</v>
      </c>
      <c r="C2828" s="131">
        <v>2827</v>
      </c>
      <c r="D2828" s="131">
        <v>4599</v>
      </c>
      <c r="E2828" s="131">
        <v>4599</v>
      </c>
      <c r="F2828" s="131" t="s">
        <v>215</v>
      </c>
      <c r="G2828" s="131">
        <v>2019</v>
      </c>
      <c r="H2828" s="131">
        <v>0</v>
      </c>
      <c r="I2828" s="131">
        <v>1</v>
      </c>
      <c r="J2828" s="131">
        <v>2495662.85</v>
      </c>
      <c r="K2828" s="131">
        <v>0</v>
      </c>
      <c r="L2828" s="131">
        <v>405137.9</v>
      </c>
      <c r="M2828" s="131">
        <v>0</v>
      </c>
      <c r="N2828" s="131">
        <v>1234426.26</v>
      </c>
      <c r="P2828">
        <f t="shared" si="132"/>
        <v>2495662.85</v>
      </c>
      <c r="Q2828">
        <f t="shared" si="133"/>
        <v>1234426.26</v>
      </c>
    </row>
    <row r="2829" spans="1:17" x14ac:dyDescent="0.3">
      <c r="A2829" t="str">
        <f t="shared" si="134"/>
        <v>2019_4617</v>
      </c>
      <c r="C2829" s="131">
        <v>2828</v>
      </c>
      <c r="D2829" s="131">
        <v>4617</v>
      </c>
      <c r="E2829" s="131">
        <v>4617</v>
      </c>
      <c r="F2829" s="131" t="s">
        <v>216</v>
      </c>
      <c r="G2829" s="131">
        <v>2019</v>
      </c>
      <c r="H2829" s="131">
        <v>0</v>
      </c>
      <c r="I2829" s="131">
        <v>1</v>
      </c>
      <c r="J2829" s="131">
        <v>286319.86</v>
      </c>
      <c r="K2829" s="131">
        <v>4041553.58</v>
      </c>
      <c r="L2829" s="131">
        <v>444036.35</v>
      </c>
      <c r="M2829" s="131">
        <v>171864.01</v>
      </c>
      <c r="N2829" s="131">
        <v>2481801.04</v>
      </c>
      <c r="P2829">
        <f t="shared" ref="P2829:P2892" si="135">SUM(J2829:K2829)</f>
        <v>4327873.4400000004</v>
      </c>
      <c r="Q2829">
        <f t="shared" ref="Q2829:Q2892" si="136">SUM(M2829:N2829)</f>
        <v>2653665.0499999998</v>
      </c>
    </row>
    <row r="2830" spans="1:17" x14ac:dyDescent="0.3">
      <c r="A2830" t="str">
        <f t="shared" si="134"/>
        <v>2019_4662</v>
      </c>
      <c r="C2830" s="131">
        <v>2829</v>
      </c>
      <c r="D2830" s="131">
        <v>4662</v>
      </c>
      <c r="E2830" s="131">
        <v>4662</v>
      </c>
      <c r="F2830" s="131" t="s">
        <v>218</v>
      </c>
      <c r="G2830" s="131">
        <v>2019</v>
      </c>
      <c r="H2830" s="131">
        <v>0</v>
      </c>
      <c r="I2830" s="131">
        <v>1</v>
      </c>
      <c r="J2830" s="131">
        <v>2235308.0499999998</v>
      </c>
      <c r="K2830" s="131">
        <v>0</v>
      </c>
      <c r="L2830" s="131">
        <v>341311.9</v>
      </c>
      <c r="M2830" s="131">
        <v>0</v>
      </c>
      <c r="N2830" s="131">
        <v>2305939.87</v>
      </c>
      <c r="P2830">
        <f t="shared" si="135"/>
        <v>2235308.0499999998</v>
      </c>
      <c r="Q2830">
        <f t="shared" si="136"/>
        <v>2305939.87</v>
      </c>
    </row>
    <row r="2831" spans="1:17" x14ac:dyDescent="0.3">
      <c r="A2831" t="str">
        <f t="shared" si="134"/>
        <v>2019_4689</v>
      </c>
      <c r="C2831" s="131">
        <v>2830</v>
      </c>
      <c r="D2831" s="131">
        <v>4689</v>
      </c>
      <c r="E2831" s="131">
        <v>4689</v>
      </c>
      <c r="F2831" s="131" t="s">
        <v>219</v>
      </c>
      <c r="G2831" s="131">
        <v>2019</v>
      </c>
      <c r="H2831" s="131">
        <v>0</v>
      </c>
      <c r="I2831" s="131">
        <v>1</v>
      </c>
      <c r="J2831" s="131">
        <v>1460802.63</v>
      </c>
      <c r="K2831" s="131">
        <v>86667.69</v>
      </c>
      <c r="L2831" s="131">
        <v>113526.8</v>
      </c>
      <c r="M2831" s="131">
        <v>0</v>
      </c>
      <c r="N2831" s="131">
        <v>1107254.47</v>
      </c>
      <c r="P2831">
        <f t="shared" si="135"/>
        <v>1547470.3199999998</v>
      </c>
      <c r="Q2831">
        <f t="shared" si="136"/>
        <v>1107254.47</v>
      </c>
    </row>
    <row r="2832" spans="1:17" x14ac:dyDescent="0.3">
      <c r="A2832" t="str">
        <f t="shared" si="134"/>
        <v>2019_4644</v>
      </c>
      <c r="C2832" s="131">
        <v>2831</v>
      </c>
      <c r="D2832" s="131">
        <v>4644</v>
      </c>
      <c r="E2832" s="131">
        <v>4644</v>
      </c>
      <c r="F2832" s="131" t="s">
        <v>217</v>
      </c>
      <c r="G2832" s="131">
        <v>2019</v>
      </c>
      <c r="H2832" s="131">
        <v>0</v>
      </c>
      <c r="I2832" s="131">
        <v>1</v>
      </c>
      <c r="J2832" s="131">
        <v>1161200.1100000001</v>
      </c>
      <c r="K2832" s="131">
        <v>0</v>
      </c>
      <c r="L2832" s="131">
        <v>319651.59000000003</v>
      </c>
      <c r="M2832" s="131">
        <v>0</v>
      </c>
      <c r="N2832" s="131">
        <v>917214.1</v>
      </c>
      <c r="P2832">
        <f t="shared" si="135"/>
        <v>1161200.1100000001</v>
      </c>
      <c r="Q2832">
        <f t="shared" si="136"/>
        <v>917214.1</v>
      </c>
    </row>
    <row r="2833" spans="1:17" x14ac:dyDescent="0.3">
      <c r="A2833" t="str">
        <f t="shared" si="134"/>
        <v>2019_4725</v>
      </c>
      <c r="C2833" s="131">
        <v>2832</v>
      </c>
      <c r="D2833" s="131">
        <v>4725</v>
      </c>
      <c r="E2833" s="131">
        <v>4725</v>
      </c>
      <c r="F2833" s="131" t="s">
        <v>220</v>
      </c>
      <c r="G2833" s="131">
        <v>2019</v>
      </c>
      <c r="H2833" s="131">
        <v>0</v>
      </c>
      <c r="I2833" s="131">
        <v>1</v>
      </c>
      <c r="J2833" s="131">
        <v>404317.15</v>
      </c>
      <c r="K2833" s="131">
        <v>1275939.56</v>
      </c>
      <c r="L2833" s="131">
        <v>916507.94</v>
      </c>
      <c r="M2833" s="131">
        <v>0</v>
      </c>
      <c r="N2833" s="131">
        <v>846789.33</v>
      </c>
      <c r="P2833">
        <f t="shared" si="135"/>
        <v>1680256.71</v>
      </c>
      <c r="Q2833">
        <f t="shared" si="136"/>
        <v>846789.33</v>
      </c>
    </row>
    <row r="2834" spans="1:17" x14ac:dyDescent="0.3">
      <c r="A2834" t="str">
        <f t="shared" si="134"/>
        <v>2019_2673</v>
      </c>
      <c r="C2834" s="131">
        <v>2833</v>
      </c>
      <c r="D2834" s="131">
        <v>2673</v>
      </c>
      <c r="E2834" s="131">
        <v>2673</v>
      </c>
      <c r="F2834" s="131" t="s">
        <v>141</v>
      </c>
      <c r="G2834" s="131">
        <v>2019</v>
      </c>
      <c r="H2834" s="131">
        <v>0</v>
      </c>
      <c r="I2834" s="131">
        <v>1</v>
      </c>
      <c r="J2834" s="131">
        <v>505556.26</v>
      </c>
      <c r="K2834" s="131">
        <v>2947133.4399999999</v>
      </c>
      <c r="L2834" s="131">
        <v>212512.15</v>
      </c>
      <c r="M2834" s="131">
        <v>0</v>
      </c>
      <c r="N2834" s="131">
        <v>2661033.69</v>
      </c>
      <c r="P2834">
        <f t="shared" si="135"/>
        <v>3452689.7</v>
      </c>
      <c r="Q2834">
        <f t="shared" si="136"/>
        <v>2661033.69</v>
      </c>
    </row>
    <row r="2835" spans="1:17" x14ac:dyDescent="0.3">
      <c r="A2835" t="str">
        <f t="shared" si="134"/>
        <v>2019_153</v>
      </c>
      <c r="C2835" s="131">
        <v>2834</v>
      </c>
      <c r="D2835" s="131">
        <v>153</v>
      </c>
      <c r="E2835" s="131">
        <v>153</v>
      </c>
      <c r="F2835" s="131" t="s">
        <v>41</v>
      </c>
      <c r="G2835" s="131">
        <v>2019</v>
      </c>
      <c r="H2835" s="131">
        <v>0</v>
      </c>
      <c r="I2835" s="131">
        <v>1</v>
      </c>
      <c r="J2835" s="131">
        <v>568904.29</v>
      </c>
      <c r="K2835" s="131">
        <v>1503811.26</v>
      </c>
      <c r="L2835" s="131">
        <v>224719.6</v>
      </c>
      <c r="M2835" s="131">
        <v>0</v>
      </c>
      <c r="N2835" s="131">
        <v>1008034.09</v>
      </c>
      <c r="P2835">
        <f t="shared" si="135"/>
        <v>2072715.55</v>
      </c>
      <c r="Q2835">
        <f t="shared" si="136"/>
        <v>1008034.09</v>
      </c>
    </row>
    <row r="2836" spans="1:17" x14ac:dyDescent="0.3">
      <c r="A2836" t="str">
        <f t="shared" si="134"/>
        <v>2019_3691</v>
      </c>
      <c r="C2836" s="131">
        <v>2835</v>
      </c>
      <c r="D2836" s="131">
        <v>3691</v>
      </c>
      <c r="E2836" s="131">
        <v>3691</v>
      </c>
      <c r="F2836" s="131" t="s">
        <v>180</v>
      </c>
      <c r="G2836" s="131">
        <v>2019</v>
      </c>
      <c r="H2836" s="131">
        <v>0</v>
      </c>
      <c r="I2836" s="131">
        <v>1</v>
      </c>
      <c r="J2836" s="131">
        <v>2075698.29</v>
      </c>
      <c r="K2836" s="131">
        <v>59423.19</v>
      </c>
      <c r="L2836" s="131">
        <v>459827.73</v>
      </c>
      <c r="M2836" s="131">
        <v>3774.44</v>
      </c>
      <c r="N2836" s="131">
        <v>1541449.36</v>
      </c>
      <c r="P2836">
        <f t="shared" si="135"/>
        <v>2135121.48</v>
      </c>
      <c r="Q2836">
        <f t="shared" si="136"/>
        <v>1545223.8</v>
      </c>
    </row>
    <row r="2837" spans="1:17" x14ac:dyDescent="0.3">
      <c r="A2837" t="str">
        <f t="shared" si="134"/>
        <v>2019_4774</v>
      </c>
      <c r="C2837" s="131">
        <v>2836</v>
      </c>
      <c r="D2837" s="131">
        <v>4774</v>
      </c>
      <c r="E2837" s="131">
        <v>4774</v>
      </c>
      <c r="F2837" s="131" t="s">
        <v>817</v>
      </c>
      <c r="G2837" s="131">
        <v>2019</v>
      </c>
      <c r="H2837" s="131">
        <v>0</v>
      </c>
      <c r="I2837" s="131">
        <v>1</v>
      </c>
      <c r="J2837" s="131">
        <v>4294153.46</v>
      </c>
      <c r="K2837" s="131">
        <v>0</v>
      </c>
      <c r="L2837" s="131">
        <v>893287.99</v>
      </c>
      <c r="M2837" s="131">
        <v>186182.34</v>
      </c>
      <c r="N2837" s="131">
        <v>1241772.54</v>
      </c>
      <c r="P2837">
        <f t="shared" si="135"/>
        <v>4294153.46</v>
      </c>
      <c r="Q2837">
        <f t="shared" si="136"/>
        <v>1427954.8800000001</v>
      </c>
    </row>
    <row r="2838" spans="1:17" x14ac:dyDescent="0.3">
      <c r="A2838" t="str">
        <f t="shared" si="134"/>
        <v>2019_873</v>
      </c>
      <c r="C2838" s="131">
        <v>2837</v>
      </c>
      <c r="D2838" s="131">
        <v>873</v>
      </c>
      <c r="E2838" s="131">
        <v>873</v>
      </c>
      <c r="F2838" s="131" t="s">
        <v>67</v>
      </c>
      <c r="G2838" s="131">
        <v>2019</v>
      </c>
      <c r="H2838" s="131">
        <v>0</v>
      </c>
      <c r="I2838" s="131">
        <v>1</v>
      </c>
      <c r="J2838" s="131">
        <v>32955.64</v>
      </c>
      <c r="K2838" s="131">
        <v>2265056.61</v>
      </c>
      <c r="L2838" s="131">
        <v>238586.07</v>
      </c>
      <c r="M2838" s="131">
        <v>32602.07</v>
      </c>
      <c r="N2838" s="131">
        <v>1609905.98</v>
      </c>
      <c r="P2838">
        <f t="shared" si="135"/>
        <v>2298012.25</v>
      </c>
      <c r="Q2838">
        <f t="shared" si="136"/>
        <v>1642508.05</v>
      </c>
    </row>
    <row r="2839" spans="1:17" x14ac:dyDescent="0.3">
      <c r="A2839" t="str">
        <f t="shared" si="134"/>
        <v>2019_4778</v>
      </c>
      <c r="C2839" s="131">
        <v>2838</v>
      </c>
      <c r="D2839" s="131">
        <v>4778</v>
      </c>
      <c r="E2839" s="131">
        <v>4778</v>
      </c>
      <c r="F2839" s="131" t="s">
        <v>227</v>
      </c>
      <c r="G2839" s="131">
        <v>2019</v>
      </c>
      <c r="H2839" s="131">
        <v>0</v>
      </c>
      <c r="I2839" s="131">
        <v>1</v>
      </c>
      <c r="J2839" s="131">
        <v>117803.61</v>
      </c>
      <c r="K2839" s="131">
        <v>1254426.1000000001</v>
      </c>
      <c r="L2839" s="131">
        <v>75918.570000000007</v>
      </c>
      <c r="M2839" s="131">
        <v>0</v>
      </c>
      <c r="N2839" s="131">
        <v>1147327.92</v>
      </c>
      <c r="P2839">
        <f t="shared" si="135"/>
        <v>1372229.7100000002</v>
      </c>
      <c r="Q2839">
        <f t="shared" si="136"/>
        <v>1147327.92</v>
      </c>
    </row>
    <row r="2840" spans="1:17" x14ac:dyDescent="0.3">
      <c r="A2840" t="str">
        <f t="shared" si="134"/>
        <v>2019_4777</v>
      </c>
      <c r="C2840" s="131">
        <v>2839</v>
      </c>
      <c r="D2840" s="131">
        <v>4777</v>
      </c>
      <c r="E2840" s="131">
        <v>4777</v>
      </c>
      <c r="F2840" s="131" t="s">
        <v>226</v>
      </c>
      <c r="G2840" s="131">
        <v>2019</v>
      </c>
      <c r="H2840" s="131">
        <v>0</v>
      </c>
      <c r="I2840" s="131">
        <v>1</v>
      </c>
      <c r="J2840" s="131">
        <v>1722641.3</v>
      </c>
      <c r="K2840" s="131">
        <v>2500000</v>
      </c>
      <c r="L2840" s="131">
        <v>249461.61</v>
      </c>
      <c r="M2840" s="131">
        <v>0</v>
      </c>
      <c r="N2840" s="131">
        <v>3296828.53</v>
      </c>
      <c r="P2840">
        <f t="shared" si="135"/>
        <v>4222641.3</v>
      </c>
      <c r="Q2840">
        <f t="shared" si="136"/>
        <v>3296828.53</v>
      </c>
    </row>
    <row r="2841" spans="1:17" x14ac:dyDescent="0.3">
      <c r="A2841" t="str">
        <f t="shared" si="134"/>
        <v>2019_4776</v>
      </c>
      <c r="C2841" s="131">
        <v>2840</v>
      </c>
      <c r="D2841" s="131">
        <v>4776</v>
      </c>
      <c r="E2841" s="131">
        <v>4776</v>
      </c>
      <c r="F2841" s="131" t="s">
        <v>225</v>
      </c>
      <c r="G2841" s="131">
        <v>2019</v>
      </c>
      <c r="H2841" s="131">
        <v>0</v>
      </c>
      <c r="I2841" s="131">
        <v>1</v>
      </c>
      <c r="J2841" s="131">
        <v>518.75</v>
      </c>
      <c r="K2841" s="131">
        <v>2321602.94</v>
      </c>
      <c r="L2841" s="131">
        <v>448575.66</v>
      </c>
      <c r="M2841" s="131">
        <v>0</v>
      </c>
      <c r="N2841" s="131">
        <v>1811622.67</v>
      </c>
      <c r="P2841">
        <f t="shared" si="135"/>
        <v>2322121.69</v>
      </c>
      <c r="Q2841">
        <f t="shared" si="136"/>
        <v>1811622.67</v>
      </c>
    </row>
    <row r="2842" spans="1:17" x14ac:dyDescent="0.3">
      <c r="A2842" t="str">
        <f t="shared" si="134"/>
        <v>2019_4779</v>
      </c>
      <c r="C2842" s="131">
        <v>2841</v>
      </c>
      <c r="D2842" s="131">
        <v>4779</v>
      </c>
      <c r="E2842" s="131">
        <v>4779</v>
      </c>
      <c r="F2842" s="131" t="s">
        <v>228</v>
      </c>
      <c r="G2842" s="131">
        <v>2019</v>
      </c>
      <c r="H2842" s="131">
        <v>0</v>
      </c>
      <c r="I2842" s="131">
        <v>1</v>
      </c>
      <c r="J2842" s="131">
        <v>5455793.1200000001</v>
      </c>
      <c r="K2842" s="131">
        <v>2778.02</v>
      </c>
      <c r="L2842" s="131">
        <v>866407.35</v>
      </c>
      <c r="M2842" s="131">
        <v>76435.78</v>
      </c>
      <c r="N2842" s="131">
        <v>3361816.88</v>
      </c>
      <c r="P2842">
        <f t="shared" si="135"/>
        <v>5458571.1399999997</v>
      </c>
      <c r="Q2842">
        <f t="shared" si="136"/>
        <v>3438252.6599999997</v>
      </c>
    </row>
    <row r="2843" spans="1:17" x14ac:dyDescent="0.3">
      <c r="A2843" t="str">
        <f t="shared" si="134"/>
        <v>2019_4784</v>
      </c>
      <c r="C2843" s="131">
        <v>2842</v>
      </c>
      <c r="D2843" s="131">
        <v>4784</v>
      </c>
      <c r="E2843" s="131">
        <v>4784</v>
      </c>
      <c r="F2843" s="131" t="s">
        <v>229</v>
      </c>
      <c r="G2843" s="131">
        <v>2019</v>
      </c>
      <c r="H2843" s="131">
        <v>0</v>
      </c>
      <c r="I2843" s="131">
        <v>1</v>
      </c>
      <c r="J2843" s="131">
        <v>10284778.869999999</v>
      </c>
      <c r="K2843" s="131">
        <v>983117.28</v>
      </c>
      <c r="L2843" s="131">
        <v>797642.36</v>
      </c>
      <c r="M2843" s="131">
        <v>506288.1</v>
      </c>
      <c r="N2843" s="131">
        <v>6824525.4299999997</v>
      </c>
      <c r="P2843">
        <f t="shared" si="135"/>
        <v>11267896.149999999</v>
      </c>
      <c r="Q2843">
        <f t="shared" si="136"/>
        <v>7330813.5299999993</v>
      </c>
    </row>
    <row r="2844" spans="1:17" x14ac:dyDescent="0.3">
      <c r="A2844" t="str">
        <f t="shared" si="134"/>
        <v>2019_4785</v>
      </c>
      <c r="C2844" s="131">
        <v>2843</v>
      </c>
      <c r="D2844" s="131">
        <v>4785</v>
      </c>
      <c r="E2844" s="131">
        <v>4785</v>
      </c>
      <c r="F2844" s="131" t="s">
        <v>793</v>
      </c>
      <c r="G2844" s="131">
        <v>2019</v>
      </c>
      <c r="H2844" s="131">
        <v>0</v>
      </c>
      <c r="I2844" s="131">
        <v>1</v>
      </c>
      <c r="J2844" s="131">
        <v>524887.28</v>
      </c>
      <c r="K2844" s="131">
        <v>1698499.58</v>
      </c>
      <c r="L2844" s="131">
        <v>454410.45</v>
      </c>
      <c r="M2844" s="131">
        <v>0</v>
      </c>
      <c r="N2844" s="131">
        <v>1390723.26</v>
      </c>
      <c r="P2844">
        <f t="shared" si="135"/>
        <v>2223386.8600000003</v>
      </c>
      <c r="Q2844">
        <f t="shared" si="136"/>
        <v>1390723.26</v>
      </c>
    </row>
    <row r="2845" spans="1:17" x14ac:dyDescent="0.3">
      <c r="A2845" t="str">
        <f t="shared" si="134"/>
        <v>2019_333</v>
      </c>
      <c r="C2845" s="131">
        <v>2844</v>
      </c>
      <c r="D2845" s="131">
        <v>333</v>
      </c>
      <c r="E2845" s="131">
        <v>333</v>
      </c>
      <c r="F2845" s="131" t="s">
        <v>357</v>
      </c>
      <c r="G2845" s="131">
        <v>2019</v>
      </c>
      <c r="H2845" s="131">
        <v>0</v>
      </c>
      <c r="I2845" s="131">
        <v>1</v>
      </c>
      <c r="J2845" s="131">
        <v>1754419.02</v>
      </c>
      <c r="K2845" s="131">
        <v>800274.43</v>
      </c>
      <c r="L2845" s="131">
        <v>201743.19</v>
      </c>
      <c r="M2845" s="131">
        <v>0</v>
      </c>
      <c r="N2845" s="131">
        <v>1640525.77</v>
      </c>
      <c r="P2845">
        <f t="shared" si="135"/>
        <v>2554693.4500000002</v>
      </c>
      <c r="Q2845">
        <f t="shared" si="136"/>
        <v>1640525.77</v>
      </c>
    </row>
    <row r="2846" spans="1:17" x14ac:dyDescent="0.3">
      <c r="A2846" t="str">
        <f t="shared" si="134"/>
        <v>2019_4773</v>
      </c>
      <c r="C2846" s="131">
        <v>2845</v>
      </c>
      <c r="D2846" s="131">
        <v>4773</v>
      </c>
      <c r="E2846" s="131">
        <v>4773</v>
      </c>
      <c r="F2846" s="131" t="s">
        <v>222</v>
      </c>
      <c r="G2846" s="131">
        <v>2019</v>
      </c>
      <c r="H2846" s="131">
        <v>0</v>
      </c>
      <c r="I2846" s="131">
        <v>1</v>
      </c>
      <c r="J2846" s="131">
        <v>408528.52</v>
      </c>
      <c r="K2846" s="131">
        <v>0</v>
      </c>
      <c r="L2846" s="131">
        <v>418040.34</v>
      </c>
      <c r="M2846" s="131">
        <v>0</v>
      </c>
      <c r="N2846" s="131">
        <v>788498.27</v>
      </c>
      <c r="P2846">
        <f t="shared" si="135"/>
        <v>408528.52</v>
      </c>
      <c r="Q2846">
        <f t="shared" si="136"/>
        <v>788498.27</v>
      </c>
    </row>
    <row r="2847" spans="1:17" x14ac:dyDescent="0.3">
      <c r="A2847" t="str">
        <f t="shared" si="134"/>
        <v>2019_4788</v>
      </c>
      <c r="C2847" s="131">
        <v>2846</v>
      </c>
      <c r="D2847" s="131">
        <v>4788</v>
      </c>
      <c r="E2847" s="131">
        <v>4788</v>
      </c>
      <c r="F2847" s="131" t="s">
        <v>232</v>
      </c>
      <c r="G2847" s="131">
        <v>2019</v>
      </c>
      <c r="H2847" s="131">
        <v>0</v>
      </c>
      <c r="I2847" s="131">
        <v>1</v>
      </c>
      <c r="J2847" s="131">
        <v>2112066.15</v>
      </c>
      <c r="K2847" s="131">
        <v>0</v>
      </c>
      <c r="L2847" s="131">
        <v>278800.78000000003</v>
      </c>
      <c r="M2847" s="131">
        <v>299.31</v>
      </c>
      <c r="N2847" s="131">
        <v>1228854.3999999999</v>
      </c>
      <c r="P2847">
        <f t="shared" si="135"/>
        <v>2112066.15</v>
      </c>
      <c r="Q2847">
        <f t="shared" si="136"/>
        <v>1229153.71</v>
      </c>
    </row>
    <row r="2848" spans="1:17" x14ac:dyDescent="0.3">
      <c r="A2848" t="str">
        <f t="shared" si="134"/>
        <v>2019_4797</v>
      </c>
      <c r="C2848" s="131">
        <v>2847</v>
      </c>
      <c r="D2848" s="131">
        <v>4797</v>
      </c>
      <c r="E2848" s="131">
        <v>4797</v>
      </c>
      <c r="F2848" s="131" t="s">
        <v>233</v>
      </c>
      <c r="G2848" s="131">
        <v>2019</v>
      </c>
      <c r="H2848" s="131">
        <v>0</v>
      </c>
      <c r="I2848" s="131">
        <v>1</v>
      </c>
      <c r="J2848" s="131">
        <v>717752.75</v>
      </c>
      <c r="K2848" s="131">
        <v>11212983.24</v>
      </c>
      <c r="L2848" s="131">
        <v>380943.88</v>
      </c>
      <c r="M2848" s="131">
        <v>193183.13</v>
      </c>
      <c r="N2848" s="131">
        <v>5404977.7400000002</v>
      </c>
      <c r="P2848">
        <f t="shared" si="135"/>
        <v>11930735.99</v>
      </c>
      <c r="Q2848">
        <f t="shared" si="136"/>
        <v>5598160.8700000001</v>
      </c>
    </row>
    <row r="2849" spans="1:17" x14ac:dyDescent="0.3">
      <c r="A2849" t="str">
        <f t="shared" si="134"/>
        <v>2019_4860</v>
      </c>
      <c r="C2849" s="131">
        <v>2848</v>
      </c>
      <c r="D2849" s="131">
        <v>4860</v>
      </c>
      <c r="E2849" s="131">
        <v>4860</v>
      </c>
      <c r="F2849" s="131" t="s">
        <v>981</v>
      </c>
      <c r="G2849" s="131">
        <v>2019</v>
      </c>
      <c r="H2849" s="131">
        <v>0</v>
      </c>
      <c r="I2849" s="131">
        <v>1</v>
      </c>
      <c r="J2849" s="131">
        <v>3597866.41</v>
      </c>
      <c r="K2849" s="131">
        <v>3087.46</v>
      </c>
      <c r="L2849" s="131">
        <v>306557.44</v>
      </c>
      <c r="M2849" s="131">
        <v>13397.68</v>
      </c>
      <c r="N2849" s="131">
        <v>2373601.16</v>
      </c>
      <c r="P2849">
        <f t="shared" si="135"/>
        <v>3600953.87</v>
      </c>
      <c r="Q2849">
        <f t="shared" si="136"/>
        <v>2386998.8400000003</v>
      </c>
    </row>
    <row r="2850" spans="1:17" x14ac:dyDescent="0.3">
      <c r="A2850" t="str">
        <f t="shared" si="134"/>
        <v>2019_4869</v>
      </c>
      <c r="C2850" s="131">
        <v>2849</v>
      </c>
      <c r="D2850" s="131">
        <v>4869</v>
      </c>
      <c r="E2850" s="131">
        <v>4869</v>
      </c>
      <c r="F2850" s="131" t="s">
        <v>235</v>
      </c>
      <c r="G2850" s="131">
        <v>2019</v>
      </c>
      <c r="H2850" s="131">
        <v>0</v>
      </c>
      <c r="I2850" s="131">
        <v>1</v>
      </c>
      <c r="J2850" s="131">
        <v>3044724.37</v>
      </c>
      <c r="K2850" s="131">
        <v>0</v>
      </c>
      <c r="L2850" s="131">
        <v>501043.04</v>
      </c>
      <c r="M2850" s="131">
        <v>0</v>
      </c>
      <c r="N2850" s="131">
        <v>1089339.9099999999</v>
      </c>
      <c r="P2850">
        <f t="shared" si="135"/>
        <v>3044724.37</v>
      </c>
      <c r="Q2850">
        <f t="shared" si="136"/>
        <v>1089339.9099999999</v>
      </c>
    </row>
    <row r="2851" spans="1:17" x14ac:dyDescent="0.3">
      <c r="A2851" t="str">
        <f t="shared" si="134"/>
        <v>2019_4878</v>
      </c>
      <c r="C2851" s="131">
        <v>2850</v>
      </c>
      <c r="D2851" s="131">
        <v>4878</v>
      </c>
      <c r="E2851" s="131">
        <v>4878</v>
      </c>
      <c r="F2851" s="131" t="s">
        <v>236</v>
      </c>
      <c r="G2851" s="131">
        <v>2019</v>
      </c>
      <c r="H2851" s="131">
        <v>0</v>
      </c>
      <c r="I2851" s="131">
        <v>1</v>
      </c>
      <c r="J2851" s="131">
        <v>3084840.62</v>
      </c>
      <c r="K2851" s="131">
        <v>0</v>
      </c>
      <c r="L2851" s="131">
        <v>347292.36</v>
      </c>
      <c r="M2851" s="131">
        <v>21687.46</v>
      </c>
      <c r="N2851" s="131">
        <v>2252507</v>
      </c>
      <c r="P2851">
        <f t="shared" si="135"/>
        <v>3084840.62</v>
      </c>
      <c r="Q2851">
        <f t="shared" si="136"/>
        <v>2274194.46</v>
      </c>
    </row>
    <row r="2852" spans="1:17" x14ac:dyDescent="0.3">
      <c r="A2852" t="str">
        <f t="shared" si="134"/>
        <v>2019_4890</v>
      </c>
      <c r="C2852" s="131">
        <v>2851</v>
      </c>
      <c r="D2852" s="131">
        <v>4890</v>
      </c>
      <c r="E2852" s="131">
        <v>4890</v>
      </c>
      <c r="F2852" s="131" t="s">
        <v>237</v>
      </c>
      <c r="G2852" s="131">
        <v>2019</v>
      </c>
      <c r="H2852" s="131">
        <v>0</v>
      </c>
      <c r="I2852" s="131">
        <v>1</v>
      </c>
      <c r="J2852" s="131">
        <v>2372473.6</v>
      </c>
      <c r="K2852" s="131">
        <v>0</v>
      </c>
      <c r="L2852" s="131">
        <v>277434.40000000002</v>
      </c>
      <c r="M2852" s="131">
        <v>60137.919999999998</v>
      </c>
      <c r="N2852" s="131">
        <v>925941.3</v>
      </c>
      <c r="P2852">
        <f t="shared" si="135"/>
        <v>2372473.6</v>
      </c>
      <c r="Q2852">
        <f t="shared" si="136"/>
        <v>986079.22000000009</v>
      </c>
    </row>
    <row r="2853" spans="1:17" x14ac:dyDescent="0.3">
      <c r="A2853" t="str">
        <f t="shared" si="134"/>
        <v>2019_4905</v>
      </c>
      <c r="C2853" s="131">
        <v>2852</v>
      </c>
      <c r="D2853" s="131">
        <v>4905</v>
      </c>
      <c r="E2853" s="131">
        <v>4905</v>
      </c>
      <c r="F2853" s="131" t="s">
        <v>794</v>
      </c>
      <c r="G2853" s="131">
        <v>2019</v>
      </c>
      <c r="H2853" s="131">
        <v>0</v>
      </c>
      <c r="I2853" s="131">
        <v>1</v>
      </c>
      <c r="J2853" s="131">
        <v>2076524.3</v>
      </c>
      <c r="K2853" s="131">
        <v>0</v>
      </c>
      <c r="L2853" s="131">
        <v>270428.12</v>
      </c>
      <c r="M2853" s="131">
        <v>0</v>
      </c>
      <c r="N2853" s="131">
        <v>1491792.84</v>
      </c>
      <c r="P2853">
        <f t="shared" si="135"/>
        <v>2076524.3</v>
      </c>
      <c r="Q2853">
        <f t="shared" si="136"/>
        <v>1491792.84</v>
      </c>
    </row>
    <row r="2854" spans="1:17" x14ac:dyDescent="0.3">
      <c r="A2854" t="str">
        <f t="shared" si="134"/>
        <v>2019_4978</v>
      </c>
      <c r="C2854" s="131">
        <v>2853</v>
      </c>
      <c r="D2854" s="131">
        <v>4978</v>
      </c>
      <c r="E2854" s="131">
        <v>4978</v>
      </c>
      <c r="F2854" s="131" t="s">
        <v>238</v>
      </c>
      <c r="G2854" s="131">
        <v>2019</v>
      </c>
      <c r="H2854" s="131">
        <v>0</v>
      </c>
      <c r="I2854" s="131">
        <v>1</v>
      </c>
      <c r="J2854" s="131">
        <v>768183.7</v>
      </c>
      <c r="K2854" s="131">
        <v>0</v>
      </c>
      <c r="L2854" s="131">
        <v>186368.55</v>
      </c>
      <c r="M2854" s="131">
        <v>0</v>
      </c>
      <c r="N2854" s="131">
        <v>496809.31</v>
      </c>
      <c r="P2854">
        <f t="shared" si="135"/>
        <v>768183.7</v>
      </c>
      <c r="Q2854">
        <f t="shared" si="136"/>
        <v>496809.31</v>
      </c>
    </row>
    <row r="2855" spans="1:17" x14ac:dyDescent="0.3">
      <c r="A2855" t="str">
        <f t="shared" si="134"/>
        <v>2019_4995</v>
      </c>
      <c r="C2855" s="131">
        <v>2854</v>
      </c>
      <c r="D2855" s="131">
        <v>4995</v>
      </c>
      <c r="E2855" s="131">
        <v>4995</v>
      </c>
      <c r="F2855" s="131" t="s">
        <v>239</v>
      </c>
      <c r="G2855" s="131">
        <v>2019</v>
      </c>
      <c r="H2855" s="131">
        <v>0</v>
      </c>
      <c r="I2855" s="131">
        <v>1</v>
      </c>
      <c r="J2855" s="131">
        <v>3469518.51</v>
      </c>
      <c r="K2855" s="131">
        <v>0</v>
      </c>
      <c r="L2855" s="131">
        <v>497737.76</v>
      </c>
      <c r="M2855" s="131">
        <v>95008.67</v>
      </c>
      <c r="N2855" s="131">
        <v>1779254.35</v>
      </c>
      <c r="P2855">
        <f t="shared" si="135"/>
        <v>3469518.51</v>
      </c>
      <c r="Q2855">
        <f t="shared" si="136"/>
        <v>1874263.02</v>
      </c>
    </row>
    <row r="2856" spans="1:17" x14ac:dyDescent="0.3">
      <c r="A2856" t="str">
        <f t="shared" si="134"/>
        <v>2019_5013</v>
      </c>
      <c r="C2856" s="131">
        <v>2855</v>
      </c>
      <c r="D2856" s="131">
        <v>5013</v>
      </c>
      <c r="E2856" s="131">
        <v>5013</v>
      </c>
      <c r="F2856" s="131" t="s">
        <v>240</v>
      </c>
      <c r="G2856" s="131">
        <v>2019</v>
      </c>
      <c r="H2856" s="131">
        <v>0</v>
      </c>
      <c r="I2856" s="131">
        <v>1</v>
      </c>
      <c r="J2856" s="131">
        <v>4161435.08</v>
      </c>
      <c r="K2856" s="131">
        <v>0</v>
      </c>
      <c r="L2856" s="131">
        <v>478004.7</v>
      </c>
      <c r="M2856" s="131">
        <v>0</v>
      </c>
      <c r="N2856" s="131">
        <v>1057105.6299999999</v>
      </c>
      <c r="P2856">
        <f t="shared" si="135"/>
        <v>4161435.08</v>
      </c>
      <c r="Q2856">
        <f t="shared" si="136"/>
        <v>1057105.6299999999</v>
      </c>
    </row>
    <row r="2857" spans="1:17" x14ac:dyDescent="0.3">
      <c r="A2857" t="str">
        <f t="shared" si="134"/>
        <v>2019_5049</v>
      </c>
      <c r="C2857" s="131">
        <v>2856</v>
      </c>
      <c r="D2857" s="131">
        <v>5049</v>
      </c>
      <c r="E2857" s="131">
        <v>5049</v>
      </c>
      <c r="F2857" s="131" t="s">
        <v>241</v>
      </c>
      <c r="G2857" s="131">
        <v>2019</v>
      </c>
      <c r="H2857" s="131">
        <v>0</v>
      </c>
      <c r="I2857" s="131">
        <v>1</v>
      </c>
      <c r="J2857" s="131">
        <v>16158856.24</v>
      </c>
      <c r="K2857" s="131">
        <v>105920.22</v>
      </c>
      <c r="L2857" s="131">
        <v>1931987.15</v>
      </c>
      <c r="M2857" s="131">
        <v>0</v>
      </c>
      <c r="N2857" s="131">
        <v>8310233.29</v>
      </c>
      <c r="P2857">
        <f t="shared" si="135"/>
        <v>16264776.460000001</v>
      </c>
      <c r="Q2857">
        <f t="shared" si="136"/>
        <v>8310233.29</v>
      </c>
    </row>
    <row r="2858" spans="1:17" x14ac:dyDescent="0.3">
      <c r="A2858" t="str">
        <f t="shared" si="134"/>
        <v>2019_5319</v>
      </c>
      <c r="C2858" s="131">
        <v>2857</v>
      </c>
      <c r="D2858" s="131">
        <v>5319</v>
      </c>
      <c r="E2858" s="131">
        <v>5160</v>
      </c>
      <c r="F2858" s="131" t="s">
        <v>18</v>
      </c>
      <c r="G2858" s="131">
        <v>2019</v>
      </c>
      <c r="H2858" s="131">
        <v>0</v>
      </c>
      <c r="I2858" s="131">
        <v>1</v>
      </c>
      <c r="J2858" s="131">
        <v>2095149.31</v>
      </c>
      <c r="K2858" s="131">
        <v>961614.39</v>
      </c>
      <c r="L2858" s="131">
        <v>479243.92</v>
      </c>
      <c r="M2858" s="131">
        <v>168540.94</v>
      </c>
      <c r="N2858" s="131">
        <v>1289867.83</v>
      </c>
      <c r="P2858">
        <f t="shared" si="135"/>
        <v>3056763.7</v>
      </c>
      <c r="Q2858">
        <f t="shared" si="136"/>
        <v>1458408.77</v>
      </c>
    </row>
    <row r="2859" spans="1:17" x14ac:dyDescent="0.3">
      <c r="A2859" t="str">
        <f t="shared" si="134"/>
        <v>2019_5121</v>
      </c>
      <c r="C2859" s="131">
        <v>2858</v>
      </c>
      <c r="D2859" s="131">
        <v>5121</v>
      </c>
      <c r="E2859" s="131">
        <v>5121</v>
      </c>
      <c r="F2859" s="131" t="s">
        <v>242</v>
      </c>
      <c r="G2859" s="131">
        <v>2019</v>
      </c>
      <c r="H2859" s="131">
        <v>0</v>
      </c>
      <c r="I2859" s="131">
        <v>1</v>
      </c>
      <c r="J2859" s="131">
        <v>1641713.33</v>
      </c>
      <c r="K2859" s="131">
        <v>500000</v>
      </c>
      <c r="L2859" s="131">
        <v>204273.45</v>
      </c>
      <c r="M2859" s="131">
        <v>0</v>
      </c>
      <c r="N2859" s="131">
        <v>1165514.6599999999</v>
      </c>
      <c r="P2859">
        <f t="shared" si="135"/>
        <v>2141713.33</v>
      </c>
      <c r="Q2859">
        <f t="shared" si="136"/>
        <v>1165514.6599999999</v>
      </c>
    </row>
    <row r="2860" spans="1:17" x14ac:dyDescent="0.3">
      <c r="A2860" t="str">
        <f t="shared" si="134"/>
        <v>2019_5139</v>
      </c>
      <c r="C2860" s="131">
        <v>2859</v>
      </c>
      <c r="D2860" s="131">
        <v>5139</v>
      </c>
      <c r="E2860" s="131">
        <v>5139</v>
      </c>
      <c r="F2860" s="131" t="s">
        <v>243</v>
      </c>
      <c r="G2860" s="131">
        <v>2019</v>
      </c>
      <c r="H2860" s="131">
        <v>0</v>
      </c>
      <c r="I2860" s="131">
        <v>1</v>
      </c>
      <c r="J2860" s="131">
        <v>801180.79</v>
      </c>
      <c r="K2860" s="131">
        <v>0</v>
      </c>
      <c r="L2860" s="131">
        <v>255791.54</v>
      </c>
      <c r="M2860" s="131">
        <v>0</v>
      </c>
      <c r="N2860" s="131">
        <v>557844.31000000006</v>
      </c>
      <c r="P2860">
        <f t="shared" si="135"/>
        <v>801180.79</v>
      </c>
      <c r="Q2860">
        <f t="shared" si="136"/>
        <v>557844.31000000006</v>
      </c>
    </row>
    <row r="2861" spans="1:17" x14ac:dyDescent="0.3">
      <c r="A2861" t="str">
        <f t="shared" si="134"/>
        <v>2019_5163</v>
      </c>
      <c r="C2861" s="131">
        <v>2860</v>
      </c>
      <c r="D2861" s="131">
        <v>5163</v>
      </c>
      <c r="E2861" s="131">
        <v>5163</v>
      </c>
      <c r="F2861" s="131" t="s">
        <v>244</v>
      </c>
      <c r="G2861" s="131">
        <v>2019</v>
      </c>
      <c r="H2861" s="131">
        <v>0</v>
      </c>
      <c r="I2861" s="131">
        <v>1</v>
      </c>
      <c r="J2861" s="131">
        <v>2785587.74</v>
      </c>
      <c r="K2861" s="131">
        <v>0</v>
      </c>
      <c r="L2861" s="131">
        <v>685314.29</v>
      </c>
      <c r="M2861" s="131">
        <v>0</v>
      </c>
      <c r="N2861" s="131">
        <v>1612573.67</v>
      </c>
      <c r="P2861">
        <f t="shared" si="135"/>
        <v>2785587.74</v>
      </c>
      <c r="Q2861">
        <f t="shared" si="136"/>
        <v>1612573.67</v>
      </c>
    </row>
    <row r="2862" spans="1:17" x14ac:dyDescent="0.3">
      <c r="A2862" t="str">
        <f t="shared" si="134"/>
        <v>2019_5166</v>
      </c>
      <c r="C2862" s="131">
        <v>2861</v>
      </c>
      <c r="D2862" s="131">
        <v>5166</v>
      </c>
      <c r="E2862" s="131">
        <v>5166</v>
      </c>
      <c r="F2862" s="131" t="s">
        <v>245</v>
      </c>
      <c r="G2862" s="131">
        <v>2019</v>
      </c>
      <c r="H2862" s="131">
        <v>0</v>
      </c>
      <c r="I2862" s="131">
        <v>1</v>
      </c>
      <c r="J2862" s="131">
        <v>5372312.3099999996</v>
      </c>
      <c r="K2862" s="131">
        <v>0</v>
      </c>
      <c r="L2862" s="131">
        <v>436679.08</v>
      </c>
      <c r="M2862" s="131">
        <v>0</v>
      </c>
      <c r="N2862" s="131">
        <v>3418463.25</v>
      </c>
      <c r="P2862">
        <f t="shared" si="135"/>
        <v>5372312.3099999996</v>
      </c>
      <c r="Q2862">
        <f t="shared" si="136"/>
        <v>3418463.25</v>
      </c>
    </row>
    <row r="2863" spans="1:17" x14ac:dyDescent="0.3">
      <c r="A2863" t="str">
        <f t="shared" si="134"/>
        <v>2019_5184</v>
      </c>
      <c r="C2863" s="131">
        <v>2862</v>
      </c>
      <c r="D2863" s="131">
        <v>5184</v>
      </c>
      <c r="E2863" s="131">
        <v>5184</v>
      </c>
      <c r="F2863" s="131" t="s">
        <v>246</v>
      </c>
      <c r="G2863" s="131">
        <v>2019</v>
      </c>
      <c r="H2863" s="131">
        <v>0</v>
      </c>
      <c r="I2863" s="131">
        <v>1</v>
      </c>
      <c r="J2863" s="131">
        <v>4415037.3499999996</v>
      </c>
      <c r="K2863" s="131">
        <v>5494.6</v>
      </c>
      <c r="L2863" s="131">
        <v>496183.78</v>
      </c>
      <c r="M2863" s="131">
        <v>21084.03</v>
      </c>
      <c r="N2863" s="131">
        <v>1549201.68</v>
      </c>
      <c r="P2863">
        <f t="shared" si="135"/>
        <v>4420531.9499999993</v>
      </c>
      <c r="Q2863">
        <f t="shared" si="136"/>
        <v>1570285.71</v>
      </c>
    </row>
    <row r="2864" spans="1:17" x14ac:dyDescent="0.3">
      <c r="A2864" t="str">
        <f t="shared" si="134"/>
        <v>2019_5250</v>
      </c>
      <c r="C2864" s="131">
        <v>2863</v>
      </c>
      <c r="D2864" s="131">
        <v>5250</v>
      </c>
      <c r="E2864" s="131">
        <v>5250</v>
      </c>
      <c r="F2864" s="131" t="s">
        <v>247</v>
      </c>
      <c r="G2864" s="131">
        <v>2019</v>
      </c>
      <c r="H2864" s="131">
        <v>0</v>
      </c>
      <c r="I2864" s="131">
        <v>1</v>
      </c>
      <c r="J2864" s="131">
        <v>13253353.15</v>
      </c>
      <c r="K2864" s="131">
        <v>0</v>
      </c>
      <c r="L2864" s="131">
        <v>523933.16</v>
      </c>
      <c r="M2864" s="131">
        <v>3148671.06</v>
      </c>
      <c r="N2864" s="131">
        <v>3238129.7</v>
      </c>
      <c r="P2864">
        <f t="shared" si="135"/>
        <v>13253353.15</v>
      </c>
      <c r="Q2864">
        <f t="shared" si="136"/>
        <v>6386800.7599999998</v>
      </c>
    </row>
    <row r="2865" spans="1:17" x14ac:dyDescent="0.3">
      <c r="A2865" t="str">
        <f t="shared" si="134"/>
        <v>2019_5256</v>
      </c>
      <c r="C2865" s="131">
        <v>2864</v>
      </c>
      <c r="D2865" s="131">
        <v>5256</v>
      </c>
      <c r="E2865" s="131">
        <v>5256</v>
      </c>
      <c r="F2865" s="131" t="s">
        <v>248</v>
      </c>
      <c r="G2865" s="131">
        <v>2019</v>
      </c>
      <c r="H2865" s="131">
        <v>0</v>
      </c>
      <c r="I2865" s="131">
        <v>1</v>
      </c>
      <c r="J2865" s="131">
        <v>1582387.94</v>
      </c>
      <c r="K2865" s="131">
        <v>0</v>
      </c>
      <c r="L2865" s="131">
        <v>0</v>
      </c>
      <c r="M2865" s="131">
        <v>0</v>
      </c>
      <c r="N2865" s="131">
        <v>716758.72</v>
      </c>
      <c r="P2865">
        <f t="shared" si="135"/>
        <v>1582387.94</v>
      </c>
      <c r="Q2865">
        <f t="shared" si="136"/>
        <v>716758.72</v>
      </c>
    </row>
    <row r="2866" spans="1:17" x14ac:dyDescent="0.3">
      <c r="A2866" t="str">
        <f t="shared" si="134"/>
        <v>2019_5283</v>
      </c>
      <c r="C2866" s="131">
        <v>2865</v>
      </c>
      <c r="D2866" s="131">
        <v>5283</v>
      </c>
      <c r="E2866" s="131">
        <v>5283</v>
      </c>
      <c r="F2866" s="131" t="s">
        <v>249</v>
      </c>
      <c r="G2866" s="131">
        <v>2019</v>
      </c>
      <c r="H2866" s="131">
        <v>0</v>
      </c>
      <c r="I2866" s="131">
        <v>1</v>
      </c>
      <c r="J2866" s="131">
        <v>754173.96</v>
      </c>
      <c r="K2866" s="131">
        <v>727067.79</v>
      </c>
      <c r="L2866" s="131">
        <v>328449.40999999997</v>
      </c>
      <c r="M2866" s="131">
        <v>0</v>
      </c>
      <c r="N2866" s="131">
        <v>1243003.6399999999</v>
      </c>
      <c r="P2866">
        <f t="shared" si="135"/>
        <v>1481241.75</v>
      </c>
      <c r="Q2866">
        <f t="shared" si="136"/>
        <v>1243003.6399999999</v>
      </c>
    </row>
    <row r="2867" spans="1:17" x14ac:dyDescent="0.3">
      <c r="A2867" t="str">
        <f t="shared" si="134"/>
        <v>2019_5310</v>
      </c>
      <c r="C2867" s="131">
        <v>2866</v>
      </c>
      <c r="D2867" s="131">
        <v>5310</v>
      </c>
      <c r="E2867" s="131">
        <v>5310</v>
      </c>
      <c r="F2867" s="131" t="s">
        <v>250</v>
      </c>
      <c r="G2867" s="131">
        <v>2019</v>
      </c>
      <c r="H2867" s="131">
        <v>0</v>
      </c>
      <c r="I2867" s="131">
        <v>1</v>
      </c>
      <c r="J2867" s="131">
        <v>1498750.33</v>
      </c>
      <c r="K2867" s="131">
        <v>0</v>
      </c>
      <c r="L2867" s="131">
        <v>1135436.56</v>
      </c>
      <c r="M2867" s="131">
        <v>0</v>
      </c>
      <c r="N2867" s="131">
        <v>-29659.93</v>
      </c>
      <c r="P2867">
        <f t="shared" si="135"/>
        <v>1498750.33</v>
      </c>
      <c r="Q2867">
        <f t="shared" si="136"/>
        <v>-29659.93</v>
      </c>
    </row>
    <row r="2868" spans="1:17" x14ac:dyDescent="0.3">
      <c r="A2868" t="str">
        <f t="shared" si="134"/>
        <v>2019_5323</v>
      </c>
      <c r="C2868" s="131">
        <v>2867</v>
      </c>
      <c r="D2868" s="131">
        <v>5323</v>
      </c>
      <c r="E2868" s="131">
        <v>5325</v>
      </c>
      <c r="F2868" s="131" t="s">
        <v>251</v>
      </c>
      <c r="G2868" s="131">
        <v>2019</v>
      </c>
      <c r="H2868" s="131">
        <v>0</v>
      </c>
      <c r="I2868" s="131">
        <v>1</v>
      </c>
      <c r="J2868" s="131">
        <v>3580124.11</v>
      </c>
      <c r="K2868" s="131">
        <v>13579.37</v>
      </c>
      <c r="L2868" s="131">
        <v>2105357.04</v>
      </c>
      <c r="M2868" s="131">
        <v>0</v>
      </c>
      <c r="N2868" s="131">
        <v>1370010.25</v>
      </c>
      <c r="P2868">
        <f t="shared" si="135"/>
        <v>3593703.48</v>
      </c>
      <c r="Q2868">
        <f t="shared" si="136"/>
        <v>1370010.25</v>
      </c>
    </row>
    <row r="2869" spans="1:17" x14ac:dyDescent="0.3">
      <c r="A2869" t="str">
        <f t="shared" si="134"/>
        <v>2019_5463</v>
      </c>
      <c r="C2869" s="131">
        <v>2868</v>
      </c>
      <c r="D2869" s="131">
        <v>5463</v>
      </c>
      <c r="E2869" s="131">
        <v>5463</v>
      </c>
      <c r="F2869" s="131" t="s">
        <v>253</v>
      </c>
      <c r="G2869" s="131">
        <v>2019</v>
      </c>
      <c r="H2869" s="131">
        <v>0</v>
      </c>
      <c r="I2869" s="131">
        <v>1</v>
      </c>
      <c r="J2869" s="131">
        <v>4172526.19</v>
      </c>
      <c r="K2869" s="131">
        <v>0</v>
      </c>
      <c r="L2869" s="131">
        <v>439116.59</v>
      </c>
      <c r="M2869" s="131">
        <v>203842.77</v>
      </c>
      <c r="N2869" s="131">
        <v>2317729.5099999998</v>
      </c>
      <c r="P2869">
        <f t="shared" si="135"/>
        <v>4172526.19</v>
      </c>
      <c r="Q2869">
        <f t="shared" si="136"/>
        <v>2521572.2799999998</v>
      </c>
    </row>
    <row r="2870" spans="1:17" x14ac:dyDescent="0.3">
      <c r="A2870" t="str">
        <f t="shared" si="134"/>
        <v>2019_5486</v>
      </c>
      <c r="C2870" s="131">
        <v>2869</v>
      </c>
      <c r="D2870" s="131">
        <v>5486</v>
      </c>
      <c r="E2870" s="131">
        <v>5486</v>
      </c>
      <c r="F2870" s="131" t="s">
        <v>254</v>
      </c>
      <c r="G2870" s="131">
        <v>2019</v>
      </c>
      <c r="H2870" s="131">
        <v>0</v>
      </c>
      <c r="I2870" s="131">
        <v>1</v>
      </c>
      <c r="J2870" s="131">
        <v>2101188.12</v>
      </c>
      <c r="K2870" s="131">
        <v>0</v>
      </c>
      <c r="L2870" s="131">
        <v>93693.17</v>
      </c>
      <c r="M2870" s="131">
        <v>0</v>
      </c>
      <c r="N2870" s="131">
        <v>1901454.63</v>
      </c>
      <c r="P2870">
        <f t="shared" si="135"/>
        <v>2101188.12</v>
      </c>
      <c r="Q2870">
        <f t="shared" si="136"/>
        <v>1901454.63</v>
      </c>
    </row>
    <row r="2871" spans="1:17" x14ac:dyDescent="0.3">
      <c r="A2871" t="str">
        <f t="shared" si="134"/>
        <v>2019_5508</v>
      </c>
      <c r="C2871" s="131">
        <v>2870</v>
      </c>
      <c r="D2871" s="131">
        <v>5508</v>
      </c>
      <c r="E2871" s="131">
        <v>5508</v>
      </c>
      <c r="F2871" s="131" t="s">
        <v>255</v>
      </c>
      <c r="G2871" s="131">
        <v>2019</v>
      </c>
      <c r="H2871" s="131">
        <v>0</v>
      </c>
      <c r="I2871" s="131">
        <v>1</v>
      </c>
      <c r="J2871" s="131">
        <v>1085648.51</v>
      </c>
      <c r="K2871" s="131">
        <v>0</v>
      </c>
      <c r="L2871" s="131">
        <v>105385.62</v>
      </c>
      <c r="M2871" s="131">
        <v>0</v>
      </c>
      <c r="N2871" s="131">
        <v>735680.21</v>
      </c>
      <c r="P2871">
        <f t="shared" si="135"/>
        <v>1085648.51</v>
      </c>
      <c r="Q2871">
        <f t="shared" si="136"/>
        <v>735680.21</v>
      </c>
    </row>
    <row r="2872" spans="1:17" x14ac:dyDescent="0.3">
      <c r="A2872" t="str">
        <f t="shared" si="134"/>
        <v>2019_1975</v>
      </c>
      <c r="C2872" s="131">
        <v>2871</v>
      </c>
      <c r="D2872" s="131">
        <v>1975</v>
      </c>
      <c r="E2872" s="131">
        <v>1975</v>
      </c>
      <c r="F2872" s="131" t="s">
        <v>121</v>
      </c>
      <c r="G2872" s="131">
        <v>2019</v>
      </c>
      <c r="H2872" s="131">
        <v>0</v>
      </c>
      <c r="I2872" s="131">
        <v>1</v>
      </c>
      <c r="J2872" s="131">
        <v>854422.83</v>
      </c>
      <c r="K2872" s="131">
        <v>1084117.77</v>
      </c>
      <c r="L2872" s="131">
        <v>430036.78</v>
      </c>
      <c r="M2872" s="131">
        <v>0</v>
      </c>
      <c r="N2872" s="131">
        <v>1218795.97</v>
      </c>
      <c r="P2872">
        <f t="shared" si="135"/>
        <v>1938540.6</v>
      </c>
      <c r="Q2872">
        <f t="shared" si="136"/>
        <v>1218795.97</v>
      </c>
    </row>
    <row r="2873" spans="1:17" x14ac:dyDescent="0.3">
      <c r="A2873" t="str">
        <f t="shared" si="134"/>
        <v>2019_4824</v>
      </c>
      <c r="C2873" s="131">
        <v>2872</v>
      </c>
      <c r="D2873" s="131">
        <v>4824</v>
      </c>
      <c r="E2873" s="131">
        <v>5510</v>
      </c>
      <c r="F2873" s="131" t="s">
        <v>256</v>
      </c>
      <c r="G2873" s="131">
        <v>2019</v>
      </c>
      <c r="H2873" s="131">
        <v>0</v>
      </c>
      <c r="I2873" s="131">
        <v>1</v>
      </c>
      <c r="J2873" s="131">
        <v>1663776.5</v>
      </c>
      <c r="K2873" s="131">
        <v>0</v>
      </c>
      <c r="L2873" s="131">
        <v>154494.39999999999</v>
      </c>
      <c r="M2873" s="131">
        <v>0</v>
      </c>
      <c r="N2873" s="131">
        <v>456060.46</v>
      </c>
      <c r="P2873">
        <f t="shared" si="135"/>
        <v>1663776.5</v>
      </c>
      <c r="Q2873">
        <f t="shared" si="136"/>
        <v>456060.46</v>
      </c>
    </row>
    <row r="2874" spans="1:17" x14ac:dyDescent="0.3">
      <c r="A2874" t="str">
        <f t="shared" si="134"/>
        <v>2019_5607</v>
      </c>
      <c r="C2874" s="131">
        <v>2873</v>
      </c>
      <c r="D2874" s="131">
        <v>5607</v>
      </c>
      <c r="E2874" s="131">
        <v>5607</v>
      </c>
      <c r="F2874" s="131" t="s">
        <v>257</v>
      </c>
      <c r="G2874" s="131">
        <v>2019</v>
      </c>
      <c r="H2874" s="131">
        <v>0</v>
      </c>
      <c r="I2874" s="131">
        <v>1</v>
      </c>
      <c r="J2874" s="131">
        <v>4266556.5</v>
      </c>
      <c r="K2874" s="131">
        <v>0</v>
      </c>
      <c r="L2874" s="131">
        <v>484715.75</v>
      </c>
      <c r="M2874" s="131">
        <v>0</v>
      </c>
      <c r="N2874" s="131">
        <v>2718912.1</v>
      </c>
      <c r="P2874">
        <f t="shared" si="135"/>
        <v>4266556.5</v>
      </c>
      <c r="Q2874">
        <f t="shared" si="136"/>
        <v>2718912.1</v>
      </c>
    </row>
    <row r="2875" spans="1:17" x14ac:dyDescent="0.3">
      <c r="A2875" t="str">
        <f t="shared" si="134"/>
        <v>2019_5643</v>
      </c>
      <c r="C2875" s="131">
        <v>2874</v>
      </c>
      <c r="D2875" s="131">
        <v>5643</v>
      </c>
      <c r="E2875" s="131">
        <v>5643</v>
      </c>
      <c r="F2875" s="131" t="s">
        <v>258</v>
      </c>
      <c r="G2875" s="131">
        <v>2019</v>
      </c>
      <c r="H2875" s="131">
        <v>0</v>
      </c>
      <c r="I2875" s="131">
        <v>1</v>
      </c>
      <c r="J2875" s="131">
        <v>3554979.23</v>
      </c>
      <c r="K2875" s="131">
        <v>0</v>
      </c>
      <c r="L2875" s="131">
        <v>434372.02</v>
      </c>
      <c r="M2875" s="131">
        <v>0</v>
      </c>
      <c r="N2875" s="131">
        <v>2348151.4500000002</v>
      </c>
      <c r="P2875">
        <f t="shared" si="135"/>
        <v>3554979.23</v>
      </c>
      <c r="Q2875">
        <f t="shared" si="136"/>
        <v>2348151.4500000002</v>
      </c>
    </row>
    <row r="2876" spans="1:17" x14ac:dyDescent="0.3">
      <c r="A2876" t="str">
        <f t="shared" si="134"/>
        <v>2019_5697</v>
      </c>
      <c r="C2876" s="131">
        <v>2875</v>
      </c>
      <c r="D2876" s="131">
        <v>5697</v>
      </c>
      <c r="E2876" s="131">
        <v>5697</v>
      </c>
      <c r="F2876" s="131" t="s">
        <v>795</v>
      </c>
      <c r="G2876" s="131">
        <v>2019</v>
      </c>
      <c r="H2876" s="131">
        <v>0</v>
      </c>
      <c r="I2876" s="131">
        <v>1</v>
      </c>
      <c r="J2876" s="131">
        <v>1299945.43</v>
      </c>
      <c r="K2876" s="131">
        <v>0</v>
      </c>
      <c r="L2876" s="131">
        <v>64165.52</v>
      </c>
      <c r="M2876" s="131">
        <v>0</v>
      </c>
      <c r="N2876" s="131">
        <v>822121.77</v>
      </c>
      <c r="P2876">
        <f t="shared" si="135"/>
        <v>1299945.43</v>
      </c>
      <c r="Q2876">
        <f t="shared" si="136"/>
        <v>822121.77</v>
      </c>
    </row>
    <row r="2877" spans="1:17" x14ac:dyDescent="0.3">
      <c r="A2877" t="str">
        <f t="shared" si="134"/>
        <v>2019_5724</v>
      </c>
      <c r="C2877" s="131">
        <v>2876</v>
      </c>
      <c r="D2877" s="131">
        <v>5724</v>
      </c>
      <c r="E2877" s="131">
        <v>5724</v>
      </c>
      <c r="F2877" s="131" t="s">
        <v>260</v>
      </c>
      <c r="G2877" s="131">
        <v>2019</v>
      </c>
      <c r="H2877" s="131">
        <v>0</v>
      </c>
      <c r="I2877" s="131">
        <v>1</v>
      </c>
      <c r="J2877" s="131">
        <v>611572.63</v>
      </c>
      <c r="K2877" s="131">
        <v>514705.55</v>
      </c>
      <c r="L2877" s="131">
        <v>394206.76</v>
      </c>
      <c r="M2877" s="131">
        <v>0</v>
      </c>
      <c r="N2877" s="131">
        <v>565725.03</v>
      </c>
      <c r="P2877">
        <f t="shared" si="135"/>
        <v>1126278.18</v>
      </c>
      <c r="Q2877">
        <f t="shared" si="136"/>
        <v>565725.03</v>
      </c>
    </row>
    <row r="2878" spans="1:17" x14ac:dyDescent="0.3">
      <c r="A2878" t="str">
        <f t="shared" si="134"/>
        <v>2019_5805</v>
      </c>
      <c r="C2878" s="131">
        <v>2877</v>
      </c>
      <c r="D2878" s="131">
        <v>5805</v>
      </c>
      <c r="E2878" s="131">
        <v>5805</v>
      </c>
      <c r="F2878" s="131" t="s">
        <v>262</v>
      </c>
      <c r="G2878" s="131">
        <v>2019</v>
      </c>
      <c r="H2878" s="131">
        <v>0</v>
      </c>
      <c r="I2878" s="131">
        <v>1</v>
      </c>
      <c r="J2878" s="131">
        <v>4284979.22</v>
      </c>
      <c r="K2878" s="131">
        <v>0</v>
      </c>
      <c r="L2878" s="131">
        <v>1717948.31</v>
      </c>
      <c r="M2878" s="131">
        <v>77318.820000000007</v>
      </c>
      <c r="N2878" s="131">
        <v>2712138.08</v>
      </c>
      <c r="P2878">
        <f t="shared" si="135"/>
        <v>4284979.22</v>
      </c>
      <c r="Q2878">
        <f t="shared" si="136"/>
        <v>2789456.9</v>
      </c>
    </row>
    <row r="2879" spans="1:17" x14ac:dyDescent="0.3">
      <c r="A2879" t="str">
        <f t="shared" si="134"/>
        <v>2019_5823</v>
      </c>
      <c r="C2879" s="131">
        <v>2878</v>
      </c>
      <c r="D2879" s="131">
        <v>5823</v>
      </c>
      <c r="E2879" s="131">
        <v>5823</v>
      </c>
      <c r="F2879" s="131" t="s">
        <v>263</v>
      </c>
      <c r="G2879" s="131">
        <v>2019</v>
      </c>
      <c r="H2879" s="131">
        <v>0</v>
      </c>
      <c r="I2879" s="131">
        <v>1</v>
      </c>
      <c r="J2879" s="131">
        <v>697014.51</v>
      </c>
      <c r="K2879" s="131">
        <v>1175000</v>
      </c>
      <c r="L2879" s="131">
        <v>348263.78</v>
      </c>
      <c r="M2879" s="131">
        <v>0</v>
      </c>
      <c r="N2879" s="131">
        <v>1441090.94</v>
      </c>
      <c r="P2879">
        <f t="shared" si="135"/>
        <v>1872014.51</v>
      </c>
      <c r="Q2879">
        <f t="shared" si="136"/>
        <v>1441090.94</v>
      </c>
    </row>
    <row r="2880" spans="1:17" x14ac:dyDescent="0.3">
      <c r="A2880" t="str">
        <f t="shared" si="134"/>
        <v>2019_5832</v>
      </c>
      <c r="C2880" s="131">
        <v>2879</v>
      </c>
      <c r="D2880" s="131">
        <v>5832</v>
      </c>
      <c r="E2880" s="131">
        <v>5832</v>
      </c>
      <c r="F2880" s="131" t="s">
        <v>264</v>
      </c>
      <c r="G2880" s="131">
        <v>2019</v>
      </c>
      <c r="H2880" s="131">
        <v>0</v>
      </c>
      <c r="I2880" s="131">
        <v>1</v>
      </c>
      <c r="J2880" s="131">
        <v>1517781.45</v>
      </c>
      <c r="K2880" s="131">
        <v>371449.64</v>
      </c>
      <c r="L2880" s="131">
        <v>563734.82999999996</v>
      </c>
      <c r="M2880" s="131">
        <v>0</v>
      </c>
      <c r="N2880" s="131">
        <v>1087828.8799999999</v>
      </c>
      <c r="P2880">
        <f t="shared" si="135"/>
        <v>1889231.0899999999</v>
      </c>
      <c r="Q2880">
        <f t="shared" si="136"/>
        <v>1087828.8799999999</v>
      </c>
    </row>
    <row r="2881" spans="1:17" x14ac:dyDescent="0.3">
      <c r="A2881" t="str">
        <f t="shared" si="134"/>
        <v>2019_5877</v>
      </c>
      <c r="C2881" s="131">
        <v>2880</v>
      </c>
      <c r="D2881" s="131">
        <v>5877</v>
      </c>
      <c r="E2881" s="131">
        <v>5877</v>
      </c>
      <c r="F2881" s="131" t="s">
        <v>265</v>
      </c>
      <c r="G2881" s="131">
        <v>2019</v>
      </c>
      <c r="H2881" s="131">
        <v>0</v>
      </c>
      <c r="I2881" s="131">
        <v>1</v>
      </c>
      <c r="J2881" s="131">
        <v>5479496.8200000003</v>
      </c>
      <c r="K2881" s="131">
        <v>3444.4</v>
      </c>
      <c r="L2881" s="131">
        <v>562505.91</v>
      </c>
      <c r="M2881" s="131">
        <v>0</v>
      </c>
      <c r="N2881" s="131">
        <v>3291324.19</v>
      </c>
      <c r="P2881">
        <f t="shared" si="135"/>
        <v>5482941.2200000007</v>
      </c>
      <c r="Q2881">
        <f t="shared" si="136"/>
        <v>3291324.19</v>
      </c>
    </row>
    <row r="2882" spans="1:17" x14ac:dyDescent="0.3">
      <c r="A2882" t="str">
        <f t="shared" ref="A2882:A2945" si="137">CONCATENATE(G2882,"_",D2882)</f>
        <v>2019_5895</v>
      </c>
      <c r="C2882" s="131">
        <v>2881</v>
      </c>
      <c r="D2882" s="131">
        <v>5895</v>
      </c>
      <c r="E2882" s="131">
        <v>5895</v>
      </c>
      <c r="F2882" s="131" t="s">
        <v>266</v>
      </c>
      <c r="G2882" s="131">
        <v>2019</v>
      </c>
      <c r="H2882" s="131">
        <v>0</v>
      </c>
      <c r="I2882" s="131">
        <v>1</v>
      </c>
      <c r="J2882" s="131">
        <v>12246.35</v>
      </c>
      <c r="K2882" s="131">
        <v>1446702.9</v>
      </c>
      <c r="L2882" s="131">
        <v>25791.55</v>
      </c>
      <c r="M2882" s="131">
        <v>0</v>
      </c>
      <c r="N2882" s="131">
        <v>1320220.53</v>
      </c>
      <c r="P2882">
        <f t="shared" si="135"/>
        <v>1458949.25</v>
      </c>
      <c r="Q2882">
        <f t="shared" si="136"/>
        <v>1320220.53</v>
      </c>
    </row>
    <row r="2883" spans="1:17" x14ac:dyDescent="0.3">
      <c r="A2883" t="str">
        <f t="shared" si="137"/>
        <v>2019_5949</v>
      </c>
      <c r="C2883" s="131">
        <v>2882</v>
      </c>
      <c r="D2883" s="131">
        <v>5949</v>
      </c>
      <c r="E2883" s="131">
        <v>5949</v>
      </c>
      <c r="F2883" s="131" t="s">
        <v>267</v>
      </c>
      <c r="G2883" s="131">
        <v>2019</v>
      </c>
      <c r="H2883" s="131">
        <v>0</v>
      </c>
      <c r="I2883" s="131">
        <v>1</v>
      </c>
      <c r="J2883" s="131">
        <v>957640.29</v>
      </c>
      <c r="K2883" s="131">
        <v>3243780.4</v>
      </c>
      <c r="L2883" s="131">
        <v>183185.41</v>
      </c>
      <c r="M2883" s="131">
        <v>0</v>
      </c>
      <c r="N2883" s="131">
        <v>2930564.68</v>
      </c>
      <c r="P2883">
        <f t="shared" si="135"/>
        <v>4201420.6899999995</v>
      </c>
      <c r="Q2883">
        <f t="shared" si="136"/>
        <v>2930564.68</v>
      </c>
    </row>
    <row r="2884" spans="1:17" x14ac:dyDescent="0.3">
      <c r="A2884" t="str">
        <f t="shared" si="137"/>
        <v>2019_5976</v>
      </c>
      <c r="C2884" s="131">
        <v>2883</v>
      </c>
      <c r="D2884" s="131">
        <v>5976</v>
      </c>
      <c r="E2884" s="131">
        <v>5976</v>
      </c>
      <c r="F2884" s="131" t="s">
        <v>268</v>
      </c>
      <c r="G2884" s="131">
        <v>2019</v>
      </c>
      <c r="H2884" s="131">
        <v>0</v>
      </c>
      <c r="I2884" s="131">
        <v>1</v>
      </c>
      <c r="J2884" s="131">
        <v>385028.81</v>
      </c>
      <c r="K2884" s="131">
        <v>3452321.16</v>
      </c>
      <c r="L2884" s="131">
        <v>271279.65000000002</v>
      </c>
      <c r="M2884" s="131">
        <v>119388.39</v>
      </c>
      <c r="N2884" s="131">
        <v>2339087.2000000002</v>
      </c>
      <c r="P2884">
        <f t="shared" si="135"/>
        <v>3837349.97</v>
      </c>
      <c r="Q2884">
        <f t="shared" si="136"/>
        <v>2458475.5900000003</v>
      </c>
    </row>
    <row r="2885" spans="1:17" x14ac:dyDescent="0.3">
      <c r="A2885" t="str">
        <f t="shared" si="137"/>
        <v>2019_5994</v>
      </c>
      <c r="C2885" s="131">
        <v>2884</v>
      </c>
      <c r="D2885" s="131">
        <v>5994</v>
      </c>
      <c r="E2885" s="131">
        <v>5994</v>
      </c>
      <c r="F2885" s="131" t="s">
        <v>269</v>
      </c>
      <c r="G2885" s="131">
        <v>2019</v>
      </c>
      <c r="H2885" s="131">
        <v>0</v>
      </c>
      <c r="I2885" s="131">
        <v>1</v>
      </c>
      <c r="J2885" s="131">
        <v>102117.73</v>
      </c>
      <c r="K2885" s="131">
        <v>4005688.18</v>
      </c>
      <c r="L2885" s="131">
        <v>593448.26</v>
      </c>
      <c r="M2885" s="131">
        <v>0</v>
      </c>
      <c r="N2885" s="131">
        <v>2900134.5</v>
      </c>
      <c r="P2885">
        <f t="shared" si="135"/>
        <v>4107805.91</v>
      </c>
      <c r="Q2885">
        <f t="shared" si="136"/>
        <v>2900134.5</v>
      </c>
    </row>
    <row r="2886" spans="1:17" x14ac:dyDescent="0.3">
      <c r="A2886" t="str">
        <f t="shared" si="137"/>
        <v>2019_6003</v>
      </c>
      <c r="C2886" s="131">
        <v>2885</v>
      </c>
      <c r="D2886" s="131">
        <v>6003</v>
      </c>
      <c r="E2886" s="131">
        <v>6003</v>
      </c>
      <c r="F2886" s="131" t="s">
        <v>270</v>
      </c>
      <c r="G2886" s="131">
        <v>2019</v>
      </c>
      <c r="H2886" s="131">
        <v>0</v>
      </c>
      <c r="I2886" s="131">
        <v>1</v>
      </c>
      <c r="J2886" s="131">
        <v>12494.48</v>
      </c>
      <c r="K2886" s="131">
        <v>1502441.05</v>
      </c>
      <c r="L2886" s="131">
        <v>395987.43</v>
      </c>
      <c r="M2886" s="131">
        <v>7405.49</v>
      </c>
      <c r="N2886" s="131">
        <v>1136001.01</v>
      </c>
      <c r="P2886">
        <f t="shared" si="135"/>
        <v>1514935.53</v>
      </c>
      <c r="Q2886">
        <f t="shared" si="136"/>
        <v>1143406.5</v>
      </c>
    </row>
    <row r="2887" spans="1:17" x14ac:dyDescent="0.3">
      <c r="A2887" t="str">
        <f t="shared" si="137"/>
        <v>2019_6012</v>
      </c>
      <c r="C2887" s="131">
        <v>2886</v>
      </c>
      <c r="D2887" s="131">
        <v>6012</v>
      </c>
      <c r="E2887" s="131">
        <v>6012</v>
      </c>
      <c r="F2887" s="131" t="s">
        <v>271</v>
      </c>
      <c r="G2887" s="131">
        <v>2019</v>
      </c>
      <c r="H2887" s="131">
        <v>0</v>
      </c>
      <c r="I2887" s="131">
        <v>1</v>
      </c>
      <c r="J2887" s="131">
        <v>462628.09</v>
      </c>
      <c r="K2887" s="131">
        <v>2443273.65</v>
      </c>
      <c r="L2887" s="131">
        <v>366992.56</v>
      </c>
      <c r="M2887" s="131">
        <v>49186.83</v>
      </c>
      <c r="N2887" s="131">
        <v>2552843.5099999998</v>
      </c>
      <c r="P2887">
        <f t="shared" si="135"/>
        <v>2905901.7399999998</v>
      </c>
      <c r="Q2887">
        <f t="shared" si="136"/>
        <v>2602030.34</v>
      </c>
    </row>
    <row r="2888" spans="1:17" x14ac:dyDescent="0.3">
      <c r="A2888" t="str">
        <f t="shared" si="137"/>
        <v>2019_6030</v>
      </c>
      <c r="C2888" s="131">
        <v>2887</v>
      </c>
      <c r="D2888" s="131">
        <v>6030</v>
      </c>
      <c r="E2888" s="131">
        <v>6030</v>
      </c>
      <c r="F2888" s="131" t="s">
        <v>272</v>
      </c>
      <c r="G2888" s="131">
        <v>2019</v>
      </c>
      <c r="H2888" s="131">
        <v>0</v>
      </c>
      <c r="I2888" s="131">
        <v>1</v>
      </c>
      <c r="J2888" s="131">
        <v>2413270.12</v>
      </c>
      <c r="K2888" s="131">
        <v>0</v>
      </c>
      <c r="L2888" s="131">
        <v>698202.59</v>
      </c>
      <c r="M2888" s="131">
        <v>46741.75</v>
      </c>
      <c r="N2888" s="131">
        <v>246123.46</v>
      </c>
      <c r="P2888">
        <f t="shared" si="135"/>
        <v>2413270.12</v>
      </c>
      <c r="Q2888">
        <f t="shared" si="136"/>
        <v>292865.20999999996</v>
      </c>
    </row>
    <row r="2889" spans="1:17" x14ac:dyDescent="0.3">
      <c r="A2889" t="str">
        <f t="shared" si="137"/>
        <v>2019_6048</v>
      </c>
      <c r="C2889" s="131">
        <v>2888</v>
      </c>
      <c r="D2889" s="131">
        <v>6048</v>
      </c>
      <c r="E2889" s="131">
        <v>6035</v>
      </c>
      <c r="F2889" s="131" t="s">
        <v>273</v>
      </c>
      <c r="G2889" s="131">
        <v>2019</v>
      </c>
      <c r="H2889" s="131">
        <v>0</v>
      </c>
      <c r="I2889" s="131">
        <v>1</v>
      </c>
      <c r="J2889" s="131">
        <v>2785834.74</v>
      </c>
      <c r="K2889" s="131">
        <v>237249.36</v>
      </c>
      <c r="L2889" s="131">
        <v>341378.21</v>
      </c>
      <c r="M2889" s="131">
        <v>11148.43</v>
      </c>
      <c r="N2889" s="131">
        <v>2618880.81</v>
      </c>
      <c r="P2889">
        <f t="shared" si="135"/>
        <v>3023084.1</v>
      </c>
      <c r="Q2889">
        <f t="shared" si="136"/>
        <v>2630029.2400000002</v>
      </c>
    </row>
    <row r="2890" spans="1:17" x14ac:dyDescent="0.3">
      <c r="A2890" t="str">
        <f t="shared" si="137"/>
        <v>2019_6039</v>
      </c>
      <c r="C2890" s="131">
        <v>2889</v>
      </c>
      <c r="D2890" s="131">
        <v>6039</v>
      </c>
      <c r="E2890" s="131">
        <v>6039</v>
      </c>
      <c r="F2890" s="131" t="s">
        <v>274</v>
      </c>
      <c r="G2890" s="131">
        <v>2019</v>
      </c>
      <c r="H2890" s="131">
        <v>0</v>
      </c>
      <c r="I2890" s="131">
        <v>1</v>
      </c>
      <c r="J2890" s="131">
        <v>49207350.759999998</v>
      </c>
      <c r="K2890" s="131">
        <v>5294124.8600000003</v>
      </c>
      <c r="L2890" s="131">
        <v>5292297.99</v>
      </c>
      <c r="M2890" s="131">
        <v>0</v>
      </c>
      <c r="N2890" s="131">
        <v>32237069.219999999</v>
      </c>
      <c r="P2890">
        <f t="shared" si="135"/>
        <v>54501475.619999997</v>
      </c>
      <c r="Q2890">
        <f t="shared" si="136"/>
        <v>32237069.219999999</v>
      </c>
    </row>
    <row r="2891" spans="1:17" x14ac:dyDescent="0.3">
      <c r="A2891" t="str">
        <f t="shared" si="137"/>
        <v>2019_6093</v>
      </c>
      <c r="C2891" s="131">
        <v>2890</v>
      </c>
      <c r="D2891" s="131">
        <v>6093</v>
      </c>
      <c r="E2891" s="131">
        <v>6093</v>
      </c>
      <c r="F2891" s="131" t="s">
        <v>275</v>
      </c>
      <c r="G2891" s="131">
        <v>2019</v>
      </c>
      <c r="H2891" s="131">
        <v>0</v>
      </c>
      <c r="I2891" s="131">
        <v>1</v>
      </c>
      <c r="J2891" s="131">
        <v>2165231.48</v>
      </c>
      <c r="K2891" s="131">
        <v>0</v>
      </c>
      <c r="L2891" s="131">
        <v>621291.77</v>
      </c>
      <c r="M2891" s="131">
        <v>16384.91</v>
      </c>
      <c r="N2891" s="131">
        <v>1556511.46</v>
      </c>
      <c r="P2891">
        <f t="shared" si="135"/>
        <v>2165231.48</v>
      </c>
      <c r="Q2891">
        <f t="shared" si="136"/>
        <v>1572896.3699999999</v>
      </c>
    </row>
    <row r="2892" spans="1:17" x14ac:dyDescent="0.3">
      <c r="A2892" t="str">
        <f t="shared" si="137"/>
        <v>2019_6091</v>
      </c>
      <c r="C2892" s="131">
        <v>2891</v>
      </c>
      <c r="D2892" s="131">
        <v>6091</v>
      </c>
      <c r="E2892" s="131">
        <v>6091</v>
      </c>
      <c r="F2892" s="131" t="s">
        <v>359</v>
      </c>
      <c r="G2892" s="131">
        <v>2019</v>
      </c>
      <c r="H2892" s="131">
        <v>0</v>
      </c>
      <c r="I2892" s="131">
        <v>1</v>
      </c>
      <c r="J2892" s="131">
        <v>3185264.46</v>
      </c>
      <c r="K2892" s="131">
        <v>5501698.46</v>
      </c>
      <c r="L2892" s="131">
        <v>183394.55</v>
      </c>
      <c r="M2892" s="131">
        <v>3057820.78</v>
      </c>
      <c r="N2892" s="131">
        <v>5774526.8499999996</v>
      </c>
      <c r="P2892">
        <f t="shared" si="135"/>
        <v>8686962.9199999999</v>
      </c>
      <c r="Q2892">
        <f t="shared" si="136"/>
        <v>8832347.629999999</v>
      </c>
    </row>
    <row r="2893" spans="1:17" x14ac:dyDescent="0.3">
      <c r="A2893" t="str">
        <f t="shared" si="137"/>
        <v>2019_6095</v>
      </c>
      <c r="C2893" s="131">
        <v>2892</v>
      </c>
      <c r="D2893" s="131">
        <v>6095</v>
      </c>
      <c r="E2893" s="131">
        <v>6095</v>
      </c>
      <c r="F2893" s="131" t="s">
        <v>277</v>
      </c>
      <c r="G2893" s="131">
        <v>2019</v>
      </c>
      <c r="H2893" s="131">
        <v>0</v>
      </c>
      <c r="I2893" s="131">
        <v>1</v>
      </c>
      <c r="J2893" s="131">
        <v>2810601.22</v>
      </c>
      <c r="K2893" s="131">
        <v>0</v>
      </c>
      <c r="L2893" s="131">
        <v>684187</v>
      </c>
      <c r="M2893" s="131">
        <v>0</v>
      </c>
      <c r="N2893" s="131">
        <v>1691487.15</v>
      </c>
      <c r="P2893">
        <f t="shared" ref="P2893:P2956" si="138">SUM(J2893:K2893)</f>
        <v>2810601.22</v>
      </c>
      <c r="Q2893">
        <f t="shared" ref="Q2893:Q2956" si="139">SUM(M2893:N2893)</f>
        <v>1691487.15</v>
      </c>
    </row>
    <row r="2894" spans="1:17" x14ac:dyDescent="0.3">
      <c r="A2894" t="str">
        <f t="shared" si="137"/>
        <v>2019_5157</v>
      </c>
      <c r="C2894" s="131">
        <v>2893</v>
      </c>
      <c r="D2894" s="131">
        <v>5157</v>
      </c>
      <c r="E2894" s="131">
        <v>6099</v>
      </c>
      <c r="F2894" s="131" t="s">
        <v>281</v>
      </c>
      <c r="G2894" s="131">
        <v>2019</v>
      </c>
      <c r="H2894" s="131">
        <v>0</v>
      </c>
      <c r="I2894" s="131">
        <v>1</v>
      </c>
      <c r="J2894" s="131">
        <v>1351044.89</v>
      </c>
      <c r="K2894" s="131">
        <v>787379.67</v>
      </c>
      <c r="L2894" s="131">
        <v>388886.77</v>
      </c>
      <c r="M2894" s="131">
        <v>0</v>
      </c>
      <c r="N2894" s="131">
        <v>1071544.8899999999</v>
      </c>
      <c r="P2894">
        <f t="shared" si="138"/>
        <v>2138424.56</v>
      </c>
      <c r="Q2894">
        <f t="shared" si="139"/>
        <v>1071544.8899999999</v>
      </c>
    </row>
    <row r="2895" spans="1:17" x14ac:dyDescent="0.3">
      <c r="A2895" t="str">
        <f t="shared" si="137"/>
        <v>2019_6097</v>
      </c>
      <c r="C2895" s="131">
        <v>2894</v>
      </c>
      <c r="D2895" s="131">
        <v>6097</v>
      </c>
      <c r="E2895" s="131">
        <v>6097</v>
      </c>
      <c r="F2895" s="131" t="s">
        <v>279</v>
      </c>
      <c r="G2895" s="131">
        <v>2019</v>
      </c>
      <c r="H2895" s="131">
        <v>0</v>
      </c>
      <c r="I2895" s="131">
        <v>1</v>
      </c>
      <c r="J2895" s="131">
        <v>321682.77</v>
      </c>
      <c r="K2895" s="131">
        <v>25534.5</v>
      </c>
      <c r="L2895" s="131">
        <v>93870.9</v>
      </c>
      <c r="M2895" s="131">
        <v>0</v>
      </c>
      <c r="N2895" s="131">
        <v>105632.06</v>
      </c>
      <c r="P2895">
        <f t="shared" si="138"/>
        <v>347217.27</v>
      </c>
      <c r="Q2895">
        <f t="shared" si="139"/>
        <v>105632.06</v>
      </c>
    </row>
    <row r="2896" spans="1:17" x14ac:dyDescent="0.3">
      <c r="A2896" t="str">
        <f t="shared" si="137"/>
        <v>2019_6098</v>
      </c>
      <c r="C2896" s="131">
        <v>2895</v>
      </c>
      <c r="D2896" s="131">
        <v>6098</v>
      </c>
      <c r="E2896" s="131">
        <v>6098</v>
      </c>
      <c r="F2896" s="131" t="s">
        <v>796</v>
      </c>
      <c r="G2896" s="131">
        <v>2019</v>
      </c>
      <c r="H2896" s="131">
        <v>0</v>
      </c>
      <c r="I2896" s="131">
        <v>1</v>
      </c>
      <c r="J2896" s="131">
        <v>6589324.0599999996</v>
      </c>
      <c r="K2896" s="131">
        <v>0</v>
      </c>
      <c r="L2896" s="131">
        <v>454294.58</v>
      </c>
      <c r="M2896" s="131">
        <v>0</v>
      </c>
      <c r="N2896" s="131">
        <v>4661086.7699999996</v>
      </c>
      <c r="P2896">
        <f t="shared" si="138"/>
        <v>6589324.0599999996</v>
      </c>
      <c r="Q2896">
        <f t="shared" si="139"/>
        <v>4661086.7699999996</v>
      </c>
    </row>
    <row r="2897" spans="1:17" x14ac:dyDescent="0.3">
      <c r="A2897" t="str">
        <f t="shared" si="137"/>
        <v>2019_6100</v>
      </c>
      <c r="C2897" s="131">
        <v>2896</v>
      </c>
      <c r="D2897" s="131">
        <v>6100</v>
      </c>
      <c r="E2897" s="131">
        <v>6100</v>
      </c>
      <c r="F2897" s="131" t="s">
        <v>282</v>
      </c>
      <c r="G2897" s="131">
        <v>2019</v>
      </c>
      <c r="H2897" s="131">
        <v>0</v>
      </c>
      <c r="I2897" s="131">
        <v>1</v>
      </c>
      <c r="J2897" s="131">
        <v>1675308.88</v>
      </c>
      <c r="K2897" s="131">
        <v>0</v>
      </c>
      <c r="L2897" s="131">
        <v>209559.75</v>
      </c>
      <c r="M2897" s="131">
        <v>0</v>
      </c>
      <c r="N2897" s="131">
        <v>694326.51</v>
      </c>
      <c r="P2897">
        <f t="shared" si="138"/>
        <v>1675308.88</v>
      </c>
      <c r="Q2897">
        <f t="shared" si="139"/>
        <v>694326.51</v>
      </c>
    </row>
    <row r="2898" spans="1:17" x14ac:dyDescent="0.3">
      <c r="A2898" t="str">
        <f t="shared" si="137"/>
        <v>2019_6101</v>
      </c>
      <c r="C2898" s="131">
        <v>2897</v>
      </c>
      <c r="D2898" s="131">
        <v>6101</v>
      </c>
      <c r="E2898" s="131">
        <v>6101</v>
      </c>
      <c r="F2898" s="131" t="s">
        <v>283</v>
      </c>
      <c r="G2898" s="131">
        <v>2019</v>
      </c>
      <c r="H2898" s="131">
        <v>0</v>
      </c>
      <c r="I2898" s="131">
        <v>1</v>
      </c>
      <c r="J2898" s="131">
        <v>22633030.899999999</v>
      </c>
      <c r="K2898" s="131">
        <v>0</v>
      </c>
      <c r="L2898" s="131">
        <v>1339627.32</v>
      </c>
      <c r="M2898" s="131">
        <v>0</v>
      </c>
      <c r="N2898" s="131">
        <v>14327524.949999999</v>
      </c>
      <c r="P2898">
        <f t="shared" si="138"/>
        <v>22633030.899999999</v>
      </c>
      <c r="Q2898">
        <f t="shared" si="139"/>
        <v>14327524.949999999</v>
      </c>
    </row>
    <row r="2899" spans="1:17" x14ac:dyDescent="0.3">
      <c r="A2899" t="str">
        <f t="shared" si="137"/>
        <v>2019_6094</v>
      </c>
      <c r="C2899" s="131">
        <v>2898</v>
      </c>
      <c r="D2899" s="131">
        <v>6094</v>
      </c>
      <c r="E2899" s="131">
        <v>6094</v>
      </c>
      <c r="F2899" s="131" t="s">
        <v>276</v>
      </c>
      <c r="G2899" s="131">
        <v>2019</v>
      </c>
      <c r="H2899" s="131">
        <v>0</v>
      </c>
      <c r="I2899" s="131">
        <v>1</v>
      </c>
      <c r="J2899" s="131">
        <v>372946.97</v>
      </c>
      <c r="K2899" s="131">
        <v>2334340.2599999998</v>
      </c>
      <c r="L2899" s="131">
        <v>321213.19</v>
      </c>
      <c r="M2899" s="131">
        <v>0</v>
      </c>
      <c r="N2899" s="131">
        <v>1695922.75</v>
      </c>
      <c r="P2899">
        <f t="shared" si="138"/>
        <v>2707287.2299999995</v>
      </c>
      <c r="Q2899">
        <f t="shared" si="139"/>
        <v>1695922.75</v>
      </c>
    </row>
    <row r="2900" spans="1:17" x14ac:dyDescent="0.3">
      <c r="A2900" t="str">
        <f t="shared" si="137"/>
        <v>2019_6096</v>
      </c>
      <c r="C2900" s="131">
        <v>2899</v>
      </c>
      <c r="D2900" s="131">
        <v>6096</v>
      </c>
      <c r="E2900" s="131">
        <v>6096</v>
      </c>
      <c r="F2900" s="131" t="s">
        <v>947</v>
      </c>
      <c r="G2900" s="131">
        <v>2019</v>
      </c>
      <c r="H2900" s="131">
        <v>0</v>
      </c>
      <c r="I2900" s="131">
        <v>1</v>
      </c>
      <c r="J2900" s="131">
        <v>2141912.33</v>
      </c>
      <c r="K2900" s="131">
        <v>1978151.71</v>
      </c>
      <c r="L2900" s="131">
        <v>269197.17</v>
      </c>
      <c r="M2900" s="131">
        <v>0</v>
      </c>
      <c r="N2900" s="131">
        <v>2829232.49</v>
      </c>
      <c r="P2900">
        <f t="shared" si="138"/>
        <v>4120064.04</v>
      </c>
      <c r="Q2900">
        <f t="shared" si="139"/>
        <v>2829232.49</v>
      </c>
    </row>
    <row r="2901" spans="1:17" x14ac:dyDescent="0.3">
      <c r="A2901" t="str">
        <f t="shared" si="137"/>
        <v>2019_6102</v>
      </c>
      <c r="C2901" s="131">
        <v>2900</v>
      </c>
      <c r="D2901" s="131">
        <v>6102</v>
      </c>
      <c r="E2901" s="131">
        <v>6102</v>
      </c>
      <c r="F2901" s="131" t="s">
        <v>284</v>
      </c>
      <c r="G2901" s="131">
        <v>2019</v>
      </c>
      <c r="H2901" s="131">
        <v>0</v>
      </c>
      <c r="I2901" s="131">
        <v>1</v>
      </c>
      <c r="J2901" s="131">
        <v>6352730.3300000001</v>
      </c>
      <c r="K2901" s="131">
        <v>0</v>
      </c>
      <c r="L2901" s="131">
        <v>172352.69</v>
      </c>
      <c r="M2901" s="131">
        <v>385.23</v>
      </c>
      <c r="N2901" s="131">
        <v>4285599.3099999996</v>
      </c>
      <c r="P2901">
        <f t="shared" si="138"/>
        <v>6352730.3300000001</v>
      </c>
      <c r="Q2901">
        <f t="shared" si="139"/>
        <v>4285984.54</v>
      </c>
    </row>
    <row r="2902" spans="1:17" x14ac:dyDescent="0.3">
      <c r="A2902" t="str">
        <f t="shared" si="137"/>
        <v>2019_6120</v>
      </c>
      <c r="C2902" s="131">
        <v>2901</v>
      </c>
      <c r="D2902" s="131">
        <v>6120</v>
      </c>
      <c r="E2902" s="131">
        <v>6120</v>
      </c>
      <c r="F2902" s="131" t="s">
        <v>285</v>
      </c>
      <c r="G2902" s="131">
        <v>2019</v>
      </c>
      <c r="H2902" s="131">
        <v>0</v>
      </c>
      <c r="I2902" s="131">
        <v>1</v>
      </c>
      <c r="J2902" s="131">
        <v>4128242.46</v>
      </c>
      <c r="K2902" s="131">
        <v>0</v>
      </c>
      <c r="L2902" s="131">
        <v>277982.71999999997</v>
      </c>
      <c r="M2902" s="131">
        <v>0</v>
      </c>
      <c r="N2902" s="131">
        <v>3052851.32</v>
      </c>
      <c r="P2902">
        <f t="shared" si="138"/>
        <v>4128242.46</v>
      </c>
      <c r="Q2902">
        <f t="shared" si="139"/>
        <v>3052851.32</v>
      </c>
    </row>
    <row r="2903" spans="1:17" x14ac:dyDescent="0.3">
      <c r="A2903" t="str">
        <f t="shared" si="137"/>
        <v>2019_6138</v>
      </c>
      <c r="C2903" s="131">
        <v>2902</v>
      </c>
      <c r="D2903" s="131">
        <v>6138</v>
      </c>
      <c r="E2903" s="131">
        <v>6138</v>
      </c>
      <c r="F2903" s="131" t="s">
        <v>286</v>
      </c>
      <c r="G2903" s="131">
        <v>2019</v>
      </c>
      <c r="H2903" s="131">
        <v>0</v>
      </c>
      <c r="I2903" s="131">
        <v>1</v>
      </c>
      <c r="J2903" s="131">
        <v>1465193.79</v>
      </c>
      <c r="K2903" s="131">
        <v>0</v>
      </c>
      <c r="L2903" s="131">
        <v>136645.43</v>
      </c>
      <c r="M2903" s="131">
        <v>13984.57</v>
      </c>
      <c r="N2903" s="131">
        <v>957408.32</v>
      </c>
      <c r="P2903">
        <f t="shared" si="138"/>
        <v>1465193.79</v>
      </c>
      <c r="Q2903">
        <f t="shared" si="139"/>
        <v>971392.8899999999</v>
      </c>
    </row>
    <row r="2904" spans="1:17" x14ac:dyDescent="0.3">
      <c r="A2904" t="str">
        <f t="shared" si="137"/>
        <v>2019_5751</v>
      </c>
      <c r="C2904" s="131">
        <v>2903</v>
      </c>
      <c r="D2904" s="131">
        <v>5751</v>
      </c>
      <c r="E2904" s="131">
        <v>5751</v>
      </c>
      <c r="F2904" s="131" t="s">
        <v>261</v>
      </c>
      <c r="G2904" s="131">
        <v>2019</v>
      </c>
      <c r="H2904" s="131">
        <v>0</v>
      </c>
      <c r="I2904" s="131">
        <v>1</v>
      </c>
      <c r="J2904" s="131">
        <v>405671.57</v>
      </c>
      <c r="K2904" s="131">
        <v>1089922.72</v>
      </c>
      <c r="L2904" s="131">
        <v>404389.84</v>
      </c>
      <c r="M2904" s="131">
        <v>0</v>
      </c>
      <c r="N2904" s="131">
        <v>379484.5</v>
      </c>
      <c r="P2904">
        <f t="shared" si="138"/>
        <v>1495594.29</v>
      </c>
      <c r="Q2904">
        <f t="shared" si="139"/>
        <v>379484.5</v>
      </c>
    </row>
    <row r="2905" spans="1:17" x14ac:dyDescent="0.3">
      <c r="A2905" t="str">
        <f t="shared" si="137"/>
        <v>2019_6165</v>
      </c>
      <c r="C2905" s="131">
        <v>2904</v>
      </c>
      <c r="D2905" s="131">
        <v>6165</v>
      </c>
      <c r="E2905" s="131">
        <v>6165</v>
      </c>
      <c r="F2905" s="131" t="s">
        <v>287</v>
      </c>
      <c r="G2905" s="131">
        <v>2019</v>
      </c>
      <c r="H2905" s="131">
        <v>0</v>
      </c>
      <c r="I2905" s="131">
        <v>1</v>
      </c>
      <c r="J2905" s="131">
        <v>881002.32</v>
      </c>
      <c r="K2905" s="131">
        <v>703758.35</v>
      </c>
      <c r="L2905" s="131">
        <v>247471.76</v>
      </c>
      <c r="M2905" s="131">
        <v>0</v>
      </c>
      <c r="N2905" s="131">
        <v>1174050.5</v>
      </c>
      <c r="P2905">
        <f t="shared" si="138"/>
        <v>1584760.67</v>
      </c>
      <c r="Q2905">
        <f t="shared" si="139"/>
        <v>1174050.5</v>
      </c>
    </row>
    <row r="2906" spans="1:17" x14ac:dyDescent="0.3">
      <c r="A2906" t="str">
        <f t="shared" si="137"/>
        <v>2019_6175</v>
      </c>
      <c r="C2906" s="131">
        <v>2905</v>
      </c>
      <c r="D2906" s="131">
        <v>6175</v>
      </c>
      <c r="E2906" s="131">
        <v>6175</v>
      </c>
      <c r="F2906" s="131" t="s">
        <v>288</v>
      </c>
      <c r="G2906" s="131">
        <v>2019</v>
      </c>
      <c r="H2906" s="131">
        <v>0</v>
      </c>
      <c r="I2906" s="131">
        <v>1</v>
      </c>
      <c r="J2906" s="131">
        <v>4385299.08</v>
      </c>
      <c r="K2906" s="131">
        <v>0</v>
      </c>
      <c r="L2906" s="131">
        <v>503554.02</v>
      </c>
      <c r="M2906" s="131">
        <v>0</v>
      </c>
      <c r="N2906" s="131">
        <v>3189921.93</v>
      </c>
      <c r="P2906">
        <f t="shared" si="138"/>
        <v>4385299.08</v>
      </c>
      <c r="Q2906">
        <f t="shared" si="139"/>
        <v>3189921.93</v>
      </c>
    </row>
    <row r="2907" spans="1:17" x14ac:dyDescent="0.3">
      <c r="A2907" t="str">
        <f t="shared" si="137"/>
        <v>2019_6219</v>
      </c>
      <c r="C2907" s="131">
        <v>2906</v>
      </c>
      <c r="D2907" s="131">
        <v>6219</v>
      </c>
      <c r="E2907" s="131">
        <v>6219</v>
      </c>
      <c r="F2907" s="131" t="s">
        <v>289</v>
      </c>
      <c r="G2907" s="131">
        <v>2019</v>
      </c>
      <c r="H2907" s="131">
        <v>0</v>
      </c>
      <c r="I2907" s="131">
        <v>1</v>
      </c>
      <c r="J2907" s="131">
        <v>6380772.3399999999</v>
      </c>
      <c r="K2907" s="131">
        <v>5586.57</v>
      </c>
      <c r="L2907" s="131">
        <v>1176269.6399999999</v>
      </c>
      <c r="M2907" s="131">
        <v>0</v>
      </c>
      <c r="N2907" s="131">
        <v>4878239.17</v>
      </c>
      <c r="P2907">
        <f t="shared" si="138"/>
        <v>6386358.9100000001</v>
      </c>
      <c r="Q2907">
        <f t="shared" si="139"/>
        <v>4878239.17</v>
      </c>
    </row>
    <row r="2908" spans="1:17" x14ac:dyDescent="0.3">
      <c r="A2908" t="str">
        <f t="shared" si="137"/>
        <v>2019_6246</v>
      </c>
      <c r="C2908" s="131">
        <v>2907</v>
      </c>
      <c r="D2908" s="131">
        <v>6246</v>
      </c>
      <c r="E2908" s="131">
        <v>6246</v>
      </c>
      <c r="F2908" s="131" t="s">
        <v>290</v>
      </c>
      <c r="G2908" s="131">
        <v>2019</v>
      </c>
      <c r="H2908" s="131">
        <v>0</v>
      </c>
      <c r="I2908" s="131">
        <v>1</v>
      </c>
      <c r="J2908" s="131">
        <v>792491.51</v>
      </c>
      <c r="K2908" s="131">
        <v>0</v>
      </c>
      <c r="L2908" s="131">
        <v>86738.02</v>
      </c>
      <c r="M2908" s="131">
        <v>0</v>
      </c>
      <c r="N2908" s="131">
        <v>528830.68000000005</v>
      </c>
      <c r="P2908">
        <f t="shared" si="138"/>
        <v>792491.51</v>
      </c>
      <c r="Q2908">
        <f t="shared" si="139"/>
        <v>528830.68000000005</v>
      </c>
    </row>
    <row r="2909" spans="1:17" x14ac:dyDescent="0.3">
      <c r="A2909" t="str">
        <f t="shared" si="137"/>
        <v>2019_6273</v>
      </c>
      <c r="C2909" s="131">
        <v>2908</v>
      </c>
      <c r="D2909" s="131">
        <v>6273</v>
      </c>
      <c r="E2909" s="131">
        <v>6273</v>
      </c>
      <c r="F2909" s="131" t="s">
        <v>358</v>
      </c>
      <c r="G2909" s="131">
        <v>2019</v>
      </c>
      <c r="H2909" s="131">
        <v>0</v>
      </c>
      <c r="I2909" s="131">
        <v>1</v>
      </c>
      <c r="J2909" s="131">
        <v>2238283.87</v>
      </c>
      <c r="K2909" s="131">
        <v>0</v>
      </c>
      <c r="L2909" s="131">
        <v>775660.64</v>
      </c>
      <c r="M2909" s="131">
        <v>0</v>
      </c>
      <c r="N2909" s="131">
        <v>574982.44999999995</v>
      </c>
      <c r="P2909">
        <f t="shared" si="138"/>
        <v>2238283.87</v>
      </c>
      <c r="Q2909">
        <f t="shared" si="139"/>
        <v>574982.44999999995</v>
      </c>
    </row>
    <row r="2910" spans="1:17" x14ac:dyDescent="0.3">
      <c r="A2910" t="str">
        <f t="shared" si="137"/>
        <v>2019_6408</v>
      </c>
      <c r="C2910" s="131">
        <v>2909</v>
      </c>
      <c r="D2910" s="131">
        <v>6408</v>
      </c>
      <c r="E2910" s="131">
        <v>6408</v>
      </c>
      <c r="F2910" s="131" t="s">
        <v>292</v>
      </c>
      <c r="G2910" s="131">
        <v>2019</v>
      </c>
      <c r="H2910" s="131">
        <v>0</v>
      </c>
      <c r="I2910" s="131">
        <v>1</v>
      </c>
      <c r="J2910" s="131">
        <v>161452.12</v>
      </c>
      <c r="K2910" s="131">
        <v>3647821.05</v>
      </c>
      <c r="L2910" s="131">
        <v>237271.05</v>
      </c>
      <c r="M2910" s="131">
        <v>33935.61</v>
      </c>
      <c r="N2910" s="131">
        <v>2591897.96</v>
      </c>
      <c r="P2910">
        <f t="shared" si="138"/>
        <v>3809273.17</v>
      </c>
      <c r="Q2910">
        <f t="shared" si="139"/>
        <v>2625833.5699999998</v>
      </c>
    </row>
    <row r="2911" spans="1:17" x14ac:dyDescent="0.3">
      <c r="A2911" t="str">
        <f t="shared" si="137"/>
        <v>2019_6453</v>
      </c>
      <c r="C2911" s="131">
        <v>2910</v>
      </c>
      <c r="D2911" s="131">
        <v>6453</v>
      </c>
      <c r="E2911" s="131">
        <v>6453</v>
      </c>
      <c r="F2911" s="131" t="s">
        <v>293</v>
      </c>
      <c r="G2911" s="131">
        <v>2019</v>
      </c>
      <c r="H2911" s="131">
        <v>0</v>
      </c>
      <c r="I2911" s="131">
        <v>1</v>
      </c>
      <c r="J2911" s="131">
        <v>1161009.82</v>
      </c>
      <c r="K2911" s="131">
        <v>0</v>
      </c>
      <c r="L2911" s="131">
        <v>209516.6</v>
      </c>
      <c r="M2911" s="131">
        <v>0</v>
      </c>
      <c r="N2911" s="131">
        <v>891142.77</v>
      </c>
      <c r="P2911">
        <f t="shared" si="138"/>
        <v>1161009.82</v>
      </c>
      <c r="Q2911">
        <f t="shared" si="139"/>
        <v>891142.77</v>
      </c>
    </row>
    <row r="2912" spans="1:17" x14ac:dyDescent="0.3">
      <c r="A2912" t="str">
        <f t="shared" si="137"/>
        <v>2019_6460</v>
      </c>
      <c r="C2912" s="131">
        <v>2911</v>
      </c>
      <c r="D2912" s="131">
        <v>6460</v>
      </c>
      <c r="E2912" s="131">
        <v>6460</v>
      </c>
      <c r="F2912" s="131" t="s">
        <v>294</v>
      </c>
      <c r="G2912" s="131">
        <v>2019</v>
      </c>
      <c r="H2912" s="131">
        <v>0</v>
      </c>
      <c r="I2912" s="131">
        <v>1</v>
      </c>
      <c r="J2912" s="131">
        <v>3160172.56</v>
      </c>
      <c r="K2912" s="131">
        <v>1718.3</v>
      </c>
      <c r="L2912" s="131">
        <v>446640.18</v>
      </c>
      <c r="M2912" s="131">
        <v>0</v>
      </c>
      <c r="N2912" s="131">
        <v>2074748.87</v>
      </c>
      <c r="P2912">
        <f t="shared" si="138"/>
        <v>3161890.86</v>
      </c>
      <c r="Q2912">
        <f t="shared" si="139"/>
        <v>2074748.87</v>
      </c>
    </row>
    <row r="2913" spans="1:17" x14ac:dyDescent="0.3">
      <c r="A2913" t="str">
        <f t="shared" si="137"/>
        <v>2019_6462</v>
      </c>
      <c r="C2913" s="131">
        <v>2912</v>
      </c>
      <c r="D2913" s="131">
        <v>6462</v>
      </c>
      <c r="E2913" s="131">
        <v>6462</v>
      </c>
      <c r="F2913" s="131" t="s">
        <v>295</v>
      </c>
      <c r="G2913" s="131">
        <v>2019</v>
      </c>
      <c r="H2913" s="131">
        <v>0</v>
      </c>
      <c r="I2913" s="131">
        <v>1</v>
      </c>
      <c r="J2913" s="131">
        <v>2025072.82</v>
      </c>
      <c r="K2913" s="131">
        <v>0</v>
      </c>
      <c r="L2913" s="131">
        <v>249719.21</v>
      </c>
      <c r="M2913" s="131">
        <v>0</v>
      </c>
      <c r="N2913" s="131">
        <v>1341977.57</v>
      </c>
      <c r="P2913">
        <f t="shared" si="138"/>
        <v>2025072.82</v>
      </c>
      <c r="Q2913">
        <f t="shared" si="139"/>
        <v>1341977.57</v>
      </c>
    </row>
    <row r="2914" spans="1:17" x14ac:dyDescent="0.3">
      <c r="A2914" t="str">
        <f t="shared" si="137"/>
        <v>2019_6471</v>
      </c>
      <c r="C2914" s="131">
        <v>2913</v>
      </c>
      <c r="D2914" s="131">
        <v>6471</v>
      </c>
      <c r="E2914" s="131">
        <v>6471</v>
      </c>
      <c r="F2914" s="131" t="s">
        <v>296</v>
      </c>
      <c r="G2914" s="131">
        <v>2019</v>
      </c>
      <c r="H2914" s="131">
        <v>0</v>
      </c>
      <c r="I2914" s="131">
        <v>1</v>
      </c>
      <c r="J2914" s="131">
        <v>1780275.96</v>
      </c>
      <c r="K2914" s="131">
        <v>0</v>
      </c>
      <c r="L2914" s="131">
        <v>356836.07</v>
      </c>
      <c r="M2914" s="131">
        <v>0</v>
      </c>
      <c r="N2914" s="131">
        <v>1100571.54</v>
      </c>
      <c r="P2914">
        <f t="shared" si="138"/>
        <v>1780275.96</v>
      </c>
      <c r="Q2914">
        <f t="shared" si="139"/>
        <v>1100571.54</v>
      </c>
    </row>
    <row r="2915" spans="1:17" x14ac:dyDescent="0.3">
      <c r="A2915" t="str">
        <f t="shared" si="137"/>
        <v>2019_6509</v>
      </c>
      <c r="C2915" s="131">
        <v>2914</v>
      </c>
      <c r="D2915" s="131">
        <v>6509</v>
      </c>
      <c r="E2915" s="131">
        <v>6509</v>
      </c>
      <c r="F2915" s="131" t="s">
        <v>297</v>
      </c>
      <c r="G2915" s="131">
        <v>2019</v>
      </c>
      <c r="H2915" s="131">
        <v>0</v>
      </c>
      <c r="I2915" s="131">
        <v>1</v>
      </c>
      <c r="J2915" s="131">
        <v>2035000.07</v>
      </c>
      <c r="K2915" s="131">
        <v>359036.23</v>
      </c>
      <c r="L2915" s="131">
        <v>187468.82</v>
      </c>
      <c r="M2915" s="131">
        <v>0</v>
      </c>
      <c r="N2915" s="131">
        <v>1676681.6</v>
      </c>
      <c r="P2915">
        <f t="shared" si="138"/>
        <v>2394036.2999999998</v>
      </c>
      <c r="Q2915">
        <f t="shared" si="139"/>
        <v>1676681.6</v>
      </c>
    </row>
    <row r="2916" spans="1:17" x14ac:dyDescent="0.3">
      <c r="A2916" t="str">
        <f t="shared" si="137"/>
        <v>2019_6512</v>
      </c>
      <c r="C2916" s="131">
        <v>2915</v>
      </c>
      <c r="D2916" s="131">
        <v>6512</v>
      </c>
      <c r="E2916" s="131">
        <v>6512</v>
      </c>
      <c r="F2916" s="131" t="s">
        <v>298</v>
      </c>
      <c r="G2916" s="131">
        <v>2019</v>
      </c>
      <c r="H2916" s="131">
        <v>0</v>
      </c>
      <c r="I2916" s="131">
        <v>1</v>
      </c>
      <c r="J2916" s="131">
        <v>1253660.6000000001</v>
      </c>
      <c r="K2916" s="131">
        <v>1322.3</v>
      </c>
      <c r="L2916" s="131">
        <v>37534.69</v>
      </c>
      <c r="M2916" s="131">
        <v>0</v>
      </c>
      <c r="N2916" s="131">
        <v>800424.47</v>
      </c>
      <c r="P2916">
        <f t="shared" si="138"/>
        <v>1254982.9000000001</v>
      </c>
      <c r="Q2916">
        <f t="shared" si="139"/>
        <v>800424.47</v>
      </c>
    </row>
    <row r="2917" spans="1:17" x14ac:dyDescent="0.3">
      <c r="A2917" t="str">
        <f t="shared" si="137"/>
        <v>2019_6516</v>
      </c>
      <c r="C2917" s="131">
        <v>2916</v>
      </c>
      <c r="D2917" s="131">
        <v>6516</v>
      </c>
      <c r="E2917" s="131">
        <v>6516</v>
      </c>
      <c r="F2917" s="131" t="s">
        <v>299</v>
      </c>
      <c r="G2917" s="131">
        <v>2019</v>
      </c>
      <c r="H2917" s="131">
        <v>0</v>
      </c>
      <c r="I2917" s="131">
        <v>1</v>
      </c>
      <c r="J2917" s="131">
        <v>2938895.37</v>
      </c>
      <c r="K2917" s="131">
        <v>0</v>
      </c>
      <c r="L2917" s="131">
        <v>24479.79</v>
      </c>
      <c r="M2917" s="131">
        <v>0</v>
      </c>
      <c r="N2917" s="131">
        <v>2572886.09</v>
      </c>
      <c r="P2917">
        <f t="shared" si="138"/>
        <v>2938895.37</v>
      </c>
      <c r="Q2917">
        <f t="shared" si="139"/>
        <v>2572886.09</v>
      </c>
    </row>
    <row r="2918" spans="1:17" x14ac:dyDescent="0.3">
      <c r="A2918" t="str">
        <f t="shared" si="137"/>
        <v>2019_6534</v>
      </c>
      <c r="C2918" s="131">
        <v>2917</v>
      </c>
      <c r="D2918" s="131">
        <v>6534</v>
      </c>
      <c r="E2918" s="131">
        <v>6534</v>
      </c>
      <c r="F2918" s="131" t="s">
        <v>300</v>
      </c>
      <c r="G2918" s="131">
        <v>2019</v>
      </c>
      <c r="H2918" s="131">
        <v>0</v>
      </c>
      <c r="I2918" s="131">
        <v>1</v>
      </c>
      <c r="J2918" s="131">
        <v>1639901.71</v>
      </c>
      <c r="K2918" s="131">
        <v>49069.74</v>
      </c>
      <c r="L2918" s="131">
        <v>136033.66</v>
      </c>
      <c r="M2918" s="131">
        <v>0</v>
      </c>
      <c r="N2918" s="131">
        <v>740475.76</v>
      </c>
      <c r="P2918">
        <f t="shared" si="138"/>
        <v>1688971.45</v>
      </c>
      <c r="Q2918">
        <f t="shared" si="139"/>
        <v>740475.76</v>
      </c>
    </row>
    <row r="2919" spans="1:17" x14ac:dyDescent="0.3">
      <c r="A2919" t="str">
        <f t="shared" si="137"/>
        <v>2019_1935</v>
      </c>
      <c r="C2919" s="131">
        <v>2918</v>
      </c>
      <c r="D2919" s="131">
        <v>1935</v>
      </c>
      <c r="E2919" s="131">
        <v>6536</v>
      </c>
      <c r="F2919" s="131" t="s">
        <v>301</v>
      </c>
      <c r="G2919" s="131">
        <v>2019</v>
      </c>
      <c r="H2919" s="131">
        <v>0</v>
      </c>
      <c r="I2919" s="131">
        <v>1</v>
      </c>
      <c r="J2919" s="131">
        <v>34554.47</v>
      </c>
      <c r="K2919" s="131">
        <v>2714703.63</v>
      </c>
      <c r="L2919" s="131">
        <v>360681.5</v>
      </c>
      <c r="M2919" s="131">
        <v>0</v>
      </c>
      <c r="N2919" s="131">
        <v>1633686.08</v>
      </c>
      <c r="P2919">
        <f t="shared" si="138"/>
        <v>2749258.1</v>
      </c>
      <c r="Q2919">
        <f t="shared" si="139"/>
        <v>1633686.08</v>
      </c>
    </row>
    <row r="2920" spans="1:17" x14ac:dyDescent="0.3">
      <c r="A2920" t="str">
        <f t="shared" si="137"/>
        <v>2019_6561</v>
      </c>
      <c r="C2920" s="131">
        <v>2919</v>
      </c>
      <c r="D2920" s="131">
        <v>6561</v>
      </c>
      <c r="E2920" s="131">
        <v>6561</v>
      </c>
      <c r="F2920" s="131" t="s">
        <v>302</v>
      </c>
      <c r="G2920" s="131">
        <v>2019</v>
      </c>
      <c r="H2920" s="131">
        <v>0</v>
      </c>
      <c r="I2920" s="131">
        <v>1</v>
      </c>
      <c r="J2920" s="131">
        <v>1084200.24</v>
      </c>
      <c r="K2920" s="131">
        <v>3510.58</v>
      </c>
      <c r="L2920" s="131">
        <v>296237.58</v>
      </c>
      <c r="M2920" s="131">
        <v>0</v>
      </c>
      <c r="N2920" s="131">
        <v>272930.11</v>
      </c>
      <c r="P2920">
        <f t="shared" si="138"/>
        <v>1087710.82</v>
      </c>
      <c r="Q2920">
        <f t="shared" si="139"/>
        <v>272930.11</v>
      </c>
    </row>
    <row r="2921" spans="1:17" x14ac:dyDescent="0.3">
      <c r="A2921" t="str">
        <f t="shared" si="137"/>
        <v>2019_6579</v>
      </c>
      <c r="C2921" s="131">
        <v>2920</v>
      </c>
      <c r="D2921" s="131">
        <v>6579</v>
      </c>
      <c r="E2921" s="131">
        <v>6579</v>
      </c>
      <c r="F2921" s="131" t="s">
        <v>303</v>
      </c>
      <c r="G2921" s="131">
        <v>2019</v>
      </c>
      <c r="H2921" s="131">
        <v>0</v>
      </c>
      <c r="I2921" s="131">
        <v>1</v>
      </c>
      <c r="J2921" s="131">
        <v>7447588.4100000001</v>
      </c>
      <c r="K2921" s="131">
        <v>56137.78</v>
      </c>
      <c r="L2921" s="131">
        <v>988873.23</v>
      </c>
      <c r="M2921" s="131">
        <v>0</v>
      </c>
      <c r="N2921" s="131">
        <v>6120742.54</v>
      </c>
      <c r="P2921">
        <f t="shared" si="138"/>
        <v>7503726.1900000004</v>
      </c>
      <c r="Q2921">
        <f t="shared" si="139"/>
        <v>6120742.54</v>
      </c>
    </row>
    <row r="2922" spans="1:17" x14ac:dyDescent="0.3">
      <c r="A2922" t="str">
        <f t="shared" si="137"/>
        <v>2019_6592</v>
      </c>
      <c r="C2922" s="131">
        <v>2921</v>
      </c>
      <c r="D2922" s="131">
        <v>6592</v>
      </c>
      <c r="E2922" s="131">
        <v>6592</v>
      </c>
      <c r="F2922" s="131" t="s">
        <v>948</v>
      </c>
      <c r="G2922" s="131">
        <v>2019</v>
      </c>
      <c r="H2922" s="131">
        <v>0</v>
      </c>
      <c r="I2922" s="131">
        <v>2</v>
      </c>
      <c r="J2922" s="131">
        <v>5982559.8300000001</v>
      </c>
      <c r="K2922" s="131">
        <v>0</v>
      </c>
      <c r="L2922" s="131">
        <v>1252727.6499999999</v>
      </c>
      <c r="M2922" s="131">
        <v>0</v>
      </c>
      <c r="N2922" s="131">
        <v>3021736.49</v>
      </c>
      <c r="P2922">
        <f t="shared" si="138"/>
        <v>5982559.8300000001</v>
      </c>
      <c r="Q2922">
        <f t="shared" si="139"/>
        <v>3021736.49</v>
      </c>
    </row>
    <row r="2923" spans="1:17" x14ac:dyDescent="0.3">
      <c r="A2923" t="str">
        <f t="shared" si="137"/>
        <v>2019_6615</v>
      </c>
      <c r="C2923" s="131">
        <v>2922</v>
      </c>
      <c r="D2923" s="131">
        <v>6615</v>
      </c>
      <c r="E2923" s="131">
        <v>6615</v>
      </c>
      <c r="F2923" s="131" t="s">
        <v>306</v>
      </c>
      <c r="G2923" s="131">
        <v>2019</v>
      </c>
      <c r="H2923" s="131">
        <v>0</v>
      </c>
      <c r="I2923" s="131">
        <v>1</v>
      </c>
      <c r="J2923" s="131">
        <v>533196.18000000005</v>
      </c>
      <c r="K2923" s="131">
        <v>884177.28</v>
      </c>
      <c r="L2923" s="131">
        <v>42447.360000000001</v>
      </c>
      <c r="M2923" s="131">
        <v>24428.98</v>
      </c>
      <c r="N2923" s="131">
        <v>743356.69</v>
      </c>
      <c r="P2923">
        <f t="shared" si="138"/>
        <v>1417373.46</v>
      </c>
      <c r="Q2923">
        <f t="shared" si="139"/>
        <v>767785.66999999993</v>
      </c>
    </row>
    <row r="2924" spans="1:17" x14ac:dyDescent="0.3">
      <c r="A2924" t="str">
        <f t="shared" si="137"/>
        <v>2019_6651</v>
      </c>
      <c r="C2924" s="131">
        <v>2923</v>
      </c>
      <c r="D2924" s="131">
        <v>6651</v>
      </c>
      <c r="E2924" s="131">
        <v>6651</v>
      </c>
      <c r="F2924" s="131" t="s">
        <v>307</v>
      </c>
      <c r="G2924" s="131">
        <v>2019</v>
      </c>
      <c r="H2924" s="131">
        <v>0</v>
      </c>
      <c r="I2924" s="131">
        <v>1</v>
      </c>
      <c r="J2924" s="131">
        <v>1723879.78</v>
      </c>
      <c r="K2924" s="131">
        <v>0</v>
      </c>
      <c r="L2924" s="131">
        <v>16516.169999999998</v>
      </c>
      <c r="M2924" s="131">
        <v>0</v>
      </c>
      <c r="N2924" s="131">
        <v>1380069.49</v>
      </c>
      <c r="P2924">
        <f t="shared" si="138"/>
        <v>1723879.78</v>
      </c>
      <c r="Q2924">
        <f t="shared" si="139"/>
        <v>1380069.49</v>
      </c>
    </row>
    <row r="2925" spans="1:17" x14ac:dyDescent="0.3">
      <c r="A2925" t="str">
        <f t="shared" si="137"/>
        <v>2019_6660</v>
      </c>
      <c r="C2925" s="131">
        <v>2924</v>
      </c>
      <c r="D2925" s="131">
        <v>6660</v>
      </c>
      <c r="E2925" s="131">
        <v>6660</v>
      </c>
      <c r="F2925" s="131" t="s">
        <v>308</v>
      </c>
      <c r="G2925" s="131">
        <v>2019</v>
      </c>
      <c r="H2925" s="131">
        <v>0</v>
      </c>
      <c r="I2925" s="131">
        <v>1</v>
      </c>
      <c r="J2925" s="131">
        <v>4419951.76</v>
      </c>
      <c r="K2925" s="131">
        <v>0</v>
      </c>
      <c r="L2925" s="131">
        <v>524292.27</v>
      </c>
      <c r="M2925" s="131">
        <v>260805.31</v>
      </c>
      <c r="N2925" s="131">
        <v>1660826.82</v>
      </c>
      <c r="P2925">
        <f t="shared" si="138"/>
        <v>4419951.76</v>
      </c>
      <c r="Q2925">
        <f t="shared" si="139"/>
        <v>1921632.1300000001</v>
      </c>
    </row>
    <row r="2926" spans="1:17" x14ac:dyDescent="0.3">
      <c r="A2926" t="str">
        <f t="shared" si="137"/>
        <v>2019_6700</v>
      </c>
      <c r="C2926" s="131">
        <v>2925</v>
      </c>
      <c r="D2926" s="131">
        <v>6700</v>
      </c>
      <c r="E2926" s="131">
        <v>6700</v>
      </c>
      <c r="F2926" s="131" t="s">
        <v>309</v>
      </c>
      <c r="G2926" s="131">
        <v>2019</v>
      </c>
      <c r="H2926" s="131">
        <v>0</v>
      </c>
      <c r="I2926" s="131">
        <v>1</v>
      </c>
      <c r="J2926" s="131">
        <v>2459928.4900000002</v>
      </c>
      <c r="K2926" s="131">
        <v>0</v>
      </c>
      <c r="L2926" s="131">
        <v>480833.99</v>
      </c>
      <c r="M2926" s="131">
        <v>0</v>
      </c>
      <c r="N2926" s="131">
        <v>1278223.32</v>
      </c>
      <c r="P2926">
        <f t="shared" si="138"/>
        <v>2459928.4900000002</v>
      </c>
      <c r="Q2926">
        <f t="shared" si="139"/>
        <v>1278223.32</v>
      </c>
    </row>
    <row r="2927" spans="1:17" x14ac:dyDescent="0.3">
      <c r="A2927" t="str">
        <f t="shared" si="137"/>
        <v>2019_6759</v>
      </c>
      <c r="C2927" s="131">
        <v>2926</v>
      </c>
      <c r="D2927" s="131">
        <v>6759</v>
      </c>
      <c r="E2927" s="131">
        <v>6759</v>
      </c>
      <c r="F2927" s="131" t="s">
        <v>311</v>
      </c>
      <c r="G2927" s="131">
        <v>2019</v>
      </c>
      <c r="H2927" s="131">
        <v>0</v>
      </c>
      <c r="I2927" s="131">
        <v>1</v>
      </c>
      <c r="J2927" s="131">
        <v>1386733.29</v>
      </c>
      <c r="K2927" s="131">
        <v>781250.91</v>
      </c>
      <c r="L2927" s="131">
        <v>490303.46</v>
      </c>
      <c r="M2927" s="131">
        <v>0</v>
      </c>
      <c r="N2927" s="131">
        <v>1104100</v>
      </c>
      <c r="P2927">
        <f t="shared" si="138"/>
        <v>2167984.2000000002</v>
      </c>
      <c r="Q2927">
        <f t="shared" si="139"/>
        <v>1104100</v>
      </c>
    </row>
    <row r="2928" spans="1:17" x14ac:dyDescent="0.3">
      <c r="A2928" t="str">
        <f t="shared" si="137"/>
        <v>2019_6762</v>
      </c>
      <c r="C2928" s="131">
        <v>2927</v>
      </c>
      <c r="D2928" s="131">
        <v>6762</v>
      </c>
      <c r="E2928" s="131">
        <v>6762</v>
      </c>
      <c r="F2928" s="131" t="s">
        <v>312</v>
      </c>
      <c r="G2928" s="131">
        <v>2019</v>
      </c>
      <c r="H2928" s="131">
        <v>0</v>
      </c>
      <c r="I2928" s="131">
        <v>1</v>
      </c>
      <c r="J2928" s="131">
        <v>2328653.9700000002</v>
      </c>
      <c r="K2928" s="131">
        <v>0</v>
      </c>
      <c r="L2928" s="131">
        <v>123694.16</v>
      </c>
      <c r="M2928" s="131">
        <v>0</v>
      </c>
      <c r="N2928" s="131">
        <v>1702688.08</v>
      </c>
      <c r="P2928">
        <f t="shared" si="138"/>
        <v>2328653.9700000002</v>
      </c>
      <c r="Q2928">
        <f t="shared" si="139"/>
        <v>1702688.08</v>
      </c>
    </row>
    <row r="2929" spans="1:17" x14ac:dyDescent="0.3">
      <c r="A2929" t="str">
        <f t="shared" si="137"/>
        <v>2019_6768</v>
      </c>
      <c r="C2929" s="131">
        <v>2928</v>
      </c>
      <c r="D2929" s="131">
        <v>6768</v>
      </c>
      <c r="E2929" s="131">
        <v>6768</v>
      </c>
      <c r="F2929" s="131" t="s">
        <v>313</v>
      </c>
      <c r="G2929" s="131">
        <v>2019</v>
      </c>
      <c r="H2929" s="131">
        <v>0</v>
      </c>
      <c r="I2929" s="131">
        <v>1</v>
      </c>
      <c r="J2929" s="131">
        <v>10071355.93</v>
      </c>
      <c r="K2929" s="131">
        <v>0</v>
      </c>
      <c r="L2929" s="131">
        <v>1056020.95</v>
      </c>
      <c r="M2929" s="131">
        <v>0</v>
      </c>
      <c r="N2929" s="131">
        <v>6651373.4400000004</v>
      </c>
      <c r="P2929">
        <f t="shared" si="138"/>
        <v>10071355.93</v>
      </c>
      <c r="Q2929">
        <f t="shared" si="139"/>
        <v>6651373.4400000004</v>
      </c>
    </row>
    <row r="2930" spans="1:17" x14ac:dyDescent="0.3">
      <c r="A2930" t="str">
        <f t="shared" si="137"/>
        <v>2019_6795</v>
      </c>
      <c r="C2930" s="131">
        <v>2929</v>
      </c>
      <c r="D2930" s="131">
        <v>6795</v>
      </c>
      <c r="E2930" s="131">
        <v>6795</v>
      </c>
      <c r="F2930" s="131" t="s">
        <v>314</v>
      </c>
      <c r="G2930" s="131">
        <v>2019</v>
      </c>
      <c r="H2930" s="131">
        <v>0</v>
      </c>
      <c r="I2930" s="131">
        <v>1</v>
      </c>
      <c r="J2930" s="131">
        <v>33813827.159999996</v>
      </c>
      <c r="K2930" s="131">
        <v>91512.33</v>
      </c>
      <c r="L2930" s="131">
        <v>912808.69</v>
      </c>
      <c r="M2930" s="131">
        <v>1230991.9099999999</v>
      </c>
      <c r="N2930" s="131">
        <v>17848501.039999999</v>
      </c>
      <c r="P2930">
        <f t="shared" si="138"/>
        <v>33905339.489999995</v>
      </c>
      <c r="Q2930">
        <f t="shared" si="139"/>
        <v>19079492.949999999</v>
      </c>
    </row>
    <row r="2931" spans="1:17" x14ac:dyDescent="0.3">
      <c r="A2931" t="str">
        <f t="shared" si="137"/>
        <v>2019_6822</v>
      </c>
      <c r="C2931" s="131">
        <v>2930</v>
      </c>
      <c r="D2931" s="131">
        <v>6822</v>
      </c>
      <c r="E2931" s="131">
        <v>6822</v>
      </c>
      <c r="F2931" s="131" t="s">
        <v>315</v>
      </c>
      <c r="G2931" s="131">
        <v>2019</v>
      </c>
      <c r="H2931" s="131">
        <v>0</v>
      </c>
      <c r="I2931" s="131">
        <v>1</v>
      </c>
      <c r="J2931" s="131">
        <v>4564913.5599999996</v>
      </c>
      <c r="K2931" s="131">
        <v>25962964.140000001</v>
      </c>
      <c r="L2931" s="131">
        <v>1145053.92</v>
      </c>
      <c r="M2931" s="131">
        <v>0</v>
      </c>
      <c r="N2931" s="131">
        <v>17100448.109999999</v>
      </c>
      <c r="P2931">
        <f t="shared" si="138"/>
        <v>30527877.699999999</v>
      </c>
      <c r="Q2931">
        <f t="shared" si="139"/>
        <v>17100448.109999999</v>
      </c>
    </row>
    <row r="2932" spans="1:17" x14ac:dyDescent="0.3">
      <c r="A2932" t="str">
        <f t="shared" si="137"/>
        <v>2019_6840</v>
      </c>
      <c r="C2932" s="131">
        <v>2931</v>
      </c>
      <c r="D2932" s="131">
        <v>6840</v>
      </c>
      <c r="E2932" s="131">
        <v>6840</v>
      </c>
      <c r="F2932" s="131" t="s">
        <v>316</v>
      </c>
      <c r="G2932" s="131">
        <v>2019</v>
      </c>
      <c r="H2932" s="131">
        <v>0</v>
      </c>
      <c r="I2932" s="131">
        <v>1</v>
      </c>
      <c r="J2932" s="131">
        <v>7287487.6799999997</v>
      </c>
      <c r="K2932" s="131">
        <v>0</v>
      </c>
      <c r="L2932" s="131">
        <v>232141.85</v>
      </c>
      <c r="M2932" s="131">
        <v>176449.75</v>
      </c>
      <c r="N2932" s="131">
        <v>6139570.54</v>
      </c>
      <c r="P2932">
        <f t="shared" si="138"/>
        <v>7287487.6799999997</v>
      </c>
      <c r="Q2932">
        <f t="shared" si="139"/>
        <v>6316020.29</v>
      </c>
    </row>
    <row r="2933" spans="1:17" x14ac:dyDescent="0.3">
      <c r="A2933" t="str">
        <f t="shared" si="137"/>
        <v>2019_6854</v>
      </c>
      <c r="C2933" s="131">
        <v>2932</v>
      </c>
      <c r="D2933" s="131">
        <v>6854</v>
      </c>
      <c r="E2933" s="131">
        <v>6854</v>
      </c>
      <c r="F2933" s="131" t="s">
        <v>317</v>
      </c>
      <c r="G2933" s="131">
        <v>2019</v>
      </c>
      <c r="H2933" s="131">
        <v>0</v>
      </c>
      <c r="I2933" s="131">
        <v>1</v>
      </c>
      <c r="J2933" s="131">
        <v>1050034.82</v>
      </c>
      <c r="K2933" s="131">
        <v>2696776.92</v>
      </c>
      <c r="L2933" s="131">
        <v>445092.85</v>
      </c>
      <c r="M2933" s="131">
        <v>0</v>
      </c>
      <c r="N2933" s="131">
        <v>2901073.63</v>
      </c>
      <c r="P2933">
        <f t="shared" si="138"/>
        <v>3746811.74</v>
      </c>
      <c r="Q2933">
        <f t="shared" si="139"/>
        <v>2901073.63</v>
      </c>
    </row>
    <row r="2934" spans="1:17" x14ac:dyDescent="0.3">
      <c r="A2934" t="str">
        <f t="shared" si="137"/>
        <v>2019_6867</v>
      </c>
      <c r="C2934" s="131">
        <v>2933</v>
      </c>
      <c r="D2934" s="131">
        <v>6867</v>
      </c>
      <c r="E2934" s="131">
        <v>6867</v>
      </c>
      <c r="F2934" s="131" t="s">
        <v>318</v>
      </c>
      <c r="G2934" s="131">
        <v>2019</v>
      </c>
      <c r="H2934" s="131">
        <v>0</v>
      </c>
      <c r="I2934" s="131">
        <v>2</v>
      </c>
      <c r="J2934" s="131">
        <v>4058697.09</v>
      </c>
      <c r="K2934" s="131">
        <v>0</v>
      </c>
      <c r="L2934" s="131">
        <v>516215.1</v>
      </c>
      <c r="M2934" s="131">
        <v>0</v>
      </c>
      <c r="N2934" s="131">
        <v>1682964.36</v>
      </c>
      <c r="P2934">
        <f t="shared" si="138"/>
        <v>4058697.09</v>
      </c>
      <c r="Q2934">
        <f t="shared" si="139"/>
        <v>1682964.36</v>
      </c>
    </row>
    <row r="2935" spans="1:17" x14ac:dyDescent="0.3">
      <c r="A2935" t="str">
        <f t="shared" si="137"/>
        <v>2019_6921</v>
      </c>
      <c r="C2935" s="131">
        <v>2934</v>
      </c>
      <c r="D2935" s="131">
        <v>6921</v>
      </c>
      <c r="E2935" s="131">
        <v>6921</v>
      </c>
      <c r="F2935" s="131" t="s">
        <v>319</v>
      </c>
      <c r="G2935" s="131">
        <v>2019</v>
      </c>
      <c r="H2935" s="131">
        <v>0</v>
      </c>
      <c r="I2935" s="131">
        <v>1</v>
      </c>
      <c r="J2935" s="131">
        <v>2322689.87</v>
      </c>
      <c r="K2935" s="131">
        <v>364.8</v>
      </c>
      <c r="L2935" s="131">
        <v>378561.32</v>
      </c>
      <c r="M2935" s="131">
        <v>0</v>
      </c>
      <c r="N2935" s="131">
        <v>1734092.69</v>
      </c>
      <c r="P2935">
        <f t="shared" si="138"/>
        <v>2323054.67</v>
      </c>
      <c r="Q2935">
        <f t="shared" si="139"/>
        <v>1734092.69</v>
      </c>
    </row>
    <row r="2936" spans="1:17" x14ac:dyDescent="0.3">
      <c r="A2936" t="str">
        <f t="shared" si="137"/>
        <v>2019_6930</v>
      </c>
      <c r="C2936" s="131">
        <v>2935</v>
      </c>
      <c r="D2936" s="131">
        <v>6930</v>
      </c>
      <c r="E2936" s="131">
        <v>6930</v>
      </c>
      <c r="F2936" s="131" t="s">
        <v>320</v>
      </c>
      <c r="G2936" s="131">
        <v>2019</v>
      </c>
      <c r="H2936" s="131">
        <v>0</v>
      </c>
      <c r="I2936" s="131">
        <v>1</v>
      </c>
      <c r="J2936" s="131">
        <v>1313455.44</v>
      </c>
      <c r="K2936" s="131">
        <v>214970.21</v>
      </c>
      <c r="L2936" s="131">
        <v>478371.26</v>
      </c>
      <c r="M2936" s="131">
        <v>0</v>
      </c>
      <c r="N2936" s="131">
        <v>1115359.5</v>
      </c>
      <c r="P2936">
        <f t="shared" si="138"/>
        <v>1528425.65</v>
      </c>
      <c r="Q2936">
        <f t="shared" si="139"/>
        <v>1115359.5</v>
      </c>
    </row>
    <row r="2937" spans="1:17" x14ac:dyDescent="0.3">
      <c r="A2937" t="str">
        <f t="shared" si="137"/>
        <v>2019_6937</v>
      </c>
      <c r="C2937" s="131">
        <v>2936</v>
      </c>
      <c r="D2937" s="131">
        <v>6937</v>
      </c>
      <c r="E2937" s="131">
        <v>6937</v>
      </c>
      <c r="F2937" s="131" t="s">
        <v>797</v>
      </c>
      <c r="G2937" s="131">
        <v>2019</v>
      </c>
      <c r="H2937" s="131">
        <v>0</v>
      </c>
      <c r="I2937" s="131">
        <v>1</v>
      </c>
      <c r="J2937" s="131">
        <v>1451870.32</v>
      </c>
      <c r="K2937" s="131">
        <v>1300.51</v>
      </c>
      <c r="L2937" s="131">
        <v>95138.05</v>
      </c>
      <c r="M2937" s="131">
        <v>0</v>
      </c>
      <c r="N2937" s="131">
        <v>436464.94</v>
      </c>
      <c r="P2937">
        <f t="shared" si="138"/>
        <v>1453170.83</v>
      </c>
      <c r="Q2937">
        <f t="shared" si="139"/>
        <v>436464.94</v>
      </c>
    </row>
    <row r="2938" spans="1:17" x14ac:dyDescent="0.3">
      <c r="A2938" t="str">
        <f t="shared" si="137"/>
        <v>2019_6943</v>
      </c>
      <c r="C2938" s="131">
        <v>2937</v>
      </c>
      <c r="D2938" s="131">
        <v>6943</v>
      </c>
      <c r="E2938" s="131">
        <v>6943</v>
      </c>
      <c r="F2938" s="131" t="s">
        <v>321</v>
      </c>
      <c r="G2938" s="131">
        <v>2019</v>
      </c>
      <c r="H2938" s="131">
        <v>0</v>
      </c>
      <c r="I2938" s="131">
        <v>1</v>
      </c>
      <c r="J2938" s="131">
        <v>1537300.2</v>
      </c>
      <c r="K2938" s="131">
        <v>0</v>
      </c>
      <c r="L2938" s="131">
        <v>306331.23</v>
      </c>
      <c r="M2938" s="131">
        <v>0</v>
      </c>
      <c r="N2938" s="131">
        <v>1278684.3999999999</v>
      </c>
      <c r="P2938">
        <f t="shared" si="138"/>
        <v>1537300.2</v>
      </c>
      <c r="Q2938">
        <f t="shared" si="139"/>
        <v>1278684.3999999999</v>
      </c>
    </row>
    <row r="2939" spans="1:17" x14ac:dyDescent="0.3">
      <c r="A2939" t="str">
        <f t="shared" si="137"/>
        <v>2019_6264</v>
      </c>
      <c r="C2939" s="131">
        <v>2938</v>
      </c>
      <c r="D2939" s="131">
        <v>6264</v>
      </c>
      <c r="E2939" s="131">
        <v>6264</v>
      </c>
      <c r="F2939" s="131" t="s">
        <v>291</v>
      </c>
      <c r="G2939" s="131">
        <v>2019</v>
      </c>
      <c r="H2939" s="131">
        <v>0</v>
      </c>
      <c r="I2939" s="131">
        <v>1</v>
      </c>
      <c r="J2939" s="131">
        <v>50230.34</v>
      </c>
      <c r="K2939" s="131">
        <v>2712436.08</v>
      </c>
      <c r="L2939" s="131">
        <v>310323.65000000002</v>
      </c>
      <c r="M2939" s="131">
        <v>0</v>
      </c>
      <c r="N2939" s="131">
        <v>1414947.02</v>
      </c>
      <c r="P2939">
        <f t="shared" si="138"/>
        <v>2762666.42</v>
      </c>
      <c r="Q2939">
        <f t="shared" si="139"/>
        <v>1414947.02</v>
      </c>
    </row>
    <row r="2940" spans="1:17" x14ac:dyDescent="0.3">
      <c r="A2940" t="str">
        <f t="shared" si="137"/>
        <v>2019_6950</v>
      </c>
      <c r="C2940" s="131">
        <v>2939</v>
      </c>
      <c r="D2940" s="131">
        <v>6950</v>
      </c>
      <c r="E2940" s="131">
        <v>6950</v>
      </c>
      <c r="F2940" s="131" t="s">
        <v>798</v>
      </c>
      <c r="G2940" s="131">
        <v>2019</v>
      </c>
      <c r="H2940" s="131">
        <v>0</v>
      </c>
      <c r="I2940" s="131">
        <v>1</v>
      </c>
      <c r="J2940" s="131">
        <v>4153002</v>
      </c>
      <c r="K2940" s="131">
        <v>0</v>
      </c>
      <c r="L2940" s="131">
        <v>815234.88</v>
      </c>
      <c r="M2940" s="131">
        <v>0</v>
      </c>
      <c r="N2940" s="131">
        <v>3372032.58</v>
      </c>
      <c r="P2940">
        <f t="shared" si="138"/>
        <v>4153002</v>
      </c>
      <c r="Q2940">
        <f t="shared" si="139"/>
        <v>3372032.58</v>
      </c>
    </row>
    <row r="2941" spans="1:17" x14ac:dyDescent="0.3">
      <c r="A2941" t="str">
        <f t="shared" si="137"/>
        <v>2019_6957</v>
      </c>
      <c r="C2941" s="131">
        <v>2940</v>
      </c>
      <c r="D2941" s="131">
        <v>6957</v>
      </c>
      <c r="E2941" s="131">
        <v>6957</v>
      </c>
      <c r="F2941" s="131" t="s">
        <v>323</v>
      </c>
      <c r="G2941" s="131">
        <v>2019</v>
      </c>
      <c r="H2941" s="131">
        <v>0</v>
      </c>
      <c r="I2941" s="131">
        <v>1</v>
      </c>
      <c r="J2941" s="131">
        <v>24799473.390000001</v>
      </c>
      <c r="K2941" s="131">
        <v>0</v>
      </c>
      <c r="L2941" s="131">
        <v>2928847.03</v>
      </c>
      <c r="M2941" s="131">
        <v>0</v>
      </c>
      <c r="N2941" s="131">
        <v>7337358.0300000003</v>
      </c>
      <c r="P2941">
        <f t="shared" si="138"/>
        <v>24799473.390000001</v>
      </c>
      <c r="Q2941">
        <f t="shared" si="139"/>
        <v>7337358.0300000003</v>
      </c>
    </row>
    <row r="2942" spans="1:17" x14ac:dyDescent="0.3">
      <c r="A2942" t="str">
        <f t="shared" si="137"/>
        <v>2019_5922</v>
      </c>
      <c r="C2942" s="131">
        <v>2941</v>
      </c>
      <c r="D2942" s="131">
        <v>5922</v>
      </c>
      <c r="E2942" s="131">
        <v>5922</v>
      </c>
      <c r="F2942" s="131" t="s">
        <v>799</v>
      </c>
      <c r="G2942" s="131">
        <v>2019</v>
      </c>
      <c r="H2942" s="131">
        <v>0</v>
      </c>
      <c r="I2942" s="131">
        <v>1</v>
      </c>
      <c r="J2942" s="131">
        <v>202286.05</v>
      </c>
      <c r="K2942" s="131">
        <v>152.94</v>
      </c>
      <c r="L2942" s="131">
        <v>105154.25</v>
      </c>
      <c r="M2942" s="131">
        <v>0</v>
      </c>
      <c r="N2942" s="131">
        <v>28722.7</v>
      </c>
      <c r="P2942">
        <f t="shared" si="138"/>
        <v>202438.99</v>
      </c>
      <c r="Q2942">
        <f t="shared" si="139"/>
        <v>28722.7</v>
      </c>
    </row>
    <row r="2943" spans="1:17" x14ac:dyDescent="0.3">
      <c r="A2943" t="str">
        <f t="shared" si="137"/>
        <v>2019_819</v>
      </c>
      <c r="C2943" s="131">
        <v>2942</v>
      </c>
      <c r="D2943" s="131">
        <v>819</v>
      </c>
      <c r="E2943" s="131">
        <v>819</v>
      </c>
      <c r="F2943" s="131" t="s">
        <v>65</v>
      </c>
      <c r="G2943" s="131">
        <v>2019</v>
      </c>
      <c r="H2943" s="131">
        <v>0</v>
      </c>
      <c r="I2943" s="131">
        <v>1</v>
      </c>
      <c r="J2943" s="131">
        <v>1189304.74</v>
      </c>
      <c r="K2943" s="131">
        <v>2790.55</v>
      </c>
      <c r="L2943" s="131">
        <v>224331.69</v>
      </c>
      <c r="M2943" s="131">
        <v>0</v>
      </c>
      <c r="N2943" s="131">
        <v>1080761.71</v>
      </c>
      <c r="P2943">
        <f t="shared" si="138"/>
        <v>1192095.29</v>
      </c>
      <c r="Q2943">
        <f t="shared" si="139"/>
        <v>1080761.71</v>
      </c>
    </row>
    <row r="2944" spans="1:17" x14ac:dyDescent="0.3">
      <c r="A2944" t="str">
        <f t="shared" si="137"/>
        <v>2019_6969</v>
      </c>
      <c r="C2944" s="131">
        <v>2943</v>
      </c>
      <c r="D2944" s="131">
        <v>6969</v>
      </c>
      <c r="E2944" s="131">
        <v>6969</v>
      </c>
      <c r="F2944" s="131" t="s">
        <v>325</v>
      </c>
      <c r="G2944" s="131">
        <v>2019</v>
      </c>
      <c r="H2944" s="131">
        <v>0</v>
      </c>
      <c r="I2944" s="131">
        <v>1</v>
      </c>
      <c r="J2944" s="131">
        <v>291212.69</v>
      </c>
      <c r="K2944" s="131">
        <v>1632805.84</v>
      </c>
      <c r="L2944" s="131">
        <v>386388.59</v>
      </c>
      <c r="M2944" s="131">
        <v>0</v>
      </c>
      <c r="N2944" s="131">
        <v>1392526.53</v>
      </c>
      <c r="P2944">
        <f t="shared" si="138"/>
        <v>1924018.53</v>
      </c>
      <c r="Q2944">
        <f t="shared" si="139"/>
        <v>1392526.53</v>
      </c>
    </row>
    <row r="2945" spans="1:17" x14ac:dyDescent="0.3">
      <c r="A2945" t="str">
        <f t="shared" si="137"/>
        <v>2019_6975</v>
      </c>
      <c r="C2945" s="131">
        <v>2944</v>
      </c>
      <c r="D2945" s="131">
        <v>6975</v>
      </c>
      <c r="E2945" s="131">
        <v>6975</v>
      </c>
      <c r="F2945" s="131" t="s">
        <v>326</v>
      </c>
      <c r="G2945" s="131">
        <v>2019</v>
      </c>
      <c r="H2945" s="131">
        <v>0</v>
      </c>
      <c r="I2945" s="131">
        <v>1</v>
      </c>
      <c r="J2945" s="131">
        <v>5251456.9800000004</v>
      </c>
      <c r="K2945" s="131">
        <v>807176.2</v>
      </c>
      <c r="L2945" s="131">
        <v>449450.89</v>
      </c>
      <c r="M2945" s="131">
        <v>87484.39</v>
      </c>
      <c r="N2945" s="131">
        <v>4261715.6100000003</v>
      </c>
      <c r="P2945">
        <f t="shared" si="138"/>
        <v>6058633.1800000006</v>
      </c>
      <c r="Q2945">
        <f t="shared" si="139"/>
        <v>4349200</v>
      </c>
    </row>
    <row r="2946" spans="1:17" x14ac:dyDescent="0.3">
      <c r="A2946" t="str">
        <f t="shared" ref="A2946:A3009" si="140">CONCATENATE(G2946,"_",D2946)</f>
        <v>2019_6983</v>
      </c>
      <c r="C2946" s="131">
        <v>2945</v>
      </c>
      <c r="D2946" s="131">
        <v>6983</v>
      </c>
      <c r="E2946" s="131">
        <v>6983</v>
      </c>
      <c r="F2946" s="131" t="s">
        <v>327</v>
      </c>
      <c r="G2946" s="131">
        <v>2019</v>
      </c>
      <c r="H2946" s="131">
        <v>0</v>
      </c>
      <c r="I2946" s="131">
        <v>1</v>
      </c>
      <c r="J2946" s="131">
        <v>1586282.75</v>
      </c>
      <c r="K2946" s="131">
        <v>1731997.55</v>
      </c>
      <c r="L2946" s="131">
        <v>466270.69</v>
      </c>
      <c r="M2946" s="131">
        <v>0</v>
      </c>
      <c r="N2946" s="131">
        <v>1672170.8</v>
      </c>
      <c r="P2946">
        <f t="shared" si="138"/>
        <v>3318280.3</v>
      </c>
      <c r="Q2946">
        <f t="shared" si="139"/>
        <v>1672170.8</v>
      </c>
    </row>
    <row r="2947" spans="1:17" x14ac:dyDescent="0.3">
      <c r="A2947" t="str">
        <f t="shared" si="140"/>
        <v>2019_6985</v>
      </c>
      <c r="C2947" s="131">
        <v>2946</v>
      </c>
      <c r="D2947" s="131">
        <v>6985</v>
      </c>
      <c r="E2947" s="131">
        <v>6985</v>
      </c>
      <c r="F2947" s="131" t="s">
        <v>328</v>
      </c>
      <c r="G2947" s="131">
        <v>2019</v>
      </c>
      <c r="H2947" s="131">
        <v>0</v>
      </c>
      <c r="I2947" s="131">
        <v>1</v>
      </c>
      <c r="J2947" s="131">
        <v>2897820.5</v>
      </c>
      <c r="K2947" s="131">
        <v>2104213.52</v>
      </c>
      <c r="L2947" s="131">
        <v>697149.46</v>
      </c>
      <c r="M2947" s="131">
        <v>0</v>
      </c>
      <c r="N2947" s="131">
        <v>3770664.5</v>
      </c>
      <c r="P2947">
        <f t="shared" si="138"/>
        <v>5002034.0199999996</v>
      </c>
      <c r="Q2947">
        <f t="shared" si="139"/>
        <v>3770664.5</v>
      </c>
    </row>
    <row r="2948" spans="1:17" x14ac:dyDescent="0.3">
      <c r="A2948" t="str">
        <f t="shared" si="140"/>
        <v>2019_6987</v>
      </c>
      <c r="C2948" s="131">
        <v>2947</v>
      </c>
      <c r="D2948" s="131">
        <v>6987</v>
      </c>
      <c r="E2948" s="131">
        <v>6987</v>
      </c>
      <c r="F2948" s="131" t="s">
        <v>329</v>
      </c>
      <c r="G2948" s="131">
        <v>2019</v>
      </c>
      <c r="H2948" s="131">
        <v>0</v>
      </c>
      <c r="I2948" s="131">
        <v>1</v>
      </c>
      <c r="J2948" s="131">
        <v>3301335.24</v>
      </c>
      <c r="K2948" s="131">
        <v>517450.3</v>
      </c>
      <c r="L2948" s="131">
        <v>406918.12</v>
      </c>
      <c r="M2948" s="131">
        <v>0</v>
      </c>
      <c r="N2948" s="131">
        <v>2782768.31</v>
      </c>
      <c r="P2948">
        <f t="shared" si="138"/>
        <v>3818785.54</v>
      </c>
      <c r="Q2948">
        <f t="shared" si="139"/>
        <v>2782768.31</v>
      </c>
    </row>
    <row r="2949" spans="1:17" x14ac:dyDescent="0.3">
      <c r="A2949" t="str">
        <f t="shared" si="140"/>
        <v>2019_6990</v>
      </c>
      <c r="C2949" s="131">
        <v>2948</v>
      </c>
      <c r="D2949" s="131">
        <v>6990</v>
      </c>
      <c r="E2949" s="131">
        <v>6990</v>
      </c>
      <c r="F2949" s="131" t="s">
        <v>330</v>
      </c>
      <c r="G2949" s="131">
        <v>2019</v>
      </c>
      <c r="H2949" s="131">
        <v>0</v>
      </c>
      <c r="I2949" s="131">
        <v>1</v>
      </c>
      <c r="J2949" s="131">
        <v>2214310.27</v>
      </c>
      <c r="K2949" s="131">
        <v>0</v>
      </c>
      <c r="L2949" s="131">
        <v>288315.84000000003</v>
      </c>
      <c r="M2949" s="131">
        <v>0</v>
      </c>
      <c r="N2949" s="131">
        <v>1255433.2</v>
      </c>
      <c r="P2949">
        <f t="shared" si="138"/>
        <v>2214310.27</v>
      </c>
      <c r="Q2949">
        <f t="shared" si="139"/>
        <v>1255433.2</v>
      </c>
    </row>
    <row r="2950" spans="1:17" x14ac:dyDescent="0.3">
      <c r="A2950" t="str">
        <f t="shared" si="140"/>
        <v>2019_6961</v>
      </c>
      <c r="C2950" s="131">
        <v>2949</v>
      </c>
      <c r="D2950" s="131">
        <v>6961</v>
      </c>
      <c r="E2950" s="131">
        <v>6961</v>
      </c>
      <c r="F2950" s="131" t="s">
        <v>800</v>
      </c>
      <c r="G2950" s="131">
        <v>2019</v>
      </c>
      <c r="H2950" s="131">
        <v>0</v>
      </c>
      <c r="I2950" s="131">
        <v>1</v>
      </c>
      <c r="J2950" s="131">
        <v>10067348.77</v>
      </c>
      <c r="K2950" s="131">
        <v>3361.55</v>
      </c>
      <c r="L2950" s="131">
        <v>732311.5</v>
      </c>
      <c r="M2950" s="131">
        <v>0</v>
      </c>
      <c r="N2950" s="131">
        <v>7251813.1799999997</v>
      </c>
      <c r="P2950">
        <f t="shared" si="138"/>
        <v>10070710.32</v>
      </c>
      <c r="Q2950">
        <f t="shared" si="139"/>
        <v>7251813.1799999997</v>
      </c>
    </row>
    <row r="2951" spans="1:17" x14ac:dyDescent="0.3">
      <c r="A2951" t="str">
        <f t="shared" si="140"/>
        <v>2019_6992</v>
      </c>
      <c r="C2951" s="131">
        <v>2950</v>
      </c>
      <c r="D2951" s="131">
        <v>6992</v>
      </c>
      <c r="E2951" s="131">
        <v>6992</v>
      </c>
      <c r="F2951" s="131" t="s">
        <v>331</v>
      </c>
      <c r="G2951" s="131">
        <v>2019</v>
      </c>
      <c r="H2951" s="131">
        <v>0</v>
      </c>
      <c r="I2951" s="131">
        <v>1</v>
      </c>
      <c r="J2951" s="131">
        <v>2286207.48</v>
      </c>
      <c r="K2951" s="131">
        <v>10048.82</v>
      </c>
      <c r="L2951" s="131">
        <v>358259.52</v>
      </c>
      <c r="M2951" s="131">
        <v>0</v>
      </c>
      <c r="N2951" s="131">
        <v>1422881.19</v>
      </c>
      <c r="P2951">
        <f t="shared" si="138"/>
        <v>2296256.2999999998</v>
      </c>
      <c r="Q2951">
        <f t="shared" si="139"/>
        <v>1422881.19</v>
      </c>
    </row>
    <row r="2952" spans="1:17" x14ac:dyDescent="0.3">
      <c r="A2952" t="str">
        <f t="shared" si="140"/>
        <v>2019_7002</v>
      </c>
      <c r="C2952" s="131">
        <v>2951</v>
      </c>
      <c r="D2952" s="131">
        <v>7002</v>
      </c>
      <c r="E2952" s="131">
        <v>7002</v>
      </c>
      <c r="F2952" s="131" t="s">
        <v>332</v>
      </c>
      <c r="G2952" s="131">
        <v>2019</v>
      </c>
      <c r="H2952" s="131">
        <v>0</v>
      </c>
      <c r="I2952" s="131">
        <v>1</v>
      </c>
      <c r="J2952" s="131">
        <v>1911.01</v>
      </c>
      <c r="K2952" s="131">
        <v>906139.01</v>
      </c>
      <c r="L2952" s="131">
        <v>73244.160000000003</v>
      </c>
      <c r="M2952" s="131">
        <v>0</v>
      </c>
      <c r="N2952" s="131">
        <v>589955.87</v>
      </c>
      <c r="P2952">
        <f t="shared" si="138"/>
        <v>908050.02</v>
      </c>
      <c r="Q2952">
        <f t="shared" si="139"/>
        <v>589955.87</v>
      </c>
    </row>
    <row r="2953" spans="1:17" x14ac:dyDescent="0.3">
      <c r="A2953" t="str">
        <f t="shared" si="140"/>
        <v>2019_7029</v>
      </c>
      <c r="C2953" s="131">
        <v>2952</v>
      </c>
      <c r="D2953" s="131">
        <v>7029</v>
      </c>
      <c r="E2953" s="131">
        <v>7029</v>
      </c>
      <c r="F2953" s="131" t="s">
        <v>333</v>
      </c>
      <c r="G2953" s="131">
        <v>2019</v>
      </c>
      <c r="H2953" s="131">
        <v>0</v>
      </c>
      <c r="I2953" s="131">
        <v>1</v>
      </c>
      <c r="J2953" s="131">
        <v>3175024.24</v>
      </c>
      <c r="K2953" s="131">
        <v>0</v>
      </c>
      <c r="L2953" s="131">
        <v>855219.99</v>
      </c>
      <c r="M2953" s="131">
        <v>0</v>
      </c>
      <c r="N2953" s="131">
        <v>2404678.88</v>
      </c>
      <c r="P2953">
        <f t="shared" si="138"/>
        <v>3175024.24</v>
      </c>
      <c r="Q2953">
        <f t="shared" si="139"/>
        <v>2404678.88</v>
      </c>
    </row>
    <row r="2954" spans="1:17" x14ac:dyDescent="0.3">
      <c r="A2954" t="str">
        <f t="shared" si="140"/>
        <v>2019_7038</v>
      </c>
      <c r="C2954" s="131">
        <v>2953</v>
      </c>
      <c r="D2954" s="131">
        <v>7038</v>
      </c>
      <c r="E2954" s="131">
        <v>7038</v>
      </c>
      <c r="F2954" s="131" t="s">
        <v>334</v>
      </c>
      <c r="G2954" s="131">
        <v>2019</v>
      </c>
      <c r="H2954" s="131">
        <v>0</v>
      </c>
      <c r="I2954" s="131">
        <v>1</v>
      </c>
      <c r="J2954" s="131">
        <v>500100</v>
      </c>
      <c r="K2954" s="131">
        <v>2290465.4900000002</v>
      </c>
      <c r="L2954" s="131">
        <v>145952.65</v>
      </c>
      <c r="M2954" s="131">
        <v>269147.59999999998</v>
      </c>
      <c r="N2954" s="131">
        <v>2484729.14</v>
      </c>
      <c r="P2954">
        <f t="shared" si="138"/>
        <v>2790565.49</v>
      </c>
      <c r="Q2954">
        <f t="shared" si="139"/>
        <v>2753876.74</v>
      </c>
    </row>
    <row r="2955" spans="1:17" x14ac:dyDescent="0.3">
      <c r="A2955" t="str">
        <f t="shared" si="140"/>
        <v>2019_7047</v>
      </c>
      <c r="C2955" s="131">
        <v>2954</v>
      </c>
      <c r="D2955" s="131">
        <v>7047</v>
      </c>
      <c r="E2955" s="131">
        <v>7047</v>
      </c>
      <c r="F2955" s="131" t="s">
        <v>335</v>
      </c>
      <c r="G2955" s="131">
        <v>2019</v>
      </c>
      <c r="H2955" s="131">
        <v>0</v>
      </c>
      <c r="I2955" s="131">
        <v>1</v>
      </c>
      <c r="J2955" s="131">
        <v>838638.52</v>
      </c>
      <c r="K2955" s="131">
        <v>412547.75</v>
      </c>
      <c r="L2955" s="131">
        <v>224698.66</v>
      </c>
      <c r="M2955" s="131">
        <v>0</v>
      </c>
      <c r="N2955" s="131">
        <v>719682.45</v>
      </c>
      <c r="P2955">
        <f t="shared" si="138"/>
        <v>1251186.27</v>
      </c>
      <c r="Q2955">
        <f t="shared" si="139"/>
        <v>719682.45</v>
      </c>
    </row>
    <row r="2956" spans="1:17" x14ac:dyDescent="0.3">
      <c r="A2956" t="str">
        <f t="shared" si="140"/>
        <v>2019_7056</v>
      </c>
      <c r="C2956" s="131">
        <v>2955</v>
      </c>
      <c r="D2956" s="131">
        <v>7056</v>
      </c>
      <c r="E2956" s="131">
        <v>7056</v>
      </c>
      <c r="F2956" s="131" t="s">
        <v>336</v>
      </c>
      <c r="G2956" s="131">
        <v>2019</v>
      </c>
      <c r="H2956" s="131">
        <v>0</v>
      </c>
      <c r="I2956" s="131">
        <v>1</v>
      </c>
      <c r="J2956" s="131">
        <v>920113.63</v>
      </c>
      <c r="K2956" s="131">
        <v>4386135.96</v>
      </c>
      <c r="L2956" s="131">
        <v>128607.95</v>
      </c>
      <c r="M2956" s="131">
        <v>0</v>
      </c>
      <c r="N2956" s="131">
        <v>3644207.73</v>
      </c>
      <c r="P2956">
        <f t="shared" si="138"/>
        <v>5306249.59</v>
      </c>
      <c r="Q2956">
        <f t="shared" si="139"/>
        <v>3644207.73</v>
      </c>
    </row>
    <row r="2957" spans="1:17" x14ac:dyDescent="0.3">
      <c r="A2957" t="str">
        <f t="shared" si="140"/>
        <v>2019_7092</v>
      </c>
      <c r="C2957" s="131">
        <v>2956</v>
      </c>
      <c r="D2957" s="131">
        <v>7092</v>
      </c>
      <c r="E2957" s="131">
        <v>7092</v>
      </c>
      <c r="F2957" s="131" t="s">
        <v>337</v>
      </c>
      <c r="G2957" s="131">
        <v>2019</v>
      </c>
      <c r="H2957" s="131">
        <v>0</v>
      </c>
      <c r="I2957" s="131">
        <v>1</v>
      </c>
      <c r="J2957" s="131">
        <v>2186327.37</v>
      </c>
      <c r="K2957" s="131">
        <v>0</v>
      </c>
      <c r="L2957" s="131">
        <v>268316.39</v>
      </c>
      <c r="M2957" s="131">
        <v>0</v>
      </c>
      <c r="N2957" s="131">
        <v>1803013.05</v>
      </c>
      <c r="P2957">
        <f t="shared" ref="P2957:P2959" si="141">SUM(J2957:K2957)</f>
        <v>2186327.37</v>
      </c>
      <c r="Q2957">
        <f t="shared" ref="Q2957:Q2959" si="142">SUM(M2957:N2957)</f>
        <v>1803013.05</v>
      </c>
    </row>
    <row r="2958" spans="1:17" x14ac:dyDescent="0.3">
      <c r="A2958" t="str">
        <f t="shared" si="140"/>
        <v>2019_7098</v>
      </c>
      <c r="C2958" s="131">
        <v>2957</v>
      </c>
      <c r="D2958" s="131">
        <v>7098</v>
      </c>
      <c r="E2958" s="131">
        <v>7098</v>
      </c>
      <c r="F2958" s="131" t="s">
        <v>338</v>
      </c>
      <c r="G2958" s="131">
        <v>2019</v>
      </c>
      <c r="H2958" s="131">
        <v>0</v>
      </c>
      <c r="I2958" s="131">
        <v>1</v>
      </c>
      <c r="J2958" s="131">
        <v>143569.25</v>
      </c>
      <c r="K2958" s="131">
        <v>1436038.03</v>
      </c>
      <c r="L2958" s="131">
        <v>379604.55</v>
      </c>
      <c r="M2958" s="131">
        <v>0</v>
      </c>
      <c r="N2958" s="131">
        <v>823820.91</v>
      </c>
      <c r="P2958">
        <f t="shared" si="141"/>
        <v>1579607.28</v>
      </c>
      <c r="Q2958">
        <f t="shared" si="142"/>
        <v>823820.91</v>
      </c>
    </row>
    <row r="2959" spans="1:17" x14ac:dyDescent="0.3">
      <c r="A2959" t="str">
        <f t="shared" si="140"/>
        <v>2019_7110</v>
      </c>
      <c r="C2959" s="131">
        <v>2958</v>
      </c>
      <c r="D2959" s="131">
        <v>7110</v>
      </c>
      <c r="E2959" s="131">
        <v>7110</v>
      </c>
      <c r="F2959" s="131" t="s">
        <v>339</v>
      </c>
      <c r="G2959" s="131">
        <v>2019</v>
      </c>
      <c r="H2959" s="131">
        <v>0</v>
      </c>
      <c r="I2959" s="131">
        <v>1</v>
      </c>
      <c r="J2959" s="131">
        <v>3547835.45</v>
      </c>
      <c r="K2959" s="131">
        <v>0</v>
      </c>
      <c r="L2959" s="131">
        <v>637744.88</v>
      </c>
      <c r="M2959" s="131">
        <v>0</v>
      </c>
      <c r="N2959" s="131">
        <v>2651628.19</v>
      </c>
      <c r="P2959">
        <f t="shared" si="141"/>
        <v>3547835.45</v>
      </c>
      <c r="Q2959">
        <f t="shared" si="142"/>
        <v>2651628.19</v>
      </c>
    </row>
    <row r="2960" spans="1:17" x14ac:dyDescent="0.3">
      <c r="A2960" t="str">
        <f t="shared" si="140"/>
        <v>2020_9</v>
      </c>
      <c r="C2960" s="131">
        <v>2959</v>
      </c>
      <c r="D2960" s="131">
        <v>9</v>
      </c>
      <c r="E2960" s="131">
        <v>9</v>
      </c>
      <c r="F2960" s="131" t="s">
        <v>14</v>
      </c>
      <c r="G2960" s="131">
        <v>2020</v>
      </c>
      <c r="H2960" s="131">
        <v>0</v>
      </c>
      <c r="I2960" s="131">
        <v>1</v>
      </c>
      <c r="J2960" s="131">
        <v>2199313.2799999998</v>
      </c>
      <c r="K2960" s="131">
        <v>0</v>
      </c>
      <c r="L2960" s="131">
        <v>583198.41</v>
      </c>
      <c r="M2960" s="131">
        <v>8733.34</v>
      </c>
      <c r="N2960" s="131">
        <v>957873.07</v>
      </c>
      <c r="P2960">
        <f t="shared" ref="P2960:P3023" si="143">SUM(J2960:K2960)</f>
        <v>2199313.2799999998</v>
      </c>
      <c r="Q2960">
        <f t="shared" ref="Q2960:Q3023" si="144">SUM(M2960:N2960)</f>
        <v>966606.40999999992</v>
      </c>
    </row>
    <row r="2961" spans="1:17" x14ac:dyDescent="0.3">
      <c r="A2961" t="str">
        <f t="shared" si="140"/>
        <v>2020_441</v>
      </c>
      <c r="C2961" s="131">
        <v>2960</v>
      </c>
      <c r="D2961" s="131">
        <v>441</v>
      </c>
      <c r="E2961" s="131">
        <v>441</v>
      </c>
      <c r="F2961" s="131" t="s">
        <v>409</v>
      </c>
      <c r="G2961" s="131">
        <v>2020</v>
      </c>
      <c r="H2961" s="131">
        <v>0</v>
      </c>
      <c r="I2961" s="131">
        <v>1</v>
      </c>
      <c r="J2961" s="131">
        <v>3134735.33</v>
      </c>
      <c r="K2961" s="131">
        <v>0</v>
      </c>
      <c r="L2961" s="131">
        <v>112904.44</v>
      </c>
      <c r="M2961" s="131">
        <v>0</v>
      </c>
      <c r="N2961" s="131">
        <v>1820276.27</v>
      </c>
      <c r="P2961">
        <f t="shared" si="143"/>
        <v>3134735.33</v>
      </c>
      <c r="Q2961">
        <f t="shared" si="144"/>
        <v>1820276.27</v>
      </c>
    </row>
    <row r="2962" spans="1:17" x14ac:dyDescent="0.3">
      <c r="A2962" t="str">
        <f t="shared" si="140"/>
        <v>2020_18</v>
      </c>
      <c r="C2962" s="131">
        <v>2961</v>
      </c>
      <c r="D2962" s="131">
        <v>18</v>
      </c>
      <c r="E2962" s="131">
        <v>18</v>
      </c>
      <c r="F2962" s="131" t="s">
        <v>32</v>
      </c>
      <c r="G2962" s="131">
        <v>2020</v>
      </c>
      <c r="H2962" s="131">
        <v>0</v>
      </c>
      <c r="I2962" s="131">
        <v>1</v>
      </c>
      <c r="J2962" s="131">
        <v>1759688.34</v>
      </c>
      <c r="K2962" s="131">
        <v>0</v>
      </c>
      <c r="L2962" s="131">
        <v>127883.66</v>
      </c>
      <c r="M2962" s="131">
        <v>0</v>
      </c>
      <c r="N2962" s="131">
        <v>1007031.48</v>
      </c>
      <c r="P2962">
        <f t="shared" si="143"/>
        <v>1759688.34</v>
      </c>
      <c r="Q2962">
        <f t="shared" si="144"/>
        <v>1007031.48</v>
      </c>
    </row>
    <row r="2963" spans="1:17" x14ac:dyDescent="0.3">
      <c r="A2963" t="str">
        <f t="shared" si="140"/>
        <v>2020_27</v>
      </c>
      <c r="C2963" s="131">
        <v>2962</v>
      </c>
      <c r="D2963" s="131">
        <v>27</v>
      </c>
      <c r="E2963" s="131">
        <v>27</v>
      </c>
      <c r="F2963" s="131" t="s">
        <v>778</v>
      </c>
      <c r="G2963" s="131">
        <v>2020</v>
      </c>
      <c r="H2963" s="131">
        <v>0</v>
      </c>
      <c r="I2963" s="131">
        <v>1</v>
      </c>
      <c r="J2963" s="131">
        <v>6367460.9000000004</v>
      </c>
      <c r="K2963" s="131">
        <v>0</v>
      </c>
      <c r="L2963" s="131">
        <v>403409.04</v>
      </c>
      <c r="M2963" s="131">
        <v>173342.94</v>
      </c>
      <c r="N2963" s="131">
        <v>3804260.05</v>
      </c>
      <c r="P2963">
        <f t="shared" si="143"/>
        <v>6367460.9000000004</v>
      </c>
      <c r="Q2963">
        <f t="shared" si="144"/>
        <v>3977602.9899999998</v>
      </c>
    </row>
    <row r="2964" spans="1:17" x14ac:dyDescent="0.3">
      <c r="A2964" t="str">
        <f t="shared" si="140"/>
        <v>2020_63</v>
      </c>
      <c r="C2964" s="131">
        <v>2963</v>
      </c>
      <c r="D2964" s="131">
        <v>63</v>
      </c>
      <c r="E2964" s="131">
        <v>63</v>
      </c>
      <c r="F2964" s="131" t="s">
        <v>779</v>
      </c>
      <c r="G2964" s="131">
        <v>2020</v>
      </c>
      <c r="H2964" s="131">
        <v>0</v>
      </c>
      <c r="I2964" s="131">
        <v>1</v>
      </c>
      <c r="J2964" s="131">
        <v>2491736.63</v>
      </c>
      <c r="K2964" s="131">
        <v>0</v>
      </c>
      <c r="L2964" s="131">
        <v>233062.55</v>
      </c>
      <c r="M2964" s="131">
        <v>0</v>
      </c>
      <c r="N2964" s="131">
        <v>1704969.34</v>
      </c>
      <c r="P2964">
        <f t="shared" si="143"/>
        <v>2491736.63</v>
      </c>
      <c r="Q2964">
        <f t="shared" si="144"/>
        <v>1704969.34</v>
      </c>
    </row>
    <row r="2965" spans="1:17" x14ac:dyDescent="0.3">
      <c r="A2965" t="str">
        <f t="shared" si="140"/>
        <v>2020_72</v>
      </c>
      <c r="C2965" s="131">
        <v>2964</v>
      </c>
      <c r="D2965" s="131">
        <v>72</v>
      </c>
      <c r="E2965" s="131">
        <v>72</v>
      </c>
      <c r="F2965" s="131" t="s">
        <v>35</v>
      </c>
      <c r="G2965" s="131">
        <v>2020</v>
      </c>
      <c r="H2965" s="131">
        <v>0</v>
      </c>
      <c r="I2965" s="131">
        <v>1</v>
      </c>
      <c r="J2965" s="131">
        <v>971481.88</v>
      </c>
      <c r="K2965" s="131">
        <v>0</v>
      </c>
      <c r="L2965" s="131">
        <v>133931.04</v>
      </c>
      <c r="M2965" s="131">
        <v>0</v>
      </c>
      <c r="N2965" s="131">
        <v>425823.43</v>
      </c>
      <c r="P2965">
        <f t="shared" si="143"/>
        <v>971481.88</v>
      </c>
      <c r="Q2965">
        <f t="shared" si="144"/>
        <v>425823.43</v>
      </c>
    </row>
    <row r="2966" spans="1:17" x14ac:dyDescent="0.3">
      <c r="A2966" t="str">
        <f t="shared" si="140"/>
        <v>2020_81</v>
      </c>
      <c r="C2966" s="131">
        <v>2965</v>
      </c>
      <c r="D2966" s="131">
        <v>81</v>
      </c>
      <c r="E2966" s="131">
        <v>81</v>
      </c>
      <c r="F2966" s="131" t="s">
        <v>36</v>
      </c>
      <c r="G2966" s="131">
        <v>2020</v>
      </c>
      <c r="H2966" s="131">
        <v>0</v>
      </c>
      <c r="I2966" s="131">
        <v>1</v>
      </c>
      <c r="J2966" s="131">
        <v>3166649.47</v>
      </c>
      <c r="K2966" s="131">
        <v>1654502.15</v>
      </c>
      <c r="L2966" s="131">
        <v>386098.94</v>
      </c>
      <c r="M2966" s="131">
        <v>0</v>
      </c>
      <c r="N2966" s="131">
        <v>4194169.31</v>
      </c>
      <c r="P2966">
        <f t="shared" si="143"/>
        <v>4821151.62</v>
      </c>
      <c r="Q2966">
        <f t="shared" si="144"/>
        <v>4194169.31</v>
      </c>
    </row>
    <row r="2967" spans="1:17" x14ac:dyDescent="0.3">
      <c r="A2967" t="str">
        <f t="shared" si="140"/>
        <v>2020_99</v>
      </c>
      <c r="C2967" s="131">
        <v>2966</v>
      </c>
      <c r="D2967" s="131">
        <v>99</v>
      </c>
      <c r="E2967" s="131">
        <v>99</v>
      </c>
      <c r="F2967" s="131" t="s">
        <v>37</v>
      </c>
      <c r="G2967" s="131">
        <v>2020</v>
      </c>
      <c r="H2967" s="131">
        <v>0</v>
      </c>
      <c r="I2967" s="131">
        <v>1</v>
      </c>
      <c r="J2967" s="131">
        <v>2618519.31</v>
      </c>
      <c r="K2967" s="131">
        <v>0</v>
      </c>
      <c r="L2967" s="131">
        <v>95074.71</v>
      </c>
      <c r="M2967" s="131">
        <v>2639</v>
      </c>
      <c r="N2967" s="131">
        <v>2139871.8199999998</v>
      </c>
      <c r="P2967">
        <f t="shared" si="143"/>
        <v>2618519.31</v>
      </c>
      <c r="Q2967">
        <f t="shared" si="144"/>
        <v>2142510.8199999998</v>
      </c>
    </row>
    <row r="2968" spans="1:17" x14ac:dyDescent="0.3">
      <c r="A2968" t="str">
        <f t="shared" si="140"/>
        <v>2020_108</v>
      </c>
      <c r="C2968" s="131">
        <v>2967</v>
      </c>
      <c r="D2968" s="131">
        <v>108</v>
      </c>
      <c r="E2968" s="131">
        <v>108</v>
      </c>
      <c r="F2968" s="131" t="s">
        <v>38</v>
      </c>
      <c r="G2968" s="131">
        <v>2020</v>
      </c>
      <c r="H2968" s="131">
        <v>0</v>
      </c>
      <c r="I2968" s="131">
        <v>1</v>
      </c>
      <c r="J2968" s="131">
        <v>121319.07</v>
      </c>
      <c r="K2968" s="131">
        <v>433195.53</v>
      </c>
      <c r="L2968" s="131">
        <v>97241.33</v>
      </c>
      <c r="M2968" s="131">
        <v>0</v>
      </c>
      <c r="N2968" s="131">
        <v>396257.76</v>
      </c>
      <c r="P2968">
        <f t="shared" si="143"/>
        <v>554514.60000000009</v>
      </c>
      <c r="Q2968">
        <f t="shared" si="144"/>
        <v>396257.76</v>
      </c>
    </row>
    <row r="2969" spans="1:17" x14ac:dyDescent="0.3">
      <c r="A2969" t="str">
        <f t="shared" si="140"/>
        <v>2020_126</v>
      </c>
      <c r="C2969" s="131">
        <v>2968</v>
      </c>
      <c r="D2969" s="131">
        <v>126</v>
      </c>
      <c r="E2969" s="131">
        <v>126</v>
      </c>
      <c r="F2969" s="131" t="s">
        <v>39</v>
      </c>
      <c r="G2969" s="131">
        <v>2020</v>
      </c>
      <c r="H2969" s="131">
        <v>0</v>
      </c>
      <c r="I2969" s="131">
        <v>1</v>
      </c>
      <c r="J2969" s="131">
        <v>1854538.54</v>
      </c>
      <c r="K2969" s="131">
        <v>529105.56000000006</v>
      </c>
      <c r="L2969" s="131">
        <v>509054.15</v>
      </c>
      <c r="M2969" s="131">
        <v>0</v>
      </c>
      <c r="N2969" s="131">
        <v>2361372.61</v>
      </c>
      <c r="P2969">
        <f t="shared" si="143"/>
        <v>2383644.1</v>
      </c>
      <c r="Q2969">
        <f t="shared" si="144"/>
        <v>2361372.61</v>
      </c>
    </row>
    <row r="2970" spans="1:17" x14ac:dyDescent="0.3">
      <c r="A2970" t="str">
        <f t="shared" si="140"/>
        <v>2020_135</v>
      </c>
      <c r="C2970" s="131">
        <v>2969</v>
      </c>
      <c r="D2970" s="131">
        <v>135</v>
      </c>
      <c r="E2970" s="131">
        <v>135</v>
      </c>
      <c r="F2970" s="131" t="s">
        <v>40</v>
      </c>
      <c r="G2970" s="131">
        <v>2020</v>
      </c>
      <c r="H2970" s="131">
        <v>0</v>
      </c>
      <c r="I2970" s="131">
        <v>1</v>
      </c>
      <c r="J2970" s="131">
        <v>1747115.38</v>
      </c>
      <c r="K2970" s="131">
        <v>3954893.63</v>
      </c>
      <c r="L2970" s="131">
        <v>857394.18</v>
      </c>
      <c r="M2970" s="131">
        <v>0</v>
      </c>
      <c r="N2970" s="131">
        <v>3796639.08</v>
      </c>
      <c r="P2970">
        <f t="shared" si="143"/>
        <v>5702009.0099999998</v>
      </c>
      <c r="Q2970">
        <f t="shared" si="144"/>
        <v>3796639.08</v>
      </c>
    </row>
    <row r="2971" spans="1:17" x14ac:dyDescent="0.3">
      <c r="A2971" t="str">
        <f t="shared" si="140"/>
        <v>2020_171</v>
      </c>
      <c r="C2971" s="131">
        <v>2970</v>
      </c>
      <c r="D2971" s="131">
        <v>171</v>
      </c>
      <c r="E2971" s="131">
        <v>171</v>
      </c>
      <c r="F2971" s="131" t="s">
        <v>815</v>
      </c>
      <c r="G2971" s="131">
        <v>2020</v>
      </c>
      <c r="H2971" s="131">
        <v>0</v>
      </c>
      <c r="I2971" s="131">
        <v>1</v>
      </c>
      <c r="J2971" s="131">
        <v>3887877.8</v>
      </c>
      <c r="K2971" s="131">
        <v>0</v>
      </c>
      <c r="L2971" s="131">
        <v>658161.53</v>
      </c>
      <c r="M2971" s="131">
        <v>0</v>
      </c>
      <c r="N2971" s="131">
        <v>2042384.41</v>
      </c>
      <c r="P2971">
        <f t="shared" si="143"/>
        <v>3887877.8</v>
      </c>
      <c r="Q2971">
        <f t="shared" si="144"/>
        <v>2042384.41</v>
      </c>
    </row>
    <row r="2972" spans="1:17" x14ac:dyDescent="0.3">
      <c r="A2972" t="str">
        <f t="shared" si="140"/>
        <v>2020_225</v>
      </c>
      <c r="C2972" s="131">
        <v>2971</v>
      </c>
      <c r="D2972" s="131">
        <v>225</v>
      </c>
      <c r="E2972" s="131">
        <v>225</v>
      </c>
      <c r="F2972" s="131" t="s">
        <v>43</v>
      </c>
      <c r="G2972" s="131">
        <v>2020</v>
      </c>
      <c r="H2972" s="131">
        <v>0</v>
      </c>
      <c r="I2972" s="131">
        <v>1</v>
      </c>
      <c r="J2972" s="131">
        <v>3215867.87</v>
      </c>
      <c r="K2972" s="131">
        <v>11043419.18</v>
      </c>
      <c r="L2972" s="131">
        <v>1477510.67</v>
      </c>
      <c r="M2972" s="131">
        <v>0</v>
      </c>
      <c r="N2972" s="131">
        <v>6955609.9699999997</v>
      </c>
      <c r="P2972">
        <f t="shared" si="143"/>
        <v>14259287.050000001</v>
      </c>
      <c r="Q2972">
        <f t="shared" si="144"/>
        <v>6955609.9699999997</v>
      </c>
    </row>
    <row r="2973" spans="1:17" x14ac:dyDescent="0.3">
      <c r="A2973" t="str">
        <f t="shared" si="140"/>
        <v>2020_234</v>
      </c>
      <c r="C2973" s="131">
        <v>2972</v>
      </c>
      <c r="D2973" s="131">
        <v>234</v>
      </c>
      <c r="E2973" s="131">
        <v>234</v>
      </c>
      <c r="F2973" s="131" t="s">
        <v>44</v>
      </c>
      <c r="G2973" s="131">
        <v>2020</v>
      </c>
      <c r="H2973" s="131">
        <v>0</v>
      </c>
      <c r="I2973" s="131">
        <v>1</v>
      </c>
      <c r="J2973" s="131">
        <v>1583517.86</v>
      </c>
      <c r="K2973" s="131">
        <v>2337683.06</v>
      </c>
      <c r="L2973" s="131">
        <v>576799.18999999994</v>
      </c>
      <c r="M2973" s="131">
        <v>17519.73</v>
      </c>
      <c r="N2973" s="131">
        <v>1838974.45</v>
      </c>
      <c r="P2973">
        <f t="shared" si="143"/>
        <v>3921200.92</v>
      </c>
      <c r="Q2973">
        <f t="shared" si="144"/>
        <v>1856494.18</v>
      </c>
    </row>
    <row r="2974" spans="1:17" x14ac:dyDescent="0.3">
      <c r="A2974" t="str">
        <f t="shared" si="140"/>
        <v>2020_243</v>
      </c>
      <c r="C2974" s="131">
        <v>2973</v>
      </c>
      <c r="D2974" s="131">
        <v>243</v>
      </c>
      <c r="E2974" s="131">
        <v>243</v>
      </c>
      <c r="F2974" s="131" t="s">
        <v>45</v>
      </c>
      <c r="G2974" s="131">
        <v>2020</v>
      </c>
      <c r="H2974" s="131">
        <v>0</v>
      </c>
      <c r="I2974" s="131">
        <v>1</v>
      </c>
      <c r="J2974" s="131">
        <v>1093633.0900000001</v>
      </c>
      <c r="K2974" s="131">
        <v>0</v>
      </c>
      <c r="L2974" s="131">
        <v>199814.93</v>
      </c>
      <c r="M2974" s="131">
        <v>0</v>
      </c>
      <c r="N2974" s="131">
        <v>802816.52</v>
      </c>
      <c r="P2974">
        <f t="shared" si="143"/>
        <v>1093633.0900000001</v>
      </c>
      <c r="Q2974">
        <f t="shared" si="144"/>
        <v>802816.52</v>
      </c>
    </row>
    <row r="2975" spans="1:17" x14ac:dyDescent="0.3">
      <c r="A2975" t="str">
        <f t="shared" si="140"/>
        <v>2020_261</v>
      </c>
      <c r="C2975" s="131">
        <v>2974</v>
      </c>
      <c r="D2975" s="131">
        <v>261</v>
      </c>
      <c r="E2975" s="131">
        <v>261</v>
      </c>
      <c r="F2975" s="131" t="s">
        <v>46</v>
      </c>
      <c r="G2975" s="131">
        <v>2020</v>
      </c>
      <c r="H2975" s="131">
        <v>0</v>
      </c>
      <c r="I2975" s="131">
        <v>1</v>
      </c>
      <c r="J2975" s="131">
        <v>30633098.559999999</v>
      </c>
      <c r="K2975" s="131">
        <v>0</v>
      </c>
      <c r="L2975" s="131">
        <v>2577599.17</v>
      </c>
      <c r="M2975" s="131">
        <v>0</v>
      </c>
      <c r="N2975" s="131">
        <v>12111678.609999999</v>
      </c>
      <c r="P2975">
        <f t="shared" si="143"/>
        <v>30633098.559999999</v>
      </c>
      <c r="Q2975">
        <f t="shared" si="144"/>
        <v>12111678.609999999</v>
      </c>
    </row>
    <row r="2976" spans="1:17" x14ac:dyDescent="0.3">
      <c r="A2976" t="str">
        <f t="shared" si="140"/>
        <v>2020_279</v>
      </c>
      <c r="C2976" s="131">
        <v>2975</v>
      </c>
      <c r="D2976" s="131">
        <v>279</v>
      </c>
      <c r="E2976" s="131">
        <v>279</v>
      </c>
      <c r="F2976" s="131" t="s">
        <v>47</v>
      </c>
      <c r="G2976" s="131">
        <v>2020</v>
      </c>
      <c r="H2976" s="131">
        <v>0</v>
      </c>
      <c r="I2976" s="131">
        <v>1</v>
      </c>
      <c r="J2976" s="131">
        <v>1940192.3</v>
      </c>
      <c r="K2976" s="131">
        <v>538821.59</v>
      </c>
      <c r="L2976" s="131">
        <v>221402.21</v>
      </c>
      <c r="M2976" s="131">
        <v>0</v>
      </c>
      <c r="N2976" s="131">
        <v>1505978.66</v>
      </c>
      <c r="P2976">
        <f t="shared" si="143"/>
        <v>2479013.89</v>
      </c>
      <c r="Q2976">
        <f t="shared" si="144"/>
        <v>1505978.66</v>
      </c>
    </row>
    <row r="2977" spans="1:17" x14ac:dyDescent="0.3">
      <c r="A2977" t="str">
        <f t="shared" si="140"/>
        <v>2020_355</v>
      </c>
      <c r="C2977" s="131">
        <v>2976</v>
      </c>
      <c r="D2977" s="131">
        <v>355</v>
      </c>
      <c r="E2977" s="131">
        <v>355</v>
      </c>
      <c r="F2977" s="131" t="s">
        <v>48</v>
      </c>
      <c r="G2977" s="131">
        <v>2020</v>
      </c>
      <c r="H2977" s="131">
        <v>0</v>
      </c>
      <c r="I2977" s="131">
        <v>1</v>
      </c>
      <c r="J2977" s="131">
        <v>1753178.31</v>
      </c>
      <c r="K2977" s="131">
        <v>0</v>
      </c>
      <c r="L2977" s="131">
        <v>183129.04</v>
      </c>
      <c r="M2977" s="131">
        <v>0</v>
      </c>
      <c r="N2977" s="131">
        <v>1261148.23</v>
      </c>
      <c r="P2977">
        <f t="shared" si="143"/>
        <v>1753178.31</v>
      </c>
      <c r="Q2977">
        <f t="shared" si="144"/>
        <v>1261148.23</v>
      </c>
    </row>
    <row r="2978" spans="1:17" x14ac:dyDescent="0.3">
      <c r="A2978" t="str">
        <f t="shared" si="140"/>
        <v>2020_387</v>
      </c>
      <c r="C2978" s="131">
        <v>2977</v>
      </c>
      <c r="D2978" s="131">
        <v>387</v>
      </c>
      <c r="E2978" s="131">
        <v>387</v>
      </c>
      <c r="F2978" s="131" t="s">
        <v>49</v>
      </c>
      <c r="G2978" s="131">
        <v>2020</v>
      </c>
      <c r="H2978" s="131">
        <v>0</v>
      </c>
      <c r="I2978" s="131">
        <v>1</v>
      </c>
      <c r="J2978" s="131">
        <v>5360828.3</v>
      </c>
      <c r="K2978" s="131">
        <v>0</v>
      </c>
      <c r="L2978" s="131">
        <v>722966.97</v>
      </c>
      <c r="M2978" s="131">
        <v>0</v>
      </c>
      <c r="N2978" s="131">
        <v>3439976.68</v>
      </c>
      <c r="P2978">
        <f t="shared" si="143"/>
        <v>5360828.3</v>
      </c>
      <c r="Q2978">
        <f t="shared" si="144"/>
        <v>3439976.68</v>
      </c>
    </row>
    <row r="2979" spans="1:17" x14ac:dyDescent="0.3">
      <c r="A2979" t="str">
        <f t="shared" si="140"/>
        <v>2020_414</v>
      </c>
      <c r="C2979" s="131">
        <v>2978</v>
      </c>
      <c r="D2979" s="131">
        <v>414</v>
      </c>
      <c r="E2979" s="131">
        <v>414</v>
      </c>
      <c r="F2979" s="131" t="s">
        <v>50</v>
      </c>
      <c r="G2979" s="131">
        <v>2020</v>
      </c>
      <c r="H2979" s="131">
        <v>0</v>
      </c>
      <c r="I2979" s="131">
        <v>1</v>
      </c>
      <c r="J2979" s="131">
        <v>1276891.24</v>
      </c>
      <c r="K2979" s="131">
        <v>811364.52</v>
      </c>
      <c r="L2979" s="131">
        <v>329525.03000000003</v>
      </c>
      <c r="M2979" s="131">
        <v>0</v>
      </c>
      <c r="N2979" s="131">
        <v>1431582.99</v>
      </c>
      <c r="P2979">
        <f t="shared" si="143"/>
        <v>2088255.76</v>
      </c>
      <c r="Q2979">
        <f t="shared" si="144"/>
        <v>1431582.99</v>
      </c>
    </row>
    <row r="2980" spans="1:17" x14ac:dyDescent="0.3">
      <c r="A2980" t="str">
        <f t="shared" si="140"/>
        <v>2020_540</v>
      </c>
      <c r="C2980" s="131">
        <v>2979</v>
      </c>
      <c r="D2980" s="131">
        <v>540</v>
      </c>
      <c r="E2980" s="131">
        <v>540</v>
      </c>
      <c r="F2980" s="131" t="s">
        <v>15</v>
      </c>
      <c r="G2980" s="131">
        <v>2020</v>
      </c>
      <c r="H2980" s="131">
        <v>0</v>
      </c>
      <c r="I2980" s="131">
        <v>1</v>
      </c>
      <c r="J2980" s="131">
        <v>2699939.64</v>
      </c>
      <c r="K2980" s="131">
        <v>0</v>
      </c>
      <c r="L2980" s="131">
        <v>282313.14</v>
      </c>
      <c r="M2980" s="131">
        <v>0</v>
      </c>
      <c r="N2980" s="131">
        <v>1868661.09</v>
      </c>
      <c r="P2980">
        <f t="shared" si="143"/>
        <v>2699939.64</v>
      </c>
      <c r="Q2980">
        <f t="shared" si="144"/>
        <v>1868661.09</v>
      </c>
    </row>
    <row r="2981" spans="1:17" x14ac:dyDescent="0.3">
      <c r="A2981" t="str">
        <f t="shared" si="140"/>
        <v>2020_472</v>
      </c>
      <c r="C2981" s="131">
        <v>2980</v>
      </c>
      <c r="D2981" s="131">
        <v>472</v>
      </c>
      <c r="E2981" s="131">
        <v>472</v>
      </c>
      <c r="F2981" s="131" t="s">
        <v>52</v>
      </c>
      <c r="G2981" s="131">
        <v>2020</v>
      </c>
      <c r="H2981" s="131">
        <v>0</v>
      </c>
      <c r="I2981" s="131">
        <v>1</v>
      </c>
      <c r="J2981" s="131">
        <v>3893286.88</v>
      </c>
      <c r="K2981" s="131">
        <v>0</v>
      </c>
      <c r="L2981" s="131">
        <v>549896.06999999995</v>
      </c>
      <c r="M2981" s="131">
        <v>0</v>
      </c>
      <c r="N2981" s="131">
        <v>2463904.7200000002</v>
      </c>
      <c r="P2981">
        <f t="shared" si="143"/>
        <v>3893286.88</v>
      </c>
      <c r="Q2981">
        <f t="shared" si="144"/>
        <v>2463904.7200000002</v>
      </c>
    </row>
    <row r="2982" spans="1:17" x14ac:dyDescent="0.3">
      <c r="A2982" t="str">
        <f t="shared" si="140"/>
        <v>2020_513</v>
      </c>
      <c r="C2982" s="131">
        <v>2981</v>
      </c>
      <c r="D2982" s="131">
        <v>513</v>
      </c>
      <c r="E2982" s="131">
        <v>513</v>
      </c>
      <c r="F2982" s="131" t="s">
        <v>54</v>
      </c>
      <c r="G2982" s="131">
        <v>2020</v>
      </c>
      <c r="H2982" s="131">
        <v>0</v>
      </c>
      <c r="I2982" s="131">
        <v>1</v>
      </c>
      <c r="J2982" s="131">
        <v>702464.46</v>
      </c>
      <c r="K2982" s="131">
        <v>102017.17</v>
      </c>
      <c r="L2982" s="131">
        <v>85093.3</v>
      </c>
      <c r="M2982" s="131">
        <v>0</v>
      </c>
      <c r="N2982" s="131">
        <v>429911.23</v>
      </c>
      <c r="P2982">
        <f t="shared" si="143"/>
        <v>804481.63</v>
      </c>
      <c r="Q2982">
        <f t="shared" si="144"/>
        <v>429911.23</v>
      </c>
    </row>
    <row r="2983" spans="1:17" x14ac:dyDescent="0.3">
      <c r="A2983" t="str">
        <f t="shared" si="140"/>
        <v>2020_549</v>
      </c>
      <c r="C2983" s="131">
        <v>2982</v>
      </c>
      <c r="D2983" s="131">
        <v>549</v>
      </c>
      <c r="E2983" s="131">
        <v>549</v>
      </c>
      <c r="F2983" s="131" t="s">
        <v>55</v>
      </c>
      <c r="G2983" s="131">
        <v>2020</v>
      </c>
      <c r="H2983" s="131">
        <v>0</v>
      </c>
      <c r="I2983" s="131">
        <v>1</v>
      </c>
      <c r="J2983" s="131">
        <v>1283926.7</v>
      </c>
      <c r="K2983" s="131">
        <v>0</v>
      </c>
      <c r="L2983" s="131">
        <v>127871.02</v>
      </c>
      <c r="M2983" s="131">
        <v>0</v>
      </c>
      <c r="N2983" s="131">
        <v>544204.31000000006</v>
      </c>
      <c r="P2983">
        <f t="shared" si="143"/>
        <v>1283926.7</v>
      </c>
      <c r="Q2983">
        <f t="shared" si="144"/>
        <v>544204.31000000006</v>
      </c>
    </row>
    <row r="2984" spans="1:17" x14ac:dyDescent="0.3">
      <c r="A2984" t="str">
        <f t="shared" si="140"/>
        <v>2020_576</v>
      </c>
      <c r="C2984" s="131">
        <v>2983</v>
      </c>
      <c r="D2984" s="131">
        <v>576</v>
      </c>
      <c r="E2984" s="131">
        <v>576</v>
      </c>
      <c r="F2984" s="131" t="s">
        <v>56</v>
      </c>
      <c r="G2984" s="131">
        <v>2020</v>
      </c>
      <c r="H2984" s="131">
        <v>0</v>
      </c>
      <c r="I2984" s="131">
        <v>1</v>
      </c>
      <c r="J2984" s="131">
        <v>1043975.63</v>
      </c>
      <c r="K2984" s="131">
        <v>2150000</v>
      </c>
      <c r="L2984" s="131">
        <v>319949.12</v>
      </c>
      <c r="M2984" s="131">
        <v>0</v>
      </c>
      <c r="N2984" s="131">
        <v>2195264.9700000002</v>
      </c>
      <c r="P2984">
        <f t="shared" si="143"/>
        <v>3193975.63</v>
      </c>
      <c r="Q2984">
        <f t="shared" si="144"/>
        <v>2195264.9700000002</v>
      </c>
    </row>
    <row r="2985" spans="1:17" x14ac:dyDescent="0.3">
      <c r="A2985" t="str">
        <f t="shared" si="140"/>
        <v>2020_585</v>
      </c>
      <c r="C2985" s="131">
        <v>2984</v>
      </c>
      <c r="D2985" s="131">
        <v>585</v>
      </c>
      <c r="E2985" s="131">
        <v>585</v>
      </c>
      <c r="F2985" s="131" t="s">
        <v>57</v>
      </c>
      <c r="G2985" s="131">
        <v>2020</v>
      </c>
      <c r="H2985" s="131">
        <v>0</v>
      </c>
      <c r="I2985" s="131">
        <v>1</v>
      </c>
      <c r="J2985" s="131">
        <v>2918768.35</v>
      </c>
      <c r="K2985" s="131">
        <v>0</v>
      </c>
      <c r="L2985" s="131">
        <v>442093.31</v>
      </c>
      <c r="M2985" s="131">
        <v>0</v>
      </c>
      <c r="N2985" s="131">
        <v>2008641.59</v>
      </c>
      <c r="P2985">
        <f t="shared" si="143"/>
        <v>2918768.35</v>
      </c>
      <c r="Q2985">
        <f t="shared" si="144"/>
        <v>2008641.59</v>
      </c>
    </row>
    <row r="2986" spans="1:17" x14ac:dyDescent="0.3">
      <c r="A2986" t="str">
        <f t="shared" si="140"/>
        <v>2020_594</v>
      </c>
      <c r="C2986" s="131">
        <v>2985</v>
      </c>
      <c r="D2986" s="131">
        <v>594</v>
      </c>
      <c r="E2986" s="131">
        <v>594</v>
      </c>
      <c r="F2986" s="131" t="s">
        <v>58</v>
      </c>
      <c r="G2986" s="131">
        <v>2020</v>
      </c>
      <c r="H2986" s="131">
        <v>0</v>
      </c>
      <c r="I2986" s="131">
        <v>1</v>
      </c>
      <c r="J2986" s="131">
        <v>240436</v>
      </c>
      <c r="K2986" s="131">
        <v>2301785.2200000002</v>
      </c>
      <c r="L2986" s="131">
        <v>303257.55</v>
      </c>
      <c r="M2986" s="131">
        <v>0</v>
      </c>
      <c r="N2986" s="131">
        <v>1383198.75</v>
      </c>
      <c r="P2986">
        <f t="shared" si="143"/>
        <v>2542221.2200000002</v>
      </c>
      <c r="Q2986">
        <f t="shared" si="144"/>
        <v>1383198.75</v>
      </c>
    </row>
    <row r="2987" spans="1:17" x14ac:dyDescent="0.3">
      <c r="A2987" t="str">
        <f t="shared" si="140"/>
        <v>2020_603</v>
      </c>
      <c r="C2987" s="131">
        <v>2986</v>
      </c>
      <c r="D2987" s="131">
        <v>603</v>
      </c>
      <c r="E2987" s="131">
        <v>603</v>
      </c>
      <c r="F2987" s="131" t="s">
        <v>59</v>
      </c>
      <c r="G2987" s="131">
        <v>2020</v>
      </c>
      <c r="H2987" s="131">
        <v>0</v>
      </c>
      <c r="I2987" s="131">
        <v>1</v>
      </c>
      <c r="J2987" s="131">
        <v>655892.94999999995</v>
      </c>
      <c r="K2987" s="131">
        <v>454212.55</v>
      </c>
      <c r="L2987" s="131">
        <v>406421.51</v>
      </c>
      <c r="M2987" s="131">
        <v>0</v>
      </c>
      <c r="N2987" s="131">
        <v>518875.5</v>
      </c>
      <c r="P2987">
        <f t="shared" si="143"/>
        <v>1110105.5</v>
      </c>
      <c r="Q2987">
        <f t="shared" si="144"/>
        <v>518875.5</v>
      </c>
    </row>
    <row r="2988" spans="1:17" x14ac:dyDescent="0.3">
      <c r="A2988" t="str">
        <f t="shared" si="140"/>
        <v>2020_609</v>
      </c>
      <c r="C2988" s="131">
        <v>2987</v>
      </c>
      <c r="D2988" s="131">
        <v>609</v>
      </c>
      <c r="E2988" s="131">
        <v>609</v>
      </c>
      <c r="F2988" s="131" t="s">
        <v>60</v>
      </c>
      <c r="G2988" s="131">
        <v>2020</v>
      </c>
      <c r="H2988" s="131">
        <v>0</v>
      </c>
      <c r="I2988" s="131">
        <v>1</v>
      </c>
      <c r="J2988" s="131">
        <v>4463705.05</v>
      </c>
      <c r="K2988" s="131">
        <v>615527.32999999996</v>
      </c>
      <c r="L2988" s="131">
        <v>764134.96</v>
      </c>
      <c r="M2988" s="131">
        <v>0</v>
      </c>
      <c r="N2988" s="131">
        <v>2765009.69</v>
      </c>
      <c r="P2988">
        <f t="shared" si="143"/>
        <v>5079232.38</v>
      </c>
      <c r="Q2988">
        <f t="shared" si="144"/>
        <v>2765009.69</v>
      </c>
    </row>
    <row r="2989" spans="1:17" x14ac:dyDescent="0.3">
      <c r="A2989" t="str">
        <f t="shared" si="140"/>
        <v>2020_621</v>
      </c>
      <c r="C2989" s="131">
        <v>2988</v>
      </c>
      <c r="D2989" s="131">
        <v>621</v>
      </c>
      <c r="E2989" s="131">
        <v>621</v>
      </c>
      <c r="F2989" s="131" t="s">
        <v>61</v>
      </c>
      <c r="G2989" s="131">
        <v>2020</v>
      </c>
      <c r="H2989" s="131">
        <v>0</v>
      </c>
      <c r="I2989" s="131">
        <v>1</v>
      </c>
      <c r="J2989" s="131">
        <v>1432382.24</v>
      </c>
      <c r="K2989" s="131">
        <v>13887220.439999999</v>
      </c>
      <c r="L2989" s="131">
        <v>1296657.54</v>
      </c>
      <c r="M2989" s="131">
        <v>0</v>
      </c>
      <c r="N2989" s="131">
        <v>10607573.17</v>
      </c>
      <c r="P2989">
        <f t="shared" si="143"/>
        <v>15319602.68</v>
      </c>
      <c r="Q2989">
        <f t="shared" si="144"/>
        <v>10607573.17</v>
      </c>
    </row>
    <row r="2990" spans="1:17" x14ac:dyDescent="0.3">
      <c r="A2990" t="str">
        <f t="shared" si="140"/>
        <v>2020_720</v>
      </c>
      <c r="C2990" s="131">
        <v>2989</v>
      </c>
      <c r="D2990" s="131">
        <v>720</v>
      </c>
      <c r="E2990" s="131">
        <v>720</v>
      </c>
      <c r="F2990" s="131" t="s">
        <v>62</v>
      </c>
      <c r="G2990" s="131">
        <v>2020</v>
      </c>
      <c r="H2990" s="131">
        <v>0</v>
      </c>
      <c r="I2990" s="131">
        <v>1</v>
      </c>
      <c r="J2990" s="131">
        <v>1008244.04</v>
      </c>
      <c r="K2990" s="131">
        <v>6082552.5999999996</v>
      </c>
      <c r="L2990" s="131">
        <v>805760.53</v>
      </c>
      <c r="M2990" s="131">
        <v>0</v>
      </c>
      <c r="N2990" s="131">
        <v>4134951.38</v>
      </c>
      <c r="P2990">
        <f t="shared" si="143"/>
        <v>7090796.6399999997</v>
      </c>
      <c r="Q2990">
        <f t="shared" si="144"/>
        <v>4134951.38</v>
      </c>
    </row>
    <row r="2991" spans="1:17" x14ac:dyDescent="0.3">
      <c r="A2991" t="str">
        <f t="shared" si="140"/>
        <v>2020_729</v>
      </c>
      <c r="C2991" s="131">
        <v>2990</v>
      </c>
      <c r="D2991" s="131">
        <v>729</v>
      </c>
      <c r="E2991" s="131">
        <v>729</v>
      </c>
      <c r="F2991" s="131" t="s">
        <v>63</v>
      </c>
      <c r="G2991" s="131">
        <v>2020</v>
      </c>
      <c r="H2991" s="131">
        <v>0</v>
      </c>
      <c r="I2991" s="131">
        <v>1</v>
      </c>
      <c r="J2991" s="131">
        <v>8862517.2400000002</v>
      </c>
      <c r="K2991" s="131">
        <v>0</v>
      </c>
      <c r="L2991" s="131">
        <v>668514.37</v>
      </c>
      <c r="M2991" s="131">
        <v>5944.53</v>
      </c>
      <c r="N2991" s="131">
        <v>4780633.99</v>
      </c>
      <c r="P2991">
        <f t="shared" si="143"/>
        <v>8862517.2400000002</v>
      </c>
      <c r="Q2991">
        <f t="shared" si="144"/>
        <v>4786578.5200000005</v>
      </c>
    </row>
    <row r="2992" spans="1:17" x14ac:dyDescent="0.3">
      <c r="A2992" t="str">
        <f t="shared" si="140"/>
        <v>2020_747</v>
      </c>
      <c r="C2992" s="131">
        <v>2991</v>
      </c>
      <c r="D2992" s="131">
        <v>747</v>
      </c>
      <c r="E2992" s="131">
        <v>747</v>
      </c>
      <c r="F2992" s="131" t="s">
        <v>64</v>
      </c>
      <c r="G2992" s="131">
        <v>2020</v>
      </c>
      <c r="H2992" s="131">
        <v>0</v>
      </c>
      <c r="I2992" s="131">
        <v>1</v>
      </c>
      <c r="J2992" s="131">
        <v>1077320.92</v>
      </c>
      <c r="K2992" s="131">
        <v>0</v>
      </c>
      <c r="L2992" s="131">
        <v>659477.6</v>
      </c>
      <c r="M2992" s="131">
        <v>0</v>
      </c>
      <c r="N2992" s="131">
        <v>505214.62</v>
      </c>
      <c r="P2992">
        <f t="shared" si="143"/>
        <v>1077320.92</v>
      </c>
      <c r="Q2992">
        <f t="shared" si="144"/>
        <v>505214.62</v>
      </c>
    </row>
    <row r="2993" spans="1:17" x14ac:dyDescent="0.3">
      <c r="A2993" t="str">
        <f t="shared" si="140"/>
        <v>2020_1917</v>
      </c>
      <c r="C2993" s="131">
        <v>2992</v>
      </c>
      <c r="D2993" s="131">
        <v>1917</v>
      </c>
      <c r="E2993" s="131">
        <v>1917</v>
      </c>
      <c r="F2993" s="131" t="s">
        <v>114</v>
      </c>
      <c r="G2993" s="131">
        <v>2020</v>
      </c>
      <c r="H2993" s="131">
        <v>0</v>
      </c>
      <c r="I2993" s="131">
        <v>1</v>
      </c>
      <c r="J2993" s="131">
        <v>2509179.12</v>
      </c>
      <c r="K2993" s="131">
        <v>0</v>
      </c>
      <c r="L2993" s="131">
        <v>251013.37</v>
      </c>
      <c r="M2993" s="131">
        <v>0</v>
      </c>
      <c r="N2993" s="131">
        <v>1811743.42</v>
      </c>
      <c r="P2993">
        <f t="shared" si="143"/>
        <v>2509179.12</v>
      </c>
      <c r="Q2993">
        <f t="shared" si="144"/>
        <v>1811743.42</v>
      </c>
    </row>
    <row r="2994" spans="1:17" x14ac:dyDescent="0.3">
      <c r="A2994" t="str">
        <f t="shared" si="140"/>
        <v>2020_846</v>
      </c>
      <c r="C2994" s="131">
        <v>2993</v>
      </c>
      <c r="D2994" s="131">
        <v>846</v>
      </c>
      <c r="E2994" s="131">
        <v>846</v>
      </c>
      <c r="F2994" s="131" t="s">
        <v>66</v>
      </c>
      <c r="G2994" s="131">
        <v>2020</v>
      </c>
      <c r="H2994" s="131">
        <v>0</v>
      </c>
      <c r="I2994" s="131">
        <v>1</v>
      </c>
      <c r="J2994" s="131">
        <v>1546083.34</v>
      </c>
      <c r="K2994" s="131">
        <v>520665.59999999998</v>
      </c>
      <c r="L2994" s="131">
        <v>1026185.71</v>
      </c>
      <c r="M2994" s="131">
        <v>0</v>
      </c>
      <c r="N2994" s="131">
        <v>544471.01</v>
      </c>
      <c r="P2994">
        <f t="shared" si="143"/>
        <v>2066748.94</v>
      </c>
      <c r="Q2994">
        <f t="shared" si="144"/>
        <v>544471.01</v>
      </c>
    </row>
    <row r="2995" spans="1:17" x14ac:dyDescent="0.3">
      <c r="A2995" t="str">
        <f t="shared" si="140"/>
        <v>2020_882</v>
      </c>
      <c r="C2995" s="131">
        <v>2994</v>
      </c>
      <c r="D2995" s="131">
        <v>882</v>
      </c>
      <c r="E2995" s="131">
        <v>882</v>
      </c>
      <c r="F2995" s="131" t="s">
        <v>68</v>
      </c>
      <c r="G2995" s="131">
        <v>2020</v>
      </c>
      <c r="H2995" s="131">
        <v>0</v>
      </c>
      <c r="I2995" s="131">
        <v>1</v>
      </c>
      <c r="J2995" s="131">
        <v>7424921.1500000004</v>
      </c>
      <c r="K2995" s="131">
        <v>10599764.470000001</v>
      </c>
      <c r="L2995" s="131">
        <v>1399650.6</v>
      </c>
      <c r="M2995" s="131">
        <v>214614.15</v>
      </c>
      <c r="N2995" s="131">
        <v>11752830.92</v>
      </c>
      <c r="P2995">
        <f t="shared" si="143"/>
        <v>18024685.620000001</v>
      </c>
      <c r="Q2995">
        <f t="shared" si="144"/>
        <v>11967445.07</v>
      </c>
    </row>
    <row r="2996" spans="1:17" x14ac:dyDescent="0.3">
      <c r="A2996" t="str">
        <f t="shared" si="140"/>
        <v>2020_916</v>
      </c>
      <c r="C2996" s="131">
        <v>2995</v>
      </c>
      <c r="D2996" s="131">
        <v>916</v>
      </c>
      <c r="E2996" s="131">
        <v>916</v>
      </c>
      <c r="F2996" s="131" t="s">
        <v>16</v>
      </c>
      <c r="G2996" s="131">
        <v>2020</v>
      </c>
      <c r="H2996" s="131">
        <v>0</v>
      </c>
      <c r="I2996" s="131">
        <v>1</v>
      </c>
      <c r="J2996" s="131">
        <v>1293440.83</v>
      </c>
      <c r="K2996" s="131">
        <v>0</v>
      </c>
      <c r="L2996" s="131">
        <v>88414.5</v>
      </c>
      <c r="M2996" s="131">
        <v>0</v>
      </c>
      <c r="N2996" s="131">
        <v>320360.14</v>
      </c>
      <c r="P2996">
        <f t="shared" si="143"/>
        <v>1293440.83</v>
      </c>
      <c r="Q2996">
        <f t="shared" si="144"/>
        <v>320360.14</v>
      </c>
    </row>
    <row r="2997" spans="1:17" x14ac:dyDescent="0.3">
      <c r="A2997" t="str">
        <f t="shared" si="140"/>
        <v>2020_914</v>
      </c>
      <c r="C2997" s="131">
        <v>2996</v>
      </c>
      <c r="D2997" s="131">
        <v>914</v>
      </c>
      <c r="E2997" s="131">
        <v>914</v>
      </c>
      <c r="F2997" s="131" t="s">
        <v>69</v>
      </c>
      <c r="G2997" s="131">
        <v>2020</v>
      </c>
      <c r="H2997" s="131">
        <v>0</v>
      </c>
      <c r="I2997" s="131">
        <v>1</v>
      </c>
      <c r="J2997" s="131">
        <v>2915068.06</v>
      </c>
      <c r="K2997" s="131">
        <v>513538.13</v>
      </c>
      <c r="L2997" s="131">
        <v>554215.56000000006</v>
      </c>
      <c r="M2997" s="131">
        <v>0</v>
      </c>
      <c r="N2997" s="131">
        <v>1368446.97</v>
      </c>
      <c r="P2997">
        <f t="shared" si="143"/>
        <v>3428606.19</v>
      </c>
      <c r="Q2997">
        <f t="shared" si="144"/>
        <v>1368446.97</v>
      </c>
    </row>
    <row r="2998" spans="1:17" x14ac:dyDescent="0.3">
      <c r="A2998" t="str">
        <f t="shared" si="140"/>
        <v>2020_918</v>
      </c>
      <c r="C2998" s="131">
        <v>2997</v>
      </c>
      <c r="D2998" s="131">
        <v>918</v>
      </c>
      <c r="E2998" s="131">
        <v>918</v>
      </c>
      <c r="F2998" s="131" t="s">
        <v>70</v>
      </c>
      <c r="G2998" s="131">
        <v>2020</v>
      </c>
      <c r="H2998" s="131">
        <v>0</v>
      </c>
      <c r="I2998" s="131">
        <v>1</v>
      </c>
      <c r="J2998" s="131">
        <v>1317139.3999999999</v>
      </c>
      <c r="K2998" s="131">
        <v>0</v>
      </c>
      <c r="L2998" s="131">
        <v>205074.9</v>
      </c>
      <c r="M2998" s="131">
        <v>0</v>
      </c>
      <c r="N2998" s="131">
        <v>573172.03</v>
      </c>
      <c r="P2998">
        <f t="shared" si="143"/>
        <v>1317139.3999999999</v>
      </c>
      <c r="Q2998">
        <f t="shared" si="144"/>
        <v>573172.03</v>
      </c>
    </row>
    <row r="2999" spans="1:17" x14ac:dyDescent="0.3">
      <c r="A2999" t="str">
        <f t="shared" si="140"/>
        <v>2020_936</v>
      </c>
      <c r="C2999" s="131">
        <v>2998</v>
      </c>
      <c r="D2999" s="131">
        <v>936</v>
      </c>
      <c r="E2999" s="131">
        <v>936</v>
      </c>
      <c r="F2999" s="131" t="s">
        <v>71</v>
      </c>
      <c r="G2999" s="131">
        <v>2020</v>
      </c>
      <c r="H2999" s="131">
        <v>0</v>
      </c>
      <c r="I2999" s="131">
        <v>1</v>
      </c>
      <c r="J2999" s="131">
        <v>882382.63</v>
      </c>
      <c r="K2999" s="131">
        <v>1301713.24</v>
      </c>
      <c r="L2999" s="131">
        <v>192675.91</v>
      </c>
      <c r="M2999" s="131">
        <v>0</v>
      </c>
      <c r="N2999" s="131">
        <v>1732108.98</v>
      </c>
      <c r="P2999">
        <f t="shared" si="143"/>
        <v>2184095.87</v>
      </c>
      <c r="Q2999">
        <f t="shared" si="144"/>
        <v>1732108.98</v>
      </c>
    </row>
    <row r="3000" spans="1:17" x14ac:dyDescent="0.3">
      <c r="A3000" t="str">
        <f t="shared" si="140"/>
        <v>2020_977</v>
      </c>
      <c r="C3000" s="131">
        <v>2999</v>
      </c>
      <c r="D3000" s="131">
        <v>977</v>
      </c>
      <c r="E3000" s="131">
        <v>977</v>
      </c>
      <c r="F3000" s="131" t="s">
        <v>72</v>
      </c>
      <c r="G3000" s="131">
        <v>2020</v>
      </c>
      <c r="H3000" s="131">
        <v>0</v>
      </c>
      <c r="I3000" s="131">
        <v>1</v>
      </c>
      <c r="J3000" s="131">
        <v>589306.64</v>
      </c>
      <c r="K3000" s="131">
        <v>0</v>
      </c>
      <c r="L3000" s="131">
        <v>303837.62</v>
      </c>
      <c r="M3000" s="131">
        <v>0</v>
      </c>
      <c r="N3000" s="131">
        <v>1002915.59</v>
      </c>
      <c r="P3000">
        <f t="shared" si="143"/>
        <v>589306.64</v>
      </c>
      <c r="Q3000">
        <f t="shared" si="144"/>
        <v>1002915.59</v>
      </c>
    </row>
    <row r="3001" spans="1:17" x14ac:dyDescent="0.3">
      <c r="A3001" t="str">
        <f t="shared" si="140"/>
        <v>2020_981</v>
      </c>
      <c r="C3001" s="131">
        <v>3000</v>
      </c>
      <c r="D3001" s="131">
        <v>981</v>
      </c>
      <c r="E3001" s="131">
        <v>981</v>
      </c>
      <c r="F3001" s="131" t="s">
        <v>73</v>
      </c>
      <c r="G3001" s="131">
        <v>2020</v>
      </c>
      <c r="H3001" s="131">
        <v>0</v>
      </c>
      <c r="I3001" s="131">
        <v>1</v>
      </c>
      <c r="J3001" s="131">
        <v>9356879.1199999992</v>
      </c>
      <c r="K3001" s="131">
        <v>10500.32</v>
      </c>
      <c r="L3001" s="131">
        <v>1399225.84</v>
      </c>
      <c r="M3001" s="131">
        <v>0</v>
      </c>
      <c r="N3001" s="131">
        <v>6599280.7000000002</v>
      </c>
      <c r="P3001">
        <f t="shared" si="143"/>
        <v>9367379.4399999995</v>
      </c>
      <c r="Q3001">
        <f t="shared" si="144"/>
        <v>6599280.7000000002</v>
      </c>
    </row>
    <row r="3002" spans="1:17" x14ac:dyDescent="0.3">
      <c r="A3002" t="str">
        <f t="shared" si="140"/>
        <v>2020_999</v>
      </c>
      <c r="C3002" s="131">
        <v>3001</v>
      </c>
      <c r="D3002" s="131">
        <v>999</v>
      </c>
      <c r="E3002" s="131">
        <v>999</v>
      </c>
      <c r="F3002" s="131" t="s">
        <v>74</v>
      </c>
      <c r="G3002" s="131">
        <v>2020</v>
      </c>
      <c r="H3002" s="131">
        <v>0</v>
      </c>
      <c r="I3002" s="131">
        <v>1</v>
      </c>
      <c r="J3002" s="131">
        <v>251446.87</v>
      </c>
      <c r="K3002" s="131">
        <v>9077494.8699999992</v>
      </c>
      <c r="L3002" s="131">
        <v>1113117.02</v>
      </c>
      <c r="M3002" s="131">
        <v>0</v>
      </c>
      <c r="N3002" s="131">
        <v>6926141.9100000001</v>
      </c>
      <c r="P3002">
        <f t="shared" si="143"/>
        <v>9328941.7399999984</v>
      </c>
      <c r="Q3002">
        <f t="shared" si="144"/>
        <v>6926141.9100000001</v>
      </c>
    </row>
    <row r="3003" spans="1:17" x14ac:dyDescent="0.3">
      <c r="A3003" t="str">
        <f t="shared" si="140"/>
        <v>2020_1044</v>
      </c>
      <c r="C3003" s="131">
        <v>3002</v>
      </c>
      <c r="D3003" s="131">
        <v>1044</v>
      </c>
      <c r="E3003" s="131">
        <v>1044</v>
      </c>
      <c r="F3003" s="131" t="s">
        <v>75</v>
      </c>
      <c r="G3003" s="131">
        <v>2020</v>
      </c>
      <c r="H3003" s="131">
        <v>0</v>
      </c>
      <c r="I3003" s="131">
        <v>1</v>
      </c>
      <c r="J3003" s="131">
        <v>279897.40999999997</v>
      </c>
      <c r="K3003" s="131">
        <v>10193880.710000001</v>
      </c>
      <c r="L3003" s="131">
        <v>578001.36</v>
      </c>
      <c r="M3003" s="131">
        <v>0</v>
      </c>
      <c r="N3003" s="131">
        <v>4115505.82</v>
      </c>
      <c r="P3003">
        <f t="shared" si="143"/>
        <v>10473778.120000001</v>
      </c>
      <c r="Q3003">
        <f t="shared" si="144"/>
        <v>4115505.82</v>
      </c>
    </row>
    <row r="3004" spans="1:17" x14ac:dyDescent="0.3">
      <c r="A3004" t="str">
        <f t="shared" si="140"/>
        <v>2020_1053</v>
      </c>
      <c r="C3004" s="131">
        <v>3003</v>
      </c>
      <c r="D3004" s="131">
        <v>1053</v>
      </c>
      <c r="E3004" s="131">
        <v>1053</v>
      </c>
      <c r="F3004" s="131" t="s">
        <v>76</v>
      </c>
      <c r="G3004" s="131">
        <v>2020</v>
      </c>
      <c r="H3004" s="131">
        <v>0</v>
      </c>
      <c r="I3004" s="131">
        <v>1</v>
      </c>
      <c r="J3004" s="131">
        <v>6407193.4900000002</v>
      </c>
      <c r="K3004" s="131">
        <v>43476997.75</v>
      </c>
      <c r="L3004" s="131">
        <v>4021466.23</v>
      </c>
      <c r="M3004" s="131">
        <v>0</v>
      </c>
      <c r="N3004" s="131">
        <v>24096002.350000001</v>
      </c>
      <c r="P3004">
        <f t="shared" si="143"/>
        <v>49884191.240000002</v>
      </c>
      <c r="Q3004">
        <f t="shared" si="144"/>
        <v>24096002.350000001</v>
      </c>
    </row>
    <row r="3005" spans="1:17" x14ac:dyDescent="0.3">
      <c r="A3005" t="str">
        <f t="shared" si="140"/>
        <v>2020_1062</v>
      </c>
      <c r="C3005" s="131">
        <v>3004</v>
      </c>
      <c r="D3005" s="131">
        <v>1062</v>
      </c>
      <c r="E3005" s="131">
        <v>1062</v>
      </c>
      <c r="F3005" s="131" t="s">
        <v>77</v>
      </c>
      <c r="G3005" s="131">
        <v>2020</v>
      </c>
      <c r="H3005" s="131">
        <v>0</v>
      </c>
      <c r="I3005" s="131">
        <v>1</v>
      </c>
      <c r="J3005" s="131">
        <v>782905.54</v>
      </c>
      <c r="K3005" s="131">
        <v>5222590.9400000004</v>
      </c>
      <c r="L3005" s="131">
        <v>518465.88</v>
      </c>
      <c r="M3005" s="131">
        <v>65422.68</v>
      </c>
      <c r="N3005" s="131">
        <v>3976703.33</v>
      </c>
      <c r="P3005">
        <f t="shared" si="143"/>
        <v>6005496.4800000004</v>
      </c>
      <c r="Q3005">
        <f t="shared" si="144"/>
        <v>4042126.0100000002</v>
      </c>
    </row>
    <row r="3006" spans="1:17" x14ac:dyDescent="0.3">
      <c r="A3006" t="str">
        <f t="shared" si="140"/>
        <v>2020_1071</v>
      </c>
      <c r="C3006" s="131">
        <v>3005</v>
      </c>
      <c r="D3006" s="131">
        <v>1071</v>
      </c>
      <c r="E3006" s="131">
        <v>1071</v>
      </c>
      <c r="F3006" s="131" t="s">
        <v>78</v>
      </c>
      <c r="G3006" s="131">
        <v>2020</v>
      </c>
      <c r="H3006" s="131">
        <v>0</v>
      </c>
      <c r="I3006" s="131">
        <v>1</v>
      </c>
      <c r="J3006" s="131">
        <v>5601841.6399999997</v>
      </c>
      <c r="K3006" s="131">
        <v>13.99</v>
      </c>
      <c r="L3006" s="131">
        <v>764327.76</v>
      </c>
      <c r="M3006" s="131">
        <v>153093.75</v>
      </c>
      <c r="N3006" s="131">
        <v>2822512.17</v>
      </c>
      <c r="P3006">
        <f t="shared" si="143"/>
        <v>5601855.6299999999</v>
      </c>
      <c r="Q3006">
        <f t="shared" si="144"/>
        <v>2975605.92</v>
      </c>
    </row>
    <row r="3007" spans="1:17" x14ac:dyDescent="0.3">
      <c r="A3007" t="str">
        <f t="shared" si="140"/>
        <v>2020_1089</v>
      </c>
      <c r="C3007" s="131">
        <v>3006</v>
      </c>
      <c r="D3007" s="131">
        <v>1089</v>
      </c>
      <c r="E3007" s="131">
        <v>1089</v>
      </c>
      <c r="F3007" s="131" t="s">
        <v>80</v>
      </c>
      <c r="G3007" s="131">
        <v>2020</v>
      </c>
      <c r="H3007" s="131">
        <v>0</v>
      </c>
      <c r="I3007" s="131">
        <v>1</v>
      </c>
      <c r="J3007" s="131">
        <v>2369408.89</v>
      </c>
      <c r="K3007" s="131">
        <v>0</v>
      </c>
      <c r="L3007" s="131">
        <v>854085.48</v>
      </c>
      <c r="M3007" s="131">
        <v>0</v>
      </c>
      <c r="N3007" s="131">
        <v>898110.38</v>
      </c>
      <c r="P3007">
        <f t="shared" si="143"/>
        <v>2369408.89</v>
      </c>
      <c r="Q3007">
        <f t="shared" si="144"/>
        <v>898110.38</v>
      </c>
    </row>
    <row r="3008" spans="1:17" x14ac:dyDescent="0.3">
      <c r="A3008" t="str">
        <f t="shared" si="140"/>
        <v>2020_1080</v>
      </c>
      <c r="C3008" s="131">
        <v>3007</v>
      </c>
      <c r="D3008" s="131">
        <v>1080</v>
      </c>
      <c r="E3008" s="131">
        <v>1080</v>
      </c>
      <c r="F3008" s="131" t="s">
        <v>780</v>
      </c>
      <c r="G3008" s="131">
        <v>2020</v>
      </c>
      <c r="H3008" s="131">
        <v>0</v>
      </c>
      <c r="I3008" s="131">
        <v>1</v>
      </c>
      <c r="J3008" s="131">
        <v>1531399.38</v>
      </c>
      <c r="K3008" s="131">
        <v>0</v>
      </c>
      <c r="L3008" s="131">
        <v>289529.21000000002</v>
      </c>
      <c r="M3008" s="131">
        <v>0</v>
      </c>
      <c r="N3008" s="131">
        <v>758993.54</v>
      </c>
      <c r="P3008">
        <f t="shared" si="143"/>
        <v>1531399.38</v>
      </c>
      <c r="Q3008">
        <f t="shared" si="144"/>
        <v>758993.54</v>
      </c>
    </row>
    <row r="3009" spans="1:17" x14ac:dyDescent="0.3">
      <c r="A3009" t="str">
        <f t="shared" si="140"/>
        <v>2020_1082</v>
      </c>
      <c r="C3009" s="131">
        <v>3008</v>
      </c>
      <c r="D3009" s="131">
        <v>1082</v>
      </c>
      <c r="E3009" s="131">
        <v>1082</v>
      </c>
      <c r="F3009" s="131" t="s">
        <v>389</v>
      </c>
      <c r="G3009" s="131">
        <v>2020</v>
      </c>
      <c r="H3009" s="131">
        <v>0</v>
      </c>
      <c r="I3009" s="131">
        <v>1</v>
      </c>
      <c r="J3009" s="131">
        <v>3505700.43</v>
      </c>
      <c r="K3009" s="131">
        <v>0</v>
      </c>
      <c r="L3009" s="131">
        <v>126816.81</v>
      </c>
      <c r="M3009" s="131">
        <v>0</v>
      </c>
      <c r="N3009" s="131">
        <v>1602352.7</v>
      </c>
      <c r="P3009">
        <f t="shared" si="143"/>
        <v>3505700.43</v>
      </c>
      <c r="Q3009">
        <f t="shared" si="144"/>
        <v>1602352.7</v>
      </c>
    </row>
    <row r="3010" spans="1:17" x14ac:dyDescent="0.3">
      <c r="A3010" t="str">
        <f t="shared" ref="A3010:A3073" si="145">CONCATENATE(G3010,"_",D3010)</f>
        <v>2020_1093</v>
      </c>
      <c r="C3010" s="131">
        <v>3009</v>
      </c>
      <c r="D3010" s="131">
        <v>1093</v>
      </c>
      <c r="E3010" s="131">
        <v>1093</v>
      </c>
      <c r="F3010" s="131" t="s">
        <v>81</v>
      </c>
      <c r="G3010" s="131">
        <v>2020</v>
      </c>
      <c r="H3010" s="131">
        <v>0</v>
      </c>
      <c r="I3010" s="131">
        <v>1</v>
      </c>
      <c r="J3010" s="131">
        <v>1855305.94</v>
      </c>
      <c r="K3010" s="131">
        <v>1550000</v>
      </c>
      <c r="L3010" s="131">
        <v>573228.06000000006</v>
      </c>
      <c r="M3010" s="131">
        <v>0</v>
      </c>
      <c r="N3010" s="131">
        <v>2183477.84</v>
      </c>
      <c r="P3010">
        <f t="shared" si="143"/>
        <v>3405305.94</v>
      </c>
      <c r="Q3010">
        <f t="shared" si="144"/>
        <v>2183477.84</v>
      </c>
    </row>
    <row r="3011" spans="1:17" x14ac:dyDescent="0.3">
      <c r="A3011" t="str">
        <f t="shared" si="145"/>
        <v>2020_1079</v>
      </c>
      <c r="C3011" s="131">
        <v>3010</v>
      </c>
      <c r="D3011" s="131">
        <v>1079</v>
      </c>
      <c r="E3011" s="131">
        <v>1079</v>
      </c>
      <c r="F3011" s="131" t="s">
        <v>79</v>
      </c>
      <c r="G3011" s="131">
        <v>2020</v>
      </c>
      <c r="H3011" s="131">
        <v>0</v>
      </c>
      <c r="I3011" s="131">
        <v>1</v>
      </c>
      <c r="J3011" s="131">
        <v>3105198.76</v>
      </c>
      <c r="K3011" s="131">
        <v>0</v>
      </c>
      <c r="L3011" s="131">
        <v>394545.61</v>
      </c>
      <c r="M3011" s="131">
        <v>0</v>
      </c>
      <c r="N3011" s="131">
        <v>2938555.19</v>
      </c>
      <c r="P3011">
        <f t="shared" si="143"/>
        <v>3105198.76</v>
      </c>
      <c r="Q3011">
        <f t="shared" si="144"/>
        <v>2938555.19</v>
      </c>
    </row>
    <row r="3012" spans="1:17" x14ac:dyDescent="0.3">
      <c r="A3012" t="str">
        <f t="shared" si="145"/>
        <v>2020_1095</v>
      </c>
      <c r="C3012" s="131">
        <v>3011</v>
      </c>
      <c r="D3012" s="131">
        <v>1095</v>
      </c>
      <c r="E3012" s="131">
        <v>1095</v>
      </c>
      <c r="F3012" s="131" t="s">
        <v>82</v>
      </c>
      <c r="G3012" s="131">
        <v>2020</v>
      </c>
      <c r="H3012" s="131">
        <v>0</v>
      </c>
      <c r="I3012" s="131">
        <v>1</v>
      </c>
      <c r="J3012" s="131">
        <v>846802.03</v>
      </c>
      <c r="K3012" s="131">
        <v>1278619.45</v>
      </c>
      <c r="L3012" s="131">
        <v>280716.99</v>
      </c>
      <c r="M3012" s="131">
        <v>0</v>
      </c>
      <c r="N3012" s="131">
        <v>866787.4</v>
      </c>
      <c r="P3012">
        <f t="shared" si="143"/>
        <v>2125421.48</v>
      </c>
      <c r="Q3012">
        <f t="shared" si="144"/>
        <v>866787.4</v>
      </c>
    </row>
    <row r="3013" spans="1:17" x14ac:dyDescent="0.3">
      <c r="A3013" t="str">
        <f t="shared" si="145"/>
        <v>2020_4772</v>
      </c>
      <c r="C3013" s="131">
        <v>3012</v>
      </c>
      <c r="D3013" s="131">
        <v>4772</v>
      </c>
      <c r="E3013" s="131">
        <v>4772</v>
      </c>
      <c r="F3013" s="131" t="s">
        <v>221</v>
      </c>
      <c r="G3013" s="131">
        <v>2020</v>
      </c>
      <c r="H3013" s="131">
        <v>0</v>
      </c>
      <c r="I3013" s="131">
        <v>1</v>
      </c>
      <c r="J3013" s="131">
        <v>3514804.26</v>
      </c>
      <c r="K3013" s="131">
        <v>0</v>
      </c>
      <c r="L3013" s="131">
        <v>427994.02</v>
      </c>
      <c r="M3013" s="131">
        <v>0</v>
      </c>
      <c r="N3013" s="131">
        <v>2013976.7</v>
      </c>
      <c r="P3013">
        <f t="shared" si="143"/>
        <v>3514804.26</v>
      </c>
      <c r="Q3013">
        <f t="shared" si="144"/>
        <v>2013976.7</v>
      </c>
    </row>
    <row r="3014" spans="1:17" x14ac:dyDescent="0.3">
      <c r="A3014" t="str">
        <f t="shared" si="145"/>
        <v>2020_1107</v>
      </c>
      <c r="C3014" s="131">
        <v>3013</v>
      </c>
      <c r="D3014" s="131">
        <v>1107</v>
      </c>
      <c r="E3014" s="131">
        <v>1107</v>
      </c>
      <c r="F3014" s="131" t="s">
        <v>83</v>
      </c>
      <c r="G3014" s="131">
        <v>2020</v>
      </c>
      <c r="H3014" s="131">
        <v>0</v>
      </c>
      <c r="I3014" s="131">
        <v>1</v>
      </c>
      <c r="J3014" s="131">
        <v>3789023.87</v>
      </c>
      <c r="K3014" s="131">
        <v>638983.98</v>
      </c>
      <c r="L3014" s="131">
        <v>602967.27</v>
      </c>
      <c r="M3014" s="131">
        <v>0</v>
      </c>
      <c r="N3014" s="131">
        <v>2077784.81</v>
      </c>
      <c r="P3014">
        <f t="shared" si="143"/>
        <v>4428007.8499999996</v>
      </c>
      <c r="Q3014">
        <f t="shared" si="144"/>
        <v>2077784.81</v>
      </c>
    </row>
    <row r="3015" spans="1:17" x14ac:dyDescent="0.3">
      <c r="A3015" t="str">
        <f t="shared" si="145"/>
        <v>2020_1116</v>
      </c>
      <c r="C3015" s="131">
        <v>3014</v>
      </c>
      <c r="D3015" s="131">
        <v>1116</v>
      </c>
      <c r="E3015" s="131">
        <v>1116</v>
      </c>
      <c r="F3015" s="131" t="s">
        <v>84</v>
      </c>
      <c r="G3015" s="131">
        <v>2020</v>
      </c>
      <c r="H3015" s="131">
        <v>0</v>
      </c>
      <c r="I3015" s="131">
        <v>1</v>
      </c>
      <c r="J3015" s="131">
        <v>3216990.38</v>
      </c>
      <c r="K3015" s="131">
        <v>0</v>
      </c>
      <c r="L3015" s="131">
        <v>510347.5</v>
      </c>
      <c r="M3015" s="131">
        <v>0</v>
      </c>
      <c r="N3015" s="131">
        <v>1257987.48</v>
      </c>
      <c r="P3015">
        <f t="shared" si="143"/>
        <v>3216990.38</v>
      </c>
      <c r="Q3015">
        <f t="shared" si="144"/>
        <v>1257987.48</v>
      </c>
    </row>
    <row r="3016" spans="1:17" x14ac:dyDescent="0.3">
      <c r="A3016" t="str">
        <f t="shared" si="145"/>
        <v>2020_1134</v>
      </c>
      <c r="C3016" s="131">
        <v>3015</v>
      </c>
      <c r="D3016" s="131">
        <v>1134</v>
      </c>
      <c r="E3016" s="131">
        <v>1134</v>
      </c>
      <c r="F3016" s="131" t="s">
        <v>85</v>
      </c>
      <c r="G3016" s="131">
        <v>2020</v>
      </c>
      <c r="H3016" s="131">
        <v>0</v>
      </c>
      <c r="I3016" s="131">
        <v>1</v>
      </c>
      <c r="J3016" s="131">
        <v>1376702.99</v>
      </c>
      <c r="K3016" s="131">
        <v>0</v>
      </c>
      <c r="L3016" s="131">
        <v>78018.23</v>
      </c>
      <c r="M3016" s="131">
        <v>0</v>
      </c>
      <c r="N3016" s="131">
        <v>984685.41</v>
      </c>
      <c r="P3016">
        <f t="shared" si="143"/>
        <v>1376702.99</v>
      </c>
      <c r="Q3016">
        <f t="shared" si="144"/>
        <v>984685.41</v>
      </c>
    </row>
    <row r="3017" spans="1:17" x14ac:dyDescent="0.3">
      <c r="A3017" t="str">
        <f t="shared" si="145"/>
        <v>2020_1152</v>
      </c>
      <c r="C3017" s="131">
        <v>3016</v>
      </c>
      <c r="D3017" s="131">
        <v>1152</v>
      </c>
      <c r="E3017" s="131">
        <v>1152</v>
      </c>
      <c r="F3017" s="131" t="s">
        <v>86</v>
      </c>
      <c r="G3017" s="131">
        <v>2020</v>
      </c>
      <c r="H3017" s="131">
        <v>0</v>
      </c>
      <c r="I3017" s="131">
        <v>1</v>
      </c>
      <c r="J3017" s="131">
        <v>2740498.49</v>
      </c>
      <c r="K3017" s="131">
        <v>0</v>
      </c>
      <c r="L3017" s="131">
        <v>155442.51999999999</v>
      </c>
      <c r="M3017" s="131">
        <v>0</v>
      </c>
      <c r="N3017" s="131">
        <v>2612615.11</v>
      </c>
      <c r="P3017">
        <f t="shared" si="143"/>
        <v>2740498.49</v>
      </c>
      <c r="Q3017">
        <f t="shared" si="144"/>
        <v>2612615.11</v>
      </c>
    </row>
    <row r="3018" spans="1:17" x14ac:dyDescent="0.3">
      <c r="A3018" t="str">
        <f t="shared" si="145"/>
        <v>2020_1197</v>
      </c>
      <c r="C3018" s="131">
        <v>3017</v>
      </c>
      <c r="D3018" s="131">
        <v>1197</v>
      </c>
      <c r="E3018" s="131">
        <v>1197</v>
      </c>
      <c r="F3018" s="131" t="s">
        <v>87</v>
      </c>
      <c r="G3018" s="131">
        <v>2020</v>
      </c>
      <c r="H3018" s="131">
        <v>0</v>
      </c>
      <c r="I3018" s="131">
        <v>1</v>
      </c>
      <c r="J3018" s="131">
        <v>3018119.99</v>
      </c>
      <c r="K3018" s="131">
        <v>0</v>
      </c>
      <c r="L3018" s="131">
        <v>236899.06</v>
      </c>
      <c r="M3018" s="131">
        <v>0</v>
      </c>
      <c r="N3018" s="131">
        <v>1697648.77</v>
      </c>
      <c r="P3018">
        <f t="shared" si="143"/>
        <v>3018119.99</v>
      </c>
      <c r="Q3018">
        <f t="shared" si="144"/>
        <v>1697648.77</v>
      </c>
    </row>
    <row r="3019" spans="1:17" x14ac:dyDescent="0.3">
      <c r="A3019" t="str">
        <f t="shared" si="145"/>
        <v>2020_1206</v>
      </c>
      <c r="C3019" s="131">
        <v>3018</v>
      </c>
      <c r="D3019" s="131">
        <v>1206</v>
      </c>
      <c r="E3019" s="131">
        <v>1206</v>
      </c>
      <c r="F3019" s="131" t="s">
        <v>355</v>
      </c>
      <c r="G3019" s="131">
        <v>2020</v>
      </c>
      <c r="H3019" s="131">
        <v>0</v>
      </c>
      <c r="I3019" s="131">
        <v>1</v>
      </c>
      <c r="J3019" s="131">
        <v>1588068.07</v>
      </c>
      <c r="K3019" s="131">
        <v>0</v>
      </c>
      <c r="L3019" s="131">
        <v>797240.64</v>
      </c>
      <c r="M3019" s="131">
        <v>0</v>
      </c>
      <c r="N3019" s="131">
        <v>736806.44</v>
      </c>
      <c r="P3019">
        <f t="shared" si="143"/>
        <v>1588068.07</v>
      </c>
      <c r="Q3019">
        <f t="shared" si="144"/>
        <v>736806.44</v>
      </c>
    </row>
    <row r="3020" spans="1:17" x14ac:dyDescent="0.3">
      <c r="A3020" t="str">
        <f t="shared" si="145"/>
        <v>2020_1211</v>
      </c>
      <c r="C3020" s="131">
        <v>3019</v>
      </c>
      <c r="D3020" s="131">
        <v>1211</v>
      </c>
      <c r="E3020" s="131">
        <v>1211</v>
      </c>
      <c r="F3020" s="131" t="s">
        <v>88</v>
      </c>
      <c r="G3020" s="131">
        <v>2020</v>
      </c>
      <c r="H3020" s="131">
        <v>0</v>
      </c>
      <c r="I3020" s="131">
        <v>1</v>
      </c>
      <c r="J3020" s="131">
        <v>2581330</v>
      </c>
      <c r="K3020" s="131">
        <v>0</v>
      </c>
      <c r="L3020" s="131">
        <v>821138.51</v>
      </c>
      <c r="M3020" s="131">
        <v>0</v>
      </c>
      <c r="N3020" s="131">
        <v>5693.59</v>
      </c>
      <c r="P3020">
        <f t="shared" si="143"/>
        <v>2581330</v>
      </c>
      <c r="Q3020">
        <f t="shared" si="144"/>
        <v>5693.59</v>
      </c>
    </row>
    <row r="3021" spans="1:17" x14ac:dyDescent="0.3">
      <c r="A3021" t="str">
        <f t="shared" si="145"/>
        <v>2020_1215</v>
      </c>
      <c r="C3021" s="131">
        <v>3020</v>
      </c>
      <c r="D3021" s="131">
        <v>1215</v>
      </c>
      <c r="E3021" s="131">
        <v>1215</v>
      </c>
      <c r="F3021" s="131" t="s">
        <v>89</v>
      </c>
      <c r="G3021" s="131">
        <v>2020</v>
      </c>
      <c r="H3021" s="131">
        <v>0</v>
      </c>
      <c r="I3021" s="131">
        <v>1</v>
      </c>
      <c r="J3021" s="131">
        <v>1599639.07</v>
      </c>
      <c r="K3021" s="131">
        <v>0</v>
      </c>
      <c r="L3021" s="131">
        <v>70323.39</v>
      </c>
      <c r="M3021" s="131">
        <v>0</v>
      </c>
      <c r="N3021" s="131">
        <v>1072992.1299999999</v>
      </c>
      <c r="P3021">
        <f t="shared" si="143"/>
        <v>1599639.07</v>
      </c>
      <c r="Q3021">
        <f t="shared" si="144"/>
        <v>1072992.1299999999</v>
      </c>
    </row>
    <row r="3022" spans="1:17" x14ac:dyDescent="0.3">
      <c r="A3022" t="str">
        <f t="shared" si="145"/>
        <v>2020_1218</v>
      </c>
      <c r="C3022" s="131">
        <v>3021</v>
      </c>
      <c r="D3022" s="131">
        <v>1218</v>
      </c>
      <c r="E3022" s="131">
        <v>1218</v>
      </c>
      <c r="F3022" s="131" t="s">
        <v>90</v>
      </c>
      <c r="G3022" s="131">
        <v>2020</v>
      </c>
      <c r="H3022" s="131">
        <v>0</v>
      </c>
      <c r="I3022" s="131">
        <v>1</v>
      </c>
      <c r="J3022" s="131">
        <v>1092507.5900000001</v>
      </c>
      <c r="K3022" s="131">
        <v>888485.55</v>
      </c>
      <c r="L3022" s="131">
        <v>468827.57</v>
      </c>
      <c r="M3022" s="131">
        <v>0</v>
      </c>
      <c r="N3022" s="131">
        <v>1019107.2</v>
      </c>
      <c r="P3022">
        <f t="shared" si="143"/>
        <v>1980993.1400000001</v>
      </c>
      <c r="Q3022">
        <f t="shared" si="144"/>
        <v>1019107.2</v>
      </c>
    </row>
    <row r="3023" spans="1:17" x14ac:dyDescent="0.3">
      <c r="A3023" t="str">
        <f t="shared" si="145"/>
        <v>2020_2763</v>
      </c>
      <c r="C3023" s="131">
        <v>3022</v>
      </c>
      <c r="D3023" s="131">
        <v>2763</v>
      </c>
      <c r="E3023" s="131">
        <v>2763</v>
      </c>
      <c r="F3023" s="131" t="s">
        <v>146</v>
      </c>
      <c r="G3023" s="131">
        <v>2020</v>
      </c>
      <c r="H3023" s="131">
        <v>0</v>
      </c>
      <c r="I3023" s="131">
        <v>1</v>
      </c>
      <c r="J3023" s="131">
        <v>1525852.15</v>
      </c>
      <c r="K3023" s="131">
        <v>0</v>
      </c>
      <c r="L3023" s="131">
        <v>385456.14</v>
      </c>
      <c r="M3023" s="131">
        <v>46080.21</v>
      </c>
      <c r="N3023" s="131">
        <v>331102.55</v>
      </c>
      <c r="P3023">
        <f t="shared" si="143"/>
        <v>1525852.15</v>
      </c>
      <c r="Q3023">
        <f t="shared" si="144"/>
        <v>377182.76</v>
      </c>
    </row>
    <row r="3024" spans="1:17" x14ac:dyDescent="0.3">
      <c r="A3024" t="str">
        <f t="shared" si="145"/>
        <v>2020_1221</v>
      </c>
      <c r="C3024" s="131">
        <v>3023</v>
      </c>
      <c r="D3024" s="131">
        <v>1221</v>
      </c>
      <c r="E3024" s="131">
        <v>1221</v>
      </c>
      <c r="F3024" s="131" t="s">
        <v>781</v>
      </c>
      <c r="G3024" s="131">
        <v>2020</v>
      </c>
      <c r="H3024" s="131">
        <v>0</v>
      </c>
      <c r="I3024" s="131">
        <v>1</v>
      </c>
      <c r="J3024" s="131">
        <v>1984603.5</v>
      </c>
      <c r="K3024" s="131">
        <v>0</v>
      </c>
      <c r="L3024" s="131">
        <v>535990.93999999994</v>
      </c>
      <c r="M3024" s="131">
        <v>0</v>
      </c>
      <c r="N3024" s="131">
        <v>-991664.28</v>
      </c>
      <c r="P3024">
        <f t="shared" ref="P3024:P3087" si="146">SUM(J3024:K3024)</f>
        <v>1984603.5</v>
      </c>
      <c r="Q3024">
        <f t="shared" ref="Q3024:Q3087" si="147">SUM(M3024:N3024)</f>
        <v>-991664.28</v>
      </c>
    </row>
    <row r="3025" spans="1:17" x14ac:dyDescent="0.3">
      <c r="A3025" t="str">
        <f t="shared" si="145"/>
        <v>2020_1233</v>
      </c>
      <c r="C3025" s="131">
        <v>3024</v>
      </c>
      <c r="D3025" s="131">
        <v>1233</v>
      </c>
      <c r="E3025" s="131">
        <v>1233</v>
      </c>
      <c r="F3025" s="131" t="s">
        <v>92</v>
      </c>
      <c r="G3025" s="131">
        <v>2020</v>
      </c>
      <c r="H3025" s="131">
        <v>0</v>
      </c>
      <c r="I3025" s="131">
        <v>1</v>
      </c>
      <c r="J3025" s="131">
        <v>5232410.96</v>
      </c>
      <c r="K3025" s="131">
        <v>0</v>
      </c>
      <c r="L3025" s="131">
        <v>280387.99</v>
      </c>
      <c r="M3025" s="131">
        <v>0</v>
      </c>
      <c r="N3025" s="131">
        <v>3795878.2</v>
      </c>
      <c r="P3025">
        <f t="shared" si="146"/>
        <v>5232410.96</v>
      </c>
      <c r="Q3025">
        <f t="shared" si="147"/>
        <v>3795878.2</v>
      </c>
    </row>
    <row r="3026" spans="1:17" x14ac:dyDescent="0.3">
      <c r="A3026" t="str">
        <f t="shared" si="145"/>
        <v>2020_1278</v>
      </c>
      <c r="C3026" s="131">
        <v>3025</v>
      </c>
      <c r="D3026" s="131">
        <v>1278</v>
      </c>
      <c r="E3026" s="131">
        <v>1278</v>
      </c>
      <c r="F3026" s="131" t="s">
        <v>93</v>
      </c>
      <c r="G3026" s="131">
        <v>2020</v>
      </c>
      <c r="H3026" s="131">
        <v>0</v>
      </c>
      <c r="I3026" s="131">
        <v>1</v>
      </c>
      <c r="J3026" s="131">
        <v>13583751.74</v>
      </c>
      <c r="K3026" s="131">
        <v>4804.7700000000004</v>
      </c>
      <c r="L3026" s="131">
        <v>678781.36</v>
      </c>
      <c r="M3026" s="131">
        <v>0</v>
      </c>
      <c r="N3026" s="131">
        <v>9744154.1199999992</v>
      </c>
      <c r="P3026">
        <f t="shared" si="146"/>
        <v>13588556.51</v>
      </c>
      <c r="Q3026">
        <f t="shared" si="147"/>
        <v>9744154.1199999992</v>
      </c>
    </row>
    <row r="3027" spans="1:17" x14ac:dyDescent="0.3">
      <c r="A3027" t="str">
        <f t="shared" si="145"/>
        <v>2020_1332</v>
      </c>
      <c r="C3027" s="131">
        <v>3026</v>
      </c>
      <c r="D3027" s="131">
        <v>1332</v>
      </c>
      <c r="E3027" s="131">
        <v>1332</v>
      </c>
      <c r="F3027" s="131" t="s">
        <v>94</v>
      </c>
      <c r="G3027" s="131">
        <v>2020</v>
      </c>
      <c r="H3027" s="131">
        <v>0</v>
      </c>
      <c r="I3027" s="131">
        <v>1</v>
      </c>
      <c r="J3027" s="131">
        <v>2446987.9700000002</v>
      </c>
      <c r="K3027" s="131">
        <v>71414.44</v>
      </c>
      <c r="L3027" s="131">
        <v>578860.77</v>
      </c>
      <c r="M3027" s="131">
        <v>0</v>
      </c>
      <c r="N3027" s="131">
        <v>1531807.29</v>
      </c>
      <c r="P3027">
        <f t="shared" si="146"/>
        <v>2518402.41</v>
      </c>
      <c r="Q3027">
        <f t="shared" si="147"/>
        <v>1531807.29</v>
      </c>
    </row>
    <row r="3028" spans="1:17" x14ac:dyDescent="0.3">
      <c r="A3028" t="str">
        <f t="shared" si="145"/>
        <v>2020_1337</v>
      </c>
      <c r="C3028" s="131">
        <v>3027</v>
      </c>
      <c r="D3028" s="131">
        <v>1337</v>
      </c>
      <c r="E3028" s="131">
        <v>1337</v>
      </c>
      <c r="F3028" s="131" t="s">
        <v>782</v>
      </c>
      <c r="G3028" s="131">
        <v>2020</v>
      </c>
      <c r="H3028" s="131">
        <v>0</v>
      </c>
      <c r="I3028" s="131">
        <v>1</v>
      </c>
      <c r="J3028" s="131">
        <v>3925398.24</v>
      </c>
      <c r="K3028" s="131">
        <v>4210703.8099999996</v>
      </c>
      <c r="L3028" s="131">
        <v>440997.27</v>
      </c>
      <c r="M3028" s="131">
        <v>111884.87</v>
      </c>
      <c r="N3028" s="131">
        <v>10373172.939999999</v>
      </c>
      <c r="P3028">
        <f t="shared" si="146"/>
        <v>8136102.0499999998</v>
      </c>
      <c r="Q3028">
        <f t="shared" si="147"/>
        <v>10485057.809999999</v>
      </c>
    </row>
    <row r="3029" spans="1:17" x14ac:dyDescent="0.3">
      <c r="A3029" t="str">
        <f t="shared" si="145"/>
        <v>2020_1350</v>
      </c>
      <c r="C3029" s="131">
        <v>3028</v>
      </c>
      <c r="D3029" s="131">
        <v>1350</v>
      </c>
      <c r="E3029" s="131">
        <v>1350</v>
      </c>
      <c r="F3029" s="131" t="s">
        <v>96</v>
      </c>
      <c r="G3029" s="131">
        <v>2020</v>
      </c>
      <c r="H3029" s="131">
        <v>0</v>
      </c>
      <c r="I3029" s="131">
        <v>1</v>
      </c>
      <c r="J3029" s="131">
        <v>777089.58</v>
      </c>
      <c r="K3029" s="131">
        <v>475000</v>
      </c>
      <c r="L3029" s="131">
        <v>324003.20000000001</v>
      </c>
      <c r="M3029" s="131">
        <v>0</v>
      </c>
      <c r="N3029" s="131">
        <v>218316.08</v>
      </c>
      <c r="P3029">
        <f t="shared" si="146"/>
        <v>1252089.58</v>
      </c>
      <c r="Q3029">
        <f t="shared" si="147"/>
        <v>218316.08</v>
      </c>
    </row>
    <row r="3030" spans="1:17" x14ac:dyDescent="0.3">
      <c r="A3030" t="str">
        <f t="shared" si="145"/>
        <v>2020_1359</v>
      </c>
      <c r="C3030" s="131">
        <v>3029</v>
      </c>
      <c r="D3030" s="131">
        <v>1359</v>
      </c>
      <c r="E3030" s="131">
        <v>1359</v>
      </c>
      <c r="F3030" s="131" t="s">
        <v>783</v>
      </c>
      <c r="G3030" s="131">
        <v>2020</v>
      </c>
      <c r="H3030" s="131">
        <v>0</v>
      </c>
      <c r="I3030" s="131">
        <v>1</v>
      </c>
      <c r="J3030" s="131">
        <v>793043.23</v>
      </c>
      <c r="K3030" s="131">
        <v>1000000</v>
      </c>
      <c r="L3030" s="131">
        <v>152833.54999999999</v>
      </c>
      <c r="M3030" s="131">
        <v>0</v>
      </c>
      <c r="N3030" s="131">
        <v>832803.79</v>
      </c>
      <c r="P3030">
        <f t="shared" si="146"/>
        <v>1793043.23</v>
      </c>
      <c r="Q3030">
        <f t="shared" si="147"/>
        <v>832803.79</v>
      </c>
    </row>
    <row r="3031" spans="1:17" x14ac:dyDescent="0.3">
      <c r="A3031" t="str">
        <f t="shared" si="145"/>
        <v>2020_1368</v>
      </c>
      <c r="C3031" s="131">
        <v>3030</v>
      </c>
      <c r="D3031" s="131">
        <v>1368</v>
      </c>
      <c r="E3031" s="131">
        <v>1368</v>
      </c>
      <c r="F3031" s="131" t="s">
        <v>97</v>
      </c>
      <c r="G3031" s="131">
        <v>2020</v>
      </c>
      <c r="H3031" s="131">
        <v>0</v>
      </c>
      <c r="I3031" s="131">
        <v>1</v>
      </c>
      <c r="J3031" s="131">
        <v>5181521.43</v>
      </c>
      <c r="K3031" s="131">
        <v>0</v>
      </c>
      <c r="L3031" s="131">
        <v>591757.56000000006</v>
      </c>
      <c r="M3031" s="131">
        <v>0</v>
      </c>
      <c r="N3031" s="131">
        <v>3757547.83</v>
      </c>
      <c r="P3031">
        <f t="shared" si="146"/>
        <v>5181521.43</v>
      </c>
      <c r="Q3031">
        <f t="shared" si="147"/>
        <v>3757547.83</v>
      </c>
    </row>
    <row r="3032" spans="1:17" x14ac:dyDescent="0.3">
      <c r="A3032" t="str">
        <f t="shared" si="145"/>
        <v>2020_1413</v>
      </c>
      <c r="C3032" s="131">
        <v>3031</v>
      </c>
      <c r="D3032" s="131">
        <v>1413</v>
      </c>
      <c r="E3032" s="131">
        <v>1413</v>
      </c>
      <c r="F3032" s="131" t="s">
        <v>98</v>
      </c>
      <c r="G3032" s="131">
        <v>2020</v>
      </c>
      <c r="H3032" s="131">
        <v>0</v>
      </c>
      <c r="I3032" s="131">
        <v>1</v>
      </c>
      <c r="J3032" s="131">
        <v>2600039.66</v>
      </c>
      <c r="K3032" s="131">
        <v>0</v>
      </c>
      <c r="L3032" s="131">
        <v>355048.32</v>
      </c>
      <c r="M3032" s="131">
        <v>0</v>
      </c>
      <c r="N3032" s="131">
        <v>1677156.11</v>
      </c>
      <c r="P3032">
        <f t="shared" si="146"/>
        <v>2600039.66</v>
      </c>
      <c r="Q3032">
        <f t="shared" si="147"/>
        <v>1677156.11</v>
      </c>
    </row>
    <row r="3033" spans="1:17" x14ac:dyDescent="0.3">
      <c r="A3033" t="str">
        <f t="shared" si="145"/>
        <v>2020_1431</v>
      </c>
      <c r="C3033" s="131">
        <v>3032</v>
      </c>
      <c r="D3033" s="131">
        <v>1431</v>
      </c>
      <c r="E3033" s="131">
        <v>1431</v>
      </c>
      <c r="F3033" s="131" t="s">
        <v>99</v>
      </c>
      <c r="G3033" s="131">
        <v>2020</v>
      </c>
      <c r="H3033" s="131">
        <v>0</v>
      </c>
      <c r="I3033" s="131">
        <v>1</v>
      </c>
      <c r="J3033" s="131">
        <v>781532.86</v>
      </c>
      <c r="K3033" s="131">
        <v>884655.14</v>
      </c>
      <c r="L3033" s="131">
        <v>70271.59</v>
      </c>
      <c r="M3033" s="131">
        <v>1048624.56</v>
      </c>
      <c r="N3033" s="131">
        <v>50531.66</v>
      </c>
      <c r="P3033">
        <f t="shared" si="146"/>
        <v>1666188</v>
      </c>
      <c r="Q3033">
        <f t="shared" si="147"/>
        <v>1099156.22</v>
      </c>
    </row>
    <row r="3034" spans="1:17" x14ac:dyDescent="0.3">
      <c r="A3034" t="str">
        <f t="shared" si="145"/>
        <v>2020_1476</v>
      </c>
      <c r="C3034" s="131">
        <v>3033</v>
      </c>
      <c r="D3034" s="131">
        <v>1476</v>
      </c>
      <c r="E3034" s="131">
        <v>1476</v>
      </c>
      <c r="F3034" s="131" t="s">
        <v>100</v>
      </c>
      <c r="G3034" s="131">
        <v>2020</v>
      </c>
      <c r="H3034" s="131">
        <v>0</v>
      </c>
      <c r="I3034" s="131">
        <v>1</v>
      </c>
      <c r="J3034" s="131">
        <v>24598371.640000001</v>
      </c>
      <c r="K3034" s="131">
        <v>0</v>
      </c>
      <c r="L3034" s="131">
        <v>869401.24</v>
      </c>
      <c r="M3034" s="131">
        <v>1458066.89</v>
      </c>
      <c r="N3034" s="131">
        <v>9075137.8000000007</v>
      </c>
      <c r="P3034">
        <f t="shared" si="146"/>
        <v>24598371.640000001</v>
      </c>
      <c r="Q3034">
        <f t="shared" si="147"/>
        <v>10533204.690000001</v>
      </c>
    </row>
    <row r="3035" spans="1:17" x14ac:dyDescent="0.3">
      <c r="A3035" t="str">
        <f t="shared" si="145"/>
        <v>2020_1503</v>
      </c>
      <c r="C3035" s="131">
        <v>3034</v>
      </c>
      <c r="D3035" s="131">
        <v>1503</v>
      </c>
      <c r="E3035" s="131">
        <v>1503</v>
      </c>
      <c r="F3035" s="131" t="s">
        <v>101</v>
      </c>
      <c r="G3035" s="131">
        <v>2020</v>
      </c>
      <c r="H3035" s="131">
        <v>0</v>
      </c>
      <c r="I3035" s="131">
        <v>1</v>
      </c>
      <c r="J3035" s="131">
        <v>3649679.2</v>
      </c>
      <c r="K3035" s="131">
        <v>11983.38</v>
      </c>
      <c r="L3035" s="131">
        <v>584749.06999999995</v>
      </c>
      <c r="M3035" s="131">
        <v>0</v>
      </c>
      <c r="N3035" s="131">
        <v>1535273.36</v>
      </c>
      <c r="P3035">
        <f t="shared" si="146"/>
        <v>3661662.58</v>
      </c>
      <c r="Q3035">
        <f t="shared" si="147"/>
        <v>1535273.36</v>
      </c>
    </row>
    <row r="3036" spans="1:17" x14ac:dyDescent="0.3">
      <c r="A3036" t="str">
        <f t="shared" si="145"/>
        <v>2020_1576</v>
      </c>
      <c r="C3036" s="131">
        <v>3035</v>
      </c>
      <c r="D3036" s="131">
        <v>1576</v>
      </c>
      <c r="E3036" s="131">
        <v>1576</v>
      </c>
      <c r="F3036" s="131" t="s">
        <v>102</v>
      </c>
      <c r="G3036" s="131">
        <v>2020</v>
      </c>
      <c r="H3036" s="131">
        <v>0</v>
      </c>
      <c r="I3036" s="131">
        <v>1</v>
      </c>
      <c r="J3036" s="131">
        <v>2846162.5</v>
      </c>
      <c r="K3036" s="131">
        <v>3825344.36</v>
      </c>
      <c r="L3036" s="131">
        <v>613061.31999999995</v>
      </c>
      <c r="M3036" s="131">
        <v>0</v>
      </c>
      <c r="N3036" s="131">
        <v>5208399.76</v>
      </c>
      <c r="P3036">
        <f t="shared" si="146"/>
        <v>6671506.8599999994</v>
      </c>
      <c r="Q3036">
        <f t="shared" si="147"/>
        <v>5208399.76</v>
      </c>
    </row>
    <row r="3037" spans="1:17" x14ac:dyDescent="0.3">
      <c r="A3037" t="str">
        <f t="shared" si="145"/>
        <v>2020_1602</v>
      </c>
      <c r="C3037" s="131">
        <v>3036</v>
      </c>
      <c r="D3037" s="131">
        <v>1602</v>
      </c>
      <c r="E3037" s="131">
        <v>1602</v>
      </c>
      <c r="F3037" s="131" t="s">
        <v>103</v>
      </c>
      <c r="G3037" s="131">
        <v>2020</v>
      </c>
      <c r="H3037" s="131">
        <v>0</v>
      </c>
      <c r="I3037" s="131">
        <v>1</v>
      </c>
      <c r="J3037" s="131">
        <v>192105.4</v>
      </c>
      <c r="K3037" s="131">
        <v>2273296.08</v>
      </c>
      <c r="L3037" s="131">
        <v>560264.6</v>
      </c>
      <c r="M3037" s="131">
        <v>0</v>
      </c>
      <c r="N3037" s="131">
        <v>1471331.15</v>
      </c>
      <c r="P3037">
        <f t="shared" si="146"/>
        <v>2465401.48</v>
      </c>
      <c r="Q3037">
        <f t="shared" si="147"/>
        <v>1471331.15</v>
      </c>
    </row>
    <row r="3038" spans="1:17" x14ac:dyDescent="0.3">
      <c r="A3038" t="str">
        <f t="shared" si="145"/>
        <v>2020_1611</v>
      </c>
      <c r="C3038" s="131">
        <v>3037</v>
      </c>
      <c r="D3038" s="131">
        <v>1611</v>
      </c>
      <c r="E3038" s="131">
        <v>1611</v>
      </c>
      <c r="F3038" s="131" t="s">
        <v>104</v>
      </c>
      <c r="G3038" s="131">
        <v>2020</v>
      </c>
      <c r="H3038" s="131">
        <v>0</v>
      </c>
      <c r="I3038" s="131">
        <v>1</v>
      </c>
      <c r="J3038" s="131">
        <v>1661525.57</v>
      </c>
      <c r="K3038" s="131">
        <v>50544680.189999998</v>
      </c>
      <c r="L3038" s="131">
        <v>5355059.6100000003</v>
      </c>
      <c r="M3038" s="131">
        <v>0</v>
      </c>
      <c r="N3038" s="131">
        <v>19897473.16</v>
      </c>
      <c r="P3038">
        <f t="shared" si="146"/>
        <v>52206205.759999998</v>
      </c>
      <c r="Q3038">
        <f t="shared" si="147"/>
        <v>19897473.16</v>
      </c>
    </row>
    <row r="3039" spans="1:17" x14ac:dyDescent="0.3">
      <c r="A3039" t="str">
        <f t="shared" si="145"/>
        <v>2020_1619</v>
      </c>
      <c r="C3039" s="131">
        <v>3038</v>
      </c>
      <c r="D3039" s="131">
        <v>1619</v>
      </c>
      <c r="E3039" s="131">
        <v>1619</v>
      </c>
      <c r="F3039" s="131" t="s">
        <v>105</v>
      </c>
      <c r="G3039" s="131">
        <v>2020</v>
      </c>
      <c r="H3039" s="131">
        <v>0</v>
      </c>
      <c r="I3039" s="131">
        <v>1</v>
      </c>
      <c r="J3039" s="131">
        <v>13011.23</v>
      </c>
      <c r="K3039" s="131">
        <v>4507469.7300000004</v>
      </c>
      <c r="L3039" s="131">
        <v>437524.98</v>
      </c>
      <c r="M3039" s="131">
        <v>1036.47</v>
      </c>
      <c r="N3039" s="131">
        <v>2873873.43</v>
      </c>
      <c r="P3039">
        <f t="shared" si="146"/>
        <v>4520480.9600000009</v>
      </c>
      <c r="Q3039">
        <f t="shared" si="147"/>
        <v>2874909.9000000004</v>
      </c>
    </row>
    <row r="3040" spans="1:17" x14ac:dyDescent="0.3">
      <c r="A3040" t="str">
        <f t="shared" si="145"/>
        <v>2020_1638</v>
      </c>
      <c r="C3040" s="131">
        <v>3039</v>
      </c>
      <c r="D3040" s="131">
        <v>1638</v>
      </c>
      <c r="E3040" s="131">
        <v>1638</v>
      </c>
      <c r="F3040" s="131" t="s">
        <v>784</v>
      </c>
      <c r="G3040" s="131">
        <v>2020</v>
      </c>
      <c r="H3040" s="131">
        <v>0</v>
      </c>
      <c r="I3040" s="131">
        <v>1</v>
      </c>
      <c r="J3040" s="131">
        <v>4364183.9400000004</v>
      </c>
      <c r="K3040" s="131">
        <v>1418232.15</v>
      </c>
      <c r="L3040" s="131">
        <v>450777.08</v>
      </c>
      <c r="M3040" s="131">
        <v>0</v>
      </c>
      <c r="N3040" s="131">
        <v>3750211.63</v>
      </c>
      <c r="P3040">
        <f t="shared" si="146"/>
        <v>5782416.0899999999</v>
      </c>
      <c r="Q3040">
        <f t="shared" si="147"/>
        <v>3750211.63</v>
      </c>
    </row>
    <row r="3041" spans="1:17" x14ac:dyDescent="0.3">
      <c r="A3041" t="str">
        <f t="shared" si="145"/>
        <v>2020_1675</v>
      </c>
      <c r="C3041" s="131">
        <v>3040</v>
      </c>
      <c r="D3041" s="131">
        <v>1675</v>
      </c>
      <c r="E3041" s="131">
        <v>1675</v>
      </c>
      <c r="F3041" s="131" t="s">
        <v>106</v>
      </c>
      <c r="G3041" s="131">
        <v>2020</v>
      </c>
      <c r="H3041" s="131">
        <v>0</v>
      </c>
      <c r="I3041" s="131">
        <v>1</v>
      </c>
      <c r="J3041" s="131">
        <v>926831.25</v>
      </c>
      <c r="K3041" s="131">
        <v>274005.52</v>
      </c>
      <c r="L3041" s="131">
        <v>102341.98</v>
      </c>
      <c r="M3041" s="131">
        <v>0</v>
      </c>
      <c r="N3041" s="131">
        <v>907473.72</v>
      </c>
      <c r="P3041">
        <f t="shared" si="146"/>
        <v>1200836.77</v>
      </c>
      <c r="Q3041">
        <f t="shared" si="147"/>
        <v>907473.72</v>
      </c>
    </row>
    <row r="3042" spans="1:17" x14ac:dyDescent="0.3">
      <c r="A3042" t="str">
        <f t="shared" si="145"/>
        <v>2020_1701</v>
      </c>
      <c r="C3042" s="131">
        <v>3041</v>
      </c>
      <c r="D3042" s="131">
        <v>1701</v>
      </c>
      <c r="E3042" s="131">
        <v>1701</v>
      </c>
      <c r="F3042" s="131" t="s">
        <v>107</v>
      </c>
      <c r="G3042" s="131">
        <v>2020</v>
      </c>
      <c r="H3042" s="131">
        <v>0</v>
      </c>
      <c r="I3042" s="131">
        <v>1</v>
      </c>
      <c r="J3042" s="131">
        <v>6065053.2000000002</v>
      </c>
      <c r="K3042" s="131">
        <v>3541690.73</v>
      </c>
      <c r="L3042" s="131">
        <v>806504.11</v>
      </c>
      <c r="M3042" s="131">
        <v>0</v>
      </c>
      <c r="N3042" s="131">
        <v>6994854.9800000004</v>
      </c>
      <c r="P3042">
        <f t="shared" si="146"/>
        <v>9606743.9299999997</v>
      </c>
      <c r="Q3042">
        <f t="shared" si="147"/>
        <v>6994854.9800000004</v>
      </c>
    </row>
    <row r="3043" spans="1:17" x14ac:dyDescent="0.3">
      <c r="A3043" t="str">
        <f t="shared" si="145"/>
        <v>2020_1719</v>
      </c>
      <c r="C3043" s="131">
        <v>3042</v>
      </c>
      <c r="D3043" s="131">
        <v>1719</v>
      </c>
      <c r="E3043" s="131">
        <v>1719</v>
      </c>
      <c r="F3043" s="131" t="s">
        <v>108</v>
      </c>
      <c r="G3043" s="131">
        <v>2020</v>
      </c>
      <c r="H3043" s="131">
        <v>0</v>
      </c>
      <c r="I3043" s="131">
        <v>1</v>
      </c>
      <c r="J3043" s="131">
        <v>2641448.6800000002</v>
      </c>
      <c r="K3043" s="131">
        <v>74811.06</v>
      </c>
      <c r="L3043" s="131">
        <v>587930.6</v>
      </c>
      <c r="M3043" s="131">
        <v>0</v>
      </c>
      <c r="N3043" s="131">
        <v>1521029.34</v>
      </c>
      <c r="P3043">
        <f t="shared" si="146"/>
        <v>2716259.74</v>
      </c>
      <c r="Q3043">
        <f t="shared" si="147"/>
        <v>1521029.34</v>
      </c>
    </row>
    <row r="3044" spans="1:17" x14ac:dyDescent="0.3">
      <c r="A3044" t="str">
        <f t="shared" si="145"/>
        <v>2020_1737</v>
      </c>
      <c r="C3044" s="131">
        <v>3043</v>
      </c>
      <c r="D3044" s="131">
        <v>1737</v>
      </c>
      <c r="E3044" s="131">
        <v>1737</v>
      </c>
      <c r="F3044" s="131" t="s">
        <v>785</v>
      </c>
      <c r="G3044" s="131">
        <v>2020</v>
      </c>
      <c r="H3044" s="131">
        <v>0</v>
      </c>
      <c r="I3044" s="131">
        <v>1</v>
      </c>
      <c r="J3044" s="131">
        <v>128788683.98</v>
      </c>
      <c r="K3044" s="131">
        <v>25569023.600000001</v>
      </c>
      <c r="L3044" s="131">
        <v>14968048.23</v>
      </c>
      <c r="M3044" s="131">
        <v>4994394.95</v>
      </c>
      <c r="N3044" s="131">
        <v>91410316.659999996</v>
      </c>
      <c r="P3044">
        <f t="shared" si="146"/>
        <v>154357707.58000001</v>
      </c>
      <c r="Q3044">
        <f t="shared" si="147"/>
        <v>96404711.609999999</v>
      </c>
    </row>
    <row r="3045" spans="1:17" x14ac:dyDescent="0.3">
      <c r="A3045" t="str">
        <f t="shared" si="145"/>
        <v>2020_1782</v>
      </c>
      <c r="C3045" s="131">
        <v>3044</v>
      </c>
      <c r="D3045" s="131">
        <v>1782</v>
      </c>
      <c r="E3045" s="131">
        <v>1782</v>
      </c>
      <c r="F3045" s="131" t="s">
        <v>110</v>
      </c>
      <c r="G3045" s="131">
        <v>2020</v>
      </c>
      <c r="H3045" s="131">
        <v>0</v>
      </c>
      <c r="I3045" s="131">
        <v>1</v>
      </c>
      <c r="J3045" s="131">
        <v>0</v>
      </c>
      <c r="K3045" s="131">
        <v>529153.61</v>
      </c>
      <c r="L3045" s="131">
        <v>28522.91</v>
      </c>
      <c r="M3045" s="131">
        <v>21112.23</v>
      </c>
      <c r="N3045" s="131">
        <v>181905.47</v>
      </c>
      <c r="P3045">
        <f t="shared" si="146"/>
        <v>529153.61</v>
      </c>
      <c r="Q3045">
        <f t="shared" si="147"/>
        <v>203017.7</v>
      </c>
    </row>
    <row r="3046" spans="1:17" x14ac:dyDescent="0.3">
      <c r="A3046" t="str">
        <f t="shared" si="145"/>
        <v>2020_1791</v>
      </c>
      <c r="C3046" s="131">
        <v>3045</v>
      </c>
      <c r="D3046" s="131">
        <v>1791</v>
      </c>
      <c r="E3046" s="131">
        <v>1791</v>
      </c>
      <c r="F3046" s="131" t="s">
        <v>111</v>
      </c>
      <c r="G3046" s="131">
        <v>2020</v>
      </c>
      <c r="H3046" s="131">
        <v>0</v>
      </c>
      <c r="I3046" s="131">
        <v>1</v>
      </c>
      <c r="J3046" s="131">
        <v>2221595.88</v>
      </c>
      <c r="K3046" s="131">
        <v>1000000</v>
      </c>
      <c r="L3046" s="131">
        <v>370200.46</v>
      </c>
      <c r="M3046" s="131">
        <v>0</v>
      </c>
      <c r="N3046" s="131">
        <v>1907003.97</v>
      </c>
      <c r="P3046">
        <f t="shared" si="146"/>
        <v>3221595.88</v>
      </c>
      <c r="Q3046">
        <f t="shared" si="147"/>
        <v>1907003.97</v>
      </c>
    </row>
    <row r="3047" spans="1:17" x14ac:dyDescent="0.3">
      <c r="A3047" t="str">
        <f t="shared" si="145"/>
        <v>2020_1863</v>
      </c>
      <c r="C3047" s="131">
        <v>3046</v>
      </c>
      <c r="D3047" s="131">
        <v>1863</v>
      </c>
      <c r="E3047" s="131">
        <v>1863</v>
      </c>
      <c r="F3047" s="131" t="s">
        <v>112</v>
      </c>
      <c r="G3047" s="131">
        <v>2020</v>
      </c>
      <c r="H3047" s="131">
        <v>0</v>
      </c>
      <c r="I3047" s="131">
        <v>1</v>
      </c>
      <c r="J3047" s="131">
        <v>31601063.289999999</v>
      </c>
      <c r="K3047" s="131">
        <v>13150.68</v>
      </c>
      <c r="L3047" s="131">
        <v>1259028.08</v>
      </c>
      <c r="M3047" s="131">
        <v>0</v>
      </c>
      <c r="N3047" s="131">
        <v>16524326.810000001</v>
      </c>
      <c r="P3047">
        <f t="shared" si="146"/>
        <v>31614213.969999999</v>
      </c>
      <c r="Q3047">
        <f t="shared" si="147"/>
        <v>16524326.810000001</v>
      </c>
    </row>
    <row r="3048" spans="1:17" x14ac:dyDescent="0.3">
      <c r="A3048" t="str">
        <f t="shared" si="145"/>
        <v>2020_1908</v>
      </c>
      <c r="C3048" s="131">
        <v>3047</v>
      </c>
      <c r="D3048" s="131">
        <v>1908</v>
      </c>
      <c r="E3048" s="131">
        <v>1908</v>
      </c>
      <c r="F3048" s="131" t="s">
        <v>113</v>
      </c>
      <c r="G3048" s="131">
        <v>2020</v>
      </c>
      <c r="H3048" s="131">
        <v>0</v>
      </c>
      <c r="I3048" s="131">
        <v>1</v>
      </c>
      <c r="J3048" s="131">
        <v>2043603.83</v>
      </c>
      <c r="K3048" s="131">
        <v>0</v>
      </c>
      <c r="L3048" s="131">
        <v>169771.27</v>
      </c>
      <c r="M3048" s="131">
        <v>0</v>
      </c>
      <c r="N3048" s="131">
        <v>1396049.82</v>
      </c>
      <c r="P3048">
        <f t="shared" si="146"/>
        <v>2043603.83</v>
      </c>
      <c r="Q3048">
        <f t="shared" si="147"/>
        <v>1396049.82</v>
      </c>
    </row>
    <row r="3049" spans="1:17" x14ac:dyDescent="0.3">
      <c r="A3049" t="str">
        <f t="shared" si="145"/>
        <v>2020_1926</v>
      </c>
      <c r="C3049" s="131">
        <v>3048</v>
      </c>
      <c r="D3049" s="131">
        <v>1926</v>
      </c>
      <c r="E3049" s="131">
        <v>1926</v>
      </c>
      <c r="F3049" s="131" t="s">
        <v>115</v>
      </c>
      <c r="G3049" s="131">
        <v>2020</v>
      </c>
      <c r="H3049" s="131">
        <v>0</v>
      </c>
      <c r="I3049" s="131">
        <v>1</v>
      </c>
      <c r="J3049" s="131">
        <v>1502768.55</v>
      </c>
      <c r="K3049" s="131">
        <v>0</v>
      </c>
      <c r="L3049" s="131">
        <v>115837.93</v>
      </c>
      <c r="M3049" s="131">
        <v>0</v>
      </c>
      <c r="N3049" s="131">
        <v>1522615.66</v>
      </c>
      <c r="P3049">
        <f t="shared" si="146"/>
        <v>1502768.55</v>
      </c>
      <c r="Q3049">
        <f t="shared" si="147"/>
        <v>1522615.66</v>
      </c>
    </row>
    <row r="3050" spans="1:17" x14ac:dyDescent="0.3">
      <c r="A3050" t="str">
        <f t="shared" si="145"/>
        <v>2020_1944</v>
      </c>
      <c r="C3050" s="131">
        <v>3049</v>
      </c>
      <c r="D3050" s="131">
        <v>1944</v>
      </c>
      <c r="E3050" s="131">
        <v>1944</v>
      </c>
      <c r="F3050" s="131" t="s">
        <v>116</v>
      </c>
      <c r="G3050" s="131">
        <v>2020</v>
      </c>
      <c r="H3050" s="131">
        <v>0</v>
      </c>
      <c r="I3050" s="131">
        <v>1</v>
      </c>
      <c r="J3050" s="131">
        <v>1972187.57</v>
      </c>
      <c r="K3050" s="131">
        <v>2368.65</v>
      </c>
      <c r="L3050" s="131">
        <v>406639.43</v>
      </c>
      <c r="M3050" s="131">
        <v>17132.45</v>
      </c>
      <c r="N3050" s="131">
        <v>1864081.93</v>
      </c>
      <c r="P3050">
        <f t="shared" si="146"/>
        <v>1974556.22</v>
      </c>
      <c r="Q3050">
        <f t="shared" si="147"/>
        <v>1881214.38</v>
      </c>
    </row>
    <row r="3051" spans="1:17" x14ac:dyDescent="0.3">
      <c r="A3051" t="str">
        <f t="shared" si="145"/>
        <v>2020_1953</v>
      </c>
      <c r="C3051" s="131">
        <v>3050</v>
      </c>
      <c r="D3051" s="131">
        <v>1953</v>
      </c>
      <c r="E3051" s="131">
        <v>1953</v>
      </c>
      <c r="F3051" s="131" t="s">
        <v>117</v>
      </c>
      <c r="G3051" s="131">
        <v>2020</v>
      </c>
      <c r="H3051" s="131">
        <v>0</v>
      </c>
      <c r="I3051" s="131">
        <v>1</v>
      </c>
      <c r="J3051" s="131">
        <v>845316.91</v>
      </c>
      <c r="K3051" s="131">
        <v>1087018.8700000001</v>
      </c>
      <c r="L3051" s="131">
        <v>138698.74</v>
      </c>
      <c r="M3051" s="131">
        <v>0</v>
      </c>
      <c r="N3051" s="131">
        <v>1201013.21</v>
      </c>
      <c r="P3051">
        <f t="shared" si="146"/>
        <v>1932335.7800000003</v>
      </c>
      <c r="Q3051">
        <f t="shared" si="147"/>
        <v>1201013.21</v>
      </c>
    </row>
    <row r="3052" spans="1:17" x14ac:dyDescent="0.3">
      <c r="A3052" t="str">
        <f t="shared" si="145"/>
        <v>2020_1963</v>
      </c>
      <c r="C3052" s="131">
        <v>3051</v>
      </c>
      <c r="D3052" s="131">
        <v>1963</v>
      </c>
      <c r="E3052" s="131">
        <v>1963</v>
      </c>
      <c r="F3052" s="131" t="s">
        <v>118</v>
      </c>
      <c r="G3052" s="131">
        <v>2020</v>
      </c>
      <c r="H3052" s="131">
        <v>0</v>
      </c>
      <c r="I3052" s="131">
        <v>1</v>
      </c>
      <c r="J3052" s="131">
        <v>2909706.83</v>
      </c>
      <c r="K3052" s="131">
        <v>0</v>
      </c>
      <c r="L3052" s="131">
        <v>261371.36</v>
      </c>
      <c r="M3052" s="131">
        <v>0</v>
      </c>
      <c r="N3052" s="131">
        <v>1831472.81</v>
      </c>
      <c r="P3052">
        <f t="shared" si="146"/>
        <v>2909706.83</v>
      </c>
      <c r="Q3052">
        <f t="shared" si="147"/>
        <v>1831472.81</v>
      </c>
    </row>
    <row r="3053" spans="1:17" x14ac:dyDescent="0.3">
      <c r="A3053" t="str">
        <f t="shared" si="145"/>
        <v>2020_3582</v>
      </c>
      <c r="C3053" s="131">
        <v>3052</v>
      </c>
      <c r="D3053" s="131">
        <v>3582</v>
      </c>
      <c r="E3053" s="131">
        <v>1968</v>
      </c>
      <c r="F3053" s="131" t="s">
        <v>176</v>
      </c>
      <c r="G3053" s="131">
        <v>2020</v>
      </c>
      <c r="H3053" s="131">
        <v>0</v>
      </c>
      <c r="I3053" s="131">
        <v>1</v>
      </c>
      <c r="J3053" s="131">
        <v>165916.91</v>
      </c>
      <c r="K3053" s="131">
        <v>2289843.11</v>
      </c>
      <c r="L3053" s="131">
        <v>572475.18000000005</v>
      </c>
      <c r="M3053" s="131">
        <v>143371.25</v>
      </c>
      <c r="N3053" s="131">
        <v>1643144.43</v>
      </c>
      <c r="P3053">
        <f t="shared" si="146"/>
        <v>2455760.02</v>
      </c>
      <c r="Q3053">
        <f t="shared" si="147"/>
        <v>1786515.68</v>
      </c>
    </row>
    <row r="3054" spans="1:17" x14ac:dyDescent="0.3">
      <c r="A3054" t="str">
        <f t="shared" si="145"/>
        <v>2020_3978</v>
      </c>
      <c r="C3054" s="131">
        <v>3053</v>
      </c>
      <c r="D3054" s="131">
        <v>3978</v>
      </c>
      <c r="E3054" s="131">
        <v>3978</v>
      </c>
      <c r="F3054" s="131" t="s">
        <v>189</v>
      </c>
      <c r="G3054" s="131">
        <v>2020</v>
      </c>
      <c r="H3054" s="131">
        <v>0</v>
      </c>
      <c r="I3054" s="131">
        <v>1</v>
      </c>
      <c r="J3054" s="131">
        <v>5371485.2400000002</v>
      </c>
      <c r="K3054" s="131">
        <v>0</v>
      </c>
      <c r="L3054" s="131">
        <v>367355.62</v>
      </c>
      <c r="M3054" s="131">
        <v>0</v>
      </c>
      <c r="N3054" s="131">
        <v>4036955.96</v>
      </c>
      <c r="P3054">
        <f t="shared" si="146"/>
        <v>5371485.2400000002</v>
      </c>
      <c r="Q3054">
        <f t="shared" si="147"/>
        <v>4036955.96</v>
      </c>
    </row>
    <row r="3055" spans="1:17" x14ac:dyDescent="0.3">
      <c r="A3055" t="str">
        <f t="shared" si="145"/>
        <v>2020_6741</v>
      </c>
      <c r="C3055" s="131">
        <v>3054</v>
      </c>
      <c r="D3055" s="131">
        <v>6741</v>
      </c>
      <c r="E3055" s="131">
        <v>6741</v>
      </c>
      <c r="F3055" s="131" t="s">
        <v>310</v>
      </c>
      <c r="G3055" s="131">
        <v>2020</v>
      </c>
      <c r="H3055" s="131">
        <v>0</v>
      </c>
      <c r="I3055" s="131">
        <v>1</v>
      </c>
      <c r="J3055" s="131">
        <v>1607539.39</v>
      </c>
      <c r="K3055" s="131">
        <v>7718.6</v>
      </c>
      <c r="L3055" s="131">
        <v>224816.18</v>
      </c>
      <c r="M3055" s="131">
        <v>0</v>
      </c>
      <c r="N3055" s="131">
        <v>775931.8</v>
      </c>
      <c r="P3055">
        <f t="shared" si="146"/>
        <v>1615257.99</v>
      </c>
      <c r="Q3055">
        <f t="shared" si="147"/>
        <v>775931.8</v>
      </c>
    </row>
    <row r="3056" spans="1:17" x14ac:dyDescent="0.3">
      <c r="A3056" t="str">
        <f t="shared" si="145"/>
        <v>2020_1970</v>
      </c>
      <c r="C3056" s="131">
        <v>3055</v>
      </c>
      <c r="D3056" s="131">
        <v>1970</v>
      </c>
      <c r="E3056" s="131">
        <v>1970</v>
      </c>
      <c r="F3056" s="131" t="s">
        <v>119</v>
      </c>
      <c r="G3056" s="131">
        <v>2020</v>
      </c>
      <c r="H3056" s="131">
        <v>0</v>
      </c>
      <c r="I3056" s="131">
        <v>1</v>
      </c>
      <c r="J3056" s="131">
        <v>2121532.91</v>
      </c>
      <c r="K3056" s="131">
        <v>0.11</v>
      </c>
      <c r="L3056" s="131">
        <v>33962.019999999997</v>
      </c>
      <c r="M3056" s="131">
        <v>0</v>
      </c>
      <c r="N3056" s="131">
        <v>1510701.48</v>
      </c>
      <c r="P3056">
        <f t="shared" si="146"/>
        <v>2121533.02</v>
      </c>
      <c r="Q3056">
        <f t="shared" si="147"/>
        <v>1510701.48</v>
      </c>
    </row>
    <row r="3057" spans="1:17" x14ac:dyDescent="0.3">
      <c r="A3057" t="str">
        <f t="shared" si="145"/>
        <v>2020_1972</v>
      </c>
      <c r="C3057" s="131">
        <v>3056</v>
      </c>
      <c r="D3057" s="131">
        <v>1972</v>
      </c>
      <c r="E3057" s="131">
        <v>1972</v>
      </c>
      <c r="F3057" s="131" t="s">
        <v>120</v>
      </c>
      <c r="G3057" s="131">
        <v>2020</v>
      </c>
      <c r="H3057" s="131">
        <v>0</v>
      </c>
      <c r="I3057" s="131">
        <v>1</v>
      </c>
      <c r="J3057" s="131">
        <v>1193020.8500000001</v>
      </c>
      <c r="K3057" s="131">
        <v>0</v>
      </c>
      <c r="L3057" s="131">
        <v>275951.74</v>
      </c>
      <c r="M3057" s="131">
        <v>0</v>
      </c>
      <c r="N3057" s="131">
        <v>538236.96</v>
      </c>
      <c r="P3057">
        <f t="shared" si="146"/>
        <v>1193020.8500000001</v>
      </c>
      <c r="Q3057">
        <f t="shared" si="147"/>
        <v>538236.96</v>
      </c>
    </row>
    <row r="3058" spans="1:17" x14ac:dyDescent="0.3">
      <c r="A3058" t="str">
        <f t="shared" si="145"/>
        <v>2020_1965</v>
      </c>
      <c r="C3058" s="131">
        <v>3057</v>
      </c>
      <c r="D3058" s="131">
        <v>1965</v>
      </c>
      <c r="E3058" s="131">
        <v>1965</v>
      </c>
      <c r="F3058" s="131" t="s">
        <v>364</v>
      </c>
      <c r="G3058" s="131">
        <v>2020</v>
      </c>
      <c r="H3058" s="131">
        <v>0</v>
      </c>
      <c r="I3058" s="131">
        <v>1</v>
      </c>
      <c r="J3058" s="131">
        <v>2560545.38</v>
      </c>
      <c r="K3058" s="131">
        <v>0</v>
      </c>
      <c r="L3058" s="131">
        <v>263805.06</v>
      </c>
      <c r="M3058" s="131">
        <v>0</v>
      </c>
      <c r="N3058" s="131">
        <v>1456808.73</v>
      </c>
      <c r="P3058">
        <f t="shared" si="146"/>
        <v>2560545.38</v>
      </c>
      <c r="Q3058">
        <f t="shared" si="147"/>
        <v>1456808.73</v>
      </c>
    </row>
    <row r="3059" spans="1:17" x14ac:dyDescent="0.3">
      <c r="A3059" t="str">
        <f t="shared" si="145"/>
        <v>2020_657</v>
      </c>
      <c r="C3059" s="131">
        <v>3058</v>
      </c>
      <c r="D3059" s="131">
        <v>657</v>
      </c>
      <c r="E3059" s="131">
        <v>657</v>
      </c>
      <c r="F3059" s="131" t="s">
        <v>786</v>
      </c>
      <c r="G3059" s="131">
        <v>2020</v>
      </c>
      <c r="H3059" s="131">
        <v>0</v>
      </c>
      <c r="I3059" s="131">
        <v>1</v>
      </c>
      <c r="J3059" s="131">
        <v>4376677.0599999996</v>
      </c>
      <c r="K3059" s="131">
        <v>0</v>
      </c>
      <c r="L3059" s="131">
        <v>713161.22</v>
      </c>
      <c r="M3059" s="131">
        <v>0</v>
      </c>
      <c r="N3059" s="131">
        <v>3313429.78</v>
      </c>
      <c r="P3059">
        <f t="shared" si="146"/>
        <v>4376677.0599999996</v>
      </c>
      <c r="Q3059">
        <f t="shared" si="147"/>
        <v>3313429.78</v>
      </c>
    </row>
    <row r="3060" spans="1:17" x14ac:dyDescent="0.3">
      <c r="A3060" t="str">
        <f t="shared" si="145"/>
        <v>2020_1989</v>
      </c>
      <c r="C3060" s="131">
        <v>3059</v>
      </c>
      <c r="D3060" s="131">
        <v>1989</v>
      </c>
      <c r="E3060" s="131">
        <v>1989</v>
      </c>
      <c r="F3060" s="131" t="s">
        <v>122</v>
      </c>
      <c r="G3060" s="131">
        <v>2020</v>
      </c>
      <c r="H3060" s="131">
        <v>0</v>
      </c>
      <c r="I3060" s="131">
        <v>1</v>
      </c>
      <c r="J3060" s="131">
        <v>1914202.44</v>
      </c>
      <c r="K3060" s="131">
        <v>0</v>
      </c>
      <c r="L3060" s="131">
        <v>320844.82</v>
      </c>
      <c r="M3060" s="131">
        <v>0</v>
      </c>
      <c r="N3060" s="131">
        <v>1882534.17</v>
      </c>
      <c r="P3060">
        <f t="shared" si="146"/>
        <v>1914202.44</v>
      </c>
      <c r="Q3060">
        <f t="shared" si="147"/>
        <v>1882534.17</v>
      </c>
    </row>
    <row r="3061" spans="1:17" x14ac:dyDescent="0.3">
      <c r="A3061" t="str">
        <f t="shared" si="145"/>
        <v>2020_2007</v>
      </c>
      <c r="C3061" s="131">
        <v>3060</v>
      </c>
      <c r="D3061" s="131">
        <v>2007</v>
      </c>
      <c r="E3061" s="131">
        <v>2007</v>
      </c>
      <c r="F3061" s="131" t="s">
        <v>123</v>
      </c>
      <c r="G3061" s="131">
        <v>2020</v>
      </c>
      <c r="H3061" s="131">
        <v>0</v>
      </c>
      <c r="I3061" s="131">
        <v>1</v>
      </c>
      <c r="J3061" s="131">
        <v>1454943.67</v>
      </c>
      <c r="K3061" s="131">
        <v>2341705.4700000002</v>
      </c>
      <c r="L3061" s="131">
        <v>463801.81</v>
      </c>
      <c r="M3061" s="131">
        <v>4632.45</v>
      </c>
      <c r="N3061" s="131">
        <v>2346994.9300000002</v>
      </c>
      <c r="P3061">
        <f t="shared" si="146"/>
        <v>3796649.14</v>
      </c>
      <c r="Q3061">
        <f t="shared" si="147"/>
        <v>2351627.3800000004</v>
      </c>
    </row>
    <row r="3062" spans="1:17" x14ac:dyDescent="0.3">
      <c r="A3062" t="str">
        <f t="shared" si="145"/>
        <v>2020_2088</v>
      </c>
      <c r="C3062" s="131">
        <v>3061</v>
      </c>
      <c r="D3062" s="131">
        <v>2088</v>
      </c>
      <c r="E3062" s="131">
        <v>2088</v>
      </c>
      <c r="F3062" s="131" t="s">
        <v>124</v>
      </c>
      <c r="G3062" s="131">
        <v>2020</v>
      </c>
      <c r="H3062" s="131">
        <v>0</v>
      </c>
      <c r="I3062" s="131">
        <v>1</v>
      </c>
      <c r="J3062" s="131">
        <v>1709367.4</v>
      </c>
      <c r="K3062" s="131">
        <v>0</v>
      </c>
      <c r="L3062" s="131">
        <v>513223.42</v>
      </c>
      <c r="M3062" s="131">
        <v>0</v>
      </c>
      <c r="N3062" s="131">
        <v>1510394.53</v>
      </c>
      <c r="P3062">
        <f t="shared" si="146"/>
        <v>1709367.4</v>
      </c>
      <c r="Q3062">
        <f t="shared" si="147"/>
        <v>1510394.53</v>
      </c>
    </row>
    <row r="3063" spans="1:17" x14ac:dyDescent="0.3">
      <c r="A3063" t="str">
        <f t="shared" si="145"/>
        <v>2020_2097</v>
      </c>
      <c r="C3063" s="131">
        <v>3062</v>
      </c>
      <c r="D3063" s="131">
        <v>2097</v>
      </c>
      <c r="E3063" s="131">
        <v>2097</v>
      </c>
      <c r="F3063" s="131" t="s">
        <v>125</v>
      </c>
      <c r="G3063" s="131">
        <v>2020</v>
      </c>
      <c r="H3063" s="131">
        <v>0</v>
      </c>
      <c r="I3063" s="131">
        <v>1</v>
      </c>
      <c r="J3063" s="131">
        <v>1417938.47</v>
      </c>
      <c r="K3063" s="131">
        <v>100000</v>
      </c>
      <c r="L3063" s="131">
        <v>87484.77</v>
      </c>
      <c r="M3063" s="131">
        <v>0</v>
      </c>
      <c r="N3063" s="131">
        <v>874250.45</v>
      </c>
      <c r="P3063">
        <f t="shared" si="146"/>
        <v>1517938.47</v>
      </c>
      <c r="Q3063">
        <f t="shared" si="147"/>
        <v>874250.45</v>
      </c>
    </row>
    <row r="3064" spans="1:17" x14ac:dyDescent="0.3">
      <c r="A3064" t="str">
        <f t="shared" si="145"/>
        <v>2020_2113</v>
      </c>
      <c r="C3064" s="131">
        <v>3063</v>
      </c>
      <c r="D3064" s="131">
        <v>2113</v>
      </c>
      <c r="E3064" s="131">
        <v>2113</v>
      </c>
      <c r="F3064" s="131" t="s">
        <v>126</v>
      </c>
      <c r="G3064" s="131">
        <v>2020</v>
      </c>
      <c r="H3064" s="131">
        <v>0</v>
      </c>
      <c r="I3064" s="131">
        <v>1</v>
      </c>
      <c r="J3064" s="131">
        <v>430790.63</v>
      </c>
      <c r="K3064" s="131">
        <v>2163.6799999999998</v>
      </c>
      <c r="L3064" s="131">
        <v>236783.69</v>
      </c>
      <c r="M3064" s="131">
        <v>0</v>
      </c>
      <c r="N3064" s="131">
        <v>-88131.75</v>
      </c>
      <c r="P3064">
        <f t="shared" si="146"/>
        <v>432954.31</v>
      </c>
      <c r="Q3064">
        <f t="shared" si="147"/>
        <v>-88131.75</v>
      </c>
    </row>
    <row r="3065" spans="1:17" x14ac:dyDescent="0.3">
      <c r="A3065" t="str">
        <f t="shared" si="145"/>
        <v>2020_2124</v>
      </c>
      <c r="C3065" s="131">
        <v>3064</v>
      </c>
      <c r="D3065" s="131">
        <v>2124</v>
      </c>
      <c r="E3065" s="131">
        <v>2124</v>
      </c>
      <c r="F3065" s="131" t="s">
        <v>976</v>
      </c>
      <c r="G3065" s="131">
        <v>2020</v>
      </c>
      <c r="H3065" s="131">
        <v>0</v>
      </c>
      <c r="I3065" s="131">
        <v>1</v>
      </c>
      <c r="J3065" s="131">
        <v>3242574.3</v>
      </c>
      <c r="K3065" s="131">
        <v>1647.73</v>
      </c>
      <c r="L3065" s="131">
        <v>719028.92</v>
      </c>
      <c r="M3065" s="131">
        <v>0</v>
      </c>
      <c r="N3065" s="131">
        <v>2416738.9</v>
      </c>
      <c r="P3065">
        <f t="shared" si="146"/>
        <v>3244222.03</v>
      </c>
      <c r="Q3065">
        <f t="shared" si="147"/>
        <v>2416738.9</v>
      </c>
    </row>
    <row r="3066" spans="1:17" x14ac:dyDescent="0.3">
      <c r="A3066" t="str">
        <f t="shared" si="145"/>
        <v>2020_2151</v>
      </c>
      <c r="C3066" s="131">
        <v>3065</v>
      </c>
      <c r="D3066" s="131">
        <v>2151</v>
      </c>
      <c r="E3066" s="131">
        <v>2151</v>
      </c>
      <c r="F3066" s="131" t="s">
        <v>944</v>
      </c>
      <c r="G3066" s="131">
        <v>2020</v>
      </c>
      <c r="H3066" s="131">
        <v>0</v>
      </c>
      <c r="I3066" s="131">
        <v>1</v>
      </c>
      <c r="J3066" s="131">
        <v>1064479.3999999999</v>
      </c>
      <c r="K3066" s="131">
        <v>1797818.34</v>
      </c>
      <c r="L3066" s="131">
        <v>211210.37</v>
      </c>
      <c r="M3066" s="131">
        <v>0</v>
      </c>
      <c r="N3066" s="131">
        <v>1979499.9</v>
      </c>
      <c r="P3066">
        <f t="shared" si="146"/>
        <v>2862297.74</v>
      </c>
      <c r="Q3066">
        <f t="shared" si="147"/>
        <v>1979499.9</v>
      </c>
    </row>
    <row r="3067" spans="1:17" x14ac:dyDescent="0.3">
      <c r="A3067" t="str">
        <f t="shared" si="145"/>
        <v>2020_2169</v>
      </c>
      <c r="C3067" s="131">
        <v>3066</v>
      </c>
      <c r="D3067" s="131">
        <v>2169</v>
      </c>
      <c r="E3067" s="131">
        <v>2169</v>
      </c>
      <c r="F3067" s="131" t="s">
        <v>127</v>
      </c>
      <c r="G3067" s="131">
        <v>2020</v>
      </c>
      <c r="H3067" s="131">
        <v>0</v>
      </c>
      <c r="I3067" s="131">
        <v>1</v>
      </c>
      <c r="J3067" s="131">
        <v>1149272.8600000001</v>
      </c>
      <c r="K3067" s="131">
        <v>4746222.0599999996</v>
      </c>
      <c r="L3067" s="131">
        <v>984453.64</v>
      </c>
      <c r="M3067" s="131">
        <v>0</v>
      </c>
      <c r="N3067" s="131">
        <v>2499287.69</v>
      </c>
      <c r="P3067">
        <f t="shared" si="146"/>
        <v>5895494.9199999999</v>
      </c>
      <c r="Q3067">
        <f t="shared" si="147"/>
        <v>2499287.69</v>
      </c>
    </row>
    <row r="3068" spans="1:17" x14ac:dyDescent="0.3">
      <c r="A3068" t="str">
        <f t="shared" si="145"/>
        <v>2020_2295</v>
      </c>
      <c r="C3068" s="131">
        <v>3067</v>
      </c>
      <c r="D3068" s="131">
        <v>2295</v>
      </c>
      <c r="E3068" s="131">
        <v>2295</v>
      </c>
      <c r="F3068" s="131" t="s">
        <v>129</v>
      </c>
      <c r="G3068" s="131">
        <v>2020</v>
      </c>
      <c r="H3068" s="131">
        <v>0</v>
      </c>
      <c r="I3068" s="131">
        <v>1</v>
      </c>
      <c r="J3068" s="131">
        <v>1201.6600000000001</v>
      </c>
      <c r="K3068" s="131">
        <v>1915236.23</v>
      </c>
      <c r="L3068" s="131">
        <v>402682.99</v>
      </c>
      <c r="M3068" s="131">
        <v>12309.17</v>
      </c>
      <c r="N3068" s="131">
        <v>2799023.08</v>
      </c>
      <c r="P3068">
        <f t="shared" si="146"/>
        <v>1916437.89</v>
      </c>
      <c r="Q3068">
        <f t="shared" si="147"/>
        <v>2811332.25</v>
      </c>
    </row>
    <row r="3069" spans="1:17" x14ac:dyDescent="0.3">
      <c r="A3069" t="str">
        <f t="shared" si="145"/>
        <v>2020_2313</v>
      </c>
      <c r="C3069" s="131">
        <v>3068</v>
      </c>
      <c r="D3069" s="131">
        <v>2313</v>
      </c>
      <c r="E3069" s="131">
        <v>2313</v>
      </c>
      <c r="F3069" s="131" t="s">
        <v>130</v>
      </c>
      <c r="G3069" s="131">
        <v>2020</v>
      </c>
      <c r="H3069" s="131">
        <v>0</v>
      </c>
      <c r="I3069" s="131">
        <v>1</v>
      </c>
      <c r="J3069" s="131">
        <v>14063037.859999999</v>
      </c>
      <c r="K3069" s="131">
        <v>0</v>
      </c>
      <c r="L3069" s="131">
        <v>867387.53</v>
      </c>
      <c r="M3069" s="131">
        <v>0</v>
      </c>
      <c r="N3069" s="131">
        <v>8945319.9600000009</v>
      </c>
      <c r="P3069">
        <f t="shared" si="146"/>
        <v>14063037.859999999</v>
      </c>
      <c r="Q3069">
        <f t="shared" si="147"/>
        <v>8945319.9600000009</v>
      </c>
    </row>
    <row r="3070" spans="1:17" x14ac:dyDescent="0.3">
      <c r="A3070" t="str">
        <f t="shared" si="145"/>
        <v>2020_2322</v>
      </c>
      <c r="C3070" s="131">
        <v>3069</v>
      </c>
      <c r="D3070" s="131">
        <v>2322</v>
      </c>
      <c r="E3070" s="131">
        <v>2322</v>
      </c>
      <c r="F3070" s="131" t="s">
        <v>131</v>
      </c>
      <c r="G3070" s="131">
        <v>2020</v>
      </c>
      <c r="H3070" s="131">
        <v>0</v>
      </c>
      <c r="I3070" s="131">
        <v>1</v>
      </c>
      <c r="J3070" s="131">
        <v>572407.39</v>
      </c>
      <c r="K3070" s="131">
        <v>8811804.1500000004</v>
      </c>
      <c r="L3070" s="131">
        <v>544962.18000000005</v>
      </c>
      <c r="M3070" s="131">
        <v>0</v>
      </c>
      <c r="N3070" s="131">
        <v>6165624.3700000001</v>
      </c>
      <c r="P3070">
        <f t="shared" si="146"/>
        <v>9384211.540000001</v>
      </c>
      <c r="Q3070">
        <f t="shared" si="147"/>
        <v>6165624.3700000001</v>
      </c>
    </row>
    <row r="3071" spans="1:17" x14ac:dyDescent="0.3">
      <c r="A3071" t="str">
        <f t="shared" si="145"/>
        <v>2020_2369</v>
      </c>
      <c r="C3071" s="131">
        <v>3070</v>
      </c>
      <c r="D3071" s="131">
        <v>2369</v>
      </c>
      <c r="E3071" s="131">
        <v>2369</v>
      </c>
      <c r="F3071" s="131" t="s">
        <v>132</v>
      </c>
      <c r="G3071" s="131">
        <v>2020</v>
      </c>
      <c r="H3071" s="131">
        <v>0</v>
      </c>
      <c r="I3071" s="131">
        <v>1</v>
      </c>
      <c r="J3071" s="131">
        <v>1538459.45</v>
      </c>
      <c r="K3071" s="131">
        <v>0</v>
      </c>
      <c r="L3071" s="131">
        <v>499261.79</v>
      </c>
      <c r="M3071" s="131">
        <v>0</v>
      </c>
      <c r="N3071" s="131">
        <v>535378.73</v>
      </c>
      <c r="P3071">
        <f t="shared" si="146"/>
        <v>1538459.45</v>
      </c>
      <c r="Q3071">
        <f t="shared" si="147"/>
        <v>535378.73</v>
      </c>
    </row>
    <row r="3072" spans="1:17" x14ac:dyDescent="0.3">
      <c r="A3072" t="str">
        <f t="shared" si="145"/>
        <v>2020_2682</v>
      </c>
      <c r="C3072" s="131">
        <v>3071</v>
      </c>
      <c r="D3072" s="131">
        <v>2682</v>
      </c>
      <c r="E3072" s="131">
        <v>2682</v>
      </c>
      <c r="F3072" s="131" t="s">
        <v>17</v>
      </c>
      <c r="G3072" s="131">
        <v>2020</v>
      </c>
      <c r="H3072" s="131">
        <v>0</v>
      </c>
      <c r="I3072" s="131">
        <v>1</v>
      </c>
      <c r="J3072" s="131">
        <v>1603187.01</v>
      </c>
      <c r="K3072" s="131">
        <v>370528.75</v>
      </c>
      <c r="L3072" s="131">
        <v>130393.89</v>
      </c>
      <c r="M3072" s="131">
        <v>0</v>
      </c>
      <c r="N3072" s="131">
        <v>2015451.8</v>
      </c>
      <c r="P3072">
        <f t="shared" si="146"/>
        <v>1973715.76</v>
      </c>
      <c r="Q3072">
        <f t="shared" si="147"/>
        <v>2015451.8</v>
      </c>
    </row>
    <row r="3073" spans="1:17" x14ac:dyDescent="0.3">
      <c r="A3073" t="str">
        <f t="shared" si="145"/>
        <v>2020_2376</v>
      </c>
      <c r="C3073" s="131">
        <v>3072</v>
      </c>
      <c r="D3073" s="131">
        <v>2376</v>
      </c>
      <c r="E3073" s="131">
        <v>2376</v>
      </c>
      <c r="F3073" s="131" t="s">
        <v>133</v>
      </c>
      <c r="G3073" s="131">
        <v>2020</v>
      </c>
      <c r="H3073" s="131">
        <v>0</v>
      </c>
      <c r="I3073" s="131">
        <v>1</v>
      </c>
      <c r="J3073" s="131">
        <v>2226951.19</v>
      </c>
      <c r="K3073" s="131">
        <v>641641.1</v>
      </c>
      <c r="L3073" s="131">
        <v>253720.84</v>
      </c>
      <c r="M3073" s="131">
        <v>0</v>
      </c>
      <c r="N3073" s="131">
        <v>2725386.88</v>
      </c>
      <c r="P3073">
        <f t="shared" si="146"/>
        <v>2868592.29</v>
      </c>
      <c r="Q3073">
        <f t="shared" si="147"/>
        <v>2725386.88</v>
      </c>
    </row>
    <row r="3074" spans="1:17" x14ac:dyDescent="0.3">
      <c r="A3074" t="str">
        <f t="shared" ref="A3074:A3137" si="148">CONCATENATE(G3074,"_",D3074)</f>
        <v>2020_2403</v>
      </c>
      <c r="C3074" s="131">
        <v>3073</v>
      </c>
      <c r="D3074" s="131">
        <v>2403</v>
      </c>
      <c r="E3074" s="131">
        <v>2403</v>
      </c>
      <c r="F3074" s="131" t="s">
        <v>390</v>
      </c>
      <c r="G3074" s="131">
        <v>2020</v>
      </c>
      <c r="H3074" s="131">
        <v>0</v>
      </c>
      <c r="I3074" s="131">
        <v>1</v>
      </c>
      <c r="J3074" s="131">
        <v>2069395.15</v>
      </c>
      <c r="K3074" s="131">
        <v>0</v>
      </c>
      <c r="L3074" s="131">
        <v>656476.66</v>
      </c>
      <c r="M3074" s="131">
        <v>0</v>
      </c>
      <c r="N3074" s="131">
        <v>306281.68</v>
      </c>
      <c r="P3074">
        <f t="shared" si="146"/>
        <v>2069395.15</v>
      </c>
      <c r="Q3074">
        <f t="shared" si="147"/>
        <v>306281.68</v>
      </c>
    </row>
    <row r="3075" spans="1:17" x14ac:dyDescent="0.3">
      <c r="A3075" t="str">
        <f t="shared" si="148"/>
        <v>2020_2457</v>
      </c>
      <c r="C3075" s="131">
        <v>3074</v>
      </c>
      <c r="D3075" s="131">
        <v>2457</v>
      </c>
      <c r="E3075" s="131">
        <v>2457</v>
      </c>
      <c r="F3075" s="131" t="s">
        <v>134</v>
      </c>
      <c r="G3075" s="131">
        <v>2020</v>
      </c>
      <c r="H3075" s="131">
        <v>0</v>
      </c>
      <c r="I3075" s="131">
        <v>1</v>
      </c>
      <c r="J3075" s="131">
        <v>1289556.82</v>
      </c>
      <c r="K3075" s="131">
        <v>960079.67</v>
      </c>
      <c r="L3075" s="131">
        <v>502021.59</v>
      </c>
      <c r="M3075" s="131">
        <v>620031.56999999995</v>
      </c>
      <c r="N3075" s="131">
        <v>592051.72</v>
      </c>
      <c r="P3075">
        <f t="shared" si="146"/>
        <v>2249636.4900000002</v>
      </c>
      <c r="Q3075">
        <f t="shared" si="147"/>
        <v>1212083.29</v>
      </c>
    </row>
    <row r="3076" spans="1:17" x14ac:dyDescent="0.3">
      <c r="A3076" t="str">
        <f t="shared" si="148"/>
        <v>2020_2466</v>
      </c>
      <c r="C3076" s="131">
        <v>3075</v>
      </c>
      <c r="D3076" s="131">
        <v>2466</v>
      </c>
      <c r="E3076" s="131">
        <v>2466</v>
      </c>
      <c r="F3076" s="131" t="s">
        <v>135</v>
      </c>
      <c r="G3076" s="131">
        <v>2020</v>
      </c>
      <c r="H3076" s="131">
        <v>0</v>
      </c>
      <c r="I3076" s="131">
        <v>1</v>
      </c>
      <c r="J3076" s="131">
        <v>3118146.19</v>
      </c>
      <c r="K3076" s="131">
        <v>2063729.24</v>
      </c>
      <c r="L3076" s="131">
        <v>518561.39</v>
      </c>
      <c r="M3076" s="131">
        <v>0</v>
      </c>
      <c r="N3076" s="131">
        <v>3121603.11</v>
      </c>
      <c r="P3076">
        <f t="shared" si="146"/>
        <v>5181875.43</v>
      </c>
      <c r="Q3076">
        <f t="shared" si="147"/>
        <v>3121603.11</v>
      </c>
    </row>
    <row r="3077" spans="1:17" x14ac:dyDescent="0.3">
      <c r="A3077" t="str">
        <f t="shared" si="148"/>
        <v>2020_2493</v>
      </c>
      <c r="C3077" s="131">
        <v>3076</v>
      </c>
      <c r="D3077" s="131">
        <v>2493</v>
      </c>
      <c r="E3077" s="131">
        <v>2493</v>
      </c>
      <c r="F3077" s="131" t="s">
        <v>136</v>
      </c>
      <c r="G3077" s="131">
        <v>2020</v>
      </c>
      <c r="H3077" s="131">
        <v>0</v>
      </c>
      <c r="I3077" s="131">
        <v>1</v>
      </c>
      <c r="J3077" s="131">
        <v>81642.06</v>
      </c>
      <c r="K3077" s="131">
        <v>0</v>
      </c>
      <c r="L3077" s="131">
        <v>23653.32</v>
      </c>
      <c r="M3077" s="131">
        <v>0</v>
      </c>
      <c r="N3077" s="131">
        <v>-325209.28000000003</v>
      </c>
      <c r="P3077">
        <f t="shared" si="146"/>
        <v>81642.06</v>
      </c>
      <c r="Q3077">
        <f t="shared" si="147"/>
        <v>-325209.28000000003</v>
      </c>
    </row>
    <row r="3078" spans="1:17" x14ac:dyDescent="0.3">
      <c r="A3078" t="str">
        <f t="shared" si="148"/>
        <v>2020_2502</v>
      </c>
      <c r="C3078" s="131">
        <v>3077</v>
      </c>
      <c r="D3078" s="131">
        <v>2502</v>
      </c>
      <c r="E3078" s="131">
        <v>2502</v>
      </c>
      <c r="F3078" s="131" t="s">
        <v>137</v>
      </c>
      <c r="G3078" s="131">
        <v>2020</v>
      </c>
      <c r="H3078" s="131">
        <v>0</v>
      </c>
      <c r="I3078" s="131">
        <v>1</v>
      </c>
      <c r="J3078" s="131">
        <v>2337821.9700000002</v>
      </c>
      <c r="K3078" s="131">
        <v>1726.89</v>
      </c>
      <c r="L3078" s="131">
        <v>208580.89</v>
      </c>
      <c r="M3078" s="131">
        <v>428676.57</v>
      </c>
      <c r="N3078" s="131">
        <v>1148655.43</v>
      </c>
      <c r="P3078">
        <f t="shared" si="146"/>
        <v>2339548.8600000003</v>
      </c>
      <c r="Q3078">
        <f t="shared" si="147"/>
        <v>1577332</v>
      </c>
    </row>
    <row r="3079" spans="1:17" x14ac:dyDescent="0.3">
      <c r="A3079" t="str">
        <f t="shared" si="148"/>
        <v>2020_2511</v>
      </c>
      <c r="C3079" s="131">
        <v>3078</v>
      </c>
      <c r="D3079" s="131">
        <v>2511</v>
      </c>
      <c r="E3079" s="131">
        <v>2511</v>
      </c>
      <c r="F3079" s="131" t="s">
        <v>138</v>
      </c>
      <c r="G3079" s="131">
        <v>2020</v>
      </c>
      <c r="H3079" s="131">
        <v>0</v>
      </c>
      <c r="I3079" s="131">
        <v>1</v>
      </c>
      <c r="J3079" s="131">
        <v>3270937.45</v>
      </c>
      <c r="K3079" s="131">
        <v>2665877.83</v>
      </c>
      <c r="L3079" s="131">
        <v>1700355.12</v>
      </c>
      <c r="M3079" s="131">
        <v>0</v>
      </c>
      <c r="N3079" s="131">
        <v>2785696.57</v>
      </c>
      <c r="P3079">
        <f t="shared" si="146"/>
        <v>5936815.2800000003</v>
      </c>
      <c r="Q3079">
        <f t="shared" si="147"/>
        <v>2785696.57</v>
      </c>
    </row>
    <row r="3080" spans="1:17" x14ac:dyDescent="0.3">
      <c r="A3080" t="str">
        <f t="shared" si="148"/>
        <v>2020_2520</v>
      </c>
      <c r="C3080" s="131">
        <v>3079</v>
      </c>
      <c r="D3080" s="131">
        <v>2520</v>
      </c>
      <c r="E3080" s="131">
        <v>2520</v>
      </c>
      <c r="F3080" s="131" t="s">
        <v>139</v>
      </c>
      <c r="G3080" s="131">
        <v>2020</v>
      </c>
      <c r="H3080" s="131">
        <v>0</v>
      </c>
      <c r="I3080" s="131">
        <v>1</v>
      </c>
      <c r="J3080" s="131">
        <v>1607594.18</v>
      </c>
      <c r="K3080" s="131">
        <v>547.42999999999995</v>
      </c>
      <c r="L3080" s="131">
        <v>158536.57999999999</v>
      </c>
      <c r="M3080" s="131">
        <v>0</v>
      </c>
      <c r="N3080" s="131">
        <v>1010445.53</v>
      </c>
      <c r="P3080">
        <f t="shared" si="146"/>
        <v>1608141.6099999999</v>
      </c>
      <c r="Q3080">
        <f t="shared" si="147"/>
        <v>1010445.53</v>
      </c>
    </row>
    <row r="3081" spans="1:17" x14ac:dyDescent="0.3">
      <c r="A3081" t="str">
        <f t="shared" si="148"/>
        <v>2020_2556</v>
      </c>
      <c r="C3081" s="131">
        <v>3080</v>
      </c>
      <c r="D3081" s="131">
        <v>2556</v>
      </c>
      <c r="E3081" s="131">
        <v>2556</v>
      </c>
      <c r="F3081" s="131" t="s">
        <v>140</v>
      </c>
      <c r="G3081" s="131">
        <v>2020</v>
      </c>
      <c r="H3081" s="131">
        <v>0</v>
      </c>
      <c r="I3081" s="131">
        <v>1</v>
      </c>
      <c r="J3081" s="131">
        <v>443508.78</v>
      </c>
      <c r="K3081" s="131">
        <v>405698.92</v>
      </c>
      <c r="L3081" s="131">
        <v>511916.15</v>
      </c>
      <c r="M3081" s="131">
        <v>0</v>
      </c>
      <c r="N3081" s="131">
        <v>-260855.26</v>
      </c>
      <c r="P3081">
        <f t="shared" si="146"/>
        <v>849207.7</v>
      </c>
      <c r="Q3081">
        <f t="shared" si="147"/>
        <v>-260855.26</v>
      </c>
    </row>
    <row r="3082" spans="1:17" x14ac:dyDescent="0.3">
      <c r="A3082" t="str">
        <f t="shared" si="148"/>
        <v>2020_3195</v>
      </c>
      <c r="C3082" s="131">
        <v>3081</v>
      </c>
      <c r="D3082" s="131">
        <v>3195</v>
      </c>
      <c r="E3082" s="131">
        <v>3195</v>
      </c>
      <c r="F3082" s="131" t="s">
        <v>356</v>
      </c>
      <c r="G3082" s="131">
        <v>2020</v>
      </c>
      <c r="H3082" s="131">
        <v>0</v>
      </c>
      <c r="I3082" s="131">
        <v>1</v>
      </c>
      <c r="J3082" s="131">
        <v>828.57</v>
      </c>
      <c r="K3082" s="131">
        <v>2937000</v>
      </c>
      <c r="L3082" s="131">
        <v>400664.42</v>
      </c>
      <c r="M3082" s="131">
        <v>0</v>
      </c>
      <c r="N3082" s="131">
        <v>2301472.14</v>
      </c>
      <c r="P3082">
        <f t="shared" si="146"/>
        <v>2937828.57</v>
      </c>
      <c r="Q3082">
        <f t="shared" si="147"/>
        <v>2301472.14</v>
      </c>
    </row>
    <row r="3083" spans="1:17" x14ac:dyDescent="0.3">
      <c r="A3083" t="str">
        <f t="shared" si="148"/>
        <v>2020_2709</v>
      </c>
      <c r="C3083" s="131">
        <v>3082</v>
      </c>
      <c r="D3083" s="131">
        <v>2709</v>
      </c>
      <c r="E3083" s="131">
        <v>2709</v>
      </c>
      <c r="F3083" s="131" t="s">
        <v>142</v>
      </c>
      <c r="G3083" s="131">
        <v>2020</v>
      </c>
      <c r="H3083" s="131">
        <v>0</v>
      </c>
      <c r="I3083" s="131">
        <v>1</v>
      </c>
      <c r="J3083" s="131">
        <v>3671044.47</v>
      </c>
      <c r="K3083" s="131">
        <v>0</v>
      </c>
      <c r="L3083" s="131">
        <v>281424.03999999998</v>
      </c>
      <c r="M3083" s="131">
        <v>0</v>
      </c>
      <c r="N3083" s="131">
        <v>2408003.25</v>
      </c>
      <c r="P3083">
        <f t="shared" si="146"/>
        <v>3671044.47</v>
      </c>
      <c r="Q3083">
        <f t="shared" si="147"/>
        <v>2408003.25</v>
      </c>
    </row>
    <row r="3084" spans="1:17" x14ac:dyDescent="0.3">
      <c r="A3084" t="str">
        <f t="shared" si="148"/>
        <v>2020_2718</v>
      </c>
      <c r="C3084" s="131">
        <v>3083</v>
      </c>
      <c r="D3084" s="131">
        <v>2718</v>
      </c>
      <c r="E3084" s="131">
        <v>2718</v>
      </c>
      <c r="F3084" s="131" t="s">
        <v>143</v>
      </c>
      <c r="G3084" s="131">
        <v>2020</v>
      </c>
      <c r="H3084" s="131">
        <v>0</v>
      </c>
      <c r="I3084" s="131">
        <v>1</v>
      </c>
      <c r="J3084" s="131">
        <v>1043688.39</v>
      </c>
      <c r="K3084" s="131">
        <v>1250000</v>
      </c>
      <c r="L3084" s="131">
        <v>134332.96</v>
      </c>
      <c r="M3084" s="131">
        <v>0</v>
      </c>
      <c r="N3084" s="131">
        <v>1384406.76</v>
      </c>
      <c r="P3084">
        <f t="shared" si="146"/>
        <v>2293688.39</v>
      </c>
      <c r="Q3084">
        <f t="shared" si="147"/>
        <v>1384406.76</v>
      </c>
    </row>
    <row r="3085" spans="1:17" x14ac:dyDescent="0.3">
      <c r="A3085" t="str">
        <f t="shared" si="148"/>
        <v>2020_2727</v>
      </c>
      <c r="C3085" s="131">
        <v>3084</v>
      </c>
      <c r="D3085" s="131">
        <v>2727</v>
      </c>
      <c r="E3085" s="131">
        <v>2727</v>
      </c>
      <c r="F3085" s="131" t="s">
        <v>144</v>
      </c>
      <c r="G3085" s="131">
        <v>2020</v>
      </c>
      <c r="H3085" s="131">
        <v>0</v>
      </c>
      <c r="I3085" s="131">
        <v>1</v>
      </c>
      <c r="J3085" s="131">
        <v>1208533.17</v>
      </c>
      <c r="K3085" s="131">
        <v>533827.49</v>
      </c>
      <c r="L3085" s="131">
        <v>191662.86</v>
      </c>
      <c r="M3085" s="131">
        <v>0</v>
      </c>
      <c r="N3085" s="131">
        <v>915283.26</v>
      </c>
      <c r="P3085">
        <f t="shared" si="146"/>
        <v>1742360.66</v>
      </c>
      <c r="Q3085">
        <f t="shared" si="147"/>
        <v>915283.26</v>
      </c>
    </row>
    <row r="3086" spans="1:17" x14ac:dyDescent="0.3">
      <c r="A3086" t="str">
        <f t="shared" si="148"/>
        <v>2020_2754</v>
      </c>
      <c r="C3086" s="131">
        <v>3085</v>
      </c>
      <c r="D3086" s="131">
        <v>2754</v>
      </c>
      <c r="E3086" s="131">
        <v>2754</v>
      </c>
      <c r="F3086" s="131" t="s">
        <v>145</v>
      </c>
      <c r="G3086" s="131">
        <v>2020</v>
      </c>
      <c r="H3086" s="131">
        <v>0</v>
      </c>
      <c r="I3086" s="131">
        <v>1</v>
      </c>
      <c r="J3086" s="131">
        <v>2225161.25</v>
      </c>
      <c r="K3086" s="131">
        <v>0</v>
      </c>
      <c r="L3086" s="131">
        <v>167644.09</v>
      </c>
      <c r="M3086" s="131">
        <v>0</v>
      </c>
      <c r="N3086" s="131">
        <v>1679776.38</v>
      </c>
      <c r="P3086">
        <f t="shared" si="146"/>
        <v>2225161.25</v>
      </c>
      <c r="Q3086">
        <f t="shared" si="147"/>
        <v>1679776.38</v>
      </c>
    </row>
    <row r="3087" spans="1:17" x14ac:dyDescent="0.3">
      <c r="A3087" t="str">
        <f t="shared" si="148"/>
        <v>2020_2766</v>
      </c>
      <c r="C3087" s="131">
        <v>3086</v>
      </c>
      <c r="D3087" s="131">
        <v>2766</v>
      </c>
      <c r="E3087" s="131">
        <v>2766</v>
      </c>
      <c r="F3087" s="131" t="s">
        <v>593</v>
      </c>
      <c r="G3087" s="131">
        <v>2020</v>
      </c>
      <c r="H3087" s="131">
        <v>0</v>
      </c>
      <c r="I3087" s="131">
        <v>1</v>
      </c>
      <c r="J3087" s="131">
        <v>1422045.31</v>
      </c>
      <c r="K3087" s="131">
        <v>0</v>
      </c>
      <c r="L3087" s="131">
        <v>443614.58</v>
      </c>
      <c r="M3087" s="131">
        <v>0</v>
      </c>
      <c r="N3087" s="131">
        <v>770998.79</v>
      </c>
      <c r="P3087">
        <f t="shared" si="146"/>
        <v>1422045.31</v>
      </c>
      <c r="Q3087">
        <f t="shared" si="147"/>
        <v>770998.79</v>
      </c>
    </row>
    <row r="3088" spans="1:17" x14ac:dyDescent="0.3">
      <c r="A3088" t="str">
        <f t="shared" si="148"/>
        <v>2020_2772</v>
      </c>
      <c r="C3088" s="131">
        <v>3087</v>
      </c>
      <c r="D3088" s="131">
        <v>2772</v>
      </c>
      <c r="E3088" s="131">
        <v>2772</v>
      </c>
      <c r="F3088" s="131" t="s">
        <v>147</v>
      </c>
      <c r="G3088" s="131">
        <v>2020</v>
      </c>
      <c r="H3088" s="131">
        <v>0</v>
      </c>
      <c r="I3088" s="131">
        <v>1</v>
      </c>
      <c r="J3088" s="131">
        <v>429011.18</v>
      </c>
      <c r="K3088" s="131">
        <v>1347665.63</v>
      </c>
      <c r="L3088" s="131">
        <v>197108.47</v>
      </c>
      <c r="M3088" s="131">
        <v>0</v>
      </c>
      <c r="N3088" s="131">
        <v>1386077.95</v>
      </c>
      <c r="P3088">
        <f t="shared" ref="P3088:P3151" si="149">SUM(J3088:K3088)</f>
        <v>1776676.8099999998</v>
      </c>
      <c r="Q3088">
        <f t="shared" ref="Q3088:Q3151" si="150">SUM(M3088:N3088)</f>
        <v>1386077.95</v>
      </c>
    </row>
    <row r="3089" spans="1:17" x14ac:dyDescent="0.3">
      <c r="A3089" t="str">
        <f t="shared" si="148"/>
        <v>2020_2781</v>
      </c>
      <c r="C3089" s="131">
        <v>3088</v>
      </c>
      <c r="D3089" s="131">
        <v>2781</v>
      </c>
      <c r="E3089" s="131">
        <v>2781</v>
      </c>
      <c r="F3089" s="131" t="s">
        <v>148</v>
      </c>
      <c r="G3089" s="131">
        <v>2020</v>
      </c>
      <c r="H3089" s="131">
        <v>0</v>
      </c>
      <c r="I3089" s="131">
        <v>1</v>
      </c>
      <c r="J3089" s="131">
        <v>2727595.16</v>
      </c>
      <c r="K3089" s="131">
        <v>0</v>
      </c>
      <c r="L3089" s="131">
        <v>75474.100000000006</v>
      </c>
      <c r="M3089" s="131">
        <v>0</v>
      </c>
      <c r="N3089" s="131">
        <v>1317924.8799999999</v>
      </c>
      <c r="P3089">
        <f t="shared" si="149"/>
        <v>2727595.16</v>
      </c>
      <c r="Q3089">
        <f t="shared" si="150"/>
        <v>1317924.8799999999</v>
      </c>
    </row>
    <row r="3090" spans="1:17" x14ac:dyDescent="0.3">
      <c r="A3090" t="str">
        <f t="shared" si="148"/>
        <v>2020_2826</v>
      </c>
      <c r="C3090" s="131">
        <v>3089</v>
      </c>
      <c r="D3090" s="131">
        <v>2826</v>
      </c>
      <c r="E3090" s="131">
        <v>2826</v>
      </c>
      <c r="F3090" s="131" t="s">
        <v>149</v>
      </c>
      <c r="G3090" s="131">
        <v>2020</v>
      </c>
      <c r="H3090" s="131">
        <v>0</v>
      </c>
      <c r="I3090" s="131">
        <v>1</v>
      </c>
      <c r="J3090" s="131">
        <v>3489434.84</v>
      </c>
      <c r="K3090" s="131">
        <v>0</v>
      </c>
      <c r="L3090" s="131">
        <v>149140.9</v>
      </c>
      <c r="M3090" s="131">
        <v>74423.22</v>
      </c>
      <c r="N3090" s="131">
        <v>1725778.9</v>
      </c>
      <c r="P3090">
        <f t="shared" si="149"/>
        <v>3489434.84</v>
      </c>
      <c r="Q3090">
        <f t="shared" si="150"/>
        <v>1800202.1199999999</v>
      </c>
    </row>
    <row r="3091" spans="1:17" x14ac:dyDescent="0.3">
      <c r="A3091" t="str">
        <f t="shared" si="148"/>
        <v>2020_2846</v>
      </c>
      <c r="C3091" s="131">
        <v>3090</v>
      </c>
      <c r="D3091" s="131">
        <v>2846</v>
      </c>
      <c r="E3091" s="131">
        <v>2846</v>
      </c>
      <c r="F3091" s="131" t="s">
        <v>151</v>
      </c>
      <c r="G3091" s="131">
        <v>2020</v>
      </c>
      <c r="H3091" s="131">
        <v>0</v>
      </c>
      <c r="I3091" s="131">
        <v>1</v>
      </c>
      <c r="J3091" s="131">
        <v>3226322.02</v>
      </c>
      <c r="K3091" s="131">
        <v>0</v>
      </c>
      <c r="L3091" s="131">
        <v>126424.77</v>
      </c>
      <c r="M3091" s="131">
        <v>42816.82</v>
      </c>
      <c r="N3091" s="131">
        <v>3000534.32</v>
      </c>
      <c r="P3091">
        <f t="shared" si="149"/>
        <v>3226322.02</v>
      </c>
      <c r="Q3091">
        <f t="shared" si="150"/>
        <v>3043351.1399999997</v>
      </c>
    </row>
    <row r="3092" spans="1:17" x14ac:dyDescent="0.3">
      <c r="A3092" t="str">
        <f t="shared" si="148"/>
        <v>2020_2862</v>
      </c>
      <c r="C3092" s="131">
        <v>3091</v>
      </c>
      <c r="D3092" s="131">
        <v>2862</v>
      </c>
      <c r="E3092" s="131">
        <v>2862</v>
      </c>
      <c r="F3092" s="131" t="s">
        <v>152</v>
      </c>
      <c r="G3092" s="131">
        <v>2020</v>
      </c>
      <c r="H3092" s="131">
        <v>0</v>
      </c>
      <c r="I3092" s="131">
        <v>1</v>
      </c>
      <c r="J3092" s="131">
        <v>2766954.13</v>
      </c>
      <c r="K3092" s="131">
        <v>0</v>
      </c>
      <c r="L3092" s="131">
        <v>223435</v>
      </c>
      <c r="M3092" s="131">
        <v>0</v>
      </c>
      <c r="N3092" s="131">
        <v>1606575.01</v>
      </c>
      <c r="P3092">
        <f t="shared" si="149"/>
        <v>2766954.13</v>
      </c>
      <c r="Q3092">
        <f t="shared" si="150"/>
        <v>1606575.01</v>
      </c>
    </row>
    <row r="3093" spans="1:17" x14ac:dyDescent="0.3">
      <c r="A3093" t="str">
        <f t="shared" si="148"/>
        <v>2020_2977</v>
      </c>
      <c r="C3093" s="131">
        <v>3092</v>
      </c>
      <c r="D3093" s="131">
        <v>2977</v>
      </c>
      <c r="E3093" s="131">
        <v>2977</v>
      </c>
      <c r="F3093" s="131" t="s">
        <v>153</v>
      </c>
      <c r="G3093" s="131">
        <v>2020</v>
      </c>
      <c r="H3093" s="131">
        <v>0</v>
      </c>
      <c r="I3093" s="131">
        <v>1</v>
      </c>
      <c r="J3093" s="131">
        <v>0</v>
      </c>
      <c r="K3093" s="131">
        <v>3902579.26</v>
      </c>
      <c r="L3093" s="131">
        <v>262705.25</v>
      </c>
      <c r="M3093" s="131">
        <v>0</v>
      </c>
      <c r="N3093" s="131">
        <v>2075344.42</v>
      </c>
      <c r="P3093">
        <f t="shared" si="149"/>
        <v>3902579.26</v>
      </c>
      <c r="Q3093">
        <f t="shared" si="150"/>
        <v>2075344.42</v>
      </c>
    </row>
    <row r="3094" spans="1:17" x14ac:dyDescent="0.3">
      <c r="A3094" t="str">
        <f t="shared" si="148"/>
        <v>2020_2988</v>
      </c>
      <c r="C3094" s="131">
        <v>3093</v>
      </c>
      <c r="D3094" s="131">
        <v>2988</v>
      </c>
      <c r="E3094" s="131">
        <v>2988</v>
      </c>
      <c r="F3094" s="131" t="s">
        <v>154</v>
      </c>
      <c r="G3094" s="131">
        <v>2020</v>
      </c>
      <c r="H3094" s="131">
        <v>0</v>
      </c>
      <c r="I3094" s="131">
        <v>1</v>
      </c>
      <c r="J3094" s="131">
        <v>2100154</v>
      </c>
      <c r="K3094" s="131">
        <v>0</v>
      </c>
      <c r="L3094" s="131">
        <v>96690.89</v>
      </c>
      <c r="M3094" s="131">
        <v>0</v>
      </c>
      <c r="N3094" s="131">
        <v>1370080.69</v>
      </c>
      <c r="P3094">
        <f t="shared" si="149"/>
        <v>2100154</v>
      </c>
      <c r="Q3094">
        <f t="shared" si="150"/>
        <v>1370080.69</v>
      </c>
    </row>
    <row r="3095" spans="1:17" x14ac:dyDescent="0.3">
      <c r="A3095" t="str">
        <f t="shared" si="148"/>
        <v>2020_3029</v>
      </c>
      <c r="C3095" s="131">
        <v>3094</v>
      </c>
      <c r="D3095" s="131">
        <v>3029</v>
      </c>
      <c r="E3095" s="131">
        <v>3029</v>
      </c>
      <c r="F3095" s="131" t="s">
        <v>155</v>
      </c>
      <c r="G3095" s="131">
        <v>2020</v>
      </c>
      <c r="H3095" s="131">
        <v>0</v>
      </c>
      <c r="I3095" s="131">
        <v>1</v>
      </c>
      <c r="J3095" s="131">
        <v>2581145.9700000002</v>
      </c>
      <c r="K3095" s="131">
        <v>1056892.8500000001</v>
      </c>
      <c r="L3095" s="131">
        <v>757500.63</v>
      </c>
      <c r="M3095" s="131">
        <v>0</v>
      </c>
      <c r="N3095" s="131">
        <v>1298789.46</v>
      </c>
      <c r="P3095">
        <f t="shared" si="149"/>
        <v>3638038.8200000003</v>
      </c>
      <c r="Q3095">
        <f t="shared" si="150"/>
        <v>1298789.46</v>
      </c>
    </row>
    <row r="3096" spans="1:17" x14ac:dyDescent="0.3">
      <c r="A3096" t="str">
        <f t="shared" si="148"/>
        <v>2020_3033</v>
      </c>
      <c r="C3096" s="131">
        <v>3095</v>
      </c>
      <c r="D3096" s="131">
        <v>3033</v>
      </c>
      <c r="E3096" s="131">
        <v>3033</v>
      </c>
      <c r="F3096" s="131" t="s">
        <v>156</v>
      </c>
      <c r="G3096" s="131">
        <v>2020</v>
      </c>
      <c r="H3096" s="131">
        <v>0</v>
      </c>
      <c r="I3096" s="131">
        <v>1</v>
      </c>
      <c r="J3096" s="131">
        <v>995156.37</v>
      </c>
      <c r="K3096" s="131">
        <v>0</v>
      </c>
      <c r="L3096" s="131">
        <v>240662.38</v>
      </c>
      <c r="M3096" s="131">
        <v>0</v>
      </c>
      <c r="N3096" s="131">
        <v>508848.54</v>
      </c>
      <c r="P3096">
        <f t="shared" si="149"/>
        <v>995156.37</v>
      </c>
      <c r="Q3096">
        <f t="shared" si="150"/>
        <v>508848.54</v>
      </c>
    </row>
    <row r="3097" spans="1:17" x14ac:dyDescent="0.3">
      <c r="A3097" t="str">
        <f t="shared" si="148"/>
        <v>2020_3042</v>
      </c>
      <c r="C3097" s="131">
        <v>3096</v>
      </c>
      <c r="D3097" s="131">
        <v>3042</v>
      </c>
      <c r="E3097" s="131">
        <v>3042</v>
      </c>
      <c r="F3097" s="131" t="s">
        <v>157</v>
      </c>
      <c r="G3097" s="131">
        <v>2020</v>
      </c>
      <c r="H3097" s="131">
        <v>0</v>
      </c>
      <c r="I3097" s="131">
        <v>1</v>
      </c>
      <c r="J3097" s="131">
        <v>517589.99</v>
      </c>
      <c r="K3097" s="131">
        <v>2218243.0499999998</v>
      </c>
      <c r="L3097" s="131">
        <v>213408.73</v>
      </c>
      <c r="M3097" s="131">
        <v>0</v>
      </c>
      <c r="N3097" s="131">
        <v>2009806.45</v>
      </c>
      <c r="P3097">
        <f t="shared" si="149"/>
        <v>2735833.04</v>
      </c>
      <c r="Q3097">
        <f t="shared" si="150"/>
        <v>2009806.45</v>
      </c>
    </row>
    <row r="3098" spans="1:17" x14ac:dyDescent="0.3">
      <c r="A3098" t="str">
        <f t="shared" si="148"/>
        <v>2020_3060</v>
      </c>
      <c r="C3098" s="131">
        <v>3097</v>
      </c>
      <c r="D3098" s="131">
        <v>3060</v>
      </c>
      <c r="E3098" s="131">
        <v>3060</v>
      </c>
      <c r="F3098" s="131" t="s">
        <v>158</v>
      </c>
      <c r="G3098" s="131">
        <v>2020</v>
      </c>
      <c r="H3098" s="131">
        <v>0</v>
      </c>
      <c r="I3098" s="131">
        <v>1</v>
      </c>
      <c r="J3098" s="131">
        <v>1087988.48</v>
      </c>
      <c r="K3098" s="131">
        <v>0</v>
      </c>
      <c r="L3098" s="131">
        <v>178402.38</v>
      </c>
      <c r="M3098" s="131">
        <v>0</v>
      </c>
      <c r="N3098" s="131">
        <v>1657828.72</v>
      </c>
      <c r="P3098">
        <f t="shared" si="149"/>
        <v>1087988.48</v>
      </c>
      <c r="Q3098">
        <f t="shared" si="150"/>
        <v>1657828.72</v>
      </c>
    </row>
    <row r="3099" spans="1:17" x14ac:dyDescent="0.3">
      <c r="A3099" t="str">
        <f t="shared" si="148"/>
        <v>2020_3168</v>
      </c>
      <c r="C3099" s="131">
        <v>3098</v>
      </c>
      <c r="D3099" s="131">
        <v>3168</v>
      </c>
      <c r="E3099" s="131">
        <v>3168</v>
      </c>
      <c r="F3099" s="131" t="s">
        <v>165</v>
      </c>
      <c r="G3099" s="131">
        <v>2020</v>
      </c>
      <c r="H3099" s="131">
        <v>0</v>
      </c>
      <c r="I3099" s="131">
        <v>1</v>
      </c>
      <c r="J3099" s="131">
        <v>2663937.87</v>
      </c>
      <c r="K3099" s="131">
        <v>0</v>
      </c>
      <c r="L3099" s="131">
        <v>125410.94</v>
      </c>
      <c r="M3099" s="131">
        <v>0</v>
      </c>
      <c r="N3099" s="131">
        <v>1939910.99</v>
      </c>
      <c r="P3099">
        <f t="shared" si="149"/>
        <v>2663937.87</v>
      </c>
      <c r="Q3099">
        <f t="shared" si="150"/>
        <v>1939910.99</v>
      </c>
    </row>
    <row r="3100" spans="1:17" x14ac:dyDescent="0.3">
      <c r="A3100" t="str">
        <f t="shared" si="148"/>
        <v>2020_3105</v>
      </c>
      <c r="C3100" s="131">
        <v>3099</v>
      </c>
      <c r="D3100" s="131">
        <v>3105</v>
      </c>
      <c r="E3100" s="131">
        <v>3105</v>
      </c>
      <c r="F3100" s="131" t="s">
        <v>159</v>
      </c>
      <c r="G3100" s="131">
        <v>2020</v>
      </c>
      <c r="H3100" s="131">
        <v>0</v>
      </c>
      <c r="I3100" s="131">
        <v>1</v>
      </c>
      <c r="J3100" s="131">
        <v>5226799.3</v>
      </c>
      <c r="K3100" s="131">
        <v>0</v>
      </c>
      <c r="L3100" s="131">
        <v>681363.41</v>
      </c>
      <c r="M3100" s="131">
        <v>0</v>
      </c>
      <c r="N3100" s="131">
        <v>3030982.52</v>
      </c>
      <c r="P3100">
        <f t="shared" si="149"/>
        <v>5226799.3</v>
      </c>
      <c r="Q3100">
        <f t="shared" si="150"/>
        <v>3030982.52</v>
      </c>
    </row>
    <row r="3101" spans="1:17" x14ac:dyDescent="0.3">
      <c r="A3101" t="str">
        <f t="shared" si="148"/>
        <v>2020_3114</v>
      </c>
      <c r="C3101" s="131">
        <v>3100</v>
      </c>
      <c r="D3101" s="131">
        <v>3114</v>
      </c>
      <c r="E3101" s="131">
        <v>3114</v>
      </c>
      <c r="F3101" s="131" t="s">
        <v>160</v>
      </c>
      <c r="G3101" s="131">
        <v>2020</v>
      </c>
      <c r="H3101" s="131">
        <v>0</v>
      </c>
      <c r="I3101" s="131">
        <v>1</v>
      </c>
      <c r="J3101" s="131">
        <v>7257889.0999999996</v>
      </c>
      <c r="K3101" s="131">
        <v>3173733.27</v>
      </c>
      <c r="L3101" s="131">
        <v>620136.78</v>
      </c>
      <c r="M3101" s="131">
        <v>0</v>
      </c>
      <c r="N3101" s="131">
        <v>6373746.6600000001</v>
      </c>
      <c r="P3101">
        <f t="shared" si="149"/>
        <v>10431622.369999999</v>
      </c>
      <c r="Q3101">
        <f t="shared" si="150"/>
        <v>6373746.6600000001</v>
      </c>
    </row>
    <row r="3102" spans="1:17" x14ac:dyDescent="0.3">
      <c r="A3102" t="str">
        <f t="shared" si="148"/>
        <v>2020_3119</v>
      </c>
      <c r="C3102" s="131">
        <v>3101</v>
      </c>
      <c r="D3102" s="131">
        <v>3119</v>
      </c>
      <c r="E3102" s="131">
        <v>3119</v>
      </c>
      <c r="F3102" s="131" t="s">
        <v>161</v>
      </c>
      <c r="G3102" s="131">
        <v>2020</v>
      </c>
      <c r="H3102" s="131">
        <v>0</v>
      </c>
      <c r="I3102" s="131">
        <v>1</v>
      </c>
      <c r="J3102" s="131">
        <v>470839.81</v>
      </c>
      <c r="K3102" s="131">
        <v>2279652.7400000002</v>
      </c>
      <c r="L3102" s="131">
        <v>271410.84999999998</v>
      </c>
      <c r="M3102" s="131">
        <v>148717.82</v>
      </c>
      <c r="N3102" s="131">
        <v>1720747.14</v>
      </c>
      <c r="P3102">
        <f t="shared" si="149"/>
        <v>2750492.5500000003</v>
      </c>
      <c r="Q3102">
        <f t="shared" si="150"/>
        <v>1869464.96</v>
      </c>
    </row>
    <row r="3103" spans="1:17" x14ac:dyDescent="0.3">
      <c r="A3103" t="str">
        <f t="shared" si="148"/>
        <v>2020_3141</v>
      </c>
      <c r="C3103" s="131">
        <v>3102</v>
      </c>
      <c r="D3103" s="131">
        <v>3141</v>
      </c>
      <c r="E3103" s="131">
        <v>3141</v>
      </c>
      <c r="F3103" s="131" t="s">
        <v>162</v>
      </c>
      <c r="G3103" s="131">
        <v>2020</v>
      </c>
      <c r="H3103" s="131">
        <v>0</v>
      </c>
      <c r="I3103" s="131">
        <v>1</v>
      </c>
      <c r="J3103" s="131">
        <v>3203345.2</v>
      </c>
      <c r="K3103" s="131">
        <v>21760506.800000001</v>
      </c>
      <c r="L3103" s="131">
        <v>2811325.79</v>
      </c>
      <c r="M3103" s="131">
        <v>0</v>
      </c>
      <c r="N3103" s="131">
        <v>6872406.6900000004</v>
      </c>
      <c r="P3103">
        <f t="shared" si="149"/>
        <v>24963852</v>
      </c>
      <c r="Q3103">
        <f t="shared" si="150"/>
        <v>6872406.6900000004</v>
      </c>
    </row>
    <row r="3104" spans="1:17" x14ac:dyDescent="0.3">
      <c r="A3104" t="str">
        <f t="shared" si="148"/>
        <v>2020_3150</v>
      </c>
      <c r="C3104" s="131">
        <v>3103</v>
      </c>
      <c r="D3104" s="131">
        <v>3150</v>
      </c>
      <c r="E3104" s="131">
        <v>3150</v>
      </c>
      <c r="F3104" s="131" t="s">
        <v>163</v>
      </c>
      <c r="G3104" s="131">
        <v>2020</v>
      </c>
      <c r="H3104" s="131">
        <v>0</v>
      </c>
      <c r="I3104" s="131">
        <v>1</v>
      </c>
      <c r="J3104" s="131">
        <v>4969630.6500000004</v>
      </c>
      <c r="K3104" s="131">
        <v>1592.7</v>
      </c>
      <c r="L3104" s="131">
        <v>393622.02</v>
      </c>
      <c r="M3104" s="131">
        <v>499848.78</v>
      </c>
      <c r="N3104" s="131">
        <v>2756814.34</v>
      </c>
      <c r="P3104">
        <f t="shared" si="149"/>
        <v>4971223.3500000006</v>
      </c>
      <c r="Q3104">
        <f t="shared" si="150"/>
        <v>3256663.12</v>
      </c>
    </row>
    <row r="3105" spans="1:17" x14ac:dyDescent="0.3">
      <c r="A3105" t="str">
        <f t="shared" si="148"/>
        <v>2020_3154</v>
      </c>
      <c r="C3105" s="131">
        <v>3104</v>
      </c>
      <c r="D3105" s="131">
        <v>3154</v>
      </c>
      <c r="E3105" s="131">
        <v>3154</v>
      </c>
      <c r="F3105" s="131" t="s">
        <v>164</v>
      </c>
      <c r="G3105" s="131">
        <v>2020</v>
      </c>
      <c r="H3105" s="131">
        <v>0</v>
      </c>
      <c r="I3105" s="131">
        <v>1</v>
      </c>
      <c r="J3105" s="131">
        <v>237686.5</v>
      </c>
      <c r="K3105" s="131">
        <v>2598192.12</v>
      </c>
      <c r="L3105" s="131">
        <v>648791.12</v>
      </c>
      <c r="M3105" s="131">
        <v>107154.32</v>
      </c>
      <c r="N3105" s="131">
        <v>1562644.41</v>
      </c>
      <c r="P3105">
        <f t="shared" si="149"/>
        <v>2835878.62</v>
      </c>
      <c r="Q3105">
        <f t="shared" si="150"/>
        <v>1669798.73</v>
      </c>
    </row>
    <row r="3106" spans="1:17" x14ac:dyDescent="0.3">
      <c r="A3106" t="str">
        <f t="shared" si="148"/>
        <v>2020_3186</v>
      </c>
      <c r="C3106" s="131">
        <v>3105</v>
      </c>
      <c r="D3106" s="131">
        <v>3186</v>
      </c>
      <c r="E3106" s="131">
        <v>3186</v>
      </c>
      <c r="F3106" s="131" t="s">
        <v>787</v>
      </c>
      <c r="G3106" s="131">
        <v>2020</v>
      </c>
      <c r="H3106" s="131">
        <v>0</v>
      </c>
      <c r="I3106" s="131">
        <v>1</v>
      </c>
      <c r="J3106" s="131">
        <v>1260292.71</v>
      </c>
      <c r="K3106" s="131">
        <v>119899.97</v>
      </c>
      <c r="L3106" s="131">
        <v>186439.06</v>
      </c>
      <c r="M3106" s="131">
        <v>0</v>
      </c>
      <c r="N3106" s="131">
        <v>681168.59</v>
      </c>
      <c r="P3106">
        <f t="shared" si="149"/>
        <v>1380192.68</v>
      </c>
      <c r="Q3106">
        <f t="shared" si="150"/>
        <v>681168.59</v>
      </c>
    </row>
    <row r="3107" spans="1:17" x14ac:dyDescent="0.3">
      <c r="A3107" t="str">
        <f t="shared" si="148"/>
        <v>2020_3204</v>
      </c>
      <c r="C3107" s="131">
        <v>3106</v>
      </c>
      <c r="D3107" s="131">
        <v>3204</v>
      </c>
      <c r="E3107" s="131">
        <v>3204</v>
      </c>
      <c r="F3107" s="131" t="s">
        <v>166</v>
      </c>
      <c r="G3107" s="131">
        <v>2020</v>
      </c>
      <c r="H3107" s="131">
        <v>0</v>
      </c>
      <c r="I3107" s="131">
        <v>1</v>
      </c>
      <c r="J3107" s="131">
        <v>3284740.63</v>
      </c>
      <c r="K3107" s="131">
        <v>0</v>
      </c>
      <c r="L3107" s="131">
        <v>568776.18999999994</v>
      </c>
      <c r="M3107" s="131">
        <v>0</v>
      </c>
      <c r="N3107" s="131">
        <v>1993871.58</v>
      </c>
      <c r="P3107">
        <f t="shared" si="149"/>
        <v>3284740.63</v>
      </c>
      <c r="Q3107">
        <f t="shared" si="150"/>
        <v>1993871.58</v>
      </c>
    </row>
    <row r="3108" spans="1:17" x14ac:dyDescent="0.3">
      <c r="A3108" t="str">
        <f t="shared" si="148"/>
        <v>2020_3231</v>
      </c>
      <c r="C3108" s="131">
        <v>3107</v>
      </c>
      <c r="D3108" s="131">
        <v>3231</v>
      </c>
      <c r="E3108" s="131">
        <v>3231</v>
      </c>
      <c r="F3108" s="131" t="s">
        <v>167</v>
      </c>
      <c r="G3108" s="131">
        <v>2020</v>
      </c>
      <c r="H3108" s="131">
        <v>0</v>
      </c>
      <c r="I3108" s="131">
        <v>1</v>
      </c>
      <c r="J3108" s="131">
        <v>18860888.949999999</v>
      </c>
      <c r="K3108" s="131">
        <v>0</v>
      </c>
      <c r="L3108" s="131">
        <v>1541847.2</v>
      </c>
      <c r="M3108" s="131">
        <v>0</v>
      </c>
      <c r="N3108" s="131">
        <v>10518726.24</v>
      </c>
      <c r="P3108">
        <f t="shared" si="149"/>
        <v>18860888.949999999</v>
      </c>
      <c r="Q3108">
        <f t="shared" si="150"/>
        <v>10518726.24</v>
      </c>
    </row>
    <row r="3109" spans="1:17" x14ac:dyDescent="0.3">
      <c r="A3109" t="str">
        <f t="shared" si="148"/>
        <v>2020_3312</v>
      </c>
      <c r="C3109" s="131">
        <v>3108</v>
      </c>
      <c r="D3109" s="131">
        <v>3312</v>
      </c>
      <c r="E3109" s="131">
        <v>3312</v>
      </c>
      <c r="F3109" s="131" t="s">
        <v>168</v>
      </c>
      <c r="G3109" s="131">
        <v>2020</v>
      </c>
      <c r="H3109" s="131">
        <v>0</v>
      </c>
      <c r="I3109" s="131">
        <v>1</v>
      </c>
      <c r="J3109" s="131">
        <v>2154493.29</v>
      </c>
      <c r="K3109" s="131">
        <v>4524920.37</v>
      </c>
      <c r="L3109" s="131">
        <v>360613.04</v>
      </c>
      <c r="M3109" s="131">
        <v>0</v>
      </c>
      <c r="N3109" s="131">
        <v>6496301.5099999998</v>
      </c>
      <c r="P3109">
        <f t="shared" si="149"/>
        <v>6679413.6600000001</v>
      </c>
      <c r="Q3109">
        <f t="shared" si="150"/>
        <v>6496301.5099999998</v>
      </c>
    </row>
    <row r="3110" spans="1:17" x14ac:dyDescent="0.3">
      <c r="A3110" t="str">
        <f t="shared" si="148"/>
        <v>2020_3330</v>
      </c>
      <c r="C3110" s="131">
        <v>3109</v>
      </c>
      <c r="D3110" s="131">
        <v>3330</v>
      </c>
      <c r="E3110" s="131">
        <v>3330</v>
      </c>
      <c r="F3110" s="131" t="s">
        <v>169</v>
      </c>
      <c r="G3110" s="131">
        <v>2020</v>
      </c>
      <c r="H3110" s="131">
        <v>0</v>
      </c>
      <c r="I3110" s="131">
        <v>1</v>
      </c>
      <c r="J3110" s="131">
        <v>589433.44999999995</v>
      </c>
      <c r="K3110" s="131">
        <v>0</v>
      </c>
      <c r="L3110" s="131">
        <v>330399.48</v>
      </c>
      <c r="M3110" s="131">
        <v>0</v>
      </c>
      <c r="N3110" s="131">
        <v>251654.34</v>
      </c>
      <c r="P3110">
        <f t="shared" si="149"/>
        <v>589433.44999999995</v>
      </c>
      <c r="Q3110">
        <f t="shared" si="150"/>
        <v>251654.34</v>
      </c>
    </row>
    <row r="3111" spans="1:17" x14ac:dyDescent="0.3">
      <c r="A3111" t="str">
        <f t="shared" si="148"/>
        <v>2020_3348</v>
      </c>
      <c r="C3111" s="131">
        <v>3110</v>
      </c>
      <c r="D3111" s="131">
        <v>3348</v>
      </c>
      <c r="E3111" s="131">
        <v>3348</v>
      </c>
      <c r="F3111" s="131" t="s">
        <v>170</v>
      </c>
      <c r="G3111" s="131">
        <v>2020</v>
      </c>
      <c r="H3111" s="131">
        <v>0</v>
      </c>
      <c r="I3111" s="131">
        <v>1</v>
      </c>
      <c r="J3111" s="131">
        <v>2045825.6</v>
      </c>
      <c r="K3111" s="131">
        <v>0</v>
      </c>
      <c r="L3111" s="131">
        <v>232381.45</v>
      </c>
      <c r="M3111" s="131">
        <v>0</v>
      </c>
      <c r="N3111" s="131">
        <v>1234545.58</v>
      </c>
      <c r="P3111">
        <f t="shared" si="149"/>
        <v>2045825.6</v>
      </c>
      <c r="Q3111">
        <f t="shared" si="150"/>
        <v>1234545.58</v>
      </c>
    </row>
    <row r="3112" spans="1:17" x14ac:dyDescent="0.3">
      <c r="A3112" t="str">
        <f t="shared" si="148"/>
        <v>2020_3375</v>
      </c>
      <c r="C3112" s="131">
        <v>3111</v>
      </c>
      <c r="D3112" s="131">
        <v>3375</v>
      </c>
      <c r="E3112" s="131">
        <v>3375</v>
      </c>
      <c r="F3112" s="131" t="s">
        <v>171</v>
      </c>
      <c r="G3112" s="131">
        <v>2020</v>
      </c>
      <c r="H3112" s="131">
        <v>0</v>
      </c>
      <c r="I3112" s="131">
        <v>1</v>
      </c>
      <c r="J3112" s="131">
        <v>311272.71999999997</v>
      </c>
      <c r="K3112" s="131">
        <v>5666873.1699999999</v>
      </c>
      <c r="L3112" s="131">
        <v>639637.56000000006</v>
      </c>
      <c r="M3112" s="131">
        <v>0</v>
      </c>
      <c r="N3112" s="131">
        <v>3285820.46</v>
      </c>
      <c r="P3112">
        <f t="shared" si="149"/>
        <v>5978145.8899999997</v>
      </c>
      <c r="Q3112">
        <f t="shared" si="150"/>
        <v>3285820.46</v>
      </c>
    </row>
    <row r="3113" spans="1:17" x14ac:dyDescent="0.3">
      <c r="A3113" t="str">
        <f t="shared" si="148"/>
        <v>2020_3420</v>
      </c>
      <c r="C3113" s="131">
        <v>3112</v>
      </c>
      <c r="D3113" s="131">
        <v>3420</v>
      </c>
      <c r="E3113" s="131">
        <v>3420</v>
      </c>
      <c r="F3113" s="131" t="s">
        <v>172</v>
      </c>
      <c r="G3113" s="131">
        <v>2020</v>
      </c>
      <c r="H3113" s="131">
        <v>0</v>
      </c>
      <c r="I3113" s="131">
        <v>1</v>
      </c>
      <c r="J3113" s="131">
        <v>3150450.37</v>
      </c>
      <c r="K3113" s="131">
        <v>0</v>
      </c>
      <c r="L3113" s="131">
        <v>293706.32</v>
      </c>
      <c r="M3113" s="131">
        <v>0</v>
      </c>
      <c r="N3113" s="131">
        <v>2019953.68</v>
      </c>
      <c r="P3113">
        <f t="shared" si="149"/>
        <v>3150450.37</v>
      </c>
      <c r="Q3113">
        <f t="shared" si="150"/>
        <v>2019953.68</v>
      </c>
    </row>
    <row r="3114" spans="1:17" x14ac:dyDescent="0.3">
      <c r="A3114" t="str">
        <f t="shared" si="148"/>
        <v>2020_3465</v>
      </c>
      <c r="C3114" s="131">
        <v>3113</v>
      </c>
      <c r="D3114" s="131">
        <v>3465</v>
      </c>
      <c r="E3114" s="131">
        <v>3465</v>
      </c>
      <c r="F3114" s="131" t="s">
        <v>173</v>
      </c>
      <c r="G3114" s="131">
        <v>2020</v>
      </c>
      <c r="H3114" s="131">
        <v>0</v>
      </c>
      <c r="I3114" s="131">
        <v>1</v>
      </c>
      <c r="J3114" s="131">
        <v>0</v>
      </c>
      <c r="K3114" s="131">
        <v>100085.52</v>
      </c>
      <c r="L3114" s="131">
        <v>194876.5</v>
      </c>
      <c r="M3114" s="131">
        <v>0</v>
      </c>
      <c r="N3114" s="131">
        <v>-952799.92</v>
      </c>
      <c r="P3114">
        <f t="shared" si="149"/>
        <v>100085.52</v>
      </c>
      <c r="Q3114">
        <f t="shared" si="150"/>
        <v>-952799.92</v>
      </c>
    </row>
    <row r="3115" spans="1:17" x14ac:dyDescent="0.3">
      <c r="A3115" t="str">
        <f t="shared" si="148"/>
        <v>2020_3537</v>
      </c>
      <c r="C3115" s="131">
        <v>3114</v>
      </c>
      <c r="D3115" s="131">
        <v>3537</v>
      </c>
      <c r="E3115" s="131">
        <v>3537</v>
      </c>
      <c r="F3115" s="131" t="s">
        <v>174</v>
      </c>
      <c r="G3115" s="131">
        <v>2020</v>
      </c>
      <c r="H3115" s="131">
        <v>0</v>
      </c>
      <c r="I3115" s="131">
        <v>1</v>
      </c>
      <c r="J3115" s="131">
        <v>1961683.93</v>
      </c>
      <c r="K3115" s="131">
        <v>0</v>
      </c>
      <c r="L3115" s="131">
        <v>366656.88</v>
      </c>
      <c r="M3115" s="131">
        <v>0</v>
      </c>
      <c r="N3115" s="131">
        <v>1584520.07</v>
      </c>
      <c r="P3115">
        <f t="shared" si="149"/>
        <v>1961683.93</v>
      </c>
      <c r="Q3115">
        <f t="shared" si="150"/>
        <v>1584520.07</v>
      </c>
    </row>
    <row r="3116" spans="1:17" x14ac:dyDescent="0.3">
      <c r="A3116" t="str">
        <f t="shared" si="148"/>
        <v>2020_3555</v>
      </c>
      <c r="C3116" s="131">
        <v>3115</v>
      </c>
      <c r="D3116" s="131">
        <v>3555</v>
      </c>
      <c r="E3116" s="131">
        <v>3555</v>
      </c>
      <c r="F3116" s="131" t="s">
        <v>175</v>
      </c>
      <c r="G3116" s="131">
        <v>2020</v>
      </c>
      <c r="H3116" s="131">
        <v>0</v>
      </c>
      <c r="I3116" s="131">
        <v>1</v>
      </c>
      <c r="J3116" s="131">
        <v>2589801.15</v>
      </c>
      <c r="K3116" s="131">
        <v>923420.82</v>
      </c>
      <c r="L3116" s="131">
        <v>442131.7</v>
      </c>
      <c r="M3116" s="131">
        <v>0</v>
      </c>
      <c r="N3116" s="131">
        <v>2474211.44</v>
      </c>
      <c r="P3116">
        <f t="shared" si="149"/>
        <v>3513221.9699999997</v>
      </c>
      <c r="Q3116">
        <f t="shared" si="150"/>
        <v>2474211.44</v>
      </c>
    </row>
    <row r="3117" spans="1:17" x14ac:dyDescent="0.3">
      <c r="A3117" t="str">
        <f t="shared" si="148"/>
        <v>2020_3600</v>
      </c>
      <c r="C3117" s="131">
        <v>3116</v>
      </c>
      <c r="D3117" s="131">
        <v>3600</v>
      </c>
      <c r="E3117" s="131">
        <v>3600</v>
      </c>
      <c r="F3117" s="131" t="s">
        <v>177</v>
      </c>
      <c r="G3117" s="131">
        <v>2020</v>
      </c>
      <c r="H3117" s="131">
        <v>0</v>
      </c>
      <c r="I3117" s="131">
        <v>1</v>
      </c>
      <c r="J3117" s="131">
        <v>8770766.9600000009</v>
      </c>
      <c r="K3117" s="131">
        <v>0</v>
      </c>
      <c r="L3117" s="131">
        <v>253863.81</v>
      </c>
      <c r="M3117" s="131">
        <v>0</v>
      </c>
      <c r="N3117" s="131">
        <v>6255709</v>
      </c>
      <c r="P3117">
        <f t="shared" si="149"/>
        <v>8770766.9600000009</v>
      </c>
      <c r="Q3117">
        <f t="shared" si="150"/>
        <v>6255709</v>
      </c>
    </row>
    <row r="3118" spans="1:17" x14ac:dyDescent="0.3">
      <c r="A3118" t="str">
        <f t="shared" si="148"/>
        <v>2020_3609</v>
      </c>
      <c r="C3118" s="131">
        <v>3117</v>
      </c>
      <c r="D3118" s="131">
        <v>3609</v>
      </c>
      <c r="E3118" s="131">
        <v>3609</v>
      </c>
      <c r="F3118" s="131" t="s">
        <v>178</v>
      </c>
      <c r="G3118" s="131">
        <v>2020</v>
      </c>
      <c r="H3118" s="131">
        <v>0</v>
      </c>
      <c r="I3118" s="131">
        <v>1</v>
      </c>
      <c r="J3118" s="131">
        <v>886232.85</v>
      </c>
      <c r="K3118" s="131">
        <v>2156373.3199999998</v>
      </c>
      <c r="L3118" s="131">
        <v>352847.35999999999</v>
      </c>
      <c r="M3118" s="131">
        <v>0</v>
      </c>
      <c r="N3118" s="131">
        <v>2018107.18</v>
      </c>
      <c r="P3118">
        <f t="shared" si="149"/>
        <v>3042606.17</v>
      </c>
      <c r="Q3118">
        <f t="shared" si="150"/>
        <v>2018107.18</v>
      </c>
    </row>
    <row r="3119" spans="1:17" x14ac:dyDescent="0.3">
      <c r="A3119" t="str">
        <f t="shared" si="148"/>
        <v>2020_3645</v>
      </c>
      <c r="C3119" s="131">
        <v>3118</v>
      </c>
      <c r="D3119" s="131">
        <v>3645</v>
      </c>
      <c r="E3119" s="131">
        <v>3645</v>
      </c>
      <c r="F3119" s="131" t="s">
        <v>179</v>
      </c>
      <c r="G3119" s="131">
        <v>2020</v>
      </c>
      <c r="H3119" s="131">
        <v>0</v>
      </c>
      <c r="I3119" s="131">
        <v>1</v>
      </c>
      <c r="J3119" s="131">
        <v>9189162.8599999994</v>
      </c>
      <c r="K3119" s="131">
        <v>0</v>
      </c>
      <c r="L3119" s="131">
        <v>929469.04</v>
      </c>
      <c r="M3119" s="131">
        <v>0</v>
      </c>
      <c r="N3119" s="131">
        <v>6795869.9900000002</v>
      </c>
      <c r="P3119">
        <f t="shared" si="149"/>
        <v>9189162.8599999994</v>
      </c>
      <c r="Q3119">
        <f t="shared" si="150"/>
        <v>6795869.9900000002</v>
      </c>
    </row>
    <row r="3120" spans="1:17" x14ac:dyDescent="0.3">
      <c r="A3120" t="str">
        <f t="shared" si="148"/>
        <v>2020_3715</v>
      </c>
      <c r="C3120" s="131">
        <v>3119</v>
      </c>
      <c r="D3120" s="131">
        <v>3715</v>
      </c>
      <c r="E3120" s="131">
        <v>3715</v>
      </c>
      <c r="F3120" s="131" t="s">
        <v>181</v>
      </c>
      <c r="G3120" s="131">
        <v>2020</v>
      </c>
      <c r="H3120" s="131">
        <v>0</v>
      </c>
      <c r="I3120" s="131">
        <v>1</v>
      </c>
      <c r="J3120" s="131">
        <v>17985512.399999999</v>
      </c>
      <c r="K3120" s="131">
        <v>0</v>
      </c>
      <c r="L3120" s="131">
        <v>1142202.3600000001</v>
      </c>
      <c r="M3120" s="131">
        <v>435330.05</v>
      </c>
      <c r="N3120" s="131">
        <v>9481860.5099999998</v>
      </c>
      <c r="P3120">
        <f t="shared" si="149"/>
        <v>17985512.399999999</v>
      </c>
      <c r="Q3120">
        <f t="shared" si="150"/>
        <v>9917190.5600000005</v>
      </c>
    </row>
    <row r="3121" spans="1:17" x14ac:dyDescent="0.3">
      <c r="A3121" t="str">
        <f t="shared" si="148"/>
        <v>2020_3744</v>
      </c>
      <c r="C3121" s="131">
        <v>3120</v>
      </c>
      <c r="D3121" s="131">
        <v>3744</v>
      </c>
      <c r="E3121" s="131">
        <v>3744</v>
      </c>
      <c r="F3121" s="131" t="s">
        <v>182</v>
      </c>
      <c r="G3121" s="131">
        <v>2020</v>
      </c>
      <c r="H3121" s="131">
        <v>0</v>
      </c>
      <c r="I3121" s="131">
        <v>1</v>
      </c>
      <c r="J3121" s="131">
        <v>2018036.7</v>
      </c>
      <c r="K3121" s="131">
        <v>0</v>
      </c>
      <c r="L3121" s="131">
        <v>382744.11</v>
      </c>
      <c r="M3121" s="131">
        <v>6171.99</v>
      </c>
      <c r="N3121" s="131">
        <v>1430286.12</v>
      </c>
      <c r="P3121">
        <f t="shared" si="149"/>
        <v>2018036.7</v>
      </c>
      <c r="Q3121">
        <f t="shared" si="150"/>
        <v>1436458.11</v>
      </c>
    </row>
    <row r="3122" spans="1:17" x14ac:dyDescent="0.3">
      <c r="A3122" t="str">
        <f t="shared" si="148"/>
        <v>2020_3798</v>
      </c>
      <c r="C3122" s="131">
        <v>3121</v>
      </c>
      <c r="D3122" s="131">
        <v>3798</v>
      </c>
      <c r="E3122" s="131">
        <v>3798</v>
      </c>
      <c r="F3122" s="131" t="s">
        <v>183</v>
      </c>
      <c r="G3122" s="131">
        <v>2020</v>
      </c>
      <c r="H3122" s="131">
        <v>0</v>
      </c>
      <c r="I3122" s="131">
        <v>1</v>
      </c>
      <c r="J3122" s="131">
        <v>163594.25</v>
      </c>
      <c r="K3122" s="131">
        <v>1608734.47</v>
      </c>
      <c r="L3122" s="131">
        <v>243117.03</v>
      </c>
      <c r="M3122" s="131">
        <v>0</v>
      </c>
      <c r="N3122" s="131">
        <v>1194157.4099999999</v>
      </c>
      <c r="P3122">
        <f t="shared" si="149"/>
        <v>1772328.72</v>
      </c>
      <c r="Q3122">
        <f t="shared" si="150"/>
        <v>1194157.4099999999</v>
      </c>
    </row>
    <row r="3123" spans="1:17" x14ac:dyDescent="0.3">
      <c r="A3123" t="str">
        <f t="shared" si="148"/>
        <v>2020_3816</v>
      </c>
      <c r="C3123" s="131">
        <v>3122</v>
      </c>
      <c r="D3123" s="131">
        <v>3816</v>
      </c>
      <c r="E3123" s="131">
        <v>3816</v>
      </c>
      <c r="F3123" s="131" t="s">
        <v>184</v>
      </c>
      <c r="G3123" s="131">
        <v>2020</v>
      </c>
      <c r="H3123" s="131">
        <v>0</v>
      </c>
      <c r="I3123" s="131">
        <v>1</v>
      </c>
      <c r="J3123" s="131">
        <v>646463.27</v>
      </c>
      <c r="K3123" s="131">
        <v>417536.98</v>
      </c>
      <c r="L3123" s="131">
        <v>96571.48</v>
      </c>
      <c r="M3123" s="131">
        <v>0</v>
      </c>
      <c r="N3123" s="131">
        <v>963070.46</v>
      </c>
      <c r="P3123">
        <f t="shared" si="149"/>
        <v>1064000.25</v>
      </c>
      <c r="Q3123">
        <f t="shared" si="150"/>
        <v>963070.46</v>
      </c>
    </row>
    <row r="3124" spans="1:17" x14ac:dyDescent="0.3">
      <c r="A3124" t="str">
        <f t="shared" si="148"/>
        <v>2020_3841</v>
      </c>
      <c r="C3124" s="131">
        <v>3123</v>
      </c>
      <c r="D3124" s="131">
        <v>3841</v>
      </c>
      <c r="E3124" s="131">
        <v>3841</v>
      </c>
      <c r="F3124" s="131" t="s">
        <v>185</v>
      </c>
      <c r="G3124" s="131">
        <v>2020</v>
      </c>
      <c r="H3124" s="131">
        <v>0</v>
      </c>
      <c r="I3124" s="131">
        <v>1</v>
      </c>
      <c r="J3124" s="131">
        <v>3406117.38</v>
      </c>
      <c r="K3124" s="131">
        <v>0</v>
      </c>
      <c r="L3124" s="131">
        <v>341145.53</v>
      </c>
      <c r="M3124" s="131">
        <v>0</v>
      </c>
      <c r="N3124" s="131">
        <v>2196741.8199999998</v>
      </c>
      <c r="P3124">
        <f t="shared" si="149"/>
        <v>3406117.38</v>
      </c>
      <c r="Q3124">
        <f t="shared" si="150"/>
        <v>2196741.8199999998</v>
      </c>
    </row>
    <row r="3125" spans="1:17" x14ac:dyDescent="0.3">
      <c r="A3125" t="str">
        <f t="shared" si="148"/>
        <v>2020_3897</v>
      </c>
      <c r="C3125" s="131">
        <v>3124</v>
      </c>
      <c r="D3125" s="131">
        <v>3897</v>
      </c>
      <c r="E3125" s="131">
        <v>3897</v>
      </c>
      <c r="F3125" s="131" t="s">
        <v>788</v>
      </c>
      <c r="G3125" s="131">
        <v>2020</v>
      </c>
      <c r="H3125" s="131">
        <v>0</v>
      </c>
      <c r="I3125" s="131">
        <v>1</v>
      </c>
      <c r="J3125" s="131">
        <v>1292156.71</v>
      </c>
      <c r="K3125" s="131">
        <v>177691.7</v>
      </c>
      <c r="L3125" s="131">
        <v>285122.37</v>
      </c>
      <c r="M3125" s="131">
        <v>0</v>
      </c>
      <c r="N3125" s="131">
        <v>852167.7</v>
      </c>
      <c r="P3125">
        <f t="shared" si="149"/>
        <v>1469848.41</v>
      </c>
      <c r="Q3125">
        <f t="shared" si="150"/>
        <v>852167.7</v>
      </c>
    </row>
    <row r="3126" spans="1:17" x14ac:dyDescent="0.3">
      <c r="A3126" t="str">
        <f t="shared" si="148"/>
        <v>2020_3906</v>
      </c>
      <c r="C3126" s="131">
        <v>3125</v>
      </c>
      <c r="D3126" s="131">
        <v>3906</v>
      </c>
      <c r="E3126" s="131">
        <v>3906</v>
      </c>
      <c r="F3126" s="131" t="s">
        <v>187</v>
      </c>
      <c r="G3126" s="131">
        <v>2020</v>
      </c>
      <c r="H3126" s="131">
        <v>0</v>
      </c>
      <c r="I3126" s="131">
        <v>1</v>
      </c>
      <c r="J3126" s="131">
        <v>1625947.7</v>
      </c>
      <c r="K3126" s="131">
        <v>0</v>
      </c>
      <c r="L3126" s="131">
        <v>176590.56</v>
      </c>
      <c r="M3126" s="131">
        <v>0</v>
      </c>
      <c r="N3126" s="131">
        <v>968412.88</v>
      </c>
      <c r="P3126">
        <f t="shared" si="149"/>
        <v>1625947.7</v>
      </c>
      <c r="Q3126">
        <f t="shared" si="150"/>
        <v>968412.88</v>
      </c>
    </row>
    <row r="3127" spans="1:17" x14ac:dyDescent="0.3">
      <c r="A3127" t="str">
        <f t="shared" si="148"/>
        <v>2020_4419</v>
      </c>
      <c r="C3127" s="131">
        <v>3126</v>
      </c>
      <c r="D3127" s="131">
        <v>4419</v>
      </c>
      <c r="E3127" s="131">
        <v>4419</v>
      </c>
      <c r="F3127" s="131" t="s">
        <v>789</v>
      </c>
      <c r="G3127" s="131">
        <v>2020</v>
      </c>
      <c r="H3127" s="131">
        <v>0</v>
      </c>
      <c r="I3127" s="131">
        <v>1</v>
      </c>
      <c r="J3127" s="131">
        <v>1178880.8600000001</v>
      </c>
      <c r="K3127" s="131">
        <v>1439941.34</v>
      </c>
      <c r="L3127" s="131">
        <v>335369.37</v>
      </c>
      <c r="M3127" s="131">
        <v>0</v>
      </c>
      <c r="N3127" s="131">
        <v>1409454.38</v>
      </c>
      <c r="P3127">
        <f t="shared" si="149"/>
        <v>2618822.2000000002</v>
      </c>
      <c r="Q3127">
        <f t="shared" si="150"/>
        <v>1409454.38</v>
      </c>
    </row>
    <row r="3128" spans="1:17" x14ac:dyDescent="0.3">
      <c r="A3128" t="str">
        <f t="shared" si="148"/>
        <v>2020_3942</v>
      </c>
      <c r="C3128" s="131">
        <v>3127</v>
      </c>
      <c r="D3128" s="131">
        <v>3942</v>
      </c>
      <c r="E3128" s="131">
        <v>3942</v>
      </c>
      <c r="F3128" s="131" t="s">
        <v>188</v>
      </c>
      <c r="G3128" s="131">
        <v>2020</v>
      </c>
      <c r="H3128" s="131">
        <v>0</v>
      </c>
      <c r="I3128" s="131">
        <v>1</v>
      </c>
      <c r="J3128" s="131">
        <v>2467895.7000000002</v>
      </c>
      <c r="K3128" s="131">
        <v>0</v>
      </c>
      <c r="L3128" s="131">
        <v>300734.90999999997</v>
      </c>
      <c r="M3128" s="131">
        <v>0</v>
      </c>
      <c r="N3128" s="131">
        <v>1452379.74</v>
      </c>
      <c r="P3128">
        <f t="shared" si="149"/>
        <v>2467895.7000000002</v>
      </c>
      <c r="Q3128">
        <f t="shared" si="150"/>
        <v>1452379.74</v>
      </c>
    </row>
    <row r="3129" spans="1:17" x14ac:dyDescent="0.3">
      <c r="A3129" t="str">
        <f t="shared" si="148"/>
        <v>2020_4023</v>
      </c>
      <c r="C3129" s="131">
        <v>3128</v>
      </c>
      <c r="D3129" s="131">
        <v>4023</v>
      </c>
      <c r="E3129" s="131">
        <v>4023</v>
      </c>
      <c r="F3129" s="131" t="s">
        <v>790</v>
      </c>
      <c r="G3129" s="131">
        <v>2020</v>
      </c>
      <c r="H3129" s="131">
        <v>0</v>
      </c>
      <c r="I3129" s="131">
        <v>1</v>
      </c>
      <c r="J3129" s="131">
        <v>3697033.98</v>
      </c>
      <c r="K3129" s="131">
        <v>18963.310000000001</v>
      </c>
      <c r="L3129" s="131">
        <v>186122.53</v>
      </c>
      <c r="M3129" s="131">
        <v>0</v>
      </c>
      <c r="N3129" s="131">
        <v>2528562.13</v>
      </c>
      <c r="P3129">
        <f t="shared" si="149"/>
        <v>3715997.29</v>
      </c>
      <c r="Q3129">
        <f t="shared" si="150"/>
        <v>2528562.13</v>
      </c>
    </row>
    <row r="3130" spans="1:17" x14ac:dyDescent="0.3">
      <c r="A3130" t="str">
        <f t="shared" si="148"/>
        <v>2020_4033</v>
      </c>
      <c r="C3130" s="131">
        <v>3129</v>
      </c>
      <c r="D3130" s="131">
        <v>4033</v>
      </c>
      <c r="E3130" s="131">
        <v>4033</v>
      </c>
      <c r="F3130" s="131" t="s">
        <v>368</v>
      </c>
      <c r="G3130" s="131">
        <v>2020</v>
      </c>
      <c r="H3130" s="131">
        <v>0</v>
      </c>
      <c r="I3130" s="131">
        <v>1</v>
      </c>
      <c r="J3130" s="131">
        <v>2506798.35</v>
      </c>
      <c r="K3130" s="131">
        <v>513115.37</v>
      </c>
      <c r="L3130" s="131">
        <v>580890.85</v>
      </c>
      <c r="M3130" s="131">
        <v>0</v>
      </c>
      <c r="N3130" s="131">
        <v>1880570.94</v>
      </c>
      <c r="P3130">
        <f t="shared" si="149"/>
        <v>3019913.72</v>
      </c>
      <c r="Q3130">
        <f t="shared" si="150"/>
        <v>1880570.94</v>
      </c>
    </row>
    <row r="3131" spans="1:17" x14ac:dyDescent="0.3">
      <c r="A3131" t="str">
        <f t="shared" si="148"/>
        <v>2020_4041</v>
      </c>
      <c r="C3131" s="131">
        <v>3130</v>
      </c>
      <c r="D3131" s="131">
        <v>4041</v>
      </c>
      <c r="E3131" s="131">
        <v>4041</v>
      </c>
      <c r="F3131" s="131" t="s">
        <v>191</v>
      </c>
      <c r="G3131" s="131">
        <v>2020</v>
      </c>
      <c r="H3131" s="131">
        <v>0</v>
      </c>
      <c r="I3131" s="131">
        <v>1</v>
      </c>
      <c r="J3131" s="131">
        <v>4828572.1399999997</v>
      </c>
      <c r="K3131" s="131">
        <v>94646.63</v>
      </c>
      <c r="L3131" s="131">
        <v>549631.77</v>
      </c>
      <c r="M3131" s="131">
        <v>0</v>
      </c>
      <c r="N3131" s="131">
        <v>3012404</v>
      </c>
      <c r="P3131">
        <f t="shared" si="149"/>
        <v>4923218.7699999996</v>
      </c>
      <c r="Q3131">
        <f t="shared" si="150"/>
        <v>3012404</v>
      </c>
    </row>
    <row r="3132" spans="1:17" x14ac:dyDescent="0.3">
      <c r="A3132" t="str">
        <f t="shared" si="148"/>
        <v>2020_4043</v>
      </c>
      <c r="C3132" s="131">
        <v>3131</v>
      </c>
      <c r="D3132" s="131">
        <v>4043</v>
      </c>
      <c r="E3132" s="131">
        <v>4043</v>
      </c>
      <c r="F3132" s="131" t="s">
        <v>192</v>
      </c>
      <c r="G3132" s="131">
        <v>2020</v>
      </c>
      <c r="H3132" s="131">
        <v>0</v>
      </c>
      <c r="I3132" s="131">
        <v>1</v>
      </c>
      <c r="J3132" s="131">
        <v>126422.07</v>
      </c>
      <c r="K3132" s="131">
        <v>3492002.82</v>
      </c>
      <c r="L3132" s="131">
        <v>160029.07</v>
      </c>
      <c r="M3132" s="131">
        <v>0</v>
      </c>
      <c r="N3132" s="131">
        <v>2800924.77</v>
      </c>
      <c r="P3132">
        <f t="shared" si="149"/>
        <v>3618424.8899999997</v>
      </c>
      <c r="Q3132">
        <f t="shared" si="150"/>
        <v>2800924.77</v>
      </c>
    </row>
    <row r="3133" spans="1:17" x14ac:dyDescent="0.3">
      <c r="A3133" t="str">
        <f t="shared" si="148"/>
        <v>2020_4068</v>
      </c>
      <c r="C3133" s="131">
        <v>3132</v>
      </c>
      <c r="D3133" s="131">
        <v>4068</v>
      </c>
      <c r="E3133" s="131">
        <v>4068</v>
      </c>
      <c r="F3133" s="131" t="s">
        <v>945</v>
      </c>
      <c r="G3133" s="131">
        <v>2020</v>
      </c>
      <c r="H3133" s="131">
        <v>0</v>
      </c>
      <c r="I3133" s="131">
        <v>1</v>
      </c>
      <c r="J3133" s="131">
        <v>1765827.07</v>
      </c>
      <c r="K3133" s="131">
        <v>0</v>
      </c>
      <c r="L3133" s="131">
        <v>484186.44</v>
      </c>
      <c r="M3133" s="131">
        <v>21481.4</v>
      </c>
      <c r="N3133" s="131">
        <v>672140.09</v>
      </c>
      <c r="P3133">
        <f t="shared" si="149"/>
        <v>1765827.07</v>
      </c>
      <c r="Q3133">
        <f t="shared" si="150"/>
        <v>693621.49</v>
      </c>
    </row>
    <row r="3134" spans="1:17" x14ac:dyDescent="0.3">
      <c r="A3134" t="str">
        <f t="shared" si="148"/>
        <v>2020_4086</v>
      </c>
      <c r="C3134" s="131">
        <v>3133</v>
      </c>
      <c r="D3134" s="131">
        <v>4086</v>
      </c>
      <c r="E3134" s="131">
        <v>4086</v>
      </c>
      <c r="F3134" s="131" t="s">
        <v>791</v>
      </c>
      <c r="G3134" s="131">
        <v>2020</v>
      </c>
      <c r="H3134" s="131">
        <v>0</v>
      </c>
      <c r="I3134" s="131">
        <v>1</v>
      </c>
      <c r="J3134" s="131">
        <v>111554.04</v>
      </c>
      <c r="K3134" s="131">
        <v>7024940.3799999999</v>
      </c>
      <c r="L3134" s="131">
        <v>1516063.17</v>
      </c>
      <c r="M3134" s="131">
        <v>0</v>
      </c>
      <c r="N3134" s="131">
        <v>5604487.6100000003</v>
      </c>
      <c r="P3134">
        <f t="shared" si="149"/>
        <v>7136494.4199999999</v>
      </c>
      <c r="Q3134">
        <f t="shared" si="150"/>
        <v>5604487.6100000003</v>
      </c>
    </row>
    <row r="3135" spans="1:17" x14ac:dyDescent="0.3">
      <c r="A3135" t="str">
        <f t="shared" si="148"/>
        <v>2020_4104</v>
      </c>
      <c r="C3135" s="131">
        <v>3134</v>
      </c>
      <c r="D3135" s="131">
        <v>4104</v>
      </c>
      <c r="E3135" s="131">
        <v>4104</v>
      </c>
      <c r="F3135" s="131" t="s">
        <v>194</v>
      </c>
      <c r="G3135" s="131">
        <v>2020</v>
      </c>
      <c r="H3135" s="131">
        <v>0</v>
      </c>
      <c r="I3135" s="131">
        <v>1</v>
      </c>
      <c r="J3135" s="131">
        <v>5988266.9699999997</v>
      </c>
      <c r="K3135" s="131">
        <v>7104297.0800000001</v>
      </c>
      <c r="L3135" s="131">
        <v>1441168.95</v>
      </c>
      <c r="M3135" s="131">
        <v>0</v>
      </c>
      <c r="N3135" s="131">
        <v>4923034.8600000003</v>
      </c>
      <c r="P3135">
        <f t="shared" si="149"/>
        <v>13092564.050000001</v>
      </c>
      <c r="Q3135">
        <f t="shared" si="150"/>
        <v>4923034.8600000003</v>
      </c>
    </row>
    <row r="3136" spans="1:17" x14ac:dyDescent="0.3">
      <c r="A3136" t="str">
        <f t="shared" si="148"/>
        <v>2020_4122</v>
      </c>
      <c r="C3136" s="131">
        <v>3135</v>
      </c>
      <c r="D3136" s="131">
        <v>4122</v>
      </c>
      <c r="E3136" s="131">
        <v>4122</v>
      </c>
      <c r="F3136" s="131" t="s">
        <v>195</v>
      </c>
      <c r="G3136" s="131">
        <v>2020</v>
      </c>
      <c r="H3136" s="131">
        <v>0</v>
      </c>
      <c r="I3136" s="131">
        <v>1</v>
      </c>
      <c r="J3136" s="131">
        <v>0</v>
      </c>
      <c r="K3136" s="131">
        <v>3038704.01</v>
      </c>
      <c r="L3136" s="131">
        <v>477479.58</v>
      </c>
      <c r="M3136" s="131">
        <v>0</v>
      </c>
      <c r="N3136" s="131">
        <v>463001.18</v>
      </c>
      <c r="P3136">
        <f t="shared" si="149"/>
        <v>3038704.01</v>
      </c>
      <c r="Q3136">
        <f t="shared" si="150"/>
        <v>463001.18</v>
      </c>
    </row>
    <row r="3137" spans="1:17" x14ac:dyDescent="0.3">
      <c r="A3137" t="str">
        <f t="shared" si="148"/>
        <v>2020_4131</v>
      </c>
      <c r="C3137" s="131">
        <v>3136</v>
      </c>
      <c r="D3137" s="131">
        <v>4131</v>
      </c>
      <c r="E3137" s="131">
        <v>4131</v>
      </c>
      <c r="F3137" s="131" t="s">
        <v>196</v>
      </c>
      <c r="G3137" s="131">
        <v>2020</v>
      </c>
      <c r="H3137" s="131">
        <v>0</v>
      </c>
      <c r="I3137" s="131">
        <v>1</v>
      </c>
      <c r="J3137" s="131">
        <v>254082.1</v>
      </c>
      <c r="K3137" s="131">
        <v>6949973.6900000004</v>
      </c>
      <c r="L3137" s="131">
        <v>524938.84</v>
      </c>
      <c r="M3137" s="131">
        <v>0</v>
      </c>
      <c r="N3137" s="131">
        <v>2049082.47</v>
      </c>
      <c r="P3137">
        <f t="shared" si="149"/>
        <v>7204055.79</v>
      </c>
      <c r="Q3137">
        <f t="shared" si="150"/>
        <v>2049082.47</v>
      </c>
    </row>
    <row r="3138" spans="1:17" x14ac:dyDescent="0.3">
      <c r="A3138" t="str">
        <f t="shared" ref="A3138:A3201" si="151">CONCATENATE(G3138,"_",D3138)</f>
        <v>2020_4203</v>
      </c>
      <c r="C3138" s="131">
        <v>3137</v>
      </c>
      <c r="D3138" s="131">
        <v>4203</v>
      </c>
      <c r="E3138" s="131">
        <v>4203</v>
      </c>
      <c r="F3138" s="131" t="s">
        <v>198</v>
      </c>
      <c r="G3138" s="131">
        <v>2020</v>
      </c>
      <c r="H3138" s="131">
        <v>0</v>
      </c>
      <c r="I3138" s="131">
        <v>1</v>
      </c>
      <c r="J3138" s="131">
        <v>2823209.91</v>
      </c>
      <c r="K3138" s="131">
        <v>0</v>
      </c>
      <c r="L3138" s="131">
        <v>418410.52</v>
      </c>
      <c r="M3138" s="131">
        <v>0</v>
      </c>
      <c r="N3138" s="131">
        <v>1409240.69</v>
      </c>
      <c r="P3138">
        <f t="shared" si="149"/>
        <v>2823209.91</v>
      </c>
      <c r="Q3138">
        <f t="shared" si="150"/>
        <v>1409240.69</v>
      </c>
    </row>
    <row r="3139" spans="1:17" x14ac:dyDescent="0.3">
      <c r="A3139" t="str">
        <f t="shared" si="151"/>
        <v>2020_4212</v>
      </c>
      <c r="C3139" s="131">
        <v>3138</v>
      </c>
      <c r="D3139" s="131">
        <v>4212</v>
      </c>
      <c r="E3139" s="131">
        <v>4212</v>
      </c>
      <c r="F3139" s="131" t="s">
        <v>199</v>
      </c>
      <c r="G3139" s="131">
        <v>2020</v>
      </c>
      <c r="H3139" s="131">
        <v>0</v>
      </c>
      <c r="I3139" s="131">
        <v>1</v>
      </c>
      <c r="J3139" s="131">
        <v>1924808.43</v>
      </c>
      <c r="K3139" s="131">
        <v>0</v>
      </c>
      <c r="L3139" s="131">
        <v>176738.69</v>
      </c>
      <c r="M3139" s="131">
        <v>0</v>
      </c>
      <c r="N3139" s="131">
        <v>1336116.6399999999</v>
      </c>
      <c r="P3139">
        <f t="shared" si="149"/>
        <v>1924808.43</v>
      </c>
      <c r="Q3139">
        <f t="shared" si="150"/>
        <v>1336116.6399999999</v>
      </c>
    </row>
    <row r="3140" spans="1:17" x14ac:dyDescent="0.3">
      <c r="A3140" t="str">
        <f t="shared" si="151"/>
        <v>2020_4271</v>
      </c>
      <c r="C3140" s="131">
        <v>3139</v>
      </c>
      <c r="D3140" s="131">
        <v>4271</v>
      </c>
      <c r="E3140" s="131">
        <v>4271</v>
      </c>
      <c r="F3140" s="131" t="s">
        <v>201</v>
      </c>
      <c r="G3140" s="131">
        <v>2020</v>
      </c>
      <c r="H3140" s="131">
        <v>0</v>
      </c>
      <c r="I3140" s="131">
        <v>1</v>
      </c>
      <c r="J3140" s="131">
        <v>3538069.25</v>
      </c>
      <c r="K3140" s="131">
        <v>2133476.87</v>
      </c>
      <c r="L3140" s="131">
        <v>486719.78</v>
      </c>
      <c r="M3140" s="131">
        <v>0</v>
      </c>
      <c r="N3140" s="131">
        <v>3433658.26</v>
      </c>
      <c r="P3140">
        <f t="shared" si="149"/>
        <v>5671546.1200000001</v>
      </c>
      <c r="Q3140">
        <f t="shared" si="150"/>
        <v>3433658.26</v>
      </c>
    </row>
    <row r="3141" spans="1:17" x14ac:dyDescent="0.3">
      <c r="A3141" t="str">
        <f t="shared" si="151"/>
        <v>2020_4269</v>
      </c>
      <c r="C3141" s="131">
        <v>3140</v>
      </c>
      <c r="D3141" s="131">
        <v>4269</v>
      </c>
      <c r="E3141" s="131">
        <v>4269</v>
      </c>
      <c r="F3141" s="131" t="s">
        <v>200</v>
      </c>
      <c r="G3141" s="131">
        <v>2020</v>
      </c>
      <c r="H3141" s="131">
        <v>0</v>
      </c>
      <c r="I3141" s="131">
        <v>1</v>
      </c>
      <c r="J3141" s="131">
        <v>614756.51</v>
      </c>
      <c r="K3141" s="131">
        <v>1342909.78</v>
      </c>
      <c r="L3141" s="131">
        <v>208704.7</v>
      </c>
      <c r="M3141" s="131">
        <v>0</v>
      </c>
      <c r="N3141" s="131">
        <v>1366351.39</v>
      </c>
      <c r="P3141">
        <f t="shared" si="149"/>
        <v>1957666.29</v>
      </c>
      <c r="Q3141">
        <f t="shared" si="150"/>
        <v>1366351.39</v>
      </c>
    </row>
    <row r="3142" spans="1:17" x14ac:dyDescent="0.3">
      <c r="A3142" t="str">
        <f t="shared" si="151"/>
        <v>2020_4356</v>
      </c>
      <c r="C3142" s="131">
        <v>3141</v>
      </c>
      <c r="D3142" s="131">
        <v>4356</v>
      </c>
      <c r="E3142" s="131">
        <v>4356</v>
      </c>
      <c r="F3142" s="131" t="s">
        <v>202</v>
      </c>
      <c r="G3142" s="131">
        <v>2020</v>
      </c>
      <c r="H3142" s="131">
        <v>0</v>
      </c>
      <c r="I3142" s="131">
        <v>1</v>
      </c>
      <c r="J3142" s="131">
        <v>779163.14</v>
      </c>
      <c r="K3142" s="131">
        <v>2477373.12</v>
      </c>
      <c r="L3142" s="131">
        <v>229010.81</v>
      </c>
      <c r="M3142" s="131">
        <v>0</v>
      </c>
      <c r="N3142" s="131">
        <v>2313248.9900000002</v>
      </c>
      <c r="P3142">
        <f t="shared" si="149"/>
        <v>3256536.2600000002</v>
      </c>
      <c r="Q3142">
        <f t="shared" si="150"/>
        <v>2313248.9900000002</v>
      </c>
    </row>
    <row r="3143" spans="1:17" x14ac:dyDescent="0.3">
      <c r="A3143" t="str">
        <f t="shared" si="151"/>
        <v>2020_4149</v>
      </c>
      <c r="C3143" s="131">
        <v>3142</v>
      </c>
      <c r="D3143" s="131">
        <v>4149</v>
      </c>
      <c r="E3143" s="131">
        <v>4149</v>
      </c>
      <c r="F3143" s="131" t="s">
        <v>792</v>
      </c>
      <c r="G3143" s="131">
        <v>2020</v>
      </c>
      <c r="H3143" s="131">
        <v>0</v>
      </c>
      <c r="I3143" s="131">
        <v>1</v>
      </c>
      <c r="J3143" s="131">
        <v>1779425.18</v>
      </c>
      <c r="K3143" s="131">
        <v>3931717.93</v>
      </c>
      <c r="L3143" s="131">
        <v>266218.15999999997</v>
      </c>
      <c r="M3143" s="131">
        <v>0</v>
      </c>
      <c r="N3143" s="131">
        <v>3860306.86</v>
      </c>
      <c r="P3143">
        <f t="shared" si="149"/>
        <v>5711143.1100000003</v>
      </c>
      <c r="Q3143">
        <f t="shared" si="150"/>
        <v>3860306.86</v>
      </c>
    </row>
    <row r="3144" spans="1:17" x14ac:dyDescent="0.3">
      <c r="A3144" t="str">
        <f t="shared" si="151"/>
        <v>2020_4437</v>
      </c>
      <c r="C3144" s="131">
        <v>3143</v>
      </c>
      <c r="D3144" s="131">
        <v>4437</v>
      </c>
      <c r="E3144" s="131">
        <v>4437</v>
      </c>
      <c r="F3144" s="131" t="s">
        <v>204</v>
      </c>
      <c r="G3144" s="131">
        <v>2020</v>
      </c>
      <c r="H3144" s="131">
        <v>0</v>
      </c>
      <c r="I3144" s="131">
        <v>1</v>
      </c>
      <c r="J3144" s="131">
        <v>2342466.77</v>
      </c>
      <c r="K3144" s="131">
        <v>0</v>
      </c>
      <c r="L3144" s="131">
        <v>223356.03</v>
      </c>
      <c r="M3144" s="131">
        <v>0</v>
      </c>
      <c r="N3144" s="131">
        <v>1610246.17</v>
      </c>
      <c r="P3144">
        <f t="shared" si="149"/>
        <v>2342466.77</v>
      </c>
      <c r="Q3144">
        <f t="shared" si="150"/>
        <v>1610246.17</v>
      </c>
    </row>
    <row r="3145" spans="1:17" x14ac:dyDescent="0.3">
      <c r="A3145" t="str">
        <f t="shared" si="151"/>
        <v>2020_4446</v>
      </c>
      <c r="C3145" s="131">
        <v>3144</v>
      </c>
      <c r="D3145" s="131">
        <v>4446</v>
      </c>
      <c r="E3145" s="131">
        <v>4446</v>
      </c>
      <c r="F3145" s="131" t="s">
        <v>205</v>
      </c>
      <c r="G3145" s="131">
        <v>2020</v>
      </c>
      <c r="H3145" s="131">
        <v>0</v>
      </c>
      <c r="I3145" s="131">
        <v>1</v>
      </c>
      <c r="J3145" s="131">
        <v>3859762.34</v>
      </c>
      <c r="K3145" s="131">
        <v>0</v>
      </c>
      <c r="L3145" s="131">
        <v>408091.52</v>
      </c>
      <c r="M3145" s="131">
        <v>0</v>
      </c>
      <c r="N3145" s="131">
        <v>2506132.8199999998</v>
      </c>
      <c r="P3145">
        <f t="shared" si="149"/>
        <v>3859762.34</v>
      </c>
      <c r="Q3145">
        <f t="shared" si="150"/>
        <v>2506132.8199999998</v>
      </c>
    </row>
    <row r="3146" spans="1:17" x14ac:dyDescent="0.3">
      <c r="A3146" t="str">
        <f t="shared" si="151"/>
        <v>2020_4491</v>
      </c>
      <c r="C3146" s="131">
        <v>3145</v>
      </c>
      <c r="D3146" s="131">
        <v>4491</v>
      </c>
      <c r="E3146" s="131">
        <v>4491</v>
      </c>
      <c r="F3146" s="131" t="s">
        <v>206</v>
      </c>
      <c r="G3146" s="131">
        <v>2020</v>
      </c>
      <c r="H3146" s="131">
        <v>0</v>
      </c>
      <c r="I3146" s="131">
        <v>1</v>
      </c>
      <c r="J3146" s="131">
        <v>1540535.59</v>
      </c>
      <c r="K3146" s="131">
        <v>404.05</v>
      </c>
      <c r="L3146" s="131">
        <v>110753.03</v>
      </c>
      <c r="M3146" s="131">
        <v>0</v>
      </c>
      <c r="N3146" s="131">
        <v>1670425.84</v>
      </c>
      <c r="P3146">
        <f t="shared" si="149"/>
        <v>1540939.6400000001</v>
      </c>
      <c r="Q3146">
        <f t="shared" si="150"/>
        <v>1670425.84</v>
      </c>
    </row>
    <row r="3147" spans="1:17" x14ac:dyDescent="0.3">
      <c r="A3147" t="str">
        <f t="shared" si="151"/>
        <v>2020_4505</v>
      </c>
      <c r="C3147" s="131">
        <v>3146</v>
      </c>
      <c r="D3147" s="131">
        <v>4505</v>
      </c>
      <c r="E3147" s="131">
        <v>4505</v>
      </c>
      <c r="F3147" s="131" t="s">
        <v>207</v>
      </c>
      <c r="G3147" s="131">
        <v>2020</v>
      </c>
      <c r="H3147" s="131">
        <v>0</v>
      </c>
      <c r="I3147" s="131">
        <v>1</v>
      </c>
      <c r="J3147" s="131">
        <v>1317686.1399999999</v>
      </c>
      <c r="K3147" s="131">
        <v>0</v>
      </c>
      <c r="L3147" s="131">
        <v>100071.79</v>
      </c>
      <c r="M3147" s="131">
        <v>0</v>
      </c>
      <c r="N3147" s="131">
        <v>867562.87</v>
      </c>
      <c r="P3147">
        <f t="shared" si="149"/>
        <v>1317686.1399999999</v>
      </c>
      <c r="Q3147">
        <f t="shared" si="150"/>
        <v>867562.87</v>
      </c>
    </row>
    <row r="3148" spans="1:17" x14ac:dyDescent="0.3">
      <c r="A3148" t="str">
        <f t="shared" si="151"/>
        <v>2020_4509</v>
      </c>
      <c r="C3148" s="131">
        <v>3147</v>
      </c>
      <c r="D3148" s="131">
        <v>4509</v>
      </c>
      <c r="E3148" s="131">
        <v>4509</v>
      </c>
      <c r="F3148" s="131" t="s">
        <v>208</v>
      </c>
      <c r="G3148" s="131">
        <v>2020</v>
      </c>
      <c r="H3148" s="131">
        <v>0</v>
      </c>
      <c r="I3148" s="131">
        <v>1</v>
      </c>
      <c r="J3148" s="131">
        <v>227888.86</v>
      </c>
      <c r="K3148" s="131">
        <v>1133674.19</v>
      </c>
      <c r="L3148" s="131">
        <v>47388.34</v>
      </c>
      <c r="M3148" s="131">
        <v>0</v>
      </c>
      <c r="N3148" s="131">
        <v>1337740.27</v>
      </c>
      <c r="P3148">
        <f t="shared" si="149"/>
        <v>1361563.0499999998</v>
      </c>
      <c r="Q3148">
        <f t="shared" si="150"/>
        <v>1337740.27</v>
      </c>
    </row>
    <row r="3149" spans="1:17" x14ac:dyDescent="0.3">
      <c r="A3149" t="str">
        <f t="shared" si="151"/>
        <v>2020_4518</v>
      </c>
      <c r="C3149" s="131">
        <v>3148</v>
      </c>
      <c r="D3149" s="131">
        <v>4518</v>
      </c>
      <c r="E3149" s="131">
        <v>4518</v>
      </c>
      <c r="F3149" s="131" t="s">
        <v>209</v>
      </c>
      <c r="G3149" s="131">
        <v>2020</v>
      </c>
      <c r="H3149" s="131">
        <v>0</v>
      </c>
      <c r="I3149" s="131">
        <v>1</v>
      </c>
      <c r="J3149" s="131">
        <v>1299880.51</v>
      </c>
      <c r="K3149" s="131">
        <v>11858.57</v>
      </c>
      <c r="L3149" s="131">
        <v>244123.83</v>
      </c>
      <c r="M3149" s="131">
        <v>0</v>
      </c>
      <c r="N3149" s="131">
        <v>802065.89</v>
      </c>
      <c r="P3149">
        <f t="shared" si="149"/>
        <v>1311739.08</v>
      </c>
      <c r="Q3149">
        <f t="shared" si="150"/>
        <v>802065.89</v>
      </c>
    </row>
    <row r="3150" spans="1:17" x14ac:dyDescent="0.3">
      <c r="A3150" t="str">
        <f t="shared" si="151"/>
        <v>2020_4527</v>
      </c>
      <c r="C3150" s="131">
        <v>3149</v>
      </c>
      <c r="D3150" s="131">
        <v>4527</v>
      </c>
      <c r="E3150" s="131">
        <v>4527</v>
      </c>
      <c r="F3150" s="131" t="s">
        <v>210</v>
      </c>
      <c r="G3150" s="131">
        <v>2020</v>
      </c>
      <c r="H3150" s="131">
        <v>0</v>
      </c>
      <c r="I3150" s="131">
        <v>1</v>
      </c>
      <c r="J3150" s="131">
        <v>2635298.5499999998</v>
      </c>
      <c r="K3150" s="131">
        <v>0</v>
      </c>
      <c r="L3150" s="131">
        <v>322197.55</v>
      </c>
      <c r="M3150" s="131">
        <v>0</v>
      </c>
      <c r="N3150" s="131">
        <v>1526845.84</v>
      </c>
      <c r="P3150">
        <f t="shared" si="149"/>
        <v>2635298.5499999998</v>
      </c>
      <c r="Q3150">
        <f t="shared" si="150"/>
        <v>1526845.84</v>
      </c>
    </row>
    <row r="3151" spans="1:17" x14ac:dyDescent="0.3">
      <c r="A3151" t="str">
        <f t="shared" si="151"/>
        <v>2020_4536</v>
      </c>
      <c r="C3151" s="131">
        <v>3150</v>
      </c>
      <c r="D3151" s="131">
        <v>4536</v>
      </c>
      <c r="E3151" s="131">
        <v>4536</v>
      </c>
      <c r="F3151" s="131" t="s">
        <v>211</v>
      </c>
      <c r="G3151" s="131">
        <v>2020</v>
      </c>
      <c r="H3151" s="131">
        <v>0</v>
      </c>
      <c r="I3151" s="131">
        <v>1</v>
      </c>
      <c r="J3151" s="131">
        <v>6088889.0300000003</v>
      </c>
      <c r="K3151" s="131">
        <v>4850.63</v>
      </c>
      <c r="L3151" s="131">
        <v>897366.82</v>
      </c>
      <c r="M3151" s="131">
        <v>99209.52</v>
      </c>
      <c r="N3151" s="131">
        <v>2277360.23</v>
      </c>
      <c r="P3151">
        <f t="shared" si="149"/>
        <v>6093739.6600000001</v>
      </c>
      <c r="Q3151">
        <f t="shared" si="150"/>
        <v>2376569.75</v>
      </c>
    </row>
    <row r="3152" spans="1:17" x14ac:dyDescent="0.3">
      <c r="A3152" t="str">
        <f t="shared" si="151"/>
        <v>2020_4554</v>
      </c>
      <c r="C3152" s="131">
        <v>3151</v>
      </c>
      <c r="D3152" s="131">
        <v>4554</v>
      </c>
      <c r="E3152" s="131">
        <v>4554</v>
      </c>
      <c r="F3152" s="131" t="s">
        <v>212</v>
      </c>
      <c r="G3152" s="131">
        <v>2020</v>
      </c>
      <c r="H3152" s="131">
        <v>0</v>
      </c>
      <c r="I3152" s="131">
        <v>1</v>
      </c>
      <c r="J3152" s="131">
        <v>3215409.52</v>
      </c>
      <c r="K3152" s="131">
        <v>0</v>
      </c>
      <c r="L3152" s="131">
        <v>301625.7</v>
      </c>
      <c r="M3152" s="131">
        <v>0</v>
      </c>
      <c r="N3152" s="131">
        <v>2290669.88</v>
      </c>
      <c r="P3152">
        <f t="shared" ref="P3152:P3215" si="152">SUM(J3152:K3152)</f>
        <v>3215409.52</v>
      </c>
      <c r="Q3152">
        <f t="shared" ref="Q3152:Q3215" si="153">SUM(M3152:N3152)</f>
        <v>2290669.88</v>
      </c>
    </row>
    <row r="3153" spans="1:17" x14ac:dyDescent="0.3">
      <c r="A3153" t="str">
        <f t="shared" si="151"/>
        <v>2020_4572</v>
      </c>
      <c r="C3153" s="131">
        <v>3152</v>
      </c>
      <c r="D3153" s="131">
        <v>4572</v>
      </c>
      <c r="E3153" s="131">
        <v>4572</v>
      </c>
      <c r="F3153" s="131" t="s">
        <v>213</v>
      </c>
      <c r="G3153" s="131">
        <v>2020</v>
      </c>
      <c r="H3153" s="131">
        <v>0</v>
      </c>
      <c r="I3153" s="131">
        <v>1</v>
      </c>
      <c r="J3153" s="131">
        <v>387126.82</v>
      </c>
      <c r="K3153" s="131">
        <v>1883843.46</v>
      </c>
      <c r="L3153" s="131">
        <v>352182.86</v>
      </c>
      <c r="M3153" s="131">
        <v>0</v>
      </c>
      <c r="N3153" s="131">
        <v>1668694.32</v>
      </c>
      <c r="P3153">
        <f t="shared" si="152"/>
        <v>2270970.2799999998</v>
      </c>
      <c r="Q3153">
        <f t="shared" si="153"/>
        <v>1668694.32</v>
      </c>
    </row>
    <row r="3154" spans="1:17" x14ac:dyDescent="0.3">
      <c r="A3154" t="str">
        <f t="shared" si="151"/>
        <v>2020_4581</v>
      </c>
      <c r="C3154" s="131">
        <v>3153</v>
      </c>
      <c r="D3154" s="131">
        <v>4581</v>
      </c>
      <c r="E3154" s="131">
        <v>4581</v>
      </c>
      <c r="F3154" s="131" t="s">
        <v>214</v>
      </c>
      <c r="G3154" s="131">
        <v>2020</v>
      </c>
      <c r="H3154" s="131">
        <v>0</v>
      </c>
      <c r="I3154" s="131">
        <v>1</v>
      </c>
      <c r="J3154" s="131">
        <v>16626199.82</v>
      </c>
      <c r="K3154" s="131">
        <v>0</v>
      </c>
      <c r="L3154" s="131">
        <v>431302.14</v>
      </c>
      <c r="M3154" s="131">
        <v>60533.53</v>
      </c>
      <c r="N3154" s="131">
        <v>10644009.800000001</v>
      </c>
      <c r="P3154">
        <f t="shared" si="152"/>
        <v>16626199.82</v>
      </c>
      <c r="Q3154">
        <f t="shared" si="153"/>
        <v>10704543.33</v>
      </c>
    </row>
    <row r="3155" spans="1:17" x14ac:dyDescent="0.3">
      <c r="A3155" t="str">
        <f t="shared" si="151"/>
        <v>2020_4599</v>
      </c>
      <c r="C3155" s="131">
        <v>3154</v>
      </c>
      <c r="D3155" s="131">
        <v>4599</v>
      </c>
      <c r="E3155" s="131">
        <v>4599</v>
      </c>
      <c r="F3155" s="131" t="s">
        <v>215</v>
      </c>
      <c r="G3155" s="131">
        <v>2020</v>
      </c>
      <c r="H3155" s="131">
        <v>0</v>
      </c>
      <c r="I3155" s="131">
        <v>1</v>
      </c>
      <c r="J3155" s="131">
        <v>2883348.83</v>
      </c>
      <c r="K3155" s="131">
        <v>0</v>
      </c>
      <c r="L3155" s="131">
        <v>284962.83</v>
      </c>
      <c r="M3155" s="131">
        <v>0</v>
      </c>
      <c r="N3155" s="131">
        <v>1767845.37</v>
      </c>
      <c r="P3155">
        <f t="shared" si="152"/>
        <v>2883348.83</v>
      </c>
      <c r="Q3155">
        <f t="shared" si="153"/>
        <v>1767845.37</v>
      </c>
    </row>
    <row r="3156" spans="1:17" x14ac:dyDescent="0.3">
      <c r="A3156" t="str">
        <f t="shared" si="151"/>
        <v>2020_4617</v>
      </c>
      <c r="C3156" s="131">
        <v>3155</v>
      </c>
      <c r="D3156" s="131">
        <v>4617</v>
      </c>
      <c r="E3156" s="131">
        <v>4617</v>
      </c>
      <c r="F3156" s="131" t="s">
        <v>216</v>
      </c>
      <c r="G3156" s="131">
        <v>2020</v>
      </c>
      <c r="H3156" s="131">
        <v>0</v>
      </c>
      <c r="I3156" s="131">
        <v>1</v>
      </c>
      <c r="J3156" s="131">
        <v>3143267.02</v>
      </c>
      <c r="K3156" s="131">
        <v>2001098.71</v>
      </c>
      <c r="L3156" s="131">
        <v>549186.11</v>
      </c>
      <c r="M3156" s="131">
        <v>210300.7</v>
      </c>
      <c r="N3156" s="131">
        <v>2835261.86</v>
      </c>
      <c r="P3156">
        <f t="shared" si="152"/>
        <v>5144365.7300000004</v>
      </c>
      <c r="Q3156">
        <f t="shared" si="153"/>
        <v>3045562.56</v>
      </c>
    </row>
    <row r="3157" spans="1:17" x14ac:dyDescent="0.3">
      <c r="A3157" t="str">
        <f t="shared" si="151"/>
        <v>2020_4662</v>
      </c>
      <c r="C3157" s="131">
        <v>3156</v>
      </c>
      <c r="D3157" s="131">
        <v>4662</v>
      </c>
      <c r="E3157" s="131">
        <v>4662</v>
      </c>
      <c r="F3157" s="131" t="s">
        <v>218</v>
      </c>
      <c r="G3157" s="131">
        <v>2020</v>
      </c>
      <c r="H3157" s="131">
        <v>0</v>
      </c>
      <c r="I3157" s="131">
        <v>1</v>
      </c>
      <c r="J3157" s="131">
        <v>2712323.34</v>
      </c>
      <c r="K3157" s="131">
        <v>0</v>
      </c>
      <c r="L3157" s="131">
        <v>332908.5</v>
      </c>
      <c r="M3157" s="131">
        <v>0</v>
      </c>
      <c r="N3157" s="131">
        <v>2522107.38</v>
      </c>
      <c r="P3157">
        <f t="shared" si="152"/>
        <v>2712323.34</v>
      </c>
      <c r="Q3157">
        <f t="shared" si="153"/>
        <v>2522107.38</v>
      </c>
    </row>
    <row r="3158" spans="1:17" x14ac:dyDescent="0.3">
      <c r="A3158" t="str">
        <f t="shared" si="151"/>
        <v>2020_4689</v>
      </c>
      <c r="C3158" s="131">
        <v>3157</v>
      </c>
      <c r="D3158" s="131">
        <v>4689</v>
      </c>
      <c r="E3158" s="131">
        <v>4689</v>
      </c>
      <c r="F3158" s="131" t="s">
        <v>219</v>
      </c>
      <c r="G3158" s="131">
        <v>2020</v>
      </c>
      <c r="H3158" s="131">
        <v>0</v>
      </c>
      <c r="I3158" s="131">
        <v>1</v>
      </c>
      <c r="J3158" s="131">
        <v>1317891.6100000001</v>
      </c>
      <c r="K3158" s="131">
        <v>86667.69</v>
      </c>
      <c r="L3158" s="131">
        <v>226943.98</v>
      </c>
      <c r="M3158" s="131">
        <v>0</v>
      </c>
      <c r="N3158" s="131">
        <v>1067619.1599999999</v>
      </c>
      <c r="P3158">
        <f t="shared" si="152"/>
        <v>1404559.3</v>
      </c>
      <c r="Q3158">
        <f t="shared" si="153"/>
        <v>1067619.1599999999</v>
      </c>
    </row>
    <row r="3159" spans="1:17" x14ac:dyDescent="0.3">
      <c r="A3159" t="str">
        <f t="shared" si="151"/>
        <v>2020_4644</v>
      </c>
      <c r="C3159" s="131">
        <v>3158</v>
      </c>
      <c r="D3159" s="131">
        <v>4644</v>
      </c>
      <c r="E3159" s="131">
        <v>4644</v>
      </c>
      <c r="F3159" s="131" t="s">
        <v>217</v>
      </c>
      <c r="G3159" s="131">
        <v>2020</v>
      </c>
      <c r="H3159" s="131">
        <v>0</v>
      </c>
      <c r="I3159" s="131">
        <v>1</v>
      </c>
      <c r="J3159" s="131">
        <v>773102.26</v>
      </c>
      <c r="K3159" s="131">
        <v>12765.11</v>
      </c>
      <c r="L3159" s="131">
        <v>228132.08</v>
      </c>
      <c r="M3159" s="131">
        <v>0</v>
      </c>
      <c r="N3159" s="131">
        <v>617776.36</v>
      </c>
      <c r="P3159">
        <f t="shared" si="152"/>
        <v>785867.37</v>
      </c>
      <c r="Q3159">
        <f t="shared" si="153"/>
        <v>617776.36</v>
      </c>
    </row>
    <row r="3160" spans="1:17" x14ac:dyDescent="0.3">
      <c r="A3160" t="str">
        <f t="shared" si="151"/>
        <v>2020_4725</v>
      </c>
      <c r="C3160" s="131">
        <v>3159</v>
      </c>
      <c r="D3160" s="131">
        <v>4725</v>
      </c>
      <c r="E3160" s="131">
        <v>4725</v>
      </c>
      <c r="F3160" s="131" t="s">
        <v>220</v>
      </c>
      <c r="G3160" s="131">
        <v>2020</v>
      </c>
      <c r="H3160" s="131">
        <v>0</v>
      </c>
      <c r="I3160" s="131">
        <v>1</v>
      </c>
      <c r="J3160" s="131">
        <v>238562.72</v>
      </c>
      <c r="K3160" s="131">
        <v>2143146.98</v>
      </c>
      <c r="L3160" s="131">
        <v>689551.98</v>
      </c>
      <c r="M3160" s="131">
        <v>0</v>
      </c>
      <c r="N3160" s="131">
        <v>1381274.65</v>
      </c>
      <c r="P3160">
        <f t="shared" si="152"/>
        <v>2381709.7000000002</v>
      </c>
      <c r="Q3160">
        <f t="shared" si="153"/>
        <v>1381274.65</v>
      </c>
    </row>
    <row r="3161" spans="1:17" x14ac:dyDescent="0.3">
      <c r="A3161" t="str">
        <f t="shared" si="151"/>
        <v>2020_2673</v>
      </c>
      <c r="C3161" s="131">
        <v>3160</v>
      </c>
      <c r="D3161" s="131">
        <v>2673</v>
      </c>
      <c r="E3161" s="131">
        <v>2673</v>
      </c>
      <c r="F3161" s="131" t="s">
        <v>141</v>
      </c>
      <c r="G3161" s="131">
        <v>2020</v>
      </c>
      <c r="H3161" s="131">
        <v>0</v>
      </c>
      <c r="I3161" s="131">
        <v>1</v>
      </c>
      <c r="J3161" s="131">
        <v>881546.74</v>
      </c>
      <c r="K3161" s="131">
        <v>2658809.9</v>
      </c>
      <c r="L3161" s="131">
        <v>324490.06</v>
      </c>
      <c r="M3161" s="131">
        <v>0</v>
      </c>
      <c r="N3161" s="131">
        <v>2684292.56</v>
      </c>
      <c r="P3161">
        <f t="shared" si="152"/>
        <v>3540356.6399999997</v>
      </c>
      <c r="Q3161">
        <f t="shared" si="153"/>
        <v>2684292.56</v>
      </c>
    </row>
    <row r="3162" spans="1:17" x14ac:dyDescent="0.3">
      <c r="A3162" t="str">
        <f t="shared" si="151"/>
        <v>2020_153</v>
      </c>
      <c r="C3162" s="131">
        <v>3161</v>
      </c>
      <c r="D3162" s="131">
        <v>153</v>
      </c>
      <c r="E3162" s="131">
        <v>153</v>
      </c>
      <c r="F3162" s="131" t="s">
        <v>41</v>
      </c>
      <c r="G3162" s="131">
        <v>2020</v>
      </c>
      <c r="H3162" s="131">
        <v>0</v>
      </c>
      <c r="I3162" s="131">
        <v>1</v>
      </c>
      <c r="J3162" s="131">
        <v>263303.77</v>
      </c>
      <c r="K3162" s="131">
        <v>1865279.17</v>
      </c>
      <c r="L3162" s="131">
        <v>200534.64</v>
      </c>
      <c r="M3162" s="131">
        <v>0</v>
      </c>
      <c r="N3162" s="131">
        <v>1248166.8899999999</v>
      </c>
      <c r="P3162">
        <f t="shared" si="152"/>
        <v>2128582.94</v>
      </c>
      <c r="Q3162">
        <f t="shared" si="153"/>
        <v>1248166.8899999999</v>
      </c>
    </row>
    <row r="3163" spans="1:17" x14ac:dyDescent="0.3">
      <c r="A3163" t="str">
        <f t="shared" si="151"/>
        <v>2020_3691</v>
      </c>
      <c r="C3163" s="131">
        <v>3162</v>
      </c>
      <c r="D3163" s="131">
        <v>3691</v>
      </c>
      <c r="E3163" s="131">
        <v>3691</v>
      </c>
      <c r="F3163" s="131" t="s">
        <v>180</v>
      </c>
      <c r="G3163" s="131">
        <v>2020</v>
      </c>
      <c r="H3163" s="131">
        <v>0</v>
      </c>
      <c r="I3163" s="131">
        <v>1</v>
      </c>
      <c r="J3163" s="131">
        <v>1868458.49</v>
      </c>
      <c r="K3163" s="131">
        <v>67119.820000000007</v>
      </c>
      <c r="L3163" s="131">
        <v>479250.35</v>
      </c>
      <c r="M3163" s="131">
        <v>3715.12</v>
      </c>
      <c r="N3163" s="131">
        <v>1403395.03</v>
      </c>
      <c r="P3163">
        <f t="shared" si="152"/>
        <v>1935578.31</v>
      </c>
      <c r="Q3163">
        <f t="shared" si="153"/>
        <v>1407110.1500000001</v>
      </c>
    </row>
    <row r="3164" spans="1:17" x14ac:dyDescent="0.3">
      <c r="A3164" t="str">
        <f t="shared" si="151"/>
        <v>2020_4774</v>
      </c>
      <c r="C3164" s="131">
        <v>3163</v>
      </c>
      <c r="D3164" s="131">
        <v>4774</v>
      </c>
      <c r="E3164" s="131">
        <v>4774</v>
      </c>
      <c r="F3164" s="131" t="s">
        <v>817</v>
      </c>
      <c r="G3164" s="131">
        <v>2020</v>
      </c>
      <c r="H3164" s="131">
        <v>0</v>
      </c>
      <c r="I3164" s="131">
        <v>1</v>
      </c>
      <c r="J3164" s="131">
        <v>2877099.06</v>
      </c>
      <c r="K3164" s="131">
        <v>0</v>
      </c>
      <c r="L3164" s="131">
        <v>812966.39</v>
      </c>
      <c r="M3164" s="131">
        <v>186182.34</v>
      </c>
      <c r="N3164" s="131">
        <v>80120.570000000007</v>
      </c>
      <c r="P3164">
        <f t="shared" si="152"/>
        <v>2877099.06</v>
      </c>
      <c r="Q3164">
        <f t="shared" si="153"/>
        <v>266302.91000000003</v>
      </c>
    </row>
    <row r="3165" spans="1:17" x14ac:dyDescent="0.3">
      <c r="A3165" t="str">
        <f t="shared" si="151"/>
        <v>2020_873</v>
      </c>
      <c r="C3165" s="131">
        <v>3164</v>
      </c>
      <c r="D3165" s="131">
        <v>873</v>
      </c>
      <c r="E3165" s="131">
        <v>873</v>
      </c>
      <c r="F3165" s="131" t="s">
        <v>67</v>
      </c>
      <c r="G3165" s="131">
        <v>2020</v>
      </c>
      <c r="H3165" s="131">
        <v>0</v>
      </c>
      <c r="I3165" s="131">
        <v>1</v>
      </c>
      <c r="J3165" s="131">
        <v>0</v>
      </c>
      <c r="K3165" s="131">
        <v>2337746.5299999998</v>
      </c>
      <c r="L3165" s="131">
        <v>290583.92</v>
      </c>
      <c r="M3165" s="131">
        <v>36298.29</v>
      </c>
      <c r="N3165" s="131">
        <v>1539115.55</v>
      </c>
      <c r="P3165">
        <f t="shared" si="152"/>
        <v>2337746.5299999998</v>
      </c>
      <c r="Q3165">
        <f t="shared" si="153"/>
        <v>1575413.84</v>
      </c>
    </row>
    <row r="3166" spans="1:17" x14ac:dyDescent="0.3">
      <c r="A3166" t="str">
        <f t="shared" si="151"/>
        <v>2020_4778</v>
      </c>
      <c r="C3166" s="131">
        <v>3165</v>
      </c>
      <c r="D3166" s="131">
        <v>4778</v>
      </c>
      <c r="E3166" s="131">
        <v>4778</v>
      </c>
      <c r="F3166" s="131" t="s">
        <v>227</v>
      </c>
      <c r="G3166" s="131">
        <v>2020</v>
      </c>
      <c r="H3166" s="131">
        <v>0</v>
      </c>
      <c r="I3166" s="131">
        <v>1</v>
      </c>
      <c r="J3166" s="131">
        <v>1406588.68</v>
      </c>
      <c r="K3166" s="131">
        <v>375960.87</v>
      </c>
      <c r="L3166" s="131">
        <v>80160.95</v>
      </c>
      <c r="M3166" s="131">
        <v>0</v>
      </c>
      <c r="N3166" s="131">
        <v>1482083.6</v>
      </c>
      <c r="P3166">
        <f t="shared" si="152"/>
        <v>1782549.5499999998</v>
      </c>
      <c r="Q3166">
        <f t="shared" si="153"/>
        <v>1482083.6</v>
      </c>
    </row>
    <row r="3167" spans="1:17" x14ac:dyDescent="0.3">
      <c r="A3167" t="str">
        <f t="shared" si="151"/>
        <v>2020_4777</v>
      </c>
      <c r="C3167" s="131">
        <v>3166</v>
      </c>
      <c r="D3167" s="131">
        <v>4777</v>
      </c>
      <c r="E3167" s="131">
        <v>4777</v>
      </c>
      <c r="F3167" s="131" t="s">
        <v>226</v>
      </c>
      <c r="G3167" s="131">
        <v>2020</v>
      </c>
      <c r="H3167" s="131">
        <v>0</v>
      </c>
      <c r="I3167" s="131">
        <v>1</v>
      </c>
      <c r="J3167" s="131">
        <v>2546852.44</v>
      </c>
      <c r="K3167" s="131">
        <v>2000000</v>
      </c>
      <c r="L3167" s="131">
        <v>274297.55</v>
      </c>
      <c r="M3167" s="131">
        <v>0</v>
      </c>
      <c r="N3167" s="131">
        <v>3647976.73</v>
      </c>
      <c r="P3167">
        <f t="shared" si="152"/>
        <v>4546852.4399999995</v>
      </c>
      <c r="Q3167">
        <f t="shared" si="153"/>
        <v>3647976.73</v>
      </c>
    </row>
    <row r="3168" spans="1:17" x14ac:dyDescent="0.3">
      <c r="A3168" t="str">
        <f t="shared" si="151"/>
        <v>2020_4776</v>
      </c>
      <c r="C3168" s="131">
        <v>3167</v>
      </c>
      <c r="D3168" s="131">
        <v>4776</v>
      </c>
      <c r="E3168" s="131">
        <v>4776</v>
      </c>
      <c r="F3168" s="131" t="s">
        <v>225</v>
      </c>
      <c r="G3168" s="131">
        <v>2020</v>
      </c>
      <c r="H3168" s="131">
        <v>0</v>
      </c>
      <c r="I3168" s="131">
        <v>1</v>
      </c>
      <c r="J3168" s="131">
        <v>0</v>
      </c>
      <c r="K3168" s="131">
        <v>2885912.36</v>
      </c>
      <c r="L3168" s="131">
        <v>538071.85</v>
      </c>
      <c r="M3168" s="131">
        <v>0</v>
      </c>
      <c r="N3168" s="131">
        <v>1788257.56</v>
      </c>
      <c r="P3168">
        <f t="shared" si="152"/>
        <v>2885912.36</v>
      </c>
      <c r="Q3168">
        <f t="shared" si="153"/>
        <v>1788257.56</v>
      </c>
    </row>
    <row r="3169" spans="1:17" x14ac:dyDescent="0.3">
      <c r="A3169" t="str">
        <f t="shared" si="151"/>
        <v>2020_4779</v>
      </c>
      <c r="C3169" s="131">
        <v>3168</v>
      </c>
      <c r="D3169" s="131">
        <v>4779</v>
      </c>
      <c r="E3169" s="131">
        <v>4779</v>
      </c>
      <c r="F3169" s="131" t="s">
        <v>228</v>
      </c>
      <c r="G3169" s="131">
        <v>2020</v>
      </c>
      <c r="H3169" s="131">
        <v>0</v>
      </c>
      <c r="I3169" s="131">
        <v>1</v>
      </c>
      <c r="J3169" s="131">
        <v>5206934.12</v>
      </c>
      <c r="K3169" s="131">
        <v>2819.13</v>
      </c>
      <c r="L3169" s="131">
        <v>407415.51</v>
      </c>
      <c r="M3169" s="131">
        <v>95334.46</v>
      </c>
      <c r="N3169" s="131">
        <v>2773615.85</v>
      </c>
      <c r="P3169">
        <f t="shared" si="152"/>
        <v>5209753.25</v>
      </c>
      <c r="Q3169">
        <f t="shared" si="153"/>
        <v>2868950.31</v>
      </c>
    </row>
    <row r="3170" spans="1:17" x14ac:dyDescent="0.3">
      <c r="A3170" t="str">
        <f t="shared" si="151"/>
        <v>2020_4784</v>
      </c>
      <c r="C3170" s="131">
        <v>3169</v>
      </c>
      <c r="D3170" s="131">
        <v>4784</v>
      </c>
      <c r="E3170" s="131">
        <v>4784</v>
      </c>
      <c r="F3170" s="131" t="s">
        <v>229</v>
      </c>
      <c r="G3170" s="131">
        <v>2020</v>
      </c>
      <c r="H3170" s="131">
        <v>0</v>
      </c>
      <c r="I3170" s="131">
        <v>1</v>
      </c>
      <c r="J3170" s="131">
        <v>6557411.3700000001</v>
      </c>
      <c r="K3170" s="131">
        <v>5213157.3499999996</v>
      </c>
      <c r="L3170" s="131">
        <v>920480.81</v>
      </c>
      <c r="M3170" s="131">
        <v>574714.17000000004</v>
      </c>
      <c r="N3170" s="131">
        <v>7280364.0300000003</v>
      </c>
      <c r="P3170">
        <f t="shared" si="152"/>
        <v>11770568.719999999</v>
      </c>
      <c r="Q3170">
        <f t="shared" si="153"/>
        <v>7855078.2000000002</v>
      </c>
    </row>
    <row r="3171" spans="1:17" x14ac:dyDescent="0.3">
      <c r="A3171" t="str">
        <f t="shared" si="151"/>
        <v>2020_4785</v>
      </c>
      <c r="C3171" s="131">
        <v>3170</v>
      </c>
      <c r="D3171" s="131">
        <v>4785</v>
      </c>
      <c r="E3171" s="131">
        <v>4785</v>
      </c>
      <c r="F3171" s="131" t="s">
        <v>793</v>
      </c>
      <c r="G3171" s="131">
        <v>2020</v>
      </c>
      <c r="H3171" s="131">
        <v>0</v>
      </c>
      <c r="I3171" s="131">
        <v>1</v>
      </c>
      <c r="J3171" s="131">
        <v>83717.440000000002</v>
      </c>
      <c r="K3171" s="131">
        <v>2249783.0699999998</v>
      </c>
      <c r="L3171" s="131">
        <v>508398.01</v>
      </c>
      <c r="M3171" s="131">
        <v>0</v>
      </c>
      <c r="N3171" s="131">
        <v>1466755.61</v>
      </c>
      <c r="P3171">
        <f t="shared" si="152"/>
        <v>2333500.5099999998</v>
      </c>
      <c r="Q3171">
        <f t="shared" si="153"/>
        <v>1466755.61</v>
      </c>
    </row>
    <row r="3172" spans="1:17" x14ac:dyDescent="0.3">
      <c r="A3172" t="str">
        <f t="shared" si="151"/>
        <v>2020_333</v>
      </c>
      <c r="C3172" s="131">
        <v>3171</v>
      </c>
      <c r="D3172" s="131">
        <v>333</v>
      </c>
      <c r="E3172" s="131">
        <v>333</v>
      </c>
      <c r="F3172" s="131" t="s">
        <v>357</v>
      </c>
      <c r="G3172" s="131">
        <v>2020</v>
      </c>
      <c r="H3172" s="131">
        <v>0</v>
      </c>
      <c r="I3172" s="131">
        <v>1</v>
      </c>
      <c r="J3172" s="131">
        <v>2574282.39</v>
      </c>
      <c r="K3172" s="131">
        <v>288.8</v>
      </c>
      <c r="L3172" s="131">
        <v>176530.87</v>
      </c>
      <c r="M3172" s="131">
        <v>0</v>
      </c>
      <c r="N3172" s="131">
        <v>1799080.58</v>
      </c>
      <c r="P3172">
        <f t="shared" si="152"/>
        <v>2574571.19</v>
      </c>
      <c r="Q3172">
        <f t="shared" si="153"/>
        <v>1799080.58</v>
      </c>
    </row>
    <row r="3173" spans="1:17" x14ac:dyDescent="0.3">
      <c r="A3173" t="str">
        <f t="shared" si="151"/>
        <v>2020_4773</v>
      </c>
      <c r="C3173" s="131">
        <v>3172</v>
      </c>
      <c r="D3173" s="131">
        <v>4773</v>
      </c>
      <c r="E3173" s="131">
        <v>4773</v>
      </c>
      <c r="F3173" s="131" t="s">
        <v>222</v>
      </c>
      <c r="G3173" s="131">
        <v>2020</v>
      </c>
      <c r="H3173" s="131">
        <v>0</v>
      </c>
      <c r="I3173" s="131">
        <v>1</v>
      </c>
      <c r="J3173" s="131">
        <v>1443862.5</v>
      </c>
      <c r="K3173" s="131">
        <v>0</v>
      </c>
      <c r="L3173" s="131">
        <v>706870.98</v>
      </c>
      <c r="M3173" s="131">
        <v>0</v>
      </c>
      <c r="N3173" s="131">
        <v>544582.38</v>
      </c>
      <c r="P3173">
        <f t="shared" si="152"/>
        <v>1443862.5</v>
      </c>
      <c r="Q3173">
        <f t="shared" si="153"/>
        <v>544582.38</v>
      </c>
    </row>
    <row r="3174" spans="1:17" x14ac:dyDescent="0.3">
      <c r="A3174" t="str">
        <f t="shared" si="151"/>
        <v>2020_4788</v>
      </c>
      <c r="C3174" s="131">
        <v>3173</v>
      </c>
      <c r="D3174" s="131">
        <v>4788</v>
      </c>
      <c r="E3174" s="131">
        <v>4788</v>
      </c>
      <c r="F3174" s="131" t="s">
        <v>232</v>
      </c>
      <c r="G3174" s="131">
        <v>2020</v>
      </c>
      <c r="H3174" s="131">
        <v>0</v>
      </c>
      <c r="I3174" s="131">
        <v>1</v>
      </c>
      <c r="J3174" s="131">
        <v>2548601</v>
      </c>
      <c r="K3174" s="131">
        <v>0</v>
      </c>
      <c r="L3174" s="131">
        <v>330536.46999999997</v>
      </c>
      <c r="M3174" s="131">
        <v>588.39</v>
      </c>
      <c r="N3174" s="131">
        <v>1528323.29</v>
      </c>
      <c r="P3174">
        <f t="shared" si="152"/>
        <v>2548601</v>
      </c>
      <c r="Q3174">
        <f t="shared" si="153"/>
        <v>1528911.68</v>
      </c>
    </row>
    <row r="3175" spans="1:17" x14ac:dyDescent="0.3">
      <c r="A3175" t="str">
        <f t="shared" si="151"/>
        <v>2020_4797</v>
      </c>
      <c r="C3175" s="131">
        <v>3174</v>
      </c>
      <c r="D3175" s="131">
        <v>4797</v>
      </c>
      <c r="E3175" s="131">
        <v>4797</v>
      </c>
      <c r="F3175" s="131" t="s">
        <v>233</v>
      </c>
      <c r="G3175" s="131">
        <v>2020</v>
      </c>
      <c r="H3175" s="131">
        <v>0</v>
      </c>
      <c r="I3175" s="131">
        <v>1</v>
      </c>
      <c r="J3175" s="131">
        <v>474841.16</v>
      </c>
      <c r="K3175" s="131">
        <v>8253943.2699999996</v>
      </c>
      <c r="L3175" s="131">
        <v>159458.91</v>
      </c>
      <c r="M3175" s="131">
        <v>224368.29</v>
      </c>
      <c r="N3175" s="131">
        <v>5732823.2699999996</v>
      </c>
      <c r="P3175">
        <f t="shared" si="152"/>
        <v>8728784.4299999997</v>
      </c>
      <c r="Q3175">
        <f t="shared" si="153"/>
        <v>5957191.5599999996</v>
      </c>
    </row>
    <row r="3176" spans="1:17" x14ac:dyDescent="0.3">
      <c r="A3176" t="str">
        <f t="shared" si="151"/>
        <v>2020_4860</v>
      </c>
      <c r="C3176" s="131">
        <v>3175</v>
      </c>
      <c r="D3176" s="131">
        <v>4860</v>
      </c>
      <c r="E3176" s="131">
        <v>4860</v>
      </c>
      <c r="F3176" s="131" t="s">
        <v>981</v>
      </c>
      <c r="G3176" s="131">
        <v>2020</v>
      </c>
      <c r="H3176" s="131">
        <v>0</v>
      </c>
      <c r="I3176" s="131">
        <v>1</v>
      </c>
      <c r="J3176" s="131">
        <v>4082614.82</v>
      </c>
      <c r="K3176" s="131">
        <v>13104.49</v>
      </c>
      <c r="L3176" s="131">
        <v>347868.06</v>
      </c>
      <c r="M3176" s="131">
        <v>8314.0400000000009</v>
      </c>
      <c r="N3176" s="131">
        <v>2580591.71</v>
      </c>
      <c r="P3176">
        <f t="shared" si="152"/>
        <v>4095719.31</v>
      </c>
      <c r="Q3176">
        <f t="shared" si="153"/>
        <v>2588905.75</v>
      </c>
    </row>
    <row r="3177" spans="1:17" x14ac:dyDescent="0.3">
      <c r="A3177" t="str">
        <f t="shared" si="151"/>
        <v>2020_4869</v>
      </c>
      <c r="C3177" s="131">
        <v>3176</v>
      </c>
      <c r="D3177" s="131">
        <v>4869</v>
      </c>
      <c r="E3177" s="131">
        <v>4869</v>
      </c>
      <c r="F3177" s="131" t="s">
        <v>235</v>
      </c>
      <c r="G3177" s="131">
        <v>2020</v>
      </c>
      <c r="H3177" s="131">
        <v>0</v>
      </c>
      <c r="I3177" s="131">
        <v>1</v>
      </c>
      <c r="J3177" s="131">
        <v>3684047.5</v>
      </c>
      <c r="K3177" s="131">
        <v>0</v>
      </c>
      <c r="L3177" s="131">
        <v>685889.99</v>
      </c>
      <c r="M3177" s="131">
        <v>0</v>
      </c>
      <c r="N3177" s="131">
        <v>1387788.34</v>
      </c>
      <c r="P3177">
        <f t="shared" si="152"/>
        <v>3684047.5</v>
      </c>
      <c r="Q3177">
        <f t="shared" si="153"/>
        <v>1387788.34</v>
      </c>
    </row>
    <row r="3178" spans="1:17" x14ac:dyDescent="0.3">
      <c r="A3178" t="str">
        <f t="shared" si="151"/>
        <v>2020_4878</v>
      </c>
      <c r="C3178" s="131">
        <v>3177</v>
      </c>
      <c r="D3178" s="131">
        <v>4878</v>
      </c>
      <c r="E3178" s="131">
        <v>4878</v>
      </c>
      <c r="F3178" s="131" t="s">
        <v>236</v>
      </c>
      <c r="G3178" s="131">
        <v>2020</v>
      </c>
      <c r="H3178" s="131">
        <v>0</v>
      </c>
      <c r="I3178" s="131">
        <v>1</v>
      </c>
      <c r="J3178" s="131">
        <v>3580707.17</v>
      </c>
      <c r="K3178" s="131">
        <v>0</v>
      </c>
      <c r="L3178" s="131">
        <v>371253.07</v>
      </c>
      <c r="M3178" s="131">
        <v>24296.46</v>
      </c>
      <c r="N3178" s="131">
        <v>2522889.37</v>
      </c>
      <c r="P3178">
        <f t="shared" si="152"/>
        <v>3580707.17</v>
      </c>
      <c r="Q3178">
        <f t="shared" si="153"/>
        <v>2547185.83</v>
      </c>
    </row>
    <row r="3179" spans="1:17" x14ac:dyDescent="0.3">
      <c r="A3179" t="str">
        <f t="shared" si="151"/>
        <v>2020_4890</v>
      </c>
      <c r="C3179" s="131">
        <v>3178</v>
      </c>
      <c r="D3179" s="131">
        <v>4890</v>
      </c>
      <c r="E3179" s="131">
        <v>4890</v>
      </c>
      <c r="F3179" s="131" t="s">
        <v>237</v>
      </c>
      <c r="G3179" s="131">
        <v>2020</v>
      </c>
      <c r="H3179" s="131">
        <v>0</v>
      </c>
      <c r="I3179" s="131">
        <v>1</v>
      </c>
      <c r="J3179" s="131">
        <v>3219925.93</v>
      </c>
      <c r="K3179" s="131">
        <v>304.88</v>
      </c>
      <c r="L3179" s="131">
        <v>304409.06</v>
      </c>
      <c r="M3179" s="131">
        <v>66035.91</v>
      </c>
      <c r="N3179" s="131">
        <v>1896803.17</v>
      </c>
      <c r="P3179">
        <f t="shared" si="152"/>
        <v>3220230.81</v>
      </c>
      <c r="Q3179">
        <f t="shared" si="153"/>
        <v>1962839.0799999998</v>
      </c>
    </row>
    <row r="3180" spans="1:17" x14ac:dyDescent="0.3">
      <c r="A3180" t="str">
        <f t="shared" si="151"/>
        <v>2020_4905</v>
      </c>
      <c r="C3180" s="131">
        <v>3179</v>
      </c>
      <c r="D3180" s="131">
        <v>4905</v>
      </c>
      <c r="E3180" s="131">
        <v>4905</v>
      </c>
      <c r="F3180" s="131" t="s">
        <v>794</v>
      </c>
      <c r="G3180" s="131">
        <v>2020</v>
      </c>
      <c r="H3180" s="131">
        <v>0</v>
      </c>
      <c r="I3180" s="131">
        <v>1</v>
      </c>
      <c r="J3180" s="131">
        <v>2510953.54</v>
      </c>
      <c r="K3180" s="131">
        <v>0</v>
      </c>
      <c r="L3180" s="131">
        <v>321412.95</v>
      </c>
      <c r="M3180" s="131">
        <v>0</v>
      </c>
      <c r="N3180" s="131">
        <v>1752444.87</v>
      </c>
      <c r="P3180">
        <f t="shared" si="152"/>
        <v>2510953.54</v>
      </c>
      <c r="Q3180">
        <f t="shared" si="153"/>
        <v>1752444.87</v>
      </c>
    </row>
    <row r="3181" spans="1:17" x14ac:dyDescent="0.3">
      <c r="A3181" t="str">
        <f t="shared" si="151"/>
        <v>2020_4978</v>
      </c>
      <c r="C3181" s="131">
        <v>3180</v>
      </c>
      <c r="D3181" s="131">
        <v>4978</v>
      </c>
      <c r="E3181" s="131">
        <v>4978</v>
      </c>
      <c r="F3181" s="131" t="s">
        <v>238</v>
      </c>
      <c r="G3181" s="131">
        <v>2020</v>
      </c>
      <c r="H3181" s="131">
        <v>0</v>
      </c>
      <c r="I3181" s="131">
        <v>1</v>
      </c>
      <c r="J3181" s="131">
        <v>710713.4</v>
      </c>
      <c r="K3181" s="131">
        <v>0</v>
      </c>
      <c r="L3181" s="131">
        <v>226139.84</v>
      </c>
      <c r="M3181" s="131">
        <v>0</v>
      </c>
      <c r="N3181" s="131">
        <v>362709.79</v>
      </c>
      <c r="P3181">
        <f t="shared" si="152"/>
        <v>710713.4</v>
      </c>
      <c r="Q3181">
        <f t="shared" si="153"/>
        <v>362709.79</v>
      </c>
    </row>
    <row r="3182" spans="1:17" x14ac:dyDescent="0.3">
      <c r="A3182" t="str">
        <f t="shared" si="151"/>
        <v>2020_4995</v>
      </c>
      <c r="C3182" s="131">
        <v>3181</v>
      </c>
      <c r="D3182" s="131">
        <v>4995</v>
      </c>
      <c r="E3182" s="131">
        <v>4995</v>
      </c>
      <c r="F3182" s="131" t="s">
        <v>239</v>
      </c>
      <c r="G3182" s="131">
        <v>2020</v>
      </c>
      <c r="H3182" s="131">
        <v>0</v>
      </c>
      <c r="I3182" s="131">
        <v>1</v>
      </c>
      <c r="J3182" s="131">
        <v>3900922.4</v>
      </c>
      <c r="K3182" s="131">
        <v>0</v>
      </c>
      <c r="L3182" s="131">
        <v>565997.26</v>
      </c>
      <c r="M3182" s="131">
        <v>81849.86</v>
      </c>
      <c r="N3182" s="131">
        <v>2094271.19</v>
      </c>
      <c r="P3182">
        <f t="shared" si="152"/>
        <v>3900922.4</v>
      </c>
      <c r="Q3182">
        <f t="shared" si="153"/>
        <v>2176121.0499999998</v>
      </c>
    </row>
    <row r="3183" spans="1:17" x14ac:dyDescent="0.3">
      <c r="A3183" t="str">
        <f t="shared" si="151"/>
        <v>2020_5013</v>
      </c>
      <c r="C3183" s="131">
        <v>3182</v>
      </c>
      <c r="D3183" s="131">
        <v>5013</v>
      </c>
      <c r="E3183" s="131">
        <v>5013</v>
      </c>
      <c r="F3183" s="131" t="s">
        <v>240</v>
      </c>
      <c r="G3183" s="131">
        <v>2020</v>
      </c>
      <c r="H3183" s="131">
        <v>0</v>
      </c>
      <c r="I3183" s="131">
        <v>1</v>
      </c>
      <c r="J3183" s="131">
        <v>7410400</v>
      </c>
      <c r="K3183" s="131">
        <v>0</v>
      </c>
      <c r="L3183" s="131">
        <v>668808.26</v>
      </c>
      <c r="M3183" s="131">
        <v>0</v>
      </c>
      <c r="N3183" s="131">
        <v>2782002.65</v>
      </c>
      <c r="P3183">
        <f t="shared" si="152"/>
        <v>7410400</v>
      </c>
      <c r="Q3183">
        <f t="shared" si="153"/>
        <v>2782002.65</v>
      </c>
    </row>
    <row r="3184" spans="1:17" x14ac:dyDescent="0.3">
      <c r="A3184" t="str">
        <f t="shared" si="151"/>
        <v>2020_5049</v>
      </c>
      <c r="C3184" s="131">
        <v>3183</v>
      </c>
      <c r="D3184" s="131">
        <v>5049</v>
      </c>
      <c r="E3184" s="131">
        <v>5049</v>
      </c>
      <c r="F3184" s="131" t="s">
        <v>241</v>
      </c>
      <c r="G3184" s="131">
        <v>2020</v>
      </c>
      <c r="H3184" s="131">
        <v>0</v>
      </c>
      <c r="I3184" s="131">
        <v>1</v>
      </c>
      <c r="J3184" s="131">
        <v>19128451.27</v>
      </c>
      <c r="K3184" s="131">
        <v>162032.88</v>
      </c>
      <c r="L3184" s="131">
        <v>1810857.95</v>
      </c>
      <c r="M3184" s="131">
        <v>0</v>
      </c>
      <c r="N3184" s="131">
        <v>10137747.85</v>
      </c>
      <c r="P3184">
        <f t="shared" si="152"/>
        <v>19290484.149999999</v>
      </c>
      <c r="Q3184">
        <f t="shared" si="153"/>
        <v>10137747.85</v>
      </c>
    </row>
    <row r="3185" spans="1:17" x14ac:dyDescent="0.3">
      <c r="A3185" t="str">
        <f t="shared" si="151"/>
        <v>2020_5319</v>
      </c>
      <c r="C3185" s="131">
        <v>3184</v>
      </c>
      <c r="D3185" s="131">
        <v>5319</v>
      </c>
      <c r="E3185" s="131">
        <v>5160</v>
      </c>
      <c r="F3185" s="131" t="s">
        <v>18</v>
      </c>
      <c r="G3185" s="131">
        <v>2020</v>
      </c>
      <c r="H3185" s="131">
        <v>0</v>
      </c>
      <c r="I3185" s="131">
        <v>1</v>
      </c>
      <c r="J3185" s="131">
        <v>2500348.98</v>
      </c>
      <c r="K3185" s="131">
        <v>997751.13</v>
      </c>
      <c r="L3185" s="131">
        <v>695365.67</v>
      </c>
      <c r="M3185" s="131">
        <v>160115.66</v>
      </c>
      <c r="N3185" s="131">
        <v>1417486.46</v>
      </c>
      <c r="P3185">
        <f t="shared" si="152"/>
        <v>3498100.11</v>
      </c>
      <c r="Q3185">
        <f t="shared" si="153"/>
        <v>1577602.1199999999</v>
      </c>
    </row>
    <row r="3186" spans="1:17" x14ac:dyDescent="0.3">
      <c r="A3186" t="str">
        <f t="shared" si="151"/>
        <v>2020_5121</v>
      </c>
      <c r="C3186" s="131">
        <v>3185</v>
      </c>
      <c r="D3186" s="131">
        <v>5121</v>
      </c>
      <c r="E3186" s="131">
        <v>5121</v>
      </c>
      <c r="F3186" s="131" t="s">
        <v>242</v>
      </c>
      <c r="G3186" s="131">
        <v>2020</v>
      </c>
      <c r="H3186" s="131">
        <v>0</v>
      </c>
      <c r="I3186" s="131">
        <v>1</v>
      </c>
      <c r="J3186" s="131">
        <v>1927673.16</v>
      </c>
      <c r="K3186" s="131">
        <v>500000</v>
      </c>
      <c r="L3186" s="131">
        <v>118532.31</v>
      </c>
      <c r="M3186" s="131">
        <v>0</v>
      </c>
      <c r="N3186" s="131">
        <v>1522929.65</v>
      </c>
      <c r="P3186">
        <f t="shared" si="152"/>
        <v>2427673.16</v>
      </c>
      <c r="Q3186">
        <f t="shared" si="153"/>
        <v>1522929.65</v>
      </c>
    </row>
    <row r="3187" spans="1:17" x14ac:dyDescent="0.3">
      <c r="A3187" t="str">
        <f t="shared" si="151"/>
        <v>2020_5139</v>
      </c>
      <c r="C3187" s="131">
        <v>3186</v>
      </c>
      <c r="D3187" s="131">
        <v>5139</v>
      </c>
      <c r="E3187" s="131">
        <v>5139</v>
      </c>
      <c r="F3187" s="131" t="s">
        <v>243</v>
      </c>
      <c r="G3187" s="131">
        <v>2020</v>
      </c>
      <c r="H3187" s="131">
        <v>0</v>
      </c>
      <c r="I3187" s="131">
        <v>1</v>
      </c>
      <c r="J3187" s="131">
        <v>1246482.25</v>
      </c>
      <c r="K3187" s="131">
        <v>0</v>
      </c>
      <c r="L3187" s="131">
        <v>315844.46000000002</v>
      </c>
      <c r="M3187" s="131">
        <v>0</v>
      </c>
      <c r="N3187" s="131">
        <v>895955.1</v>
      </c>
      <c r="P3187">
        <f t="shared" si="152"/>
        <v>1246482.25</v>
      </c>
      <c r="Q3187">
        <f t="shared" si="153"/>
        <v>895955.1</v>
      </c>
    </row>
    <row r="3188" spans="1:17" x14ac:dyDescent="0.3">
      <c r="A3188" t="str">
        <f t="shared" si="151"/>
        <v>2020_5163</v>
      </c>
      <c r="C3188" s="131">
        <v>3187</v>
      </c>
      <c r="D3188" s="131">
        <v>5163</v>
      </c>
      <c r="E3188" s="131">
        <v>5163</v>
      </c>
      <c r="F3188" s="131" t="s">
        <v>244</v>
      </c>
      <c r="G3188" s="131">
        <v>2020</v>
      </c>
      <c r="H3188" s="131">
        <v>0</v>
      </c>
      <c r="I3188" s="131">
        <v>1</v>
      </c>
      <c r="J3188" s="131">
        <v>2638597.96</v>
      </c>
      <c r="K3188" s="131">
        <v>0</v>
      </c>
      <c r="L3188" s="131">
        <v>578025.96</v>
      </c>
      <c r="M3188" s="131">
        <v>0</v>
      </c>
      <c r="N3188" s="131">
        <v>1456398.73</v>
      </c>
      <c r="P3188">
        <f t="shared" si="152"/>
        <v>2638597.96</v>
      </c>
      <c r="Q3188">
        <f t="shared" si="153"/>
        <v>1456398.73</v>
      </c>
    </row>
    <row r="3189" spans="1:17" x14ac:dyDescent="0.3">
      <c r="A3189" t="str">
        <f t="shared" si="151"/>
        <v>2020_5166</v>
      </c>
      <c r="C3189" s="131">
        <v>3188</v>
      </c>
      <c r="D3189" s="131">
        <v>5166</v>
      </c>
      <c r="E3189" s="131">
        <v>5166</v>
      </c>
      <c r="F3189" s="131" t="s">
        <v>245</v>
      </c>
      <c r="G3189" s="131">
        <v>2020</v>
      </c>
      <c r="H3189" s="131">
        <v>0</v>
      </c>
      <c r="I3189" s="131">
        <v>1</v>
      </c>
      <c r="J3189" s="131">
        <v>6745936.54</v>
      </c>
      <c r="K3189" s="131">
        <v>0</v>
      </c>
      <c r="L3189" s="131">
        <v>501929.94</v>
      </c>
      <c r="M3189" s="131">
        <v>0</v>
      </c>
      <c r="N3189" s="131">
        <v>4543363.4000000004</v>
      </c>
      <c r="P3189">
        <f t="shared" si="152"/>
        <v>6745936.54</v>
      </c>
      <c r="Q3189">
        <f t="shared" si="153"/>
        <v>4543363.4000000004</v>
      </c>
    </row>
    <row r="3190" spans="1:17" x14ac:dyDescent="0.3">
      <c r="A3190" t="str">
        <f t="shared" si="151"/>
        <v>2020_5184</v>
      </c>
      <c r="C3190" s="131">
        <v>3189</v>
      </c>
      <c r="D3190" s="131">
        <v>5184</v>
      </c>
      <c r="E3190" s="131">
        <v>5184</v>
      </c>
      <c r="F3190" s="131" t="s">
        <v>246</v>
      </c>
      <c r="G3190" s="131">
        <v>2020</v>
      </c>
      <c r="H3190" s="131">
        <v>0</v>
      </c>
      <c r="I3190" s="131">
        <v>1</v>
      </c>
      <c r="J3190" s="131">
        <v>1639147.46</v>
      </c>
      <c r="K3190" s="131">
        <v>2901564.82</v>
      </c>
      <c r="L3190" s="131">
        <v>484664.21</v>
      </c>
      <c r="M3190" s="131">
        <v>2403.6799999999998</v>
      </c>
      <c r="N3190" s="131">
        <v>1888514.95</v>
      </c>
      <c r="P3190">
        <f t="shared" si="152"/>
        <v>4540712.2799999993</v>
      </c>
      <c r="Q3190">
        <f t="shared" si="153"/>
        <v>1890918.63</v>
      </c>
    </row>
    <row r="3191" spans="1:17" x14ac:dyDescent="0.3">
      <c r="A3191" t="str">
        <f t="shared" si="151"/>
        <v>2020_5250</v>
      </c>
      <c r="C3191" s="131">
        <v>3190</v>
      </c>
      <c r="D3191" s="131">
        <v>5250</v>
      </c>
      <c r="E3191" s="131">
        <v>5250</v>
      </c>
      <c r="F3191" s="131" t="s">
        <v>247</v>
      </c>
      <c r="G3191" s="131">
        <v>2020</v>
      </c>
      <c r="H3191" s="131">
        <v>0</v>
      </c>
      <c r="I3191" s="131">
        <v>1</v>
      </c>
      <c r="J3191" s="131">
        <v>15171032.560000001</v>
      </c>
      <c r="K3191" s="131">
        <v>0</v>
      </c>
      <c r="L3191" s="131">
        <v>623430.21</v>
      </c>
      <c r="M3191" s="131">
        <v>3133351.72</v>
      </c>
      <c r="N3191" s="131">
        <v>4309175.1100000003</v>
      </c>
      <c r="P3191">
        <f t="shared" si="152"/>
        <v>15171032.560000001</v>
      </c>
      <c r="Q3191">
        <f t="shared" si="153"/>
        <v>7442526.8300000001</v>
      </c>
    </row>
    <row r="3192" spans="1:17" x14ac:dyDescent="0.3">
      <c r="A3192" t="str">
        <f t="shared" si="151"/>
        <v>2020_5256</v>
      </c>
      <c r="C3192" s="131">
        <v>3191</v>
      </c>
      <c r="D3192" s="131">
        <v>5256</v>
      </c>
      <c r="E3192" s="131">
        <v>5256</v>
      </c>
      <c r="F3192" s="131" t="s">
        <v>248</v>
      </c>
      <c r="G3192" s="131">
        <v>2020</v>
      </c>
      <c r="H3192" s="131">
        <v>0</v>
      </c>
      <c r="I3192" s="131">
        <v>1</v>
      </c>
      <c r="J3192" s="131">
        <v>1974349.46</v>
      </c>
      <c r="K3192" s="131">
        <v>0</v>
      </c>
      <c r="L3192" s="131">
        <v>0</v>
      </c>
      <c r="M3192" s="131">
        <v>0</v>
      </c>
      <c r="N3192" s="131">
        <v>1340561.3</v>
      </c>
      <c r="P3192">
        <f t="shared" si="152"/>
        <v>1974349.46</v>
      </c>
      <c r="Q3192">
        <f t="shared" si="153"/>
        <v>1340561.3</v>
      </c>
    </row>
    <row r="3193" spans="1:17" x14ac:dyDescent="0.3">
      <c r="A3193" t="str">
        <f t="shared" si="151"/>
        <v>2020_5283</v>
      </c>
      <c r="C3193" s="131">
        <v>3192</v>
      </c>
      <c r="D3193" s="131">
        <v>5283</v>
      </c>
      <c r="E3193" s="131">
        <v>5283</v>
      </c>
      <c r="F3193" s="131" t="s">
        <v>249</v>
      </c>
      <c r="G3193" s="131">
        <v>2020</v>
      </c>
      <c r="H3193" s="131">
        <v>0</v>
      </c>
      <c r="I3193" s="131">
        <v>1</v>
      </c>
      <c r="J3193" s="131">
        <v>248021.64</v>
      </c>
      <c r="K3193" s="131">
        <v>731466.05</v>
      </c>
      <c r="L3193" s="131">
        <v>334782.40999999997</v>
      </c>
      <c r="M3193" s="131">
        <v>0</v>
      </c>
      <c r="N3193" s="131">
        <v>504257.6</v>
      </c>
      <c r="P3193">
        <f t="shared" si="152"/>
        <v>979487.69000000006</v>
      </c>
      <c r="Q3193">
        <f t="shared" si="153"/>
        <v>504257.6</v>
      </c>
    </row>
    <row r="3194" spans="1:17" x14ac:dyDescent="0.3">
      <c r="A3194" t="str">
        <f t="shared" si="151"/>
        <v>2020_5310</v>
      </c>
      <c r="C3194" s="131">
        <v>3193</v>
      </c>
      <c r="D3194" s="131">
        <v>5310</v>
      </c>
      <c r="E3194" s="131">
        <v>5310</v>
      </c>
      <c r="F3194" s="131" t="s">
        <v>250</v>
      </c>
      <c r="G3194" s="131">
        <v>2020</v>
      </c>
      <c r="H3194" s="131">
        <v>0</v>
      </c>
      <c r="I3194" s="131">
        <v>1</v>
      </c>
      <c r="J3194" s="131">
        <v>1669952.08</v>
      </c>
      <c r="K3194" s="131">
        <v>0</v>
      </c>
      <c r="L3194" s="131">
        <v>626864.29</v>
      </c>
      <c r="M3194" s="131">
        <v>0</v>
      </c>
      <c r="N3194" s="131">
        <v>135367.85999999999</v>
      </c>
      <c r="P3194">
        <f t="shared" si="152"/>
        <v>1669952.08</v>
      </c>
      <c r="Q3194">
        <f t="shared" si="153"/>
        <v>135367.85999999999</v>
      </c>
    </row>
    <row r="3195" spans="1:17" x14ac:dyDescent="0.3">
      <c r="A3195" t="str">
        <f t="shared" si="151"/>
        <v>2020_5323</v>
      </c>
      <c r="C3195" s="131">
        <v>3194</v>
      </c>
      <c r="D3195" s="131">
        <v>5323</v>
      </c>
      <c r="E3195" s="131">
        <v>5325</v>
      </c>
      <c r="F3195" s="131" t="s">
        <v>251</v>
      </c>
      <c r="G3195" s="131">
        <v>2020</v>
      </c>
      <c r="H3195" s="131">
        <v>0</v>
      </c>
      <c r="I3195" s="131">
        <v>1</v>
      </c>
      <c r="J3195" s="131">
        <v>3318204.98</v>
      </c>
      <c r="K3195" s="131">
        <v>0</v>
      </c>
      <c r="L3195" s="131">
        <v>228062.7</v>
      </c>
      <c r="M3195" s="131">
        <v>0</v>
      </c>
      <c r="N3195" s="131">
        <v>3141091.06</v>
      </c>
      <c r="P3195">
        <f t="shared" si="152"/>
        <v>3318204.98</v>
      </c>
      <c r="Q3195">
        <f t="shared" si="153"/>
        <v>3141091.06</v>
      </c>
    </row>
    <row r="3196" spans="1:17" x14ac:dyDescent="0.3">
      <c r="A3196" t="str">
        <f t="shared" si="151"/>
        <v>2020_5463</v>
      </c>
      <c r="C3196" s="131">
        <v>3195</v>
      </c>
      <c r="D3196" s="131">
        <v>5463</v>
      </c>
      <c r="E3196" s="131">
        <v>5463</v>
      </c>
      <c r="F3196" s="131" t="s">
        <v>253</v>
      </c>
      <c r="G3196" s="131">
        <v>2020</v>
      </c>
      <c r="H3196" s="131">
        <v>0</v>
      </c>
      <c r="I3196" s="131">
        <v>1</v>
      </c>
      <c r="J3196" s="131">
        <v>4572786.47</v>
      </c>
      <c r="K3196" s="131">
        <v>0</v>
      </c>
      <c r="L3196" s="131">
        <v>657149.87</v>
      </c>
      <c r="M3196" s="131">
        <v>224515.07</v>
      </c>
      <c r="N3196" s="131">
        <v>2350303.1800000002</v>
      </c>
      <c r="P3196">
        <f t="shared" si="152"/>
        <v>4572786.47</v>
      </c>
      <c r="Q3196">
        <f t="shared" si="153"/>
        <v>2574818.25</v>
      </c>
    </row>
    <row r="3197" spans="1:17" x14ac:dyDescent="0.3">
      <c r="A3197" t="str">
        <f t="shared" si="151"/>
        <v>2020_5486</v>
      </c>
      <c r="C3197" s="131">
        <v>3196</v>
      </c>
      <c r="D3197" s="131">
        <v>5486</v>
      </c>
      <c r="E3197" s="131">
        <v>5486</v>
      </c>
      <c r="F3197" s="131" t="s">
        <v>254</v>
      </c>
      <c r="G3197" s="131">
        <v>2020</v>
      </c>
      <c r="H3197" s="131">
        <v>0</v>
      </c>
      <c r="I3197" s="131">
        <v>1</v>
      </c>
      <c r="J3197" s="131">
        <v>2189122.35</v>
      </c>
      <c r="K3197" s="131">
        <v>0</v>
      </c>
      <c r="L3197" s="131">
        <v>174762.31</v>
      </c>
      <c r="M3197" s="131">
        <v>0</v>
      </c>
      <c r="N3197" s="131">
        <v>1865689.94</v>
      </c>
      <c r="P3197">
        <f t="shared" si="152"/>
        <v>2189122.35</v>
      </c>
      <c r="Q3197">
        <f t="shared" si="153"/>
        <v>1865689.94</v>
      </c>
    </row>
    <row r="3198" spans="1:17" x14ac:dyDescent="0.3">
      <c r="A3198" t="str">
        <f t="shared" si="151"/>
        <v>2020_5508</v>
      </c>
      <c r="C3198" s="131">
        <v>3197</v>
      </c>
      <c r="D3198" s="131">
        <v>5508</v>
      </c>
      <c r="E3198" s="131">
        <v>5508</v>
      </c>
      <c r="F3198" s="131" t="s">
        <v>255</v>
      </c>
      <c r="G3198" s="131">
        <v>2020</v>
      </c>
      <c r="H3198" s="131">
        <v>0</v>
      </c>
      <c r="I3198" s="131">
        <v>1</v>
      </c>
      <c r="J3198" s="131">
        <v>1186049.47</v>
      </c>
      <c r="K3198" s="131">
        <v>0</v>
      </c>
      <c r="L3198" s="131">
        <v>101494.99</v>
      </c>
      <c r="M3198" s="131">
        <v>0</v>
      </c>
      <c r="N3198" s="131">
        <v>840334.87</v>
      </c>
      <c r="P3198">
        <f t="shared" si="152"/>
        <v>1186049.47</v>
      </c>
      <c r="Q3198">
        <f t="shared" si="153"/>
        <v>840334.87</v>
      </c>
    </row>
    <row r="3199" spans="1:17" x14ac:dyDescent="0.3">
      <c r="A3199" t="str">
        <f t="shared" si="151"/>
        <v>2020_1975</v>
      </c>
      <c r="C3199" s="131">
        <v>3198</v>
      </c>
      <c r="D3199" s="131">
        <v>1975</v>
      </c>
      <c r="E3199" s="131">
        <v>1975</v>
      </c>
      <c r="F3199" s="131" t="s">
        <v>121</v>
      </c>
      <c r="G3199" s="131">
        <v>2020</v>
      </c>
      <c r="H3199" s="131">
        <v>0</v>
      </c>
      <c r="I3199" s="131">
        <v>1</v>
      </c>
      <c r="J3199" s="131">
        <v>700847.55</v>
      </c>
      <c r="K3199" s="131">
        <v>1484937.14</v>
      </c>
      <c r="L3199" s="131">
        <v>271289.8</v>
      </c>
      <c r="M3199" s="131">
        <v>0</v>
      </c>
      <c r="N3199" s="131">
        <v>1490619.47</v>
      </c>
      <c r="P3199">
        <f t="shared" si="152"/>
        <v>2185784.69</v>
      </c>
      <c r="Q3199">
        <f t="shared" si="153"/>
        <v>1490619.47</v>
      </c>
    </row>
    <row r="3200" spans="1:17" x14ac:dyDescent="0.3">
      <c r="A3200" t="str">
        <f t="shared" si="151"/>
        <v>2020_4824</v>
      </c>
      <c r="C3200" s="131">
        <v>3199</v>
      </c>
      <c r="D3200" s="131">
        <v>4824</v>
      </c>
      <c r="E3200" s="131">
        <v>5510</v>
      </c>
      <c r="F3200" s="131" t="s">
        <v>256</v>
      </c>
      <c r="G3200" s="131">
        <v>2020</v>
      </c>
      <c r="H3200" s="131">
        <v>0</v>
      </c>
      <c r="I3200" s="131">
        <v>1</v>
      </c>
      <c r="J3200" s="131">
        <v>1655523.23</v>
      </c>
      <c r="K3200" s="131">
        <v>0</v>
      </c>
      <c r="L3200" s="131">
        <v>187686.86</v>
      </c>
      <c r="M3200" s="131">
        <v>0</v>
      </c>
      <c r="N3200" s="131">
        <v>362139.47</v>
      </c>
      <c r="P3200">
        <f t="shared" si="152"/>
        <v>1655523.23</v>
      </c>
      <c r="Q3200">
        <f t="shared" si="153"/>
        <v>362139.47</v>
      </c>
    </row>
    <row r="3201" spans="1:17" x14ac:dyDescent="0.3">
      <c r="A3201" t="str">
        <f t="shared" si="151"/>
        <v>2020_5607</v>
      </c>
      <c r="C3201" s="131">
        <v>3200</v>
      </c>
      <c r="D3201" s="131">
        <v>5607</v>
      </c>
      <c r="E3201" s="131">
        <v>5607</v>
      </c>
      <c r="F3201" s="131" t="s">
        <v>257</v>
      </c>
      <c r="G3201" s="131">
        <v>2020</v>
      </c>
      <c r="H3201" s="131">
        <v>0</v>
      </c>
      <c r="I3201" s="131">
        <v>1</v>
      </c>
      <c r="J3201" s="131">
        <v>4184940.23</v>
      </c>
      <c r="K3201" s="131">
        <v>0</v>
      </c>
      <c r="L3201" s="131">
        <v>473922.64</v>
      </c>
      <c r="M3201" s="131">
        <v>0</v>
      </c>
      <c r="N3201" s="131">
        <v>2710163.5</v>
      </c>
      <c r="P3201">
        <f t="shared" si="152"/>
        <v>4184940.23</v>
      </c>
      <c r="Q3201">
        <f t="shared" si="153"/>
        <v>2710163.5</v>
      </c>
    </row>
    <row r="3202" spans="1:17" x14ac:dyDescent="0.3">
      <c r="A3202" t="str">
        <f t="shared" ref="A3202:A3265" si="154">CONCATENATE(G3202,"_",D3202)</f>
        <v>2020_5643</v>
      </c>
      <c r="C3202" s="131">
        <v>3201</v>
      </c>
      <c r="D3202" s="131">
        <v>5643</v>
      </c>
      <c r="E3202" s="131">
        <v>5643</v>
      </c>
      <c r="F3202" s="131" t="s">
        <v>258</v>
      </c>
      <c r="G3202" s="131">
        <v>2020</v>
      </c>
      <c r="H3202" s="131">
        <v>0</v>
      </c>
      <c r="I3202" s="131">
        <v>1</v>
      </c>
      <c r="J3202" s="131">
        <v>4101353.19</v>
      </c>
      <c r="K3202" s="131">
        <v>0</v>
      </c>
      <c r="L3202" s="131">
        <v>480558.45</v>
      </c>
      <c r="M3202" s="131">
        <v>0</v>
      </c>
      <c r="N3202" s="131">
        <v>2511014.25</v>
      </c>
      <c r="P3202">
        <f t="shared" si="152"/>
        <v>4101353.19</v>
      </c>
      <c r="Q3202">
        <f t="shared" si="153"/>
        <v>2511014.25</v>
      </c>
    </row>
    <row r="3203" spans="1:17" x14ac:dyDescent="0.3">
      <c r="A3203" t="str">
        <f t="shared" si="154"/>
        <v>2020_5697</v>
      </c>
      <c r="C3203" s="131">
        <v>3202</v>
      </c>
      <c r="D3203" s="131">
        <v>5697</v>
      </c>
      <c r="E3203" s="131">
        <v>5697</v>
      </c>
      <c r="F3203" s="131" t="s">
        <v>795</v>
      </c>
      <c r="G3203" s="131">
        <v>2020</v>
      </c>
      <c r="H3203" s="131">
        <v>0</v>
      </c>
      <c r="I3203" s="131">
        <v>1</v>
      </c>
      <c r="J3203" s="131">
        <v>1456377.77</v>
      </c>
      <c r="K3203" s="131">
        <v>0</v>
      </c>
      <c r="L3203" s="131">
        <v>85454.63</v>
      </c>
      <c r="M3203" s="131">
        <v>0</v>
      </c>
      <c r="N3203" s="131">
        <v>703426.66</v>
      </c>
      <c r="P3203">
        <f t="shared" si="152"/>
        <v>1456377.77</v>
      </c>
      <c r="Q3203">
        <f t="shared" si="153"/>
        <v>703426.66</v>
      </c>
    </row>
    <row r="3204" spans="1:17" x14ac:dyDescent="0.3">
      <c r="A3204" t="str">
        <f t="shared" si="154"/>
        <v>2020_5724</v>
      </c>
      <c r="C3204" s="131">
        <v>3203</v>
      </c>
      <c r="D3204" s="131">
        <v>5724</v>
      </c>
      <c r="E3204" s="131">
        <v>5724</v>
      </c>
      <c r="F3204" s="131" t="s">
        <v>260</v>
      </c>
      <c r="G3204" s="131">
        <v>2020</v>
      </c>
      <c r="H3204" s="131">
        <v>0</v>
      </c>
      <c r="I3204" s="131">
        <v>1</v>
      </c>
      <c r="J3204" s="131">
        <v>888995.26</v>
      </c>
      <c r="K3204" s="131">
        <v>523754.04</v>
      </c>
      <c r="L3204" s="131">
        <v>316571.33</v>
      </c>
      <c r="M3204" s="131">
        <v>0</v>
      </c>
      <c r="N3204" s="131">
        <v>846500.5</v>
      </c>
      <c r="P3204">
        <f t="shared" si="152"/>
        <v>1412749.3</v>
      </c>
      <c r="Q3204">
        <f t="shared" si="153"/>
        <v>846500.5</v>
      </c>
    </row>
    <row r="3205" spans="1:17" x14ac:dyDescent="0.3">
      <c r="A3205" t="str">
        <f t="shared" si="154"/>
        <v>2020_5805</v>
      </c>
      <c r="C3205" s="131">
        <v>3204</v>
      </c>
      <c r="D3205" s="131">
        <v>5805</v>
      </c>
      <c r="E3205" s="131">
        <v>5805</v>
      </c>
      <c r="F3205" s="131" t="s">
        <v>262</v>
      </c>
      <c r="G3205" s="131">
        <v>2020</v>
      </c>
      <c r="H3205" s="131">
        <v>0</v>
      </c>
      <c r="I3205" s="131">
        <v>1</v>
      </c>
      <c r="J3205" s="131">
        <v>5979100.7300000004</v>
      </c>
      <c r="K3205" s="131">
        <v>0</v>
      </c>
      <c r="L3205" s="131">
        <v>1626885.46</v>
      </c>
      <c r="M3205" s="131">
        <v>112106.68</v>
      </c>
      <c r="N3205" s="131">
        <v>1587216.57</v>
      </c>
      <c r="P3205">
        <f t="shared" si="152"/>
        <v>5979100.7300000004</v>
      </c>
      <c r="Q3205">
        <f t="shared" si="153"/>
        <v>1699323.25</v>
      </c>
    </row>
    <row r="3206" spans="1:17" x14ac:dyDescent="0.3">
      <c r="A3206" t="str">
        <f t="shared" si="154"/>
        <v>2020_5823</v>
      </c>
      <c r="C3206" s="131">
        <v>3205</v>
      </c>
      <c r="D3206" s="131">
        <v>5823</v>
      </c>
      <c r="E3206" s="131">
        <v>5823</v>
      </c>
      <c r="F3206" s="131" t="s">
        <v>263</v>
      </c>
      <c r="G3206" s="131">
        <v>2020</v>
      </c>
      <c r="H3206" s="131">
        <v>0</v>
      </c>
      <c r="I3206" s="131">
        <v>1</v>
      </c>
      <c r="J3206" s="131">
        <v>898974.45</v>
      </c>
      <c r="K3206" s="131">
        <v>1175000</v>
      </c>
      <c r="L3206" s="131">
        <v>416421.9</v>
      </c>
      <c r="M3206" s="131">
        <v>0</v>
      </c>
      <c r="N3206" s="131">
        <v>1312504.28</v>
      </c>
      <c r="P3206">
        <f t="shared" si="152"/>
        <v>2073974.45</v>
      </c>
      <c r="Q3206">
        <f t="shared" si="153"/>
        <v>1312504.28</v>
      </c>
    </row>
    <row r="3207" spans="1:17" x14ac:dyDescent="0.3">
      <c r="A3207" t="str">
        <f t="shared" si="154"/>
        <v>2020_5832</v>
      </c>
      <c r="C3207" s="131">
        <v>3206</v>
      </c>
      <c r="D3207" s="131">
        <v>5832</v>
      </c>
      <c r="E3207" s="131">
        <v>5832</v>
      </c>
      <c r="F3207" s="131" t="s">
        <v>264</v>
      </c>
      <c r="G3207" s="131">
        <v>2020</v>
      </c>
      <c r="H3207" s="131">
        <v>0</v>
      </c>
      <c r="I3207" s="131">
        <v>1</v>
      </c>
      <c r="J3207" s="131">
        <v>1407972.15</v>
      </c>
      <c r="K3207" s="131">
        <v>379083.63</v>
      </c>
      <c r="L3207" s="131">
        <v>608360.4</v>
      </c>
      <c r="M3207" s="131">
        <v>0</v>
      </c>
      <c r="N3207" s="131">
        <v>1007133.71</v>
      </c>
      <c r="P3207">
        <f t="shared" si="152"/>
        <v>1787055.7799999998</v>
      </c>
      <c r="Q3207">
        <f t="shared" si="153"/>
        <v>1007133.71</v>
      </c>
    </row>
    <row r="3208" spans="1:17" x14ac:dyDescent="0.3">
      <c r="A3208" t="str">
        <f t="shared" si="154"/>
        <v>2020_5877</v>
      </c>
      <c r="C3208" s="131">
        <v>3207</v>
      </c>
      <c r="D3208" s="131">
        <v>5877</v>
      </c>
      <c r="E3208" s="131">
        <v>5877</v>
      </c>
      <c r="F3208" s="131" t="s">
        <v>265</v>
      </c>
      <c r="G3208" s="131">
        <v>2020</v>
      </c>
      <c r="H3208" s="131">
        <v>0</v>
      </c>
      <c r="I3208" s="131">
        <v>1</v>
      </c>
      <c r="J3208" s="131">
        <v>5653697.5800000001</v>
      </c>
      <c r="K3208" s="131">
        <v>3231.63</v>
      </c>
      <c r="L3208" s="131">
        <v>488463.66</v>
      </c>
      <c r="M3208" s="131">
        <v>0</v>
      </c>
      <c r="N3208" s="131">
        <v>3403228.03</v>
      </c>
      <c r="P3208">
        <f t="shared" si="152"/>
        <v>5656929.21</v>
      </c>
      <c r="Q3208">
        <f t="shared" si="153"/>
        <v>3403228.03</v>
      </c>
    </row>
    <row r="3209" spans="1:17" x14ac:dyDescent="0.3">
      <c r="A3209" t="str">
        <f t="shared" si="154"/>
        <v>2020_5895</v>
      </c>
      <c r="C3209" s="131">
        <v>3208</v>
      </c>
      <c r="D3209" s="131">
        <v>5895</v>
      </c>
      <c r="E3209" s="131">
        <v>5895</v>
      </c>
      <c r="F3209" s="131" t="s">
        <v>266</v>
      </c>
      <c r="G3209" s="131">
        <v>2020</v>
      </c>
      <c r="H3209" s="131">
        <v>0</v>
      </c>
      <c r="I3209" s="131">
        <v>1</v>
      </c>
      <c r="J3209" s="131">
        <v>11419.7</v>
      </c>
      <c r="K3209" s="131">
        <v>1536481.94</v>
      </c>
      <c r="L3209" s="131">
        <v>15504.8</v>
      </c>
      <c r="M3209" s="131">
        <v>0</v>
      </c>
      <c r="N3209" s="131">
        <v>1273726</v>
      </c>
      <c r="P3209">
        <f t="shared" si="152"/>
        <v>1547901.64</v>
      </c>
      <c r="Q3209">
        <f t="shared" si="153"/>
        <v>1273726</v>
      </c>
    </row>
    <row r="3210" spans="1:17" x14ac:dyDescent="0.3">
      <c r="A3210" t="str">
        <f t="shared" si="154"/>
        <v>2020_5949</v>
      </c>
      <c r="C3210" s="131">
        <v>3209</v>
      </c>
      <c r="D3210" s="131">
        <v>5949</v>
      </c>
      <c r="E3210" s="131">
        <v>5949</v>
      </c>
      <c r="F3210" s="131" t="s">
        <v>267</v>
      </c>
      <c r="G3210" s="131">
        <v>2020</v>
      </c>
      <c r="H3210" s="131">
        <v>0</v>
      </c>
      <c r="I3210" s="131">
        <v>1</v>
      </c>
      <c r="J3210" s="131">
        <v>2184739.4</v>
      </c>
      <c r="K3210" s="131">
        <v>2653168.84</v>
      </c>
      <c r="L3210" s="131">
        <v>261650.63</v>
      </c>
      <c r="M3210" s="131">
        <v>0</v>
      </c>
      <c r="N3210" s="131">
        <v>3700795.96</v>
      </c>
      <c r="P3210">
        <f t="shared" si="152"/>
        <v>4837908.24</v>
      </c>
      <c r="Q3210">
        <f t="shared" si="153"/>
        <v>3700795.96</v>
      </c>
    </row>
    <row r="3211" spans="1:17" x14ac:dyDescent="0.3">
      <c r="A3211" t="str">
        <f t="shared" si="154"/>
        <v>2020_5976</v>
      </c>
      <c r="C3211" s="131">
        <v>3210</v>
      </c>
      <c r="D3211" s="131">
        <v>5976</v>
      </c>
      <c r="E3211" s="131">
        <v>5976</v>
      </c>
      <c r="F3211" s="131" t="s">
        <v>268</v>
      </c>
      <c r="G3211" s="131">
        <v>2020</v>
      </c>
      <c r="H3211" s="131">
        <v>0</v>
      </c>
      <c r="I3211" s="131">
        <v>1</v>
      </c>
      <c r="J3211" s="131">
        <v>1243866.25</v>
      </c>
      <c r="K3211" s="131">
        <v>2724672.11</v>
      </c>
      <c r="L3211" s="131">
        <v>393795.39</v>
      </c>
      <c r="M3211" s="131">
        <v>105718.17</v>
      </c>
      <c r="N3211" s="131">
        <v>2355384.0299999998</v>
      </c>
      <c r="P3211">
        <f t="shared" si="152"/>
        <v>3968538.36</v>
      </c>
      <c r="Q3211">
        <f t="shared" si="153"/>
        <v>2461102.1999999997</v>
      </c>
    </row>
    <row r="3212" spans="1:17" x14ac:dyDescent="0.3">
      <c r="A3212" t="str">
        <f t="shared" si="154"/>
        <v>2020_5994</v>
      </c>
      <c r="C3212" s="131">
        <v>3211</v>
      </c>
      <c r="D3212" s="131">
        <v>5994</v>
      </c>
      <c r="E3212" s="131">
        <v>5994</v>
      </c>
      <c r="F3212" s="131" t="s">
        <v>269</v>
      </c>
      <c r="G3212" s="131">
        <v>2020</v>
      </c>
      <c r="H3212" s="131">
        <v>0</v>
      </c>
      <c r="I3212" s="131">
        <v>1</v>
      </c>
      <c r="J3212" s="131">
        <v>927384.42</v>
      </c>
      <c r="K3212" s="131">
        <v>3502912.36</v>
      </c>
      <c r="L3212" s="131">
        <v>466328.26</v>
      </c>
      <c r="M3212" s="131">
        <v>0</v>
      </c>
      <c r="N3212" s="131">
        <v>3194297.06</v>
      </c>
      <c r="P3212">
        <f t="shared" si="152"/>
        <v>4430296.78</v>
      </c>
      <c r="Q3212">
        <f t="shared" si="153"/>
        <v>3194297.06</v>
      </c>
    </row>
    <row r="3213" spans="1:17" x14ac:dyDescent="0.3">
      <c r="A3213" t="str">
        <f t="shared" si="154"/>
        <v>2020_6003</v>
      </c>
      <c r="C3213" s="131">
        <v>3212</v>
      </c>
      <c r="D3213" s="131">
        <v>6003</v>
      </c>
      <c r="E3213" s="131">
        <v>6003</v>
      </c>
      <c r="F3213" s="131" t="s">
        <v>270</v>
      </c>
      <c r="G3213" s="131">
        <v>2020</v>
      </c>
      <c r="H3213" s="131">
        <v>0</v>
      </c>
      <c r="I3213" s="131">
        <v>1</v>
      </c>
      <c r="J3213" s="131">
        <v>50</v>
      </c>
      <c r="K3213" s="131">
        <v>2148256.92</v>
      </c>
      <c r="L3213" s="131">
        <v>152111.01999999999</v>
      </c>
      <c r="M3213" s="131">
        <v>6716.27</v>
      </c>
      <c r="N3213" s="131">
        <v>1808980.26</v>
      </c>
      <c r="P3213">
        <f t="shared" si="152"/>
        <v>2148306.92</v>
      </c>
      <c r="Q3213">
        <f t="shared" si="153"/>
        <v>1815696.53</v>
      </c>
    </row>
    <row r="3214" spans="1:17" x14ac:dyDescent="0.3">
      <c r="A3214" t="str">
        <f t="shared" si="154"/>
        <v>2020_6012</v>
      </c>
      <c r="C3214" s="131">
        <v>3213</v>
      </c>
      <c r="D3214" s="131">
        <v>6012</v>
      </c>
      <c r="E3214" s="131">
        <v>6012</v>
      </c>
      <c r="F3214" s="131" t="s">
        <v>271</v>
      </c>
      <c r="G3214" s="131">
        <v>2020</v>
      </c>
      <c r="H3214" s="131">
        <v>0</v>
      </c>
      <c r="I3214" s="131">
        <v>1</v>
      </c>
      <c r="J3214" s="131">
        <v>1062245.24</v>
      </c>
      <c r="K3214" s="131">
        <v>1817369.86</v>
      </c>
      <c r="L3214" s="131">
        <v>387811.53</v>
      </c>
      <c r="M3214" s="131">
        <v>45401.62</v>
      </c>
      <c r="N3214" s="131">
        <v>2625604.92</v>
      </c>
      <c r="P3214">
        <f t="shared" si="152"/>
        <v>2879615.1</v>
      </c>
      <c r="Q3214">
        <f t="shared" si="153"/>
        <v>2671006.54</v>
      </c>
    </row>
    <row r="3215" spans="1:17" x14ac:dyDescent="0.3">
      <c r="A3215" t="str">
        <f t="shared" si="154"/>
        <v>2020_6030</v>
      </c>
      <c r="C3215" s="131">
        <v>3214</v>
      </c>
      <c r="D3215" s="131">
        <v>6030</v>
      </c>
      <c r="E3215" s="131">
        <v>6030</v>
      </c>
      <c r="F3215" s="131" t="s">
        <v>272</v>
      </c>
      <c r="G3215" s="131">
        <v>2020</v>
      </c>
      <c r="H3215" s="131">
        <v>0</v>
      </c>
      <c r="I3215" s="131">
        <v>1</v>
      </c>
      <c r="J3215" s="131">
        <v>2754593.1</v>
      </c>
      <c r="K3215" s="131">
        <v>0</v>
      </c>
      <c r="L3215" s="131">
        <v>591145.16</v>
      </c>
      <c r="M3215" s="131">
        <v>58453.22</v>
      </c>
      <c r="N3215" s="131">
        <v>645255.84</v>
      </c>
      <c r="P3215">
        <f t="shared" si="152"/>
        <v>2754593.1</v>
      </c>
      <c r="Q3215">
        <f t="shared" si="153"/>
        <v>703709.05999999994</v>
      </c>
    </row>
    <row r="3216" spans="1:17" x14ac:dyDescent="0.3">
      <c r="A3216" t="str">
        <f t="shared" si="154"/>
        <v>2020_6048</v>
      </c>
      <c r="C3216" s="131">
        <v>3215</v>
      </c>
      <c r="D3216" s="131">
        <v>6048</v>
      </c>
      <c r="E3216" s="131">
        <v>6035</v>
      </c>
      <c r="F3216" s="131" t="s">
        <v>273</v>
      </c>
      <c r="G3216" s="131">
        <v>2020</v>
      </c>
      <c r="H3216" s="131">
        <v>0</v>
      </c>
      <c r="I3216" s="131">
        <v>1</v>
      </c>
      <c r="J3216" s="131">
        <v>3681900.36</v>
      </c>
      <c r="K3216" s="131">
        <v>243359.52</v>
      </c>
      <c r="L3216" s="131">
        <v>289848.59999999998</v>
      </c>
      <c r="M3216" s="131">
        <v>8128.95</v>
      </c>
      <c r="N3216" s="131">
        <v>3442415.11</v>
      </c>
      <c r="P3216">
        <f t="shared" ref="P3216:P3279" si="155">SUM(J3216:K3216)</f>
        <v>3925259.88</v>
      </c>
      <c r="Q3216">
        <f t="shared" ref="Q3216:Q3279" si="156">SUM(M3216:N3216)</f>
        <v>3450544.06</v>
      </c>
    </row>
    <row r="3217" spans="1:17" x14ac:dyDescent="0.3">
      <c r="A3217" t="str">
        <f t="shared" si="154"/>
        <v>2020_6039</v>
      </c>
      <c r="C3217" s="131">
        <v>3216</v>
      </c>
      <c r="D3217" s="131">
        <v>6039</v>
      </c>
      <c r="E3217" s="131">
        <v>6039</v>
      </c>
      <c r="F3217" s="131" t="s">
        <v>274</v>
      </c>
      <c r="G3217" s="131">
        <v>2020</v>
      </c>
      <c r="H3217" s="131">
        <v>0</v>
      </c>
      <c r="I3217" s="131">
        <v>1</v>
      </c>
      <c r="J3217" s="131">
        <v>59318494.32</v>
      </c>
      <c r="K3217" s="131">
        <v>5368310.1399999997</v>
      </c>
      <c r="L3217" s="131">
        <v>3454405.06</v>
      </c>
      <c r="M3217" s="131">
        <v>0</v>
      </c>
      <c r="N3217" s="131">
        <v>40708304.020000003</v>
      </c>
      <c r="P3217">
        <f t="shared" si="155"/>
        <v>64686804.460000001</v>
      </c>
      <c r="Q3217">
        <f t="shared" si="156"/>
        <v>40708304.020000003</v>
      </c>
    </row>
    <row r="3218" spans="1:17" x14ac:dyDescent="0.3">
      <c r="A3218" t="str">
        <f t="shared" si="154"/>
        <v>2020_6093</v>
      </c>
      <c r="C3218" s="131">
        <v>3217</v>
      </c>
      <c r="D3218" s="131">
        <v>6093</v>
      </c>
      <c r="E3218" s="131">
        <v>6093</v>
      </c>
      <c r="F3218" s="131" t="s">
        <v>275</v>
      </c>
      <c r="G3218" s="131">
        <v>2020</v>
      </c>
      <c r="H3218" s="131">
        <v>0</v>
      </c>
      <c r="I3218" s="131">
        <v>1</v>
      </c>
      <c r="J3218" s="131">
        <v>2545975.98</v>
      </c>
      <c r="K3218" s="131">
        <v>0</v>
      </c>
      <c r="L3218" s="131">
        <v>498283.53</v>
      </c>
      <c r="M3218" s="131">
        <v>12937.06</v>
      </c>
      <c r="N3218" s="131">
        <v>2002122.44</v>
      </c>
      <c r="P3218">
        <f t="shared" si="155"/>
        <v>2545975.98</v>
      </c>
      <c r="Q3218">
        <f t="shared" si="156"/>
        <v>2015059.5</v>
      </c>
    </row>
    <row r="3219" spans="1:17" x14ac:dyDescent="0.3">
      <c r="A3219" t="str">
        <f t="shared" si="154"/>
        <v>2020_6091</v>
      </c>
      <c r="C3219" s="131">
        <v>3218</v>
      </c>
      <c r="D3219" s="131">
        <v>6091</v>
      </c>
      <c r="E3219" s="131">
        <v>6091</v>
      </c>
      <c r="F3219" s="131" t="s">
        <v>359</v>
      </c>
      <c r="G3219" s="131">
        <v>2020</v>
      </c>
      <c r="H3219" s="131">
        <v>0</v>
      </c>
      <c r="I3219" s="131">
        <v>1</v>
      </c>
      <c r="J3219" s="131">
        <v>540700.9</v>
      </c>
      <c r="K3219" s="131">
        <v>8753017.1099999994</v>
      </c>
      <c r="L3219" s="131">
        <v>247800.58</v>
      </c>
      <c r="M3219" s="131">
        <v>3094223.35</v>
      </c>
      <c r="N3219" s="131">
        <v>5953855.2699999996</v>
      </c>
      <c r="P3219">
        <f t="shared" si="155"/>
        <v>9293718.0099999998</v>
      </c>
      <c r="Q3219">
        <f t="shared" si="156"/>
        <v>9048078.6199999992</v>
      </c>
    </row>
    <row r="3220" spans="1:17" x14ac:dyDescent="0.3">
      <c r="A3220" t="str">
        <f t="shared" si="154"/>
        <v>2020_6095</v>
      </c>
      <c r="C3220" s="131">
        <v>3219</v>
      </c>
      <c r="D3220" s="131">
        <v>6095</v>
      </c>
      <c r="E3220" s="131">
        <v>6095</v>
      </c>
      <c r="F3220" s="131" t="s">
        <v>277</v>
      </c>
      <c r="G3220" s="131">
        <v>2020</v>
      </c>
      <c r="H3220" s="131">
        <v>0</v>
      </c>
      <c r="I3220" s="131">
        <v>1</v>
      </c>
      <c r="J3220" s="131">
        <v>2600030.15</v>
      </c>
      <c r="K3220" s="131">
        <v>0</v>
      </c>
      <c r="L3220" s="131">
        <v>694085.02</v>
      </c>
      <c r="M3220" s="131">
        <v>0</v>
      </c>
      <c r="N3220" s="131">
        <v>1464011.41</v>
      </c>
      <c r="P3220">
        <f t="shared" si="155"/>
        <v>2600030.15</v>
      </c>
      <c r="Q3220">
        <f t="shared" si="156"/>
        <v>1464011.41</v>
      </c>
    </row>
    <row r="3221" spans="1:17" x14ac:dyDescent="0.3">
      <c r="A3221" t="str">
        <f t="shared" si="154"/>
        <v>2020_5157</v>
      </c>
      <c r="C3221" s="131">
        <v>3220</v>
      </c>
      <c r="D3221" s="131">
        <v>5157</v>
      </c>
      <c r="E3221" s="131">
        <v>6099</v>
      </c>
      <c r="F3221" s="131" t="s">
        <v>281</v>
      </c>
      <c r="G3221" s="131">
        <v>2020</v>
      </c>
      <c r="H3221" s="131">
        <v>0</v>
      </c>
      <c r="I3221" s="131">
        <v>1</v>
      </c>
      <c r="J3221" s="131">
        <v>1165713.9199999999</v>
      </c>
      <c r="K3221" s="131">
        <v>807143.54</v>
      </c>
      <c r="L3221" s="131">
        <v>497436.72</v>
      </c>
      <c r="M3221" s="131">
        <v>0</v>
      </c>
      <c r="N3221" s="131">
        <v>850007.44</v>
      </c>
      <c r="P3221">
        <f t="shared" si="155"/>
        <v>1972857.46</v>
      </c>
      <c r="Q3221">
        <f t="shared" si="156"/>
        <v>850007.44</v>
      </c>
    </row>
    <row r="3222" spans="1:17" x14ac:dyDescent="0.3">
      <c r="A3222" t="str">
        <f t="shared" si="154"/>
        <v>2020_6097</v>
      </c>
      <c r="C3222" s="131">
        <v>3221</v>
      </c>
      <c r="D3222" s="131">
        <v>6097</v>
      </c>
      <c r="E3222" s="131">
        <v>6097</v>
      </c>
      <c r="F3222" s="131" t="s">
        <v>279</v>
      </c>
      <c r="G3222" s="131">
        <v>2020</v>
      </c>
      <c r="H3222" s="131">
        <v>0</v>
      </c>
      <c r="I3222" s="131">
        <v>1</v>
      </c>
      <c r="J3222" s="131">
        <v>193435.41</v>
      </c>
      <c r="K3222" s="131">
        <v>409264.32</v>
      </c>
      <c r="L3222" s="131">
        <v>141624.53</v>
      </c>
      <c r="M3222" s="131">
        <v>0</v>
      </c>
      <c r="N3222" s="131">
        <v>223494.82</v>
      </c>
      <c r="P3222">
        <f t="shared" si="155"/>
        <v>602699.73</v>
      </c>
      <c r="Q3222">
        <f t="shared" si="156"/>
        <v>223494.82</v>
      </c>
    </row>
    <row r="3223" spans="1:17" x14ac:dyDescent="0.3">
      <c r="A3223" t="str">
        <f t="shared" si="154"/>
        <v>2020_6098</v>
      </c>
      <c r="C3223" s="131">
        <v>3222</v>
      </c>
      <c r="D3223" s="131">
        <v>6098</v>
      </c>
      <c r="E3223" s="131">
        <v>6098</v>
      </c>
      <c r="F3223" s="131" t="s">
        <v>796</v>
      </c>
      <c r="G3223" s="131">
        <v>2020</v>
      </c>
      <c r="H3223" s="131">
        <v>0</v>
      </c>
      <c r="I3223" s="131">
        <v>1</v>
      </c>
      <c r="J3223" s="131">
        <v>7049879.8099999996</v>
      </c>
      <c r="K3223" s="131">
        <v>0</v>
      </c>
      <c r="L3223" s="131">
        <v>386005.82</v>
      </c>
      <c r="M3223" s="131">
        <v>0</v>
      </c>
      <c r="N3223" s="131">
        <v>4655523.99</v>
      </c>
      <c r="P3223">
        <f t="shared" si="155"/>
        <v>7049879.8099999996</v>
      </c>
      <c r="Q3223">
        <f t="shared" si="156"/>
        <v>4655523.99</v>
      </c>
    </row>
    <row r="3224" spans="1:17" x14ac:dyDescent="0.3">
      <c r="A3224" t="str">
        <f t="shared" si="154"/>
        <v>2020_6100</v>
      </c>
      <c r="C3224" s="131">
        <v>3223</v>
      </c>
      <c r="D3224" s="131">
        <v>6100</v>
      </c>
      <c r="E3224" s="131">
        <v>6100</v>
      </c>
      <c r="F3224" s="131" t="s">
        <v>282</v>
      </c>
      <c r="G3224" s="131">
        <v>2020</v>
      </c>
      <c r="H3224" s="131">
        <v>0</v>
      </c>
      <c r="I3224" s="131">
        <v>1</v>
      </c>
      <c r="J3224" s="131">
        <v>1262415.52</v>
      </c>
      <c r="K3224" s="131">
        <v>0</v>
      </c>
      <c r="L3224" s="131">
        <v>129755.16</v>
      </c>
      <c r="M3224" s="131">
        <v>0</v>
      </c>
      <c r="N3224" s="131">
        <v>359778.46</v>
      </c>
      <c r="P3224">
        <f t="shared" si="155"/>
        <v>1262415.52</v>
      </c>
      <c r="Q3224">
        <f t="shared" si="156"/>
        <v>359778.46</v>
      </c>
    </row>
    <row r="3225" spans="1:17" x14ac:dyDescent="0.3">
      <c r="A3225" t="str">
        <f t="shared" si="154"/>
        <v>2020_6101</v>
      </c>
      <c r="C3225" s="131">
        <v>3224</v>
      </c>
      <c r="D3225" s="131">
        <v>6101</v>
      </c>
      <c r="E3225" s="131">
        <v>6101</v>
      </c>
      <c r="F3225" s="131" t="s">
        <v>283</v>
      </c>
      <c r="G3225" s="131">
        <v>2020</v>
      </c>
      <c r="H3225" s="131">
        <v>0</v>
      </c>
      <c r="I3225" s="131">
        <v>1</v>
      </c>
      <c r="J3225" s="131">
        <v>21714597.420000002</v>
      </c>
      <c r="K3225" s="131">
        <v>0</v>
      </c>
      <c r="L3225" s="131">
        <v>2169246.23</v>
      </c>
      <c r="M3225" s="131">
        <v>0</v>
      </c>
      <c r="N3225" s="131">
        <v>12179356.92</v>
      </c>
      <c r="P3225">
        <f t="shared" si="155"/>
        <v>21714597.420000002</v>
      </c>
      <c r="Q3225">
        <f t="shared" si="156"/>
        <v>12179356.92</v>
      </c>
    </row>
    <row r="3226" spans="1:17" x14ac:dyDescent="0.3">
      <c r="A3226" t="str">
        <f t="shared" si="154"/>
        <v>2020_6094</v>
      </c>
      <c r="C3226" s="131">
        <v>3225</v>
      </c>
      <c r="D3226" s="131">
        <v>6094</v>
      </c>
      <c r="E3226" s="131">
        <v>6094</v>
      </c>
      <c r="F3226" s="131" t="s">
        <v>276</v>
      </c>
      <c r="G3226" s="131">
        <v>2020</v>
      </c>
      <c r="H3226" s="131">
        <v>0</v>
      </c>
      <c r="I3226" s="131">
        <v>1</v>
      </c>
      <c r="J3226" s="131">
        <v>1158216.53</v>
      </c>
      <c r="K3226" s="131">
        <v>2420112.5699999998</v>
      </c>
      <c r="L3226" s="131">
        <v>374863.11</v>
      </c>
      <c r="M3226" s="131">
        <v>0</v>
      </c>
      <c r="N3226" s="131">
        <v>1910520.77</v>
      </c>
      <c r="P3226">
        <f t="shared" si="155"/>
        <v>3578329.0999999996</v>
      </c>
      <c r="Q3226">
        <f t="shared" si="156"/>
        <v>1910520.77</v>
      </c>
    </row>
    <row r="3227" spans="1:17" x14ac:dyDescent="0.3">
      <c r="A3227" t="str">
        <f t="shared" si="154"/>
        <v>2020_6096</v>
      </c>
      <c r="C3227" s="131">
        <v>3226</v>
      </c>
      <c r="D3227" s="131">
        <v>6096</v>
      </c>
      <c r="E3227" s="131">
        <v>6096</v>
      </c>
      <c r="F3227" s="131" t="s">
        <v>947</v>
      </c>
      <c r="G3227" s="131">
        <v>2020</v>
      </c>
      <c r="H3227" s="131">
        <v>0</v>
      </c>
      <c r="I3227" s="131">
        <v>1</v>
      </c>
      <c r="J3227" s="131">
        <v>1803481.42</v>
      </c>
      <c r="K3227" s="131">
        <v>1985654.88</v>
      </c>
      <c r="L3227" s="131">
        <v>139556.22</v>
      </c>
      <c r="M3227" s="131">
        <v>0</v>
      </c>
      <c r="N3227" s="131">
        <v>3237463.9</v>
      </c>
      <c r="P3227">
        <f t="shared" si="155"/>
        <v>3789136.3</v>
      </c>
      <c r="Q3227">
        <f t="shared" si="156"/>
        <v>3237463.9</v>
      </c>
    </row>
    <row r="3228" spans="1:17" x14ac:dyDescent="0.3">
      <c r="A3228" t="str">
        <f t="shared" si="154"/>
        <v>2020_6102</v>
      </c>
      <c r="C3228" s="131">
        <v>3227</v>
      </c>
      <c r="D3228" s="131">
        <v>6102</v>
      </c>
      <c r="E3228" s="131">
        <v>6102</v>
      </c>
      <c r="F3228" s="131" t="s">
        <v>284</v>
      </c>
      <c r="G3228" s="131">
        <v>2020</v>
      </c>
      <c r="H3228" s="131">
        <v>0</v>
      </c>
      <c r="I3228" s="131">
        <v>1</v>
      </c>
      <c r="J3228" s="131">
        <v>6147950.7000000002</v>
      </c>
      <c r="K3228" s="131">
        <v>0</v>
      </c>
      <c r="L3228" s="131">
        <v>144340.9</v>
      </c>
      <c r="M3228" s="131">
        <v>385.23</v>
      </c>
      <c r="N3228" s="131">
        <v>3711078.46</v>
      </c>
      <c r="P3228">
        <f t="shared" si="155"/>
        <v>6147950.7000000002</v>
      </c>
      <c r="Q3228">
        <f t="shared" si="156"/>
        <v>3711463.69</v>
      </c>
    </row>
    <row r="3229" spans="1:17" x14ac:dyDescent="0.3">
      <c r="A3229" t="str">
        <f t="shared" si="154"/>
        <v>2020_6120</v>
      </c>
      <c r="C3229" s="131">
        <v>3228</v>
      </c>
      <c r="D3229" s="131">
        <v>6120</v>
      </c>
      <c r="E3229" s="131">
        <v>6120</v>
      </c>
      <c r="F3229" s="131" t="s">
        <v>285</v>
      </c>
      <c r="G3229" s="131">
        <v>2020</v>
      </c>
      <c r="H3229" s="131">
        <v>0</v>
      </c>
      <c r="I3229" s="131">
        <v>1</v>
      </c>
      <c r="J3229" s="131">
        <v>4647654.3499999996</v>
      </c>
      <c r="K3229" s="131">
        <v>0</v>
      </c>
      <c r="L3229" s="131">
        <v>280774.59000000003</v>
      </c>
      <c r="M3229" s="131">
        <v>0</v>
      </c>
      <c r="N3229" s="131">
        <v>3481319.55</v>
      </c>
      <c r="P3229">
        <f t="shared" si="155"/>
        <v>4647654.3499999996</v>
      </c>
      <c r="Q3229">
        <f t="shared" si="156"/>
        <v>3481319.55</v>
      </c>
    </row>
    <row r="3230" spans="1:17" x14ac:dyDescent="0.3">
      <c r="A3230" t="str">
        <f t="shared" si="154"/>
        <v>2020_6138</v>
      </c>
      <c r="C3230" s="131">
        <v>3229</v>
      </c>
      <c r="D3230" s="131">
        <v>6138</v>
      </c>
      <c r="E3230" s="131">
        <v>6138</v>
      </c>
      <c r="F3230" s="131" t="s">
        <v>286</v>
      </c>
      <c r="G3230" s="131">
        <v>2020</v>
      </c>
      <c r="H3230" s="131">
        <v>0</v>
      </c>
      <c r="I3230" s="131">
        <v>1</v>
      </c>
      <c r="J3230" s="131">
        <v>2031213.63</v>
      </c>
      <c r="K3230" s="131">
        <v>0</v>
      </c>
      <c r="L3230" s="131">
        <v>262009.31</v>
      </c>
      <c r="M3230" s="131">
        <v>16325.3</v>
      </c>
      <c r="N3230" s="131">
        <v>1302732.31</v>
      </c>
      <c r="P3230">
        <f t="shared" si="155"/>
        <v>2031213.63</v>
      </c>
      <c r="Q3230">
        <f t="shared" si="156"/>
        <v>1319057.6100000001</v>
      </c>
    </row>
    <row r="3231" spans="1:17" x14ac:dyDescent="0.3">
      <c r="A3231" t="str">
        <f t="shared" si="154"/>
        <v>2020_5751</v>
      </c>
      <c r="C3231" s="131">
        <v>3230</v>
      </c>
      <c r="D3231" s="131">
        <v>5751</v>
      </c>
      <c r="E3231" s="131">
        <v>5751</v>
      </c>
      <c r="F3231" s="131" t="s">
        <v>261</v>
      </c>
      <c r="G3231" s="131">
        <v>2020</v>
      </c>
      <c r="H3231" s="131">
        <v>0</v>
      </c>
      <c r="I3231" s="131">
        <v>1</v>
      </c>
      <c r="J3231" s="131">
        <v>318959.62</v>
      </c>
      <c r="K3231" s="131">
        <v>1682709.77</v>
      </c>
      <c r="L3231" s="131">
        <v>493895.47</v>
      </c>
      <c r="M3231" s="131">
        <v>0</v>
      </c>
      <c r="N3231" s="131">
        <v>699697.09</v>
      </c>
      <c r="P3231">
        <f t="shared" si="155"/>
        <v>2001669.3900000001</v>
      </c>
      <c r="Q3231">
        <f t="shared" si="156"/>
        <v>699697.09</v>
      </c>
    </row>
    <row r="3232" spans="1:17" x14ac:dyDescent="0.3">
      <c r="A3232" t="str">
        <f t="shared" si="154"/>
        <v>2020_6165</v>
      </c>
      <c r="C3232" s="131">
        <v>3231</v>
      </c>
      <c r="D3232" s="131">
        <v>6165</v>
      </c>
      <c r="E3232" s="131">
        <v>6165</v>
      </c>
      <c r="F3232" s="131" t="s">
        <v>287</v>
      </c>
      <c r="G3232" s="131">
        <v>2020</v>
      </c>
      <c r="H3232" s="131">
        <v>0</v>
      </c>
      <c r="I3232" s="131">
        <v>1</v>
      </c>
      <c r="J3232" s="131">
        <v>861071.04</v>
      </c>
      <c r="K3232" s="131">
        <v>911120.01</v>
      </c>
      <c r="L3232" s="131">
        <v>271805.56</v>
      </c>
      <c r="M3232" s="131">
        <v>0</v>
      </c>
      <c r="N3232" s="131">
        <v>1332141.3799999999</v>
      </c>
      <c r="P3232">
        <f t="shared" si="155"/>
        <v>1772191.05</v>
      </c>
      <c r="Q3232">
        <f t="shared" si="156"/>
        <v>1332141.3799999999</v>
      </c>
    </row>
    <row r="3233" spans="1:17" x14ac:dyDescent="0.3">
      <c r="A3233" t="str">
        <f t="shared" si="154"/>
        <v>2020_6175</v>
      </c>
      <c r="C3233" s="131">
        <v>3232</v>
      </c>
      <c r="D3233" s="131">
        <v>6175</v>
      </c>
      <c r="E3233" s="131">
        <v>6175</v>
      </c>
      <c r="F3233" s="131" t="s">
        <v>288</v>
      </c>
      <c r="G3233" s="131">
        <v>2020</v>
      </c>
      <c r="H3233" s="131">
        <v>0</v>
      </c>
      <c r="I3233" s="131">
        <v>1</v>
      </c>
      <c r="J3233" s="131">
        <v>4769054.66</v>
      </c>
      <c r="K3233" s="131">
        <v>0</v>
      </c>
      <c r="L3233" s="131">
        <v>387976.36</v>
      </c>
      <c r="M3233" s="131">
        <v>0</v>
      </c>
      <c r="N3233" s="131">
        <v>3615092.32</v>
      </c>
      <c r="P3233">
        <f t="shared" si="155"/>
        <v>4769054.66</v>
      </c>
      <c r="Q3233">
        <f t="shared" si="156"/>
        <v>3615092.32</v>
      </c>
    </row>
    <row r="3234" spans="1:17" x14ac:dyDescent="0.3">
      <c r="A3234" t="str">
        <f t="shared" si="154"/>
        <v>2020_6219</v>
      </c>
      <c r="C3234" s="131">
        <v>3233</v>
      </c>
      <c r="D3234" s="131">
        <v>6219</v>
      </c>
      <c r="E3234" s="131">
        <v>6219</v>
      </c>
      <c r="F3234" s="131" t="s">
        <v>289</v>
      </c>
      <c r="G3234" s="131">
        <v>2020</v>
      </c>
      <c r="H3234" s="131">
        <v>0</v>
      </c>
      <c r="I3234" s="131">
        <v>1</v>
      </c>
      <c r="J3234" s="131">
        <v>7081612.9800000004</v>
      </c>
      <c r="K3234" s="131">
        <v>5948.69</v>
      </c>
      <c r="L3234" s="131">
        <v>1533548.54</v>
      </c>
      <c r="M3234" s="131">
        <v>0</v>
      </c>
      <c r="N3234" s="131">
        <v>4272646.51</v>
      </c>
      <c r="P3234">
        <f t="shared" si="155"/>
        <v>7087561.6700000009</v>
      </c>
      <c r="Q3234">
        <f t="shared" si="156"/>
        <v>4272646.51</v>
      </c>
    </row>
    <row r="3235" spans="1:17" x14ac:dyDescent="0.3">
      <c r="A3235" t="str">
        <f t="shared" si="154"/>
        <v>2020_6246</v>
      </c>
      <c r="C3235" s="131">
        <v>3234</v>
      </c>
      <c r="D3235" s="131">
        <v>6246</v>
      </c>
      <c r="E3235" s="131">
        <v>6246</v>
      </c>
      <c r="F3235" s="131" t="s">
        <v>290</v>
      </c>
      <c r="G3235" s="131">
        <v>2020</v>
      </c>
      <c r="H3235" s="131">
        <v>0</v>
      </c>
      <c r="I3235" s="131">
        <v>1</v>
      </c>
      <c r="J3235" s="131">
        <v>592606.35</v>
      </c>
      <c r="K3235" s="131">
        <v>0</v>
      </c>
      <c r="L3235" s="131">
        <v>139691.82</v>
      </c>
      <c r="M3235" s="131">
        <v>0</v>
      </c>
      <c r="N3235" s="131">
        <v>178969.9</v>
      </c>
      <c r="P3235">
        <f t="shared" si="155"/>
        <v>592606.35</v>
      </c>
      <c r="Q3235">
        <f t="shared" si="156"/>
        <v>178969.9</v>
      </c>
    </row>
    <row r="3236" spans="1:17" x14ac:dyDescent="0.3">
      <c r="A3236" t="str">
        <f t="shared" si="154"/>
        <v>2020_6273</v>
      </c>
      <c r="C3236" s="131">
        <v>3235</v>
      </c>
      <c r="D3236" s="131">
        <v>6273</v>
      </c>
      <c r="E3236" s="131">
        <v>6273</v>
      </c>
      <c r="F3236" s="131" t="s">
        <v>358</v>
      </c>
      <c r="G3236" s="131">
        <v>2020</v>
      </c>
      <c r="H3236" s="131">
        <v>0</v>
      </c>
      <c r="I3236" s="131">
        <v>1</v>
      </c>
      <c r="J3236" s="131">
        <v>2378823.4300000002</v>
      </c>
      <c r="K3236" s="131">
        <v>0</v>
      </c>
      <c r="L3236" s="131">
        <v>1010314.78</v>
      </c>
      <c r="M3236" s="131">
        <v>0</v>
      </c>
      <c r="N3236" s="131">
        <v>317408.23</v>
      </c>
      <c r="P3236">
        <f t="shared" si="155"/>
        <v>2378823.4300000002</v>
      </c>
      <c r="Q3236">
        <f t="shared" si="156"/>
        <v>317408.23</v>
      </c>
    </row>
    <row r="3237" spans="1:17" x14ac:dyDescent="0.3">
      <c r="A3237" t="str">
        <f t="shared" si="154"/>
        <v>2020_6408</v>
      </c>
      <c r="C3237" s="131">
        <v>3236</v>
      </c>
      <c r="D3237" s="131">
        <v>6408</v>
      </c>
      <c r="E3237" s="131">
        <v>6408</v>
      </c>
      <c r="F3237" s="131" t="s">
        <v>292</v>
      </c>
      <c r="G3237" s="131">
        <v>2020</v>
      </c>
      <c r="H3237" s="131">
        <v>0</v>
      </c>
      <c r="I3237" s="131">
        <v>1</v>
      </c>
      <c r="J3237" s="131">
        <v>147138.07</v>
      </c>
      <c r="K3237" s="131">
        <v>3267875.34</v>
      </c>
      <c r="L3237" s="131">
        <v>217867.41</v>
      </c>
      <c r="M3237" s="131">
        <v>39704.28</v>
      </c>
      <c r="N3237" s="131">
        <v>2246684.42</v>
      </c>
      <c r="P3237">
        <f t="shared" si="155"/>
        <v>3415013.4099999997</v>
      </c>
      <c r="Q3237">
        <f t="shared" si="156"/>
        <v>2286388.6999999997</v>
      </c>
    </row>
    <row r="3238" spans="1:17" x14ac:dyDescent="0.3">
      <c r="A3238" t="str">
        <f t="shared" si="154"/>
        <v>2020_6453</v>
      </c>
      <c r="C3238" s="131">
        <v>3237</v>
      </c>
      <c r="D3238" s="131">
        <v>6453</v>
      </c>
      <c r="E3238" s="131">
        <v>6453</v>
      </c>
      <c r="F3238" s="131" t="s">
        <v>293</v>
      </c>
      <c r="G3238" s="131">
        <v>2020</v>
      </c>
      <c r="H3238" s="131">
        <v>0</v>
      </c>
      <c r="I3238" s="131">
        <v>1</v>
      </c>
      <c r="J3238" s="131">
        <v>1962558.37</v>
      </c>
      <c r="K3238" s="131">
        <v>0</v>
      </c>
      <c r="L3238" s="131">
        <v>259180.48</v>
      </c>
      <c r="M3238" s="131">
        <v>0</v>
      </c>
      <c r="N3238" s="131">
        <v>1559597.93</v>
      </c>
      <c r="P3238">
        <f t="shared" si="155"/>
        <v>1962558.37</v>
      </c>
      <c r="Q3238">
        <f t="shared" si="156"/>
        <v>1559597.93</v>
      </c>
    </row>
    <row r="3239" spans="1:17" x14ac:dyDescent="0.3">
      <c r="A3239" t="str">
        <f t="shared" si="154"/>
        <v>2020_6460</v>
      </c>
      <c r="C3239" s="131">
        <v>3238</v>
      </c>
      <c r="D3239" s="131">
        <v>6460</v>
      </c>
      <c r="E3239" s="131">
        <v>6460</v>
      </c>
      <c r="F3239" s="131" t="s">
        <v>294</v>
      </c>
      <c r="G3239" s="131">
        <v>2020</v>
      </c>
      <c r="H3239" s="131">
        <v>0</v>
      </c>
      <c r="I3239" s="131">
        <v>1</v>
      </c>
      <c r="J3239" s="131">
        <v>3242079.74</v>
      </c>
      <c r="K3239" s="131">
        <v>1723.72</v>
      </c>
      <c r="L3239" s="131">
        <v>446475.64</v>
      </c>
      <c r="M3239" s="131">
        <v>0</v>
      </c>
      <c r="N3239" s="131">
        <v>2273303.2599999998</v>
      </c>
      <c r="P3239">
        <f t="shared" si="155"/>
        <v>3243803.4600000004</v>
      </c>
      <c r="Q3239">
        <f t="shared" si="156"/>
        <v>2273303.2599999998</v>
      </c>
    </row>
    <row r="3240" spans="1:17" x14ac:dyDescent="0.3">
      <c r="A3240" t="str">
        <f t="shared" si="154"/>
        <v>2020_6462</v>
      </c>
      <c r="C3240" s="131">
        <v>3239</v>
      </c>
      <c r="D3240" s="131">
        <v>6462</v>
      </c>
      <c r="E3240" s="131">
        <v>6462</v>
      </c>
      <c r="F3240" s="131" t="s">
        <v>295</v>
      </c>
      <c r="G3240" s="131">
        <v>2020</v>
      </c>
      <c r="H3240" s="131">
        <v>0</v>
      </c>
      <c r="I3240" s="131">
        <v>1</v>
      </c>
      <c r="J3240" s="131">
        <v>2514084.27</v>
      </c>
      <c r="K3240" s="131">
        <v>0</v>
      </c>
      <c r="L3240" s="131">
        <v>203641.69</v>
      </c>
      <c r="M3240" s="131">
        <v>0</v>
      </c>
      <c r="N3240" s="131">
        <v>1697648.32</v>
      </c>
      <c r="P3240">
        <f t="shared" si="155"/>
        <v>2514084.27</v>
      </c>
      <c r="Q3240">
        <f t="shared" si="156"/>
        <v>1697648.32</v>
      </c>
    </row>
    <row r="3241" spans="1:17" x14ac:dyDescent="0.3">
      <c r="A3241" t="str">
        <f t="shared" si="154"/>
        <v>2020_6471</v>
      </c>
      <c r="C3241" s="131">
        <v>3240</v>
      </c>
      <c r="D3241" s="131">
        <v>6471</v>
      </c>
      <c r="E3241" s="131">
        <v>6471</v>
      </c>
      <c r="F3241" s="131" t="s">
        <v>296</v>
      </c>
      <c r="G3241" s="131">
        <v>2020</v>
      </c>
      <c r="H3241" s="131">
        <v>0</v>
      </c>
      <c r="I3241" s="131">
        <v>1</v>
      </c>
      <c r="J3241" s="131">
        <v>2180275.5</v>
      </c>
      <c r="K3241" s="131">
        <v>0</v>
      </c>
      <c r="L3241" s="131">
        <v>357184.94</v>
      </c>
      <c r="M3241" s="131">
        <v>0</v>
      </c>
      <c r="N3241" s="131">
        <v>1507782.75</v>
      </c>
      <c r="P3241">
        <f t="shared" si="155"/>
        <v>2180275.5</v>
      </c>
      <c r="Q3241">
        <f t="shared" si="156"/>
        <v>1507782.75</v>
      </c>
    </row>
    <row r="3242" spans="1:17" x14ac:dyDescent="0.3">
      <c r="A3242" t="str">
        <f t="shared" si="154"/>
        <v>2020_6509</v>
      </c>
      <c r="C3242" s="131">
        <v>3241</v>
      </c>
      <c r="D3242" s="131">
        <v>6509</v>
      </c>
      <c r="E3242" s="131">
        <v>6509</v>
      </c>
      <c r="F3242" s="131" t="s">
        <v>297</v>
      </c>
      <c r="G3242" s="131">
        <v>2020</v>
      </c>
      <c r="H3242" s="131">
        <v>0</v>
      </c>
      <c r="I3242" s="131">
        <v>1</v>
      </c>
      <c r="J3242" s="131">
        <v>2302510.73</v>
      </c>
      <c r="K3242" s="131">
        <v>363221.51</v>
      </c>
      <c r="L3242" s="131">
        <v>232837.56</v>
      </c>
      <c r="M3242" s="131">
        <v>0</v>
      </c>
      <c r="N3242" s="131">
        <v>1933106.07</v>
      </c>
      <c r="P3242">
        <f t="shared" si="155"/>
        <v>2665732.2400000002</v>
      </c>
      <c r="Q3242">
        <f t="shared" si="156"/>
        <v>1933106.07</v>
      </c>
    </row>
    <row r="3243" spans="1:17" x14ac:dyDescent="0.3">
      <c r="A3243" t="str">
        <f t="shared" si="154"/>
        <v>2020_6512</v>
      </c>
      <c r="C3243" s="131">
        <v>3242</v>
      </c>
      <c r="D3243" s="131">
        <v>6512</v>
      </c>
      <c r="E3243" s="131">
        <v>6512</v>
      </c>
      <c r="F3243" s="131" t="s">
        <v>298</v>
      </c>
      <c r="G3243" s="131">
        <v>2020</v>
      </c>
      <c r="H3243" s="131">
        <v>0</v>
      </c>
      <c r="I3243" s="131">
        <v>1</v>
      </c>
      <c r="J3243" s="131">
        <v>1028942.44</v>
      </c>
      <c r="K3243" s="131">
        <v>0</v>
      </c>
      <c r="L3243" s="131">
        <v>37780.49</v>
      </c>
      <c r="M3243" s="131">
        <v>0</v>
      </c>
      <c r="N3243" s="131">
        <v>437479.26</v>
      </c>
      <c r="P3243">
        <f t="shared" si="155"/>
        <v>1028942.44</v>
      </c>
      <c r="Q3243">
        <f t="shared" si="156"/>
        <v>437479.26</v>
      </c>
    </row>
    <row r="3244" spans="1:17" x14ac:dyDescent="0.3">
      <c r="A3244" t="str">
        <f t="shared" si="154"/>
        <v>2020_6516</v>
      </c>
      <c r="C3244" s="131">
        <v>3243</v>
      </c>
      <c r="D3244" s="131">
        <v>6516</v>
      </c>
      <c r="E3244" s="131">
        <v>6516</v>
      </c>
      <c r="F3244" s="131" t="s">
        <v>299</v>
      </c>
      <c r="G3244" s="131">
        <v>2020</v>
      </c>
      <c r="H3244" s="131">
        <v>0</v>
      </c>
      <c r="I3244" s="131">
        <v>1</v>
      </c>
      <c r="J3244" s="131">
        <v>2833774.69</v>
      </c>
      <c r="K3244" s="131">
        <v>0</v>
      </c>
      <c r="L3244" s="131">
        <v>29488.5</v>
      </c>
      <c r="M3244" s="131">
        <v>0</v>
      </c>
      <c r="N3244" s="131">
        <v>2363709.84</v>
      </c>
      <c r="P3244">
        <f t="shared" si="155"/>
        <v>2833774.69</v>
      </c>
      <c r="Q3244">
        <f t="shared" si="156"/>
        <v>2363709.84</v>
      </c>
    </row>
    <row r="3245" spans="1:17" x14ac:dyDescent="0.3">
      <c r="A3245" t="str">
        <f t="shared" si="154"/>
        <v>2020_6534</v>
      </c>
      <c r="C3245" s="131">
        <v>3244</v>
      </c>
      <c r="D3245" s="131">
        <v>6534</v>
      </c>
      <c r="E3245" s="131">
        <v>6534</v>
      </c>
      <c r="F3245" s="131" t="s">
        <v>300</v>
      </c>
      <c r="G3245" s="131">
        <v>2020</v>
      </c>
      <c r="H3245" s="131">
        <v>0</v>
      </c>
      <c r="I3245" s="131">
        <v>1</v>
      </c>
      <c r="J3245" s="131">
        <v>1434541.54</v>
      </c>
      <c r="K3245" s="131">
        <v>49636.94</v>
      </c>
      <c r="L3245" s="131">
        <v>222052.36</v>
      </c>
      <c r="M3245" s="131">
        <v>0</v>
      </c>
      <c r="N3245" s="131">
        <v>944249.01</v>
      </c>
      <c r="P3245">
        <f t="shared" si="155"/>
        <v>1484178.48</v>
      </c>
      <c r="Q3245">
        <f t="shared" si="156"/>
        <v>944249.01</v>
      </c>
    </row>
    <row r="3246" spans="1:17" x14ac:dyDescent="0.3">
      <c r="A3246" t="str">
        <f t="shared" si="154"/>
        <v>2020_1935</v>
      </c>
      <c r="C3246" s="131">
        <v>3245</v>
      </c>
      <c r="D3246" s="131">
        <v>1935</v>
      </c>
      <c r="E3246" s="131">
        <v>6536</v>
      </c>
      <c r="F3246" s="131" t="s">
        <v>301</v>
      </c>
      <c r="G3246" s="131">
        <v>2020</v>
      </c>
      <c r="H3246" s="131">
        <v>0</v>
      </c>
      <c r="I3246" s="131">
        <v>1</v>
      </c>
      <c r="J3246" s="131">
        <v>81963.73</v>
      </c>
      <c r="K3246" s="131">
        <v>2562815.39</v>
      </c>
      <c r="L3246" s="131">
        <v>647965.41</v>
      </c>
      <c r="M3246" s="131">
        <v>0</v>
      </c>
      <c r="N3246" s="131">
        <v>1643392.15</v>
      </c>
      <c r="P3246">
        <f t="shared" si="155"/>
        <v>2644779.12</v>
      </c>
      <c r="Q3246">
        <f t="shared" si="156"/>
        <v>1643392.15</v>
      </c>
    </row>
    <row r="3247" spans="1:17" x14ac:dyDescent="0.3">
      <c r="A3247" t="str">
        <f t="shared" si="154"/>
        <v>2020_6561</v>
      </c>
      <c r="C3247" s="131">
        <v>3246</v>
      </c>
      <c r="D3247" s="131">
        <v>6561</v>
      </c>
      <c r="E3247" s="131">
        <v>6561</v>
      </c>
      <c r="F3247" s="131" t="s">
        <v>302</v>
      </c>
      <c r="G3247" s="131">
        <v>2020</v>
      </c>
      <c r="H3247" s="131">
        <v>0</v>
      </c>
      <c r="I3247" s="131">
        <v>1</v>
      </c>
      <c r="J3247" s="131">
        <v>1786871.33</v>
      </c>
      <c r="K3247" s="131">
        <v>3444.49</v>
      </c>
      <c r="L3247" s="131">
        <v>261883.2</v>
      </c>
      <c r="M3247" s="131">
        <v>0</v>
      </c>
      <c r="N3247" s="131">
        <v>1013759.61</v>
      </c>
      <c r="P3247">
        <f t="shared" si="155"/>
        <v>1790315.82</v>
      </c>
      <c r="Q3247">
        <f t="shared" si="156"/>
        <v>1013759.61</v>
      </c>
    </row>
    <row r="3248" spans="1:17" x14ac:dyDescent="0.3">
      <c r="A3248" t="str">
        <f t="shared" si="154"/>
        <v>2020_6579</v>
      </c>
      <c r="C3248" s="131">
        <v>3247</v>
      </c>
      <c r="D3248" s="131">
        <v>6579</v>
      </c>
      <c r="E3248" s="131">
        <v>6579</v>
      </c>
      <c r="F3248" s="131" t="s">
        <v>303</v>
      </c>
      <c r="G3248" s="131">
        <v>2020</v>
      </c>
      <c r="H3248" s="131">
        <v>0</v>
      </c>
      <c r="I3248" s="131">
        <v>1</v>
      </c>
      <c r="J3248" s="131">
        <v>1847232.13</v>
      </c>
      <c r="K3248" s="131">
        <v>6126584.3399999999</v>
      </c>
      <c r="L3248" s="131">
        <v>1299844.8</v>
      </c>
      <c r="M3248" s="131">
        <v>0</v>
      </c>
      <c r="N3248" s="131">
        <v>5437803.9100000001</v>
      </c>
      <c r="P3248">
        <f t="shared" si="155"/>
        <v>7973816.4699999997</v>
      </c>
      <c r="Q3248">
        <f t="shared" si="156"/>
        <v>5437803.9100000001</v>
      </c>
    </row>
    <row r="3249" spans="1:17" x14ac:dyDescent="0.3">
      <c r="A3249" t="str">
        <f t="shared" si="154"/>
        <v>2020_6592</v>
      </c>
      <c r="C3249" s="131">
        <v>3248</v>
      </c>
      <c r="D3249" s="131">
        <v>6592</v>
      </c>
      <c r="E3249" s="131">
        <v>6592</v>
      </c>
      <c r="F3249" s="131" t="s">
        <v>948</v>
      </c>
      <c r="G3249" s="131">
        <v>2020</v>
      </c>
      <c r="H3249" s="131">
        <v>0</v>
      </c>
      <c r="I3249" s="131">
        <v>1</v>
      </c>
      <c r="J3249" s="131">
        <v>8701020.0500000007</v>
      </c>
      <c r="K3249" s="131">
        <v>0</v>
      </c>
      <c r="L3249" s="131">
        <v>1238923.92</v>
      </c>
      <c r="M3249" s="131">
        <v>0</v>
      </c>
      <c r="N3249" s="131">
        <v>5736783.21</v>
      </c>
      <c r="P3249">
        <f t="shared" si="155"/>
        <v>8701020.0500000007</v>
      </c>
      <c r="Q3249">
        <f t="shared" si="156"/>
        <v>5736783.21</v>
      </c>
    </row>
    <row r="3250" spans="1:17" x14ac:dyDescent="0.3">
      <c r="A3250" t="str">
        <f t="shared" si="154"/>
        <v>2020_6615</v>
      </c>
      <c r="C3250" s="131">
        <v>3249</v>
      </c>
      <c r="D3250" s="131">
        <v>6615</v>
      </c>
      <c r="E3250" s="131">
        <v>6615</v>
      </c>
      <c r="F3250" s="131" t="s">
        <v>306</v>
      </c>
      <c r="G3250" s="131">
        <v>2020</v>
      </c>
      <c r="H3250" s="131">
        <v>0</v>
      </c>
      <c r="I3250" s="131">
        <v>1</v>
      </c>
      <c r="J3250" s="131">
        <v>495264.6</v>
      </c>
      <c r="K3250" s="131">
        <v>1824247.45</v>
      </c>
      <c r="L3250" s="131">
        <v>122257.47</v>
      </c>
      <c r="M3250" s="131">
        <v>13387.48</v>
      </c>
      <c r="N3250" s="131">
        <v>1457113.36</v>
      </c>
      <c r="P3250">
        <f t="shared" si="155"/>
        <v>2319512.0499999998</v>
      </c>
      <c r="Q3250">
        <f t="shared" si="156"/>
        <v>1470500.84</v>
      </c>
    </row>
    <row r="3251" spans="1:17" x14ac:dyDescent="0.3">
      <c r="A3251" t="str">
        <f t="shared" si="154"/>
        <v>2020_6651</v>
      </c>
      <c r="C3251" s="131">
        <v>3250</v>
      </c>
      <c r="D3251" s="131">
        <v>6651</v>
      </c>
      <c r="E3251" s="131">
        <v>6651</v>
      </c>
      <c r="F3251" s="131" t="s">
        <v>307</v>
      </c>
      <c r="G3251" s="131">
        <v>2020</v>
      </c>
      <c r="H3251" s="131">
        <v>0</v>
      </c>
      <c r="I3251" s="131">
        <v>1</v>
      </c>
      <c r="J3251" s="131">
        <v>1743944.08</v>
      </c>
      <c r="K3251" s="131">
        <v>0</v>
      </c>
      <c r="L3251" s="131">
        <v>18065.62</v>
      </c>
      <c r="M3251" s="131">
        <v>0</v>
      </c>
      <c r="N3251" s="131">
        <v>1558037.4</v>
      </c>
      <c r="P3251">
        <f t="shared" si="155"/>
        <v>1743944.08</v>
      </c>
      <c r="Q3251">
        <f t="shared" si="156"/>
        <v>1558037.4</v>
      </c>
    </row>
    <row r="3252" spans="1:17" x14ac:dyDescent="0.3">
      <c r="A3252" t="str">
        <f t="shared" si="154"/>
        <v>2020_6660</v>
      </c>
      <c r="C3252" s="131">
        <v>3251</v>
      </c>
      <c r="D3252" s="131">
        <v>6660</v>
      </c>
      <c r="E3252" s="131">
        <v>6660</v>
      </c>
      <c r="F3252" s="131" t="s">
        <v>308</v>
      </c>
      <c r="G3252" s="131">
        <v>2020</v>
      </c>
      <c r="H3252" s="131">
        <v>0</v>
      </c>
      <c r="I3252" s="131">
        <v>1</v>
      </c>
      <c r="J3252" s="131">
        <v>4517727.24</v>
      </c>
      <c r="K3252" s="131">
        <v>0</v>
      </c>
      <c r="L3252" s="131">
        <v>456757.2</v>
      </c>
      <c r="M3252" s="131">
        <v>276176.34999999998</v>
      </c>
      <c r="N3252" s="131">
        <v>1639213.47</v>
      </c>
      <c r="P3252">
        <f t="shared" si="155"/>
        <v>4517727.24</v>
      </c>
      <c r="Q3252">
        <f t="shared" si="156"/>
        <v>1915389.8199999998</v>
      </c>
    </row>
    <row r="3253" spans="1:17" x14ac:dyDescent="0.3">
      <c r="A3253" t="str">
        <f t="shared" si="154"/>
        <v>2020_6700</v>
      </c>
      <c r="C3253" s="131">
        <v>3252</v>
      </c>
      <c r="D3253" s="131">
        <v>6700</v>
      </c>
      <c r="E3253" s="131">
        <v>6700</v>
      </c>
      <c r="F3253" s="131" t="s">
        <v>309</v>
      </c>
      <c r="G3253" s="131">
        <v>2020</v>
      </c>
      <c r="H3253" s="131">
        <v>0</v>
      </c>
      <c r="I3253" s="131">
        <v>1</v>
      </c>
      <c r="J3253" s="131">
        <v>1939332.96</v>
      </c>
      <c r="K3253" s="131">
        <v>0</v>
      </c>
      <c r="L3253" s="131">
        <v>685880.15</v>
      </c>
      <c r="M3253" s="131">
        <v>0</v>
      </c>
      <c r="N3253" s="131">
        <v>1127355.79</v>
      </c>
      <c r="P3253">
        <f t="shared" si="155"/>
        <v>1939332.96</v>
      </c>
      <c r="Q3253">
        <f t="shared" si="156"/>
        <v>1127355.79</v>
      </c>
    </row>
    <row r="3254" spans="1:17" x14ac:dyDescent="0.3">
      <c r="A3254" t="str">
        <f t="shared" si="154"/>
        <v>2020_6759</v>
      </c>
      <c r="C3254" s="131">
        <v>3253</v>
      </c>
      <c r="D3254" s="131">
        <v>6759</v>
      </c>
      <c r="E3254" s="131">
        <v>6759</v>
      </c>
      <c r="F3254" s="131" t="s">
        <v>311</v>
      </c>
      <c r="G3254" s="131">
        <v>2020</v>
      </c>
      <c r="H3254" s="131">
        <v>0</v>
      </c>
      <c r="I3254" s="131">
        <v>1</v>
      </c>
      <c r="J3254" s="131">
        <v>1825821.37</v>
      </c>
      <c r="K3254" s="131">
        <v>796371.71</v>
      </c>
      <c r="L3254" s="131">
        <v>408083.92</v>
      </c>
      <c r="M3254" s="131">
        <v>0</v>
      </c>
      <c r="N3254" s="131">
        <v>1445027.7</v>
      </c>
      <c r="P3254">
        <f t="shared" si="155"/>
        <v>2622193.08</v>
      </c>
      <c r="Q3254">
        <f t="shared" si="156"/>
        <v>1445027.7</v>
      </c>
    </row>
    <row r="3255" spans="1:17" x14ac:dyDescent="0.3">
      <c r="A3255" t="str">
        <f t="shared" si="154"/>
        <v>2020_6762</v>
      </c>
      <c r="C3255" s="131">
        <v>3254</v>
      </c>
      <c r="D3255" s="131">
        <v>6762</v>
      </c>
      <c r="E3255" s="131">
        <v>6762</v>
      </c>
      <c r="F3255" s="131" t="s">
        <v>312</v>
      </c>
      <c r="G3255" s="131">
        <v>2020</v>
      </c>
      <c r="H3255" s="131">
        <v>0</v>
      </c>
      <c r="I3255" s="131">
        <v>1</v>
      </c>
      <c r="J3255" s="131">
        <v>2477734.46</v>
      </c>
      <c r="K3255" s="131">
        <v>0</v>
      </c>
      <c r="L3255" s="131">
        <v>140162.59</v>
      </c>
      <c r="M3255" s="131">
        <v>0</v>
      </c>
      <c r="N3255" s="131">
        <v>1883306.76</v>
      </c>
      <c r="P3255">
        <f t="shared" si="155"/>
        <v>2477734.46</v>
      </c>
      <c r="Q3255">
        <f t="shared" si="156"/>
        <v>1883306.76</v>
      </c>
    </row>
    <row r="3256" spans="1:17" x14ac:dyDescent="0.3">
      <c r="A3256" t="str">
        <f t="shared" si="154"/>
        <v>2020_6768</v>
      </c>
      <c r="C3256" s="131">
        <v>3255</v>
      </c>
      <c r="D3256" s="131">
        <v>6768</v>
      </c>
      <c r="E3256" s="131">
        <v>6768</v>
      </c>
      <c r="F3256" s="131" t="s">
        <v>313</v>
      </c>
      <c r="G3256" s="131">
        <v>2020</v>
      </c>
      <c r="H3256" s="131">
        <v>0</v>
      </c>
      <c r="I3256" s="131">
        <v>1</v>
      </c>
      <c r="J3256" s="131">
        <v>10228961.67</v>
      </c>
      <c r="K3256" s="131">
        <v>0</v>
      </c>
      <c r="L3256" s="131">
        <v>1078879.01</v>
      </c>
      <c r="M3256" s="131">
        <v>0</v>
      </c>
      <c r="N3256" s="131">
        <v>6002618.2800000003</v>
      </c>
      <c r="P3256">
        <f t="shared" si="155"/>
        <v>10228961.67</v>
      </c>
      <c r="Q3256">
        <f t="shared" si="156"/>
        <v>6002618.2800000003</v>
      </c>
    </row>
    <row r="3257" spans="1:17" x14ac:dyDescent="0.3">
      <c r="A3257" t="str">
        <f t="shared" si="154"/>
        <v>2020_6795</v>
      </c>
      <c r="C3257" s="131">
        <v>3256</v>
      </c>
      <c r="D3257" s="131">
        <v>6795</v>
      </c>
      <c r="E3257" s="131">
        <v>6795</v>
      </c>
      <c r="F3257" s="131" t="s">
        <v>314</v>
      </c>
      <c r="G3257" s="131">
        <v>2020</v>
      </c>
      <c r="H3257" s="131">
        <v>0</v>
      </c>
      <c r="I3257" s="131">
        <v>1</v>
      </c>
      <c r="J3257" s="131">
        <v>35417331.409999996</v>
      </c>
      <c r="K3257" s="131">
        <v>60768.78</v>
      </c>
      <c r="L3257" s="131">
        <v>1931291.07</v>
      </c>
      <c r="M3257" s="131">
        <v>1230991.9099999999</v>
      </c>
      <c r="N3257" s="131">
        <v>15181793.970000001</v>
      </c>
      <c r="P3257">
        <f t="shared" si="155"/>
        <v>35478100.189999998</v>
      </c>
      <c r="Q3257">
        <f t="shared" si="156"/>
        <v>16412785.880000001</v>
      </c>
    </row>
    <row r="3258" spans="1:17" x14ac:dyDescent="0.3">
      <c r="A3258" t="str">
        <f t="shared" si="154"/>
        <v>2020_6822</v>
      </c>
      <c r="C3258" s="131">
        <v>3257</v>
      </c>
      <c r="D3258" s="131">
        <v>6822</v>
      </c>
      <c r="E3258" s="131">
        <v>6822</v>
      </c>
      <c r="F3258" s="131" t="s">
        <v>315</v>
      </c>
      <c r="G3258" s="131">
        <v>2020</v>
      </c>
      <c r="H3258" s="131">
        <v>0</v>
      </c>
      <c r="I3258" s="131">
        <v>1</v>
      </c>
      <c r="J3258" s="131">
        <v>15831203.220000001</v>
      </c>
      <c r="K3258" s="131">
        <v>13692833.92</v>
      </c>
      <c r="L3258" s="131">
        <v>1137296.6399999999</v>
      </c>
      <c r="M3258" s="131">
        <v>0</v>
      </c>
      <c r="N3258" s="131">
        <v>16085853.199999999</v>
      </c>
      <c r="P3258">
        <f t="shared" si="155"/>
        <v>29524037.140000001</v>
      </c>
      <c r="Q3258">
        <f t="shared" si="156"/>
        <v>16085853.199999999</v>
      </c>
    </row>
    <row r="3259" spans="1:17" x14ac:dyDescent="0.3">
      <c r="A3259" t="str">
        <f t="shared" si="154"/>
        <v>2020_6840</v>
      </c>
      <c r="C3259" s="131">
        <v>3258</v>
      </c>
      <c r="D3259" s="131">
        <v>6840</v>
      </c>
      <c r="E3259" s="131">
        <v>6840</v>
      </c>
      <c r="F3259" s="131" t="s">
        <v>316</v>
      </c>
      <c r="G3259" s="131">
        <v>2020</v>
      </c>
      <c r="H3259" s="131">
        <v>0</v>
      </c>
      <c r="I3259" s="131">
        <v>1</v>
      </c>
      <c r="J3259" s="131">
        <v>7099739.6299999999</v>
      </c>
      <c r="K3259" s="131">
        <v>0</v>
      </c>
      <c r="L3259" s="131">
        <v>314515.15999999997</v>
      </c>
      <c r="M3259" s="131">
        <v>168125.61</v>
      </c>
      <c r="N3259" s="131">
        <v>6021677.0999999996</v>
      </c>
      <c r="P3259">
        <f t="shared" si="155"/>
        <v>7099739.6299999999</v>
      </c>
      <c r="Q3259">
        <f t="shared" si="156"/>
        <v>6189802.71</v>
      </c>
    </row>
    <row r="3260" spans="1:17" x14ac:dyDescent="0.3">
      <c r="A3260" t="str">
        <f t="shared" si="154"/>
        <v>2020_6854</v>
      </c>
      <c r="C3260" s="131">
        <v>3259</v>
      </c>
      <c r="D3260" s="131">
        <v>6854</v>
      </c>
      <c r="E3260" s="131">
        <v>6854</v>
      </c>
      <c r="F3260" s="131" t="s">
        <v>317</v>
      </c>
      <c r="G3260" s="131">
        <v>2020</v>
      </c>
      <c r="H3260" s="131">
        <v>0</v>
      </c>
      <c r="I3260" s="131">
        <v>1</v>
      </c>
      <c r="J3260" s="131">
        <v>1719597.68</v>
      </c>
      <c r="K3260" s="131">
        <v>2895688.23</v>
      </c>
      <c r="L3260" s="131">
        <v>489462.36</v>
      </c>
      <c r="M3260" s="131">
        <v>0</v>
      </c>
      <c r="N3260" s="131">
        <v>3464398.99</v>
      </c>
      <c r="P3260">
        <f t="shared" si="155"/>
        <v>4615285.91</v>
      </c>
      <c r="Q3260">
        <f t="shared" si="156"/>
        <v>3464398.99</v>
      </c>
    </row>
    <row r="3261" spans="1:17" x14ac:dyDescent="0.3">
      <c r="A3261" t="str">
        <f t="shared" si="154"/>
        <v>2020_6867</v>
      </c>
      <c r="C3261" s="131">
        <v>3260</v>
      </c>
      <c r="D3261" s="131">
        <v>6867</v>
      </c>
      <c r="E3261" s="131">
        <v>6867</v>
      </c>
      <c r="F3261" s="131" t="s">
        <v>318</v>
      </c>
      <c r="G3261" s="131">
        <v>2020</v>
      </c>
      <c r="H3261" s="131">
        <v>0</v>
      </c>
      <c r="I3261" s="131">
        <v>1</v>
      </c>
      <c r="J3261" s="131">
        <v>4538596.49</v>
      </c>
      <c r="K3261" s="131">
        <v>0</v>
      </c>
      <c r="L3261" s="131">
        <v>631577.51</v>
      </c>
      <c r="M3261" s="131">
        <v>0</v>
      </c>
      <c r="N3261" s="131">
        <v>2227661.9900000002</v>
      </c>
      <c r="P3261">
        <f t="shared" si="155"/>
        <v>4538596.49</v>
      </c>
      <c r="Q3261">
        <f t="shared" si="156"/>
        <v>2227661.9900000002</v>
      </c>
    </row>
    <row r="3262" spans="1:17" x14ac:dyDescent="0.3">
      <c r="A3262" t="str">
        <f t="shared" si="154"/>
        <v>2020_6921</v>
      </c>
      <c r="C3262" s="131">
        <v>3261</v>
      </c>
      <c r="D3262" s="131">
        <v>6921</v>
      </c>
      <c r="E3262" s="131">
        <v>6921</v>
      </c>
      <c r="F3262" s="131" t="s">
        <v>319</v>
      </c>
      <c r="G3262" s="131">
        <v>2020</v>
      </c>
      <c r="H3262" s="131">
        <v>0</v>
      </c>
      <c r="I3262" s="131">
        <v>1</v>
      </c>
      <c r="J3262" s="131">
        <v>2435151.46</v>
      </c>
      <c r="K3262" s="131">
        <v>368.67</v>
      </c>
      <c r="L3262" s="131">
        <v>447877.4</v>
      </c>
      <c r="M3262" s="131">
        <v>0</v>
      </c>
      <c r="N3262" s="131">
        <v>1613247.56</v>
      </c>
      <c r="P3262">
        <f t="shared" si="155"/>
        <v>2435520.13</v>
      </c>
      <c r="Q3262">
        <f t="shared" si="156"/>
        <v>1613247.56</v>
      </c>
    </row>
    <row r="3263" spans="1:17" x14ac:dyDescent="0.3">
      <c r="A3263" t="str">
        <f t="shared" si="154"/>
        <v>2020_6930</v>
      </c>
      <c r="C3263" s="131">
        <v>3262</v>
      </c>
      <c r="D3263" s="131">
        <v>6930</v>
      </c>
      <c r="E3263" s="131">
        <v>6930</v>
      </c>
      <c r="F3263" s="131" t="s">
        <v>320</v>
      </c>
      <c r="G3263" s="131">
        <v>2020</v>
      </c>
      <c r="H3263" s="131">
        <v>0</v>
      </c>
      <c r="I3263" s="131">
        <v>1</v>
      </c>
      <c r="J3263" s="131">
        <v>1338579.3</v>
      </c>
      <c r="K3263" s="131">
        <v>217142.8</v>
      </c>
      <c r="L3263" s="131">
        <v>368663.01</v>
      </c>
      <c r="M3263" s="131">
        <v>0</v>
      </c>
      <c r="N3263" s="131">
        <v>1180372.8799999999</v>
      </c>
      <c r="P3263">
        <f t="shared" si="155"/>
        <v>1555722.1</v>
      </c>
      <c r="Q3263">
        <f t="shared" si="156"/>
        <v>1180372.8799999999</v>
      </c>
    </row>
    <row r="3264" spans="1:17" x14ac:dyDescent="0.3">
      <c r="A3264" t="str">
        <f t="shared" si="154"/>
        <v>2020_6937</v>
      </c>
      <c r="C3264" s="131">
        <v>3263</v>
      </c>
      <c r="D3264" s="131">
        <v>6937</v>
      </c>
      <c r="E3264" s="131">
        <v>6937</v>
      </c>
      <c r="F3264" s="131" t="s">
        <v>797</v>
      </c>
      <c r="G3264" s="131">
        <v>2020</v>
      </c>
      <c r="H3264" s="131">
        <v>0</v>
      </c>
      <c r="I3264" s="131">
        <v>1</v>
      </c>
      <c r="J3264" s="131">
        <v>640675.06999999995</v>
      </c>
      <c r="K3264" s="131">
        <v>57878.83</v>
      </c>
      <c r="L3264" s="131">
        <v>237957.1</v>
      </c>
      <c r="M3264" s="131">
        <v>0</v>
      </c>
      <c r="N3264" s="131">
        <v>837919.55</v>
      </c>
      <c r="P3264">
        <f t="shared" si="155"/>
        <v>698553.89999999991</v>
      </c>
      <c r="Q3264">
        <f t="shared" si="156"/>
        <v>837919.55</v>
      </c>
    </row>
    <row r="3265" spans="1:17" x14ac:dyDescent="0.3">
      <c r="A3265" t="str">
        <f t="shared" si="154"/>
        <v>2020_6943</v>
      </c>
      <c r="C3265" s="131">
        <v>3264</v>
      </c>
      <c r="D3265" s="131">
        <v>6943</v>
      </c>
      <c r="E3265" s="131">
        <v>6943</v>
      </c>
      <c r="F3265" s="131" t="s">
        <v>321</v>
      </c>
      <c r="G3265" s="131">
        <v>2020</v>
      </c>
      <c r="H3265" s="131">
        <v>0</v>
      </c>
      <c r="I3265" s="131">
        <v>1</v>
      </c>
      <c r="J3265" s="131">
        <v>1699080.76</v>
      </c>
      <c r="K3265" s="131">
        <v>0</v>
      </c>
      <c r="L3265" s="131">
        <v>248799.66</v>
      </c>
      <c r="M3265" s="131">
        <v>0</v>
      </c>
      <c r="N3265" s="131">
        <v>1172195.72</v>
      </c>
      <c r="P3265">
        <f t="shared" si="155"/>
        <v>1699080.76</v>
      </c>
      <c r="Q3265">
        <f t="shared" si="156"/>
        <v>1172195.72</v>
      </c>
    </row>
    <row r="3266" spans="1:17" x14ac:dyDescent="0.3">
      <c r="A3266" t="str">
        <f t="shared" ref="A3266:A3329" si="157">CONCATENATE(G3266,"_",D3266)</f>
        <v>2020_6264</v>
      </c>
      <c r="C3266" s="131">
        <v>3265</v>
      </c>
      <c r="D3266" s="131">
        <v>6264</v>
      </c>
      <c r="E3266" s="131">
        <v>6264</v>
      </c>
      <c r="F3266" s="131" t="s">
        <v>291</v>
      </c>
      <c r="G3266" s="131">
        <v>2020</v>
      </c>
      <c r="H3266" s="131">
        <v>0</v>
      </c>
      <c r="I3266" s="131">
        <v>1</v>
      </c>
      <c r="J3266" s="131">
        <v>58854.33</v>
      </c>
      <c r="K3266" s="131">
        <v>3111323.16</v>
      </c>
      <c r="L3266" s="131">
        <v>526231.76</v>
      </c>
      <c r="M3266" s="131">
        <v>0</v>
      </c>
      <c r="N3266" s="131">
        <v>1430630.93</v>
      </c>
      <c r="P3266">
        <f t="shared" si="155"/>
        <v>3170177.49</v>
      </c>
      <c r="Q3266">
        <f t="shared" si="156"/>
        <v>1430630.93</v>
      </c>
    </row>
    <row r="3267" spans="1:17" x14ac:dyDescent="0.3">
      <c r="A3267" t="str">
        <f t="shared" si="157"/>
        <v>2020_6950</v>
      </c>
      <c r="C3267" s="131">
        <v>3266</v>
      </c>
      <c r="D3267" s="131">
        <v>6950</v>
      </c>
      <c r="E3267" s="131">
        <v>6950</v>
      </c>
      <c r="F3267" s="131" t="s">
        <v>798</v>
      </c>
      <c r="G3267" s="131">
        <v>2020</v>
      </c>
      <c r="H3267" s="131">
        <v>0</v>
      </c>
      <c r="I3267" s="131">
        <v>1</v>
      </c>
      <c r="J3267" s="131">
        <v>4366613.38</v>
      </c>
      <c r="K3267" s="131">
        <v>0</v>
      </c>
      <c r="L3267" s="131">
        <v>1042197.47</v>
      </c>
      <c r="M3267" s="131">
        <v>0</v>
      </c>
      <c r="N3267" s="131">
        <v>3130811.75</v>
      </c>
      <c r="P3267">
        <f t="shared" si="155"/>
        <v>4366613.38</v>
      </c>
      <c r="Q3267">
        <f t="shared" si="156"/>
        <v>3130811.75</v>
      </c>
    </row>
    <row r="3268" spans="1:17" x14ac:dyDescent="0.3">
      <c r="A3268" t="str">
        <f t="shared" si="157"/>
        <v>2020_6957</v>
      </c>
      <c r="C3268" s="131">
        <v>3267</v>
      </c>
      <c r="D3268" s="131">
        <v>6957</v>
      </c>
      <c r="E3268" s="131">
        <v>6957</v>
      </c>
      <c r="F3268" s="131" t="s">
        <v>323</v>
      </c>
      <c r="G3268" s="131">
        <v>2020</v>
      </c>
      <c r="H3268" s="131">
        <v>0</v>
      </c>
      <c r="I3268" s="131">
        <v>1</v>
      </c>
      <c r="J3268" s="131">
        <v>28854055.800000001</v>
      </c>
      <c r="K3268" s="131">
        <v>0</v>
      </c>
      <c r="L3268" s="131">
        <v>2201317.71</v>
      </c>
      <c r="M3268" s="131">
        <v>0</v>
      </c>
      <c r="N3268" s="131">
        <v>10924313.640000001</v>
      </c>
      <c r="P3268">
        <f t="shared" si="155"/>
        <v>28854055.800000001</v>
      </c>
      <c r="Q3268">
        <f t="shared" si="156"/>
        <v>10924313.640000001</v>
      </c>
    </row>
    <row r="3269" spans="1:17" x14ac:dyDescent="0.3">
      <c r="A3269" t="str">
        <f t="shared" si="157"/>
        <v>2020_5922</v>
      </c>
      <c r="C3269" s="131">
        <v>3268</v>
      </c>
      <c r="D3269" s="131">
        <v>5922</v>
      </c>
      <c r="E3269" s="131">
        <v>5922</v>
      </c>
      <c r="F3269" s="131" t="s">
        <v>799</v>
      </c>
      <c r="G3269" s="131">
        <v>2020</v>
      </c>
      <c r="H3269" s="131">
        <v>0</v>
      </c>
      <c r="I3269" s="131">
        <v>1</v>
      </c>
      <c r="J3269" s="131">
        <v>351589.49</v>
      </c>
      <c r="K3269" s="131">
        <v>47.87</v>
      </c>
      <c r="L3269" s="131">
        <v>150369.60000000001</v>
      </c>
      <c r="M3269" s="131">
        <v>0</v>
      </c>
      <c r="N3269" s="131">
        <v>166864.28</v>
      </c>
      <c r="P3269">
        <f t="shared" si="155"/>
        <v>351637.36</v>
      </c>
      <c r="Q3269">
        <f t="shared" si="156"/>
        <v>166864.28</v>
      </c>
    </row>
    <row r="3270" spans="1:17" x14ac:dyDescent="0.3">
      <c r="A3270" t="str">
        <f t="shared" si="157"/>
        <v>2020_819</v>
      </c>
      <c r="C3270" s="131">
        <v>3269</v>
      </c>
      <c r="D3270" s="131">
        <v>819</v>
      </c>
      <c r="E3270" s="131">
        <v>819</v>
      </c>
      <c r="F3270" s="131" t="s">
        <v>65</v>
      </c>
      <c r="G3270" s="131">
        <v>2020</v>
      </c>
      <c r="H3270" s="131">
        <v>0</v>
      </c>
      <c r="I3270" s="131">
        <v>1</v>
      </c>
      <c r="J3270" s="131">
        <v>1306984.1100000001</v>
      </c>
      <c r="K3270" s="131">
        <v>2096.91</v>
      </c>
      <c r="L3270" s="131">
        <v>228487.72</v>
      </c>
      <c r="M3270" s="131">
        <v>0</v>
      </c>
      <c r="N3270" s="131">
        <v>1040230.94</v>
      </c>
      <c r="P3270">
        <f t="shared" si="155"/>
        <v>1309081.02</v>
      </c>
      <c r="Q3270">
        <f t="shared" si="156"/>
        <v>1040230.94</v>
      </c>
    </row>
    <row r="3271" spans="1:17" x14ac:dyDescent="0.3">
      <c r="A3271" t="str">
        <f t="shared" si="157"/>
        <v>2020_6969</v>
      </c>
      <c r="C3271" s="131">
        <v>3270</v>
      </c>
      <c r="D3271" s="131">
        <v>6969</v>
      </c>
      <c r="E3271" s="131">
        <v>6969</v>
      </c>
      <c r="F3271" s="131" t="s">
        <v>325</v>
      </c>
      <c r="G3271" s="131">
        <v>2020</v>
      </c>
      <c r="H3271" s="131">
        <v>0</v>
      </c>
      <c r="I3271" s="131">
        <v>1</v>
      </c>
      <c r="J3271" s="131">
        <v>100</v>
      </c>
      <c r="K3271" s="131">
        <v>2953816.78</v>
      </c>
      <c r="L3271" s="131">
        <v>420522.33</v>
      </c>
      <c r="M3271" s="131">
        <v>0</v>
      </c>
      <c r="N3271" s="131">
        <v>1419448.71</v>
      </c>
      <c r="P3271">
        <f t="shared" si="155"/>
        <v>2953916.78</v>
      </c>
      <c r="Q3271">
        <f t="shared" si="156"/>
        <v>1419448.71</v>
      </c>
    </row>
    <row r="3272" spans="1:17" x14ac:dyDescent="0.3">
      <c r="A3272" t="str">
        <f t="shared" si="157"/>
        <v>2020_6975</v>
      </c>
      <c r="C3272" s="131">
        <v>3271</v>
      </c>
      <c r="D3272" s="131">
        <v>6975</v>
      </c>
      <c r="E3272" s="131">
        <v>6975</v>
      </c>
      <c r="F3272" s="131" t="s">
        <v>326</v>
      </c>
      <c r="G3272" s="131">
        <v>2020</v>
      </c>
      <c r="H3272" s="131">
        <v>0</v>
      </c>
      <c r="I3272" s="131">
        <v>1</v>
      </c>
      <c r="J3272" s="131">
        <v>7067465.3899999997</v>
      </c>
      <c r="K3272" s="131">
        <v>817890.77</v>
      </c>
      <c r="L3272" s="131">
        <v>608518.88</v>
      </c>
      <c r="M3272" s="131">
        <v>102842.85</v>
      </c>
      <c r="N3272" s="131">
        <v>5865147.3700000001</v>
      </c>
      <c r="P3272">
        <f t="shared" si="155"/>
        <v>7885356.1600000001</v>
      </c>
      <c r="Q3272">
        <f t="shared" si="156"/>
        <v>5967990.2199999997</v>
      </c>
    </row>
    <row r="3273" spans="1:17" x14ac:dyDescent="0.3">
      <c r="A3273" t="str">
        <f t="shared" si="157"/>
        <v>2020_6983</v>
      </c>
      <c r="C3273" s="131">
        <v>3272</v>
      </c>
      <c r="D3273" s="131">
        <v>6983</v>
      </c>
      <c r="E3273" s="131">
        <v>6983</v>
      </c>
      <c r="F3273" s="131" t="s">
        <v>327</v>
      </c>
      <c r="G3273" s="131">
        <v>2020</v>
      </c>
      <c r="H3273" s="131">
        <v>0</v>
      </c>
      <c r="I3273" s="131">
        <v>1</v>
      </c>
      <c r="J3273" s="131">
        <v>1707109.42</v>
      </c>
      <c r="K3273" s="131">
        <v>1752745.38</v>
      </c>
      <c r="L3273" s="131">
        <v>533502.67000000004</v>
      </c>
      <c r="M3273" s="131">
        <v>0</v>
      </c>
      <c r="N3273" s="131">
        <v>1590896.23</v>
      </c>
      <c r="P3273">
        <f t="shared" si="155"/>
        <v>3459854.8</v>
      </c>
      <c r="Q3273">
        <f t="shared" si="156"/>
        <v>1590896.23</v>
      </c>
    </row>
    <row r="3274" spans="1:17" x14ac:dyDescent="0.3">
      <c r="A3274" t="str">
        <f t="shared" si="157"/>
        <v>2020_6985</v>
      </c>
      <c r="C3274" s="131">
        <v>3273</v>
      </c>
      <c r="D3274" s="131">
        <v>6985</v>
      </c>
      <c r="E3274" s="131">
        <v>6985</v>
      </c>
      <c r="F3274" s="131" t="s">
        <v>328</v>
      </c>
      <c r="G3274" s="131">
        <v>2020</v>
      </c>
      <c r="H3274" s="131">
        <v>0</v>
      </c>
      <c r="I3274" s="131">
        <v>1</v>
      </c>
      <c r="J3274" s="131">
        <v>3211933.02</v>
      </c>
      <c r="K3274" s="131">
        <v>2152015.9700000002</v>
      </c>
      <c r="L3274" s="131">
        <v>801264.13</v>
      </c>
      <c r="M3274" s="131">
        <v>0</v>
      </c>
      <c r="N3274" s="131">
        <v>4038988.86</v>
      </c>
      <c r="P3274">
        <f t="shared" si="155"/>
        <v>5363948.99</v>
      </c>
      <c r="Q3274">
        <f t="shared" si="156"/>
        <v>4038988.86</v>
      </c>
    </row>
    <row r="3275" spans="1:17" x14ac:dyDescent="0.3">
      <c r="A3275" t="str">
        <f t="shared" si="157"/>
        <v>2020_6987</v>
      </c>
      <c r="C3275" s="131">
        <v>3274</v>
      </c>
      <c r="D3275" s="131">
        <v>6987</v>
      </c>
      <c r="E3275" s="131">
        <v>6987</v>
      </c>
      <c r="F3275" s="131" t="s">
        <v>329</v>
      </c>
      <c r="G3275" s="131">
        <v>2020</v>
      </c>
      <c r="H3275" s="131">
        <v>0</v>
      </c>
      <c r="I3275" s="131">
        <v>1</v>
      </c>
      <c r="J3275" s="131">
        <v>3670969.29</v>
      </c>
      <c r="K3275" s="131">
        <v>521827.23</v>
      </c>
      <c r="L3275" s="131">
        <v>408999.94</v>
      </c>
      <c r="M3275" s="131">
        <v>0</v>
      </c>
      <c r="N3275" s="131">
        <v>3117283.94</v>
      </c>
      <c r="P3275">
        <f t="shared" si="155"/>
        <v>4192796.52</v>
      </c>
      <c r="Q3275">
        <f t="shared" si="156"/>
        <v>3117283.94</v>
      </c>
    </row>
    <row r="3276" spans="1:17" x14ac:dyDescent="0.3">
      <c r="A3276" t="str">
        <f t="shared" si="157"/>
        <v>2020_6990</v>
      </c>
      <c r="C3276" s="131">
        <v>3275</v>
      </c>
      <c r="D3276" s="131">
        <v>6990</v>
      </c>
      <c r="E3276" s="131">
        <v>6990</v>
      </c>
      <c r="F3276" s="131" t="s">
        <v>330</v>
      </c>
      <c r="G3276" s="131">
        <v>2020</v>
      </c>
      <c r="H3276" s="131">
        <v>0</v>
      </c>
      <c r="I3276" s="131">
        <v>1</v>
      </c>
      <c r="J3276" s="131">
        <v>2581651.65</v>
      </c>
      <c r="K3276" s="131">
        <v>0</v>
      </c>
      <c r="L3276" s="131">
        <v>374379.14</v>
      </c>
      <c r="M3276" s="131">
        <v>0</v>
      </c>
      <c r="N3276" s="131">
        <v>1301660.4099999999</v>
      </c>
      <c r="P3276">
        <f t="shared" si="155"/>
        <v>2581651.65</v>
      </c>
      <c r="Q3276">
        <f t="shared" si="156"/>
        <v>1301660.4099999999</v>
      </c>
    </row>
    <row r="3277" spans="1:17" x14ac:dyDescent="0.3">
      <c r="A3277" t="str">
        <f t="shared" si="157"/>
        <v>2020_6961</v>
      </c>
      <c r="C3277" s="131">
        <v>3276</v>
      </c>
      <c r="D3277" s="131">
        <v>6961</v>
      </c>
      <c r="E3277" s="131">
        <v>6961</v>
      </c>
      <c r="F3277" s="131" t="s">
        <v>800</v>
      </c>
      <c r="G3277" s="131">
        <v>2020</v>
      </c>
      <c r="H3277" s="131">
        <v>0</v>
      </c>
      <c r="I3277" s="131">
        <v>1</v>
      </c>
      <c r="J3277" s="131">
        <v>9591013.6699999999</v>
      </c>
      <c r="K3277" s="131">
        <v>5137.0200000000004</v>
      </c>
      <c r="L3277" s="131">
        <v>789102.23</v>
      </c>
      <c r="M3277" s="131">
        <v>0</v>
      </c>
      <c r="N3277" s="131">
        <v>6385298.0999999996</v>
      </c>
      <c r="P3277">
        <f t="shared" si="155"/>
        <v>9596150.6899999995</v>
      </c>
      <c r="Q3277">
        <f t="shared" si="156"/>
        <v>6385298.0999999996</v>
      </c>
    </row>
    <row r="3278" spans="1:17" x14ac:dyDescent="0.3">
      <c r="A3278" t="str">
        <f t="shared" si="157"/>
        <v>2020_6992</v>
      </c>
      <c r="C3278" s="131">
        <v>3277</v>
      </c>
      <c r="D3278" s="131">
        <v>6992</v>
      </c>
      <c r="E3278" s="131">
        <v>6992</v>
      </c>
      <c r="F3278" s="131" t="s">
        <v>331</v>
      </c>
      <c r="G3278" s="131">
        <v>2020</v>
      </c>
      <c r="H3278" s="131">
        <v>0</v>
      </c>
      <c r="I3278" s="131">
        <v>1</v>
      </c>
      <c r="J3278" s="131">
        <v>3128854.77</v>
      </c>
      <c r="K3278" s="131">
        <v>20806.47</v>
      </c>
      <c r="L3278" s="131">
        <v>487947.64</v>
      </c>
      <c r="M3278" s="131">
        <v>0</v>
      </c>
      <c r="N3278" s="131">
        <v>2159614.13</v>
      </c>
      <c r="P3278">
        <f t="shared" si="155"/>
        <v>3149661.24</v>
      </c>
      <c r="Q3278">
        <f t="shared" si="156"/>
        <v>2159614.13</v>
      </c>
    </row>
    <row r="3279" spans="1:17" x14ac:dyDescent="0.3">
      <c r="A3279" t="str">
        <f t="shared" si="157"/>
        <v>2020_7002</v>
      </c>
      <c r="C3279" s="131">
        <v>3278</v>
      </c>
      <c r="D3279" s="131">
        <v>7002</v>
      </c>
      <c r="E3279" s="131">
        <v>7002</v>
      </c>
      <c r="F3279" s="131" t="s">
        <v>332</v>
      </c>
      <c r="G3279" s="131">
        <v>2020</v>
      </c>
      <c r="H3279" s="131">
        <v>0</v>
      </c>
      <c r="I3279" s="131">
        <v>1</v>
      </c>
      <c r="J3279" s="131">
        <v>57059.94</v>
      </c>
      <c r="K3279" s="131">
        <v>955440.93</v>
      </c>
      <c r="L3279" s="131">
        <v>78617.3</v>
      </c>
      <c r="M3279" s="131">
        <v>0</v>
      </c>
      <c r="N3279" s="131">
        <v>651074.77</v>
      </c>
      <c r="P3279">
        <f t="shared" si="155"/>
        <v>1012500.8700000001</v>
      </c>
      <c r="Q3279">
        <f t="shared" si="156"/>
        <v>651074.77</v>
      </c>
    </row>
    <row r="3280" spans="1:17" x14ac:dyDescent="0.3">
      <c r="A3280" t="str">
        <f t="shared" si="157"/>
        <v>2020_7029</v>
      </c>
      <c r="C3280" s="131">
        <v>3279</v>
      </c>
      <c r="D3280" s="131">
        <v>7029</v>
      </c>
      <c r="E3280" s="131">
        <v>7029</v>
      </c>
      <c r="F3280" s="131" t="s">
        <v>333</v>
      </c>
      <c r="G3280" s="131">
        <v>2020</v>
      </c>
      <c r="H3280" s="131">
        <v>0</v>
      </c>
      <c r="I3280" s="131">
        <v>1</v>
      </c>
      <c r="J3280" s="131">
        <v>3652949.08</v>
      </c>
      <c r="K3280" s="131">
        <v>0</v>
      </c>
      <c r="L3280" s="131">
        <v>798281.67</v>
      </c>
      <c r="M3280" s="131">
        <v>0</v>
      </c>
      <c r="N3280" s="131">
        <v>2933008.46</v>
      </c>
      <c r="P3280">
        <f t="shared" ref="P3280:P3286" si="158">SUM(J3280:K3280)</f>
        <v>3652949.08</v>
      </c>
      <c r="Q3280">
        <f t="shared" ref="Q3280:Q3286" si="159">SUM(M3280:N3280)</f>
        <v>2933008.46</v>
      </c>
    </row>
    <row r="3281" spans="1:17" x14ac:dyDescent="0.3">
      <c r="A3281" t="str">
        <f t="shared" si="157"/>
        <v>2020_7038</v>
      </c>
      <c r="C3281" s="131">
        <v>3280</v>
      </c>
      <c r="D3281" s="131">
        <v>7038</v>
      </c>
      <c r="E3281" s="131">
        <v>7038</v>
      </c>
      <c r="F3281" s="131" t="s">
        <v>334</v>
      </c>
      <c r="G3281" s="131">
        <v>2020</v>
      </c>
      <c r="H3281" s="131">
        <v>0</v>
      </c>
      <c r="I3281" s="131">
        <v>1</v>
      </c>
      <c r="J3281" s="131">
        <v>2771952.48</v>
      </c>
      <c r="K3281" s="131">
        <v>1549.54</v>
      </c>
      <c r="L3281" s="131">
        <v>116712.82</v>
      </c>
      <c r="M3281" s="131">
        <v>265983</v>
      </c>
      <c r="N3281" s="131">
        <v>2475209.4900000002</v>
      </c>
      <c r="P3281">
        <f t="shared" si="158"/>
        <v>2773502.02</v>
      </c>
      <c r="Q3281">
        <f t="shared" si="159"/>
        <v>2741192.49</v>
      </c>
    </row>
    <row r="3282" spans="1:17" x14ac:dyDescent="0.3">
      <c r="A3282" t="str">
        <f t="shared" si="157"/>
        <v>2020_7047</v>
      </c>
      <c r="C3282" s="131">
        <v>3281</v>
      </c>
      <c r="D3282" s="131">
        <v>7047</v>
      </c>
      <c r="E3282" s="131">
        <v>7047</v>
      </c>
      <c r="F3282" s="131" t="s">
        <v>335</v>
      </c>
      <c r="G3282" s="131">
        <v>2020</v>
      </c>
      <c r="H3282" s="131">
        <v>0</v>
      </c>
      <c r="I3282" s="131">
        <v>1</v>
      </c>
      <c r="J3282" s="131">
        <v>1039098.45</v>
      </c>
      <c r="K3282" s="131">
        <v>412547.75</v>
      </c>
      <c r="L3282" s="131">
        <v>287785.25</v>
      </c>
      <c r="M3282" s="131">
        <v>0</v>
      </c>
      <c r="N3282" s="131">
        <v>866874.07</v>
      </c>
      <c r="P3282">
        <f t="shared" si="158"/>
        <v>1451646.2</v>
      </c>
      <c r="Q3282">
        <f t="shared" si="159"/>
        <v>866874.07</v>
      </c>
    </row>
    <row r="3283" spans="1:17" x14ac:dyDescent="0.3">
      <c r="A3283" t="str">
        <f t="shared" si="157"/>
        <v>2020_7056</v>
      </c>
      <c r="C3283" s="131">
        <v>3282</v>
      </c>
      <c r="D3283" s="131">
        <v>7056</v>
      </c>
      <c r="E3283" s="131">
        <v>7056</v>
      </c>
      <c r="F3283" s="131" t="s">
        <v>336</v>
      </c>
      <c r="G3283" s="131">
        <v>2020</v>
      </c>
      <c r="H3283" s="131">
        <v>0</v>
      </c>
      <c r="I3283" s="131">
        <v>1</v>
      </c>
      <c r="J3283" s="131">
        <v>1035075.07</v>
      </c>
      <c r="K3283" s="131">
        <v>4063967.73</v>
      </c>
      <c r="L3283" s="131">
        <v>127012.01</v>
      </c>
      <c r="M3283" s="131">
        <v>0</v>
      </c>
      <c r="N3283" s="131">
        <v>3109626.02</v>
      </c>
      <c r="P3283">
        <f t="shared" si="158"/>
        <v>5099042.8</v>
      </c>
      <c r="Q3283">
        <f t="shared" si="159"/>
        <v>3109626.02</v>
      </c>
    </row>
    <row r="3284" spans="1:17" x14ac:dyDescent="0.3">
      <c r="A3284" t="str">
        <f t="shared" si="157"/>
        <v>2020_7092</v>
      </c>
      <c r="C3284" s="131">
        <v>3283</v>
      </c>
      <c r="D3284" s="131">
        <v>7092</v>
      </c>
      <c r="E3284" s="131">
        <v>7092</v>
      </c>
      <c r="F3284" s="131" t="s">
        <v>337</v>
      </c>
      <c r="G3284" s="131">
        <v>2020</v>
      </c>
      <c r="H3284" s="131">
        <v>0</v>
      </c>
      <c r="I3284" s="131">
        <v>1</v>
      </c>
      <c r="J3284" s="131">
        <v>2218963.16</v>
      </c>
      <c r="K3284" s="131">
        <v>0</v>
      </c>
      <c r="L3284" s="131">
        <v>254149.15</v>
      </c>
      <c r="M3284" s="131">
        <v>0</v>
      </c>
      <c r="N3284" s="131">
        <v>1809304.63</v>
      </c>
      <c r="P3284">
        <f t="shared" si="158"/>
        <v>2218963.16</v>
      </c>
      <c r="Q3284">
        <f t="shared" si="159"/>
        <v>1809304.63</v>
      </c>
    </row>
    <row r="3285" spans="1:17" x14ac:dyDescent="0.3">
      <c r="A3285" t="str">
        <f t="shared" si="157"/>
        <v>2020_7098</v>
      </c>
      <c r="C3285" s="131">
        <v>3284</v>
      </c>
      <c r="D3285" s="131">
        <v>7098</v>
      </c>
      <c r="E3285" s="131">
        <v>7098</v>
      </c>
      <c r="F3285" s="131" t="s">
        <v>338</v>
      </c>
      <c r="G3285" s="131">
        <v>2020</v>
      </c>
      <c r="H3285" s="131">
        <v>0</v>
      </c>
      <c r="I3285" s="131">
        <v>1</v>
      </c>
      <c r="J3285" s="131">
        <v>173811.9</v>
      </c>
      <c r="K3285" s="131">
        <v>1590385.7</v>
      </c>
      <c r="L3285" s="131">
        <v>417921.76</v>
      </c>
      <c r="M3285" s="131">
        <v>0</v>
      </c>
      <c r="N3285" s="131">
        <v>610380.43999999994</v>
      </c>
      <c r="P3285">
        <f t="shared" si="158"/>
        <v>1764197.5999999999</v>
      </c>
      <c r="Q3285">
        <f t="shared" si="159"/>
        <v>610380.43999999994</v>
      </c>
    </row>
    <row r="3286" spans="1:17" x14ac:dyDescent="0.3">
      <c r="A3286" t="str">
        <f t="shared" si="157"/>
        <v>2020_7110</v>
      </c>
      <c r="C3286" s="131">
        <v>3285</v>
      </c>
      <c r="D3286" s="131">
        <v>7110</v>
      </c>
      <c r="E3286" s="131">
        <v>7110</v>
      </c>
      <c r="F3286" s="131" t="s">
        <v>339</v>
      </c>
      <c r="G3286" s="131">
        <v>2020</v>
      </c>
      <c r="H3286" s="131">
        <v>0</v>
      </c>
      <c r="I3286" s="131">
        <v>1</v>
      </c>
      <c r="J3286" s="131">
        <v>4568865.4000000004</v>
      </c>
      <c r="K3286" s="131">
        <v>0</v>
      </c>
      <c r="L3286" s="131">
        <v>302585.55</v>
      </c>
      <c r="M3286" s="131">
        <v>0</v>
      </c>
      <c r="N3286" s="131">
        <v>3336918.91</v>
      </c>
      <c r="P3286">
        <f t="shared" si="158"/>
        <v>4568865.4000000004</v>
      </c>
      <c r="Q3286">
        <f t="shared" si="159"/>
        <v>3336918.91</v>
      </c>
    </row>
    <row r="3287" spans="1:17" x14ac:dyDescent="0.3">
      <c r="A3287" t="str">
        <f t="shared" si="157"/>
        <v>2021_9</v>
      </c>
      <c r="C3287" s="131">
        <v>3286</v>
      </c>
      <c r="D3287" s="131">
        <v>9</v>
      </c>
      <c r="E3287" s="131">
        <v>9</v>
      </c>
      <c r="F3287" s="131" t="s">
        <v>14</v>
      </c>
      <c r="G3287" s="131">
        <v>2021</v>
      </c>
      <c r="H3287" s="131">
        <v>0</v>
      </c>
      <c r="I3287" s="131">
        <v>1</v>
      </c>
      <c r="J3287" s="131">
        <v>2236935.5</v>
      </c>
      <c r="K3287" s="131">
        <v>0</v>
      </c>
      <c r="L3287" s="131">
        <v>553902.31999999995</v>
      </c>
      <c r="M3287" s="131">
        <v>11354.63</v>
      </c>
      <c r="N3287" s="131">
        <v>1178761.74</v>
      </c>
      <c r="P3287">
        <f t="shared" ref="P3287:P3350" si="160">SUM(J3287:K3287)</f>
        <v>2236935.5</v>
      </c>
      <c r="Q3287">
        <f t="shared" ref="Q3287:Q3350" si="161">SUM(M3287:N3287)</f>
        <v>1190116.3699999999</v>
      </c>
    </row>
    <row r="3288" spans="1:17" x14ac:dyDescent="0.3">
      <c r="A3288" t="str">
        <f t="shared" si="157"/>
        <v>2021_441</v>
      </c>
      <c r="C3288" s="131">
        <v>3287</v>
      </c>
      <c r="D3288" s="131">
        <v>441</v>
      </c>
      <c r="E3288" s="131">
        <v>441</v>
      </c>
      <c r="F3288" s="131" t="s">
        <v>409</v>
      </c>
      <c r="G3288" s="131">
        <v>2021</v>
      </c>
      <c r="H3288" s="131">
        <v>0</v>
      </c>
      <c r="I3288" s="131">
        <v>1</v>
      </c>
      <c r="J3288" s="131">
        <v>3885753.34</v>
      </c>
      <c r="K3288" s="131">
        <v>0</v>
      </c>
      <c r="L3288" s="131">
        <v>117149.83</v>
      </c>
      <c r="M3288" s="131">
        <v>0</v>
      </c>
      <c r="N3288" s="131">
        <v>2743173.53</v>
      </c>
      <c r="P3288">
        <f t="shared" si="160"/>
        <v>3885753.34</v>
      </c>
      <c r="Q3288">
        <f t="shared" si="161"/>
        <v>2743173.53</v>
      </c>
    </row>
    <row r="3289" spans="1:17" x14ac:dyDescent="0.3">
      <c r="A3289" t="str">
        <f t="shared" si="157"/>
        <v>2021_18</v>
      </c>
      <c r="C3289" s="131">
        <v>3288</v>
      </c>
      <c r="D3289" s="131">
        <v>18</v>
      </c>
      <c r="E3289" s="131">
        <v>18</v>
      </c>
      <c r="F3289" s="131" t="s">
        <v>32</v>
      </c>
      <c r="G3289" s="131">
        <v>2021</v>
      </c>
      <c r="H3289" s="131">
        <v>0</v>
      </c>
      <c r="I3289" s="131">
        <v>1</v>
      </c>
      <c r="J3289" s="131">
        <v>2079632.3</v>
      </c>
      <c r="K3289" s="131">
        <v>0</v>
      </c>
      <c r="L3289" s="131">
        <v>127287.19</v>
      </c>
      <c r="M3289" s="131">
        <v>0</v>
      </c>
      <c r="N3289" s="131">
        <v>1371625.96</v>
      </c>
      <c r="P3289">
        <f t="shared" si="160"/>
        <v>2079632.3</v>
      </c>
      <c r="Q3289">
        <f t="shared" si="161"/>
        <v>1371625.96</v>
      </c>
    </row>
    <row r="3290" spans="1:17" x14ac:dyDescent="0.3">
      <c r="A3290" t="str">
        <f t="shared" si="157"/>
        <v>2021_27</v>
      </c>
      <c r="C3290" s="131">
        <v>3289</v>
      </c>
      <c r="D3290" s="131">
        <v>27</v>
      </c>
      <c r="E3290" s="131">
        <v>27</v>
      </c>
      <c r="F3290" s="131" t="s">
        <v>778</v>
      </c>
      <c r="G3290" s="131">
        <v>2021</v>
      </c>
      <c r="H3290" s="131">
        <v>0</v>
      </c>
      <c r="I3290" s="131">
        <v>1</v>
      </c>
      <c r="J3290" s="131">
        <v>7419602.5199999996</v>
      </c>
      <c r="K3290" s="131">
        <v>0</v>
      </c>
      <c r="L3290" s="131">
        <v>493735.84</v>
      </c>
      <c r="M3290" s="131">
        <v>190822.02</v>
      </c>
      <c r="N3290" s="131">
        <v>5055940.53</v>
      </c>
      <c r="P3290">
        <f t="shared" si="160"/>
        <v>7419602.5199999996</v>
      </c>
      <c r="Q3290">
        <f t="shared" si="161"/>
        <v>5246762.55</v>
      </c>
    </row>
    <row r="3291" spans="1:17" x14ac:dyDescent="0.3">
      <c r="A3291" t="str">
        <f t="shared" si="157"/>
        <v>2021_63</v>
      </c>
      <c r="C3291" s="131">
        <v>3290</v>
      </c>
      <c r="D3291" s="131">
        <v>63</v>
      </c>
      <c r="E3291" s="131">
        <v>63</v>
      </c>
      <c r="F3291" s="131" t="s">
        <v>779</v>
      </c>
      <c r="G3291" s="131">
        <v>2021</v>
      </c>
      <c r="H3291" s="131">
        <v>0</v>
      </c>
      <c r="I3291" s="131">
        <v>1</v>
      </c>
      <c r="J3291" s="131">
        <v>2584088.35</v>
      </c>
      <c r="K3291" s="131">
        <v>0</v>
      </c>
      <c r="L3291" s="131">
        <v>226503.01</v>
      </c>
      <c r="M3291" s="131">
        <v>0</v>
      </c>
      <c r="N3291" s="131">
        <v>1922334.44</v>
      </c>
      <c r="P3291">
        <f t="shared" si="160"/>
        <v>2584088.35</v>
      </c>
      <c r="Q3291">
        <f t="shared" si="161"/>
        <v>1922334.44</v>
      </c>
    </row>
    <row r="3292" spans="1:17" x14ac:dyDescent="0.3">
      <c r="A3292" t="str">
        <f t="shared" si="157"/>
        <v>2021_72</v>
      </c>
      <c r="C3292" s="131">
        <v>3291</v>
      </c>
      <c r="D3292" s="131">
        <v>72</v>
      </c>
      <c r="E3292" s="131">
        <v>72</v>
      </c>
      <c r="F3292" s="131" t="s">
        <v>35</v>
      </c>
      <c r="G3292" s="131">
        <v>2021</v>
      </c>
      <c r="H3292" s="131">
        <v>0</v>
      </c>
      <c r="I3292" s="131">
        <v>1</v>
      </c>
      <c r="J3292" s="131">
        <v>1206380.33</v>
      </c>
      <c r="K3292" s="131">
        <v>0</v>
      </c>
      <c r="L3292" s="131">
        <v>150780.85999999999</v>
      </c>
      <c r="M3292" s="131">
        <v>0</v>
      </c>
      <c r="N3292" s="131">
        <v>828331.79</v>
      </c>
      <c r="P3292">
        <f t="shared" si="160"/>
        <v>1206380.33</v>
      </c>
      <c r="Q3292">
        <f t="shared" si="161"/>
        <v>828331.79</v>
      </c>
    </row>
    <row r="3293" spans="1:17" x14ac:dyDescent="0.3">
      <c r="A3293" t="str">
        <f t="shared" si="157"/>
        <v>2021_81</v>
      </c>
      <c r="C3293" s="131">
        <v>3292</v>
      </c>
      <c r="D3293" s="131">
        <v>81</v>
      </c>
      <c r="E3293" s="131">
        <v>81</v>
      </c>
      <c r="F3293" s="131" t="s">
        <v>36</v>
      </c>
      <c r="G3293" s="131">
        <v>2021</v>
      </c>
      <c r="H3293" s="131">
        <v>0</v>
      </c>
      <c r="I3293" s="131">
        <v>1</v>
      </c>
      <c r="J3293" s="131">
        <v>1169889.95</v>
      </c>
      <c r="K3293" s="131">
        <v>3125426.52</v>
      </c>
      <c r="L3293" s="131">
        <v>325664.14</v>
      </c>
      <c r="M3293" s="131">
        <v>0</v>
      </c>
      <c r="N3293" s="131">
        <v>4209199.83</v>
      </c>
      <c r="P3293">
        <f t="shared" si="160"/>
        <v>4295316.47</v>
      </c>
      <c r="Q3293">
        <f t="shared" si="161"/>
        <v>4209199.83</v>
      </c>
    </row>
    <row r="3294" spans="1:17" x14ac:dyDescent="0.3">
      <c r="A3294" t="str">
        <f t="shared" si="157"/>
        <v>2021_99</v>
      </c>
      <c r="C3294" s="131">
        <v>3293</v>
      </c>
      <c r="D3294" s="131">
        <v>99</v>
      </c>
      <c r="E3294" s="131">
        <v>99</v>
      </c>
      <c r="F3294" s="131" t="s">
        <v>37</v>
      </c>
      <c r="G3294" s="131">
        <v>2021</v>
      </c>
      <c r="H3294" s="131">
        <v>0</v>
      </c>
      <c r="I3294" s="131">
        <v>1</v>
      </c>
      <c r="J3294" s="131">
        <v>2693722.53</v>
      </c>
      <c r="K3294" s="131">
        <v>0</v>
      </c>
      <c r="L3294" s="131">
        <v>77303.27</v>
      </c>
      <c r="M3294" s="131">
        <v>795.17</v>
      </c>
      <c r="N3294" s="131">
        <v>2300732.29</v>
      </c>
      <c r="P3294">
        <f t="shared" si="160"/>
        <v>2693722.53</v>
      </c>
      <c r="Q3294">
        <f t="shared" si="161"/>
        <v>2301527.46</v>
      </c>
    </row>
    <row r="3295" spans="1:17" x14ac:dyDescent="0.3">
      <c r="A3295" t="str">
        <f t="shared" si="157"/>
        <v>2021_108</v>
      </c>
      <c r="C3295" s="131">
        <v>3294</v>
      </c>
      <c r="D3295" s="131">
        <v>108</v>
      </c>
      <c r="E3295" s="131">
        <v>108</v>
      </c>
      <c r="F3295" s="131" t="s">
        <v>38</v>
      </c>
      <c r="G3295" s="131">
        <v>2021</v>
      </c>
      <c r="H3295" s="131">
        <v>0</v>
      </c>
      <c r="I3295" s="131">
        <v>1</v>
      </c>
      <c r="J3295" s="131">
        <v>125311.7</v>
      </c>
      <c r="K3295" s="131">
        <v>84310.45</v>
      </c>
      <c r="L3295" s="131">
        <v>121911.31</v>
      </c>
      <c r="M3295" s="131">
        <v>0</v>
      </c>
      <c r="N3295" s="131">
        <v>56929.89</v>
      </c>
      <c r="P3295">
        <f t="shared" si="160"/>
        <v>209622.15</v>
      </c>
      <c r="Q3295">
        <f t="shared" si="161"/>
        <v>56929.89</v>
      </c>
    </row>
    <row r="3296" spans="1:17" x14ac:dyDescent="0.3">
      <c r="A3296" t="str">
        <f t="shared" si="157"/>
        <v>2021_126</v>
      </c>
      <c r="C3296" s="131">
        <v>3295</v>
      </c>
      <c r="D3296" s="131">
        <v>126</v>
      </c>
      <c r="E3296" s="131">
        <v>126</v>
      </c>
      <c r="F3296" s="131" t="s">
        <v>39</v>
      </c>
      <c r="G3296" s="131">
        <v>2021</v>
      </c>
      <c r="H3296" s="131">
        <v>0</v>
      </c>
      <c r="I3296" s="131">
        <v>1</v>
      </c>
      <c r="J3296" s="131">
        <v>1649961.69</v>
      </c>
      <c r="K3296" s="131">
        <v>531219.88</v>
      </c>
      <c r="L3296" s="131">
        <v>407843.84000000003</v>
      </c>
      <c r="M3296" s="131">
        <v>0</v>
      </c>
      <c r="N3296" s="131">
        <v>2780861.49</v>
      </c>
      <c r="P3296">
        <f t="shared" si="160"/>
        <v>2181181.5699999998</v>
      </c>
      <c r="Q3296">
        <f t="shared" si="161"/>
        <v>2780861.49</v>
      </c>
    </row>
    <row r="3297" spans="1:17" x14ac:dyDescent="0.3">
      <c r="A3297" t="str">
        <f t="shared" si="157"/>
        <v>2021_135</v>
      </c>
      <c r="C3297" s="131">
        <v>3296</v>
      </c>
      <c r="D3297" s="131">
        <v>135</v>
      </c>
      <c r="E3297" s="131">
        <v>135</v>
      </c>
      <c r="F3297" s="131" t="s">
        <v>40</v>
      </c>
      <c r="G3297" s="131">
        <v>2021</v>
      </c>
      <c r="H3297" s="131">
        <v>0</v>
      </c>
      <c r="I3297" s="131">
        <v>1</v>
      </c>
      <c r="J3297" s="131">
        <v>1314459.52</v>
      </c>
      <c r="K3297" s="131">
        <v>3973082.59</v>
      </c>
      <c r="L3297" s="131">
        <v>704196.49</v>
      </c>
      <c r="M3297" s="131">
        <v>0</v>
      </c>
      <c r="N3297" s="131">
        <v>3823570.38</v>
      </c>
      <c r="P3297">
        <f t="shared" si="160"/>
        <v>5287542.1099999994</v>
      </c>
      <c r="Q3297">
        <f t="shared" si="161"/>
        <v>3823570.38</v>
      </c>
    </row>
    <row r="3298" spans="1:17" x14ac:dyDescent="0.3">
      <c r="A3298" t="str">
        <f t="shared" si="157"/>
        <v>2021_171</v>
      </c>
      <c r="C3298" s="131">
        <v>3297</v>
      </c>
      <c r="D3298" s="131">
        <v>171</v>
      </c>
      <c r="E3298" s="131">
        <v>171</v>
      </c>
      <c r="F3298" s="131" t="s">
        <v>815</v>
      </c>
      <c r="G3298" s="131">
        <v>2021</v>
      </c>
      <c r="H3298" s="131">
        <v>0</v>
      </c>
      <c r="I3298" s="131">
        <v>1</v>
      </c>
      <c r="J3298" s="131">
        <v>3135442.64</v>
      </c>
      <c r="K3298" s="131">
        <v>0</v>
      </c>
      <c r="L3298" s="131">
        <v>535054.19999999995</v>
      </c>
      <c r="M3298" s="131">
        <v>0</v>
      </c>
      <c r="N3298" s="131">
        <v>1759033.5</v>
      </c>
      <c r="P3298">
        <f t="shared" si="160"/>
        <v>3135442.64</v>
      </c>
      <c r="Q3298">
        <f t="shared" si="161"/>
        <v>1759033.5</v>
      </c>
    </row>
    <row r="3299" spans="1:17" x14ac:dyDescent="0.3">
      <c r="A3299" t="str">
        <f t="shared" si="157"/>
        <v>2021_225</v>
      </c>
      <c r="C3299" s="131">
        <v>3298</v>
      </c>
      <c r="D3299" s="131">
        <v>225</v>
      </c>
      <c r="E3299" s="131">
        <v>225</v>
      </c>
      <c r="F3299" s="131" t="s">
        <v>43</v>
      </c>
      <c r="G3299" s="131">
        <v>2021</v>
      </c>
      <c r="H3299" s="131">
        <v>0</v>
      </c>
      <c r="I3299" s="131">
        <v>1</v>
      </c>
      <c r="J3299" s="131">
        <v>2352683.64</v>
      </c>
      <c r="K3299" s="131">
        <v>13550897.439999999</v>
      </c>
      <c r="L3299" s="131">
        <v>1607414.5</v>
      </c>
      <c r="M3299" s="131">
        <v>0</v>
      </c>
      <c r="N3299" s="131">
        <v>10314889.279999999</v>
      </c>
      <c r="P3299">
        <f t="shared" si="160"/>
        <v>15903581.08</v>
      </c>
      <c r="Q3299">
        <f t="shared" si="161"/>
        <v>10314889.279999999</v>
      </c>
    </row>
    <row r="3300" spans="1:17" x14ac:dyDescent="0.3">
      <c r="A3300" t="str">
        <f t="shared" si="157"/>
        <v>2021_234</v>
      </c>
      <c r="C3300" s="131">
        <v>3299</v>
      </c>
      <c r="D3300" s="131">
        <v>234</v>
      </c>
      <c r="E3300" s="131">
        <v>234</v>
      </c>
      <c r="F3300" s="131" t="s">
        <v>44</v>
      </c>
      <c r="G3300" s="131">
        <v>2021</v>
      </c>
      <c r="H3300" s="131">
        <v>0</v>
      </c>
      <c r="I3300" s="131">
        <v>1</v>
      </c>
      <c r="J3300" s="131">
        <v>2922601.41</v>
      </c>
      <c r="K3300" s="131">
        <v>2355097.15</v>
      </c>
      <c r="L3300" s="131">
        <v>626939.07999999996</v>
      </c>
      <c r="M3300" s="131">
        <v>17250.47</v>
      </c>
      <c r="N3300" s="131">
        <v>3207493.36</v>
      </c>
      <c r="P3300">
        <f t="shared" si="160"/>
        <v>5277698.5600000005</v>
      </c>
      <c r="Q3300">
        <f t="shared" si="161"/>
        <v>3224743.83</v>
      </c>
    </row>
    <row r="3301" spans="1:17" x14ac:dyDescent="0.3">
      <c r="A3301" t="str">
        <f t="shared" si="157"/>
        <v>2021_243</v>
      </c>
      <c r="C3301" s="131">
        <v>3300</v>
      </c>
      <c r="D3301" s="131">
        <v>243</v>
      </c>
      <c r="E3301" s="131">
        <v>243</v>
      </c>
      <c r="F3301" s="131" t="s">
        <v>45</v>
      </c>
      <c r="G3301" s="131">
        <v>2021</v>
      </c>
      <c r="H3301" s="131">
        <v>0</v>
      </c>
      <c r="I3301" s="131">
        <v>1</v>
      </c>
      <c r="J3301" s="131">
        <v>1413402.94</v>
      </c>
      <c r="K3301" s="131">
        <v>0</v>
      </c>
      <c r="L3301" s="131">
        <v>188055.89</v>
      </c>
      <c r="M3301" s="131">
        <v>0</v>
      </c>
      <c r="N3301" s="131">
        <v>731533.83</v>
      </c>
      <c r="P3301">
        <f t="shared" si="160"/>
        <v>1413402.94</v>
      </c>
      <c r="Q3301">
        <f t="shared" si="161"/>
        <v>731533.83</v>
      </c>
    </row>
    <row r="3302" spans="1:17" x14ac:dyDescent="0.3">
      <c r="A3302" t="str">
        <f t="shared" si="157"/>
        <v>2021_261</v>
      </c>
      <c r="C3302" s="131">
        <v>3301</v>
      </c>
      <c r="D3302" s="131">
        <v>261</v>
      </c>
      <c r="E3302" s="131">
        <v>261</v>
      </c>
      <c r="F3302" s="131" t="s">
        <v>46</v>
      </c>
      <c r="G3302" s="131">
        <v>2021</v>
      </c>
      <c r="H3302" s="131">
        <v>0</v>
      </c>
      <c r="I3302" s="131">
        <v>1</v>
      </c>
      <c r="J3302" s="131">
        <v>34221835.890000001</v>
      </c>
      <c r="K3302" s="131">
        <v>0</v>
      </c>
      <c r="L3302" s="131">
        <v>3047961.8</v>
      </c>
      <c r="M3302" s="131">
        <v>436031.77</v>
      </c>
      <c r="N3302" s="131">
        <v>17285926.48</v>
      </c>
      <c r="P3302">
        <f t="shared" si="160"/>
        <v>34221835.890000001</v>
      </c>
      <c r="Q3302">
        <f t="shared" si="161"/>
        <v>17721958.25</v>
      </c>
    </row>
    <row r="3303" spans="1:17" x14ac:dyDescent="0.3">
      <c r="A3303" t="str">
        <f t="shared" si="157"/>
        <v>2021_279</v>
      </c>
      <c r="C3303" s="131">
        <v>3302</v>
      </c>
      <c r="D3303" s="131">
        <v>279</v>
      </c>
      <c r="E3303" s="131">
        <v>279</v>
      </c>
      <c r="F3303" s="131" t="s">
        <v>47</v>
      </c>
      <c r="G3303" s="131">
        <v>2021</v>
      </c>
      <c r="H3303" s="131">
        <v>0</v>
      </c>
      <c r="I3303" s="131">
        <v>1</v>
      </c>
      <c r="J3303" s="131">
        <v>2629314.2000000002</v>
      </c>
      <c r="K3303" s="131">
        <v>0</v>
      </c>
      <c r="L3303" s="131">
        <v>208760.36</v>
      </c>
      <c r="M3303" s="131">
        <v>0</v>
      </c>
      <c r="N3303" s="131">
        <v>2154884</v>
      </c>
      <c r="P3303">
        <f t="shared" si="160"/>
        <v>2629314.2000000002</v>
      </c>
      <c r="Q3303">
        <f t="shared" si="161"/>
        <v>2154884</v>
      </c>
    </row>
    <row r="3304" spans="1:17" x14ac:dyDescent="0.3">
      <c r="A3304" t="str">
        <f t="shared" si="157"/>
        <v>2021_355</v>
      </c>
      <c r="C3304" s="131">
        <v>3303</v>
      </c>
      <c r="D3304" s="131">
        <v>355</v>
      </c>
      <c r="E3304" s="131">
        <v>355</v>
      </c>
      <c r="F3304" s="131" t="s">
        <v>48</v>
      </c>
      <c r="G3304" s="131">
        <v>2021</v>
      </c>
      <c r="H3304" s="131">
        <v>0</v>
      </c>
      <c r="I3304" s="131">
        <v>1</v>
      </c>
      <c r="J3304" s="131">
        <v>1987409.78</v>
      </c>
      <c r="K3304" s="131">
        <v>0</v>
      </c>
      <c r="L3304" s="131">
        <v>182518.39</v>
      </c>
      <c r="M3304" s="131">
        <v>0</v>
      </c>
      <c r="N3304" s="131">
        <v>1564938.77</v>
      </c>
      <c r="P3304">
        <f t="shared" si="160"/>
        <v>1987409.78</v>
      </c>
      <c r="Q3304">
        <f t="shared" si="161"/>
        <v>1564938.77</v>
      </c>
    </row>
    <row r="3305" spans="1:17" x14ac:dyDescent="0.3">
      <c r="A3305" t="str">
        <f t="shared" si="157"/>
        <v>2021_387</v>
      </c>
      <c r="C3305" s="131">
        <v>3304</v>
      </c>
      <c r="D3305" s="131">
        <v>387</v>
      </c>
      <c r="E3305" s="131">
        <v>387</v>
      </c>
      <c r="F3305" s="131" t="s">
        <v>49</v>
      </c>
      <c r="G3305" s="131">
        <v>2021</v>
      </c>
      <c r="H3305" s="131">
        <v>0</v>
      </c>
      <c r="I3305" s="131">
        <v>1</v>
      </c>
      <c r="J3305" s="131">
        <v>5193448.5199999996</v>
      </c>
      <c r="K3305" s="131">
        <v>0</v>
      </c>
      <c r="L3305" s="131">
        <v>862208.49</v>
      </c>
      <c r="M3305" s="131">
        <v>0</v>
      </c>
      <c r="N3305" s="131">
        <v>3328656.07</v>
      </c>
      <c r="P3305">
        <f t="shared" si="160"/>
        <v>5193448.5199999996</v>
      </c>
      <c r="Q3305">
        <f t="shared" si="161"/>
        <v>3328656.07</v>
      </c>
    </row>
    <row r="3306" spans="1:17" x14ac:dyDescent="0.3">
      <c r="A3306" t="str">
        <f t="shared" si="157"/>
        <v>2021_414</v>
      </c>
      <c r="C3306" s="131">
        <v>3305</v>
      </c>
      <c r="D3306" s="131">
        <v>414</v>
      </c>
      <c r="E3306" s="131">
        <v>414</v>
      </c>
      <c r="F3306" s="131" t="s">
        <v>50</v>
      </c>
      <c r="G3306" s="131">
        <v>2021</v>
      </c>
      <c r="H3306" s="131">
        <v>0</v>
      </c>
      <c r="I3306" s="131">
        <v>1</v>
      </c>
      <c r="J3306" s="131">
        <v>1054801.55</v>
      </c>
      <c r="K3306" s="131">
        <v>878651.06</v>
      </c>
      <c r="L3306" s="131">
        <v>334492.02</v>
      </c>
      <c r="M3306" s="131">
        <v>0</v>
      </c>
      <c r="N3306" s="131">
        <v>1249513.23</v>
      </c>
      <c r="P3306">
        <f t="shared" si="160"/>
        <v>1933452.61</v>
      </c>
      <c r="Q3306">
        <f t="shared" si="161"/>
        <v>1249513.23</v>
      </c>
    </row>
    <row r="3307" spans="1:17" x14ac:dyDescent="0.3">
      <c r="A3307" t="str">
        <f t="shared" si="157"/>
        <v>2021_540</v>
      </c>
      <c r="C3307" s="131">
        <v>3306</v>
      </c>
      <c r="D3307" s="131">
        <v>540</v>
      </c>
      <c r="E3307" s="131">
        <v>540</v>
      </c>
      <c r="F3307" s="131" t="s">
        <v>15</v>
      </c>
      <c r="G3307" s="131">
        <v>2021</v>
      </c>
      <c r="H3307" s="131">
        <v>0</v>
      </c>
      <c r="I3307" s="131">
        <v>1</v>
      </c>
      <c r="J3307" s="131">
        <v>2550161.63</v>
      </c>
      <c r="K3307" s="131">
        <v>0</v>
      </c>
      <c r="L3307" s="131">
        <v>258617.3</v>
      </c>
      <c r="M3307" s="131">
        <v>0</v>
      </c>
      <c r="N3307" s="131">
        <v>2084181.58</v>
      </c>
      <c r="P3307">
        <f t="shared" si="160"/>
        <v>2550161.63</v>
      </c>
      <c r="Q3307">
        <f t="shared" si="161"/>
        <v>2084181.58</v>
      </c>
    </row>
    <row r="3308" spans="1:17" x14ac:dyDescent="0.3">
      <c r="A3308" t="str">
        <f t="shared" si="157"/>
        <v>2021_472</v>
      </c>
      <c r="C3308" s="131">
        <v>3307</v>
      </c>
      <c r="D3308" s="131">
        <v>472</v>
      </c>
      <c r="E3308" s="131">
        <v>472</v>
      </c>
      <c r="F3308" s="131" t="s">
        <v>52</v>
      </c>
      <c r="G3308" s="131">
        <v>2021</v>
      </c>
      <c r="H3308" s="131">
        <v>0</v>
      </c>
      <c r="I3308" s="131">
        <v>1</v>
      </c>
      <c r="J3308" s="131">
        <v>5127541.32</v>
      </c>
      <c r="K3308" s="131">
        <v>0</v>
      </c>
      <c r="L3308" s="131">
        <v>483514.01</v>
      </c>
      <c r="M3308" s="131">
        <v>0</v>
      </c>
      <c r="N3308" s="131">
        <v>3148829.16</v>
      </c>
      <c r="P3308">
        <f t="shared" si="160"/>
        <v>5127541.32</v>
      </c>
      <c r="Q3308">
        <f t="shared" si="161"/>
        <v>3148829.16</v>
      </c>
    </row>
    <row r="3309" spans="1:17" x14ac:dyDescent="0.3">
      <c r="A3309" t="str">
        <f t="shared" si="157"/>
        <v>2021_513</v>
      </c>
      <c r="C3309" s="131">
        <v>3308</v>
      </c>
      <c r="D3309" s="131">
        <v>513</v>
      </c>
      <c r="E3309" s="131">
        <v>513</v>
      </c>
      <c r="F3309" s="131" t="s">
        <v>54</v>
      </c>
      <c r="G3309" s="131">
        <v>2021</v>
      </c>
      <c r="H3309" s="131">
        <v>0</v>
      </c>
      <c r="I3309" s="131">
        <v>1</v>
      </c>
      <c r="J3309" s="131">
        <v>492362.39</v>
      </c>
      <c r="K3309" s="131">
        <v>102017.17</v>
      </c>
      <c r="L3309" s="131">
        <v>44866.2</v>
      </c>
      <c r="M3309" s="131">
        <v>0</v>
      </c>
      <c r="N3309" s="131">
        <v>403870.39</v>
      </c>
      <c r="P3309">
        <f t="shared" si="160"/>
        <v>594379.56000000006</v>
      </c>
      <c r="Q3309">
        <f t="shared" si="161"/>
        <v>403870.39</v>
      </c>
    </row>
    <row r="3310" spans="1:17" x14ac:dyDescent="0.3">
      <c r="A3310" t="str">
        <f t="shared" si="157"/>
        <v>2021_549</v>
      </c>
      <c r="C3310" s="131">
        <v>3309</v>
      </c>
      <c r="D3310" s="131">
        <v>549</v>
      </c>
      <c r="E3310" s="131">
        <v>549</v>
      </c>
      <c r="F3310" s="131" t="s">
        <v>55</v>
      </c>
      <c r="G3310" s="131">
        <v>2021</v>
      </c>
      <c r="H3310" s="131">
        <v>0</v>
      </c>
      <c r="I3310" s="131">
        <v>1</v>
      </c>
      <c r="J3310" s="131">
        <v>1344261.7</v>
      </c>
      <c r="K3310" s="131">
        <v>0</v>
      </c>
      <c r="L3310" s="131">
        <v>114430.01</v>
      </c>
      <c r="M3310" s="131">
        <v>0</v>
      </c>
      <c r="N3310" s="131">
        <v>878557.84</v>
      </c>
      <c r="P3310">
        <f t="shared" si="160"/>
        <v>1344261.7</v>
      </c>
      <c r="Q3310">
        <f t="shared" si="161"/>
        <v>878557.84</v>
      </c>
    </row>
    <row r="3311" spans="1:17" x14ac:dyDescent="0.3">
      <c r="A3311" t="str">
        <f t="shared" si="157"/>
        <v>2021_576</v>
      </c>
      <c r="C3311" s="131">
        <v>3310</v>
      </c>
      <c r="D3311" s="131">
        <v>576</v>
      </c>
      <c r="E3311" s="131">
        <v>576</v>
      </c>
      <c r="F3311" s="131" t="s">
        <v>56</v>
      </c>
      <c r="G3311" s="131">
        <v>2021</v>
      </c>
      <c r="H3311" s="131">
        <v>0</v>
      </c>
      <c r="I3311" s="131">
        <v>1</v>
      </c>
      <c r="J3311" s="131">
        <v>664334.72</v>
      </c>
      <c r="K3311" s="131">
        <v>2900000</v>
      </c>
      <c r="L3311" s="131">
        <v>131924.64000000001</v>
      </c>
      <c r="M3311" s="131">
        <v>0</v>
      </c>
      <c r="N3311" s="131">
        <v>2741873.53</v>
      </c>
      <c r="P3311">
        <f t="shared" si="160"/>
        <v>3564334.7199999997</v>
      </c>
      <c r="Q3311">
        <f t="shared" si="161"/>
        <v>2741873.53</v>
      </c>
    </row>
    <row r="3312" spans="1:17" x14ac:dyDescent="0.3">
      <c r="A3312" t="str">
        <f t="shared" si="157"/>
        <v>2021_585</v>
      </c>
      <c r="C3312" s="131">
        <v>3311</v>
      </c>
      <c r="D3312" s="131">
        <v>585</v>
      </c>
      <c r="E3312" s="131">
        <v>585</v>
      </c>
      <c r="F3312" s="131" t="s">
        <v>57</v>
      </c>
      <c r="G3312" s="131">
        <v>2021</v>
      </c>
      <c r="H3312" s="131">
        <v>0</v>
      </c>
      <c r="I3312" s="131">
        <v>1</v>
      </c>
      <c r="J3312" s="131">
        <v>3082165.43</v>
      </c>
      <c r="K3312" s="131">
        <v>0</v>
      </c>
      <c r="L3312" s="131">
        <v>437518.57</v>
      </c>
      <c r="M3312" s="131">
        <v>0</v>
      </c>
      <c r="N3312" s="131">
        <v>2248093.9900000002</v>
      </c>
      <c r="P3312">
        <f t="shared" si="160"/>
        <v>3082165.43</v>
      </c>
      <c r="Q3312">
        <f t="shared" si="161"/>
        <v>2248093.9900000002</v>
      </c>
    </row>
    <row r="3313" spans="1:17" x14ac:dyDescent="0.3">
      <c r="A3313" t="str">
        <f t="shared" si="157"/>
        <v>2021_594</v>
      </c>
      <c r="C3313" s="131">
        <v>3312</v>
      </c>
      <c r="D3313" s="131">
        <v>594</v>
      </c>
      <c r="E3313" s="131">
        <v>594</v>
      </c>
      <c r="F3313" s="131" t="s">
        <v>58</v>
      </c>
      <c r="G3313" s="131">
        <v>2021</v>
      </c>
      <c r="H3313" s="131">
        <v>0</v>
      </c>
      <c r="I3313" s="131">
        <v>1</v>
      </c>
      <c r="J3313" s="131">
        <v>1978860.03</v>
      </c>
      <c r="K3313" s="131">
        <v>671927.32</v>
      </c>
      <c r="L3313" s="131">
        <v>315882.37</v>
      </c>
      <c r="M3313" s="131">
        <v>0</v>
      </c>
      <c r="N3313" s="131">
        <v>1733325.53</v>
      </c>
      <c r="P3313">
        <f t="shared" si="160"/>
        <v>2650787.35</v>
      </c>
      <c r="Q3313">
        <f t="shared" si="161"/>
        <v>1733325.53</v>
      </c>
    </row>
    <row r="3314" spans="1:17" x14ac:dyDescent="0.3">
      <c r="A3314" t="str">
        <f t="shared" si="157"/>
        <v>2021_603</v>
      </c>
      <c r="C3314" s="131">
        <v>3313</v>
      </c>
      <c r="D3314" s="131">
        <v>603</v>
      </c>
      <c r="E3314" s="131">
        <v>603</v>
      </c>
      <c r="F3314" s="131" t="s">
        <v>59</v>
      </c>
      <c r="G3314" s="131">
        <v>2021</v>
      </c>
      <c r="H3314" s="131">
        <v>0</v>
      </c>
      <c r="I3314" s="131">
        <v>1</v>
      </c>
      <c r="J3314" s="131">
        <v>895526.8</v>
      </c>
      <c r="K3314" s="131">
        <v>454116.75</v>
      </c>
      <c r="L3314" s="131">
        <v>509792.72</v>
      </c>
      <c r="M3314" s="131">
        <v>0</v>
      </c>
      <c r="N3314" s="131">
        <v>779912.61</v>
      </c>
      <c r="P3314">
        <f t="shared" si="160"/>
        <v>1349643.55</v>
      </c>
      <c r="Q3314">
        <f t="shared" si="161"/>
        <v>779912.61</v>
      </c>
    </row>
    <row r="3315" spans="1:17" x14ac:dyDescent="0.3">
      <c r="A3315" t="str">
        <f t="shared" si="157"/>
        <v>2021_609</v>
      </c>
      <c r="C3315" s="131">
        <v>3314</v>
      </c>
      <c r="D3315" s="131">
        <v>609</v>
      </c>
      <c r="E3315" s="131">
        <v>609</v>
      </c>
      <c r="F3315" s="131" t="s">
        <v>60</v>
      </c>
      <c r="G3315" s="131">
        <v>2021</v>
      </c>
      <c r="H3315" s="131">
        <v>0</v>
      </c>
      <c r="I3315" s="131">
        <v>1</v>
      </c>
      <c r="J3315" s="131">
        <v>6176292.3600000003</v>
      </c>
      <c r="K3315" s="131">
        <v>616933.97</v>
      </c>
      <c r="L3315" s="131">
        <v>903599.65</v>
      </c>
      <c r="M3315" s="131">
        <v>0</v>
      </c>
      <c r="N3315" s="131">
        <v>4349197.4400000004</v>
      </c>
      <c r="P3315">
        <f t="shared" si="160"/>
        <v>6793226.3300000001</v>
      </c>
      <c r="Q3315">
        <f t="shared" si="161"/>
        <v>4349197.4400000004</v>
      </c>
    </row>
    <row r="3316" spans="1:17" x14ac:dyDescent="0.3">
      <c r="A3316" t="str">
        <f t="shared" si="157"/>
        <v>2021_621</v>
      </c>
      <c r="C3316" s="131">
        <v>3315</v>
      </c>
      <c r="D3316" s="131">
        <v>621</v>
      </c>
      <c r="E3316" s="131">
        <v>621</v>
      </c>
      <c r="F3316" s="131" t="s">
        <v>61</v>
      </c>
      <c r="G3316" s="131">
        <v>2021</v>
      </c>
      <c r="H3316" s="131">
        <v>0</v>
      </c>
      <c r="I3316" s="131">
        <v>1</v>
      </c>
      <c r="J3316" s="131">
        <v>12030736.359999999</v>
      </c>
      <c r="K3316" s="131">
        <v>3969482.67</v>
      </c>
      <c r="L3316" s="131">
        <v>1193562.08</v>
      </c>
      <c r="M3316" s="131">
        <v>0</v>
      </c>
      <c r="N3316" s="131">
        <v>10887335.25</v>
      </c>
      <c r="P3316">
        <f t="shared" si="160"/>
        <v>16000219.029999999</v>
      </c>
      <c r="Q3316">
        <f t="shared" si="161"/>
        <v>10887335.25</v>
      </c>
    </row>
    <row r="3317" spans="1:17" x14ac:dyDescent="0.3">
      <c r="A3317" t="str">
        <f t="shared" si="157"/>
        <v>2021_720</v>
      </c>
      <c r="C3317" s="131">
        <v>3316</v>
      </c>
      <c r="D3317" s="131">
        <v>720</v>
      </c>
      <c r="E3317" s="131">
        <v>720</v>
      </c>
      <c r="F3317" s="131" t="s">
        <v>62</v>
      </c>
      <c r="G3317" s="131">
        <v>2021</v>
      </c>
      <c r="H3317" s="131">
        <v>0</v>
      </c>
      <c r="I3317" s="131">
        <v>1</v>
      </c>
      <c r="J3317" s="131">
        <v>119259.01</v>
      </c>
      <c r="K3317" s="131">
        <v>9028334.5999999996</v>
      </c>
      <c r="L3317" s="131">
        <v>914183.73</v>
      </c>
      <c r="M3317" s="131">
        <v>0</v>
      </c>
      <c r="N3317" s="131">
        <v>5972122.6699999999</v>
      </c>
      <c r="P3317">
        <f t="shared" si="160"/>
        <v>9147593.6099999994</v>
      </c>
      <c r="Q3317">
        <f t="shared" si="161"/>
        <v>5972122.6699999999</v>
      </c>
    </row>
    <row r="3318" spans="1:17" x14ac:dyDescent="0.3">
      <c r="A3318" t="str">
        <f t="shared" si="157"/>
        <v>2021_729</v>
      </c>
      <c r="C3318" s="131">
        <v>3317</v>
      </c>
      <c r="D3318" s="131">
        <v>729</v>
      </c>
      <c r="E3318" s="131">
        <v>729</v>
      </c>
      <c r="F3318" s="131" t="s">
        <v>63</v>
      </c>
      <c r="G3318" s="131">
        <v>2021</v>
      </c>
      <c r="H3318" s="131">
        <v>0</v>
      </c>
      <c r="I3318" s="131">
        <v>1</v>
      </c>
      <c r="J3318" s="131">
        <v>8816797.1999999993</v>
      </c>
      <c r="K3318" s="131">
        <v>0</v>
      </c>
      <c r="L3318" s="131">
        <v>882615.62</v>
      </c>
      <c r="M3318" s="131">
        <v>5944.53</v>
      </c>
      <c r="N3318" s="131">
        <v>5684202.1500000004</v>
      </c>
      <c r="P3318">
        <f t="shared" si="160"/>
        <v>8816797.1999999993</v>
      </c>
      <c r="Q3318">
        <f t="shared" si="161"/>
        <v>5690146.6800000006</v>
      </c>
    </row>
    <row r="3319" spans="1:17" x14ac:dyDescent="0.3">
      <c r="A3319" t="str">
        <f t="shared" si="157"/>
        <v>2021_747</v>
      </c>
      <c r="C3319" s="131">
        <v>3318</v>
      </c>
      <c r="D3319" s="131">
        <v>747</v>
      </c>
      <c r="E3319" s="131">
        <v>747</v>
      </c>
      <c r="F3319" s="131" t="s">
        <v>64</v>
      </c>
      <c r="G3319" s="131">
        <v>2021</v>
      </c>
      <c r="H3319" s="131">
        <v>0</v>
      </c>
      <c r="I3319" s="131">
        <v>1</v>
      </c>
      <c r="J3319" s="131">
        <v>1118274.58</v>
      </c>
      <c r="K3319" s="131">
        <v>0</v>
      </c>
      <c r="L3319" s="131">
        <v>684035.61</v>
      </c>
      <c r="M3319" s="131">
        <v>0</v>
      </c>
      <c r="N3319" s="131">
        <v>654801.26</v>
      </c>
      <c r="P3319">
        <f t="shared" si="160"/>
        <v>1118274.58</v>
      </c>
      <c r="Q3319">
        <f t="shared" si="161"/>
        <v>654801.26</v>
      </c>
    </row>
    <row r="3320" spans="1:17" x14ac:dyDescent="0.3">
      <c r="A3320" t="str">
        <f t="shared" si="157"/>
        <v>2021_1917</v>
      </c>
      <c r="C3320" s="131">
        <v>3319</v>
      </c>
      <c r="D3320" s="131">
        <v>1917</v>
      </c>
      <c r="E3320" s="131">
        <v>1917</v>
      </c>
      <c r="F3320" s="131" t="s">
        <v>114</v>
      </c>
      <c r="G3320" s="131">
        <v>2021</v>
      </c>
      <c r="H3320" s="131">
        <v>0</v>
      </c>
      <c r="I3320" s="131">
        <v>1</v>
      </c>
      <c r="J3320" s="131">
        <v>2498119.69</v>
      </c>
      <c r="K3320" s="131">
        <v>0</v>
      </c>
      <c r="L3320" s="131">
        <v>251810.26</v>
      </c>
      <c r="M3320" s="131">
        <v>0</v>
      </c>
      <c r="N3320" s="131">
        <v>1930607.26</v>
      </c>
      <c r="P3320">
        <f t="shared" si="160"/>
        <v>2498119.69</v>
      </c>
      <c r="Q3320">
        <f t="shared" si="161"/>
        <v>1930607.26</v>
      </c>
    </row>
    <row r="3321" spans="1:17" x14ac:dyDescent="0.3">
      <c r="A3321" t="str">
        <f t="shared" si="157"/>
        <v>2021_846</v>
      </c>
      <c r="C3321" s="131">
        <v>3320</v>
      </c>
      <c r="D3321" s="131">
        <v>846</v>
      </c>
      <c r="E3321" s="131">
        <v>846</v>
      </c>
      <c r="F3321" s="131" t="s">
        <v>66</v>
      </c>
      <c r="G3321" s="131">
        <v>2021</v>
      </c>
      <c r="H3321" s="131">
        <v>0</v>
      </c>
      <c r="I3321" s="131">
        <v>1</v>
      </c>
      <c r="J3321" s="131">
        <v>2044783.81</v>
      </c>
      <c r="K3321" s="131">
        <v>520665.59999999998</v>
      </c>
      <c r="L3321" s="131">
        <v>795949.21</v>
      </c>
      <c r="M3321" s="131">
        <v>0</v>
      </c>
      <c r="N3321" s="131">
        <v>1303167.1100000001</v>
      </c>
      <c r="P3321">
        <f t="shared" si="160"/>
        <v>2565449.41</v>
      </c>
      <c r="Q3321">
        <f t="shared" si="161"/>
        <v>1303167.1100000001</v>
      </c>
    </row>
    <row r="3322" spans="1:17" x14ac:dyDescent="0.3">
      <c r="A3322" t="str">
        <f t="shared" si="157"/>
        <v>2021_882</v>
      </c>
      <c r="C3322" s="131">
        <v>3321</v>
      </c>
      <c r="D3322" s="131">
        <v>882</v>
      </c>
      <c r="E3322" s="131">
        <v>882</v>
      </c>
      <c r="F3322" s="131" t="s">
        <v>68</v>
      </c>
      <c r="G3322" s="131">
        <v>2021</v>
      </c>
      <c r="H3322" s="131">
        <v>0</v>
      </c>
      <c r="I3322" s="131">
        <v>1</v>
      </c>
      <c r="J3322" s="131">
        <v>8084993.6699999999</v>
      </c>
      <c r="K3322" s="131">
        <v>10623864.039999999</v>
      </c>
      <c r="L3322" s="131">
        <v>1513116.05</v>
      </c>
      <c r="M3322" s="131">
        <v>203862.98</v>
      </c>
      <c r="N3322" s="131">
        <v>12410154.9</v>
      </c>
      <c r="P3322">
        <f t="shared" si="160"/>
        <v>18708857.710000001</v>
      </c>
      <c r="Q3322">
        <f t="shared" si="161"/>
        <v>12614017.880000001</v>
      </c>
    </row>
    <row r="3323" spans="1:17" x14ac:dyDescent="0.3">
      <c r="A3323" t="str">
        <f t="shared" si="157"/>
        <v>2021_916</v>
      </c>
      <c r="C3323" s="131">
        <v>3322</v>
      </c>
      <c r="D3323" s="131">
        <v>916</v>
      </c>
      <c r="E3323" s="131">
        <v>916</v>
      </c>
      <c r="F3323" s="131" t="s">
        <v>16</v>
      </c>
      <c r="G3323" s="131">
        <v>2021</v>
      </c>
      <c r="H3323" s="131">
        <v>0</v>
      </c>
      <c r="I3323" s="131">
        <v>1</v>
      </c>
      <c r="J3323" s="131">
        <v>1710601.9</v>
      </c>
      <c r="K3323" s="131">
        <v>0</v>
      </c>
      <c r="L3323" s="131">
        <v>114049.32</v>
      </c>
      <c r="M3323" s="131">
        <v>0</v>
      </c>
      <c r="N3323" s="131">
        <v>545196.18000000005</v>
      </c>
      <c r="P3323">
        <f t="shared" si="160"/>
        <v>1710601.9</v>
      </c>
      <c r="Q3323">
        <f t="shared" si="161"/>
        <v>545196.18000000005</v>
      </c>
    </row>
    <row r="3324" spans="1:17" x14ac:dyDescent="0.3">
      <c r="A3324" t="str">
        <f t="shared" si="157"/>
        <v>2021_914</v>
      </c>
      <c r="C3324" s="131">
        <v>3323</v>
      </c>
      <c r="D3324" s="131">
        <v>914</v>
      </c>
      <c r="E3324" s="131">
        <v>914</v>
      </c>
      <c r="F3324" s="131" t="s">
        <v>69</v>
      </c>
      <c r="G3324" s="131">
        <v>2021</v>
      </c>
      <c r="H3324" s="131">
        <v>0</v>
      </c>
      <c r="I3324" s="131">
        <v>1</v>
      </c>
      <c r="J3324" s="131">
        <v>3904286.16</v>
      </c>
      <c r="K3324" s="131">
        <v>513528.57</v>
      </c>
      <c r="L3324" s="131">
        <v>660798.48</v>
      </c>
      <c r="M3324" s="131">
        <v>0</v>
      </c>
      <c r="N3324" s="131">
        <v>1837180.06</v>
      </c>
      <c r="P3324">
        <f t="shared" si="160"/>
        <v>4417814.7300000004</v>
      </c>
      <c r="Q3324">
        <f t="shared" si="161"/>
        <v>1837180.06</v>
      </c>
    </row>
    <row r="3325" spans="1:17" x14ac:dyDescent="0.3">
      <c r="A3325" t="str">
        <f t="shared" si="157"/>
        <v>2021_918</v>
      </c>
      <c r="C3325" s="131">
        <v>3324</v>
      </c>
      <c r="D3325" s="131">
        <v>918</v>
      </c>
      <c r="E3325" s="131">
        <v>918</v>
      </c>
      <c r="F3325" s="131" t="s">
        <v>70</v>
      </c>
      <c r="G3325" s="131">
        <v>2021</v>
      </c>
      <c r="H3325" s="131">
        <v>0</v>
      </c>
      <c r="I3325" s="131">
        <v>1</v>
      </c>
      <c r="J3325" s="131">
        <v>1060921.8600000001</v>
      </c>
      <c r="K3325" s="131">
        <v>0</v>
      </c>
      <c r="L3325" s="131">
        <v>181171.15</v>
      </c>
      <c r="M3325" s="131">
        <v>0</v>
      </c>
      <c r="N3325" s="131">
        <v>656783.85</v>
      </c>
      <c r="P3325">
        <f t="shared" si="160"/>
        <v>1060921.8600000001</v>
      </c>
      <c r="Q3325">
        <f t="shared" si="161"/>
        <v>656783.85</v>
      </c>
    </row>
    <row r="3326" spans="1:17" x14ac:dyDescent="0.3">
      <c r="A3326" t="str">
        <f t="shared" si="157"/>
        <v>2021_936</v>
      </c>
      <c r="C3326" s="131">
        <v>3325</v>
      </c>
      <c r="D3326" s="131">
        <v>936</v>
      </c>
      <c r="E3326" s="131">
        <v>936</v>
      </c>
      <c r="F3326" s="131" t="s">
        <v>71</v>
      </c>
      <c r="G3326" s="131">
        <v>2021</v>
      </c>
      <c r="H3326" s="131">
        <v>0</v>
      </c>
      <c r="I3326" s="131">
        <v>1</v>
      </c>
      <c r="J3326" s="131">
        <v>1039682.11</v>
      </c>
      <c r="K3326" s="131">
        <v>618197.68000000005</v>
      </c>
      <c r="L3326" s="131">
        <v>216439.41</v>
      </c>
      <c r="M3326" s="131">
        <v>0</v>
      </c>
      <c r="N3326" s="131">
        <v>1179122.94</v>
      </c>
      <c r="P3326">
        <f t="shared" si="160"/>
        <v>1657879.79</v>
      </c>
      <c r="Q3326">
        <f t="shared" si="161"/>
        <v>1179122.94</v>
      </c>
    </row>
    <row r="3327" spans="1:17" x14ac:dyDescent="0.3">
      <c r="A3327" t="str">
        <f t="shared" si="157"/>
        <v>2021_977</v>
      </c>
      <c r="C3327" s="131">
        <v>3326</v>
      </c>
      <c r="D3327" s="131">
        <v>977</v>
      </c>
      <c r="E3327" s="131">
        <v>977</v>
      </c>
      <c r="F3327" s="131" t="s">
        <v>72</v>
      </c>
      <c r="G3327" s="131">
        <v>2021</v>
      </c>
      <c r="H3327" s="131">
        <v>0</v>
      </c>
      <c r="I3327" s="131">
        <v>1</v>
      </c>
      <c r="J3327" s="131">
        <v>2689967.09</v>
      </c>
      <c r="K3327" s="131">
        <v>0</v>
      </c>
      <c r="L3327" s="131">
        <v>276217.27</v>
      </c>
      <c r="M3327" s="131">
        <v>0</v>
      </c>
      <c r="N3327" s="131">
        <v>1867769.27</v>
      </c>
      <c r="P3327">
        <f t="shared" si="160"/>
        <v>2689967.09</v>
      </c>
      <c r="Q3327">
        <f t="shared" si="161"/>
        <v>1867769.27</v>
      </c>
    </row>
    <row r="3328" spans="1:17" x14ac:dyDescent="0.3">
      <c r="A3328" t="str">
        <f t="shared" si="157"/>
        <v>2021_981</v>
      </c>
      <c r="C3328" s="131">
        <v>3327</v>
      </c>
      <c r="D3328" s="131">
        <v>981</v>
      </c>
      <c r="E3328" s="131">
        <v>981</v>
      </c>
      <c r="F3328" s="131" t="s">
        <v>73</v>
      </c>
      <c r="G3328" s="131">
        <v>2021</v>
      </c>
      <c r="H3328" s="131">
        <v>0</v>
      </c>
      <c r="I3328" s="131">
        <v>1</v>
      </c>
      <c r="J3328" s="131">
        <v>10206730.449999999</v>
      </c>
      <c r="K3328" s="131">
        <v>2099.48</v>
      </c>
      <c r="L3328" s="131">
        <v>1540109.51</v>
      </c>
      <c r="M3328" s="131">
        <v>0</v>
      </c>
      <c r="N3328" s="131">
        <v>7433268.7000000002</v>
      </c>
      <c r="P3328">
        <f t="shared" si="160"/>
        <v>10208829.93</v>
      </c>
      <c r="Q3328">
        <f t="shared" si="161"/>
        <v>7433268.7000000002</v>
      </c>
    </row>
    <row r="3329" spans="1:17" x14ac:dyDescent="0.3">
      <c r="A3329" t="str">
        <f t="shared" si="157"/>
        <v>2021_999</v>
      </c>
      <c r="C3329" s="131">
        <v>3328</v>
      </c>
      <c r="D3329" s="131">
        <v>999</v>
      </c>
      <c r="E3329" s="131">
        <v>999</v>
      </c>
      <c r="F3329" s="131" t="s">
        <v>74</v>
      </c>
      <c r="G3329" s="131">
        <v>2021</v>
      </c>
      <c r="H3329" s="131">
        <v>0</v>
      </c>
      <c r="I3329" s="131">
        <v>1</v>
      </c>
      <c r="J3329" s="131">
        <v>44552.85</v>
      </c>
      <c r="K3329" s="131">
        <v>8746222.1500000004</v>
      </c>
      <c r="L3329" s="131">
        <v>957294.72</v>
      </c>
      <c r="M3329" s="131">
        <v>0</v>
      </c>
      <c r="N3329" s="131">
        <v>6841996.4900000002</v>
      </c>
      <c r="P3329">
        <f t="shared" si="160"/>
        <v>8790775</v>
      </c>
      <c r="Q3329">
        <f t="shared" si="161"/>
        <v>6841996.4900000002</v>
      </c>
    </row>
    <row r="3330" spans="1:17" x14ac:dyDescent="0.3">
      <c r="A3330" t="str">
        <f t="shared" ref="A3330:A3393" si="162">CONCATENATE(G3330,"_",D3330)</f>
        <v>2021_1044</v>
      </c>
      <c r="C3330" s="131">
        <v>3329</v>
      </c>
      <c r="D3330" s="131">
        <v>1044</v>
      </c>
      <c r="E3330" s="131">
        <v>1044</v>
      </c>
      <c r="F3330" s="131" t="s">
        <v>75</v>
      </c>
      <c r="G3330" s="131">
        <v>2021</v>
      </c>
      <c r="H3330" s="131">
        <v>0</v>
      </c>
      <c r="I3330" s="131">
        <v>1</v>
      </c>
      <c r="J3330" s="131">
        <v>4426452.3099999996</v>
      </c>
      <c r="K3330" s="131">
        <v>7512210.5700000003</v>
      </c>
      <c r="L3330" s="131">
        <v>845567.72</v>
      </c>
      <c r="M3330" s="131">
        <v>0</v>
      </c>
      <c r="N3330" s="131">
        <v>5989891.7699999996</v>
      </c>
      <c r="P3330">
        <f t="shared" si="160"/>
        <v>11938662.879999999</v>
      </c>
      <c r="Q3330">
        <f t="shared" si="161"/>
        <v>5989891.7699999996</v>
      </c>
    </row>
    <row r="3331" spans="1:17" x14ac:dyDescent="0.3">
      <c r="A3331" t="str">
        <f t="shared" si="162"/>
        <v>2021_1053</v>
      </c>
      <c r="C3331" s="131">
        <v>3330</v>
      </c>
      <c r="D3331" s="131">
        <v>1053</v>
      </c>
      <c r="E3331" s="131">
        <v>1053</v>
      </c>
      <c r="F3331" s="131" t="s">
        <v>76</v>
      </c>
      <c r="G3331" s="131">
        <v>2021</v>
      </c>
      <c r="H3331" s="131">
        <v>0</v>
      </c>
      <c r="I3331" s="131">
        <v>1</v>
      </c>
      <c r="J3331" s="131">
        <v>5002283.38</v>
      </c>
      <c r="K3331" s="131">
        <v>42483032.729999997</v>
      </c>
      <c r="L3331" s="131">
        <v>2430167.96</v>
      </c>
      <c r="M3331" s="131">
        <v>0</v>
      </c>
      <c r="N3331" s="131">
        <v>30508802.530000001</v>
      </c>
      <c r="P3331">
        <f t="shared" si="160"/>
        <v>47485316.109999999</v>
      </c>
      <c r="Q3331">
        <f t="shared" si="161"/>
        <v>30508802.530000001</v>
      </c>
    </row>
    <row r="3332" spans="1:17" x14ac:dyDescent="0.3">
      <c r="A3332" t="str">
        <f t="shared" si="162"/>
        <v>2021_1062</v>
      </c>
      <c r="C3332" s="131">
        <v>3331</v>
      </c>
      <c r="D3332" s="131">
        <v>1062</v>
      </c>
      <c r="E3332" s="131">
        <v>1062</v>
      </c>
      <c r="F3332" s="131" t="s">
        <v>77</v>
      </c>
      <c r="G3332" s="131">
        <v>2021</v>
      </c>
      <c r="H3332" s="131">
        <v>0</v>
      </c>
      <c r="I3332" s="131">
        <v>1</v>
      </c>
      <c r="J3332" s="131">
        <v>5902459.1100000003</v>
      </c>
      <c r="K3332" s="131">
        <v>1221076.76</v>
      </c>
      <c r="L3332" s="131">
        <v>643570.43999999994</v>
      </c>
      <c r="M3332" s="131">
        <v>66418.899999999994</v>
      </c>
      <c r="N3332" s="131">
        <v>5210494.45</v>
      </c>
      <c r="P3332">
        <f t="shared" si="160"/>
        <v>7123535.8700000001</v>
      </c>
      <c r="Q3332">
        <f t="shared" si="161"/>
        <v>5276913.3500000006</v>
      </c>
    </row>
    <row r="3333" spans="1:17" x14ac:dyDescent="0.3">
      <c r="A3333" t="str">
        <f t="shared" si="162"/>
        <v>2021_1071</v>
      </c>
      <c r="C3333" s="131">
        <v>3332</v>
      </c>
      <c r="D3333" s="131">
        <v>1071</v>
      </c>
      <c r="E3333" s="131">
        <v>1071</v>
      </c>
      <c r="F3333" s="131" t="s">
        <v>78</v>
      </c>
      <c r="G3333" s="131">
        <v>2021</v>
      </c>
      <c r="H3333" s="131">
        <v>0</v>
      </c>
      <c r="I3333" s="131">
        <v>1</v>
      </c>
      <c r="J3333" s="131">
        <v>6638989.9000000004</v>
      </c>
      <c r="K3333" s="131">
        <v>13.99</v>
      </c>
      <c r="L3333" s="131">
        <v>790326.69</v>
      </c>
      <c r="M3333" s="131">
        <v>175618.75</v>
      </c>
      <c r="N3333" s="131">
        <v>4115311.52</v>
      </c>
      <c r="P3333">
        <f t="shared" si="160"/>
        <v>6639003.8900000006</v>
      </c>
      <c r="Q3333">
        <f t="shared" si="161"/>
        <v>4290930.2699999996</v>
      </c>
    </row>
    <row r="3334" spans="1:17" x14ac:dyDescent="0.3">
      <c r="A3334" t="str">
        <f t="shared" si="162"/>
        <v>2021_1089</v>
      </c>
      <c r="C3334" s="131">
        <v>3333</v>
      </c>
      <c r="D3334" s="131">
        <v>1089</v>
      </c>
      <c r="E3334" s="131">
        <v>1089</v>
      </c>
      <c r="F3334" s="131" t="s">
        <v>80</v>
      </c>
      <c r="G3334" s="131">
        <v>2021</v>
      </c>
      <c r="H3334" s="131">
        <v>0</v>
      </c>
      <c r="I3334" s="131">
        <v>1</v>
      </c>
      <c r="J3334" s="131">
        <v>2671551.33</v>
      </c>
      <c r="K3334" s="131">
        <v>0</v>
      </c>
      <c r="L3334" s="131">
        <v>929766.33</v>
      </c>
      <c r="M3334" s="131">
        <v>0</v>
      </c>
      <c r="N3334" s="131">
        <v>1459210.7</v>
      </c>
      <c r="P3334">
        <f t="shared" si="160"/>
        <v>2671551.33</v>
      </c>
      <c r="Q3334">
        <f t="shared" si="161"/>
        <v>1459210.7</v>
      </c>
    </row>
    <row r="3335" spans="1:17" x14ac:dyDescent="0.3">
      <c r="A3335" t="str">
        <f t="shared" si="162"/>
        <v>2021_1080</v>
      </c>
      <c r="C3335" s="131">
        <v>3334</v>
      </c>
      <c r="D3335" s="131">
        <v>1080</v>
      </c>
      <c r="E3335" s="131">
        <v>1080</v>
      </c>
      <c r="F3335" s="131" t="s">
        <v>780</v>
      </c>
      <c r="G3335" s="131">
        <v>2021</v>
      </c>
      <c r="H3335" s="131">
        <v>0</v>
      </c>
      <c r="I3335" s="131">
        <v>1</v>
      </c>
      <c r="J3335" s="131">
        <v>1614658.51</v>
      </c>
      <c r="K3335" s="131">
        <v>0</v>
      </c>
      <c r="L3335" s="131">
        <v>305117.95</v>
      </c>
      <c r="M3335" s="131">
        <v>0</v>
      </c>
      <c r="N3335" s="131">
        <v>804330.36</v>
      </c>
      <c r="P3335">
        <f t="shared" si="160"/>
        <v>1614658.51</v>
      </c>
      <c r="Q3335">
        <f t="shared" si="161"/>
        <v>804330.36</v>
      </c>
    </row>
    <row r="3336" spans="1:17" x14ac:dyDescent="0.3">
      <c r="A3336" t="str">
        <f t="shared" si="162"/>
        <v>2021_1082</v>
      </c>
      <c r="C3336" s="131">
        <v>3335</v>
      </c>
      <c r="D3336" s="131">
        <v>1082</v>
      </c>
      <c r="E3336" s="131">
        <v>1082</v>
      </c>
      <c r="F3336" s="131" t="s">
        <v>389</v>
      </c>
      <c r="G3336" s="131">
        <v>2021</v>
      </c>
      <c r="H3336" s="131">
        <v>0</v>
      </c>
      <c r="I3336" s="131">
        <v>1</v>
      </c>
      <c r="J3336" s="131">
        <v>3717845.28</v>
      </c>
      <c r="K3336" s="131">
        <v>0</v>
      </c>
      <c r="L3336" s="131">
        <v>224793.08</v>
      </c>
      <c r="M3336" s="131">
        <v>0</v>
      </c>
      <c r="N3336" s="131">
        <v>2109485.9</v>
      </c>
      <c r="P3336">
        <f t="shared" si="160"/>
        <v>3717845.28</v>
      </c>
      <c r="Q3336">
        <f t="shared" si="161"/>
        <v>2109485.9</v>
      </c>
    </row>
    <row r="3337" spans="1:17" x14ac:dyDescent="0.3">
      <c r="A3337" t="str">
        <f t="shared" si="162"/>
        <v>2021_1093</v>
      </c>
      <c r="C3337" s="131">
        <v>3336</v>
      </c>
      <c r="D3337" s="131">
        <v>1093</v>
      </c>
      <c r="E3337" s="131">
        <v>1093</v>
      </c>
      <c r="F3337" s="131" t="s">
        <v>81</v>
      </c>
      <c r="G3337" s="131">
        <v>2021</v>
      </c>
      <c r="H3337" s="131">
        <v>0</v>
      </c>
      <c r="I3337" s="131">
        <v>1</v>
      </c>
      <c r="J3337" s="131">
        <v>1554099.51</v>
      </c>
      <c r="K3337" s="131">
        <v>1550000</v>
      </c>
      <c r="L3337" s="131">
        <v>464117.58</v>
      </c>
      <c r="M3337" s="131">
        <v>0</v>
      </c>
      <c r="N3337" s="131">
        <v>2406730.6</v>
      </c>
      <c r="P3337">
        <f t="shared" si="160"/>
        <v>3104099.51</v>
      </c>
      <c r="Q3337">
        <f t="shared" si="161"/>
        <v>2406730.6</v>
      </c>
    </row>
    <row r="3338" spans="1:17" x14ac:dyDescent="0.3">
      <c r="A3338" t="str">
        <f t="shared" si="162"/>
        <v>2021_1079</v>
      </c>
      <c r="C3338" s="131">
        <v>3337</v>
      </c>
      <c r="D3338" s="131">
        <v>1079</v>
      </c>
      <c r="E3338" s="131">
        <v>1079</v>
      </c>
      <c r="F3338" s="131" t="s">
        <v>79</v>
      </c>
      <c r="G3338" s="131">
        <v>2021</v>
      </c>
      <c r="H3338" s="131">
        <v>0</v>
      </c>
      <c r="I3338" s="131">
        <v>1</v>
      </c>
      <c r="J3338" s="131">
        <v>2861756.24</v>
      </c>
      <c r="K3338" s="131">
        <v>0</v>
      </c>
      <c r="L3338" s="131">
        <v>545830.16</v>
      </c>
      <c r="M3338" s="131">
        <v>0</v>
      </c>
      <c r="N3338" s="131">
        <v>2837236.94</v>
      </c>
      <c r="P3338">
        <f t="shared" si="160"/>
        <v>2861756.24</v>
      </c>
      <c r="Q3338">
        <f t="shared" si="161"/>
        <v>2837236.94</v>
      </c>
    </row>
    <row r="3339" spans="1:17" x14ac:dyDescent="0.3">
      <c r="A3339" t="str">
        <f t="shared" si="162"/>
        <v>2021_1095</v>
      </c>
      <c r="C3339" s="131">
        <v>3338</v>
      </c>
      <c r="D3339" s="131">
        <v>1095</v>
      </c>
      <c r="E3339" s="131">
        <v>1095</v>
      </c>
      <c r="F3339" s="131" t="s">
        <v>82</v>
      </c>
      <c r="G3339" s="131">
        <v>2021</v>
      </c>
      <c r="H3339" s="131">
        <v>0</v>
      </c>
      <c r="I3339" s="131">
        <v>1</v>
      </c>
      <c r="J3339" s="131">
        <v>1154529.01</v>
      </c>
      <c r="K3339" s="131">
        <v>1686315.72</v>
      </c>
      <c r="L3339" s="131">
        <v>231113.55</v>
      </c>
      <c r="M3339" s="131">
        <v>0</v>
      </c>
      <c r="N3339" s="131">
        <v>1762669.17</v>
      </c>
      <c r="P3339">
        <f t="shared" si="160"/>
        <v>2840844.73</v>
      </c>
      <c r="Q3339">
        <f t="shared" si="161"/>
        <v>1762669.17</v>
      </c>
    </row>
    <row r="3340" spans="1:17" x14ac:dyDescent="0.3">
      <c r="A3340" t="str">
        <f t="shared" si="162"/>
        <v>2021_4772</v>
      </c>
      <c r="C3340" s="131">
        <v>3339</v>
      </c>
      <c r="D3340" s="131">
        <v>4772</v>
      </c>
      <c r="E3340" s="131">
        <v>4772</v>
      </c>
      <c r="F3340" s="131" t="s">
        <v>221</v>
      </c>
      <c r="G3340" s="131">
        <v>2021</v>
      </c>
      <c r="H3340" s="131">
        <v>0</v>
      </c>
      <c r="I3340" s="131">
        <v>1</v>
      </c>
      <c r="J3340" s="131">
        <v>3936562.15</v>
      </c>
      <c r="K3340" s="131">
        <v>0</v>
      </c>
      <c r="L3340" s="131">
        <v>546786.84</v>
      </c>
      <c r="M3340" s="131">
        <v>0</v>
      </c>
      <c r="N3340" s="131">
        <v>2447214.35</v>
      </c>
      <c r="P3340">
        <f t="shared" si="160"/>
        <v>3936562.15</v>
      </c>
      <c r="Q3340">
        <f t="shared" si="161"/>
        <v>2447214.35</v>
      </c>
    </row>
    <row r="3341" spans="1:17" x14ac:dyDescent="0.3">
      <c r="A3341" t="str">
        <f t="shared" si="162"/>
        <v>2021_1107</v>
      </c>
      <c r="C3341" s="131">
        <v>3340</v>
      </c>
      <c r="D3341" s="131">
        <v>1107</v>
      </c>
      <c r="E3341" s="131">
        <v>1107</v>
      </c>
      <c r="F3341" s="131" t="s">
        <v>83</v>
      </c>
      <c r="G3341" s="131">
        <v>2021</v>
      </c>
      <c r="H3341" s="131">
        <v>0</v>
      </c>
      <c r="I3341" s="131">
        <v>1</v>
      </c>
      <c r="J3341" s="131">
        <v>3434376.48</v>
      </c>
      <c r="K3341" s="131">
        <v>639066.82999999996</v>
      </c>
      <c r="L3341" s="131">
        <v>561012.01</v>
      </c>
      <c r="M3341" s="131">
        <v>0</v>
      </c>
      <c r="N3341" s="131">
        <v>2308225.02</v>
      </c>
      <c r="P3341">
        <f t="shared" si="160"/>
        <v>4073443.31</v>
      </c>
      <c r="Q3341">
        <f t="shared" si="161"/>
        <v>2308225.02</v>
      </c>
    </row>
    <row r="3342" spans="1:17" x14ac:dyDescent="0.3">
      <c r="A3342" t="str">
        <f t="shared" si="162"/>
        <v>2021_1116</v>
      </c>
      <c r="C3342" s="131">
        <v>3341</v>
      </c>
      <c r="D3342" s="131">
        <v>1116</v>
      </c>
      <c r="E3342" s="131">
        <v>1116</v>
      </c>
      <c r="F3342" s="131" t="s">
        <v>84</v>
      </c>
      <c r="G3342" s="131">
        <v>2021</v>
      </c>
      <c r="H3342" s="131">
        <v>0</v>
      </c>
      <c r="I3342" s="131">
        <v>1</v>
      </c>
      <c r="J3342" s="131">
        <v>3465469.29</v>
      </c>
      <c r="K3342" s="131">
        <v>0</v>
      </c>
      <c r="L3342" s="131">
        <v>655986.71</v>
      </c>
      <c r="M3342" s="131">
        <v>0</v>
      </c>
      <c r="N3342" s="131">
        <v>1964944.27</v>
      </c>
      <c r="P3342">
        <f t="shared" si="160"/>
        <v>3465469.29</v>
      </c>
      <c r="Q3342">
        <f t="shared" si="161"/>
        <v>1964944.27</v>
      </c>
    </row>
    <row r="3343" spans="1:17" x14ac:dyDescent="0.3">
      <c r="A3343" t="str">
        <f t="shared" si="162"/>
        <v>2021_1134</v>
      </c>
      <c r="C3343" s="131">
        <v>3342</v>
      </c>
      <c r="D3343" s="131">
        <v>1134</v>
      </c>
      <c r="E3343" s="131">
        <v>1134</v>
      </c>
      <c r="F3343" s="131" t="s">
        <v>85</v>
      </c>
      <c r="G3343" s="131">
        <v>2021</v>
      </c>
      <c r="H3343" s="131">
        <v>0</v>
      </c>
      <c r="I3343" s="131">
        <v>1</v>
      </c>
      <c r="J3343" s="131">
        <v>1628082.07</v>
      </c>
      <c r="K3343" s="131">
        <v>0</v>
      </c>
      <c r="L3343" s="131">
        <v>62960.49</v>
      </c>
      <c r="M3343" s="131">
        <v>0</v>
      </c>
      <c r="N3343" s="131">
        <v>1248815.45</v>
      </c>
      <c r="P3343">
        <f t="shared" si="160"/>
        <v>1628082.07</v>
      </c>
      <c r="Q3343">
        <f t="shared" si="161"/>
        <v>1248815.45</v>
      </c>
    </row>
    <row r="3344" spans="1:17" x14ac:dyDescent="0.3">
      <c r="A3344" t="str">
        <f t="shared" si="162"/>
        <v>2021_1152</v>
      </c>
      <c r="C3344" s="131">
        <v>3343</v>
      </c>
      <c r="D3344" s="131">
        <v>1152</v>
      </c>
      <c r="E3344" s="131">
        <v>1152</v>
      </c>
      <c r="F3344" s="131" t="s">
        <v>86</v>
      </c>
      <c r="G3344" s="131">
        <v>2021</v>
      </c>
      <c r="H3344" s="131">
        <v>0</v>
      </c>
      <c r="I3344" s="131">
        <v>1</v>
      </c>
      <c r="J3344" s="131">
        <v>2825411.98</v>
      </c>
      <c r="K3344" s="131">
        <v>0</v>
      </c>
      <c r="L3344" s="131">
        <v>231999.95</v>
      </c>
      <c r="M3344" s="131">
        <v>0</v>
      </c>
      <c r="N3344" s="131">
        <v>2826475.71</v>
      </c>
      <c r="P3344">
        <f t="shared" si="160"/>
        <v>2825411.98</v>
      </c>
      <c r="Q3344">
        <f t="shared" si="161"/>
        <v>2826475.71</v>
      </c>
    </row>
    <row r="3345" spans="1:17" x14ac:dyDescent="0.3">
      <c r="A3345" t="str">
        <f t="shared" si="162"/>
        <v>2021_1197</v>
      </c>
      <c r="C3345" s="131">
        <v>3344</v>
      </c>
      <c r="D3345" s="131">
        <v>1197</v>
      </c>
      <c r="E3345" s="131">
        <v>1197</v>
      </c>
      <c r="F3345" s="131" t="s">
        <v>87</v>
      </c>
      <c r="G3345" s="131">
        <v>2021</v>
      </c>
      <c r="H3345" s="131">
        <v>0</v>
      </c>
      <c r="I3345" s="131">
        <v>1</v>
      </c>
      <c r="J3345" s="131">
        <v>3335084.79</v>
      </c>
      <c r="K3345" s="131">
        <v>0</v>
      </c>
      <c r="L3345" s="131">
        <v>321918.19</v>
      </c>
      <c r="M3345" s="131">
        <v>0</v>
      </c>
      <c r="N3345" s="131">
        <v>2263620.09</v>
      </c>
      <c r="P3345">
        <f t="shared" si="160"/>
        <v>3335084.79</v>
      </c>
      <c r="Q3345">
        <f t="shared" si="161"/>
        <v>2263620.09</v>
      </c>
    </row>
    <row r="3346" spans="1:17" x14ac:dyDescent="0.3">
      <c r="A3346" t="str">
        <f t="shared" si="162"/>
        <v>2021_1206</v>
      </c>
      <c r="C3346" s="131">
        <v>3345</v>
      </c>
      <c r="D3346" s="131">
        <v>1206</v>
      </c>
      <c r="E3346" s="131">
        <v>1206</v>
      </c>
      <c r="F3346" s="131" t="s">
        <v>355</v>
      </c>
      <c r="G3346" s="131">
        <v>2021</v>
      </c>
      <c r="H3346" s="131">
        <v>0</v>
      </c>
      <c r="I3346" s="131">
        <v>1</v>
      </c>
      <c r="J3346" s="131">
        <v>1743968.21</v>
      </c>
      <c r="K3346" s="131">
        <v>0</v>
      </c>
      <c r="L3346" s="131">
        <v>875597.21</v>
      </c>
      <c r="M3346" s="131">
        <v>0</v>
      </c>
      <c r="N3346" s="131">
        <v>1261509.1100000001</v>
      </c>
      <c r="P3346">
        <f t="shared" si="160"/>
        <v>1743968.21</v>
      </c>
      <c r="Q3346">
        <f t="shared" si="161"/>
        <v>1261509.1100000001</v>
      </c>
    </row>
    <row r="3347" spans="1:17" x14ac:dyDescent="0.3">
      <c r="A3347" t="str">
        <f t="shared" si="162"/>
        <v>2021_1211</v>
      </c>
      <c r="C3347" s="131">
        <v>3346</v>
      </c>
      <c r="D3347" s="131">
        <v>1211</v>
      </c>
      <c r="E3347" s="131">
        <v>1211</v>
      </c>
      <c r="F3347" s="131" t="s">
        <v>88</v>
      </c>
      <c r="G3347" s="131">
        <v>2021</v>
      </c>
      <c r="H3347" s="131">
        <v>0</v>
      </c>
      <c r="I3347" s="131">
        <v>1</v>
      </c>
      <c r="J3347" s="131">
        <v>2344072.19</v>
      </c>
      <c r="K3347" s="131">
        <v>0</v>
      </c>
      <c r="L3347" s="131">
        <v>980541.71</v>
      </c>
      <c r="M3347" s="131">
        <v>0</v>
      </c>
      <c r="N3347" s="131">
        <v>73339.009999999995</v>
      </c>
      <c r="P3347">
        <f t="shared" si="160"/>
        <v>2344072.19</v>
      </c>
      <c r="Q3347">
        <f t="shared" si="161"/>
        <v>73339.009999999995</v>
      </c>
    </row>
    <row r="3348" spans="1:17" x14ac:dyDescent="0.3">
      <c r="A3348" t="str">
        <f t="shared" si="162"/>
        <v>2021_1215</v>
      </c>
      <c r="C3348" s="131">
        <v>3347</v>
      </c>
      <c r="D3348" s="131">
        <v>1215</v>
      </c>
      <c r="E3348" s="131">
        <v>1215</v>
      </c>
      <c r="F3348" s="131" t="s">
        <v>89</v>
      </c>
      <c r="G3348" s="131">
        <v>2021</v>
      </c>
      <c r="H3348" s="131">
        <v>0</v>
      </c>
      <c r="I3348" s="131">
        <v>1</v>
      </c>
      <c r="J3348" s="131">
        <v>1437186.95</v>
      </c>
      <c r="K3348" s="131">
        <v>0</v>
      </c>
      <c r="L3348" s="131">
        <v>46598.879999999997</v>
      </c>
      <c r="M3348" s="131">
        <v>0</v>
      </c>
      <c r="N3348" s="131">
        <v>900424.64</v>
      </c>
      <c r="P3348">
        <f t="shared" si="160"/>
        <v>1437186.95</v>
      </c>
      <c r="Q3348">
        <f t="shared" si="161"/>
        <v>900424.64</v>
      </c>
    </row>
    <row r="3349" spans="1:17" x14ac:dyDescent="0.3">
      <c r="A3349" t="str">
        <f t="shared" si="162"/>
        <v>2021_1218</v>
      </c>
      <c r="C3349" s="131">
        <v>3348</v>
      </c>
      <c r="D3349" s="131">
        <v>1218</v>
      </c>
      <c r="E3349" s="131">
        <v>1218</v>
      </c>
      <c r="F3349" s="131" t="s">
        <v>90</v>
      </c>
      <c r="G3349" s="131">
        <v>2021</v>
      </c>
      <c r="H3349" s="131">
        <v>0</v>
      </c>
      <c r="I3349" s="131">
        <v>1</v>
      </c>
      <c r="J3349" s="131">
        <v>925017.7</v>
      </c>
      <c r="K3349" s="131">
        <v>893341.55</v>
      </c>
      <c r="L3349" s="131">
        <v>317732.2</v>
      </c>
      <c r="M3349" s="131">
        <v>0</v>
      </c>
      <c r="N3349" s="131">
        <v>1121409.56</v>
      </c>
      <c r="P3349">
        <f t="shared" si="160"/>
        <v>1818359.25</v>
      </c>
      <c r="Q3349">
        <f t="shared" si="161"/>
        <v>1121409.56</v>
      </c>
    </row>
    <row r="3350" spans="1:17" x14ac:dyDescent="0.3">
      <c r="A3350" t="str">
        <f t="shared" si="162"/>
        <v>2021_2763</v>
      </c>
      <c r="C3350" s="131">
        <v>3349</v>
      </c>
      <c r="D3350" s="131">
        <v>2763</v>
      </c>
      <c r="E3350" s="131">
        <v>2763</v>
      </c>
      <c r="F3350" s="131" t="s">
        <v>146</v>
      </c>
      <c r="G3350" s="131">
        <v>2021</v>
      </c>
      <c r="H3350" s="131">
        <v>0</v>
      </c>
      <c r="I3350" s="131">
        <v>1</v>
      </c>
      <c r="J3350" s="131">
        <v>2262874.06</v>
      </c>
      <c r="K3350" s="131">
        <v>0</v>
      </c>
      <c r="L3350" s="131">
        <v>387720.86</v>
      </c>
      <c r="M3350" s="131">
        <v>44980.09</v>
      </c>
      <c r="N3350" s="131">
        <v>1004484.37</v>
      </c>
      <c r="P3350">
        <f t="shared" si="160"/>
        <v>2262874.06</v>
      </c>
      <c r="Q3350">
        <f t="shared" si="161"/>
        <v>1049464.46</v>
      </c>
    </row>
    <row r="3351" spans="1:17" x14ac:dyDescent="0.3">
      <c r="A3351" t="str">
        <f t="shared" si="162"/>
        <v>2021_1221</v>
      </c>
      <c r="C3351" s="131">
        <v>3350</v>
      </c>
      <c r="D3351" s="131">
        <v>1221</v>
      </c>
      <c r="E3351" s="131">
        <v>1221</v>
      </c>
      <c r="F3351" s="131" t="s">
        <v>781</v>
      </c>
      <c r="G3351" s="131">
        <v>2021</v>
      </c>
      <c r="H3351" s="131">
        <v>0</v>
      </c>
      <c r="I3351" s="131">
        <v>1</v>
      </c>
      <c r="J3351" s="131">
        <v>1303162.2</v>
      </c>
      <c r="K3351" s="131">
        <v>0</v>
      </c>
      <c r="L3351" s="131">
        <v>437812.28</v>
      </c>
      <c r="M3351" s="131">
        <v>0</v>
      </c>
      <c r="N3351" s="131">
        <v>-1715371.24</v>
      </c>
      <c r="P3351">
        <f t="shared" ref="P3351:P3414" si="163">SUM(J3351:K3351)</f>
        <v>1303162.2</v>
      </c>
      <c r="Q3351">
        <f t="shared" ref="Q3351:Q3414" si="164">SUM(M3351:N3351)</f>
        <v>-1715371.24</v>
      </c>
    </row>
    <row r="3352" spans="1:17" x14ac:dyDescent="0.3">
      <c r="A3352" t="str">
        <f t="shared" si="162"/>
        <v>2021_1233</v>
      </c>
      <c r="C3352" s="131">
        <v>3351</v>
      </c>
      <c r="D3352" s="131">
        <v>1233</v>
      </c>
      <c r="E3352" s="131">
        <v>1233</v>
      </c>
      <c r="F3352" s="131" t="s">
        <v>92</v>
      </c>
      <c r="G3352" s="131">
        <v>2021</v>
      </c>
      <c r="H3352" s="131">
        <v>0</v>
      </c>
      <c r="I3352" s="131">
        <v>1</v>
      </c>
      <c r="J3352" s="131">
        <v>5942621.3399999999</v>
      </c>
      <c r="K3352" s="131">
        <v>0</v>
      </c>
      <c r="L3352" s="131">
        <v>407592.94</v>
      </c>
      <c r="M3352" s="131">
        <v>0</v>
      </c>
      <c r="N3352" s="131">
        <v>4544426.53</v>
      </c>
      <c r="P3352">
        <f t="shared" si="163"/>
        <v>5942621.3399999999</v>
      </c>
      <c r="Q3352">
        <f t="shared" si="164"/>
        <v>4544426.53</v>
      </c>
    </row>
    <row r="3353" spans="1:17" x14ac:dyDescent="0.3">
      <c r="A3353" t="str">
        <f t="shared" si="162"/>
        <v>2021_1278</v>
      </c>
      <c r="C3353" s="131">
        <v>3352</v>
      </c>
      <c r="D3353" s="131">
        <v>1278</v>
      </c>
      <c r="E3353" s="131">
        <v>1278</v>
      </c>
      <c r="F3353" s="131" t="s">
        <v>93</v>
      </c>
      <c r="G3353" s="131">
        <v>2021</v>
      </c>
      <c r="H3353" s="131">
        <v>0</v>
      </c>
      <c r="I3353" s="131">
        <v>1</v>
      </c>
      <c r="J3353" s="131">
        <v>14546410.68</v>
      </c>
      <c r="K3353" s="131">
        <v>603.25</v>
      </c>
      <c r="L3353" s="131">
        <v>669258.38</v>
      </c>
      <c r="M3353" s="131">
        <v>0</v>
      </c>
      <c r="N3353" s="131">
        <v>11948249.939999999</v>
      </c>
      <c r="P3353">
        <f t="shared" si="163"/>
        <v>14547013.93</v>
      </c>
      <c r="Q3353">
        <f t="shared" si="164"/>
        <v>11948249.939999999</v>
      </c>
    </row>
    <row r="3354" spans="1:17" x14ac:dyDescent="0.3">
      <c r="A3354" t="str">
        <f t="shared" si="162"/>
        <v>2021_1332</v>
      </c>
      <c r="C3354" s="131">
        <v>3353</v>
      </c>
      <c r="D3354" s="131">
        <v>1332</v>
      </c>
      <c r="E3354" s="131">
        <v>1332</v>
      </c>
      <c r="F3354" s="131" t="s">
        <v>94</v>
      </c>
      <c r="G3354" s="131">
        <v>2021</v>
      </c>
      <c r="H3354" s="131">
        <v>0</v>
      </c>
      <c r="I3354" s="131">
        <v>1</v>
      </c>
      <c r="J3354" s="131">
        <v>2426089.2799999998</v>
      </c>
      <c r="K3354" s="131">
        <v>75166.53</v>
      </c>
      <c r="L3354" s="131">
        <v>517491.22</v>
      </c>
      <c r="M3354" s="131">
        <v>0</v>
      </c>
      <c r="N3354" s="131">
        <v>1567880.61</v>
      </c>
      <c r="P3354">
        <f t="shared" si="163"/>
        <v>2501255.8099999996</v>
      </c>
      <c r="Q3354">
        <f t="shared" si="164"/>
        <v>1567880.61</v>
      </c>
    </row>
    <row r="3355" spans="1:17" x14ac:dyDescent="0.3">
      <c r="A3355" t="str">
        <f t="shared" si="162"/>
        <v>2021_1337</v>
      </c>
      <c r="C3355" s="131">
        <v>3354</v>
      </c>
      <c r="D3355" s="131">
        <v>1337</v>
      </c>
      <c r="E3355" s="131">
        <v>1337</v>
      </c>
      <c r="F3355" s="131" t="s">
        <v>782</v>
      </c>
      <c r="G3355" s="131">
        <v>2021</v>
      </c>
      <c r="H3355" s="131">
        <v>0</v>
      </c>
      <c r="I3355" s="131">
        <v>1</v>
      </c>
      <c r="J3355" s="131">
        <v>3094716.6</v>
      </c>
      <c r="K3355" s="131">
        <v>5953657.4100000001</v>
      </c>
      <c r="L3355" s="131">
        <v>437889.33</v>
      </c>
      <c r="M3355" s="131">
        <v>120045.81</v>
      </c>
      <c r="N3355" s="131">
        <v>13370935.42</v>
      </c>
      <c r="P3355">
        <f t="shared" si="163"/>
        <v>9048374.0099999998</v>
      </c>
      <c r="Q3355">
        <f t="shared" si="164"/>
        <v>13490981.23</v>
      </c>
    </row>
    <row r="3356" spans="1:17" x14ac:dyDescent="0.3">
      <c r="A3356" t="str">
        <f t="shared" si="162"/>
        <v>2021_1350</v>
      </c>
      <c r="C3356" s="131">
        <v>3355</v>
      </c>
      <c r="D3356" s="131">
        <v>1350</v>
      </c>
      <c r="E3356" s="131">
        <v>1350</v>
      </c>
      <c r="F3356" s="131" t="s">
        <v>96</v>
      </c>
      <c r="G3356" s="131">
        <v>2021</v>
      </c>
      <c r="H3356" s="131">
        <v>0</v>
      </c>
      <c r="I3356" s="131">
        <v>1</v>
      </c>
      <c r="J3356" s="131">
        <v>437041.02</v>
      </c>
      <c r="K3356" s="131">
        <v>475000</v>
      </c>
      <c r="L3356" s="131">
        <v>294083.34000000003</v>
      </c>
      <c r="M3356" s="131">
        <v>0</v>
      </c>
      <c r="N3356" s="131">
        <v>15498.44</v>
      </c>
      <c r="P3356">
        <f t="shared" si="163"/>
        <v>912041.02</v>
      </c>
      <c r="Q3356">
        <f t="shared" si="164"/>
        <v>15498.44</v>
      </c>
    </row>
    <row r="3357" spans="1:17" x14ac:dyDescent="0.3">
      <c r="A3357" t="str">
        <f t="shared" si="162"/>
        <v>2021_1359</v>
      </c>
      <c r="C3357" s="131">
        <v>3356</v>
      </c>
      <c r="D3357" s="131">
        <v>1359</v>
      </c>
      <c r="E3357" s="131">
        <v>1359</v>
      </c>
      <c r="F3357" s="131" t="s">
        <v>783</v>
      </c>
      <c r="G3357" s="131">
        <v>2021</v>
      </c>
      <c r="H3357" s="131">
        <v>0</v>
      </c>
      <c r="I3357" s="131">
        <v>1</v>
      </c>
      <c r="J3357" s="131">
        <v>611658.02</v>
      </c>
      <c r="K3357" s="131">
        <v>1008517.05</v>
      </c>
      <c r="L3357" s="131">
        <v>197674.57</v>
      </c>
      <c r="M3357" s="131">
        <v>1200</v>
      </c>
      <c r="N3357" s="131">
        <v>530761.76</v>
      </c>
      <c r="P3357">
        <f t="shared" si="163"/>
        <v>1620175.07</v>
      </c>
      <c r="Q3357">
        <f t="shared" si="164"/>
        <v>531961.76</v>
      </c>
    </row>
    <row r="3358" spans="1:17" x14ac:dyDescent="0.3">
      <c r="A3358" t="str">
        <f t="shared" si="162"/>
        <v>2021_1368</v>
      </c>
      <c r="C3358" s="131">
        <v>3357</v>
      </c>
      <c r="D3358" s="131">
        <v>1368</v>
      </c>
      <c r="E3358" s="131">
        <v>1368</v>
      </c>
      <c r="F3358" s="131" t="s">
        <v>97</v>
      </c>
      <c r="G3358" s="131">
        <v>2021</v>
      </c>
      <c r="H3358" s="131">
        <v>0</v>
      </c>
      <c r="I3358" s="131">
        <v>1</v>
      </c>
      <c r="J3358" s="131">
        <v>5394126.4900000002</v>
      </c>
      <c r="K3358" s="131">
        <v>0</v>
      </c>
      <c r="L3358" s="131">
        <v>503935.58</v>
      </c>
      <c r="M3358" s="131">
        <v>0</v>
      </c>
      <c r="N3358" s="131">
        <v>4106006.61</v>
      </c>
      <c r="P3358">
        <f t="shared" si="163"/>
        <v>5394126.4900000002</v>
      </c>
      <c r="Q3358">
        <f t="shared" si="164"/>
        <v>4106006.61</v>
      </c>
    </row>
    <row r="3359" spans="1:17" x14ac:dyDescent="0.3">
      <c r="A3359" t="str">
        <f t="shared" si="162"/>
        <v>2021_1413</v>
      </c>
      <c r="C3359" s="131">
        <v>3358</v>
      </c>
      <c r="D3359" s="131">
        <v>1413</v>
      </c>
      <c r="E3359" s="131">
        <v>1413</v>
      </c>
      <c r="F3359" s="131" t="s">
        <v>98</v>
      </c>
      <c r="G3359" s="131">
        <v>2021</v>
      </c>
      <c r="H3359" s="131">
        <v>0</v>
      </c>
      <c r="I3359" s="131">
        <v>1</v>
      </c>
      <c r="J3359" s="131">
        <v>2734390.84</v>
      </c>
      <c r="K3359" s="131">
        <v>0</v>
      </c>
      <c r="L3359" s="131">
        <v>364781.44</v>
      </c>
      <c r="M3359" s="131">
        <v>0</v>
      </c>
      <c r="N3359" s="131">
        <v>1896456.15</v>
      </c>
      <c r="P3359">
        <f t="shared" si="163"/>
        <v>2734390.84</v>
      </c>
      <c r="Q3359">
        <f t="shared" si="164"/>
        <v>1896456.15</v>
      </c>
    </row>
    <row r="3360" spans="1:17" x14ac:dyDescent="0.3">
      <c r="A3360" t="str">
        <f t="shared" si="162"/>
        <v>2021_1431</v>
      </c>
      <c r="C3360" s="131">
        <v>3359</v>
      </c>
      <c r="D3360" s="131">
        <v>1431</v>
      </c>
      <c r="E3360" s="131">
        <v>1431</v>
      </c>
      <c r="F3360" s="131" t="s">
        <v>99</v>
      </c>
      <c r="G3360" s="131">
        <v>2021</v>
      </c>
      <c r="H3360" s="131">
        <v>0</v>
      </c>
      <c r="I3360" s="131">
        <v>1</v>
      </c>
      <c r="J3360" s="131">
        <v>1271164.21</v>
      </c>
      <c r="K3360" s="131">
        <v>686413.2</v>
      </c>
      <c r="L3360" s="131">
        <v>44369.3</v>
      </c>
      <c r="M3360" s="131">
        <v>1703280.5</v>
      </c>
      <c r="N3360" s="131">
        <v>24480.799999999999</v>
      </c>
      <c r="P3360">
        <f t="shared" si="163"/>
        <v>1957577.41</v>
      </c>
      <c r="Q3360">
        <f t="shared" si="164"/>
        <v>1727761.3</v>
      </c>
    </row>
    <row r="3361" spans="1:17" x14ac:dyDescent="0.3">
      <c r="A3361" t="str">
        <f t="shared" si="162"/>
        <v>2021_1476</v>
      </c>
      <c r="C3361" s="131">
        <v>3360</v>
      </c>
      <c r="D3361" s="131">
        <v>1476</v>
      </c>
      <c r="E3361" s="131">
        <v>1476</v>
      </c>
      <c r="F3361" s="131" t="s">
        <v>100</v>
      </c>
      <c r="G3361" s="131">
        <v>2021</v>
      </c>
      <c r="H3361" s="131">
        <v>0</v>
      </c>
      <c r="I3361" s="131">
        <v>1</v>
      </c>
      <c r="J3361" s="131">
        <v>27115232.649999999</v>
      </c>
      <c r="K3361" s="131">
        <v>0</v>
      </c>
      <c r="L3361" s="131">
        <v>939392.21</v>
      </c>
      <c r="M3361" s="131">
        <v>715140.87</v>
      </c>
      <c r="N3361" s="131">
        <v>14202381.75</v>
      </c>
      <c r="P3361">
        <f t="shared" si="163"/>
        <v>27115232.649999999</v>
      </c>
      <c r="Q3361">
        <f t="shared" si="164"/>
        <v>14917522.619999999</v>
      </c>
    </row>
    <row r="3362" spans="1:17" x14ac:dyDescent="0.3">
      <c r="A3362" t="str">
        <f t="shared" si="162"/>
        <v>2021_1503</v>
      </c>
      <c r="C3362" s="131">
        <v>3361</v>
      </c>
      <c r="D3362" s="131">
        <v>1503</v>
      </c>
      <c r="E3362" s="131">
        <v>1503</v>
      </c>
      <c r="F3362" s="131" t="s">
        <v>101</v>
      </c>
      <c r="G3362" s="131">
        <v>2021</v>
      </c>
      <c r="H3362" s="131">
        <v>0</v>
      </c>
      <c r="I3362" s="131">
        <v>1</v>
      </c>
      <c r="J3362" s="131">
        <v>4037441.7</v>
      </c>
      <c r="K3362" s="131">
        <v>46109.32</v>
      </c>
      <c r="L3362" s="131">
        <v>504787.58</v>
      </c>
      <c r="M3362" s="131">
        <v>0</v>
      </c>
      <c r="N3362" s="131">
        <v>2138961.9300000002</v>
      </c>
      <c r="P3362">
        <f t="shared" si="163"/>
        <v>4083551.02</v>
      </c>
      <c r="Q3362">
        <f t="shared" si="164"/>
        <v>2138961.9300000002</v>
      </c>
    </row>
    <row r="3363" spans="1:17" x14ac:dyDescent="0.3">
      <c r="A3363" t="str">
        <f t="shared" si="162"/>
        <v>2021_1576</v>
      </c>
      <c r="C3363" s="131">
        <v>3362</v>
      </c>
      <c r="D3363" s="131">
        <v>1576</v>
      </c>
      <c r="E3363" s="131">
        <v>1576</v>
      </c>
      <c r="F3363" s="131" t="s">
        <v>102</v>
      </c>
      <c r="G3363" s="131">
        <v>2021</v>
      </c>
      <c r="H3363" s="131">
        <v>0</v>
      </c>
      <c r="I3363" s="131">
        <v>1</v>
      </c>
      <c r="J3363" s="131">
        <v>1263409.78</v>
      </c>
      <c r="K3363" s="131">
        <v>5131967.76</v>
      </c>
      <c r="L3363" s="131">
        <v>948945.14</v>
      </c>
      <c r="M3363" s="131">
        <v>0</v>
      </c>
      <c r="N3363" s="131">
        <v>4445512.92</v>
      </c>
      <c r="P3363">
        <f t="shared" si="163"/>
        <v>6395377.54</v>
      </c>
      <c r="Q3363">
        <f t="shared" si="164"/>
        <v>4445512.92</v>
      </c>
    </row>
    <row r="3364" spans="1:17" x14ac:dyDescent="0.3">
      <c r="A3364" t="str">
        <f t="shared" si="162"/>
        <v>2021_1602</v>
      </c>
      <c r="C3364" s="131">
        <v>3363</v>
      </c>
      <c r="D3364" s="131">
        <v>1602</v>
      </c>
      <c r="E3364" s="131">
        <v>1602</v>
      </c>
      <c r="F3364" s="131" t="s">
        <v>103</v>
      </c>
      <c r="G3364" s="131">
        <v>2021</v>
      </c>
      <c r="H3364" s="131">
        <v>0</v>
      </c>
      <c r="I3364" s="131">
        <v>1</v>
      </c>
      <c r="J3364" s="131">
        <v>202516.84</v>
      </c>
      <c r="K3364" s="131">
        <v>1805148.56</v>
      </c>
      <c r="L3364" s="131">
        <v>613228.87</v>
      </c>
      <c r="M3364" s="131">
        <v>0</v>
      </c>
      <c r="N3364" s="131">
        <v>1800099.52</v>
      </c>
      <c r="P3364">
        <f t="shared" si="163"/>
        <v>2007665.4000000001</v>
      </c>
      <c r="Q3364">
        <f t="shared" si="164"/>
        <v>1800099.52</v>
      </c>
    </row>
    <row r="3365" spans="1:17" x14ac:dyDescent="0.3">
      <c r="A3365" t="str">
        <f t="shared" si="162"/>
        <v>2021_1611</v>
      </c>
      <c r="C3365" s="131">
        <v>3364</v>
      </c>
      <c r="D3365" s="131">
        <v>1611</v>
      </c>
      <c r="E3365" s="131">
        <v>1611</v>
      </c>
      <c r="F3365" s="131" t="s">
        <v>104</v>
      </c>
      <c r="G3365" s="131">
        <v>2021</v>
      </c>
      <c r="H3365" s="131">
        <v>0</v>
      </c>
      <c r="I3365" s="131">
        <v>1</v>
      </c>
      <c r="J3365" s="131">
        <v>40800.839999999997</v>
      </c>
      <c r="K3365" s="131">
        <v>49260603.289999999</v>
      </c>
      <c r="L3365" s="131">
        <v>5867592.6600000001</v>
      </c>
      <c r="M3365" s="131">
        <v>0</v>
      </c>
      <c r="N3365" s="131">
        <v>22901178.469999999</v>
      </c>
      <c r="P3365">
        <f t="shared" si="163"/>
        <v>49301404.130000003</v>
      </c>
      <c r="Q3365">
        <f t="shared" si="164"/>
        <v>22901178.469999999</v>
      </c>
    </row>
    <row r="3366" spans="1:17" x14ac:dyDescent="0.3">
      <c r="A3366" t="str">
        <f t="shared" si="162"/>
        <v>2021_1619</v>
      </c>
      <c r="C3366" s="131">
        <v>3365</v>
      </c>
      <c r="D3366" s="131">
        <v>1619</v>
      </c>
      <c r="E3366" s="131">
        <v>1619</v>
      </c>
      <c r="F3366" s="131" t="s">
        <v>105</v>
      </c>
      <c r="G3366" s="131">
        <v>2021</v>
      </c>
      <c r="H3366" s="131">
        <v>0</v>
      </c>
      <c r="I3366" s="131">
        <v>1</v>
      </c>
      <c r="J3366" s="131">
        <v>15937.08</v>
      </c>
      <c r="K3366" s="131">
        <v>5183582.7699999996</v>
      </c>
      <c r="L3366" s="131">
        <v>590215.22</v>
      </c>
      <c r="M3366" s="131">
        <v>1216.8399999999999</v>
      </c>
      <c r="N3366" s="131">
        <v>3815605.39</v>
      </c>
      <c r="P3366">
        <f t="shared" si="163"/>
        <v>5199519.8499999996</v>
      </c>
      <c r="Q3366">
        <f t="shared" si="164"/>
        <v>3816822.23</v>
      </c>
    </row>
    <row r="3367" spans="1:17" x14ac:dyDescent="0.3">
      <c r="A3367" t="str">
        <f t="shared" si="162"/>
        <v>2021_1638</v>
      </c>
      <c r="C3367" s="131">
        <v>3366</v>
      </c>
      <c r="D3367" s="131">
        <v>1638</v>
      </c>
      <c r="E3367" s="131">
        <v>1638</v>
      </c>
      <c r="F3367" s="131" t="s">
        <v>784</v>
      </c>
      <c r="G3367" s="131">
        <v>2021</v>
      </c>
      <c r="H3367" s="131">
        <v>0</v>
      </c>
      <c r="I3367" s="131">
        <v>1</v>
      </c>
      <c r="J3367" s="131">
        <v>4352047.58</v>
      </c>
      <c r="K3367" s="131">
        <v>1472782.41</v>
      </c>
      <c r="L3367" s="131">
        <v>457766.86</v>
      </c>
      <c r="M3367" s="131">
        <v>0</v>
      </c>
      <c r="N3367" s="131">
        <v>4051200</v>
      </c>
      <c r="P3367">
        <f t="shared" si="163"/>
        <v>5824829.9900000002</v>
      </c>
      <c r="Q3367">
        <f t="shared" si="164"/>
        <v>4051200</v>
      </c>
    </row>
    <row r="3368" spans="1:17" x14ac:dyDescent="0.3">
      <c r="A3368" t="str">
        <f t="shared" si="162"/>
        <v>2021_1675</v>
      </c>
      <c r="C3368" s="131">
        <v>3367</v>
      </c>
      <c r="D3368" s="131">
        <v>1675</v>
      </c>
      <c r="E3368" s="131">
        <v>1675</v>
      </c>
      <c r="F3368" s="131" t="s">
        <v>106</v>
      </c>
      <c r="G3368" s="131">
        <v>2021</v>
      </c>
      <c r="H3368" s="131">
        <v>0</v>
      </c>
      <c r="I3368" s="131">
        <v>1</v>
      </c>
      <c r="J3368" s="131">
        <v>1119312.25</v>
      </c>
      <c r="K3368" s="131">
        <v>983.05</v>
      </c>
      <c r="L3368" s="131">
        <v>88675.67</v>
      </c>
      <c r="M3368" s="131">
        <v>0</v>
      </c>
      <c r="N3368" s="131">
        <v>846939.13</v>
      </c>
      <c r="P3368">
        <f t="shared" si="163"/>
        <v>1120295.3</v>
      </c>
      <c r="Q3368">
        <f t="shared" si="164"/>
        <v>846939.13</v>
      </c>
    </row>
    <row r="3369" spans="1:17" x14ac:dyDescent="0.3">
      <c r="A3369" t="str">
        <f t="shared" si="162"/>
        <v>2021_1701</v>
      </c>
      <c r="C3369" s="131">
        <v>3368</v>
      </c>
      <c r="D3369" s="131">
        <v>1701</v>
      </c>
      <c r="E3369" s="131">
        <v>1701</v>
      </c>
      <c r="F3369" s="131" t="s">
        <v>107</v>
      </c>
      <c r="G3369" s="131">
        <v>2021</v>
      </c>
      <c r="H3369" s="131">
        <v>0</v>
      </c>
      <c r="I3369" s="131">
        <v>1</v>
      </c>
      <c r="J3369" s="131">
        <v>8015689.9100000001</v>
      </c>
      <c r="K3369" s="131">
        <v>3545425.89</v>
      </c>
      <c r="L3369" s="131">
        <v>855081.81</v>
      </c>
      <c r="M3369" s="131">
        <v>0</v>
      </c>
      <c r="N3369" s="131">
        <v>9247937.5800000001</v>
      </c>
      <c r="P3369">
        <f t="shared" si="163"/>
        <v>11561115.800000001</v>
      </c>
      <c r="Q3369">
        <f t="shared" si="164"/>
        <v>9247937.5800000001</v>
      </c>
    </row>
    <row r="3370" spans="1:17" x14ac:dyDescent="0.3">
      <c r="A3370" t="str">
        <f t="shared" si="162"/>
        <v>2021_1719</v>
      </c>
      <c r="C3370" s="131">
        <v>3369</v>
      </c>
      <c r="D3370" s="131">
        <v>1719</v>
      </c>
      <c r="E3370" s="131">
        <v>1719</v>
      </c>
      <c r="F3370" s="131" t="s">
        <v>108</v>
      </c>
      <c r="G3370" s="131">
        <v>2021</v>
      </c>
      <c r="H3370" s="131">
        <v>0</v>
      </c>
      <c r="I3370" s="131">
        <v>1</v>
      </c>
      <c r="J3370" s="131">
        <v>2191645.14</v>
      </c>
      <c r="K3370" s="131">
        <v>119991.2</v>
      </c>
      <c r="L3370" s="131">
        <v>671442.3</v>
      </c>
      <c r="M3370" s="131">
        <v>0</v>
      </c>
      <c r="N3370" s="131">
        <v>1055284.03</v>
      </c>
      <c r="P3370">
        <f t="shared" si="163"/>
        <v>2311636.3400000003</v>
      </c>
      <c r="Q3370">
        <f t="shared" si="164"/>
        <v>1055284.03</v>
      </c>
    </row>
    <row r="3371" spans="1:17" x14ac:dyDescent="0.3">
      <c r="A3371" t="str">
        <f t="shared" si="162"/>
        <v>2021_1737</v>
      </c>
      <c r="C3371" s="131">
        <v>3370</v>
      </c>
      <c r="D3371" s="131">
        <v>1737</v>
      </c>
      <c r="E3371" s="131">
        <v>1737</v>
      </c>
      <c r="F3371" s="131" t="s">
        <v>785</v>
      </c>
      <c r="G3371" s="131">
        <v>2021</v>
      </c>
      <c r="H3371" s="131">
        <v>0</v>
      </c>
      <c r="I3371" s="131">
        <v>1</v>
      </c>
      <c r="J3371" s="131">
        <v>118379668.61</v>
      </c>
      <c r="K3371" s="131">
        <v>40077254.259999998</v>
      </c>
      <c r="L3371" s="131">
        <v>12965792.220000001</v>
      </c>
      <c r="M3371" s="131">
        <v>6022702.46</v>
      </c>
      <c r="N3371" s="131">
        <v>151959131.19999999</v>
      </c>
      <c r="P3371">
        <f t="shared" si="163"/>
        <v>158456922.87</v>
      </c>
      <c r="Q3371">
        <f t="shared" si="164"/>
        <v>157981833.66</v>
      </c>
    </row>
    <row r="3372" spans="1:17" x14ac:dyDescent="0.3">
      <c r="A3372" t="str">
        <f t="shared" si="162"/>
        <v>2021_1782</v>
      </c>
      <c r="C3372" s="131">
        <v>3371</v>
      </c>
      <c r="D3372" s="131">
        <v>1782</v>
      </c>
      <c r="E3372" s="131">
        <v>1782</v>
      </c>
      <c r="F3372" s="131" t="s">
        <v>110</v>
      </c>
      <c r="G3372" s="131">
        <v>2021</v>
      </c>
      <c r="H3372" s="131">
        <v>0</v>
      </c>
      <c r="I3372" s="131">
        <v>1</v>
      </c>
      <c r="J3372" s="131">
        <v>0</v>
      </c>
      <c r="K3372" s="131">
        <v>446295.91</v>
      </c>
      <c r="L3372" s="131">
        <v>54391.05</v>
      </c>
      <c r="M3372" s="131">
        <v>17846.73</v>
      </c>
      <c r="N3372" s="131">
        <v>222989.86</v>
      </c>
      <c r="P3372">
        <f t="shared" si="163"/>
        <v>446295.91</v>
      </c>
      <c r="Q3372">
        <f t="shared" si="164"/>
        <v>240836.59</v>
      </c>
    </row>
    <row r="3373" spans="1:17" x14ac:dyDescent="0.3">
      <c r="A3373" t="str">
        <f t="shared" si="162"/>
        <v>2021_1791</v>
      </c>
      <c r="C3373" s="131">
        <v>3372</v>
      </c>
      <c r="D3373" s="131">
        <v>1791</v>
      </c>
      <c r="E3373" s="131">
        <v>1791</v>
      </c>
      <c r="F3373" s="131" t="s">
        <v>111</v>
      </c>
      <c r="G3373" s="131">
        <v>2021</v>
      </c>
      <c r="H3373" s="131">
        <v>0</v>
      </c>
      <c r="I3373" s="131">
        <v>1</v>
      </c>
      <c r="J3373" s="131">
        <v>2386714.5099999998</v>
      </c>
      <c r="K3373" s="131">
        <v>500000</v>
      </c>
      <c r="L3373" s="131">
        <v>281345.40000000002</v>
      </c>
      <c r="M3373" s="131">
        <v>0</v>
      </c>
      <c r="N3373" s="131">
        <v>1685753.82</v>
      </c>
      <c r="P3373">
        <f t="shared" si="163"/>
        <v>2886714.51</v>
      </c>
      <c r="Q3373">
        <f t="shared" si="164"/>
        <v>1685753.82</v>
      </c>
    </row>
    <row r="3374" spans="1:17" x14ac:dyDescent="0.3">
      <c r="A3374" t="str">
        <f t="shared" si="162"/>
        <v>2021_1863</v>
      </c>
      <c r="C3374" s="131">
        <v>3373</v>
      </c>
      <c r="D3374" s="131">
        <v>1863</v>
      </c>
      <c r="E3374" s="131">
        <v>1863</v>
      </c>
      <c r="F3374" s="131" t="s">
        <v>112</v>
      </c>
      <c r="G3374" s="131">
        <v>2021</v>
      </c>
      <c r="H3374" s="131">
        <v>0</v>
      </c>
      <c r="I3374" s="131">
        <v>1</v>
      </c>
      <c r="J3374" s="131">
        <v>31159075.329999998</v>
      </c>
      <c r="K3374" s="131">
        <v>12053.55</v>
      </c>
      <c r="L3374" s="131">
        <v>1493676.07</v>
      </c>
      <c r="M3374" s="131">
        <v>0</v>
      </c>
      <c r="N3374" s="131">
        <v>23065023.350000001</v>
      </c>
      <c r="P3374">
        <f t="shared" si="163"/>
        <v>31171128.879999999</v>
      </c>
      <c r="Q3374">
        <f t="shared" si="164"/>
        <v>23065023.350000001</v>
      </c>
    </row>
    <row r="3375" spans="1:17" x14ac:dyDescent="0.3">
      <c r="A3375" t="str">
        <f t="shared" si="162"/>
        <v>2021_1908</v>
      </c>
      <c r="C3375" s="131">
        <v>3374</v>
      </c>
      <c r="D3375" s="131">
        <v>1908</v>
      </c>
      <c r="E3375" s="131">
        <v>1908</v>
      </c>
      <c r="F3375" s="131" t="s">
        <v>113</v>
      </c>
      <c r="G3375" s="131">
        <v>2021</v>
      </c>
      <c r="H3375" s="131">
        <v>0</v>
      </c>
      <c r="I3375" s="131">
        <v>1</v>
      </c>
      <c r="J3375" s="131">
        <v>1764717.09</v>
      </c>
      <c r="K3375" s="131">
        <v>0</v>
      </c>
      <c r="L3375" s="131">
        <v>158431.19</v>
      </c>
      <c r="M3375" s="131">
        <v>0</v>
      </c>
      <c r="N3375" s="131">
        <v>1210460.5900000001</v>
      </c>
      <c r="P3375">
        <f t="shared" si="163"/>
        <v>1764717.09</v>
      </c>
      <c r="Q3375">
        <f t="shared" si="164"/>
        <v>1210460.5900000001</v>
      </c>
    </row>
    <row r="3376" spans="1:17" x14ac:dyDescent="0.3">
      <c r="A3376" t="str">
        <f t="shared" si="162"/>
        <v>2021_1926</v>
      </c>
      <c r="C3376" s="131">
        <v>3375</v>
      </c>
      <c r="D3376" s="131">
        <v>1926</v>
      </c>
      <c r="E3376" s="131">
        <v>1926</v>
      </c>
      <c r="F3376" s="131" t="s">
        <v>115</v>
      </c>
      <c r="G3376" s="131">
        <v>2021</v>
      </c>
      <c r="H3376" s="131">
        <v>0</v>
      </c>
      <c r="I3376" s="131">
        <v>1</v>
      </c>
      <c r="J3376" s="131">
        <v>1427955.54</v>
      </c>
      <c r="K3376" s="131">
        <v>0</v>
      </c>
      <c r="L3376" s="131">
        <v>145962.41</v>
      </c>
      <c r="M3376" s="131">
        <v>0</v>
      </c>
      <c r="N3376" s="131">
        <v>1679723.54</v>
      </c>
      <c r="P3376">
        <f t="shared" si="163"/>
        <v>1427955.54</v>
      </c>
      <c r="Q3376">
        <f t="shared" si="164"/>
        <v>1679723.54</v>
      </c>
    </row>
    <row r="3377" spans="1:17" x14ac:dyDescent="0.3">
      <c r="A3377" t="str">
        <f t="shared" si="162"/>
        <v>2021_1944</v>
      </c>
      <c r="C3377" s="131">
        <v>3376</v>
      </c>
      <c r="D3377" s="131">
        <v>1944</v>
      </c>
      <c r="E3377" s="131">
        <v>1944</v>
      </c>
      <c r="F3377" s="131" t="s">
        <v>116</v>
      </c>
      <c r="G3377" s="131">
        <v>2021</v>
      </c>
      <c r="H3377" s="131">
        <v>0</v>
      </c>
      <c r="I3377" s="131">
        <v>1</v>
      </c>
      <c r="J3377" s="131">
        <v>3237818.31</v>
      </c>
      <c r="K3377" s="131">
        <v>1292.01</v>
      </c>
      <c r="L3377" s="131">
        <v>550062.89</v>
      </c>
      <c r="M3377" s="131">
        <v>14383.93</v>
      </c>
      <c r="N3377" s="131">
        <v>3644393.3</v>
      </c>
      <c r="P3377">
        <f t="shared" si="163"/>
        <v>3239110.32</v>
      </c>
      <c r="Q3377">
        <f t="shared" si="164"/>
        <v>3658777.23</v>
      </c>
    </row>
    <row r="3378" spans="1:17" x14ac:dyDescent="0.3">
      <c r="A3378" t="str">
        <f t="shared" si="162"/>
        <v>2021_1953</v>
      </c>
      <c r="C3378" s="131">
        <v>3377</v>
      </c>
      <c r="D3378" s="131">
        <v>1953</v>
      </c>
      <c r="E3378" s="131">
        <v>1953</v>
      </c>
      <c r="F3378" s="131" t="s">
        <v>117</v>
      </c>
      <c r="G3378" s="131">
        <v>2021</v>
      </c>
      <c r="H3378" s="131">
        <v>0</v>
      </c>
      <c r="I3378" s="131">
        <v>1</v>
      </c>
      <c r="J3378" s="131">
        <v>797306.21</v>
      </c>
      <c r="K3378" s="131">
        <v>1788585.51</v>
      </c>
      <c r="L3378" s="131">
        <v>130025.25</v>
      </c>
      <c r="M3378" s="131">
        <v>0</v>
      </c>
      <c r="N3378" s="131">
        <v>1936682.29</v>
      </c>
      <c r="P3378">
        <f t="shared" si="163"/>
        <v>2585891.7199999997</v>
      </c>
      <c r="Q3378">
        <f t="shared" si="164"/>
        <v>1936682.29</v>
      </c>
    </row>
    <row r="3379" spans="1:17" x14ac:dyDescent="0.3">
      <c r="A3379" t="str">
        <f t="shared" si="162"/>
        <v>2021_1963</v>
      </c>
      <c r="C3379" s="131">
        <v>3378</v>
      </c>
      <c r="D3379" s="131">
        <v>1963</v>
      </c>
      <c r="E3379" s="131">
        <v>1963</v>
      </c>
      <c r="F3379" s="131" t="s">
        <v>118</v>
      </c>
      <c r="G3379" s="131">
        <v>2021</v>
      </c>
      <c r="H3379" s="131">
        <v>0</v>
      </c>
      <c r="I3379" s="131">
        <v>1</v>
      </c>
      <c r="J3379" s="131">
        <v>2950610.76</v>
      </c>
      <c r="K3379" s="131">
        <v>0</v>
      </c>
      <c r="L3379" s="131">
        <v>306644.5</v>
      </c>
      <c r="M3379" s="131">
        <v>0</v>
      </c>
      <c r="N3379" s="131">
        <v>1819758.8</v>
      </c>
      <c r="P3379">
        <f t="shared" si="163"/>
        <v>2950610.76</v>
      </c>
      <c r="Q3379">
        <f t="shared" si="164"/>
        <v>1819758.8</v>
      </c>
    </row>
    <row r="3380" spans="1:17" x14ac:dyDescent="0.3">
      <c r="A3380" t="str">
        <f t="shared" si="162"/>
        <v>2021_3582</v>
      </c>
      <c r="C3380" s="131">
        <v>3379</v>
      </c>
      <c r="D3380" s="131">
        <v>3582</v>
      </c>
      <c r="E3380" s="131">
        <v>1968</v>
      </c>
      <c r="F3380" s="131" t="s">
        <v>176</v>
      </c>
      <c r="G3380" s="131">
        <v>2021</v>
      </c>
      <c r="H3380" s="131">
        <v>0</v>
      </c>
      <c r="I3380" s="131">
        <v>1</v>
      </c>
      <c r="J3380" s="131">
        <v>118815.56</v>
      </c>
      <c r="K3380" s="131">
        <v>3578486.53</v>
      </c>
      <c r="L3380" s="131">
        <v>721504.04</v>
      </c>
      <c r="M3380" s="131">
        <v>201676.33</v>
      </c>
      <c r="N3380" s="131">
        <v>2805908.66</v>
      </c>
      <c r="P3380">
        <f t="shared" si="163"/>
        <v>3697302.09</v>
      </c>
      <c r="Q3380">
        <f t="shared" si="164"/>
        <v>3007584.99</v>
      </c>
    </row>
    <row r="3381" spans="1:17" x14ac:dyDescent="0.3">
      <c r="A3381" t="str">
        <f t="shared" si="162"/>
        <v>2021_3978</v>
      </c>
      <c r="C3381" s="131">
        <v>3380</v>
      </c>
      <c r="D3381" s="131">
        <v>3978</v>
      </c>
      <c r="E3381" s="131">
        <v>3978</v>
      </c>
      <c r="F3381" s="131" t="s">
        <v>189</v>
      </c>
      <c r="G3381" s="131">
        <v>2021</v>
      </c>
      <c r="H3381" s="131">
        <v>0</v>
      </c>
      <c r="I3381" s="131">
        <v>1</v>
      </c>
      <c r="J3381" s="131">
        <v>4769319.51</v>
      </c>
      <c r="K3381" s="131">
        <v>0</v>
      </c>
      <c r="L3381" s="131">
        <v>358079.59</v>
      </c>
      <c r="M3381" s="131">
        <v>0</v>
      </c>
      <c r="N3381" s="131">
        <v>4063656.99</v>
      </c>
      <c r="P3381">
        <f t="shared" si="163"/>
        <v>4769319.51</v>
      </c>
      <c r="Q3381">
        <f t="shared" si="164"/>
        <v>4063656.99</v>
      </c>
    </row>
    <row r="3382" spans="1:17" x14ac:dyDescent="0.3">
      <c r="A3382" t="str">
        <f t="shared" si="162"/>
        <v>2021_6741</v>
      </c>
      <c r="C3382" s="131">
        <v>3381</v>
      </c>
      <c r="D3382" s="131">
        <v>6741</v>
      </c>
      <c r="E3382" s="131">
        <v>6741</v>
      </c>
      <c r="F3382" s="131" t="s">
        <v>310</v>
      </c>
      <c r="G3382" s="131">
        <v>2021</v>
      </c>
      <c r="H3382" s="131">
        <v>0</v>
      </c>
      <c r="I3382" s="131">
        <v>1</v>
      </c>
      <c r="J3382" s="131">
        <v>1764299.36</v>
      </c>
      <c r="K3382" s="131">
        <v>7718.6</v>
      </c>
      <c r="L3382" s="131">
        <v>331166.96999999997</v>
      </c>
      <c r="M3382" s="131">
        <v>0</v>
      </c>
      <c r="N3382" s="131">
        <v>1215913.21</v>
      </c>
      <c r="P3382">
        <f t="shared" si="163"/>
        <v>1772017.9600000002</v>
      </c>
      <c r="Q3382">
        <f t="shared" si="164"/>
        <v>1215913.21</v>
      </c>
    </row>
    <row r="3383" spans="1:17" x14ac:dyDescent="0.3">
      <c r="A3383" t="str">
        <f t="shared" si="162"/>
        <v>2021_1970</v>
      </c>
      <c r="C3383" s="131">
        <v>3382</v>
      </c>
      <c r="D3383" s="131">
        <v>1970</v>
      </c>
      <c r="E3383" s="131">
        <v>1970</v>
      </c>
      <c r="F3383" s="131" t="s">
        <v>119</v>
      </c>
      <c r="G3383" s="131">
        <v>2021</v>
      </c>
      <c r="H3383" s="131">
        <v>0</v>
      </c>
      <c r="I3383" s="131">
        <v>1</v>
      </c>
      <c r="J3383" s="131">
        <v>2193273.27</v>
      </c>
      <c r="K3383" s="131">
        <v>0.11</v>
      </c>
      <c r="L3383" s="131">
        <v>28975.119999999999</v>
      </c>
      <c r="M3383" s="131">
        <v>0</v>
      </c>
      <c r="N3383" s="131">
        <v>1663642.75</v>
      </c>
      <c r="P3383">
        <f t="shared" si="163"/>
        <v>2193273.38</v>
      </c>
      <c r="Q3383">
        <f t="shared" si="164"/>
        <v>1663642.75</v>
      </c>
    </row>
    <row r="3384" spans="1:17" x14ac:dyDescent="0.3">
      <c r="A3384" t="str">
        <f t="shared" si="162"/>
        <v>2021_1972</v>
      </c>
      <c r="C3384" s="131">
        <v>3383</v>
      </c>
      <c r="D3384" s="131">
        <v>1972</v>
      </c>
      <c r="E3384" s="131">
        <v>1972</v>
      </c>
      <c r="F3384" s="131" t="s">
        <v>120</v>
      </c>
      <c r="G3384" s="131">
        <v>2021</v>
      </c>
      <c r="H3384" s="131">
        <v>0</v>
      </c>
      <c r="I3384" s="131">
        <v>1</v>
      </c>
      <c r="J3384" s="131">
        <v>1319961.6599999999</v>
      </c>
      <c r="K3384" s="131">
        <v>0</v>
      </c>
      <c r="L3384" s="131">
        <v>291680.76</v>
      </c>
      <c r="M3384" s="131">
        <v>0</v>
      </c>
      <c r="N3384" s="131">
        <v>770080.47</v>
      </c>
      <c r="P3384">
        <f t="shared" si="163"/>
        <v>1319961.6599999999</v>
      </c>
      <c r="Q3384">
        <f t="shared" si="164"/>
        <v>770080.47</v>
      </c>
    </row>
    <row r="3385" spans="1:17" x14ac:dyDescent="0.3">
      <c r="A3385" t="str">
        <f t="shared" si="162"/>
        <v>2021_1965</v>
      </c>
      <c r="C3385" s="131">
        <v>3384</v>
      </c>
      <c r="D3385" s="131">
        <v>1965</v>
      </c>
      <c r="E3385" s="131">
        <v>1965</v>
      </c>
      <c r="F3385" s="131" t="s">
        <v>364</v>
      </c>
      <c r="G3385" s="131">
        <v>2021</v>
      </c>
      <c r="H3385" s="131">
        <v>0</v>
      </c>
      <c r="I3385" s="131">
        <v>1</v>
      </c>
      <c r="J3385" s="131">
        <v>1924387.12</v>
      </c>
      <c r="K3385" s="131">
        <v>0</v>
      </c>
      <c r="L3385" s="131">
        <v>367889.59</v>
      </c>
      <c r="M3385" s="131">
        <v>0</v>
      </c>
      <c r="N3385" s="131">
        <v>1456033.58</v>
      </c>
      <c r="P3385">
        <f t="shared" si="163"/>
        <v>1924387.12</v>
      </c>
      <c r="Q3385">
        <f t="shared" si="164"/>
        <v>1456033.58</v>
      </c>
    </row>
    <row r="3386" spans="1:17" x14ac:dyDescent="0.3">
      <c r="A3386" t="str">
        <f t="shared" si="162"/>
        <v>2021_657</v>
      </c>
      <c r="C3386" s="131">
        <v>3385</v>
      </c>
      <c r="D3386" s="131">
        <v>657</v>
      </c>
      <c r="E3386" s="131">
        <v>657</v>
      </c>
      <c r="F3386" s="131" t="s">
        <v>786</v>
      </c>
      <c r="G3386" s="131">
        <v>2021</v>
      </c>
      <c r="H3386" s="131">
        <v>0</v>
      </c>
      <c r="I3386" s="131">
        <v>1</v>
      </c>
      <c r="J3386" s="131">
        <v>5774429.2800000003</v>
      </c>
      <c r="K3386" s="131">
        <v>0</v>
      </c>
      <c r="L3386" s="131">
        <v>806082.23</v>
      </c>
      <c r="M3386" s="131">
        <v>0</v>
      </c>
      <c r="N3386" s="131">
        <v>4408386.17</v>
      </c>
      <c r="P3386">
        <f t="shared" si="163"/>
        <v>5774429.2800000003</v>
      </c>
      <c r="Q3386">
        <f t="shared" si="164"/>
        <v>4408386.17</v>
      </c>
    </row>
    <row r="3387" spans="1:17" x14ac:dyDescent="0.3">
      <c r="A3387" t="str">
        <f t="shared" si="162"/>
        <v>2021_1989</v>
      </c>
      <c r="C3387" s="131">
        <v>3386</v>
      </c>
      <c r="D3387" s="131">
        <v>1989</v>
      </c>
      <c r="E3387" s="131">
        <v>1989</v>
      </c>
      <c r="F3387" s="131" t="s">
        <v>122</v>
      </c>
      <c r="G3387" s="131">
        <v>2021</v>
      </c>
      <c r="H3387" s="131">
        <v>0</v>
      </c>
      <c r="I3387" s="131">
        <v>1</v>
      </c>
      <c r="J3387" s="131">
        <v>2665000.58</v>
      </c>
      <c r="K3387" s="131">
        <v>0</v>
      </c>
      <c r="L3387" s="131">
        <v>188725.55</v>
      </c>
      <c r="M3387" s="131">
        <v>0</v>
      </c>
      <c r="N3387" s="131">
        <v>2264293.5699999998</v>
      </c>
      <c r="P3387">
        <f t="shared" si="163"/>
        <v>2665000.58</v>
      </c>
      <c r="Q3387">
        <f t="shared" si="164"/>
        <v>2264293.5699999998</v>
      </c>
    </row>
    <row r="3388" spans="1:17" x14ac:dyDescent="0.3">
      <c r="A3388" t="str">
        <f t="shared" si="162"/>
        <v>2021_2007</v>
      </c>
      <c r="C3388" s="131">
        <v>3387</v>
      </c>
      <c r="D3388" s="131">
        <v>2007</v>
      </c>
      <c r="E3388" s="131">
        <v>2007</v>
      </c>
      <c r="F3388" s="131" t="s">
        <v>123</v>
      </c>
      <c r="G3388" s="131">
        <v>2021</v>
      </c>
      <c r="H3388" s="131">
        <v>0</v>
      </c>
      <c r="I3388" s="131">
        <v>1</v>
      </c>
      <c r="J3388" s="131">
        <v>1512607.68</v>
      </c>
      <c r="K3388" s="131">
        <v>2383229.7200000002</v>
      </c>
      <c r="L3388" s="131">
        <v>504829.69</v>
      </c>
      <c r="M3388" s="131">
        <v>8438.1299999999992</v>
      </c>
      <c r="N3388" s="131">
        <v>2545288.08</v>
      </c>
      <c r="P3388">
        <f t="shared" si="163"/>
        <v>3895837.4000000004</v>
      </c>
      <c r="Q3388">
        <f t="shared" si="164"/>
        <v>2553726.21</v>
      </c>
    </row>
    <row r="3389" spans="1:17" x14ac:dyDescent="0.3">
      <c r="A3389" t="str">
        <f t="shared" si="162"/>
        <v>2021_2088</v>
      </c>
      <c r="C3389" s="131">
        <v>3388</v>
      </c>
      <c r="D3389" s="131">
        <v>2088</v>
      </c>
      <c r="E3389" s="131">
        <v>2088</v>
      </c>
      <c r="F3389" s="131" t="s">
        <v>124</v>
      </c>
      <c r="G3389" s="131">
        <v>2021</v>
      </c>
      <c r="H3389" s="131">
        <v>0</v>
      </c>
      <c r="I3389" s="131">
        <v>1</v>
      </c>
      <c r="J3389" s="131">
        <v>2475144.86</v>
      </c>
      <c r="K3389" s="131">
        <v>0</v>
      </c>
      <c r="L3389" s="131">
        <v>593974.37</v>
      </c>
      <c r="M3389" s="131">
        <v>0</v>
      </c>
      <c r="N3389" s="131">
        <v>2247452.4700000002</v>
      </c>
      <c r="P3389">
        <f t="shared" si="163"/>
        <v>2475144.86</v>
      </c>
      <c r="Q3389">
        <f t="shared" si="164"/>
        <v>2247452.4700000002</v>
      </c>
    </row>
    <row r="3390" spans="1:17" x14ac:dyDescent="0.3">
      <c r="A3390" t="str">
        <f t="shared" si="162"/>
        <v>2021_2097</v>
      </c>
      <c r="C3390" s="131">
        <v>3389</v>
      </c>
      <c r="D3390" s="131">
        <v>2097</v>
      </c>
      <c r="E3390" s="131">
        <v>2097</v>
      </c>
      <c r="F3390" s="131" t="s">
        <v>125</v>
      </c>
      <c r="G3390" s="131">
        <v>2021</v>
      </c>
      <c r="H3390" s="131">
        <v>0</v>
      </c>
      <c r="I3390" s="131">
        <v>1</v>
      </c>
      <c r="J3390" s="131">
        <v>2257307.71</v>
      </c>
      <c r="K3390" s="131">
        <v>100000</v>
      </c>
      <c r="L3390" s="131">
        <v>144959.51</v>
      </c>
      <c r="M3390" s="131">
        <v>0</v>
      </c>
      <c r="N3390" s="131">
        <v>1853989.89</v>
      </c>
      <c r="P3390">
        <f t="shared" si="163"/>
        <v>2357307.71</v>
      </c>
      <c r="Q3390">
        <f t="shared" si="164"/>
        <v>1853989.89</v>
      </c>
    </row>
    <row r="3391" spans="1:17" x14ac:dyDescent="0.3">
      <c r="A3391" t="str">
        <f t="shared" si="162"/>
        <v>2021_2113</v>
      </c>
      <c r="C3391" s="131">
        <v>3390</v>
      </c>
      <c r="D3391" s="131">
        <v>2113</v>
      </c>
      <c r="E3391" s="131">
        <v>2113</v>
      </c>
      <c r="F3391" s="131" t="s">
        <v>126</v>
      </c>
      <c r="G3391" s="131">
        <v>2021</v>
      </c>
      <c r="H3391" s="131">
        <v>0</v>
      </c>
      <c r="I3391" s="131">
        <v>1</v>
      </c>
      <c r="J3391" s="131">
        <v>147503.49</v>
      </c>
      <c r="K3391" s="131">
        <v>0.12</v>
      </c>
      <c r="L3391" s="131">
        <v>39619.379999999997</v>
      </c>
      <c r="M3391" s="131">
        <v>0</v>
      </c>
      <c r="N3391" s="131">
        <v>143899.82</v>
      </c>
      <c r="P3391">
        <f t="shared" si="163"/>
        <v>147503.60999999999</v>
      </c>
      <c r="Q3391">
        <f t="shared" si="164"/>
        <v>143899.82</v>
      </c>
    </row>
    <row r="3392" spans="1:17" x14ac:dyDescent="0.3">
      <c r="A3392" t="str">
        <f t="shared" si="162"/>
        <v>2021_2124</v>
      </c>
      <c r="C3392" s="131">
        <v>3391</v>
      </c>
      <c r="D3392" s="131">
        <v>2124</v>
      </c>
      <c r="E3392" s="131">
        <v>2124</v>
      </c>
      <c r="F3392" s="131" t="s">
        <v>976</v>
      </c>
      <c r="G3392" s="131">
        <v>2021</v>
      </c>
      <c r="H3392" s="131">
        <v>0</v>
      </c>
      <c r="I3392" s="131">
        <v>1</v>
      </c>
      <c r="J3392" s="131">
        <v>2544944.11</v>
      </c>
      <c r="K3392" s="131">
        <v>1602.85</v>
      </c>
      <c r="L3392" s="131">
        <v>644861.9</v>
      </c>
      <c r="M3392" s="131">
        <v>0</v>
      </c>
      <c r="N3392" s="131">
        <v>2070263.49</v>
      </c>
      <c r="P3392">
        <f t="shared" si="163"/>
        <v>2546546.96</v>
      </c>
      <c r="Q3392">
        <f t="shared" si="164"/>
        <v>2070263.49</v>
      </c>
    </row>
    <row r="3393" spans="1:17" x14ac:dyDescent="0.3">
      <c r="A3393" t="str">
        <f t="shared" si="162"/>
        <v>2021_2151</v>
      </c>
      <c r="C3393" s="131">
        <v>3392</v>
      </c>
      <c r="D3393" s="131">
        <v>2151</v>
      </c>
      <c r="E3393" s="131">
        <v>2151</v>
      </c>
      <c r="F3393" s="131" t="s">
        <v>944</v>
      </c>
      <c r="G3393" s="131">
        <v>2021</v>
      </c>
      <c r="H3393" s="131">
        <v>0</v>
      </c>
      <c r="I3393" s="131">
        <v>1</v>
      </c>
      <c r="J3393" s="131">
        <v>911717.34</v>
      </c>
      <c r="K3393" s="131">
        <v>1811517.84</v>
      </c>
      <c r="L3393" s="131">
        <v>229810.7</v>
      </c>
      <c r="M3393" s="131">
        <v>0</v>
      </c>
      <c r="N3393" s="131">
        <v>2212298.87</v>
      </c>
      <c r="P3393">
        <f t="shared" si="163"/>
        <v>2723235.18</v>
      </c>
      <c r="Q3393">
        <f t="shared" si="164"/>
        <v>2212298.87</v>
      </c>
    </row>
    <row r="3394" spans="1:17" x14ac:dyDescent="0.3">
      <c r="A3394" t="str">
        <f t="shared" ref="A3394:A3457" si="165">CONCATENATE(G3394,"_",D3394)</f>
        <v>2021_2169</v>
      </c>
      <c r="C3394" s="131">
        <v>3393</v>
      </c>
      <c r="D3394" s="131">
        <v>2169</v>
      </c>
      <c r="E3394" s="131">
        <v>2169</v>
      </c>
      <c r="F3394" s="131" t="s">
        <v>127</v>
      </c>
      <c r="G3394" s="131">
        <v>2021</v>
      </c>
      <c r="H3394" s="131">
        <v>0</v>
      </c>
      <c r="I3394" s="131">
        <v>1</v>
      </c>
      <c r="J3394" s="131">
        <v>3118046.83</v>
      </c>
      <c r="K3394" s="131">
        <v>1750000</v>
      </c>
      <c r="L3394" s="131">
        <v>797844.79</v>
      </c>
      <c r="M3394" s="131">
        <v>0</v>
      </c>
      <c r="N3394" s="131">
        <v>2793121.29</v>
      </c>
      <c r="P3394">
        <f t="shared" si="163"/>
        <v>4868046.83</v>
      </c>
      <c r="Q3394">
        <f t="shared" si="164"/>
        <v>2793121.29</v>
      </c>
    </row>
    <row r="3395" spans="1:17" x14ac:dyDescent="0.3">
      <c r="A3395" t="str">
        <f t="shared" si="165"/>
        <v>2021_2295</v>
      </c>
      <c r="C3395" s="131">
        <v>3394</v>
      </c>
      <c r="D3395" s="131">
        <v>2295</v>
      </c>
      <c r="E3395" s="131">
        <v>2295</v>
      </c>
      <c r="F3395" s="131" t="s">
        <v>129</v>
      </c>
      <c r="G3395" s="131">
        <v>2021</v>
      </c>
      <c r="H3395" s="131">
        <v>0</v>
      </c>
      <c r="I3395" s="131">
        <v>1</v>
      </c>
      <c r="J3395" s="131">
        <v>2245.2800000000002</v>
      </c>
      <c r="K3395" s="131">
        <v>2646353.66</v>
      </c>
      <c r="L3395" s="131">
        <v>467096.78</v>
      </c>
      <c r="M3395" s="131">
        <v>4624.45</v>
      </c>
      <c r="N3395" s="131">
        <v>3621234.12</v>
      </c>
      <c r="P3395">
        <f t="shared" si="163"/>
        <v>2648598.94</v>
      </c>
      <c r="Q3395">
        <f t="shared" si="164"/>
        <v>3625858.5700000003</v>
      </c>
    </row>
    <row r="3396" spans="1:17" x14ac:dyDescent="0.3">
      <c r="A3396" t="str">
        <f t="shared" si="165"/>
        <v>2021_2313</v>
      </c>
      <c r="C3396" s="131">
        <v>3395</v>
      </c>
      <c r="D3396" s="131">
        <v>2313</v>
      </c>
      <c r="E3396" s="131">
        <v>2313</v>
      </c>
      <c r="F3396" s="131" t="s">
        <v>130</v>
      </c>
      <c r="G3396" s="131">
        <v>2021</v>
      </c>
      <c r="H3396" s="131">
        <v>0</v>
      </c>
      <c r="I3396" s="131">
        <v>1</v>
      </c>
      <c r="J3396" s="131">
        <v>13265276.789999999</v>
      </c>
      <c r="K3396" s="131">
        <v>0</v>
      </c>
      <c r="L3396" s="131">
        <v>787544.4</v>
      </c>
      <c r="M3396" s="131">
        <v>0</v>
      </c>
      <c r="N3396" s="131">
        <v>8401562.4800000004</v>
      </c>
      <c r="P3396">
        <f t="shared" si="163"/>
        <v>13265276.789999999</v>
      </c>
      <c r="Q3396">
        <f t="shared" si="164"/>
        <v>8401562.4800000004</v>
      </c>
    </row>
    <row r="3397" spans="1:17" x14ac:dyDescent="0.3">
      <c r="A3397" t="str">
        <f t="shared" si="165"/>
        <v>2021_2322</v>
      </c>
      <c r="C3397" s="131">
        <v>3396</v>
      </c>
      <c r="D3397" s="131">
        <v>2322</v>
      </c>
      <c r="E3397" s="131">
        <v>2322</v>
      </c>
      <c r="F3397" s="131" t="s">
        <v>131</v>
      </c>
      <c r="G3397" s="131">
        <v>2021</v>
      </c>
      <c r="H3397" s="131">
        <v>0</v>
      </c>
      <c r="I3397" s="131">
        <v>1</v>
      </c>
      <c r="J3397" s="131">
        <v>15229</v>
      </c>
      <c r="K3397" s="131">
        <v>11285808.27</v>
      </c>
      <c r="L3397" s="131">
        <v>849901.73</v>
      </c>
      <c r="M3397" s="131">
        <v>0</v>
      </c>
      <c r="N3397" s="131">
        <v>7868462.4900000002</v>
      </c>
      <c r="P3397">
        <f t="shared" si="163"/>
        <v>11301037.27</v>
      </c>
      <c r="Q3397">
        <f t="shared" si="164"/>
        <v>7868462.4900000002</v>
      </c>
    </row>
    <row r="3398" spans="1:17" x14ac:dyDescent="0.3">
      <c r="A3398" t="str">
        <f t="shared" si="165"/>
        <v>2021_2369</v>
      </c>
      <c r="C3398" s="131">
        <v>3397</v>
      </c>
      <c r="D3398" s="131">
        <v>2369</v>
      </c>
      <c r="E3398" s="131">
        <v>2369</v>
      </c>
      <c r="F3398" s="131" t="s">
        <v>132</v>
      </c>
      <c r="G3398" s="131">
        <v>2021</v>
      </c>
      <c r="H3398" s="131">
        <v>0</v>
      </c>
      <c r="I3398" s="131">
        <v>1</v>
      </c>
      <c r="J3398" s="131">
        <v>1668284.45</v>
      </c>
      <c r="K3398" s="131">
        <v>0</v>
      </c>
      <c r="L3398" s="131">
        <v>553487.52</v>
      </c>
      <c r="M3398" s="131">
        <v>0</v>
      </c>
      <c r="N3398" s="131">
        <v>489307.75</v>
      </c>
      <c r="P3398">
        <f t="shared" si="163"/>
        <v>1668284.45</v>
      </c>
      <c r="Q3398">
        <f t="shared" si="164"/>
        <v>489307.75</v>
      </c>
    </row>
    <row r="3399" spans="1:17" x14ac:dyDescent="0.3">
      <c r="A3399" t="str">
        <f t="shared" si="165"/>
        <v>2021_2682</v>
      </c>
      <c r="C3399" s="131">
        <v>3398</v>
      </c>
      <c r="D3399" s="131">
        <v>2682</v>
      </c>
      <c r="E3399" s="131">
        <v>2682</v>
      </c>
      <c r="F3399" s="131" t="s">
        <v>17</v>
      </c>
      <c r="G3399" s="131">
        <v>2021</v>
      </c>
      <c r="H3399" s="131">
        <v>0</v>
      </c>
      <c r="I3399" s="131">
        <v>1</v>
      </c>
      <c r="J3399" s="131">
        <v>1693983.7</v>
      </c>
      <c r="K3399" s="131">
        <v>371217.43</v>
      </c>
      <c r="L3399" s="131">
        <v>228480.53</v>
      </c>
      <c r="M3399" s="131">
        <v>0</v>
      </c>
      <c r="N3399" s="131">
        <v>2062065.53</v>
      </c>
      <c r="P3399">
        <f t="shared" si="163"/>
        <v>2065201.13</v>
      </c>
      <c r="Q3399">
        <f t="shared" si="164"/>
        <v>2062065.53</v>
      </c>
    </row>
    <row r="3400" spans="1:17" x14ac:dyDescent="0.3">
      <c r="A3400" t="str">
        <f t="shared" si="165"/>
        <v>2021_2376</v>
      </c>
      <c r="C3400" s="131">
        <v>3399</v>
      </c>
      <c r="D3400" s="131">
        <v>2376</v>
      </c>
      <c r="E3400" s="131">
        <v>2376</v>
      </c>
      <c r="F3400" s="131" t="s">
        <v>133</v>
      </c>
      <c r="G3400" s="131">
        <v>2021</v>
      </c>
      <c r="H3400" s="131">
        <v>0</v>
      </c>
      <c r="I3400" s="131">
        <v>1</v>
      </c>
      <c r="J3400" s="131">
        <v>2349103.66</v>
      </c>
      <c r="K3400" s="131">
        <v>749517.07</v>
      </c>
      <c r="L3400" s="131">
        <v>276172.98</v>
      </c>
      <c r="M3400" s="131">
        <v>0</v>
      </c>
      <c r="N3400" s="131">
        <v>3098394.18</v>
      </c>
      <c r="P3400">
        <f t="shared" si="163"/>
        <v>3098620.73</v>
      </c>
      <c r="Q3400">
        <f t="shared" si="164"/>
        <v>3098394.18</v>
      </c>
    </row>
    <row r="3401" spans="1:17" x14ac:dyDescent="0.3">
      <c r="A3401" t="str">
        <f t="shared" si="165"/>
        <v>2021_2403</v>
      </c>
      <c r="C3401" s="131">
        <v>3400</v>
      </c>
      <c r="D3401" s="131">
        <v>2403</v>
      </c>
      <c r="E3401" s="131">
        <v>2403</v>
      </c>
      <c r="F3401" s="131" t="s">
        <v>390</v>
      </c>
      <c r="G3401" s="131">
        <v>2021</v>
      </c>
      <c r="H3401" s="131">
        <v>0</v>
      </c>
      <c r="I3401" s="131">
        <v>1</v>
      </c>
      <c r="J3401" s="131">
        <v>3072018.36</v>
      </c>
      <c r="K3401" s="131">
        <v>2540.33</v>
      </c>
      <c r="L3401" s="131">
        <v>937509.06</v>
      </c>
      <c r="M3401" s="131">
        <v>0</v>
      </c>
      <c r="N3401" s="131">
        <v>1713179.6</v>
      </c>
      <c r="P3401">
        <f t="shared" si="163"/>
        <v>3074558.69</v>
      </c>
      <c r="Q3401">
        <f t="shared" si="164"/>
        <v>1713179.6</v>
      </c>
    </row>
    <row r="3402" spans="1:17" x14ac:dyDescent="0.3">
      <c r="A3402" t="str">
        <f t="shared" si="165"/>
        <v>2021_2457</v>
      </c>
      <c r="C3402" s="131">
        <v>3401</v>
      </c>
      <c r="D3402" s="131">
        <v>2457</v>
      </c>
      <c r="E3402" s="131">
        <v>2457</v>
      </c>
      <c r="F3402" s="131" t="s">
        <v>134</v>
      </c>
      <c r="G3402" s="131">
        <v>2021</v>
      </c>
      <c r="H3402" s="131">
        <v>0</v>
      </c>
      <c r="I3402" s="131">
        <v>1</v>
      </c>
      <c r="J3402" s="131">
        <v>1025121.97</v>
      </c>
      <c r="K3402" s="131">
        <v>1717034.63</v>
      </c>
      <c r="L3402" s="131">
        <v>463542.85</v>
      </c>
      <c r="M3402" s="131">
        <v>567775.98</v>
      </c>
      <c r="N3402" s="131">
        <v>1191234.23</v>
      </c>
      <c r="P3402">
        <f t="shared" si="163"/>
        <v>2742156.5999999996</v>
      </c>
      <c r="Q3402">
        <f t="shared" si="164"/>
        <v>1759010.21</v>
      </c>
    </row>
    <row r="3403" spans="1:17" x14ac:dyDescent="0.3">
      <c r="A3403" t="str">
        <f t="shared" si="165"/>
        <v>2021_2466</v>
      </c>
      <c r="C3403" s="131">
        <v>3402</v>
      </c>
      <c r="D3403" s="131">
        <v>2466</v>
      </c>
      <c r="E3403" s="131">
        <v>2466</v>
      </c>
      <c r="F3403" s="131" t="s">
        <v>135</v>
      </c>
      <c r="G3403" s="131">
        <v>2021</v>
      </c>
      <c r="H3403" s="131">
        <v>0</v>
      </c>
      <c r="I3403" s="131">
        <v>1</v>
      </c>
      <c r="J3403" s="131">
        <v>3229655.04</v>
      </c>
      <c r="K3403" s="131">
        <v>2061131.75</v>
      </c>
      <c r="L3403" s="131">
        <v>354823.92</v>
      </c>
      <c r="M3403" s="131">
        <v>0</v>
      </c>
      <c r="N3403" s="131">
        <v>3500624.86</v>
      </c>
      <c r="P3403">
        <f t="shared" si="163"/>
        <v>5290786.79</v>
      </c>
      <c r="Q3403">
        <f t="shared" si="164"/>
        <v>3500624.86</v>
      </c>
    </row>
    <row r="3404" spans="1:17" x14ac:dyDescent="0.3">
      <c r="A3404" t="str">
        <f t="shared" si="165"/>
        <v>2021_2493</v>
      </c>
      <c r="C3404" s="131">
        <v>3403</v>
      </c>
      <c r="D3404" s="131">
        <v>2493</v>
      </c>
      <c r="E3404" s="131">
        <v>2493</v>
      </c>
      <c r="F3404" s="131" t="s">
        <v>136</v>
      </c>
      <c r="G3404" s="131">
        <v>2021</v>
      </c>
      <c r="H3404" s="131">
        <v>0</v>
      </c>
      <c r="I3404" s="131">
        <v>1</v>
      </c>
      <c r="J3404" s="131">
        <v>0</v>
      </c>
      <c r="K3404" s="131">
        <v>0</v>
      </c>
      <c r="L3404" s="131">
        <v>78346.11</v>
      </c>
      <c r="M3404" s="131">
        <v>0</v>
      </c>
      <c r="N3404" s="131">
        <v>-450350.36</v>
      </c>
      <c r="P3404">
        <f t="shared" si="163"/>
        <v>0</v>
      </c>
      <c r="Q3404">
        <f t="shared" si="164"/>
        <v>-450350.36</v>
      </c>
    </row>
    <row r="3405" spans="1:17" x14ac:dyDescent="0.3">
      <c r="A3405" t="str">
        <f t="shared" si="165"/>
        <v>2021_2502</v>
      </c>
      <c r="C3405" s="131">
        <v>3404</v>
      </c>
      <c r="D3405" s="131">
        <v>2502</v>
      </c>
      <c r="E3405" s="131">
        <v>2502</v>
      </c>
      <c r="F3405" s="131" t="s">
        <v>137</v>
      </c>
      <c r="G3405" s="131">
        <v>2021</v>
      </c>
      <c r="H3405" s="131">
        <v>0</v>
      </c>
      <c r="I3405" s="131">
        <v>1</v>
      </c>
      <c r="J3405" s="131">
        <v>2401548.86</v>
      </c>
      <c r="K3405" s="131">
        <v>1116.29</v>
      </c>
      <c r="L3405" s="131">
        <v>270898.46999999997</v>
      </c>
      <c r="M3405" s="131">
        <v>431997.29</v>
      </c>
      <c r="N3405" s="131">
        <v>1129464.78</v>
      </c>
      <c r="P3405">
        <f t="shared" si="163"/>
        <v>2402665.15</v>
      </c>
      <c r="Q3405">
        <f t="shared" si="164"/>
        <v>1561462.07</v>
      </c>
    </row>
    <row r="3406" spans="1:17" x14ac:dyDescent="0.3">
      <c r="A3406" t="str">
        <f t="shared" si="165"/>
        <v>2021_2511</v>
      </c>
      <c r="C3406" s="131">
        <v>3405</v>
      </c>
      <c r="D3406" s="131">
        <v>2511</v>
      </c>
      <c r="E3406" s="131">
        <v>2511</v>
      </c>
      <c r="F3406" s="131" t="s">
        <v>138</v>
      </c>
      <c r="G3406" s="131">
        <v>2021</v>
      </c>
      <c r="H3406" s="131">
        <v>0</v>
      </c>
      <c r="I3406" s="131">
        <v>1</v>
      </c>
      <c r="J3406" s="131">
        <v>3379588.95</v>
      </c>
      <c r="K3406" s="131">
        <v>2370192.12</v>
      </c>
      <c r="L3406" s="131">
        <v>1925228.87</v>
      </c>
      <c r="M3406" s="131">
        <v>0</v>
      </c>
      <c r="N3406" s="131">
        <v>2305627.79</v>
      </c>
      <c r="P3406">
        <f t="shared" si="163"/>
        <v>5749781.0700000003</v>
      </c>
      <c r="Q3406">
        <f t="shared" si="164"/>
        <v>2305627.79</v>
      </c>
    </row>
    <row r="3407" spans="1:17" x14ac:dyDescent="0.3">
      <c r="A3407" t="str">
        <f t="shared" si="165"/>
        <v>2021_2520</v>
      </c>
      <c r="C3407" s="131">
        <v>3406</v>
      </c>
      <c r="D3407" s="131">
        <v>2520</v>
      </c>
      <c r="E3407" s="131">
        <v>2520</v>
      </c>
      <c r="F3407" s="131" t="s">
        <v>139</v>
      </c>
      <c r="G3407" s="131">
        <v>2021</v>
      </c>
      <c r="H3407" s="131">
        <v>0</v>
      </c>
      <c r="I3407" s="131">
        <v>1</v>
      </c>
      <c r="J3407" s="131">
        <v>1314260.25</v>
      </c>
      <c r="K3407" s="131">
        <v>215.93</v>
      </c>
      <c r="L3407" s="131">
        <v>224487.8</v>
      </c>
      <c r="M3407" s="131">
        <v>0</v>
      </c>
      <c r="N3407" s="131">
        <v>924896.84</v>
      </c>
      <c r="P3407">
        <f t="shared" si="163"/>
        <v>1314476.18</v>
      </c>
      <c r="Q3407">
        <f t="shared" si="164"/>
        <v>924896.84</v>
      </c>
    </row>
    <row r="3408" spans="1:17" x14ac:dyDescent="0.3">
      <c r="A3408" t="str">
        <f t="shared" si="165"/>
        <v>2021_2556</v>
      </c>
      <c r="C3408" s="131">
        <v>3407</v>
      </c>
      <c r="D3408" s="131">
        <v>2556</v>
      </c>
      <c r="E3408" s="131">
        <v>2556</v>
      </c>
      <c r="F3408" s="131" t="s">
        <v>140</v>
      </c>
      <c r="G3408" s="131">
        <v>2021</v>
      </c>
      <c r="H3408" s="131">
        <v>0</v>
      </c>
      <c r="I3408" s="131">
        <v>1</v>
      </c>
      <c r="J3408" s="131">
        <v>0</v>
      </c>
      <c r="K3408" s="131">
        <v>405698.92</v>
      </c>
      <c r="L3408" s="131">
        <v>509369.11</v>
      </c>
      <c r="M3408" s="131">
        <v>0</v>
      </c>
      <c r="N3408" s="131">
        <v>-636278.23</v>
      </c>
      <c r="P3408">
        <f t="shared" si="163"/>
        <v>405698.92</v>
      </c>
      <c r="Q3408">
        <f t="shared" si="164"/>
        <v>-636278.23</v>
      </c>
    </row>
    <row r="3409" spans="1:17" x14ac:dyDescent="0.3">
      <c r="A3409" t="str">
        <f t="shared" si="165"/>
        <v>2021_3195</v>
      </c>
      <c r="C3409" s="131">
        <v>3408</v>
      </c>
      <c r="D3409" s="131">
        <v>3195</v>
      </c>
      <c r="E3409" s="131">
        <v>3195</v>
      </c>
      <c r="F3409" s="131" t="s">
        <v>356</v>
      </c>
      <c r="G3409" s="131">
        <v>2021</v>
      </c>
      <c r="H3409" s="131">
        <v>0</v>
      </c>
      <c r="I3409" s="131">
        <v>1</v>
      </c>
      <c r="J3409" s="131">
        <v>1983.11</v>
      </c>
      <c r="K3409" s="131">
        <v>2655000</v>
      </c>
      <c r="L3409" s="131">
        <v>372018.19</v>
      </c>
      <c r="M3409" s="131">
        <v>0</v>
      </c>
      <c r="N3409" s="131">
        <v>2175591.2000000002</v>
      </c>
      <c r="P3409">
        <f t="shared" si="163"/>
        <v>2656983.11</v>
      </c>
      <c r="Q3409">
        <f t="shared" si="164"/>
        <v>2175591.2000000002</v>
      </c>
    </row>
    <row r="3410" spans="1:17" x14ac:dyDescent="0.3">
      <c r="A3410" t="str">
        <f t="shared" si="165"/>
        <v>2021_2709</v>
      </c>
      <c r="C3410" s="131">
        <v>3409</v>
      </c>
      <c r="D3410" s="131">
        <v>2709</v>
      </c>
      <c r="E3410" s="131">
        <v>2709</v>
      </c>
      <c r="F3410" s="131" t="s">
        <v>142</v>
      </c>
      <c r="G3410" s="131">
        <v>2021</v>
      </c>
      <c r="H3410" s="131">
        <v>0</v>
      </c>
      <c r="I3410" s="131">
        <v>1</v>
      </c>
      <c r="J3410" s="131">
        <v>4277275.32</v>
      </c>
      <c r="K3410" s="131">
        <v>0</v>
      </c>
      <c r="L3410" s="131">
        <v>349309.1</v>
      </c>
      <c r="M3410" s="131">
        <v>0</v>
      </c>
      <c r="N3410" s="131">
        <v>2890968.75</v>
      </c>
      <c r="P3410">
        <f t="shared" si="163"/>
        <v>4277275.32</v>
      </c>
      <c r="Q3410">
        <f t="shared" si="164"/>
        <v>2890968.75</v>
      </c>
    </row>
    <row r="3411" spans="1:17" x14ac:dyDescent="0.3">
      <c r="A3411" t="str">
        <f t="shared" si="165"/>
        <v>2021_2718</v>
      </c>
      <c r="C3411" s="131">
        <v>3410</v>
      </c>
      <c r="D3411" s="131">
        <v>2718</v>
      </c>
      <c r="E3411" s="131">
        <v>2718</v>
      </c>
      <c r="F3411" s="131" t="s">
        <v>143</v>
      </c>
      <c r="G3411" s="131">
        <v>2021</v>
      </c>
      <c r="H3411" s="131">
        <v>0</v>
      </c>
      <c r="I3411" s="131">
        <v>1</v>
      </c>
      <c r="J3411" s="131">
        <v>1677851.84</v>
      </c>
      <c r="K3411" s="131">
        <v>1273427.6200000001</v>
      </c>
      <c r="L3411" s="131">
        <v>187438.31</v>
      </c>
      <c r="M3411" s="131">
        <v>0</v>
      </c>
      <c r="N3411" s="131">
        <v>2247741.06</v>
      </c>
      <c r="P3411">
        <f t="shared" si="163"/>
        <v>2951279.46</v>
      </c>
      <c r="Q3411">
        <f t="shared" si="164"/>
        <v>2247741.06</v>
      </c>
    </row>
    <row r="3412" spans="1:17" x14ac:dyDescent="0.3">
      <c r="A3412" t="str">
        <f t="shared" si="165"/>
        <v>2021_2727</v>
      </c>
      <c r="C3412" s="131">
        <v>3411</v>
      </c>
      <c r="D3412" s="131">
        <v>2727</v>
      </c>
      <c r="E3412" s="131">
        <v>2727</v>
      </c>
      <c r="F3412" s="131" t="s">
        <v>144</v>
      </c>
      <c r="G3412" s="131">
        <v>2021</v>
      </c>
      <c r="H3412" s="131">
        <v>0</v>
      </c>
      <c r="I3412" s="131">
        <v>1</v>
      </c>
      <c r="J3412" s="131">
        <v>1395208.03</v>
      </c>
      <c r="K3412" s="131">
        <v>535962.80000000005</v>
      </c>
      <c r="L3412" s="131">
        <v>243928.95999999999</v>
      </c>
      <c r="M3412" s="131">
        <v>0</v>
      </c>
      <c r="N3412" s="131">
        <v>880876.06</v>
      </c>
      <c r="P3412">
        <f t="shared" si="163"/>
        <v>1931170.83</v>
      </c>
      <c r="Q3412">
        <f t="shared" si="164"/>
        <v>880876.06</v>
      </c>
    </row>
    <row r="3413" spans="1:17" x14ac:dyDescent="0.3">
      <c r="A3413" t="str">
        <f t="shared" si="165"/>
        <v>2021_2754</v>
      </c>
      <c r="C3413" s="131">
        <v>3412</v>
      </c>
      <c r="D3413" s="131">
        <v>2754</v>
      </c>
      <c r="E3413" s="131">
        <v>2754</v>
      </c>
      <c r="F3413" s="131" t="s">
        <v>145</v>
      </c>
      <c r="G3413" s="131">
        <v>2021</v>
      </c>
      <c r="H3413" s="131">
        <v>0</v>
      </c>
      <c r="I3413" s="131">
        <v>1</v>
      </c>
      <c r="J3413" s="131">
        <v>2041827.95</v>
      </c>
      <c r="K3413" s="131">
        <v>0</v>
      </c>
      <c r="L3413" s="131">
        <v>179447.09</v>
      </c>
      <c r="M3413" s="131">
        <v>0</v>
      </c>
      <c r="N3413" s="131">
        <v>1618830.49</v>
      </c>
      <c r="P3413">
        <f t="shared" si="163"/>
        <v>2041827.95</v>
      </c>
      <c r="Q3413">
        <f t="shared" si="164"/>
        <v>1618830.49</v>
      </c>
    </row>
    <row r="3414" spans="1:17" x14ac:dyDescent="0.3">
      <c r="A3414" t="str">
        <f t="shared" si="165"/>
        <v>2021_2766</v>
      </c>
      <c r="C3414" s="131">
        <v>3413</v>
      </c>
      <c r="D3414" s="131">
        <v>2766</v>
      </c>
      <c r="E3414" s="131">
        <v>2766</v>
      </c>
      <c r="F3414" s="131" t="s">
        <v>593</v>
      </c>
      <c r="G3414" s="131">
        <v>2021</v>
      </c>
      <c r="H3414" s="131">
        <v>0</v>
      </c>
      <c r="I3414" s="131">
        <v>1</v>
      </c>
      <c r="J3414" s="131">
        <v>1534682.76</v>
      </c>
      <c r="K3414" s="131">
        <v>0</v>
      </c>
      <c r="L3414" s="131">
        <v>217894.06</v>
      </c>
      <c r="M3414" s="131">
        <v>0</v>
      </c>
      <c r="N3414" s="131">
        <v>925812.36</v>
      </c>
      <c r="P3414">
        <f t="shared" si="163"/>
        <v>1534682.76</v>
      </c>
      <c r="Q3414">
        <f t="shared" si="164"/>
        <v>925812.36</v>
      </c>
    </row>
    <row r="3415" spans="1:17" x14ac:dyDescent="0.3">
      <c r="A3415" t="str">
        <f t="shared" si="165"/>
        <v>2021_2772</v>
      </c>
      <c r="C3415" s="131">
        <v>3414</v>
      </c>
      <c r="D3415" s="131">
        <v>2772</v>
      </c>
      <c r="E3415" s="131">
        <v>2772</v>
      </c>
      <c r="F3415" s="131" t="s">
        <v>147</v>
      </c>
      <c r="G3415" s="131">
        <v>2021</v>
      </c>
      <c r="H3415" s="131">
        <v>0</v>
      </c>
      <c r="I3415" s="131">
        <v>1</v>
      </c>
      <c r="J3415" s="131">
        <v>843534.79</v>
      </c>
      <c r="K3415" s="131">
        <v>1047718.78</v>
      </c>
      <c r="L3415" s="131">
        <v>96817.3</v>
      </c>
      <c r="M3415" s="131">
        <v>0</v>
      </c>
      <c r="N3415" s="131">
        <v>1488806.31</v>
      </c>
      <c r="P3415">
        <f t="shared" ref="P3415:P3478" si="166">SUM(J3415:K3415)</f>
        <v>1891253.57</v>
      </c>
      <c r="Q3415">
        <f t="shared" ref="Q3415:Q3478" si="167">SUM(M3415:N3415)</f>
        <v>1488806.31</v>
      </c>
    </row>
    <row r="3416" spans="1:17" x14ac:dyDescent="0.3">
      <c r="A3416" t="str">
        <f t="shared" si="165"/>
        <v>2021_2781</v>
      </c>
      <c r="C3416" s="131">
        <v>3415</v>
      </c>
      <c r="D3416" s="131">
        <v>2781</v>
      </c>
      <c r="E3416" s="131">
        <v>2781</v>
      </c>
      <c r="F3416" s="131" t="s">
        <v>148</v>
      </c>
      <c r="G3416" s="131">
        <v>2021</v>
      </c>
      <c r="H3416" s="131">
        <v>0</v>
      </c>
      <c r="I3416" s="131">
        <v>1</v>
      </c>
      <c r="J3416" s="131">
        <v>2303595.2400000002</v>
      </c>
      <c r="K3416" s="131">
        <v>0</v>
      </c>
      <c r="L3416" s="131">
        <v>118565.23</v>
      </c>
      <c r="M3416" s="131">
        <v>0</v>
      </c>
      <c r="N3416" s="131">
        <v>1722429.79</v>
      </c>
      <c r="P3416">
        <f t="shared" si="166"/>
        <v>2303595.2400000002</v>
      </c>
      <c r="Q3416">
        <f t="shared" si="167"/>
        <v>1722429.79</v>
      </c>
    </row>
    <row r="3417" spans="1:17" x14ac:dyDescent="0.3">
      <c r="A3417" t="str">
        <f t="shared" si="165"/>
        <v>2021_2826</v>
      </c>
      <c r="C3417" s="131">
        <v>3416</v>
      </c>
      <c r="D3417" s="131">
        <v>2826</v>
      </c>
      <c r="E3417" s="131">
        <v>2826</v>
      </c>
      <c r="F3417" s="131" t="s">
        <v>149</v>
      </c>
      <c r="G3417" s="131">
        <v>2021</v>
      </c>
      <c r="H3417" s="131">
        <v>0</v>
      </c>
      <c r="I3417" s="131">
        <v>1</v>
      </c>
      <c r="J3417" s="131">
        <v>4532424</v>
      </c>
      <c r="K3417" s="131">
        <v>0</v>
      </c>
      <c r="L3417" s="131">
        <v>264293.25</v>
      </c>
      <c r="M3417" s="131">
        <v>76136.75</v>
      </c>
      <c r="N3417" s="131">
        <v>2920264.61</v>
      </c>
      <c r="P3417">
        <f t="shared" si="166"/>
        <v>4532424</v>
      </c>
      <c r="Q3417">
        <f t="shared" si="167"/>
        <v>2996401.36</v>
      </c>
    </row>
    <row r="3418" spans="1:17" x14ac:dyDescent="0.3">
      <c r="A3418" t="str">
        <f t="shared" si="165"/>
        <v>2021_2846</v>
      </c>
      <c r="C3418" s="131">
        <v>3417</v>
      </c>
      <c r="D3418" s="131">
        <v>2846</v>
      </c>
      <c r="E3418" s="131">
        <v>2846</v>
      </c>
      <c r="F3418" s="131" t="s">
        <v>151</v>
      </c>
      <c r="G3418" s="131">
        <v>2021</v>
      </c>
      <c r="H3418" s="131">
        <v>0</v>
      </c>
      <c r="I3418" s="131">
        <v>1</v>
      </c>
      <c r="J3418" s="131">
        <v>3465212.92</v>
      </c>
      <c r="K3418" s="131">
        <v>0</v>
      </c>
      <c r="L3418" s="131">
        <v>136036.76</v>
      </c>
      <c r="M3418" s="131">
        <v>40360.29</v>
      </c>
      <c r="N3418" s="131">
        <v>3239258.1</v>
      </c>
      <c r="P3418">
        <f t="shared" si="166"/>
        <v>3465212.92</v>
      </c>
      <c r="Q3418">
        <f t="shared" si="167"/>
        <v>3279618.39</v>
      </c>
    </row>
    <row r="3419" spans="1:17" x14ac:dyDescent="0.3">
      <c r="A3419" t="str">
        <f t="shared" si="165"/>
        <v>2021_2862</v>
      </c>
      <c r="C3419" s="131">
        <v>3418</v>
      </c>
      <c r="D3419" s="131">
        <v>2862</v>
      </c>
      <c r="E3419" s="131">
        <v>2862</v>
      </c>
      <c r="F3419" s="131" t="s">
        <v>152</v>
      </c>
      <c r="G3419" s="131">
        <v>2021</v>
      </c>
      <c r="H3419" s="131">
        <v>0</v>
      </c>
      <c r="I3419" s="131">
        <v>1</v>
      </c>
      <c r="J3419" s="131">
        <v>2129440.89</v>
      </c>
      <c r="K3419" s="131">
        <v>0</v>
      </c>
      <c r="L3419" s="131">
        <v>168750.01</v>
      </c>
      <c r="M3419" s="131">
        <v>0</v>
      </c>
      <c r="N3419" s="131">
        <v>1630066.4</v>
      </c>
      <c r="P3419">
        <f t="shared" si="166"/>
        <v>2129440.89</v>
      </c>
      <c r="Q3419">
        <f t="shared" si="167"/>
        <v>1630066.4</v>
      </c>
    </row>
    <row r="3420" spans="1:17" x14ac:dyDescent="0.3">
      <c r="A3420" t="str">
        <f t="shared" si="165"/>
        <v>2021_2977</v>
      </c>
      <c r="C3420" s="131">
        <v>3419</v>
      </c>
      <c r="D3420" s="131">
        <v>2977</v>
      </c>
      <c r="E3420" s="131">
        <v>2977</v>
      </c>
      <c r="F3420" s="131" t="s">
        <v>153</v>
      </c>
      <c r="G3420" s="131">
        <v>2021</v>
      </c>
      <c r="H3420" s="131">
        <v>0</v>
      </c>
      <c r="I3420" s="131">
        <v>1</v>
      </c>
      <c r="J3420" s="131">
        <v>0</v>
      </c>
      <c r="K3420" s="131">
        <v>4125224.38</v>
      </c>
      <c r="L3420" s="131">
        <v>276489.43</v>
      </c>
      <c r="M3420" s="131">
        <v>0</v>
      </c>
      <c r="N3420" s="131">
        <v>2136038.13</v>
      </c>
      <c r="P3420">
        <f t="shared" si="166"/>
        <v>4125224.38</v>
      </c>
      <c r="Q3420">
        <f t="shared" si="167"/>
        <v>2136038.13</v>
      </c>
    </row>
    <row r="3421" spans="1:17" x14ac:dyDescent="0.3">
      <c r="A3421" t="str">
        <f t="shared" si="165"/>
        <v>2021_2988</v>
      </c>
      <c r="C3421" s="131">
        <v>3420</v>
      </c>
      <c r="D3421" s="131">
        <v>2988</v>
      </c>
      <c r="E3421" s="131">
        <v>2988</v>
      </c>
      <c r="F3421" s="131" t="s">
        <v>154</v>
      </c>
      <c r="G3421" s="131">
        <v>2021</v>
      </c>
      <c r="H3421" s="131">
        <v>0</v>
      </c>
      <c r="I3421" s="131">
        <v>1</v>
      </c>
      <c r="J3421" s="131">
        <v>2532066.29</v>
      </c>
      <c r="K3421" s="131">
        <v>0</v>
      </c>
      <c r="L3421" s="131">
        <v>148882.31</v>
      </c>
      <c r="M3421" s="131">
        <v>0</v>
      </c>
      <c r="N3421" s="131">
        <v>2005610.03</v>
      </c>
      <c r="P3421">
        <f t="shared" si="166"/>
        <v>2532066.29</v>
      </c>
      <c r="Q3421">
        <f t="shared" si="167"/>
        <v>2005610.03</v>
      </c>
    </row>
    <row r="3422" spans="1:17" x14ac:dyDescent="0.3">
      <c r="A3422" t="str">
        <f t="shared" si="165"/>
        <v>2021_3029</v>
      </c>
      <c r="C3422" s="131">
        <v>3421</v>
      </c>
      <c r="D3422" s="131">
        <v>3029</v>
      </c>
      <c r="E3422" s="131">
        <v>3029</v>
      </c>
      <c r="F3422" s="131" t="s">
        <v>155</v>
      </c>
      <c r="G3422" s="131">
        <v>2021</v>
      </c>
      <c r="H3422" s="131">
        <v>0</v>
      </c>
      <c r="I3422" s="131">
        <v>1</v>
      </c>
      <c r="J3422" s="131">
        <v>3605112.27</v>
      </c>
      <c r="K3422" s="131">
        <v>1058635.45</v>
      </c>
      <c r="L3422" s="131">
        <v>758707.41</v>
      </c>
      <c r="M3422" s="131">
        <v>0</v>
      </c>
      <c r="N3422" s="131">
        <v>2620934.15</v>
      </c>
      <c r="P3422">
        <f t="shared" si="166"/>
        <v>4663747.72</v>
      </c>
      <c r="Q3422">
        <f t="shared" si="167"/>
        <v>2620934.15</v>
      </c>
    </row>
    <row r="3423" spans="1:17" x14ac:dyDescent="0.3">
      <c r="A3423" t="str">
        <f t="shared" si="165"/>
        <v>2021_3033</v>
      </c>
      <c r="C3423" s="131">
        <v>3422</v>
      </c>
      <c r="D3423" s="131">
        <v>3033</v>
      </c>
      <c r="E3423" s="131">
        <v>3033</v>
      </c>
      <c r="F3423" s="131" t="s">
        <v>156</v>
      </c>
      <c r="G3423" s="131">
        <v>2021</v>
      </c>
      <c r="H3423" s="131">
        <v>0</v>
      </c>
      <c r="I3423" s="131">
        <v>1</v>
      </c>
      <c r="J3423" s="131">
        <v>1853258.43</v>
      </c>
      <c r="K3423" s="131">
        <v>0</v>
      </c>
      <c r="L3423" s="131">
        <v>291028.88</v>
      </c>
      <c r="M3423" s="131">
        <v>0</v>
      </c>
      <c r="N3423" s="131">
        <v>1146178.07</v>
      </c>
      <c r="P3423">
        <f t="shared" si="166"/>
        <v>1853258.43</v>
      </c>
      <c r="Q3423">
        <f t="shared" si="167"/>
        <v>1146178.07</v>
      </c>
    </row>
    <row r="3424" spans="1:17" x14ac:dyDescent="0.3">
      <c r="A3424" t="str">
        <f t="shared" si="165"/>
        <v>2021_3042</v>
      </c>
      <c r="C3424" s="131">
        <v>3423</v>
      </c>
      <c r="D3424" s="131">
        <v>3042</v>
      </c>
      <c r="E3424" s="131">
        <v>3042</v>
      </c>
      <c r="F3424" s="131" t="s">
        <v>157</v>
      </c>
      <c r="G3424" s="131">
        <v>2021</v>
      </c>
      <c r="H3424" s="131">
        <v>0</v>
      </c>
      <c r="I3424" s="131">
        <v>1</v>
      </c>
      <c r="J3424" s="131">
        <v>1118257.2</v>
      </c>
      <c r="K3424" s="131">
        <v>1978053.29</v>
      </c>
      <c r="L3424" s="131">
        <v>236633.4</v>
      </c>
      <c r="M3424" s="131">
        <v>0</v>
      </c>
      <c r="N3424" s="131">
        <v>2156536.69</v>
      </c>
      <c r="P3424">
        <f t="shared" si="166"/>
        <v>3096310.49</v>
      </c>
      <c r="Q3424">
        <f t="shared" si="167"/>
        <v>2156536.69</v>
      </c>
    </row>
    <row r="3425" spans="1:17" x14ac:dyDescent="0.3">
      <c r="A3425" t="str">
        <f t="shared" si="165"/>
        <v>2021_3060</v>
      </c>
      <c r="C3425" s="131">
        <v>3424</v>
      </c>
      <c r="D3425" s="131">
        <v>3060</v>
      </c>
      <c r="E3425" s="131">
        <v>3060</v>
      </c>
      <c r="F3425" s="131" t="s">
        <v>158</v>
      </c>
      <c r="G3425" s="131">
        <v>2021</v>
      </c>
      <c r="H3425" s="131">
        <v>0</v>
      </c>
      <c r="I3425" s="131">
        <v>1</v>
      </c>
      <c r="J3425" s="131">
        <v>1712320.63</v>
      </c>
      <c r="K3425" s="131">
        <v>0</v>
      </c>
      <c r="L3425" s="131">
        <v>196648.03</v>
      </c>
      <c r="M3425" s="131">
        <v>0</v>
      </c>
      <c r="N3425" s="131">
        <v>2836819.18</v>
      </c>
      <c r="P3425">
        <f t="shared" si="166"/>
        <v>1712320.63</v>
      </c>
      <c r="Q3425">
        <f t="shared" si="167"/>
        <v>2836819.18</v>
      </c>
    </row>
    <row r="3426" spans="1:17" x14ac:dyDescent="0.3">
      <c r="A3426" t="str">
        <f t="shared" si="165"/>
        <v>2021_3168</v>
      </c>
      <c r="C3426" s="131">
        <v>3425</v>
      </c>
      <c r="D3426" s="131">
        <v>3168</v>
      </c>
      <c r="E3426" s="131">
        <v>3168</v>
      </c>
      <c r="F3426" s="131" t="s">
        <v>165</v>
      </c>
      <c r="G3426" s="131">
        <v>2021</v>
      </c>
      <c r="H3426" s="131">
        <v>0</v>
      </c>
      <c r="I3426" s="131">
        <v>1</v>
      </c>
      <c r="J3426" s="131">
        <v>2862340.5</v>
      </c>
      <c r="K3426" s="131">
        <v>0</v>
      </c>
      <c r="L3426" s="131">
        <v>210603.06</v>
      </c>
      <c r="M3426" s="131">
        <v>0</v>
      </c>
      <c r="N3426" s="131">
        <v>2306449.13</v>
      </c>
      <c r="P3426">
        <f t="shared" si="166"/>
        <v>2862340.5</v>
      </c>
      <c r="Q3426">
        <f t="shared" si="167"/>
        <v>2306449.13</v>
      </c>
    </row>
    <row r="3427" spans="1:17" x14ac:dyDescent="0.3">
      <c r="A3427" t="str">
        <f t="shared" si="165"/>
        <v>2021_3105</v>
      </c>
      <c r="C3427" s="131">
        <v>3426</v>
      </c>
      <c r="D3427" s="131">
        <v>3105</v>
      </c>
      <c r="E3427" s="131">
        <v>3105</v>
      </c>
      <c r="F3427" s="131" t="s">
        <v>159</v>
      </c>
      <c r="G3427" s="131">
        <v>2021</v>
      </c>
      <c r="H3427" s="131">
        <v>0</v>
      </c>
      <c r="I3427" s="131">
        <v>1</v>
      </c>
      <c r="J3427" s="131">
        <v>6206568.21</v>
      </c>
      <c r="K3427" s="131">
        <v>0</v>
      </c>
      <c r="L3427" s="131">
        <v>647396.53</v>
      </c>
      <c r="M3427" s="131">
        <v>0</v>
      </c>
      <c r="N3427" s="131">
        <v>4171013.44</v>
      </c>
      <c r="P3427">
        <f t="shared" si="166"/>
        <v>6206568.21</v>
      </c>
      <c r="Q3427">
        <f t="shared" si="167"/>
        <v>4171013.44</v>
      </c>
    </row>
    <row r="3428" spans="1:17" x14ac:dyDescent="0.3">
      <c r="A3428" t="str">
        <f t="shared" si="165"/>
        <v>2021_3114</v>
      </c>
      <c r="C3428" s="131">
        <v>3427</v>
      </c>
      <c r="D3428" s="131">
        <v>3114</v>
      </c>
      <c r="E3428" s="131">
        <v>3114</v>
      </c>
      <c r="F3428" s="131" t="s">
        <v>160</v>
      </c>
      <c r="G3428" s="131">
        <v>2021</v>
      </c>
      <c r="H3428" s="131">
        <v>0</v>
      </c>
      <c r="I3428" s="131">
        <v>1</v>
      </c>
      <c r="J3428" s="131">
        <v>8379236.4000000004</v>
      </c>
      <c r="K3428" s="131">
        <v>3176259.13</v>
      </c>
      <c r="L3428" s="131">
        <v>680589.47</v>
      </c>
      <c r="M3428" s="131">
        <v>0</v>
      </c>
      <c r="N3428" s="131">
        <v>7437428.0099999998</v>
      </c>
      <c r="P3428">
        <f t="shared" si="166"/>
        <v>11555495.530000001</v>
      </c>
      <c r="Q3428">
        <f t="shared" si="167"/>
        <v>7437428.0099999998</v>
      </c>
    </row>
    <row r="3429" spans="1:17" x14ac:dyDescent="0.3">
      <c r="A3429" t="str">
        <f t="shared" si="165"/>
        <v>2021_3119</v>
      </c>
      <c r="C3429" s="131">
        <v>3428</v>
      </c>
      <c r="D3429" s="131">
        <v>3119</v>
      </c>
      <c r="E3429" s="131">
        <v>3119</v>
      </c>
      <c r="F3429" s="131" t="s">
        <v>161</v>
      </c>
      <c r="G3429" s="131">
        <v>2021</v>
      </c>
      <c r="H3429" s="131">
        <v>0</v>
      </c>
      <c r="I3429" s="131">
        <v>1</v>
      </c>
      <c r="J3429" s="131">
        <v>203002.79</v>
      </c>
      <c r="K3429" s="131">
        <v>2646479.9500000002</v>
      </c>
      <c r="L3429" s="131">
        <v>390639.12</v>
      </c>
      <c r="M3429" s="131">
        <v>168103.8</v>
      </c>
      <c r="N3429" s="131">
        <v>1630944.92</v>
      </c>
      <c r="P3429">
        <f t="shared" si="166"/>
        <v>2849482.74</v>
      </c>
      <c r="Q3429">
        <f t="shared" si="167"/>
        <v>1799048.72</v>
      </c>
    </row>
    <row r="3430" spans="1:17" x14ac:dyDescent="0.3">
      <c r="A3430" t="str">
        <f t="shared" si="165"/>
        <v>2021_3141</v>
      </c>
      <c r="C3430" s="131">
        <v>3429</v>
      </c>
      <c r="D3430" s="131">
        <v>3141</v>
      </c>
      <c r="E3430" s="131">
        <v>3141</v>
      </c>
      <c r="F3430" s="131" t="s">
        <v>162</v>
      </c>
      <c r="G3430" s="131">
        <v>2021</v>
      </c>
      <c r="H3430" s="131">
        <v>0</v>
      </c>
      <c r="I3430" s="131">
        <v>1</v>
      </c>
      <c r="J3430" s="131">
        <v>6788785.1799999997</v>
      </c>
      <c r="K3430" s="131">
        <v>14429107.27</v>
      </c>
      <c r="L3430" s="131">
        <v>2764349.46</v>
      </c>
      <c r="M3430" s="131">
        <v>0</v>
      </c>
      <c r="N3430" s="131">
        <v>11645791.08</v>
      </c>
      <c r="P3430">
        <f t="shared" si="166"/>
        <v>21217892.449999999</v>
      </c>
      <c r="Q3430">
        <f t="shared" si="167"/>
        <v>11645791.08</v>
      </c>
    </row>
    <row r="3431" spans="1:17" x14ac:dyDescent="0.3">
      <c r="A3431" t="str">
        <f t="shared" si="165"/>
        <v>2021_3150</v>
      </c>
      <c r="C3431" s="131">
        <v>3430</v>
      </c>
      <c r="D3431" s="131">
        <v>3150</v>
      </c>
      <c r="E3431" s="131">
        <v>3150</v>
      </c>
      <c r="F3431" s="131" t="s">
        <v>163</v>
      </c>
      <c r="G3431" s="131">
        <v>2021</v>
      </c>
      <c r="H3431" s="131">
        <v>0</v>
      </c>
      <c r="I3431" s="131">
        <v>1</v>
      </c>
      <c r="J3431" s="131">
        <v>4601907.55</v>
      </c>
      <c r="K3431" s="131">
        <v>0</v>
      </c>
      <c r="L3431" s="131">
        <v>421080.14</v>
      </c>
      <c r="M3431" s="131">
        <v>178493.47</v>
      </c>
      <c r="N3431" s="131">
        <v>2925131.64</v>
      </c>
      <c r="P3431">
        <f t="shared" si="166"/>
        <v>4601907.55</v>
      </c>
      <c r="Q3431">
        <f t="shared" si="167"/>
        <v>3103625.1100000003</v>
      </c>
    </row>
    <row r="3432" spans="1:17" x14ac:dyDescent="0.3">
      <c r="A3432" t="str">
        <f t="shared" si="165"/>
        <v>2021_3154</v>
      </c>
      <c r="C3432" s="131">
        <v>3431</v>
      </c>
      <c r="D3432" s="131">
        <v>3154</v>
      </c>
      <c r="E3432" s="131">
        <v>3154</v>
      </c>
      <c r="F3432" s="131" t="s">
        <v>164</v>
      </c>
      <c r="G3432" s="131">
        <v>2021</v>
      </c>
      <c r="H3432" s="131">
        <v>0</v>
      </c>
      <c r="I3432" s="131">
        <v>1</v>
      </c>
      <c r="J3432" s="131">
        <v>240295.76</v>
      </c>
      <c r="K3432" s="131">
        <v>2886981.02</v>
      </c>
      <c r="L3432" s="131">
        <v>729234.78</v>
      </c>
      <c r="M3432" s="131">
        <v>118187.48</v>
      </c>
      <c r="N3432" s="131">
        <v>1540777.87</v>
      </c>
      <c r="P3432">
        <f t="shared" si="166"/>
        <v>3127276.7800000003</v>
      </c>
      <c r="Q3432">
        <f t="shared" si="167"/>
        <v>1658965.35</v>
      </c>
    </row>
    <row r="3433" spans="1:17" x14ac:dyDescent="0.3">
      <c r="A3433" t="str">
        <f t="shared" si="165"/>
        <v>2021_3186</v>
      </c>
      <c r="C3433" s="131">
        <v>3432</v>
      </c>
      <c r="D3433" s="131">
        <v>3186</v>
      </c>
      <c r="E3433" s="131">
        <v>3186</v>
      </c>
      <c r="F3433" s="131" t="s">
        <v>787</v>
      </c>
      <c r="G3433" s="131">
        <v>2021</v>
      </c>
      <c r="H3433" s="131">
        <v>0</v>
      </c>
      <c r="I3433" s="131">
        <v>1</v>
      </c>
      <c r="J3433" s="131">
        <v>1864482.16</v>
      </c>
      <c r="K3433" s="131">
        <v>0</v>
      </c>
      <c r="L3433" s="131">
        <v>187543.66</v>
      </c>
      <c r="M3433" s="131">
        <v>0</v>
      </c>
      <c r="N3433" s="131">
        <v>1115271.74</v>
      </c>
      <c r="P3433">
        <f t="shared" si="166"/>
        <v>1864482.16</v>
      </c>
      <c r="Q3433">
        <f t="shared" si="167"/>
        <v>1115271.74</v>
      </c>
    </row>
    <row r="3434" spans="1:17" x14ac:dyDescent="0.3">
      <c r="A3434" t="str">
        <f t="shared" si="165"/>
        <v>2021_3204</v>
      </c>
      <c r="C3434" s="131">
        <v>3433</v>
      </c>
      <c r="D3434" s="131">
        <v>3204</v>
      </c>
      <c r="E3434" s="131">
        <v>3204</v>
      </c>
      <c r="F3434" s="131" t="s">
        <v>166</v>
      </c>
      <c r="G3434" s="131">
        <v>2021</v>
      </c>
      <c r="H3434" s="131">
        <v>0</v>
      </c>
      <c r="I3434" s="131">
        <v>1</v>
      </c>
      <c r="J3434" s="131">
        <v>3120101.11</v>
      </c>
      <c r="K3434" s="131">
        <v>0</v>
      </c>
      <c r="L3434" s="131">
        <v>469366.12</v>
      </c>
      <c r="M3434" s="131">
        <v>0</v>
      </c>
      <c r="N3434" s="131">
        <v>2261422.04</v>
      </c>
      <c r="P3434">
        <f t="shared" si="166"/>
        <v>3120101.11</v>
      </c>
      <c r="Q3434">
        <f t="shared" si="167"/>
        <v>2261422.04</v>
      </c>
    </row>
    <row r="3435" spans="1:17" x14ac:dyDescent="0.3">
      <c r="A3435" t="str">
        <f t="shared" si="165"/>
        <v>2021_3231</v>
      </c>
      <c r="C3435" s="131">
        <v>3434</v>
      </c>
      <c r="D3435" s="131">
        <v>3231</v>
      </c>
      <c r="E3435" s="131">
        <v>3231</v>
      </c>
      <c r="F3435" s="131" t="s">
        <v>167</v>
      </c>
      <c r="G3435" s="131">
        <v>2021</v>
      </c>
      <c r="H3435" s="131">
        <v>0</v>
      </c>
      <c r="I3435" s="131">
        <v>1</v>
      </c>
      <c r="J3435" s="131">
        <v>21000177.68</v>
      </c>
      <c r="K3435" s="131">
        <v>0</v>
      </c>
      <c r="L3435" s="131">
        <v>2116131.88</v>
      </c>
      <c r="M3435" s="131">
        <v>0</v>
      </c>
      <c r="N3435" s="131">
        <v>13781660.02</v>
      </c>
      <c r="P3435">
        <f t="shared" si="166"/>
        <v>21000177.68</v>
      </c>
      <c r="Q3435">
        <f t="shared" si="167"/>
        <v>13781660.02</v>
      </c>
    </row>
    <row r="3436" spans="1:17" x14ac:dyDescent="0.3">
      <c r="A3436" t="str">
        <f t="shared" si="165"/>
        <v>2021_3312</v>
      </c>
      <c r="C3436" s="131">
        <v>3435</v>
      </c>
      <c r="D3436" s="131">
        <v>3312</v>
      </c>
      <c r="E3436" s="131">
        <v>3312</v>
      </c>
      <c r="F3436" s="131" t="s">
        <v>168</v>
      </c>
      <c r="G3436" s="131">
        <v>2021</v>
      </c>
      <c r="H3436" s="131">
        <v>0</v>
      </c>
      <c r="I3436" s="131">
        <v>1</v>
      </c>
      <c r="J3436" s="131">
        <v>5412502.3499999996</v>
      </c>
      <c r="K3436" s="131">
        <v>1785082.23</v>
      </c>
      <c r="L3436" s="131">
        <v>276035.95</v>
      </c>
      <c r="M3436" s="131">
        <v>0</v>
      </c>
      <c r="N3436" s="131">
        <v>7296971.7800000003</v>
      </c>
      <c r="P3436">
        <f t="shared" si="166"/>
        <v>7197584.5800000001</v>
      </c>
      <c r="Q3436">
        <f t="shared" si="167"/>
        <v>7296971.7800000003</v>
      </c>
    </row>
    <row r="3437" spans="1:17" x14ac:dyDescent="0.3">
      <c r="A3437" t="str">
        <f t="shared" si="165"/>
        <v>2021_3330</v>
      </c>
      <c r="C3437" s="131">
        <v>3436</v>
      </c>
      <c r="D3437" s="131">
        <v>3330</v>
      </c>
      <c r="E3437" s="131">
        <v>3330</v>
      </c>
      <c r="F3437" s="131" t="s">
        <v>169</v>
      </c>
      <c r="G3437" s="131">
        <v>2021</v>
      </c>
      <c r="H3437" s="131">
        <v>0</v>
      </c>
      <c r="I3437" s="131">
        <v>1</v>
      </c>
      <c r="J3437" s="131">
        <v>809824.75</v>
      </c>
      <c r="K3437" s="131">
        <v>0</v>
      </c>
      <c r="L3437" s="131">
        <v>326087.53000000003</v>
      </c>
      <c r="M3437" s="131">
        <v>0</v>
      </c>
      <c r="N3437" s="131">
        <v>337748.38</v>
      </c>
      <c r="P3437">
        <f t="shared" si="166"/>
        <v>809824.75</v>
      </c>
      <c r="Q3437">
        <f t="shared" si="167"/>
        <v>337748.38</v>
      </c>
    </row>
    <row r="3438" spans="1:17" x14ac:dyDescent="0.3">
      <c r="A3438" t="str">
        <f t="shared" si="165"/>
        <v>2021_3348</v>
      </c>
      <c r="C3438" s="131">
        <v>3437</v>
      </c>
      <c r="D3438" s="131">
        <v>3348</v>
      </c>
      <c r="E3438" s="131">
        <v>3348</v>
      </c>
      <c r="F3438" s="131" t="s">
        <v>170</v>
      </c>
      <c r="G3438" s="131">
        <v>2021</v>
      </c>
      <c r="H3438" s="131">
        <v>0</v>
      </c>
      <c r="I3438" s="131">
        <v>1</v>
      </c>
      <c r="J3438" s="131">
        <v>2047172.4</v>
      </c>
      <c r="K3438" s="131">
        <v>0</v>
      </c>
      <c r="L3438" s="131">
        <v>217246.36</v>
      </c>
      <c r="M3438" s="131">
        <v>0</v>
      </c>
      <c r="N3438" s="131">
        <v>1462459.06</v>
      </c>
      <c r="P3438">
        <f t="shared" si="166"/>
        <v>2047172.4</v>
      </c>
      <c r="Q3438">
        <f t="shared" si="167"/>
        <v>1462459.06</v>
      </c>
    </row>
    <row r="3439" spans="1:17" x14ac:dyDescent="0.3">
      <c r="A3439" t="str">
        <f t="shared" si="165"/>
        <v>2021_3375</v>
      </c>
      <c r="C3439" s="131">
        <v>3438</v>
      </c>
      <c r="D3439" s="131">
        <v>3375</v>
      </c>
      <c r="E3439" s="131">
        <v>3375</v>
      </c>
      <c r="F3439" s="131" t="s">
        <v>171</v>
      </c>
      <c r="G3439" s="131">
        <v>2021</v>
      </c>
      <c r="H3439" s="131">
        <v>0</v>
      </c>
      <c r="I3439" s="131">
        <v>1</v>
      </c>
      <c r="J3439" s="131">
        <v>1291242.55</v>
      </c>
      <c r="K3439" s="131">
        <v>4543215.96</v>
      </c>
      <c r="L3439" s="131">
        <v>629881.34</v>
      </c>
      <c r="M3439" s="131">
        <v>0</v>
      </c>
      <c r="N3439" s="131">
        <v>3341087.28</v>
      </c>
      <c r="P3439">
        <f t="shared" si="166"/>
        <v>5834458.5099999998</v>
      </c>
      <c r="Q3439">
        <f t="shared" si="167"/>
        <v>3341087.28</v>
      </c>
    </row>
    <row r="3440" spans="1:17" x14ac:dyDescent="0.3">
      <c r="A3440" t="str">
        <f t="shared" si="165"/>
        <v>2021_3420</v>
      </c>
      <c r="C3440" s="131">
        <v>3439</v>
      </c>
      <c r="D3440" s="131">
        <v>3420</v>
      </c>
      <c r="E3440" s="131">
        <v>3420</v>
      </c>
      <c r="F3440" s="131" t="s">
        <v>172</v>
      </c>
      <c r="G3440" s="131">
        <v>2021</v>
      </c>
      <c r="H3440" s="131">
        <v>0</v>
      </c>
      <c r="I3440" s="131">
        <v>1</v>
      </c>
      <c r="J3440" s="131">
        <v>3401798.43</v>
      </c>
      <c r="K3440" s="131">
        <v>0</v>
      </c>
      <c r="L3440" s="131">
        <v>326246.90000000002</v>
      </c>
      <c r="M3440" s="131">
        <v>0</v>
      </c>
      <c r="N3440" s="131">
        <v>2298507.5099999998</v>
      </c>
      <c r="P3440">
        <f t="shared" si="166"/>
        <v>3401798.43</v>
      </c>
      <c r="Q3440">
        <f t="shared" si="167"/>
        <v>2298507.5099999998</v>
      </c>
    </row>
    <row r="3441" spans="1:17" x14ac:dyDescent="0.3">
      <c r="A3441" t="str">
        <f t="shared" si="165"/>
        <v>2021_3465</v>
      </c>
      <c r="C3441" s="131">
        <v>3440</v>
      </c>
      <c r="D3441" s="131">
        <v>3465</v>
      </c>
      <c r="E3441" s="131">
        <v>3465</v>
      </c>
      <c r="F3441" s="131" t="s">
        <v>173</v>
      </c>
      <c r="G3441" s="131">
        <v>2021</v>
      </c>
      <c r="H3441" s="131">
        <v>0</v>
      </c>
      <c r="I3441" s="131">
        <v>1</v>
      </c>
      <c r="J3441" s="131">
        <v>0</v>
      </c>
      <c r="K3441" s="131">
        <v>215131.09</v>
      </c>
      <c r="L3441" s="131">
        <v>68558.23</v>
      </c>
      <c r="M3441" s="131">
        <v>0</v>
      </c>
      <c r="N3441" s="131">
        <v>-470489.4</v>
      </c>
      <c r="P3441">
        <f t="shared" si="166"/>
        <v>215131.09</v>
      </c>
      <c r="Q3441">
        <f t="shared" si="167"/>
        <v>-470489.4</v>
      </c>
    </row>
    <row r="3442" spans="1:17" x14ac:dyDescent="0.3">
      <c r="A3442" t="str">
        <f t="shared" si="165"/>
        <v>2021_3537</v>
      </c>
      <c r="C3442" s="131">
        <v>3441</v>
      </c>
      <c r="D3442" s="131">
        <v>3537</v>
      </c>
      <c r="E3442" s="131">
        <v>3537</v>
      </c>
      <c r="F3442" s="131" t="s">
        <v>174</v>
      </c>
      <c r="G3442" s="131">
        <v>2021</v>
      </c>
      <c r="H3442" s="131">
        <v>0</v>
      </c>
      <c r="I3442" s="131">
        <v>1</v>
      </c>
      <c r="J3442" s="131">
        <v>1921596.76</v>
      </c>
      <c r="K3442" s="131">
        <v>88.65</v>
      </c>
      <c r="L3442" s="131">
        <v>380761.53</v>
      </c>
      <c r="M3442" s="131">
        <v>0</v>
      </c>
      <c r="N3442" s="131">
        <v>1397734.79</v>
      </c>
      <c r="P3442">
        <f t="shared" si="166"/>
        <v>1921685.41</v>
      </c>
      <c r="Q3442">
        <f t="shared" si="167"/>
        <v>1397734.79</v>
      </c>
    </row>
    <row r="3443" spans="1:17" x14ac:dyDescent="0.3">
      <c r="A3443" t="str">
        <f t="shared" si="165"/>
        <v>2021_3555</v>
      </c>
      <c r="C3443" s="131">
        <v>3442</v>
      </c>
      <c r="D3443" s="131">
        <v>3555</v>
      </c>
      <c r="E3443" s="131">
        <v>3555</v>
      </c>
      <c r="F3443" s="131" t="s">
        <v>175</v>
      </c>
      <c r="G3443" s="131">
        <v>2021</v>
      </c>
      <c r="H3443" s="131">
        <v>0</v>
      </c>
      <c r="I3443" s="131">
        <v>1</v>
      </c>
      <c r="J3443" s="131">
        <v>3450441.61</v>
      </c>
      <c r="K3443" s="131">
        <v>924188.12</v>
      </c>
      <c r="L3443" s="131">
        <v>441067.67</v>
      </c>
      <c r="M3443" s="131">
        <v>0</v>
      </c>
      <c r="N3443" s="131">
        <v>3377502.92</v>
      </c>
      <c r="P3443">
        <f t="shared" si="166"/>
        <v>4374629.7299999995</v>
      </c>
      <c r="Q3443">
        <f t="shared" si="167"/>
        <v>3377502.92</v>
      </c>
    </row>
    <row r="3444" spans="1:17" x14ac:dyDescent="0.3">
      <c r="A3444" t="str">
        <f t="shared" si="165"/>
        <v>2021_3600</v>
      </c>
      <c r="C3444" s="131">
        <v>3443</v>
      </c>
      <c r="D3444" s="131">
        <v>3600</v>
      </c>
      <c r="E3444" s="131">
        <v>3600</v>
      </c>
      <c r="F3444" s="131" t="s">
        <v>177</v>
      </c>
      <c r="G3444" s="131">
        <v>2021</v>
      </c>
      <c r="H3444" s="131">
        <v>0</v>
      </c>
      <c r="I3444" s="131">
        <v>1</v>
      </c>
      <c r="J3444" s="131">
        <v>8886978.0099999998</v>
      </c>
      <c r="K3444" s="131">
        <v>0</v>
      </c>
      <c r="L3444" s="131">
        <v>276105.3</v>
      </c>
      <c r="M3444" s="131">
        <v>0</v>
      </c>
      <c r="N3444" s="131">
        <v>6968209</v>
      </c>
      <c r="P3444">
        <f t="shared" si="166"/>
        <v>8886978.0099999998</v>
      </c>
      <c r="Q3444">
        <f t="shared" si="167"/>
        <v>6968209</v>
      </c>
    </row>
    <row r="3445" spans="1:17" x14ac:dyDescent="0.3">
      <c r="A3445" t="str">
        <f t="shared" si="165"/>
        <v>2021_3609</v>
      </c>
      <c r="C3445" s="131">
        <v>3444</v>
      </c>
      <c r="D3445" s="131">
        <v>3609</v>
      </c>
      <c r="E3445" s="131">
        <v>3609</v>
      </c>
      <c r="F3445" s="131" t="s">
        <v>178</v>
      </c>
      <c r="G3445" s="131">
        <v>2021</v>
      </c>
      <c r="H3445" s="131">
        <v>0</v>
      </c>
      <c r="I3445" s="131">
        <v>1</v>
      </c>
      <c r="J3445" s="131">
        <v>2349450.5499999998</v>
      </c>
      <c r="K3445" s="131">
        <v>875383.24</v>
      </c>
      <c r="L3445" s="131">
        <v>335221.08</v>
      </c>
      <c r="M3445" s="131">
        <v>0</v>
      </c>
      <c r="N3445" s="131">
        <v>2223328.94</v>
      </c>
      <c r="P3445">
        <f t="shared" si="166"/>
        <v>3224833.79</v>
      </c>
      <c r="Q3445">
        <f t="shared" si="167"/>
        <v>2223328.94</v>
      </c>
    </row>
    <row r="3446" spans="1:17" x14ac:dyDescent="0.3">
      <c r="A3446" t="str">
        <f t="shared" si="165"/>
        <v>2021_3645</v>
      </c>
      <c r="C3446" s="131">
        <v>3445</v>
      </c>
      <c r="D3446" s="131">
        <v>3645</v>
      </c>
      <c r="E3446" s="131">
        <v>3645</v>
      </c>
      <c r="F3446" s="131" t="s">
        <v>179</v>
      </c>
      <c r="G3446" s="131">
        <v>2021</v>
      </c>
      <c r="H3446" s="131">
        <v>0</v>
      </c>
      <c r="I3446" s="131">
        <v>1</v>
      </c>
      <c r="J3446" s="131">
        <v>9900127.6699999999</v>
      </c>
      <c r="K3446" s="131">
        <v>0</v>
      </c>
      <c r="L3446" s="131">
        <v>1067844.29</v>
      </c>
      <c r="M3446" s="131">
        <v>0</v>
      </c>
      <c r="N3446" s="131">
        <v>9233301.1099999994</v>
      </c>
      <c r="P3446">
        <f t="shared" si="166"/>
        <v>9900127.6699999999</v>
      </c>
      <c r="Q3446">
        <f t="shared" si="167"/>
        <v>9233301.1099999994</v>
      </c>
    </row>
    <row r="3447" spans="1:17" x14ac:dyDescent="0.3">
      <c r="A3447" t="str">
        <f t="shared" si="165"/>
        <v>2021_3715</v>
      </c>
      <c r="C3447" s="131">
        <v>3446</v>
      </c>
      <c r="D3447" s="131">
        <v>3715</v>
      </c>
      <c r="E3447" s="131">
        <v>3715</v>
      </c>
      <c r="F3447" s="131" t="s">
        <v>181</v>
      </c>
      <c r="G3447" s="131">
        <v>2021</v>
      </c>
      <c r="H3447" s="131">
        <v>0</v>
      </c>
      <c r="I3447" s="131">
        <v>1</v>
      </c>
      <c r="J3447" s="131">
        <v>21131543.579999998</v>
      </c>
      <c r="K3447" s="131">
        <v>0</v>
      </c>
      <c r="L3447" s="131">
        <v>734926.96</v>
      </c>
      <c r="M3447" s="131">
        <v>424305.55</v>
      </c>
      <c r="N3447" s="131">
        <v>12795923.27</v>
      </c>
      <c r="P3447">
        <f t="shared" si="166"/>
        <v>21131543.579999998</v>
      </c>
      <c r="Q3447">
        <f t="shared" si="167"/>
        <v>13220228.82</v>
      </c>
    </row>
    <row r="3448" spans="1:17" x14ac:dyDescent="0.3">
      <c r="A3448" t="str">
        <f t="shared" si="165"/>
        <v>2021_3744</v>
      </c>
      <c r="C3448" s="131">
        <v>3447</v>
      </c>
      <c r="D3448" s="131">
        <v>3744</v>
      </c>
      <c r="E3448" s="131">
        <v>3744</v>
      </c>
      <c r="F3448" s="131" t="s">
        <v>182</v>
      </c>
      <c r="G3448" s="131">
        <v>2021</v>
      </c>
      <c r="H3448" s="131">
        <v>0</v>
      </c>
      <c r="I3448" s="131">
        <v>1</v>
      </c>
      <c r="J3448" s="131">
        <v>2167796.0499999998</v>
      </c>
      <c r="K3448" s="131">
        <v>0</v>
      </c>
      <c r="L3448" s="131">
        <v>477914.86</v>
      </c>
      <c r="M3448" s="131">
        <v>6657.25</v>
      </c>
      <c r="N3448" s="131">
        <v>1700660.33</v>
      </c>
      <c r="P3448">
        <f t="shared" si="166"/>
        <v>2167796.0499999998</v>
      </c>
      <c r="Q3448">
        <f t="shared" si="167"/>
        <v>1707317.58</v>
      </c>
    </row>
    <row r="3449" spans="1:17" x14ac:dyDescent="0.3">
      <c r="A3449" t="str">
        <f t="shared" si="165"/>
        <v>2021_3798</v>
      </c>
      <c r="C3449" s="131">
        <v>3448</v>
      </c>
      <c r="D3449" s="131">
        <v>3798</v>
      </c>
      <c r="E3449" s="131">
        <v>3798</v>
      </c>
      <c r="F3449" s="131" t="s">
        <v>183</v>
      </c>
      <c r="G3449" s="131">
        <v>2021</v>
      </c>
      <c r="H3449" s="131">
        <v>0</v>
      </c>
      <c r="I3449" s="131">
        <v>1</v>
      </c>
      <c r="J3449" s="131">
        <v>389553.59</v>
      </c>
      <c r="K3449" s="131">
        <v>1821136.95</v>
      </c>
      <c r="L3449" s="131">
        <v>267867.11</v>
      </c>
      <c r="M3449" s="131">
        <v>0</v>
      </c>
      <c r="N3449" s="131">
        <v>1438071.07</v>
      </c>
      <c r="P3449">
        <f t="shared" si="166"/>
        <v>2210690.54</v>
      </c>
      <c r="Q3449">
        <f t="shared" si="167"/>
        <v>1438071.07</v>
      </c>
    </row>
    <row r="3450" spans="1:17" x14ac:dyDescent="0.3">
      <c r="A3450" t="str">
        <f t="shared" si="165"/>
        <v>2021_3816</v>
      </c>
      <c r="C3450" s="131">
        <v>3449</v>
      </c>
      <c r="D3450" s="131">
        <v>3816</v>
      </c>
      <c r="E3450" s="131">
        <v>3816</v>
      </c>
      <c r="F3450" s="131" t="s">
        <v>184</v>
      </c>
      <c r="G3450" s="131">
        <v>2021</v>
      </c>
      <c r="H3450" s="131">
        <v>0</v>
      </c>
      <c r="I3450" s="131">
        <v>1</v>
      </c>
      <c r="J3450" s="131">
        <v>816192.77</v>
      </c>
      <c r="K3450" s="131">
        <v>417614.68</v>
      </c>
      <c r="L3450" s="131">
        <v>129505</v>
      </c>
      <c r="M3450" s="131">
        <v>0</v>
      </c>
      <c r="N3450" s="131">
        <v>1262521.04</v>
      </c>
      <c r="P3450">
        <f t="shared" si="166"/>
        <v>1233807.45</v>
      </c>
      <c r="Q3450">
        <f t="shared" si="167"/>
        <v>1262521.04</v>
      </c>
    </row>
    <row r="3451" spans="1:17" x14ac:dyDescent="0.3">
      <c r="A3451" t="str">
        <f t="shared" si="165"/>
        <v>2021_3841</v>
      </c>
      <c r="C3451" s="131">
        <v>3450</v>
      </c>
      <c r="D3451" s="131">
        <v>3841</v>
      </c>
      <c r="E3451" s="131">
        <v>3841</v>
      </c>
      <c r="F3451" s="131" t="s">
        <v>185</v>
      </c>
      <c r="G3451" s="131">
        <v>2021</v>
      </c>
      <c r="H3451" s="131">
        <v>0</v>
      </c>
      <c r="I3451" s="131">
        <v>1</v>
      </c>
      <c r="J3451" s="131">
        <v>2633084.25</v>
      </c>
      <c r="K3451" s="131">
        <v>0</v>
      </c>
      <c r="L3451" s="131">
        <v>411331</v>
      </c>
      <c r="M3451" s="131">
        <v>0</v>
      </c>
      <c r="N3451" s="131">
        <v>1813034.98</v>
      </c>
      <c r="P3451">
        <f t="shared" si="166"/>
        <v>2633084.25</v>
      </c>
      <c r="Q3451">
        <f t="shared" si="167"/>
        <v>1813034.98</v>
      </c>
    </row>
    <row r="3452" spans="1:17" x14ac:dyDescent="0.3">
      <c r="A3452" t="str">
        <f t="shared" si="165"/>
        <v>2021_3897</v>
      </c>
      <c r="C3452" s="131">
        <v>3451</v>
      </c>
      <c r="D3452" s="131">
        <v>3897</v>
      </c>
      <c r="E3452" s="131">
        <v>3897</v>
      </c>
      <c r="F3452" s="131" t="s">
        <v>788</v>
      </c>
      <c r="G3452" s="131">
        <v>2021</v>
      </c>
      <c r="H3452" s="131">
        <v>0</v>
      </c>
      <c r="I3452" s="131">
        <v>1</v>
      </c>
      <c r="J3452" s="131">
        <v>1155350.94</v>
      </c>
      <c r="K3452" s="131">
        <v>177864.41</v>
      </c>
      <c r="L3452" s="131">
        <v>313581.32</v>
      </c>
      <c r="M3452" s="131">
        <v>0</v>
      </c>
      <c r="N3452" s="131">
        <v>755780.79</v>
      </c>
      <c r="P3452">
        <f t="shared" si="166"/>
        <v>1333215.3499999999</v>
      </c>
      <c r="Q3452">
        <f t="shared" si="167"/>
        <v>755780.79</v>
      </c>
    </row>
    <row r="3453" spans="1:17" x14ac:dyDescent="0.3">
      <c r="A3453" t="str">
        <f t="shared" si="165"/>
        <v>2021_3906</v>
      </c>
      <c r="C3453" s="131">
        <v>3452</v>
      </c>
      <c r="D3453" s="131">
        <v>3906</v>
      </c>
      <c r="E3453" s="131">
        <v>3906</v>
      </c>
      <c r="F3453" s="131" t="s">
        <v>187</v>
      </c>
      <c r="G3453" s="131">
        <v>2021</v>
      </c>
      <c r="H3453" s="131">
        <v>0</v>
      </c>
      <c r="I3453" s="131">
        <v>1</v>
      </c>
      <c r="J3453" s="131">
        <v>1772582.16</v>
      </c>
      <c r="K3453" s="131">
        <v>0</v>
      </c>
      <c r="L3453" s="131">
        <v>200481.99</v>
      </c>
      <c r="M3453" s="131">
        <v>0</v>
      </c>
      <c r="N3453" s="131">
        <v>1437101.24</v>
      </c>
      <c r="P3453">
        <f t="shared" si="166"/>
        <v>1772582.16</v>
      </c>
      <c r="Q3453">
        <f t="shared" si="167"/>
        <v>1437101.24</v>
      </c>
    </row>
    <row r="3454" spans="1:17" x14ac:dyDescent="0.3">
      <c r="A3454" t="str">
        <f t="shared" si="165"/>
        <v>2021_4419</v>
      </c>
      <c r="C3454" s="131">
        <v>3453</v>
      </c>
      <c r="D3454" s="131">
        <v>4419</v>
      </c>
      <c r="E3454" s="131">
        <v>4419</v>
      </c>
      <c r="F3454" s="131" t="s">
        <v>789</v>
      </c>
      <c r="G3454" s="131">
        <v>2021</v>
      </c>
      <c r="H3454" s="131">
        <v>0</v>
      </c>
      <c r="I3454" s="131">
        <v>1</v>
      </c>
      <c r="J3454" s="131">
        <v>1284079.6399999999</v>
      </c>
      <c r="K3454" s="131">
        <v>1737592.96</v>
      </c>
      <c r="L3454" s="131">
        <v>398716.67</v>
      </c>
      <c r="M3454" s="131">
        <v>0</v>
      </c>
      <c r="N3454" s="131">
        <v>1760883.07</v>
      </c>
      <c r="P3454">
        <f t="shared" si="166"/>
        <v>3021672.5999999996</v>
      </c>
      <c r="Q3454">
        <f t="shared" si="167"/>
        <v>1760883.07</v>
      </c>
    </row>
    <row r="3455" spans="1:17" x14ac:dyDescent="0.3">
      <c r="A3455" t="str">
        <f t="shared" si="165"/>
        <v>2021_3942</v>
      </c>
      <c r="C3455" s="131">
        <v>3454</v>
      </c>
      <c r="D3455" s="131">
        <v>3942</v>
      </c>
      <c r="E3455" s="131">
        <v>3942</v>
      </c>
      <c r="F3455" s="131" t="s">
        <v>188</v>
      </c>
      <c r="G3455" s="131">
        <v>2021</v>
      </c>
      <c r="H3455" s="131">
        <v>0</v>
      </c>
      <c r="I3455" s="131">
        <v>1</v>
      </c>
      <c r="J3455" s="131">
        <v>2761321.39</v>
      </c>
      <c r="K3455" s="131">
        <v>0</v>
      </c>
      <c r="L3455" s="131">
        <v>357474.56</v>
      </c>
      <c r="M3455" s="131">
        <v>0</v>
      </c>
      <c r="N3455" s="131">
        <v>1638166.53</v>
      </c>
      <c r="P3455">
        <f t="shared" si="166"/>
        <v>2761321.39</v>
      </c>
      <c r="Q3455">
        <f t="shared" si="167"/>
        <v>1638166.53</v>
      </c>
    </row>
    <row r="3456" spans="1:17" x14ac:dyDescent="0.3">
      <c r="A3456" t="str">
        <f t="shared" si="165"/>
        <v>2021_4023</v>
      </c>
      <c r="C3456" s="131">
        <v>3455</v>
      </c>
      <c r="D3456" s="131">
        <v>4023</v>
      </c>
      <c r="E3456" s="131">
        <v>4023</v>
      </c>
      <c r="F3456" s="131" t="s">
        <v>790</v>
      </c>
      <c r="G3456" s="131">
        <v>2021</v>
      </c>
      <c r="H3456" s="131">
        <v>0</v>
      </c>
      <c r="I3456" s="131">
        <v>1</v>
      </c>
      <c r="J3456" s="131">
        <v>3600139.42</v>
      </c>
      <c r="K3456" s="131">
        <v>500</v>
      </c>
      <c r="L3456" s="131">
        <v>210606.65</v>
      </c>
      <c r="M3456" s="131">
        <v>0</v>
      </c>
      <c r="N3456" s="131">
        <v>2998721.58</v>
      </c>
      <c r="P3456">
        <f t="shared" si="166"/>
        <v>3600639.42</v>
      </c>
      <c r="Q3456">
        <f t="shared" si="167"/>
        <v>2998721.58</v>
      </c>
    </row>
    <row r="3457" spans="1:17" x14ac:dyDescent="0.3">
      <c r="A3457" t="str">
        <f t="shared" si="165"/>
        <v>2021_4033</v>
      </c>
      <c r="C3457" s="131">
        <v>3456</v>
      </c>
      <c r="D3457" s="131">
        <v>4033</v>
      </c>
      <c r="E3457" s="131">
        <v>4033</v>
      </c>
      <c r="F3457" s="131" t="s">
        <v>368</v>
      </c>
      <c r="G3457" s="131">
        <v>2021</v>
      </c>
      <c r="H3457" s="131">
        <v>0</v>
      </c>
      <c r="I3457" s="131">
        <v>1</v>
      </c>
      <c r="J3457" s="131">
        <v>2761506.06</v>
      </c>
      <c r="K3457" s="131">
        <v>513367.27</v>
      </c>
      <c r="L3457" s="131">
        <v>573406.85</v>
      </c>
      <c r="M3457" s="131">
        <v>0</v>
      </c>
      <c r="N3457" s="131">
        <v>2303520.94</v>
      </c>
      <c r="P3457">
        <f t="shared" si="166"/>
        <v>3274873.33</v>
      </c>
      <c r="Q3457">
        <f t="shared" si="167"/>
        <v>2303520.94</v>
      </c>
    </row>
    <row r="3458" spans="1:17" x14ac:dyDescent="0.3">
      <c r="A3458" t="str">
        <f t="shared" ref="A3458:A3521" si="168">CONCATENATE(G3458,"_",D3458)</f>
        <v>2021_4041</v>
      </c>
      <c r="C3458" s="131">
        <v>3457</v>
      </c>
      <c r="D3458" s="131">
        <v>4041</v>
      </c>
      <c r="E3458" s="131">
        <v>4041</v>
      </c>
      <c r="F3458" s="131" t="s">
        <v>191</v>
      </c>
      <c r="G3458" s="131">
        <v>2021</v>
      </c>
      <c r="H3458" s="131">
        <v>0</v>
      </c>
      <c r="I3458" s="131">
        <v>1</v>
      </c>
      <c r="J3458" s="131">
        <v>4128090.53</v>
      </c>
      <c r="K3458" s="131">
        <v>125770.65</v>
      </c>
      <c r="L3458" s="131">
        <v>596830.12</v>
      </c>
      <c r="M3458" s="131">
        <v>0</v>
      </c>
      <c r="N3458" s="131">
        <v>3090461.04</v>
      </c>
      <c r="P3458">
        <f t="shared" si="166"/>
        <v>4253861.18</v>
      </c>
      <c r="Q3458">
        <f t="shared" si="167"/>
        <v>3090461.04</v>
      </c>
    </row>
    <row r="3459" spans="1:17" x14ac:dyDescent="0.3">
      <c r="A3459" t="str">
        <f t="shared" si="168"/>
        <v>2021_4043</v>
      </c>
      <c r="C3459" s="131">
        <v>3458</v>
      </c>
      <c r="D3459" s="131">
        <v>4043</v>
      </c>
      <c r="E3459" s="131">
        <v>4043</v>
      </c>
      <c r="F3459" s="131" t="s">
        <v>192</v>
      </c>
      <c r="G3459" s="131">
        <v>2021</v>
      </c>
      <c r="H3459" s="131">
        <v>0</v>
      </c>
      <c r="I3459" s="131">
        <v>1</v>
      </c>
      <c r="J3459" s="131">
        <v>321652.33</v>
      </c>
      <c r="K3459" s="131">
        <v>3874524.15</v>
      </c>
      <c r="L3459" s="131">
        <v>189598.58</v>
      </c>
      <c r="M3459" s="131">
        <v>0</v>
      </c>
      <c r="N3459" s="131">
        <v>3274432.57</v>
      </c>
      <c r="P3459">
        <f t="shared" si="166"/>
        <v>4196176.4799999995</v>
      </c>
      <c r="Q3459">
        <f t="shared" si="167"/>
        <v>3274432.57</v>
      </c>
    </row>
    <row r="3460" spans="1:17" x14ac:dyDescent="0.3">
      <c r="A3460" t="str">
        <f t="shared" si="168"/>
        <v>2021_4068</v>
      </c>
      <c r="C3460" s="131">
        <v>3459</v>
      </c>
      <c r="D3460" s="131">
        <v>4068</v>
      </c>
      <c r="E3460" s="131">
        <v>4068</v>
      </c>
      <c r="F3460" s="131" t="s">
        <v>945</v>
      </c>
      <c r="G3460" s="131">
        <v>2021</v>
      </c>
      <c r="H3460" s="131">
        <v>0</v>
      </c>
      <c r="I3460" s="131">
        <v>1</v>
      </c>
      <c r="J3460" s="131">
        <v>2217226.52</v>
      </c>
      <c r="K3460" s="131">
        <v>0</v>
      </c>
      <c r="L3460" s="131">
        <v>465806.34</v>
      </c>
      <c r="M3460" s="131">
        <v>16498.25</v>
      </c>
      <c r="N3460" s="131">
        <v>932007.19</v>
      </c>
      <c r="P3460">
        <f t="shared" si="166"/>
        <v>2217226.52</v>
      </c>
      <c r="Q3460">
        <f t="shared" si="167"/>
        <v>948505.44</v>
      </c>
    </row>
    <row r="3461" spans="1:17" x14ac:dyDescent="0.3">
      <c r="A3461" t="str">
        <f t="shared" si="168"/>
        <v>2021_4086</v>
      </c>
      <c r="C3461" s="131">
        <v>3460</v>
      </c>
      <c r="D3461" s="131">
        <v>4086</v>
      </c>
      <c r="E3461" s="131">
        <v>4086</v>
      </c>
      <c r="F3461" s="131" t="s">
        <v>791</v>
      </c>
      <c r="G3461" s="131">
        <v>2021</v>
      </c>
      <c r="H3461" s="131">
        <v>0</v>
      </c>
      <c r="I3461" s="131">
        <v>1</v>
      </c>
      <c r="J3461" s="131">
        <v>700921.91</v>
      </c>
      <c r="K3461" s="131">
        <v>6535847.3200000003</v>
      </c>
      <c r="L3461" s="131">
        <v>1343404.16</v>
      </c>
      <c r="M3461" s="131">
        <v>0</v>
      </c>
      <c r="N3461" s="131">
        <v>6393209.9500000002</v>
      </c>
      <c r="P3461">
        <f t="shared" si="166"/>
        <v>7236769.2300000004</v>
      </c>
      <c r="Q3461">
        <f t="shared" si="167"/>
        <v>6393209.9500000002</v>
      </c>
    </row>
    <row r="3462" spans="1:17" x14ac:dyDescent="0.3">
      <c r="A3462" t="str">
        <f t="shared" si="168"/>
        <v>2021_4104</v>
      </c>
      <c r="C3462" s="131">
        <v>3461</v>
      </c>
      <c r="D3462" s="131">
        <v>4104</v>
      </c>
      <c r="E3462" s="131">
        <v>4104</v>
      </c>
      <c r="F3462" s="131" t="s">
        <v>194</v>
      </c>
      <c r="G3462" s="131">
        <v>2021</v>
      </c>
      <c r="H3462" s="131">
        <v>0</v>
      </c>
      <c r="I3462" s="131">
        <v>1</v>
      </c>
      <c r="J3462" s="131">
        <v>16352615.85</v>
      </c>
      <c r="K3462" s="131">
        <v>2104422.7999999998</v>
      </c>
      <c r="L3462" s="131">
        <v>2175170.1</v>
      </c>
      <c r="M3462" s="131">
        <v>0</v>
      </c>
      <c r="N3462" s="131">
        <v>9456895.9100000001</v>
      </c>
      <c r="P3462">
        <f t="shared" si="166"/>
        <v>18457038.649999999</v>
      </c>
      <c r="Q3462">
        <f t="shared" si="167"/>
        <v>9456895.9100000001</v>
      </c>
    </row>
    <row r="3463" spans="1:17" x14ac:dyDescent="0.3">
      <c r="A3463" t="str">
        <f t="shared" si="168"/>
        <v>2021_4122</v>
      </c>
      <c r="C3463" s="131">
        <v>3462</v>
      </c>
      <c r="D3463" s="131">
        <v>4122</v>
      </c>
      <c r="E3463" s="131">
        <v>4122</v>
      </c>
      <c r="F3463" s="131" t="s">
        <v>195</v>
      </c>
      <c r="G3463" s="131">
        <v>2021</v>
      </c>
      <c r="H3463" s="131">
        <v>0</v>
      </c>
      <c r="I3463" s="131">
        <v>1</v>
      </c>
      <c r="J3463" s="131">
        <v>68498.33</v>
      </c>
      <c r="K3463" s="131">
        <v>1741605.07</v>
      </c>
      <c r="L3463" s="131">
        <v>640716.31000000006</v>
      </c>
      <c r="M3463" s="131">
        <v>0</v>
      </c>
      <c r="N3463" s="131">
        <v>676505.02</v>
      </c>
      <c r="P3463">
        <f t="shared" si="166"/>
        <v>1810103.4000000001</v>
      </c>
      <c r="Q3463">
        <f t="shared" si="167"/>
        <v>676505.02</v>
      </c>
    </row>
    <row r="3464" spans="1:17" x14ac:dyDescent="0.3">
      <c r="A3464" t="str">
        <f t="shared" si="168"/>
        <v>2021_4131</v>
      </c>
      <c r="C3464" s="131">
        <v>3463</v>
      </c>
      <c r="D3464" s="131">
        <v>4131</v>
      </c>
      <c r="E3464" s="131">
        <v>4131</v>
      </c>
      <c r="F3464" s="131" t="s">
        <v>196</v>
      </c>
      <c r="G3464" s="131">
        <v>2021</v>
      </c>
      <c r="H3464" s="131">
        <v>0</v>
      </c>
      <c r="I3464" s="131">
        <v>1</v>
      </c>
      <c r="J3464" s="131">
        <v>777678.48</v>
      </c>
      <c r="K3464" s="131">
        <v>5341645.75</v>
      </c>
      <c r="L3464" s="131">
        <v>499931.5</v>
      </c>
      <c r="M3464" s="131">
        <v>0</v>
      </c>
      <c r="N3464" s="131">
        <v>3001583.28</v>
      </c>
      <c r="P3464">
        <f t="shared" si="166"/>
        <v>6119324.2300000004</v>
      </c>
      <c r="Q3464">
        <f t="shared" si="167"/>
        <v>3001583.28</v>
      </c>
    </row>
    <row r="3465" spans="1:17" x14ac:dyDescent="0.3">
      <c r="A3465" t="str">
        <f t="shared" si="168"/>
        <v>2021_4203</v>
      </c>
      <c r="C3465" s="131">
        <v>3464</v>
      </c>
      <c r="D3465" s="131">
        <v>4203</v>
      </c>
      <c r="E3465" s="131">
        <v>4203</v>
      </c>
      <c r="F3465" s="131" t="s">
        <v>198</v>
      </c>
      <c r="G3465" s="131">
        <v>2021</v>
      </c>
      <c r="H3465" s="131">
        <v>0</v>
      </c>
      <c r="I3465" s="131">
        <v>1</v>
      </c>
      <c r="J3465" s="131">
        <v>3421001.22</v>
      </c>
      <c r="K3465" s="131">
        <v>0</v>
      </c>
      <c r="L3465" s="131">
        <v>399191.27</v>
      </c>
      <c r="M3465" s="131">
        <v>0</v>
      </c>
      <c r="N3465" s="131">
        <v>2534933.2000000002</v>
      </c>
      <c r="P3465">
        <f t="shared" si="166"/>
        <v>3421001.22</v>
      </c>
      <c r="Q3465">
        <f t="shared" si="167"/>
        <v>2534933.2000000002</v>
      </c>
    </row>
    <row r="3466" spans="1:17" x14ac:dyDescent="0.3">
      <c r="A3466" t="str">
        <f t="shared" si="168"/>
        <v>2021_4212</v>
      </c>
      <c r="C3466" s="131">
        <v>3465</v>
      </c>
      <c r="D3466" s="131">
        <v>4212</v>
      </c>
      <c r="E3466" s="131">
        <v>4212</v>
      </c>
      <c r="F3466" s="131" t="s">
        <v>199</v>
      </c>
      <c r="G3466" s="131">
        <v>2021</v>
      </c>
      <c r="H3466" s="131">
        <v>0</v>
      </c>
      <c r="I3466" s="131">
        <v>1</v>
      </c>
      <c r="J3466" s="131">
        <v>2204069.34</v>
      </c>
      <c r="K3466" s="131">
        <v>0</v>
      </c>
      <c r="L3466" s="131">
        <v>164037.32</v>
      </c>
      <c r="M3466" s="131">
        <v>0</v>
      </c>
      <c r="N3466" s="131">
        <v>1759088.52</v>
      </c>
      <c r="P3466">
        <f t="shared" si="166"/>
        <v>2204069.34</v>
      </c>
      <c r="Q3466">
        <f t="shared" si="167"/>
        <v>1759088.52</v>
      </c>
    </row>
    <row r="3467" spans="1:17" x14ac:dyDescent="0.3">
      <c r="A3467" t="str">
        <f t="shared" si="168"/>
        <v>2021_4271</v>
      </c>
      <c r="C3467" s="131">
        <v>3466</v>
      </c>
      <c r="D3467" s="131">
        <v>4271</v>
      </c>
      <c r="E3467" s="131">
        <v>4271</v>
      </c>
      <c r="F3467" s="131" t="s">
        <v>201</v>
      </c>
      <c r="G3467" s="131">
        <v>2021</v>
      </c>
      <c r="H3467" s="131">
        <v>0</v>
      </c>
      <c r="I3467" s="131">
        <v>1</v>
      </c>
      <c r="J3467" s="131">
        <v>4922435.63</v>
      </c>
      <c r="K3467" s="131">
        <v>330919.43</v>
      </c>
      <c r="L3467" s="131">
        <v>668574.28</v>
      </c>
      <c r="M3467" s="131">
        <v>0</v>
      </c>
      <c r="N3467" s="131">
        <v>3488430.3</v>
      </c>
      <c r="P3467">
        <f t="shared" si="166"/>
        <v>5253355.0599999996</v>
      </c>
      <c r="Q3467">
        <f t="shared" si="167"/>
        <v>3488430.3</v>
      </c>
    </row>
    <row r="3468" spans="1:17" x14ac:dyDescent="0.3">
      <c r="A3468" t="str">
        <f t="shared" si="168"/>
        <v>2021_4269</v>
      </c>
      <c r="C3468" s="131">
        <v>3467</v>
      </c>
      <c r="D3468" s="131">
        <v>4269</v>
      </c>
      <c r="E3468" s="131">
        <v>4269</v>
      </c>
      <c r="F3468" s="131" t="s">
        <v>200</v>
      </c>
      <c r="G3468" s="131">
        <v>2021</v>
      </c>
      <c r="H3468" s="131">
        <v>0</v>
      </c>
      <c r="I3468" s="131">
        <v>1</v>
      </c>
      <c r="J3468" s="131">
        <v>182191.97</v>
      </c>
      <c r="K3468" s="131">
        <v>2084613.28</v>
      </c>
      <c r="L3468" s="131">
        <v>309719.71000000002</v>
      </c>
      <c r="M3468" s="131">
        <v>0</v>
      </c>
      <c r="N3468" s="131">
        <v>2153757.89</v>
      </c>
      <c r="P3468">
        <f t="shared" si="166"/>
        <v>2266805.25</v>
      </c>
      <c r="Q3468">
        <f t="shared" si="167"/>
        <v>2153757.89</v>
      </c>
    </row>
    <row r="3469" spans="1:17" x14ac:dyDescent="0.3">
      <c r="A3469" t="str">
        <f t="shared" si="168"/>
        <v>2021_4356</v>
      </c>
      <c r="C3469" s="131">
        <v>3468</v>
      </c>
      <c r="D3469" s="131">
        <v>4356</v>
      </c>
      <c r="E3469" s="131">
        <v>4356</v>
      </c>
      <c r="F3469" s="131" t="s">
        <v>202</v>
      </c>
      <c r="G3469" s="131">
        <v>2021</v>
      </c>
      <c r="H3469" s="131">
        <v>0</v>
      </c>
      <c r="I3469" s="131">
        <v>1</v>
      </c>
      <c r="J3469" s="131">
        <v>979200.28</v>
      </c>
      <c r="K3469" s="131">
        <v>1977478.19</v>
      </c>
      <c r="L3469" s="131">
        <v>220936</v>
      </c>
      <c r="M3469" s="131">
        <v>0</v>
      </c>
      <c r="N3469" s="131">
        <v>2166708.0099999998</v>
      </c>
      <c r="P3469">
        <f t="shared" si="166"/>
        <v>2956678.4699999997</v>
      </c>
      <c r="Q3469">
        <f t="shared" si="167"/>
        <v>2166708.0099999998</v>
      </c>
    </row>
    <row r="3470" spans="1:17" x14ac:dyDescent="0.3">
      <c r="A3470" t="str">
        <f t="shared" si="168"/>
        <v>2021_4149</v>
      </c>
      <c r="C3470" s="131">
        <v>3469</v>
      </c>
      <c r="D3470" s="131">
        <v>4149</v>
      </c>
      <c r="E3470" s="131">
        <v>4149</v>
      </c>
      <c r="F3470" s="131" t="s">
        <v>792</v>
      </c>
      <c r="G3470" s="131">
        <v>2021</v>
      </c>
      <c r="H3470" s="131">
        <v>0</v>
      </c>
      <c r="I3470" s="131">
        <v>1</v>
      </c>
      <c r="J3470" s="131">
        <v>1263204.44</v>
      </c>
      <c r="K3470" s="131">
        <v>4592894.6500000004</v>
      </c>
      <c r="L3470" s="131">
        <v>251067.69</v>
      </c>
      <c r="M3470" s="131">
        <v>2500</v>
      </c>
      <c r="N3470" s="131">
        <v>4045023.07</v>
      </c>
      <c r="P3470">
        <f t="shared" si="166"/>
        <v>5856099.0899999999</v>
      </c>
      <c r="Q3470">
        <f t="shared" si="167"/>
        <v>4047523.07</v>
      </c>
    </row>
    <row r="3471" spans="1:17" x14ac:dyDescent="0.3">
      <c r="A3471" t="str">
        <f t="shared" si="168"/>
        <v>2021_4437</v>
      </c>
      <c r="C3471" s="131">
        <v>3470</v>
      </c>
      <c r="D3471" s="131">
        <v>4437</v>
      </c>
      <c r="E3471" s="131">
        <v>4437</v>
      </c>
      <c r="F3471" s="131" t="s">
        <v>204</v>
      </c>
      <c r="G3471" s="131">
        <v>2021</v>
      </c>
      <c r="H3471" s="131">
        <v>0</v>
      </c>
      <c r="I3471" s="131">
        <v>1</v>
      </c>
      <c r="J3471" s="131">
        <v>2507457.7599999998</v>
      </c>
      <c r="K3471" s="131">
        <v>0</v>
      </c>
      <c r="L3471" s="131">
        <v>256386.43</v>
      </c>
      <c r="M3471" s="131">
        <v>0</v>
      </c>
      <c r="N3471" s="131">
        <v>1866512.81</v>
      </c>
      <c r="P3471">
        <f t="shared" si="166"/>
        <v>2507457.7599999998</v>
      </c>
      <c r="Q3471">
        <f t="shared" si="167"/>
        <v>1866512.81</v>
      </c>
    </row>
    <row r="3472" spans="1:17" x14ac:dyDescent="0.3">
      <c r="A3472" t="str">
        <f t="shared" si="168"/>
        <v>2021_4446</v>
      </c>
      <c r="C3472" s="131">
        <v>3471</v>
      </c>
      <c r="D3472" s="131">
        <v>4446</v>
      </c>
      <c r="E3472" s="131">
        <v>4446</v>
      </c>
      <c r="F3472" s="131" t="s">
        <v>205</v>
      </c>
      <c r="G3472" s="131">
        <v>2021</v>
      </c>
      <c r="H3472" s="131">
        <v>0</v>
      </c>
      <c r="I3472" s="131">
        <v>1</v>
      </c>
      <c r="J3472" s="131">
        <v>3670993.68</v>
      </c>
      <c r="K3472" s="131">
        <v>0</v>
      </c>
      <c r="L3472" s="131">
        <v>415223.52</v>
      </c>
      <c r="M3472" s="131">
        <v>0</v>
      </c>
      <c r="N3472" s="131">
        <v>2565198.2599999998</v>
      </c>
      <c r="P3472">
        <f t="shared" si="166"/>
        <v>3670993.68</v>
      </c>
      <c r="Q3472">
        <f t="shared" si="167"/>
        <v>2565198.2599999998</v>
      </c>
    </row>
    <row r="3473" spans="1:17" x14ac:dyDescent="0.3">
      <c r="A3473" t="str">
        <f t="shared" si="168"/>
        <v>2021_4491</v>
      </c>
      <c r="C3473" s="131">
        <v>3472</v>
      </c>
      <c r="D3473" s="131">
        <v>4491</v>
      </c>
      <c r="E3473" s="131">
        <v>4491</v>
      </c>
      <c r="F3473" s="131" t="s">
        <v>206</v>
      </c>
      <c r="G3473" s="131">
        <v>2021</v>
      </c>
      <c r="H3473" s="131">
        <v>0</v>
      </c>
      <c r="I3473" s="131">
        <v>1</v>
      </c>
      <c r="J3473" s="131">
        <v>1873874.94</v>
      </c>
      <c r="K3473" s="131">
        <v>404.05</v>
      </c>
      <c r="L3473" s="131">
        <v>196102.03</v>
      </c>
      <c r="M3473" s="131">
        <v>0</v>
      </c>
      <c r="N3473" s="131">
        <v>1900967.73</v>
      </c>
      <c r="P3473">
        <f t="shared" si="166"/>
        <v>1874278.99</v>
      </c>
      <c r="Q3473">
        <f t="shared" si="167"/>
        <v>1900967.73</v>
      </c>
    </row>
    <row r="3474" spans="1:17" x14ac:dyDescent="0.3">
      <c r="A3474" t="str">
        <f t="shared" si="168"/>
        <v>2021_4505</v>
      </c>
      <c r="C3474" s="131">
        <v>3473</v>
      </c>
      <c r="D3474" s="131">
        <v>4505</v>
      </c>
      <c r="E3474" s="131">
        <v>4505</v>
      </c>
      <c r="F3474" s="131" t="s">
        <v>207</v>
      </c>
      <c r="G3474" s="131">
        <v>2021</v>
      </c>
      <c r="H3474" s="131">
        <v>0</v>
      </c>
      <c r="I3474" s="131">
        <v>1</v>
      </c>
      <c r="J3474" s="131">
        <v>276559.49</v>
      </c>
      <c r="K3474" s="131">
        <v>0</v>
      </c>
      <c r="L3474" s="131">
        <v>91858.05</v>
      </c>
      <c r="M3474" s="131">
        <v>0</v>
      </c>
      <c r="N3474" s="131">
        <v>334800.17</v>
      </c>
      <c r="P3474">
        <f t="shared" si="166"/>
        <v>276559.49</v>
      </c>
      <c r="Q3474">
        <f t="shared" si="167"/>
        <v>334800.17</v>
      </c>
    </row>
    <row r="3475" spans="1:17" x14ac:dyDescent="0.3">
      <c r="A3475" t="str">
        <f t="shared" si="168"/>
        <v>2021_4509</v>
      </c>
      <c r="C3475" s="131">
        <v>3474</v>
      </c>
      <c r="D3475" s="131">
        <v>4509</v>
      </c>
      <c r="E3475" s="131">
        <v>4509</v>
      </c>
      <c r="F3475" s="131" t="s">
        <v>208</v>
      </c>
      <c r="G3475" s="131">
        <v>2021</v>
      </c>
      <c r="H3475" s="131">
        <v>0</v>
      </c>
      <c r="I3475" s="131">
        <v>1</v>
      </c>
      <c r="J3475" s="131">
        <v>475678.73</v>
      </c>
      <c r="K3475" s="131">
        <v>1133674.19</v>
      </c>
      <c r="L3475" s="131">
        <v>85279.76</v>
      </c>
      <c r="M3475" s="131">
        <v>0</v>
      </c>
      <c r="N3475" s="131">
        <v>1538835.56</v>
      </c>
      <c r="P3475">
        <f t="shared" si="166"/>
        <v>1609352.92</v>
      </c>
      <c r="Q3475">
        <f t="shared" si="167"/>
        <v>1538835.56</v>
      </c>
    </row>
    <row r="3476" spans="1:17" x14ac:dyDescent="0.3">
      <c r="A3476" t="str">
        <f t="shared" si="168"/>
        <v>2021_4518</v>
      </c>
      <c r="C3476" s="131">
        <v>3475</v>
      </c>
      <c r="D3476" s="131">
        <v>4518</v>
      </c>
      <c r="E3476" s="131">
        <v>4518</v>
      </c>
      <c r="F3476" s="131" t="s">
        <v>209</v>
      </c>
      <c r="G3476" s="131">
        <v>2021</v>
      </c>
      <c r="H3476" s="131">
        <v>0</v>
      </c>
      <c r="I3476" s="131">
        <v>1</v>
      </c>
      <c r="J3476" s="131">
        <v>1109108.02</v>
      </c>
      <c r="K3476" s="131">
        <v>11858.57</v>
      </c>
      <c r="L3476" s="131">
        <v>363076.53</v>
      </c>
      <c r="M3476" s="131">
        <v>0</v>
      </c>
      <c r="N3476" s="131">
        <v>728194.61</v>
      </c>
      <c r="P3476">
        <f t="shared" si="166"/>
        <v>1120966.5900000001</v>
      </c>
      <c r="Q3476">
        <f t="shared" si="167"/>
        <v>728194.61</v>
      </c>
    </row>
    <row r="3477" spans="1:17" x14ac:dyDescent="0.3">
      <c r="A3477" t="str">
        <f t="shared" si="168"/>
        <v>2021_4527</v>
      </c>
      <c r="C3477" s="131">
        <v>3476</v>
      </c>
      <c r="D3477" s="131">
        <v>4527</v>
      </c>
      <c r="E3477" s="131">
        <v>4527</v>
      </c>
      <c r="F3477" s="131" t="s">
        <v>210</v>
      </c>
      <c r="G3477" s="131">
        <v>2021</v>
      </c>
      <c r="H3477" s="131">
        <v>0</v>
      </c>
      <c r="I3477" s="131">
        <v>1</v>
      </c>
      <c r="J3477" s="131">
        <v>2738677.68</v>
      </c>
      <c r="K3477" s="131">
        <v>6.69</v>
      </c>
      <c r="L3477" s="131">
        <v>315509.89</v>
      </c>
      <c r="M3477" s="131">
        <v>0</v>
      </c>
      <c r="N3477" s="131">
        <v>2195311.2599999998</v>
      </c>
      <c r="P3477">
        <f t="shared" si="166"/>
        <v>2738684.37</v>
      </c>
      <c r="Q3477">
        <f t="shared" si="167"/>
        <v>2195311.2599999998</v>
      </c>
    </row>
    <row r="3478" spans="1:17" x14ac:dyDescent="0.3">
      <c r="A3478" t="str">
        <f t="shared" si="168"/>
        <v>2021_4536</v>
      </c>
      <c r="C3478" s="131">
        <v>3477</v>
      </c>
      <c r="D3478" s="131">
        <v>4536</v>
      </c>
      <c r="E3478" s="131">
        <v>4536</v>
      </c>
      <c r="F3478" s="131" t="s">
        <v>211</v>
      </c>
      <c r="G3478" s="131">
        <v>2021</v>
      </c>
      <c r="H3478" s="131">
        <v>0</v>
      </c>
      <c r="I3478" s="131">
        <v>1</v>
      </c>
      <c r="J3478" s="131">
        <v>4947384.92</v>
      </c>
      <c r="K3478" s="131">
        <v>1270188.74</v>
      </c>
      <c r="L3478" s="131">
        <v>923166.04</v>
      </c>
      <c r="M3478" s="131">
        <v>105526.69</v>
      </c>
      <c r="N3478" s="131">
        <v>3163357.11</v>
      </c>
      <c r="P3478">
        <f t="shared" si="166"/>
        <v>6217573.6600000001</v>
      </c>
      <c r="Q3478">
        <f t="shared" si="167"/>
        <v>3268883.8</v>
      </c>
    </row>
    <row r="3479" spans="1:17" x14ac:dyDescent="0.3">
      <c r="A3479" t="str">
        <f t="shared" si="168"/>
        <v>2021_4554</v>
      </c>
      <c r="C3479" s="131">
        <v>3478</v>
      </c>
      <c r="D3479" s="131">
        <v>4554</v>
      </c>
      <c r="E3479" s="131">
        <v>4554</v>
      </c>
      <c r="F3479" s="131" t="s">
        <v>212</v>
      </c>
      <c r="G3479" s="131">
        <v>2021</v>
      </c>
      <c r="H3479" s="131">
        <v>0</v>
      </c>
      <c r="I3479" s="131">
        <v>1</v>
      </c>
      <c r="J3479" s="131">
        <v>2668567.65</v>
      </c>
      <c r="K3479" s="131">
        <v>0</v>
      </c>
      <c r="L3479" s="131">
        <v>332752.12</v>
      </c>
      <c r="M3479" s="131">
        <v>0</v>
      </c>
      <c r="N3479" s="131">
        <v>2384832.66</v>
      </c>
      <c r="P3479">
        <f t="shared" ref="P3479:P3542" si="169">SUM(J3479:K3479)</f>
        <v>2668567.65</v>
      </c>
      <c r="Q3479">
        <f t="shared" ref="Q3479:Q3542" si="170">SUM(M3479:N3479)</f>
        <v>2384832.66</v>
      </c>
    </row>
    <row r="3480" spans="1:17" x14ac:dyDescent="0.3">
      <c r="A3480" t="str">
        <f t="shared" si="168"/>
        <v>2021_4572</v>
      </c>
      <c r="C3480" s="131">
        <v>3479</v>
      </c>
      <c r="D3480" s="131">
        <v>4572</v>
      </c>
      <c r="E3480" s="131">
        <v>4572</v>
      </c>
      <c r="F3480" s="131" t="s">
        <v>213</v>
      </c>
      <c r="G3480" s="131">
        <v>2021</v>
      </c>
      <c r="H3480" s="131">
        <v>0</v>
      </c>
      <c r="I3480" s="131">
        <v>1</v>
      </c>
      <c r="J3480" s="131">
        <v>492811.85</v>
      </c>
      <c r="K3480" s="131">
        <v>1701312.53</v>
      </c>
      <c r="L3480" s="131">
        <v>309577.39</v>
      </c>
      <c r="M3480" s="131">
        <v>0</v>
      </c>
      <c r="N3480" s="131">
        <v>1665988.93</v>
      </c>
      <c r="P3480">
        <f t="shared" si="169"/>
        <v>2194124.38</v>
      </c>
      <c r="Q3480">
        <f t="shared" si="170"/>
        <v>1665988.93</v>
      </c>
    </row>
    <row r="3481" spans="1:17" x14ac:dyDescent="0.3">
      <c r="A3481" t="str">
        <f t="shared" si="168"/>
        <v>2021_4581</v>
      </c>
      <c r="C3481" s="131">
        <v>3480</v>
      </c>
      <c r="D3481" s="131">
        <v>4581</v>
      </c>
      <c r="E3481" s="131">
        <v>4581</v>
      </c>
      <c r="F3481" s="131" t="s">
        <v>214</v>
      </c>
      <c r="G3481" s="131">
        <v>2021</v>
      </c>
      <c r="H3481" s="131">
        <v>0</v>
      </c>
      <c r="I3481" s="131">
        <v>1</v>
      </c>
      <c r="J3481" s="131">
        <v>15156328.1</v>
      </c>
      <c r="K3481" s="131">
        <v>0</v>
      </c>
      <c r="L3481" s="131">
        <v>520583.77</v>
      </c>
      <c r="M3481" s="131">
        <v>76093.02</v>
      </c>
      <c r="N3481" s="131">
        <v>10294149.65</v>
      </c>
      <c r="P3481">
        <f t="shared" si="169"/>
        <v>15156328.1</v>
      </c>
      <c r="Q3481">
        <f t="shared" si="170"/>
        <v>10370242.67</v>
      </c>
    </row>
    <row r="3482" spans="1:17" x14ac:dyDescent="0.3">
      <c r="A3482" t="str">
        <f t="shared" si="168"/>
        <v>2021_4599</v>
      </c>
      <c r="C3482" s="131">
        <v>3481</v>
      </c>
      <c r="D3482" s="131">
        <v>4599</v>
      </c>
      <c r="E3482" s="131">
        <v>4599</v>
      </c>
      <c r="F3482" s="131" t="s">
        <v>215</v>
      </c>
      <c r="G3482" s="131">
        <v>2021</v>
      </c>
      <c r="H3482" s="131">
        <v>0</v>
      </c>
      <c r="I3482" s="131">
        <v>1</v>
      </c>
      <c r="J3482" s="131">
        <v>3002356.89</v>
      </c>
      <c r="K3482" s="131">
        <v>0</v>
      </c>
      <c r="L3482" s="131">
        <v>140160.41</v>
      </c>
      <c r="M3482" s="131">
        <v>0</v>
      </c>
      <c r="N3482" s="131">
        <v>2161402.58</v>
      </c>
      <c r="P3482">
        <f t="shared" si="169"/>
        <v>3002356.89</v>
      </c>
      <c r="Q3482">
        <f t="shared" si="170"/>
        <v>2161402.58</v>
      </c>
    </row>
    <row r="3483" spans="1:17" x14ac:dyDescent="0.3">
      <c r="A3483" t="str">
        <f t="shared" si="168"/>
        <v>2021_4617</v>
      </c>
      <c r="C3483" s="131">
        <v>3482</v>
      </c>
      <c r="D3483" s="131">
        <v>4617</v>
      </c>
      <c r="E3483" s="131">
        <v>4617</v>
      </c>
      <c r="F3483" s="131" t="s">
        <v>216</v>
      </c>
      <c r="G3483" s="131">
        <v>2021</v>
      </c>
      <c r="H3483" s="131">
        <v>0</v>
      </c>
      <c r="I3483" s="131">
        <v>1</v>
      </c>
      <c r="J3483" s="131">
        <v>5054649.6900000004</v>
      </c>
      <c r="K3483" s="131">
        <v>23150.69</v>
      </c>
      <c r="L3483" s="131">
        <v>794213.8</v>
      </c>
      <c r="M3483" s="131">
        <v>263370.07</v>
      </c>
      <c r="N3483" s="131">
        <v>2737030.01</v>
      </c>
      <c r="P3483">
        <f t="shared" si="169"/>
        <v>5077800.3800000008</v>
      </c>
      <c r="Q3483">
        <f t="shared" si="170"/>
        <v>3000400.0799999996</v>
      </c>
    </row>
    <row r="3484" spans="1:17" x14ac:dyDescent="0.3">
      <c r="A3484" t="str">
        <f t="shared" si="168"/>
        <v>2021_4662</v>
      </c>
      <c r="C3484" s="131">
        <v>3483</v>
      </c>
      <c r="D3484" s="131">
        <v>4662</v>
      </c>
      <c r="E3484" s="131">
        <v>4662</v>
      </c>
      <c r="F3484" s="131" t="s">
        <v>218</v>
      </c>
      <c r="G3484" s="131">
        <v>2021</v>
      </c>
      <c r="H3484" s="131">
        <v>0</v>
      </c>
      <c r="I3484" s="131">
        <v>1</v>
      </c>
      <c r="J3484" s="131">
        <v>2368117.5699999998</v>
      </c>
      <c r="K3484" s="131">
        <v>0</v>
      </c>
      <c r="L3484" s="131">
        <v>329843.11</v>
      </c>
      <c r="M3484" s="131">
        <v>0</v>
      </c>
      <c r="N3484" s="131">
        <v>2635442.8199999998</v>
      </c>
      <c r="P3484">
        <f t="shared" si="169"/>
        <v>2368117.5699999998</v>
      </c>
      <c r="Q3484">
        <f t="shared" si="170"/>
        <v>2635442.8199999998</v>
      </c>
    </row>
    <row r="3485" spans="1:17" x14ac:dyDescent="0.3">
      <c r="A3485" t="str">
        <f t="shared" si="168"/>
        <v>2021_4689</v>
      </c>
      <c r="C3485" s="131">
        <v>3484</v>
      </c>
      <c r="D3485" s="131">
        <v>4689</v>
      </c>
      <c r="E3485" s="131">
        <v>4689</v>
      </c>
      <c r="F3485" s="131" t="s">
        <v>219</v>
      </c>
      <c r="G3485" s="131">
        <v>2021</v>
      </c>
      <c r="H3485" s="131">
        <v>0</v>
      </c>
      <c r="I3485" s="131">
        <v>1</v>
      </c>
      <c r="J3485" s="131">
        <v>1529544.26</v>
      </c>
      <c r="K3485" s="131">
        <v>86667.69</v>
      </c>
      <c r="L3485" s="131">
        <v>392099.97</v>
      </c>
      <c r="M3485" s="131">
        <v>0</v>
      </c>
      <c r="N3485" s="131">
        <v>946648.88</v>
      </c>
      <c r="P3485">
        <f t="shared" si="169"/>
        <v>1616211.95</v>
      </c>
      <c r="Q3485">
        <f t="shared" si="170"/>
        <v>946648.88</v>
      </c>
    </row>
    <row r="3486" spans="1:17" x14ac:dyDescent="0.3">
      <c r="A3486" t="str">
        <f t="shared" si="168"/>
        <v>2021_4644</v>
      </c>
      <c r="C3486" s="131">
        <v>3485</v>
      </c>
      <c r="D3486" s="131">
        <v>4644</v>
      </c>
      <c r="E3486" s="131">
        <v>4644</v>
      </c>
      <c r="F3486" s="131" t="s">
        <v>217</v>
      </c>
      <c r="G3486" s="131">
        <v>2021</v>
      </c>
      <c r="H3486" s="131">
        <v>0</v>
      </c>
      <c r="I3486" s="131">
        <v>1</v>
      </c>
      <c r="J3486" s="131">
        <v>483871.39</v>
      </c>
      <c r="K3486" s="131">
        <v>1254.18</v>
      </c>
      <c r="L3486" s="131">
        <v>195167.3</v>
      </c>
      <c r="M3486" s="131">
        <v>0</v>
      </c>
      <c r="N3486" s="131">
        <v>394070.96</v>
      </c>
      <c r="P3486">
        <f t="shared" si="169"/>
        <v>485125.57</v>
      </c>
      <c r="Q3486">
        <f t="shared" si="170"/>
        <v>394070.96</v>
      </c>
    </row>
    <row r="3487" spans="1:17" x14ac:dyDescent="0.3">
      <c r="A3487" t="str">
        <f t="shared" si="168"/>
        <v>2021_4725</v>
      </c>
      <c r="C3487" s="131">
        <v>3486</v>
      </c>
      <c r="D3487" s="131">
        <v>4725</v>
      </c>
      <c r="E3487" s="131">
        <v>4725</v>
      </c>
      <c r="F3487" s="131" t="s">
        <v>220</v>
      </c>
      <c r="G3487" s="131">
        <v>2021</v>
      </c>
      <c r="H3487" s="131">
        <v>0</v>
      </c>
      <c r="I3487" s="131">
        <v>1</v>
      </c>
      <c r="J3487" s="131">
        <v>360774.09</v>
      </c>
      <c r="K3487" s="131">
        <v>3374711.12</v>
      </c>
      <c r="L3487" s="131">
        <v>622545.06999999995</v>
      </c>
      <c r="M3487" s="131">
        <v>0</v>
      </c>
      <c r="N3487" s="131">
        <v>4205363.4400000004</v>
      </c>
      <c r="P3487">
        <f t="shared" si="169"/>
        <v>3735485.21</v>
      </c>
      <c r="Q3487">
        <f t="shared" si="170"/>
        <v>4205363.4400000004</v>
      </c>
    </row>
    <row r="3488" spans="1:17" x14ac:dyDescent="0.3">
      <c r="A3488" t="str">
        <f t="shared" si="168"/>
        <v>2021_2673</v>
      </c>
      <c r="C3488" s="131">
        <v>3487</v>
      </c>
      <c r="D3488" s="131">
        <v>2673</v>
      </c>
      <c r="E3488" s="131">
        <v>2673</v>
      </c>
      <c r="F3488" s="131" t="s">
        <v>141</v>
      </c>
      <c r="G3488" s="131">
        <v>2021</v>
      </c>
      <c r="H3488" s="131">
        <v>0</v>
      </c>
      <c r="I3488" s="131">
        <v>1</v>
      </c>
      <c r="J3488" s="131">
        <v>3896.09</v>
      </c>
      <c r="K3488" s="131">
        <v>3950996.26</v>
      </c>
      <c r="L3488" s="131">
        <v>127161.26</v>
      </c>
      <c r="M3488" s="131">
        <v>0</v>
      </c>
      <c r="N3488" s="131">
        <v>3253366.03</v>
      </c>
      <c r="P3488">
        <f t="shared" si="169"/>
        <v>3954892.3499999996</v>
      </c>
      <c r="Q3488">
        <f t="shared" si="170"/>
        <v>3253366.03</v>
      </c>
    </row>
    <row r="3489" spans="1:17" x14ac:dyDescent="0.3">
      <c r="A3489" t="str">
        <f t="shared" si="168"/>
        <v>2021_153</v>
      </c>
      <c r="C3489" s="131">
        <v>3488</v>
      </c>
      <c r="D3489" s="131">
        <v>153</v>
      </c>
      <c r="E3489" s="131">
        <v>153</v>
      </c>
      <c r="F3489" s="131" t="s">
        <v>41</v>
      </c>
      <c r="G3489" s="131">
        <v>2021</v>
      </c>
      <c r="H3489" s="131">
        <v>0</v>
      </c>
      <c r="I3489" s="131">
        <v>1</v>
      </c>
      <c r="J3489" s="131">
        <v>19005.75</v>
      </c>
      <c r="K3489" s="131">
        <v>2285415.0299999998</v>
      </c>
      <c r="L3489" s="131">
        <v>181157.05</v>
      </c>
      <c r="M3489" s="131">
        <v>0</v>
      </c>
      <c r="N3489" s="131">
        <v>1452561.53</v>
      </c>
      <c r="P3489">
        <f t="shared" si="169"/>
        <v>2304420.7799999998</v>
      </c>
      <c r="Q3489">
        <f t="shared" si="170"/>
        <v>1452561.53</v>
      </c>
    </row>
    <row r="3490" spans="1:17" x14ac:dyDescent="0.3">
      <c r="A3490" t="str">
        <f t="shared" si="168"/>
        <v>2021_3691</v>
      </c>
      <c r="C3490" s="131">
        <v>3489</v>
      </c>
      <c r="D3490" s="131">
        <v>3691</v>
      </c>
      <c r="E3490" s="131">
        <v>3691</v>
      </c>
      <c r="F3490" s="131" t="s">
        <v>180</v>
      </c>
      <c r="G3490" s="131">
        <v>2021</v>
      </c>
      <c r="H3490" s="131">
        <v>0</v>
      </c>
      <c r="I3490" s="131">
        <v>1</v>
      </c>
      <c r="J3490" s="131">
        <v>1657442.54</v>
      </c>
      <c r="K3490" s="131">
        <v>76576.59</v>
      </c>
      <c r="L3490" s="131">
        <v>490124.38</v>
      </c>
      <c r="M3490" s="131">
        <v>3944.64</v>
      </c>
      <c r="N3490" s="131">
        <v>1009925.06</v>
      </c>
      <c r="P3490">
        <f t="shared" si="169"/>
        <v>1734019.1300000001</v>
      </c>
      <c r="Q3490">
        <f t="shared" si="170"/>
        <v>1013869.7000000001</v>
      </c>
    </row>
    <row r="3491" spans="1:17" x14ac:dyDescent="0.3">
      <c r="A3491" t="str">
        <f t="shared" si="168"/>
        <v>2021_4774</v>
      </c>
      <c r="C3491" s="131">
        <v>3490</v>
      </c>
      <c r="D3491" s="131">
        <v>4774</v>
      </c>
      <c r="E3491" s="131">
        <v>4774</v>
      </c>
      <c r="F3491" s="131" t="s">
        <v>817</v>
      </c>
      <c r="G3491" s="131">
        <v>2021</v>
      </c>
      <c r="H3491" s="131">
        <v>0</v>
      </c>
      <c r="I3491" s="131">
        <v>1</v>
      </c>
      <c r="J3491" s="131">
        <v>2383247.89</v>
      </c>
      <c r="K3491" s="131">
        <v>0</v>
      </c>
      <c r="L3491" s="131">
        <v>774843.91</v>
      </c>
      <c r="M3491" s="131">
        <v>186182.34</v>
      </c>
      <c r="N3491" s="131">
        <v>17649.25</v>
      </c>
      <c r="P3491">
        <f t="shared" si="169"/>
        <v>2383247.89</v>
      </c>
      <c r="Q3491">
        <f t="shared" si="170"/>
        <v>203831.59</v>
      </c>
    </row>
    <row r="3492" spans="1:17" x14ac:dyDescent="0.3">
      <c r="A3492" t="str">
        <f t="shared" si="168"/>
        <v>2021_873</v>
      </c>
      <c r="C3492" s="131">
        <v>3491</v>
      </c>
      <c r="D3492" s="131">
        <v>873</v>
      </c>
      <c r="E3492" s="131">
        <v>873</v>
      </c>
      <c r="F3492" s="131" t="s">
        <v>67</v>
      </c>
      <c r="G3492" s="131">
        <v>2021</v>
      </c>
      <c r="H3492" s="131">
        <v>0</v>
      </c>
      <c r="I3492" s="131">
        <v>1</v>
      </c>
      <c r="J3492" s="131">
        <v>0</v>
      </c>
      <c r="K3492" s="131">
        <v>2249809.44</v>
      </c>
      <c r="L3492" s="131">
        <v>274671.14</v>
      </c>
      <c r="M3492" s="131">
        <v>41619.57</v>
      </c>
      <c r="N3492" s="131">
        <v>1835181.19</v>
      </c>
      <c r="P3492">
        <f t="shared" si="169"/>
        <v>2249809.44</v>
      </c>
      <c r="Q3492">
        <f t="shared" si="170"/>
        <v>1876800.76</v>
      </c>
    </row>
    <row r="3493" spans="1:17" x14ac:dyDescent="0.3">
      <c r="A3493" t="str">
        <f t="shared" si="168"/>
        <v>2021_4778</v>
      </c>
      <c r="C3493" s="131">
        <v>3492</v>
      </c>
      <c r="D3493" s="131">
        <v>4778</v>
      </c>
      <c r="E3493" s="131">
        <v>4778</v>
      </c>
      <c r="F3493" s="131" t="s">
        <v>227</v>
      </c>
      <c r="G3493" s="131">
        <v>2021</v>
      </c>
      <c r="H3493" s="131">
        <v>0</v>
      </c>
      <c r="I3493" s="131">
        <v>1</v>
      </c>
      <c r="J3493" s="131">
        <v>502549.17</v>
      </c>
      <c r="K3493" s="131">
        <v>1378175.49</v>
      </c>
      <c r="L3493" s="131">
        <v>94571.42</v>
      </c>
      <c r="M3493" s="131">
        <v>0</v>
      </c>
      <c r="N3493" s="131">
        <v>1872462.88</v>
      </c>
      <c r="P3493">
        <f t="shared" si="169"/>
        <v>1880724.66</v>
      </c>
      <c r="Q3493">
        <f t="shared" si="170"/>
        <v>1872462.88</v>
      </c>
    </row>
    <row r="3494" spans="1:17" x14ac:dyDescent="0.3">
      <c r="A3494" t="str">
        <f t="shared" si="168"/>
        <v>2021_4777</v>
      </c>
      <c r="C3494" s="131">
        <v>3493</v>
      </c>
      <c r="D3494" s="131">
        <v>4777</v>
      </c>
      <c r="E3494" s="131">
        <v>4777</v>
      </c>
      <c r="F3494" s="131" t="s">
        <v>226</v>
      </c>
      <c r="G3494" s="131">
        <v>2021</v>
      </c>
      <c r="H3494" s="131">
        <v>0</v>
      </c>
      <c r="I3494" s="131">
        <v>1</v>
      </c>
      <c r="J3494" s="131">
        <v>2256758.58</v>
      </c>
      <c r="K3494" s="131">
        <v>2615456.4300000002</v>
      </c>
      <c r="L3494" s="131">
        <v>316198.96000000002</v>
      </c>
      <c r="M3494" s="131">
        <v>0</v>
      </c>
      <c r="N3494" s="131">
        <v>3953484.04</v>
      </c>
      <c r="P3494">
        <f t="shared" si="169"/>
        <v>4872215.01</v>
      </c>
      <c r="Q3494">
        <f t="shared" si="170"/>
        <v>3953484.04</v>
      </c>
    </row>
    <row r="3495" spans="1:17" x14ac:dyDescent="0.3">
      <c r="A3495" t="str">
        <f t="shared" si="168"/>
        <v>2021_4776</v>
      </c>
      <c r="C3495" s="131">
        <v>3494</v>
      </c>
      <c r="D3495" s="131">
        <v>4776</v>
      </c>
      <c r="E3495" s="131">
        <v>4776</v>
      </c>
      <c r="F3495" s="131" t="s">
        <v>225</v>
      </c>
      <c r="G3495" s="131">
        <v>2021</v>
      </c>
      <c r="H3495" s="131">
        <v>0</v>
      </c>
      <c r="I3495" s="131">
        <v>1</v>
      </c>
      <c r="J3495" s="131">
        <v>1318100.17</v>
      </c>
      <c r="K3495" s="131">
        <v>1793800.7</v>
      </c>
      <c r="L3495" s="131">
        <v>576699.02</v>
      </c>
      <c r="M3495" s="131">
        <v>0</v>
      </c>
      <c r="N3495" s="131">
        <v>1899255.08</v>
      </c>
      <c r="P3495">
        <f t="shared" si="169"/>
        <v>3111900.87</v>
      </c>
      <c r="Q3495">
        <f t="shared" si="170"/>
        <v>1899255.08</v>
      </c>
    </row>
    <row r="3496" spans="1:17" x14ac:dyDescent="0.3">
      <c r="A3496" t="str">
        <f t="shared" si="168"/>
        <v>2021_4779</v>
      </c>
      <c r="C3496" s="131">
        <v>3495</v>
      </c>
      <c r="D3496" s="131">
        <v>4779</v>
      </c>
      <c r="E3496" s="131">
        <v>4779</v>
      </c>
      <c r="F3496" s="131" t="s">
        <v>228</v>
      </c>
      <c r="G3496" s="131">
        <v>2021</v>
      </c>
      <c r="H3496" s="131">
        <v>0</v>
      </c>
      <c r="I3496" s="131">
        <v>1</v>
      </c>
      <c r="J3496" s="131">
        <v>4152892.34</v>
      </c>
      <c r="K3496" s="131">
        <v>2819.13</v>
      </c>
      <c r="L3496" s="131">
        <v>327594.28000000003</v>
      </c>
      <c r="M3496" s="131">
        <v>119960.48</v>
      </c>
      <c r="N3496" s="131">
        <v>1487061.56</v>
      </c>
      <c r="P3496">
        <f t="shared" si="169"/>
        <v>4155711.4699999997</v>
      </c>
      <c r="Q3496">
        <f t="shared" si="170"/>
        <v>1607022.04</v>
      </c>
    </row>
    <row r="3497" spans="1:17" x14ac:dyDescent="0.3">
      <c r="A3497" t="str">
        <f t="shared" si="168"/>
        <v>2021_4784</v>
      </c>
      <c r="C3497" s="131">
        <v>3496</v>
      </c>
      <c r="D3497" s="131">
        <v>4784</v>
      </c>
      <c r="E3497" s="131">
        <v>4784</v>
      </c>
      <c r="F3497" s="131" t="s">
        <v>229</v>
      </c>
      <c r="G3497" s="131">
        <v>2021</v>
      </c>
      <c r="H3497" s="131">
        <v>0</v>
      </c>
      <c r="I3497" s="131">
        <v>1</v>
      </c>
      <c r="J3497" s="131">
        <v>4661046.8</v>
      </c>
      <c r="K3497" s="131">
        <v>7218504.3399999999</v>
      </c>
      <c r="L3497" s="131">
        <v>1202986.4099999999</v>
      </c>
      <c r="M3497" s="131">
        <v>509925.58</v>
      </c>
      <c r="N3497" s="131">
        <v>7236577.2800000003</v>
      </c>
      <c r="P3497">
        <f t="shared" si="169"/>
        <v>11879551.140000001</v>
      </c>
      <c r="Q3497">
        <f t="shared" si="170"/>
        <v>7746502.8600000003</v>
      </c>
    </row>
    <row r="3498" spans="1:17" x14ac:dyDescent="0.3">
      <c r="A3498" t="str">
        <f t="shared" si="168"/>
        <v>2021_4785</v>
      </c>
      <c r="C3498" s="131">
        <v>3497</v>
      </c>
      <c r="D3498" s="131">
        <v>4785</v>
      </c>
      <c r="E3498" s="131">
        <v>4785</v>
      </c>
      <c r="F3498" s="131" t="s">
        <v>793</v>
      </c>
      <c r="G3498" s="131">
        <v>2021</v>
      </c>
      <c r="H3498" s="131">
        <v>0</v>
      </c>
      <c r="I3498" s="131">
        <v>1</v>
      </c>
      <c r="J3498" s="131">
        <v>1862760.62</v>
      </c>
      <c r="K3498" s="131">
        <v>769623.7</v>
      </c>
      <c r="L3498" s="131">
        <v>576211.34</v>
      </c>
      <c r="M3498" s="131">
        <v>0</v>
      </c>
      <c r="N3498" s="131">
        <v>1751150.79</v>
      </c>
      <c r="P3498">
        <f t="shared" si="169"/>
        <v>2632384.3200000003</v>
      </c>
      <c r="Q3498">
        <f t="shared" si="170"/>
        <v>1751150.79</v>
      </c>
    </row>
    <row r="3499" spans="1:17" x14ac:dyDescent="0.3">
      <c r="A3499" t="str">
        <f t="shared" si="168"/>
        <v>2021_333</v>
      </c>
      <c r="C3499" s="131">
        <v>3498</v>
      </c>
      <c r="D3499" s="131">
        <v>333</v>
      </c>
      <c r="E3499" s="131">
        <v>333</v>
      </c>
      <c r="F3499" s="131" t="s">
        <v>357</v>
      </c>
      <c r="G3499" s="131">
        <v>2021</v>
      </c>
      <c r="H3499" s="131">
        <v>0</v>
      </c>
      <c r="I3499" s="131">
        <v>1</v>
      </c>
      <c r="J3499" s="131">
        <v>2258189.06</v>
      </c>
      <c r="K3499" s="131">
        <v>371.34</v>
      </c>
      <c r="L3499" s="131">
        <v>151243.81</v>
      </c>
      <c r="M3499" s="131">
        <v>0</v>
      </c>
      <c r="N3499" s="131">
        <v>1726856.07</v>
      </c>
      <c r="P3499">
        <f t="shared" si="169"/>
        <v>2258560.4</v>
      </c>
      <c r="Q3499">
        <f t="shared" si="170"/>
        <v>1726856.07</v>
      </c>
    </row>
    <row r="3500" spans="1:17" x14ac:dyDescent="0.3">
      <c r="A3500" t="str">
        <f t="shared" si="168"/>
        <v>2021_4773</v>
      </c>
      <c r="C3500" s="131">
        <v>3499</v>
      </c>
      <c r="D3500" s="131">
        <v>4773</v>
      </c>
      <c r="E3500" s="131">
        <v>4773</v>
      </c>
      <c r="F3500" s="131" t="s">
        <v>222</v>
      </c>
      <c r="G3500" s="131">
        <v>2021</v>
      </c>
      <c r="H3500" s="131">
        <v>0</v>
      </c>
      <c r="I3500" s="131">
        <v>1</v>
      </c>
      <c r="J3500" s="131">
        <v>1363951.66</v>
      </c>
      <c r="K3500" s="131">
        <v>0</v>
      </c>
      <c r="L3500" s="131">
        <v>799607.96</v>
      </c>
      <c r="M3500" s="131">
        <v>0</v>
      </c>
      <c r="N3500" s="131">
        <v>342068.47</v>
      </c>
      <c r="P3500">
        <f t="shared" si="169"/>
        <v>1363951.66</v>
      </c>
      <c r="Q3500">
        <f t="shared" si="170"/>
        <v>342068.47</v>
      </c>
    </row>
    <row r="3501" spans="1:17" x14ac:dyDescent="0.3">
      <c r="A3501" t="str">
        <f t="shared" si="168"/>
        <v>2021_4788</v>
      </c>
      <c r="C3501" s="131">
        <v>3500</v>
      </c>
      <c r="D3501" s="131">
        <v>4788</v>
      </c>
      <c r="E3501" s="131">
        <v>4788</v>
      </c>
      <c r="F3501" s="131" t="s">
        <v>232</v>
      </c>
      <c r="G3501" s="131">
        <v>2021</v>
      </c>
      <c r="H3501" s="131">
        <v>0</v>
      </c>
      <c r="I3501" s="131">
        <v>1</v>
      </c>
      <c r="J3501" s="131">
        <v>2275548.85</v>
      </c>
      <c r="K3501" s="131">
        <v>0</v>
      </c>
      <c r="L3501" s="131">
        <v>385511.27</v>
      </c>
      <c r="M3501" s="131">
        <v>609.78</v>
      </c>
      <c r="N3501" s="131">
        <v>1656200.8</v>
      </c>
      <c r="P3501">
        <f t="shared" si="169"/>
        <v>2275548.85</v>
      </c>
      <c r="Q3501">
        <f t="shared" si="170"/>
        <v>1656810.58</v>
      </c>
    </row>
    <row r="3502" spans="1:17" x14ac:dyDescent="0.3">
      <c r="A3502" t="str">
        <f t="shared" si="168"/>
        <v>2021_4797</v>
      </c>
      <c r="C3502" s="131">
        <v>3501</v>
      </c>
      <c r="D3502" s="131">
        <v>4797</v>
      </c>
      <c r="E3502" s="131">
        <v>4797</v>
      </c>
      <c r="F3502" s="131" t="s">
        <v>233</v>
      </c>
      <c r="G3502" s="131">
        <v>2021</v>
      </c>
      <c r="H3502" s="131">
        <v>0</v>
      </c>
      <c r="I3502" s="131">
        <v>1</v>
      </c>
      <c r="J3502" s="131">
        <v>349270.32</v>
      </c>
      <c r="K3502" s="131">
        <v>9772749.5</v>
      </c>
      <c r="L3502" s="131">
        <v>239570.34</v>
      </c>
      <c r="M3502" s="131">
        <v>221449.53</v>
      </c>
      <c r="N3502" s="131">
        <v>7019154.2999999998</v>
      </c>
      <c r="P3502">
        <f t="shared" si="169"/>
        <v>10122019.82</v>
      </c>
      <c r="Q3502">
        <f t="shared" si="170"/>
        <v>7240603.8300000001</v>
      </c>
    </row>
    <row r="3503" spans="1:17" x14ac:dyDescent="0.3">
      <c r="A3503" t="str">
        <f t="shared" si="168"/>
        <v>2021_4860</v>
      </c>
      <c r="C3503" s="131">
        <v>3502</v>
      </c>
      <c r="D3503" s="131">
        <v>4860</v>
      </c>
      <c r="E3503" s="131">
        <v>4860</v>
      </c>
      <c r="F3503" s="131" t="s">
        <v>981</v>
      </c>
      <c r="G3503" s="131">
        <v>2021</v>
      </c>
      <c r="H3503" s="131">
        <v>0</v>
      </c>
      <c r="I3503" s="131">
        <v>1</v>
      </c>
      <c r="J3503" s="131">
        <v>4159846.14</v>
      </c>
      <c r="K3503" s="131">
        <v>0</v>
      </c>
      <c r="L3503" s="131">
        <v>534800.93999999994</v>
      </c>
      <c r="M3503" s="131">
        <v>6583.77</v>
      </c>
      <c r="N3503" s="131">
        <v>2795899.95</v>
      </c>
      <c r="P3503">
        <f t="shared" si="169"/>
        <v>4159846.14</v>
      </c>
      <c r="Q3503">
        <f t="shared" si="170"/>
        <v>2802483.72</v>
      </c>
    </row>
    <row r="3504" spans="1:17" x14ac:dyDescent="0.3">
      <c r="A3504" t="str">
        <f t="shared" si="168"/>
        <v>2021_4869</v>
      </c>
      <c r="C3504" s="131">
        <v>3503</v>
      </c>
      <c r="D3504" s="131">
        <v>4869</v>
      </c>
      <c r="E3504" s="131">
        <v>4869</v>
      </c>
      <c r="F3504" s="131" t="s">
        <v>235</v>
      </c>
      <c r="G3504" s="131">
        <v>2021</v>
      </c>
      <c r="H3504" s="131">
        <v>0</v>
      </c>
      <c r="I3504" s="131">
        <v>1</v>
      </c>
      <c r="J3504" s="131">
        <v>3934472.74</v>
      </c>
      <c r="K3504" s="131">
        <v>0</v>
      </c>
      <c r="L3504" s="131">
        <v>544307.84</v>
      </c>
      <c r="M3504" s="131">
        <v>0</v>
      </c>
      <c r="N3504" s="131">
        <v>2103865.4700000002</v>
      </c>
      <c r="P3504">
        <f t="shared" si="169"/>
        <v>3934472.74</v>
      </c>
      <c r="Q3504">
        <f t="shared" si="170"/>
        <v>2103865.4700000002</v>
      </c>
    </row>
    <row r="3505" spans="1:17" x14ac:dyDescent="0.3">
      <c r="A3505" t="str">
        <f t="shared" si="168"/>
        <v>2021_4878</v>
      </c>
      <c r="C3505" s="131">
        <v>3504</v>
      </c>
      <c r="D3505" s="131">
        <v>4878</v>
      </c>
      <c r="E3505" s="131">
        <v>4878</v>
      </c>
      <c r="F3505" s="131" t="s">
        <v>236</v>
      </c>
      <c r="G3505" s="131">
        <v>2021</v>
      </c>
      <c r="H3505" s="131">
        <v>0</v>
      </c>
      <c r="I3505" s="131">
        <v>1</v>
      </c>
      <c r="J3505" s="131">
        <v>3645377.82</v>
      </c>
      <c r="K3505" s="131">
        <v>0</v>
      </c>
      <c r="L3505" s="131">
        <v>282009.68</v>
      </c>
      <c r="M3505" s="131">
        <v>19172.259999999998</v>
      </c>
      <c r="N3505" s="131">
        <v>2926469.68</v>
      </c>
      <c r="P3505">
        <f t="shared" si="169"/>
        <v>3645377.82</v>
      </c>
      <c r="Q3505">
        <f t="shared" si="170"/>
        <v>2945641.94</v>
      </c>
    </row>
    <row r="3506" spans="1:17" x14ac:dyDescent="0.3">
      <c r="A3506" t="str">
        <f t="shared" si="168"/>
        <v>2021_4890</v>
      </c>
      <c r="C3506" s="131">
        <v>3505</v>
      </c>
      <c r="D3506" s="131">
        <v>4890</v>
      </c>
      <c r="E3506" s="131">
        <v>4890</v>
      </c>
      <c r="F3506" s="131" t="s">
        <v>237</v>
      </c>
      <c r="G3506" s="131">
        <v>2021</v>
      </c>
      <c r="H3506" s="131">
        <v>0</v>
      </c>
      <c r="I3506" s="131">
        <v>1</v>
      </c>
      <c r="J3506" s="131">
        <v>4523694.92</v>
      </c>
      <c r="K3506" s="131">
        <v>304.88</v>
      </c>
      <c r="L3506" s="131">
        <v>306879.94</v>
      </c>
      <c r="M3506" s="131">
        <v>63695.33</v>
      </c>
      <c r="N3506" s="131">
        <v>3503628.79</v>
      </c>
      <c r="P3506">
        <f t="shared" si="169"/>
        <v>4523999.8</v>
      </c>
      <c r="Q3506">
        <f t="shared" si="170"/>
        <v>3567324.12</v>
      </c>
    </row>
    <row r="3507" spans="1:17" x14ac:dyDescent="0.3">
      <c r="A3507" t="str">
        <f t="shared" si="168"/>
        <v>2021_4905</v>
      </c>
      <c r="C3507" s="131">
        <v>3506</v>
      </c>
      <c r="D3507" s="131">
        <v>4905</v>
      </c>
      <c r="E3507" s="131">
        <v>4905</v>
      </c>
      <c r="F3507" s="131" t="s">
        <v>794</v>
      </c>
      <c r="G3507" s="131">
        <v>2021</v>
      </c>
      <c r="H3507" s="131">
        <v>0</v>
      </c>
      <c r="I3507" s="131">
        <v>1</v>
      </c>
      <c r="J3507" s="131">
        <v>2672899.19</v>
      </c>
      <c r="K3507" s="131">
        <v>0</v>
      </c>
      <c r="L3507" s="131">
        <v>363920.79</v>
      </c>
      <c r="M3507" s="131">
        <v>0</v>
      </c>
      <c r="N3507" s="131">
        <v>2244221.9500000002</v>
      </c>
      <c r="P3507">
        <f t="shared" si="169"/>
        <v>2672899.19</v>
      </c>
      <c r="Q3507">
        <f t="shared" si="170"/>
        <v>2244221.9500000002</v>
      </c>
    </row>
    <row r="3508" spans="1:17" x14ac:dyDescent="0.3">
      <c r="A3508" t="str">
        <f t="shared" si="168"/>
        <v>2021_4978</v>
      </c>
      <c r="C3508" s="131">
        <v>3507</v>
      </c>
      <c r="D3508" s="131">
        <v>4978</v>
      </c>
      <c r="E3508" s="131">
        <v>4978</v>
      </c>
      <c r="F3508" s="131" t="s">
        <v>238</v>
      </c>
      <c r="G3508" s="131">
        <v>2021</v>
      </c>
      <c r="H3508" s="131">
        <v>0</v>
      </c>
      <c r="I3508" s="131">
        <v>1</v>
      </c>
      <c r="J3508" s="131">
        <v>517752.02</v>
      </c>
      <c r="K3508" s="131">
        <v>400.11</v>
      </c>
      <c r="L3508" s="131">
        <v>242704.95</v>
      </c>
      <c r="M3508" s="131">
        <v>0</v>
      </c>
      <c r="N3508" s="131">
        <v>163853.21</v>
      </c>
      <c r="P3508">
        <f t="shared" si="169"/>
        <v>518152.13</v>
      </c>
      <c r="Q3508">
        <f t="shared" si="170"/>
        <v>163853.21</v>
      </c>
    </row>
    <row r="3509" spans="1:17" x14ac:dyDescent="0.3">
      <c r="A3509" t="str">
        <f t="shared" si="168"/>
        <v>2021_4995</v>
      </c>
      <c r="C3509" s="131">
        <v>3508</v>
      </c>
      <c r="D3509" s="131">
        <v>4995</v>
      </c>
      <c r="E3509" s="131">
        <v>4995</v>
      </c>
      <c r="F3509" s="131" t="s">
        <v>239</v>
      </c>
      <c r="G3509" s="131">
        <v>2021</v>
      </c>
      <c r="H3509" s="131">
        <v>0</v>
      </c>
      <c r="I3509" s="131">
        <v>1</v>
      </c>
      <c r="J3509" s="131">
        <v>3922646.03</v>
      </c>
      <c r="K3509" s="131">
        <v>0</v>
      </c>
      <c r="L3509" s="131">
        <v>522952.41</v>
      </c>
      <c r="M3509" s="131">
        <v>132532.75</v>
      </c>
      <c r="N3509" s="131">
        <v>2571592.6</v>
      </c>
      <c r="P3509">
        <f t="shared" si="169"/>
        <v>3922646.03</v>
      </c>
      <c r="Q3509">
        <f t="shared" si="170"/>
        <v>2704125.35</v>
      </c>
    </row>
    <row r="3510" spans="1:17" x14ac:dyDescent="0.3">
      <c r="A3510" t="str">
        <f t="shared" si="168"/>
        <v>2021_5013</v>
      </c>
      <c r="C3510" s="131">
        <v>3509</v>
      </c>
      <c r="D3510" s="131">
        <v>5013</v>
      </c>
      <c r="E3510" s="131">
        <v>5013</v>
      </c>
      <c r="F3510" s="131" t="s">
        <v>240</v>
      </c>
      <c r="G3510" s="131">
        <v>2021</v>
      </c>
      <c r="H3510" s="131">
        <v>0</v>
      </c>
      <c r="I3510" s="131">
        <v>1</v>
      </c>
      <c r="J3510" s="131">
        <v>7189669.2599999998</v>
      </c>
      <c r="K3510" s="131">
        <v>0</v>
      </c>
      <c r="L3510" s="131">
        <v>969467.42</v>
      </c>
      <c r="M3510" s="131">
        <v>0</v>
      </c>
      <c r="N3510" s="131">
        <v>4092035.76</v>
      </c>
      <c r="P3510">
        <f t="shared" si="169"/>
        <v>7189669.2599999998</v>
      </c>
      <c r="Q3510">
        <f t="shared" si="170"/>
        <v>4092035.76</v>
      </c>
    </row>
    <row r="3511" spans="1:17" x14ac:dyDescent="0.3">
      <c r="A3511" t="str">
        <f t="shared" si="168"/>
        <v>2021_5049</v>
      </c>
      <c r="C3511" s="131">
        <v>3510</v>
      </c>
      <c r="D3511" s="131">
        <v>5049</v>
      </c>
      <c r="E3511" s="131">
        <v>5049</v>
      </c>
      <c r="F3511" s="131" t="s">
        <v>241</v>
      </c>
      <c r="G3511" s="131">
        <v>2021</v>
      </c>
      <c r="H3511" s="131">
        <v>0</v>
      </c>
      <c r="I3511" s="131">
        <v>1</v>
      </c>
      <c r="J3511" s="131">
        <v>20304466.210000001</v>
      </c>
      <c r="K3511" s="131">
        <v>52180.82</v>
      </c>
      <c r="L3511" s="131">
        <v>2068454.94</v>
      </c>
      <c r="M3511" s="131">
        <v>0</v>
      </c>
      <c r="N3511" s="131">
        <v>13574423.52</v>
      </c>
      <c r="P3511">
        <f t="shared" si="169"/>
        <v>20356647.030000001</v>
      </c>
      <c r="Q3511">
        <f t="shared" si="170"/>
        <v>13574423.52</v>
      </c>
    </row>
    <row r="3512" spans="1:17" x14ac:dyDescent="0.3">
      <c r="A3512" t="str">
        <f t="shared" si="168"/>
        <v>2021_5319</v>
      </c>
      <c r="C3512" s="131">
        <v>3511</v>
      </c>
      <c r="D3512" s="131">
        <v>5319</v>
      </c>
      <c r="E3512" s="131">
        <v>5160</v>
      </c>
      <c r="F3512" s="131" t="s">
        <v>18</v>
      </c>
      <c r="G3512" s="131">
        <v>2021</v>
      </c>
      <c r="H3512" s="131">
        <v>0</v>
      </c>
      <c r="I3512" s="131">
        <v>1</v>
      </c>
      <c r="J3512" s="131">
        <v>4470010.07</v>
      </c>
      <c r="K3512" s="131">
        <v>0</v>
      </c>
      <c r="L3512" s="131">
        <v>437461.05</v>
      </c>
      <c r="M3512" s="131">
        <v>155770.31</v>
      </c>
      <c r="N3512" s="131">
        <v>3069854.55</v>
      </c>
      <c r="P3512">
        <f t="shared" si="169"/>
        <v>4470010.07</v>
      </c>
      <c r="Q3512">
        <f t="shared" si="170"/>
        <v>3225624.86</v>
      </c>
    </row>
    <row r="3513" spans="1:17" x14ac:dyDescent="0.3">
      <c r="A3513" t="str">
        <f t="shared" si="168"/>
        <v>2021_5121</v>
      </c>
      <c r="C3513" s="131">
        <v>3512</v>
      </c>
      <c r="D3513" s="131">
        <v>5121</v>
      </c>
      <c r="E3513" s="131">
        <v>5121</v>
      </c>
      <c r="F3513" s="131" t="s">
        <v>242</v>
      </c>
      <c r="G3513" s="131">
        <v>2021</v>
      </c>
      <c r="H3513" s="131">
        <v>0</v>
      </c>
      <c r="I3513" s="131">
        <v>1</v>
      </c>
      <c r="J3513" s="131">
        <v>2379509.91</v>
      </c>
      <c r="K3513" s="131">
        <v>500000</v>
      </c>
      <c r="L3513" s="131">
        <v>90240.42</v>
      </c>
      <c r="M3513" s="131">
        <v>0</v>
      </c>
      <c r="N3513" s="131">
        <v>1955947.81</v>
      </c>
      <c r="P3513">
        <f t="shared" si="169"/>
        <v>2879509.91</v>
      </c>
      <c r="Q3513">
        <f t="shared" si="170"/>
        <v>1955947.81</v>
      </c>
    </row>
    <row r="3514" spans="1:17" x14ac:dyDescent="0.3">
      <c r="A3514" t="str">
        <f t="shared" si="168"/>
        <v>2021_5139</v>
      </c>
      <c r="C3514" s="131">
        <v>3513</v>
      </c>
      <c r="D3514" s="131">
        <v>5139</v>
      </c>
      <c r="E3514" s="131">
        <v>5139</v>
      </c>
      <c r="F3514" s="131" t="s">
        <v>243</v>
      </c>
      <c r="G3514" s="131">
        <v>2021</v>
      </c>
      <c r="H3514" s="131">
        <v>0</v>
      </c>
      <c r="I3514" s="131">
        <v>1</v>
      </c>
      <c r="J3514" s="131">
        <v>1378946.5</v>
      </c>
      <c r="K3514" s="131">
        <v>0</v>
      </c>
      <c r="L3514" s="131">
        <v>359541.63</v>
      </c>
      <c r="M3514" s="131">
        <v>0</v>
      </c>
      <c r="N3514" s="131">
        <v>841527.49</v>
      </c>
      <c r="P3514">
        <f t="shared" si="169"/>
        <v>1378946.5</v>
      </c>
      <c r="Q3514">
        <f t="shared" si="170"/>
        <v>841527.49</v>
      </c>
    </row>
    <row r="3515" spans="1:17" x14ac:dyDescent="0.3">
      <c r="A3515" t="str">
        <f t="shared" si="168"/>
        <v>2021_5163</v>
      </c>
      <c r="C3515" s="131">
        <v>3514</v>
      </c>
      <c r="D3515" s="131">
        <v>5163</v>
      </c>
      <c r="E3515" s="131">
        <v>5163</v>
      </c>
      <c r="F3515" s="131" t="s">
        <v>244</v>
      </c>
      <c r="G3515" s="131">
        <v>2021</v>
      </c>
      <c r="H3515" s="131">
        <v>0</v>
      </c>
      <c r="I3515" s="131">
        <v>1</v>
      </c>
      <c r="J3515" s="131">
        <v>2817971.84</v>
      </c>
      <c r="K3515" s="131">
        <v>0</v>
      </c>
      <c r="L3515" s="131">
        <v>400398.23</v>
      </c>
      <c r="M3515" s="131">
        <v>0</v>
      </c>
      <c r="N3515" s="131">
        <v>1668189.73</v>
      </c>
      <c r="P3515">
        <f t="shared" si="169"/>
        <v>2817971.84</v>
      </c>
      <c r="Q3515">
        <f t="shared" si="170"/>
        <v>1668189.73</v>
      </c>
    </row>
    <row r="3516" spans="1:17" x14ac:dyDescent="0.3">
      <c r="A3516" t="str">
        <f t="shared" si="168"/>
        <v>2021_5166</v>
      </c>
      <c r="C3516" s="131">
        <v>3515</v>
      </c>
      <c r="D3516" s="131">
        <v>5166</v>
      </c>
      <c r="E3516" s="131">
        <v>5166</v>
      </c>
      <c r="F3516" s="131" t="s">
        <v>245</v>
      </c>
      <c r="G3516" s="131">
        <v>2021</v>
      </c>
      <c r="H3516" s="131">
        <v>0</v>
      </c>
      <c r="I3516" s="131">
        <v>1</v>
      </c>
      <c r="J3516" s="131">
        <v>7180694.7699999996</v>
      </c>
      <c r="K3516" s="131">
        <v>0</v>
      </c>
      <c r="L3516" s="131">
        <v>596372.87</v>
      </c>
      <c r="M3516" s="131">
        <v>0</v>
      </c>
      <c r="N3516" s="131">
        <v>4869995.47</v>
      </c>
      <c r="P3516">
        <f t="shared" si="169"/>
        <v>7180694.7699999996</v>
      </c>
      <c r="Q3516">
        <f t="shared" si="170"/>
        <v>4869995.47</v>
      </c>
    </row>
    <row r="3517" spans="1:17" x14ac:dyDescent="0.3">
      <c r="A3517" t="str">
        <f t="shared" si="168"/>
        <v>2021_5184</v>
      </c>
      <c r="C3517" s="131">
        <v>3516</v>
      </c>
      <c r="D3517" s="131">
        <v>5184</v>
      </c>
      <c r="E3517" s="131">
        <v>5184</v>
      </c>
      <c r="F3517" s="131" t="s">
        <v>246</v>
      </c>
      <c r="G3517" s="131">
        <v>2021</v>
      </c>
      <c r="H3517" s="131">
        <v>0</v>
      </c>
      <c r="I3517" s="131">
        <v>1</v>
      </c>
      <c r="J3517" s="131">
        <v>4905150.07</v>
      </c>
      <c r="K3517" s="131">
        <v>101472.08</v>
      </c>
      <c r="L3517" s="131">
        <v>454834.08</v>
      </c>
      <c r="M3517" s="131">
        <v>5303.26</v>
      </c>
      <c r="N3517" s="131">
        <v>3912120.61</v>
      </c>
      <c r="P3517">
        <f t="shared" si="169"/>
        <v>5006622.1500000004</v>
      </c>
      <c r="Q3517">
        <f t="shared" si="170"/>
        <v>3917423.8699999996</v>
      </c>
    </row>
    <row r="3518" spans="1:17" x14ac:dyDescent="0.3">
      <c r="A3518" t="str">
        <f t="shared" si="168"/>
        <v>2021_5250</v>
      </c>
      <c r="C3518" s="131">
        <v>3517</v>
      </c>
      <c r="D3518" s="131">
        <v>5250</v>
      </c>
      <c r="E3518" s="131">
        <v>5250</v>
      </c>
      <c r="F3518" s="131" t="s">
        <v>247</v>
      </c>
      <c r="G3518" s="131">
        <v>2021</v>
      </c>
      <c r="H3518" s="131">
        <v>0</v>
      </c>
      <c r="I3518" s="131">
        <v>1</v>
      </c>
      <c r="J3518" s="131">
        <v>17384912.719999999</v>
      </c>
      <c r="K3518" s="131">
        <v>0</v>
      </c>
      <c r="L3518" s="131">
        <v>895984.51</v>
      </c>
      <c r="M3518" s="131">
        <v>3162842.42</v>
      </c>
      <c r="N3518" s="131">
        <v>6920516.4500000002</v>
      </c>
      <c r="P3518">
        <f t="shared" si="169"/>
        <v>17384912.719999999</v>
      </c>
      <c r="Q3518">
        <f t="shared" si="170"/>
        <v>10083358.870000001</v>
      </c>
    </row>
    <row r="3519" spans="1:17" x14ac:dyDescent="0.3">
      <c r="A3519" t="str">
        <f t="shared" si="168"/>
        <v>2021_5256</v>
      </c>
      <c r="C3519" s="131">
        <v>3518</v>
      </c>
      <c r="D3519" s="131">
        <v>5256</v>
      </c>
      <c r="E3519" s="131">
        <v>5256</v>
      </c>
      <c r="F3519" s="131" t="s">
        <v>248</v>
      </c>
      <c r="G3519" s="131">
        <v>2021</v>
      </c>
      <c r="H3519" s="131">
        <v>0</v>
      </c>
      <c r="I3519" s="131">
        <v>1</v>
      </c>
      <c r="J3519" s="131">
        <v>2527800.12</v>
      </c>
      <c r="K3519" s="131">
        <v>0</v>
      </c>
      <c r="L3519" s="131">
        <v>0</v>
      </c>
      <c r="M3519" s="131">
        <v>0</v>
      </c>
      <c r="N3519" s="131">
        <v>2151445.66</v>
      </c>
      <c r="P3519">
        <f t="shared" si="169"/>
        <v>2527800.12</v>
      </c>
      <c r="Q3519">
        <f t="shared" si="170"/>
        <v>2151445.66</v>
      </c>
    </row>
    <row r="3520" spans="1:17" x14ac:dyDescent="0.3">
      <c r="A3520" t="str">
        <f t="shared" si="168"/>
        <v>2021_5283</v>
      </c>
      <c r="C3520" s="131">
        <v>3519</v>
      </c>
      <c r="D3520" s="131">
        <v>5283</v>
      </c>
      <c r="E3520" s="131">
        <v>5283</v>
      </c>
      <c r="F3520" s="131" t="s">
        <v>249</v>
      </c>
      <c r="G3520" s="131">
        <v>2021</v>
      </c>
      <c r="H3520" s="131">
        <v>0</v>
      </c>
      <c r="I3520" s="131">
        <v>1</v>
      </c>
      <c r="J3520" s="131">
        <v>309496.95</v>
      </c>
      <c r="K3520" s="131">
        <v>735171.83</v>
      </c>
      <c r="L3520" s="131">
        <v>270961.39</v>
      </c>
      <c r="M3520" s="131">
        <v>0</v>
      </c>
      <c r="N3520" s="131">
        <v>907059.96</v>
      </c>
      <c r="P3520">
        <f t="shared" si="169"/>
        <v>1044668.78</v>
      </c>
      <c r="Q3520">
        <f t="shared" si="170"/>
        <v>907059.96</v>
      </c>
    </row>
    <row r="3521" spans="1:17" x14ac:dyDescent="0.3">
      <c r="A3521" t="str">
        <f t="shared" si="168"/>
        <v>2021_5310</v>
      </c>
      <c r="C3521" s="131">
        <v>3520</v>
      </c>
      <c r="D3521" s="131">
        <v>5310</v>
      </c>
      <c r="E3521" s="131">
        <v>5310</v>
      </c>
      <c r="F3521" s="131" t="s">
        <v>250</v>
      </c>
      <c r="G3521" s="131">
        <v>2021</v>
      </c>
      <c r="H3521" s="131">
        <v>0</v>
      </c>
      <c r="I3521" s="131">
        <v>1</v>
      </c>
      <c r="J3521" s="131">
        <v>1630282.64</v>
      </c>
      <c r="K3521" s="131">
        <v>0</v>
      </c>
      <c r="L3521" s="131">
        <v>551633.66</v>
      </c>
      <c r="M3521" s="131">
        <v>0</v>
      </c>
      <c r="N3521" s="131">
        <v>711400.12</v>
      </c>
      <c r="P3521">
        <f t="shared" si="169"/>
        <v>1630282.64</v>
      </c>
      <c r="Q3521">
        <f t="shared" si="170"/>
        <v>711400.12</v>
      </c>
    </row>
    <row r="3522" spans="1:17" x14ac:dyDescent="0.3">
      <c r="A3522" t="str">
        <f t="shared" ref="A3522:A3585" si="171">CONCATENATE(G3522,"_",D3522)</f>
        <v>2021_5323</v>
      </c>
      <c r="C3522" s="131">
        <v>3521</v>
      </c>
      <c r="D3522" s="131">
        <v>5323</v>
      </c>
      <c r="E3522" s="131">
        <v>5325</v>
      </c>
      <c r="F3522" s="131" t="s">
        <v>251</v>
      </c>
      <c r="G3522" s="131">
        <v>2021</v>
      </c>
      <c r="H3522" s="131">
        <v>0</v>
      </c>
      <c r="I3522" s="131">
        <v>1</v>
      </c>
      <c r="J3522" s="131">
        <v>3628789.4</v>
      </c>
      <c r="K3522" s="131">
        <v>0</v>
      </c>
      <c r="L3522" s="131">
        <v>176511.92</v>
      </c>
      <c r="M3522" s="131">
        <v>0</v>
      </c>
      <c r="N3522" s="131">
        <v>4066586.69</v>
      </c>
      <c r="P3522">
        <f t="shared" si="169"/>
        <v>3628789.4</v>
      </c>
      <c r="Q3522">
        <f t="shared" si="170"/>
        <v>4066586.69</v>
      </c>
    </row>
    <row r="3523" spans="1:17" x14ac:dyDescent="0.3">
      <c r="A3523" t="str">
        <f t="shared" si="171"/>
        <v>2021_5463</v>
      </c>
      <c r="C3523" s="131">
        <v>3522</v>
      </c>
      <c r="D3523" s="131">
        <v>5463</v>
      </c>
      <c r="E3523" s="131">
        <v>5463</v>
      </c>
      <c r="F3523" s="131" t="s">
        <v>253</v>
      </c>
      <c r="G3523" s="131">
        <v>2021</v>
      </c>
      <c r="H3523" s="131">
        <v>0</v>
      </c>
      <c r="I3523" s="131">
        <v>1</v>
      </c>
      <c r="J3523" s="131">
        <v>4654960.88</v>
      </c>
      <c r="K3523" s="131">
        <v>0</v>
      </c>
      <c r="L3523" s="131">
        <v>845313.92</v>
      </c>
      <c r="M3523" s="131">
        <v>243708.61</v>
      </c>
      <c r="N3523" s="131">
        <v>2649153.7999999998</v>
      </c>
      <c r="P3523">
        <f t="shared" si="169"/>
        <v>4654960.88</v>
      </c>
      <c r="Q3523">
        <f t="shared" si="170"/>
        <v>2892862.4099999997</v>
      </c>
    </row>
    <row r="3524" spans="1:17" x14ac:dyDescent="0.3">
      <c r="A3524" t="str">
        <f t="shared" si="171"/>
        <v>2021_5486</v>
      </c>
      <c r="C3524" s="131">
        <v>3523</v>
      </c>
      <c r="D3524" s="131">
        <v>5486</v>
      </c>
      <c r="E3524" s="131">
        <v>5486</v>
      </c>
      <c r="F3524" s="131" t="s">
        <v>254</v>
      </c>
      <c r="G3524" s="131">
        <v>2021</v>
      </c>
      <c r="H3524" s="131">
        <v>0</v>
      </c>
      <c r="I3524" s="131">
        <v>1</v>
      </c>
      <c r="J3524" s="131">
        <v>2166021.1800000002</v>
      </c>
      <c r="K3524" s="131">
        <v>0</v>
      </c>
      <c r="L3524" s="131">
        <v>248716.37</v>
      </c>
      <c r="M3524" s="131">
        <v>0</v>
      </c>
      <c r="N3524" s="131">
        <v>1889360.74</v>
      </c>
      <c r="P3524">
        <f t="shared" si="169"/>
        <v>2166021.1800000002</v>
      </c>
      <c r="Q3524">
        <f t="shared" si="170"/>
        <v>1889360.74</v>
      </c>
    </row>
    <row r="3525" spans="1:17" x14ac:dyDescent="0.3">
      <c r="A3525" t="str">
        <f t="shared" si="171"/>
        <v>2021_5508</v>
      </c>
      <c r="C3525" s="131">
        <v>3524</v>
      </c>
      <c r="D3525" s="131">
        <v>5508</v>
      </c>
      <c r="E3525" s="131">
        <v>5508</v>
      </c>
      <c r="F3525" s="131" t="s">
        <v>255</v>
      </c>
      <c r="G3525" s="131">
        <v>2021</v>
      </c>
      <c r="H3525" s="131">
        <v>0</v>
      </c>
      <c r="I3525" s="131">
        <v>1</v>
      </c>
      <c r="J3525" s="131">
        <v>1571951.28</v>
      </c>
      <c r="K3525" s="131">
        <v>0</v>
      </c>
      <c r="L3525" s="131">
        <v>120323.91</v>
      </c>
      <c r="M3525" s="131">
        <v>0</v>
      </c>
      <c r="N3525" s="131">
        <v>1471158.41</v>
      </c>
      <c r="P3525">
        <f t="shared" si="169"/>
        <v>1571951.28</v>
      </c>
      <c r="Q3525">
        <f t="shared" si="170"/>
        <v>1471158.41</v>
      </c>
    </row>
    <row r="3526" spans="1:17" x14ac:dyDescent="0.3">
      <c r="A3526" t="str">
        <f t="shared" si="171"/>
        <v>2021_1975</v>
      </c>
      <c r="C3526" s="131">
        <v>3525</v>
      </c>
      <c r="D3526" s="131">
        <v>1975</v>
      </c>
      <c r="E3526" s="131">
        <v>1975</v>
      </c>
      <c r="F3526" s="131" t="s">
        <v>121</v>
      </c>
      <c r="G3526" s="131">
        <v>2021</v>
      </c>
      <c r="H3526" s="131">
        <v>0</v>
      </c>
      <c r="I3526" s="131">
        <v>1</v>
      </c>
      <c r="J3526" s="131">
        <v>909258.25</v>
      </c>
      <c r="K3526" s="131">
        <v>1271054.3400000001</v>
      </c>
      <c r="L3526" s="131">
        <v>364343.7</v>
      </c>
      <c r="M3526" s="131">
        <v>0</v>
      </c>
      <c r="N3526" s="131">
        <v>1553768.84</v>
      </c>
      <c r="P3526">
        <f t="shared" si="169"/>
        <v>2180312.59</v>
      </c>
      <c r="Q3526">
        <f t="shared" si="170"/>
        <v>1553768.84</v>
      </c>
    </row>
    <row r="3527" spans="1:17" x14ac:dyDescent="0.3">
      <c r="A3527" t="str">
        <f t="shared" si="171"/>
        <v>2021_4824</v>
      </c>
      <c r="C3527" s="131">
        <v>3526</v>
      </c>
      <c r="D3527" s="131">
        <v>4824</v>
      </c>
      <c r="E3527" s="131">
        <v>5510</v>
      </c>
      <c r="F3527" s="131" t="s">
        <v>256</v>
      </c>
      <c r="G3527" s="131">
        <v>2021</v>
      </c>
      <c r="H3527" s="131">
        <v>0</v>
      </c>
      <c r="I3527" s="131">
        <v>1</v>
      </c>
      <c r="J3527" s="131">
        <v>1746835.72</v>
      </c>
      <c r="K3527" s="131">
        <v>0</v>
      </c>
      <c r="L3527" s="131">
        <v>213522.33</v>
      </c>
      <c r="M3527" s="131">
        <v>0</v>
      </c>
      <c r="N3527" s="131">
        <v>662049.5</v>
      </c>
      <c r="P3527">
        <f t="shared" si="169"/>
        <v>1746835.72</v>
      </c>
      <c r="Q3527">
        <f t="shared" si="170"/>
        <v>662049.5</v>
      </c>
    </row>
    <row r="3528" spans="1:17" x14ac:dyDescent="0.3">
      <c r="A3528" t="str">
        <f t="shared" si="171"/>
        <v>2021_5607</v>
      </c>
      <c r="C3528" s="131">
        <v>3527</v>
      </c>
      <c r="D3528" s="131">
        <v>5607</v>
      </c>
      <c r="E3528" s="131">
        <v>5607</v>
      </c>
      <c r="F3528" s="131" t="s">
        <v>257</v>
      </c>
      <c r="G3528" s="131">
        <v>2021</v>
      </c>
      <c r="H3528" s="131">
        <v>0</v>
      </c>
      <c r="I3528" s="131">
        <v>1</v>
      </c>
      <c r="J3528" s="131">
        <v>4528607.66</v>
      </c>
      <c r="K3528" s="131">
        <v>0</v>
      </c>
      <c r="L3528" s="131">
        <v>275036.03999999998</v>
      </c>
      <c r="M3528" s="131">
        <v>0</v>
      </c>
      <c r="N3528" s="131">
        <v>3561571.66</v>
      </c>
      <c r="P3528">
        <f t="shared" si="169"/>
        <v>4528607.66</v>
      </c>
      <c r="Q3528">
        <f t="shared" si="170"/>
        <v>3561571.66</v>
      </c>
    </row>
    <row r="3529" spans="1:17" x14ac:dyDescent="0.3">
      <c r="A3529" t="str">
        <f t="shared" si="171"/>
        <v>2021_5643</v>
      </c>
      <c r="C3529" s="131">
        <v>3528</v>
      </c>
      <c r="D3529" s="131">
        <v>5643</v>
      </c>
      <c r="E3529" s="131">
        <v>5643</v>
      </c>
      <c r="F3529" s="131" t="s">
        <v>258</v>
      </c>
      <c r="G3529" s="131">
        <v>2021</v>
      </c>
      <c r="H3529" s="131">
        <v>0</v>
      </c>
      <c r="I3529" s="131">
        <v>1</v>
      </c>
      <c r="J3529" s="131">
        <v>3866318.28</v>
      </c>
      <c r="K3529" s="131">
        <v>0</v>
      </c>
      <c r="L3529" s="131">
        <v>492385.52</v>
      </c>
      <c r="M3529" s="131">
        <v>0</v>
      </c>
      <c r="N3529" s="131">
        <v>2608995.14</v>
      </c>
      <c r="P3529">
        <f t="shared" si="169"/>
        <v>3866318.28</v>
      </c>
      <c r="Q3529">
        <f t="shared" si="170"/>
        <v>2608995.14</v>
      </c>
    </row>
    <row r="3530" spans="1:17" x14ac:dyDescent="0.3">
      <c r="A3530" t="str">
        <f t="shared" si="171"/>
        <v>2021_5697</v>
      </c>
      <c r="C3530" s="131">
        <v>3529</v>
      </c>
      <c r="D3530" s="131">
        <v>5697</v>
      </c>
      <c r="E3530" s="131">
        <v>5697</v>
      </c>
      <c r="F3530" s="131" t="s">
        <v>795</v>
      </c>
      <c r="G3530" s="131">
        <v>2021</v>
      </c>
      <c r="H3530" s="131">
        <v>0</v>
      </c>
      <c r="I3530" s="131">
        <v>1</v>
      </c>
      <c r="J3530" s="131">
        <v>1552503.66</v>
      </c>
      <c r="K3530" s="131">
        <v>0</v>
      </c>
      <c r="L3530" s="131">
        <v>116244.44</v>
      </c>
      <c r="M3530" s="131">
        <v>0</v>
      </c>
      <c r="N3530" s="131">
        <v>933753.43</v>
      </c>
      <c r="P3530">
        <f t="shared" si="169"/>
        <v>1552503.66</v>
      </c>
      <c r="Q3530">
        <f t="shared" si="170"/>
        <v>933753.43</v>
      </c>
    </row>
    <row r="3531" spans="1:17" x14ac:dyDescent="0.3">
      <c r="A3531" t="str">
        <f t="shared" si="171"/>
        <v>2021_5724</v>
      </c>
      <c r="C3531" s="131">
        <v>3530</v>
      </c>
      <c r="D3531" s="131">
        <v>5724</v>
      </c>
      <c r="E3531" s="131">
        <v>5724</v>
      </c>
      <c r="F3531" s="131" t="s">
        <v>260</v>
      </c>
      <c r="G3531" s="131">
        <v>2021</v>
      </c>
      <c r="H3531" s="131">
        <v>0</v>
      </c>
      <c r="I3531" s="131">
        <v>1</v>
      </c>
      <c r="J3531" s="131">
        <v>693096.41</v>
      </c>
      <c r="K3531" s="131">
        <v>529887.34</v>
      </c>
      <c r="L3531" s="131">
        <v>284194.71000000002</v>
      </c>
      <c r="M3531" s="131">
        <v>0</v>
      </c>
      <c r="N3531" s="131">
        <v>858709.63</v>
      </c>
      <c r="P3531">
        <f t="shared" si="169"/>
        <v>1222983.75</v>
      </c>
      <c r="Q3531">
        <f t="shared" si="170"/>
        <v>858709.63</v>
      </c>
    </row>
    <row r="3532" spans="1:17" x14ac:dyDescent="0.3">
      <c r="A3532" t="str">
        <f t="shared" si="171"/>
        <v>2021_5805</v>
      </c>
      <c r="C3532" s="131">
        <v>3531</v>
      </c>
      <c r="D3532" s="131">
        <v>5805</v>
      </c>
      <c r="E3532" s="131">
        <v>5805</v>
      </c>
      <c r="F3532" s="131" t="s">
        <v>262</v>
      </c>
      <c r="G3532" s="131">
        <v>2021</v>
      </c>
      <c r="H3532" s="131">
        <v>0</v>
      </c>
      <c r="I3532" s="131">
        <v>1</v>
      </c>
      <c r="J3532" s="131">
        <v>4003326.97</v>
      </c>
      <c r="K3532" s="131">
        <v>0</v>
      </c>
      <c r="L3532" s="131">
        <v>1234211.26</v>
      </c>
      <c r="M3532" s="131">
        <v>108048.37</v>
      </c>
      <c r="N3532" s="131">
        <v>322536.59999999998</v>
      </c>
      <c r="P3532">
        <f t="shared" si="169"/>
        <v>4003326.97</v>
      </c>
      <c r="Q3532">
        <f t="shared" si="170"/>
        <v>430584.97</v>
      </c>
    </row>
    <row r="3533" spans="1:17" x14ac:dyDescent="0.3">
      <c r="A3533" t="str">
        <f t="shared" si="171"/>
        <v>2021_5823</v>
      </c>
      <c r="C3533" s="131">
        <v>3532</v>
      </c>
      <c r="D3533" s="131">
        <v>5823</v>
      </c>
      <c r="E3533" s="131">
        <v>5823</v>
      </c>
      <c r="F3533" s="131" t="s">
        <v>263</v>
      </c>
      <c r="G3533" s="131">
        <v>2021</v>
      </c>
      <c r="H3533" s="131">
        <v>0</v>
      </c>
      <c r="I3533" s="131">
        <v>1</v>
      </c>
      <c r="J3533" s="131">
        <v>1232463.8</v>
      </c>
      <c r="K3533" s="131">
        <v>1175000</v>
      </c>
      <c r="L3533" s="131">
        <v>476273.49</v>
      </c>
      <c r="M3533" s="131">
        <v>28699.37</v>
      </c>
      <c r="N3533" s="131">
        <v>1565276.6</v>
      </c>
      <c r="P3533">
        <f t="shared" si="169"/>
        <v>2407463.7999999998</v>
      </c>
      <c r="Q3533">
        <f t="shared" si="170"/>
        <v>1593975.9700000002</v>
      </c>
    </row>
    <row r="3534" spans="1:17" x14ac:dyDescent="0.3">
      <c r="A3534" t="str">
        <f t="shared" si="171"/>
        <v>2021_5832</v>
      </c>
      <c r="C3534" s="131">
        <v>3533</v>
      </c>
      <c r="D3534" s="131">
        <v>5832</v>
      </c>
      <c r="E3534" s="131">
        <v>5832</v>
      </c>
      <c r="F3534" s="131" t="s">
        <v>264</v>
      </c>
      <c r="G3534" s="131">
        <v>2021</v>
      </c>
      <c r="H3534" s="131">
        <v>0</v>
      </c>
      <c r="I3534" s="131">
        <v>1</v>
      </c>
      <c r="J3534" s="131">
        <v>1526582.49</v>
      </c>
      <c r="K3534" s="131">
        <v>386430.5</v>
      </c>
      <c r="L3534" s="131">
        <v>269829.32</v>
      </c>
      <c r="M3534" s="131">
        <v>350000</v>
      </c>
      <c r="N3534" s="131">
        <v>1050822.31</v>
      </c>
      <c r="P3534">
        <f t="shared" si="169"/>
        <v>1913012.99</v>
      </c>
      <c r="Q3534">
        <f t="shared" si="170"/>
        <v>1400822.31</v>
      </c>
    </row>
    <row r="3535" spans="1:17" x14ac:dyDescent="0.3">
      <c r="A3535" t="str">
        <f t="shared" si="171"/>
        <v>2021_5877</v>
      </c>
      <c r="C3535" s="131">
        <v>3534</v>
      </c>
      <c r="D3535" s="131">
        <v>5877</v>
      </c>
      <c r="E3535" s="131">
        <v>5877</v>
      </c>
      <c r="F3535" s="131" t="s">
        <v>265</v>
      </c>
      <c r="G3535" s="131">
        <v>2021</v>
      </c>
      <c r="H3535" s="131">
        <v>0</v>
      </c>
      <c r="I3535" s="131">
        <v>1</v>
      </c>
      <c r="J3535" s="131">
        <v>6527068.5499999998</v>
      </c>
      <c r="K3535" s="131">
        <v>3827.49</v>
      </c>
      <c r="L3535" s="131">
        <v>294831.07</v>
      </c>
      <c r="M3535" s="131">
        <v>0</v>
      </c>
      <c r="N3535" s="131">
        <v>4349732.37</v>
      </c>
      <c r="P3535">
        <f t="shared" si="169"/>
        <v>6530896.04</v>
      </c>
      <c r="Q3535">
        <f t="shared" si="170"/>
        <v>4349732.37</v>
      </c>
    </row>
    <row r="3536" spans="1:17" x14ac:dyDescent="0.3">
      <c r="A3536" t="str">
        <f t="shared" si="171"/>
        <v>2021_5895</v>
      </c>
      <c r="C3536" s="131">
        <v>3535</v>
      </c>
      <c r="D3536" s="131">
        <v>5895</v>
      </c>
      <c r="E3536" s="131">
        <v>5895</v>
      </c>
      <c r="F3536" s="131" t="s">
        <v>266</v>
      </c>
      <c r="G3536" s="131">
        <v>2021</v>
      </c>
      <c r="H3536" s="131">
        <v>0</v>
      </c>
      <c r="I3536" s="131">
        <v>1</v>
      </c>
      <c r="J3536" s="131">
        <v>50.08</v>
      </c>
      <c r="K3536" s="131">
        <v>1425110.57</v>
      </c>
      <c r="L3536" s="131">
        <v>58907.31</v>
      </c>
      <c r="M3536" s="131">
        <v>0</v>
      </c>
      <c r="N3536" s="131">
        <v>1526399.45</v>
      </c>
      <c r="P3536">
        <f t="shared" si="169"/>
        <v>1425160.6500000001</v>
      </c>
      <c r="Q3536">
        <f t="shared" si="170"/>
        <v>1526399.45</v>
      </c>
    </row>
    <row r="3537" spans="1:17" x14ac:dyDescent="0.3">
      <c r="A3537" t="str">
        <f t="shared" si="171"/>
        <v>2021_5949</v>
      </c>
      <c r="C3537" s="131">
        <v>3536</v>
      </c>
      <c r="D3537" s="131">
        <v>5949</v>
      </c>
      <c r="E3537" s="131">
        <v>5949</v>
      </c>
      <c r="F3537" s="131" t="s">
        <v>267</v>
      </c>
      <c r="G3537" s="131">
        <v>2021</v>
      </c>
      <c r="H3537" s="131">
        <v>0</v>
      </c>
      <c r="I3537" s="131">
        <v>1</v>
      </c>
      <c r="J3537" s="131">
        <v>1431270.25</v>
      </c>
      <c r="K3537" s="131">
        <v>3980089.04</v>
      </c>
      <c r="L3537" s="131">
        <v>267974.27</v>
      </c>
      <c r="M3537" s="131">
        <v>0</v>
      </c>
      <c r="N3537" s="131">
        <v>4486533.72</v>
      </c>
      <c r="P3537">
        <f t="shared" si="169"/>
        <v>5411359.29</v>
      </c>
      <c r="Q3537">
        <f t="shared" si="170"/>
        <v>4486533.72</v>
      </c>
    </row>
    <row r="3538" spans="1:17" x14ac:dyDescent="0.3">
      <c r="A3538" t="str">
        <f t="shared" si="171"/>
        <v>2021_5976</v>
      </c>
      <c r="C3538" s="131">
        <v>3537</v>
      </c>
      <c r="D3538" s="131">
        <v>5976</v>
      </c>
      <c r="E3538" s="131">
        <v>5976</v>
      </c>
      <c r="F3538" s="131" t="s">
        <v>268</v>
      </c>
      <c r="G3538" s="131">
        <v>2021</v>
      </c>
      <c r="H3538" s="131">
        <v>0</v>
      </c>
      <c r="I3538" s="131">
        <v>1</v>
      </c>
      <c r="J3538" s="131">
        <v>449156.65</v>
      </c>
      <c r="K3538" s="131">
        <v>3004505.6</v>
      </c>
      <c r="L3538" s="131">
        <v>148698.62</v>
      </c>
      <c r="M3538" s="131">
        <v>118373.09</v>
      </c>
      <c r="N3538" s="131">
        <v>2286310.85</v>
      </c>
      <c r="P3538">
        <f t="shared" si="169"/>
        <v>3453662.25</v>
      </c>
      <c r="Q3538">
        <f t="shared" si="170"/>
        <v>2404683.94</v>
      </c>
    </row>
    <row r="3539" spans="1:17" x14ac:dyDescent="0.3">
      <c r="A3539" t="str">
        <f t="shared" si="171"/>
        <v>2021_5994</v>
      </c>
      <c r="C3539" s="131">
        <v>3538</v>
      </c>
      <c r="D3539" s="131">
        <v>5994</v>
      </c>
      <c r="E3539" s="131">
        <v>5994</v>
      </c>
      <c r="F3539" s="131" t="s">
        <v>269</v>
      </c>
      <c r="G3539" s="131">
        <v>2021</v>
      </c>
      <c r="H3539" s="131">
        <v>0</v>
      </c>
      <c r="I3539" s="131">
        <v>1</v>
      </c>
      <c r="J3539" s="131">
        <v>101369.44</v>
      </c>
      <c r="K3539" s="131">
        <v>4505324.95</v>
      </c>
      <c r="L3539" s="131">
        <v>412054.89</v>
      </c>
      <c r="M3539" s="131">
        <v>0</v>
      </c>
      <c r="N3539" s="131">
        <v>3751846.81</v>
      </c>
      <c r="P3539">
        <f t="shared" si="169"/>
        <v>4606694.3900000006</v>
      </c>
      <c r="Q3539">
        <f t="shared" si="170"/>
        <v>3751846.81</v>
      </c>
    </row>
    <row r="3540" spans="1:17" x14ac:dyDescent="0.3">
      <c r="A3540" t="str">
        <f t="shared" si="171"/>
        <v>2021_6003</v>
      </c>
      <c r="C3540" s="131">
        <v>3539</v>
      </c>
      <c r="D3540" s="131">
        <v>6003</v>
      </c>
      <c r="E3540" s="131">
        <v>6003</v>
      </c>
      <c r="F3540" s="131" t="s">
        <v>270</v>
      </c>
      <c r="G3540" s="131">
        <v>2021</v>
      </c>
      <c r="H3540" s="131">
        <v>0</v>
      </c>
      <c r="I3540" s="131">
        <v>1</v>
      </c>
      <c r="J3540" s="131">
        <v>85655.73</v>
      </c>
      <c r="K3540" s="131">
        <v>2053494.64</v>
      </c>
      <c r="L3540" s="131">
        <v>251326.24</v>
      </c>
      <c r="M3540" s="131">
        <v>3260.76</v>
      </c>
      <c r="N3540" s="131">
        <v>2044499.55</v>
      </c>
      <c r="P3540">
        <f t="shared" si="169"/>
        <v>2139150.37</v>
      </c>
      <c r="Q3540">
        <f t="shared" si="170"/>
        <v>2047760.31</v>
      </c>
    </row>
    <row r="3541" spans="1:17" x14ac:dyDescent="0.3">
      <c r="A3541" t="str">
        <f t="shared" si="171"/>
        <v>2021_6012</v>
      </c>
      <c r="C3541" s="131">
        <v>3540</v>
      </c>
      <c r="D3541" s="131">
        <v>6012</v>
      </c>
      <c r="E3541" s="131">
        <v>6012</v>
      </c>
      <c r="F3541" s="131" t="s">
        <v>271</v>
      </c>
      <c r="G3541" s="131">
        <v>2021</v>
      </c>
      <c r="H3541" s="131">
        <v>0</v>
      </c>
      <c r="I3541" s="131">
        <v>1</v>
      </c>
      <c r="J3541" s="131">
        <v>1928754.34</v>
      </c>
      <c r="K3541" s="131">
        <v>1817369.86</v>
      </c>
      <c r="L3541" s="131">
        <v>339784.34</v>
      </c>
      <c r="M3541" s="131">
        <v>43978.15</v>
      </c>
      <c r="N3541" s="131">
        <v>2702979.87</v>
      </c>
      <c r="P3541">
        <f t="shared" si="169"/>
        <v>3746124.2</v>
      </c>
      <c r="Q3541">
        <f t="shared" si="170"/>
        <v>2746958.02</v>
      </c>
    </row>
    <row r="3542" spans="1:17" x14ac:dyDescent="0.3">
      <c r="A3542" t="str">
        <f t="shared" si="171"/>
        <v>2021_6030</v>
      </c>
      <c r="C3542" s="131">
        <v>3541</v>
      </c>
      <c r="D3542" s="131">
        <v>6030</v>
      </c>
      <c r="E3542" s="131">
        <v>6030</v>
      </c>
      <c r="F3542" s="131" t="s">
        <v>272</v>
      </c>
      <c r="G3542" s="131">
        <v>2021</v>
      </c>
      <c r="H3542" s="131">
        <v>0</v>
      </c>
      <c r="I3542" s="131">
        <v>1</v>
      </c>
      <c r="J3542" s="131">
        <v>2269522.81</v>
      </c>
      <c r="K3542" s="131">
        <v>0</v>
      </c>
      <c r="L3542" s="131">
        <v>581600.63</v>
      </c>
      <c r="M3542" s="131">
        <v>73477.899999999994</v>
      </c>
      <c r="N3542" s="131">
        <v>573192.15</v>
      </c>
      <c r="P3542">
        <f t="shared" si="169"/>
        <v>2269522.81</v>
      </c>
      <c r="Q3542">
        <f t="shared" si="170"/>
        <v>646670.05000000005</v>
      </c>
    </row>
    <row r="3543" spans="1:17" x14ac:dyDescent="0.3">
      <c r="A3543" t="str">
        <f t="shared" si="171"/>
        <v>2021_6048</v>
      </c>
      <c r="C3543" s="131">
        <v>3542</v>
      </c>
      <c r="D3543" s="131">
        <v>6048</v>
      </c>
      <c r="E3543" s="131">
        <v>6035</v>
      </c>
      <c r="F3543" s="131" t="s">
        <v>273</v>
      </c>
      <c r="G3543" s="131">
        <v>2021</v>
      </c>
      <c r="H3543" s="131">
        <v>0</v>
      </c>
      <c r="I3543" s="131">
        <v>1</v>
      </c>
      <c r="J3543" s="131">
        <v>3729589.22</v>
      </c>
      <c r="K3543" s="131">
        <v>242865.33</v>
      </c>
      <c r="L3543" s="131">
        <v>308952.86</v>
      </c>
      <c r="M3543" s="131">
        <v>7146.97</v>
      </c>
      <c r="N3543" s="131">
        <v>3935070.51</v>
      </c>
      <c r="P3543">
        <f t="shared" ref="P3543:P3606" si="172">SUM(J3543:K3543)</f>
        <v>3972454.5500000003</v>
      </c>
      <c r="Q3543">
        <f t="shared" ref="Q3543:Q3606" si="173">SUM(M3543:N3543)</f>
        <v>3942217.48</v>
      </c>
    </row>
    <row r="3544" spans="1:17" x14ac:dyDescent="0.3">
      <c r="A3544" t="str">
        <f t="shared" si="171"/>
        <v>2021_6039</v>
      </c>
      <c r="C3544" s="131">
        <v>3543</v>
      </c>
      <c r="D3544" s="131">
        <v>6039</v>
      </c>
      <c r="E3544" s="131">
        <v>6039</v>
      </c>
      <c r="F3544" s="131" t="s">
        <v>274</v>
      </c>
      <c r="G3544" s="131">
        <v>2021</v>
      </c>
      <c r="H3544" s="131">
        <v>0</v>
      </c>
      <c r="I3544" s="131">
        <v>1</v>
      </c>
      <c r="J3544" s="131">
        <v>66211905.100000001</v>
      </c>
      <c r="K3544" s="131">
        <v>5382535.4000000004</v>
      </c>
      <c r="L3544" s="131">
        <v>4105707.18</v>
      </c>
      <c r="M3544" s="131">
        <v>0</v>
      </c>
      <c r="N3544" s="131">
        <v>52519874.009999998</v>
      </c>
      <c r="P3544">
        <f t="shared" si="172"/>
        <v>71594440.5</v>
      </c>
      <c r="Q3544">
        <f t="shared" si="173"/>
        <v>52519874.009999998</v>
      </c>
    </row>
    <row r="3545" spans="1:17" x14ac:dyDescent="0.3">
      <c r="A3545" t="str">
        <f t="shared" si="171"/>
        <v>2021_6093</v>
      </c>
      <c r="C3545" s="131">
        <v>3544</v>
      </c>
      <c r="D3545" s="131">
        <v>6093</v>
      </c>
      <c r="E3545" s="131">
        <v>6093</v>
      </c>
      <c r="F3545" s="131" t="s">
        <v>275</v>
      </c>
      <c r="G3545" s="131">
        <v>2021</v>
      </c>
      <c r="H3545" s="131">
        <v>0</v>
      </c>
      <c r="I3545" s="131">
        <v>1</v>
      </c>
      <c r="J3545" s="131">
        <v>5463942.75</v>
      </c>
      <c r="K3545" s="131">
        <v>0</v>
      </c>
      <c r="L3545" s="131">
        <v>509138.36</v>
      </c>
      <c r="M3545" s="131">
        <v>3641.62</v>
      </c>
      <c r="N3545" s="131">
        <v>3251445.92</v>
      </c>
      <c r="P3545">
        <f t="shared" si="172"/>
        <v>5463942.75</v>
      </c>
      <c r="Q3545">
        <f t="shared" si="173"/>
        <v>3255087.54</v>
      </c>
    </row>
    <row r="3546" spans="1:17" x14ac:dyDescent="0.3">
      <c r="A3546" t="str">
        <f t="shared" si="171"/>
        <v>2021_6091</v>
      </c>
      <c r="C3546" s="131">
        <v>3545</v>
      </c>
      <c r="D3546" s="131">
        <v>6091</v>
      </c>
      <c r="E3546" s="131">
        <v>6091</v>
      </c>
      <c r="F3546" s="131" t="s">
        <v>359</v>
      </c>
      <c r="G3546" s="131">
        <v>2021</v>
      </c>
      <c r="H3546" s="131">
        <v>0</v>
      </c>
      <c r="I3546" s="131">
        <v>1</v>
      </c>
      <c r="J3546" s="131">
        <v>2441258.0299999998</v>
      </c>
      <c r="K3546" s="131">
        <v>7178109.21</v>
      </c>
      <c r="L3546" s="131">
        <v>300988.71000000002</v>
      </c>
      <c r="M3546" s="131">
        <v>3036834.52</v>
      </c>
      <c r="N3546" s="131">
        <v>6470829.2300000004</v>
      </c>
      <c r="P3546">
        <f t="shared" si="172"/>
        <v>9619367.2400000002</v>
      </c>
      <c r="Q3546">
        <f t="shared" si="173"/>
        <v>9507663.75</v>
      </c>
    </row>
    <row r="3547" spans="1:17" x14ac:dyDescent="0.3">
      <c r="A3547" t="str">
        <f t="shared" si="171"/>
        <v>2021_6095</v>
      </c>
      <c r="C3547" s="131">
        <v>3546</v>
      </c>
      <c r="D3547" s="131">
        <v>6095</v>
      </c>
      <c r="E3547" s="131">
        <v>6095</v>
      </c>
      <c r="F3547" s="131" t="s">
        <v>277</v>
      </c>
      <c r="G3547" s="131">
        <v>2021</v>
      </c>
      <c r="H3547" s="131">
        <v>0</v>
      </c>
      <c r="I3547" s="131">
        <v>1</v>
      </c>
      <c r="J3547" s="131">
        <v>3039489.94</v>
      </c>
      <c r="K3547" s="131">
        <v>0</v>
      </c>
      <c r="L3547" s="131">
        <v>562604</v>
      </c>
      <c r="M3547" s="131">
        <v>0</v>
      </c>
      <c r="N3547" s="131">
        <v>2074735.88</v>
      </c>
      <c r="P3547">
        <f t="shared" si="172"/>
        <v>3039489.94</v>
      </c>
      <c r="Q3547">
        <f t="shared" si="173"/>
        <v>2074735.88</v>
      </c>
    </row>
    <row r="3548" spans="1:17" x14ac:dyDescent="0.3">
      <c r="A3548" t="str">
        <f t="shared" si="171"/>
        <v>2021_5157</v>
      </c>
      <c r="C3548" s="131">
        <v>3547</v>
      </c>
      <c r="D3548" s="131">
        <v>5157</v>
      </c>
      <c r="E3548" s="131">
        <v>6099</v>
      </c>
      <c r="F3548" s="131" t="s">
        <v>281</v>
      </c>
      <c r="G3548" s="131">
        <v>2021</v>
      </c>
      <c r="H3548" s="131">
        <v>0</v>
      </c>
      <c r="I3548" s="131">
        <v>1</v>
      </c>
      <c r="J3548" s="131">
        <v>1367798.42</v>
      </c>
      <c r="K3548" s="131">
        <v>815310.35</v>
      </c>
      <c r="L3548" s="131">
        <v>532406.71</v>
      </c>
      <c r="M3548" s="131">
        <v>0</v>
      </c>
      <c r="N3548" s="131">
        <v>946416.14</v>
      </c>
      <c r="P3548">
        <f t="shared" si="172"/>
        <v>2183108.77</v>
      </c>
      <c r="Q3548">
        <f t="shared" si="173"/>
        <v>946416.14</v>
      </c>
    </row>
    <row r="3549" spans="1:17" x14ac:dyDescent="0.3">
      <c r="A3549" t="str">
        <f t="shared" si="171"/>
        <v>2021_6097</v>
      </c>
      <c r="C3549" s="131">
        <v>3548</v>
      </c>
      <c r="D3549" s="131">
        <v>6097</v>
      </c>
      <c r="E3549" s="131">
        <v>6097</v>
      </c>
      <c r="F3549" s="131" t="s">
        <v>279</v>
      </c>
      <c r="G3549" s="131">
        <v>2021</v>
      </c>
      <c r="H3549" s="131">
        <v>0</v>
      </c>
      <c r="I3549" s="131">
        <v>1</v>
      </c>
      <c r="J3549" s="131">
        <v>133061.76999999999</v>
      </c>
      <c r="K3549" s="131">
        <v>563768.75</v>
      </c>
      <c r="L3549" s="131">
        <v>192148.38</v>
      </c>
      <c r="M3549" s="131">
        <v>0</v>
      </c>
      <c r="N3549" s="131">
        <v>413118.22</v>
      </c>
      <c r="P3549">
        <f t="shared" si="172"/>
        <v>696830.52</v>
      </c>
      <c r="Q3549">
        <f t="shared" si="173"/>
        <v>413118.22</v>
      </c>
    </row>
    <row r="3550" spans="1:17" x14ac:dyDescent="0.3">
      <c r="A3550" t="str">
        <f t="shared" si="171"/>
        <v>2021_6098</v>
      </c>
      <c r="C3550" s="131">
        <v>3549</v>
      </c>
      <c r="D3550" s="131">
        <v>6098</v>
      </c>
      <c r="E3550" s="131">
        <v>6098</v>
      </c>
      <c r="F3550" s="131" t="s">
        <v>796</v>
      </c>
      <c r="G3550" s="131">
        <v>2021</v>
      </c>
      <c r="H3550" s="131">
        <v>0</v>
      </c>
      <c r="I3550" s="131">
        <v>1</v>
      </c>
      <c r="J3550" s="131">
        <v>6512624.04</v>
      </c>
      <c r="K3550" s="131">
        <v>1941.38</v>
      </c>
      <c r="L3550" s="131">
        <v>291231.21999999997</v>
      </c>
      <c r="M3550" s="131">
        <v>0</v>
      </c>
      <c r="N3550" s="131">
        <v>4861318.71</v>
      </c>
      <c r="P3550">
        <f t="shared" si="172"/>
        <v>6514565.4199999999</v>
      </c>
      <c r="Q3550">
        <f t="shared" si="173"/>
        <v>4861318.71</v>
      </c>
    </row>
    <row r="3551" spans="1:17" x14ac:dyDescent="0.3">
      <c r="A3551" t="str">
        <f t="shared" si="171"/>
        <v>2021_6100</v>
      </c>
      <c r="C3551" s="131">
        <v>3550</v>
      </c>
      <c r="D3551" s="131">
        <v>6100</v>
      </c>
      <c r="E3551" s="131">
        <v>6100</v>
      </c>
      <c r="F3551" s="131" t="s">
        <v>282</v>
      </c>
      <c r="G3551" s="131">
        <v>2021</v>
      </c>
      <c r="H3551" s="131">
        <v>0</v>
      </c>
      <c r="I3551" s="131">
        <v>1</v>
      </c>
      <c r="J3551" s="131">
        <v>1269084.01</v>
      </c>
      <c r="K3551" s="131">
        <v>0</v>
      </c>
      <c r="L3551" s="131">
        <v>164774.32</v>
      </c>
      <c r="M3551" s="131">
        <v>0</v>
      </c>
      <c r="N3551" s="131">
        <v>517089.49</v>
      </c>
      <c r="P3551">
        <f t="shared" si="172"/>
        <v>1269084.01</v>
      </c>
      <c r="Q3551">
        <f t="shared" si="173"/>
        <v>517089.49</v>
      </c>
    </row>
    <row r="3552" spans="1:17" x14ac:dyDescent="0.3">
      <c r="A3552" t="str">
        <f t="shared" si="171"/>
        <v>2021_6101</v>
      </c>
      <c r="C3552" s="131">
        <v>3551</v>
      </c>
      <c r="D3552" s="131">
        <v>6101</v>
      </c>
      <c r="E3552" s="131">
        <v>6101</v>
      </c>
      <c r="F3552" s="131" t="s">
        <v>283</v>
      </c>
      <c r="G3552" s="131">
        <v>2021</v>
      </c>
      <c r="H3552" s="131">
        <v>0</v>
      </c>
      <c r="I3552" s="131">
        <v>1</v>
      </c>
      <c r="J3552" s="131">
        <v>21374180.84</v>
      </c>
      <c r="K3552" s="131">
        <v>0</v>
      </c>
      <c r="L3552" s="131">
        <v>2958815.13</v>
      </c>
      <c r="M3552" s="131">
        <v>0</v>
      </c>
      <c r="N3552" s="131">
        <v>12641571.99</v>
      </c>
      <c r="P3552">
        <f t="shared" si="172"/>
        <v>21374180.84</v>
      </c>
      <c r="Q3552">
        <f t="shared" si="173"/>
        <v>12641571.99</v>
      </c>
    </row>
    <row r="3553" spans="1:17" x14ac:dyDescent="0.3">
      <c r="A3553" t="str">
        <f t="shared" si="171"/>
        <v>2021_6094</v>
      </c>
      <c r="C3553" s="131">
        <v>3552</v>
      </c>
      <c r="D3553" s="131">
        <v>6094</v>
      </c>
      <c r="E3553" s="131">
        <v>6094</v>
      </c>
      <c r="F3553" s="131" t="s">
        <v>276</v>
      </c>
      <c r="G3553" s="131">
        <v>2021</v>
      </c>
      <c r="H3553" s="131">
        <v>0</v>
      </c>
      <c r="I3553" s="131">
        <v>1</v>
      </c>
      <c r="J3553" s="131">
        <v>448591.16</v>
      </c>
      <c r="K3553" s="131">
        <v>2174933.7799999998</v>
      </c>
      <c r="L3553" s="131">
        <v>356310.13</v>
      </c>
      <c r="M3553" s="131">
        <v>0</v>
      </c>
      <c r="N3553" s="131">
        <v>1520743.29</v>
      </c>
      <c r="P3553">
        <f t="shared" si="172"/>
        <v>2623524.94</v>
      </c>
      <c r="Q3553">
        <f t="shared" si="173"/>
        <v>1520743.29</v>
      </c>
    </row>
    <row r="3554" spans="1:17" x14ac:dyDescent="0.3">
      <c r="A3554" t="str">
        <f t="shared" si="171"/>
        <v>2021_6096</v>
      </c>
      <c r="C3554" s="131">
        <v>3553</v>
      </c>
      <c r="D3554" s="131">
        <v>6096</v>
      </c>
      <c r="E3554" s="131">
        <v>6096</v>
      </c>
      <c r="F3554" s="131" t="s">
        <v>947</v>
      </c>
      <c r="G3554" s="131">
        <v>2021</v>
      </c>
      <c r="H3554" s="131">
        <v>0</v>
      </c>
      <c r="I3554" s="131">
        <v>1</v>
      </c>
      <c r="J3554" s="131">
        <v>2247621.87</v>
      </c>
      <c r="K3554" s="131">
        <v>2009132.58</v>
      </c>
      <c r="L3554" s="131">
        <v>70375.97</v>
      </c>
      <c r="M3554" s="131">
        <v>0</v>
      </c>
      <c r="N3554" s="131">
        <v>4534264.7699999996</v>
      </c>
      <c r="P3554">
        <f t="shared" si="172"/>
        <v>4256754.45</v>
      </c>
      <c r="Q3554">
        <f t="shared" si="173"/>
        <v>4534264.7699999996</v>
      </c>
    </row>
    <row r="3555" spans="1:17" x14ac:dyDescent="0.3">
      <c r="A3555" t="str">
        <f t="shared" si="171"/>
        <v>2021_6102</v>
      </c>
      <c r="C3555" s="131">
        <v>3554</v>
      </c>
      <c r="D3555" s="131">
        <v>6102</v>
      </c>
      <c r="E3555" s="131">
        <v>6102</v>
      </c>
      <c r="F3555" s="131" t="s">
        <v>284</v>
      </c>
      <c r="G3555" s="131">
        <v>2021</v>
      </c>
      <c r="H3555" s="131">
        <v>0</v>
      </c>
      <c r="I3555" s="131">
        <v>1</v>
      </c>
      <c r="J3555" s="131">
        <v>6518984.96</v>
      </c>
      <c r="K3555" s="131">
        <v>0</v>
      </c>
      <c r="L3555" s="131">
        <v>165347.48000000001</v>
      </c>
      <c r="M3555" s="131">
        <v>137234.78</v>
      </c>
      <c r="N3555" s="131">
        <v>4265730.2699999996</v>
      </c>
      <c r="P3555">
        <f t="shared" si="172"/>
        <v>6518984.96</v>
      </c>
      <c r="Q3555">
        <f t="shared" si="173"/>
        <v>4402965.05</v>
      </c>
    </row>
    <row r="3556" spans="1:17" x14ac:dyDescent="0.3">
      <c r="A3556" t="str">
        <f t="shared" si="171"/>
        <v>2021_6120</v>
      </c>
      <c r="C3556" s="131">
        <v>3555</v>
      </c>
      <c r="D3556" s="131">
        <v>6120</v>
      </c>
      <c r="E3556" s="131">
        <v>6120</v>
      </c>
      <c r="F3556" s="131" t="s">
        <v>285</v>
      </c>
      <c r="G3556" s="131">
        <v>2021</v>
      </c>
      <c r="H3556" s="131">
        <v>0</v>
      </c>
      <c r="I3556" s="131">
        <v>1</v>
      </c>
      <c r="J3556" s="131">
        <v>4678131.0599999996</v>
      </c>
      <c r="K3556" s="131">
        <v>0</v>
      </c>
      <c r="L3556" s="131">
        <v>273173.36</v>
      </c>
      <c r="M3556" s="131">
        <v>0</v>
      </c>
      <c r="N3556" s="131">
        <v>3478867.59</v>
      </c>
      <c r="P3556">
        <f t="shared" si="172"/>
        <v>4678131.0599999996</v>
      </c>
      <c r="Q3556">
        <f t="shared" si="173"/>
        <v>3478867.59</v>
      </c>
    </row>
    <row r="3557" spans="1:17" x14ac:dyDescent="0.3">
      <c r="A3557" t="str">
        <f t="shared" si="171"/>
        <v>2021_6138</v>
      </c>
      <c r="C3557" s="131">
        <v>3556</v>
      </c>
      <c r="D3557" s="131">
        <v>6138</v>
      </c>
      <c r="E3557" s="131">
        <v>6138</v>
      </c>
      <c r="F3557" s="131" t="s">
        <v>286</v>
      </c>
      <c r="G3557" s="131">
        <v>2021</v>
      </c>
      <c r="H3557" s="131">
        <v>0</v>
      </c>
      <c r="I3557" s="131">
        <v>1</v>
      </c>
      <c r="J3557" s="131">
        <v>2381465.2799999998</v>
      </c>
      <c r="K3557" s="131">
        <v>0</v>
      </c>
      <c r="L3557" s="131">
        <v>239229.82</v>
      </c>
      <c r="M3557" s="131">
        <v>18620.36</v>
      </c>
      <c r="N3557" s="131">
        <v>1512940.9</v>
      </c>
      <c r="P3557">
        <f t="shared" si="172"/>
        <v>2381465.2799999998</v>
      </c>
      <c r="Q3557">
        <f t="shared" si="173"/>
        <v>1531561.26</v>
      </c>
    </row>
    <row r="3558" spans="1:17" x14ac:dyDescent="0.3">
      <c r="A3558" t="str">
        <f t="shared" si="171"/>
        <v>2021_5751</v>
      </c>
      <c r="C3558" s="131">
        <v>3557</v>
      </c>
      <c r="D3558" s="131">
        <v>5751</v>
      </c>
      <c r="E3558" s="131">
        <v>5751</v>
      </c>
      <c r="F3558" s="131" t="s">
        <v>261</v>
      </c>
      <c r="G3558" s="131">
        <v>2021</v>
      </c>
      <c r="H3558" s="131">
        <v>0</v>
      </c>
      <c r="I3558" s="131">
        <v>1</v>
      </c>
      <c r="J3558" s="131">
        <v>427881.56</v>
      </c>
      <c r="K3558" s="131">
        <v>1861056.83</v>
      </c>
      <c r="L3558" s="131">
        <v>448165.22</v>
      </c>
      <c r="M3558" s="131">
        <v>0</v>
      </c>
      <c r="N3558" s="131">
        <v>973532.26</v>
      </c>
      <c r="P3558">
        <f t="shared" si="172"/>
        <v>2288938.39</v>
      </c>
      <c r="Q3558">
        <f t="shared" si="173"/>
        <v>973532.26</v>
      </c>
    </row>
    <row r="3559" spans="1:17" x14ac:dyDescent="0.3">
      <c r="A3559" t="str">
        <f t="shared" si="171"/>
        <v>2021_6165</v>
      </c>
      <c r="C3559" s="131">
        <v>3558</v>
      </c>
      <c r="D3559" s="131">
        <v>6165</v>
      </c>
      <c r="E3559" s="131">
        <v>6165</v>
      </c>
      <c r="F3559" s="131" t="s">
        <v>287</v>
      </c>
      <c r="G3559" s="131">
        <v>2021</v>
      </c>
      <c r="H3559" s="131">
        <v>0</v>
      </c>
      <c r="I3559" s="131">
        <v>1</v>
      </c>
      <c r="J3559" s="131">
        <v>486097.13</v>
      </c>
      <c r="K3559" s="131">
        <v>1264779.22</v>
      </c>
      <c r="L3559" s="131">
        <v>236765.63</v>
      </c>
      <c r="M3559" s="131">
        <v>0</v>
      </c>
      <c r="N3559" s="131">
        <v>1379847.59</v>
      </c>
      <c r="P3559">
        <f t="shared" si="172"/>
        <v>1750876.35</v>
      </c>
      <c r="Q3559">
        <f t="shared" si="173"/>
        <v>1379847.59</v>
      </c>
    </row>
    <row r="3560" spans="1:17" x14ac:dyDescent="0.3">
      <c r="A3560" t="str">
        <f t="shared" si="171"/>
        <v>2021_6175</v>
      </c>
      <c r="C3560" s="131">
        <v>3559</v>
      </c>
      <c r="D3560" s="131">
        <v>6175</v>
      </c>
      <c r="E3560" s="131">
        <v>6175</v>
      </c>
      <c r="F3560" s="131" t="s">
        <v>288</v>
      </c>
      <c r="G3560" s="131">
        <v>2021</v>
      </c>
      <c r="H3560" s="131">
        <v>0</v>
      </c>
      <c r="I3560" s="131">
        <v>1</v>
      </c>
      <c r="J3560" s="131">
        <v>4479866.3099999996</v>
      </c>
      <c r="K3560" s="131">
        <v>0</v>
      </c>
      <c r="L3560" s="131">
        <v>322260.02</v>
      </c>
      <c r="M3560" s="131">
        <v>0</v>
      </c>
      <c r="N3560" s="131">
        <v>3334672.68</v>
      </c>
      <c r="P3560">
        <f t="shared" si="172"/>
        <v>4479866.3099999996</v>
      </c>
      <c r="Q3560">
        <f t="shared" si="173"/>
        <v>3334672.68</v>
      </c>
    </row>
    <row r="3561" spans="1:17" x14ac:dyDescent="0.3">
      <c r="A3561" t="str">
        <f t="shared" si="171"/>
        <v>2021_6219</v>
      </c>
      <c r="C3561" s="131">
        <v>3560</v>
      </c>
      <c r="D3561" s="131">
        <v>6219</v>
      </c>
      <c r="E3561" s="131">
        <v>6219</v>
      </c>
      <c r="F3561" s="131" t="s">
        <v>289</v>
      </c>
      <c r="G3561" s="131">
        <v>2021</v>
      </c>
      <c r="H3561" s="131">
        <v>0</v>
      </c>
      <c r="I3561" s="131">
        <v>1</v>
      </c>
      <c r="J3561" s="131">
        <v>7123925.1500000004</v>
      </c>
      <c r="K3561" s="131">
        <v>6119.78</v>
      </c>
      <c r="L3561" s="131">
        <v>1411442.93</v>
      </c>
      <c r="M3561" s="131">
        <v>0</v>
      </c>
      <c r="N3561" s="131">
        <v>5801024.04</v>
      </c>
      <c r="P3561">
        <f t="shared" si="172"/>
        <v>7130044.9300000006</v>
      </c>
      <c r="Q3561">
        <f t="shared" si="173"/>
        <v>5801024.04</v>
      </c>
    </row>
    <row r="3562" spans="1:17" x14ac:dyDescent="0.3">
      <c r="A3562" t="str">
        <f t="shared" si="171"/>
        <v>2021_6246</v>
      </c>
      <c r="C3562" s="131">
        <v>3561</v>
      </c>
      <c r="D3562" s="131">
        <v>6246</v>
      </c>
      <c r="E3562" s="131">
        <v>6246</v>
      </c>
      <c r="F3562" s="131" t="s">
        <v>290</v>
      </c>
      <c r="G3562" s="131">
        <v>2021</v>
      </c>
      <c r="H3562" s="131">
        <v>0</v>
      </c>
      <c r="I3562" s="131">
        <v>1</v>
      </c>
      <c r="J3562" s="131">
        <v>554651.89</v>
      </c>
      <c r="K3562" s="131">
        <v>0</v>
      </c>
      <c r="L3562" s="131">
        <v>131956.29</v>
      </c>
      <c r="M3562" s="131">
        <v>0</v>
      </c>
      <c r="N3562" s="131">
        <v>276570.64</v>
      </c>
      <c r="P3562">
        <f t="shared" si="172"/>
        <v>554651.89</v>
      </c>
      <c r="Q3562">
        <f t="shared" si="173"/>
        <v>276570.64</v>
      </c>
    </row>
    <row r="3563" spans="1:17" x14ac:dyDescent="0.3">
      <c r="A3563" t="str">
        <f t="shared" si="171"/>
        <v>2021_6273</v>
      </c>
      <c r="C3563" s="131">
        <v>3562</v>
      </c>
      <c r="D3563" s="131">
        <v>6273</v>
      </c>
      <c r="E3563" s="131">
        <v>6273</v>
      </c>
      <c r="F3563" s="131" t="s">
        <v>358</v>
      </c>
      <c r="G3563" s="131">
        <v>2021</v>
      </c>
      <c r="H3563" s="131">
        <v>0</v>
      </c>
      <c r="I3563" s="131">
        <v>1</v>
      </c>
      <c r="J3563" s="131">
        <v>2940493.17</v>
      </c>
      <c r="K3563" s="131">
        <v>0</v>
      </c>
      <c r="L3563" s="131">
        <v>881875.44</v>
      </c>
      <c r="M3563" s="131">
        <v>0</v>
      </c>
      <c r="N3563" s="131">
        <v>1063095.8799999999</v>
      </c>
      <c r="P3563">
        <f t="shared" si="172"/>
        <v>2940493.17</v>
      </c>
      <c r="Q3563">
        <f t="shared" si="173"/>
        <v>1063095.8799999999</v>
      </c>
    </row>
    <row r="3564" spans="1:17" x14ac:dyDescent="0.3">
      <c r="A3564" t="str">
        <f t="shared" si="171"/>
        <v>2021_6408</v>
      </c>
      <c r="C3564" s="131">
        <v>3563</v>
      </c>
      <c r="D3564" s="131">
        <v>6408</v>
      </c>
      <c r="E3564" s="131">
        <v>6408</v>
      </c>
      <c r="F3564" s="131" t="s">
        <v>292</v>
      </c>
      <c r="G3564" s="131">
        <v>2021</v>
      </c>
      <c r="H3564" s="131">
        <v>0</v>
      </c>
      <c r="I3564" s="131">
        <v>1</v>
      </c>
      <c r="J3564" s="131">
        <v>363173.61</v>
      </c>
      <c r="K3564" s="131">
        <v>2988877.33</v>
      </c>
      <c r="L3564" s="131">
        <v>230953.3</v>
      </c>
      <c r="M3564" s="131">
        <v>48927.81</v>
      </c>
      <c r="N3564" s="131">
        <v>2050947.81</v>
      </c>
      <c r="P3564">
        <f t="shared" si="172"/>
        <v>3352050.94</v>
      </c>
      <c r="Q3564">
        <f t="shared" si="173"/>
        <v>2099875.62</v>
      </c>
    </row>
    <row r="3565" spans="1:17" x14ac:dyDescent="0.3">
      <c r="A3565" t="str">
        <f t="shared" si="171"/>
        <v>2021_6453</v>
      </c>
      <c r="C3565" s="131">
        <v>3564</v>
      </c>
      <c r="D3565" s="131">
        <v>6453</v>
      </c>
      <c r="E3565" s="131">
        <v>6453</v>
      </c>
      <c r="F3565" s="131" t="s">
        <v>293</v>
      </c>
      <c r="G3565" s="131">
        <v>2021</v>
      </c>
      <c r="H3565" s="131">
        <v>0</v>
      </c>
      <c r="I3565" s="131">
        <v>1</v>
      </c>
      <c r="J3565" s="131">
        <v>2337512.7599999998</v>
      </c>
      <c r="K3565" s="131">
        <v>0</v>
      </c>
      <c r="L3565" s="131">
        <v>222363.2</v>
      </c>
      <c r="M3565" s="131">
        <v>0</v>
      </c>
      <c r="N3565" s="131">
        <v>2302956.2000000002</v>
      </c>
      <c r="P3565">
        <f t="shared" si="172"/>
        <v>2337512.7599999998</v>
      </c>
      <c r="Q3565">
        <f t="shared" si="173"/>
        <v>2302956.2000000002</v>
      </c>
    </row>
    <row r="3566" spans="1:17" x14ac:dyDescent="0.3">
      <c r="A3566" t="str">
        <f t="shared" si="171"/>
        <v>2021_6460</v>
      </c>
      <c r="C3566" s="131">
        <v>3565</v>
      </c>
      <c r="D3566" s="131">
        <v>6460</v>
      </c>
      <c r="E3566" s="131">
        <v>6460</v>
      </c>
      <c r="F3566" s="131" t="s">
        <v>294</v>
      </c>
      <c r="G3566" s="131">
        <v>2021</v>
      </c>
      <c r="H3566" s="131">
        <v>0</v>
      </c>
      <c r="I3566" s="131">
        <v>1</v>
      </c>
      <c r="J3566" s="131">
        <v>3267644.97</v>
      </c>
      <c r="K3566" s="131">
        <v>1726.3</v>
      </c>
      <c r="L3566" s="131">
        <v>225142.24</v>
      </c>
      <c r="M3566" s="131">
        <v>0</v>
      </c>
      <c r="N3566" s="131">
        <v>2574722.5099999998</v>
      </c>
      <c r="P3566">
        <f t="shared" si="172"/>
        <v>3269371.27</v>
      </c>
      <c r="Q3566">
        <f t="shared" si="173"/>
        <v>2574722.5099999998</v>
      </c>
    </row>
    <row r="3567" spans="1:17" x14ac:dyDescent="0.3">
      <c r="A3567" t="str">
        <f t="shared" si="171"/>
        <v>2021_6462</v>
      </c>
      <c r="C3567" s="131">
        <v>3566</v>
      </c>
      <c r="D3567" s="131">
        <v>6462</v>
      </c>
      <c r="E3567" s="131">
        <v>6462</v>
      </c>
      <c r="F3567" s="131" t="s">
        <v>295</v>
      </c>
      <c r="G3567" s="131">
        <v>2021</v>
      </c>
      <c r="H3567" s="131">
        <v>0</v>
      </c>
      <c r="I3567" s="131">
        <v>1</v>
      </c>
      <c r="J3567" s="131">
        <v>2491722.29</v>
      </c>
      <c r="K3567" s="131">
        <v>0</v>
      </c>
      <c r="L3567" s="131">
        <v>230031.34</v>
      </c>
      <c r="M3567" s="131">
        <v>0</v>
      </c>
      <c r="N3567" s="131">
        <v>2126013.23</v>
      </c>
      <c r="P3567">
        <f t="shared" si="172"/>
        <v>2491722.29</v>
      </c>
      <c r="Q3567">
        <f t="shared" si="173"/>
        <v>2126013.23</v>
      </c>
    </row>
    <row r="3568" spans="1:17" x14ac:dyDescent="0.3">
      <c r="A3568" t="str">
        <f t="shared" si="171"/>
        <v>2021_6471</v>
      </c>
      <c r="C3568" s="131">
        <v>3567</v>
      </c>
      <c r="D3568" s="131">
        <v>6471</v>
      </c>
      <c r="E3568" s="131">
        <v>6471</v>
      </c>
      <c r="F3568" s="131" t="s">
        <v>296</v>
      </c>
      <c r="G3568" s="131">
        <v>2021</v>
      </c>
      <c r="H3568" s="131">
        <v>0</v>
      </c>
      <c r="I3568" s="131">
        <v>1</v>
      </c>
      <c r="J3568" s="131">
        <v>1645647.97</v>
      </c>
      <c r="K3568" s="131">
        <v>0</v>
      </c>
      <c r="L3568" s="131">
        <v>390824.02</v>
      </c>
      <c r="M3568" s="131">
        <v>0</v>
      </c>
      <c r="N3568" s="131">
        <v>1199184.83</v>
      </c>
      <c r="P3568">
        <f t="shared" si="172"/>
        <v>1645647.97</v>
      </c>
      <c r="Q3568">
        <f t="shared" si="173"/>
        <v>1199184.83</v>
      </c>
    </row>
    <row r="3569" spans="1:17" x14ac:dyDescent="0.3">
      <c r="A3569" t="str">
        <f t="shared" si="171"/>
        <v>2021_6509</v>
      </c>
      <c r="C3569" s="131">
        <v>3568</v>
      </c>
      <c r="D3569" s="131">
        <v>6509</v>
      </c>
      <c r="E3569" s="131">
        <v>6509</v>
      </c>
      <c r="F3569" s="131" t="s">
        <v>297</v>
      </c>
      <c r="G3569" s="131">
        <v>2021</v>
      </c>
      <c r="H3569" s="131">
        <v>0</v>
      </c>
      <c r="I3569" s="131">
        <v>1</v>
      </c>
      <c r="J3569" s="131">
        <v>2367709.44</v>
      </c>
      <c r="K3569" s="131">
        <v>363239.79</v>
      </c>
      <c r="L3569" s="131">
        <v>259374.27</v>
      </c>
      <c r="M3569" s="131">
        <v>0</v>
      </c>
      <c r="N3569" s="131">
        <v>2268659.77</v>
      </c>
      <c r="P3569">
        <f t="shared" si="172"/>
        <v>2730949.23</v>
      </c>
      <c r="Q3569">
        <f t="shared" si="173"/>
        <v>2268659.77</v>
      </c>
    </row>
    <row r="3570" spans="1:17" x14ac:dyDescent="0.3">
      <c r="A3570" t="str">
        <f t="shared" si="171"/>
        <v>2021_6512</v>
      </c>
      <c r="C3570" s="131">
        <v>3569</v>
      </c>
      <c r="D3570" s="131">
        <v>6512</v>
      </c>
      <c r="E3570" s="131">
        <v>6512</v>
      </c>
      <c r="F3570" s="131" t="s">
        <v>298</v>
      </c>
      <c r="G3570" s="131">
        <v>2021</v>
      </c>
      <c r="H3570" s="131">
        <v>0</v>
      </c>
      <c r="I3570" s="131">
        <v>1</v>
      </c>
      <c r="J3570" s="131">
        <v>719053.83</v>
      </c>
      <c r="K3570" s="131">
        <v>0</v>
      </c>
      <c r="L3570" s="131">
        <v>65939.360000000001</v>
      </c>
      <c r="M3570" s="131">
        <v>0</v>
      </c>
      <c r="N3570" s="131">
        <v>310736.8</v>
      </c>
      <c r="P3570">
        <f t="shared" si="172"/>
        <v>719053.83</v>
      </c>
      <c r="Q3570">
        <f t="shared" si="173"/>
        <v>310736.8</v>
      </c>
    </row>
    <row r="3571" spans="1:17" x14ac:dyDescent="0.3">
      <c r="A3571" t="str">
        <f t="shared" si="171"/>
        <v>2021_6516</v>
      </c>
      <c r="C3571" s="131">
        <v>3570</v>
      </c>
      <c r="D3571" s="131">
        <v>6516</v>
      </c>
      <c r="E3571" s="131">
        <v>6516</v>
      </c>
      <c r="F3571" s="131" t="s">
        <v>299</v>
      </c>
      <c r="G3571" s="131">
        <v>2021</v>
      </c>
      <c r="H3571" s="131">
        <v>0</v>
      </c>
      <c r="I3571" s="131">
        <v>1</v>
      </c>
      <c r="J3571" s="131">
        <v>2549532.12</v>
      </c>
      <c r="K3571" s="131">
        <v>0</v>
      </c>
      <c r="L3571" s="131">
        <v>32466.09</v>
      </c>
      <c r="M3571" s="131">
        <v>0</v>
      </c>
      <c r="N3571" s="131">
        <v>2171964.87</v>
      </c>
      <c r="P3571">
        <f t="shared" si="172"/>
        <v>2549532.12</v>
      </c>
      <c r="Q3571">
        <f t="shared" si="173"/>
        <v>2171964.87</v>
      </c>
    </row>
    <row r="3572" spans="1:17" x14ac:dyDescent="0.3">
      <c r="A3572" t="str">
        <f t="shared" si="171"/>
        <v>2021_6534</v>
      </c>
      <c r="C3572" s="131">
        <v>3571</v>
      </c>
      <c r="D3572" s="131">
        <v>6534</v>
      </c>
      <c r="E3572" s="131">
        <v>6534</v>
      </c>
      <c r="F3572" s="131" t="s">
        <v>300</v>
      </c>
      <c r="G3572" s="131">
        <v>2021</v>
      </c>
      <c r="H3572" s="131">
        <v>0</v>
      </c>
      <c r="I3572" s="131">
        <v>1</v>
      </c>
      <c r="J3572" s="131">
        <v>1410578.49</v>
      </c>
      <c r="K3572" s="131">
        <v>49640.6</v>
      </c>
      <c r="L3572" s="131">
        <v>313095.55</v>
      </c>
      <c r="M3572" s="131">
        <v>0</v>
      </c>
      <c r="N3572" s="131">
        <v>829307.27</v>
      </c>
      <c r="P3572">
        <f t="shared" si="172"/>
        <v>1460219.09</v>
      </c>
      <c r="Q3572">
        <f t="shared" si="173"/>
        <v>829307.27</v>
      </c>
    </row>
    <row r="3573" spans="1:17" x14ac:dyDescent="0.3">
      <c r="A3573" t="str">
        <f t="shared" si="171"/>
        <v>2021_1935</v>
      </c>
      <c r="C3573" s="131">
        <v>3572</v>
      </c>
      <c r="D3573" s="131">
        <v>1935</v>
      </c>
      <c r="E3573" s="131">
        <v>6536</v>
      </c>
      <c r="F3573" s="131" t="s">
        <v>301</v>
      </c>
      <c r="G3573" s="131">
        <v>2021</v>
      </c>
      <c r="H3573" s="131">
        <v>0</v>
      </c>
      <c r="I3573" s="131">
        <v>1</v>
      </c>
      <c r="J3573" s="131">
        <v>82776.97</v>
      </c>
      <c r="K3573" s="131">
        <v>2551546.9900000002</v>
      </c>
      <c r="L3573" s="131">
        <v>957386.01</v>
      </c>
      <c r="M3573" s="131">
        <v>0</v>
      </c>
      <c r="N3573" s="131">
        <v>1354182.23</v>
      </c>
      <c r="P3573">
        <f t="shared" si="172"/>
        <v>2634323.9600000004</v>
      </c>
      <c r="Q3573">
        <f t="shared" si="173"/>
        <v>1354182.23</v>
      </c>
    </row>
    <row r="3574" spans="1:17" x14ac:dyDescent="0.3">
      <c r="A3574" t="str">
        <f t="shared" si="171"/>
        <v>2021_6561</v>
      </c>
      <c r="C3574" s="131">
        <v>3573</v>
      </c>
      <c r="D3574" s="131">
        <v>6561</v>
      </c>
      <c r="E3574" s="131">
        <v>6561</v>
      </c>
      <c r="F3574" s="131" t="s">
        <v>302</v>
      </c>
      <c r="G3574" s="131">
        <v>2021</v>
      </c>
      <c r="H3574" s="131">
        <v>0</v>
      </c>
      <c r="I3574" s="131">
        <v>1</v>
      </c>
      <c r="J3574" s="131">
        <v>3374297.31</v>
      </c>
      <c r="K3574" s="131">
        <v>2526.59</v>
      </c>
      <c r="L3574" s="131">
        <v>349482.34</v>
      </c>
      <c r="M3574" s="131">
        <v>80.17</v>
      </c>
      <c r="N3574" s="131">
        <v>1834515.74</v>
      </c>
      <c r="P3574">
        <f t="shared" si="172"/>
        <v>3376823.9</v>
      </c>
      <c r="Q3574">
        <f t="shared" si="173"/>
        <v>1834595.91</v>
      </c>
    </row>
    <row r="3575" spans="1:17" x14ac:dyDescent="0.3">
      <c r="A3575" t="str">
        <f t="shared" si="171"/>
        <v>2021_6579</v>
      </c>
      <c r="C3575" s="131">
        <v>3574</v>
      </c>
      <c r="D3575" s="131">
        <v>6579</v>
      </c>
      <c r="E3575" s="131">
        <v>6579</v>
      </c>
      <c r="F3575" s="131" t="s">
        <v>303</v>
      </c>
      <c r="G3575" s="131">
        <v>2021</v>
      </c>
      <c r="H3575" s="131">
        <v>0</v>
      </c>
      <c r="I3575" s="131">
        <v>1</v>
      </c>
      <c r="J3575" s="131">
        <v>7283469.25</v>
      </c>
      <c r="K3575" s="131">
        <v>128762.24000000001</v>
      </c>
      <c r="L3575" s="131">
        <v>1576480.54</v>
      </c>
      <c r="M3575" s="131">
        <v>0</v>
      </c>
      <c r="N3575" s="131">
        <v>5811128.6100000003</v>
      </c>
      <c r="P3575">
        <f t="shared" si="172"/>
        <v>7412231.4900000002</v>
      </c>
      <c r="Q3575">
        <f t="shared" si="173"/>
        <v>5811128.6100000003</v>
      </c>
    </row>
    <row r="3576" spans="1:17" x14ac:dyDescent="0.3">
      <c r="A3576" t="str">
        <f t="shared" si="171"/>
        <v>2021_6592</v>
      </c>
      <c r="C3576" s="131">
        <v>3575</v>
      </c>
      <c r="D3576" s="131">
        <v>6592</v>
      </c>
      <c r="E3576" s="131">
        <v>6592</v>
      </c>
      <c r="F3576" s="131" t="s">
        <v>948</v>
      </c>
      <c r="G3576" s="131">
        <v>2021</v>
      </c>
      <c r="H3576" s="131">
        <v>0</v>
      </c>
      <c r="I3576" s="131">
        <v>1</v>
      </c>
      <c r="J3576" s="131">
        <v>7326958.25</v>
      </c>
      <c r="K3576" s="131">
        <v>0</v>
      </c>
      <c r="L3576" s="131">
        <v>1254840.68</v>
      </c>
      <c r="M3576" s="131">
        <v>0</v>
      </c>
      <c r="N3576" s="131">
        <v>5451562.21</v>
      </c>
      <c r="P3576">
        <f t="shared" si="172"/>
        <v>7326958.25</v>
      </c>
      <c r="Q3576">
        <f t="shared" si="173"/>
        <v>5451562.21</v>
      </c>
    </row>
    <row r="3577" spans="1:17" x14ac:dyDescent="0.3">
      <c r="A3577" t="str">
        <f t="shared" si="171"/>
        <v>2021_6615</v>
      </c>
      <c r="C3577" s="131">
        <v>3576</v>
      </c>
      <c r="D3577" s="131">
        <v>6615</v>
      </c>
      <c r="E3577" s="131">
        <v>6615</v>
      </c>
      <c r="F3577" s="131" t="s">
        <v>306</v>
      </c>
      <c r="G3577" s="131">
        <v>2021</v>
      </c>
      <c r="H3577" s="131">
        <v>0</v>
      </c>
      <c r="I3577" s="131">
        <v>1</v>
      </c>
      <c r="J3577" s="131">
        <v>1037388.97</v>
      </c>
      <c r="K3577" s="131">
        <v>1604361.96</v>
      </c>
      <c r="L3577" s="131">
        <v>129400.52</v>
      </c>
      <c r="M3577" s="131">
        <v>17098.48</v>
      </c>
      <c r="N3577" s="131">
        <v>1894497.92</v>
      </c>
      <c r="P3577">
        <f t="shared" si="172"/>
        <v>2641750.9299999997</v>
      </c>
      <c r="Q3577">
        <f t="shared" si="173"/>
        <v>1911596.4</v>
      </c>
    </row>
    <row r="3578" spans="1:17" x14ac:dyDescent="0.3">
      <c r="A3578" t="str">
        <f t="shared" si="171"/>
        <v>2021_6651</v>
      </c>
      <c r="C3578" s="131">
        <v>3577</v>
      </c>
      <c r="D3578" s="131">
        <v>6651</v>
      </c>
      <c r="E3578" s="131">
        <v>6651</v>
      </c>
      <c r="F3578" s="131" t="s">
        <v>307</v>
      </c>
      <c r="G3578" s="131">
        <v>2021</v>
      </c>
      <c r="H3578" s="131">
        <v>0</v>
      </c>
      <c r="I3578" s="131">
        <v>1</v>
      </c>
      <c r="J3578" s="131">
        <v>1992542.4</v>
      </c>
      <c r="K3578" s="131">
        <v>0</v>
      </c>
      <c r="L3578" s="131">
        <v>16904.259999999998</v>
      </c>
      <c r="M3578" s="131">
        <v>0</v>
      </c>
      <c r="N3578" s="131">
        <v>1831401.93</v>
      </c>
      <c r="P3578">
        <f t="shared" si="172"/>
        <v>1992542.4</v>
      </c>
      <c r="Q3578">
        <f t="shared" si="173"/>
        <v>1831401.93</v>
      </c>
    </row>
    <row r="3579" spans="1:17" x14ac:dyDescent="0.3">
      <c r="A3579" t="str">
        <f t="shared" si="171"/>
        <v>2021_6660</v>
      </c>
      <c r="C3579" s="131">
        <v>3578</v>
      </c>
      <c r="D3579" s="131">
        <v>6660</v>
      </c>
      <c r="E3579" s="131">
        <v>6660</v>
      </c>
      <c r="F3579" s="131" t="s">
        <v>308</v>
      </c>
      <c r="G3579" s="131">
        <v>2021</v>
      </c>
      <c r="H3579" s="131">
        <v>0</v>
      </c>
      <c r="I3579" s="131">
        <v>1</v>
      </c>
      <c r="J3579" s="131">
        <v>4406980.76</v>
      </c>
      <c r="K3579" s="131">
        <v>0</v>
      </c>
      <c r="L3579" s="131">
        <v>488195.95</v>
      </c>
      <c r="M3579" s="131">
        <v>345489.69</v>
      </c>
      <c r="N3579" s="131">
        <v>1844367.35</v>
      </c>
      <c r="P3579">
        <f t="shared" si="172"/>
        <v>4406980.76</v>
      </c>
      <c r="Q3579">
        <f t="shared" si="173"/>
        <v>2189857.04</v>
      </c>
    </row>
    <row r="3580" spans="1:17" x14ac:dyDescent="0.3">
      <c r="A3580" t="str">
        <f t="shared" si="171"/>
        <v>2021_6700</v>
      </c>
      <c r="C3580" s="131">
        <v>3579</v>
      </c>
      <c r="D3580" s="131">
        <v>6700</v>
      </c>
      <c r="E3580" s="131">
        <v>6700</v>
      </c>
      <c r="F3580" s="131" t="s">
        <v>309</v>
      </c>
      <c r="G3580" s="131">
        <v>2021</v>
      </c>
      <c r="H3580" s="131">
        <v>0</v>
      </c>
      <c r="I3580" s="131">
        <v>1</v>
      </c>
      <c r="J3580" s="131">
        <v>1948354.43</v>
      </c>
      <c r="K3580" s="131">
        <v>0</v>
      </c>
      <c r="L3580" s="131">
        <v>693712.58</v>
      </c>
      <c r="M3580" s="131">
        <v>0</v>
      </c>
      <c r="N3580" s="131">
        <v>1289845.6499999999</v>
      </c>
      <c r="P3580">
        <f t="shared" si="172"/>
        <v>1948354.43</v>
      </c>
      <c r="Q3580">
        <f t="shared" si="173"/>
        <v>1289845.6499999999</v>
      </c>
    </row>
    <row r="3581" spans="1:17" x14ac:dyDescent="0.3">
      <c r="A3581" t="str">
        <f t="shared" si="171"/>
        <v>2021_6759</v>
      </c>
      <c r="C3581" s="131">
        <v>3580</v>
      </c>
      <c r="D3581" s="131">
        <v>6759</v>
      </c>
      <c r="E3581" s="131">
        <v>6759</v>
      </c>
      <c r="F3581" s="131" t="s">
        <v>311</v>
      </c>
      <c r="G3581" s="131">
        <v>2021</v>
      </c>
      <c r="H3581" s="131">
        <v>0</v>
      </c>
      <c r="I3581" s="131">
        <v>1</v>
      </c>
      <c r="J3581" s="131">
        <v>1746876.43</v>
      </c>
      <c r="K3581" s="131">
        <v>797239.36</v>
      </c>
      <c r="L3581" s="131">
        <v>441150.02</v>
      </c>
      <c r="M3581" s="131">
        <v>0</v>
      </c>
      <c r="N3581" s="131">
        <v>1673458.67</v>
      </c>
      <c r="P3581">
        <f t="shared" si="172"/>
        <v>2544115.79</v>
      </c>
      <c r="Q3581">
        <f t="shared" si="173"/>
        <v>1673458.67</v>
      </c>
    </row>
    <row r="3582" spans="1:17" x14ac:dyDescent="0.3">
      <c r="A3582" t="str">
        <f t="shared" si="171"/>
        <v>2021_6762</v>
      </c>
      <c r="C3582" s="131">
        <v>3581</v>
      </c>
      <c r="D3582" s="131">
        <v>6762</v>
      </c>
      <c r="E3582" s="131">
        <v>6762</v>
      </c>
      <c r="F3582" s="131" t="s">
        <v>312</v>
      </c>
      <c r="G3582" s="131">
        <v>2021</v>
      </c>
      <c r="H3582" s="131">
        <v>0</v>
      </c>
      <c r="I3582" s="131">
        <v>1</v>
      </c>
      <c r="J3582" s="131">
        <v>2417277.94</v>
      </c>
      <c r="K3582" s="131">
        <v>0</v>
      </c>
      <c r="L3582" s="131">
        <v>117169.35</v>
      </c>
      <c r="M3582" s="131">
        <v>0</v>
      </c>
      <c r="N3582" s="131">
        <v>1918187.4</v>
      </c>
      <c r="P3582">
        <f t="shared" si="172"/>
        <v>2417277.94</v>
      </c>
      <c r="Q3582">
        <f t="shared" si="173"/>
        <v>1918187.4</v>
      </c>
    </row>
    <row r="3583" spans="1:17" x14ac:dyDescent="0.3">
      <c r="A3583" t="str">
        <f t="shared" si="171"/>
        <v>2021_6768</v>
      </c>
      <c r="C3583" s="131">
        <v>3582</v>
      </c>
      <c r="D3583" s="131">
        <v>6768</v>
      </c>
      <c r="E3583" s="131">
        <v>6768</v>
      </c>
      <c r="F3583" s="131" t="s">
        <v>313</v>
      </c>
      <c r="G3583" s="131">
        <v>2021</v>
      </c>
      <c r="H3583" s="131">
        <v>0</v>
      </c>
      <c r="I3583" s="131">
        <v>1</v>
      </c>
      <c r="J3583" s="131">
        <v>9235132.4000000004</v>
      </c>
      <c r="K3583" s="131">
        <v>0</v>
      </c>
      <c r="L3583" s="131">
        <v>1132423.24</v>
      </c>
      <c r="M3583" s="131">
        <v>0</v>
      </c>
      <c r="N3583" s="131">
        <v>4731295.8899999997</v>
      </c>
      <c r="P3583">
        <f t="shared" si="172"/>
        <v>9235132.4000000004</v>
      </c>
      <c r="Q3583">
        <f t="shared" si="173"/>
        <v>4731295.8899999997</v>
      </c>
    </row>
    <row r="3584" spans="1:17" x14ac:dyDescent="0.3">
      <c r="A3584" t="str">
        <f t="shared" si="171"/>
        <v>2021_6795</v>
      </c>
      <c r="C3584" s="131">
        <v>3583</v>
      </c>
      <c r="D3584" s="131">
        <v>6795</v>
      </c>
      <c r="E3584" s="131">
        <v>6795</v>
      </c>
      <c r="F3584" s="131" t="s">
        <v>314</v>
      </c>
      <c r="G3584" s="131">
        <v>2021</v>
      </c>
      <c r="H3584" s="131">
        <v>0</v>
      </c>
      <c r="I3584" s="131">
        <v>1</v>
      </c>
      <c r="J3584" s="131">
        <v>41930772.579999998</v>
      </c>
      <c r="K3584" s="131">
        <v>0</v>
      </c>
      <c r="L3584" s="131">
        <v>793868.64</v>
      </c>
      <c r="M3584" s="131">
        <v>1230991.9099999999</v>
      </c>
      <c r="N3584" s="131">
        <v>26948862.530000001</v>
      </c>
      <c r="P3584">
        <f t="shared" si="172"/>
        <v>41930772.579999998</v>
      </c>
      <c r="Q3584">
        <f t="shared" si="173"/>
        <v>28179854.440000001</v>
      </c>
    </row>
    <row r="3585" spans="1:17" x14ac:dyDescent="0.3">
      <c r="A3585" t="str">
        <f t="shared" si="171"/>
        <v>2021_6822</v>
      </c>
      <c r="C3585" s="131">
        <v>3584</v>
      </c>
      <c r="D3585" s="131">
        <v>6822</v>
      </c>
      <c r="E3585" s="131">
        <v>6822</v>
      </c>
      <c r="F3585" s="131" t="s">
        <v>315</v>
      </c>
      <c r="G3585" s="131">
        <v>2021</v>
      </c>
      <c r="H3585" s="131">
        <v>0</v>
      </c>
      <c r="I3585" s="131">
        <v>1</v>
      </c>
      <c r="J3585" s="131">
        <v>27137877.690000001</v>
      </c>
      <c r="K3585" s="131">
        <v>3596657.34</v>
      </c>
      <c r="L3585" s="131">
        <v>1444046.2</v>
      </c>
      <c r="M3585" s="131">
        <v>0</v>
      </c>
      <c r="N3585" s="131">
        <v>13250403.26</v>
      </c>
      <c r="P3585">
        <f t="shared" si="172"/>
        <v>30734535.030000001</v>
      </c>
      <c r="Q3585">
        <f t="shared" si="173"/>
        <v>13250403.26</v>
      </c>
    </row>
    <row r="3586" spans="1:17" x14ac:dyDescent="0.3">
      <c r="A3586" t="str">
        <f t="shared" ref="A3586:A3649" si="174">CONCATENATE(G3586,"_",D3586)</f>
        <v>2021_6840</v>
      </c>
      <c r="C3586" s="131">
        <v>3585</v>
      </c>
      <c r="D3586" s="131">
        <v>6840</v>
      </c>
      <c r="E3586" s="131">
        <v>6840</v>
      </c>
      <c r="F3586" s="131" t="s">
        <v>316</v>
      </c>
      <c r="G3586" s="131">
        <v>2021</v>
      </c>
      <c r="H3586" s="131">
        <v>0</v>
      </c>
      <c r="I3586" s="131">
        <v>1</v>
      </c>
      <c r="J3586" s="131">
        <v>7171419.2800000003</v>
      </c>
      <c r="K3586" s="131">
        <v>0</v>
      </c>
      <c r="L3586" s="131">
        <v>432855.73</v>
      </c>
      <c r="M3586" s="131">
        <v>168792.92</v>
      </c>
      <c r="N3586" s="131">
        <v>6119275.9900000002</v>
      </c>
      <c r="P3586">
        <f t="shared" si="172"/>
        <v>7171419.2800000003</v>
      </c>
      <c r="Q3586">
        <f t="shared" si="173"/>
        <v>6288068.9100000001</v>
      </c>
    </row>
    <row r="3587" spans="1:17" x14ac:dyDescent="0.3">
      <c r="A3587" t="str">
        <f t="shared" si="174"/>
        <v>2021_6854</v>
      </c>
      <c r="C3587" s="131">
        <v>3586</v>
      </c>
      <c r="D3587" s="131">
        <v>6854</v>
      </c>
      <c r="E3587" s="131">
        <v>6854</v>
      </c>
      <c r="F3587" s="131" t="s">
        <v>317</v>
      </c>
      <c r="G3587" s="131">
        <v>2021</v>
      </c>
      <c r="H3587" s="131">
        <v>0</v>
      </c>
      <c r="I3587" s="131">
        <v>1</v>
      </c>
      <c r="J3587" s="131">
        <v>1788616.48</v>
      </c>
      <c r="K3587" s="131">
        <v>3489645.53</v>
      </c>
      <c r="L3587" s="131">
        <v>548312.69999999995</v>
      </c>
      <c r="M3587" s="131">
        <v>0</v>
      </c>
      <c r="N3587" s="131">
        <v>4487273.6100000003</v>
      </c>
      <c r="P3587">
        <f t="shared" si="172"/>
        <v>5278262.01</v>
      </c>
      <c r="Q3587">
        <f t="shared" si="173"/>
        <v>4487273.6100000003</v>
      </c>
    </row>
    <row r="3588" spans="1:17" x14ac:dyDescent="0.3">
      <c r="A3588" t="str">
        <f t="shared" si="174"/>
        <v>2021_6867</v>
      </c>
      <c r="C3588" s="131">
        <v>3587</v>
      </c>
      <c r="D3588" s="131">
        <v>6867</v>
      </c>
      <c r="E3588" s="131">
        <v>6867</v>
      </c>
      <c r="F3588" s="131" t="s">
        <v>318</v>
      </c>
      <c r="G3588" s="131">
        <v>2021</v>
      </c>
      <c r="H3588" s="131">
        <v>0</v>
      </c>
      <c r="I3588" s="131">
        <v>1</v>
      </c>
      <c r="J3588" s="131">
        <v>6804688.4400000004</v>
      </c>
      <c r="K3588" s="131">
        <v>0</v>
      </c>
      <c r="L3588" s="131">
        <v>797151.02</v>
      </c>
      <c r="M3588" s="131">
        <v>0</v>
      </c>
      <c r="N3588" s="131">
        <v>4096376.58</v>
      </c>
      <c r="P3588">
        <f t="shared" si="172"/>
        <v>6804688.4400000004</v>
      </c>
      <c r="Q3588">
        <f t="shared" si="173"/>
        <v>4096376.58</v>
      </c>
    </row>
    <row r="3589" spans="1:17" x14ac:dyDescent="0.3">
      <c r="A3589" t="str">
        <f t="shared" si="174"/>
        <v>2021_6921</v>
      </c>
      <c r="C3589" s="131">
        <v>3588</v>
      </c>
      <c r="D3589" s="131">
        <v>6921</v>
      </c>
      <c r="E3589" s="131">
        <v>6921</v>
      </c>
      <c r="F3589" s="131" t="s">
        <v>319</v>
      </c>
      <c r="G3589" s="131">
        <v>2021</v>
      </c>
      <c r="H3589" s="131">
        <v>0</v>
      </c>
      <c r="I3589" s="131">
        <v>1</v>
      </c>
      <c r="J3589" s="131">
        <v>1888274.93</v>
      </c>
      <c r="K3589" s="131">
        <v>0</v>
      </c>
      <c r="L3589" s="131">
        <v>517502.07</v>
      </c>
      <c r="M3589" s="131">
        <v>0</v>
      </c>
      <c r="N3589" s="131">
        <v>1490088.07</v>
      </c>
      <c r="P3589">
        <f t="shared" si="172"/>
        <v>1888274.93</v>
      </c>
      <c r="Q3589">
        <f t="shared" si="173"/>
        <v>1490088.07</v>
      </c>
    </row>
    <row r="3590" spans="1:17" x14ac:dyDescent="0.3">
      <c r="A3590" t="str">
        <f t="shared" si="174"/>
        <v>2021_6930</v>
      </c>
      <c r="C3590" s="131">
        <v>3589</v>
      </c>
      <c r="D3590" s="131">
        <v>6930</v>
      </c>
      <c r="E3590" s="131">
        <v>6930</v>
      </c>
      <c r="F3590" s="131" t="s">
        <v>320</v>
      </c>
      <c r="G3590" s="131">
        <v>2021</v>
      </c>
      <c r="H3590" s="131">
        <v>0</v>
      </c>
      <c r="I3590" s="131">
        <v>1</v>
      </c>
      <c r="J3590" s="131">
        <v>1468668.92</v>
      </c>
      <c r="K3590" s="131">
        <v>219001.75</v>
      </c>
      <c r="L3590" s="131">
        <v>241174.13</v>
      </c>
      <c r="M3590" s="131">
        <v>0</v>
      </c>
      <c r="N3590" s="131">
        <v>1569741.85</v>
      </c>
      <c r="P3590">
        <f t="shared" si="172"/>
        <v>1687670.67</v>
      </c>
      <c r="Q3590">
        <f t="shared" si="173"/>
        <v>1569741.85</v>
      </c>
    </row>
    <row r="3591" spans="1:17" x14ac:dyDescent="0.3">
      <c r="A3591" t="str">
        <f t="shared" si="174"/>
        <v>2021_6937</v>
      </c>
      <c r="C3591" s="131">
        <v>3590</v>
      </c>
      <c r="D3591" s="131">
        <v>6937</v>
      </c>
      <c r="E3591" s="131">
        <v>6937</v>
      </c>
      <c r="F3591" s="131" t="s">
        <v>797</v>
      </c>
      <c r="G3591" s="131">
        <v>2021</v>
      </c>
      <c r="H3591" s="131">
        <v>0</v>
      </c>
      <c r="I3591" s="131">
        <v>1</v>
      </c>
      <c r="J3591" s="131">
        <v>3395169.05</v>
      </c>
      <c r="K3591" s="131">
        <v>57880.92</v>
      </c>
      <c r="L3591" s="131">
        <v>304171.39</v>
      </c>
      <c r="M3591" s="131">
        <v>0</v>
      </c>
      <c r="N3591" s="131">
        <v>1958158.14</v>
      </c>
      <c r="P3591">
        <f t="shared" si="172"/>
        <v>3453049.9699999997</v>
      </c>
      <c r="Q3591">
        <f t="shared" si="173"/>
        <v>1958158.14</v>
      </c>
    </row>
    <row r="3592" spans="1:17" x14ac:dyDescent="0.3">
      <c r="A3592" t="str">
        <f t="shared" si="174"/>
        <v>2021_6943</v>
      </c>
      <c r="C3592" s="131">
        <v>3591</v>
      </c>
      <c r="D3592" s="131">
        <v>6943</v>
      </c>
      <c r="E3592" s="131">
        <v>6943</v>
      </c>
      <c r="F3592" s="131" t="s">
        <v>321</v>
      </c>
      <c r="G3592" s="131">
        <v>2021</v>
      </c>
      <c r="H3592" s="131">
        <v>0</v>
      </c>
      <c r="I3592" s="131">
        <v>1</v>
      </c>
      <c r="J3592" s="131">
        <v>1095896.29</v>
      </c>
      <c r="K3592" s="131">
        <v>0</v>
      </c>
      <c r="L3592" s="131">
        <v>229697.21</v>
      </c>
      <c r="M3592" s="131">
        <v>0</v>
      </c>
      <c r="N3592" s="131">
        <v>733831.48</v>
      </c>
      <c r="P3592">
        <f t="shared" si="172"/>
        <v>1095896.29</v>
      </c>
      <c r="Q3592">
        <f t="shared" si="173"/>
        <v>733831.48</v>
      </c>
    </row>
    <row r="3593" spans="1:17" x14ac:dyDescent="0.3">
      <c r="A3593" t="str">
        <f t="shared" si="174"/>
        <v>2021_6264</v>
      </c>
      <c r="C3593" s="131">
        <v>3592</v>
      </c>
      <c r="D3593" s="131">
        <v>6264</v>
      </c>
      <c r="E3593" s="131">
        <v>6264</v>
      </c>
      <c r="F3593" s="131" t="s">
        <v>291</v>
      </c>
      <c r="G3593" s="131">
        <v>2021</v>
      </c>
      <c r="H3593" s="131">
        <v>0</v>
      </c>
      <c r="I3593" s="131">
        <v>1</v>
      </c>
      <c r="J3593" s="131">
        <v>98697.91</v>
      </c>
      <c r="K3593" s="131">
        <v>3836955.4</v>
      </c>
      <c r="L3593" s="131">
        <v>633087.56000000006</v>
      </c>
      <c r="M3593" s="131">
        <v>0</v>
      </c>
      <c r="N3593" s="131">
        <v>2243112.48</v>
      </c>
      <c r="P3593">
        <f t="shared" si="172"/>
        <v>3935653.31</v>
      </c>
      <c r="Q3593">
        <f t="shared" si="173"/>
        <v>2243112.48</v>
      </c>
    </row>
    <row r="3594" spans="1:17" x14ac:dyDescent="0.3">
      <c r="A3594" t="str">
        <f t="shared" si="174"/>
        <v>2021_6950</v>
      </c>
      <c r="C3594" s="131">
        <v>3593</v>
      </c>
      <c r="D3594" s="131">
        <v>6950</v>
      </c>
      <c r="E3594" s="131">
        <v>6950</v>
      </c>
      <c r="F3594" s="131" t="s">
        <v>798</v>
      </c>
      <c r="G3594" s="131">
        <v>2021</v>
      </c>
      <c r="H3594" s="131">
        <v>0</v>
      </c>
      <c r="I3594" s="131">
        <v>1</v>
      </c>
      <c r="J3594" s="131">
        <v>3449646.09</v>
      </c>
      <c r="K3594" s="131">
        <v>0</v>
      </c>
      <c r="L3594" s="131">
        <v>1042976.03</v>
      </c>
      <c r="M3594" s="131">
        <v>0</v>
      </c>
      <c r="N3594" s="131">
        <v>2240580.16</v>
      </c>
      <c r="P3594">
        <f t="shared" si="172"/>
        <v>3449646.09</v>
      </c>
      <c r="Q3594">
        <f t="shared" si="173"/>
        <v>2240580.16</v>
      </c>
    </row>
    <row r="3595" spans="1:17" x14ac:dyDescent="0.3">
      <c r="A3595" t="str">
        <f t="shared" si="174"/>
        <v>2021_6957</v>
      </c>
      <c r="C3595" s="131">
        <v>3594</v>
      </c>
      <c r="D3595" s="131">
        <v>6957</v>
      </c>
      <c r="E3595" s="131">
        <v>6957</v>
      </c>
      <c r="F3595" s="131" t="s">
        <v>323</v>
      </c>
      <c r="G3595" s="131">
        <v>2021</v>
      </c>
      <c r="H3595" s="131">
        <v>0</v>
      </c>
      <c r="I3595" s="131">
        <v>1</v>
      </c>
      <c r="J3595" s="131">
        <v>26842379.329999998</v>
      </c>
      <c r="K3595" s="131">
        <v>0</v>
      </c>
      <c r="L3595" s="131">
        <v>2695958.31</v>
      </c>
      <c r="M3595" s="131">
        <v>0</v>
      </c>
      <c r="N3595" s="131">
        <v>13007005.84</v>
      </c>
      <c r="P3595">
        <f t="shared" si="172"/>
        <v>26842379.329999998</v>
      </c>
      <c r="Q3595">
        <f t="shared" si="173"/>
        <v>13007005.84</v>
      </c>
    </row>
    <row r="3596" spans="1:17" x14ac:dyDescent="0.3">
      <c r="A3596" t="str">
        <f t="shared" si="174"/>
        <v>2021_5922</v>
      </c>
      <c r="C3596" s="131">
        <v>3595</v>
      </c>
      <c r="D3596" s="131">
        <v>5922</v>
      </c>
      <c r="E3596" s="131">
        <v>5922</v>
      </c>
      <c r="F3596" s="131" t="s">
        <v>799</v>
      </c>
      <c r="G3596" s="131">
        <v>2021</v>
      </c>
      <c r="H3596" s="131">
        <v>0</v>
      </c>
      <c r="I3596" s="131">
        <v>1</v>
      </c>
      <c r="J3596" s="131">
        <v>1237811.81</v>
      </c>
      <c r="K3596" s="131">
        <v>40149.11</v>
      </c>
      <c r="L3596" s="131">
        <v>181071.47</v>
      </c>
      <c r="M3596" s="131">
        <v>0</v>
      </c>
      <c r="N3596" s="131">
        <v>1103567.03</v>
      </c>
      <c r="P3596">
        <f t="shared" si="172"/>
        <v>1277960.9200000002</v>
      </c>
      <c r="Q3596">
        <f t="shared" si="173"/>
        <v>1103567.03</v>
      </c>
    </row>
    <row r="3597" spans="1:17" x14ac:dyDescent="0.3">
      <c r="A3597" t="str">
        <f t="shared" si="174"/>
        <v>2021_819</v>
      </c>
      <c r="C3597" s="131">
        <v>3596</v>
      </c>
      <c r="D3597" s="131">
        <v>819</v>
      </c>
      <c r="E3597" s="131">
        <v>819</v>
      </c>
      <c r="F3597" s="131" t="s">
        <v>65</v>
      </c>
      <c r="G3597" s="131">
        <v>2021</v>
      </c>
      <c r="H3597" s="131">
        <v>0</v>
      </c>
      <c r="I3597" s="131">
        <v>1</v>
      </c>
      <c r="J3597" s="131">
        <v>1584573.7</v>
      </c>
      <c r="K3597" s="131">
        <v>361.87</v>
      </c>
      <c r="L3597" s="131">
        <v>325722.23</v>
      </c>
      <c r="M3597" s="131">
        <v>0</v>
      </c>
      <c r="N3597" s="131">
        <v>1302107.46</v>
      </c>
      <c r="P3597">
        <f t="shared" si="172"/>
        <v>1584935.57</v>
      </c>
      <c r="Q3597">
        <f t="shared" si="173"/>
        <v>1302107.46</v>
      </c>
    </row>
    <row r="3598" spans="1:17" x14ac:dyDescent="0.3">
      <c r="A3598" t="str">
        <f t="shared" si="174"/>
        <v>2021_6969</v>
      </c>
      <c r="C3598" s="131">
        <v>3597</v>
      </c>
      <c r="D3598" s="131">
        <v>6969</v>
      </c>
      <c r="E3598" s="131">
        <v>6969</v>
      </c>
      <c r="F3598" s="131" t="s">
        <v>325</v>
      </c>
      <c r="G3598" s="131">
        <v>2021</v>
      </c>
      <c r="H3598" s="131">
        <v>0</v>
      </c>
      <c r="I3598" s="131">
        <v>1</v>
      </c>
      <c r="J3598" s="131">
        <v>11997.31</v>
      </c>
      <c r="K3598" s="131">
        <v>1750389.92</v>
      </c>
      <c r="L3598" s="131">
        <v>352923.33</v>
      </c>
      <c r="M3598" s="131">
        <v>0</v>
      </c>
      <c r="N3598" s="131">
        <v>979864.12</v>
      </c>
      <c r="P3598">
        <f t="shared" si="172"/>
        <v>1762387.23</v>
      </c>
      <c r="Q3598">
        <f t="shared" si="173"/>
        <v>979864.12</v>
      </c>
    </row>
    <row r="3599" spans="1:17" x14ac:dyDescent="0.3">
      <c r="A3599" t="str">
        <f t="shared" si="174"/>
        <v>2021_6975</v>
      </c>
      <c r="C3599" s="131">
        <v>3598</v>
      </c>
      <c r="D3599" s="131">
        <v>6975</v>
      </c>
      <c r="E3599" s="131">
        <v>6975</v>
      </c>
      <c r="F3599" s="131" t="s">
        <v>326</v>
      </c>
      <c r="G3599" s="131">
        <v>2021</v>
      </c>
      <c r="H3599" s="131">
        <v>0</v>
      </c>
      <c r="I3599" s="131">
        <v>1</v>
      </c>
      <c r="J3599" s="131">
        <v>7630679.8499999996</v>
      </c>
      <c r="K3599" s="131">
        <v>817931.01</v>
      </c>
      <c r="L3599" s="131">
        <v>612436.14</v>
      </c>
      <c r="M3599" s="131">
        <v>92442.36</v>
      </c>
      <c r="N3599" s="131">
        <v>6816740.4299999997</v>
      </c>
      <c r="P3599">
        <f t="shared" si="172"/>
        <v>8448610.8599999994</v>
      </c>
      <c r="Q3599">
        <f t="shared" si="173"/>
        <v>6909182.79</v>
      </c>
    </row>
    <row r="3600" spans="1:17" x14ac:dyDescent="0.3">
      <c r="A3600" t="str">
        <f t="shared" si="174"/>
        <v>2021_6983</v>
      </c>
      <c r="C3600" s="131">
        <v>3599</v>
      </c>
      <c r="D3600" s="131">
        <v>6983</v>
      </c>
      <c r="E3600" s="131">
        <v>6983</v>
      </c>
      <c r="F3600" s="131" t="s">
        <v>327</v>
      </c>
      <c r="G3600" s="131">
        <v>2021</v>
      </c>
      <c r="H3600" s="131">
        <v>0</v>
      </c>
      <c r="I3600" s="131">
        <v>1</v>
      </c>
      <c r="J3600" s="131">
        <v>2159819.92</v>
      </c>
      <c r="K3600" s="131">
        <v>1761858.77</v>
      </c>
      <c r="L3600" s="131">
        <v>677667.54</v>
      </c>
      <c r="M3600" s="131">
        <v>0</v>
      </c>
      <c r="N3600" s="131">
        <v>1829942.12</v>
      </c>
      <c r="P3600">
        <f t="shared" si="172"/>
        <v>3921678.69</v>
      </c>
      <c r="Q3600">
        <f t="shared" si="173"/>
        <v>1829942.12</v>
      </c>
    </row>
    <row r="3601" spans="1:17" x14ac:dyDescent="0.3">
      <c r="A3601" t="str">
        <f t="shared" si="174"/>
        <v>2021_6985</v>
      </c>
      <c r="C3601" s="131">
        <v>3600</v>
      </c>
      <c r="D3601" s="131">
        <v>6985</v>
      </c>
      <c r="E3601" s="131">
        <v>6985</v>
      </c>
      <c r="F3601" s="131" t="s">
        <v>328</v>
      </c>
      <c r="G3601" s="131">
        <v>2021</v>
      </c>
      <c r="H3601" s="131">
        <v>0</v>
      </c>
      <c r="I3601" s="131">
        <v>1</v>
      </c>
      <c r="J3601" s="131">
        <v>3520890.57</v>
      </c>
      <c r="K3601" s="131">
        <v>2176475.9500000002</v>
      </c>
      <c r="L3601" s="131">
        <v>888912.18</v>
      </c>
      <c r="M3601" s="131">
        <v>0</v>
      </c>
      <c r="N3601" s="131">
        <v>4288145.2300000004</v>
      </c>
      <c r="P3601">
        <f t="shared" si="172"/>
        <v>5697366.5199999996</v>
      </c>
      <c r="Q3601">
        <f t="shared" si="173"/>
        <v>4288145.2300000004</v>
      </c>
    </row>
    <row r="3602" spans="1:17" x14ac:dyDescent="0.3">
      <c r="A3602" t="str">
        <f t="shared" si="174"/>
        <v>2021_6987</v>
      </c>
      <c r="C3602" s="131">
        <v>3601</v>
      </c>
      <c r="D3602" s="131">
        <v>6987</v>
      </c>
      <c r="E3602" s="131">
        <v>6987</v>
      </c>
      <c r="F3602" s="131" t="s">
        <v>329</v>
      </c>
      <c r="G3602" s="131">
        <v>2021</v>
      </c>
      <c r="H3602" s="131">
        <v>0</v>
      </c>
      <c r="I3602" s="131">
        <v>1</v>
      </c>
      <c r="J3602" s="131">
        <v>3785328.26</v>
      </c>
      <c r="K3602" s="131">
        <v>524646.01</v>
      </c>
      <c r="L3602" s="131">
        <v>446277.82</v>
      </c>
      <c r="M3602" s="131">
        <v>0</v>
      </c>
      <c r="N3602" s="131">
        <v>3213859.71</v>
      </c>
      <c r="P3602">
        <f t="shared" si="172"/>
        <v>4309974.2699999996</v>
      </c>
      <c r="Q3602">
        <f t="shared" si="173"/>
        <v>3213859.71</v>
      </c>
    </row>
    <row r="3603" spans="1:17" x14ac:dyDescent="0.3">
      <c r="A3603" t="str">
        <f t="shared" si="174"/>
        <v>2021_6990</v>
      </c>
      <c r="C3603" s="131">
        <v>3602</v>
      </c>
      <c r="D3603" s="131">
        <v>6990</v>
      </c>
      <c r="E3603" s="131">
        <v>6990</v>
      </c>
      <c r="F3603" s="131" t="s">
        <v>330</v>
      </c>
      <c r="G3603" s="131">
        <v>2021</v>
      </c>
      <c r="H3603" s="131">
        <v>0</v>
      </c>
      <c r="I3603" s="131">
        <v>1</v>
      </c>
      <c r="J3603" s="131">
        <v>2833401.87</v>
      </c>
      <c r="K3603" s="131">
        <v>0</v>
      </c>
      <c r="L3603" s="131">
        <v>331114.58</v>
      </c>
      <c r="M3603" s="131">
        <v>0</v>
      </c>
      <c r="N3603" s="131">
        <v>1647158.63</v>
      </c>
      <c r="P3603">
        <f t="shared" si="172"/>
        <v>2833401.87</v>
      </c>
      <c r="Q3603">
        <f t="shared" si="173"/>
        <v>1647158.63</v>
      </c>
    </row>
    <row r="3604" spans="1:17" x14ac:dyDescent="0.3">
      <c r="A3604" t="str">
        <f t="shared" si="174"/>
        <v>2021_6961</v>
      </c>
      <c r="C3604" s="131">
        <v>3603</v>
      </c>
      <c r="D3604" s="131">
        <v>6961</v>
      </c>
      <c r="E3604" s="131">
        <v>6961</v>
      </c>
      <c r="F3604" s="131" t="s">
        <v>800</v>
      </c>
      <c r="G3604" s="131">
        <v>2021</v>
      </c>
      <c r="H3604" s="131">
        <v>0</v>
      </c>
      <c r="I3604" s="131">
        <v>1</v>
      </c>
      <c r="J3604" s="131">
        <v>9496907.0500000007</v>
      </c>
      <c r="K3604" s="131">
        <v>4667.22</v>
      </c>
      <c r="L3604" s="131">
        <v>940500.03</v>
      </c>
      <c r="M3604" s="131">
        <v>0</v>
      </c>
      <c r="N3604" s="131">
        <v>6363722.6699999999</v>
      </c>
      <c r="P3604">
        <f t="shared" si="172"/>
        <v>9501574.2700000014</v>
      </c>
      <c r="Q3604">
        <f t="shared" si="173"/>
        <v>6363722.6699999999</v>
      </c>
    </row>
    <row r="3605" spans="1:17" x14ac:dyDescent="0.3">
      <c r="A3605" t="str">
        <f t="shared" si="174"/>
        <v>2021_6992</v>
      </c>
      <c r="C3605" s="131">
        <v>3604</v>
      </c>
      <c r="D3605" s="131">
        <v>6992</v>
      </c>
      <c r="E3605" s="131">
        <v>6992</v>
      </c>
      <c r="F3605" s="131" t="s">
        <v>331</v>
      </c>
      <c r="G3605" s="131">
        <v>2021</v>
      </c>
      <c r="H3605" s="131">
        <v>0</v>
      </c>
      <c r="I3605" s="131">
        <v>1</v>
      </c>
      <c r="J3605" s="131">
        <v>3604824.09</v>
      </c>
      <c r="K3605" s="131">
        <v>20806.47</v>
      </c>
      <c r="L3605" s="131">
        <v>524771.27</v>
      </c>
      <c r="M3605" s="131">
        <v>0</v>
      </c>
      <c r="N3605" s="131">
        <v>2706835.05</v>
      </c>
      <c r="P3605">
        <f t="shared" si="172"/>
        <v>3625630.56</v>
      </c>
      <c r="Q3605">
        <f t="shared" si="173"/>
        <v>2706835.05</v>
      </c>
    </row>
    <row r="3606" spans="1:17" x14ac:dyDescent="0.3">
      <c r="A3606" t="str">
        <f t="shared" si="174"/>
        <v>2021_7002</v>
      </c>
      <c r="C3606" s="131">
        <v>3605</v>
      </c>
      <c r="D3606" s="131">
        <v>7002</v>
      </c>
      <c r="E3606" s="131">
        <v>7002</v>
      </c>
      <c r="F3606" s="131" t="s">
        <v>332</v>
      </c>
      <c r="G3606" s="131">
        <v>2021</v>
      </c>
      <c r="H3606" s="131">
        <v>0</v>
      </c>
      <c r="I3606" s="131">
        <v>1</v>
      </c>
      <c r="J3606" s="131">
        <v>33328.14</v>
      </c>
      <c r="K3606" s="131">
        <v>1074929.57</v>
      </c>
      <c r="L3606" s="131">
        <v>109629.05</v>
      </c>
      <c r="M3606" s="131">
        <v>0</v>
      </c>
      <c r="N3606" s="131">
        <v>837787.49</v>
      </c>
      <c r="P3606">
        <f t="shared" si="172"/>
        <v>1108257.71</v>
      </c>
      <c r="Q3606">
        <f t="shared" si="173"/>
        <v>837787.49</v>
      </c>
    </row>
    <row r="3607" spans="1:17" x14ac:dyDescent="0.3">
      <c r="A3607" t="str">
        <f t="shared" si="174"/>
        <v>2021_7029</v>
      </c>
      <c r="C3607" s="131">
        <v>3606</v>
      </c>
      <c r="D3607" s="131">
        <v>7029</v>
      </c>
      <c r="E3607" s="131">
        <v>7029</v>
      </c>
      <c r="F3607" s="131" t="s">
        <v>333</v>
      </c>
      <c r="G3607" s="131">
        <v>2021</v>
      </c>
      <c r="H3607" s="131">
        <v>0</v>
      </c>
      <c r="I3607" s="131">
        <v>1</v>
      </c>
      <c r="J3607" s="131">
        <v>3338938.83</v>
      </c>
      <c r="K3607" s="131">
        <v>0</v>
      </c>
      <c r="L3607" s="131">
        <v>657691.67000000004</v>
      </c>
      <c r="M3607" s="131">
        <v>0</v>
      </c>
      <c r="N3607" s="131">
        <v>2825229.8</v>
      </c>
      <c r="P3607">
        <f t="shared" ref="P3607:P3613" si="175">SUM(J3607:K3607)</f>
        <v>3338938.83</v>
      </c>
      <c r="Q3607">
        <f t="shared" ref="Q3607:Q3613" si="176">SUM(M3607:N3607)</f>
        <v>2825229.8</v>
      </c>
    </row>
    <row r="3608" spans="1:17" x14ac:dyDescent="0.3">
      <c r="A3608" t="str">
        <f t="shared" si="174"/>
        <v>2021_7038</v>
      </c>
      <c r="C3608" s="131">
        <v>3607</v>
      </c>
      <c r="D3608" s="131">
        <v>7038</v>
      </c>
      <c r="E3608" s="131">
        <v>7038</v>
      </c>
      <c r="F3608" s="131" t="s">
        <v>334</v>
      </c>
      <c r="G3608" s="131">
        <v>2021</v>
      </c>
      <c r="H3608" s="131">
        <v>0</v>
      </c>
      <c r="I3608" s="131">
        <v>1</v>
      </c>
      <c r="J3608" s="131">
        <v>2277888.09</v>
      </c>
      <c r="K3608" s="131">
        <v>537651.68000000005</v>
      </c>
      <c r="L3608" s="131">
        <v>102219.62</v>
      </c>
      <c r="M3608" s="131">
        <v>405021.53</v>
      </c>
      <c r="N3608" s="131">
        <v>2726189.39</v>
      </c>
      <c r="P3608">
        <f t="shared" si="175"/>
        <v>2815539.77</v>
      </c>
      <c r="Q3608">
        <f t="shared" si="176"/>
        <v>3131210.92</v>
      </c>
    </row>
    <row r="3609" spans="1:17" x14ac:dyDescent="0.3">
      <c r="A3609" t="str">
        <f t="shared" si="174"/>
        <v>2021_7047</v>
      </c>
      <c r="C3609" s="131">
        <v>3608</v>
      </c>
      <c r="D3609" s="131">
        <v>7047</v>
      </c>
      <c r="E3609" s="131">
        <v>7047</v>
      </c>
      <c r="F3609" s="131" t="s">
        <v>335</v>
      </c>
      <c r="G3609" s="131">
        <v>2021</v>
      </c>
      <c r="H3609" s="131">
        <v>0</v>
      </c>
      <c r="I3609" s="131">
        <v>1</v>
      </c>
      <c r="J3609" s="131">
        <v>900171</v>
      </c>
      <c r="K3609" s="131">
        <v>412547.75</v>
      </c>
      <c r="L3609" s="131">
        <v>386410.19</v>
      </c>
      <c r="M3609" s="131">
        <v>0</v>
      </c>
      <c r="N3609" s="131">
        <v>808710.57</v>
      </c>
      <c r="P3609">
        <f t="shared" si="175"/>
        <v>1312718.75</v>
      </c>
      <c r="Q3609">
        <f t="shared" si="176"/>
        <v>808710.57</v>
      </c>
    </row>
    <row r="3610" spans="1:17" x14ac:dyDescent="0.3">
      <c r="A3610" t="str">
        <f t="shared" si="174"/>
        <v>2021_7056</v>
      </c>
      <c r="C3610" s="131">
        <v>3609</v>
      </c>
      <c r="D3610" s="131">
        <v>7056</v>
      </c>
      <c r="E3610" s="131">
        <v>7056</v>
      </c>
      <c r="F3610" s="131" t="s">
        <v>336</v>
      </c>
      <c r="G3610" s="131">
        <v>2021</v>
      </c>
      <c r="H3610" s="131">
        <v>0</v>
      </c>
      <c r="I3610" s="131">
        <v>1</v>
      </c>
      <c r="J3610" s="131">
        <v>539434.18000000005</v>
      </c>
      <c r="K3610" s="131">
        <v>4100134.07</v>
      </c>
      <c r="L3610" s="131">
        <v>167715.32</v>
      </c>
      <c r="M3610" s="131">
        <v>0</v>
      </c>
      <c r="N3610" s="131">
        <v>3232041.77</v>
      </c>
      <c r="P3610">
        <f t="shared" si="175"/>
        <v>4639568.25</v>
      </c>
      <c r="Q3610">
        <f t="shared" si="176"/>
        <v>3232041.77</v>
      </c>
    </row>
    <row r="3611" spans="1:17" x14ac:dyDescent="0.3">
      <c r="A3611" t="str">
        <f t="shared" si="174"/>
        <v>2021_7092</v>
      </c>
      <c r="C3611" s="131">
        <v>3610</v>
      </c>
      <c r="D3611" s="131">
        <v>7092</v>
      </c>
      <c r="E3611" s="131">
        <v>7092</v>
      </c>
      <c r="F3611" s="131" t="s">
        <v>337</v>
      </c>
      <c r="G3611" s="131">
        <v>2021</v>
      </c>
      <c r="H3611" s="131">
        <v>0</v>
      </c>
      <c r="I3611" s="131">
        <v>1</v>
      </c>
      <c r="J3611" s="131">
        <v>2203134.56</v>
      </c>
      <c r="K3611" s="131">
        <v>140</v>
      </c>
      <c r="L3611" s="131">
        <v>265716.31</v>
      </c>
      <c r="M3611" s="131">
        <v>0</v>
      </c>
      <c r="N3611" s="131">
        <v>1984744.74</v>
      </c>
      <c r="P3611">
        <f t="shared" si="175"/>
        <v>2203274.56</v>
      </c>
      <c r="Q3611">
        <f t="shared" si="176"/>
        <v>1984744.74</v>
      </c>
    </row>
    <row r="3612" spans="1:17" x14ac:dyDescent="0.3">
      <c r="A3612" t="str">
        <f t="shared" si="174"/>
        <v>2021_7098</v>
      </c>
      <c r="C3612" s="131">
        <v>3611</v>
      </c>
      <c r="D3612" s="131">
        <v>7098</v>
      </c>
      <c r="E3612" s="131">
        <v>7098</v>
      </c>
      <c r="F3612" s="131" t="s">
        <v>338</v>
      </c>
      <c r="G3612" s="131">
        <v>2021</v>
      </c>
      <c r="H3612" s="131">
        <v>0</v>
      </c>
      <c r="I3612" s="131">
        <v>1</v>
      </c>
      <c r="J3612" s="131">
        <v>122057.44</v>
      </c>
      <c r="K3612" s="131">
        <v>1837814.04</v>
      </c>
      <c r="L3612" s="131">
        <v>512934.19</v>
      </c>
      <c r="M3612" s="131">
        <v>0</v>
      </c>
      <c r="N3612" s="131">
        <v>732645.82</v>
      </c>
      <c r="P3612">
        <f t="shared" si="175"/>
        <v>1959871.48</v>
      </c>
      <c r="Q3612">
        <f t="shared" si="176"/>
        <v>732645.82</v>
      </c>
    </row>
    <row r="3613" spans="1:17" x14ac:dyDescent="0.3">
      <c r="A3613" t="str">
        <f t="shared" si="174"/>
        <v>2021_7110</v>
      </c>
      <c r="C3613" s="131">
        <v>3612</v>
      </c>
      <c r="D3613" s="131">
        <v>7110</v>
      </c>
      <c r="E3613" s="131">
        <v>7110</v>
      </c>
      <c r="F3613" s="131" t="s">
        <v>339</v>
      </c>
      <c r="G3613" s="131">
        <v>2021</v>
      </c>
      <c r="H3613" s="131">
        <v>0</v>
      </c>
      <c r="I3613" s="131">
        <v>1</v>
      </c>
      <c r="J3613" s="131">
        <v>4689437.97</v>
      </c>
      <c r="K3613" s="131">
        <v>0</v>
      </c>
      <c r="L3613" s="131">
        <v>399586.92</v>
      </c>
      <c r="M3613" s="131">
        <v>0</v>
      </c>
      <c r="N3613" s="131">
        <v>3435474.24</v>
      </c>
      <c r="P3613">
        <f t="shared" si="175"/>
        <v>4689437.97</v>
      </c>
      <c r="Q3613">
        <f t="shared" si="176"/>
        <v>3435474.24</v>
      </c>
    </row>
    <row r="3614" spans="1:17" x14ac:dyDescent="0.3">
      <c r="A3614" t="str">
        <f t="shared" si="174"/>
        <v>2022_9</v>
      </c>
      <c r="C3614" s="131">
        <v>3613</v>
      </c>
      <c r="D3614" s="131">
        <v>9</v>
      </c>
      <c r="E3614" s="131">
        <v>9</v>
      </c>
      <c r="F3614" s="131" t="s">
        <v>14</v>
      </c>
      <c r="G3614" s="131">
        <v>2022</v>
      </c>
      <c r="H3614" s="131">
        <v>0</v>
      </c>
      <c r="I3614" s="131">
        <v>1</v>
      </c>
      <c r="J3614" s="131">
        <v>1935390.87</v>
      </c>
      <c r="K3614" s="131">
        <v>0</v>
      </c>
      <c r="L3614" s="131">
        <v>530924.61</v>
      </c>
      <c r="M3614" s="131">
        <v>12129.04</v>
      </c>
      <c r="N3614" s="131">
        <v>1209245.02</v>
      </c>
      <c r="P3614">
        <f t="shared" ref="P3614:P3677" si="177">SUM(J3614:K3614)</f>
        <v>1935390.87</v>
      </c>
      <c r="Q3614">
        <f t="shared" ref="Q3614:Q3677" si="178">SUM(M3614:N3614)</f>
        <v>1221374.06</v>
      </c>
    </row>
    <row r="3615" spans="1:17" x14ac:dyDescent="0.3">
      <c r="A3615" t="str">
        <f t="shared" si="174"/>
        <v>2022_441</v>
      </c>
      <c r="C3615" s="131">
        <v>3614</v>
      </c>
      <c r="D3615" s="131">
        <v>441</v>
      </c>
      <c r="E3615" s="131">
        <v>441</v>
      </c>
      <c r="F3615" s="131" t="s">
        <v>409</v>
      </c>
      <c r="G3615" s="131">
        <v>2022</v>
      </c>
      <c r="H3615" s="131">
        <v>0</v>
      </c>
      <c r="I3615" s="131">
        <v>1</v>
      </c>
      <c r="J3615" s="131">
        <v>4013970.56</v>
      </c>
      <c r="K3615" s="131">
        <v>0</v>
      </c>
      <c r="L3615" s="131">
        <v>110118.76</v>
      </c>
      <c r="M3615" s="131">
        <v>0</v>
      </c>
      <c r="N3615" s="131">
        <v>2869593.46</v>
      </c>
      <c r="P3615">
        <f t="shared" si="177"/>
        <v>4013970.56</v>
      </c>
      <c r="Q3615">
        <f t="shared" si="178"/>
        <v>2869593.46</v>
      </c>
    </row>
    <row r="3616" spans="1:17" x14ac:dyDescent="0.3">
      <c r="A3616" t="str">
        <f t="shared" si="174"/>
        <v>2022_18</v>
      </c>
      <c r="C3616" s="131">
        <v>3615</v>
      </c>
      <c r="D3616" s="131">
        <v>18</v>
      </c>
      <c r="E3616" s="131">
        <v>18</v>
      </c>
      <c r="F3616" s="131" t="s">
        <v>32</v>
      </c>
      <c r="G3616" s="131">
        <v>2022</v>
      </c>
      <c r="H3616" s="131">
        <v>0</v>
      </c>
      <c r="I3616" s="131">
        <v>1</v>
      </c>
      <c r="J3616" s="131">
        <v>1995223.82</v>
      </c>
      <c r="K3616" s="131">
        <v>0</v>
      </c>
      <c r="L3616" s="131">
        <v>151328.19</v>
      </c>
      <c r="M3616" s="131">
        <v>0</v>
      </c>
      <c r="N3616" s="131">
        <v>1435066.72</v>
      </c>
      <c r="P3616">
        <f t="shared" si="177"/>
        <v>1995223.82</v>
      </c>
      <c r="Q3616">
        <f t="shared" si="178"/>
        <v>1435066.72</v>
      </c>
    </row>
    <row r="3617" spans="1:17" x14ac:dyDescent="0.3">
      <c r="A3617" t="str">
        <f t="shared" si="174"/>
        <v>2022_27</v>
      </c>
      <c r="C3617" s="131">
        <v>3616</v>
      </c>
      <c r="D3617" s="131">
        <v>27</v>
      </c>
      <c r="E3617" s="131">
        <v>27</v>
      </c>
      <c r="F3617" s="131" t="s">
        <v>778</v>
      </c>
      <c r="G3617" s="131">
        <v>2022</v>
      </c>
      <c r="H3617" s="131">
        <v>0</v>
      </c>
      <c r="I3617" s="131">
        <v>1</v>
      </c>
      <c r="J3617" s="131">
        <v>8054359.4100000001</v>
      </c>
      <c r="K3617" s="131">
        <v>0</v>
      </c>
      <c r="L3617" s="131">
        <v>627676.64</v>
      </c>
      <c r="M3617" s="131">
        <v>180456.91</v>
      </c>
      <c r="N3617" s="131">
        <v>5007564.88</v>
      </c>
      <c r="P3617">
        <f t="shared" si="177"/>
        <v>8054359.4100000001</v>
      </c>
      <c r="Q3617">
        <f t="shared" si="178"/>
        <v>5188021.79</v>
      </c>
    </row>
    <row r="3618" spans="1:17" x14ac:dyDescent="0.3">
      <c r="A3618" t="str">
        <f t="shared" si="174"/>
        <v>2022_63</v>
      </c>
      <c r="C3618" s="131">
        <v>3617</v>
      </c>
      <c r="D3618" s="131">
        <v>63</v>
      </c>
      <c r="E3618" s="131">
        <v>63</v>
      </c>
      <c r="F3618" s="131" t="s">
        <v>779</v>
      </c>
      <c r="G3618" s="131">
        <v>2022</v>
      </c>
      <c r="H3618" s="131">
        <v>0</v>
      </c>
      <c r="I3618" s="131">
        <v>1</v>
      </c>
      <c r="J3618" s="131">
        <v>2493265.83</v>
      </c>
      <c r="K3618" s="131">
        <v>0</v>
      </c>
      <c r="L3618" s="131">
        <v>312000.08</v>
      </c>
      <c r="M3618" s="131">
        <v>0</v>
      </c>
      <c r="N3618" s="131">
        <v>1785711.72</v>
      </c>
      <c r="P3618">
        <f t="shared" si="177"/>
        <v>2493265.83</v>
      </c>
      <c r="Q3618">
        <f t="shared" si="178"/>
        <v>1785711.72</v>
      </c>
    </row>
    <row r="3619" spans="1:17" x14ac:dyDescent="0.3">
      <c r="A3619" t="str">
        <f t="shared" si="174"/>
        <v>2022_72</v>
      </c>
      <c r="C3619" s="131">
        <v>3618</v>
      </c>
      <c r="D3619" s="131">
        <v>72</v>
      </c>
      <c r="E3619" s="131">
        <v>72</v>
      </c>
      <c r="F3619" s="131" t="s">
        <v>35</v>
      </c>
      <c r="G3619" s="131">
        <v>2022</v>
      </c>
      <c r="H3619" s="131">
        <v>0</v>
      </c>
      <c r="I3619" s="131">
        <v>1</v>
      </c>
      <c r="J3619" s="131">
        <v>1856827.95</v>
      </c>
      <c r="K3619" s="131">
        <v>0</v>
      </c>
      <c r="L3619" s="131">
        <v>179913.56</v>
      </c>
      <c r="M3619" s="131">
        <v>0</v>
      </c>
      <c r="N3619" s="131">
        <v>1134405.48</v>
      </c>
      <c r="P3619">
        <f t="shared" si="177"/>
        <v>1856827.95</v>
      </c>
      <c r="Q3619">
        <f t="shared" si="178"/>
        <v>1134405.48</v>
      </c>
    </row>
    <row r="3620" spans="1:17" x14ac:dyDescent="0.3">
      <c r="A3620" t="str">
        <f t="shared" si="174"/>
        <v>2022_81</v>
      </c>
      <c r="C3620" s="131">
        <v>3619</v>
      </c>
      <c r="D3620" s="131">
        <v>81</v>
      </c>
      <c r="E3620" s="131">
        <v>81</v>
      </c>
      <c r="F3620" s="131" t="s">
        <v>36</v>
      </c>
      <c r="G3620" s="131">
        <v>2022</v>
      </c>
      <c r="H3620" s="131">
        <v>0</v>
      </c>
      <c r="I3620" s="131">
        <v>1</v>
      </c>
      <c r="J3620" s="131">
        <v>2479595.41</v>
      </c>
      <c r="K3620" s="131">
        <v>1925562.96</v>
      </c>
      <c r="L3620" s="131">
        <v>386688.51</v>
      </c>
      <c r="M3620" s="131">
        <v>0</v>
      </c>
      <c r="N3620" s="131">
        <v>4071860.01</v>
      </c>
      <c r="P3620">
        <f t="shared" si="177"/>
        <v>4405158.37</v>
      </c>
      <c r="Q3620">
        <f t="shared" si="178"/>
        <v>4071860.01</v>
      </c>
    </row>
    <row r="3621" spans="1:17" x14ac:dyDescent="0.3">
      <c r="A3621" t="str">
        <f t="shared" si="174"/>
        <v>2022_99</v>
      </c>
      <c r="C3621" s="131">
        <v>3620</v>
      </c>
      <c r="D3621" s="131">
        <v>99</v>
      </c>
      <c r="E3621" s="131">
        <v>99</v>
      </c>
      <c r="F3621" s="131" t="s">
        <v>37</v>
      </c>
      <c r="G3621" s="131">
        <v>2022</v>
      </c>
      <c r="H3621" s="131">
        <v>0</v>
      </c>
      <c r="I3621" s="131">
        <v>1</v>
      </c>
      <c r="J3621" s="131">
        <v>2277726.59</v>
      </c>
      <c r="K3621" s="131">
        <v>0</v>
      </c>
      <c r="L3621" s="131">
        <v>49733.919999999998</v>
      </c>
      <c r="M3621" s="131">
        <v>603.87</v>
      </c>
      <c r="N3621" s="131">
        <v>1951858.05</v>
      </c>
      <c r="P3621">
        <f t="shared" si="177"/>
        <v>2277726.59</v>
      </c>
      <c r="Q3621">
        <f t="shared" si="178"/>
        <v>1952461.9200000002</v>
      </c>
    </row>
    <row r="3622" spans="1:17" x14ac:dyDescent="0.3">
      <c r="A3622" t="str">
        <f t="shared" si="174"/>
        <v>2022_108</v>
      </c>
      <c r="C3622" s="131">
        <v>3621</v>
      </c>
      <c r="D3622" s="131">
        <v>108</v>
      </c>
      <c r="E3622" s="131">
        <v>108</v>
      </c>
      <c r="F3622" s="131" t="s">
        <v>38</v>
      </c>
      <c r="G3622" s="131">
        <v>2022</v>
      </c>
      <c r="H3622" s="131">
        <v>0</v>
      </c>
      <c r="I3622" s="131">
        <v>1</v>
      </c>
      <c r="J3622" s="131">
        <v>222287.14</v>
      </c>
      <c r="K3622" s="131">
        <v>4386.09</v>
      </c>
      <c r="L3622" s="131">
        <v>130910.59</v>
      </c>
      <c r="M3622" s="131">
        <v>0</v>
      </c>
      <c r="N3622" s="131">
        <v>127456.8</v>
      </c>
      <c r="P3622">
        <f t="shared" si="177"/>
        <v>226673.23</v>
      </c>
      <c r="Q3622">
        <f t="shared" si="178"/>
        <v>127456.8</v>
      </c>
    </row>
    <row r="3623" spans="1:17" x14ac:dyDescent="0.3">
      <c r="A3623" t="str">
        <f t="shared" si="174"/>
        <v>2022_126</v>
      </c>
      <c r="C3623" s="131">
        <v>3622</v>
      </c>
      <c r="D3623" s="131">
        <v>126</v>
      </c>
      <c r="E3623" s="131">
        <v>126</v>
      </c>
      <c r="F3623" s="131" t="s">
        <v>39</v>
      </c>
      <c r="G3623" s="131">
        <v>2022</v>
      </c>
      <c r="H3623" s="131">
        <v>0</v>
      </c>
      <c r="I3623" s="131">
        <v>1</v>
      </c>
      <c r="J3623" s="131">
        <v>1588439.02</v>
      </c>
      <c r="K3623" s="131">
        <v>616851.75</v>
      </c>
      <c r="L3623" s="131">
        <v>501354.78</v>
      </c>
      <c r="M3623" s="131">
        <v>0</v>
      </c>
      <c r="N3623" s="131">
        <v>2697748.5</v>
      </c>
      <c r="P3623">
        <f t="shared" si="177"/>
        <v>2205290.77</v>
      </c>
      <c r="Q3623">
        <f t="shared" si="178"/>
        <v>2697748.5</v>
      </c>
    </row>
    <row r="3624" spans="1:17" x14ac:dyDescent="0.3">
      <c r="A3624" t="str">
        <f t="shared" si="174"/>
        <v>2022_135</v>
      </c>
      <c r="C3624" s="131">
        <v>3623</v>
      </c>
      <c r="D3624" s="131">
        <v>135</v>
      </c>
      <c r="E3624" s="131">
        <v>135</v>
      </c>
      <c r="F3624" s="131" t="s">
        <v>40</v>
      </c>
      <c r="G3624" s="131">
        <v>2022</v>
      </c>
      <c r="H3624" s="131">
        <v>0</v>
      </c>
      <c r="I3624" s="131">
        <v>1</v>
      </c>
      <c r="J3624" s="131">
        <v>891482.72</v>
      </c>
      <c r="K3624" s="131">
        <v>3991184.22</v>
      </c>
      <c r="L3624" s="131">
        <v>748613.8</v>
      </c>
      <c r="M3624" s="131">
        <v>0</v>
      </c>
      <c r="N3624" s="131">
        <v>3081423.88</v>
      </c>
      <c r="P3624">
        <f t="shared" si="177"/>
        <v>4882666.9400000004</v>
      </c>
      <c r="Q3624">
        <f t="shared" si="178"/>
        <v>3081423.88</v>
      </c>
    </row>
    <row r="3625" spans="1:17" x14ac:dyDescent="0.3">
      <c r="A3625" t="str">
        <f t="shared" si="174"/>
        <v>2022_171</v>
      </c>
      <c r="C3625" s="131">
        <v>3624</v>
      </c>
      <c r="D3625" s="131">
        <v>171</v>
      </c>
      <c r="E3625" s="131">
        <v>171</v>
      </c>
      <c r="F3625" s="131" t="s">
        <v>815</v>
      </c>
      <c r="G3625" s="131">
        <v>2022</v>
      </c>
      <c r="H3625" s="131">
        <v>0</v>
      </c>
      <c r="I3625" s="131">
        <v>1</v>
      </c>
      <c r="J3625" s="131">
        <v>3092050.98</v>
      </c>
      <c r="K3625" s="131">
        <v>0</v>
      </c>
      <c r="L3625" s="131">
        <v>689178.77</v>
      </c>
      <c r="M3625" s="131">
        <v>0</v>
      </c>
      <c r="N3625" s="131">
        <v>1634401.84</v>
      </c>
      <c r="P3625">
        <f t="shared" si="177"/>
        <v>3092050.98</v>
      </c>
      <c r="Q3625">
        <f t="shared" si="178"/>
        <v>1634401.84</v>
      </c>
    </row>
    <row r="3626" spans="1:17" x14ac:dyDescent="0.3">
      <c r="A3626" t="str">
        <f t="shared" si="174"/>
        <v>2022_225</v>
      </c>
      <c r="C3626" s="131">
        <v>3625</v>
      </c>
      <c r="D3626" s="131">
        <v>225</v>
      </c>
      <c r="E3626" s="131">
        <v>225</v>
      </c>
      <c r="F3626" s="131" t="s">
        <v>43</v>
      </c>
      <c r="G3626" s="131">
        <v>2022</v>
      </c>
      <c r="H3626" s="131">
        <v>0</v>
      </c>
      <c r="I3626" s="131">
        <v>1</v>
      </c>
      <c r="J3626" s="131">
        <v>3077714.91</v>
      </c>
      <c r="K3626" s="131">
        <v>17073770.949999999</v>
      </c>
      <c r="L3626" s="131">
        <v>1840616.59</v>
      </c>
      <c r="M3626" s="131">
        <v>0</v>
      </c>
      <c r="N3626" s="131">
        <v>12577895.18</v>
      </c>
      <c r="P3626">
        <f t="shared" si="177"/>
        <v>20151485.859999999</v>
      </c>
      <c r="Q3626">
        <f t="shared" si="178"/>
        <v>12577895.18</v>
      </c>
    </row>
    <row r="3627" spans="1:17" x14ac:dyDescent="0.3">
      <c r="A3627" t="str">
        <f t="shared" si="174"/>
        <v>2022_234</v>
      </c>
      <c r="C3627" s="131">
        <v>3626</v>
      </c>
      <c r="D3627" s="131">
        <v>234</v>
      </c>
      <c r="E3627" s="131">
        <v>234</v>
      </c>
      <c r="F3627" s="131" t="s">
        <v>44</v>
      </c>
      <c r="G3627" s="131">
        <v>2022</v>
      </c>
      <c r="H3627" s="131">
        <v>0</v>
      </c>
      <c r="I3627" s="131">
        <v>1</v>
      </c>
      <c r="J3627" s="131">
        <v>3737631.82</v>
      </c>
      <c r="K3627" s="131">
        <v>2899847.53</v>
      </c>
      <c r="L3627" s="131">
        <v>767304.72</v>
      </c>
      <c r="M3627" s="131">
        <v>16662.07</v>
      </c>
      <c r="N3627" s="131">
        <v>4415780.16</v>
      </c>
      <c r="P3627">
        <f t="shared" si="177"/>
        <v>6637479.3499999996</v>
      </c>
      <c r="Q3627">
        <f t="shared" si="178"/>
        <v>4432442.2300000004</v>
      </c>
    </row>
    <row r="3628" spans="1:17" x14ac:dyDescent="0.3">
      <c r="A3628" t="str">
        <f t="shared" si="174"/>
        <v>2022_243</v>
      </c>
      <c r="C3628" s="131">
        <v>3627</v>
      </c>
      <c r="D3628" s="131">
        <v>243</v>
      </c>
      <c r="E3628" s="131">
        <v>243</v>
      </c>
      <c r="F3628" s="131" t="s">
        <v>45</v>
      </c>
      <c r="G3628" s="131">
        <v>2022</v>
      </c>
      <c r="H3628" s="131">
        <v>0</v>
      </c>
      <c r="I3628" s="131">
        <v>1</v>
      </c>
      <c r="J3628" s="131">
        <v>792794.33</v>
      </c>
      <c r="K3628" s="131">
        <v>0</v>
      </c>
      <c r="L3628" s="131">
        <v>155652.82999999999</v>
      </c>
      <c r="M3628" s="131">
        <v>0</v>
      </c>
      <c r="N3628" s="131">
        <v>538147.66</v>
      </c>
      <c r="P3628">
        <f t="shared" si="177"/>
        <v>792794.33</v>
      </c>
      <c r="Q3628">
        <f t="shared" si="178"/>
        <v>538147.66</v>
      </c>
    </row>
    <row r="3629" spans="1:17" x14ac:dyDescent="0.3">
      <c r="A3629" t="str">
        <f t="shared" si="174"/>
        <v>2022_261</v>
      </c>
      <c r="C3629" s="131">
        <v>3628</v>
      </c>
      <c r="D3629" s="131">
        <v>261</v>
      </c>
      <c r="E3629" s="131">
        <v>261</v>
      </c>
      <c r="F3629" s="131" t="s">
        <v>46</v>
      </c>
      <c r="G3629" s="131">
        <v>2022</v>
      </c>
      <c r="H3629" s="131">
        <v>0</v>
      </c>
      <c r="I3629" s="131">
        <v>1</v>
      </c>
      <c r="J3629" s="131">
        <v>40872558.82</v>
      </c>
      <c r="K3629" s="131">
        <v>0</v>
      </c>
      <c r="L3629" s="131">
        <v>3355522.08</v>
      </c>
      <c r="M3629" s="131">
        <v>432824.07</v>
      </c>
      <c r="N3629" s="131">
        <v>16294427.83</v>
      </c>
      <c r="P3629">
        <f t="shared" si="177"/>
        <v>40872558.82</v>
      </c>
      <c r="Q3629">
        <f t="shared" si="178"/>
        <v>16727251.9</v>
      </c>
    </row>
    <row r="3630" spans="1:17" x14ac:dyDescent="0.3">
      <c r="A3630" t="str">
        <f t="shared" si="174"/>
        <v>2022_279</v>
      </c>
      <c r="C3630" s="131">
        <v>3629</v>
      </c>
      <c r="D3630" s="131">
        <v>279</v>
      </c>
      <c r="E3630" s="131">
        <v>279</v>
      </c>
      <c r="F3630" s="131" t="s">
        <v>47</v>
      </c>
      <c r="G3630" s="131">
        <v>2022</v>
      </c>
      <c r="H3630" s="131">
        <v>0</v>
      </c>
      <c r="I3630" s="131">
        <v>1</v>
      </c>
      <c r="J3630" s="131">
        <v>3458202.81</v>
      </c>
      <c r="K3630" s="131">
        <v>0</v>
      </c>
      <c r="L3630" s="131">
        <v>193509.39</v>
      </c>
      <c r="M3630" s="131">
        <v>0</v>
      </c>
      <c r="N3630" s="131">
        <v>2610572.04</v>
      </c>
      <c r="P3630">
        <f t="shared" si="177"/>
        <v>3458202.81</v>
      </c>
      <c r="Q3630">
        <f t="shared" si="178"/>
        <v>2610572.04</v>
      </c>
    </row>
    <row r="3631" spans="1:17" x14ac:dyDescent="0.3">
      <c r="A3631" t="str">
        <f t="shared" si="174"/>
        <v>2022_355</v>
      </c>
      <c r="C3631" s="131">
        <v>3630</v>
      </c>
      <c r="D3631" s="131">
        <v>355</v>
      </c>
      <c r="E3631" s="131">
        <v>355</v>
      </c>
      <c r="F3631" s="131" t="s">
        <v>48</v>
      </c>
      <c r="G3631" s="131">
        <v>2022</v>
      </c>
      <c r="H3631" s="131">
        <v>0</v>
      </c>
      <c r="I3631" s="131">
        <v>1</v>
      </c>
      <c r="J3631" s="131">
        <v>2186156.0699999998</v>
      </c>
      <c r="K3631" s="131">
        <v>0</v>
      </c>
      <c r="L3631" s="131">
        <v>198244.51</v>
      </c>
      <c r="M3631" s="131">
        <v>0</v>
      </c>
      <c r="N3631" s="131">
        <v>1925062.73</v>
      </c>
      <c r="P3631">
        <f t="shared" si="177"/>
        <v>2186156.0699999998</v>
      </c>
      <c r="Q3631">
        <f t="shared" si="178"/>
        <v>1925062.73</v>
      </c>
    </row>
    <row r="3632" spans="1:17" x14ac:dyDescent="0.3">
      <c r="A3632" t="str">
        <f t="shared" si="174"/>
        <v>2022_387</v>
      </c>
      <c r="C3632" s="131">
        <v>3631</v>
      </c>
      <c r="D3632" s="131">
        <v>387</v>
      </c>
      <c r="E3632" s="131">
        <v>387</v>
      </c>
      <c r="F3632" s="131" t="s">
        <v>49</v>
      </c>
      <c r="G3632" s="131">
        <v>2022</v>
      </c>
      <c r="H3632" s="131">
        <v>0</v>
      </c>
      <c r="I3632" s="131">
        <v>1</v>
      </c>
      <c r="J3632" s="131">
        <v>4983753.1500000004</v>
      </c>
      <c r="K3632" s="131">
        <v>0</v>
      </c>
      <c r="L3632" s="131">
        <v>733521.66</v>
      </c>
      <c r="M3632" s="131">
        <v>0</v>
      </c>
      <c r="N3632" s="131">
        <v>3124645.17</v>
      </c>
      <c r="P3632">
        <f t="shared" si="177"/>
        <v>4983753.1500000004</v>
      </c>
      <c r="Q3632">
        <f t="shared" si="178"/>
        <v>3124645.17</v>
      </c>
    </row>
    <row r="3633" spans="1:17" x14ac:dyDescent="0.3">
      <c r="A3633" t="str">
        <f t="shared" si="174"/>
        <v>2022_414</v>
      </c>
      <c r="C3633" s="131">
        <v>3632</v>
      </c>
      <c r="D3633" s="131">
        <v>414</v>
      </c>
      <c r="E3633" s="131">
        <v>414</v>
      </c>
      <c r="F3633" s="131" t="s">
        <v>50</v>
      </c>
      <c r="G3633" s="131">
        <v>2022</v>
      </c>
      <c r="H3633" s="131">
        <v>0</v>
      </c>
      <c r="I3633" s="131">
        <v>1</v>
      </c>
      <c r="J3633" s="131">
        <v>935188.8</v>
      </c>
      <c r="K3633" s="131">
        <v>1077969.98</v>
      </c>
      <c r="L3633" s="131">
        <v>336019.07</v>
      </c>
      <c r="M3633" s="131">
        <v>0</v>
      </c>
      <c r="N3633" s="131">
        <v>1314102.45</v>
      </c>
      <c r="P3633">
        <f t="shared" si="177"/>
        <v>2013158.78</v>
      </c>
      <c r="Q3633">
        <f t="shared" si="178"/>
        <v>1314102.45</v>
      </c>
    </row>
    <row r="3634" spans="1:17" x14ac:dyDescent="0.3">
      <c r="A3634" t="str">
        <f t="shared" si="174"/>
        <v>2022_540</v>
      </c>
      <c r="C3634" s="131">
        <v>3633</v>
      </c>
      <c r="D3634" s="131">
        <v>540</v>
      </c>
      <c r="E3634" s="131">
        <v>540</v>
      </c>
      <c r="F3634" s="131" t="s">
        <v>15</v>
      </c>
      <c r="G3634" s="131">
        <v>2022</v>
      </c>
      <c r="H3634" s="131">
        <v>0</v>
      </c>
      <c r="I3634" s="131">
        <v>1</v>
      </c>
      <c r="J3634" s="131">
        <v>2382767.62</v>
      </c>
      <c r="K3634" s="131">
        <v>0</v>
      </c>
      <c r="L3634" s="131">
        <v>238770.58</v>
      </c>
      <c r="M3634" s="131">
        <v>0</v>
      </c>
      <c r="N3634" s="131">
        <v>1725409.92</v>
      </c>
      <c r="P3634">
        <f t="shared" si="177"/>
        <v>2382767.62</v>
      </c>
      <c r="Q3634">
        <f t="shared" si="178"/>
        <v>1725409.92</v>
      </c>
    </row>
    <row r="3635" spans="1:17" x14ac:dyDescent="0.3">
      <c r="A3635" t="str">
        <f t="shared" si="174"/>
        <v>2022_472</v>
      </c>
      <c r="C3635" s="131">
        <v>3634</v>
      </c>
      <c r="D3635" s="131">
        <v>472</v>
      </c>
      <c r="E3635" s="131">
        <v>472</v>
      </c>
      <c r="F3635" s="131" t="s">
        <v>52</v>
      </c>
      <c r="G3635" s="131">
        <v>2022</v>
      </c>
      <c r="H3635" s="131">
        <v>0</v>
      </c>
      <c r="I3635" s="131">
        <v>1</v>
      </c>
      <c r="J3635" s="131">
        <v>5085596.62</v>
      </c>
      <c r="K3635" s="131">
        <v>0</v>
      </c>
      <c r="L3635" s="131">
        <v>412326.22</v>
      </c>
      <c r="M3635" s="131">
        <v>0</v>
      </c>
      <c r="N3635" s="131">
        <v>3088911.17</v>
      </c>
      <c r="P3635">
        <f t="shared" si="177"/>
        <v>5085596.62</v>
      </c>
      <c r="Q3635">
        <f t="shared" si="178"/>
        <v>3088911.17</v>
      </c>
    </row>
    <row r="3636" spans="1:17" x14ac:dyDescent="0.3">
      <c r="A3636" t="str">
        <f t="shared" si="174"/>
        <v>2022_513</v>
      </c>
      <c r="C3636" s="131">
        <v>3635</v>
      </c>
      <c r="D3636" s="131">
        <v>513</v>
      </c>
      <c r="E3636" s="131">
        <v>513</v>
      </c>
      <c r="F3636" s="131" t="s">
        <v>54</v>
      </c>
      <c r="G3636" s="131">
        <v>2022</v>
      </c>
      <c r="H3636" s="131">
        <v>0</v>
      </c>
      <c r="I3636" s="131">
        <v>1</v>
      </c>
      <c r="J3636" s="131">
        <v>150297.81</v>
      </c>
      <c r="K3636" s="131">
        <v>102017.17</v>
      </c>
      <c r="L3636" s="131">
        <v>82519.839999999997</v>
      </c>
      <c r="M3636" s="131">
        <v>0</v>
      </c>
      <c r="N3636" s="131">
        <v>92317.94</v>
      </c>
      <c r="P3636">
        <f t="shared" si="177"/>
        <v>252314.97999999998</v>
      </c>
      <c r="Q3636">
        <f t="shared" si="178"/>
        <v>92317.94</v>
      </c>
    </row>
    <row r="3637" spans="1:17" x14ac:dyDescent="0.3">
      <c r="A3637" t="str">
        <f t="shared" si="174"/>
        <v>2022_549</v>
      </c>
      <c r="C3637" s="131">
        <v>3636</v>
      </c>
      <c r="D3637" s="131">
        <v>549</v>
      </c>
      <c r="E3637" s="131">
        <v>549</v>
      </c>
      <c r="F3637" s="131" t="s">
        <v>55</v>
      </c>
      <c r="G3637" s="131">
        <v>2022</v>
      </c>
      <c r="H3637" s="131">
        <v>0</v>
      </c>
      <c r="I3637" s="131">
        <v>1</v>
      </c>
      <c r="J3637" s="131">
        <v>1621959.36</v>
      </c>
      <c r="K3637" s="131">
        <v>0</v>
      </c>
      <c r="L3637" s="131">
        <v>113958.58</v>
      </c>
      <c r="M3637" s="131">
        <v>0</v>
      </c>
      <c r="N3637" s="131">
        <v>1048773.06</v>
      </c>
      <c r="P3637">
        <f t="shared" si="177"/>
        <v>1621959.36</v>
      </c>
      <c r="Q3637">
        <f t="shared" si="178"/>
        <v>1048773.06</v>
      </c>
    </row>
    <row r="3638" spans="1:17" x14ac:dyDescent="0.3">
      <c r="A3638" t="str">
        <f t="shared" si="174"/>
        <v>2022_576</v>
      </c>
      <c r="C3638" s="131">
        <v>3637</v>
      </c>
      <c r="D3638" s="131">
        <v>576</v>
      </c>
      <c r="E3638" s="131">
        <v>576</v>
      </c>
      <c r="F3638" s="131" t="s">
        <v>56</v>
      </c>
      <c r="G3638" s="131">
        <v>2022</v>
      </c>
      <c r="H3638" s="131">
        <v>0</v>
      </c>
      <c r="I3638" s="131">
        <v>1</v>
      </c>
      <c r="J3638" s="131">
        <v>1078530.3600000001</v>
      </c>
      <c r="K3638" s="131">
        <v>2350000</v>
      </c>
      <c r="L3638" s="131">
        <v>46930.239999999998</v>
      </c>
      <c r="M3638" s="131">
        <v>0</v>
      </c>
      <c r="N3638" s="131">
        <v>2622573.7599999998</v>
      </c>
      <c r="P3638">
        <f t="shared" si="177"/>
        <v>3428530.3600000003</v>
      </c>
      <c r="Q3638">
        <f t="shared" si="178"/>
        <v>2622573.7599999998</v>
      </c>
    </row>
    <row r="3639" spans="1:17" x14ac:dyDescent="0.3">
      <c r="A3639" t="str">
        <f t="shared" si="174"/>
        <v>2022_585</v>
      </c>
      <c r="C3639" s="131">
        <v>3638</v>
      </c>
      <c r="D3639" s="131">
        <v>585</v>
      </c>
      <c r="E3639" s="131">
        <v>585</v>
      </c>
      <c r="F3639" s="131" t="s">
        <v>57</v>
      </c>
      <c r="G3639" s="131">
        <v>2022</v>
      </c>
      <c r="H3639" s="131">
        <v>0</v>
      </c>
      <c r="I3639" s="131">
        <v>1</v>
      </c>
      <c r="J3639" s="131">
        <v>2906851.26</v>
      </c>
      <c r="K3639" s="131">
        <v>0</v>
      </c>
      <c r="L3639" s="131">
        <v>328145.67</v>
      </c>
      <c r="M3639" s="131">
        <v>0</v>
      </c>
      <c r="N3639" s="131">
        <v>2022933.68</v>
      </c>
      <c r="P3639">
        <f t="shared" si="177"/>
        <v>2906851.26</v>
      </c>
      <c r="Q3639">
        <f t="shared" si="178"/>
        <v>2022933.68</v>
      </c>
    </row>
    <row r="3640" spans="1:17" x14ac:dyDescent="0.3">
      <c r="A3640" t="str">
        <f t="shared" si="174"/>
        <v>2022_594</v>
      </c>
      <c r="C3640" s="131">
        <v>3639</v>
      </c>
      <c r="D3640" s="131">
        <v>594</v>
      </c>
      <c r="E3640" s="131">
        <v>594</v>
      </c>
      <c r="F3640" s="131" t="s">
        <v>58</v>
      </c>
      <c r="G3640" s="131">
        <v>2022</v>
      </c>
      <c r="H3640" s="131">
        <v>0</v>
      </c>
      <c r="I3640" s="131">
        <v>1</v>
      </c>
      <c r="J3640" s="131">
        <v>2027341.71</v>
      </c>
      <c r="K3640" s="131">
        <v>995566.78</v>
      </c>
      <c r="L3640" s="131">
        <v>314639.32</v>
      </c>
      <c r="M3640" s="131">
        <v>0</v>
      </c>
      <c r="N3640" s="131">
        <v>2015570.06</v>
      </c>
      <c r="P3640">
        <f t="shared" si="177"/>
        <v>3022908.49</v>
      </c>
      <c r="Q3640">
        <f t="shared" si="178"/>
        <v>2015570.06</v>
      </c>
    </row>
    <row r="3641" spans="1:17" x14ac:dyDescent="0.3">
      <c r="A3641" t="str">
        <f t="shared" si="174"/>
        <v>2022_603</v>
      </c>
      <c r="C3641" s="131">
        <v>3640</v>
      </c>
      <c r="D3641" s="131">
        <v>603</v>
      </c>
      <c r="E3641" s="131">
        <v>603</v>
      </c>
      <c r="F3641" s="131" t="s">
        <v>59</v>
      </c>
      <c r="G3641" s="131">
        <v>2022</v>
      </c>
      <c r="H3641" s="131">
        <v>0</v>
      </c>
      <c r="I3641" s="131">
        <v>1</v>
      </c>
      <c r="J3641" s="131">
        <v>1227562.0900000001</v>
      </c>
      <c r="K3641" s="131">
        <v>454621.08</v>
      </c>
      <c r="L3641" s="131">
        <v>507324.53</v>
      </c>
      <c r="M3641" s="131">
        <v>0</v>
      </c>
      <c r="N3641" s="131">
        <v>1116977.81</v>
      </c>
      <c r="P3641">
        <f t="shared" si="177"/>
        <v>1682183.1700000002</v>
      </c>
      <c r="Q3641">
        <f t="shared" si="178"/>
        <v>1116977.81</v>
      </c>
    </row>
    <row r="3642" spans="1:17" x14ac:dyDescent="0.3">
      <c r="A3642" t="str">
        <f t="shared" si="174"/>
        <v>2022_609</v>
      </c>
      <c r="C3642" s="131">
        <v>3641</v>
      </c>
      <c r="D3642" s="131">
        <v>609</v>
      </c>
      <c r="E3642" s="131">
        <v>609</v>
      </c>
      <c r="F3642" s="131" t="s">
        <v>60</v>
      </c>
      <c r="G3642" s="131">
        <v>2022</v>
      </c>
      <c r="H3642" s="131">
        <v>0</v>
      </c>
      <c r="I3642" s="131">
        <v>1</v>
      </c>
      <c r="J3642" s="131">
        <v>6873456.8499999996</v>
      </c>
      <c r="K3642" s="131">
        <v>618061.29</v>
      </c>
      <c r="L3642" s="131">
        <v>659107.06999999995</v>
      </c>
      <c r="M3642" s="131">
        <v>0</v>
      </c>
      <c r="N3642" s="131">
        <v>5644544.1699999999</v>
      </c>
      <c r="P3642">
        <f t="shared" si="177"/>
        <v>7491518.1399999997</v>
      </c>
      <c r="Q3642">
        <f t="shared" si="178"/>
        <v>5644544.1699999999</v>
      </c>
    </row>
    <row r="3643" spans="1:17" x14ac:dyDescent="0.3">
      <c r="A3643" t="str">
        <f t="shared" si="174"/>
        <v>2022_621</v>
      </c>
      <c r="C3643" s="131">
        <v>3642</v>
      </c>
      <c r="D3643" s="131">
        <v>621</v>
      </c>
      <c r="E3643" s="131">
        <v>621</v>
      </c>
      <c r="F3643" s="131" t="s">
        <v>61</v>
      </c>
      <c r="G3643" s="131">
        <v>2022</v>
      </c>
      <c r="H3643" s="131">
        <v>0</v>
      </c>
      <c r="I3643" s="131">
        <v>1</v>
      </c>
      <c r="J3643" s="131">
        <v>12547735.449999999</v>
      </c>
      <c r="K3643" s="131">
        <v>2270462.65</v>
      </c>
      <c r="L3643" s="131">
        <v>1627561.41</v>
      </c>
      <c r="M3643" s="131">
        <v>0</v>
      </c>
      <c r="N3643" s="131">
        <v>10462548.34</v>
      </c>
      <c r="P3643">
        <f t="shared" si="177"/>
        <v>14818198.1</v>
      </c>
      <c r="Q3643">
        <f t="shared" si="178"/>
        <v>10462548.34</v>
      </c>
    </row>
    <row r="3644" spans="1:17" x14ac:dyDescent="0.3">
      <c r="A3644" t="str">
        <f t="shared" si="174"/>
        <v>2022_720</v>
      </c>
      <c r="C3644" s="131">
        <v>3643</v>
      </c>
      <c r="D3644" s="131">
        <v>720</v>
      </c>
      <c r="E3644" s="131">
        <v>720</v>
      </c>
      <c r="F3644" s="131" t="s">
        <v>62</v>
      </c>
      <c r="G3644" s="131">
        <v>2022</v>
      </c>
      <c r="H3644" s="131">
        <v>0</v>
      </c>
      <c r="I3644" s="131">
        <v>1</v>
      </c>
      <c r="J3644" s="131">
        <v>1075670.92</v>
      </c>
      <c r="K3644" s="131">
        <v>9327572.4000000004</v>
      </c>
      <c r="L3644" s="131">
        <v>971567.06</v>
      </c>
      <c r="M3644" s="131">
        <v>0</v>
      </c>
      <c r="N3644" s="131">
        <v>4921076.59</v>
      </c>
      <c r="P3644">
        <f t="shared" si="177"/>
        <v>10403243.32</v>
      </c>
      <c r="Q3644">
        <f t="shared" si="178"/>
        <v>4921076.59</v>
      </c>
    </row>
    <row r="3645" spans="1:17" x14ac:dyDescent="0.3">
      <c r="A3645" t="str">
        <f t="shared" si="174"/>
        <v>2022_729</v>
      </c>
      <c r="C3645" s="131">
        <v>3644</v>
      </c>
      <c r="D3645" s="131">
        <v>729</v>
      </c>
      <c r="E3645" s="131">
        <v>729</v>
      </c>
      <c r="F3645" s="131" t="s">
        <v>63</v>
      </c>
      <c r="G3645" s="131">
        <v>2022</v>
      </c>
      <c r="H3645" s="131">
        <v>0</v>
      </c>
      <c r="I3645" s="131">
        <v>1</v>
      </c>
      <c r="J3645" s="131">
        <v>10347961.09</v>
      </c>
      <c r="K3645" s="131">
        <v>0</v>
      </c>
      <c r="L3645" s="131">
        <v>1006000.88</v>
      </c>
      <c r="M3645" s="131">
        <v>6974.01</v>
      </c>
      <c r="N3645" s="131">
        <v>6534684.0899999999</v>
      </c>
      <c r="P3645">
        <f t="shared" si="177"/>
        <v>10347961.09</v>
      </c>
      <c r="Q3645">
        <f t="shared" si="178"/>
        <v>6541658.0999999996</v>
      </c>
    </row>
    <row r="3646" spans="1:17" x14ac:dyDescent="0.3">
      <c r="A3646" t="str">
        <f t="shared" si="174"/>
        <v>2022_747</v>
      </c>
      <c r="C3646" s="131">
        <v>3645</v>
      </c>
      <c r="D3646" s="131">
        <v>747</v>
      </c>
      <c r="E3646" s="131">
        <v>747</v>
      </c>
      <c r="F3646" s="131" t="s">
        <v>64</v>
      </c>
      <c r="G3646" s="131">
        <v>2022</v>
      </c>
      <c r="H3646" s="131">
        <v>0</v>
      </c>
      <c r="I3646" s="131">
        <v>1</v>
      </c>
      <c r="J3646" s="131">
        <v>1729327.07</v>
      </c>
      <c r="K3646" s="131">
        <v>0</v>
      </c>
      <c r="L3646" s="131">
        <v>589460.69999999995</v>
      </c>
      <c r="M3646" s="131">
        <v>0</v>
      </c>
      <c r="N3646" s="131">
        <v>1355399.98</v>
      </c>
      <c r="P3646">
        <f t="shared" si="177"/>
        <v>1729327.07</v>
      </c>
      <c r="Q3646">
        <f t="shared" si="178"/>
        <v>1355399.98</v>
      </c>
    </row>
    <row r="3647" spans="1:17" x14ac:dyDescent="0.3">
      <c r="A3647" t="str">
        <f t="shared" si="174"/>
        <v>2022_1917</v>
      </c>
      <c r="C3647" s="131">
        <v>3646</v>
      </c>
      <c r="D3647" s="131">
        <v>1917</v>
      </c>
      <c r="E3647" s="131">
        <v>1917</v>
      </c>
      <c r="F3647" s="131" t="s">
        <v>114</v>
      </c>
      <c r="G3647" s="131">
        <v>2022</v>
      </c>
      <c r="H3647" s="131">
        <v>0</v>
      </c>
      <c r="I3647" s="131">
        <v>1</v>
      </c>
      <c r="J3647" s="131">
        <v>2604545.5</v>
      </c>
      <c r="K3647" s="131">
        <v>0</v>
      </c>
      <c r="L3647" s="131">
        <v>272098.37</v>
      </c>
      <c r="M3647" s="131">
        <v>0</v>
      </c>
      <c r="N3647" s="131">
        <v>2132170.9</v>
      </c>
      <c r="P3647">
        <f t="shared" si="177"/>
        <v>2604545.5</v>
      </c>
      <c r="Q3647">
        <f t="shared" si="178"/>
        <v>2132170.9</v>
      </c>
    </row>
    <row r="3648" spans="1:17" x14ac:dyDescent="0.3">
      <c r="A3648" t="str">
        <f t="shared" si="174"/>
        <v>2022_846</v>
      </c>
      <c r="C3648" s="131">
        <v>3647</v>
      </c>
      <c r="D3648" s="131">
        <v>846</v>
      </c>
      <c r="E3648" s="131">
        <v>846</v>
      </c>
      <c r="F3648" s="131" t="s">
        <v>66</v>
      </c>
      <c r="G3648" s="131">
        <v>2022</v>
      </c>
      <c r="H3648" s="131">
        <v>0</v>
      </c>
      <c r="I3648" s="131">
        <v>1</v>
      </c>
      <c r="J3648" s="131">
        <v>2781993.38</v>
      </c>
      <c r="K3648" s="131">
        <v>523929.7</v>
      </c>
      <c r="L3648" s="131">
        <v>590354.61</v>
      </c>
      <c r="M3648" s="131">
        <v>0</v>
      </c>
      <c r="N3648" s="131">
        <v>2407113.35</v>
      </c>
      <c r="P3648">
        <f t="shared" si="177"/>
        <v>3305923.08</v>
      </c>
      <c r="Q3648">
        <f t="shared" si="178"/>
        <v>2407113.35</v>
      </c>
    </row>
    <row r="3649" spans="1:17" x14ac:dyDescent="0.3">
      <c r="A3649" t="str">
        <f t="shared" si="174"/>
        <v>2022_882</v>
      </c>
      <c r="C3649" s="131">
        <v>3648</v>
      </c>
      <c r="D3649" s="131">
        <v>882</v>
      </c>
      <c r="E3649" s="131">
        <v>882</v>
      </c>
      <c r="F3649" s="131" t="s">
        <v>68</v>
      </c>
      <c r="G3649" s="131">
        <v>2022</v>
      </c>
      <c r="H3649" s="131">
        <v>0</v>
      </c>
      <c r="I3649" s="131">
        <v>1</v>
      </c>
      <c r="J3649" s="131">
        <v>9529764.5700000003</v>
      </c>
      <c r="K3649" s="131">
        <v>10587976.09</v>
      </c>
      <c r="L3649" s="131">
        <v>1398631.97</v>
      </c>
      <c r="M3649" s="131">
        <v>230350.52</v>
      </c>
      <c r="N3649" s="131">
        <v>13607406.18</v>
      </c>
      <c r="P3649">
        <f t="shared" si="177"/>
        <v>20117740.66</v>
      </c>
      <c r="Q3649">
        <f t="shared" si="178"/>
        <v>13837756.699999999</v>
      </c>
    </row>
    <row r="3650" spans="1:17" x14ac:dyDescent="0.3">
      <c r="A3650" t="str">
        <f t="shared" ref="A3650:A3713" si="179">CONCATENATE(G3650,"_",D3650)</f>
        <v>2022_916</v>
      </c>
      <c r="C3650" s="131">
        <v>3649</v>
      </c>
      <c r="D3650" s="131">
        <v>916</v>
      </c>
      <c r="E3650" s="131">
        <v>916</v>
      </c>
      <c r="F3650" s="131" t="s">
        <v>16</v>
      </c>
      <c r="G3650" s="131">
        <v>2022</v>
      </c>
      <c r="H3650" s="131">
        <v>0</v>
      </c>
      <c r="I3650" s="131">
        <v>1</v>
      </c>
      <c r="J3650" s="131">
        <v>1233940.6100000001</v>
      </c>
      <c r="K3650" s="131">
        <v>0</v>
      </c>
      <c r="L3650" s="131">
        <v>87811.96</v>
      </c>
      <c r="M3650" s="131">
        <v>0</v>
      </c>
      <c r="N3650" s="131">
        <v>908895.68</v>
      </c>
      <c r="P3650">
        <f t="shared" si="177"/>
        <v>1233940.6100000001</v>
      </c>
      <c r="Q3650">
        <f t="shared" si="178"/>
        <v>908895.68</v>
      </c>
    </row>
    <row r="3651" spans="1:17" x14ac:dyDescent="0.3">
      <c r="A3651" t="str">
        <f t="shared" si="179"/>
        <v>2022_914</v>
      </c>
      <c r="C3651" s="131">
        <v>3650</v>
      </c>
      <c r="D3651" s="131">
        <v>914</v>
      </c>
      <c r="E3651" s="131">
        <v>914</v>
      </c>
      <c r="F3651" s="131" t="s">
        <v>69</v>
      </c>
      <c r="G3651" s="131">
        <v>2022</v>
      </c>
      <c r="H3651" s="131">
        <v>0</v>
      </c>
      <c r="I3651" s="131">
        <v>1</v>
      </c>
      <c r="J3651" s="131">
        <v>3081594.27</v>
      </c>
      <c r="K3651" s="131">
        <v>514091.82</v>
      </c>
      <c r="L3651" s="131">
        <v>701293.88</v>
      </c>
      <c r="M3651" s="131">
        <v>0</v>
      </c>
      <c r="N3651" s="131">
        <v>2394026.79</v>
      </c>
      <c r="P3651">
        <f t="shared" si="177"/>
        <v>3595686.09</v>
      </c>
      <c r="Q3651">
        <f t="shared" si="178"/>
        <v>2394026.79</v>
      </c>
    </row>
    <row r="3652" spans="1:17" x14ac:dyDescent="0.3">
      <c r="A3652" t="str">
        <f t="shared" si="179"/>
        <v>2022_918</v>
      </c>
      <c r="C3652" s="131">
        <v>3651</v>
      </c>
      <c r="D3652" s="131">
        <v>918</v>
      </c>
      <c r="E3652" s="131">
        <v>918</v>
      </c>
      <c r="F3652" s="131" t="s">
        <v>70</v>
      </c>
      <c r="G3652" s="131">
        <v>2022</v>
      </c>
      <c r="H3652" s="131">
        <v>0</v>
      </c>
      <c r="I3652" s="131">
        <v>1</v>
      </c>
      <c r="J3652" s="131">
        <v>1644870.93</v>
      </c>
      <c r="K3652" s="131">
        <v>0</v>
      </c>
      <c r="L3652" s="131">
        <v>252861.43</v>
      </c>
      <c r="M3652" s="131">
        <v>0</v>
      </c>
      <c r="N3652" s="131">
        <v>1008662.73</v>
      </c>
      <c r="P3652">
        <f t="shared" si="177"/>
        <v>1644870.93</v>
      </c>
      <c r="Q3652">
        <f t="shared" si="178"/>
        <v>1008662.73</v>
      </c>
    </row>
    <row r="3653" spans="1:17" x14ac:dyDescent="0.3">
      <c r="A3653" t="str">
        <f t="shared" si="179"/>
        <v>2022_936</v>
      </c>
      <c r="C3653" s="131">
        <v>3652</v>
      </c>
      <c r="D3653" s="131">
        <v>936</v>
      </c>
      <c r="E3653" s="131">
        <v>936</v>
      </c>
      <c r="F3653" s="131" t="s">
        <v>71</v>
      </c>
      <c r="G3653" s="131">
        <v>2022</v>
      </c>
      <c r="H3653" s="131">
        <v>0</v>
      </c>
      <c r="I3653" s="131">
        <v>1</v>
      </c>
      <c r="J3653" s="131">
        <v>462190.47</v>
      </c>
      <c r="K3653" s="131">
        <v>110522.14</v>
      </c>
      <c r="L3653" s="131">
        <v>279760</v>
      </c>
      <c r="M3653" s="131">
        <v>0</v>
      </c>
      <c r="N3653" s="131">
        <v>17189.66</v>
      </c>
      <c r="P3653">
        <f t="shared" si="177"/>
        <v>572712.61</v>
      </c>
      <c r="Q3653">
        <f t="shared" si="178"/>
        <v>17189.66</v>
      </c>
    </row>
    <row r="3654" spans="1:17" x14ac:dyDescent="0.3">
      <c r="A3654" t="str">
        <f t="shared" si="179"/>
        <v>2022_977</v>
      </c>
      <c r="C3654" s="131">
        <v>3653</v>
      </c>
      <c r="D3654" s="131">
        <v>977</v>
      </c>
      <c r="E3654" s="131">
        <v>977</v>
      </c>
      <c r="F3654" s="131" t="s">
        <v>72</v>
      </c>
      <c r="G3654" s="131">
        <v>2022</v>
      </c>
      <c r="H3654" s="131">
        <v>0</v>
      </c>
      <c r="I3654" s="131">
        <v>1</v>
      </c>
      <c r="J3654" s="131">
        <v>2245647.73</v>
      </c>
      <c r="K3654" s="131">
        <v>0</v>
      </c>
      <c r="L3654" s="131">
        <v>151063.54999999999</v>
      </c>
      <c r="M3654" s="131">
        <v>0</v>
      </c>
      <c r="N3654" s="131">
        <v>2741609.98</v>
      </c>
      <c r="P3654">
        <f t="shared" si="177"/>
        <v>2245647.73</v>
      </c>
      <c r="Q3654">
        <f t="shared" si="178"/>
        <v>2741609.98</v>
      </c>
    </row>
    <row r="3655" spans="1:17" x14ac:dyDescent="0.3">
      <c r="A3655" t="str">
        <f t="shared" si="179"/>
        <v>2022_981</v>
      </c>
      <c r="C3655" s="131">
        <v>3654</v>
      </c>
      <c r="D3655" s="131">
        <v>981</v>
      </c>
      <c r="E3655" s="131">
        <v>981</v>
      </c>
      <c r="F3655" s="131" t="s">
        <v>73</v>
      </c>
      <c r="G3655" s="131">
        <v>2022</v>
      </c>
      <c r="H3655" s="131">
        <v>0</v>
      </c>
      <c r="I3655" s="131">
        <v>1</v>
      </c>
      <c r="J3655" s="131">
        <v>10122547.119999999</v>
      </c>
      <c r="K3655" s="131">
        <v>0</v>
      </c>
      <c r="L3655" s="131">
        <v>1693219.92</v>
      </c>
      <c r="M3655" s="131">
        <v>0</v>
      </c>
      <c r="N3655" s="131">
        <v>7843595.25</v>
      </c>
      <c r="P3655">
        <f t="shared" si="177"/>
        <v>10122547.119999999</v>
      </c>
      <c r="Q3655">
        <f t="shared" si="178"/>
        <v>7843595.25</v>
      </c>
    </row>
    <row r="3656" spans="1:17" x14ac:dyDescent="0.3">
      <c r="A3656" t="str">
        <f t="shared" si="179"/>
        <v>2022_999</v>
      </c>
      <c r="C3656" s="131">
        <v>3655</v>
      </c>
      <c r="D3656" s="131">
        <v>999</v>
      </c>
      <c r="E3656" s="131">
        <v>999</v>
      </c>
      <c r="F3656" s="131" t="s">
        <v>74</v>
      </c>
      <c r="G3656" s="131">
        <v>2022</v>
      </c>
      <c r="H3656" s="131">
        <v>0</v>
      </c>
      <c r="I3656" s="131">
        <v>1</v>
      </c>
      <c r="J3656" s="131">
        <v>681948.2</v>
      </c>
      <c r="K3656" s="131">
        <v>8693060.9199999999</v>
      </c>
      <c r="L3656" s="131">
        <v>1179793.78</v>
      </c>
      <c r="M3656" s="131">
        <v>0</v>
      </c>
      <c r="N3656" s="131">
        <v>7250065.3899999997</v>
      </c>
      <c r="P3656">
        <f t="shared" si="177"/>
        <v>9375009.1199999992</v>
      </c>
      <c r="Q3656">
        <f t="shared" si="178"/>
        <v>7250065.3899999997</v>
      </c>
    </row>
    <row r="3657" spans="1:17" x14ac:dyDescent="0.3">
      <c r="A3657" t="str">
        <f t="shared" si="179"/>
        <v>2022_1044</v>
      </c>
      <c r="C3657" s="131">
        <v>3656</v>
      </c>
      <c r="D3657" s="131">
        <v>1044</v>
      </c>
      <c r="E3657" s="131">
        <v>1044</v>
      </c>
      <c r="F3657" s="131" t="s">
        <v>75</v>
      </c>
      <c r="G3657" s="131">
        <v>2022</v>
      </c>
      <c r="H3657" s="131">
        <v>0</v>
      </c>
      <c r="I3657" s="131">
        <v>1</v>
      </c>
      <c r="J3657" s="131">
        <v>844591.34</v>
      </c>
      <c r="K3657" s="131">
        <v>13600466.449999999</v>
      </c>
      <c r="L3657" s="131">
        <v>1167815.53</v>
      </c>
      <c r="M3657" s="131">
        <v>0</v>
      </c>
      <c r="N3657" s="131">
        <v>7349906.9800000004</v>
      </c>
      <c r="P3657">
        <f t="shared" si="177"/>
        <v>14445057.789999999</v>
      </c>
      <c r="Q3657">
        <f t="shared" si="178"/>
        <v>7349906.9800000004</v>
      </c>
    </row>
    <row r="3658" spans="1:17" x14ac:dyDescent="0.3">
      <c r="A3658" t="str">
        <f t="shared" si="179"/>
        <v>2022_1053</v>
      </c>
      <c r="C3658" s="131">
        <v>3657</v>
      </c>
      <c r="D3658" s="131">
        <v>1053</v>
      </c>
      <c r="E3658" s="131">
        <v>1053</v>
      </c>
      <c r="F3658" s="131" t="s">
        <v>76</v>
      </c>
      <c r="G3658" s="131">
        <v>2022</v>
      </c>
      <c r="H3658" s="131">
        <v>0</v>
      </c>
      <c r="I3658" s="131">
        <v>1</v>
      </c>
      <c r="J3658" s="131">
        <v>2745663.67</v>
      </c>
      <c r="K3658" s="131">
        <v>45502407.909999996</v>
      </c>
      <c r="L3658" s="131">
        <v>3245430.92</v>
      </c>
      <c r="M3658" s="131">
        <v>0</v>
      </c>
      <c r="N3658" s="131">
        <v>35754138.789999999</v>
      </c>
      <c r="P3658">
        <f t="shared" si="177"/>
        <v>48248071.579999998</v>
      </c>
      <c r="Q3658">
        <f t="shared" si="178"/>
        <v>35754138.789999999</v>
      </c>
    </row>
    <row r="3659" spans="1:17" x14ac:dyDescent="0.3">
      <c r="A3659" t="str">
        <f t="shared" si="179"/>
        <v>2022_1062</v>
      </c>
      <c r="C3659" s="131">
        <v>3658</v>
      </c>
      <c r="D3659" s="131">
        <v>1062</v>
      </c>
      <c r="E3659" s="131">
        <v>1062</v>
      </c>
      <c r="F3659" s="131" t="s">
        <v>77</v>
      </c>
      <c r="G3659" s="131">
        <v>2022</v>
      </c>
      <c r="H3659" s="131">
        <v>0</v>
      </c>
      <c r="I3659" s="131">
        <v>1</v>
      </c>
      <c r="J3659" s="131">
        <v>7051396.1399999997</v>
      </c>
      <c r="K3659" s="131">
        <v>630800.41</v>
      </c>
      <c r="L3659" s="131">
        <v>708444.73</v>
      </c>
      <c r="M3659" s="131">
        <v>81030.22</v>
      </c>
      <c r="N3659" s="131">
        <v>5379200.0700000003</v>
      </c>
      <c r="P3659">
        <f t="shared" si="177"/>
        <v>7682196.5499999998</v>
      </c>
      <c r="Q3659">
        <f t="shared" si="178"/>
        <v>5460230.29</v>
      </c>
    </row>
    <row r="3660" spans="1:17" x14ac:dyDescent="0.3">
      <c r="A3660" t="str">
        <f t="shared" si="179"/>
        <v>2022_1071</v>
      </c>
      <c r="C3660" s="131">
        <v>3659</v>
      </c>
      <c r="D3660" s="131">
        <v>1071</v>
      </c>
      <c r="E3660" s="131">
        <v>1071</v>
      </c>
      <c r="F3660" s="131" t="s">
        <v>78</v>
      </c>
      <c r="G3660" s="131">
        <v>2022</v>
      </c>
      <c r="H3660" s="131">
        <v>0</v>
      </c>
      <c r="I3660" s="131">
        <v>1</v>
      </c>
      <c r="J3660" s="131">
        <v>6429623.9100000001</v>
      </c>
      <c r="K3660" s="131">
        <v>13.99</v>
      </c>
      <c r="L3660" s="131">
        <v>713264.34</v>
      </c>
      <c r="M3660" s="131">
        <v>0</v>
      </c>
      <c r="N3660" s="131">
        <v>4099350.96</v>
      </c>
      <c r="P3660">
        <f t="shared" si="177"/>
        <v>6429637.9000000004</v>
      </c>
      <c r="Q3660">
        <f t="shared" si="178"/>
        <v>4099350.96</v>
      </c>
    </row>
    <row r="3661" spans="1:17" x14ac:dyDescent="0.3">
      <c r="A3661" t="str">
        <f t="shared" si="179"/>
        <v>2022_1089</v>
      </c>
      <c r="C3661" s="131">
        <v>3660</v>
      </c>
      <c r="D3661" s="131">
        <v>1089</v>
      </c>
      <c r="E3661" s="131">
        <v>1089</v>
      </c>
      <c r="F3661" s="131" t="s">
        <v>80</v>
      </c>
      <c r="G3661" s="131">
        <v>2022</v>
      </c>
      <c r="H3661" s="131">
        <v>0</v>
      </c>
      <c r="I3661" s="131">
        <v>1</v>
      </c>
      <c r="J3661" s="131">
        <v>3114040.34</v>
      </c>
      <c r="K3661" s="131">
        <v>0</v>
      </c>
      <c r="L3661" s="131">
        <v>965689.3</v>
      </c>
      <c r="M3661" s="131">
        <v>0</v>
      </c>
      <c r="N3661" s="131">
        <v>1701206.91</v>
      </c>
      <c r="P3661">
        <f t="shared" si="177"/>
        <v>3114040.34</v>
      </c>
      <c r="Q3661">
        <f t="shared" si="178"/>
        <v>1701206.91</v>
      </c>
    </row>
    <row r="3662" spans="1:17" x14ac:dyDescent="0.3">
      <c r="A3662" t="str">
        <f t="shared" si="179"/>
        <v>2022_1080</v>
      </c>
      <c r="C3662" s="131">
        <v>3661</v>
      </c>
      <c r="D3662" s="131">
        <v>1080</v>
      </c>
      <c r="E3662" s="131">
        <v>1080</v>
      </c>
      <c r="F3662" s="131" t="s">
        <v>780</v>
      </c>
      <c r="G3662" s="131">
        <v>2022</v>
      </c>
      <c r="H3662" s="131">
        <v>0</v>
      </c>
      <c r="I3662" s="131">
        <v>1</v>
      </c>
      <c r="J3662" s="131">
        <v>1618128.71</v>
      </c>
      <c r="K3662" s="131">
        <v>0</v>
      </c>
      <c r="L3662" s="131">
        <v>283445.48</v>
      </c>
      <c r="M3662" s="131">
        <v>0</v>
      </c>
      <c r="N3662" s="131">
        <v>1019544.51</v>
      </c>
      <c r="P3662">
        <f t="shared" si="177"/>
        <v>1618128.71</v>
      </c>
      <c r="Q3662">
        <f t="shared" si="178"/>
        <v>1019544.51</v>
      </c>
    </row>
    <row r="3663" spans="1:17" x14ac:dyDescent="0.3">
      <c r="A3663" t="str">
        <f t="shared" si="179"/>
        <v>2022_1082</v>
      </c>
      <c r="C3663" s="131">
        <v>3662</v>
      </c>
      <c r="D3663" s="131">
        <v>1082</v>
      </c>
      <c r="E3663" s="131">
        <v>1082</v>
      </c>
      <c r="F3663" s="131" t="s">
        <v>389</v>
      </c>
      <c r="G3663" s="131">
        <v>2022</v>
      </c>
      <c r="H3663" s="131">
        <v>0</v>
      </c>
      <c r="I3663" s="131">
        <v>1</v>
      </c>
      <c r="J3663" s="131">
        <v>4173538.1</v>
      </c>
      <c r="K3663" s="131">
        <v>0</v>
      </c>
      <c r="L3663" s="131">
        <v>192300.36</v>
      </c>
      <c r="M3663" s="131">
        <v>0</v>
      </c>
      <c r="N3663" s="131">
        <v>2687839.65</v>
      </c>
      <c r="P3663">
        <f t="shared" si="177"/>
        <v>4173538.1</v>
      </c>
      <c r="Q3663">
        <f t="shared" si="178"/>
        <v>2687839.65</v>
      </c>
    </row>
    <row r="3664" spans="1:17" x14ac:dyDescent="0.3">
      <c r="A3664" t="str">
        <f t="shared" si="179"/>
        <v>2022_1093</v>
      </c>
      <c r="C3664" s="131">
        <v>3663</v>
      </c>
      <c r="D3664" s="131">
        <v>1093</v>
      </c>
      <c r="E3664" s="131">
        <v>1093</v>
      </c>
      <c r="F3664" s="131" t="s">
        <v>81</v>
      </c>
      <c r="G3664" s="131">
        <v>2022</v>
      </c>
      <c r="H3664" s="131">
        <v>0</v>
      </c>
      <c r="I3664" s="131">
        <v>1</v>
      </c>
      <c r="J3664" s="131">
        <v>1908029.33</v>
      </c>
      <c r="K3664" s="131">
        <v>1571817.92</v>
      </c>
      <c r="L3664" s="131">
        <v>448510.86</v>
      </c>
      <c r="M3664" s="131">
        <v>0</v>
      </c>
      <c r="N3664" s="131">
        <v>2493221.86</v>
      </c>
      <c r="P3664">
        <f t="shared" si="177"/>
        <v>3479847.25</v>
      </c>
      <c r="Q3664">
        <f t="shared" si="178"/>
        <v>2493221.86</v>
      </c>
    </row>
    <row r="3665" spans="1:17" x14ac:dyDescent="0.3">
      <c r="A3665" t="str">
        <f t="shared" si="179"/>
        <v>2022_1079</v>
      </c>
      <c r="C3665" s="131">
        <v>3664</v>
      </c>
      <c r="D3665" s="131">
        <v>1079</v>
      </c>
      <c r="E3665" s="131">
        <v>1079</v>
      </c>
      <c r="F3665" s="131" t="s">
        <v>79</v>
      </c>
      <c r="G3665" s="131">
        <v>2022</v>
      </c>
      <c r="H3665" s="131">
        <v>0</v>
      </c>
      <c r="I3665" s="131">
        <v>1</v>
      </c>
      <c r="J3665" s="131">
        <v>2789927.3</v>
      </c>
      <c r="K3665" s="131">
        <v>0</v>
      </c>
      <c r="L3665" s="131">
        <v>581298.03</v>
      </c>
      <c r="M3665" s="131">
        <v>0</v>
      </c>
      <c r="N3665" s="131">
        <v>2962603.61</v>
      </c>
      <c r="P3665">
        <f t="shared" si="177"/>
        <v>2789927.3</v>
      </c>
      <c r="Q3665">
        <f t="shared" si="178"/>
        <v>2962603.61</v>
      </c>
    </row>
    <row r="3666" spans="1:17" x14ac:dyDescent="0.3">
      <c r="A3666" t="str">
        <f t="shared" si="179"/>
        <v>2022_1095</v>
      </c>
      <c r="C3666" s="131">
        <v>3665</v>
      </c>
      <c r="D3666" s="131">
        <v>1095</v>
      </c>
      <c r="E3666" s="131">
        <v>1095</v>
      </c>
      <c r="F3666" s="131" t="s">
        <v>82</v>
      </c>
      <c r="G3666" s="131">
        <v>2022</v>
      </c>
      <c r="H3666" s="131">
        <v>0</v>
      </c>
      <c r="I3666" s="131">
        <v>1</v>
      </c>
      <c r="J3666" s="131">
        <v>1352518.29</v>
      </c>
      <c r="K3666" s="131">
        <v>2346962.7400000002</v>
      </c>
      <c r="L3666" s="131">
        <v>264920</v>
      </c>
      <c r="M3666" s="131">
        <v>0</v>
      </c>
      <c r="N3666" s="131">
        <v>2615823.98</v>
      </c>
      <c r="P3666">
        <f t="shared" si="177"/>
        <v>3699481.0300000003</v>
      </c>
      <c r="Q3666">
        <f t="shared" si="178"/>
        <v>2615823.98</v>
      </c>
    </row>
    <row r="3667" spans="1:17" x14ac:dyDescent="0.3">
      <c r="A3667" t="str">
        <f t="shared" si="179"/>
        <v>2022_4772</v>
      </c>
      <c r="C3667" s="131">
        <v>3666</v>
      </c>
      <c r="D3667" s="131">
        <v>4772</v>
      </c>
      <c r="E3667" s="131">
        <v>4772</v>
      </c>
      <c r="F3667" s="131" t="s">
        <v>221</v>
      </c>
      <c r="G3667" s="131">
        <v>2022</v>
      </c>
      <c r="H3667" s="131">
        <v>0</v>
      </c>
      <c r="I3667" s="131">
        <v>1</v>
      </c>
      <c r="J3667" s="131">
        <v>4353797.9400000004</v>
      </c>
      <c r="K3667" s="131">
        <v>0</v>
      </c>
      <c r="L3667" s="131">
        <v>675741.24</v>
      </c>
      <c r="M3667" s="131">
        <v>0</v>
      </c>
      <c r="N3667" s="131">
        <v>2841285.31</v>
      </c>
      <c r="P3667">
        <f t="shared" si="177"/>
        <v>4353797.9400000004</v>
      </c>
      <c r="Q3667">
        <f t="shared" si="178"/>
        <v>2841285.31</v>
      </c>
    </row>
    <row r="3668" spans="1:17" x14ac:dyDescent="0.3">
      <c r="A3668" t="str">
        <f t="shared" si="179"/>
        <v>2022_1107</v>
      </c>
      <c r="C3668" s="131">
        <v>3667</v>
      </c>
      <c r="D3668" s="131">
        <v>1107</v>
      </c>
      <c r="E3668" s="131">
        <v>1107</v>
      </c>
      <c r="F3668" s="131" t="s">
        <v>83</v>
      </c>
      <c r="G3668" s="131">
        <v>2022</v>
      </c>
      <c r="H3668" s="131">
        <v>0</v>
      </c>
      <c r="I3668" s="131">
        <v>1</v>
      </c>
      <c r="J3668" s="131">
        <v>3900739.02</v>
      </c>
      <c r="K3668" s="131">
        <v>641928.23</v>
      </c>
      <c r="L3668" s="131">
        <v>465668.58</v>
      </c>
      <c r="M3668" s="131">
        <v>0</v>
      </c>
      <c r="N3668" s="131">
        <v>2177406.09</v>
      </c>
      <c r="P3668">
        <f t="shared" si="177"/>
        <v>4542667.25</v>
      </c>
      <c r="Q3668">
        <f t="shared" si="178"/>
        <v>2177406.09</v>
      </c>
    </row>
    <row r="3669" spans="1:17" x14ac:dyDescent="0.3">
      <c r="A3669" t="str">
        <f t="shared" si="179"/>
        <v>2022_1116</v>
      </c>
      <c r="C3669" s="131">
        <v>3668</v>
      </c>
      <c r="D3669" s="131">
        <v>1116</v>
      </c>
      <c r="E3669" s="131">
        <v>1116</v>
      </c>
      <c r="F3669" s="131" t="s">
        <v>84</v>
      </c>
      <c r="G3669" s="131">
        <v>2022</v>
      </c>
      <c r="H3669" s="131">
        <v>0</v>
      </c>
      <c r="I3669" s="131">
        <v>1</v>
      </c>
      <c r="J3669" s="131">
        <v>4279243.09</v>
      </c>
      <c r="K3669" s="131">
        <v>0</v>
      </c>
      <c r="L3669" s="131">
        <v>872998.08</v>
      </c>
      <c r="M3669" s="131">
        <v>0</v>
      </c>
      <c r="N3669" s="131">
        <v>2641302.65</v>
      </c>
      <c r="P3669">
        <f t="shared" si="177"/>
        <v>4279243.09</v>
      </c>
      <c r="Q3669">
        <f t="shared" si="178"/>
        <v>2641302.65</v>
      </c>
    </row>
    <row r="3670" spans="1:17" x14ac:dyDescent="0.3">
      <c r="A3670" t="str">
        <f t="shared" si="179"/>
        <v>2022_1134</v>
      </c>
      <c r="C3670" s="131">
        <v>3669</v>
      </c>
      <c r="D3670" s="131">
        <v>1134</v>
      </c>
      <c r="E3670" s="131">
        <v>1134</v>
      </c>
      <c r="F3670" s="131" t="s">
        <v>85</v>
      </c>
      <c r="G3670" s="131">
        <v>2022</v>
      </c>
      <c r="H3670" s="131">
        <v>0</v>
      </c>
      <c r="I3670" s="131">
        <v>1</v>
      </c>
      <c r="J3670" s="131">
        <v>1631889.5</v>
      </c>
      <c r="K3670" s="131">
        <v>0</v>
      </c>
      <c r="L3670" s="131">
        <v>46031.72</v>
      </c>
      <c r="M3670" s="131">
        <v>0</v>
      </c>
      <c r="N3670" s="131">
        <v>1445813.77</v>
      </c>
      <c r="P3670">
        <f t="shared" si="177"/>
        <v>1631889.5</v>
      </c>
      <c r="Q3670">
        <f t="shared" si="178"/>
        <v>1445813.77</v>
      </c>
    </row>
    <row r="3671" spans="1:17" x14ac:dyDescent="0.3">
      <c r="A3671" t="str">
        <f t="shared" si="179"/>
        <v>2022_1152</v>
      </c>
      <c r="C3671" s="131">
        <v>3670</v>
      </c>
      <c r="D3671" s="131">
        <v>1152</v>
      </c>
      <c r="E3671" s="131">
        <v>1152</v>
      </c>
      <c r="F3671" s="131" t="s">
        <v>86</v>
      </c>
      <c r="G3671" s="131">
        <v>2022</v>
      </c>
      <c r="H3671" s="131">
        <v>0</v>
      </c>
      <c r="I3671" s="131">
        <v>1</v>
      </c>
      <c r="J3671" s="131">
        <v>2651422.56</v>
      </c>
      <c r="K3671" s="131">
        <v>0</v>
      </c>
      <c r="L3671" s="131">
        <v>236570.85</v>
      </c>
      <c r="M3671" s="131">
        <v>0</v>
      </c>
      <c r="N3671" s="131">
        <v>2879442.79</v>
      </c>
      <c r="P3671">
        <f t="shared" si="177"/>
        <v>2651422.56</v>
      </c>
      <c r="Q3671">
        <f t="shared" si="178"/>
        <v>2879442.79</v>
      </c>
    </row>
    <row r="3672" spans="1:17" x14ac:dyDescent="0.3">
      <c r="A3672" t="str">
        <f t="shared" si="179"/>
        <v>2022_1197</v>
      </c>
      <c r="C3672" s="131">
        <v>3671</v>
      </c>
      <c r="D3672" s="131">
        <v>1197</v>
      </c>
      <c r="E3672" s="131">
        <v>1197</v>
      </c>
      <c r="F3672" s="131" t="s">
        <v>87</v>
      </c>
      <c r="G3672" s="131">
        <v>2022</v>
      </c>
      <c r="H3672" s="131">
        <v>0</v>
      </c>
      <c r="I3672" s="131">
        <v>1</v>
      </c>
      <c r="J3672" s="131">
        <v>3562427.42</v>
      </c>
      <c r="K3672" s="131">
        <v>0</v>
      </c>
      <c r="L3672" s="131">
        <v>462392.07</v>
      </c>
      <c r="M3672" s="131">
        <v>0</v>
      </c>
      <c r="N3672" s="131">
        <v>2733408.6</v>
      </c>
      <c r="P3672">
        <f t="shared" si="177"/>
        <v>3562427.42</v>
      </c>
      <c r="Q3672">
        <f t="shared" si="178"/>
        <v>2733408.6</v>
      </c>
    </row>
    <row r="3673" spans="1:17" x14ac:dyDescent="0.3">
      <c r="A3673" t="str">
        <f t="shared" si="179"/>
        <v>2022_1206</v>
      </c>
      <c r="C3673" s="131">
        <v>3672</v>
      </c>
      <c r="D3673" s="131">
        <v>1206</v>
      </c>
      <c r="E3673" s="131">
        <v>1206</v>
      </c>
      <c r="F3673" s="131" t="s">
        <v>355</v>
      </c>
      <c r="G3673" s="131">
        <v>2022</v>
      </c>
      <c r="H3673" s="131">
        <v>0</v>
      </c>
      <c r="I3673" s="131">
        <v>1</v>
      </c>
      <c r="J3673" s="131">
        <v>1572822.7</v>
      </c>
      <c r="K3673" s="131">
        <v>0</v>
      </c>
      <c r="L3673" s="131">
        <v>731084.9</v>
      </c>
      <c r="M3673" s="131">
        <v>0</v>
      </c>
      <c r="N3673" s="131">
        <v>893256.02</v>
      </c>
      <c r="P3673">
        <f t="shared" si="177"/>
        <v>1572822.7</v>
      </c>
      <c r="Q3673">
        <f t="shared" si="178"/>
        <v>893256.02</v>
      </c>
    </row>
    <row r="3674" spans="1:17" x14ac:dyDescent="0.3">
      <c r="A3674" t="str">
        <f t="shared" si="179"/>
        <v>2022_1211</v>
      </c>
      <c r="C3674" s="131">
        <v>3673</v>
      </c>
      <c r="D3674" s="131">
        <v>1211</v>
      </c>
      <c r="E3674" s="131">
        <v>1211</v>
      </c>
      <c r="F3674" s="131" t="s">
        <v>88</v>
      </c>
      <c r="G3674" s="131">
        <v>2022</v>
      </c>
      <c r="H3674" s="131">
        <v>0</v>
      </c>
      <c r="I3674" s="131">
        <v>1</v>
      </c>
      <c r="J3674" s="131">
        <v>2497041.81</v>
      </c>
      <c r="K3674" s="131">
        <v>0</v>
      </c>
      <c r="L3674" s="131">
        <v>488560.49</v>
      </c>
      <c r="M3674" s="131">
        <v>0</v>
      </c>
      <c r="N3674" s="131">
        <v>504151.12</v>
      </c>
      <c r="P3674">
        <f t="shared" si="177"/>
        <v>2497041.81</v>
      </c>
      <c r="Q3674">
        <f t="shared" si="178"/>
        <v>504151.12</v>
      </c>
    </row>
    <row r="3675" spans="1:17" x14ac:dyDescent="0.3">
      <c r="A3675" t="str">
        <f t="shared" si="179"/>
        <v>2022_1215</v>
      </c>
      <c r="C3675" s="131">
        <v>3674</v>
      </c>
      <c r="D3675" s="131">
        <v>1215</v>
      </c>
      <c r="E3675" s="131">
        <v>1215</v>
      </c>
      <c r="F3675" s="131" t="s">
        <v>89</v>
      </c>
      <c r="G3675" s="131">
        <v>2022</v>
      </c>
      <c r="H3675" s="131">
        <v>0</v>
      </c>
      <c r="I3675" s="131">
        <v>1</v>
      </c>
      <c r="J3675" s="131">
        <v>1443786.99</v>
      </c>
      <c r="K3675" s="131">
        <v>0</v>
      </c>
      <c r="L3675" s="131">
        <v>54358.83</v>
      </c>
      <c r="M3675" s="131">
        <v>0</v>
      </c>
      <c r="N3675" s="131">
        <v>960661.01</v>
      </c>
      <c r="P3675">
        <f t="shared" si="177"/>
        <v>1443786.99</v>
      </c>
      <c r="Q3675">
        <f t="shared" si="178"/>
        <v>960661.01</v>
      </c>
    </row>
    <row r="3676" spans="1:17" x14ac:dyDescent="0.3">
      <c r="A3676" t="str">
        <f t="shared" si="179"/>
        <v>2022_1218</v>
      </c>
      <c r="C3676" s="131">
        <v>3675</v>
      </c>
      <c r="D3676" s="131">
        <v>1218</v>
      </c>
      <c r="E3676" s="131">
        <v>1218</v>
      </c>
      <c r="F3676" s="131" t="s">
        <v>90</v>
      </c>
      <c r="G3676" s="131">
        <v>2022</v>
      </c>
      <c r="H3676" s="131">
        <v>0</v>
      </c>
      <c r="I3676" s="131">
        <v>1</v>
      </c>
      <c r="J3676" s="131">
        <v>796471.47</v>
      </c>
      <c r="K3676" s="131">
        <v>896284.53</v>
      </c>
      <c r="L3676" s="131">
        <v>234207.19</v>
      </c>
      <c r="M3676" s="131">
        <v>0</v>
      </c>
      <c r="N3676" s="131">
        <v>1379300.86</v>
      </c>
      <c r="P3676">
        <f t="shared" si="177"/>
        <v>1692756</v>
      </c>
      <c r="Q3676">
        <f t="shared" si="178"/>
        <v>1379300.86</v>
      </c>
    </row>
    <row r="3677" spans="1:17" x14ac:dyDescent="0.3">
      <c r="A3677" t="str">
        <f t="shared" si="179"/>
        <v>2022_2763</v>
      </c>
      <c r="C3677" s="131">
        <v>3676</v>
      </c>
      <c r="D3677" s="131">
        <v>2763</v>
      </c>
      <c r="E3677" s="131">
        <v>2763</v>
      </c>
      <c r="F3677" s="131" t="s">
        <v>146</v>
      </c>
      <c r="G3677" s="131">
        <v>2022</v>
      </c>
      <c r="H3677" s="131">
        <v>0</v>
      </c>
      <c r="I3677" s="131">
        <v>1</v>
      </c>
      <c r="J3677" s="131">
        <v>2102041.69</v>
      </c>
      <c r="K3677" s="131">
        <v>0</v>
      </c>
      <c r="L3677" s="131">
        <v>435325.06</v>
      </c>
      <c r="M3677" s="131">
        <v>40608.629999999997</v>
      </c>
      <c r="N3677" s="131">
        <v>903874.8</v>
      </c>
      <c r="P3677">
        <f t="shared" si="177"/>
        <v>2102041.69</v>
      </c>
      <c r="Q3677">
        <f t="shared" si="178"/>
        <v>944483.43</v>
      </c>
    </row>
    <row r="3678" spans="1:17" x14ac:dyDescent="0.3">
      <c r="A3678" t="str">
        <f t="shared" si="179"/>
        <v>2022_1221</v>
      </c>
      <c r="C3678" s="131">
        <v>3677</v>
      </c>
      <c r="D3678" s="131">
        <v>1221</v>
      </c>
      <c r="E3678" s="131">
        <v>1221</v>
      </c>
      <c r="F3678" s="131" t="s">
        <v>781</v>
      </c>
      <c r="G3678" s="131">
        <v>2022</v>
      </c>
      <c r="H3678" s="131">
        <v>0</v>
      </c>
      <c r="I3678" s="131">
        <v>1</v>
      </c>
      <c r="J3678" s="131">
        <v>2983117.1</v>
      </c>
      <c r="K3678" s="131">
        <v>0</v>
      </c>
      <c r="L3678" s="131">
        <v>586841.47</v>
      </c>
      <c r="M3678" s="131">
        <v>0</v>
      </c>
      <c r="N3678" s="131">
        <v>-909135.58</v>
      </c>
      <c r="P3678">
        <f t="shared" ref="P3678:P3741" si="180">SUM(J3678:K3678)</f>
        <v>2983117.1</v>
      </c>
      <c r="Q3678">
        <f t="shared" ref="Q3678:Q3741" si="181">SUM(M3678:N3678)</f>
        <v>-909135.58</v>
      </c>
    </row>
    <row r="3679" spans="1:17" x14ac:dyDescent="0.3">
      <c r="A3679" t="str">
        <f t="shared" si="179"/>
        <v>2022_1233</v>
      </c>
      <c r="C3679" s="131">
        <v>3678</v>
      </c>
      <c r="D3679" s="131">
        <v>1233</v>
      </c>
      <c r="E3679" s="131">
        <v>1233</v>
      </c>
      <c r="F3679" s="131" t="s">
        <v>92</v>
      </c>
      <c r="G3679" s="131">
        <v>2022</v>
      </c>
      <c r="H3679" s="131">
        <v>0</v>
      </c>
      <c r="I3679" s="131">
        <v>1</v>
      </c>
      <c r="J3679" s="131">
        <v>5978943.2199999997</v>
      </c>
      <c r="K3679" s="131">
        <v>0</v>
      </c>
      <c r="L3679" s="131">
        <v>431926.98</v>
      </c>
      <c r="M3679" s="131">
        <v>0</v>
      </c>
      <c r="N3679" s="131">
        <v>4677477.8499999996</v>
      </c>
      <c r="P3679">
        <f t="shared" si="180"/>
        <v>5978943.2199999997</v>
      </c>
      <c r="Q3679">
        <f t="shared" si="181"/>
        <v>4677477.8499999996</v>
      </c>
    </row>
    <row r="3680" spans="1:17" x14ac:dyDescent="0.3">
      <c r="A3680" t="str">
        <f t="shared" si="179"/>
        <v>2022_1278</v>
      </c>
      <c r="C3680" s="131">
        <v>3679</v>
      </c>
      <c r="D3680" s="131">
        <v>1278</v>
      </c>
      <c r="E3680" s="131">
        <v>1278</v>
      </c>
      <c r="F3680" s="131" t="s">
        <v>93</v>
      </c>
      <c r="G3680" s="131">
        <v>2022</v>
      </c>
      <c r="H3680" s="131">
        <v>0</v>
      </c>
      <c r="I3680" s="131">
        <v>1</v>
      </c>
      <c r="J3680" s="131">
        <v>15335539.640000001</v>
      </c>
      <c r="K3680" s="131">
        <v>1476.39</v>
      </c>
      <c r="L3680" s="131">
        <v>772850.55</v>
      </c>
      <c r="M3680" s="131">
        <v>0</v>
      </c>
      <c r="N3680" s="131">
        <v>12196354.26</v>
      </c>
      <c r="P3680">
        <f t="shared" si="180"/>
        <v>15337016.030000001</v>
      </c>
      <c r="Q3680">
        <f t="shared" si="181"/>
        <v>12196354.26</v>
      </c>
    </row>
    <row r="3681" spans="1:17" x14ac:dyDescent="0.3">
      <c r="A3681" t="str">
        <f t="shared" si="179"/>
        <v>2022_1332</v>
      </c>
      <c r="C3681" s="131">
        <v>3680</v>
      </c>
      <c r="D3681" s="131">
        <v>1332</v>
      </c>
      <c r="E3681" s="131">
        <v>1332</v>
      </c>
      <c r="F3681" s="131" t="s">
        <v>94</v>
      </c>
      <c r="G3681" s="131">
        <v>2022</v>
      </c>
      <c r="H3681" s="131">
        <v>0</v>
      </c>
      <c r="I3681" s="131">
        <v>1</v>
      </c>
      <c r="J3681" s="131">
        <v>1895444.94</v>
      </c>
      <c r="K3681" s="131">
        <v>163466.06</v>
      </c>
      <c r="L3681" s="131">
        <v>630786.41</v>
      </c>
      <c r="M3681" s="131">
        <v>0</v>
      </c>
      <c r="N3681" s="131">
        <v>1293951.3999999999</v>
      </c>
      <c r="P3681">
        <f t="shared" si="180"/>
        <v>2058911</v>
      </c>
      <c r="Q3681">
        <f t="shared" si="181"/>
        <v>1293951.3999999999</v>
      </c>
    </row>
    <row r="3682" spans="1:17" x14ac:dyDescent="0.3">
      <c r="A3682" t="str">
        <f t="shared" si="179"/>
        <v>2022_1337</v>
      </c>
      <c r="C3682" s="131">
        <v>3681</v>
      </c>
      <c r="D3682" s="131">
        <v>1337</v>
      </c>
      <c r="E3682" s="131">
        <v>1337</v>
      </c>
      <c r="F3682" s="131" t="s">
        <v>782</v>
      </c>
      <c r="G3682" s="131">
        <v>2022</v>
      </c>
      <c r="H3682" s="131">
        <v>0</v>
      </c>
      <c r="I3682" s="131">
        <v>1</v>
      </c>
      <c r="J3682" s="131">
        <v>1507405.76</v>
      </c>
      <c r="K3682" s="131">
        <v>8775631.5800000001</v>
      </c>
      <c r="L3682" s="131">
        <v>764908.16</v>
      </c>
      <c r="M3682" s="131">
        <v>140689.60999999999</v>
      </c>
      <c r="N3682" s="131">
        <v>13006960.789999999</v>
      </c>
      <c r="P3682">
        <f t="shared" si="180"/>
        <v>10283037.34</v>
      </c>
      <c r="Q3682">
        <f t="shared" si="181"/>
        <v>13147650.399999999</v>
      </c>
    </row>
    <row r="3683" spans="1:17" x14ac:dyDescent="0.3">
      <c r="A3683" t="str">
        <f t="shared" si="179"/>
        <v>2022_1350</v>
      </c>
      <c r="C3683" s="131">
        <v>3682</v>
      </c>
      <c r="D3683" s="131">
        <v>1350</v>
      </c>
      <c r="E3683" s="131">
        <v>1350</v>
      </c>
      <c r="F3683" s="131" t="s">
        <v>96</v>
      </c>
      <c r="G3683" s="131">
        <v>2022</v>
      </c>
      <c r="H3683" s="131">
        <v>0</v>
      </c>
      <c r="I3683" s="131">
        <v>1</v>
      </c>
      <c r="J3683" s="131">
        <v>2379650.73</v>
      </c>
      <c r="K3683" s="131">
        <v>475000</v>
      </c>
      <c r="L3683" s="131">
        <v>294213.65999999997</v>
      </c>
      <c r="M3683" s="131">
        <v>0</v>
      </c>
      <c r="N3683" s="131">
        <v>2298466.63</v>
      </c>
      <c r="P3683">
        <f t="shared" si="180"/>
        <v>2854650.73</v>
      </c>
      <c r="Q3683">
        <f t="shared" si="181"/>
        <v>2298466.63</v>
      </c>
    </row>
    <row r="3684" spans="1:17" x14ac:dyDescent="0.3">
      <c r="A3684" t="str">
        <f t="shared" si="179"/>
        <v>2022_1359</v>
      </c>
      <c r="C3684" s="131">
        <v>3683</v>
      </c>
      <c r="D3684" s="131">
        <v>1359</v>
      </c>
      <c r="E3684" s="131">
        <v>1359</v>
      </c>
      <c r="F3684" s="131" t="s">
        <v>783</v>
      </c>
      <c r="G3684" s="131">
        <v>2022</v>
      </c>
      <c r="H3684" s="131">
        <v>0</v>
      </c>
      <c r="I3684" s="131">
        <v>1</v>
      </c>
      <c r="J3684" s="131">
        <v>1085306.94</v>
      </c>
      <c r="K3684" s="131">
        <v>500000</v>
      </c>
      <c r="L3684" s="131">
        <v>171829.76000000001</v>
      </c>
      <c r="M3684" s="131">
        <v>1500</v>
      </c>
      <c r="N3684" s="131">
        <v>576599.5</v>
      </c>
      <c r="P3684">
        <f t="shared" si="180"/>
        <v>1585306.94</v>
      </c>
      <c r="Q3684">
        <f t="shared" si="181"/>
        <v>578099.5</v>
      </c>
    </row>
    <row r="3685" spans="1:17" x14ac:dyDescent="0.3">
      <c r="A3685" t="str">
        <f t="shared" si="179"/>
        <v>2022_1368</v>
      </c>
      <c r="C3685" s="131">
        <v>3684</v>
      </c>
      <c r="D3685" s="131">
        <v>1368</v>
      </c>
      <c r="E3685" s="131">
        <v>1368</v>
      </c>
      <c r="F3685" s="131" t="s">
        <v>97</v>
      </c>
      <c r="G3685" s="131">
        <v>2022</v>
      </c>
      <c r="H3685" s="131">
        <v>0</v>
      </c>
      <c r="I3685" s="131">
        <v>1</v>
      </c>
      <c r="J3685" s="131">
        <v>5623152.2000000002</v>
      </c>
      <c r="K3685" s="131">
        <v>0</v>
      </c>
      <c r="L3685" s="131">
        <v>486084.15</v>
      </c>
      <c r="M3685" s="131">
        <v>0</v>
      </c>
      <c r="N3685" s="131">
        <v>4529087.03</v>
      </c>
      <c r="P3685">
        <f t="shared" si="180"/>
        <v>5623152.2000000002</v>
      </c>
      <c r="Q3685">
        <f t="shared" si="181"/>
        <v>4529087.03</v>
      </c>
    </row>
    <row r="3686" spans="1:17" x14ac:dyDescent="0.3">
      <c r="A3686" t="str">
        <f t="shared" si="179"/>
        <v>2022_1413</v>
      </c>
      <c r="C3686" s="131">
        <v>3685</v>
      </c>
      <c r="D3686" s="131">
        <v>1413</v>
      </c>
      <c r="E3686" s="131">
        <v>1413</v>
      </c>
      <c r="F3686" s="131" t="s">
        <v>98</v>
      </c>
      <c r="G3686" s="131">
        <v>2022</v>
      </c>
      <c r="H3686" s="131">
        <v>0</v>
      </c>
      <c r="I3686" s="131">
        <v>1</v>
      </c>
      <c r="J3686" s="131">
        <v>2629690.96</v>
      </c>
      <c r="K3686" s="131">
        <v>0</v>
      </c>
      <c r="L3686" s="131">
        <v>240094.17</v>
      </c>
      <c r="M3686" s="131">
        <v>0</v>
      </c>
      <c r="N3686" s="131">
        <v>1991907.8</v>
      </c>
      <c r="P3686">
        <f t="shared" si="180"/>
        <v>2629690.96</v>
      </c>
      <c r="Q3686">
        <f t="shared" si="181"/>
        <v>1991907.8</v>
      </c>
    </row>
    <row r="3687" spans="1:17" x14ac:dyDescent="0.3">
      <c r="A3687" t="str">
        <f t="shared" si="179"/>
        <v>2022_1431</v>
      </c>
      <c r="C3687" s="131">
        <v>3686</v>
      </c>
      <c r="D3687" s="131">
        <v>1431</v>
      </c>
      <c r="E3687" s="131">
        <v>1431</v>
      </c>
      <c r="F3687" s="131" t="s">
        <v>99</v>
      </c>
      <c r="G3687" s="131">
        <v>2022</v>
      </c>
      <c r="H3687" s="131">
        <v>0</v>
      </c>
      <c r="I3687" s="131">
        <v>1</v>
      </c>
      <c r="J3687" s="131">
        <v>1468102.67</v>
      </c>
      <c r="K3687" s="131">
        <v>884050.11</v>
      </c>
      <c r="L3687" s="131">
        <v>18188.98</v>
      </c>
      <c r="M3687" s="131">
        <v>1921412.16</v>
      </c>
      <c r="N3687" s="131">
        <v>7786.13</v>
      </c>
      <c r="P3687">
        <f t="shared" si="180"/>
        <v>2352152.7799999998</v>
      </c>
      <c r="Q3687">
        <f t="shared" si="181"/>
        <v>1929198.2899999998</v>
      </c>
    </row>
    <row r="3688" spans="1:17" x14ac:dyDescent="0.3">
      <c r="A3688" t="str">
        <f t="shared" si="179"/>
        <v>2022_1476</v>
      </c>
      <c r="C3688" s="131">
        <v>3687</v>
      </c>
      <c r="D3688" s="131">
        <v>1476</v>
      </c>
      <c r="E3688" s="131">
        <v>1476</v>
      </c>
      <c r="F3688" s="131" t="s">
        <v>100</v>
      </c>
      <c r="G3688" s="131">
        <v>2022</v>
      </c>
      <c r="H3688" s="131">
        <v>0</v>
      </c>
      <c r="I3688" s="131">
        <v>1</v>
      </c>
      <c r="J3688" s="131">
        <v>24702846.489999998</v>
      </c>
      <c r="K3688" s="131">
        <v>0</v>
      </c>
      <c r="L3688" s="131">
        <v>2787648.23</v>
      </c>
      <c r="M3688" s="131">
        <v>715140.87</v>
      </c>
      <c r="N3688" s="131">
        <v>13702812.18</v>
      </c>
      <c r="P3688">
        <f t="shared" si="180"/>
        <v>24702846.489999998</v>
      </c>
      <c r="Q3688">
        <f t="shared" si="181"/>
        <v>14417953.049999999</v>
      </c>
    </row>
    <row r="3689" spans="1:17" x14ac:dyDescent="0.3">
      <c r="A3689" t="str">
        <f t="shared" si="179"/>
        <v>2022_1503</v>
      </c>
      <c r="C3689" s="131">
        <v>3688</v>
      </c>
      <c r="D3689" s="131">
        <v>1503</v>
      </c>
      <c r="E3689" s="131">
        <v>1503</v>
      </c>
      <c r="F3689" s="131" t="s">
        <v>101</v>
      </c>
      <c r="G3689" s="131">
        <v>2022</v>
      </c>
      <c r="H3689" s="131">
        <v>0</v>
      </c>
      <c r="I3689" s="131">
        <v>1</v>
      </c>
      <c r="J3689" s="131">
        <v>5032137.4000000004</v>
      </c>
      <c r="K3689" s="131">
        <v>78003.02</v>
      </c>
      <c r="L3689" s="131">
        <v>383901.65</v>
      </c>
      <c r="M3689" s="131">
        <v>0</v>
      </c>
      <c r="N3689" s="131">
        <v>3719578.95</v>
      </c>
      <c r="P3689">
        <f t="shared" si="180"/>
        <v>5110140.42</v>
      </c>
      <c r="Q3689">
        <f t="shared" si="181"/>
        <v>3719578.95</v>
      </c>
    </row>
    <row r="3690" spans="1:17" x14ac:dyDescent="0.3">
      <c r="A3690" t="str">
        <f t="shared" si="179"/>
        <v>2022_1576</v>
      </c>
      <c r="C3690" s="131">
        <v>3689</v>
      </c>
      <c r="D3690" s="131">
        <v>1576</v>
      </c>
      <c r="E3690" s="131">
        <v>1576</v>
      </c>
      <c r="F3690" s="131" t="s">
        <v>102</v>
      </c>
      <c r="G3690" s="131">
        <v>2022</v>
      </c>
      <c r="H3690" s="131">
        <v>0</v>
      </c>
      <c r="I3690" s="131">
        <v>1</v>
      </c>
      <c r="J3690" s="131">
        <v>2793411.6</v>
      </c>
      <c r="K3690" s="131">
        <v>4637788.91</v>
      </c>
      <c r="L3690" s="131">
        <v>936133.12</v>
      </c>
      <c r="M3690" s="131">
        <v>0</v>
      </c>
      <c r="N3690" s="131">
        <v>5632047.71</v>
      </c>
      <c r="P3690">
        <f t="shared" si="180"/>
        <v>7431200.5099999998</v>
      </c>
      <c r="Q3690">
        <f t="shared" si="181"/>
        <v>5632047.71</v>
      </c>
    </row>
    <row r="3691" spans="1:17" x14ac:dyDescent="0.3">
      <c r="A3691" t="str">
        <f t="shared" si="179"/>
        <v>2022_1602</v>
      </c>
      <c r="C3691" s="131">
        <v>3690</v>
      </c>
      <c r="D3691" s="131">
        <v>1602</v>
      </c>
      <c r="E3691" s="131">
        <v>1602</v>
      </c>
      <c r="F3691" s="131" t="s">
        <v>103</v>
      </c>
      <c r="G3691" s="131">
        <v>2022</v>
      </c>
      <c r="H3691" s="131">
        <v>0</v>
      </c>
      <c r="I3691" s="131">
        <v>1</v>
      </c>
      <c r="J3691" s="131">
        <v>32134.959999999999</v>
      </c>
      <c r="K3691" s="131">
        <v>2252059.7000000002</v>
      </c>
      <c r="L3691" s="131">
        <v>732307.48</v>
      </c>
      <c r="M3691" s="131">
        <v>0</v>
      </c>
      <c r="N3691" s="131">
        <v>1895974.25</v>
      </c>
      <c r="P3691">
        <f t="shared" si="180"/>
        <v>2284194.66</v>
      </c>
      <c r="Q3691">
        <f t="shared" si="181"/>
        <v>1895974.25</v>
      </c>
    </row>
    <row r="3692" spans="1:17" x14ac:dyDescent="0.3">
      <c r="A3692" t="str">
        <f t="shared" si="179"/>
        <v>2022_1611</v>
      </c>
      <c r="C3692" s="131">
        <v>3691</v>
      </c>
      <c r="D3692" s="131">
        <v>1611</v>
      </c>
      <c r="E3692" s="131">
        <v>1611</v>
      </c>
      <c r="F3692" s="131" t="s">
        <v>104</v>
      </c>
      <c r="G3692" s="131">
        <v>2022</v>
      </c>
      <c r="H3692" s="131">
        <v>0</v>
      </c>
      <c r="I3692" s="131">
        <v>1</v>
      </c>
      <c r="J3692" s="131">
        <v>41246.39</v>
      </c>
      <c r="K3692" s="131">
        <v>54374288.18</v>
      </c>
      <c r="L3692" s="131">
        <v>3180269.49</v>
      </c>
      <c r="M3692" s="131">
        <v>0</v>
      </c>
      <c r="N3692" s="131">
        <v>32346581.52</v>
      </c>
      <c r="P3692">
        <f t="shared" si="180"/>
        <v>54415534.57</v>
      </c>
      <c r="Q3692">
        <f t="shared" si="181"/>
        <v>32346581.52</v>
      </c>
    </row>
    <row r="3693" spans="1:17" x14ac:dyDescent="0.3">
      <c r="A3693" t="str">
        <f t="shared" si="179"/>
        <v>2022_1619</v>
      </c>
      <c r="C3693" s="131">
        <v>3692</v>
      </c>
      <c r="D3693" s="131">
        <v>1619</v>
      </c>
      <c r="E3693" s="131">
        <v>1619</v>
      </c>
      <c r="F3693" s="131" t="s">
        <v>105</v>
      </c>
      <c r="G3693" s="131">
        <v>2022</v>
      </c>
      <c r="H3693" s="131">
        <v>0</v>
      </c>
      <c r="I3693" s="131">
        <v>1</v>
      </c>
      <c r="J3693" s="131">
        <v>11150.94</v>
      </c>
      <c r="K3693" s="131">
        <v>6001691.5099999998</v>
      </c>
      <c r="L3693" s="131">
        <v>835339.14</v>
      </c>
      <c r="M3693" s="131">
        <v>1216.8399999999999</v>
      </c>
      <c r="N3693" s="131">
        <v>4115637.57</v>
      </c>
      <c r="P3693">
        <f t="shared" si="180"/>
        <v>6012842.4500000002</v>
      </c>
      <c r="Q3693">
        <f t="shared" si="181"/>
        <v>4116854.4099999997</v>
      </c>
    </row>
    <row r="3694" spans="1:17" x14ac:dyDescent="0.3">
      <c r="A3694" t="str">
        <f t="shared" si="179"/>
        <v>2022_1638</v>
      </c>
      <c r="C3694" s="131">
        <v>3693</v>
      </c>
      <c r="D3694" s="131">
        <v>1638</v>
      </c>
      <c r="E3694" s="131">
        <v>1638</v>
      </c>
      <c r="F3694" s="131" t="s">
        <v>784</v>
      </c>
      <c r="G3694" s="131">
        <v>2022</v>
      </c>
      <c r="H3694" s="131">
        <v>0</v>
      </c>
      <c r="I3694" s="131">
        <v>1</v>
      </c>
      <c r="J3694" s="131">
        <v>4217881.03</v>
      </c>
      <c r="K3694" s="131">
        <v>1567738.48</v>
      </c>
      <c r="L3694" s="131">
        <v>459652.29</v>
      </c>
      <c r="M3694" s="131">
        <v>0</v>
      </c>
      <c r="N3694" s="131">
        <v>3740899.38</v>
      </c>
      <c r="P3694">
        <f t="shared" si="180"/>
        <v>5785619.5099999998</v>
      </c>
      <c r="Q3694">
        <f t="shared" si="181"/>
        <v>3740899.38</v>
      </c>
    </row>
    <row r="3695" spans="1:17" x14ac:dyDescent="0.3">
      <c r="A3695" t="str">
        <f t="shared" si="179"/>
        <v>2022_1675</v>
      </c>
      <c r="C3695" s="131">
        <v>3694</v>
      </c>
      <c r="D3695" s="131">
        <v>1675</v>
      </c>
      <c r="E3695" s="131">
        <v>1675</v>
      </c>
      <c r="F3695" s="131" t="s">
        <v>106</v>
      </c>
      <c r="G3695" s="131">
        <v>2022</v>
      </c>
      <c r="H3695" s="131">
        <v>0</v>
      </c>
      <c r="I3695" s="131">
        <v>1</v>
      </c>
      <c r="J3695" s="131">
        <v>645766.07999999996</v>
      </c>
      <c r="K3695" s="131">
        <v>338873.03</v>
      </c>
      <c r="L3695" s="131">
        <v>93029.47</v>
      </c>
      <c r="M3695" s="131">
        <v>0</v>
      </c>
      <c r="N3695" s="131">
        <v>666834.88</v>
      </c>
      <c r="P3695">
        <f t="shared" si="180"/>
        <v>984639.11</v>
      </c>
      <c r="Q3695">
        <f t="shared" si="181"/>
        <v>666834.88</v>
      </c>
    </row>
    <row r="3696" spans="1:17" x14ac:dyDescent="0.3">
      <c r="A3696" t="str">
        <f t="shared" si="179"/>
        <v>2022_1701</v>
      </c>
      <c r="C3696" s="131">
        <v>3695</v>
      </c>
      <c r="D3696" s="131">
        <v>1701</v>
      </c>
      <c r="E3696" s="131">
        <v>1701</v>
      </c>
      <c r="F3696" s="131" t="s">
        <v>107</v>
      </c>
      <c r="G3696" s="131">
        <v>2022</v>
      </c>
      <c r="H3696" s="131">
        <v>0</v>
      </c>
      <c r="I3696" s="131">
        <v>1</v>
      </c>
      <c r="J3696" s="131">
        <v>10249336.35</v>
      </c>
      <c r="K3696" s="131">
        <v>2760508.83</v>
      </c>
      <c r="L3696" s="131">
        <v>670264.42000000004</v>
      </c>
      <c r="M3696" s="131">
        <v>0</v>
      </c>
      <c r="N3696" s="131">
        <v>10768557.93</v>
      </c>
      <c r="P3696">
        <f t="shared" si="180"/>
        <v>13009845.18</v>
      </c>
      <c r="Q3696">
        <f t="shared" si="181"/>
        <v>10768557.93</v>
      </c>
    </row>
    <row r="3697" spans="1:17" x14ac:dyDescent="0.3">
      <c r="A3697" t="str">
        <f t="shared" si="179"/>
        <v>2022_1719</v>
      </c>
      <c r="C3697" s="131">
        <v>3696</v>
      </c>
      <c r="D3697" s="131">
        <v>1719</v>
      </c>
      <c r="E3697" s="131">
        <v>1719</v>
      </c>
      <c r="F3697" s="131" t="s">
        <v>108</v>
      </c>
      <c r="G3697" s="131">
        <v>2022</v>
      </c>
      <c r="H3697" s="131">
        <v>0</v>
      </c>
      <c r="I3697" s="131">
        <v>1</v>
      </c>
      <c r="J3697" s="131">
        <v>2232049.79</v>
      </c>
      <c r="K3697" s="131">
        <v>170415.84</v>
      </c>
      <c r="L3697" s="131">
        <v>755944.83</v>
      </c>
      <c r="M3697" s="131">
        <v>0</v>
      </c>
      <c r="N3697" s="131">
        <v>707007.64</v>
      </c>
      <c r="P3697">
        <f t="shared" si="180"/>
        <v>2402465.63</v>
      </c>
      <c r="Q3697">
        <f t="shared" si="181"/>
        <v>707007.64</v>
      </c>
    </row>
    <row r="3698" spans="1:17" x14ac:dyDescent="0.3">
      <c r="A3698" t="str">
        <f t="shared" si="179"/>
        <v>2022_1737</v>
      </c>
      <c r="C3698" s="131">
        <v>3697</v>
      </c>
      <c r="D3698" s="131">
        <v>1737</v>
      </c>
      <c r="E3698" s="131">
        <v>1737</v>
      </c>
      <c r="F3698" s="131" t="s">
        <v>785</v>
      </c>
      <c r="G3698" s="131">
        <v>2022</v>
      </c>
      <c r="H3698" s="131">
        <v>0</v>
      </c>
      <c r="I3698" s="131">
        <v>1</v>
      </c>
      <c r="J3698" s="131">
        <v>151558392.69999999</v>
      </c>
      <c r="K3698" s="131">
        <v>40872188.060000002</v>
      </c>
      <c r="L3698" s="131">
        <v>8127592.4900000002</v>
      </c>
      <c r="M3698" s="131">
        <v>3897849.31</v>
      </c>
      <c r="N3698" s="131">
        <v>154372951.91</v>
      </c>
      <c r="P3698">
        <f t="shared" si="180"/>
        <v>192430580.75999999</v>
      </c>
      <c r="Q3698">
        <f t="shared" si="181"/>
        <v>158270801.22</v>
      </c>
    </row>
    <row r="3699" spans="1:17" x14ac:dyDescent="0.3">
      <c r="A3699" t="str">
        <f t="shared" si="179"/>
        <v>2022_1782</v>
      </c>
      <c r="C3699" s="131">
        <v>3698</v>
      </c>
      <c r="D3699" s="131">
        <v>1782</v>
      </c>
      <c r="E3699" s="131">
        <v>1782</v>
      </c>
      <c r="F3699" s="131" t="s">
        <v>110</v>
      </c>
      <c r="G3699" s="131">
        <v>2022</v>
      </c>
      <c r="H3699" s="131">
        <v>0</v>
      </c>
      <c r="I3699" s="131">
        <v>1</v>
      </c>
      <c r="J3699" s="131">
        <v>0</v>
      </c>
      <c r="K3699" s="131">
        <v>446770.45</v>
      </c>
      <c r="L3699" s="131">
        <v>84710.38</v>
      </c>
      <c r="M3699" s="131">
        <v>17869.73</v>
      </c>
      <c r="N3699" s="131">
        <v>154579.69</v>
      </c>
      <c r="P3699">
        <f t="shared" si="180"/>
        <v>446770.45</v>
      </c>
      <c r="Q3699">
        <f t="shared" si="181"/>
        <v>172449.42</v>
      </c>
    </row>
    <row r="3700" spans="1:17" x14ac:dyDescent="0.3">
      <c r="A3700" t="str">
        <f t="shared" si="179"/>
        <v>2022_1791</v>
      </c>
      <c r="C3700" s="131">
        <v>3699</v>
      </c>
      <c r="D3700" s="131">
        <v>1791</v>
      </c>
      <c r="E3700" s="131">
        <v>1791</v>
      </c>
      <c r="F3700" s="131" t="s">
        <v>111</v>
      </c>
      <c r="G3700" s="131">
        <v>2022</v>
      </c>
      <c r="H3700" s="131">
        <v>0</v>
      </c>
      <c r="I3700" s="131">
        <v>1</v>
      </c>
      <c r="J3700" s="131">
        <v>2729778.38</v>
      </c>
      <c r="K3700" s="131">
        <v>0</v>
      </c>
      <c r="L3700" s="131">
        <v>191931.17</v>
      </c>
      <c r="M3700" s="131">
        <v>0</v>
      </c>
      <c r="N3700" s="131">
        <v>1408933.93</v>
      </c>
      <c r="P3700">
        <f t="shared" si="180"/>
        <v>2729778.38</v>
      </c>
      <c r="Q3700">
        <f t="shared" si="181"/>
        <v>1408933.93</v>
      </c>
    </row>
    <row r="3701" spans="1:17" x14ac:dyDescent="0.3">
      <c r="A3701" t="str">
        <f t="shared" si="179"/>
        <v>2022_1863</v>
      </c>
      <c r="C3701" s="131">
        <v>3700</v>
      </c>
      <c r="D3701" s="131">
        <v>1863</v>
      </c>
      <c r="E3701" s="131">
        <v>1863</v>
      </c>
      <c r="F3701" s="131" t="s">
        <v>112</v>
      </c>
      <c r="G3701" s="131">
        <v>2022</v>
      </c>
      <c r="H3701" s="131">
        <v>0</v>
      </c>
      <c r="I3701" s="131">
        <v>1</v>
      </c>
      <c r="J3701" s="131">
        <v>39348094.659999996</v>
      </c>
      <c r="K3701" s="131">
        <v>35103.769999999997</v>
      </c>
      <c r="L3701" s="131">
        <v>1872872.86</v>
      </c>
      <c r="M3701" s="131">
        <v>0</v>
      </c>
      <c r="N3701" s="131">
        <v>28035616.609999999</v>
      </c>
      <c r="P3701">
        <f t="shared" si="180"/>
        <v>39383198.43</v>
      </c>
      <c r="Q3701">
        <f t="shared" si="181"/>
        <v>28035616.609999999</v>
      </c>
    </row>
    <row r="3702" spans="1:17" x14ac:dyDescent="0.3">
      <c r="A3702" t="str">
        <f t="shared" si="179"/>
        <v>2022_1908</v>
      </c>
      <c r="C3702" s="131">
        <v>3701</v>
      </c>
      <c r="D3702" s="131">
        <v>1908</v>
      </c>
      <c r="E3702" s="131">
        <v>1908</v>
      </c>
      <c r="F3702" s="131" t="s">
        <v>113</v>
      </c>
      <c r="G3702" s="131">
        <v>2022</v>
      </c>
      <c r="H3702" s="131">
        <v>0</v>
      </c>
      <c r="I3702" s="131">
        <v>1</v>
      </c>
      <c r="J3702" s="131">
        <v>1741806.41</v>
      </c>
      <c r="K3702" s="131">
        <v>0</v>
      </c>
      <c r="L3702" s="131">
        <v>169656.55</v>
      </c>
      <c r="M3702" s="131">
        <v>0</v>
      </c>
      <c r="N3702" s="131">
        <v>1157982.79</v>
      </c>
      <c r="P3702">
        <f t="shared" si="180"/>
        <v>1741806.41</v>
      </c>
      <c r="Q3702">
        <f t="shared" si="181"/>
        <v>1157982.79</v>
      </c>
    </row>
    <row r="3703" spans="1:17" x14ac:dyDescent="0.3">
      <c r="A3703" t="str">
        <f t="shared" si="179"/>
        <v>2022_1926</v>
      </c>
      <c r="C3703" s="131">
        <v>3702</v>
      </c>
      <c r="D3703" s="131">
        <v>1926</v>
      </c>
      <c r="E3703" s="131">
        <v>1926</v>
      </c>
      <c r="F3703" s="131" t="s">
        <v>115</v>
      </c>
      <c r="G3703" s="131">
        <v>2022</v>
      </c>
      <c r="H3703" s="131">
        <v>0</v>
      </c>
      <c r="I3703" s="131">
        <v>1</v>
      </c>
      <c r="J3703" s="131">
        <v>1338518.3700000001</v>
      </c>
      <c r="K3703" s="131">
        <v>0</v>
      </c>
      <c r="L3703" s="131">
        <v>158347.72</v>
      </c>
      <c r="M3703" s="131">
        <v>0</v>
      </c>
      <c r="N3703" s="131">
        <v>1682389.57</v>
      </c>
      <c r="P3703">
        <f t="shared" si="180"/>
        <v>1338518.3700000001</v>
      </c>
      <c r="Q3703">
        <f t="shared" si="181"/>
        <v>1682389.57</v>
      </c>
    </row>
    <row r="3704" spans="1:17" x14ac:dyDescent="0.3">
      <c r="A3704" t="str">
        <f t="shared" si="179"/>
        <v>2022_1944</v>
      </c>
      <c r="C3704" s="131">
        <v>3703</v>
      </c>
      <c r="D3704" s="131">
        <v>1944</v>
      </c>
      <c r="E3704" s="131">
        <v>1944</v>
      </c>
      <c r="F3704" s="131" t="s">
        <v>116</v>
      </c>
      <c r="G3704" s="131">
        <v>2022</v>
      </c>
      <c r="H3704" s="131">
        <v>0</v>
      </c>
      <c r="I3704" s="131">
        <v>1</v>
      </c>
      <c r="J3704" s="131">
        <v>4485383.8099999996</v>
      </c>
      <c r="K3704" s="131">
        <v>1658.1</v>
      </c>
      <c r="L3704" s="131">
        <v>653189.62</v>
      </c>
      <c r="M3704" s="131">
        <v>13044.49</v>
      </c>
      <c r="N3704" s="131">
        <v>4600087.67</v>
      </c>
      <c r="P3704">
        <f t="shared" si="180"/>
        <v>4487041.9099999992</v>
      </c>
      <c r="Q3704">
        <f t="shared" si="181"/>
        <v>4613132.16</v>
      </c>
    </row>
    <row r="3705" spans="1:17" x14ac:dyDescent="0.3">
      <c r="A3705" t="str">
        <f t="shared" si="179"/>
        <v>2022_1953</v>
      </c>
      <c r="C3705" s="131">
        <v>3704</v>
      </c>
      <c r="D3705" s="131">
        <v>1953</v>
      </c>
      <c r="E3705" s="131">
        <v>1953</v>
      </c>
      <c r="F3705" s="131" t="s">
        <v>117</v>
      </c>
      <c r="G3705" s="131">
        <v>2022</v>
      </c>
      <c r="H3705" s="131">
        <v>0</v>
      </c>
      <c r="I3705" s="131">
        <v>1</v>
      </c>
      <c r="J3705" s="131">
        <v>1033056.53</v>
      </c>
      <c r="K3705" s="131">
        <v>1890095.46</v>
      </c>
      <c r="L3705" s="131">
        <v>74253.100000000006</v>
      </c>
      <c r="M3705" s="131">
        <v>0</v>
      </c>
      <c r="N3705" s="131">
        <v>2314838.9500000002</v>
      </c>
      <c r="P3705">
        <f t="shared" si="180"/>
        <v>2923151.99</v>
      </c>
      <c r="Q3705">
        <f t="shared" si="181"/>
        <v>2314838.9500000002</v>
      </c>
    </row>
    <row r="3706" spans="1:17" x14ac:dyDescent="0.3">
      <c r="A3706" t="str">
        <f t="shared" si="179"/>
        <v>2022_1963</v>
      </c>
      <c r="C3706" s="131">
        <v>3705</v>
      </c>
      <c r="D3706" s="131">
        <v>1963</v>
      </c>
      <c r="E3706" s="131">
        <v>1963</v>
      </c>
      <c r="F3706" s="131" t="s">
        <v>118</v>
      </c>
      <c r="G3706" s="131">
        <v>2022</v>
      </c>
      <c r="H3706" s="131">
        <v>0</v>
      </c>
      <c r="I3706" s="131">
        <v>1</v>
      </c>
      <c r="J3706" s="131">
        <v>2472133.59</v>
      </c>
      <c r="K3706" s="131">
        <v>0</v>
      </c>
      <c r="L3706" s="131">
        <v>293383.67999999999</v>
      </c>
      <c r="M3706" s="131">
        <v>0</v>
      </c>
      <c r="N3706" s="131">
        <v>1515694.77</v>
      </c>
      <c r="P3706">
        <f t="shared" si="180"/>
        <v>2472133.59</v>
      </c>
      <c r="Q3706">
        <f t="shared" si="181"/>
        <v>1515694.77</v>
      </c>
    </row>
    <row r="3707" spans="1:17" x14ac:dyDescent="0.3">
      <c r="A3707" t="str">
        <f t="shared" si="179"/>
        <v>2022_3582</v>
      </c>
      <c r="C3707" s="131">
        <v>3706</v>
      </c>
      <c r="D3707" s="131">
        <v>3582</v>
      </c>
      <c r="E3707" s="131">
        <v>1968</v>
      </c>
      <c r="F3707" s="131" t="s">
        <v>176</v>
      </c>
      <c r="G3707" s="131">
        <v>2022</v>
      </c>
      <c r="H3707" s="131">
        <v>0</v>
      </c>
      <c r="I3707" s="131">
        <v>1</v>
      </c>
      <c r="J3707" s="131">
        <v>53004.05</v>
      </c>
      <c r="K3707" s="131">
        <v>3776371.23</v>
      </c>
      <c r="L3707" s="131">
        <v>791898.69</v>
      </c>
      <c r="M3707" s="131">
        <v>238401.34</v>
      </c>
      <c r="N3707" s="131">
        <v>2992925.1</v>
      </c>
      <c r="P3707">
        <f t="shared" si="180"/>
        <v>3829375.28</v>
      </c>
      <c r="Q3707">
        <f t="shared" si="181"/>
        <v>3231326.44</v>
      </c>
    </row>
    <row r="3708" spans="1:17" x14ac:dyDescent="0.3">
      <c r="A3708" t="str">
        <f t="shared" si="179"/>
        <v>2022_3978</v>
      </c>
      <c r="C3708" s="131">
        <v>3707</v>
      </c>
      <c r="D3708" s="131">
        <v>3978</v>
      </c>
      <c r="E3708" s="131">
        <v>3978</v>
      </c>
      <c r="F3708" s="131" t="s">
        <v>189</v>
      </c>
      <c r="G3708" s="131">
        <v>2022</v>
      </c>
      <c r="H3708" s="131">
        <v>0</v>
      </c>
      <c r="I3708" s="131">
        <v>1</v>
      </c>
      <c r="J3708" s="131">
        <v>5090473.41</v>
      </c>
      <c r="K3708" s="131">
        <v>0</v>
      </c>
      <c r="L3708" s="131">
        <v>333865.01</v>
      </c>
      <c r="M3708" s="131">
        <v>0</v>
      </c>
      <c r="N3708" s="131">
        <v>4183977.46</v>
      </c>
      <c r="P3708">
        <f t="shared" si="180"/>
        <v>5090473.41</v>
      </c>
      <c r="Q3708">
        <f t="shared" si="181"/>
        <v>4183977.46</v>
      </c>
    </row>
    <row r="3709" spans="1:17" x14ac:dyDescent="0.3">
      <c r="A3709" t="str">
        <f t="shared" si="179"/>
        <v>2022_6741</v>
      </c>
      <c r="C3709" s="131">
        <v>3708</v>
      </c>
      <c r="D3709" s="131">
        <v>6741</v>
      </c>
      <c r="E3709" s="131">
        <v>6741</v>
      </c>
      <c r="F3709" s="131" t="s">
        <v>310</v>
      </c>
      <c r="G3709" s="131">
        <v>2022</v>
      </c>
      <c r="H3709" s="131">
        <v>0</v>
      </c>
      <c r="I3709" s="131">
        <v>1</v>
      </c>
      <c r="J3709" s="131">
        <v>2095081.05</v>
      </c>
      <c r="K3709" s="131">
        <v>7726.76</v>
      </c>
      <c r="L3709" s="131">
        <v>350710.57</v>
      </c>
      <c r="M3709" s="131">
        <v>0</v>
      </c>
      <c r="N3709" s="131">
        <v>1164082.6599999999</v>
      </c>
      <c r="P3709">
        <f t="shared" si="180"/>
        <v>2102807.81</v>
      </c>
      <c r="Q3709">
        <f t="shared" si="181"/>
        <v>1164082.6599999999</v>
      </c>
    </row>
    <row r="3710" spans="1:17" x14ac:dyDescent="0.3">
      <c r="A3710" t="str">
        <f t="shared" si="179"/>
        <v>2022_1970</v>
      </c>
      <c r="C3710" s="131">
        <v>3709</v>
      </c>
      <c r="D3710" s="131">
        <v>1970</v>
      </c>
      <c r="E3710" s="131">
        <v>1970</v>
      </c>
      <c r="F3710" s="131" t="s">
        <v>119</v>
      </c>
      <c r="G3710" s="131">
        <v>2022</v>
      </c>
      <c r="H3710" s="131">
        <v>0</v>
      </c>
      <c r="I3710" s="131">
        <v>1</v>
      </c>
      <c r="J3710" s="131">
        <v>1894407.67</v>
      </c>
      <c r="K3710" s="131">
        <v>0.11</v>
      </c>
      <c r="L3710" s="131">
        <v>32804.83</v>
      </c>
      <c r="M3710" s="131">
        <v>0</v>
      </c>
      <c r="N3710" s="131">
        <v>1740548.54</v>
      </c>
      <c r="P3710">
        <f t="shared" si="180"/>
        <v>1894407.78</v>
      </c>
      <c r="Q3710">
        <f t="shared" si="181"/>
        <v>1740548.54</v>
      </c>
    </row>
    <row r="3711" spans="1:17" x14ac:dyDescent="0.3">
      <c r="A3711" t="str">
        <f t="shared" si="179"/>
        <v>2022_1972</v>
      </c>
      <c r="C3711" s="131">
        <v>3710</v>
      </c>
      <c r="D3711" s="131">
        <v>1972</v>
      </c>
      <c r="E3711" s="131">
        <v>1972</v>
      </c>
      <c r="F3711" s="131" t="s">
        <v>120</v>
      </c>
      <c r="G3711" s="131">
        <v>2022</v>
      </c>
      <c r="H3711" s="131">
        <v>0</v>
      </c>
      <c r="I3711" s="131">
        <v>1</v>
      </c>
      <c r="J3711" s="131">
        <v>1265440.8899999999</v>
      </c>
      <c r="K3711" s="131">
        <v>0</v>
      </c>
      <c r="L3711" s="131">
        <v>304012.90999999997</v>
      </c>
      <c r="M3711" s="131">
        <v>0</v>
      </c>
      <c r="N3711" s="131">
        <v>539458.85</v>
      </c>
      <c r="P3711">
        <f t="shared" si="180"/>
        <v>1265440.8899999999</v>
      </c>
      <c r="Q3711">
        <f t="shared" si="181"/>
        <v>539458.85</v>
      </c>
    </row>
    <row r="3712" spans="1:17" x14ac:dyDescent="0.3">
      <c r="A3712" t="str">
        <f t="shared" si="179"/>
        <v>2022_1965</v>
      </c>
      <c r="C3712" s="131">
        <v>3711</v>
      </c>
      <c r="D3712" s="131">
        <v>1965</v>
      </c>
      <c r="E3712" s="131">
        <v>1965</v>
      </c>
      <c r="F3712" s="131" t="s">
        <v>364</v>
      </c>
      <c r="G3712" s="131">
        <v>2022</v>
      </c>
      <c r="H3712" s="131">
        <v>0</v>
      </c>
      <c r="I3712" s="131">
        <v>1</v>
      </c>
      <c r="J3712" s="131">
        <v>2307497.7400000002</v>
      </c>
      <c r="K3712" s="131">
        <v>0</v>
      </c>
      <c r="L3712" s="131">
        <v>269690.44</v>
      </c>
      <c r="M3712" s="131">
        <v>0</v>
      </c>
      <c r="N3712" s="131">
        <v>1742779.59</v>
      </c>
      <c r="P3712">
        <f t="shared" si="180"/>
        <v>2307497.7400000002</v>
      </c>
      <c r="Q3712">
        <f t="shared" si="181"/>
        <v>1742779.59</v>
      </c>
    </row>
    <row r="3713" spans="1:17" x14ac:dyDescent="0.3">
      <c r="A3713" t="str">
        <f t="shared" si="179"/>
        <v>2022_657</v>
      </c>
      <c r="C3713" s="131">
        <v>3712</v>
      </c>
      <c r="D3713" s="131">
        <v>657</v>
      </c>
      <c r="E3713" s="131">
        <v>657</v>
      </c>
      <c r="F3713" s="131" t="s">
        <v>786</v>
      </c>
      <c r="G3713" s="131">
        <v>2022</v>
      </c>
      <c r="H3713" s="131">
        <v>0</v>
      </c>
      <c r="I3713" s="131">
        <v>1</v>
      </c>
      <c r="J3713" s="131">
        <v>7107013.21</v>
      </c>
      <c r="K3713" s="131">
        <v>0</v>
      </c>
      <c r="L3713" s="131">
        <v>821195.15</v>
      </c>
      <c r="M3713" s="131">
        <v>0</v>
      </c>
      <c r="N3713" s="131">
        <v>5555062.4299999997</v>
      </c>
      <c r="P3713">
        <f t="shared" si="180"/>
        <v>7107013.21</v>
      </c>
      <c r="Q3713">
        <f t="shared" si="181"/>
        <v>5555062.4299999997</v>
      </c>
    </row>
    <row r="3714" spans="1:17" x14ac:dyDescent="0.3">
      <c r="A3714" t="str">
        <f t="shared" ref="A3714:A3777" si="182">CONCATENATE(G3714,"_",D3714)</f>
        <v>2022_1989</v>
      </c>
      <c r="C3714" s="131">
        <v>3713</v>
      </c>
      <c r="D3714" s="131">
        <v>1989</v>
      </c>
      <c r="E3714" s="131">
        <v>1989</v>
      </c>
      <c r="F3714" s="131" t="s">
        <v>122</v>
      </c>
      <c r="G3714" s="131">
        <v>2022</v>
      </c>
      <c r="H3714" s="131">
        <v>0</v>
      </c>
      <c r="I3714" s="131">
        <v>1</v>
      </c>
      <c r="J3714" s="131">
        <v>2947378.56</v>
      </c>
      <c r="K3714" s="131">
        <v>0</v>
      </c>
      <c r="L3714" s="131">
        <v>153809.59</v>
      </c>
      <c r="M3714" s="131">
        <v>0</v>
      </c>
      <c r="N3714" s="131">
        <v>2550226.4300000002</v>
      </c>
      <c r="P3714">
        <f t="shared" si="180"/>
        <v>2947378.56</v>
      </c>
      <c r="Q3714">
        <f t="shared" si="181"/>
        <v>2550226.4300000002</v>
      </c>
    </row>
    <row r="3715" spans="1:17" x14ac:dyDescent="0.3">
      <c r="A3715" t="str">
        <f t="shared" si="182"/>
        <v>2022_2007</v>
      </c>
      <c r="C3715" s="131">
        <v>3714</v>
      </c>
      <c r="D3715" s="131">
        <v>2007</v>
      </c>
      <c r="E3715" s="131">
        <v>2007</v>
      </c>
      <c r="F3715" s="131" t="s">
        <v>123</v>
      </c>
      <c r="G3715" s="131">
        <v>2022</v>
      </c>
      <c r="H3715" s="131">
        <v>0</v>
      </c>
      <c r="I3715" s="131">
        <v>1</v>
      </c>
      <c r="J3715" s="131">
        <v>1296133.42</v>
      </c>
      <c r="K3715" s="131">
        <v>2407878.65</v>
      </c>
      <c r="L3715" s="131">
        <v>561792.39</v>
      </c>
      <c r="M3715" s="131">
        <v>13114.21</v>
      </c>
      <c r="N3715" s="131">
        <v>2686466.03</v>
      </c>
      <c r="P3715">
        <f t="shared" si="180"/>
        <v>3704012.07</v>
      </c>
      <c r="Q3715">
        <f t="shared" si="181"/>
        <v>2699580.2399999998</v>
      </c>
    </row>
    <row r="3716" spans="1:17" x14ac:dyDescent="0.3">
      <c r="A3716" t="str">
        <f t="shared" si="182"/>
        <v>2022_2088</v>
      </c>
      <c r="C3716" s="131">
        <v>3715</v>
      </c>
      <c r="D3716" s="131">
        <v>2088</v>
      </c>
      <c r="E3716" s="131">
        <v>2088</v>
      </c>
      <c r="F3716" s="131" t="s">
        <v>124</v>
      </c>
      <c r="G3716" s="131">
        <v>2022</v>
      </c>
      <c r="H3716" s="131">
        <v>0</v>
      </c>
      <c r="I3716" s="131">
        <v>1</v>
      </c>
      <c r="J3716" s="131">
        <v>3078573.74</v>
      </c>
      <c r="K3716" s="131">
        <v>0</v>
      </c>
      <c r="L3716" s="131">
        <v>348328.09</v>
      </c>
      <c r="M3716" s="131">
        <v>0</v>
      </c>
      <c r="N3716" s="131">
        <v>3146466.03</v>
      </c>
      <c r="P3716">
        <f t="shared" si="180"/>
        <v>3078573.74</v>
      </c>
      <c r="Q3716">
        <f t="shared" si="181"/>
        <v>3146466.03</v>
      </c>
    </row>
    <row r="3717" spans="1:17" x14ac:dyDescent="0.3">
      <c r="A3717" t="str">
        <f t="shared" si="182"/>
        <v>2022_2097</v>
      </c>
      <c r="C3717" s="131">
        <v>3716</v>
      </c>
      <c r="D3717" s="131">
        <v>2097</v>
      </c>
      <c r="E3717" s="131">
        <v>2097</v>
      </c>
      <c r="F3717" s="131" t="s">
        <v>125</v>
      </c>
      <c r="G3717" s="131">
        <v>2022</v>
      </c>
      <c r="H3717" s="131">
        <v>0</v>
      </c>
      <c r="I3717" s="131">
        <v>1</v>
      </c>
      <c r="J3717" s="131">
        <v>2798856.72</v>
      </c>
      <c r="K3717" s="131">
        <v>100000</v>
      </c>
      <c r="L3717" s="131">
        <v>179800.52</v>
      </c>
      <c r="M3717" s="131">
        <v>0</v>
      </c>
      <c r="N3717" s="131">
        <v>2193631.16</v>
      </c>
      <c r="P3717">
        <f t="shared" si="180"/>
        <v>2898856.72</v>
      </c>
      <c r="Q3717">
        <f t="shared" si="181"/>
        <v>2193631.16</v>
      </c>
    </row>
    <row r="3718" spans="1:17" x14ac:dyDescent="0.3">
      <c r="A3718" t="str">
        <f t="shared" si="182"/>
        <v>2022_2113</v>
      </c>
      <c r="C3718" s="131">
        <v>3717</v>
      </c>
      <c r="D3718" s="131">
        <v>2113</v>
      </c>
      <c r="E3718" s="131">
        <v>2113</v>
      </c>
      <c r="F3718" s="131" t="s">
        <v>126</v>
      </c>
      <c r="G3718" s="131">
        <v>2022</v>
      </c>
      <c r="H3718" s="131">
        <v>0</v>
      </c>
      <c r="I3718" s="131">
        <v>1</v>
      </c>
      <c r="J3718" s="131">
        <v>766711.15</v>
      </c>
      <c r="K3718" s="131">
        <v>1776.36</v>
      </c>
      <c r="L3718" s="131">
        <v>64393.91</v>
      </c>
      <c r="M3718" s="131">
        <v>0</v>
      </c>
      <c r="N3718" s="131">
        <v>493219.61</v>
      </c>
      <c r="P3718">
        <f t="shared" si="180"/>
        <v>768487.51</v>
      </c>
      <c r="Q3718">
        <f t="shared" si="181"/>
        <v>493219.61</v>
      </c>
    </row>
    <row r="3719" spans="1:17" x14ac:dyDescent="0.3">
      <c r="A3719" t="str">
        <f t="shared" si="182"/>
        <v>2022_2124</v>
      </c>
      <c r="C3719" s="131">
        <v>3718</v>
      </c>
      <c r="D3719" s="131">
        <v>2124</v>
      </c>
      <c r="E3719" s="131">
        <v>2124</v>
      </c>
      <c r="F3719" s="131" t="s">
        <v>976</v>
      </c>
      <c r="G3719" s="131">
        <v>2022</v>
      </c>
      <c r="H3719" s="131">
        <v>0</v>
      </c>
      <c r="I3719" s="131">
        <v>1</v>
      </c>
      <c r="J3719" s="131">
        <v>2515518.15</v>
      </c>
      <c r="K3719" s="131">
        <v>11742.4</v>
      </c>
      <c r="L3719" s="131">
        <v>756811.69</v>
      </c>
      <c r="M3719" s="131">
        <v>0</v>
      </c>
      <c r="N3719" s="131">
        <v>1884536.08</v>
      </c>
      <c r="P3719">
        <f t="shared" si="180"/>
        <v>2527260.5499999998</v>
      </c>
      <c r="Q3719">
        <f t="shared" si="181"/>
        <v>1884536.08</v>
      </c>
    </row>
    <row r="3720" spans="1:17" x14ac:dyDescent="0.3">
      <c r="A3720" t="str">
        <f t="shared" si="182"/>
        <v>2022_2151</v>
      </c>
      <c r="C3720" s="131">
        <v>3719</v>
      </c>
      <c r="D3720" s="131">
        <v>2151</v>
      </c>
      <c r="E3720" s="131">
        <v>2151</v>
      </c>
      <c r="F3720" s="131" t="s">
        <v>944</v>
      </c>
      <c r="G3720" s="131">
        <v>2022</v>
      </c>
      <c r="H3720" s="131">
        <v>0</v>
      </c>
      <c r="I3720" s="131">
        <v>1</v>
      </c>
      <c r="J3720" s="131">
        <v>1366590.57</v>
      </c>
      <c r="K3720" s="131">
        <v>1500153.53</v>
      </c>
      <c r="L3720" s="131">
        <v>204275.82</v>
      </c>
      <c r="M3720" s="131">
        <v>0</v>
      </c>
      <c r="N3720" s="131">
        <v>2279145.08</v>
      </c>
      <c r="P3720">
        <f t="shared" si="180"/>
        <v>2866744.1</v>
      </c>
      <c r="Q3720">
        <f t="shared" si="181"/>
        <v>2279145.08</v>
      </c>
    </row>
    <row r="3721" spans="1:17" x14ac:dyDescent="0.3">
      <c r="A3721" t="str">
        <f t="shared" si="182"/>
        <v>2022_2169</v>
      </c>
      <c r="C3721" s="131">
        <v>3720</v>
      </c>
      <c r="D3721" s="131">
        <v>2169</v>
      </c>
      <c r="E3721" s="131">
        <v>2169</v>
      </c>
      <c r="F3721" s="131" t="s">
        <v>127</v>
      </c>
      <c r="G3721" s="131">
        <v>2022</v>
      </c>
      <c r="H3721" s="131">
        <v>0</v>
      </c>
      <c r="I3721" s="131">
        <v>1</v>
      </c>
      <c r="J3721" s="131">
        <v>3924542.96</v>
      </c>
      <c r="K3721" s="131">
        <v>1750000</v>
      </c>
      <c r="L3721" s="131">
        <v>857076.99</v>
      </c>
      <c r="M3721" s="131">
        <v>0</v>
      </c>
      <c r="N3721" s="131">
        <v>3576496.3</v>
      </c>
      <c r="P3721">
        <f t="shared" si="180"/>
        <v>5674542.96</v>
      </c>
      <c r="Q3721">
        <f t="shared" si="181"/>
        <v>3576496.3</v>
      </c>
    </row>
    <row r="3722" spans="1:17" x14ac:dyDescent="0.3">
      <c r="A3722" t="str">
        <f t="shared" si="182"/>
        <v>2022_2295</v>
      </c>
      <c r="C3722" s="131">
        <v>3721</v>
      </c>
      <c r="D3722" s="131">
        <v>2295</v>
      </c>
      <c r="E3722" s="131">
        <v>2295</v>
      </c>
      <c r="F3722" s="131" t="s">
        <v>129</v>
      </c>
      <c r="G3722" s="131">
        <v>2022</v>
      </c>
      <c r="H3722" s="131">
        <v>0</v>
      </c>
      <c r="I3722" s="131">
        <v>1</v>
      </c>
      <c r="J3722" s="131">
        <v>21770.57</v>
      </c>
      <c r="K3722" s="131">
        <v>2977870.89</v>
      </c>
      <c r="L3722" s="131">
        <v>598764.61</v>
      </c>
      <c r="M3722" s="131">
        <v>28806.27</v>
      </c>
      <c r="N3722" s="131">
        <v>3733503.11</v>
      </c>
      <c r="P3722">
        <f t="shared" si="180"/>
        <v>2999641.46</v>
      </c>
      <c r="Q3722">
        <f t="shared" si="181"/>
        <v>3762309.38</v>
      </c>
    </row>
    <row r="3723" spans="1:17" x14ac:dyDescent="0.3">
      <c r="A3723" t="str">
        <f t="shared" si="182"/>
        <v>2022_2313</v>
      </c>
      <c r="C3723" s="131">
        <v>3722</v>
      </c>
      <c r="D3723" s="131">
        <v>2313</v>
      </c>
      <c r="E3723" s="131">
        <v>2313</v>
      </c>
      <c r="F3723" s="131" t="s">
        <v>130</v>
      </c>
      <c r="G3723" s="131">
        <v>2022</v>
      </c>
      <c r="H3723" s="131">
        <v>0</v>
      </c>
      <c r="I3723" s="131">
        <v>1</v>
      </c>
      <c r="J3723" s="131">
        <v>14623362.539999999</v>
      </c>
      <c r="K3723" s="131">
        <v>0</v>
      </c>
      <c r="L3723" s="131">
        <v>994493.94</v>
      </c>
      <c r="M3723" s="131">
        <v>0</v>
      </c>
      <c r="N3723" s="131">
        <v>8121233.8099999996</v>
      </c>
      <c r="P3723">
        <f t="shared" si="180"/>
        <v>14623362.539999999</v>
      </c>
      <c r="Q3723">
        <f t="shared" si="181"/>
        <v>8121233.8099999996</v>
      </c>
    </row>
    <row r="3724" spans="1:17" x14ac:dyDescent="0.3">
      <c r="A3724" t="str">
        <f t="shared" si="182"/>
        <v>2022_2322</v>
      </c>
      <c r="C3724" s="131">
        <v>3723</v>
      </c>
      <c r="D3724" s="131">
        <v>2322</v>
      </c>
      <c r="E3724" s="131">
        <v>2322</v>
      </c>
      <c r="F3724" s="131" t="s">
        <v>131</v>
      </c>
      <c r="G3724" s="131">
        <v>2022</v>
      </c>
      <c r="H3724" s="131">
        <v>0</v>
      </c>
      <c r="I3724" s="131">
        <v>1</v>
      </c>
      <c r="J3724" s="131">
        <v>42586.73</v>
      </c>
      <c r="K3724" s="131">
        <v>11259049.1</v>
      </c>
      <c r="L3724" s="131">
        <v>766792.58</v>
      </c>
      <c r="M3724" s="131">
        <v>0</v>
      </c>
      <c r="N3724" s="131">
        <v>8895806.5600000005</v>
      </c>
      <c r="P3724">
        <f t="shared" si="180"/>
        <v>11301635.83</v>
      </c>
      <c r="Q3724">
        <f t="shared" si="181"/>
        <v>8895806.5600000005</v>
      </c>
    </row>
    <row r="3725" spans="1:17" x14ac:dyDescent="0.3">
      <c r="A3725" t="str">
        <f t="shared" si="182"/>
        <v>2022_2369</v>
      </c>
      <c r="C3725" s="131">
        <v>3724</v>
      </c>
      <c r="D3725" s="131">
        <v>2369</v>
      </c>
      <c r="E3725" s="131">
        <v>2369</v>
      </c>
      <c r="F3725" s="131" t="s">
        <v>132</v>
      </c>
      <c r="G3725" s="131">
        <v>2022</v>
      </c>
      <c r="H3725" s="131">
        <v>0</v>
      </c>
      <c r="I3725" s="131">
        <v>1</v>
      </c>
      <c r="J3725" s="131">
        <v>1889174.43</v>
      </c>
      <c r="K3725" s="131">
        <v>3.79</v>
      </c>
      <c r="L3725" s="131">
        <v>520394.8</v>
      </c>
      <c r="M3725" s="131">
        <v>0</v>
      </c>
      <c r="N3725" s="131">
        <v>1070873.54</v>
      </c>
      <c r="P3725">
        <f t="shared" si="180"/>
        <v>1889178.22</v>
      </c>
      <c r="Q3725">
        <f t="shared" si="181"/>
        <v>1070873.54</v>
      </c>
    </row>
    <row r="3726" spans="1:17" x14ac:dyDescent="0.3">
      <c r="A3726" t="str">
        <f t="shared" si="182"/>
        <v>2022_2682</v>
      </c>
      <c r="C3726" s="131">
        <v>3725</v>
      </c>
      <c r="D3726" s="131">
        <v>2682</v>
      </c>
      <c r="E3726" s="131">
        <v>2682</v>
      </c>
      <c r="F3726" s="131" t="s">
        <v>17</v>
      </c>
      <c r="G3726" s="131">
        <v>2022</v>
      </c>
      <c r="H3726" s="131">
        <v>0</v>
      </c>
      <c r="I3726" s="131">
        <v>1</v>
      </c>
      <c r="J3726" s="131">
        <v>1311552.8799999999</v>
      </c>
      <c r="K3726" s="131">
        <v>372186.94</v>
      </c>
      <c r="L3726" s="131">
        <v>393851.07</v>
      </c>
      <c r="M3726" s="131">
        <v>0</v>
      </c>
      <c r="N3726" s="131">
        <v>1589793.12</v>
      </c>
      <c r="P3726">
        <f t="shared" si="180"/>
        <v>1683739.8199999998</v>
      </c>
      <c r="Q3726">
        <f t="shared" si="181"/>
        <v>1589793.12</v>
      </c>
    </row>
    <row r="3727" spans="1:17" x14ac:dyDescent="0.3">
      <c r="A3727" t="str">
        <f t="shared" si="182"/>
        <v>2022_2376</v>
      </c>
      <c r="C3727" s="131">
        <v>3726</v>
      </c>
      <c r="D3727" s="131">
        <v>2376</v>
      </c>
      <c r="E3727" s="131">
        <v>2376</v>
      </c>
      <c r="F3727" s="131" t="s">
        <v>133</v>
      </c>
      <c r="G3727" s="131">
        <v>2022</v>
      </c>
      <c r="H3727" s="131">
        <v>0</v>
      </c>
      <c r="I3727" s="131">
        <v>1</v>
      </c>
      <c r="J3727" s="131">
        <v>2617549.7200000002</v>
      </c>
      <c r="K3727" s="131">
        <v>990618.16</v>
      </c>
      <c r="L3727" s="131">
        <v>294905.25</v>
      </c>
      <c r="M3727" s="131">
        <v>0</v>
      </c>
      <c r="N3727" s="131">
        <v>3457809.99</v>
      </c>
      <c r="P3727">
        <f t="shared" si="180"/>
        <v>3608167.8800000004</v>
      </c>
      <c r="Q3727">
        <f t="shared" si="181"/>
        <v>3457809.99</v>
      </c>
    </row>
    <row r="3728" spans="1:17" x14ac:dyDescent="0.3">
      <c r="A3728" t="str">
        <f t="shared" si="182"/>
        <v>2022_2403</v>
      </c>
      <c r="C3728" s="131">
        <v>3727</v>
      </c>
      <c r="D3728" s="131">
        <v>2403</v>
      </c>
      <c r="E3728" s="131">
        <v>2403</v>
      </c>
      <c r="F3728" s="131" t="s">
        <v>390</v>
      </c>
      <c r="G3728" s="131">
        <v>2022</v>
      </c>
      <c r="H3728" s="131">
        <v>0</v>
      </c>
      <c r="I3728" s="131">
        <v>1</v>
      </c>
      <c r="J3728" s="131">
        <v>5509891.1100000003</v>
      </c>
      <c r="K3728" s="131">
        <v>16776.810000000001</v>
      </c>
      <c r="L3728" s="131">
        <v>1276557.3400000001</v>
      </c>
      <c r="M3728" s="131">
        <v>1128</v>
      </c>
      <c r="N3728" s="131">
        <v>3214026.16</v>
      </c>
      <c r="P3728">
        <f t="shared" si="180"/>
        <v>5526667.9199999999</v>
      </c>
      <c r="Q3728">
        <f t="shared" si="181"/>
        <v>3215154.16</v>
      </c>
    </row>
    <row r="3729" spans="1:17" x14ac:dyDescent="0.3">
      <c r="A3729" t="str">
        <f t="shared" si="182"/>
        <v>2022_2457</v>
      </c>
      <c r="C3729" s="131">
        <v>3728</v>
      </c>
      <c r="D3729" s="131">
        <v>2457</v>
      </c>
      <c r="E3729" s="131">
        <v>2457</v>
      </c>
      <c r="F3729" s="131" t="s">
        <v>134</v>
      </c>
      <c r="G3729" s="131">
        <v>2022</v>
      </c>
      <c r="H3729" s="131">
        <v>0</v>
      </c>
      <c r="I3729" s="131">
        <v>1</v>
      </c>
      <c r="J3729" s="131">
        <v>1136404.6100000001</v>
      </c>
      <c r="K3729" s="131">
        <v>1546776.21</v>
      </c>
      <c r="L3729" s="131">
        <v>449661.13</v>
      </c>
      <c r="M3729" s="131">
        <v>631504.47</v>
      </c>
      <c r="N3729" s="131">
        <v>1332217.19</v>
      </c>
      <c r="P3729">
        <f t="shared" si="180"/>
        <v>2683180.8200000003</v>
      </c>
      <c r="Q3729">
        <f t="shared" si="181"/>
        <v>1963721.66</v>
      </c>
    </row>
    <row r="3730" spans="1:17" x14ac:dyDescent="0.3">
      <c r="A3730" t="str">
        <f t="shared" si="182"/>
        <v>2022_2466</v>
      </c>
      <c r="C3730" s="131">
        <v>3729</v>
      </c>
      <c r="D3730" s="131">
        <v>2466</v>
      </c>
      <c r="E3730" s="131">
        <v>2466</v>
      </c>
      <c r="F3730" s="131" t="s">
        <v>135</v>
      </c>
      <c r="G3730" s="131">
        <v>2022</v>
      </c>
      <c r="H3730" s="131">
        <v>0</v>
      </c>
      <c r="I3730" s="131">
        <v>1</v>
      </c>
      <c r="J3730" s="131">
        <v>3496793.29</v>
      </c>
      <c r="K3730" s="131">
        <v>2063398.12</v>
      </c>
      <c r="L3730" s="131">
        <v>244341.49</v>
      </c>
      <c r="M3730" s="131">
        <v>0</v>
      </c>
      <c r="N3730" s="131">
        <v>3646114.79</v>
      </c>
      <c r="P3730">
        <f t="shared" si="180"/>
        <v>5560191.4100000001</v>
      </c>
      <c r="Q3730">
        <f t="shared" si="181"/>
        <v>3646114.79</v>
      </c>
    </row>
    <row r="3731" spans="1:17" x14ac:dyDescent="0.3">
      <c r="A3731" t="str">
        <f t="shared" si="182"/>
        <v>2022_2493</v>
      </c>
      <c r="C3731" s="131">
        <v>3730</v>
      </c>
      <c r="D3731" s="131">
        <v>2493</v>
      </c>
      <c r="E3731" s="131">
        <v>2493</v>
      </c>
      <c r="F3731" s="131" t="s">
        <v>136</v>
      </c>
      <c r="G3731" s="131">
        <v>2022</v>
      </c>
      <c r="H3731" s="131">
        <v>0</v>
      </c>
      <c r="I3731" s="131">
        <v>1</v>
      </c>
      <c r="J3731" s="131">
        <v>198569.03</v>
      </c>
      <c r="K3731" s="131">
        <v>0</v>
      </c>
      <c r="L3731" s="131">
        <v>65528.07</v>
      </c>
      <c r="M3731" s="131">
        <v>0</v>
      </c>
      <c r="N3731" s="131">
        <v>-421019</v>
      </c>
      <c r="P3731">
        <f t="shared" si="180"/>
        <v>198569.03</v>
      </c>
      <c r="Q3731">
        <f t="shared" si="181"/>
        <v>-421019</v>
      </c>
    </row>
    <row r="3732" spans="1:17" x14ac:dyDescent="0.3">
      <c r="A3732" t="str">
        <f t="shared" si="182"/>
        <v>2022_2502</v>
      </c>
      <c r="C3732" s="131">
        <v>3731</v>
      </c>
      <c r="D3732" s="131">
        <v>2502</v>
      </c>
      <c r="E3732" s="131">
        <v>2502</v>
      </c>
      <c r="F3732" s="131" t="s">
        <v>137</v>
      </c>
      <c r="G3732" s="131">
        <v>2022</v>
      </c>
      <c r="H3732" s="131">
        <v>0</v>
      </c>
      <c r="I3732" s="131">
        <v>1</v>
      </c>
      <c r="J3732" s="131">
        <v>2295757.69</v>
      </c>
      <c r="K3732" s="131">
        <v>1360.42</v>
      </c>
      <c r="L3732" s="131">
        <v>252516.24</v>
      </c>
      <c r="M3732" s="131">
        <v>429150.46</v>
      </c>
      <c r="N3732" s="131">
        <v>961963.99</v>
      </c>
      <c r="P3732">
        <f t="shared" si="180"/>
        <v>2297118.11</v>
      </c>
      <c r="Q3732">
        <f t="shared" si="181"/>
        <v>1391114.45</v>
      </c>
    </row>
    <row r="3733" spans="1:17" x14ac:dyDescent="0.3">
      <c r="A3733" t="str">
        <f t="shared" si="182"/>
        <v>2022_2511</v>
      </c>
      <c r="C3733" s="131">
        <v>3732</v>
      </c>
      <c r="D3733" s="131">
        <v>2511</v>
      </c>
      <c r="E3733" s="131">
        <v>2511</v>
      </c>
      <c r="F3733" s="131" t="s">
        <v>138</v>
      </c>
      <c r="G3733" s="131">
        <v>2022</v>
      </c>
      <c r="H3733" s="131">
        <v>0</v>
      </c>
      <c r="I3733" s="131">
        <v>1</v>
      </c>
      <c r="J3733" s="131">
        <v>2366052.91</v>
      </c>
      <c r="K3733" s="131">
        <v>2375288.42</v>
      </c>
      <c r="L3733" s="131">
        <v>1551949.54</v>
      </c>
      <c r="M3733" s="131">
        <v>0</v>
      </c>
      <c r="N3733" s="131">
        <v>2499045.7000000002</v>
      </c>
      <c r="P3733">
        <f t="shared" si="180"/>
        <v>4741341.33</v>
      </c>
      <c r="Q3733">
        <f t="shared" si="181"/>
        <v>2499045.7000000002</v>
      </c>
    </row>
    <row r="3734" spans="1:17" x14ac:dyDescent="0.3">
      <c r="A3734" t="str">
        <f t="shared" si="182"/>
        <v>2022_2520</v>
      </c>
      <c r="C3734" s="131">
        <v>3733</v>
      </c>
      <c r="D3734" s="131">
        <v>2520</v>
      </c>
      <c r="E3734" s="131">
        <v>2520</v>
      </c>
      <c r="F3734" s="131" t="s">
        <v>139</v>
      </c>
      <c r="G3734" s="131">
        <v>2022</v>
      </c>
      <c r="H3734" s="131">
        <v>0</v>
      </c>
      <c r="I3734" s="131">
        <v>1</v>
      </c>
      <c r="J3734" s="131">
        <v>1655810.58</v>
      </c>
      <c r="K3734" s="131">
        <v>216.9</v>
      </c>
      <c r="L3734" s="131">
        <v>300092.03000000003</v>
      </c>
      <c r="M3734" s="131">
        <v>0</v>
      </c>
      <c r="N3734" s="131">
        <v>1042706.69</v>
      </c>
      <c r="P3734">
        <f t="shared" si="180"/>
        <v>1656027.48</v>
      </c>
      <c r="Q3734">
        <f t="shared" si="181"/>
        <v>1042706.69</v>
      </c>
    </row>
    <row r="3735" spans="1:17" x14ac:dyDescent="0.3">
      <c r="A3735" t="str">
        <f t="shared" si="182"/>
        <v>2022_2556</v>
      </c>
      <c r="C3735" s="131">
        <v>3734</v>
      </c>
      <c r="D3735" s="131">
        <v>2556</v>
      </c>
      <c r="E3735" s="131">
        <v>2556</v>
      </c>
      <c r="F3735" s="131" t="s">
        <v>140</v>
      </c>
      <c r="G3735" s="131">
        <v>2022</v>
      </c>
      <c r="H3735" s="131">
        <v>0</v>
      </c>
      <c r="I3735" s="131">
        <v>1</v>
      </c>
      <c r="J3735" s="131">
        <v>0</v>
      </c>
      <c r="K3735" s="131">
        <v>405698.92</v>
      </c>
      <c r="L3735" s="131">
        <v>628815.56000000006</v>
      </c>
      <c r="M3735" s="131">
        <v>0</v>
      </c>
      <c r="N3735" s="131">
        <v>-1107146.8700000001</v>
      </c>
      <c r="P3735">
        <f t="shared" si="180"/>
        <v>405698.92</v>
      </c>
      <c r="Q3735">
        <f t="shared" si="181"/>
        <v>-1107146.8700000001</v>
      </c>
    </row>
    <row r="3736" spans="1:17" x14ac:dyDescent="0.3">
      <c r="A3736" t="str">
        <f t="shared" si="182"/>
        <v>2022_3195</v>
      </c>
      <c r="C3736" s="131">
        <v>3735</v>
      </c>
      <c r="D3736" s="131">
        <v>3195</v>
      </c>
      <c r="E3736" s="131">
        <v>3195</v>
      </c>
      <c r="F3736" s="131" t="s">
        <v>356</v>
      </c>
      <c r="G3736" s="131">
        <v>2022</v>
      </c>
      <c r="H3736" s="131">
        <v>0</v>
      </c>
      <c r="I3736" s="131">
        <v>1</v>
      </c>
      <c r="J3736" s="131">
        <v>4430.76</v>
      </c>
      <c r="K3736" s="131">
        <v>2245000</v>
      </c>
      <c r="L3736" s="131">
        <v>337151.78</v>
      </c>
      <c r="M3736" s="131">
        <v>0</v>
      </c>
      <c r="N3736" s="131">
        <v>2129555.25</v>
      </c>
      <c r="P3736">
        <f t="shared" si="180"/>
        <v>2249430.7599999998</v>
      </c>
      <c r="Q3736">
        <f t="shared" si="181"/>
        <v>2129555.25</v>
      </c>
    </row>
    <row r="3737" spans="1:17" x14ac:dyDescent="0.3">
      <c r="A3737" t="str">
        <f t="shared" si="182"/>
        <v>2022_2709</v>
      </c>
      <c r="C3737" s="131">
        <v>3736</v>
      </c>
      <c r="D3737" s="131">
        <v>2709</v>
      </c>
      <c r="E3737" s="131">
        <v>2709</v>
      </c>
      <c r="F3737" s="131" t="s">
        <v>142</v>
      </c>
      <c r="G3737" s="131">
        <v>2022</v>
      </c>
      <c r="H3737" s="131">
        <v>0</v>
      </c>
      <c r="I3737" s="131">
        <v>1</v>
      </c>
      <c r="J3737" s="131">
        <v>4486814.66</v>
      </c>
      <c r="K3737" s="131">
        <v>0</v>
      </c>
      <c r="L3737" s="131">
        <v>208246.6</v>
      </c>
      <c r="M3737" s="131">
        <v>0</v>
      </c>
      <c r="N3737" s="131">
        <v>3588149.49</v>
      </c>
      <c r="P3737">
        <f t="shared" si="180"/>
        <v>4486814.66</v>
      </c>
      <c r="Q3737">
        <f t="shared" si="181"/>
        <v>3588149.49</v>
      </c>
    </row>
    <row r="3738" spans="1:17" x14ac:dyDescent="0.3">
      <c r="A3738" t="str">
        <f t="shared" si="182"/>
        <v>2022_2718</v>
      </c>
      <c r="C3738" s="131">
        <v>3737</v>
      </c>
      <c r="D3738" s="131">
        <v>2718</v>
      </c>
      <c r="E3738" s="131">
        <v>2718</v>
      </c>
      <c r="F3738" s="131" t="s">
        <v>143</v>
      </c>
      <c r="G3738" s="131">
        <v>2022</v>
      </c>
      <c r="H3738" s="131">
        <v>0</v>
      </c>
      <c r="I3738" s="131">
        <v>1</v>
      </c>
      <c r="J3738" s="131">
        <v>1926724.89</v>
      </c>
      <c r="K3738" s="131">
        <v>1276249</v>
      </c>
      <c r="L3738" s="131">
        <v>184120.92</v>
      </c>
      <c r="M3738" s="131">
        <v>0</v>
      </c>
      <c r="N3738" s="131">
        <v>2416161.15</v>
      </c>
      <c r="P3738">
        <f t="shared" si="180"/>
        <v>3202973.8899999997</v>
      </c>
      <c r="Q3738">
        <f t="shared" si="181"/>
        <v>2416161.15</v>
      </c>
    </row>
    <row r="3739" spans="1:17" x14ac:dyDescent="0.3">
      <c r="A3739" t="str">
        <f t="shared" si="182"/>
        <v>2022_2727</v>
      </c>
      <c r="C3739" s="131">
        <v>3738</v>
      </c>
      <c r="D3739" s="131">
        <v>2727</v>
      </c>
      <c r="E3739" s="131">
        <v>2727</v>
      </c>
      <c r="F3739" s="131" t="s">
        <v>144</v>
      </c>
      <c r="G3739" s="131">
        <v>2022</v>
      </c>
      <c r="H3739" s="131">
        <v>0</v>
      </c>
      <c r="I3739" s="131">
        <v>1</v>
      </c>
      <c r="J3739" s="131">
        <v>1289848.83</v>
      </c>
      <c r="K3739" s="131">
        <v>537302.71</v>
      </c>
      <c r="L3739" s="131">
        <v>302158.83</v>
      </c>
      <c r="M3739" s="131">
        <v>0</v>
      </c>
      <c r="N3739" s="131">
        <v>910507.99</v>
      </c>
      <c r="P3739">
        <f t="shared" si="180"/>
        <v>1827151.54</v>
      </c>
      <c r="Q3739">
        <f t="shared" si="181"/>
        <v>910507.99</v>
      </c>
    </row>
    <row r="3740" spans="1:17" x14ac:dyDescent="0.3">
      <c r="A3740" t="str">
        <f t="shared" si="182"/>
        <v>2022_2754</v>
      </c>
      <c r="C3740" s="131">
        <v>3739</v>
      </c>
      <c r="D3740" s="131">
        <v>2754</v>
      </c>
      <c r="E3740" s="131">
        <v>2754</v>
      </c>
      <c r="F3740" s="131" t="s">
        <v>145</v>
      </c>
      <c r="G3740" s="131">
        <v>2022</v>
      </c>
      <c r="H3740" s="131">
        <v>0</v>
      </c>
      <c r="I3740" s="131">
        <v>1</v>
      </c>
      <c r="J3740" s="131">
        <v>1966382.69</v>
      </c>
      <c r="K3740" s="131">
        <v>0</v>
      </c>
      <c r="L3740" s="131">
        <v>119500.15</v>
      </c>
      <c r="M3740" s="131">
        <v>0</v>
      </c>
      <c r="N3740" s="131">
        <v>1487950.25</v>
      </c>
      <c r="P3740">
        <f t="shared" si="180"/>
        <v>1966382.69</v>
      </c>
      <c r="Q3740">
        <f t="shared" si="181"/>
        <v>1487950.25</v>
      </c>
    </row>
    <row r="3741" spans="1:17" x14ac:dyDescent="0.3">
      <c r="A3741" t="str">
        <f t="shared" si="182"/>
        <v>2022_2766</v>
      </c>
      <c r="C3741" s="131">
        <v>3740</v>
      </c>
      <c r="D3741" s="131">
        <v>2766</v>
      </c>
      <c r="E3741" s="131">
        <v>2766</v>
      </c>
      <c r="F3741" s="131" t="s">
        <v>593</v>
      </c>
      <c r="G3741" s="131">
        <v>2022</v>
      </c>
      <c r="H3741" s="131">
        <v>0</v>
      </c>
      <c r="I3741" s="131">
        <v>1</v>
      </c>
      <c r="J3741" s="131">
        <v>1818055.52</v>
      </c>
      <c r="K3741" s="131">
        <v>0</v>
      </c>
      <c r="L3741" s="131">
        <v>248083.22</v>
      </c>
      <c r="M3741" s="131">
        <v>0</v>
      </c>
      <c r="N3741" s="131">
        <v>1192544.98</v>
      </c>
      <c r="P3741">
        <f t="shared" si="180"/>
        <v>1818055.52</v>
      </c>
      <c r="Q3741">
        <f t="shared" si="181"/>
        <v>1192544.98</v>
      </c>
    </row>
    <row r="3742" spans="1:17" x14ac:dyDescent="0.3">
      <c r="A3742" t="str">
        <f t="shared" si="182"/>
        <v>2022_2772</v>
      </c>
      <c r="C3742" s="131">
        <v>3741</v>
      </c>
      <c r="D3742" s="131">
        <v>2772</v>
      </c>
      <c r="E3742" s="131">
        <v>2772</v>
      </c>
      <c r="F3742" s="131" t="s">
        <v>147</v>
      </c>
      <c r="G3742" s="131">
        <v>2022</v>
      </c>
      <c r="H3742" s="131">
        <v>0</v>
      </c>
      <c r="I3742" s="131">
        <v>1</v>
      </c>
      <c r="J3742" s="131">
        <v>1467173.82</v>
      </c>
      <c r="K3742" s="131">
        <v>547744.06000000006</v>
      </c>
      <c r="L3742" s="131">
        <v>74626.720000000001</v>
      </c>
      <c r="M3742" s="131">
        <v>0</v>
      </c>
      <c r="N3742" s="131">
        <v>1868999.02</v>
      </c>
      <c r="P3742">
        <f t="shared" ref="P3742:P3805" si="183">SUM(J3742:K3742)</f>
        <v>2014917.8800000001</v>
      </c>
      <c r="Q3742">
        <f t="shared" ref="Q3742:Q3805" si="184">SUM(M3742:N3742)</f>
        <v>1868999.02</v>
      </c>
    </row>
    <row r="3743" spans="1:17" x14ac:dyDescent="0.3">
      <c r="A3743" t="str">
        <f t="shared" si="182"/>
        <v>2022_2781</v>
      </c>
      <c r="C3743" s="131">
        <v>3742</v>
      </c>
      <c r="D3743" s="131">
        <v>2781</v>
      </c>
      <c r="E3743" s="131">
        <v>2781</v>
      </c>
      <c r="F3743" s="131" t="s">
        <v>148</v>
      </c>
      <c r="G3743" s="131">
        <v>2022</v>
      </c>
      <c r="H3743" s="131">
        <v>0</v>
      </c>
      <c r="I3743" s="131">
        <v>1</v>
      </c>
      <c r="J3743" s="131">
        <v>2455308.67</v>
      </c>
      <c r="K3743" s="131">
        <v>0</v>
      </c>
      <c r="L3743" s="131">
        <v>62461.34</v>
      </c>
      <c r="M3743" s="131">
        <v>0</v>
      </c>
      <c r="N3743" s="131">
        <v>1923066.76</v>
      </c>
      <c r="P3743">
        <f t="shared" si="183"/>
        <v>2455308.67</v>
      </c>
      <c r="Q3743">
        <f t="shared" si="184"/>
        <v>1923066.76</v>
      </c>
    </row>
    <row r="3744" spans="1:17" x14ac:dyDescent="0.3">
      <c r="A3744" t="str">
        <f t="shared" si="182"/>
        <v>2022_2826</v>
      </c>
      <c r="C3744" s="131">
        <v>3743</v>
      </c>
      <c r="D3744" s="131">
        <v>2826</v>
      </c>
      <c r="E3744" s="131">
        <v>2826</v>
      </c>
      <c r="F3744" s="131" t="s">
        <v>149</v>
      </c>
      <c r="G3744" s="131">
        <v>2022</v>
      </c>
      <c r="H3744" s="131">
        <v>0</v>
      </c>
      <c r="I3744" s="131">
        <v>1</v>
      </c>
      <c r="J3744" s="131">
        <v>5338049.05</v>
      </c>
      <c r="K3744" s="131">
        <v>0</v>
      </c>
      <c r="L3744" s="131">
        <v>282835.13</v>
      </c>
      <c r="M3744" s="131">
        <v>68450.460000000006</v>
      </c>
      <c r="N3744" s="131">
        <v>3525601.38</v>
      </c>
      <c r="P3744">
        <f t="shared" si="183"/>
        <v>5338049.05</v>
      </c>
      <c r="Q3744">
        <f t="shared" si="184"/>
        <v>3594051.84</v>
      </c>
    </row>
    <row r="3745" spans="1:17" x14ac:dyDescent="0.3">
      <c r="A3745" t="str">
        <f t="shared" si="182"/>
        <v>2022_2846</v>
      </c>
      <c r="C3745" s="131">
        <v>3744</v>
      </c>
      <c r="D3745" s="131">
        <v>2846</v>
      </c>
      <c r="E3745" s="131">
        <v>2846</v>
      </c>
      <c r="F3745" s="131" t="s">
        <v>151</v>
      </c>
      <c r="G3745" s="131">
        <v>2022</v>
      </c>
      <c r="H3745" s="131">
        <v>0</v>
      </c>
      <c r="I3745" s="131">
        <v>1</v>
      </c>
      <c r="J3745" s="131">
        <v>3480243.4</v>
      </c>
      <c r="K3745" s="131">
        <v>0</v>
      </c>
      <c r="L3745" s="131">
        <v>148899.87</v>
      </c>
      <c r="M3745" s="131">
        <v>42742.8</v>
      </c>
      <c r="N3745" s="131">
        <v>3360063.24</v>
      </c>
      <c r="P3745">
        <f t="shared" si="183"/>
        <v>3480243.4</v>
      </c>
      <c r="Q3745">
        <f t="shared" si="184"/>
        <v>3402806.04</v>
      </c>
    </row>
    <row r="3746" spans="1:17" x14ac:dyDescent="0.3">
      <c r="A3746" t="str">
        <f t="shared" si="182"/>
        <v>2022_2862</v>
      </c>
      <c r="C3746" s="131">
        <v>3745</v>
      </c>
      <c r="D3746" s="131">
        <v>2862</v>
      </c>
      <c r="E3746" s="131">
        <v>2862</v>
      </c>
      <c r="F3746" s="131" t="s">
        <v>152</v>
      </c>
      <c r="G3746" s="131">
        <v>2022</v>
      </c>
      <c r="H3746" s="131">
        <v>0</v>
      </c>
      <c r="I3746" s="131">
        <v>1</v>
      </c>
      <c r="J3746" s="131">
        <v>2130131.91</v>
      </c>
      <c r="K3746" s="131">
        <v>0</v>
      </c>
      <c r="L3746" s="131">
        <v>312208.65999999997</v>
      </c>
      <c r="M3746" s="131">
        <v>0</v>
      </c>
      <c r="N3746" s="131">
        <v>1480460.72</v>
      </c>
      <c r="P3746">
        <f t="shared" si="183"/>
        <v>2130131.91</v>
      </c>
      <c r="Q3746">
        <f t="shared" si="184"/>
        <v>1480460.72</v>
      </c>
    </row>
    <row r="3747" spans="1:17" x14ac:dyDescent="0.3">
      <c r="A3747" t="str">
        <f t="shared" si="182"/>
        <v>2022_2977</v>
      </c>
      <c r="C3747" s="131">
        <v>3746</v>
      </c>
      <c r="D3747" s="131">
        <v>2977</v>
      </c>
      <c r="E3747" s="131">
        <v>2977</v>
      </c>
      <c r="F3747" s="131" t="s">
        <v>153</v>
      </c>
      <c r="G3747" s="131">
        <v>2022</v>
      </c>
      <c r="H3747" s="131">
        <v>0</v>
      </c>
      <c r="I3747" s="131">
        <v>1</v>
      </c>
      <c r="J3747" s="131">
        <v>0</v>
      </c>
      <c r="K3747" s="131">
        <v>3746390.24</v>
      </c>
      <c r="L3747" s="131">
        <v>200324.23</v>
      </c>
      <c r="M3747" s="131">
        <v>0</v>
      </c>
      <c r="N3747" s="131">
        <v>2057186.04</v>
      </c>
      <c r="P3747">
        <f t="shared" si="183"/>
        <v>3746390.24</v>
      </c>
      <c r="Q3747">
        <f t="shared" si="184"/>
        <v>2057186.04</v>
      </c>
    </row>
    <row r="3748" spans="1:17" x14ac:dyDescent="0.3">
      <c r="A3748" t="str">
        <f t="shared" si="182"/>
        <v>2022_2988</v>
      </c>
      <c r="C3748" s="131">
        <v>3747</v>
      </c>
      <c r="D3748" s="131">
        <v>2988</v>
      </c>
      <c r="E3748" s="131">
        <v>2988</v>
      </c>
      <c r="F3748" s="131" t="s">
        <v>154</v>
      </c>
      <c r="G3748" s="131">
        <v>2022</v>
      </c>
      <c r="H3748" s="131">
        <v>0</v>
      </c>
      <c r="I3748" s="131">
        <v>1</v>
      </c>
      <c r="J3748" s="131">
        <v>2606675.06</v>
      </c>
      <c r="K3748" s="131">
        <v>0</v>
      </c>
      <c r="L3748" s="131">
        <v>171887.69</v>
      </c>
      <c r="M3748" s="131">
        <v>0</v>
      </c>
      <c r="N3748" s="131">
        <v>1789090.45</v>
      </c>
      <c r="P3748">
        <f t="shared" si="183"/>
        <v>2606675.06</v>
      </c>
      <c r="Q3748">
        <f t="shared" si="184"/>
        <v>1789090.45</v>
      </c>
    </row>
    <row r="3749" spans="1:17" x14ac:dyDescent="0.3">
      <c r="A3749" t="str">
        <f t="shared" si="182"/>
        <v>2022_3029</v>
      </c>
      <c r="C3749" s="131">
        <v>3748</v>
      </c>
      <c r="D3749" s="131">
        <v>3029</v>
      </c>
      <c r="E3749" s="131">
        <v>3029</v>
      </c>
      <c r="F3749" s="131" t="s">
        <v>155</v>
      </c>
      <c r="G3749" s="131">
        <v>2022</v>
      </c>
      <c r="H3749" s="131">
        <v>0</v>
      </c>
      <c r="I3749" s="131">
        <v>1</v>
      </c>
      <c r="J3749" s="131">
        <v>4552927.8499999996</v>
      </c>
      <c r="K3749" s="131">
        <v>1059944.02</v>
      </c>
      <c r="L3749" s="131">
        <v>693108.06</v>
      </c>
      <c r="M3749" s="131">
        <v>0</v>
      </c>
      <c r="N3749" s="131">
        <v>3473992.09</v>
      </c>
      <c r="P3749">
        <f t="shared" si="183"/>
        <v>5612871.8699999992</v>
      </c>
      <c r="Q3749">
        <f t="shared" si="184"/>
        <v>3473992.09</v>
      </c>
    </row>
    <row r="3750" spans="1:17" x14ac:dyDescent="0.3">
      <c r="A3750" t="str">
        <f t="shared" si="182"/>
        <v>2022_3033</v>
      </c>
      <c r="C3750" s="131">
        <v>3749</v>
      </c>
      <c r="D3750" s="131">
        <v>3033</v>
      </c>
      <c r="E3750" s="131">
        <v>3033</v>
      </c>
      <c r="F3750" s="131" t="s">
        <v>156</v>
      </c>
      <c r="G3750" s="131">
        <v>2022</v>
      </c>
      <c r="H3750" s="131">
        <v>0</v>
      </c>
      <c r="I3750" s="131">
        <v>1</v>
      </c>
      <c r="J3750" s="131">
        <v>2071409.93</v>
      </c>
      <c r="K3750" s="131">
        <v>0</v>
      </c>
      <c r="L3750" s="131">
        <v>346900.05</v>
      </c>
      <c r="M3750" s="131">
        <v>0</v>
      </c>
      <c r="N3750" s="131">
        <v>1364292.53</v>
      </c>
      <c r="P3750">
        <f t="shared" si="183"/>
        <v>2071409.93</v>
      </c>
      <c r="Q3750">
        <f t="shared" si="184"/>
        <v>1364292.53</v>
      </c>
    </row>
    <row r="3751" spans="1:17" x14ac:dyDescent="0.3">
      <c r="A3751" t="str">
        <f t="shared" si="182"/>
        <v>2022_3042</v>
      </c>
      <c r="C3751" s="131">
        <v>3750</v>
      </c>
      <c r="D3751" s="131">
        <v>3042</v>
      </c>
      <c r="E3751" s="131">
        <v>3042</v>
      </c>
      <c r="F3751" s="131" t="s">
        <v>157</v>
      </c>
      <c r="G3751" s="131">
        <v>2022</v>
      </c>
      <c r="H3751" s="131">
        <v>0</v>
      </c>
      <c r="I3751" s="131">
        <v>1</v>
      </c>
      <c r="J3751" s="131">
        <v>1020184.28</v>
      </c>
      <c r="K3751" s="131">
        <v>2283226.75</v>
      </c>
      <c r="L3751" s="131">
        <v>288159.08</v>
      </c>
      <c r="M3751" s="131">
        <v>0</v>
      </c>
      <c r="N3751" s="131">
        <v>2229203.2400000002</v>
      </c>
      <c r="P3751">
        <f t="shared" si="183"/>
        <v>3303411.0300000003</v>
      </c>
      <c r="Q3751">
        <f t="shared" si="184"/>
        <v>2229203.2400000002</v>
      </c>
    </row>
    <row r="3752" spans="1:17" x14ac:dyDescent="0.3">
      <c r="A3752" t="str">
        <f t="shared" si="182"/>
        <v>2022_3060</v>
      </c>
      <c r="C3752" s="131">
        <v>3751</v>
      </c>
      <c r="D3752" s="131">
        <v>3060</v>
      </c>
      <c r="E3752" s="131">
        <v>3060</v>
      </c>
      <c r="F3752" s="131" t="s">
        <v>158</v>
      </c>
      <c r="G3752" s="131">
        <v>2022</v>
      </c>
      <c r="H3752" s="131">
        <v>0</v>
      </c>
      <c r="I3752" s="131">
        <v>1</v>
      </c>
      <c r="J3752" s="131">
        <v>2973854.01</v>
      </c>
      <c r="K3752" s="131">
        <v>0</v>
      </c>
      <c r="L3752" s="131">
        <v>59880.99</v>
      </c>
      <c r="M3752" s="131">
        <v>0</v>
      </c>
      <c r="N3752" s="131">
        <v>4311881.58</v>
      </c>
      <c r="P3752">
        <f t="shared" si="183"/>
        <v>2973854.01</v>
      </c>
      <c r="Q3752">
        <f t="shared" si="184"/>
        <v>4311881.58</v>
      </c>
    </row>
    <row r="3753" spans="1:17" x14ac:dyDescent="0.3">
      <c r="A3753" t="str">
        <f t="shared" si="182"/>
        <v>2022_3168</v>
      </c>
      <c r="C3753" s="131">
        <v>3752</v>
      </c>
      <c r="D3753" s="131">
        <v>3168</v>
      </c>
      <c r="E3753" s="131">
        <v>3168</v>
      </c>
      <c r="F3753" s="131" t="s">
        <v>165</v>
      </c>
      <c r="G3753" s="131">
        <v>2022</v>
      </c>
      <c r="H3753" s="131">
        <v>0</v>
      </c>
      <c r="I3753" s="131">
        <v>1</v>
      </c>
      <c r="J3753" s="131">
        <v>2546807.36</v>
      </c>
      <c r="K3753" s="131">
        <v>0</v>
      </c>
      <c r="L3753" s="131">
        <v>265373.75</v>
      </c>
      <c r="M3753" s="131">
        <v>0</v>
      </c>
      <c r="N3753" s="131">
        <v>2144314.75</v>
      </c>
      <c r="P3753">
        <f t="shared" si="183"/>
        <v>2546807.36</v>
      </c>
      <c r="Q3753">
        <f t="shared" si="184"/>
        <v>2144314.75</v>
      </c>
    </row>
    <row r="3754" spans="1:17" x14ac:dyDescent="0.3">
      <c r="A3754" t="str">
        <f t="shared" si="182"/>
        <v>2022_3105</v>
      </c>
      <c r="C3754" s="131">
        <v>3753</v>
      </c>
      <c r="D3754" s="131">
        <v>3105</v>
      </c>
      <c r="E3754" s="131">
        <v>3105</v>
      </c>
      <c r="F3754" s="131" t="s">
        <v>159</v>
      </c>
      <c r="G3754" s="131">
        <v>2022</v>
      </c>
      <c r="H3754" s="131">
        <v>0</v>
      </c>
      <c r="I3754" s="131">
        <v>1</v>
      </c>
      <c r="J3754" s="131">
        <v>7093985.5999999996</v>
      </c>
      <c r="K3754" s="131">
        <v>0</v>
      </c>
      <c r="L3754" s="131">
        <v>692973.62</v>
      </c>
      <c r="M3754" s="131">
        <v>0</v>
      </c>
      <c r="N3754" s="131">
        <v>5189826.59</v>
      </c>
      <c r="P3754">
        <f t="shared" si="183"/>
        <v>7093985.5999999996</v>
      </c>
      <c r="Q3754">
        <f t="shared" si="184"/>
        <v>5189826.59</v>
      </c>
    </row>
    <row r="3755" spans="1:17" x14ac:dyDescent="0.3">
      <c r="A3755" t="str">
        <f t="shared" si="182"/>
        <v>2022_3114</v>
      </c>
      <c r="C3755" s="131">
        <v>3754</v>
      </c>
      <c r="D3755" s="131">
        <v>3114</v>
      </c>
      <c r="E3755" s="131">
        <v>3114</v>
      </c>
      <c r="F3755" s="131" t="s">
        <v>160</v>
      </c>
      <c r="G3755" s="131">
        <v>2022</v>
      </c>
      <c r="H3755" s="131">
        <v>0</v>
      </c>
      <c r="I3755" s="131">
        <v>1</v>
      </c>
      <c r="J3755" s="131">
        <v>7398929.29</v>
      </c>
      <c r="K3755" s="131">
        <v>3179828.46</v>
      </c>
      <c r="L3755" s="131">
        <v>854677.35</v>
      </c>
      <c r="M3755" s="131">
        <v>0</v>
      </c>
      <c r="N3755" s="131">
        <v>7268323.6100000003</v>
      </c>
      <c r="P3755">
        <f t="shared" si="183"/>
        <v>10578757.75</v>
      </c>
      <c r="Q3755">
        <f t="shared" si="184"/>
        <v>7268323.6100000003</v>
      </c>
    </row>
    <row r="3756" spans="1:17" x14ac:dyDescent="0.3">
      <c r="A3756" t="str">
        <f t="shared" si="182"/>
        <v>2022_3119</v>
      </c>
      <c r="C3756" s="131">
        <v>3755</v>
      </c>
      <c r="D3756" s="131">
        <v>3119</v>
      </c>
      <c r="E3756" s="131">
        <v>3119</v>
      </c>
      <c r="F3756" s="131" t="s">
        <v>161</v>
      </c>
      <c r="G3756" s="131">
        <v>2022</v>
      </c>
      <c r="H3756" s="131">
        <v>0</v>
      </c>
      <c r="I3756" s="131">
        <v>1</v>
      </c>
      <c r="J3756" s="131">
        <v>31387.15</v>
      </c>
      <c r="K3756" s="131">
        <v>2775433.32</v>
      </c>
      <c r="L3756" s="131">
        <v>355441.66</v>
      </c>
      <c r="M3756" s="131">
        <v>173169.42</v>
      </c>
      <c r="N3756" s="131">
        <v>1598771.49</v>
      </c>
      <c r="P3756">
        <f t="shared" si="183"/>
        <v>2806820.4699999997</v>
      </c>
      <c r="Q3756">
        <f t="shared" si="184"/>
        <v>1771940.91</v>
      </c>
    </row>
    <row r="3757" spans="1:17" x14ac:dyDescent="0.3">
      <c r="A3757" t="str">
        <f t="shared" si="182"/>
        <v>2022_3141</v>
      </c>
      <c r="C3757" s="131">
        <v>3756</v>
      </c>
      <c r="D3757" s="131">
        <v>3141</v>
      </c>
      <c r="E3757" s="131">
        <v>3141</v>
      </c>
      <c r="F3757" s="131" t="s">
        <v>162</v>
      </c>
      <c r="G3757" s="131">
        <v>2022</v>
      </c>
      <c r="H3757" s="131">
        <v>0</v>
      </c>
      <c r="I3757" s="131">
        <v>1</v>
      </c>
      <c r="J3757" s="131">
        <v>5569546.3099999996</v>
      </c>
      <c r="K3757" s="131">
        <v>15258004.130000001</v>
      </c>
      <c r="L3757" s="131">
        <v>2967522.65</v>
      </c>
      <c r="M3757" s="131">
        <v>0</v>
      </c>
      <c r="N3757" s="131">
        <v>5250260.67</v>
      </c>
      <c r="P3757">
        <f t="shared" si="183"/>
        <v>20827550.440000001</v>
      </c>
      <c r="Q3757">
        <f t="shared" si="184"/>
        <v>5250260.67</v>
      </c>
    </row>
    <row r="3758" spans="1:17" x14ac:dyDescent="0.3">
      <c r="A3758" t="str">
        <f t="shared" si="182"/>
        <v>2022_3150</v>
      </c>
      <c r="C3758" s="131">
        <v>3757</v>
      </c>
      <c r="D3758" s="131">
        <v>3150</v>
      </c>
      <c r="E3758" s="131">
        <v>3150</v>
      </c>
      <c r="F3758" s="131" t="s">
        <v>163</v>
      </c>
      <c r="G3758" s="131">
        <v>2022</v>
      </c>
      <c r="H3758" s="131">
        <v>0</v>
      </c>
      <c r="I3758" s="131">
        <v>1</v>
      </c>
      <c r="J3758" s="131">
        <v>3892753.51</v>
      </c>
      <c r="K3758" s="131">
        <v>0</v>
      </c>
      <c r="L3758" s="131">
        <v>352358.69</v>
      </c>
      <c r="M3758" s="131">
        <v>167013.13</v>
      </c>
      <c r="N3758" s="131">
        <v>2258059.5299999998</v>
      </c>
      <c r="P3758">
        <f t="shared" si="183"/>
        <v>3892753.51</v>
      </c>
      <c r="Q3758">
        <f t="shared" si="184"/>
        <v>2425072.6599999997</v>
      </c>
    </row>
    <row r="3759" spans="1:17" x14ac:dyDescent="0.3">
      <c r="A3759" t="str">
        <f t="shared" si="182"/>
        <v>2022_3154</v>
      </c>
      <c r="C3759" s="131">
        <v>3758</v>
      </c>
      <c r="D3759" s="131">
        <v>3154</v>
      </c>
      <c r="E3759" s="131">
        <v>3154</v>
      </c>
      <c r="F3759" s="131" t="s">
        <v>164</v>
      </c>
      <c r="G3759" s="131">
        <v>2022</v>
      </c>
      <c r="H3759" s="131">
        <v>0</v>
      </c>
      <c r="I3759" s="131">
        <v>1</v>
      </c>
      <c r="J3759" s="131">
        <v>223699.11</v>
      </c>
      <c r="K3759" s="131">
        <v>3011736.75</v>
      </c>
      <c r="L3759" s="131">
        <v>698185.81</v>
      </c>
      <c r="M3759" s="131">
        <v>129557.64</v>
      </c>
      <c r="N3759" s="131">
        <v>1867332.06</v>
      </c>
      <c r="P3759">
        <f t="shared" si="183"/>
        <v>3235435.86</v>
      </c>
      <c r="Q3759">
        <f t="shared" si="184"/>
        <v>1996889.7</v>
      </c>
    </row>
    <row r="3760" spans="1:17" x14ac:dyDescent="0.3">
      <c r="A3760" t="str">
        <f t="shared" si="182"/>
        <v>2022_3186</v>
      </c>
      <c r="C3760" s="131">
        <v>3759</v>
      </c>
      <c r="D3760" s="131">
        <v>3186</v>
      </c>
      <c r="E3760" s="131">
        <v>3186</v>
      </c>
      <c r="F3760" s="131" t="s">
        <v>787</v>
      </c>
      <c r="G3760" s="131">
        <v>2022</v>
      </c>
      <c r="H3760" s="131">
        <v>0</v>
      </c>
      <c r="I3760" s="131">
        <v>1</v>
      </c>
      <c r="J3760" s="131">
        <v>2317646.54</v>
      </c>
      <c r="K3760" s="131">
        <v>0</v>
      </c>
      <c r="L3760" s="131">
        <v>129233.97</v>
      </c>
      <c r="M3760" s="131">
        <v>0</v>
      </c>
      <c r="N3760" s="131">
        <v>1528750.18</v>
      </c>
      <c r="P3760">
        <f t="shared" si="183"/>
        <v>2317646.54</v>
      </c>
      <c r="Q3760">
        <f t="shared" si="184"/>
        <v>1528750.18</v>
      </c>
    </row>
    <row r="3761" spans="1:17" x14ac:dyDescent="0.3">
      <c r="A3761" t="str">
        <f t="shared" si="182"/>
        <v>2022_3204</v>
      </c>
      <c r="C3761" s="131">
        <v>3760</v>
      </c>
      <c r="D3761" s="131">
        <v>3204</v>
      </c>
      <c r="E3761" s="131">
        <v>3204</v>
      </c>
      <c r="F3761" s="131" t="s">
        <v>166</v>
      </c>
      <c r="G3761" s="131">
        <v>2022</v>
      </c>
      <c r="H3761" s="131">
        <v>0</v>
      </c>
      <c r="I3761" s="131">
        <v>1</v>
      </c>
      <c r="J3761" s="131">
        <v>2515857.3199999998</v>
      </c>
      <c r="K3761" s="131">
        <v>0</v>
      </c>
      <c r="L3761" s="131">
        <v>338575.56</v>
      </c>
      <c r="M3761" s="131">
        <v>0</v>
      </c>
      <c r="N3761" s="131">
        <v>1432327.22</v>
      </c>
      <c r="P3761">
        <f t="shared" si="183"/>
        <v>2515857.3199999998</v>
      </c>
      <c r="Q3761">
        <f t="shared" si="184"/>
        <v>1432327.22</v>
      </c>
    </row>
    <row r="3762" spans="1:17" x14ac:dyDescent="0.3">
      <c r="A3762" t="str">
        <f t="shared" si="182"/>
        <v>2022_3231</v>
      </c>
      <c r="C3762" s="131">
        <v>3761</v>
      </c>
      <c r="D3762" s="131">
        <v>3231</v>
      </c>
      <c r="E3762" s="131">
        <v>3231</v>
      </c>
      <c r="F3762" s="131" t="s">
        <v>167</v>
      </c>
      <c r="G3762" s="131">
        <v>2022</v>
      </c>
      <c r="H3762" s="131">
        <v>0</v>
      </c>
      <c r="I3762" s="131">
        <v>1</v>
      </c>
      <c r="J3762" s="131">
        <v>28011700.710000001</v>
      </c>
      <c r="K3762" s="131">
        <v>0</v>
      </c>
      <c r="L3762" s="131">
        <v>2487145.9900000002</v>
      </c>
      <c r="M3762" s="131">
        <v>0</v>
      </c>
      <c r="N3762" s="131">
        <v>18556483.43</v>
      </c>
      <c r="P3762">
        <f t="shared" si="183"/>
        <v>28011700.710000001</v>
      </c>
      <c r="Q3762">
        <f t="shared" si="184"/>
        <v>18556483.43</v>
      </c>
    </row>
    <row r="3763" spans="1:17" x14ac:dyDescent="0.3">
      <c r="A3763" t="str">
        <f t="shared" si="182"/>
        <v>2022_3312</v>
      </c>
      <c r="C3763" s="131">
        <v>3762</v>
      </c>
      <c r="D3763" s="131">
        <v>3312</v>
      </c>
      <c r="E3763" s="131">
        <v>3312</v>
      </c>
      <c r="F3763" s="131" t="s">
        <v>168</v>
      </c>
      <c r="G3763" s="131">
        <v>2022</v>
      </c>
      <c r="H3763" s="131">
        <v>0</v>
      </c>
      <c r="I3763" s="131">
        <v>1</v>
      </c>
      <c r="J3763" s="131">
        <v>5463026.4299999997</v>
      </c>
      <c r="K3763" s="131">
        <v>1764499.47</v>
      </c>
      <c r="L3763" s="131">
        <v>330754.03000000003</v>
      </c>
      <c r="M3763" s="131">
        <v>0</v>
      </c>
      <c r="N3763" s="131">
        <v>6819815.0800000001</v>
      </c>
      <c r="P3763">
        <f t="shared" si="183"/>
        <v>7227525.8999999994</v>
      </c>
      <c r="Q3763">
        <f t="shared" si="184"/>
        <v>6819815.0800000001</v>
      </c>
    </row>
    <row r="3764" spans="1:17" x14ac:dyDescent="0.3">
      <c r="A3764" t="str">
        <f t="shared" si="182"/>
        <v>2022_3330</v>
      </c>
      <c r="C3764" s="131">
        <v>3763</v>
      </c>
      <c r="D3764" s="131">
        <v>3330</v>
      </c>
      <c r="E3764" s="131">
        <v>3330</v>
      </c>
      <c r="F3764" s="131" t="s">
        <v>169</v>
      </c>
      <c r="G3764" s="131">
        <v>2022</v>
      </c>
      <c r="H3764" s="131">
        <v>0</v>
      </c>
      <c r="I3764" s="131">
        <v>1</v>
      </c>
      <c r="J3764" s="131">
        <v>944351.31</v>
      </c>
      <c r="K3764" s="131">
        <v>0</v>
      </c>
      <c r="L3764" s="131">
        <v>349519.42</v>
      </c>
      <c r="M3764" s="131">
        <v>0</v>
      </c>
      <c r="N3764" s="131">
        <v>645878.38</v>
      </c>
      <c r="P3764">
        <f t="shared" si="183"/>
        <v>944351.31</v>
      </c>
      <c r="Q3764">
        <f t="shared" si="184"/>
        <v>645878.38</v>
      </c>
    </row>
    <row r="3765" spans="1:17" x14ac:dyDescent="0.3">
      <c r="A3765" t="str">
        <f t="shared" si="182"/>
        <v>2022_3348</v>
      </c>
      <c r="C3765" s="131">
        <v>3764</v>
      </c>
      <c r="D3765" s="131">
        <v>3348</v>
      </c>
      <c r="E3765" s="131">
        <v>3348</v>
      </c>
      <c r="F3765" s="131" t="s">
        <v>170</v>
      </c>
      <c r="G3765" s="131">
        <v>2022</v>
      </c>
      <c r="H3765" s="131">
        <v>0</v>
      </c>
      <c r="I3765" s="131">
        <v>1</v>
      </c>
      <c r="J3765" s="131">
        <v>2255180.04</v>
      </c>
      <c r="K3765" s="131">
        <v>0</v>
      </c>
      <c r="L3765" s="131">
        <v>238557.98</v>
      </c>
      <c r="M3765" s="131">
        <v>0</v>
      </c>
      <c r="N3765" s="131">
        <v>1466228.8</v>
      </c>
      <c r="P3765">
        <f t="shared" si="183"/>
        <v>2255180.04</v>
      </c>
      <c r="Q3765">
        <f t="shared" si="184"/>
        <v>1466228.8</v>
      </c>
    </row>
    <row r="3766" spans="1:17" x14ac:dyDescent="0.3">
      <c r="A3766" t="str">
        <f t="shared" si="182"/>
        <v>2022_3375</v>
      </c>
      <c r="C3766" s="131">
        <v>3765</v>
      </c>
      <c r="D3766" s="131">
        <v>3375</v>
      </c>
      <c r="E3766" s="131">
        <v>3375</v>
      </c>
      <c r="F3766" s="131" t="s">
        <v>171</v>
      </c>
      <c r="G3766" s="131">
        <v>2022</v>
      </c>
      <c r="H3766" s="131">
        <v>0</v>
      </c>
      <c r="I3766" s="131">
        <v>1</v>
      </c>
      <c r="J3766" s="131">
        <v>596321.56000000006</v>
      </c>
      <c r="K3766" s="131">
        <v>5092289.22</v>
      </c>
      <c r="L3766" s="131">
        <v>720763.09</v>
      </c>
      <c r="M3766" s="131">
        <v>0</v>
      </c>
      <c r="N3766" s="131">
        <v>3183938.13</v>
      </c>
      <c r="P3766">
        <f t="shared" si="183"/>
        <v>5688610.7799999993</v>
      </c>
      <c r="Q3766">
        <f t="shared" si="184"/>
        <v>3183938.13</v>
      </c>
    </row>
    <row r="3767" spans="1:17" x14ac:dyDescent="0.3">
      <c r="A3767" t="str">
        <f t="shared" si="182"/>
        <v>2022_3420</v>
      </c>
      <c r="C3767" s="131">
        <v>3766</v>
      </c>
      <c r="D3767" s="131">
        <v>3420</v>
      </c>
      <c r="E3767" s="131">
        <v>3420</v>
      </c>
      <c r="F3767" s="131" t="s">
        <v>172</v>
      </c>
      <c r="G3767" s="131">
        <v>2022</v>
      </c>
      <c r="H3767" s="131">
        <v>0</v>
      </c>
      <c r="I3767" s="131">
        <v>1</v>
      </c>
      <c r="J3767" s="131">
        <v>3407193.6</v>
      </c>
      <c r="K3767" s="131">
        <v>0</v>
      </c>
      <c r="L3767" s="131">
        <v>357752.35</v>
      </c>
      <c r="M3767" s="131">
        <v>0</v>
      </c>
      <c r="N3767" s="131">
        <v>2174281.87</v>
      </c>
      <c r="P3767">
        <f t="shared" si="183"/>
        <v>3407193.6</v>
      </c>
      <c r="Q3767">
        <f t="shared" si="184"/>
        <v>2174281.87</v>
      </c>
    </row>
    <row r="3768" spans="1:17" x14ac:dyDescent="0.3">
      <c r="A3768" t="str">
        <f t="shared" si="182"/>
        <v>2022_3465</v>
      </c>
      <c r="C3768" s="131">
        <v>3767</v>
      </c>
      <c r="D3768" s="131">
        <v>3465</v>
      </c>
      <c r="E3768" s="131">
        <v>3465</v>
      </c>
      <c r="F3768" s="131" t="s">
        <v>173</v>
      </c>
      <c r="G3768" s="131">
        <v>2022</v>
      </c>
      <c r="H3768" s="131">
        <v>0</v>
      </c>
      <c r="I3768" s="131">
        <v>1</v>
      </c>
      <c r="J3768" s="131">
        <v>0</v>
      </c>
      <c r="K3768" s="131">
        <v>16679.5</v>
      </c>
      <c r="L3768" s="131">
        <v>15860.15</v>
      </c>
      <c r="M3768" s="131">
        <v>0</v>
      </c>
      <c r="N3768" s="131">
        <v>188588.91</v>
      </c>
      <c r="P3768">
        <f t="shared" si="183"/>
        <v>16679.5</v>
      </c>
      <c r="Q3768">
        <f t="shared" si="184"/>
        <v>188588.91</v>
      </c>
    </row>
    <row r="3769" spans="1:17" x14ac:dyDescent="0.3">
      <c r="A3769" t="str">
        <f t="shared" si="182"/>
        <v>2022_3537</v>
      </c>
      <c r="C3769" s="131">
        <v>3768</v>
      </c>
      <c r="D3769" s="131">
        <v>3537</v>
      </c>
      <c r="E3769" s="131">
        <v>3537</v>
      </c>
      <c r="F3769" s="131" t="s">
        <v>174</v>
      </c>
      <c r="G3769" s="131">
        <v>2022</v>
      </c>
      <c r="H3769" s="131">
        <v>0</v>
      </c>
      <c r="I3769" s="131">
        <v>1</v>
      </c>
      <c r="J3769" s="131">
        <v>2019755.96</v>
      </c>
      <c r="K3769" s="131">
        <v>0</v>
      </c>
      <c r="L3769" s="131">
        <v>257502.32</v>
      </c>
      <c r="M3769" s="131">
        <v>0</v>
      </c>
      <c r="N3769" s="131">
        <v>1334165.79</v>
      </c>
      <c r="P3769">
        <f t="shared" si="183"/>
        <v>2019755.96</v>
      </c>
      <c r="Q3769">
        <f t="shared" si="184"/>
        <v>1334165.79</v>
      </c>
    </row>
    <row r="3770" spans="1:17" x14ac:dyDescent="0.3">
      <c r="A3770" t="str">
        <f t="shared" si="182"/>
        <v>2022_3555</v>
      </c>
      <c r="C3770" s="131">
        <v>3769</v>
      </c>
      <c r="D3770" s="131">
        <v>3555</v>
      </c>
      <c r="E3770" s="131">
        <v>3555</v>
      </c>
      <c r="F3770" s="131" t="s">
        <v>175</v>
      </c>
      <c r="G3770" s="131">
        <v>2022</v>
      </c>
      <c r="H3770" s="131">
        <v>0</v>
      </c>
      <c r="I3770" s="131">
        <v>1</v>
      </c>
      <c r="J3770" s="131">
        <v>3772043.2</v>
      </c>
      <c r="K3770" s="131">
        <v>924659.54</v>
      </c>
      <c r="L3770" s="131">
        <v>344296.84</v>
      </c>
      <c r="M3770" s="131">
        <v>0</v>
      </c>
      <c r="N3770" s="131">
        <v>4074700.49</v>
      </c>
      <c r="P3770">
        <f t="shared" si="183"/>
        <v>4696702.74</v>
      </c>
      <c r="Q3770">
        <f t="shared" si="184"/>
        <v>4074700.49</v>
      </c>
    </row>
    <row r="3771" spans="1:17" x14ac:dyDescent="0.3">
      <c r="A3771" t="str">
        <f t="shared" si="182"/>
        <v>2022_3600</v>
      </c>
      <c r="C3771" s="131">
        <v>3770</v>
      </c>
      <c r="D3771" s="131">
        <v>3600</v>
      </c>
      <c r="E3771" s="131">
        <v>3600</v>
      </c>
      <c r="F3771" s="131" t="s">
        <v>177</v>
      </c>
      <c r="G3771" s="131">
        <v>2022</v>
      </c>
      <c r="H3771" s="131">
        <v>0</v>
      </c>
      <c r="I3771" s="131">
        <v>1</v>
      </c>
      <c r="J3771" s="131">
        <v>8495301.6600000001</v>
      </c>
      <c r="K3771" s="131">
        <v>1264141.44</v>
      </c>
      <c r="L3771" s="131">
        <v>305059.19</v>
      </c>
      <c r="M3771" s="131">
        <v>0</v>
      </c>
      <c r="N3771" s="131">
        <v>7220553.3899999997</v>
      </c>
      <c r="P3771">
        <f t="shared" si="183"/>
        <v>9759443.0999999996</v>
      </c>
      <c r="Q3771">
        <f t="shared" si="184"/>
        <v>7220553.3899999997</v>
      </c>
    </row>
    <row r="3772" spans="1:17" x14ac:dyDescent="0.3">
      <c r="A3772" t="str">
        <f t="shared" si="182"/>
        <v>2022_3609</v>
      </c>
      <c r="C3772" s="131">
        <v>3771</v>
      </c>
      <c r="D3772" s="131">
        <v>3609</v>
      </c>
      <c r="E3772" s="131">
        <v>3609</v>
      </c>
      <c r="F3772" s="131" t="s">
        <v>178</v>
      </c>
      <c r="G3772" s="131">
        <v>2022</v>
      </c>
      <c r="H3772" s="131">
        <v>0</v>
      </c>
      <c r="I3772" s="131">
        <v>1</v>
      </c>
      <c r="J3772" s="131">
        <v>2080592.86</v>
      </c>
      <c r="K3772" s="131">
        <v>875383.24</v>
      </c>
      <c r="L3772" s="131">
        <v>339689.49</v>
      </c>
      <c r="M3772" s="131">
        <v>0</v>
      </c>
      <c r="N3772" s="131">
        <v>2233109.52</v>
      </c>
      <c r="P3772">
        <f t="shared" si="183"/>
        <v>2955976.1</v>
      </c>
      <c r="Q3772">
        <f t="shared" si="184"/>
        <v>2233109.52</v>
      </c>
    </row>
    <row r="3773" spans="1:17" x14ac:dyDescent="0.3">
      <c r="A3773" t="str">
        <f t="shared" si="182"/>
        <v>2022_3645</v>
      </c>
      <c r="C3773" s="131">
        <v>3772</v>
      </c>
      <c r="D3773" s="131">
        <v>3645</v>
      </c>
      <c r="E3773" s="131">
        <v>3645</v>
      </c>
      <c r="F3773" s="131" t="s">
        <v>179</v>
      </c>
      <c r="G3773" s="131">
        <v>2022</v>
      </c>
      <c r="H3773" s="131">
        <v>0</v>
      </c>
      <c r="I3773" s="131">
        <v>1</v>
      </c>
      <c r="J3773" s="131">
        <v>12230864</v>
      </c>
      <c r="K3773" s="131">
        <v>0</v>
      </c>
      <c r="L3773" s="131">
        <v>1070721.75</v>
      </c>
      <c r="M3773" s="131">
        <v>0</v>
      </c>
      <c r="N3773" s="131">
        <v>9219553.3399999999</v>
      </c>
      <c r="P3773">
        <f t="shared" si="183"/>
        <v>12230864</v>
      </c>
      <c r="Q3773">
        <f t="shared" si="184"/>
        <v>9219553.3399999999</v>
      </c>
    </row>
    <row r="3774" spans="1:17" x14ac:dyDescent="0.3">
      <c r="A3774" t="str">
        <f t="shared" si="182"/>
        <v>2022_3715</v>
      </c>
      <c r="C3774" s="131">
        <v>3773</v>
      </c>
      <c r="D3774" s="131">
        <v>3715</v>
      </c>
      <c r="E3774" s="131">
        <v>3715</v>
      </c>
      <c r="F3774" s="131" t="s">
        <v>181</v>
      </c>
      <c r="G3774" s="131">
        <v>2022</v>
      </c>
      <c r="H3774" s="131">
        <v>0</v>
      </c>
      <c r="I3774" s="131">
        <v>1</v>
      </c>
      <c r="J3774" s="131">
        <v>18764734.23</v>
      </c>
      <c r="K3774" s="131">
        <v>0</v>
      </c>
      <c r="L3774" s="131">
        <v>431574.98</v>
      </c>
      <c r="M3774" s="131">
        <v>464960.38</v>
      </c>
      <c r="N3774" s="131">
        <v>11416552.869999999</v>
      </c>
      <c r="P3774">
        <f t="shared" si="183"/>
        <v>18764734.23</v>
      </c>
      <c r="Q3774">
        <f t="shared" si="184"/>
        <v>11881513.25</v>
      </c>
    </row>
    <row r="3775" spans="1:17" x14ac:dyDescent="0.3">
      <c r="A3775" t="str">
        <f t="shared" si="182"/>
        <v>2022_3744</v>
      </c>
      <c r="C3775" s="131">
        <v>3774</v>
      </c>
      <c r="D3775" s="131">
        <v>3744</v>
      </c>
      <c r="E3775" s="131">
        <v>3744</v>
      </c>
      <c r="F3775" s="131" t="s">
        <v>182</v>
      </c>
      <c r="G3775" s="131">
        <v>2022</v>
      </c>
      <c r="H3775" s="131">
        <v>0</v>
      </c>
      <c r="I3775" s="131">
        <v>1</v>
      </c>
      <c r="J3775" s="131">
        <v>1731276.99</v>
      </c>
      <c r="K3775" s="131">
        <v>0</v>
      </c>
      <c r="L3775" s="131">
        <v>444967.76</v>
      </c>
      <c r="M3775" s="131">
        <v>6478.27</v>
      </c>
      <c r="N3775" s="131">
        <v>1507618.33</v>
      </c>
      <c r="P3775">
        <f t="shared" si="183"/>
        <v>1731276.99</v>
      </c>
      <c r="Q3775">
        <f t="shared" si="184"/>
        <v>1514096.6</v>
      </c>
    </row>
    <row r="3776" spans="1:17" x14ac:dyDescent="0.3">
      <c r="A3776" t="str">
        <f t="shared" si="182"/>
        <v>2022_3798</v>
      </c>
      <c r="C3776" s="131">
        <v>3775</v>
      </c>
      <c r="D3776" s="131">
        <v>3798</v>
      </c>
      <c r="E3776" s="131">
        <v>3798</v>
      </c>
      <c r="F3776" s="131" t="s">
        <v>183</v>
      </c>
      <c r="G3776" s="131">
        <v>2022</v>
      </c>
      <c r="H3776" s="131">
        <v>0</v>
      </c>
      <c r="I3776" s="131">
        <v>1</v>
      </c>
      <c r="J3776" s="131">
        <v>409384.61</v>
      </c>
      <c r="K3776" s="131">
        <v>2257896.7999999998</v>
      </c>
      <c r="L3776" s="131">
        <v>306271.93</v>
      </c>
      <c r="M3776" s="131">
        <v>0</v>
      </c>
      <c r="N3776" s="131">
        <v>1718120.54</v>
      </c>
      <c r="P3776">
        <f t="shared" si="183"/>
        <v>2667281.4099999997</v>
      </c>
      <c r="Q3776">
        <f t="shared" si="184"/>
        <v>1718120.54</v>
      </c>
    </row>
    <row r="3777" spans="1:17" x14ac:dyDescent="0.3">
      <c r="A3777" t="str">
        <f t="shared" si="182"/>
        <v>2022_3816</v>
      </c>
      <c r="C3777" s="131">
        <v>3776</v>
      </c>
      <c r="D3777" s="131">
        <v>3816</v>
      </c>
      <c r="E3777" s="131">
        <v>3816</v>
      </c>
      <c r="F3777" s="131" t="s">
        <v>184</v>
      </c>
      <c r="G3777" s="131">
        <v>2022</v>
      </c>
      <c r="H3777" s="131">
        <v>0</v>
      </c>
      <c r="I3777" s="131">
        <v>1</v>
      </c>
      <c r="J3777" s="131">
        <v>1382166.44</v>
      </c>
      <c r="K3777" s="131">
        <v>417723.18</v>
      </c>
      <c r="L3777" s="131">
        <v>312323.87</v>
      </c>
      <c r="M3777" s="131">
        <v>0</v>
      </c>
      <c r="N3777" s="131">
        <v>1378292.51</v>
      </c>
      <c r="P3777">
        <f t="shared" si="183"/>
        <v>1799889.6199999999</v>
      </c>
      <c r="Q3777">
        <f t="shared" si="184"/>
        <v>1378292.51</v>
      </c>
    </row>
    <row r="3778" spans="1:17" x14ac:dyDescent="0.3">
      <c r="A3778" t="str">
        <f t="shared" ref="A3778:A3841" si="185">CONCATENATE(G3778,"_",D3778)</f>
        <v>2022_3841</v>
      </c>
      <c r="C3778" s="131">
        <v>3777</v>
      </c>
      <c r="D3778" s="131">
        <v>3841</v>
      </c>
      <c r="E3778" s="131">
        <v>3841</v>
      </c>
      <c r="F3778" s="131" t="s">
        <v>185</v>
      </c>
      <c r="G3778" s="131">
        <v>2022</v>
      </c>
      <c r="H3778" s="131">
        <v>0</v>
      </c>
      <c r="I3778" s="131">
        <v>1</v>
      </c>
      <c r="J3778" s="131">
        <v>3033093.05</v>
      </c>
      <c r="K3778" s="131">
        <v>0</v>
      </c>
      <c r="L3778" s="131">
        <v>395101.02</v>
      </c>
      <c r="M3778" s="131">
        <v>0</v>
      </c>
      <c r="N3778" s="131">
        <v>1968179.81</v>
      </c>
      <c r="P3778">
        <f t="shared" si="183"/>
        <v>3033093.05</v>
      </c>
      <c r="Q3778">
        <f t="shared" si="184"/>
        <v>1968179.81</v>
      </c>
    </row>
    <row r="3779" spans="1:17" x14ac:dyDescent="0.3">
      <c r="A3779" t="str">
        <f t="shared" si="185"/>
        <v>2022_3897</v>
      </c>
      <c r="C3779" s="131">
        <v>3778</v>
      </c>
      <c r="D3779" s="131">
        <v>3897</v>
      </c>
      <c r="E3779" s="131">
        <v>3897</v>
      </c>
      <c r="F3779" s="131" t="s">
        <v>788</v>
      </c>
      <c r="G3779" s="131">
        <v>2022</v>
      </c>
      <c r="H3779" s="131">
        <v>0</v>
      </c>
      <c r="I3779" s="131">
        <v>1</v>
      </c>
      <c r="J3779" s="131">
        <v>1618604.53</v>
      </c>
      <c r="K3779" s="131">
        <v>177900.02</v>
      </c>
      <c r="L3779" s="131">
        <v>309107.14</v>
      </c>
      <c r="M3779" s="131">
        <v>0</v>
      </c>
      <c r="N3779" s="131">
        <v>982000.96</v>
      </c>
      <c r="P3779">
        <f t="shared" si="183"/>
        <v>1796504.55</v>
      </c>
      <c r="Q3779">
        <f t="shared" si="184"/>
        <v>982000.96</v>
      </c>
    </row>
    <row r="3780" spans="1:17" x14ac:dyDescent="0.3">
      <c r="A3780" t="str">
        <f t="shared" si="185"/>
        <v>2022_3906</v>
      </c>
      <c r="C3780" s="131">
        <v>3779</v>
      </c>
      <c r="D3780" s="131">
        <v>3906</v>
      </c>
      <c r="E3780" s="131">
        <v>3906</v>
      </c>
      <c r="F3780" s="131" t="s">
        <v>187</v>
      </c>
      <c r="G3780" s="131">
        <v>2022</v>
      </c>
      <c r="H3780" s="131">
        <v>0</v>
      </c>
      <c r="I3780" s="131">
        <v>1</v>
      </c>
      <c r="J3780" s="131">
        <v>2148506.52</v>
      </c>
      <c r="K3780" s="131">
        <v>0</v>
      </c>
      <c r="L3780" s="131">
        <v>242457.13</v>
      </c>
      <c r="M3780" s="131">
        <v>0</v>
      </c>
      <c r="N3780" s="131">
        <v>1603742.91</v>
      </c>
      <c r="P3780">
        <f t="shared" si="183"/>
        <v>2148506.52</v>
      </c>
      <c r="Q3780">
        <f t="shared" si="184"/>
        <v>1603742.91</v>
      </c>
    </row>
    <row r="3781" spans="1:17" x14ac:dyDescent="0.3">
      <c r="A3781" t="str">
        <f t="shared" si="185"/>
        <v>2022_4419</v>
      </c>
      <c r="C3781" s="131">
        <v>3780</v>
      </c>
      <c r="D3781" s="131">
        <v>4419</v>
      </c>
      <c r="E3781" s="131">
        <v>4419</v>
      </c>
      <c r="F3781" s="131" t="s">
        <v>789</v>
      </c>
      <c r="G3781" s="131">
        <v>2022</v>
      </c>
      <c r="H3781" s="131">
        <v>0</v>
      </c>
      <c r="I3781" s="131">
        <v>1</v>
      </c>
      <c r="J3781" s="131">
        <v>1606756.37</v>
      </c>
      <c r="K3781" s="131">
        <v>2210817.9</v>
      </c>
      <c r="L3781" s="131">
        <v>281595.5</v>
      </c>
      <c r="M3781" s="131">
        <v>0</v>
      </c>
      <c r="N3781" s="131">
        <v>2876719.33</v>
      </c>
      <c r="P3781">
        <f t="shared" si="183"/>
        <v>3817574.27</v>
      </c>
      <c r="Q3781">
        <f t="shared" si="184"/>
        <v>2876719.33</v>
      </c>
    </row>
    <row r="3782" spans="1:17" x14ac:dyDescent="0.3">
      <c r="A3782" t="str">
        <f t="shared" si="185"/>
        <v>2022_3942</v>
      </c>
      <c r="C3782" s="131">
        <v>3781</v>
      </c>
      <c r="D3782" s="131">
        <v>3942</v>
      </c>
      <c r="E3782" s="131">
        <v>3942</v>
      </c>
      <c r="F3782" s="131" t="s">
        <v>188</v>
      </c>
      <c r="G3782" s="131">
        <v>2022</v>
      </c>
      <c r="H3782" s="131">
        <v>0</v>
      </c>
      <c r="I3782" s="131">
        <v>1</v>
      </c>
      <c r="J3782" s="131">
        <v>2565166.37</v>
      </c>
      <c r="K3782" s="131">
        <v>0</v>
      </c>
      <c r="L3782" s="131">
        <v>466233.34</v>
      </c>
      <c r="M3782" s="131">
        <v>0</v>
      </c>
      <c r="N3782" s="131">
        <v>1433350.41</v>
      </c>
      <c r="P3782">
        <f t="shared" si="183"/>
        <v>2565166.37</v>
      </c>
      <c r="Q3782">
        <f t="shared" si="184"/>
        <v>1433350.41</v>
      </c>
    </row>
    <row r="3783" spans="1:17" x14ac:dyDescent="0.3">
      <c r="A3783" t="str">
        <f t="shared" si="185"/>
        <v>2022_4023</v>
      </c>
      <c r="C3783" s="131">
        <v>3782</v>
      </c>
      <c r="D3783" s="131">
        <v>4023</v>
      </c>
      <c r="E3783" s="131">
        <v>4023</v>
      </c>
      <c r="F3783" s="131" t="s">
        <v>790</v>
      </c>
      <c r="G3783" s="131">
        <v>2022</v>
      </c>
      <c r="H3783" s="131">
        <v>0</v>
      </c>
      <c r="I3783" s="131">
        <v>1</v>
      </c>
      <c r="J3783" s="131">
        <v>3359707.24</v>
      </c>
      <c r="K3783" s="131">
        <v>500.68</v>
      </c>
      <c r="L3783" s="131">
        <v>77927.360000000001</v>
      </c>
      <c r="M3783" s="131">
        <v>0</v>
      </c>
      <c r="N3783" s="131">
        <v>3308827.98</v>
      </c>
      <c r="P3783">
        <f t="shared" si="183"/>
        <v>3360207.9200000004</v>
      </c>
      <c r="Q3783">
        <f t="shared" si="184"/>
        <v>3308827.98</v>
      </c>
    </row>
    <row r="3784" spans="1:17" x14ac:dyDescent="0.3">
      <c r="A3784" t="str">
        <f t="shared" si="185"/>
        <v>2022_4033</v>
      </c>
      <c r="C3784" s="131">
        <v>3783</v>
      </c>
      <c r="D3784" s="131">
        <v>4033</v>
      </c>
      <c r="E3784" s="131">
        <v>4033</v>
      </c>
      <c r="F3784" s="131" t="s">
        <v>368</v>
      </c>
      <c r="G3784" s="131">
        <v>2022</v>
      </c>
      <c r="H3784" s="131">
        <v>0</v>
      </c>
      <c r="I3784" s="131">
        <v>1</v>
      </c>
      <c r="J3784" s="131">
        <v>3026281.84</v>
      </c>
      <c r="K3784" s="131">
        <v>514034.73</v>
      </c>
      <c r="L3784" s="131">
        <v>376772.59</v>
      </c>
      <c r="M3784" s="131">
        <v>0</v>
      </c>
      <c r="N3784" s="131">
        <v>2675761.7799999998</v>
      </c>
      <c r="P3784">
        <f t="shared" si="183"/>
        <v>3540316.57</v>
      </c>
      <c r="Q3784">
        <f t="shared" si="184"/>
        <v>2675761.7799999998</v>
      </c>
    </row>
    <row r="3785" spans="1:17" x14ac:dyDescent="0.3">
      <c r="A3785" t="str">
        <f t="shared" si="185"/>
        <v>2022_4041</v>
      </c>
      <c r="C3785" s="131">
        <v>3784</v>
      </c>
      <c r="D3785" s="131">
        <v>4041</v>
      </c>
      <c r="E3785" s="131">
        <v>4041</v>
      </c>
      <c r="F3785" s="131" t="s">
        <v>191</v>
      </c>
      <c r="G3785" s="131">
        <v>2022</v>
      </c>
      <c r="H3785" s="131">
        <v>0</v>
      </c>
      <c r="I3785" s="131">
        <v>1</v>
      </c>
      <c r="J3785" s="131">
        <v>4728025.53</v>
      </c>
      <c r="K3785" s="131">
        <v>158517.82</v>
      </c>
      <c r="L3785" s="131">
        <v>567544.67000000004</v>
      </c>
      <c r="M3785" s="131">
        <v>0</v>
      </c>
      <c r="N3785" s="131">
        <v>3368951.39</v>
      </c>
      <c r="P3785">
        <f t="shared" si="183"/>
        <v>4886543.3500000006</v>
      </c>
      <c r="Q3785">
        <f t="shared" si="184"/>
        <v>3368951.39</v>
      </c>
    </row>
    <row r="3786" spans="1:17" x14ac:dyDescent="0.3">
      <c r="A3786" t="str">
        <f t="shared" si="185"/>
        <v>2022_4043</v>
      </c>
      <c r="C3786" s="131">
        <v>3785</v>
      </c>
      <c r="D3786" s="131">
        <v>4043</v>
      </c>
      <c r="E3786" s="131">
        <v>4043</v>
      </c>
      <c r="F3786" s="131" t="s">
        <v>192</v>
      </c>
      <c r="G3786" s="131">
        <v>2022</v>
      </c>
      <c r="H3786" s="131">
        <v>0</v>
      </c>
      <c r="I3786" s="131">
        <v>1</v>
      </c>
      <c r="J3786" s="131">
        <v>197855.98</v>
      </c>
      <c r="K3786" s="131">
        <v>4060798.85</v>
      </c>
      <c r="L3786" s="131">
        <v>182929.16</v>
      </c>
      <c r="M3786" s="131">
        <v>0</v>
      </c>
      <c r="N3786" s="131">
        <v>3270984.26</v>
      </c>
      <c r="P3786">
        <f t="shared" si="183"/>
        <v>4258654.83</v>
      </c>
      <c r="Q3786">
        <f t="shared" si="184"/>
        <v>3270984.26</v>
      </c>
    </row>
    <row r="3787" spans="1:17" x14ac:dyDescent="0.3">
      <c r="A3787" t="str">
        <f t="shared" si="185"/>
        <v>2022_4068</v>
      </c>
      <c r="C3787" s="131">
        <v>3786</v>
      </c>
      <c r="D3787" s="131">
        <v>4068</v>
      </c>
      <c r="E3787" s="131">
        <v>4068</v>
      </c>
      <c r="F3787" s="131" t="s">
        <v>945</v>
      </c>
      <c r="G3787" s="131">
        <v>2022</v>
      </c>
      <c r="H3787" s="131">
        <v>0</v>
      </c>
      <c r="I3787" s="131">
        <v>1</v>
      </c>
      <c r="J3787" s="131">
        <v>1926497.44</v>
      </c>
      <c r="K3787" s="131">
        <v>0</v>
      </c>
      <c r="L3787" s="131">
        <v>393323.45</v>
      </c>
      <c r="M3787" s="131">
        <v>2045.51</v>
      </c>
      <c r="N3787" s="131">
        <v>732855.05</v>
      </c>
      <c r="P3787">
        <f t="shared" si="183"/>
        <v>1926497.44</v>
      </c>
      <c r="Q3787">
        <f t="shared" si="184"/>
        <v>734900.56</v>
      </c>
    </row>
    <row r="3788" spans="1:17" x14ac:dyDescent="0.3">
      <c r="A3788" t="str">
        <f t="shared" si="185"/>
        <v>2022_4086</v>
      </c>
      <c r="C3788" s="131">
        <v>3787</v>
      </c>
      <c r="D3788" s="131">
        <v>4086</v>
      </c>
      <c r="E3788" s="131">
        <v>4086</v>
      </c>
      <c r="F3788" s="131" t="s">
        <v>791</v>
      </c>
      <c r="G3788" s="131">
        <v>2022</v>
      </c>
      <c r="H3788" s="131">
        <v>0</v>
      </c>
      <c r="I3788" s="131">
        <v>1</v>
      </c>
      <c r="J3788" s="131">
        <v>1728.4</v>
      </c>
      <c r="K3788" s="131">
        <v>6580184.0800000001</v>
      </c>
      <c r="L3788" s="131">
        <v>1180349.3899999999</v>
      </c>
      <c r="M3788" s="131">
        <v>0</v>
      </c>
      <c r="N3788" s="131">
        <v>6381035.6500000004</v>
      </c>
      <c r="P3788">
        <f t="shared" si="183"/>
        <v>6581912.4800000004</v>
      </c>
      <c r="Q3788">
        <f t="shared" si="184"/>
        <v>6381035.6500000004</v>
      </c>
    </row>
    <row r="3789" spans="1:17" x14ac:dyDescent="0.3">
      <c r="A3789" t="str">
        <f t="shared" si="185"/>
        <v>2022_4104</v>
      </c>
      <c r="C3789" s="131">
        <v>3788</v>
      </c>
      <c r="D3789" s="131">
        <v>4104</v>
      </c>
      <c r="E3789" s="131">
        <v>4104</v>
      </c>
      <c r="F3789" s="131" t="s">
        <v>194</v>
      </c>
      <c r="G3789" s="131">
        <v>2022</v>
      </c>
      <c r="H3789" s="131">
        <v>0</v>
      </c>
      <c r="I3789" s="131">
        <v>1</v>
      </c>
      <c r="J3789" s="131">
        <v>11916280.710000001</v>
      </c>
      <c r="K3789" s="131">
        <v>12107336.779999999</v>
      </c>
      <c r="L3789" s="131">
        <v>2308881.7999999998</v>
      </c>
      <c r="M3789" s="131">
        <v>0</v>
      </c>
      <c r="N3789" s="131">
        <v>14233878.460000001</v>
      </c>
      <c r="P3789">
        <f t="shared" si="183"/>
        <v>24023617.490000002</v>
      </c>
      <c r="Q3789">
        <f t="shared" si="184"/>
        <v>14233878.460000001</v>
      </c>
    </row>
    <row r="3790" spans="1:17" x14ac:dyDescent="0.3">
      <c r="A3790" t="str">
        <f t="shared" si="185"/>
        <v>2022_4122</v>
      </c>
      <c r="C3790" s="131">
        <v>3789</v>
      </c>
      <c r="D3790" s="131">
        <v>4122</v>
      </c>
      <c r="E3790" s="131">
        <v>4122</v>
      </c>
      <c r="F3790" s="131" t="s">
        <v>195</v>
      </c>
      <c r="G3790" s="131">
        <v>2022</v>
      </c>
      <c r="H3790" s="131">
        <v>0</v>
      </c>
      <c r="I3790" s="131">
        <v>1</v>
      </c>
      <c r="J3790" s="131">
        <v>0</v>
      </c>
      <c r="K3790" s="131">
        <v>3518337.81</v>
      </c>
      <c r="L3790" s="131">
        <v>575680.09</v>
      </c>
      <c r="M3790" s="131">
        <v>0</v>
      </c>
      <c r="N3790" s="131">
        <v>916470.91</v>
      </c>
      <c r="P3790">
        <f t="shared" si="183"/>
        <v>3518337.81</v>
      </c>
      <c r="Q3790">
        <f t="shared" si="184"/>
        <v>916470.91</v>
      </c>
    </row>
    <row r="3791" spans="1:17" x14ac:dyDescent="0.3">
      <c r="A3791" t="str">
        <f t="shared" si="185"/>
        <v>2022_4131</v>
      </c>
      <c r="C3791" s="131">
        <v>3790</v>
      </c>
      <c r="D3791" s="131">
        <v>4131</v>
      </c>
      <c r="E3791" s="131">
        <v>4131</v>
      </c>
      <c r="F3791" s="131" t="s">
        <v>196</v>
      </c>
      <c r="G3791" s="131">
        <v>2022</v>
      </c>
      <c r="H3791" s="131">
        <v>0</v>
      </c>
      <c r="I3791" s="131">
        <v>1</v>
      </c>
      <c r="J3791" s="131">
        <v>54407.14</v>
      </c>
      <c r="K3791" s="131">
        <v>11648662.18</v>
      </c>
      <c r="L3791" s="131">
        <v>369297.01</v>
      </c>
      <c r="M3791" s="131">
        <v>0</v>
      </c>
      <c r="N3791" s="131">
        <v>6974838.9199999999</v>
      </c>
      <c r="P3791">
        <f t="shared" si="183"/>
        <v>11703069.32</v>
      </c>
      <c r="Q3791">
        <f t="shared" si="184"/>
        <v>6974838.9199999999</v>
      </c>
    </row>
    <row r="3792" spans="1:17" x14ac:dyDescent="0.3">
      <c r="A3792" t="str">
        <f t="shared" si="185"/>
        <v>2022_4203</v>
      </c>
      <c r="C3792" s="131">
        <v>3791</v>
      </c>
      <c r="D3792" s="131">
        <v>4203</v>
      </c>
      <c r="E3792" s="131">
        <v>4203</v>
      </c>
      <c r="F3792" s="131" t="s">
        <v>198</v>
      </c>
      <c r="G3792" s="131">
        <v>2022</v>
      </c>
      <c r="H3792" s="131">
        <v>0</v>
      </c>
      <c r="I3792" s="131">
        <v>1</v>
      </c>
      <c r="J3792" s="131">
        <v>4203732.25</v>
      </c>
      <c r="K3792" s="131">
        <v>0</v>
      </c>
      <c r="L3792" s="131">
        <v>348331.63</v>
      </c>
      <c r="M3792" s="131">
        <v>0</v>
      </c>
      <c r="N3792" s="131">
        <v>3073605.95</v>
      </c>
      <c r="P3792">
        <f t="shared" si="183"/>
        <v>4203732.25</v>
      </c>
      <c r="Q3792">
        <f t="shared" si="184"/>
        <v>3073605.95</v>
      </c>
    </row>
    <row r="3793" spans="1:17" x14ac:dyDescent="0.3">
      <c r="A3793" t="str">
        <f t="shared" si="185"/>
        <v>2022_4212</v>
      </c>
      <c r="C3793" s="131">
        <v>3792</v>
      </c>
      <c r="D3793" s="131">
        <v>4212</v>
      </c>
      <c r="E3793" s="131">
        <v>4212</v>
      </c>
      <c r="F3793" s="131" t="s">
        <v>199</v>
      </c>
      <c r="G3793" s="131">
        <v>2022</v>
      </c>
      <c r="H3793" s="131">
        <v>0</v>
      </c>
      <c r="I3793" s="131">
        <v>1</v>
      </c>
      <c r="J3793" s="131">
        <v>2374963.4900000002</v>
      </c>
      <c r="K3793" s="131">
        <v>0</v>
      </c>
      <c r="L3793" s="131">
        <v>160029.12</v>
      </c>
      <c r="M3793" s="131">
        <v>0</v>
      </c>
      <c r="N3793" s="131">
        <v>1779373.59</v>
      </c>
      <c r="P3793">
        <f t="shared" si="183"/>
        <v>2374963.4900000002</v>
      </c>
      <c r="Q3793">
        <f t="shared" si="184"/>
        <v>1779373.59</v>
      </c>
    </row>
    <row r="3794" spans="1:17" x14ac:dyDescent="0.3">
      <c r="A3794" t="str">
        <f t="shared" si="185"/>
        <v>2022_4271</v>
      </c>
      <c r="C3794" s="131">
        <v>3793</v>
      </c>
      <c r="D3794" s="131">
        <v>4271</v>
      </c>
      <c r="E3794" s="131">
        <v>4271</v>
      </c>
      <c r="F3794" s="131" t="s">
        <v>201</v>
      </c>
      <c r="G3794" s="131">
        <v>2022</v>
      </c>
      <c r="H3794" s="131">
        <v>0</v>
      </c>
      <c r="I3794" s="131">
        <v>1</v>
      </c>
      <c r="J3794" s="131">
        <v>5501755.9299999997</v>
      </c>
      <c r="K3794" s="131">
        <v>0</v>
      </c>
      <c r="L3794" s="131">
        <v>648365.68000000005</v>
      </c>
      <c r="M3794" s="131">
        <v>0</v>
      </c>
      <c r="N3794" s="131">
        <v>3779692.27</v>
      </c>
      <c r="P3794">
        <f t="shared" si="183"/>
        <v>5501755.9299999997</v>
      </c>
      <c r="Q3794">
        <f t="shared" si="184"/>
        <v>3779692.27</v>
      </c>
    </row>
    <row r="3795" spans="1:17" x14ac:dyDescent="0.3">
      <c r="A3795" t="str">
        <f t="shared" si="185"/>
        <v>2022_4269</v>
      </c>
      <c r="C3795" s="131">
        <v>3794</v>
      </c>
      <c r="D3795" s="131">
        <v>4269</v>
      </c>
      <c r="E3795" s="131">
        <v>4269</v>
      </c>
      <c r="F3795" s="131" t="s">
        <v>200</v>
      </c>
      <c r="G3795" s="131">
        <v>2022</v>
      </c>
      <c r="H3795" s="131">
        <v>0</v>
      </c>
      <c r="I3795" s="131">
        <v>1</v>
      </c>
      <c r="J3795" s="131">
        <v>1008554.93</v>
      </c>
      <c r="K3795" s="131">
        <v>1512584.44</v>
      </c>
      <c r="L3795" s="131">
        <v>353321.94</v>
      </c>
      <c r="M3795" s="131">
        <v>0</v>
      </c>
      <c r="N3795" s="131">
        <v>18672.27</v>
      </c>
      <c r="P3795">
        <f t="shared" si="183"/>
        <v>2521139.37</v>
      </c>
      <c r="Q3795">
        <f t="shared" si="184"/>
        <v>18672.27</v>
      </c>
    </row>
    <row r="3796" spans="1:17" x14ac:dyDescent="0.3">
      <c r="A3796" t="str">
        <f t="shared" si="185"/>
        <v>2022_4356</v>
      </c>
      <c r="C3796" s="131">
        <v>3795</v>
      </c>
      <c r="D3796" s="131">
        <v>4356</v>
      </c>
      <c r="E3796" s="131">
        <v>4356</v>
      </c>
      <c r="F3796" s="131" t="s">
        <v>202</v>
      </c>
      <c r="G3796" s="131">
        <v>2022</v>
      </c>
      <c r="H3796" s="131">
        <v>0</v>
      </c>
      <c r="I3796" s="131">
        <v>1</v>
      </c>
      <c r="J3796" s="131">
        <v>282250.96000000002</v>
      </c>
      <c r="K3796" s="131">
        <v>1979652.89</v>
      </c>
      <c r="L3796" s="131">
        <v>102066.12</v>
      </c>
      <c r="M3796" s="131">
        <v>0</v>
      </c>
      <c r="N3796" s="131">
        <v>1909124.11</v>
      </c>
      <c r="P3796">
        <f t="shared" si="183"/>
        <v>2261903.85</v>
      </c>
      <c r="Q3796">
        <f t="shared" si="184"/>
        <v>1909124.11</v>
      </c>
    </row>
    <row r="3797" spans="1:17" x14ac:dyDescent="0.3">
      <c r="A3797" t="str">
        <f t="shared" si="185"/>
        <v>2022_4149</v>
      </c>
      <c r="C3797" s="131">
        <v>3796</v>
      </c>
      <c r="D3797" s="131">
        <v>4149</v>
      </c>
      <c r="E3797" s="131">
        <v>4149</v>
      </c>
      <c r="F3797" s="131" t="s">
        <v>792</v>
      </c>
      <c r="G3797" s="131">
        <v>2022</v>
      </c>
      <c r="H3797" s="131">
        <v>0</v>
      </c>
      <c r="I3797" s="131">
        <v>1</v>
      </c>
      <c r="J3797" s="131">
        <v>6484853.1799999997</v>
      </c>
      <c r="K3797" s="131">
        <v>0</v>
      </c>
      <c r="L3797" s="131">
        <v>223820.03</v>
      </c>
      <c r="M3797" s="131">
        <v>2500</v>
      </c>
      <c r="N3797" s="131">
        <v>4522896.0599999996</v>
      </c>
      <c r="P3797">
        <f t="shared" si="183"/>
        <v>6484853.1799999997</v>
      </c>
      <c r="Q3797">
        <f t="shared" si="184"/>
        <v>4525396.0599999996</v>
      </c>
    </row>
    <row r="3798" spans="1:17" x14ac:dyDescent="0.3">
      <c r="A3798" t="str">
        <f t="shared" si="185"/>
        <v>2022_4437</v>
      </c>
      <c r="C3798" s="131">
        <v>3797</v>
      </c>
      <c r="D3798" s="131">
        <v>4437</v>
      </c>
      <c r="E3798" s="131">
        <v>4437</v>
      </c>
      <c r="F3798" s="131" t="s">
        <v>204</v>
      </c>
      <c r="G3798" s="131">
        <v>2022</v>
      </c>
      <c r="H3798" s="131">
        <v>0</v>
      </c>
      <c r="I3798" s="131">
        <v>1</v>
      </c>
      <c r="J3798" s="131">
        <v>2881930.55</v>
      </c>
      <c r="K3798" s="131">
        <v>0</v>
      </c>
      <c r="L3798" s="131">
        <v>376278.35</v>
      </c>
      <c r="M3798" s="131">
        <v>0</v>
      </c>
      <c r="N3798" s="131">
        <v>2126307</v>
      </c>
      <c r="P3798">
        <f t="shared" si="183"/>
        <v>2881930.55</v>
      </c>
      <c r="Q3798">
        <f t="shared" si="184"/>
        <v>2126307</v>
      </c>
    </row>
    <row r="3799" spans="1:17" x14ac:dyDescent="0.3">
      <c r="A3799" t="str">
        <f t="shared" si="185"/>
        <v>2022_4446</v>
      </c>
      <c r="C3799" s="131">
        <v>3798</v>
      </c>
      <c r="D3799" s="131">
        <v>4446</v>
      </c>
      <c r="E3799" s="131">
        <v>4446</v>
      </c>
      <c r="F3799" s="131" t="s">
        <v>205</v>
      </c>
      <c r="G3799" s="131">
        <v>2022</v>
      </c>
      <c r="H3799" s="131">
        <v>0</v>
      </c>
      <c r="I3799" s="131">
        <v>1</v>
      </c>
      <c r="J3799" s="131">
        <v>2827095.54</v>
      </c>
      <c r="K3799" s="131">
        <v>0</v>
      </c>
      <c r="L3799" s="131">
        <v>301938.32</v>
      </c>
      <c r="M3799" s="131">
        <v>0</v>
      </c>
      <c r="N3799" s="131">
        <v>1767576.4</v>
      </c>
      <c r="P3799">
        <f t="shared" si="183"/>
        <v>2827095.54</v>
      </c>
      <c r="Q3799">
        <f t="shared" si="184"/>
        <v>1767576.4</v>
      </c>
    </row>
    <row r="3800" spans="1:17" x14ac:dyDescent="0.3">
      <c r="A3800" t="str">
        <f t="shared" si="185"/>
        <v>2022_4491</v>
      </c>
      <c r="C3800" s="131">
        <v>3799</v>
      </c>
      <c r="D3800" s="131">
        <v>4491</v>
      </c>
      <c r="E3800" s="131">
        <v>4491</v>
      </c>
      <c r="F3800" s="131" t="s">
        <v>206</v>
      </c>
      <c r="G3800" s="131">
        <v>2022</v>
      </c>
      <c r="H3800" s="131">
        <v>0</v>
      </c>
      <c r="I3800" s="131">
        <v>1</v>
      </c>
      <c r="J3800" s="131">
        <v>2581812.9900000002</v>
      </c>
      <c r="K3800" s="131">
        <v>404.61</v>
      </c>
      <c r="L3800" s="131">
        <v>220233.11</v>
      </c>
      <c r="M3800" s="131">
        <v>0</v>
      </c>
      <c r="N3800" s="131">
        <v>2210048.56</v>
      </c>
      <c r="P3800">
        <f t="shared" si="183"/>
        <v>2582217.6</v>
      </c>
      <c r="Q3800">
        <f t="shared" si="184"/>
        <v>2210048.56</v>
      </c>
    </row>
    <row r="3801" spans="1:17" x14ac:dyDescent="0.3">
      <c r="A3801" t="str">
        <f t="shared" si="185"/>
        <v>2022_4505</v>
      </c>
      <c r="C3801" s="131">
        <v>3800</v>
      </c>
      <c r="D3801" s="131">
        <v>4505</v>
      </c>
      <c r="E3801" s="131">
        <v>4505</v>
      </c>
      <c r="F3801" s="131" t="s">
        <v>207</v>
      </c>
      <c r="G3801" s="131">
        <v>2022</v>
      </c>
      <c r="H3801" s="131">
        <v>0</v>
      </c>
      <c r="I3801" s="131">
        <v>1</v>
      </c>
      <c r="J3801" s="131">
        <v>665286.23</v>
      </c>
      <c r="K3801" s="131">
        <v>0</v>
      </c>
      <c r="L3801" s="131">
        <v>114236.61</v>
      </c>
      <c r="M3801" s="131">
        <v>0</v>
      </c>
      <c r="N3801" s="131">
        <v>974258.38</v>
      </c>
      <c r="P3801">
        <f t="shared" si="183"/>
        <v>665286.23</v>
      </c>
      <c r="Q3801">
        <f t="shared" si="184"/>
        <v>974258.38</v>
      </c>
    </row>
    <row r="3802" spans="1:17" x14ac:dyDescent="0.3">
      <c r="A3802" t="str">
        <f t="shared" si="185"/>
        <v>2022_4509</v>
      </c>
      <c r="C3802" s="131">
        <v>3801</v>
      </c>
      <c r="D3802" s="131">
        <v>4509</v>
      </c>
      <c r="E3802" s="131">
        <v>4509</v>
      </c>
      <c r="F3802" s="131" t="s">
        <v>208</v>
      </c>
      <c r="G3802" s="131">
        <v>2022</v>
      </c>
      <c r="H3802" s="131">
        <v>0</v>
      </c>
      <c r="I3802" s="131">
        <v>1</v>
      </c>
      <c r="J3802" s="131">
        <v>602004.29</v>
      </c>
      <c r="K3802" s="131">
        <v>1134953.42</v>
      </c>
      <c r="L3802" s="131">
        <v>87026.79</v>
      </c>
      <c r="M3802" s="131">
        <v>0</v>
      </c>
      <c r="N3802" s="131">
        <v>1757438.14</v>
      </c>
      <c r="P3802">
        <f t="shared" si="183"/>
        <v>1736957.71</v>
      </c>
      <c r="Q3802">
        <f t="shared" si="184"/>
        <v>1757438.14</v>
      </c>
    </row>
    <row r="3803" spans="1:17" x14ac:dyDescent="0.3">
      <c r="A3803" t="str">
        <f t="shared" si="185"/>
        <v>2022_4518</v>
      </c>
      <c r="C3803" s="131">
        <v>3802</v>
      </c>
      <c r="D3803" s="131">
        <v>4518</v>
      </c>
      <c r="E3803" s="131">
        <v>4518</v>
      </c>
      <c r="F3803" s="131" t="s">
        <v>209</v>
      </c>
      <c r="G3803" s="131">
        <v>2022</v>
      </c>
      <c r="H3803" s="131">
        <v>0</v>
      </c>
      <c r="I3803" s="131">
        <v>1</v>
      </c>
      <c r="J3803" s="131">
        <v>1007758.9</v>
      </c>
      <c r="K3803" s="131">
        <v>11858.57</v>
      </c>
      <c r="L3803" s="131">
        <v>386049.79</v>
      </c>
      <c r="M3803" s="131">
        <v>0</v>
      </c>
      <c r="N3803" s="131">
        <v>402115.7</v>
      </c>
      <c r="P3803">
        <f t="shared" si="183"/>
        <v>1019617.47</v>
      </c>
      <c r="Q3803">
        <f t="shared" si="184"/>
        <v>402115.7</v>
      </c>
    </row>
    <row r="3804" spans="1:17" x14ac:dyDescent="0.3">
      <c r="A3804" t="str">
        <f t="shared" si="185"/>
        <v>2022_4527</v>
      </c>
      <c r="C3804" s="131">
        <v>3803</v>
      </c>
      <c r="D3804" s="131">
        <v>4527</v>
      </c>
      <c r="E3804" s="131">
        <v>4527</v>
      </c>
      <c r="F3804" s="131" t="s">
        <v>210</v>
      </c>
      <c r="G3804" s="131">
        <v>2022</v>
      </c>
      <c r="H3804" s="131">
        <v>0</v>
      </c>
      <c r="I3804" s="131">
        <v>1</v>
      </c>
      <c r="J3804" s="131">
        <v>3596371.89</v>
      </c>
      <c r="K3804" s="131">
        <v>0</v>
      </c>
      <c r="L3804" s="131">
        <v>423527.5</v>
      </c>
      <c r="M3804" s="131">
        <v>0</v>
      </c>
      <c r="N3804" s="131">
        <v>2478054.04</v>
      </c>
      <c r="P3804">
        <f t="shared" si="183"/>
        <v>3596371.89</v>
      </c>
      <c r="Q3804">
        <f t="shared" si="184"/>
        <v>2478054.04</v>
      </c>
    </row>
    <row r="3805" spans="1:17" x14ac:dyDescent="0.3">
      <c r="A3805" t="str">
        <f t="shared" si="185"/>
        <v>2022_4536</v>
      </c>
      <c r="C3805" s="131">
        <v>3804</v>
      </c>
      <c r="D3805" s="131">
        <v>4536</v>
      </c>
      <c r="E3805" s="131">
        <v>4536</v>
      </c>
      <c r="F3805" s="131" t="s">
        <v>211</v>
      </c>
      <c r="G3805" s="131">
        <v>2022</v>
      </c>
      <c r="H3805" s="131">
        <v>0</v>
      </c>
      <c r="I3805" s="131">
        <v>1</v>
      </c>
      <c r="J3805" s="131">
        <v>7750918.5199999996</v>
      </c>
      <c r="K3805" s="131">
        <v>5261.16</v>
      </c>
      <c r="L3805" s="131">
        <v>1076152.3600000001</v>
      </c>
      <c r="M3805" s="131">
        <v>107343.79</v>
      </c>
      <c r="N3805" s="131">
        <v>4000191.53</v>
      </c>
      <c r="P3805">
        <f t="shared" si="183"/>
        <v>7756179.6799999997</v>
      </c>
      <c r="Q3805">
        <f t="shared" si="184"/>
        <v>4107535.32</v>
      </c>
    </row>
    <row r="3806" spans="1:17" x14ac:dyDescent="0.3">
      <c r="A3806" t="str">
        <f t="shared" si="185"/>
        <v>2022_4554</v>
      </c>
      <c r="C3806" s="131">
        <v>3805</v>
      </c>
      <c r="D3806" s="131">
        <v>4554</v>
      </c>
      <c r="E3806" s="131">
        <v>4554</v>
      </c>
      <c r="F3806" s="131" t="s">
        <v>212</v>
      </c>
      <c r="G3806" s="131">
        <v>2022</v>
      </c>
      <c r="H3806" s="131">
        <v>0</v>
      </c>
      <c r="I3806" s="131">
        <v>1</v>
      </c>
      <c r="J3806" s="131">
        <v>2569343.67</v>
      </c>
      <c r="K3806" s="131">
        <v>0</v>
      </c>
      <c r="L3806" s="131">
        <v>349713.02</v>
      </c>
      <c r="M3806" s="131">
        <v>0</v>
      </c>
      <c r="N3806" s="131">
        <v>1836287.13</v>
      </c>
      <c r="P3806">
        <f t="shared" ref="P3806:P3869" si="186">SUM(J3806:K3806)</f>
        <v>2569343.67</v>
      </c>
      <c r="Q3806">
        <f t="shared" ref="Q3806:Q3869" si="187">SUM(M3806:N3806)</f>
        <v>1836287.13</v>
      </c>
    </row>
    <row r="3807" spans="1:17" x14ac:dyDescent="0.3">
      <c r="A3807" t="str">
        <f t="shared" si="185"/>
        <v>2022_4572</v>
      </c>
      <c r="C3807" s="131">
        <v>3806</v>
      </c>
      <c r="D3807" s="131">
        <v>4572</v>
      </c>
      <c r="E3807" s="131">
        <v>4572</v>
      </c>
      <c r="F3807" s="131" t="s">
        <v>213</v>
      </c>
      <c r="G3807" s="131">
        <v>2022</v>
      </c>
      <c r="H3807" s="131">
        <v>0</v>
      </c>
      <c r="I3807" s="131">
        <v>1</v>
      </c>
      <c r="J3807" s="131">
        <v>658305.24</v>
      </c>
      <c r="K3807" s="131">
        <v>1547812.38</v>
      </c>
      <c r="L3807" s="131">
        <v>213054.41</v>
      </c>
      <c r="M3807" s="131">
        <v>0</v>
      </c>
      <c r="N3807" s="131">
        <v>1682641.11</v>
      </c>
      <c r="P3807">
        <f t="shared" si="186"/>
        <v>2206117.62</v>
      </c>
      <c r="Q3807">
        <f t="shared" si="187"/>
        <v>1682641.11</v>
      </c>
    </row>
    <row r="3808" spans="1:17" x14ac:dyDescent="0.3">
      <c r="A3808" t="str">
        <f t="shared" si="185"/>
        <v>2022_4581</v>
      </c>
      <c r="C3808" s="131">
        <v>3807</v>
      </c>
      <c r="D3808" s="131">
        <v>4581</v>
      </c>
      <c r="E3808" s="131">
        <v>4581</v>
      </c>
      <c r="F3808" s="131" t="s">
        <v>214</v>
      </c>
      <c r="G3808" s="131">
        <v>2022</v>
      </c>
      <c r="H3808" s="131">
        <v>0</v>
      </c>
      <c r="I3808" s="131">
        <v>1</v>
      </c>
      <c r="J3808" s="131">
        <v>15602365.609999999</v>
      </c>
      <c r="K3808" s="131">
        <v>9006.07</v>
      </c>
      <c r="L3808" s="131">
        <v>1022096.29</v>
      </c>
      <c r="M3808" s="131">
        <v>143324.44</v>
      </c>
      <c r="N3808" s="131">
        <v>10773666.24</v>
      </c>
      <c r="P3808">
        <f t="shared" si="186"/>
        <v>15611371.68</v>
      </c>
      <c r="Q3808">
        <f t="shared" si="187"/>
        <v>10916990.68</v>
      </c>
    </row>
    <row r="3809" spans="1:17" x14ac:dyDescent="0.3">
      <c r="A3809" t="str">
        <f t="shared" si="185"/>
        <v>2022_4599</v>
      </c>
      <c r="C3809" s="131">
        <v>3808</v>
      </c>
      <c r="D3809" s="131">
        <v>4599</v>
      </c>
      <c r="E3809" s="131">
        <v>4599</v>
      </c>
      <c r="F3809" s="131" t="s">
        <v>215</v>
      </c>
      <c r="G3809" s="131">
        <v>2022</v>
      </c>
      <c r="H3809" s="131">
        <v>0</v>
      </c>
      <c r="I3809" s="131">
        <v>1</v>
      </c>
      <c r="J3809" s="131">
        <v>2934699.77</v>
      </c>
      <c r="K3809" s="131">
        <v>0</v>
      </c>
      <c r="L3809" s="131">
        <v>103827.2</v>
      </c>
      <c r="M3809" s="131">
        <v>0</v>
      </c>
      <c r="N3809" s="131">
        <v>2334123.38</v>
      </c>
      <c r="P3809">
        <f t="shared" si="186"/>
        <v>2934699.77</v>
      </c>
      <c r="Q3809">
        <f t="shared" si="187"/>
        <v>2334123.38</v>
      </c>
    </row>
    <row r="3810" spans="1:17" x14ac:dyDescent="0.3">
      <c r="A3810" t="str">
        <f t="shared" si="185"/>
        <v>2022_4617</v>
      </c>
      <c r="C3810" s="131">
        <v>3809</v>
      </c>
      <c r="D3810" s="131">
        <v>4617</v>
      </c>
      <c r="E3810" s="131">
        <v>4617</v>
      </c>
      <c r="F3810" s="131" t="s">
        <v>216</v>
      </c>
      <c r="G3810" s="131">
        <v>2022</v>
      </c>
      <c r="H3810" s="131">
        <v>0</v>
      </c>
      <c r="I3810" s="131">
        <v>1</v>
      </c>
      <c r="J3810" s="131">
        <v>4600790.66</v>
      </c>
      <c r="K3810" s="131">
        <v>0</v>
      </c>
      <c r="L3810" s="131">
        <v>730272.08</v>
      </c>
      <c r="M3810" s="131">
        <v>259806.91</v>
      </c>
      <c r="N3810" s="131">
        <v>2401412.17</v>
      </c>
      <c r="P3810">
        <f t="shared" si="186"/>
        <v>4600790.66</v>
      </c>
      <c r="Q3810">
        <f t="shared" si="187"/>
        <v>2661219.08</v>
      </c>
    </row>
    <row r="3811" spans="1:17" x14ac:dyDescent="0.3">
      <c r="A3811" t="str">
        <f t="shared" si="185"/>
        <v>2022_4662</v>
      </c>
      <c r="C3811" s="131">
        <v>3810</v>
      </c>
      <c r="D3811" s="131">
        <v>4662</v>
      </c>
      <c r="E3811" s="131">
        <v>4662</v>
      </c>
      <c r="F3811" s="131" t="s">
        <v>218</v>
      </c>
      <c r="G3811" s="131">
        <v>2022</v>
      </c>
      <c r="H3811" s="131">
        <v>0</v>
      </c>
      <c r="I3811" s="131">
        <v>1</v>
      </c>
      <c r="J3811" s="131">
        <v>3138244.03</v>
      </c>
      <c r="K3811" s="131">
        <v>0</v>
      </c>
      <c r="L3811" s="131">
        <v>335687.03</v>
      </c>
      <c r="M3811" s="131">
        <v>0</v>
      </c>
      <c r="N3811" s="131">
        <v>2089215.15</v>
      </c>
      <c r="P3811">
        <f t="shared" si="186"/>
        <v>3138244.03</v>
      </c>
      <c r="Q3811">
        <f t="shared" si="187"/>
        <v>2089215.15</v>
      </c>
    </row>
    <row r="3812" spans="1:17" x14ac:dyDescent="0.3">
      <c r="A3812" t="str">
        <f t="shared" si="185"/>
        <v>2022_4689</v>
      </c>
      <c r="C3812" s="131">
        <v>3811</v>
      </c>
      <c r="D3812" s="131">
        <v>4689</v>
      </c>
      <c r="E3812" s="131">
        <v>4689</v>
      </c>
      <c r="F3812" s="131" t="s">
        <v>219</v>
      </c>
      <c r="G3812" s="131">
        <v>2022</v>
      </c>
      <c r="H3812" s="131">
        <v>0</v>
      </c>
      <c r="I3812" s="131">
        <v>1</v>
      </c>
      <c r="J3812" s="131">
        <v>1070414.3400000001</v>
      </c>
      <c r="K3812" s="131">
        <v>86667.69</v>
      </c>
      <c r="L3812" s="131">
        <v>419663.59</v>
      </c>
      <c r="M3812" s="131">
        <v>0</v>
      </c>
      <c r="N3812" s="131">
        <v>713146.24</v>
      </c>
      <c r="P3812">
        <f t="shared" si="186"/>
        <v>1157082.03</v>
      </c>
      <c r="Q3812">
        <f t="shared" si="187"/>
        <v>713146.24</v>
      </c>
    </row>
    <row r="3813" spans="1:17" x14ac:dyDescent="0.3">
      <c r="A3813" t="str">
        <f t="shared" si="185"/>
        <v>2022_4644</v>
      </c>
      <c r="C3813" s="131">
        <v>3812</v>
      </c>
      <c r="D3813" s="131">
        <v>4644</v>
      </c>
      <c r="E3813" s="131">
        <v>4644</v>
      </c>
      <c r="F3813" s="131" t="s">
        <v>217</v>
      </c>
      <c r="G3813" s="131">
        <v>2022</v>
      </c>
      <c r="H3813" s="131">
        <v>0</v>
      </c>
      <c r="I3813" s="131">
        <v>1</v>
      </c>
      <c r="J3813" s="131">
        <v>520385.41</v>
      </c>
      <c r="K3813" s="131">
        <v>0</v>
      </c>
      <c r="L3813" s="131">
        <v>190518.77</v>
      </c>
      <c r="M3813" s="131">
        <v>0</v>
      </c>
      <c r="N3813" s="131">
        <v>695218.03</v>
      </c>
      <c r="P3813">
        <f t="shared" si="186"/>
        <v>520385.41</v>
      </c>
      <c r="Q3813">
        <f t="shared" si="187"/>
        <v>695218.03</v>
      </c>
    </row>
    <row r="3814" spans="1:17" x14ac:dyDescent="0.3">
      <c r="A3814" t="str">
        <f t="shared" si="185"/>
        <v>2022_4725</v>
      </c>
      <c r="C3814" s="131">
        <v>3813</v>
      </c>
      <c r="D3814" s="131">
        <v>4725</v>
      </c>
      <c r="E3814" s="131">
        <v>4725</v>
      </c>
      <c r="F3814" s="131" t="s">
        <v>220</v>
      </c>
      <c r="G3814" s="131">
        <v>2022</v>
      </c>
      <c r="H3814" s="131">
        <v>0</v>
      </c>
      <c r="I3814" s="131">
        <v>1</v>
      </c>
      <c r="J3814" s="131">
        <v>309880.86</v>
      </c>
      <c r="K3814" s="131">
        <v>4756938.45</v>
      </c>
      <c r="L3814" s="131">
        <v>535169.76</v>
      </c>
      <c r="M3814" s="131">
        <v>0</v>
      </c>
      <c r="N3814" s="131">
        <v>4794834.54</v>
      </c>
      <c r="P3814">
        <f t="shared" si="186"/>
        <v>5066819.3100000005</v>
      </c>
      <c r="Q3814">
        <f t="shared" si="187"/>
        <v>4794834.54</v>
      </c>
    </row>
    <row r="3815" spans="1:17" x14ac:dyDescent="0.3">
      <c r="A3815" t="str">
        <f t="shared" si="185"/>
        <v>2022_2673</v>
      </c>
      <c r="C3815" s="131">
        <v>3814</v>
      </c>
      <c r="D3815" s="131">
        <v>2673</v>
      </c>
      <c r="E3815" s="131">
        <v>2673</v>
      </c>
      <c r="F3815" s="131" t="s">
        <v>141</v>
      </c>
      <c r="G3815" s="131">
        <v>2022</v>
      </c>
      <c r="H3815" s="131">
        <v>0</v>
      </c>
      <c r="I3815" s="131">
        <v>1</v>
      </c>
      <c r="J3815" s="131">
        <v>0</v>
      </c>
      <c r="K3815" s="131">
        <v>4737332.6399999997</v>
      </c>
      <c r="L3815" s="131">
        <v>115459</v>
      </c>
      <c r="M3815" s="131">
        <v>0</v>
      </c>
      <c r="N3815" s="131">
        <v>3979009.63</v>
      </c>
      <c r="P3815">
        <f t="shared" si="186"/>
        <v>4737332.6399999997</v>
      </c>
      <c r="Q3815">
        <f t="shared" si="187"/>
        <v>3979009.63</v>
      </c>
    </row>
    <row r="3816" spans="1:17" x14ac:dyDescent="0.3">
      <c r="A3816" t="str">
        <f t="shared" si="185"/>
        <v>2022_153</v>
      </c>
      <c r="C3816" s="131">
        <v>3815</v>
      </c>
      <c r="D3816" s="131">
        <v>153</v>
      </c>
      <c r="E3816" s="131">
        <v>153</v>
      </c>
      <c r="F3816" s="131" t="s">
        <v>41</v>
      </c>
      <c r="G3816" s="131">
        <v>2022</v>
      </c>
      <c r="H3816" s="131">
        <v>0</v>
      </c>
      <c r="I3816" s="131">
        <v>1</v>
      </c>
      <c r="J3816" s="131">
        <v>43100.97</v>
      </c>
      <c r="K3816" s="131">
        <v>2229633.2999999998</v>
      </c>
      <c r="L3816" s="131">
        <v>241458.93</v>
      </c>
      <c r="M3816" s="131">
        <v>0</v>
      </c>
      <c r="N3816" s="131">
        <v>1385554.12</v>
      </c>
      <c r="P3816">
        <f t="shared" si="186"/>
        <v>2272734.27</v>
      </c>
      <c r="Q3816">
        <f t="shared" si="187"/>
        <v>1385554.12</v>
      </c>
    </row>
    <row r="3817" spans="1:17" x14ac:dyDescent="0.3">
      <c r="A3817" t="str">
        <f t="shared" si="185"/>
        <v>2022_3691</v>
      </c>
      <c r="C3817" s="131">
        <v>3816</v>
      </c>
      <c r="D3817" s="131">
        <v>3691</v>
      </c>
      <c r="E3817" s="131">
        <v>3691</v>
      </c>
      <c r="F3817" s="131" t="s">
        <v>180</v>
      </c>
      <c r="G3817" s="131">
        <v>2022</v>
      </c>
      <c r="H3817" s="131">
        <v>0</v>
      </c>
      <c r="I3817" s="131">
        <v>1</v>
      </c>
      <c r="J3817" s="131">
        <v>1219012.78</v>
      </c>
      <c r="K3817" s="131">
        <v>89846.32</v>
      </c>
      <c r="L3817" s="131">
        <v>416571.07</v>
      </c>
      <c r="M3817" s="131">
        <v>4154.6400000000003</v>
      </c>
      <c r="N3817" s="131">
        <v>748379.18</v>
      </c>
      <c r="P3817">
        <f t="shared" si="186"/>
        <v>1308859.1000000001</v>
      </c>
      <c r="Q3817">
        <f t="shared" si="187"/>
        <v>752533.82000000007</v>
      </c>
    </row>
    <row r="3818" spans="1:17" x14ac:dyDescent="0.3">
      <c r="A3818" t="str">
        <f t="shared" si="185"/>
        <v>2022_4774</v>
      </c>
      <c r="C3818" s="131">
        <v>3817</v>
      </c>
      <c r="D3818" s="131">
        <v>4774</v>
      </c>
      <c r="E3818" s="131">
        <v>4774</v>
      </c>
      <c r="F3818" s="131" t="s">
        <v>817</v>
      </c>
      <c r="G3818" s="131">
        <v>2022</v>
      </c>
      <c r="H3818" s="131">
        <v>0</v>
      </c>
      <c r="I3818" s="131">
        <v>1</v>
      </c>
      <c r="J3818" s="131">
        <v>3068122.12</v>
      </c>
      <c r="K3818" s="131">
        <v>0</v>
      </c>
      <c r="L3818" s="131">
        <v>709001.01</v>
      </c>
      <c r="M3818" s="131">
        <v>168838.66</v>
      </c>
      <c r="N3818" s="131">
        <v>1205550.3</v>
      </c>
      <c r="P3818">
        <f t="shared" si="186"/>
        <v>3068122.12</v>
      </c>
      <c r="Q3818">
        <f t="shared" si="187"/>
        <v>1374388.96</v>
      </c>
    </row>
    <row r="3819" spans="1:17" x14ac:dyDescent="0.3">
      <c r="A3819" t="str">
        <f t="shared" si="185"/>
        <v>2022_873</v>
      </c>
      <c r="C3819" s="131">
        <v>3818</v>
      </c>
      <c r="D3819" s="131">
        <v>873</v>
      </c>
      <c r="E3819" s="131">
        <v>873</v>
      </c>
      <c r="F3819" s="131" t="s">
        <v>67</v>
      </c>
      <c r="G3819" s="131">
        <v>2022</v>
      </c>
      <c r="H3819" s="131">
        <v>0</v>
      </c>
      <c r="I3819" s="131">
        <v>1</v>
      </c>
      <c r="J3819" s="131">
        <v>192797.86</v>
      </c>
      <c r="K3819" s="131">
        <v>2217564.83</v>
      </c>
      <c r="L3819" s="131">
        <v>317362.17</v>
      </c>
      <c r="M3819" s="131">
        <v>55956.87</v>
      </c>
      <c r="N3819" s="131">
        <v>1714526.67</v>
      </c>
      <c r="P3819">
        <f t="shared" si="186"/>
        <v>2410362.69</v>
      </c>
      <c r="Q3819">
        <f t="shared" si="187"/>
        <v>1770483.54</v>
      </c>
    </row>
    <row r="3820" spans="1:17" x14ac:dyDescent="0.3">
      <c r="A3820" t="str">
        <f t="shared" si="185"/>
        <v>2022_4778</v>
      </c>
      <c r="C3820" s="131">
        <v>3819</v>
      </c>
      <c r="D3820" s="131">
        <v>4778</v>
      </c>
      <c r="E3820" s="131">
        <v>4778</v>
      </c>
      <c r="F3820" s="131" t="s">
        <v>227</v>
      </c>
      <c r="G3820" s="131">
        <v>2022</v>
      </c>
      <c r="H3820" s="131">
        <v>0</v>
      </c>
      <c r="I3820" s="131">
        <v>1</v>
      </c>
      <c r="J3820" s="131">
        <v>392896.68</v>
      </c>
      <c r="K3820" s="131">
        <v>1881925.28</v>
      </c>
      <c r="L3820" s="131">
        <v>98810.16</v>
      </c>
      <c r="M3820" s="131">
        <v>0</v>
      </c>
      <c r="N3820" s="131">
        <v>1976277.77</v>
      </c>
      <c r="P3820">
        <f t="shared" si="186"/>
        <v>2274821.96</v>
      </c>
      <c r="Q3820">
        <f t="shared" si="187"/>
        <v>1976277.77</v>
      </c>
    </row>
    <row r="3821" spans="1:17" x14ac:dyDescent="0.3">
      <c r="A3821" t="str">
        <f t="shared" si="185"/>
        <v>2022_4777</v>
      </c>
      <c r="C3821" s="131">
        <v>3820</v>
      </c>
      <c r="D3821" s="131">
        <v>4777</v>
      </c>
      <c r="E3821" s="131">
        <v>4777</v>
      </c>
      <c r="F3821" s="131" t="s">
        <v>226</v>
      </c>
      <c r="G3821" s="131">
        <v>2022</v>
      </c>
      <c r="H3821" s="131">
        <v>0</v>
      </c>
      <c r="I3821" s="131">
        <v>1</v>
      </c>
      <c r="J3821" s="131">
        <v>2498418.86</v>
      </c>
      <c r="K3821" s="131">
        <v>2617249.89</v>
      </c>
      <c r="L3821" s="131">
        <v>350810.98</v>
      </c>
      <c r="M3821" s="131">
        <v>0</v>
      </c>
      <c r="N3821" s="131">
        <v>4223130.28</v>
      </c>
      <c r="P3821">
        <f t="shared" si="186"/>
        <v>5115668.75</v>
      </c>
      <c r="Q3821">
        <f t="shared" si="187"/>
        <v>4223130.28</v>
      </c>
    </row>
    <row r="3822" spans="1:17" x14ac:dyDescent="0.3">
      <c r="A3822" t="str">
        <f t="shared" si="185"/>
        <v>2022_4776</v>
      </c>
      <c r="C3822" s="131">
        <v>3821</v>
      </c>
      <c r="D3822" s="131">
        <v>4776</v>
      </c>
      <c r="E3822" s="131">
        <v>4776</v>
      </c>
      <c r="F3822" s="131" t="s">
        <v>225</v>
      </c>
      <c r="G3822" s="131">
        <v>2022</v>
      </c>
      <c r="H3822" s="131">
        <v>0</v>
      </c>
      <c r="I3822" s="131">
        <v>1</v>
      </c>
      <c r="J3822" s="131">
        <v>1412329.97</v>
      </c>
      <c r="K3822" s="131">
        <v>1528357.04</v>
      </c>
      <c r="L3822" s="131">
        <v>579958.18000000005</v>
      </c>
      <c r="M3822" s="131">
        <v>0</v>
      </c>
      <c r="N3822" s="131">
        <v>2029996.59</v>
      </c>
      <c r="P3822">
        <f t="shared" si="186"/>
        <v>2940687.01</v>
      </c>
      <c r="Q3822">
        <f t="shared" si="187"/>
        <v>2029996.59</v>
      </c>
    </row>
    <row r="3823" spans="1:17" x14ac:dyDescent="0.3">
      <c r="A3823" t="str">
        <f t="shared" si="185"/>
        <v>2022_4779</v>
      </c>
      <c r="C3823" s="131">
        <v>3822</v>
      </c>
      <c r="D3823" s="131">
        <v>4779</v>
      </c>
      <c r="E3823" s="131">
        <v>4779</v>
      </c>
      <c r="F3823" s="131" t="s">
        <v>228</v>
      </c>
      <c r="G3823" s="131">
        <v>2022</v>
      </c>
      <c r="H3823" s="131">
        <v>0</v>
      </c>
      <c r="I3823" s="131">
        <v>1</v>
      </c>
      <c r="J3823" s="131">
        <v>3621073.87</v>
      </c>
      <c r="K3823" s="131">
        <v>2822.37</v>
      </c>
      <c r="L3823" s="131">
        <v>672760.7</v>
      </c>
      <c r="M3823" s="131">
        <v>160874.17000000001</v>
      </c>
      <c r="N3823" s="131">
        <v>1070872.45</v>
      </c>
      <c r="P3823">
        <f t="shared" si="186"/>
        <v>3623896.24</v>
      </c>
      <c r="Q3823">
        <f t="shared" si="187"/>
        <v>1231746.6199999999</v>
      </c>
    </row>
    <row r="3824" spans="1:17" x14ac:dyDescent="0.3">
      <c r="A3824" t="str">
        <f t="shared" si="185"/>
        <v>2022_4784</v>
      </c>
      <c r="C3824" s="131">
        <v>3823</v>
      </c>
      <c r="D3824" s="131">
        <v>4784</v>
      </c>
      <c r="E3824" s="131">
        <v>4784</v>
      </c>
      <c r="F3824" s="131" t="s">
        <v>229</v>
      </c>
      <c r="G3824" s="131">
        <v>2022</v>
      </c>
      <c r="H3824" s="131">
        <v>0</v>
      </c>
      <c r="I3824" s="131">
        <v>1</v>
      </c>
      <c r="J3824" s="131">
        <v>7677658.2300000004</v>
      </c>
      <c r="K3824" s="131">
        <v>3724027.25</v>
      </c>
      <c r="L3824" s="131">
        <v>1398582.13</v>
      </c>
      <c r="M3824" s="131">
        <v>544785.64</v>
      </c>
      <c r="N3824" s="131">
        <v>6885876.9900000002</v>
      </c>
      <c r="P3824">
        <f t="shared" si="186"/>
        <v>11401685.48</v>
      </c>
      <c r="Q3824">
        <f t="shared" si="187"/>
        <v>7430662.6299999999</v>
      </c>
    </row>
    <row r="3825" spans="1:17" x14ac:dyDescent="0.3">
      <c r="A3825" t="str">
        <f t="shared" si="185"/>
        <v>2022_4785</v>
      </c>
      <c r="C3825" s="131">
        <v>3824</v>
      </c>
      <c r="D3825" s="131">
        <v>4785</v>
      </c>
      <c r="E3825" s="131">
        <v>4785</v>
      </c>
      <c r="F3825" s="131" t="s">
        <v>793</v>
      </c>
      <c r="G3825" s="131">
        <v>2022</v>
      </c>
      <c r="H3825" s="131">
        <v>0</v>
      </c>
      <c r="I3825" s="131">
        <v>1</v>
      </c>
      <c r="J3825" s="131">
        <v>1638437.07</v>
      </c>
      <c r="K3825" s="131">
        <v>558112.18000000005</v>
      </c>
      <c r="L3825" s="131">
        <v>596364.14</v>
      </c>
      <c r="M3825" s="131">
        <v>0</v>
      </c>
      <c r="N3825" s="131">
        <v>1336392.76</v>
      </c>
      <c r="P3825">
        <f t="shared" si="186"/>
        <v>2196549.25</v>
      </c>
      <c r="Q3825">
        <f t="shared" si="187"/>
        <v>1336392.76</v>
      </c>
    </row>
    <row r="3826" spans="1:17" x14ac:dyDescent="0.3">
      <c r="A3826" t="str">
        <f t="shared" si="185"/>
        <v>2022_333</v>
      </c>
      <c r="C3826" s="131">
        <v>3825</v>
      </c>
      <c r="D3826" s="131">
        <v>333</v>
      </c>
      <c r="E3826" s="131">
        <v>333</v>
      </c>
      <c r="F3826" s="131" t="s">
        <v>357</v>
      </c>
      <c r="G3826" s="131">
        <v>2022</v>
      </c>
      <c r="H3826" s="131">
        <v>0</v>
      </c>
      <c r="I3826" s="131">
        <v>1</v>
      </c>
      <c r="J3826" s="131">
        <v>2067272.63</v>
      </c>
      <c r="K3826" s="131">
        <v>459.05</v>
      </c>
      <c r="L3826" s="131">
        <v>157450.29</v>
      </c>
      <c r="M3826" s="131">
        <v>0</v>
      </c>
      <c r="N3826" s="131">
        <v>1772769.91</v>
      </c>
      <c r="P3826">
        <f t="shared" si="186"/>
        <v>2067731.68</v>
      </c>
      <c r="Q3826">
        <f t="shared" si="187"/>
        <v>1772769.91</v>
      </c>
    </row>
    <row r="3827" spans="1:17" x14ac:dyDescent="0.3">
      <c r="A3827" t="str">
        <f t="shared" si="185"/>
        <v>2022_4773</v>
      </c>
      <c r="C3827" s="131">
        <v>3826</v>
      </c>
      <c r="D3827" s="131">
        <v>4773</v>
      </c>
      <c r="E3827" s="131">
        <v>4773</v>
      </c>
      <c r="F3827" s="131" t="s">
        <v>222</v>
      </c>
      <c r="G3827" s="131">
        <v>2022</v>
      </c>
      <c r="H3827" s="131">
        <v>0</v>
      </c>
      <c r="I3827" s="131">
        <v>1</v>
      </c>
      <c r="J3827" s="131">
        <v>140787.09</v>
      </c>
      <c r="K3827" s="131">
        <v>0</v>
      </c>
      <c r="L3827" s="131">
        <v>419236.45</v>
      </c>
      <c r="M3827" s="131">
        <v>0</v>
      </c>
      <c r="N3827" s="131">
        <v>209737.2</v>
      </c>
      <c r="P3827">
        <f t="shared" si="186"/>
        <v>140787.09</v>
      </c>
      <c r="Q3827">
        <f t="shared" si="187"/>
        <v>209737.2</v>
      </c>
    </row>
    <row r="3828" spans="1:17" x14ac:dyDescent="0.3">
      <c r="A3828" t="str">
        <f t="shared" si="185"/>
        <v>2022_4788</v>
      </c>
      <c r="C3828" s="131">
        <v>3827</v>
      </c>
      <c r="D3828" s="131">
        <v>4788</v>
      </c>
      <c r="E3828" s="131">
        <v>4788</v>
      </c>
      <c r="F3828" s="131" t="s">
        <v>232</v>
      </c>
      <c r="G3828" s="131">
        <v>2022</v>
      </c>
      <c r="H3828" s="131">
        <v>0</v>
      </c>
      <c r="I3828" s="131">
        <v>1</v>
      </c>
      <c r="J3828" s="131">
        <v>2342500.37</v>
      </c>
      <c r="K3828" s="131">
        <v>0</v>
      </c>
      <c r="L3828" s="131">
        <v>416828.15</v>
      </c>
      <c r="M3828" s="131">
        <v>1233.98</v>
      </c>
      <c r="N3828" s="131">
        <v>1342893.26</v>
      </c>
      <c r="P3828">
        <f t="shared" si="186"/>
        <v>2342500.37</v>
      </c>
      <c r="Q3828">
        <f t="shared" si="187"/>
        <v>1344127.24</v>
      </c>
    </row>
    <row r="3829" spans="1:17" x14ac:dyDescent="0.3">
      <c r="A3829" t="str">
        <f t="shared" si="185"/>
        <v>2022_4797</v>
      </c>
      <c r="C3829" s="131">
        <v>3828</v>
      </c>
      <c r="D3829" s="131">
        <v>4797</v>
      </c>
      <c r="E3829" s="131">
        <v>4797</v>
      </c>
      <c r="F3829" s="131" t="s">
        <v>233</v>
      </c>
      <c r="G3829" s="131">
        <v>2022</v>
      </c>
      <c r="H3829" s="131">
        <v>0</v>
      </c>
      <c r="I3829" s="131">
        <v>1</v>
      </c>
      <c r="J3829" s="131">
        <v>1853388.95</v>
      </c>
      <c r="K3829" s="131">
        <v>8055887.04</v>
      </c>
      <c r="L3829" s="131">
        <v>149212.48000000001</v>
      </c>
      <c r="M3829" s="131">
        <v>237835.23</v>
      </c>
      <c r="N3829" s="131">
        <v>6855272.4299999997</v>
      </c>
      <c r="P3829">
        <f t="shared" si="186"/>
        <v>9909275.9900000002</v>
      </c>
      <c r="Q3829">
        <f t="shared" si="187"/>
        <v>7093107.6600000001</v>
      </c>
    </row>
    <row r="3830" spans="1:17" x14ac:dyDescent="0.3">
      <c r="A3830" t="str">
        <f t="shared" si="185"/>
        <v>2022_4860</v>
      </c>
      <c r="C3830" s="131">
        <v>3829</v>
      </c>
      <c r="D3830" s="131">
        <v>4860</v>
      </c>
      <c r="E3830" s="131">
        <v>4860</v>
      </c>
      <c r="F3830" s="131" t="s">
        <v>946</v>
      </c>
      <c r="G3830" s="131">
        <v>2022</v>
      </c>
      <c r="H3830" s="131">
        <v>0</v>
      </c>
      <c r="I3830" s="131">
        <v>1</v>
      </c>
      <c r="J3830" s="131">
        <v>4475727.63</v>
      </c>
      <c r="K3830" s="131">
        <v>0</v>
      </c>
      <c r="L3830" s="131">
        <v>628078.9</v>
      </c>
      <c r="M3830" s="131">
        <v>6185.5</v>
      </c>
      <c r="N3830" s="131">
        <v>2936032.34</v>
      </c>
      <c r="P3830">
        <f t="shared" si="186"/>
        <v>4475727.63</v>
      </c>
      <c r="Q3830">
        <f t="shared" si="187"/>
        <v>2942217.84</v>
      </c>
    </row>
    <row r="3831" spans="1:17" x14ac:dyDescent="0.3">
      <c r="A3831" t="str">
        <f t="shared" si="185"/>
        <v>2022_4869</v>
      </c>
      <c r="C3831" s="131">
        <v>3830</v>
      </c>
      <c r="D3831" s="131">
        <v>4869</v>
      </c>
      <c r="E3831" s="131">
        <v>4869</v>
      </c>
      <c r="F3831" s="131" t="s">
        <v>235</v>
      </c>
      <c r="G3831" s="131">
        <v>2022</v>
      </c>
      <c r="H3831" s="131">
        <v>0</v>
      </c>
      <c r="I3831" s="131">
        <v>1</v>
      </c>
      <c r="J3831" s="131">
        <v>5128810.93</v>
      </c>
      <c r="K3831" s="131">
        <v>0</v>
      </c>
      <c r="L3831" s="131">
        <v>548363.41</v>
      </c>
      <c r="M3831" s="131">
        <v>0</v>
      </c>
      <c r="N3831" s="131">
        <v>3238000.73</v>
      </c>
      <c r="P3831">
        <f t="shared" si="186"/>
        <v>5128810.93</v>
      </c>
      <c r="Q3831">
        <f t="shared" si="187"/>
        <v>3238000.73</v>
      </c>
    </row>
    <row r="3832" spans="1:17" x14ac:dyDescent="0.3">
      <c r="A3832" t="str">
        <f t="shared" si="185"/>
        <v>2022_4878</v>
      </c>
      <c r="C3832" s="131">
        <v>3831</v>
      </c>
      <c r="D3832" s="131">
        <v>4878</v>
      </c>
      <c r="E3832" s="131">
        <v>4878</v>
      </c>
      <c r="F3832" s="131" t="s">
        <v>236</v>
      </c>
      <c r="G3832" s="131">
        <v>2022</v>
      </c>
      <c r="H3832" s="131">
        <v>0</v>
      </c>
      <c r="I3832" s="131">
        <v>1</v>
      </c>
      <c r="J3832" s="131">
        <v>3803691.25</v>
      </c>
      <c r="K3832" s="131">
        <v>0</v>
      </c>
      <c r="L3832" s="131">
        <v>193265.75</v>
      </c>
      <c r="M3832" s="131">
        <v>24972.98</v>
      </c>
      <c r="N3832" s="131">
        <v>3224023.61</v>
      </c>
      <c r="P3832">
        <f t="shared" si="186"/>
        <v>3803691.25</v>
      </c>
      <c r="Q3832">
        <f t="shared" si="187"/>
        <v>3248996.59</v>
      </c>
    </row>
    <row r="3833" spans="1:17" x14ac:dyDescent="0.3">
      <c r="A3833" t="str">
        <f t="shared" si="185"/>
        <v>2022_4890</v>
      </c>
      <c r="C3833" s="131">
        <v>3832</v>
      </c>
      <c r="D3833" s="131">
        <v>4890</v>
      </c>
      <c r="E3833" s="131">
        <v>4890</v>
      </c>
      <c r="F3833" s="131" t="s">
        <v>237</v>
      </c>
      <c r="G3833" s="131">
        <v>2022</v>
      </c>
      <c r="H3833" s="131">
        <v>0</v>
      </c>
      <c r="I3833" s="131">
        <v>1</v>
      </c>
      <c r="J3833" s="131">
        <v>5275491.28</v>
      </c>
      <c r="K3833" s="131">
        <v>0</v>
      </c>
      <c r="L3833" s="131">
        <v>273663.87</v>
      </c>
      <c r="M3833" s="131">
        <v>53818.94</v>
      </c>
      <c r="N3833" s="131">
        <v>3669561.21</v>
      </c>
      <c r="P3833">
        <f t="shared" si="186"/>
        <v>5275491.28</v>
      </c>
      <c r="Q3833">
        <f t="shared" si="187"/>
        <v>3723380.15</v>
      </c>
    </row>
    <row r="3834" spans="1:17" x14ac:dyDescent="0.3">
      <c r="A3834" t="str">
        <f t="shared" si="185"/>
        <v>2022_4905</v>
      </c>
      <c r="C3834" s="131">
        <v>3833</v>
      </c>
      <c r="D3834" s="131">
        <v>4905</v>
      </c>
      <c r="E3834" s="131">
        <v>4905</v>
      </c>
      <c r="F3834" s="131" t="s">
        <v>794</v>
      </c>
      <c r="G3834" s="131">
        <v>2022</v>
      </c>
      <c r="H3834" s="131">
        <v>0</v>
      </c>
      <c r="I3834" s="131">
        <v>1</v>
      </c>
      <c r="J3834" s="131">
        <v>2973153.86</v>
      </c>
      <c r="K3834" s="131">
        <v>0</v>
      </c>
      <c r="L3834" s="131">
        <v>259659.37</v>
      </c>
      <c r="M3834" s="131">
        <v>0</v>
      </c>
      <c r="N3834" s="131">
        <v>2524888.08</v>
      </c>
      <c r="P3834">
        <f t="shared" si="186"/>
        <v>2973153.86</v>
      </c>
      <c r="Q3834">
        <f t="shared" si="187"/>
        <v>2524888.08</v>
      </c>
    </row>
    <row r="3835" spans="1:17" x14ac:dyDescent="0.3">
      <c r="A3835" t="str">
        <f t="shared" si="185"/>
        <v>2022_4978</v>
      </c>
      <c r="C3835" s="131">
        <v>3834</v>
      </c>
      <c r="D3835" s="131">
        <v>4978</v>
      </c>
      <c r="E3835" s="131">
        <v>4978</v>
      </c>
      <c r="F3835" s="131" t="s">
        <v>238</v>
      </c>
      <c r="G3835" s="131">
        <v>2022</v>
      </c>
      <c r="H3835" s="131">
        <v>0</v>
      </c>
      <c r="I3835" s="131">
        <v>1</v>
      </c>
      <c r="J3835" s="131">
        <v>584199.56000000006</v>
      </c>
      <c r="K3835" s="131">
        <v>0</v>
      </c>
      <c r="L3835" s="131">
        <v>193319.81</v>
      </c>
      <c r="M3835" s="131">
        <v>0</v>
      </c>
      <c r="N3835" s="131">
        <v>133746.57999999999</v>
      </c>
      <c r="P3835">
        <f t="shared" si="186"/>
        <v>584199.56000000006</v>
      </c>
      <c r="Q3835">
        <f t="shared" si="187"/>
        <v>133746.57999999999</v>
      </c>
    </row>
    <row r="3836" spans="1:17" x14ac:dyDescent="0.3">
      <c r="A3836" t="str">
        <f t="shared" si="185"/>
        <v>2022_4995</v>
      </c>
      <c r="C3836" s="131">
        <v>3835</v>
      </c>
      <c r="D3836" s="131">
        <v>4995</v>
      </c>
      <c r="E3836" s="131">
        <v>4995</v>
      </c>
      <c r="F3836" s="131" t="s">
        <v>239</v>
      </c>
      <c r="G3836" s="131">
        <v>2022</v>
      </c>
      <c r="H3836" s="131">
        <v>0</v>
      </c>
      <c r="I3836" s="131">
        <v>1</v>
      </c>
      <c r="J3836" s="131">
        <v>3734106.32</v>
      </c>
      <c r="K3836" s="131">
        <v>0</v>
      </c>
      <c r="L3836" s="131">
        <v>526561.23</v>
      </c>
      <c r="M3836" s="131">
        <v>101188.99</v>
      </c>
      <c r="N3836" s="131">
        <v>2513075.5699999998</v>
      </c>
      <c r="P3836">
        <f t="shared" si="186"/>
        <v>3734106.32</v>
      </c>
      <c r="Q3836">
        <f t="shared" si="187"/>
        <v>2614264.56</v>
      </c>
    </row>
    <row r="3837" spans="1:17" x14ac:dyDescent="0.3">
      <c r="A3837" t="str">
        <f t="shared" si="185"/>
        <v>2022_5013</v>
      </c>
      <c r="C3837" s="131">
        <v>3836</v>
      </c>
      <c r="D3837" s="131">
        <v>5013</v>
      </c>
      <c r="E3837" s="131">
        <v>5013</v>
      </c>
      <c r="F3837" s="131" t="s">
        <v>240</v>
      </c>
      <c r="G3837" s="131">
        <v>2022</v>
      </c>
      <c r="H3837" s="131">
        <v>0</v>
      </c>
      <c r="I3837" s="131">
        <v>1</v>
      </c>
      <c r="J3837" s="131">
        <v>7859883.1100000003</v>
      </c>
      <c r="K3837" s="131">
        <v>0</v>
      </c>
      <c r="L3837" s="131">
        <v>1404556.16</v>
      </c>
      <c r="M3837" s="131">
        <v>0</v>
      </c>
      <c r="N3837" s="131">
        <v>3935991.03</v>
      </c>
      <c r="P3837">
        <f t="shared" si="186"/>
        <v>7859883.1100000003</v>
      </c>
      <c r="Q3837">
        <f t="shared" si="187"/>
        <v>3935991.03</v>
      </c>
    </row>
    <row r="3838" spans="1:17" x14ac:dyDescent="0.3">
      <c r="A3838" t="str">
        <f t="shared" si="185"/>
        <v>2022_5049</v>
      </c>
      <c r="C3838" s="131">
        <v>3837</v>
      </c>
      <c r="D3838" s="131">
        <v>5049</v>
      </c>
      <c r="E3838" s="131">
        <v>5049</v>
      </c>
      <c r="F3838" s="131" t="s">
        <v>241</v>
      </c>
      <c r="G3838" s="131">
        <v>2022</v>
      </c>
      <c r="H3838" s="131">
        <v>0</v>
      </c>
      <c r="I3838" s="131">
        <v>1</v>
      </c>
      <c r="J3838" s="131">
        <v>16796369.050000001</v>
      </c>
      <c r="K3838" s="131">
        <v>2039275.36</v>
      </c>
      <c r="L3838" s="131">
        <v>1238995.57</v>
      </c>
      <c r="M3838" s="131">
        <v>0</v>
      </c>
      <c r="N3838" s="131">
        <v>11157587.51</v>
      </c>
      <c r="P3838">
        <f t="shared" si="186"/>
        <v>18835644.41</v>
      </c>
      <c r="Q3838">
        <f t="shared" si="187"/>
        <v>11157587.51</v>
      </c>
    </row>
    <row r="3839" spans="1:17" x14ac:dyDescent="0.3">
      <c r="A3839" t="str">
        <f t="shared" si="185"/>
        <v>2022_5319</v>
      </c>
      <c r="C3839" s="131">
        <v>3838</v>
      </c>
      <c r="D3839" s="131">
        <v>5319</v>
      </c>
      <c r="E3839" s="131">
        <v>5160</v>
      </c>
      <c r="F3839" s="131" t="s">
        <v>18</v>
      </c>
      <c r="G3839" s="131">
        <v>2022</v>
      </c>
      <c r="H3839" s="131">
        <v>0</v>
      </c>
      <c r="I3839" s="131">
        <v>1</v>
      </c>
      <c r="J3839" s="131">
        <v>4573728.67</v>
      </c>
      <c r="K3839" s="131">
        <v>43.5</v>
      </c>
      <c r="L3839" s="131">
        <v>441387.29</v>
      </c>
      <c r="M3839" s="131">
        <v>150788.38</v>
      </c>
      <c r="N3839" s="131">
        <v>3381240.08</v>
      </c>
      <c r="P3839">
        <f t="shared" si="186"/>
        <v>4573772.17</v>
      </c>
      <c r="Q3839">
        <f t="shared" si="187"/>
        <v>3532028.46</v>
      </c>
    </row>
    <row r="3840" spans="1:17" x14ac:dyDescent="0.3">
      <c r="A3840" t="str">
        <f t="shared" si="185"/>
        <v>2022_5121</v>
      </c>
      <c r="C3840" s="131">
        <v>3839</v>
      </c>
      <c r="D3840" s="131">
        <v>5121</v>
      </c>
      <c r="E3840" s="131">
        <v>5121</v>
      </c>
      <c r="F3840" s="131" t="s">
        <v>242</v>
      </c>
      <c r="G3840" s="131">
        <v>2022</v>
      </c>
      <c r="H3840" s="131">
        <v>0</v>
      </c>
      <c r="I3840" s="131">
        <v>1</v>
      </c>
      <c r="J3840" s="131">
        <v>2062731.22</v>
      </c>
      <c r="K3840" s="131">
        <v>500000</v>
      </c>
      <c r="L3840" s="131">
        <v>94165.94</v>
      </c>
      <c r="M3840" s="131">
        <v>0</v>
      </c>
      <c r="N3840" s="131">
        <v>1729333.58</v>
      </c>
      <c r="P3840">
        <f t="shared" si="186"/>
        <v>2562731.2199999997</v>
      </c>
      <c r="Q3840">
        <f t="shared" si="187"/>
        <v>1729333.58</v>
      </c>
    </row>
    <row r="3841" spans="1:17" x14ac:dyDescent="0.3">
      <c r="A3841" t="str">
        <f t="shared" si="185"/>
        <v>2022_5139</v>
      </c>
      <c r="C3841" s="131">
        <v>3840</v>
      </c>
      <c r="D3841" s="131">
        <v>5139</v>
      </c>
      <c r="E3841" s="131">
        <v>5139</v>
      </c>
      <c r="F3841" s="131" t="s">
        <v>243</v>
      </c>
      <c r="G3841" s="131">
        <v>2022</v>
      </c>
      <c r="H3841" s="131">
        <v>0</v>
      </c>
      <c r="I3841" s="131">
        <v>1</v>
      </c>
      <c r="J3841" s="131">
        <v>1209618.1399999999</v>
      </c>
      <c r="K3841" s="131">
        <v>0</v>
      </c>
      <c r="L3841" s="131">
        <v>358621.08</v>
      </c>
      <c r="M3841" s="131">
        <v>0</v>
      </c>
      <c r="N3841" s="131">
        <v>796842.17</v>
      </c>
      <c r="P3841">
        <f t="shared" si="186"/>
        <v>1209618.1399999999</v>
      </c>
      <c r="Q3841">
        <f t="shared" si="187"/>
        <v>796842.17</v>
      </c>
    </row>
    <row r="3842" spans="1:17" x14ac:dyDescent="0.3">
      <c r="A3842" t="str">
        <f t="shared" ref="A3842:A3905" si="188">CONCATENATE(G3842,"_",D3842)</f>
        <v>2022_5163</v>
      </c>
      <c r="C3842" s="131">
        <v>3841</v>
      </c>
      <c r="D3842" s="131">
        <v>5163</v>
      </c>
      <c r="E3842" s="131">
        <v>5163</v>
      </c>
      <c r="F3842" s="131" t="s">
        <v>244</v>
      </c>
      <c r="G3842" s="131">
        <v>2022</v>
      </c>
      <c r="H3842" s="131">
        <v>0</v>
      </c>
      <c r="I3842" s="131">
        <v>1</v>
      </c>
      <c r="J3842" s="131">
        <v>2343520.7999999998</v>
      </c>
      <c r="K3842" s="131">
        <v>0</v>
      </c>
      <c r="L3842" s="131">
        <v>292284.46000000002</v>
      </c>
      <c r="M3842" s="131">
        <v>0</v>
      </c>
      <c r="N3842" s="131">
        <v>1358610.83</v>
      </c>
      <c r="P3842">
        <f t="shared" si="186"/>
        <v>2343520.7999999998</v>
      </c>
      <c r="Q3842">
        <f t="shared" si="187"/>
        <v>1358610.83</v>
      </c>
    </row>
    <row r="3843" spans="1:17" x14ac:dyDescent="0.3">
      <c r="A3843" t="str">
        <f t="shared" si="188"/>
        <v>2022_5166</v>
      </c>
      <c r="C3843" s="131">
        <v>3842</v>
      </c>
      <c r="D3843" s="131">
        <v>5166</v>
      </c>
      <c r="E3843" s="131">
        <v>5166</v>
      </c>
      <c r="F3843" s="131" t="s">
        <v>245</v>
      </c>
      <c r="G3843" s="131">
        <v>2022</v>
      </c>
      <c r="H3843" s="131">
        <v>0</v>
      </c>
      <c r="I3843" s="131">
        <v>1</v>
      </c>
      <c r="J3843" s="131">
        <v>5852496.2699999996</v>
      </c>
      <c r="K3843" s="131">
        <v>0</v>
      </c>
      <c r="L3843" s="131">
        <v>523135</v>
      </c>
      <c r="M3843" s="131">
        <v>0</v>
      </c>
      <c r="N3843" s="131">
        <v>4099870</v>
      </c>
      <c r="P3843">
        <f t="shared" si="186"/>
        <v>5852496.2699999996</v>
      </c>
      <c r="Q3843">
        <f t="shared" si="187"/>
        <v>4099870</v>
      </c>
    </row>
    <row r="3844" spans="1:17" x14ac:dyDescent="0.3">
      <c r="A3844" t="str">
        <f t="shared" si="188"/>
        <v>2022_5184</v>
      </c>
      <c r="C3844" s="131">
        <v>3843</v>
      </c>
      <c r="D3844" s="131">
        <v>5184</v>
      </c>
      <c r="E3844" s="131">
        <v>5184</v>
      </c>
      <c r="F3844" s="131" t="s">
        <v>246</v>
      </c>
      <c r="G3844" s="131">
        <v>2022</v>
      </c>
      <c r="H3844" s="131">
        <v>0</v>
      </c>
      <c r="I3844" s="131">
        <v>1</v>
      </c>
      <c r="J3844" s="131">
        <v>6794924.3499999996</v>
      </c>
      <c r="K3844" s="131">
        <v>943.17</v>
      </c>
      <c r="L3844" s="131">
        <v>561449.14</v>
      </c>
      <c r="M3844" s="131">
        <v>11244.47</v>
      </c>
      <c r="N3844" s="131">
        <v>4978784.97</v>
      </c>
      <c r="P3844">
        <f t="shared" si="186"/>
        <v>6795867.5199999996</v>
      </c>
      <c r="Q3844">
        <f t="shared" si="187"/>
        <v>4990029.4399999995</v>
      </c>
    </row>
    <row r="3845" spans="1:17" x14ac:dyDescent="0.3">
      <c r="A3845" t="str">
        <f t="shared" si="188"/>
        <v>2022_5250</v>
      </c>
      <c r="C3845" s="131">
        <v>3844</v>
      </c>
      <c r="D3845" s="131">
        <v>5250</v>
      </c>
      <c r="E3845" s="131">
        <v>5250</v>
      </c>
      <c r="F3845" s="131" t="s">
        <v>247</v>
      </c>
      <c r="G3845" s="131">
        <v>2022</v>
      </c>
      <c r="H3845" s="131">
        <v>0</v>
      </c>
      <c r="I3845" s="131">
        <v>1</v>
      </c>
      <c r="J3845" s="131">
        <v>17529533.420000002</v>
      </c>
      <c r="K3845" s="131">
        <v>0</v>
      </c>
      <c r="L3845" s="131">
        <v>1105161.6299999999</v>
      </c>
      <c r="M3845" s="131">
        <v>3161450.35</v>
      </c>
      <c r="N3845" s="131">
        <v>7157559.3200000003</v>
      </c>
      <c r="P3845">
        <f t="shared" si="186"/>
        <v>17529533.420000002</v>
      </c>
      <c r="Q3845">
        <f t="shared" si="187"/>
        <v>10319009.67</v>
      </c>
    </row>
    <row r="3846" spans="1:17" x14ac:dyDescent="0.3">
      <c r="A3846" t="str">
        <f t="shared" si="188"/>
        <v>2022_5256</v>
      </c>
      <c r="C3846" s="131">
        <v>3845</v>
      </c>
      <c r="D3846" s="131">
        <v>5256</v>
      </c>
      <c r="E3846" s="131">
        <v>5256</v>
      </c>
      <c r="F3846" s="131" t="s">
        <v>248</v>
      </c>
      <c r="G3846" s="131">
        <v>2022</v>
      </c>
      <c r="H3846" s="131">
        <v>0</v>
      </c>
      <c r="I3846" s="131">
        <v>1</v>
      </c>
      <c r="J3846" s="131">
        <v>2780921.11</v>
      </c>
      <c r="K3846" s="131">
        <v>0</v>
      </c>
      <c r="L3846" s="131">
        <v>0</v>
      </c>
      <c r="M3846" s="131">
        <v>0</v>
      </c>
      <c r="N3846" s="131">
        <v>2095097.76</v>
      </c>
      <c r="P3846">
        <f t="shared" si="186"/>
        <v>2780921.11</v>
      </c>
      <c r="Q3846">
        <f t="shared" si="187"/>
        <v>2095097.76</v>
      </c>
    </row>
    <row r="3847" spans="1:17" x14ac:dyDescent="0.3">
      <c r="A3847" t="str">
        <f t="shared" si="188"/>
        <v>2022_5283</v>
      </c>
      <c r="C3847" s="131">
        <v>3846</v>
      </c>
      <c r="D3847" s="131">
        <v>5283</v>
      </c>
      <c r="E3847" s="131">
        <v>5283</v>
      </c>
      <c r="F3847" s="131" t="s">
        <v>249</v>
      </c>
      <c r="G3847" s="131">
        <v>2022</v>
      </c>
      <c r="H3847" s="131">
        <v>0</v>
      </c>
      <c r="I3847" s="131">
        <v>1</v>
      </c>
      <c r="J3847" s="131">
        <v>1757455.67</v>
      </c>
      <c r="K3847" s="131">
        <v>736376.99</v>
      </c>
      <c r="L3847" s="131">
        <v>255610.1</v>
      </c>
      <c r="M3847" s="131">
        <v>0</v>
      </c>
      <c r="N3847" s="131">
        <v>1883878.44</v>
      </c>
      <c r="P3847">
        <f t="shared" si="186"/>
        <v>2493832.66</v>
      </c>
      <c r="Q3847">
        <f t="shared" si="187"/>
        <v>1883878.44</v>
      </c>
    </row>
    <row r="3848" spans="1:17" x14ac:dyDescent="0.3">
      <c r="A3848" t="str">
        <f t="shared" si="188"/>
        <v>2022_5310</v>
      </c>
      <c r="C3848" s="131">
        <v>3847</v>
      </c>
      <c r="D3848" s="131">
        <v>5310</v>
      </c>
      <c r="E3848" s="131">
        <v>5310</v>
      </c>
      <c r="F3848" s="131" t="s">
        <v>250</v>
      </c>
      <c r="G3848" s="131">
        <v>2022</v>
      </c>
      <c r="H3848" s="131">
        <v>0</v>
      </c>
      <c r="I3848" s="131">
        <v>1</v>
      </c>
      <c r="J3848" s="131">
        <v>2542812</v>
      </c>
      <c r="K3848" s="131">
        <v>0</v>
      </c>
      <c r="L3848" s="131">
        <v>625108.06000000006</v>
      </c>
      <c r="M3848" s="131">
        <v>0</v>
      </c>
      <c r="N3848" s="131">
        <v>1605465.08</v>
      </c>
      <c r="P3848">
        <f t="shared" si="186"/>
        <v>2542812</v>
      </c>
      <c r="Q3848">
        <f t="shared" si="187"/>
        <v>1605465.08</v>
      </c>
    </row>
    <row r="3849" spans="1:17" x14ac:dyDescent="0.3">
      <c r="A3849" t="str">
        <f t="shared" si="188"/>
        <v>2022_5323</v>
      </c>
      <c r="C3849" s="131">
        <v>3848</v>
      </c>
      <c r="D3849" s="131">
        <v>5323</v>
      </c>
      <c r="E3849" s="131">
        <v>5325</v>
      </c>
      <c r="F3849" s="131" t="s">
        <v>251</v>
      </c>
      <c r="G3849" s="131">
        <v>2022</v>
      </c>
      <c r="H3849" s="131">
        <v>0</v>
      </c>
      <c r="I3849" s="131">
        <v>1</v>
      </c>
      <c r="J3849" s="131">
        <v>4432110.58</v>
      </c>
      <c r="K3849" s="131">
        <v>0</v>
      </c>
      <c r="L3849" s="131">
        <v>104535.05</v>
      </c>
      <c r="M3849" s="131">
        <v>0</v>
      </c>
      <c r="N3849" s="131">
        <v>4313952.7</v>
      </c>
      <c r="P3849">
        <f t="shared" si="186"/>
        <v>4432110.58</v>
      </c>
      <c r="Q3849">
        <f t="shared" si="187"/>
        <v>4313952.7</v>
      </c>
    </row>
    <row r="3850" spans="1:17" x14ac:dyDescent="0.3">
      <c r="A3850" t="str">
        <f t="shared" si="188"/>
        <v>2022_5463</v>
      </c>
      <c r="C3850" s="131">
        <v>3849</v>
      </c>
      <c r="D3850" s="131">
        <v>5463</v>
      </c>
      <c r="E3850" s="131">
        <v>5463</v>
      </c>
      <c r="F3850" s="131" t="s">
        <v>253</v>
      </c>
      <c r="G3850" s="131">
        <v>2022</v>
      </c>
      <c r="H3850" s="131">
        <v>0</v>
      </c>
      <c r="I3850" s="131">
        <v>1</v>
      </c>
      <c r="J3850" s="131">
        <v>5623675.96</v>
      </c>
      <c r="K3850" s="131">
        <v>0</v>
      </c>
      <c r="L3850" s="131">
        <v>742576.82</v>
      </c>
      <c r="M3850" s="131">
        <v>304270</v>
      </c>
      <c r="N3850" s="131">
        <v>3793046.65</v>
      </c>
      <c r="P3850">
        <f t="shared" si="186"/>
        <v>5623675.96</v>
      </c>
      <c r="Q3850">
        <f t="shared" si="187"/>
        <v>4097316.65</v>
      </c>
    </row>
    <row r="3851" spans="1:17" x14ac:dyDescent="0.3">
      <c r="A3851" t="str">
        <f t="shared" si="188"/>
        <v>2022_5486</v>
      </c>
      <c r="C3851" s="131">
        <v>3850</v>
      </c>
      <c r="D3851" s="131">
        <v>5486</v>
      </c>
      <c r="E3851" s="131">
        <v>5486</v>
      </c>
      <c r="F3851" s="131" t="s">
        <v>254</v>
      </c>
      <c r="G3851" s="131">
        <v>2022</v>
      </c>
      <c r="H3851" s="131">
        <v>0</v>
      </c>
      <c r="I3851" s="131">
        <v>1</v>
      </c>
      <c r="J3851" s="131">
        <v>2157678.06</v>
      </c>
      <c r="K3851" s="131">
        <v>0</v>
      </c>
      <c r="L3851" s="131">
        <v>169779.15</v>
      </c>
      <c r="M3851" s="131">
        <v>0</v>
      </c>
      <c r="N3851" s="131">
        <v>1835045.95</v>
      </c>
      <c r="P3851">
        <f t="shared" si="186"/>
        <v>2157678.06</v>
      </c>
      <c r="Q3851">
        <f t="shared" si="187"/>
        <v>1835045.95</v>
      </c>
    </row>
    <row r="3852" spans="1:17" x14ac:dyDescent="0.3">
      <c r="A3852" t="str">
        <f t="shared" si="188"/>
        <v>2022_5508</v>
      </c>
      <c r="C3852" s="131">
        <v>3851</v>
      </c>
      <c r="D3852" s="131">
        <v>5508</v>
      </c>
      <c r="E3852" s="131">
        <v>5508</v>
      </c>
      <c r="F3852" s="131" t="s">
        <v>255</v>
      </c>
      <c r="G3852" s="131">
        <v>2022</v>
      </c>
      <c r="H3852" s="131">
        <v>0</v>
      </c>
      <c r="I3852" s="131">
        <v>1</v>
      </c>
      <c r="J3852" s="131">
        <v>2073077.91</v>
      </c>
      <c r="K3852" s="131">
        <v>0</v>
      </c>
      <c r="L3852" s="131">
        <v>45933.38</v>
      </c>
      <c r="M3852" s="131">
        <v>0</v>
      </c>
      <c r="N3852" s="131">
        <v>1849531.32</v>
      </c>
      <c r="P3852">
        <f t="shared" si="186"/>
        <v>2073077.91</v>
      </c>
      <c r="Q3852">
        <f t="shared" si="187"/>
        <v>1849531.32</v>
      </c>
    </row>
    <row r="3853" spans="1:17" x14ac:dyDescent="0.3">
      <c r="A3853" t="str">
        <f t="shared" si="188"/>
        <v>2022_1975</v>
      </c>
      <c r="C3853" s="131">
        <v>3852</v>
      </c>
      <c r="D3853" s="131">
        <v>1975</v>
      </c>
      <c r="E3853" s="131">
        <v>1975</v>
      </c>
      <c r="F3853" s="131" t="s">
        <v>121</v>
      </c>
      <c r="G3853" s="131">
        <v>2022</v>
      </c>
      <c r="H3853" s="131">
        <v>0</v>
      </c>
      <c r="I3853" s="131">
        <v>1</v>
      </c>
      <c r="J3853" s="131">
        <v>1263949.0900000001</v>
      </c>
      <c r="K3853" s="131">
        <v>1083417.3500000001</v>
      </c>
      <c r="L3853" s="131">
        <v>213537.24</v>
      </c>
      <c r="M3853" s="131">
        <v>0</v>
      </c>
      <c r="N3853" s="131">
        <v>1971961.33</v>
      </c>
      <c r="P3853">
        <f t="shared" si="186"/>
        <v>2347366.4400000004</v>
      </c>
      <c r="Q3853">
        <f t="shared" si="187"/>
        <v>1971961.33</v>
      </c>
    </row>
    <row r="3854" spans="1:17" x14ac:dyDescent="0.3">
      <c r="A3854" t="str">
        <f t="shared" si="188"/>
        <v>2022_4824</v>
      </c>
      <c r="C3854" s="131">
        <v>3853</v>
      </c>
      <c r="D3854" s="131">
        <v>4824</v>
      </c>
      <c r="E3854" s="131">
        <v>5510</v>
      </c>
      <c r="F3854" s="131" t="s">
        <v>256</v>
      </c>
      <c r="G3854" s="131">
        <v>2022</v>
      </c>
      <c r="H3854" s="131">
        <v>0</v>
      </c>
      <c r="I3854" s="131">
        <v>1</v>
      </c>
      <c r="J3854" s="131">
        <v>2059635.44</v>
      </c>
      <c r="K3854" s="131">
        <v>0</v>
      </c>
      <c r="L3854" s="131">
        <v>212715.49</v>
      </c>
      <c r="M3854" s="131">
        <v>0</v>
      </c>
      <c r="N3854" s="131">
        <v>931127.28</v>
      </c>
      <c r="P3854">
        <f t="shared" si="186"/>
        <v>2059635.44</v>
      </c>
      <c r="Q3854">
        <f t="shared" si="187"/>
        <v>931127.28</v>
      </c>
    </row>
    <row r="3855" spans="1:17" x14ac:dyDescent="0.3">
      <c r="A3855" t="str">
        <f t="shared" si="188"/>
        <v>2022_5607</v>
      </c>
      <c r="C3855" s="131">
        <v>3854</v>
      </c>
      <c r="D3855" s="131">
        <v>5607</v>
      </c>
      <c r="E3855" s="131">
        <v>5607</v>
      </c>
      <c r="F3855" s="131" t="s">
        <v>257</v>
      </c>
      <c r="G3855" s="131">
        <v>2022</v>
      </c>
      <c r="H3855" s="131">
        <v>0</v>
      </c>
      <c r="I3855" s="131">
        <v>1</v>
      </c>
      <c r="J3855" s="131">
        <v>4349961.57</v>
      </c>
      <c r="K3855" s="131">
        <v>0</v>
      </c>
      <c r="L3855" s="131">
        <v>232190.72</v>
      </c>
      <c r="M3855" s="131">
        <v>0</v>
      </c>
      <c r="N3855" s="131">
        <v>3248412.31</v>
      </c>
      <c r="P3855">
        <f t="shared" si="186"/>
        <v>4349961.57</v>
      </c>
      <c r="Q3855">
        <f t="shared" si="187"/>
        <v>3248412.31</v>
      </c>
    </row>
    <row r="3856" spans="1:17" x14ac:dyDescent="0.3">
      <c r="A3856" t="str">
        <f t="shared" si="188"/>
        <v>2022_5643</v>
      </c>
      <c r="C3856" s="131">
        <v>3855</v>
      </c>
      <c r="D3856" s="131">
        <v>5643</v>
      </c>
      <c r="E3856" s="131">
        <v>5643</v>
      </c>
      <c r="F3856" s="131" t="s">
        <v>258</v>
      </c>
      <c r="G3856" s="131">
        <v>2022</v>
      </c>
      <c r="H3856" s="131">
        <v>0</v>
      </c>
      <c r="I3856" s="131">
        <v>1</v>
      </c>
      <c r="J3856" s="131">
        <v>3755717.31</v>
      </c>
      <c r="K3856" s="131">
        <v>0</v>
      </c>
      <c r="L3856" s="131">
        <v>481891.74</v>
      </c>
      <c r="M3856" s="131">
        <v>0</v>
      </c>
      <c r="N3856" s="131">
        <v>2494576.6800000002</v>
      </c>
      <c r="P3856">
        <f t="shared" si="186"/>
        <v>3755717.31</v>
      </c>
      <c r="Q3856">
        <f t="shared" si="187"/>
        <v>2494576.6800000002</v>
      </c>
    </row>
    <row r="3857" spans="1:17" x14ac:dyDescent="0.3">
      <c r="A3857" t="str">
        <f t="shared" si="188"/>
        <v>2022_5697</v>
      </c>
      <c r="C3857" s="131">
        <v>3856</v>
      </c>
      <c r="D3857" s="131">
        <v>5697</v>
      </c>
      <c r="E3857" s="131">
        <v>5697</v>
      </c>
      <c r="F3857" s="131" t="s">
        <v>795</v>
      </c>
      <c r="G3857" s="131">
        <v>2022</v>
      </c>
      <c r="H3857" s="131">
        <v>0</v>
      </c>
      <c r="I3857" s="131">
        <v>1</v>
      </c>
      <c r="J3857" s="131">
        <v>2105813.63</v>
      </c>
      <c r="K3857" s="131">
        <v>0</v>
      </c>
      <c r="L3857" s="131">
        <v>81833.22</v>
      </c>
      <c r="M3857" s="131">
        <v>0</v>
      </c>
      <c r="N3857" s="131">
        <v>1534779.43</v>
      </c>
      <c r="P3857">
        <f t="shared" si="186"/>
        <v>2105813.63</v>
      </c>
      <c r="Q3857">
        <f t="shared" si="187"/>
        <v>1534779.43</v>
      </c>
    </row>
    <row r="3858" spans="1:17" x14ac:dyDescent="0.3">
      <c r="A3858" t="str">
        <f t="shared" si="188"/>
        <v>2022_5724</v>
      </c>
      <c r="C3858" s="131">
        <v>3857</v>
      </c>
      <c r="D3858" s="131">
        <v>5724</v>
      </c>
      <c r="E3858" s="131">
        <v>5724</v>
      </c>
      <c r="F3858" s="131" t="s">
        <v>260</v>
      </c>
      <c r="G3858" s="131">
        <v>2022</v>
      </c>
      <c r="H3858" s="131">
        <v>0</v>
      </c>
      <c r="I3858" s="131">
        <v>1</v>
      </c>
      <c r="J3858" s="131">
        <v>946032.11</v>
      </c>
      <c r="K3858" s="131">
        <v>532063.22</v>
      </c>
      <c r="L3858" s="131">
        <v>396582.47</v>
      </c>
      <c r="M3858" s="131">
        <v>0</v>
      </c>
      <c r="N3858" s="131">
        <v>1134180.27</v>
      </c>
      <c r="P3858">
        <f t="shared" si="186"/>
        <v>1478095.33</v>
      </c>
      <c r="Q3858">
        <f t="shared" si="187"/>
        <v>1134180.27</v>
      </c>
    </row>
    <row r="3859" spans="1:17" x14ac:dyDescent="0.3">
      <c r="A3859" t="str">
        <f t="shared" si="188"/>
        <v>2022_5805</v>
      </c>
      <c r="C3859" s="131">
        <v>3858</v>
      </c>
      <c r="D3859" s="131">
        <v>5805</v>
      </c>
      <c r="E3859" s="131">
        <v>5805</v>
      </c>
      <c r="F3859" s="131" t="s">
        <v>262</v>
      </c>
      <c r="G3859" s="131">
        <v>2022</v>
      </c>
      <c r="H3859" s="131">
        <v>0</v>
      </c>
      <c r="I3859" s="131">
        <v>1</v>
      </c>
      <c r="J3859" s="131">
        <v>2595130.7599999998</v>
      </c>
      <c r="K3859" s="131">
        <v>0</v>
      </c>
      <c r="L3859" s="131">
        <v>859851.13</v>
      </c>
      <c r="M3859" s="131">
        <v>93676.93</v>
      </c>
      <c r="N3859" s="131">
        <v>248150.88</v>
      </c>
      <c r="P3859">
        <f t="shared" si="186"/>
        <v>2595130.7599999998</v>
      </c>
      <c r="Q3859">
        <f t="shared" si="187"/>
        <v>341827.81</v>
      </c>
    </row>
    <row r="3860" spans="1:17" x14ac:dyDescent="0.3">
      <c r="A3860" t="str">
        <f t="shared" si="188"/>
        <v>2022_5823</v>
      </c>
      <c r="C3860" s="131">
        <v>3859</v>
      </c>
      <c r="D3860" s="131">
        <v>5823</v>
      </c>
      <c r="E3860" s="131">
        <v>5823</v>
      </c>
      <c r="F3860" s="131" t="s">
        <v>263</v>
      </c>
      <c r="G3860" s="131">
        <v>2022</v>
      </c>
      <c r="H3860" s="131">
        <v>0</v>
      </c>
      <c r="I3860" s="131">
        <v>1</v>
      </c>
      <c r="J3860" s="131">
        <v>1582880.2</v>
      </c>
      <c r="K3860" s="131">
        <v>1175000</v>
      </c>
      <c r="L3860" s="131">
        <v>446323.20000000001</v>
      </c>
      <c r="M3860" s="131">
        <v>53159.37</v>
      </c>
      <c r="N3860" s="131">
        <v>1999057.77</v>
      </c>
      <c r="P3860">
        <f t="shared" si="186"/>
        <v>2757880.2</v>
      </c>
      <c r="Q3860">
        <f t="shared" si="187"/>
        <v>2052217.1400000001</v>
      </c>
    </row>
    <row r="3861" spans="1:17" x14ac:dyDescent="0.3">
      <c r="A3861" t="str">
        <f t="shared" si="188"/>
        <v>2022_5832</v>
      </c>
      <c r="C3861" s="131">
        <v>3860</v>
      </c>
      <c r="D3861" s="131">
        <v>5832</v>
      </c>
      <c r="E3861" s="131">
        <v>5832</v>
      </c>
      <c r="F3861" s="131" t="s">
        <v>264</v>
      </c>
      <c r="G3861" s="131">
        <v>2022</v>
      </c>
      <c r="H3861" s="131">
        <v>0</v>
      </c>
      <c r="I3861" s="131">
        <v>1</v>
      </c>
      <c r="J3861" s="131">
        <v>1514580.54</v>
      </c>
      <c r="K3861" s="131">
        <v>388116.19</v>
      </c>
      <c r="L3861" s="131">
        <v>239596.94</v>
      </c>
      <c r="M3861" s="131">
        <v>350000</v>
      </c>
      <c r="N3861" s="131">
        <v>1287823.83</v>
      </c>
      <c r="P3861">
        <f t="shared" si="186"/>
        <v>1902696.73</v>
      </c>
      <c r="Q3861">
        <f t="shared" si="187"/>
        <v>1637823.83</v>
      </c>
    </row>
    <row r="3862" spans="1:17" x14ac:dyDescent="0.3">
      <c r="A3862" t="str">
        <f t="shared" si="188"/>
        <v>2022_5877</v>
      </c>
      <c r="C3862" s="131">
        <v>3861</v>
      </c>
      <c r="D3862" s="131">
        <v>5877</v>
      </c>
      <c r="E3862" s="131">
        <v>5877</v>
      </c>
      <c r="F3862" s="131" t="s">
        <v>265</v>
      </c>
      <c r="G3862" s="131">
        <v>2022</v>
      </c>
      <c r="H3862" s="131">
        <v>0</v>
      </c>
      <c r="I3862" s="131">
        <v>1</v>
      </c>
      <c r="J3862" s="131">
        <v>6035126.7300000004</v>
      </c>
      <c r="K3862" s="131">
        <v>3817.75</v>
      </c>
      <c r="L3862" s="131">
        <v>92439.7</v>
      </c>
      <c r="M3862" s="131">
        <v>0</v>
      </c>
      <c r="N3862" s="131">
        <v>4711303.04</v>
      </c>
      <c r="P3862">
        <f t="shared" si="186"/>
        <v>6038944.4800000004</v>
      </c>
      <c r="Q3862">
        <f t="shared" si="187"/>
        <v>4711303.04</v>
      </c>
    </row>
    <row r="3863" spans="1:17" x14ac:dyDescent="0.3">
      <c r="A3863" t="str">
        <f t="shared" si="188"/>
        <v>2022_5895</v>
      </c>
      <c r="C3863" s="131">
        <v>3862</v>
      </c>
      <c r="D3863" s="131">
        <v>5895</v>
      </c>
      <c r="E3863" s="131">
        <v>5895</v>
      </c>
      <c r="F3863" s="131" t="s">
        <v>266</v>
      </c>
      <c r="G3863" s="131">
        <v>2022</v>
      </c>
      <c r="H3863" s="131">
        <v>0</v>
      </c>
      <c r="I3863" s="131">
        <v>1</v>
      </c>
      <c r="J3863" s="131">
        <v>3317.36</v>
      </c>
      <c r="K3863" s="131">
        <v>1338592.48</v>
      </c>
      <c r="L3863" s="131">
        <v>42500.01</v>
      </c>
      <c r="M3863" s="131">
        <v>0</v>
      </c>
      <c r="N3863" s="131">
        <v>1525465.53</v>
      </c>
      <c r="P3863">
        <f t="shared" si="186"/>
        <v>1341909.8400000001</v>
      </c>
      <c r="Q3863">
        <f t="shared" si="187"/>
        <v>1525465.53</v>
      </c>
    </row>
    <row r="3864" spans="1:17" x14ac:dyDescent="0.3">
      <c r="A3864" t="str">
        <f t="shared" si="188"/>
        <v>2022_5949</v>
      </c>
      <c r="C3864" s="131">
        <v>3863</v>
      </c>
      <c r="D3864" s="131">
        <v>5949</v>
      </c>
      <c r="E3864" s="131">
        <v>5949</v>
      </c>
      <c r="F3864" s="131" t="s">
        <v>267</v>
      </c>
      <c r="G3864" s="131">
        <v>2022</v>
      </c>
      <c r="H3864" s="131">
        <v>0</v>
      </c>
      <c r="I3864" s="131">
        <v>1</v>
      </c>
      <c r="J3864" s="131">
        <v>1143532.53</v>
      </c>
      <c r="K3864" s="131">
        <v>5202060.13</v>
      </c>
      <c r="L3864" s="131">
        <v>347080.5</v>
      </c>
      <c r="M3864" s="131">
        <v>0</v>
      </c>
      <c r="N3864" s="131">
        <v>5276102.67</v>
      </c>
      <c r="P3864">
        <f t="shared" si="186"/>
        <v>6345592.6600000001</v>
      </c>
      <c r="Q3864">
        <f t="shared" si="187"/>
        <v>5276102.67</v>
      </c>
    </row>
    <row r="3865" spans="1:17" x14ac:dyDescent="0.3">
      <c r="A3865" t="str">
        <f t="shared" si="188"/>
        <v>2022_5976</v>
      </c>
      <c r="C3865" s="131">
        <v>3864</v>
      </c>
      <c r="D3865" s="131">
        <v>5976</v>
      </c>
      <c r="E3865" s="131">
        <v>5976</v>
      </c>
      <c r="F3865" s="131" t="s">
        <v>268</v>
      </c>
      <c r="G3865" s="131">
        <v>2022</v>
      </c>
      <c r="H3865" s="131">
        <v>0</v>
      </c>
      <c r="I3865" s="131">
        <v>1</v>
      </c>
      <c r="J3865" s="131">
        <v>798004.8</v>
      </c>
      <c r="K3865" s="131">
        <v>2579847.7999999998</v>
      </c>
      <c r="L3865" s="131">
        <v>143085.88</v>
      </c>
      <c r="M3865" s="131">
        <v>114564.45</v>
      </c>
      <c r="N3865" s="131">
        <v>1675661.91</v>
      </c>
      <c r="P3865">
        <f t="shared" si="186"/>
        <v>3377852.5999999996</v>
      </c>
      <c r="Q3865">
        <f t="shared" si="187"/>
        <v>1790226.3599999999</v>
      </c>
    </row>
    <row r="3866" spans="1:17" x14ac:dyDescent="0.3">
      <c r="A3866" t="str">
        <f t="shared" si="188"/>
        <v>2022_5994</v>
      </c>
      <c r="C3866" s="131">
        <v>3865</v>
      </c>
      <c r="D3866" s="131">
        <v>5994</v>
      </c>
      <c r="E3866" s="131">
        <v>5994</v>
      </c>
      <c r="F3866" s="131" t="s">
        <v>269</v>
      </c>
      <c r="G3866" s="131">
        <v>2022</v>
      </c>
      <c r="H3866" s="131">
        <v>0</v>
      </c>
      <c r="I3866" s="131">
        <v>1</v>
      </c>
      <c r="J3866" s="131">
        <v>133173.13</v>
      </c>
      <c r="K3866" s="131">
        <v>4565835.97</v>
      </c>
      <c r="L3866" s="131">
        <v>383451.45</v>
      </c>
      <c r="M3866" s="131">
        <v>0</v>
      </c>
      <c r="N3866" s="131">
        <v>3785592.38</v>
      </c>
      <c r="P3866">
        <f t="shared" si="186"/>
        <v>4699009.0999999996</v>
      </c>
      <c r="Q3866">
        <f t="shared" si="187"/>
        <v>3785592.38</v>
      </c>
    </row>
    <row r="3867" spans="1:17" x14ac:dyDescent="0.3">
      <c r="A3867" t="str">
        <f t="shared" si="188"/>
        <v>2022_6003</v>
      </c>
      <c r="C3867" s="131">
        <v>3866</v>
      </c>
      <c r="D3867" s="131">
        <v>6003</v>
      </c>
      <c r="E3867" s="131">
        <v>6003</v>
      </c>
      <c r="F3867" s="131" t="s">
        <v>270</v>
      </c>
      <c r="G3867" s="131">
        <v>2022</v>
      </c>
      <c r="H3867" s="131">
        <v>0</v>
      </c>
      <c r="I3867" s="131">
        <v>1</v>
      </c>
      <c r="J3867" s="131">
        <v>175063.65</v>
      </c>
      <c r="K3867" s="131">
        <v>2532612.36</v>
      </c>
      <c r="L3867" s="131">
        <v>520417.03</v>
      </c>
      <c r="M3867" s="131">
        <v>3787.1</v>
      </c>
      <c r="N3867" s="131">
        <v>1115565.4099999999</v>
      </c>
      <c r="P3867">
        <f t="shared" si="186"/>
        <v>2707676.01</v>
      </c>
      <c r="Q3867">
        <f t="shared" si="187"/>
        <v>1119352.51</v>
      </c>
    </row>
    <row r="3868" spans="1:17" x14ac:dyDescent="0.3">
      <c r="A3868" t="str">
        <f t="shared" si="188"/>
        <v>2022_6012</v>
      </c>
      <c r="C3868" s="131">
        <v>3867</v>
      </c>
      <c r="D3868" s="131">
        <v>6012</v>
      </c>
      <c r="E3868" s="131">
        <v>6012</v>
      </c>
      <c r="F3868" s="131" t="s">
        <v>271</v>
      </c>
      <c r="G3868" s="131">
        <v>2022</v>
      </c>
      <c r="H3868" s="131">
        <v>0</v>
      </c>
      <c r="I3868" s="131">
        <v>1</v>
      </c>
      <c r="J3868" s="131">
        <v>1734290.03</v>
      </c>
      <c r="K3868" s="131">
        <v>1817369.86</v>
      </c>
      <c r="L3868" s="131">
        <v>265919.58</v>
      </c>
      <c r="M3868" s="131">
        <v>41770.94</v>
      </c>
      <c r="N3868" s="131">
        <v>2660882.48</v>
      </c>
      <c r="P3868">
        <f t="shared" si="186"/>
        <v>3551659.89</v>
      </c>
      <c r="Q3868">
        <f t="shared" si="187"/>
        <v>2702653.42</v>
      </c>
    </row>
    <row r="3869" spans="1:17" x14ac:dyDescent="0.3">
      <c r="A3869" t="str">
        <f t="shared" si="188"/>
        <v>2022_6030</v>
      </c>
      <c r="C3869" s="131">
        <v>3868</v>
      </c>
      <c r="D3869" s="131">
        <v>6030</v>
      </c>
      <c r="E3869" s="131">
        <v>6030</v>
      </c>
      <c r="F3869" s="131" t="s">
        <v>272</v>
      </c>
      <c r="G3869" s="131">
        <v>2022</v>
      </c>
      <c r="H3869" s="131">
        <v>0</v>
      </c>
      <c r="I3869" s="131">
        <v>1</v>
      </c>
      <c r="J3869" s="131">
        <v>2877773.36</v>
      </c>
      <c r="K3869" s="131">
        <v>0</v>
      </c>
      <c r="L3869" s="131">
        <v>433117.76</v>
      </c>
      <c r="M3869" s="131">
        <v>72537.77</v>
      </c>
      <c r="N3869" s="131">
        <v>1570709.78</v>
      </c>
      <c r="P3869">
        <f t="shared" si="186"/>
        <v>2877773.36</v>
      </c>
      <c r="Q3869">
        <f t="shared" si="187"/>
        <v>1643247.55</v>
      </c>
    </row>
    <row r="3870" spans="1:17" x14ac:dyDescent="0.3">
      <c r="A3870" t="str">
        <f t="shared" si="188"/>
        <v>2022_6048</v>
      </c>
      <c r="C3870" s="131">
        <v>3869</v>
      </c>
      <c r="D3870" s="131">
        <v>6048</v>
      </c>
      <c r="E3870" s="131">
        <v>6035</v>
      </c>
      <c r="F3870" s="131" t="s">
        <v>273</v>
      </c>
      <c r="G3870" s="131">
        <v>2022</v>
      </c>
      <c r="H3870" s="131">
        <v>0</v>
      </c>
      <c r="I3870" s="131">
        <v>1</v>
      </c>
      <c r="J3870" s="131">
        <v>4366884.55</v>
      </c>
      <c r="K3870" s="131">
        <v>243318.85</v>
      </c>
      <c r="L3870" s="131">
        <v>480426.66</v>
      </c>
      <c r="M3870" s="131">
        <v>5535.67</v>
      </c>
      <c r="N3870" s="131">
        <v>4173362.33</v>
      </c>
      <c r="P3870">
        <f t="shared" ref="P3870:P3933" si="189">SUM(J3870:K3870)</f>
        <v>4610203.3999999994</v>
      </c>
      <c r="Q3870">
        <f t="shared" ref="Q3870:Q3933" si="190">SUM(M3870:N3870)</f>
        <v>4178898</v>
      </c>
    </row>
    <row r="3871" spans="1:17" x14ac:dyDescent="0.3">
      <c r="A3871" t="str">
        <f t="shared" si="188"/>
        <v>2022_6039</v>
      </c>
      <c r="C3871" s="131">
        <v>3870</v>
      </c>
      <c r="D3871" s="131">
        <v>6039</v>
      </c>
      <c r="E3871" s="131">
        <v>6039</v>
      </c>
      <c r="F3871" s="131" t="s">
        <v>274</v>
      </c>
      <c r="G3871" s="131">
        <v>2022</v>
      </c>
      <c r="H3871" s="131">
        <v>0</v>
      </c>
      <c r="I3871" s="131">
        <v>1</v>
      </c>
      <c r="J3871" s="131">
        <v>74630451.489999995</v>
      </c>
      <c r="K3871" s="131">
        <v>5344023.2699999996</v>
      </c>
      <c r="L3871" s="131">
        <v>4675837.38</v>
      </c>
      <c r="M3871" s="131">
        <v>0</v>
      </c>
      <c r="N3871" s="131">
        <v>58382031.780000001</v>
      </c>
      <c r="P3871">
        <f t="shared" si="189"/>
        <v>79974474.75999999</v>
      </c>
      <c r="Q3871">
        <f t="shared" si="190"/>
        <v>58382031.780000001</v>
      </c>
    </row>
    <row r="3872" spans="1:17" x14ac:dyDescent="0.3">
      <c r="A3872" t="str">
        <f t="shared" si="188"/>
        <v>2022_6093</v>
      </c>
      <c r="C3872" s="131">
        <v>3871</v>
      </c>
      <c r="D3872" s="131">
        <v>6093</v>
      </c>
      <c r="E3872" s="131">
        <v>6093</v>
      </c>
      <c r="F3872" s="131" t="s">
        <v>275</v>
      </c>
      <c r="G3872" s="131">
        <v>2022</v>
      </c>
      <c r="H3872" s="131">
        <v>0</v>
      </c>
      <c r="I3872" s="131">
        <v>1</v>
      </c>
      <c r="J3872" s="131">
        <v>6116380.2300000004</v>
      </c>
      <c r="K3872" s="131">
        <v>0</v>
      </c>
      <c r="L3872" s="131">
        <v>580458.38</v>
      </c>
      <c r="M3872" s="131">
        <v>11225.68</v>
      </c>
      <c r="N3872" s="131">
        <v>3872306.03</v>
      </c>
      <c r="P3872">
        <f t="shared" si="189"/>
        <v>6116380.2300000004</v>
      </c>
      <c r="Q3872">
        <f t="shared" si="190"/>
        <v>3883531.71</v>
      </c>
    </row>
    <row r="3873" spans="1:17" x14ac:dyDescent="0.3">
      <c r="A3873" t="str">
        <f t="shared" si="188"/>
        <v>2022_6091</v>
      </c>
      <c r="C3873" s="131">
        <v>3872</v>
      </c>
      <c r="D3873" s="131">
        <v>6091</v>
      </c>
      <c r="E3873" s="131">
        <v>6091</v>
      </c>
      <c r="F3873" s="131" t="s">
        <v>359</v>
      </c>
      <c r="G3873" s="131">
        <v>2022</v>
      </c>
      <c r="H3873" s="131">
        <v>0</v>
      </c>
      <c r="I3873" s="131">
        <v>1</v>
      </c>
      <c r="J3873" s="131">
        <v>8651353.5099999998</v>
      </c>
      <c r="K3873" s="131">
        <v>501698.46</v>
      </c>
      <c r="L3873" s="131">
        <v>269544.96999999997</v>
      </c>
      <c r="M3873" s="131">
        <v>2626547.5</v>
      </c>
      <c r="N3873" s="131">
        <v>6906640.1399999997</v>
      </c>
      <c r="P3873">
        <f t="shared" si="189"/>
        <v>9153051.9700000007</v>
      </c>
      <c r="Q3873">
        <f t="shared" si="190"/>
        <v>9533187.6400000006</v>
      </c>
    </row>
    <row r="3874" spans="1:17" x14ac:dyDescent="0.3">
      <c r="A3874" t="str">
        <f t="shared" si="188"/>
        <v>2022_6095</v>
      </c>
      <c r="C3874" s="131">
        <v>3873</v>
      </c>
      <c r="D3874" s="131">
        <v>6095</v>
      </c>
      <c r="E3874" s="131">
        <v>6095</v>
      </c>
      <c r="F3874" s="131" t="s">
        <v>277</v>
      </c>
      <c r="G3874" s="131">
        <v>2022</v>
      </c>
      <c r="H3874" s="131">
        <v>0</v>
      </c>
      <c r="I3874" s="131">
        <v>1</v>
      </c>
      <c r="J3874" s="131">
        <v>3549777.66</v>
      </c>
      <c r="K3874" s="131">
        <v>0</v>
      </c>
      <c r="L3874" s="131">
        <v>505074.52</v>
      </c>
      <c r="M3874" s="131">
        <v>0</v>
      </c>
      <c r="N3874" s="131">
        <v>2499075.19</v>
      </c>
      <c r="P3874">
        <f t="shared" si="189"/>
        <v>3549777.66</v>
      </c>
      <c r="Q3874">
        <f t="shared" si="190"/>
        <v>2499075.19</v>
      </c>
    </row>
    <row r="3875" spans="1:17" x14ac:dyDescent="0.3">
      <c r="A3875" t="str">
        <f t="shared" si="188"/>
        <v>2022_5157</v>
      </c>
      <c r="C3875" s="131">
        <v>3874</v>
      </c>
      <c r="D3875" s="131">
        <v>5157</v>
      </c>
      <c r="E3875" s="131">
        <v>6099</v>
      </c>
      <c r="F3875" s="131" t="s">
        <v>281</v>
      </c>
      <c r="G3875" s="131">
        <v>2022</v>
      </c>
      <c r="H3875" s="131">
        <v>0</v>
      </c>
      <c r="I3875" s="131">
        <v>1</v>
      </c>
      <c r="J3875" s="131">
        <v>1461984.33</v>
      </c>
      <c r="K3875" s="131">
        <v>818363.19</v>
      </c>
      <c r="L3875" s="131">
        <v>568569.04</v>
      </c>
      <c r="M3875" s="131">
        <v>0</v>
      </c>
      <c r="N3875" s="131">
        <v>1052853.1599999999</v>
      </c>
      <c r="P3875">
        <f t="shared" si="189"/>
        <v>2280347.52</v>
      </c>
      <c r="Q3875">
        <f t="shared" si="190"/>
        <v>1052853.1599999999</v>
      </c>
    </row>
    <row r="3876" spans="1:17" x14ac:dyDescent="0.3">
      <c r="A3876" t="str">
        <f t="shared" si="188"/>
        <v>2022_6097</v>
      </c>
      <c r="C3876" s="131">
        <v>3875</v>
      </c>
      <c r="D3876" s="131">
        <v>6097</v>
      </c>
      <c r="E3876" s="131">
        <v>6097</v>
      </c>
      <c r="F3876" s="131" t="s">
        <v>279</v>
      </c>
      <c r="G3876" s="131">
        <v>2022</v>
      </c>
      <c r="H3876" s="131">
        <v>0</v>
      </c>
      <c r="I3876" s="131">
        <v>1</v>
      </c>
      <c r="J3876" s="131">
        <v>411742.75</v>
      </c>
      <c r="K3876" s="131">
        <v>691220.75</v>
      </c>
      <c r="L3876" s="131">
        <v>223581.11</v>
      </c>
      <c r="M3876" s="131">
        <v>0</v>
      </c>
      <c r="N3876" s="131">
        <v>785224.63</v>
      </c>
      <c r="P3876">
        <f t="shared" si="189"/>
        <v>1102963.5</v>
      </c>
      <c r="Q3876">
        <f t="shared" si="190"/>
        <v>785224.63</v>
      </c>
    </row>
    <row r="3877" spans="1:17" x14ac:dyDescent="0.3">
      <c r="A3877" t="str">
        <f t="shared" si="188"/>
        <v>2022_6098</v>
      </c>
      <c r="C3877" s="131">
        <v>3876</v>
      </c>
      <c r="D3877" s="131">
        <v>6098</v>
      </c>
      <c r="E3877" s="131">
        <v>6098</v>
      </c>
      <c r="F3877" s="131" t="s">
        <v>796</v>
      </c>
      <c r="G3877" s="131">
        <v>2022</v>
      </c>
      <c r="H3877" s="131">
        <v>0</v>
      </c>
      <c r="I3877" s="131">
        <v>1</v>
      </c>
      <c r="J3877" s="131">
        <v>6451756.25</v>
      </c>
      <c r="K3877" s="131">
        <v>1861.44</v>
      </c>
      <c r="L3877" s="131">
        <v>326993.5</v>
      </c>
      <c r="M3877" s="131">
        <v>0</v>
      </c>
      <c r="N3877" s="131">
        <v>4766439.5599999996</v>
      </c>
      <c r="P3877">
        <f t="shared" si="189"/>
        <v>6453617.6900000004</v>
      </c>
      <c r="Q3877">
        <f t="shared" si="190"/>
        <v>4766439.5599999996</v>
      </c>
    </row>
    <row r="3878" spans="1:17" x14ac:dyDescent="0.3">
      <c r="A3878" t="str">
        <f t="shared" si="188"/>
        <v>2022_6100</v>
      </c>
      <c r="C3878" s="131">
        <v>3877</v>
      </c>
      <c r="D3878" s="131">
        <v>6100</v>
      </c>
      <c r="E3878" s="131">
        <v>6100</v>
      </c>
      <c r="F3878" s="131" t="s">
        <v>282</v>
      </c>
      <c r="G3878" s="131">
        <v>2022</v>
      </c>
      <c r="H3878" s="131">
        <v>0</v>
      </c>
      <c r="I3878" s="131">
        <v>1</v>
      </c>
      <c r="J3878" s="131">
        <v>1959392.81</v>
      </c>
      <c r="K3878" s="131">
        <v>0</v>
      </c>
      <c r="L3878" s="131">
        <v>116830.6</v>
      </c>
      <c r="M3878" s="131">
        <v>0</v>
      </c>
      <c r="N3878" s="131">
        <v>1231614.0900000001</v>
      </c>
      <c r="P3878">
        <f t="shared" si="189"/>
        <v>1959392.81</v>
      </c>
      <c r="Q3878">
        <f t="shared" si="190"/>
        <v>1231614.0900000001</v>
      </c>
    </row>
    <row r="3879" spans="1:17" x14ac:dyDescent="0.3">
      <c r="A3879" t="str">
        <f t="shared" si="188"/>
        <v>2022_6101</v>
      </c>
      <c r="C3879" s="131">
        <v>3878</v>
      </c>
      <c r="D3879" s="131">
        <v>6101</v>
      </c>
      <c r="E3879" s="131">
        <v>6101</v>
      </c>
      <c r="F3879" s="131" t="s">
        <v>283</v>
      </c>
      <c r="G3879" s="131">
        <v>2022</v>
      </c>
      <c r="H3879" s="131">
        <v>0</v>
      </c>
      <c r="I3879" s="131">
        <v>1</v>
      </c>
      <c r="J3879" s="131">
        <v>24465321.780000001</v>
      </c>
      <c r="K3879" s="131">
        <v>0</v>
      </c>
      <c r="L3879" s="131">
        <v>3338161.43</v>
      </c>
      <c r="M3879" s="131">
        <v>0</v>
      </c>
      <c r="N3879" s="131">
        <v>14949543.07</v>
      </c>
      <c r="P3879">
        <f t="shared" si="189"/>
        <v>24465321.780000001</v>
      </c>
      <c r="Q3879">
        <f t="shared" si="190"/>
        <v>14949543.07</v>
      </c>
    </row>
    <row r="3880" spans="1:17" x14ac:dyDescent="0.3">
      <c r="A3880" t="str">
        <f t="shared" si="188"/>
        <v>2022_6094</v>
      </c>
      <c r="C3880" s="131">
        <v>3879</v>
      </c>
      <c r="D3880" s="131">
        <v>6094</v>
      </c>
      <c r="E3880" s="131">
        <v>6094</v>
      </c>
      <c r="F3880" s="131" t="s">
        <v>276</v>
      </c>
      <c r="G3880" s="131">
        <v>2022</v>
      </c>
      <c r="H3880" s="131">
        <v>0</v>
      </c>
      <c r="I3880" s="131">
        <v>1</v>
      </c>
      <c r="J3880" s="131">
        <v>718375.63</v>
      </c>
      <c r="K3880" s="131">
        <v>2006769.73</v>
      </c>
      <c r="L3880" s="131">
        <v>329489.3</v>
      </c>
      <c r="M3880" s="131">
        <v>0</v>
      </c>
      <c r="N3880" s="131">
        <v>1281760.32</v>
      </c>
      <c r="P3880">
        <f t="shared" si="189"/>
        <v>2725145.36</v>
      </c>
      <c r="Q3880">
        <f t="shared" si="190"/>
        <v>1281760.32</v>
      </c>
    </row>
    <row r="3881" spans="1:17" x14ac:dyDescent="0.3">
      <c r="A3881" t="str">
        <f t="shared" si="188"/>
        <v>2022_6096</v>
      </c>
      <c r="C3881" s="131">
        <v>3880</v>
      </c>
      <c r="D3881" s="131">
        <v>6096</v>
      </c>
      <c r="E3881" s="131">
        <v>6096</v>
      </c>
      <c r="F3881" s="131" t="s">
        <v>947</v>
      </c>
      <c r="G3881" s="131">
        <v>2022</v>
      </c>
      <c r="H3881" s="131">
        <v>0</v>
      </c>
      <c r="I3881" s="131">
        <v>1</v>
      </c>
      <c r="J3881" s="131">
        <v>2979180.7</v>
      </c>
      <c r="K3881" s="131">
        <v>2005810.63</v>
      </c>
      <c r="L3881" s="131">
        <v>135692.84</v>
      </c>
      <c r="M3881" s="131">
        <v>0</v>
      </c>
      <c r="N3881" s="131">
        <v>5225405.21</v>
      </c>
      <c r="P3881">
        <f t="shared" si="189"/>
        <v>4984991.33</v>
      </c>
      <c r="Q3881">
        <f t="shared" si="190"/>
        <v>5225405.21</v>
      </c>
    </row>
    <row r="3882" spans="1:17" x14ac:dyDescent="0.3">
      <c r="A3882" t="str">
        <f t="shared" si="188"/>
        <v>2022_6102</v>
      </c>
      <c r="C3882" s="131">
        <v>3881</v>
      </c>
      <c r="D3882" s="131">
        <v>6102</v>
      </c>
      <c r="E3882" s="131">
        <v>6102</v>
      </c>
      <c r="F3882" s="131" t="s">
        <v>284</v>
      </c>
      <c r="G3882" s="131">
        <v>2022</v>
      </c>
      <c r="H3882" s="131">
        <v>0</v>
      </c>
      <c r="I3882" s="131">
        <v>1</v>
      </c>
      <c r="J3882" s="131">
        <v>7526522.3499999996</v>
      </c>
      <c r="K3882" s="131">
        <v>0</v>
      </c>
      <c r="L3882" s="131">
        <v>216784.9</v>
      </c>
      <c r="M3882" s="131">
        <v>98001.43</v>
      </c>
      <c r="N3882" s="131">
        <v>5481788.4199999999</v>
      </c>
      <c r="P3882">
        <f t="shared" si="189"/>
        <v>7526522.3499999996</v>
      </c>
      <c r="Q3882">
        <f t="shared" si="190"/>
        <v>5579789.8499999996</v>
      </c>
    </row>
    <row r="3883" spans="1:17" x14ac:dyDescent="0.3">
      <c r="A3883" t="str">
        <f t="shared" si="188"/>
        <v>2022_6120</v>
      </c>
      <c r="C3883" s="131">
        <v>3882</v>
      </c>
      <c r="D3883" s="131">
        <v>6120</v>
      </c>
      <c r="E3883" s="131">
        <v>6120</v>
      </c>
      <c r="F3883" s="131" t="s">
        <v>285</v>
      </c>
      <c r="G3883" s="131">
        <v>2022</v>
      </c>
      <c r="H3883" s="131">
        <v>0</v>
      </c>
      <c r="I3883" s="131">
        <v>1</v>
      </c>
      <c r="J3883" s="131">
        <v>4971511.7</v>
      </c>
      <c r="K3883" s="131">
        <v>0</v>
      </c>
      <c r="L3883" s="131">
        <v>296897.39</v>
      </c>
      <c r="M3883" s="131">
        <v>0</v>
      </c>
      <c r="N3883" s="131">
        <v>3760567.9</v>
      </c>
      <c r="P3883">
        <f t="shared" si="189"/>
        <v>4971511.7</v>
      </c>
      <c r="Q3883">
        <f t="shared" si="190"/>
        <v>3760567.9</v>
      </c>
    </row>
    <row r="3884" spans="1:17" x14ac:dyDescent="0.3">
      <c r="A3884" t="str">
        <f t="shared" si="188"/>
        <v>2022_6138</v>
      </c>
      <c r="C3884" s="131">
        <v>3883</v>
      </c>
      <c r="D3884" s="131">
        <v>6138</v>
      </c>
      <c r="E3884" s="131">
        <v>6138</v>
      </c>
      <c r="F3884" s="131" t="s">
        <v>286</v>
      </c>
      <c r="G3884" s="131">
        <v>2022</v>
      </c>
      <c r="H3884" s="131">
        <v>0</v>
      </c>
      <c r="I3884" s="131">
        <v>1</v>
      </c>
      <c r="J3884" s="131">
        <v>2312932.61</v>
      </c>
      <c r="K3884" s="131">
        <v>0</v>
      </c>
      <c r="L3884" s="131">
        <v>243911.41</v>
      </c>
      <c r="M3884" s="131">
        <v>46419.6</v>
      </c>
      <c r="N3884" s="131">
        <v>1374103.27</v>
      </c>
      <c r="P3884">
        <f t="shared" si="189"/>
        <v>2312932.61</v>
      </c>
      <c r="Q3884">
        <f t="shared" si="190"/>
        <v>1420522.87</v>
      </c>
    </row>
    <row r="3885" spans="1:17" x14ac:dyDescent="0.3">
      <c r="A3885" t="str">
        <f t="shared" si="188"/>
        <v>2022_5751</v>
      </c>
      <c r="C3885" s="131">
        <v>3884</v>
      </c>
      <c r="D3885" s="131">
        <v>5751</v>
      </c>
      <c r="E3885" s="131">
        <v>5751</v>
      </c>
      <c r="F3885" s="131" t="s">
        <v>261</v>
      </c>
      <c r="G3885" s="131">
        <v>2022</v>
      </c>
      <c r="H3885" s="131">
        <v>0</v>
      </c>
      <c r="I3885" s="131">
        <v>1</v>
      </c>
      <c r="J3885" s="131">
        <v>337311.27</v>
      </c>
      <c r="K3885" s="131">
        <v>2137253.3199999998</v>
      </c>
      <c r="L3885" s="131">
        <v>511884.23</v>
      </c>
      <c r="M3885" s="131">
        <v>0</v>
      </c>
      <c r="N3885" s="131">
        <v>1091299.7</v>
      </c>
      <c r="P3885">
        <f t="shared" si="189"/>
        <v>2474564.59</v>
      </c>
      <c r="Q3885">
        <f t="shared" si="190"/>
        <v>1091299.7</v>
      </c>
    </row>
    <row r="3886" spans="1:17" x14ac:dyDescent="0.3">
      <c r="A3886" t="str">
        <f t="shared" si="188"/>
        <v>2022_6165</v>
      </c>
      <c r="C3886" s="131">
        <v>3885</v>
      </c>
      <c r="D3886" s="131">
        <v>6165</v>
      </c>
      <c r="E3886" s="131">
        <v>6165</v>
      </c>
      <c r="F3886" s="131" t="s">
        <v>287</v>
      </c>
      <c r="G3886" s="131">
        <v>2022</v>
      </c>
      <c r="H3886" s="131">
        <v>0</v>
      </c>
      <c r="I3886" s="131">
        <v>1</v>
      </c>
      <c r="J3886" s="131">
        <v>123012.5</v>
      </c>
      <c r="K3886" s="131">
        <v>1066816.24</v>
      </c>
      <c r="L3886" s="131">
        <v>218650.73</v>
      </c>
      <c r="M3886" s="131">
        <v>0</v>
      </c>
      <c r="N3886" s="131">
        <v>1258078.3999999999</v>
      </c>
      <c r="P3886">
        <f t="shared" si="189"/>
        <v>1189828.74</v>
      </c>
      <c r="Q3886">
        <f t="shared" si="190"/>
        <v>1258078.3999999999</v>
      </c>
    </row>
    <row r="3887" spans="1:17" x14ac:dyDescent="0.3">
      <c r="A3887" t="str">
        <f t="shared" si="188"/>
        <v>2022_6175</v>
      </c>
      <c r="C3887" s="131">
        <v>3886</v>
      </c>
      <c r="D3887" s="131">
        <v>6175</v>
      </c>
      <c r="E3887" s="131">
        <v>6175</v>
      </c>
      <c r="F3887" s="131" t="s">
        <v>288</v>
      </c>
      <c r="G3887" s="131">
        <v>2022</v>
      </c>
      <c r="H3887" s="131">
        <v>0</v>
      </c>
      <c r="I3887" s="131">
        <v>1</v>
      </c>
      <c r="J3887" s="131">
        <v>4770941.57</v>
      </c>
      <c r="K3887" s="131">
        <v>0</v>
      </c>
      <c r="L3887" s="131">
        <v>343242.33</v>
      </c>
      <c r="M3887" s="131">
        <v>0</v>
      </c>
      <c r="N3887" s="131">
        <v>3336393.37</v>
      </c>
      <c r="P3887">
        <f t="shared" si="189"/>
        <v>4770941.57</v>
      </c>
      <c r="Q3887">
        <f t="shared" si="190"/>
        <v>3336393.37</v>
      </c>
    </row>
    <row r="3888" spans="1:17" x14ac:dyDescent="0.3">
      <c r="A3888" t="str">
        <f t="shared" si="188"/>
        <v>2022_6219</v>
      </c>
      <c r="C3888" s="131">
        <v>3887</v>
      </c>
      <c r="D3888" s="131">
        <v>6219</v>
      </c>
      <c r="E3888" s="131">
        <v>6219</v>
      </c>
      <c r="F3888" s="131" t="s">
        <v>289</v>
      </c>
      <c r="G3888" s="131">
        <v>2022</v>
      </c>
      <c r="H3888" s="131">
        <v>0</v>
      </c>
      <c r="I3888" s="131">
        <v>1</v>
      </c>
      <c r="J3888" s="131">
        <v>7799120.4000000004</v>
      </c>
      <c r="K3888" s="131">
        <v>6315.65</v>
      </c>
      <c r="L3888" s="131">
        <v>1809846.81</v>
      </c>
      <c r="M3888" s="131">
        <v>0</v>
      </c>
      <c r="N3888" s="131">
        <v>5719810.3399999999</v>
      </c>
      <c r="P3888">
        <f t="shared" si="189"/>
        <v>7805436.0500000007</v>
      </c>
      <c r="Q3888">
        <f t="shared" si="190"/>
        <v>5719810.3399999999</v>
      </c>
    </row>
    <row r="3889" spans="1:17" x14ac:dyDescent="0.3">
      <c r="A3889" t="str">
        <f t="shared" si="188"/>
        <v>2022_6246</v>
      </c>
      <c r="C3889" s="131">
        <v>3888</v>
      </c>
      <c r="D3889" s="131">
        <v>6246</v>
      </c>
      <c r="E3889" s="131">
        <v>6246</v>
      </c>
      <c r="F3889" s="131" t="s">
        <v>290</v>
      </c>
      <c r="G3889" s="131">
        <v>2022</v>
      </c>
      <c r="H3889" s="131">
        <v>0</v>
      </c>
      <c r="I3889" s="131">
        <v>1</v>
      </c>
      <c r="J3889" s="131">
        <v>486327.88</v>
      </c>
      <c r="K3889" s="131">
        <v>2.5099999999999998</v>
      </c>
      <c r="L3889" s="131">
        <v>83273.990000000005</v>
      </c>
      <c r="M3889" s="131">
        <v>0</v>
      </c>
      <c r="N3889" s="131">
        <v>392868.26</v>
      </c>
      <c r="P3889">
        <f t="shared" si="189"/>
        <v>486330.39</v>
      </c>
      <c r="Q3889">
        <f t="shared" si="190"/>
        <v>392868.26</v>
      </c>
    </row>
    <row r="3890" spans="1:17" x14ac:dyDescent="0.3">
      <c r="A3890" t="str">
        <f t="shared" si="188"/>
        <v>2022_6273</v>
      </c>
      <c r="C3890" s="131">
        <v>3889</v>
      </c>
      <c r="D3890" s="131">
        <v>6273</v>
      </c>
      <c r="E3890" s="131">
        <v>6273</v>
      </c>
      <c r="F3890" s="131" t="s">
        <v>358</v>
      </c>
      <c r="G3890" s="131">
        <v>2022</v>
      </c>
      <c r="H3890" s="131">
        <v>0</v>
      </c>
      <c r="I3890" s="131">
        <v>1</v>
      </c>
      <c r="J3890" s="131">
        <v>3114287.13</v>
      </c>
      <c r="K3890" s="131">
        <v>0</v>
      </c>
      <c r="L3890" s="131">
        <v>1030252.69</v>
      </c>
      <c r="M3890" s="131">
        <v>0</v>
      </c>
      <c r="N3890" s="131">
        <v>1196913.8700000001</v>
      </c>
      <c r="P3890">
        <f t="shared" si="189"/>
        <v>3114287.13</v>
      </c>
      <c r="Q3890">
        <f t="shared" si="190"/>
        <v>1196913.8700000001</v>
      </c>
    </row>
    <row r="3891" spans="1:17" x14ac:dyDescent="0.3">
      <c r="A3891" t="str">
        <f t="shared" si="188"/>
        <v>2022_6408</v>
      </c>
      <c r="C3891" s="131">
        <v>3890</v>
      </c>
      <c r="D3891" s="131">
        <v>6408</v>
      </c>
      <c r="E3891" s="131">
        <v>6408</v>
      </c>
      <c r="F3891" s="131" t="s">
        <v>292</v>
      </c>
      <c r="G3891" s="131">
        <v>2022</v>
      </c>
      <c r="H3891" s="131">
        <v>0</v>
      </c>
      <c r="I3891" s="131">
        <v>1</v>
      </c>
      <c r="J3891" s="131">
        <v>183509.64</v>
      </c>
      <c r="K3891" s="131">
        <v>3066849.38</v>
      </c>
      <c r="L3891" s="131">
        <v>223235.09</v>
      </c>
      <c r="M3891" s="131">
        <v>60957</v>
      </c>
      <c r="N3891" s="131">
        <v>1901277.65</v>
      </c>
      <c r="P3891">
        <f t="shared" si="189"/>
        <v>3250359.02</v>
      </c>
      <c r="Q3891">
        <f t="shared" si="190"/>
        <v>1962234.65</v>
      </c>
    </row>
    <row r="3892" spans="1:17" x14ac:dyDescent="0.3">
      <c r="A3892" t="str">
        <f t="shared" si="188"/>
        <v>2022_6453</v>
      </c>
      <c r="C3892" s="131">
        <v>3891</v>
      </c>
      <c r="D3892" s="131">
        <v>6453</v>
      </c>
      <c r="E3892" s="131">
        <v>6453</v>
      </c>
      <c r="F3892" s="131" t="s">
        <v>293</v>
      </c>
      <c r="G3892" s="131">
        <v>2022</v>
      </c>
      <c r="H3892" s="131">
        <v>0</v>
      </c>
      <c r="I3892" s="131">
        <v>1</v>
      </c>
      <c r="J3892" s="131">
        <v>2608280.38</v>
      </c>
      <c r="K3892" s="131">
        <v>0</v>
      </c>
      <c r="L3892" s="131">
        <v>199377.01</v>
      </c>
      <c r="M3892" s="131">
        <v>0</v>
      </c>
      <c r="N3892" s="131">
        <v>2342565.86</v>
      </c>
      <c r="P3892">
        <f t="shared" si="189"/>
        <v>2608280.38</v>
      </c>
      <c r="Q3892">
        <f t="shared" si="190"/>
        <v>2342565.86</v>
      </c>
    </row>
    <row r="3893" spans="1:17" x14ac:dyDescent="0.3">
      <c r="A3893" t="str">
        <f t="shared" si="188"/>
        <v>2022_6460</v>
      </c>
      <c r="C3893" s="131">
        <v>3892</v>
      </c>
      <c r="D3893" s="131">
        <v>6460</v>
      </c>
      <c r="E3893" s="131">
        <v>6460</v>
      </c>
      <c r="F3893" s="131" t="s">
        <v>294</v>
      </c>
      <c r="G3893" s="131">
        <v>2022</v>
      </c>
      <c r="H3893" s="131">
        <v>0</v>
      </c>
      <c r="I3893" s="131">
        <v>1</v>
      </c>
      <c r="J3893" s="131">
        <v>3983868.89</v>
      </c>
      <c r="K3893" s="131">
        <v>1727.46</v>
      </c>
      <c r="L3893" s="131">
        <v>143895.19</v>
      </c>
      <c r="M3893" s="131">
        <v>0</v>
      </c>
      <c r="N3893" s="131">
        <v>3247416.97</v>
      </c>
      <c r="P3893">
        <f t="shared" si="189"/>
        <v>3985596.35</v>
      </c>
      <c r="Q3893">
        <f t="shared" si="190"/>
        <v>3247416.97</v>
      </c>
    </row>
    <row r="3894" spans="1:17" x14ac:dyDescent="0.3">
      <c r="A3894" t="str">
        <f t="shared" si="188"/>
        <v>2022_6462</v>
      </c>
      <c r="C3894" s="131">
        <v>3893</v>
      </c>
      <c r="D3894" s="131">
        <v>6462</v>
      </c>
      <c r="E3894" s="131">
        <v>6462</v>
      </c>
      <c r="F3894" s="131" t="s">
        <v>295</v>
      </c>
      <c r="G3894" s="131">
        <v>2022</v>
      </c>
      <c r="H3894" s="131">
        <v>0</v>
      </c>
      <c r="I3894" s="131">
        <v>1</v>
      </c>
      <c r="J3894" s="131">
        <v>2677360.1</v>
      </c>
      <c r="K3894" s="131">
        <v>0</v>
      </c>
      <c r="L3894" s="131">
        <v>269291.18</v>
      </c>
      <c r="M3894" s="131">
        <v>0</v>
      </c>
      <c r="N3894" s="131">
        <v>2152946</v>
      </c>
      <c r="P3894">
        <f t="shared" si="189"/>
        <v>2677360.1</v>
      </c>
      <c r="Q3894">
        <f t="shared" si="190"/>
        <v>2152946</v>
      </c>
    </row>
    <row r="3895" spans="1:17" x14ac:dyDescent="0.3">
      <c r="A3895" t="str">
        <f t="shared" si="188"/>
        <v>2022_6471</v>
      </c>
      <c r="C3895" s="131">
        <v>3894</v>
      </c>
      <c r="D3895" s="131">
        <v>6471</v>
      </c>
      <c r="E3895" s="131">
        <v>6471</v>
      </c>
      <c r="F3895" s="131" t="s">
        <v>296</v>
      </c>
      <c r="G3895" s="131">
        <v>2022</v>
      </c>
      <c r="H3895" s="131">
        <v>0</v>
      </c>
      <c r="I3895" s="131">
        <v>1</v>
      </c>
      <c r="J3895" s="131">
        <v>1583079.02</v>
      </c>
      <c r="K3895" s="131">
        <v>10</v>
      </c>
      <c r="L3895" s="131">
        <v>227618.66</v>
      </c>
      <c r="M3895" s="131">
        <v>0</v>
      </c>
      <c r="N3895" s="131">
        <v>919477.13</v>
      </c>
      <c r="P3895">
        <f t="shared" si="189"/>
        <v>1583089.02</v>
      </c>
      <c r="Q3895">
        <f t="shared" si="190"/>
        <v>919477.13</v>
      </c>
    </row>
    <row r="3896" spans="1:17" x14ac:dyDescent="0.3">
      <c r="A3896" t="str">
        <f t="shared" si="188"/>
        <v>2022_6509</v>
      </c>
      <c r="C3896" s="131">
        <v>3895</v>
      </c>
      <c r="D3896" s="131">
        <v>6509</v>
      </c>
      <c r="E3896" s="131">
        <v>6509</v>
      </c>
      <c r="F3896" s="131" t="s">
        <v>297</v>
      </c>
      <c r="G3896" s="131">
        <v>2022</v>
      </c>
      <c r="H3896" s="131">
        <v>0</v>
      </c>
      <c r="I3896" s="131">
        <v>1</v>
      </c>
      <c r="J3896" s="131">
        <v>2590023.2599999998</v>
      </c>
      <c r="K3896" s="131">
        <v>363639.31</v>
      </c>
      <c r="L3896" s="131">
        <v>255806.44</v>
      </c>
      <c r="M3896" s="131">
        <v>0</v>
      </c>
      <c r="N3896" s="131">
        <v>2193911.9300000002</v>
      </c>
      <c r="P3896">
        <f t="shared" si="189"/>
        <v>2953662.57</v>
      </c>
      <c r="Q3896">
        <f t="shared" si="190"/>
        <v>2193911.9300000002</v>
      </c>
    </row>
    <row r="3897" spans="1:17" x14ac:dyDescent="0.3">
      <c r="A3897" t="str">
        <f t="shared" si="188"/>
        <v>2022_6512</v>
      </c>
      <c r="C3897" s="131">
        <v>3896</v>
      </c>
      <c r="D3897" s="131">
        <v>6512</v>
      </c>
      <c r="E3897" s="131">
        <v>6512</v>
      </c>
      <c r="F3897" s="131" t="s">
        <v>298</v>
      </c>
      <c r="G3897" s="131">
        <v>2022</v>
      </c>
      <c r="H3897" s="131">
        <v>0</v>
      </c>
      <c r="I3897" s="131">
        <v>1</v>
      </c>
      <c r="J3897" s="131">
        <v>1393079.54</v>
      </c>
      <c r="K3897" s="131">
        <v>0</v>
      </c>
      <c r="L3897" s="131">
        <v>101167.46</v>
      </c>
      <c r="M3897" s="131">
        <v>0</v>
      </c>
      <c r="N3897" s="131">
        <v>872036.16</v>
      </c>
      <c r="P3897">
        <f t="shared" si="189"/>
        <v>1393079.54</v>
      </c>
      <c r="Q3897">
        <f t="shared" si="190"/>
        <v>872036.16</v>
      </c>
    </row>
    <row r="3898" spans="1:17" x14ac:dyDescent="0.3">
      <c r="A3898" t="str">
        <f t="shared" si="188"/>
        <v>2022_6516</v>
      </c>
      <c r="C3898" s="131">
        <v>3897</v>
      </c>
      <c r="D3898" s="131">
        <v>6516</v>
      </c>
      <c r="E3898" s="131">
        <v>6516</v>
      </c>
      <c r="F3898" s="131" t="s">
        <v>299</v>
      </c>
      <c r="G3898" s="131">
        <v>2022</v>
      </c>
      <c r="H3898" s="131">
        <v>0</v>
      </c>
      <c r="I3898" s="131">
        <v>1</v>
      </c>
      <c r="J3898" s="131">
        <v>2527506.1</v>
      </c>
      <c r="K3898" s="131">
        <v>0</v>
      </c>
      <c r="L3898" s="131">
        <v>38333.769999999997</v>
      </c>
      <c r="M3898" s="131">
        <v>0</v>
      </c>
      <c r="N3898" s="131">
        <v>2003688.95</v>
      </c>
      <c r="P3898">
        <f t="shared" si="189"/>
        <v>2527506.1</v>
      </c>
      <c r="Q3898">
        <f t="shared" si="190"/>
        <v>2003688.95</v>
      </c>
    </row>
    <row r="3899" spans="1:17" x14ac:dyDescent="0.3">
      <c r="A3899" t="str">
        <f t="shared" si="188"/>
        <v>2022_6534</v>
      </c>
      <c r="C3899" s="131">
        <v>3898</v>
      </c>
      <c r="D3899" s="131">
        <v>6534</v>
      </c>
      <c r="E3899" s="131">
        <v>6534</v>
      </c>
      <c r="F3899" s="131" t="s">
        <v>300</v>
      </c>
      <c r="G3899" s="131">
        <v>2022</v>
      </c>
      <c r="H3899" s="131">
        <v>0</v>
      </c>
      <c r="I3899" s="131">
        <v>1</v>
      </c>
      <c r="J3899" s="131">
        <v>883561.72</v>
      </c>
      <c r="K3899" s="131">
        <v>49732.51</v>
      </c>
      <c r="L3899" s="131">
        <v>375397.08</v>
      </c>
      <c r="M3899" s="131">
        <v>0</v>
      </c>
      <c r="N3899" s="131">
        <v>456326.5</v>
      </c>
      <c r="P3899">
        <f t="shared" si="189"/>
        <v>933294.23</v>
      </c>
      <c r="Q3899">
        <f t="shared" si="190"/>
        <v>456326.5</v>
      </c>
    </row>
    <row r="3900" spans="1:17" x14ac:dyDescent="0.3">
      <c r="A3900" t="str">
        <f t="shared" si="188"/>
        <v>2022_1935</v>
      </c>
      <c r="C3900" s="131">
        <v>3899</v>
      </c>
      <c r="D3900" s="131">
        <v>1935</v>
      </c>
      <c r="E3900" s="131">
        <v>6536</v>
      </c>
      <c r="F3900" s="131" t="s">
        <v>301</v>
      </c>
      <c r="G3900" s="131">
        <v>2022</v>
      </c>
      <c r="H3900" s="131">
        <v>0</v>
      </c>
      <c r="I3900" s="131">
        <v>1</v>
      </c>
      <c r="J3900" s="131">
        <v>151639.70000000001</v>
      </c>
      <c r="K3900" s="131">
        <v>2953643.34</v>
      </c>
      <c r="L3900" s="131">
        <v>938465.29</v>
      </c>
      <c r="M3900" s="131">
        <v>0</v>
      </c>
      <c r="N3900" s="131">
        <v>2038966.43</v>
      </c>
      <c r="P3900">
        <f t="shared" si="189"/>
        <v>3105283.04</v>
      </c>
      <c r="Q3900">
        <f t="shared" si="190"/>
        <v>2038966.43</v>
      </c>
    </row>
    <row r="3901" spans="1:17" x14ac:dyDescent="0.3">
      <c r="A3901" t="str">
        <f t="shared" si="188"/>
        <v>2022_6561</v>
      </c>
      <c r="C3901" s="131">
        <v>3900</v>
      </c>
      <c r="D3901" s="131">
        <v>6561</v>
      </c>
      <c r="E3901" s="131">
        <v>6561</v>
      </c>
      <c r="F3901" s="131" t="s">
        <v>302</v>
      </c>
      <c r="G3901" s="131">
        <v>2022</v>
      </c>
      <c r="H3901" s="131">
        <v>0</v>
      </c>
      <c r="I3901" s="131">
        <v>1</v>
      </c>
      <c r="J3901" s="131">
        <v>2790538.01</v>
      </c>
      <c r="K3901" s="131">
        <v>13196.1</v>
      </c>
      <c r="L3901" s="131">
        <v>281350.77</v>
      </c>
      <c r="M3901" s="131">
        <v>0</v>
      </c>
      <c r="N3901" s="131">
        <v>2603952.7000000002</v>
      </c>
      <c r="P3901">
        <f t="shared" si="189"/>
        <v>2803734.11</v>
      </c>
      <c r="Q3901">
        <f t="shared" si="190"/>
        <v>2603952.7000000002</v>
      </c>
    </row>
    <row r="3902" spans="1:17" x14ac:dyDescent="0.3">
      <c r="A3902" t="str">
        <f t="shared" si="188"/>
        <v>2022_6579</v>
      </c>
      <c r="C3902" s="131">
        <v>3901</v>
      </c>
      <c r="D3902" s="131">
        <v>6579</v>
      </c>
      <c r="E3902" s="131">
        <v>6579</v>
      </c>
      <c r="F3902" s="131" t="s">
        <v>303</v>
      </c>
      <c r="G3902" s="131">
        <v>2022</v>
      </c>
      <c r="H3902" s="131">
        <v>0</v>
      </c>
      <c r="I3902" s="131">
        <v>1</v>
      </c>
      <c r="J3902" s="131">
        <v>6629910.0999999996</v>
      </c>
      <c r="K3902" s="131">
        <v>128962.06</v>
      </c>
      <c r="L3902" s="131">
        <v>1627989.42</v>
      </c>
      <c r="M3902" s="131">
        <v>0</v>
      </c>
      <c r="N3902" s="131">
        <v>4707778.4400000004</v>
      </c>
      <c r="P3902">
        <f t="shared" si="189"/>
        <v>6758872.1599999992</v>
      </c>
      <c r="Q3902">
        <f t="shared" si="190"/>
        <v>4707778.4400000004</v>
      </c>
    </row>
    <row r="3903" spans="1:17" x14ac:dyDescent="0.3">
      <c r="A3903" t="str">
        <f t="shared" si="188"/>
        <v>2022_6592</v>
      </c>
      <c r="C3903" s="131">
        <v>3902</v>
      </c>
      <c r="D3903" s="131">
        <v>6592</v>
      </c>
      <c r="E3903" s="131">
        <v>6592</v>
      </c>
      <c r="F3903" s="131" t="s">
        <v>948</v>
      </c>
      <c r="G3903" s="131">
        <v>2022</v>
      </c>
      <c r="H3903" s="131">
        <v>0</v>
      </c>
      <c r="I3903" s="131">
        <v>1</v>
      </c>
      <c r="J3903" s="131">
        <v>7936568.1699999999</v>
      </c>
      <c r="K3903" s="131">
        <v>0</v>
      </c>
      <c r="L3903" s="131">
        <v>1213297.48</v>
      </c>
      <c r="M3903" s="131">
        <v>0</v>
      </c>
      <c r="N3903" s="131">
        <v>5614189.79</v>
      </c>
      <c r="P3903">
        <f t="shared" si="189"/>
        <v>7936568.1699999999</v>
      </c>
      <c r="Q3903">
        <f t="shared" si="190"/>
        <v>5614189.79</v>
      </c>
    </row>
    <row r="3904" spans="1:17" x14ac:dyDescent="0.3">
      <c r="A3904" t="str">
        <f t="shared" si="188"/>
        <v>2022_6615</v>
      </c>
      <c r="C3904" s="131">
        <v>3903</v>
      </c>
      <c r="D3904" s="131">
        <v>6615</v>
      </c>
      <c r="E3904" s="131">
        <v>6615</v>
      </c>
      <c r="F3904" s="131" t="s">
        <v>306</v>
      </c>
      <c r="G3904" s="131">
        <v>2022</v>
      </c>
      <c r="H3904" s="131">
        <v>0</v>
      </c>
      <c r="I3904" s="131">
        <v>1</v>
      </c>
      <c r="J3904" s="131">
        <v>54529.09</v>
      </c>
      <c r="K3904" s="131">
        <v>3168535.99</v>
      </c>
      <c r="L3904" s="131">
        <v>71137.64</v>
      </c>
      <c r="M3904" s="131">
        <v>15719.81</v>
      </c>
      <c r="N3904" s="131">
        <v>2403049.2000000002</v>
      </c>
      <c r="P3904">
        <f t="shared" si="189"/>
        <v>3223065.08</v>
      </c>
      <c r="Q3904">
        <f t="shared" si="190"/>
        <v>2418769.0100000002</v>
      </c>
    </row>
    <row r="3905" spans="1:17" x14ac:dyDescent="0.3">
      <c r="A3905" t="str">
        <f t="shared" si="188"/>
        <v>2022_6651</v>
      </c>
      <c r="C3905" s="131">
        <v>3904</v>
      </c>
      <c r="D3905" s="131">
        <v>6651</v>
      </c>
      <c r="E3905" s="131">
        <v>6651</v>
      </c>
      <c r="F3905" s="131" t="s">
        <v>307</v>
      </c>
      <c r="G3905" s="131">
        <v>2022</v>
      </c>
      <c r="H3905" s="131">
        <v>0</v>
      </c>
      <c r="I3905" s="131">
        <v>1</v>
      </c>
      <c r="J3905" s="131">
        <v>1946931.6</v>
      </c>
      <c r="K3905" s="131">
        <v>0</v>
      </c>
      <c r="L3905" s="131">
        <v>0</v>
      </c>
      <c r="M3905" s="131">
        <v>0</v>
      </c>
      <c r="N3905" s="131">
        <v>1603476.93</v>
      </c>
      <c r="P3905">
        <f t="shared" si="189"/>
        <v>1946931.6</v>
      </c>
      <c r="Q3905">
        <f t="shared" si="190"/>
        <v>1603476.93</v>
      </c>
    </row>
    <row r="3906" spans="1:17" x14ac:dyDescent="0.3">
      <c r="A3906" t="str">
        <f t="shared" ref="A3906:A3940" si="191">CONCATENATE(G3906,"_",D3906)</f>
        <v>2022_6660</v>
      </c>
      <c r="C3906" s="131">
        <v>3905</v>
      </c>
      <c r="D3906" s="131">
        <v>6660</v>
      </c>
      <c r="E3906" s="131">
        <v>6660</v>
      </c>
      <c r="F3906" s="131" t="s">
        <v>308</v>
      </c>
      <c r="G3906" s="131">
        <v>2022</v>
      </c>
      <c r="H3906" s="131">
        <v>0</v>
      </c>
      <c r="I3906" s="131">
        <v>1</v>
      </c>
      <c r="J3906" s="131">
        <v>4423934.79</v>
      </c>
      <c r="K3906" s="131">
        <v>0</v>
      </c>
      <c r="L3906" s="131">
        <v>584369.79</v>
      </c>
      <c r="M3906" s="131">
        <v>386862.64</v>
      </c>
      <c r="N3906" s="131">
        <v>1948711.3</v>
      </c>
      <c r="P3906">
        <f t="shared" si="189"/>
        <v>4423934.79</v>
      </c>
      <c r="Q3906">
        <f t="shared" si="190"/>
        <v>2335573.94</v>
      </c>
    </row>
    <row r="3907" spans="1:17" x14ac:dyDescent="0.3">
      <c r="A3907" t="str">
        <f t="shared" si="191"/>
        <v>2022_6700</v>
      </c>
      <c r="C3907" s="131">
        <v>3906</v>
      </c>
      <c r="D3907" s="131">
        <v>6700</v>
      </c>
      <c r="E3907" s="131">
        <v>6700</v>
      </c>
      <c r="F3907" s="131" t="s">
        <v>309</v>
      </c>
      <c r="G3907" s="131">
        <v>2022</v>
      </c>
      <c r="H3907" s="131">
        <v>0</v>
      </c>
      <c r="I3907" s="131">
        <v>1</v>
      </c>
      <c r="J3907" s="131">
        <v>1603412.87</v>
      </c>
      <c r="K3907" s="131">
        <v>0</v>
      </c>
      <c r="L3907" s="131">
        <v>573124.55000000005</v>
      </c>
      <c r="M3907" s="131">
        <v>0</v>
      </c>
      <c r="N3907" s="131">
        <v>979553.82</v>
      </c>
      <c r="P3907">
        <f t="shared" si="189"/>
        <v>1603412.87</v>
      </c>
      <c r="Q3907">
        <f t="shared" si="190"/>
        <v>979553.82</v>
      </c>
    </row>
    <row r="3908" spans="1:17" x14ac:dyDescent="0.3">
      <c r="A3908" t="str">
        <f t="shared" si="191"/>
        <v>2022_6759</v>
      </c>
      <c r="C3908" s="131">
        <v>3907</v>
      </c>
      <c r="D3908" s="131">
        <v>6759</v>
      </c>
      <c r="E3908" s="131">
        <v>6759</v>
      </c>
      <c r="F3908" s="131" t="s">
        <v>311</v>
      </c>
      <c r="G3908" s="131">
        <v>2022</v>
      </c>
      <c r="H3908" s="131">
        <v>0</v>
      </c>
      <c r="I3908" s="131">
        <v>1</v>
      </c>
      <c r="J3908" s="131">
        <v>1518748.6</v>
      </c>
      <c r="K3908" s="131">
        <v>810664.19</v>
      </c>
      <c r="L3908" s="131">
        <v>487395.43</v>
      </c>
      <c r="M3908" s="131">
        <v>0</v>
      </c>
      <c r="N3908" s="131">
        <v>1454297.99</v>
      </c>
      <c r="P3908">
        <f t="shared" si="189"/>
        <v>2329412.79</v>
      </c>
      <c r="Q3908">
        <f t="shared" si="190"/>
        <v>1454297.99</v>
      </c>
    </row>
    <row r="3909" spans="1:17" x14ac:dyDescent="0.3">
      <c r="A3909" t="str">
        <f t="shared" si="191"/>
        <v>2022_6762</v>
      </c>
      <c r="C3909" s="131">
        <v>3908</v>
      </c>
      <c r="D3909" s="131">
        <v>6762</v>
      </c>
      <c r="E3909" s="131">
        <v>6762</v>
      </c>
      <c r="F3909" s="131" t="s">
        <v>312</v>
      </c>
      <c r="G3909" s="131">
        <v>2022</v>
      </c>
      <c r="H3909" s="131">
        <v>0</v>
      </c>
      <c r="I3909" s="131">
        <v>1</v>
      </c>
      <c r="J3909" s="131">
        <v>2013737.59</v>
      </c>
      <c r="K3909" s="131">
        <v>0</v>
      </c>
      <c r="L3909" s="131">
        <v>132433.98000000001</v>
      </c>
      <c r="M3909" s="131">
        <v>0</v>
      </c>
      <c r="N3909" s="131">
        <v>1534395.63</v>
      </c>
      <c r="P3909">
        <f t="shared" si="189"/>
        <v>2013737.59</v>
      </c>
      <c r="Q3909">
        <f t="shared" si="190"/>
        <v>1534395.63</v>
      </c>
    </row>
    <row r="3910" spans="1:17" x14ac:dyDescent="0.3">
      <c r="A3910" t="str">
        <f t="shared" si="191"/>
        <v>2022_6768</v>
      </c>
      <c r="C3910" s="131">
        <v>3909</v>
      </c>
      <c r="D3910" s="131">
        <v>6768</v>
      </c>
      <c r="E3910" s="131">
        <v>6768</v>
      </c>
      <c r="F3910" s="131" t="s">
        <v>313</v>
      </c>
      <c r="G3910" s="131">
        <v>2022</v>
      </c>
      <c r="H3910" s="131">
        <v>0</v>
      </c>
      <c r="I3910" s="131">
        <v>1</v>
      </c>
      <c r="J3910" s="131">
        <v>8136176.9800000004</v>
      </c>
      <c r="K3910" s="131">
        <v>0</v>
      </c>
      <c r="L3910" s="131">
        <v>1865702.31</v>
      </c>
      <c r="M3910" s="131">
        <v>0</v>
      </c>
      <c r="N3910" s="131">
        <v>4063227.64</v>
      </c>
      <c r="P3910">
        <f t="shared" si="189"/>
        <v>8136176.9800000004</v>
      </c>
      <c r="Q3910">
        <f t="shared" si="190"/>
        <v>4063227.64</v>
      </c>
    </row>
    <row r="3911" spans="1:17" x14ac:dyDescent="0.3">
      <c r="A3911" t="str">
        <f t="shared" si="191"/>
        <v>2022_6795</v>
      </c>
      <c r="C3911" s="131">
        <v>3910</v>
      </c>
      <c r="D3911" s="131">
        <v>6795</v>
      </c>
      <c r="E3911" s="131">
        <v>6795</v>
      </c>
      <c r="F3911" s="131" t="s">
        <v>314</v>
      </c>
      <c r="G3911" s="131">
        <v>2022</v>
      </c>
      <c r="H3911" s="131">
        <v>0</v>
      </c>
      <c r="I3911" s="131">
        <v>1</v>
      </c>
      <c r="J3911" s="131">
        <v>44135357.759999998</v>
      </c>
      <c r="K3911" s="131">
        <v>0</v>
      </c>
      <c r="L3911" s="131">
        <v>1159192.1599999999</v>
      </c>
      <c r="M3911" s="131">
        <v>1230991.9099999999</v>
      </c>
      <c r="N3911" s="131">
        <v>31809927.550000001</v>
      </c>
      <c r="P3911">
        <f t="shared" si="189"/>
        <v>44135357.759999998</v>
      </c>
      <c r="Q3911">
        <f t="shared" si="190"/>
        <v>33040919.460000001</v>
      </c>
    </row>
    <row r="3912" spans="1:17" x14ac:dyDescent="0.3">
      <c r="A3912" t="str">
        <f t="shared" si="191"/>
        <v>2022_6822</v>
      </c>
      <c r="C3912" s="131">
        <v>3911</v>
      </c>
      <c r="D3912" s="131">
        <v>6822</v>
      </c>
      <c r="E3912" s="131">
        <v>6822</v>
      </c>
      <c r="F3912" s="131" t="s">
        <v>315</v>
      </c>
      <c r="G3912" s="131">
        <v>2022</v>
      </c>
      <c r="H3912" s="131">
        <v>0</v>
      </c>
      <c r="I3912" s="131">
        <v>1</v>
      </c>
      <c r="J3912" s="131">
        <v>432875.71</v>
      </c>
      <c r="K3912" s="131">
        <v>33132846.899999999</v>
      </c>
      <c r="L3912" s="131">
        <v>1476548.42</v>
      </c>
      <c r="M3912" s="131">
        <v>0</v>
      </c>
      <c r="N3912" s="131">
        <v>11253878.76</v>
      </c>
      <c r="P3912">
        <f t="shared" si="189"/>
        <v>33565722.609999999</v>
      </c>
      <c r="Q3912">
        <f t="shared" si="190"/>
        <v>11253878.76</v>
      </c>
    </row>
    <row r="3913" spans="1:17" x14ac:dyDescent="0.3">
      <c r="A3913" t="str">
        <f t="shared" si="191"/>
        <v>2022_6840</v>
      </c>
      <c r="C3913" s="131">
        <v>3912</v>
      </c>
      <c r="D3913" s="131">
        <v>6840</v>
      </c>
      <c r="E3913" s="131">
        <v>6840</v>
      </c>
      <c r="F3913" s="131" t="s">
        <v>316</v>
      </c>
      <c r="G3913" s="131">
        <v>2022</v>
      </c>
      <c r="H3913" s="131">
        <v>0</v>
      </c>
      <c r="I3913" s="131">
        <v>1</v>
      </c>
      <c r="J3913" s="131">
        <v>6935913.3300000001</v>
      </c>
      <c r="K3913" s="131">
        <v>0</v>
      </c>
      <c r="L3913" s="131">
        <v>445097.61</v>
      </c>
      <c r="M3913" s="131">
        <v>160749.79999999999</v>
      </c>
      <c r="N3913" s="131">
        <v>5302865.6500000004</v>
      </c>
      <c r="P3913">
        <f t="shared" si="189"/>
        <v>6935913.3300000001</v>
      </c>
      <c r="Q3913">
        <f t="shared" si="190"/>
        <v>5463615.4500000002</v>
      </c>
    </row>
    <row r="3914" spans="1:17" x14ac:dyDescent="0.3">
      <c r="A3914" t="str">
        <f t="shared" si="191"/>
        <v>2022_6854</v>
      </c>
      <c r="C3914" s="131">
        <v>3913</v>
      </c>
      <c r="D3914" s="131">
        <v>6854</v>
      </c>
      <c r="E3914" s="131">
        <v>6854</v>
      </c>
      <c r="F3914" s="131" t="s">
        <v>317</v>
      </c>
      <c r="G3914" s="131">
        <v>2022</v>
      </c>
      <c r="H3914" s="131">
        <v>0</v>
      </c>
      <c r="I3914" s="131">
        <v>1</v>
      </c>
      <c r="J3914" s="131">
        <v>1766039.46</v>
      </c>
      <c r="K3914" s="131">
        <v>3736434.86</v>
      </c>
      <c r="L3914" s="131">
        <v>545017.68000000005</v>
      </c>
      <c r="M3914" s="131">
        <v>0</v>
      </c>
      <c r="N3914" s="131">
        <v>4791477.1100000003</v>
      </c>
      <c r="P3914">
        <f t="shared" si="189"/>
        <v>5502474.3200000003</v>
      </c>
      <c r="Q3914">
        <f t="shared" si="190"/>
        <v>4791477.1100000003</v>
      </c>
    </row>
    <row r="3915" spans="1:17" x14ac:dyDescent="0.3">
      <c r="A3915" t="str">
        <f t="shared" si="191"/>
        <v>2022_6867</v>
      </c>
      <c r="C3915" s="131">
        <v>3914</v>
      </c>
      <c r="D3915" s="131">
        <v>6867</v>
      </c>
      <c r="E3915" s="131">
        <v>6867</v>
      </c>
      <c r="F3915" s="131" t="s">
        <v>318</v>
      </c>
      <c r="G3915" s="131">
        <v>2022</v>
      </c>
      <c r="H3915" s="131">
        <v>0</v>
      </c>
      <c r="I3915" s="131">
        <v>1</v>
      </c>
      <c r="J3915" s="131">
        <v>7238101.0199999996</v>
      </c>
      <c r="K3915" s="131">
        <v>0</v>
      </c>
      <c r="L3915" s="131">
        <v>848611.77</v>
      </c>
      <c r="M3915" s="131">
        <v>0</v>
      </c>
      <c r="N3915" s="131">
        <v>4889692.5999999996</v>
      </c>
      <c r="P3915">
        <f t="shared" si="189"/>
        <v>7238101.0199999996</v>
      </c>
      <c r="Q3915">
        <f t="shared" si="190"/>
        <v>4889692.5999999996</v>
      </c>
    </row>
    <row r="3916" spans="1:17" x14ac:dyDescent="0.3">
      <c r="A3916" t="str">
        <f t="shared" si="191"/>
        <v>2022_6921</v>
      </c>
      <c r="C3916" s="131">
        <v>3915</v>
      </c>
      <c r="D3916" s="131">
        <v>6921</v>
      </c>
      <c r="E3916" s="131">
        <v>6921</v>
      </c>
      <c r="F3916" s="131" t="s">
        <v>319</v>
      </c>
      <c r="G3916" s="131">
        <v>2022</v>
      </c>
      <c r="H3916" s="131">
        <v>0</v>
      </c>
      <c r="I3916" s="131">
        <v>1</v>
      </c>
      <c r="J3916" s="131">
        <v>1729069.96</v>
      </c>
      <c r="K3916" s="131">
        <v>0</v>
      </c>
      <c r="L3916" s="131">
        <v>615545.48</v>
      </c>
      <c r="M3916" s="131">
        <v>0</v>
      </c>
      <c r="N3916" s="131">
        <v>1518897.7</v>
      </c>
      <c r="P3916">
        <f t="shared" si="189"/>
        <v>1729069.96</v>
      </c>
      <c r="Q3916">
        <f t="shared" si="190"/>
        <v>1518897.7</v>
      </c>
    </row>
    <row r="3917" spans="1:17" x14ac:dyDescent="0.3">
      <c r="A3917" t="str">
        <f t="shared" si="191"/>
        <v>2022_6930</v>
      </c>
      <c r="C3917" s="131">
        <v>3916</v>
      </c>
      <c r="D3917" s="131">
        <v>6930</v>
      </c>
      <c r="E3917" s="131">
        <v>6930</v>
      </c>
      <c r="F3917" s="131" t="s">
        <v>320</v>
      </c>
      <c r="G3917" s="131">
        <v>2022</v>
      </c>
      <c r="H3917" s="131">
        <v>0</v>
      </c>
      <c r="I3917" s="131">
        <v>1</v>
      </c>
      <c r="J3917" s="131">
        <v>1257447.1200000001</v>
      </c>
      <c r="K3917" s="131">
        <v>219439.97</v>
      </c>
      <c r="L3917" s="131">
        <v>81665.850000000006</v>
      </c>
      <c r="M3917" s="131">
        <v>0</v>
      </c>
      <c r="N3917" s="131">
        <v>1711086.2</v>
      </c>
      <c r="P3917">
        <f t="shared" si="189"/>
        <v>1476887.09</v>
      </c>
      <c r="Q3917">
        <f t="shared" si="190"/>
        <v>1711086.2</v>
      </c>
    </row>
    <row r="3918" spans="1:17" x14ac:dyDescent="0.3">
      <c r="A3918" t="str">
        <f t="shared" si="191"/>
        <v>2022_6937</v>
      </c>
      <c r="C3918" s="131">
        <v>3917</v>
      </c>
      <c r="D3918" s="131">
        <v>6937</v>
      </c>
      <c r="E3918" s="131">
        <v>6937</v>
      </c>
      <c r="F3918" s="131" t="s">
        <v>797</v>
      </c>
      <c r="G3918" s="131">
        <v>2022</v>
      </c>
      <c r="H3918" s="131">
        <v>0</v>
      </c>
      <c r="I3918" s="131">
        <v>1</v>
      </c>
      <c r="J3918" s="131">
        <v>2918413.58</v>
      </c>
      <c r="K3918" s="131">
        <v>5695.98</v>
      </c>
      <c r="L3918" s="131">
        <v>297586.34999999998</v>
      </c>
      <c r="M3918" s="131">
        <v>0</v>
      </c>
      <c r="N3918" s="131">
        <v>2292205.4</v>
      </c>
      <c r="P3918">
        <f t="shared" si="189"/>
        <v>2924109.56</v>
      </c>
      <c r="Q3918">
        <f t="shared" si="190"/>
        <v>2292205.4</v>
      </c>
    </row>
    <row r="3919" spans="1:17" x14ac:dyDescent="0.3">
      <c r="A3919" t="str">
        <f t="shared" si="191"/>
        <v>2022_6943</v>
      </c>
      <c r="C3919" s="131">
        <v>3918</v>
      </c>
      <c r="D3919" s="131">
        <v>6943</v>
      </c>
      <c r="E3919" s="131">
        <v>6943</v>
      </c>
      <c r="F3919" s="131" t="s">
        <v>321</v>
      </c>
      <c r="G3919" s="131">
        <v>2022</v>
      </c>
      <c r="H3919" s="131">
        <v>0</v>
      </c>
      <c r="I3919" s="131">
        <v>1</v>
      </c>
      <c r="J3919" s="131">
        <v>1712353.39</v>
      </c>
      <c r="K3919" s="131">
        <v>0</v>
      </c>
      <c r="L3919" s="131">
        <v>222508.59</v>
      </c>
      <c r="M3919" s="131">
        <v>0</v>
      </c>
      <c r="N3919" s="131">
        <v>1107736.49</v>
      </c>
      <c r="P3919">
        <f t="shared" si="189"/>
        <v>1712353.39</v>
      </c>
      <c r="Q3919">
        <f t="shared" si="190"/>
        <v>1107736.49</v>
      </c>
    </row>
    <row r="3920" spans="1:17" x14ac:dyDescent="0.3">
      <c r="A3920" t="str">
        <f t="shared" si="191"/>
        <v>2022_6264</v>
      </c>
      <c r="C3920" s="131">
        <v>3919</v>
      </c>
      <c r="D3920" s="131">
        <v>6264</v>
      </c>
      <c r="E3920" s="131">
        <v>6264</v>
      </c>
      <c r="F3920" s="131" t="s">
        <v>291</v>
      </c>
      <c r="G3920" s="131">
        <v>2022</v>
      </c>
      <c r="H3920" s="131">
        <v>0</v>
      </c>
      <c r="I3920" s="131">
        <v>1</v>
      </c>
      <c r="J3920" s="131">
        <v>112254.77</v>
      </c>
      <c r="K3920" s="131">
        <v>4978861.2699999996</v>
      </c>
      <c r="L3920" s="131">
        <v>684472.22</v>
      </c>
      <c r="M3920" s="131">
        <v>0</v>
      </c>
      <c r="N3920" s="131">
        <v>3451312.08</v>
      </c>
      <c r="P3920">
        <f t="shared" si="189"/>
        <v>5091116.0399999991</v>
      </c>
      <c r="Q3920">
        <f t="shared" si="190"/>
        <v>3451312.08</v>
      </c>
    </row>
    <row r="3921" spans="1:17" x14ac:dyDescent="0.3">
      <c r="A3921" t="str">
        <f t="shared" si="191"/>
        <v>2022_6950</v>
      </c>
      <c r="C3921" s="131">
        <v>3920</v>
      </c>
      <c r="D3921" s="131">
        <v>6950</v>
      </c>
      <c r="E3921" s="131">
        <v>6950</v>
      </c>
      <c r="F3921" s="131" t="s">
        <v>798</v>
      </c>
      <c r="G3921" s="131">
        <v>2022</v>
      </c>
      <c r="H3921" s="131">
        <v>0</v>
      </c>
      <c r="I3921" s="131">
        <v>1</v>
      </c>
      <c r="J3921" s="131">
        <v>2338824.87</v>
      </c>
      <c r="K3921" s="131">
        <v>0</v>
      </c>
      <c r="L3921" s="131">
        <v>1192783.74</v>
      </c>
      <c r="M3921" s="131">
        <v>0</v>
      </c>
      <c r="N3921" s="131">
        <v>906250.02</v>
      </c>
      <c r="P3921">
        <f t="shared" si="189"/>
        <v>2338824.87</v>
      </c>
      <c r="Q3921">
        <f t="shared" si="190"/>
        <v>906250.02</v>
      </c>
    </row>
    <row r="3922" spans="1:17" x14ac:dyDescent="0.3">
      <c r="A3922" t="str">
        <f t="shared" si="191"/>
        <v>2022_6957</v>
      </c>
      <c r="C3922" s="131">
        <v>3921</v>
      </c>
      <c r="D3922" s="131">
        <v>6957</v>
      </c>
      <c r="E3922" s="131">
        <v>6957</v>
      </c>
      <c r="F3922" s="131" t="s">
        <v>323</v>
      </c>
      <c r="G3922" s="131">
        <v>2022</v>
      </c>
      <c r="H3922" s="131">
        <v>0</v>
      </c>
      <c r="I3922" s="131">
        <v>1</v>
      </c>
      <c r="J3922" s="131">
        <v>32843551.940000001</v>
      </c>
      <c r="K3922" s="131">
        <v>0</v>
      </c>
      <c r="L3922" s="131">
        <v>2704262.56</v>
      </c>
      <c r="M3922" s="131">
        <v>0</v>
      </c>
      <c r="N3922" s="131">
        <v>20326637.640000001</v>
      </c>
      <c r="P3922">
        <f t="shared" si="189"/>
        <v>32843551.940000001</v>
      </c>
      <c r="Q3922">
        <f t="shared" si="190"/>
        <v>20326637.640000001</v>
      </c>
    </row>
    <row r="3923" spans="1:17" x14ac:dyDescent="0.3">
      <c r="A3923" t="str">
        <f t="shared" si="191"/>
        <v>2022_5922</v>
      </c>
      <c r="C3923" s="131">
        <v>3922</v>
      </c>
      <c r="D3923" s="131">
        <v>5922</v>
      </c>
      <c r="E3923" s="131">
        <v>5922</v>
      </c>
      <c r="F3923" s="131" t="s">
        <v>799</v>
      </c>
      <c r="G3923" s="131">
        <v>2022</v>
      </c>
      <c r="H3923" s="131">
        <v>0</v>
      </c>
      <c r="I3923" s="131">
        <v>1</v>
      </c>
      <c r="J3923" s="131">
        <v>1474167.71</v>
      </c>
      <c r="K3923" s="131">
        <v>74624.42</v>
      </c>
      <c r="L3923" s="131">
        <v>102694.72</v>
      </c>
      <c r="M3923" s="131">
        <v>0</v>
      </c>
      <c r="N3923" s="131">
        <v>1627858.54</v>
      </c>
      <c r="P3923">
        <f t="shared" si="189"/>
        <v>1548792.13</v>
      </c>
      <c r="Q3923">
        <f t="shared" si="190"/>
        <v>1627858.54</v>
      </c>
    </row>
    <row r="3924" spans="1:17" x14ac:dyDescent="0.3">
      <c r="A3924" t="str">
        <f t="shared" si="191"/>
        <v>2022_819</v>
      </c>
      <c r="C3924" s="131">
        <v>3923</v>
      </c>
      <c r="D3924" s="131">
        <v>819</v>
      </c>
      <c r="E3924" s="131">
        <v>819</v>
      </c>
      <c r="F3924" s="131" t="s">
        <v>65</v>
      </c>
      <c r="G3924" s="131">
        <v>2022</v>
      </c>
      <c r="H3924" s="131">
        <v>0</v>
      </c>
      <c r="I3924" s="131">
        <v>1</v>
      </c>
      <c r="J3924" s="131">
        <v>2084935.5</v>
      </c>
      <c r="K3924" s="131">
        <v>894.67</v>
      </c>
      <c r="L3924" s="131">
        <v>360098.58</v>
      </c>
      <c r="M3924" s="131">
        <v>484.38</v>
      </c>
      <c r="N3924" s="131">
        <v>1654501.82</v>
      </c>
      <c r="P3924">
        <f t="shared" si="189"/>
        <v>2085830.17</v>
      </c>
      <c r="Q3924">
        <f t="shared" si="190"/>
        <v>1654986.2</v>
      </c>
    </row>
    <row r="3925" spans="1:17" x14ac:dyDescent="0.3">
      <c r="A3925" t="str">
        <f t="shared" si="191"/>
        <v>2022_6969</v>
      </c>
      <c r="C3925" s="131">
        <v>3924</v>
      </c>
      <c r="D3925" s="131">
        <v>6969</v>
      </c>
      <c r="E3925" s="131">
        <v>6969</v>
      </c>
      <c r="F3925" s="131" t="s">
        <v>325</v>
      </c>
      <c r="G3925" s="131">
        <v>2022</v>
      </c>
      <c r="H3925" s="131">
        <v>0</v>
      </c>
      <c r="I3925" s="131">
        <v>1</v>
      </c>
      <c r="J3925" s="131">
        <v>24544.27</v>
      </c>
      <c r="K3925" s="131">
        <v>1831533.93</v>
      </c>
      <c r="L3925" s="131">
        <v>290733.46999999997</v>
      </c>
      <c r="M3925" s="131">
        <v>0</v>
      </c>
      <c r="N3925" s="131">
        <v>893465.95</v>
      </c>
      <c r="P3925">
        <f t="shared" si="189"/>
        <v>1856078.2</v>
      </c>
      <c r="Q3925">
        <f t="shared" si="190"/>
        <v>893465.95</v>
      </c>
    </row>
    <row r="3926" spans="1:17" x14ac:dyDescent="0.3">
      <c r="A3926" t="str">
        <f t="shared" si="191"/>
        <v>2022_6975</v>
      </c>
      <c r="C3926" s="131">
        <v>3925</v>
      </c>
      <c r="D3926" s="131">
        <v>6975</v>
      </c>
      <c r="E3926" s="131">
        <v>6975</v>
      </c>
      <c r="F3926" s="131" t="s">
        <v>326</v>
      </c>
      <c r="G3926" s="131">
        <v>2022</v>
      </c>
      <c r="H3926" s="131">
        <v>0</v>
      </c>
      <c r="I3926" s="131">
        <v>1</v>
      </c>
      <c r="J3926" s="131">
        <v>8157820.3099999996</v>
      </c>
      <c r="K3926" s="131">
        <v>818830.15</v>
      </c>
      <c r="L3926" s="131">
        <v>716197.23</v>
      </c>
      <c r="M3926" s="131">
        <v>96329.35</v>
      </c>
      <c r="N3926" s="131">
        <v>7222335.2999999998</v>
      </c>
      <c r="P3926">
        <f t="shared" si="189"/>
        <v>8976650.459999999</v>
      </c>
      <c r="Q3926">
        <f t="shared" si="190"/>
        <v>7318664.6499999994</v>
      </c>
    </row>
    <row r="3927" spans="1:17" x14ac:dyDescent="0.3">
      <c r="A3927" t="str">
        <f t="shared" si="191"/>
        <v>2022_6983</v>
      </c>
      <c r="C3927" s="131">
        <v>3926</v>
      </c>
      <c r="D3927" s="131">
        <v>6983</v>
      </c>
      <c r="E3927" s="131">
        <v>6983</v>
      </c>
      <c r="F3927" s="131" t="s">
        <v>327</v>
      </c>
      <c r="G3927" s="131">
        <v>2022</v>
      </c>
      <c r="H3927" s="131">
        <v>0</v>
      </c>
      <c r="I3927" s="131">
        <v>1</v>
      </c>
      <c r="J3927" s="131">
        <v>2338236.89</v>
      </c>
      <c r="K3927" s="131">
        <v>1769130.12</v>
      </c>
      <c r="L3927" s="131">
        <v>753526.15</v>
      </c>
      <c r="M3927" s="131">
        <v>0</v>
      </c>
      <c r="N3927" s="131">
        <v>2053713.33</v>
      </c>
      <c r="P3927">
        <f t="shared" si="189"/>
        <v>4107367.0100000002</v>
      </c>
      <c r="Q3927">
        <f t="shared" si="190"/>
        <v>2053713.33</v>
      </c>
    </row>
    <row r="3928" spans="1:17" x14ac:dyDescent="0.3">
      <c r="A3928" t="str">
        <f t="shared" si="191"/>
        <v>2022_6985</v>
      </c>
      <c r="C3928" s="131">
        <v>3927</v>
      </c>
      <c r="D3928" s="131">
        <v>6985</v>
      </c>
      <c r="E3928" s="131">
        <v>6985</v>
      </c>
      <c r="F3928" s="131" t="s">
        <v>328</v>
      </c>
      <c r="G3928" s="131">
        <v>2022</v>
      </c>
      <c r="H3928" s="131">
        <v>0</v>
      </c>
      <c r="I3928" s="131">
        <v>1</v>
      </c>
      <c r="J3928" s="131">
        <v>3444980.87</v>
      </c>
      <c r="K3928" s="131">
        <v>2185485.0699999998</v>
      </c>
      <c r="L3928" s="131">
        <v>956324.75</v>
      </c>
      <c r="M3928" s="131">
        <v>0</v>
      </c>
      <c r="N3928" s="131">
        <v>4283017.0199999996</v>
      </c>
      <c r="P3928">
        <f t="shared" si="189"/>
        <v>5630465.9399999995</v>
      </c>
      <c r="Q3928">
        <f t="shared" si="190"/>
        <v>4283017.0199999996</v>
      </c>
    </row>
    <row r="3929" spans="1:17" x14ac:dyDescent="0.3">
      <c r="A3929" t="str">
        <f t="shared" si="191"/>
        <v>2022_6987</v>
      </c>
      <c r="C3929" s="131">
        <v>3928</v>
      </c>
      <c r="D3929" s="131">
        <v>6987</v>
      </c>
      <c r="E3929" s="131">
        <v>6987</v>
      </c>
      <c r="F3929" s="131" t="s">
        <v>329</v>
      </c>
      <c r="G3929" s="131">
        <v>2022</v>
      </c>
      <c r="H3929" s="131">
        <v>0</v>
      </c>
      <c r="I3929" s="131">
        <v>1</v>
      </c>
      <c r="J3929" s="131">
        <v>3818243.03</v>
      </c>
      <c r="K3929" s="131">
        <v>527449.87</v>
      </c>
      <c r="L3929" s="131">
        <v>382041.59</v>
      </c>
      <c r="M3929" s="131">
        <v>0</v>
      </c>
      <c r="N3929" s="131">
        <v>3369210.03</v>
      </c>
      <c r="P3929">
        <f t="shared" si="189"/>
        <v>4345692.8999999994</v>
      </c>
      <c r="Q3929">
        <f t="shared" si="190"/>
        <v>3369210.03</v>
      </c>
    </row>
    <row r="3930" spans="1:17" x14ac:dyDescent="0.3">
      <c r="A3930" t="str">
        <f t="shared" si="191"/>
        <v>2022_6990</v>
      </c>
      <c r="C3930" s="131">
        <v>3929</v>
      </c>
      <c r="D3930" s="131">
        <v>6990</v>
      </c>
      <c r="E3930" s="131">
        <v>6990</v>
      </c>
      <c r="F3930" s="131" t="s">
        <v>330</v>
      </c>
      <c r="G3930" s="131">
        <v>2022</v>
      </c>
      <c r="H3930" s="131">
        <v>0</v>
      </c>
      <c r="I3930" s="131">
        <v>1</v>
      </c>
      <c r="J3930" s="131">
        <v>3119174.07</v>
      </c>
      <c r="K3930" s="131">
        <v>0</v>
      </c>
      <c r="L3930" s="131">
        <v>201767.51</v>
      </c>
      <c r="M3930" s="131">
        <v>0</v>
      </c>
      <c r="N3930" s="131">
        <v>2200678.9</v>
      </c>
      <c r="P3930">
        <f t="shared" si="189"/>
        <v>3119174.07</v>
      </c>
      <c r="Q3930">
        <f t="shared" si="190"/>
        <v>2200678.9</v>
      </c>
    </row>
    <row r="3931" spans="1:17" x14ac:dyDescent="0.3">
      <c r="A3931" t="str">
        <f t="shared" si="191"/>
        <v>2022_6961</v>
      </c>
      <c r="C3931" s="131">
        <v>3930</v>
      </c>
      <c r="D3931" s="131">
        <v>6961</v>
      </c>
      <c r="E3931" s="131">
        <v>6961</v>
      </c>
      <c r="F3931" s="131" t="s">
        <v>800</v>
      </c>
      <c r="G3931" s="131">
        <v>2022</v>
      </c>
      <c r="H3931" s="131">
        <v>0</v>
      </c>
      <c r="I3931" s="131">
        <v>1</v>
      </c>
      <c r="J3931" s="131">
        <v>10818406.42</v>
      </c>
      <c r="K3931" s="131">
        <v>7929.49</v>
      </c>
      <c r="L3931" s="131">
        <v>1185905.8600000001</v>
      </c>
      <c r="M3931" s="131">
        <v>0</v>
      </c>
      <c r="N3931" s="131">
        <v>7643781.5700000003</v>
      </c>
      <c r="P3931">
        <f t="shared" si="189"/>
        <v>10826335.91</v>
      </c>
      <c r="Q3931">
        <f t="shared" si="190"/>
        <v>7643781.5700000003</v>
      </c>
    </row>
    <row r="3932" spans="1:17" x14ac:dyDescent="0.3">
      <c r="A3932" t="str">
        <f t="shared" si="191"/>
        <v>2022_6992</v>
      </c>
      <c r="C3932" s="131">
        <v>3931</v>
      </c>
      <c r="D3932" s="131">
        <v>6992</v>
      </c>
      <c r="E3932" s="131">
        <v>6992</v>
      </c>
      <c r="F3932" s="131" t="s">
        <v>331</v>
      </c>
      <c r="G3932" s="131">
        <v>2022</v>
      </c>
      <c r="H3932" s="131">
        <v>0</v>
      </c>
      <c r="I3932" s="131">
        <v>1</v>
      </c>
      <c r="J3932" s="131">
        <v>3929302.19</v>
      </c>
      <c r="K3932" s="131">
        <v>20806.47</v>
      </c>
      <c r="L3932" s="131">
        <v>400798.29</v>
      </c>
      <c r="M3932" s="131">
        <v>0</v>
      </c>
      <c r="N3932" s="131">
        <v>3115104.54</v>
      </c>
      <c r="P3932">
        <f t="shared" si="189"/>
        <v>3950108.66</v>
      </c>
      <c r="Q3932">
        <f t="shared" si="190"/>
        <v>3115104.54</v>
      </c>
    </row>
    <row r="3933" spans="1:17" x14ac:dyDescent="0.3">
      <c r="A3933" t="str">
        <f t="shared" si="191"/>
        <v>2022_7002</v>
      </c>
      <c r="C3933" s="131">
        <v>3932</v>
      </c>
      <c r="D3933" s="131">
        <v>7002</v>
      </c>
      <c r="E3933" s="131">
        <v>7002</v>
      </c>
      <c r="F3933" s="131" t="s">
        <v>332</v>
      </c>
      <c r="G3933" s="131">
        <v>2022</v>
      </c>
      <c r="H3933" s="131">
        <v>0</v>
      </c>
      <c r="I3933" s="131">
        <v>1</v>
      </c>
      <c r="J3933" s="131">
        <v>4465.07</v>
      </c>
      <c r="K3933" s="131">
        <v>953813.31</v>
      </c>
      <c r="L3933" s="131">
        <v>96530.880000000005</v>
      </c>
      <c r="M3933" s="131">
        <v>0</v>
      </c>
      <c r="N3933" s="131">
        <v>628340.92000000004</v>
      </c>
      <c r="P3933">
        <f t="shared" si="189"/>
        <v>958278.38</v>
      </c>
      <c r="Q3933">
        <f t="shared" si="190"/>
        <v>628340.92000000004</v>
      </c>
    </row>
    <row r="3934" spans="1:17" x14ac:dyDescent="0.3">
      <c r="A3934" t="str">
        <f t="shared" si="191"/>
        <v>2022_7029</v>
      </c>
      <c r="C3934" s="131">
        <v>3933</v>
      </c>
      <c r="D3934" s="131">
        <v>7029</v>
      </c>
      <c r="E3934" s="131">
        <v>7029</v>
      </c>
      <c r="F3934" s="131" t="s">
        <v>333</v>
      </c>
      <c r="G3934" s="131">
        <v>2022</v>
      </c>
      <c r="H3934" s="131">
        <v>0</v>
      </c>
      <c r="I3934" s="131">
        <v>1</v>
      </c>
      <c r="J3934" s="131">
        <v>2462567.36</v>
      </c>
      <c r="K3934" s="131">
        <v>0</v>
      </c>
      <c r="L3934" s="131">
        <v>495857.17</v>
      </c>
      <c r="M3934" s="131">
        <v>0</v>
      </c>
      <c r="N3934" s="131">
        <v>2156625.0299999998</v>
      </c>
      <c r="P3934">
        <f t="shared" ref="P3934:P3940" si="192">SUM(J3934:K3934)</f>
        <v>2462567.36</v>
      </c>
      <c r="Q3934">
        <f t="shared" ref="Q3934:Q3940" si="193">SUM(M3934:N3934)</f>
        <v>2156625.0299999998</v>
      </c>
    </row>
    <row r="3935" spans="1:17" x14ac:dyDescent="0.3">
      <c r="A3935" t="str">
        <f t="shared" si="191"/>
        <v>2022_7038</v>
      </c>
      <c r="C3935" s="131">
        <v>3934</v>
      </c>
      <c r="D3935" s="131">
        <v>7038</v>
      </c>
      <c r="E3935" s="131">
        <v>7038</v>
      </c>
      <c r="F3935" s="131" t="s">
        <v>334</v>
      </c>
      <c r="G3935" s="131">
        <v>2022</v>
      </c>
      <c r="H3935" s="131">
        <v>0</v>
      </c>
      <c r="I3935" s="131">
        <v>1</v>
      </c>
      <c r="J3935" s="131">
        <v>2801634.76</v>
      </c>
      <c r="K3935" s="131">
        <v>127.63</v>
      </c>
      <c r="L3935" s="131">
        <v>66609.929999999993</v>
      </c>
      <c r="M3935" s="131">
        <v>339937.17</v>
      </c>
      <c r="N3935" s="131">
        <v>2612752.02</v>
      </c>
      <c r="P3935">
        <f t="shared" si="192"/>
        <v>2801762.3899999997</v>
      </c>
      <c r="Q3935">
        <f t="shared" si="193"/>
        <v>2952689.19</v>
      </c>
    </row>
    <row r="3936" spans="1:17" x14ac:dyDescent="0.3">
      <c r="A3936" t="str">
        <f t="shared" si="191"/>
        <v>2022_7047</v>
      </c>
      <c r="C3936" s="131">
        <v>3935</v>
      </c>
      <c r="D3936" s="131">
        <v>7047</v>
      </c>
      <c r="E3936" s="131">
        <v>7047</v>
      </c>
      <c r="F3936" s="131" t="s">
        <v>335</v>
      </c>
      <c r="G3936" s="131">
        <v>2022</v>
      </c>
      <c r="H3936" s="131">
        <v>0</v>
      </c>
      <c r="I3936" s="131">
        <v>1</v>
      </c>
      <c r="J3936" s="131">
        <v>969367.98</v>
      </c>
      <c r="K3936" s="131">
        <v>412547.75</v>
      </c>
      <c r="L3936" s="131">
        <v>416864.23</v>
      </c>
      <c r="M3936" s="131">
        <v>0</v>
      </c>
      <c r="N3936" s="131">
        <v>747645.06</v>
      </c>
      <c r="P3936">
        <f t="shared" si="192"/>
        <v>1381915.73</v>
      </c>
      <c r="Q3936">
        <f t="shared" si="193"/>
        <v>747645.06</v>
      </c>
    </row>
    <row r="3937" spans="1:17" x14ac:dyDescent="0.3">
      <c r="A3937" t="str">
        <f t="shared" si="191"/>
        <v>2022_7056</v>
      </c>
      <c r="C3937" s="131">
        <v>3936</v>
      </c>
      <c r="D3937" s="131">
        <v>7056</v>
      </c>
      <c r="E3937" s="131">
        <v>7056</v>
      </c>
      <c r="F3937" s="131" t="s">
        <v>336</v>
      </c>
      <c r="G3937" s="131">
        <v>2022</v>
      </c>
      <c r="H3937" s="131">
        <v>0</v>
      </c>
      <c r="I3937" s="131">
        <v>1</v>
      </c>
      <c r="J3937" s="131">
        <v>1196303.5900000001</v>
      </c>
      <c r="K3937" s="131">
        <v>5106023.0199999996</v>
      </c>
      <c r="L3937" s="131">
        <v>101930.11</v>
      </c>
      <c r="M3937" s="131">
        <v>0</v>
      </c>
      <c r="N3937" s="131">
        <v>4673111.28</v>
      </c>
      <c r="P3937">
        <f t="shared" si="192"/>
        <v>6302326.6099999994</v>
      </c>
      <c r="Q3937">
        <f t="shared" si="193"/>
        <v>4673111.28</v>
      </c>
    </row>
    <row r="3938" spans="1:17" x14ac:dyDescent="0.3">
      <c r="A3938" t="str">
        <f t="shared" si="191"/>
        <v>2022_7092</v>
      </c>
      <c r="C3938" s="131">
        <v>3937</v>
      </c>
      <c r="D3938" s="131">
        <v>7092</v>
      </c>
      <c r="E3938" s="131">
        <v>7092</v>
      </c>
      <c r="F3938" s="131" t="s">
        <v>337</v>
      </c>
      <c r="G3938" s="131">
        <v>2022</v>
      </c>
      <c r="H3938" s="131">
        <v>0</v>
      </c>
      <c r="I3938" s="131">
        <v>1</v>
      </c>
      <c r="J3938" s="131">
        <v>2546616.11</v>
      </c>
      <c r="K3938" s="131">
        <v>0</v>
      </c>
      <c r="L3938" s="131">
        <v>157688.43</v>
      </c>
      <c r="M3938" s="131">
        <v>0</v>
      </c>
      <c r="N3938" s="131">
        <v>2363211.41</v>
      </c>
      <c r="P3938">
        <f t="shared" si="192"/>
        <v>2546616.11</v>
      </c>
      <c r="Q3938">
        <f t="shared" si="193"/>
        <v>2363211.41</v>
      </c>
    </row>
    <row r="3939" spans="1:17" x14ac:dyDescent="0.3">
      <c r="A3939" t="str">
        <f t="shared" si="191"/>
        <v>2022_7098</v>
      </c>
      <c r="C3939" s="131">
        <v>3938</v>
      </c>
      <c r="D3939" s="131">
        <v>7098</v>
      </c>
      <c r="E3939" s="131">
        <v>7098</v>
      </c>
      <c r="F3939" s="131" t="s">
        <v>338</v>
      </c>
      <c r="G3939" s="131">
        <v>2022</v>
      </c>
      <c r="H3939" s="131">
        <v>0</v>
      </c>
      <c r="I3939" s="131">
        <v>1</v>
      </c>
      <c r="J3939" s="131">
        <v>119244.34</v>
      </c>
      <c r="K3939" s="131">
        <v>1980539.85</v>
      </c>
      <c r="L3939" s="131">
        <v>362928.96</v>
      </c>
      <c r="M3939" s="131">
        <v>0</v>
      </c>
      <c r="N3939" s="131">
        <v>1228253.95</v>
      </c>
      <c r="P3939">
        <f t="shared" si="192"/>
        <v>2099784.19</v>
      </c>
      <c r="Q3939">
        <f t="shared" si="193"/>
        <v>1228253.95</v>
      </c>
    </row>
    <row r="3940" spans="1:17" x14ac:dyDescent="0.3">
      <c r="A3940" t="str">
        <f t="shared" si="191"/>
        <v>2022_7110</v>
      </c>
      <c r="C3940" s="131">
        <v>3939</v>
      </c>
      <c r="D3940" s="131">
        <v>7110</v>
      </c>
      <c r="E3940" s="131">
        <v>7110</v>
      </c>
      <c r="F3940" s="131" t="s">
        <v>339</v>
      </c>
      <c r="G3940" s="131">
        <v>2022</v>
      </c>
      <c r="H3940" s="131">
        <v>0</v>
      </c>
      <c r="I3940" s="131">
        <v>1</v>
      </c>
      <c r="J3940" s="131">
        <v>3839455.15</v>
      </c>
      <c r="K3940" s="131">
        <v>0</v>
      </c>
      <c r="L3940" s="131">
        <v>357690.28</v>
      </c>
      <c r="M3940" s="131">
        <v>0</v>
      </c>
      <c r="N3940" s="131">
        <v>3166774.65</v>
      </c>
      <c r="P3940">
        <f t="shared" si="192"/>
        <v>3839455.15</v>
      </c>
      <c r="Q3940">
        <f t="shared" si="193"/>
        <v>3166774.65</v>
      </c>
    </row>
  </sheetData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38"/>
  <sheetViews>
    <sheetView workbookViewId="0">
      <selection activeCell="C32" sqref="C32"/>
    </sheetView>
  </sheetViews>
  <sheetFormatPr defaultRowHeight="14.4" x14ac:dyDescent="0.3"/>
  <cols>
    <col min="3" max="3" width="9.5546875" bestFit="1" customWidth="1"/>
  </cols>
  <sheetData>
    <row r="1" spans="1:14" x14ac:dyDescent="0.3">
      <c r="A1" t="s">
        <v>442</v>
      </c>
      <c r="I1" s="76" t="s">
        <v>987</v>
      </c>
    </row>
    <row r="3" spans="1:14" x14ac:dyDescent="0.3">
      <c r="A3" t="s">
        <v>465</v>
      </c>
      <c r="M3" s="77" t="s">
        <v>810</v>
      </c>
      <c r="N3" s="77"/>
    </row>
    <row r="4" spans="1:14" ht="15" thickBot="1" x14ac:dyDescent="0.35"/>
    <row r="5" spans="1:14" x14ac:dyDescent="0.3">
      <c r="A5" s="88" t="s">
        <v>466</v>
      </c>
      <c r="B5" s="89"/>
      <c r="C5" s="89"/>
      <c r="D5" s="89"/>
      <c r="E5" s="89"/>
      <c r="F5" s="89" t="s">
        <v>986</v>
      </c>
      <c r="G5" s="89"/>
      <c r="H5" s="89"/>
      <c r="I5" s="90"/>
    </row>
    <row r="6" spans="1:14" x14ac:dyDescent="0.3">
      <c r="A6" s="91"/>
      <c r="C6" t="s">
        <v>450</v>
      </c>
      <c r="I6" s="92"/>
    </row>
    <row r="7" spans="1:14" ht="15" thickBot="1" x14ac:dyDescent="0.35">
      <c r="A7" s="93"/>
      <c r="B7" s="94"/>
      <c r="C7" s="94" t="s">
        <v>467</v>
      </c>
      <c r="D7" s="94"/>
      <c r="E7" s="94"/>
      <c r="F7" s="94"/>
      <c r="G7" s="94"/>
      <c r="H7" s="94"/>
      <c r="I7" s="95"/>
    </row>
    <row r="8" spans="1:14" ht="15" thickBot="1" x14ac:dyDescent="0.35"/>
    <row r="9" spans="1:14" x14ac:dyDescent="0.3">
      <c r="A9" s="88" t="s">
        <v>468</v>
      </c>
      <c r="B9" s="89"/>
      <c r="C9" s="89" t="s">
        <v>986</v>
      </c>
      <c r="D9" s="89"/>
      <c r="E9" s="89"/>
      <c r="F9" s="89"/>
      <c r="G9" s="89"/>
      <c r="H9" s="89"/>
      <c r="I9" s="90"/>
    </row>
    <row r="10" spans="1:14" x14ac:dyDescent="0.3">
      <c r="A10" s="91"/>
      <c r="C10" t="s">
        <v>450</v>
      </c>
      <c r="I10" s="92"/>
    </row>
    <row r="11" spans="1:14" x14ac:dyDescent="0.3">
      <c r="A11" s="91"/>
      <c r="C11" t="s">
        <v>469</v>
      </c>
      <c r="I11" s="92"/>
    </row>
    <row r="12" spans="1:14" ht="15" thickBot="1" x14ac:dyDescent="0.35">
      <c r="A12" s="93"/>
      <c r="B12" s="94"/>
      <c r="C12" s="94" t="s">
        <v>982</v>
      </c>
      <c r="D12" s="94"/>
      <c r="E12" s="94"/>
      <c r="F12" s="94"/>
      <c r="G12" s="94"/>
      <c r="H12" s="94"/>
      <c r="I12" s="95"/>
    </row>
    <row r="13" spans="1:14" ht="15" thickBot="1" x14ac:dyDescent="0.35"/>
    <row r="14" spans="1:14" x14ac:dyDescent="0.3">
      <c r="A14" s="88" t="s">
        <v>807</v>
      </c>
      <c r="B14" s="89"/>
      <c r="C14" s="89" t="s">
        <v>986</v>
      </c>
      <c r="D14" s="89"/>
      <c r="E14" s="89"/>
      <c r="F14" s="89"/>
      <c r="G14" s="89"/>
      <c r="H14" s="89"/>
      <c r="I14" s="90"/>
    </row>
    <row r="15" spans="1:14" x14ac:dyDescent="0.3">
      <c r="A15" s="91"/>
      <c r="C15" t="s">
        <v>450</v>
      </c>
      <c r="I15" s="92"/>
    </row>
    <row r="16" spans="1:14" ht="15" thickBot="1" x14ac:dyDescent="0.35">
      <c r="A16" s="93"/>
      <c r="B16" s="94"/>
      <c r="C16" s="94" t="s">
        <v>822</v>
      </c>
      <c r="D16" s="94"/>
      <c r="E16" s="94"/>
      <c r="F16" s="94"/>
      <c r="G16" s="94"/>
      <c r="H16" s="94"/>
      <c r="I16" s="95"/>
    </row>
    <row r="17" spans="1:9" ht="15" thickBot="1" x14ac:dyDescent="0.35"/>
    <row r="18" spans="1:9" x14ac:dyDescent="0.3">
      <c r="A18" s="88" t="s">
        <v>808</v>
      </c>
      <c r="B18" s="89"/>
      <c r="C18" s="89" t="s">
        <v>986</v>
      </c>
      <c r="D18" s="89"/>
      <c r="E18" s="89"/>
      <c r="F18" s="89"/>
      <c r="G18" s="89"/>
      <c r="H18" s="89"/>
      <c r="I18" s="90"/>
    </row>
    <row r="19" spans="1:9" x14ac:dyDescent="0.3">
      <c r="A19" s="91"/>
      <c r="C19" t="s">
        <v>450</v>
      </c>
      <c r="I19" s="92"/>
    </row>
    <row r="20" spans="1:9" ht="15" thickBot="1" x14ac:dyDescent="0.35">
      <c r="A20" s="93"/>
      <c r="B20" s="94"/>
      <c r="C20" s="94" t="s">
        <v>809</v>
      </c>
      <c r="D20" s="94"/>
      <c r="E20" s="94"/>
      <c r="F20" s="94"/>
      <c r="G20" s="94"/>
      <c r="H20" s="94"/>
      <c r="I20" s="95"/>
    </row>
    <row r="22" spans="1:9" ht="15" thickBot="1" x14ac:dyDescent="0.35"/>
    <row r="23" spans="1:9" x14ac:dyDescent="0.3">
      <c r="A23" s="88" t="s">
        <v>826</v>
      </c>
      <c r="B23" s="89"/>
      <c r="C23" s="89" t="s">
        <v>984</v>
      </c>
      <c r="D23" s="89"/>
      <c r="E23" s="89"/>
      <c r="F23" s="89"/>
      <c r="G23" s="89"/>
      <c r="H23" s="89"/>
      <c r="I23" s="90"/>
    </row>
    <row r="24" spans="1:9" x14ac:dyDescent="0.3">
      <c r="A24" s="91"/>
      <c r="C24" t="s">
        <v>450</v>
      </c>
      <c r="I24" s="92"/>
    </row>
    <row r="25" spans="1:9" x14ac:dyDescent="0.3">
      <c r="A25" s="91"/>
      <c r="C25" t="s">
        <v>827</v>
      </c>
      <c r="I25" s="92"/>
    </row>
    <row r="26" spans="1:9" ht="15" thickBot="1" x14ac:dyDescent="0.35">
      <c r="A26" s="93"/>
      <c r="B26" s="94"/>
      <c r="C26" s="94" t="s">
        <v>828</v>
      </c>
      <c r="D26" s="94"/>
      <c r="E26" s="94"/>
      <c r="F26" s="94"/>
      <c r="G26" s="94"/>
      <c r="H26" s="94"/>
      <c r="I26" s="95"/>
    </row>
    <row r="27" spans="1:9" ht="15" thickBot="1" x14ac:dyDescent="0.35"/>
    <row r="28" spans="1:9" x14ac:dyDescent="0.3">
      <c r="A28" s="88" t="s">
        <v>940</v>
      </c>
      <c r="B28" s="89"/>
      <c r="C28" s="115">
        <v>45008</v>
      </c>
      <c r="D28" s="89"/>
      <c r="E28" s="89"/>
      <c r="F28" s="89"/>
      <c r="G28" s="89"/>
      <c r="H28" s="89"/>
      <c r="I28" s="90"/>
    </row>
    <row r="29" spans="1:9" x14ac:dyDescent="0.3">
      <c r="A29" s="91"/>
      <c r="C29" t="s">
        <v>450</v>
      </c>
      <c r="I29" s="92"/>
    </row>
    <row r="30" spans="1:9" ht="15" thickBot="1" x14ac:dyDescent="0.35">
      <c r="A30" s="93"/>
      <c r="B30" s="94"/>
      <c r="C30" s="94" t="str">
        <f>Func_Exp!T2</f>
        <v>CAR_GF_Expd_Func_Category.sas</v>
      </c>
      <c r="D30" s="94"/>
      <c r="E30" s="94"/>
      <c r="F30" s="94"/>
      <c r="G30" s="94"/>
      <c r="H30" s="94"/>
      <c r="I30" s="95"/>
    </row>
    <row r="31" spans="1:9" ht="15" thickBot="1" x14ac:dyDescent="0.35"/>
    <row r="32" spans="1:9" x14ac:dyDescent="0.3">
      <c r="A32" s="88" t="s">
        <v>950</v>
      </c>
      <c r="B32" s="89"/>
      <c r="C32" s="115">
        <v>45008</v>
      </c>
      <c r="D32" s="89"/>
      <c r="E32" s="89"/>
      <c r="F32" s="89"/>
      <c r="G32" s="89"/>
      <c r="H32" s="89"/>
      <c r="I32" s="90"/>
    </row>
    <row r="33" spans="1:9" x14ac:dyDescent="0.3">
      <c r="A33" s="91"/>
      <c r="C33" t="s">
        <v>450</v>
      </c>
      <c r="I33" s="92"/>
    </row>
    <row r="34" spans="1:9" ht="15" thickBot="1" x14ac:dyDescent="0.35">
      <c r="A34" s="93"/>
      <c r="B34" s="94"/>
      <c r="C34" s="94" t="s">
        <v>951</v>
      </c>
      <c r="D34" s="94"/>
      <c r="E34" s="94"/>
      <c r="F34" s="94"/>
      <c r="G34" s="94"/>
      <c r="H34" s="94"/>
      <c r="I34" s="95"/>
    </row>
    <row r="36" spans="1:9" x14ac:dyDescent="0.3">
      <c r="A36" t="s">
        <v>444</v>
      </c>
    </row>
    <row r="38" spans="1:9" x14ac:dyDescent="0.3">
      <c r="A38" s="67" t="s">
        <v>443</v>
      </c>
      <c r="B38" s="67"/>
      <c r="C38" s="67"/>
      <c r="D38" s="67"/>
      <c r="E38" s="67"/>
      <c r="F38" s="67"/>
      <c r="G38" s="6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C9A3-7947-46A0-872A-A9DB59304B78}">
  <dimension ref="A2:H4745"/>
  <sheetViews>
    <sheetView topLeftCell="A4709" workbookViewId="0">
      <selection activeCell="A4418" sqref="A4418:A4745"/>
    </sheetView>
  </sheetViews>
  <sheetFormatPr defaultRowHeight="14.4" x14ac:dyDescent="0.3"/>
  <sheetData>
    <row r="2" spans="1:8" x14ac:dyDescent="0.3">
      <c r="A2" t="s">
        <v>461</v>
      </c>
      <c r="C2" s="107" t="s">
        <v>360</v>
      </c>
      <c r="D2" s="107" t="s">
        <v>414</v>
      </c>
      <c r="E2" s="107" t="s">
        <v>405</v>
      </c>
      <c r="F2" s="107" t="s">
        <v>929</v>
      </c>
      <c r="G2" s="107" t="s">
        <v>811</v>
      </c>
      <c r="H2" s="107" t="s">
        <v>829</v>
      </c>
    </row>
    <row r="3" spans="1:8" x14ac:dyDescent="0.3">
      <c r="A3" t="str">
        <f>CONCATENATE(D3,"_",E3)</f>
        <v>2010_9</v>
      </c>
      <c r="C3" s="107">
        <v>1</v>
      </c>
      <c r="D3" s="107">
        <v>2010</v>
      </c>
      <c r="E3" s="107">
        <v>9</v>
      </c>
      <c r="F3" s="107">
        <v>9</v>
      </c>
      <c r="G3" s="107" t="s">
        <v>14</v>
      </c>
      <c r="H3" s="107">
        <v>13.3749</v>
      </c>
    </row>
    <row r="4" spans="1:8" x14ac:dyDescent="0.3">
      <c r="A4" t="str">
        <f t="shared" ref="A4:A67" si="0">CONCATENATE(D4,"_",E4)</f>
        <v>2010_18</v>
      </c>
      <c r="C4" s="107">
        <v>2</v>
      </c>
      <c r="D4" s="107">
        <v>2010</v>
      </c>
      <c r="E4" s="107">
        <v>18</v>
      </c>
      <c r="F4" s="107">
        <v>18</v>
      </c>
      <c r="G4" s="107" t="s">
        <v>472</v>
      </c>
      <c r="H4" s="107">
        <v>12.6671</v>
      </c>
    </row>
    <row r="5" spans="1:8" x14ac:dyDescent="0.3">
      <c r="A5" t="str">
        <f t="shared" si="0"/>
        <v>2010_27</v>
      </c>
      <c r="C5" s="107">
        <v>3</v>
      </c>
      <c r="D5" s="107">
        <v>2010</v>
      </c>
      <c r="E5" s="107">
        <v>27</v>
      </c>
      <c r="F5" s="107">
        <v>27</v>
      </c>
      <c r="G5" s="107" t="s">
        <v>952</v>
      </c>
      <c r="H5" s="107">
        <v>18.4499</v>
      </c>
    </row>
    <row r="6" spans="1:8" x14ac:dyDescent="0.3">
      <c r="A6" t="str">
        <f t="shared" si="0"/>
        <v>2010_63</v>
      </c>
      <c r="C6" s="107">
        <v>4</v>
      </c>
      <c r="D6" s="107">
        <v>2010</v>
      </c>
      <c r="E6" s="107">
        <v>63</v>
      </c>
      <c r="F6" s="107">
        <v>63</v>
      </c>
      <c r="G6" s="107" t="s">
        <v>474</v>
      </c>
      <c r="H6" s="107">
        <v>16.823799999999999</v>
      </c>
    </row>
    <row r="7" spans="1:8" x14ac:dyDescent="0.3">
      <c r="A7" t="str">
        <f t="shared" si="0"/>
        <v>2010_72</v>
      </c>
      <c r="C7" s="107">
        <v>5</v>
      </c>
      <c r="D7" s="107">
        <v>2010</v>
      </c>
      <c r="E7" s="107">
        <v>72</v>
      </c>
      <c r="F7" s="107">
        <v>72</v>
      </c>
      <c r="G7" s="107" t="s">
        <v>475</v>
      </c>
      <c r="H7" s="107">
        <v>11.664899999999999</v>
      </c>
    </row>
    <row r="8" spans="1:8" x14ac:dyDescent="0.3">
      <c r="A8" t="str">
        <f t="shared" si="0"/>
        <v>2010_81</v>
      </c>
      <c r="C8" s="107">
        <v>6</v>
      </c>
      <c r="D8" s="107">
        <v>2010</v>
      </c>
      <c r="E8" s="107">
        <v>81</v>
      </c>
      <c r="F8" s="107">
        <v>81</v>
      </c>
      <c r="G8" s="107" t="s">
        <v>476</v>
      </c>
      <c r="H8" s="107">
        <v>15.0276</v>
      </c>
    </row>
    <row r="9" spans="1:8" x14ac:dyDescent="0.3">
      <c r="A9" t="str">
        <f t="shared" si="0"/>
        <v>2010_99</v>
      </c>
      <c r="C9" s="107">
        <v>7</v>
      </c>
      <c r="D9" s="107">
        <v>2010</v>
      </c>
      <c r="E9" s="107">
        <v>99</v>
      </c>
      <c r="F9" s="107">
        <v>99</v>
      </c>
      <c r="G9" s="107" t="s">
        <v>477</v>
      </c>
      <c r="H9" s="107">
        <v>17.469899999999999</v>
      </c>
    </row>
    <row r="10" spans="1:8" x14ac:dyDescent="0.3">
      <c r="A10" t="str">
        <f t="shared" si="0"/>
        <v>2010_108</v>
      </c>
      <c r="C10" s="107">
        <v>8</v>
      </c>
      <c r="D10" s="107">
        <v>2010</v>
      </c>
      <c r="E10" s="107">
        <v>108</v>
      </c>
      <c r="F10" s="107">
        <v>108</v>
      </c>
      <c r="G10" s="107" t="s">
        <v>478</v>
      </c>
      <c r="H10" s="107">
        <v>11.0273</v>
      </c>
    </row>
    <row r="11" spans="1:8" x14ac:dyDescent="0.3">
      <c r="A11" t="str">
        <f t="shared" si="0"/>
        <v>2010_126</v>
      </c>
      <c r="C11" s="107">
        <v>9</v>
      </c>
      <c r="D11" s="107">
        <v>2010</v>
      </c>
      <c r="E11" s="107">
        <v>126</v>
      </c>
      <c r="F11" s="107">
        <v>126</v>
      </c>
      <c r="G11" s="107" t="s">
        <v>479</v>
      </c>
      <c r="H11" s="107">
        <v>12.3894</v>
      </c>
    </row>
    <row r="12" spans="1:8" x14ac:dyDescent="0.3">
      <c r="A12" t="str">
        <f t="shared" si="0"/>
        <v>2010_135</v>
      </c>
      <c r="C12" s="107">
        <v>10</v>
      </c>
      <c r="D12" s="107">
        <v>2010</v>
      </c>
      <c r="E12" s="107">
        <v>135</v>
      </c>
      <c r="F12" s="107">
        <v>135</v>
      </c>
      <c r="G12" s="107" t="s">
        <v>480</v>
      </c>
      <c r="H12" s="107">
        <v>12.6517</v>
      </c>
    </row>
    <row r="13" spans="1:8" x14ac:dyDescent="0.3">
      <c r="A13" t="str">
        <f t="shared" si="0"/>
        <v>2010_153</v>
      </c>
      <c r="C13" s="107">
        <v>11</v>
      </c>
      <c r="D13" s="107">
        <v>2010</v>
      </c>
      <c r="E13" s="107">
        <v>153</v>
      </c>
      <c r="F13" s="107">
        <v>153</v>
      </c>
      <c r="G13" s="107" t="s">
        <v>830</v>
      </c>
      <c r="H13" s="107">
        <v>14.979200000000001</v>
      </c>
    </row>
    <row r="14" spans="1:8" x14ac:dyDescent="0.3">
      <c r="A14" t="str">
        <f t="shared" si="0"/>
        <v>2010_171</v>
      </c>
      <c r="C14" s="107">
        <v>12</v>
      </c>
      <c r="D14" s="107">
        <v>2010</v>
      </c>
      <c r="E14" s="107">
        <v>171</v>
      </c>
      <c r="F14" s="107">
        <v>171</v>
      </c>
      <c r="G14" s="107" t="s">
        <v>481</v>
      </c>
      <c r="H14" s="107">
        <v>14.0603</v>
      </c>
    </row>
    <row r="15" spans="1:8" x14ac:dyDescent="0.3">
      <c r="A15" t="str">
        <f t="shared" si="0"/>
        <v>2010_225</v>
      </c>
      <c r="C15" s="107">
        <v>13</v>
      </c>
      <c r="D15" s="107">
        <v>2010</v>
      </c>
      <c r="E15" s="107">
        <v>225</v>
      </c>
      <c r="F15" s="107">
        <v>225</v>
      </c>
      <c r="G15" s="107" t="s">
        <v>482</v>
      </c>
      <c r="H15" s="107">
        <v>13.5876</v>
      </c>
    </row>
    <row r="16" spans="1:8" x14ac:dyDescent="0.3">
      <c r="A16" t="str">
        <f t="shared" si="0"/>
        <v>2010_234</v>
      </c>
      <c r="C16" s="107">
        <v>14</v>
      </c>
      <c r="D16" s="107">
        <v>2010</v>
      </c>
      <c r="E16" s="107">
        <v>234</v>
      </c>
      <c r="F16" s="107">
        <v>234</v>
      </c>
      <c r="G16" s="107" t="s">
        <v>483</v>
      </c>
      <c r="H16" s="107">
        <v>14.3703</v>
      </c>
    </row>
    <row r="17" spans="1:8" x14ac:dyDescent="0.3">
      <c r="A17" t="str">
        <f t="shared" si="0"/>
        <v>2010_243</v>
      </c>
      <c r="C17" s="107">
        <v>15</v>
      </c>
      <c r="D17" s="107">
        <v>2010</v>
      </c>
      <c r="E17" s="107">
        <v>243</v>
      </c>
      <c r="F17" s="107">
        <v>243</v>
      </c>
      <c r="G17" s="107" t="s">
        <v>484</v>
      </c>
      <c r="H17" s="107">
        <v>13.427</v>
      </c>
    </row>
    <row r="18" spans="1:8" x14ac:dyDescent="0.3">
      <c r="A18" t="str">
        <f t="shared" si="0"/>
        <v>2010_252</v>
      </c>
      <c r="C18" s="107">
        <v>16</v>
      </c>
      <c r="D18" s="107">
        <v>2010</v>
      </c>
      <c r="E18" s="107">
        <v>252</v>
      </c>
      <c r="F18" s="107">
        <v>252</v>
      </c>
      <c r="G18" s="107" t="s">
        <v>831</v>
      </c>
      <c r="H18" s="107">
        <v>14.626099999999999</v>
      </c>
    </row>
    <row r="19" spans="1:8" x14ac:dyDescent="0.3">
      <c r="A19" t="str">
        <f t="shared" si="0"/>
        <v>2010_261</v>
      </c>
      <c r="C19" s="107">
        <v>17</v>
      </c>
      <c r="D19" s="107">
        <v>2010</v>
      </c>
      <c r="E19" s="107">
        <v>261</v>
      </c>
      <c r="F19" s="107">
        <v>261</v>
      </c>
      <c r="G19" s="107" t="s">
        <v>485</v>
      </c>
      <c r="H19" s="107">
        <v>19.8429</v>
      </c>
    </row>
    <row r="20" spans="1:8" x14ac:dyDescent="0.3">
      <c r="A20" t="str">
        <f t="shared" si="0"/>
        <v>2010_270</v>
      </c>
      <c r="C20" s="107">
        <v>18</v>
      </c>
      <c r="D20" s="107">
        <v>2010</v>
      </c>
      <c r="E20" s="107">
        <v>270</v>
      </c>
      <c r="F20" s="107">
        <v>270</v>
      </c>
      <c r="G20" s="107" t="s">
        <v>832</v>
      </c>
      <c r="H20" s="107">
        <v>14.0466</v>
      </c>
    </row>
    <row r="21" spans="1:8" x14ac:dyDescent="0.3">
      <c r="A21" t="str">
        <f t="shared" si="0"/>
        <v>2010_279</v>
      </c>
      <c r="C21" s="107">
        <v>19</v>
      </c>
      <c r="D21" s="107">
        <v>2010</v>
      </c>
      <c r="E21" s="107">
        <v>279</v>
      </c>
      <c r="F21" s="107">
        <v>279</v>
      </c>
      <c r="G21" s="107" t="s">
        <v>486</v>
      </c>
      <c r="H21" s="107">
        <v>15.1433</v>
      </c>
    </row>
    <row r="22" spans="1:8" x14ac:dyDescent="0.3">
      <c r="A22" t="str">
        <f t="shared" si="0"/>
        <v>2010_333</v>
      </c>
      <c r="C22" s="107">
        <v>20</v>
      </c>
      <c r="D22" s="107">
        <v>2010</v>
      </c>
      <c r="E22" s="107">
        <v>333</v>
      </c>
      <c r="F22" s="107">
        <v>333</v>
      </c>
      <c r="G22" s="107" t="s">
        <v>833</v>
      </c>
      <c r="H22" s="107">
        <v>13.6936</v>
      </c>
    </row>
    <row r="23" spans="1:8" x14ac:dyDescent="0.3">
      <c r="A23" t="str">
        <f t="shared" si="0"/>
        <v>2010_355</v>
      </c>
      <c r="C23" s="107">
        <v>21</v>
      </c>
      <c r="D23" s="107">
        <v>2010</v>
      </c>
      <c r="E23" s="107">
        <v>355</v>
      </c>
      <c r="F23" s="107">
        <v>355</v>
      </c>
      <c r="G23" s="107" t="s">
        <v>487</v>
      </c>
      <c r="H23" s="107">
        <v>13.3268</v>
      </c>
    </row>
    <row r="24" spans="1:8" x14ac:dyDescent="0.3">
      <c r="A24" t="str">
        <f t="shared" si="0"/>
        <v>2010_387</v>
      </c>
      <c r="C24" s="107">
        <v>22</v>
      </c>
      <c r="D24" s="107">
        <v>2010</v>
      </c>
      <c r="E24" s="107">
        <v>387</v>
      </c>
      <c r="F24" s="107">
        <v>387</v>
      </c>
      <c r="G24" s="107" t="s">
        <v>488</v>
      </c>
      <c r="H24" s="107">
        <v>14.815300000000001</v>
      </c>
    </row>
    <row r="25" spans="1:8" x14ac:dyDescent="0.3">
      <c r="A25" t="str">
        <f t="shared" si="0"/>
        <v>2010_414</v>
      </c>
      <c r="C25" s="107">
        <v>23</v>
      </c>
      <c r="D25" s="107">
        <v>2010</v>
      </c>
      <c r="E25" s="107">
        <v>414</v>
      </c>
      <c r="F25" s="107">
        <v>414</v>
      </c>
      <c r="G25" s="107" t="s">
        <v>489</v>
      </c>
      <c r="H25" s="107">
        <v>13.3774</v>
      </c>
    </row>
    <row r="26" spans="1:8" x14ac:dyDescent="0.3">
      <c r="A26" t="str">
        <f t="shared" si="0"/>
        <v>2010_423</v>
      </c>
      <c r="C26" s="107">
        <v>24</v>
      </c>
      <c r="D26" s="107">
        <v>2010</v>
      </c>
      <c r="E26" s="107">
        <v>423</v>
      </c>
      <c r="F26" s="107">
        <v>423</v>
      </c>
      <c r="G26" s="107" t="s">
        <v>490</v>
      </c>
      <c r="H26" s="107">
        <v>11.504099999999999</v>
      </c>
    </row>
    <row r="27" spans="1:8" x14ac:dyDescent="0.3">
      <c r="A27" t="str">
        <f t="shared" si="0"/>
        <v>2010_441</v>
      </c>
      <c r="C27" s="107">
        <v>25</v>
      </c>
      <c r="D27" s="107">
        <v>2010</v>
      </c>
      <c r="E27" s="107">
        <v>441</v>
      </c>
      <c r="F27" s="107">
        <v>441</v>
      </c>
      <c r="G27" s="107" t="s">
        <v>834</v>
      </c>
      <c r="H27" s="107">
        <v>13.3561</v>
      </c>
    </row>
    <row r="28" spans="1:8" x14ac:dyDescent="0.3">
      <c r="A28" t="str">
        <f t="shared" si="0"/>
        <v>2010_472</v>
      </c>
      <c r="C28" s="107">
        <v>26</v>
      </c>
      <c r="D28" s="107">
        <v>2010</v>
      </c>
      <c r="E28" s="107">
        <v>472</v>
      </c>
      <c r="F28" s="107">
        <v>472</v>
      </c>
      <c r="G28" s="107" t="s">
        <v>491</v>
      </c>
      <c r="H28" s="107">
        <v>23.2272</v>
      </c>
    </row>
    <row r="29" spans="1:8" x14ac:dyDescent="0.3">
      <c r="A29" t="str">
        <f t="shared" si="0"/>
        <v>2010_504</v>
      </c>
      <c r="C29" s="107">
        <v>27</v>
      </c>
      <c r="D29" s="107">
        <v>2010</v>
      </c>
      <c r="E29" s="107">
        <v>504</v>
      </c>
      <c r="F29" s="107">
        <v>504</v>
      </c>
      <c r="G29" s="107" t="s">
        <v>492</v>
      </c>
      <c r="H29" s="107">
        <v>13.754</v>
      </c>
    </row>
    <row r="30" spans="1:8" x14ac:dyDescent="0.3">
      <c r="A30" t="str">
        <f t="shared" si="0"/>
        <v>2010_513</v>
      </c>
      <c r="C30" s="107">
        <v>28</v>
      </c>
      <c r="D30" s="107">
        <v>2010</v>
      </c>
      <c r="E30" s="107">
        <v>513</v>
      </c>
      <c r="F30" s="107">
        <v>513</v>
      </c>
      <c r="G30" s="107" t="s">
        <v>493</v>
      </c>
      <c r="H30" s="107">
        <v>19.992899999999999</v>
      </c>
    </row>
    <row r="31" spans="1:8" x14ac:dyDescent="0.3">
      <c r="A31" t="str">
        <f t="shared" si="0"/>
        <v>2010_540</v>
      </c>
      <c r="C31" s="107">
        <v>29</v>
      </c>
      <c r="D31" s="107">
        <v>2010</v>
      </c>
      <c r="E31" s="107">
        <v>540</v>
      </c>
      <c r="F31" s="107">
        <v>540</v>
      </c>
      <c r="G31" s="107" t="s">
        <v>15</v>
      </c>
      <c r="H31" s="107">
        <v>13.5779</v>
      </c>
    </row>
    <row r="32" spans="1:8" x14ac:dyDescent="0.3">
      <c r="A32" t="str">
        <f t="shared" si="0"/>
        <v>2010_549</v>
      </c>
      <c r="C32" s="107">
        <v>30</v>
      </c>
      <c r="D32" s="107">
        <v>2010</v>
      </c>
      <c r="E32" s="107">
        <v>549</v>
      </c>
      <c r="F32" s="107">
        <v>549</v>
      </c>
      <c r="G32" s="107" t="s">
        <v>494</v>
      </c>
      <c r="H32" s="107">
        <v>13.5746</v>
      </c>
    </row>
    <row r="33" spans="1:8" x14ac:dyDescent="0.3">
      <c r="A33" t="str">
        <f t="shared" si="0"/>
        <v>2010_576</v>
      </c>
      <c r="C33" s="107">
        <v>31</v>
      </c>
      <c r="D33" s="107">
        <v>2010</v>
      </c>
      <c r="E33" s="107">
        <v>576</v>
      </c>
      <c r="F33" s="107">
        <v>576</v>
      </c>
      <c r="G33" s="107" t="s">
        <v>495</v>
      </c>
      <c r="H33" s="107">
        <v>19.125399999999999</v>
      </c>
    </row>
    <row r="34" spans="1:8" x14ac:dyDescent="0.3">
      <c r="A34" t="str">
        <f t="shared" si="0"/>
        <v>2010_585</v>
      </c>
      <c r="C34" s="107">
        <v>32</v>
      </c>
      <c r="D34" s="107">
        <v>2010</v>
      </c>
      <c r="E34" s="107">
        <v>585</v>
      </c>
      <c r="F34" s="107">
        <v>585</v>
      </c>
      <c r="G34" s="107" t="s">
        <v>496</v>
      </c>
      <c r="H34" s="107">
        <v>13.704000000000001</v>
      </c>
    </row>
    <row r="35" spans="1:8" x14ac:dyDescent="0.3">
      <c r="A35" t="str">
        <f t="shared" si="0"/>
        <v>2010_594</v>
      </c>
      <c r="C35" s="107">
        <v>33</v>
      </c>
      <c r="D35" s="107">
        <v>2010</v>
      </c>
      <c r="E35" s="107">
        <v>594</v>
      </c>
      <c r="F35" s="107">
        <v>594</v>
      </c>
      <c r="G35" s="107" t="s">
        <v>497</v>
      </c>
      <c r="H35" s="107">
        <v>14.9536</v>
      </c>
    </row>
    <row r="36" spans="1:8" x14ac:dyDescent="0.3">
      <c r="A36" t="str">
        <f t="shared" si="0"/>
        <v>2010_603</v>
      </c>
      <c r="C36" s="107">
        <v>34</v>
      </c>
      <c r="D36" s="107">
        <v>2010</v>
      </c>
      <c r="E36" s="107">
        <v>603</v>
      </c>
      <c r="F36" s="107">
        <v>603</v>
      </c>
      <c r="G36" s="107" t="s">
        <v>498</v>
      </c>
      <c r="H36" s="107">
        <v>11.2507</v>
      </c>
    </row>
    <row r="37" spans="1:8" x14ac:dyDescent="0.3">
      <c r="A37" t="str">
        <f t="shared" si="0"/>
        <v>2010_609</v>
      </c>
      <c r="C37" s="107">
        <v>35</v>
      </c>
      <c r="D37" s="107">
        <v>2010</v>
      </c>
      <c r="E37" s="107">
        <v>609</v>
      </c>
      <c r="F37" s="107">
        <v>609</v>
      </c>
      <c r="G37" s="107" t="s">
        <v>499</v>
      </c>
      <c r="H37" s="107">
        <v>12.1028</v>
      </c>
    </row>
    <row r="38" spans="1:8" x14ac:dyDescent="0.3">
      <c r="A38" t="str">
        <f t="shared" si="0"/>
        <v>2010_621</v>
      </c>
      <c r="C38" s="107">
        <v>36</v>
      </c>
      <c r="D38" s="107">
        <v>2010</v>
      </c>
      <c r="E38" s="107">
        <v>621</v>
      </c>
      <c r="F38" s="107">
        <v>621</v>
      </c>
      <c r="G38" s="107" t="s">
        <v>500</v>
      </c>
      <c r="H38" s="107">
        <v>14.8537</v>
      </c>
    </row>
    <row r="39" spans="1:8" x14ac:dyDescent="0.3">
      <c r="A39" t="str">
        <f t="shared" si="0"/>
        <v>2010_657</v>
      </c>
      <c r="C39" s="107">
        <v>37</v>
      </c>
      <c r="D39" s="107">
        <v>2010</v>
      </c>
      <c r="E39" s="107">
        <v>657</v>
      </c>
      <c r="F39" s="107">
        <v>657</v>
      </c>
      <c r="G39" s="107" t="s">
        <v>835</v>
      </c>
      <c r="H39" s="107">
        <v>12.1524</v>
      </c>
    </row>
    <row r="40" spans="1:8" x14ac:dyDescent="0.3">
      <c r="A40" t="str">
        <f t="shared" si="0"/>
        <v>2010_720</v>
      </c>
      <c r="C40" s="107">
        <v>38</v>
      </c>
      <c r="D40" s="107">
        <v>2010</v>
      </c>
      <c r="E40" s="107">
        <v>720</v>
      </c>
      <c r="F40" s="107">
        <v>720</v>
      </c>
      <c r="G40" s="107" t="s">
        <v>501</v>
      </c>
      <c r="H40" s="107">
        <v>19.886199999999999</v>
      </c>
    </row>
    <row r="41" spans="1:8" x14ac:dyDescent="0.3">
      <c r="A41" t="str">
        <f t="shared" si="0"/>
        <v>2010_729</v>
      </c>
      <c r="C41" s="107">
        <v>39</v>
      </c>
      <c r="D41" s="107">
        <v>2010</v>
      </c>
      <c r="E41" s="107">
        <v>729</v>
      </c>
      <c r="F41" s="107">
        <v>729</v>
      </c>
      <c r="G41" s="107" t="s">
        <v>502</v>
      </c>
      <c r="H41" s="107">
        <v>18.550599999999999</v>
      </c>
    </row>
    <row r="42" spans="1:8" x14ac:dyDescent="0.3">
      <c r="A42" t="str">
        <f t="shared" si="0"/>
        <v>2010_747</v>
      </c>
      <c r="C42" s="107">
        <v>40</v>
      </c>
      <c r="D42" s="107">
        <v>2010</v>
      </c>
      <c r="E42" s="107">
        <v>747</v>
      </c>
      <c r="F42" s="107">
        <v>747</v>
      </c>
      <c r="G42" s="107" t="s">
        <v>503</v>
      </c>
      <c r="H42" s="107">
        <v>14.286799999999999</v>
      </c>
    </row>
    <row r="43" spans="1:8" x14ac:dyDescent="0.3">
      <c r="A43" t="str">
        <f t="shared" si="0"/>
        <v>2010_819</v>
      </c>
      <c r="C43" s="107">
        <v>41</v>
      </c>
      <c r="D43" s="107">
        <v>2010</v>
      </c>
      <c r="E43" s="107">
        <v>819</v>
      </c>
      <c r="F43" s="107">
        <v>819</v>
      </c>
      <c r="G43" s="107" t="s">
        <v>761</v>
      </c>
      <c r="H43" s="107">
        <v>12.368399999999999</v>
      </c>
    </row>
    <row r="44" spans="1:8" x14ac:dyDescent="0.3">
      <c r="A44" t="str">
        <f t="shared" si="0"/>
        <v>2010_846</v>
      </c>
      <c r="C44" s="107">
        <v>42</v>
      </c>
      <c r="D44" s="107">
        <v>2010</v>
      </c>
      <c r="E44" s="107">
        <v>846</v>
      </c>
      <c r="F44" s="107">
        <v>846</v>
      </c>
      <c r="G44" s="107" t="s">
        <v>953</v>
      </c>
      <c r="H44" s="107">
        <v>13.8024</v>
      </c>
    </row>
    <row r="45" spans="1:8" x14ac:dyDescent="0.3">
      <c r="A45" t="str">
        <f t="shared" si="0"/>
        <v>2010_873</v>
      </c>
      <c r="C45" s="107">
        <v>43</v>
      </c>
      <c r="D45" s="107">
        <v>2010</v>
      </c>
      <c r="E45" s="107">
        <v>873</v>
      </c>
      <c r="F45" s="107">
        <v>873</v>
      </c>
      <c r="G45" s="107" t="s">
        <v>659</v>
      </c>
      <c r="H45" s="107">
        <v>11.923</v>
      </c>
    </row>
    <row r="46" spans="1:8" x14ac:dyDescent="0.3">
      <c r="A46" t="str">
        <f t="shared" si="0"/>
        <v>2010_882</v>
      </c>
      <c r="C46" s="107">
        <v>44</v>
      </c>
      <c r="D46" s="107">
        <v>2010</v>
      </c>
      <c r="E46" s="107">
        <v>882</v>
      </c>
      <c r="F46" s="107">
        <v>882</v>
      </c>
      <c r="G46" s="107" t="s">
        <v>505</v>
      </c>
      <c r="H46" s="107">
        <v>16.356400000000001</v>
      </c>
    </row>
    <row r="47" spans="1:8" x14ac:dyDescent="0.3">
      <c r="A47" t="str">
        <f t="shared" si="0"/>
        <v>2010_914</v>
      </c>
      <c r="C47" s="107">
        <v>45</v>
      </c>
      <c r="D47" s="107">
        <v>2010</v>
      </c>
      <c r="E47" s="107">
        <v>914</v>
      </c>
      <c r="F47" s="107">
        <v>914</v>
      </c>
      <c r="G47" s="107" t="s">
        <v>836</v>
      </c>
      <c r="H47" s="107">
        <v>15.655799999999999</v>
      </c>
    </row>
    <row r="48" spans="1:8" x14ac:dyDescent="0.3">
      <c r="A48" t="str">
        <f t="shared" si="0"/>
        <v>2010_916</v>
      </c>
      <c r="C48" s="107">
        <v>46</v>
      </c>
      <c r="D48" s="107">
        <v>2010</v>
      </c>
      <c r="E48" s="107">
        <v>916</v>
      </c>
      <c r="F48" s="107">
        <v>916</v>
      </c>
      <c r="G48" s="107" t="s">
        <v>16</v>
      </c>
      <c r="H48" s="107">
        <v>11.8453</v>
      </c>
    </row>
    <row r="49" spans="1:8" x14ac:dyDescent="0.3">
      <c r="A49" t="str">
        <f t="shared" si="0"/>
        <v>2010_918</v>
      </c>
      <c r="C49" s="107">
        <v>47</v>
      </c>
      <c r="D49" s="107">
        <v>2010</v>
      </c>
      <c r="E49" s="107">
        <v>918</v>
      </c>
      <c r="F49" s="107">
        <v>918</v>
      </c>
      <c r="G49" s="107" t="s">
        <v>506</v>
      </c>
      <c r="H49" s="107">
        <v>14.622199999999999</v>
      </c>
    </row>
    <row r="50" spans="1:8" x14ac:dyDescent="0.3">
      <c r="A50" t="str">
        <f t="shared" si="0"/>
        <v>2010_936</v>
      </c>
      <c r="C50" s="107">
        <v>48</v>
      </c>
      <c r="D50" s="107">
        <v>2010</v>
      </c>
      <c r="E50" s="107">
        <v>936</v>
      </c>
      <c r="F50" s="107">
        <v>936</v>
      </c>
      <c r="G50" s="107" t="s">
        <v>507</v>
      </c>
      <c r="H50" s="107">
        <v>15.379799999999999</v>
      </c>
    </row>
    <row r="51" spans="1:8" x14ac:dyDescent="0.3">
      <c r="A51" t="str">
        <f t="shared" si="0"/>
        <v>2010_977</v>
      </c>
      <c r="C51" s="107">
        <v>49</v>
      </c>
      <c r="D51" s="107">
        <v>2010</v>
      </c>
      <c r="E51" s="107">
        <v>977</v>
      </c>
      <c r="F51" s="107">
        <v>977</v>
      </c>
      <c r="G51" s="107" t="s">
        <v>508</v>
      </c>
      <c r="H51" s="107">
        <v>17.2255</v>
      </c>
    </row>
    <row r="52" spans="1:8" x14ac:dyDescent="0.3">
      <c r="A52" t="str">
        <f t="shared" si="0"/>
        <v>2010_981</v>
      </c>
      <c r="C52" s="107">
        <v>50</v>
      </c>
      <c r="D52" s="107">
        <v>2010</v>
      </c>
      <c r="E52" s="107">
        <v>981</v>
      </c>
      <c r="F52" s="107">
        <v>981</v>
      </c>
      <c r="G52" s="107" t="s">
        <v>509</v>
      </c>
      <c r="H52" s="107">
        <v>19.466200000000001</v>
      </c>
    </row>
    <row r="53" spans="1:8" x14ac:dyDescent="0.3">
      <c r="A53" t="str">
        <f t="shared" si="0"/>
        <v>2010_999</v>
      </c>
      <c r="C53" s="107">
        <v>51</v>
      </c>
      <c r="D53" s="107">
        <v>2010</v>
      </c>
      <c r="E53" s="107">
        <v>999</v>
      </c>
      <c r="F53" s="107">
        <v>999</v>
      </c>
      <c r="G53" s="107" t="s">
        <v>510</v>
      </c>
      <c r="H53" s="107">
        <v>11.6044</v>
      </c>
    </row>
    <row r="54" spans="1:8" x14ac:dyDescent="0.3">
      <c r="A54" t="str">
        <f t="shared" si="0"/>
        <v>2010_1044</v>
      </c>
      <c r="C54" s="107">
        <v>52</v>
      </c>
      <c r="D54" s="107">
        <v>2010</v>
      </c>
      <c r="E54" s="107">
        <v>1044</v>
      </c>
      <c r="F54" s="107">
        <v>1044</v>
      </c>
      <c r="G54" s="107" t="s">
        <v>511</v>
      </c>
      <c r="H54" s="107">
        <v>13.7323</v>
      </c>
    </row>
    <row r="55" spans="1:8" x14ac:dyDescent="0.3">
      <c r="A55" t="str">
        <f t="shared" si="0"/>
        <v>2010_1053</v>
      </c>
      <c r="C55" s="107">
        <v>53</v>
      </c>
      <c r="D55" s="107">
        <v>2010</v>
      </c>
      <c r="E55" s="107">
        <v>1053</v>
      </c>
      <c r="F55" s="107">
        <v>1053</v>
      </c>
      <c r="G55" s="107" t="s">
        <v>512</v>
      </c>
      <c r="H55" s="107">
        <v>13.918200000000001</v>
      </c>
    </row>
    <row r="56" spans="1:8" x14ac:dyDescent="0.3">
      <c r="A56" t="str">
        <f t="shared" si="0"/>
        <v>2010_1062</v>
      </c>
      <c r="C56" s="107">
        <v>54</v>
      </c>
      <c r="D56" s="107">
        <v>2010</v>
      </c>
      <c r="E56" s="107">
        <v>1062</v>
      </c>
      <c r="F56" s="107">
        <v>1062</v>
      </c>
      <c r="G56" s="107" t="s">
        <v>513</v>
      </c>
      <c r="H56" s="107">
        <v>18.319099999999999</v>
      </c>
    </row>
    <row r="57" spans="1:8" x14ac:dyDescent="0.3">
      <c r="A57" t="str">
        <f t="shared" si="0"/>
        <v>2010_1071</v>
      </c>
      <c r="C57" s="107">
        <v>55</v>
      </c>
      <c r="D57" s="107">
        <v>2010</v>
      </c>
      <c r="E57" s="107">
        <v>1071</v>
      </c>
      <c r="F57" s="107">
        <v>1071</v>
      </c>
      <c r="G57" s="107" t="s">
        <v>514</v>
      </c>
      <c r="H57" s="107">
        <v>17.583200000000001</v>
      </c>
    </row>
    <row r="58" spans="1:8" x14ac:dyDescent="0.3">
      <c r="A58" t="str">
        <f t="shared" si="0"/>
        <v>2010_1079</v>
      </c>
      <c r="C58" s="107">
        <v>56</v>
      </c>
      <c r="D58" s="107">
        <v>2010</v>
      </c>
      <c r="E58" s="107">
        <v>1079</v>
      </c>
      <c r="F58" s="107">
        <v>1079</v>
      </c>
      <c r="G58" s="107" t="s">
        <v>518</v>
      </c>
      <c r="H58" s="107">
        <v>14.425700000000001</v>
      </c>
    </row>
    <row r="59" spans="1:8" x14ac:dyDescent="0.3">
      <c r="A59" t="str">
        <f t="shared" si="0"/>
        <v>2010_1080</v>
      </c>
      <c r="C59" s="107">
        <v>57</v>
      </c>
      <c r="D59" s="107">
        <v>2010</v>
      </c>
      <c r="E59" s="107">
        <v>1080</v>
      </c>
      <c r="F59" s="107">
        <v>1080</v>
      </c>
      <c r="G59" s="107" t="s">
        <v>516</v>
      </c>
      <c r="H59" s="107">
        <v>14.1989</v>
      </c>
    </row>
    <row r="60" spans="1:8" x14ac:dyDescent="0.3">
      <c r="A60" t="str">
        <f t="shared" si="0"/>
        <v>2010_1082</v>
      </c>
      <c r="C60" s="107">
        <v>58</v>
      </c>
      <c r="D60" s="107">
        <v>2010</v>
      </c>
      <c r="E60" s="107">
        <v>1082</v>
      </c>
      <c r="F60" s="107">
        <v>1082</v>
      </c>
      <c r="G60" s="107" t="s">
        <v>837</v>
      </c>
      <c r="H60" s="107">
        <v>13.444100000000001</v>
      </c>
    </row>
    <row r="61" spans="1:8" x14ac:dyDescent="0.3">
      <c r="A61" t="str">
        <f t="shared" si="0"/>
        <v>2010_1089</v>
      </c>
      <c r="C61" s="107">
        <v>59</v>
      </c>
      <c r="D61" s="107">
        <v>2010</v>
      </c>
      <c r="E61" s="107">
        <v>1089</v>
      </c>
      <c r="F61" s="107">
        <v>1089</v>
      </c>
      <c r="G61" s="107" t="s">
        <v>515</v>
      </c>
      <c r="H61" s="107">
        <v>17.1526</v>
      </c>
    </row>
    <row r="62" spans="1:8" x14ac:dyDescent="0.3">
      <c r="A62" t="str">
        <f t="shared" si="0"/>
        <v>2010_1093</v>
      </c>
      <c r="C62" s="107">
        <v>60</v>
      </c>
      <c r="D62" s="107">
        <v>2010</v>
      </c>
      <c r="E62" s="107">
        <v>1093</v>
      </c>
      <c r="F62" s="107">
        <v>1093</v>
      </c>
      <c r="G62" s="107" t="s">
        <v>517</v>
      </c>
      <c r="H62" s="107">
        <v>17.5105</v>
      </c>
    </row>
    <row r="63" spans="1:8" x14ac:dyDescent="0.3">
      <c r="A63" t="str">
        <f t="shared" si="0"/>
        <v>2010_1095</v>
      </c>
      <c r="C63" s="107">
        <v>61</v>
      </c>
      <c r="D63" s="107">
        <v>2010</v>
      </c>
      <c r="E63" s="107">
        <v>1095</v>
      </c>
      <c r="F63" s="107">
        <v>1095</v>
      </c>
      <c r="G63" s="107" t="s">
        <v>519</v>
      </c>
      <c r="H63" s="107">
        <v>13.2601</v>
      </c>
    </row>
    <row r="64" spans="1:8" x14ac:dyDescent="0.3">
      <c r="A64" t="str">
        <f t="shared" si="0"/>
        <v>2010_1107</v>
      </c>
      <c r="C64" s="107">
        <v>62</v>
      </c>
      <c r="D64" s="107">
        <v>2010</v>
      </c>
      <c r="E64" s="107">
        <v>1107</v>
      </c>
      <c r="F64" s="107">
        <v>1107</v>
      </c>
      <c r="G64" s="107" t="s">
        <v>520</v>
      </c>
      <c r="H64" s="107">
        <v>14.826499999999999</v>
      </c>
    </row>
    <row r="65" spans="1:8" x14ac:dyDescent="0.3">
      <c r="A65" t="str">
        <f t="shared" si="0"/>
        <v>2010_1116</v>
      </c>
      <c r="C65" s="107">
        <v>63</v>
      </c>
      <c r="D65" s="107">
        <v>2010</v>
      </c>
      <c r="E65" s="107">
        <v>1116</v>
      </c>
      <c r="F65" s="107">
        <v>1116</v>
      </c>
      <c r="G65" s="107" t="s">
        <v>521</v>
      </c>
      <c r="H65" s="107">
        <v>12.554500000000001</v>
      </c>
    </row>
    <row r="66" spans="1:8" x14ac:dyDescent="0.3">
      <c r="A66" t="str">
        <f t="shared" si="0"/>
        <v>2010_1134</v>
      </c>
      <c r="C66" s="107">
        <v>64</v>
      </c>
      <c r="D66" s="107">
        <v>2010</v>
      </c>
      <c r="E66" s="107">
        <v>1134</v>
      </c>
      <c r="F66" s="107">
        <v>1134</v>
      </c>
      <c r="G66" s="107" t="s">
        <v>522</v>
      </c>
      <c r="H66" s="107">
        <v>12.639699999999999</v>
      </c>
    </row>
    <row r="67" spans="1:8" x14ac:dyDescent="0.3">
      <c r="A67" t="str">
        <f t="shared" si="0"/>
        <v>2010_1152</v>
      </c>
      <c r="C67" s="107">
        <v>65</v>
      </c>
      <c r="D67" s="107">
        <v>2010</v>
      </c>
      <c r="E67" s="107">
        <v>1152</v>
      </c>
      <c r="F67" s="107">
        <v>1152</v>
      </c>
      <c r="G67" s="107" t="s">
        <v>523</v>
      </c>
      <c r="H67" s="107">
        <v>14.498799999999999</v>
      </c>
    </row>
    <row r="68" spans="1:8" x14ac:dyDescent="0.3">
      <c r="A68" t="str">
        <f t="shared" ref="A68:A131" si="1">CONCATENATE(D68,"_",E68)</f>
        <v>2010_1197</v>
      </c>
      <c r="C68" s="107">
        <v>66</v>
      </c>
      <c r="D68" s="107">
        <v>2010</v>
      </c>
      <c r="E68" s="107">
        <v>1197</v>
      </c>
      <c r="F68" s="107">
        <v>1197</v>
      </c>
      <c r="G68" s="107" t="s">
        <v>524</v>
      </c>
      <c r="H68" s="107">
        <v>14.1419</v>
      </c>
    </row>
    <row r="69" spans="1:8" x14ac:dyDescent="0.3">
      <c r="A69" t="str">
        <f t="shared" si="1"/>
        <v>2010_1206</v>
      </c>
      <c r="C69" s="107">
        <v>67</v>
      </c>
      <c r="D69" s="107">
        <v>2010</v>
      </c>
      <c r="E69" s="107">
        <v>1206</v>
      </c>
      <c r="F69" s="107">
        <v>1206</v>
      </c>
      <c r="G69" s="107" t="s">
        <v>838</v>
      </c>
      <c r="H69" s="107">
        <v>14.9115</v>
      </c>
    </row>
    <row r="70" spans="1:8" x14ac:dyDescent="0.3">
      <c r="A70" t="str">
        <f t="shared" si="1"/>
        <v>2010_1211</v>
      </c>
      <c r="C70" s="107">
        <v>68</v>
      </c>
      <c r="D70" s="107">
        <v>2010</v>
      </c>
      <c r="E70" s="107">
        <v>1211</v>
      </c>
      <c r="F70" s="107">
        <v>1211</v>
      </c>
      <c r="G70" s="107" t="s">
        <v>525</v>
      </c>
      <c r="H70" s="107">
        <v>15.0223</v>
      </c>
    </row>
    <row r="71" spans="1:8" x14ac:dyDescent="0.3">
      <c r="A71" t="str">
        <f t="shared" si="1"/>
        <v>2010_1215</v>
      </c>
      <c r="C71" s="107">
        <v>69</v>
      </c>
      <c r="D71" s="107">
        <v>2010</v>
      </c>
      <c r="E71" s="107">
        <v>1215</v>
      </c>
      <c r="F71" s="107">
        <v>1215</v>
      </c>
      <c r="G71" s="107" t="s">
        <v>526</v>
      </c>
      <c r="H71" s="107">
        <v>15.662000000000001</v>
      </c>
    </row>
    <row r="72" spans="1:8" x14ac:dyDescent="0.3">
      <c r="A72" t="str">
        <f t="shared" si="1"/>
        <v>2010_1218</v>
      </c>
      <c r="C72" s="107">
        <v>70</v>
      </c>
      <c r="D72" s="107">
        <v>2010</v>
      </c>
      <c r="E72" s="107">
        <v>1218</v>
      </c>
      <c r="F72" s="107">
        <v>1218</v>
      </c>
      <c r="G72" s="107" t="s">
        <v>527</v>
      </c>
      <c r="H72" s="107">
        <v>12.5167</v>
      </c>
    </row>
    <row r="73" spans="1:8" x14ac:dyDescent="0.3">
      <c r="A73" t="str">
        <f t="shared" si="1"/>
        <v>2010_1221</v>
      </c>
      <c r="C73" s="107">
        <v>71</v>
      </c>
      <c r="D73" s="107">
        <v>2010</v>
      </c>
      <c r="E73" s="107">
        <v>1221</v>
      </c>
      <c r="F73" s="107">
        <v>1221</v>
      </c>
      <c r="G73" s="107" t="s">
        <v>954</v>
      </c>
      <c r="H73" s="107">
        <v>15.670999999999999</v>
      </c>
    </row>
    <row r="74" spans="1:8" x14ac:dyDescent="0.3">
      <c r="A74" t="str">
        <f t="shared" si="1"/>
        <v>2010_1224</v>
      </c>
      <c r="C74" s="107">
        <v>72</v>
      </c>
      <c r="D74" s="107">
        <v>2010</v>
      </c>
      <c r="E74" s="107">
        <v>1224</v>
      </c>
      <c r="F74" s="107">
        <v>1224</v>
      </c>
      <c r="G74" s="107" t="s">
        <v>530</v>
      </c>
      <c r="H74" s="107">
        <v>11.3431</v>
      </c>
    </row>
    <row r="75" spans="1:8" x14ac:dyDescent="0.3">
      <c r="A75" t="str">
        <f t="shared" si="1"/>
        <v>2010_1233</v>
      </c>
      <c r="C75" s="107">
        <v>73</v>
      </c>
      <c r="D75" s="107">
        <v>2010</v>
      </c>
      <c r="E75" s="107">
        <v>1233</v>
      </c>
      <c r="F75" s="107">
        <v>1233</v>
      </c>
      <c r="G75" s="107" t="s">
        <v>529</v>
      </c>
      <c r="H75" s="107">
        <v>11.880599999999999</v>
      </c>
    </row>
    <row r="76" spans="1:8" x14ac:dyDescent="0.3">
      <c r="A76" t="str">
        <f t="shared" si="1"/>
        <v>2010_1278</v>
      </c>
      <c r="C76" s="107">
        <v>74</v>
      </c>
      <c r="D76" s="107">
        <v>2010</v>
      </c>
      <c r="E76" s="107">
        <v>1278</v>
      </c>
      <c r="F76" s="107">
        <v>1278</v>
      </c>
      <c r="G76" s="107" t="s">
        <v>531</v>
      </c>
      <c r="H76" s="107">
        <v>15.2338</v>
      </c>
    </row>
    <row r="77" spans="1:8" x14ac:dyDescent="0.3">
      <c r="A77" t="str">
        <f t="shared" si="1"/>
        <v>2010_1332</v>
      </c>
      <c r="C77" s="107">
        <v>75</v>
      </c>
      <c r="D77" s="107">
        <v>2010</v>
      </c>
      <c r="E77" s="107">
        <v>1332</v>
      </c>
      <c r="F77" s="107">
        <v>1332</v>
      </c>
      <c r="G77" s="107" t="s">
        <v>532</v>
      </c>
      <c r="H77" s="107">
        <v>19.271899999999999</v>
      </c>
    </row>
    <row r="78" spans="1:8" x14ac:dyDescent="0.3">
      <c r="A78" t="str">
        <f t="shared" si="1"/>
        <v>2010_1337</v>
      </c>
      <c r="C78" s="107">
        <v>76</v>
      </c>
      <c r="D78" s="107">
        <v>2010</v>
      </c>
      <c r="E78" s="107">
        <v>1337</v>
      </c>
      <c r="F78" s="107">
        <v>1337</v>
      </c>
      <c r="G78" s="107" t="s">
        <v>533</v>
      </c>
      <c r="H78" s="107">
        <v>17.2117</v>
      </c>
    </row>
    <row r="79" spans="1:8" x14ac:dyDescent="0.3">
      <c r="A79" t="str">
        <f t="shared" si="1"/>
        <v>2010_1350</v>
      </c>
      <c r="C79" s="107">
        <v>77</v>
      </c>
      <c r="D79" s="107">
        <v>2010</v>
      </c>
      <c r="E79" s="107">
        <v>1350</v>
      </c>
      <c r="F79" s="107">
        <v>1350</v>
      </c>
      <c r="G79" s="107" t="s">
        <v>534</v>
      </c>
      <c r="H79" s="107">
        <v>14.577299999999999</v>
      </c>
    </row>
    <row r="80" spans="1:8" x14ac:dyDescent="0.3">
      <c r="A80" t="str">
        <f t="shared" si="1"/>
        <v>2010_1359</v>
      </c>
      <c r="C80" s="107">
        <v>78</v>
      </c>
      <c r="D80" s="107">
        <v>2010</v>
      </c>
      <c r="E80" s="107">
        <v>1359</v>
      </c>
      <c r="F80" s="107">
        <v>1359</v>
      </c>
      <c r="G80" s="107" t="s">
        <v>535</v>
      </c>
      <c r="H80" s="107">
        <v>11.241199999999999</v>
      </c>
    </row>
    <row r="81" spans="1:8" x14ac:dyDescent="0.3">
      <c r="A81" t="str">
        <f t="shared" si="1"/>
        <v>2010_1368</v>
      </c>
      <c r="C81" s="107">
        <v>79</v>
      </c>
      <c r="D81" s="107">
        <v>2010</v>
      </c>
      <c r="E81" s="107">
        <v>1368</v>
      </c>
      <c r="F81" s="107">
        <v>1368</v>
      </c>
      <c r="G81" s="107" t="s">
        <v>536</v>
      </c>
      <c r="H81" s="107">
        <v>16.340599999999998</v>
      </c>
    </row>
    <row r="82" spans="1:8" x14ac:dyDescent="0.3">
      <c r="A82" t="str">
        <f t="shared" si="1"/>
        <v>2010_1413</v>
      </c>
      <c r="C82" s="107">
        <v>80</v>
      </c>
      <c r="D82" s="107">
        <v>2010</v>
      </c>
      <c r="E82" s="107">
        <v>1413</v>
      </c>
      <c r="F82" s="107">
        <v>1413</v>
      </c>
      <c r="G82" s="107" t="s">
        <v>537</v>
      </c>
      <c r="H82" s="107">
        <v>14.613</v>
      </c>
    </row>
    <row r="83" spans="1:8" x14ac:dyDescent="0.3">
      <c r="A83" t="str">
        <f t="shared" si="1"/>
        <v>2010_1431</v>
      </c>
      <c r="C83" s="107">
        <v>81</v>
      </c>
      <c r="D83" s="107">
        <v>2010</v>
      </c>
      <c r="E83" s="107">
        <v>1431</v>
      </c>
      <c r="F83" s="107">
        <v>1431</v>
      </c>
      <c r="G83" s="107" t="s">
        <v>538</v>
      </c>
      <c r="H83" s="107">
        <v>13.446</v>
      </c>
    </row>
    <row r="84" spans="1:8" x14ac:dyDescent="0.3">
      <c r="A84" t="str">
        <f t="shared" si="1"/>
        <v>2010_1449</v>
      </c>
      <c r="C84" s="107">
        <v>82</v>
      </c>
      <c r="D84" s="107">
        <v>2010</v>
      </c>
      <c r="E84" s="107">
        <v>1449</v>
      </c>
      <c r="F84" s="107">
        <v>1449</v>
      </c>
      <c r="G84" s="107" t="s">
        <v>539</v>
      </c>
      <c r="H84" s="107">
        <v>14.9115</v>
      </c>
    </row>
    <row r="85" spans="1:8" x14ac:dyDescent="0.3">
      <c r="A85" t="str">
        <f t="shared" si="1"/>
        <v>2010_1476</v>
      </c>
      <c r="C85" s="107">
        <v>83</v>
      </c>
      <c r="D85" s="107">
        <v>2010</v>
      </c>
      <c r="E85" s="107">
        <v>1476</v>
      </c>
      <c r="F85" s="107">
        <v>1476</v>
      </c>
      <c r="G85" s="107" t="s">
        <v>540</v>
      </c>
      <c r="H85" s="107">
        <v>16.802199999999999</v>
      </c>
    </row>
    <row r="86" spans="1:8" x14ac:dyDescent="0.3">
      <c r="A86" t="str">
        <f t="shared" si="1"/>
        <v>2010_1503</v>
      </c>
      <c r="C86" s="107">
        <v>84</v>
      </c>
      <c r="D86" s="107">
        <v>2010</v>
      </c>
      <c r="E86" s="107">
        <v>1503</v>
      </c>
      <c r="F86" s="107">
        <v>1503</v>
      </c>
      <c r="G86" s="107" t="s">
        <v>541</v>
      </c>
      <c r="H86" s="107">
        <v>15.861700000000001</v>
      </c>
    </row>
    <row r="87" spans="1:8" x14ac:dyDescent="0.3">
      <c r="A87" t="str">
        <f t="shared" si="1"/>
        <v>2010_1576</v>
      </c>
      <c r="C87" s="107">
        <v>85</v>
      </c>
      <c r="D87" s="107">
        <v>2010</v>
      </c>
      <c r="E87" s="107">
        <v>1576</v>
      </c>
      <c r="F87" s="107">
        <v>1576</v>
      </c>
      <c r="G87" s="107" t="s">
        <v>542</v>
      </c>
      <c r="H87" s="107">
        <v>17.503499999999999</v>
      </c>
    </row>
    <row r="88" spans="1:8" x14ac:dyDescent="0.3">
      <c r="A88" t="str">
        <f t="shared" si="1"/>
        <v>2010_1602</v>
      </c>
      <c r="C88" s="107">
        <v>86</v>
      </c>
      <c r="D88" s="107">
        <v>2010</v>
      </c>
      <c r="E88" s="107">
        <v>1602</v>
      </c>
      <c r="F88" s="107">
        <v>1602</v>
      </c>
      <c r="G88" s="107" t="s">
        <v>543</v>
      </c>
      <c r="H88" s="107">
        <v>17.3309</v>
      </c>
    </row>
    <row r="89" spans="1:8" x14ac:dyDescent="0.3">
      <c r="A89" t="str">
        <f t="shared" si="1"/>
        <v>2010_1611</v>
      </c>
      <c r="C89" s="107">
        <v>87</v>
      </c>
      <c r="D89" s="107">
        <v>2010</v>
      </c>
      <c r="E89" s="107">
        <v>1611</v>
      </c>
      <c r="F89" s="107">
        <v>1611</v>
      </c>
      <c r="G89" s="107" t="s">
        <v>544</v>
      </c>
      <c r="H89" s="107">
        <v>17.093299999999999</v>
      </c>
    </row>
    <row r="90" spans="1:8" x14ac:dyDescent="0.3">
      <c r="A90" t="str">
        <f t="shared" si="1"/>
        <v>2010_1619</v>
      </c>
      <c r="C90" s="107">
        <v>88</v>
      </c>
      <c r="D90" s="107">
        <v>2010</v>
      </c>
      <c r="E90" s="107">
        <v>1619</v>
      </c>
      <c r="F90" s="107">
        <v>1619</v>
      </c>
      <c r="G90" s="107" t="s">
        <v>545</v>
      </c>
      <c r="H90" s="107">
        <v>14.0252</v>
      </c>
    </row>
    <row r="91" spans="1:8" x14ac:dyDescent="0.3">
      <c r="A91" t="str">
        <f t="shared" si="1"/>
        <v>2010_1638</v>
      </c>
      <c r="C91" s="107">
        <v>89</v>
      </c>
      <c r="D91" s="107">
        <v>2010</v>
      </c>
      <c r="E91" s="107">
        <v>1638</v>
      </c>
      <c r="F91" s="107">
        <v>1638</v>
      </c>
      <c r="G91" s="107" t="s">
        <v>546</v>
      </c>
      <c r="H91" s="107">
        <v>15.838200000000001</v>
      </c>
    </row>
    <row r="92" spans="1:8" x14ac:dyDescent="0.3">
      <c r="A92" t="str">
        <f t="shared" si="1"/>
        <v>2010_1675</v>
      </c>
      <c r="C92" s="107">
        <v>90</v>
      </c>
      <c r="D92" s="107">
        <v>2010</v>
      </c>
      <c r="E92" s="107">
        <v>1675</v>
      </c>
      <c r="F92" s="107">
        <v>1675</v>
      </c>
      <c r="G92" s="107" t="s">
        <v>547</v>
      </c>
      <c r="H92" s="107">
        <v>11.738899999999999</v>
      </c>
    </row>
    <row r="93" spans="1:8" x14ac:dyDescent="0.3">
      <c r="A93" t="str">
        <f t="shared" si="1"/>
        <v>2010_1701</v>
      </c>
      <c r="C93" s="107">
        <v>91</v>
      </c>
      <c r="D93" s="107">
        <v>2010</v>
      </c>
      <c r="E93" s="107">
        <v>1701</v>
      </c>
      <c r="F93" s="107">
        <v>1701</v>
      </c>
      <c r="G93" s="107" t="s">
        <v>548</v>
      </c>
      <c r="H93" s="107">
        <v>14.4962</v>
      </c>
    </row>
    <row r="94" spans="1:8" x14ac:dyDescent="0.3">
      <c r="A94" t="str">
        <f t="shared" si="1"/>
        <v>2010_1719</v>
      </c>
      <c r="C94" s="107">
        <v>92</v>
      </c>
      <c r="D94" s="107">
        <v>2010</v>
      </c>
      <c r="E94" s="107">
        <v>1719</v>
      </c>
      <c r="F94" s="107">
        <v>1719</v>
      </c>
      <c r="G94" s="107" t="s">
        <v>549</v>
      </c>
      <c r="H94" s="107">
        <v>14.786899999999999</v>
      </c>
    </row>
    <row r="95" spans="1:8" x14ac:dyDescent="0.3">
      <c r="A95" t="str">
        <f t="shared" si="1"/>
        <v>2010_1737</v>
      </c>
      <c r="C95" s="107">
        <v>93</v>
      </c>
      <c r="D95" s="107">
        <v>2010</v>
      </c>
      <c r="E95" s="107">
        <v>1737</v>
      </c>
      <c r="F95" s="107">
        <v>1737</v>
      </c>
      <c r="G95" s="107" t="s">
        <v>550</v>
      </c>
      <c r="H95" s="107">
        <v>17.642800000000001</v>
      </c>
    </row>
    <row r="96" spans="1:8" x14ac:dyDescent="0.3">
      <c r="A96" t="str">
        <f t="shared" si="1"/>
        <v>2010_1782</v>
      </c>
      <c r="C96" s="107">
        <v>94</v>
      </c>
      <c r="D96" s="107">
        <v>2010</v>
      </c>
      <c r="E96" s="107">
        <v>1782</v>
      </c>
      <c r="F96" s="107">
        <v>1782</v>
      </c>
      <c r="G96" s="107" t="s">
        <v>551</v>
      </c>
      <c r="H96" s="107">
        <v>17.05</v>
      </c>
    </row>
    <row r="97" spans="1:8" x14ac:dyDescent="0.3">
      <c r="A97" t="str">
        <f t="shared" si="1"/>
        <v>2010_1791</v>
      </c>
      <c r="C97" s="107">
        <v>95</v>
      </c>
      <c r="D97" s="107">
        <v>2010</v>
      </c>
      <c r="E97" s="107">
        <v>1791</v>
      </c>
      <c r="F97" s="107">
        <v>1791</v>
      </c>
      <c r="G97" s="107" t="s">
        <v>955</v>
      </c>
      <c r="H97" s="107">
        <v>13.4983</v>
      </c>
    </row>
    <row r="98" spans="1:8" x14ac:dyDescent="0.3">
      <c r="A98" t="str">
        <f t="shared" si="1"/>
        <v>2010_1854</v>
      </c>
      <c r="C98" s="107">
        <v>96</v>
      </c>
      <c r="D98" s="107">
        <v>2010</v>
      </c>
      <c r="E98" s="107">
        <v>1854</v>
      </c>
      <c r="F98" s="107">
        <v>1854</v>
      </c>
      <c r="G98" s="107" t="s">
        <v>839</v>
      </c>
      <c r="H98" s="107">
        <v>12.0603</v>
      </c>
    </row>
    <row r="99" spans="1:8" x14ac:dyDescent="0.3">
      <c r="A99" t="str">
        <f t="shared" si="1"/>
        <v>2010_1863</v>
      </c>
      <c r="C99" s="107">
        <v>97</v>
      </c>
      <c r="D99" s="107">
        <v>2010</v>
      </c>
      <c r="E99" s="107">
        <v>1863</v>
      </c>
      <c r="F99" s="107">
        <v>1863</v>
      </c>
      <c r="G99" s="107" t="s">
        <v>553</v>
      </c>
      <c r="H99" s="107">
        <v>16.879200000000001</v>
      </c>
    </row>
    <row r="100" spans="1:8" x14ac:dyDescent="0.3">
      <c r="A100" t="str">
        <f t="shared" si="1"/>
        <v>2010_1908</v>
      </c>
      <c r="C100" s="107">
        <v>98</v>
      </c>
      <c r="D100" s="107">
        <v>2010</v>
      </c>
      <c r="E100" s="107">
        <v>1908</v>
      </c>
      <c r="F100" s="107">
        <v>1908</v>
      </c>
      <c r="G100" s="107" t="s">
        <v>554</v>
      </c>
      <c r="H100" s="107">
        <v>13.860900000000001</v>
      </c>
    </row>
    <row r="101" spans="1:8" x14ac:dyDescent="0.3">
      <c r="A101" t="str">
        <f t="shared" si="1"/>
        <v>2010_1917</v>
      </c>
      <c r="C101" s="107">
        <v>99</v>
      </c>
      <c r="D101" s="107">
        <v>2010</v>
      </c>
      <c r="E101" s="107">
        <v>1917</v>
      </c>
      <c r="F101" s="107">
        <v>1917</v>
      </c>
      <c r="G101" s="107" t="s">
        <v>504</v>
      </c>
      <c r="H101" s="107">
        <v>15.060600000000001</v>
      </c>
    </row>
    <row r="102" spans="1:8" x14ac:dyDescent="0.3">
      <c r="A102" t="str">
        <f t="shared" si="1"/>
        <v>2010_1926</v>
      </c>
      <c r="C102" s="107">
        <v>100</v>
      </c>
      <c r="D102" s="107">
        <v>2010</v>
      </c>
      <c r="E102" s="107">
        <v>1926</v>
      </c>
      <c r="F102" s="107">
        <v>1926</v>
      </c>
      <c r="G102" s="107" t="s">
        <v>555</v>
      </c>
      <c r="H102" s="107">
        <v>13.3466</v>
      </c>
    </row>
    <row r="103" spans="1:8" x14ac:dyDescent="0.3">
      <c r="A103" t="str">
        <f t="shared" si="1"/>
        <v>2010_1935</v>
      </c>
      <c r="C103" s="107">
        <v>101</v>
      </c>
      <c r="D103" s="107">
        <v>2010</v>
      </c>
      <c r="E103" s="107">
        <v>1935</v>
      </c>
      <c r="F103" s="107">
        <v>6536</v>
      </c>
      <c r="G103" s="107" t="s">
        <v>737</v>
      </c>
      <c r="H103" s="107">
        <v>12.5687</v>
      </c>
    </row>
    <row r="104" spans="1:8" x14ac:dyDescent="0.3">
      <c r="A104" t="str">
        <f t="shared" si="1"/>
        <v>2010_1944</v>
      </c>
      <c r="C104" s="107">
        <v>102</v>
      </c>
      <c r="D104" s="107">
        <v>2010</v>
      </c>
      <c r="E104" s="107">
        <v>1944</v>
      </c>
      <c r="F104" s="107">
        <v>1944</v>
      </c>
      <c r="G104" s="107" t="s">
        <v>556</v>
      </c>
      <c r="H104" s="107">
        <v>16.9862</v>
      </c>
    </row>
    <row r="105" spans="1:8" x14ac:dyDescent="0.3">
      <c r="A105" t="str">
        <f t="shared" si="1"/>
        <v>2010_1953</v>
      </c>
      <c r="C105" s="107">
        <v>103</v>
      </c>
      <c r="D105" s="107">
        <v>2010</v>
      </c>
      <c r="E105" s="107">
        <v>1953</v>
      </c>
      <c r="F105" s="107">
        <v>1953</v>
      </c>
      <c r="G105" s="107" t="s">
        <v>557</v>
      </c>
      <c r="H105" s="107">
        <v>16.254300000000001</v>
      </c>
    </row>
    <row r="106" spans="1:8" x14ac:dyDescent="0.3">
      <c r="A106" t="str">
        <f t="shared" si="1"/>
        <v>2010_1963</v>
      </c>
      <c r="C106" s="107">
        <v>104</v>
      </c>
      <c r="D106" s="107">
        <v>2010</v>
      </c>
      <c r="E106" s="107">
        <v>1963</v>
      </c>
      <c r="F106" s="107">
        <v>1963</v>
      </c>
      <c r="G106" s="107" t="s">
        <v>558</v>
      </c>
      <c r="H106" s="107">
        <v>13.5038</v>
      </c>
    </row>
    <row r="107" spans="1:8" x14ac:dyDescent="0.3">
      <c r="A107" t="str">
        <f t="shared" si="1"/>
        <v>2010_1965</v>
      </c>
      <c r="C107" s="107">
        <v>105</v>
      </c>
      <c r="D107" s="107">
        <v>2010</v>
      </c>
      <c r="E107" s="107">
        <v>1965</v>
      </c>
      <c r="F107" s="107">
        <v>1965</v>
      </c>
      <c r="G107" s="107" t="s">
        <v>840</v>
      </c>
      <c r="H107" s="107">
        <v>13.498200000000001</v>
      </c>
    </row>
    <row r="108" spans="1:8" x14ac:dyDescent="0.3">
      <c r="A108" t="str">
        <f t="shared" si="1"/>
        <v>2010_1967</v>
      </c>
      <c r="C108" s="107">
        <v>106</v>
      </c>
      <c r="D108" s="107">
        <v>2010</v>
      </c>
      <c r="E108" s="107">
        <v>1967</v>
      </c>
      <c r="F108" s="107">
        <v>1967</v>
      </c>
      <c r="G108" s="107" t="s">
        <v>841</v>
      </c>
      <c r="H108" s="107">
        <v>15.6851</v>
      </c>
    </row>
    <row r="109" spans="1:8" x14ac:dyDescent="0.3">
      <c r="A109" t="str">
        <f t="shared" si="1"/>
        <v>2010_1970</v>
      </c>
      <c r="C109" s="107">
        <v>107</v>
      </c>
      <c r="D109" s="107">
        <v>2010</v>
      </c>
      <c r="E109" s="107">
        <v>1970</v>
      </c>
      <c r="F109" s="107">
        <v>1970</v>
      </c>
      <c r="G109" s="107" t="s">
        <v>561</v>
      </c>
      <c r="H109" s="107">
        <v>12.2957</v>
      </c>
    </row>
    <row r="110" spans="1:8" x14ac:dyDescent="0.3">
      <c r="A110" t="str">
        <f t="shared" si="1"/>
        <v>2010_1972</v>
      </c>
      <c r="C110" s="107">
        <v>108</v>
      </c>
      <c r="D110" s="107">
        <v>2010</v>
      </c>
      <c r="E110" s="107">
        <v>1972</v>
      </c>
      <c r="F110" s="107">
        <v>1972</v>
      </c>
      <c r="G110" s="107" t="s">
        <v>562</v>
      </c>
      <c r="H110" s="107">
        <v>11.8588</v>
      </c>
    </row>
    <row r="111" spans="1:8" x14ac:dyDescent="0.3">
      <c r="A111" t="str">
        <f t="shared" si="1"/>
        <v>2010_1975</v>
      </c>
      <c r="C111" s="107">
        <v>109</v>
      </c>
      <c r="D111" s="107">
        <v>2010</v>
      </c>
      <c r="E111" s="107">
        <v>1975</v>
      </c>
      <c r="F111" s="107">
        <v>1975</v>
      </c>
      <c r="G111" s="107" t="s">
        <v>693</v>
      </c>
      <c r="H111" s="107">
        <v>12.9072</v>
      </c>
    </row>
    <row r="112" spans="1:8" x14ac:dyDescent="0.3">
      <c r="A112" t="str">
        <f t="shared" si="1"/>
        <v>2010_1989</v>
      </c>
      <c r="C112" s="107">
        <v>110</v>
      </c>
      <c r="D112" s="107">
        <v>2010</v>
      </c>
      <c r="E112" s="107">
        <v>1989</v>
      </c>
      <c r="F112" s="107">
        <v>1989</v>
      </c>
      <c r="G112" s="107" t="s">
        <v>563</v>
      </c>
      <c r="H112" s="107">
        <v>14.295199999999999</v>
      </c>
    </row>
    <row r="113" spans="1:8" x14ac:dyDescent="0.3">
      <c r="A113" t="str">
        <f t="shared" si="1"/>
        <v>2010_2007</v>
      </c>
      <c r="C113" s="107">
        <v>111</v>
      </c>
      <c r="D113" s="107">
        <v>2010</v>
      </c>
      <c r="E113" s="107">
        <v>2007</v>
      </c>
      <c r="F113" s="107">
        <v>2007</v>
      </c>
      <c r="G113" s="107" t="s">
        <v>564</v>
      </c>
      <c r="H113" s="107">
        <v>17.764900000000001</v>
      </c>
    </row>
    <row r="114" spans="1:8" x14ac:dyDescent="0.3">
      <c r="A114" t="str">
        <f t="shared" si="1"/>
        <v>2010_2016</v>
      </c>
      <c r="C114" s="107">
        <v>112</v>
      </c>
      <c r="D114" s="107">
        <v>2010</v>
      </c>
      <c r="E114" s="107">
        <v>2016</v>
      </c>
      <c r="F114" s="107">
        <v>2016</v>
      </c>
      <c r="G114" s="107" t="s">
        <v>842</v>
      </c>
      <c r="H114" s="107">
        <v>17.0608</v>
      </c>
    </row>
    <row r="115" spans="1:8" x14ac:dyDescent="0.3">
      <c r="A115" t="str">
        <f t="shared" si="1"/>
        <v>2010_2088</v>
      </c>
      <c r="C115" s="107">
        <v>113</v>
      </c>
      <c r="D115" s="107">
        <v>2010</v>
      </c>
      <c r="E115" s="107">
        <v>2088</v>
      </c>
      <c r="F115" s="107">
        <v>2088</v>
      </c>
      <c r="G115" s="107" t="s">
        <v>565</v>
      </c>
      <c r="H115" s="107">
        <v>13.1312</v>
      </c>
    </row>
    <row r="116" spans="1:8" x14ac:dyDescent="0.3">
      <c r="A116" t="str">
        <f t="shared" si="1"/>
        <v>2010_2097</v>
      </c>
      <c r="C116" s="107">
        <v>114</v>
      </c>
      <c r="D116" s="107">
        <v>2010</v>
      </c>
      <c r="E116" s="107">
        <v>2097</v>
      </c>
      <c r="F116" s="107">
        <v>2097</v>
      </c>
      <c r="G116" s="107" t="s">
        <v>956</v>
      </c>
      <c r="H116" s="107">
        <v>15.2971</v>
      </c>
    </row>
    <row r="117" spans="1:8" x14ac:dyDescent="0.3">
      <c r="A117" t="str">
        <f t="shared" si="1"/>
        <v>2010_2113</v>
      </c>
      <c r="C117" s="107">
        <v>115</v>
      </c>
      <c r="D117" s="107">
        <v>2010</v>
      </c>
      <c r="E117" s="107">
        <v>2113</v>
      </c>
      <c r="F117" s="107">
        <v>2113</v>
      </c>
      <c r="G117" s="107" t="s">
        <v>566</v>
      </c>
      <c r="H117" s="107">
        <v>14.812799999999999</v>
      </c>
    </row>
    <row r="118" spans="1:8" x14ac:dyDescent="0.3">
      <c r="A118" t="str">
        <f t="shared" si="1"/>
        <v>2010_2124</v>
      </c>
      <c r="C118" s="107">
        <v>116</v>
      </c>
      <c r="D118" s="107">
        <v>2010</v>
      </c>
      <c r="E118" s="107">
        <v>2124</v>
      </c>
      <c r="F118" s="107">
        <v>2124</v>
      </c>
      <c r="G118" s="107" t="s">
        <v>957</v>
      </c>
      <c r="H118" s="107">
        <v>18.987200000000001</v>
      </c>
    </row>
    <row r="119" spans="1:8" x14ac:dyDescent="0.3">
      <c r="A119" t="str">
        <f t="shared" si="1"/>
        <v>2010_2151</v>
      </c>
      <c r="C119" s="107">
        <v>117</v>
      </c>
      <c r="D119" s="107">
        <v>2010</v>
      </c>
      <c r="E119" s="107">
        <v>2151</v>
      </c>
      <c r="F119" s="107">
        <v>2151</v>
      </c>
      <c r="G119" s="107" t="s">
        <v>843</v>
      </c>
      <c r="H119" s="107">
        <v>18.145800000000001</v>
      </c>
    </row>
    <row r="120" spans="1:8" x14ac:dyDescent="0.3">
      <c r="A120" t="str">
        <f t="shared" si="1"/>
        <v>2010_2169</v>
      </c>
      <c r="C120" s="107">
        <v>118</v>
      </c>
      <c r="D120" s="107">
        <v>2010</v>
      </c>
      <c r="E120" s="107">
        <v>2169</v>
      </c>
      <c r="F120" s="107">
        <v>2169</v>
      </c>
      <c r="G120" s="107" t="s">
        <v>567</v>
      </c>
      <c r="H120" s="107">
        <v>14.4656</v>
      </c>
    </row>
    <row r="121" spans="1:8" x14ac:dyDescent="0.3">
      <c r="A121" t="str">
        <f t="shared" si="1"/>
        <v>2010_2205</v>
      </c>
      <c r="C121" s="107">
        <v>119</v>
      </c>
      <c r="D121" s="107">
        <v>2010</v>
      </c>
      <c r="E121" s="107">
        <v>2205</v>
      </c>
      <c r="F121" s="107">
        <v>2205</v>
      </c>
      <c r="G121" s="107" t="s">
        <v>568</v>
      </c>
      <c r="H121" s="107">
        <v>14.629200000000001</v>
      </c>
    </row>
    <row r="122" spans="1:8" x14ac:dyDescent="0.3">
      <c r="A122" t="str">
        <f t="shared" si="1"/>
        <v>2010_2295</v>
      </c>
      <c r="C122" s="107">
        <v>120</v>
      </c>
      <c r="D122" s="107">
        <v>2010</v>
      </c>
      <c r="E122" s="107">
        <v>2295</v>
      </c>
      <c r="F122" s="107">
        <v>2295</v>
      </c>
      <c r="G122" s="107" t="s">
        <v>569</v>
      </c>
      <c r="H122" s="107">
        <v>15.433</v>
      </c>
    </row>
    <row r="123" spans="1:8" x14ac:dyDescent="0.3">
      <c r="A123" t="str">
        <f t="shared" si="1"/>
        <v>2010_2313</v>
      </c>
      <c r="C123" s="107">
        <v>121</v>
      </c>
      <c r="D123" s="107">
        <v>2010</v>
      </c>
      <c r="E123" s="107">
        <v>2313</v>
      </c>
      <c r="F123" s="107">
        <v>2313</v>
      </c>
      <c r="G123" s="107" t="s">
        <v>570</v>
      </c>
      <c r="H123" s="107">
        <v>16.842300000000002</v>
      </c>
    </row>
    <row r="124" spans="1:8" x14ac:dyDescent="0.3">
      <c r="A124" t="str">
        <f t="shared" si="1"/>
        <v>2010_2322</v>
      </c>
      <c r="C124" s="107">
        <v>122</v>
      </c>
      <c r="D124" s="107">
        <v>2010</v>
      </c>
      <c r="E124" s="107">
        <v>2322</v>
      </c>
      <c r="F124" s="107">
        <v>2322</v>
      </c>
      <c r="G124" s="107" t="s">
        <v>571</v>
      </c>
      <c r="H124" s="107">
        <v>14.8033</v>
      </c>
    </row>
    <row r="125" spans="1:8" x14ac:dyDescent="0.3">
      <c r="A125" t="str">
        <f t="shared" si="1"/>
        <v>2010_2349</v>
      </c>
      <c r="C125" s="107">
        <v>123</v>
      </c>
      <c r="D125" s="107">
        <v>2010</v>
      </c>
      <c r="E125" s="107">
        <v>2349</v>
      </c>
      <c r="F125" s="107">
        <v>2349</v>
      </c>
      <c r="G125" s="107" t="s">
        <v>844</v>
      </c>
      <c r="H125" s="107">
        <v>12.4818</v>
      </c>
    </row>
    <row r="126" spans="1:8" x14ac:dyDescent="0.3">
      <c r="A126" t="str">
        <f t="shared" si="1"/>
        <v>2010_2367</v>
      </c>
      <c r="C126" s="107">
        <v>124</v>
      </c>
      <c r="D126" s="107">
        <v>2010</v>
      </c>
      <c r="E126" s="107">
        <v>2367</v>
      </c>
      <c r="F126" s="107">
        <v>2367</v>
      </c>
      <c r="G126" s="107" t="s">
        <v>845</v>
      </c>
      <c r="H126" s="107">
        <v>15.6434</v>
      </c>
    </row>
    <row r="127" spans="1:8" x14ac:dyDescent="0.3">
      <c r="A127" t="str">
        <f t="shared" si="1"/>
        <v>2010_2369</v>
      </c>
      <c r="C127" s="107">
        <v>125</v>
      </c>
      <c r="D127" s="107">
        <v>2010</v>
      </c>
      <c r="E127" s="107">
        <v>2369</v>
      </c>
      <c r="F127" s="107">
        <v>2369</v>
      </c>
      <c r="G127" s="107" t="s">
        <v>572</v>
      </c>
      <c r="H127" s="107">
        <v>16.8887</v>
      </c>
    </row>
    <row r="128" spans="1:8" x14ac:dyDescent="0.3">
      <c r="A128" t="str">
        <f t="shared" si="1"/>
        <v>2010_2376</v>
      </c>
      <c r="C128" s="107">
        <v>126</v>
      </c>
      <c r="D128" s="107">
        <v>2010</v>
      </c>
      <c r="E128" s="107">
        <v>2376</v>
      </c>
      <c r="F128" s="107">
        <v>2376</v>
      </c>
      <c r="G128" s="107" t="s">
        <v>573</v>
      </c>
      <c r="H128" s="107">
        <v>13.0448</v>
      </c>
    </row>
    <row r="129" spans="1:8" x14ac:dyDescent="0.3">
      <c r="A129" t="str">
        <f t="shared" si="1"/>
        <v>2010_2403</v>
      </c>
      <c r="C129" s="107">
        <v>127</v>
      </c>
      <c r="D129" s="107">
        <v>2010</v>
      </c>
      <c r="E129" s="107">
        <v>2403</v>
      </c>
      <c r="F129" s="107">
        <v>2403</v>
      </c>
      <c r="G129" s="107" t="s">
        <v>846</v>
      </c>
      <c r="H129" s="107">
        <v>13.007899999999999</v>
      </c>
    </row>
    <row r="130" spans="1:8" x14ac:dyDescent="0.3">
      <c r="A130" t="str">
        <f t="shared" si="1"/>
        <v>2010_2457</v>
      </c>
      <c r="C130" s="107">
        <v>128</v>
      </c>
      <c r="D130" s="107">
        <v>2010</v>
      </c>
      <c r="E130" s="107">
        <v>2457</v>
      </c>
      <c r="F130" s="107">
        <v>2457</v>
      </c>
      <c r="G130" s="107" t="s">
        <v>574</v>
      </c>
      <c r="H130" s="107">
        <v>14.0204</v>
      </c>
    </row>
    <row r="131" spans="1:8" x14ac:dyDescent="0.3">
      <c r="A131" t="str">
        <f t="shared" si="1"/>
        <v>2010_2466</v>
      </c>
      <c r="C131" s="107">
        <v>129</v>
      </c>
      <c r="D131" s="107">
        <v>2010</v>
      </c>
      <c r="E131" s="107">
        <v>2466</v>
      </c>
      <c r="F131" s="107">
        <v>2466</v>
      </c>
      <c r="G131" s="107" t="s">
        <v>575</v>
      </c>
      <c r="H131" s="107">
        <v>19.830500000000001</v>
      </c>
    </row>
    <row r="132" spans="1:8" x14ac:dyDescent="0.3">
      <c r="A132" t="str">
        <f t="shared" ref="A132:A195" si="2">CONCATENATE(D132,"_",E132)</f>
        <v>2010_2493</v>
      </c>
      <c r="C132" s="107">
        <v>130</v>
      </c>
      <c r="D132" s="107">
        <v>2010</v>
      </c>
      <c r="E132" s="107">
        <v>2493</v>
      </c>
      <c r="F132" s="107">
        <v>2493</v>
      </c>
      <c r="G132" s="107" t="s">
        <v>576</v>
      </c>
      <c r="H132" s="107">
        <v>11.9129</v>
      </c>
    </row>
    <row r="133" spans="1:8" x14ac:dyDescent="0.3">
      <c r="A133" t="str">
        <f t="shared" si="2"/>
        <v>2010_2502</v>
      </c>
      <c r="C133" s="107">
        <v>131</v>
      </c>
      <c r="D133" s="107">
        <v>2010</v>
      </c>
      <c r="E133" s="107">
        <v>2502</v>
      </c>
      <c r="F133" s="107">
        <v>2502</v>
      </c>
      <c r="G133" s="107" t="s">
        <v>577</v>
      </c>
      <c r="H133" s="107">
        <v>12.1114</v>
      </c>
    </row>
    <row r="134" spans="1:8" x14ac:dyDescent="0.3">
      <c r="A134" t="str">
        <f t="shared" si="2"/>
        <v>2010_2511</v>
      </c>
      <c r="C134" s="107">
        <v>132</v>
      </c>
      <c r="D134" s="107">
        <v>2010</v>
      </c>
      <c r="E134" s="107">
        <v>2511</v>
      </c>
      <c r="F134" s="107">
        <v>2511</v>
      </c>
      <c r="G134" s="107" t="s">
        <v>578</v>
      </c>
      <c r="H134" s="107">
        <v>18.129000000000001</v>
      </c>
    </row>
    <row r="135" spans="1:8" x14ac:dyDescent="0.3">
      <c r="A135" t="str">
        <f t="shared" si="2"/>
        <v>2010_2520</v>
      </c>
      <c r="C135" s="107">
        <v>133</v>
      </c>
      <c r="D135" s="107">
        <v>2010</v>
      </c>
      <c r="E135" s="107">
        <v>2520</v>
      </c>
      <c r="F135" s="107">
        <v>2520</v>
      </c>
      <c r="G135" s="107" t="s">
        <v>579</v>
      </c>
      <c r="H135" s="107">
        <v>11.270300000000001</v>
      </c>
    </row>
    <row r="136" spans="1:8" x14ac:dyDescent="0.3">
      <c r="A136" t="str">
        <f t="shared" si="2"/>
        <v>2010_2556</v>
      </c>
      <c r="C136" s="107">
        <v>134</v>
      </c>
      <c r="D136" s="107">
        <v>2010</v>
      </c>
      <c r="E136" s="107">
        <v>2556</v>
      </c>
      <c r="F136" s="107">
        <v>2556</v>
      </c>
      <c r="G136" s="107" t="s">
        <v>847</v>
      </c>
      <c r="H136" s="107">
        <v>11.375</v>
      </c>
    </row>
    <row r="137" spans="1:8" x14ac:dyDescent="0.3">
      <c r="A137" t="str">
        <f t="shared" si="2"/>
        <v>2010_2664</v>
      </c>
      <c r="C137" s="107">
        <v>135</v>
      </c>
      <c r="D137" s="107">
        <v>2010</v>
      </c>
      <c r="E137" s="107">
        <v>2664</v>
      </c>
      <c r="F137" s="107">
        <v>2664</v>
      </c>
      <c r="G137" s="107" t="s">
        <v>848</v>
      </c>
      <c r="H137" s="107">
        <v>15.0717</v>
      </c>
    </row>
    <row r="138" spans="1:8" x14ac:dyDescent="0.3">
      <c r="A138" t="str">
        <f t="shared" si="2"/>
        <v>2010_2673</v>
      </c>
      <c r="C138" s="107">
        <v>136</v>
      </c>
      <c r="D138" s="107">
        <v>2010</v>
      </c>
      <c r="E138" s="107">
        <v>2673</v>
      </c>
      <c r="F138" s="107">
        <v>2673</v>
      </c>
      <c r="G138" s="107" t="s">
        <v>958</v>
      </c>
      <c r="H138" s="107">
        <v>13.4755</v>
      </c>
    </row>
    <row r="139" spans="1:8" x14ac:dyDescent="0.3">
      <c r="A139" t="str">
        <f t="shared" si="2"/>
        <v>2010_2682</v>
      </c>
      <c r="C139" s="107">
        <v>137</v>
      </c>
      <c r="D139" s="107">
        <v>2010</v>
      </c>
      <c r="E139" s="107">
        <v>2682</v>
      </c>
      <c r="F139" s="107">
        <v>2682</v>
      </c>
      <c r="G139" s="107" t="s">
        <v>17</v>
      </c>
      <c r="H139" s="107">
        <v>14.567399999999999</v>
      </c>
    </row>
    <row r="140" spans="1:8" x14ac:dyDescent="0.3">
      <c r="A140" t="str">
        <f t="shared" si="2"/>
        <v>2010_2709</v>
      </c>
      <c r="C140" s="107">
        <v>138</v>
      </c>
      <c r="D140" s="107">
        <v>2010</v>
      </c>
      <c r="E140" s="107">
        <v>2709</v>
      </c>
      <c r="F140" s="107">
        <v>2709</v>
      </c>
      <c r="G140" s="107" t="s">
        <v>581</v>
      </c>
      <c r="H140" s="107">
        <v>15.681100000000001</v>
      </c>
    </row>
    <row r="141" spans="1:8" x14ac:dyDescent="0.3">
      <c r="A141" t="str">
        <f t="shared" si="2"/>
        <v>2010_2718</v>
      </c>
      <c r="C141" s="107">
        <v>139</v>
      </c>
      <c r="D141" s="107">
        <v>2010</v>
      </c>
      <c r="E141" s="107">
        <v>2718</v>
      </c>
      <c r="F141" s="107">
        <v>2718</v>
      </c>
      <c r="G141" s="107" t="s">
        <v>582</v>
      </c>
      <c r="H141" s="107">
        <v>14.1991</v>
      </c>
    </row>
    <row r="142" spans="1:8" x14ac:dyDescent="0.3">
      <c r="A142" t="str">
        <f t="shared" si="2"/>
        <v>2010_2727</v>
      </c>
      <c r="C142" s="107">
        <v>140</v>
      </c>
      <c r="D142" s="107">
        <v>2010</v>
      </c>
      <c r="E142" s="107">
        <v>2727</v>
      </c>
      <c r="F142" s="107">
        <v>2727</v>
      </c>
      <c r="G142" s="107" t="s">
        <v>583</v>
      </c>
      <c r="H142" s="107">
        <v>16.2851</v>
      </c>
    </row>
    <row r="143" spans="1:8" x14ac:dyDescent="0.3">
      <c r="A143" t="str">
        <f t="shared" si="2"/>
        <v>2010_2754</v>
      </c>
      <c r="C143" s="107">
        <v>141</v>
      </c>
      <c r="D143" s="107">
        <v>2010</v>
      </c>
      <c r="E143" s="107">
        <v>2754</v>
      </c>
      <c r="F143" s="107">
        <v>2754</v>
      </c>
      <c r="G143" s="107" t="s">
        <v>584</v>
      </c>
      <c r="H143" s="107">
        <v>16.553699999999999</v>
      </c>
    </row>
    <row r="144" spans="1:8" x14ac:dyDescent="0.3">
      <c r="A144" t="str">
        <f t="shared" si="2"/>
        <v>2010_2763</v>
      </c>
      <c r="C144" s="107">
        <v>142</v>
      </c>
      <c r="D144" s="107">
        <v>2010</v>
      </c>
      <c r="E144" s="107">
        <v>2763</v>
      </c>
      <c r="F144" s="107">
        <v>2763</v>
      </c>
      <c r="G144" s="107" t="s">
        <v>528</v>
      </c>
      <c r="H144" s="107">
        <v>12.1096</v>
      </c>
    </row>
    <row r="145" spans="1:8" x14ac:dyDescent="0.3">
      <c r="A145" t="str">
        <f t="shared" si="2"/>
        <v>2010_2766</v>
      </c>
      <c r="C145" s="107">
        <v>143</v>
      </c>
      <c r="D145" s="107">
        <v>2010</v>
      </c>
      <c r="E145" s="107">
        <v>2766</v>
      </c>
      <c r="F145" s="107">
        <v>2766</v>
      </c>
      <c r="G145" s="107" t="s">
        <v>593</v>
      </c>
      <c r="H145" s="107">
        <v>14.521800000000001</v>
      </c>
    </row>
    <row r="146" spans="1:8" x14ac:dyDescent="0.3">
      <c r="A146" t="str">
        <f t="shared" si="2"/>
        <v>2010_2772</v>
      </c>
      <c r="C146" s="107">
        <v>144</v>
      </c>
      <c r="D146" s="107">
        <v>2010</v>
      </c>
      <c r="E146" s="107">
        <v>2772</v>
      </c>
      <c r="F146" s="107">
        <v>2772</v>
      </c>
      <c r="G146" s="107" t="s">
        <v>585</v>
      </c>
      <c r="H146" s="107">
        <v>15.3156</v>
      </c>
    </row>
    <row r="147" spans="1:8" x14ac:dyDescent="0.3">
      <c r="A147" t="str">
        <f t="shared" si="2"/>
        <v>2010_2781</v>
      </c>
      <c r="C147" s="107">
        <v>145</v>
      </c>
      <c r="D147" s="107">
        <v>2010</v>
      </c>
      <c r="E147" s="107">
        <v>2781</v>
      </c>
      <c r="F147" s="107">
        <v>2781</v>
      </c>
      <c r="G147" s="107" t="s">
        <v>586</v>
      </c>
      <c r="H147" s="107">
        <v>17.109400000000001</v>
      </c>
    </row>
    <row r="148" spans="1:8" x14ac:dyDescent="0.3">
      <c r="A148" t="str">
        <f t="shared" si="2"/>
        <v>2010_2826</v>
      </c>
      <c r="C148" s="107">
        <v>146</v>
      </c>
      <c r="D148" s="107">
        <v>2010</v>
      </c>
      <c r="E148" s="107">
        <v>2826</v>
      </c>
      <c r="F148" s="107">
        <v>2826</v>
      </c>
      <c r="G148" s="107" t="s">
        <v>587</v>
      </c>
      <c r="H148" s="107">
        <v>13.805999999999999</v>
      </c>
    </row>
    <row r="149" spans="1:8" x14ac:dyDescent="0.3">
      <c r="A149" t="str">
        <f t="shared" si="2"/>
        <v>2010_2834</v>
      </c>
      <c r="C149" s="107">
        <v>147</v>
      </c>
      <c r="D149" s="107">
        <v>2010</v>
      </c>
      <c r="E149" s="107">
        <v>2834</v>
      </c>
      <c r="F149" s="107">
        <v>2834</v>
      </c>
      <c r="G149" s="107" t="s">
        <v>588</v>
      </c>
      <c r="H149" s="107">
        <v>20.637499999999999</v>
      </c>
    </row>
    <row r="150" spans="1:8" x14ac:dyDescent="0.3">
      <c r="A150" t="str">
        <f t="shared" si="2"/>
        <v>2010_2846</v>
      </c>
      <c r="C150" s="107">
        <v>148</v>
      </c>
      <c r="D150" s="107">
        <v>2010</v>
      </c>
      <c r="E150" s="107">
        <v>2846</v>
      </c>
      <c r="F150" s="107">
        <v>2846</v>
      </c>
      <c r="G150" s="107" t="s">
        <v>589</v>
      </c>
      <c r="H150" s="107">
        <v>12.7195</v>
      </c>
    </row>
    <row r="151" spans="1:8" x14ac:dyDescent="0.3">
      <c r="A151" t="str">
        <f t="shared" si="2"/>
        <v>2010_2862</v>
      </c>
      <c r="C151" s="107">
        <v>149</v>
      </c>
      <c r="D151" s="107">
        <v>2010</v>
      </c>
      <c r="E151" s="107">
        <v>2862</v>
      </c>
      <c r="F151" s="107">
        <v>2862</v>
      </c>
      <c r="G151" s="107" t="s">
        <v>590</v>
      </c>
      <c r="H151" s="107">
        <v>12.399900000000001</v>
      </c>
    </row>
    <row r="152" spans="1:8" x14ac:dyDescent="0.3">
      <c r="A152" t="str">
        <f t="shared" si="2"/>
        <v>2010_2977</v>
      </c>
      <c r="C152" s="107">
        <v>150</v>
      </c>
      <c r="D152" s="107">
        <v>2010</v>
      </c>
      <c r="E152" s="107">
        <v>2977</v>
      </c>
      <c r="F152" s="107">
        <v>2977</v>
      </c>
      <c r="G152" s="107" t="s">
        <v>591</v>
      </c>
      <c r="H152" s="107">
        <v>15.9641</v>
      </c>
    </row>
    <row r="153" spans="1:8" x14ac:dyDescent="0.3">
      <c r="A153" t="str">
        <f t="shared" si="2"/>
        <v>2010_2988</v>
      </c>
      <c r="C153" s="107">
        <v>151</v>
      </c>
      <c r="D153" s="107">
        <v>2010</v>
      </c>
      <c r="E153" s="107">
        <v>2988</v>
      </c>
      <c r="F153" s="107">
        <v>2988</v>
      </c>
      <c r="G153" s="107" t="s">
        <v>592</v>
      </c>
      <c r="H153" s="107">
        <v>11.933</v>
      </c>
    </row>
    <row r="154" spans="1:8" x14ac:dyDescent="0.3">
      <c r="A154" t="str">
        <f t="shared" si="2"/>
        <v>2010_3029</v>
      </c>
      <c r="C154" s="107">
        <v>152</v>
      </c>
      <c r="D154" s="107">
        <v>2010</v>
      </c>
      <c r="E154" s="107">
        <v>3029</v>
      </c>
      <c r="F154" s="107">
        <v>3029</v>
      </c>
      <c r="G154" s="107" t="s">
        <v>594</v>
      </c>
      <c r="H154" s="107">
        <v>13.5832</v>
      </c>
    </row>
    <row r="155" spans="1:8" x14ac:dyDescent="0.3">
      <c r="A155" t="str">
        <f t="shared" si="2"/>
        <v>2010_3033</v>
      </c>
      <c r="C155" s="107">
        <v>153</v>
      </c>
      <c r="D155" s="107">
        <v>2010</v>
      </c>
      <c r="E155" s="107">
        <v>3033</v>
      </c>
      <c r="F155" s="107">
        <v>3033</v>
      </c>
      <c r="G155" s="107" t="s">
        <v>595</v>
      </c>
      <c r="H155" s="107">
        <v>13.7659</v>
      </c>
    </row>
    <row r="156" spans="1:8" x14ac:dyDescent="0.3">
      <c r="A156" t="str">
        <f t="shared" si="2"/>
        <v>2010_3042</v>
      </c>
      <c r="C156" s="107">
        <v>154</v>
      </c>
      <c r="D156" s="107">
        <v>2010</v>
      </c>
      <c r="E156" s="107">
        <v>3042</v>
      </c>
      <c r="F156" s="107">
        <v>3042</v>
      </c>
      <c r="G156" s="107" t="s">
        <v>596</v>
      </c>
      <c r="H156" s="107">
        <v>15.879300000000001</v>
      </c>
    </row>
    <row r="157" spans="1:8" x14ac:dyDescent="0.3">
      <c r="A157" t="str">
        <f t="shared" si="2"/>
        <v>2010_3060</v>
      </c>
      <c r="C157" s="107">
        <v>155</v>
      </c>
      <c r="D157" s="107">
        <v>2010</v>
      </c>
      <c r="E157" s="107">
        <v>3060</v>
      </c>
      <c r="F157" s="107">
        <v>3060</v>
      </c>
      <c r="G157" s="107" t="s">
        <v>597</v>
      </c>
      <c r="H157" s="107">
        <v>12.9651</v>
      </c>
    </row>
    <row r="158" spans="1:8" x14ac:dyDescent="0.3">
      <c r="A158" t="str">
        <f t="shared" si="2"/>
        <v>2010_3105</v>
      </c>
      <c r="C158" s="107">
        <v>156</v>
      </c>
      <c r="D158" s="107">
        <v>2010</v>
      </c>
      <c r="E158" s="107">
        <v>3105</v>
      </c>
      <c r="F158" s="107">
        <v>3105</v>
      </c>
      <c r="G158" s="107" t="s">
        <v>599</v>
      </c>
      <c r="H158" s="107">
        <v>14.778</v>
      </c>
    </row>
    <row r="159" spans="1:8" x14ac:dyDescent="0.3">
      <c r="A159" t="str">
        <f t="shared" si="2"/>
        <v>2010_3114</v>
      </c>
      <c r="C159" s="107">
        <v>157</v>
      </c>
      <c r="D159" s="107">
        <v>2010</v>
      </c>
      <c r="E159" s="107">
        <v>3114</v>
      </c>
      <c r="F159" s="107">
        <v>3114</v>
      </c>
      <c r="G159" s="107" t="s">
        <v>600</v>
      </c>
      <c r="H159" s="107">
        <v>19.996500000000001</v>
      </c>
    </row>
    <row r="160" spans="1:8" x14ac:dyDescent="0.3">
      <c r="A160" t="str">
        <f t="shared" si="2"/>
        <v>2010_3119</v>
      </c>
      <c r="C160" s="107">
        <v>158</v>
      </c>
      <c r="D160" s="107">
        <v>2010</v>
      </c>
      <c r="E160" s="107">
        <v>3119</v>
      </c>
      <c r="F160" s="107">
        <v>3119</v>
      </c>
      <c r="G160" s="107" t="s">
        <v>601</v>
      </c>
      <c r="H160" s="107">
        <v>17.837800000000001</v>
      </c>
    </row>
    <row r="161" spans="1:8" x14ac:dyDescent="0.3">
      <c r="A161" t="str">
        <f t="shared" si="2"/>
        <v>2010_3141</v>
      </c>
      <c r="C161" s="107">
        <v>159</v>
      </c>
      <c r="D161" s="107">
        <v>2010</v>
      </c>
      <c r="E161" s="107">
        <v>3141</v>
      </c>
      <c r="F161" s="107">
        <v>3141</v>
      </c>
      <c r="G161" s="107" t="s">
        <v>602</v>
      </c>
      <c r="H161" s="107">
        <v>14.1914</v>
      </c>
    </row>
    <row r="162" spans="1:8" x14ac:dyDescent="0.3">
      <c r="A162" t="str">
        <f t="shared" si="2"/>
        <v>2010_3150</v>
      </c>
      <c r="C162" s="107">
        <v>160</v>
      </c>
      <c r="D162" s="107">
        <v>2010</v>
      </c>
      <c r="E162" s="107">
        <v>3150</v>
      </c>
      <c r="F162" s="107">
        <v>3150</v>
      </c>
      <c r="G162" s="107" t="s">
        <v>603</v>
      </c>
      <c r="H162" s="107">
        <v>14.593400000000001</v>
      </c>
    </row>
    <row r="163" spans="1:8" x14ac:dyDescent="0.3">
      <c r="A163" t="str">
        <f t="shared" si="2"/>
        <v>2010_3154</v>
      </c>
      <c r="C163" s="107">
        <v>161</v>
      </c>
      <c r="D163" s="107">
        <v>2010</v>
      </c>
      <c r="E163" s="107">
        <v>3154</v>
      </c>
      <c r="F163" s="107">
        <v>3154</v>
      </c>
      <c r="G163" s="107" t="s">
        <v>604</v>
      </c>
      <c r="H163" s="107">
        <v>16.3475</v>
      </c>
    </row>
    <row r="164" spans="1:8" x14ac:dyDescent="0.3">
      <c r="A164" t="str">
        <f t="shared" si="2"/>
        <v>2010_3186</v>
      </c>
      <c r="C164" s="107">
        <v>162</v>
      </c>
      <c r="D164" s="107">
        <v>2010</v>
      </c>
      <c r="E164" s="107">
        <v>3186</v>
      </c>
      <c r="F164" s="107">
        <v>3186</v>
      </c>
      <c r="G164" s="107" t="s">
        <v>605</v>
      </c>
      <c r="H164" s="107">
        <v>12.219799999999999</v>
      </c>
    </row>
    <row r="165" spans="1:8" x14ac:dyDescent="0.3">
      <c r="A165" t="str">
        <f t="shared" si="2"/>
        <v>2010_3195</v>
      </c>
      <c r="C165" s="107">
        <v>163</v>
      </c>
      <c r="D165" s="107">
        <v>2010</v>
      </c>
      <c r="E165" s="107">
        <v>3195</v>
      </c>
      <c r="F165" s="107">
        <v>3195</v>
      </c>
      <c r="G165" s="107" t="s">
        <v>959</v>
      </c>
      <c r="H165" s="107">
        <v>16.741</v>
      </c>
    </row>
    <row r="166" spans="1:8" x14ac:dyDescent="0.3">
      <c r="A166" t="str">
        <f t="shared" si="2"/>
        <v>2010_3204</v>
      </c>
      <c r="C166" s="107">
        <v>164</v>
      </c>
      <c r="D166" s="107">
        <v>2010</v>
      </c>
      <c r="E166" s="107">
        <v>3204</v>
      </c>
      <c r="F166" s="107">
        <v>3204</v>
      </c>
      <c r="G166" s="107" t="s">
        <v>606</v>
      </c>
      <c r="H166" s="107">
        <v>11.7822</v>
      </c>
    </row>
    <row r="167" spans="1:8" x14ac:dyDescent="0.3">
      <c r="A167" t="str">
        <f t="shared" si="2"/>
        <v>2010_3231</v>
      </c>
      <c r="C167" s="107">
        <v>165</v>
      </c>
      <c r="D167" s="107">
        <v>2010</v>
      </c>
      <c r="E167" s="107">
        <v>3231</v>
      </c>
      <c r="F167" s="107">
        <v>3231</v>
      </c>
      <c r="G167" s="107" t="s">
        <v>607</v>
      </c>
      <c r="H167" s="107">
        <v>17.3474</v>
      </c>
    </row>
    <row r="168" spans="1:8" x14ac:dyDescent="0.3">
      <c r="A168" t="str">
        <f t="shared" si="2"/>
        <v>2010_3312</v>
      </c>
      <c r="C168" s="107">
        <v>166</v>
      </c>
      <c r="D168" s="107">
        <v>2010</v>
      </c>
      <c r="E168" s="107">
        <v>3312</v>
      </c>
      <c r="F168" s="107">
        <v>3312</v>
      </c>
      <c r="G168" s="107" t="s">
        <v>608</v>
      </c>
      <c r="H168" s="107">
        <v>18.529599999999999</v>
      </c>
    </row>
    <row r="169" spans="1:8" x14ac:dyDescent="0.3">
      <c r="A169" t="str">
        <f t="shared" si="2"/>
        <v>2010_3330</v>
      </c>
      <c r="C169" s="107">
        <v>167</v>
      </c>
      <c r="D169" s="107">
        <v>2010</v>
      </c>
      <c r="E169" s="107">
        <v>3330</v>
      </c>
      <c r="F169" s="107">
        <v>3330</v>
      </c>
      <c r="G169" s="107" t="s">
        <v>609</v>
      </c>
      <c r="H169" s="107">
        <v>10.0909</v>
      </c>
    </row>
    <row r="170" spans="1:8" x14ac:dyDescent="0.3">
      <c r="A170" t="str">
        <f t="shared" si="2"/>
        <v>2010_3348</v>
      </c>
      <c r="C170" s="107">
        <v>168</v>
      </c>
      <c r="D170" s="107">
        <v>2010</v>
      </c>
      <c r="E170" s="107">
        <v>3348</v>
      </c>
      <c r="F170" s="107">
        <v>3348</v>
      </c>
      <c r="G170" s="107" t="s">
        <v>610</v>
      </c>
      <c r="H170" s="107">
        <v>15.9682</v>
      </c>
    </row>
    <row r="171" spans="1:8" x14ac:dyDescent="0.3">
      <c r="A171" t="str">
        <f t="shared" si="2"/>
        <v>2010_3375</v>
      </c>
      <c r="C171" s="107">
        <v>169</v>
      </c>
      <c r="D171" s="107">
        <v>2010</v>
      </c>
      <c r="E171" s="107">
        <v>3375</v>
      </c>
      <c r="F171" s="107">
        <v>3375</v>
      </c>
      <c r="G171" s="107" t="s">
        <v>611</v>
      </c>
      <c r="H171" s="107">
        <v>16.4176</v>
      </c>
    </row>
    <row r="172" spans="1:8" x14ac:dyDescent="0.3">
      <c r="A172" t="str">
        <f t="shared" si="2"/>
        <v>2010_3411</v>
      </c>
      <c r="C172" s="107">
        <v>170</v>
      </c>
      <c r="D172" s="107">
        <v>2010</v>
      </c>
      <c r="E172" s="107">
        <v>3411</v>
      </c>
      <c r="F172" s="107">
        <v>6091</v>
      </c>
      <c r="G172" s="107" t="s">
        <v>849</v>
      </c>
      <c r="H172" s="107">
        <v>12.8109</v>
      </c>
    </row>
    <row r="173" spans="1:8" x14ac:dyDescent="0.3">
      <c r="A173" t="str">
        <f t="shared" si="2"/>
        <v>2010_3420</v>
      </c>
      <c r="C173" s="107">
        <v>171</v>
      </c>
      <c r="D173" s="107">
        <v>2010</v>
      </c>
      <c r="E173" s="107">
        <v>3420</v>
      </c>
      <c r="F173" s="107">
        <v>3420</v>
      </c>
      <c r="G173" s="107" t="s">
        <v>612</v>
      </c>
      <c r="H173" s="107">
        <v>14.140700000000001</v>
      </c>
    </row>
    <row r="174" spans="1:8" x14ac:dyDescent="0.3">
      <c r="A174" t="str">
        <f t="shared" si="2"/>
        <v>2010_3465</v>
      </c>
      <c r="C174" s="107">
        <v>172</v>
      </c>
      <c r="D174" s="107">
        <v>2010</v>
      </c>
      <c r="E174" s="107">
        <v>3465</v>
      </c>
      <c r="F174" s="107">
        <v>3465</v>
      </c>
      <c r="G174" s="107" t="s">
        <v>613</v>
      </c>
      <c r="H174" s="107">
        <v>18.6252</v>
      </c>
    </row>
    <row r="175" spans="1:8" x14ac:dyDescent="0.3">
      <c r="A175" t="str">
        <f t="shared" si="2"/>
        <v>2010_3537</v>
      </c>
      <c r="C175" s="107">
        <v>173</v>
      </c>
      <c r="D175" s="107">
        <v>2010</v>
      </c>
      <c r="E175" s="107">
        <v>3537</v>
      </c>
      <c r="F175" s="107">
        <v>3537</v>
      </c>
      <c r="G175" s="107" t="s">
        <v>614</v>
      </c>
      <c r="H175" s="107">
        <v>15.7971</v>
      </c>
    </row>
    <row r="176" spans="1:8" x14ac:dyDescent="0.3">
      <c r="A176" t="str">
        <f t="shared" si="2"/>
        <v>2010_3555</v>
      </c>
      <c r="C176" s="107">
        <v>174</v>
      </c>
      <c r="D176" s="107">
        <v>2010</v>
      </c>
      <c r="E176" s="107">
        <v>3555</v>
      </c>
      <c r="F176" s="107">
        <v>3555</v>
      </c>
      <c r="G176" s="107" t="s">
        <v>615</v>
      </c>
      <c r="H176" s="107">
        <v>15.840299999999999</v>
      </c>
    </row>
    <row r="177" spans="1:8" x14ac:dyDescent="0.3">
      <c r="A177" t="str">
        <f t="shared" si="2"/>
        <v>2010_3582</v>
      </c>
      <c r="C177" s="107">
        <v>175</v>
      </c>
      <c r="D177" s="107">
        <v>2010</v>
      </c>
      <c r="E177" s="107">
        <v>3582</v>
      </c>
      <c r="F177" s="107">
        <v>1968</v>
      </c>
      <c r="G177" s="107" t="s">
        <v>559</v>
      </c>
      <c r="H177" s="107">
        <v>15.113099999999999</v>
      </c>
    </row>
    <row r="178" spans="1:8" x14ac:dyDescent="0.3">
      <c r="A178" t="str">
        <f t="shared" si="2"/>
        <v>2010_3600</v>
      </c>
      <c r="C178" s="107">
        <v>176</v>
      </c>
      <c r="D178" s="107">
        <v>2010</v>
      </c>
      <c r="E178" s="107">
        <v>3600</v>
      </c>
      <c r="F178" s="107">
        <v>3600</v>
      </c>
      <c r="G178" s="107" t="s">
        <v>616</v>
      </c>
      <c r="H178" s="107">
        <v>13.178900000000001</v>
      </c>
    </row>
    <row r="179" spans="1:8" x14ac:dyDescent="0.3">
      <c r="A179" t="str">
        <f t="shared" si="2"/>
        <v>2010_3609</v>
      </c>
      <c r="C179" s="107">
        <v>177</v>
      </c>
      <c r="D179" s="107">
        <v>2010</v>
      </c>
      <c r="E179" s="107">
        <v>3609</v>
      </c>
      <c r="F179" s="107">
        <v>3609</v>
      </c>
      <c r="G179" s="107" t="s">
        <v>617</v>
      </c>
      <c r="H179" s="107">
        <v>16.896999999999998</v>
      </c>
    </row>
    <row r="180" spans="1:8" x14ac:dyDescent="0.3">
      <c r="A180" t="str">
        <f t="shared" si="2"/>
        <v>2010_3645</v>
      </c>
      <c r="C180" s="107">
        <v>178</v>
      </c>
      <c r="D180" s="107">
        <v>2010</v>
      </c>
      <c r="E180" s="107">
        <v>3645</v>
      </c>
      <c r="F180" s="107">
        <v>3645</v>
      </c>
      <c r="G180" s="107" t="s">
        <v>618</v>
      </c>
      <c r="H180" s="107">
        <v>13.3573</v>
      </c>
    </row>
    <row r="181" spans="1:8" x14ac:dyDescent="0.3">
      <c r="A181" t="str">
        <f t="shared" si="2"/>
        <v>2010_3691</v>
      </c>
      <c r="C181" s="107">
        <v>179</v>
      </c>
      <c r="D181" s="107">
        <v>2010</v>
      </c>
      <c r="E181" s="107">
        <v>3691</v>
      </c>
      <c r="F181" s="107">
        <v>3691</v>
      </c>
      <c r="G181" s="107" t="s">
        <v>657</v>
      </c>
      <c r="H181" s="107">
        <v>15.5997</v>
      </c>
    </row>
    <row r="182" spans="1:8" x14ac:dyDescent="0.3">
      <c r="A182" t="str">
        <f t="shared" si="2"/>
        <v>2010_3705</v>
      </c>
      <c r="C182" s="107">
        <v>180</v>
      </c>
      <c r="D182" s="107">
        <v>2010</v>
      </c>
      <c r="E182" s="107">
        <v>3705</v>
      </c>
      <c r="F182" s="107">
        <v>3705</v>
      </c>
      <c r="G182" s="107" t="s">
        <v>850</v>
      </c>
      <c r="H182" s="107">
        <v>17.734400000000001</v>
      </c>
    </row>
    <row r="183" spans="1:8" x14ac:dyDescent="0.3">
      <c r="A183" t="str">
        <f t="shared" si="2"/>
        <v>2010_3715</v>
      </c>
      <c r="C183" s="107">
        <v>181</v>
      </c>
      <c r="D183" s="107">
        <v>2010</v>
      </c>
      <c r="E183" s="107">
        <v>3715</v>
      </c>
      <c r="F183" s="107">
        <v>3715</v>
      </c>
      <c r="G183" s="107" t="s">
        <v>619</v>
      </c>
      <c r="H183" s="107">
        <v>20.229500000000002</v>
      </c>
    </row>
    <row r="184" spans="1:8" x14ac:dyDescent="0.3">
      <c r="A184" t="str">
        <f t="shared" si="2"/>
        <v>2010_3744</v>
      </c>
      <c r="C184" s="107">
        <v>182</v>
      </c>
      <c r="D184" s="107">
        <v>2010</v>
      </c>
      <c r="E184" s="107">
        <v>3744</v>
      </c>
      <c r="F184" s="107">
        <v>3744</v>
      </c>
      <c r="G184" s="107" t="s">
        <v>620</v>
      </c>
      <c r="H184" s="107">
        <v>18.829799999999999</v>
      </c>
    </row>
    <row r="185" spans="1:8" x14ac:dyDescent="0.3">
      <c r="A185" t="str">
        <f t="shared" si="2"/>
        <v>2010_3798</v>
      </c>
      <c r="C185" s="107">
        <v>183</v>
      </c>
      <c r="D185" s="107">
        <v>2010</v>
      </c>
      <c r="E185" s="107">
        <v>3798</v>
      </c>
      <c r="F185" s="107">
        <v>3798</v>
      </c>
      <c r="G185" s="107" t="s">
        <v>621</v>
      </c>
      <c r="H185" s="107">
        <v>17.297599999999999</v>
      </c>
    </row>
    <row r="186" spans="1:8" x14ac:dyDescent="0.3">
      <c r="A186" t="str">
        <f t="shared" si="2"/>
        <v>2010_3816</v>
      </c>
      <c r="C186" s="107">
        <v>184</v>
      </c>
      <c r="D186" s="107">
        <v>2010</v>
      </c>
      <c r="E186" s="107">
        <v>3816</v>
      </c>
      <c r="F186" s="107">
        <v>3816</v>
      </c>
      <c r="G186" s="107" t="s">
        <v>622</v>
      </c>
      <c r="H186" s="107">
        <v>12.646800000000001</v>
      </c>
    </row>
    <row r="187" spans="1:8" x14ac:dyDescent="0.3">
      <c r="A187" t="str">
        <f t="shared" si="2"/>
        <v>2010_3841</v>
      </c>
      <c r="C187" s="107">
        <v>185</v>
      </c>
      <c r="D187" s="107">
        <v>2010</v>
      </c>
      <c r="E187" s="107">
        <v>3841</v>
      </c>
      <c r="F187" s="107">
        <v>3841</v>
      </c>
      <c r="G187" s="107" t="s">
        <v>623</v>
      </c>
      <c r="H187" s="107">
        <v>13.782</v>
      </c>
    </row>
    <row r="188" spans="1:8" x14ac:dyDescent="0.3">
      <c r="A188" t="str">
        <f t="shared" si="2"/>
        <v>2010_3897</v>
      </c>
      <c r="C188" s="107">
        <v>186</v>
      </c>
      <c r="D188" s="107">
        <v>2010</v>
      </c>
      <c r="E188" s="107">
        <v>3897</v>
      </c>
      <c r="F188" s="107">
        <v>3897</v>
      </c>
      <c r="G188" s="107" t="s">
        <v>624</v>
      </c>
      <c r="H188" s="107">
        <v>13.336399999999999</v>
      </c>
    </row>
    <row r="189" spans="1:8" x14ac:dyDescent="0.3">
      <c r="A189" t="str">
        <f t="shared" si="2"/>
        <v>2010_3906</v>
      </c>
      <c r="C189" s="107">
        <v>187</v>
      </c>
      <c r="D189" s="107">
        <v>2010</v>
      </c>
      <c r="E189" s="107">
        <v>3906</v>
      </c>
      <c r="F189" s="107">
        <v>3906</v>
      </c>
      <c r="G189" s="107" t="s">
        <v>625</v>
      </c>
      <c r="H189" s="107">
        <v>11.8902</v>
      </c>
    </row>
    <row r="190" spans="1:8" x14ac:dyDescent="0.3">
      <c r="A190" t="str">
        <f t="shared" si="2"/>
        <v>2010_3942</v>
      </c>
      <c r="C190" s="107">
        <v>188</v>
      </c>
      <c r="D190" s="107">
        <v>2010</v>
      </c>
      <c r="E190" s="107">
        <v>3942</v>
      </c>
      <c r="F190" s="107">
        <v>3942</v>
      </c>
      <c r="G190" s="107" t="s">
        <v>626</v>
      </c>
      <c r="H190" s="107">
        <v>16.6677</v>
      </c>
    </row>
    <row r="191" spans="1:8" x14ac:dyDescent="0.3">
      <c r="A191" t="str">
        <f t="shared" si="2"/>
        <v>2010_3978</v>
      </c>
      <c r="C191" s="107">
        <v>189</v>
      </c>
      <c r="D191" s="107">
        <v>2010</v>
      </c>
      <c r="E191" s="107">
        <v>3978</v>
      </c>
      <c r="F191" s="107">
        <v>3978</v>
      </c>
      <c r="G191" s="107" t="s">
        <v>851</v>
      </c>
      <c r="H191" s="107">
        <v>14.4352</v>
      </c>
    </row>
    <row r="192" spans="1:8" x14ac:dyDescent="0.3">
      <c r="A192" t="str">
        <f t="shared" si="2"/>
        <v>2010_3996</v>
      </c>
      <c r="C192" s="107">
        <v>190</v>
      </c>
      <c r="D192" s="107">
        <v>2010</v>
      </c>
      <c r="E192" s="107">
        <v>3996</v>
      </c>
      <c r="F192" s="107">
        <v>3168</v>
      </c>
      <c r="G192" s="107" t="s">
        <v>852</v>
      </c>
      <c r="H192" s="107">
        <v>11.9681</v>
      </c>
    </row>
    <row r="193" spans="1:8" x14ac:dyDescent="0.3">
      <c r="A193" t="str">
        <f t="shared" si="2"/>
        <v>2010_4014</v>
      </c>
      <c r="C193" s="107">
        <v>191</v>
      </c>
      <c r="D193" s="107">
        <v>2010</v>
      </c>
      <c r="E193" s="107">
        <v>4014</v>
      </c>
      <c r="F193" s="107">
        <v>4014</v>
      </c>
      <c r="G193" s="107" t="s">
        <v>853</v>
      </c>
      <c r="H193" s="107">
        <v>13.0662</v>
      </c>
    </row>
    <row r="194" spans="1:8" x14ac:dyDescent="0.3">
      <c r="A194" t="str">
        <f t="shared" si="2"/>
        <v>2010_4023</v>
      </c>
      <c r="C194" s="107">
        <v>192</v>
      </c>
      <c r="D194" s="107">
        <v>2010</v>
      </c>
      <c r="E194" s="107">
        <v>4023</v>
      </c>
      <c r="F194" s="107">
        <v>4023</v>
      </c>
      <c r="G194" s="107" t="s">
        <v>960</v>
      </c>
      <c r="H194" s="107">
        <v>11.0364</v>
      </c>
    </row>
    <row r="195" spans="1:8" x14ac:dyDescent="0.3">
      <c r="A195" t="str">
        <f t="shared" si="2"/>
        <v>2010_4033</v>
      </c>
      <c r="C195" s="107">
        <v>193</v>
      </c>
      <c r="D195" s="107">
        <v>2010</v>
      </c>
      <c r="E195" s="107">
        <v>4033</v>
      </c>
      <c r="F195" s="107">
        <v>4033</v>
      </c>
      <c r="G195" s="107" t="s">
        <v>854</v>
      </c>
      <c r="H195" s="107">
        <v>14.395099999999999</v>
      </c>
    </row>
    <row r="196" spans="1:8" x14ac:dyDescent="0.3">
      <c r="A196" t="str">
        <f t="shared" ref="A196:A259" si="3">CONCATENATE(D196,"_",E196)</f>
        <v>2010_4041</v>
      </c>
      <c r="C196" s="107">
        <v>194</v>
      </c>
      <c r="D196" s="107">
        <v>2010</v>
      </c>
      <c r="E196" s="107">
        <v>4041</v>
      </c>
      <c r="F196" s="107">
        <v>4041</v>
      </c>
      <c r="G196" s="107" t="s">
        <v>627</v>
      </c>
      <c r="H196" s="107">
        <v>13.856299999999999</v>
      </c>
    </row>
    <row r="197" spans="1:8" x14ac:dyDescent="0.3">
      <c r="A197" t="str">
        <f t="shared" si="3"/>
        <v>2010_4043</v>
      </c>
      <c r="C197" s="107">
        <v>195</v>
      </c>
      <c r="D197" s="107">
        <v>2010</v>
      </c>
      <c r="E197" s="107">
        <v>4043</v>
      </c>
      <c r="F197" s="107">
        <v>4043</v>
      </c>
      <c r="G197" s="107" t="s">
        <v>628</v>
      </c>
      <c r="H197" s="107">
        <v>15.985900000000001</v>
      </c>
    </row>
    <row r="198" spans="1:8" x14ac:dyDescent="0.3">
      <c r="A198" t="str">
        <f t="shared" si="3"/>
        <v>2010_4068</v>
      </c>
      <c r="C198" s="107">
        <v>196</v>
      </c>
      <c r="D198" s="107">
        <v>2010</v>
      </c>
      <c r="E198" s="107">
        <v>4068</v>
      </c>
      <c r="F198" s="107">
        <v>4068</v>
      </c>
      <c r="G198" s="107" t="s">
        <v>961</v>
      </c>
      <c r="H198" s="107">
        <v>10.4976</v>
      </c>
    </row>
    <row r="199" spans="1:8" x14ac:dyDescent="0.3">
      <c r="A199" t="str">
        <f t="shared" si="3"/>
        <v>2010_4086</v>
      </c>
      <c r="C199" s="107">
        <v>197</v>
      </c>
      <c r="D199" s="107">
        <v>2010</v>
      </c>
      <c r="E199" s="107">
        <v>4086</v>
      </c>
      <c r="F199" s="107">
        <v>4086</v>
      </c>
      <c r="G199" s="107" t="s">
        <v>629</v>
      </c>
      <c r="H199" s="107">
        <v>15.316700000000001</v>
      </c>
    </row>
    <row r="200" spans="1:8" x14ac:dyDescent="0.3">
      <c r="A200" t="str">
        <f t="shared" si="3"/>
        <v>2010_4104</v>
      </c>
      <c r="C200" s="107">
        <v>198</v>
      </c>
      <c r="D200" s="107">
        <v>2010</v>
      </c>
      <c r="E200" s="107">
        <v>4104</v>
      </c>
      <c r="F200" s="107">
        <v>4104</v>
      </c>
      <c r="G200" s="107" t="s">
        <v>630</v>
      </c>
      <c r="H200" s="107">
        <v>18.009899999999998</v>
      </c>
    </row>
    <row r="201" spans="1:8" x14ac:dyDescent="0.3">
      <c r="A201" t="str">
        <f t="shared" si="3"/>
        <v>2010_4122</v>
      </c>
      <c r="C201" s="107">
        <v>199</v>
      </c>
      <c r="D201" s="107">
        <v>2010</v>
      </c>
      <c r="E201" s="107">
        <v>4122</v>
      </c>
      <c r="F201" s="107">
        <v>4122</v>
      </c>
      <c r="G201" s="107" t="s">
        <v>631</v>
      </c>
      <c r="H201" s="107">
        <v>16.397600000000001</v>
      </c>
    </row>
    <row r="202" spans="1:8" x14ac:dyDescent="0.3">
      <c r="A202" t="str">
        <f t="shared" si="3"/>
        <v>2010_4131</v>
      </c>
      <c r="C202" s="107">
        <v>200</v>
      </c>
      <c r="D202" s="107">
        <v>2010</v>
      </c>
      <c r="E202" s="107">
        <v>4131</v>
      </c>
      <c r="F202" s="107">
        <v>4131</v>
      </c>
      <c r="G202" s="107" t="s">
        <v>632</v>
      </c>
      <c r="H202" s="107">
        <v>13.6168</v>
      </c>
    </row>
    <row r="203" spans="1:8" x14ac:dyDescent="0.3">
      <c r="A203" t="str">
        <f t="shared" si="3"/>
        <v>2010_4149</v>
      </c>
      <c r="C203" s="107">
        <v>201</v>
      </c>
      <c r="D203" s="107">
        <v>2010</v>
      </c>
      <c r="E203" s="107">
        <v>4149</v>
      </c>
      <c r="F203" s="107">
        <v>4149</v>
      </c>
      <c r="G203" s="107" t="s">
        <v>639</v>
      </c>
      <c r="H203" s="107">
        <v>11.9925</v>
      </c>
    </row>
    <row r="204" spans="1:8" x14ac:dyDescent="0.3">
      <c r="A204" t="str">
        <f t="shared" si="3"/>
        <v>2010_4203</v>
      </c>
      <c r="C204" s="107">
        <v>202</v>
      </c>
      <c r="D204" s="107">
        <v>2010</v>
      </c>
      <c r="E204" s="107">
        <v>4203</v>
      </c>
      <c r="F204" s="107">
        <v>4203</v>
      </c>
      <c r="G204" s="107" t="s">
        <v>633</v>
      </c>
      <c r="H204" s="107">
        <v>11.1945</v>
      </c>
    </row>
    <row r="205" spans="1:8" x14ac:dyDescent="0.3">
      <c r="A205" t="str">
        <f t="shared" si="3"/>
        <v>2010_4212</v>
      </c>
      <c r="C205" s="107">
        <v>203</v>
      </c>
      <c r="D205" s="107">
        <v>2010</v>
      </c>
      <c r="E205" s="107">
        <v>4212</v>
      </c>
      <c r="F205" s="107">
        <v>4212</v>
      </c>
      <c r="G205" s="107" t="s">
        <v>634</v>
      </c>
      <c r="H205" s="107">
        <v>20.9038</v>
      </c>
    </row>
    <row r="206" spans="1:8" x14ac:dyDescent="0.3">
      <c r="A206" t="str">
        <f t="shared" si="3"/>
        <v>2010_4269</v>
      </c>
      <c r="C206" s="107">
        <v>204</v>
      </c>
      <c r="D206" s="107">
        <v>2010</v>
      </c>
      <c r="E206" s="107">
        <v>4269</v>
      </c>
      <c r="F206" s="107">
        <v>4269</v>
      </c>
      <c r="G206" s="107" t="s">
        <v>637</v>
      </c>
      <c r="H206" s="107">
        <v>13.9236</v>
      </c>
    </row>
    <row r="207" spans="1:8" x14ac:dyDescent="0.3">
      <c r="A207" t="str">
        <f t="shared" si="3"/>
        <v>2010_4271</v>
      </c>
      <c r="C207" s="107">
        <v>205</v>
      </c>
      <c r="D207" s="107">
        <v>2010</v>
      </c>
      <c r="E207" s="107">
        <v>4271</v>
      </c>
      <c r="F207" s="107">
        <v>4271</v>
      </c>
      <c r="G207" s="107" t="s">
        <v>636</v>
      </c>
      <c r="H207" s="107">
        <v>13.351100000000001</v>
      </c>
    </row>
    <row r="208" spans="1:8" x14ac:dyDescent="0.3">
      <c r="A208" t="str">
        <f t="shared" si="3"/>
        <v>2010_4356</v>
      </c>
      <c r="C208" s="107">
        <v>206</v>
      </c>
      <c r="D208" s="107">
        <v>2010</v>
      </c>
      <c r="E208" s="107">
        <v>4356</v>
      </c>
      <c r="F208" s="107">
        <v>4356</v>
      </c>
      <c r="G208" s="107" t="s">
        <v>638</v>
      </c>
      <c r="H208" s="107">
        <v>15.785</v>
      </c>
    </row>
    <row r="209" spans="1:8" x14ac:dyDescent="0.3">
      <c r="A209" t="str">
        <f t="shared" si="3"/>
        <v>2010_4419</v>
      </c>
      <c r="C209" s="107">
        <v>207</v>
      </c>
      <c r="D209" s="107">
        <v>2010</v>
      </c>
      <c r="E209" s="107">
        <v>4419</v>
      </c>
      <c r="F209" s="107">
        <v>4419</v>
      </c>
      <c r="G209" s="107" t="s">
        <v>635</v>
      </c>
      <c r="H209" s="107">
        <v>13.9971</v>
      </c>
    </row>
    <row r="210" spans="1:8" x14ac:dyDescent="0.3">
      <c r="A210" t="str">
        <f t="shared" si="3"/>
        <v>2010_4437</v>
      </c>
      <c r="C210" s="107">
        <v>208</v>
      </c>
      <c r="D210" s="107">
        <v>2010</v>
      </c>
      <c r="E210" s="107">
        <v>4437</v>
      </c>
      <c r="F210" s="107">
        <v>4437</v>
      </c>
      <c r="G210" s="107" t="s">
        <v>640</v>
      </c>
      <c r="H210" s="107">
        <v>10.926299999999999</v>
      </c>
    </row>
    <row r="211" spans="1:8" x14ac:dyDescent="0.3">
      <c r="A211" t="str">
        <f t="shared" si="3"/>
        <v>2010_4446</v>
      </c>
      <c r="C211" s="107">
        <v>209</v>
      </c>
      <c r="D211" s="107">
        <v>2010</v>
      </c>
      <c r="E211" s="107">
        <v>4446</v>
      </c>
      <c r="F211" s="107">
        <v>4446</v>
      </c>
      <c r="G211" s="107" t="s">
        <v>641</v>
      </c>
      <c r="H211" s="107">
        <v>11.8752</v>
      </c>
    </row>
    <row r="212" spans="1:8" x14ac:dyDescent="0.3">
      <c r="A212" t="str">
        <f t="shared" si="3"/>
        <v>2010_4491</v>
      </c>
      <c r="C212" s="107">
        <v>210</v>
      </c>
      <c r="D212" s="107">
        <v>2010</v>
      </c>
      <c r="E212" s="107">
        <v>4491</v>
      </c>
      <c r="F212" s="107">
        <v>4491</v>
      </c>
      <c r="G212" s="107" t="s">
        <v>642</v>
      </c>
      <c r="H212" s="107">
        <v>14.289099999999999</v>
      </c>
    </row>
    <row r="213" spans="1:8" x14ac:dyDescent="0.3">
      <c r="A213" t="str">
        <f t="shared" si="3"/>
        <v>2010_4505</v>
      </c>
      <c r="C213" s="107">
        <v>211</v>
      </c>
      <c r="D213" s="107">
        <v>2010</v>
      </c>
      <c r="E213" s="107">
        <v>4505</v>
      </c>
      <c r="F213" s="107">
        <v>4505</v>
      </c>
      <c r="G213" s="107" t="s">
        <v>643</v>
      </c>
      <c r="H213" s="107">
        <v>15.039199999999999</v>
      </c>
    </row>
    <row r="214" spans="1:8" x14ac:dyDescent="0.3">
      <c r="A214" t="str">
        <f t="shared" si="3"/>
        <v>2010_4509</v>
      </c>
      <c r="C214" s="107">
        <v>212</v>
      </c>
      <c r="D214" s="107">
        <v>2010</v>
      </c>
      <c r="E214" s="107">
        <v>4509</v>
      </c>
      <c r="F214" s="107">
        <v>4509</v>
      </c>
      <c r="G214" s="107" t="s">
        <v>644</v>
      </c>
      <c r="H214" s="107">
        <v>14.251899999999999</v>
      </c>
    </row>
    <row r="215" spans="1:8" x14ac:dyDescent="0.3">
      <c r="A215" t="str">
        <f t="shared" si="3"/>
        <v>2010_4518</v>
      </c>
      <c r="C215" s="107">
        <v>213</v>
      </c>
      <c r="D215" s="107">
        <v>2010</v>
      </c>
      <c r="E215" s="107">
        <v>4518</v>
      </c>
      <c r="F215" s="107">
        <v>4518</v>
      </c>
      <c r="G215" s="107" t="s">
        <v>645</v>
      </c>
      <c r="H215" s="107">
        <v>15.9445</v>
      </c>
    </row>
    <row r="216" spans="1:8" x14ac:dyDescent="0.3">
      <c r="A216" t="str">
        <f t="shared" si="3"/>
        <v>2010_4527</v>
      </c>
      <c r="C216" s="107">
        <v>214</v>
      </c>
      <c r="D216" s="107">
        <v>2010</v>
      </c>
      <c r="E216" s="107">
        <v>4527</v>
      </c>
      <c r="F216" s="107">
        <v>4527</v>
      </c>
      <c r="G216" s="107" t="s">
        <v>646</v>
      </c>
      <c r="H216" s="107">
        <v>16.544799999999999</v>
      </c>
    </row>
    <row r="217" spans="1:8" x14ac:dyDescent="0.3">
      <c r="A217" t="str">
        <f t="shared" si="3"/>
        <v>2010_4536</v>
      </c>
      <c r="C217" s="107">
        <v>215</v>
      </c>
      <c r="D217" s="107">
        <v>2010</v>
      </c>
      <c r="E217" s="107">
        <v>4536</v>
      </c>
      <c r="F217" s="107">
        <v>4536</v>
      </c>
      <c r="G217" s="107" t="s">
        <v>647</v>
      </c>
      <c r="H217" s="107">
        <v>13.833600000000001</v>
      </c>
    </row>
    <row r="218" spans="1:8" x14ac:dyDescent="0.3">
      <c r="A218" t="str">
        <f t="shared" si="3"/>
        <v>2010_4554</v>
      </c>
      <c r="C218" s="107">
        <v>216</v>
      </c>
      <c r="D218" s="107">
        <v>2010</v>
      </c>
      <c r="E218" s="107">
        <v>4554</v>
      </c>
      <c r="F218" s="107">
        <v>4554</v>
      </c>
      <c r="G218" s="107" t="s">
        <v>648</v>
      </c>
      <c r="H218" s="107">
        <v>17.5105</v>
      </c>
    </row>
    <row r="219" spans="1:8" x14ac:dyDescent="0.3">
      <c r="A219" t="str">
        <f t="shared" si="3"/>
        <v>2010_4572</v>
      </c>
      <c r="C219" s="107">
        <v>217</v>
      </c>
      <c r="D219" s="107">
        <v>2010</v>
      </c>
      <c r="E219" s="107">
        <v>4572</v>
      </c>
      <c r="F219" s="107">
        <v>4572</v>
      </c>
      <c r="G219" s="107" t="s">
        <v>649</v>
      </c>
      <c r="H219" s="107">
        <v>12.224500000000001</v>
      </c>
    </row>
    <row r="220" spans="1:8" x14ac:dyDescent="0.3">
      <c r="A220" t="str">
        <f t="shared" si="3"/>
        <v>2010_4581</v>
      </c>
      <c r="C220" s="107">
        <v>218</v>
      </c>
      <c r="D220" s="107">
        <v>2010</v>
      </c>
      <c r="E220" s="107">
        <v>4581</v>
      </c>
      <c r="F220" s="107">
        <v>4581</v>
      </c>
      <c r="G220" s="107" t="s">
        <v>650</v>
      </c>
      <c r="H220" s="107">
        <v>14.9057</v>
      </c>
    </row>
    <row r="221" spans="1:8" x14ac:dyDescent="0.3">
      <c r="A221" t="str">
        <f t="shared" si="3"/>
        <v>2010_4599</v>
      </c>
      <c r="C221" s="107">
        <v>219</v>
      </c>
      <c r="D221" s="107">
        <v>2010</v>
      </c>
      <c r="E221" s="107">
        <v>4599</v>
      </c>
      <c r="F221" s="107">
        <v>4599</v>
      </c>
      <c r="G221" s="107" t="s">
        <v>651</v>
      </c>
      <c r="H221" s="107">
        <v>12.778</v>
      </c>
    </row>
    <row r="222" spans="1:8" x14ac:dyDescent="0.3">
      <c r="A222" t="str">
        <f t="shared" si="3"/>
        <v>2010_4617</v>
      </c>
      <c r="C222" s="107">
        <v>220</v>
      </c>
      <c r="D222" s="107">
        <v>2010</v>
      </c>
      <c r="E222" s="107">
        <v>4617</v>
      </c>
      <c r="F222" s="107">
        <v>4617</v>
      </c>
      <c r="G222" s="107" t="s">
        <v>652</v>
      </c>
      <c r="H222" s="107">
        <v>16.459399999999999</v>
      </c>
    </row>
    <row r="223" spans="1:8" x14ac:dyDescent="0.3">
      <c r="A223" t="str">
        <f t="shared" si="3"/>
        <v>2010_4644</v>
      </c>
      <c r="C223" s="107">
        <v>221</v>
      </c>
      <c r="D223" s="107">
        <v>2010</v>
      </c>
      <c r="E223" s="107">
        <v>4644</v>
      </c>
      <c r="F223" s="107">
        <v>4644</v>
      </c>
      <c r="G223" s="107" t="s">
        <v>655</v>
      </c>
      <c r="H223" s="107">
        <v>11.9557</v>
      </c>
    </row>
    <row r="224" spans="1:8" x14ac:dyDescent="0.3">
      <c r="A224" t="str">
        <f t="shared" si="3"/>
        <v>2010_4662</v>
      </c>
      <c r="C224" s="107">
        <v>222</v>
      </c>
      <c r="D224" s="107">
        <v>2010</v>
      </c>
      <c r="E224" s="107">
        <v>4662</v>
      </c>
      <c r="F224" s="107">
        <v>4662</v>
      </c>
      <c r="G224" s="107" t="s">
        <v>653</v>
      </c>
      <c r="H224" s="107">
        <v>11.9476</v>
      </c>
    </row>
    <row r="225" spans="1:8" x14ac:dyDescent="0.3">
      <c r="A225" t="str">
        <f t="shared" si="3"/>
        <v>2010_4689</v>
      </c>
      <c r="C225" s="107">
        <v>223</v>
      </c>
      <c r="D225" s="107">
        <v>2010</v>
      </c>
      <c r="E225" s="107">
        <v>4689</v>
      </c>
      <c r="F225" s="107">
        <v>4689</v>
      </c>
      <c r="G225" s="107" t="s">
        <v>654</v>
      </c>
      <c r="H225" s="107">
        <v>16.4482</v>
      </c>
    </row>
    <row r="226" spans="1:8" x14ac:dyDescent="0.3">
      <c r="A226" t="str">
        <f t="shared" si="3"/>
        <v>2010_4725</v>
      </c>
      <c r="C226" s="107">
        <v>224</v>
      </c>
      <c r="D226" s="107">
        <v>2010</v>
      </c>
      <c r="E226" s="107">
        <v>4725</v>
      </c>
      <c r="F226" s="107">
        <v>4725</v>
      </c>
      <c r="G226" s="107" t="s">
        <v>656</v>
      </c>
      <c r="H226" s="107">
        <v>16.566299999999998</v>
      </c>
    </row>
    <row r="227" spans="1:8" x14ac:dyDescent="0.3">
      <c r="A227" t="str">
        <f t="shared" si="3"/>
        <v>2010_4751</v>
      </c>
      <c r="C227" s="107">
        <v>225</v>
      </c>
      <c r="D227" s="107">
        <v>2010</v>
      </c>
      <c r="E227" s="107">
        <v>4751</v>
      </c>
      <c r="F227" s="107">
        <v>4751</v>
      </c>
      <c r="G227" s="107" t="s">
        <v>855</v>
      </c>
      <c r="H227" s="107">
        <v>17.4847</v>
      </c>
    </row>
    <row r="228" spans="1:8" x14ac:dyDescent="0.3">
      <c r="A228" t="str">
        <f t="shared" si="3"/>
        <v>2010_4761</v>
      </c>
      <c r="C228" s="107">
        <v>226</v>
      </c>
      <c r="D228" s="107">
        <v>2010</v>
      </c>
      <c r="E228" s="107">
        <v>4761</v>
      </c>
      <c r="F228" s="107">
        <v>4761</v>
      </c>
      <c r="G228" s="107" t="s">
        <v>962</v>
      </c>
      <c r="H228" s="107">
        <v>16.846399999999999</v>
      </c>
    </row>
    <row r="229" spans="1:8" x14ac:dyDescent="0.3">
      <c r="A229" t="str">
        <f t="shared" si="3"/>
        <v>2010_4772</v>
      </c>
      <c r="C229" s="107">
        <v>227</v>
      </c>
      <c r="D229" s="107">
        <v>2010</v>
      </c>
      <c r="E229" s="107">
        <v>4772</v>
      </c>
      <c r="F229" s="107">
        <v>4772</v>
      </c>
      <c r="G229" s="107" t="s">
        <v>856</v>
      </c>
      <c r="H229" s="107">
        <v>14.309799999999999</v>
      </c>
    </row>
    <row r="230" spans="1:8" x14ac:dyDescent="0.3">
      <c r="A230" t="str">
        <f t="shared" si="3"/>
        <v>2010_4773</v>
      </c>
      <c r="C230" s="107">
        <v>228</v>
      </c>
      <c r="D230" s="107">
        <v>2010</v>
      </c>
      <c r="E230" s="107">
        <v>4773</v>
      </c>
      <c r="F230" s="107">
        <v>4773</v>
      </c>
      <c r="G230" s="107" t="s">
        <v>667</v>
      </c>
      <c r="H230" s="107">
        <v>13.809699999999999</v>
      </c>
    </row>
    <row r="231" spans="1:8" x14ac:dyDescent="0.3">
      <c r="A231" t="str">
        <f t="shared" si="3"/>
        <v>2010_4774</v>
      </c>
      <c r="C231" s="107">
        <v>229</v>
      </c>
      <c r="D231" s="107">
        <v>2010</v>
      </c>
      <c r="E231" s="107">
        <v>4774</v>
      </c>
      <c r="F231" s="107">
        <v>4774</v>
      </c>
      <c r="G231" s="107" t="s">
        <v>658</v>
      </c>
      <c r="H231" s="107">
        <v>15.6488</v>
      </c>
    </row>
    <row r="232" spans="1:8" x14ac:dyDescent="0.3">
      <c r="A232" t="str">
        <f t="shared" si="3"/>
        <v>2010_4775</v>
      </c>
      <c r="C232" s="107">
        <v>230</v>
      </c>
      <c r="D232" s="107">
        <v>2010</v>
      </c>
      <c r="E232" s="107">
        <v>4775</v>
      </c>
      <c r="F232" s="107">
        <v>4775</v>
      </c>
      <c r="G232" s="107" t="s">
        <v>668</v>
      </c>
      <c r="H232" s="107">
        <v>10.4377</v>
      </c>
    </row>
    <row r="233" spans="1:8" x14ac:dyDescent="0.3">
      <c r="A233" t="str">
        <f t="shared" si="3"/>
        <v>2010_4776</v>
      </c>
      <c r="C233" s="107">
        <v>231</v>
      </c>
      <c r="D233" s="107">
        <v>2010</v>
      </c>
      <c r="E233" s="107">
        <v>4776</v>
      </c>
      <c r="F233" s="107">
        <v>4776</v>
      </c>
      <c r="G233" s="107" t="s">
        <v>662</v>
      </c>
      <c r="H233" s="107">
        <v>12.3925</v>
      </c>
    </row>
    <row r="234" spans="1:8" x14ac:dyDescent="0.3">
      <c r="A234" t="str">
        <f t="shared" si="3"/>
        <v>2010_4777</v>
      </c>
      <c r="C234" s="107">
        <v>232</v>
      </c>
      <c r="D234" s="107">
        <v>2010</v>
      </c>
      <c r="E234" s="107">
        <v>4777</v>
      </c>
      <c r="F234" s="107">
        <v>4777</v>
      </c>
      <c r="G234" s="107" t="s">
        <v>661</v>
      </c>
      <c r="H234" s="107">
        <v>15.2415</v>
      </c>
    </row>
    <row r="235" spans="1:8" x14ac:dyDescent="0.3">
      <c r="A235" t="str">
        <f t="shared" si="3"/>
        <v>2010_4778</v>
      </c>
      <c r="C235" s="107">
        <v>233</v>
      </c>
      <c r="D235" s="107">
        <v>2010</v>
      </c>
      <c r="E235" s="107">
        <v>4778</v>
      </c>
      <c r="F235" s="107">
        <v>4778</v>
      </c>
      <c r="G235" s="107" t="s">
        <v>660</v>
      </c>
      <c r="H235" s="107">
        <v>13.4701</v>
      </c>
    </row>
    <row r="236" spans="1:8" x14ac:dyDescent="0.3">
      <c r="A236" t="str">
        <f t="shared" si="3"/>
        <v>2010_4779</v>
      </c>
      <c r="C236" s="107">
        <v>234</v>
      </c>
      <c r="D236" s="107">
        <v>2010</v>
      </c>
      <c r="E236" s="107">
        <v>4779</v>
      </c>
      <c r="F236" s="107">
        <v>4779</v>
      </c>
      <c r="G236" s="107" t="s">
        <v>663</v>
      </c>
      <c r="H236" s="107">
        <v>17.390699999999999</v>
      </c>
    </row>
    <row r="237" spans="1:8" x14ac:dyDescent="0.3">
      <c r="A237" t="str">
        <f t="shared" si="3"/>
        <v>2010_4784</v>
      </c>
      <c r="C237" s="107">
        <v>235</v>
      </c>
      <c r="D237" s="107">
        <v>2010</v>
      </c>
      <c r="E237" s="107">
        <v>4784</v>
      </c>
      <c r="F237" s="107">
        <v>4784</v>
      </c>
      <c r="G237" s="107" t="s">
        <v>664</v>
      </c>
      <c r="H237" s="107">
        <v>14.5158</v>
      </c>
    </row>
    <row r="238" spans="1:8" x14ac:dyDescent="0.3">
      <c r="A238" t="str">
        <f t="shared" si="3"/>
        <v>2010_4785</v>
      </c>
      <c r="C238" s="107">
        <v>236</v>
      </c>
      <c r="D238" s="107">
        <v>2010</v>
      </c>
      <c r="E238" s="107">
        <v>4785</v>
      </c>
      <c r="F238" s="107">
        <v>4785</v>
      </c>
      <c r="G238" s="107" t="s">
        <v>665</v>
      </c>
      <c r="H238" s="107">
        <v>11.8775</v>
      </c>
    </row>
    <row r="239" spans="1:8" x14ac:dyDescent="0.3">
      <c r="A239" t="str">
        <f t="shared" si="3"/>
        <v>2010_4787</v>
      </c>
      <c r="C239" s="107">
        <v>237</v>
      </c>
      <c r="D239" s="107">
        <v>2010</v>
      </c>
      <c r="E239" s="107">
        <v>4787</v>
      </c>
      <c r="F239" s="107">
        <v>4787</v>
      </c>
      <c r="G239" s="107" t="s">
        <v>666</v>
      </c>
      <c r="H239" s="107">
        <v>13.8544</v>
      </c>
    </row>
    <row r="240" spans="1:8" x14ac:dyDescent="0.3">
      <c r="A240" t="str">
        <f t="shared" si="3"/>
        <v>2010_4788</v>
      </c>
      <c r="C240" s="107">
        <v>238</v>
      </c>
      <c r="D240" s="107">
        <v>2010</v>
      </c>
      <c r="E240" s="107">
        <v>4788</v>
      </c>
      <c r="F240" s="107">
        <v>4788</v>
      </c>
      <c r="G240" s="107" t="s">
        <v>669</v>
      </c>
      <c r="H240" s="107">
        <v>13.5862</v>
      </c>
    </row>
    <row r="241" spans="1:8" x14ac:dyDescent="0.3">
      <c r="A241" t="str">
        <f t="shared" si="3"/>
        <v>2010_4797</v>
      </c>
      <c r="C241" s="107">
        <v>239</v>
      </c>
      <c r="D241" s="107">
        <v>2010</v>
      </c>
      <c r="E241" s="107">
        <v>4797</v>
      </c>
      <c r="F241" s="107">
        <v>4797</v>
      </c>
      <c r="G241" s="107" t="s">
        <v>670</v>
      </c>
      <c r="H241" s="107">
        <v>20.566199999999998</v>
      </c>
    </row>
    <row r="242" spans="1:8" x14ac:dyDescent="0.3">
      <c r="A242" t="str">
        <f t="shared" si="3"/>
        <v>2010_4824</v>
      </c>
      <c r="C242" s="107">
        <v>240</v>
      </c>
      <c r="D242" s="107">
        <v>2010</v>
      </c>
      <c r="E242" s="107">
        <v>4824</v>
      </c>
      <c r="F242" s="107">
        <v>5510</v>
      </c>
      <c r="G242" s="107" t="s">
        <v>694</v>
      </c>
      <c r="H242" s="107">
        <v>11.0014</v>
      </c>
    </row>
    <row r="243" spans="1:8" x14ac:dyDescent="0.3">
      <c r="A243" t="str">
        <f t="shared" si="3"/>
        <v>2010_4860</v>
      </c>
      <c r="C243" s="107">
        <v>241</v>
      </c>
      <c r="D243" s="107">
        <v>2010</v>
      </c>
      <c r="E243" s="107">
        <v>4860</v>
      </c>
      <c r="F243" s="107">
        <v>4860</v>
      </c>
      <c r="G243" s="107" t="s">
        <v>671</v>
      </c>
      <c r="H243" s="107">
        <v>13.8398</v>
      </c>
    </row>
    <row r="244" spans="1:8" x14ac:dyDescent="0.3">
      <c r="A244" t="str">
        <f t="shared" si="3"/>
        <v>2010_4869</v>
      </c>
      <c r="C244" s="107">
        <v>242</v>
      </c>
      <c r="D244" s="107">
        <v>2010</v>
      </c>
      <c r="E244" s="107">
        <v>4869</v>
      </c>
      <c r="F244" s="107">
        <v>4869</v>
      </c>
      <c r="G244" s="107" t="s">
        <v>672</v>
      </c>
      <c r="H244" s="107">
        <v>15.764799999999999</v>
      </c>
    </row>
    <row r="245" spans="1:8" x14ac:dyDescent="0.3">
      <c r="A245" t="str">
        <f t="shared" si="3"/>
        <v>2010_4878</v>
      </c>
      <c r="C245" s="107">
        <v>243</v>
      </c>
      <c r="D245" s="107">
        <v>2010</v>
      </c>
      <c r="E245" s="107">
        <v>4878</v>
      </c>
      <c r="F245" s="107">
        <v>4878</v>
      </c>
      <c r="G245" s="107" t="s">
        <v>673</v>
      </c>
      <c r="H245" s="107">
        <v>18.498000000000001</v>
      </c>
    </row>
    <row r="246" spans="1:8" x14ac:dyDescent="0.3">
      <c r="A246" t="str">
        <f t="shared" si="3"/>
        <v>2010_4890</v>
      </c>
      <c r="C246" s="107">
        <v>244</v>
      </c>
      <c r="D246" s="107">
        <v>2010</v>
      </c>
      <c r="E246" s="107">
        <v>4890</v>
      </c>
      <c r="F246" s="107">
        <v>4890</v>
      </c>
      <c r="G246" s="107" t="s">
        <v>674</v>
      </c>
      <c r="H246" s="107">
        <v>8.2378999999999998</v>
      </c>
    </row>
    <row r="247" spans="1:8" x14ac:dyDescent="0.3">
      <c r="A247" t="str">
        <f t="shared" si="3"/>
        <v>2010_4905</v>
      </c>
      <c r="C247" s="107">
        <v>245</v>
      </c>
      <c r="D247" s="107">
        <v>2010</v>
      </c>
      <c r="E247" s="107">
        <v>4905</v>
      </c>
      <c r="F247" s="107">
        <v>4905</v>
      </c>
      <c r="G247" s="107" t="s">
        <v>675</v>
      </c>
      <c r="H247" s="107">
        <v>15.7905</v>
      </c>
    </row>
    <row r="248" spans="1:8" x14ac:dyDescent="0.3">
      <c r="A248" t="str">
        <f t="shared" si="3"/>
        <v>2010_4978</v>
      </c>
      <c r="C248" s="107">
        <v>246</v>
      </c>
      <c r="D248" s="107">
        <v>2010</v>
      </c>
      <c r="E248" s="107">
        <v>4978</v>
      </c>
      <c r="F248" s="107">
        <v>4978</v>
      </c>
      <c r="G248" s="107" t="s">
        <v>676</v>
      </c>
      <c r="H248" s="107">
        <v>14.5692</v>
      </c>
    </row>
    <row r="249" spans="1:8" x14ac:dyDescent="0.3">
      <c r="A249" t="str">
        <f t="shared" si="3"/>
        <v>2010_4995</v>
      </c>
      <c r="C249" s="107">
        <v>247</v>
      </c>
      <c r="D249" s="107">
        <v>2010</v>
      </c>
      <c r="E249" s="107">
        <v>4995</v>
      </c>
      <c r="F249" s="107">
        <v>4995</v>
      </c>
      <c r="G249" s="107" t="s">
        <v>677</v>
      </c>
      <c r="H249" s="107">
        <v>13.8896</v>
      </c>
    </row>
    <row r="250" spans="1:8" x14ac:dyDescent="0.3">
      <c r="A250" t="str">
        <f t="shared" si="3"/>
        <v>2010_5013</v>
      </c>
      <c r="C250" s="107">
        <v>248</v>
      </c>
      <c r="D250" s="107">
        <v>2010</v>
      </c>
      <c r="E250" s="107">
        <v>5013</v>
      </c>
      <c r="F250" s="107">
        <v>5013</v>
      </c>
      <c r="G250" s="107" t="s">
        <v>678</v>
      </c>
      <c r="H250" s="107">
        <v>16.746300000000002</v>
      </c>
    </row>
    <row r="251" spans="1:8" x14ac:dyDescent="0.3">
      <c r="A251" t="str">
        <f t="shared" si="3"/>
        <v>2010_5049</v>
      </c>
      <c r="C251" s="107">
        <v>249</v>
      </c>
      <c r="D251" s="107">
        <v>2010</v>
      </c>
      <c r="E251" s="107">
        <v>5049</v>
      </c>
      <c r="F251" s="107">
        <v>5049</v>
      </c>
      <c r="G251" s="107" t="s">
        <v>679</v>
      </c>
      <c r="H251" s="107">
        <v>14.967700000000001</v>
      </c>
    </row>
    <row r="252" spans="1:8" x14ac:dyDescent="0.3">
      <c r="A252" t="str">
        <f t="shared" si="3"/>
        <v>2010_5121</v>
      </c>
      <c r="C252" s="107">
        <v>250</v>
      </c>
      <c r="D252" s="107">
        <v>2010</v>
      </c>
      <c r="E252" s="107">
        <v>5121</v>
      </c>
      <c r="F252" s="107">
        <v>5121</v>
      </c>
      <c r="G252" s="107" t="s">
        <v>680</v>
      </c>
      <c r="H252" s="107">
        <v>13.103199999999999</v>
      </c>
    </row>
    <row r="253" spans="1:8" x14ac:dyDescent="0.3">
      <c r="A253" t="str">
        <f t="shared" si="3"/>
        <v>2010_5139</v>
      </c>
      <c r="C253" s="107">
        <v>251</v>
      </c>
      <c r="D253" s="107">
        <v>2010</v>
      </c>
      <c r="E253" s="107">
        <v>5139</v>
      </c>
      <c r="F253" s="107">
        <v>5139</v>
      </c>
      <c r="G253" s="107" t="s">
        <v>681</v>
      </c>
      <c r="H253" s="107">
        <v>11.444000000000001</v>
      </c>
    </row>
    <row r="254" spans="1:8" x14ac:dyDescent="0.3">
      <c r="A254" t="str">
        <f t="shared" si="3"/>
        <v>2010_5157</v>
      </c>
      <c r="C254" s="107">
        <v>252</v>
      </c>
      <c r="D254" s="107">
        <v>2010</v>
      </c>
      <c r="E254" s="107">
        <v>5157</v>
      </c>
      <c r="F254" s="107">
        <v>6099</v>
      </c>
      <c r="G254" s="107" t="s">
        <v>714</v>
      </c>
      <c r="H254" s="107">
        <v>12.175000000000001</v>
      </c>
    </row>
    <row r="255" spans="1:8" x14ac:dyDescent="0.3">
      <c r="A255" t="str">
        <f t="shared" si="3"/>
        <v>2010_5163</v>
      </c>
      <c r="C255" s="107">
        <v>253</v>
      </c>
      <c r="D255" s="107">
        <v>2010</v>
      </c>
      <c r="E255" s="107">
        <v>5163</v>
      </c>
      <c r="F255" s="107">
        <v>5163</v>
      </c>
      <c r="G255" s="107" t="s">
        <v>682</v>
      </c>
      <c r="H255" s="107">
        <v>15.643000000000001</v>
      </c>
    </row>
    <row r="256" spans="1:8" x14ac:dyDescent="0.3">
      <c r="A256" t="str">
        <f t="shared" si="3"/>
        <v>2010_5166</v>
      </c>
      <c r="C256" s="107">
        <v>254</v>
      </c>
      <c r="D256" s="107">
        <v>2010</v>
      </c>
      <c r="E256" s="107">
        <v>5166</v>
      </c>
      <c r="F256" s="107">
        <v>5166</v>
      </c>
      <c r="G256" s="107" t="s">
        <v>683</v>
      </c>
      <c r="H256" s="107">
        <v>13.836499999999999</v>
      </c>
    </row>
    <row r="257" spans="1:8" x14ac:dyDescent="0.3">
      <c r="A257" t="str">
        <f t="shared" si="3"/>
        <v>2010_5184</v>
      </c>
      <c r="C257" s="107">
        <v>255</v>
      </c>
      <c r="D257" s="107">
        <v>2010</v>
      </c>
      <c r="E257" s="107">
        <v>5184</v>
      </c>
      <c r="F257" s="107">
        <v>5184</v>
      </c>
      <c r="G257" s="107" t="s">
        <v>684</v>
      </c>
      <c r="H257" s="107">
        <v>20.337800000000001</v>
      </c>
    </row>
    <row r="258" spans="1:8" x14ac:dyDescent="0.3">
      <c r="A258" t="str">
        <f t="shared" si="3"/>
        <v>2010_5250</v>
      </c>
      <c r="C258" s="107">
        <v>256</v>
      </c>
      <c r="D258" s="107">
        <v>2010</v>
      </c>
      <c r="E258" s="107">
        <v>5250</v>
      </c>
      <c r="F258" s="107">
        <v>5250</v>
      </c>
      <c r="G258" s="107" t="s">
        <v>685</v>
      </c>
      <c r="H258" s="107">
        <v>13.9932</v>
      </c>
    </row>
    <row r="259" spans="1:8" x14ac:dyDescent="0.3">
      <c r="A259" t="str">
        <f t="shared" si="3"/>
        <v>2010_5256</v>
      </c>
      <c r="C259" s="107">
        <v>257</v>
      </c>
      <c r="D259" s="107">
        <v>2010</v>
      </c>
      <c r="E259" s="107">
        <v>5256</v>
      </c>
      <c r="F259" s="107">
        <v>5256</v>
      </c>
      <c r="G259" s="107" t="s">
        <v>686</v>
      </c>
      <c r="H259" s="107">
        <v>19.1829</v>
      </c>
    </row>
    <row r="260" spans="1:8" x14ac:dyDescent="0.3">
      <c r="A260" t="str">
        <f t="shared" ref="A260:A323" si="4">CONCATENATE(D260,"_",E260)</f>
        <v>2010_5283</v>
      </c>
      <c r="C260" s="107">
        <v>258</v>
      </c>
      <c r="D260" s="107">
        <v>2010</v>
      </c>
      <c r="E260" s="107">
        <v>5283</v>
      </c>
      <c r="F260" s="107">
        <v>5283</v>
      </c>
      <c r="G260" s="107" t="s">
        <v>687</v>
      </c>
      <c r="H260" s="107">
        <v>14.970700000000001</v>
      </c>
    </row>
    <row r="261" spans="1:8" x14ac:dyDescent="0.3">
      <c r="A261" t="str">
        <f t="shared" si="4"/>
        <v>2010_5301</v>
      </c>
      <c r="C261" s="107">
        <v>259</v>
      </c>
      <c r="D261" s="107">
        <v>2010</v>
      </c>
      <c r="E261" s="107">
        <v>5301</v>
      </c>
      <c r="F261" s="107">
        <v>5301</v>
      </c>
      <c r="G261" s="107" t="s">
        <v>857</v>
      </c>
      <c r="H261" s="107">
        <v>13.216799999999999</v>
      </c>
    </row>
    <row r="262" spans="1:8" x14ac:dyDescent="0.3">
      <c r="A262" t="str">
        <f t="shared" si="4"/>
        <v>2010_5310</v>
      </c>
      <c r="C262" s="107">
        <v>260</v>
      </c>
      <c r="D262" s="107">
        <v>2010</v>
      </c>
      <c r="E262" s="107">
        <v>5310</v>
      </c>
      <c r="F262" s="107">
        <v>5310</v>
      </c>
      <c r="G262" s="107" t="s">
        <v>688</v>
      </c>
      <c r="H262" s="107">
        <v>13.5602</v>
      </c>
    </row>
    <row r="263" spans="1:8" x14ac:dyDescent="0.3">
      <c r="A263" t="str">
        <f t="shared" si="4"/>
        <v>2010_5319</v>
      </c>
      <c r="C263" s="107">
        <v>261</v>
      </c>
      <c r="D263" s="107">
        <v>2010</v>
      </c>
      <c r="E263" s="107">
        <v>5319</v>
      </c>
      <c r="F263" s="107">
        <v>5160</v>
      </c>
      <c r="G263" s="107" t="s">
        <v>18</v>
      </c>
      <c r="H263" s="107">
        <v>16.1144</v>
      </c>
    </row>
    <row r="264" spans="1:8" x14ac:dyDescent="0.3">
      <c r="A264" t="str">
        <f t="shared" si="4"/>
        <v>2010_5323</v>
      </c>
      <c r="C264" s="107">
        <v>262</v>
      </c>
      <c r="D264" s="107">
        <v>2010</v>
      </c>
      <c r="E264" s="107">
        <v>5323</v>
      </c>
      <c r="F264" s="107">
        <v>5325</v>
      </c>
      <c r="G264" s="107" t="s">
        <v>689</v>
      </c>
      <c r="H264" s="107">
        <v>13.739699999999999</v>
      </c>
    </row>
    <row r="265" spans="1:8" x14ac:dyDescent="0.3">
      <c r="A265" t="str">
        <f t="shared" si="4"/>
        <v>2010_5328</v>
      </c>
      <c r="C265" s="107">
        <v>263</v>
      </c>
      <c r="D265" s="107">
        <v>2010</v>
      </c>
      <c r="E265" s="107">
        <v>5328</v>
      </c>
      <c r="F265" s="107">
        <v>5328</v>
      </c>
      <c r="G265" s="107" t="s">
        <v>858</v>
      </c>
      <c r="H265" s="107">
        <v>13.1646</v>
      </c>
    </row>
    <row r="266" spans="1:8" x14ac:dyDescent="0.3">
      <c r="A266" t="str">
        <f t="shared" si="4"/>
        <v>2010_5337</v>
      </c>
      <c r="C266" s="107">
        <v>264</v>
      </c>
      <c r="D266" s="107">
        <v>2010</v>
      </c>
      <c r="E266" s="107">
        <v>5337</v>
      </c>
      <c r="F266" s="107">
        <v>5337</v>
      </c>
      <c r="G266" s="107" t="s">
        <v>859</v>
      </c>
      <c r="H266" s="107">
        <v>16.697900000000001</v>
      </c>
    </row>
    <row r="267" spans="1:8" x14ac:dyDescent="0.3">
      <c r="A267" t="str">
        <f t="shared" si="4"/>
        <v>2010_5463</v>
      </c>
      <c r="C267" s="107">
        <v>265</v>
      </c>
      <c r="D267" s="107">
        <v>2010</v>
      </c>
      <c r="E267" s="107">
        <v>5463</v>
      </c>
      <c r="F267" s="107">
        <v>5463</v>
      </c>
      <c r="G267" s="107" t="s">
        <v>690</v>
      </c>
      <c r="H267" s="107">
        <v>16.254000000000001</v>
      </c>
    </row>
    <row r="268" spans="1:8" x14ac:dyDescent="0.3">
      <c r="A268" t="str">
        <f t="shared" si="4"/>
        <v>2010_5486</v>
      </c>
      <c r="C268" s="107">
        <v>266</v>
      </c>
      <c r="D268" s="107">
        <v>2010</v>
      </c>
      <c r="E268" s="107">
        <v>5486</v>
      </c>
      <c r="F268" s="107">
        <v>5486</v>
      </c>
      <c r="G268" s="107" t="s">
        <v>691</v>
      </c>
      <c r="H268" s="107">
        <v>11.3992</v>
      </c>
    </row>
    <row r="269" spans="1:8" x14ac:dyDescent="0.3">
      <c r="A269" t="str">
        <f t="shared" si="4"/>
        <v>2010_5508</v>
      </c>
      <c r="C269" s="107">
        <v>267</v>
      </c>
      <c r="D269" s="107">
        <v>2010</v>
      </c>
      <c r="E269" s="107">
        <v>5508</v>
      </c>
      <c r="F269" s="107">
        <v>5508</v>
      </c>
      <c r="G269" s="107" t="s">
        <v>692</v>
      </c>
      <c r="H269" s="107">
        <v>12.9049</v>
      </c>
    </row>
    <row r="270" spans="1:8" x14ac:dyDescent="0.3">
      <c r="A270" t="str">
        <f t="shared" si="4"/>
        <v>2010_5607</v>
      </c>
      <c r="C270" s="107">
        <v>268</v>
      </c>
      <c r="D270" s="107">
        <v>2010</v>
      </c>
      <c r="E270" s="107">
        <v>5607</v>
      </c>
      <c r="F270" s="107">
        <v>5607</v>
      </c>
      <c r="G270" s="107" t="s">
        <v>695</v>
      </c>
      <c r="H270" s="107">
        <v>15.8598</v>
      </c>
    </row>
    <row r="271" spans="1:8" x14ac:dyDescent="0.3">
      <c r="A271" t="str">
        <f t="shared" si="4"/>
        <v>2010_5616</v>
      </c>
      <c r="C271" s="107">
        <v>269</v>
      </c>
      <c r="D271" s="107">
        <v>2010</v>
      </c>
      <c r="E271" s="107">
        <v>5616</v>
      </c>
      <c r="F271" s="107">
        <v>5616</v>
      </c>
      <c r="G271" s="107" t="s">
        <v>860</v>
      </c>
      <c r="H271" s="107">
        <v>13.7753</v>
      </c>
    </row>
    <row r="272" spans="1:8" x14ac:dyDescent="0.3">
      <c r="A272" t="str">
        <f t="shared" si="4"/>
        <v>2010_5625</v>
      </c>
      <c r="C272" s="107">
        <v>270</v>
      </c>
      <c r="D272" s="107">
        <v>2010</v>
      </c>
      <c r="E272" s="107">
        <v>5625</v>
      </c>
      <c r="F272" s="107">
        <v>5625</v>
      </c>
      <c r="G272" s="107" t="s">
        <v>861</v>
      </c>
      <c r="H272" s="107">
        <v>12.989000000000001</v>
      </c>
    </row>
    <row r="273" spans="1:8" x14ac:dyDescent="0.3">
      <c r="A273" t="str">
        <f t="shared" si="4"/>
        <v>2010_5643</v>
      </c>
      <c r="C273" s="107">
        <v>271</v>
      </c>
      <c r="D273" s="107">
        <v>2010</v>
      </c>
      <c r="E273" s="107">
        <v>5643</v>
      </c>
      <c r="F273" s="107">
        <v>5643</v>
      </c>
      <c r="G273" s="107" t="s">
        <v>696</v>
      </c>
      <c r="H273" s="107">
        <v>14.297000000000001</v>
      </c>
    </row>
    <row r="274" spans="1:8" x14ac:dyDescent="0.3">
      <c r="A274" t="str">
        <f t="shared" si="4"/>
        <v>2010_5697</v>
      </c>
      <c r="C274" s="107">
        <v>272</v>
      </c>
      <c r="D274" s="107">
        <v>2010</v>
      </c>
      <c r="E274" s="107">
        <v>5697</v>
      </c>
      <c r="F274" s="107">
        <v>5697</v>
      </c>
      <c r="G274" s="107" t="s">
        <v>963</v>
      </c>
      <c r="H274" s="107">
        <v>14.0092</v>
      </c>
    </row>
    <row r="275" spans="1:8" x14ac:dyDescent="0.3">
      <c r="A275" t="str">
        <f t="shared" si="4"/>
        <v>2010_5724</v>
      </c>
      <c r="C275" s="107">
        <v>273</v>
      </c>
      <c r="D275" s="107">
        <v>2010</v>
      </c>
      <c r="E275" s="107">
        <v>5724</v>
      </c>
      <c r="F275" s="107">
        <v>5724</v>
      </c>
      <c r="G275" s="107" t="s">
        <v>697</v>
      </c>
      <c r="H275" s="107">
        <v>14.8278</v>
      </c>
    </row>
    <row r="276" spans="1:8" x14ac:dyDescent="0.3">
      <c r="A276" t="str">
        <f t="shared" si="4"/>
        <v>2010_5742</v>
      </c>
      <c r="C276" s="107">
        <v>274</v>
      </c>
      <c r="D276" s="107">
        <v>2010</v>
      </c>
      <c r="E276" s="107">
        <v>5742</v>
      </c>
      <c r="F276" s="107">
        <v>5742</v>
      </c>
      <c r="G276" s="107" t="s">
        <v>862</v>
      </c>
      <c r="H276" s="107">
        <v>12.6524</v>
      </c>
    </row>
    <row r="277" spans="1:8" x14ac:dyDescent="0.3">
      <c r="A277" t="str">
        <f t="shared" si="4"/>
        <v>2010_5751</v>
      </c>
      <c r="C277" s="107">
        <v>275</v>
      </c>
      <c r="D277" s="107">
        <v>2010</v>
      </c>
      <c r="E277" s="107">
        <v>5751</v>
      </c>
      <c r="F277" s="107">
        <v>5751</v>
      </c>
      <c r="G277" s="107" t="s">
        <v>723</v>
      </c>
      <c r="H277" s="107">
        <v>13.2659</v>
      </c>
    </row>
    <row r="278" spans="1:8" x14ac:dyDescent="0.3">
      <c r="A278" t="str">
        <f t="shared" si="4"/>
        <v>2010_5805</v>
      </c>
      <c r="C278" s="107">
        <v>276</v>
      </c>
      <c r="D278" s="107">
        <v>2010</v>
      </c>
      <c r="E278" s="107">
        <v>5805</v>
      </c>
      <c r="F278" s="107">
        <v>5805</v>
      </c>
      <c r="G278" s="107" t="s">
        <v>698</v>
      </c>
      <c r="H278" s="107">
        <v>13.9832</v>
      </c>
    </row>
    <row r="279" spans="1:8" x14ac:dyDescent="0.3">
      <c r="A279" t="str">
        <f t="shared" si="4"/>
        <v>2010_5823</v>
      </c>
      <c r="C279" s="107">
        <v>277</v>
      </c>
      <c r="D279" s="107">
        <v>2010</v>
      </c>
      <c r="E279" s="107">
        <v>5823</v>
      </c>
      <c r="F279" s="107">
        <v>5823</v>
      </c>
      <c r="G279" s="107" t="s">
        <v>699</v>
      </c>
      <c r="H279" s="107">
        <v>13.8949</v>
      </c>
    </row>
    <row r="280" spans="1:8" x14ac:dyDescent="0.3">
      <c r="A280" t="str">
        <f t="shared" si="4"/>
        <v>2010_5832</v>
      </c>
      <c r="C280" s="107">
        <v>278</v>
      </c>
      <c r="D280" s="107">
        <v>2010</v>
      </c>
      <c r="E280" s="107">
        <v>5832</v>
      </c>
      <c r="F280" s="107">
        <v>5832</v>
      </c>
      <c r="G280" s="107" t="s">
        <v>700</v>
      </c>
      <c r="H280" s="107">
        <v>12.5098</v>
      </c>
    </row>
    <row r="281" spans="1:8" x14ac:dyDescent="0.3">
      <c r="A281" t="str">
        <f t="shared" si="4"/>
        <v>2010_5868</v>
      </c>
      <c r="C281" s="107">
        <v>279</v>
      </c>
      <c r="D281" s="107">
        <v>2010</v>
      </c>
      <c r="E281" s="107">
        <v>5868</v>
      </c>
      <c r="F281" s="107">
        <v>5868</v>
      </c>
      <c r="G281" s="107" t="s">
        <v>863</v>
      </c>
      <c r="H281" s="107">
        <v>12.519399999999999</v>
      </c>
    </row>
    <row r="282" spans="1:8" x14ac:dyDescent="0.3">
      <c r="A282" t="str">
        <f t="shared" si="4"/>
        <v>2010_5877</v>
      </c>
      <c r="C282" s="107">
        <v>280</v>
      </c>
      <c r="D282" s="107">
        <v>2010</v>
      </c>
      <c r="E282" s="107">
        <v>5877</v>
      </c>
      <c r="F282" s="107">
        <v>5877</v>
      </c>
      <c r="G282" s="107" t="s">
        <v>701</v>
      </c>
      <c r="H282" s="107">
        <v>13.8278</v>
      </c>
    </row>
    <row r="283" spans="1:8" x14ac:dyDescent="0.3">
      <c r="A283" t="str">
        <f t="shared" si="4"/>
        <v>2010_5895</v>
      </c>
      <c r="C283" s="107">
        <v>281</v>
      </c>
      <c r="D283" s="107">
        <v>2010</v>
      </c>
      <c r="E283" s="107">
        <v>5895</v>
      </c>
      <c r="F283" s="107">
        <v>5895</v>
      </c>
      <c r="G283" s="107" t="s">
        <v>702</v>
      </c>
      <c r="H283" s="107">
        <v>14.5258</v>
      </c>
    </row>
    <row r="284" spans="1:8" x14ac:dyDescent="0.3">
      <c r="A284" t="str">
        <f t="shared" si="4"/>
        <v>2010_5922</v>
      </c>
      <c r="C284" s="107">
        <v>282</v>
      </c>
      <c r="D284" s="107">
        <v>2010</v>
      </c>
      <c r="E284" s="107">
        <v>5922</v>
      </c>
      <c r="F284" s="107">
        <v>5922</v>
      </c>
      <c r="G284" s="107" t="s">
        <v>964</v>
      </c>
      <c r="H284" s="107">
        <v>13.287599999999999</v>
      </c>
    </row>
    <row r="285" spans="1:8" x14ac:dyDescent="0.3">
      <c r="A285" t="str">
        <f t="shared" si="4"/>
        <v>2010_5949</v>
      </c>
      <c r="C285" s="107">
        <v>283</v>
      </c>
      <c r="D285" s="107">
        <v>2010</v>
      </c>
      <c r="E285" s="107">
        <v>5949</v>
      </c>
      <c r="F285" s="107">
        <v>5949</v>
      </c>
      <c r="G285" s="107" t="s">
        <v>703</v>
      </c>
      <c r="H285" s="107">
        <v>14.271000000000001</v>
      </c>
    </row>
    <row r="286" spans="1:8" x14ac:dyDescent="0.3">
      <c r="A286" t="str">
        <f t="shared" si="4"/>
        <v>2010_5976</v>
      </c>
      <c r="C286" s="107">
        <v>284</v>
      </c>
      <c r="D286" s="107">
        <v>2010</v>
      </c>
      <c r="E286" s="107">
        <v>5976</v>
      </c>
      <c r="F286" s="107">
        <v>5976</v>
      </c>
      <c r="G286" s="107" t="s">
        <v>704</v>
      </c>
      <c r="H286" s="107">
        <v>15.058199999999999</v>
      </c>
    </row>
    <row r="287" spans="1:8" x14ac:dyDescent="0.3">
      <c r="A287" t="str">
        <f t="shared" si="4"/>
        <v>2010_5994</v>
      </c>
      <c r="C287" s="107">
        <v>285</v>
      </c>
      <c r="D287" s="107">
        <v>2010</v>
      </c>
      <c r="E287" s="107">
        <v>5994</v>
      </c>
      <c r="F287" s="107">
        <v>5994</v>
      </c>
      <c r="G287" s="107" t="s">
        <v>705</v>
      </c>
      <c r="H287" s="107">
        <v>15.1721</v>
      </c>
    </row>
    <row r="288" spans="1:8" x14ac:dyDescent="0.3">
      <c r="A288" t="str">
        <f t="shared" si="4"/>
        <v>2010_6003</v>
      </c>
      <c r="C288" s="107">
        <v>286</v>
      </c>
      <c r="D288" s="107">
        <v>2010</v>
      </c>
      <c r="E288" s="107">
        <v>6003</v>
      </c>
      <c r="F288" s="107">
        <v>6003</v>
      </c>
      <c r="G288" s="107" t="s">
        <v>706</v>
      </c>
      <c r="H288" s="107">
        <v>13.7529</v>
      </c>
    </row>
    <row r="289" spans="1:8" x14ac:dyDescent="0.3">
      <c r="A289" t="str">
        <f t="shared" si="4"/>
        <v>2010_6012</v>
      </c>
      <c r="C289" s="107">
        <v>287</v>
      </c>
      <c r="D289" s="107">
        <v>2010</v>
      </c>
      <c r="E289" s="107">
        <v>6012</v>
      </c>
      <c r="F289" s="107">
        <v>6012</v>
      </c>
      <c r="G289" s="107" t="s">
        <v>707</v>
      </c>
      <c r="H289" s="107">
        <v>15.4581</v>
      </c>
    </row>
    <row r="290" spans="1:8" x14ac:dyDescent="0.3">
      <c r="A290" t="str">
        <f t="shared" si="4"/>
        <v>2010_6030</v>
      </c>
      <c r="C290" s="107">
        <v>288</v>
      </c>
      <c r="D290" s="107">
        <v>2010</v>
      </c>
      <c r="E290" s="107">
        <v>6030</v>
      </c>
      <c r="F290" s="107">
        <v>6030</v>
      </c>
      <c r="G290" s="107" t="s">
        <v>708</v>
      </c>
      <c r="H290" s="107">
        <v>16.088200000000001</v>
      </c>
    </row>
    <row r="291" spans="1:8" x14ac:dyDescent="0.3">
      <c r="A291" t="str">
        <f t="shared" si="4"/>
        <v>2010_6039</v>
      </c>
      <c r="C291" s="107">
        <v>289</v>
      </c>
      <c r="D291" s="107">
        <v>2010</v>
      </c>
      <c r="E291" s="107">
        <v>6039</v>
      </c>
      <c r="F291" s="107">
        <v>6039</v>
      </c>
      <c r="G291" s="107" t="s">
        <v>710</v>
      </c>
      <c r="H291" s="107">
        <v>17.610499999999998</v>
      </c>
    </row>
    <row r="292" spans="1:8" x14ac:dyDescent="0.3">
      <c r="A292" t="str">
        <f t="shared" si="4"/>
        <v>2010_6048</v>
      </c>
      <c r="C292" s="107">
        <v>290</v>
      </c>
      <c r="D292" s="107">
        <v>2010</v>
      </c>
      <c r="E292" s="107">
        <v>6048</v>
      </c>
      <c r="F292" s="107">
        <v>6035</v>
      </c>
      <c r="G292" s="107" t="s">
        <v>709</v>
      </c>
      <c r="H292" s="107">
        <v>14.649800000000001</v>
      </c>
    </row>
    <row r="293" spans="1:8" x14ac:dyDescent="0.3">
      <c r="A293" t="str">
        <f t="shared" si="4"/>
        <v>2010_6092</v>
      </c>
      <c r="C293" s="107">
        <v>291</v>
      </c>
      <c r="D293" s="107">
        <v>2010</v>
      </c>
      <c r="E293" s="107">
        <v>6092</v>
      </c>
      <c r="F293" s="107">
        <v>6092</v>
      </c>
      <c r="G293" s="107" t="s">
        <v>712</v>
      </c>
      <c r="H293" s="107">
        <v>10.5235</v>
      </c>
    </row>
    <row r="294" spans="1:8" x14ac:dyDescent="0.3">
      <c r="A294" t="str">
        <f t="shared" si="4"/>
        <v>2010_6093</v>
      </c>
      <c r="C294" s="107">
        <v>292</v>
      </c>
      <c r="D294" s="107">
        <v>2010</v>
      </c>
      <c r="E294" s="107">
        <v>6093</v>
      </c>
      <c r="F294" s="107">
        <v>6093</v>
      </c>
      <c r="G294" s="107" t="s">
        <v>711</v>
      </c>
      <c r="H294" s="107">
        <v>16.996500000000001</v>
      </c>
    </row>
    <row r="295" spans="1:8" x14ac:dyDescent="0.3">
      <c r="A295" t="str">
        <f t="shared" si="4"/>
        <v>2010_6094</v>
      </c>
      <c r="C295" s="107">
        <v>293</v>
      </c>
      <c r="D295" s="107">
        <v>2010</v>
      </c>
      <c r="E295" s="107">
        <v>6094</v>
      </c>
      <c r="F295" s="107">
        <v>6094</v>
      </c>
      <c r="G295" s="107" t="s">
        <v>719</v>
      </c>
      <c r="H295" s="107">
        <v>18.0075</v>
      </c>
    </row>
    <row r="296" spans="1:8" x14ac:dyDescent="0.3">
      <c r="A296" t="str">
        <f t="shared" si="4"/>
        <v>2010_6095</v>
      </c>
      <c r="C296" s="107">
        <v>294</v>
      </c>
      <c r="D296" s="107">
        <v>2010</v>
      </c>
      <c r="E296" s="107">
        <v>6095</v>
      </c>
      <c r="F296" s="107">
        <v>6095</v>
      </c>
      <c r="G296" s="107" t="s">
        <v>713</v>
      </c>
      <c r="H296" s="107">
        <v>15.4223</v>
      </c>
    </row>
    <row r="297" spans="1:8" x14ac:dyDescent="0.3">
      <c r="A297" t="str">
        <f t="shared" si="4"/>
        <v>2010_6096</v>
      </c>
      <c r="C297" s="107">
        <v>295</v>
      </c>
      <c r="D297" s="107">
        <v>2010</v>
      </c>
      <c r="E297" s="107">
        <v>6096</v>
      </c>
      <c r="F297" s="107">
        <v>6096</v>
      </c>
      <c r="G297" s="107" t="s">
        <v>965</v>
      </c>
      <c r="H297" s="107">
        <v>13.8589</v>
      </c>
    </row>
    <row r="298" spans="1:8" x14ac:dyDescent="0.3">
      <c r="A298" t="str">
        <f t="shared" si="4"/>
        <v>2010_6097</v>
      </c>
      <c r="C298" s="107">
        <v>296</v>
      </c>
      <c r="D298" s="107">
        <v>2010</v>
      </c>
      <c r="E298" s="107">
        <v>6097</v>
      </c>
      <c r="F298" s="107">
        <v>6097</v>
      </c>
      <c r="G298" s="107" t="s">
        <v>715</v>
      </c>
      <c r="H298" s="107">
        <v>14.768800000000001</v>
      </c>
    </row>
    <row r="299" spans="1:8" x14ac:dyDescent="0.3">
      <c r="A299" t="str">
        <f t="shared" si="4"/>
        <v>2010_6098</v>
      </c>
      <c r="C299" s="107">
        <v>297</v>
      </c>
      <c r="D299" s="107">
        <v>2010</v>
      </c>
      <c r="E299" s="107">
        <v>6098</v>
      </c>
      <c r="F299" s="107">
        <v>6098</v>
      </c>
      <c r="G299" s="107" t="s">
        <v>716</v>
      </c>
      <c r="H299" s="107">
        <v>13.041600000000001</v>
      </c>
    </row>
    <row r="300" spans="1:8" x14ac:dyDescent="0.3">
      <c r="A300" t="str">
        <f t="shared" si="4"/>
        <v>2010_6100</v>
      </c>
      <c r="C300" s="107">
        <v>298</v>
      </c>
      <c r="D300" s="107">
        <v>2010</v>
      </c>
      <c r="E300" s="107">
        <v>6100</v>
      </c>
      <c r="F300" s="107">
        <v>6100</v>
      </c>
      <c r="G300" s="107" t="s">
        <v>717</v>
      </c>
      <c r="H300" s="107">
        <v>14.6076</v>
      </c>
    </row>
    <row r="301" spans="1:8" x14ac:dyDescent="0.3">
      <c r="A301" t="str">
        <f t="shared" si="4"/>
        <v>2010_6101</v>
      </c>
      <c r="C301" s="107">
        <v>299</v>
      </c>
      <c r="D301" s="107">
        <v>2010</v>
      </c>
      <c r="E301" s="107">
        <v>6101</v>
      </c>
      <c r="F301" s="107">
        <v>6101</v>
      </c>
      <c r="G301" s="107" t="s">
        <v>718</v>
      </c>
      <c r="H301" s="107">
        <v>21.8322</v>
      </c>
    </row>
    <row r="302" spans="1:8" x14ac:dyDescent="0.3">
      <c r="A302" t="str">
        <f t="shared" si="4"/>
        <v>2010_6102</v>
      </c>
      <c r="C302" s="107">
        <v>300</v>
      </c>
      <c r="D302" s="107">
        <v>2010</v>
      </c>
      <c r="E302" s="107">
        <v>6102</v>
      </c>
      <c r="F302" s="107">
        <v>6102</v>
      </c>
      <c r="G302" s="107" t="s">
        <v>720</v>
      </c>
      <c r="H302" s="107">
        <v>14.591900000000001</v>
      </c>
    </row>
    <row r="303" spans="1:8" x14ac:dyDescent="0.3">
      <c r="A303" t="str">
        <f t="shared" si="4"/>
        <v>2010_6120</v>
      </c>
      <c r="C303" s="107">
        <v>301</v>
      </c>
      <c r="D303" s="107">
        <v>2010</v>
      </c>
      <c r="E303" s="107">
        <v>6120</v>
      </c>
      <c r="F303" s="107">
        <v>6120</v>
      </c>
      <c r="G303" s="107" t="s">
        <v>721</v>
      </c>
      <c r="H303" s="107">
        <v>9.4756</v>
      </c>
    </row>
    <row r="304" spans="1:8" x14ac:dyDescent="0.3">
      <c r="A304" t="str">
        <f t="shared" si="4"/>
        <v>2010_6138</v>
      </c>
      <c r="C304" s="107">
        <v>302</v>
      </c>
      <c r="D304" s="107">
        <v>2010</v>
      </c>
      <c r="E304" s="107">
        <v>6138</v>
      </c>
      <c r="F304" s="107">
        <v>6138</v>
      </c>
      <c r="G304" s="107" t="s">
        <v>722</v>
      </c>
      <c r="H304" s="107">
        <v>18.073899999999998</v>
      </c>
    </row>
    <row r="305" spans="1:8" x14ac:dyDescent="0.3">
      <c r="A305" t="str">
        <f t="shared" si="4"/>
        <v>2010_6165</v>
      </c>
      <c r="C305" s="107">
        <v>303</v>
      </c>
      <c r="D305" s="107">
        <v>2010</v>
      </c>
      <c r="E305" s="107">
        <v>6165</v>
      </c>
      <c r="F305" s="107">
        <v>6165</v>
      </c>
      <c r="G305" s="107" t="s">
        <v>724</v>
      </c>
      <c r="H305" s="107">
        <v>13.292899999999999</v>
      </c>
    </row>
    <row r="306" spans="1:8" x14ac:dyDescent="0.3">
      <c r="A306" t="str">
        <f t="shared" si="4"/>
        <v>2010_6175</v>
      </c>
      <c r="C306" s="107">
        <v>304</v>
      </c>
      <c r="D306" s="107">
        <v>2010</v>
      </c>
      <c r="E306" s="107">
        <v>6175</v>
      </c>
      <c r="F306" s="107">
        <v>6175</v>
      </c>
      <c r="G306" s="107" t="s">
        <v>725</v>
      </c>
      <c r="H306" s="107">
        <v>15.961499999999999</v>
      </c>
    </row>
    <row r="307" spans="1:8" x14ac:dyDescent="0.3">
      <c r="A307" t="str">
        <f t="shared" si="4"/>
        <v>2010_6219</v>
      </c>
      <c r="C307" s="107">
        <v>305</v>
      </c>
      <c r="D307" s="107">
        <v>2010</v>
      </c>
      <c r="E307" s="107">
        <v>6219</v>
      </c>
      <c r="F307" s="107">
        <v>6219</v>
      </c>
      <c r="G307" s="107" t="s">
        <v>726</v>
      </c>
      <c r="H307" s="107">
        <v>17.2864</v>
      </c>
    </row>
    <row r="308" spans="1:8" x14ac:dyDescent="0.3">
      <c r="A308" t="str">
        <f t="shared" si="4"/>
        <v>2010_6246</v>
      </c>
      <c r="C308" s="107">
        <v>306</v>
      </c>
      <c r="D308" s="107">
        <v>2010</v>
      </c>
      <c r="E308" s="107">
        <v>6246</v>
      </c>
      <c r="F308" s="107">
        <v>6246</v>
      </c>
      <c r="G308" s="107" t="s">
        <v>727</v>
      </c>
      <c r="H308" s="107">
        <v>15.1457</v>
      </c>
    </row>
    <row r="309" spans="1:8" x14ac:dyDescent="0.3">
      <c r="A309" t="str">
        <f t="shared" si="4"/>
        <v>2010_6264</v>
      </c>
      <c r="C309" s="107">
        <v>307</v>
      </c>
      <c r="D309" s="107">
        <v>2010</v>
      </c>
      <c r="E309" s="107">
        <v>6264</v>
      </c>
      <c r="F309" s="107">
        <v>6264</v>
      </c>
      <c r="G309" s="107" t="s">
        <v>757</v>
      </c>
      <c r="H309" s="107">
        <v>17.858699999999999</v>
      </c>
    </row>
    <row r="310" spans="1:8" x14ac:dyDescent="0.3">
      <c r="A310" t="str">
        <f t="shared" si="4"/>
        <v>2010_6273</v>
      </c>
      <c r="C310" s="107">
        <v>308</v>
      </c>
      <c r="D310" s="107">
        <v>2010</v>
      </c>
      <c r="E310" s="107">
        <v>6273</v>
      </c>
      <c r="F310" s="107">
        <v>6273</v>
      </c>
      <c r="G310" s="107" t="s">
        <v>864</v>
      </c>
      <c r="H310" s="107">
        <v>11.586</v>
      </c>
    </row>
    <row r="311" spans="1:8" x14ac:dyDescent="0.3">
      <c r="A311" t="str">
        <f t="shared" si="4"/>
        <v>2010_6345</v>
      </c>
      <c r="C311" s="107">
        <v>309</v>
      </c>
      <c r="D311" s="107">
        <v>2010</v>
      </c>
      <c r="E311" s="107">
        <v>6345</v>
      </c>
      <c r="F311" s="107">
        <v>6345</v>
      </c>
      <c r="G311" s="107" t="s">
        <v>865</v>
      </c>
      <c r="H311" s="107">
        <v>11.4137</v>
      </c>
    </row>
    <row r="312" spans="1:8" x14ac:dyDescent="0.3">
      <c r="A312" t="str">
        <f t="shared" si="4"/>
        <v>2010_6408</v>
      </c>
      <c r="C312" s="107">
        <v>310</v>
      </c>
      <c r="D312" s="107">
        <v>2010</v>
      </c>
      <c r="E312" s="107">
        <v>6408</v>
      </c>
      <c r="F312" s="107">
        <v>6408</v>
      </c>
      <c r="G312" s="107" t="s">
        <v>728</v>
      </c>
      <c r="H312" s="107">
        <v>13.559200000000001</v>
      </c>
    </row>
    <row r="313" spans="1:8" x14ac:dyDescent="0.3">
      <c r="A313" t="str">
        <f t="shared" si="4"/>
        <v>2010_6417</v>
      </c>
      <c r="C313" s="107">
        <v>311</v>
      </c>
      <c r="D313" s="107">
        <v>2010</v>
      </c>
      <c r="E313" s="107">
        <v>6417</v>
      </c>
      <c r="F313" s="107">
        <v>6417</v>
      </c>
      <c r="G313" s="107" t="s">
        <v>866</v>
      </c>
      <c r="H313" s="107">
        <v>16.1785</v>
      </c>
    </row>
    <row r="314" spans="1:8" x14ac:dyDescent="0.3">
      <c r="A314" t="str">
        <f t="shared" si="4"/>
        <v>2010_6453</v>
      </c>
      <c r="C314" s="107">
        <v>312</v>
      </c>
      <c r="D314" s="107">
        <v>2010</v>
      </c>
      <c r="E314" s="107">
        <v>6453</v>
      </c>
      <c r="F314" s="107">
        <v>6453</v>
      </c>
      <c r="G314" s="107" t="s">
        <v>729</v>
      </c>
      <c r="H314" s="107">
        <v>15.154400000000001</v>
      </c>
    </row>
    <row r="315" spans="1:8" x14ac:dyDescent="0.3">
      <c r="A315" t="str">
        <f t="shared" si="4"/>
        <v>2010_6460</v>
      </c>
      <c r="C315" s="107">
        <v>313</v>
      </c>
      <c r="D315" s="107">
        <v>2010</v>
      </c>
      <c r="E315" s="107">
        <v>6460</v>
      </c>
      <c r="F315" s="107">
        <v>6460</v>
      </c>
      <c r="G315" s="107" t="s">
        <v>730</v>
      </c>
      <c r="H315" s="107">
        <v>15.8741</v>
      </c>
    </row>
    <row r="316" spans="1:8" x14ac:dyDescent="0.3">
      <c r="A316" t="str">
        <f t="shared" si="4"/>
        <v>2010_6462</v>
      </c>
      <c r="C316" s="107">
        <v>314</v>
      </c>
      <c r="D316" s="107">
        <v>2010</v>
      </c>
      <c r="E316" s="107">
        <v>6462</v>
      </c>
      <c r="F316" s="107">
        <v>6462</v>
      </c>
      <c r="G316" s="107" t="s">
        <v>731</v>
      </c>
      <c r="H316" s="107">
        <v>14.525399999999999</v>
      </c>
    </row>
    <row r="317" spans="1:8" x14ac:dyDescent="0.3">
      <c r="A317" t="str">
        <f t="shared" si="4"/>
        <v>2010_6471</v>
      </c>
      <c r="C317" s="107">
        <v>315</v>
      </c>
      <c r="D317" s="107">
        <v>2010</v>
      </c>
      <c r="E317" s="107">
        <v>6471</v>
      </c>
      <c r="F317" s="107">
        <v>6471</v>
      </c>
      <c r="G317" s="107" t="s">
        <v>732</v>
      </c>
      <c r="H317" s="107">
        <v>13.988</v>
      </c>
    </row>
    <row r="318" spans="1:8" x14ac:dyDescent="0.3">
      <c r="A318" t="str">
        <f t="shared" si="4"/>
        <v>2010_6509</v>
      </c>
      <c r="C318" s="107">
        <v>316</v>
      </c>
      <c r="D318" s="107">
        <v>2010</v>
      </c>
      <c r="E318" s="107">
        <v>6509</v>
      </c>
      <c r="F318" s="107">
        <v>6509</v>
      </c>
      <c r="G318" s="107" t="s">
        <v>733</v>
      </c>
      <c r="H318" s="107">
        <v>14.164</v>
      </c>
    </row>
    <row r="319" spans="1:8" x14ac:dyDescent="0.3">
      <c r="A319" t="str">
        <f t="shared" si="4"/>
        <v>2010_6512</v>
      </c>
      <c r="C319" s="107">
        <v>317</v>
      </c>
      <c r="D319" s="107">
        <v>2010</v>
      </c>
      <c r="E319" s="107">
        <v>6512</v>
      </c>
      <c r="F319" s="107">
        <v>6512</v>
      </c>
      <c r="G319" s="107" t="s">
        <v>734</v>
      </c>
      <c r="H319" s="107">
        <v>14.048500000000001</v>
      </c>
    </row>
    <row r="320" spans="1:8" x14ac:dyDescent="0.3">
      <c r="A320" t="str">
        <f t="shared" si="4"/>
        <v>2010_6516</v>
      </c>
      <c r="C320" s="107">
        <v>318</v>
      </c>
      <c r="D320" s="107">
        <v>2010</v>
      </c>
      <c r="E320" s="107">
        <v>6516</v>
      </c>
      <c r="F320" s="107">
        <v>6516</v>
      </c>
      <c r="G320" s="107" t="s">
        <v>735</v>
      </c>
      <c r="H320" s="107">
        <v>16.610099999999999</v>
      </c>
    </row>
    <row r="321" spans="1:8" x14ac:dyDescent="0.3">
      <c r="A321" t="str">
        <f t="shared" si="4"/>
        <v>2010_6534</v>
      </c>
      <c r="C321" s="107">
        <v>319</v>
      </c>
      <c r="D321" s="107">
        <v>2010</v>
      </c>
      <c r="E321" s="107">
        <v>6534</v>
      </c>
      <c r="F321" s="107">
        <v>6534</v>
      </c>
      <c r="G321" s="107" t="s">
        <v>736</v>
      </c>
      <c r="H321" s="107">
        <v>16.72</v>
      </c>
    </row>
    <row r="322" spans="1:8" x14ac:dyDescent="0.3">
      <c r="A322" t="str">
        <f t="shared" si="4"/>
        <v>2010_6561</v>
      </c>
      <c r="C322" s="107">
        <v>320</v>
      </c>
      <c r="D322" s="107">
        <v>2010</v>
      </c>
      <c r="E322" s="107">
        <v>6561</v>
      </c>
      <c r="F322" s="107">
        <v>6561</v>
      </c>
      <c r="G322" s="107" t="s">
        <v>738</v>
      </c>
      <c r="H322" s="107">
        <v>9.6898</v>
      </c>
    </row>
    <row r="323" spans="1:8" x14ac:dyDescent="0.3">
      <c r="A323" t="str">
        <f t="shared" si="4"/>
        <v>2010_6579</v>
      </c>
      <c r="C323" s="107">
        <v>321</v>
      </c>
      <c r="D323" s="107">
        <v>2010</v>
      </c>
      <c r="E323" s="107">
        <v>6579</v>
      </c>
      <c r="F323" s="107">
        <v>6579</v>
      </c>
      <c r="G323" s="107" t="s">
        <v>739</v>
      </c>
      <c r="H323" s="107">
        <v>16.266300000000001</v>
      </c>
    </row>
    <row r="324" spans="1:8" x14ac:dyDescent="0.3">
      <c r="A324" t="str">
        <f t="shared" ref="A324:A387" si="5">CONCATENATE(D324,"_",E324)</f>
        <v>2010_6591</v>
      </c>
      <c r="C324" s="107">
        <v>322</v>
      </c>
      <c r="D324" s="107">
        <v>2010</v>
      </c>
      <c r="E324" s="107">
        <v>6591</v>
      </c>
      <c r="F324" s="107">
        <v>6591</v>
      </c>
      <c r="G324" s="107" t="s">
        <v>740</v>
      </c>
      <c r="H324" s="107">
        <v>14.755599999999999</v>
      </c>
    </row>
    <row r="325" spans="1:8" x14ac:dyDescent="0.3">
      <c r="A325" t="str">
        <f t="shared" si="5"/>
        <v>2010_6592</v>
      </c>
      <c r="C325" s="107">
        <v>323</v>
      </c>
      <c r="D325" s="107">
        <v>2010</v>
      </c>
      <c r="E325" s="107">
        <v>6592</v>
      </c>
      <c r="F325" s="107">
        <v>6592</v>
      </c>
      <c r="G325" s="107" t="s">
        <v>867</v>
      </c>
      <c r="H325" s="107">
        <v>15.381399999999999</v>
      </c>
    </row>
    <row r="326" spans="1:8" x14ac:dyDescent="0.3">
      <c r="A326" t="str">
        <f t="shared" si="5"/>
        <v>2010_6615</v>
      </c>
      <c r="C326" s="107">
        <v>324</v>
      </c>
      <c r="D326" s="107">
        <v>2010</v>
      </c>
      <c r="E326" s="107">
        <v>6615</v>
      </c>
      <c r="F326" s="107">
        <v>6615</v>
      </c>
      <c r="G326" s="107" t="s">
        <v>741</v>
      </c>
      <c r="H326" s="107">
        <v>17.132899999999999</v>
      </c>
    </row>
    <row r="327" spans="1:8" x14ac:dyDescent="0.3">
      <c r="A327" t="str">
        <f t="shared" si="5"/>
        <v>2010_6633</v>
      </c>
      <c r="C327" s="107">
        <v>325</v>
      </c>
      <c r="D327" s="107">
        <v>2010</v>
      </c>
      <c r="E327" s="107">
        <v>6633</v>
      </c>
      <c r="F327" s="107">
        <v>6633</v>
      </c>
      <c r="G327" s="107" t="s">
        <v>868</v>
      </c>
      <c r="H327" s="107">
        <v>10.388199999999999</v>
      </c>
    </row>
    <row r="328" spans="1:8" x14ac:dyDescent="0.3">
      <c r="A328" t="str">
        <f t="shared" si="5"/>
        <v>2010_6651</v>
      </c>
      <c r="C328" s="107">
        <v>326</v>
      </c>
      <c r="D328" s="107">
        <v>2010</v>
      </c>
      <c r="E328" s="107">
        <v>6651</v>
      </c>
      <c r="F328" s="107">
        <v>6651</v>
      </c>
      <c r="G328" s="107" t="s">
        <v>742</v>
      </c>
      <c r="H328" s="107">
        <v>16.5474</v>
      </c>
    </row>
    <row r="329" spans="1:8" x14ac:dyDescent="0.3">
      <c r="A329" t="str">
        <f t="shared" si="5"/>
        <v>2010_6660</v>
      </c>
      <c r="C329" s="107">
        <v>327</v>
      </c>
      <c r="D329" s="107">
        <v>2010</v>
      </c>
      <c r="E329" s="107">
        <v>6660</v>
      </c>
      <c r="F329" s="107">
        <v>6660</v>
      </c>
      <c r="G329" s="107" t="s">
        <v>743</v>
      </c>
      <c r="H329" s="107">
        <v>14.909700000000001</v>
      </c>
    </row>
    <row r="330" spans="1:8" x14ac:dyDescent="0.3">
      <c r="A330" t="str">
        <f t="shared" si="5"/>
        <v>2010_6700</v>
      </c>
      <c r="C330" s="107">
        <v>328</v>
      </c>
      <c r="D330" s="107">
        <v>2010</v>
      </c>
      <c r="E330" s="107">
        <v>6700</v>
      </c>
      <c r="F330" s="107">
        <v>6700</v>
      </c>
      <c r="G330" s="107" t="s">
        <v>744</v>
      </c>
      <c r="H330" s="107">
        <v>20.938300000000002</v>
      </c>
    </row>
    <row r="331" spans="1:8" x14ac:dyDescent="0.3">
      <c r="A331" t="str">
        <f t="shared" si="5"/>
        <v>2010_6741</v>
      </c>
      <c r="C331" s="107">
        <v>329</v>
      </c>
      <c r="D331" s="107">
        <v>2010</v>
      </c>
      <c r="E331" s="107">
        <v>6741</v>
      </c>
      <c r="F331" s="107">
        <v>6741</v>
      </c>
      <c r="G331" s="107" t="s">
        <v>869</v>
      </c>
      <c r="H331" s="107">
        <v>12.749499999999999</v>
      </c>
    </row>
    <row r="332" spans="1:8" x14ac:dyDescent="0.3">
      <c r="A332" t="str">
        <f t="shared" si="5"/>
        <v>2010_6750</v>
      </c>
      <c r="C332" s="107">
        <v>330</v>
      </c>
      <c r="D332" s="107">
        <v>2010</v>
      </c>
      <c r="E332" s="107">
        <v>6750</v>
      </c>
      <c r="F332" s="107">
        <v>6750</v>
      </c>
      <c r="G332" s="107" t="s">
        <v>870</v>
      </c>
      <c r="H332" s="107">
        <v>15.6288</v>
      </c>
    </row>
    <row r="333" spans="1:8" x14ac:dyDescent="0.3">
      <c r="A333" t="str">
        <f t="shared" si="5"/>
        <v>2010_6759</v>
      </c>
      <c r="C333" s="107">
        <v>331</v>
      </c>
      <c r="D333" s="107">
        <v>2010</v>
      </c>
      <c r="E333" s="107">
        <v>6759</v>
      </c>
      <c r="F333" s="107">
        <v>6759</v>
      </c>
      <c r="G333" s="107" t="s">
        <v>745</v>
      </c>
      <c r="H333" s="107">
        <v>16.168600000000001</v>
      </c>
    </row>
    <row r="334" spans="1:8" x14ac:dyDescent="0.3">
      <c r="A334" t="str">
        <f t="shared" si="5"/>
        <v>2010_6762</v>
      </c>
      <c r="C334" s="107">
        <v>332</v>
      </c>
      <c r="D334" s="107">
        <v>2010</v>
      </c>
      <c r="E334" s="107">
        <v>6762</v>
      </c>
      <c r="F334" s="107">
        <v>6762</v>
      </c>
      <c r="G334" s="107" t="s">
        <v>746</v>
      </c>
      <c r="H334" s="107">
        <v>14.6059</v>
      </c>
    </row>
    <row r="335" spans="1:8" x14ac:dyDescent="0.3">
      <c r="A335" t="str">
        <f t="shared" si="5"/>
        <v>2010_6768</v>
      </c>
      <c r="C335" s="107">
        <v>333</v>
      </c>
      <c r="D335" s="107">
        <v>2010</v>
      </c>
      <c r="E335" s="107">
        <v>6768</v>
      </c>
      <c r="F335" s="107">
        <v>6768</v>
      </c>
      <c r="G335" s="107" t="s">
        <v>747</v>
      </c>
      <c r="H335" s="107">
        <v>16.662800000000001</v>
      </c>
    </row>
    <row r="336" spans="1:8" x14ac:dyDescent="0.3">
      <c r="A336" t="str">
        <f t="shared" si="5"/>
        <v>2010_6795</v>
      </c>
      <c r="C336" s="107">
        <v>334</v>
      </c>
      <c r="D336" s="107">
        <v>2010</v>
      </c>
      <c r="E336" s="107">
        <v>6795</v>
      </c>
      <c r="F336" s="107">
        <v>6795</v>
      </c>
      <c r="G336" s="107" t="s">
        <v>748</v>
      </c>
      <c r="H336" s="107">
        <v>16.4575</v>
      </c>
    </row>
    <row r="337" spans="1:8" x14ac:dyDescent="0.3">
      <c r="A337" t="str">
        <f t="shared" si="5"/>
        <v>2010_6822</v>
      </c>
      <c r="C337" s="107">
        <v>335</v>
      </c>
      <c r="D337" s="107">
        <v>2010</v>
      </c>
      <c r="E337" s="107">
        <v>6822</v>
      </c>
      <c r="F337" s="107">
        <v>6822</v>
      </c>
      <c r="G337" s="107" t="s">
        <v>749</v>
      </c>
      <c r="H337" s="107">
        <v>17.8034</v>
      </c>
    </row>
    <row r="338" spans="1:8" x14ac:dyDescent="0.3">
      <c r="A338" t="str">
        <f t="shared" si="5"/>
        <v>2010_6840</v>
      </c>
      <c r="C338" s="107">
        <v>336</v>
      </c>
      <c r="D338" s="107">
        <v>2010</v>
      </c>
      <c r="E338" s="107">
        <v>6840</v>
      </c>
      <c r="F338" s="107">
        <v>6840</v>
      </c>
      <c r="G338" s="107" t="s">
        <v>750</v>
      </c>
      <c r="H338" s="107">
        <v>12.241899999999999</v>
      </c>
    </row>
    <row r="339" spans="1:8" x14ac:dyDescent="0.3">
      <c r="A339" t="str">
        <f t="shared" si="5"/>
        <v>2010_6854</v>
      </c>
      <c r="C339" s="107">
        <v>337</v>
      </c>
      <c r="D339" s="107">
        <v>2010</v>
      </c>
      <c r="E339" s="107">
        <v>6854</v>
      </c>
      <c r="F339" s="107">
        <v>6854</v>
      </c>
      <c r="G339" s="107" t="s">
        <v>751</v>
      </c>
      <c r="H339" s="107">
        <v>16.9617</v>
      </c>
    </row>
    <row r="340" spans="1:8" x14ac:dyDescent="0.3">
      <c r="A340" t="str">
        <f t="shared" si="5"/>
        <v>2010_6867</v>
      </c>
      <c r="C340" s="107">
        <v>338</v>
      </c>
      <c r="D340" s="107">
        <v>2010</v>
      </c>
      <c r="E340" s="107">
        <v>6867</v>
      </c>
      <c r="F340" s="107">
        <v>6867</v>
      </c>
      <c r="G340" s="107" t="s">
        <v>752</v>
      </c>
      <c r="H340" s="107">
        <v>14.241099999999999</v>
      </c>
    </row>
    <row r="341" spans="1:8" x14ac:dyDescent="0.3">
      <c r="A341" t="str">
        <f t="shared" si="5"/>
        <v>2010_6921</v>
      </c>
      <c r="C341" s="107">
        <v>339</v>
      </c>
      <c r="D341" s="107">
        <v>2010</v>
      </c>
      <c r="E341" s="107">
        <v>6921</v>
      </c>
      <c r="F341" s="107">
        <v>6921</v>
      </c>
      <c r="G341" s="107" t="s">
        <v>753</v>
      </c>
      <c r="H341" s="107">
        <v>14.650600000000001</v>
      </c>
    </row>
    <row r="342" spans="1:8" x14ac:dyDescent="0.3">
      <c r="A342" t="str">
        <f t="shared" si="5"/>
        <v>2010_6930</v>
      </c>
      <c r="C342" s="107">
        <v>340</v>
      </c>
      <c r="D342" s="107">
        <v>2010</v>
      </c>
      <c r="E342" s="107">
        <v>6930</v>
      </c>
      <c r="F342" s="107">
        <v>6930</v>
      </c>
      <c r="G342" s="107" t="s">
        <v>754</v>
      </c>
      <c r="H342" s="107">
        <v>13.9642</v>
      </c>
    </row>
    <row r="343" spans="1:8" x14ac:dyDescent="0.3">
      <c r="A343" t="str">
        <f t="shared" si="5"/>
        <v>2010_6937</v>
      </c>
      <c r="C343" s="107">
        <v>341</v>
      </c>
      <c r="D343" s="107">
        <v>2010</v>
      </c>
      <c r="E343" s="107">
        <v>6937</v>
      </c>
      <c r="F343" s="107">
        <v>6937</v>
      </c>
      <c r="G343" s="107" t="s">
        <v>755</v>
      </c>
      <c r="H343" s="107">
        <v>20.9298</v>
      </c>
    </row>
    <row r="344" spans="1:8" x14ac:dyDescent="0.3">
      <c r="A344" t="str">
        <f t="shared" si="5"/>
        <v>2010_6943</v>
      </c>
      <c r="C344" s="107">
        <v>342</v>
      </c>
      <c r="D344" s="107">
        <v>2010</v>
      </c>
      <c r="E344" s="107">
        <v>6943</v>
      </c>
      <c r="F344" s="107">
        <v>6943</v>
      </c>
      <c r="G344" s="107" t="s">
        <v>756</v>
      </c>
      <c r="H344" s="107">
        <v>12.105399999999999</v>
      </c>
    </row>
    <row r="345" spans="1:8" x14ac:dyDescent="0.3">
      <c r="A345" t="str">
        <f t="shared" si="5"/>
        <v>2010_6950</v>
      </c>
      <c r="C345" s="107">
        <v>343</v>
      </c>
      <c r="D345" s="107">
        <v>2010</v>
      </c>
      <c r="E345" s="107">
        <v>6950</v>
      </c>
      <c r="F345" s="107">
        <v>6950</v>
      </c>
      <c r="G345" s="107" t="s">
        <v>758</v>
      </c>
      <c r="H345" s="107">
        <v>13.647600000000001</v>
      </c>
    </row>
    <row r="346" spans="1:8" x14ac:dyDescent="0.3">
      <c r="A346" t="str">
        <f t="shared" si="5"/>
        <v>2010_6957</v>
      </c>
      <c r="C346" s="107">
        <v>344</v>
      </c>
      <c r="D346" s="107">
        <v>2010</v>
      </c>
      <c r="E346" s="107">
        <v>6957</v>
      </c>
      <c r="F346" s="107">
        <v>6957</v>
      </c>
      <c r="G346" s="107" t="s">
        <v>759</v>
      </c>
      <c r="H346" s="107">
        <v>13.6441</v>
      </c>
    </row>
    <row r="347" spans="1:8" x14ac:dyDescent="0.3">
      <c r="A347" t="str">
        <f t="shared" si="5"/>
        <v>2010_6961</v>
      </c>
      <c r="C347" s="107">
        <v>345</v>
      </c>
      <c r="D347" s="107">
        <v>2010</v>
      </c>
      <c r="E347" s="107">
        <v>6961</v>
      </c>
      <c r="F347" s="107">
        <v>6961</v>
      </c>
      <c r="G347" s="107" t="s">
        <v>768</v>
      </c>
      <c r="H347" s="107">
        <v>13.0738</v>
      </c>
    </row>
    <row r="348" spans="1:8" x14ac:dyDescent="0.3">
      <c r="A348" t="str">
        <f t="shared" si="5"/>
        <v>2010_6969</v>
      </c>
      <c r="C348" s="107">
        <v>346</v>
      </c>
      <c r="D348" s="107">
        <v>2010</v>
      </c>
      <c r="E348" s="107">
        <v>6969</v>
      </c>
      <c r="F348" s="107">
        <v>6969</v>
      </c>
      <c r="G348" s="107" t="s">
        <v>762</v>
      </c>
      <c r="H348" s="107">
        <v>15.7563</v>
      </c>
    </row>
    <row r="349" spans="1:8" x14ac:dyDescent="0.3">
      <c r="A349" t="str">
        <f t="shared" si="5"/>
        <v>2010_6975</v>
      </c>
      <c r="C349" s="107">
        <v>347</v>
      </c>
      <c r="D349" s="107">
        <v>2010</v>
      </c>
      <c r="E349" s="107">
        <v>6975</v>
      </c>
      <c r="F349" s="107">
        <v>6975</v>
      </c>
      <c r="G349" s="107" t="s">
        <v>763</v>
      </c>
      <c r="H349" s="107">
        <v>14.8474</v>
      </c>
    </row>
    <row r="350" spans="1:8" x14ac:dyDescent="0.3">
      <c r="A350" t="str">
        <f t="shared" si="5"/>
        <v>2010_6983</v>
      </c>
      <c r="C350" s="107">
        <v>348</v>
      </c>
      <c r="D350" s="107">
        <v>2010</v>
      </c>
      <c r="E350" s="107">
        <v>6983</v>
      </c>
      <c r="F350" s="107">
        <v>6983</v>
      </c>
      <c r="G350" s="107" t="s">
        <v>764</v>
      </c>
      <c r="H350" s="107">
        <v>11.9749</v>
      </c>
    </row>
    <row r="351" spans="1:8" x14ac:dyDescent="0.3">
      <c r="A351" t="str">
        <f t="shared" si="5"/>
        <v>2010_6985</v>
      </c>
      <c r="C351" s="107">
        <v>349</v>
      </c>
      <c r="D351" s="107">
        <v>2010</v>
      </c>
      <c r="E351" s="107">
        <v>6985</v>
      </c>
      <c r="F351" s="107">
        <v>6985</v>
      </c>
      <c r="G351" s="107" t="s">
        <v>765</v>
      </c>
      <c r="H351" s="107">
        <v>11.298999999999999</v>
      </c>
    </row>
    <row r="352" spans="1:8" x14ac:dyDescent="0.3">
      <c r="A352" t="str">
        <f t="shared" si="5"/>
        <v>2010_6987</v>
      </c>
      <c r="C352" s="107">
        <v>350</v>
      </c>
      <c r="D352" s="107">
        <v>2010</v>
      </c>
      <c r="E352" s="107">
        <v>6987</v>
      </c>
      <c r="F352" s="107">
        <v>6987</v>
      </c>
      <c r="G352" s="107" t="s">
        <v>766</v>
      </c>
      <c r="H352" s="107">
        <v>15.0589</v>
      </c>
    </row>
    <row r="353" spans="1:8" x14ac:dyDescent="0.3">
      <c r="A353" t="str">
        <f t="shared" si="5"/>
        <v>2010_6990</v>
      </c>
      <c r="C353" s="107">
        <v>351</v>
      </c>
      <c r="D353" s="107">
        <v>2010</v>
      </c>
      <c r="E353" s="107">
        <v>6990</v>
      </c>
      <c r="F353" s="107">
        <v>6990</v>
      </c>
      <c r="G353" s="107" t="s">
        <v>767</v>
      </c>
      <c r="H353" s="107">
        <v>24.425699999999999</v>
      </c>
    </row>
    <row r="354" spans="1:8" x14ac:dyDescent="0.3">
      <c r="A354" t="str">
        <f t="shared" si="5"/>
        <v>2010_6992</v>
      </c>
      <c r="C354" s="107">
        <v>352</v>
      </c>
      <c r="D354" s="107">
        <v>2010</v>
      </c>
      <c r="E354" s="107">
        <v>6992</v>
      </c>
      <c r="F354" s="107">
        <v>6992</v>
      </c>
      <c r="G354" s="107" t="s">
        <v>769</v>
      </c>
      <c r="H354" s="107">
        <v>12.9245</v>
      </c>
    </row>
    <row r="355" spans="1:8" x14ac:dyDescent="0.3">
      <c r="A355" t="str">
        <f t="shared" si="5"/>
        <v>2010_7002</v>
      </c>
      <c r="C355" s="107">
        <v>353</v>
      </c>
      <c r="D355" s="107">
        <v>2010</v>
      </c>
      <c r="E355" s="107">
        <v>7002</v>
      </c>
      <c r="F355" s="107">
        <v>7002</v>
      </c>
      <c r="G355" s="107" t="s">
        <v>770</v>
      </c>
      <c r="H355" s="107">
        <v>13.240500000000001</v>
      </c>
    </row>
    <row r="356" spans="1:8" x14ac:dyDescent="0.3">
      <c r="A356" t="str">
        <f t="shared" si="5"/>
        <v>2010_7029</v>
      </c>
      <c r="C356" s="107">
        <v>354</v>
      </c>
      <c r="D356" s="107">
        <v>2010</v>
      </c>
      <c r="E356" s="107">
        <v>7029</v>
      </c>
      <c r="F356" s="107">
        <v>7029</v>
      </c>
      <c r="G356" s="107" t="s">
        <v>771</v>
      </c>
      <c r="H356" s="107">
        <v>14.304</v>
      </c>
    </row>
    <row r="357" spans="1:8" x14ac:dyDescent="0.3">
      <c r="A357" t="str">
        <f t="shared" si="5"/>
        <v>2010_7038</v>
      </c>
      <c r="C357" s="107">
        <v>355</v>
      </c>
      <c r="D357" s="107">
        <v>2010</v>
      </c>
      <c r="E357" s="107">
        <v>7038</v>
      </c>
      <c r="F357" s="107">
        <v>7038</v>
      </c>
      <c r="G357" s="107" t="s">
        <v>772</v>
      </c>
      <c r="H357" s="107">
        <v>14.7392</v>
      </c>
    </row>
    <row r="358" spans="1:8" x14ac:dyDescent="0.3">
      <c r="A358" t="str">
        <f t="shared" si="5"/>
        <v>2010_7047</v>
      </c>
      <c r="C358" s="107">
        <v>356</v>
      </c>
      <c r="D358" s="107">
        <v>2010</v>
      </c>
      <c r="E358" s="107">
        <v>7047</v>
      </c>
      <c r="F358" s="107">
        <v>7047</v>
      </c>
      <c r="G358" s="107" t="s">
        <v>773</v>
      </c>
      <c r="H358" s="107">
        <v>15.5244</v>
      </c>
    </row>
    <row r="359" spans="1:8" x14ac:dyDescent="0.3">
      <c r="A359" t="str">
        <f t="shared" si="5"/>
        <v>2010_7056</v>
      </c>
      <c r="C359" s="107">
        <v>357</v>
      </c>
      <c r="D359" s="107">
        <v>2010</v>
      </c>
      <c r="E359" s="107">
        <v>7056</v>
      </c>
      <c r="F359" s="107">
        <v>7056</v>
      </c>
      <c r="G359" s="107" t="s">
        <v>774</v>
      </c>
      <c r="H359" s="107">
        <v>18.026599999999998</v>
      </c>
    </row>
    <row r="360" spans="1:8" x14ac:dyDescent="0.3">
      <c r="A360" t="str">
        <f t="shared" si="5"/>
        <v>2010_7083</v>
      </c>
      <c r="C360" s="107">
        <v>358</v>
      </c>
      <c r="D360" s="107">
        <v>2010</v>
      </c>
      <c r="E360" s="107">
        <v>7083</v>
      </c>
      <c r="F360" s="107">
        <v>7083</v>
      </c>
      <c r="G360" s="107" t="s">
        <v>871</v>
      </c>
      <c r="H360" s="107">
        <v>15.287800000000001</v>
      </c>
    </row>
    <row r="361" spans="1:8" x14ac:dyDescent="0.3">
      <c r="A361" t="str">
        <f t="shared" si="5"/>
        <v>2010_7092</v>
      </c>
      <c r="C361" s="107">
        <v>359</v>
      </c>
      <c r="D361" s="107">
        <v>2010</v>
      </c>
      <c r="E361" s="107">
        <v>7092</v>
      </c>
      <c r="F361" s="107">
        <v>7092</v>
      </c>
      <c r="G361" s="107" t="s">
        <v>775</v>
      </c>
      <c r="H361" s="107">
        <v>17.704999999999998</v>
      </c>
    </row>
    <row r="362" spans="1:8" x14ac:dyDescent="0.3">
      <c r="A362" t="str">
        <f t="shared" si="5"/>
        <v>2010_7098</v>
      </c>
      <c r="C362" s="107">
        <v>360</v>
      </c>
      <c r="D362" s="107">
        <v>2010</v>
      </c>
      <c r="E362" s="107">
        <v>7098</v>
      </c>
      <c r="F362" s="107">
        <v>7098</v>
      </c>
      <c r="G362" s="107" t="s">
        <v>776</v>
      </c>
      <c r="H362" s="107">
        <v>14.555899999999999</v>
      </c>
    </row>
    <row r="363" spans="1:8" x14ac:dyDescent="0.3">
      <c r="A363" t="str">
        <f t="shared" si="5"/>
        <v>2010_7110</v>
      </c>
      <c r="C363" s="107">
        <v>361</v>
      </c>
      <c r="D363" s="107">
        <v>2010</v>
      </c>
      <c r="E363" s="107">
        <v>7110</v>
      </c>
      <c r="F363" s="107">
        <v>7110</v>
      </c>
      <c r="G363" s="107" t="s">
        <v>777</v>
      </c>
      <c r="H363" s="107">
        <v>19.855</v>
      </c>
    </row>
    <row r="364" spans="1:8" x14ac:dyDescent="0.3">
      <c r="A364" t="str">
        <f t="shared" si="5"/>
        <v>2011_9</v>
      </c>
      <c r="C364" s="107">
        <v>362</v>
      </c>
      <c r="D364" s="107">
        <v>2011</v>
      </c>
      <c r="E364" s="107">
        <v>9</v>
      </c>
      <c r="F364" s="107">
        <v>9</v>
      </c>
      <c r="G364" s="107" t="s">
        <v>14</v>
      </c>
      <c r="H364" s="107">
        <v>12.7705</v>
      </c>
    </row>
    <row r="365" spans="1:8" x14ac:dyDescent="0.3">
      <c r="A365" t="str">
        <f t="shared" si="5"/>
        <v>2011_18</v>
      </c>
      <c r="C365" s="107">
        <v>363</v>
      </c>
      <c r="D365" s="107">
        <v>2011</v>
      </c>
      <c r="E365" s="107">
        <v>18</v>
      </c>
      <c r="F365" s="107">
        <v>18</v>
      </c>
      <c r="G365" s="107" t="s">
        <v>32</v>
      </c>
      <c r="H365" s="107">
        <v>13.0306</v>
      </c>
    </row>
    <row r="366" spans="1:8" x14ac:dyDescent="0.3">
      <c r="A366" t="str">
        <f t="shared" si="5"/>
        <v>2011_27</v>
      </c>
      <c r="C366" s="107">
        <v>364</v>
      </c>
      <c r="D366" s="107">
        <v>2011</v>
      </c>
      <c r="E366" s="107">
        <v>27</v>
      </c>
      <c r="F366" s="107">
        <v>27</v>
      </c>
      <c r="G366" s="107" t="s">
        <v>33</v>
      </c>
      <c r="H366" s="107">
        <v>18.421099999999999</v>
      </c>
    </row>
    <row r="367" spans="1:8" x14ac:dyDescent="0.3">
      <c r="A367" t="str">
        <f t="shared" si="5"/>
        <v>2011_63</v>
      </c>
      <c r="C367" s="107">
        <v>365</v>
      </c>
      <c r="D367" s="107">
        <v>2011</v>
      </c>
      <c r="E367" s="107">
        <v>63</v>
      </c>
      <c r="F367" s="107">
        <v>63</v>
      </c>
      <c r="G367" s="107" t="s">
        <v>34</v>
      </c>
      <c r="H367" s="107">
        <v>16.817799999999998</v>
      </c>
    </row>
    <row r="368" spans="1:8" x14ac:dyDescent="0.3">
      <c r="A368" t="str">
        <f t="shared" si="5"/>
        <v>2011_72</v>
      </c>
      <c r="C368" s="107">
        <v>366</v>
      </c>
      <c r="D368" s="107">
        <v>2011</v>
      </c>
      <c r="E368" s="107">
        <v>72</v>
      </c>
      <c r="F368" s="107">
        <v>72</v>
      </c>
      <c r="G368" s="107" t="s">
        <v>35</v>
      </c>
      <c r="H368" s="107">
        <v>12.8947</v>
      </c>
    </row>
    <row r="369" spans="1:8" x14ac:dyDescent="0.3">
      <c r="A369" t="str">
        <f t="shared" si="5"/>
        <v>2011_81</v>
      </c>
      <c r="C369" s="107">
        <v>367</v>
      </c>
      <c r="D369" s="107">
        <v>2011</v>
      </c>
      <c r="E369" s="107">
        <v>81</v>
      </c>
      <c r="F369" s="107">
        <v>81</v>
      </c>
      <c r="G369" s="107" t="s">
        <v>36</v>
      </c>
      <c r="H369" s="107">
        <v>15.9252</v>
      </c>
    </row>
    <row r="370" spans="1:8" x14ac:dyDescent="0.3">
      <c r="A370" t="str">
        <f t="shared" si="5"/>
        <v>2011_99</v>
      </c>
      <c r="C370" s="107">
        <v>368</v>
      </c>
      <c r="D370" s="107">
        <v>2011</v>
      </c>
      <c r="E370" s="107">
        <v>99</v>
      </c>
      <c r="F370" s="107">
        <v>99</v>
      </c>
      <c r="G370" s="107" t="s">
        <v>37</v>
      </c>
      <c r="H370" s="107">
        <v>18.020299999999999</v>
      </c>
    </row>
    <row r="371" spans="1:8" x14ac:dyDescent="0.3">
      <c r="A371" t="str">
        <f t="shared" si="5"/>
        <v>2011_108</v>
      </c>
      <c r="C371" s="107">
        <v>369</v>
      </c>
      <c r="D371" s="107">
        <v>2011</v>
      </c>
      <c r="E371" s="107">
        <v>108</v>
      </c>
      <c r="F371" s="107">
        <v>108</v>
      </c>
      <c r="G371" s="107" t="s">
        <v>38</v>
      </c>
      <c r="H371" s="107">
        <v>11.0609</v>
      </c>
    </row>
    <row r="372" spans="1:8" x14ac:dyDescent="0.3">
      <c r="A372" t="str">
        <f t="shared" si="5"/>
        <v>2011_126</v>
      </c>
      <c r="C372" s="107">
        <v>370</v>
      </c>
      <c r="D372" s="107">
        <v>2011</v>
      </c>
      <c r="E372" s="107">
        <v>126</v>
      </c>
      <c r="F372" s="107">
        <v>126</v>
      </c>
      <c r="G372" s="107" t="s">
        <v>39</v>
      </c>
      <c r="H372" s="107">
        <v>12.39</v>
      </c>
    </row>
    <row r="373" spans="1:8" x14ac:dyDescent="0.3">
      <c r="A373" t="str">
        <f t="shared" si="5"/>
        <v>2011_135</v>
      </c>
      <c r="C373" s="107">
        <v>371</v>
      </c>
      <c r="D373" s="107">
        <v>2011</v>
      </c>
      <c r="E373" s="107">
        <v>135</v>
      </c>
      <c r="F373" s="107">
        <v>135</v>
      </c>
      <c r="G373" s="107" t="s">
        <v>40</v>
      </c>
      <c r="H373" s="107">
        <v>12.6776</v>
      </c>
    </row>
    <row r="374" spans="1:8" x14ac:dyDescent="0.3">
      <c r="A374" t="str">
        <f t="shared" si="5"/>
        <v>2011_153</v>
      </c>
      <c r="C374" s="107">
        <v>372</v>
      </c>
      <c r="D374" s="107">
        <v>2011</v>
      </c>
      <c r="E374" s="107">
        <v>153</v>
      </c>
      <c r="F374" s="107">
        <v>153</v>
      </c>
      <c r="G374" s="107" t="s">
        <v>872</v>
      </c>
      <c r="H374" s="107">
        <v>13.812099999999999</v>
      </c>
    </row>
    <row r="375" spans="1:8" x14ac:dyDescent="0.3">
      <c r="A375" t="str">
        <f t="shared" si="5"/>
        <v>2011_171</v>
      </c>
      <c r="C375" s="107">
        <v>373</v>
      </c>
      <c r="D375" s="107">
        <v>2011</v>
      </c>
      <c r="E375" s="107">
        <v>171</v>
      </c>
      <c r="F375" s="107">
        <v>171</v>
      </c>
      <c r="G375" s="107" t="s">
        <v>42</v>
      </c>
      <c r="H375" s="107">
        <v>13.992000000000001</v>
      </c>
    </row>
    <row r="376" spans="1:8" x14ac:dyDescent="0.3">
      <c r="A376" t="str">
        <f t="shared" si="5"/>
        <v>2011_225</v>
      </c>
      <c r="C376" s="107">
        <v>374</v>
      </c>
      <c r="D376" s="107">
        <v>2011</v>
      </c>
      <c r="E376" s="107">
        <v>225</v>
      </c>
      <c r="F376" s="107">
        <v>225</v>
      </c>
      <c r="G376" s="107" t="s">
        <v>43</v>
      </c>
      <c r="H376" s="107">
        <v>14.6534</v>
      </c>
    </row>
    <row r="377" spans="1:8" x14ac:dyDescent="0.3">
      <c r="A377" t="str">
        <f t="shared" si="5"/>
        <v>2011_234</v>
      </c>
      <c r="C377" s="107">
        <v>375</v>
      </c>
      <c r="D377" s="107">
        <v>2011</v>
      </c>
      <c r="E377" s="107">
        <v>234</v>
      </c>
      <c r="F377" s="107">
        <v>234</v>
      </c>
      <c r="G377" s="107" t="s">
        <v>44</v>
      </c>
      <c r="H377" s="107">
        <v>14.678900000000001</v>
      </c>
    </row>
    <row r="378" spans="1:8" x14ac:dyDescent="0.3">
      <c r="A378" t="str">
        <f t="shared" si="5"/>
        <v>2011_243</v>
      </c>
      <c r="C378" s="107">
        <v>376</v>
      </c>
      <c r="D378" s="107">
        <v>2011</v>
      </c>
      <c r="E378" s="107">
        <v>243</v>
      </c>
      <c r="F378" s="107">
        <v>243</v>
      </c>
      <c r="G378" s="107" t="s">
        <v>45</v>
      </c>
      <c r="H378" s="107">
        <v>14.2287</v>
      </c>
    </row>
    <row r="379" spans="1:8" x14ac:dyDescent="0.3">
      <c r="A379" t="str">
        <f t="shared" si="5"/>
        <v>2011_252</v>
      </c>
      <c r="C379" s="107">
        <v>377</v>
      </c>
      <c r="D379" s="107">
        <v>2011</v>
      </c>
      <c r="E379" s="107">
        <v>252</v>
      </c>
      <c r="F379" s="107">
        <v>252</v>
      </c>
      <c r="G379" s="107" t="s">
        <v>873</v>
      </c>
      <c r="H379" s="107">
        <v>16.670400000000001</v>
      </c>
    </row>
    <row r="380" spans="1:8" x14ac:dyDescent="0.3">
      <c r="A380" t="str">
        <f t="shared" si="5"/>
        <v>2011_261</v>
      </c>
      <c r="C380" s="107">
        <v>378</v>
      </c>
      <c r="D380" s="107">
        <v>2011</v>
      </c>
      <c r="E380" s="107">
        <v>261</v>
      </c>
      <c r="F380" s="107">
        <v>261</v>
      </c>
      <c r="G380" s="107" t="s">
        <v>46</v>
      </c>
      <c r="H380" s="107">
        <v>22.345800000000001</v>
      </c>
    </row>
    <row r="381" spans="1:8" x14ac:dyDescent="0.3">
      <c r="A381" t="str">
        <f t="shared" si="5"/>
        <v>2011_270</v>
      </c>
      <c r="C381" s="107">
        <v>379</v>
      </c>
      <c r="D381" s="107">
        <v>2011</v>
      </c>
      <c r="E381" s="107">
        <v>270</v>
      </c>
      <c r="F381" s="107">
        <v>270</v>
      </c>
      <c r="G381" s="107" t="s">
        <v>874</v>
      </c>
      <c r="H381" s="107">
        <v>14.353400000000001</v>
      </c>
    </row>
    <row r="382" spans="1:8" x14ac:dyDescent="0.3">
      <c r="A382" t="str">
        <f t="shared" si="5"/>
        <v>2011_279</v>
      </c>
      <c r="C382" s="107">
        <v>380</v>
      </c>
      <c r="D382" s="107">
        <v>2011</v>
      </c>
      <c r="E382" s="107">
        <v>279</v>
      </c>
      <c r="F382" s="107">
        <v>279</v>
      </c>
      <c r="G382" s="107" t="s">
        <v>47</v>
      </c>
      <c r="H382" s="107">
        <v>15.176</v>
      </c>
    </row>
    <row r="383" spans="1:8" x14ac:dyDescent="0.3">
      <c r="A383" t="str">
        <f t="shared" si="5"/>
        <v>2011_333</v>
      </c>
      <c r="C383" s="107">
        <v>381</v>
      </c>
      <c r="D383" s="107">
        <v>2011</v>
      </c>
      <c r="E383" s="107">
        <v>333</v>
      </c>
      <c r="F383" s="107">
        <v>333</v>
      </c>
      <c r="G383" s="107" t="s">
        <v>875</v>
      </c>
      <c r="H383" s="107">
        <v>16.852499999999999</v>
      </c>
    </row>
    <row r="384" spans="1:8" x14ac:dyDescent="0.3">
      <c r="A384" t="str">
        <f t="shared" si="5"/>
        <v>2011_355</v>
      </c>
      <c r="C384" s="107">
        <v>382</v>
      </c>
      <c r="D384" s="107">
        <v>2011</v>
      </c>
      <c r="E384" s="107">
        <v>355</v>
      </c>
      <c r="F384" s="107">
        <v>355</v>
      </c>
      <c r="G384" s="107" t="s">
        <v>48</v>
      </c>
      <c r="H384" s="107">
        <v>13.2105</v>
      </c>
    </row>
    <row r="385" spans="1:8" x14ac:dyDescent="0.3">
      <c r="A385" t="str">
        <f t="shared" si="5"/>
        <v>2011_387</v>
      </c>
      <c r="C385" s="107">
        <v>383</v>
      </c>
      <c r="D385" s="107">
        <v>2011</v>
      </c>
      <c r="E385" s="107">
        <v>387</v>
      </c>
      <c r="F385" s="107">
        <v>387</v>
      </c>
      <c r="G385" s="107" t="s">
        <v>49</v>
      </c>
      <c r="H385" s="107">
        <v>15.2765</v>
      </c>
    </row>
    <row r="386" spans="1:8" x14ac:dyDescent="0.3">
      <c r="A386" t="str">
        <f t="shared" si="5"/>
        <v>2011_414</v>
      </c>
      <c r="C386" s="107">
        <v>384</v>
      </c>
      <c r="D386" s="107">
        <v>2011</v>
      </c>
      <c r="E386" s="107">
        <v>414</v>
      </c>
      <c r="F386" s="107">
        <v>414</v>
      </c>
      <c r="G386" s="107" t="s">
        <v>50</v>
      </c>
      <c r="H386" s="107">
        <v>13.923299999999999</v>
      </c>
    </row>
    <row r="387" spans="1:8" x14ac:dyDescent="0.3">
      <c r="A387" t="str">
        <f t="shared" si="5"/>
        <v>2011_423</v>
      </c>
      <c r="C387" s="107">
        <v>385</v>
      </c>
      <c r="D387" s="107">
        <v>2011</v>
      </c>
      <c r="E387" s="107">
        <v>423</v>
      </c>
      <c r="F387" s="107">
        <v>423</v>
      </c>
      <c r="G387" s="107" t="s">
        <v>51</v>
      </c>
      <c r="H387" s="107">
        <v>11.481400000000001</v>
      </c>
    </row>
    <row r="388" spans="1:8" x14ac:dyDescent="0.3">
      <c r="A388" t="str">
        <f t="shared" ref="A388:A451" si="6">CONCATENATE(D388,"_",E388)</f>
        <v>2011_441</v>
      </c>
      <c r="C388" s="107">
        <v>386</v>
      </c>
      <c r="D388" s="107">
        <v>2011</v>
      </c>
      <c r="E388" s="107">
        <v>441</v>
      </c>
      <c r="F388" s="107">
        <v>441</v>
      </c>
      <c r="G388" s="107" t="s">
        <v>834</v>
      </c>
      <c r="H388" s="107">
        <v>13.801600000000001</v>
      </c>
    </row>
    <row r="389" spans="1:8" x14ac:dyDescent="0.3">
      <c r="A389" t="str">
        <f t="shared" si="6"/>
        <v>2011_472</v>
      </c>
      <c r="C389" s="107">
        <v>387</v>
      </c>
      <c r="D389" s="107">
        <v>2011</v>
      </c>
      <c r="E389" s="107">
        <v>472</v>
      </c>
      <c r="F389" s="107">
        <v>472</v>
      </c>
      <c r="G389" s="107" t="s">
        <v>52</v>
      </c>
      <c r="H389" s="107">
        <v>23.628499999999999</v>
      </c>
    </row>
    <row r="390" spans="1:8" x14ac:dyDescent="0.3">
      <c r="A390" t="str">
        <f t="shared" si="6"/>
        <v>2011_504</v>
      </c>
      <c r="C390" s="107">
        <v>388</v>
      </c>
      <c r="D390" s="107">
        <v>2011</v>
      </c>
      <c r="E390" s="107">
        <v>504</v>
      </c>
      <c r="F390" s="107">
        <v>504</v>
      </c>
      <c r="G390" s="107" t="s">
        <v>53</v>
      </c>
      <c r="H390" s="107">
        <v>13.7538</v>
      </c>
    </row>
    <row r="391" spans="1:8" x14ac:dyDescent="0.3">
      <c r="A391" t="str">
        <f t="shared" si="6"/>
        <v>2011_513</v>
      </c>
      <c r="C391" s="107">
        <v>389</v>
      </c>
      <c r="D391" s="107">
        <v>2011</v>
      </c>
      <c r="E391" s="107">
        <v>513</v>
      </c>
      <c r="F391" s="107">
        <v>513</v>
      </c>
      <c r="G391" s="107" t="s">
        <v>54</v>
      </c>
      <c r="H391" s="107">
        <v>20.192</v>
      </c>
    </row>
    <row r="392" spans="1:8" x14ac:dyDescent="0.3">
      <c r="A392" t="str">
        <f t="shared" si="6"/>
        <v>2011_540</v>
      </c>
      <c r="C392" s="107">
        <v>390</v>
      </c>
      <c r="D392" s="107">
        <v>2011</v>
      </c>
      <c r="E392" s="107">
        <v>540</v>
      </c>
      <c r="F392" s="107">
        <v>540</v>
      </c>
      <c r="G392" s="107" t="s">
        <v>15</v>
      </c>
      <c r="H392" s="107">
        <v>13.573600000000001</v>
      </c>
    </row>
    <row r="393" spans="1:8" x14ac:dyDescent="0.3">
      <c r="A393" t="str">
        <f t="shared" si="6"/>
        <v>2011_549</v>
      </c>
      <c r="C393" s="107">
        <v>391</v>
      </c>
      <c r="D393" s="107">
        <v>2011</v>
      </c>
      <c r="E393" s="107">
        <v>549</v>
      </c>
      <c r="F393" s="107">
        <v>549</v>
      </c>
      <c r="G393" s="107" t="s">
        <v>55</v>
      </c>
      <c r="H393" s="107">
        <v>13.5586</v>
      </c>
    </row>
    <row r="394" spans="1:8" x14ac:dyDescent="0.3">
      <c r="A394" t="str">
        <f t="shared" si="6"/>
        <v>2011_576</v>
      </c>
      <c r="C394" s="107">
        <v>392</v>
      </c>
      <c r="D394" s="107">
        <v>2011</v>
      </c>
      <c r="E394" s="107">
        <v>576</v>
      </c>
      <c r="F394" s="107">
        <v>576</v>
      </c>
      <c r="G394" s="107" t="s">
        <v>56</v>
      </c>
      <c r="H394" s="107">
        <v>19.1234</v>
      </c>
    </row>
    <row r="395" spans="1:8" x14ac:dyDescent="0.3">
      <c r="A395" t="str">
        <f t="shared" si="6"/>
        <v>2011_585</v>
      </c>
      <c r="C395" s="107">
        <v>393</v>
      </c>
      <c r="D395" s="107">
        <v>2011</v>
      </c>
      <c r="E395" s="107">
        <v>585</v>
      </c>
      <c r="F395" s="107">
        <v>585</v>
      </c>
      <c r="G395" s="107" t="s">
        <v>57</v>
      </c>
      <c r="H395" s="107">
        <v>14.046900000000001</v>
      </c>
    </row>
    <row r="396" spans="1:8" x14ac:dyDescent="0.3">
      <c r="A396" t="str">
        <f t="shared" si="6"/>
        <v>2011_594</v>
      </c>
      <c r="C396" s="107">
        <v>394</v>
      </c>
      <c r="D396" s="107">
        <v>2011</v>
      </c>
      <c r="E396" s="107">
        <v>594</v>
      </c>
      <c r="F396" s="107">
        <v>594</v>
      </c>
      <c r="G396" s="107" t="s">
        <v>58</v>
      </c>
      <c r="H396" s="107">
        <v>16.479099999999999</v>
      </c>
    </row>
    <row r="397" spans="1:8" x14ac:dyDescent="0.3">
      <c r="A397" t="str">
        <f t="shared" si="6"/>
        <v>2011_603</v>
      </c>
      <c r="C397" s="107">
        <v>395</v>
      </c>
      <c r="D397" s="107">
        <v>2011</v>
      </c>
      <c r="E397" s="107">
        <v>603</v>
      </c>
      <c r="F397" s="107">
        <v>603</v>
      </c>
      <c r="G397" s="107" t="s">
        <v>59</v>
      </c>
      <c r="H397" s="107">
        <v>11.238300000000001</v>
      </c>
    </row>
    <row r="398" spans="1:8" x14ac:dyDescent="0.3">
      <c r="A398" t="str">
        <f t="shared" si="6"/>
        <v>2011_609</v>
      </c>
      <c r="C398" s="107">
        <v>396</v>
      </c>
      <c r="D398" s="107">
        <v>2011</v>
      </c>
      <c r="E398" s="107">
        <v>609</v>
      </c>
      <c r="F398" s="107">
        <v>609</v>
      </c>
      <c r="G398" s="107" t="s">
        <v>60</v>
      </c>
      <c r="H398" s="107">
        <v>12.722</v>
      </c>
    </row>
    <row r="399" spans="1:8" x14ac:dyDescent="0.3">
      <c r="A399" t="str">
        <f t="shared" si="6"/>
        <v>2011_621</v>
      </c>
      <c r="C399" s="107">
        <v>397</v>
      </c>
      <c r="D399" s="107">
        <v>2011</v>
      </c>
      <c r="E399" s="107">
        <v>621</v>
      </c>
      <c r="F399" s="107">
        <v>621</v>
      </c>
      <c r="G399" s="107" t="s">
        <v>61</v>
      </c>
      <c r="H399" s="107">
        <v>15.0082</v>
      </c>
    </row>
    <row r="400" spans="1:8" x14ac:dyDescent="0.3">
      <c r="A400" t="str">
        <f t="shared" si="6"/>
        <v>2011_657</v>
      </c>
      <c r="C400" s="107">
        <v>398</v>
      </c>
      <c r="D400" s="107">
        <v>2011</v>
      </c>
      <c r="E400" s="107">
        <v>657</v>
      </c>
      <c r="F400" s="107">
        <v>657</v>
      </c>
      <c r="G400" s="107" t="s">
        <v>876</v>
      </c>
      <c r="H400" s="107">
        <v>12.483700000000001</v>
      </c>
    </row>
    <row r="401" spans="1:8" x14ac:dyDescent="0.3">
      <c r="A401" t="str">
        <f t="shared" si="6"/>
        <v>2011_720</v>
      </c>
      <c r="C401" s="107">
        <v>399</v>
      </c>
      <c r="D401" s="107">
        <v>2011</v>
      </c>
      <c r="E401" s="107">
        <v>720</v>
      </c>
      <c r="F401" s="107">
        <v>720</v>
      </c>
      <c r="G401" s="107" t="s">
        <v>62</v>
      </c>
      <c r="H401" s="107">
        <v>19.992599999999999</v>
      </c>
    </row>
    <row r="402" spans="1:8" x14ac:dyDescent="0.3">
      <c r="A402" t="str">
        <f t="shared" si="6"/>
        <v>2011_729</v>
      </c>
      <c r="C402" s="107">
        <v>400</v>
      </c>
      <c r="D402" s="107">
        <v>2011</v>
      </c>
      <c r="E402" s="107">
        <v>729</v>
      </c>
      <c r="F402" s="107">
        <v>729</v>
      </c>
      <c r="G402" s="107" t="s">
        <v>63</v>
      </c>
      <c r="H402" s="107">
        <v>18.875</v>
      </c>
    </row>
    <row r="403" spans="1:8" x14ac:dyDescent="0.3">
      <c r="A403" t="str">
        <f t="shared" si="6"/>
        <v>2011_747</v>
      </c>
      <c r="C403" s="107">
        <v>401</v>
      </c>
      <c r="D403" s="107">
        <v>2011</v>
      </c>
      <c r="E403" s="107">
        <v>747</v>
      </c>
      <c r="F403" s="107">
        <v>747</v>
      </c>
      <c r="G403" s="107" t="s">
        <v>64</v>
      </c>
      <c r="H403" s="107">
        <v>14.834899999999999</v>
      </c>
    </row>
    <row r="404" spans="1:8" x14ac:dyDescent="0.3">
      <c r="A404" t="str">
        <f t="shared" si="6"/>
        <v>2011_819</v>
      </c>
      <c r="C404" s="107">
        <v>402</v>
      </c>
      <c r="D404" s="107">
        <v>2011</v>
      </c>
      <c r="E404" s="107">
        <v>819</v>
      </c>
      <c r="F404" s="107">
        <v>819</v>
      </c>
      <c r="G404" s="107" t="s">
        <v>65</v>
      </c>
      <c r="H404" s="107">
        <v>11.893700000000001</v>
      </c>
    </row>
    <row r="405" spans="1:8" x14ac:dyDescent="0.3">
      <c r="A405" t="str">
        <f t="shared" si="6"/>
        <v>2011_846</v>
      </c>
      <c r="C405" s="107">
        <v>403</v>
      </c>
      <c r="D405" s="107">
        <v>2011</v>
      </c>
      <c r="E405" s="107">
        <v>846</v>
      </c>
      <c r="F405" s="107">
        <v>846</v>
      </c>
      <c r="G405" s="107" t="s">
        <v>66</v>
      </c>
      <c r="H405" s="107">
        <v>13.6981</v>
      </c>
    </row>
    <row r="406" spans="1:8" x14ac:dyDescent="0.3">
      <c r="A406" t="str">
        <f t="shared" si="6"/>
        <v>2011_873</v>
      </c>
      <c r="C406" s="107">
        <v>404</v>
      </c>
      <c r="D406" s="107">
        <v>2011</v>
      </c>
      <c r="E406" s="107">
        <v>873</v>
      </c>
      <c r="F406" s="107">
        <v>873</v>
      </c>
      <c r="G406" s="107" t="s">
        <v>67</v>
      </c>
      <c r="H406" s="107">
        <v>12.710100000000001</v>
      </c>
    </row>
    <row r="407" spans="1:8" x14ac:dyDescent="0.3">
      <c r="A407" t="str">
        <f t="shared" si="6"/>
        <v>2011_882</v>
      </c>
      <c r="C407" s="107">
        <v>405</v>
      </c>
      <c r="D407" s="107">
        <v>2011</v>
      </c>
      <c r="E407" s="107">
        <v>882</v>
      </c>
      <c r="F407" s="107">
        <v>882</v>
      </c>
      <c r="G407" s="107" t="s">
        <v>68</v>
      </c>
      <c r="H407" s="107">
        <v>17.834599999999998</v>
      </c>
    </row>
    <row r="408" spans="1:8" x14ac:dyDescent="0.3">
      <c r="A408" t="str">
        <f t="shared" si="6"/>
        <v>2011_914</v>
      </c>
      <c r="C408" s="107">
        <v>406</v>
      </c>
      <c r="D408" s="107">
        <v>2011</v>
      </c>
      <c r="E408" s="107">
        <v>914</v>
      </c>
      <c r="F408" s="107">
        <v>914</v>
      </c>
      <c r="G408" s="107" t="s">
        <v>877</v>
      </c>
      <c r="H408" s="107">
        <v>14.5009</v>
      </c>
    </row>
    <row r="409" spans="1:8" x14ac:dyDescent="0.3">
      <c r="A409" t="str">
        <f t="shared" si="6"/>
        <v>2011_916</v>
      </c>
      <c r="C409" s="107">
        <v>407</v>
      </c>
      <c r="D409" s="107">
        <v>2011</v>
      </c>
      <c r="E409" s="107">
        <v>916</v>
      </c>
      <c r="F409" s="107">
        <v>916</v>
      </c>
      <c r="G409" s="107" t="s">
        <v>16</v>
      </c>
      <c r="H409" s="107">
        <v>12.025700000000001</v>
      </c>
    </row>
    <row r="410" spans="1:8" x14ac:dyDescent="0.3">
      <c r="A410" t="str">
        <f t="shared" si="6"/>
        <v>2011_918</v>
      </c>
      <c r="C410" s="107">
        <v>408</v>
      </c>
      <c r="D410" s="107">
        <v>2011</v>
      </c>
      <c r="E410" s="107">
        <v>918</v>
      </c>
      <c r="F410" s="107">
        <v>918</v>
      </c>
      <c r="G410" s="107" t="s">
        <v>70</v>
      </c>
      <c r="H410" s="107">
        <v>14.6396</v>
      </c>
    </row>
    <row r="411" spans="1:8" x14ac:dyDescent="0.3">
      <c r="A411" t="str">
        <f t="shared" si="6"/>
        <v>2011_936</v>
      </c>
      <c r="C411" s="107">
        <v>409</v>
      </c>
      <c r="D411" s="107">
        <v>2011</v>
      </c>
      <c r="E411" s="107">
        <v>936</v>
      </c>
      <c r="F411" s="107">
        <v>936</v>
      </c>
      <c r="G411" s="107" t="s">
        <v>71</v>
      </c>
      <c r="H411" s="107">
        <v>15.844200000000001</v>
      </c>
    </row>
    <row r="412" spans="1:8" x14ac:dyDescent="0.3">
      <c r="A412" t="str">
        <f t="shared" si="6"/>
        <v>2011_977</v>
      </c>
      <c r="C412" s="107">
        <v>410</v>
      </c>
      <c r="D412" s="107">
        <v>2011</v>
      </c>
      <c r="E412" s="107">
        <v>977</v>
      </c>
      <c r="F412" s="107">
        <v>977</v>
      </c>
      <c r="G412" s="107" t="s">
        <v>72</v>
      </c>
      <c r="H412" s="107">
        <v>17.436499999999999</v>
      </c>
    </row>
    <row r="413" spans="1:8" x14ac:dyDescent="0.3">
      <c r="A413" t="str">
        <f t="shared" si="6"/>
        <v>2011_981</v>
      </c>
      <c r="C413" s="107">
        <v>411</v>
      </c>
      <c r="D413" s="107">
        <v>2011</v>
      </c>
      <c r="E413" s="107">
        <v>981</v>
      </c>
      <c r="F413" s="107">
        <v>981</v>
      </c>
      <c r="G413" s="107" t="s">
        <v>73</v>
      </c>
      <c r="H413" s="107">
        <v>20.974900000000002</v>
      </c>
    </row>
    <row r="414" spans="1:8" x14ac:dyDescent="0.3">
      <c r="A414" t="str">
        <f t="shared" si="6"/>
        <v>2011_999</v>
      </c>
      <c r="C414" s="107">
        <v>412</v>
      </c>
      <c r="D414" s="107">
        <v>2011</v>
      </c>
      <c r="E414" s="107">
        <v>999</v>
      </c>
      <c r="F414" s="107">
        <v>999</v>
      </c>
      <c r="G414" s="107" t="s">
        <v>74</v>
      </c>
      <c r="H414" s="107">
        <v>11.6153</v>
      </c>
    </row>
    <row r="415" spans="1:8" x14ac:dyDescent="0.3">
      <c r="A415" t="str">
        <f t="shared" si="6"/>
        <v>2011_1044</v>
      </c>
      <c r="C415" s="107">
        <v>413</v>
      </c>
      <c r="D415" s="107">
        <v>2011</v>
      </c>
      <c r="E415" s="107">
        <v>1044</v>
      </c>
      <c r="F415" s="107">
        <v>1044</v>
      </c>
      <c r="G415" s="107" t="s">
        <v>75</v>
      </c>
      <c r="H415" s="107">
        <v>14.152200000000001</v>
      </c>
    </row>
    <row r="416" spans="1:8" x14ac:dyDescent="0.3">
      <c r="A416" t="str">
        <f t="shared" si="6"/>
        <v>2011_1053</v>
      </c>
      <c r="C416" s="107">
        <v>414</v>
      </c>
      <c r="D416" s="107">
        <v>2011</v>
      </c>
      <c r="E416" s="107">
        <v>1053</v>
      </c>
      <c r="F416" s="107">
        <v>1053</v>
      </c>
      <c r="G416" s="107" t="s">
        <v>76</v>
      </c>
      <c r="H416" s="107">
        <v>15.170500000000001</v>
      </c>
    </row>
    <row r="417" spans="1:8" x14ac:dyDescent="0.3">
      <c r="A417" t="str">
        <f t="shared" si="6"/>
        <v>2011_1062</v>
      </c>
      <c r="C417" s="107">
        <v>415</v>
      </c>
      <c r="D417" s="107">
        <v>2011</v>
      </c>
      <c r="E417" s="107">
        <v>1062</v>
      </c>
      <c r="F417" s="107">
        <v>1062</v>
      </c>
      <c r="G417" s="107" t="s">
        <v>77</v>
      </c>
      <c r="H417" s="107">
        <v>18.564699999999998</v>
      </c>
    </row>
    <row r="418" spans="1:8" x14ac:dyDescent="0.3">
      <c r="A418" t="str">
        <f t="shared" si="6"/>
        <v>2011_1071</v>
      </c>
      <c r="C418" s="107">
        <v>416</v>
      </c>
      <c r="D418" s="107">
        <v>2011</v>
      </c>
      <c r="E418" s="107">
        <v>1071</v>
      </c>
      <c r="F418" s="107">
        <v>1071</v>
      </c>
      <c r="G418" s="107" t="s">
        <v>78</v>
      </c>
      <c r="H418" s="107">
        <v>17.591799999999999</v>
      </c>
    </row>
    <row r="419" spans="1:8" x14ac:dyDescent="0.3">
      <c r="A419" t="str">
        <f t="shared" si="6"/>
        <v>2011_1079</v>
      </c>
      <c r="C419" s="107">
        <v>417</v>
      </c>
      <c r="D419" s="107">
        <v>2011</v>
      </c>
      <c r="E419" s="107">
        <v>1079</v>
      </c>
      <c r="F419" s="107">
        <v>1079</v>
      </c>
      <c r="G419" s="107" t="s">
        <v>79</v>
      </c>
      <c r="H419" s="107">
        <v>13.9726</v>
      </c>
    </row>
    <row r="420" spans="1:8" x14ac:dyDescent="0.3">
      <c r="A420" t="str">
        <f t="shared" si="6"/>
        <v>2011_1080</v>
      </c>
      <c r="C420" s="107">
        <v>418</v>
      </c>
      <c r="D420" s="107">
        <v>2011</v>
      </c>
      <c r="E420" s="107">
        <v>1080</v>
      </c>
      <c r="F420" s="107">
        <v>1080</v>
      </c>
      <c r="G420" s="107" t="s">
        <v>28</v>
      </c>
      <c r="H420" s="107">
        <v>14.0692</v>
      </c>
    </row>
    <row r="421" spans="1:8" x14ac:dyDescent="0.3">
      <c r="A421" t="str">
        <f t="shared" si="6"/>
        <v>2011_1082</v>
      </c>
      <c r="C421" s="107">
        <v>419</v>
      </c>
      <c r="D421" s="107">
        <v>2011</v>
      </c>
      <c r="E421" s="107">
        <v>1082</v>
      </c>
      <c r="F421" s="107">
        <v>1082</v>
      </c>
      <c r="G421" s="107" t="s">
        <v>878</v>
      </c>
      <c r="H421" s="107">
        <v>14.9672</v>
      </c>
    </row>
    <row r="422" spans="1:8" x14ac:dyDescent="0.3">
      <c r="A422" t="str">
        <f t="shared" si="6"/>
        <v>2011_1089</v>
      </c>
      <c r="C422" s="107">
        <v>420</v>
      </c>
      <c r="D422" s="107">
        <v>2011</v>
      </c>
      <c r="E422" s="107">
        <v>1089</v>
      </c>
      <c r="F422" s="107">
        <v>1089</v>
      </c>
      <c r="G422" s="107" t="s">
        <v>80</v>
      </c>
      <c r="H422" s="107">
        <v>18.468399999999999</v>
      </c>
    </row>
    <row r="423" spans="1:8" x14ac:dyDescent="0.3">
      <c r="A423" t="str">
        <f t="shared" si="6"/>
        <v>2011_1093</v>
      </c>
      <c r="C423" s="107">
        <v>421</v>
      </c>
      <c r="D423" s="107">
        <v>2011</v>
      </c>
      <c r="E423" s="107">
        <v>1093</v>
      </c>
      <c r="F423" s="107">
        <v>1093</v>
      </c>
      <c r="G423" s="107" t="s">
        <v>81</v>
      </c>
      <c r="H423" s="107">
        <v>17.589200000000002</v>
      </c>
    </row>
    <row r="424" spans="1:8" x14ac:dyDescent="0.3">
      <c r="A424" t="str">
        <f t="shared" si="6"/>
        <v>2011_1095</v>
      </c>
      <c r="C424" s="107">
        <v>422</v>
      </c>
      <c r="D424" s="107">
        <v>2011</v>
      </c>
      <c r="E424" s="107">
        <v>1095</v>
      </c>
      <c r="F424" s="107">
        <v>1095</v>
      </c>
      <c r="G424" s="107" t="s">
        <v>82</v>
      </c>
      <c r="H424" s="107">
        <v>13.793799999999999</v>
      </c>
    </row>
    <row r="425" spans="1:8" x14ac:dyDescent="0.3">
      <c r="A425" t="str">
        <f t="shared" si="6"/>
        <v>2011_1107</v>
      </c>
      <c r="C425" s="107">
        <v>423</v>
      </c>
      <c r="D425" s="107">
        <v>2011</v>
      </c>
      <c r="E425" s="107">
        <v>1107</v>
      </c>
      <c r="F425" s="107">
        <v>1107</v>
      </c>
      <c r="G425" s="107" t="s">
        <v>83</v>
      </c>
      <c r="H425" s="107">
        <v>15.8262</v>
      </c>
    </row>
    <row r="426" spans="1:8" x14ac:dyDescent="0.3">
      <c r="A426" t="str">
        <f t="shared" si="6"/>
        <v>2011_1116</v>
      </c>
      <c r="C426" s="107">
        <v>424</v>
      </c>
      <c r="D426" s="107">
        <v>2011</v>
      </c>
      <c r="E426" s="107">
        <v>1116</v>
      </c>
      <c r="F426" s="107">
        <v>1116</v>
      </c>
      <c r="G426" s="107" t="s">
        <v>84</v>
      </c>
      <c r="H426" s="107">
        <v>13.8004</v>
      </c>
    </row>
    <row r="427" spans="1:8" x14ac:dyDescent="0.3">
      <c r="A427" t="str">
        <f t="shared" si="6"/>
        <v>2011_1134</v>
      </c>
      <c r="C427" s="107">
        <v>425</v>
      </c>
      <c r="D427" s="107">
        <v>2011</v>
      </c>
      <c r="E427" s="107">
        <v>1134</v>
      </c>
      <c r="F427" s="107">
        <v>1134</v>
      </c>
      <c r="G427" s="107" t="s">
        <v>85</v>
      </c>
      <c r="H427" s="107">
        <v>11.8665</v>
      </c>
    </row>
    <row r="428" spans="1:8" x14ac:dyDescent="0.3">
      <c r="A428" t="str">
        <f t="shared" si="6"/>
        <v>2011_1152</v>
      </c>
      <c r="C428" s="107">
        <v>426</v>
      </c>
      <c r="D428" s="107">
        <v>2011</v>
      </c>
      <c r="E428" s="107">
        <v>1152</v>
      </c>
      <c r="F428" s="107">
        <v>1152</v>
      </c>
      <c r="G428" s="107" t="s">
        <v>86</v>
      </c>
      <c r="H428" s="107">
        <v>15.2018</v>
      </c>
    </row>
    <row r="429" spans="1:8" x14ac:dyDescent="0.3">
      <c r="A429" t="str">
        <f t="shared" si="6"/>
        <v>2011_1197</v>
      </c>
      <c r="C429" s="107">
        <v>427</v>
      </c>
      <c r="D429" s="107">
        <v>2011</v>
      </c>
      <c r="E429" s="107">
        <v>1197</v>
      </c>
      <c r="F429" s="107">
        <v>1197</v>
      </c>
      <c r="G429" s="107" t="s">
        <v>87</v>
      </c>
      <c r="H429" s="107">
        <v>14.0633</v>
      </c>
    </row>
    <row r="430" spans="1:8" x14ac:dyDescent="0.3">
      <c r="A430" t="str">
        <f t="shared" si="6"/>
        <v>2011_1206</v>
      </c>
      <c r="C430" s="107">
        <v>428</v>
      </c>
      <c r="D430" s="107">
        <v>2011</v>
      </c>
      <c r="E430" s="107">
        <v>1206</v>
      </c>
      <c r="F430" s="107">
        <v>1206</v>
      </c>
      <c r="G430" s="107" t="s">
        <v>879</v>
      </c>
      <c r="H430" s="107">
        <v>15.5389</v>
      </c>
    </row>
    <row r="431" spans="1:8" x14ac:dyDescent="0.3">
      <c r="A431" t="str">
        <f t="shared" si="6"/>
        <v>2011_1211</v>
      </c>
      <c r="C431" s="107">
        <v>429</v>
      </c>
      <c r="D431" s="107">
        <v>2011</v>
      </c>
      <c r="E431" s="107">
        <v>1211</v>
      </c>
      <c r="F431" s="107">
        <v>1211</v>
      </c>
      <c r="G431" s="107" t="s">
        <v>88</v>
      </c>
      <c r="H431" s="107">
        <v>15.3263</v>
      </c>
    </row>
    <row r="432" spans="1:8" x14ac:dyDescent="0.3">
      <c r="A432" t="str">
        <f t="shared" si="6"/>
        <v>2011_1215</v>
      </c>
      <c r="C432" s="107">
        <v>430</v>
      </c>
      <c r="D432" s="107">
        <v>2011</v>
      </c>
      <c r="E432" s="107">
        <v>1215</v>
      </c>
      <c r="F432" s="107">
        <v>1215</v>
      </c>
      <c r="G432" s="107" t="s">
        <v>89</v>
      </c>
      <c r="H432" s="107">
        <v>15.486000000000001</v>
      </c>
    </row>
    <row r="433" spans="1:8" x14ac:dyDescent="0.3">
      <c r="A433" t="str">
        <f t="shared" si="6"/>
        <v>2011_1218</v>
      </c>
      <c r="C433" s="107">
        <v>431</v>
      </c>
      <c r="D433" s="107">
        <v>2011</v>
      </c>
      <c r="E433" s="107">
        <v>1218</v>
      </c>
      <c r="F433" s="107">
        <v>1218</v>
      </c>
      <c r="G433" s="107" t="s">
        <v>90</v>
      </c>
      <c r="H433" s="107">
        <v>12.3344</v>
      </c>
    </row>
    <row r="434" spans="1:8" x14ac:dyDescent="0.3">
      <c r="A434" t="str">
        <f t="shared" si="6"/>
        <v>2011_1221</v>
      </c>
      <c r="C434" s="107">
        <v>432</v>
      </c>
      <c r="D434" s="107">
        <v>2011</v>
      </c>
      <c r="E434" s="107">
        <v>1221</v>
      </c>
      <c r="F434" s="107">
        <v>1221</v>
      </c>
      <c r="G434" s="107" t="s">
        <v>91</v>
      </c>
      <c r="H434" s="107">
        <v>15.71</v>
      </c>
    </row>
    <row r="435" spans="1:8" x14ac:dyDescent="0.3">
      <c r="A435" t="str">
        <f t="shared" si="6"/>
        <v>2011_1224</v>
      </c>
      <c r="C435" s="107">
        <v>433</v>
      </c>
      <c r="D435" s="107">
        <v>2011</v>
      </c>
      <c r="E435" s="107">
        <v>1224</v>
      </c>
      <c r="F435" s="107">
        <v>1224</v>
      </c>
      <c r="G435" s="107" t="s">
        <v>880</v>
      </c>
      <c r="H435" s="107">
        <v>12.7743</v>
      </c>
    </row>
    <row r="436" spans="1:8" x14ac:dyDescent="0.3">
      <c r="A436" t="str">
        <f t="shared" si="6"/>
        <v>2011_1233</v>
      </c>
      <c r="C436" s="107">
        <v>434</v>
      </c>
      <c r="D436" s="107">
        <v>2011</v>
      </c>
      <c r="E436" s="107">
        <v>1233</v>
      </c>
      <c r="F436" s="107">
        <v>1233</v>
      </c>
      <c r="G436" s="107" t="s">
        <v>92</v>
      </c>
      <c r="H436" s="107">
        <v>12.9415</v>
      </c>
    </row>
    <row r="437" spans="1:8" x14ac:dyDescent="0.3">
      <c r="A437" t="str">
        <f t="shared" si="6"/>
        <v>2011_1278</v>
      </c>
      <c r="C437" s="107">
        <v>435</v>
      </c>
      <c r="D437" s="107">
        <v>2011</v>
      </c>
      <c r="E437" s="107">
        <v>1278</v>
      </c>
      <c r="F437" s="107">
        <v>1278</v>
      </c>
      <c r="G437" s="107" t="s">
        <v>93</v>
      </c>
      <c r="H437" s="107">
        <v>17.133400000000002</v>
      </c>
    </row>
    <row r="438" spans="1:8" x14ac:dyDescent="0.3">
      <c r="A438" t="str">
        <f t="shared" si="6"/>
        <v>2011_1332</v>
      </c>
      <c r="C438" s="107">
        <v>436</v>
      </c>
      <c r="D438" s="107">
        <v>2011</v>
      </c>
      <c r="E438" s="107">
        <v>1332</v>
      </c>
      <c r="F438" s="107">
        <v>1332</v>
      </c>
      <c r="G438" s="107" t="s">
        <v>94</v>
      </c>
      <c r="H438" s="107">
        <v>19.765699999999999</v>
      </c>
    </row>
    <row r="439" spans="1:8" x14ac:dyDescent="0.3">
      <c r="A439" t="str">
        <f t="shared" si="6"/>
        <v>2011_1337</v>
      </c>
      <c r="C439" s="107">
        <v>437</v>
      </c>
      <c r="D439" s="107">
        <v>2011</v>
      </c>
      <c r="E439" s="107">
        <v>1337</v>
      </c>
      <c r="F439" s="107">
        <v>1337</v>
      </c>
      <c r="G439" s="107" t="s">
        <v>95</v>
      </c>
      <c r="H439" s="107">
        <v>17.203600000000002</v>
      </c>
    </row>
    <row r="440" spans="1:8" x14ac:dyDescent="0.3">
      <c r="A440" t="str">
        <f t="shared" si="6"/>
        <v>2011_1350</v>
      </c>
      <c r="C440" s="107">
        <v>438</v>
      </c>
      <c r="D440" s="107">
        <v>2011</v>
      </c>
      <c r="E440" s="107">
        <v>1350</v>
      </c>
      <c r="F440" s="107">
        <v>1350</v>
      </c>
      <c r="G440" s="107" t="s">
        <v>96</v>
      </c>
      <c r="H440" s="107">
        <v>14.6295</v>
      </c>
    </row>
    <row r="441" spans="1:8" x14ac:dyDescent="0.3">
      <c r="A441" t="str">
        <f t="shared" si="6"/>
        <v>2011_1359</v>
      </c>
      <c r="C441" s="107">
        <v>439</v>
      </c>
      <c r="D441" s="107">
        <v>2011</v>
      </c>
      <c r="E441" s="107">
        <v>1359</v>
      </c>
      <c r="F441" s="107">
        <v>1359</v>
      </c>
      <c r="G441" s="107" t="s">
        <v>783</v>
      </c>
      <c r="H441" s="107">
        <v>10.5656</v>
      </c>
    </row>
    <row r="442" spans="1:8" x14ac:dyDescent="0.3">
      <c r="A442" t="str">
        <f t="shared" si="6"/>
        <v>2011_1368</v>
      </c>
      <c r="C442" s="107">
        <v>440</v>
      </c>
      <c r="D442" s="107">
        <v>2011</v>
      </c>
      <c r="E442" s="107">
        <v>1368</v>
      </c>
      <c r="F442" s="107">
        <v>1368</v>
      </c>
      <c r="G442" s="107" t="s">
        <v>97</v>
      </c>
      <c r="H442" s="107">
        <v>17.335999999999999</v>
      </c>
    </row>
    <row r="443" spans="1:8" x14ac:dyDescent="0.3">
      <c r="A443" t="str">
        <f t="shared" si="6"/>
        <v>2011_1413</v>
      </c>
      <c r="C443" s="107">
        <v>441</v>
      </c>
      <c r="D443" s="107">
        <v>2011</v>
      </c>
      <c r="E443" s="107">
        <v>1413</v>
      </c>
      <c r="F443" s="107">
        <v>1413</v>
      </c>
      <c r="G443" s="107" t="s">
        <v>98</v>
      </c>
      <c r="H443" s="107">
        <v>15.0168</v>
      </c>
    </row>
    <row r="444" spans="1:8" x14ac:dyDescent="0.3">
      <c r="A444" t="str">
        <f t="shared" si="6"/>
        <v>2011_1431</v>
      </c>
      <c r="C444" s="107">
        <v>442</v>
      </c>
      <c r="D444" s="107">
        <v>2011</v>
      </c>
      <c r="E444" s="107">
        <v>1431</v>
      </c>
      <c r="F444" s="107">
        <v>1431</v>
      </c>
      <c r="G444" s="107" t="s">
        <v>99</v>
      </c>
      <c r="H444" s="107">
        <v>14.7151</v>
      </c>
    </row>
    <row r="445" spans="1:8" x14ac:dyDescent="0.3">
      <c r="A445" t="str">
        <f t="shared" si="6"/>
        <v>2011_1449</v>
      </c>
      <c r="C445" s="107">
        <v>443</v>
      </c>
      <c r="D445" s="107">
        <v>2011</v>
      </c>
      <c r="E445" s="107">
        <v>1449</v>
      </c>
      <c r="F445" s="107">
        <v>1449</v>
      </c>
      <c r="G445" s="107" t="s">
        <v>881</v>
      </c>
      <c r="H445" s="107">
        <v>14.8781</v>
      </c>
    </row>
    <row r="446" spans="1:8" x14ac:dyDescent="0.3">
      <c r="A446" t="str">
        <f t="shared" si="6"/>
        <v>2011_1476</v>
      </c>
      <c r="C446" s="107">
        <v>444</v>
      </c>
      <c r="D446" s="107">
        <v>2011</v>
      </c>
      <c r="E446" s="107">
        <v>1476</v>
      </c>
      <c r="F446" s="107">
        <v>1476</v>
      </c>
      <c r="G446" s="107" t="s">
        <v>100</v>
      </c>
      <c r="H446" s="107">
        <v>18.586400000000001</v>
      </c>
    </row>
    <row r="447" spans="1:8" x14ac:dyDescent="0.3">
      <c r="A447" t="str">
        <f t="shared" si="6"/>
        <v>2011_1503</v>
      </c>
      <c r="C447" s="107">
        <v>445</v>
      </c>
      <c r="D447" s="107">
        <v>2011</v>
      </c>
      <c r="E447" s="107">
        <v>1503</v>
      </c>
      <c r="F447" s="107">
        <v>1503</v>
      </c>
      <c r="G447" s="107" t="s">
        <v>101</v>
      </c>
      <c r="H447" s="107">
        <v>16.366199999999999</v>
      </c>
    </row>
    <row r="448" spans="1:8" x14ac:dyDescent="0.3">
      <c r="A448" t="str">
        <f t="shared" si="6"/>
        <v>2011_1576</v>
      </c>
      <c r="C448" s="107">
        <v>446</v>
      </c>
      <c r="D448" s="107">
        <v>2011</v>
      </c>
      <c r="E448" s="107">
        <v>1576</v>
      </c>
      <c r="F448" s="107">
        <v>1576</v>
      </c>
      <c r="G448" s="107" t="s">
        <v>102</v>
      </c>
      <c r="H448" s="107">
        <v>17.500499999999999</v>
      </c>
    </row>
    <row r="449" spans="1:8" x14ac:dyDescent="0.3">
      <c r="A449" t="str">
        <f t="shared" si="6"/>
        <v>2011_1602</v>
      </c>
      <c r="C449" s="107">
        <v>447</v>
      </c>
      <c r="D449" s="107">
        <v>2011</v>
      </c>
      <c r="E449" s="107">
        <v>1602</v>
      </c>
      <c r="F449" s="107">
        <v>1602</v>
      </c>
      <c r="G449" s="107" t="s">
        <v>103</v>
      </c>
      <c r="H449" s="107">
        <v>17.263300000000001</v>
      </c>
    </row>
    <row r="450" spans="1:8" x14ac:dyDescent="0.3">
      <c r="A450" t="str">
        <f t="shared" si="6"/>
        <v>2011_1611</v>
      </c>
      <c r="C450" s="107">
        <v>448</v>
      </c>
      <c r="D450" s="107">
        <v>2011</v>
      </c>
      <c r="E450" s="107">
        <v>1611</v>
      </c>
      <c r="F450" s="107">
        <v>1611</v>
      </c>
      <c r="G450" s="107" t="s">
        <v>104</v>
      </c>
      <c r="H450" s="107">
        <v>17.1128</v>
      </c>
    </row>
    <row r="451" spans="1:8" x14ac:dyDescent="0.3">
      <c r="A451" t="str">
        <f t="shared" si="6"/>
        <v>2011_1619</v>
      </c>
      <c r="C451" s="107">
        <v>449</v>
      </c>
      <c r="D451" s="107">
        <v>2011</v>
      </c>
      <c r="E451" s="107">
        <v>1619</v>
      </c>
      <c r="F451" s="107">
        <v>1619</v>
      </c>
      <c r="G451" s="107" t="s">
        <v>105</v>
      </c>
      <c r="H451" s="107">
        <v>14.2294</v>
      </c>
    </row>
    <row r="452" spans="1:8" x14ac:dyDescent="0.3">
      <c r="A452" t="str">
        <f t="shared" ref="A452:A515" si="7">CONCATENATE(D452,"_",E452)</f>
        <v>2011_1638</v>
      </c>
      <c r="C452" s="107">
        <v>450</v>
      </c>
      <c r="D452" s="107">
        <v>2011</v>
      </c>
      <c r="E452" s="107">
        <v>1638</v>
      </c>
      <c r="F452" s="107">
        <v>1638</v>
      </c>
      <c r="G452" s="107" t="s">
        <v>784</v>
      </c>
      <c r="H452" s="107">
        <v>15.827199999999999</v>
      </c>
    </row>
    <row r="453" spans="1:8" x14ac:dyDescent="0.3">
      <c r="A453" t="str">
        <f t="shared" si="7"/>
        <v>2011_1675</v>
      </c>
      <c r="C453" s="107">
        <v>451</v>
      </c>
      <c r="D453" s="107">
        <v>2011</v>
      </c>
      <c r="E453" s="107">
        <v>1675</v>
      </c>
      <c r="F453" s="107">
        <v>1675</v>
      </c>
      <c r="G453" s="107" t="s">
        <v>106</v>
      </c>
      <c r="H453" s="107">
        <v>11.8529</v>
      </c>
    </row>
    <row r="454" spans="1:8" x14ac:dyDescent="0.3">
      <c r="A454" t="str">
        <f t="shared" si="7"/>
        <v>2011_1701</v>
      </c>
      <c r="C454" s="107">
        <v>452</v>
      </c>
      <c r="D454" s="107">
        <v>2011</v>
      </c>
      <c r="E454" s="107">
        <v>1701</v>
      </c>
      <c r="F454" s="107">
        <v>1701</v>
      </c>
      <c r="G454" s="107" t="s">
        <v>107</v>
      </c>
      <c r="H454" s="107">
        <v>14.4643</v>
      </c>
    </row>
    <row r="455" spans="1:8" x14ac:dyDescent="0.3">
      <c r="A455" t="str">
        <f t="shared" si="7"/>
        <v>2011_1719</v>
      </c>
      <c r="C455" s="107">
        <v>453</v>
      </c>
      <c r="D455" s="107">
        <v>2011</v>
      </c>
      <c r="E455" s="107">
        <v>1719</v>
      </c>
      <c r="F455" s="107">
        <v>1719</v>
      </c>
      <c r="G455" s="107" t="s">
        <v>108</v>
      </c>
      <c r="H455" s="107">
        <v>15.9313</v>
      </c>
    </row>
    <row r="456" spans="1:8" x14ac:dyDescent="0.3">
      <c r="A456" t="str">
        <f t="shared" si="7"/>
        <v>2011_1737</v>
      </c>
      <c r="C456" s="107">
        <v>454</v>
      </c>
      <c r="D456" s="107">
        <v>2011</v>
      </c>
      <c r="E456" s="107">
        <v>1737</v>
      </c>
      <c r="F456" s="107">
        <v>1737</v>
      </c>
      <c r="G456" s="107" t="s">
        <v>109</v>
      </c>
      <c r="H456" s="107">
        <v>17.6435</v>
      </c>
    </row>
    <row r="457" spans="1:8" x14ac:dyDescent="0.3">
      <c r="A457" t="str">
        <f t="shared" si="7"/>
        <v>2011_1782</v>
      </c>
      <c r="C457" s="107">
        <v>455</v>
      </c>
      <c r="D457" s="107">
        <v>2011</v>
      </c>
      <c r="E457" s="107">
        <v>1782</v>
      </c>
      <c r="F457" s="107">
        <v>1782</v>
      </c>
      <c r="G457" s="107" t="s">
        <v>110</v>
      </c>
      <c r="H457" s="107">
        <v>19.942399999999999</v>
      </c>
    </row>
    <row r="458" spans="1:8" x14ac:dyDescent="0.3">
      <c r="A458" t="str">
        <f t="shared" si="7"/>
        <v>2011_1791</v>
      </c>
      <c r="C458" s="107">
        <v>456</v>
      </c>
      <c r="D458" s="107">
        <v>2011</v>
      </c>
      <c r="E458" s="107">
        <v>1791</v>
      </c>
      <c r="F458" s="107">
        <v>1791</v>
      </c>
      <c r="G458" s="107" t="s">
        <v>111</v>
      </c>
      <c r="H458" s="107">
        <v>14.5593</v>
      </c>
    </row>
    <row r="459" spans="1:8" x14ac:dyDescent="0.3">
      <c r="A459" t="str">
        <f t="shared" si="7"/>
        <v>2011_1854</v>
      </c>
      <c r="C459" s="107">
        <v>457</v>
      </c>
      <c r="D459" s="107">
        <v>2011</v>
      </c>
      <c r="E459" s="107">
        <v>1854</v>
      </c>
      <c r="F459" s="107">
        <v>1854</v>
      </c>
      <c r="G459" s="107" t="s">
        <v>882</v>
      </c>
      <c r="H459" s="107">
        <v>11.558</v>
      </c>
    </row>
    <row r="460" spans="1:8" x14ac:dyDescent="0.3">
      <c r="A460" t="str">
        <f t="shared" si="7"/>
        <v>2011_1863</v>
      </c>
      <c r="C460" s="107">
        <v>458</v>
      </c>
      <c r="D460" s="107">
        <v>2011</v>
      </c>
      <c r="E460" s="107">
        <v>1863</v>
      </c>
      <c r="F460" s="107">
        <v>1863</v>
      </c>
      <c r="G460" s="107" t="s">
        <v>112</v>
      </c>
      <c r="H460" s="107">
        <v>16.883500000000002</v>
      </c>
    </row>
    <row r="461" spans="1:8" x14ac:dyDescent="0.3">
      <c r="A461" t="str">
        <f t="shared" si="7"/>
        <v>2011_1908</v>
      </c>
      <c r="C461" s="107">
        <v>459</v>
      </c>
      <c r="D461" s="107">
        <v>2011</v>
      </c>
      <c r="E461" s="107">
        <v>1908</v>
      </c>
      <c r="F461" s="107">
        <v>1908</v>
      </c>
      <c r="G461" s="107" t="s">
        <v>113</v>
      </c>
      <c r="H461" s="107">
        <v>15.941700000000001</v>
      </c>
    </row>
    <row r="462" spans="1:8" x14ac:dyDescent="0.3">
      <c r="A462" t="str">
        <f t="shared" si="7"/>
        <v>2011_1917</v>
      </c>
      <c r="C462" s="107">
        <v>460</v>
      </c>
      <c r="D462" s="107">
        <v>2011</v>
      </c>
      <c r="E462" s="107">
        <v>1917</v>
      </c>
      <c r="F462" s="107">
        <v>1917</v>
      </c>
      <c r="G462" s="107" t="s">
        <v>114</v>
      </c>
      <c r="H462" s="107">
        <v>14.8498</v>
      </c>
    </row>
    <row r="463" spans="1:8" x14ac:dyDescent="0.3">
      <c r="A463" t="str">
        <f t="shared" si="7"/>
        <v>2011_1926</v>
      </c>
      <c r="C463" s="107">
        <v>461</v>
      </c>
      <c r="D463" s="107">
        <v>2011</v>
      </c>
      <c r="E463" s="107">
        <v>1926</v>
      </c>
      <c r="F463" s="107">
        <v>1926</v>
      </c>
      <c r="G463" s="107" t="s">
        <v>115</v>
      </c>
      <c r="H463" s="107">
        <v>11.842499999999999</v>
      </c>
    </row>
    <row r="464" spans="1:8" x14ac:dyDescent="0.3">
      <c r="A464" t="str">
        <f t="shared" si="7"/>
        <v>2011_1935</v>
      </c>
      <c r="C464" s="107">
        <v>462</v>
      </c>
      <c r="D464" s="107">
        <v>2011</v>
      </c>
      <c r="E464" s="107">
        <v>1935</v>
      </c>
      <c r="F464" s="107">
        <v>6536</v>
      </c>
      <c r="G464" s="107" t="s">
        <v>301</v>
      </c>
      <c r="H464" s="107">
        <v>12.7073</v>
      </c>
    </row>
    <row r="465" spans="1:8" x14ac:dyDescent="0.3">
      <c r="A465" t="str">
        <f t="shared" si="7"/>
        <v>2011_1944</v>
      </c>
      <c r="C465" s="107">
        <v>463</v>
      </c>
      <c r="D465" s="107">
        <v>2011</v>
      </c>
      <c r="E465" s="107">
        <v>1944</v>
      </c>
      <c r="F465" s="107">
        <v>1944</v>
      </c>
      <c r="G465" s="107" t="s">
        <v>116</v>
      </c>
      <c r="H465" s="107">
        <v>17.411899999999999</v>
      </c>
    </row>
    <row r="466" spans="1:8" x14ac:dyDescent="0.3">
      <c r="A466" t="str">
        <f t="shared" si="7"/>
        <v>2011_1953</v>
      </c>
      <c r="C466" s="107">
        <v>464</v>
      </c>
      <c r="D466" s="107">
        <v>2011</v>
      </c>
      <c r="E466" s="107">
        <v>1953</v>
      </c>
      <c r="F466" s="107">
        <v>1953</v>
      </c>
      <c r="G466" s="107" t="s">
        <v>117</v>
      </c>
      <c r="H466" s="107">
        <v>16.256599999999999</v>
      </c>
    </row>
    <row r="467" spans="1:8" x14ac:dyDescent="0.3">
      <c r="A467" t="str">
        <f t="shared" si="7"/>
        <v>2011_1963</v>
      </c>
      <c r="C467" s="107">
        <v>465</v>
      </c>
      <c r="D467" s="107">
        <v>2011</v>
      </c>
      <c r="E467" s="107">
        <v>1963</v>
      </c>
      <c r="F467" s="107">
        <v>1963</v>
      </c>
      <c r="G467" s="107" t="s">
        <v>118</v>
      </c>
      <c r="H467" s="107">
        <v>14.261799999999999</v>
      </c>
    </row>
    <row r="468" spans="1:8" x14ac:dyDescent="0.3">
      <c r="A468" t="str">
        <f t="shared" si="7"/>
        <v>2011_1965</v>
      </c>
      <c r="C468" s="107">
        <v>466</v>
      </c>
      <c r="D468" s="107">
        <v>2011</v>
      </c>
      <c r="E468" s="107">
        <v>1965</v>
      </c>
      <c r="F468" s="107">
        <v>1965</v>
      </c>
      <c r="G468" s="107" t="s">
        <v>883</v>
      </c>
      <c r="H468" s="107">
        <v>14.0465</v>
      </c>
    </row>
    <row r="469" spans="1:8" x14ac:dyDescent="0.3">
      <c r="A469" t="str">
        <f t="shared" si="7"/>
        <v>2011_1967</v>
      </c>
      <c r="C469" s="107">
        <v>467</v>
      </c>
      <c r="D469" s="107">
        <v>2011</v>
      </c>
      <c r="E469" s="107">
        <v>1967</v>
      </c>
      <c r="F469" s="107">
        <v>1967</v>
      </c>
      <c r="G469" s="107" t="s">
        <v>884</v>
      </c>
      <c r="H469" s="107">
        <v>15.4817</v>
      </c>
    </row>
    <row r="470" spans="1:8" x14ac:dyDescent="0.3">
      <c r="A470" t="str">
        <f t="shared" si="7"/>
        <v>2011_1970</v>
      </c>
      <c r="C470" s="107">
        <v>468</v>
      </c>
      <c r="D470" s="107">
        <v>2011</v>
      </c>
      <c r="E470" s="107">
        <v>1970</v>
      </c>
      <c r="F470" s="107">
        <v>1970</v>
      </c>
      <c r="G470" s="107" t="s">
        <v>119</v>
      </c>
      <c r="H470" s="107">
        <v>16.676100000000002</v>
      </c>
    </row>
    <row r="471" spans="1:8" x14ac:dyDescent="0.3">
      <c r="A471" t="str">
        <f t="shared" si="7"/>
        <v>2011_1972</v>
      </c>
      <c r="C471" s="107">
        <v>469</v>
      </c>
      <c r="D471" s="107">
        <v>2011</v>
      </c>
      <c r="E471" s="107">
        <v>1972</v>
      </c>
      <c r="F471" s="107">
        <v>1972</v>
      </c>
      <c r="G471" s="107" t="s">
        <v>120</v>
      </c>
      <c r="H471" s="107">
        <v>12.3751</v>
      </c>
    </row>
    <row r="472" spans="1:8" x14ac:dyDescent="0.3">
      <c r="A472" t="str">
        <f t="shared" si="7"/>
        <v>2011_1975</v>
      </c>
      <c r="C472" s="107">
        <v>470</v>
      </c>
      <c r="D472" s="107">
        <v>2011</v>
      </c>
      <c r="E472" s="107">
        <v>1975</v>
      </c>
      <c r="F472" s="107">
        <v>1975</v>
      </c>
      <c r="G472" s="107" t="s">
        <v>121</v>
      </c>
      <c r="H472" s="107">
        <v>13.4053</v>
      </c>
    </row>
    <row r="473" spans="1:8" x14ac:dyDescent="0.3">
      <c r="A473" t="str">
        <f t="shared" si="7"/>
        <v>2011_1989</v>
      </c>
      <c r="C473" s="107">
        <v>471</v>
      </c>
      <c r="D473" s="107">
        <v>2011</v>
      </c>
      <c r="E473" s="107">
        <v>1989</v>
      </c>
      <c r="F473" s="107">
        <v>1989</v>
      </c>
      <c r="G473" s="107" t="s">
        <v>122</v>
      </c>
      <c r="H473" s="107">
        <v>14.597300000000001</v>
      </c>
    </row>
    <row r="474" spans="1:8" x14ac:dyDescent="0.3">
      <c r="A474" t="str">
        <f t="shared" si="7"/>
        <v>2011_2007</v>
      </c>
      <c r="C474" s="107">
        <v>472</v>
      </c>
      <c r="D474" s="107">
        <v>2011</v>
      </c>
      <c r="E474" s="107">
        <v>2007</v>
      </c>
      <c r="F474" s="107">
        <v>2007</v>
      </c>
      <c r="G474" s="107" t="s">
        <v>123</v>
      </c>
      <c r="H474" s="107">
        <v>18.477</v>
      </c>
    </row>
    <row r="475" spans="1:8" x14ac:dyDescent="0.3">
      <c r="A475" t="str">
        <f t="shared" si="7"/>
        <v>2011_2016</v>
      </c>
      <c r="C475" s="107">
        <v>473</v>
      </c>
      <c r="D475" s="107">
        <v>2011</v>
      </c>
      <c r="E475" s="107">
        <v>2016</v>
      </c>
      <c r="F475" s="107">
        <v>2016</v>
      </c>
      <c r="G475" s="107" t="s">
        <v>885</v>
      </c>
      <c r="H475" s="107">
        <v>16.548500000000001</v>
      </c>
    </row>
    <row r="476" spans="1:8" x14ac:dyDescent="0.3">
      <c r="A476" t="str">
        <f t="shared" si="7"/>
        <v>2011_2088</v>
      </c>
      <c r="C476" s="107">
        <v>474</v>
      </c>
      <c r="D476" s="107">
        <v>2011</v>
      </c>
      <c r="E476" s="107">
        <v>2088</v>
      </c>
      <c r="F476" s="107">
        <v>2088</v>
      </c>
      <c r="G476" s="107" t="s">
        <v>124</v>
      </c>
      <c r="H476" s="107">
        <v>14.093500000000001</v>
      </c>
    </row>
    <row r="477" spans="1:8" x14ac:dyDescent="0.3">
      <c r="A477" t="str">
        <f t="shared" si="7"/>
        <v>2011_2097</v>
      </c>
      <c r="C477" s="107">
        <v>475</v>
      </c>
      <c r="D477" s="107">
        <v>2011</v>
      </c>
      <c r="E477" s="107">
        <v>2097</v>
      </c>
      <c r="F477" s="107">
        <v>2097</v>
      </c>
      <c r="G477" s="107" t="s">
        <v>125</v>
      </c>
      <c r="H477" s="107">
        <v>15.5945</v>
      </c>
    </row>
    <row r="478" spans="1:8" x14ac:dyDescent="0.3">
      <c r="A478" t="str">
        <f t="shared" si="7"/>
        <v>2011_2113</v>
      </c>
      <c r="C478" s="107">
        <v>476</v>
      </c>
      <c r="D478" s="107">
        <v>2011</v>
      </c>
      <c r="E478" s="107">
        <v>2113</v>
      </c>
      <c r="F478" s="107">
        <v>2113</v>
      </c>
      <c r="G478" s="107" t="s">
        <v>126</v>
      </c>
      <c r="H478" s="107">
        <v>14.247999999999999</v>
      </c>
    </row>
    <row r="479" spans="1:8" x14ac:dyDescent="0.3">
      <c r="A479" t="str">
        <f t="shared" si="7"/>
        <v>2011_2124</v>
      </c>
      <c r="C479" s="107">
        <v>477</v>
      </c>
      <c r="D479" s="107">
        <v>2011</v>
      </c>
      <c r="E479" s="107">
        <v>2124</v>
      </c>
      <c r="F479" s="107">
        <v>2124</v>
      </c>
      <c r="G479" s="107" t="s">
        <v>966</v>
      </c>
      <c r="H479" s="107">
        <v>18.998100000000001</v>
      </c>
    </row>
    <row r="480" spans="1:8" x14ac:dyDescent="0.3">
      <c r="A480" t="str">
        <f t="shared" si="7"/>
        <v>2011_2151</v>
      </c>
      <c r="C480" s="107">
        <v>478</v>
      </c>
      <c r="D480" s="107">
        <v>2011</v>
      </c>
      <c r="E480" s="107">
        <v>2151</v>
      </c>
      <c r="F480" s="107">
        <v>2151</v>
      </c>
      <c r="G480" s="107" t="s">
        <v>886</v>
      </c>
      <c r="H480" s="107">
        <v>17.499600000000001</v>
      </c>
    </row>
    <row r="481" spans="1:8" x14ac:dyDescent="0.3">
      <c r="A481" t="str">
        <f t="shared" si="7"/>
        <v>2011_2169</v>
      </c>
      <c r="C481" s="107">
        <v>479</v>
      </c>
      <c r="D481" s="107">
        <v>2011</v>
      </c>
      <c r="E481" s="107">
        <v>2169</v>
      </c>
      <c r="F481" s="107">
        <v>2169</v>
      </c>
      <c r="G481" s="107" t="s">
        <v>127</v>
      </c>
      <c r="H481" s="107">
        <v>15.4619</v>
      </c>
    </row>
    <row r="482" spans="1:8" x14ac:dyDescent="0.3">
      <c r="A482" t="str">
        <f t="shared" si="7"/>
        <v>2011_2205</v>
      </c>
      <c r="C482" s="107">
        <v>480</v>
      </c>
      <c r="D482" s="107">
        <v>2011</v>
      </c>
      <c r="E482" s="107">
        <v>2205</v>
      </c>
      <c r="F482" s="107">
        <v>2205</v>
      </c>
      <c r="G482" s="107" t="s">
        <v>128</v>
      </c>
      <c r="H482" s="107">
        <v>14.4544</v>
      </c>
    </row>
    <row r="483" spans="1:8" x14ac:dyDescent="0.3">
      <c r="A483" t="str">
        <f t="shared" si="7"/>
        <v>2011_2295</v>
      </c>
      <c r="C483" s="107">
        <v>481</v>
      </c>
      <c r="D483" s="107">
        <v>2011</v>
      </c>
      <c r="E483" s="107">
        <v>2295</v>
      </c>
      <c r="F483" s="107">
        <v>2295</v>
      </c>
      <c r="G483" s="107" t="s">
        <v>129</v>
      </c>
      <c r="H483" s="107">
        <v>16.735199999999999</v>
      </c>
    </row>
    <row r="484" spans="1:8" x14ac:dyDescent="0.3">
      <c r="A484" t="str">
        <f t="shared" si="7"/>
        <v>2011_2313</v>
      </c>
      <c r="C484" s="107">
        <v>482</v>
      </c>
      <c r="D484" s="107">
        <v>2011</v>
      </c>
      <c r="E484" s="107">
        <v>2313</v>
      </c>
      <c r="F484" s="107">
        <v>2313</v>
      </c>
      <c r="G484" s="107" t="s">
        <v>130</v>
      </c>
      <c r="H484" s="107">
        <v>17.452200000000001</v>
      </c>
    </row>
    <row r="485" spans="1:8" x14ac:dyDescent="0.3">
      <c r="A485" t="str">
        <f t="shared" si="7"/>
        <v>2011_2322</v>
      </c>
      <c r="C485" s="107">
        <v>483</v>
      </c>
      <c r="D485" s="107">
        <v>2011</v>
      </c>
      <c r="E485" s="107">
        <v>2322</v>
      </c>
      <c r="F485" s="107">
        <v>2322</v>
      </c>
      <c r="G485" s="107" t="s">
        <v>131</v>
      </c>
      <c r="H485" s="107">
        <v>15.8598</v>
      </c>
    </row>
    <row r="486" spans="1:8" x14ac:dyDescent="0.3">
      <c r="A486" t="str">
        <f t="shared" si="7"/>
        <v>2011_2349</v>
      </c>
      <c r="C486" s="107">
        <v>484</v>
      </c>
      <c r="D486" s="107">
        <v>2011</v>
      </c>
      <c r="E486" s="107">
        <v>2349</v>
      </c>
      <c r="F486" s="107">
        <v>2349</v>
      </c>
      <c r="G486" s="107" t="s">
        <v>887</v>
      </c>
      <c r="H486" s="107">
        <v>12.4918</v>
      </c>
    </row>
    <row r="487" spans="1:8" x14ac:dyDescent="0.3">
      <c r="A487" t="str">
        <f t="shared" si="7"/>
        <v>2011_2367</v>
      </c>
      <c r="C487" s="107">
        <v>485</v>
      </c>
      <c r="D487" s="107">
        <v>2011</v>
      </c>
      <c r="E487" s="107">
        <v>2367</v>
      </c>
      <c r="F487" s="107">
        <v>2367</v>
      </c>
      <c r="G487" s="107" t="s">
        <v>888</v>
      </c>
      <c r="H487" s="107">
        <v>17.124600000000001</v>
      </c>
    </row>
    <row r="488" spans="1:8" x14ac:dyDescent="0.3">
      <c r="A488" t="str">
        <f t="shared" si="7"/>
        <v>2011_2369</v>
      </c>
      <c r="C488" s="107">
        <v>486</v>
      </c>
      <c r="D488" s="107">
        <v>2011</v>
      </c>
      <c r="E488" s="107">
        <v>2369</v>
      </c>
      <c r="F488" s="107">
        <v>2369</v>
      </c>
      <c r="G488" s="107" t="s">
        <v>132</v>
      </c>
      <c r="H488" s="107">
        <v>16.840599999999998</v>
      </c>
    </row>
    <row r="489" spans="1:8" x14ac:dyDescent="0.3">
      <c r="A489" t="str">
        <f t="shared" si="7"/>
        <v>2011_2376</v>
      </c>
      <c r="C489" s="107">
        <v>487</v>
      </c>
      <c r="D489" s="107">
        <v>2011</v>
      </c>
      <c r="E489" s="107">
        <v>2376</v>
      </c>
      <c r="F489" s="107">
        <v>2376</v>
      </c>
      <c r="G489" s="107" t="s">
        <v>133</v>
      </c>
      <c r="H489" s="107">
        <v>12.5527</v>
      </c>
    </row>
    <row r="490" spans="1:8" x14ac:dyDescent="0.3">
      <c r="A490" t="str">
        <f t="shared" si="7"/>
        <v>2011_2403</v>
      </c>
      <c r="C490" s="107">
        <v>488</v>
      </c>
      <c r="D490" s="107">
        <v>2011</v>
      </c>
      <c r="E490" s="107">
        <v>2403</v>
      </c>
      <c r="F490" s="107">
        <v>2403</v>
      </c>
      <c r="G490" s="107" t="s">
        <v>889</v>
      </c>
      <c r="H490" s="107">
        <v>13.2674</v>
      </c>
    </row>
    <row r="491" spans="1:8" x14ac:dyDescent="0.3">
      <c r="A491" t="str">
        <f t="shared" si="7"/>
        <v>2011_2457</v>
      </c>
      <c r="C491" s="107">
        <v>489</v>
      </c>
      <c r="D491" s="107">
        <v>2011</v>
      </c>
      <c r="E491" s="107">
        <v>2457</v>
      </c>
      <c r="F491" s="107">
        <v>2457</v>
      </c>
      <c r="G491" s="107" t="s">
        <v>134</v>
      </c>
      <c r="H491" s="107">
        <v>13.9862</v>
      </c>
    </row>
    <row r="492" spans="1:8" x14ac:dyDescent="0.3">
      <c r="A492" t="str">
        <f t="shared" si="7"/>
        <v>2011_2466</v>
      </c>
      <c r="C492" s="107">
        <v>490</v>
      </c>
      <c r="D492" s="107">
        <v>2011</v>
      </c>
      <c r="E492" s="107">
        <v>2466</v>
      </c>
      <c r="F492" s="107">
        <v>2466</v>
      </c>
      <c r="G492" s="107" t="s">
        <v>135</v>
      </c>
      <c r="H492" s="107">
        <v>19.9969</v>
      </c>
    </row>
    <row r="493" spans="1:8" x14ac:dyDescent="0.3">
      <c r="A493" t="str">
        <f t="shared" si="7"/>
        <v>2011_2493</v>
      </c>
      <c r="C493" s="107">
        <v>491</v>
      </c>
      <c r="D493" s="107">
        <v>2011</v>
      </c>
      <c r="E493" s="107">
        <v>2493</v>
      </c>
      <c r="F493" s="107">
        <v>2493</v>
      </c>
      <c r="G493" s="107" t="s">
        <v>136</v>
      </c>
      <c r="H493" s="107">
        <v>12.0296</v>
      </c>
    </row>
    <row r="494" spans="1:8" x14ac:dyDescent="0.3">
      <c r="A494" t="str">
        <f t="shared" si="7"/>
        <v>2011_2502</v>
      </c>
      <c r="C494" s="107">
        <v>492</v>
      </c>
      <c r="D494" s="107">
        <v>2011</v>
      </c>
      <c r="E494" s="107">
        <v>2502</v>
      </c>
      <c r="F494" s="107">
        <v>2502</v>
      </c>
      <c r="G494" s="107" t="s">
        <v>137</v>
      </c>
      <c r="H494" s="107">
        <v>13.591200000000001</v>
      </c>
    </row>
    <row r="495" spans="1:8" x14ac:dyDescent="0.3">
      <c r="A495" t="str">
        <f t="shared" si="7"/>
        <v>2011_2511</v>
      </c>
      <c r="C495" s="107">
        <v>493</v>
      </c>
      <c r="D495" s="107">
        <v>2011</v>
      </c>
      <c r="E495" s="107">
        <v>2511</v>
      </c>
      <c r="F495" s="107">
        <v>2511</v>
      </c>
      <c r="G495" s="107" t="s">
        <v>138</v>
      </c>
      <c r="H495" s="107">
        <v>18.294599999999999</v>
      </c>
    </row>
    <row r="496" spans="1:8" x14ac:dyDescent="0.3">
      <c r="A496" t="str">
        <f t="shared" si="7"/>
        <v>2011_2520</v>
      </c>
      <c r="C496" s="107">
        <v>494</v>
      </c>
      <c r="D496" s="107">
        <v>2011</v>
      </c>
      <c r="E496" s="107">
        <v>2520</v>
      </c>
      <c r="F496" s="107">
        <v>2520</v>
      </c>
      <c r="G496" s="107" t="s">
        <v>139</v>
      </c>
      <c r="H496" s="107">
        <v>11.1668</v>
      </c>
    </row>
    <row r="497" spans="1:8" x14ac:dyDescent="0.3">
      <c r="A497" t="str">
        <f t="shared" si="7"/>
        <v>2011_2556</v>
      </c>
      <c r="C497" s="107">
        <v>495</v>
      </c>
      <c r="D497" s="107">
        <v>2011</v>
      </c>
      <c r="E497" s="107">
        <v>2556</v>
      </c>
      <c r="F497" s="107">
        <v>2556</v>
      </c>
      <c r="G497" s="107" t="s">
        <v>140</v>
      </c>
      <c r="H497" s="107">
        <v>11.381</v>
      </c>
    </row>
    <row r="498" spans="1:8" x14ac:dyDescent="0.3">
      <c r="A498" t="str">
        <f t="shared" si="7"/>
        <v>2011_2664</v>
      </c>
      <c r="C498" s="107">
        <v>496</v>
      </c>
      <c r="D498" s="107">
        <v>2011</v>
      </c>
      <c r="E498" s="107">
        <v>2664</v>
      </c>
      <c r="F498" s="107">
        <v>2664</v>
      </c>
      <c r="G498" s="107" t="s">
        <v>890</v>
      </c>
      <c r="H498" s="107">
        <v>14.170299999999999</v>
      </c>
    </row>
    <row r="499" spans="1:8" x14ac:dyDescent="0.3">
      <c r="A499" t="str">
        <f t="shared" si="7"/>
        <v>2011_2673</v>
      </c>
      <c r="C499" s="107">
        <v>497</v>
      </c>
      <c r="D499" s="107">
        <v>2011</v>
      </c>
      <c r="E499" s="107">
        <v>2673</v>
      </c>
      <c r="F499" s="107">
        <v>2673</v>
      </c>
      <c r="G499" s="107" t="s">
        <v>141</v>
      </c>
      <c r="H499" s="107">
        <v>15.1614</v>
      </c>
    </row>
    <row r="500" spans="1:8" x14ac:dyDescent="0.3">
      <c r="A500" t="str">
        <f t="shared" si="7"/>
        <v>2011_2682</v>
      </c>
      <c r="C500" s="107">
        <v>498</v>
      </c>
      <c r="D500" s="107">
        <v>2011</v>
      </c>
      <c r="E500" s="107">
        <v>2682</v>
      </c>
      <c r="F500" s="107">
        <v>2682</v>
      </c>
      <c r="G500" s="107" t="s">
        <v>17</v>
      </c>
      <c r="H500" s="107">
        <v>14.587899999999999</v>
      </c>
    </row>
    <row r="501" spans="1:8" x14ac:dyDescent="0.3">
      <c r="A501" t="str">
        <f t="shared" si="7"/>
        <v>2011_2709</v>
      </c>
      <c r="C501" s="107">
        <v>499</v>
      </c>
      <c r="D501" s="107">
        <v>2011</v>
      </c>
      <c r="E501" s="107">
        <v>2709</v>
      </c>
      <c r="F501" s="107">
        <v>2709</v>
      </c>
      <c r="G501" s="107" t="s">
        <v>142</v>
      </c>
      <c r="H501" s="107">
        <v>15.676299999999999</v>
      </c>
    </row>
    <row r="502" spans="1:8" x14ac:dyDescent="0.3">
      <c r="A502" t="str">
        <f t="shared" si="7"/>
        <v>2011_2718</v>
      </c>
      <c r="C502" s="107">
        <v>500</v>
      </c>
      <c r="D502" s="107">
        <v>2011</v>
      </c>
      <c r="E502" s="107">
        <v>2718</v>
      </c>
      <c r="F502" s="107">
        <v>2718</v>
      </c>
      <c r="G502" s="107" t="s">
        <v>143</v>
      </c>
      <c r="H502" s="107">
        <v>14.3809</v>
      </c>
    </row>
    <row r="503" spans="1:8" x14ac:dyDescent="0.3">
      <c r="A503" t="str">
        <f t="shared" si="7"/>
        <v>2011_2727</v>
      </c>
      <c r="C503" s="107">
        <v>501</v>
      </c>
      <c r="D503" s="107">
        <v>2011</v>
      </c>
      <c r="E503" s="107">
        <v>2727</v>
      </c>
      <c r="F503" s="107">
        <v>2727</v>
      </c>
      <c r="G503" s="107" t="s">
        <v>144</v>
      </c>
      <c r="H503" s="107">
        <v>16.1737</v>
      </c>
    </row>
    <row r="504" spans="1:8" x14ac:dyDescent="0.3">
      <c r="A504" t="str">
        <f t="shared" si="7"/>
        <v>2011_2754</v>
      </c>
      <c r="C504" s="107">
        <v>502</v>
      </c>
      <c r="D504" s="107">
        <v>2011</v>
      </c>
      <c r="E504" s="107">
        <v>2754</v>
      </c>
      <c r="F504" s="107">
        <v>2754</v>
      </c>
      <c r="G504" s="107" t="s">
        <v>145</v>
      </c>
      <c r="H504" s="107">
        <v>16.926300000000001</v>
      </c>
    </row>
    <row r="505" spans="1:8" x14ac:dyDescent="0.3">
      <c r="A505" t="str">
        <f t="shared" si="7"/>
        <v>2011_2763</v>
      </c>
      <c r="C505" s="107">
        <v>503</v>
      </c>
      <c r="D505" s="107">
        <v>2011</v>
      </c>
      <c r="E505" s="107">
        <v>2763</v>
      </c>
      <c r="F505" s="107">
        <v>2763</v>
      </c>
      <c r="G505" s="107" t="s">
        <v>146</v>
      </c>
      <c r="H505" s="107">
        <v>12.142799999999999</v>
      </c>
    </row>
    <row r="506" spans="1:8" x14ac:dyDescent="0.3">
      <c r="A506" t="str">
        <f t="shared" si="7"/>
        <v>2011_2766</v>
      </c>
      <c r="C506" s="107">
        <v>504</v>
      </c>
      <c r="D506" s="107">
        <v>2011</v>
      </c>
      <c r="E506" s="107">
        <v>2766</v>
      </c>
      <c r="F506" s="107">
        <v>2766</v>
      </c>
      <c r="G506" s="107" t="s">
        <v>29</v>
      </c>
      <c r="H506" s="107">
        <v>14.5441</v>
      </c>
    </row>
    <row r="507" spans="1:8" x14ac:dyDescent="0.3">
      <c r="A507" t="str">
        <f t="shared" si="7"/>
        <v>2011_2772</v>
      </c>
      <c r="C507" s="107">
        <v>505</v>
      </c>
      <c r="D507" s="107">
        <v>2011</v>
      </c>
      <c r="E507" s="107">
        <v>2772</v>
      </c>
      <c r="F507" s="107">
        <v>2772</v>
      </c>
      <c r="G507" s="107" t="s">
        <v>147</v>
      </c>
      <c r="H507" s="107">
        <v>16.418099999999999</v>
      </c>
    </row>
    <row r="508" spans="1:8" x14ac:dyDescent="0.3">
      <c r="A508" t="str">
        <f t="shared" si="7"/>
        <v>2011_2781</v>
      </c>
      <c r="C508" s="107">
        <v>506</v>
      </c>
      <c r="D508" s="107">
        <v>2011</v>
      </c>
      <c r="E508" s="107">
        <v>2781</v>
      </c>
      <c r="F508" s="107">
        <v>2781</v>
      </c>
      <c r="G508" s="107" t="s">
        <v>148</v>
      </c>
      <c r="H508" s="107">
        <v>16.704599999999999</v>
      </c>
    </row>
    <row r="509" spans="1:8" x14ac:dyDescent="0.3">
      <c r="A509" t="str">
        <f t="shared" si="7"/>
        <v>2011_2826</v>
      </c>
      <c r="C509" s="107">
        <v>507</v>
      </c>
      <c r="D509" s="107">
        <v>2011</v>
      </c>
      <c r="E509" s="107">
        <v>2826</v>
      </c>
      <c r="F509" s="107">
        <v>2826</v>
      </c>
      <c r="G509" s="107" t="s">
        <v>149</v>
      </c>
      <c r="H509" s="107">
        <v>15.786300000000001</v>
      </c>
    </row>
    <row r="510" spans="1:8" x14ac:dyDescent="0.3">
      <c r="A510" t="str">
        <f t="shared" si="7"/>
        <v>2011_2834</v>
      </c>
      <c r="C510" s="107">
        <v>508</v>
      </c>
      <c r="D510" s="107">
        <v>2011</v>
      </c>
      <c r="E510" s="107">
        <v>2834</v>
      </c>
      <c r="F510" s="107">
        <v>2834</v>
      </c>
      <c r="G510" s="107" t="s">
        <v>150</v>
      </c>
      <c r="H510" s="107">
        <v>20.8139</v>
      </c>
    </row>
    <row r="511" spans="1:8" x14ac:dyDescent="0.3">
      <c r="A511" t="str">
        <f t="shared" si="7"/>
        <v>2011_2846</v>
      </c>
      <c r="C511" s="107">
        <v>509</v>
      </c>
      <c r="D511" s="107">
        <v>2011</v>
      </c>
      <c r="E511" s="107">
        <v>2846</v>
      </c>
      <c r="F511" s="107">
        <v>2846</v>
      </c>
      <c r="G511" s="107" t="s">
        <v>151</v>
      </c>
      <c r="H511" s="107">
        <v>12.566000000000001</v>
      </c>
    </row>
    <row r="512" spans="1:8" x14ac:dyDescent="0.3">
      <c r="A512" t="str">
        <f t="shared" si="7"/>
        <v>2011_2862</v>
      </c>
      <c r="C512" s="107">
        <v>510</v>
      </c>
      <c r="D512" s="107">
        <v>2011</v>
      </c>
      <c r="E512" s="107">
        <v>2862</v>
      </c>
      <c r="F512" s="107">
        <v>2862</v>
      </c>
      <c r="G512" s="107" t="s">
        <v>152</v>
      </c>
      <c r="H512" s="107">
        <v>12.930400000000001</v>
      </c>
    </row>
    <row r="513" spans="1:8" x14ac:dyDescent="0.3">
      <c r="A513" t="str">
        <f t="shared" si="7"/>
        <v>2011_2977</v>
      </c>
      <c r="C513" s="107">
        <v>511</v>
      </c>
      <c r="D513" s="107">
        <v>2011</v>
      </c>
      <c r="E513" s="107">
        <v>2977</v>
      </c>
      <c r="F513" s="107">
        <v>2977</v>
      </c>
      <c r="G513" s="107" t="s">
        <v>153</v>
      </c>
      <c r="H513" s="107">
        <v>16.4298</v>
      </c>
    </row>
    <row r="514" spans="1:8" x14ac:dyDescent="0.3">
      <c r="A514" t="str">
        <f t="shared" si="7"/>
        <v>2011_2988</v>
      </c>
      <c r="C514" s="107">
        <v>512</v>
      </c>
      <c r="D514" s="107">
        <v>2011</v>
      </c>
      <c r="E514" s="107">
        <v>2988</v>
      </c>
      <c r="F514" s="107">
        <v>2988</v>
      </c>
      <c r="G514" s="107" t="s">
        <v>154</v>
      </c>
      <c r="H514" s="107">
        <v>16.222000000000001</v>
      </c>
    </row>
    <row r="515" spans="1:8" x14ac:dyDescent="0.3">
      <c r="A515" t="str">
        <f t="shared" si="7"/>
        <v>2011_3029</v>
      </c>
      <c r="C515" s="107">
        <v>513</v>
      </c>
      <c r="D515" s="107">
        <v>2011</v>
      </c>
      <c r="E515" s="107">
        <v>3029</v>
      </c>
      <c r="F515" s="107">
        <v>3029</v>
      </c>
      <c r="G515" s="107" t="s">
        <v>155</v>
      </c>
      <c r="H515" s="107">
        <v>13.6294</v>
      </c>
    </row>
    <row r="516" spans="1:8" x14ac:dyDescent="0.3">
      <c r="A516" t="str">
        <f t="shared" ref="A516:A579" si="8">CONCATENATE(D516,"_",E516)</f>
        <v>2011_3033</v>
      </c>
      <c r="C516" s="107">
        <v>514</v>
      </c>
      <c r="D516" s="107">
        <v>2011</v>
      </c>
      <c r="E516" s="107">
        <v>3033</v>
      </c>
      <c r="F516" s="107">
        <v>3033</v>
      </c>
      <c r="G516" s="107" t="s">
        <v>156</v>
      </c>
      <c r="H516" s="107">
        <v>13.818199999999999</v>
      </c>
    </row>
    <row r="517" spans="1:8" x14ac:dyDescent="0.3">
      <c r="A517" t="str">
        <f t="shared" si="8"/>
        <v>2011_3042</v>
      </c>
      <c r="C517" s="107">
        <v>515</v>
      </c>
      <c r="D517" s="107">
        <v>2011</v>
      </c>
      <c r="E517" s="107">
        <v>3042</v>
      </c>
      <c r="F517" s="107">
        <v>3042</v>
      </c>
      <c r="G517" s="107" t="s">
        <v>157</v>
      </c>
      <c r="H517" s="107">
        <v>16.898</v>
      </c>
    </row>
    <row r="518" spans="1:8" x14ac:dyDescent="0.3">
      <c r="A518" t="str">
        <f t="shared" si="8"/>
        <v>2011_3060</v>
      </c>
      <c r="C518" s="107">
        <v>516</v>
      </c>
      <c r="D518" s="107">
        <v>2011</v>
      </c>
      <c r="E518" s="107">
        <v>3060</v>
      </c>
      <c r="F518" s="107">
        <v>3060</v>
      </c>
      <c r="G518" s="107" t="s">
        <v>158</v>
      </c>
      <c r="H518" s="107">
        <v>12.8423</v>
      </c>
    </row>
    <row r="519" spans="1:8" x14ac:dyDescent="0.3">
      <c r="A519" t="str">
        <f t="shared" si="8"/>
        <v>2011_3105</v>
      </c>
      <c r="C519" s="107">
        <v>517</v>
      </c>
      <c r="D519" s="107">
        <v>2011</v>
      </c>
      <c r="E519" s="107">
        <v>3105</v>
      </c>
      <c r="F519" s="107">
        <v>3105</v>
      </c>
      <c r="G519" s="107" t="s">
        <v>159</v>
      </c>
      <c r="H519" s="107">
        <v>14.889699999999999</v>
      </c>
    </row>
    <row r="520" spans="1:8" x14ac:dyDescent="0.3">
      <c r="A520" t="str">
        <f t="shared" si="8"/>
        <v>2011_3114</v>
      </c>
      <c r="C520" s="107">
        <v>518</v>
      </c>
      <c r="D520" s="107">
        <v>2011</v>
      </c>
      <c r="E520" s="107">
        <v>3114</v>
      </c>
      <c r="F520" s="107">
        <v>3114</v>
      </c>
      <c r="G520" s="107" t="s">
        <v>160</v>
      </c>
      <c r="H520" s="107">
        <v>20.896699999999999</v>
      </c>
    </row>
    <row r="521" spans="1:8" x14ac:dyDescent="0.3">
      <c r="A521" t="str">
        <f t="shared" si="8"/>
        <v>2011_3119</v>
      </c>
      <c r="C521" s="107">
        <v>519</v>
      </c>
      <c r="D521" s="107">
        <v>2011</v>
      </c>
      <c r="E521" s="107">
        <v>3119</v>
      </c>
      <c r="F521" s="107">
        <v>3119</v>
      </c>
      <c r="G521" s="107" t="s">
        <v>161</v>
      </c>
      <c r="H521" s="107">
        <v>18.4282</v>
      </c>
    </row>
    <row r="522" spans="1:8" x14ac:dyDescent="0.3">
      <c r="A522" t="str">
        <f t="shared" si="8"/>
        <v>2011_3141</v>
      </c>
      <c r="C522" s="107">
        <v>520</v>
      </c>
      <c r="D522" s="107">
        <v>2011</v>
      </c>
      <c r="E522" s="107">
        <v>3141</v>
      </c>
      <c r="F522" s="107">
        <v>3141</v>
      </c>
      <c r="G522" s="107" t="s">
        <v>162</v>
      </c>
      <c r="H522" s="107">
        <v>14.6897</v>
      </c>
    </row>
    <row r="523" spans="1:8" x14ac:dyDescent="0.3">
      <c r="A523" t="str">
        <f t="shared" si="8"/>
        <v>2011_3150</v>
      </c>
      <c r="C523" s="107">
        <v>521</v>
      </c>
      <c r="D523" s="107">
        <v>2011</v>
      </c>
      <c r="E523" s="107">
        <v>3150</v>
      </c>
      <c r="F523" s="107">
        <v>3150</v>
      </c>
      <c r="G523" s="107" t="s">
        <v>163</v>
      </c>
      <c r="H523" s="107">
        <v>14.5961</v>
      </c>
    </row>
    <row r="524" spans="1:8" x14ac:dyDescent="0.3">
      <c r="A524" t="str">
        <f t="shared" si="8"/>
        <v>2011_3154</v>
      </c>
      <c r="C524" s="107">
        <v>522</v>
      </c>
      <c r="D524" s="107">
        <v>2011</v>
      </c>
      <c r="E524" s="107">
        <v>3154</v>
      </c>
      <c r="F524" s="107">
        <v>3154</v>
      </c>
      <c r="G524" s="107" t="s">
        <v>164</v>
      </c>
      <c r="H524" s="107">
        <v>16.386800000000001</v>
      </c>
    </row>
    <row r="525" spans="1:8" x14ac:dyDescent="0.3">
      <c r="A525" t="str">
        <f t="shared" si="8"/>
        <v>2011_3186</v>
      </c>
      <c r="C525" s="107">
        <v>523</v>
      </c>
      <c r="D525" s="107">
        <v>2011</v>
      </c>
      <c r="E525" s="107">
        <v>3186</v>
      </c>
      <c r="F525" s="107">
        <v>3186</v>
      </c>
      <c r="G525" s="107" t="s">
        <v>787</v>
      </c>
      <c r="H525" s="107">
        <v>11.8355</v>
      </c>
    </row>
    <row r="526" spans="1:8" x14ac:dyDescent="0.3">
      <c r="A526" t="str">
        <f t="shared" si="8"/>
        <v>2011_3195</v>
      </c>
      <c r="C526" s="107">
        <v>524</v>
      </c>
      <c r="D526" s="107">
        <v>2011</v>
      </c>
      <c r="E526" s="107">
        <v>3195</v>
      </c>
      <c r="F526" s="107">
        <v>3195</v>
      </c>
      <c r="G526" s="107" t="s">
        <v>891</v>
      </c>
      <c r="H526" s="107">
        <v>15.6564</v>
      </c>
    </row>
    <row r="527" spans="1:8" x14ac:dyDescent="0.3">
      <c r="A527" t="str">
        <f t="shared" si="8"/>
        <v>2011_3204</v>
      </c>
      <c r="C527" s="107">
        <v>525</v>
      </c>
      <c r="D527" s="107">
        <v>2011</v>
      </c>
      <c r="E527" s="107">
        <v>3204</v>
      </c>
      <c r="F527" s="107">
        <v>3204</v>
      </c>
      <c r="G527" s="107" t="s">
        <v>166</v>
      </c>
      <c r="H527" s="107">
        <v>11.9208</v>
      </c>
    </row>
    <row r="528" spans="1:8" x14ac:dyDescent="0.3">
      <c r="A528" t="str">
        <f t="shared" si="8"/>
        <v>2011_3231</v>
      </c>
      <c r="C528" s="107">
        <v>526</v>
      </c>
      <c r="D528" s="107">
        <v>2011</v>
      </c>
      <c r="E528" s="107">
        <v>3231</v>
      </c>
      <c r="F528" s="107">
        <v>3231</v>
      </c>
      <c r="G528" s="107" t="s">
        <v>167</v>
      </c>
      <c r="H528" s="107">
        <v>17.345099999999999</v>
      </c>
    </row>
    <row r="529" spans="1:8" x14ac:dyDescent="0.3">
      <c r="A529" t="str">
        <f t="shared" si="8"/>
        <v>2011_3312</v>
      </c>
      <c r="C529" s="107">
        <v>527</v>
      </c>
      <c r="D529" s="107">
        <v>2011</v>
      </c>
      <c r="E529" s="107">
        <v>3312</v>
      </c>
      <c r="F529" s="107">
        <v>3312</v>
      </c>
      <c r="G529" s="107" t="s">
        <v>168</v>
      </c>
      <c r="H529" s="107">
        <v>18.6127</v>
      </c>
    </row>
    <row r="530" spans="1:8" x14ac:dyDescent="0.3">
      <c r="A530" t="str">
        <f t="shared" si="8"/>
        <v>2011_3330</v>
      </c>
      <c r="C530" s="107">
        <v>528</v>
      </c>
      <c r="D530" s="107">
        <v>2011</v>
      </c>
      <c r="E530" s="107">
        <v>3330</v>
      </c>
      <c r="F530" s="107">
        <v>3330</v>
      </c>
      <c r="G530" s="107" t="s">
        <v>169</v>
      </c>
      <c r="H530" s="107">
        <v>12.961399999999999</v>
      </c>
    </row>
    <row r="531" spans="1:8" x14ac:dyDescent="0.3">
      <c r="A531" t="str">
        <f t="shared" si="8"/>
        <v>2011_3348</v>
      </c>
      <c r="C531" s="107">
        <v>529</v>
      </c>
      <c r="D531" s="107">
        <v>2011</v>
      </c>
      <c r="E531" s="107">
        <v>3348</v>
      </c>
      <c r="F531" s="107">
        <v>3348</v>
      </c>
      <c r="G531" s="107" t="s">
        <v>170</v>
      </c>
      <c r="H531" s="107">
        <v>16.018000000000001</v>
      </c>
    </row>
    <row r="532" spans="1:8" x14ac:dyDescent="0.3">
      <c r="A532" t="str">
        <f t="shared" si="8"/>
        <v>2011_3375</v>
      </c>
      <c r="C532" s="107">
        <v>530</v>
      </c>
      <c r="D532" s="107">
        <v>2011</v>
      </c>
      <c r="E532" s="107">
        <v>3375</v>
      </c>
      <c r="F532" s="107">
        <v>3375</v>
      </c>
      <c r="G532" s="107" t="s">
        <v>171</v>
      </c>
      <c r="H532" s="107">
        <v>16.677700000000002</v>
      </c>
    </row>
    <row r="533" spans="1:8" x14ac:dyDescent="0.3">
      <c r="A533" t="str">
        <f t="shared" si="8"/>
        <v>2011_3411</v>
      </c>
      <c r="C533" s="107">
        <v>531</v>
      </c>
      <c r="D533" s="107">
        <v>2011</v>
      </c>
      <c r="E533" s="107">
        <v>3411</v>
      </c>
      <c r="F533" s="107">
        <v>6091</v>
      </c>
      <c r="G533" s="107" t="s">
        <v>892</v>
      </c>
      <c r="H533" s="107">
        <v>13.4068</v>
      </c>
    </row>
    <row r="534" spans="1:8" x14ac:dyDescent="0.3">
      <c r="A534" t="str">
        <f t="shared" si="8"/>
        <v>2011_3420</v>
      </c>
      <c r="C534" s="107">
        <v>532</v>
      </c>
      <c r="D534" s="107">
        <v>2011</v>
      </c>
      <c r="E534" s="107">
        <v>3420</v>
      </c>
      <c r="F534" s="107">
        <v>3420</v>
      </c>
      <c r="G534" s="107" t="s">
        <v>172</v>
      </c>
      <c r="H534" s="107">
        <v>14.6882</v>
      </c>
    </row>
    <row r="535" spans="1:8" x14ac:dyDescent="0.3">
      <c r="A535" t="str">
        <f t="shared" si="8"/>
        <v>2011_3465</v>
      </c>
      <c r="C535" s="107">
        <v>533</v>
      </c>
      <c r="D535" s="107">
        <v>2011</v>
      </c>
      <c r="E535" s="107">
        <v>3465</v>
      </c>
      <c r="F535" s="107">
        <v>3465</v>
      </c>
      <c r="G535" s="107" t="s">
        <v>173</v>
      </c>
      <c r="H535" s="107">
        <v>18.724399999999999</v>
      </c>
    </row>
    <row r="536" spans="1:8" x14ac:dyDescent="0.3">
      <c r="A536" t="str">
        <f t="shared" si="8"/>
        <v>2011_3537</v>
      </c>
      <c r="C536" s="107">
        <v>534</v>
      </c>
      <c r="D536" s="107">
        <v>2011</v>
      </c>
      <c r="E536" s="107">
        <v>3537</v>
      </c>
      <c r="F536" s="107">
        <v>3537</v>
      </c>
      <c r="G536" s="107" t="s">
        <v>174</v>
      </c>
      <c r="H536" s="107">
        <v>16.353200000000001</v>
      </c>
    </row>
    <row r="537" spans="1:8" x14ac:dyDescent="0.3">
      <c r="A537" t="str">
        <f t="shared" si="8"/>
        <v>2011_3555</v>
      </c>
      <c r="C537" s="107">
        <v>535</v>
      </c>
      <c r="D537" s="107">
        <v>2011</v>
      </c>
      <c r="E537" s="107">
        <v>3555</v>
      </c>
      <c r="F537" s="107">
        <v>3555</v>
      </c>
      <c r="G537" s="107" t="s">
        <v>175</v>
      </c>
      <c r="H537" s="107">
        <v>15.853300000000001</v>
      </c>
    </row>
    <row r="538" spans="1:8" x14ac:dyDescent="0.3">
      <c r="A538" t="str">
        <f t="shared" si="8"/>
        <v>2011_3582</v>
      </c>
      <c r="C538" s="107">
        <v>536</v>
      </c>
      <c r="D538" s="107">
        <v>2011</v>
      </c>
      <c r="E538" s="107">
        <v>3582</v>
      </c>
      <c r="F538" s="107">
        <v>1968</v>
      </c>
      <c r="G538" s="107" t="s">
        <v>176</v>
      </c>
      <c r="H538" s="107">
        <v>16.5078</v>
      </c>
    </row>
    <row r="539" spans="1:8" x14ac:dyDescent="0.3">
      <c r="A539" t="str">
        <f t="shared" si="8"/>
        <v>2011_3600</v>
      </c>
      <c r="C539" s="107">
        <v>537</v>
      </c>
      <c r="D539" s="107">
        <v>2011</v>
      </c>
      <c r="E539" s="107">
        <v>3600</v>
      </c>
      <c r="F539" s="107">
        <v>3600</v>
      </c>
      <c r="G539" s="107" t="s">
        <v>177</v>
      </c>
      <c r="H539" s="107">
        <v>13.7563</v>
      </c>
    </row>
    <row r="540" spans="1:8" x14ac:dyDescent="0.3">
      <c r="A540" t="str">
        <f t="shared" si="8"/>
        <v>2011_3609</v>
      </c>
      <c r="C540" s="107">
        <v>538</v>
      </c>
      <c r="D540" s="107">
        <v>2011</v>
      </c>
      <c r="E540" s="107">
        <v>3609</v>
      </c>
      <c r="F540" s="107">
        <v>3609</v>
      </c>
      <c r="G540" s="107" t="s">
        <v>178</v>
      </c>
      <c r="H540" s="107">
        <v>16.776299999999999</v>
      </c>
    </row>
    <row r="541" spans="1:8" x14ac:dyDescent="0.3">
      <c r="A541" t="str">
        <f t="shared" si="8"/>
        <v>2011_3645</v>
      </c>
      <c r="C541" s="107">
        <v>539</v>
      </c>
      <c r="D541" s="107">
        <v>2011</v>
      </c>
      <c r="E541" s="107">
        <v>3645</v>
      </c>
      <c r="F541" s="107">
        <v>3645</v>
      </c>
      <c r="G541" s="107" t="s">
        <v>179</v>
      </c>
      <c r="H541" s="107">
        <v>13.290100000000001</v>
      </c>
    </row>
    <row r="542" spans="1:8" x14ac:dyDescent="0.3">
      <c r="A542" t="str">
        <f t="shared" si="8"/>
        <v>2011_3691</v>
      </c>
      <c r="C542" s="107">
        <v>540</v>
      </c>
      <c r="D542" s="107">
        <v>2011</v>
      </c>
      <c r="E542" s="107">
        <v>3691</v>
      </c>
      <c r="F542" s="107">
        <v>3691</v>
      </c>
      <c r="G542" s="107" t="s">
        <v>180</v>
      </c>
      <c r="H542" s="107">
        <v>15.9626</v>
      </c>
    </row>
    <row r="543" spans="1:8" x14ac:dyDescent="0.3">
      <c r="A543" t="str">
        <f t="shared" si="8"/>
        <v>2011_3705</v>
      </c>
      <c r="C543" s="107">
        <v>541</v>
      </c>
      <c r="D543" s="107">
        <v>2011</v>
      </c>
      <c r="E543" s="107">
        <v>3705</v>
      </c>
      <c r="F543" s="107">
        <v>3705</v>
      </c>
      <c r="G543" s="107" t="s">
        <v>893</v>
      </c>
      <c r="H543" s="107">
        <v>19.721599999999999</v>
      </c>
    </row>
    <row r="544" spans="1:8" x14ac:dyDescent="0.3">
      <c r="A544" t="str">
        <f t="shared" si="8"/>
        <v>2011_3715</v>
      </c>
      <c r="C544" s="107">
        <v>542</v>
      </c>
      <c r="D544" s="107">
        <v>2011</v>
      </c>
      <c r="E544" s="107">
        <v>3715</v>
      </c>
      <c r="F544" s="107">
        <v>3715</v>
      </c>
      <c r="G544" s="107" t="s">
        <v>181</v>
      </c>
      <c r="H544" s="107">
        <v>19.738399999999999</v>
      </c>
    </row>
    <row r="545" spans="1:8" x14ac:dyDescent="0.3">
      <c r="A545" t="str">
        <f t="shared" si="8"/>
        <v>2011_3744</v>
      </c>
      <c r="C545" s="107">
        <v>543</v>
      </c>
      <c r="D545" s="107">
        <v>2011</v>
      </c>
      <c r="E545" s="107">
        <v>3744</v>
      </c>
      <c r="F545" s="107">
        <v>3744</v>
      </c>
      <c r="G545" s="107" t="s">
        <v>182</v>
      </c>
      <c r="H545" s="107">
        <v>18.837700000000002</v>
      </c>
    </row>
    <row r="546" spans="1:8" x14ac:dyDescent="0.3">
      <c r="A546" t="str">
        <f t="shared" si="8"/>
        <v>2011_3798</v>
      </c>
      <c r="C546" s="107">
        <v>544</v>
      </c>
      <c r="D546" s="107">
        <v>2011</v>
      </c>
      <c r="E546" s="107">
        <v>3798</v>
      </c>
      <c r="F546" s="107">
        <v>3798</v>
      </c>
      <c r="G546" s="107" t="s">
        <v>183</v>
      </c>
      <c r="H546" s="107">
        <v>17.712599999999998</v>
      </c>
    </row>
    <row r="547" spans="1:8" x14ac:dyDescent="0.3">
      <c r="A547" t="str">
        <f t="shared" si="8"/>
        <v>2011_3816</v>
      </c>
      <c r="C547" s="107">
        <v>545</v>
      </c>
      <c r="D547" s="107">
        <v>2011</v>
      </c>
      <c r="E547" s="107">
        <v>3816</v>
      </c>
      <c r="F547" s="107">
        <v>3816</v>
      </c>
      <c r="G547" s="107" t="s">
        <v>184</v>
      </c>
      <c r="H547" s="107">
        <v>12.638999999999999</v>
      </c>
    </row>
    <row r="548" spans="1:8" x14ac:dyDescent="0.3">
      <c r="A548" t="str">
        <f t="shared" si="8"/>
        <v>2011_3841</v>
      </c>
      <c r="C548" s="107">
        <v>546</v>
      </c>
      <c r="D548" s="107">
        <v>2011</v>
      </c>
      <c r="E548" s="107">
        <v>3841</v>
      </c>
      <c r="F548" s="107">
        <v>3841</v>
      </c>
      <c r="G548" s="107" t="s">
        <v>185</v>
      </c>
      <c r="H548" s="107">
        <v>14.089700000000001</v>
      </c>
    </row>
    <row r="549" spans="1:8" x14ac:dyDescent="0.3">
      <c r="A549" t="str">
        <f t="shared" si="8"/>
        <v>2011_3897</v>
      </c>
      <c r="C549" s="107">
        <v>547</v>
      </c>
      <c r="D549" s="107">
        <v>2011</v>
      </c>
      <c r="E549" s="107">
        <v>3897</v>
      </c>
      <c r="F549" s="107">
        <v>3897</v>
      </c>
      <c r="G549" s="107" t="s">
        <v>186</v>
      </c>
      <c r="H549" s="107">
        <v>10.9725</v>
      </c>
    </row>
    <row r="550" spans="1:8" x14ac:dyDescent="0.3">
      <c r="A550" t="str">
        <f t="shared" si="8"/>
        <v>2011_3906</v>
      </c>
      <c r="C550" s="107">
        <v>548</v>
      </c>
      <c r="D550" s="107">
        <v>2011</v>
      </c>
      <c r="E550" s="107">
        <v>3906</v>
      </c>
      <c r="F550" s="107">
        <v>3906</v>
      </c>
      <c r="G550" s="107" t="s">
        <v>187</v>
      </c>
      <c r="H550" s="107">
        <v>12.827500000000001</v>
      </c>
    </row>
    <row r="551" spans="1:8" x14ac:dyDescent="0.3">
      <c r="A551" t="str">
        <f t="shared" si="8"/>
        <v>2011_3942</v>
      </c>
      <c r="C551" s="107">
        <v>549</v>
      </c>
      <c r="D551" s="107">
        <v>2011</v>
      </c>
      <c r="E551" s="107">
        <v>3942</v>
      </c>
      <c r="F551" s="107">
        <v>3942</v>
      </c>
      <c r="G551" s="107" t="s">
        <v>188</v>
      </c>
      <c r="H551" s="107">
        <v>17.3019</v>
      </c>
    </row>
    <row r="552" spans="1:8" x14ac:dyDescent="0.3">
      <c r="A552" t="str">
        <f t="shared" si="8"/>
        <v>2011_3978</v>
      </c>
      <c r="C552" s="107">
        <v>550</v>
      </c>
      <c r="D552" s="107">
        <v>2011</v>
      </c>
      <c r="E552" s="107">
        <v>3978</v>
      </c>
      <c r="F552" s="107">
        <v>3978</v>
      </c>
      <c r="G552" s="107" t="s">
        <v>894</v>
      </c>
      <c r="H552" s="107">
        <v>15.132300000000001</v>
      </c>
    </row>
    <row r="553" spans="1:8" x14ac:dyDescent="0.3">
      <c r="A553" t="str">
        <f t="shared" si="8"/>
        <v>2011_3996</v>
      </c>
      <c r="C553" s="107">
        <v>551</v>
      </c>
      <c r="D553" s="107">
        <v>2011</v>
      </c>
      <c r="E553" s="107">
        <v>3996</v>
      </c>
      <c r="F553" s="107">
        <v>3168</v>
      </c>
      <c r="G553" s="107" t="s">
        <v>852</v>
      </c>
      <c r="H553" s="107">
        <v>12.940899999999999</v>
      </c>
    </row>
    <row r="554" spans="1:8" x14ac:dyDescent="0.3">
      <c r="A554" t="str">
        <f t="shared" si="8"/>
        <v>2011_4014</v>
      </c>
      <c r="C554" s="107">
        <v>552</v>
      </c>
      <c r="D554" s="107">
        <v>2011</v>
      </c>
      <c r="E554" s="107">
        <v>4014</v>
      </c>
      <c r="F554" s="107">
        <v>4014</v>
      </c>
      <c r="G554" s="107" t="s">
        <v>895</v>
      </c>
      <c r="H554" s="107">
        <v>15.850899999999999</v>
      </c>
    </row>
    <row r="555" spans="1:8" x14ac:dyDescent="0.3">
      <c r="A555" t="str">
        <f t="shared" si="8"/>
        <v>2011_4023</v>
      </c>
      <c r="C555" s="107">
        <v>553</v>
      </c>
      <c r="D555" s="107">
        <v>2011</v>
      </c>
      <c r="E555" s="107">
        <v>4023</v>
      </c>
      <c r="F555" s="107">
        <v>4023</v>
      </c>
      <c r="G555" s="107" t="s">
        <v>190</v>
      </c>
      <c r="H555" s="107">
        <v>12.5974</v>
      </c>
    </row>
    <row r="556" spans="1:8" x14ac:dyDescent="0.3">
      <c r="A556" t="str">
        <f t="shared" si="8"/>
        <v>2011_4033</v>
      </c>
      <c r="C556" s="107">
        <v>554</v>
      </c>
      <c r="D556" s="107">
        <v>2011</v>
      </c>
      <c r="E556" s="107">
        <v>4033</v>
      </c>
      <c r="F556" s="107">
        <v>4033</v>
      </c>
      <c r="G556" s="107" t="s">
        <v>896</v>
      </c>
      <c r="H556" s="107">
        <v>14.5465</v>
      </c>
    </row>
    <row r="557" spans="1:8" x14ac:dyDescent="0.3">
      <c r="A557" t="str">
        <f t="shared" si="8"/>
        <v>2011_4041</v>
      </c>
      <c r="C557" s="107">
        <v>555</v>
      </c>
      <c r="D557" s="107">
        <v>2011</v>
      </c>
      <c r="E557" s="107">
        <v>4041</v>
      </c>
      <c r="F557" s="107">
        <v>4041</v>
      </c>
      <c r="G557" s="107" t="s">
        <v>191</v>
      </c>
      <c r="H557" s="107">
        <v>14.0318</v>
      </c>
    </row>
    <row r="558" spans="1:8" x14ac:dyDescent="0.3">
      <c r="A558" t="str">
        <f t="shared" si="8"/>
        <v>2011_4043</v>
      </c>
      <c r="C558" s="107">
        <v>556</v>
      </c>
      <c r="D558" s="107">
        <v>2011</v>
      </c>
      <c r="E558" s="107">
        <v>4043</v>
      </c>
      <c r="F558" s="107">
        <v>4043</v>
      </c>
      <c r="G558" s="107" t="s">
        <v>192</v>
      </c>
      <c r="H558" s="107">
        <v>15.9772</v>
      </c>
    </row>
    <row r="559" spans="1:8" x14ac:dyDescent="0.3">
      <c r="A559" t="str">
        <f t="shared" si="8"/>
        <v>2011_4068</v>
      </c>
      <c r="C559" s="107">
        <v>557</v>
      </c>
      <c r="D559" s="107">
        <v>2011</v>
      </c>
      <c r="E559" s="107">
        <v>4068</v>
      </c>
      <c r="F559" s="107">
        <v>4068</v>
      </c>
      <c r="G559" s="107" t="s">
        <v>193</v>
      </c>
      <c r="H559" s="107">
        <v>11.5273</v>
      </c>
    </row>
    <row r="560" spans="1:8" x14ac:dyDescent="0.3">
      <c r="A560" t="str">
        <f t="shared" si="8"/>
        <v>2011_4086</v>
      </c>
      <c r="C560" s="107">
        <v>558</v>
      </c>
      <c r="D560" s="107">
        <v>2011</v>
      </c>
      <c r="E560" s="107">
        <v>4086</v>
      </c>
      <c r="F560" s="107">
        <v>4086</v>
      </c>
      <c r="G560" s="107" t="s">
        <v>791</v>
      </c>
      <c r="H560" s="107">
        <v>16.305099999999999</v>
      </c>
    </row>
    <row r="561" spans="1:8" x14ac:dyDescent="0.3">
      <c r="A561" t="str">
        <f t="shared" si="8"/>
        <v>2011_4104</v>
      </c>
      <c r="C561" s="107">
        <v>559</v>
      </c>
      <c r="D561" s="107">
        <v>2011</v>
      </c>
      <c r="E561" s="107">
        <v>4104</v>
      </c>
      <c r="F561" s="107">
        <v>4104</v>
      </c>
      <c r="G561" s="107" t="s">
        <v>194</v>
      </c>
      <c r="H561" s="107">
        <v>17.8413</v>
      </c>
    </row>
    <row r="562" spans="1:8" x14ac:dyDescent="0.3">
      <c r="A562" t="str">
        <f t="shared" si="8"/>
        <v>2011_4122</v>
      </c>
      <c r="C562" s="107">
        <v>560</v>
      </c>
      <c r="D562" s="107">
        <v>2011</v>
      </c>
      <c r="E562" s="107">
        <v>4122</v>
      </c>
      <c r="F562" s="107">
        <v>4122</v>
      </c>
      <c r="G562" s="107" t="s">
        <v>195</v>
      </c>
      <c r="H562" s="107">
        <v>18.734100000000002</v>
      </c>
    </row>
    <row r="563" spans="1:8" x14ac:dyDescent="0.3">
      <c r="A563" t="str">
        <f t="shared" si="8"/>
        <v>2011_4131</v>
      </c>
      <c r="C563" s="107">
        <v>561</v>
      </c>
      <c r="D563" s="107">
        <v>2011</v>
      </c>
      <c r="E563" s="107">
        <v>4131</v>
      </c>
      <c r="F563" s="107">
        <v>4131</v>
      </c>
      <c r="G563" s="107" t="s">
        <v>196</v>
      </c>
      <c r="H563" s="107">
        <v>15.1173</v>
      </c>
    </row>
    <row r="564" spans="1:8" x14ac:dyDescent="0.3">
      <c r="A564" t="str">
        <f t="shared" si="8"/>
        <v>2011_4149</v>
      </c>
      <c r="C564" s="107">
        <v>562</v>
      </c>
      <c r="D564" s="107">
        <v>2011</v>
      </c>
      <c r="E564" s="107">
        <v>4149</v>
      </c>
      <c r="F564" s="107">
        <v>4149</v>
      </c>
      <c r="G564" s="107" t="s">
        <v>197</v>
      </c>
      <c r="H564" s="107">
        <v>12.7738</v>
      </c>
    </row>
    <row r="565" spans="1:8" x14ac:dyDescent="0.3">
      <c r="A565" t="str">
        <f t="shared" si="8"/>
        <v>2011_4203</v>
      </c>
      <c r="C565" s="107">
        <v>563</v>
      </c>
      <c r="D565" s="107">
        <v>2011</v>
      </c>
      <c r="E565" s="107">
        <v>4203</v>
      </c>
      <c r="F565" s="107">
        <v>4203</v>
      </c>
      <c r="G565" s="107" t="s">
        <v>198</v>
      </c>
      <c r="H565" s="107">
        <v>12.481199999999999</v>
      </c>
    </row>
    <row r="566" spans="1:8" x14ac:dyDescent="0.3">
      <c r="A566" t="str">
        <f t="shared" si="8"/>
        <v>2011_4212</v>
      </c>
      <c r="C566" s="107">
        <v>564</v>
      </c>
      <c r="D566" s="107">
        <v>2011</v>
      </c>
      <c r="E566" s="107">
        <v>4212</v>
      </c>
      <c r="F566" s="107">
        <v>4212</v>
      </c>
      <c r="G566" s="107" t="s">
        <v>199</v>
      </c>
      <c r="H566" s="107">
        <v>19.712199999999999</v>
      </c>
    </row>
    <row r="567" spans="1:8" x14ac:dyDescent="0.3">
      <c r="A567" t="str">
        <f t="shared" si="8"/>
        <v>2011_4269</v>
      </c>
      <c r="C567" s="107">
        <v>565</v>
      </c>
      <c r="D567" s="107">
        <v>2011</v>
      </c>
      <c r="E567" s="107">
        <v>4269</v>
      </c>
      <c r="F567" s="107">
        <v>4269</v>
      </c>
      <c r="G567" s="107" t="s">
        <v>200</v>
      </c>
      <c r="H567" s="107">
        <v>14.054399999999999</v>
      </c>
    </row>
    <row r="568" spans="1:8" x14ac:dyDescent="0.3">
      <c r="A568" t="str">
        <f t="shared" si="8"/>
        <v>2011_4271</v>
      </c>
      <c r="C568" s="107">
        <v>566</v>
      </c>
      <c r="D568" s="107">
        <v>2011</v>
      </c>
      <c r="E568" s="107">
        <v>4271</v>
      </c>
      <c r="F568" s="107">
        <v>4271</v>
      </c>
      <c r="G568" s="107" t="s">
        <v>201</v>
      </c>
      <c r="H568" s="107">
        <v>13.721299999999999</v>
      </c>
    </row>
    <row r="569" spans="1:8" x14ac:dyDescent="0.3">
      <c r="A569" t="str">
        <f t="shared" si="8"/>
        <v>2011_4356</v>
      </c>
      <c r="C569" s="107">
        <v>567</v>
      </c>
      <c r="D569" s="107">
        <v>2011</v>
      </c>
      <c r="E569" s="107">
        <v>4356</v>
      </c>
      <c r="F569" s="107">
        <v>4356</v>
      </c>
      <c r="G569" s="107" t="s">
        <v>202</v>
      </c>
      <c r="H569" s="107">
        <v>17.3659</v>
      </c>
    </row>
    <row r="570" spans="1:8" x14ac:dyDescent="0.3">
      <c r="A570" t="str">
        <f t="shared" si="8"/>
        <v>2011_4419</v>
      </c>
      <c r="C570" s="107">
        <v>568</v>
      </c>
      <c r="D570" s="107">
        <v>2011</v>
      </c>
      <c r="E570" s="107">
        <v>4419</v>
      </c>
      <c r="F570" s="107">
        <v>4419</v>
      </c>
      <c r="G570" s="107" t="s">
        <v>203</v>
      </c>
      <c r="H570" s="107">
        <v>14.7606</v>
      </c>
    </row>
    <row r="571" spans="1:8" x14ac:dyDescent="0.3">
      <c r="A571" t="str">
        <f t="shared" si="8"/>
        <v>2011_4437</v>
      </c>
      <c r="C571" s="107">
        <v>569</v>
      </c>
      <c r="D571" s="107">
        <v>2011</v>
      </c>
      <c r="E571" s="107">
        <v>4437</v>
      </c>
      <c r="F571" s="107">
        <v>4437</v>
      </c>
      <c r="G571" s="107" t="s">
        <v>204</v>
      </c>
      <c r="H571" s="107">
        <v>11.164899999999999</v>
      </c>
    </row>
    <row r="572" spans="1:8" x14ac:dyDescent="0.3">
      <c r="A572" t="str">
        <f t="shared" si="8"/>
        <v>2011_4446</v>
      </c>
      <c r="C572" s="107">
        <v>570</v>
      </c>
      <c r="D572" s="107">
        <v>2011</v>
      </c>
      <c r="E572" s="107">
        <v>4446</v>
      </c>
      <c r="F572" s="107">
        <v>4446</v>
      </c>
      <c r="G572" s="107" t="s">
        <v>205</v>
      </c>
      <c r="H572" s="107">
        <v>12.519</v>
      </c>
    </row>
    <row r="573" spans="1:8" x14ac:dyDescent="0.3">
      <c r="A573" t="str">
        <f t="shared" si="8"/>
        <v>2011_4491</v>
      </c>
      <c r="C573" s="107">
        <v>571</v>
      </c>
      <c r="D573" s="107">
        <v>2011</v>
      </c>
      <c r="E573" s="107">
        <v>4491</v>
      </c>
      <c r="F573" s="107">
        <v>4491</v>
      </c>
      <c r="G573" s="107" t="s">
        <v>206</v>
      </c>
      <c r="H573" s="107">
        <v>14.811999999999999</v>
      </c>
    </row>
    <row r="574" spans="1:8" x14ac:dyDescent="0.3">
      <c r="A574" t="str">
        <f t="shared" si="8"/>
        <v>2011_4505</v>
      </c>
      <c r="C574" s="107">
        <v>572</v>
      </c>
      <c r="D574" s="107">
        <v>2011</v>
      </c>
      <c r="E574" s="107">
        <v>4505</v>
      </c>
      <c r="F574" s="107">
        <v>4505</v>
      </c>
      <c r="G574" s="107" t="s">
        <v>207</v>
      </c>
      <c r="H574" s="107">
        <v>16.792300000000001</v>
      </c>
    </row>
    <row r="575" spans="1:8" x14ac:dyDescent="0.3">
      <c r="A575" t="str">
        <f t="shared" si="8"/>
        <v>2011_4509</v>
      </c>
      <c r="C575" s="107">
        <v>573</v>
      </c>
      <c r="D575" s="107">
        <v>2011</v>
      </c>
      <c r="E575" s="107">
        <v>4509</v>
      </c>
      <c r="F575" s="107">
        <v>4509</v>
      </c>
      <c r="G575" s="107" t="s">
        <v>208</v>
      </c>
      <c r="H575" s="107">
        <v>15.238</v>
      </c>
    </row>
    <row r="576" spans="1:8" x14ac:dyDescent="0.3">
      <c r="A576" t="str">
        <f t="shared" si="8"/>
        <v>2011_4518</v>
      </c>
      <c r="C576" s="107">
        <v>574</v>
      </c>
      <c r="D576" s="107">
        <v>2011</v>
      </c>
      <c r="E576" s="107">
        <v>4518</v>
      </c>
      <c r="F576" s="107">
        <v>4518</v>
      </c>
      <c r="G576" s="107" t="s">
        <v>209</v>
      </c>
      <c r="H576" s="107">
        <v>16.752800000000001</v>
      </c>
    </row>
    <row r="577" spans="1:8" x14ac:dyDescent="0.3">
      <c r="A577" t="str">
        <f t="shared" si="8"/>
        <v>2011_4527</v>
      </c>
      <c r="C577" s="107">
        <v>575</v>
      </c>
      <c r="D577" s="107">
        <v>2011</v>
      </c>
      <c r="E577" s="107">
        <v>4527</v>
      </c>
      <c r="F577" s="107">
        <v>4527</v>
      </c>
      <c r="G577" s="107" t="s">
        <v>210</v>
      </c>
      <c r="H577" s="107">
        <v>16.658999999999999</v>
      </c>
    </row>
    <row r="578" spans="1:8" x14ac:dyDescent="0.3">
      <c r="A578" t="str">
        <f t="shared" si="8"/>
        <v>2011_4536</v>
      </c>
      <c r="C578" s="107">
        <v>576</v>
      </c>
      <c r="D578" s="107">
        <v>2011</v>
      </c>
      <c r="E578" s="107">
        <v>4536</v>
      </c>
      <c r="F578" s="107">
        <v>4536</v>
      </c>
      <c r="G578" s="107" t="s">
        <v>211</v>
      </c>
      <c r="H578" s="107">
        <v>14.406700000000001</v>
      </c>
    </row>
    <row r="579" spans="1:8" x14ac:dyDescent="0.3">
      <c r="A579" t="str">
        <f t="shared" si="8"/>
        <v>2011_4554</v>
      </c>
      <c r="C579" s="107">
        <v>577</v>
      </c>
      <c r="D579" s="107">
        <v>2011</v>
      </c>
      <c r="E579" s="107">
        <v>4554</v>
      </c>
      <c r="F579" s="107">
        <v>4554</v>
      </c>
      <c r="G579" s="107" t="s">
        <v>212</v>
      </c>
      <c r="H579" s="107">
        <v>19.2561</v>
      </c>
    </row>
    <row r="580" spans="1:8" x14ac:dyDescent="0.3">
      <c r="A580" t="str">
        <f t="shared" ref="A580:A643" si="9">CONCATENATE(D580,"_",E580)</f>
        <v>2011_4572</v>
      </c>
      <c r="C580" s="107">
        <v>578</v>
      </c>
      <c r="D580" s="107">
        <v>2011</v>
      </c>
      <c r="E580" s="107">
        <v>4572</v>
      </c>
      <c r="F580" s="107">
        <v>4572</v>
      </c>
      <c r="G580" s="107" t="s">
        <v>213</v>
      </c>
      <c r="H580" s="107">
        <v>12.813499999999999</v>
      </c>
    </row>
    <row r="581" spans="1:8" x14ac:dyDescent="0.3">
      <c r="A581" t="str">
        <f t="shared" si="9"/>
        <v>2011_4581</v>
      </c>
      <c r="C581" s="107">
        <v>579</v>
      </c>
      <c r="D581" s="107">
        <v>2011</v>
      </c>
      <c r="E581" s="107">
        <v>4581</v>
      </c>
      <c r="F581" s="107">
        <v>4581</v>
      </c>
      <c r="G581" s="107" t="s">
        <v>214</v>
      </c>
      <c r="H581" s="107">
        <v>14.9092</v>
      </c>
    </row>
    <row r="582" spans="1:8" x14ac:dyDescent="0.3">
      <c r="A582" t="str">
        <f t="shared" si="9"/>
        <v>2011_4599</v>
      </c>
      <c r="C582" s="107">
        <v>580</v>
      </c>
      <c r="D582" s="107">
        <v>2011</v>
      </c>
      <c r="E582" s="107">
        <v>4599</v>
      </c>
      <c r="F582" s="107">
        <v>4599</v>
      </c>
      <c r="G582" s="107" t="s">
        <v>215</v>
      </c>
      <c r="H582" s="107">
        <v>12.992599999999999</v>
      </c>
    </row>
    <row r="583" spans="1:8" x14ac:dyDescent="0.3">
      <c r="A583" t="str">
        <f t="shared" si="9"/>
        <v>2011_4617</v>
      </c>
      <c r="C583" s="107">
        <v>581</v>
      </c>
      <c r="D583" s="107">
        <v>2011</v>
      </c>
      <c r="E583" s="107">
        <v>4617</v>
      </c>
      <c r="F583" s="107">
        <v>4617</v>
      </c>
      <c r="G583" s="107" t="s">
        <v>216</v>
      </c>
      <c r="H583" s="107">
        <v>17.032699999999998</v>
      </c>
    </row>
    <row r="584" spans="1:8" x14ac:dyDescent="0.3">
      <c r="A584" t="str">
        <f t="shared" si="9"/>
        <v>2011_4644</v>
      </c>
      <c r="C584" s="107">
        <v>582</v>
      </c>
      <c r="D584" s="107">
        <v>2011</v>
      </c>
      <c r="E584" s="107">
        <v>4644</v>
      </c>
      <c r="F584" s="107">
        <v>4644</v>
      </c>
      <c r="G584" s="107" t="s">
        <v>217</v>
      </c>
      <c r="H584" s="107">
        <v>11.7285</v>
      </c>
    </row>
    <row r="585" spans="1:8" x14ac:dyDescent="0.3">
      <c r="A585" t="str">
        <f t="shared" si="9"/>
        <v>2011_4662</v>
      </c>
      <c r="C585" s="107">
        <v>583</v>
      </c>
      <c r="D585" s="107">
        <v>2011</v>
      </c>
      <c r="E585" s="107">
        <v>4662</v>
      </c>
      <c r="F585" s="107">
        <v>4662</v>
      </c>
      <c r="G585" s="107" t="s">
        <v>218</v>
      </c>
      <c r="H585" s="107">
        <v>12.131399999999999</v>
      </c>
    </row>
    <row r="586" spans="1:8" x14ac:dyDescent="0.3">
      <c r="A586" t="str">
        <f t="shared" si="9"/>
        <v>2011_4689</v>
      </c>
      <c r="C586" s="107">
        <v>584</v>
      </c>
      <c r="D586" s="107">
        <v>2011</v>
      </c>
      <c r="E586" s="107">
        <v>4689</v>
      </c>
      <c r="F586" s="107">
        <v>4689</v>
      </c>
      <c r="G586" s="107" t="s">
        <v>219</v>
      </c>
      <c r="H586" s="107">
        <v>16.595500000000001</v>
      </c>
    </row>
    <row r="587" spans="1:8" x14ac:dyDescent="0.3">
      <c r="A587" t="str">
        <f t="shared" si="9"/>
        <v>2011_4725</v>
      </c>
      <c r="C587" s="107">
        <v>585</v>
      </c>
      <c r="D587" s="107">
        <v>2011</v>
      </c>
      <c r="E587" s="107">
        <v>4725</v>
      </c>
      <c r="F587" s="107">
        <v>4725</v>
      </c>
      <c r="G587" s="107" t="s">
        <v>220</v>
      </c>
      <c r="H587" s="107">
        <v>16.726500000000001</v>
      </c>
    </row>
    <row r="588" spans="1:8" x14ac:dyDescent="0.3">
      <c r="A588" t="str">
        <f t="shared" si="9"/>
        <v>2011_4751</v>
      </c>
      <c r="C588" s="107">
        <v>586</v>
      </c>
      <c r="D588" s="107">
        <v>2011</v>
      </c>
      <c r="E588" s="107">
        <v>4751</v>
      </c>
      <c r="F588" s="107">
        <v>4751</v>
      </c>
      <c r="G588" s="107" t="s">
        <v>897</v>
      </c>
      <c r="H588" s="107">
        <v>16.9495</v>
      </c>
    </row>
    <row r="589" spans="1:8" x14ac:dyDescent="0.3">
      <c r="A589" t="str">
        <f t="shared" si="9"/>
        <v>2011_4761</v>
      </c>
      <c r="C589" s="107">
        <v>587</v>
      </c>
      <c r="D589" s="107">
        <v>2011</v>
      </c>
      <c r="E589" s="107">
        <v>4761</v>
      </c>
      <c r="F589" s="107">
        <v>4761</v>
      </c>
      <c r="G589" s="107" t="s">
        <v>967</v>
      </c>
      <c r="H589" s="107">
        <v>16.408999999999999</v>
      </c>
    </row>
    <row r="590" spans="1:8" x14ac:dyDescent="0.3">
      <c r="A590" t="str">
        <f t="shared" si="9"/>
        <v>2011_4772</v>
      </c>
      <c r="C590" s="107">
        <v>588</v>
      </c>
      <c r="D590" s="107">
        <v>2011</v>
      </c>
      <c r="E590" s="107">
        <v>4772</v>
      </c>
      <c r="F590" s="107">
        <v>4772</v>
      </c>
      <c r="G590" s="107" t="s">
        <v>898</v>
      </c>
      <c r="H590" s="107">
        <v>14.476100000000001</v>
      </c>
    </row>
    <row r="591" spans="1:8" x14ac:dyDescent="0.3">
      <c r="A591" t="str">
        <f t="shared" si="9"/>
        <v>2011_4773</v>
      </c>
      <c r="C591" s="107">
        <v>589</v>
      </c>
      <c r="D591" s="107">
        <v>2011</v>
      </c>
      <c r="E591" s="107">
        <v>4773</v>
      </c>
      <c r="F591" s="107">
        <v>4773</v>
      </c>
      <c r="G591" s="107" t="s">
        <v>222</v>
      </c>
      <c r="H591" s="107">
        <v>14.9612</v>
      </c>
    </row>
    <row r="592" spans="1:8" x14ac:dyDescent="0.3">
      <c r="A592" t="str">
        <f t="shared" si="9"/>
        <v>2011_4774</v>
      </c>
      <c r="C592" s="107">
        <v>590</v>
      </c>
      <c r="D592" s="107">
        <v>2011</v>
      </c>
      <c r="E592" s="107">
        <v>4774</v>
      </c>
      <c r="F592" s="107">
        <v>4774</v>
      </c>
      <c r="G592" s="107" t="s">
        <v>223</v>
      </c>
      <c r="H592" s="107">
        <v>15.967700000000001</v>
      </c>
    </row>
    <row r="593" spans="1:8" x14ac:dyDescent="0.3">
      <c r="A593" t="str">
        <f t="shared" si="9"/>
        <v>2011_4775</v>
      </c>
      <c r="C593" s="107">
        <v>591</v>
      </c>
      <c r="D593" s="107">
        <v>2011</v>
      </c>
      <c r="E593" s="107">
        <v>4775</v>
      </c>
      <c r="F593" s="107">
        <v>4775</v>
      </c>
      <c r="G593" s="107" t="s">
        <v>224</v>
      </c>
      <c r="H593" s="107">
        <v>11.9247</v>
      </c>
    </row>
    <row r="594" spans="1:8" x14ac:dyDescent="0.3">
      <c r="A594" t="str">
        <f t="shared" si="9"/>
        <v>2011_4776</v>
      </c>
      <c r="C594" s="107">
        <v>592</v>
      </c>
      <c r="D594" s="107">
        <v>2011</v>
      </c>
      <c r="E594" s="107">
        <v>4776</v>
      </c>
      <c r="F594" s="107">
        <v>4776</v>
      </c>
      <c r="G594" s="107" t="s">
        <v>225</v>
      </c>
      <c r="H594" s="107">
        <v>13.978199999999999</v>
      </c>
    </row>
    <row r="595" spans="1:8" x14ac:dyDescent="0.3">
      <c r="A595" t="str">
        <f t="shared" si="9"/>
        <v>2011_4777</v>
      </c>
      <c r="C595" s="107">
        <v>593</v>
      </c>
      <c r="D595" s="107">
        <v>2011</v>
      </c>
      <c r="E595" s="107">
        <v>4777</v>
      </c>
      <c r="F595" s="107">
        <v>4777</v>
      </c>
      <c r="G595" s="107" t="s">
        <v>226</v>
      </c>
      <c r="H595" s="107">
        <v>16.425599999999999</v>
      </c>
    </row>
    <row r="596" spans="1:8" x14ac:dyDescent="0.3">
      <c r="A596" t="str">
        <f t="shared" si="9"/>
        <v>2011_4778</v>
      </c>
      <c r="C596" s="107">
        <v>594</v>
      </c>
      <c r="D596" s="107">
        <v>2011</v>
      </c>
      <c r="E596" s="107">
        <v>4778</v>
      </c>
      <c r="F596" s="107">
        <v>4778</v>
      </c>
      <c r="G596" s="107" t="s">
        <v>227</v>
      </c>
      <c r="H596" s="107">
        <v>12.6692</v>
      </c>
    </row>
    <row r="597" spans="1:8" x14ac:dyDescent="0.3">
      <c r="A597" t="str">
        <f t="shared" si="9"/>
        <v>2011_4779</v>
      </c>
      <c r="C597" s="107">
        <v>595</v>
      </c>
      <c r="D597" s="107">
        <v>2011</v>
      </c>
      <c r="E597" s="107">
        <v>4779</v>
      </c>
      <c r="F597" s="107">
        <v>4779</v>
      </c>
      <c r="G597" s="107" t="s">
        <v>228</v>
      </c>
      <c r="H597" s="107">
        <v>18.266400000000001</v>
      </c>
    </row>
    <row r="598" spans="1:8" x14ac:dyDescent="0.3">
      <c r="A598" t="str">
        <f t="shared" si="9"/>
        <v>2011_4784</v>
      </c>
      <c r="C598" s="107">
        <v>596</v>
      </c>
      <c r="D598" s="107">
        <v>2011</v>
      </c>
      <c r="E598" s="107">
        <v>4784</v>
      </c>
      <c r="F598" s="107">
        <v>4784</v>
      </c>
      <c r="G598" s="107" t="s">
        <v>229</v>
      </c>
      <c r="H598" s="107">
        <v>14.759600000000001</v>
      </c>
    </row>
    <row r="599" spans="1:8" x14ac:dyDescent="0.3">
      <c r="A599" t="str">
        <f t="shared" si="9"/>
        <v>2011_4785</v>
      </c>
      <c r="C599" s="107">
        <v>597</v>
      </c>
      <c r="D599" s="107">
        <v>2011</v>
      </c>
      <c r="E599" s="107">
        <v>4785</v>
      </c>
      <c r="F599" s="107">
        <v>4785</v>
      </c>
      <c r="G599" s="107" t="s">
        <v>230</v>
      </c>
      <c r="H599" s="107">
        <v>11.974600000000001</v>
      </c>
    </row>
    <row r="600" spans="1:8" x14ac:dyDescent="0.3">
      <c r="A600" t="str">
        <f t="shared" si="9"/>
        <v>2011_4787</v>
      </c>
      <c r="C600" s="107">
        <v>598</v>
      </c>
      <c r="D600" s="107">
        <v>2011</v>
      </c>
      <c r="E600" s="107">
        <v>4787</v>
      </c>
      <c r="F600" s="107">
        <v>4787</v>
      </c>
      <c r="G600" s="107" t="s">
        <v>231</v>
      </c>
      <c r="H600" s="107">
        <v>14.773300000000001</v>
      </c>
    </row>
    <row r="601" spans="1:8" x14ac:dyDescent="0.3">
      <c r="A601" t="str">
        <f t="shared" si="9"/>
        <v>2011_4788</v>
      </c>
      <c r="C601" s="107">
        <v>599</v>
      </c>
      <c r="D601" s="107">
        <v>2011</v>
      </c>
      <c r="E601" s="107">
        <v>4788</v>
      </c>
      <c r="F601" s="107">
        <v>4788</v>
      </c>
      <c r="G601" s="107" t="s">
        <v>232</v>
      </c>
      <c r="H601" s="107">
        <v>12.7567</v>
      </c>
    </row>
    <row r="602" spans="1:8" x14ac:dyDescent="0.3">
      <c r="A602" t="str">
        <f t="shared" si="9"/>
        <v>2011_4797</v>
      </c>
      <c r="C602" s="107">
        <v>600</v>
      </c>
      <c r="D602" s="107">
        <v>2011</v>
      </c>
      <c r="E602" s="107">
        <v>4797</v>
      </c>
      <c r="F602" s="107">
        <v>4797</v>
      </c>
      <c r="G602" s="107" t="s">
        <v>233</v>
      </c>
      <c r="H602" s="107">
        <v>20.168900000000001</v>
      </c>
    </row>
    <row r="603" spans="1:8" x14ac:dyDescent="0.3">
      <c r="A603" t="str">
        <f t="shared" si="9"/>
        <v>2011_4824</v>
      </c>
      <c r="C603" s="107">
        <v>601</v>
      </c>
      <c r="D603" s="107">
        <v>2011</v>
      </c>
      <c r="E603" s="107">
        <v>4824</v>
      </c>
      <c r="F603" s="107">
        <v>5510</v>
      </c>
      <c r="G603" s="107" t="s">
        <v>256</v>
      </c>
      <c r="H603" s="107">
        <v>11.2592</v>
      </c>
    </row>
    <row r="604" spans="1:8" x14ac:dyDescent="0.3">
      <c r="A604" t="str">
        <f t="shared" si="9"/>
        <v>2011_4860</v>
      </c>
      <c r="C604" s="107">
        <v>602</v>
      </c>
      <c r="D604" s="107">
        <v>2011</v>
      </c>
      <c r="E604" s="107">
        <v>4860</v>
      </c>
      <c r="F604" s="107">
        <v>4860</v>
      </c>
      <c r="G604" s="107" t="s">
        <v>234</v>
      </c>
      <c r="H604" s="107">
        <v>13.720700000000001</v>
      </c>
    </row>
    <row r="605" spans="1:8" x14ac:dyDescent="0.3">
      <c r="A605" t="str">
        <f t="shared" si="9"/>
        <v>2011_4869</v>
      </c>
      <c r="C605" s="107">
        <v>603</v>
      </c>
      <c r="D605" s="107">
        <v>2011</v>
      </c>
      <c r="E605" s="107">
        <v>4869</v>
      </c>
      <c r="F605" s="107">
        <v>4869</v>
      </c>
      <c r="G605" s="107" t="s">
        <v>235</v>
      </c>
      <c r="H605" s="107">
        <v>16.315899999999999</v>
      </c>
    </row>
    <row r="606" spans="1:8" x14ac:dyDescent="0.3">
      <c r="A606" t="str">
        <f t="shared" si="9"/>
        <v>2011_4878</v>
      </c>
      <c r="C606" s="107">
        <v>604</v>
      </c>
      <c r="D606" s="107">
        <v>2011</v>
      </c>
      <c r="E606" s="107">
        <v>4878</v>
      </c>
      <c r="F606" s="107">
        <v>4878</v>
      </c>
      <c r="G606" s="107" t="s">
        <v>236</v>
      </c>
      <c r="H606" s="107">
        <v>18.6069</v>
      </c>
    </row>
    <row r="607" spans="1:8" x14ac:dyDescent="0.3">
      <c r="A607" t="str">
        <f t="shared" si="9"/>
        <v>2011_4890</v>
      </c>
      <c r="C607" s="107">
        <v>605</v>
      </c>
      <c r="D607" s="107">
        <v>2011</v>
      </c>
      <c r="E607" s="107">
        <v>4890</v>
      </c>
      <c r="F607" s="107">
        <v>4890</v>
      </c>
      <c r="G607" s="107" t="s">
        <v>237</v>
      </c>
      <c r="H607" s="107">
        <v>8.3430999999999997</v>
      </c>
    </row>
    <row r="608" spans="1:8" x14ac:dyDescent="0.3">
      <c r="A608" t="str">
        <f t="shared" si="9"/>
        <v>2011_4905</v>
      </c>
      <c r="C608" s="107">
        <v>606</v>
      </c>
      <c r="D608" s="107">
        <v>2011</v>
      </c>
      <c r="E608" s="107">
        <v>4905</v>
      </c>
      <c r="F608" s="107">
        <v>4905</v>
      </c>
      <c r="G608" s="107" t="s">
        <v>794</v>
      </c>
      <c r="H608" s="107">
        <v>16.722000000000001</v>
      </c>
    </row>
    <row r="609" spans="1:8" x14ac:dyDescent="0.3">
      <c r="A609" t="str">
        <f t="shared" si="9"/>
        <v>2011_4978</v>
      </c>
      <c r="C609" s="107">
        <v>607</v>
      </c>
      <c r="D609" s="107">
        <v>2011</v>
      </c>
      <c r="E609" s="107">
        <v>4978</v>
      </c>
      <c r="F609" s="107">
        <v>4978</v>
      </c>
      <c r="G609" s="107" t="s">
        <v>238</v>
      </c>
      <c r="H609" s="107">
        <v>10.2394</v>
      </c>
    </row>
    <row r="610" spans="1:8" x14ac:dyDescent="0.3">
      <c r="A610" t="str">
        <f t="shared" si="9"/>
        <v>2011_4995</v>
      </c>
      <c r="C610" s="107">
        <v>608</v>
      </c>
      <c r="D610" s="107">
        <v>2011</v>
      </c>
      <c r="E610" s="107">
        <v>4995</v>
      </c>
      <c r="F610" s="107">
        <v>4995</v>
      </c>
      <c r="G610" s="107" t="s">
        <v>239</v>
      </c>
      <c r="H610" s="107">
        <v>15.9886</v>
      </c>
    </row>
    <row r="611" spans="1:8" x14ac:dyDescent="0.3">
      <c r="A611" t="str">
        <f t="shared" si="9"/>
        <v>2011_5013</v>
      </c>
      <c r="C611" s="107">
        <v>609</v>
      </c>
      <c r="D611" s="107">
        <v>2011</v>
      </c>
      <c r="E611" s="107">
        <v>5013</v>
      </c>
      <c r="F611" s="107">
        <v>5013</v>
      </c>
      <c r="G611" s="107" t="s">
        <v>240</v>
      </c>
      <c r="H611" s="107">
        <v>17.476500000000001</v>
      </c>
    </row>
    <row r="612" spans="1:8" x14ac:dyDescent="0.3">
      <c r="A612" t="str">
        <f t="shared" si="9"/>
        <v>2011_5049</v>
      </c>
      <c r="C612" s="107">
        <v>610</v>
      </c>
      <c r="D612" s="107">
        <v>2011</v>
      </c>
      <c r="E612" s="107">
        <v>5049</v>
      </c>
      <c r="F612" s="107">
        <v>5049</v>
      </c>
      <c r="G612" s="107" t="s">
        <v>241</v>
      </c>
      <c r="H612" s="107">
        <v>14.9701</v>
      </c>
    </row>
    <row r="613" spans="1:8" x14ac:dyDescent="0.3">
      <c r="A613" t="str">
        <f t="shared" si="9"/>
        <v>2011_5121</v>
      </c>
      <c r="C613" s="107">
        <v>611</v>
      </c>
      <c r="D613" s="107">
        <v>2011</v>
      </c>
      <c r="E613" s="107">
        <v>5121</v>
      </c>
      <c r="F613" s="107">
        <v>5121</v>
      </c>
      <c r="G613" s="107" t="s">
        <v>242</v>
      </c>
      <c r="H613" s="107">
        <v>13.7887</v>
      </c>
    </row>
    <row r="614" spans="1:8" x14ac:dyDescent="0.3">
      <c r="A614" t="str">
        <f t="shared" si="9"/>
        <v>2011_5139</v>
      </c>
      <c r="C614" s="107">
        <v>612</v>
      </c>
      <c r="D614" s="107">
        <v>2011</v>
      </c>
      <c r="E614" s="107">
        <v>5139</v>
      </c>
      <c r="F614" s="107">
        <v>5139</v>
      </c>
      <c r="G614" s="107" t="s">
        <v>243</v>
      </c>
      <c r="H614" s="107">
        <v>11.2058</v>
      </c>
    </row>
    <row r="615" spans="1:8" x14ac:dyDescent="0.3">
      <c r="A615" t="str">
        <f t="shared" si="9"/>
        <v>2011_5157</v>
      </c>
      <c r="C615" s="107">
        <v>613</v>
      </c>
      <c r="D615" s="107">
        <v>2011</v>
      </c>
      <c r="E615" s="107">
        <v>5157</v>
      </c>
      <c r="F615" s="107">
        <v>6099</v>
      </c>
      <c r="G615" s="107" t="s">
        <v>281</v>
      </c>
      <c r="H615" s="107">
        <v>12.9961</v>
      </c>
    </row>
    <row r="616" spans="1:8" x14ac:dyDescent="0.3">
      <c r="A616" t="str">
        <f t="shared" si="9"/>
        <v>2011_5163</v>
      </c>
      <c r="C616" s="107">
        <v>614</v>
      </c>
      <c r="D616" s="107">
        <v>2011</v>
      </c>
      <c r="E616" s="107">
        <v>5163</v>
      </c>
      <c r="F616" s="107">
        <v>5163</v>
      </c>
      <c r="G616" s="107" t="s">
        <v>244</v>
      </c>
      <c r="H616" s="107">
        <v>15.6662</v>
      </c>
    </row>
    <row r="617" spans="1:8" x14ac:dyDescent="0.3">
      <c r="A617" t="str">
        <f t="shared" si="9"/>
        <v>2011_5166</v>
      </c>
      <c r="C617" s="107">
        <v>615</v>
      </c>
      <c r="D617" s="107">
        <v>2011</v>
      </c>
      <c r="E617" s="107">
        <v>5166</v>
      </c>
      <c r="F617" s="107">
        <v>5166</v>
      </c>
      <c r="G617" s="107" t="s">
        <v>245</v>
      </c>
      <c r="H617" s="107">
        <v>13.992599999999999</v>
      </c>
    </row>
    <row r="618" spans="1:8" x14ac:dyDescent="0.3">
      <c r="A618" t="str">
        <f t="shared" si="9"/>
        <v>2011_5184</v>
      </c>
      <c r="C618" s="107">
        <v>616</v>
      </c>
      <c r="D618" s="107">
        <v>2011</v>
      </c>
      <c r="E618" s="107">
        <v>5184</v>
      </c>
      <c r="F618" s="107">
        <v>5184</v>
      </c>
      <c r="G618" s="107" t="s">
        <v>246</v>
      </c>
      <c r="H618" s="107">
        <v>21.647099999999998</v>
      </c>
    </row>
    <row r="619" spans="1:8" x14ac:dyDescent="0.3">
      <c r="A619" t="str">
        <f t="shared" si="9"/>
        <v>2011_5250</v>
      </c>
      <c r="C619" s="107">
        <v>617</v>
      </c>
      <c r="D619" s="107">
        <v>2011</v>
      </c>
      <c r="E619" s="107">
        <v>5250</v>
      </c>
      <c r="F619" s="107">
        <v>5250</v>
      </c>
      <c r="G619" s="107" t="s">
        <v>247</v>
      </c>
      <c r="H619" s="107">
        <v>14.741199999999999</v>
      </c>
    </row>
    <row r="620" spans="1:8" x14ac:dyDescent="0.3">
      <c r="A620" t="str">
        <f t="shared" si="9"/>
        <v>2011_5256</v>
      </c>
      <c r="C620" s="107">
        <v>618</v>
      </c>
      <c r="D620" s="107">
        <v>2011</v>
      </c>
      <c r="E620" s="107">
        <v>5256</v>
      </c>
      <c r="F620" s="107">
        <v>5256</v>
      </c>
      <c r="G620" s="107" t="s">
        <v>248</v>
      </c>
      <c r="H620" s="107">
        <v>17.6571</v>
      </c>
    </row>
    <row r="621" spans="1:8" x14ac:dyDescent="0.3">
      <c r="A621" t="str">
        <f t="shared" si="9"/>
        <v>2011_5283</v>
      </c>
      <c r="C621" s="107">
        <v>619</v>
      </c>
      <c r="D621" s="107">
        <v>2011</v>
      </c>
      <c r="E621" s="107">
        <v>5283</v>
      </c>
      <c r="F621" s="107">
        <v>5283</v>
      </c>
      <c r="G621" s="107" t="s">
        <v>249</v>
      </c>
      <c r="H621" s="107">
        <v>15.275399999999999</v>
      </c>
    </row>
    <row r="622" spans="1:8" x14ac:dyDescent="0.3">
      <c r="A622" t="str">
        <f t="shared" si="9"/>
        <v>2011_5301</v>
      </c>
      <c r="C622" s="107">
        <v>620</v>
      </c>
      <c r="D622" s="107">
        <v>2011</v>
      </c>
      <c r="E622" s="107">
        <v>5301</v>
      </c>
      <c r="F622" s="107">
        <v>5301</v>
      </c>
      <c r="G622" s="107" t="s">
        <v>899</v>
      </c>
      <c r="H622" s="107">
        <v>14.146599999999999</v>
      </c>
    </row>
    <row r="623" spans="1:8" x14ac:dyDescent="0.3">
      <c r="A623" t="str">
        <f t="shared" si="9"/>
        <v>2011_5310</v>
      </c>
      <c r="C623" s="107">
        <v>621</v>
      </c>
      <c r="D623" s="107">
        <v>2011</v>
      </c>
      <c r="E623" s="107">
        <v>5310</v>
      </c>
      <c r="F623" s="107">
        <v>5310</v>
      </c>
      <c r="G623" s="107" t="s">
        <v>250</v>
      </c>
      <c r="H623" s="107">
        <v>14.471500000000001</v>
      </c>
    </row>
    <row r="624" spans="1:8" x14ac:dyDescent="0.3">
      <c r="A624" t="str">
        <f t="shared" si="9"/>
        <v>2011_5319</v>
      </c>
      <c r="C624" s="107">
        <v>622</v>
      </c>
      <c r="D624" s="107">
        <v>2011</v>
      </c>
      <c r="E624" s="107">
        <v>5319</v>
      </c>
      <c r="F624" s="107">
        <v>5160</v>
      </c>
      <c r="G624" s="107" t="s">
        <v>18</v>
      </c>
      <c r="H624" s="107">
        <v>16.078700000000001</v>
      </c>
    </row>
    <row r="625" spans="1:8" x14ac:dyDescent="0.3">
      <c r="A625" t="str">
        <f t="shared" si="9"/>
        <v>2011_5323</v>
      </c>
      <c r="C625" s="107">
        <v>623</v>
      </c>
      <c r="D625" s="107">
        <v>2011</v>
      </c>
      <c r="E625" s="107">
        <v>5323</v>
      </c>
      <c r="F625" s="107">
        <v>5325</v>
      </c>
      <c r="G625" s="107" t="s">
        <v>251</v>
      </c>
      <c r="H625" s="107">
        <v>14.225</v>
      </c>
    </row>
    <row r="626" spans="1:8" x14ac:dyDescent="0.3">
      <c r="A626" t="str">
        <f t="shared" si="9"/>
        <v>2011_5328</v>
      </c>
      <c r="C626" s="107">
        <v>624</v>
      </c>
      <c r="D626" s="107">
        <v>2011</v>
      </c>
      <c r="E626" s="107">
        <v>5328</v>
      </c>
      <c r="F626" s="107">
        <v>5328</v>
      </c>
      <c r="G626" s="107" t="s">
        <v>252</v>
      </c>
      <c r="H626" s="107">
        <v>13.606999999999999</v>
      </c>
    </row>
    <row r="627" spans="1:8" x14ac:dyDescent="0.3">
      <c r="A627" t="str">
        <f t="shared" si="9"/>
        <v>2011_5337</v>
      </c>
      <c r="C627" s="107">
        <v>625</v>
      </c>
      <c r="D627" s="107">
        <v>2011</v>
      </c>
      <c r="E627" s="107">
        <v>5337</v>
      </c>
      <c r="F627" s="107">
        <v>5337</v>
      </c>
      <c r="G627" s="107" t="s">
        <v>900</v>
      </c>
      <c r="H627" s="107">
        <v>17.3476</v>
      </c>
    </row>
    <row r="628" spans="1:8" x14ac:dyDescent="0.3">
      <c r="A628" t="str">
        <f t="shared" si="9"/>
        <v>2011_5463</v>
      </c>
      <c r="C628" s="107">
        <v>626</v>
      </c>
      <c r="D628" s="107">
        <v>2011</v>
      </c>
      <c r="E628" s="107">
        <v>5463</v>
      </c>
      <c r="F628" s="107">
        <v>5463</v>
      </c>
      <c r="G628" s="107" t="s">
        <v>253</v>
      </c>
      <c r="H628" s="107">
        <v>17.863499999999998</v>
      </c>
    </row>
    <row r="629" spans="1:8" x14ac:dyDescent="0.3">
      <c r="A629" t="str">
        <f t="shared" si="9"/>
        <v>2011_5486</v>
      </c>
      <c r="C629" s="107">
        <v>627</v>
      </c>
      <c r="D629" s="107">
        <v>2011</v>
      </c>
      <c r="E629" s="107">
        <v>5486</v>
      </c>
      <c r="F629" s="107">
        <v>5486</v>
      </c>
      <c r="G629" s="107" t="s">
        <v>254</v>
      </c>
      <c r="H629" s="107">
        <v>11.7387</v>
      </c>
    </row>
    <row r="630" spans="1:8" x14ac:dyDescent="0.3">
      <c r="A630" t="str">
        <f t="shared" si="9"/>
        <v>2011_5508</v>
      </c>
      <c r="C630" s="107">
        <v>628</v>
      </c>
      <c r="D630" s="107">
        <v>2011</v>
      </c>
      <c r="E630" s="107">
        <v>5508</v>
      </c>
      <c r="F630" s="107">
        <v>5508</v>
      </c>
      <c r="G630" s="107" t="s">
        <v>255</v>
      </c>
      <c r="H630" s="107">
        <v>12.473000000000001</v>
      </c>
    </row>
    <row r="631" spans="1:8" x14ac:dyDescent="0.3">
      <c r="A631" t="str">
        <f t="shared" si="9"/>
        <v>2011_5607</v>
      </c>
      <c r="C631" s="107">
        <v>629</v>
      </c>
      <c r="D631" s="107">
        <v>2011</v>
      </c>
      <c r="E631" s="107">
        <v>5607</v>
      </c>
      <c r="F631" s="107">
        <v>5607</v>
      </c>
      <c r="G631" s="107" t="s">
        <v>257</v>
      </c>
      <c r="H631" s="107">
        <v>16.074200000000001</v>
      </c>
    </row>
    <row r="632" spans="1:8" x14ac:dyDescent="0.3">
      <c r="A632" t="str">
        <f t="shared" si="9"/>
        <v>2011_5616</v>
      </c>
      <c r="C632" s="107">
        <v>630</v>
      </c>
      <c r="D632" s="107">
        <v>2011</v>
      </c>
      <c r="E632" s="107">
        <v>5616</v>
      </c>
      <c r="F632" s="107">
        <v>5616</v>
      </c>
      <c r="G632" s="107" t="s">
        <v>901</v>
      </c>
      <c r="H632" s="107">
        <v>13.7662</v>
      </c>
    </row>
    <row r="633" spans="1:8" x14ac:dyDescent="0.3">
      <c r="A633" t="str">
        <f t="shared" si="9"/>
        <v>2011_5625</v>
      </c>
      <c r="C633" s="107">
        <v>631</v>
      </c>
      <c r="D633" s="107">
        <v>2011</v>
      </c>
      <c r="E633" s="107">
        <v>5625</v>
      </c>
      <c r="F633" s="107">
        <v>5625</v>
      </c>
      <c r="G633" s="107" t="s">
        <v>902</v>
      </c>
      <c r="H633" s="107">
        <v>13.5838</v>
      </c>
    </row>
    <row r="634" spans="1:8" x14ac:dyDescent="0.3">
      <c r="A634" t="str">
        <f t="shared" si="9"/>
        <v>2011_5643</v>
      </c>
      <c r="C634" s="107">
        <v>632</v>
      </c>
      <c r="D634" s="107">
        <v>2011</v>
      </c>
      <c r="E634" s="107">
        <v>5643</v>
      </c>
      <c r="F634" s="107">
        <v>5643</v>
      </c>
      <c r="G634" s="107" t="s">
        <v>258</v>
      </c>
      <c r="H634" s="107">
        <v>14.7517</v>
      </c>
    </row>
    <row r="635" spans="1:8" x14ac:dyDescent="0.3">
      <c r="A635" t="str">
        <f t="shared" si="9"/>
        <v>2011_5697</v>
      </c>
      <c r="C635" s="107">
        <v>633</v>
      </c>
      <c r="D635" s="107">
        <v>2011</v>
      </c>
      <c r="E635" s="107">
        <v>5697</v>
      </c>
      <c r="F635" s="107">
        <v>5697</v>
      </c>
      <c r="G635" s="107" t="s">
        <v>259</v>
      </c>
      <c r="H635" s="107">
        <v>14.02</v>
      </c>
    </row>
    <row r="636" spans="1:8" x14ac:dyDescent="0.3">
      <c r="A636" t="str">
        <f t="shared" si="9"/>
        <v>2011_5724</v>
      </c>
      <c r="C636" s="107">
        <v>634</v>
      </c>
      <c r="D636" s="107">
        <v>2011</v>
      </c>
      <c r="E636" s="107">
        <v>5724</v>
      </c>
      <c r="F636" s="107">
        <v>5724</v>
      </c>
      <c r="G636" s="107" t="s">
        <v>260</v>
      </c>
      <c r="H636" s="107">
        <v>14.937099999999999</v>
      </c>
    </row>
    <row r="637" spans="1:8" x14ac:dyDescent="0.3">
      <c r="A637" t="str">
        <f t="shared" si="9"/>
        <v>2011_5742</v>
      </c>
      <c r="C637" s="107">
        <v>635</v>
      </c>
      <c r="D637" s="107">
        <v>2011</v>
      </c>
      <c r="E637" s="107">
        <v>5742</v>
      </c>
      <c r="F637" s="107">
        <v>5742</v>
      </c>
      <c r="G637" s="107" t="s">
        <v>903</v>
      </c>
      <c r="H637" s="107">
        <v>12.0345</v>
      </c>
    </row>
    <row r="638" spans="1:8" x14ac:dyDescent="0.3">
      <c r="A638" t="str">
        <f t="shared" si="9"/>
        <v>2011_5751</v>
      </c>
      <c r="C638" s="107">
        <v>636</v>
      </c>
      <c r="D638" s="107">
        <v>2011</v>
      </c>
      <c r="E638" s="107">
        <v>5751</v>
      </c>
      <c r="F638" s="107">
        <v>5751</v>
      </c>
      <c r="G638" s="107" t="s">
        <v>261</v>
      </c>
      <c r="H638" s="107">
        <v>13.194599999999999</v>
      </c>
    </row>
    <row r="639" spans="1:8" x14ac:dyDescent="0.3">
      <c r="A639" t="str">
        <f t="shared" si="9"/>
        <v>2011_5805</v>
      </c>
      <c r="C639" s="107">
        <v>637</v>
      </c>
      <c r="D639" s="107">
        <v>2011</v>
      </c>
      <c r="E639" s="107">
        <v>5805</v>
      </c>
      <c r="F639" s="107">
        <v>5805</v>
      </c>
      <c r="G639" s="107" t="s">
        <v>262</v>
      </c>
      <c r="H639" s="107">
        <v>13.9772</v>
      </c>
    </row>
    <row r="640" spans="1:8" x14ac:dyDescent="0.3">
      <c r="A640" t="str">
        <f t="shared" si="9"/>
        <v>2011_5823</v>
      </c>
      <c r="C640" s="107">
        <v>638</v>
      </c>
      <c r="D640" s="107">
        <v>2011</v>
      </c>
      <c r="E640" s="107">
        <v>5823</v>
      </c>
      <c r="F640" s="107">
        <v>5823</v>
      </c>
      <c r="G640" s="107" t="s">
        <v>263</v>
      </c>
      <c r="H640" s="107">
        <v>13.7232</v>
      </c>
    </row>
    <row r="641" spans="1:8" x14ac:dyDescent="0.3">
      <c r="A641" t="str">
        <f t="shared" si="9"/>
        <v>2011_5832</v>
      </c>
      <c r="C641" s="107">
        <v>639</v>
      </c>
      <c r="D641" s="107">
        <v>2011</v>
      </c>
      <c r="E641" s="107">
        <v>5832</v>
      </c>
      <c r="F641" s="107">
        <v>5832</v>
      </c>
      <c r="G641" s="107" t="s">
        <v>264</v>
      </c>
      <c r="H641" s="107">
        <v>13.389699999999999</v>
      </c>
    </row>
    <row r="642" spans="1:8" x14ac:dyDescent="0.3">
      <c r="A642" t="str">
        <f t="shared" si="9"/>
        <v>2011_5868</v>
      </c>
      <c r="C642" s="107">
        <v>640</v>
      </c>
      <c r="D642" s="107">
        <v>2011</v>
      </c>
      <c r="E642" s="107">
        <v>5868</v>
      </c>
      <c r="F642" s="107">
        <v>5868</v>
      </c>
      <c r="G642" s="107" t="s">
        <v>904</v>
      </c>
      <c r="H642" s="107">
        <v>10.9727</v>
      </c>
    </row>
    <row r="643" spans="1:8" x14ac:dyDescent="0.3">
      <c r="A643" t="str">
        <f t="shared" si="9"/>
        <v>2011_5877</v>
      </c>
      <c r="C643" s="107">
        <v>641</v>
      </c>
      <c r="D643" s="107">
        <v>2011</v>
      </c>
      <c r="E643" s="107">
        <v>5877</v>
      </c>
      <c r="F643" s="107">
        <v>5877</v>
      </c>
      <c r="G643" s="107" t="s">
        <v>265</v>
      </c>
      <c r="H643" s="107">
        <v>13.820499999999999</v>
      </c>
    </row>
    <row r="644" spans="1:8" x14ac:dyDescent="0.3">
      <c r="A644" t="str">
        <f t="shared" ref="A644:A707" si="10">CONCATENATE(D644,"_",E644)</f>
        <v>2011_5895</v>
      </c>
      <c r="C644" s="107">
        <v>642</v>
      </c>
      <c r="D644" s="107">
        <v>2011</v>
      </c>
      <c r="E644" s="107">
        <v>5895</v>
      </c>
      <c r="F644" s="107">
        <v>5895</v>
      </c>
      <c r="G644" s="107" t="s">
        <v>266</v>
      </c>
      <c r="H644" s="107">
        <v>15.6271</v>
      </c>
    </row>
    <row r="645" spans="1:8" x14ac:dyDescent="0.3">
      <c r="A645" t="str">
        <f t="shared" si="10"/>
        <v>2011_5922</v>
      </c>
      <c r="C645" s="107">
        <v>643</v>
      </c>
      <c r="D645" s="107">
        <v>2011</v>
      </c>
      <c r="E645" s="107">
        <v>5922</v>
      </c>
      <c r="F645" s="107">
        <v>5922</v>
      </c>
      <c r="G645" s="107" t="s">
        <v>968</v>
      </c>
      <c r="H645" s="107">
        <v>13.588900000000001</v>
      </c>
    </row>
    <row r="646" spans="1:8" x14ac:dyDescent="0.3">
      <c r="A646" t="str">
        <f t="shared" si="10"/>
        <v>2011_5949</v>
      </c>
      <c r="C646" s="107">
        <v>644</v>
      </c>
      <c r="D646" s="107">
        <v>2011</v>
      </c>
      <c r="E646" s="107">
        <v>5949</v>
      </c>
      <c r="F646" s="107">
        <v>5949</v>
      </c>
      <c r="G646" s="107" t="s">
        <v>267</v>
      </c>
      <c r="H646" s="107">
        <v>14.634499999999999</v>
      </c>
    </row>
    <row r="647" spans="1:8" x14ac:dyDescent="0.3">
      <c r="A647" t="str">
        <f t="shared" si="10"/>
        <v>2011_5976</v>
      </c>
      <c r="C647" s="107">
        <v>645</v>
      </c>
      <c r="D647" s="107">
        <v>2011</v>
      </c>
      <c r="E647" s="107">
        <v>5976</v>
      </c>
      <c r="F647" s="107">
        <v>5976</v>
      </c>
      <c r="G647" s="107" t="s">
        <v>268</v>
      </c>
      <c r="H647" s="107">
        <v>16.803899999999999</v>
      </c>
    </row>
    <row r="648" spans="1:8" x14ac:dyDescent="0.3">
      <c r="A648" t="str">
        <f t="shared" si="10"/>
        <v>2011_5994</v>
      </c>
      <c r="C648" s="107">
        <v>646</v>
      </c>
      <c r="D648" s="107">
        <v>2011</v>
      </c>
      <c r="E648" s="107">
        <v>5994</v>
      </c>
      <c r="F648" s="107">
        <v>5994</v>
      </c>
      <c r="G648" s="107" t="s">
        <v>269</v>
      </c>
      <c r="H648" s="107">
        <v>15.558199999999999</v>
      </c>
    </row>
    <row r="649" spans="1:8" x14ac:dyDescent="0.3">
      <c r="A649" t="str">
        <f t="shared" si="10"/>
        <v>2011_6003</v>
      </c>
      <c r="C649" s="107">
        <v>647</v>
      </c>
      <c r="D649" s="107">
        <v>2011</v>
      </c>
      <c r="E649" s="107">
        <v>6003</v>
      </c>
      <c r="F649" s="107">
        <v>6003</v>
      </c>
      <c r="G649" s="107" t="s">
        <v>270</v>
      </c>
      <c r="H649" s="107">
        <v>12.409700000000001</v>
      </c>
    </row>
    <row r="650" spans="1:8" x14ac:dyDescent="0.3">
      <c r="A650" t="str">
        <f t="shared" si="10"/>
        <v>2011_6012</v>
      </c>
      <c r="C650" s="107">
        <v>648</v>
      </c>
      <c r="D650" s="107">
        <v>2011</v>
      </c>
      <c r="E650" s="107">
        <v>6012</v>
      </c>
      <c r="F650" s="107">
        <v>6012</v>
      </c>
      <c r="G650" s="107" t="s">
        <v>271</v>
      </c>
      <c r="H650" s="107">
        <v>16.016999999999999</v>
      </c>
    </row>
    <row r="651" spans="1:8" x14ac:dyDescent="0.3">
      <c r="A651" t="str">
        <f t="shared" si="10"/>
        <v>2011_6030</v>
      </c>
      <c r="C651" s="107">
        <v>649</v>
      </c>
      <c r="D651" s="107">
        <v>2011</v>
      </c>
      <c r="E651" s="107">
        <v>6030</v>
      </c>
      <c r="F651" s="107">
        <v>6030</v>
      </c>
      <c r="G651" s="107" t="s">
        <v>272</v>
      </c>
      <c r="H651" s="107">
        <v>16.1249</v>
      </c>
    </row>
    <row r="652" spans="1:8" x14ac:dyDescent="0.3">
      <c r="A652" t="str">
        <f t="shared" si="10"/>
        <v>2011_6039</v>
      </c>
      <c r="C652" s="107">
        <v>650</v>
      </c>
      <c r="D652" s="107">
        <v>2011</v>
      </c>
      <c r="E652" s="107">
        <v>6039</v>
      </c>
      <c r="F652" s="107">
        <v>6039</v>
      </c>
      <c r="G652" s="107" t="s">
        <v>274</v>
      </c>
      <c r="H652" s="107">
        <v>17.755099999999999</v>
      </c>
    </row>
    <row r="653" spans="1:8" x14ac:dyDescent="0.3">
      <c r="A653" t="str">
        <f t="shared" si="10"/>
        <v>2011_6048</v>
      </c>
      <c r="C653" s="107">
        <v>651</v>
      </c>
      <c r="D653" s="107">
        <v>2011</v>
      </c>
      <c r="E653" s="107">
        <v>6048</v>
      </c>
      <c r="F653" s="107">
        <v>6035</v>
      </c>
      <c r="G653" s="107" t="s">
        <v>273</v>
      </c>
      <c r="H653" s="107">
        <v>13.953900000000001</v>
      </c>
    </row>
    <row r="654" spans="1:8" x14ac:dyDescent="0.3">
      <c r="A654" t="str">
        <f t="shared" si="10"/>
        <v>2011_6093</v>
      </c>
      <c r="C654" s="107">
        <v>652</v>
      </c>
      <c r="D654" s="107">
        <v>2011</v>
      </c>
      <c r="E654" s="107">
        <v>6093</v>
      </c>
      <c r="F654" s="107">
        <v>6093</v>
      </c>
      <c r="G654" s="107" t="s">
        <v>275</v>
      </c>
      <c r="H654" s="107">
        <v>17.186299999999999</v>
      </c>
    </row>
    <row r="655" spans="1:8" x14ac:dyDescent="0.3">
      <c r="A655" t="str">
        <f t="shared" si="10"/>
        <v>2011_6094</v>
      </c>
      <c r="C655" s="107">
        <v>653</v>
      </c>
      <c r="D655" s="107">
        <v>2011</v>
      </c>
      <c r="E655" s="107">
        <v>6094</v>
      </c>
      <c r="F655" s="107">
        <v>6094</v>
      </c>
      <c r="G655" s="107" t="s">
        <v>276</v>
      </c>
      <c r="H655" s="107">
        <v>18.9574</v>
      </c>
    </row>
    <row r="656" spans="1:8" x14ac:dyDescent="0.3">
      <c r="A656" t="str">
        <f t="shared" si="10"/>
        <v>2011_6095</v>
      </c>
      <c r="C656" s="107">
        <v>654</v>
      </c>
      <c r="D656" s="107">
        <v>2011</v>
      </c>
      <c r="E656" s="107">
        <v>6095</v>
      </c>
      <c r="F656" s="107">
        <v>6095</v>
      </c>
      <c r="G656" s="107" t="s">
        <v>277</v>
      </c>
      <c r="H656" s="107">
        <v>15.3973</v>
      </c>
    </row>
    <row r="657" spans="1:8" x14ac:dyDescent="0.3">
      <c r="A657" t="str">
        <f t="shared" si="10"/>
        <v>2011_6096</v>
      </c>
      <c r="C657" s="107">
        <v>655</v>
      </c>
      <c r="D657" s="107">
        <v>2011</v>
      </c>
      <c r="E657" s="107">
        <v>6096</v>
      </c>
      <c r="F657" s="107">
        <v>6096</v>
      </c>
      <c r="G657" s="107" t="s">
        <v>278</v>
      </c>
      <c r="H657" s="107">
        <v>14.258699999999999</v>
      </c>
    </row>
    <row r="658" spans="1:8" x14ac:dyDescent="0.3">
      <c r="A658" t="str">
        <f t="shared" si="10"/>
        <v>2011_6097</v>
      </c>
      <c r="C658" s="107">
        <v>656</v>
      </c>
      <c r="D658" s="107">
        <v>2011</v>
      </c>
      <c r="E658" s="107">
        <v>6097</v>
      </c>
      <c r="F658" s="107">
        <v>6097</v>
      </c>
      <c r="G658" s="107" t="s">
        <v>279</v>
      </c>
      <c r="H658" s="107">
        <v>14.5952</v>
      </c>
    </row>
    <row r="659" spans="1:8" x14ac:dyDescent="0.3">
      <c r="A659" t="str">
        <f t="shared" si="10"/>
        <v>2011_6098</v>
      </c>
      <c r="C659" s="107">
        <v>657</v>
      </c>
      <c r="D659" s="107">
        <v>2011</v>
      </c>
      <c r="E659" s="107">
        <v>6098</v>
      </c>
      <c r="F659" s="107">
        <v>6098</v>
      </c>
      <c r="G659" s="107" t="s">
        <v>280</v>
      </c>
      <c r="H659" s="107">
        <v>13.941000000000001</v>
      </c>
    </row>
    <row r="660" spans="1:8" x14ac:dyDescent="0.3">
      <c r="A660" t="str">
        <f t="shared" si="10"/>
        <v>2011_6100</v>
      </c>
      <c r="C660" s="107">
        <v>658</v>
      </c>
      <c r="D660" s="107">
        <v>2011</v>
      </c>
      <c r="E660" s="107">
        <v>6100</v>
      </c>
      <c r="F660" s="107">
        <v>6100</v>
      </c>
      <c r="G660" s="107" t="s">
        <v>282</v>
      </c>
      <c r="H660" s="107">
        <v>14.867000000000001</v>
      </c>
    </row>
    <row r="661" spans="1:8" x14ac:dyDescent="0.3">
      <c r="A661" t="str">
        <f t="shared" si="10"/>
        <v>2011_6101</v>
      </c>
      <c r="C661" s="107">
        <v>659</v>
      </c>
      <c r="D661" s="107">
        <v>2011</v>
      </c>
      <c r="E661" s="107">
        <v>6101</v>
      </c>
      <c r="F661" s="107">
        <v>6101</v>
      </c>
      <c r="G661" s="107" t="s">
        <v>283</v>
      </c>
      <c r="H661" s="107">
        <v>21.806699999999999</v>
      </c>
    </row>
    <row r="662" spans="1:8" x14ac:dyDescent="0.3">
      <c r="A662" t="str">
        <f t="shared" si="10"/>
        <v>2011_6102</v>
      </c>
      <c r="C662" s="107">
        <v>660</v>
      </c>
      <c r="D662" s="107">
        <v>2011</v>
      </c>
      <c r="E662" s="107">
        <v>6102</v>
      </c>
      <c r="F662" s="107">
        <v>6102</v>
      </c>
      <c r="G662" s="107" t="s">
        <v>284</v>
      </c>
      <c r="H662" s="107">
        <v>14.5905</v>
      </c>
    </row>
    <row r="663" spans="1:8" x14ac:dyDescent="0.3">
      <c r="A663" t="str">
        <f t="shared" si="10"/>
        <v>2011_6120</v>
      </c>
      <c r="C663" s="107">
        <v>661</v>
      </c>
      <c r="D663" s="107">
        <v>2011</v>
      </c>
      <c r="E663" s="107">
        <v>6120</v>
      </c>
      <c r="F663" s="107">
        <v>6120</v>
      </c>
      <c r="G663" s="107" t="s">
        <v>285</v>
      </c>
      <c r="H663" s="107">
        <v>10.016500000000001</v>
      </c>
    </row>
    <row r="664" spans="1:8" x14ac:dyDescent="0.3">
      <c r="A664" t="str">
        <f t="shared" si="10"/>
        <v>2011_6138</v>
      </c>
      <c r="C664" s="107">
        <v>662</v>
      </c>
      <c r="D664" s="107">
        <v>2011</v>
      </c>
      <c r="E664" s="107">
        <v>6138</v>
      </c>
      <c r="F664" s="107">
        <v>6138</v>
      </c>
      <c r="G664" s="107" t="s">
        <v>286</v>
      </c>
      <c r="H664" s="107">
        <v>18.136500000000002</v>
      </c>
    </row>
    <row r="665" spans="1:8" x14ac:dyDescent="0.3">
      <c r="A665" t="str">
        <f t="shared" si="10"/>
        <v>2011_6165</v>
      </c>
      <c r="C665" s="107">
        <v>663</v>
      </c>
      <c r="D665" s="107">
        <v>2011</v>
      </c>
      <c r="E665" s="107">
        <v>6165</v>
      </c>
      <c r="F665" s="107">
        <v>6165</v>
      </c>
      <c r="G665" s="107" t="s">
        <v>287</v>
      </c>
      <c r="H665" s="107">
        <v>13.8241</v>
      </c>
    </row>
    <row r="666" spans="1:8" x14ac:dyDescent="0.3">
      <c r="A666" t="str">
        <f t="shared" si="10"/>
        <v>2011_6175</v>
      </c>
      <c r="C666" s="107">
        <v>664</v>
      </c>
      <c r="D666" s="107">
        <v>2011</v>
      </c>
      <c r="E666" s="107">
        <v>6175</v>
      </c>
      <c r="F666" s="107">
        <v>6175</v>
      </c>
      <c r="G666" s="107" t="s">
        <v>288</v>
      </c>
      <c r="H666" s="107">
        <v>15.985200000000001</v>
      </c>
    </row>
    <row r="667" spans="1:8" x14ac:dyDescent="0.3">
      <c r="A667" t="str">
        <f t="shared" si="10"/>
        <v>2011_6219</v>
      </c>
      <c r="C667" s="107">
        <v>665</v>
      </c>
      <c r="D667" s="107">
        <v>2011</v>
      </c>
      <c r="E667" s="107">
        <v>6219</v>
      </c>
      <c r="F667" s="107">
        <v>6219</v>
      </c>
      <c r="G667" s="107" t="s">
        <v>289</v>
      </c>
      <c r="H667" s="107">
        <v>18.2864</v>
      </c>
    </row>
    <row r="668" spans="1:8" x14ac:dyDescent="0.3">
      <c r="A668" t="str">
        <f t="shared" si="10"/>
        <v>2011_6246</v>
      </c>
      <c r="C668" s="107">
        <v>666</v>
      </c>
      <c r="D668" s="107">
        <v>2011</v>
      </c>
      <c r="E668" s="107">
        <v>6246</v>
      </c>
      <c r="F668" s="107">
        <v>6246</v>
      </c>
      <c r="G668" s="107" t="s">
        <v>290</v>
      </c>
      <c r="H668" s="107">
        <v>15.527100000000001</v>
      </c>
    </row>
    <row r="669" spans="1:8" x14ac:dyDescent="0.3">
      <c r="A669" t="str">
        <f t="shared" si="10"/>
        <v>2011_6264</v>
      </c>
      <c r="C669" s="107">
        <v>667</v>
      </c>
      <c r="D669" s="107">
        <v>2011</v>
      </c>
      <c r="E669" s="107">
        <v>6264</v>
      </c>
      <c r="F669" s="107">
        <v>6264</v>
      </c>
      <c r="G669" s="107" t="s">
        <v>291</v>
      </c>
      <c r="H669" s="107">
        <v>17.119</v>
      </c>
    </row>
    <row r="670" spans="1:8" x14ac:dyDescent="0.3">
      <c r="A670" t="str">
        <f t="shared" si="10"/>
        <v>2011_6273</v>
      </c>
      <c r="C670" s="107">
        <v>668</v>
      </c>
      <c r="D670" s="107">
        <v>2011</v>
      </c>
      <c r="E670" s="107">
        <v>6273</v>
      </c>
      <c r="F670" s="107">
        <v>6273</v>
      </c>
      <c r="G670" s="107" t="s">
        <v>905</v>
      </c>
      <c r="H670" s="107">
        <v>13.7187</v>
      </c>
    </row>
    <row r="671" spans="1:8" x14ac:dyDescent="0.3">
      <c r="A671" t="str">
        <f t="shared" si="10"/>
        <v>2011_6408</v>
      </c>
      <c r="C671" s="107">
        <v>669</v>
      </c>
      <c r="D671" s="107">
        <v>2011</v>
      </c>
      <c r="E671" s="107">
        <v>6408</v>
      </c>
      <c r="F671" s="107">
        <v>6408</v>
      </c>
      <c r="G671" s="107" t="s">
        <v>292</v>
      </c>
      <c r="H671" s="107">
        <v>14.5929</v>
      </c>
    </row>
    <row r="672" spans="1:8" x14ac:dyDescent="0.3">
      <c r="A672" t="str">
        <f t="shared" si="10"/>
        <v>2011_6417</v>
      </c>
      <c r="C672" s="107">
        <v>670</v>
      </c>
      <c r="D672" s="107">
        <v>2011</v>
      </c>
      <c r="E672" s="107">
        <v>6417</v>
      </c>
      <c r="F672" s="107">
        <v>6417</v>
      </c>
      <c r="G672" s="107" t="s">
        <v>906</v>
      </c>
      <c r="H672" s="107">
        <v>16.104399999999998</v>
      </c>
    </row>
    <row r="673" spans="1:8" x14ac:dyDescent="0.3">
      <c r="A673" t="str">
        <f t="shared" si="10"/>
        <v>2011_6453</v>
      </c>
      <c r="C673" s="107">
        <v>671</v>
      </c>
      <c r="D673" s="107">
        <v>2011</v>
      </c>
      <c r="E673" s="107">
        <v>6453</v>
      </c>
      <c r="F673" s="107">
        <v>6453</v>
      </c>
      <c r="G673" s="107" t="s">
        <v>293</v>
      </c>
      <c r="H673" s="107">
        <v>15.9398</v>
      </c>
    </row>
    <row r="674" spans="1:8" x14ac:dyDescent="0.3">
      <c r="A674" t="str">
        <f t="shared" si="10"/>
        <v>2011_6460</v>
      </c>
      <c r="C674" s="107">
        <v>672</v>
      </c>
      <c r="D674" s="107">
        <v>2011</v>
      </c>
      <c r="E674" s="107">
        <v>6460</v>
      </c>
      <c r="F674" s="107">
        <v>6460</v>
      </c>
      <c r="G674" s="107" t="s">
        <v>294</v>
      </c>
      <c r="H674" s="107">
        <v>16.222300000000001</v>
      </c>
    </row>
    <row r="675" spans="1:8" x14ac:dyDescent="0.3">
      <c r="A675" t="str">
        <f t="shared" si="10"/>
        <v>2011_6462</v>
      </c>
      <c r="C675" s="107">
        <v>673</v>
      </c>
      <c r="D675" s="107">
        <v>2011</v>
      </c>
      <c r="E675" s="107">
        <v>6462</v>
      </c>
      <c r="F675" s="107">
        <v>6462</v>
      </c>
      <c r="G675" s="107" t="s">
        <v>295</v>
      </c>
      <c r="H675" s="107">
        <v>15.683999999999999</v>
      </c>
    </row>
    <row r="676" spans="1:8" x14ac:dyDescent="0.3">
      <c r="A676" t="str">
        <f t="shared" si="10"/>
        <v>2011_6471</v>
      </c>
      <c r="C676" s="107">
        <v>674</v>
      </c>
      <c r="D676" s="107">
        <v>2011</v>
      </c>
      <c r="E676" s="107">
        <v>6471</v>
      </c>
      <c r="F676" s="107">
        <v>6471</v>
      </c>
      <c r="G676" s="107" t="s">
        <v>296</v>
      </c>
      <c r="H676" s="107">
        <v>14.3712</v>
      </c>
    </row>
    <row r="677" spans="1:8" x14ac:dyDescent="0.3">
      <c r="A677" t="str">
        <f t="shared" si="10"/>
        <v>2011_6509</v>
      </c>
      <c r="C677" s="107">
        <v>675</v>
      </c>
      <c r="D677" s="107">
        <v>2011</v>
      </c>
      <c r="E677" s="107">
        <v>6509</v>
      </c>
      <c r="F677" s="107">
        <v>6509</v>
      </c>
      <c r="G677" s="107" t="s">
        <v>297</v>
      </c>
      <c r="H677" s="107">
        <v>14.985200000000001</v>
      </c>
    </row>
    <row r="678" spans="1:8" x14ac:dyDescent="0.3">
      <c r="A678" t="str">
        <f t="shared" si="10"/>
        <v>2011_6512</v>
      </c>
      <c r="C678" s="107">
        <v>676</v>
      </c>
      <c r="D678" s="107">
        <v>2011</v>
      </c>
      <c r="E678" s="107">
        <v>6512</v>
      </c>
      <c r="F678" s="107">
        <v>6512</v>
      </c>
      <c r="G678" s="107" t="s">
        <v>298</v>
      </c>
      <c r="H678" s="107">
        <v>14.4733</v>
      </c>
    </row>
    <row r="679" spans="1:8" x14ac:dyDescent="0.3">
      <c r="A679" t="str">
        <f t="shared" si="10"/>
        <v>2011_6516</v>
      </c>
      <c r="C679" s="107">
        <v>677</v>
      </c>
      <c r="D679" s="107">
        <v>2011</v>
      </c>
      <c r="E679" s="107">
        <v>6516</v>
      </c>
      <c r="F679" s="107">
        <v>6516</v>
      </c>
      <c r="G679" s="107" t="s">
        <v>299</v>
      </c>
      <c r="H679" s="107">
        <v>14.1205</v>
      </c>
    </row>
    <row r="680" spans="1:8" x14ac:dyDescent="0.3">
      <c r="A680" t="str">
        <f t="shared" si="10"/>
        <v>2011_6534</v>
      </c>
      <c r="C680" s="107">
        <v>678</v>
      </c>
      <c r="D680" s="107">
        <v>2011</v>
      </c>
      <c r="E680" s="107">
        <v>6534</v>
      </c>
      <c r="F680" s="107">
        <v>6534</v>
      </c>
      <c r="G680" s="107" t="s">
        <v>300</v>
      </c>
      <c r="H680" s="107">
        <v>17.5</v>
      </c>
    </row>
    <row r="681" spans="1:8" x14ac:dyDescent="0.3">
      <c r="A681" t="str">
        <f t="shared" si="10"/>
        <v>2011_6561</v>
      </c>
      <c r="C681" s="107">
        <v>679</v>
      </c>
      <c r="D681" s="107">
        <v>2011</v>
      </c>
      <c r="E681" s="107">
        <v>6561</v>
      </c>
      <c r="F681" s="107">
        <v>6561</v>
      </c>
      <c r="G681" s="107" t="s">
        <v>302</v>
      </c>
      <c r="H681" s="107">
        <v>10.936</v>
      </c>
    </row>
    <row r="682" spans="1:8" x14ac:dyDescent="0.3">
      <c r="A682" t="str">
        <f t="shared" si="10"/>
        <v>2011_6579</v>
      </c>
      <c r="C682" s="107">
        <v>680</v>
      </c>
      <c r="D682" s="107">
        <v>2011</v>
      </c>
      <c r="E682" s="107">
        <v>6579</v>
      </c>
      <c r="F682" s="107">
        <v>6579</v>
      </c>
      <c r="G682" s="107" t="s">
        <v>303</v>
      </c>
      <c r="H682" s="107">
        <v>17.642600000000002</v>
      </c>
    </row>
    <row r="683" spans="1:8" x14ac:dyDescent="0.3">
      <c r="A683" t="str">
        <f t="shared" si="10"/>
        <v>2011_6591</v>
      </c>
      <c r="C683" s="107">
        <v>681</v>
      </c>
      <c r="D683" s="107">
        <v>2011</v>
      </c>
      <c r="E683" s="107">
        <v>6591</v>
      </c>
      <c r="F683" s="107">
        <v>6591</v>
      </c>
      <c r="G683" s="107" t="s">
        <v>304</v>
      </c>
      <c r="H683" s="107">
        <v>13.752000000000001</v>
      </c>
    </row>
    <row r="684" spans="1:8" x14ac:dyDescent="0.3">
      <c r="A684" t="str">
        <f t="shared" si="10"/>
        <v>2011_6592</v>
      </c>
      <c r="C684" s="107">
        <v>682</v>
      </c>
      <c r="D684" s="107">
        <v>2011</v>
      </c>
      <c r="E684" s="107">
        <v>6592</v>
      </c>
      <c r="F684" s="107">
        <v>6592</v>
      </c>
      <c r="G684" s="107" t="s">
        <v>305</v>
      </c>
      <c r="H684" s="107">
        <v>14.5664</v>
      </c>
    </row>
    <row r="685" spans="1:8" x14ac:dyDescent="0.3">
      <c r="A685" t="str">
        <f t="shared" si="10"/>
        <v>2011_6615</v>
      </c>
      <c r="C685" s="107">
        <v>683</v>
      </c>
      <c r="D685" s="107">
        <v>2011</v>
      </c>
      <c r="E685" s="107">
        <v>6615</v>
      </c>
      <c r="F685" s="107">
        <v>6615</v>
      </c>
      <c r="G685" s="107" t="s">
        <v>306</v>
      </c>
      <c r="H685" s="107">
        <v>18.230899999999998</v>
      </c>
    </row>
    <row r="686" spans="1:8" x14ac:dyDescent="0.3">
      <c r="A686" t="str">
        <f t="shared" si="10"/>
        <v>2011_6633</v>
      </c>
      <c r="C686" s="107">
        <v>684</v>
      </c>
      <c r="D686" s="107">
        <v>2011</v>
      </c>
      <c r="E686" s="107">
        <v>6633</v>
      </c>
      <c r="F686" s="107">
        <v>6633</v>
      </c>
      <c r="G686" s="107" t="s">
        <v>907</v>
      </c>
      <c r="H686" s="107">
        <v>10.568300000000001</v>
      </c>
    </row>
    <row r="687" spans="1:8" x14ac:dyDescent="0.3">
      <c r="A687" t="str">
        <f t="shared" si="10"/>
        <v>2011_6651</v>
      </c>
      <c r="C687" s="107">
        <v>685</v>
      </c>
      <c r="D687" s="107">
        <v>2011</v>
      </c>
      <c r="E687" s="107">
        <v>6651</v>
      </c>
      <c r="F687" s="107">
        <v>6651</v>
      </c>
      <c r="G687" s="107" t="s">
        <v>307</v>
      </c>
      <c r="H687" s="107">
        <v>16.5533</v>
      </c>
    </row>
    <row r="688" spans="1:8" x14ac:dyDescent="0.3">
      <c r="A688" t="str">
        <f t="shared" si="10"/>
        <v>2011_6660</v>
      </c>
      <c r="C688" s="107">
        <v>686</v>
      </c>
      <c r="D688" s="107">
        <v>2011</v>
      </c>
      <c r="E688" s="107">
        <v>6660</v>
      </c>
      <c r="F688" s="107">
        <v>6660</v>
      </c>
      <c r="G688" s="107" t="s">
        <v>308</v>
      </c>
      <c r="H688" s="107">
        <v>15.683299999999999</v>
      </c>
    </row>
    <row r="689" spans="1:8" x14ac:dyDescent="0.3">
      <c r="A689" t="str">
        <f t="shared" si="10"/>
        <v>2011_6700</v>
      </c>
      <c r="C689" s="107">
        <v>687</v>
      </c>
      <c r="D689" s="107">
        <v>2011</v>
      </c>
      <c r="E689" s="107">
        <v>6700</v>
      </c>
      <c r="F689" s="107">
        <v>6700</v>
      </c>
      <c r="G689" s="107" t="s">
        <v>309</v>
      </c>
      <c r="H689" s="107">
        <v>22.3599</v>
      </c>
    </row>
    <row r="690" spans="1:8" x14ac:dyDescent="0.3">
      <c r="A690" t="str">
        <f t="shared" si="10"/>
        <v>2011_6741</v>
      </c>
      <c r="C690" s="107">
        <v>688</v>
      </c>
      <c r="D690" s="107">
        <v>2011</v>
      </c>
      <c r="E690" s="107">
        <v>6741</v>
      </c>
      <c r="F690" s="107">
        <v>6741</v>
      </c>
      <c r="G690" s="107" t="s">
        <v>908</v>
      </c>
      <c r="H690" s="107">
        <v>11.8598</v>
      </c>
    </row>
    <row r="691" spans="1:8" x14ac:dyDescent="0.3">
      <c r="A691" t="str">
        <f t="shared" si="10"/>
        <v>2011_6750</v>
      </c>
      <c r="C691" s="107">
        <v>689</v>
      </c>
      <c r="D691" s="107">
        <v>2011</v>
      </c>
      <c r="E691" s="107">
        <v>6750</v>
      </c>
      <c r="F691" s="107">
        <v>6750</v>
      </c>
      <c r="G691" s="107" t="s">
        <v>909</v>
      </c>
      <c r="H691" s="107">
        <v>15.025700000000001</v>
      </c>
    </row>
    <row r="692" spans="1:8" x14ac:dyDescent="0.3">
      <c r="A692" t="str">
        <f t="shared" si="10"/>
        <v>2011_6759</v>
      </c>
      <c r="C692" s="107">
        <v>690</v>
      </c>
      <c r="D692" s="107">
        <v>2011</v>
      </c>
      <c r="E692" s="107">
        <v>6759</v>
      </c>
      <c r="F692" s="107">
        <v>6759</v>
      </c>
      <c r="G692" s="107" t="s">
        <v>311</v>
      </c>
      <c r="H692" s="107">
        <v>16.606400000000001</v>
      </c>
    </row>
    <row r="693" spans="1:8" x14ac:dyDescent="0.3">
      <c r="A693" t="str">
        <f t="shared" si="10"/>
        <v>2011_6762</v>
      </c>
      <c r="C693" s="107">
        <v>691</v>
      </c>
      <c r="D693" s="107">
        <v>2011</v>
      </c>
      <c r="E693" s="107">
        <v>6762</v>
      </c>
      <c r="F693" s="107">
        <v>6762</v>
      </c>
      <c r="G693" s="107" t="s">
        <v>312</v>
      </c>
      <c r="H693" s="107">
        <v>14.6556</v>
      </c>
    </row>
    <row r="694" spans="1:8" x14ac:dyDescent="0.3">
      <c r="A694" t="str">
        <f t="shared" si="10"/>
        <v>2011_6768</v>
      </c>
      <c r="C694" s="107">
        <v>692</v>
      </c>
      <c r="D694" s="107">
        <v>2011</v>
      </c>
      <c r="E694" s="107">
        <v>6768</v>
      </c>
      <c r="F694" s="107">
        <v>6768</v>
      </c>
      <c r="G694" s="107" t="s">
        <v>313</v>
      </c>
      <c r="H694" s="107">
        <v>17.463999999999999</v>
      </c>
    </row>
    <row r="695" spans="1:8" x14ac:dyDescent="0.3">
      <c r="A695" t="str">
        <f t="shared" si="10"/>
        <v>2011_6795</v>
      </c>
      <c r="C695" s="107">
        <v>693</v>
      </c>
      <c r="D695" s="107">
        <v>2011</v>
      </c>
      <c r="E695" s="107">
        <v>6795</v>
      </c>
      <c r="F695" s="107">
        <v>6795</v>
      </c>
      <c r="G695" s="107" t="s">
        <v>314</v>
      </c>
      <c r="H695" s="107">
        <v>16.437000000000001</v>
      </c>
    </row>
    <row r="696" spans="1:8" x14ac:dyDescent="0.3">
      <c r="A696" t="str">
        <f t="shared" si="10"/>
        <v>2011_6822</v>
      </c>
      <c r="C696" s="107">
        <v>694</v>
      </c>
      <c r="D696" s="107">
        <v>2011</v>
      </c>
      <c r="E696" s="107">
        <v>6822</v>
      </c>
      <c r="F696" s="107">
        <v>6822</v>
      </c>
      <c r="G696" s="107" t="s">
        <v>315</v>
      </c>
      <c r="H696" s="107">
        <v>17.793199999999999</v>
      </c>
    </row>
    <row r="697" spans="1:8" x14ac:dyDescent="0.3">
      <c r="A697" t="str">
        <f t="shared" si="10"/>
        <v>2011_6840</v>
      </c>
      <c r="C697" s="107">
        <v>695</v>
      </c>
      <c r="D697" s="107">
        <v>2011</v>
      </c>
      <c r="E697" s="107">
        <v>6840</v>
      </c>
      <c r="F697" s="107">
        <v>6840</v>
      </c>
      <c r="G697" s="107" t="s">
        <v>316</v>
      </c>
      <c r="H697" s="107">
        <v>13.690899999999999</v>
      </c>
    </row>
    <row r="698" spans="1:8" x14ac:dyDescent="0.3">
      <c r="A698" t="str">
        <f t="shared" si="10"/>
        <v>2011_6854</v>
      </c>
      <c r="C698" s="107">
        <v>696</v>
      </c>
      <c r="D698" s="107">
        <v>2011</v>
      </c>
      <c r="E698" s="107">
        <v>6854</v>
      </c>
      <c r="F698" s="107">
        <v>6854</v>
      </c>
      <c r="G698" s="107" t="s">
        <v>317</v>
      </c>
      <c r="H698" s="107">
        <v>16.7849</v>
      </c>
    </row>
    <row r="699" spans="1:8" x14ac:dyDescent="0.3">
      <c r="A699" t="str">
        <f t="shared" si="10"/>
        <v>2011_6867</v>
      </c>
      <c r="C699" s="107">
        <v>697</v>
      </c>
      <c r="D699" s="107">
        <v>2011</v>
      </c>
      <c r="E699" s="107">
        <v>6867</v>
      </c>
      <c r="F699" s="107">
        <v>6867</v>
      </c>
      <c r="G699" s="107" t="s">
        <v>318</v>
      </c>
      <c r="H699" s="107">
        <v>14.1655</v>
      </c>
    </row>
    <row r="700" spans="1:8" x14ac:dyDescent="0.3">
      <c r="A700" t="str">
        <f t="shared" si="10"/>
        <v>2011_6921</v>
      </c>
      <c r="C700" s="107">
        <v>698</v>
      </c>
      <c r="D700" s="107">
        <v>2011</v>
      </c>
      <c r="E700" s="107">
        <v>6921</v>
      </c>
      <c r="F700" s="107">
        <v>6921</v>
      </c>
      <c r="G700" s="107" t="s">
        <v>319</v>
      </c>
      <c r="H700" s="107">
        <v>12.3034</v>
      </c>
    </row>
    <row r="701" spans="1:8" x14ac:dyDescent="0.3">
      <c r="A701" t="str">
        <f t="shared" si="10"/>
        <v>2011_6930</v>
      </c>
      <c r="C701" s="107">
        <v>699</v>
      </c>
      <c r="D701" s="107">
        <v>2011</v>
      </c>
      <c r="E701" s="107">
        <v>6930</v>
      </c>
      <c r="F701" s="107">
        <v>6930</v>
      </c>
      <c r="G701" s="107" t="s">
        <v>320</v>
      </c>
      <c r="H701" s="107">
        <v>14.306800000000001</v>
      </c>
    </row>
    <row r="702" spans="1:8" x14ac:dyDescent="0.3">
      <c r="A702" t="str">
        <f t="shared" si="10"/>
        <v>2011_6937</v>
      </c>
      <c r="C702" s="107">
        <v>700</v>
      </c>
      <c r="D702" s="107">
        <v>2011</v>
      </c>
      <c r="E702" s="107">
        <v>6937</v>
      </c>
      <c r="F702" s="107">
        <v>6937</v>
      </c>
      <c r="G702" s="107" t="s">
        <v>797</v>
      </c>
      <c r="H702" s="107">
        <v>22.230399999999999</v>
      </c>
    </row>
    <row r="703" spans="1:8" x14ac:dyDescent="0.3">
      <c r="A703" t="str">
        <f t="shared" si="10"/>
        <v>2011_6943</v>
      </c>
      <c r="C703" s="107">
        <v>701</v>
      </c>
      <c r="D703" s="107">
        <v>2011</v>
      </c>
      <c r="E703" s="107">
        <v>6943</v>
      </c>
      <c r="F703" s="107">
        <v>6943</v>
      </c>
      <c r="G703" s="107" t="s">
        <v>321</v>
      </c>
      <c r="H703" s="107">
        <v>12.1479</v>
      </c>
    </row>
    <row r="704" spans="1:8" x14ac:dyDescent="0.3">
      <c r="A704" t="str">
        <f t="shared" si="10"/>
        <v>2011_6950</v>
      </c>
      <c r="C704" s="107">
        <v>702</v>
      </c>
      <c r="D704" s="107">
        <v>2011</v>
      </c>
      <c r="E704" s="107">
        <v>6950</v>
      </c>
      <c r="F704" s="107">
        <v>6950</v>
      </c>
      <c r="G704" s="107" t="s">
        <v>322</v>
      </c>
      <c r="H704" s="107">
        <v>14.681699999999999</v>
      </c>
    </row>
    <row r="705" spans="1:8" x14ac:dyDescent="0.3">
      <c r="A705" t="str">
        <f t="shared" si="10"/>
        <v>2011_6957</v>
      </c>
      <c r="C705" s="107">
        <v>703</v>
      </c>
      <c r="D705" s="107">
        <v>2011</v>
      </c>
      <c r="E705" s="107">
        <v>6957</v>
      </c>
      <c r="F705" s="107">
        <v>6957</v>
      </c>
      <c r="G705" s="107" t="s">
        <v>323</v>
      </c>
      <c r="H705" s="107">
        <v>13.9427</v>
      </c>
    </row>
    <row r="706" spans="1:8" x14ac:dyDescent="0.3">
      <c r="A706" t="str">
        <f t="shared" si="10"/>
        <v>2011_6961</v>
      </c>
      <c r="C706" s="107">
        <v>704</v>
      </c>
      <c r="D706" s="107">
        <v>2011</v>
      </c>
      <c r="E706" s="107">
        <v>6961</v>
      </c>
      <c r="F706" s="107">
        <v>6961</v>
      </c>
      <c r="G706" s="107" t="s">
        <v>324</v>
      </c>
      <c r="H706" s="107">
        <v>13.2621</v>
      </c>
    </row>
    <row r="707" spans="1:8" x14ac:dyDescent="0.3">
      <c r="A707" t="str">
        <f t="shared" si="10"/>
        <v>2011_6969</v>
      </c>
      <c r="C707" s="107">
        <v>705</v>
      </c>
      <c r="D707" s="107">
        <v>2011</v>
      </c>
      <c r="E707" s="107">
        <v>6969</v>
      </c>
      <c r="F707" s="107">
        <v>6969</v>
      </c>
      <c r="G707" s="107" t="s">
        <v>325</v>
      </c>
      <c r="H707" s="107">
        <v>15.9404</v>
      </c>
    </row>
    <row r="708" spans="1:8" x14ac:dyDescent="0.3">
      <c r="A708" t="str">
        <f t="shared" ref="A708:A771" si="11">CONCATENATE(D708,"_",E708)</f>
        <v>2011_6975</v>
      </c>
      <c r="C708" s="107">
        <v>706</v>
      </c>
      <c r="D708" s="107">
        <v>2011</v>
      </c>
      <c r="E708" s="107">
        <v>6975</v>
      </c>
      <c r="F708" s="107">
        <v>6975</v>
      </c>
      <c r="G708" s="107" t="s">
        <v>326</v>
      </c>
      <c r="H708" s="107">
        <v>15.446300000000001</v>
      </c>
    </row>
    <row r="709" spans="1:8" x14ac:dyDescent="0.3">
      <c r="A709" t="str">
        <f t="shared" si="11"/>
        <v>2011_6983</v>
      </c>
      <c r="C709" s="107">
        <v>707</v>
      </c>
      <c r="D709" s="107">
        <v>2011</v>
      </c>
      <c r="E709" s="107">
        <v>6983</v>
      </c>
      <c r="F709" s="107">
        <v>6983</v>
      </c>
      <c r="G709" s="107" t="s">
        <v>327</v>
      </c>
      <c r="H709" s="107">
        <v>12.256</v>
      </c>
    </row>
    <row r="710" spans="1:8" x14ac:dyDescent="0.3">
      <c r="A710" t="str">
        <f t="shared" si="11"/>
        <v>2011_6985</v>
      </c>
      <c r="C710" s="107">
        <v>708</v>
      </c>
      <c r="D710" s="107">
        <v>2011</v>
      </c>
      <c r="E710" s="107">
        <v>6985</v>
      </c>
      <c r="F710" s="107">
        <v>6985</v>
      </c>
      <c r="G710" s="107" t="s">
        <v>328</v>
      </c>
      <c r="H710" s="107">
        <v>12.0177</v>
      </c>
    </row>
    <row r="711" spans="1:8" x14ac:dyDescent="0.3">
      <c r="A711" t="str">
        <f t="shared" si="11"/>
        <v>2011_6987</v>
      </c>
      <c r="C711" s="107">
        <v>709</v>
      </c>
      <c r="D711" s="107">
        <v>2011</v>
      </c>
      <c r="E711" s="107">
        <v>6987</v>
      </c>
      <c r="F711" s="107">
        <v>6987</v>
      </c>
      <c r="G711" s="107" t="s">
        <v>329</v>
      </c>
      <c r="H711" s="107">
        <v>14.9876</v>
      </c>
    </row>
    <row r="712" spans="1:8" x14ac:dyDescent="0.3">
      <c r="A712" t="str">
        <f t="shared" si="11"/>
        <v>2011_6990</v>
      </c>
      <c r="C712" s="107">
        <v>710</v>
      </c>
      <c r="D712" s="107">
        <v>2011</v>
      </c>
      <c r="E712" s="107">
        <v>6990</v>
      </c>
      <c r="F712" s="107">
        <v>6990</v>
      </c>
      <c r="G712" s="107" t="s">
        <v>330</v>
      </c>
      <c r="H712" s="107">
        <v>19.588200000000001</v>
      </c>
    </row>
    <row r="713" spans="1:8" x14ac:dyDescent="0.3">
      <c r="A713" t="str">
        <f t="shared" si="11"/>
        <v>2011_6992</v>
      </c>
      <c r="C713" s="107">
        <v>711</v>
      </c>
      <c r="D713" s="107">
        <v>2011</v>
      </c>
      <c r="E713" s="107">
        <v>6992</v>
      </c>
      <c r="F713" s="107">
        <v>6992</v>
      </c>
      <c r="G713" s="107" t="s">
        <v>331</v>
      </c>
      <c r="H713" s="107">
        <v>12.918799999999999</v>
      </c>
    </row>
    <row r="714" spans="1:8" x14ac:dyDescent="0.3">
      <c r="A714" t="str">
        <f t="shared" si="11"/>
        <v>2011_7002</v>
      </c>
      <c r="C714" s="107">
        <v>712</v>
      </c>
      <c r="D714" s="107">
        <v>2011</v>
      </c>
      <c r="E714" s="107">
        <v>7002</v>
      </c>
      <c r="F714" s="107">
        <v>7002</v>
      </c>
      <c r="G714" s="107" t="s">
        <v>332</v>
      </c>
      <c r="H714" s="107">
        <v>13.2645</v>
      </c>
    </row>
    <row r="715" spans="1:8" x14ac:dyDescent="0.3">
      <c r="A715" t="str">
        <f t="shared" si="11"/>
        <v>2011_7029</v>
      </c>
      <c r="C715" s="107">
        <v>713</v>
      </c>
      <c r="D715" s="107">
        <v>2011</v>
      </c>
      <c r="E715" s="107">
        <v>7029</v>
      </c>
      <c r="F715" s="107">
        <v>7029</v>
      </c>
      <c r="G715" s="107" t="s">
        <v>333</v>
      </c>
      <c r="H715" s="107">
        <v>15.606400000000001</v>
      </c>
    </row>
    <row r="716" spans="1:8" x14ac:dyDescent="0.3">
      <c r="A716" t="str">
        <f t="shared" si="11"/>
        <v>2011_7038</v>
      </c>
      <c r="C716" s="107">
        <v>714</v>
      </c>
      <c r="D716" s="107">
        <v>2011</v>
      </c>
      <c r="E716" s="107">
        <v>7038</v>
      </c>
      <c r="F716" s="107">
        <v>7038</v>
      </c>
      <c r="G716" s="107" t="s">
        <v>334</v>
      </c>
      <c r="H716" s="107">
        <v>14.734</v>
      </c>
    </row>
    <row r="717" spans="1:8" x14ac:dyDescent="0.3">
      <c r="A717" t="str">
        <f t="shared" si="11"/>
        <v>2011_7047</v>
      </c>
      <c r="C717" s="107">
        <v>715</v>
      </c>
      <c r="D717" s="107">
        <v>2011</v>
      </c>
      <c r="E717" s="107">
        <v>7047</v>
      </c>
      <c r="F717" s="107">
        <v>7047</v>
      </c>
      <c r="G717" s="107" t="s">
        <v>335</v>
      </c>
      <c r="H717" s="107">
        <v>15.3149</v>
      </c>
    </row>
    <row r="718" spans="1:8" x14ac:dyDescent="0.3">
      <c r="A718" t="str">
        <f t="shared" si="11"/>
        <v>2011_7056</v>
      </c>
      <c r="C718" s="107">
        <v>716</v>
      </c>
      <c r="D718" s="107">
        <v>2011</v>
      </c>
      <c r="E718" s="107">
        <v>7056</v>
      </c>
      <c r="F718" s="107">
        <v>7056</v>
      </c>
      <c r="G718" s="107" t="s">
        <v>336</v>
      </c>
      <c r="H718" s="107">
        <v>20.4923</v>
      </c>
    </row>
    <row r="719" spans="1:8" x14ac:dyDescent="0.3">
      <c r="A719" t="str">
        <f t="shared" si="11"/>
        <v>2011_7083</v>
      </c>
      <c r="C719" s="107">
        <v>717</v>
      </c>
      <c r="D719" s="107">
        <v>2011</v>
      </c>
      <c r="E719" s="107">
        <v>7083</v>
      </c>
      <c r="F719" s="107">
        <v>7083</v>
      </c>
      <c r="G719" s="107" t="s">
        <v>910</v>
      </c>
      <c r="H719" s="107">
        <v>14.979100000000001</v>
      </c>
    </row>
    <row r="720" spans="1:8" x14ac:dyDescent="0.3">
      <c r="A720" t="str">
        <f t="shared" si="11"/>
        <v>2011_7092</v>
      </c>
      <c r="C720" s="107">
        <v>718</v>
      </c>
      <c r="D720" s="107">
        <v>2011</v>
      </c>
      <c r="E720" s="107">
        <v>7092</v>
      </c>
      <c r="F720" s="107">
        <v>7092</v>
      </c>
      <c r="G720" s="107" t="s">
        <v>337</v>
      </c>
      <c r="H720" s="107">
        <v>17.9255</v>
      </c>
    </row>
    <row r="721" spans="1:8" x14ac:dyDescent="0.3">
      <c r="A721" t="str">
        <f t="shared" si="11"/>
        <v>2011_7098</v>
      </c>
      <c r="C721" s="107">
        <v>719</v>
      </c>
      <c r="D721" s="107">
        <v>2011</v>
      </c>
      <c r="E721" s="107">
        <v>7098</v>
      </c>
      <c r="F721" s="107">
        <v>7098</v>
      </c>
      <c r="G721" s="107" t="s">
        <v>338</v>
      </c>
      <c r="H721" s="107">
        <v>14.9146</v>
      </c>
    </row>
    <row r="722" spans="1:8" x14ac:dyDescent="0.3">
      <c r="A722" t="str">
        <f t="shared" si="11"/>
        <v>2011_7110</v>
      </c>
      <c r="C722" s="107">
        <v>720</v>
      </c>
      <c r="D722" s="107">
        <v>2011</v>
      </c>
      <c r="E722" s="107">
        <v>7110</v>
      </c>
      <c r="F722" s="107">
        <v>7110</v>
      </c>
      <c r="G722" s="107" t="s">
        <v>339</v>
      </c>
      <c r="H722" s="107">
        <v>19.783000000000001</v>
      </c>
    </row>
    <row r="723" spans="1:8" x14ac:dyDescent="0.3">
      <c r="A723" t="str">
        <f t="shared" si="11"/>
        <v>2012_9</v>
      </c>
      <c r="C723" s="107">
        <v>721</v>
      </c>
      <c r="D723" s="107">
        <v>2012</v>
      </c>
      <c r="E723" s="107">
        <v>9</v>
      </c>
      <c r="F723" s="107">
        <v>9</v>
      </c>
      <c r="G723" s="107" t="s">
        <v>14</v>
      </c>
      <c r="H723" s="107">
        <v>12.3843</v>
      </c>
    </row>
    <row r="724" spans="1:8" x14ac:dyDescent="0.3">
      <c r="A724" t="str">
        <f t="shared" si="11"/>
        <v>2012_18</v>
      </c>
      <c r="C724" s="107">
        <v>722</v>
      </c>
      <c r="D724" s="107">
        <v>2012</v>
      </c>
      <c r="E724" s="107">
        <v>18</v>
      </c>
      <c r="F724" s="107">
        <v>18</v>
      </c>
      <c r="G724" s="107" t="s">
        <v>32</v>
      </c>
      <c r="H724" s="107">
        <v>13.081899999999999</v>
      </c>
    </row>
    <row r="725" spans="1:8" x14ac:dyDescent="0.3">
      <c r="A725" t="str">
        <f t="shared" si="11"/>
        <v>2012_27</v>
      </c>
      <c r="C725" s="107">
        <v>723</v>
      </c>
      <c r="D725" s="107">
        <v>2012</v>
      </c>
      <c r="E725" s="107">
        <v>27</v>
      </c>
      <c r="F725" s="107">
        <v>27</v>
      </c>
      <c r="G725" s="107" t="s">
        <v>33</v>
      </c>
      <c r="H725" s="107">
        <v>18.624199999999998</v>
      </c>
    </row>
    <row r="726" spans="1:8" x14ac:dyDescent="0.3">
      <c r="A726" t="str">
        <f t="shared" si="11"/>
        <v>2012_63</v>
      </c>
      <c r="C726" s="107">
        <v>724</v>
      </c>
      <c r="D726" s="107">
        <v>2012</v>
      </c>
      <c r="E726" s="107">
        <v>63</v>
      </c>
      <c r="F726" s="107">
        <v>63</v>
      </c>
      <c r="G726" s="107" t="s">
        <v>34</v>
      </c>
      <c r="H726" s="107">
        <v>15.83</v>
      </c>
    </row>
    <row r="727" spans="1:8" x14ac:dyDescent="0.3">
      <c r="A727" t="str">
        <f t="shared" si="11"/>
        <v>2012_72</v>
      </c>
      <c r="C727" s="107">
        <v>725</v>
      </c>
      <c r="D727" s="107">
        <v>2012</v>
      </c>
      <c r="E727" s="107">
        <v>72</v>
      </c>
      <c r="F727" s="107">
        <v>72</v>
      </c>
      <c r="G727" s="107" t="s">
        <v>35</v>
      </c>
      <c r="H727" s="107">
        <v>12.9214</v>
      </c>
    </row>
    <row r="728" spans="1:8" x14ac:dyDescent="0.3">
      <c r="A728" t="str">
        <f t="shared" si="11"/>
        <v>2012_81</v>
      </c>
      <c r="C728" s="107">
        <v>726</v>
      </c>
      <c r="D728" s="107">
        <v>2012</v>
      </c>
      <c r="E728" s="107">
        <v>81</v>
      </c>
      <c r="F728" s="107">
        <v>81</v>
      </c>
      <c r="G728" s="107" t="s">
        <v>36</v>
      </c>
      <c r="H728" s="107">
        <v>14.8399</v>
      </c>
    </row>
    <row r="729" spans="1:8" x14ac:dyDescent="0.3">
      <c r="A729" t="str">
        <f t="shared" si="11"/>
        <v>2012_99</v>
      </c>
      <c r="C729" s="107">
        <v>727</v>
      </c>
      <c r="D729" s="107">
        <v>2012</v>
      </c>
      <c r="E729" s="107">
        <v>99</v>
      </c>
      <c r="F729" s="107">
        <v>99</v>
      </c>
      <c r="G729" s="107" t="s">
        <v>37</v>
      </c>
      <c r="H729" s="107">
        <v>18.308900000000001</v>
      </c>
    </row>
    <row r="730" spans="1:8" x14ac:dyDescent="0.3">
      <c r="A730" t="str">
        <f t="shared" si="11"/>
        <v>2012_108</v>
      </c>
      <c r="C730" s="107">
        <v>728</v>
      </c>
      <c r="D730" s="107">
        <v>2012</v>
      </c>
      <c r="E730" s="107">
        <v>108</v>
      </c>
      <c r="F730" s="107">
        <v>108</v>
      </c>
      <c r="G730" s="107" t="s">
        <v>38</v>
      </c>
      <c r="H730" s="107">
        <v>11.4815</v>
      </c>
    </row>
    <row r="731" spans="1:8" x14ac:dyDescent="0.3">
      <c r="A731" t="str">
        <f t="shared" si="11"/>
        <v>2012_126</v>
      </c>
      <c r="C731" s="107">
        <v>729</v>
      </c>
      <c r="D731" s="107">
        <v>2012</v>
      </c>
      <c r="E731" s="107">
        <v>126</v>
      </c>
      <c r="F731" s="107">
        <v>126</v>
      </c>
      <c r="G731" s="107" t="s">
        <v>39</v>
      </c>
      <c r="H731" s="107">
        <v>12.2623</v>
      </c>
    </row>
    <row r="732" spans="1:8" x14ac:dyDescent="0.3">
      <c r="A732" t="str">
        <f t="shared" si="11"/>
        <v>2012_135</v>
      </c>
      <c r="C732" s="107">
        <v>730</v>
      </c>
      <c r="D732" s="107">
        <v>2012</v>
      </c>
      <c r="E732" s="107">
        <v>135</v>
      </c>
      <c r="F732" s="107">
        <v>135</v>
      </c>
      <c r="G732" s="107" t="s">
        <v>40</v>
      </c>
      <c r="H732" s="107">
        <v>13.150499999999999</v>
      </c>
    </row>
    <row r="733" spans="1:8" x14ac:dyDescent="0.3">
      <c r="A733" t="str">
        <f t="shared" si="11"/>
        <v>2012_153</v>
      </c>
      <c r="C733" s="107">
        <v>731</v>
      </c>
      <c r="D733" s="107">
        <v>2012</v>
      </c>
      <c r="E733" s="107">
        <v>153</v>
      </c>
      <c r="F733" s="107">
        <v>153</v>
      </c>
      <c r="G733" s="107" t="s">
        <v>41</v>
      </c>
      <c r="H733" s="107">
        <v>12.241099999999999</v>
      </c>
    </row>
    <row r="734" spans="1:8" x14ac:dyDescent="0.3">
      <c r="A734" t="str">
        <f t="shared" si="11"/>
        <v>2012_171</v>
      </c>
      <c r="C734" s="107">
        <v>732</v>
      </c>
      <c r="D734" s="107">
        <v>2012</v>
      </c>
      <c r="E734" s="107">
        <v>171</v>
      </c>
      <c r="F734" s="107">
        <v>171</v>
      </c>
      <c r="G734" s="107" t="s">
        <v>42</v>
      </c>
      <c r="H734" s="107">
        <v>14.2521</v>
      </c>
    </row>
    <row r="735" spans="1:8" x14ac:dyDescent="0.3">
      <c r="A735" t="str">
        <f t="shared" si="11"/>
        <v>2012_225</v>
      </c>
      <c r="C735" s="107">
        <v>733</v>
      </c>
      <c r="D735" s="107">
        <v>2012</v>
      </c>
      <c r="E735" s="107">
        <v>225</v>
      </c>
      <c r="F735" s="107">
        <v>225</v>
      </c>
      <c r="G735" s="107" t="s">
        <v>43</v>
      </c>
      <c r="H735" s="107">
        <v>14.5177</v>
      </c>
    </row>
    <row r="736" spans="1:8" x14ac:dyDescent="0.3">
      <c r="A736" t="str">
        <f t="shared" si="11"/>
        <v>2012_234</v>
      </c>
      <c r="C736" s="107">
        <v>734</v>
      </c>
      <c r="D736" s="107">
        <v>2012</v>
      </c>
      <c r="E736" s="107">
        <v>234</v>
      </c>
      <c r="F736" s="107">
        <v>234</v>
      </c>
      <c r="G736" s="107" t="s">
        <v>44</v>
      </c>
      <c r="H736" s="107">
        <v>14.142200000000001</v>
      </c>
    </row>
    <row r="737" spans="1:8" x14ac:dyDescent="0.3">
      <c r="A737" t="str">
        <f t="shared" si="11"/>
        <v>2012_243</v>
      </c>
      <c r="C737" s="107">
        <v>735</v>
      </c>
      <c r="D737" s="107">
        <v>2012</v>
      </c>
      <c r="E737" s="107">
        <v>243</v>
      </c>
      <c r="F737" s="107">
        <v>243</v>
      </c>
      <c r="G737" s="107" t="s">
        <v>45</v>
      </c>
      <c r="H737" s="107">
        <v>14.2256</v>
      </c>
    </row>
    <row r="738" spans="1:8" x14ac:dyDescent="0.3">
      <c r="A738" t="str">
        <f t="shared" si="11"/>
        <v>2012_261</v>
      </c>
      <c r="C738" s="107">
        <v>736</v>
      </c>
      <c r="D738" s="107">
        <v>2012</v>
      </c>
      <c r="E738" s="107">
        <v>261</v>
      </c>
      <c r="F738" s="107">
        <v>261</v>
      </c>
      <c r="G738" s="107" t="s">
        <v>46</v>
      </c>
      <c r="H738" s="107">
        <v>21.070399999999999</v>
      </c>
    </row>
    <row r="739" spans="1:8" x14ac:dyDescent="0.3">
      <c r="A739" t="str">
        <f t="shared" si="11"/>
        <v>2012_270</v>
      </c>
      <c r="C739" s="107">
        <v>737</v>
      </c>
      <c r="D739" s="107">
        <v>2012</v>
      </c>
      <c r="E739" s="107">
        <v>270</v>
      </c>
      <c r="F739" s="107">
        <v>270</v>
      </c>
      <c r="G739" s="107" t="s">
        <v>874</v>
      </c>
      <c r="H739" s="107">
        <v>14.266299999999999</v>
      </c>
    </row>
    <row r="740" spans="1:8" x14ac:dyDescent="0.3">
      <c r="A740" t="str">
        <f t="shared" si="11"/>
        <v>2012_279</v>
      </c>
      <c r="C740" s="107">
        <v>738</v>
      </c>
      <c r="D740" s="107">
        <v>2012</v>
      </c>
      <c r="E740" s="107">
        <v>279</v>
      </c>
      <c r="F740" s="107">
        <v>279</v>
      </c>
      <c r="G740" s="107" t="s">
        <v>47</v>
      </c>
      <c r="H740" s="107">
        <v>15.5144</v>
      </c>
    </row>
    <row r="741" spans="1:8" x14ac:dyDescent="0.3">
      <c r="A741" t="str">
        <f t="shared" si="11"/>
        <v>2012_333</v>
      </c>
      <c r="C741" s="107">
        <v>739</v>
      </c>
      <c r="D741" s="107">
        <v>2012</v>
      </c>
      <c r="E741" s="107">
        <v>333</v>
      </c>
      <c r="F741" s="107">
        <v>333</v>
      </c>
      <c r="G741" s="107" t="s">
        <v>875</v>
      </c>
      <c r="H741" s="107">
        <v>14.341699999999999</v>
      </c>
    </row>
    <row r="742" spans="1:8" x14ac:dyDescent="0.3">
      <c r="A742" t="str">
        <f t="shared" si="11"/>
        <v>2012_355</v>
      </c>
      <c r="C742" s="107">
        <v>740</v>
      </c>
      <c r="D742" s="107">
        <v>2012</v>
      </c>
      <c r="E742" s="107">
        <v>355</v>
      </c>
      <c r="F742" s="107">
        <v>355</v>
      </c>
      <c r="G742" s="107" t="s">
        <v>48</v>
      </c>
      <c r="H742" s="107">
        <v>12.601800000000001</v>
      </c>
    </row>
    <row r="743" spans="1:8" x14ac:dyDescent="0.3">
      <c r="A743" t="str">
        <f t="shared" si="11"/>
        <v>2012_387</v>
      </c>
      <c r="C743" s="107">
        <v>741</v>
      </c>
      <c r="D743" s="107">
        <v>2012</v>
      </c>
      <c r="E743" s="107">
        <v>387</v>
      </c>
      <c r="F743" s="107">
        <v>387</v>
      </c>
      <c r="G743" s="107" t="s">
        <v>49</v>
      </c>
      <c r="H743" s="107">
        <v>14.7559</v>
      </c>
    </row>
    <row r="744" spans="1:8" x14ac:dyDescent="0.3">
      <c r="A744" t="str">
        <f t="shared" si="11"/>
        <v>2012_414</v>
      </c>
      <c r="C744" s="107">
        <v>742</v>
      </c>
      <c r="D744" s="107">
        <v>2012</v>
      </c>
      <c r="E744" s="107">
        <v>414</v>
      </c>
      <c r="F744" s="107">
        <v>414</v>
      </c>
      <c r="G744" s="107" t="s">
        <v>50</v>
      </c>
      <c r="H744" s="107">
        <v>14.342599999999999</v>
      </c>
    </row>
    <row r="745" spans="1:8" x14ac:dyDescent="0.3">
      <c r="A745" t="str">
        <f t="shared" si="11"/>
        <v>2012_423</v>
      </c>
      <c r="C745" s="107">
        <v>743</v>
      </c>
      <c r="D745" s="107">
        <v>2012</v>
      </c>
      <c r="E745" s="107">
        <v>423</v>
      </c>
      <c r="F745" s="107">
        <v>423</v>
      </c>
      <c r="G745" s="107" t="s">
        <v>51</v>
      </c>
      <c r="H745" s="107">
        <v>11.553800000000001</v>
      </c>
    </row>
    <row r="746" spans="1:8" x14ac:dyDescent="0.3">
      <c r="A746" t="str">
        <f t="shared" si="11"/>
        <v>2012_441</v>
      </c>
      <c r="C746" s="107">
        <v>744</v>
      </c>
      <c r="D746" s="107">
        <v>2012</v>
      </c>
      <c r="E746" s="107">
        <v>441</v>
      </c>
      <c r="F746" s="107">
        <v>441</v>
      </c>
      <c r="G746" s="107" t="s">
        <v>834</v>
      </c>
      <c r="H746" s="107">
        <v>13.3294</v>
      </c>
    </row>
    <row r="747" spans="1:8" x14ac:dyDescent="0.3">
      <c r="A747" t="str">
        <f t="shared" si="11"/>
        <v>2012_472</v>
      </c>
      <c r="C747" s="107">
        <v>745</v>
      </c>
      <c r="D747" s="107">
        <v>2012</v>
      </c>
      <c r="E747" s="107">
        <v>472</v>
      </c>
      <c r="F747" s="107">
        <v>472</v>
      </c>
      <c r="G747" s="107" t="s">
        <v>52</v>
      </c>
      <c r="H747" s="107">
        <v>23.297999999999998</v>
      </c>
    </row>
    <row r="748" spans="1:8" x14ac:dyDescent="0.3">
      <c r="A748" t="str">
        <f t="shared" si="11"/>
        <v>2012_504</v>
      </c>
      <c r="C748" s="107">
        <v>746</v>
      </c>
      <c r="D748" s="107">
        <v>2012</v>
      </c>
      <c r="E748" s="107">
        <v>504</v>
      </c>
      <c r="F748" s="107">
        <v>504</v>
      </c>
      <c r="G748" s="107" t="s">
        <v>53</v>
      </c>
      <c r="H748" s="107">
        <v>13.719099999999999</v>
      </c>
    </row>
    <row r="749" spans="1:8" x14ac:dyDescent="0.3">
      <c r="A749" t="str">
        <f t="shared" si="11"/>
        <v>2012_513</v>
      </c>
      <c r="C749" s="107">
        <v>747</v>
      </c>
      <c r="D749" s="107">
        <v>2012</v>
      </c>
      <c r="E749" s="107">
        <v>513</v>
      </c>
      <c r="F749" s="107">
        <v>513</v>
      </c>
      <c r="G749" s="107" t="s">
        <v>54</v>
      </c>
      <c r="H749" s="107">
        <v>19.7957</v>
      </c>
    </row>
    <row r="750" spans="1:8" x14ac:dyDescent="0.3">
      <c r="A750" t="str">
        <f t="shared" si="11"/>
        <v>2012_540</v>
      </c>
      <c r="C750" s="107">
        <v>748</v>
      </c>
      <c r="D750" s="107">
        <v>2012</v>
      </c>
      <c r="E750" s="107">
        <v>540</v>
      </c>
      <c r="F750" s="107">
        <v>540</v>
      </c>
      <c r="G750" s="107" t="s">
        <v>15</v>
      </c>
      <c r="H750" s="107">
        <v>13.3338</v>
      </c>
    </row>
    <row r="751" spans="1:8" x14ac:dyDescent="0.3">
      <c r="A751" t="str">
        <f t="shared" si="11"/>
        <v>2012_549</v>
      </c>
      <c r="C751" s="107">
        <v>749</v>
      </c>
      <c r="D751" s="107">
        <v>2012</v>
      </c>
      <c r="E751" s="107">
        <v>549</v>
      </c>
      <c r="F751" s="107">
        <v>549</v>
      </c>
      <c r="G751" s="107" t="s">
        <v>55</v>
      </c>
      <c r="H751" s="107">
        <v>13.1715</v>
      </c>
    </row>
    <row r="752" spans="1:8" x14ac:dyDescent="0.3">
      <c r="A752" t="str">
        <f t="shared" si="11"/>
        <v>2012_576</v>
      </c>
      <c r="C752" s="107">
        <v>750</v>
      </c>
      <c r="D752" s="107">
        <v>2012</v>
      </c>
      <c r="E752" s="107">
        <v>576</v>
      </c>
      <c r="F752" s="107">
        <v>576</v>
      </c>
      <c r="G752" s="107" t="s">
        <v>56</v>
      </c>
      <c r="H752" s="107">
        <v>18.735900000000001</v>
      </c>
    </row>
    <row r="753" spans="1:8" x14ac:dyDescent="0.3">
      <c r="A753" t="str">
        <f t="shared" si="11"/>
        <v>2012_585</v>
      </c>
      <c r="C753" s="107">
        <v>751</v>
      </c>
      <c r="D753" s="107">
        <v>2012</v>
      </c>
      <c r="E753" s="107">
        <v>585</v>
      </c>
      <c r="F753" s="107">
        <v>585</v>
      </c>
      <c r="G753" s="107" t="s">
        <v>57</v>
      </c>
      <c r="H753" s="107">
        <v>13.9871</v>
      </c>
    </row>
    <row r="754" spans="1:8" x14ac:dyDescent="0.3">
      <c r="A754" t="str">
        <f t="shared" si="11"/>
        <v>2012_594</v>
      </c>
      <c r="C754" s="107">
        <v>752</v>
      </c>
      <c r="D754" s="107">
        <v>2012</v>
      </c>
      <c r="E754" s="107">
        <v>594</v>
      </c>
      <c r="F754" s="107">
        <v>594</v>
      </c>
      <c r="G754" s="107" t="s">
        <v>58</v>
      </c>
      <c r="H754" s="107">
        <v>16.3811</v>
      </c>
    </row>
    <row r="755" spans="1:8" x14ac:dyDescent="0.3">
      <c r="A755" t="str">
        <f t="shared" si="11"/>
        <v>2012_603</v>
      </c>
      <c r="C755" s="107">
        <v>753</v>
      </c>
      <c r="D755" s="107">
        <v>2012</v>
      </c>
      <c r="E755" s="107">
        <v>603</v>
      </c>
      <c r="F755" s="107">
        <v>603</v>
      </c>
      <c r="G755" s="107" t="s">
        <v>59</v>
      </c>
      <c r="H755" s="107">
        <v>12.4724</v>
      </c>
    </row>
    <row r="756" spans="1:8" x14ac:dyDescent="0.3">
      <c r="A756" t="str">
        <f t="shared" si="11"/>
        <v>2012_609</v>
      </c>
      <c r="C756" s="107">
        <v>754</v>
      </c>
      <c r="D756" s="107">
        <v>2012</v>
      </c>
      <c r="E756" s="107">
        <v>609</v>
      </c>
      <c r="F756" s="107">
        <v>609</v>
      </c>
      <c r="G756" s="107" t="s">
        <v>60</v>
      </c>
      <c r="H756" s="107">
        <v>12.701499999999999</v>
      </c>
    </row>
    <row r="757" spans="1:8" x14ac:dyDescent="0.3">
      <c r="A757" t="str">
        <f t="shared" si="11"/>
        <v>2012_621</v>
      </c>
      <c r="C757" s="107">
        <v>755</v>
      </c>
      <c r="D757" s="107">
        <v>2012</v>
      </c>
      <c r="E757" s="107">
        <v>621</v>
      </c>
      <c r="F757" s="107">
        <v>621</v>
      </c>
      <c r="G757" s="107" t="s">
        <v>61</v>
      </c>
      <c r="H757" s="107">
        <v>15.0024</v>
      </c>
    </row>
    <row r="758" spans="1:8" x14ac:dyDescent="0.3">
      <c r="A758" t="str">
        <f t="shared" si="11"/>
        <v>2012_657</v>
      </c>
      <c r="C758" s="107">
        <v>756</v>
      </c>
      <c r="D758" s="107">
        <v>2012</v>
      </c>
      <c r="E758" s="107">
        <v>657</v>
      </c>
      <c r="F758" s="107">
        <v>657</v>
      </c>
      <c r="G758" s="107" t="s">
        <v>876</v>
      </c>
      <c r="H758" s="107">
        <v>12.1617</v>
      </c>
    </row>
    <row r="759" spans="1:8" x14ac:dyDescent="0.3">
      <c r="A759" t="str">
        <f t="shared" si="11"/>
        <v>2012_720</v>
      </c>
      <c r="C759" s="107">
        <v>757</v>
      </c>
      <c r="D759" s="107">
        <v>2012</v>
      </c>
      <c r="E759" s="107">
        <v>720</v>
      </c>
      <c r="F759" s="107">
        <v>720</v>
      </c>
      <c r="G759" s="107" t="s">
        <v>62</v>
      </c>
      <c r="H759" s="107">
        <v>19.829799999999999</v>
      </c>
    </row>
    <row r="760" spans="1:8" x14ac:dyDescent="0.3">
      <c r="A760" t="str">
        <f t="shared" si="11"/>
        <v>2012_729</v>
      </c>
      <c r="C760" s="107">
        <v>758</v>
      </c>
      <c r="D760" s="107">
        <v>2012</v>
      </c>
      <c r="E760" s="107">
        <v>729</v>
      </c>
      <c r="F760" s="107">
        <v>729</v>
      </c>
      <c r="G760" s="107" t="s">
        <v>63</v>
      </c>
      <c r="H760" s="107">
        <v>16.561199999999999</v>
      </c>
    </row>
    <row r="761" spans="1:8" x14ac:dyDescent="0.3">
      <c r="A761" t="str">
        <f t="shared" si="11"/>
        <v>2012_747</v>
      </c>
      <c r="C761" s="107">
        <v>759</v>
      </c>
      <c r="D761" s="107">
        <v>2012</v>
      </c>
      <c r="E761" s="107">
        <v>747</v>
      </c>
      <c r="F761" s="107">
        <v>747</v>
      </c>
      <c r="G761" s="107" t="s">
        <v>64</v>
      </c>
      <c r="H761" s="107">
        <v>14.6944</v>
      </c>
    </row>
    <row r="762" spans="1:8" x14ac:dyDescent="0.3">
      <c r="A762" t="str">
        <f t="shared" si="11"/>
        <v>2012_819</v>
      </c>
      <c r="C762" s="107">
        <v>760</v>
      </c>
      <c r="D762" s="107">
        <v>2012</v>
      </c>
      <c r="E762" s="107">
        <v>819</v>
      </c>
      <c r="F762" s="107">
        <v>819</v>
      </c>
      <c r="G762" s="107" t="s">
        <v>65</v>
      </c>
      <c r="H762" s="107">
        <v>11.8613</v>
      </c>
    </row>
    <row r="763" spans="1:8" x14ac:dyDescent="0.3">
      <c r="A763" t="str">
        <f t="shared" si="11"/>
        <v>2012_846</v>
      </c>
      <c r="C763" s="107">
        <v>761</v>
      </c>
      <c r="D763" s="107">
        <v>2012</v>
      </c>
      <c r="E763" s="107">
        <v>846</v>
      </c>
      <c r="F763" s="107">
        <v>846</v>
      </c>
      <c r="G763" s="107" t="s">
        <v>66</v>
      </c>
      <c r="H763" s="107">
        <v>13.553599999999999</v>
      </c>
    </row>
    <row r="764" spans="1:8" x14ac:dyDescent="0.3">
      <c r="A764" t="str">
        <f t="shared" si="11"/>
        <v>2012_873</v>
      </c>
      <c r="C764" s="107">
        <v>762</v>
      </c>
      <c r="D764" s="107">
        <v>2012</v>
      </c>
      <c r="E764" s="107">
        <v>873</v>
      </c>
      <c r="F764" s="107">
        <v>873</v>
      </c>
      <c r="G764" s="107" t="s">
        <v>67</v>
      </c>
      <c r="H764" s="107">
        <v>12.5098</v>
      </c>
    </row>
    <row r="765" spans="1:8" x14ac:dyDescent="0.3">
      <c r="A765" t="str">
        <f t="shared" si="11"/>
        <v>2012_882</v>
      </c>
      <c r="C765" s="107">
        <v>763</v>
      </c>
      <c r="D765" s="107">
        <v>2012</v>
      </c>
      <c r="E765" s="107">
        <v>882</v>
      </c>
      <c r="F765" s="107">
        <v>882</v>
      </c>
      <c r="G765" s="107" t="s">
        <v>68</v>
      </c>
      <c r="H765" s="107">
        <v>16.973099999999999</v>
      </c>
    </row>
    <row r="766" spans="1:8" x14ac:dyDescent="0.3">
      <c r="A766" t="str">
        <f t="shared" si="11"/>
        <v>2012_914</v>
      </c>
      <c r="C766" s="107">
        <v>764</v>
      </c>
      <c r="D766" s="107">
        <v>2012</v>
      </c>
      <c r="E766" s="107">
        <v>914</v>
      </c>
      <c r="F766" s="107">
        <v>914</v>
      </c>
      <c r="G766" s="107" t="s">
        <v>69</v>
      </c>
      <c r="H766" s="107">
        <v>12.668200000000001</v>
      </c>
    </row>
    <row r="767" spans="1:8" x14ac:dyDescent="0.3">
      <c r="A767" t="str">
        <f t="shared" si="11"/>
        <v>2012_916</v>
      </c>
      <c r="C767" s="107">
        <v>765</v>
      </c>
      <c r="D767" s="107">
        <v>2012</v>
      </c>
      <c r="E767" s="107">
        <v>916</v>
      </c>
      <c r="F767" s="107">
        <v>916</v>
      </c>
      <c r="G767" s="107" t="s">
        <v>16</v>
      </c>
      <c r="H767" s="107">
        <v>12.31</v>
      </c>
    </row>
    <row r="768" spans="1:8" x14ac:dyDescent="0.3">
      <c r="A768" t="str">
        <f t="shared" si="11"/>
        <v>2012_918</v>
      </c>
      <c r="C768" s="107">
        <v>766</v>
      </c>
      <c r="D768" s="107">
        <v>2012</v>
      </c>
      <c r="E768" s="107">
        <v>918</v>
      </c>
      <c r="F768" s="107">
        <v>918</v>
      </c>
      <c r="G768" s="107" t="s">
        <v>70</v>
      </c>
      <c r="H768" s="107">
        <v>14.4323</v>
      </c>
    </row>
    <row r="769" spans="1:8" x14ac:dyDescent="0.3">
      <c r="A769" t="str">
        <f t="shared" si="11"/>
        <v>2012_936</v>
      </c>
      <c r="C769" s="107">
        <v>767</v>
      </c>
      <c r="D769" s="107">
        <v>2012</v>
      </c>
      <c r="E769" s="107">
        <v>936</v>
      </c>
      <c r="F769" s="107">
        <v>936</v>
      </c>
      <c r="G769" s="107" t="s">
        <v>71</v>
      </c>
      <c r="H769" s="107">
        <v>15.5756</v>
      </c>
    </row>
    <row r="770" spans="1:8" x14ac:dyDescent="0.3">
      <c r="A770" t="str">
        <f t="shared" si="11"/>
        <v>2012_977</v>
      </c>
      <c r="C770" s="107">
        <v>768</v>
      </c>
      <c r="D770" s="107">
        <v>2012</v>
      </c>
      <c r="E770" s="107">
        <v>977</v>
      </c>
      <c r="F770" s="107">
        <v>977</v>
      </c>
      <c r="G770" s="107" t="s">
        <v>72</v>
      </c>
      <c r="H770" s="107">
        <v>17.361899999999999</v>
      </c>
    </row>
    <row r="771" spans="1:8" x14ac:dyDescent="0.3">
      <c r="A771" t="str">
        <f t="shared" si="11"/>
        <v>2012_981</v>
      </c>
      <c r="C771" s="107">
        <v>769</v>
      </c>
      <c r="D771" s="107">
        <v>2012</v>
      </c>
      <c r="E771" s="107">
        <v>981</v>
      </c>
      <c r="F771" s="107">
        <v>981</v>
      </c>
      <c r="G771" s="107" t="s">
        <v>73</v>
      </c>
      <c r="H771" s="107">
        <v>20.650600000000001</v>
      </c>
    </row>
    <row r="772" spans="1:8" x14ac:dyDescent="0.3">
      <c r="A772" t="str">
        <f t="shared" ref="A772:A835" si="12">CONCATENATE(D772,"_",E772)</f>
        <v>2012_999</v>
      </c>
      <c r="C772" s="107">
        <v>770</v>
      </c>
      <c r="D772" s="107">
        <v>2012</v>
      </c>
      <c r="E772" s="107">
        <v>999</v>
      </c>
      <c r="F772" s="107">
        <v>999</v>
      </c>
      <c r="G772" s="107" t="s">
        <v>74</v>
      </c>
      <c r="H772" s="107">
        <v>11.5641</v>
      </c>
    </row>
    <row r="773" spans="1:8" x14ac:dyDescent="0.3">
      <c r="A773" t="str">
        <f t="shared" si="12"/>
        <v>2012_1044</v>
      </c>
      <c r="C773" s="107">
        <v>771</v>
      </c>
      <c r="D773" s="107">
        <v>2012</v>
      </c>
      <c r="E773" s="107">
        <v>1044</v>
      </c>
      <c r="F773" s="107">
        <v>1044</v>
      </c>
      <c r="G773" s="107" t="s">
        <v>75</v>
      </c>
      <c r="H773" s="107">
        <v>13.7865</v>
      </c>
    </row>
    <row r="774" spans="1:8" x14ac:dyDescent="0.3">
      <c r="A774" t="str">
        <f t="shared" si="12"/>
        <v>2012_1053</v>
      </c>
      <c r="C774" s="107">
        <v>772</v>
      </c>
      <c r="D774" s="107">
        <v>2012</v>
      </c>
      <c r="E774" s="107">
        <v>1053</v>
      </c>
      <c r="F774" s="107">
        <v>1053</v>
      </c>
      <c r="G774" s="107" t="s">
        <v>76</v>
      </c>
      <c r="H774" s="107">
        <v>15.160299999999999</v>
      </c>
    </row>
    <row r="775" spans="1:8" x14ac:dyDescent="0.3">
      <c r="A775" t="str">
        <f t="shared" si="12"/>
        <v>2012_1062</v>
      </c>
      <c r="C775" s="107">
        <v>773</v>
      </c>
      <c r="D775" s="107">
        <v>2012</v>
      </c>
      <c r="E775" s="107">
        <v>1062</v>
      </c>
      <c r="F775" s="107">
        <v>1062</v>
      </c>
      <c r="G775" s="107" t="s">
        <v>77</v>
      </c>
      <c r="H775" s="107">
        <v>18.426500000000001</v>
      </c>
    </row>
    <row r="776" spans="1:8" x14ac:dyDescent="0.3">
      <c r="A776" t="str">
        <f t="shared" si="12"/>
        <v>2012_1071</v>
      </c>
      <c r="C776" s="107">
        <v>774</v>
      </c>
      <c r="D776" s="107">
        <v>2012</v>
      </c>
      <c r="E776" s="107">
        <v>1071</v>
      </c>
      <c r="F776" s="107">
        <v>1071</v>
      </c>
      <c r="G776" s="107" t="s">
        <v>78</v>
      </c>
      <c r="H776" s="107">
        <v>18.835799999999999</v>
      </c>
    </row>
    <row r="777" spans="1:8" x14ac:dyDescent="0.3">
      <c r="A777" t="str">
        <f t="shared" si="12"/>
        <v>2012_1079</v>
      </c>
      <c r="C777" s="107">
        <v>775</v>
      </c>
      <c r="D777" s="107">
        <v>2012</v>
      </c>
      <c r="E777" s="107">
        <v>1079</v>
      </c>
      <c r="F777" s="107">
        <v>1079</v>
      </c>
      <c r="G777" s="107" t="s">
        <v>79</v>
      </c>
      <c r="H777" s="107">
        <v>13.940200000000001</v>
      </c>
    </row>
    <row r="778" spans="1:8" x14ac:dyDescent="0.3">
      <c r="A778" t="str">
        <f t="shared" si="12"/>
        <v>2012_1080</v>
      </c>
      <c r="C778" s="107">
        <v>776</v>
      </c>
      <c r="D778" s="107">
        <v>2012</v>
      </c>
      <c r="E778" s="107">
        <v>1080</v>
      </c>
      <c r="F778" s="107">
        <v>1080</v>
      </c>
      <c r="G778" s="107" t="s">
        <v>28</v>
      </c>
      <c r="H778" s="107">
        <v>14.640599999999999</v>
      </c>
    </row>
    <row r="779" spans="1:8" x14ac:dyDescent="0.3">
      <c r="A779" t="str">
        <f t="shared" si="12"/>
        <v>2012_1082</v>
      </c>
      <c r="C779" s="107">
        <v>777</v>
      </c>
      <c r="D779" s="107">
        <v>2012</v>
      </c>
      <c r="E779" s="107">
        <v>1082</v>
      </c>
      <c r="F779" s="107">
        <v>1082</v>
      </c>
      <c r="G779" s="107" t="s">
        <v>878</v>
      </c>
      <c r="H779" s="107">
        <v>15.5017</v>
      </c>
    </row>
    <row r="780" spans="1:8" x14ac:dyDescent="0.3">
      <c r="A780" t="str">
        <f t="shared" si="12"/>
        <v>2012_1089</v>
      </c>
      <c r="C780" s="107">
        <v>778</v>
      </c>
      <c r="D780" s="107">
        <v>2012</v>
      </c>
      <c r="E780" s="107">
        <v>1089</v>
      </c>
      <c r="F780" s="107">
        <v>1089</v>
      </c>
      <c r="G780" s="107" t="s">
        <v>80</v>
      </c>
      <c r="H780" s="107">
        <v>18.3141</v>
      </c>
    </row>
    <row r="781" spans="1:8" x14ac:dyDescent="0.3">
      <c r="A781" t="str">
        <f t="shared" si="12"/>
        <v>2012_1093</v>
      </c>
      <c r="C781" s="107">
        <v>779</v>
      </c>
      <c r="D781" s="107">
        <v>2012</v>
      </c>
      <c r="E781" s="107">
        <v>1093</v>
      </c>
      <c r="F781" s="107">
        <v>1093</v>
      </c>
      <c r="G781" s="107" t="s">
        <v>81</v>
      </c>
      <c r="H781" s="107">
        <v>17.4116</v>
      </c>
    </row>
    <row r="782" spans="1:8" x14ac:dyDescent="0.3">
      <c r="A782" t="str">
        <f t="shared" si="12"/>
        <v>2012_1095</v>
      </c>
      <c r="C782" s="107">
        <v>780</v>
      </c>
      <c r="D782" s="107">
        <v>2012</v>
      </c>
      <c r="E782" s="107">
        <v>1095</v>
      </c>
      <c r="F782" s="107">
        <v>1095</v>
      </c>
      <c r="G782" s="107" t="s">
        <v>82</v>
      </c>
      <c r="H782" s="107">
        <v>13.7119</v>
      </c>
    </row>
    <row r="783" spans="1:8" x14ac:dyDescent="0.3">
      <c r="A783" t="str">
        <f t="shared" si="12"/>
        <v>2012_1107</v>
      </c>
      <c r="C783" s="107">
        <v>781</v>
      </c>
      <c r="D783" s="107">
        <v>2012</v>
      </c>
      <c r="E783" s="107">
        <v>1107</v>
      </c>
      <c r="F783" s="107">
        <v>1107</v>
      </c>
      <c r="G783" s="107" t="s">
        <v>83</v>
      </c>
      <c r="H783" s="107">
        <v>16.0063</v>
      </c>
    </row>
    <row r="784" spans="1:8" x14ac:dyDescent="0.3">
      <c r="A784" t="str">
        <f t="shared" si="12"/>
        <v>2012_1116</v>
      </c>
      <c r="C784" s="107">
        <v>782</v>
      </c>
      <c r="D784" s="107">
        <v>2012</v>
      </c>
      <c r="E784" s="107">
        <v>1116</v>
      </c>
      <c r="F784" s="107">
        <v>1116</v>
      </c>
      <c r="G784" s="107" t="s">
        <v>84</v>
      </c>
      <c r="H784" s="107">
        <v>13.794499999999999</v>
      </c>
    </row>
    <row r="785" spans="1:8" x14ac:dyDescent="0.3">
      <c r="A785" t="str">
        <f t="shared" si="12"/>
        <v>2012_1134</v>
      </c>
      <c r="C785" s="107">
        <v>783</v>
      </c>
      <c r="D785" s="107">
        <v>2012</v>
      </c>
      <c r="E785" s="107">
        <v>1134</v>
      </c>
      <c r="F785" s="107">
        <v>1134</v>
      </c>
      <c r="G785" s="107" t="s">
        <v>85</v>
      </c>
      <c r="H785" s="107">
        <v>11.379</v>
      </c>
    </row>
    <row r="786" spans="1:8" x14ac:dyDescent="0.3">
      <c r="A786" t="str">
        <f t="shared" si="12"/>
        <v>2012_1152</v>
      </c>
      <c r="C786" s="107">
        <v>784</v>
      </c>
      <c r="D786" s="107">
        <v>2012</v>
      </c>
      <c r="E786" s="107">
        <v>1152</v>
      </c>
      <c r="F786" s="107">
        <v>1152</v>
      </c>
      <c r="G786" s="107" t="s">
        <v>86</v>
      </c>
      <c r="H786" s="107">
        <v>15.279500000000001</v>
      </c>
    </row>
    <row r="787" spans="1:8" x14ac:dyDescent="0.3">
      <c r="A787" t="str">
        <f t="shared" si="12"/>
        <v>2012_1197</v>
      </c>
      <c r="C787" s="107">
        <v>785</v>
      </c>
      <c r="D787" s="107">
        <v>2012</v>
      </c>
      <c r="E787" s="107">
        <v>1197</v>
      </c>
      <c r="F787" s="107">
        <v>1197</v>
      </c>
      <c r="G787" s="107" t="s">
        <v>87</v>
      </c>
      <c r="H787" s="107">
        <v>13.2605</v>
      </c>
    </row>
    <row r="788" spans="1:8" x14ac:dyDescent="0.3">
      <c r="A788" t="str">
        <f t="shared" si="12"/>
        <v>2012_1206</v>
      </c>
      <c r="C788" s="107">
        <v>786</v>
      </c>
      <c r="D788" s="107">
        <v>2012</v>
      </c>
      <c r="E788" s="107">
        <v>1206</v>
      </c>
      <c r="F788" s="107">
        <v>1206</v>
      </c>
      <c r="G788" s="107" t="s">
        <v>879</v>
      </c>
      <c r="H788" s="107">
        <v>15.539</v>
      </c>
    </row>
    <row r="789" spans="1:8" x14ac:dyDescent="0.3">
      <c r="A789" t="str">
        <f t="shared" si="12"/>
        <v>2012_1211</v>
      </c>
      <c r="C789" s="107">
        <v>787</v>
      </c>
      <c r="D789" s="107">
        <v>2012</v>
      </c>
      <c r="E789" s="107">
        <v>1211</v>
      </c>
      <c r="F789" s="107">
        <v>1211</v>
      </c>
      <c r="G789" s="107" t="s">
        <v>88</v>
      </c>
      <c r="H789" s="107">
        <v>15.420299999999999</v>
      </c>
    </row>
    <row r="790" spans="1:8" x14ac:dyDescent="0.3">
      <c r="A790" t="str">
        <f t="shared" si="12"/>
        <v>2012_1215</v>
      </c>
      <c r="C790" s="107">
        <v>788</v>
      </c>
      <c r="D790" s="107">
        <v>2012</v>
      </c>
      <c r="E790" s="107">
        <v>1215</v>
      </c>
      <c r="F790" s="107">
        <v>1215</v>
      </c>
      <c r="G790" s="107" t="s">
        <v>89</v>
      </c>
      <c r="H790" s="107">
        <v>16.779800000000002</v>
      </c>
    </row>
    <row r="791" spans="1:8" x14ac:dyDescent="0.3">
      <c r="A791" t="str">
        <f t="shared" si="12"/>
        <v>2012_1218</v>
      </c>
      <c r="C791" s="107">
        <v>789</v>
      </c>
      <c r="D791" s="107">
        <v>2012</v>
      </c>
      <c r="E791" s="107">
        <v>1218</v>
      </c>
      <c r="F791" s="107">
        <v>1218</v>
      </c>
      <c r="G791" s="107" t="s">
        <v>90</v>
      </c>
      <c r="H791" s="107">
        <v>15.2766</v>
      </c>
    </row>
    <row r="792" spans="1:8" x14ac:dyDescent="0.3">
      <c r="A792" t="str">
        <f t="shared" si="12"/>
        <v>2012_1221</v>
      </c>
      <c r="C792" s="107">
        <v>790</v>
      </c>
      <c r="D792" s="107">
        <v>2012</v>
      </c>
      <c r="E792" s="107">
        <v>1221</v>
      </c>
      <c r="F792" s="107">
        <v>1221</v>
      </c>
      <c r="G792" s="107" t="s">
        <v>91</v>
      </c>
      <c r="H792" s="107">
        <v>15.5488</v>
      </c>
    </row>
    <row r="793" spans="1:8" x14ac:dyDescent="0.3">
      <c r="A793" t="str">
        <f t="shared" si="12"/>
        <v>2012_1224</v>
      </c>
      <c r="C793" s="107">
        <v>791</v>
      </c>
      <c r="D793" s="107">
        <v>2012</v>
      </c>
      <c r="E793" s="107">
        <v>1224</v>
      </c>
      <c r="F793" s="107">
        <v>1224</v>
      </c>
      <c r="G793" s="107" t="s">
        <v>880</v>
      </c>
      <c r="H793" s="107">
        <v>15.3279</v>
      </c>
    </row>
    <row r="794" spans="1:8" x14ac:dyDescent="0.3">
      <c r="A794" t="str">
        <f t="shared" si="12"/>
        <v>2012_1233</v>
      </c>
      <c r="C794" s="107">
        <v>792</v>
      </c>
      <c r="D794" s="107">
        <v>2012</v>
      </c>
      <c r="E794" s="107">
        <v>1233</v>
      </c>
      <c r="F794" s="107">
        <v>1233</v>
      </c>
      <c r="G794" s="107" t="s">
        <v>92</v>
      </c>
      <c r="H794" s="107">
        <v>12.922800000000001</v>
      </c>
    </row>
    <row r="795" spans="1:8" x14ac:dyDescent="0.3">
      <c r="A795" t="str">
        <f t="shared" si="12"/>
        <v>2012_1278</v>
      </c>
      <c r="C795" s="107">
        <v>793</v>
      </c>
      <c r="D795" s="107">
        <v>2012</v>
      </c>
      <c r="E795" s="107">
        <v>1278</v>
      </c>
      <c r="F795" s="107">
        <v>1278</v>
      </c>
      <c r="G795" s="107" t="s">
        <v>93</v>
      </c>
      <c r="H795" s="107">
        <v>16.788599999999999</v>
      </c>
    </row>
    <row r="796" spans="1:8" x14ac:dyDescent="0.3">
      <c r="A796" t="str">
        <f t="shared" si="12"/>
        <v>2012_1332</v>
      </c>
      <c r="C796" s="107">
        <v>794</v>
      </c>
      <c r="D796" s="107">
        <v>2012</v>
      </c>
      <c r="E796" s="107">
        <v>1332</v>
      </c>
      <c r="F796" s="107">
        <v>1332</v>
      </c>
      <c r="G796" s="107" t="s">
        <v>94</v>
      </c>
      <c r="H796" s="107">
        <v>18.4068</v>
      </c>
    </row>
    <row r="797" spans="1:8" x14ac:dyDescent="0.3">
      <c r="A797" t="str">
        <f t="shared" si="12"/>
        <v>2012_1337</v>
      </c>
      <c r="C797" s="107">
        <v>795</v>
      </c>
      <c r="D797" s="107">
        <v>2012</v>
      </c>
      <c r="E797" s="107">
        <v>1337</v>
      </c>
      <c r="F797" s="107">
        <v>1337</v>
      </c>
      <c r="G797" s="107" t="s">
        <v>95</v>
      </c>
      <c r="H797" s="107">
        <v>16.5579</v>
      </c>
    </row>
    <row r="798" spans="1:8" x14ac:dyDescent="0.3">
      <c r="A798" t="str">
        <f t="shared" si="12"/>
        <v>2012_1350</v>
      </c>
      <c r="C798" s="107">
        <v>796</v>
      </c>
      <c r="D798" s="107">
        <v>2012</v>
      </c>
      <c r="E798" s="107">
        <v>1350</v>
      </c>
      <c r="F798" s="107">
        <v>1350</v>
      </c>
      <c r="G798" s="107" t="s">
        <v>96</v>
      </c>
      <c r="H798" s="107">
        <v>14.872</v>
      </c>
    </row>
    <row r="799" spans="1:8" x14ac:dyDescent="0.3">
      <c r="A799" t="str">
        <f t="shared" si="12"/>
        <v>2012_1359</v>
      </c>
      <c r="C799" s="107">
        <v>797</v>
      </c>
      <c r="D799" s="107">
        <v>2012</v>
      </c>
      <c r="E799" s="107">
        <v>1359</v>
      </c>
      <c r="F799" s="107">
        <v>1359</v>
      </c>
      <c r="G799" s="107" t="s">
        <v>362</v>
      </c>
      <c r="H799" s="107">
        <v>12.7498</v>
      </c>
    </row>
    <row r="800" spans="1:8" x14ac:dyDescent="0.3">
      <c r="A800" t="str">
        <f t="shared" si="12"/>
        <v>2012_1368</v>
      </c>
      <c r="C800" s="107">
        <v>798</v>
      </c>
      <c r="D800" s="107">
        <v>2012</v>
      </c>
      <c r="E800" s="107">
        <v>1368</v>
      </c>
      <c r="F800" s="107">
        <v>1368</v>
      </c>
      <c r="G800" s="107" t="s">
        <v>97</v>
      </c>
      <c r="H800" s="107">
        <v>17.209</v>
      </c>
    </row>
    <row r="801" spans="1:8" x14ac:dyDescent="0.3">
      <c r="A801" t="str">
        <f t="shared" si="12"/>
        <v>2012_1413</v>
      </c>
      <c r="C801" s="107">
        <v>799</v>
      </c>
      <c r="D801" s="107">
        <v>2012</v>
      </c>
      <c r="E801" s="107">
        <v>1413</v>
      </c>
      <c r="F801" s="107">
        <v>1413</v>
      </c>
      <c r="G801" s="107" t="s">
        <v>98</v>
      </c>
      <c r="H801" s="107">
        <v>15.008800000000001</v>
      </c>
    </row>
    <row r="802" spans="1:8" x14ac:dyDescent="0.3">
      <c r="A802" t="str">
        <f t="shared" si="12"/>
        <v>2012_1431</v>
      </c>
      <c r="C802" s="107">
        <v>800</v>
      </c>
      <c r="D802" s="107">
        <v>2012</v>
      </c>
      <c r="E802" s="107">
        <v>1431</v>
      </c>
      <c r="F802" s="107">
        <v>1431</v>
      </c>
      <c r="G802" s="107" t="s">
        <v>99</v>
      </c>
      <c r="H802" s="107">
        <v>14.7728</v>
      </c>
    </row>
    <row r="803" spans="1:8" x14ac:dyDescent="0.3">
      <c r="A803" t="str">
        <f t="shared" si="12"/>
        <v>2012_1449</v>
      </c>
      <c r="C803" s="107">
        <v>801</v>
      </c>
      <c r="D803" s="107">
        <v>2012</v>
      </c>
      <c r="E803" s="107">
        <v>1449</v>
      </c>
      <c r="F803" s="107">
        <v>1449</v>
      </c>
      <c r="G803" s="107" t="s">
        <v>881</v>
      </c>
      <c r="H803" s="107">
        <v>13.215400000000001</v>
      </c>
    </row>
    <row r="804" spans="1:8" x14ac:dyDescent="0.3">
      <c r="A804" t="str">
        <f t="shared" si="12"/>
        <v>2012_1476</v>
      </c>
      <c r="C804" s="107">
        <v>802</v>
      </c>
      <c r="D804" s="107">
        <v>2012</v>
      </c>
      <c r="E804" s="107">
        <v>1476</v>
      </c>
      <c r="F804" s="107">
        <v>1476</v>
      </c>
      <c r="G804" s="107" t="s">
        <v>100</v>
      </c>
      <c r="H804" s="107">
        <v>18.5852</v>
      </c>
    </row>
    <row r="805" spans="1:8" x14ac:dyDescent="0.3">
      <c r="A805" t="str">
        <f t="shared" si="12"/>
        <v>2012_1503</v>
      </c>
      <c r="C805" s="107">
        <v>803</v>
      </c>
      <c r="D805" s="107">
        <v>2012</v>
      </c>
      <c r="E805" s="107">
        <v>1503</v>
      </c>
      <c r="F805" s="107">
        <v>1503</v>
      </c>
      <c r="G805" s="107" t="s">
        <v>101</v>
      </c>
      <c r="H805" s="107">
        <v>15.9602</v>
      </c>
    </row>
    <row r="806" spans="1:8" x14ac:dyDescent="0.3">
      <c r="A806" t="str">
        <f t="shared" si="12"/>
        <v>2012_1576</v>
      </c>
      <c r="C806" s="107">
        <v>804</v>
      </c>
      <c r="D806" s="107">
        <v>2012</v>
      </c>
      <c r="E806" s="107">
        <v>1576</v>
      </c>
      <c r="F806" s="107">
        <v>1576</v>
      </c>
      <c r="G806" s="107" t="s">
        <v>102</v>
      </c>
      <c r="H806" s="107">
        <v>17.501899999999999</v>
      </c>
    </row>
    <row r="807" spans="1:8" x14ac:dyDescent="0.3">
      <c r="A807" t="str">
        <f t="shared" si="12"/>
        <v>2012_1602</v>
      </c>
      <c r="C807" s="107">
        <v>805</v>
      </c>
      <c r="D807" s="107">
        <v>2012</v>
      </c>
      <c r="E807" s="107">
        <v>1602</v>
      </c>
      <c r="F807" s="107">
        <v>1602</v>
      </c>
      <c r="G807" s="107" t="s">
        <v>103</v>
      </c>
      <c r="H807" s="107">
        <v>17.329999999999998</v>
      </c>
    </row>
    <row r="808" spans="1:8" x14ac:dyDescent="0.3">
      <c r="A808" t="str">
        <f t="shared" si="12"/>
        <v>2012_1611</v>
      </c>
      <c r="C808" s="107">
        <v>806</v>
      </c>
      <c r="D808" s="107">
        <v>2012</v>
      </c>
      <c r="E808" s="107">
        <v>1611</v>
      </c>
      <c r="F808" s="107">
        <v>1611</v>
      </c>
      <c r="G808" s="107" t="s">
        <v>104</v>
      </c>
      <c r="H808" s="107">
        <v>17.050599999999999</v>
      </c>
    </row>
    <row r="809" spans="1:8" x14ac:dyDescent="0.3">
      <c r="A809" t="str">
        <f t="shared" si="12"/>
        <v>2012_1619</v>
      </c>
      <c r="C809" s="107">
        <v>807</v>
      </c>
      <c r="D809" s="107">
        <v>2012</v>
      </c>
      <c r="E809" s="107">
        <v>1619</v>
      </c>
      <c r="F809" s="107">
        <v>1619</v>
      </c>
      <c r="G809" s="107" t="s">
        <v>105</v>
      </c>
      <c r="H809" s="107">
        <v>14.581300000000001</v>
      </c>
    </row>
    <row r="810" spans="1:8" x14ac:dyDescent="0.3">
      <c r="A810" t="str">
        <f t="shared" si="12"/>
        <v>2012_1638</v>
      </c>
      <c r="C810" s="107">
        <v>808</v>
      </c>
      <c r="D810" s="107">
        <v>2012</v>
      </c>
      <c r="E810" s="107">
        <v>1638</v>
      </c>
      <c r="F810" s="107">
        <v>1638</v>
      </c>
      <c r="G810" s="107" t="s">
        <v>363</v>
      </c>
      <c r="H810" s="107">
        <v>16.711200000000002</v>
      </c>
    </row>
    <row r="811" spans="1:8" x14ac:dyDescent="0.3">
      <c r="A811" t="str">
        <f t="shared" si="12"/>
        <v>2012_1675</v>
      </c>
      <c r="C811" s="107">
        <v>809</v>
      </c>
      <c r="D811" s="107">
        <v>2012</v>
      </c>
      <c r="E811" s="107">
        <v>1675</v>
      </c>
      <c r="F811" s="107">
        <v>1675</v>
      </c>
      <c r="G811" s="107" t="s">
        <v>106</v>
      </c>
      <c r="H811" s="107">
        <v>12.155099999999999</v>
      </c>
    </row>
    <row r="812" spans="1:8" x14ac:dyDescent="0.3">
      <c r="A812" t="str">
        <f t="shared" si="12"/>
        <v>2012_1701</v>
      </c>
      <c r="C812" s="107">
        <v>810</v>
      </c>
      <c r="D812" s="107">
        <v>2012</v>
      </c>
      <c r="E812" s="107">
        <v>1701</v>
      </c>
      <c r="F812" s="107">
        <v>1701</v>
      </c>
      <c r="G812" s="107" t="s">
        <v>107</v>
      </c>
      <c r="H812" s="107">
        <v>14.3172</v>
      </c>
    </row>
    <row r="813" spans="1:8" x14ac:dyDescent="0.3">
      <c r="A813" t="str">
        <f t="shared" si="12"/>
        <v>2012_1719</v>
      </c>
      <c r="C813" s="107">
        <v>811</v>
      </c>
      <c r="D813" s="107">
        <v>2012</v>
      </c>
      <c r="E813" s="107">
        <v>1719</v>
      </c>
      <c r="F813" s="107">
        <v>1719</v>
      </c>
      <c r="G813" s="107" t="s">
        <v>108</v>
      </c>
      <c r="H813" s="107">
        <v>14.7867</v>
      </c>
    </row>
    <row r="814" spans="1:8" x14ac:dyDescent="0.3">
      <c r="A814" t="str">
        <f t="shared" si="12"/>
        <v>2012_1737</v>
      </c>
      <c r="C814" s="107">
        <v>812</v>
      </c>
      <c r="D814" s="107">
        <v>2012</v>
      </c>
      <c r="E814" s="107">
        <v>1737</v>
      </c>
      <c r="F814" s="107">
        <v>1737</v>
      </c>
      <c r="G814" s="107" t="s">
        <v>109</v>
      </c>
      <c r="H814" s="107">
        <v>18.348500000000001</v>
      </c>
    </row>
    <row r="815" spans="1:8" x14ac:dyDescent="0.3">
      <c r="A815" t="str">
        <f t="shared" si="12"/>
        <v>2012_1782</v>
      </c>
      <c r="C815" s="107">
        <v>813</v>
      </c>
      <c r="D815" s="107">
        <v>2012</v>
      </c>
      <c r="E815" s="107">
        <v>1782</v>
      </c>
      <c r="F815" s="107">
        <v>1782</v>
      </c>
      <c r="G815" s="107" t="s">
        <v>110</v>
      </c>
      <c r="H815" s="107">
        <v>19.387799999999999</v>
      </c>
    </row>
    <row r="816" spans="1:8" x14ac:dyDescent="0.3">
      <c r="A816" t="str">
        <f t="shared" si="12"/>
        <v>2012_1791</v>
      </c>
      <c r="C816" s="107">
        <v>814</v>
      </c>
      <c r="D816" s="107">
        <v>2012</v>
      </c>
      <c r="E816" s="107">
        <v>1791</v>
      </c>
      <c r="F816" s="107">
        <v>1791</v>
      </c>
      <c r="G816" s="107" t="s">
        <v>111</v>
      </c>
      <c r="H816" s="107">
        <v>13.5283</v>
      </c>
    </row>
    <row r="817" spans="1:8" x14ac:dyDescent="0.3">
      <c r="A817" t="str">
        <f t="shared" si="12"/>
        <v>2012_1854</v>
      </c>
      <c r="C817" s="107">
        <v>815</v>
      </c>
      <c r="D817" s="107">
        <v>2012</v>
      </c>
      <c r="E817" s="107">
        <v>1854</v>
      </c>
      <c r="F817" s="107">
        <v>1854</v>
      </c>
      <c r="G817" s="107" t="s">
        <v>882</v>
      </c>
      <c r="H817" s="107">
        <v>11.221299999999999</v>
      </c>
    </row>
    <row r="818" spans="1:8" x14ac:dyDescent="0.3">
      <c r="A818" t="str">
        <f t="shared" si="12"/>
        <v>2012_1863</v>
      </c>
      <c r="C818" s="107">
        <v>816</v>
      </c>
      <c r="D818" s="107">
        <v>2012</v>
      </c>
      <c r="E818" s="107">
        <v>1863</v>
      </c>
      <c r="F818" s="107">
        <v>1863</v>
      </c>
      <c r="G818" s="107" t="s">
        <v>112</v>
      </c>
      <c r="H818" s="107">
        <v>16.876899999999999</v>
      </c>
    </row>
    <row r="819" spans="1:8" x14ac:dyDescent="0.3">
      <c r="A819" t="str">
        <f t="shared" si="12"/>
        <v>2012_1908</v>
      </c>
      <c r="C819" s="107">
        <v>817</v>
      </c>
      <c r="D819" s="107">
        <v>2012</v>
      </c>
      <c r="E819" s="107">
        <v>1908</v>
      </c>
      <c r="F819" s="107">
        <v>1908</v>
      </c>
      <c r="G819" s="107" t="s">
        <v>113</v>
      </c>
      <c r="H819" s="107">
        <v>15.9983</v>
      </c>
    </row>
    <row r="820" spans="1:8" x14ac:dyDescent="0.3">
      <c r="A820" t="str">
        <f t="shared" si="12"/>
        <v>2012_1917</v>
      </c>
      <c r="C820" s="107">
        <v>818</v>
      </c>
      <c r="D820" s="107">
        <v>2012</v>
      </c>
      <c r="E820" s="107">
        <v>1917</v>
      </c>
      <c r="F820" s="107">
        <v>1917</v>
      </c>
      <c r="G820" s="107" t="s">
        <v>114</v>
      </c>
      <c r="H820" s="107">
        <v>14.8406</v>
      </c>
    </row>
    <row r="821" spans="1:8" x14ac:dyDescent="0.3">
      <c r="A821" t="str">
        <f t="shared" si="12"/>
        <v>2012_1926</v>
      </c>
      <c r="C821" s="107">
        <v>819</v>
      </c>
      <c r="D821" s="107">
        <v>2012</v>
      </c>
      <c r="E821" s="107">
        <v>1926</v>
      </c>
      <c r="F821" s="107">
        <v>1926</v>
      </c>
      <c r="G821" s="107" t="s">
        <v>115</v>
      </c>
      <c r="H821" s="107">
        <v>13.6282</v>
      </c>
    </row>
    <row r="822" spans="1:8" x14ac:dyDescent="0.3">
      <c r="A822" t="str">
        <f t="shared" si="12"/>
        <v>2012_1935</v>
      </c>
      <c r="C822" s="107">
        <v>820</v>
      </c>
      <c r="D822" s="107">
        <v>2012</v>
      </c>
      <c r="E822" s="107">
        <v>1935</v>
      </c>
      <c r="F822" s="107">
        <v>6536</v>
      </c>
      <c r="G822" s="107" t="s">
        <v>301</v>
      </c>
      <c r="H822" s="107">
        <v>12.7012</v>
      </c>
    </row>
    <row r="823" spans="1:8" x14ac:dyDescent="0.3">
      <c r="A823" t="str">
        <f t="shared" si="12"/>
        <v>2012_1944</v>
      </c>
      <c r="C823" s="107">
        <v>821</v>
      </c>
      <c r="D823" s="107">
        <v>2012</v>
      </c>
      <c r="E823" s="107">
        <v>1944</v>
      </c>
      <c r="F823" s="107">
        <v>1944</v>
      </c>
      <c r="G823" s="107" t="s">
        <v>116</v>
      </c>
      <c r="H823" s="107">
        <v>17.2072</v>
      </c>
    </row>
    <row r="824" spans="1:8" x14ac:dyDescent="0.3">
      <c r="A824" t="str">
        <f t="shared" si="12"/>
        <v>2012_1953</v>
      </c>
      <c r="C824" s="107">
        <v>822</v>
      </c>
      <c r="D824" s="107">
        <v>2012</v>
      </c>
      <c r="E824" s="107">
        <v>1953</v>
      </c>
      <c r="F824" s="107">
        <v>1953</v>
      </c>
      <c r="G824" s="107" t="s">
        <v>117</v>
      </c>
      <c r="H824" s="107">
        <v>16.250699999999998</v>
      </c>
    </row>
    <row r="825" spans="1:8" x14ac:dyDescent="0.3">
      <c r="A825" t="str">
        <f t="shared" si="12"/>
        <v>2012_1963</v>
      </c>
      <c r="C825" s="107">
        <v>823</v>
      </c>
      <c r="D825" s="107">
        <v>2012</v>
      </c>
      <c r="E825" s="107">
        <v>1963</v>
      </c>
      <c r="F825" s="107">
        <v>1963</v>
      </c>
      <c r="G825" s="107" t="s">
        <v>118</v>
      </c>
      <c r="H825" s="107">
        <v>14.2584</v>
      </c>
    </row>
    <row r="826" spans="1:8" x14ac:dyDescent="0.3">
      <c r="A826" t="str">
        <f t="shared" si="12"/>
        <v>2012_1965</v>
      </c>
      <c r="C826" s="107">
        <v>824</v>
      </c>
      <c r="D826" s="107">
        <v>2012</v>
      </c>
      <c r="E826" s="107">
        <v>1965</v>
      </c>
      <c r="F826" s="107">
        <v>1965</v>
      </c>
      <c r="G826" s="107" t="s">
        <v>883</v>
      </c>
      <c r="H826" s="107">
        <v>13.942299999999999</v>
      </c>
    </row>
    <row r="827" spans="1:8" x14ac:dyDescent="0.3">
      <c r="A827" t="str">
        <f t="shared" si="12"/>
        <v>2012_1967</v>
      </c>
      <c r="C827" s="107">
        <v>825</v>
      </c>
      <c r="D827" s="107">
        <v>2012</v>
      </c>
      <c r="E827" s="107">
        <v>1967</v>
      </c>
      <c r="F827" s="107">
        <v>1967</v>
      </c>
      <c r="G827" s="107" t="s">
        <v>884</v>
      </c>
      <c r="H827" s="107">
        <v>15.1477</v>
      </c>
    </row>
    <row r="828" spans="1:8" x14ac:dyDescent="0.3">
      <c r="A828" t="str">
        <f t="shared" si="12"/>
        <v>2012_1970</v>
      </c>
      <c r="C828" s="107">
        <v>826</v>
      </c>
      <c r="D828" s="107">
        <v>2012</v>
      </c>
      <c r="E828" s="107">
        <v>1970</v>
      </c>
      <c r="F828" s="107">
        <v>1970</v>
      </c>
      <c r="G828" s="107" t="s">
        <v>119</v>
      </c>
      <c r="H828" s="107">
        <v>16.714099999999998</v>
      </c>
    </row>
    <row r="829" spans="1:8" x14ac:dyDescent="0.3">
      <c r="A829" t="str">
        <f t="shared" si="12"/>
        <v>2012_1972</v>
      </c>
      <c r="C829" s="107">
        <v>827</v>
      </c>
      <c r="D829" s="107">
        <v>2012</v>
      </c>
      <c r="E829" s="107">
        <v>1972</v>
      </c>
      <c r="F829" s="107">
        <v>1972</v>
      </c>
      <c r="G829" s="107" t="s">
        <v>120</v>
      </c>
      <c r="H829" s="107">
        <v>12.974299999999999</v>
      </c>
    </row>
    <row r="830" spans="1:8" x14ac:dyDescent="0.3">
      <c r="A830" t="str">
        <f t="shared" si="12"/>
        <v>2012_1975</v>
      </c>
      <c r="C830" s="107">
        <v>828</v>
      </c>
      <c r="D830" s="107">
        <v>2012</v>
      </c>
      <c r="E830" s="107">
        <v>1975</v>
      </c>
      <c r="F830" s="107">
        <v>1975</v>
      </c>
      <c r="G830" s="107" t="s">
        <v>121</v>
      </c>
      <c r="H830" s="107">
        <v>13.513500000000001</v>
      </c>
    </row>
    <row r="831" spans="1:8" x14ac:dyDescent="0.3">
      <c r="A831" t="str">
        <f t="shared" si="12"/>
        <v>2012_1989</v>
      </c>
      <c r="C831" s="107">
        <v>829</v>
      </c>
      <c r="D831" s="107">
        <v>2012</v>
      </c>
      <c r="E831" s="107">
        <v>1989</v>
      </c>
      <c r="F831" s="107">
        <v>1989</v>
      </c>
      <c r="G831" s="107" t="s">
        <v>122</v>
      </c>
      <c r="H831" s="107">
        <v>14.723599999999999</v>
      </c>
    </row>
    <row r="832" spans="1:8" x14ac:dyDescent="0.3">
      <c r="A832" t="str">
        <f t="shared" si="12"/>
        <v>2012_2007</v>
      </c>
      <c r="C832" s="107">
        <v>830</v>
      </c>
      <c r="D832" s="107">
        <v>2012</v>
      </c>
      <c r="E832" s="107">
        <v>2007</v>
      </c>
      <c r="F832" s="107">
        <v>2007</v>
      </c>
      <c r="G832" s="107" t="s">
        <v>123</v>
      </c>
      <c r="H832" s="107">
        <v>17.952200000000001</v>
      </c>
    </row>
    <row r="833" spans="1:8" x14ac:dyDescent="0.3">
      <c r="A833" t="str">
        <f t="shared" si="12"/>
        <v>2012_2016</v>
      </c>
      <c r="C833" s="107">
        <v>831</v>
      </c>
      <c r="D833" s="107">
        <v>2012</v>
      </c>
      <c r="E833" s="107">
        <v>2016</v>
      </c>
      <c r="F833" s="107">
        <v>2016</v>
      </c>
      <c r="G833" s="107" t="s">
        <v>885</v>
      </c>
      <c r="H833" s="107">
        <v>16.903300000000002</v>
      </c>
    </row>
    <row r="834" spans="1:8" x14ac:dyDescent="0.3">
      <c r="A834" t="str">
        <f t="shared" si="12"/>
        <v>2012_2088</v>
      </c>
      <c r="C834" s="107">
        <v>832</v>
      </c>
      <c r="D834" s="107">
        <v>2012</v>
      </c>
      <c r="E834" s="107">
        <v>2088</v>
      </c>
      <c r="F834" s="107">
        <v>2088</v>
      </c>
      <c r="G834" s="107" t="s">
        <v>124</v>
      </c>
      <c r="H834" s="107">
        <v>12.529400000000001</v>
      </c>
    </row>
    <row r="835" spans="1:8" x14ac:dyDescent="0.3">
      <c r="A835" t="str">
        <f t="shared" si="12"/>
        <v>2012_2097</v>
      </c>
      <c r="C835" s="107">
        <v>833</v>
      </c>
      <c r="D835" s="107">
        <v>2012</v>
      </c>
      <c r="E835" s="107">
        <v>2097</v>
      </c>
      <c r="F835" s="107">
        <v>2097</v>
      </c>
      <c r="G835" s="107" t="s">
        <v>125</v>
      </c>
      <c r="H835" s="107">
        <v>15.813800000000001</v>
      </c>
    </row>
    <row r="836" spans="1:8" x14ac:dyDescent="0.3">
      <c r="A836" t="str">
        <f t="shared" ref="A836:A899" si="13">CONCATENATE(D836,"_",E836)</f>
        <v>2012_2113</v>
      </c>
      <c r="C836" s="107">
        <v>834</v>
      </c>
      <c r="D836" s="107">
        <v>2012</v>
      </c>
      <c r="E836" s="107">
        <v>2113</v>
      </c>
      <c r="F836" s="107">
        <v>2113</v>
      </c>
      <c r="G836" s="107" t="s">
        <v>126</v>
      </c>
      <c r="H836" s="107">
        <v>14.6</v>
      </c>
    </row>
    <row r="837" spans="1:8" x14ac:dyDescent="0.3">
      <c r="A837" t="str">
        <f t="shared" si="13"/>
        <v>2012_2124</v>
      </c>
      <c r="C837" s="107">
        <v>835</v>
      </c>
      <c r="D837" s="107">
        <v>2012</v>
      </c>
      <c r="E837" s="107">
        <v>2124</v>
      </c>
      <c r="F837" s="107">
        <v>2124</v>
      </c>
      <c r="G837" s="107" t="s">
        <v>969</v>
      </c>
      <c r="H837" s="107">
        <v>16.473800000000001</v>
      </c>
    </row>
    <row r="838" spans="1:8" x14ac:dyDescent="0.3">
      <c r="A838" t="str">
        <f t="shared" si="13"/>
        <v>2012_2151</v>
      </c>
      <c r="C838" s="107">
        <v>836</v>
      </c>
      <c r="D838" s="107">
        <v>2012</v>
      </c>
      <c r="E838" s="107">
        <v>2151</v>
      </c>
      <c r="F838" s="107">
        <v>2151</v>
      </c>
      <c r="G838" s="107" t="s">
        <v>886</v>
      </c>
      <c r="H838" s="107">
        <v>18.3613</v>
      </c>
    </row>
    <row r="839" spans="1:8" x14ac:dyDescent="0.3">
      <c r="A839" t="str">
        <f t="shared" si="13"/>
        <v>2012_2169</v>
      </c>
      <c r="C839" s="107">
        <v>837</v>
      </c>
      <c r="D839" s="107">
        <v>2012</v>
      </c>
      <c r="E839" s="107">
        <v>2169</v>
      </c>
      <c r="F839" s="107">
        <v>2169</v>
      </c>
      <c r="G839" s="107" t="s">
        <v>127</v>
      </c>
      <c r="H839" s="107">
        <v>15.4877</v>
      </c>
    </row>
    <row r="840" spans="1:8" x14ac:dyDescent="0.3">
      <c r="A840" t="str">
        <f t="shared" si="13"/>
        <v>2012_2205</v>
      </c>
      <c r="C840" s="107">
        <v>838</v>
      </c>
      <c r="D840" s="107">
        <v>2012</v>
      </c>
      <c r="E840" s="107">
        <v>2205</v>
      </c>
      <c r="F840" s="107">
        <v>2205</v>
      </c>
      <c r="G840" s="107" t="s">
        <v>128</v>
      </c>
      <c r="H840" s="107">
        <v>15.3004</v>
      </c>
    </row>
    <row r="841" spans="1:8" x14ac:dyDescent="0.3">
      <c r="A841" t="str">
        <f t="shared" si="13"/>
        <v>2012_2295</v>
      </c>
      <c r="C841" s="107">
        <v>839</v>
      </c>
      <c r="D841" s="107">
        <v>2012</v>
      </c>
      <c r="E841" s="107">
        <v>2295</v>
      </c>
      <c r="F841" s="107">
        <v>2295</v>
      </c>
      <c r="G841" s="107" t="s">
        <v>129</v>
      </c>
      <c r="H841" s="107">
        <v>16.265899999999998</v>
      </c>
    </row>
    <row r="842" spans="1:8" x14ac:dyDescent="0.3">
      <c r="A842" t="str">
        <f t="shared" si="13"/>
        <v>2012_2313</v>
      </c>
      <c r="C842" s="107">
        <v>840</v>
      </c>
      <c r="D842" s="107">
        <v>2012</v>
      </c>
      <c r="E842" s="107">
        <v>2313</v>
      </c>
      <c r="F842" s="107">
        <v>2313</v>
      </c>
      <c r="G842" s="107" t="s">
        <v>130</v>
      </c>
      <c r="H842" s="107">
        <v>17.3962</v>
      </c>
    </row>
    <row r="843" spans="1:8" x14ac:dyDescent="0.3">
      <c r="A843" t="str">
        <f t="shared" si="13"/>
        <v>2012_2322</v>
      </c>
      <c r="C843" s="107">
        <v>841</v>
      </c>
      <c r="D843" s="107">
        <v>2012</v>
      </c>
      <c r="E843" s="107">
        <v>2322</v>
      </c>
      <c r="F843" s="107">
        <v>2322</v>
      </c>
      <c r="G843" s="107" t="s">
        <v>131</v>
      </c>
      <c r="H843" s="107">
        <v>14.6097</v>
      </c>
    </row>
    <row r="844" spans="1:8" x14ac:dyDescent="0.3">
      <c r="A844" t="str">
        <f t="shared" si="13"/>
        <v>2012_2349</v>
      </c>
      <c r="C844" s="107">
        <v>842</v>
      </c>
      <c r="D844" s="107">
        <v>2012</v>
      </c>
      <c r="E844" s="107">
        <v>2349</v>
      </c>
      <c r="F844" s="107">
        <v>2349</v>
      </c>
      <c r="G844" s="107" t="s">
        <v>887</v>
      </c>
      <c r="H844" s="107">
        <v>12.1037</v>
      </c>
    </row>
    <row r="845" spans="1:8" x14ac:dyDescent="0.3">
      <c r="A845" t="str">
        <f t="shared" si="13"/>
        <v>2012_2367</v>
      </c>
      <c r="C845" s="107">
        <v>843</v>
      </c>
      <c r="D845" s="107">
        <v>2012</v>
      </c>
      <c r="E845" s="107">
        <v>2367</v>
      </c>
      <c r="F845" s="107">
        <v>2367</v>
      </c>
      <c r="G845" s="107" t="s">
        <v>888</v>
      </c>
      <c r="H845" s="107">
        <v>16.973500000000001</v>
      </c>
    </row>
    <row r="846" spans="1:8" x14ac:dyDescent="0.3">
      <c r="A846" t="str">
        <f t="shared" si="13"/>
        <v>2012_2369</v>
      </c>
      <c r="C846" s="107">
        <v>844</v>
      </c>
      <c r="D846" s="107">
        <v>2012</v>
      </c>
      <c r="E846" s="107">
        <v>2369</v>
      </c>
      <c r="F846" s="107">
        <v>2369</v>
      </c>
      <c r="G846" s="107" t="s">
        <v>132</v>
      </c>
      <c r="H846" s="107">
        <v>14.636200000000001</v>
      </c>
    </row>
    <row r="847" spans="1:8" x14ac:dyDescent="0.3">
      <c r="A847" t="str">
        <f t="shared" si="13"/>
        <v>2012_2376</v>
      </c>
      <c r="C847" s="107">
        <v>845</v>
      </c>
      <c r="D847" s="107">
        <v>2012</v>
      </c>
      <c r="E847" s="107">
        <v>2376</v>
      </c>
      <c r="F847" s="107">
        <v>2376</v>
      </c>
      <c r="G847" s="107" t="s">
        <v>133</v>
      </c>
      <c r="H847" s="107">
        <v>12.4862</v>
      </c>
    </row>
    <row r="848" spans="1:8" x14ac:dyDescent="0.3">
      <c r="A848" t="str">
        <f t="shared" si="13"/>
        <v>2012_2403</v>
      </c>
      <c r="C848" s="107">
        <v>846</v>
      </c>
      <c r="D848" s="107">
        <v>2012</v>
      </c>
      <c r="E848" s="107">
        <v>2403</v>
      </c>
      <c r="F848" s="107">
        <v>2403</v>
      </c>
      <c r="G848" s="107" t="s">
        <v>889</v>
      </c>
      <c r="H848" s="107">
        <v>10.8932</v>
      </c>
    </row>
    <row r="849" spans="1:8" x14ac:dyDescent="0.3">
      <c r="A849" t="str">
        <f t="shared" si="13"/>
        <v>2012_2457</v>
      </c>
      <c r="C849" s="107">
        <v>847</v>
      </c>
      <c r="D849" s="107">
        <v>2012</v>
      </c>
      <c r="E849" s="107">
        <v>2457</v>
      </c>
      <c r="F849" s="107">
        <v>2457</v>
      </c>
      <c r="G849" s="107" t="s">
        <v>134</v>
      </c>
      <c r="H849" s="107">
        <v>14.0016</v>
      </c>
    </row>
    <row r="850" spans="1:8" x14ac:dyDescent="0.3">
      <c r="A850" t="str">
        <f t="shared" si="13"/>
        <v>2012_2466</v>
      </c>
      <c r="C850" s="107">
        <v>848</v>
      </c>
      <c r="D850" s="107">
        <v>2012</v>
      </c>
      <c r="E850" s="107">
        <v>2466</v>
      </c>
      <c r="F850" s="107">
        <v>2466</v>
      </c>
      <c r="G850" s="107" t="s">
        <v>135</v>
      </c>
      <c r="H850" s="107">
        <v>19.982800000000001</v>
      </c>
    </row>
    <row r="851" spans="1:8" x14ac:dyDescent="0.3">
      <c r="A851" t="str">
        <f t="shared" si="13"/>
        <v>2012_2493</v>
      </c>
      <c r="C851" s="107">
        <v>849</v>
      </c>
      <c r="D851" s="107">
        <v>2012</v>
      </c>
      <c r="E851" s="107">
        <v>2493</v>
      </c>
      <c r="F851" s="107">
        <v>2493</v>
      </c>
      <c r="G851" s="107" t="s">
        <v>136</v>
      </c>
      <c r="H851" s="107">
        <v>11.985099999999999</v>
      </c>
    </row>
    <row r="852" spans="1:8" x14ac:dyDescent="0.3">
      <c r="A852" t="str">
        <f t="shared" si="13"/>
        <v>2012_2502</v>
      </c>
      <c r="C852" s="107">
        <v>850</v>
      </c>
      <c r="D852" s="107">
        <v>2012</v>
      </c>
      <c r="E852" s="107">
        <v>2502</v>
      </c>
      <c r="F852" s="107">
        <v>2502</v>
      </c>
      <c r="G852" s="107" t="s">
        <v>137</v>
      </c>
      <c r="H852" s="107">
        <v>12.143599999999999</v>
      </c>
    </row>
    <row r="853" spans="1:8" x14ac:dyDescent="0.3">
      <c r="A853" t="str">
        <f t="shared" si="13"/>
        <v>2012_2511</v>
      </c>
      <c r="C853" s="107">
        <v>851</v>
      </c>
      <c r="D853" s="107">
        <v>2012</v>
      </c>
      <c r="E853" s="107">
        <v>2511</v>
      </c>
      <c r="F853" s="107">
        <v>2511</v>
      </c>
      <c r="G853" s="107" t="s">
        <v>138</v>
      </c>
      <c r="H853" s="107">
        <v>17.3613</v>
      </c>
    </row>
    <row r="854" spans="1:8" x14ac:dyDescent="0.3">
      <c r="A854" t="str">
        <f t="shared" si="13"/>
        <v>2012_2520</v>
      </c>
      <c r="C854" s="107">
        <v>852</v>
      </c>
      <c r="D854" s="107">
        <v>2012</v>
      </c>
      <c r="E854" s="107">
        <v>2520</v>
      </c>
      <c r="F854" s="107">
        <v>2520</v>
      </c>
      <c r="G854" s="107" t="s">
        <v>139</v>
      </c>
      <c r="H854" s="107">
        <v>10.926399999999999</v>
      </c>
    </row>
    <row r="855" spans="1:8" x14ac:dyDescent="0.3">
      <c r="A855" t="str">
        <f t="shared" si="13"/>
        <v>2012_2556</v>
      </c>
      <c r="C855" s="107">
        <v>853</v>
      </c>
      <c r="D855" s="107">
        <v>2012</v>
      </c>
      <c r="E855" s="107">
        <v>2556</v>
      </c>
      <c r="F855" s="107">
        <v>2556</v>
      </c>
      <c r="G855" s="107" t="s">
        <v>140</v>
      </c>
      <c r="H855" s="107">
        <v>11.3124</v>
      </c>
    </row>
    <row r="856" spans="1:8" x14ac:dyDescent="0.3">
      <c r="A856" t="str">
        <f t="shared" si="13"/>
        <v>2012_2673</v>
      </c>
      <c r="C856" s="107">
        <v>854</v>
      </c>
      <c r="D856" s="107">
        <v>2012</v>
      </c>
      <c r="E856" s="107">
        <v>2673</v>
      </c>
      <c r="F856" s="107">
        <v>2673</v>
      </c>
      <c r="G856" s="107" t="s">
        <v>141</v>
      </c>
      <c r="H856" s="107">
        <v>15.238300000000001</v>
      </c>
    </row>
    <row r="857" spans="1:8" x14ac:dyDescent="0.3">
      <c r="A857" t="str">
        <f t="shared" si="13"/>
        <v>2012_2682</v>
      </c>
      <c r="C857" s="107">
        <v>855</v>
      </c>
      <c r="D857" s="107">
        <v>2012</v>
      </c>
      <c r="E857" s="107">
        <v>2682</v>
      </c>
      <c r="F857" s="107">
        <v>2682</v>
      </c>
      <c r="G857" s="107" t="s">
        <v>17</v>
      </c>
      <c r="H857" s="107">
        <v>15.4803</v>
      </c>
    </row>
    <row r="858" spans="1:8" x14ac:dyDescent="0.3">
      <c r="A858" t="str">
        <f t="shared" si="13"/>
        <v>2012_2709</v>
      </c>
      <c r="C858" s="107">
        <v>856</v>
      </c>
      <c r="D858" s="107">
        <v>2012</v>
      </c>
      <c r="E858" s="107">
        <v>2709</v>
      </c>
      <c r="F858" s="107">
        <v>2709</v>
      </c>
      <c r="G858" s="107" t="s">
        <v>142</v>
      </c>
      <c r="H858" s="107">
        <v>15.2021</v>
      </c>
    </row>
    <row r="859" spans="1:8" x14ac:dyDescent="0.3">
      <c r="A859" t="str">
        <f t="shared" si="13"/>
        <v>2012_2718</v>
      </c>
      <c r="C859" s="107">
        <v>857</v>
      </c>
      <c r="D859" s="107">
        <v>2012</v>
      </c>
      <c r="E859" s="107">
        <v>2718</v>
      </c>
      <c r="F859" s="107">
        <v>2718</v>
      </c>
      <c r="G859" s="107" t="s">
        <v>143</v>
      </c>
      <c r="H859" s="107">
        <v>11.4953</v>
      </c>
    </row>
    <row r="860" spans="1:8" x14ac:dyDescent="0.3">
      <c r="A860" t="str">
        <f t="shared" si="13"/>
        <v>2012_2727</v>
      </c>
      <c r="C860" s="107">
        <v>858</v>
      </c>
      <c r="D860" s="107">
        <v>2012</v>
      </c>
      <c r="E860" s="107">
        <v>2727</v>
      </c>
      <c r="F860" s="107">
        <v>2727</v>
      </c>
      <c r="G860" s="107" t="s">
        <v>144</v>
      </c>
      <c r="H860" s="107">
        <v>16.349799999999998</v>
      </c>
    </row>
    <row r="861" spans="1:8" x14ac:dyDescent="0.3">
      <c r="A861" t="str">
        <f t="shared" si="13"/>
        <v>2012_2754</v>
      </c>
      <c r="C861" s="107">
        <v>859</v>
      </c>
      <c r="D861" s="107">
        <v>2012</v>
      </c>
      <c r="E861" s="107">
        <v>2754</v>
      </c>
      <c r="F861" s="107">
        <v>2754</v>
      </c>
      <c r="G861" s="107" t="s">
        <v>145</v>
      </c>
      <c r="H861" s="107">
        <v>16.992699999999999</v>
      </c>
    </row>
    <row r="862" spans="1:8" x14ac:dyDescent="0.3">
      <c r="A862" t="str">
        <f t="shared" si="13"/>
        <v>2012_2763</v>
      </c>
      <c r="C862" s="107">
        <v>860</v>
      </c>
      <c r="D862" s="107">
        <v>2012</v>
      </c>
      <c r="E862" s="107">
        <v>2763</v>
      </c>
      <c r="F862" s="107">
        <v>2763</v>
      </c>
      <c r="G862" s="107" t="s">
        <v>146</v>
      </c>
      <c r="H862" s="107">
        <v>12.169600000000001</v>
      </c>
    </row>
    <row r="863" spans="1:8" x14ac:dyDescent="0.3">
      <c r="A863" t="str">
        <f t="shared" si="13"/>
        <v>2012_2766</v>
      </c>
      <c r="C863" s="107">
        <v>861</v>
      </c>
      <c r="D863" s="107">
        <v>2012</v>
      </c>
      <c r="E863" s="107">
        <v>2766</v>
      </c>
      <c r="F863" s="107">
        <v>2766</v>
      </c>
      <c r="G863" s="107" t="s">
        <v>29</v>
      </c>
      <c r="H863" s="107">
        <v>14.9846</v>
      </c>
    </row>
    <row r="864" spans="1:8" x14ac:dyDescent="0.3">
      <c r="A864" t="str">
        <f t="shared" si="13"/>
        <v>2012_2772</v>
      </c>
      <c r="C864" s="107">
        <v>862</v>
      </c>
      <c r="D864" s="107">
        <v>2012</v>
      </c>
      <c r="E864" s="107">
        <v>2772</v>
      </c>
      <c r="F864" s="107">
        <v>2772</v>
      </c>
      <c r="G864" s="107" t="s">
        <v>147</v>
      </c>
      <c r="H864" s="107">
        <v>15.929600000000001</v>
      </c>
    </row>
    <row r="865" spans="1:8" x14ac:dyDescent="0.3">
      <c r="A865" t="str">
        <f t="shared" si="13"/>
        <v>2012_2781</v>
      </c>
      <c r="C865" s="107">
        <v>863</v>
      </c>
      <c r="D865" s="107">
        <v>2012</v>
      </c>
      <c r="E865" s="107">
        <v>2781</v>
      </c>
      <c r="F865" s="107">
        <v>2781</v>
      </c>
      <c r="G865" s="107" t="s">
        <v>148</v>
      </c>
      <c r="H865" s="107">
        <v>16.9239</v>
      </c>
    </row>
    <row r="866" spans="1:8" x14ac:dyDescent="0.3">
      <c r="A866" t="str">
        <f t="shared" si="13"/>
        <v>2012_2826</v>
      </c>
      <c r="C866" s="107">
        <v>864</v>
      </c>
      <c r="D866" s="107">
        <v>2012</v>
      </c>
      <c r="E866" s="107">
        <v>2826</v>
      </c>
      <c r="F866" s="107">
        <v>2826</v>
      </c>
      <c r="G866" s="107" t="s">
        <v>149</v>
      </c>
      <c r="H866" s="107">
        <v>15.427199999999999</v>
      </c>
    </row>
    <row r="867" spans="1:8" x14ac:dyDescent="0.3">
      <c r="A867" t="str">
        <f t="shared" si="13"/>
        <v>2012_2834</v>
      </c>
      <c r="C867" s="107">
        <v>865</v>
      </c>
      <c r="D867" s="107">
        <v>2012</v>
      </c>
      <c r="E867" s="107">
        <v>2834</v>
      </c>
      <c r="F867" s="107">
        <v>2834</v>
      </c>
      <c r="G867" s="107" t="s">
        <v>150</v>
      </c>
      <c r="H867" s="107">
        <v>20.611999999999998</v>
      </c>
    </row>
    <row r="868" spans="1:8" x14ac:dyDescent="0.3">
      <c r="A868" t="str">
        <f t="shared" si="13"/>
        <v>2012_2846</v>
      </c>
      <c r="C868" s="107">
        <v>866</v>
      </c>
      <c r="D868" s="107">
        <v>2012</v>
      </c>
      <c r="E868" s="107">
        <v>2846</v>
      </c>
      <c r="F868" s="107">
        <v>2846</v>
      </c>
      <c r="G868" s="107" t="s">
        <v>151</v>
      </c>
      <c r="H868" s="107">
        <v>11.673999999999999</v>
      </c>
    </row>
    <row r="869" spans="1:8" x14ac:dyDescent="0.3">
      <c r="A869" t="str">
        <f t="shared" si="13"/>
        <v>2012_2862</v>
      </c>
      <c r="C869" s="107">
        <v>867</v>
      </c>
      <c r="D869" s="107">
        <v>2012</v>
      </c>
      <c r="E869" s="107">
        <v>2862</v>
      </c>
      <c r="F869" s="107">
        <v>2862</v>
      </c>
      <c r="G869" s="107" t="s">
        <v>152</v>
      </c>
      <c r="H869" s="107">
        <v>13.44</v>
      </c>
    </row>
    <row r="870" spans="1:8" x14ac:dyDescent="0.3">
      <c r="A870" t="str">
        <f t="shared" si="13"/>
        <v>2012_2977</v>
      </c>
      <c r="C870" s="107">
        <v>868</v>
      </c>
      <c r="D870" s="107">
        <v>2012</v>
      </c>
      <c r="E870" s="107">
        <v>2977</v>
      </c>
      <c r="F870" s="107">
        <v>2977</v>
      </c>
      <c r="G870" s="107" t="s">
        <v>153</v>
      </c>
      <c r="H870" s="107">
        <v>16.501300000000001</v>
      </c>
    </row>
    <row r="871" spans="1:8" x14ac:dyDescent="0.3">
      <c r="A871" t="str">
        <f t="shared" si="13"/>
        <v>2012_2988</v>
      </c>
      <c r="C871" s="107">
        <v>869</v>
      </c>
      <c r="D871" s="107">
        <v>2012</v>
      </c>
      <c r="E871" s="107">
        <v>2988</v>
      </c>
      <c r="F871" s="107">
        <v>2988</v>
      </c>
      <c r="G871" s="107" t="s">
        <v>154</v>
      </c>
      <c r="H871" s="107">
        <v>16.020499999999998</v>
      </c>
    </row>
    <row r="872" spans="1:8" x14ac:dyDescent="0.3">
      <c r="A872" t="str">
        <f t="shared" si="13"/>
        <v>2012_3029</v>
      </c>
      <c r="C872" s="107">
        <v>870</v>
      </c>
      <c r="D872" s="107">
        <v>2012</v>
      </c>
      <c r="E872" s="107">
        <v>3029</v>
      </c>
      <c r="F872" s="107">
        <v>3029</v>
      </c>
      <c r="G872" s="107" t="s">
        <v>155</v>
      </c>
      <c r="H872" s="107">
        <v>13.9749</v>
      </c>
    </row>
    <row r="873" spans="1:8" x14ac:dyDescent="0.3">
      <c r="A873" t="str">
        <f t="shared" si="13"/>
        <v>2012_3033</v>
      </c>
      <c r="C873" s="107">
        <v>871</v>
      </c>
      <c r="D873" s="107">
        <v>2012</v>
      </c>
      <c r="E873" s="107">
        <v>3033</v>
      </c>
      <c r="F873" s="107">
        <v>3033</v>
      </c>
      <c r="G873" s="107" t="s">
        <v>156</v>
      </c>
      <c r="H873" s="107">
        <v>13.8104</v>
      </c>
    </row>
    <row r="874" spans="1:8" x14ac:dyDescent="0.3">
      <c r="A874" t="str">
        <f t="shared" si="13"/>
        <v>2012_3042</v>
      </c>
      <c r="C874" s="107">
        <v>872</v>
      </c>
      <c r="D874" s="107">
        <v>2012</v>
      </c>
      <c r="E874" s="107">
        <v>3042</v>
      </c>
      <c r="F874" s="107">
        <v>3042</v>
      </c>
      <c r="G874" s="107" t="s">
        <v>157</v>
      </c>
      <c r="H874" s="107">
        <v>16.891999999999999</v>
      </c>
    </row>
    <row r="875" spans="1:8" x14ac:dyDescent="0.3">
      <c r="A875" t="str">
        <f t="shared" si="13"/>
        <v>2012_3060</v>
      </c>
      <c r="C875" s="107">
        <v>873</v>
      </c>
      <c r="D875" s="107">
        <v>2012</v>
      </c>
      <c r="E875" s="107">
        <v>3060</v>
      </c>
      <c r="F875" s="107">
        <v>3060</v>
      </c>
      <c r="G875" s="107" t="s">
        <v>158</v>
      </c>
      <c r="H875" s="107">
        <v>12.935600000000001</v>
      </c>
    </row>
    <row r="876" spans="1:8" x14ac:dyDescent="0.3">
      <c r="A876" t="str">
        <f t="shared" si="13"/>
        <v>2012_3105</v>
      </c>
      <c r="C876" s="107">
        <v>874</v>
      </c>
      <c r="D876" s="107">
        <v>2012</v>
      </c>
      <c r="E876" s="107">
        <v>3105</v>
      </c>
      <c r="F876" s="107">
        <v>3105</v>
      </c>
      <c r="G876" s="107" t="s">
        <v>159</v>
      </c>
      <c r="H876" s="107">
        <v>15.0427</v>
      </c>
    </row>
    <row r="877" spans="1:8" x14ac:dyDescent="0.3">
      <c r="A877" t="str">
        <f t="shared" si="13"/>
        <v>2012_3114</v>
      </c>
      <c r="C877" s="107">
        <v>875</v>
      </c>
      <c r="D877" s="107">
        <v>2012</v>
      </c>
      <c r="E877" s="107">
        <v>3114</v>
      </c>
      <c r="F877" s="107">
        <v>3114</v>
      </c>
      <c r="G877" s="107" t="s">
        <v>160</v>
      </c>
      <c r="H877" s="107">
        <v>20.896699999999999</v>
      </c>
    </row>
    <row r="878" spans="1:8" x14ac:dyDescent="0.3">
      <c r="A878" t="str">
        <f t="shared" si="13"/>
        <v>2012_3119</v>
      </c>
      <c r="C878" s="107">
        <v>876</v>
      </c>
      <c r="D878" s="107">
        <v>2012</v>
      </c>
      <c r="E878" s="107">
        <v>3119</v>
      </c>
      <c r="F878" s="107">
        <v>3119</v>
      </c>
      <c r="G878" s="107" t="s">
        <v>161</v>
      </c>
      <c r="H878" s="107">
        <v>18.420400000000001</v>
      </c>
    </row>
    <row r="879" spans="1:8" x14ac:dyDescent="0.3">
      <c r="A879" t="str">
        <f t="shared" si="13"/>
        <v>2012_3141</v>
      </c>
      <c r="C879" s="107">
        <v>877</v>
      </c>
      <c r="D879" s="107">
        <v>2012</v>
      </c>
      <c r="E879" s="107">
        <v>3141</v>
      </c>
      <c r="F879" s="107">
        <v>3141</v>
      </c>
      <c r="G879" s="107" t="s">
        <v>162</v>
      </c>
      <c r="H879" s="107">
        <v>14.5906</v>
      </c>
    </row>
    <row r="880" spans="1:8" x14ac:dyDescent="0.3">
      <c r="A880" t="str">
        <f t="shared" si="13"/>
        <v>2012_3150</v>
      </c>
      <c r="C880" s="107">
        <v>878</v>
      </c>
      <c r="D880" s="107">
        <v>2012</v>
      </c>
      <c r="E880" s="107">
        <v>3150</v>
      </c>
      <c r="F880" s="107">
        <v>3150</v>
      </c>
      <c r="G880" s="107" t="s">
        <v>163</v>
      </c>
      <c r="H880" s="107">
        <v>14.6145</v>
      </c>
    </row>
    <row r="881" spans="1:8" x14ac:dyDescent="0.3">
      <c r="A881" t="str">
        <f t="shared" si="13"/>
        <v>2012_3154</v>
      </c>
      <c r="C881" s="107">
        <v>879</v>
      </c>
      <c r="D881" s="107">
        <v>2012</v>
      </c>
      <c r="E881" s="107">
        <v>3154</v>
      </c>
      <c r="F881" s="107">
        <v>3154</v>
      </c>
      <c r="G881" s="107" t="s">
        <v>164</v>
      </c>
      <c r="H881" s="107">
        <v>17.282</v>
      </c>
    </row>
    <row r="882" spans="1:8" x14ac:dyDescent="0.3">
      <c r="A882" t="str">
        <f t="shared" si="13"/>
        <v>2012_3168</v>
      </c>
      <c r="C882" s="107">
        <v>880</v>
      </c>
      <c r="D882" s="107">
        <v>2012</v>
      </c>
      <c r="E882" s="107">
        <v>3168</v>
      </c>
      <c r="F882" s="107">
        <v>3168</v>
      </c>
      <c r="G882" s="107" t="s">
        <v>165</v>
      </c>
      <c r="H882" s="107">
        <v>12.9411</v>
      </c>
    </row>
    <row r="883" spans="1:8" x14ac:dyDescent="0.3">
      <c r="A883" t="str">
        <f t="shared" si="13"/>
        <v>2012_3186</v>
      </c>
      <c r="C883" s="107">
        <v>881</v>
      </c>
      <c r="D883" s="107">
        <v>2012</v>
      </c>
      <c r="E883" s="107">
        <v>3186</v>
      </c>
      <c r="F883" s="107">
        <v>3186</v>
      </c>
      <c r="G883" s="107" t="s">
        <v>367</v>
      </c>
      <c r="H883" s="107">
        <v>12.328900000000001</v>
      </c>
    </row>
    <row r="884" spans="1:8" x14ac:dyDescent="0.3">
      <c r="A884" t="str">
        <f t="shared" si="13"/>
        <v>2012_3195</v>
      </c>
      <c r="C884" s="107">
        <v>882</v>
      </c>
      <c r="D884" s="107">
        <v>2012</v>
      </c>
      <c r="E884" s="107">
        <v>3195</v>
      </c>
      <c r="F884" s="107">
        <v>3195</v>
      </c>
      <c r="G884" s="107" t="s">
        <v>891</v>
      </c>
      <c r="H884" s="107">
        <v>15.529500000000001</v>
      </c>
    </row>
    <row r="885" spans="1:8" x14ac:dyDescent="0.3">
      <c r="A885" t="str">
        <f t="shared" si="13"/>
        <v>2012_3204</v>
      </c>
      <c r="C885" s="107">
        <v>883</v>
      </c>
      <c r="D885" s="107">
        <v>2012</v>
      </c>
      <c r="E885" s="107">
        <v>3204</v>
      </c>
      <c r="F885" s="107">
        <v>3204</v>
      </c>
      <c r="G885" s="107" t="s">
        <v>166</v>
      </c>
      <c r="H885" s="107">
        <v>12.9443</v>
      </c>
    </row>
    <row r="886" spans="1:8" x14ac:dyDescent="0.3">
      <c r="A886" t="str">
        <f t="shared" si="13"/>
        <v>2012_3231</v>
      </c>
      <c r="C886" s="107">
        <v>884</v>
      </c>
      <c r="D886" s="107">
        <v>2012</v>
      </c>
      <c r="E886" s="107">
        <v>3231</v>
      </c>
      <c r="F886" s="107">
        <v>3231</v>
      </c>
      <c r="G886" s="107" t="s">
        <v>167</v>
      </c>
      <c r="H886" s="107">
        <v>17.346</v>
      </c>
    </row>
    <row r="887" spans="1:8" x14ac:dyDescent="0.3">
      <c r="A887" t="str">
        <f t="shared" si="13"/>
        <v>2012_3312</v>
      </c>
      <c r="C887" s="107">
        <v>885</v>
      </c>
      <c r="D887" s="107">
        <v>2012</v>
      </c>
      <c r="E887" s="107">
        <v>3312</v>
      </c>
      <c r="F887" s="107">
        <v>3312</v>
      </c>
      <c r="G887" s="107" t="s">
        <v>168</v>
      </c>
      <c r="H887" s="107">
        <v>19.232099999999999</v>
      </c>
    </row>
    <row r="888" spans="1:8" x14ac:dyDescent="0.3">
      <c r="A888" t="str">
        <f t="shared" si="13"/>
        <v>2012_3330</v>
      </c>
      <c r="C888" s="107">
        <v>886</v>
      </c>
      <c r="D888" s="107">
        <v>2012</v>
      </c>
      <c r="E888" s="107">
        <v>3330</v>
      </c>
      <c r="F888" s="107">
        <v>3330</v>
      </c>
      <c r="G888" s="107" t="s">
        <v>169</v>
      </c>
      <c r="H888" s="107">
        <v>13.831899999999999</v>
      </c>
    </row>
    <row r="889" spans="1:8" x14ac:dyDescent="0.3">
      <c r="A889" t="str">
        <f t="shared" si="13"/>
        <v>2012_3348</v>
      </c>
      <c r="C889" s="107">
        <v>887</v>
      </c>
      <c r="D889" s="107">
        <v>2012</v>
      </c>
      <c r="E889" s="107">
        <v>3348</v>
      </c>
      <c r="F889" s="107">
        <v>3348</v>
      </c>
      <c r="G889" s="107" t="s">
        <v>170</v>
      </c>
      <c r="H889" s="107">
        <v>15.8729</v>
      </c>
    </row>
    <row r="890" spans="1:8" x14ac:dyDescent="0.3">
      <c r="A890" t="str">
        <f t="shared" si="13"/>
        <v>2012_3375</v>
      </c>
      <c r="C890" s="107">
        <v>888</v>
      </c>
      <c r="D890" s="107">
        <v>2012</v>
      </c>
      <c r="E890" s="107">
        <v>3375</v>
      </c>
      <c r="F890" s="107">
        <v>3375</v>
      </c>
      <c r="G890" s="107" t="s">
        <v>171</v>
      </c>
      <c r="H890" s="107">
        <v>17.797000000000001</v>
      </c>
    </row>
    <row r="891" spans="1:8" x14ac:dyDescent="0.3">
      <c r="A891" t="str">
        <f t="shared" si="13"/>
        <v>2012_3411</v>
      </c>
      <c r="C891" s="107">
        <v>889</v>
      </c>
      <c r="D891" s="107">
        <v>2012</v>
      </c>
      <c r="E891" s="107">
        <v>3411</v>
      </c>
      <c r="F891" s="107">
        <v>6091</v>
      </c>
      <c r="G891" s="107" t="s">
        <v>892</v>
      </c>
      <c r="H891" s="107">
        <v>13.7873</v>
      </c>
    </row>
    <row r="892" spans="1:8" x14ac:dyDescent="0.3">
      <c r="A892" t="str">
        <f t="shared" si="13"/>
        <v>2012_3420</v>
      </c>
      <c r="C892" s="107">
        <v>890</v>
      </c>
      <c r="D892" s="107">
        <v>2012</v>
      </c>
      <c r="E892" s="107">
        <v>3420</v>
      </c>
      <c r="F892" s="107">
        <v>3420</v>
      </c>
      <c r="G892" s="107" t="s">
        <v>172</v>
      </c>
      <c r="H892" s="107">
        <v>14.685600000000001</v>
      </c>
    </row>
    <row r="893" spans="1:8" x14ac:dyDescent="0.3">
      <c r="A893" t="str">
        <f t="shared" si="13"/>
        <v>2012_3465</v>
      </c>
      <c r="C893" s="107">
        <v>891</v>
      </c>
      <c r="D893" s="107">
        <v>2012</v>
      </c>
      <c r="E893" s="107">
        <v>3465</v>
      </c>
      <c r="F893" s="107">
        <v>3465</v>
      </c>
      <c r="G893" s="107" t="s">
        <v>173</v>
      </c>
      <c r="H893" s="107">
        <v>18.6492</v>
      </c>
    </row>
    <row r="894" spans="1:8" x14ac:dyDescent="0.3">
      <c r="A894" t="str">
        <f t="shared" si="13"/>
        <v>2012_3537</v>
      </c>
      <c r="C894" s="107">
        <v>892</v>
      </c>
      <c r="D894" s="107">
        <v>2012</v>
      </c>
      <c r="E894" s="107">
        <v>3537</v>
      </c>
      <c r="F894" s="107">
        <v>3537</v>
      </c>
      <c r="G894" s="107" t="s">
        <v>174</v>
      </c>
      <c r="H894" s="107">
        <v>17.241399999999999</v>
      </c>
    </row>
    <row r="895" spans="1:8" x14ac:dyDescent="0.3">
      <c r="A895" t="str">
        <f t="shared" si="13"/>
        <v>2012_3555</v>
      </c>
      <c r="C895" s="107">
        <v>893</v>
      </c>
      <c r="D895" s="107">
        <v>2012</v>
      </c>
      <c r="E895" s="107">
        <v>3555</v>
      </c>
      <c r="F895" s="107">
        <v>3555</v>
      </c>
      <c r="G895" s="107" t="s">
        <v>175</v>
      </c>
      <c r="H895" s="107">
        <v>15.8645</v>
      </c>
    </row>
    <row r="896" spans="1:8" x14ac:dyDescent="0.3">
      <c r="A896" t="str">
        <f t="shared" si="13"/>
        <v>2012_3582</v>
      </c>
      <c r="C896" s="107">
        <v>894</v>
      </c>
      <c r="D896" s="107">
        <v>2012</v>
      </c>
      <c r="E896" s="107">
        <v>3582</v>
      </c>
      <c r="F896" s="107">
        <v>1968</v>
      </c>
      <c r="G896" s="107" t="s">
        <v>176</v>
      </c>
      <c r="H896" s="107">
        <v>15.4903</v>
      </c>
    </row>
    <row r="897" spans="1:8" x14ac:dyDescent="0.3">
      <c r="A897" t="str">
        <f t="shared" si="13"/>
        <v>2012_3600</v>
      </c>
      <c r="C897" s="107">
        <v>895</v>
      </c>
      <c r="D897" s="107">
        <v>2012</v>
      </c>
      <c r="E897" s="107">
        <v>3600</v>
      </c>
      <c r="F897" s="107">
        <v>3600</v>
      </c>
      <c r="G897" s="107" t="s">
        <v>177</v>
      </c>
      <c r="H897" s="107">
        <v>13.724600000000001</v>
      </c>
    </row>
    <row r="898" spans="1:8" x14ac:dyDescent="0.3">
      <c r="A898" t="str">
        <f t="shared" si="13"/>
        <v>2012_3609</v>
      </c>
      <c r="C898" s="107">
        <v>896</v>
      </c>
      <c r="D898" s="107">
        <v>2012</v>
      </c>
      <c r="E898" s="107">
        <v>3609</v>
      </c>
      <c r="F898" s="107">
        <v>3609</v>
      </c>
      <c r="G898" s="107" t="s">
        <v>178</v>
      </c>
      <c r="H898" s="107">
        <v>16.9953</v>
      </c>
    </row>
    <row r="899" spans="1:8" x14ac:dyDescent="0.3">
      <c r="A899" t="str">
        <f t="shared" si="13"/>
        <v>2012_3645</v>
      </c>
      <c r="C899" s="107">
        <v>897</v>
      </c>
      <c r="D899" s="107">
        <v>2012</v>
      </c>
      <c r="E899" s="107">
        <v>3645</v>
      </c>
      <c r="F899" s="107">
        <v>3645</v>
      </c>
      <c r="G899" s="107" t="s">
        <v>179</v>
      </c>
      <c r="H899" s="107">
        <v>13.1417</v>
      </c>
    </row>
    <row r="900" spans="1:8" x14ac:dyDescent="0.3">
      <c r="A900" t="str">
        <f t="shared" ref="A900:A963" si="14">CONCATENATE(D900,"_",E900)</f>
        <v>2012_3691</v>
      </c>
      <c r="C900" s="107">
        <v>898</v>
      </c>
      <c r="D900" s="107">
        <v>2012</v>
      </c>
      <c r="E900" s="107">
        <v>3691</v>
      </c>
      <c r="F900" s="107">
        <v>3691</v>
      </c>
      <c r="G900" s="107" t="s">
        <v>180</v>
      </c>
      <c r="H900" s="107">
        <v>16.273499999999999</v>
      </c>
    </row>
    <row r="901" spans="1:8" x14ac:dyDescent="0.3">
      <c r="A901" t="str">
        <f t="shared" si="14"/>
        <v>2012_3715</v>
      </c>
      <c r="C901" s="107">
        <v>899</v>
      </c>
      <c r="D901" s="107">
        <v>2012</v>
      </c>
      <c r="E901" s="107">
        <v>3715</v>
      </c>
      <c r="F901" s="107">
        <v>3715</v>
      </c>
      <c r="G901" s="107" t="s">
        <v>181</v>
      </c>
      <c r="H901" s="107">
        <v>18.541599999999999</v>
      </c>
    </row>
    <row r="902" spans="1:8" x14ac:dyDescent="0.3">
      <c r="A902" t="str">
        <f t="shared" si="14"/>
        <v>2012_3744</v>
      </c>
      <c r="C902" s="107">
        <v>900</v>
      </c>
      <c r="D902" s="107">
        <v>2012</v>
      </c>
      <c r="E902" s="107">
        <v>3744</v>
      </c>
      <c r="F902" s="107">
        <v>3744</v>
      </c>
      <c r="G902" s="107" t="s">
        <v>182</v>
      </c>
      <c r="H902" s="107">
        <v>18.660399999999999</v>
      </c>
    </row>
    <row r="903" spans="1:8" x14ac:dyDescent="0.3">
      <c r="A903" t="str">
        <f t="shared" si="14"/>
        <v>2012_3798</v>
      </c>
      <c r="C903" s="107">
        <v>901</v>
      </c>
      <c r="D903" s="107">
        <v>2012</v>
      </c>
      <c r="E903" s="107">
        <v>3798</v>
      </c>
      <c r="F903" s="107">
        <v>3798</v>
      </c>
      <c r="G903" s="107" t="s">
        <v>183</v>
      </c>
      <c r="H903" s="107">
        <v>17.763999999999999</v>
      </c>
    </row>
    <row r="904" spans="1:8" x14ac:dyDescent="0.3">
      <c r="A904" t="str">
        <f t="shared" si="14"/>
        <v>2012_3816</v>
      </c>
      <c r="C904" s="107">
        <v>902</v>
      </c>
      <c r="D904" s="107">
        <v>2012</v>
      </c>
      <c r="E904" s="107">
        <v>3816</v>
      </c>
      <c r="F904" s="107">
        <v>3816</v>
      </c>
      <c r="G904" s="107" t="s">
        <v>184</v>
      </c>
      <c r="H904" s="107">
        <v>12.901300000000001</v>
      </c>
    </row>
    <row r="905" spans="1:8" x14ac:dyDescent="0.3">
      <c r="A905" t="str">
        <f t="shared" si="14"/>
        <v>2012_3841</v>
      </c>
      <c r="C905" s="107">
        <v>903</v>
      </c>
      <c r="D905" s="107">
        <v>2012</v>
      </c>
      <c r="E905" s="107">
        <v>3841</v>
      </c>
      <c r="F905" s="107">
        <v>3841</v>
      </c>
      <c r="G905" s="107" t="s">
        <v>185</v>
      </c>
      <c r="H905" s="107">
        <v>13.786300000000001</v>
      </c>
    </row>
    <row r="906" spans="1:8" x14ac:dyDescent="0.3">
      <c r="A906" t="str">
        <f t="shared" si="14"/>
        <v>2012_3897</v>
      </c>
      <c r="C906" s="107">
        <v>904</v>
      </c>
      <c r="D906" s="107">
        <v>2012</v>
      </c>
      <c r="E906" s="107">
        <v>3897</v>
      </c>
      <c r="F906" s="107">
        <v>3897</v>
      </c>
      <c r="G906" s="107" t="s">
        <v>186</v>
      </c>
      <c r="H906" s="107">
        <v>12.005699999999999</v>
      </c>
    </row>
    <row r="907" spans="1:8" x14ac:dyDescent="0.3">
      <c r="A907" t="str">
        <f t="shared" si="14"/>
        <v>2012_3906</v>
      </c>
      <c r="C907" s="107">
        <v>905</v>
      </c>
      <c r="D907" s="107">
        <v>2012</v>
      </c>
      <c r="E907" s="107">
        <v>3906</v>
      </c>
      <c r="F907" s="107">
        <v>3906</v>
      </c>
      <c r="G907" s="107" t="s">
        <v>187</v>
      </c>
      <c r="H907" s="107">
        <v>12.845800000000001</v>
      </c>
    </row>
    <row r="908" spans="1:8" x14ac:dyDescent="0.3">
      <c r="A908" t="str">
        <f t="shared" si="14"/>
        <v>2012_3942</v>
      </c>
      <c r="C908" s="107">
        <v>906</v>
      </c>
      <c r="D908" s="107">
        <v>2012</v>
      </c>
      <c r="E908" s="107">
        <v>3942</v>
      </c>
      <c r="F908" s="107">
        <v>3942</v>
      </c>
      <c r="G908" s="107" t="s">
        <v>188</v>
      </c>
      <c r="H908" s="107">
        <v>17.125499999999999</v>
      </c>
    </row>
    <row r="909" spans="1:8" x14ac:dyDescent="0.3">
      <c r="A909" t="str">
        <f t="shared" si="14"/>
        <v>2012_3978</v>
      </c>
      <c r="C909" s="107">
        <v>907</v>
      </c>
      <c r="D909" s="107">
        <v>2012</v>
      </c>
      <c r="E909" s="107">
        <v>3978</v>
      </c>
      <c r="F909" s="107">
        <v>3978</v>
      </c>
      <c r="G909" s="107" t="s">
        <v>189</v>
      </c>
      <c r="H909" s="107">
        <v>14.4505</v>
      </c>
    </row>
    <row r="910" spans="1:8" x14ac:dyDescent="0.3">
      <c r="A910" t="str">
        <f t="shared" si="14"/>
        <v>2012_4023</v>
      </c>
      <c r="C910" s="107">
        <v>908</v>
      </c>
      <c r="D910" s="107">
        <v>2012</v>
      </c>
      <c r="E910" s="107">
        <v>4023</v>
      </c>
      <c r="F910" s="107">
        <v>4023</v>
      </c>
      <c r="G910" s="107" t="s">
        <v>190</v>
      </c>
      <c r="H910" s="107">
        <v>10.896800000000001</v>
      </c>
    </row>
    <row r="911" spans="1:8" x14ac:dyDescent="0.3">
      <c r="A911" t="str">
        <f t="shared" si="14"/>
        <v>2012_4033</v>
      </c>
      <c r="C911" s="107">
        <v>909</v>
      </c>
      <c r="D911" s="107">
        <v>2012</v>
      </c>
      <c r="E911" s="107">
        <v>4033</v>
      </c>
      <c r="F911" s="107">
        <v>4033</v>
      </c>
      <c r="G911" s="107" t="s">
        <v>896</v>
      </c>
      <c r="H911" s="107">
        <v>14.374599999999999</v>
      </c>
    </row>
    <row r="912" spans="1:8" x14ac:dyDescent="0.3">
      <c r="A912" t="str">
        <f t="shared" si="14"/>
        <v>2012_4041</v>
      </c>
      <c r="C912" s="107">
        <v>910</v>
      </c>
      <c r="D912" s="107">
        <v>2012</v>
      </c>
      <c r="E912" s="107">
        <v>4041</v>
      </c>
      <c r="F912" s="107">
        <v>4041</v>
      </c>
      <c r="G912" s="107" t="s">
        <v>191</v>
      </c>
      <c r="H912" s="107">
        <v>14.8302</v>
      </c>
    </row>
    <row r="913" spans="1:8" x14ac:dyDescent="0.3">
      <c r="A913" t="str">
        <f t="shared" si="14"/>
        <v>2012_4043</v>
      </c>
      <c r="C913" s="107">
        <v>911</v>
      </c>
      <c r="D913" s="107">
        <v>2012</v>
      </c>
      <c r="E913" s="107">
        <v>4043</v>
      </c>
      <c r="F913" s="107">
        <v>4043</v>
      </c>
      <c r="G913" s="107" t="s">
        <v>192</v>
      </c>
      <c r="H913" s="107">
        <v>15.9672</v>
      </c>
    </row>
    <row r="914" spans="1:8" x14ac:dyDescent="0.3">
      <c r="A914" t="str">
        <f t="shared" si="14"/>
        <v>2012_4068</v>
      </c>
      <c r="C914" s="107">
        <v>912</v>
      </c>
      <c r="D914" s="107">
        <v>2012</v>
      </c>
      <c r="E914" s="107">
        <v>4068</v>
      </c>
      <c r="F914" s="107">
        <v>4068</v>
      </c>
      <c r="G914" s="107" t="s">
        <v>193</v>
      </c>
      <c r="H914" s="107">
        <v>11.5298</v>
      </c>
    </row>
    <row r="915" spans="1:8" x14ac:dyDescent="0.3">
      <c r="A915" t="str">
        <f t="shared" si="14"/>
        <v>2012_4086</v>
      </c>
      <c r="C915" s="107">
        <v>913</v>
      </c>
      <c r="D915" s="107">
        <v>2012</v>
      </c>
      <c r="E915" s="107">
        <v>4086</v>
      </c>
      <c r="F915" s="107">
        <v>4086</v>
      </c>
      <c r="G915" s="107" t="s">
        <v>369</v>
      </c>
      <c r="H915" s="107">
        <v>16.959399999999999</v>
      </c>
    </row>
    <row r="916" spans="1:8" x14ac:dyDescent="0.3">
      <c r="A916" t="str">
        <f t="shared" si="14"/>
        <v>2012_4104</v>
      </c>
      <c r="C916" s="107">
        <v>914</v>
      </c>
      <c r="D916" s="107">
        <v>2012</v>
      </c>
      <c r="E916" s="107">
        <v>4104</v>
      </c>
      <c r="F916" s="107">
        <v>4104</v>
      </c>
      <c r="G916" s="107" t="s">
        <v>194</v>
      </c>
      <c r="H916" s="107">
        <v>17.652000000000001</v>
      </c>
    </row>
    <row r="917" spans="1:8" x14ac:dyDescent="0.3">
      <c r="A917" t="str">
        <f t="shared" si="14"/>
        <v>2012_4122</v>
      </c>
      <c r="C917" s="107">
        <v>915</v>
      </c>
      <c r="D917" s="107">
        <v>2012</v>
      </c>
      <c r="E917" s="107">
        <v>4122</v>
      </c>
      <c r="F917" s="107">
        <v>4122</v>
      </c>
      <c r="G917" s="107" t="s">
        <v>195</v>
      </c>
      <c r="H917" s="107">
        <v>18.730499999999999</v>
      </c>
    </row>
    <row r="918" spans="1:8" x14ac:dyDescent="0.3">
      <c r="A918" t="str">
        <f t="shared" si="14"/>
        <v>2012_4131</v>
      </c>
      <c r="C918" s="107">
        <v>916</v>
      </c>
      <c r="D918" s="107">
        <v>2012</v>
      </c>
      <c r="E918" s="107">
        <v>4131</v>
      </c>
      <c r="F918" s="107">
        <v>4131</v>
      </c>
      <c r="G918" s="107" t="s">
        <v>196</v>
      </c>
      <c r="H918" s="107">
        <v>15.1104</v>
      </c>
    </row>
    <row r="919" spans="1:8" x14ac:dyDescent="0.3">
      <c r="A919" t="str">
        <f t="shared" si="14"/>
        <v>2012_4149</v>
      </c>
      <c r="C919" s="107">
        <v>917</v>
      </c>
      <c r="D919" s="107">
        <v>2012</v>
      </c>
      <c r="E919" s="107">
        <v>4149</v>
      </c>
      <c r="F919" s="107">
        <v>4149</v>
      </c>
      <c r="G919" s="107" t="s">
        <v>197</v>
      </c>
      <c r="H919" s="107">
        <v>11.6943</v>
      </c>
    </row>
    <row r="920" spans="1:8" x14ac:dyDescent="0.3">
      <c r="A920" t="str">
        <f t="shared" si="14"/>
        <v>2012_4203</v>
      </c>
      <c r="C920" s="107">
        <v>918</v>
      </c>
      <c r="D920" s="107">
        <v>2012</v>
      </c>
      <c r="E920" s="107">
        <v>4203</v>
      </c>
      <c r="F920" s="107">
        <v>4203</v>
      </c>
      <c r="G920" s="107" t="s">
        <v>198</v>
      </c>
      <c r="H920" s="107">
        <v>12.4796</v>
      </c>
    </row>
    <row r="921" spans="1:8" x14ac:dyDescent="0.3">
      <c r="A921" t="str">
        <f t="shared" si="14"/>
        <v>2012_4212</v>
      </c>
      <c r="C921" s="107">
        <v>919</v>
      </c>
      <c r="D921" s="107">
        <v>2012</v>
      </c>
      <c r="E921" s="107">
        <v>4212</v>
      </c>
      <c r="F921" s="107">
        <v>4212</v>
      </c>
      <c r="G921" s="107" t="s">
        <v>199</v>
      </c>
      <c r="H921" s="107">
        <v>19.596900000000002</v>
      </c>
    </row>
    <row r="922" spans="1:8" x14ac:dyDescent="0.3">
      <c r="A922" t="str">
        <f t="shared" si="14"/>
        <v>2012_4269</v>
      </c>
      <c r="C922" s="107">
        <v>920</v>
      </c>
      <c r="D922" s="107">
        <v>2012</v>
      </c>
      <c r="E922" s="107">
        <v>4269</v>
      </c>
      <c r="F922" s="107">
        <v>4269</v>
      </c>
      <c r="G922" s="107" t="s">
        <v>200</v>
      </c>
      <c r="H922" s="107">
        <v>13.2286</v>
      </c>
    </row>
    <row r="923" spans="1:8" x14ac:dyDescent="0.3">
      <c r="A923" t="str">
        <f t="shared" si="14"/>
        <v>2012_4271</v>
      </c>
      <c r="C923" s="107">
        <v>921</v>
      </c>
      <c r="D923" s="107">
        <v>2012</v>
      </c>
      <c r="E923" s="107">
        <v>4271</v>
      </c>
      <c r="F923" s="107">
        <v>4271</v>
      </c>
      <c r="G923" s="107" t="s">
        <v>201</v>
      </c>
      <c r="H923" s="107">
        <v>13.8384</v>
      </c>
    </row>
    <row r="924" spans="1:8" x14ac:dyDescent="0.3">
      <c r="A924" t="str">
        <f t="shared" si="14"/>
        <v>2012_4356</v>
      </c>
      <c r="C924" s="107">
        <v>922</v>
      </c>
      <c r="D924" s="107">
        <v>2012</v>
      </c>
      <c r="E924" s="107">
        <v>4356</v>
      </c>
      <c r="F924" s="107">
        <v>4356</v>
      </c>
      <c r="G924" s="107" t="s">
        <v>202</v>
      </c>
      <c r="H924" s="107">
        <v>17.4849</v>
      </c>
    </row>
    <row r="925" spans="1:8" x14ac:dyDescent="0.3">
      <c r="A925" t="str">
        <f t="shared" si="14"/>
        <v>2012_4419</v>
      </c>
      <c r="C925" s="107">
        <v>923</v>
      </c>
      <c r="D925" s="107">
        <v>2012</v>
      </c>
      <c r="E925" s="107">
        <v>4419</v>
      </c>
      <c r="F925" s="107">
        <v>4419</v>
      </c>
      <c r="G925" s="107" t="s">
        <v>203</v>
      </c>
      <c r="H925" s="107">
        <v>15.2669</v>
      </c>
    </row>
    <row r="926" spans="1:8" x14ac:dyDescent="0.3">
      <c r="A926" t="str">
        <f t="shared" si="14"/>
        <v>2012_4437</v>
      </c>
      <c r="C926" s="107">
        <v>924</v>
      </c>
      <c r="D926" s="107">
        <v>2012</v>
      </c>
      <c r="E926" s="107">
        <v>4437</v>
      </c>
      <c r="F926" s="107">
        <v>4437</v>
      </c>
      <c r="G926" s="107" t="s">
        <v>204</v>
      </c>
      <c r="H926" s="107">
        <v>11.1494</v>
      </c>
    </row>
    <row r="927" spans="1:8" x14ac:dyDescent="0.3">
      <c r="A927" t="str">
        <f t="shared" si="14"/>
        <v>2012_4446</v>
      </c>
      <c r="C927" s="107">
        <v>925</v>
      </c>
      <c r="D927" s="107">
        <v>2012</v>
      </c>
      <c r="E927" s="107">
        <v>4446</v>
      </c>
      <c r="F927" s="107">
        <v>4446</v>
      </c>
      <c r="G927" s="107" t="s">
        <v>205</v>
      </c>
      <c r="H927" s="107">
        <v>13.010400000000001</v>
      </c>
    </row>
    <row r="928" spans="1:8" x14ac:dyDescent="0.3">
      <c r="A928" t="str">
        <f t="shared" si="14"/>
        <v>2012_4491</v>
      </c>
      <c r="C928" s="107">
        <v>926</v>
      </c>
      <c r="D928" s="107">
        <v>2012</v>
      </c>
      <c r="E928" s="107">
        <v>4491</v>
      </c>
      <c r="F928" s="107">
        <v>4491</v>
      </c>
      <c r="G928" s="107" t="s">
        <v>206</v>
      </c>
      <c r="H928" s="107">
        <v>14.805300000000001</v>
      </c>
    </row>
    <row r="929" spans="1:8" x14ac:dyDescent="0.3">
      <c r="A929" t="str">
        <f t="shared" si="14"/>
        <v>2012_4505</v>
      </c>
      <c r="C929" s="107">
        <v>927</v>
      </c>
      <c r="D929" s="107">
        <v>2012</v>
      </c>
      <c r="E929" s="107">
        <v>4505</v>
      </c>
      <c r="F929" s="107">
        <v>4505</v>
      </c>
      <c r="G929" s="107" t="s">
        <v>207</v>
      </c>
      <c r="H929" s="107">
        <v>16.762699999999999</v>
      </c>
    </row>
    <row r="930" spans="1:8" x14ac:dyDescent="0.3">
      <c r="A930" t="str">
        <f t="shared" si="14"/>
        <v>2012_4509</v>
      </c>
      <c r="C930" s="107">
        <v>928</v>
      </c>
      <c r="D930" s="107">
        <v>2012</v>
      </c>
      <c r="E930" s="107">
        <v>4509</v>
      </c>
      <c r="F930" s="107">
        <v>4509</v>
      </c>
      <c r="G930" s="107" t="s">
        <v>208</v>
      </c>
      <c r="H930" s="107">
        <v>16.28</v>
      </c>
    </row>
    <row r="931" spans="1:8" x14ac:dyDescent="0.3">
      <c r="A931" t="str">
        <f t="shared" si="14"/>
        <v>2012_4518</v>
      </c>
      <c r="C931" s="107">
        <v>929</v>
      </c>
      <c r="D931" s="107">
        <v>2012</v>
      </c>
      <c r="E931" s="107">
        <v>4518</v>
      </c>
      <c r="F931" s="107">
        <v>4518</v>
      </c>
      <c r="G931" s="107" t="s">
        <v>209</v>
      </c>
      <c r="H931" s="107">
        <v>17.6861</v>
      </c>
    </row>
    <row r="932" spans="1:8" x14ac:dyDescent="0.3">
      <c r="A932" t="str">
        <f t="shared" si="14"/>
        <v>2012_4527</v>
      </c>
      <c r="C932" s="107">
        <v>930</v>
      </c>
      <c r="D932" s="107">
        <v>2012</v>
      </c>
      <c r="E932" s="107">
        <v>4527</v>
      </c>
      <c r="F932" s="107">
        <v>4527</v>
      </c>
      <c r="G932" s="107" t="s">
        <v>210</v>
      </c>
      <c r="H932" s="107">
        <v>16.472799999999999</v>
      </c>
    </row>
    <row r="933" spans="1:8" x14ac:dyDescent="0.3">
      <c r="A933" t="str">
        <f t="shared" si="14"/>
        <v>2012_4536</v>
      </c>
      <c r="C933" s="107">
        <v>931</v>
      </c>
      <c r="D933" s="107">
        <v>2012</v>
      </c>
      <c r="E933" s="107">
        <v>4536</v>
      </c>
      <c r="F933" s="107">
        <v>4536</v>
      </c>
      <c r="G933" s="107" t="s">
        <v>211</v>
      </c>
      <c r="H933" s="107">
        <v>14.2593</v>
      </c>
    </row>
    <row r="934" spans="1:8" x14ac:dyDescent="0.3">
      <c r="A934" t="str">
        <f t="shared" si="14"/>
        <v>2012_4554</v>
      </c>
      <c r="C934" s="107">
        <v>932</v>
      </c>
      <c r="D934" s="107">
        <v>2012</v>
      </c>
      <c r="E934" s="107">
        <v>4554</v>
      </c>
      <c r="F934" s="107">
        <v>4554</v>
      </c>
      <c r="G934" s="107" t="s">
        <v>212</v>
      </c>
      <c r="H934" s="107">
        <v>18.981200000000001</v>
      </c>
    </row>
    <row r="935" spans="1:8" x14ac:dyDescent="0.3">
      <c r="A935" t="str">
        <f t="shared" si="14"/>
        <v>2012_4572</v>
      </c>
      <c r="C935" s="107">
        <v>933</v>
      </c>
      <c r="D935" s="107">
        <v>2012</v>
      </c>
      <c r="E935" s="107">
        <v>4572</v>
      </c>
      <c r="F935" s="107">
        <v>4572</v>
      </c>
      <c r="G935" s="107" t="s">
        <v>213</v>
      </c>
      <c r="H935" s="107">
        <v>14.960900000000001</v>
      </c>
    </row>
    <row r="936" spans="1:8" x14ac:dyDescent="0.3">
      <c r="A936" t="str">
        <f t="shared" si="14"/>
        <v>2012_4581</v>
      </c>
      <c r="C936" s="107">
        <v>934</v>
      </c>
      <c r="D936" s="107">
        <v>2012</v>
      </c>
      <c r="E936" s="107">
        <v>4581</v>
      </c>
      <c r="F936" s="107">
        <v>4581</v>
      </c>
      <c r="G936" s="107" t="s">
        <v>214</v>
      </c>
      <c r="H936" s="107">
        <v>15.3619</v>
      </c>
    </row>
    <row r="937" spans="1:8" x14ac:dyDescent="0.3">
      <c r="A937" t="str">
        <f t="shared" si="14"/>
        <v>2012_4599</v>
      </c>
      <c r="C937" s="107">
        <v>935</v>
      </c>
      <c r="D937" s="107">
        <v>2012</v>
      </c>
      <c r="E937" s="107">
        <v>4599</v>
      </c>
      <c r="F937" s="107">
        <v>4599</v>
      </c>
      <c r="G937" s="107" t="s">
        <v>215</v>
      </c>
      <c r="H937" s="107">
        <v>12.980700000000001</v>
      </c>
    </row>
    <row r="938" spans="1:8" x14ac:dyDescent="0.3">
      <c r="A938" t="str">
        <f t="shared" si="14"/>
        <v>2012_4617</v>
      </c>
      <c r="C938" s="107">
        <v>936</v>
      </c>
      <c r="D938" s="107">
        <v>2012</v>
      </c>
      <c r="E938" s="107">
        <v>4617</v>
      </c>
      <c r="F938" s="107">
        <v>4617</v>
      </c>
      <c r="G938" s="107" t="s">
        <v>216</v>
      </c>
      <c r="H938" s="107">
        <v>15.613899999999999</v>
      </c>
    </row>
    <row r="939" spans="1:8" x14ac:dyDescent="0.3">
      <c r="A939" t="str">
        <f t="shared" si="14"/>
        <v>2012_4644</v>
      </c>
      <c r="C939" s="107">
        <v>937</v>
      </c>
      <c r="D939" s="107">
        <v>2012</v>
      </c>
      <c r="E939" s="107">
        <v>4644</v>
      </c>
      <c r="F939" s="107">
        <v>4644</v>
      </c>
      <c r="G939" s="107" t="s">
        <v>217</v>
      </c>
      <c r="H939" s="107">
        <v>11.994300000000001</v>
      </c>
    </row>
    <row r="940" spans="1:8" x14ac:dyDescent="0.3">
      <c r="A940" t="str">
        <f t="shared" si="14"/>
        <v>2012_4662</v>
      </c>
      <c r="C940" s="107">
        <v>938</v>
      </c>
      <c r="D940" s="107">
        <v>2012</v>
      </c>
      <c r="E940" s="107">
        <v>4662</v>
      </c>
      <c r="F940" s="107">
        <v>4662</v>
      </c>
      <c r="G940" s="107" t="s">
        <v>218</v>
      </c>
      <c r="H940" s="107">
        <v>10.0657</v>
      </c>
    </row>
    <row r="941" spans="1:8" x14ac:dyDescent="0.3">
      <c r="A941" t="str">
        <f t="shared" si="14"/>
        <v>2012_4689</v>
      </c>
      <c r="C941" s="107">
        <v>939</v>
      </c>
      <c r="D941" s="107">
        <v>2012</v>
      </c>
      <c r="E941" s="107">
        <v>4689</v>
      </c>
      <c r="F941" s="107">
        <v>4689</v>
      </c>
      <c r="G941" s="107" t="s">
        <v>219</v>
      </c>
      <c r="H941" s="107">
        <v>16.3566</v>
      </c>
    </row>
    <row r="942" spans="1:8" x14ac:dyDescent="0.3">
      <c r="A942" t="str">
        <f t="shared" si="14"/>
        <v>2012_4725</v>
      </c>
      <c r="C942" s="107">
        <v>940</v>
      </c>
      <c r="D942" s="107">
        <v>2012</v>
      </c>
      <c r="E942" s="107">
        <v>4725</v>
      </c>
      <c r="F942" s="107">
        <v>4725</v>
      </c>
      <c r="G942" s="107" t="s">
        <v>220</v>
      </c>
      <c r="H942" s="107">
        <v>16.2377</v>
      </c>
    </row>
    <row r="943" spans="1:8" x14ac:dyDescent="0.3">
      <c r="A943" t="str">
        <f t="shared" si="14"/>
        <v>2012_4772</v>
      </c>
      <c r="C943" s="107">
        <v>941</v>
      </c>
      <c r="D943" s="107">
        <v>2012</v>
      </c>
      <c r="E943" s="107">
        <v>4772</v>
      </c>
      <c r="F943" s="107">
        <v>4772</v>
      </c>
      <c r="G943" s="107" t="s">
        <v>221</v>
      </c>
      <c r="H943" s="107">
        <v>14.600199999999999</v>
      </c>
    </row>
    <row r="944" spans="1:8" x14ac:dyDescent="0.3">
      <c r="A944" t="str">
        <f t="shared" si="14"/>
        <v>2012_4773</v>
      </c>
      <c r="C944" s="107">
        <v>942</v>
      </c>
      <c r="D944" s="107">
        <v>2012</v>
      </c>
      <c r="E944" s="107">
        <v>4773</v>
      </c>
      <c r="F944" s="107">
        <v>4773</v>
      </c>
      <c r="G944" s="107" t="s">
        <v>222</v>
      </c>
      <c r="H944" s="107">
        <v>14.985900000000001</v>
      </c>
    </row>
    <row r="945" spans="1:8" x14ac:dyDescent="0.3">
      <c r="A945" t="str">
        <f t="shared" si="14"/>
        <v>2012_4774</v>
      </c>
      <c r="C945" s="107">
        <v>943</v>
      </c>
      <c r="D945" s="107">
        <v>2012</v>
      </c>
      <c r="E945" s="107">
        <v>4774</v>
      </c>
      <c r="F945" s="107">
        <v>4774</v>
      </c>
      <c r="G945" s="107" t="s">
        <v>223</v>
      </c>
      <c r="H945" s="107">
        <v>15.954800000000001</v>
      </c>
    </row>
    <row r="946" spans="1:8" x14ac:dyDescent="0.3">
      <c r="A946" t="str">
        <f t="shared" si="14"/>
        <v>2012_4775</v>
      </c>
      <c r="C946" s="107">
        <v>944</v>
      </c>
      <c r="D946" s="107">
        <v>2012</v>
      </c>
      <c r="E946" s="107">
        <v>4775</v>
      </c>
      <c r="F946" s="107">
        <v>4775</v>
      </c>
      <c r="G946" s="107" t="s">
        <v>224</v>
      </c>
      <c r="H946" s="107">
        <v>12.581899999999999</v>
      </c>
    </row>
    <row r="947" spans="1:8" x14ac:dyDescent="0.3">
      <c r="A947" t="str">
        <f t="shared" si="14"/>
        <v>2012_4776</v>
      </c>
      <c r="C947" s="107">
        <v>945</v>
      </c>
      <c r="D947" s="107">
        <v>2012</v>
      </c>
      <c r="E947" s="107">
        <v>4776</v>
      </c>
      <c r="F947" s="107">
        <v>4776</v>
      </c>
      <c r="G947" s="107" t="s">
        <v>225</v>
      </c>
      <c r="H947" s="107">
        <v>13.011100000000001</v>
      </c>
    </row>
    <row r="948" spans="1:8" x14ac:dyDescent="0.3">
      <c r="A948" t="str">
        <f t="shared" si="14"/>
        <v>2012_4777</v>
      </c>
      <c r="C948" s="107">
        <v>946</v>
      </c>
      <c r="D948" s="107">
        <v>2012</v>
      </c>
      <c r="E948" s="107">
        <v>4777</v>
      </c>
      <c r="F948" s="107">
        <v>4777</v>
      </c>
      <c r="G948" s="107" t="s">
        <v>226</v>
      </c>
      <c r="H948" s="107">
        <v>16.425599999999999</v>
      </c>
    </row>
    <row r="949" spans="1:8" x14ac:dyDescent="0.3">
      <c r="A949" t="str">
        <f t="shared" si="14"/>
        <v>2012_4778</v>
      </c>
      <c r="C949" s="107">
        <v>947</v>
      </c>
      <c r="D949" s="107">
        <v>2012</v>
      </c>
      <c r="E949" s="107">
        <v>4778</v>
      </c>
      <c r="F949" s="107">
        <v>4778</v>
      </c>
      <c r="G949" s="107" t="s">
        <v>227</v>
      </c>
      <c r="H949" s="107">
        <v>12.916600000000001</v>
      </c>
    </row>
    <row r="950" spans="1:8" x14ac:dyDescent="0.3">
      <c r="A950" t="str">
        <f t="shared" si="14"/>
        <v>2012_4779</v>
      </c>
      <c r="C950" s="107">
        <v>948</v>
      </c>
      <c r="D950" s="107">
        <v>2012</v>
      </c>
      <c r="E950" s="107">
        <v>4779</v>
      </c>
      <c r="F950" s="107">
        <v>4779</v>
      </c>
      <c r="G950" s="107" t="s">
        <v>228</v>
      </c>
      <c r="H950" s="107">
        <v>19.853999999999999</v>
      </c>
    </row>
    <row r="951" spans="1:8" x14ac:dyDescent="0.3">
      <c r="A951" t="str">
        <f t="shared" si="14"/>
        <v>2012_4784</v>
      </c>
      <c r="C951" s="107">
        <v>949</v>
      </c>
      <c r="D951" s="107">
        <v>2012</v>
      </c>
      <c r="E951" s="107">
        <v>4784</v>
      </c>
      <c r="F951" s="107">
        <v>4784</v>
      </c>
      <c r="G951" s="107" t="s">
        <v>229</v>
      </c>
      <c r="H951" s="107">
        <v>14.7553</v>
      </c>
    </row>
    <row r="952" spans="1:8" x14ac:dyDescent="0.3">
      <c r="A952" t="str">
        <f t="shared" si="14"/>
        <v>2012_4785</v>
      </c>
      <c r="C952" s="107">
        <v>950</v>
      </c>
      <c r="D952" s="107">
        <v>2012</v>
      </c>
      <c r="E952" s="107">
        <v>4785</v>
      </c>
      <c r="F952" s="107">
        <v>4785</v>
      </c>
      <c r="G952" s="107" t="s">
        <v>230</v>
      </c>
      <c r="H952" s="107">
        <v>11.982699999999999</v>
      </c>
    </row>
    <row r="953" spans="1:8" x14ac:dyDescent="0.3">
      <c r="A953" t="str">
        <f t="shared" si="14"/>
        <v>2012_4787</v>
      </c>
      <c r="C953" s="107">
        <v>951</v>
      </c>
      <c r="D953" s="107">
        <v>2012</v>
      </c>
      <c r="E953" s="107">
        <v>4787</v>
      </c>
      <c r="F953" s="107">
        <v>4787</v>
      </c>
      <c r="G953" s="107" t="s">
        <v>231</v>
      </c>
      <c r="H953" s="107">
        <v>14.77</v>
      </c>
    </row>
    <row r="954" spans="1:8" x14ac:dyDescent="0.3">
      <c r="A954" t="str">
        <f t="shared" si="14"/>
        <v>2012_4788</v>
      </c>
      <c r="C954" s="107">
        <v>952</v>
      </c>
      <c r="D954" s="107">
        <v>2012</v>
      </c>
      <c r="E954" s="107">
        <v>4788</v>
      </c>
      <c r="F954" s="107">
        <v>4788</v>
      </c>
      <c r="G954" s="107" t="s">
        <v>232</v>
      </c>
      <c r="H954" s="107">
        <v>12.2768</v>
      </c>
    </row>
    <row r="955" spans="1:8" x14ac:dyDescent="0.3">
      <c r="A955" t="str">
        <f t="shared" si="14"/>
        <v>2012_4797</v>
      </c>
      <c r="C955" s="107">
        <v>953</v>
      </c>
      <c r="D955" s="107">
        <v>2012</v>
      </c>
      <c r="E955" s="107">
        <v>4797</v>
      </c>
      <c r="F955" s="107">
        <v>4797</v>
      </c>
      <c r="G955" s="107" t="s">
        <v>233</v>
      </c>
      <c r="H955" s="107">
        <v>20.0122</v>
      </c>
    </row>
    <row r="956" spans="1:8" x14ac:dyDescent="0.3">
      <c r="A956" t="str">
        <f t="shared" si="14"/>
        <v>2012_4824</v>
      </c>
      <c r="C956" s="107">
        <v>954</v>
      </c>
      <c r="D956" s="107">
        <v>2012</v>
      </c>
      <c r="E956" s="107">
        <v>4824</v>
      </c>
      <c r="F956" s="107">
        <v>5510</v>
      </c>
      <c r="G956" s="107" t="s">
        <v>256</v>
      </c>
      <c r="H956" s="107">
        <v>10.192500000000001</v>
      </c>
    </row>
    <row r="957" spans="1:8" x14ac:dyDescent="0.3">
      <c r="A957" t="str">
        <f t="shared" si="14"/>
        <v>2012_4860</v>
      </c>
      <c r="C957" s="107">
        <v>955</v>
      </c>
      <c r="D957" s="107">
        <v>2012</v>
      </c>
      <c r="E957" s="107">
        <v>4860</v>
      </c>
      <c r="F957" s="107">
        <v>4860</v>
      </c>
      <c r="G957" s="107" t="s">
        <v>234</v>
      </c>
      <c r="H957" s="107">
        <v>13.694800000000001</v>
      </c>
    </row>
    <row r="958" spans="1:8" x14ac:dyDescent="0.3">
      <c r="A958" t="str">
        <f t="shared" si="14"/>
        <v>2012_4869</v>
      </c>
      <c r="C958" s="107">
        <v>956</v>
      </c>
      <c r="D958" s="107">
        <v>2012</v>
      </c>
      <c r="E958" s="107">
        <v>4869</v>
      </c>
      <c r="F958" s="107">
        <v>4869</v>
      </c>
      <c r="G958" s="107" t="s">
        <v>235</v>
      </c>
      <c r="H958" s="107">
        <v>16.460599999999999</v>
      </c>
    </row>
    <row r="959" spans="1:8" x14ac:dyDescent="0.3">
      <c r="A959" t="str">
        <f t="shared" si="14"/>
        <v>2012_4878</v>
      </c>
      <c r="C959" s="107">
        <v>957</v>
      </c>
      <c r="D959" s="107">
        <v>2012</v>
      </c>
      <c r="E959" s="107">
        <v>4878</v>
      </c>
      <c r="F959" s="107">
        <v>4878</v>
      </c>
      <c r="G959" s="107" t="s">
        <v>236</v>
      </c>
      <c r="H959" s="107">
        <v>18.5913</v>
      </c>
    </row>
    <row r="960" spans="1:8" x14ac:dyDescent="0.3">
      <c r="A960" t="str">
        <f t="shared" si="14"/>
        <v>2012_4890</v>
      </c>
      <c r="C960" s="107">
        <v>958</v>
      </c>
      <c r="D960" s="107">
        <v>2012</v>
      </c>
      <c r="E960" s="107">
        <v>4890</v>
      </c>
      <c r="F960" s="107">
        <v>4890</v>
      </c>
      <c r="G960" s="107" t="s">
        <v>237</v>
      </c>
      <c r="H960" s="107">
        <v>8.3446999999999996</v>
      </c>
    </row>
    <row r="961" spans="1:8" x14ac:dyDescent="0.3">
      <c r="A961" t="str">
        <f t="shared" si="14"/>
        <v>2012_4905</v>
      </c>
      <c r="C961" s="107">
        <v>959</v>
      </c>
      <c r="D961" s="107">
        <v>2012</v>
      </c>
      <c r="E961" s="107">
        <v>4905</v>
      </c>
      <c r="F961" s="107">
        <v>4905</v>
      </c>
      <c r="G961" s="107" t="s">
        <v>370</v>
      </c>
      <c r="H961" s="107">
        <v>16.8188</v>
      </c>
    </row>
    <row r="962" spans="1:8" x14ac:dyDescent="0.3">
      <c r="A962" t="str">
        <f t="shared" si="14"/>
        <v>2012_4978</v>
      </c>
      <c r="C962" s="107">
        <v>960</v>
      </c>
      <c r="D962" s="107">
        <v>2012</v>
      </c>
      <c r="E962" s="107">
        <v>4978</v>
      </c>
      <c r="F962" s="107">
        <v>4978</v>
      </c>
      <c r="G962" s="107" t="s">
        <v>238</v>
      </c>
      <c r="H962" s="107">
        <v>10.2684</v>
      </c>
    </row>
    <row r="963" spans="1:8" x14ac:dyDescent="0.3">
      <c r="A963" t="str">
        <f t="shared" si="14"/>
        <v>2012_4995</v>
      </c>
      <c r="C963" s="107">
        <v>961</v>
      </c>
      <c r="D963" s="107">
        <v>2012</v>
      </c>
      <c r="E963" s="107">
        <v>4995</v>
      </c>
      <c r="F963" s="107">
        <v>4995</v>
      </c>
      <c r="G963" s="107" t="s">
        <v>239</v>
      </c>
      <c r="H963" s="107">
        <v>15.494199999999999</v>
      </c>
    </row>
    <row r="964" spans="1:8" x14ac:dyDescent="0.3">
      <c r="A964" t="str">
        <f t="shared" ref="A964:A1027" si="15">CONCATENATE(D964,"_",E964)</f>
        <v>2012_5013</v>
      </c>
      <c r="C964" s="107">
        <v>962</v>
      </c>
      <c r="D964" s="107">
        <v>2012</v>
      </c>
      <c r="E964" s="107">
        <v>5013</v>
      </c>
      <c r="F964" s="107">
        <v>5013</v>
      </c>
      <c r="G964" s="107" t="s">
        <v>240</v>
      </c>
      <c r="H964" s="107">
        <v>16.8447</v>
      </c>
    </row>
    <row r="965" spans="1:8" x14ac:dyDescent="0.3">
      <c r="A965" t="str">
        <f t="shared" si="15"/>
        <v>2012_5049</v>
      </c>
      <c r="C965" s="107">
        <v>963</v>
      </c>
      <c r="D965" s="107">
        <v>2012</v>
      </c>
      <c r="E965" s="107">
        <v>5049</v>
      </c>
      <c r="F965" s="107">
        <v>5049</v>
      </c>
      <c r="G965" s="107" t="s">
        <v>241</v>
      </c>
      <c r="H965" s="107">
        <v>14.796799999999999</v>
      </c>
    </row>
    <row r="966" spans="1:8" x14ac:dyDescent="0.3">
      <c r="A966" t="str">
        <f t="shared" si="15"/>
        <v>2012_5121</v>
      </c>
      <c r="C966" s="107">
        <v>964</v>
      </c>
      <c r="D966" s="107">
        <v>2012</v>
      </c>
      <c r="E966" s="107">
        <v>5121</v>
      </c>
      <c r="F966" s="107">
        <v>5121</v>
      </c>
      <c r="G966" s="107" t="s">
        <v>242</v>
      </c>
      <c r="H966" s="107">
        <v>13.9642</v>
      </c>
    </row>
    <row r="967" spans="1:8" x14ac:dyDescent="0.3">
      <c r="A967" t="str">
        <f t="shared" si="15"/>
        <v>2012_5139</v>
      </c>
      <c r="C967" s="107">
        <v>965</v>
      </c>
      <c r="D967" s="107">
        <v>2012</v>
      </c>
      <c r="E967" s="107">
        <v>5139</v>
      </c>
      <c r="F967" s="107">
        <v>5139</v>
      </c>
      <c r="G967" s="107" t="s">
        <v>243</v>
      </c>
      <c r="H967" s="107">
        <v>11.185499999999999</v>
      </c>
    </row>
    <row r="968" spans="1:8" x14ac:dyDescent="0.3">
      <c r="A968" t="str">
        <f t="shared" si="15"/>
        <v>2012_5157</v>
      </c>
      <c r="C968" s="107">
        <v>966</v>
      </c>
      <c r="D968" s="107">
        <v>2012</v>
      </c>
      <c r="E968" s="107">
        <v>5157</v>
      </c>
      <c r="F968" s="107">
        <v>6099</v>
      </c>
      <c r="G968" s="107" t="s">
        <v>281</v>
      </c>
      <c r="H968" s="107">
        <v>12.9802</v>
      </c>
    </row>
    <row r="969" spans="1:8" x14ac:dyDescent="0.3">
      <c r="A969" t="str">
        <f t="shared" si="15"/>
        <v>2012_5163</v>
      </c>
      <c r="C969" s="107">
        <v>967</v>
      </c>
      <c r="D969" s="107">
        <v>2012</v>
      </c>
      <c r="E969" s="107">
        <v>5163</v>
      </c>
      <c r="F969" s="107">
        <v>5163</v>
      </c>
      <c r="G969" s="107" t="s">
        <v>244</v>
      </c>
      <c r="H969" s="107">
        <v>15.6244</v>
      </c>
    </row>
    <row r="970" spans="1:8" x14ac:dyDescent="0.3">
      <c r="A970" t="str">
        <f t="shared" si="15"/>
        <v>2012_5166</v>
      </c>
      <c r="C970" s="107">
        <v>968</v>
      </c>
      <c r="D970" s="107">
        <v>2012</v>
      </c>
      <c r="E970" s="107">
        <v>5166</v>
      </c>
      <c r="F970" s="107">
        <v>5166</v>
      </c>
      <c r="G970" s="107" t="s">
        <v>245</v>
      </c>
      <c r="H970" s="107">
        <v>14.2143</v>
      </c>
    </row>
    <row r="971" spans="1:8" x14ac:dyDescent="0.3">
      <c r="A971" t="str">
        <f t="shared" si="15"/>
        <v>2012_5184</v>
      </c>
      <c r="C971" s="107">
        <v>969</v>
      </c>
      <c r="D971" s="107">
        <v>2012</v>
      </c>
      <c r="E971" s="107">
        <v>5184</v>
      </c>
      <c r="F971" s="107">
        <v>5184</v>
      </c>
      <c r="G971" s="107" t="s">
        <v>246</v>
      </c>
      <c r="H971" s="107">
        <v>21.599599999999999</v>
      </c>
    </row>
    <row r="972" spans="1:8" x14ac:dyDescent="0.3">
      <c r="A972" t="str">
        <f t="shared" si="15"/>
        <v>2012_5250</v>
      </c>
      <c r="C972" s="107">
        <v>970</v>
      </c>
      <c r="D972" s="107">
        <v>2012</v>
      </c>
      <c r="E972" s="107">
        <v>5250</v>
      </c>
      <c r="F972" s="107">
        <v>5250</v>
      </c>
      <c r="G972" s="107" t="s">
        <v>247</v>
      </c>
      <c r="H972" s="107">
        <v>14.738300000000001</v>
      </c>
    </row>
    <row r="973" spans="1:8" x14ac:dyDescent="0.3">
      <c r="A973" t="str">
        <f t="shared" si="15"/>
        <v>2012_5256</v>
      </c>
      <c r="C973" s="107">
        <v>971</v>
      </c>
      <c r="D973" s="107">
        <v>2012</v>
      </c>
      <c r="E973" s="107">
        <v>5256</v>
      </c>
      <c r="F973" s="107">
        <v>5256</v>
      </c>
      <c r="G973" s="107" t="s">
        <v>248</v>
      </c>
      <c r="H973" s="107">
        <v>14.842499999999999</v>
      </c>
    </row>
    <row r="974" spans="1:8" x14ac:dyDescent="0.3">
      <c r="A974" t="str">
        <f t="shared" si="15"/>
        <v>2012_5283</v>
      </c>
      <c r="C974" s="107">
        <v>972</v>
      </c>
      <c r="D974" s="107">
        <v>2012</v>
      </c>
      <c r="E974" s="107">
        <v>5283</v>
      </c>
      <c r="F974" s="107">
        <v>5283</v>
      </c>
      <c r="G974" s="107" t="s">
        <v>249</v>
      </c>
      <c r="H974" s="107">
        <v>15.481</v>
      </c>
    </row>
    <row r="975" spans="1:8" x14ac:dyDescent="0.3">
      <c r="A975" t="str">
        <f t="shared" si="15"/>
        <v>2012_5301</v>
      </c>
      <c r="C975" s="107">
        <v>973</v>
      </c>
      <c r="D975" s="107">
        <v>2012</v>
      </c>
      <c r="E975" s="107">
        <v>5301</v>
      </c>
      <c r="F975" s="107">
        <v>5301</v>
      </c>
      <c r="G975" s="107" t="s">
        <v>899</v>
      </c>
      <c r="H975" s="107">
        <v>14.727</v>
      </c>
    </row>
    <row r="976" spans="1:8" x14ac:dyDescent="0.3">
      <c r="A976" t="str">
        <f t="shared" si="15"/>
        <v>2012_5310</v>
      </c>
      <c r="C976" s="107">
        <v>974</v>
      </c>
      <c r="D976" s="107">
        <v>2012</v>
      </c>
      <c r="E976" s="107">
        <v>5310</v>
      </c>
      <c r="F976" s="107">
        <v>5310</v>
      </c>
      <c r="G976" s="107" t="s">
        <v>250</v>
      </c>
      <c r="H976" s="107">
        <v>14.47</v>
      </c>
    </row>
    <row r="977" spans="1:8" x14ac:dyDescent="0.3">
      <c r="A977" t="str">
        <f t="shared" si="15"/>
        <v>2012_5319</v>
      </c>
      <c r="C977" s="107">
        <v>975</v>
      </c>
      <c r="D977" s="107">
        <v>2012</v>
      </c>
      <c r="E977" s="107">
        <v>5319</v>
      </c>
      <c r="F977" s="107">
        <v>5160</v>
      </c>
      <c r="G977" s="107" t="s">
        <v>18</v>
      </c>
      <c r="H977" s="107">
        <v>15.969099999999999</v>
      </c>
    </row>
    <row r="978" spans="1:8" x14ac:dyDescent="0.3">
      <c r="A978" t="str">
        <f t="shared" si="15"/>
        <v>2012_5323</v>
      </c>
      <c r="C978" s="107">
        <v>976</v>
      </c>
      <c r="D978" s="107">
        <v>2012</v>
      </c>
      <c r="E978" s="107">
        <v>5323</v>
      </c>
      <c r="F978" s="107">
        <v>5325</v>
      </c>
      <c r="G978" s="107" t="s">
        <v>251</v>
      </c>
      <c r="H978" s="107">
        <v>13.832599999999999</v>
      </c>
    </row>
    <row r="979" spans="1:8" x14ac:dyDescent="0.3">
      <c r="A979" t="str">
        <f t="shared" si="15"/>
        <v>2012_5328</v>
      </c>
      <c r="C979" s="107">
        <v>977</v>
      </c>
      <c r="D979" s="107">
        <v>2012</v>
      </c>
      <c r="E979" s="107">
        <v>5328</v>
      </c>
      <c r="F979" s="107">
        <v>5328</v>
      </c>
      <c r="G979" s="107" t="s">
        <v>252</v>
      </c>
      <c r="H979" s="107">
        <v>11.2257</v>
      </c>
    </row>
    <row r="980" spans="1:8" x14ac:dyDescent="0.3">
      <c r="A980" t="str">
        <f t="shared" si="15"/>
        <v>2012_5337</v>
      </c>
      <c r="C980" s="107">
        <v>978</v>
      </c>
      <c r="D980" s="107">
        <v>2012</v>
      </c>
      <c r="E980" s="107">
        <v>5337</v>
      </c>
      <c r="F980" s="107">
        <v>5337</v>
      </c>
      <c r="G980" s="107" t="s">
        <v>900</v>
      </c>
      <c r="H980" s="107">
        <v>15.4132</v>
      </c>
    </row>
    <row r="981" spans="1:8" x14ac:dyDescent="0.3">
      <c r="A981" t="str">
        <f t="shared" si="15"/>
        <v>2012_5463</v>
      </c>
      <c r="C981" s="107">
        <v>979</v>
      </c>
      <c r="D981" s="107">
        <v>2012</v>
      </c>
      <c r="E981" s="107">
        <v>5463</v>
      </c>
      <c r="F981" s="107">
        <v>5463</v>
      </c>
      <c r="G981" s="107" t="s">
        <v>253</v>
      </c>
      <c r="H981" s="107">
        <v>16.882000000000001</v>
      </c>
    </row>
    <row r="982" spans="1:8" x14ac:dyDescent="0.3">
      <c r="A982" t="str">
        <f t="shared" si="15"/>
        <v>2012_5486</v>
      </c>
      <c r="C982" s="107">
        <v>980</v>
      </c>
      <c r="D982" s="107">
        <v>2012</v>
      </c>
      <c r="E982" s="107">
        <v>5486</v>
      </c>
      <c r="F982" s="107">
        <v>5486</v>
      </c>
      <c r="G982" s="107" t="s">
        <v>254</v>
      </c>
      <c r="H982" s="107">
        <v>11.700200000000001</v>
      </c>
    </row>
    <row r="983" spans="1:8" x14ac:dyDescent="0.3">
      <c r="A983" t="str">
        <f t="shared" si="15"/>
        <v>2012_5508</v>
      </c>
      <c r="C983" s="107">
        <v>981</v>
      </c>
      <c r="D983" s="107">
        <v>2012</v>
      </c>
      <c r="E983" s="107">
        <v>5508</v>
      </c>
      <c r="F983" s="107">
        <v>5508</v>
      </c>
      <c r="G983" s="107" t="s">
        <v>255</v>
      </c>
      <c r="H983" s="107">
        <v>9.7729999999999997</v>
      </c>
    </row>
    <row r="984" spans="1:8" x14ac:dyDescent="0.3">
      <c r="A984" t="str">
        <f t="shared" si="15"/>
        <v>2012_5607</v>
      </c>
      <c r="C984" s="107">
        <v>982</v>
      </c>
      <c r="D984" s="107">
        <v>2012</v>
      </c>
      <c r="E984" s="107">
        <v>5607</v>
      </c>
      <c r="F984" s="107">
        <v>5607</v>
      </c>
      <c r="G984" s="107" t="s">
        <v>257</v>
      </c>
      <c r="H984" s="107">
        <v>16.232500000000002</v>
      </c>
    </row>
    <row r="985" spans="1:8" x14ac:dyDescent="0.3">
      <c r="A985" t="str">
        <f t="shared" si="15"/>
        <v>2012_5625</v>
      </c>
      <c r="C985" s="107">
        <v>983</v>
      </c>
      <c r="D985" s="107">
        <v>2012</v>
      </c>
      <c r="E985" s="107">
        <v>5625</v>
      </c>
      <c r="F985" s="107">
        <v>5625</v>
      </c>
      <c r="G985" s="107" t="s">
        <v>902</v>
      </c>
      <c r="H985" s="107">
        <v>12.5509</v>
      </c>
    </row>
    <row r="986" spans="1:8" x14ac:dyDescent="0.3">
      <c r="A986" t="str">
        <f t="shared" si="15"/>
        <v>2012_5643</v>
      </c>
      <c r="C986" s="107">
        <v>984</v>
      </c>
      <c r="D986" s="107">
        <v>2012</v>
      </c>
      <c r="E986" s="107">
        <v>5643</v>
      </c>
      <c r="F986" s="107">
        <v>5643</v>
      </c>
      <c r="G986" s="107" t="s">
        <v>258</v>
      </c>
      <c r="H986" s="107">
        <v>15.9344</v>
      </c>
    </row>
    <row r="987" spans="1:8" x14ac:dyDescent="0.3">
      <c r="A987" t="str">
        <f t="shared" si="15"/>
        <v>2012_5697</v>
      </c>
      <c r="C987" s="107">
        <v>985</v>
      </c>
      <c r="D987" s="107">
        <v>2012</v>
      </c>
      <c r="E987" s="107">
        <v>5697</v>
      </c>
      <c r="F987" s="107">
        <v>5697</v>
      </c>
      <c r="G987" s="107" t="s">
        <v>259</v>
      </c>
      <c r="H987" s="107">
        <v>13.9978</v>
      </c>
    </row>
    <row r="988" spans="1:8" x14ac:dyDescent="0.3">
      <c r="A988" t="str">
        <f t="shared" si="15"/>
        <v>2012_5724</v>
      </c>
      <c r="C988" s="107">
        <v>986</v>
      </c>
      <c r="D988" s="107">
        <v>2012</v>
      </c>
      <c r="E988" s="107">
        <v>5724</v>
      </c>
      <c r="F988" s="107">
        <v>5724</v>
      </c>
      <c r="G988" s="107" t="s">
        <v>260</v>
      </c>
      <c r="H988" s="107">
        <v>14.978400000000001</v>
      </c>
    </row>
    <row r="989" spans="1:8" x14ac:dyDescent="0.3">
      <c r="A989" t="str">
        <f t="shared" si="15"/>
        <v>2012_5751</v>
      </c>
      <c r="C989" s="107">
        <v>987</v>
      </c>
      <c r="D989" s="107">
        <v>2012</v>
      </c>
      <c r="E989" s="107">
        <v>5751</v>
      </c>
      <c r="F989" s="107">
        <v>5751</v>
      </c>
      <c r="G989" s="107" t="s">
        <v>261</v>
      </c>
      <c r="H989" s="107">
        <v>11.4856</v>
      </c>
    </row>
    <row r="990" spans="1:8" x14ac:dyDescent="0.3">
      <c r="A990" t="str">
        <f t="shared" si="15"/>
        <v>2012_5805</v>
      </c>
      <c r="C990" s="107">
        <v>988</v>
      </c>
      <c r="D990" s="107">
        <v>2012</v>
      </c>
      <c r="E990" s="107">
        <v>5805</v>
      </c>
      <c r="F990" s="107">
        <v>5805</v>
      </c>
      <c r="G990" s="107" t="s">
        <v>262</v>
      </c>
      <c r="H990" s="107">
        <v>13.979699999999999</v>
      </c>
    </row>
    <row r="991" spans="1:8" x14ac:dyDescent="0.3">
      <c r="A991" t="str">
        <f t="shared" si="15"/>
        <v>2012_5823</v>
      </c>
      <c r="C991" s="107">
        <v>989</v>
      </c>
      <c r="D991" s="107">
        <v>2012</v>
      </c>
      <c r="E991" s="107">
        <v>5823</v>
      </c>
      <c r="F991" s="107">
        <v>5823</v>
      </c>
      <c r="G991" s="107" t="s">
        <v>263</v>
      </c>
      <c r="H991" s="107">
        <v>13.709099999999999</v>
      </c>
    </row>
    <row r="992" spans="1:8" x14ac:dyDescent="0.3">
      <c r="A992" t="str">
        <f t="shared" si="15"/>
        <v>2012_5832</v>
      </c>
      <c r="C992" s="107">
        <v>990</v>
      </c>
      <c r="D992" s="107">
        <v>2012</v>
      </c>
      <c r="E992" s="107">
        <v>5832</v>
      </c>
      <c r="F992" s="107">
        <v>5832</v>
      </c>
      <c r="G992" s="107" t="s">
        <v>264</v>
      </c>
      <c r="H992" s="107">
        <v>12.920299999999999</v>
      </c>
    </row>
    <row r="993" spans="1:8" x14ac:dyDescent="0.3">
      <c r="A993" t="str">
        <f t="shared" si="15"/>
        <v>2012_5868</v>
      </c>
      <c r="C993" s="107">
        <v>991</v>
      </c>
      <c r="D993" s="107">
        <v>2012</v>
      </c>
      <c r="E993" s="107">
        <v>5868</v>
      </c>
      <c r="F993" s="107">
        <v>5868</v>
      </c>
      <c r="G993" s="107" t="s">
        <v>904</v>
      </c>
      <c r="H993" s="107">
        <v>10.2172</v>
      </c>
    </row>
    <row r="994" spans="1:8" x14ac:dyDescent="0.3">
      <c r="A994" t="str">
        <f t="shared" si="15"/>
        <v>2012_5877</v>
      </c>
      <c r="C994" s="107">
        <v>992</v>
      </c>
      <c r="D994" s="107">
        <v>2012</v>
      </c>
      <c r="E994" s="107">
        <v>5877</v>
      </c>
      <c r="F994" s="107">
        <v>5877</v>
      </c>
      <c r="G994" s="107" t="s">
        <v>265</v>
      </c>
      <c r="H994" s="107">
        <v>13.8226</v>
      </c>
    </row>
    <row r="995" spans="1:8" x14ac:dyDescent="0.3">
      <c r="A995" t="str">
        <f t="shared" si="15"/>
        <v>2012_5895</v>
      </c>
      <c r="C995" s="107">
        <v>993</v>
      </c>
      <c r="D995" s="107">
        <v>2012</v>
      </c>
      <c r="E995" s="107">
        <v>5895</v>
      </c>
      <c r="F995" s="107">
        <v>5895</v>
      </c>
      <c r="G995" s="107" t="s">
        <v>266</v>
      </c>
      <c r="H995" s="107">
        <v>15.6455</v>
      </c>
    </row>
    <row r="996" spans="1:8" x14ac:dyDescent="0.3">
      <c r="A996" t="str">
        <f t="shared" si="15"/>
        <v>2012_5922</v>
      </c>
      <c r="C996" s="107">
        <v>994</v>
      </c>
      <c r="D996" s="107">
        <v>2012</v>
      </c>
      <c r="E996" s="107">
        <v>5922</v>
      </c>
      <c r="F996" s="107">
        <v>5922</v>
      </c>
      <c r="G996" s="107" t="s">
        <v>372</v>
      </c>
      <c r="H996" s="107">
        <v>10.986599999999999</v>
      </c>
    </row>
    <row r="997" spans="1:8" x14ac:dyDescent="0.3">
      <c r="A997" t="str">
        <f t="shared" si="15"/>
        <v>2012_5949</v>
      </c>
      <c r="C997" s="107">
        <v>995</v>
      </c>
      <c r="D997" s="107">
        <v>2012</v>
      </c>
      <c r="E997" s="107">
        <v>5949</v>
      </c>
      <c r="F997" s="107">
        <v>5949</v>
      </c>
      <c r="G997" s="107" t="s">
        <v>267</v>
      </c>
      <c r="H997" s="107">
        <v>13.6012</v>
      </c>
    </row>
    <row r="998" spans="1:8" x14ac:dyDescent="0.3">
      <c r="A998" t="str">
        <f t="shared" si="15"/>
        <v>2012_5976</v>
      </c>
      <c r="C998" s="107">
        <v>996</v>
      </c>
      <c r="D998" s="107">
        <v>2012</v>
      </c>
      <c r="E998" s="107">
        <v>5976</v>
      </c>
      <c r="F998" s="107">
        <v>5976</v>
      </c>
      <c r="G998" s="107" t="s">
        <v>268</v>
      </c>
      <c r="H998" s="107">
        <v>15.784800000000001</v>
      </c>
    </row>
    <row r="999" spans="1:8" x14ac:dyDescent="0.3">
      <c r="A999" t="str">
        <f t="shared" si="15"/>
        <v>2012_5994</v>
      </c>
      <c r="C999" s="107">
        <v>997</v>
      </c>
      <c r="D999" s="107">
        <v>2012</v>
      </c>
      <c r="E999" s="107">
        <v>5994</v>
      </c>
      <c r="F999" s="107">
        <v>5994</v>
      </c>
      <c r="G999" s="107" t="s">
        <v>269</v>
      </c>
      <c r="H999" s="107">
        <v>15.465</v>
      </c>
    </row>
    <row r="1000" spans="1:8" x14ac:dyDescent="0.3">
      <c r="A1000" t="str">
        <f t="shared" si="15"/>
        <v>2012_6003</v>
      </c>
      <c r="C1000" s="107">
        <v>998</v>
      </c>
      <c r="D1000" s="107">
        <v>2012</v>
      </c>
      <c r="E1000" s="107">
        <v>6003</v>
      </c>
      <c r="F1000" s="107">
        <v>6003</v>
      </c>
      <c r="G1000" s="107" t="s">
        <v>270</v>
      </c>
      <c r="H1000" s="107">
        <v>11.9069</v>
      </c>
    </row>
    <row r="1001" spans="1:8" x14ac:dyDescent="0.3">
      <c r="A1001" t="str">
        <f t="shared" si="15"/>
        <v>2012_6012</v>
      </c>
      <c r="C1001" s="107">
        <v>999</v>
      </c>
      <c r="D1001" s="107">
        <v>2012</v>
      </c>
      <c r="E1001" s="107">
        <v>6012</v>
      </c>
      <c r="F1001" s="107">
        <v>6012</v>
      </c>
      <c r="G1001" s="107" t="s">
        <v>271</v>
      </c>
      <c r="H1001" s="107">
        <v>16.991700000000002</v>
      </c>
    </row>
    <row r="1002" spans="1:8" x14ac:dyDescent="0.3">
      <c r="A1002" t="str">
        <f t="shared" si="15"/>
        <v>2012_6030</v>
      </c>
      <c r="C1002" s="107">
        <v>1000</v>
      </c>
      <c r="D1002" s="107">
        <v>2012</v>
      </c>
      <c r="E1002" s="107">
        <v>6030</v>
      </c>
      <c r="F1002" s="107">
        <v>6030</v>
      </c>
      <c r="G1002" s="107" t="s">
        <v>272</v>
      </c>
      <c r="H1002" s="107">
        <v>16.121600000000001</v>
      </c>
    </row>
    <row r="1003" spans="1:8" x14ac:dyDescent="0.3">
      <c r="A1003" t="str">
        <f t="shared" si="15"/>
        <v>2012_6039</v>
      </c>
      <c r="C1003" s="107">
        <v>1001</v>
      </c>
      <c r="D1003" s="107">
        <v>2012</v>
      </c>
      <c r="E1003" s="107">
        <v>6039</v>
      </c>
      <c r="F1003" s="107">
        <v>6039</v>
      </c>
      <c r="G1003" s="107" t="s">
        <v>274</v>
      </c>
      <c r="H1003" s="107">
        <v>17.115500000000001</v>
      </c>
    </row>
    <row r="1004" spans="1:8" x14ac:dyDescent="0.3">
      <c r="A1004" t="str">
        <f t="shared" si="15"/>
        <v>2012_6048</v>
      </c>
      <c r="C1004" s="107">
        <v>1002</v>
      </c>
      <c r="D1004" s="107">
        <v>2012</v>
      </c>
      <c r="E1004" s="107">
        <v>6048</v>
      </c>
      <c r="F1004" s="107">
        <v>6035</v>
      </c>
      <c r="G1004" s="107" t="s">
        <v>273</v>
      </c>
      <c r="H1004" s="107">
        <v>13.4824</v>
      </c>
    </row>
    <row r="1005" spans="1:8" x14ac:dyDescent="0.3">
      <c r="A1005" t="str">
        <f t="shared" si="15"/>
        <v>2012_6093</v>
      </c>
      <c r="C1005" s="107">
        <v>1003</v>
      </c>
      <c r="D1005" s="107">
        <v>2012</v>
      </c>
      <c r="E1005" s="107">
        <v>6093</v>
      </c>
      <c r="F1005" s="107">
        <v>6093</v>
      </c>
      <c r="G1005" s="107" t="s">
        <v>275</v>
      </c>
      <c r="H1005" s="107">
        <v>16.974499999999999</v>
      </c>
    </row>
    <row r="1006" spans="1:8" x14ac:dyDescent="0.3">
      <c r="A1006" t="str">
        <f t="shared" si="15"/>
        <v>2012_6094</v>
      </c>
      <c r="C1006" s="107">
        <v>1004</v>
      </c>
      <c r="D1006" s="107">
        <v>2012</v>
      </c>
      <c r="E1006" s="107">
        <v>6094</v>
      </c>
      <c r="F1006" s="107">
        <v>6094</v>
      </c>
      <c r="G1006" s="107" t="s">
        <v>276</v>
      </c>
      <c r="H1006" s="107">
        <v>18.2805</v>
      </c>
    </row>
    <row r="1007" spans="1:8" x14ac:dyDescent="0.3">
      <c r="A1007" t="str">
        <f t="shared" si="15"/>
        <v>2012_6095</v>
      </c>
      <c r="C1007" s="107">
        <v>1005</v>
      </c>
      <c r="D1007" s="107">
        <v>2012</v>
      </c>
      <c r="E1007" s="107">
        <v>6095</v>
      </c>
      <c r="F1007" s="107">
        <v>6095</v>
      </c>
      <c r="G1007" s="107" t="s">
        <v>277</v>
      </c>
      <c r="H1007" s="107">
        <v>15.3658</v>
      </c>
    </row>
    <row r="1008" spans="1:8" x14ac:dyDescent="0.3">
      <c r="A1008" t="str">
        <f t="shared" si="15"/>
        <v>2012_6096</v>
      </c>
      <c r="C1008" s="107">
        <v>1006</v>
      </c>
      <c r="D1008" s="107">
        <v>2012</v>
      </c>
      <c r="E1008" s="107">
        <v>6096</v>
      </c>
      <c r="F1008" s="107">
        <v>6096</v>
      </c>
      <c r="G1008" s="107" t="s">
        <v>278</v>
      </c>
      <c r="H1008" s="107">
        <v>14.5404</v>
      </c>
    </row>
    <row r="1009" spans="1:8" x14ac:dyDescent="0.3">
      <c r="A1009" t="str">
        <f t="shared" si="15"/>
        <v>2012_6097</v>
      </c>
      <c r="C1009" s="107">
        <v>1007</v>
      </c>
      <c r="D1009" s="107">
        <v>2012</v>
      </c>
      <c r="E1009" s="107">
        <v>6097</v>
      </c>
      <c r="F1009" s="107">
        <v>6097</v>
      </c>
      <c r="G1009" s="107" t="s">
        <v>279</v>
      </c>
      <c r="H1009" s="107">
        <v>16.648499999999999</v>
      </c>
    </row>
    <row r="1010" spans="1:8" x14ac:dyDescent="0.3">
      <c r="A1010" t="str">
        <f t="shared" si="15"/>
        <v>2012_6098</v>
      </c>
      <c r="C1010" s="107">
        <v>1008</v>
      </c>
      <c r="D1010" s="107">
        <v>2012</v>
      </c>
      <c r="E1010" s="107">
        <v>6098</v>
      </c>
      <c r="F1010" s="107">
        <v>6098</v>
      </c>
      <c r="G1010" s="107" t="s">
        <v>280</v>
      </c>
      <c r="H1010" s="107">
        <v>13.7852</v>
      </c>
    </row>
    <row r="1011" spans="1:8" x14ac:dyDescent="0.3">
      <c r="A1011" t="str">
        <f t="shared" si="15"/>
        <v>2012_6100</v>
      </c>
      <c r="C1011" s="107">
        <v>1009</v>
      </c>
      <c r="D1011" s="107">
        <v>2012</v>
      </c>
      <c r="E1011" s="107">
        <v>6100</v>
      </c>
      <c r="F1011" s="107">
        <v>6100</v>
      </c>
      <c r="G1011" s="107" t="s">
        <v>282</v>
      </c>
      <c r="H1011" s="107">
        <v>14.9406</v>
      </c>
    </row>
    <row r="1012" spans="1:8" x14ac:dyDescent="0.3">
      <c r="A1012" t="str">
        <f t="shared" si="15"/>
        <v>2012_6101</v>
      </c>
      <c r="C1012" s="107">
        <v>1010</v>
      </c>
      <c r="D1012" s="107">
        <v>2012</v>
      </c>
      <c r="E1012" s="107">
        <v>6101</v>
      </c>
      <c r="F1012" s="107">
        <v>6101</v>
      </c>
      <c r="G1012" s="107" t="s">
        <v>283</v>
      </c>
      <c r="H1012" s="107">
        <v>21.6587</v>
      </c>
    </row>
    <row r="1013" spans="1:8" x14ac:dyDescent="0.3">
      <c r="A1013" t="str">
        <f t="shared" si="15"/>
        <v>2012_6102</v>
      </c>
      <c r="C1013" s="107">
        <v>1011</v>
      </c>
      <c r="D1013" s="107">
        <v>2012</v>
      </c>
      <c r="E1013" s="107">
        <v>6102</v>
      </c>
      <c r="F1013" s="107">
        <v>6102</v>
      </c>
      <c r="G1013" s="107" t="s">
        <v>284</v>
      </c>
      <c r="H1013" s="107">
        <v>14.597099999999999</v>
      </c>
    </row>
    <row r="1014" spans="1:8" x14ac:dyDescent="0.3">
      <c r="A1014" t="str">
        <f t="shared" si="15"/>
        <v>2012_6120</v>
      </c>
      <c r="C1014" s="107">
        <v>1012</v>
      </c>
      <c r="D1014" s="107">
        <v>2012</v>
      </c>
      <c r="E1014" s="107">
        <v>6120</v>
      </c>
      <c r="F1014" s="107">
        <v>6120</v>
      </c>
      <c r="G1014" s="107" t="s">
        <v>285</v>
      </c>
      <c r="H1014" s="107">
        <v>10.0175</v>
      </c>
    </row>
    <row r="1015" spans="1:8" x14ac:dyDescent="0.3">
      <c r="A1015" t="str">
        <f t="shared" si="15"/>
        <v>2012_6138</v>
      </c>
      <c r="C1015" s="107">
        <v>1013</v>
      </c>
      <c r="D1015" s="107">
        <v>2012</v>
      </c>
      <c r="E1015" s="107">
        <v>6138</v>
      </c>
      <c r="F1015" s="107">
        <v>6138</v>
      </c>
      <c r="G1015" s="107" t="s">
        <v>286</v>
      </c>
      <c r="H1015" s="107">
        <v>16.868099999999998</v>
      </c>
    </row>
    <row r="1016" spans="1:8" x14ac:dyDescent="0.3">
      <c r="A1016" t="str">
        <f t="shared" si="15"/>
        <v>2012_6165</v>
      </c>
      <c r="C1016" s="107">
        <v>1014</v>
      </c>
      <c r="D1016" s="107">
        <v>2012</v>
      </c>
      <c r="E1016" s="107">
        <v>6165</v>
      </c>
      <c r="F1016" s="107">
        <v>6165</v>
      </c>
      <c r="G1016" s="107" t="s">
        <v>287</v>
      </c>
      <c r="H1016" s="107">
        <v>14.981400000000001</v>
      </c>
    </row>
    <row r="1017" spans="1:8" x14ac:dyDescent="0.3">
      <c r="A1017" t="str">
        <f t="shared" si="15"/>
        <v>2012_6175</v>
      </c>
      <c r="C1017" s="107">
        <v>1015</v>
      </c>
      <c r="D1017" s="107">
        <v>2012</v>
      </c>
      <c r="E1017" s="107">
        <v>6175</v>
      </c>
      <c r="F1017" s="107">
        <v>6175</v>
      </c>
      <c r="G1017" s="107" t="s">
        <v>288</v>
      </c>
      <c r="H1017" s="107">
        <v>16.752099999999999</v>
      </c>
    </row>
    <row r="1018" spans="1:8" x14ac:dyDescent="0.3">
      <c r="A1018" t="str">
        <f t="shared" si="15"/>
        <v>2012_6219</v>
      </c>
      <c r="C1018" s="107">
        <v>1016</v>
      </c>
      <c r="D1018" s="107">
        <v>2012</v>
      </c>
      <c r="E1018" s="107">
        <v>6219</v>
      </c>
      <c r="F1018" s="107">
        <v>6219</v>
      </c>
      <c r="G1018" s="107" t="s">
        <v>289</v>
      </c>
      <c r="H1018" s="107">
        <v>18.1447</v>
      </c>
    </row>
    <row r="1019" spans="1:8" x14ac:dyDescent="0.3">
      <c r="A1019" t="str">
        <f t="shared" si="15"/>
        <v>2012_6246</v>
      </c>
      <c r="C1019" s="107">
        <v>1017</v>
      </c>
      <c r="D1019" s="107">
        <v>2012</v>
      </c>
      <c r="E1019" s="107">
        <v>6246</v>
      </c>
      <c r="F1019" s="107">
        <v>6246</v>
      </c>
      <c r="G1019" s="107" t="s">
        <v>290</v>
      </c>
      <c r="H1019" s="107">
        <v>14.9633</v>
      </c>
    </row>
    <row r="1020" spans="1:8" x14ac:dyDescent="0.3">
      <c r="A1020" t="str">
        <f t="shared" si="15"/>
        <v>2012_6264</v>
      </c>
      <c r="C1020" s="107">
        <v>1018</v>
      </c>
      <c r="D1020" s="107">
        <v>2012</v>
      </c>
      <c r="E1020" s="107">
        <v>6264</v>
      </c>
      <c r="F1020" s="107">
        <v>6264</v>
      </c>
      <c r="G1020" s="107" t="s">
        <v>291</v>
      </c>
      <c r="H1020" s="107">
        <v>16.557200000000002</v>
      </c>
    </row>
    <row r="1021" spans="1:8" x14ac:dyDescent="0.3">
      <c r="A1021" t="str">
        <f t="shared" si="15"/>
        <v>2012_6273</v>
      </c>
      <c r="C1021" s="107">
        <v>1019</v>
      </c>
      <c r="D1021" s="107">
        <v>2012</v>
      </c>
      <c r="E1021" s="107">
        <v>6273</v>
      </c>
      <c r="F1021" s="107">
        <v>6273</v>
      </c>
      <c r="G1021" s="107" t="s">
        <v>905</v>
      </c>
      <c r="H1021" s="107">
        <v>13.751099999999999</v>
      </c>
    </row>
    <row r="1022" spans="1:8" x14ac:dyDescent="0.3">
      <c r="A1022" t="str">
        <f t="shared" si="15"/>
        <v>2012_6408</v>
      </c>
      <c r="C1022" s="107">
        <v>1020</v>
      </c>
      <c r="D1022" s="107">
        <v>2012</v>
      </c>
      <c r="E1022" s="107">
        <v>6408</v>
      </c>
      <c r="F1022" s="107">
        <v>6408</v>
      </c>
      <c r="G1022" s="107" t="s">
        <v>292</v>
      </c>
      <c r="H1022" s="107">
        <v>13.696199999999999</v>
      </c>
    </row>
    <row r="1023" spans="1:8" x14ac:dyDescent="0.3">
      <c r="A1023" t="str">
        <f t="shared" si="15"/>
        <v>2012_6417</v>
      </c>
      <c r="C1023" s="107">
        <v>1021</v>
      </c>
      <c r="D1023" s="107">
        <v>2012</v>
      </c>
      <c r="E1023" s="107">
        <v>6417</v>
      </c>
      <c r="F1023" s="107">
        <v>6417</v>
      </c>
      <c r="G1023" s="107" t="s">
        <v>911</v>
      </c>
      <c r="H1023" s="107">
        <v>16.019100000000002</v>
      </c>
    </row>
    <row r="1024" spans="1:8" x14ac:dyDescent="0.3">
      <c r="A1024" t="str">
        <f t="shared" si="15"/>
        <v>2012_6453</v>
      </c>
      <c r="C1024" s="107">
        <v>1022</v>
      </c>
      <c r="D1024" s="107">
        <v>2012</v>
      </c>
      <c r="E1024" s="107">
        <v>6453</v>
      </c>
      <c r="F1024" s="107">
        <v>6453</v>
      </c>
      <c r="G1024" s="107" t="s">
        <v>293</v>
      </c>
      <c r="H1024" s="107">
        <v>15.8904</v>
      </c>
    </row>
    <row r="1025" spans="1:8" x14ac:dyDescent="0.3">
      <c r="A1025" t="str">
        <f t="shared" si="15"/>
        <v>2012_6460</v>
      </c>
      <c r="C1025" s="107">
        <v>1023</v>
      </c>
      <c r="D1025" s="107">
        <v>2012</v>
      </c>
      <c r="E1025" s="107">
        <v>6460</v>
      </c>
      <c r="F1025" s="107">
        <v>6460</v>
      </c>
      <c r="G1025" s="107" t="s">
        <v>294</v>
      </c>
      <c r="H1025" s="107">
        <v>15.7341</v>
      </c>
    </row>
    <row r="1026" spans="1:8" x14ac:dyDescent="0.3">
      <c r="A1026" t="str">
        <f t="shared" si="15"/>
        <v>2012_6462</v>
      </c>
      <c r="C1026" s="107">
        <v>1024</v>
      </c>
      <c r="D1026" s="107">
        <v>2012</v>
      </c>
      <c r="E1026" s="107">
        <v>6462</v>
      </c>
      <c r="F1026" s="107">
        <v>6462</v>
      </c>
      <c r="G1026" s="107" t="s">
        <v>295</v>
      </c>
      <c r="H1026" s="107">
        <v>17.595600000000001</v>
      </c>
    </row>
    <row r="1027" spans="1:8" x14ac:dyDescent="0.3">
      <c r="A1027" t="str">
        <f t="shared" si="15"/>
        <v>2012_6471</v>
      </c>
      <c r="C1027" s="107">
        <v>1025</v>
      </c>
      <c r="D1027" s="107">
        <v>2012</v>
      </c>
      <c r="E1027" s="107">
        <v>6471</v>
      </c>
      <c r="F1027" s="107">
        <v>6471</v>
      </c>
      <c r="G1027" s="107" t="s">
        <v>296</v>
      </c>
      <c r="H1027" s="107">
        <v>13.8605</v>
      </c>
    </row>
    <row r="1028" spans="1:8" x14ac:dyDescent="0.3">
      <c r="A1028" t="str">
        <f t="shared" ref="A1028:A1091" si="16">CONCATENATE(D1028,"_",E1028)</f>
        <v>2012_6509</v>
      </c>
      <c r="C1028" s="107">
        <v>1026</v>
      </c>
      <c r="D1028" s="107">
        <v>2012</v>
      </c>
      <c r="E1028" s="107">
        <v>6509</v>
      </c>
      <c r="F1028" s="107">
        <v>6509</v>
      </c>
      <c r="G1028" s="107" t="s">
        <v>297</v>
      </c>
      <c r="H1028" s="107">
        <v>14.945399999999999</v>
      </c>
    </row>
    <row r="1029" spans="1:8" x14ac:dyDescent="0.3">
      <c r="A1029" t="str">
        <f t="shared" si="16"/>
        <v>2012_6512</v>
      </c>
      <c r="C1029" s="107">
        <v>1027</v>
      </c>
      <c r="D1029" s="107">
        <v>2012</v>
      </c>
      <c r="E1029" s="107">
        <v>6512</v>
      </c>
      <c r="F1029" s="107">
        <v>6512</v>
      </c>
      <c r="G1029" s="107" t="s">
        <v>298</v>
      </c>
      <c r="H1029" s="107">
        <v>14.7095</v>
      </c>
    </row>
    <row r="1030" spans="1:8" x14ac:dyDescent="0.3">
      <c r="A1030" t="str">
        <f t="shared" si="16"/>
        <v>2012_6516</v>
      </c>
      <c r="C1030" s="107">
        <v>1028</v>
      </c>
      <c r="D1030" s="107">
        <v>2012</v>
      </c>
      <c r="E1030" s="107">
        <v>6516</v>
      </c>
      <c r="F1030" s="107">
        <v>6516</v>
      </c>
      <c r="G1030" s="107" t="s">
        <v>299</v>
      </c>
      <c r="H1030" s="107">
        <v>12.7058</v>
      </c>
    </row>
    <row r="1031" spans="1:8" x14ac:dyDescent="0.3">
      <c r="A1031" t="str">
        <f t="shared" si="16"/>
        <v>2012_6534</v>
      </c>
      <c r="C1031" s="107">
        <v>1029</v>
      </c>
      <c r="D1031" s="107">
        <v>2012</v>
      </c>
      <c r="E1031" s="107">
        <v>6534</v>
      </c>
      <c r="F1031" s="107">
        <v>6534</v>
      </c>
      <c r="G1031" s="107" t="s">
        <v>300</v>
      </c>
      <c r="H1031" s="107">
        <v>16.959800000000001</v>
      </c>
    </row>
    <row r="1032" spans="1:8" x14ac:dyDescent="0.3">
      <c r="A1032" t="str">
        <f t="shared" si="16"/>
        <v>2012_6561</v>
      </c>
      <c r="C1032" s="107">
        <v>1030</v>
      </c>
      <c r="D1032" s="107">
        <v>2012</v>
      </c>
      <c r="E1032" s="107">
        <v>6561</v>
      </c>
      <c r="F1032" s="107">
        <v>6561</v>
      </c>
      <c r="G1032" s="107" t="s">
        <v>302</v>
      </c>
      <c r="H1032" s="107">
        <v>11.723000000000001</v>
      </c>
    </row>
    <row r="1033" spans="1:8" x14ac:dyDescent="0.3">
      <c r="A1033" t="str">
        <f t="shared" si="16"/>
        <v>2012_6579</v>
      </c>
      <c r="C1033" s="107">
        <v>1031</v>
      </c>
      <c r="D1033" s="107">
        <v>2012</v>
      </c>
      <c r="E1033" s="107">
        <v>6579</v>
      </c>
      <c r="F1033" s="107">
        <v>6579</v>
      </c>
      <c r="G1033" s="107" t="s">
        <v>303</v>
      </c>
      <c r="H1033" s="107">
        <v>17.635899999999999</v>
      </c>
    </row>
    <row r="1034" spans="1:8" x14ac:dyDescent="0.3">
      <c r="A1034" t="str">
        <f t="shared" si="16"/>
        <v>2012_6591</v>
      </c>
      <c r="C1034" s="107">
        <v>1032</v>
      </c>
      <c r="D1034" s="107">
        <v>2012</v>
      </c>
      <c r="E1034" s="107">
        <v>6591</v>
      </c>
      <c r="F1034" s="107">
        <v>6591</v>
      </c>
      <c r="G1034" s="107" t="s">
        <v>304</v>
      </c>
      <c r="H1034" s="107">
        <v>14.623100000000001</v>
      </c>
    </row>
    <row r="1035" spans="1:8" x14ac:dyDescent="0.3">
      <c r="A1035" t="str">
        <f t="shared" si="16"/>
        <v>2012_6592</v>
      </c>
      <c r="C1035" s="107">
        <v>1033</v>
      </c>
      <c r="D1035" s="107">
        <v>2012</v>
      </c>
      <c r="E1035" s="107">
        <v>6592</v>
      </c>
      <c r="F1035" s="107">
        <v>6592</v>
      </c>
      <c r="G1035" s="107" t="s">
        <v>305</v>
      </c>
      <c r="H1035" s="107">
        <v>14.8132</v>
      </c>
    </row>
    <row r="1036" spans="1:8" x14ac:dyDescent="0.3">
      <c r="A1036" t="str">
        <f t="shared" si="16"/>
        <v>2012_6615</v>
      </c>
      <c r="C1036" s="107">
        <v>1034</v>
      </c>
      <c r="D1036" s="107">
        <v>2012</v>
      </c>
      <c r="E1036" s="107">
        <v>6615</v>
      </c>
      <c r="F1036" s="107">
        <v>6615</v>
      </c>
      <c r="G1036" s="107" t="s">
        <v>306</v>
      </c>
      <c r="H1036" s="107">
        <v>18.23</v>
      </c>
    </row>
    <row r="1037" spans="1:8" x14ac:dyDescent="0.3">
      <c r="A1037" t="str">
        <f t="shared" si="16"/>
        <v>2012_6633</v>
      </c>
      <c r="C1037" s="107">
        <v>1035</v>
      </c>
      <c r="D1037" s="107">
        <v>2012</v>
      </c>
      <c r="E1037" s="107">
        <v>6633</v>
      </c>
      <c r="F1037" s="107">
        <v>6633</v>
      </c>
      <c r="G1037" s="107" t="s">
        <v>907</v>
      </c>
      <c r="H1037" s="107">
        <v>9.9158000000000008</v>
      </c>
    </row>
    <row r="1038" spans="1:8" x14ac:dyDescent="0.3">
      <c r="A1038" t="str">
        <f t="shared" si="16"/>
        <v>2012_6651</v>
      </c>
      <c r="C1038" s="107">
        <v>1036</v>
      </c>
      <c r="D1038" s="107">
        <v>2012</v>
      </c>
      <c r="E1038" s="107">
        <v>6651</v>
      </c>
      <c r="F1038" s="107">
        <v>6651</v>
      </c>
      <c r="G1038" s="107" t="s">
        <v>307</v>
      </c>
      <c r="H1038" s="107">
        <v>16.653600000000001</v>
      </c>
    </row>
    <row r="1039" spans="1:8" x14ac:dyDescent="0.3">
      <c r="A1039" t="str">
        <f t="shared" si="16"/>
        <v>2012_6660</v>
      </c>
      <c r="C1039" s="107">
        <v>1037</v>
      </c>
      <c r="D1039" s="107">
        <v>2012</v>
      </c>
      <c r="E1039" s="107">
        <v>6660</v>
      </c>
      <c r="F1039" s="107">
        <v>6660</v>
      </c>
      <c r="G1039" s="107" t="s">
        <v>308</v>
      </c>
      <c r="H1039" s="107">
        <v>15.5336</v>
      </c>
    </row>
    <row r="1040" spans="1:8" x14ac:dyDescent="0.3">
      <c r="A1040" t="str">
        <f t="shared" si="16"/>
        <v>2012_6700</v>
      </c>
      <c r="C1040" s="107">
        <v>1038</v>
      </c>
      <c r="D1040" s="107">
        <v>2012</v>
      </c>
      <c r="E1040" s="107">
        <v>6700</v>
      </c>
      <c r="F1040" s="107">
        <v>6700</v>
      </c>
      <c r="G1040" s="107" t="s">
        <v>309</v>
      </c>
      <c r="H1040" s="107">
        <v>21.790500000000002</v>
      </c>
    </row>
    <row r="1041" spans="1:8" x14ac:dyDescent="0.3">
      <c r="A1041" t="str">
        <f t="shared" si="16"/>
        <v>2012_6741</v>
      </c>
      <c r="C1041" s="107">
        <v>1039</v>
      </c>
      <c r="D1041" s="107">
        <v>2012</v>
      </c>
      <c r="E1041" s="107">
        <v>6741</v>
      </c>
      <c r="F1041" s="107">
        <v>6741</v>
      </c>
      <c r="G1041" s="107" t="s">
        <v>310</v>
      </c>
      <c r="H1041" s="107">
        <v>10.069599999999999</v>
      </c>
    </row>
    <row r="1042" spans="1:8" x14ac:dyDescent="0.3">
      <c r="A1042" t="str">
        <f t="shared" si="16"/>
        <v>2012_6750</v>
      </c>
      <c r="C1042" s="107">
        <v>1040</v>
      </c>
      <c r="D1042" s="107">
        <v>2012</v>
      </c>
      <c r="E1042" s="107">
        <v>6750</v>
      </c>
      <c r="F1042" s="107">
        <v>6750</v>
      </c>
      <c r="G1042" s="107" t="s">
        <v>909</v>
      </c>
      <c r="H1042" s="107">
        <v>14.94</v>
      </c>
    </row>
    <row r="1043" spans="1:8" x14ac:dyDescent="0.3">
      <c r="A1043" t="str">
        <f t="shared" si="16"/>
        <v>2012_6759</v>
      </c>
      <c r="C1043" s="107">
        <v>1041</v>
      </c>
      <c r="D1043" s="107">
        <v>2012</v>
      </c>
      <c r="E1043" s="107">
        <v>6759</v>
      </c>
      <c r="F1043" s="107">
        <v>6759</v>
      </c>
      <c r="G1043" s="107" t="s">
        <v>311</v>
      </c>
      <c r="H1043" s="107">
        <v>15.306699999999999</v>
      </c>
    </row>
    <row r="1044" spans="1:8" x14ac:dyDescent="0.3">
      <c r="A1044" t="str">
        <f t="shared" si="16"/>
        <v>2012_6762</v>
      </c>
      <c r="C1044" s="107">
        <v>1042</v>
      </c>
      <c r="D1044" s="107">
        <v>2012</v>
      </c>
      <c r="E1044" s="107">
        <v>6762</v>
      </c>
      <c r="F1044" s="107">
        <v>6762</v>
      </c>
      <c r="G1044" s="107" t="s">
        <v>312</v>
      </c>
      <c r="H1044" s="107">
        <v>14.5075</v>
      </c>
    </row>
    <row r="1045" spans="1:8" x14ac:dyDescent="0.3">
      <c r="A1045" t="str">
        <f t="shared" si="16"/>
        <v>2012_6768</v>
      </c>
      <c r="C1045" s="107">
        <v>1043</v>
      </c>
      <c r="D1045" s="107">
        <v>2012</v>
      </c>
      <c r="E1045" s="107">
        <v>6768</v>
      </c>
      <c r="F1045" s="107">
        <v>6768</v>
      </c>
      <c r="G1045" s="107" t="s">
        <v>313</v>
      </c>
      <c r="H1045" s="107">
        <v>16.7637</v>
      </c>
    </row>
    <row r="1046" spans="1:8" x14ac:dyDescent="0.3">
      <c r="A1046" t="str">
        <f t="shared" si="16"/>
        <v>2012_6795</v>
      </c>
      <c r="C1046" s="107">
        <v>1044</v>
      </c>
      <c r="D1046" s="107">
        <v>2012</v>
      </c>
      <c r="E1046" s="107">
        <v>6795</v>
      </c>
      <c r="F1046" s="107">
        <v>6795</v>
      </c>
      <c r="G1046" s="107" t="s">
        <v>314</v>
      </c>
      <c r="H1046" s="107">
        <v>16.281400000000001</v>
      </c>
    </row>
    <row r="1047" spans="1:8" x14ac:dyDescent="0.3">
      <c r="A1047" t="str">
        <f t="shared" si="16"/>
        <v>2012_6822</v>
      </c>
      <c r="C1047" s="107">
        <v>1045</v>
      </c>
      <c r="D1047" s="107">
        <v>2012</v>
      </c>
      <c r="E1047" s="107">
        <v>6822</v>
      </c>
      <c r="F1047" s="107">
        <v>6822</v>
      </c>
      <c r="G1047" s="107" t="s">
        <v>315</v>
      </c>
      <c r="H1047" s="107">
        <v>17.802900000000001</v>
      </c>
    </row>
    <row r="1048" spans="1:8" x14ac:dyDescent="0.3">
      <c r="A1048" t="str">
        <f t="shared" si="16"/>
        <v>2012_6840</v>
      </c>
      <c r="C1048" s="107">
        <v>1046</v>
      </c>
      <c r="D1048" s="107">
        <v>2012</v>
      </c>
      <c r="E1048" s="107">
        <v>6840</v>
      </c>
      <c r="F1048" s="107">
        <v>6840</v>
      </c>
      <c r="G1048" s="107" t="s">
        <v>316</v>
      </c>
      <c r="H1048" s="107">
        <v>14.4506</v>
      </c>
    </row>
    <row r="1049" spans="1:8" x14ac:dyDescent="0.3">
      <c r="A1049" t="str">
        <f t="shared" si="16"/>
        <v>2012_6854</v>
      </c>
      <c r="C1049" s="107">
        <v>1047</v>
      </c>
      <c r="D1049" s="107">
        <v>2012</v>
      </c>
      <c r="E1049" s="107">
        <v>6854</v>
      </c>
      <c r="F1049" s="107">
        <v>6854</v>
      </c>
      <c r="G1049" s="107" t="s">
        <v>317</v>
      </c>
      <c r="H1049" s="107">
        <v>16.2316</v>
      </c>
    </row>
    <row r="1050" spans="1:8" x14ac:dyDescent="0.3">
      <c r="A1050" t="str">
        <f t="shared" si="16"/>
        <v>2012_6867</v>
      </c>
      <c r="C1050" s="107">
        <v>1048</v>
      </c>
      <c r="D1050" s="107">
        <v>2012</v>
      </c>
      <c r="E1050" s="107">
        <v>6867</v>
      </c>
      <c r="F1050" s="107">
        <v>6867</v>
      </c>
      <c r="G1050" s="107" t="s">
        <v>318</v>
      </c>
      <c r="H1050" s="107">
        <v>14.311</v>
      </c>
    </row>
    <row r="1051" spans="1:8" x14ac:dyDescent="0.3">
      <c r="A1051" t="str">
        <f t="shared" si="16"/>
        <v>2012_6921</v>
      </c>
      <c r="C1051" s="107">
        <v>1049</v>
      </c>
      <c r="D1051" s="107">
        <v>2012</v>
      </c>
      <c r="E1051" s="107">
        <v>6921</v>
      </c>
      <c r="F1051" s="107">
        <v>6921</v>
      </c>
      <c r="G1051" s="107" t="s">
        <v>319</v>
      </c>
      <c r="H1051" s="107">
        <v>12.3062</v>
      </c>
    </row>
    <row r="1052" spans="1:8" x14ac:dyDescent="0.3">
      <c r="A1052" t="str">
        <f t="shared" si="16"/>
        <v>2012_6930</v>
      </c>
      <c r="C1052" s="107">
        <v>1050</v>
      </c>
      <c r="D1052" s="107">
        <v>2012</v>
      </c>
      <c r="E1052" s="107">
        <v>6930</v>
      </c>
      <c r="F1052" s="107">
        <v>6930</v>
      </c>
      <c r="G1052" s="107" t="s">
        <v>320</v>
      </c>
      <c r="H1052" s="107">
        <v>14.055400000000001</v>
      </c>
    </row>
    <row r="1053" spans="1:8" x14ac:dyDescent="0.3">
      <c r="A1053" t="str">
        <f t="shared" si="16"/>
        <v>2012_6937</v>
      </c>
      <c r="C1053" s="107">
        <v>1051</v>
      </c>
      <c r="D1053" s="107">
        <v>2012</v>
      </c>
      <c r="E1053" s="107">
        <v>6937</v>
      </c>
      <c r="F1053" s="107">
        <v>6937</v>
      </c>
      <c r="G1053" s="107" t="s">
        <v>371</v>
      </c>
      <c r="H1053" s="107">
        <v>21.5943</v>
      </c>
    </row>
    <row r="1054" spans="1:8" x14ac:dyDescent="0.3">
      <c r="A1054" t="str">
        <f t="shared" si="16"/>
        <v>2012_6943</v>
      </c>
      <c r="C1054" s="107">
        <v>1052</v>
      </c>
      <c r="D1054" s="107">
        <v>2012</v>
      </c>
      <c r="E1054" s="107">
        <v>6943</v>
      </c>
      <c r="F1054" s="107">
        <v>6943</v>
      </c>
      <c r="G1054" s="107" t="s">
        <v>321</v>
      </c>
      <c r="H1054" s="107">
        <v>12.253500000000001</v>
      </c>
    </row>
    <row r="1055" spans="1:8" x14ac:dyDescent="0.3">
      <c r="A1055" t="str">
        <f t="shared" si="16"/>
        <v>2012_6950</v>
      </c>
      <c r="C1055" s="107">
        <v>1053</v>
      </c>
      <c r="D1055" s="107">
        <v>2012</v>
      </c>
      <c r="E1055" s="107">
        <v>6950</v>
      </c>
      <c r="F1055" s="107">
        <v>6950</v>
      </c>
      <c r="G1055" s="107" t="s">
        <v>322</v>
      </c>
      <c r="H1055" s="107">
        <v>14.6432</v>
      </c>
    </row>
    <row r="1056" spans="1:8" x14ac:dyDescent="0.3">
      <c r="A1056" t="str">
        <f t="shared" si="16"/>
        <v>2012_6957</v>
      </c>
      <c r="C1056" s="107">
        <v>1054</v>
      </c>
      <c r="D1056" s="107">
        <v>2012</v>
      </c>
      <c r="E1056" s="107">
        <v>6957</v>
      </c>
      <c r="F1056" s="107">
        <v>6957</v>
      </c>
      <c r="G1056" s="107" t="s">
        <v>323</v>
      </c>
      <c r="H1056" s="107">
        <v>13.849500000000001</v>
      </c>
    </row>
    <row r="1057" spans="1:8" x14ac:dyDescent="0.3">
      <c r="A1057" t="str">
        <f t="shared" si="16"/>
        <v>2012_6961</v>
      </c>
      <c r="C1057" s="107">
        <v>1055</v>
      </c>
      <c r="D1057" s="107">
        <v>2012</v>
      </c>
      <c r="E1057" s="107">
        <v>6961</v>
      </c>
      <c r="F1057" s="107">
        <v>6961</v>
      </c>
      <c r="G1057" s="107" t="s">
        <v>324</v>
      </c>
      <c r="H1057" s="107">
        <v>13.4948</v>
      </c>
    </row>
    <row r="1058" spans="1:8" x14ac:dyDescent="0.3">
      <c r="A1058" t="str">
        <f t="shared" si="16"/>
        <v>2012_6969</v>
      </c>
      <c r="C1058" s="107">
        <v>1056</v>
      </c>
      <c r="D1058" s="107">
        <v>2012</v>
      </c>
      <c r="E1058" s="107">
        <v>6969</v>
      </c>
      <c r="F1058" s="107">
        <v>6969</v>
      </c>
      <c r="G1058" s="107" t="s">
        <v>325</v>
      </c>
      <c r="H1058" s="107">
        <v>16.151599999999998</v>
      </c>
    </row>
    <row r="1059" spans="1:8" x14ac:dyDescent="0.3">
      <c r="A1059" t="str">
        <f t="shared" si="16"/>
        <v>2012_6975</v>
      </c>
      <c r="C1059" s="107">
        <v>1057</v>
      </c>
      <c r="D1059" s="107">
        <v>2012</v>
      </c>
      <c r="E1059" s="107">
        <v>6975</v>
      </c>
      <c r="F1059" s="107">
        <v>6975</v>
      </c>
      <c r="G1059" s="107" t="s">
        <v>326</v>
      </c>
      <c r="H1059" s="107">
        <v>15.371499999999999</v>
      </c>
    </row>
    <row r="1060" spans="1:8" x14ac:dyDescent="0.3">
      <c r="A1060" t="str">
        <f t="shared" si="16"/>
        <v>2012_6983</v>
      </c>
      <c r="C1060" s="107">
        <v>1058</v>
      </c>
      <c r="D1060" s="107">
        <v>2012</v>
      </c>
      <c r="E1060" s="107">
        <v>6983</v>
      </c>
      <c r="F1060" s="107">
        <v>6983</v>
      </c>
      <c r="G1060" s="107" t="s">
        <v>327</v>
      </c>
      <c r="H1060" s="107">
        <v>10.9224</v>
      </c>
    </row>
    <row r="1061" spans="1:8" x14ac:dyDescent="0.3">
      <c r="A1061" t="str">
        <f t="shared" si="16"/>
        <v>2012_6985</v>
      </c>
      <c r="C1061" s="107">
        <v>1059</v>
      </c>
      <c r="D1061" s="107">
        <v>2012</v>
      </c>
      <c r="E1061" s="107">
        <v>6985</v>
      </c>
      <c r="F1061" s="107">
        <v>6985</v>
      </c>
      <c r="G1061" s="107" t="s">
        <v>328</v>
      </c>
      <c r="H1061" s="107">
        <v>12.3323</v>
      </c>
    </row>
    <row r="1062" spans="1:8" x14ac:dyDescent="0.3">
      <c r="A1062" t="str">
        <f t="shared" si="16"/>
        <v>2012_6987</v>
      </c>
      <c r="C1062" s="107">
        <v>1060</v>
      </c>
      <c r="D1062" s="107">
        <v>2012</v>
      </c>
      <c r="E1062" s="107">
        <v>6987</v>
      </c>
      <c r="F1062" s="107">
        <v>6987</v>
      </c>
      <c r="G1062" s="107" t="s">
        <v>329</v>
      </c>
      <c r="H1062" s="107">
        <v>14.8949</v>
      </c>
    </row>
    <row r="1063" spans="1:8" x14ac:dyDescent="0.3">
      <c r="A1063" t="str">
        <f t="shared" si="16"/>
        <v>2012_6990</v>
      </c>
      <c r="C1063" s="107">
        <v>1061</v>
      </c>
      <c r="D1063" s="107">
        <v>2012</v>
      </c>
      <c r="E1063" s="107">
        <v>6990</v>
      </c>
      <c r="F1063" s="107">
        <v>6990</v>
      </c>
      <c r="G1063" s="107" t="s">
        <v>330</v>
      </c>
      <c r="H1063" s="107">
        <v>18.507100000000001</v>
      </c>
    </row>
    <row r="1064" spans="1:8" x14ac:dyDescent="0.3">
      <c r="A1064" t="str">
        <f t="shared" si="16"/>
        <v>2012_6992</v>
      </c>
      <c r="C1064" s="107">
        <v>1062</v>
      </c>
      <c r="D1064" s="107">
        <v>2012</v>
      </c>
      <c r="E1064" s="107">
        <v>6992</v>
      </c>
      <c r="F1064" s="107">
        <v>6992</v>
      </c>
      <c r="G1064" s="107" t="s">
        <v>331</v>
      </c>
      <c r="H1064" s="107">
        <v>11.9955</v>
      </c>
    </row>
    <row r="1065" spans="1:8" x14ac:dyDescent="0.3">
      <c r="A1065" t="str">
        <f t="shared" si="16"/>
        <v>2012_7002</v>
      </c>
      <c r="C1065" s="107">
        <v>1063</v>
      </c>
      <c r="D1065" s="107">
        <v>2012</v>
      </c>
      <c r="E1065" s="107">
        <v>7002</v>
      </c>
      <c r="F1065" s="107">
        <v>7002</v>
      </c>
      <c r="G1065" s="107" t="s">
        <v>332</v>
      </c>
      <c r="H1065" s="107">
        <v>12.267099999999999</v>
      </c>
    </row>
    <row r="1066" spans="1:8" x14ac:dyDescent="0.3">
      <c r="A1066" t="str">
        <f t="shared" si="16"/>
        <v>2012_7029</v>
      </c>
      <c r="C1066" s="107">
        <v>1064</v>
      </c>
      <c r="D1066" s="107">
        <v>2012</v>
      </c>
      <c r="E1066" s="107">
        <v>7029</v>
      </c>
      <c r="F1066" s="107">
        <v>7029</v>
      </c>
      <c r="G1066" s="107" t="s">
        <v>333</v>
      </c>
      <c r="H1066" s="107">
        <v>15.6023</v>
      </c>
    </row>
    <row r="1067" spans="1:8" x14ac:dyDescent="0.3">
      <c r="A1067" t="str">
        <f t="shared" si="16"/>
        <v>2012_7038</v>
      </c>
      <c r="C1067" s="107">
        <v>1065</v>
      </c>
      <c r="D1067" s="107">
        <v>2012</v>
      </c>
      <c r="E1067" s="107">
        <v>7038</v>
      </c>
      <c r="F1067" s="107">
        <v>7038</v>
      </c>
      <c r="G1067" s="107" t="s">
        <v>334</v>
      </c>
      <c r="H1067" s="107">
        <v>13.954000000000001</v>
      </c>
    </row>
    <row r="1068" spans="1:8" x14ac:dyDescent="0.3">
      <c r="A1068" t="str">
        <f t="shared" si="16"/>
        <v>2012_7047</v>
      </c>
      <c r="C1068" s="107">
        <v>1066</v>
      </c>
      <c r="D1068" s="107">
        <v>2012</v>
      </c>
      <c r="E1068" s="107">
        <v>7047</v>
      </c>
      <c r="F1068" s="107">
        <v>7047</v>
      </c>
      <c r="G1068" s="107" t="s">
        <v>335</v>
      </c>
      <c r="H1068" s="107">
        <v>13.1067</v>
      </c>
    </row>
    <row r="1069" spans="1:8" x14ac:dyDescent="0.3">
      <c r="A1069" t="str">
        <f t="shared" si="16"/>
        <v>2012_7056</v>
      </c>
      <c r="C1069" s="107">
        <v>1067</v>
      </c>
      <c r="D1069" s="107">
        <v>2012</v>
      </c>
      <c r="E1069" s="107">
        <v>7056</v>
      </c>
      <c r="F1069" s="107">
        <v>7056</v>
      </c>
      <c r="G1069" s="107" t="s">
        <v>336</v>
      </c>
      <c r="H1069" s="107">
        <v>19.6127</v>
      </c>
    </row>
    <row r="1070" spans="1:8" x14ac:dyDescent="0.3">
      <c r="A1070" t="str">
        <f t="shared" si="16"/>
        <v>2012_7083</v>
      </c>
      <c r="C1070" s="107">
        <v>1068</v>
      </c>
      <c r="D1070" s="107">
        <v>2012</v>
      </c>
      <c r="E1070" s="107">
        <v>7083</v>
      </c>
      <c r="F1070" s="107">
        <v>7083</v>
      </c>
      <c r="G1070" s="107" t="s">
        <v>910</v>
      </c>
      <c r="H1070" s="107">
        <v>13.225</v>
      </c>
    </row>
    <row r="1071" spans="1:8" x14ac:dyDescent="0.3">
      <c r="A1071" t="str">
        <f t="shared" si="16"/>
        <v>2012_7092</v>
      </c>
      <c r="C1071" s="107">
        <v>1069</v>
      </c>
      <c r="D1071" s="107">
        <v>2012</v>
      </c>
      <c r="E1071" s="107">
        <v>7092</v>
      </c>
      <c r="F1071" s="107">
        <v>7092</v>
      </c>
      <c r="G1071" s="107" t="s">
        <v>337</v>
      </c>
      <c r="H1071" s="107">
        <v>17.8291</v>
      </c>
    </row>
    <row r="1072" spans="1:8" x14ac:dyDescent="0.3">
      <c r="A1072" t="str">
        <f t="shared" si="16"/>
        <v>2012_7098</v>
      </c>
      <c r="C1072" s="107">
        <v>1070</v>
      </c>
      <c r="D1072" s="107">
        <v>2012</v>
      </c>
      <c r="E1072" s="107">
        <v>7098</v>
      </c>
      <c r="F1072" s="107">
        <v>7098</v>
      </c>
      <c r="G1072" s="107" t="s">
        <v>338</v>
      </c>
      <c r="H1072" s="107">
        <v>14.406000000000001</v>
      </c>
    </row>
    <row r="1073" spans="1:8" x14ac:dyDescent="0.3">
      <c r="A1073" t="str">
        <f t="shared" si="16"/>
        <v>2012_7110</v>
      </c>
      <c r="C1073" s="107">
        <v>1071</v>
      </c>
      <c r="D1073" s="107">
        <v>2012</v>
      </c>
      <c r="E1073" s="107">
        <v>7110</v>
      </c>
      <c r="F1073" s="107">
        <v>7110</v>
      </c>
      <c r="G1073" s="107" t="s">
        <v>339</v>
      </c>
      <c r="H1073" s="107">
        <v>19.750599999999999</v>
      </c>
    </row>
    <row r="1074" spans="1:8" x14ac:dyDescent="0.3">
      <c r="A1074" t="str">
        <f t="shared" si="16"/>
        <v>2013_9</v>
      </c>
      <c r="C1074" s="107">
        <v>1072</v>
      </c>
      <c r="D1074" s="107">
        <v>2013</v>
      </c>
      <c r="E1074" s="107">
        <v>9</v>
      </c>
      <c r="F1074" s="107">
        <v>9</v>
      </c>
      <c r="G1074" s="107" t="s">
        <v>14</v>
      </c>
      <c r="H1074" s="107">
        <v>10.7995</v>
      </c>
    </row>
    <row r="1075" spans="1:8" x14ac:dyDescent="0.3">
      <c r="A1075" t="str">
        <f t="shared" si="16"/>
        <v>2013_18</v>
      </c>
      <c r="C1075" s="107">
        <v>1073</v>
      </c>
      <c r="D1075" s="107">
        <v>2013</v>
      </c>
      <c r="E1075" s="107">
        <v>18</v>
      </c>
      <c r="F1075" s="107">
        <v>18</v>
      </c>
      <c r="G1075" s="107" t="s">
        <v>472</v>
      </c>
      <c r="H1075" s="107">
        <v>12.6496</v>
      </c>
    </row>
    <row r="1076" spans="1:8" x14ac:dyDescent="0.3">
      <c r="A1076" t="str">
        <f t="shared" si="16"/>
        <v>2013_27</v>
      </c>
      <c r="C1076" s="107">
        <v>1074</v>
      </c>
      <c r="D1076" s="107">
        <v>2013</v>
      </c>
      <c r="E1076" s="107">
        <v>27</v>
      </c>
      <c r="F1076" s="107">
        <v>27</v>
      </c>
      <c r="G1076" s="107" t="s">
        <v>473</v>
      </c>
      <c r="H1076" s="107">
        <v>18.416799999999999</v>
      </c>
    </row>
    <row r="1077" spans="1:8" x14ac:dyDescent="0.3">
      <c r="A1077" t="str">
        <f t="shared" si="16"/>
        <v>2013_63</v>
      </c>
      <c r="C1077" s="107">
        <v>1075</v>
      </c>
      <c r="D1077" s="107">
        <v>2013</v>
      </c>
      <c r="E1077" s="107">
        <v>63</v>
      </c>
      <c r="F1077" s="107">
        <v>63</v>
      </c>
      <c r="G1077" s="107" t="s">
        <v>474</v>
      </c>
      <c r="H1077" s="107">
        <v>14.1563</v>
      </c>
    </row>
    <row r="1078" spans="1:8" x14ac:dyDescent="0.3">
      <c r="A1078" t="str">
        <f t="shared" si="16"/>
        <v>2013_72</v>
      </c>
      <c r="C1078" s="107">
        <v>1076</v>
      </c>
      <c r="D1078" s="107">
        <v>2013</v>
      </c>
      <c r="E1078" s="107">
        <v>72</v>
      </c>
      <c r="F1078" s="107">
        <v>72</v>
      </c>
      <c r="G1078" s="107" t="s">
        <v>475</v>
      </c>
      <c r="H1078" s="107">
        <v>12.7425</v>
      </c>
    </row>
    <row r="1079" spans="1:8" x14ac:dyDescent="0.3">
      <c r="A1079" t="str">
        <f t="shared" si="16"/>
        <v>2013_81</v>
      </c>
      <c r="C1079" s="107">
        <v>1077</v>
      </c>
      <c r="D1079" s="107">
        <v>2013</v>
      </c>
      <c r="E1079" s="107">
        <v>81</v>
      </c>
      <c r="F1079" s="107">
        <v>81</v>
      </c>
      <c r="G1079" s="107" t="s">
        <v>476</v>
      </c>
      <c r="H1079" s="107">
        <v>14.571199999999999</v>
      </c>
    </row>
    <row r="1080" spans="1:8" x14ac:dyDescent="0.3">
      <c r="A1080" t="str">
        <f t="shared" si="16"/>
        <v>2013_99</v>
      </c>
      <c r="C1080" s="107">
        <v>1078</v>
      </c>
      <c r="D1080" s="107">
        <v>2013</v>
      </c>
      <c r="E1080" s="107">
        <v>99</v>
      </c>
      <c r="F1080" s="107">
        <v>99</v>
      </c>
      <c r="G1080" s="107" t="s">
        <v>477</v>
      </c>
      <c r="H1080" s="107">
        <v>18.053899999999999</v>
      </c>
    </row>
    <row r="1081" spans="1:8" x14ac:dyDescent="0.3">
      <c r="A1081" t="str">
        <f t="shared" si="16"/>
        <v>2013_108</v>
      </c>
      <c r="C1081" s="107">
        <v>1079</v>
      </c>
      <c r="D1081" s="107">
        <v>2013</v>
      </c>
      <c r="E1081" s="107">
        <v>108</v>
      </c>
      <c r="F1081" s="107">
        <v>108</v>
      </c>
      <c r="G1081" s="107" t="s">
        <v>478</v>
      </c>
      <c r="H1081" s="107">
        <v>11.522399999999999</v>
      </c>
    </row>
    <row r="1082" spans="1:8" x14ac:dyDescent="0.3">
      <c r="A1082" t="str">
        <f t="shared" si="16"/>
        <v>2013_126</v>
      </c>
      <c r="C1082" s="107">
        <v>1080</v>
      </c>
      <c r="D1082" s="107">
        <v>2013</v>
      </c>
      <c r="E1082" s="107">
        <v>126</v>
      </c>
      <c r="F1082" s="107">
        <v>126</v>
      </c>
      <c r="G1082" s="107" t="s">
        <v>479</v>
      </c>
      <c r="H1082" s="107">
        <v>11.76</v>
      </c>
    </row>
    <row r="1083" spans="1:8" x14ac:dyDescent="0.3">
      <c r="A1083" t="str">
        <f t="shared" si="16"/>
        <v>2013_135</v>
      </c>
      <c r="C1083" s="107">
        <v>1081</v>
      </c>
      <c r="D1083" s="107">
        <v>2013</v>
      </c>
      <c r="E1083" s="107">
        <v>135</v>
      </c>
      <c r="F1083" s="107">
        <v>135</v>
      </c>
      <c r="G1083" s="107" t="s">
        <v>480</v>
      </c>
      <c r="H1083" s="107">
        <v>12.658899999999999</v>
      </c>
    </row>
    <row r="1084" spans="1:8" x14ac:dyDescent="0.3">
      <c r="A1084" t="str">
        <f t="shared" si="16"/>
        <v>2013_153</v>
      </c>
      <c r="C1084" s="107">
        <v>1082</v>
      </c>
      <c r="D1084" s="107">
        <v>2013</v>
      </c>
      <c r="E1084" s="107">
        <v>153</v>
      </c>
      <c r="F1084" s="107">
        <v>153</v>
      </c>
      <c r="G1084" s="107" t="s">
        <v>970</v>
      </c>
      <c r="H1084" s="107">
        <v>12.8703</v>
      </c>
    </row>
    <row r="1085" spans="1:8" x14ac:dyDescent="0.3">
      <c r="A1085" t="str">
        <f t="shared" si="16"/>
        <v>2013_171</v>
      </c>
      <c r="C1085" s="107">
        <v>1083</v>
      </c>
      <c r="D1085" s="107">
        <v>2013</v>
      </c>
      <c r="E1085" s="107">
        <v>171</v>
      </c>
      <c r="F1085" s="107">
        <v>171</v>
      </c>
      <c r="G1085" s="107" t="s">
        <v>481</v>
      </c>
      <c r="H1085" s="107">
        <v>14.052899999999999</v>
      </c>
    </row>
    <row r="1086" spans="1:8" x14ac:dyDescent="0.3">
      <c r="A1086" t="str">
        <f t="shared" si="16"/>
        <v>2013_225</v>
      </c>
      <c r="C1086" s="107">
        <v>1084</v>
      </c>
      <c r="D1086" s="107">
        <v>2013</v>
      </c>
      <c r="E1086" s="107">
        <v>225</v>
      </c>
      <c r="F1086" s="107">
        <v>225</v>
      </c>
      <c r="G1086" s="107" t="s">
        <v>482</v>
      </c>
      <c r="H1086" s="107">
        <v>14.4726</v>
      </c>
    </row>
    <row r="1087" spans="1:8" x14ac:dyDescent="0.3">
      <c r="A1087" t="str">
        <f t="shared" si="16"/>
        <v>2013_234</v>
      </c>
      <c r="C1087" s="107">
        <v>1085</v>
      </c>
      <c r="D1087" s="107">
        <v>2013</v>
      </c>
      <c r="E1087" s="107">
        <v>234</v>
      </c>
      <c r="F1087" s="107">
        <v>234</v>
      </c>
      <c r="G1087" s="107" t="s">
        <v>483</v>
      </c>
      <c r="H1087" s="107">
        <v>13.1813</v>
      </c>
    </row>
    <row r="1088" spans="1:8" x14ac:dyDescent="0.3">
      <c r="A1088" t="str">
        <f t="shared" si="16"/>
        <v>2013_243</v>
      </c>
      <c r="C1088" s="107">
        <v>1086</v>
      </c>
      <c r="D1088" s="107">
        <v>2013</v>
      </c>
      <c r="E1088" s="107">
        <v>243</v>
      </c>
      <c r="F1088" s="107">
        <v>243</v>
      </c>
      <c r="G1088" s="107" t="s">
        <v>484</v>
      </c>
      <c r="H1088" s="107">
        <v>14.0838</v>
      </c>
    </row>
    <row r="1089" spans="1:8" x14ac:dyDescent="0.3">
      <c r="A1089" t="str">
        <f t="shared" si="16"/>
        <v>2013_261</v>
      </c>
      <c r="C1089" s="107">
        <v>1087</v>
      </c>
      <c r="D1089" s="107">
        <v>2013</v>
      </c>
      <c r="E1089" s="107">
        <v>261</v>
      </c>
      <c r="F1089" s="107">
        <v>261</v>
      </c>
      <c r="G1089" s="107" t="s">
        <v>485</v>
      </c>
      <c r="H1089" s="107">
        <v>20.591799999999999</v>
      </c>
    </row>
    <row r="1090" spans="1:8" x14ac:dyDescent="0.3">
      <c r="A1090" t="str">
        <f t="shared" si="16"/>
        <v>2013_279</v>
      </c>
      <c r="C1090" s="107">
        <v>1088</v>
      </c>
      <c r="D1090" s="107">
        <v>2013</v>
      </c>
      <c r="E1090" s="107">
        <v>279</v>
      </c>
      <c r="F1090" s="107">
        <v>279</v>
      </c>
      <c r="G1090" s="107" t="s">
        <v>486</v>
      </c>
      <c r="H1090" s="107">
        <v>14.4428</v>
      </c>
    </row>
    <row r="1091" spans="1:8" x14ac:dyDescent="0.3">
      <c r="A1091" t="str">
        <f t="shared" si="16"/>
        <v>2013_333</v>
      </c>
      <c r="C1091" s="107">
        <v>1089</v>
      </c>
      <c r="D1091" s="107">
        <v>2013</v>
      </c>
      <c r="E1091" s="107">
        <v>333</v>
      </c>
      <c r="F1091" s="107">
        <v>333</v>
      </c>
      <c r="G1091" s="107" t="s">
        <v>833</v>
      </c>
      <c r="H1091" s="107">
        <v>12.9245</v>
      </c>
    </row>
    <row r="1092" spans="1:8" x14ac:dyDescent="0.3">
      <c r="A1092" t="str">
        <f t="shared" ref="A1092:A1155" si="17">CONCATENATE(D1092,"_",E1092)</f>
        <v>2013_355</v>
      </c>
      <c r="C1092" s="107">
        <v>1090</v>
      </c>
      <c r="D1092" s="107">
        <v>2013</v>
      </c>
      <c r="E1092" s="107">
        <v>355</v>
      </c>
      <c r="F1092" s="107">
        <v>355</v>
      </c>
      <c r="G1092" s="107" t="s">
        <v>487</v>
      </c>
      <c r="H1092" s="107">
        <v>13.2995</v>
      </c>
    </row>
    <row r="1093" spans="1:8" x14ac:dyDescent="0.3">
      <c r="A1093" t="str">
        <f t="shared" si="17"/>
        <v>2013_387</v>
      </c>
      <c r="C1093" s="107">
        <v>1091</v>
      </c>
      <c r="D1093" s="107">
        <v>2013</v>
      </c>
      <c r="E1093" s="107">
        <v>387</v>
      </c>
      <c r="F1093" s="107">
        <v>387</v>
      </c>
      <c r="G1093" s="107" t="s">
        <v>488</v>
      </c>
      <c r="H1093" s="107">
        <v>14.4109</v>
      </c>
    </row>
    <row r="1094" spans="1:8" x14ac:dyDescent="0.3">
      <c r="A1094" t="str">
        <f t="shared" si="17"/>
        <v>2013_414</v>
      </c>
      <c r="C1094" s="107">
        <v>1092</v>
      </c>
      <c r="D1094" s="107">
        <v>2013</v>
      </c>
      <c r="E1094" s="107">
        <v>414</v>
      </c>
      <c r="F1094" s="107">
        <v>414</v>
      </c>
      <c r="G1094" s="107" t="s">
        <v>489</v>
      </c>
      <c r="H1094" s="107">
        <v>14.0739</v>
      </c>
    </row>
    <row r="1095" spans="1:8" x14ac:dyDescent="0.3">
      <c r="A1095" t="str">
        <f t="shared" si="17"/>
        <v>2013_423</v>
      </c>
      <c r="C1095" s="107">
        <v>1093</v>
      </c>
      <c r="D1095" s="107">
        <v>2013</v>
      </c>
      <c r="E1095" s="107">
        <v>423</v>
      </c>
      <c r="F1095" s="107">
        <v>423</v>
      </c>
      <c r="G1095" s="107" t="s">
        <v>490</v>
      </c>
      <c r="H1095" s="107">
        <v>10.8718</v>
      </c>
    </row>
    <row r="1096" spans="1:8" x14ac:dyDescent="0.3">
      <c r="A1096" t="str">
        <f t="shared" si="17"/>
        <v>2013_441</v>
      </c>
      <c r="C1096" s="107">
        <v>1094</v>
      </c>
      <c r="D1096" s="107">
        <v>2013</v>
      </c>
      <c r="E1096" s="107">
        <v>441</v>
      </c>
      <c r="F1096" s="107">
        <v>441</v>
      </c>
      <c r="G1096" s="107" t="s">
        <v>834</v>
      </c>
      <c r="H1096" s="107">
        <v>11.6005</v>
      </c>
    </row>
    <row r="1097" spans="1:8" x14ac:dyDescent="0.3">
      <c r="A1097" t="str">
        <f t="shared" si="17"/>
        <v>2013_472</v>
      </c>
      <c r="C1097" s="107">
        <v>1095</v>
      </c>
      <c r="D1097" s="107">
        <v>2013</v>
      </c>
      <c r="E1097" s="107">
        <v>472</v>
      </c>
      <c r="F1097" s="107">
        <v>472</v>
      </c>
      <c r="G1097" s="107" t="s">
        <v>491</v>
      </c>
      <c r="H1097" s="107">
        <v>23.061</v>
      </c>
    </row>
    <row r="1098" spans="1:8" x14ac:dyDescent="0.3">
      <c r="A1098" t="str">
        <f t="shared" si="17"/>
        <v>2013_504</v>
      </c>
      <c r="C1098" s="107">
        <v>1096</v>
      </c>
      <c r="D1098" s="107">
        <v>2013</v>
      </c>
      <c r="E1098" s="107">
        <v>504</v>
      </c>
      <c r="F1098" s="107">
        <v>504</v>
      </c>
      <c r="G1098" s="107" t="s">
        <v>492</v>
      </c>
      <c r="H1098" s="107">
        <v>12.7006</v>
      </c>
    </row>
    <row r="1099" spans="1:8" x14ac:dyDescent="0.3">
      <c r="A1099" t="str">
        <f t="shared" si="17"/>
        <v>2013_513</v>
      </c>
      <c r="C1099" s="107">
        <v>1097</v>
      </c>
      <c r="D1099" s="107">
        <v>2013</v>
      </c>
      <c r="E1099" s="107">
        <v>513</v>
      </c>
      <c r="F1099" s="107">
        <v>513</v>
      </c>
      <c r="G1099" s="107" t="s">
        <v>493</v>
      </c>
      <c r="H1099" s="107">
        <v>19.7241</v>
      </c>
    </row>
    <row r="1100" spans="1:8" x14ac:dyDescent="0.3">
      <c r="A1100" t="str">
        <f t="shared" si="17"/>
        <v>2013_540</v>
      </c>
      <c r="C1100" s="107">
        <v>1098</v>
      </c>
      <c r="D1100" s="107">
        <v>2013</v>
      </c>
      <c r="E1100" s="107">
        <v>540</v>
      </c>
      <c r="F1100" s="107">
        <v>540</v>
      </c>
      <c r="G1100" s="107" t="s">
        <v>15</v>
      </c>
      <c r="H1100" s="107">
        <v>13.1837</v>
      </c>
    </row>
    <row r="1101" spans="1:8" x14ac:dyDescent="0.3">
      <c r="A1101" t="str">
        <f t="shared" si="17"/>
        <v>2013_549</v>
      </c>
      <c r="C1101" s="107">
        <v>1099</v>
      </c>
      <c r="D1101" s="107">
        <v>2013</v>
      </c>
      <c r="E1101" s="107">
        <v>549</v>
      </c>
      <c r="F1101" s="107">
        <v>549</v>
      </c>
      <c r="G1101" s="107" t="s">
        <v>494</v>
      </c>
      <c r="H1101" s="107">
        <v>13.063000000000001</v>
      </c>
    </row>
    <row r="1102" spans="1:8" x14ac:dyDescent="0.3">
      <c r="A1102" t="str">
        <f t="shared" si="17"/>
        <v>2013_576</v>
      </c>
      <c r="C1102" s="107">
        <v>1100</v>
      </c>
      <c r="D1102" s="107">
        <v>2013</v>
      </c>
      <c r="E1102" s="107">
        <v>576</v>
      </c>
      <c r="F1102" s="107">
        <v>576</v>
      </c>
      <c r="G1102" s="107" t="s">
        <v>495</v>
      </c>
      <c r="H1102" s="107">
        <v>16.568899999999999</v>
      </c>
    </row>
    <row r="1103" spans="1:8" x14ac:dyDescent="0.3">
      <c r="A1103" t="str">
        <f t="shared" si="17"/>
        <v>2013_585</v>
      </c>
      <c r="C1103" s="107">
        <v>1101</v>
      </c>
      <c r="D1103" s="107">
        <v>2013</v>
      </c>
      <c r="E1103" s="107">
        <v>585</v>
      </c>
      <c r="F1103" s="107">
        <v>585</v>
      </c>
      <c r="G1103" s="107" t="s">
        <v>496</v>
      </c>
      <c r="H1103" s="107">
        <v>13.3437</v>
      </c>
    </row>
    <row r="1104" spans="1:8" x14ac:dyDescent="0.3">
      <c r="A1104" t="str">
        <f t="shared" si="17"/>
        <v>2013_594</v>
      </c>
      <c r="C1104" s="107">
        <v>1102</v>
      </c>
      <c r="D1104" s="107">
        <v>2013</v>
      </c>
      <c r="E1104" s="107">
        <v>594</v>
      </c>
      <c r="F1104" s="107">
        <v>594</v>
      </c>
      <c r="G1104" s="107" t="s">
        <v>497</v>
      </c>
      <c r="H1104" s="107">
        <v>16.389700000000001</v>
      </c>
    </row>
    <row r="1105" spans="1:8" x14ac:dyDescent="0.3">
      <c r="A1105" t="str">
        <f t="shared" si="17"/>
        <v>2013_603</v>
      </c>
      <c r="C1105" s="107">
        <v>1103</v>
      </c>
      <c r="D1105" s="107">
        <v>2013</v>
      </c>
      <c r="E1105" s="107">
        <v>603</v>
      </c>
      <c r="F1105" s="107">
        <v>603</v>
      </c>
      <c r="G1105" s="107" t="s">
        <v>498</v>
      </c>
      <c r="H1105" s="107">
        <v>12.058999999999999</v>
      </c>
    </row>
    <row r="1106" spans="1:8" x14ac:dyDescent="0.3">
      <c r="A1106" t="str">
        <f t="shared" si="17"/>
        <v>2013_609</v>
      </c>
      <c r="C1106" s="107">
        <v>1104</v>
      </c>
      <c r="D1106" s="107">
        <v>2013</v>
      </c>
      <c r="E1106" s="107">
        <v>609</v>
      </c>
      <c r="F1106" s="107">
        <v>609</v>
      </c>
      <c r="G1106" s="107" t="s">
        <v>499</v>
      </c>
      <c r="H1106" s="107">
        <v>12.8484</v>
      </c>
    </row>
    <row r="1107" spans="1:8" x14ac:dyDescent="0.3">
      <c r="A1107" t="str">
        <f t="shared" si="17"/>
        <v>2013_621</v>
      </c>
      <c r="C1107" s="107">
        <v>1105</v>
      </c>
      <c r="D1107" s="107">
        <v>2013</v>
      </c>
      <c r="E1107" s="107">
        <v>621</v>
      </c>
      <c r="F1107" s="107">
        <v>621</v>
      </c>
      <c r="G1107" s="107" t="s">
        <v>500</v>
      </c>
      <c r="H1107" s="107">
        <v>15.0029</v>
      </c>
    </row>
    <row r="1108" spans="1:8" x14ac:dyDescent="0.3">
      <c r="A1108" t="str">
        <f t="shared" si="17"/>
        <v>2013_657</v>
      </c>
      <c r="C1108" s="107">
        <v>1106</v>
      </c>
      <c r="D1108" s="107">
        <v>2013</v>
      </c>
      <c r="E1108" s="107">
        <v>657</v>
      </c>
      <c r="F1108" s="107">
        <v>657</v>
      </c>
      <c r="G1108" s="107" t="s">
        <v>971</v>
      </c>
      <c r="H1108" s="107">
        <v>10.583299999999999</v>
      </c>
    </row>
    <row r="1109" spans="1:8" x14ac:dyDescent="0.3">
      <c r="A1109" t="str">
        <f t="shared" si="17"/>
        <v>2013_720</v>
      </c>
      <c r="C1109" s="107">
        <v>1107</v>
      </c>
      <c r="D1109" s="107">
        <v>2013</v>
      </c>
      <c r="E1109" s="107">
        <v>720</v>
      </c>
      <c r="F1109" s="107">
        <v>720</v>
      </c>
      <c r="G1109" s="107" t="s">
        <v>501</v>
      </c>
      <c r="H1109" s="107">
        <v>19.2437</v>
      </c>
    </row>
    <row r="1110" spans="1:8" x14ac:dyDescent="0.3">
      <c r="A1110" t="str">
        <f t="shared" si="17"/>
        <v>2013_729</v>
      </c>
      <c r="C1110" s="107">
        <v>1108</v>
      </c>
      <c r="D1110" s="107">
        <v>2013</v>
      </c>
      <c r="E1110" s="107">
        <v>729</v>
      </c>
      <c r="F1110" s="107">
        <v>729</v>
      </c>
      <c r="G1110" s="107" t="s">
        <v>502</v>
      </c>
      <c r="H1110" s="107">
        <v>16.627800000000001</v>
      </c>
    </row>
    <row r="1111" spans="1:8" x14ac:dyDescent="0.3">
      <c r="A1111" t="str">
        <f t="shared" si="17"/>
        <v>2013_747</v>
      </c>
      <c r="C1111" s="107">
        <v>1109</v>
      </c>
      <c r="D1111" s="107">
        <v>2013</v>
      </c>
      <c r="E1111" s="107">
        <v>747</v>
      </c>
      <c r="F1111" s="107">
        <v>747</v>
      </c>
      <c r="G1111" s="107" t="s">
        <v>503</v>
      </c>
      <c r="H1111" s="107">
        <v>14.642300000000001</v>
      </c>
    </row>
    <row r="1112" spans="1:8" x14ac:dyDescent="0.3">
      <c r="A1112" t="str">
        <f t="shared" si="17"/>
        <v>2013_819</v>
      </c>
      <c r="C1112" s="107">
        <v>1110</v>
      </c>
      <c r="D1112" s="107">
        <v>2013</v>
      </c>
      <c r="E1112" s="107">
        <v>819</v>
      </c>
      <c r="F1112" s="107">
        <v>819</v>
      </c>
      <c r="G1112" s="107" t="s">
        <v>761</v>
      </c>
      <c r="H1112" s="107">
        <v>11.830500000000001</v>
      </c>
    </row>
    <row r="1113" spans="1:8" x14ac:dyDescent="0.3">
      <c r="A1113" t="str">
        <f t="shared" si="17"/>
        <v>2013_846</v>
      </c>
      <c r="C1113" s="107">
        <v>1111</v>
      </c>
      <c r="D1113" s="107">
        <v>2013</v>
      </c>
      <c r="E1113" s="107">
        <v>846</v>
      </c>
      <c r="F1113" s="107">
        <v>846</v>
      </c>
      <c r="G1113" s="107" t="s">
        <v>953</v>
      </c>
      <c r="H1113" s="107">
        <v>13.8377</v>
      </c>
    </row>
    <row r="1114" spans="1:8" x14ac:dyDescent="0.3">
      <c r="A1114" t="str">
        <f t="shared" si="17"/>
        <v>2013_873</v>
      </c>
      <c r="C1114" s="107">
        <v>1112</v>
      </c>
      <c r="D1114" s="107">
        <v>2013</v>
      </c>
      <c r="E1114" s="107">
        <v>873</v>
      </c>
      <c r="F1114" s="107">
        <v>873</v>
      </c>
      <c r="G1114" s="107" t="s">
        <v>659</v>
      </c>
      <c r="H1114" s="107">
        <v>11.412699999999999</v>
      </c>
    </row>
    <row r="1115" spans="1:8" x14ac:dyDescent="0.3">
      <c r="A1115" t="str">
        <f t="shared" si="17"/>
        <v>2013_882</v>
      </c>
      <c r="C1115" s="107">
        <v>1113</v>
      </c>
      <c r="D1115" s="107">
        <v>2013</v>
      </c>
      <c r="E1115" s="107">
        <v>882</v>
      </c>
      <c r="F1115" s="107">
        <v>882</v>
      </c>
      <c r="G1115" s="107" t="s">
        <v>505</v>
      </c>
      <c r="H1115" s="107">
        <v>16.245699999999999</v>
      </c>
    </row>
    <row r="1116" spans="1:8" x14ac:dyDescent="0.3">
      <c r="A1116" t="str">
        <f t="shared" si="17"/>
        <v>2013_914</v>
      </c>
      <c r="C1116" s="107">
        <v>1114</v>
      </c>
      <c r="D1116" s="107">
        <v>2013</v>
      </c>
      <c r="E1116" s="107">
        <v>914</v>
      </c>
      <c r="F1116" s="107">
        <v>914</v>
      </c>
      <c r="G1116" s="107" t="s">
        <v>69</v>
      </c>
      <c r="H1116" s="107">
        <v>11.2369</v>
      </c>
    </row>
    <row r="1117" spans="1:8" x14ac:dyDescent="0.3">
      <c r="A1117" t="str">
        <f t="shared" si="17"/>
        <v>2013_916</v>
      </c>
      <c r="C1117" s="107">
        <v>1115</v>
      </c>
      <c r="D1117" s="107">
        <v>2013</v>
      </c>
      <c r="E1117" s="107">
        <v>916</v>
      </c>
      <c r="F1117" s="107">
        <v>916</v>
      </c>
      <c r="G1117" s="107" t="s">
        <v>16</v>
      </c>
      <c r="H1117" s="107">
        <v>11.968999999999999</v>
      </c>
    </row>
    <row r="1118" spans="1:8" x14ac:dyDescent="0.3">
      <c r="A1118" t="str">
        <f t="shared" si="17"/>
        <v>2013_918</v>
      </c>
      <c r="C1118" s="107">
        <v>1116</v>
      </c>
      <c r="D1118" s="107">
        <v>2013</v>
      </c>
      <c r="E1118" s="107">
        <v>918</v>
      </c>
      <c r="F1118" s="107">
        <v>918</v>
      </c>
      <c r="G1118" s="107" t="s">
        <v>506</v>
      </c>
      <c r="H1118" s="107">
        <v>14.036300000000001</v>
      </c>
    </row>
    <row r="1119" spans="1:8" x14ac:dyDescent="0.3">
      <c r="A1119" t="str">
        <f t="shared" si="17"/>
        <v>2013_936</v>
      </c>
      <c r="C1119" s="107">
        <v>1117</v>
      </c>
      <c r="D1119" s="107">
        <v>2013</v>
      </c>
      <c r="E1119" s="107">
        <v>936</v>
      </c>
      <c r="F1119" s="107">
        <v>936</v>
      </c>
      <c r="G1119" s="107" t="s">
        <v>507</v>
      </c>
      <c r="H1119" s="107">
        <v>15.7346</v>
      </c>
    </row>
    <row r="1120" spans="1:8" x14ac:dyDescent="0.3">
      <c r="A1120" t="str">
        <f t="shared" si="17"/>
        <v>2013_977</v>
      </c>
      <c r="C1120" s="107">
        <v>1118</v>
      </c>
      <c r="D1120" s="107">
        <v>2013</v>
      </c>
      <c r="E1120" s="107">
        <v>977</v>
      </c>
      <c r="F1120" s="107">
        <v>977</v>
      </c>
      <c r="G1120" s="107" t="s">
        <v>508</v>
      </c>
      <c r="H1120" s="107">
        <v>16.938300000000002</v>
      </c>
    </row>
    <row r="1121" spans="1:8" x14ac:dyDescent="0.3">
      <c r="A1121" t="str">
        <f t="shared" si="17"/>
        <v>2013_981</v>
      </c>
      <c r="C1121" s="107">
        <v>1119</v>
      </c>
      <c r="D1121" s="107">
        <v>2013</v>
      </c>
      <c r="E1121" s="107">
        <v>981</v>
      </c>
      <c r="F1121" s="107">
        <v>981</v>
      </c>
      <c r="G1121" s="107" t="s">
        <v>509</v>
      </c>
      <c r="H1121" s="107">
        <v>18.5777</v>
      </c>
    </row>
    <row r="1122" spans="1:8" x14ac:dyDescent="0.3">
      <c r="A1122" t="str">
        <f t="shared" si="17"/>
        <v>2013_999</v>
      </c>
      <c r="C1122" s="107">
        <v>1120</v>
      </c>
      <c r="D1122" s="107">
        <v>2013</v>
      </c>
      <c r="E1122" s="107">
        <v>999</v>
      </c>
      <c r="F1122" s="107">
        <v>999</v>
      </c>
      <c r="G1122" s="107" t="s">
        <v>510</v>
      </c>
      <c r="H1122" s="107">
        <v>10.675700000000001</v>
      </c>
    </row>
    <row r="1123" spans="1:8" x14ac:dyDescent="0.3">
      <c r="A1123" t="str">
        <f t="shared" si="17"/>
        <v>2013_1044</v>
      </c>
      <c r="C1123" s="107">
        <v>1121</v>
      </c>
      <c r="D1123" s="107">
        <v>2013</v>
      </c>
      <c r="E1123" s="107">
        <v>1044</v>
      </c>
      <c r="F1123" s="107">
        <v>1044</v>
      </c>
      <c r="G1123" s="107" t="s">
        <v>511</v>
      </c>
      <c r="H1123" s="107">
        <v>13.378</v>
      </c>
    </row>
    <row r="1124" spans="1:8" x14ac:dyDescent="0.3">
      <c r="A1124" t="str">
        <f t="shared" si="17"/>
        <v>2013_1053</v>
      </c>
      <c r="C1124" s="107">
        <v>1122</v>
      </c>
      <c r="D1124" s="107">
        <v>2013</v>
      </c>
      <c r="E1124" s="107">
        <v>1053</v>
      </c>
      <c r="F1124" s="107">
        <v>1053</v>
      </c>
      <c r="G1124" s="107" t="s">
        <v>512</v>
      </c>
      <c r="H1124" s="107">
        <v>15.1609</v>
      </c>
    </row>
    <row r="1125" spans="1:8" x14ac:dyDescent="0.3">
      <c r="A1125" t="str">
        <f t="shared" si="17"/>
        <v>2013_1062</v>
      </c>
      <c r="C1125" s="107">
        <v>1123</v>
      </c>
      <c r="D1125" s="107">
        <v>2013</v>
      </c>
      <c r="E1125" s="107">
        <v>1062</v>
      </c>
      <c r="F1125" s="107">
        <v>1062</v>
      </c>
      <c r="G1125" s="107" t="s">
        <v>513</v>
      </c>
      <c r="H1125" s="107">
        <v>18.3231</v>
      </c>
    </row>
    <row r="1126" spans="1:8" x14ac:dyDescent="0.3">
      <c r="A1126" t="str">
        <f t="shared" si="17"/>
        <v>2013_1071</v>
      </c>
      <c r="C1126" s="107">
        <v>1124</v>
      </c>
      <c r="D1126" s="107">
        <v>2013</v>
      </c>
      <c r="E1126" s="107">
        <v>1071</v>
      </c>
      <c r="F1126" s="107">
        <v>1071</v>
      </c>
      <c r="G1126" s="107" t="s">
        <v>514</v>
      </c>
      <c r="H1126" s="107">
        <v>18.936399999999999</v>
      </c>
    </row>
    <row r="1127" spans="1:8" x14ac:dyDescent="0.3">
      <c r="A1127" t="str">
        <f t="shared" si="17"/>
        <v>2013_1079</v>
      </c>
      <c r="C1127" s="107">
        <v>1125</v>
      </c>
      <c r="D1127" s="107">
        <v>2013</v>
      </c>
      <c r="E1127" s="107">
        <v>1079</v>
      </c>
      <c r="F1127" s="107">
        <v>1079</v>
      </c>
      <c r="G1127" s="107" t="s">
        <v>518</v>
      </c>
      <c r="H1127" s="107">
        <v>13.6065</v>
      </c>
    </row>
    <row r="1128" spans="1:8" x14ac:dyDescent="0.3">
      <c r="A1128" t="str">
        <f t="shared" si="17"/>
        <v>2013_1080</v>
      </c>
      <c r="C1128" s="107">
        <v>1126</v>
      </c>
      <c r="D1128" s="107">
        <v>2013</v>
      </c>
      <c r="E1128" s="107">
        <v>1080</v>
      </c>
      <c r="F1128" s="107">
        <v>1080</v>
      </c>
      <c r="G1128" s="107" t="s">
        <v>516</v>
      </c>
      <c r="H1128" s="107">
        <v>14.641500000000001</v>
      </c>
    </row>
    <row r="1129" spans="1:8" x14ac:dyDescent="0.3">
      <c r="A1129" t="str">
        <f t="shared" si="17"/>
        <v>2013_1082</v>
      </c>
      <c r="C1129" s="107">
        <v>1127</v>
      </c>
      <c r="D1129" s="107">
        <v>2013</v>
      </c>
      <c r="E1129" s="107">
        <v>1082</v>
      </c>
      <c r="F1129" s="107">
        <v>1082</v>
      </c>
      <c r="G1129" s="107" t="s">
        <v>837</v>
      </c>
      <c r="H1129" s="107">
        <v>15.3796</v>
      </c>
    </row>
    <row r="1130" spans="1:8" x14ac:dyDescent="0.3">
      <c r="A1130" t="str">
        <f t="shared" si="17"/>
        <v>2013_1089</v>
      </c>
      <c r="C1130" s="107">
        <v>1128</v>
      </c>
      <c r="D1130" s="107">
        <v>2013</v>
      </c>
      <c r="E1130" s="107">
        <v>1089</v>
      </c>
      <c r="F1130" s="107">
        <v>1089</v>
      </c>
      <c r="G1130" s="107" t="s">
        <v>515</v>
      </c>
      <c r="H1130" s="107">
        <v>17.583300000000001</v>
      </c>
    </row>
    <row r="1131" spans="1:8" x14ac:dyDescent="0.3">
      <c r="A1131" t="str">
        <f t="shared" si="17"/>
        <v>2013_1093</v>
      </c>
      <c r="C1131" s="107">
        <v>1129</v>
      </c>
      <c r="D1131" s="107">
        <v>2013</v>
      </c>
      <c r="E1131" s="107">
        <v>1093</v>
      </c>
      <c r="F1131" s="107">
        <v>1093</v>
      </c>
      <c r="G1131" s="107" t="s">
        <v>517</v>
      </c>
      <c r="H1131" s="107">
        <v>17.183</v>
      </c>
    </row>
    <row r="1132" spans="1:8" x14ac:dyDescent="0.3">
      <c r="A1132" t="str">
        <f t="shared" si="17"/>
        <v>2013_1095</v>
      </c>
      <c r="C1132" s="107">
        <v>1130</v>
      </c>
      <c r="D1132" s="107">
        <v>2013</v>
      </c>
      <c r="E1132" s="107">
        <v>1095</v>
      </c>
      <c r="F1132" s="107">
        <v>1095</v>
      </c>
      <c r="G1132" s="107" t="s">
        <v>519</v>
      </c>
      <c r="H1132" s="107">
        <v>13.700900000000001</v>
      </c>
    </row>
    <row r="1133" spans="1:8" x14ac:dyDescent="0.3">
      <c r="A1133" t="str">
        <f t="shared" si="17"/>
        <v>2013_1107</v>
      </c>
      <c r="C1133" s="107">
        <v>1131</v>
      </c>
      <c r="D1133" s="107">
        <v>2013</v>
      </c>
      <c r="E1133" s="107">
        <v>1107</v>
      </c>
      <c r="F1133" s="107">
        <v>1107</v>
      </c>
      <c r="G1133" s="107" t="s">
        <v>520</v>
      </c>
      <c r="H1133" s="107">
        <v>15.5251</v>
      </c>
    </row>
    <row r="1134" spans="1:8" x14ac:dyDescent="0.3">
      <c r="A1134" t="str">
        <f t="shared" si="17"/>
        <v>2013_1116</v>
      </c>
      <c r="C1134" s="107">
        <v>1132</v>
      </c>
      <c r="D1134" s="107">
        <v>2013</v>
      </c>
      <c r="E1134" s="107">
        <v>1116</v>
      </c>
      <c r="F1134" s="107">
        <v>1116</v>
      </c>
      <c r="G1134" s="107" t="s">
        <v>521</v>
      </c>
      <c r="H1134" s="107">
        <v>12.6591</v>
      </c>
    </row>
    <row r="1135" spans="1:8" x14ac:dyDescent="0.3">
      <c r="A1135" t="str">
        <f t="shared" si="17"/>
        <v>2013_1134</v>
      </c>
      <c r="C1135" s="107">
        <v>1133</v>
      </c>
      <c r="D1135" s="107">
        <v>2013</v>
      </c>
      <c r="E1135" s="107">
        <v>1134</v>
      </c>
      <c r="F1135" s="107">
        <v>1134</v>
      </c>
      <c r="G1135" s="107" t="s">
        <v>522</v>
      </c>
      <c r="H1135" s="107">
        <v>10.212199999999999</v>
      </c>
    </row>
    <row r="1136" spans="1:8" x14ac:dyDescent="0.3">
      <c r="A1136" t="str">
        <f t="shared" si="17"/>
        <v>2013_1152</v>
      </c>
      <c r="C1136" s="107">
        <v>1134</v>
      </c>
      <c r="D1136" s="107">
        <v>2013</v>
      </c>
      <c r="E1136" s="107">
        <v>1152</v>
      </c>
      <c r="F1136" s="107">
        <v>1152</v>
      </c>
      <c r="G1136" s="107" t="s">
        <v>523</v>
      </c>
      <c r="H1136" s="107">
        <v>14.7593</v>
      </c>
    </row>
    <row r="1137" spans="1:8" x14ac:dyDescent="0.3">
      <c r="A1137" t="str">
        <f t="shared" si="17"/>
        <v>2013_1197</v>
      </c>
      <c r="C1137" s="107">
        <v>1135</v>
      </c>
      <c r="D1137" s="107">
        <v>2013</v>
      </c>
      <c r="E1137" s="107">
        <v>1197</v>
      </c>
      <c r="F1137" s="107">
        <v>1197</v>
      </c>
      <c r="G1137" s="107" t="s">
        <v>524</v>
      </c>
      <c r="H1137" s="107">
        <v>11.7409</v>
      </c>
    </row>
    <row r="1138" spans="1:8" x14ac:dyDescent="0.3">
      <c r="A1138" t="str">
        <f t="shared" si="17"/>
        <v>2013_1206</v>
      </c>
      <c r="C1138" s="107">
        <v>1136</v>
      </c>
      <c r="D1138" s="107">
        <v>2013</v>
      </c>
      <c r="E1138" s="107">
        <v>1206</v>
      </c>
      <c r="F1138" s="107">
        <v>1206</v>
      </c>
      <c r="G1138" s="107" t="s">
        <v>838</v>
      </c>
      <c r="H1138" s="107">
        <v>15.5482</v>
      </c>
    </row>
    <row r="1139" spans="1:8" x14ac:dyDescent="0.3">
      <c r="A1139" t="str">
        <f t="shared" si="17"/>
        <v>2013_1211</v>
      </c>
      <c r="C1139" s="107">
        <v>1137</v>
      </c>
      <c r="D1139" s="107">
        <v>2013</v>
      </c>
      <c r="E1139" s="107">
        <v>1211</v>
      </c>
      <c r="F1139" s="107">
        <v>1211</v>
      </c>
      <c r="G1139" s="107" t="s">
        <v>525</v>
      </c>
      <c r="H1139" s="107">
        <v>15.4895</v>
      </c>
    </row>
    <row r="1140" spans="1:8" x14ac:dyDescent="0.3">
      <c r="A1140" t="str">
        <f t="shared" si="17"/>
        <v>2013_1215</v>
      </c>
      <c r="C1140" s="107">
        <v>1138</v>
      </c>
      <c r="D1140" s="107">
        <v>2013</v>
      </c>
      <c r="E1140" s="107">
        <v>1215</v>
      </c>
      <c r="F1140" s="107">
        <v>1215</v>
      </c>
      <c r="G1140" s="107" t="s">
        <v>526</v>
      </c>
      <c r="H1140" s="107">
        <v>16.406500000000001</v>
      </c>
    </row>
    <row r="1141" spans="1:8" x14ac:dyDescent="0.3">
      <c r="A1141" t="str">
        <f t="shared" si="17"/>
        <v>2013_1218</v>
      </c>
      <c r="C1141" s="107">
        <v>1139</v>
      </c>
      <c r="D1141" s="107">
        <v>2013</v>
      </c>
      <c r="E1141" s="107">
        <v>1218</v>
      </c>
      <c r="F1141" s="107">
        <v>1218</v>
      </c>
      <c r="G1141" s="107" t="s">
        <v>527</v>
      </c>
      <c r="H1141" s="107">
        <v>14.362</v>
      </c>
    </row>
    <row r="1142" spans="1:8" x14ac:dyDescent="0.3">
      <c r="A1142" t="str">
        <f t="shared" si="17"/>
        <v>2013_1221</v>
      </c>
      <c r="C1142" s="107">
        <v>1140</v>
      </c>
      <c r="D1142" s="107">
        <v>2013</v>
      </c>
      <c r="E1142" s="107">
        <v>1221</v>
      </c>
      <c r="F1142" s="107">
        <v>1221</v>
      </c>
      <c r="G1142" s="107" t="s">
        <v>954</v>
      </c>
      <c r="H1142" s="107">
        <v>15.310600000000001</v>
      </c>
    </row>
    <row r="1143" spans="1:8" x14ac:dyDescent="0.3">
      <c r="A1143" t="str">
        <f t="shared" si="17"/>
        <v>2013_1224</v>
      </c>
      <c r="C1143" s="107">
        <v>1141</v>
      </c>
      <c r="D1143" s="107">
        <v>2013</v>
      </c>
      <c r="E1143" s="107">
        <v>1224</v>
      </c>
      <c r="F1143" s="107">
        <v>1224</v>
      </c>
      <c r="G1143" s="107" t="s">
        <v>530</v>
      </c>
      <c r="H1143" s="107">
        <v>17.660499999999999</v>
      </c>
    </row>
    <row r="1144" spans="1:8" x14ac:dyDescent="0.3">
      <c r="A1144" t="str">
        <f t="shared" si="17"/>
        <v>2013_1233</v>
      </c>
      <c r="C1144" s="107">
        <v>1142</v>
      </c>
      <c r="D1144" s="107">
        <v>2013</v>
      </c>
      <c r="E1144" s="107">
        <v>1233</v>
      </c>
      <c r="F1144" s="107">
        <v>1233</v>
      </c>
      <c r="G1144" s="107" t="s">
        <v>529</v>
      </c>
      <c r="H1144" s="107">
        <v>12.916499999999999</v>
      </c>
    </row>
    <row r="1145" spans="1:8" x14ac:dyDescent="0.3">
      <c r="A1145" t="str">
        <f t="shared" si="17"/>
        <v>2013_1278</v>
      </c>
      <c r="C1145" s="107">
        <v>1143</v>
      </c>
      <c r="D1145" s="107">
        <v>2013</v>
      </c>
      <c r="E1145" s="107">
        <v>1278</v>
      </c>
      <c r="F1145" s="107">
        <v>1278</v>
      </c>
      <c r="G1145" s="107" t="s">
        <v>531</v>
      </c>
      <c r="H1145" s="107">
        <v>16.631699999999999</v>
      </c>
    </row>
    <row r="1146" spans="1:8" x14ac:dyDescent="0.3">
      <c r="A1146" t="str">
        <f t="shared" si="17"/>
        <v>2013_1332</v>
      </c>
      <c r="C1146" s="107">
        <v>1144</v>
      </c>
      <c r="D1146" s="107">
        <v>2013</v>
      </c>
      <c r="E1146" s="107">
        <v>1332</v>
      </c>
      <c r="F1146" s="107">
        <v>1332</v>
      </c>
      <c r="G1146" s="107" t="s">
        <v>532</v>
      </c>
      <c r="H1146" s="107">
        <v>17.345300000000002</v>
      </c>
    </row>
    <row r="1147" spans="1:8" x14ac:dyDescent="0.3">
      <c r="A1147" t="str">
        <f t="shared" si="17"/>
        <v>2013_1337</v>
      </c>
      <c r="C1147" s="107">
        <v>1145</v>
      </c>
      <c r="D1147" s="107">
        <v>2013</v>
      </c>
      <c r="E1147" s="107">
        <v>1337</v>
      </c>
      <c r="F1147" s="107">
        <v>1337</v>
      </c>
      <c r="G1147" s="107" t="s">
        <v>533</v>
      </c>
      <c r="H1147" s="107">
        <v>15.803100000000001</v>
      </c>
    </row>
    <row r="1148" spans="1:8" x14ac:dyDescent="0.3">
      <c r="A1148" t="str">
        <f t="shared" si="17"/>
        <v>2013_1350</v>
      </c>
      <c r="C1148" s="107">
        <v>1146</v>
      </c>
      <c r="D1148" s="107">
        <v>2013</v>
      </c>
      <c r="E1148" s="107">
        <v>1350</v>
      </c>
      <c r="F1148" s="107">
        <v>1350</v>
      </c>
      <c r="G1148" s="107" t="s">
        <v>534</v>
      </c>
      <c r="H1148" s="107">
        <v>14.8772</v>
      </c>
    </row>
    <row r="1149" spans="1:8" x14ac:dyDescent="0.3">
      <c r="A1149" t="str">
        <f t="shared" si="17"/>
        <v>2013_1359</v>
      </c>
      <c r="C1149" s="107">
        <v>1147</v>
      </c>
      <c r="D1149" s="107">
        <v>2013</v>
      </c>
      <c r="E1149" s="107">
        <v>1359</v>
      </c>
      <c r="F1149" s="107">
        <v>1359</v>
      </c>
      <c r="G1149" s="107" t="s">
        <v>535</v>
      </c>
      <c r="H1149" s="107">
        <v>14.1028</v>
      </c>
    </row>
    <row r="1150" spans="1:8" x14ac:dyDescent="0.3">
      <c r="A1150" t="str">
        <f t="shared" si="17"/>
        <v>2013_1368</v>
      </c>
      <c r="C1150" s="107">
        <v>1148</v>
      </c>
      <c r="D1150" s="107">
        <v>2013</v>
      </c>
      <c r="E1150" s="107">
        <v>1368</v>
      </c>
      <c r="F1150" s="107">
        <v>1368</v>
      </c>
      <c r="G1150" s="107" t="s">
        <v>536</v>
      </c>
      <c r="H1150" s="107">
        <v>17.726900000000001</v>
      </c>
    </row>
    <row r="1151" spans="1:8" x14ac:dyDescent="0.3">
      <c r="A1151" t="str">
        <f t="shared" si="17"/>
        <v>2013_1413</v>
      </c>
      <c r="C1151" s="107">
        <v>1149</v>
      </c>
      <c r="D1151" s="107">
        <v>2013</v>
      </c>
      <c r="E1151" s="107">
        <v>1413</v>
      </c>
      <c r="F1151" s="107">
        <v>1413</v>
      </c>
      <c r="G1151" s="107" t="s">
        <v>537</v>
      </c>
      <c r="H1151" s="107">
        <v>12.186500000000001</v>
      </c>
    </row>
    <row r="1152" spans="1:8" x14ac:dyDescent="0.3">
      <c r="A1152" t="str">
        <f t="shared" si="17"/>
        <v>2013_1431</v>
      </c>
      <c r="C1152" s="107">
        <v>1150</v>
      </c>
      <c r="D1152" s="107">
        <v>2013</v>
      </c>
      <c r="E1152" s="107">
        <v>1431</v>
      </c>
      <c r="F1152" s="107">
        <v>1431</v>
      </c>
      <c r="G1152" s="107" t="s">
        <v>538</v>
      </c>
      <c r="H1152" s="107">
        <v>14.764099999999999</v>
      </c>
    </row>
    <row r="1153" spans="1:8" x14ac:dyDescent="0.3">
      <c r="A1153" t="str">
        <f t="shared" si="17"/>
        <v>2013_1449</v>
      </c>
      <c r="C1153" s="107">
        <v>1151</v>
      </c>
      <c r="D1153" s="107">
        <v>2013</v>
      </c>
      <c r="E1153" s="107">
        <v>1449</v>
      </c>
      <c r="F1153" s="107">
        <v>1449</v>
      </c>
      <c r="G1153" s="107" t="s">
        <v>539</v>
      </c>
      <c r="H1153" s="107">
        <v>8.6530000000000005</v>
      </c>
    </row>
    <row r="1154" spans="1:8" x14ac:dyDescent="0.3">
      <c r="A1154" t="str">
        <f t="shared" si="17"/>
        <v>2013_1476</v>
      </c>
      <c r="C1154" s="107">
        <v>1152</v>
      </c>
      <c r="D1154" s="107">
        <v>2013</v>
      </c>
      <c r="E1154" s="107">
        <v>1476</v>
      </c>
      <c r="F1154" s="107">
        <v>1476</v>
      </c>
      <c r="G1154" s="107" t="s">
        <v>540</v>
      </c>
      <c r="H1154" s="107">
        <v>17.157599999999999</v>
      </c>
    </row>
    <row r="1155" spans="1:8" x14ac:dyDescent="0.3">
      <c r="A1155" t="str">
        <f t="shared" si="17"/>
        <v>2013_1503</v>
      </c>
      <c r="C1155" s="107">
        <v>1153</v>
      </c>
      <c r="D1155" s="107">
        <v>2013</v>
      </c>
      <c r="E1155" s="107">
        <v>1503</v>
      </c>
      <c r="F1155" s="107">
        <v>1503</v>
      </c>
      <c r="G1155" s="107" t="s">
        <v>541</v>
      </c>
      <c r="H1155" s="107">
        <v>15.4993</v>
      </c>
    </row>
    <row r="1156" spans="1:8" x14ac:dyDescent="0.3">
      <c r="A1156" t="str">
        <f t="shared" ref="A1156:A1219" si="18">CONCATENATE(D1156,"_",E1156)</f>
        <v>2013_1576</v>
      </c>
      <c r="C1156" s="107">
        <v>1154</v>
      </c>
      <c r="D1156" s="107">
        <v>2013</v>
      </c>
      <c r="E1156" s="107">
        <v>1576</v>
      </c>
      <c r="F1156" s="107">
        <v>1576</v>
      </c>
      <c r="G1156" s="107" t="s">
        <v>542</v>
      </c>
      <c r="H1156" s="107">
        <v>17.507000000000001</v>
      </c>
    </row>
    <row r="1157" spans="1:8" x14ac:dyDescent="0.3">
      <c r="A1157" t="str">
        <f t="shared" si="18"/>
        <v>2013_1602</v>
      </c>
      <c r="C1157" s="107">
        <v>1155</v>
      </c>
      <c r="D1157" s="107">
        <v>2013</v>
      </c>
      <c r="E1157" s="107">
        <v>1602</v>
      </c>
      <c r="F1157" s="107">
        <v>1602</v>
      </c>
      <c r="G1157" s="107" t="s">
        <v>543</v>
      </c>
      <c r="H1157" s="107">
        <v>17.329999999999998</v>
      </c>
    </row>
    <row r="1158" spans="1:8" x14ac:dyDescent="0.3">
      <c r="A1158" t="str">
        <f t="shared" si="18"/>
        <v>2013_1611</v>
      </c>
      <c r="C1158" s="107">
        <v>1156</v>
      </c>
      <c r="D1158" s="107">
        <v>2013</v>
      </c>
      <c r="E1158" s="107">
        <v>1611</v>
      </c>
      <c r="F1158" s="107">
        <v>1611</v>
      </c>
      <c r="G1158" s="107" t="s">
        <v>544</v>
      </c>
      <c r="H1158" s="107">
        <v>17.05</v>
      </c>
    </row>
    <row r="1159" spans="1:8" x14ac:dyDescent="0.3">
      <c r="A1159" t="str">
        <f t="shared" si="18"/>
        <v>2013_1619</v>
      </c>
      <c r="C1159" s="107">
        <v>1157</v>
      </c>
      <c r="D1159" s="107">
        <v>2013</v>
      </c>
      <c r="E1159" s="107">
        <v>1619</v>
      </c>
      <c r="F1159" s="107">
        <v>1619</v>
      </c>
      <c r="G1159" s="107" t="s">
        <v>545</v>
      </c>
      <c r="H1159" s="107">
        <v>15.1465</v>
      </c>
    </row>
    <row r="1160" spans="1:8" x14ac:dyDescent="0.3">
      <c r="A1160" t="str">
        <f t="shared" si="18"/>
        <v>2013_1638</v>
      </c>
      <c r="C1160" s="107">
        <v>1158</v>
      </c>
      <c r="D1160" s="107">
        <v>2013</v>
      </c>
      <c r="E1160" s="107">
        <v>1638</v>
      </c>
      <c r="F1160" s="107">
        <v>1638</v>
      </c>
      <c r="G1160" s="107" t="s">
        <v>546</v>
      </c>
      <c r="H1160" s="107">
        <v>16.179600000000001</v>
      </c>
    </row>
    <row r="1161" spans="1:8" x14ac:dyDescent="0.3">
      <c r="A1161" t="str">
        <f t="shared" si="18"/>
        <v>2013_1675</v>
      </c>
      <c r="C1161" s="107">
        <v>1159</v>
      </c>
      <c r="D1161" s="107">
        <v>2013</v>
      </c>
      <c r="E1161" s="107">
        <v>1675</v>
      </c>
      <c r="F1161" s="107">
        <v>1675</v>
      </c>
      <c r="G1161" s="107" t="s">
        <v>547</v>
      </c>
      <c r="H1161" s="107">
        <v>11.776899999999999</v>
      </c>
    </row>
    <row r="1162" spans="1:8" x14ac:dyDescent="0.3">
      <c r="A1162" t="str">
        <f t="shared" si="18"/>
        <v>2013_1701</v>
      </c>
      <c r="C1162" s="107">
        <v>1160</v>
      </c>
      <c r="D1162" s="107">
        <v>2013</v>
      </c>
      <c r="E1162" s="107">
        <v>1701</v>
      </c>
      <c r="F1162" s="107">
        <v>1701</v>
      </c>
      <c r="G1162" s="107" t="s">
        <v>548</v>
      </c>
      <c r="H1162" s="107">
        <v>13.817600000000001</v>
      </c>
    </row>
    <row r="1163" spans="1:8" x14ac:dyDescent="0.3">
      <c r="A1163" t="str">
        <f t="shared" si="18"/>
        <v>2013_1719</v>
      </c>
      <c r="C1163" s="107">
        <v>1161</v>
      </c>
      <c r="D1163" s="107">
        <v>2013</v>
      </c>
      <c r="E1163" s="107">
        <v>1719</v>
      </c>
      <c r="F1163" s="107">
        <v>1719</v>
      </c>
      <c r="G1163" s="107" t="s">
        <v>549</v>
      </c>
      <c r="H1163" s="107">
        <v>13.517200000000001</v>
      </c>
    </row>
    <row r="1164" spans="1:8" x14ac:dyDescent="0.3">
      <c r="A1164" t="str">
        <f t="shared" si="18"/>
        <v>2013_1737</v>
      </c>
      <c r="C1164" s="107">
        <v>1162</v>
      </c>
      <c r="D1164" s="107">
        <v>2013</v>
      </c>
      <c r="E1164" s="107">
        <v>1737</v>
      </c>
      <c r="F1164" s="107">
        <v>1737</v>
      </c>
      <c r="G1164" s="107" t="s">
        <v>550</v>
      </c>
      <c r="H1164" s="107">
        <v>18.348500000000001</v>
      </c>
    </row>
    <row r="1165" spans="1:8" x14ac:dyDescent="0.3">
      <c r="A1165" t="str">
        <f t="shared" si="18"/>
        <v>2013_1782</v>
      </c>
      <c r="C1165" s="107">
        <v>1163</v>
      </c>
      <c r="D1165" s="107">
        <v>2013</v>
      </c>
      <c r="E1165" s="107">
        <v>1782</v>
      </c>
      <c r="F1165" s="107">
        <v>1782</v>
      </c>
      <c r="G1165" s="107" t="s">
        <v>551</v>
      </c>
      <c r="H1165" s="107">
        <v>18.0702</v>
      </c>
    </row>
    <row r="1166" spans="1:8" x14ac:dyDescent="0.3">
      <c r="A1166" t="str">
        <f t="shared" si="18"/>
        <v>2013_1791</v>
      </c>
      <c r="C1166" s="107">
        <v>1164</v>
      </c>
      <c r="D1166" s="107">
        <v>2013</v>
      </c>
      <c r="E1166" s="107">
        <v>1791</v>
      </c>
      <c r="F1166" s="107">
        <v>1791</v>
      </c>
      <c r="G1166" s="107" t="s">
        <v>552</v>
      </c>
      <c r="H1166" s="107">
        <v>12.702500000000001</v>
      </c>
    </row>
    <row r="1167" spans="1:8" x14ac:dyDescent="0.3">
      <c r="A1167" t="str">
        <f t="shared" si="18"/>
        <v>2013_1854</v>
      </c>
      <c r="C1167" s="107">
        <v>1165</v>
      </c>
      <c r="D1167" s="107">
        <v>2013</v>
      </c>
      <c r="E1167" s="107">
        <v>1854</v>
      </c>
      <c r="F1167" s="107">
        <v>1854</v>
      </c>
      <c r="G1167" s="107" t="s">
        <v>839</v>
      </c>
      <c r="H1167" s="107">
        <v>11.386100000000001</v>
      </c>
    </row>
    <row r="1168" spans="1:8" x14ac:dyDescent="0.3">
      <c r="A1168" t="str">
        <f t="shared" si="18"/>
        <v>2013_1863</v>
      </c>
      <c r="C1168" s="107">
        <v>1166</v>
      </c>
      <c r="D1168" s="107">
        <v>2013</v>
      </c>
      <c r="E1168" s="107">
        <v>1863</v>
      </c>
      <c r="F1168" s="107">
        <v>1863</v>
      </c>
      <c r="G1168" s="107" t="s">
        <v>553</v>
      </c>
      <c r="H1168" s="107">
        <v>15.4039</v>
      </c>
    </row>
    <row r="1169" spans="1:8" x14ac:dyDescent="0.3">
      <c r="A1169" t="str">
        <f t="shared" si="18"/>
        <v>2013_1908</v>
      </c>
      <c r="C1169" s="107">
        <v>1167</v>
      </c>
      <c r="D1169" s="107">
        <v>2013</v>
      </c>
      <c r="E1169" s="107">
        <v>1908</v>
      </c>
      <c r="F1169" s="107">
        <v>1908</v>
      </c>
      <c r="G1169" s="107" t="s">
        <v>554</v>
      </c>
      <c r="H1169" s="107">
        <v>15.993</v>
      </c>
    </row>
    <row r="1170" spans="1:8" x14ac:dyDescent="0.3">
      <c r="A1170" t="str">
        <f t="shared" si="18"/>
        <v>2013_1917</v>
      </c>
      <c r="C1170" s="107">
        <v>1168</v>
      </c>
      <c r="D1170" s="107">
        <v>2013</v>
      </c>
      <c r="E1170" s="107">
        <v>1917</v>
      </c>
      <c r="F1170" s="107">
        <v>1917</v>
      </c>
      <c r="G1170" s="107" t="s">
        <v>504</v>
      </c>
      <c r="H1170" s="107">
        <v>14.6572</v>
      </c>
    </row>
    <row r="1171" spans="1:8" x14ac:dyDescent="0.3">
      <c r="A1171" t="str">
        <f t="shared" si="18"/>
        <v>2013_1926</v>
      </c>
      <c r="C1171" s="107">
        <v>1169</v>
      </c>
      <c r="D1171" s="107">
        <v>2013</v>
      </c>
      <c r="E1171" s="107">
        <v>1926</v>
      </c>
      <c r="F1171" s="107">
        <v>1926</v>
      </c>
      <c r="G1171" s="107" t="s">
        <v>555</v>
      </c>
      <c r="H1171" s="107">
        <v>12.3919</v>
      </c>
    </row>
    <row r="1172" spans="1:8" x14ac:dyDescent="0.3">
      <c r="A1172" t="str">
        <f t="shared" si="18"/>
        <v>2013_1935</v>
      </c>
      <c r="C1172" s="107">
        <v>1170</v>
      </c>
      <c r="D1172" s="107">
        <v>2013</v>
      </c>
      <c r="E1172" s="107">
        <v>1935</v>
      </c>
      <c r="F1172" s="107">
        <v>6536</v>
      </c>
      <c r="G1172" s="107" t="s">
        <v>737</v>
      </c>
      <c r="H1172" s="107">
        <v>12.0677</v>
      </c>
    </row>
    <row r="1173" spans="1:8" x14ac:dyDescent="0.3">
      <c r="A1173" t="str">
        <f t="shared" si="18"/>
        <v>2013_1944</v>
      </c>
      <c r="C1173" s="107">
        <v>1171</v>
      </c>
      <c r="D1173" s="107">
        <v>2013</v>
      </c>
      <c r="E1173" s="107">
        <v>1944</v>
      </c>
      <c r="F1173" s="107">
        <v>1944</v>
      </c>
      <c r="G1173" s="107" t="s">
        <v>556</v>
      </c>
      <c r="H1173" s="107">
        <v>16.777699999999999</v>
      </c>
    </row>
    <row r="1174" spans="1:8" x14ac:dyDescent="0.3">
      <c r="A1174" t="str">
        <f t="shared" si="18"/>
        <v>2013_1953</v>
      </c>
      <c r="C1174" s="107">
        <v>1172</v>
      </c>
      <c r="D1174" s="107">
        <v>2013</v>
      </c>
      <c r="E1174" s="107">
        <v>1953</v>
      </c>
      <c r="F1174" s="107">
        <v>1953</v>
      </c>
      <c r="G1174" s="107" t="s">
        <v>557</v>
      </c>
      <c r="H1174" s="107">
        <v>15.662699999999999</v>
      </c>
    </row>
    <row r="1175" spans="1:8" x14ac:dyDescent="0.3">
      <c r="A1175" t="str">
        <f t="shared" si="18"/>
        <v>2013_1963</v>
      </c>
      <c r="C1175" s="107">
        <v>1173</v>
      </c>
      <c r="D1175" s="107">
        <v>2013</v>
      </c>
      <c r="E1175" s="107">
        <v>1963</v>
      </c>
      <c r="F1175" s="107">
        <v>1963</v>
      </c>
      <c r="G1175" s="107" t="s">
        <v>558</v>
      </c>
      <c r="H1175" s="107">
        <v>13.9276</v>
      </c>
    </row>
    <row r="1176" spans="1:8" x14ac:dyDescent="0.3">
      <c r="A1176" t="str">
        <f t="shared" si="18"/>
        <v>2013_1965</v>
      </c>
      <c r="C1176" s="107">
        <v>1174</v>
      </c>
      <c r="D1176" s="107">
        <v>2013</v>
      </c>
      <c r="E1176" s="107">
        <v>1965</v>
      </c>
      <c r="F1176" s="107">
        <v>1965</v>
      </c>
      <c r="G1176" s="107" t="s">
        <v>840</v>
      </c>
      <c r="H1176" s="107">
        <v>13.947699999999999</v>
      </c>
    </row>
    <row r="1177" spans="1:8" x14ac:dyDescent="0.3">
      <c r="A1177" t="str">
        <f t="shared" si="18"/>
        <v>2013_1967</v>
      </c>
      <c r="C1177" s="107">
        <v>1175</v>
      </c>
      <c r="D1177" s="107">
        <v>2013</v>
      </c>
      <c r="E1177" s="107">
        <v>1967</v>
      </c>
      <c r="F1177" s="107">
        <v>1967</v>
      </c>
      <c r="G1177" s="107" t="s">
        <v>841</v>
      </c>
      <c r="H1177" s="107">
        <v>13.877599999999999</v>
      </c>
    </row>
    <row r="1178" spans="1:8" x14ac:dyDescent="0.3">
      <c r="A1178" t="str">
        <f t="shared" si="18"/>
        <v>2013_1970</v>
      </c>
      <c r="C1178" s="107">
        <v>1176</v>
      </c>
      <c r="D1178" s="107">
        <v>2013</v>
      </c>
      <c r="E1178" s="107">
        <v>1970</v>
      </c>
      <c r="F1178" s="107">
        <v>1970</v>
      </c>
      <c r="G1178" s="107" t="s">
        <v>561</v>
      </c>
      <c r="H1178" s="107">
        <v>14.941000000000001</v>
      </c>
    </row>
    <row r="1179" spans="1:8" x14ac:dyDescent="0.3">
      <c r="A1179" t="str">
        <f t="shared" si="18"/>
        <v>2013_1972</v>
      </c>
      <c r="C1179" s="107">
        <v>1177</v>
      </c>
      <c r="D1179" s="107">
        <v>2013</v>
      </c>
      <c r="E1179" s="107">
        <v>1972</v>
      </c>
      <c r="F1179" s="107">
        <v>1972</v>
      </c>
      <c r="G1179" s="107" t="s">
        <v>562</v>
      </c>
      <c r="H1179" s="107">
        <v>12.5883</v>
      </c>
    </row>
    <row r="1180" spans="1:8" x14ac:dyDescent="0.3">
      <c r="A1180" t="str">
        <f t="shared" si="18"/>
        <v>2013_1975</v>
      </c>
      <c r="C1180" s="107">
        <v>1178</v>
      </c>
      <c r="D1180" s="107">
        <v>2013</v>
      </c>
      <c r="E1180" s="107">
        <v>1975</v>
      </c>
      <c r="F1180" s="107">
        <v>1975</v>
      </c>
      <c r="G1180" s="107" t="s">
        <v>693</v>
      </c>
      <c r="H1180" s="107">
        <v>13.4496</v>
      </c>
    </row>
    <row r="1181" spans="1:8" x14ac:dyDescent="0.3">
      <c r="A1181" t="str">
        <f t="shared" si="18"/>
        <v>2013_1989</v>
      </c>
      <c r="C1181" s="107">
        <v>1179</v>
      </c>
      <c r="D1181" s="107">
        <v>2013</v>
      </c>
      <c r="E1181" s="107">
        <v>1989</v>
      </c>
      <c r="F1181" s="107">
        <v>1989</v>
      </c>
      <c r="G1181" s="107" t="s">
        <v>563</v>
      </c>
      <c r="H1181" s="107">
        <v>14.6244</v>
      </c>
    </row>
    <row r="1182" spans="1:8" x14ac:dyDescent="0.3">
      <c r="A1182" t="str">
        <f t="shared" si="18"/>
        <v>2013_2007</v>
      </c>
      <c r="C1182" s="107">
        <v>1180</v>
      </c>
      <c r="D1182" s="107">
        <v>2013</v>
      </c>
      <c r="E1182" s="107">
        <v>2007</v>
      </c>
      <c r="F1182" s="107">
        <v>2007</v>
      </c>
      <c r="G1182" s="107" t="s">
        <v>564</v>
      </c>
      <c r="H1182" s="107">
        <v>17.274999999999999</v>
      </c>
    </row>
    <row r="1183" spans="1:8" x14ac:dyDescent="0.3">
      <c r="A1183" t="str">
        <f t="shared" si="18"/>
        <v>2013_2016</v>
      </c>
      <c r="C1183" s="107">
        <v>1181</v>
      </c>
      <c r="D1183" s="107">
        <v>2013</v>
      </c>
      <c r="E1183" s="107">
        <v>2016</v>
      </c>
      <c r="F1183" s="107">
        <v>2016</v>
      </c>
      <c r="G1183" s="107" t="s">
        <v>842</v>
      </c>
      <c r="H1183" s="107">
        <v>15.508699999999999</v>
      </c>
    </row>
    <row r="1184" spans="1:8" x14ac:dyDescent="0.3">
      <c r="A1184" t="str">
        <f t="shared" si="18"/>
        <v>2013_2088</v>
      </c>
      <c r="C1184" s="107">
        <v>1182</v>
      </c>
      <c r="D1184" s="107">
        <v>2013</v>
      </c>
      <c r="E1184" s="107">
        <v>2088</v>
      </c>
      <c r="F1184" s="107">
        <v>2088</v>
      </c>
      <c r="G1184" s="107" t="s">
        <v>565</v>
      </c>
      <c r="H1184" s="107">
        <v>12.817600000000001</v>
      </c>
    </row>
    <row r="1185" spans="1:8" x14ac:dyDescent="0.3">
      <c r="A1185" t="str">
        <f t="shared" si="18"/>
        <v>2013_2097</v>
      </c>
      <c r="C1185" s="107">
        <v>1183</v>
      </c>
      <c r="D1185" s="107">
        <v>2013</v>
      </c>
      <c r="E1185" s="107">
        <v>2097</v>
      </c>
      <c r="F1185" s="107">
        <v>2097</v>
      </c>
      <c r="G1185" s="107" t="s">
        <v>956</v>
      </c>
      <c r="H1185" s="107">
        <v>15.64</v>
      </c>
    </row>
    <row r="1186" spans="1:8" x14ac:dyDescent="0.3">
      <c r="A1186" t="str">
        <f t="shared" si="18"/>
        <v>2013_2113</v>
      </c>
      <c r="C1186" s="107">
        <v>1184</v>
      </c>
      <c r="D1186" s="107">
        <v>2013</v>
      </c>
      <c r="E1186" s="107">
        <v>2113</v>
      </c>
      <c r="F1186" s="107">
        <v>2113</v>
      </c>
      <c r="G1186" s="107" t="s">
        <v>566</v>
      </c>
      <c r="H1186" s="107">
        <v>12.3171</v>
      </c>
    </row>
    <row r="1187" spans="1:8" x14ac:dyDescent="0.3">
      <c r="A1187" t="str">
        <f t="shared" si="18"/>
        <v>2013_2124</v>
      </c>
      <c r="C1187" s="107">
        <v>1185</v>
      </c>
      <c r="D1187" s="107">
        <v>2013</v>
      </c>
      <c r="E1187" s="107">
        <v>2124</v>
      </c>
      <c r="F1187" s="107">
        <v>2124</v>
      </c>
      <c r="G1187" s="107" t="s">
        <v>957</v>
      </c>
      <c r="H1187" s="107">
        <v>16.5443</v>
      </c>
    </row>
    <row r="1188" spans="1:8" x14ac:dyDescent="0.3">
      <c r="A1188" t="str">
        <f t="shared" si="18"/>
        <v>2013_2151</v>
      </c>
      <c r="C1188" s="107">
        <v>1186</v>
      </c>
      <c r="D1188" s="107">
        <v>2013</v>
      </c>
      <c r="E1188" s="107">
        <v>2151</v>
      </c>
      <c r="F1188" s="107">
        <v>2151</v>
      </c>
      <c r="G1188" s="107" t="s">
        <v>843</v>
      </c>
      <c r="H1188" s="107">
        <v>16.383800000000001</v>
      </c>
    </row>
    <row r="1189" spans="1:8" x14ac:dyDescent="0.3">
      <c r="A1189" t="str">
        <f t="shared" si="18"/>
        <v>2013_2169</v>
      </c>
      <c r="C1189" s="107">
        <v>1187</v>
      </c>
      <c r="D1189" s="107">
        <v>2013</v>
      </c>
      <c r="E1189" s="107">
        <v>2169</v>
      </c>
      <c r="F1189" s="107">
        <v>2169</v>
      </c>
      <c r="G1189" s="107" t="s">
        <v>567</v>
      </c>
      <c r="H1189" s="107">
        <v>15.3089</v>
      </c>
    </row>
    <row r="1190" spans="1:8" x14ac:dyDescent="0.3">
      <c r="A1190" t="str">
        <f t="shared" si="18"/>
        <v>2013_2205</v>
      </c>
      <c r="C1190" s="107">
        <v>1188</v>
      </c>
      <c r="D1190" s="107">
        <v>2013</v>
      </c>
      <c r="E1190" s="107">
        <v>2205</v>
      </c>
      <c r="F1190" s="107">
        <v>2205</v>
      </c>
      <c r="G1190" s="107" t="s">
        <v>568</v>
      </c>
      <c r="H1190" s="107">
        <v>15.2098</v>
      </c>
    </row>
    <row r="1191" spans="1:8" x14ac:dyDescent="0.3">
      <c r="A1191" t="str">
        <f t="shared" si="18"/>
        <v>2013_2295</v>
      </c>
      <c r="C1191" s="107">
        <v>1189</v>
      </c>
      <c r="D1191" s="107">
        <v>2013</v>
      </c>
      <c r="E1191" s="107">
        <v>2295</v>
      </c>
      <c r="F1191" s="107">
        <v>2295</v>
      </c>
      <c r="G1191" s="107" t="s">
        <v>569</v>
      </c>
      <c r="H1191" s="107">
        <v>15.7471</v>
      </c>
    </row>
    <row r="1192" spans="1:8" x14ac:dyDescent="0.3">
      <c r="A1192" t="str">
        <f t="shared" si="18"/>
        <v>2013_2313</v>
      </c>
      <c r="C1192" s="107">
        <v>1190</v>
      </c>
      <c r="D1192" s="107">
        <v>2013</v>
      </c>
      <c r="E1192" s="107">
        <v>2313</v>
      </c>
      <c r="F1192" s="107">
        <v>2313</v>
      </c>
      <c r="G1192" s="107" t="s">
        <v>570</v>
      </c>
      <c r="H1192" s="107">
        <v>15.4899</v>
      </c>
    </row>
    <row r="1193" spans="1:8" x14ac:dyDescent="0.3">
      <c r="A1193" t="str">
        <f t="shared" si="18"/>
        <v>2013_2322</v>
      </c>
      <c r="C1193" s="107">
        <v>1191</v>
      </c>
      <c r="D1193" s="107">
        <v>2013</v>
      </c>
      <c r="E1193" s="107">
        <v>2322</v>
      </c>
      <c r="F1193" s="107">
        <v>2322</v>
      </c>
      <c r="G1193" s="107" t="s">
        <v>571</v>
      </c>
      <c r="H1193" s="107">
        <v>13.788600000000001</v>
      </c>
    </row>
    <row r="1194" spans="1:8" x14ac:dyDescent="0.3">
      <c r="A1194" t="str">
        <f t="shared" si="18"/>
        <v>2013_2349</v>
      </c>
      <c r="C1194" s="107">
        <v>1192</v>
      </c>
      <c r="D1194" s="107">
        <v>2013</v>
      </c>
      <c r="E1194" s="107">
        <v>2349</v>
      </c>
      <c r="F1194" s="107">
        <v>2349</v>
      </c>
      <c r="G1194" s="107" t="s">
        <v>844</v>
      </c>
      <c r="H1194" s="107">
        <v>12.596</v>
      </c>
    </row>
    <row r="1195" spans="1:8" x14ac:dyDescent="0.3">
      <c r="A1195" t="str">
        <f t="shared" si="18"/>
        <v>2013_2369</v>
      </c>
      <c r="C1195" s="107">
        <v>1193</v>
      </c>
      <c r="D1195" s="107">
        <v>2013</v>
      </c>
      <c r="E1195" s="107">
        <v>2369</v>
      </c>
      <c r="F1195" s="107">
        <v>2369</v>
      </c>
      <c r="G1195" s="107" t="s">
        <v>572</v>
      </c>
      <c r="H1195" s="107">
        <v>11.362399999999999</v>
      </c>
    </row>
    <row r="1196" spans="1:8" x14ac:dyDescent="0.3">
      <c r="A1196" t="str">
        <f t="shared" si="18"/>
        <v>2013_2376</v>
      </c>
      <c r="C1196" s="107">
        <v>1194</v>
      </c>
      <c r="D1196" s="107">
        <v>2013</v>
      </c>
      <c r="E1196" s="107">
        <v>2376</v>
      </c>
      <c r="F1196" s="107">
        <v>2376</v>
      </c>
      <c r="G1196" s="107" t="s">
        <v>573</v>
      </c>
      <c r="H1196" s="107">
        <v>12.439299999999999</v>
      </c>
    </row>
    <row r="1197" spans="1:8" x14ac:dyDescent="0.3">
      <c r="A1197" t="str">
        <f t="shared" si="18"/>
        <v>2013_2403</v>
      </c>
      <c r="C1197" s="107">
        <v>1195</v>
      </c>
      <c r="D1197" s="107">
        <v>2013</v>
      </c>
      <c r="E1197" s="107">
        <v>2403</v>
      </c>
      <c r="F1197" s="107">
        <v>2403</v>
      </c>
      <c r="G1197" s="107" t="s">
        <v>846</v>
      </c>
      <c r="H1197" s="107">
        <v>11.1692</v>
      </c>
    </row>
    <row r="1198" spans="1:8" x14ac:dyDescent="0.3">
      <c r="A1198" t="str">
        <f t="shared" si="18"/>
        <v>2013_2457</v>
      </c>
      <c r="C1198" s="107">
        <v>1196</v>
      </c>
      <c r="D1198" s="107">
        <v>2013</v>
      </c>
      <c r="E1198" s="107">
        <v>2457</v>
      </c>
      <c r="F1198" s="107">
        <v>2457</v>
      </c>
      <c r="G1198" s="107" t="s">
        <v>574</v>
      </c>
      <c r="H1198" s="107">
        <v>13.468500000000001</v>
      </c>
    </row>
    <row r="1199" spans="1:8" x14ac:dyDescent="0.3">
      <c r="A1199" t="str">
        <f t="shared" si="18"/>
        <v>2013_2466</v>
      </c>
      <c r="C1199" s="107">
        <v>1197</v>
      </c>
      <c r="D1199" s="107">
        <v>2013</v>
      </c>
      <c r="E1199" s="107">
        <v>2466</v>
      </c>
      <c r="F1199" s="107">
        <v>2466</v>
      </c>
      <c r="G1199" s="107" t="s">
        <v>575</v>
      </c>
      <c r="H1199" s="107">
        <v>17.987500000000001</v>
      </c>
    </row>
    <row r="1200" spans="1:8" x14ac:dyDescent="0.3">
      <c r="A1200" t="str">
        <f t="shared" si="18"/>
        <v>2013_2493</v>
      </c>
      <c r="C1200" s="107">
        <v>1198</v>
      </c>
      <c r="D1200" s="107">
        <v>2013</v>
      </c>
      <c r="E1200" s="107">
        <v>2493</v>
      </c>
      <c r="F1200" s="107">
        <v>2493</v>
      </c>
      <c r="G1200" s="107" t="s">
        <v>576</v>
      </c>
      <c r="H1200" s="107">
        <v>10.3142</v>
      </c>
    </row>
    <row r="1201" spans="1:8" x14ac:dyDescent="0.3">
      <c r="A1201" t="str">
        <f t="shared" si="18"/>
        <v>2013_2502</v>
      </c>
      <c r="C1201" s="107">
        <v>1199</v>
      </c>
      <c r="D1201" s="107">
        <v>2013</v>
      </c>
      <c r="E1201" s="107">
        <v>2502</v>
      </c>
      <c r="F1201" s="107">
        <v>2502</v>
      </c>
      <c r="G1201" s="107" t="s">
        <v>577</v>
      </c>
      <c r="H1201" s="107">
        <v>11.1317</v>
      </c>
    </row>
    <row r="1202" spans="1:8" x14ac:dyDescent="0.3">
      <c r="A1202" t="str">
        <f t="shared" si="18"/>
        <v>2013_2511</v>
      </c>
      <c r="C1202" s="107">
        <v>1200</v>
      </c>
      <c r="D1202" s="107">
        <v>2013</v>
      </c>
      <c r="E1202" s="107">
        <v>2511</v>
      </c>
      <c r="F1202" s="107">
        <v>2511</v>
      </c>
      <c r="G1202" s="107" t="s">
        <v>578</v>
      </c>
      <c r="H1202" s="107">
        <v>16.985600000000002</v>
      </c>
    </row>
    <row r="1203" spans="1:8" x14ac:dyDescent="0.3">
      <c r="A1203" t="str">
        <f t="shared" si="18"/>
        <v>2013_2520</v>
      </c>
      <c r="C1203" s="107">
        <v>1201</v>
      </c>
      <c r="D1203" s="107">
        <v>2013</v>
      </c>
      <c r="E1203" s="107">
        <v>2520</v>
      </c>
      <c r="F1203" s="107">
        <v>2520</v>
      </c>
      <c r="G1203" s="107" t="s">
        <v>579</v>
      </c>
      <c r="H1203" s="107">
        <v>10.548299999999999</v>
      </c>
    </row>
    <row r="1204" spans="1:8" x14ac:dyDescent="0.3">
      <c r="A1204" t="str">
        <f t="shared" si="18"/>
        <v>2013_2556</v>
      </c>
      <c r="C1204" s="107">
        <v>1202</v>
      </c>
      <c r="D1204" s="107">
        <v>2013</v>
      </c>
      <c r="E1204" s="107">
        <v>2556</v>
      </c>
      <c r="F1204" s="107">
        <v>2556</v>
      </c>
      <c r="G1204" s="107" t="s">
        <v>580</v>
      </c>
      <c r="H1204" s="107">
        <v>11.055199999999999</v>
      </c>
    </row>
    <row r="1205" spans="1:8" x14ac:dyDescent="0.3">
      <c r="A1205" t="str">
        <f t="shared" si="18"/>
        <v>2013_2673</v>
      </c>
      <c r="C1205" s="107">
        <v>1203</v>
      </c>
      <c r="D1205" s="107">
        <v>2013</v>
      </c>
      <c r="E1205" s="107">
        <v>2673</v>
      </c>
      <c r="F1205" s="107">
        <v>2673</v>
      </c>
      <c r="G1205" s="107" t="s">
        <v>958</v>
      </c>
      <c r="H1205" s="107">
        <v>14.321099999999999</v>
      </c>
    </row>
    <row r="1206" spans="1:8" x14ac:dyDescent="0.3">
      <c r="A1206" t="str">
        <f t="shared" si="18"/>
        <v>2013_2682</v>
      </c>
      <c r="C1206" s="107">
        <v>1204</v>
      </c>
      <c r="D1206" s="107">
        <v>2013</v>
      </c>
      <c r="E1206" s="107">
        <v>2682</v>
      </c>
      <c r="F1206" s="107">
        <v>2682</v>
      </c>
      <c r="G1206" s="107" t="s">
        <v>17</v>
      </c>
      <c r="H1206" s="107">
        <v>15.968999999999999</v>
      </c>
    </row>
    <row r="1207" spans="1:8" x14ac:dyDescent="0.3">
      <c r="A1207" t="str">
        <f t="shared" si="18"/>
        <v>2013_2709</v>
      </c>
      <c r="C1207" s="107">
        <v>1205</v>
      </c>
      <c r="D1207" s="107">
        <v>2013</v>
      </c>
      <c r="E1207" s="107">
        <v>2709</v>
      </c>
      <c r="F1207" s="107">
        <v>2709</v>
      </c>
      <c r="G1207" s="107" t="s">
        <v>581</v>
      </c>
      <c r="H1207" s="107">
        <v>14.7379</v>
      </c>
    </row>
    <row r="1208" spans="1:8" x14ac:dyDescent="0.3">
      <c r="A1208" t="str">
        <f t="shared" si="18"/>
        <v>2013_2718</v>
      </c>
      <c r="C1208" s="107">
        <v>1206</v>
      </c>
      <c r="D1208" s="107">
        <v>2013</v>
      </c>
      <c r="E1208" s="107">
        <v>2718</v>
      </c>
      <c r="F1208" s="107">
        <v>2718</v>
      </c>
      <c r="G1208" s="107" t="s">
        <v>582</v>
      </c>
      <c r="H1208" s="107">
        <v>10.180199999999999</v>
      </c>
    </row>
    <row r="1209" spans="1:8" x14ac:dyDescent="0.3">
      <c r="A1209" t="str">
        <f t="shared" si="18"/>
        <v>2013_2727</v>
      </c>
      <c r="C1209" s="107">
        <v>1207</v>
      </c>
      <c r="D1209" s="107">
        <v>2013</v>
      </c>
      <c r="E1209" s="107">
        <v>2727</v>
      </c>
      <c r="F1209" s="107">
        <v>2727</v>
      </c>
      <c r="G1209" s="107" t="s">
        <v>583</v>
      </c>
      <c r="H1209" s="107">
        <v>15.759600000000001</v>
      </c>
    </row>
    <row r="1210" spans="1:8" x14ac:dyDescent="0.3">
      <c r="A1210" t="str">
        <f t="shared" si="18"/>
        <v>2013_2754</v>
      </c>
      <c r="C1210" s="107">
        <v>1208</v>
      </c>
      <c r="D1210" s="107">
        <v>2013</v>
      </c>
      <c r="E1210" s="107">
        <v>2754</v>
      </c>
      <c r="F1210" s="107">
        <v>2754</v>
      </c>
      <c r="G1210" s="107" t="s">
        <v>584</v>
      </c>
      <c r="H1210" s="107">
        <v>15.264200000000001</v>
      </c>
    </row>
    <row r="1211" spans="1:8" x14ac:dyDescent="0.3">
      <c r="A1211" t="str">
        <f t="shared" si="18"/>
        <v>2013_2763</v>
      </c>
      <c r="C1211" s="107">
        <v>1209</v>
      </c>
      <c r="D1211" s="107">
        <v>2013</v>
      </c>
      <c r="E1211" s="107">
        <v>2763</v>
      </c>
      <c r="F1211" s="107">
        <v>2763</v>
      </c>
      <c r="G1211" s="107" t="s">
        <v>528</v>
      </c>
      <c r="H1211" s="107">
        <v>12.3401</v>
      </c>
    </row>
    <row r="1212" spans="1:8" x14ac:dyDescent="0.3">
      <c r="A1212" t="str">
        <f t="shared" si="18"/>
        <v>2013_2766</v>
      </c>
      <c r="C1212" s="107">
        <v>1210</v>
      </c>
      <c r="D1212" s="107">
        <v>2013</v>
      </c>
      <c r="E1212" s="107">
        <v>2766</v>
      </c>
      <c r="F1212" s="107">
        <v>2766</v>
      </c>
      <c r="G1212" s="107" t="s">
        <v>593</v>
      </c>
      <c r="H1212" s="107">
        <v>14.9755</v>
      </c>
    </row>
    <row r="1213" spans="1:8" x14ac:dyDescent="0.3">
      <c r="A1213" t="str">
        <f t="shared" si="18"/>
        <v>2013_2772</v>
      </c>
      <c r="C1213" s="107">
        <v>1211</v>
      </c>
      <c r="D1213" s="107">
        <v>2013</v>
      </c>
      <c r="E1213" s="107">
        <v>2772</v>
      </c>
      <c r="F1213" s="107">
        <v>2772</v>
      </c>
      <c r="G1213" s="107" t="s">
        <v>585</v>
      </c>
      <c r="H1213" s="107">
        <v>15.361000000000001</v>
      </c>
    </row>
    <row r="1214" spans="1:8" x14ac:dyDescent="0.3">
      <c r="A1214" t="str">
        <f t="shared" si="18"/>
        <v>2013_2781</v>
      </c>
      <c r="C1214" s="107">
        <v>1212</v>
      </c>
      <c r="D1214" s="107">
        <v>2013</v>
      </c>
      <c r="E1214" s="107">
        <v>2781</v>
      </c>
      <c r="F1214" s="107">
        <v>2781</v>
      </c>
      <c r="G1214" s="107" t="s">
        <v>586</v>
      </c>
      <c r="H1214" s="107">
        <v>16.023900000000001</v>
      </c>
    </row>
    <row r="1215" spans="1:8" x14ac:dyDescent="0.3">
      <c r="A1215" t="str">
        <f t="shared" si="18"/>
        <v>2013_2826</v>
      </c>
      <c r="C1215" s="107">
        <v>1213</v>
      </c>
      <c r="D1215" s="107">
        <v>2013</v>
      </c>
      <c r="E1215" s="107">
        <v>2826</v>
      </c>
      <c r="F1215" s="107">
        <v>2826</v>
      </c>
      <c r="G1215" s="107" t="s">
        <v>587</v>
      </c>
      <c r="H1215" s="107">
        <v>12.571899999999999</v>
      </c>
    </row>
    <row r="1216" spans="1:8" x14ac:dyDescent="0.3">
      <c r="A1216" t="str">
        <f t="shared" si="18"/>
        <v>2013_2834</v>
      </c>
      <c r="C1216" s="107">
        <v>1214</v>
      </c>
      <c r="D1216" s="107">
        <v>2013</v>
      </c>
      <c r="E1216" s="107">
        <v>2834</v>
      </c>
      <c r="F1216" s="107">
        <v>2834</v>
      </c>
      <c r="G1216" s="107" t="s">
        <v>588</v>
      </c>
      <c r="H1216" s="107">
        <v>18.999400000000001</v>
      </c>
    </row>
    <row r="1217" spans="1:8" x14ac:dyDescent="0.3">
      <c r="A1217" t="str">
        <f t="shared" si="18"/>
        <v>2013_2846</v>
      </c>
      <c r="C1217" s="107">
        <v>1215</v>
      </c>
      <c r="D1217" s="107">
        <v>2013</v>
      </c>
      <c r="E1217" s="107">
        <v>2846</v>
      </c>
      <c r="F1217" s="107">
        <v>2846</v>
      </c>
      <c r="G1217" s="107" t="s">
        <v>589</v>
      </c>
      <c r="H1217" s="107">
        <v>11.1843</v>
      </c>
    </row>
    <row r="1218" spans="1:8" x14ac:dyDescent="0.3">
      <c r="A1218" t="str">
        <f t="shared" si="18"/>
        <v>2013_2862</v>
      </c>
      <c r="C1218" s="107">
        <v>1216</v>
      </c>
      <c r="D1218" s="107">
        <v>2013</v>
      </c>
      <c r="E1218" s="107">
        <v>2862</v>
      </c>
      <c r="F1218" s="107">
        <v>2862</v>
      </c>
      <c r="G1218" s="107" t="s">
        <v>590</v>
      </c>
      <c r="H1218" s="107">
        <v>13.385199999999999</v>
      </c>
    </row>
    <row r="1219" spans="1:8" x14ac:dyDescent="0.3">
      <c r="A1219" t="str">
        <f t="shared" si="18"/>
        <v>2013_2977</v>
      </c>
      <c r="C1219" s="107">
        <v>1217</v>
      </c>
      <c r="D1219" s="107">
        <v>2013</v>
      </c>
      <c r="E1219" s="107">
        <v>2977</v>
      </c>
      <c r="F1219" s="107">
        <v>2977</v>
      </c>
      <c r="G1219" s="107" t="s">
        <v>591</v>
      </c>
      <c r="H1219" s="107">
        <v>16.620100000000001</v>
      </c>
    </row>
    <row r="1220" spans="1:8" x14ac:dyDescent="0.3">
      <c r="A1220" t="str">
        <f t="shared" ref="A1220:A1283" si="19">CONCATENATE(D1220,"_",E1220)</f>
        <v>2013_2988</v>
      </c>
      <c r="C1220" s="107">
        <v>1218</v>
      </c>
      <c r="D1220" s="107">
        <v>2013</v>
      </c>
      <c r="E1220" s="107">
        <v>2988</v>
      </c>
      <c r="F1220" s="107">
        <v>2988</v>
      </c>
      <c r="G1220" s="107" t="s">
        <v>592</v>
      </c>
      <c r="H1220" s="107">
        <v>15.857799999999999</v>
      </c>
    </row>
    <row r="1221" spans="1:8" x14ac:dyDescent="0.3">
      <c r="A1221" t="str">
        <f t="shared" si="19"/>
        <v>2013_3029</v>
      </c>
      <c r="C1221" s="107">
        <v>1219</v>
      </c>
      <c r="D1221" s="107">
        <v>2013</v>
      </c>
      <c r="E1221" s="107">
        <v>3029</v>
      </c>
      <c r="F1221" s="107">
        <v>3029</v>
      </c>
      <c r="G1221" s="107" t="s">
        <v>594</v>
      </c>
      <c r="H1221" s="107">
        <v>14.005000000000001</v>
      </c>
    </row>
    <row r="1222" spans="1:8" x14ac:dyDescent="0.3">
      <c r="A1222" t="str">
        <f t="shared" si="19"/>
        <v>2013_3033</v>
      </c>
      <c r="C1222" s="107">
        <v>1220</v>
      </c>
      <c r="D1222" s="107">
        <v>2013</v>
      </c>
      <c r="E1222" s="107">
        <v>3033</v>
      </c>
      <c r="F1222" s="107">
        <v>3033</v>
      </c>
      <c r="G1222" s="107" t="s">
        <v>595</v>
      </c>
      <c r="H1222" s="107">
        <v>11.9816</v>
      </c>
    </row>
    <row r="1223" spans="1:8" x14ac:dyDescent="0.3">
      <c r="A1223" t="str">
        <f t="shared" si="19"/>
        <v>2013_3042</v>
      </c>
      <c r="C1223" s="107">
        <v>1221</v>
      </c>
      <c r="D1223" s="107">
        <v>2013</v>
      </c>
      <c r="E1223" s="107">
        <v>3042</v>
      </c>
      <c r="F1223" s="107">
        <v>3042</v>
      </c>
      <c r="G1223" s="107" t="s">
        <v>596</v>
      </c>
      <c r="H1223" s="107">
        <v>16.490500000000001</v>
      </c>
    </row>
    <row r="1224" spans="1:8" x14ac:dyDescent="0.3">
      <c r="A1224" t="str">
        <f t="shared" si="19"/>
        <v>2013_3060</v>
      </c>
      <c r="C1224" s="107">
        <v>1222</v>
      </c>
      <c r="D1224" s="107">
        <v>2013</v>
      </c>
      <c r="E1224" s="107">
        <v>3060</v>
      </c>
      <c r="F1224" s="107">
        <v>3060</v>
      </c>
      <c r="G1224" s="107" t="s">
        <v>597</v>
      </c>
      <c r="H1224" s="107">
        <v>12.4154</v>
      </c>
    </row>
    <row r="1225" spans="1:8" x14ac:dyDescent="0.3">
      <c r="A1225" t="str">
        <f t="shared" si="19"/>
        <v>2013_3105</v>
      </c>
      <c r="C1225" s="107">
        <v>1223</v>
      </c>
      <c r="D1225" s="107">
        <v>2013</v>
      </c>
      <c r="E1225" s="107">
        <v>3105</v>
      </c>
      <c r="F1225" s="107">
        <v>3105</v>
      </c>
      <c r="G1225" s="107" t="s">
        <v>599</v>
      </c>
      <c r="H1225" s="107">
        <v>17.521599999999999</v>
      </c>
    </row>
    <row r="1226" spans="1:8" x14ac:dyDescent="0.3">
      <c r="A1226" t="str">
        <f t="shared" si="19"/>
        <v>2013_3114</v>
      </c>
      <c r="C1226" s="107">
        <v>1224</v>
      </c>
      <c r="D1226" s="107">
        <v>2013</v>
      </c>
      <c r="E1226" s="107">
        <v>3114</v>
      </c>
      <c r="F1226" s="107">
        <v>3114</v>
      </c>
      <c r="G1226" s="107" t="s">
        <v>600</v>
      </c>
      <c r="H1226" s="107">
        <v>20.459399999999999</v>
      </c>
    </row>
    <row r="1227" spans="1:8" x14ac:dyDescent="0.3">
      <c r="A1227" t="str">
        <f t="shared" si="19"/>
        <v>2013_3119</v>
      </c>
      <c r="C1227" s="107">
        <v>1225</v>
      </c>
      <c r="D1227" s="107">
        <v>2013</v>
      </c>
      <c r="E1227" s="107">
        <v>3119</v>
      </c>
      <c r="F1227" s="107">
        <v>3119</v>
      </c>
      <c r="G1227" s="107" t="s">
        <v>601</v>
      </c>
      <c r="H1227" s="107">
        <v>18.363800000000001</v>
      </c>
    </row>
    <row r="1228" spans="1:8" x14ac:dyDescent="0.3">
      <c r="A1228" t="str">
        <f t="shared" si="19"/>
        <v>2013_3141</v>
      </c>
      <c r="C1228" s="107">
        <v>1226</v>
      </c>
      <c r="D1228" s="107">
        <v>2013</v>
      </c>
      <c r="E1228" s="107">
        <v>3141</v>
      </c>
      <c r="F1228" s="107">
        <v>3141</v>
      </c>
      <c r="G1228" s="107" t="s">
        <v>602</v>
      </c>
      <c r="H1228" s="107">
        <v>14.0733</v>
      </c>
    </row>
    <row r="1229" spans="1:8" x14ac:dyDescent="0.3">
      <c r="A1229" t="str">
        <f t="shared" si="19"/>
        <v>2013_3150</v>
      </c>
      <c r="C1229" s="107">
        <v>1227</v>
      </c>
      <c r="D1229" s="107">
        <v>2013</v>
      </c>
      <c r="E1229" s="107">
        <v>3150</v>
      </c>
      <c r="F1229" s="107">
        <v>3150</v>
      </c>
      <c r="G1229" s="107" t="s">
        <v>603</v>
      </c>
      <c r="H1229" s="107">
        <v>14.672000000000001</v>
      </c>
    </row>
    <row r="1230" spans="1:8" x14ac:dyDescent="0.3">
      <c r="A1230" t="str">
        <f t="shared" si="19"/>
        <v>2013_3154</v>
      </c>
      <c r="C1230" s="107">
        <v>1228</v>
      </c>
      <c r="D1230" s="107">
        <v>2013</v>
      </c>
      <c r="E1230" s="107">
        <v>3154</v>
      </c>
      <c r="F1230" s="107">
        <v>3154</v>
      </c>
      <c r="G1230" s="107" t="s">
        <v>604</v>
      </c>
      <c r="H1230" s="107">
        <v>15.817399999999999</v>
      </c>
    </row>
    <row r="1231" spans="1:8" x14ac:dyDescent="0.3">
      <c r="A1231" t="str">
        <f t="shared" si="19"/>
        <v>2013_3168</v>
      </c>
      <c r="C1231" s="107">
        <v>1229</v>
      </c>
      <c r="D1231" s="107">
        <v>2013</v>
      </c>
      <c r="E1231" s="107">
        <v>3168</v>
      </c>
      <c r="F1231" s="107">
        <v>3168</v>
      </c>
      <c r="G1231" s="107" t="s">
        <v>598</v>
      </c>
      <c r="H1231" s="107">
        <v>12.660500000000001</v>
      </c>
    </row>
    <row r="1232" spans="1:8" x14ac:dyDescent="0.3">
      <c r="A1232" t="str">
        <f t="shared" si="19"/>
        <v>2013_3186</v>
      </c>
      <c r="C1232" s="107">
        <v>1230</v>
      </c>
      <c r="D1232" s="107">
        <v>2013</v>
      </c>
      <c r="E1232" s="107">
        <v>3186</v>
      </c>
      <c r="F1232" s="107">
        <v>3186</v>
      </c>
      <c r="G1232" s="107" t="s">
        <v>605</v>
      </c>
      <c r="H1232" s="107">
        <v>13.027699999999999</v>
      </c>
    </row>
    <row r="1233" spans="1:8" x14ac:dyDescent="0.3">
      <c r="A1233" t="str">
        <f t="shared" si="19"/>
        <v>2013_3195</v>
      </c>
      <c r="C1233" s="107">
        <v>1231</v>
      </c>
      <c r="D1233" s="107">
        <v>2013</v>
      </c>
      <c r="E1233" s="107">
        <v>3195</v>
      </c>
      <c r="F1233" s="107">
        <v>3195</v>
      </c>
      <c r="G1233" s="107" t="s">
        <v>912</v>
      </c>
      <c r="H1233" s="107">
        <v>14.903700000000001</v>
      </c>
    </row>
    <row r="1234" spans="1:8" x14ac:dyDescent="0.3">
      <c r="A1234" t="str">
        <f t="shared" si="19"/>
        <v>2013_3204</v>
      </c>
      <c r="C1234" s="107">
        <v>1232</v>
      </c>
      <c r="D1234" s="107">
        <v>2013</v>
      </c>
      <c r="E1234" s="107">
        <v>3204</v>
      </c>
      <c r="F1234" s="107">
        <v>3204</v>
      </c>
      <c r="G1234" s="107" t="s">
        <v>606</v>
      </c>
      <c r="H1234" s="107">
        <v>12.9373</v>
      </c>
    </row>
    <row r="1235" spans="1:8" x14ac:dyDescent="0.3">
      <c r="A1235" t="str">
        <f t="shared" si="19"/>
        <v>2013_3231</v>
      </c>
      <c r="C1235" s="107">
        <v>1233</v>
      </c>
      <c r="D1235" s="107">
        <v>2013</v>
      </c>
      <c r="E1235" s="107">
        <v>3231</v>
      </c>
      <c r="F1235" s="107">
        <v>3231</v>
      </c>
      <c r="G1235" s="107" t="s">
        <v>607</v>
      </c>
      <c r="H1235" s="107">
        <v>17.350100000000001</v>
      </c>
    </row>
    <row r="1236" spans="1:8" x14ac:dyDescent="0.3">
      <c r="A1236" t="str">
        <f t="shared" si="19"/>
        <v>2013_3312</v>
      </c>
      <c r="C1236" s="107">
        <v>1234</v>
      </c>
      <c r="D1236" s="107">
        <v>2013</v>
      </c>
      <c r="E1236" s="107">
        <v>3312</v>
      </c>
      <c r="F1236" s="107">
        <v>3312</v>
      </c>
      <c r="G1236" s="107" t="s">
        <v>608</v>
      </c>
      <c r="H1236" s="107">
        <v>18.5776</v>
      </c>
    </row>
    <row r="1237" spans="1:8" x14ac:dyDescent="0.3">
      <c r="A1237" t="str">
        <f t="shared" si="19"/>
        <v>2013_3330</v>
      </c>
      <c r="C1237" s="107">
        <v>1235</v>
      </c>
      <c r="D1237" s="107">
        <v>2013</v>
      </c>
      <c r="E1237" s="107">
        <v>3330</v>
      </c>
      <c r="F1237" s="107">
        <v>3330</v>
      </c>
      <c r="G1237" s="107" t="s">
        <v>609</v>
      </c>
      <c r="H1237" s="107">
        <v>13.253500000000001</v>
      </c>
    </row>
    <row r="1238" spans="1:8" x14ac:dyDescent="0.3">
      <c r="A1238" t="str">
        <f t="shared" si="19"/>
        <v>2013_3348</v>
      </c>
      <c r="C1238" s="107">
        <v>1236</v>
      </c>
      <c r="D1238" s="107">
        <v>2013</v>
      </c>
      <c r="E1238" s="107">
        <v>3348</v>
      </c>
      <c r="F1238" s="107">
        <v>3348</v>
      </c>
      <c r="G1238" s="107" t="s">
        <v>610</v>
      </c>
      <c r="H1238" s="107">
        <v>15.244300000000001</v>
      </c>
    </row>
    <row r="1239" spans="1:8" x14ac:dyDescent="0.3">
      <c r="A1239" t="str">
        <f t="shared" si="19"/>
        <v>2013_3375</v>
      </c>
      <c r="C1239" s="107">
        <v>1237</v>
      </c>
      <c r="D1239" s="107">
        <v>2013</v>
      </c>
      <c r="E1239" s="107">
        <v>3375</v>
      </c>
      <c r="F1239" s="107">
        <v>3375</v>
      </c>
      <c r="G1239" s="107" t="s">
        <v>611</v>
      </c>
      <c r="H1239" s="107">
        <v>16.742599999999999</v>
      </c>
    </row>
    <row r="1240" spans="1:8" x14ac:dyDescent="0.3">
      <c r="A1240" t="str">
        <f t="shared" si="19"/>
        <v>2013_3411</v>
      </c>
      <c r="C1240" s="107">
        <v>1238</v>
      </c>
      <c r="D1240" s="107">
        <v>2013</v>
      </c>
      <c r="E1240" s="107">
        <v>3411</v>
      </c>
      <c r="F1240" s="107">
        <v>6091</v>
      </c>
      <c r="G1240" s="107" t="s">
        <v>849</v>
      </c>
      <c r="H1240" s="107">
        <v>13.5222</v>
      </c>
    </row>
    <row r="1241" spans="1:8" x14ac:dyDescent="0.3">
      <c r="A1241" t="str">
        <f t="shared" si="19"/>
        <v>2013_3420</v>
      </c>
      <c r="C1241" s="107">
        <v>1239</v>
      </c>
      <c r="D1241" s="107">
        <v>2013</v>
      </c>
      <c r="E1241" s="107">
        <v>3420</v>
      </c>
      <c r="F1241" s="107">
        <v>3420</v>
      </c>
      <c r="G1241" s="107" t="s">
        <v>612</v>
      </c>
      <c r="H1241" s="107">
        <v>13.190300000000001</v>
      </c>
    </row>
    <row r="1242" spans="1:8" x14ac:dyDescent="0.3">
      <c r="A1242" t="str">
        <f t="shared" si="19"/>
        <v>2013_3465</v>
      </c>
      <c r="C1242" s="107">
        <v>1240</v>
      </c>
      <c r="D1242" s="107">
        <v>2013</v>
      </c>
      <c r="E1242" s="107">
        <v>3465</v>
      </c>
      <c r="F1242" s="107">
        <v>3465</v>
      </c>
      <c r="G1242" s="107" t="s">
        <v>613</v>
      </c>
      <c r="H1242" s="107">
        <v>17.476600000000001</v>
      </c>
    </row>
    <row r="1243" spans="1:8" x14ac:dyDescent="0.3">
      <c r="A1243" t="str">
        <f t="shared" si="19"/>
        <v>2013_3537</v>
      </c>
      <c r="C1243" s="107">
        <v>1241</v>
      </c>
      <c r="D1243" s="107">
        <v>2013</v>
      </c>
      <c r="E1243" s="107">
        <v>3537</v>
      </c>
      <c r="F1243" s="107">
        <v>3537</v>
      </c>
      <c r="G1243" s="107" t="s">
        <v>614</v>
      </c>
      <c r="H1243" s="107">
        <v>15.9915</v>
      </c>
    </row>
    <row r="1244" spans="1:8" x14ac:dyDescent="0.3">
      <c r="A1244" t="str">
        <f t="shared" si="19"/>
        <v>2013_3555</v>
      </c>
      <c r="C1244" s="107">
        <v>1242</v>
      </c>
      <c r="D1244" s="107">
        <v>2013</v>
      </c>
      <c r="E1244" s="107">
        <v>3555</v>
      </c>
      <c r="F1244" s="107">
        <v>3555</v>
      </c>
      <c r="G1244" s="107" t="s">
        <v>615</v>
      </c>
      <c r="H1244" s="107">
        <v>15.8042</v>
      </c>
    </row>
    <row r="1245" spans="1:8" x14ac:dyDescent="0.3">
      <c r="A1245" t="str">
        <f t="shared" si="19"/>
        <v>2013_3582</v>
      </c>
      <c r="C1245" s="107">
        <v>1243</v>
      </c>
      <c r="D1245" s="107">
        <v>2013</v>
      </c>
      <c r="E1245" s="107">
        <v>3582</v>
      </c>
      <c r="F1245" s="107">
        <v>1968</v>
      </c>
      <c r="G1245" s="107" t="s">
        <v>559</v>
      </c>
      <c r="H1245" s="107">
        <v>14.470599999999999</v>
      </c>
    </row>
    <row r="1246" spans="1:8" x14ac:dyDescent="0.3">
      <c r="A1246" t="str">
        <f t="shared" si="19"/>
        <v>2013_3600</v>
      </c>
      <c r="C1246" s="107">
        <v>1244</v>
      </c>
      <c r="D1246" s="107">
        <v>2013</v>
      </c>
      <c r="E1246" s="107">
        <v>3600</v>
      </c>
      <c r="F1246" s="107">
        <v>3600</v>
      </c>
      <c r="G1246" s="107" t="s">
        <v>616</v>
      </c>
      <c r="H1246" s="107">
        <v>13.194599999999999</v>
      </c>
    </row>
    <row r="1247" spans="1:8" x14ac:dyDescent="0.3">
      <c r="A1247" t="str">
        <f t="shared" si="19"/>
        <v>2013_3609</v>
      </c>
      <c r="C1247" s="107">
        <v>1245</v>
      </c>
      <c r="D1247" s="107">
        <v>2013</v>
      </c>
      <c r="E1247" s="107">
        <v>3609</v>
      </c>
      <c r="F1247" s="107">
        <v>3609</v>
      </c>
      <c r="G1247" s="107" t="s">
        <v>617</v>
      </c>
      <c r="H1247" s="107">
        <v>16.9999</v>
      </c>
    </row>
    <row r="1248" spans="1:8" x14ac:dyDescent="0.3">
      <c r="A1248" t="str">
        <f t="shared" si="19"/>
        <v>2013_3645</v>
      </c>
      <c r="C1248" s="107">
        <v>1246</v>
      </c>
      <c r="D1248" s="107">
        <v>2013</v>
      </c>
      <c r="E1248" s="107">
        <v>3645</v>
      </c>
      <c r="F1248" s="107">
        <v>3645</v>
      </c>
      <c r="G1248" s="107" t="s">
        <v>618</v>
      </c>
      <c r="H1248" s="107">
        <v>13.2247</v>
      </c>
    </row>
    <row r="1249" spans="1:8" x14ac:dyDescent="0.3">
      <c r="A1249" t="str">
        <f t="shared" si="19"/>
        <v>2013_3691</v>
      </c>
      <c r="C1249" s="107">
        <v>1247</v>
      </c>
      <c r="D1249" s="107">
        <v>2013</v>
      </c>
      <c r="E1249" s="107">
        <v>3691</v>
      </c>
      <c r="F1249" s="107">
        <v>3691</v>
      </c>
      <c r="G1249" s="107" t="s">
        <v>657</v>
      </c>
      <c r="H1249" s="107">
        <v>14.985200000000001</v>
      </c>
    </row>
    <row r="1250" spans="1:8" x14ac:dyDescent="0.3">
      <c r="A1250" t="str">
        <f t="shared" si="19"/>
        <v>2013_3715</v>
      </c>
      <c r="C1250" s="107">
        <v>1248</v>
      </c>
      <c r="D1250" s="107">
        <v>2013</v>
      </c>
      <c r="E1250" s="107">
        <v>3715</v>
      </c>
      <c r="F1250" s="107">
        <v>3715</v>
      </c>
      <c r="G1250" s="107" t="s">
        <v>619</v>
      </c>
      <c r="H1250" s="107">
        <v>17.731000000000002</v>
      </c>
    </row>
    <row r="1251" spans="1:8" x14ac:dyDescent="0.3">
      <c r="A1251" t="str">
        <f t="shared" si="19"/>
        <v>2013_3744</v>
      </c>
      <c r="C1251" s="107">
        <v>1249</v>
      </c>
      <c r="D1251" s="107">
        <v>2013</v>
      </c>
      <c r="E1251" s="107">
        <v>3744</v>
      </c>
      <c r="F1251" s="107">
        <v>3744</v>
      </c>
      <c r="G1251" s="107" t="s">
        <v>620</v>
      </c>
      <c r="H1251" s="107">
        <v>17.213200000000001</v>
      </c>
    </row>
    <row r="1252" spans="1:8" x14ac:dyDescent="0.3">
      <c r="A1252" t="str">
        <f t="shared" si="19"/>
        <v>2013_3798</v>
      </c>
      <c r="C1252" s="107">
        <v>1250</v>
      </c>
      <c r="D1252" s="107">
        <v>2013</v>
      </c>
      <c r="E1252" s="107">
        <v>3798</v>
      </c>
      <c r="F1252" s="107">
        <v>3798</v>
      </c>
      <c r="G1252" s="107" t="s">
        <v>621</v>
      </c>
      <c r="H1252" s="107">
        <v>17.663900000000002</v>
      </c>
    </row>
    <row r="1253" spans="1:8" x14ac:dyDescent="0.3">
      <c r="A1253" t="str">
        <f t="shared" si="19"/>
        <v>2013_3816</v>
      </c>
      <c r="C1253" s="107">
        <v>1251</v>
      </c>
      <c r="D1253" s="107">
        <v>2013</v>
      </c>
      <c r="E1253" s="107">
        <v>3816</v>
      </c>
      <c r="F1253" s="107">
        <v>3816</v>
      </c>
      <c r="G1253" s="107" t="s">
        <v>622</v>
      </c>
      <c r="H1253" s="107">
        <v>12.810499999999999</v>
      </c>
    </row>
    <row r="1254" spans="1:8" x14ac:dyDescent="0.3">
      <c r="A1254" t="str">
        <f t="shared" si="19"/>
        <v>2013_3841</v>
      </c>
      <c r="C1254" s="107">
        <v>1252</v>
      </c>
      <c r="D1254" s="107">
        <v>2013</v>
      </c>
      <c r="E1254" s="107">
        <v>3841</v>
      </c>
      <c r="F1254" s="107">
        <v>3841</v>
      </c>
      <c r="G1254" s="107" t="s">
        <v>623</v>
      </c>
      <c r="H1254" s="107">
        <v>11.976000000000001</v>
      </c>
    </row>
    <row r="1255" spans="1:8" x14ac:dyDescent="0.3">
      <c r="A1255" t="str">
        <f t="shared" si="19"/>
        <v>2013_3897</v>
      </c>
      <c r="C1255" s="107">
        <v>1253</v>
      </c>
      <c r="D1255" s="107">
        <v>2013</v>
      </c>
      <c r="E1255" s="107">
        <v>3897</v>
      </c>
      <c r="F1255" s="107">
        <v>3897</v>
      </c>
      <c r="G1255" s="107" t="s">
        <v>624</v>
      </c>
      <c r="H1255" s="107">
        <v>11.4733</v>
      </c>
    </row>
    <row r="1256" spans="1:8" x14ac:dyDescent="0.3">
      <c r="A1256" t="str">
        <f t="shared" si="19"/>
        <v>2013_3906</v>
      </c>
      <c r="C1256" s="107">
        <v>1254</v>
      </c>
      <c r="D1256" s="107">
        <v>2013</v>
      </c>
      <c r="E1256" s="107">
        <v>3906</v>
      </c>
      <c r="F1256" s="107">
        <v>3906</v>
      </c>
      <c r="G1256" s="107" t="s">
        <v>625</v>
      </c>
      <c r="H1256" s="107">
        <v>12.389099999999999</v>
      </c>
    </row>
    <row r="1257" spans="1:8" x14ac:dyDescent="0.3">
      <c r="A1257" t="str">
        <f t="shared" si="19"/>
        <v>2013_3942</v>
      </c>
      <c r="C1257" s="107">
        <v>1255</v>
      </c>
      <c r="D1257" s="107">
        <v>2013</v>
      </c>
      <c r="E1257" s="107">
        <v>3942</v>
      </c>
      <c r="F1257" s="107">
        <v>3942</v>
      </c>
      <c r="G1257" s="107" t="s">
        <v>626</v>
      </c>
      <c r="H1257" s="107">
        <v>17.197399999999998</v>
      </c>
    </row>
    <row r="1258" spans="1:8" x14ac:dyDescent="0.3">
      <c r="A1258" t="str">
        <f t="shared" si="19"/>
        <v>2013_3978</v>
      </c>
      <c r="C1258" s="107">
        <v>1256</v>
      </c>
      <c r="D1258" s="107">
        <v>2013</v>
      </c>
      <c r="E1258" s="107">
        <v>3978</v>
      </c>
      <c r="F1258" s="107">
        <v>3978</v>
      </c>
      <c r="G1258" s="107" t="s">
        <v>913</v>
      </c>
      <c r="H1258" s="107">
        <v>13.3057</v>
      </c>
    </row>
    <row r="1259" spans="1:8" x14ac:dyDescent="0.3">
      <c r="A1259" t="str">
        <f t="shared" si="19"/>
        <v>2013_4023</v>
      </c>
      <c r="C1259" s="107">
        <v>1257</v>
      </c>
      <c r="D1259" s="107">
        <v>2013</v>
      </c>
      <c r="E1259" s="107">
        <v>4023</v>
      </c>
      <c r="F1259" s="107">
        <v>4023</v>
      </c>
      <c r="G1259" s="107" t="s">
        <v>960</v>
      </c>
      <c r="H1259" s="107">
        <v>10.2821</v>
      </c>
    </row>
    <row r="1260" spans="1:8" x14ac:dyDescent="0.3">
      <c r="A1260" t="str">
        <f t="shared" si="19"/>
        <v>2013_4033</v>
      </c>
      <c r="C1260" s="107">
        <v>1258</v>
      </c>
      <c r="D1260" s="107">
        <v>2013</v>
      </c>
      <c r="E1260" s="107">
        <v>4033</v>
      </c>
      <c r="F1260" s="107">
        <v>4033</v>
      </c>
      <c r="G1260" s="107" t="s">
        <v>972</v>
      </c>
      <c r="H1260" s="107">
        <v>10.8973</v>
      </c>
    </row>
    <row r="1261" spans="1:8" x14ac:dyDescent="0.3">
      <c r="A1261" t="str">
        <f t="shared" si="19"/>
        <v>2013_4041</v>
      </c>
      <c r="C1261" s="107">
        <v>1259</v>
      </c>
      <c r="D1261" s="107">
        <v>2013</v>
      </c>
      <c r="E1261" s="107">
        <v>4041</v>
      </c>
      <c r="F1261" s="107">
        <v>4041</v>
      </c>
      <c r="G1261" s="107" t="s">
        <v>627</v>
      </c>
      <c r="H1261" s="107">
        <v>13.9617</v>
      </c>
    </row>
    <row r="1262" spans="1:8" x14ac:dyDescent="0.3">
      <c r="A1262" t="str">
        <f t="shared" si="19"/>
        <v>2013_4043</v>
      </c>
      <c r="C1262" s="107">
        <v>1260</v>
      </c>
      <c r="D1262" s="107">
        <v>2013</v>
      </c>
      <c r="E1262" s="107">
        <v>4043</v>
      </c>
      <c r="F1262" s="107">
        <v>4043</v>
      </c>
      <c r="G1262" s="107" t="s">
        <v>628</v>
      </c>
      <c r="H1262" s="107">
        <v>15.7204</v>
      </c>
    </row>
    <row r="1263" spans="1:8" x14ac:dyDescent="0.3">
      <c r="A1263" t="str">
        <f t="shared" si="19"/>
        <v>2013_4068</v>
      </c>
      <c r="C1263" s="107">
        <v>1261</v>
      </c>
      <c r="D1263" s="107">
        <v>2013</v>
      </c>
      <c r="E1263" s="107">
        <v>4068</v>
      </c>
      <c r="F1263" s="107">
        <v>4068</v>
      </c>
      <c r="G1263" s="107" t="s">
        <v>961</v>
      </c>
      <c r="H1263" s="107">
        <v>11.138199999999999</v>
      </c>
    </row>
    <row r="1264" spans="1:8" x14ac:dyDescent="0.3">
      <c r="A1264" t="str">
        <f t="shared" si="19"/>
        <v>2013_4086</v>
      </c>
      <c r="C1264" s="107">
        <v>1262</v>
      </c>
      <c r="D1264" s="107">
        <v>2013</v>
      </c>
      <c r="E1264" s="107">
        <v>4086</v>
      </c>
      <c r="F1264" s="107">
        <v>4086</v>
      </c>
      <c r="G1264" s="107" t="s">
        <v>629</v>
      </c>
      <c r="H1264" s="107">
        <v>17.062200000000001</v>
      </c>
    </row>
    <row r="1265" spans="1:8" x14ac:dyDescent="0.3">
      <c r="A1265" t="str">
        <f t="shared" si="19"/>
        <v>2013_4104</v>
      </c>
      <c r="C1265" s="107">
        <v>1263</v>
      </c>
      <c r="D1265" s="107">
        <v>2013</v>
      </c>
      <c r="E1265" s="107">
        <v>4104</v>
      </c>
      <c r="F1265" s="107">
        <v>4104</v>
      </c>
      <c r="G1265" s="107" t="s">
        <v>630</v>
      </c>
      <c r="H1265" s="107">
        <v>17.542200000000001</v>
      </c>
    </row>
    <row r="1266" spans="1:8" x14ac:dyDescent="0.3">
      <c r="A1266" t="str">
        <f t="shared" si="19"/>
        <v>2013_4122</v>
      </c>
      <c r="C1266" s="107">
        <v>1264</v>
      </c>
      <c r="D1266" s="107">
        <v>2013</v>
      </c>
      <c r="E1266" s="107">
        <v>4122</v>
      </c>
      <c r="F1266" s="107">
        <v>4122</v>
      </c>
      <c r="G1266" s="107" t="s">
        <v>631</v>
      </c>
      <c r="H1266" s="107">
        <v>17.4512</v>
      </c>
    </row>
    <row r="1267" spans="1:8" x14ac:dyDescent="0.3">
      <c r="A1267" t="str">
        <f t="shared" si="19"/>
        <v>2013_4131</v>
      </c>
      <c r="C1267" s="107">
        <v>1265</v>
      </c>
      <c r="D1267" s="107">
        <v>2013</v>
      </c>
      <c r="E1267" s="107">
        <v>4131</v>
      </c>
      <c r="F1267" s="107">
        <v>4131</v>
      </c>
      <c r="G1267" s="107" t="s">
        <v>632</v>
      </c>
      <c r="H1267" s="107">
        <v>13.3172</v>
      </c>
    </row>
    <row r="1268" spans="1:8" x14ac:dyDescent="0.3">
      <c r="A1268" t="str">
        <f t="shared" si="19"/>
        <v>2013_4149</v>
      </c>
      <c r="C1268" s="107">
        <v>1266</v>
      </c>
      <c r="D1268" s="107">
        <v>2013</v>
      </c>
      <c r="E1268" s="107">
        <v>4149</v>
      </c>
      <c r="F1268" s="107">
        <v>4149</v>
      </c>
      <c r="G1268" s="107" t="s">
        <v>639</v>
      </c>
      <c r="H1268" s="107">
        <v>11.7232</v>
      </c>
    </row>
    <row r="1269" spans="1:8" x14ac:dyDescent="0.3">
      <c r="A1269" t="str">
        <f t="shared" si="19"/>
        <v>2013_4203</v>
      </c>
      <c r="C1269" s="107">
        <v>1267</v>
      </c>
      <c r="D1269" s="107">
        <v>2013</v>
      </c>
      <c r="E1269" s="107">
        <v>4203</v>
      </c>
      <c r="F1269" s="107">
        <v>4203</v>
      </c>
      <c r="G1269" s="107" t="s">
        <v>633</v>
      </c>
      <c r="H1269" s="107">
        <v>12.3146</v>
      </c>
    </row>
    <row r="1270" spans="1:8" x14ac:dyDescent="0.3">
      <c r="A1270" t="str">
        <f t="shared" si="19"/>
        <v>2013_4212</v>
      </c>
      <c r="C1270" s="107">
        <v>1268</v>
      </c>
      <c r="D1270" s="107">
        <v>2013</v>
      </c>
      <c r="E1270" s="107">
        <v>4212</v>
      </c>
      <c r="F1270" s="107">
        <v>4212</v>
      </c>
      <c r="G1270" s="107" t="s">
        <v>634</v>
      </c>
      <c r="H1270" s="107">
        <v>16.966799999999999</v>
      </c>
    </row>
    <row r="1271" spans="1:8" x14ac:dyDescent="0.3">
      <c r="A1271" t="str">
        <f t="shared" si="19"/>
        <v>2013_4269</v>
      </c>
      <c r="C1271" s="107">
        <v>1269</v>
      </c>
      <c r="D1271" s="107">
        <v>2013</v>
      </c>
      <c r="E1271" s="107">
        <v>4269</v>
      </c>
      <c r="F1271" s="107">
        <v>4269</v>
      </c>
      <c r="G1271" s="107" t="s">
        <v>637</v>
      </c>
      <c r="H1271" s="107">
        <v>10.6381</v>
      </c>
    </row>
    <row r="1272" spans="1:8" x14ac:dyDescent="0.3">
      <c r="A1272" t="str">
        <f t="shared" si="19"/>
        <v>2013_4271</v>
      </c>
      <c r="C1272" s="107">
        <v>1270</v>
      </c>
      <c r="D1272" s="107">
        <v>2013</v>
      </c>
      <c r="E1272" s="107">
        <v>4271</v>
      </c>
      <c r="F1272" s="107">
        <v>4271</v>
      </c>
      <c r="G1272" s="107" t="s">
        <v>636</v>
      </c>
      <c r="H1272" s="107">
        <v>12.2224</v>
      </c>
    </row>
    <row r="1273" spans="1:8" x14ac:dyDescent="0.3">
      <c r="A1273" t="str">
        <f t="shared" si="19"/>
        <v>2013_4356</v>
      </c>
      <c r="C1273" s="107">
        <v>1271</v>
      </c>
      <c r="D1273" s="107">
        <v>2013</v>
      </c>
      <c r="E1273" s="107">
        <v>4356</v>
      </c>
      <c r="F1273" s="107">
        <v>4356</v>
      </c>
      <c r="G1273" s="107" t="s">
        <v>638</v>
      </c>
      <c r="H1273" s="107">
        <v>17.411999999999999</v>
      </c>
    </row>
    <row r="1274" spans="1:8" x14ac:dyDescent="0.3">
      <c r="A1274" t="str">
        <f t="shared" si="19"/>
        <v>2013_4419</v>
      </c>
      <c r="C1274" s="107">
        <v>1272</v>
      </c>
      <c r="D1274" s="107">
        <v>2013</v>
      </c>
      <c r="E1274" s="107">
        <v>4419</v>
      </c>
      <c r="F1274" s="107">
        <v>4419</v>
      </c>
      <c r="G1274" s="107" t="s">
        <v>635</v>
      </c>
      <c r="H1274" s="107">
        <v>15.1911</v>
      </c>
    </row>
    <row r="1275" spans="1:8" x14ac:dyDescent="0.3">
      <c r="A1275" t="str">
        <f t="shared" si="19"/>
        <v>2013_4437</v>
      </c>
      <c r="C1275" s="107">
        <v>1273</v>
      </c>
      <c r="D1275" s="107">
        <v>2013</v>
      </c>
      <c r="E1275" s="107">
        <v>4437</v>
      </c>
      <c r="F1275" s="107">
        <v>4437</v>
      </c>
      <c r="G1275" s="107" t="s">
        <v>640</v>
      </c>
      <c r="H1275" s="107">
        <v>10.8644</v>
      </c>
    </row>
    <row r="1276" spans="1:8" x14ac:dyDescent="0.3">
      <c r="A1276" t="str">
        <f t="shared" si="19"/>
        <v>2013_4446</v>
      </c>
      <c r="C1276" s="107">
        <v>1274</v>
      </c>
      <c r="D1276" s="107">
        <v>2013</v>
      </c>
      <c r="E1276" s="107">
        <v>4446</v>
      </c>
      <c r="F1276" s="107">
        <v>4446</v>
      </c>
      <c r="G1276" s="107" t="s">
        <v>641</v>
      </c>
      <c r="H1276" s="107">
        <v>13.9748</v>
      </c>
    </row>
    <row r="1277" spans="1:8" x14ac:dyDescent="0.3">
      <c r="A1277" t="str">
        <f t="shared" si="19"/>
        <v>2013_4491</v>
      </c>
      <c r="C1277" s="107">
        <v>1275</v>
      </c>
      <c r="D1277" s="107">
        <v>2013</v>
      </c>
      <c r="E1277" s="107">
        <v>4491</v>
      </c>
      <c r="F1277" s="107">
        <v>4491</v>
      </c>
      <c r="G1277" s="107" t="s">
        <v>642</v>
      </c>
      <c r="H1277" s="107">
        <v>15.017200000000001</v>
      </c>
    </row>
    <row r="1278" spans="1:8" x14ac:dyDescent="0.3">
      <c r="A1278" t="str">
        <f t="shared" si="19"/>
        <v>2013_4505</v>
      </c>
      <c r="C1278" s="107">
        <v>1276</v>
      </c>
      <c r="D1278" s="107">
        <v>2013</v>
      </c>
      <c r="E1278" s="107">
        <v>4505</v>
      </c>
      <c r="F1278" s="107">
        <v>4505</v>
      </c>
      <c r="G1278" s="107" t="s">
        <v>643</v>
      </c>
      <c r="H1278" s="107">
        <v>16.4893</v>
      </c>
    </row>
    <row r="1279" spans="1:8" x14ac:dyDescent="0.3">
      <c r="A1279" t="str">
        <f t="shared" si="19"/>
        <v>2013_4509</v>
      </c>
      <c r="C1279" s="107">
        <v>1277</v>
      </c>
      <c r="D1279" s="107">
        <v>2013</v>
      </c>
      <c r="E1279" s="107">
        <v>4509</v>
      </c>
      <c r="F1279" s="107">
        <v>4509</v>
      </c>
      <c r="G1279" s="107" t="s">
        <v>644</v>
      </c>
      <c r="H1279" s="107">
        <v>17.097899999999999</v>
      </c>
    </row>
    <row r="1280" spans="1:8" x14ac:dyDescent="0.3">
      <c r="A1280" t="str">
        <f t="shared" si="19"/>
        <v>2013_4518</v>
      </c>
      <c r="C1280" s="107">
        <v>1278</v>
      </c>
      <c r="D1280" s="107">
        <v>2013</v>
      </c>
      <c r="E1280" s="107">
        <v>4518</v>
      </c>
      <c r="F1280" s="107">
        <v>4518</v>
      </c>
      <c r="G1280" s="107" t="s">
        <v>645</v>
      </c>
      <c r="H1280" s="107">
        <v>17.2972</v>
      </c>
    </row>
    <row r="1281" spans="1:8" x14ac:dyDescent="0.3">
      <c r="A1281" t="str">
        <f t="shared" si="19"/>
        <v>2013_4527</v>
      </c>
      <c r="C1281" s="107">
        <v>1279</v>
      </c>
      <c r="D1281" s="107">
        <v>2013</v>
      </c>
      <c r="E1281" s="107">
        <v>4527</v>
      </c>
      <c r="F1281" s="107">
        <v>4527</v>
      </c>
      <c r="G1281" s="107" t="s">
        <v>646</v>
      </c>
      <c r="H1281" s="107">
        <v>16.561699999999998</v>
      </c>
    </row>
    <row r="1282" spans="1:8" x14ac:dyDescent="0.3">
      <c r="A1282" t="str">
        <f t="shared" si="19"/>
        <v>2013_4536</v>
      </c>
      <c r="C1282" s="107">
        <v>1280</v>
      </c>
      <c r="D1282" s="107">
        <v>2013</v>
      </c>
      <c r="E1282" s="107">
        <v>4536</v>
      </c>
      <c r="F1282" s="107">
        <v>4536</v>
      </c>
      <c r="G1282" s="107" t="s">
        <v>647</v>
      </c>
      <c r="H1282" s="107">
        <v>14.2979</v>
      </c>
    </row>
    <row r="1283" spans="1:8" x14ac:dyDescent="0.3">
      <c r="A1283" t="str">
        <f t="shared" si="19"/>
        <v>2013_4554</v>
      </c>
      <c r="C1283" s="107">
        <v>1281</v>
      </c>
      <c r="D1283" s="107">
        <v>2013</v>
      </c>
      <c r="E1283" s="107">
        <v>4554</v>
      </c>
      <c r="F1283" s="107">
        <v>4554</v>
      </c>
      <c r="G1283" s="107" t="s">
        <v>648</v>
      </c>
      <c r="H1283" s="107">
        <v>17.7227</v>
      </c>
    </row>
    <row r="1284" spans="1:8" x14ac:dyDescent="0.3">
      <c r="A1284" t="str">
        <f t="shared" ref="A1284:A1347" si="20">CONCATENATE(D1284,"_",E1284)</f>
        <v>2013_4572</v>
      </c>
      <c r="C1284" s="107">
        <v>1282</v>
      </c>
      <c r="D1284" s="107">
        <v>2013</v>
      </c>
      <c r="E1284" s="107">
        <v>4572</v>
      </c>
      <c r="F1284" s="107">
        <v>4572</v>
      </c>
      <c r="G1284" s="107" t="s">
        <v>649</v>
      </c>
      <c r="H1284" s="107">
        <v>12.9071</v>
      </c>
    </row>
    <row r="1285" spans="1:8" x14ac:dyDescent="0.3">
      <c r="A1285" t="str">
        <f t="shared" si="20"/>
        <v>2013_4581</v>
      </c>
      <c r="C1285" s="107">
        <v>1283</v>
      </c>
      <c r="D1285" s="107">
        <v>2013</v>
      </c>
      <c r="E1285" s="107">
        <v>4581</v>
      </c>
      <c r="F1285" s="107">
        <v>4581</v>
      </c>
      <c r="G1285" s="107" t="s">
        <v>650</v>
      </c>
      <c r="H1285" s="107">
        <v>15.3535</v>
      </c>
    </row>
    <row r="1286" spans="1:8" x14ac:dyDescent="0.3">
      <c r="A1286" t="str">
        <f t="shared" si="20"/>
        <v>2013_4599</v>
      </c>
      <c r="C1286" s="107">
        <v>1284</v>
      </c>
      <c r="D1286" s="107">
        <v>2013</v>
      </c>
      <c r="E1286" s="107">
        <v>4599</v>
      </c>
      <c r="F1286" s="107">
        <v>4599</v>
      </c>
      <c r="G1286" s="107" t="s">
        <v>651</v>
      </c>
      <c r="H1286" s="107">
        <v>12.9458</v>
      </c>
    </row>
    <row r="1287" spans="1:8" x14ac:dyDescent="0.3">
      <c r="A1287" t="str">
        <f t="shared" si="20"/>
        <v>2013_4617</v>
      </c>
      <c r="C1287" s="107">
        <v>1285</v>
      </c>
      <c r="D1287" s="107">
        <v>2013</v>
      </c>
      <c r="E1287" s="107">
        <v>4617</v>
      </c>
      <c r="F1287" s="107">
        <v>4617</v>
      </c>
      <c r="G1287" s="107" t="s">
        <v>652</v>
      </c>
      <c r="H1287" s="107">
        <v>15.6153</v>
      </c>
    </row>
    <row r="1288" spans="1:8" x14ac:dyDescent="0.3">
      <c r="A1288" t="str">
        <f t="shared" si="20"/>
        <v>2013_4644</v>
      </c>
      <c r="C1288" s="107">
        <v>1286</v>
      </c>
      <c r="D1288" s="107">
        <v>2013</v>
      </c>
      <c r="E1288" s="107">
        <v>4644</v>
      </c>
      <c r="F1288" s="107">
        <v>4644</v>
      </c>
      <c r="G1288" s="107" t="s">
        <v>655</v>
      </c>
      <c r="H1288" s="107">
        <v>13.6839</v>
      </c>
    </row>
    <row r="1289" spans="1:8" x14ac:dyDescent="0.3">
      <c r="A1289" t="str">
        <f t="shared" si="20"/>
        <v>2013_4662</v>
      </c>
      <c r="C1289" s="107">
        <v>1287</v>
      </c>
      <c r="D1289" s="107">
        <v>2013</v>
      </c>
      <c r="E1289" s="107">
        <v>4662</v>
      </c>
      <c r="F1289" s="107">
        <v>4662</v>
      </c>
      <c r="G1289" s="107" t="s">
        <v>653</v>
      </c>
      <c r="H1289" s="107">
        <v>10.2386</v>
      </c>
    </row>
    <row r="1290" spans="1:8" x14ac:dyDescent="0.3">
      <c r="A1290" t="str">
        <f t="shared" si="20"/>
        <v>2013_4689</v>
      </c>
      <c r="C1290" s="107">
        <v>1288</v>
      </c>
      <c r="D1290" s="107">
        <v>2013</v>
      </c>
      <c r="E1290" s="107">
        <v>4689</v>
      </c>
      <c r="F1290" s="107">
        <v>4689</v>
      </c>
      <c r="G1290" s="107" t="s">
        <v>654</v>
      </c>
      <c r="H1290" s="107">
        <v>17.291799999999999</v>
      </c>
    </row>
    <row r="1291" spans="1:8" x14ac:dyDescent="0.3">
      <c r="A1291" t="str">
        <f t="shared" si="20"/>
        <v>2013_4725</v>
      </c>
      <c r="C1291" s="107">
        <v>1289</v>
      </c>
      <c r="D1291" s="107">
        <v>2013</v>
      </c>
      <c r="E1291" s="107">
        <v>4725</v>
      </c>
      <c r="F1291" s="107">
        <v>4725</v>
      </c>
      <c r="G1291" s="107" t="s">
        <v>656</v>
      </c>
      <c r="H1291" s="107">
        <v>15.963200000000001</v>
      </c>
    </row>
    <row r="1292" spans="1:8" x14ac:dyDescent="0.3">
      <c r="A1292" t="str">
        <f t="shared" si="20"/>
        <v>2013_4772</v>
      </c>
      <c r="C1292" s="107">
        <v>1290</v>
      </c>
      <c r="D1292" s="107">
        <v>2013</v>
      </c>
      <c r="E1292" s="107">
        <v>4772</v>
      </c>
      <c r="F1292" s="107">
        <v>4772</v>
      </c>
      <c r="G1292" s="107" t="s">
        <v>973</v>
      </c>
      <c r="H1292" s="107">
        <v>13.5807</v>
      </c>
    </row>
    <row r="1293" spans="1:8" x14ac:dyDescent="0.3">
      <c r="A1293" t="str">
        <f t="shared" si="20"/>
        <v>2013_4773</v>
      </c>
      <c r="C1293" s="107">
        <v>1291</v>
      </c>
      <c r="D1293" s="107">
        <v>2013</v>
      </c>
      <c r="E1293" s="107">
        <v>4773</v>
      </c>
      <c r="F1293" s="107">
        <v>4773</v>
      </c>
      <c r="G1293" s="107" t="s">
        <v>667</v>
      </c>
      <c r="H1293" s="107">
        <v>14.928699999999999</v>
      </c>
    </row>
    <row r="1294" spans="1:8" x14ac:dyDescent="0.3">
      <c r="A1294" t="str">
        <f t="shared" si="20"/>
        <v>2013_4774</v>
      </c>
      <c r="C1294" s="107">
        <v>1292</v>
      </c>
      <c r="D1294" s="107">
        <v>2013</v>
      </c>
      <c r="E1294" s="107">
        <v>4774</v>
      </c>
      <c r="F1294" s="107">
        <v>4774</v>
      </c>
      <c r="G1294" s="107" t="s">
        <v>658</v>
      </c>
      <c r="H1294" s="107">
        <v>15.7684</v>
      </c>
    </row>
    <row r="1295" spans="1:8" x14ac:dyDescent="0.3">
      <c r="A1295" t="str">
        <f t="shared" si="20"/>
        <v>2013_4775</v>
      </c>
      <c r="C1295" s="107">
        <v>1293</v>
      </c>
      <c r="D1295" s="107">
        <v>2013</v>
      </c>
      <c r="E1295" s="107">
        <v>4775</v>
      </c>
      <c r="F1295" s="107">
        <v>4775</v>
      </c>
      <c r="G1295" s="107" t="s">
        <v>668</v>
      </c>
      <c r="H1295" s="107">
        <v>11.4985</v>
      </c>
    </row>
    <row r="1296" spans="1:8" x14ac:dyDescent="0.3">
      <c r="A1296" t="str">
        <f t="shared" si="20"/>
        <v>2013_4776</v>
      </c>
      <c r="C1296" s="107">
        <v>1294</v>
      </c>
      <c r="D1296" s="107">
        <v>2013</v>
      </c>
      <c r="E1296" s="107">
        <v>4776</v>
      </c>
      <c r="F1296" s="107">
        <v>4776</v>
      </c>
      <c r="G1296" s="107" t="s">
        <v>662</v>
      </c>
      <c r="H1296" s="107">
        <v>12.2211</v>
      </c>
    </row>
    <row r="1297" spans="1:8" x14ac:dyDescent="0.3">
      <c r="A1297" t="str">
        <f t="shared" si="20"/>
        <v>2013_4777</v>
      </c>
      <c r="C1297" s="107">
        <v>1295</v>
      </c>
      <c r="D1297" s="107">
        <v>2013</v>
      </c>
      <c r="E1297" s="107">
        <v>4777</v>
      </c>
      <c r="F1297" s="107">
        <v>4777</v>
      </c>
      <c r="G1297" s="107" t="s">
        <v>661</v>
      </c>
      <c r="H1297" s="107">
        <v>16.803000000000001</v>
      </c>
    </row>
    <row r="1298" spans="1:8" x14ac:dyDescent="0.3">
      <c r="A1298" t="str">
        <f t="shared" si="20"/>
        <v>2013_4778</v>
      </c>
      <c r="C1298" s="107">
        <v>1296</v>
      </c>
      <c r="D1298" s="107">
        <v>2013</v>
      </c>
      <c r="E1298" s="107">
        <v>4778</v>
      </c>
      <c r="F1298" s="107">
        <v>4778</v>
      </c>
      <c r="G1298" s="107" t="s">
        <v>660</v>
      </c>
      <c r="H1298" s="107">
        <v>9.3270999999999997</v>
      </c>
    </row>
    <row r="1299" spans="1:8" x14ac:dyDescent="0.3">
      <c r="A1299" t="str">
        <f t="shared" si="20"/>
        <v>2013_4779</v>
      </c>
      <c r="C1299" s="107">
        <v>1297</v>
      </c>
      <c r="D1299" s="107">
        <v>2013</v>
      </c>
      <c r="E1299" s="107">
        <v>4779</v>
      </c>
      <c r="F1299" s="107">
        <v>4779</v>
      </c>
      <c r="G1299" s="107" t="s">
        <v>663</v>
      </c>
      <c r="H1299" s="107">
        <v>19.9998</v>
      </c>
    </row>
    <row r="1300" spans="1:8" x14ac:dyDescent="0.3">
      <c r="A1300" t="str">
        <f t="shared" si="20"/>
        <v>2013_4784</v>
      </c>
      <c r="C1300" s="107">
        <v>1298</v>
      </c>
      <c r="D1300" s="107">
        <v>2013</v>
      </c>
      <c r="E1300" s="107">
        <v>4784</v>
      </c>
      <c r="F1300" s="107">
        <v>4784</v>
      </c>
      <c r="G1300" s="107" t="s">
        <v>664</v>
      </c>
      <c r="H1300" s="107">
        <v>14.5059</v>
      </c>
    </row>
    <row r="1301" spans="1:8" x14ac:dyDescent="0.3">
      <c r="A1301" t="str">
        <f t="shared" si="20"/>
        <v>2013_4785</v>
      </c>
      <c r="C1301" s="107">
        <v>1299</v>
      </c>
      <c r="D1301" s="107">
        <v>2013</v>
      </c>
      <c r="E1301" s="107">
        <v>4785</v>
      </c>
      <c r="F1301" s="107">
        <v>4785</v>
      </c>
      <c r="G1301" s="107" t="s">
        <v>665</v>
      </c>
      <c r="H1301" s="107">
        <v>11.685</v>
      </c>
    </row>
    <row r="1302" spans="1:8" x14ac:dyDescent="0.3">
      <c r="A1302" t="str">
        <f t="shared" si="20"/>
        <v>2013_4787</v>
      </c>
      <c r="C1302" s="107">
        <v>1300</v>
      </c>
      <c r="D1302" s="107">
        <v>2013</v>
      </c>
      <c r="E1302" s="107">
        <v>4787</v>
      </c>
      <c r="F1302" s="107">
        <v>4787</v>
      </c>
      <c r="G1302" s="107" t="s">
        <v>666</v>
      </c>
      <c r="H1302" s="107">
        <v>14.7713</v>
      </c>
    </row>
    <row r="1303" spans="1:8" x14ac:dyDescent="0.3">
      <c r="A1303" t="str">
        <f t="shared" si="20"/>
        <v>2013_4788</v>
      </c>
      <c r="C1303" s="107">
        <v>1301</v>
      </c>
      <c r="D1303" s="107">
        <v>2013</v>
      </c>
      <c r="E1303" s="107">
        <v>4788</v>
      </c>
      <c r="F1303" s="107">
        <v>4788</v>
      </c>
      <c r="G1303" s="107" t="s">
        <v>669</v>
      </c>
      <c r="H1303" s="107">
        <v>11.5428</v>
      </c>
    </row>
    <row r="1304" spans="1:8" x14ac:dyDescent="0.3">
      <c r="A1304" t="str">
        <f t="shared" si="20"/>
        <v>2013_4797</v>
      </c>
      <c r="C1304" s="107">
        <v>1302</v>
      </c>
      <c r="D1304" s="107">
        <v>2013</v>
      </c>
      <c r="E1304" s="107">
        <v>4797</v>
      </c>
      <c r="F1304" s="107">
        <v>4797</v>
      </c>
      <c r="G1304" s="107" t="s">
        <v>670</v>
      </c>
      <c r="H1304" s="107">
        <v>20.571000000000002</v>
      </c>
    </row>
    <row r="1305" spans="1:8" x14ac:dyDescent="0.3">
      <c r="A1305" t="str">
        <f t="shared" si="20"/>
        <v>2013_4824</v>
      </c>
      <c r="C1305" s="107">
        <v>1303</v>
      </c>
      <c r="D1305" s="107">
        <v>2013</v>
      </c>
      <c r="E1305" s="107">
        <v>4824</v>
      </c>
      <c r="F1305" s="107">
        <v>5510</v>
      </c>
      <c r="G1305" s="107" t="s">
        <v>694</v>
      </c>
      <c r="H1305" s="107">
        <v>9.6300000000000008</v>
      </c>
    </row>
    <row r="1306" spans="1:8" x14ac:dyDescent="0.3">
      <c r="A1306" t="str">
        <f t="shared" si="20"/>
        <v>2013_4860</v>
      </c>
      <c r="C1306" s="107">
        <v>1304</v>
      </c>
      <c r="D1306" s="107">
        <v>2013</v>
      </c>
      <c r="E1306" s="107">
        <v>4860</v>
      </c>
      <c r="F1306" s="107">
        <v>4860</v>
      </c>
      <c r="G1306" s="107" t="s">
        <v>671</v>
      </c>
      <c r="H1306" s="107">
        <v>13.482699999999999</v>
      </c>
    </row>
    <row r="1307" spans="1:8" x14ac:dyDescent="0.3">
      <c r="A1307" t="str">
        <f t="shared" si="20"/>
        <v>2013_4869</v>
      </c>
      <c r="C1307" s="107">
        <v>1305</v>
      </c>
      <c r="D1307" s="107">
        <v>2013</v>
      </c>
      <c r="E1307" s="107">
        <v>4869</v>
      </c>
      <c r="F1307" s="107">
        <v>4869</v>
      </c>
      <c r="G1307" s="107" t="s">
        <v>672</v>
      </c>
      <c r="H1307" s="107">
        <v>16.1846</v>
      </c>
    </row>
    <row r="1308" spans="1:8" x14ac:dyDescent="0.3">
      <c r="A1308" t="str">
        <f t="shared" si="20"/>
        <v>2013_4878</v>
      </c>
      <c r="C1308" s="107">
        <v>1306</v>
      </c>
      <c r="D1308" s="107">
        <v>2013</v>
      </c>
      <c r="E1308" s="107">
        <v>4878</v>
      </c>
      <c r="F1308" s="107">
        <v>4878</v>
      </c>
      <c r="G1308" s="107" t="s">
        <v>673</v>
      </c>
      <c r="H1308" s="107">
        <v>18.521899999999999</v>
      </c>
    </row>
    <row r="1309" spans="1:8" x14ac:dyDescent="0.3">
      <c r="A1309" t="str">
        <f t="shared" si="20"/>
        <v>2013_4890</v>
      </c>
      <c r="C1309" s="107">
        <v>1307</v>
      </c>
      <c r="D1309" s="107">
        <v>2013</v>
      </c>
      <c r="E1309" s="107">
        <v>4890</v>
      </c>
      <c r="F1309" s="107">
        <v>4890</v>
      </c>
      <c r="G1309" s="107" t="s">
        <v>674</v>
      </c>
      <c r="H1309" s="107">
        <v>8.3345000000000002</v>
      </c>
    </row>
    <row r="1310" spans="1:8" x14ac:dyDescent="0.3">
      <c r="A1310" t="str">
        <f t="shared" si="20"/>
        <v>2013_4905</v>
      </c>
      <c r="C1310" s="107">
        <v>1308</v>
      </c>
      <c r="D1310" s="107">
        <v>2013</v>
      </c>
      <c r="E1310" s="107">
        <v>4905</v>
      </c>
      <c r="F1310" s="107">
        <v>4905</v>
      </c>
      <c r="G1310" s="107" t="s">
        <v>675</v>
      </c>
      <c r="H1310" s="107">
        <v>16.7453</v>
      </c>
    </row>
    <row r="1311" spans="1:8" x14ac:dyDescent="0.3">
      <c r="A1311" t="str">
        <f t="shared" si="20"/>
        <v>2013_4978</v>
      </c>
      <c r="C1311" s="107">
        <v>1309</v>
      </c>
      <c r="D1311" s="107">
        <v>2013</v>
      </c>
      <c r="E1311" s="107">
        <v>4978</v>
      </c>
      <c r="F1311" s="107">
        <v>4978</v>
      </c>
      <c r="G1311" s="107" t="s">
        <v>676</v>
      </c>
      <c r="H1311" s="107">
        <v>10.436999999999999</v>
      </c>
    </row>
    <row r="1312" spans="1:8" x14ac:dyDescent="0.3">
      <c r="A1312" t="str">
        <f t="shared" si="20"/>
        <v>2013_4995</v>
      </c>
      <c r="C1312" s="107">
        <v>1310</v>
      </c>
      <c r="D1312" s="107">
        <v>2013</v>
      </c>
      <c r="E1312" s="107">
        <v>4995</v>
      </c>
      <c r="F1312" s="107">
        <v>4995</v>
      </c>
      <c r="G1312" s="107" t="s">
        <v>677</v>
      </c>
      <c r="H1312" s="107">
        <v>15.1274</v>
      </c>
    </row>
    <row r="1313" spans="1:8" x14ac:dyDescent="0.3">
      <c r="A1313" t="str">
        <f t="shared" si="20"/>
        <v>2013_5013</v>
      </c>
      <c r="C1313" s="107">
        <v>1311</v>
      </c>
      <c r="D1313" s="107">
        <v>2013</v>
      </c>
      <c r="E1313" s="107">
        <v>5013</v>
      </c>
      <c r="F1313" s="107">
        <v>5013</v>
      </c>
      <c r="G1313" s="107" t="s">
        <v>678</v>
      </c>
      <c r="H1313" s="107">
        <v>15.907</v>
      </c>
    </row>
    <row r="1314" spans="1:8" x14ac:dyDescent="0.3">
      <c r="A1314" t="str">
        <f t="shared" si="20"/>
        <v>2013_5049</v>
      </c>
      <c r="C1314" s="107">
        <v>1312</v>
      </c>
      <c r="D1314" s="107">
        <v>2013</v>
      </c>
      <c r="E1314" s="107">
        <v>5049</v>
      </c>
      <c r="F1314" s="107">
        <v>5049</v>
      </c>
      <c r="G1314" s="107" t="s">
        <v>679</v>
      </c>
      <c r="H1314" s="107">
        <v>14.6892</v>
      </c>
    </row>
    <row r="1315" spans="1:8" x14ac:dyDescent="0.3">
      <c r="A1315" t="str">
        <f t="shared" si="20"/>
        <v>2013_5121</v>
      </c>
      <c r="C1315" s="107">
        <v>1313</v>
      </c>
      <c r="D1315" s="107">
        <v>2013</v>
      </c>
      <c r="E1315" s="107">
        <v>5121</v>
      </c>
      <c r="F1315" s="107">
        <v>5121</v>
      </c>
      <c r="G1315" s="107" t="s">
        <v>680</v>
      </c>
      <c r="H1315" s="107">
        <v>13.851100000000001</v>
      </c>
    </row>
    <row r="1316" spans="1:8" x14ac:dyDescent="0.3">
      <c r="A1316" t="str">
        <f t="shared" si="20"/>
        <v>2013_5139</v>
      </c>
      <c r="C1316" s="107">
        <v>1314</v>
      </c>
      <c r="D1316" s="107">
        <v>2013</v>
      </c>
      <c r="E1316" s="107">
        <v>5139</v>
      </c>
      <c r="F1316" s="107">
        <v>5139</v>
      </c>
      <c r="G1316" s="107" t="s">
        <v>681</v>
      </c>
      <c r="H1316" s="107">
        <v>11.139099999999999</v>
      </c>
    </row>
    <row r="1317" spans="1:8" x14ac:dyDescent="0.3">
      <c r="A1317" t="str">
        <f t="shared" si="20"/>
        <v>2013_5157</v>
      </c>
      <c r="C1317" s="107">
        <v>1315</v>
      </c>
      <c r="D1317" s="107">
        <v>2013</v>
      </c>
      <c r="E1317" s="107">
        <v>5157</v>
      </c>
      <c r="F1317" s="107">
        <v>6099</v>
      </c>
      <c r="G1317" s="107" t="s">
        <v>714</v>
      </c>
      <c r="H1317" s="107">
        <v>12.9407</v>
      </c>
    </row>
    <row r="1318" spans="1:8" x14ac:dyDescent="0.3">
      <c r="A1318" t="str">
        <f t="shared" si="20"/>
        <v>2013_5163</v>
      </c>
      <c r="C1318" s="107">
        <v>1316</v>
      </c>
      <c r="D1318" s="107">
        <v>2013</v>
      </c>
      <c r="E1318" s="107">
        <v>5163</v>
      </c>
      <c r="F1318" s="107">
        <v>5163</v>
      </c>
      <c r="G1318" s="107" t="s">
        <v>682</v>
      </c>
      <c r="H1318" s="107">
        <v>11.533899999999999</v>
      </c>
    </row>
    <row r="1319" spans="1:8" x14ac:dyDescent="0.3">
      <c r="A1319" t="str">
        <f t="shared" si="20"/>
        <v>2013_5166</v>
      </c>
      <c r="C1319" s="107">
        <v>1317</v>
      </c>
      <c r="D1319" s="107">
        <v>2013</v>
      </c>
      <c r="E1319" s="107">
        <v>5166</v>
      </c>
      <c r="F1319" s="107">
        <v>5166</v>
      </c>
      <c r="G1319" s="107" t="s">
        <v>683</v>
      </c>
      <c r="H1319" s="107">
        <v>14.199</v>
      </c>
    </row>
    <row r="1320" spans="1:8" x14ac:dyDescent="0.3">
      <c r="A1320" t="str">
        <f t="shared" si="20"/>
        <v>2013_5184</v>
      </c>
      <c r="C1320" s="107">
        <v>1318</v>
      </c>
      <c r="D1320" s="107">
        <v>2013</v>
      </c>
      <c r="E1320" s="107">
        <v>5184</v>
      </c>
      <c r="F1320" s="107">
        <v>5184</v>
      </c>
      <c r="G1320" s="107" t="s">
        <v>684</v>
      </c>
      <c r="H1320" s="107">
        <v>19.417200000000001</v>
      </c>
    </row>
    <row r="1321" spans="1:8" x14ac:dyDescent="0.3">
      <c r="A1321" t="str">
        <f t="shared" si="20"/>
        <v>2013_5250</v>
      </c>
      <c r="C1321" s="107">
        <v>1319</v>
      </c>
      <c r="D1321" s="107">
        <v>2013</v>
      </c>
      <c r="E1321" s="107">
        <v>5250</v>
      </c>
      <c r="F1321" s="107">
        <v>5250</v>
      </c>
      <c r="G1321" s="107" t="s">
        <v>685</v>
      </c>
      <c r="H1321" s="107">
        <v>14.6409</v>
      </c>
    </row>
    <row r="1322" spans="1:8" x14ac:dyDescent="0.3">
      <c r="A1322" t="str">
        <f t="shared" si="20"/>
        <v>2013_5256</v>
      </c>
      <c r="C1322" s="107">
        <v>1320</v>
      </c>
      <c r="D1322" s="107">
        <v>2013</v>
      </c>
      <c r="E1322" s="107">
        <v>5256</v>
      </c>
      <c r="F1322" s="107">
        <v>5256</v>
      </c>
      <c r="G1322" s="107" t="s">
        <v>686</v>
      </c>
      <c r="H1322" s="107">
        <v>14.210800000000001</v>
      </c>
    </row>
    <row r="1323" spans="1:8" x14ac:dyDescent="0.3">
      <c r="A1323" t="str">
        <f t="shared" si="20"/>
        <v>2013_5283</v>
      </c>
      <c r="C1323" s="107">
        <v>1321</v>
      </c>
      <c r="D1323" s="107">
        <v>2013</v>
      </c>
      <c r="E1323" s="107">
        <v>5283</v>
      </c>
      <c r="F1323" s="107">
        <v>5283</v>
      </c>
      <c r="G1323" s="107" t="s">
        <v>974</v>
      </c>
      <c r="H1323" s="107">
        <v>13.6068</v>
      </c>
    </row>
    <row r="1324" spans="1:8" x14ac:dyDescent="0.3">
      <c r="A1324" t="str">
        <f t="shared" si="20"/>
        <v>2013_5310</v>
      </c>
      <c r="C1324" s="107">
        <v>1322</v>
      </c>
      <c r="D1324" s="107">
        <v>2013</v>
      </c>
      <c r="E1324" s="107">
        <v>5310</v>
      </c>
      <c r="F1324" s="107">
        <v>5310</v>
      </c>
      <c r="G1324" s="107" t="s">
        <v>688</v>
      </c>
      <c r="H1324" s="107">
        <v>14.6189</v>
      </c>
    </row>
    <row r="1325" spans="1:8" x14ac:dyDescent="0.3">
      <c r="A1325" t="str">
        <f t="shared" si="20"/>
        <v>2013_5319</v>
      </c>
      <c r="C1325" s="107">
        <v>1323</v>
      </c>
      <c r="D1325" s="107">
        <v>2013</v>
      </c>
      <c r="E1325" s="107">
        <v>5319</v>
      </c>
      <c r="F1325" s="107">
        <v>5160</v>
      </c>
      <c r="G1325" s="107" t="s">
        <v>18</v>
      </c>
      <c r="H1325" s="107">
        <v>16.110800000000001</v>
      </c>
    </row>
    <row r="1326" spans="1:8" x14ac:dyDescent="0.3">
      <c r="A1326" t="str">
        <f t="shared" si="20"/>
        <v>2013_5323</v>
      </c>
      <c r="C1326" s="107">
        <v>1324</v>
      </c>
      <c r="D1326" s="107">
        <v>2013</v>
      </c>
      <c r="E1326" s="107">
        <v>5323</v>
      </c>
      <c r="F1326" s="107">
        <v>5325</v>
      </c>
      <c r="G1326" s="107" t="s">
        <v>689</v>
      </c>
      <c r="H1326" s="107">
        <v>10.450200000000001</v>
      </c>
    </row>
    <row r="1327" spans="1:8" x14ac:dyDescent="0.3">
      <c r="A1327" t="str">
        <f t="shared" si="20"/>
        <v>2013_5328</v>
      </c>
      <c r="C1327" s="107">
        <v>1325</v>
      </c>
      <c r="D1327" s="107">
        <v>2013</v>
      </c>
      <c r="E1327" s="107">
        <v>5328</v>
      </c>
      <c r="F1327" s="107">
        <v>5328</v>
      </c>
      <c r="G1327" s="107" t="s">
        <v>858</v>
      </c>
      <c r="H1327" s="107">
        <v>11.864699999999999</v>
      </c>
    </row>
    <row r="1328" spans="1:8" x14ac:dyDescent="0.3">
      <c r="A1328" t="str">
        <f t="shared" si="20"/>
        <v>2013_5337</v>
      </c>
      <c r="C1328" s="107">
        <v>1326</v>
      </c>
      <c r="D1328" s="107">
        <v>2013</v>
      </c>
      <c r="E1328" s="107">
        <v>5337</v>
      </c>
      <c r="F1328" s="107">
        <v>5337</v>
      </c>
      <c r="G1328" s="107" t="s">
        <v>859</v>
      </c>
      <c r="H1328" s="107">
        <v>12.963699999999999</v>
      </c>
    </row>
    <row r="1329" spans="1:8" x14ac:dyDescent="0.3">
      <c r="A1329" t="str">
        <f t="shared" si="20"/>
        <v>2013_5463</v>
      </c>
      <c r="C1329" s="107">
        <v>1327</v>
      </c>
      <c r="D1329" s="107">
        <v>2013</v>
      </c>
      <c r="E1329" s="107">
        <v>5463</v>
      </c>
      <c r="F1329" s="107">
        <v>5463</v>
      </c>
      <c r="G1329" s="107" t="s">
        <v>690</v>
      </c>
      <c r="H1329" s="107">
        <v>16.7972</v>
      </c>
    </row>
    <row r="1330" spans="1:8" x14ac:dyDescent="0.3">
      <c r="A1330" t="str">
        <f t="shared" si="20"/>
        <v>2013_5486</v>
      </c>
      <c r="C1330" s="107">
        <v>1328</v>
      </c>
      <c r="D1330" s="107">
        <v>2013</v>
      </c>
      <c r="E1330" s="107">
        <v>5486</v>
      </c>
      <c r="F1330" s="107">
        <v>5486</v>
      </c>
      <c r="G1330" s="107" t="s">
        <v>691</v>
      </c>
      <c r="H1330" s="107">
        <v>11.680899999999999</v>
      </c>
    </row>
    <row r="1331" spans="1:8" x14ac:dyDescent="0.3">
      <c r="A1331" t="str">
        <f t="shared" si="20"/>
        <v>2013_5508</v>
      </c>
      <c r="C1331" s="107">
        <v>1329</v>
      </c>
      <c r="D1331" s="107">
        <v>2013</v>
      </c>
      <c r="E1331" s="107">
        <v>5508</v>
      </c>
      <c r="F1331" s="107">
        <v>5508</v>
      </c>
      <c r="G1331" s="107" t="s">
        <v>692</v>
      </c>
      <c r="H1331" s="107">
        <v>8.8104999999999993</v>
      </c>
    </row>
    <row r="1332" spans="1:8" x14ac:dyDescent="0.3">
      <c r="A1332" t="str">
        <f t="shared" si="20"/>
        <v>2013_5607</v>
      </c>
      <c r="C1332" s="107">
        <v>1330</v>
      </c>
      <c r="D1332" s="107">
        <v>2013</v>
      </c>
      <c r="E1332" s="107">
        <v>5607</v>
      </c>
      <c r="F1332" s="107">
        <v>5607</v>
      </c>
      <c r="G1332" s="107" t="s">
        <v>695</v>
      </c>
      <c r="H1332" s="107">
        <v>16.011700000000001</v>
      </c>
    </row>
    <row r="1333" spans="1:8" x14ac:dyDescent="0.3">
      <c r="A1333" t="str">
        <f t="shared" si="20"/>
        <v>2013_5625</v>
      </c>
      <c r="C1333" s="107">
        <v>1331</v>
      </c>
      <c r="D1333" s="107">
        <v>2013</v>
      </c>
      <c r="E1333" s="107">
        <v>5625</v>
      </c>
      <c r="F1333" s="107">
        <v>5625</v>
      </c>
      <c r="G1333" s="107" t="s">
        <v>861</v>
      </c>
      <c r="H1333" s="107">
        <v>11.9703</v>
      </c>
    </row>
    <row r="1334" spans="1:8" x14ac:dyDescent="0.3">
      <c r="A1334" t="str">
        <f t="shared" si="20"/>
        <v>2013_5643</v>
      </c>
      <c r="C1334" s="107">
        <v>1332</v>
      </c>
      <c r="D1334" s="107">
        <v>2013</v>
      </c>
      <c r="E1334" s="107">
        <v>5643</v>
      </c>
      <c r="F1334" s="107">
        <v>5643</v>
      </c>
      <c r="G1334" s="107" t="s">
        <v>696</v>
      </c>
      <c r="H1334" s="107">
        <v>14.995100000000001</v>
      </c>
    </row>
    <row r="1335" spans="1:8" x14ac:dyDescent="0.3">
      <c r="A1335" t="str">
        <f t="shared" si="20"/>
        <v>2013_5697</v>
      </c>
      <c r="C1335" s="107">
        <v>1333</v>
      </c>
      <c r="D1335" s="107">
        <v>2013</v>
      </c>
      <c r="E1335" s="107">
        <v>5697</v>
      </c>
      <c r="F1335" s="107">
        <v>5697</v>
      </c>
      <c r="G1335" s="107" t="s">
        <v>963</v>
      </c>
      <c r="H1335" s="107">
        <v>14.0001</v>
      </c>
    </row>
    <row r="1336" spans="1:8" x14ac:dyDescent="0.3">
      <c r="A1336" t="str">
        <f t="shared" si="20"/>
        <v>2013_5724</v>
      </c>
      <c r="C1336" s="107">
        <v>1334</v>
      </c>
      <c r="D1336" s="107">
        <v>2013</v>
      </c>
      <c r="E1336" s="107">
        <v>5724</v>
      </c>
      <c r="F1336" s="107">
        <v>5724</v>
      </c>
      <c r="G1336" s="107" t="s">
        <v>697</v>
      </c>
      <c r="H1336" s="107">
        <v>14.9848</v>
      </c>
    </row>
    <row r="1337" spans="1:8" x14ac:dyDescent="0.3">
      <c r="A1337" t="str">
        <f t="shared" si="20"/>
        <v>2013_5751</v>
      </c>
      <c r="C1337" s="107">
        <v>1335</v>
      </c>
      <c r="D1337" s="107">
        <v>2013</v>
      </c>
      <c r="E1337" s="107">
        <v>5751</v>
      </c>
      <c r="F1337" s="107">
        <v>5751</v>
      </c>
      <c r="G1337" s="107" t="s">
        <v>723</v>
      </c>
      <c r="H1337" s="107">
        <v>10.5722</v>
      </c>
    </row>
    <row r="1338" spans="1:8" x14ac:dyDescent="0.3">
      <c r="A1338" t="str">
        <f t="shared" si="20"/>
        <v>2013_5805</v>
      </c>
      <c r="C1338" s="107">
        <v>1336</v>
      </c>
      <c r="D1338" s="107">
        <v>2013</v>
      </c>
      <c r="E1338" s="107">
        <v>5805</v>
      </c>
      <c r="F1338" s="107">
        <v>5805</v>
      </c>
      <c r="G1338" s="107" t="s">
        <v>698</v>
      </c>
      <c r="H1338" s="107">
        <v>13.479900000000001</v>
      </c>
    </row>
    <row r="1339" spans="1:8" x14ac:dyDescent="0.3">
      <c r="A1339" t="str">
        <f t="shared" si="20"/>
        <v>2013_5823</v>
      </c>
      <c r="C1339" s="107">
        <v>1337</v>
      </c>
      <c r="D1339" s="107">
        <v>2013</v>
      </c>
      <c r="E1339" s="107">
        <v>5823</v>
      </c>
      <c r="F1339" s="107">
        <v>5823</v>
      </c>
      <c r="G1339" s="107" t="s">
        <v>699</v>
      </c>
      <c r="H1339" s="107">
        <v>13.5776</v>
      </c>
    </row>
    <row r="1340" spans="1:8" x14ac:dyDescent="0.3">
      <c r="A1340" t="str">
        <f t="shared" si="20"/>
        <v>2013_5832</v>
      </c>
      <c r="C1340" s="107">
        <v>1338</v>
      </c>
      <c r="D1340" s="107">
        <v>2013</v>
      </c>
      <c r="E1340" s="107">
        <v>5832</v>
      </c>
      <c r="F1340" s="107">
        <v>5832</v>
      </c>
      <c r="G1340" s="107" t="s">
        <v>700</v>
      </c>
      <c r="H1340" s="107">
        <v>11.567399999999999</v>
      </c>
    </row>
    <row r="1341" spans="1:8" x14ac:dyDescent="0.3">
      <c r="A1341" t="str">
        <f t="shared" si="20"/>
        <v>2013_5868</v>
      </c>
      <c r="C1341" s="107">
        <v>1339</v>
      </c>
      <c r="D1341" s="107">
        <v>2013</v>
      </c>
      <c r="E1341" s="107">
        <v>5868</v>
      </c>
      <c r="F1341" s="107">
        <v>5868</v>
      </c>
      <c r="G1341" s="107" t="s">
        <v>863</v>
      </c>
      <c r="H1341" s="107">
        <v>9.3707999999999991</v>
      </c>
    </row>
    <row r="1342" spans="1:8" x14ac:dyDescent="0.3">
      <c r="A1342" t="str">
        <f t="shared" si="20"/>
        <v>2013_5877</v>
      </c>
      <c r="C1342" s="107">
        <v>1340</v>
      </c>
      <c r="D1342" s="107">
        <v>2013</v>
      </c>
      <c r="E1342" s="107">
        <v>5877</v>
      </c>
      <c r="F1342" s="107">
        <v>5877</v>
      </c>
      <c r="G1342" s="107" t="s">
        <v>701</v>
      </c>
      <c r="H1342" s="107">
        <v>13.752700000000001</v>
      </c>
    </row>
    <row r="1343" spans="1:8" x14ac:dyDescent="0.3">
      <c r="A1343" t="str">
        <f t="shared" si="20"/>
        <v>2013_5895</v>
      </c>
      <c r="C1343" s="107">
        <v>1341</v>
      </c>
      <c r="D1343" s="107">
        <v>2013</v>
      </c>
      <c r="E1343" s="107">
        <v>5895</v>
      </c>
      <c r="F1343" s="107">
        <v>5895</v>
      </c>
      <c r="G1343" s="107" t="s">
        <v>702</v>
      </c>
      <c r="H1343" s="107">
        <v>13.570600000000001</v>
      </c>
    </row>
    <row r="1344" spans="1:8" x14ac:dyDescent="0.3">
      <c r="A1344" t="str">
        <f t="shared" si="20"/>
        <v>2013_5922</v>
      </c>
      <c r="C1344" s="107">
        <v>1342</v>
      </c>
      <c r="D1344" s="107">
        <v>2013</v>
      </c>
      <c r="E1344" s="107">
        <v>5922</v>
      </c>
      <c r="F1344" s="107">
        <v>5922</v>
      </c>
      <c r="G1344" s="107" t="s">
        <v>760</v>
      </c>
      <c r="H1344" s="107">
        <v>12.0113</v>
      </c>
    </row>
    <row r="1345" spans="1:8" x14ac:dyDescent="0.3">
      <c r="A1345" t="str">
        <f t="shared" si="20"/>
        <v>2013_5949</v>
      </c>
      <c r="C1345" s="107">
        <v>1343</v>
      </c>
      <c r="D1345" s="107">
        <v>2013</v>
      </c>
      <c r="E1345" s="107">
        <v>5949</v>
      </c>
      <c r="F1345" s="107">
        <v>5949</v>
      </c>
      <c r="G1345" s="107" t="s">
        <v>703</v>
      </c>
      <c r="H1345" s="107">
        <v>13.440200000000001</v>
      </c>
    </row>
    <row r="1346" spans="1:8" x14ac:dyDescent="0.3">
      <c r="A1346" t="str">
        <f t="shared" si="20"/>
        <v>2013_5976</v>
      </c>
      <c r="C1346" s="107">
        <v>1344</v>
      </c>
      <c r="D1346" s="107">
        <v>2013</v>
      </c>
      <c r="E1346" s="107">
        <v>5976</v>
      </c>
      <c r="F1346" s="107">
        <v>5976</v>
      </c>
      <c r="G1346" s="107" t="s">
        <v>704</v>
      </c>
      <c r="H1346" s="107">
        <v>16.3719</v>
      </c>
    </row>
    <row r="1347" spans="1:8" x14ac:dyDescent="0.3">
      <c r="A1347" t="str">
        <f t="shared" si="20"/>
        <v>2013_5994</v>
      </c>
      <c r="C1347" s="107">
        <v>1345</v>
      </c>
      <c r="D1347" s="107">
        <v>2013</v>
      </c>
      <c r="E1347" s="107">
        <v>5994</v>
      </c>
      <c r="F1347" s="107">
        <v>5994</v>
      </c>
      <c r="G1347" s="107" t="s">
        <v>705</v>
      </c>
      <c r="H1347" s="107">
        <v>14.120100000000001</v>
      </c>
    </row>
    <row r="1348" spans="1:8" x14ac:dyDescent="0.3">
      <c r="A1348" t="str">
        <f t="shared" ref="A1348:A1411" si="21">CONCATENATE(D1348,"_",E1348)</f>
        <v>2013_6003</v>
      </c>
      <c r="C1348" s="107">
        <v>1346</v>
      </c>
      <c r="D1348" s="107">
        <v>2013</v>
      </c>
      <c r="E1348" s="107">
        <v>6003</v>
      </c>
      <c r="F1348" s="107">
        <v>6003</v>
      </c>
      <c r="G1348" s="107" t="s">
        <v>706</v>
      </c>
      <c r="H1348" s="107">
        <v>12.25</v>
      </c>
    </row>
    <row r="1349" spans="1:8" x14ac:dyDescent="0.3">
      <c r="A1349" t="str">
        <f t="shared" si="21"/>
        <v>2013_6012</v>
      </c>
      <c r="C1349" s="107">
        <v>1347</v>
      </c>
      <c r="D1349" s="107">
        <v>2013</v>
      </c>
      <c r="E1349" s="107">
        <v>6012</v>
      </c>
      <c r="F1349" s="107">
        <v>6012</v>
      </c>
      <c r="G1349" s="107" t="s">
        <v>707</v>
      </c>
      <c r="H1349" s="107">
        <v>17.6799</v>
      </c>
    </row>
    <row r="1350" spans="1:8" x14ac:dyDescent="0.3">
      <c r="A1350" t="str">
        <f t="shared" si="21"/>
        <v>2013_6030</v>
      </c>
      <c r="C1350" s="107">
        <v>1348</v>
      </c>
      <c r="D1350" s="107">
        <v>2013</v>
      </c>
      <c r="E1350" s="107">
        <v>6030</v>
      </c>
      <c r="F1350" s="107">
        <v>6030</v>
      </c>
      <c r="G1350" s="107" t="s">
        <v>708</v>
      </c>
      <c r="H1350" s="107">
        <v>16.116399999999999</v>
      </c>
    </row>
    <row r="1351" spans="1:8" x14ac:dyDescent="0.3">
      <c r="A1351" t="str">
        <f t="shared" si="21"/>
        <v>2013_6039</v>
      </c>
      <c r="C1351" s="107">
        <v>1349</v>
      </c>
      <c r="D1351" s="107">
        <v>2013</v>
      </c>
      <c r="E1351" s="107">
        <v>6039</v>
      </c>
      <c r="F1351" s="107">
        <v>6039</v>
      </c>
      <c r="G1351" s="107" t="s">
        <v>710</v>
      </c>
      <c r="H1351" s="107">
        <v>17.189499999999999</v>
      </c>
    </row>
    <row r="1352" spans="1:8" x14ac:dyDescent="0.3">
      <c r="A1352" t="str">
        <f t="shared" si="21"/>
        <v>2013_6048</v>
      </c>
      <c r="C1352" s="107">
        <v>1350</v>
      </c>
      <c r="D1352" s="107">
        <v>2013</v>
      </c>
      <c r="E1352" s="107">
        <v>6048</v>
      </c>
      <c r="F1352" s="107">
        <v>6035</v>
      </c>
      <c r="G1352" s="107" t="s">
        <v>709</v>
      </c>
      <c r="H1352" s="107">
        <v>12.460699999999999</v>
      </c>
    </row>
    <row r="1353" spans="1:8" x14ac:dyDescent="0.3">
      <c r="A1353" t="str">
        <f t="shared" si="21"/>
        <v>2013_6093</v>
      </c>
      <c r="C1353" s="107">
        <v>1351</v>
      </c>
      <c r="D1353" s="107">
        <v>2013</v>
      </c>
      <c r="E1353" s="107">
        <v>6093</v>
      </c>
      <c r="F1353" s="107">
        <v>6093</v>
      </c>
      <c r="G1353" s="107" t="s">
        <v>711</v>
      </c>
      <c r="H1353" s="107">
        <v>16.957799999999999</v>
      </c>
    </row>
    <row r="1354" spans="1:8" x14ac:dyDescent="0.3">
      <c r="A1354" t="str">
        <f t="shared" si="21"/>
        <v>2013_6094</v>
      </c>
      <c r="C1354" s="107">
        <v>1352</v>
      </c>
      <c r="D1354" s="107">
        <v>2013</v>
      </c>
      <c r="E1354" s="107">
        <v>6094</v>
      </c>
      <c r="F1354" s="107">
        <v>6094</v>
      </c>
      <c r="G1354" s="107" t="s">
        <v>719</v>
      </c>
      <c r="H1354" s="107">
        <v>16.962700000000002</v>
      </c>
    </row>
    <row r="1355" spans="1:8" x14ac:dyDescent="0.3">
      <c r="A1355" t="str">
        <f t="shared" si="21"/>
        <v>2013_6095</v>
      </c>
      <c r="C1355" s="107">
        <v>1353</v>
      </c>
      <c r="D1355" s="107">
        <v>2013</v>
      </c>
      <c r="E1355" s="107">
        <v>6095</v>
      </c>
      <c r="F1355" s="107">
        <v>6095</v>
      </c>
      <c r="G1355" s="107" t="s">
        <v>713</v>
      </c>
      <c r="H1355" s="107">
        <v>14.042400000000001</v>
      </c>
    </row>
    <row r="1356" spans="1:8" x14ac:dyDescent="0.3">
      <c r="A1356" t="str">
        <f t="shared" si="21"/>
        <v>2013_6096</v>
      </c>
      <c r="C1356" s="107">
        <v>1354</v>
      </c>
      <c r="D1356" s="107">
        <v>2013</v>
      </c>
      <c r="E1356" s="107">
        <v>6096</v>
      </c>
      <c r="F1356" s="107">
        <v>6096</v>
      </c>
      <c r="G1356" s="107" t="s">
        <v>965</v>
      </c>
      <c r="H1356" s="107">
        <v>14.525700000000001</v>
      </c>
    </row>
    <row r="1357" spans="1:8" x14ac:dyDescent="0.3">
      <c r="A1357" t="str">
        <f t="shared" si="21"/>
        <v>2013_6097</v>
      </c>
      <c r="C1357" s="107">
        <v>1355</v>
      </c>
      <c r="D1357" s="107">
        <v>2013</v>
      </c>
      <c r="E1357" s="107">
        <v>6097</v>
      </c>
      <c r="F1357" s="107">
        <v>6097</v>
      </c>
      <c r="G1357" s="107" t="s">
        <v>715</v>
      </c>
      <c r="H1357" s="107">
        <v>12.512499999999999</v>
      </c>
    </row>
    <row r="1358" spans="1:8" x14ac:dyDescent="0.3">
      <c r="A1358" t="str">
        <f t="shared" si="21"/>
        <v>2013_6098</v>
      </c>
      <c r="C1358" s="107">
        <v>1356</v>
      </c>
      <c r="D1358" s="107">
        <v>2013</v>
      </c>
      <c r="E1358" s="107">
        <v>6098</v>
      </c>
      <c r="F1358" s="107">
        <v>6098</v>
      </c>
      <c r="G1358" s="107" t="s">
        <v>716</v>
      </c>
      <c r="H1358" s="107">
        <v>16.034500000000001</v>
      </c>
    </row>
    <row r="1359" spans="1:8" x14ac:dyDescent="0.3">
      <c r="A1359" t="str">
        <f t="shared" si="21"/>
        <v>2013_6100</v>
      </c>
      <c r="C1359" s="107">
        <v>1357</v>
      </c>
      <c r="D1359" s="107">
        <v>2013</v>
      </c>
      <c r="E1359" s="107">
        <v>6100</v>
      </c>
      <c r="F1359" s="107">
        <v>6100</v>
      </c>
      <c r="G1359" s="107" t="s">
        <v>717</v>
      </c>
      <c r="H1359" s="107">
        <v>12.6737</v>
      </c>
    </row>
    <row r="1360" spans="1:8" x14ac:dyDescent="0.3">
      <c r="A1360" t="str">
        <f t="shared" si="21"/>
        <v>2013_6101</v>
      </c>
      <c r="C1360" s="107">
        <v>1358</v>
      </c>
      <c r="D1360" s="107">
        <v>2013</v>
      </c>
      <c r="E1360" s="107">
        <v>6101</v>
      </c>
      <c r="F1360" s="107">
        <v>6101</v>
      </c>
      <c r="G1360" s="107" t="s">
        <v>718</v>
      </c>
      <c r="H1360" s="107">
        <v>21.6587</v>
      </c>
    </row>
    <row r="1361" spans="1:8" x14ac:dyDescent="0.3">
      <c r="A1361" t="str">
        <f t="shared" si="21"/>
        <v>2013_6102</v>
      </c>
      <c r="C1361" s="107">
        <v>1359</v>
      </c>
      <c r="D1361" s="107">
        <v>2013</v>
      </c>
      <c r="E1361" s="107">
        <v>6102</v>
      </c>
      <c r="F1361" s="107">
        <v>6102</v>
      </c>
      <c r="G1361" s="107" t="s">
        <v>720</v>
      </c>
      <c r="H1361" s="107">
        <v>14.599299999999999</v>
      </c>
    </row>
    <row r="1362" spans="1:8" x14ac:dyDescent="0.3">
      <c r="A1362" t="str">
        <f t="shared" si="21"/>
        <v>2013_6120</v>
      </c>
      <c r="C1362" s="107">
        <v>1360</v>
      </c>
      <c r="D1362" s="107">
        <v>2013</v>
      </c>
      <c r="E1362" s="107">
        <v>6120</v>
      </c>
      <c r="F1362" s="107">
        <v>6120</v>
      </c>
      <c r="G1362" s="107" t="s">
        <v>721</v>
      </c>
      <c r="H1362" s="107">
        <v>9.5127000000000006</v>
      </c>
    </row>
    <row r="1363" spans="1:8" x14ac:dyDescent="0.3">
      <c r="A1363" t="str">
        <f t="shared" si="21"/>
        <v>2013_6138</v>
      </c>
      <c r="C1363" s="107">
        <v>1361</v>
      </c>
      <c r="D1363" s="107">
        <v>2013</v>
      </c>
      <c r="E1363" s="107">
        <v>6138</v>
      </c>
      <c r="F1363" s="107">
        <v>6138</v>
      </c>
      <c r="G1363" s="107" t="s">
        <v>722</v>
      </c>
      <c r="H1363" s="107">
        <v>12.628500000000001</v>
      </c>
    </row>
    <row r="1364" spans="1:8" x14ac:dyDescent="0.3">
      <c r="A1364" t="str">
        <f t="shared" si="21"/>
        <v>2013_6165</v>
      </c>
      <c r="C1364" s="107">
        <v>1362</v>
      </c>
      <c r="D1364" s="107">
        <v>2013</v>
      </c>
      <c r="E1364" s="107">
        <v>6165</v>
      </c>
      <c r="F1364" s="107">
        <v>6165</v>
      </c>
      <c r="G1364" s="107" t="s">
        <v>724</v>
      </c>
      <c r="H1364" s="107">
        <v>15.980499999999999</v>
      </c>
    </row>
    <row r="1365" spans="1:8" x14ac:dyDescent="0.3">
      <c r="A1365" t="str">
        <f t="shared" si="21"/>
        <v>2013_6175</v>
      </c>
      <c r="C1365" s="107">
        <v>1363</v>
      </c>
      <c r="D1365" s="107">
        <v>2013</v>
      </c>
      <c r="E1365" s="107">
        <v>6175</v>
      </c>
      <c r="F1365" s="107">
        <v>6175</v>
      </c>
      <c r="G1365" s="107" t="s">
        <v>725</v>
      </c>
      <c r="H1365" s="107">
        <v>16.388100000000001</v>
      </c>
    </row>
    <row r="1366" spans="1:8" x14ac:dyDescent="0.3">
      <c r="A1366" t="str">
        <f t="shared" si="21"/>
        <v>2013_6219</v>
      </c>
      <c r="C1366" s="107">
        <v>1364</v>
      </c>
      <c r="D1366" s="107">
        <v>2013</v>
      </c>
      <c r="E1366" s="107">
        <v>6219</v>
      </c>
      <c r="F1366" s="107">
        <v>6219</v>
      </c>
      <c r="G1366" s="107" t="s">
        <v>726</v>
      </c>
      <c r="H1366" s="107">
        <v>16.312100000000001</v>
      </c>
    </row>
    <row r="1367" spans="1:8" x14ac:dyDescent="0.3">
      <c r="A1367" t="str">
        <f t="shared" si="21"/>
        <v>2013_6246</v>
      </c>
      <c r="C1367" s="107">
        <v>1365</v>
      </c>
      <c r="D1367" s="107">
        <v>2013</v>
      </c>
      <c r="E1367" s="107">
        <v>6246</v>
      </c>
      <c r="F1367" s="107">
        <v>6246</v>
      </c>
      <c r="G1367" s="107" t="s">
        <v>727</v>
      </c>
      <c r="H1367" s="107">
        <v>15.125999999999999</v>
      </c>
    </row>
    <row r="1368" spans="1:8" x14ac:dyDescent="0.3">
      <c r="A1368" t="str">
        <f t="shared" si="21"/>
        <v>2013_6264</v>
      </c>
      <c r="C1368" s="107">
        <v>1366</v>
      </c>
      <c r="D1368" s="107">
        <v>2013</v>
      </c>
      <c r="E1368" s="107">
        <v>6264</v>
      </c>
      <c r="F1368" s="107">
        <v>6264</v>
      </c>
      <c r="G1368" s="107" t="s">
        <v>757</v>
      </c>
      <c r="H1368" s="107">
        <v>15.2479</v>
      </c>
    </row>
    <row r="1369" spans="1:8" x14ac:dyDescent="0.3">
      <c r="A1369" t="str">
        <f t="shared" si="21"/>
        <v>2013_6273</v>
      </c>
      <c r="C1369" s="107">
        <v>1367</v>
      </c>
      <c r="D1369" s="107">
        <v>2013</v>
      </c>
      <c r="E1369" s="107">
        <v>6273</v>
      </c>
      <c r="F1369" s="107">
        <v>6273</v>
      </c>
      <c r="G1369" s="107" t="s">
        <v>864</v>
      </c>
      <c r="H1369" s="107">
        <v>12.1592</v>
      </c>
    </row>
    <row r="1370" spans="1:8" x14ac:dyDescent="0.3">
      <c r="A1370" t="str">
        <f t="shared" si="21"/>
        <v>2013_6408</v>
      </c>
      <c r="C1370" s="107">
        <v>1368</v>
      </c>
      <c r="D1370" s="107">
        <v>2013</v>
      </c>
      <c r="E1370" s="107">
        <v>6408</v>
      </c>
      <c r="F1370" s="107">
        <v>6408</v>
      </c>
      <c r="G1370" s="107" t="s">
        <v>728</v>
      </c>
      <c r="H1370" s="107">
        <v>13.4437</v>
      </c>
    </row>
    <row r="1371" spans="1:8" x14ac:dyDescent="0.3">
      <c r="A1371" t="str">
        <f t="shared" si="21"/>
        <v>2013_6417</v>
      </c>
      <c r="C1371" s="107">
        <v>1369</v>
      </c>
      <c r="D1371" s="107">
        <v>2013</v>
      </c>
      <c r="E1371" s="107">
        <v>6417</v>
      </c>
      <c r="F1371" s="107">
        <v>6417</v>
      </c>
      <c r="G1371" s="107" t="s">
        <v>866</v>
      </c>
      <c r="H1371" s="107">
        <v>12.0594</v>
      </c>
    </row>
    <row r="1372" spans="1:8" x14ac:dyDescent="0.3">
      <c r="A1372" t="str">
        <f t="shared" si="21"/>
        <v>2013_6453</v>
      </c>
      <c r="C1372" s="107">
        <v>1370</v>
      </c>
      <c r="D1372" s="107">
        <v>2013</v>
      </c>
      <c r="E1372" s="107">
        <v>6453</v>
      </c>
      <c r="F1372" s="107">
        <v>6453</v>
      </c>
      <c r="G1372" s="107" t="s">
        <v>729</v>
      </c>
      <c r="H1372" s="107">
        <v>15.244</v>
      </c>
    </row>
    <row r="1373" spans="1:8" x14ac:dyDescent="0.3">
      <c r="A1373" t="str">
        <f t="shared" si="21"/>
        <v>2013_6460</v>
      </c>
      <c r="C1373" s="107">
        <v>1371</v>
      </c>
      <c r="D1373" s="107">
        <v>2013</v>
      </c>
      <c r="E1373" s="107">
        <v>6460</v>
      </c>
      <c r="F1373" s="107">
        <v>6460</v>
      </c>
      <c r="G1373" s="107" t="s">
        <v>730</v>
      </c>
      <c r="H1373" s="107">
        <v>14.935600000000001</v>
      </c>
    </row>
    <row r="1374" spans="1:8" x14ac:dyDescent="0.3">
      <c r="A1374" t="str">
        <f t="shared" si="21"/>
        <v>2013_6462</v>
      </c>
      <c r="C1374" s="107">
        <v>1372</v>
      </c>
      <c r="D1374" s="107">
        <v>2013</v>
      </c>
      <c r="E1374" s="107">
        <v>6462</v>
      </c>
      <c r="F1374" s="107">
        <v>6462</v>
      </c>
      <c r="G1374" s="107" t="s">
        <v>731</v>
      </c>
      <c r="H1374" s="107">
        <v>17.557600000000001</v>
      </c>
    </row>
    <row r="1375" spans="1:8" x14ac:dyDescent="0.3">
      <c r="A1375" t="str">
        <f t="shared" si="21"/>
        <v>2013_6471</v>
      </c>
      <c r="C1375" s="107">
        <v>1373</v>
      </c>
      <c r="D1375" s="107">
        <v>2013</v>
      </c>
      <c r="E1375" s="107">
        <v>6471</v>
      </c>
      <c r="F1375" s="107">
        <v>6471</v>
      </c>
      <c r="G1375" s="107" t="s">
        <v>732</v>
      </c>
      <c r="H1375" s="107">
        <v>13.477600000000001</v>
      </c>
    </row>
    <row r="1376" spans="1:8" x14ac:dyDescent="0.3">
      <c r="A1376" t="str">
        <f t="shared" si="21"/>
        <v>2013_6509</v>
      </c>
      <c r="C1376" s="107">
        <v>1374</v>
      </c>
      <c r="D1376" s="107">
        <v>2013</v>
      </c>
      <c r="E1376" s="107">
        <v>6509</v>
      </c>
      <c r="F1376" s="107">
        <v>6509</v>
      </c>
      <c r="G1376" s="107" t="s">
        <v>733</v>
      </c>
      <c r="H1376" s="107">
        <v>14.824299999999999</v>
      </c>
    </row>
    <row r="1377" spans="1:8" x14ac:dyDescent="0.3">
      <c r="A1377" t="str">
        <f t="shared" si="21"/>
        <v>2013_6512</v>
      </c>
      <c r="C1377" s="107">
        <v>1375</v>
      </c>
      <c r="D1377" s="107">
        <v>2013</v>
      </c>
      <c r="E1377" s="107">
        <v>6512</v>
      </c>
      <c r="F1377" s="107">
        <v>6512</v>
      </c>
      <c r="G1377" s="107" t="s">
        <v>734</v>
      </c>
      <c r="H1377" s="107">
        <v>14.763299999999999</v>
      </c>
    </row>
    <row r="1378" spans="1:8" x14ac:dyDescent="0.3">
      <c r="A1378" t="str">
        <f t="shared" si="21"/>
        <v>2013_6516</v>
      </c>
      <c r="C1378" s="107">
        <v>1376</v>
      </c>
      <c r="D1378" s="107">
        <v>2013</v>
      </c>
      <c r="E1378" s="107">
        <v>6516</v>
      </c>
      <c r="F1378" s="107">
        <v>6516</v>
      </c>
      <c r="G1378" s="107" t="s">
        <v>735</v>
      </c>
      <c r="H1378" s="107">
        <v>12.4839</v>
      </c>
    </row>
    <row r="1379" spans="1:8" x14ac:dyDescent="0.3">
      <c r="A1379" t="str">
        <f t="shared" si="21"/>
        <v>2013_6534</v>
      </c>
      <c r="C1379" s="107">
        <v>1377</v>
      </c>
      <c r="D1379" s="107">
        <v>2013</v>
      </c>
      <c r="E1379" s="107">
        <v>6534</v>
      </c>
      <c r="F1379" s="107">
        <v>6534</v>
      </c>
      <c r="G1379" s="107" t="s">
        <v>736</v>
      </c>
      <c r="H1379" s="107">
        <v>16.248200000000001</v>
      </c>
    </row>
    <row r="1380" spans="1:8" x14ac:dyDescent="0.3">
      <c r="A1380" t="str">
        <f t="shared" si="21"/>
        <v>2013_6561</v>
      </c>
      <c r="C1380" s="107">
        <v>1378</v>
      </c>
      <c r="D1380" s="107">
        <v>2013</v>
      </c>
      <c r="E1380" s="107">
        <v>6561</v>
      </c>
      <c r="F1380" s="107">
        <v>6561</v>
      </c>
      <c r="G1380" s="107" t="s">
        <v>738</v>
      </c>
      <c r="H1380" s="107">
        <v>13.7743</v>
      </c>
    </row>
    <row r="1381" spans="1:8" x14ac:dyDescent="0.3">
      <c r="A1381" t="str">
        <f t="shared" si="21"/>
        <v>2013_6579</v>
      </c>
      <c r="C1381" s="107">
        <v>1379</v>
      </c>
      <c r="D1381" s="107">
        <v>2013</v>
      </c>
      <c r="E1381" s="107">
        <v>6579</v>
      </c>
      <c r="F1381" s="107">
        <v>6579</v>
      </c>
      <c r="G1381" s="107" t="s">
        <v>739</v>
      </c>
      <c r="H1381" s="107">
        <v>17.6386</v>
      </c>
    </row>
    <row r="1382" spans="1:8" x14ac:dyDescent="0.3">
      <c r="A1382" t="str">
        <f t="shared" si="21"/>
        <v>2013_6591</v>
      </c>
      <c r="C1382" s="107">
        <v>1380</v>
      </c>
      <c r="D1382" s="107">
        <v>2013</v>
      </c>
      <c r="E1382" s="107">
        <v>6591</v>
      </c>
      <c r="F1382" s="107">
        <v>6591</v>
      </c>
      <c r="G1382" s="107" t="s">
        <v>740</v>
      </c>
      <c r="H1382" s="107">
        <v>17.554300000000001</v>
      </c>
    </row>
    <row r="1383" spans="1:8" x14ac:dyDescent="0.3">
      <c r="A1383" t="str">
        <f t="shared" si="21"/>
        <v>2013_6592</v>
      </c>
      <c r="C1383" s="107">
        <v>1381</v>
      </c>
      <c r="D1383" s="107">
        <v>2013</v>
      </c>
      <c r="E1383" s="107">
        <v>6592</v>
      </c>
      <c r="F1383" s="107">
        <v>6592</v>
      </c>
      <c r="G1383" s="107" t="s">
        <v>867</v>
      </c>
      <c r="H1383" s="107">
        <v>15.076000000000001</v>
      </c>
    </row>
    <row r="1384" spans="1:8" x14ac:dyDescent="0.3">
      <c r="A1384" t="str">
        <f t="shared" si="21"/>
        <v>2013_6615</v>
      </c>
      <c r="C1384" s="107">
        <v>1382</v>
      </c>
      <c r="D1384" s="107">
        <v>2013</v>
      </c>
      <c r="E1384" s="107">
        <v>6615</v>
      </c>
      <c r="F1384" s="107">
        <v>6615</v>
      </c>
      <c r="G1384" s="107" t="s">
        <v>741</v>
      </c>
      <c r="H1384" s="107">
        <v>16.560099999999998</v>
      </c>
    </row>
    <row r="1385" spans="1:8" x14ac:dyDescent="0.3">
      <c r="A1385" t="str">
        <f t="shared" si="21"/>
        <v>2013_6633</v>
      </c>
      <c r="C1385" s="107">
        <v>1383</v>
      </c>
      <c r="D1385" s="107">
        <v>2013</v>
      </c>
      <c r="E1385" s="107">
        <v>6633</v>
      </c>
      <c r="F1385" s="107">
        <v>6633</v>
      </c>
      <c r="G1385" s="107" t="s">
        <v>868</v>
      </c>
      <c r="H1385" s="107">
        <v>8.9360999999999997</v>
      </c>
    </row>
    <row r="1386" spans="1:8" x14ac:dyDescent="0.3">
      <c r="A1386" t="str">
        <f t="shared" si="21"/>
        <v>2013_6651</v>
      </c>
      <c r="C1386" s="107">
        <v>1384</v>
      </c>
      <c r="D1386" s="107">
        <v>2013</v>
      </c>
      <c r="E1386" s="107">
        <v>6651</v>
      </c>
      <c r="F1386" s="107">
        <v>6651</v>
      </c>
      <c r="G1386" s="107" t="s">
        <v>742</v>
      </c>
      <c r="H1386" s="107">
        <v>16.590800000000002</v>
      </c>
    </row>
    <row r="1387" spans="1:8" x14ac:dyDescent="0.3">
      <c r="A1387" t="str">
        <f t="shared" si="21"/>
        <v>2013_6660</v>
      </c>
      <c r="C1387" s="107">
        <v>1385</v>
      </c>
      <c r="D1387" s="107">
        <v>2013</v>
      </c>
      <c r="E1387" s="107">
        <v>6660</v>
      </c>
      <c r="F1387" s="107">
        <v>6660</v>
      </c>
      <c r="G1387" s="107" t="s">
        <v>743</v>
      </c>
      <c r="H1387" s="107">
        <v>15.5387</v>
      </c>
    </row>
    <row r="1388" spans="1:8" x14ac:dyDescent="0.3">
      <c r="A1388" t="str">
        <f t="shared" si="21"/>
        <v>2013_6700</v>
      </c>
      <c r="C1388" s="107">
        <v>1386</v>
      </c>
      <c r="D1388" s="107">
        <v>2013</v>
      </c>
      <c r="E1388" s="107">
        <v>6700</v>
      </c>
      <c r="F1388" s="107">
        <v>6700</v>
      </c>
      <c r="G1388" s="107" t="s">
        <v>744</v>
      </c>
      <c r="H1388" s="107">
        <v>21.8279</v>
      </c>
    </row>
    <row r="1389" spans="1:8" x14ac:dyDescent="0.3">
      <c r="A1389" t="str">
        <f t="shared" si="21"/>
        <v>2013_6741</v>
      </c>
      <c r="C1389" s="107">
        <v>1387</v>
      </c>
      <c r="D1389" s="107">
        <v>2013</v>
      </c>
      <c r="E1389" s="107">
        <v>6741</v>
      </c>
      <c r="F1389" s="107">
        <v>6741</v>
      </c>
      <c r="G1389" s="107" t="s">
        <v>560</v>
      </c>
      <c r="H1389" s="107">
        <v>10.550800000000001</v>
      </c>
    </row>
    <row r="1390" spans="1:8" x14ac:dyDescent="0.3">
      <c r="A1390" t="str">
        <f t="shared" si="21"/>
        <v>2013_6750</v>
      </c>
      <c r="C1390" s="107">
        <v>1388</v>
      </c>
      <c r="D1390" s="107">
        <v>2013</v>
      </c>
      <c r="E1390" s="107">
        <v>6750</v>
      </c>
      <c r="F1390" s="107">
        <v>6750</v>
      </c>
      <c r="G1390" s="107" t="s">
        <v>870</v>
      </c>
      <c r="H1390" s="107">
        <v>10.751899999999999</v>
      </c>
    </row>
    <row r="1391" spans="1:8" x14ac:dyDescent="0.3">
      <c r="A1391" t="str">
        <f t="shared" si="21"/>
        <v>2013_6759</v>
      </c>
      <c r="C1391" s="107">
        <v>1389</v>
      </c>
      <c r="D1391" s="107">
        <v>2013</v>
      </c>
      <c r="E1391" s="107">
        <v>6759</v>
      </c>
      <c r="F1391" s="107">
        <v>6759</v>
      </c>
      <c r="G1391" s="107" t="s">
        <v>745</v>
      </c>
      <c r="H1391" s="107">
        <v>15.611700000000001</v>
      </c>
    </row>
    <row r="1392" spans="1:8" x14ac:dyDescent="0.3">
      <c r="A1392" t="str">
        <f t="shared" si="21"/>
        <v>2013_6762</v>
      </c>
      <c r="C1392" s="107">
        <v>1390</v>
      </c>
      <c r="D1392" s="107">
        <v>2013</v>
      </c>
      <c r="E1392" s="107">
        <v>6762</v>
      </c>
      <c r="F1392" s="107">
        <v>6762</v>
      </c>
      <c r="G1392" s="107" t="s">
        <v>746</v>
      </c>
      <c r="H1392" s="107">
        <v>13.979699999999999</v>
      </c>
    </row>
    <row r="1393" spans="1:8" x14ac:dyDescent="0.3">
      <c r="A1393" t="str">
        <f t="shared" si="21"/>
        <v>2013_6768</v>
      </c>
      <c r="C1393" s="107">
        <v>1391</v>
      </c>
      <c r="D1393" s="107">
        <v>2013</v>
      </c>
      <c r="E1393" s="107">
        <v>6768</v>
      </c>
      <c r="F1393" s="107">
        <v>6768</v>
      </c>
      <c r="G1393" s="107" t="s">
        <v>747</v>
      </c>
      <c r="H1393" s="107">
        <v>15.7394</v>
      </c>
    </row>
    <row r="1394" spans="1:8" x14ac:dyDescent="0.3">
      <c r="A1394" t="str">
        <f t="shared" si="21"/>
        <v>2013_6795</v>
      </c>
      <c r="C1394" s="107">
        <v>1392</v>
      </c>
      <c r="D1394" s="107">
        <v>2013</v>
      </c>
      <c r="E1394" s="107">
        <v>6795</v>
      </c>
      <c r="F1394" s="107">
        <v>6795</v>
      </c>
      <c r="G1394" s="107" t="s">
        <v>748</v>
      </c>
      <c r="H1394" s="107">
        <v>15.8027</v>
      </c>
    </row>
    <row r="1395" spans="1:8" x14ac:dyDescent="0.3">
      <c r="A1395" t="str">
        <f t="shared" si="21"/>
        <v>2013_6822</v>
      </c>
      <c r="C1395" s="107">
        <v>1393</v>
      </c>
      <c r="D1395" s="107">
        <v>2013</v>
      </c>
      <c r="E1395" s="107">
        <v>6822</v>
      </c>
      <c r="F1395" s="107">
        <v>6822</v>
      </c>
      <c r="G1395" s="107" t="s">
        <v>749</v>
      </c>
      <c r="H1395" s="107">
        <v>17.610800000000001</v>
      </c>
    </row>
    <row r="1396" spans="1:8" x14ac:dyDescent="0.3">
      <c r="A1396" t="str">
        <f t="shared" si="21"/>
        <v>2013_6840</v>
      </c>
      <c r="C1396" s="107">
        <v>1394</v>
      </c>
      <c r="D1396" s="107">
        <v>2013</v>
      </c>
      <c r="E1396" s="107">
        <v>6840</v>
      </c>
      <c r="F1396" s="107">
        <v>6840</v>
      </c>
      <c r="G1396" s="107" t="s">
        <v>750</v>
      </c>
      <c r="H1396" s="107">
        <v>14.057600000000001</v>
      </c>
    </row>
    <row r="1397" spans="1:8" x14ac:dyDescent="0.3">
      <c r="A1397" t="str">
        <f t="shared" si="21"/>
        <v>2013_6854</v>
      </c>
      <c r="C1397" s="107">
        <v>1395</v>
      </c>
      <c r="D1397" s="107">
        <v>2013</v>
      </c>
      <c r="E1397" s="107">
        <v>6854</v>
      </c>
      <c r="F1397" s="107">
        <v>6854</v>
      </c>
      <c r="G1397" s="107" t="s">
        <v>751</v>
      </c>
      <c r="H1397" s="107">
        <v>14.865500000000001</v>
      </c>
    </row>
    <row r="1398" spans="1:8" x14ac:dyDescent="0.3">
      <c r="A1398" t="str">
        <f t="shared" si="21"/>
        <v>2013_6867</v>
      </c>
      <c r="C1398" s="107">
        <v>1396</v>
      </c>
      <c r="D1398" s="107">
        <v>2013</v>
      </c>
      <c r="E1398" s="107">
        <v>6867</v>
      </c>
      <c r="F1398" s="107">
        <v>6867</v>
      </c>
      <c r="G1398" s="107" t="s">
        <v>752</v>
      </c>
      <c r="H1398" s="107">
        <v>14.337300000000001</v>
      </c>
    </row>
    <row r="1399" spans="1:8" x14ac:dyDescent="0.3">
      <c r="A1399" t="str">
        <f t="shared" si="21"/>
        <v>2013_6921</v>
      </c>
      <c r="C1399" s="107">
        <v>1397</v>
      </c>
      <c r="D1399" s="107">
        <v>2013</v>
      </c>
      <c r="E1399" s="107">
        <v>6921</v>
      </c>
      <c r="F1399" s="107">
        <v>6921</v>
      </c>
      <c r="G1399" s="107" t="s">
        <v>753</v>
      </c>
      <c r="H1399" s="107">
        <v>10.5237</v>
      </c>
    </row>
    <row r="1400" spans="1:8" x14ac:dyDescent="0.3">
      <c r="A1400" t="str">
        <f t="shared" si="21"/>
        <v>2013_6930</v>
      </c>
      <c r="C1400" s="107">
        <v>1398</v>
      </c>
      <c r="D1400" s="107">
        <v>2013</v>
      </c>
      <c r="E1400" s="107">
        <v>6930</v>
      </c>
      <c r="F1400" s="107">
        <v>6930</v>
      </c>
      <c r="G1400" s="107" t="s">
        <v>754</v>
      </c>
      <c r="H1400" s="107">
        <v>13.968400000000001</v>
      </c>
    </row>
    <row r="1401" spans="1:8" x14ac:dyDescent="0.3">
      <c r="A1401" t="str">
        <f t="shared" si="21"/>
        <v>2013_6937</v>
      </c>
      <c r="C1401" s="107">
        <v>1399</v>
      </c>
      <c r="D1401" s="107">
        <v>2013</v>
      </c>
      <c r="E1401" s="107">
        <v>6937</v>
      </c>
      <c r="F1401" s="107">
        <v>6937</v>
      </c>
      <c r="G1401" s="107" t="s">
        <v>755</v>
      </c>
      <c r="H1401" s="107">
        <v>21.505600000000001</v>
      </c>
    </row>
    <row r="1402" spans="1:8" x14ac:dyDescent="0.3">
      <c r="A1402" t="str">
        <f t="shared" si="21"/>
        <v>2013_6943</v>
      </c>
      <c r="C1402" s="107">
        <v>1400</v>
      </c>
      <c r="D1402" s="107">
        <v>2013</v>
      </c>
      <c r="E1402" s="107">
        <v>6943</v>
      </c>
      <c r="F1402" s="107">
        <v>6943</v>
      </c>
      <c r="G1402" s="107" t="s">
        <v>756</v>
      </c>
      <c r="H1402" s="107">
        <v>10.253399999999999</v>
      </c>
    </row>
    <row r="1403" spans="1:8" x14ac:dyDescent="0.3">
      <c r="A1403" t="str">
        <f t="shared" si="21"/>
        <v>2013_6950</v>
      </c>
      <c r="C1403" s="107">
        <v>1401</v>
      </c>
      <c r="D1403" s="107">
        <v>2013</v>
      </c>
      <c r="E1403" s="107">
        <v>6950</v>
      </c>
      <c r="F1403" s="107">
        <v>6950</v>
      </c>
      <c r="G1403" s="107" t="s">
        <v>758</v>
      </c>
      <c r="H1403" s="107">
        <v>14.4473</v>
      </c>
    </row>
    <row r="1404" spans="1:8" x14ac:dyDescent="0.3">
      <c r="A1404" t="str">
        <f t="shared" si="21"/>
        <v>2013_6957</v>
      </c>
      <c r="C1404" s="107">
        <v>1402</v>
      </c>
      <c r="D1404" s="107">
        <v>2013</v>
      </c>
      <c r="E1404" s="107">
        <v>6957</v>
      </c>
      <c r="F1404" s="107">
        <v>6957</v>
      </c>
      <c r="G1404" s="107" t="s">
        <v>759</v>
      </c>
      <c r="H1404" s="107">
        <v>13.3018</v>
      </c>
    </row>
    <row r="1405" spans="1:8" x14ac:dyDescent="0.3">
      <c r="A1405" t="str">
        <f t="shared" si="21"/>
        <v>2013_6961</v>
      </c>
      <c r="C1405" s="107">
        <v>1403</v>
      </c>
      <c r="D1405" s="107">
        <v>2013</v>
      </c>
      <c r="E1405" s="107">
        <v>6961</v>
      </c>
      <c r="F1405" s="107">
        <v>6961</v>
      </c>
      <c r="G1405" s="107" t="s">
        <v>768</v>
      </c>
      <c r="H1405" s="107">
        <v>13.0718</v>
      </c>
    </row>
    <row r="1406" spans="1:8" x14ac:dyDescent="0.3">
      <c r="A1406" t="str">
        <f t="shared" si="21"/>
        <v>2013_6969</v>
      </c>
      <c r="C1406" s="107">
        <v>1404</v>
      </c>
      <c r="D1406" s="107">
        <v>2013</v>
      </c>
      <c r="E1406" s="107">
        <v>6969</v>
      </c>
      <c r="F1406" s="107">
        <v>6969</v>
      </c>
      <c r="G1406" s="107" t="s">
        <v>762</v>
      </c>
      <c r="H1406" s="107">
        <v>13.5123</v>
      </c>
    </row>
    <row r="1407" spans="1:8" x14ac:dyDescent="0.3">
      <c r="A1407" t="str">
        <f t="shared" si="21"/>
        <v>2013_6975</v>
      </c>
      <c r="C1407" s="107">
        <v>1405</v>
      </c>
      <c r="D1407" s="107">
        <v>2013</v>
      </c>
      <c r="E1407" s="107">
        <v>6975</v>
      </c>
      <c r="F1407" s="107">
        <v>6975</v>
      </c>
      <c r="G1407" s="107" t="s">
        <v>763</v>
      </c>
      <c r="H1407" s="107">
        <v>16.3842</v>
      </c>
    </row>
    <row r="1408" spans="1:8" x14ac:dyDescent="0.3">
      <c r="A1408" t="str">
        <f t="shared" si="21"/>
        <v>2013_6983</v>
      </c>
      <c r="C1408" s="107">
        <v>1406</v>
      </c>
      <c r="D1408" s="107">
        <v>2013</v>
      </c>
      <c r="E1408" s="107">
        <v>6983</v>
      </c>
      <c r="F1408" s="107">
        <v>6983</v>
      </c>
      <c r="G1408" s="107" t="s">
        <v>764</v>
      </c>
      <c r="H1408" s="107">
        <v>10.1424</v>
      </c>
    </row>
    <row r="1409" spans="1:8" x14ac:dyDescent="0.3">
      <c r="A1409" t="str">
        <f t="shared" si="21"/>
        <v>2013_6985</v>
      </c>
      <c r="C1409" s="107">
        <v>1407</v>
      </c>
      <c r="D1409" s="107">
        <v>2013</v>
      </c>
      <c r="E1409" s="107">
        <v>6985</v>
      </c>
      <c r="F1409" s="107">
        <v>6985</v>
      </c>
      <c r="G1409" s="107" t="s">
        <v>765</v>
      </c>
      <c r="H1409" s="107">
        <v>11.3055</v>
      </c>
    </row>
    <row r="1410" spans="1:8" x14ac:dyDescent="0.3">
      <c r="A1410" t="str">
        <f t="shared" si="21"/>
        <v>2013_6987</v>
      </c>
      <c r="C1410" s="107">
        <v>1408</v>
      </c>
      <c r="D1410" s="107">
        <v>2013</v>
      </c>
      <c r="E1410" s="107">
        <v>6987</v>
      </c>
      <c r="F1410" s="107">
        <v>6987</v>
      </c>
      <c r="G1410" s="107" t="s">
        <v>766</v>
      </c>
      <c r="H1410" s="107">
        <v>16.734500000000001</v>
      </c>
    </row>
    <row r="1411" spans="1:8" x14ac:dyDescent="0.3">
      <c r="A1411" t="str">
        <f t="shared" si="21"/>
        <v>2013_6990</v>
      </c>
      <c r="C1411" s="107">
        <v>1409</v>
      </c>
      <c r="D1411" s="107">
        <v>2013</v>
      </c>
      <c r="E1411" s="107">
        <v>6990</v>
      </c>
      <c r="F1411" s="107">
        <v>6990</v>
      </c>
      <c r="G1411" s="107" t="s">
        <v>767</v>
      </c>
      <c r="H1411" s="107">
        <v>17.509</v>
      </c>
    </row>
    <row r="1412" spans="1:8" x14ac:dyDescent="0.3">
      <c r="A1412" t="str">
        <f t="shared" ref="A1412:A1475" si="22">CONCATENATE(D1412,"_",E1412)</f>
        <v>2013_6992</v>
      </c>
      <c r="C1412" s="107">
        <v>1410</v>
      </c>
      <c r="D1412" s="107">
        <v>2013</v>
      </c>
      <c r="E1412" s="107">
        <v>6992</v>
      </c>
      <c r="F1412" s="107">
        <v>6992</v>
      </c>
      <c r="G1412" s="107" t="s">
        <v>769</v>
      </c>
      <c r="H1412" s="107">
        <v>12.2997</v>
      </c>
    </row>
    <row r="1413" spans="1:8" x14ac:dyDescent="0.3">
      <c r="A1413" t="str">
        <f t="shared" si="22"/>
        <v>2013_7002</v>
      </c>
      <c r="C1413" s="107">
        <v>1411</v>
      </c>
      <c r="D1413" s="107">
        <v>2013</v>
      </c>
      <c r="E1413" s="107">
        <v>7002</v>
      </c>
      <c r="F1413" s="107">
        <v>7002</v>
      </c>
      <c r="G1413" s="107" t="s">
        <v>770</v>
      </c>
      <c r="H1413" s="107">
        <v>11.7157</v>
      </c>
    </row>
    <row r="1414" spans="1:8" x14ac:dyDescent="0.3">
      <c r="A1414" t="str">
        <f t="shared" si="22"/>
        <v>2013_7029</v>
      </c>
      <c r="C1414" s="107">
        <v>1412</v>
      </c>
      <c r="D1414" s="107">
        <v>2013</v>
      </c>
      <c r="E1414" s="107">
        <v>7029</v>
      </c>
      <c r="F1414" s="107">
        <v>7029</v>
      </c>
      <c r="G1414" s="107" t="s">
        <v>771</v>
      </c>
      <c r="H1414" s="107">
        <v>14.763999999999999</v>
      </c>
    </row>
    <row r="1415" spans="1:8" x14ac:dyDescent="0.3">
      <c r="A1415" t="str">
        <f t="shared" si="22"/>
        <v>2013_7038</v>
      </c>
      <c r="C1415" s="107">
        <v>1413</v>
      </c>
      <c r="D1415" s="107">
        <v>2013</v>
      </c>
      <c r="E1415" s="107">
        <v>7038</v>
      </c>
      <c r="F1415" s="107">
        <v>7038</v>
      </c>
      <c r="G1415" s="107" t="s">
        <v>772</v>
      </c>
      <c r="H1415" s="107">
        <v>12.756600000000001</v>
      </c>
    </row>
    <row r="1416" spans="1:8" x14ac:dyDescent="0.3">
      <c r="A1416" t="str">
        <f t="shared" si="22"/>
        <v>2013_7047</v>
      </c>
      <c r="C1416" s="107">
        <v>1414</v>
      </c>
      <c r="D1416" s="107">
        <v>2013</v>
      </c>
      <c r="E1416" s="107">
        <v>7047</v>
      </c>
      <c r="F1416" s="107">
        <v>7047</v>
      </c>
      <c r="G1416" s="107" t="s">
        <v>773</v>
      </c>
      <c r="H1416" s="107">
        <v>13.52</v>
      </c>
    </row>
    <row r="1417" spans="1:8" x14ac:dyDescent="0.3">
      <c r="A1417" t="str">
        <f t="shared" si="22"/>
        <v>2013_7056</v>
      </c>
      <c r="C1417" s="107">
        <v>1415</v>
      </c>
      <c r="D1417" s="107">
        <v>2013</v>
      </c>
      <c r="E1417" s="107">
        <v>7056</v>
      </c>
      <c r="F1417" s="107">
        <v>7056</v>
      </c>
      <c r="G1417" s="107" t="s">
        <v>774</v>
      </c>
      <c r="H1417" s="107">
        <v>19.4315</v>
      </c>
    </row>
    <row r="1418" spans="1:8" x14ac:dyDescent="0.3">
      <c r="A1418" t="str">
        <f t="shared" si="22"/>
        <v>2013_7083</v>
      </c>
      <c r="C1418" s="107">
        <v>1416</v>
      </c>
      <c r="D1418" s="107">
        <v>2013</v>
      </c>
      <c r="E1418" s="107">
        <v>7083</v>
      </c>
      <c r="F1418" s="107">
        <v>7083</v>
      </c>
      <c r="G1418" s="107" t="s">
        <v>871</v>
      </c>
      <c r="H1418" s="107">
        <v>13.043799999999999</v>
      </c>
    </row>
    <row r="1419" spans="1:8" x14ac:dyDescent="0.3">
      <c r="A1419" t="str">
        <f t="shared" si="22"/>
        <v>2013_7092</v>
      </c>
      <c r="C1419" s="107">
        <v>1417</v>
      </c>
      <c r="D1419" s="107">
        <v>2013</v>
      </c>
      <c r="E1419" s="107">
        <v>7092</v>
      </c>
      <c r="F1419" s="107">
        <v>7092</v>
      </c>
      <c r="G1419" s="107" t="s">
        <v>775</v>
      </c>
      <c r="H1419" s="107">
        <v>17.699300000000001</v>
      </c>
    </row>
    <row r="1420" spans="1:8" x14ac:dyDescent="0.3">
      <c r="A1420" t="str">
        <f t="shared" si="22"/>
        <v>2013_7098</v>
      </c>
      <c r="C1420" s="107">
        <v>1418</v>
      </c>
      <c r="D1420" s="107">
        <v>2013</v>
      </c>
      <c r="E1420" s="107">
        <v>7098</v>
      </c>
      <c r="F1420" s="107">
        <v>7098</v>
      </c>
      <c r="G1420" s="107" t="s">
        <v>776</v>
      </c>
      <c r="H1420" s="107">
        <v>13.850899999999999</v>
      </c>
    </row>
    <row r="1421" spans="1:8" x14ac:dyDescent="0.3">
      <c r="A1421" t="str">
        <f t="shared" si="22"/>
        <v>2013_7110</v>
      </c>
      <c r="C1421" s="107">
        <v>1419</v>
      </c>
      <c r="D1421" s="107">
        <v>2013</v>
      </c>
      <c r="E1421" s="107">
        <v>7110</v>
      </c>
      <c r="F1421" s="107">
        <v>7110</v>
      </c>
      <c r="G1421" s="107" t="s">
        <v>777</v>
      </c>
      <c r="H1421" s="107">
        <v>19.4922</v>
      </c>
    </row>
    <row r="1422" spans="1:8" x14ac:dyDescent="0.3">
      <c r="A1422" t="str">
        <f t="shared" si="22"/>
        <v>2014_9</v>
      </c>
      <c r="C1422" s="107">
        <v>1420</v>
      </c>
      <c r="D1422" s="107">
        <v>2014</v>
      </c>
      <c r="E1422" s="107">
        <v>9</v>
      </c>
      <c r="F1422" s="107">
        <v>9</v>
      </c>
      <c r="G1422" s="107" t="s">
        <v>14</v>
      </c>
      <c r="H1422" s="107">
        <v>10.3949</v>
      </c>
    </row>
    <row r="1423" spans="1:8" x14ac:dyDescent="0.3">
      <c r="A1423" t="str">
        <f t="shared" si="22"/>
        <v>2014_18</v>
      </c>
      <c r="C1423" s="107">
        <v>1421</v>
      </c>
      <c r="D1423" s="107">
        <v>2014</v>
      </c>
      <c r="E1423" s="107">
        <v>18</v>
      </c>
      <c r="F1423" s="107">
        <v>18</v>
      </c>
      <c r="G1423" s="107" t="s">
        <v>32</v>
      </c>
      <c r="H1423" s="107">
        <v>11.6731</v>
      </c>
    </row>
    <row r="1424" spans="1:8" x14ac:dyDescent="0.3">
      <c r="A1424" t="str">
        <f t="shared" si="22"/>
        <v>2014_27</v>
      </c>
      <c r="C1424" s="107">
        <v>1422</v>
      </c>
      <c r="D1424" s="107">
        <v>2014</v>
      </c>
      <c r="E1424" s="107">
        <v>27</v>
      </c>
      <c r="F1424" s="107">
        <v>27</v>
      </c>
      <c r="G1424" s="107" t="s">
        <v>33</v>
      </c>
      <c r="H1424" s="107">
        <v>18.327100000000002</v>
      </c>
    </row>
    <row r="1425" spans="1:8" x14ac:dyDescent="0.3">
      <c r="A1425" t="str">
        <f t="shared" si="22"/>
        <v>2014_63</v>
      </c>
      <c r="C1425" s="107">
        <v>1423</v>
      </c>
      <c r="D1425" s="107">
        <v>2014</v>
      </c>
      <c r="E1425" s="107">
        <v>63</v>
      </c>
      <c r="F1425" s="107">
        <v>63</v>
      </c>
      <c r="G1425" s="107" t="s">
        <v>34</v>
      </c>
      <c r="H1425" s="107">
        <v>13.8094</v>
      </c>
    </row>
    <row r="1426" spans="1:8" x14ac:dyDescent="0.3">
      <c r="A1426" t="str">
        <f t="shared" si="22"/>
        <v>2014_72</v>
      </c>
      <c r="C1426" s="107">
        <v>1424</v>
      </c>
      <c r="D1426" s="107">
        <v>2014</v>
      </c>
      <c r="E1426" s="107">
        <v>72</v>
      </c>
      <c r="F1426" s="107">
        <v>72</v>
      </c>
      <c r="G1426" s="107" t="s">
        <v>35</v>
      </c>
      <c r="H1426" s="107">
        <v>12.039899999999999</v>
      </c>
    </row>
    <row r="1427" spans="1:8" x14ac:dyDescent="0.3">
      <c r="A1427" t="str">
        <f t="shared" si="22"/>
        <v>2014_81</v>
      </c>
      <c r="C1427" s="107">
        <v>1425</v>
      </c>
      <c r="D1427" s="107">
        <v>2014</v>
      </c>
      <c r="E1427" s="107">
        <v>81</v>
      </c>
      <c r="F1427" s="107">
        <v>81</v>
      </c>
      <c r="G1427" s="107" t="s">
        <v>36</v>
      </c>
      <c r="H1427" s="107">
        <v>15.0809</v>
      </c>
    </row>
    <row r="1428" spans="1:8" x14ac:dyDescent="0.3">
      <c r="A1428" t="str">
        <f t="shared" si="22"/>
        <v>2014_99</v>
      </c>
      <c r="C1428" s="107">
        <v>1426</v>
      </c>
      <c r="D1428" s="107">
        <v>2014</v>
      </c>
      <c r="E1428" s="107">
        <v>99</v>
      </c>
      <c r="F1428" s="107">
        <v>99</v>
      </c>
      <c r="G1428" s="107" t="s">
        <v>37</v>
      </c>
      <c r="H1428" s="107">
        <v>18.8658</v>
      </c>
    </row>
    <row r="1429" spans="1:8" x14ac:dyDescent="0.3">
      <c r="A1429" t="str">
        <f t="shared" si="22"/>
        <v>2014_108</v>
      </c>
      <c r="C1429" s="107">
        <v>1427</v>
      </c>
      <c r="D1429" s="107">
        <v>2014</v>
      </c>
      <c r="E1429" s="107">
        <v>108</v>
      </c>
      <c r="F1429" s="107">
        <v>108</v>
      </c>
      <c r="G1429" s="107" t="s">
        <v>38</v>
      </c>
      <c r="H1429" s="107">
        <v>10.151999999999999</v>
      </c>
    </row>
    <row r="1430" spans="1:8" x14ac:dyDescent="0.3">
      <c r="A1430" t="str">
        <f t="shared" si="22"/>
        <v>2014_126</v>
      </c>
      <c r="C1430" s="107">
        <v>1428</v>
      </c>
      <c r="D1430" s="107">
        <v>2014</v>
      </c>
      <c r="E1430" s="107">
        <v>126</v>
      </c>
      <c r="F1430" s="107">
        <v>126</v>
      </c>
      <c r="G1430" s="107" t="s">
        <v>39</v>
      </c>
      <c r="H1430" s="107">
        <v>10.8636</v>
      </c>
    </row>
    <row r="1431" spans="1:8" x14ac:dyDescent="0.3">
      <c r="A1431" t="str">
        <f t="shared" si="22"/>
        <v>2014_135</v>
      </c>
      <c r="C1431" s="107">
        <v>1429</v>
      </c>
      <c r="D1431" s="107">
        <v>2014</v>
      </c>
      <c r="E1431" s="107">
        <v>135</v>
      </c>
      <c r="F1431" s="107">
        <v>135</v>
      </c>
      <c r="G1431" s="107" t="s">
        <v>40</v>
      </c>
      <c r="H1431" s="107">
        <v>10.6797</v>
      </c>
    </row>
    <row r="1432" spans="1:8" x14ac:dyDescent="0.3">
      <c r="A1432" t="str">
        <f t="shared" si="22"/>
        <v>2014_153</v>
      </c>
      <c r="C1432" s="107">
        <v>1430</v>
      </c>
      <c r="D1432" s="107">
        <v>2014</v>
      </c>
      <c r="E1432" s="107">
        <v>153</v>
      </c>
      <c r="F1432" s="107">
        <v>153</v>
      </c>
      <c r="G1432" s="107" t="s">
        <v>41</v>
      </c>
      <c r="H1432" s="107">
        <v>12.9474</v>
      </c>
    </row>
    <row r="1433" spans="1:8" x14ac:dyDescent="0.3">
      <c r="A1433" t="str">
        <f t="shared" si="22"/>
        <v>2014_171</v>
      </c>
      <c r="C1433" s="107">
        <v>1431</v>
      </c>
      <c r="D1433" s="107">
        <v>2014</v>
      </c>
      <c r="E1433" s="107">
        <v>171</v>
      </c>
      <c r="F1433" s="107">
        <v>171</v>
      </c>
      <c r="G1433" s="107" t="s">
        <v>42</v>
      </c>
      <c r="H1433" s="107">
        <v>12.5611</v>
      </c>
    </row>
    <row r="1434" spans="1:8" x14ac:dyDescent="0.3">
      <c r="A1434" t="str">
        <f t="shared" si="22"/>
        <v>2014_225</v>
      </c>
      <c r="C1434" s="107">
        <v>1432</v>
      </c>
      <c r="D1434" s="107">
        <v>2014</v>
      </c>
      <c r="E1434" s="107">
        <v>225</v>
      </c>
      <c r="F1434" s="107">
        <v>225</v>
      </c>
      <c r="G1434" s="107" t="s">
        <v>43</v>
      </c>
      <c r="H1434" s="107">
        <v>14.349</v>
      </c>
    </row>
    <row r="1435" spans="1:8" x14ac:dyDescent="0.3">
      <c r="A1435" t="str">
        <f t="shared" si="22"/>
        <v>2014_234</v>
      </c>
      <c r="C1435" s="107">
        <v>1433</v>
      </c>
      <c r="D1435" s="107">
        <v>2014</v>
      </c>
      <c r="E1435" s="107">
        <v>234</v>
      </c>
      <c r="F1435" s="107">
        <v>234</v>
      </c>
      <c r="G1435" s="107" t="s">
        <v>44</v>
      </c>
      <c r="H1435" s="107">
        <v>15.0587</v>
      </c>
    </row>
    <row r="1436" spans="1:8" x14ac:dyDescent="0.3">
      <c r="A1436" t="str">
        <f t="shared" si="22"/>
        <v>2014_243</v>
      </c>
      <c r="C1436" s="107">
        <v>1434</v>
      </c>
      <c r="D1436" s="107">
        <v>2014</v>
      </c>
      <c r="E1436" s="107">
        <v>243</v>
      </c>
      <c r="F1436" s="107">
        <v>243</v>
      </c>
      <c r="G1436" s="107" t="s">
        <v>45</v>
      </c>
      <c r="H1436" s="107">
        <v>14.028600000000001</v>
      </c>
    </row>
    <row r="1437" spans="1:8" x14ac:dyDescent="0.3">
      <c r="A1437" t="str">
        <f t="shared" si="22"/>
        <v>2014_261</v>
      </c>
      <c r="C1437" s="107">
        <v>1435</v>
      </c>
      <c r="D1437" s="107">
        <v>2014</v>
      </c>
      <c r="E1437" s="107">
        <v>261</v>
      </c>
      <c r="F1437" s="107">
        <v>261</v>
      </c>
      <c r="G1437" s="107" t="s">
        <v>46</v>
      </c>
      <c r="H1437" s="107">
        <v>20.3322</v>
      </c>
    </row>
    <row r="1438" spans="1:8" x14ac:dyDescent="0.3">
      <c r="A1438" t="str">
        <f t="shared" si="22"/>
        <v>2014_279</v>
      </c>
      <c r="C1438" s="107">
        <v>1436</v>
      </c>
      <c r="D1438" s="107">
        <v>2014</v>
      </c>
      <c r="E1438" s="107">
        <v>279</v>
      </c>
      <c r="F1438" s="107">
        <v>279</v>
      </c>
      <c r="G1438" s="107" t="s">
        <v>47</v>
      </c>
      <c r="H1438" s="107">
        <v>14.083299999999999</v>
      </c>
    </row>
    <row r="1439" spans="1:8" x14ac:dyDescent="0.3">
      <c r="A1439" t="str">
        <f t="shared" si="22"/>
        <v>2014_333</v>
      </c>
      <c r="C1439" s="107">
        <v>1437</v>
      </c>
      <c r="D1439" s="107">
        <v>2014</v>
      </c>
      <c r="E1439" s="107">
        <v>333</v>
      </c>
      <c r="F1439" s="107">
        <v>333</v>
      </c>
      <c r="G1439" s="107" t="s">
        <v>875</v>
      </c>
      <c r="H1439" s="107">
        <v>11.309100000000001</v>
      </c>
    </row>
    <row r="1440" spans="1:8" x14ac:dyDescent="0.3">
      <c r="A1440" t="str">
        <f t="shared" si="22"/>
        <v>2014_355</v>
      </c>
      <c r="C1440" s="107">
        <v>1438</v>
      </c>
      <c r="D1440" s="107">
        <v>2014</v>
      </c>
      <c r="E1440" s="107">
        <v>355</v>
      </c>
      <c r="F1440" s="107">
        <v>355</v>
      </c>
      <c r="G1440" s="107" t="s">
        <v>48</v>
      </c>
      <c r="H1440" s="107">
        <v>11.860799999999999</v>
      </c>
    </row>
    <row r="1441" spans="1:8" x14ac:dyDescent="0.3">
      <c r="A1441" t="str">
        <f t="shared" si="22"/>
        <v>2014_387</v>
      </c>
      <c r="C1441" s="107">
        <v>1439</v>
      </c>
      <c r="D1441" s="107">
        <v>2014</v>
      </c>
      <c r="E1441" s="107">
        <v>387</v>
      </c>
      <c r="F1441" s="107">
        <v>387</v>
      </c>
      <c r="G1441" s="107" t="s">
        <v>49</v>
      </c>
      <c r="H1441" s="107">
        <v>14.2508</v>
      </c>
    </row>
    <row r="1442" spans="1:8" x14ac:dyDescent="0.3">
      <c r="A1442" t="str">
        <f t="shared" si="22"/>
        <v>2014_414</v>
      </c>
      <c r="C1442" s="107">
        <v>1440</v>
      </c>
      <c r="D1442" s="107">
        <v>2014</v>
      </c>
      <c r="E1442" s="107">
        <v>414</v>
      </c>
      <c r="F1442" s="107">
        <v>414</v>
      </c>
      <c r="G1442" s="107" t="s">
        <v>50</v>
      </c>
      <c r="H1442" s="107">
        <v>12.9138</v>
      </c>
    </row>
    <row r="1443" spans="1:8" x14ac:dyDescent="0.3">
      <c r="A1443" t="str">
        <f t="shared" si="22"/>
        <v>2014_423</v>
      </c>
      <c r="C1443" s="107">
        <v>1441</v>
      </c>
      <c r="D1443" s="107">
        <v>2014</v>
      </c>
      <c r="E1443" s="107">
        <v>423</v>
      </c>
      <c r="F1443" s="107">
        <v>423</v>
      </c>
      <c r="G1443" s="107" t="s">
        <v>51</v>
      </c>
      <c r="H1443" s="107">
        <v>10.161</v>
      </c>
    </row>
    <row r="1444" spans="1:8" x14ac:dyDescent="0.3">
      <c r="A1444" t="str">
        <f t="shared" si="22"/>
        <v>2014_441</v>
      </c>
      <c r="C1444" s="107">
        <v>1442</v>
      </c>
      <c r="D1444" s="107">
        <v>2014</v>
      </c>
      <c r="E1444" s="107">
        <v>441</v>
      </c>
      <c r="F1444" s="107">
        <v>441</v>
      </c>
      <c r="G1444" s="107" t="s">
        <v>834</v>
      </c>
      <c r="H1444" s="107">
        <v>10.8714</v>
      </c>
    </row>
    <row r="1445" spans="1:8" x14ac:dyDescent="0.3">
      <c r="A1445" t="str">
        <f t="shared" si="22"/>
        <v>2014_472</v>
      </c>
      <c r="C1445" s="107">
        <v>1443</v>
      </c>
      <c r="D1445" s="107">
        <v>2014</v>
      </c>
      <c r="E1445" s="107">
        <v>472</v>
      </c>
      <c r="F1445" s="107">
        <v>472</v>
      </c>
      <c r="G1445" s="107" t="s">
        <v>52</v>
      </c>
      <c r="H1445" s="107">
        <v>23.0532</v>
      </c>
    </row>
    <row r="1446" spans="1:8" x14ac:dyDescent="0.3">
      <c r="A1446" t="str">
        <f t="shared" si="22"/>
        <v>2014_504</v>
      </c>
      <c r="C1446" s="107">
        <v>1444</v>
      </c>
      <c r="D1446" s="107">
        <v>2014</v>
      </c>
      <c r="E1446" s="107">
        <v>504</v>
      </c>
      <c r="F1446" s="107">
        <v>504</v>
      </c>
      <c r="G1446" s="107" t="s">
        <v>53</v>
      </c>
      <c r="H1446" s="107">
        <v>12.8454</v>
      </c>
    </row>
    <row r="1447" spans="1:8" x14ac:dyDescent="0.3">
      <c r="A1447" t="str">
        <f t="shared" si="22"/>
        <v>2014_513</v>
      </c>
      <c r="C1447" s="107">
        <v>1445</v>
      </c>
      <c r="D1447" s="107">
        <v>2014</v>
      </c>
      <c r="E1447" s="107">
        <v>513</v>
      </c>
      <c r="F1447" s="107">
        <v>513</v>
      </c>
      <c r="G1447" s="107" t="s">
        <v>54</v>
      </c>
      <c r="H1447" s="107">
        <v>19.628900000000002</v>
      </c>
    </row>
    <row r="1448" spans="1:8" x14ac:dyDescent="0.3">
      <c r="A1448" t="str">
        <f t="shared" si="22"/>
        <v>2014_540</v>
      </c>
      <c r="C1448" s="107">
        <v>1446</v>
      </c>
      <c r="D1448" s="107">
        <v>2014</v>
      </c>
      <c r="E1448" s="107">
        <v>540</v>
      </c>
      <c r="F1448" s="107">
        <v>540</v>
      </c>
      <c r="G1448" s="107" t="s">
        <v>15</v>
      </c>
      <c r="H1448" s="107">
        <v>12.852</v>
      </c>
    </row>
    <row r="1449" spans="1:8" x14ac:dyDescent="0.3">
      <c r="A1449" t="str">
        <f t="shared" si="22"/>
        <v>2014_549</v>
      </c>
      <c r="C1449" s="107">
        <v>1447</v>
      </c>
      <c r="D1449" s="107">
        <v>2014</v>
      </c>
      <c r="E1449" s="107">
        <v>549</v>
      </c>
      <c r="F1449" s="107">
        <v>549</v>
      </c>
      <c r="G1449" s="107" t="s">
        <v>55</v>
      </c>
      <c r="H1449" s="107">
        <v>12.6837</v>
      </c>
    </row>
    <row r="1450" spans="1:8" x14ac:dyDescent="0.3">
      <c r="A1450" t="str">
        <f t="shared" si="22"/>
        <v>2014_576</v>
      </c>
      <c r="C1450" s="107">
        <v>1448</v>
      </c>
      <c r="D1450" s="107">
        <v>2014</v>
      </c>
      <c r="E1450" s="107">
        <v>576</v>
      </c>
      <c r="F1450" s="107">
        <v>576</v>
      </c>
      <c r="G1450" s="107" t="s">
        <v>56</v>
      </c>
      <c r="H1450" s="107">
        <v>15.809200000000001</v>
      </c>
    </row>
    <row r="1451" spans="1:8" x14ac:dyDescent="0.3">
      <c r="A1451" t="str">
        <f t="shared" si="22"/>
        <v>2014_585</v>
      </c>
      <c r="C1451" s="107">
        <v>1449</v>
      </c>
      <c r="D1451" s="107">
        <v>2014</v>
      </c>
      <c r="E1451" s="107">
        <v>585</v>
      </c>
      <c r="F1451" s="107">
        <v>585</v>
      </c>
      <c r="G1451" s="107" t="s">
        <v>57</v>
      </c>
      <c r="H1451" s="107">
        <v>12.6761</v>
      </c>
    </row>
    <row r="1452" spans="1:8" x14ac:dyDescent="0.3">
      <c r="A1452" t="str">
        <f t="shared" si="22"/>
        <v>2014_594</v>
      </c>
      <c r="C1452" s="107">
        <v>1450</v>
      </c>
      <c r="D1452" s="107">
        <v>2014</v>
      </c>
      <c r="E1452" s="107">
        <v>594</v>
      </c>
      <c r="F1452" s="107">
        <v>594</v>
      </c>
      <c r="G1452" s="107" t="s">
        <v>58</v>
      </c>
      <c r="H1452" s="107">
        <v>16.116700000000002</v>
      </c>
    </row>
    <row r="1453" spans="1:8" x14ac:dyDescent="0.3">
      <c r="A1453" t="str">
        <f t="shared" si="22"/>
        <v>2014_603</v>
      </c>
      <c r="C1453" s="107">
        <v>1451</v>
      </c>
      <c r="D1453" s="107">
        <v>2014</v>
      </c>
      <c r="E1453" s="107">
        <v>603</v>
      </c>
      <c r="F1453" s="107">
        <v>603</v>
      </c>
      <c r="G1453" s="107" t="s">
        <v>59</v>
      </c>
      <c r="H1453" s="107">
        <v>11.092000000000001</v>
      </c>
    </row>
    <row r="1454" spans="1:8" x14ac:dyDescent="0.3">
      <c r="A1454" t="str">
        <f t="shared" si="22"/>
        <v>2014_609</v>
      </c>
      <c r="C1454" s="107">
        <v>1452</v>
      </c>
      <c r="D1454" s="107">
        <v>2014</v>
      </c>
      <c r="E1454" s="107">
        <v>609</v>
      </c>
      <c r="F1454" s="107">
        <v>609</v>
      </c>
      <c r="G1454" s="107" t="s">
        <v>60</v>
      </c>
      <c r="H1454" s="107">
        <v>12.3094</v>
      </c>
    </row>
    <row r="1455" spans="1:8" x14ac:dyDescent="0.3">
      <c r="A1455" t="str">
        <f t="shared" si="22"/>
        <v>2014_621</v>
      </c>
      <c r="C1455" s="107">
        <v>1453</v>
      </c>
      <c r="D1455" s="107">
        <v>2014</v>
      </c>
      <c r="E1455" s="107">
        <v>621</v>
      </c>
      <c r="F1455" s="107">
        <v>621</v>
      </c>
      <c r="G1455" s="107" t="s">
        <v>61</v>
      </c>
      <c r="H1455" s="107">
        <v>14.5463</v>
      </c>
    </row>
    <row r="1456" spans="1:8" x14ac:dyDescent="0.3">
      <c r="A1456" t="str">
        <f t="shared" si="22"/>
        <v>2014_657</v>
      </c>
      <c r="C1456" s="107">
        <v>1454</v>
      </c>
      <c r="D1456" s="107">
        <v>2014</v>
      </c>
      <c r="E1456" s="107">
        <v>657</v>
      </c>
      <c r="F1456" s="107">
        <v>657</v>
      </c>
      <c r="G1456" s="107" t="s">
        <v>365</v>
      </c>
      <c r="H1456" s="107">
        <v>10.097799999999999</v>
      </c>
    </row>
    <row r="1457" spans="1:8" x14ac:dyDescent="0.3">
      <c r="A1457" t="str">
        <f t="shared" si="22"/>
        <v>2014_720</v>
      </c>
      <c r="C1457" s="107">
        <v>1455</v>
      </c>
      <c r="D1457" s="107">
        <v>2014</v>
      </c>
      <c r="E1457" s="107">
        <v>720</v>
      </c>
      <c r="F1457" s="107">
        <v>720</v>
      </c>
      <c r="G1457" s="107" t="s">
        <v>62</v>
      </c>
      <c r="H1457" s="107">
        <v>18.3323</v>
      </c>
    </row>
    <row r="1458" spans="1:8" x14ac:dyDescent="0.3">
      <c r="A1458" t="str">
        <f t="shared" si="22"/>
        <v>2014_729</v>
      </c>
      <c r="C1458" s="107">
        <v>1456</v>
      </c>
      <c r="D1458" s="107">
        <v>2014</v>
      </c>
      <c r="E1458" s="107">
        <v>729</v>
      </c>
      <c r="F1458" s="107">
        <v>729</v>
      </c>
      <c r="G1458" s="107" t="s">
        <v>63</v>
      </c>
      <c r="H1458" s="107">
        <v>16.382899999999999</v>
      </c>
    </row>
    <row r="1459" spans="1:8" x14ac:dyDescent="0.3">
      <c r="A1459" t="str">
        <f t="shared" si="22"/>
        <v>2014_747</v>
      </c>
      <c r="C1459" s="107">
        <v>1457</v>
      </c>
      <c r="D1459" s="107">
        <v>2014</v>
      </c>
      <c r="E1459" s="107">
        <v>747</v>
      </c>
      <c r="F1459" s="107">
        <v>747</v>
      </c>
      <c r="G1459" s="107" t="s">
        <v>64</v>
      </c>
      <c r="H1459" s="107">
        <v>14.4964</v>
      </c>
    </row>
    <row r="1460" spans="1:8" x14ac:dyDescent="0.3">
      <c r="A1460" t="str">
        <f t="shared" si="22"/>
        <v>2014_819</v>
      </c>
      <c r="C1460" s="107">
        <v>1458</v>
      </c>
      <c r="D1460" s="107">
        <v>2014</v>
      </c>
      <c r="E1460" s="107">
        <v>819</v>
      </c>
      <c r="F1460" s="107">
        <v>819</v>
      </c>
      <c r="G1460" s="107" t="s">
        <v>65</v>
      </c>
      <c r="H1460" s="107">
        <v>11.4137</v>
      </c>
    </row>
    <row r="1461" spans="1:8" x14ac:dyDescent="0.3">
      <c r="A1461" t="str">
        <f t="shared" si="22"/>
        <v>2014_846</v>
      </c>
      <c r="C1461" s="107">
        <v>1459</v>
      </c>
      <c r="D1461" s="107">
        <v>2014</v>
      </c>
      <c r="E1461" s="107">
        <v>846</v>
      </c>
      <c r="F1461" s="107">
        <v>846</v>
      </c>
      <c r="G1461" s="107" t="s">
        <v>66</v>
      </c>
      <c r="H1461" s="107">
        <v>13.453799999999999</v>
      </c>
    </row>
    <row r="1462" spans="1:8" x14ac:dyDescent="0.3">
      <c r="A1462" t="str">
        <f t="shared" si="22"/>
        <v>2014_873</v>
      </c>
      <c r="C1462" s="107">
        <v>1460</v>
      </c>
      <c r="D1462" s="107">
        <v>2014</v>
      </c>
      <c r="E1462" s="107">
        <v>873</v>
      </c>
      <c r="F1462" s="107">
        <v>873</v>
      </c>
      <c r="G1462" s="107" t="s">
        <v>67</v>
      </c>
      <c r="H1462" s="107">
        <v>10.065</v>
      </c>
    </row>
    <row r="1463" spans="1:8" x14ac:dyDescent="0.3">
      <c r="A1463" t="str">
        <f t="shared" si="22"/>
        <v>2014_882</v>
      </c>
      <c r="C1463" s="107">
        <v>1461</v>
      </c>
      <c r="D1463" s="107">
        <v>2014</v>
      </c>
      <c r="E1463" s="107">
        <v>882</v>
      </c>
      <c r="F1463" s="107">
        <v>882</v>
      </c>
      <c r="G1463" s="107" t="s">
        <v>68</v>
      </c>
      <c r="H1463" s="107">
        <v>15.079700000000001</v>
      </c>
    </row>
    <row r="1464" spans="1:8" x14ac:dyDescent="0.3">
      <c r="A1464" t="str">
        <f t="shared" si="22"/>
        <v>2014_914</v>
      </c>
      <c r="C1464" s="107">
        <v>1462</v>
      </c>
      <c r="D1464" s="107">
        <v>2014</v>
      </c>
      <c r="E1464" s="107">
        <v>914</v>
      </c>
      <c r="F1464" s="107">
        <v>914</v>
      </c>
      <c r="G1464" s="107" t="s">
        <v>69</v>
      </c>
      <c r="H1464" s="107">
        <v>9.1770999999999994</v>
      </c>
    </row>
    <row r="1465" spans="1:8" x14ac:dyDescent="0.3">
      <c r="A1465" t="str">
        <f t="shared" si="22"/>
        <v>2014_916</v>
      </c>
      <c r="C1465" s="107">
        <v>1463</v>
      </c>
      <c r="D1465" s="107">
        <v>2014</v>
      </c>
      <c r="E1465" s="107">
        <v>916</v>
      </c>
      <c r="F1465" s="107">
        <v>916</v>
      </c>
      <c r="G1465" s="107" t="s">
        <v>16</v>
      </c>
      <c r="H1465" s="107">
        <v>11.9725</v>
      </c>
    </row>
    <row r="1466" spans="1:8" x14ac:dyDescent="0.3">
      <c r="A1466" t="str">
        <f t="shared" si="22"/>
        <v>2014_918</v>
      </c>
      <c r="C1466" s="107">
        <v>1464</v>
      </c>
      <c r="D1466" s="107">
        <v>2014</v>
      </c>
      <c r="E1466" s="107">
        <v>918</v>
      </c>
      <c r="F1466" s="107">
        <v>918</v>
      </c>
      <c r="G1466" s="107" t="s">
        <v>70</v>
      </c>
      <c r="H1466" s="107">
        <v>12.7202</v>
      </c>
    </row>
    <row r="1467" spans="1:8" x14ac:dyDescent="0.3">
      <c r="A1467" t="str">
        <f t="shared" si="22"/>
        <v>2014_936</v>
      </c>
      <c r="C1467" s="107">
        <v>1465</v>
      </c>
      <c r="D1467" s="107">
        <v>2014</v>
      </c>
      <c r="E1467" s="107">
        <v>936</v>
      </c>
      <c r="F1467" s="107">
        <v>936</v>
      </c>
      <c r="G1467" s="107" t="s">
        <v>71</v>
      </c>
      <c r="H1467" s="107">
        <v>15.6911</v>
      </c>
    </row>
    <row r="1468" spans="1:8" x14ac:dyDescent="0.3">
      <c r="A1468" t="str">
        <f t="shared" si="22"/>
        <v>2014_977</v>
      </c>
      <c r="C1468" s="107">
        <v>1466</v>
      </c>
      <c r="D1468" s="107">
        <v>2014</v>
      </c>
      <c r="E1468" s="107">
        <v>977</v>
      </c>
      <c r="F1468" s="107">
        <v>977</v>
      </c>
      <c r="G1468" s="107" t="s">
        <v>72</v>
      </c>
      <c r="H1468" s="107">
        <v>15.831</v>
      </c>
    </row>
    <row r="1469" spans="1:8" x14ac:dyDescent="0.3">
      <c r="A1469" t="str">
        <f t="shared" si="22"/>
        <v>2014_981</v>
      </c>
      <c r="C1469" s="107">
        <v>1467</v>
      </c>
      <c r="D1469" s="107">
        <v>2014</v>
      </c>
      <c r="E1469" s="107">
        <v>981</v>
      </c>
      <c r="F1469" s="107">
        <v>981</v>
      </c>
      <c r="G1469" s="107" t="s">
        <v>73</v>
      </c>
      <c r="H1469" s="107">
        <v>17.912500000000001</v>
      </c>
    </row>
    <row r="1470" spans="1:8" x14ac:dyDescent="0.3">
      <c r="A1470" t="str">
        <f t="shared" si="22"/>
        <v>2014_999</v>
      </c>
      <c r="C1470" s="107">
        <v>1468</v>
      </c>
      <c r="D1470" s="107">
        <v>2014</v>
      </c>
      <c r="E1470" s="107">
        <v>999</v>
      </c>
      <c r="F1470" s="107">
        <v>999</v>
      </c>
      <c r="G1470" s="107" t="s">
        <v>74</v>
      </c>
      <c r="H1470" s="107">
        <v>9.6801999999999992</v>
      </c>
    </row>
    <row r="1471" spans="1:8" x14ac:dyDescent="0.3">
      <c r="A1471" t="str">
        <f t="shared" si="22"/>
        <v>2014_1044</v>
      </c>
      <c r="C1471" s="107">
        <v>1469</v>
      </c>
      <c r="D1471" s="107">
        <v>2014</v>
      </c>
      <c r="E1471" s="107">
        <v>1044</v>
      </c>
      <c r="F1471" s="107">
        <v>1044</v>
      </c>
      <c r="G1471" s="107" t="s">
        <v>75</v>
      </c>
      <c r="H1471" s="107">
        <v>12.8253</v>
      </c>
    </row>
    <row r="1472" spans="1:8" x14ac:dyDescent="0.3">
      <c r="A1472" t="str">
        <f t="shared" si="22"/>
        <v>2014_1053</v>
      </c>
      <c r="C1472" s="107">
        <v>1470</v>
      </c>
      <c r="D1472" s="107">
        <v>2014</v>
      </c>
      <c r="E1472" s="107">
        <v>1053</v>
      </c>
      <c r="F1472" s="107">
        <v>1053</v>
      </c>
      <c r="G1472" s="107" t="s">
        <v>76</v>
      </c>
      <c r="H1472" s="107">
        <v>15.4788</v>
      </c>
    </row>
    <row r="1473" spans="1:8" x14ac:dyDescent="0.3">
      <c r="A1473" t="str">
        <f t="shared" si="22"/>
        <v>2014_1062</v>
      </c>
      <c r="C1473" s="107">
        <v>1471</v>
      </c>
      <c r="D1473" s="107">
        <v>2014</v>
      </c>
      <c r="E1473" s="107">
        <v>1062</v>
      </c>
      <c r="F1473" s="107">
        <v>1062</v>
      </c>
      <c r="G1473" s="107" t="s">
        <v>77</v>
      </c>
      <c r="H1473" s="107">
        <v>17.513200000000001</v>
      </c>
    </row>
    <row r="1474" spans="1:8" x14ac:dyDescent="0.3">
      <c r="A1474" t="str">
        <f t="shared" si="22"/>
        <v>2014_1071</v>
      </c>
      <c r="C1474" s="107">
        <v>1472</v>
      </c>
      <c r="D1474" s="107">
        <v>2014</v>
      </c>
      <c r="E1474" s="107">
        <v>1071</v>
      </c>
      <c r="F1474" s="107">
        <v>1071</v>
      </c>
      <c r="G1474" s="107" t="s">
        <v>78</v>
      </c>
      <c r="H1474" s="107">
        <v>19.149999999999999</v>
      </c>
    </row>
    <row r="1475" spans="1:8" x14ac:dyDescent="0.3">
      <c r="A1475" t="str">
        <f t="shared" si="22"/>
        <v>2014_1079</v>
      </c>
      <c r="C1475" s="107">
        <v>1473</v>
      </c>
      <c r="D1475" s="107">
        <v>2014</v>
      </c>
      <c r="E1475" s="107">
        <v>1079</v>
      </c>
      <c r="F1475" s="107">
        <v>1079</v>
      </c>
      <c r="G1475" s="107" t="s">
        <v>79</v>
      </c>
      <c r="H1475" s="107">
        <v>12.1165</v>
      </c>
    </row>
    <row r="1476" spans="1:8" x14ac:dyDescent="0.3">
      <c r="A1476" t="str">
        <f t="shared" ref="A1476:A1539" si="23">CONCATENATE(D1476,"_",E1476)</f>
        <v>2014_1080</v>
      </c>
      <c r="C1476" s="107">
        <v>1474</v>
      </c>
      <c r="D1476" s="107">
        <v>2014</v>
      </c>
      <c r="E1476" s="107">
        <v>1080</v>
      </c>
      <c r="F1476" s="107">
        <v>1080</v>
      </c>
      <c r="G1476" s="107" t="s">
        <v>28</v>
      </c>
      <c r="H1476" s="107">
        <v>12.979200000000001</v>
      </c>
    </row>
    <row r="1477" spans="1:8" x14ac:dyDescent="0.3">
      <c r="A1477" t="str">
        <f t="shared" si="23"/>
        <v>2014_1082</v>
      </c>
      <c r="C1477" s="107">
        <v>1475</v>
      </c>
      <c r="D1477" s="107">
        <v>2014</v>
      </c>
      <c r="E1477" s="107">
        <v>1082</v>
      </c>
      <c r="F1477" s="107">
        <v>1082</v>
      </c>
      <c r="G1477" s="107" t="s">
        <v>878</v>
      </c>
      <c r="H1477" s="107">
        <v>15.3758</v>
      </c>
    </row>
    <row r="1478" spans="1:8" x14ac:dyDescent="0.3">
      <c r="A1478" t="str">
        <f t="shared" si="23"/>
        <v>2014_1089</v>
      </c>
      <c r="C1478" s="107">
        <v>1476</v>
      </c>
      <c r="D1478" s="107">
        <v>2014</v>
      </c>
      <c r="E1478" s="107">
        <v>1089</v>
      </c>
      <c r="F1478" s="107">
        <v>1089</v>
      </c>
      <c r="G1478" s="107" t="s">
        <v>80</v>
      </c>
      <c r="H1478" s="107">
        <v>17.608599999999999</v>
      </c>
    </row>
    <row r="1479" spans="1:8" x14ac:dyDescent="0.3">
      <c r="A1479" t="str">
        <f t="shared" si="23"/>
        <v>2014_1093</v>
      </c>
      <c r="C1479" s="107">
        <v>1477</v>
      </c>
      <c r="D1479" s="107">
        <v>2014</v>
      </c>
      <c r="E1479" s="107">
        <v>1093</v>
      </c>
      <c r="F1479" s="107">
        <v>1093</v>
      </c>
      <c r="G1479" s="107" t="s">
        <v>81</v>
      </c>
      <c r="H1479" s="107">
        <v>17.178799999999999</v>
      </c>
    </row>
    <row r="1480" spans="1:8" x14ac:dyDescent="0.3">
      <c r="A1480" t="str">
        <f t="shared" si="23"/>
        <v>2014_1095</v>
      </c>
      <c r="C1480" s="107">
        <v>1478</v>
      </c>
      <c r="D1480" s="107">
        <v>2014</v>
      </c>
      <c r="E1480" s="107">
        <v>1095</v>
      </c>
      <c r="F1480" s="107">
        <v>1095</v>
      </c>
      <c r="G1480" s="107" t="s">
        <v>82</v>
      </c>
      <c r="H1480" s="107">
        <v>13.3825</v>
      </c>
    </row>
    <row r="1481" spans="1:8" x14ac:dyDescent="0.3">
      <c r="A1481" t="str">
        <f t="shared" si="23"/>
        <v>2014_1107</v>
      </c>
      <c r="C1481" s="107">
        <v>1479</v>
      </c>
      <c r="D1481" s="107">
        <v>2014</v>
      </c>
      <c r="E1481" s="107">
        <v>1107</v>
      </c>
      <c r="F1481" s="107">
        <v>1107</v>
      </c>
      <c r="G1481" s="107" t="s">
        <v>83</v>
      </c>
      <c r="H1481" s="107">
        <v>14.115</v>
      </c>
    </row>
    <row r="1482" spans="1:8" x14ac:dyDescent="0.3">
      <c r="A1482" t="str">
        <f t="shared" si="23"/>
        <v>2014_1116</v>
      </c>
      <c r="C1482" s="107">
        <v>1480</v>
      </c>
      <c r="D1482" s="107">
        <v>2014</v>
      </c>
      <c r="E1482" s="107">
        <v>1116</v>
      </c>
      <c r="F1482" s="107">
        <v>1116</v>
      </c>
      <c r="G1482" s="107" t="s">
        <v>84</v>
      </c>
      <c r="H1482" s="107">
        <v>12.6225</v>
      </c>
    </row>
    <row r="1483" spans="1:8" x14ac:dyDescent="0.3">
      <c r="A1483" t="str">
        <f t="shared" si="23"/>
        <v>2014_1134</v>
      </c>
      <c r="C1483" s="107">
        <v>1481</v>
      </c>
      <c r="D1483" s="107">
        <v>2014</v>
      </c>
      <c r="E1483" s="107">
        <v>1134</v>
      </c>
      <c r="F1483" s="107">
        <v>1134</v>
      </c>
      <c r="G1483" s="107" t="s">
        <v>85</v>
      </c>
      <c r="H1483" s="107">
        <v>9.8613999999999997</v>
      </c>
    </row>
    <row r="1484" spans="1:8" x14ac:dyDescent="0.3">
      <c r="A1484" t="str">
        <f t="shared" si="23"/>
        <v>2014_1152</v>
      </c>
      <c r="C1484" s="107">
        <v>1482</v>
      </c>
      <c r="D1484" s="107">
        <v>2014</v>
      </c>
      <c r="E1484" s="107">
        <v>1152</v>
      </c>
      <c r="F1484" s="107">
        <v>1152</v>
      </c>
      <c r="G1484" s="107" t="s">
        <v>86</v>
      </c>
      <c r="H1484" s="107">
        <v>14.382</v>
      </c>
    </row>
    <row r="1485" spans="1:8" x14ac:dyDescent="0.3">
      <c r="A1485" t="str">
        <f t="shared" si="23"/>
        <v>2014_1197</v>
      </c>
      <c r="C1485" s="107">
        <v>1483</v>
      </c>
      <c r="D1485" s="107">
        <v>2014</v>
      </c>
      <c r="E1485" s="107">
        <v>1197</v>
      </c>
      <c r="F1485" s="107">
        <v>1197</v>
      </c>
      <c r="G1485" s="107" t="s">
        <v>87</v>
      </c>
      <c r="H1485" s="107">
        <v>10.4278</v>
      </c>
    </row>
    <row r="1486" spans="1:8" x14ac:dyDescent="0.3">
      <c r="A1486" t="str">
        <f t="shared" si="23"/>
        <v>2014_1206</v>
      </c>
      <c r="C1486" s="107">
        <v>1484</v>
      </c>
      <c r="D1486" s="107">
        <v>2014</v>
      </c>
      <c r="E1486" s="107">
        <v>1206</v>
      </c>
      <c r="F1486" s="107">
        <v>1206</v>
      </c>
      <c r="G1486" s="107" t="s">
        <v>879</v>
      </c>
      <c r="H1486" s="107">
        <v>15.4932</v>
      </c>
    </row>
    <row r="1487" spans="1:8" x14ac:dyDescent="0.3">
      <c r="A1487" t="str">
        <f t="shared" si="23"/>
        <v>2014_1211</v>
      </c>
      <c r="C1487" s="107">
        <v>1485</v>
      </c>
      <c r="D1487" s="107">
        <v>2014</v>
      </c>
      <c r="E1487" s="107">
        <v>1211</v>
      </c>
      <c r="F1487" s="107">
        <v>1211</v>
      </c>
      <c r="G1487" s="107" t="s">
        <v>88</v>
      </c>
      <c r="H1487" s="107">
        <v>15.416499999999999</v>
      </c>
    </row>
    <row r="1488" spans="1:8" x14ac:dyDescent="0.3">
      <c r="A1488" t="str">
        <f t="shared" si="23"/>
        <v>2014_1215</v>
      </c>
      <c r="C1488" s="107">
        <v>1486</v>
      </c>
      <c r="D1488" s="107">
        <v>2014</v>
      </c>
      <c r="E1488" s="107">
        <v>1215</v>
      </c>
      <c r="F1488" s="107">
        <v>1215</v>
      </c>
      <c r="G1488" s="107" t="s">
        <v>89</v>
      </c>
      <c r="H1488" s="107">
        <v>13.902799999999999</v>
      </c>
    </row>
    <row r="1489" spans="1:8" x14ac:dyDescent="0.3">
      <c r="A1489" t="str">
        <f t="shared" si="23"/>
        <v>2014_1218</v>
      </c>
      <c r="C1489" s="107">
        <v>1487</v>
      </c>
      <c r="D1489" s="107">
        <v>2014</v>
      </c>
      <c r="E1489" s="107">
        <v>1218</v>
      </c>
      <c r="F1489" s="107">
        <v>1218</v>
      </c>
      <c r="G1489" s="107" t="s">
        <v>90</v>
      </c>
      <c r="H1489" s="107">
        <v>14.151</v>
      </c>
    </row>
    <row r="1490" spans="1:8" x14ac:dyDescent="0.3">
      <c r="A1490" t="str">
        <f t="shared" si="23"/>
        <v>2014_1221</v>
      </c>
      <c r="C1490" s="107">
        <v>1488</v>
      </c>
      <c r="D1490" s="107">
        <v>2014</v>
      </c>
      <c r="E1490" s="107">
        <v>1221</v>
      </c>
      <c r="F1490" s="107">
        <v>1221</v>
      </c>
      <c r="G1490" s="107" t="s">
        <v>91</v>
      </c>
      <c r="H1490" s="107">
        <v>15.1106</v>
      </c>
    </row>
    <row r="1491" spans="1:8" x14ac:dyDescent="0.3">
      <c r="A1491" t="str">
        <f t="shared" si="23"/>
        <v>2014_1224</v>
      </c>
      <c r="C1491" s="107">
        <v>1489</v>
      </c>
      <c r="D1491" s="107">
        <v>2014</v>
      </c>
      <c r="E1491" s="107">
        <v>1224</v>
      </c>
      <c r="F1491" s="107">
        <v>1224</v>
      </c>
      <c r="G1491" s="107" t="s">
        <v>880</v>
      </c>
      <c r="H1491" s="107">
        <v>22.427900000000001</v>
      </c>
    </row>
    <row r="1492" spans="1:8" x14ac:dyDescent="0.3">
      <c r="A1492" t="str">
        <f t="shared" si="23"/>
        <v>2014_1233</v>
      </c>
      <c r="C1492" s="107">
        <v>1490</v>
      </c>
      <c r="D1492" s="107">
        <v>2014</v>
      </c>
      <c r="E1492" s="107">
        <v>1233</v>
      </c>
      <c r="F1492" s="107">
        <v>1233</v>
      </c>
      <c r="G1492" s="107" t="s">
        <v>92</v>
      </c>
      <c r="H1492" s="107">
        <v>12.239100000000001</v>
      </c>
    </row>
    <row r="1493" spans="1:8" x14ac:dyDescent="0.3">
      <c r="A1493" t="str">
        <f t="shared" si="23"/>
        <v>2014_1278</v>
      </c>
      <c r="C1493" s="107">
        <v>1491</v>
      </c>
      <c r="D1493" s="107">
        <v>2014</v>
      </c>
      <c r="E1493" s="107">
        <v>1278</v>
      </c>
      <c r="F1493" s="107">
        <v>1278</v>
      </c>
      <c r="G1493" s="107" t="s">
        <v>93</v>
      </c>
      <c r="H1493" s="107">
        <v>16.5291</v>
      </c>
    </row>
    <row r="1494" spans="1:8" x14ac:dyDescent="0.3">
      <c r="A1494" t="str">
        <f t="shared" si="23"/>
        <v>2014_1332</v>
      </c>
      <c r="C1494" s="107">
        <v>1492</v>
      </c>
      <c r="D1494" s="107">
        <v>2014</v>
      </c>
      <c r="E1494" s="107">
        <v>1332</v>
      </c>
      <c r="F1494" s="107">
        <v>1332</v>
      </c>
      <c r="G1494" s="107" t="s">
        <v>94</v>
      </c>
      <c r="H1494" s="107">
        <v>16.930299999999999</v>
      </c>
    </row>
    <row r="1495" spans="1:8" x14ac:dyDescent="0.3">
      <c r="A1495" t="str">
        <f t="shared" si="23"/>
        <v>2014_1337</v>
      </c>
      <c r="C1495" s="107">
        <v>1493</v>
      </c>
      <c r="D1495" s="107">
        <v>2014</v>
      </c>
      <c r="E1495" s="107">
        <v>1337</v>
      </c>
      <c r="F1495" s="107">
        <v>1337</v>
      </c>
      <c r="G1495" s="107" t="s">
        <v>95</v>
      </c>
      <c r="H1495" s="107">
        <v>15.0839</v>
      </c>
    </row>
    <row r="1496" spans="1:8" x14ac:dyDescent="0.3">
      <c r="A1496" t="str">
        <f t="shared" si="23"/>
        <v>2014_1350</v>
      </c>
      <c r="C1496" s="107">
        <v>1494</v>
      </c>
      <c r="D1496" s="107">
        <v>2014</v>
      </c>
      <c r="E1496" s="107">
        <v>1350</v>
      </c>
      <c r="F1496" s="107">
        <v>1350</v>
      </c>
      <c r="G1496" s="107" t="s">
        <v>96</v>
      </c>
      <c r="H1496" s="107">
        <v>14.858700000000001</v>
      </c>
    </row>
    <row r="1497" spans="1:8" x14ac:dyDescent="0.3">
      <c r="A1497" t="str">
        <f t="shared" si="23"/>
        <v>2014_1359</v>
      </c>
      <c r="C1497" s="107">
        <v>1495</v>
      </c>
      <c r="D1497" s="107">
        <v>2014</v>
      </c>
      <c r="E1497" s="107">
        <v>1359</v>
      </c>
      <c r="F1497" s="107">
        <v>1359</v>
      </c>
      <c r="G1497" s="107" t="s">
        <v>362</v>
      </c>
      <c r="H1497" s="107">
        <v>14.0738</v>
      </c>
    </row>
    <row r="1498" spans="1:8" x14ac:dyDescent="0.3">
      <c r="A1498" t="str">
        <f t="shared" si="23"/>
        <v>2014_1368</v>
      </c>
      <c r="C1498" s="107">
        <v>1496</v>
      </c>
      <c r="D1498" s="107">
        <v>2014</v>
      </c>
      <c r="E1498" s="107">
        <v>1368</v>
      </c>
      <c r="F1498" s="107">
        <v>1368</v>
      </c>
      <c r="G1498" s="107" t="s">
        <v>97</v>
      </c>
      <c r="H1498" s="107">
        <v>17.894500000000001</v>
      </c>
    </row>
    <row r="1499" spans="1:8" x14ac:dyDescent="0.3">
      <c r="A1499" t="str">
        <f t="shared" si="23"/>
        <v>2014_1413</v>
      </c>
      <c r="C1499" s="107">
        <v>1497</v>
      </c>
      <c r="D1499" s="107">
        <v>2014</v>
      </c>
      <c r="E1499" s="107">
        <v>1413</v>
      </c>
      <c r="F1499" s="107">
        <v>1413</v>
      </c>
      <c r="G1499" s="107" t="s">
        <v>98</v>
      </c>
      <c r="H1499" s="107">
        <v>12.886699999999999</v>
      </c>
    </row>
    <row r="1500" spans="1:8" x14ac:dyDescent="0.3">
      <c r="A1500" t="str">
        <f t="shared" si="23"/>
        <v>2014_1431</v>
      </c>
      <c r="C1500" s="107">
        <v>1498</v>
      </c>
      <c r="D1500" s="107">
        <v>2014</v>
      </c>
      <c r="E1500" s="107">
        <v>1431</v>
      </c>
      <c r="F1500" s="107">
        <v>1431</v>
      </c>
      <c r="G1500" s="107" t="s">
        <v>99</v>
      </c>
      <c r="H1500" s="107">
        <v>14.7578</v>
      </c>
    </row>
    <row r="1501" spans="1:8" x14ac:dyDescent="0.3">
      <c r="A1501" t="str">
        <f t="shared" si="23"/>
        <v>2014_1449</v>
      </c>
      <c r="C1501" s="107">
        <v>1499</v>
      </c>
      <c r="D1501" s="107">
        <v>2014</v>
      </c>
      <c r="E1501" s="107">
        <v>1449</v>
      </c>
      <c r="F1501" s="107">
        <v>1449</v>
      </c>
      <c r="G1501" s="107" t="s">
        <v>881</v>
      </c>
      <c r="H1501" s="107">
        <v>7.8227000000000002</v>
      </c>
    </row>
    <row r="1502" spans="1:8" x14ac:dyDescent="0.3">
      <c r="A1502" t="str">
        <f t="shared" si="23"/>
        <v>2014_1476</v>
      </c>
      <c r="C1502" s="107">
        <v>1500</v>
      </c>
      <c r="D1502" s="107">
        <v>2014</v>
      </c>
      <c r="E1502" s="107">
        <v>1476</v>
      </c>
      <c r="F1502" s="107">
        <v>1476</v>
      </c>
      <c r="G1502" s="107" t="s">
        <v>100</v>
      </c>
      <c r="H1502" s="107">
        <v>17.157599999999999</v>
      </c>
    </row>
    <row r="1503" spans="1:8" x14ac:dyDescent="0.3">
      <c r="A1503" t="str">
        <f t="shared" si="23"/>
        <v>2014_1503</v>
      </c>
      <c r="C1503" s="107">
        <v>1501</v>
      </c>
      <c r="D1503" s="107">
        <v>2014</v>
      </c>
      <c r="E1503" s="107">
        <v>1503</v>
      </c>
      <c r="F1503" s="107">
        <v>1503</v>
      </c>
      <c r="G1503" s="107" t="s">
        <v>101</v>
      </c>
      <c r="H1503" s="107">
        <v>15.053900000000001</v>
      </c>
    </row>
    <row r="1504" spans="1:8" x14ac:dyDescent="0.3">
      <c r="A1504" t="str">
        <f t="shared" si="23"/>
        <v>2014_1576</v>
      </c>
      <c r="C1504" s="107">
        <v>1502</v>
      </c>
      <c r="D1504" s="107">
        <v>2014</v>
      </c>
      <c r="E1504" s="107">
        <v>1576</v>
      </c>
      <c r="F1504" s="107">
        <v>1576</v>
      </c>
      <c r="G1504" s="107" t="s">
        <v>102</v>
      </c>
      <c r="H1504" s="107">
        <v>17.8447</v>
      </c>
    </row>
    <row r="1505" spans="1:8" x14ac:dyDescent="0.3">
      <c r="A1505" t="str">
        <f t="shared" si="23"/>
        <v>2014_1602</v>
      </c>
      <c r="C1505" s="107">
        <v>1503</v>
      </c>
      <c r="D1505" s="107">
        <v>2014</v>
      </c>
      <c r="E1505" s="107">
        <v>1602</v>
      </c>
      <c r="F1505" s="107">
        <v>1602</v>
      </c>
      <c r="G1505" s="107" t="s">
        <v>103</v>
      </c>
      <c r="H1505" s="107">
        <v>17.3291</v>
      </c>
    </row>
    <row r="1506" spans="1:8" x14ac:dyDescent="0.3">
      <c r="A1506" t="str">
        <f t="shared" si="23"/>
        <v>2014_1611</v>
      </c>
      <c r="C1506" s="107">
        <v>1504</v>
      </c>
      <c r="D1506" s="107">
        <v>2014</v>
      </c>
      <c r="E1506" s="107">
        <v>1611</v>
      </c>
      <c r="F1506" s="107">
        <v>1611</v>
      </c>
      <c r="G1506" s="107" t="s">
        <v>104</v>
      </c>
      <c r="H1506" s="107">
        <v>16.6633</v>
      </c>
    </row>
    <row r="1507" spans="1:8" x14ac:dyDescent="0.3">
      <c r="A1507" t="str">
        <f t="shared" si="23"/>
        <v>2014_1619</v>
      </c>
      <c r="C1507" s="107">
        <v>1505</v>
      </c>
      <c r="D1507" s="107">
        <v>2014</v>
      </c>
      <c r="E1507" s="107">
        <v>1619</v>
      </c>
      <c r="F1507" s="107">
        <v>1619</v>
      </c>
      <c r="G1507" s="107" t="s">
        <v>105</v>
      </c>
      <c r="H1507" s="107">
        <v>15.2875</v>
      </c>
    </row>
    <row r="1508" spans="1:8" x14ac:dyDescent="0.3">
      <c r="A1508" t="str">
        <f t="shared" si="23"/>
        <v>2014_1638</v>
      </c>
      <c r="C1508" s="107">
        <v>1506</v>
      </c>
      <c r="D1508" s="107">
        <v>2014</v>
      </c>
      <c r="E1508" s="107">
        <v>1638</v>
      </c>
      <c r="F1508" s="107">
        <v>1638</v>
      </c>
      <c r="G1508" s="107" t="s">
        <v>363</v>
      </c>
      <c r="H1508" s="107">
        <v>15.6938</v>
      </c>
    </row>
    <row r="1509" spans="1:8" x14ac:dyDescent="0.3">
      <c r="A1509" t="str">
        <f t="shared" si="23"/>
        <v>2014_1675</v>
      </c>
      <c r="C1509" s="107">
        <v>1507</v>
      </c>
      <c r="D1509" s="107">
        <v>2014</v>
      </c>
      <c r="E1509" s="107">
        <v>1675</v>
      </c>
      <c r="F1509" s="107">
        <v>1675</v>
      </c>
      <c r="G1509" s="107" t="s">
        <v>106</v>
      </c>
      <c r="H1509" s="107">
        <v>11.635</v>
      </c>
    </row>
    <row r="1510" spans="1:8" x14ac:dyDescent="0.3">
      <c r="A1510" t="str">
        <f t="shared" si="23"/>
        <v>2014_1701</v>
      </c>
      <c r="C1510" s="107">
        <v>1508</v>
      </c>
      <c r="D1510" s="107">
        <v>2014</v>
      </c>
      <c r="E1510" s="107">
        <v>1701</v>
      </c>
      <c r="F1510" s="107">
        <v>1701</v>
      </c>
      <c r="G1510" s="107" t="s">
        <v>107</v>
      </c>
      <c r="H1510" s="107">
        <v>13.817</v>
      </c>
    </row>
    <row r="1511" spans="1:8" x14ac:dyDescent="0.3">
      <c r="A1511" t="str">
        <f t="shared" si="23"/>
        <v>2014_1719</v>
      </c>
      <c r="C1511" s="107">
        <v>1509</v>
      </c>
      <c r="D1511" s="107">
        <v>2014</v>
      </c>
      <c r="E1511" s="107">
        <v>1719</v>
      </c>
      <c r="F1511" s="107">
        <v>1719</v>
      </c>
      <c r="G1511" s="107" t="s">
        <v>108</v>
      </c>
      <c r="H1511" s="107">
        <v>13.260999999999999</v>
      </c>
    </row>
    <row r="1512" spans="1:8" x14ac:dyDescent="0.3">
      <c r="A1512" t="str">
        <f t="shared" si="23"/>
        <v>2014_1737</v>
      </c>
      <c r="C1512" s="107">
        <v>1510</v>
      </c>
      <c r="D1512" s="107">
        <v>2014</v>
      </c>
      <c r="E1512" s="107">
        <v>1737</v>
      </c>
      <c r="F1512" s="107">
        <v>1737</v>
      </c>
      <c r="G1512" s="107" t="s">
        <v>109</v>
      </c>
      <c r="H1512" s="107">
        <v>18.348400000000002</v>
      </c>
    </row>
    <row r="1513" spans="1:8" x14ac:dyDescent="0.3">
      <c r="A1513" t="str">
        <f t="shared" si="23"/>
        <v>2014_1782</v>
      </c>
      <c r="C1513" s="107">
        <v>1511</v>
      </c>
      <c r="D1513" s="107">
        <v>2014</v>
      </c>
      <c r="E1513" s="107">
        <v>1782</v>
      </c>
      <c r="F1513" s="107">
        <v>1782</v>
      </c>
      <c r="G1513" s="107" t="s">
        <v>110</v>
      </c>
      <c r="H1513" s="107">
        <v>17.8492</v>
      </c>
    </row>
    <row r="1514" spans="1:8" x14ac:dyDescent="0.3">
      <c r="A1514" t="str">
        <f t="shared" si="23"/>
        <v>2014_1791</v>
      </c>
      <c r="C1514" s="107">
        <v>1512</v>
      </c>
      <c r="D1514" s="107">
        <v>2014</v>
      </c>
      <c r="E1514" s="107">
        <v>1791</v>
      </c>
      <c r="F1514" s="107">
        <v>1791</v>
      </c>
      <c r="G1514" s="107" t="s">
        <v>111</v>
      </c>
      <c r="H1514" s="107">
        <v>12.981999999999999</v>
      </c>
    </row>
    <row r="1515" spans="1:8" x14ac:dyDescent="0.3">
      <c r="A1515" t="str">
        <f t="shared" si="23"/>
        <v>2014_1854</v>
      </c>
      <c r="C1515" s="107">
        <v>1513</v>
      </c>
      <c r="D1515" s="107">
        <v>2014</v>
      </c>
      <c r="E1515" s="107">
        <v>1854</v>
      </c>
      <c r="F1515" s="107">
        <v>1854</v>
      </c>
      <c r="G1515" s="107" t="s">
        <v>882</v>
      </c>
      <c r="H1515" s="107">
        <v>11.1965</v>
      </c>
    </row>
    <row r="1516" spans="1:8" x14ac:dyDescent="0.3">
      <c r="A1516" t="str">
        <f t="shared" si="23"/>
        <v>2014_1863</v>
      </c>
      <c r="C1516" s="107">
        <v>1514</v>
      </c>
      <c r="D1516" s="107">
        <v>2014</v>
      </c>
      <c r="E1516" s="107">
        <v>1863</v>
      </c>
      <c r="F1516" s="107">
        <v>1863</v>
      </c>
      <c r="G1516" s="107" t="s">
        <v>112</v>
      </c>
      <c r="H1516" s="107">
        <v>14.6028</v>
      </c>
    </row>
    <row r="1517" spans="1:8" x14ac:dyDescent="0.3">
      <c r="A1517" t="str">
        <f t="shared" si="23"/>
        <v>2014_1908</v>
      </c>
      <c r="C1517" s="107">
        <v>1515</v>
      </c>
      <c r="D1517" s="107">
        <v>2014</v>
      </c>
      <c r="E1517" s="107">
        <v>1908</v>
      </c>
      <c r="F1517" s="107">
        <v>1908</v>
      </c>
      <c r="G1517" s="107" t="s">
        <v>113</v>
      </c>
      <c r="H1517" s="107">
        <v>15.1973</v>
      </c>
    </row>
    <row r="1518" spans="1:8" x14ac:dyDescent="0.3">
      <c r="A1518" t="str">
        <f t="shared" si="23"/>
        <v>2014_1917</v>
      </c>
      <c r="C1518" s="107">
        <v>1516</v>
      </c>
      <c r="D1518" s="107">
        <v>2014</v>
      </c>
      <c r="E1518" s="107">
        <v>1917</v>
      </c>
      <c r="F1518" s="107">
        <v>1917</v>
      </c>
      <c r="G1518" s="107" t="s">
        <v>114</v>
      </c>
      <c r="H1518" s="107">
        <v>13.7303</v>
      </c>
    </row>
    <row r="1519" spans="1:8" x14ac:dyDescent="0.3">
      <c r="A1519" t="str">
        <f t="shared" si="23"/>
        <v>2014_1926</v>
      </c>
      <c r="C1519" s="107">
        <v>1517</v>
      </c>
      <c r="D1519" s="107">
        <v>2014</v>
      </c>
      <c r="E1519" s="107">
        <v>1926</v>
      </c>
      <c r="F1519" s="107">
        <v>1926</v>
      </c>
      <c r="G1519" s="107" t="s">
        <v>115</v>
      </c>
      <c r="H1519" s="107">
        <v>13.106</v>
      </c>
    </row>
    <row r="1520" spans="1:8" x14ac:dyDescent="0.3">
      <c r="A1520" t="str">
        <f t="shared" si="23"/>
        <v>2014_1935</v>
      </c>
      <c r="C1520" s="107">
        <v>1518</v>
      </c>
      <c r="D1520" s="107">
        <v>2014</v>
      </c>
      <c r="E1520" s="107">
        <v>1935</v>
      </c>
      <c r="F1520" s="107">
        <v>6536</v>
      </c>
      <c r="G1520" s="107" t="s">
        <v>301</v>
      </c>
      <c r="H1520" s="107">
        <v>12.1355</v>
      </c>
    </row>
    <row r="1521" spans="1:8" x14ac:dyDescent="0.3">
      <c r="A1521" t="str">
        <f t="shared" si="23"/>
        <v>2014_1944</v>
      </c>
      <c r="C1521" s="107">
        <v>1519</v>
      </c>
      <c r="D1521" s="107">
        <v>2014</v>
      </c>
      <c r="E1521" s="107">
        <v>1944</v>
      </c>
      <c r="F1521" s="107">
        <v>1944</v>
      </c>
      <c r="G1521" s="107" t="s">
        <v>116</v>
      </c>
      <c r="H1521" s="107">
        <v>16.133600000000001</v>
      </c>
    </row>
    <row r="1522" spans="1:8" x14ac:dyDescent="0.3">
      <c r="A1522" t="str">
        <f t="shared" si="23"/>
        <v>2014_1953</v>
      </c>
      <c r="C1522" s="107">
        <v>1520</v>
      </c>
      <c r="D1522" s="107">
        <v>2014</v>
      </c>
      <c r="E1522" s="107">
        <v>1953</v>
      </c>
      <c r="F1522" s="107">
        <v>1953</v>
      </c>
      <c r="G1522" s="107" t="s">
        <v>117</v>
      </c>
      <c r="H1522" s="107">
        <v>15.431900000000001</v>
      </c>
    </row>
    <row r="1523" spans="1:8" x14ac:dyDescent="0.3">
      <c r="A1523" t="str">
        <f t="shared" si="23"/>
        <v>2014_1963</v>
      </c>
      <c r="C1523" s="107">
        <v>1521</v>
      </c>
      <c r="D1523" s="107">
        <v>2014</v>
      </c>
      <c r="E1523" s="107">
        <v>1963</v>
      </c>
      <c r="F1523" s="107">
        <v>1963</v>
      </c>
      <c r="G1523" s="107" t="s">
        <v>118</v>
      </c>
      <c r="H1523" s="107">
        <v>13.8025</v>
      </c>
    </row>
    <row r="1524" spans="1:8" x14ac:dyDescent="0.3">
      <c r="A1524" t="str">
        <f t="shared" si="23"/>
        <v>2014_1965</v>
      </c>
      <c r="C1524" s="107">
        <v>1522</v>
      </c>
      <c r="D1524" s="107">
        <v>2014</v>
      </c>
      <c r="E1524" s="107">
        <v>1965</v>
      </c>
      <c r="F1524" s="107">
        <v>1965</v>
      </c>
      <c r="G1524" s="107" t="s">
        <v>364</v>
      </c>
      <c r="H1524" s="107">
        <v>12.0274</v>
      </c>
    </row>
    <row r="1525" spans="1:8" x14ac:dyDescent="0.3">
      <c r="A1525" t="str">
        <f t="shared" si="23"/>
        <v>2014_1967</v>
      </c>
      <c r="C1525" s="107">
        <v>1523</v>
      </c>
      <c r="D1525" s="107">
        <v>2014</v>
      </c>
      <c r="E1525" s="107">
        <v>1967</v>
      </c>
      <c r="F1525" s="107">
        <v>1967</v>
      </c>
      <c r="G1525" s="107" t="s">
        <v>884</v>
      </c>
      <c r="H1525" s="107">
        <v>13.815099999999999</v>
      </c>
    </row>
    <row r="1526" spans="1:8" x14ac:dyDescent="0.3">
      <c r="A1526" t="str">
        <f t="shared" si="23"/>
        <v>2014_1970</v>
      </c>
      <c r="C1526" s="107">
        <v>1524</v>
      </c>
      <c r="D1526" s="107">
        <v>2014</v>
      </c>
      <c r="E1526" s="107">
        <v>1970</v>
      </c>
      <c r="F1526" s="107">
        <v>1970</v>
      </c>
      <c r="G1526" s="107" t="s">
        <v>119</v>
      </c>
      <c r="H1526" s="107">
        <v>15.660299999999999</v>
      </c>
    </row>
    <row r="1527" spans="1:8" x14ac:dyDescent="0.3">
      <c r="A1527" t="str">
        <f t="shared" si="23"/>
        <v>2014_1972</v>
      </c>
      <c r="C1527" s="107">
        <v>1525</v>
      </c>
      <c r="D1527" s="107">
        <v>2014</v>
      </c>
      <c r="E1527" s="107">
        <v>1972</v>
      </c>
      <c r="F1527" s="107">
        <v>1972</v>
      </c>
      <c r="G1527" s="107" t="s">
        <v>120</v>
      </c>
      <c r="H1527" s="107">
        <v>11.5442</v>
      </c>
    </row>
    <row r="1528" spans="1:8" x14ac:dyDescent="0.3">
      <c r="A1528" t="str">
        <f t="shared" si="23"/>
        <v>2014_1975</v>
      </c>
      <c r="C1528" s="107">
        <v>1526</v>
      </c>
      <c r="D1528" s="107">
        <v>2014</v>
      </c>
      <c r="E1528" s="107">
        <v>1975</v>
      </c>
      <c r="F1528" s="107">
        <v>1975</v>
      </c>
      <c r="G1528" s="107" t="s">
        <v>121</v>
      </c>
      <c r="H1528" s="107">
        <v>13.213699999999999</v>
      </c>
    </row>
    <row r="1529" spans="1:8" x14ac:dyDescent="0.3">
      <c r="A1529" t="str">
        <f t="shared" si="23"/>
        <v>2014_1989</v>
      </c>
      <c r="C1529" s="107">
        <v>1527</v>
      </c>
      <c r="D1529" s="107">
        <v>2014</v>
      </c>
      <c r="E1529" s="107">
        <v>1989</v>
      </c>
      <c r="F1529" s="107">
        <v>1989</v>
      </c>
      <c r="G1529" s="107" t="s">
        <v>122</v>
      </c>
      <c r="H1529" s="107">
        <v>14.0045</v>
      </c>
    </row>
    <row r="1530" spans="1:8" x14ac:dyDescent="0.3">
      <c r="A1530" t="str">
        <f t="shared" si="23"/>
        <v>2014_2007</v>
      </c>
      <c r="C1530" s="107">
        <v>1528</v>
      </c>
      <c r="D1530" s="107">
        <v>2014</v>
      </c>
      <c r="E1530" s="107">
        <v>2007</v>
      </c>
      <c r="F1530" s="107">
        <v>2007</v>
      </c>
      <c r="G1530" s="107" t="s">
        <v>123</v>
      </c>
      <c r="H1530" s="107">
        <v>17.204599999999999</v>
      </c>
    </row>
    <row r="1531" spans="1:8" x14ac:dyDescent="0.3">
      <c r="A1531" t="str">
        <f t="shared" si="23"/>
        <v>2014_2016</v>
      </c>
      <c r="C1531" s="107">
        <v>1529</v>
      </c>
      <c r="D1531" s="107">
        <v>2014</v>
      </c>
      <c r="E1531" s="107">
        <v>2016</v>
      </c>
      <c r="F1531" s="107">
        <v>2016</v>
      </c>
      <c r="G1531" s="107" t="s">
        <v>885</v>
      </c>
      <c r="H1531" s="107">
        <v>14.9899</v>
      </c>
    </row>
    <row r="1532" spans="1:8" x14ac:dyDescent="0.3">
      <c r="A1532" t="str">
        <f t="shared" si="23"/>
        <v>2014_2088</v>
      </c>
      <c r="C1532" s="107">
        <v>1530</v>
      </c>
      <c r="D1532" s="107">
        <v>2014</v>
      </c>
      <c r="E1532" s="107">
        <v>2088</v>
      </c>
      <c r="F1532" s="107">
        <v>2088</v>
      </c>
      <c r="G1532" s="107" t="s">
        <v>124</v>
      </c>
      <c r="H1532" s="107">
        <v>11.979900000000001</v>
      </c>
    </row>
    <row r="1533" spans="1:8" x14ac:dyDescent="0.3">
      <c r="A1533" t="str">
        <f t="shared" si="23"/>
        <v>2014_2097</v>
      </c>
      <c r="C1533" s="107">
        <v>1531</v>
      </c>
      <c r="D1533" s="107">
        <v>2014</v>
      </c>
      <c r="E1533" s="107">
        <v>2097</v>
      </c>
      <c r="F1533" s="107">
        <v>2097</v>
      </c>
      <c r="G1533" s="107" t="s">
        <v>125</v>
      </c>
      <c r="H1533" s="107">
        <v>13.676600000000001</v>
      </c>
    </row>
    <row r="1534" spans="1:8" x14ac:dyDescent="0.3">
      <c r="A1534" t="str">
        <f t="shared" si="23"/>
        <v>2014_2113</v>
      </c>
      <c r="C1534" s="107">
        <v>1532</v>
      </c>
      <c r="D1534" s="107">
        <v>2014</v>
      </c>
      <c r="E1534" s="107">
        <v>2113</v>
      </c>
      <c r="F1534" s="107">
        <v>2113</v>
      </c>
      <c r="G1534" s="107" t="s">
        <v>126</v>
      </c>
      <c r="H1534" s="107">
        <v>12.962999999999999</v>
      </c>
    </row>
    <row r="1535" spans="1:8" x14ac:dyDescent="0.3">
      <c r="A1535" t="str">
        <f t="shared" si="23"/>
        <v>2014_2124</v>
      </c>
      <c r="C1535" s="107">
        <v>1533</v>
      </c>
      <c r="D1535" s="107">
        <v>2014</v>
      </c>
      <c r="E1535" s="107">
        <v>2124</v>
      </c>
      <c r="F1535" s="107">
        <v>2124</v>
      </c>
      <c r="G1535" s="107" t="s">
        <v>366</v>
      </c>
      <c r="H1535" s="107">
        <v>15.5702</v>
      </c>
    </row>
    <row r="1536" spans="1:8" x14ac:dyDescent="0.3">
      <c r="A1536" t="str">
        <f t="shared" si="23"/>
        <v>2014_2151</v>
      </c>
      <c r="C1536" s="107">
        <v>1534</v>
      </c>
      <c r="D1536" s="107">
        <v>2014</v>
      </c>
      <c r="E1536" s="107">
        <v>2151</v>
      </c>
      <c r="F1536" s="107">
        <v>2151</v>
      </c>
      <c r="G1536" s="107" t="s">
        <v>886</v>
      </c>
      <c r="H1536" s="107">
        <v>14.238099999999999</v>
      </c>
    </row>
    <row r="1537" spans="1:8" x14ac:dyDescent="0.3">
      <c r="A1537" t="str">
        <f t="shared" si="23"/>
        <v>2014_2169</v>
      </c>
      <c r="C1537" s="107">
        <v>1535</v>
      </c>
      <c r="D1537" s="107">
        <v>2014</v>
      </c>
      <c r="E1537" s="107">
        <v>2169</v>
      </c>
      <c r="F1537" s="107">
        <v>2169</v>
      </c>
      <c r="G1537" s="107" t="s">
        <v>127</v>
      </c>
      <c r="H1537" s="107">
        <v>14.347200000000001</v>
      </c>
    </row>
    <row r="1538" spans="1:8" x14ac:dyDescent="0.3">
      <c r="A1538" t="str">
        <f t="shared" si="23"/>
        <v>2014_2205</v>
      </c>
      <c r="C1538" s="107">
        <v>1536</v>
      </c>
      <c r="D1538" s="107">
        <v>2014</v>
      </c>
      <c r="E1538" s="107">
        <v>2205</v>
      </c>
      <c r="F1538" s="107">
        <v>2205</v>
      </c>
      <c r="G1538" s="107" t="s">
        <v>128</v>
      </c>
      <c r="H1538" s="107">
        <v>17.3142</v>
      </c>
    </row>
    <row r="1539" spans="1:8" x14ac:dyDescent="0.3">
      <c r="A1539" t="str">
        <f t="shared" si="23"/>
        <v>2014_2295</v>
      </c>
      <c r="C1539" s="107">
        <v>1537</v>
      </c>
      <c r="D1539" s="107">
        <v>2014</v>
      </c>
      <c r="E1539" s="107">
        <v>2295</v>
      </c>
      <c r="F1539" s="107">
        <v>2295</v>
      </c>
      <c r="G1539" s="107" t="s">
        <v>129</v>
      </c>
      <c r="H1539" s="107">
        <v>13.570499999999999</v>
      </c>
    </row>
    <row r="1540" spans="1:8" x14ac:dyDescent="0.3">
      <c r="A1540" t="str">
        <f t="shared" ref="A1540:A1603" si="24">CONCATENATE(D1540,"_",E1540)</f>
        <v>2014_2313</v>
      </c>
      <c r="C1540" s="107">
        <v>1538</v>
      </c>
      <c r="D1540" s="107">
        <v>2014</v>
      </c>
      <c r="E1540" s="107">
        <v>2313</v>
      </c>
      <c r="F1540" s="107">
        <v>2313</v>
      </c>
      <c r="G1540" s="107" t="s">
        <v>130</v>
      </c>
      <c r="H1540" s="107">
        <v>15.458500000000001</v>
      </c>
    </row>
    <row r="1541" spans="1:8" x14ac:dyDescent="0.3">
      <c r="A1541" t="str">
        <f t="shared" si="24"/>
        <v>2014_2322</v>
      </c>
      <c r="C1541" s="107">
        <v>1539</v>
      </c>
      <c r="D1541" s="107">
        <v>2014</v>
      </c>
      <c r="E1541" s="107">
        <v>2322</v>
      </c>
      <c r="F1541" s="107">
        <v>2322</v>
      </c>
      <c r="G1541" s="107" t="s">
        <v>131</v>
      </c>
      <c r="H1541" s="107">
        <v>11.8713</v>
      </c>
    </row>
    <row r="1542" spans="1:8" x14ac:dyDescent="0.3">
      <c r="A1542" t="str">
        <f t="shared" si="24"/>
        <v>2014_2349</v>
      </c>
      <c r="C1542" s="107">
        <v>1540</v>
      </c>
      <c r="D1542" s="107">
        <v>2014</v>
      </c>
      <c r="E1542" s="107">
        <v>2349</v>
      </c>
      <c r="F1542" s="107">
        <v>2349</v>
      </c>
      <c r="G1542" s="107" t="s">
        <v>887</v>
      </c>
      <c r="H1542" s="107">
        <v>12.3796</v>
      </c>
    </row>
    <row r="1543" spans="1:8" x14ac:dyDescent="0.3">
      <c r="A1543" t="str">
        <f t="shared" si="24"/>
        <v>2014_2369</v>
      </c>
      <c r="C1543" s="107">
        <v>1541</v>
      </c>
      <c r="D1543" s="107">
        <v>2014</v>
      </c>
      <c r="E1543" s="107">
        <v>2369</v>
      </c>
      <c r="F1543" s="107">
        <v>2369</v>
      </c>
      <c r="G1543" s="107" t="s">
        <v>132</v>
      </c>
      <c r="H1543" s="107">
        <v>11.396599999999999</v>
      </c>
    </row>
    <row r="1544" spans="1:8" x14ac:dyDescent="0.3">
      <c r="A1544" t="str">
        <f t="shared" si="24"/>
        <v>2014_2376</v>
      </c>
      <c r="C1544" s="107">
        <v>1542</v>
      </c>
      <c r="D1544" s="107">
        <v>2014</v>
      </c>
      <c r="E1544" s="107">
        <v>2376</v>
      </c>
      <c r="F1544" s="107">
        <v>2376</v>
      </c>
      <c r="G1544" s="107" t="s">
        <v>133</v>
      </c>
      <c r="H1544" s="107">
        <v>12.384499999999999</v>
      </c>
    </row>
    <row r="1545" spans="1:8" x14ac:dyDescent="0.3">
      <c r="A1545" t="str">
        <f t="shared" si="24"/>
        <v>2014_2403</v>
      </c>
      <c r="C1545" s="107">
        <v>1543</v>
      </c>
      <c r="D1545" s="107">
        <v>2014</v>
      </c>
      <c r="E1545" s="107">
        <v>2403</v>
      </c>
      <c r="F1545" s="107">
        <v>2403</v>
      </c>
      <c r="G1545" s="107" t="s">
        <v>889</v>
      </c>
      <c r="H1545" s="107">
        <v>11.8375</v>
      </c>
    </row>
    <row r="1546" spans="1:8" x14ac:dyDescent="0.3">
      <c r="A1546" t="str">
        <f t="shared" si="24"/>
        <v>2014_2457</v>
      </c>
      <c r="C1546" s="107">
        <v>1544</v>
      </c>
      <c r="D1546" s="107">
        <v>2014</v>
      </c>
      <c r="E1546" s="107">
        <v>2457</v>
      </c>
      <c r="F1546" s="107">
        <v>2457</v>
      </c>
      <c r="G1546" s="107" t="s">
        <v>134</v>
      </c>
      <c r="H1546" s="107">
        <v>12.94</v>
      </c>
    </row>
    <row r="1547" spans="1:8" x14ac:dyDescent="0.3">
      <c r="A1547" t="str">
        <f t="shared" si="24"/>
        <v>2014_2466</v>
      </c>
      <c r="C1547" s="107">
        <v>1545</v>
      </c>
      <c r="D1547" s="107">
        <v>2014</v>
      </c>
      <c r="E1547" s="107">
        <v>2466</v>
      </c>
      <c r="F1547" s="107">
        <v>2466</v>
      </c>
      <c r="G1547" s="107" t="s">
        <v>135</v>
      </c>
      <c r="H1547" s="107">
        <v>17.478300000000001</v>
      </c>
    </row>
    <row r="1548" spans="1:8" x14ac:dyDescent="0.3">
      <c r="A1548" t="str">
        <f t="shared" si="24"/>
        <v>2014_2493</v>
      </c>
      <c r="C1548" s="107">
        <v>1546</v>
      </c>
      <c r="D1548" s="107">
        <v>2014</v>
      </c>
      <c r="E1548" s="107">
        <v>2493</v>
      </c>
      <c r="F1548" s="107">
        <v>2493</v>
      </c>
      <c r="G1548" s="107" t="s">
        <v>136</v>
      </c>
      <c r="H1548" s="107">
        <v>9.3871000000000002</v>
      </c>
    </row>
    <row r="1549" spans="1:8" x14ac:dyDescent="0.3">
      <c r="A1549" t="str">
        <f t="shared" si="24"/>
        <v>2014_2502</v>
      </c>
      <c r="C1549" s="107">
        <v>1547</v>
      </c>
      <c r="D1549" s="107">
        <v>2014</v>
      </c>
      <c r="E1549" s="107">
        <v>2502</v>
      </c>
      <c r="F1549" s="107">
        <v>2502</v>
      </c>
      <c r="G1549" s="107" t="s">
        <v>137</v>
      </c>
      <c r="H1549" s="107">
        <v>10.7927</v>
      </c>
    </row>
    <row r="1550" spans="1:8" x14ac:dyDescent="0.3">
      <c r="A1550" t="str">
        <f t="shared" si="24"/>
        <v>2014_2511</v>
      </c>
      <c r="C1550" s="107">
        <v>1548</v>
      </c>
      <c r="D1550" s="107">
        <v>2014</v>
      </c>
      <c r="E1550" s="107">
        <v>2511</v>
      </c>
      <c r="F1550" s="107">
        <v>2511</v>
      </c>
      <c r="G1550" s="107" t="s">
        <v>138</v>
      </c>
      <c r="H1550" s="107">
        <v>15.3423</v>
      </c>
    </row>
    <row r="1551" spans="1:8" x14ac:dyDescent="0.3">
      <c r="A1551" t="str">
        <f t="shared" si="24"/>
        <v>2014_2520</v>
      </c>
      <c r="C1551" s="107">
        <v>1549</v>
      </c>
      <c r="D1551" s="107">
        <v>2014</v>
      </c>
      <c r="E1551" s="107">
        <v>2520</v>
      </c>
      <c r="F1551" s="107">
        <v>2520</v>
      </c>
      <c r="G1551" s="107" t="s">
        <v>139</v>
      </c>
      <c r="H1551" s="107">
        <v>10.3002</v>
      </c>
    </row>
    <row r="1552" spans="1:8" x14ac:dyDescent="0.3">
      <c r="A1552" t="str">
        <f t="shared" si="24"/>
        <v>2014_2556</v>
      </c>
      <c r="C1552" s="107">
        <v>1550</v>
      </c>
      <c r="D1552" s="107">
        <v>2014</v>
      </c>
      <c r="E1552" s="107">
        <v>2556</v>
      </c>
      <c r="F1552" s="107">
        <v>2556</v>
      </c>
      <c r="G1552" s="107" t="s">
        <v>140</v>
      </c>
      <c r="H1552" s="107">
        <v>10.4924</v>
      </c>
    </row>
    <row r="1553" spans="1:8" x14ac:dyDescent="0.3">
      <c r="A1553" t="str">
        <f t="shared" si="24"/>
        <v>2014_2673</v>
      </c>
      <c r="C1553" s="107">
        <v>1551</v>
      </c>
      <c r="D1553" s="107">
        <v>2014</v>
      </c>
      <c r="E1553" s="107">
        <v>2673</v>
      </c>
      <c r="F1553" s="107">
        <v>2673</v>
      </c>
      <c r="G1553" s="107" t="s">
        <v>141</v>
      </c>
      <c r="H1553" s="107">
        <v>14.266</v>
      </c>
    </row>
    <row r="1554" spans="1:8" x14ac:dyDescent="0.3">
      <c r="A1554" t="str">
        <f t="shared" si="24"/>
        <v>2014_2682</v>
      </c>
      <c r="C1554" s="107">
        <v>1552</v>
      </c>
      <c r="D1554" s="107">
        <v>2014</v>
      </c>
      <c r="E1554" s="107">
        <v>2682</v>
      </c>
      <c r="F1554" s="107">
        <v>2682</v>
      </c>
      <c r="G1554" s="107" t="s">
        <v>17</v>
      </c>
      <c r="H1554" s="107">
        <v>16.249700000000001</v>
      </c>
    </row>
    <row r="1555" spans="1:8" x14ac:dyDescent="0.3">
      <c r="A1555" t="str">
        <f t="shared" si="24"/>
        <v>2014_2709</v>
      </c>
      <c r="C1555" s="107">
        <v>1553</v>
      </c>
      <c r="D1555" s="107">
        <v>2014</v>
      </c>
      <c r="E1555" s="107">
        <v>2709</v>
      </c>
      <c r="F1555" s="107">
        <v>2709</v>
      </c>
      <c r="G1555" s="107" t="s">
        <v>142</v>
      </c>
      <c r="H1555" s="107">
        <v>14.3566</v>
      </c>
    </row>
    <row r="1556" spans="1:8" x14ac:dyDescent="0.3">
      <c r="A1556" t="str">
        <f t="shared" si="24"/>
        <v>2014_2718</v>
      </c>
      <c r="C1556" s="107">
        <v>1554</v>
      </c>
      <c r="D1556" s="107">
        <v>2014</v>
      </c>
      <c r="E1556" s="107">
        <v>2718</v>
      </c>
      <c r="F1556" s="107">
        <v>2718</v>
      </c>
      <c r="G1556" s="107" t="s">
        <v>143</v>
      </c>
      <c r="H1556" s="107">
        <v>10.6646</v>
      </c>
    </row>
    <row r="1557" spans="1:8" x14ac:dyDescent="0.3">
      <c r="A1557" t="str">
        <f t="shared" si="24"/>
        <v>2014_2727</v>
      </c>
      <c r="C1557" s="107">
        <v>1555</v>
      </c>
      <c r="D1557" s="107">
        <v>2014</v>
      </c>
      <c r="E1557" s="107">
        <v>2727</v>
      </c>
      <c r="F1557" s="107">
        <v>2727</v>
      </c>
      <c r="G1557" s="107" t="s">
        <v>144</v>
      </c>
      <c r="H1557" s="107">
        <v>15.3924</v>
      </c>
    </row>
    <row r="1558" spans="1:8" x14ac:dyDescent="0.3">
      <c r="A1558" t="str">
        <f t="shared" si="24"/>
        <v>2014_2754</v>
      </c>
      <c r="C1558" s="107">
        <v>1556</v>
      </c>
      <c r="D1558" s="107">
        <v>2014</v>
      </c>
      <c r="E1558" s="107">
        <v>2754</v>
      </c>
      <c r="F1558" s="107">
        <v>2754</v>
      </c>
      <c r="G1558" s="107" t="s">
        <v>145</v>
      </c>
      <c r="H1558" s="107">
        <v>11.568899999999999</v>
      </c>
    </row>
    <row r="1559" spans="1:8" x14ac:dyDescent="0.3">
      <c r="A1559" t="str">
        <f t="shared" si="24"/>
        <v>2014_2763</v>
      </c>
      <c r="C1559" s="107">
        <v>1557</v>
      </c>
      <c r="D1559" s="107">
        <v>2014</v>
      </c>
      <c r="E1559" s="107">
        <v>2763</v>
      </c>
      <c r="F1559" s="107">
        <v>2763</v>
      </c>
      <c r="G1559" s="107" t="s">
        <v>146</v>
      </c>
      <c r="H1559" s="107">
        <v>12.198</v>
      </c>
    </row>
    <row r="1560" spans="1:8" x14ac:dyDescent="0.3">
      <c r="A1560" t="str">
        <f t="shared" si="24"/>
        <v>2014_2766</v>
      </c>
      <c r="C1560" s="107">
        <v>1558</v>
      </c>
      <c r="D1560" s="107">
        <v>2014</v>
      </c>
      <c r="E1560" s="107">
        <v>2766</v>
      </c>
      <c r="F1560" s="107">
        <v>2766</v>
      </c>
      <c r="G1560" s="107" t="s">
        <v>29</v>
      </c>
      <c r="H1560" s="107">
        <v>14.6586</v>
      </c>
    </row>
    <row r="1561" spans="1:8" x14ac:dyDescent="0.3">
      <c r="A1561" t="str">
        <f t="shared" si="24"/>
        <v>2014_2772</v>
      </c>
      <c r="C1561" s="107">
        <v>1559</v>
      </c>
      <c r="D1561" s="107">
        <v>2014</v>
      </c>
      <c r="E1561" s="107">
        <v>2772</v>
      </c>
      <c r="F1561" s="107">
        <v>2772</v>
      </c>
      <c r="G1561" s="107" t="s">
        <v>147</v>
      </c>
      <c r="H1561" s="107">
        <v>14.9034</v>
      </c>
    </row>
    <row r="1562" spans="1:8" x14ac:dyDescent="0.3">
      <c r="A1562" t="str">
        <f t="shared" si="24"/>
        <v>2014_2781</v>
      </c>
      <c r="C1562" s="107">
        <v>1560</v>
      </c>
      <c r="D1562" s="107">
        <v>2014</v>
      </c>
      <c r="E1562" s="107">
        <v>2781</v>
      </c>
      <c r="F1562" s="107">
        <v>2781</v>
      </c>
      <c r="G1562" s="107" t="s">
        <v>148</v>
      </c>
      <c r="H1562" s="107">
        <v>15.014900000000001</v>
      </c>
    </row>
    <row r="1563" spans="1:8" x14ac:dyDescent="0.3">
      <c r="A1563" t="str">
        <f t="shared" si="24"/>
        <v>2014_2826</v>
      </c>
      <c r="C1563" s="107">
        <v>1561</v>
      </c>
      <c r="D1563" s="107">
        <v>2014</v>
      </c>
      <c r="E1563" s="107">
        <v>2826</v>
      </c>
      <c r="F1563" s="107">
        <v>2826</v>
      </c>
      <c r="G1563" s="107" t="s">
        <v>149</v>
      </c>
      <c r="H1563" s="107">
        <v>11.743600000000001</v>
      </c>
    </row>
    <row r="1564" spans="1:8" x14ac:dyDescent="0.3">
      <c r="A1564" t="str">
        <f t="shared" si="24"/>
        <v>2014_2834</v>
      </c>
      <c r="C1564" s="107">
        <v>1562</v>
      </c>
      <c r="D1564" s="107">
        <v>2014</v>
      </c>
      <c r="E1564" s="107">
        <v>2834</v>
      </c>
      <c r="F1564" s="107">
        <v>2834</v>
      </c>
      <c r="G1564" s="107" t="s">
        <v>150</v>
      </c>
      <c r="H1564" s="107">
        <v>18.486599999999999</v>
      </c>
    </row>
    <row r="1565" spans="1:8" x14ac:dyDescent="0.3">
      <c r="A1565" t="str">
        <f t="shared" si="24"/>
        <v>2014_2846</v>
      </c>
      <c r="C1565" s="107">
        <v>1563</v>
      </c>
      <c r="D1565" s="107">
        <v>2014</v>
      </c>
      <c r="E1565" s="107">
        <v>2846</v>
      </c>
      <c r="F1565" s="107">
        <v>2846</v>
      </c>
      <c r="G1565" s="107" t="s">
        <v>151</v>
      </c>
      <c r="H1565" s="107">
        <v>10.803000000000001</v>
      </c>
    </row>
    <row r="1566" spans="1:8" x14ac:dyDescent="0.3">
      <c r="A1566" t="str">
        <f t="shared" si="24"/>
        <v>2014_2862</v>
      </c>
      <c r="C1566" s="107">
        <v>1564</v>
      </c>
      <c r="D1566" s="107">
        <v>2014</v>
      </c>
      <c r="E1566" s="107">
        <v>2862</v>
      </c>
      <c r="F1566" s="107">
        <v>2862</v>
      </c>
      <c r="G1566" s="107" t="s">
        <v>152</v>
      </c>
      <c r="H1566" s="107">
        <v>13.0001</v>
      </c>
    </row>
    <row r="1567" spans="1:8" x14ac:dyDescent="0.3">
      <c r="A1567" t="str">
        <f t="shared" si="24"/>
        <v>2014_2977</v>
      </c>
      <c r="C1567" s="107">
        <v>1565</v>
      </c>
      <c r="D1567" s="107">
        <v>2014</v>
      </c>
      <c r="E1567" s="107">
        <v>2977</v>
      </c>
      <c r="F1567" s="107">
        <v>2977</v>
      </c>
      <c r="G1567" s="107" t="s">
        <v>153</v>
      </c>
      <c r="H1567" s="107">
        <v>16.524899999999999</v>
      </c>
    </row>
    <row r="1568" spans="1:8" x14ac:dyDescent="0.3">
      <c r="A1568" t="str">
        <f t="shared" si="24"/>
        <v>2014_2988</v>
      </c>
      <c r="C1568" s="107">
        <v>1566</v>
      </c>
      <c r="D1568" s="107">
        <v>2014</v>
      </c>
      <c r="E1568" s="107">
        <v>2988</v>
      </c>
      <c r="F1568" s="107">
        <v>2988</v>
      </c>
      <c r="G1568" s="107" t="s">
        <v>154</v>
      </c>
      <c r="H1568" s="107">
        <v>13.596399999999999</v>
      </c>
    </row>
    <row r="1569" spans="1:8" x14ac:dyDescent="0.3">
      <c r="A1569" t="str">
        <f t="shared" si="24"/>
        <v>2014_3029</v>
      </c>
      <c r="C1569" s="107">
        <v>1567</v>
      </c>
      <c r="D1569" s="107">
        <v>2014</v>
      </c>
      <c r="E1569" s="107">
        <v>3029</v>
      </c>
      <c r="F1569" s="107">
        <v>3029</v>
      </c>
      <c r="G1569" s="107" t="s">
        <v>155</v>
      </c>
      <c r="H1569" s="107">
        <v>13.479900000000001</v>
      </c>
    </row>
    <row r="1570" spans="1:8" x14ac:dyDescent="0.3">
      <c r="A1570" t="str">
        <f t="shared" si="24"/>
        <v>2014_3033</v>
      </c>
      <c r="C1570" s="107">
        <v>1568</v>
      </c>
      <c r="D1570" s="107">
        <v>2014</v>
      </c>
      <c r="E1570" s="107">
        <v>3033</v>
      </c>
      <c r="F1570" s="107">
        <v>3033</v>
      </c>
      <c r="G1570" s="107" t="s">
        <v>156</v>
      </c>
      <c r="H1570" s="107">
        <v>13.4544</v>
      </c>
    </row>
    <row r="1571" spans="1:8" x14ac:dyDescent="0.3">
      <c r="A1571" t="str">
        <f t="shared" si="24"/>
        <v>2014_3042</v>
      </c>
      <c r="C1571" s="107">
        <v>1569</v>
      </c>
      <c r="D1571" s="107">
        <v>2014</v>
      </c>
      <c r="E1571" s="107">
        <v>3042</v>
      </c>
      <c r="F1571" s="107">
        <v>3042</v>
      </c>
      <c r="G1571" s="107" t="s">
        <v>157</v>
      </c>
      <c r="H1571" s="107">
        <v>15.7865</v>
      </c>
    </row>
    <row r="1572" spans="1:8" x14ac:dyDescent="0.3">
      <c r="A1572" t="str">
        <f t="shared" si="24"/>
        <v>2014_3060</v>
      </c>
      <c r="C1572" s="107">
        <v>1570</v>
      </c>
      <c r="D1572" s="107">
        <v>2014</v>
      </c>
      <c r="E1572" s="107">
        <v>3060</v>
      </c>
      <c r="F1572" s="107">
        <v>3060</v>
      </c>
      <c r="G1572" s="107" t="s">
        <v>158</v>
      </c>
      <c r="H1572" s="107">
        <v>12.2705</v>
      </c>
    </row>
    <row r="1573" spans="1:8" x14ac:dyDescent="0.3">
      <c r="A1573" t="str">
        <f t="shared" si="24"/>
        <v>2014_3105</v>
      </c>
      <c r="C1573" s="107">
        <v>1571</v>
      </c>
      <c r="D1573" s="107">
        <v>2014</v>
      </c>
      <c r="E1573" s="107">
        <v>3105</v>
      </c>
      <c r="F1573" s="107">
        <v>3105</v>
      </c>
      <c r="G1573" s="107" t="s">
        <v>159</v>
      </c>
      <c r="H1573" s="107">
        <v>17.2789</v>
      </c>
    </row>
    <row r="1574" spans="1:8" x14ac:dyDescent="0.3">
      <c r="A1574" t="str">
        <f t="shared" si="24"/>
        <v>2014_3114</v>
      </c>
      <c r="C1574" s="107">
        <v>1572</v>
      </c>
      <c r="D1574" s="107">
        <v>2014</v>
      </c>
      <c r="E1574" s="107">
        <v>3114</v>
      </c>
      <c r="F1574" s="107">
        <v>3114</v>
      </c>
      <c r="G1574" s="107" t="s">
        <v>160</v>
      </c>
      <c r="H1574" s="107">
        <v>17.664200000000001</v>
      </c>
    </row>
    <row r="1575" spans="1:8" x14ac:dyDescent="0.3">
      <c r="A1575" t="str">
        <f t="shared" si="24"/>
        <v>2014_3119</v>
      </c>
      <c r="C1575" s="107">
        <v>1573</v>
      </c>
      <c r="D1575" s="107">
        <v>2014</v>
      </c>
      <c r="E1575" s="107">
        <v>3119</v>
      </c>
      <c r="F1575" s="107">
        <v>3119</v>
      </c>
      <c r="G1575" s="107" t="s">
        <v>161</v>
      </c>
      <c r="H1575" s="107">
        <v>18.492100000000001</v>
      </c>
    </row>
    <row r="1576" spans="1:8" x14ac:dyDescent="0.3">
      <c r="A1576" t="str">
        <f t="shared" si="24"/>
        <v>2014_3141</v>
      </c>
      <c r="C1576" s="107">
        <v>1574</v>
      </c>
      <c r="D1576" s="107">
        <v>2014</v>
      </c>
      <c r="E1576" s="107">
        <v>3141</v>
      </c>
      <c r="F1576" s="107">
        <v>3141</v>
      </c>
      <c r="G1576" s="107" t="s">
        <v>162</v>
      </c>
      <c r="H1576" s="107">
        <v>13.687900000000001</v>
      </c>
    </row>
    <row r="1577" spans="1:8" x14ac:dyDescent="0.3">
      <c r="A1577" t="str">
        <f t="shared" si="24"/>
        <v>2014_3150</v>
      </c>
      <c r="C1577" s="107">
        <v>1575</v>
      </c>
      <c r="D1577" s="107">
        <v>2014</v>
      </c>
      <c r="E1577" s="107">
        <v>3150</v>
      </c>
      <c r="F1577" s="107">
        <v>3150</v>
      </c>
      <c r="G1577" s="107" t="s">
        <v>163</v>
      </c>
      <c r="H1577" s="107">
        <v>14.404</v>
      </c>
    </row>
    <row r="1578" spans="1:8" x14ac:dyDescent="0.3">
      <c r="A1578" t="str">
        <f t="shared" si="24"/>
        <v>2014_3154</v>
      </c>
      <c r="C1578" s="107">
        <v>1576</v>
      </c>
      <c r="D1578" s="107">
        <v>2014</v>
      </c>
      <c r="E1578" s="107">
        <v>3154</v>
      </c>
      <c r="F1578" s="107">
        <v>3154</v>
      </c>
      <c r="G1578" s="107" t="s">
        <v>164</v>
      </c>
      <c r="H1578" s="107">
        <v>14.4597</v>
      </c>
    </row>
    <row r="1579" spans="1:8" x14ac:dyDescent="0.3">
      <c r="A1579" t="str">
        <f t="shared" si="24"/>
        <v>2014_3168</v>
      </c>
      <c r="C1579" s="107">
        <v>1577</v>
      </c>
      <c r="D1579" s="107">
        <v>2014</v>
      </c>
      <c r="E1579" s="107">
        <v>3168</v>
      </c>
      <c r="F1579" s="107">
        <v>3168</v>
      </c>
      <c r="G1579" s="107" t="s">
        <v>165</v>
      </c>
      <c r="H1579" s="107">
        <v>12.1189</v>
      </c>
    </row>
    <row r="1580" spans="1:8" x14ac:dyDescent="0.3">
      <c r="A1580" t="str">
        <f t="shared" si="24"/>
        <v>2014_3186</v>
      </c>
      <c r="C1580" s="107">
        <v>1578</v>
      </c>
      <c r="D1580" s="107">
        <v>2014</v>
      </c>
      <c r="E1580" s="107">
        <v>3186</v>
      </c>
      <c r="F1580" s="107">
        <v>3186</v>
      </c>
      <c r="G1580" s="107" t="s">
        <v>367</v>
      </c>
      <c r="H1580" s="107">
        <v>12.5359</v>
      </c>
    </row>
    <row r="1581" spans="1:8" x14ac:dyDescent="0.3">
      <c r="A1581" t="str">
        <f t="shared" si="24"/>
        <v>2014_3195</v>
      </c>
      <c r="C1581" s="107">
        <v>1579</v>
      </c>
      <c r="D1581" s="107">
        <v>2014</v>
      </c>
      <c r="E1581" s="107">
        <v>3195</v>
      </c>
      <c r="F1581" s="107">
        <v>3195</v>
      </c>
      <c r="G1581" s="107" t="s">
        <v>891</v>
      </c>
      <c r="H1581" s="107">
        <v>13.428100000000001</v>
      </c>
    </row>
    <row r="1582" spans="1:8" x14ac:dyDescent="0.3">
      <c r="A1582" t="str">
        <f t="shared" si="24"/>
        <v>2014_3204</v>
      </c>
      <c r="C1582" s="107">
        <v>1580</v>
      </c>
      <c r="D1582" s="107">
        <v>2014</v>
      </c>
      <c r="E1582" s="107">
        <v>3204</v>
      </c>
      <c r="F1582" s="107">
        <v>3204</v>
      </c>
      <c r="G1582" s="107" t="s">
        <v>166</v>
      </c>
      <c r="H1582" s="107">
        <v>12.921200000000001</v>
      </c>
    </row>
    <row r="1583" spans="1:8" x14ac:dyDescent="0.3">
      <c r="A1583" t="str">
        <f t="shared" si="24"/>
        <v>2014_3231</v>
      </c>
      <c r="C1583" s="107">
        <v>1581</v>
      </c>
      <c r="D1583" s="107">
        <v>2014</v>
      </c>
      <c r="E1583" s="107">
        <v>3231</v>
      </c>
      <c r="F1583" s="107">
        <v>3231</v>
      </c>
      <c r="G1583" s="107" t="s">
        <v>167</v>
      </c>
      <c r="H1583" s="107">
        <v>17.354399999999998</v>
      </c>
    </row>
    <row r="1584" spans="1:8" x14ac:dyDescent="0.3">
      <c r="A1584" t="str">
        <f t="shared" si="24"/>
        <v>2014_3312</v>
      </c>
      <c r="C1584" s="107">
        <v>1582</v>
      </c>
      <c r="D1584" s="107">
        <v>2014</v>
      </c>
      <c r="E1584" s="107">
        <v>3312</v>
      </c>
      <c r="F1584" s="107">
        <v>3312</v>
      </c>
      <c r="G1584" s="107" t="s">
        <v>168</v>
      </c>
      <c r="H1584" s="107">
        <v>18.452500000000001</v>
      </c>
    </row>
    <row r="1585" spans="1:8" x14ac:dyDescent="0.3">
      <c r="A1585" t="str">
        <f t="shared" si="24"/>
        <v>2014_3330</v>
      </c>
      <c r="C1585" s="107">
        <v>1583</v>
      </c>
      <c r="D1585" s="107">
        <v>2014</v>
      </c>
      <c r="E1585" s="107">
        <v>3330</v>
      </c>
      <c r="F1585" s="107">
        <v>3330</v>
      </c>
      <c r="G1585" s="107" t="s">
        <v>169</v>
      </c>
      <c r="H1585" s="107">
        <v>11.6854</v>
      </c>
    </row>
    <row r="1586" spans="1:8" x14ac:dyDescent="0.3">
      <c r="A1586" t="str">
        <f t="shared" si="24"/>
        <v>2014_3348</v>
      </c>
      <c r="C1586" s="107">
        <v>1584</v>
      </c>
      <c r="D1586" s="107">
        <v>2014</v>
      </c>
      <c r="E1586" s="107">
        <v>3348</v>
      </c>
      <c r="F1586" s="107">
        <v>3348</v>
      </c>
      <c r="G1586" s="107" t="s">
        <v>170</v>
      </c>
      <c r="H1586" s="107">
        <v>14.7079</v>
      </c>
    </row>
    <row r="1587" spans="1:8" x14ac:dyDescent="0.3">
      <c r="A1587" t="str">
        <f t="shared" si="24"/>
        <v>2014_3375</v>
      </c>
      <c r="C1587" s="107">
        <v>1585</v>
      </c>
      <c r="D1587" s="107">
        <v>2014</v>
      </c>
      <c r="E1587" s="107">
        <v>3375</v>
      </c>
      <c r="F1587" s="107">
        <v>3375</v>
      </c>
      <c r="G1587" s="107" t="s">
        <v>171</v>
      </c>
      <c r="H1587" s="107">
        <v>14.949199999999999</v>
      </c>
    </row>
    <row r="1588" spans="1:8" x14ac:dyDescent="0.3">
      <c r="A1588" t="str">
        <f t="shared" si="24"/>
        <v>2014_3411</v>
      </c>
      <c r="C1588" s="107">
        <v>1586</v>
      </c>
      <c r="D1588" s="107">
        <v>2014</v>
      </c>
      <c r="E1588" s="107">
        <v>3411</v>
      </c>
      <c r="F1588" s="107">
        <v>6091</v>
      </c>
      <c r="G1588" s="107" t="s">
        <v>892</v>
      </c>
      <c r="H1588" s="107">
        <v>13.1844</v>
      </c>
    </row>
    <row r="1589" spans="1:8" x14ac:dyDescent="0.3">
      <c r="A1589" t="str">
        <f t="shared" si="24"/>
        <v>2014_3420</v>
      </c>
      <c r="C1589" s="107">
        <v>1587</v>
      </c>
      <c r="D1589" s="107">
        <v>2014</v>
      </c>
      <c r="E1589" s="107">
        <v>3420</v>
      </c>
      <c r="F1589" s="107">
        <v>3420</v>
      </c>
      <c r="G1589" s="107" t="s">
        <v>172</v>
      </c>
      <c r="H1589" s="107">
        <v>12.502700000000001</v>
      </c>
    </row>
    <row r="1590" spans="1:8" x14ac:dyDescent="0.3">
      <c r="A1590" t="str">
        <f t="shared" si="24"/>
        <v>2014_3465</v>
      </c>
      <c r="C1590" s="107">
        <v>1588</v>
      </c>
      <c r="D1590" s="107">
        <v>2014</v>
      </c>
      <c r="E1590" s="107">
        <v>3465</v>
      </c>
      <c r="F1590" s="107">
        <v>3465</v>
      </c>
      <c r="G1590" s="107" t="s">
        <v>173</v>
      </c>
      <c r="H1590" s="107">
        <v>17.7988</v>
      </c>
    </row>
    <row r="1591" spans="1:8" x14ac:dyDescent="0.3">
      <c r="A1591" t="str">
        <f t="shared" si="24"/>
        <v>2014_3537</v>
      </c>
      <c r="C1591" s="107">
        <v>1589</v>
      </c>
      <c r="D1591" s="107">
        <v>2014</v>
      </c>
      <c r="E1591" s="107">
        <v>3537</v>
      </c>
      <c r="F1591" s="107">
        <v>3537</v>
      </c>
      <c r="G1591" s="107" t="s">
        <v>174</v>
      </c>
      <c r="H1591" s="107">
        <v>12.9574</v>
      </c>
    </row>
    <row r="1592" spans="1:8" x14ac:dyDescent="0.3">
      <c r="A1592" t="str">
        <f t="shared" si="24"/>
        <v>2014_3555</v>
      </c>
      <c r="C1592" s="107">
        <v>1590</v>
      </c>
      <c r="D1592" s="107">
        <v>2014</v>
      </c>
      <c r="E1592" s="107">
        <v>3555</v>
      </c>
      <c r="F1592" s="107">
        <v>3555</v>
      </c>
      <c r="G1592" s="107" t="s">
        <v>175</v>
      </c>
      <c r="H1592" s="107">
        <v>15.193</v>
      </c>
    </row>
    <row r="1593" spans="1:8" x14ac:dyDescent="0.3">
      <c r="A1593" t="str">
        <f t="shared" si="24"/>
        <v>2014_3582</v>
      </c>
      <c r="C1593" s="107">
        <v>1591</v>
      </c>
      <c r="D1593" s="107">
        <v>2014</v>
      </c>
      <c r="E1593" s="107">
        <v>3582</v>
      </c>
      <c r="F1593" s="107">
        <v>1968</v>
      </c>
      <c r="G1593" s="107" t="s">
        <v>176</v>
      </c>
      <c r="H1593" s="107">
        <v>14.4716</v>
      </c>
    </row>
    <row r="1594" spans="1:8" x14ac:dyDescent="0.3">
      <c r="A1594" t="str">
        <f t="shared" si="24"/>
        <v>2014_3600</v>
      </c>
      <c r="C1594" s="107">
        <v>1592</v>
      </c>
      <c r="D1594" s="107">
        <v>2014</v>
      </c>
      <c r="E1594" s="107">
        <v>3600</v>
      </c>
      <c r="F1594" s="107">
        <v>3600</v>
      </c>
      <c r="G1594" s="107" t="s">
        <v>177</v>
      </c>
      <c r="H1594" s="107">
        <v>11.9542</v>
      </c>
    </row>
    <row r="1595" spans="1:8" x14ac:dyDescent="0.3">
      <c r="A1595" t="str">
        <f t="shared" si="24"/>
        <v>2014_3609</v>
      </c>
      <c r="C1595" s="107">
        <v>1593</v>
      </c>
      <c r="D1595" s="107">
        <v>2014</v>
      </c>
      <c r="E1595" s="107">
        <v>3609</v>
      </c>
      <c r="F1595" s="107">
        <v>3609</v>
      </c>
      <c r="G1595" s="107" t="s">
        <v>178</v>
      </c>
      <c r="H1595" s="107">
        <v>16.9998</v>
      </c>
    </row>
    <row r="1596" spans="1:8" x14ac:dyDescent="0.3">
      <c r="A1596" t="str">
        <f t="shared" si="24"/>
        <v>2014_3645</v>
      </c>
      <c r="C1596" s="107">
        <v>1594</v>
      </c>
      <c r="D1596" s="107">
        <v>2014</v>
      </c>
      <c r="E1596" s="107">
        <v>3645</v>
      </c>
      <c r="F1596" s="107">
        <v>3645</v>
      </c>
      <c r="G1596" s="107" t="s">
        <v>179</v>
      </c>
      <c r="H1596" s="107">
        <v>13.1172</v>
      </c>
    </row>
    <row r="1597" spans="1:8" x14ac:dyDescent="0.3">
      <c r="A1597" t="str">
        <f t="shared" si="24"/>
        <v>2014_3691</v>
      </c>
      <c r="C1597" s="107">
        <v>1595</v>
      </c>
      <c r="D1597" s="107">
        <v>2014</v>
      </c>
      <c r="E1597" s="107">
        <v>3691</v>
      </c>
      <c r="F1597" s="107">
        <v>3691</v>
      </c>
      <c r="G1597" s="107" t="s">
        <v>180</v>
      </c>
      <c r="H1597" s="107">
        <v>14.2456</v>
      </c>
    </row>
    <row r="1598" spans="1:8" x14ac:dyDescent="0.3">
      <c r="A1598" t="str">
        <f t="shared" si="24"/>
        <v>2014_3715</v>
      </c>
      <c r="C1598" s="107">
        <v>1596</v>
      </c>
      <c r="D1598" s="107">
        <v>2014</v>
      </c>
      <c r="E1598" s="107">
        <v>3715</v>
      </c>
      <c r="F1598" s="107">
        <v>3715</v>
      </c>
      <c r="G1598" s="107" t="s">
        <v>181</v>
      </c>
      <c r="H1598" s="107">
        <v>17.267800000000001</v>
      </c>
    </row>
    <row r="1599" spans="1:8" x14ac:dyDescent="0.3">
      <c r="A1599" t="str">
        <f t="shared" si="24"/>
        <v>2014_3744</v>
      </c>
      <c r="C1599" s="107">
        <v>1597</v>
      </c>
      <c r="D1599" s="107">
        <v>2014</v>
      </c>
      <c r="E1599" s="107">
        <v>3744</v>
      </c>
      <c r="F1599" s="107">
        <v>3744</v>
      </c>
      <c r="G1599" s="107" t="s">
        <v>182</v>
      </c>
      <c r="H1599" s="107">
        <v>17.123000000000001</v>
      </c>
    </row>
    <row r="1600" spans="1:8" x14ac:dyDescent="0.3">
      <c r="A1600" t="str">
        <f t="shared" si="24"/>
        <v>2014_3798</v>
      </c>
      <c r="C1600" s="107">
        <v>1598</v>
      </c>
      <c r="D1600" s="107">
        <v>2014</v>
      </c>
      <c r="E1600" s="107">
        <v>3798</v>
      </c>
      <c r="F1600" s="107">
        <v>3798</v>
      </c>
      <c r="G1600" s="107" t="s">
        <v>183</v>
      </c>
      <c r="H1600" s="107">
        <v>14.809699999999999</v>
      </c>
    </row>
    <row r="1601" spans="1:8" x14ac:dyDescent="0.3">
      <c r="A1601" t="str">
        <f t="shared" si="24"/>
        <v>2014_3816</v>
      </c>
      <c r="C1601" s="107">
        <v>1599</v>
      </c>
      <c r="D1601" s="107">
        <v>2014</v>
      </c>
      <c r="E1601" s="107">
        <v>3816</v>
      </c>
      <c r="F1601" s="107">
        <v>3816</v>
      </c>
      <c r="G1601" s="107" t="s">
        <v>184</v>
      </c>
      <c r="H1601" s="107">
        <v>12.7317</v>
      </c>
    </row>
    <row r="1602" spans="1:8" x14ac:dyDescent="0.3">
      <c r="A1602" t="str">
        <f t="shared" si="24"/>
        <v>2014_3841</v>
      </c>
      <c r="C1602" s="107">
        <v>1600</v>
      </c>
      <c r="D1602" s="107">
        <v>2014</v>
      </c>
      <c r="E1602" s="107">
        <v>3841</v>
      </c>
      <c r="F1602" s="107">
        <v>3841</v>
      </c>
      <c r="G1602" s="107" t="s">
        <v>185</v>
      </c>
      <c r="H1602" s="107">
        <v>10.5861</v>
      </c>
    </row>
    <row r="1603" spans="1:8" x14ac:dyDescent="0.3">
      <c r="A1603" t="str">
        <f t="shared" si="24"/>
        <v>2014_3897</v>
      </c>
      <c r="C1603" s="107">
        <v>1601</v>
      </c>
      <c r="D1603" s="107">
        <v>2014</v>
      </c>
      <c r="E1603" s="107">
        <v>3897</v>
      </c>
      <c r="F1603" s="107">
        <v>3897</v>
      </c>
      <c r="G1603" s="107" t="s">
        <v>186</v>
      </c>
      <c r="H1603" s="107">
        <v>8.8818000000000001</v>
      </c>
    </row>
    <row r="1604" spans="1:8" x14ac:dyDescent="0.3">
      <c r="A1604" t="str">
        <f t="shared" ref="A1604:A1667" si="25">CONCATENATE(D1604,"_",E1604)</f>
        <v>2014_3906</v>
      </c>
      <c r="C1604" s="107">
        <v>1602</v>
      </c>
      <c r="D1604" s="107">
        <v>2014</v>
      </c>
      <c r="E1604" s="107">
        <v>3906</v>
      </c>
      <c r="F1604" s="107">
        <v>3906</v>
      </c>
      <c r="G1604" s="107" t="s">
        <v>187</v>
      </c>
      <c r="H1604" s="107">
        <v>11.4147</v>
      </c>
    </row>
    <row r="1605" spans="1:8" x14ac:dyDescent="0.3">
      <c r="A1605" t="str">
        <f t="shared" si="25"/>
        <v>2014_3942</v>
      </c>
      <c r="C1605" s="107">
        <v>1603</v>
      </c>
      <c r="D1605" s="107">
        <v>2014</v>
      </c>
      <c r="E1605" s="107">
        <v>3942</v>
      </c>
      <c r="F1605" s="107">
        <v>3942</v>
      </c>
      <c r="G1605" s="107" t="s">
        <v>188</v>
      </c>
      <c r="H1605" s="107">
        <v>17.248000000000001</v>
      </c>
    </row>
    <row r="1606" spans="1:8" x14ac:dyDescent="0.3">
      <c r="A1606" t="str">
        <f t="shared" si="25"/>
        <v>2014_3978</v>
      </c>
      <c r="C1606" s="107">
        <v>1604</v>
      </c>
      <c r="D1606" s="107">
        <v>2014</v>
      </c>
      <c r="E1606" s="107">
        <v>3978</v>
      </c>
      <c r="F1606" s="107">
        <v>3978</v>
      </c>
      <c r="G1606" s="107" t="s">
        <v>189</v>
      </c>
      <c r="H1606" s="107">
        <v>12.353199999999999</v>
      </c>
    </row>
    <row r="1607" spans="1:8" x14ac:dyDescent="0.3">
      <c r="A1607" t="str">
        <f t="shared" si="25"/>
        <v>2014_4023</v>
      </c>
      <c r="C1607" s="107">
        <v>1605</v>
      </c>
      <c r="D1607" s="107">
        <v>2014</v>
      </c>
      <c r="E1607" s="107">
        <v>4023</v>
      </c>
      <c r="F1607" s="107">
        <v>4023</v>
      </c>
      <c r="G1607" s="107" t="s">
        <v>190</v>
      </c>
      <c r="H1607" s="107">
        <v>9.3452000000000002</v>
      </c>
    </row>
    <row r="1608" spans="1:8" x14ac:dyDescent="0.3">
      <c r="A1608" t="str">
        <f t="shared" si="25"/>
        <v>2014_4033</v>
      </c>
      <c r="C1608" s="107">
        <v>1606</v>
      </c>
      <c r="D1608" s="107">
        <v>2014</v>
      </c>
      <c r="E1608" s="107">
        <v>4033</v>
      </c>
      <c r="F1608" s="107">
        <v>4033</v>
      </c>
      <c r="G1608" s="107" t="s">
        <v>368</v>
      </c>
      <c r="H1608" s="107">
        <v>11.419600000000001</v>
      </c>
    </row>
    <row r="1609" spans="1:8" x14ac:dyDescent="0.3">
      <c r="A1609" t="str">
        <f t="shared" si="25"/>
        <v>2014_4041</v>
      </c>
      <c r="C1609" s="107">
        <v>1607</v>
      </c>
      <c r="D1609" s="107">
        <v>2014</v>
      </c>
      <c r="E1609" s="107">
        <v>4041</v>
      </c>
      <c r="F1609" s="107">
        <v>4041</v>
      </c>
      <c r="G1609" s="107" t="s">
        <v>191</v>
      </c>
      <c r="H1609" s="107">
        <v>14.1585</v>
      </c>
    </row>
    <row r="1610" spans="1:8" x14ac:dyDescent="0.3">
      <c r="A1610" t="str">
        <f t="shared" si="25"/>
        <v>2014_4043</v>
      </c>
      <c r="C1610" s="107">
        <v>1608</v>
      </c>
      <c r="D1610" s="107">
        <v>2014</v>
      </c>
      <c r="E1610" s="107">
        <v>4043</v>
      </c>
      <c r="F1610" s="107">
        <v>4043</v>
      </c>
      <c r="G1610" s="107" t="s">
        <v>192</v>
      </c>
      <c r="H1610" s="107">
        <v>15.3024</v>
      </c>
    </row>
    <row r="1611" spans="1:8" x14ac:dyDescent="0.3">
      <c r="A1611" t="str">
        <f t="shared" si="25"/>
        <v>2014_4068</v>
      </c>
      <c r="C1611" s="107">
        <v>1609</v>
      </c>
      <c r="D1611" s="107">
        <v>2014</v>
      </c>
      <c r="E1611" s="107">
        <v>4068</v>
      </c>
      <c r="F1611" s="107">
        <v>4068</v>
      </c>
      <c r="G1611" s="107" t="s">
        <v>193</v>
      </c>
      <c r="H1611" s="107">
        <v>11.113099999999999</v>
      </c>
    </row>
    <row r="1612" spans="1:8" x14ac:dyDescent="0.3">
      <c r="A1612" t="str">
        <f t="shared" si="25"/>
        <v>2014_4086</v>
      </c>
      <c r="C1612" s="107">
        <v>1610</v>
      </c>
      <c r="D1612" s="107">
        <v>2014</v>
      </c>
      <c r="E1612" s="107">
        <v>4086</v>
      </c>
      <c r="F1612" s="107">
        <v>4086</v>
      </c>
      <c r="G1612" s="107" t="s">
        <v>369</v>
      </c>
      <c r="H1612" s="107">
        <v>17.458500000000001</v>
      </c>
    </row>
    <row r="1613" spans="1:8" x14ac:dyDescent="0.3">
      <c r="A1613" t="str">
        <f t="shared" si="25"/>
        <v>2014_4104</v>
      </c>
      <c r="C1613" s="107">
        <v>1611</v>
      </c>
      <c r="D1613" s="107">
        <v>2014</v>
      </c>
      <c r="E1613" s="107">
        <v>4104</v>
      </c>
      <c r="F1613" s="107">
        <v>4104</v>
      </c>
      <c r="G1613" s="107" t="s">
        <v>194</v>
      </c>
      <c r="H1613" s="107">
        <v>17.529299999999999</v>
      </c>
    </row>
    <row r="1614" spans="1:8" x14ac:dyDescent="0.3">
      <c r="A1614" t="str">
        <f t="shared" si="25"/>
        <v>2014_4122</v>
      </c>
      <c r="C1614" s="107">
        <v>1612</v>
      </c>
      <c r="D1614" s="107">
        <v>2014</v>
      </c>
      <c r="E1614" s="107">
        <v>4122</v>
      </c>
      <c r="F1614" s="107">
        <v>4122</v>
      </c>
      <c r="G1614" s="107" t="s">
        <v>195</v>
      </c>
      <c r="H1614" s="107">
        <v>17.3293</v>
      </c>
    </row>
    <row r="1615" spans="1:8" x14ac:dyDescent="0.3">
      <c r="A1615" t="str">
        <f t="shared" si="25"/>
        <v>2014_4131</v>
      </c>
      <c r="C1615" s="107">
        <v>1613</v>
      </c>
      <c r="D1615" s="107">
        <v>2014</v>
      </c>
      <c r="E1615" s="107">
        <v>4131</v>
      </c>
      <c r="F1615" s="107">
        <v>4131</v>
      </c>
      <c r="G1615" s="107" t="s">
        <v>196</v>
      </c>
      <c r="H1615" s="107">
        <v>11.0465</v>
      </c>
    </row>
    <row r="1616" spans="1:8" x14ac:dyDescent="0.3">
      <c r="A1616" t="str">
        <f t="shared" si="25"/>
        <v>2014_4149</v>
      </c>
      <c r="C1616" s="107">
        <v>1614</v>
      </c>
      <c r="D1616" s="107">
        <v>2014</v>
      </c>
      <c r="E1616" s="107">
        <v>4149</v>
      </c>
      <c r="F1616" s="107">
        <v>4149</v>
      </c>
      <c r="G1616" s="107" t="s">
        <v>197</v>
      </c>
      <c r="H1616" s="107">
        <v>10.9162</v>
      </c>
    </row>
    <row r="1617" spans="1:8" x14ac:dyDescent="0.3">
      <c r="A1617" t="str">
        <f t="shared" si="25"/>
        <v>2014_4203</v>
      </c>
      <c r="C1617" s="107">
        <v>1615</v>
      </c>
      <c r="D1617" s="107">
        <v>2014</v>
      </c>
      <c r="E1617" s="107">
        <v>4203</v>
      </c>
      <c r="F1617" s="107">
        <v>4203</v>
      </c>
      <c r="G1617" s="107" t="s">
        <v>198</v>
      </c>
      <c r="H1617" s="107">
        <v>13.1518</v>
      </c>
    </row>
    <row r="1618" spans="1:8" x14ac:dyDescent="0.3">
      <c r="A1618" t="str">
        <f t="shared" si="25"/>
        <v>2014_4212</v>
      </c>
      <c r="C1618" s="107">
        <v>1616</v>
      </c>
      <c r="D1618" s="107">
        <v>2014</v>
      </c>
      <c r="E1618" s="107">
        <v>4212</v>
      </c>
      <c r="F1618" s="107">
        <v>4212</v>
      </c>
      <c r="G1618" s="107" t="s">
        <v>199</v>
      </c>
      <c r="H1618" s="107">
        <v>19.437899999999999</v>
      </c>
    </row>
    <row r="1619" spans="1:8" x14ac:dyDescent="0.3">
      <c r="A1619" t="str">
        <f t="shared" si="25"/>
        <v>2014_4269</v>
      </c>
      <c r="C1619" s="107">
        <v>1617</v>
      </c>
      <c r="D1619" s="107">
        <v>2014</v>
      </c>
      <c r="E1619" s="107">
        <v>4269</v>
      </c>
      <c r="F1619" s="107">
        <v>4269</v>
      </c>
      <c r="G1619" s="107" t="s">
        <v>200</v>
      </c>
      <c r="H1619" s="107">
        <v>10.006500000000001</v>
      </c>
    </row>
    <row r="1620" spans="1:8" x14ac:dyDescent="0.3">
      <c r="A1620" t="str">
        <f t="shared" si="25"/>
        <v>2014_4271</v>
      </c>
      <c r="C1620" s="107">
        <v>1618</v>
      </c>
      <c r="D1620" s="107">
        <v>2014</v>
      </c>
      <c r="E1620" s="107">
        <v>4271</v>
      </c>
      <c r="F1620" s="107">
        <v>4271</v>
      </c>
      <c r="G1620" s="107" t="s">
        <v>201</v>
      </c>
      <c r="H1620" s="107">
        <v>11.906499999999999</v>
      </c>
    </row>
    <row r="1621" spans="1:8" x14ac:dyDescent="0.3">
      <c r="A1621" t="str">
        <f t="shared" si="25"/>
        <v>2014_4356</v>
      </c>
      <c r="C1621" s="107">
        <v>1619</v>
      </c>
      <c r="D1621" s="107">
        <v>2014</v>
      </c>
      <c r="E1621" s="107">
        <v>4356</v>
      </c>
      <c r="F1621" s="107">
        <v>4356</v>
      </c>
      <c r="G1621" s="107" t="s">
        <v>202</v>
      </c>
      <c r="H1621" s="107">
        <v>16.66</v>
      </c>
    </row>
    <row r="1622" spans="1:8" x14ac:dyDescent="0.3">
      <c r="A1622" t="str">
        <f t="shared" si="25"/>
        <v>2014_4419</v>
      </c>
      <c r="C1622" s="107">
        <v>1620</v>
      </c>
      <c r="D1622" s="107">
        <v>2014</v>
      </c>
      <c r="E1622" s="107">
        <v>4419</v>
      </c>
      <c r="F1622" s="107">
        <v>4419</v>
      </c>
      <c r="G1622" s="107" t="s">
        <v>203</v>
      </c>
      <c r="H1622" s="107">
        <v>14.559200000000001</v>
      </c>
    </row>
    <row r="1623" spans="1:8" x14ac:dyDescent="0.3">
      <c r="A1623" t="str">
        <f t="shared" si="25"/>
        <v>2014_4437</v>
      </c>
      <c r="C1623" s="107">
        <v>1621</v>
      </c>
      <c r="D1623" s="107">
        <v>2014</v>
      </c>
      <c r="E1623" s="107">
        <v>4437</v>
      </c>
      <c r="F1623" s="107">
        <v>4437</v>
      </c>
      <c r="G1623" s="107" t="s">
        <v>204</v>
      </c>
      <c r="H1623" s="107">
        <v>10.5237</v>
      </c>
    </row>
    <row r="1624" spans="1:8" x14ac:dyDescent="0.3">
      <c r="A1624" t="str">
        <f t="shared" si="25"/>
        <v>2014_4446</v>
      </c>
      <c r="C1624" s="107">
        <v>1622</v>
      </c>
      <c r="D1624" s="107">
        <v>2014</v>
      </c>
      <c r="E1624" s="107">
        <v>4446</v>
      </c>
      <c r="F1624" s="107">
        <v>4446</v>
      </c>
      <c r="G1624" s="107" t="s">
        <v>205</v>
      </c>
      <c r="H1624" s="107">
        <v>14.3734</v>
      </c>
    </row>
    <row r="1625" spans="1:8" x14ac:dyDescent="0.3">
      <c r="A1625" t="str">
        <f t="shared" si="25"/>
        <v>2014_4491</v>
      </c>
      <c r="C1625" s="107">
        <v>1623</v>
      </c>
      <c r="D1625" s="107">
        <v>2014</v>
      </c>
      <c r="E1625" s="107">
        <v>4491</v>
      </c>
      <c r="F1625" s="107">
        <v>4491</v>
      </c>
      <c r="G1625" s="107" t="s">
        <v>206</v>
      </c>
      <c r="H1625" s="107">
        <v>14.985099999999999</v>
      </c>
    </row>
    <row r="1626" spans="1:8" x14ac:dyDescent="0.3">
      <c r="A1626" t="str">
        <f t="shared" si="25"/>
        <v>2014_4505</v>
      </c>
      <c r="C1626" s="107">
        <v>1624</v>
      </c>
      <c r="D1626" s="107">
        <v>2014</v>
      </c>
      <c r="E1626" s="107">
        <v>4505</v>
      </c>
      <c r="F1626" s="107">
        <v>4505</v>
      </c>
      <c r="G1626" s="107" t="s">
        <v>207</v>
      </c>
      <c r="H1626" s="107">
        <v>14.6936</v>
      </c>
    </row>
    <row r="1627" spans="1:8" x14ac:dyDescent="0.3">
      <c r="A1627" t="str">
        <f t="shared" si="25"/>
        <v>2014_4509</v>
      </c>
      <c r="C1627" s="107">
        <v>1625</v>
      </c>
      <c r="D1627" s="107">
        <v>2014</v>
      </c>
      <c r="E1627" s="107">
        <v>4509</v>
      </c>
      <c r="F1627" s="107">
        <v>4509</v>
      </c>
      <c r="G1627" s="107" t="s">
        <v>208</v>
      </c>
      <c r="H1627" s="107">
        <v>17.524799999999999</v>
      </c>
    </row>
    <row r="1628" spans="1:8" x14ac:dyDescent="0.3">
      <c r="A1628" t="str">
        <f t="shared" si="25"/>
        <v>2014_4518</v>
      </c>
      <c r="C1628" s="107">
        <v>1626</v>
      </c>
      <c r="D1628" s="107">
        <v>2014</v>
      </c>
      <c r="E1628" s="107">
        <v>4518</v>
      </c>
      <c r="F1628" s="107">
        <v>4518</v>
      </c>
      <c r="G1628" s="107" t="s">
        <v>209</v>
      </c>
      <c r="H1628" s="107">
        <v>16.558499999999999</v>
      </c>
    </row>
    <row r="1629" spans="1:8" x14ac:dyDescent="0.3">
      <c r="A1629" t="str">
        <f t="shared" si="25"/>
        <v>2014_4527</v>
      </c>
      <c r="C1629" s="107">
        <v>1627</v>
      </c>
      <c r="D1629" s="107">
        <v>2014</v>
      </c>
      <c r="E1629" s="107">
        <v>4527</v>
      </c>
      <c r="F1629" s="107">
        <v>4527</v>
      </c>
      <c r="G1629" s="107" t="s">
        <v>210</v>
      </c>
      <c r="H1629" s="107">
        <v>16.561599999999999</v>
      </c>
    </row>
    <row r="1630" spans="1:8" x14ac:dyDescent="0.3">
      <c r="A1630" t="str">
        <f t="shared" si="25"/>
        <v>2014_4536</v>
      </c>
      <c r="C1630" s="107">
        <v>1628</v>
      </c>
      <c r="D1630" s="107">
        <v>2014</v>
      </c>
      <c r="E1630" s="107">
        <v>4536</v>
      </c>
      <c r="F1630" s="107">
        <v>4536</v>
      </c>
      <c r="G1630" s="107" t="s">
        <v>211</v>
      </c>
      <c r="H1630" s="107">
        <v>13.872999999999999</v>
      </c>
    </row>
    <row r="1631" spans="1:8" x14ac:dyDescent="0.3">
      <c r="A1631" t="str">
        <f t="shared" si="25"/>
        <v>2014_4554</v>
      </c>
      <c r="C1631" s="107">
        <v>1629</v>
      </c>
      <c r="D1631" s="107">
        <v>2014</v>
      </c>
      <c r="E1631" s="107">
        <v>4554</v>
      </c>
      <c r="F1631" s="107">
        <v>4554</v>
      </c>
      <c r="G1631" s="107" t="s">
        <v>212</v>
      </c>
      <c r="H1631" s="107">
        <v>17.379799999999999</v>
      </c>
    </row>
    <row r="1632" spans="1:8" x14ac:dyDescent="0.3">
      <c r="A1632" t="str">
        <f t="shared" si="25"/>
        <v>2014_4572</v>
      </c>
      <c r="C1632" s="107">
        <v>1630</v>
      </c>
      <c r="D1632" s="107">
        <v>2014</v>
      </c>
      <c r="E1632" s="107">
        <v>4572</v>
      </c>
      <c r="F1632" s="107">
        <v>4572</v>
      </c>
      <c r="G1632" s="107" t="s">
        <v>213</v>
      </c>
      <c r="H1632" s="107">
        <v>13.5715</v>
      </c>
    </row>
    <row r="1633" spans="1:8" x14ac:dyDescent="0.3">
      <c r="A1633" t="str">
        <f t="shared" si="25"/>
        <v>2014_4581</v>
      </c>
      <c r="C1633" s="107">
        <v>1631</v>
      </c>
      <c r="D1633" s="107">
        <v>2014</v>
      </c>
      <c r="E1633" s="107">
        <v>4581</v>
      </c>
      <c r="F1633" s="107">
        <v>4581</v>
      </c>
      <c r="G1633" s="107" t="s">
        <v>214</v>
      </c>
      <c r="H1633" s="107">
        <v>15.276</v>
      </c>
    </row>
    <row r="1634" spans="1:8" x14ac:dyDescent="0.3">
      <c r="A1634" t="str">
        <f t="shared" si="25"/>
        <v>2014_4599</v>
      </c>
      <c r="C1634" s="107">
        <v>1632</v>
      </c>
      <c r="D1634" s="107">
        <v>2014</v>
      </c>
      <c r="E1634" s="107">
        <v>4599</v>
      </c>
      <c r="F1634" s="107">
        <v>4599</v>
      </c>
      <c r="G1634" s="107" t="s">
        <v>215</v>
      </c>
      <c r="H1634" s="107">
        <v>11.8835</v>
      </c>
    </row>
    <row r="1635" spans="1:8" x14ac:dyDescent="0.3">
      <c r="A1635" t="str">
        <f t="shared" si="25"/>
        <v>2014_4617</v>
      </c>
      <c r="C1635" s="107">
        <v>1633</v>
      </c>
      <c r="D1635" s="107">
        <v>2014</v>
      </c>
      <c r="E1635" s="107">
        <v>4617</v>
      </c>
      <c r="F1635" s="107">
        <v>4617</v>
      </c>
      <c r="G1635" s="107" t="s">
        <v>216</v>
      </c>
      <c r="H1635" s="107">
        <v>15.71</v>
      </c>
    </row>
    <row r="1636" spans="1:8" x14ac:dyDescent="0.3">
      <c r="A1636" t="str">
        <f t="shared" si="25"/>
        <v>2014_4644</v>
      </c>
      <c r="C1636" s="107">
        <v>1634</v>
      </c>
      <c r="D1636" s="107">
        <v>2014</v>
      </c>
      <c r="E1636" s="107">
        <v>4644</v>
      </c>
      <c r="F1636" s="107">
        <v>4644</v>
      </c>
      <c r="G1636" s="107" t="s">
        <v>217</v>
      </c>
      <c r="H1636" s="107">
        <v>12.8772</v>
      </c>
    </row>
    <row r="1637" spans="1:8" x14ac:dyDescent="0.3">
      <c r="A1637" t="str">
        <f t="shared" si="25"/>
        <v>2014_4662</v>
      </c>
      <c r="C1637" s="107">
        <v>1635</v>
      </c>
      <c r="D1637" s="107">
        <v>2014</v>
      </c>
      <c r="E1637" s="107">
        <v>4662</v>
      </c>
      <c r="F1637" s="107">
        <v>4662</v>
      </c>
      <c r="G1637" s="107" t="s">
        <v>218</v>
      </c>
      <c r="H1637" s="107">
        <v>10.541700000000001</v>
      </c>
    </row>
    <row r="1638" spans="1:8" x14ac:dyDescent="0.3">
      <c r="A1638" t="str">
        <f t="shared" si="25"/>
        <v>2014_4689</v>
      </c>
      <c r="C1638" s="107">
        <v>1636</v>
      </c>
      <c r="D1638" s="107">
        <v>2014</v>
      </c>
      <c r="E1638" s="107">
        <v>4689</v>
      </c>
      <c r="F1638" s="107">
        <v>4689</v>
      </c>
      <c r="G1638" s="107" t="s">
        <v>219</v>
      </c>
      <c r="H1638" s="107">
        <v>14.952999999999999</v>
      </c>
    </row>
    <row r="1639" spans="1:8" x14ac:dyDescent="0.3">
      <c r="A1639" t="str">
        <f t="shared" si="25"/>
        <v>2014_4725</v>
      </c>
      <c r="C1639" s="107">
        <v>1637</v>
      </c>
      <c r="D1639" s="107">
        <v>2014</v>
      </c>
      <c r="E1639" s="107">
        <v>4725</v>
      </c>
      <c r="F1639" s="107">
        <v>4725</v>
      </c>
      <c r="G1639" s="107" t="s">
        <v>220</v>
      </c>
      <c r="H1639" s="107">
        <v>14.658799999999999</v>
      </c>
    </row>
    <row r="1640" spans="1:8" x14ac:dyDescent="0.3">
      <c r="A1640" t="str">
        <f t="shared" si="25"/>
        <v>2014_4772</v>
      </c>
      <c r="C1640" s="107">
        <v>1638</v>
      </c>
      <c r="D1640" s="107">
        <v>2014</v>
      </c>
      <c r="E1640" s="107">
        <v>4772</v>
      </c>
      <c r="F1640" s="107">
        <v>4772</v>
      </c>
      <c r="G1640" s="107" t="s">
        <v>221</v>
      </c>
      <c r="H1640" s="107">
        <v>13.331</v>
      </c>
    </row>
    <row r="1641" spans="1:8" x14ac:dyDescent="0.3">
      <c r="A1641" t="str">
        <f t="shared" si="25"/>
        <v>2014_4773</v>
      </c>
      <c r="C1641" s="107">
        <v>1639</v>
      </c>
      <c r="D1641" s="107">
        <v>2014</v>
      </c>
      <c r="E1641" s="107">
        <v>4773</v>
      </c>
      <c r="F1641" s="107">
        <v>4773</v>
      </c>
      <c r="G1641" s="107" t="s">
        <v>222</v>
      </c>
      <c r="H1641" s="107">
        <v>14.6526</v>
      </c>
    </row>
    <row r="1642" spans="1:8" x14ac:dyDescent="0.3">
      <c r="A1642" t="str">
        <f t="shared" si="25"/>
        <v>2014_4774</v>
      </c>
      <c r="C1642" s="107">
        <v>1640</v>
      </c>
      <c r="D1642" s="107">
        <v>2014</v>
      </c>
      <c r="E1642" s="107">
        <v>4774</v>
      </c>
      <c r="F1642" s="107">
        <v>4774</v>
      </c>
      <c r="G1642" s="107" t="s">
        <v>223</v>
      </c>
      <c r="H1642" s="107">
        <v>14.763400000000001</v>
      </c>
    </row>
    <row r="1643" spans="1:8" x14ac:dyDescent="0.3">
      <c r="A1643" t="str">
        <f t="shared" si="25"/>
        <v>2014_4775</v>
      </c>
      <c r="C1643" s="107">
        <v>1641</v>
      </c>
      <c r="D1643" s="107">
        <v>2014</v>
      </c>
      <c r="E1643" s="107">
        <v>4775</v>
      </c>
      <c r="F1643" s="107">
        <v>4775</v>
      </c>
      <c r="G1643" s="107" t="s">
        <v>224</v>
      </c>
      <c r="H1643" s="107">
        <v>11.139900000000001</v>
      </c>
    </row>
    <row r="1644" spans="1:8" x14ac:dyDescent="0.3">
      <c r="A1644" t="str">
        <f t="shared" si="25"/>
        <v>2014_4776</v>
      </c>
      <c r="C1644" s="107">
        <v>1642</v>
      </c>
      <c r="D1644" s="107">
        <v>2014</v>
      </c>
      <c r="E1644" s="107">
        <v>4776</v>
      </c>
      <c r="F1644" s="107">
        <v>4776</v>
      </c>
      <c r="G1644" s="107" t="s">
        <v>225</v>
      </c>
      <c r="H1644" s="107">
        <v>11.559900000000001</v>
      </c>
    </row>
    <row r="1645" spans="1:8" x14ac:dyDescent="0.3">
      <c r="A1645" t="str">
        <f t="shared" si="25"/>
        <v>2014_4777</v>
      </c>
      <c r="C1645" s="107">
        <v>1643</v>
      </c>
      <c r="D1645" s="107">
        <v>2014</v>
      </c>
      <c r="E1645" s="107">
        <v>4777</v>
      </c>
      <c r="F1645" s="107">
        <v>4777</v>
      </c>
      <c r="G1645" s="107" t="s">
        <v>226</v>
      </c>
      <c r="H1645" s="107">
        <v>15.0433</v>
      </c>
    </row>
    <row r="1646" spans="1:8" x14ac:dyDescent="0.3">
      <c r="A1646" t="str">
        <f t="shared" si="25"/>
        <v>2014_4778</v>
      </c>
      <c r="C1646" s="107">
        <v>1644</v>
      </c>
      <c r="D1646" s="107">
        <v>2014</v>
      </c>
      <c r="E1646" s="107">
        <v>4778</v>
      </c>
      <c r="F1646" s="107">
        <v>4778</v>
      </c>
      <c r="G1646" s="107" t="s">
        <v>227</v>
      </c>
      <c r="H1646" s="107">
        <v>8.3195999999999994</v>
      </c>
    </row>
    <row r="1647" spans="1:8" x14ac:dyDescent="0.3">
      <c r="A1647" t="str">
        <f t="shared" si="25"/>
        <v>2014_4779</v>
      </c>
      <c r="C1647" s="107">
        <v>1645</v>
      </c>
      <c r="D1647" s="107">
        <v>2014</v>
      </c>
      <c r="E1647" s="107">
        <v>4779</v>
      </c>
      <c r="F1647" s="107">
        <v>4779</v>
      </c>
      <c r="G1647" s="107" t="s">
        <v>228</v>
      </c>
      <c r="H1647" s="107">
        <v>20</v>
      </c>
    </row>
    <row r="1648" spans="1:8" x14ac:dyDescent="0.3">
      <c r="A1648" t="str">
        <f t="shared" si="25"/>
        <v>2014_4784</v>
      </c>
      <c r="C1648" s="107">
        <v>1646</v>
      </c>
      <c r="D1648" s="107">
        <v>2014</v>
      </c>
      <c r="E1648" s="107">
        <v>4784</v>
      </c>
      <c r="F1648" s="107">
        <v>4784</v>
      </c>
      <c r="G1648" s="107" t="s">
        <v>229</v>
      </c>
      <c r="H1648" s="107">
        <v>14.1891</v>
      </c>
    </row>
    <row r="1649" spans="1:8" x14ac:dyDescent="0.3">
      <c r="A1649" t="str">
        <f t="shared" si="25"/>
        <v>2014_4785</v>
      </c>
      <c r="C1649" s="107">
        <v>1647</v>
      </c>
      <c r="D1649" s="107">
        <v>2014</v>
      </c>
      <c r="E1649" s="107">
        <v>4785</v>
      </c>
      <c r="F1649" s="107">
        <v>4785</v>
      </c>
      <c r="G1649" s="107" t="s">
        <v>230</v>
      </c>
      <c r="H1649" s="107">
        <v>11.0756</v>
      </c>
    </row>
    <row r="1650" spans="1:8" x14ac:dyDescent="0.3">
      <c r="A1650" t="str">
        <f t="shared" si="25"/>
        <v>2014_4787</v>
      </c>
      <c r="C1650" s="107">
        <v>1648</v>
      </c>
      <c r="D1650" s="107">
        <v>2014</v>
      </c>
      <c r="E1650" s="107">
        <v>4787</v>
      </c>
      <c r="F1650" s="107">
        <v>4787</v>
      </c>
      <c r="G1650" s="107" t="s">
        <v>231</v>
      </c>
      <c r="H1650" s="107">
        <v>14.77</v>
      </c>
    </row>
    <row r="1651" spans="1:8" x14ac:dyDescent="0.3">
      <c r="A1651" t="str">
        <f t="shared" si="25"/>
        <v>2014_4788</v>
      </c>
      <c r="C1651" s="107">
        <v>1649</v>
      </c>
      <c r="D1651" s="107">
        <v>2014</v>
      </c>
      <c r="E1651" s="107">
        <v>4788</v>
      </c>
      <c r="F1651" s="107">
        <v>4788</v>
      </c>
      <c r="G1651" s="107" t="s">
        <v>232</v>
      </c>
      <c r="H1651" s="107">
        <v>10.9221</v>
      </c>
    </row>
    <row r="1652" spans="1:8" x14ac:dyDescent="0.3">
      <c r="A1652" t="str">
        <f t="shared" si="25"/>
        <v>2014_4797</v>
      </c>
      <c r="C1652" s="107">
        <v>1650</v>
      </c>
      <c r="D1652" s="107">
        <v>2014</v>
      </c>
      <c r="E1652" s="107">
        <v>4797</v>
      </c>
      <c r="F1652" s="107">
        <v>4797</v>
      </c>
      <c r="G1652" s="107" t="s">
        <v>233</v>
      </c>
      <c r="H1652" s="107">
        <v>19.8004</v>
      </c>
    </row>
    <row r="1653" spans="1:8" x14ac:dyDescent="0.3">
      <c r="A1653" t="str">
        <f t="shared" si="25"/>
        <v>2014_4824</v>
      </c>
      <c r="C1653" s="107">
        <v>1651</v>
      </c>
      <c r="D1653" s="107">
        <v>2014</v>
      </c>
      <c r="E1653" s="107">
        <v>4824</v>
      </c>
      <c r="F1653" s="107">
        <v>5510</v>
      </c>
      <c r="G1653" s="107" t="s">
        <v>256</v>
      </c>
      <c r="H1653" s="107">
        <v>9.2582000000000004</v>
      </c>
    </row>
    <row r="1654" spans="1:8" x14ac:dyDescent="0.3">
      <c r="A1654" t="str">
        <f t="shared" si="25"/>
        <v>2014_4860</v>
      </c>
      <c r="C1654" s="107">
        <v>1652</v>
      </c>
      <c r="D1654" s="107">
        <v>2014</v>
      </c>
      <c r="E1654" s="107">
        <v>4860</v>
      </c>
      <c r="F1654" s="107">
        <v>4860</v>
      </c>
      <c r="G1654" s="107" t="s">
        <v>234</v>
      </c>
      <c r="H1654" s="107">
        <v>12.8034</v>
      </c>
    </row>
    <row r="1655" spans="1:8" x14ac:dyDescent="0.3">
      <c r="A1655" t="str">
        <f t="shared" si="25"/>
        <v>2014_4869</v>
      </c>
      <c r="C1655" s="107">
        <v>1653</v>
      </c>
      <c r="D1655" s="107">
        <v>2014</v>
      </c>
      <c r="E1655" s="107">
        <v>4869</v>
      </c>
      <c r="F1655" s="107">
        <v>4869</v>
      </c>
      <c r="G1655" s="107" t="s">
        <v>235</v>
      </c>
      <c r="H1655" s="107">
        <v>13.8011</v>
      </c>
    </row>
    <row r="1656" spans="1:8" x14ac:dyDescent="0.3">
      <c r="A1656" t="str">
        <f t="shared" si="25"/>
        <v>2014_4878</v>
      </c>
      <c r="C1656" s="107">
        <v>1654</v>
      </c>
      <c r="D1656" s="107">
        <v>2014</v>
      </c>
      <c r="E1656" s="107">
        <v>4878</v>
      </c>
      <c r="F1656" s="107">
        <v>4878</v>
      </c>
      <c r="G1656" s="107" t="s">
        <v>236</v>
      </c>
      <c r="H1656" s="107">
        <v>15.9321</v>
      </c>
    </row>
    <row r="1657" spans="1:8" x14ac:dyDescent="0.3">
      <c r="A1657" t="str">
        <f t="shared" si="25"/>
        <v>2014_4890</v>
      </c>
      <c r="C1657" s="107">
        <v>1655</v>
      </c>
      <c r="D1657" s="107">
        <v>2014</v>
      </c>
      <c r="E1657" s="107">
        <v>4890</v>
      </c>
      <c r="F1657" s="107">
        <v>4890</v>
      </c>
      <c r="G1657" s="107" t="s">
        <v>237</v>
      </c>
      <c r="H1657" s="107">
        <v>7.5372000000000003</v>
      </c>
    </row>
    <row r="1658" spans="1:8" x14ac:dyDescent="0.3">
      <c r="A1658" t="str">
        <f t="shared" si="25"/>
        <v>2014_4905</v>
      </c>
      <c r="C1658" s="107">
        <v>1656</v>
      </c>
      <c r="D1658" s="107">
        <v>2014</v>
      </c>
      <c r="E1658" s="107">
        <v>4905</v>
      </c>
      <c r="F1658" s="107">
        <v>4905</v>
      </c>
      <c r="G1658" s="107" t="s">
        <v>370</v>
      </c>
      <c r="H1658" s="107">
        <v>16.671099999999999</v>
      </c>
    </row>
    <row r="1659" spans="1:8" x14ac:dyDescent="0.3">
      <c r="A1659" t="str">
        <f t="shared" si="25"/>
        <v>2014_4978</v>
      </c>
      <c r="C1659" s="107">
        <v>1657</v>
      </c>
      <c r="D1659" s="107">
        <v>2014</v>
      </c>
      <c r="E1659" s="107">
        <v>4978</v>
      </c>
      <c r="F1659" s="107">
        <v>4978</v>
      </c>
      <c r="G1659" s="107" t="s">
        <v>238</v>
      </c>
      <c r="H1659" s="107">
        <v>10.210800000000001</v>
      </c>
    </row>
    <row r="1660" spans="1:8" x14ac:dyDescent="0.3">
      <c r="A1660" t="str">
        <f t="shared" si="25"/>
        <v>2014_4995</v>
      </c>
      <c r="C1660" s="107">
        <v>1658</v>
      </c>
      <c r="D1660" s="107">
        <v>2014</v>
      </c>
      <c r="E1660" s="107">
        <v>4995</v>
      </c>
      <c r="F1660" s="107">
        <v>4995</v>
      </c>
      <c r="G1660" s="107" t="s">
        <v>239</v>
      </c>
      <c r="H1660" s="107">
        <v>13.2422</v>
      </c>
    </row>
    <row r="1661" spans="1:8" x14ac:dyDescent="0.3">
      <c r="A1661" t="str">
        <f t="shared" si="25"/>
        <v>2014_5013</v>
      </c>
      <c r="C1661" s="107">
        <v>1659</v>
      </c>
      <c r="D1661" s="107">
        <v>2014</v>
      </c>
      <c r="E1661" s="107">
        <v>5013</v>
      </c>
      <c r="F1661" s="107">
        <v>5013</v>
      </c>
      <c r="G1661" s="107" t="s">
        <v>240</v>
      </c>
      <c r="H1661" s="107">
        <v>15.3032</v>
      </c>
    </row>
    <row r="1662" spans="1:8" x14ac:dyDescent="0.3">
      <c r="A1662" t="str">
        <f t="shared" si="25"/>
        <v>2014_5049</v>
      </c>
      <c r="C1662" s="107">
        <v>1660</v>
      </c>
      <c r="D1662" s="107">
        <v>2014</v>
      </c>
      <c r="E1662" s="107">
        <v>5049</v>
      </c>
      <c r="F1662" s="107">
        <v>5049</v>
      </c>
      <c r="G1662" s="107" t="s">
        <v>241</v>
      </c>
      <c r="H1662" s="107">
        <v>14.6585</v>
      </c>
    </row>
    <row r="1663" spans="1:8" x14ac:dyDescent="0.3">
      <c r="A1663" t="str">
        <f t="shared" si="25"/>
        <v>2014_5121</v>
      </c>
      <c r="C1663" s="107">
        <v>1661</v>
      </c>
      <c r="D1663" s="107">
        <v>2014</v>
      </c>
      <c r="E1663" s="107">
        <v>5121</v>
      </c>
      <c r="F1663" s="107">
        <v>5121</v>
      </c>
      <c r="G1663" s="107" t="s">
        <v>242</v>
      </c>
      <c r="H1663" s="107">
        <v>13.533799999999999</v>
      </c>
    </row>
    <row r="1664" spans="1:8" x14ac:dyDescent="0.3">
      <c r="A1664" t="str">
        <f t="shared" si="25"/>
        <v>2014_5139</v>
      </c>
      <c r="C1664" s="107">
        <v>1662</v>
      </c>
      <c r="D1664" s="107">
        <v>2014</v>
      </c>
      <c r="E1664" s="107">
        <v>5139</v>
      </c>
      <c r="F1664" s="107">
        <v>5139</v>
      </c>
      <c r="G1664" s="107" t="s">
        <v>243</v>
      </c>
      <c r="H1664" s="107">
        <v>10.9208</v>
      </c>
    </row>
    <row r="1665" spans="1:8" x14ac:dyDescent="0.3">
      <c r="A1665" t="str">
        <f t="shared" si="25"/>
        <v>2014_5157</v>
      </c>
      <c r="C1665" s="107">
        <v>1663</v>
      </c>
      <c r="D1665" s="107">
        <v>2014</v>
      </c>
      <c r="E1665" s="107">
        <v>5157</v>
      </c>
      <c r="F1665" s="107">
        <v>6099</v>
      </c>
      <c r="G1665" s="107" t="s">
        <v>281</v>
      </c>
      <c r="H1665" s="107">
        <v>12.962999999999999</v>
      </c>
    </row>
    <row r="1666" spans="1:8" x14ac:dyDescent="0.3">
      <c r="A1666" t="str">
        <f t="shared" si="25"/>
        <v>2014_5163</v>
      </c>
      <c r="C1666" s="107">
        <v>1664</v>
      </c>
      <c r="D1666" s="107">
        <v>2014</v>
      </c>
      <c r="E1666" s="107">
        <v>5163</v>
      </c>
      <c r="F1666" s="107">
        <v>5163</v>
      </c>
      <c r="G1666" s="107" t="s">
        <v>244</v>
      </c>
      <c r="H1666" s="107">
        <v>11.402799999999999</v>
      </c>
    </row>
    <row r="1667" spans="1:8" x14ac:dyDescent="0.3">
      <c r="A1667" t="str">
        <f t="shared" si="25"/>
        <v>2014_5166</v>
      </c>
      <c r="C1667" s="107">
        <v>1665</v>
      </c>
      <c r="D1667" s="107">
        <v>2014</v>
      </c>
      <c r="E1667" s="107">
        <v>5166</v>
      </c>
      <c r="F1667" s="107">
        <v>5166</v>
      </c>
      <c r="G1667" s="107" t="s">
        <v>245</v>
      </c>
      <c r="H1667" s="107">
        <v>14.3652</v>
      </c>
    </row>
    <row r="1668" spans="1:8" x14ac:dyDescent="0.3">
      <c r="A1668" t="str">
        <f t="shared" ref="A1668:A1731" si="26">CONCATENATE(D1668,"_",E1668)</f>
        <v>2014_5184</v>
      </c>
      <c r="C1668" s="107">
        <v>1666</v>
      </c>
      <c r="D1668" s="107">
        <v>2014</v>
      </c>
      <c r="E1668" s="107">
        <v>5184</v>
      </c>
      <c r="F1668" s="107">
        <v>5184</v>
      </c>
      <c r="G1668" s="107" t="s">
        <v>246</v>
      </c>
      <c r="H1668" s="107">
        <v>18.8169</v>
      </c>
    </row>
    <row r="1669" spans="1:8" x14ac:dyDescent="0.3">
      <c r="A1669" t="str">
        <f t="shared" si="26"/>
        <v>2014_5250</v>
      </c>
      <c r="C1669" s="107">
        <v>1667</v>
      </c>
      <c r="D1669" s="107">
        <v>2014</v>
      </c>
      <c r="E1669" s="107">
        <v>5250</v>
      </c>
      <c r="F1669" s="107">
        <v>5250</v>
      </c>
      <c r="G1669" s="107" t="s">
        <v>247</v>
      </c>
      <c r="H1669" s="107">
        <v>14.7409</v>
      </c>
    </row>
    <row r="1670" spans="1:8" x14ac:dyDescent="0.3">
      <c r="A1670" t="str">
        <f t="shared" si="26"/>
        <v>2014_5256</v>
      </c>
      <c r="C1670" s="107">
        <v>1668</v>
      </c>
      <c r="D1670" s="107">
        <v>2014</v>
      </c>
      <c r="E1670" s="107">
        <v>5256</v>
      </c>
      <c r="F1670" s="107">
        <v>5256</v>
      </c>
      <c r="G1670" s="107" t="s">
        <v>248</v>
      </c>
      <c r="H1670" s="107">
        <v>13.5921</v>
      </c>
    </row>
    <row r="1671" spans="1:8" x14ac:dyDescent="0.3">
      <c r="A1671" t="str">
        <f t="shared" si="26"/>
        <v>2014_5283</v>
      </c>
      <c r="C1671" s="107">
        <v>1669</v>
      </c>
      <c r="D1671" s="107">
        <v>2014</v>
      </c>
      <c r="E1671" s="107">
        <v>5283</v>
      </c>
      <c r="F1671" s="107">
        <v>5283</v>
      </c>
      <c r="G1671" s="107" t="s">
        <v>249</v>
      </c>
      <c r="H1671" s="107">
        <v>12.991099999999999</v>
      </c>
    </row>
    <row r="1672" spans="1:8" x14ac:dyDescent="0.3">
      <c r="A1672" t="str">
        <f t="shared" si="26"/>
        <v>2014_5310</v>
      </c>
      <c r="C1672" s="107">
        <v>1670</v>
      </c>
      <c r="D1672" s="107">
        <v>2014</v>
      </c>
      <c r="E1672" s="107">
        <v>5310</v>
      </c>
      <c r="F1672" s="107">
        <v>5310</v>
      </c>
      <c r="G1672" s="107" t="s">
        <v>250</v>
      </c>
      <c r="H1672" s="107">
        <v>14.924799999999999</v>
      </c>
    </row>
    <row r="1673" spans="1:8" x14ac:dyDescent="0.3">
      <c r="A1673" t="str">
        <f t="shared" si="26"/>
        <v>2014_5319</v>
      </c>
      <c r="C1673" s="107">
        <v>1671</v>
      </c>
      <c r="D1673" s="107">
        <v>2014</v>
      </c>
      <c r="E1673" s="107">
        <v>5319</v>
      </c>
      <c r="F1673" s="107">
        <v>5160</v>
      </c>
      <c r="G1673" s="107" t="s">
        <v>18</v>
      </c>
      <c r="H1673" s="107">
        <v>15.291600000000001</v>
      </c>
    </row>
    <row r="1674" spans="1:8" x14ac:dyDescent="0.3">
      <c r="A1674" t="str">
        <f t="shared" si="26"/>
        <v>2014_5323</v>
      </c>
      <c r="C1674" s="107">
        <v>1672</v>
      </c>
      <c r="D1674" s="107">
        <v>2014</v>
      </c>
      <c r="E1674" s="107">
        <v>5323</v>
      </c>
      <c r="F1674" s="107">
        <v>5325</v>
      </c>
      <c r="G1674" s="107" t="s">
        <v>251</v>
      </c>
      <c r="H1674" s="107">
        <v>9.2559000000000005</v>
      </c>
    </row>
    <row r="1675" spans="1:8" x14ac:dyDescent="0.3">
      <c r="A1675" t="str">
        <f t="shared" si="26"/>
        <v>2014_5328</v>
      </c>
      <c r="C1675" s="107">
        <v>1673</v>
      </c>
      <c r="D1675" s="107">
        <v>2014</v>
      </c>
      <c r="E1675" s="107">
        <v>5328</v>
      </c>
      <c r="F1675" s="107">
        <v>5328</v>
      </c>
      <c r="G1675" s="107" t="s">
        <v>252</v>
      </c>
      <c r="H1675" s="107">
        <v>10.3581</v>
      </c>
    </row>
    <row r="1676" spans="1:8" x14ac:dyDescent="0.3">
      <c r="A1676" t="str">
        <f t="shared" si="26"/>
        <v>2014_5463</v>
      </c>
      <c r="C1676" s="107">
        <v>1674</v>
      </c>
      <c r="D1676" s="107">
        <v>2014</v>
      </c>
      <c r="E1676" s="107">
        <v>5463</v>
      </c>
      <c r="F1676" s="107">
        <v>5463</v>
      </c>
      <c r="G1676" s="107" t="s">
        <v>253</v>
      </c>
      <c r="H1676" s="107">
        <v>16.588100000000001</v>
      </c>
    </row>
    <row r="1677" spans="1:8" x14ac:dyDescent="0.3">
      <c r="A1677" t="str">
        <f t="shared" si="26"/>
        <v>2014_5486</v>
      </c>
      <c r="C1677" s="107">
        <v>1675</v>
      </c>
      <c r="D1677" s="107">
        <v>2014</v>
      </c>
      <c r="E1677" s="107">
        <v>5486</v>
      </c>
      <c r="F1677" s="107">
        <v>5486</v>
      </c>
      <c r="G1677" s="107" t="s">
        <v>254</v>
      </c>
      <c r="H1677" s="107">
        <v>11.0341</v>
      </c>
    </row>
    <row r="1678" spans="1:8" x14ac:dyDescent="0.3">
      <c r="A1678" t="str">
        <f t="shared" si="26"/>
        <v>2014_5508</v>
      </c>
      <c r="C1678" s="107">
        <v>1676</v>
      </c>
      <c r="D1678" s="107">
        <v>2014</v>
      </c>
      <c r="E1678" s="107">
        <v>5508</v>
      </c>
      <c r="F1678" s="107">
        <v>5508</v>
      </c>
      <c r="G1678" s="107" t="s">
        <v>255</v>
      </c>
      <c r="H1678" s="107">
        <v>9.2283000000000008</v>
      </c>
    </row>
    <row r="1679" spans="1:8" x14ac:dyDescent="0.3">
      <c r="A1679" t="str">
        <f t="shared" si="26"/>
        <v>2014_5607</v>
      </c>
      <c r="C1679" s="107">
        <v>1677</v>
      </c>
      <c r="D1679" s="107">
        <v>2014</v>
      </c>
      <c r="E1679" s="107">
        <v>5607</v>
      </c>
      <c r="F1679" s="107">
        <v>5607</v>
      </c>
      <c r="G1679" s="107" t="s">
        <v>257</v>
      </c>
      <c r="H1679" s="107">
        <v>15.6556</v>
      </c>
    </row>
    <row r="1680" spans="1:8" x14ac:dyDescent="0.3">
      <c r="A1680" t="str">
        <f t="shared" si="26"/>
        <v>2014_5625</v>
      </c>
      <c r="C1680" s="107">
        <v>1678</v>
      </c>
      <c r="D1680" s="107">
        <v>2014</v>
      </c>
      <c r="E1680" s="107">
        <v>5625</v>
      </c>
      <c r="F1680" s="107">
        <v>5625</v>
      </c>
      <c r="G1680" s="107" t="s">
        <v>902</v>
      </c>
      <c r="H1680" s="107">
        <v>11.5505</v>
      </c>
    </row>
    <row r="1681" spans="1:8" x14ac:dyDescent="0.3">
      <c r="A1681" t="str">
        <f t="shared" si="26"/>
        <v>2014_5643</v>
      </c>
      <c r="C1681" s="107">
        <v>1679</v>
      </c>
      <c r="D1681" s="107">
        <v>2014</v>
      </c>
      <c r="E1681" s="107">
        <v>5643</v>
      </c>
      <c r="F1681" s="107">
        <v>5643</v>
      </c>
      <c r="G1681" s="107" t="s">
        <v>258</v>
      </c>
      <c r="H1681" s="107">
        <v>13.3309</v>
      </c>
    </row>
    <row r="1682" spans="1:8" x14ac:dyDescent="0.3">
      <c r="A1682" t="str">
        <f t="shared" si="26"/>
        <v>2014_5697</v>
      </c>
      <c r="C1682" s="107">
        <v>1680</v>
      </c>
      <c r="D1682" s="107">
        <v>2014</v>
      </c>
      <c r="E1682" s="107">
        <v>5697</v>
      </c>
      <c r="F1682" s="107">
        <v>5697</v>
      </c>
      <c r="G1682" s="107" t="s">
        <v>259</v>
      </c>
      <c r="H1682" s="107">
        <v>11.9953</v>
      </c>
    </row>
    <row r="1683" spans="1:8" x14ac:dyDescent="0.3">
      <c r="A1683" t="str">
        <f t="shared" si="26"/>
        <v>2014_5724</v>
      </c>
      <c r="C1683" s="107">
        <v>1681</v>
      </c>
      <c r="D1683" s="107">
        <v>2014</v>
      </c>
      <c r="E1683" s="107">
        <v>5724</v>
      </c>
      <c r="F1683" s="107">
        <v>5724</v>
      </c>
      <c r="G1683" s="107" t="s">
        <v>260</v>
      </c>
      <c r="H1683" s="107">
        <v>14.2409</v>
      </c>
    </row>
    <row r="1684" spans="1:8" x14ac:dyDescent="0.3">
      <c r="A1684" t="str">
        <f t="shared" si="26"/>
        <v>2014_5751</v>
      </c>
      <c r="C1684" s="107">
        <v>1682</v>
      </c>
      <c r="D1684" s="107">
        <v>2014</v>
      </c>
      <c r="E1684" s="107">
        <v>5751</v>
      </c>
      <c r="F1684" s="107">
        <v>5751</v>
      </c>
      <c r="G1684" s="107" t="s">
        <v>261</v>
      </c>
      <c r="H1684" s="107">
        <v>10.140700000000001</v>
      </c>
    </row>
    <row r="1685" spans="1:8" x14ac:dyDescent="0.3">
      <c r="A1685" t="str">
        <f t="shared" si="26"/>
        <v>2014_5805</v>
      </c>
      <c r="C1685" s="107">
        <v>1683</v>
      </c>
      <c r="D1685" s="107">
        <v>2014</v>
      </c>
      <c r="E1685" s="107">
        <v>5805</v>
      </c>
      <c r="F1685" s="107">
        <v>5805</v>
      </c>
      <c r="G1685" s="107" t="s">
        <v>262</v>
      </c>
      <c r="H1685" s="107">
        <v>12.8797</v>
      </c>
    </row>
    <row r="1686" spans="1:8" x14ac:dyDescent="0.3">
      <c r="A1686" t="str">
        <f t="shared" si="26"/>
        <v>2014_5823</v>
      </c>
      <c r="C1686" s="107">
        <v>1684</v>
      </c>
      <c r="D1686" s="107">
        <v>2014</v>
      </c>
      <c r="E1686" s="107">
        <v>5823</v>
      </c>
      <c r="F1686" s="107">
        <v>5823</v>
      </c>
      <c r="G1686" s="107" t="s">
        <v>263</v>
      </c>
      <c r="H1686" s="107">
        <v>13.296799999999999</v>
      </c>
    </row>
    <row r="1687" spans="1:8" x14ac:dyDescent="0.3">
      <c r="A1687" t="str">
        <f t="shared" si="26"/>
        <v>2014_5832</v>
      </c>
      <c r="C1687" s="107">
        <v>1685</v>
      </c>
      <c r="D1687" s="107">
        <v>2014</v>
      </c>
      <c r="E1687" s="107">
        <v>5832</v>
      </c>
      <c r="F1687" s="107">
        <v>5832</v>
      </c>
      <c r="G1687" s="107" t="s">
        <v>264</v>
      </c>
      <c r="H1687" s="107">
        <v>11.2033</v>
      </c>
    </row>
    <row r="1688" spans="1:8" x14ac:dyDescent="0.3">
      <c r="A1688" t="str">
        <f t="shared" si="26"/>
        <v>2014_5868</v>
      </c>
      <c r="C1688" s="107">
        <v>1686</v>
      </c>
      <c r="D1688" s="107">
        <v>2014</v>
      </c>
      <c r="E1688" s="107">
        <v>5868</v>
      </c>
      <c r="F1688" s="107">
        <v>5868</v>
      </c>
      <c r="G1688" s="107" t="s">
        <v>904</v>
      </c>
      <c r="H1688" s="107">
        <v>9.3594000000000008</v>
      </c>
    </row>
    <row r="1689" spans="1:8" x14ac:dyDescent="0.3">
      <c r="A1689" t="str">
        <f t="shared" si="26"/>
        <v>2014_5877</v>
      </c>
      <c r="C1689" s="107">
        <v>1687</v>
      </c>
      <c r="D1689" s="107">
        <v>2014</v>
      </c>
      <c r="E1689" s="107">
        <v>5877</v>
      </c>
      <c r="F1689" s="107">
        <v>5877</v>
      </c>
      <c r="G1689" s="107" t="s">
        <v>265</v>
      </c>
      <c r="H1689" s="107">
        <v>12.899699999999999</v>
      </c>
    </row>
    <row r="1690" spans="1:8" x14ac:dyDescent="0.3">
      <c r="A1690" t="str">
        <f t="shared" si="26"/>
        <v>2014_5895</v>
      </c>
      <c r="C1690" s="107">
        <v>1688</v>
      </c>
      <c r="D1690" s="107">
        <v>2014</v>
      </c>
      <c r="E1690" s="107">
        <v>5895</v>
      </c>
      <c r="F1690" s="107">
        <v>5895</v>
      </c>
      <c r="G1690" s="107" t="s">
        <v>266</v>
      </c>
      <c r="H1690" s="107">
        <v>10.0878</v>
      </c>
    </row>
    <row r="1691" spans="1:8" x14ac:dyDescent="0.3">
      <c r="A1691" t="str">
        <f t="shared" si="26"/>
        <v>2014_5922</v>
      </c>
      <c r="C1691" s="107">
        <v>1689</v>
      </c>
      <c r="D1691" s="107">
        <v>2014</v>
      </c>
      <c r="E1691" s="107">
        <v>5922</v>
      </c>
      <c r="F1691" s="107">
        <v>5922</v>
      </c>
      <c r="G1691" s="107" t="s">
        <v>372</v>
      </c>
      <c r="H1691" s="107">
        <v>11.1685</v>
      </c>
    </row>
    <row r="1692" spans="1:8" x14ac:dyDescent="0.3">
      <c r="A1692" t="str">
        <f t="shared" si="26"/>
        <v>2014_5949</v>
      </c>
      <c r="C1692" s="107">
        <v>1690</v>
      </c>
      <c r="D1692" s="107">
        <v>2014</v>
      </c>
      <c r="E1692" s="107">
        <v>5949</v>
      </c>
      <c r="F1692" s="107">
        <v>5949</v>
      </c>
      <c r="G1692" s="107" t="s">
        <v>267</v>
      </c>
      <c r="H1692" s="107">
        <v>14.161899999999999</v>
      </c>
    </row>
    <row r="1693" spans="1:8" x14ac:dyDescent="0.3">
      <c r="A1693" t="str">
        <f t="shared" si="26"/>
        <v>2014_5976</v>
      </c>
      <c r="C1693" s="107">
        <v>1691</v>
      </c>
      <c r="D1693" s="107">
        <v>2014</v>
      </c>
      <c r="E1693" s="107">
        <v>5976</v>
      </c>
      <c r="F1693" s="107">
        <v>5976</v>
      </c>
      <c r="G1693" s="107" t="s">
        <v>268</v>
      </c>
      <c r="H1693" s="107">
        <v>16.517099999999999</v>
      </c>
    </row>
    <row r="1694" spans="1:8" x14ac:dyDescent="0.3">
      <c r="A1694" t="str">
        <f t="shared" si="26"/>
        <v>2014_5994</v>
      </c>
      <c r="C1694" s="107">
        <v>1692</v>
      </c>
      <c r="D1694" s="107">
        <v>2014</v>
      </c>
      <c r="E1694" s="107">
        <v>5994</v>
      </c>
      <c r="F1694" s="107">
        <v>5994</v>
      </c>
      <c r="G1694" s="107" t="s">
        <v>269</v>
      </c>
      <c r="H1694" s="107">
        <v>13.727399999999999</v>
      </c>
    </row>
    <row r="1695" spans="1:8" x14ac:dyDescent="0.3">
      <c r="A1695" t="str">
        <f t="shared" si="26"/>
        <v>2014_6003</v>
      </c>
      <c r="C1695" s="107">
        <v>1693</v>
      </c>
      <c r="D1695" s="107">
        <v>2014</v>
      </c>
      <c r="E1695" s="107">
        <v>6003</v>
      </c>
      <c r="F1695" s="107">
        <v>6003</v>
      </c>
      <c r="G1695" s="107" t="s">
        <v>270</v>
      </c>
      <c r="H1695" s="107">
        <v>18.788699999999999</v>
      </c>
    </row>
    <row r="1696" spans="1:8" x14ac:dyDescent="0.3">
      <c r="A1696" t="str">
        <f t="shared" si="26"/>
        <v>2014_6012</v>
      </c>
      <c r="C1696" s="107">
        <v>1694</v>
      </c>
      <c r="D1696" s="107">
        <v>2014</v>
      </c>
      <c r="E1696" s="107">
        <v>6012</v>
      </c>
      <c r="F1696" s="107">
        <v>6012</v>
      </c>
      <c r="G1696" s="107" t="s">
        <v>271</v>
      </c>
      <c r="H1696" s="107">
        <v>14.3963</v>
      </c>
    </row>
    <row r="1697" spans="1:8" x14ac:dyDescent="0.3">
      <c r="A1697" t="str">
        <f t="shared" si="26"/>
        <v>2014_6030</v>
      </c>
      <c r="C1697" s="107">
        <v>1695</v>
      </c>
      <c r="D1697" s="107">
        <v>2014</v>
      </c>
      <c r="E1697" s="107">
        <v>6030</v>
      </c>
      <c r="F1697" s="107">
        <v>6030</v>
      </c>
      <c r="G1697" s="107" t="s">
        <v>272</v>
      </c>
      <c r="H1697" s="107">
        <v>13.930999999999999</v>
      </c>
    </row>
    <row r="1698" spans="1:8" x14ac:dyDescent="0.3">
      <c r="A1698" t="str">
        <f t="shared" si="26"/>
        <v>2014_6039</v>
      </c>
      <c r="C1698" s="107">
        <v>1696</v>
      </c>
      <c r="D1698" s="107">
        <v>2014</v>
      </c>
      <c r="E1698" s="107">
        <v>6039</v>
      </c>
      <c r="F1698" s="107">
        <v>6039</v>
      </c>
      <c r="G1698" s="107" t="s">
        <v>274</v>
      </c>
      <c r="H1698" s="107">
        <v>16.680800000000001</v>
      </c>
    </row>
    <row r="1699" spans="1:8" x14ac:dyDescent="0.3">
      <c r="A1699" t="str">
        <f t="shared" si="26"/>
        <v>2014_6048</v>
      </c>
      <c r="C1699" s="107">
        <v>1697</v>
      </c>
      <c r="D1699" s="107">
        <v>2014</v>
      </c>
      <c r="E1699" s="107">
        <v>6048</v>
      </c>
      <c r="F1699" s="107">
        <v>6035</v>
      </c>
      <c r="G1699" s="107" t="s">
        <v>273</v>
      </c>
      <c r="H1699" s="107">
        <v>12.2119</v>
      </c>
    </row>
    <row r="1700" spans="1:8" x14ac:dyDescent="0.3">
      <c r="A1700" t="str">
        <f t="shared" si="26"/>
        <v>2014_6093</v>
      </c>
      <c r="C1700" s="107">
        <v>1698</v>
      </c>
      <c r="D1700" s="107">
        <v>2014</v>
      </c>
      <c r="E1700" s="107">
        <v>6093</v>
      </c>
      <c r="F1700" s="107">
        <v>6093</v>
      </c>
      <c r="G1700" s="107" t="s">
        <v>275</v>
      </c>
      <c r="H1700" s="107">
        <v>15.9971</v>
      </c>
    </row>
    <row r="1701" spans="1:8" x14ac:dyDescent="0.3">
      <c r="A1701" t="str">
        <f t="shared" si="26"/>
        <v>2014_6094</v>
      </c>
      <c r="C1701" s="107">
        <v>1699</v>
      </c>
      <c r="D1701" s="107">
        <v>2014</v>
      </c>
      <c r="E1701" s="107">
        <v>6094</v>
      </c>
      <c r="F1701" s="107">
        <v>6094</v>
      </c>
      <c r="G1701" s="107" t="s">
        <v>276</v>
      </c>
      <c r="H1701" s="107">
        <v>16.478000000000002</v>
      </c>
    </row>
    <row r="1702" spans="1:8" x14ac:dyDescent="0.3">
      <c r="A1702" t="str">
        <f t="shared" si="26"/>
        <v>2014_6095</v>
      </c>
      <c r="C1702" s="107">
        <v>1700</v>
      </c>
      <c r="D1702" s="107">
        <v>2014</v>
      </c>
      <c r="E1702" s="107">
        <v>6095</v>
      </c>
      <c r="F1702" s="107">
        <v>6095</v>
      </c>
      <c r="G1702" s="107" t="s">
        <v>277</v>
      </c>
      <c r="H1702" s="107">
        <v>13.6189</v>
      </c>
    </row>
    <row r="1703" spans="1:8" x14ac:dyDescent="0.3">
      <c r="A1703" t="str">
        <f t="shared" si="26"/>
        <v>2014_6096</v>
      </c>
      <c r="C1703" s="107">
        <v>1701</v>
      </c>
      <c r="D1703" s="107">
        <v>2014</v>
      </c>
      <c r="E1703" s="107">
        <v>6096</v>
      </c>
      <c r="F1703" s="107">
        <v>6096</v>
      </c>
      <c r="G1703" s="107" t="s">
        <v>278</v>
      </c>
      <c r="H1703" s="107">
        <v>14.553900000000001</v>
      </c>
    </row>
    <row r="1704" spans="1:8" x14ac:dyDescent="0.3">
      <c r="A1704" t="str">
        <f t="shared" si="26"/>
        <v>2014_6097</v>
      </c>
      <c r="C1704" s="107">
        <v>1702</v>
      </c>
      <c r="D1704" s="107">
        <v>2014</v>
      </c>
      <c r="E1704" s="107">
        <v>6097</v>
      </c>
      <c r="F1704" s="107">
        <v>6097</v>
      </c>
      <c r="G1704" s="107" t="s">
        <v>279</v>
      </c>
      <c r="H1704" s="107">
        <v>12.049899999999999</v>
      </c>
    </row>
    <row r="1705" spans="1:8" x14ac:dyDescent="0.3">
      <c r="A1705" t="str">
        <f t="shared" si="26"/>
        <v>2014_6098</v>
      </c>
      <c r="C1705" s="107">
        <v>1703</v>
      </c>
      <c r="D1705" s="107">
        <v>2014</v>
      </c>
      <c r="E1705" s="107">
        <v>6098</v>
      </c>
      <c r="F1705" s="107">
        <v>6098</v>
      </c>
      <c r="G1705" s="107" t="s">
        <v>280</v>
      </c>
      <c r="H1705" s="107">
        <v>15.9948</v>
      </c>
    </row>
    <row r="1706" spans="1:8" x14ac:dyDescent="0.3">
      <c r="A1706" t="str">
        <f t="shared" si="26"/>
        <v>2014_6100</v>
      </c>
      <c r="C1706" s="107">
        <v>1704</v>
      </c>
      <c r="D1706" s="107">
        <v>2014</v>
      </c>
      <c r="E1706" s="107">
        <v>6100</v>
      </c>
      <c r="F1706" s="107">
        <v>6100</v>
      </c>
      <c r="G1706" s="107" t="s">
        <v>282</v>
      </c>
      <c r="H1706" s="107">
        <v>12.639200000000001</v>
      </c>
    </row>
    <row r="1707" spans="1:8" x14ac:dyDescent="0.3">
      <c r="A1707" t="str">
        <f t="shared" si="26"/>
        <v>2014_6101</v>
      </c>
      <c r="C1707" s="107">
        <v>1705</v>
      </c>
      <c r="D1707" s="107">
        <v>2014</v>
      </c>
      <c r="E1707" s="107">
        <v>6101</v>
      </c>
      <c r="F1707" s="107">
        <v>6101</v>
      </c>
      <c r="G1707" s="107" t="s">
        <v>283</v>
      </c>
      <c r="H1707" s="107">
        <v>21.6587</v>
      </c>
    </row>
    <row r="1708" spans="1:8" x14ac:dyDescent="0.3">
      <c r="A1708" t="str">
        <f t="shared" si="26"/>
        <v>2014_6102</v>
      </c>
      <c r="C1708" s="107">
        <v>1706</v>
      </c>
      <c r="D1708" s="107">
        <v>2014</v>
      </c>
      <c r="E1708" s="107">
        <v>6102</v>
      </c>
      <c r="F1708" s="107">
        <v>6102</v>
      </c>
      <c r="G1708" s="107" t="s">
        <v>284</v>
      </c>
      <c r="H1708" s="107">
        <v>14.654299999999999</v>
      </c>
    </row>
    <row r="1709" spans="1:8" x14ac:dyDescent="0.3">
      <c r="A1709" t="str">
        <f t="shared" si="26"/>
        <v>2014_6120</v>
      </c>
      <c r="C1709" s="107">
        <v>1707</v>
      </c>
      <c r="D1709" s="107">
        <v>2014</v>
      </c>
      <c r="E1709" s="107">
        <v>6120</v>
      </c>
      <c r="F1709" s="107">
        <v>6120</v>
      </c>
      <c r="G1709" s="107" t="s">
        <v>285</v>
      </c>
      <c r="H1709" s="107">
        <v>8.8470999999999993</v>
      </c>
    </row>
    <row r="1710" spans="1:8" x14ac:dyDescent="0.3">
      <c r="A1710" t="str">
        <f t="shared" si="26"/>
        <v>2014_6138</v>
      </c>
      <c r="C1710" s="107">
        <v>1708</v>
      </c>
      <c r="D1710" s="107">
        <v>2014</v>
      </c>
      <c r="E1710" s="107">
        <v>6138</v>
      </c>
      <c r="F1710" s="107">
        <v>6138</v>
      </c>
      <c r="G1710" s="107" t="s">
        <v>286</v>
      </c>
      <c r="H1710" s="107">
        <v>12.018800000000001</v>
      </c>
    </row>
    <row r="1711" spans="1:8" x14ac:dyDescent="0.3">
      <c r="A1711" t="str">
        <f t="shared" si="26"/>
        <v>2014_6165</v>
      </c>
      <c r="C1711" s="107">
        <v>1709</v>
      </c>
      <c r="D1711" s="107">
        <v>2014</v>
      </c>
      <c r="E1711" s="107">
        <v>6165</v>
      </c>
      <c r="F1711" s="107">
        <v>6165</v>
      </c>
      <c r="G1711" s="107" t="s">
        <v>287</v>
      </c>
      <c r="H1711" s="107">
        <v>15.3597</v>
      </c>
    </row>
    <row r="1712" spans="1:8" x14ac:dyDescent="0.3">
      <c r="A1712" t="str">
        <f t="shared" si="26"/>
        <v>2014_6175</v>
      </c>
      <c r="C1712" s="107">
        <v>1710</v>
      </c>
      <c r="D1712" s="107">
        <v>2014</v>
      </c>
      <c r="E1712" s="107">
        <v>6175</v>
      </c>
      <c r="F1712" s="107">
        <v>6175</v>
      </c>
      <c r="G1712" s="107" t="s">
        <v>288</v>
      </c>
      <c r="H1712" s="107">
        <v>16.3002</v>
      </c>
    </row>
    <row r="1713" spans="1:8" x14ac:dyDescent="0.3">
      <c r="A1713" t="str">
        <f t="shared" si="26"/>
        <v>2014_6219</v>
      </c>
      <c r="C1713" s="107">
        <v>1711</v>
      </c>
      <c r="D1713" s="107">
        <v>2014</v>
      </c>
      <c r="E1713" s="107">
        <v>6219</v>
      </c>
      <c r="F1713" s="107">
        <v>6219</v>
      </c>
      <c r="G1713" s="107" t="s">
        <v>289</v>
      </c>
      <c r="H1713" s="107">
        <v>15.915100000000001</v>
      </c>
    </row>
    <row r="1714" spans="1:8" x14ac:dyDescent="0.3">
      <c r="A1714" t="str">
        <f t="shared" si="26"/>
        <v>2014_6246</v>
      </c>
      <c r="C1714" s="107">
        <v>1712</v>
      </c>
      <c r="D1714" s="107">
        <v>2014</v>
      </c>
      <c r="E1714" s="107">
        <v>6246</v>
      </c>
      <c r="F1714" s="107">
        <v>6246</v>
      </c>
      <c r="G1714" s="107" t="s">
        <v>290</v>
      </c>
      <c r="H1714" s="107">
        <v>14.2738</v>
      </c>
    </row>
    <row r="1715" spans="1:8" x14ac:dyDescent="0.3">
      <c r="A1715" t="str">
        <f t="shared" si="26"/>
        <v>2014_6264</v>
      </c>
      <c r="C1715" s="107">
        <v>1713</v>
      </c>
      <c r="D1715" s="107">
        <v>2014</v>
      </c>
      <c r="E1715" s="107">
        <v>6264</v>
      </c>
      <c r="F1715" s="107">
        <v>6264</v>
      </c>
      <c r="G1715" s="107" t="s">
        <v>291</v>
      </c>
      <c r="H1715" s="107">
        <v>14.208</v>
      </c>
    </row>
    <row r="1716" spans="1:8" x14ac:dyDescent="0.3">
      <c r="A1716" t="str">
        <f t="shared" si="26"/>
        <v>2014_6273</v>
      </c>
      <c r="C1716" s="107">
        <v>1714</v>
      </c>
      <c r="D1716" s="107">
        <v>2014</v>
      </c>
      <c r="E1716" s="107">
        <v>6273</v>
      </c>
      <c r="F1716" s="107">
        <v>6273</v>
      </c>
      <c r="G1716" s="107" t="s">
        <v>905</v>
      </c>
      <c r="H1716" s="107">
        <v>12.1974</v>
      </c>
    </row>
    <row r="1717" spans="1:8" x14ac:dyDescent="0.3">
      <c r="A1717" t="str">
        <f t="shared" si="26"/>
        <v>2014_6408</v>
      </c>
      <c r="C1717" s="107">
        <v>1715</v>
      </c>
      <c r="D1717" s="107">
        <v>2014</v>
      </c>
      <c r="E1717" s="107">
        <v>6408</v>
      </c>
      <c r="F1717" s="107">
        <v>6408</v>
      </c>
      <c r="G1717" s="107" t="s">
        <v>292</v>
      </c>
      <c r="H1717" s="107">
        <v>13.2095</v>
      </c>
    </row>
    <row r="1718" spans="1:8" x14ac:dyDescent="0.3">
      <c r="A1718" t="str">
        <f t="shared" si="26"/>
        <v>2014_6417</v>
      </c>
      <c r="C1718" s="107">
        <v>1716</v>
      </c>
      <c r="D1718" s="107">
        <v>2014</v>
      </c>
      <c r="E1718" s="107">
        <v>6417</v>
      </c>
      <c r="F1718" s="107">
        <v>6417</v>
      </c>
      <c r="G1718" s="107" t="s">
        <v>911</v>
      </c>
      <c r="H1718" s="107">
        <v>12.0107</v>
      </c>
    </row>
    <row r="1719" spans="1:8" x14ac:dyDescent="0.3">
      <c r="A1719" t="str">
        <f t="shared" si="26"/>
        <v>2014_6453</v>
      </c>
      <c r="C1719" s="107">
        <v>1717</v>
      </c>
      <c r="D1719" s="107">
        <v>2014</v>
      </c>
      <c r="E1719" s="107">
        <v>6453</v>
      </c>
      <c r="F1719" s="107">
        <v>6453</v>
      </c>
      <c r="G1719" s="107" t="s">
        <v>293</v>
      </c>
      <c r="H1719" s="107">
        <v>14.577400000000001</v>
      </c>
    </row>
    <row r="1720" spans="1:8" x14ac:dyDescent="0.3">
      <c r="A1720" t="str">
        <f t="shared" si="26"/>
        <v>2014_6460</v>
      </c>
      <c r="C1720" s="107">
        <v>1718</v>
      </c>
      <c r="D1720" s="107">
        <v>2014</v>
      </c>
      <c r="E1720" s="107">
        <v>6460</v>
      </c>
      <c r="F1720" s="107">
        <v>6460</v>
      </c>
      <c r="G1720" s="107" t="s">
        <v>294</v>
      </c>
      <c r="H1720" s="107">
        <v>14.5284</v>
      </c>
    </row>
    <row r="1721" spans="1:8" x14ac:dyDescent="0.3">
      <c r="A1721" t="str">
        <f t="shared" si="26"/>
        <v>2014_6462</v>
      </c>
      <c r="C1721" s="107">
        <v>1719</v>
      </c>
      <c r="D1721" s="107">
        <v>2014</v>
      </c>
      <c r="E1721" s="107">
        <v>6462</v>
      </c>
      <c r="F1721" s="107">
        <v>6462</v>
      </c>
      <c r="G1721" s="107" t="s">
        <v>295</v>
      </c>
      <c r="H1721" s="107">
        <v>16.6355</v>
      </c>
    </row>
    <row r="1722" spans="1:8" x14ac:dyDescent="0.3">
      <c r="A1722" t="str">
        <f t="shared" si="26"/>
        <v>2014_6471</v>
      </c>
      <c r="C1722" s="107">
        <v>1720</v>
      </c>
      <c r="D1722" s="107">
        <v>2014</v>
      </c>
      <c r="E1722" s="107">
        <v>6471</v>
      </c>
      <c r="F1722" s="107">
        <v>6471</v>
      </c>
      <c r="G1722" s="107" t="s">
        <v>296</v>
      </c>
      <c r="H1722" s="107">
        <v>12.9017</v>
      </c>
    </row>
    <row r="1723" spans="1:8" x14ac:dyDescent="0.3">
      <c r="A1723" t="str">
        <f t="shared" si="26"/>
        <v>2014_6509</v>
      </c>
      <c r="C1723" s="107">
        <v>1721</v>
      </c>
      <c r="D1723" s="107">
        <v>2014</v>
      </c>
      <c r="E1723" s="107">
        <v>6509</v>
      </c>
      <c r="F1723" s="107">
        <v>6509</v>
      </c>
      <c r="G1723" s="107" t="s">
        <v>297</v>
      </c>
      <c r="H1723" s="107">
        <v>13.3392</v>
      </c>
    </row>
    <row r="1724" spans="1:8" x14ac:dyDescent="0.3">
      <c r="A1724" t="str">
        <f t="shared" si="26"/>
        <v>2014_6512</v>
      </c>
      <c r="C1724" s="107">
        <v>1722</v>
      </c>
      <c r="D1724" s="107">
        <v>2014</v>
      </c>
      <c r="E1724" s="107">
        <v>6512</v>
      </c>
      <c r="F1724" s="107">
        <v>6512</v>
      </c>
      <c r="G1724" s="107" t="s">
        <v>298</v>
      </c>
      <c r="H1724" s="107">
        <v>13.643700000000001</v>
      </c>
    </row>
    <row r="1725" spans="1:8" x14ac:dyDescent="0.3">
      <c r="A1725" t="str">
        <f t="shared" si="26"/>
        <v>2014_6516</v>
      </c>
      <c r="C1725" s="107">
        <v>1723</v>
      </c>
      <c r="D1725" s="107">
        <v>2014</v>
      </c>
      <c r="E1725" s="107">
        <v>6516</v>
      </c>
      <c r="F1725" s="107">
        <v>6516</v>
      </c>
      <c r="G1725" s="107" t="s">
        <v>299</v>
      </c>
      <c r="H1725" s="107">
        <v>10.0878</v>
      </c>
    </row>
    <row r="1726" spans="1:8" x14ac:dyDescent="0.3">
      <c r="A1726" t="str">
        <f t="shared" si="26"/>
        <v>2014_6534</v>
      </c>
      <c r="C1726" s="107">
        <v>1724</v>
      </c>
      <c r="D1726" s="107">
        <v>2014</v>
      </c>
      <c r="E1726" s="107">
        <v>6534</v>
      </c>
      <c r="F1726" s="107">
        <v>6534</v>
      </c>
      <c r="G1726" s="107" t="s">
        <v>300</v>
      </c>
      <c r="H1726" s="107">
        <v>15.367599999999999</v>
      </c>
    </row>
    <row r="1727" spans="1:8" x14ac:dyDescent="0.3">
      <c r="A1727" t="str">
        <f t="shared" si="26"/>
        <v>2014_6561</v>
      </c>
      <c r="C1727" s="107">
        <v>1725</v>
      </c>
      <c r="D1727" s="107">
        <v>2014</v>
      </c>
      <c r="E1727" s="107">
        <v>6561</v>
      </c>
      <c r="F1727" s="107">
        <v>6561</v>
      </c>
      <c r="G1727" s="107" t="s">
        <v>302</v>
      </c>
      <c r="H1727" s="107">
        <v>12.017899999999999</v>
      </c>
    </row>
    <row r="1728" spans="1:8" x14ac:dyDescent="0.3">
      <c r="A1728" t="str">
        <f t="shared" si="26"/>
        <v>2014_6579</v>
      </c>
      <c r="C1728" s="107">
        <v>1726</v>
      </c>
      <c r="D1728" s="107">
        <v>2014</v>
      </c>
      <c r="E1728" s="107">
        <v>6579</v>
      </c>
      <c r="F1728" s="107">
        <v>6579</v>
      </c>
      <c r="G1728" s="107" t="s">
        <v>303</v>
      </c>
      <c r="H1728" s="107">
        <v>17.674800000000001</v>
      </c>
    </row>
    <row r="1729" spans="1:8" x14ac:dyDescent="0.3">
      <c r="A1729" t="str">
        <f t="shared" si="26"/>
        <v>2014_6591</v>
      </c>
      <c r="C1729" s="107">
        <v>1727</v>
      </c>
      <c r="D1729" s="107">
        <v>2014</v>
      </c>
      <c r="E1729" s="107">
        <v>6591</v>
      </c>
      <c r="F1729" s="107">
        <v>6591</v>
      </c>
      <c r="G1729" s="107" t="s">
        <v>304</v>
      </c>
      <c r="H1729" s="107">
        <v>14.7471</v>
      </c>
    </row>
    <row r="1730" spans="1:8" x14ac:dyDescent="0.3">
      <c r="A1730" t="str">
        <f t="shared" si="26"/>
        <v>2014_6592</v>
      </c>
      <c r="C1730" s="107">
        <v>1728</v>
      </c>
      <c r="D1730" s="107">
        <v>2014</v>
      </c>
      <c r="E1730" s="107">
        <v>6592</v>
      </c>
      <c r="F1730" s="107">
        <v>6592</v>
      </c>
      <c r="G1730" s="107" t="s">
        <v>305</v>
      </c>
      <c r="H1730" s="107">
        <v>12.702199999999999</v>
      </c>
    </row>
    <row r="1731" spans="1:8" x14ac:dyDescent="0.3">
      <c r="A1731" t="str">
        <f t="shared" si="26"/>
        <v>2014_6615</v>
      </c>
      <c r="C1731" s="107">
        <v>1729</v>
      </c>
      <c r="D1731" s="107">
        <v>2014</v>
      </c>
      <c r="E1731" s="107">
        <v>6615</v>
      </c>
      <c r="F1731" s="107">
        <v>6615</v>
      </c>
      <c r="G1731" s="107" t="s">
        <v>306</v>
      </c>
      <c r="H1731" s="107">
        <v>16.005600000000001</v>
      </c>
    </row>
    <row r="1732" spans="1:8" x14ac:dyDescent="0.3">
      <c r="A1732" t="str">
        <f t="shared" ref="A1732:A1795" si="27">CONCATENATE(D1732,"_",E1732)</f>
        <v>2014_6633</v>
      </c>
      <c r="C1732" s="107">
        <v>1730</v>
      </c>
      <c r="D1732" s="107">
        <v>2014</v>
      </c>
      <c r="E1732" s="107">
        <v>6633</v>
      </c>
      <c r="F1732" s="107">
        <v>6633</v>
      </c>
      <c r="G1732" s="107" t="s">
        <v>907</v>
      </c>
      <c r="H1732" s="107">
        <v>9.1966999999999999</v>
      </c>
    </row>
    <row r="1733" spans="1:8" x14ac:dyDescent="0.3">
      <c r="A1733" t="str">
        <f t="shared" si="27"/>
        <v>2014_6651</v>
      </c>
      <c r="C1733" s="107">
        <v>1731</v>
      </c>
      <c r="D1733" s="107">
        <v>2014</v>
      </c>
      <c r="E1733" s="107">
        <v>6651</v>
      </c>
      <c r="F1733" s="107">
        <v>6651</v>
      </c>
      <c r="G1733" s="107" t="s">
        <v>307</v>
      </c>
      <c r="H1733" s="107">
        <v>16.325500000000002</v>
      </c>
    </row>
    <row r="1734" spans="1:8" x14ac:dyDescent="0.3">
      <c r="A1734" t="str">
        <f t="shared" si="27"/>
        <v>2014_6660</v>
      </c>
      <c r="C1734" s="107">
        <v>1732</v>
      </c>
      <c r="D1734" s="107">
        <v>2014</v>
      </c>
      <c r="E1734" s="107">
        <v>6660</v>
      </c>
      <c r="F1734" s="107">
        <v>6660</v>
      </c>
      <c r="G1734" s="107" t="s">
        <v>308</v>
      </c>
      <c r="H1734" s="107">
        <v>15.5337</v>
      </c>
    </row>
    <row r="1735" spans="1:8" x14ac:dyDescent="0.3">
      <c r="A1735" t="str">
        <f t="shared" si="27"/>
        <v>2014_6700</v>
      </c>
      <c r="C1735" s="107">
        <v>1733</v>
      </c>
      <c r="D1735" s="107">
        <v>2014</v>
      </c>
      <c r="E1735" s="107">
        <v>6700</v>
      </c>
      <c r="F1735" s="107">
        <v>6700</v>
      </c>
      <c r="G1735" s="107" t="s">
        <v>309</v>
      </c>
      <c r="H1735" s="107">
        <v>20.633199999999999</v>
      </c>
    </row>
    <row r="1736" spans="1:8" x14ac:dyDescent="0.3">
      <c r="A1736" t="str">
        <f t="shared" si="27"/>
        <v>2014_6741</v>
      </c>
      <c r="C1736" s="107">
        <v>1734</v>
      </c>
      <c r="D1736" s="107">
        <v>2014</v>
      </c>
      <c r="E1736" s="107">
        <v>6741</v>
      </c>
      <c r="F1736" s="107">
        <v>6741</v>
      </c>
      <c r="G1736" s="107" t="s">
        <v>310</v>
      </c>
      <c r="H1736" s="107">
        <v>11.4939</v>
      </c>
    </row>
    <row r="1737" spans="1:8" x14ac:dyDescent="0.3">
      <c r="A1737" t="str">
        <f t="shared" si="27"/>
        <v>2014_6750</v>
      </c>
      <c r="C1737" s="107">
        <v>1735</v>
      </c>
      <c r="D1737" s="107">
        <v>2014</v>
      </c>
      <c r="E1737" s="107">
        <v>6750</v>
      </c>
      <c r="F1737" s="107">
        <v>6750</v>
      </c>
      <c r="G1737" s="107" t="s">
        <v>909</v>
      </c>
      <c r="H1737" s="107">
        <v>10.694800000000001</v>
      </c>
    </row>
    <row r="1738" spans="1:8" x14ac:dyDescent="0.3">
      <c r="A1738" t="str">
        <f t="shared" si="27"/>
        <v>2014_6759</v>
      </c>
      <c r="C1738" s="107">
        <v>1736</v>
      </c>
      <c r="D1738" s="107">
        <v>2014</v>
      </c>
      <c r="E1738" s="107">
        <v>6759</v>
      </c>
      <c r="F1738" s="107">
        <v>6759</v>
      </c>
      <c r="G1738" s="107" t="s">
        <v>311</v>
      </c>
      <c r="H1738" s="107">
        <v>15.478899999999999</v>
      </c>
    </row>
    <row r="1739" spans="1:8" x14ac:dyDescent="0.3">
      <c r="A1739" t="str">
        <f t="shared" si="27"/>
        <v>2014_6762</v>
      </c>
      <c r="C1739" s="107">
        <v>1737</v>
      </c>
      <c r="D1739" s="107">
        <v>2014</v>
      </c>
      <c r="E1739" s="107">
        <v>6762</v>
      </c>
      <c r="F1739" s="107">
        <v>6762</v>
      </c>
      <c r="G1739" s="107" t="s">
        <v>312</v>
      </c>
      <c r="H1739" s="107">
        <v>13.9335</v>
      </c>
    </row>
    <row r="1740" spans="1:8" x14ac:dyDescent="0.3">
      <c r="A1740" t="str">
        <f t="shared" si="27"/>
        <v>2014_6768</v>
      </c>
      <c r="C1740" s="107">
        <v>1738</v>
      </c>
      <c r="D1740" s="107">
        <v>2014</v>
      </c>
      <c r="E1740" s="107">
        <v>6768</v>
      </c>
      <c r="F1740" s="107">
        <v>6768</v>
      </c>
      <c r="G1740" s="107" t="s">
        <v>313</v>
      </c>
      <c r="H1740" s="107">
        <v>14.646000000000001</v>
      </c>
    </row>
    <row r="1741" spans="1:8" x14ac:dyDescent="0.3">
      <c r="A1741" t="str">
        <f t="shared" si="27"/>
        <v>2014_6795</v>
      </c>
      <c r="C1741" s="107">
        <v>1739</v>
      </c>
      <c r="D1741" s="107">
        <v>2014</v>
      </c>
      <c r="E1741" s="107">
        <v>6795</v>
      </c>
      <c r="F1741" s="107">
        <v>6795</v>
      </c>
      <c r="G1741" s="107" t="s">
        <v>314</v>
      </c>
      <c r="H1741" s="107">
        <v>15.728199999999999</v>
      </c>
    </row>
    <row r="1742" spans="1:8" x14ac:dyDescent="0.3">
      <c r="A1742" t="str">
        <f t="shared" si="27"/>
        <v>2014_6822</v>
      </c>
      <c r="C1742" s="107">
        <v>1740</v>
      </c>
      <c r="D1742" s="107">
        <v>2014</v>
      </c>
      <c r="E1742" s="107">
        <v>6822</v>
      </c>
      <c r="F1742" s="107">
        <v>6822</v>
      </c>
      <c r="G1742" s="107" t="s">
        <v>315</v>
      </c>
      <c r="H1742" s="107">
        <v>16.576699999999999</v>
      </c>
    </row>
    <row r="1743" spans="1:8" x14ac:dyDescent="0.3">
      <c r="A1743" t="str">
        <f t="shared" si="27"/>
        <v>2014_6840</v>
      </c>
      <c r="C1743" s="107">
        <v>1741</v>
      </c>
      <c r="D1743" s="107">
        <v>2014</v>
      </c>
      <c r="E1743" s="107">
        <v>6840</v>
      </c>
      <c r="F1743" s="107">
        <v>6840</v>
      </c>
      <c r="G1743" s="107" t="s">
        <v>316</v>
      </c>
      <c r="H1743" s="107">
        <v>15.8164</v>
      </c>
    </row>
    <row r="1744" spans="1:8" x14ac:dyDescent="0.3">
      <c r="A1744" t="str">
        <f t="shared" si="27"/>
        <v>2014_6854</v>
      </c>
      <c r="C1744" s="107">
        <v>1742</v>
      </c>
      <c r="D1744" s="107">
        <v>2014</v>
      </c>
      <c r="E1744" s="107">
        <v>6854</v>
      </c>
      <c r="F1744" s="107">
        <v>6854</v>
      </c>
      <c r="G1744" s="107" t="s">
        <v>317</v>
      </c>
      <c r="H1744" s="107">
        <v>14.651</v>
      </c>
    </row>
    <row r="1745" spans="1:8" x14ac:dyDescent="0.3">
      <c r="A1745" t="str">
        <f t="shared" si="27"/>
        <v>2014_6867</v>
      </c>
      <c r="C1745" s="107">
        <v>1743</v>
      </c>
      <c r="D1745" s="107">
        <v>2014</v>
      </c>
      <c r="E1745" s="107">
        <v>6867</v>
      </c>
      <c r="F1745" s="107">
        <v>6867</v>
      </c>
      <c r="G1745" s="107" t="s">
        <v>318</v>
      </c>
      <c r="H1745" s="107">
        <v>14.3201</v>
      </c>
    </row>
    <row r="1746" spans="1:8" x14ac:dyDescent="0.3">
      <c r="A1746" t="str">
        <f t="shared" si="27"/>
        <v>2014_6921</v>
      </c>
      <c r="C1746" s="107">
        <v>1744</v>
      </c>
      <c r="D1746" s="107">
        <v>2014</v>
      </c>
      <c r="E1746" s="107">
        <v>6921</v>
      </c>
      <c r="F1746" s="107">
        <v>6921</v>
      </c>
      <c r="G1746" s="107" t="s">
        <v>319</v>
      </c>
      <c r="H1746" s="107">
        <v>10.633800000000001</v>
      </c>
    </row>
    <row r="1747" spans="1:8" x14ac:dyDescent="0.3">
      <c r="A1747" t="str">
        <f t="shared" si="27"/>
        <v>2014_6930</v>
      </c>
      <c r="C1747" s="107">
        <v>1745</v>
      </c>
      <c r="D1747" s="107">
        <v>2014</v>
      </c>
      <c r="E1747" s="107">
        <v>6930</v>
      </c>
      <c r="F1747" s="107">
        <v>6930</v>
      </c>
      <c r="G1747" s="107" t="s">
        <v>320</v>
      </c>
      <c r="H1747" s="107">
        <v>13.976100000000001</v>
      </c>
    </row>
    <row r="1748" spans="1:8" x14ac:dyDescent="0.3">
      <c r="A1748" t="str">
        <f t="shared" si="27"/>
        <v>2014_6937</v>
      </c>
      <c r="C1748" s="107">
        <v>1746</v>
      </c>
      <c r="D1748" s="107">
        <v>2014</v>
      </c>
      <c r="E1748" s="107">
        <v>6937</v>
      </c>
      <c r="F1748" s="107">
        <v>6937</v>
      </c>
      <c r="G1748" s="107" t="s">
        <v>371</v>
      </c>
      <c r="H1748" s="107">
        <v>20.813600000000001</v>
      </c>
    </row>
    <row r="1749" spans="1:8" x14ac:dyDescent="0.3">
      <c r="A1749" t="str">
        <f t="shared" si="27"/>
        <v>2014_6943</v>
      </c>
      <c r="C1749" s="107">
        <v>1747</v>
      </c>
      <c r="D1749" s="107">
        <v>2014</v>
      </c>
      <c r="E1749" s="107">
        <v>6943</v>
      </c>
      <c r="F1749" s="107">
        <v>6943</v>
      </c>
      <c r="G1749" s="107" t="s">
        <v>321</v>
      </c>
      <c r="H1749" s="107">
        <v>14.5641</v>
      </c>
    </row>
    <row r="1750" spans="1:8" x14ac:dyDescent="0.3">
      <c r="A1750" t="str">
        <f t="shared" si="27"/>
        <v>2014_6950</v>
      </c>
      <c r="C1750" s="107">
        <v>1748</v>
      </c>
      <c r="D1750" s="107">
        <v>2014</v>
      </c>
      <c r="E1750" s="107">
        <v>6950</v>
      </c>
      <c r="F1750" s="107">
        <v>6950</v>
      </c>
      <c r="G1750" s="107" t="s">
        <v>322</v>
      </c>
      <c r="H1750" s="107">
        <v>13.3626</v>
      </c>
    </row>
    <row r="1751" spans="1:8" x14ac:dyDescent="0.3">
      <c r="A1751" t="str">
        <f t="shared" si="27"/>
        <v>2014_6957</v>
      </c>
      <c r="C1751" s="107">
        <v>1749</v>
      </c>
      <c r="D1751" s="107">
        <v>2014</v>
      </c>
      <c r="E1751" s="107">
        <v>6957</v>
      </c>
      <c r="F1751" s="107">
        <v>6957</v>
      </c>
      <c r="G1751" s="107" t="s">
        <v>323</v>
      </c>
      <c r="H1751" s="107">
        <v>13.2645</v>
      </c>
    </row>
    <row r="1752" spans="1:8" x14ac:dyDescent="0.3">
      <c r="A1752" t="str">
        <f t="shared" si="27"/>
        <v>2014_6961</v>
      </c>
      <c r="C1752" s="107">
        <v>1750</v>
      </c>
      <c r="D1752" s="107">
        <v>2014</v>
      </c>
      <c r="E1752" s="107">
        <v>6961</v>
      </c>
      <c r="F1752" s="107">
        <v>6961</v>
      </c>
      <c r="G1752" s="107" t="s">
        <v>324</v>
      </c>
      <c r="H1752" s="107">
        <v>13.1433</v>
      </c>
    </row>
    <row r="1753" spans="1:8" x14ac:dyDescent="0.3">
      <c r="A1753" t="str">
        <f t="shared" si="27"/>
        <v>2014_6969</v>
      </c>
      <c r="C1753" s="107">
        <v>1751</v>
      </c>
      <c r="D1753" s="107">
        <v>2014</v>
      </c>
      <c r="E1753" s="107">
        <v>6969</v>
      </c>
      <c r="F1753" s="107">
        <v>6969</v>
      </c>
      <c r="G1753" s="107" t="s">
        <v>325</v>
      </c>
      <c r="H1753" s="107">
        <v>10.927099999999999</v>
      </c>
    </row>
    <row r="1754" spans="1:8" x14ac:dyDescent="0.3">
      <c r="A1754" t="str">
        <f t="shared" si="27"/>
        <v>2014_6975</v>
      </c>
      <c r="C1754" s="107">
        <v>1752</v>
      </c>
      <c r="D1754" s="107">
        <v>2014</v>
      </c>
      <c r="E1754" s="107">
        <v>6975</v>
      </c>
      <c r="F1754" s="107">
        <v>6975</v>
      </c>
      <c r="G1754" s="107" t="s">
        <v>326</v>
      </c>
      <c r="H1754" s="107">
        <v>16.4116</v>
      </c>
    </row>
    <row r="1755" spans="1:8" x14ac:dyDescent="0.3">
      <c r="A1755" t="str">
        <f t="shared" si="27"/>
        <v>2014_6983</v>
      </c>
      <c r="C1755" s="107">
        <v>1753</v>
      </c>
      <c r="D1755" s="107">
        <v>2014</v>
      </c>
      <c r="E1755" s="107">
        <v>6983</v>
      </c>
      <c r="F1755" s="107">
        <v>6983</v>
      </c>
      <c r="G1755" s="107" t="s">
        <v>327</v>
      </c>
      <c r="H1755" s="107">
        <v>9.6339000000000006</v>
      </c>
    </row>
    <row r="1756" spans="1:8" x14ac:dyDescent="0.3">
      <c r="A1756" t="str">
        <f t="shared" si="27"/>
        <v>2014_6985</v>
      </c>
      <c r="C1756" s="107">
        <v>1754</v>
      </c>
      <c r="D1756" s="107">
        <v>2014</v>
      </c>
      <c r="E1756" s="107">
        <v>6985</v>
      </c>
      <c r="F1756" s="107">
        <v>6985</v>
      </c>
      <c r="G1756" s="107" t="s">
        <v>328</v>
      </c>
      <c r="H1756" s="107">
        <v>11.4011</v>
      </c>
    </row>
    <row r="1757" spans="1:8" x14ac:dyDescent="0.3">
      <c r="A1757" t="str">
        <f t="shared" si="27"/>
        <v>2014_6987</v>
      </c>
      <c r="C1757" s="107">
        <v>1755</v>
      </c>
      <c r="D1757" s="107">
        <v>2014</v>
      </c>
      <c r="E1757" s="107">
        <v>6987</v>
      </c>
      <c r="F1757" s="107">
        <v>6987</v>
      </c>
      <c r="G1757" s="107" t="s">
        <v>329</v>
      </c>
      <c r="H1757" s="107">
        <v>16.334399999999999</v>
      </c>
    </row>
    <row r="1758" spans="1:8" x14ac:dyDescent="0.3">
      <c r="A1758" t="str">
        <f t="shared" si="27"/>
        <v>2014_6990</v>
      </c>
      <c r="C1758" s="107">
        <v>1756</v>
      </c>
      <c r="D1758" s="107">
        <v>2014</v>
      </c>
      <c r="E1758" s="107">
        <v>6990</v>
      </c>
      <c r="F1758" s="107">
        <v>6990</v>
      </c>
      <c r="G1758" s="107" t="s">
        <v>330</v>
      </c>
      <c r="H1758" s="107">
        <v>17.4101</v>
      </c>
    </row>
    <row r="1759" spans="1:8" x14ac:dyDescent="0.3">
      <c r="A1759" t="str">
        <f t="shared" si="27"/>
        <v>2014_6992</v>
      </c>
      <c r="C1759" s="107">
        <v>1757</v>
      </c>
      <c r="D1759" s="107">
        <v>2014</v>
      </c>
      <c r="E1759" s="107">
        <v>6992</v>
      </c>
      <c r="F1759" s="107">
        <v>6992</v>
      </c>
      <c r="G1759" s="107" t="s">
        <v>331</v>
      </c>
      <c r="H1759" s="107">
        <v>12.1275</v>
      </c>
    </row>
    <row r="1760" spans="1:8" x14ac:dyDescent="0.3">
      <c r="A1760" t="str">
        <f t="shared" si="27"/>
        <v>2014_7002</v>
      </c>
      <c r="C1760" s="107">
        <v>1758</v>
      </c>
      <c r="D1760" s="107">
        <v>2014</v>
      </c>
      <c r="E1760" s="107">
        <v>7002</v>
      </c>
      <c r="F1760" s="107">
        <v>7002</v>
      </c>
      <c r="G1760" s="107" t="s">
        <v>332</v>
      </c>
      <c r="H1760" s="107">
        <v>11.963800000000001</v>
      </c>
    </row>
    <row r="1761" spans="1:8" x14ac:dyDescent="0.3">
      <c r="A1761" t="str">
        <f t="shared" si="27"/>
        <v>2014_7029</v>
      </c>
      <c r="C1761" s="107">
        <v>1759</v>
      </c>
      <c r="D1761" s="107">
        <v>2014</v>
      </c>
      <c r="E1761" s="107">
        <v>7029</v>
      </c>
      <c r="F1761" s="107">
        <v>7029</v>
      </c>
      <c r="G1761" s="107" t="s">
        <v>333</v>
      </c>
      <c r="H1761" s="107">
        <v>14.1469</v>
      </c>
    </row>
    <row r="1762" spans="1:8" x14ac:dyDescent="0.3">
      <c r="A1762" t="str">
        <f t="shared" si="27"/>
        <v>2014_7038</v>
      </c>
      <c r="C1762" s="107">
        <v>1760</v>
      </c>
      <c r="D1762" s="107">
        <v>2014</v>
      </c>
      <c r="E1762" s="107">
        <v>7038</v>
      </c>
      <c r="F1762" s="107">
        <v>7038</v>
      </c>
      <c r="G1762" s="107" t="s">
        <v>334</v>
      </c>
      <c r="H1762" s="107">
        <v>12.866</v>
      </c>
    </row>
    <row r="1763" spans="1:8" x14ac:dyDescent="0.3">
      <c r="A1763" t="str">
        <f t="shared" si="27"/>
        <v>2014_7047</v>
      </c>
      <c r="C1763" s="107">
        <v>1761</v>
      </c>
      <c r="D1763" s="107">
        <v>2014</v>
      </c>
      <c r="E1763" s="107">
        <v>7047</v>
      </c>
      <c r="F1763" s="107">
        <v>7047</v>
      </c>
      <c r="G1763" s="107" t="s">
        <v>335</v>
      </c>
      <c r="H1763" s="107">
        <v>12.7212</v>
      </c>
    </row>
    <row r="1764" spans="1:8" x14ac:dyDescent="0.3">
      <c r="A1764" t="str">
        <f t="shared" si="27"/>
        <v>2014_7056</v>
      </c>
      <c r="C1764" s="107">
        <v>1762</v>
      </c>
      <c r="D1764" s="107">
        <v>2014</v>
      </c>
      <c r="E1764" s="107">
        <v>7056</v>
      </c>
      <c r="F1764" s="107">
        <v>7056</v>
      </c>
      <c r="G1764" s="107" t="s">
        <v>336</v>
      </c>
      <c r="H1764" s="107">
        <v>19.0261</v>
      </c>
    </row>
    <row r="1765" spans="1:8" x14ac:dyDescent="0.3">
      <c r="A1765" t="str">
        <f t="shared" si="27"/>
        <v>2014_7092</v>
      </c>
      <c r="C1765" s="107">
        <v>1763</v>
      </c>
      <c r="D1765" s="107">
        <v>2014</v>
      </c>
      <c r="E1765" s="107">
        <v>7092</v>
      </c>
      <c r="F1765" s="107">
        <v>7092</v>
      </c>
      <c r="G1765" s="107" t="s">
        <v>337</v>
      </c>
      <c r="H1765" s="107">
        <v>16.772200000000002</v>
      </c>
    </row>
    <row r="1766" spans="1:8" x14ac:dyDescent="0.3">
      <c r="A1766" t="str">
        <f t="shared" si="27"/>
        <v>2014_7098</v>
      </c>
      <c r="C1766" s="107">
        <v>1764</v>
      </c>
      <c r="D1766" s="107">
        <v>2014</v>
      </c>
      <c r="E1766" s="107">
        <v>7098</v>
      </c>
      <c r="F1766" s="107">
        <v>7098</v>
      </c>
      <c r="G1766" s="107" t="s">
        <v>338</v>
      </c>
      <c r="H1766" s="107">
        <v>13.430999999999999</v>
      </c>
    </row>
    <row r="1767" spans="1:8" x14ac:dyDescent="0.3">
      <c r="A1767" t="str">
        <f t="shared" si="27"/>
        <v>2014_7110</v>
      </c>
      <c r="C1767" s="107">
        <v>1765</v>
      </c>
      <c r="D1767" s="107">
        <v>2014</v>
      </c>
      <c r="E1767" s="107">
        <v>7110</v>
      </c>
      <c r="F1767" s="107">
        <v>7110</v>
      </c>
      <c r="G1767" s="107" t="s">
        <v>339</v>
      </c>
      <c r="H1767" s="107">
        <v>19.113299999999999</v>
      </c>
    </row>
    <row r="1768" spans="1:8" x14ac:dyDescent="0.3">
      <c r="A1768" t="str">
        <f t="shared" si="27"/>
        <v>2015_9</v>
      </c>
      <c r="C1768" s="107">
        <v>1766</v>
      </c>
      <c r="D1768" s="107">
        <v>2015</v>
      </c>
      <c r="E1768" s="107">
        <v>9</v>
      </c>
      <c r="F1768" s="107">
        <v>9</v>
      </c>
      <c r="G1768" s="107" t="s">
        <v>14</v>
      </c>
      <c r="H1768" s="107">
        <v>10.5</v>
      </c>
    </row>
    <row r="1769" spans="1:8" x14ac:dyDescent="0.3">
      <c r="A1769" t="str">
        <f t="shared" si="27"/>
        <v>2015_18</v>
      </c>
      <c r="C1769" s="107">
        <v>1767</v>
      </c>
      <c r="D1769" s="107">
        <v>2015</v>
      </c>
      <c r="E1769" s="107">
        <v>18</v>
      </c>
      <c r="F1769" s="107">
        <v>18</v>
      </c>
      <c r="G1769" s="107" t="s">
        <v>32</v>
      </c>
      <c r="H1769" s="107">
        <v>11.462199999999999</v>
      </c>
    </row>
    <row r="1770" spans="1:8" x14ac:dyDescent="0.3">
      <c r="A1770" t="str">
        <f t="shared" si="27"/>
        <v>2015_27</v>
      </c>
      <c r="C1770" s="107">
        <v>1768</v>
      </c>
      <c r="D1770" s="107">
        <v>2015</v>
      </c>
      <c r="E1770" s="107">
        <v>27</v>
      </c>
      <c r="F1770" s="107">
        <v>27</v>
      </c>
      <c r="G1770" s="107" t="s">
        <v>33</v>
      </c>
      <c r="H1770" s="107">
        <v>17.609100000000002</v>
      </c>
    </row>
    <row r="1771" spans="1:8" x14ac:dyDescent="0.3">
      <c r="A1771" t="str">
        <f t="shared" si="27"/>
        <v>2015_63</v>
      </c>
      <c r="C1771" s="107">
        <v>1769</v>
      </c>
      <c r="D1771" s="107">
        <v>2015</v>
      </c>
      <c r="E1771" s="107">
        <v>63</v>
      </c>
      <c r="F1771" s="107">
        <v>63</v>
      </c>
      <c r="G1771" s="107" t="s">
        <v>34</v>
      </c>
      <c r="H1771" s="107">
        <v>13.718999999999999</v>
      </c>
    </row>
    <row r="1772" spans="1:8" x14ac:dyDescent="0.3">
      <c r="A1772" t="str">
        <f t="shared" si="27"/>
        <v>2015_72</v>
      </c>
      <c r="C1772" s="107">
        <v>1770</v>
      </c>
      <c r="D1772" s="107">
        <v>2015</v>
      </c>
      <c r="E1772" s="107">
        <v>72</v>
      </c>
      <c r="F1772" s="107">
        <v>72</v>
      </c>
      <c r="G1772" s="107" t="s">
        <v>35</v>
      </c>
      <c r="H1772" s="107">
        <v>11.3705</v>
      </c>
    </row>
    <row r="1773" spans="1:8" x14ac:dyDescent="0.3">
      <c r="A1773" t="str">
        <f t="shared" si="27"/>
        <v>2015_81</v>
      </c>
      <c r="C1773" s="107">
        <v>1771</v>
      </c>
      <c r="D1773" s="107">
        <v>2015</v>
      </c>
      <c r="E1773" s="107">
        <v>81</v>
      </c>
      <c r="F1773" s="107">
        <v>81</v>
      </c>
      <c r="G1773" s="107" t="s">
        <v>36</v>
      </c>
      <c r="H1773" s="107">
        <v>15.1495</v>
      </c>
    </row>
    <row r="1774" spans="1:8" x14ac:dyDescent="0.3">
      <c r="A1774" t="str">
        <f t="shared" si="27"/>
        <v>2015_99</v>
      </c>
      <c r="C1774" s="107">
        <v>1772</v>
      </c>
      <c r="D1774" s="107">
        <v>2015</v>
      </c>
      <c r="E1774" s="107">
        <v>99</v>
      </c>
      <c r="F1774" s="107">
        <v>99</v>
      </c>
      <c r="G1774" s="107" t="s">
        <v>37</v>
      </c>
      <c r="H1774" s="107">
        <v>18.0898</v>
      </c>
    </row>
    <row r="1775" spans="1:8" x14ac:dyDescent="0.3">
      <c r="A1775" t="str">
        <f t="shared" si="27"/>
        <v>2015_108</v>
      </c>
      <c r="C1775" s="107">
        <v>1773</v>
      </c>
      <c r="D1775" s="107">
        <v>2015</v>
      </c>
      <c r="E1775" s="107">
        <v>108</v>
      </c>
      <c r="F1775" s="107">
        <v>108</v>
      </c>
      <c r="G1775" s="107" t="s">
        <v>38</v>
      </c>
      <c r="H1775" s="107">
        <v>10.236800000000001</v>
      </c>
    </row>
    <row r="1776" spans="1:8" x14ac:dyDescent="0.3">
      <c r="A1776" t="str">
        <f t="shared" si="27"/>
        <v>2015_126</v>
      </c>
      <c r="C1776" s="107">
        <v>1774</v>
      </c>
      <c r="D1776" s="107">
        <v>2015</v>
      </c>
      <c r="E1776" s="107">
        <v>126</v>
      </c>
      <c r="F1776" s="107">
        <v>126</v>
      </c>
      <c r="G1776" s="107" t="s">
        <v>39</v>
      </c>
      <c r="H1776" s="107">
        <v>10.8452</v>
      </c>
    </row>
    <row r="1777" spans="1:8" x14ac:dyDescent="0.3">
      <c r="A1777" t="str">
        <f t="shared" si="27"/>
        <v>2015_135</v>
      </c>
      <c r="C1777" s="107">
        <v>1775</v>
      </c>
      <c r="D1777" s="107">
        <v>2015</v>
      </c>
      <c r="E1777" s="107">
        <v>135</v>
      </c>
      <c r="F1777" s="107">
        <v>135</v>
      </c>
      <c r="G1777" s="107" t="s">
        <v>40</v>
      </c>
      <c r="H1777" s="107">
        <v>10.4566</v>
      </c>
    </row>
    <row r="1778" spans="1:8" x14ac:dyDescent="0.3">
      <c r="A1778" t="str">
        <f t="shared" si="27"/>
        <v>2015_153</v>
      </c>
      <c r="C1778" s="107">
        <v>1776</v>
      </c>
      <c r="D1778" s="107">
        <v>2015</v>
      </c>
      <c r="E1778" s="107">
        <v>153</v>
      </c>
      <c r="F1778" s="107">
        <v>153</v>
      </c>
      <c r="G1778" s="107" t="s">
        <v>41</v>
      </c>
      <c r="H1778" s="107">
        <v>12.940099999999999</v>
      </c>
    </row>
    <row r="1779" spans="1:8" x14ac:dyDescent="0.3">
      <c r="A1779" t="str">
        <f t="shared" si="27"/>
        <v>2015_171</v>
      </c>
      <c r="C1779" s="107">
        <v>1777</v>
      </c>
      <c r="D1779" s="107">
        <v>2015</v>
      </c>
      <c r="E1779" s="107">
        <v>171</v>
      </c>
      <c r="F1779" s="107">
        <v>171</v>
      </c>
      <c r="G1779" s="107" t="s">
        <v>42</v>
      </c>
      <c r="H1779" s="107">
        <v>11.976699999999999</v>
      </c>
    </row>
    <row r="1780" spans="1:8" x14ac:dyDescent="0.3">
      <c r="A1780" t="str">
        <f t="shared" si="27"/>
        <v>2015_225</v>
      </c>
      <c r="C1780" s="107">
        <v>1778</v>
      </c>
      <c r="D1780" s="107">
        <v>2015</v>
      </c>
      <c r="E1780" s="107">
        <v>225</v>
      </c>
      <c r="F1780" s="107">
        <v>225</v>
      </c>
      <c r="G1780" s="107" t="s">
        <v>43</v>
      </c>
      <c r="H1780" s="107">
        <v>14.3476</v>
      </c>
    </row>
    <row r="1781" spans="1:8" x14ac:dyDescent="0.3">
      <c r="A1781" t="str">
        <f t="shared" si="27"/>
        <v>2015_234</v>
      </c>
      <c r="C1781" s="107">
        <v>1779</v>
      </c>
      <c r="D1781" s="107">
        <v>2015</v>
      </c>
      <c r="E1781" s="107">
        <v>234</v>
      </c>
      <c r="F1781" s="107">
        <v>234</v>
      </c>
      <c r="G1781" s="107" t="s">
        <v>44</v>
      </c>
      <c r="H1781" s="107">
        <v>14.985200000000001</v>
      </c>
    </row>
    <row r="1782" spans="1:8" x14ac:dyDescent="0.3">
      <c r="A1782" t="str">
        <f t="shared" si="27"/>
        <v>2015_243</v>
      </c>
      <c r="C1782" s="107">
        <v>1780</v>
      </c>
      <c r="D1782" s="107">
        <v>2015</v>
      </c>
      <c r="E1782" s="107">
        <v>243</v>
      </c>
      <c r="F1782" s="107">
        <v>243</v>
      </c>
      <c r="G1782" s="107" t="s">
        <v>45</v>
      </c>
      <c r="H1782" s="107">
        <v>12.9711</v>
      </c>
    </row>
    <row r="1783" spans="1:8" x14ac:dyDescent="0.3">
      <c r="A1783" t="str">
        <f t="shared" si="27"/>
        <v>2015_261</v>
      </c>
      <c r="C1783" s="107">
        <v>1781</v>
      </c>
      <c r="D1783" s="107">
        <v>2015</v>
      </c>
      <c r="E1783" s="107">
        <v>261</v>
      </c>
      <c r="F1783" s="107">
        <v>261</v>
      </c>
      <c r="G1783" s="107" t="s">
        <v>46</v>
      </c>
      <c r="H1783" s="107">
        <v>20.183</v>
      </c>
    </row>
    <row r="1784" spans="1:8" x14ac:dyDescent="0.3">
      <c r="A1784" t="str">
        <f t="shared" si="27"/>
        <v>2015_279</v>
      </c>
      <c r="C1784" s="107">
        <v>1782</v>
      </c>
      <c r="D1784" s="107">
        <v>2015</v>
      </c>
      <c r="E1784" s="107">
        <v>279</v>
      </c>
      <c r="F1784" s="107">
        <v>279</v>
      </c>
      <c r="G1784" s="107" t="s">
        <v>47</v>
      </c>
      <c r="H1784" s="107">
        <v>13.7514</v>
      </c>
    </row>
    <row r="1785" spans="1:8" x14ac:dyDescent="0.3">
      <c r="A1785" t="str">
        <f t="shared" si="27"/>
        <v>2015_333</v>
      </c>
      <c r="C1785" s="107">
        <v>1783</v>
      </c>
      <c r="D1785" s="107">
        <v>2015</v>
      </c>
      <c r="E1785" s="107">
        <v>333</v>
      </c>
      <c r="F1785" s="107">
        <v>333</v>
      </c>
      <c r="G1785" s="107" t="s">
        <v>357</v>
      </c>
      <c r="H1785" s="107">
        <v>10.514699999999999</v>
      </c>
    </row>
    <row r="1786" spans="1:8" x14ac:dyDescent="0.3">
      <c r="A1786" t="str">
        <f t="shared" si="27"/>
        <v>2015_355</v>
      </c>
      <c r="C1786" s="107">
        <v>1784</v>
      </c>
      <c r="D1786" s="107">
        <v>2015</v>
      </c>
      <c r="E1786" s="107">
        <v>355</v>
      </c>
      <c r="F1786" s="107">
        <v>355</v>
      </c>
      <c r="G1786" s="107" t="s">
        <v>48</v>
      </c>
      <c r="H1786" s="107">
        <v>9.8879999999999999</v>
      </c>
    </row>
    <row r="1787" spans="1:8" x14ac:dyDescent="0.3">
      <c r="A1787" t="str">
        <f t="shared" si="27"/>
        <v>2015_387</v>
      </c>
      <c r="C1787" s="107">
        <v>1785</v>
      </c>
      <c r="D1787" s="107">
        <v>2015</v>
      </c>
      <c r="E1787" s="107">
        <v>387</v>
      </c>
      <c r="F1787" s="107">
        <v>387</v>
      </c>
      <c r="G1787" s="107" t="s">
        <v>49</v>
      </c>
      <c r="H1787" s="107">
        <v>14.870699999999999</v>
      </c>
    </row>
    <row r="1788" spans="1:8" x14ac:dyDescent="0.3">
      <c r="A1788" t="str">
        <f t="shared" si="27"/>
        <v>2015_414</v>
      </c>
      <c r="C1788" s="107">
        <v>1786</v>
      </c>
      <c r="D1788" s="107">
        <v>2015</v>
      </c>
      <c r="E1788" s="107">
        <v>414</v>
      </c>
      <c r="F1788" s="107">
        <v>414</v>
      </c>
      <c r="G1788" s="107" t="s">
        <v>50</v>
      </c>
      <c r="H1788" s="107">
        <v>12.3683</v>
      </c>
    </row>
    <row r="1789" spans="1:8" x14ac:dyDescent="0.3">
      <c r="A1789" t="str">
        <f t="shared" si="27"/>
        <v>2015_423</v>
      </c>
      <c r="C1789" s="107">
        <v>1787</v>
      </c>
      <c r="D1789" s="107">
        <v>2015</v>
      </c>
      <c r="E1789" s="107">
        <v>423</v>
      </c>
      <c r="F1789" s="107">
        <v>423</v>
      </c>
      <c r="G1789" s="107" t="s">
        <v>51</v>
      </c>
      <c r="H1789" s="107">
        <v>9.9565999999999999</v>
      </c>
    </row>
    <row r="1790" spans="1:8" x14ac:dyDescent="0.3">
      <c r="A1790" t="str">
        <f t="shared" si="27"/>
        <v>2015_441</v>
      </c>
      <c r="C1790" s="107">
        <v>1788</v>
      </c>
      <c r="D1790" s="107">
        <v>2015</v>
      </c>
      <c r="E1790" s="107">
        <v>441</v>
      </c>
      <c r="F1790" s="107">
        <v>441</v>
      </c>
      <c r="G1790" s="107" t="s">
        <v>834</v>
      </c>
      <c r="H1790" s="107">
        <v>11.4849</v>
      </c>
    </row>
    <row r="1791" spans="1:8" x14ac:dyDescent="0.3">
      <c r="A1791" t="str">
        <f t="shared" si="27"/>
        <v>2015_472</v>
      </c>
      <c r="C1791" s="107">
        <v>1789</v>
      </c>
      <c r="D1791" s="107">
        <v>2015</v>
      </c>
      <c r="E1791" s="107">
        <v>472</v>
      </c>
      <c r="F1791" s="107">
        <v>472</v>
      </c>
      <c r="G1791" s="107" t="s">
        <v>52</v>
      </c>
      <c r="H1791" s="107">
        <v>23.0532</v>
      </c>
    </row>
    <row r="1792" spans="1:8" x14ac:dyDescent="0.3">
      <c r="A1792" t="str">
        <f t="shared" si="27"/>
        <v>2015_504</v>
      </c>
      <c r="C1792" s="107">
        <v>1790</v>
      </c>
      <c r="D1792" s="107">
        <v>2015</v>
      </c>
      <c r="E1792" s="107">
        <v>504</v>
      </c>
      <c r="F1792" s="107">
        <v>504</v>
      </c>
      <c r="G1792" s="107" t="s">
        <v>53</v>
      </c>
      <c r="H1792" s="107">
        <v>12.6234</v>
      </c>
    </row>
    <row r="1793" spans="1:8" x14ac:dyDescent="0.3">
      <c r="A1793" t="str">
        <f t="shared" si="27"/>
        <v>2015_513</v>
      </c>
      <c r="C1793" s="107">
        <v>1791</v>
      </c>
      <c r="D1793" s="107">
        <v>2015</v>
      </c>
      <c r="E1793" s="107">
        <v>513</v>
      </c>
      <c r="F1793" s="107">
        <v>513</v>
      </c>
      <c r="G1793" s="107" t="s">
        <v>54</v>
      </c>
      <c r="H1793" s="107">
        <v>17.160699999999999</v>
      </c>
    </row>
    <row r="1794" spans="1:8" x14ac:dyDescent="0.3">
      <c r="A1794" t="str">
        <f t="shared" si="27"/>
        <v>2015_540</v>
      </c>
      <c r="C1794" s="107">
        <v>1792</v>
      </c>
      <c r="D1794" s="107">
        <v>2015</v>
      </c>
      <c r="E1794" s="107">
        <v>540</v>
      </c>
      <c r="F1794" s="107">
        <v>540</v>
      </c>
      <c r="G1794" s="107" t="s">
        <v>15</v>
      </c>
      <c r="H1794" s="107">
        <v>13.188000000000001</v>
      </c>
    </row>
    <row r="1795" spans="1:8" x14ac:dyDescent="0.3">
      <c r="A1795" t="str">
        <f t="shared" si="27"/>
        <v>2015_549</v>
      </c>
      <c r="C1795" s="107">
        <v>1793</v>
      </c>
      <c r="D1795" s="107">
        <v>2015</v>
      </c>
      <c r="E1795" s="107">
        <v>549</v>
      </c>
      <c r="F1795" s="107">
        <v>549</v>
      </c>
      <c r="G1795" s="107" t="s">
        <v>55</v>
      </c>
      <c r="H1795" s="107">
        <v>12.6843</v>
      </c>
    </row>
    <row r="1796" spans="1:8" x14ac:dyDescent="0.3">
      <c r="A1796" t="str">
        <f t="shared" ref="A1796:A1859" si="28">CONCATENATE(D1796,"_",E1796)</f>
        <v>2015_576</v>
      </c>
      <c r="C1796" s="107">
        <v>1794</v>
      </c>
      <c r="D1796" s="107">
        <v>2015</v>
      </c>
      <c r="E1796" s="107">
        <v>576</v>
      </c>
      <c r="F1796" s="107">
        <v>576</v>
      </c>
      <c r="G1796" s="107" t="s">
        <v>56</v>
      </c>
      <c r="H1796" s="107">
        <v>14.011699999999999</v>
      </c>
    </row>
    <row r="1797" spans="1:8" x14ac:dyDescent="0.3">
      <c r="A1797" t="str">
        <f t="shared" si="28"/>
        <v>2015_585</v>
      </c>
      <c r="C1797" s="107">
        <v>1795</v>
      </c>
      <c r="D1797" s="107">
        <v>2015</v>
      </c>
      <c r="E1797" s="107">
        <v>585</v>
      </c>
      <c r="F1797" s="107">
        <v>585</v>
      </c>
      <c r="G1797" s="107" t="s">
        <v>57</v>
      </c>
      <c r="H1797" s="107">
        <v>12.2867</v>
      </c>
    </row>
    <row r="1798" spans="1:8" x14ac:dyDescent="0.3">
      <c r="A1798" t="str">
        <f t="shared" si="28"/>
        <v>2015_594</v>
      </c>
      <c r="C1798" s="107">
        <v>1796</v>
      </c>
      <c r="D1798" s="107">
        <v>2015</v>
      </c>
      <c r="E1798" s="107">
        <v>594</v>
      </c>
      <c r="F1798" s="107">
        <v>594</v>
      </c>
      <c r="G1798" s="107" t="s">
        <v>58</v>
      </c>
      <c r="H1798" s="107">
        <v>16.141100000000002</v>
      </c>
    </row>
    <row r="1799" spans="1:8" x14ac:dyDescent="0.3">
      <c r="A1799" t="str">
        <f t="shared" si="28"/>
        <v>2015_603</v>
      </c>
      <c r="C1799" s="107">
        <v>1797</v>
      </c>
      <c r="D1799" s="107">
        <v>2015</v>
      </c>
      <c r="E1799" s="107">
        <v>603</v>
      </c>
      <c r="F1799" s="107">
        <v>603</v>
      </c>
      <c r="G1799" s="107" t="s">
        <v>59</v>
      </c>
      <c r="H1799" s="107">
        <v>12.0931</v>
      </c>
    </row>
    <row r="1800" spans="1:8" x14ac:dyDescent="0.3">
      <c r="A1800" t="str">
        <f t="shared" si="28"/>
        <v>2015_609</v>
      </c>
      <c r="C1800" s="107">
        <v>1798</v>
      </c>
      <c r="D1800" s="107">
        <v>2015</v>
      </c>
      <c r="E1800" s="107">
        <v>609</v>
      </c>
      <c r="F1800" s="107">
        <v>609</v>
      </c>
      <c r="G1800" s="107" t="s">
        <v>60</v>
      </c>
      <c r="H1800" s="107">
        <v>12.1249</v>
      </c>
    </row>
    <row r="1801" spans="1:8" x14ac:dyDescent="0.3">
      <c r="A1801" t="str">
        <f t="shared" si="28"/>
        <v>2015_621</v>
      </c>
      <c r="C1801" s="107">
        <v>1799</v>
      </c>
      <c r="D1801" s="107">
        <v>2015</v>
      </c>
      <c r="E1801" s="107">
        <v>621</v>
      </c>
      <c r="F1801" s="107">
        <v>621</v>
      </c>
      <c r="G1801" s="107" t="s">
        <v>61</v>
      </c>
      <c r="H1801" s="107">
        <v>14.016400000000001</v>
      </c>
    </row>
    <row r="1802" spans="1:8" x14ac:dyDescent="0.3">
      <c r="A1802" t="str">
        <f t="shared" si="28"/>
        <v>2015_657</v>
      </c>
      <c r="C1802" s="107">
        <v>1800</v>
      </c>
      <c r="D1802" s="107">
        <v>2015</v>
      </c>
      <c r="E1802" s="107">
        <v>657</v>
      </c>
      <c r="F1802" s="107">
        <v>657</v>
      </c>
      <c r="G1802" s="107" t="s">
        <v>365</v>
      </c>
      <c r="H1802" s="107">
        <v>10.136799999999999</v>
      </c>
    </row>
    <row r="1803" spans="1:8" x14ac:dyDescent="0.3">
      <c r="A1803" t="str">
        <f t="shared" si="28"/>
        <v>2015_720</v>
      </c>
      <c r="C1803" s="107">
        <v>1801</v>
      </c>
      <c r="D1803" s="107">
        <v>2015</v>
      </c>
      <c r="E1803" s="107">
        <v>720</v>
      </c>
      <c r="F1803" s="107">
        <v>720</v>
      </c>
      <c r="G1803" s="107" t="s">
        <v>62</v>
      </c>
      <c r="H1803" s="107">
        <v>18.490100000000002</v>
      </c>
    </row>
    <row r="1804" spans="1:8" x14ac:dyDescent="0.3">
      <c r="A1804" t="str">
        <f t="shared" si="28"/>
        <v>2015_729</v>
      </c>
      <c r="C1804" s="107">
        <v>1802</v>
      </c>
      <c r="D1804" s="107">
        <v>2015</v>
      </c>
      <c r="E1804" s="107">
        <v>729</v>
      </c>
      <c r="F1804" s="107">
        <v>729</v>
      </c>
      <c r="G1804" s="107" t="s">
        <v>63</v>
      </c>
      <c r="H1804" s="107">
        <v>17.642399999999999</v>
      </c>
    </row>
    <row r="1805" spans="1:8" x14ac:dyDescent="0.3">
      <c r="A1805" t="str">
        <f t="shared" si="28"/>
        <v>2015_747</v>
      </c>
      <c r="C1805" s="107">
        <v>1803</v>
      </c>
      <c r="D1805" s="107">
        <v>2015</v>
      </c>
      <c r="E1805" s="107">
        <v>747</v>
      </c>
      <c r="F1805" s="107">
        <v>747</v>
      </c>
      <c r="G1805" s="107" t="s">
        <v>64</v>
      </c>
      <c r="H1805" s="107">
        <v>14.4015</v>
      </c>
    </row>
    <row r="1806" spans="1:8" x14ac:dyDescent="0.3">
      <c r="A1806" t="str">
        <f t="shared" si="28"/>
        <v>2015_819</v>
      </c>
      <c r="C1806" s="107">
        <v>1804</v>
      </c>
      <c r="D1806" s="107">
        <v>2015</v>
      </c>
      <c r="E1806" s="107">
        <v>819</v>
      </c>
      <c r="F1806" s="107">
        <v>819</v>
      </c>
      <c r="G1806" s="107" t="s">
        <v>65</v>
      </c>
      <c r="H1806" s="107">
        <v>10.8759</v>
      </c>
    </row>
    <row r="1807" spans="1:8" x14ac:dyDescent="0.3">
      <c r="A1807" t="str">
        <f t="shared" si="28"/>
        <v>2015_846</v>
      </c>
      <c r="C1807" s="107">
        <v>1805</v>
      </c>
      <c r="D1807" s="107">
        <v>2015</v>
      </c>
      <c r="E1807" s="107">
        <v>846</v>
      </c>
      <c r="F1807" s="107">
        <v>846</v>
      </c>
      <c r="G1807" s="107" t="s">
        <v>66</v>
      </c>
      <c r="H1807" s="107">
        <v>13.541499999999999</v>
      </c>
    </row>
    <row r="1808" spans="1:8" x14ac:dyDescent="0.3">
      <c r="A1808" t="str">
        <f t="shared" si="28"/>
        <v>2015_873</v>
      </c>
      <c r="C1808" s="107">
        <v>1806</v>
      </c>
      <c r="D1808" s="107">
        <v>2015</v>
      </c>
      <c r="E1808" s="107">
        <v>873</v>
      </c>
      <c r="F1808" s="107">
        <v>873</v>
      </c>
      <c r="G1808" s="107" t="s">
        <v>67</v>
      </c>
      <c r="H1808" s="107">
        <v>9.7443000000000008</v>
      </c>
    </row>
    <row r="1809" spans="1:8" x14ac:dyDescent="0.3">
      <c r="A1809" t="str">
        <f t="shared" si="28"/>
        <v>2015_882</v>
      </c>
      <c r="C1809" s="107">
        <v>1807</v>
      </c>
      <c r="D1809" s="107">
        <v>2015</v>
      </c>
      <c r="E1809" s="107">
        <v>882</v>
      </c>
      <c r="F1809" s="107">
        <v>882</v>
      </c>
      <c r="G1809" s="107" t="s">
        <v>68</v>
      </c>
      <c r="H1809" s="107">
        <v>15.4322</v>
      </c>
    </row>
    <row r="1810" spans="1:8" x14ac:dyDescent="0.3">
      <c r="A1810" t="str">
        <f t="shared" si="28"/>
        <v>2015_914</v>
      </c>
      <c r="C1810" s="107">
        <v>1808</v>
      </c>
      <c r="D1810" s="107">
        <v>2015</v>
      </c>
      <c r="E1810" s="107">
        <v>914</v>
      </c>
      <c r="F1810" s="107">
        <v>914</v>
      </c>
      <c r="G1810" s="107" t="s">
        <v>69</v>
      </c>
      <c r="H1810" s="107">
        <v>9.2787000000000006</v>
      </c>
    </row>
    <row r="1811" spans="1:8" x14ac:dyDescent="0.3">
      <c r="A1811" t="str">
        <f t="shared" si="28"/>
        <v>2015_916</v>
      </c>
      <c r="C1811" s="107">
        <v>1809</v>
      </c>
      <c r="D1811" s="107">
        <v>2015</v>
      </c>
      <c r="E1811" s="107">
        <v>916</v>
      </c>
      <c r="F1811" s="107">
        <v>916</v>
      </c>
      <c r="G1811" s="107" t="s">
        <v>16</v>
      </c>
      <c r="H1811" s="107">
        <v>11.923500000000001</v>
      </c>
    </row>
    <row r="1812" spans="1:8" x14ac:dyDescent="0.3">
      <c r="A1812" t="str">
        <f t="shared" si="28"/>
        <v>2015_918</v>
      </c>
      <c r="C1812" s="107">
        <v>1810</v>
      </c>
      <c r="D1812" s="107">
        <v>2015</v>
      </c>
      <c r="E1812" s="107">
        <v>918</v>
      </c>
      <c r="F1812" s="107">
        <v>918</v>
      </c>
      <c r="G1812" s="107" t="s">
        <v>70</v>
      </c>
      <c r="H1812" s="107">
        <v>11.694599999999999</v>
      </c>
    </row>
    <row r="1813" spans="1:8" x14ac:dyDescent="0.3">
      <c r="A1813" t="str">
        <f t="shared" si="28"/>
        <v>2015_936</v>
      </c>
      <c r="C1813" s="107">
        <v>1811</v>
      </c>
      <c r="D1813" s="107">
        <v>2015</v>
      </c>
      <c r="E1813" s="107">
        <v>936</v>
      </c>
      <c r="F1813" s="107">
        <v>936</v>
      </c>
      <c r="G1813" s="107" t="s">
        <v>71</v>
      </c>
      <c r="H1813" s="107">
        <v>15.1127</v>
      </c>
    </row>
    <row r="1814" spans="1:8" x14ac:dyDescent="0.3">
      <c r="A1814" t="str">
        <f t="shared" si="28"/>
        <v>2015_977</v>
      </c>
      <c r="C1814" s="107">
        <v>1812</v>
      </c>
      <c r="D1814" s="107">
        <v>2015</v>
      </c>
      <c r="E1814" s="107">
        <v>977</v>
      </c>
      <c r="F1814" s="107">
        <v>977</v>
      </c>
      <c r="G1814" s="107" t="s">
        <v>72</v>
      </c>
      <c r="H1814" s="107">
        <v>15.6121</v>
      </c>
    </row>
    <row r="1815" spans="1:8" x14ac:dyDescent="0.3">
      <c r="A1815" t="str">
        <f t="shared" si="28"/>
        <v>2015_981</v>
      </c>
      <c r="C1815" s="107">
        <v>1813</v>
      </c>
      <c r="D1815" s="107">
        <v>2015</v>
      </c>
      <c r="E1815" s="107">
        <v>981</v>
      </c>
      <c r="F1815" s="107">
        <v>981</v>
      </c>
      <c r="G1815" s="107" t="s">
        <v>73</v>
      </c>
      <c r="H1815" s="107">
        <v>17.912199999999999</v>
      </c>
    </row>
    <row r="1816" spans="1:8" x14ac:dyDescent="0.3">
      <c r="A1816" t="str">
        <f t="shared" si="28"/>
        <v>2015_999</v>
      </c>
      <c r="C1816" s="107">
        <v>1814</v>
      </c>
      <c r="D1816" s="107">
        <v>2015</v>
      </c>
      <c r="E1816" s="107">
        <v>999</v>
      </c>
      <c r="F1816" s="107">
        <v>999</v>
      </c>
      <c r="G1816" s="107" t="s">
        <v>74</v>
      </c>
      <c r="H1816" s="107">
        <v>9.1487999999999996</v>
      </c>
    </row>
    <row r="1817" spans="1:8" x14ac:dyDescent="0.3">
      <c r="A1817" t="str">
        <f t="shared" si="28"/>
        <v>2015_1044</v>
      </c>
      <c r="C1817" s="107">
        <v>1815</v>
      </c>
      <c r="D1817" s="107">
        <v>2015</v>
      </c>
      <c r="E1817" s="107">
        <v>1044</v>
      </c>
      <c r="F1817" s="107">
        <v>1044</v>
      </c>
      <c r="G1817" s="107" t="s">
        <v>75</v>
      </c>
      <c r="H1817" s="107">
        <v>12.7845</v>
      </c>
    </row>
    <row r="1818" spans="1:8" x14ac:dyDescent="0.3">
      <c r="A1818" t="str">
        <f t="shared" si="28"/>
        <v>2015_1053</v>
      </c>
      <c r="C1818" s="107">
        <v>1816</v>
      </c>
      <c r="D1818" s="107">
        <v>2015</v>
      </c>
      <c r="E1818" s="107">
        <v>1053</v>
      </c>
      <c r="F1818" s="107">
        <v>1053</v>
      </c>
      <c r="G1818" s="107" t="s">
        <v>76</v>
      </c>
      <c r="H1818" s="107">
        <v>15.484500000000001</v>
      </c>
    </row>
    <row r="1819" spans="1:8" x14ac:dyDescent="0.3">
      <c r="A1819" t="str">
        <f t="shared" si="28"/>
        <v>2015_1062</v>
      </c>
      <c r="C1819" s="107">
        <v>1817</v>
      </c>
      <c r="D1819" s="107">
        <v>2015</v>
      </c>
      <c r="E1819" s="107">
        <v>1062</v>
      </c>
      <c r="F1819" s="107">
        <v>1062</v>
      </c>
      <c r="G1819" s="107" t="s">
        <v>77</v>
      </c>
      <c r="H1819" s="107">
        <v>17.852</v>
      </c>
    </row>
    <row r="1820" spans="1:8" x14ac:dyDescent="0.3">
      <c r="A1820" t="str">
        <f t="shared" si="28"/>
        <v>2015_1071</v>
      </c>
      <c r="C1820" s="107">
        <v>1818</v>
      </c>
      <c r="D1820" s="107">
        <v>2015</v>
      </c>
      <c r="E1820" s="107">
        <v>1071</v>
      </c>
      <c r="F1820" s="107">
        <v>1071</v>
      </c>
      <c r="G1820" s="107" t="s">
        <v>78</v>
      </c>
      <c r="H1820" s="107">
        <v>19.275300000000001</v>
      </c>
    </row>
    <row r="1821" spans="1:8" x14ac:dyDescent="0.3">
      <c r="A1821" t="str">
        <f t="shared" si="28"/>
        <v>2015_1079</v>
      </c>
      <c r="C1821" s="107">
        <v>1819</v>
      </c>
      <c r="D1821" s="107">
        <v>2015</v>
      </c>
      <c r="E1821" s="107">
        <v>1079</v>
      </c>
      <c r="F1821" s="107">
        <v>1079</v>
      </c>
      <c r="G1821" s="107" t="s">
        <v>79</v>
      </c>
      <c r="H1821" s="107">
        <v>12.0418</v>
      </c>
    </row>
    <row r="1822" spans="1:8" x14ac:dyDescent="0.3">
      <c r="A1822" t="str">
        <f t="shared" si="28"/>
        <v>2015_1080</v>
      </c>
      <c r="C1822" s="107">
        <v>1820</v>
      </c>
      <c r="D1822" s="107">
        <v>2015</v>
      </c>
      <c r="E1822" s="107">
        <v>1080</v>
      </c>
      <c r="F1822" s="107">
        <v>1080</v>
      </c>
      <c r="G1822" s="107" t="s">
        <v>28</v>
      </c>
      <c r="H1822" s="107">
        <v>12.6112</v>
      </c>
    </row>
    <row r="1823" spans="1:8" x14ac:dyDescent="0.3">
      <c r="A1823" t="str">
        <f t="shared" si="28"/>
        <v>2015_1082</v>
      </c>
      <c r="C1823" s="107">
        <v>1821</v>
      </c>
      <c r="D1823" s="107">
        <v>2015</v>
      </c>
      <c r="E1823" s="107">
        <v>1082</v>
      </c>
      <c r="F1823" s="107">
        <v>1082</v>
      </c>
      <c r="G1823" s="107" t="s">
        <v>878</v>
      </c>
      <c r="H1823" s="107">
        <v>15.0778</v>
      </c>
    </row>
    <row r="1824" spans="1:8" x14ac:dyDescent="0.3">
      <c r="A1824" t="str">
        <f t="shared" si="28"/>
        <v>2015_1089</v>
      </c>
      <c r="C1824" s="107">
        <v>1822</v>
      </c>
      <c r="D1824" s="107">
        <v>2015</v>
      </c>
      <c r="E1824" s="107">
        <v>1089</v>
      </c>
      <c r="F1824" s="107">
        <v>1089</v>
      </c>
      <c r="G1824" s="107" t="s">
        <v>80</v>
      </c>
      <c r="H1824" s="107">
        <v>17.368300000000001</v>
      </c>
    </row>
    <row r="1825" spans="1:8" x14ac:dyDescent="0.3">
      <c r="A1825" t="str">
        <f t="shared" si="28"/>
        <v>2015_1093</v>
      </c>
      <c r="C1825" s="107">
        <v>1823</v>
      </c>
      <c r="D1825" s="107">
        <v>2015</v>
      </c>
      <c r="E1825" s="107">
        <v>1093</v>
      </c>
      <c r="F1825" s="107">
        <v>1093</v>
      </c>
      <c r="G1825" s="107" t="s">
        <v>81</v>
      </c>
      <c r="H1825" s="107">
        <v>17.177099999999999</v>
      </c>
    </row>
    <row r="1826" spans="1:8" x14ac:dyDescent="0.3">
      <c r="A1826" t="str">
        <f t="shared" si="28"/>
        <v>2015_1095</v>
      </c>
      <c r="C1826" s="107">
        <v>1824</v>
      </c>
      <c r="D1826" s="107">
        <v>2015</v>
      </c>
      <c r="E1826" s="107">
        <v>1095</v>
      </c>
      <c r="F1826" s="107">
        <v>1095</v>
      </c>
      <c r="G1826" s="107" t="s">
        <v>82</v>
      </c>
      <c r="H1826" s="107">
        <v>13.3858</v>
      </c>
    </row>
    <row r="1827" spans="1:8" x14ac:dyDescent="0.3">
      <c r="A1827" t="str">
        <f t="shared" si="28"/>
        <v>2015_1107</v>
      </c>
      <c r="C1827" s="107">
        <v>1825</v>
      </c>
      <c r="D1827" s="107">
        <v>2015</v>
      </c>
      <c r="E1827" s="107">
        <v>1107</v>
      </c>
      <c r="F1827" s="107">
        <v>1107</v>
      </c>
      <c r="G1827" s="107" t="s">
        <v>83</v>
      </c>
      <c r="H1827" s="107">
        <v>14.561</v>
      </c>
    </row>
    <row r="1828" spans="1:8" x14ac:dyDescent="0.3">
      <c r="A1828" t="str">
        <f t="shared" si="28"/>
        <v>2015_1116</v>
      </c>
      <c r="C1828" s="107">
        <v>1826</v>
      </c>
      <c r="D1828" s="107">
        <v>2015</v>
      </c>
      <c r="E1828" s="107">
        <v>1116</v>
      </c>
      <c r="F1828" s="107">
        <v>1116</v>
      </c>
      <c r="G1828" s="107" t="s">
        <v>84</v>
      </c>
      <c r="H1828" s="107">
        <v>13.4581</v>
      </c>
    </row>
    <row r="1829" spans="1:8" x14ac:dyDescent="0.3">
      <c r="A1829" t="str">
        <f t="shared" si="28"/>
        <v>2015_1134</v>
      </c>
      <c r="C1829" s="107">
        <v>1827</v>
      </c>
      <c r="D1829" s="107">
        <v>2015</v>
      </c>
      <c r="E1829" s="107">
        <v>1134</v>
      </c>
      <c r="F1829" s="107">
        <v>1134</v>
      </c>
      <c r="G1829" s="107" t="s">
        <v>85</v>
      </c>
      <c r="H1829" s="107">
        <v>9.33</v>
      </c>
    </row>
    <row r="1830" spans="1:8" x14ac:dyDescent="0.3">
      <c r="A1830" t="str">
        <f t="shared" si="28"/>
        <v>2015_1152</v>
      </c>
      <c r="C1830" s="107">
        <v>1828</v>
      </c>
      <c r="D1830" s="107">
        <v>2015</v>
      </c>
      <c r="E1830" s="107">
        <v>1152</v>
      </c>
      <c r="F1830" s="107">
        <v>1152</v>
      </c>
      <c r="G1830" s="107" t="s">
        <v>86</v>
      </c>
      <c r="H1830" s="107">
        <v>13.7683</v>
      </c>
    </row>
    <row r="1831" spans="1:8" x14ac:dyDescent="0.3">
      <c r="A1831" t="str">
        <f t="shared" si="28"/>
        <v>2015_1197</v>
      </c>
      <c r="C1831" s="107">
        <v>1829</v>
      </c>
      <c r="D1831" s="107">
        <v>2015</v>
      </c>
      <c r="E1831" s="107">
        <v>1197</v>
      </c>
      <c r="F1831" s="107">
        <v>1197</v>
      </c>
      <c r="G1831" s="107" t="s">
        <v>87</v>
      </c>
      <c r="H1831" s="107">
        <v>10.5345</v>
      </c>
    </row>
    <row r="1832" spans="1:8" x14ac:dyDescent="0.3">
      <c r="A1832" t="str">
        <f t="shared" si="28"/>
        <v>2015_1206</v>
      </c>
      <c r="C1832" s="107">
        <v>1830</v>
      </c>
      <c r="D1832" s="107">
        <v>2015</v>
      </c>
      <c r="E1832" s="107">
        <v>1206</v>
      </c>
      <c r="F1832" s="107">
        <v>1206</v>
      </c>
      <c r="G1832" s="107" t="s">
        <v>355</v>
      </c>
      <c r="H1832" s="107">
        <v>13.153700000000001</v>
      </c>
    </row>
    <row r="1833" spans="1:8" x14ac:dyDescent="0.3">
      <c r="A1833" t="str">
        <f t="shared" si="28"/>
        <v>2015_1211</v>
      </c>
      <c r="C1833" s="107">
        <v>1831</v>
      </c>
      <c r="D1833" s="107">
        <v>2015</v>
      </c>
      <c r="E1833" s="107">
        <v>1211</v>
      </c>
      <c r="F1833" s="107">
        <v>1211</v>
      </c>
      <c r="G1833" s="107" t="s">
        <v>88</v>
      </c>
      <c r="H1833" s="107">
        <v>15.8261</v>
      </c>
    </row>
    <row r="1834" spans="1:8" x14ac:dyDescent="0.3">
      <c r="A1834" t="str">
        <f t="shared" si="28"/>
        <v>2015_1215</v>
      </c>
      <c r="C1834" s="107">
        <v>1832</v>
      </c>
      <c r="D1834" s="107">
        <v>2015</v>
      </c>
      <c r="E1834" s="107">
        <v>1215</v>
      </c>
      <c r="F1834" s="107">
        <v>1215</v>
      </c>
      <c r="G1834" s="107" t="s">
        <v>89</v>
      </c>
      <c r="H1834" s="107">
        <v>12.913399999999999</v>
      </c>
    </row>
    <row r="1835" spans="1:8" x14ac:dyDescent="0.3">
      <c r="A1835" t="str">
        <f t="shared" si="28"/>
        <v>2015_1218</v>
      </c>
      <c r="C1835" s="107">
        <v>1833</v>
      </c>
      <c r="D1835" s="107">
        <v>2015</v>
      </c>
      <c r="E1835" s="107">
        <v>1218</v>
      </c>
      <c r="F1835" s="107">
        <v>1218</v>
      </c>
      <c r="G1835" s="107" t="s">
        <v>90</v>
      </c>
      <c r="H1835" s="107">
        <v>11.1114</v>
      </c>
    </row>
    <row r="1836" spans="1:8" x14ac:dyDescent="0.3">
      <c r="A1836" t="str">
        <f t="shared" si="28"/>
        <v>2015_1221</v>
      </c>
      <c r="C1836" s="107">
        <v>1834</v>
      </c>
      <c r="D1836" s="107">
        <v>2015</v>
      </c>
      <c r="E1836" s="107">
        <v>1221</v>
      </c>
      <c r="F1836" s="107">
        <v>1221</v>
      </c>
      <c r="G1836" s="107" t="s">
        <v>91</v>
      </c>
      <c r="H1836" s="107">
        <v>15.065200000000001</v>
      </c>
    </row>
    <row r="1837" spans="1:8" x14ac:dyDescent="0.3">
      <c r="A1837" t="str">
        <f t="shared" si="28"/>
        <v>2015_1233</v>
      </c>
      <c r="C1837" s="107">
        <v>1835</v>
      </c>
      <c r="D1837" s="107">
        <v>2015</v>
      </c>
      <c r="E1837" s="107">
        <v>1233</v>
      </c>
      <c r="F1837" s="107">
        <v>1233</v>
      </c>
      <c r="G1837" s="107" t="s">
        <v>92</v>
      </c>
      <c r="H1837" s="107">
        <v>11.4833</v>
      </c>
    </row>
    <row r="1838" spans="1:8" x14ac:dyDescent="0.3">
      <c r="A1838" t="str">
        <f t="shared" si="28"/>
        <v>2015_1278</v>
      </c>
      <c r="C1838" s="107">
        <v>1836</v>
      </c>
      <c r="D1838" s="107">
        <v>2015</v>
      </c>
      <c r="E1838" s="107">
        <v>1278</v>
      </c>
      <c r="F1838" s="107">
        <v>1278</v>
      </c>
      <c r="G1838" s="107" t="s">
        <v>93</v>
      </c>
      <c r="H1838" s="107">
        <v>16.717099999999999</v>
      </c>
    </row>
    <row r="1839" spans="1:8" x14ac:dyDescent="0.3">
      <c r="A1839" t="str">
        <f t="shared" si="28"/>
        <v>2015_1332</v>
      </c>
      <c r="C1839" s="107">
        <v>1837</v>
      </c>
      <c r="D1839" s="107">
        <v>2015</v>
      </c>
      <c r="E1839" s="107">
        <v>1332</v>
      </c>
      <c r="F1839" s="107">
        <v>1332</v>
      </c>
      <c r="G1839" s="107" t="s">
        <v>94</v>
      </c>
      <c r="H1839" s="107">
        <v>16.750699999999998</v>
      </c>
    </row>
    <row r="1840" spans="1:8" x14ac:dyDescent="0.3">
      <c r="A1840" t="str">
        <f t="shared" si="28"/>
        <v>2015_1337</v>
      </c>
      <c r="C1840" s="107">
        <v>1838</v>
      </c>
      <c r="D1840" s="107">
        <v>2015</v>
      </c>
      <c r="E1840" s="107">
        <v>1337</v>
      </c>
      <c r="F1840" s="107">
        <v>1337</v>
      </c>
      <c r="G1840" s="107" t="s">
        <v>95</v>
      </c>
      <c r="H1840" s="107">
        <v>14.8034</v>
      </c>
    </row>
    <row r="1841" spans="1:8" x14ac:dyDescent="0.3">
      <c r="A1841" t="str">
        <f t="shared" si="28"/>
        <v>2015_1350</v>
      </c>
      <c r="C1841" s="107">
        <v>1839</v>
      </c>
      <c r="D1841" s="107">
        <v>2015</v>
      </c>
      <c r="E1841" s="107">
        <v>1350</v>
      </c>
      <c r="F1841" s="107">
        <v>1350</v>
      </c>
      <c r="G1841" s="107" t="s">
        <v>96</v>
      </c>
      <c r="H1841" s="107">
        <v>15.231199999999999</v>
      </c>
    </row>
    <row r="1842" spans="1:8" x14ac:dyDescent="0.3">
      <c r="A1842" t="str">
        <f t="shared" si="28"/>
        <v>2015_1359</v>
      </c>
      <c r="C1842" s="107">
        <v>1840</v>
      </c>
      <c r="D1842" s="107">
        <v>2015</v>
      </c>
      <c r="E1842" s="107">
        <v>1359</v>
      </c>
      <c r="F1842" s="107">
        <v>1359</v>
      </c>
      <c r="G1842" s="107" t="s">
        <v>362</v>
      </c>
      <c r="H1842" s="107">
        <v>15.109299999999999</v>
      </c>
    </row>
    <row r="1843" spans="1:8" x14ac:dyDescent="0.3">
      <c r="A1843" t="str">
        <f t="shared" si="28"/>
        <v>2015_1368</v>
      </c>
      <c r="C1843" s="107">
        <v>1841</v>
      </c>
      <c r="D1843" s="107">
        <v>2015</v>
      </c>
      <c r="E1843" s="107">
        <v>1368</v>
      </c>
      <c r="F1843" s="107">
        <v>1368</v>
      </c>
      <c r="G1843" s="107" t="s">
        <v>97</v>
      </c>
      <c r="H1843" s="107">
        <v>17.0702</v>
      </c>
    </row>
    <row r="1844" spans="1:8" x14ac:dyDescent="0.3">
      <c r="A1844" t="str">
        <f t="shared" si="28"/>
        <v>2015_1413</v>
      </c>
      <c r="C1844" s="107">
        <v>1842</v>
      </c>
      <c r="D1844" s="107">
        <v>2015</v>
      </c>
      <c r="E1844" s="107">
        <v>1413</v>
      </c>
      <c r="F1844" s="107">
        <v>1413</v>
      </c>
      <c r="G1844" s="107" t="s">
        <v>98</v>
      </c>
      <c r="H1844" s="107">
        <v>12.3</v>
      </c>
    </row>
    <row r="1845" spans="1:8" x14ac:dyDescent="0.3">
      <c r="A1845" t="str">
        <f t="shared" si="28"/>
        <v>2015_1431</v>
      </c>
      <c r="C1845" s="107">
        <v>1843</v>
      </c>
      <c r="D1845" s="107">
        <v>2015</v>
      </c>
      <c r="E1845" s="107">
        <v>1431</v>
      </c>
      <c r="F1845" s="107">
        <v>1431</v>
      </c>
      <c r="G1845" s="107" t="s">
        <v>99</v>
      </c>
      <c r="H1845" s="107">
        <v>14.7906</v>
      </c>
    </row>
    <row r="1846" spans="1:8" x14ac:dyDescent="0.3">
      <c r="A1846" t="str">
        <f t="shared" si="28"/>
        <v>2015_1449</v>
      </c>
      <c r="C1846" s="107">
        <v>1844</v>
      </c>
      <c r="D1846" s="107">
        <v>2015</v>
      </c>
      <c r="E1846" s="107">
        <v>1449</v>
      </c>
      <c r="F1846" s="107">
        <v>1449</v>
      </c>
      <c r="G1846" s="107" t="s">
        <v>881</v>
      </c>
      <c r="H1846" s="107">
        <v>8.4879999999999995</v>
      </c>
    </row>
    <row r="1847" spans="1:8" x14ac:dyDescent="0.3">
      <c r="A1847" t="str">
        <f t="shared" si="28"/>
        <v>2015_1476</v>
      </c>
      <c r="C1847" s="107">
        <v>1845</v>
      </c>
      <c r="D1847" s="107">
        <v>2015</v>
      </c>
      <c r="E1847" s="107">
        <v>1476</v>
      </c>
      <c r="F1847" s="107">
        <v>1476</v>
      </c>
      <c r="G1847" s="107" t="s">
        <v>100</v>
      </c>
      <c r="H1847" s="107">
        <v>17.057700000000001</v>
      </c>
    </row>
    <row r="1848" spans="1:8" x14ac:dyDescent="0.3">
      <c r="A1848" t="str">
        <f t="shared" si="28"/>
        <v>2015_1503</v>
      </c>
      <c r="C1848" s="107">
        <v>1846</v>
      </c>
      <c r="D1848" s="107">
        <v>2015</v>
      </c>
      <c r="E1848" s="107">
        <v>1503</v>
      </c>
      <c r="F1848" s="107">
        <v>1503</v>
      </c>
      <c r="G1848" s="107" t="s">
        <v>101</v>
      </c>
      <c r="H1848" s="107">
        <v>15.182399999999999</v>
      </c>
    </row>
    <row r="1849" spans="1:8" x14ac:dyDescent="0.3">
      <c r="A1849" t="str">
        <f t="shared" si="28"/>
        <v>2015_1576</v>
      </c>
      <c r="C1849" s="107">
        <v>1847</v>
      </c>
      <c r="D1849" s="107">
        <v>2015</v>
      </c>
      <c r="E1849" s="107">
        <v>1576</v>
      </c>
      <c r="F1849" s="107">
        <v>1576</v>
      </c>
      <c r="G1849" s="107" t="s">
        <v>102</v>
      </c>
      <c r="H1849" s="107">
        <v>17.850899999999999</v>
      </c>
    </row>
    <row r="1850" spans="1:8" x14ac:dyDescent="0.3">
      <c r="A1850" t="str">
        <f t="shared" si="28"/>
        <v>2015_1602</v>
      </c>
      <c r="C1850" s="107">
        <v>1848</v>
      </c>
      <c r="D1850" s="107">
        <v>2015</v>
      </c>
      <c r="E1850" s="107">
        <v>1602</v>
      </c>
      <c r="F1850" s="107">
        <v>1602</v>
      </c>
      <c r="G1850" s="107" t="s">
        <v>103</v>
      </c>
      <c r="H1850" s="107">
        <v>17.329999999999998</v>
      </c>
    </row>
    <row r="1851" spans="1:8" x14ac:dyDescent="0.3">
      <c r="A1851" t="str">
        <f t="shared" si="28"/>
        <v>2015_1611</v>
      </c>
      <c r="C1851" s="107">
        <v>1849</v>
      </c>
      <c r="D1851" s="107">
        <v>2015</v>
      </c>
      <c r="E1851" s="107">
        <v>1611</v>
      </c>
      <c r="F1851" s="107">
        <v>1611</v>
      </c>
      <c r="G1851" s="107" t="s">
        <v>104</v>
      </c>
      <c r="H1851" s="107">
        <v>15.8375</v>
      </c>
    </row>
    <row r="1852" spans="1:8" x14ac:dyDescent="0.3">
      <c r="A1852" t="str">
        <f t="shared" si="28"/>
        <v>2015_1619</v>
      </c>
      <c r="C1852" s="107">
        <v>1850</v>
      </c>
      <c r="D1852" s="107">
        <v>2015</v>
      </c>
      <c r="E1852" s="107">
        <v>1619</v>
      </c>
      <c r="F1852" s="107">
        <v>1619</v>
      </c>
      <c r="G1852" s="107" t="s">
        <v>105</v>
      </c>
      <c r="H1852" s="107">
        <v>15.946300000000001</v>
      </c>
    </row>
    <row r="1853" spans="1:8" x14ac:dyDescent="0.3">
      <c r="A1853" t="str">
        <f t="shared" si="28"/>
        <v>2015_1638</v>
      </c>
      <c r="C1853" s="107">
        <v>1851</v>
      </c>
      <c r="D1853" s="107">
        <v>2015</v>
      </c>
      <c r="E1853" s="107">
        <v>1638</v>
      </c>
      <c r="F1853" s="107">
        <v>1638</v>
      </c>
      <c r="G1853" s="107" t="s">
        <v>363</v>
      </c>
      <c r="H1853" s="107">
        <v>15.104200000000001</v>
      </c>
    </row>
    <row r="1854" spans="1:8" x14ac:dyDescent="0.3">
      <c r="A1854" t="str">
        <f t="shared" si="28"/>
        <v>2015_1675</v>
      </c>
      <c r="C1854" s="107">
        <v>1852</v>
      </c>
      <c r="D1854" s="107">
        <v>2015</v>
      </c>
      <c r="E1854" s="107">
        <v>1675</v>
      </c>
      <c r="F1854" s="107">
        <v>1675</v>
      </c>
      <c r="G1854" s="107" t="s">
        <v>106</v>
      </c>
      <c r="H1854" s="107">
        <v>10.9422</v>
      </c>
    </row>
    <row r="1855" spans="1:8" x14ac:dyDescent="0.3">
      <c r="A1855" t="str">
        <f t="shared" si="28"/>
        <v>2015_1701</v>
      </c>
      <c r="C1855" s="107">
        <v>1853</v>
      </c>
      <c r="D1855" s="107">
        <v>2015</v>
      </c>
      <c r="E1855" s="107">
        <v>1701</v>
      </c>
      <c r="F1855" s="107">
        <v>1701</v>
      </c>
      <c r="G1855" s="107" t="s">
        <v>107</v>
      </c>
      <c r="H1855" s="107">
        <v>13.867900000000001</v>
      </c>
    </row>
    <row r="1856" spans="1:8" x14ac:dyDescent="0.3">
      <c r="A1856" t="str">
        <f t="shared" si="28"/>
        <v>2015_1719</v>
      </c>
      <c r="C1856" s="107">
        <v>1854</v>
      </c>
      <c r="D1856" s="107">
        <v>2015</v>
      </c>
      <c r="E1856" s="107">
        <v>1719</v>
      </c>
      <c r="F1856" s="107">
        <v>1719</v>
      </c>
      <c r="G1856" s="107" t="s">
        <v>108</v>
      </c>
      <c r="H1856" s="107">
        <v>13.9557</v>
      </c>
    </row>
    <row r="1857" spans="1:8" x14ac:dyDescent="0.3">
      <c r="A1857" t="str">
        <f t="shared" si="28"/>
        <v>2015_1737</v>
      </c>
      <c r="C1857" s="107">
        <v>1855</v>
      </c>
      <c r="D1857" s="107">
        <v>2015</v>
      </c>
      <c r="E1857" s="107">
        <v>1737</v>
      </c>
      <c r="F1857" s="107">
        <v>1737</v>
      </c>
      <c r="G1857" s="107" t="s">
        <v>109</v>
      </c>
      <c r="H1857" s="107">
        <v>18.145900000000001</v>
      </c>
    </row>
    <row r="1858" spans="1:8" x14ac:dyDescent="0.3">
      <c r="A1858" t="str">
        <f t="shared" si="28"/>
        <v>2015_1782</v>
      </c>
      <c r="C1858" s="107">
        <v>1856</v>
      </c>
      <c r="D1858" s="107">
        <v>2015</v>
      </c>
      <c r="E1858" s="107">
        <v>1782</v>
      </c>
      <c r="F1858" s="107">
        <v>1782</v>
      </c>
      <c r="G1858" s="107" t="s">
        <v>110</v>
      </c>
      <c r="H1858" s="107">
        <v>18.0046</v>
      </c>
    </row>
    <row r="1859" spans="1:8" x14ac:dyDescent="0.3">
      <c r="A1859" t="str">
        <f t="shared" si="28"/>
        <v>2015_1791</v>
      </c>
      <c r="C1859" s="107">
        <v>1857</v>
      </c>
      <c r="D1859" s="107">
        <v>2015</v>
      </c>
      <c r="E1859" s="107">
        <v>1791</v>
      </c>
      <c r="F1859" s="107">
        <v>1791</v>
      </c>
      <c r="G1859" s="107" t="s">
        <v>111</v>
      </c>
      <c r="H1859" s="107">
        <v>12.747299999999999</v>
      </c>
    </row>
    <row r="1860" spans="1:8" x14ac:dyDescent="0.3">
      <c r="A1860" t="str">
        <f t="shared" ref="A1860:A1923" si="29">CONCATENATE(D1860,"_",E1860)</f>
        <v>2015_1863</v>
      </c>
      <c r="C1860" s="107">
        <v>1858</v>
      </c>
      <c r="D1860" s="107">
        <v>2015</v>
      </c>
      <c r="E1860" s="107">
        <v>1863</v>
      </c>
      <c r="F1860" s="107">
        <v>1863</v>
      </c>
      <c r="G1860" s="107" t="s">
        <v>112</v>
      </c>
      <c r="H1860" s="107">
        <v>13.9963</v>
      </c>
    </row>
    <row r="1861" spans="1:8" x14ac:dyDescent="0.3">
      <c r="A1861" t="str">
        <f t="shared" si="29"/>
        <v>2015_1908</v>
      </c>
      <c r="C1861" s="107">
        <v>1859</v>
      </c>
      <c r="D1861" s="107">
        <v>2015</v>
      </c>
      <c r="E1861" s="107">
        <v>1908</v>
      </c>
      <c r="F1861" s="107">
        <v>1908</v>
      </c>
      <c r="G1861" s="107" t="s">
        <v>113</v>
      </c>
      <c r="H1861" s="107">
        <v>15.557399999999999</v>
      </c>
    </row>
    <row r="1862" spans="1:8" x14ac:dyDescent="0.3">
      <c r="A1862" t="str">
        <f t="shared" si="29"/>
        <v>2015_1917</v>
      </c>
      <c r="C1862" s="107">
        <v>1860</v>
      </c>
      <c r="D1862" s="107">
        <v>2015</v>
      </c>
      <c r="E1862" s="107">
        <v>1917</v>
      </c>
      <c r="F1862" s="107">
        <v>1917</v>
      </c>
      <c r="G1862" s="107" t="s">
        <v>114</v>
      </c>
      <c r="H1862" s="107">
        <v>13.1815</v>
      </c>
    </row>
    <row r="1863" spans="1:8" x14ac:dyDescent="0.3">
      <c r="A1863" t="str">
        <f t="shared" si="29"/>
        <v>2015_1926</v>
      </c>
      <c r="C1863" s="107">
        <v>1861</v>
      </c>
      <c r="D1863" s="107">
        <v>2015</v>
      </c>
      <c r="E1863" s="107">
        <v>1926</v>
      </c>
      <c r="F1863" s="107">
        <v>1926</v>
      </c>
      <c r="G1863" s="107" t="s">
        <v>115</v>
      </c>
      <c r="H1863" s="107">
        <v>13.2166</v>
      </c>
    </row>
    <row r="1864" spans="1:8" x14ac:dyDescent="0.3">
      <c r="A1864" t="str">
        <f t="shared" si="29"/>
        <v>2015_1935</v>
      </c>
      <c r="C1864" s="107">
        <v>1862</v>
      </c>
      <c r="D1864" s="107">
        <v>2015</v>
      </c>
      <c r="E1864" s="107">
        <v>1935</v>
      </c>
      <c r="F1864" s="107">
        <v>6536</v>
      </c>
      <c r="G1864" s="107" t="s">
        <v>301</v>
      </c>
      <c r="H1864" s="107">
        <v>12.054399999999999</v>
      </c>
    </row>
    <row r="1865" spans="1:8" x14ac:dyDescent="0.3">
      <c r="A1865" t="str">
        <f t="shared" si="29"/>
        <v>2015_1944</v>
      </c>
      <c r="C1865" s="107">
        <v>1863</v>
      </c>
      <c r="D1865" s="107">
        <v>2015</v>
      </c>
      <c r="E1865" s="107">
        <v>1944</v>
      </c>
      <c r="F1865" s="107">
        <v>1944</v>
      </c>
      <c r="G1865" s="107" t="s">
        <v>116</v>
      </c>
      <c r="H1865" s="107">
        <v>15.6722</v>
      </c>
    </row>
    <row r="1866" spans="1:8" x14ac:dyDescent="0.3">
      <c r="A1866" t="str">
        <f t="shared" si="29"/>
        <v>2015_1953</v>
      </c>
      <c r="C1866" s="107">
        <v>1864</v>
      </c>
      <c r="D1866" s="107">
        <v>2015</v>
      </c>
      <c r="E1866" s="107">
        <v>1953</v>
      </c>
      <c r="F1866" s="107">
        <v>1953</v>
      </c>
      <c r="G1866" s="107" t="s">
        <v>117</v>
      </c>
      <c r="H1866" s="107">
        <v>15.4246</v>
      </c>
    </row>
    <row r="1867" spans="1:8" x14ac:dyDescent="0.3">
      <c r="A1867" t="str">
        <f t="shared" si="29"/>
        <v>2015_1963</v>
      </c>
      <c r="C1867" s="107">
        <v>1865</v>
      </c>
      <c r="D1867" s="107">
        <v>2015</v>
      </c>
      <c r="E1867" s="107">
        <v>1963</v>
      </c>
      <c r="F1867" s="107">
        <v>1963</v>
      </c>
      <c r="G1867" s="107" t="s">
        <v>118</v>
      </c>
      <c r="H1867" s="107">
        <v>13.1516</v>
      </c>
    </row>
    <row r="1868" spans="1:8" x14ac:dyDescent="0.3">
      <c r="A1868" t="str">
        <f t="shared" si="29"/>
        <v>2015_1965</v>
      </c>
      <c r="C1868" s="107">
        <v>1866</v>
      </c>
      <c r="D1868" s="107">
        <v>2015</v>
      </c>
      <c r="E1868" s="107">
        <v>1965</v>
      </c>
      <c r="F1868" s="107">
        <v>1965</v>
      </c>
      <c r="G1868" s="107" t="s">
        <v>364</v>
      </c>
      <c r="H1868" s="107">
        <v>13.121</v>
      </c>
    </row>
    <row r="1869" spans="1:8" x14ac:dyDescent="0.3">
      <c r="A1869" t="str">
        <f t="shared" si="29"/>
        <v>2015_1970</v>
      </c>
      <c r="C1869" s="107">
        <v>1867</v>
      </c>
      <c r="D1869" s="107">
        <v>2015</v>
      </c>
      <c r="E1869" s="107">
        <v>1970</v>
      </c>
      <c r="F1869" s="107">
        <v>1970</v>
      </c>
      <c r="G1869" s="107" t="s">
        <v>119</v>
      </c>
      <c r="H1869" s="107">
        <v>16.072399999999998</v>
      </c>
    </row>
    <row r="1870" spans="1:8" x14ac:dyDescent="0.3">
      <c r="A1870" t="str">
        <f t="shared" si="29"/>
        <v>2015_1972</v>
      </c>
      <c r="C1870" s="107">
        <v>1868</v>
      </c>
      <c r="D1870" s="107">
        <v>2015</v>
      </c>
      <c r="E1870" s="107">
        <v>1972</v>
      </c>
      <c r="F1870" s="107">
        <v>1972</v>
      </c>
      <c r="G1870" s="107" t="s">
        <v>120</v>
      </c>
      <c r="H1870" s="107">
        <v>11.200799999999999</v>
      </c>
    </row>
    <row r="1871" spans="1:8" x14ac:dyDescent="0.3">
      <c r="A1871" t="str">
        <f t="shared" si="29"/>
        <v>2015_1975</v>
      </c>
      <c r="C1871" s="107">
        <v>1869</v>
      </c>
      <c r="D1871" s="107">
        <v>2015</v>
      </c>
      <c r="E1871" s="107">
        <v>1975</v>
      </c>
      <c r="F1871" s="107">
        <v>1975</v>
      </c>
      <c r="G1871" s="107" t="s">
        <v>121</v>
      </c>
      <c r="H1871" s="107">
        <v>13.1851</v>
      </c>
    </row>
    <row r="1872" spans="1:8" x14ac:dyDescent="0.3">
      <c r="A1872" t="str">
        <f t="shared" si="29"/>
        <v>2015_1989</v>
      </c>
      <c r="C1872" s="107">
        <v>1870</v>
      </c>
      <c r="D1872" s="107">
        <v>2015</v>
      </c>
      <c r="E1872" s="107">
        <v>1989</v>
      </c>
      <c r="F1872" s="107">
        <v>1989</v>
      </c>
      <c r="G1872" s="107" t="s">
        <v>122</v>
      </c>
      <c r="H1872" s="107">
        <v>13.9543</v>
      </c>
    </row>
    <row r="1873" spans="1:8" x14ac:dyDescent="0.3">
      <c r="A1873" t="str">
        <f t="shared" si="29"/>
        <v>2015_2007</v>
      </c>
      <c r="C1873" s="107">
        <v>1871</v>
      </c>
      <c r="D1873" s="107">
        <v>2015</v>
      </c>
      <c r="E1873" s="107">
        <v>2007</v>
      </c>
      <c r="F1873" s="107">
        <v>2007</v>
      </c>
      <c r="G1873" s="107" t="s">
        <v>123</v>
      </c>
      <c r="H1873" s="107">
        <v>16.187000000000001</v>
      </c>
    </row>
    <row r="1874" spans="1:8" x14ac:dyDescent="0.3">
      <c r="A1874" t="str">
        <f t="shared" si="29"/>
        <v>2015_2088</v>
      </c>
      <c r="C1874" s="107">
        <v>1872</v>
      </c>
      <c r="D1874" s="107">
        <v>2015</v>
      </c>
      <c r="E1874" s="107">
        <v>2088</v>
      </c>
      <c r="F1874" s="107">
        <v>2088</v>
      </c>
      <c r="G1874" s="107" t="s">
        <v>124</v>
      </c>
      <c r="H1874" s="107">
        <v>11.283300000000001</v>
      </c>
    </row>
    <row r="1875" spans="1:8" x14ac:dyDescent="0.3">
      <c r="A1875" t="str">
        <f t="shared" si="29"/>
        <v>2015_2097</v>
      </c>
      <c r="C1875" s="107">
        <v>1873</v>
      </c>
      <c r="D1875" s="107">
        <v>2015</v>
      </c>
      <c r="E1875" s="107">
        <v>2097</v>
      </c>
      <c r="F1875" s="107">
        <v>2097</v>
      </c>
      <c r="G1875" s="107" t="s">
        <v>125</v>
      </c>
      <c r="H1875" s="107">
        <v>13.1587</v>
      </c>
    </row>
    <row r="1876" spans="1:8" x14ac:dyDescent="0.3">
      <c r="A1876" t="str">
        <f t="shared" si="29"/>
        <v>2015_2113</v>
      </c>
      <c r="C1876" s="107">
        <v>1874</v>
      </c>
      <c r="D1876" s="107">
        <v>2015</v>
      </c>
      <c r="E1876" s="107">
        <v>2113</v>
      </c>
      <c r="F1876" s="107">
        <v>2113</v>
      </c>
      <c r="G1876" s="107" t="s">
        <v>126</v>
      </c>
      <c r="H1876" s="107">
        <v>13.1319</v>
      </c>
    </row>
    <row r="1877" spans="1:8" x14ac:dyDescent="0.3">
      <c r="A1877" t="str">
        <f t="shared" si="29"/>
        <v>2015_2124</v>
      </c>
      <c r="C1877" s="107">
        <v>1875</v>
      </c>
      <c r="D1877" s="107">
        <v>2015</v>
      </c>
      <c r="E1877" s="107">
        <v>2124</v>
      </c>
      <c r="F1877" s="107">
        <v>2124</v>
      </c>
      <c r="G1877" s="107" t="s">
        <v>366</v>
      </c>
      <c r="H1877" s="107">
        <v>16.538399999999999</v>
      </c>
    </row>
    <row r="1878" spans="1:8" x14ac:dyDescent="0.3">
      <c r="A1878" t="str">
        <f t="shared" si="29"/>
        <v>2015_2151</v>
      </c>
      <c r="C1878" s="107">
        <v>1876</v>
      </c>
      <c r="D1878" s="107">
        <v>2015</v>
      </c>
      <c r="E1878" s="107">
        <v>2151</v>
      </c>
      <c r="F1878" s="107">
        <v>2151</v>
      </c>
      <c r="G1878" s="107" t="s">
        <v>375</v>
      </c>
      <c r="H1878" s="107">
        <v>13.0755</v>
      </c>
    </row>
    <row r="1879" spans="1:8" x14ac:dyDescent="0.3">
      <c r="A1879" t="str">
        <f t="shared" si="29"/>
        <v>2015_2169</v>
      </c>
      <c r="C1879" s="107">
        <v>1877</v>
      </c>
      <c r="D1879" s="107">
        <v>2015</v>
      </c>
      <c r="E1879" s="107">
        <v>2169</v>
      </c>
      <c r="F1879" s="107">
        <v>2169</v>
      </c>
      <c r="G1879" s="107" t="s">
        <v>127</v>
      </c>
      <c r="H1879" s="107">
        <v>14.006500000000001</v>
      </c>
    </row>
    <row r="1880" spans="1:8" x14ac:dyDescent="0.3">
      <c r="A1880" t="str">
        <f t="shared" si="29"/>
        <v>2015_2205</v>
      </c>
      <c r="C1880" s="107">
        <v>1878</v>
      </c>
      <c r="D1880" s="107">
        <v>2015</v>
      </c>
      <c r="E1880" s="107">
        <v>2205</v>
      </c>
      <c r="F1880" s="107">
        <v>2205</v>
      </c>
      <c r="G1880" s="107" t="s">
        <v>128</v>
      </c>
      <c r="H1880" s="107">
        <v>17.184200000000001</v>
      </c>
    </row>
    <row r="1881" spans="1:8" x14ac:dyDescent="0.3">
      <c r="A1881" t="str">
        <f t="shared" si="29"/>
        <v>2015_2295</v>
      </c>
      <c r="C1881" s="107">
        <v>1879</v>
      </c>
      <c r="D1881" s="107">
        <v>2015</v>
      </c>
      <c r="E1881" s="107">
        <v>2295</v>
      </c>
      <c r="F1881" s="107">
        <v>2295</v>
      </c>
      <c r="G1881" s="107" t="s">
        <v>129</v>
      </c>
      <c r="H1881" s="107">
        <v>13.252700000000001</v>
      </c>
    </row>
    <row r="1882" spans="1:8" x14ac:dyDescent="0.3">
      <c r="A1882" t="str">
        <f t="shared" si="29"/>
        <v>2015_2313</v>
      </c>
      <c r="C1882" s="107">
        <v>1880</v>
      </c>
      <c r="D1882" s="107">
        <v>2015</v>
      </c>
      <c r="E1882" s="107">
        <v>2313</v>
      </c>
      <c r="F1882" s="107">
        <v>2313</v>
      </c>
      <c r="G1882" s="107" t="s">
        <v>130</v>
      </c>
      <c r="H1882" s="107">
        <v>15.4575</v>
      </c>
    </row>
    <row r="1883" spans="1:8" x14ac:dyDescent="0.3">
      <c r="A1883" t="str">
        <f t="shared" si="29"/>
        <v>2015_2322</v>
      </c>
      <c r="C1883" s="107">
        <v>1881</v>
      </c>
      <c r="D1883" s="107">
        <v>2015</v>
      </c>
      <c r="E1883" s="107">
        <v>2322</v>
      </c>
      <c r="F1883" s="107">
        <v>2322</v>
      </c>
      <c r="G1883" s="107" t="s">
        <v>131</v>
      </c>
      <c r="H1883" s="107">
        <v>12.385</v>
      </c>
    </row>
    <row r="1884" spans="1:8" x14ac:dyDescent="0.3">
      <c r="A1884" t="str">
        <f t="shared" si="29"/>
        <v>2015_2369</v>
      </c>
      <c r="C1884" s="107">
        <v>1882</v>
      </c>
      <c r="D1884" s="107">
        <v>2015</v>
      </c>
      <c r="E1884" s="107">
        <v>2369</v>
      </c>
      <c r="F1884" s="107">
        <v>2369</v>
      </c>
      <c r="G1884" s="107" t="s">
        <v>132</v>
      </c>
      <c r="H1884" s="107">
        <v>10.9954</v>
      </c>
    </row>
    <row r="1885" spans="1:8" x14ac:dyDescent="0.3">
      <c r="A1885" t="str">
        <f t="shared" si="29"/>
        <v>2015_2376</v>
      </c>
      <c r="C1885" s="107">
        <v>1883</v>
      </c>
      <c r="D1885" s="107">
        <v>2015</v>
      </c>
      <c r="E1885" s="107">
        <v>2376</v>
      </c>
      <c r="F1885" s="107">
        <v>2376</v>
      </c>
      <c r="G1885" s="107" t="s">
        <v>133</v>
      </c>
      <c r="H1885" s="107">
        <v>12.3225</v>
      </c>
    </row>
    <row r="1886" spans="1:8" x14ac:dyDescent="0.3">
      <c r="A1886" t="str">
        <f t="shared" si="29"/>
        <v>2015_2403</v>
      </c>
      <c r="C1886" s="107">
        <v>1884</v>
      </c>
      <c r="D1886" s="107">
        <v>2015</v>
      </c>
      <c r="E1886" s="107">
        <v>2403</v>
      </c>
      <c r="F1886" s="107">
        <v>2403</v>
      </c>
      <c r="G1886" s="107" t="s">
        <v>889</v>
      </c>
      <c r="H1886" s="107">
        <v>11.1821</v>
      </c>
    </row>
    <row r="1887" spans="1:8" x14ac:dyDescent="0.3">
      <c r="A1887" t="str">
        <f t="shared" si="29"/>
        <v>2015_2457</v>
      </c>
      <c r="C1887" s="107">
        <v>1885</v>
      </c>
      <c r="D1887" s="107">
        <v>2015</v>
      </c>
      <c r="E1887" s="107">
        <v>2457</v>
      </c>
      <c r="F1887" s="107">
        <v>2457</v>
      </c>
      <c r="G1887" s="107" t="s">
        <v>134</v>
      </c>
      <c r="H1887" s="107">
        <v>12.0998</v>
      </c>
    </row>
    <row r="1888" spans="1:8" x14ac:dyDescent="0.3">
      <c r="A1888" t="str">
        <f t="shared" si="29"/>
        <v>2015_2466</v>
      </c>
      <c r="C1888" s="107">
        <v>1886</v>
      </c>
      <c r="D1888" s="107">
        <v>2015</v>
      </c>
      <c r="E1888" s="107">
        <v>2466</v>
      </c>
      <c r="F1888" s="107">
        <v>2466</v>
      </c>
      <c r="G1888" s="107" t="s">
        <v>135</v>
      </c>
      <c r="H1888" s="107">
        <v>17.718</v>
      </c>
    </row>
    <row r="1889" spans="1:8" x14ac:dyDescent="0.3">
      <c r="A1889" t="str">
        <f t="shared" si="29"/>
        <v>2015_2493</v>
      </c>
      <c r="C1889" s="107">
        <v>1887</v>
      </c>
      <c r="D1889" s="107">
        <v>2015</v>
      </c>
      <c r="E1889" s="107">
        <v>2493</v>
      </c>
      <c r="F1889" s="107">
        <v>2493</v>
      </c>
      <c r="G1889" s="107" t="s">
        <v>136</v>
      </c>
      <c r="H1889" s="107">
        <v>11.089499999999999</v>
      </c>
    </row>
    <row r="1890" spans="1:8" x14ac:dyDescent="0.3">
      <c r="A1890" t="str">
        <f t="shared" si="29"/>
        <v>2015_2502</v>
      </c>
      <c r="C1890" s="107">
        <v>1888</v>
      </c>
      <c r="D1890" s="107">
        <v>2015</v>
      </c>
      <c r="E1890" s="107">
        <v>2502</v>
      </c>
      <c r="F1890" s="107">
        <v>2502</v>
      </c>
      <c r="G1890" s="107" t="s">
        <v>137</v>
      </c>
      <c r="H1890" s="107">
        <v>10.960900000000001</v>
      </c>
    </row>
    <row r="1891" spans="1:8" x14ac:dyDescent="0.3">
      <c r="A1891" t="str">
        <f t="shared" si="29"/>
        <v>2015_2511</v>
      </c>
      <c r="C1891" s="107">
        <v>1889</v>
      </c>
      <c r="D1891" s="107">
        <v>2015</v>
      </c>
      <c r="E1891" s="107">
        <v>2511</v>
      </c>
      <c r="F1891" s="107">
        <v>2511</v>
      </c>
      <c r="G1891" s="107" t="s">
        <v>138</v>
      </c>
      <c r="H1891" s="107">
        <v>14.5388</v>
      </c>
    </row>
    <row r="1892" spans="1:8" x14ac:dyDescent="0.3">
      <c r="A1892" t="str">
        <f t="shared" si="29"/>
        <v>2015_2520</v>
      </c>
      <c r="C1892" s="107">
        <v>1890</v>
      </c>
      <c r="D1892" s="107">
        <v>2015</v>
      </c>
      <c r="E1892" s="107">
        <v>2520</v>
      </c>
      <c r="F1892" s="107">
        <v>2520</v>
      </c>
      <c r="G1892" s="107" t="s">
        <v>139</v>
      </c>
      <c r="H1892" s="107">
        <v>10.6022</v>
      </c>
    </row>
    <row r="1893" spans="1:8" x14ac:dyDescent="0.3">
      <c r="A1893" t="str">
        <f t="shared" si="29"/>
        <v>2015_2556</v>
      </c>
      <c r="C1893" s="107">
        <v>1891</v>
      </c>
      <c r="D1893" s="107">
        <v>2015</v>
      </c>
      <c r="E1893" s="107">
        <v>2556</v>
      </c>
      <c r="F1893" s="107">
        <v>2556</v>
      </c>
      <c r="G1893" s="107" t="s">
        <v>140</v>
      </c>
      <c r="H1893" s="107">
        <v>10.161799999999999</v>
      </c>
    </row>
    <row r="1894" spans="1:8" x14ac:dyDescent="0.3">
      <c r="A1894" t="str">
        <f t="shared" si="29"/>
        <v>2015_2673</v>
      </c>
      <c r="C1894" s="107">
        <v>1892</v>
      </c>
      <c r="D1894" s="107">
        <v>2015</v>
      </c>
      <c r="E1894" s="107">
        <v>2673</v>
      </c>
      <c r="F1894" s="107">
        <v>2673</v>
      </c>
      <c r="G1894" s="107" t="s">
        <v>141</v>
      </c>
      <c r="H1894" s="107">
        <v>13.3939</v>
      </c>
    </row>
    <row r="1895" spans="1:8" x14ac:dyDescent="0.3">
      <c r="A1895" t="str">
        <f t="shared" si="29"/>
        <v>2015_2682</v>
      </c>
      <c r="C1895" s="107">
        <v>1893</v>
      </c>
      <c r="D1895" s="107">
        <v>2015</v>
      </c>
      <c r="E1895" s="107">
        <v>2682</v>
      </c>
      <c r="F1895" s="107">
        <v>2682</v>
      </c>
      <c r="G1895" s="107" t="s">
        <v>17</v>
      </c>
      <c r="H1895" s="107">
        <v>16.4008</v>
      </c>
    </row>
    <row r="1896" spans="1:8" x14ac:dyDescent="0.3">
      <c r="A1896" t="str">
        <f t="shared" si="29"/>
        <v>2015_2709</v>
      </c>
      <c r="C1896" s="107">
        <v>1894</v>
      </c>
      <c r="D1896" s="107">
        <v>2015</v>
      </c>
      <c r="E1896" s="107">
        <v>2709</v>
      </c>
      <c r="F1896" s="107">
        <v>2709</v>
      </c>
      <c r="G1896" s="107" t="s">
        <v>142</v>
      </c>
      <c r="H1896" s="107">
        <v>14.3728</v>
      </c>
    </row>
    <row r="1897" spans="1:8" x14ac:dyDescent="0.3">
      <c r="A1897" t="str">
        <f t="shared" si="29"/>
        <v>2015_2718</v>
      </c>
      <c r="C1897" s="107">
        <v>1895</v>
      </c>
      <c r="D1897" s="107">
        <v>2015</v>
      </c>
      <c r="E1897" s="107">
        <v>2718</v>
      </c>
      <c r="F1897" s="107">
        <v>2718</v>
      </c>
      <c r="G1897" s="107" t="s">
        <v>143</v>
      </c>
      <c r="H1897" s="107">
        <v>10.726900000000001</v>
      </c>
    </row>
    <row r="1898" spans="1:8" x14ac:dyDescent="0.3">
      <c r="A1898" t="str">
        <f t="shared" si="29"/>
        <v>2015_2727</v>
      </c>
      <c r="C1898" s="107">
        <v>1896</v>
      </c>
      <c r="D1898" s="107">
        <v>2015</v>
      </c>
      <c r="E1898" s="107">
        <v>2727</v>
      </c>
      <c r="F1898" s="107">
        <v>2727</v>
      </c>
      <c r="G1898" s="107" t="s">
        <v>144</v>
      </c>
      <c r="H1898" s="107">
        <v>13.424200000000001</v>
      </c>
    </row>
    <row r="1899" spans="1:8" x14ac:dyDescent="0.3">
      <c r="A1899" t="str">
        <f t="shared" si="29"/>
        <v>2015_2754</v>
      </c>
      <c r="C1899" s="107">
        <v>1897</v>
      </c>
      <c r="D1899" s="107">
        <v>2015</v>
      </c>
      <c r="E1899" s="107">
        <v>2754</v>
      </c>
      <c r="F1899" s="107">
        <v>2754</v>
      </c>
      <c r="G1899" s="107" t="s">
        <v>145</v>
      </c>
      <c r="H1899" s="107">
        <v>11.033200000000001</v>
      </c>
    </row>
    <row r="1900" spans="1:8" x14ac:dyDescent="0.3">
      <c r="A1900" t="str">
        <f t="shared" si="29"/>
        <v>2015_2763</v>
      </c>
      <c r="C1900" s="107">
        <v>1898</v>
      </c>
      <c r="D1900" s="107">
        <v>2015</v>
      </c>
      <c r="E1900" s="107">
        <v>2763</v>
      </c>
      <c r="F1900" s="107">
        <v>2763</v>
      </c>
      <c r="G1900" s="107" t="s">
        <v>146</v>
      </c>
      <c r="H1900" s="107">
        <v>11.621600000000001</v>
      </c>
    </row>
    <row r="1901" spans="1:8" x14ac:dyDescent="0.3">
      <c r="A1901" t="str">
        <f t="shared" si="29"/>
        <v>2015_2766</v>
      </c>
      <c r="C1901" s="107">
        <v>1899</v>
      </c>
      <c r="D1901" s="107">
        <v>2015</v>
      </c>
      <c r="E1901" s="107">
        <v>2766</v>
      </c>
      <c r="F1901" s="107">
        <v>2766</v>
      </c>
      <c r="G1901" s="107" t="s">
        <v>29</v>
      </c>
      <c r="H1901" s="107">
        <v>14.454800000000001</v>
      </c>
    </row>
    <row r="1902" spans="1:8" x14ac:dyDescent="0.3">
      <c r="A1902" t="str">
        <f t="shared" si="29"/>
        <v>2015_2772</v>
      </c>
      <c r="C1902" s="107">
        <v>1900</v>
      </c>
      <c r="D1902" s="107">
        <v>2015</v>
      </c>
      <c r="E1902" s="107">
        <v>2772</v>
      </c>
      <c r="F1902" s="107">
        <v>2772</v>
      </c>
      <c r="G1902" s="107" t="s">
        <v>147</v>
      </c>
      <c r="H1902" s="107">
        <v>11.9849</v>
      </c>
    </row>
    <row r="1903" spans="1:8" x14ac:dyDescent="0.3">
      <c r="A1903" t="str">
        <f t="shared" si="29"/>
        <v>2015_2781</v>
      </c>
      <c r="C1903" s="107">
        <v>1901</v>
      </c>
      <c r="D1903" s="107">
        <v>2015</v>
      </c>
      <c r="E1903" s="107">
        <v>2781</v>
      </c>
      <c r="F1903" s="107">
        <v>2781</v>
      </c>
      <c r="G1903" s="107" t="s">
        <v>148</v>
      </c>
      <c r="H1903" s="107">
        <v>14.797700000000001</v>
      </c>
    </row>
    <row r="1904" spans="1:8" x14ac:dyDescent="0.3">
      <c r="A1904" t="str">
        <f t="shared" si="29"/>
        <v>2015_2826</v>
      </c>
      <c r="C1904" s="107">
        <v>1902</v>
      </c>
      <c r="D1904" s="107">
        <v>2015</v>
      </c>
      <c r="E1904" s="107">
        <v>2826</v>
      </c>
      <c r="F1904" s="107">
        <v>2826</v>
      </c>
      <c r="G1904" s="107" t="s">
        <v>149</v>
      </c>
      <c r="H1904" s="107">
        <v>11.5501</v>
      </c>
    </row>
    <row r="1905" spans="1:8" x14ac:dyDescent="0.3">
      <c r="A1905" t="str">
        <f t="shared" si="29"/>
        <v>2015_2834</v>
      </c>
      <c r="C1905" s="107">
        <v>1903</v>
      </c>
      <c r="D1905" s="107">
        <v>2015</v>
      </c>
      <c r="E1905" s="107">
        <v>2834</v>
      </c>
      <c r="F1905" s="107">
        <v>2834</v>
      </c>
      <c r="G1905" s="107" t="s">
        <v>150</v>
      </c>
      <c r="H1905" s="107">
        <v>18.735700000000001</v>
      </c>
    </row>
    <row r="1906" spans="1:8" x14ac:dyDescent="0.3">
      <c r="A1906" t="str">
        <f t="shared" si="29"/>
        <v>2015_2846</v>
      </c>
      <c r="C1906" s="107">
        <v>1904</v>
      </c>
      <c r="D1906" s="107">
        <v>2015</v>
      </c>
      <c r="E1906" s="107">
        <v>2846</v>
      </c>
      <c r="F1906" s="107">
        <v>2846</v>
      </c>
      <c r="G1906" s="107" t="s">
        <v>151</v>
      </c>
      <c r="H1906" s="107">
        <v>10.4491</v>
      </c>
    </row>
    <row r="1907" spans="1:8" x14ac:dyDescent="0.3">
      <c r="A1907" t="str">
        <f t="shared" si="29"/>
        <v>2015_2862</v>
      </c>
      <c r="C1907" s="107">
        <v>1905</v>
      </c>
      <c r="D1907" s="107">
        <v>2015</v>
      </c>
      <c r="E1907" s="107">
        <v>2862</v>
      </c>
      <c r="F1907" s="107">
        <v>2862</v>
      </c>
      <c r="G1907" s="107" t="s">
        <v>152</v>
      </c>
      <c r="H1907" s="107">
        <v>12.193899999999999</v>
      </c>
    </row>
    <row r="1908" spans="1:8" x14ac:dyDescent="0.3">
      <c r="A1908" t="str">
        <f t="shared" si="29"/>
        <v>2015_2977</v>
      </c>
      <c r="C1908" s="107">
        <v>1906</v>
      </c>
      <c r="D1908" s="107">
        <v>2015</v>
      </c>
      <c r="E1908" s="107">
        <v>2977</v>
      </c>
      <c r="F1908" s="107">
        <v>2977</v>
      </c>
      <c r="G1908" s="107" t="s">
        <v>153</v>
      </c>
      <c r="H1908" s="107">
        <v>16.215399999999999</v>
      </c>
    </row>
    <row r="1909" spans="1:8" x14ac:dyDescent="0.3">
      <c r="A1909" t="str">
        <f t="shared" si="29"/>
        <v>2015_2988</v>
      </c>
      <c r="C1909" s="107">
        <v>1907</v>
      </c>
      <c r="D1909" s="107">
        <v>2015</v>
      </c>
      <c r="E1909" s="107">
        <v>2988</v>
      </c>
      <c r="F1909" s="107">
        <v>2988</v>
      </c>
      <c r="G1909" s="107" t="s">
        <v>154</v>
      </c>
      <c r="H1909" s="107">
        <v>13.811299999999999</v>
      </c>
    </row>
    <row r="1910" spans="1:8" x14ac:dyDescent="0.3">
      <c r="A1910" t="str">
        <f t="shared" si="29"/>
        <v>2015_3029</v>
      </c>
      <c r="C1910" s="107">
        <v>1908</v>
      </c>
      <c r="D1910" s="107">
        <v>2015</v>
      </c>
      <c r="E1910" s="107">
        <v>3029</v>
      </c>
      <c r="F1910" s="107">
        <v>3029</v>
      </c>
      <c r="G1910" s="107" t="s">
        <v>155</v>
      </c>
      <c r="H1910" s="107">
        <v>11.98</v>
      </c>
    </row>
    <row r="1911" spans="1:8" x14ac:dyDescent="0.3">
      <c r="A1911" t="str">
        <f t="shared" si="29"/>
        <v>2015_3033</v>
      </c>
      <c r="C1911" s="107">
        <v>1909</v>
      </c>
      <c r="D1911" s="107">
        <v>2015</v>
      </c>
      <c r="E1911" s="107">
        <v>3033</v>
      </c>
      <c r="F1911" s="107">
        <v>3033</v>
      </c>
      <c r="G1911" s="107" t="s">
        <v>156</v>
      </c>
      <c r="H1911" s="107">
        <v>14.015499999999999</v>
      </c>
    </row>
    <row r="1912" spans="1:8" x14ac:dyDescent="0.3">
      <c r="A1912" t="str">
        <f t="shared" si="29"/>
        <v>2015_3042</v>
      </c>
      <c r="C1912" s="107">
        <v>1910</v>
      </c>
      <c r="D1912" s="107">
        <v>2015</v>
      </c>
      <c r="E1912" s="107">
        <v>3042</v>
      </c>
      <c r="F1912" s="107">
        <v>3042</v>
      </c>
      <c r="G1912" s="107" t="s">
        <v>157</v>
      </c>
      <c r="H1912" s="107">
        <v>14.9373</v>
      </c>
    </row>
    <row r="1913" spans="1:8" x14ac:dyDescent="0.3">
      <c r="A1913" t="str">
        <f t="shared" si="29"/>
        <v>2015_3060</v>
      </c>
      <c r="C1913" s="107">
        <v>1911</v>
      </c>
      <c r="D1913" s="107">
        <v>2015</v>
      </c>
      <c r="E1913" s="107">
        <v>3060</v>
      </c>
      <c r="F1913" s="107">
        <v>3060</v>
      </c>
      <c r="G1913" s="107" t="s">
        <v>158</v>
      </c>
      <c r="H1913" s="107">
        <v>12.8225</v>
      </c>
    </row>
    <row r="1914" spans="1:8" x14ac:dyDescent="0.3">
      <c r="A1914" t="str">
        <f t="shared" si="29"/>
        <v>2015_3105</v>
      </c>
      <c r="C1914" s="107">
        <v>1912</v>
      </c>
      <c r="D1914" s="107">
        <v>2015</v>
      </c>
      <c r="E1914" s="107">
        <v>3105</v>
      </c>
      <c r="F1914" s="107">
        <v>3105</v>
      </c>
      <c r="G1914" s="107" t="s">
        <v>159</v>
      </c>
      <c r="H1914" s="107">
        <v>16.8567</v>
      </c>
    </row>
    <row r="1915" spans="1:8" x14ac:dyDescent="0.3">
      <c r="A1915" t="str">
        <f t="shared" si="29"/>
        <v>2015_3114</v>
      </c>
      <c r="C1915" s="107">
        <v>1913</v>
      </c>
      <c r="D1915" s="107">
        <v>2015</v>
      </c>
      <c r="E1915" s="107">
        <v>3114</v>
      </c>
      <c r="F1915" s="107">
        <v>3114</v>
      </c>
      <c r="G1915" s="107" t="s">
        <v>160</v>
      </c>
      <c r="H1915" s="107">
        <v>19.135200000000001</v>
      </c>
    </row>
    <row r="1916" spans="1:8" x14ac:dyDescent="0.3">
      <c r="A1916" t="str">
        <f t="shared" si="29"/>
        <v>2015_3119</v>
      </c>
      <c r="C1916" s="107">
        <v>1914</v>
      </c>
      <c r="D1916" s="107">
        <v>2015</v>
      </c>
      <c r="E1916" s="107">
        <v>3119</v>
      </c>
      <c r="F1916" s="107">
        <v>3119</v>
      </c>
      <c r="G1916" s="107" t="s">
        <v>161</v>
      </c>
      <c r="H1916" s="107">
        <v>18.369</v>
      </c>
    </row>
    <row r="1917" spans="1:8" x14ac:dyDescent="0.3">
      <c r="A1917" t="str">
        <f t="shared" si="29"/>
        <v>2015_3141</v>
      </c>
      <c r="C1917" s="107">
        <v>1915</v>
      </c>
      <c r="D1917" s="107">
        <v>2015</v>
      </c>
      <c r="E1917" s="107">
        <v>3141</v>
      </c>
      <c r="F1917" s="107">
        <v>3141</v>
      </c>
      <c r="G1917" s="107" t="s">
        <v>162</v>
      </c>
      <c r="H1917" s="107">
        <v>13.7</v>
      </c>
    </row>
    <row r="1918" spans="1:8" x14ac:dyDescent="0.3">
      <c r="A1918" t="str">
        <f t="shared" si="29"/>
        <v>2015_3150</v>
      </c>
      <c r="C1918" s="107">
        <v>1916</v>
      </c>
      <c r="D1918" s="107">
        <v>2015</v>
      </c>
      <c r="E1918" s="107">
        <v>3150</v>
      </c>
      <c r="F1918" s="107">
        <v>3150</v>
      </c>
      <c r="G1918" s="107" t="s">
        <v>163</v>
      </c>
      <c r="H1918" s="107">
        <v>14.5502</v>
      </c>
    </row>
    <row r="1919" spans="1:8" x14ac:dyDescent="0.3">
      <c r="A1919" t="str">
        <f t="shared" si="29"/>
        <v>2015_3154</v>
      </c>
      <c r="C1919" s="107">
        <v>1917</v>
      </c>
      <c r="D1919" s="107">
        <v>2015</v>
      </c>
      <c r="E1919" s="107">
        <v>3154</v>
      </c>
      <c r="F1919" s="107">
        <v>3154</v>
      </c>
      <c r="G1919" s="107" t="s">
        <v>164</v>
      </c>
      <c r="H1919" s="107">
        <v>13.492000000000001</v>
      </c>
    </row>
    <row r="1920" spans="1:8" x14ac:dyDescent="0.3">
      <c r="A1920" t="str">
        <f t="shared" si="29"/>
        <v>2015_3168</v>
      </c>
      <c r="C1920" s="107">
        <v>1918</v>
      </c>
      <c r="D1920" s="107">
        <v>2015</v>
      </c>
      <c r="E1920" s="107">
        <v>3168</v>
      </c>
      <c r="F1920" s="107">
        <v>3168</v>
      </c>
      <c r="G1920" s="107" t="s">
        <v>165</v>
      </c>
      <c r="H1920" s="107">
        <v>10.4101</v>
      </c>
    </row>
    <row r="1921" spans="1:8" x14ac:dyDescent="0.3">
      <c r="A1921" t="str">
        <f t="shared" si="29"/>
        <v>2015_3186</v>
      </c>
      <c r="C1921" s="107">
        <v>1919</v>
      </c>
      <c r="D1921" s="107">
        <v>2015</v>
      </c>
      <c r="E1921" s="107">
        <v>3186</v>
      </c>
      <c r="F1921" s="107">
        <v>3186</v>
      </c>
      <c r="G1921" s="107" t="s">
        <v>367</v>
      </c>
      <c r="H1921" s="107">
        <v>12.0647</v>
      </c>
    </row>
    <row r="1922" spans="1:8" x14ac:dyDescent="0.3">
      <c r="A1922" t="str">
        <f t="shared" si="29"/>
        <v>2015_3195</v>
      </c>
      <c r="C1922" s="107">
        <v>1920</v>
      </c>
      <c r="D1922" s="107">
        <v>2015</v>
      </c>
      <c r="E1922" s="107">
        <v>3195</v>
      </c>
      <c r="F1922" s="107">
        <v>3195</v>
      </c>
      <c r="G1922" s="107" t="s">
        <v>356</v>
      </c>
      <c r="H1922" s="107">
        <v>12.848699999999999</v>
      </c>
    </row>
    <row r="1923" spans="1:8" x14ac:dyDescent="0.3">
      <c r="A1923" t="str">
        <f t="shared" si="29"/>
        <v>2015_3204</v>
      </c>
      <c r="C1923" s="107">
        <v>1921</v>
      </c>
      <c r="D1923" s="107">
        <v>2015</v>
      </c>
      <c r="E1923" s="107">
        <v>3204</v>
      </c>
      <c r="F1923" s="107">
        <v>3204</v>
      </c>
      <c r="G1923" s="107" t="s">
        <v>166</v>
      </c>
      <c r="H1923" s="107">
        <v>12.925599999999999</v>
      </c>
    </row>
    <row r="1924" spans="1:8" x14ac:dyDescent="0.3">
      <c r="A1924" t="str">
        <f t="shared" ref="A1924:A1987" si="30">CONCATENATE(D1924,"_",E1924)</f>
        <v>2015_3231</v>
      </c>
      <c r="C1924" s="107">
        <v>1922</v>
      </c>
      <c r="D1924" s="107">
        <v>2015</v>
      </c>
      <c r="E1924" s="107">
        <v>3231</v>
      </c>
      <c r="F1924" s="107">
        <v>3231</v>
      </c>
      <c r="G1924" s="107" t="s">
        <v>167</v>
      </c>
      <c r="H1924" s="107">
        <v>18.360299999999999</v>
      </c>
    </row>
    <row r="1925" spans="1:8" x14ac:dyDescent="0.3">
      <c r="A1925" t="str">
        <f t="shared" si="30"/>
        <v>2015_3312</v>
      </c>
      <c r="C1925" s="107">
        <v>1923</v>
      </c>
      <c r="D1925" s="107">
        <v>2015</v>
      </c>
      <c r="E1925" s="107">
        <v>3312</v>
      </c>
      <c r="F1925" s="107">
        <v>3312</v>
      </c>
      <c r="G1925" s="107" t="s">
        <v>168</v>
      </c>
      <c r="H1925" s="107">
        <v>18.921600000000002</v>
      </c>
    </row>
    <row r="1926" spans="1:8" x14ac:dyDescent="0.3">
      <c r="A1926" t="str">
        <f t="shared" si="30"/>
        <v>2015_3330</v>
      </c>
      <c r="C1926" s="107">
        <v>1924</v>
      </c>
      <c r="D1926" s="107">
        <v>2015</v>
      </c>
      <c r="E1926" s="107">
        <v>3330</v>
      </c>
      <c r="F1926" s="107">
        <v>3330</v>
      </c>
      <c r="G1926" s="107" t="s">
        <v>169</v>
      </c>
      <c r="H1926" s="107">
        <v>11.910500000000001</v>
      </c>
    </row>
    <row r="1927" spans="1:8" x14ac:dyDescent="0.3">
      <c r="A1927" t="str">
        <f t="shared" si="30"/>
        <v>2015_3348</v>
      </c>
      <c r="C1927" s="107">
        <v>1925</v>
      </c>
      <c r="D1927" s="107">
        <v>2015</v>
      </c>
      <c r="E1927" s="107">
        <v>3348</v>
      </c>
      <c r="F1927" s="107">
        <v>3348</v>
      </c>
      <c r="G1927" s="107" t="s">
        <v>170</v>
      </c>
      <c r="H1927" s="107">
        <v>14.4351</v>
      </c>
    </row>
    <row r="1928" spans="1:8" x14ac:dyDescent="0.3">
      <c r="A1928" t="str">
        <f t="shared" si="30"/>
        <v>2015_3375</v>
      </c>
      <c r="C1928" s="107">
        <v>1926</v>
      </c>
      <c r="D1928" s="107">
        <v>2015</v>
      </c>
      <c r="E1928" s="107">
        <v>3375</v>
      </c>
      <c r="F1928" s="107">
        <v>3375</v>
      </c>
      <c r="G1928" s="107" t="s">
        <v>171</v>
      </c>
      <c r="H1928" s="107">
        <v>15.128</v>
      </c>
    </row>
    <row r="1929" spans="1:8" x14ac:dyDescent="0.3">
      <c r="A1929" t="str">
        <f t="shared" si="30"/>
        <v>2015_3420</v>
      </c>
      <c r="C1929" s="107">
        <v>1927</v>
      </c>
      <c r="D1929" s="107">
        <v>2015</v>
      </c>
      <c r="E1929" s="107">
        <v>3420</v>
      </c>
      <c r="F1929" s="107">
        <v>3420</v>
      </c>
      <c r="G1929" s="107" t="s">
        <v>172</v>
      </c>
      <c r="H1929" s="107">
        <v>12.4739</v>
      </c>
    </row>
    <row r="1930" spans="1:8" x14ac:dyDescent="0.3">
      <c r="A1930" t="str">
        <f t="shared" si="30"/>
        <v>2015_3465</v>
      </c>
      <c r="C1930" s="107">
        <v>1928</v>
      </c>
      <c r="D1930" s="107">
        <v>2015</v>
      </c>
      <c r="E1930" s="107">
        <v>3465</v>
      </c>
      <c r="F1930" s="107">
        <v>3465</v>
      </c>
      <c r="G1930" s="107" t="s">
        <v>173</v>
      </c>
      <c r="H1930" s="107">
        <v>17.743099999999998</v>
      </c>
    </row>
    <row r="1931" spans="1:8" x14ac:dyDescent="0.3">
      <c r="A1931" t="str">
        <f t="shared" si="30"/>
        <v>2015_3537</v>
      </c>
      <c r="C1931" s="107">
        <v>1929</v>
      </c>
      <c r="D1931" s="107">
        <v>2015</v>
      </c>
      <c r="E1931" s="107">
        <v>3537</v>
      </c>
      <c r="F1931" s="107">
        <v>3537</v>
      </c>
      <c r="G1931" s="107" t="s">
        <v>174</v>
      </c>
      <c r="H1931" s="107">
        <v>11.575699999999999</v>
      </c>
    </row>
    <row r="1932" spans="1:8" x14ac:dyDescent="0.3">
      <c r="A1932" t="str">
        <f t="shared" si="30"/>
        <v>2015_3555</v>
      </c>
      <c r="C1932" s="107">
        <v>1930</v>
      </c>
      <c r="D1932" s="107">
        <v>2015</v>
      </c>
      <c r="E1932" s="107">
        <v>3555</v>
      </c>
      <c r="F1932" s="107">
        <v>3555</v>
      </c>
      <c r="G1932" s="107" t="s">
        <v>175</v>
      </c>
      <c r="H1932" s="107">
        <v>14.982900000000001</v>
      </c>
    </row>
    <row r="1933" spans="1:8" x14ac:dyDescent="0.3">
      <c r="A1933" t="str">
        <f t="shared" si="30"/>
        <v>2015_3582</v>
      </c>
      <c r="C1933" s="107">
        <v>1931</v>
      </c>
      <c r="D1933" s="107">
        <v>2015</v>
      </c>
      <c r="E1933" s="107">
        <v>3582</v>
      </c>
      <c r="F1933" s="107">
        <v>1968</v>
      </c>
      <c r="G1933" s="107" t="s">
        <v>176</v>
      </c>
      <c r="H1933" s="107">
        <v>14.7958</v>
      </c>
    </row>
    <row r="1934" spans="1:8" x14ac:dyDescent="0.3">
      <c r="A1934" t="str">
        <f t="shared" si="30"/>
        <v>2015_3600</v>
      </c>
      <c r="C1934" s="107">
        <v>1932</v>
      </c>
      <c r="D1934" s="107">
        <v>2015</v>
      </c>
      <c r="E1934" s="107">
        <v>3600</v>
      </c>
      <c r="F1934" s="107">
        <v>3600</v>
      </c>
      <c r="G1934" s="107" t="s">
        <v>177</v>
      </c>
      <c r="H1934" s="107">
        <v>11.6456</v>
      </c>
    </row>
    <row r="1935" spans="1:8" x14ac:dyDescent="0.3">
      <c r="A1935" t="str">
        <f t="shared" si="30"/>
        <v>2015_3609</v>
      </c>
      <c r="C1935" s="107">
        <v>1933</v>
      </c>
      <c r="D1935" s="107">
        <v>2015</v>
      </c>
      <c r="E1935" s="107">
        <v>3609</v>
      </c>
      <c r="F1935" s="107">
        <v>3609</v>
      </c>
      <c r="G1935" s="107" t="s">
        <v>178</v>
      </c>
      <c r="H1935" s="107">
        <v>15.9072</v>
      </c>
    </row>
    <row r="1936" spans="1:8" x14ac:dyDescent="0.3">
      <c r="A1936" t="str">
        <f t="shared" si="30"/>
        <v>2015_3645</v>
      </c>
      <c r="C1936" s="107">
        <v>1934</v>
      </c>
      <c r="D1936" s="107">
        <v>2015</v>
      </c>
      <c r="E1936" s="107">
        <v>3645</v>
      </c>
      <c r="F1936" s="107">
        <v>3645</v>
      </c>
      <c r="G1936" s="107" t="s">
        <v>179</v>
      </c>
      <c r="H1936" s="107">
        <v>12.7745</v>
      </c>
    </row>
    <row r="1937" spans="1:8" x14ac:dyDescent="0.3">
      <c r="A1937" t="str">
        <f t="shared" si="30"/>
        <v>2015_3691</v>
      </c>
      <c r="C1937" s="107">
        <v>1935</v>
      </c>
      <c r="D1937" s="107">
        <v>2015</v>
      </c>
      <c r="E1937" s="107">
        <v>3691</v>
      </c>
      <c r="F1937" s="107">
        <v>3691</v>
      </c>
      <c r="G1937" s="107" t="s">
        <v>180</v>
      </c>
      <c r="H1937" s="107">
        <v>13.9773</v>
      </c>
    </row>
    <row r="1938" spans="1:8" x14ac:dyDescent="0.3">
      <c r="A1938" t="str">
        <f t="shared" si="30"/>
        <v>2015_3715</v>
      </c>
      <c r="C1938" s="107">
        <v>1936</v>
      </c>
      <c r="D1938" s="107">
        <v>2015</v>
      </c>
      <c r="E1938" s="107">
        <v>3715</v>
      </c>
      <c r="F1938" s="107">
        <v>3715</v>
      </c>
      <c r="G1938" s="107" t="s">
        <v>181</v>
      </c>
      <c r="H1938" s="107">
        <v>17.004100000000001</v>
      </c>
    </row>
    <row r="1939" spans="1:8" x14ac:dyDescent="0.3">
      <c r="A1939" t="str">
        <f t="shared" si="30"/>
        <v>2015_3744</v>
      </c>
      <c r="C1939" s="107">
        <v>1937</v>
      </c>
      <c r="D1939" s="107">
        <v>2015</v>
      </c>
      <c r="E1939" s="107">
        <v>3744</v>
      </c>
      <c r="F1939" s="107">
        <v>3744</v>
      </c>
      <c r="G1939" s="107" t="s">
        <v>182</v>
      </c>
      <c r="H1939" s="107">
        <v>16.9834</v>
      </c>
    </row>
    <row r="1940" spans="1:8" x14ac:dyDescent="0.3">
      <c r="A1940" t="str">
        <f t="shared" si="30"/>
        <v>2015_3798</v>
      </c>
      <c r="C1940" s="107">
        <v>1938</v>
      </c>
      <c r="D1940" s="107">
        <v>2015</v>
      </c>
      <c r="E1940" s="107">
        <v>3798</v>
      </c>
      <c r="F1940" s="107">
        <v>3798</v>
      </c>
      <c r="G1940" s="107" t="s">
        <v>183</v>
      </c>
      <c r="H1940" s="107">
        <v>14.549799999999999</v>
      </c>
    </row>
    <row r="1941" spans="1:8" x14ac:dyDescent="0.3">
      <c r="A1941" t="str">
        <f t="shared" si="30"/>
        <v>2015_3816</v>
      </c>
      <c r="C1941" s="107">
        <v>1939</v>
      </c>
      <c r="D1941" s="107">
        <v>2015</v>
      </c>
      <c r="E1941" s="107">
        <v>3816</v>
      </c>
      <c r="F1941" s="107">
        <v>3816</v>
      </c>
      <c r="G1941" s="107" t="s">
        <v>184</v>
      </c>
      <c r="H1941" s="107">
        <v>12.837199999999999</v>
      </c>
    </row>
    <row r="1942" spans="1:8" x14ac:dyDescent="0.3">
      <c r="A1942" t="str">
        <f t="shared" si="30"/>
        <v>2015_3841</v>
      </c>
      <c r="C1942" s="107">
        <v>1940</v>
      </c>
      <c r="D1942" s="107">
        <v>2015</v>
      </c>
      <c r="E1942" s="107">
        <v>3841</v>
      </c>
      <c r="F1942" s="107">
        <v>3841</v>
      </c>
      <c r="G1942" s="107" t="s">
        <v>185</v>
      </c>
      <c r="H1942" s="107">
        <v>11.209199999999999</v>
      </c>
    </row>
    <row r="1943" spans="1:8" x14ac:dyDescent="0.3">
      <c r="A1943" t="str">
        <f t="shared" si="30"/>
        <v>2015_3897</v>
      </c>
      <c r="C1943" s="107">
        <v>1941</v>
      </c>
      <c r="D1943" s="107">
        <v>2015</v>
      </c>
      <c r="E1943" s="107">
        <v>3897</v>
      </c>
      <c r="F1943" s="107">
        <v>3897</v>
      </c>
      <c r="G1943" s="107" t="s">
        <v>186</v>
      </c>
      <c r="H1943" s="107">
        <v>9.3253000000000004</v>
      </c>
    </row>
    <row r="1944" spans="1:8" x14ac:dyDescent="0.3">
      <c r="A1944" t="str">
        <f t="shared" si="30"/>
        <v>2015_3906</v>
      </c>
      <c r="C1944" s="107">
        <v>1942</v>
      </c>
      <c r="D1944" s="107">
        <v>2015</v>
      </c>
      <c r="E1944" s="107">
        <v>3906</v>
      </c>
      <c r="F1944" s="107">
        <v>3906</v>
      </c>
      <c r="G1944" s="107" t="s">
        <v>187</v>
      </c>
      <c r="H1944" s="107">
        <v>11.0154</v>
      </c>
    </row>
    <row r="1945" spans="1:8" x14ac:dyDescent="0.3">
      <c r="A1945" t="str">
        <f t="shared" si="30"/>
        <v>2015_3942</v>
      </c>
      <c r="C1945" s="107">
        <v>1943</v>
      </c>
      <c r="D1945" s="107">
        <v>2015</v>
      </c>
      <c r="E1945" s="107">
        <v>3942</v>
      </c>
      <c r="F1945" s="107">
        <v>3942</v>
      </c>
      <c r="G1945" s="107" t="s">
        <v>188</v>
      </c>
      <c r="H1945" s="107">
        <v>17.040800000000001</v>
      </c>
    </row>
    <row r="1946" spans="1:8" x14ac:dyDescent="0.3">
      <c r="A1946" t="str">
        <f t="shared" si="30"/>
        <v>2015_3978</v>
      </c>
      <c r="C1946" s="107">
        <v>1944</v>
      </c>
      <c r="D1946" s="107">
        <v>2015</v>
      </c>
      <c r="E1946" s="107">
        <v>3978</v>
      </c>
      <c r="F1946" s="107">
        <v>3978</v>
      </c>
      <c r="G1946" s="107" t="s">
        <v>189</v>
      </c>
      <c r="H1946" s="107">
        <v>12.682700000000001</v>
      </c>
    </row>
    <row r="1947" spans="1:8" x14ac:dyDescent="0.3">
      <c r="A1947" t="str">
        <f t="shared" si="30"/>
        <v>2015_4023</v>
      </c>
      <c r="C1947" s="107">
        <v>1945</v>
      </c>
      <c r="D1947" s="107">
        <v>2015</v>
      </c>
      <c r="E1947" s="107">
        <v>4023</v>
      </c>
      <c r="F1947" s="107">
        <v>4023</v>
      </c>
      <c r="G1947" s="107" t="s">
        <v>190</v>
      </c>
      <c r="H1947" s="107">
        <v>10.5716</v>
      </c>
    </row>
    <row r="1948" spans="1:8" x14ac:dyDescent="0.3">
      <c r="A1948" t="str">
        <f t="shared" si="30"/>
        <v>2015_4033</v>
      </c>
      <c r="C1948" s="107">
        <v>1946</v>
      </c>
      <c r="D1948" s="107">
        <v>2015</v>
      </c>
      <c r="E1948" s="107">
        <v>4033</v>
      </c>
      <c r="F1948" s="107">
        <v>4033</v>
      </c>
      <c r="G1948" s="107" t="s">
        <v>368</v>
      </c>
      <c r="H1948" s="107">
        <v>11.815300000000001</v>
      </c>
    </row>
    <row r="1949" spans="1:8" x14ac:dyDescent="0.3">
      <c r="A1949" t="str">
        <f t="shared" si="30"/>
        <v>2015_4041</v>
      </c>
      <c r="C1949" s="107">
        <v>1947</v>
      </c>
      <c r="D1949" s="107">
        <v>2015</v>
      </c>
      <c r="E1949" s="107">
        <v>4041</v>
      </c>
      <c r="F1949" s="107">
        <v>4041</v>
      </c>
      <c r="G1949" s="107" t="s">
        <v>191</v>
      </c>
      <c r="H1949" s="107">
        <v>14.088200000000001</v>
      </c>
    </row>
    <row r="1950" spans="1:8" x14ac:dyDescent="0.3">
      <c r="A1950" t="str">
        <f t="shared" si="30"/>
        <v>2015_4043</v>
      </c>
      <c r="C1950" s="107">
        <v>1948</v>
      </c>
      <c r="D1950" s="107">
        <v>2015</v>
      </c>
      <c r="E1950" s="107">
        <v>4043</v>
      </c>
      <c r="F1950" s="107">
        <v>4043</v>
      </c>
      <c r="G1950" s="107" t="s">
        <v>192</v>
      </c>
      <c r="H1950" s="107">
        <v>15.3065</v>
      </c>
    </row>
    <row r="1951" spans="1:8" x14ac:dyDescent="0.3">
      <c r="A1951" t="str">
        <f t="shared" si="30"/>
        <v>2015_4068</v>
      </c>
      <c r="C1951" s="107">
        <v>1949</v>
      </c>
      <c r="D1951" s="107">
        <v>2015</v>
      </c>
      <c r="E1951" s="107">
        <v>4068</v>
      </c>
      <c r="F1951" s="107">
        <v>4068</v>
      </c>
      <c r="G1951" s="107" t="s">
        <v>193</v>
      </c>
      <c r="H1951" s="107">
        <v>11.035600000000001</v>
      </c>
    </row>
    <row r="1952" spans="1:8" x14ac:dyDescent="0.3">
      <c r="A1952" t="str">
        <f t="shared" si="30"/>
        <v>2015_4086</v>
      </c>
      <c r="C1952" s="107">
        <v>1950</v>
      </c>
      <c r="D1952" s="107">
        <v>2015</v>
      </c>
      <c r="E1952" s="107">
        <v>4086</v>
      </c>
      <c r="F1952" s="107">
        <v>4086</v>
      </c>
      <c r="G1952" s="107" t="s">
        <v>369</v>
      </c>
      <c r="H1952" s="107">
        <v>18.414899999999999</v>
      </c>
    </row>
    <row r="1953" spans="1:8" x14ac:dyDescent="0.3">
      <c r="A1953" t="str">
        <f t="shared" si="30"/>
        <v>2015_4104</v>
      </c>
      <c r="C1953" s="107">
        <v>1951</v>
      </c>
      <c r="D1953" s="107">
        <v>2015</v>
      </c>
      <c r="E1953" s="107">
        <v>4104</v>
      </c>
      <c r="F1953" s="107">
        <v>4104</v>
      </c>
      <c r="G1953" s="107" t="s">
        <v>194</v>
      </c>
      <c r="H1953" s="107">
        <v>18.149999999999999</v>
      </c>
    </row>
    <row r="1954" spans="1:8" x14ac:dyDescent="0.3">
      <c r="A1954" t="str">
        <f t="shared" si="30"/>
        <v>2015_4122</v>
      </c>
      <c r="C1954" s="107">
        <v>1952</v>
      </c>
      <c r="D1954" s="107">
        <v>2015</v>
      </c>
      <c r="E1954" s="107">
        <v>4122</v>
      </c>
      <c r="F1954" s="107">
        <v>4122</v>
      </c>
      <c r="G1954" s="107" t="s">
        <v>195</v>
      </c>
      <c r="H1954" s="107">
        <v>17.266400000000001</v>
      </c>
    </row>
    <row r="1955" spans="1:8" x14ac:dyDescent="0.3">
      <c r="A1955" t="str">
        <f t="shared" si="30"/>
        <v>2015_4131</v>
      </c>
      <c r="C1955" s="107">
        <v>1953</v>
      </c>
      <c r="D1955" s="107">
        <v>2015</v>
      </c>
      <c r="E1955" s="107">
        <v>4131</v>
      </c>
      <c r="F1955" s="107">
        <v>4131</v>
      </c>
      <c r="G1955" s="107" t="s">
        <v>196</v>
      </c>
      <c r="H1955" s="107">
        <v>13.1983</v>
      </c>
    </row>
    <row r="1956" spans="1:8" x14ac:dyDescent="0.3">
      <c r="A1956" t="str">
        <f t="shared" si="30"/>
        <v>2015_4149</v>
      </c>
      <c r="C1956" s="107">
        <v>1954</v>
      </c>
      <c r="D1956" s="107">
        <v>2015</v>
      </c>
      <c r="E1956" s="107">
        <v>4149</v>
      </c>
      <c r="F1956" s="107">
        <v>4149</v>
      </c>
      <c r="G1956" s="107" t="s">
        <v>197</v>
      </c>
      <c r="H1956" s="107">
        <v>10.4391</v>
      </c>
    </row>
    <row r="1957" spans="1:8" x14ac:dyDescent="0.3">
      <c r="A1957" t="str">
        <f t="shared" si="30"/>
        <v>2015_4203</v>
      </c>
      <c r="C1957" s="107">
        <v>1955</v>
      </c>
      <c r="D1957" s="107">
        <v>2015</v>
      </c>
      <c r="E1957" s="107">
        <v>4203</v>
      </c>
      <c r="F1957" s="107">
        <v>4203</v>
      </c>
      <c r="G1957" s="107" t="s">
        <v>198</v>
      </c>
      <c r="H1957" s="107">
        <v>10.780099999999999</v>
      </c>
    </row>
    <row r="1958" spans="1:8" x14ac:dyDescent="0.3">
      <c r="A1958" t="str">
        <f t="shared" si="30"/>
        <v>2015_4212</v>
      </c>
      <c r="C1958" s="107">
        <v>1956</v>
      </c>
      <c r="D1958" s="107">
        <v>2015</v>
      </c>
      <c r="E1958" s="107">
        <v>4212</v>
      </c>
      <c r="F1958" s="107">
        <v>4212</v>
      </c>
      <c r="G1958" s="107" t="s">
        <v>199</v>
      </c>
      <c r="H1958" s="107">
        <v>19.513400000000001</v>
      </c>
    </row>
    <row r="1959" spans="1:8" x14ac:dyDescent="0.3">
      <c r="A1959" t="str">
        <f t="shared" si="30"/>
        <v>2015_4269</v>
      </c>
      <c r="C1959" s="107">
        <v>1957</v>
      </c>
      <c r="D1959" s="107">
        <v>2015</v>
      </c>
      <c r="E1959" s="107">
        <v>4269</v>
      </c>
      <c r="F1959" s="107">
        <v>4269</v>
      </c>
      <c r="G1959" s="107" t="s">
        <v>200</v>
      </c>
      <c r="H1959" s="107">
        <v>10.162800000000001</v>
      </c>
    </row>
    <row r="1960" spans="1:8" x14ac:dyDescent="0.3">
      <c r="A1960" t="str">
        <f t="shared" si="30"/>
        <v>2015_4271</v>
      </c>
      <c r="C1960" s="107">
        <v>1958</v>
      </c>
      <c r="D1960" s="107">
        <v>2015</v>
      </c>
      <c r="E1960" s="107">
        <v>4271</v>
      </c>
      <c r="F1960" s="107">
        <v>4271</v>
      </c>
      <c r="G1960" s="107" t="s">
        <v>201</v>
      </c>
      <c r="H1960" s="107">
        <v>12.355700000000001</v>
      </c>
    </row>
    <row r="1961" spans="1:8" x14ac:dyDescent="0.3">
      <c r="A1961" t="str">
        <f t="shared" si="30"/>
        <v>2015_4356</v>
      </c>
      <c r="C1961" s="107">
        <v>1959</v>
      </c>
      <c r="D1961" s="107">
        <v>2015</v>
      </c>
      <c r="E1961" s="107">
        <v>4356</v>
      </c>
      <c r="F1961" s="107">
        <v>4356</v>
      </c>
      <c r="G1961" s="107" t="s">
        <v>202</v>
      </c>
      <c r="H1961" s="107">
        <v>16.337399999999999</v>
      </c>
    </row>
    <row r="1962" spans="1:8" x14ac:dyDescent="0.3">
      <c r="A1962" t="str">
        <f t="shared" si="30"/>
        <v>2015_4419</v>
      </c>
      <c r="C1962" s="107">
        <v>1960</v>
      </c>
      <c r="D1962" s="107">
        <v>2015</v>
      </c>
      <c r="E1962" s="107">
        <v>4419</v>
      </c>
      <c r="F1962" s="107">
        <v>4419</v>
      </c>
      <c r="G1962" s="107" t="s">
        <v>203</v>
      </c>
      <c r="H1962" s="107">
        <v>15.2033</v>
      </c>
    </row>
    <row r="1963" spans="1:8" x14ac:dyDescent="0.3">
      <c r="A1963" t="str">
        <f t="shared" si="30"/>
        <v>2015_4437</v>
      </c>
      <c r="C1963" s="107">
        <v>1961</v>
      </c>
      <c r="D1963" s="107">
        <v>2015</v>
      </c>
      <c r="E1963" s="107">
        <v>4437</v>
      </c>
      <c r="F1963" s="107">
        <v>4437</v>
      </c>
      <c r="G1963" s="107" t="s">
        <v>204</v>
      </c>
      <c r="H1963" s="107">
        <v>10.6219</v>
      </c>
    </row>
    <row r="1964" spans="1:8" x14ac:dyDescent="0.3">
      <c r="A1964" t="str">
        <f t="shared" si="30"/>
        <v>2015_4446</v>
      </c>
      <c r="C1964" s="107">
        <v>1962</v>
      </c>
      <c r="D1964" s="107">
        <v>2015</v>
      </c>
      <c r="E1964" s="107">
        <v>4446</v>
      </c>
      <c r="F1964" s="107">
        <v>4446</v>
      </c>
      <c r="G1964" s="107" t="s">
        <v>205</v>
      </c>
      <c r="H1964" s="107">
        <v>14.27</v>
      </c>
    </row>
    <row r="1965" spans="1:8" x14ac:dyDescent="0.3">
      <c r="A1965" t="str">
        <f t="shared" si="30"/>
        <v>2015_4491</v>
      </c>
      <c r="C1965" s="107">
        <v>1963</v>
      </c>
      <c r="D1965" s="107">
        <v>2015</v>
      </c>
      <c r="E1965" s="107">
        <v>4491</v>
      </c>
      <c r="F1965" s="107">
        <v>4491</v>
      </c>
      <c r="G1965" s="107" t="s">
        <v>206</v>
      </c>
      <c r="H1965" s="107">
        <v>14.881600000000001</v>
      </c>
    </row>
    <row r="1966" spans="1:8" x14ac:dyDescent="0.3">
      <c r="A1966" t="str">
        <f t="shared" si="30"/>
        <v>2015_4505</v>
      </c>
      <c r="C1966" s="107">
        <v>1964</v>
      </c>
      <c r="D1966" s="107">
        <v>2015</v>
      </c>
      <c r="E1966" s="107">
        <v>4505</v>
      </c>
      <c r="F1966" s="107">
        <v>4505</v>
      </c>
      <c r="G1966" s="107" t="s">
        <v>207</v>
      </c>
      <c r="H1966" s="107">
        <v>13.8665</v>
      </c>
    </row>
    <row r="1967" spans="1:8" x14ac:dyDescent="0.3">
      <c r="A1967" t="str">
        <f t="shared" si="30"/>
        <v>2015_4509</v>
      </c>
      <c r="C1967" s="107">
        <v>1965</v>
      </c>
      <c r="D1967" s="107">
        <v>2015</v>
      </c>
      <c r="E1967" s="107">
        <v>4509</v>
      </c>
      <c r="F1967" s="107">
        <v>4509</v>
      </c>
      <c r="G1967" s="107" t="s">
        <v>208</v>
      </c>
      <c r="H1967" s="107">
        <v>16.9816</v>
      </c>
    </row>
    <row r="1968" spans="1:8" x14ac:dyDescent="0.3">
      <c r="A1968" t="str">
        <f t="shared" si="30"/>
        <v>2015_4518</v>
      </c>
      <c r="C1968" s="107">
        <v>1966</v>
      </c>
      <c r="D1968" s="107">
        <v>2015</v>
      </c>
      <c r="E1968" s="107">
        <v>4518</v>
      </c>
      <c r="F1968" s="107">
        <v>4518</v>
      </c>
      <c r="G1968" s="107" t="s">
        <v>209</v>
      </c>
      <c r="H1968" s="107">
        <v>16.497399999999999</v>
      </c>
    </row>
    <row r="1969" spans="1:8" x14ac:dyDescent="0.3">
      <c r="A1969" t="str">
        <f t="shared" si="30"/>
        <v>2015_4527</v>
      </c>
      <c r="C1969" s="107">
        <v>1967</v>
      </c>
      <c r="D1969" s="107">
        <v>2015</v>
      </c>
      <c r="E1969" s="107">
        <v>4527</v>
      </c>
      <c r="F1969" s="107">
        <v>4527</v>
      </c>
      <c r="G1969" s="107" t="s">
        <v>210</v>
      </c>
      <c r="H1969" s="107">
        <v>14.1836</v>
      </c>
    </row>
    <row r="1970" spans="1:8" x14ac:dyDescent="0.3">
      <c r="A1970" t="str">
        <f t="shared" si="30"/>
        <v>2015_4536</v>
      </c>
      <c r="C1970" s="107">
        <v>1968</v>
      </c>
      <c r="D1970" s="107">
        <v>2015</v>
      </c>
      <c r="E1970" s="107">
        <v>4536</v>
      </c>
      <c r="F1970" s="107">
        <v>4536</v>
      </c>
      <c r="G1970" s="107" t="s">
        <v>211</v>
      </c>
      <c r="H1970" s="107">
        <v>13.9954</v>
      </c>
    </row>
    <row r="1971" spans="1:8" x14ac:dyDescent="0.3">
      <c r="A1971" t="str">
        <f t="shared" si="30"/>
        <v>2015_4554</v>
      </c>
      <c r="C1971" s="107">
        <v>1969</v>
      </c>
      <c r="D1971" s="107">
        <v>2015</v>
      </c>
      <c r="E1971" s="107">
        <v>4554</v>
      </c>
      <c r="F1971" s="107">
        <v>4554</v>
      </c>
      <c r="G1971" s="107" t="s">
        <v>212</v>
      </c>
      <c r="H1971" s="107">
        <v>17.972899999999999</v>
      </c>
    </row>
    <row r="1972" spans="1:8" x14ac:dyDescent="0.3">
      <c r="A1972" t="str">
        <f t="shared" si="30"/>
        <v>2015_4572</v>
      </c>
      <c r="C1972" s="107">
        <v>1970</v>
      </c>
      <c r="D1972" s="107">
        <v>2015</v>
      </c>
      <c r="E1972" s="107">
        <v>4572</v>
      </c>
      <c r="F1972" s="107">
        <v>4572</v>
      </c>
      <c r="G1972" s="107" t="s">
        <v>213</v>
      </c>
      <c r="H1972" s="107">
        <v>14.113099999999999</v>
      </c>
    </row>
    <row r="1973" spans="1:8" x14ac:dyDescent="0.3">
      <c r="A1973" t="str">
        <f t="shared" si="30"/>
        <v>2015_4581</v>
      </c>
      <c r="C1973" s="107">
        <v>1971</v>
      </c>
      <c r="D1973" s="107">
        <v>2015</v>
      </c>
      <c r="E1973" s="107">
        <v>4581</v>
      </c>
      <c r="F1973" s="107">
        <v>4581</v>
      </c>
      <c r="G1973" s="107" t="s">
        <v>214</v>
      </c>
      <c r="H1973" s="107">
        <v>15.4261</v>
      </c>
    </row>
    <row r="1974" spans="1:8" x14ac:dyDescent="0.3">
      <c r="A1974" t="str">
        <f t="shared" si="30"/>
        <v>2015_4599</v>
      </c>
      <c r="C1974" s="107">
        <v>1972</v>
      </c>
      <c r="D1974" s="107">
        <v>2015</v>
      </c>
      <c r="E1974" s="107">
        <v>4599</v>
      </c>
      <c r="F1974" s="107">
        <v>4599</v>
      </c>
      <c r="G1974" s="107" t="s">
        <v>215</v>
      </c>
      <c r="H1974" s="107">
        <v>11.141400000000001</v>
      </c>
    </row>
    <row r="1975" spans="1:8" x14ac:dyDescent="0.3">
      <c r="A1975" t="str">
        <f t="shared" si="30"/>
        <v>2015_4617</v>
      </c>
      <c r="C1975" s="107">
        <v>1973</v>
      </c>
      <c r="D1975" s="107">
        <v>2015</v>
      </c>
      <c r="E1975" s="107">
        <v>4617</v>
      </c>
      <c r="F1975" s="107">
        <v>4617</v>
      </c>
      <c r="G1975" s="107" t="s">
        <v>216</v>
      </c>
      <c r="H1975" s="107">
        <v>16.7517</v>
      </c>
    </row>
    <row r="1976" spans="1:8" x14ac:dyDescent="0.3">
      <c r="A1976" t="str">
        <f t="shared" si="30"/>
        <v>2015_4644</v>
      </c>
      <c r="C1976" s="107">
        <v>1974</v>
      </c>
      <c r="D1976" s="107">
        <v>2015</v>
      </c>
      <c r="E1976" s="107">
        <v>4644</v>
      </c>
      <c r="F1976" s="107">
        <v>4644</v>
      </c>
      <c r="G1976" s="107" t="s">
        <v>217</v>
      </c>
      <c r="H1976" s="107">
        <v>12.3222</v>
      </c>
    </row>
    <row r="1977" spans="1:8" x14ac:dyDescent="0.3">
      <c r="A1977" t="str">
        <f t="shared" si="30"/>
        <v>2015_4662</v>
      </c>
      <c r="C1977" s="107">
        <v>1975</v>
      </c>
      <c r="D1977" s="107">
        <v>2015</v>
      </c>
      <c r="E1977" s="107">
        <v>4662</v>
      </c>
      <c r="F1977" s="107">
        <v>4662</v>
      </c>
      <c r="G1977" s="107" t="s">
        <v>218</v>
      </c>
      <c r="H1977" s="107">
        <v>10.394</v>
      </c>
    </row>
    <row r="1978" spans="1:8" x14ac:dyDescent="0.3">
      <c r="A1978" t="str">
        <f t="shared" si="30"/>
        <v>2015_4689</v>
      </c>
      <c r="C1978" s="107">
        <v>1976</v>
      </c>
      <c r="D1978" s="107">
        <v>2015</v>
      </c>
      <c r="E1978" s="107">
        <v>4689</v>
      </c>
      <c r="F1978" s="107">
        <v>4689</v>
      </c>
      <c r="G1978" s="107" t="s">
        <v>219</v>
      </c>
      <c r="H1978" s="107">
        <v>17.804600000000001</v>
      </c>
    </row>
    <row r="1979" spans="1:8" x14ac:dyDescent="0.3">
      <c r="A1979" t="str">
        <f t="shared" si="30"/>
        <v>2015_4725</v>
      </c>
      <c r="C1979" s="107">
        <v>1977</v>
      </c>
      <c r="D1979" s="107">
        <v>2015</v>
      </c>
      <c r="E1979" s="107">
        <v>4725</v>
      </c>
      <c r="F1979" s="107">
        <v>4725</v>
      </c>
      <c r="G1979" s="107" t="s">
        <v>220</v>
      </c>
      <c r="H1979" s="107">
        <v>14.7232</v>
      </c>
    </row>
    <row r="1980" spans="1:8" x14ac:dyDescent="0.3">
      <c r="A1980" t="str">
        <f t="shared" si="30"/>
        <v>2015_4772</v>
      </c>
      <c r="C1980" s="107">
        <v>1978</v>
      </c>
      <c r="D1980" s="107">
        <v>2015</v>
      </c>
      <c r="E1980" s="107">
        <v>4772</v>
      </c>
      <c r="F1980" s="107">
        <v>4772</v>
      </c>
      <c r="G1980" s="107" t="s">
        <v>221</v>
      </c>
      <c r="H1980" s="107">
        <v>12.1656</v>
      </c>
    </row>
    <row r="1981" spans="1:8" x14ac:dyDescent="0.3">
      <c r="A1981" t="str">
        <f t="shared" si="30"/>
        <v>2015_4773</v>
      </c>
      <c r="C1981" s="107">
        <v>1979</v>
      </c>
      <c r="D1981" s="107">
        <v>2015</v>
      </c>
      <c r="E1981" s="107">
        <v>4773</v>
      </c>
      <c r="F1981" s="107">
        <v>4773</v>
      </c>
      <c r="G1981" s="107" t="s">
        <v>222</v>
      </c>
      <c r="H1981" s="107">
        <v>14.8278</v>
      </c>
    </row>
    <row r="1982" spans="1:8" x14ac:dyDescent="0.3">
      <c r="A1982" t="str">
        <f t="shared" si="30"/>
        <v>2015_4774</v>
      </c>
      <c r="C1982" s="107">
        <v>1980</v>
      </c>
      <c r="D1982" s="107">
        <v>2015</v>
      </c>
      <c r="E1982" s="107">
        <v>4774</v>
      </c>
      <c r="F1982" s="107">
        <v>4774</v>
      </c>
      <c r="G1982" s="107" t="s">
        <v>223</v>
      </c>
      <c r="H1982" s="107">
        <v>14.6374</v>
      </c>
    </row>
    <row r="1983" spans="1:8" x14ac:dyDescent="0.3">
      <c r="A1983" t="str">
        <f t="shared" si="30"/>
        <v>2015_4775</v>
      </c>
      <c r="C1983" s="107">
        <v>1981</v>
      </c>
      <c r="D1983" s="107">
        <v>2015</v>
      </c>
      <c r="E1983" s="107">
        <v>4775</v>
      </c>
      <c r="F1983" s="107">
        <v>4775</v>
      </c>
      <c r="G1983" s="107" t="s">
        <v>224</v>
      </c>
      <c r="H1983" s="107">
        <v>11.555199999999999</v>
      </c>
    </row>
    <row r="1984" spans="1:8" x14ac:dyDescent="0.3">
      <c r="A1984" t="str">
        <f t="shared" si="30"/>
        <v>2015_4776</v>
      </c>
      <c r="C1984" s="107">
        <v>1982</v>
      </c>
      <c r="D1984" s="107">
        <v>2015</v>
      </c>
      <c r="E1984" s="107">
        <v>4776</v>
      </c>
      <c r="F1984" s="107">
        <v>4776</v>
      </c>
      <c r="G1984" s="107" t="s">
        <v>225</v>
      </c>
      <c r="H1984" s="107">
        <v>12.778499999999999</v>
      </c>
    </row>
    <row r="1985" spans="1:8" x14ac:dyDescent="0.3">
      <c r="A1985" t="str">
        <f t="shared" si="30"/>
        <v>2015_4777</v>
      </c>
      <c r="C1985" s="107">
        <v>1983</v>
      </c>
      <c r="D1985" s="107">
        <v>2015</v>
      </c>
      <c r="E1985" s="107">
        <v>4777</v>
      </c>
      <c r="F1985" s="107">
        <v>4777</v>
      </c>
      <c r="G1985" s="107" t="s">
        <v>226</v>
      </c>
      <c r="H1985" s="107">
        <v>16.7776</v>
      </c>
    </row>
    <row r="1986" spans="1:8" x14ac:dyDescent="0.3">
      <c r="A1986" t="str">
        <f t="shared" si="30"/>
        <v>2015_4778</v>
      </c>
      <c r="C1986" s="107">
        <v>1984</v>
      </c>
      <c r="D1986" s="107">
        <v>2015</v>
      </c>
      <c r="E1986" s="107">
        <v>4778</v>
      </c>
      <c r="F1986" s="107">
        <v>4778</v>
      </c>
      <c r="G1986" s="107" t="s">
        <v>227</v>
      </c>
      <c r="H1986" s="107">
        <v>8.9011999999999993</v>
      </c>
    </row>
    <row r="1987" spans="1:8" x14ac:dyDescent="0.3">
      <c r="A1987" t="str">
        <f t="shared" si="30"/>
        <v>2015_4779</v>
      </c>
      <c r="C1987" s="107">
        <v>1985</v>
      </c>
      <c r="D1987" s="107">
        <v>2015</v>
      </c>
      <c r="E1987" s="107">
        <v>4779</v>
      </c>
      <c r="F1987" s="107">
        <v>4779</v>
      </c>
      <c r="G1987" s="107" t="s">
        <v>228</v>
      </c>
      <c r="H1987" s="107">
        <v>19.991099999999999</v>
      </c>
    </row>
    <row r="1988" spans="1:8" x14ac:dyDescent="0.3">
      <c r="A1988" t="str">
        <f t="shared" ref="A1988:A2051" si="31">CONCATENATE(D1988,"_",E1988)</f>
        <v>2015_4784</v>
      </c>
      <c r="C1988" s="107">
        <v>1986</v>
      </c>
      <c r="D1988" s="107">
        <v>2015</v>
      </c>
      <c r="E1988" s="107">
        <v>4784</v>
      </c>
      <c r="F1988" s="107">
        <v>4784</v>
      </c>
      <c r="G1988" s="107" t="s">
        <v>229</v>
      </c>
      <c r="H1988" s="107">
        <v>14.1951</v>
      </c>
    </row>
    <row r="1989" spans="1:8" x14ac:dyDescent="0.3">
      <c r="A1989" t="str">
        <f t="shared" si="31"/>
        <v>2015_4785</v>
      </c>
      <c r="C1989" s="107">
        <v>1987</v>
      </c>
      <c r="D1989" s="107">
        <v>2015</v>
      </c>
      <c r="E1989" s="107">
        <v>4785</v>
      </c>
      <c r="F1989" s="107">
        <v>4785</v>
      </c>
      <c r="G1989" s="107" t="s">
        <v>230</v>
      </c>
      <c r="H1989" s="107">
        <v>9.9716000000000005</v>
      </c>
    </row>
    <row r="1990" spans="1:8" x14ac:dyDescent="0.3">
      <c r="A1990" t="str">
        <f t="shared" si="31"/>
        <v>2015_4787</v>
      </c>
      <c r="C1990" s="107">
        <v>1988</v>
      </c>
      <c r="D1990" s="107">
        <v>2015</v>
      </c>
      <c r="E1990" s="107">
        <v>4787</v>
      </c>
      <c r="F1990" s="107">
        <v>4787</v>
      </c>
      <c r="G1990" s="107" t="s">
        <v>231</v>
      </c>
      <c r="H1990" s="107">
        <v>14.6792</v>
      </c>
    </row>
    <row r="1991" spans="1:8" x14ac:dyDescent="0.3">
      <c r="A1991" t="str">
        <f t="shared" si="31"/>
        <v>2015_4788</v>
      </c>
      <c r="C1991" s="107">
        <v>1989</v>
      </c>
      <c r="D1991" s="107">
        <v>2015</v>
      </c>
      <c r="E1991" s="107">
        <v>4788</v>
      </c>
      <c r="F1991" s="107">
        <v>4788</v>
      </c>
      <c r="G1991" s="107" t="s">
        <v>232</v>
      </c>
      <c r="H1991" s="107">
        <v>11.5284</v>
      </c>
    </row>
    <row r="1992" spans="1:8" x14ac:dyDescent="0.3">
      <c r="A1992" t="str">
        <f t="shared" si="31"/>
        <v>2015_4797</v>
      </c>
      <c r="C1992" s="107">
        <v>1990</v>
      </c>
      <c r="D1992" s="107">
        <v>2015</v>
      </c>
      <c r="E1992" s="107">
        <v>4797</v>
      </c>
      <c r="F1992" s="107">
        <v>4797</v>
      </c>
      <c r="G1992" s="107" t="s">
        <v>233</v>
      </c>
      <c r="H1992" s="107">
        <v>19.895900000000001</v>
      </c>
    </row>
    <row r="1993" spans="1:8" x14ac:dyDescent="0.3">
      <c r="A1993" t="str">
        <f t="shared" si="31"/>
        <v>2015_4824</v>
      </c>
      <c r="C1993" s="107">
        <v>1991</v>
      </c>
      <c r="D1993" s="107">
        <v>2015</v>
      </c>
      <c r="E1993" s="107">
        <v>4824</v>
      </c>
      <c r="F1993" s="107">
        <v>5510</v>
      </c>
      <c r="G1993" s="107" t="s">
        <v>256</v>
      </c>
      <c r="H1993" s="107">
        <v>11.9442</v>
      </c>
    </row>
    <row r="1994" spans="1:8" x14ac:dyDescent="0.3">
      <c r="A1994" t="str">
        <f t="shared" si="31"/>
        <v>2015_4860</v>
      </c>
      <c r="C1994" s="107">
        <v>1992</v>
      </c>
      <c r="D1994" s="107">
        <v>2015</v>
      </c>
      <c r="E1994" s="107">
        <v>4860</v>
      </c>
      <c r="F1994" s="107">
        <v>4860</v>
      </c>
      <c r="G1994" s="107" t="s">
        <v>234</v>
      </c>
      <c r="H1994" s="107">
        <v>12.5982</v>
      </c>
    </row>
    <row r="1995" spans="1:8" x14ac:dyDescent="0.3">
      <c r="A1995" t="str">
        <f t="shared" si="31"/>
        <v>2015_4869</v>
      </c>
      <c r="C1995" s="107">
        <v>1993</v>
      </c>
      <c r="D1995" s="107">
        <v>2015</v>
      </c>
      <c r="E1995" s="107">
        <v>4869</v>
      </c>
      <c r="F1995" s="107">
        <v>4869</v>
      </c>
      <c r="G1995" s="107" t="s">
        <v>235</v>
      </c>
      <c r="H1995" s="107">
        <v>13.5185</v>
      </c>
    </row>
    <row r="1996" spans="1:8" x14ac:dyDescent="0.3">
      <c r="A1996" t="str">
        <f t="shared" si="31"/>
        <v>2015_4878</v>
      </c>
      <c r="C1996" s="107">
        <v>1994</v>
      </c>
      <c r="D1996" s="107">
        <v>2015</v>
      </c>
      <c r="E1996" s="107">
        <v>4878</v>
      </c>
      <c r="F1996" s="107">
        <v>4878</v>
      </c>
      <c r="G1996" s="107" t="s">
        <v>236</v>
      </c>
      <c r="H1996" s="107">
        <v>14.3895</v>
      </c>
    </row>
    <row r="1997" spans="1:8" x14ac:dyDescent="0.3">
      <c r="A1997" t="str">
        <f t="shared" si="31"/>
        <v>2015_4890</v>
      </c>
      <c r="C1997" s="107">
        <v>1995</v>
      </c>
      <c r="D1997" s="107">
        <v>2015</v>
      </c>
      <c r="E1997" s="107">
        <v>4890</v>
      </c>
      <c r="F1997" s="107">
        <v>4890</v>
      </c>
      <c r="G1997" s="107" t="s">
        <v>237</v>
      </c>
      <c r="H1997" s="107">
        <v>7.4885999999999999</v>
      </c>
    </row>
    <row r="1998" spans="1:8" x14ac:dyDescent="0.3">
      <c r="A1998" t="str">
        <f t="shared" si="31"/>
        <v>2015_4905</v>
      </c>
      <c r="C1998" s="107">
        <v>1996</v>
      </c>
      <c r="D1998" s="107">
        <v>2015</v>
      </c>
      <c r="E1998" s="107">
        <v>4905</v>
      </c>
      <c r="F1998" s="107">
        <v>4905</v>
      </c>
      <c r="G1998" s="107" t="s">
        <v>370</v>
      </c>
      <c r="H1998" s="107">
        <v>16.771000000000001</v>
      </c>
    </row>
    <row r="1999" spans="1:8" x14ac:dyDescent="0.3">
      <c r="A1999" t="str">
        <f t="shared" si="31"/>
        <v>2015_4978</v>
      </c>
      <c r="C1999" s="107">
        <v>1997</v>
      </c>
      <c r="D1999" s="107">
        <v>2015</v>
      </c>
      <c r="E1999" s="107">
        <v>4978</v>
      </c>
      <c r="F1999" s="107">
        <v>4978</v>
      </c>
      <c r="G1999" s="107" t="s">
        <v>238</v>
      </c>
      <c r="H1999" s="107">
        <v>10.1107</v>
      </c>
    </row>
    <row r="2000" spans="1:8" x14ac:dyDescent="0.3">
      <c r="A2000" t="str">
        <f t="shared" si="31"/>
        <v>2015_4995</v>
      </c>
      <c r="C2000" s="107">
        <v>1998</v>
      </c>
      <c r="D2000" s="107">
        <v>2015</v>
      </c>
      <c r="E2000" s="107">
        <v>4995</v>
      </c>
      <c r="F2000" s="107">
        <v>4995</v>
      </c>
      <c r="G2000" s="107" t="s">
        <v>239</v>
      </c>
      <c r="H2000" s="107">
        <v>12.359</v>
      </c>
    </row>
    <row r="2001" spans="1:8" x14ac:dyDescent="0.3">
      <c r="A2001" t="str">
        <f t="shared" si="31"/>
        <v>2015_5013</v>
      </c>
      <c r="C2001" s="107">
        <v>1999</v>
      </c>
      <c r="D2001" s="107">
        <v>2015</v>
      </c>
      <c r="E2001" s="107">
        <v>5013</v>
      </c>
      <c r="F2001" s="107">
        <v>5013</v>
      </c>
      <c r="G2001" s="107" t="s">
        <v>240</v>
      </c>
      <c r="H2001" s="107">
        <v>15.0999</v>
      </c>
    </row>
    <row r="2002" spans="1:8" x14ac:dyDescent="0.3">
      <c r="A2002" t="str">
        <f t="shared" si="31"/>
        <v>2015_5049</v>
      </c>
      <c r="C2002" s="107">
        <v>2000</v>
      </c>
      <c r="D2002" s="107">
        <v>2015</v>
      </c>
      <c r="E2002" s="107">
        <v>5049</v>
      </c>
      <c r="F2002" s="107">
        <v>5049</v>
      </c>
      <c r="G2002" s="107" t="s">
        <v>241</v>
      </c>
      <c r="H2002" s="107">
        <v>14.7376</v>
      </c>
    </row>
    <row r="2003" spans="1:8" x14ac:dyDescent="0.3">
      <c r="A2003" t="str">
        <f t="shared" si="31"/>
        <v>2015_5121</v>
      </c>
      <c r="C2003" s="107">
        <v>2001</v>
      </c>
      <c r="D2003" s="107">
        <v>2015</v>
      </c>
      <c r="E2003" s="107">
        <v>5121</v>
      </c>
      <c r="F2003" s="107">
        <v>5121</v>
      </c>
      <c r="G2003" s="107" t="s">
        <v>242</v>
      </c>
      <c r="H2003" s="107">
        <v>12.786300000000001</v>
      </c>
    </row>
    <row r="2004" spans="1:8" x14ac:dyDescent="0.3">
      <c r="A2004" t="str">
        <f t="shared" si="31"/>
        <v>2015_5139</v>
      </c>
      <c r="C2004" s="107">
        <v>2002</v>
      </c>
      <c r="D2004" s="107">
        <v>2015</v>
      </c>
      <c r="E2004" s="107">
        <v>5139</v>
      </c>
      <c r="F2004" s="107">
        <v>5139</v>
      </c>
      <c r="G2004" s="107" t="s">
        <v>243</v>
      </c>
      <c r="H2004" s="107">
        <v>10.898400000000001</v>
      </c>
    </row>
    <row r="2005" spans="1:8" x14ac:dyDescent="0.3">
      <c r="A2005" t="str">
        <f t="shared" si="31"/>
        <v>2015_5157</v>
      </c>
      <c r="C2005" s="107">
        <v>2003</v>
      </c>
      <c r="D2005" s="107">
        <v>2015</v>
      </c>
      <c r="E2005" s="107">
        <v>5157</v>
      </c>
      <c r="F2005" s="107">
        <v>6099</v>
      </c>
      <c r="G2005" s="107" t="s">
        <v>281</v>
      </c>
      <c r="H2005" s="107">
        <v>12.417</v>
      </c>
    </row>
    <row r="2006" spans="1:8" x14ac:dyDescent="0.3">
      <c r="A2006" t="str">
        <f t="shared" si="31"/>
        <v>2015_5163</v>
      </c>
      <c r="C2006" s="107">
        <v>2004</v>
      </c>
      <c r="D2006" s="107">
        <v>2015</v>
      </c>
      <c r="E2006" s="107">
        <v>5163</v>
      </c>
      <c r="F2006" s="107">
        <v>5163</v>
      </c>
      <c r="G2006" s="107" t="s">
        <v>244</v>
      </c>
      <c r="H2006" s="107">
        <v>11.529500000000001</v>
      </c>
    </row>
    <row r="2007" spans="1:8" x14ac:dyDescent="0.3">
      <c r="A2007" t="str">
        <f t="shared" si="31"/>
        <v>2015_5166</v>
      </c>
      <c r="C2007" s="107">
        <v>2005</v>
      </c>
      <c r="D2007" s="107">
        <v>2015</v>
      </c>
      <c r="E2007" s="107">
        <v>5166</v>
      </c>
      <c r="F2007" s="107">
        <v>5166</v>
      </c>
      <c r="G2007" s="107" t="s">
        <v>245</v>
      </c>
      <c r="H2007" s="107">
        <v>14.7003</v>
      </c>
    </row>
    <row r="2008" spans="1:8" x14ac:dyDescent="0.3">
      <c r="A2008" t="str">
        <f t="shared" si="31"/>
        <v>2015_5184</v>
      </c>
      <c r="C2008" s="107">
        <v>2006</v>
      </c>
      <c r="D2008" s="107">
        <v>2015</v>
      </c>
      <c r="E2008" s="107">
        <v>5184</v>
      </c>
      <c r="F2008" s="107">
        <v>5184</v>
      </c>
      <c r="G2008" s="107" t="s">
        <v>246</v>
      </c>
      <c r="H2008" s="107">
        <v>18.017199999999999</v>
      </c>
    </row>
    <row r="2009" spans="1:8" x14ac:dyDescent="0.3">
      <c r="A2009" t="str">
        <f t="shared" si="31"/>
        <v>2015_5250</v>
      </c>
      <c r="C2009" s="107">
        <v>2007</v>
      </c>
      <c r="D2009" s="107">
        <v>2015</v>
      </c>
      <c r="E2009" s="107">
        <v>5250</v>
      </c>
      <c r="F2009" s="107">
        <v>5250</v>
      </c>
      <c r="G2009" s="107" t="s">
        <v>247</v>
      </c>
      <c r="H2009" s="107">
        <v>14.4941</v>
      </c>
    </row>
    <row r="2010" spans="1:8" x14ac:dyDescent="0.3">
      <c r="A2010" t="str">
        <f t="shared" si="31"/>
        <v>2015_5256</v>
      </c>
      <c r="C2010" s="107">
        <v>2008</v>
      </c>
      <c r="D2010" s="107">
        <v>2015</v>
      </c>
      <c r="E2010" s="107">
        <v>5256</v>
      </c>
      <c r="F2010" s="107">
        <v>5256</v>
      </c>
      <c r="G2010" s="107" t="s">
        <v>248</v>
      </c>
      <c r="H2010" s="107">
        <v>15.3101</v>
      </c>
    </row>
    <row r="2011" spans="1:8" x14ac:dyDescent="0.3">
      <c r="A2011" t="str">
        <f t="shared" si="31"/>
        <v>2015_5283</v>
      </c>
      <c r="C2011" s="107">
        <v>2009</v>
      </c>
      <c r="D2011" s="107">
        <v>2015</v>
      </c>
      <c r="E2011" s="107">
        <v>5283</v>
      </c>
      <c r="F2011" s="107">
        <v>5283</v>
      </c>
      <c r="G2011" s="107" t="s">
        <v>249</v>
      </c>
      <c r="H2011" s="107">
        <v>13.0824</v>
      </c>
    </row>
    <row r="2012" spans="1:8" x14ac:dyDescent="0.3">
      <c r="A2012" t="str">
        <f t="shared" si="31"/>
        <v>2015_5310</v>
      </c>
      <c r="C2012" s="107">
        <v>2010</v>
      </c>
      <c r="D2012" s="107">
        <v>2015</v>
      </c>
      <c r="E2012" s="107">
        <v>5310</v>
      </c>
      <c r="F2012" s="107">
        <v>5310</v>
      </c>
      <c r="G2012" s="107" t="s">
        <v>250</v>
      </c>
      <c r="H2012" s="107">
        <v>14.866099999999999</v>
      </c>
    </row>
    <row r="2013" spans="1:8" x14ac:dyDescent="0.3">
      <c r="A2013" t="str">
        <f t="shared" si="31"/>
        <v>2015_5319</v>
      </c>
      <c r="C2013" s="107">
        <v>2011</v>
      </c>
      <c r="D2013" s="107">
        <v>2015</v>
      </c>
      <c r="E2013" s="107">
        <v>5319</v>
      </c>
      <c r="F2013" s="107">
        <v>5160</v>
      </c>
      <c r="G2013" s="107" t="s">
        <v>18</v>
      </c>
      <c r="H2013" s="107">
        <v>13.860099999999999</v>
      </c>
    </row>
    <row r="2014" spans="1:8" x14ac:dyDescent="0.3">
      <c r="A2014" t="str">
        <f t="shared" si="31"/>
        <v>2015_5323</v>
      </c>
      <c r="C2014" s="107">
        <v>2012</v>
      </c>
      <c r="D2014" s="107">
        <v>2015</v>
      </c>
      <c r="E2014" s="107">
        <v>5323</v>
      </c>
      <c r="F2014" s="107">
        <v>5325</v>
      </c>
      <c r="G2014" s="107" t="s">
        <v>251</v>
      </c>
      <c r="H2014" s="107">
        <v>9.2588000000000008</v>
      </c>
    </row>
    <row r="2015" spans="1:8" x14ac:dyDescent="0.3">
      <c r="A2015" t="str">
        <f t="shared" si="31"/>
        <v>2015_5328</v>
      </c>
      <c r="C2015" s="107">
        <v>2013</v>
      </c>
      <c r="D2015" s="107">
        <v>2015</v>
      </c>
      <c r="E2015" s="107">
        <v>5328</v>
      </c>
      <c r="F2015" s="107">
        <v>5328</v>
      </c>
      <c r="G2015" s="107" t="s">
        <v>252</v>
      </c>
      <c r="H2015" s="107">
        <v>9.5670999999999999</v>
      </c>
    </row>
    <row r="2016" spans="1:8" x14ac:dyDescent="0.3">
      <c r="A2016" t="str">
        <f t="shared" si="31"/>
        <v>2015_5463</v>
      </c>
      <c r="C2016" s="107">
        <v>2014</v>
      </c>
      <c r="D2016" s="107">
        <v>2015</v>
      </c>
      <c r="E2016" s="107">
        <v>5463</v>
      </c>
      <c r="F2016" s="107">
        <v>5463</v>
      </c>
      <c r="G2016" s="107" t="s">
        <v>253</v>
      </c>
      <c r="H2016" s="107">
        <v>15.9285</v>
      </c>
    </row>
    <row r="2017" spans="1:8" x14ac:dyDescent="0.3">
      <c r="A2017" t="str">
        <f t="shared" si="31"/>
        <v>2015_5486</v>
      </c>
      <c r="C2017" s="107">
        <v>2015</v>
      </c>
      <c r="D2017" s="107">
        <v>2015</v>
      </c>
      <c r="E2017" s="107">
        <v>5486</v>
      </c>
      <c r="F2017" s="107">
        <v>5486</v>
      </c>
      <c r="G2017" s="107" t="s">
        <v>254</v>
      </c>
      <c r="H2017" s="107">
        <v>11.1921</v>
      </c>
    </row>
    <row r="2018" spans="1:8" x14ac:dyDescent="0.3">
      <c r="A2018" t="str">
        <f t="shared" si="31"/>
        <v>2015_5508</v>
      </c>
      <c r="C2018" s="107">
        <v>2016</v>
      </c>
      <c r="D2018" s="107">
        <v>2015</v>
      </c>
      <c r="E2018" s="107">
        <v>5508</v>
      </c>
      <c r="F2018" s="107">
        <v>5508</v>
      </c>
      <c r="G2018" s="107" t="s">
        <v>255</v>
      </c>
      <c r="H2018" s="107">
        <v>8.6736000000000004</v>
      </c>
    </row>
    <row r="2019" spans="1:8" x14ac:dyDescent="0.3">
      <c r="A2019" t="str">
        <f t="shared" si="31"/>
        <v>2015_5607</v>
      </c>
      <c r="C2019" s="107">
        <v>2017</v>
      </c>
      <c r="D2019" s="107">
        <v>2015</v>
      </c>
      <c r="E2019" s="107">
        <v>5607</v>
      </c>
      <c r="F2019" s="107">
        <v>5607</v>
      </c>
      <c r="G2019" s="107" t="s">
        <v>257</v>
      </c>
      <c r="H2019" s="107">
        <v>15.016500000000001</v>
      </c>
    </row>
    <row r="2020" spans="1:8" x14ac:dyDescent="0.3">
      <c r="A2020" t="str">
        <f t="shared" si="31"/>
        <v>2015_5643</v>
      </c>
      <c r="C2020" s="107">
        <v>2018</v>
      </c>
      <c r="D2020" s="107">
        <v>2015</v>
      </c>
      <c r="E2020" s="107">
        <v>5643</v>
      </c>
      <c r="F2020" s="107">
        <v>5643</v>
      </c>
      <c r="G2020" s="107" t="s">
        <v>258</v>
      </c>
      <c r="H2020" s="107">
        <v>12.3398</v>
      </c>
    </row>
    <row r="2021" spans="1:8" x14ac:dyDescent="0.3">
      <c r="A2021" t="str">
        <f t="shared" si="31"/>
        <v>2015_5697</v>
      </c>
      <c r="C2021" s="107">
        <v>2019</v>
      </c>
      <c r="D2021" s="107">
        <v>2015</v>
      </c>
      <c r="E2021" s="107">
        <v>5697</v>
      </c>
      <c r="F2021" s="107">
        <v>5697</v>
      </c>
      <c r="G2021" s="107" t="s">
        <v>259</v>
      </c>
      <c r="H2021" s="107">
        <v>11.625500000000001</v>
      </c>
    </row>
    <row r="2022" spans="1:8" x14ac:dyDescent="0.3">
      <c r="A2022" t="str">
        <f t="shared" si="31"/>
        <v>2015_5724</v>
      </c>
      <c r="C2022" s="107">
        <v>2020</v>
      </c>
      <c r="D2022" s="107">
        <v>2015</v>
      </c>
      <c r="E2022" s="107">
        <v>5724</v>
      </c>
      <c r="F2022" s="107">
        <v>5724</v>
      </c>
      <c r="G2022" s="107" t="s">
        <v>260</v>
      </c>
      <c r="H2022" s="107">
        <v>11.751200000000001</v>
      </c>
    </row>
    <row r="2023" spans="1:8" x14ac:dyDescent="0.3">
      <c r="A2023" t="str">
        <f t="shared" si="31"/>
        <v>2015_5751</v>
      </c>
      <c r="C2023" s="107">
        <v>2021</v>
      </c>
      <c r="D2023" s="107">
        <v>2015</v>
      </c>
      <c r="E2023" s="107">
        <v>5751</v>
      </c>
      <c r="F2023" s="107">
        <v>5751</v>
      </c>
      <c r="G2023" s="107" t="s">
        <v>261</v>
      </c>
      <c r="H2023" s="107">
        <v>9.7965</v>
      </c>
    </row>
    <row r="2024" spans="1:8" x14ac:dyDescent="0.3">
      <c r="A2024" t="str">
        <f t="shared" si="31"/>
        <v>2015_5805</v>
      </c>
      <c r="C2024" s="107">
        <v>2022</v>
      </c>
      <c r="D2024" s="107">
        <v>2015</v>
      </c>
      <c r="E2024" s="107">
        <v>5805</v>
      </c>
      <c r="F2024" s="107">
        <v>5805</v>
      </c>
      <c r="G2024" s="107" t="s">
        <v>262</v>
      </c>
      <c r="H2024" s="107">
        <v>12.8797</v>
      </c>
    </row>
    <row r="2025" spans="1:8" x14ac:dyDescent="0.3">
      <c r="A2025" t="str">
        <f t="shared" si="31"/>
        <v>2015_5823</v>
      </c>
      <c r="C2025" s="107">
        <v>2023</v>
      </c>
      <c r="D2025" s="107">
        <v>2015</v>
      </c>
      <c r="E2025" s="107">
        <v>5823</v>
      </c>
      <c r="F2025" s="107">
        <v>5823</v>
      </c>
      <c r="G2025" s="107" t="s">
        <v>263</v>
      </c>
      <c r="H2025" s="107">
        <v>13.001300000000001</v>
      </c>
    </row>
    <row r="2026" spans="1:8" x14ac:dyDescent="0.3">
      <c r="A2026" t="str">
        <f t="shared" si="31"/>
        <v>2015_5832</v>
      </c>
      <c r="C2026" s="107">
        <v>2024</v>
      </c>
      <c r="D2026" s="107">
        <v>2015</v>
      </c>
      <c r="E2026" s="107">
        <v>5832</v>
      </c>
      <c r="F2026" s="107">
        <v>5832</v>
      </c>
      <c r="G2026" s="107" t="s">
        <v>264</v>
      </c>
      <c r="H2026" s="107">
        <v>10.412699999999999</v>
      </c>
    </row>
    <row r="2027" spans="1:8" x14ac:dyDescent="0.3">
      <c r="A2027" t="str">
        <f t="shared" si="31"/>
        <v>2015_5877</v>
      </c>
      <c r="C2027" s="107">
        <v>2025</v>
      </c>
      <c r="D2027" s="107">
        <v>2015</v>
      </c>
      <c r="E2027" s="107">
        <v>5877</v>
      </c>
      <c r="F2027" s="107">
        <v>5877</v>
      </c>
      <c r="G2027" s="107" t="s">
        <v>265</v>
      </c>
      <c r="H2027" s="107">
        <v>12.686500000000001</v>
      </c>
    </row>
    <row r="2028" spans="1:8" x14ac:dyDescent="0.3">
      <c r="A2028" t="str">
        <f t="shared" si="31"/>
        <v>2015_5895</v>
      </c>
      <c r="C2028" s="107">
        <v>2026</v>
      </c>
      <c r="D2028" s="107">
        <v>2015</v>
      </c>
      <c r="E2028" s="107">
        <v>5895</v>
      </c>
      <c r="F2028" s="107">
        <v>5895</v>
      </c>
      <c r="G2028" s="107" t="s">
        <v>266</v>
      </c>
      <c r="H2028" s="107">
        <v>10.8215</v>
      </c>
    </row>
    <row r="2029" spans="1:8" x14ac:dyDescent="0.3">
      <c r="A2029" t="str">
        <f t="shared" si="31"/>
        <v>2015_5922</v>
      </c>
      <c r="C2029" s="107">
        <v>2027</v>
      </c>
      <c r="D2029" s="107">
        <v>2015</v>
      </c>
      <c r="E2029" s="107">
        <v>5922</v>
      </c>
      <c r="F2029" s="107">
        <v>5922</v>
      </c>
      <c r="G2029" s="107" t="s">
        <v>372</v>
      </c>
      <c r="H2029" s="107">
        <v>11.824999999999999</v>
      </c>
    </row>
    <row r="2030" spans="1:8" x14ac:dyDescent="0.3">
      <c r="A2030" t="str">
        <f t="shared" si="31"/>
        <v>2015_5949</v>
      </c>
      <c r="C2030" s="107">
        <v>2028</v>
      </c>
      <c r="D2030" s="107">
        <v>2015</v>
      </c>
      <c r="E2030" s="107">
        <v>5949</v>
      </c>
      <c r="F2030" s="107">
        <v>5949</v>
      </c>
      <c r="G2030" s="107" t="s">
        <v>267</v>
      </c>
      <c r="H2030" s="107">
        <v>13.990399999999999</v>
      </c>
    </row>
    <row r="2031" spans="1:8" x14ac:dyDescent="0.3">
      <c r="A2031" t="str">
        <f t="shared" si="31"/>
        <v>2015_5976</v>
      </c>
      <c r="C2031" s="107">
        <v>2029</v>
      </c>
      <c r="D2031" s="107">
        <v>2015</v>
      </c>
      <c r="E2031" s="107">
        <v>5976</v>
      </c>
      <c r="F2031" s="107">
        <v>5976</v>
      </c>
      <c r="G2031" s="107" t="s">
        <v>268</v>
      </c>
      <c r="H2031" s="107">
        <v>15.9452</v>
      </c>
    </row>
    <row r="2032" spans="1:8" x14ac:dyDescent="0.3">
      <c r="A2032" t="str">
        <f t="shared" si="31"/>
        <v>2015_5994</v>
      </c>
      <c r="C2032" s="107">
        <v>2030</v>
      </c>
      <c r="D2032" s="107">
        <v>2015</v>
      </c>
      <c r="E2032" s="107">
        <v>5994</v>
      </c>
      <c r="F2032" s="107">
        <v>5994</v>
      </c>
      <c r="G2032" s="107" t="s">
        <v>269</v>
      </c>
      <c r="H2032" s="107">
        <v>11.669700000000001</v>
      </c>
    </row>
    <row r="2033" spans="1:8" x14ac:dyDescent="0.3">
      <c r="A2033" t="str">
        <f t="shared" si="31"/>
        <v>2015_6003</v>
      </c>
      <c r="C2033" s="107">
        <v>2031</v>
      </c>
      <c r="D2033" s="107">
        <v>2015</v>
      </c>
      <c r="E2033" s="107">
        <v>6003</v>
      </c>
      <c r="F2033" s="107">
        <v>6003</v>
      </c>
      <c r="G2033" s="107" t="s">
        <v>270</v>
      </c>
      <c r="H2033" s="107">
        <v>15.7928</v>
      </c>
    </row>
    <row r="2034" spans="1:8" x14ac:dyDescent="0.3">
      <c r="A2034" t="str">
        <f t="shared" si="31"/>
        <v>2015_6012</v>
      </c>
      <c r="C2034" s="107">
        <v>2032</v>
      </c>
      <c r="D2034" s="107">
        <v>2015</v>
      </c>
      <c r="E2034" s="107">
        <v>6012</v>
      </c>
      <c r="F2034" s="107">
        <v>6012</v>
      </c>
      <c r="G2034" s="107" t="s">
        <v>271</v>
      </c>
      <c r="H2034" s="107">
        <v>14.3308</v>
      </c>
    </row>
    <row r="2035" spans="1:8" x14ac:dyDescent="0.3">
      <c r="A2035" t="str">
        <f t="shared" si="31"/>
        <v>2015_6030</v>
      </c>
      <c r="C2035" s="107">
        <v>2033</v>
      </c>
      <c r="D2035" s="107">
        <v>2015</v>
      </c>
      <c r="E2035" s="107">
        <v>6030</v>
      </c>
      <c r="F2035" s="107">
        <v>6030</v>
      </c>
      <c r="G2035" s="107" t="s">
        <v>272</v>
      </c>
      <c r="H2035" s="107">
        <v>14.915900000000001</v>
      </c>
    </row>
    <row r="2036" spans="1:8" x14ac:dyDescent="0.3">
      <c r="A2036" t="str">
        <f t="shared" si="31"/>
        <v>2015_6039</v>
      </c>
      <c r="C2036" s="107">
        <v>2034</v>
      </c>
      <c r="D2036" s="107">
        <v>2015</v>
      </c>
      <c r="E2036" s="107">
        <v>6039</v>
      </c>
      <c r="F2036" s="107">
        <v>6039</v>
      </c>
      <c r="G2036" s="107" t="s">
        <v>274</v>
      </c>
      <c r="H2036" s="107">
        <v>16.522500000000001</v>
      </c>
    </row>
    <row r="2037" spans="1:8" x14ac:dyDescent="0.3">
      <c r="A2037" t="str">
        <f t="shared" si="31"/>
        <v>2015_6048</v>
      </c>
      <c r="C2037" s="107">
        <v>2035</v>
      </c>
      <c r="D2037" s="107">
        <v>2015</v>
      </c>
      <c r="E2037" s="107">
        <v>6048</v>
      </c>
      <c r="F2037" s="107">
        <v>6035</v>
      </c>
      <c r="G2037" s="107" t="s">
        <v>273</v>
      </c>
      <c r="H2037" s="107">
        <v>11.070600000000001</v>
      </c>
    </row>
    <row r="2038" spans="1:8" x14ac:dyDescent="0.3">
      <c r="A2038" t="str">
        <f t="shared" si="31"/>
        <v>2015_6091</v>
      </c>
      <c r="C2038" s="107">
        <v>2036</v>
      </c>
      <c r="D2038" s="107">
        <v>2015</v>
      </c>
      <c r="E2038" s="107">
        <v>6091</v>
      </c>
      <c r="F2038" s="107">
        <v>6091</v>
      </c>
      <c r="G2038" s="107" t="s">
        <v>359</v>
      </c>
      <c r="H2038" s="107">
        <v>9.8963999999999999</v>
      </c>
    </row>
    <row r="2039" spans="1:8" x14ac:dyDescent="0.3">
      <c r="A2039" t="str">
        <f t="shared" si="31"/>
        <v>2015_6093</v>
      </c>
      <c r="C2039" s="107">
        <v>2037</v>
      </c>
      <c r="D2039" s="107">
        <v>2015</v>
      </c>
      <c r="E2039" s="107">
        <v>6093</v>
      </c>
      <c r="F2039" s="107">
        <v>6093</v>
      </c>
      <c r="G2039" s="107" t="s">
        <v>275</v>
      </c>
      <c r="H2039" s="107">
        <v>16.353400000000001</v>
      </c>
    </row>
    <row r="2040" spans="1:8" x14ac:dyDescent="0.3">
      <c r="A2040" t="str">
        <f t="shared" si="31"/>
        <v>2015_6094</v>
      </c>
      <c r="C2040" s="107">
        <v>2038</v>
      </c>
      <c r="D2040" s="107">
        <v>2015</v>
      </c>
      <c r="E2040" s="107">
        <v>6094</v>
      </c>
      <c r="F2040" s="107">
        <v>6094</v>
      </c>
      <c r="G2040" s="107" t="s">
        <v>276</v>
      </c>
      <c r="H2040" s="107">
        <v>17.094899999999999</v>
      </c>
    </row>
    <row r="2041" spans="1:8" x14ac:dyDescent="0.3">
      <c r="A2041" t="str">
        <f t="shared" si="31"/>
        <v>2015_6095</v>
      </c>
      <c r="C2041" s="107">
        <v>2039</v>
      </c>
      <c r="D2041" s="107">
        <v>2015</v>
      </c>
      <c r="E2041" s="107">
        <v>6095</v>
      </c>
      <c r="F2041" s="107">
        <v>6095</v>
      </c>
      <c r="G2041" s="107" t="s">
        <v>277</v>
      </c>
      <c r="H2041" s="107">
        <v>12.997199999999999</v>
      </c>
    </row>
    <row r="2042" spans="1:8" x14ac:dyDescent="0.3">
      <c r="A2042" t="str">
        <f t="shared" si="31"/>
        <v>2015_6096</v>
      </c>
      <c r="C2042" s="107">
        <v>2040</v>
      </c>
      <c r="D2042" s="107">
        <v>2015</v>
      </c>
      <c r="E2042" s="107">
        <v>6096</v>
      </c>
      <c r="F2042" s="107">
        <v>6096</v>
      </c>
      <c r="G2042" s="107" t="s">
        <v>278</v>
      </c>
      <c r="H2042" s="107">
        <v>14.4359</v>
      </c>
    </row>
    <row r="2043" spans="1:8" x14ac:dyDescent="0.3">
      <c r="A2043" t="str">
        <f t="shared" si="31"/>
        <v>2015_6097</v>
      </c>
      <c r="C2043" s="107">
        <v>2041</v>
      </c>
      <c r="D2043" s="107">
        <v>2015</v>
      </c>
      <c r="E2043" s="107">
        <v>6097</v>
      </c>
      <c r="F2043" s="107">
        <v>6097</v>
      </c>
      <c r="G2043" s="107" t="s">
        <v>279</v>
      </c>
      <c r="H2043" s="107">
        <v>12.1333</v>
      </c>
    </row>
    <row r="2044" spans="1:8" x14ac:dyDescent="0.3">
      <c r="A2044" t="str">
        <f t="shared" si="31"/>
        <v>2015_6098</v>
      </c>
      <c r="C2044" s="107">
        <v>2042</v>
      </c>
      <c r="D2044" s="107">
        <v>2015</v>
      </c>
      <c r="E2044" s="107">
        <v>6098</v>
      </c>
      <c r="F2044" s="107">
        <v>6098</v>
      </c>
      <c r="G2044" s="107" t="s">
        <v>280</v>
      </c>
      <c r="H2044" s="107">
        <v>16.136399999999998</v>
      </c>
    </row>
    <row r="2045" spans="1:8" x14ac:dyDescent="0.3">
      <c r="A2045" t="str">
        <f t="shared" si="31"/>
        <v>2015_6100</v>
      </c>
      <c r="C2045" s="107">
        <v>2043</v>
      </c>
      <c r="D2045" s="107">
        <v>2015</v>
      </c>
      <c r="E2045" s="107">
        <v>6100</v>
      </c>
      <c r="F2045" s="107">
        <v>6100</v>
      </c>
      <c r="G2045" s="107" t="s">
        <v>282</v>
      </c>
      <c r="H2045" s="107">
        <v>12.6432</v>
      </c>
    </row>
    <row r="2046" spans="1:8" x14ac:dyDescent="0.3">
      <c r="A2046" t="str">
        <f t="shared" si="31"/>
        <v>2015_6101</v>
      </c>
      <c r="C2046" s="107">
        <v>2044</v>
      </c>
      <c r="D2046" s="107">
        <v>2015</v>
      </c>
      <c r="E2046" s="107">
        <v>6101</v>
      </c>
      <c r="F2046" s="107">
        <v>6101</v>
      </c>
      <c r="G2046" s="107" t="s">
        <v>283</v>
      </c>
      <c r="H2046" s="107">
        <v>21.6587</v>
      </c>
    </row>
    <row r="2047" spans="1:8" x14ac:dyDescent="0.3">
      <c r="A2047" t="str">
        <f t="shared" si="31"/>
        <v>2015_6102</v>
      </c>
      <c r="C2047" s="107">
        <v>2045</v>
      </c>
      <c r="D2047" s="107">
        <v>2015</v>
      </c>
      <c r="E2047" s="107">
        <v>6102</v>
      </c>
      <c r="F2047" s="107">
        <v>6102</v>
      </c>
      <c r="G2047" s="107" t="s">
        <v>284</v>
      </c>
      <c r="H2047" s="107">
        <v>14.4596</v>
      </c>
    </row>
    <row r="2048" spans="1:8" x14ac:dyDescent="0.3">
      <c r="A2048" t="str">
        <f t="shared" si="31"/>
        <v>2015_6120</v>
      </c>
      <c r="C2048" s="107">
        <v>2046</v>
      </c>
      <c r="D2048" s="107">
        <v>2015</v>
      </c>
      <c r="E2048" s="107">
        <v>6120</v>
      </c>
      <c r="F2048" s="107">
        <v>6120</v>
      </c>
      <c r="G2048" s="107" t="s">
        <v>285</v>
      </c>
      <c r="H2048" s="107">
        <v>8.1076999999999995</v>
      </c>
    </row>
    <row r="2049" spans="1:8" x14ac:dyDescent="0.3">
      <c r="A2049" t="str">
        <f t="shared" si="31"/>
        <v>2015_6138</v>
      </c>
      <c r="C2049" s="107">
        <v>2047</v>
      </c>
      <c r="D2049" s="107">
        <v>2015</v>
      </c>
      <c r="E2049" s="107">
        <v>6138</v>
      </c>
      <c r="F2049" s="107">
        <v>6138</v>
      </c>
      <c r="G2049" s="107" t="s">
        <v>286</v>
      </c>
      <c r="H2049" s="107">
        <v>12.422499999999999</v>
      </c>
    </row>
    <row r="2050" spans="1:8" x14ac:dyDescent="0.3">
      <c r="A2050" t="str">
        <f t="shared" si="31"/>
        <v>2015_6165</v>
      </c>
      <c r="C2050" s="107">
        <v>2048</v>
      </c>
      <c r="D2050" s="107">
        <v>2015</v>
      </c>
      <c r="E2050" s="107">
        <v>6165</v>
      </c>
      <c r="F2050" s="107">
        <v>6165</v>
      </c>
      <c r="G2050" s="107" t="s">
        <v>287</v>
      </c>
      <c r="H2050" s="107">
        <v>14.607200000000001</v>
      </c>
    </row>
    <row r="2051" spans="1:8" x14ac:dyDescent="0.3">
      <c r="A2051" t="str">
        <f t="shared" si="31"/>
        <v>2015_6175</v>
      </c>
      <c r="C2051" s="107">
        <v>2049</v>
      </c>
      <c r="D2051" s="107">
        <v>2015</v>
      </c>
      <c r="E2051" s="107">
        <v>6175</v>
      </c>
      <c r="F2051" s="107">
        <v>6175</v>
      </c>
      <c r="G2051" s="107" t="s">
        <v>288</v>
      </c>
      <c r="H2051" s="107">
        <v>16.072399999999998</v>
      </c>
    </row>
    <row r="2052" spans="1:8" x14ac:dyDescent="0.3">
      <c r="A2052" t="str">
        <f t="shared" ref="A2052:A2115" si="32">CONCATENATE(D2052,"_",E2052)</f>
        <v>2015_6219</v>
      </c>
      <c r="C2052" s="107">
        <v>2050</v>
      </c>
      <c r="D2052" s="107">
        <v>2015</v>
      </c>
      <c r="E2052" s="107">
        <v>6219</v>
      </c>
      <c r="F2052" s="107">
        <v>6219</v>
      </c>
      <c r="G2052" s="107" t="s">
        <v>289</v>
      </c>
      <c r="H2052" s="107">
        <v>15.729200000000001</v>
      </c>
    </row>
    <row r="2053" spans="1:8" x14ac:dyDescent="0.3">
      <c r="A2053" t="str">
        <f t="shared" si="32"/>
        <v>2015_6246</v>
      </c>
      <c r="C2053" s="107">
        <v>2051</v>
      </c>
      <c r="D2053" s="107">
        <v>2015</v>
      </c>
      <c r="E2053" s="107">
        <v>6246</v>
      </c>
      <c r="F2053" s="107">
        <v>6246</v>
      </c>
      <c r="G2053" s="107" t="s">
        <v>290</v>
      </c>
      <c r="H2053" s="107">
        <v>14.390599999999999</v>
      </c>
    </row>
    <row r="2054" spans="1:8" x14ac:dyDescent="0.3">
      <c r="A2054" t="str">
        <f t="shared" si="32"/>
        <v>2015_6264</v>
      </c>
      <c r="C2054" s="107">
        <v>2052</v>
      </c>
      <c r="D2054" s="107">
        <v>2015</v>
      </c>
      <c r="E2054" s="107">
        <v>6264</v>
      </c>
      <c r="F2054" s="107">
        <v>6264</v>
      </c>
      <c r="G2054" s="107" t="s">
        <v>291</v>
      </c>
      <c r="H2054" s="107">
        <v>14.171099999999999</v>
      </c>
    </row>
    <row r="2055" spans="1:8" x14ac:dyDescent="0.3">
      <c r="A2055" t="str">
        <f t="shared" si="32"/>
        <v>2015_6273</v>
      </c>
      <c r="C2055" s="107">
        <v>2053</v>
      </c>
      <c r="D2055" s="107">
        <v>2015</v>
      </c>
      <c r="E2055" s="107">
        <v>6273</v>
      </c>
      <c r="F2055" s="107">
        <v>6273</v>
      </c>
      <c r="G2055" s="107" t="s">
        <v>358</v>
      </c>
      <c r="H2055" s="107">
        <v>11.424099999999999</v>
      </c>
    </row>
    <row r="2056" spans="1:8" x14ac:dyDescent="0.3">
      <c r="A2056" t="str">
        <f t="shared" si="32"/>
        <v>2015_6408</v>
      </c>
      <c r="C2056" s="107">
        <v>2054</v>
      </c>
      <c r="D2056" s="107">
        <v>2015</v>
      </c>
      <c r="E2056" s="107">
        <v>6408</v>
      </c>
      <c r="F2056" s="107">
        <v>6408</v>
      </c>
      <c r="G2056" s="107" t="s">
        <v>292</v>
      </c>
      <c r="H2056" s="107">
        <v>13.7509</v>
      </c>
    </row>
    <row r="2057" spans="1:8" x14ac:dyDescent="0.3">
      <c r="A2057" t="str">
        <f t="shared" si="32"/>
        <v>2015_6453</v>
      </c>
      <c r="C2057" s="107">
        <v>2055</v>
      </c>
      <c r="D2057" s="107">
        <v>2015</v>
      </c>
      <c r="E2057" s="107">
        <v>6453</v>
      </c>
      <c r="F2057" s="107">
        <v>6453</v>
      </c>
      <c r="G2057" s="107" t="s">
        <v>293</v>
      </c>
      <c r="H2057" s="107">
        <v>14.1736</v>
      </c>
    </row>
    <row r="2058" spans="1:8" x14ac:dyDescent="0.3">
      <c r="A2058" t="str">
        <f t="shared" si="32"/>
        <v>2015_6460</v>
      </c>
      <c r="C2058" s="107">
        <v>2056</v>
      </c>
      <c r="D2058" s="107">
        <v>2015</v>
      </c>
      <c r="E2058" s="107">
        <v>6460</v>
      </c>
      <c r="F2058" s="107">
        <v>6460</v>
      </c>
      <c r="G2058" s="107" t="s">
        <v>294</v>
      </c>
      <c r="H2058" s="107">
        <v>14.4216</v>
      </c>
    </row>
    <row r="2059" spans="1:8" x14ac:dyDescent="0.3">
      <c r="A2059" t="str">
        <f t="shared" si="32"/>
        <v>2015_6462</v>
      </c>
      <c r="C2059" s="107">
        <v>2057</v>
      </c>
      <c r="D2059" s="107">
        <v>2015</v>
      </c>
      <c r="E2059" s="107">
        <v>6462</v>
      </c>
      <c r="F2059" s="107">
        <v>6462</v>
      </c>
      <c r="G2059" s="107" t="s">
        <v>295</v>
      </c>
      <c r="H2059" s="107">
        <v>14.2464</v>
      </c>
    </row>
    <row r="2060" spans="1:8" x14ac:dyDescent="0.3">
      <c r="A2060" t="str">
        <f t="shared" si="32"/>
        <v>2015_6471</v>
      </c>
      <c r="C2060" s="107">
        <v>2058</v>
      </c>
      <c r="D2060" s="107">
        <v>2015</v>
      </c>
      <c r="E2060" s="107">
        <v>6471</v>
      </c>
      <c r="F2060" s="107">
        <v>6471</v>
      </c>
      <c r="G2060" s="107" t="s">
        <v>296</v>
      </c>
      <c r="H2060" s="107">
        <v>13.549799999999999</v>
      </c>
    </row>
    <row r="2061" spans="1:8" x14ac:dyDescent="0.3">
      <c r="A2061" t="str">
        <f t="shared" si="32"/>
        <v>2015_6509</v>
      </c>
      <c r="C2061" s="107">
        <v>2059</v>
      </c>
      <c r="D2061" s="107">
        <v>2015</v>
      </c>
      <c r="E2061" s="107">
        <v>6509</v>
      </c>
      <c r="F2061" s="107">
        <v>6509</v>
      </c>
      <c r="G2061" s="107" t="s">
        <v>297</v>
      </c>
      <c r="H2061" s="107">
        <v>12.818099999999999</v>
      </c>
    </row>
    <row r="2062" spans="1:8" x14ac:dyDescent="0.3">
      <c r="A2062" t="str">
        <f t="shared" si="32"/>
        <v>2015_6512</v>
      </c>
      <c r="C2062" s="107">
        <v>2060</v>
      </c>
      <c r="D2062" s="107">
        <v>2015</v>
      </c>
      <c r="E2062" s="107">
        <v>6512</v>
      </c>
      <c r="F2062" s="107">
        <v>6512</v>
      </c>
      <c r="G2062" s="107" t="s">
        <v>298</v>
      </c>
      <c r="H2062" s="107">
        <v>14.938700000000001</v>
      </c>
    </row>
    <row r="2063" spans="1:8" x14ac:dyDescent="0.3">
      <c r="A2063" t="str">
        <f t="shared" si="32"/>
        <v>2015_6516</v>
      </c>
      <c r="C2063" s="107">
        <v>2061</v>
      </c>
      <c r="D2063" s="107">
        <v>2015</v>
      </c>
      <c r="E2063" s="107">
        <v>6516</v>
      </c>
      <c r="F2063" s="107">
        <v>6516</v>
      </c>
      <c r="G2063" s="107" t="s">
        <v>299</v>
      </c>
      <c r="H2063" s="107">
        <v>10.7743</v>
      </c>
    </row>
    <row r="2064" spans="1:8" x14ac:dyDescent="0.3">
      <c r="A2064" t="str">
        <f t="shared" si="32"/>
        <v>2015_6534</v>
      </c>
      <c r="C2064" s="107">
        <v>2062</v>
      </c>
      <c r="D2064" s="107">
        <v>2015</v>
      </c>
      <c r="E2064" s="107">
        <v>6534</v>
      </c>
      <c r="F2064" s="107">
        <v>6534</v>
      </c>
      <c r="G2064" s="107" t="s">
        <v>300</v>
      </c>
      <c r="H2064" s="107">
        <v>14.8322</v>
      </c>
    </row>
    <row r="2065" spans="1:8" x14ac:dyDescent="0.3">
      <c r="A2065" t="str">
        <f t="shared" si="32"/>
        <v>2015_6561</v>
      </c>
      <c r="C2065" s="107">
        <v>2063</v>
      </c>
      <c r="D2065" s="107">
        <v>2015</v>
      </c>
      <c r="E2065" s="107">
        <v>6561</v>
      </c>
      <c r="F2065" s="107">
        <v>6561</v>
      </c>
      <c r="G2065" s="107" t="s">
        <v>302</v>
      </c>
      <c r="H2065" s="107">
        <v>10.1671</v>
      </c>
    </row>
    <row r="2066" spans="1:8" x14ac:dyDescent="0.3">
      <c r="A2066" t="str">
        <f t="shared" si="32"/>
        <v>2015_6579</v>
      </c>
      <c r="C2066" s="107">
        <v>2064</v>
      </c>
      <c r="D2066" s="107">
        <v>2015</v>
      </c>
      <c r="E2066" s="107">
        <v>6579</v>
      </c>
      <c r="F2066" s="107">
        <v>6579</v>
      </c>
      <c r="G2066" s="107" t="s">
        <v>303</v>
      </c>
      <c r="H2066" s="107">
        <v>17.555</v>
      </c>
    </row>
    <row r="2067" spans="1:8" x14ac:dyDescent="0.3">
      <c r="A2067" t="str">
        <f t="shared" si="32"/>
        <v>2015_6591</v>
      </c>
      <c r="C2067" s="107">
        <v>2065</v>
      </c>
      <c r="D2067" s="107">
        <v>2015</v>
      </c>
      <c r="E2067" s="107">
        <v>6591</v>
      </c>
      <c r="F2067" s="107">
        <v>6591</v>
      </c>
      <c r="G2067" s="107" t="s">
        <v>304</v>
      </c>
      <c r="H2067" s="107">
        <v>14.715</v>
      </c>
    </row>
    <row r="2068" spans="1:8" x14ac:dyDescent="0.3">
      <c r="A2068" t="str">
        <f t="shared" si="32"/>
        <v>2015_6592</v>
      </c>
      <c r="C2068" s="107">
        <v>2066</v>
      </c>
      <c r="D2068" s="107">
        <v>2015</v>
      </c>
      <c r="E2068" s="107">
        <v>6592</v>
      </c>
      <c r="F2068" s="107">
        <v>6592</v>
      </c>
      <c r="G2068" s="107" t="s">
        <v>305</v>
      </c>
      <c r="H2068" s="107">
        <v>12.2018</v>
      </c>
    </row>
    <row r="2069" spans="1:8" x14ac:dyDescent="0.3">
      <c r="A2069" t="str">
        <f t="shared" si="32"/>
        <v>2015_6615</v>
      </c>
      <c r="C2069" s="107">
        <v>2067</v>
      </c>
      <c r="D2069" s="107">
        <v>2015</v>
      </c>
      <c r="E2069" s="107">
        <v>6615</v>
      </c>
      <c r="F2069" s="107">
        <v>6615</v>
      </c>
      <c r="G2069" s="107" t="s">
        <v>306</v>
      </c>
      <c r="H2069" s="107">
        <v>15.957700000000001</v>
      </c>
    </row>
    <row r="2070" spans="1:8" x14ac:dyDescent="0.3">
      <c r="A2070" t="str">
        <f t="shared" si="32"/>
        <v>2015_6633</v>
      </c>
      <c r="C2070" s="107">
        <v>2068</v>
      </c>
      <c r="D2070" s="107">
        <v>2015</v>
      </c>
      <c r="E2070" s="107">
        <v>6633</v>
      </c>
      <c r="F2070" s="107">
        <v>6633</v>
      </c>
      <c r="G2070" s="107" t="s">
        <v>907</v>
      </c>
      <c r="H2070" s="107">
        <v>8.8831000000000007</v>
      </c>
    </row>
    <row r="2071" spans="1:8" x14ac:dyDescent="0.3">
      <c r="A2071" t="str">
        <f t="shared" si="32"/>
        <v>2015_6651</v>
      </c>
      <c r="C2071" s="107">
        <v>2069</v>
      </c>
      <c r="D2071" s="107">
        <v>2015</v>
      </c>
      <c r="E2071" s="107">
        <v>6651</v>
      </c>
      <c r="F2071" s="107">
        <v>6651</v>
      </c>
      <c r="G2071" s="107" t="s">
        <v>307</v>
      </c>
      <c r="H2071" s="107">
        <v>16.362300000000001</v>
      </c>
    </row>
    <row r="2072" spans="1:8" x14ac:dyDescent="0.3">
      <c r="A2072" t="str">
        <f t="shared" si="32"/>
        <v>2015_6660</v>
      </c>
      <c r="C2072" s="107">
        <v>2070</v>
      </c>
      <c r="D2072" s="107">
        <v>2015</v>
      </c>
      <c r="E2072" s="107">
        <v>6660</v>
      </c>
      <c r="F2072" s="107">
        <v>6660</v>
      </c>
      <c r="G2072" s="107" t="s">
        <v>308</v>
      </c>
      <c r="H2072" s="107">
        <v>15.380100000000001</v>
      </c>
    </row>
    <row r="2073" spans="1:8" x14ac:dyDescent="0.3">
      <c r="A2073" t="str">
        <f t="shared" si="32"/>
        <v>2015_6700</v>
      </c>
      <c r="C2073" s="107">
        <v>2071</v>
      </c>
      <c r="D2073" s="107">
        <v>2015</v>
      </c>
      <c r="E2073" s="107">
        <v>6700</v>
      </c>
      <c r="F2073" s="107">
        <v>6700</v>
      </c>
      <c r="G2073" s="107" t="s">
        <v>309</v>
      </c>
      <c r="H2073" s="107">
        <v>17.201599999999999</v>
      </c>
    </row>
    <row r="2074" spans="1:8" x14ac:dyDescent="0.3">
      <c r="A2074" t="str">
        <f t="shared" si="32"/>
        <v>2015_6741</v>
      </c>
      <c r="C2074" s="107">
        <v>2072</v>
      </c>
      <c r="D2074" s="107">
        <v>2015</v>
      </c>
      <c r="E2074" s="107">
        <v>6741</v>
      </c>
      <c r="F2074" s="107">
        <v>6741</v>
      </c>
      <c r="G2074" s="107" t="s">
        <v>310</v>
      </c>
      <c r="H2074" s="107">
        <v>12.084899999999999</v>
      </c>
    </row>
    <row r="2075" spans="1:8" x14ac:dyDescent="0.3">
      <c r="A2075" t="str">
        <f t="shared" si="32"/>
        <v>2015_6750</v>
      </c>
      <c r="C2075" s="107">
        <v>2073</v>
      </c>
      <c r="D2075" s="107">
        <v>2015</v>
      </c>
      <c r="E2075" s="107">
        <v>6750</v>
      </c>
      <c r="F2075" s="107">
        <v>6750</v>
      </c>
      <c r="G2075" s="107" t="s">
        <v>909</v>
      </c>
      <c r="H2075" s="107">
        <v>11.8119</v>
      </c>
    </row>
    <row r="2076" spans="1:8" x14ac:dyDescent="0.3">
      <c r="A2076" t="str">
        <f t="shared" si="32"/>
        <v>2015_6759</v>
      </c>
      <c r="C2076" s="107">
        <v>2074</v>
      </c>
      <c r="D2076" s="107">
        <v>2015</v>
      </c>
      <c r="E2076" s="107">
        <v>6759</v>
      </c>
      <c r="F2076" s="107">
        <v>6759</v>
      </c>
      <c r="G2076" s="107" t="s">
        <v>311</v>
      </c>
      <c r="H2076" s="107">
        <v>15.620100000000001</v>
      </c>
    </row>
    <row r="2077" spans="1:8" x14ac:dyDescent="0.3">
      <c r="A2077" t="str">
        <f t="shared" si="32"/>
        <v>2015_6762</v>
      </c>
      <c r="C2077" s="107">
        <v>2075</v>
      </c>
      <c r="D2077" s="107">
        <v>2015</v>
      </c>
      <c r="E2077" s="107">
        <v>6762</v>
      </c>
      <c r="F2077" s="107">
        <v>6762</v>
      </c>
      <c r="G2077" s="107" t="s">
        <v>312</v>
      </c>
      <c r="H2077" s="107">
        <v>13.7521</v>
      </c>
    </row>
    <row r="2078" spans="1:8" x14ac:dyDescent="0.3">
      <c r="A2078" t="str">
        <f t="shared" si="32"/>
        <v>2015_6768</v>
      </c>
      <c r="C2078" s="107">
        <v>2076</v>
      </c>
      <c r="D2078" s="107">
        <v>2015</v>
      </c>
      <c r="E2078" s="107">
        <v>6768</v>
      </c>
      <c r="F2078" s="107">
        <v>6768</v>
      </c>
      <c r="G2078" s="107" t="s">
        <v>313</v>
      </c>
      <c r="H2078" s="107">
        <v>14.605600000000001</v>
      </c>
    </row>
    <row r="2079" spans="1:8" x14ac:dyDescent="0.3">
      <c r="A2079" t="str">
        <f t="shared" si="32"/>
        <v>2015_6795</v>
      </c>
      <c r="C2079" s="107">
        <v>2077</v>
      </c>
      <c r="D2079" s="107">
        <v>2015</v>
      </c>
      <c r="E2079" s="107">
        <v>6795</v>
      </c>
      <c r="F2079" s="107">
        <v>6795</v>
      </c>
      <c r="G2079" s="107" t="s">
        <v>314</v>
      </c>
      <c r="H2079" s="107">
        <v>15.975300000000001</v>
      </c>
    </row>
    <row r="2080" spans="1:8" x14ac:dyDescent="0.3">
      <c r="A2080" t="str">
        <f t="shared" si="32"/>
        <v>2015_6822</v>
      </c>
      <c r="C2080" s="107">
        <v>2078</v>
      </c>
      <c r="D2080" s="107">
        <v>2015</v>
      </c>
      <c r="E2080" s="107">
        <v>6822</v>
      </c>
      <c r="F2080" s="107">
        <v>6822</v>
      </c>
      <c r="G2080" s="107" t="s">
        <v>315</v>
      </c>
      <c r="H2080" s="107">
        <v>16.574300000000001</v>
      </c>
    </row>
    <row r="2081" spans="1:8" x14ac:dyDescent="0.3">
      <c r="A2081" t="str">
        <f t="shared" si="32"/>
        <v>2015_6840</v>
      </c>
      <c r="C2081" s="107">
        <v>2079</v>
      </c>
      <c r="D2081" s="107">
        <v>2015</v>
      </c>
      <c r="E2081" s="107">
        <v>6840</v>
      </c>
      <c r="F2081" s="107">
        <v>6840</v>
      </c>
      <c r="G2081" s="107" t="s">
        <v>316</v>
      </c>
      <c r="H2081" s="107">
        <v>15.782999999999999</v>
      </c>
    </row>
    <row r="2082" spans="1:8" x14ac:dyDescent="0.3">
      <c r="A2082" t="str">
        <f t="shared" si="32"/>
        <v>2015_6854</v>
      </c>
      <c r="C2082" s="107">
        <v>2080</v>
      </c>
      <c r="D2082" s="107">
        <v>2015</v>
      </c>
      <c r="E2082" s="107">
        <v>6854</v>
      </c>
      <c r="F2082" s="107">
        <v>6854</v>
      </c>
      <c r="G2082" s="107" t="s">
        <v>317</v>
      </c>
      <c r="H2082" s="107">
        <v>12.0634</v>
      </c>
    </row>
    <row r="2083" spans="1:8" x14ac:dyDescent="0.3">
      <c r="A2083" t="str">
        <f t="shared" si="32"/>
        <v>2015_6867</v>
      </c>
      <c r="C2083" s="107">
        <v>2081</v>
      </c>
      <c r="D2083" s="107">
        <v>2015</v>
      </c>
      <c r="E2083" s="107">
        <v>6867</v>
      </c>
      <c r="F2083" s="107">
        <v>6867</v>
      </c>
      <c r="G2083" s="107" t="s">
        <v>318</v>
      </c>
      <c r="H2083" s="107">
        <v>14.475</v>
      </c>
    </row>
    <row r="2084" spans="1:8" x14ac:dyDescent="0.3">
      <c r="A2084" t="str">
        <f t="shared" si="32"/>
        <v>2015_6921</v>
      </c>
      <c r="C2084" s="107">
        <v>2082</v>
      </c>
      <c r="D2084" s="107">
        <v>2015</v>
      </c>
      <c r="E2084" s="107">
        <v>6921</v>
      </c>
      <c r="F2084" s="107">
        <v>6921</v>
      </c>
      <c r="G2084" s="107" t="s">
        <v>319</v>
      </c>
      <c r="H2084" s="107">
        <v>10.6112</v>
      </c>
    </row>
    <row r="2085" spans="1:8" x14ac:dyDescent="0.3">
      <c r="A2085" t="str">
        <f t="shared" si="32"/>
        <v>2015_6930</v>
      </c>
      <c r="C2085" s="107">
        <v>2083</v>
      </c>
      <c r="D2085" s="107">
        <v>2015</v>
      </c>
      <c r="E2085" s="107">
        <v>6930</v>
      </c>
      <c r="F2085" s="107">
        <v>6930</v>
      </c>
      <c r="G2085" s="107" t="s">
        <v>320</v>
      </c>
      <c r="H2085" s="107">
        <v>14.105499999999999</v>
      </c>
    </row>
    <row r="2086" spans="1:8" x14ac:dyDescent="0.3">
      <c r="A2086" t="str">
        <f t="shared" si="32"/>
        <v>2015_6937</v>
      </c>
      <c r="C2086" s="107">
        <v>2084</v>
      </c>
      <c r="D2086" s="107">
        <v>2015</v>
      </c>
      <c r="E2086" s="107">
        <v>6937</v>
      </c>
      <c r="F2086" s="107">
        <v>6937</v>
      </c>
      <c r="G2086" s="107" t="s">
        <v>371</v>
      </c>
      <c r="H2086" s="107">
        <v>18.826899999999998</v>
      </c>
    </row>
    <row r="2087" spans="1:8" x14ac:dyDescent="0.3">
      <c r="A2087" t="str">
        <f t="shared" si="32"/>
        <v>2015_6943</v>
      </c>
      <c r="C2087" s="107">
        <v>2085</v>
      </c>
      <c r="D2087" s="107">
        <v>2015</v>
      </c>
      <c r="E2087" s="107">
        <v>6943</v>
      </c>
      <c r="F2087" s="107">
        <v>6943</v>
      </c>
      <c r="G2087" s="107" t="s">
        <v>321</v>
      </c>
      <c r="H2087" s="107">
        <v>15.5474</v>
      </c>
    </row>
    <row r="2088" spans="1:8" x14ac:dyDescent="0.3">
      <c r="A2088" t="str">
        <f t="shared" si="32"/>
        <v>2015_6950</v>
      </c>
      <c r="C2088" s="107">
        <v>2086</v>
      </c>
      <c r="D2088" s="107">
        <v>2015</v>
      </c>
      <c r="E2088" s="107">
        <v>6950</v>
      </c>
      <c r="F2088" s="107">
        <v>6950</v>
      </c>
      <c r="G2088" s="107" t="s">
        <v>322</v>
      </c>
      <c r="H2088" s="107">
        <v>12.8874</v>
      </c>
    </row>
    <row r="2089" spans="1:8" x14ac:dyDescent="0.3">
      <c r="A2089" t="str">
        <f t="shared" si="32"/>
        <v>2015_6957</v>
      </c>
      <c r="C2089" s="107">
        <v>2087</v>
      </c>
      <c r="D2089" s="107">
        <v>2015</v>
      </c>
      <c r="E2089" s="107">
        <v>6957</v>
      </c>
      <c r="F2089" s="107">
        <v>6957</v>
      </c>
      <c r="G2089" s="107" t="s">
        <v>323</v>
      </c>
      <c r="H2089" s="107">
        <v>13.265700000000001</v>
      </c>
    </row>
    <row r="2090" spans="1:8" x14ac:dyDescent="0.3">
      <c r="A2090" t="str">
        <f t="shared" si="32"/>
        <v>2015_6961</v>
      </c>
      <c r="C2090" s="107">
        <v>2088</v>
      </c>
      <c r="D2090" s="107">
        <v>2015</v>
      </c>
      <c r="E2090" s="107">
        <v>6961</v>
      </c>
      <c r="F2090" s="107">
        <v>6961</v>
      </c>
      <c r="G2090" s="107" t="s">
        <v>324</v>
      </c>
      <c r="H2090" s="107">
        <v>13.0527</v>
      </c>
    </row>
    <row r="2091" spans="1:8" x14ac:dyDescent="0.3">
      <c r="A2091" t="str">
        <f t="shared" si="32"/>
        <v>2015_6969</v>
      </c>
      <c r="C2091" s="107">
        <v>2089</v>
      </c>
      <c r="D2091" s="107">
        <v>2015</v>
      </c>
      <c r="E2091" s="107">
        <v>6969</v>
      </c>
      <c r="F2091" s="107">
        <v>6969</v>
      </c>
      <c r="G2091" s="107" t="s">
        <v>325</v>
      </c>
      <c r="H2091" s="107">
        <v>11.1004</v>
      </c>
    </row>
    <row r="2092" spans="1:8" x14ac:dyDescent="0.3">
      <c r="A2092" t="str">
        <f t="shared" si="32"/>
        <v>2015_6975</v>
      </c>
      <c r="C2092" s="107">
        <v>2090</v>
      </c>
      <c r="D2092" s="107">
        <v>2015</v>
      </c>
      <c r="E2092" s="107">
        <v>6975</v>
      </c>
      <c r="F2092" s="107">
        <v>6975</v>
      </c>
      <c r="G2092" s="107" t="s">
        <v>326</v>
      </c>
      <c r="H2092" s="107">
        <v>16.561299999999999</v>
      </c>
    </row>
    <row r="2093" spans="1:8" x14ac:dyDescent="0.3">
      <c r="A2093" t="str">
        <f t="shared" si="32"/>
        <v>2015_6983</v>
      </c>
      <c r="C2093" s="107">
        <v>2091</v>
      </c>
      <c r="D2093" s="107">
        <v>2015</v>
      </c>
      <c r="E2093" s="107">
        <v>6983</v>
      </c>
      <c r="F2093" s="107">
        <v>6983</v>
      </c>
      <c r="G2093" s="107" t="s">
        <v>327</v>
      </c>
      <c r="H2093" s="107">
        <v>9.8785000000000007</v>
      </c>
    </row>
    <row r="2094" spans="1:8" x14ac:dyDescent="0.3">
      <c r="A2094" t="str">
        <f t="shared" si="32"/>
        <v>2015_6985</v>
      </c>
      <c r="C2094" s="107">
        <v>2092</v>
      </c>
      <c r="D2094" s="107">
        <v>2015</v>
      </c>
      <c r="E2094" s="107">
        <v>6985</v>
      </c>
      <c r="F2094" s="107">
        <v>6985</v>
      </c>
      <c r="G2094" s="107" t="s">
        <v>328</v>
      </c>
      <c r="H2094" s="107">
        <v>11.4839</v>
      </c>
    </row>
    <row r="2095" spans="1:8" x14ac:dyDescent="0.3">
      <c r="A2095" t="str">
        <f t="shared" si="32"/>
        <v>2015_6987</v>
      </c>
      <c r="C2095" s="107">
        <v>2093</v>
      </c>
      <c r="D2095" s="107">
        <v>2015</v>
      </c>
      <c r="E2095" s="107">
        <v>6987</v>
      </c>
      <c r="F2095" s="107">
        <v>6987</v>
      </c>
      <c r="G2095" s="107" t="s">
        <v>329</v>
      </c>
      <c r="H2095" s="107">
        <v>15.769</v>
      </c>
    </row>
    <row r="2096" spans="1:8" x14ac:dyDescent="0.3">
      <c r="A2096" t="str">
        <f t="shared" si="32"/>
        <v>2015_6990</v>
      </c>
      <c r="C2096" s="107">
        <v>2094</v>
      </c>
      <c r="D2096" s="107">
        <v>2015</v>
      </c>
      <c r="E2096" s="107">
        <v>6990</v>
      </c>
      <c r="F2096" s="107">
        <v>6990</v>
      </c>
      <c r="G2096" s="107" t="s">
        <v>330</v>
      </c>
      <c r="H2096" s="107">
        <v>17.339700000000001</v>
      </c>
    </row>
    <row r="2097" spans="1:8" x14ac:dyDescent="0.3">
      <c r="A2097" t="str">
        <f t="shared" si="32"/>
        <v>2015_6992</v>
      </c>
      <c r="C2097" s="107">
        <v>2095</v>
      </c>
      <c r="D2097" s="107">
        <v>2015</v>
      </c>
      <c r="E2097" s="107">
        <v>6992</v>
      </c>
      <c r="F2097" s="107">
        <v>6992</v>
      </c>
      <c r="G2097" s="107" t="s">
        <v>331</v>
      </c>
      <c r="H2097" s="107">
        <v>12.073700000000001</v>
      </c>
    </row>
    <row r="2098" spans="1:8" x14ac:dyDescent="0.3">
      <c r="A2098" t="str">
        <f t="shared" si="32"/>
        <v>2015_7002</v>
      </c>
      <c r="C2098" s="107">
        <v>2096</v>
      </c>
      <c r="D2098" s="107">
        <v>2015</v>
      </c>
      <c r="E2098" s="107">
        <v>7002</v>
      </c>
      <c r="F2098" s="107">
        <v>7002</v>
      </c>
      <c r="G2098" s="107" t="s">
        <v>332</v>
      </c>
      <c r="H2098" s="107">
        <v>13.386699999999999</v>
      </c>
    </row>
    <row r="2099" spans="1:8" x14ac:dyDescent="0.3">
      <c r="A2099" t="str">
        <f t="shared" si="32"/>
        <v>2015_7029</v>
      </c>
      <c r="C2099" s="107">
        <v>2097</v>
      </c>
      <c r="D2099" s="107">
        <v>2015</v>
      </c>
      <c r="E2099" s="107">
        <v>7029</v>
      </c>
      <c r="F2099" s="107">
        <v>7029</v>
      </c>
      <c r="G2099" s="107" t="s">
        <v>333</v>
      </c>
      <c r="H2099" s="107">
        <v>13.848699999999999</v>
      </c>
    </row>
    <row r="2100" spans="1:8" x14ac:dyDescent="0.3">
      <c r="A2100" t="str">
        <f t="shared" si="32"/>
        <v>2015_7038</v>
      </c>
      <c r="C2100" s="107">
        <v>2098</v>
      </c>
      <c r="D2100" s="107">
        <v>2015</v>
      </c>
      <c r="E2100" s="107">
        <v>7038</v>
      </c>
      <c r="F2100" s="107">
        <v>7038</v>
      </c>
      <c r="G2100" s="107" t="s">
        <v>334</v>
      </c>
      <c r="H2100" s="107">
        <v>15.487500000000001</v>
      </c>
    </row>
    <row r="2101" spans="1:8" x14ac:dyDescent="0.3">
      <c r="A2101" t="str">
        <f t="shared" si="32"/>
        <v>2015_7047</v>
      </c>
      <c r="C2101" s="107">
        <v>2099</v>
      </c>
      <c r="D2101" s="107">
        <v>2015</v>
      </c>
      <c r="E2101" s="107">
        <v>7047</v>
      </c>
      <c r="F2101" s="107">
        <v>7047</v>
      </c>
      <c r="G2101" s="107" t="s">
        <v>335</v>
      </c>
      <c r="H2101" s="107">
        <v>13.0131</v>
      </c>
    </row>
    <row r="2102" spans="1:8" x14ac:dyDescent="0.3">
      <c r="A2102" t="str">
        <f t="shared" si="32"/>
        <v>2015_7056</v>
      </c>
      <c r="C2102" s="107">
        <v>2100</v>
      </c>
      <c r="D2102" s="107">
        <v>2015</v>
      </c>
      <c r="E2102" s="107">
        <v>7056</v>
      </c>
      <c r="F2102" s="107">
        <v>7056</v>
      </c>
      <c r="G2102" s="107" t="s">
        <v>336</v>
      </c>
      <c r="H2102" s="107">
        <v>18.489999999999998</v>
      </c>
    </row>
    <row r="2103" spans="1:8" x14ac:dyDescent="0.3">
      <c r="A2103" t="str">
        <f t="shared" si="32"/>
        <v>2015_7092</v>
      </c>
      <c r="C2103" s="107">
        <v>2101</v>
      </c>
      <c r="D2103" s="107">
        <v>2015</v>
      </c>
      <c r="E2103" s="107">
        <v>7092</v>
      </c>
      <c r="F2103" s="107">
        <v>7092</v>
      </c>
      <c r="G2103" s="107" t="s">
        <v>337</v>
      </c>
      <c r="H2103" s="107">
        <v>15.1943</v>
      </c>
    </row>
    <row r="2104" spans="1:8" x14ac:dyDescent="0.3">
      <c r="A2104" t="str">
        <f t="shared" si="32"/>
        <v>2015_7098</v>
      </c>
      <c r="C2104" s="107">
        <v>2102</v>
      </c>
      <c r="D2104" s="107">
        <v>2015</v>
      </c>
      <c r="E2104" s="107">
        <v>7098</v>
      </c>
      <c r="F2104" s="107">
        <v>7098</v>
      </c>
      <c r="G2104" s="107" t="s">
        <v>338</v>
      </c>
      <c r="H2104" s="107">
        <v>12.650600000000001</v>
      </c>
    </row>
    <row r="2105" spans="1:8" x14ac:dyDescent="0.3">
      <c r="A2105" t="str">
        <f t="shared" si="32"/>
        <v>2015_7110</v>
      </c>
      <c r="C2105" s="107">
        <v>2103</v>
      </c>
      <c r="D2105" s="107">
        <v>2015</v>
      </c>
      <c r="E2105" s="107">
        <v>7110</v>
      </c>
      <c r="F2105" s="107">
        <v>7110</v>
      </c>
      <c r="G2105" s="107" t="s">
        <v>339</v>
      </c>
      <c r="H2105" s="107">
        <v>19.067299999999999</v>
      </c>
    </row>
    <row r="2106" spans="1:8" x14ac:dyDescent="0.3">
      <c r="A2106" t="str">
        <f t="shared" si="32"/>
        <v>2016_9</v>
      </c>
      <c r="C2106" s="107">
        <v>2104</v>
      </c>
      <c r="D2106" s="107">
        <v>2016</v>
      </c>
      <c r="E2106" s="107">
        <v>9</v>
      </c>
      <c r="F2106" s="107">
        <v>9</v>
      </c>
      <c r="G2106" s="107" t="s">
        <v>14</v>
      </c>
      <c r="H2106" s="107">
        <v>10.788500000000001</v>
      </c>
    </row>
    <row r="2107" spans="1:8" x14ac:dyDescent="0.3">
      <c r="A2107" t="str">
        <f t="shared" si="32"/>
        <v>2016_18</v>
      </c>
      <c r="C2107" s="107">
        <v>2105</v>
      </c>
      <c r="D2107" s="107">
        <v>2016</v>
      </c>
      <c r="E2107" s="107">
        <v>18</v>
      </c>
      <c r="F2107" s="107">
        <v>18</v>
      </c>
      <c r="G2107" s="107" t="s">
        <v>32</v>
      </c>
      <c r="H2107" s="107">
        <v>11.0581</v>
      </c>
    </row>
    <row r="2108" spans="1:8" x14ac:dyDescent="0.3">
      <c r="A2108" t="str">
        <f t="shared" si="32"/>
        <v>2016_27</v>
      </c>
      <c r="C2108" s="107">
        <v>2106</v>
      </c>
      <c r="D2108" s="107">
        <v>2016</v>
      </c>
      <c r="E2108" s="107">
        <v>27</v>
      </c>
      <c r="F2108" s="107">
        <v>27</v>
      </c>
      <c r="G2108" s="107" t="s">
        <v>33</v>
      </c>
      <c r="H2108" s="107">
        <v>17.936900000000001</v>
      </c>
    </row>
    <row r="2109" spans="1:8" x14ac:dyDescent="0.3">
      <c r="A2109" t="str">
        <f t="shared" si="32"/>
        <v>2016_63</v>
      </c>
      <c r="C2109" s="107">
        <v>2107</v>
      </c>
      <c r="D2109" s="107">
        <v>2016</v>
      </c>
      <c r="E2109" s="107">
        <v>63</v>
      </c>
      <c r="F2109" s="107">
        <v>63</v>
      </c>
      <c r="G2109" s="107" t="s">
        <v>34</v>
      </c>
      <c r="H2109" s="107">
        <v>13.868</v>
      </c>
    </row>
    <row r="2110" spans="1:8" x14ac:dyDescent="0.3">
      <c r="A2110" t="str">
        <f t="shared" si="32"/>
        <v>2016_72</v>
      </c>
      <c r="C2110" s="107">
        <v>2108</v>
      </c>
      <c r="D2110" s="107">
        <v>2016</v>
      </c>
      <c r="E2110" s="107">
        <v>72</v>
      </c>
      <c r="F2110" s="107">
        <v>72</v>
      </c>
      <c r="G2110" s="107" t="s">
        <v>35</v>
      </c>
      <c r="H2110" s="107">
        <v>11.3881</v>
      </c>
    </row>
    <row r="2111" spans="1:8" x14ac:dyDescent="0.3">
      <c r="A2111" t="str">
        <f t="shared" si="32"/>
        <v>2016_81</v>
      </c>
      <c r="C2111" s="107">
        <v>2109</v>
      </c>
      <c r="D2111" s="107">
        <v>2016</v>
      </c>
      <c r="E2111" s="107">
        <v>81</v>
      </c>
      <c r="F2111" s="107">
        <v>81</v>
      </c>
      <c r="G2111" s="107" t="s">
        <v>36</v>
      </c>
      <c r="H2111" s="107">
        <v>15.2826</v>
      </c>
    </row>
    <row r="2112" spans="1:8" x14ac:dyDescent="0.3">
      <c r="A2112" t="str">
        <f t="shared" si="32"/>
        <v>2016_99</v>
      </c>
      <c r="C2112" s="107">
        <v>2110</v>
      </c>
      <c r="D2112" s="107">
        <v>2016</v>
      </c>
      <c r="E2112" s="107">
        <v>99</v>
      </c>
      <c r="F2112" s="107">
        <v>99</v>
      </c>
      <c r="G2112" s="107" t="s">
        <v>37</v>
      </c>
      <c r="H2112" s="107">
        <v>18.0748</v>
      </c>
    </row>
    <row r="2113" spans="1:8" x14ac:dyDescent="0.3">
      <c r="A2113" t="str">
        <f t="shared" si="32"/>
        <v>2016_108</v>
      </c>
      <c r="C2113" s="107">
        <v>2111</v>
      </c>
      <c r="D2113" s="107">
        <v>2016</v>
      </c>
      <c r="E2113" s="107">
        <v>108</v>
      </c>
      <c r="F2113" s="107">
        <v>108</v>
      </c>
      <c r="G2113" s="107" t="s">
        <v>38</v>
      </c>
      <c r="H2113" s="107">
        <v>10.3094</v>
      </c>
    </row>
    <row r="2114" spans="1:8" x14ac:dyDescent="0.3">
      <c r="A2114" t="str">
        <f t="shared" si="32"/>
        <v>2016_126</v>
      </c>
      <c r="C2114" s="107">
        <v>2112</v>
      </c>
      <c r="D2114" s="107">
        <v>2016</v>
      </c>
      <c r="E2114" s="107">
        <v>126</v>
      </c>
      <c r="F2114" s="107">
        <v>126</v>
      </c>
      <c r="G2114" s="107" t="s">
        <v>39</v>
      </c>
      <c r="H2114" s="107">
        <v>10.679399999999999</v>
      </c>
    </row>
    <row r="2115" spans="1:8" x14ac:dyDescent="0.3">
      <c r="A2115" t="str">
        <f t="shared" si="32"/>
        <v>2016_135</v>
      </c>
      <c r="C2115" s="107">
        <v>2113</v>
      </c>
      <c r="D2115" s="107">
        <v>2016</v>
      </c>
      <c r="E2115" s="107">
        <v>135</v>
      </c>
      <c r="F2115" s="107">
        <v>135</v>
      </c>
      <c r="G2115" s="107" t="s">
        <v>40</v>
      </c>
      <c r="H2115" s="107">
        <v>10.253299999999999</v>
      </c>
    </row>
    <row r="2116" spans="1:8" x14ac:dyDescent="0.3">
      <c r="A2116" t="str">
        <f t="shared" ref="A2116:A2179" si="33">CONCATENATE(D2116,"_",E2116)</f>
        <v>2016_153</v>
      </c>
      <c r="C2116" s="107">
        <v>2114</v>
      </c>
      <c r="D2116" s="107">
        <v>2016</v>
      </c>
      <c r="E2116" s="107">
        <v>153</v>
      </c>
      <c r="F2116" s="107">
        <v>153</v>
      </c>
      <c r="G2116" s="107" t="s">
        <v>41</v>
      </c>
      <c r="H2116" s="107">
        <v>12.3566</v>
      </c>
    </row>
    <row r="2117" spans="1:8" x14ac:dyDescent="0.3">
      <c r="A2117" t="str">
        <f t="shared" si="33"/>
        <v>2016_171</v>
      </c>
      <c r="C2117" s="107">
        <v>2115</v>
      </c>
      <c r="D2117" s="107">
        <v>2016</v>
      </c>
      <c r="E2117" s="107">
        <v>171</v>
      </c>
      <c r="F2117" s="107">
        <v>171</v>
      </c>
      <c r="G2117" s="107" t="s">
        <v>42</v>
      </c>
      <c r="H2117" s="107">
        <v>11.7843</v>
      </c>
    </row>
    <row r="2118" spans="1:8" x14ac:dyDescent="0.3">
      <c r="A2118" t="str">
        <f t="shared" si="33"/>
        <v>2016_225</v>
      </c>
      <c r="C2118" s="107">
        <v>2116</v>
      </c>
      <c r="D2118" s="107">
        <v>2016</v>
      </c>
      <c r="E2118" s="107">
        <v>225</v>
      </c>
      <c r="F2118" s="107">
        <v>225</v>
      </c>
      <c r="G2118" s="107" t="s">
        <v>43</v>
      </c>
      <c r="H2118" s="107">
        <v>14.2028</v>
      </c>
    </row>
    <row r="2119" spans="1:8" x14ac:dyDescent="0.3">
      <c r="A2119" t="str">
        <f t="shared" si="33"/>
        <v>2016_234</v>
      </c>
      <c r="C2119" s="107">
        <v>2117</v>
      </c>
      <c r="D2119" s="107">
        <v>2016</v>
      </c>
      <c r="E2119" s="107">
        <v>234</v>
      </c>
      <c r="F2119" s="107">
        <v>234</v>
      </c>
      <c r="G2119" s="107" t="s">
        <v>44</v>
      </c>
      <c r="H2119" s="107">
        <v>15.1594</v>
      </c>
    </row>
    <row r="2120" spans="1:8" x14ac:dyDescent="0.3">
      <c r="A2120" t="str">
        <f t="shared" si="33"/>
        <v>2016_243</v>
      </c>
      <c r="C2120" s="107">
        <v>2118</v>
      </c>
      <c r="D2120" s="107">
        <v>2016</v>
      </c>
      <c r="E2120" s="107">
        <v>243</v>
      </c>
      <c r="F2120" s="107">
        <v>243</v>
      </c>
      <c r="G2120" s="107" t="s">
        <v>45</v>
      </c>
      <c r="H2120" s="107">
        <v>14.2639</v>
      </c>
    </row>
    <row r="2121" spans="1:8" x14ac:dyDescent="0.3">
      <c r="A2121" t="str">
        <f t="shared" si="33"/>
        <v>2016_261</v>
      </c>
      <c r="C2121" s="107">
        <v>2119</v>
      </c>
      <c r="D2121" s="107">
        <v>2016</v>
      </c>
      <c r="E2121" s="107">
        <v>261</v>
      </c>
      <c r="F2121" s="107">
        <v>261</v>
      </c>
      <c r="G2121" s="107" t="s">
        <v>46</v>
      </c>
      <c r="H2121" s="107">
        <v>19.772200000000002</v>
      </c>
    </row>
    <row r="2122" spans="1:8" x14ac:dyDescent="0.3">
      <c r="A2122" t="str">
        <f t="shared" si="33"/>
        <v>2016_279</v>
      </c>
      <c r="C2122" s="107">
        <v>2120</v>
      </c>
      <c r="D2122" s="107">
        <v>2016</v>
      </c>
      <c r="E2122" s="107">
        <v>279</v>
      </c>
      <c r="F2122" s="107">
        <v>279</v>
      </c>
      <c r="G2122" s="107" t="s">
        <v>47</v>
      </c>
      <c r="H2122" s="107">
        <v>13.666700000000001</v>
      </c>
    </row>
    <row r="2123" spans="1:8" x14ac:dyDescent="0.3">
      <c r="A2123" t="str">
        <f t="shared" si="33"/>
        <v>2016_333</v>
      </c>
      <c r="C2123" s="107">
        <v>2121</v>
      </c>
      <c r="D2123" s="107">
        <v>2016</v>
      </c>
      <c r="E2123" s="107">
        <v>333</v>
      </c>
      <c r="F2123" s="107">
        <v>333</v>
      </c>
      <c r="G2123" s="107" t="s">
        <v>357</v>
      </c>
      <c r="H2123" s="107">
        <v>9.7680000000000007</v>
      </c>
    </row>
    <row r="2124" spans="1:8" x14ac:dyDescent="0.3">
      <c r="A2124" t="str">
        <f t="shared" si="33"/>
        <v>2016_355</v>
      </c>
      <c r="C2124" s="107">
        <v>2122</v>
      </c>
      <c r="D2124" s="107">
        <v>2016</v>
      </c>
      <c r="E2124" s="107">
        <v>355</v>
      </c>
      <c r="F2124" s="107">
        <v>355</v>
      </c>
      <c r="G2124" s="107" t="s">
        <v>48</v>
      </c>
      <c r="H2124" s="107">
        <v>9.8155999999999999</v>
      </c>
    </row>
    <row r="2125" spans="1:8" x14ac:dyDescent="0.3">
      <c r="A2125" t="str">
        <f t="shared" si="33"/>
        <v>2016_387</v>
      </c>
      <c r="C2125" s="107">
        <v>2123</v>
      </c>
      <c r="D2125" s="107">
        <v>2016</v>
      </c>
      <c r="E2125" s="107">
        <v>387</v>
      </c>
      <c r="F2125" s="107">
        <v>387</v>
      </c>
      <c r="G2125" s="107" t="s">
        <v>49</v>
      </c>
      <c r="H2125" s="107">
        <v>15.199299999999999</v>
      </c>
    </row>
    <row r="2126" spans="1:8" x14ac:dyDescent="0.3">
      <c r="A2126" t="str">
        <f t="shared" si="33"/>
        <v>2016_414</v>
      </c>
      <c r="C2126" s="107">
        <v>2124</v>
      </c>
      <c r="D2126" s="107">
        <v>2016</v>
      </c>
      <c r="E2126" s="107">
        <v>414</v>
      </c>
      <c r="F2126" s="107">
        <v>414</v>
      </c>
      <c r="G2126" s="107" t="s">
        <v>50</v>
      </c>
      <c r="H2126" s="107">
        <v>11.655900000000001</v>
      </c>
    </row>
    <row r="2127" spans="1:8" x14ac:dyDescent="0.3">
      <c r="A2127" t="str">
        <f t="shared" si="33"/>
        <v>2016_423</v>
      </c>
      <c r="C2127" s="107">
        <v>2125</v>
      </c>
      <c r="D2127" s="107">
        <v>2016</v>
      </c>
      <c r="E2127" s="107">
        <v>423</v>
      </c>
      <c r="F2127" s="107">
        <v>423</v>
      </c>
      <c r="G2127" s="107" t="s">
        <v>51</v>
      </c>
      <c r="H2127" s="107">
        <v>9.7060999999999993</v>
      </c>
    </row>
    <row r="2128" spans="1:8" x14ac:dyDescent="0.3">
      <c r="A2128" t="str">
        <f t="shared" si="33"/>
        <v>2016_441</v>
      </c>
      <c r="C2128" s="107">
        <v>2126</v>
      </c>
      <c r="D2128" s="107">
        <v>2016</v>
      </c>
      <c r="E2128" s="107">
        <v>441</v>
      </c>
      <c r="F2128" s="107">
        <v>441</v>
      </c>
      <c r="G2128" s="107" t="s">
        <v>834</v>
      </c>
      <c r="H2128" s="107">
        <v>11.8444</v>
      </c>
    </row>
    <row r="2129" spans="1:8" x14ac:dyDescent="0.3">
      <c r="A2129" t="str">
        <f t="shared" si="33"/>
        <v>2016_472</v>
      </c>
      <c r="C2129" s="107">
        <v>2127</v>
      </c>
      <c r="D2129" s="107">
        <v>2016</v>
      </c>
      <c r="E2129" s="107">
        <v>472</v>
      </c>
      <c r="F2129" s="107">
        <v>472</v>
      </c>
      <c r="G2129" s="107" t="s">
        <v>52</v>
      </c>
      <c r="H2129" s="107">
        <v>23.0532</v>
      </c>
    </row>
    <row r="2130" spans="1:8" x14ac:dyDescent="0.3">
      <c r="A2130" t="str">
        <f t="shared" si="33"/>
        <v>2016_504</v>
      </c>
      <c r="C2130" s="107">
        <v>2128</v>
      </c>
      <c r="D2130" s="107">
        <v>2016</v>
      </c>
      <c r="E2130" s="107">
        <v>504</v>
      </c>
      <c r="F2130" s="107">
        <v>504</v>
      </c>
      <c r="G2130" s="107" t="s">
        <v>53</v>
      </c>
      <c r="H2130" s="107">
        <v>12.3752</v>
      </c>
    </row>
    <row r="2131" spans="1:8" x14ac:dyDescent="0.3">
      <c r="A2131" t="str">
        <f t="shared" si="33"/>
        <v>2016_513</v>
      </c>
      <c r="C2131" s="107">
        <v>2129</v>
      </c>
      <c r="D2131" s="107">
        <v>2016</v>
      </c>
      <c r="E2131" s="107">
        <v>513</v>
      </c>
      <c r="F2131" s="107">
        <v>513</v>
      </c>
      <c r="G2131" s="107" t="s">
        <v>54</v>
      </c>
      <c r="H2131" s="107">
        <v>17.697800000000001</v>
      </c>
    </row>
    <row r="2132" spans="1:8" x14ac:dyDescent="0.3">
      <c r="A2132" t="str">
        <f t="shared" si="33"/>
        <v>2016_540</v>
      </c>
      <c r="C2132" s="107">
        <v>2130</v>
      </c>
      <c r="D2132" s="107">
        <v>2016</v>
      </c>
      <c r="E2132" s="107">
        <v>540</v>
      </c>
      <c r="F2132" s="107">
        <v>540</v>
      </c>
      <c r="G2132" s="107" t="s">
        <v>15</v>
      </c>
      <c r="H2132" s="107">
        <v>13.198700000000001</v>
      </c>
    </row>
    <row r="2133" spans="1:8" x14ac:dyDescent="0.3">
      <c r="A2133" t="str">
        <f t="shared" si="33"/>
        <v>2016_549</v>
      </c>
      <c r="C2133" s="107">
        <v>2131</v>
      </c>
      <c r="D2133" s="107">
        <v>2016</v>
      </c>
      <c r="E2133" s="107">
        <v>549</v>
      </c>
      <c r="F2133" s="107">
        <v>549</v>
      </c>
      <c r="G2133" s="107" t="s">
        <v>55</v>
      </c>
      <c r="H2133" s="107">
        <v>13.0648</v>
      </c>
    </row>
    <row r="2134" spans="1:8" x14ac:dyDescent="0.3">
      <c r="A2134" t="str">
        <f t="shared" si="33"/>
        <v>2016_576</v>
      </c>
      <c r="C2134" s="107">
        <v>2132</v>
      </c>
      <c r="D2134" s="107">
        <v>2016</v>
      </c>
      <c r="E2134" s="107">
        <v>576</v>
      </c>
      <c r="F2134" s="107">
        <v>576</v>
      </c>
      <c r="G2134" s="107" t="s">
        <v>56</v>
      </c>
      <c r="H2134" s="107">
        <v>15.4337</v>
      </c>
    </row>
    <row r="2135" spans="1:8" x14ac:dyDescent="0.3">
      <c r="A2135" t="str">
        <f t="shared" si="33"/>
        <v>2016_585</v>
      </c>
      <c r="C2135" s="107">
        <v>2133</v>
      </c>
      <c r="D2135" s="107">
        <v>2016</v>
      </c>
      <c r="E2135" s="107">
        <v>585</v>
      </c>
      <c r="F2135" s="107">
        <v>585</v>
      </c>
      <c r="G2135" s="107" t="s">
        <v>57</v>
      </c>
      <c r="H2135" s="107">
        <v>12.2979</v>
      </c>
    </row>
    <row r="2136" spans="1:8" x14ac:dyDescent="0.3">
      <c r="A2136" t="str">
        <f t="shared" si="33"/>
        <v>2016_594</v>
      </c>
      <c r="C2136" s="107">
        <v>2134</v>
      </c>
      <c r="D2136" s="107">
        <v>2016</v>
      </c>
      <c r="E2136" s="107">
        <v>594</v>
      </c>
      <c r="F2136" s="107">
        <v>594</v>
      </c>
      <c r="G2136" s="107" t="s">
        <v>58</v>
      </c>
      <c r="H2136" s="107">
        <v>16.003599999999999</v>
      </c>
    </row>
    <row r="2137" spans="1:8" x14ac:dyDescent="0.3">
      <c r="A2137" t="str">
        <f t="shared" si="33"/>
        <v>2016_603</v>
      </c>
      <c r="C2137" s="107">
        <v>2135</v>
      </c>
      <c r="D2137" s="107">
        <v>2016</v>
      </c>
      <c r="E2137" s="107">
        <v>603</v>
      </c>
      <c r="F2137" s="107">
        <v>603</v>
      </c>
      <c r="G2137" s="107" t="s">
        <v>59</v>
      </c>
      <c r="H2137" s="107">
        <v>12.696300000000001</v>
      </c>
    </row>
    <row r="2138" spans="1:8" x14ac:dyDescent="0.3">
      <c r="A2138" t="str">
        <f t="shared" si="33"/>
        <v>2016_609</v>
      </c>
      <c r="C2138" s="107">
        <v>2136</v>
      </c>
      <c r="D2138" s="107">
        <v>2016</v>
      </c>
      <c r="E2138" s="107">
        <v>609</v>
      </c>
      <c r="F2138" s="107">
        <v>609</v>
      </c>
      <c r="G2138" s="107" t="s">
        <v>60</v>
      </c>
      <c r="H2138" s="107">
        <v>12.6342</v>
      </c>
    </row>
    <row r="2139" spans="1:8" x14ac:dyDescent="0.3">
      <c r="A2139" t="str">
        <f t="shared" si="33"/>
        <v>2016_621</v>
      </c>
      <c r="C2139" s="107">
        <v>2137</v>
      </c>
      <c r="D2139" s="107">
        <v>2016</v>
      </c>
      <c r="E2139" s="107">
        <v>621</v>
      </c>
      <c r="F2139" s="107">
        <v>621</v>
      </c>
      <c r="G2139" s="107" t="s">
        <v>61</v>
      </c>
      <c r="H2139" s="107">
        <v>14.016299999999999</v>
      </c>
    </row>
    <row r="2140" spans="1:8" x14ac:dyDescent="0.3">
      <c r="A2140" t="str">
        <f t="shared" si="33"/>
        <v>2016_657</v>
      </c>
      <c r="C2140" s="107">
        <v>2138</v>
      </c>
      <c r="D2140" s="107">
        <v>2016</v>
      </c>
      <c r="E2140" s="107">
        <v>657</v>
      </c>
      <c r="F2140" s="107">
        <v>657</v>
      </c>
      <c r="G2140" s="107" t="s">
        <v>365</v>
      </c>
      <c r="H2140" s="107">
        <v>10.1601</v>
      </c>
    </row>
    <row r="2141" spans="1:8" x14ac:dyDescent="0.3">
      <c r="A2141" t="str">
        <f t="shared" si="33"/>
        <v>2016_720</v>
      </c>
      <c r="C2141" s="107">
        <v>2139</v>
      </c>
      <c r="D2141" s="107">
        <v>2016</v>
      </c>
      <c r="E2141" s="107">
        <v>720</v>
      </c>
      <c r="F2141" s="107">
        <v>720</v>
      </c>
      <c r="G2141" s="107" t="s">
        <v>62</v>
      </c>
      <c r="H2141" s="107">
        <v>18.326899999999998</v>
      </c>
    </row>
    <row r="2142" spans="1:8" x14ac:dyDescent="0.3">
      <c r="A2142" t="str">
        <f t="shared" si="33"/>
        <v>2016_729</v>
      </c>
      <c r="C2142" s="107">
        <v>2140</v>
      </c>
      <c r="D2142" s="107">
        <v>2016</v>
      </c>
      <c r="E2142" s="107">
        <v>729</v>
      </c>
      <c r="F2142" s="107">
        <v>729</v>
      </c>
      <c r="G2142" s="107" t="s">
        <v>63</v>
      </c>
      <c r="H2142" s="107">
        <v>17.998000000000001</v>
      </c>
    </row>
    <row r="2143" spans="1:8" x14ac:dyDescent="0.3">
      <c r="A2143" t="str">
        <f t="shared" si="33"/>
        <v>2016_747</v>
      </c>
      <c r="C2143" s="107">
        <v>2141</v>
      </c>
      <c r="D2143" s="107">
        <v>2016</v>
      </c>
      <c r="E2143" s="107">
        <v>747</v>
      </c>
      <c r="F2143" s="107">
        <v>747</v>
      </c>
      <c r="G2143" s="107" t="s">
        <v>64</v>
      </c>
      <c r="H2143" s="107">
        <v>14.3285</v>
      </c>
    </row>
    <row r="2144" spans="1:8" x14ac:dyDescent="0.3">
      <c r="A2144" t="str">
        <f t="shared" si="33"/>
        <v>2016_819</v>
      </c>
      <c r="C2144" s="107">
        <v>2142</v>
      </c>
      <c r="D2144" s="107">
        <v>2016</v>
      </c>
      <c r="E2144" s="107">
        <v>819</v>
      </c>
      <c r="F2144" s="107">
        <v>819</v>
      </c>
      <c r="G2144" s="107" t="s">
        <v>65</v>
      </c>
      <c r="H2144" s="107">
        <v>10.5304</v>
      </c>
    </row>
    <row r="2145" spans="1:8" x14ac:dyDescent="0.3">
      <c r="A2145" t="str">
        <f t="shared" si="33"/>
        <v>2016_846</v>
      </c>
      <c r="C2145" s="107">
        <v>2143</v>
      </c>
      <c r="D2145" s="107">
        <v>2016</v>
      </c>
      <c r="E2145" s="107">
        <v>846</v>
      </c>
      <c r="F2145" s="107">
        <v>846</v>
      </c>
      <c r="G2145" s="107" t="s">
        <v>66</v>
      </c>
      <c r="H2145" s="107">
        <v>13.8</v>
      </c>
    </row>
    <row r="2146" spans="1:8" x14ac:dyDescent="0.3">
      <c r="A2146" t="str">
        <f t="shared" si="33"/>
        <v>2016_873</v>
      </c>
      <c r="C2146" s="107">
        <v>2144</v>
      </c>
      <c r="D2146" s="107">
        <v>2016</v>
      </c>
      <c r="E2146" s="107">
        <v>873</v>
      </c>
      <c r="F2146" s="107">
        <v>873</v>
      </c>
      <c r="G2146" s="107" t="s">
        <v>67</v>
      </c>
      <c r="H2146" s="107">
        <v>10.034000000000001</v>
      </c>
    </row>
    <row r="2147" spans="1:8" x14ac:dyDescent="0.3">
      <c r="A2147" t="str">
        <f t="shared" si="33"/>
        <v>2016_882</v>
      </c>
      <c r="C2147" s="107">
        <v>2145</v>
      </c>
      <c r="D2147" s="107">
        <v>2016</v>
      </c>
      <c r="E2147" s="107">
        <v>882</v>
      </c>
      <c r="F2147" s="107">
        <v>882</v>
      </c>
      <c r="G2147" s="107" t="s">
        <v>68</v>
      </c>
      <c r="H2147" s="107">
        <v>15.857200000000001</v>
      </c>
    </row>
    <row r="2148" spans="1:8" x14ac:dyDescent="0.3">
      <c r="A2148" t="str">
        <f t="shared" si="33"/>
        <v>2016_914</v>
      </c>
      <c r="C2148" s="107">
        <v>2146</v>
      </c>
      <c r="D2148" s="107">
        <v>2016</v>
      </c>
      <c r="E2148" s="107">
        <v>914</v>
      </c>
      <c r="F2148" s="107">
        <v>914</v>
      </c>
      <c r="G2148" s="107" t="s">
        <v>69</v>
      </c>
      <c r="H2148" s="107">
        <v>9.1484000000000005</v>
      </c>
    </row>
    <row r="2149" spans="1:8" x14ac:dyDescent="0.3">
      <c r="A2149" t="str">
        <f t="shared" si="33"/>
        <v>2016_916</v>
      </c>
      <c r="C2149" s="107">
        <v>2147</v>
      </c>
      <c r="D2149" s="107">
        <v>2016</v>
      </c>
      <c r="E2149" s="107">
        <v>916</v>
      </c>
      <c r="F2149" s="107">
        <v>916</v>
      </c>
      <c r="G2149" s="107" t="s">
        <v>16</v>
      </c>
      <c r="H2149" s="107">
        <v>11.479799999999999</v>
      </c>
    </row>
    <row r="2150" spans="1:8" x14ac:dyDescent="0.3">
      <c r="A2150" t="str">
        <f t="shared" si="33"/>
        <v>2016_918</v>
      </c>
      <c r="C2150" s="107">
        <v>2148</v>
      </c>
      <c r="D2150" s="107">
        <v>2016</v>
      </c>
      <c r="E2150" s="107">
        <v>918</v>
      </c>
      <c r="F2150" s="107">
        <v>918</v>
      </c>
      <c r="G2150" s="107" t="s">
        <v>70</v>
      </c>
      <c r="H2150" s="107">
        <v>11.755599999999999</v>
      </c>
    </row>
    <row r="2151" spans="1:8" x14ac:dyDescent="0.3">
      <c r="A2151" t="str">
        <f t="shared" si="33"/>
        <v>2016_936</v>
      </c>
      <c r="C2151" s="107">
        <v>2149</v>
      </c>
      <c r="D2151" s="107">
        <v>2016</v>
      </c>
      <c r="E2151" s="107">
        <v>936</v>
      </c>
      <c r="F2151" s="107">
        <v>936</v>
      </c>
      <c r="G2151" s="107" t="s">
        <v>71</v>
      </c>
      <c r="H2151" s="107">
        <v>15.0092</v>
      </c>
    </row>
    <row r="2152" spans="1:8" x14ac:dyDescent="0.3">
      <c r="A2152" t="str">
        <f t="shared" si="33"/>
        <v>2016_977</v>
      </c>
      <c r="C2152" s="107">
        <v>2150</v>
      </c>
      <c r="D2152" s="107">
        <v>2016</v>
      </c>
      <c r="E2152" s="107">
        <v>977</v>
      </c>
      <c r="F2152" s="107">
        <v>977</v>
      </c>
      <c r="G2152" s="107" t="s">
        <v>72</v>
      </c>
      <c r="H2152" s="107">
        <v>16.1601</v>
      </c>
    </row>
    <row r="2153" spans="1:8" x14ac:dyDescent="0.3">
      <c r="A2153" t="str">
        <f t="shared" si="33"/>
        <v>2016_981</v>
      </c>
      <c r="C2153" s="107">
        <v>2151</v>
      </c>
      <c r="D2153" s="107">
        <v>2016</v>
      </c>
      <c r="E2153" s="107">
        <v>981</v>
      </c>
      <c r="F2153" s="107">
        <v>981</v>
      </c>
      <c r="G2153" s="107" t="s">
        <v>73</v>
      </c>
      <c r="H2153" s="107">
        <v>17.911000000000001</v>
      </c>
    </row>
    <row r="2154" spans="1:8" x14ac:dyDescent="0.3">
      <c r="A2154" t="str">
        <f t="shared" si="33"/>
        <v>2016_999</v>
      </c>
      <c r="C2154" s="107">
        <v>2152</v>
      </c>
      <c r="D2154" s="107">
        <v>2016</v>
      </c>
      <c r="E2154" s="107">
        <v>999</v>
      </c>
      <c r="F2154" s="107">
        <v>999</v>
      </c>
      <c r="G2154" s="107" t="s">
        <v>74</v>
      </c>
      <c r="H2154" s="107">
        <v>8.7914999999999992</v>
      </c>
    </row>
    <row r="2155" spans="1:8" x14ac:dyDescent="0.3">
      <c r="A2155" t="str">
        <f t="shared" si="33"/>
        <v>2016_1044</v>
      </c>
      <c r="C2155" s="107">
        <v>2153</v>
      </c>
      <c r="D2155" s="107">
        <v>2016</v>
      </c>
      <c r="E2155" s="107">
        <v>1044</v>
      </c>
      <c r="F2155" s="107">
        <v>1044</v>
      </c>
      <c r="G2155" s="107" t="s">
        <v>75</v>
      </c>
      <c r="H2155" s="107">
        <v>12.4445</v>
      </c>
    </row>
    <row r="2156" spans="1:8" x14ac:dyDescent="0.3">
      <c r="A2156" t="str">
        <f t="shared" si="33"/>
        <v>2016_1053</v>
      </c>
      <c r="C2156" s="107">
        <v>2154</v>
      </c>
      <c r="D2156" s="107">
        <v>2016</v>
      </c>
      <c r="E2156" s="107">
        <v>1053</v>
      </c>
      <c r="F2156" s="107">
        <v>1053</v>
      </c>
      <c r="G2156" s="107" t="s">
        <v>76</v>
      </c>
      <c r="H2156" s="107">
        <v>15.3803</v>
      </c>
    </row>
    <row r="2157" spans="1:8" x14ac:dyDescent="0.3">
      <c r="A2157" t="str">
        <f t="shared" si="33"/>
        <v>2016_1062</v>
      </c>
      <c r="C2157" s="107">
        <v>2155</v>
      </c>
      <c r="D2157" s="107">
        <v>2016</v>
      </c>
      <c r="E2157" s="107">
        <v>1062</v>
      </c>
      <c r="F2157" s="107">
        <v>1062</v>
      </c>
      <c r="G2157" s="107" t="s">
        <v>77</v>
      </c>
      <c r="H2157" s="107">
        <v>17.884499999999999</v>
      </c>
    </row>
    <row r="2158" spans="1:8" x14ac:dyDescent="0.3">
      <c r="A2158" t="str">
        <f t="shared" si="33"/>
        <v>2016_1071</v>
      </c>
      <c r="C2158" s="107">
        <v>2156</v>
      </c>
      <c r="D2158" s="107">
        <v>2016</v>
      </c>
      <c r="E2158" s="107">
        <v>1071</v>
      </c>
      <c r="F2158" s="107">
        <v>1071</v>
      </c>
      <c r="G2158" s="107" t="s">
        <v>78</v>
      </c>
      <c r="H2158" s="107">
        <v>18.850300000000001</v>
      </c>
    </row>
    <row r="2159" spans="1:8" x14ac:dyDescent="0.3">
      <c r="A2159" t="str">
        <f t="shared" si="33"/>
        <v>2016_1079</v>
      </c>
      <c r="C2159" s="107">
        <v>2157</v>
      </c>
      <c r="D2159" s="107">
        <v>2016</v>
      </c>
      <c r="E2159" s="107">
        <v>1079</v>
      </c>
      <c r="F2159" s="107">
        <v>1079</v>
      </c>
      <c r="G2159" s="107" t="s">
        <v>79</v>
      </c>
      <c r="H2159" s="107">
        <v>11.644600000000001</v>
      </c>
    </row>
    <row r="2160" spans="1:8" x14ac:dyDescent="0.3">
      <c r="A2160" t="str">
        <f t="shared" si="33"/>
        <v>2016_1080</v>
      </c>
      <c r="C2160" s="107">
        <v>2158</v>
      </c>
      <c r="D2160" s="107">
        <v>2016</v>
      </c>
      <c r="E2160" s="107">
        <v>1080</v>
      </c>
      <c r="F2160" s="107">
        <v>1080</v>
      </c>
      <c r="G2160" s="107" t="s">
        <v>28</v>
      </c>
      <c r="H2160" s="107">
        <v>12.3848</v>
      </c>
    </row>
    <row r="2161" spans="1:8" x14ac:dyDescent="0.3">
      <c r="A2161" t="str">
        <f t="shared" si="33"/>
        <v>2016_1082</v>
      </c>
      <c r="C2161" s="107">
        <v>2159</v>
      </c>
      <c r="D2161" s="107">
        <v>2016</v>
      </c>
      <c r="E2161" s="107">
        <v>1082</v>
      </c>
      <c r="F2161" s="107">
        <v>1082</v>
      </c>
      <c r="G2161" s="107" t="s">
        <v>389</v>
      </c>
      <c r="H2161" s="107">
        <v>14.9742</v>
      </c>
    </row>
    <row r="2162" spans="1:8" x14ac:dyDescent="0.3">
      <c r="A2162" t="str">
        <f t="shared" si="33"/>
        <v>2016_1089</v>
      </c>
      <c r="C2162" s="107">
        <v>2160</v>
      </c>
      <c r="D2162" s="107">
        <v>2016</v>
      </c>
      <c r="E2162" s="107">
        <v>1089</v>
      </c>
      <c r="F2162" s="107">
        <v>1089</v>
      </c>
      <c r="G2162" s="107" t="s">
        <v>80</v>
      </c>
      <c r="H2162" s="107">
        <v>17.600000000000001</v>
      </c>
    </row>
    <row r="2163" spans="1:8" x14ac:dyDescent="0.3">
      <c r="A2163" t="str">
        <f t="shared" si="33"/>
        <v>2016_1093</v>
      </c>
      <c r="C2163" s="107">
        <v>2161</v>
      </c>
      <c r="D2163" s="107">
        <v>2016</v>
      </c>
      <c r="E2163" s="107">
        <v>1093</v>
      </c>
      <c r="F2163" s="107">
        <v>1093</v>
      </c>
      <c r="G2163" s="107" t="s">
        <v>81</v>
      </c>
      <c r="H2163" s="107">
        <v>17.175000000000001</v>
      </c>
    </row>
    <row r="2164" spans="1:8" x14ac:dyDescent="0.3">
      <c r="A2164" t="str">
        <f t="shared" si="33"/>
        <v>2016_1095</v>
      </c>
      <c r="C2164" s="107">
        <v>2162</v>
      </c>
      <c r="D2164" s="107">
        <v>2016</v>
      </c>
      <c r="E2164" s="107">
        <v>1095</v>
      </c>
      <c r="F2164" s="107">
        <v>1095</v>
      </c>
      <c r="G2164" s="107" t="s">
        <v>82</v>
      </c>
      <c r="H2164" s="107">
        <v>13.316800000000001</v>
      </c>
    </row>
    <row r="2165" spans="1:8" x14ac:dyDescent="0.3">
      <c r="A2165" t="str">
        <f t="shared" si="33"/>
        <v>2016_1107</v>
      </c>
      <c r="C2165" s="107">
        <v>2163</v>
      </c>
      <c r="D2165" s="107">
        <v>2016</v>
      </c>
      <c r="E2165" s="107">
        <v>1107</v>
      </c>
      <c r="F2165" s="107">
        <v>1107</v>
      </c>
      <c r="G2165" s="107" t="s">
        <v>83</v>
      </c>
      <c r="H2165" s="107">
        <v>14.562099999999999</v>
      </c>
    </row>
    <row r="2166" spans="1:8" x14ac:dyDescent="0.3">
      <c r="A2166" t="str">
        <f t="shared" si="33"/>
        <v>2016_1116</v>
      </c>
      <c r="C2166" s="107">
        <v>2164</v>
      </c>
      <c r="D2166" s="107">
        <v>2016</v>
      </c>
      <c r="E2166" s="107">
        <v>1116</v>
      </c>
      <c r="F2166" s="107">
        <v>1116</v>
      </c>
      <c r="G2166" s="107" t="s">
        <v>84</v>
      </c>
      <c r="H2166" s="107">
        <v>13.609299999999999</v>
      </c>
    </row>
    <row r="2167" spans="1:8" x14ac:dyDescent="0.3">
      <c r="A2167" t="str">
        <f t="shared" si="33"/>
        <v>2016_1134</v>
      </c>
      <c r="C2167" s="107">
        <v>2165</v>
      </c>
      <c r="D2167" s="107">
        <v>2016</v>
      </c>
      <c r="E2167" s="107">
        <v>1134</v>
      </c>
      <c r="F2167" s="107">
        <v>1134</v>
      </c>
      <c r="G2167" s="107" t="s">
        <v>85</v>
      </c>
      <c r="H2167" s="107">
        <v>9.7449999999999992</v>
      </c>
    </row>
    <row r="2168" spans="1:8" x14ac:dyDescent="0.3">
      <c r="A2168" t="str">
        <f t="shared" si="33"/>
        <v>2016_1152</v>
      </c>
      <c r="C2168" s="107">
        <v>2166</v>
      </c>
      <c r="D2168" s="107">
        <v>2016</v>
      </c>
      <c r="E2168" s="107">
        <v>1152</v>
      </c>
      <c r="F2168" s="107">
        <v>1152</v>
      </c>
      <c r="G2168" s="107" t="s">
        <v>86</v>
      </c>
      <c r="H2168" s="107">
        <v>13.2957</v>
      </c>
    </row>
    <row r="2169" spans="1:8" x14ac:dyDescent="0.3">
      <c r="A2169" t="str">
        <f t="shared" si="33"/>
        <v>2016_1197</v>
      </c>
      <c r="C2169" s="107">
        <v>2167</v>
      </c>
      <c r="D2169" s="107">
        <v>2016</v>
      </c>
      <c r="E2169" s="107">
        <v>1197</v>
      </c>
      <c r="F2169" s="107">
        <v>1197</v>
      </c>
      <c r="G2169" s="107" t="s">
        <v>87</v>
      </c>
      <c r="H2169" s="107">
        <v>10.61</v>
      </c>
    </row>
    <row r="2170" spans="1:8" x14ac:dyDescent="0.3">
      <c r="A2170" t="str">
        <f t="shared" si="33"/>
        <v>2016_1206</v>
      </c>
      <c r="C2170" s="107">
        <v>2168</v>
      </c>
      <c r="D2170" s="107">
        <v>2016</v>
      </c>
      <c r="E2170" s="107">
        <v>1206</v>
      </c>
      <c r="F2170" s="107">
        <v>1206</v>
      </c>
      <c r="G2170" s="107" t="s">
        <v>355</v>
      </c>
      <c r="H2170" s="107">
        <v>12.9107</v>
      </c>
    </row>
    <row r="2171" spans="1:8" x14ac:dyDescent="0.3">
      <c r="A2171" t="str">
        <f t="shared" si="33"/>
        <v>2016_1211</v>
      </c>
      <c r="C2171" s="107">
        <v>2169</v>
      </c>
      <c r="D2171" s="107">
        <v>2016</v>
      </c>
      <c r="E2171" s="107">
        <v>1211</v>
      </c>
      <c r="F2171" s="107">
        <v>1211</v>
      </c>
      <c r="G2171" s="107" t="s">
        <v>88</v>
      </c>
      <c r="H2171" s="107">
        <v>15.7525</v>
      </c>
    </row>
    <row r="2172" spans="1:8" x14ac:dyDescent="0.3">
      <c r="A2172" t="str">
        <f t="shared" si="33"/>
        <v>2016_1215</v>
      </c>
      <c r="C2172" s="107">
        <v>2170</v>
      </c>
      <c r="D2172" s="107">
        <v>2016</v>
      </c>
      <c r="E2172" s="107">
        <v>1215</v>
      </c>
      <c r="F2172" s="107">
        <v>1215</v>
      </c>
      <c r="G2172" s="107" t="s">
        <v>89</v>
      </c>
      <c r="H2172" s="107">
        <v>13.505800000000001</v>
      </c>
    </row>
    <row r="2173" spans="1:8" x14ac:dyDescent="0.3">
      <c r="A2173" t="str">
        <f t="shared" si="33"/>
        <v>2016_1218</v>
      </c>
      <c r="C2173" s="107">
        <v>2171</v>
      </c>
      <c r="D2173" s="107">
        <v>2016</v>
      </c>
      <c r="E2173" s="107">
        <v>1218</v>
      </c>
      <c r="F2173" s="107">
        <v>1218</v>
      </c>
      <c r="G2173" s="107" t="s">
        <v>90</v>
      </c>
      <c r="H2173" s="107">
        <v>9.3301999999999996</v>
      </c>
    </row>
    <row r="2174" spans="1:8" x14ac:dyDescent="0.3">
      <c r="A2174" t="str">
        <f t="shared" si="33"/>
        <v>2016_1221</v>
      </c>
      <c r="C2174" s="107">
        <v>2172</v>
      </c>
      <c r="D2174" s="107">
        <v>2016</v>
      </c>
      <c r="E2174" s="107">
        <v>1221</v>
      </c>
      <c r="F2174" s="107">
        <v>1221</v>
      </c>
      <c r="G2174" s="107" t="s">
        <v>91</v>
      </c>
      <c r="H2174" s="107">
        <v>15.620799999999999</v>
      </c>
    </row>
    <row r="2175" spans="1:8" x14ac:dyDescent="0.3">
      <c r="A2175" t="str">
        <f t="shared" si="33"/>
        <v>2016_1233</v>
      </c>
      <c r="C2175" s="107">
        <v>2173</v>
      </c>
      <c r="D2175" s="107">
        <v>2016</v>
      </c>
      <c r="E2175" s="107">
        <v>1233</v>
      </c>
      <c r="F2175" s="107">
        <v>1233</v>
      </c>
      <c r="G2175" s="107" t="s">
        <v>92</v>
      </c>
      <c r="H2175" s="107">
        <v>10.7806</v>
      </c>
    </row>
    <row r="2176" spans="1:8" x14ac:dyDescent="0.3">
      <c r="A2176" t="str">
        <f t="shared" si="33"/>
        <v>2016_1278</v>
      </c>
      <c r="C2176" s="107">
        <v>2174</v>
      </c>
      <c r="D2176" s="107">
        <v>2016</v>
      </c>
      <c r="E2176" s="107">
        <v>1278</v>
      </c>
      <c r="F2176" s="107">
        <v>1278</v>
      </c>
      <c r="G2176" s="107" t="s">
        <v>93</v>
      </c>
      <c r="H2176" s="107">
        <v>16.759899999999998</v>
      </c>
    </row>
    <row r="2177" spans="1:8" x14ac:dyDescent="0.3">
      <c r="A2177" t="str">
        <f t="shared" si="33"/>
        <v>2016_1332</v>
      </c>
      <c r="C2177" s="107">
        <v>2175</v>
      </c>
      <c r="D2177" s="107">
        <v>2016</v>
      </c>
      <c r="E2177" s="107">
        <v>1332</v>
      </c>
      <c r="F2177" s="107">
        <v>1332</v>
      </c>
      <c r="G2177" s="107" t="s">
        <v>94</v>
      </c>
      <c r="H2177" s="107">
        <v>17.416599999999999</v>
      </c>
    </row>
    <row r="2178" spans="1:8" x14ac:dyDescent="0.3">
      <c r="A2178" t="str">
        <f t="shared" si="33"/>
        <v>2016_1337</v>
      </c>
      <c r="C2178" s="107">
        <v>2176</v>
      </c>
      <c r="D2178" s="107">
        <v>2016</v>
      </c>
      <c r="E2178" s="107">
        <v>1337</v>
      </c>
      <c r="F2178" s="107">
        <v>1337</v>
      </c>
      <c r="G2178" s="107" t="s">
        <v>95</v>
      </c>
      <c r="H2178" s="107">
        <v>15.8102</v>
      </c>
    </row>
    <row r="2179" spans="1:8" x14ac:dyDescent="0.3">
      <c r="A2179" t="str">
        <f t="shared" si="33"/>
        <v>2016_1350</v>
      </c>
      <c r="C2179" s="107">
        <v>2177</v>
      </c>
      <c r="D2179" s="107">
        <v>2016</v>
      </c>
      <c r="E2179" s="107">
        <v>1350</v>
      </c>
      <c r="F2179" s="107">
        <v>1350</v>
      </c>
      <c r="G2179" s="107" t="s">
        <v>96</v>
      </c>
      <c r="H2179" s="107">
        <v>15.0382</v>
      </c>
    </row>
    <row r="2180" spans="1:8" x14ac:dyDescent="0.3">
      <c r="A2180" t="str">
        <f t="shared" ref="A2180:A2243" si="34">CONCATENATE(D2180,"_",E2180)</f>
        <v>2016_1359</v>
      </c>
      <c r="C2180" s="107">
        <v>2178</v>
      </c>
      <c r="D2180" s="107">
        <v>2016</v>
      </c>
      <c r="E2180" s="107">
        <v>1359</v>
      </c>
      <c r="F2180" s="107">
        <v>1359</v>
      </c>
      <c r="G2180" s="107" t="s">
        <v>362</v>
      </c>
      <c r="H2180" s="107">
        <v>14.78</v>
      </c>
    </row>
    <row r="2181" spans="1:8" x14ac:dyDescent="0.3">
      <c r="A2181" t="str">
        <f t="shared" si="34"/>
        <v>2016_1368</v>
      </c>
      <c r="C2181" s="107">
        <v>2179</v>
      </c>
      <c r="D2181" s="107">
        <v>2016</v>
      </c>
      <c r="E2181" s="107">
        <v>1368</v>
      </c>
      <c r="F2181" s="107">
        <v>1368</v>
      </c>
      <c r="G2181" s="107" t="s">
        <v>97</v>
      </c>
      <c r="H2181" s="107">
        <v>16.351900000000001</v>
      </c>
    </row>
    <row r="2182" spans="1:8" x14ac:dyDescent="0.3">
      <c r="A2182" t="str">
        <f t="shared" si="34"/>
        <v>2016_1413</v>
      </c>
      <c r="C2182" s="107">
        <v>2180</v>
      </c>
      <c r="D2182" s="107">
        <v>2016</v>
      </c>
      <c r="E2182" s="107">
        <v>1413</v>
      </c>
      <c r="F2182" s="107">
        <v>1413</v>
      </c>
      <c r="G2182" s="107" t="s">
        <v>98</v>
      </c>
      <c r="H2182" s="107">
        <v>12.2171</v>
      </c>
    </row>
    <row r="2183" spans="1:8" x14ac:dyDescent="0.3">
      <c r="A2183" t="str">
        <f t="shared" si="34"/>
        <v>2016_1431</v>
      </c>
      <c r="C2183" s="107">
        <v>2181</v>
      </c>
      <c r="D2183" s="107">
        <v>2016</v>
      </c>
      <c r="E2183" s="107">
        <v>1431</v>
      </c>
      <c r="F2183" s="107">
        <v>1431</v>
      </c>
      <c r="G2183" s="107" t="s">
        <v>99</v>
      </c>
      <c r="H2183" s="107">
        <v>14.994999999999999</v>
      </c>
    </row>
    <row r="2184" spans="1:8" x14ac:dyDescent="0.3">
      <c r="A2184" t="str">
        <f t="shared" si="34"/>
        <v>2016_1476</v>
      </c>
      <c r="C2184" s="107">
        <v>2182</v>
      </c>
      <c r="D2184" s="107">
        <v>2016</v>
      </c>
      <c r="E2184" s="107">
        <v>1476</v>
      </c>
      <c r="F2184" s="107">
        <v>1476</v>
      </c>
      <c r="G2184" s="107" t="s">
        <v>100</v>
      </c>
      <c r="H2184" s="107">
        <v>16.8567</v>
      </c>
    </row>
    <row r="2185" spans="1:8" x14ac:dyDescent="0.3">
      <c r="A2185" t="str">
        <f t="shared" si="34"/>
        <v>2016_1503</v>
      </c>
      <c r="C2185" s="107">
        <v>2183</v>
      </c>
      <c r="D2185" s="107">
        <v>2016</v>
      </c>
      <c r="E2185" s="107">
        <v>1503</v>
      </c>
      <c r="F2185" s="107">
        <v>1503</v>
      </c>
      <c r="G2185" s="107" t="s">
        <v>101</v>
      </c>
      <c r="H2185" s="107">
        <v>16.428899999999999</v>
      </c>
    </row>
    <row r="2186" spans="1:8" x14ac:dyDescent="0.3">
      <c r="A2186" t="str">
        <f t="shared" si="34"/>
        <v>2016_1576</v>
      </c>
      <c r="C2186" s="107">
        <v>2184</v>
      </c>
      <c r="D2186" s="107">
        <v>2016</v>
      </c>
      <c r="E2186" s="107">
        <v>1576</v>
      </c>
      <c r="F2186" s="107">
        <v>1576</v>
      </c>
      <c r="G2186" s="107" t="s">
        <v>102</v>
      </c>
      <c r="H2186" s="107">
        <v>17.953099999999999</v>
      </c>
    </row>
    <row r="2187" spans="1:8" x14ac:dyDescent="0.3">
      <c r="A2187" t="str">
        <f t="shared" si="34"/>
        <v>2016_1602</v>
      </c>
      <c r="C2187" s="107">
        <v>2185</v>
      </c>
      <c r="D2187" s="107">
        <v>2016</v>
      </c>
      <c r="E2187" s="107">
        <v>1602</v>
      </c>
      <c r="F2187" s="107">
        <v>1602</v>
      </c>
      <c r="G2187" s="107" t="s">
        <v>103</v>
      </c>
      <c r="H2187" s="107">
        <v>17.329999999999998</v>
      </c>
    </row>
    <row r="2188" spans="1:8" x14ac:dyDescent="0.3">
      <c r="A2188" t="str">
        <f t="shared" si="34"/>
        <v>2016_1611</v>
      </c>
      <c r="C2188" s="107">
        <v>2186</v>
      </c>
      <c r="D2188" s="107">
        <v>2016</v>
      </c>
      <c r="E2188" s="107">
        <v>1611</v>
      </c>
      <c r="F2188" s="107">
        <v>1611</v>
      </c>
      <c r="G2188" s="107" t="s">
        <v>104</v>
      </c>
      <c r="H2188" s="107">
        <v>15.676</v>
      </c>
    </row>
    <row r="2189" spans="1:8" x14ac:dyDescent="0.3">
      <c r="A2189" t="str">
        <f t="shared" si="34"/>
        <v>2016_1619</v>
      </c>
      <c r="C2189" s="107">
        <v>2187</v>
      </c>
      <c r="D2189" s="107">
        <v>2016</v>
      </c>
      <c r="E2189" s="107">
        <v>1619</v>
      </c>
      <c r="F2189" s="107">
        <v>1619</v>
      </c>
      <c r="G2189" s="107" t="s">
        <v>105</v>
      </c>
      <c r="H2189" s="107">
        <v>15.977600000000001</v>
      </c>
    </row>
    <row r="2190" spans="1:8" x14ac:dyDescent="0.3">
      <c r="A2190" t="str">
        <f t="shared" si="34"/>
        <v>2016_1638</v>
      </c>
      <c r="C2190" s="107">
        <v>2188</v>
      </c>
      <c r="D2190" s="107">
        <v>2016</v>
      </c>
      <c r="E2190" s="107">
        <v>1638</v>
      </c>
      <c r="F2190" s="107">
        <v>1638</v>
      </c>
      <c r="G2190" s="107" t="s">
        <v>363</v>
      </c>
      <c r="H2190" s="107">
        <v>14.9537</v>
      </c>
    </row>
    <row r="2191" spans="1:8" x14ac:dyDescent="0.3">
      <c r="A2191" t="str">
        <f t="shared" si="34"/>
        <v>2016_1675</v>
      </c>
      <c r="C2191" s="107">
        <v>2189</v>
      </c>
      <c r="D2191" s="107">
        <v>2016</v>
      </c>
      <c r="E2191" s="107">
        <v>1675</v>
      </c>
      <c r="F2191" s="107">
        <v>1675</v>
      </c>
      <c r="G2191" s="107" t="s">
        <v>106</v>
      </c>
      <c r="H2191" s="107">
        <v>11.723699999999999</v>
      </c>
    </row>
    <row r="2192" spans="1:8" x14ac:dyDescent="0.3">
      <c r="A2192" t="str">
        <f t="shared" si="34"/>
        <v>2016_1701</v>
      </c>
      <c r="C2192" s="107">
        <v>2190</v>
      </c>
      <c r="D2192" s="107">
        <v>2016</v>
      </c>
      <c r="E2192" s="107">
        <v>1701</v>
      </c>
      <c r="F2192" s="107">
        <v>1701</v>
      </c>
      <c r="G2192" s="107" t="s">
        <v>107</v>
      </c>
      <c r="H2192" s="107">
        <v>14.3369</v>
      </c>
    </row>
    <row r="2193" spans="1:8" x14ac:dyDescent="0.3">
      <c r="A2193" t="str">
        <f t="shared" si="34"/>
        <v>2016_1719</v>
      </c>
      <c r="C2193" s="107">
        <v>2191</v>
      </c>
      <c r="D2193" s="107">
        <v>2016</v>
      </c>
      <c r="E2193" s="107">
        <v>1719</v>
      </c>
      <c r="F2193" s="107">
        <v>1719</v>
      </c>
      <c r="G2193" s="107" t="s">
        <v>108</v>
      </c>
      <c r="H2193" s="107">
        <v>13.913399999999999</v>
      </c>
    </row>
    <row r="2194" spans="1:8" x14ac:dyDescent="0.3">
      <c r="A2194" t="str">
        <f t="shared" si="34"/>
        <v>2016_1737</v>
      </c>
      <c r="C2194" s="107">
        <v>2192</v>
      </c>
      <c r="D2194" s="107">
        <v>2016</v>
      </c>
      <c r="E2194" s="107">
        <v>1737</v>
      </c>
      <c r="F2194" s="107">
        <v>1737</v>
      </c>
      <c r="G2194" s="107" t="s">
        <v>109</v>
      </c>
      <c r="H2194" s="107">
        <v>18.428100000000001</v>
      </c>
    </row>
    <row r="2195" spans="1:8" x14ac:dyDescent="0.3">
      <c r="A2195" t="str">
        <f t="shared" si="34"/>
        <v>2016_1782</v>
      </c>
      <c r="C2195" s="107">
        <v>2193</v>
      </c>
      <c r="D2195" s="107">
        <v>2016</v>
      </c>
      <c r="E2195" s="107">
        <v>1782</v>
      </c>
      <c r="F2195" s="107">
        <v>1782</v>
      </c>
      <c r="G2195" s="107" t="s">
        <v>110</v>
      </c>
      <c r="H2195" s="107">
        <v>18.566500000000001</v>
      </c>
    </row>
    <row r="2196" spans="1:8" x14ac:dyDescent="0.3">
      <c r="A2196" t="str">
        <f t="shared" si="34"/>
        <v>2016_1791</v>
      </c>
      <c r="C2196" s="107">
        <v>2194</v>
      </c>
      <c r="D2196" s="107">
        <v>2016</v>
      </c>
      <c r="E2196" s="107">
        <v>1791</v>
      </c>
      <c r="F2196" s="107">
        <v>1791</v>
      </c>
      <c r="G2196" s="107" t="s">
        <v>111</v>
      </c>
      <c r="H2196" s="107">
        <v>12.201599999999999</v>
      </c>
    </row>
    <row r="2197" spans="1:8" x14ac:dyDescent="0.3">
      <c r="A2197" t="str">
        <f t="shared" si="34"/>
        <v>2016_1863</v>
      </c>
      <c r="C2197" s="107">
        <v>2195</v>
      </c>
      <c r="D2197" s="107">
        <v>2016</v>
      </c>
      <c r="E2197" s="107">
        <v>1863</v>
      </c>
      <c r="F2197" s="107">
        <v>1863</v>
      </c>
      <c r="G2197" s="107" t="s">
        <v>112</v>
      </c>
      <c r="H2197" s="107">
        <v>14.0563</v>
      </c>
    </row>
    <row r="2198" spans="1:8" x14ac:dyDescent="0.3">
      <c r="A2198" t="str">
        <f t="shared" si="34"/>
        <v>2016_1908</v>
      </c>
      <c r="C2198" s="107">
        <v>2196</v>
      </c>
      <c r="D2198" s="107">
        <v>2016</v>
      </c>
      <c r="E2198" s="107">
        <v>1908</v>
      </c>
      <c r="F2198" s="107">
        <v>1908</v>
      </c>
      <c r="G2198" s="107" t="s">
        <v>113</v>
      </c>
      <c r="H2198" s="107">
        <v>15.466699999999999</v>
      </c>
    </row>
    <row r="2199" spans="1:8" x14ac:dyDescent="0.3">
      <c r="A2199" t="str">
        <f t="shared" si="34"/>
        <v>2016_1917</v>
      </c>
      <c r="C2199" s="107">
        <v>2197</v>
      </c>
      <c r="D2199" s="107">
        <v>2016</v>
      </c>
      <c r="E2199" s="107">
        <v>1917</v>
      </c>
      <c r="F2199" s="107">
        <v>1917</v>
      </c>
      <c r="G2199" s="107" t="s">
        <v>114</v>
      </c>
      <c r="H2199" s="107">
        <v>13.218</v>
      </c>
    </row>
    <row r="2200" spans="1:8" x14ac:dyDescent="0.3">
      <c r="A2200" t="str">
        <f t="shared" si="34"/>
        <v>2016_1926</v>
      </c>
      <c r="C2200" s="107">
        <v>2198</v>
      </c>
      <c r="D2200" s="107">
        <v>2016</v>
      </c>
      <c r="E2200" s="107">
        <v>1926</v>
      </c>
      <c r="F2200" s="107">
        <v>1926</v>
      </c>
      <c r="G2200" s="107" t="s">
        <v>115</v>
      </c>
      <c r="H2200" s="107">
        <v>11.8003</v>
      </c>
    </row>
    <row r="2201" spans="1:8" x14ac:dyDescent="0.3">
      <c r="A2201" t="str">
        <f t="shared" si="34"/>
        <v>2016_1935</v>
      </c>
      <c r="C2201" s="107">
        <v>2199</v>
      </c>
      <c r="D2201" s="107">
        <v>2016</v>
      </c>
      <c r="E2201" s="107">
        <v>1935</v>
      </c>
      <c r="F2201" s="107">
        <v>6536</v>
      </c>
      <c r="G2201" s="107" t="s">
        <v>301</v>
      </c>
      <c r="H2201" s="107">
        <v>12.3066</v>
      </c>
    </row>
    <row r="2202" spans="1:8" x14ac:dyDescent="0.3">
      <c r="A2202" t="str">
        <f t="shared" si="34"/>
        <v>2016_1944</v>
      </c>
      <c r="C2202" s="107">
        <v>2200</v>
      </c>
      <c r="D2202" s="107">
        <v>2016</v>
      </c>
      <c r="E2202" s="107">
        <v>1944</v>
      </c>
      <c r="F2202" s="107">
        <v>1944</v>
      </c>
      <c r="G2202" s="107" t="s">
        <v>116</v>
      </c>
      <c r="H2202" s="107">
        <v>15.4414</v>
      </c>
    </row>
    <row r="2203" spans="1:8" x14ac:dyDescent="0.3">
      <c r="A2203" t="str">
        <f t="shared" si="34"/>
        <v>2016_1953</v>
      </c>
      <c r="C2203" s="107">
        <v>2201</v>
      </c>
      <c r="D2203" s="107">
        <v>2016</v>
      </c>
      <c r="E2203" s="107">
        <v>1953</v>
      </c>
      <c r="F2203" s="107">
        <v>1953</v>
      </c>
      <c r="G2203" s="107" t="s">
        <v>117</v>
      </c>
      <c r="H2203" s="107">
        <v>16.751899999999999</v>
      </c>
    </row>
    <row r="2204" spans="1:8" x14ac:dyDescent="0.3">
      <c r="A2204" t="str">
        <f t="shared" si="34"/>
        <v>2016_1963</v>
      </c>
      <c r="C2204" s="107">
        <v>2202</v>
      </c>
      <c r="D2204" s="107">
        <v>2016</v>
      </c>
      <c r="E2204" s="107">
        <v>1963</v>
      </c>
      <c r="F2204" s="107">
        <v>1963</v>
      </c>
      <c r="G2204" s="107" t="s">
        <v>118</v>
      </c>
      <c r="H2204" s="107">
        <v>13.1976</v>
      </c>
    </row>
    <row r="2205" spans="1:8" x14ac:dyDescent="0.3">
      <c r="A2205" t="str">
        <f t="shared" si="34"/>
        <v>2016_1965</v>
      </c>
      <c r="C2205" s="107">
        <v>2203</v>
      </c>
      <c r="D2205" s="107">
        <v>2016</v>
      </c>
      <c r="E2205" s="107">
        <v>1965</v>
      </c>
      <c r="F2205" s="107">
        <v>1965</v>
      </c>
      <c r="G2205" s="107" t="s">
        <v>364</v>
      </c>
      <c r="H2205" s="107">
        <v>14.426</v>
      </c>
    </row>
    <row r="2206" spans="1:8" x14ac:dyDescent="0.3">
      <c r="A2206" t="str">
        <f t="shared" si="34"/>
        <v>2016_1970</v>
      </c>
      <c r="C2206" s="107">
        <v>2204</v>
      </c>
      <c r="D2206" s="107">
        <v>2016</v>
      </c>
      <c r="E2206" s="107">
        <v>1970</v>
      </c>
      <c r="F2206" s="107">
        <v>1970</v>
      </c>
      <c r="G2206" s="107" t="s">
        <v>119</v>
      </c>
      <c r="H2206" s="107">
        <v>16.6675</v>
      </c>
    </row>
    <row r="2207" spans="1:8" x14ac:dyDescent="0.3">
      <c r="A2207" t="str">
        <f t="shared" si="34"/>
        <v>2016_1972</v>
      </c>
      <c r="C2207" s="107">
        <v>2205</v>
      </c>
      <c r="D2207" s="107">
        <v>2016</v>
      </c>
      <c r="E2207" s="107">
        <v>1972</v>
      </c>
      <c r="F2207" s="107">
        <v>1972</v>
      </c>
      <c r="G2207" s="107" t="s">
        <v>120</v>
      </c>
      <c r="H2207" s="107">
        <v>11.3896</v>
      </c>
    </row>
    <row r="2208" spans="1:8" x14ac:dyDescent="0.3">
      <c r="A2208" t="str">
        <f t="shared" si="34"/>
        <v>2016_1975</v>
      </c>
      <c r="C2208" s="107">
        <v>2206</v>
      </c>
      <c r="D2208" s="107">
        <v>2016</v>
      </c>
      <c r="E2208" s="107">
        <v>1975</v>
      </c>
      <c r="F2208" s="107">
        <v>1975</v>
      </c>
      <c r="G2208" s="107" t="s">
        <v>121</v>
      </c>
      <c r="H2208" s="107">
        <v>12.769399999999999</v>
      </c>
    </row>
    <row r="2209" spans="1:8" x14ac:dyDescent="0.3">
      <c r="A2209" t="str">
        <f t="shared" si="34"/>
        <v>2016_1989</v>
      </c>
      <c r="C2209" s="107">
        <v>2207</v>
      </c>
      <c r="D2209" s="107">
        <v>2016</v>
      </c>
      <c r="E2209" s="107">
        <v>1989</v>
      </c>
      <c r="F2209" s="107">
        <v>1989</v>
      </c>
      <c r="G2209" s="107" t="s">
        <v>122</v>
      </c>
      <c r="H2209" s="107">
        <v>13.9499</v>
      </c>
    </row>
    <row r="2210" spans="1:8" x14ac:dyDescent="0.3">
      <c r="A2210" t="str">
        <f t="shared" si="34"/>
        <v>2016_2007</v>
      </c>
      <c r="C2210" s="107">
        <v>2208</v>
      </c>
      <c r="D2210" s="107">
        <v>2016</v>
      </c>
      <c r="E2210" s="107">
        <v>2007</v>
      </c>
      <c r="F2210" s="107">
        <v>2007</v>
      </c>
      <c r="G2210" s="107" t="s">
        <v>123</v>
      </c>
      <c r="H2210" s="107">
        <v>14.972</v>
      </c>
    </row>
    <row r="2211" spans="1:8" x14ac:dyDescent="0.3">
      <c r="A2211" t="str">
        <f t="shared" si="34"/>
        <v>2016_2088</v>
      </c>
      <c r="C2211" s="107">
        <v>2209</v>
      </c>
      <c r="D2211" s="107">
        <v>2016</v>
      </c>
      <c r="E2211" s="107">
        <v>2088</v>
      </c>
      <c r="F2211" s="107">
        <v>2088</v>
      </c>
      <c r="G2211" s="107" t="s">
        <v>124</v>
      </c>
      <c r="H2211" s="107">
        <v>12.8704</v>
      </c>
    </row>
    <row r="2212" spans="1:8" x14ac:dyDescent="0.3">
      <c r="A2212" t="str">
        <f t="shared" si="34"/>
        <v>2016_2097</v>
      </c>
      <c r="C2212" s="107">
        <v>2210</v>
      </c>
      <c r="D2212" s="107">
        <v>2016</v>
      </c>
      <c r="E2212" s="107">
        <v>2097</v>
      </c>
      <c r="F2212" s="107">
        <v>2097</v>
      </c>
      <c r="G2212" s="107" t="s">
        <v>125</v>
      </c>
      <c r="H2212" s="107">
        <v>14.261900000000001</v>
      </c>
    </row>
    <row r="2213" spans="1:8" x14ac:dyDescent="0.3">
      <c r="A2213" t="str">
        <f t="shared" si="34"/>
        <v>2016_2113</v>
      </c>
      <c r="C2213" s="107">
        <v>2211</v>
      </c>
      <c r="D2213" s="107">
        <v>2016</v>
      </c>
      <c r="E2213" s="107">
        <v>2113</v>
      </c>
      <c r="F2213" s="107">
        <v>2113</v>
      </c>
      <c r="G2213" s="107" t="s">
        <v>126</v>
      </c>
      <c r="H2213" s="107">
        <v>14.6288</v>
      </c>
    </row>
    <row r="2214" spans="1:8" x14ac:dyDescent="0.3">
      <c r="A2214" t="str">
        <f t="shared" si="34"/>
        <v>2016_2124</v>
      </c>
      <c r="C2214" s="107">
        <v>2212</v>
      </c>
      <c r="D2214" s="107">
        <v>2016</v>
      </c>
      <c r="E2214" s="107">
        <v>2124</v>
      </c>
      <c r="F2214" s="107">
        <v>2124</v>
      </c>
      <c r="G2214" s="107" t="s">
        <v>366</v>
      </c>
      <c r="H2214" s="107">
        <v>16.577100000000002</v>
      </c>
    </row>
    <row r="2215" spans="1:8" x14ac:dyDescent="0.3">
      <c r="A2215" t="str">
        <f t="shared" si="34"/>
        <v>2016_2151</v>
      </c>
      <c r="C2215" s="107">
        <v>2213</v>
      </c>
      <c r="D2215" s="107">
        <v>2016</v>
      </c>
      <c r="E2215" s="107">
        <v>2151</v>
      </c>
      <c r="F2215" s="107">
        <v>2151</v>
      </c>
      <c r="G2215" s="107" t="s">
        <v>375</v>
      </c>
      <c r="H2215" s="107">
        <v>11.809100000000001</v>
      </c>
    </row>
    <row r="2216" spans="1:8" x14ac:dyDescent="0.3">
      <c r="A2216" t="str">
        <f t="shared" si="34"/>
        <v>2016_2169</v>
      </c>
      <c r="C2216" s="107">
        <v>2214</v>
      </c>
      <c r="D2216" s="107">
        <v>2016</v>
      </c>
      <c r="E2216" s="107">
        <v>2169</v>
      </c>
      <c r="F2216" s="107">
        <v>2169</v>
      </c>
      <c r="G2216" s="107" t="s">
        <v>127</v>
      </c>
      <c r="H2216" s="107">
        <v>13.7834</v>
      </c>
    </row>
    <row r="2217" spans="1:8" x14ac:dyDescent="0.3">
      <c r="A2217" t="str">
        <f t="shared" si="34"/>
        <v>2016_2205</v>
      </c>
      <c r="C2217" s="107">
        <v>2215</v>
      </c>
      <c r="D2217" s="107">
        <v>2016</v>
      </c>
      <c r="E2217" s="107">
        <v>2205</v>
      </c>
      <c r="F2217" s="107">
        <v>2205</v>
      </c>
      <c r="G2217" s="107" t="s">
        <v>128</v>
      </c>
      <c r="H2217" s="107">
        <v>11.5669</v>
      </c>
    </row>
    <row r="2218" spans="1:8" x14ac:dyDescent="0.3">
      <c r="A2218" t="str">
        <f t="shared" si="34"/>
        <v>2016_2295</v>
      </c>
      <c r="C2218" s="107">
        <v>2216</v>
      </c>
      <c r="D2218" s="107">
        <v>2016</v>
      </c>
      <c r="E2218" s="107">
        <v>2295</v>
      </c>
      <c r="F2218" s="107">
        <v>2295</v>
      </c>
      <c r="G2218" s="107" t="s">
        <v>129</v>
      </c>
      <c r="H2218" s="107">
        <v>13.323</v>
      </c>
    </row>
    <row r="2219" spans="1:8" x14ac:dyDescent="0.3">
      <c r="A2219" t="str">
        <f t="shared" si="34"/>
        <v>2016_2313</v>
      </c>
      <c r="C2219" s="107">
        <v>2217</v>
      </c>
      <c r="D2219" s="107">
        <v>2016</v>
      </c>
      <c r="E2219" s="107">
        <v>2313</v>
      </c>
      <c r="F2219" s="107">
        <v>2313</v>
      </c>
      <c r="G2219" s="107" t="s">
        <v>130</v>
      </c>
      <c r="H2219" s="107">
        <v>15.1837</v>
      </c>
    </row>
    <row r="2220" spans="1:8" x14ac:dyDescent="0.3">
      <c r="A2220" t="str">
        <f t="shared" si="34"/>
        <v>2016_2322</v>
      </c>
      <c r="C2220" s="107">
        <v>2218</v>
      </c>
      <c r="D2220" s="107">
        <v>2016</v>
      </c>
      <c r="E2220" s="107">
        <v>2322</v>
      </c>
      <c r="F2220" s="107">
        <v>2322</v>
      </c>
      <c r="G2220" s="107" t="s">
        <v>131</v>
      </c>
      <c r="H2220" s="107">
        <v>13.203799999999999</v>
      </c>
    </row>
    <row r="2221" spans="1:8" x14ac:dyDescent="0.3">
      <c r="A2221" t="str">
        <f t="shared" si="34"/>
        <v>2016_2369</v>
      </c>
      <c r="C2221" s="107">
        <v>2219</v>
      </c>
      <c r="D2221" s="107">
        <v>2016</v>
      </c>
      <c r="E2221" s="107">
        <v>2369</v>
      </c>
      <c r="F2221" s="107">
        <v>2369</v>
      </c>
      <c r="G2221" s="107" t="s">
        <v>132</v>
      </c>
      <c r="H2221" s="107">
        <v>11.2728</v>
      </c>
    </row>
    <row r="2222" spans="1:8" x14ac:dyDescent="0.3">
      <c r="A2222" t="str">
        <f t="shared" si="34"/>
        <v>2016_2376</v>
      </c>
      <c r="C2222" s="107">
        <v>2220</v>
      </c>
      <c r="D2222" s="107">
        <v>2016</v>
      </c>
      <c r="E2222" s="107">
        <v>2376</v>
      </c>
      <c r="F2222" s="107">
        <v>2376</v>
      </c>
      <c r="G2222" s="107" t="s">
        <v>133</v>
      </c>
      <c r="H2222" s="107">
        <v>12.3941</v>
      </c>
    </row>
    <row r="2223" spans="1:8" x14ac:dyDescent="0.3">
      <c r="A2223" t="str">
        <f t="shared" si="34"/>
        <v>2016_2403</v>
      </c>
      <c r="C2223" s="107">
        <v>2221</v>
      </c>
      <c r="D2223" s="107">
        <v>2016</v>
      </c>
      <c r="E2223" s="107">
        <v>2403</v>
      </c>
      <c r="F2223" s="107">
        <v>2403</v>
      </c>
      <c r="G2223" s="107" t="s">
        <v>390</v>
      </c>
      <c r="H2223" s="107">
        <v>9.6653000000000002</v>
      </c>
    </row>
    <row r="2224" spans="1:8" x14ac:dyDescent="0.3">
      <c r="A2224" t="str">
        <f t="shared" si="34"/>
        <v>2016_2457</v>
      </c>
      <c r="C2224" s="107">
        <v>2222</v>
      </c>
      <c r="D2224" s="107">
        <v>2016</v>
      </c>
      <c r="E2224" s="107">
        <v>2457</v>
      </c>
      <c r="F2224" s="107">
        <v>2457</v>
      </c>
      <c r="G2224" s="107" t="s">
        <v>134</v>
      </c>
      <c r="H2224" s="107">
        <v>12.231</v>
      </c>
    </row>
    <row r="2225" spans="1:8" x14ac:dyDescent="0.3">
      <c r="A2225" t="str">
        <f t="shared" si="34"/>
        <v>2016_2466</v>
      </c>
      <c r="C2225" s="107">
        <v>2223</v>
      </c>
      <c r="D2225" s="107">
        <v>2016</v>
      </c>
      <c r="E2225" s="107">
        <v>2466</v>
      </c>
      <c r="F2225" s="107">
        <v>2466</v>
      </c>
      <c r="G2225" s="107" t="s">
        <v>135</v>
      </c>
      <c r="H2225" s="107">
        <v>17.839700000000001</v>
      </c>
    </row>
    <row r="2226" spans="1:8" x14ac:dyDescent="0.3">
      <c r="A2226" t="str">
        <f t="shared" si="34"/>
        <v>2016_2493</v>
      </c>
      <c r="C2226" s="107">
        <v>2224</v>
      </c>
      <c r="D2226" s="107">
        <v>2016</v>
      </c>
      <c r="E2226" s="107">
        <v>2493</v>
      </c>
      <c r="F2226" s="107">
        <v>2493</v>
      </c>
      <c r="G2226" s="107" t="s">
        <v>136</v>
      </c>
      <c r="H2226" s="107">
        <v>9.1647999999999996</v>
      </c>
    </row>
    <row r="2227" spans="1:8" x14ac:dyDescent="0.3">
      <c r="A2227" t="str">
        <f t="shared" si="34"/>
        <v>2016_2502</v>
      </c>
      <c r="C2227" s="107">
        <v>2225</v>
      </c>
      <c r="D2227" s="107">
        <v>2016</v>
      </c>
      <c r="E2227" s="107">
        <v>2502</v>
      </c>
      <c r="F2227" s="107">
        <v>2502</v>
      </c>
      <c r="G2227" s="107" t="s">
        <v>137</v>
      </c>
      <c r="H2227" s="107">
        <v>11.132099999999999</v>
      </c>
    </row>
    <row r="2228" spans="1:8" x14ac:dyDescent="0.3">
      <c r="A2228" t="str">
        <f t="shared" si="34"/>
        <v>2016_2511</v>
      </c>
      <c r="C2228" s="107">
        <v>2226</v>
      </c>
      <c r="D2228" s="107">
        <v>2016</v>
      </c>
      <c r="E2228" s="107">
        <v>2511</v>
      </c>
      <c r="F2228" s="107">
        <v>2511</v>
      </c>
      <c r="G2228" s="107" t="s">
        <v>138</v>
      </c>
      <c r="H2228" s="107">
        <v>13.6982</v>
      </c>
    </row>
    <row r="2229" spans="1:8" x14ac:dyDescent="0.3">
      <c r="A2229" t="str">
        <f t="shared" si="34"/>
        <v>2016_2520</v>
      </c>
      <c r="C2229" s="107">
        <v>2227</v>
      </c>
      <c r="D2229" s="107">
        <v>2016</v>
      </c>
      <c r="E2229" s="107">
        <v>2520</v>
      </c>
      <c r="F2229" s="107">
        <v>2520</v>
      </c>
      <c r="G2229" s="107" t="s">
        <v>139</v>
      </c>
      <c r="H2229" s="107">
        <v>10.5908</v>
      </c>
    </row>
    <row r="2230" spans="1:8" x14ac:dyDescent="0.3">
      <c r="A2230" t="str">
        <f t="shared" si="34"/>
        <v>2016_2556</v>
      </c>
      <c r="C2230" s="107">
        <v>2228</v>
      </c>
      <c r="D2230" s="107">
        <v>2016</v>
      </c>
      <c r="E2230" s="107">
        <v>2556</v>
      </c>
      <c r="F2230" s="107">
        <v>2556</v>
      </c>
      <c r="G2230" s="107" t="s">
        <v>140</v>
      </c>
      <c r="H2230" s="107">
        <v>10.6982</v>
      </c>
    </row>
    <row r="2231" spans="1:8" x14ac:dyDescent="0.3">
      <c r="A2231" t="str">
        <f t="shared" si="34"/>
        <v>2016_2673</v>
      </c>
      <c r="C2231" s="107">
        <v>2229</v>
      </c>
      <c r="D2231" s="107">
        <v>2016</v>
      </c>
      <c r="E2231" s="107">
        <v>2673</v>
      </c>
      <c r="F2231" s="107">
        <v>2673</v>
      </c>
      <c r="G2231" s="107" t="s">
        <v>141</v>
      </c>
      <c r="H2231" s="107">
        <v>12.5038</v>
      </c>
    </row>
    <row r="2232" spans="1:8" x14ac:dyDescent="0.3">
      <c r="A2232" t="str">
        <f t="shared" si="34"/>
        <v>2016_2682</v>
      </c>
      <c r="C2232" s="107">
        <v>2230</v>
      </c>
      <c r="D2232" s="107">
        <v>2016</v>
      </c>
      <c r="E2232" s="107">
        <v>2682</v>
      </c>
      <c r="F2232" s="107">
        <v>2682</v>
      </c>
      <c r="G2232" s="107" t="s">
        <v>17</v>
      </c>
      <c r="H2232" s="107">
        <v>16.226800000000001</v>
      </c>
    </row>
    <row r="2233" spans="1:8" x14ac:dyDescent="0.3">
      <c r="A2233" t="str">
        <f t="shared" si="34"/>
        <v>2016_2709</v>
      </c>
      <c r="C2233" s="107">
        <v>2231</v>
      </c>
      <c r="D2233" s="107">
        <v>2016</v>
      </c>
      <c r="E2233" s="107">
        <v>2709</v>
      </c>
      <c r="F2233" s="107">
        <v>2709</v>
      </c>
      <c r="G2233" s="107" t="s">
        <v>142</v>
      </c>
      <c r="H2233" s="107">
        <v>14.322100000000001</v>
      </c>
    </row>
    <row r="2234" spans="1:8" x14ac:dyDescent="0.3">
      <c r="A2234" t="str">
        <f t="shared" si="34"/>
        <v>2016_2718</v>
      </c>
      <c r="C2234" s="107">
        <v>2232</v>
      </c>
      <c r="D2234" s="107">
        <v>2016</v>
      </c>
      <c r="E2234" s="107">
        <v>2718</v>
      </c>
      <c r="F2234" s="107">
        <v>2718</v>
      </c>
      <c r="G2234" s="107" t="s">
        <v>143</v>
      </c>
      <c r="H2234" s="107">
        <v>11.477499999999999</v>
      </c>
    </row>
    <row r="2235" spans="1:8" x14ac:dyDescent="0.3">
      <c r="A2235" t="str">
        <f t="shared" si="34"/>
        <v>2016_2727</v>
      </c>
      <c r="C2235" s="107">
        <v>2233</v>
      </c>
      <c r="D2235" s="107">
        <v>2016</v>
      </c>
      <c r="E2235" s="107">
        <v>2727</v>
      </c>
      <c r="F2235" s="107">
        <v>2727</v>
      </c>
      <c r="G2235" s="107" t="s">
        <v>144</v>
      </c>
      <c r="H2235" s="107">
        <v>13.541700000000001</v>
      </c>
    </row>
    <row r="2236" spans="1:8" x14ac:dyDescent="0.3">
      <c r="A2236" t="str">
        <f t="shared" si="34"/>
        <v>2016_2754</v>
      </c>
      <c r="C2236" s="107">
        <v>2234</v>
      </c>
      <c r="D2236" s="107">
        <v>2016</v>
      </c>
      <c r="E2236" s="107">
        <v>2754</v>
      </c>
      <c r="F2236" s="107">
        <v>2754</v>
      </c>
      <c r="G2236" s="107" t="s">
        <v>145</v>
      </c>
      <c r="H2236" s="107">
        <v>12.2623</v>
      </c>
    </row>
    <row r="2237" spans="1:8" x14ac:dyDescent="0.3">
      <c r="A2237" t="str">
        <f t="shared" si="34"/>
        <v>2016_2763</v>
      </c>
      <c r="C2237" s="107">
        <v>2235</v>
      </c>
      <c r="D2237" s="107">
        <v>2016</v>
      </c>
      <c r="E2237" s="107">
        <v>2763</v>
      </c>
      <c r="F2237" s="107">
        <v>2763</v>
      </c>
      <c r="G2237" s="107" t="s">
        <v>146</v>
      </c>
      <c r="H2237" s="107">
        <v>11.615399999999999</v>
      </c>
    </row>
    <row r="2238" spans="1:8" x14ac:dyDescent="0.3">
      <c r="A2238" t="str">
        <f t="shared" si="34"/>
        <v>2016_2766</v>
      </c>
      <c r="C2238" s="107">
        <v>2236</v>
      </c>
      <c r="D2238" s="107">
        <v>2016</v>
      </c>
      <c r="E2238" s="107">
        <v>2766</v>
      </c>
      <c r="F2238" s="107">
        <v>2766</v>
      </c>
      <c r="G2238" s="107" t="s">
        <v>29</v>
      </c>
      <c r="H2238" s="107">
        <v>15.1678</v>
      </c>
    </row>
    <row r="2239" spans="1:8" x14ac:dyDescent="0.3">
      <c r="A2239" t="str">
        <f t="shared" si="34"/>
        <v>2016_2772</v>
      </c>
      <c r="C2239" s="107">
        <v>2237</v>
      </c>
      <c r="D2239" s="107">
        <v>2016</v>
      </c>
      <c r="E2239" s="107">
        <v>2772</v>
      </c>
      <c r="F2239" s="107">
        <v>2772</v>
      </c>
      <c r="G2239" s="107" t="s">
        <v>147</v>
      </c>
      <c r="H2239" s="107">
        <v>11.6813</v>
      </c>
    </row>
    <row r="2240" spans="1:8" x14ac:dyDescent="0.3">
      <c r="A2240" t="str">
        <f t="shared" si="34"/>
        <v>2016_2781</v>
      </c>
      <c r="C2240" s="107">
        <v>2238</v>
      </c>
      <c r="D2240" s="107">
        <v>2016</v>
      </c>
      <c r="E2240" s="107">
        <v>2781</v>
      </c>
      <c r="F2240" s="107">
        <v>2781</v>
      </c>
      <c r="G2240" s="107" t="s">
        <v>148</v>
      </c>
      <c r="H2240" s="107">
        <v>15.0556</v>
      </c>
    </row>
    <row r="2241" spans="1:8" x14ac:dyDescent="0.3">
      <c r="A2241" t="str">
        <f t="shared" si="34"/>
        <v>2016_2826</v>
      </c>
      <c r="C2241" s="107">
        <v>2239</v>
      </c>
      <c r="D2241" s="107">
        <v>2016</v>
      </c>
      <c r="E2241" s="107">
        <v>2826</v>
      </c>
      <c r="F2241" s="107">
        <v>2826</v>
      </c>
      <c r="G2241" s="107" t="s">
        <v>149</v>
      </c>
      <c r="H2241" s="107">
        <v>11.7652</v>
      </c>
    </row>
    <row r="2242" spans="1:8" x14ac:dyDescent="0.3">
      <c r="A2242" t="str">
        <f t="shared" si="34"/>
        <v>2016_2834</v>
      </c>
      <c r="C2242" s="107">
        <v>2240</v>
      </c>
      <c r="D2242" s="107">
        <v>2016</v>
      </c>
      <c r="E2242" s="107">
        <v>2834</v>
      </c>
      <c r="F2242" s="107">
        <v>2834</v>
      </c>
      <c r="G2242" s="107" t="s">
        <v>150</v>
      </c>
      <c r="H2242" s="107">
        <v>18.3276</v>
      </c>
    </row>
    <row r="2243" spans="1:8" x14ac:dyDescent="0.3">
      <c r="A2243" t="str">
        <f t="shared" si="34"/>
        <v>2016_2846</v>
      </c>
      <c r="C2243" s="107">
        <v>2241</v>
      </c>
      <c r="D2243" s="107">
        <v>2016</v>
      </c>
      <c r="E2243" s="107">
        <v>2846</v>
      </c>
      <c r="F2243" s="107">
        <v>2846</v>
      </c>
      <c r="G2243" s="107" t="s">
        <v>151</v>
      </c>
      <c r="H2243" s="107">
        <v>10.3058</v>
      </c>
    </row>
    <row r="2244" spans="1:8" x14ac:dyDescent="0.3">
      <c r="A2244" t="str">
        <f t="shared" ref="A2244:A2307" si="35">CONCATENATE(D2244,"_",E2244)</f>
        <v>2016_2862</v>
      </c>
      <c r="C2244" s="107">
        <v>2242</v>
      </c>
      <c r="D2244" s="107">
        <v>2016</v>
      </c>
      <c r="E2244" s="107">
        <v>2862</v>
      </c>
      <c r="F2244" s="107">
        <v>2862</v>
      </c>
      <c r="G2244" s="107" t="s">
        <v>152</v>
      </c>
      <c r="H2244" s="107">
        <v>12.119</v>
      </c>
    </row>
    <row r="2245" spans="1:8" x14ac:dyDescent="0.3">
      <c r="A2245" t="str">
        <f t="shared" si="35"/>
        <v>2016_2977</v>
      </c>
      <c r="C2245" s="107">
        <v>2243</v>
      </c>
      <c r="D2245" s="107">
        <v>2016</v>
      </c>
      <c r="E2245" s="107">
        <v>2977</v>
      </c>
      <c r="F2245" s="107">
        <v>2977</v>
      </c>
      <c r="G2245" s="107" t="s">
        <v>153</v>
      </c>
      <c r="H2245" s="107">
        <v>16.168099999999999</v>
      </c>
    </row>
    <row r="2246" spans="1:8" x14ac:dyDescent="0.3">
      <c r="A2246" t="str">
        <f t="shared" si="35"/>
        <v>2016_2988</v>
      </c>
      <c r="C2246" s="107">
        <v>2244</v>
      </c>
      <c r="D2246" s="107">
        <v>2016</v>
      </c>
      <c r="E2246" s="107">
        <v>2988</v>
      </c>
      <c r="F2246" s="107">
        <v>2988</v>
      </c>
      <c r="G2246" s="107" t="s">
        <v>154</v>
      </c>
      <c r="H2246" s="107">
        <v>14.418100000000001</v>
      </c>
    </row>
    <row r="2247" spans="1:8" x14ac:dyDescent="0.3">
      <c r="A2247" t="str">
        <f t="shared" si="35"/>
        <v>2016_3029</v>
      </c>
      <c r="C2247" s="107">
        <v>2245</v>
      </c>
      <c r="D2247" s="107">
        <v>2016</v>
      </c>
      <c r="E2247" s="107">
        <v>3029</v>
      </c>
      <c r="F2247" s="107">
        <v>3029</v>
      </c>
      <c r="G2247" s="107" t="s">
        <v>155</v>
      </c>
      <c r="H2247" s="107">
        <v>12.1945</v>
      </c>
    </row>
    <row r="2248" spans="1:8" x14ac:dyDescent="0.3">
      <c r="A2248" t="str">
        <f t="shared" si="35"/>
        <v>2016_3033</v>
      </c>
      <c r="C2248" s="107">
        <v>2246</v>
      </c>
      <c r="D2248" s="107">
        <v>2016</v>
      </c>
      <c r="E2248" s="107">
        <v>3033</v>
      </c>
      <c r="F2248" s="107">
        <v>3033</v>
      </c>
      <c r="G2248" s="107" t="s">
        <v>156</v>
      </c>
      <c r="H2248" s="107">
        <v>14.1175</v>
      </c>
    </row>
    <row r="2249" spans="1:8" x14ac:dyDescent="0.3">
      <c r="A2249" t="str">
        <f t="shared" si="35"/>
        <v>2016_3042</v>
      </c>
      <c r="C2249" s="107">
        <v>2247</v>
      </c>
      <c r="D2249" s="107">
        <v>2016</v>
      </c>
      <c r="E2249" s="107">
        <v>3042</v>
      </c>
      <c r="F2249" s="107">
        <v>3042</v>
      </c>
      <c r="G2249" s="107" t="s">
        <v>157</v>
      </c>
      <c r="H2249" s="107">
        <v>14.4381</v>
      </c>
    </row>
    <row r="2250" spans="1:8" x14ac:dyDescent="0.3">
      <c r="A2250" t="str">
        <f t="shared" si="35"/>
        <v>2016_3060</v>
      </c>
      <c r="C2250" s="107">
        <v>2248</v>
      </c>
      <c r="D2250" s="107">
        <v>2016</v>
      </c>
      <c r="E2250" s="107">
        <v>3060</v>
      </c>
      <c r="F2250" s="107">
        <v>3060</v>
      </c>
      <c r="G2250" s="107" t="s">
        <v>158</v>
      </c>
      <c r="H2250" s="107">
        <v>13.573700000000001</v>
      </c>
    </row>
    <row r="2251" spans="1:8" x14ac:dyDescent="0.3">
      <c r="A2251" t="str">
        <f t="shared" si="35"/>
        <v>2016_3105</v>
      </c>
      <c r="C2251" s="107">
        <v>2249</v>
      </c>
      <c r="D2251" s="107">
        <v>2016</v>
      </c>
      <c r="E2251" s="107">
        <v>3105</v>
      </c>
      <c r="F2251" s="107">
        <v>3105</v>
      </c>
      <c r="G2251" s="107" t="s">
        <v>159</v>
      </c>
      <c r="H2251" s="107">
        <v>16.607700000000001</v>
      </c>
    </row>
    <row r="2252" spans="1:8" x14ac:dyDescent="0.3">
      <c r="A2252" t="str">
        <f t="shared" si="35"/>
        <v>2016_3114</v>
      </c>
      <c r="C2252" s="107">
        <v>2250</v>
      </c>
      <c r="D2252" s="107">
        <v>2016</v>
      </c>
      <c r="E2252" s="107">
        <v>3114</v>
      </c>
      <c r="F2252" s="107">
        <v>3114</v>
      </c>
      <c r="G2252" s="107" t="s">
        <v>160</v>
      </c>
      <c r="H2252" s="107">
        <v>19.287700000000001</v>
      </c>
    </row>
    <row r="2253" spans="1:8" x14ac:dyDescent="0.3">
      <c r="A2253" t="str">
        <f t="shared" si="35"/>
        <v>2016_3119</v>
      </c>
      <c r="C2253" s="107">
        <v>2251</v>
      </c>
      <c r="D2253" s="107">
        <v>2016</v>
      </c>
      <c r="E2253" s="107">
        <v>3119</v>
      </c>
      <c r="F2253" s="107">
        <v>3119</v>
      </c>
      <c r="G2253" s="107" t="s">
        <v>161</v>
      </c>
      <c r="H2253" s="107">
        <v>18.369</v>
      </c>
    </row>
    <row r="2254" spans="1:8" x14ac:dyDescent="0.3">
      <c r="A2254" t="str">
        <f t="shared" si="35"/>
        <v>2016_3141</v>
      </c>
      <c r="C2254" s="107">
        <v>2252</v>
      </c>
      <c r="D2254" s="107">
        <v>2016</v>
      </c>
      <c r="E2254" s="107">
        <v>3141</v>
      </c>
      <c r="F2254" s="107">
        <v>3141</v>
      </c>
      <c r="G2254" s="107" t="s">
        <v>162</v>
      </c>
      <c r="H2254" s="107">
        <v>13.867699999999999</v>
      </c>
    </row>
    <row r="2255" spans="1:8" x14ac:dyDescent="0.3">
      <c r="A2255" t="str">
        <f t="shared" si="35"/>
        <v>2016_3150</v>
      </c>
      <c r="C2255" s="107">
        <v>2253</v>
      </c>
      <c r="D2255" s="107">
        <v>2016</v>
      </c>
      <c r="E2255" s="107">
        <v>3150</v>
      </c>
      <c r="F2255" s="107">
        <v>3150</v>
      </c>
      <c r="G2255" s="107" t="s">
        <v>163</v>
      </c>
      <c r="H2255" s="107">
        <v>14.929600000000001</v>
      </c>
    </row>
    <row r="2256" spans="1:8" x14ac:dyDescent="0.3">
      <c r="A2256" t="str">
        <f t="shared" si="35"/>
        <v>2016_3154</v>
      </c>
      <c r="C2256" s="107">
        <v>2254</v>
      </c>
      <c r="D2256" s="107">
        <v>2016</v>
      </c>
      <c r="E2256" s="107">
        <v>3154</v>
      </c>
      <c r="F2256" s="107">
        <v>3154</v>
      </c>
      <c r="G2256" s="107" t="s">
        <v>164</v>
      </c>
      <c r="H2256" s="107">
        <v>12.9039</v>
      </c>
    </row>
    <row r="2257" spans="1:8" x14ac:dyDescent="0.3">
      <c r="A2257" t="str">
        <f t="shared" si="35"/>
        <v>2016_3168</v>
      </c>
      <c r="C2257" s="107">
        <v>2255</v>
      </c>
      <c r="D2257" s="107">
        <v>2016</v>
      </c>
      <c r="E2257" s="107">
        <v>3168</v>
      </c>
      <c r="F2257" s="107">
        <v>3168</v>
      </c>
      <c r="G2257" s="107" t="s">
        <v>165</v>
      </c>
      <c r="H2257" s="107">
        <v>9.2114999999999991</v>
      </c>
    </row>
    <row r="2258" spans="1:8" x14ac:dyDescent="0.3">
      <c r="A2258" t="str">
        <f t="shared" si="35"/>
        <v>2016_3186</v>
      </c>
      <c r="C2258" s="107">
        <v>2256</v>
      </c>
      <c r="D2258" s="107">
        <v>2016</v>
      </c>
      <c r="E2258" s="107">
        <v>3186</v>
      </c>
      <c r="F2258" s="107">
        <v>3186</v>
      </c>
      <c r="G2258" s="107" t="s">
        <v>367</v>
      </c>
      <c r="H2258" s="107">
        <v>11.988099999999999</v>
      </c>
    </row>
    <row r="2259" spans="1:8" x14ac:dyDescent="0.3">
      <c r="A2259" t="str">
        <f t="shared" si="35"/>
        <v>2016_3195</v>
      </c>
      <c r="C2259" s="107">
        <v>2257</v>
      </c>
      <c r="D2259" s="107">
        <v>2016</v>
      </c>
      <c r="E2259" s="107">
        <v>3195</v>
      </c>
      <c r="F2259" s="107">
        <v>3195</v>
      </c>
      <c r="G2259" s="107" t="s">
        <v>356</v>
      </c>
      <c r="H2259" s="107">
        <v>12.5578</v>
      </c>
    </row>
    <row r="2260" spans="1:8" x14ac:dyDescent="0.3">
      <c r="A2260" t="str">
        <f t="shared" si="35"/>
        <v>2016_3204</v>
      </c>
      <c r="C2260" s="107">
        <v>2258</v>
      </c>
      <c r="D2260" s="107">
        <v>2016</v>
      </c>
      <c r="E2260" s="107">
        <v>3204</v>
      </c>
      <c r="F2260" s="107">
        <v>3204</v>
      </c>
      <c r="G2260" s="107" t="s">
        <v>166</v>
      </c>
      <c r="H2260" s="107">
        <v>13.9335</v>
      </c>
    </row>
    <row r="2261" spans="1:8" x14ac:dyDescent="0.3">
      <c r="A2261" t="str">
        <f t="shared" si="35"/>
        <v>2016_3231</v>
      </c>
      <c r="C2261" s="107">
        <v>2259</v>
      </c>
      <c r="D2261" s="107">
        <v>2016</v>
      </c>
      <c r="E2261" s="107">
        <v>3231</v>
      </c>
      <c r="F2261" s="107">
        <v>3231</v>
      </c>
      <c r="G2261" s="107" t="s">
        <v>167</v>
      </c>
      <c r="H2261" s="107">
        <v>18.354900000000001</v>
      </c>
    </row>
    <row r="2262" spans="1:8" x14ac:dyDescent="0.3">
      <c r="A2262" t="str">
        <f t="shared" si="35"/>
        <v>2016_3312</v>
      </c>
      <c r="C2262" s="107">
        <v>2260</v>
      </c>
      <c r="D2262" s="107">
        <v>2016</v>
      </c>
      <c r="E2262" s="107">
        <v>3312</v>
      </c>
      <c r="F2262" s="107">
        <v>3312</v>
      </c>
      <c r="G2262" s="107" t="s">
        <v>168</v>
      </c>
      <c r="H2262" s="107">
        <v>20.1709</v>
      </c>
    </row>
    <row r="2263" spans="1:8" x14ac:dyDescent="0.3">
      <c r="A2263" t="str">
        <f t="shared" si="35"/>
        <v>2016_3330</v>
      </c>
      <c r="C2263" s="107">
        <v>2261</v>
      </c>
      <c r="D2263" s="107">
        <v>2016</v>
      </c>
      <c r="E2263" s="107">
        <v>3330</v>
      </c>
      <c r="F2263" s="107">
        <v>3330</v>
      </c>
      <c r="G2263" s="107" t="s">
        <v>169</v>
      </c>
      <c r="H2263" s="107">
        <v>11.993</v>
      </c>
    </row>
    <row r="2264" spans="1:8" x14ac:dyDescent="0.3">
      <c r="A2264" t="str">
        <f t="shared" si="35"/>
        <v>2016_3348</v>
      </c>
      <c r="C2264" s="107">
        <v>2262</v>
      </c>
      <c r="D2264" s="107">
        <v>2016</v>
      </c>
      <c r="E2264" s="107">
        <v>3348</v>
      </c>
      <c r="F2264" s="107">
        <v>3348</v>
      </c>
      <c r="G2264" s="107" t="s">
        <v>170</v>
      </c>
      <c r="H2264" s="107">
        <v>14.6409</v>
      </c>
    </row>
    <row r="2265" spans="1:8" x14ac:dyDescent="0.3">
      <c r="A2265" t="str">
        <f t="shared" si="35"/>
        <v>2016_3375</v>
      </c>
      <c r="C2265" s="107">
        <v>2263</v>
      </c>
      <c r="D2265" s="107">
        <v>2016</v>
      </c>
      <c r="E2265" s="107">
        <v>3375</v>
      </c>
      <c r="F2265" s="107">
        <v>3375</v>
      </c>
      <c r="G2265" s="107" t="s">
        <v>171</v>
      </c>
      <c r="H2265" s="107">
        <v>16.074400000000001</v>
      </c>
    </row>
    <row r="2266" spans="1:8" x14ac:dyDescent="0.3">
      <c r="A2266" t="str">
        <f t="shared" si="35"/>
        <v>2016_3420</v>
      </c>
      <c r="C2266" s="107">
        <v>2264</v>
      </c>
      <c r="D2266" s="107">
        <v>2016</v>
      </c>
      <c r="E2266" s="107">
        <v>3420</v>
      </c>
      <c r="F2266" s="107">
        <v>3420</v>
      </c>
      <c r="G2266" s="107" t="s">
        <v>172</v>
      </c>
      <c r="H2266" s="107">
        <v>11.773899999999999</v>
      </c>
    </row>
    <row r="2267" spans="1:8" x14ac:dyDescent="0.3">
      <c r="A2267" t="str">
        <f t="shared" si="35"/>
        <v>2016_3465</v>
      </c>
      <c r="C2267" s="107">
        <v>2265</v>
      </c>
      <c r="D2267" s="107">
        <v>2016</v>
      </c>
      <c r="E2267" s="107">
        <v>3465</v>
      </c>
      <c r="F2267" s="107">
        <v>3465</v>
      </c>
      <c r="G2267" s="107" t="s">
        <v>173</v>
      </c>
      <c r="H2267" s="107">
        <v>17.8979</v>
      </c>
    </row>
    <row r="2268" spans="1:8" x14ac:dyDescent="0.3">
      <c r="A2268" t="str">
        <f t="shared" si="35"/>
        <v>2016_3537</v>
      </c>
      <c r="C2268" s="107">
        <v>2266</v>
      </c>
      <c r="D2268" s="107">
        <v>2016</v>
      </c>
      <c r="E2268" s="107">
        <v>3537</v>
      </c>
      <c r="F2268" s="107">
        <v>3537</v>
      </c>
      <c r="G2268" s="107" t="s">
        <v>174</v>
      </c>
      <c r="H2268" s="107">
        <v>12.933400000000001</v>
      </c>
    </row>
    <row r="2269" spans="1:8" x14ac:dyDescent="0.3">
      <c r="A2269" t="str">
        <f t="shared" si="35"/>
        <v>2016_3555</v>
      </c>
      <c r="C2269" s="107">
        <v>2267</v>
      </c>
      <c r="D2269" s="107">
        <v>2016</v>
      </c>
      <c r="E2269" s="107">
        <v>3555</v>
      </c>
      <c r="F2269" s="107">
        <v>3555</v>
      </c>
      <c r="G2269" s="107" t="s">
        <v>175</v>
      </c>
      <c r="H2269" s="107">
        <v>15.1563</v>
      </c>
    </row>
    <row r="2270" spans="1:8" x14ac:dyDescent="0.3">
      <c r="A2270" t="str">
        <f t="shared" si="35"/>
        <v>2016_3582</v>
      </c>
      <c r="C2270" s="107">
        <v>2268</v>
      </c>
      <c r="D2270" s="107">
        <v>2016</v>
      </c>
      <c r="E2270" s="107">
        <v>3582</v>
      </c>
      <c r="F2270" s="107">
        <v>1968</v>
      </c>
      <c r="G2270" s="107" t="s">
        <v>176</v>
      </c>
      <c r="H2270" s="107">
        <v>14.5876</v>
      </c>
    </row>
    <row r="2271" spans="1:8" x14ac:dyDescent="0.3">
      <c r="A2271" t="str">
        <f t="shared" si="35"/>
        <v>2016_3600</v>
      </c>
      <c r="C2271" s="107">
        <v>2269</v>
      </c>
      <c r="D2271" s="107">
        <v>2016</v>
      </c>
      <c r="E2271" s="107">
        <v>3600</v>
      </c>
      <c r="F2271" s="107">
        <v>3600</v>
      </c>
      <c r="G2271" s="107" t="s">
        <v>177</v>
      </c>
      <c r="H2271" s="107">
        <v>11.944800000000001</v>
      </c>
    </row>
    <row r="2272" spans="1:8" x14ac:dyDescent="0.3">
      <c r="A2272" t="str">
        <f t="shared" si="35"/>
        <v>2016_3609</v>
      </c>
      <c r="C2272" s="107">
        <v>2270</v>
      </c>
      <c r="D2272" s="107">
        <v>2016</v>
      </c>
      <c r="E2272" s="107">
        <v>3609</v>
      </c>
      <c r="F2272" s="107">
        <v>3609</v>
      </c>
      <c r="G2272" s="107" t="s">
        <v>178</v>
      </c>
      <c r="H2272" s="107">
        <v>15.904500000000001</v>
      </c>
    </row>
    <row r="2273" spans="1:8" x14ac:dyDescent="0.3">
      <c r="A2273" t="str">
        <f t="shared" si="35"/>
        <v>2016_3645</v>
      </c>
      <c r="C2273" s="107">
        <v>2271</v>
      </c>
      <c r="D2273" s="107">
        <v>2016</v>
      </c>
      <c r="E2273" s="107">
        <v>3645</v>
      </c>
      <c r="F2273" s="107">
        <v>3645</v>
      </c>
      <c r="G2273" s="107" t="s">
        <v>179</v>
      </c>
      <c r="H2273" s="107">
        <v>12.5936</v>
      </c>
    </row>
    <row r="2274" spans="1:8" x14ac:dyDescent="0.3">
      <c r="A2274" t="str">
        <f t="shared" si="35"/>
        <v>2016_3691</v>
      </c>
      <c r="C2274" s="107">
        <v>2272</v>
      </c>
      <c r="D2274" s="107">
        <v>2016</v>
      </c>
      <c r="E2274" s="107">
        <v>3691</v>
      </c>
      <c r="F2274" s="107">
        <v>3691</v>
      </c>
      <c r="G2274" s="107" t="s">
        <v>180</v>
      </c>
      <c r="H2274" s="107">
        <v>14.3771</v>
      </c>
    </row>
    <row r="2275" spans="1:8" x14ac:dyDescent="0.3">
      <c r="A2275" t="str">
        <f t="shared" si="35"/>
        <v>2016_3715</v>
      </c>
      <c r="C2275" s="107">
        <v>2273</v>
      </c>
      <c r="D2275" s="107">
        <v>2016</v>
      </c>
      <c r="E2275" s="107">
        <v>3715</v>
      </c>
      <c r="F2275" s="107">
        <v>3715</v>
      </c>
      <c r="G2275" s="107" t="s">
        <v>181</v>
      </c>
      <c r="H2275" s="107">
        <v>17.378599999999999</v>
      </c>
    </row>
    <row r="2276" spans="1:8" x14ac:dyDescent="0.3">
      <c r="A2276" t="str">
        <f t="shared" si="35"/>
        <v>2016_3744</v>
      </c>
      <c r="C2276" s="107">
        <v>2274</v>
      </c>
      <c r="D2276" s="107">
        <v>2016</v>
      </c>
      <c r="E2276" s="107">
        <v>3744</v>
      </c>
      <c r="F2276" s="107">
        <v>3744</v>
      </c>
      <c r="G2276" s="107" t="s">
        <v>182</v>
      </c>
      <c r="H2276" s="107">
        <v>17.543800000000001</v>
      </c>
    </row>
    <row r="2277" spans="1:8" x14ac:dyDescent="0.3">
      <c r="A2277" t="str">
        <f t="shared" si="35"/>
        <v>2016_3798</v>
      </c>
      <c r="C2277" s="107">
        <v>2275</v>
      </c>
      <c r="D2277" s="107">
        <v>2016</v>
      </c>
      <c r="E2277" s="107">
        <v>3798</v>
      </c>
      <c r="F2277" s="107">
        <v>3798</v>
      </c>
      <c r="G2277" s="107" t="s">
        <v>183</v>
      </c>
      <c r="H2277" s="107">
        <v>12.028600000000001</v>
      </c>
    </row>
    <row r="2278" spans="1:8" x14ac:dyDescent="0.3">
      <c r="A2278" t="str">
        <f t="shared" si="35"/>
        <v>2016_3816</v>
      </c>
      <c r="C2278" s="107">
        <v>2276</v>
      </c>
      <c r="D2278" s="107">
        <v>2016</v>
      </c>
      <c r="E2278" s="107">
        <v>3816</v>
      </c>
      <c r="F2278" s="107">
        <v>3816</v>
      </c>
      <c r="G2278" s="107" t="s">
        <v>184</v>
      </c>
      <c r="H2278" s="107">
        <v>12.630800000000001</v>
      </c>
    </row>
    <row r="2279" spans="1:8" x14ac:dyDescent="0.3">
      <c r="A2279" t="str">
        <f t="shared" si="35"/>
        <v>2016_3841</v>
      </c>
      <c r="C2279" s="107">
        <v>2277</v>
      </c>
      <c r="D2279" s="107">
        <v>2016</v>
      </c>
      <c r="E2279" s="107">
        <v>3841</v>
      </c>
      <c r="F2279" s="107">
        <v>3841</v>
      </c>
      <c r="G2279" s="107" t="s">
        <v>185</v>
      </c>
      <c r="H2279" s="107">
        <v>12.395</v>
      </c>
    </row>
    <row r="2280" spans="1:8" x14ac:dyDescent="0.3">
      <c r="A2280" t="str">
        <f t="shared" si="35"/>
        <v>2016_3897</v>
      </c>
      <c r="C2280" s="107">
        <v>2278</v>
      </c>
      <c r="D2280" s="107">
        <v>2016</v>
      </c>
      <c r="E2280" s="107">
        <v>3897</v>
      </c>
      <c r="F2280" s="107">
        <v>3897</v>
      </c>
      <c r="G2280" s="107" t="s">
        <v>186</v>
      </c>
      <c r="H2280" s="107">
        <v>8.8097999999999992</v>
      </c>
    </row>
    <row r="2281" spans="1:8" x14ac:dyDescent="0.3">
      <c r="A2281" t="str">
        <f t="shared" si="35"/>
        <v>2016_3906</v>
      </c>
      <c r="C2281" s="107">
        <v>2279</v>
      </c>
      <c r="D2281" s="107">
        <v>2016</v>
      </c>
      <c r="E2281" s="107">
        <v>3906</v>
      </c>
      <c r="F2281" s="107">
        <v>3906</v>
      </c>
      <c r="G2281" s="107" t="s">
        <v>187</v>
      </c>
      <c r="H2281" s="107">
        <v>12.5564</v>
      </c>
    </row>
    <row r="2282" spans="1:8" x14ac:dyDescent="0.3">
      <c r="A2282" t="str">
        <f t="shared" si="35"/>
        <v>2016_3942</v>
      </c>
      <c r="C2282" s="107">
        <v>2280</v>
      </c>
      <c r="D2282" s="107">
        <v>2016</v>
      </c>
      <c r="E2282" s="107">
        <v>3942</v>
      </c>
      <c r="F2282" s="107">
        <v>3942</v>
      </c>
      <c r="G2282" s="107" t="s">
        <v>188</v>
      </c>
      <c r="H2282" s="107">
        <v>17.0837</v>
      </c>
    </row>
    <row r="2283" spans="1:8" x14ac:dyDescent="0.3">
      <c r="A2283" t="str">
        <f t="shared" si="35"/>
        <v>2016_3978</v>
      </c>
      <c r="C2283" s="107">
        <v>2281</v>
      </c>
      <c r="D2283" s="107">
        <v>2016</v>
      </c>
      <c r="E2283" s="107">
        <v>3978</v>
      </c>
      <c r="F2283" s="107">
        <v>3978</v>
      </c>
      <c r="G2283" s="107" t="s">
        <v>189</v>
      </c>
      <c r="H2283" s="107">
        <v>10.7913</v>
      </c>
    </row>
    <row r="2284" spans="1:8" x14ac:dyDescent="0.3">
      <c r="A2284" t="str">
        <f t="shared" si="35"/>
        <v>2016_4023</v>
      </c>
      <c r="C2284" s="107">
        <v>2282</v>
      </c>
      <c r="D2284" s="107">
        <v>2016</v>
      </c>
      <c r="E2284" s="107">
        <v>4023</v>
      </c>
      <c r="F2284" s="107">
        <v>4023</v>
      </c>
      <c r="G2284" s="107" t="s">
        <v>190</v>
      </c>
      <c r="H2284" s="107">
        <v>10.6564</v>
      </c>
    </row>
    <row r="2285" spans="1:8" x14ac:dyDescent="0.3">
      <c r="A2285" t="str">
        <f t="shared" si="35"/>
        <v>2016_4033</v>
      </c>
      <c r="C2285" s="107">
        <v>2283</v>
      </c>
      <c r="D2285" s="107">
        <v>2016</v>
      </c>
      <c r="E2285" s="107">
        <v>4033</v>
      </c>
      <c r="F2285" s="107">
        <v>4033</v>
      </c>
      <c r="G2285" s="107" t="s">
        <v>368</v>
      </c>
      <c r="H2285" s="107">
        <v>11.800800000000001</v>
      </c>
    </row>
    <row r="2286" spans="1:8" x14ac:dyDescent="0.3">
      <c r="A2286" t="str">
        <f t="shared" si="35"/>
        <v>2016_4041</v>
      </c>
      <c r="C2286" s="107">
        <v>2284</v>
      </c>
      <c r="D2286" s="107">
        <v>2016</v>
      </c>
      <c r="E2286" s="107">
        <v>4041</v>
      </c>
      <c r="F2286" s="107">
        <v>4041</v>
      </c>
      <c r="G2286" s="107" t="s">
        <v>191</v>
      </c>
      <c r="H2286" s="107">
        <v>13.08</v>
      </c>
    </row>
    <row r="2287" spans="1:8" x14ac:dyDescent="0.3">
      <c r="A2287" t="str">
        <f t="shared" si="35"/>
        <v>2016_4043</v>
      </c>
      <c r="C2287" s="107">
        <v>2285</v>
      </c>
      <c r="D2287" s="107">
        <v>2016</v>
      </c>
      <c r="E2287" s="107">
        <v>4043</v>
      </c>
      <c r="F2287" s="107">
        <v>4043</v>
      </c>
      <c r="G2287" s="107" t="s">
        <v>192</v>
      </c>
      <c r="H2287" s="107">
        <v>15.29</v>
      </c>
    </row>
    <row r="2288" spans="1:8" x14ac:dyDescent="0.3">
      <c r="A2288" t="str">
        <f t="shared" si="35"/>
        <v>2016_4068</v>
      </c>
      <c r="C2288" s="107">
        <v>2286</v>
      </c>
      <c r="D2288" s="107">
        <v>2016</v>
      </c>
      <c r="E2288" s="107">
        <v>4068</v>
      </c>
      <c r="F2288" s="107">
        <v>4068</v>
      </c>
      <c r="G2288" s="107" t="s">
        <v>193</v>
      </c>
      <c r="H2288" s="107">
        <v>11.1111</v>
      </c>
    </row>
    <row r="2289" spans="1:8" x14ac:dyDescent="0.3">
      <c r="A2289" t="str">
        <f t="shared" si="35"/>
        <v>2016_4086</v>
      </c>
      <c r="C2289" s="107">
        <v>2287</v>
      </c>
      <c r="D2289" s="107">
        <v>2016</v>
      </c>
      <c r="E2289" s="107">
        <v>4086</v>
      </c>
      <c r="F2289" s="107">
        <v>4086</v>
      </c>
      <c r="G2289" s="107" t="s">
        <v>369</v>
      </c>
      <c r="H2289" s="107">
        <v>18.555299999999999</v>
      </c>
    </row>
    <row r="2290" spans="1:8" x14ac:dyDescent="0.3">
      <c r="A2290" t="str">
        <f t="shared" si="35"/>
        <v>2016_4104</v>
      </c>
      <c r="C2290" s="107">
        <v>2288</v>
      </c>
      <c r="D2290" s="107">
        <v>2016</v>
      </c>
      <c r="E2290" s="107">
        <v>4104</v>
      </c>
      <c r="F2290" s="107">
        <v>4104</v>
      </c>
      <c r="G2290" s="107" t="s">
        <v>194</v>
      </c>
      <c r="H2290" s="107">
        <v>18.331</v>
      </c>
    </row>
    <row r="2291" spans="1:8" x14ac:dyDescent="0.3">
      <c r="A2291" t="str">
        <f t="shared" si="35"/>
        <v>2016_4122</v>
      </c>
      <c r="C2291" s="107">
        <v>2289</v>
      </c>
      <c r="D2291" s="107">
        <v>2016</v>
      </c>
      <c r="E2291" s="107">
        <v>4122</v>
      </c>
      <c r="F2291" s="107">
        <v>4122</v>
      </c>
      <c r="G2291" s="107" t="s">
        <v>195</v>
      </c>
      <c r="H2291" s="107">
        <v>16.123999999999999</v>
      </c>
    </row>
    <row r="2292" spans="1:8" x14ac:dyDescent="0.3">
      <c r="A2292" t="str">
        <f t="shared" si="35"/>
        <v>2016_4131</v>
      </c>
      <c r="C2292" s="107">
        <v>2290</v>
      </c>
      <c r="D2292" s="107">
        <v>2016</v>
      </c>
      <c r="E2292" s="107">
        <v>4131</v>
      </c>
      <c r="F2292" s="107">
        <v>4131</v>
      </c>
      <c r="G2292" s="107" t="s">
        <v>196</v>
      </c>
      <c r="H2292" s="107">
        <v>13.950799999999999</v>
      </c>
    </row>
    <row r="2293" spans="1:8" x14ac:dyDescent="0.3">
      <c r="A2293" t="str">
        <f t="shared" si="35"/>
        <v>2016_4149</v>
      </c>
      <c r="C2293" s="107">
        <v>2291</v>
      </c>
      <c r="D2293" s="107">
        <v>2016</v>
      </c>
      <c r="E2293" s="107">
        <v>4149</v>
      </c>
      <c r="F2293" s="107">
        <v>4149</v>
      </c>
      <c r="G2293" s="107" t="s">
        <v>197</v>
      </c>
      <c r="H2293" s="107">
        <v>10.219900000000001</v>
      </c>
    </row>
    <row r="2294" spans="1:8" x14ac:dyDescent="0.3">
      <c r="A2294" t="str">
        <f t="shared" si="35"/>
        <v>2016_4203</v>
      </c>
      <c r="C2294" s="107">
        <v>2292</v>
      </c>
      <c r="D2294" s="107">
        <v>2016</v>
      </c>
      <c r="E2294" s="107">
        <v>4203</v>
      </c>
      <c r="F2294" s="107">
        <v>4203</v>
      </c>
      <c r="G2294" s="107" t="s">
        <v>198</v>
      </c>
      <c r="H2294" s="107">
        <v>10.8284</v>
      </c>
    </row>
    <row r="2295" spans="1:8" x14ac:dyDescent="0.3">
      <c r="A2295" t="str">
        <f t="shared" si="35"/>
        <v>2016_4212</v>
      </c>
      <c r="C2295" s="107">
        <v>2293</v>
      </c>
      <c r="D2295" s="107">
        <v>2016</v>
      </c>
      <c r="E2295" s="107">
        <v>4212</v>
      </c>
      <c r="F2295" s="107">
        <v>4212</v>
      </c>
      <c r="G2295" s="107" t="s">
        <v>199</v>
      </c>
      <c r="H2295" s="107">
        <v>19.617100000000001</v>
      </c>
    </row>
    <row r="2296" spans="1:8" x14ac:dyDescent="0.3">
      <c r="A2296" t="str">
        <f t="shared" si="35"/>
        <v>2016_4269</v>
      </c>
      <c r="C2296" s="107">
        <v>2294</v>
      </c>
      <c r="D2296" s="107">
        <v>2016</v>
      </c>
      <c r="E2296" s="107">
        <v>4269</v>
      </c>
      <c r="F2296" s="107">
        <v>4269</v>
      </c>
      <c r="G2296" s="107" t="s">
        <v>200</v>
      </c>
      <c r="H2296" s="107">
        <v>14.9467</v>
      </c>
    </row>
    <row r="2297" spans="1:8" x14ac:dyDescent="0.3">
      <c r="A2297" t="str">
        <f t="shared" si="35"/>
        <v>2016_4271</v>
      </c>
      <c r="C2297" s="107">
        <v>2295</v>
      </c>
      <c r="D2297" s="107">
        <v>2016</v>
      </c>
      <c r="E2297" s="107">
        <v>4271</v>
      </c>
      <c r="F2297" s="107">
        <v>4271</v>
      </c>
      <c r="G2297" s="107" t="s">
        <v>201</v>
      </c>
      <c r="H2297" s="107">
        <v>13.455500000000001</v>
      </c>
    </row>
    <row r="2298" spans="1:8" x14ac:dyDescent="0.3">
      <c r="A2298" t="str">
        <f t="shared" si="35"/>
        <v>2016_4356</v>
      </c>
      <c r="C2298" s="107">
        <v>2296</v>
      </c>
      <c r="D2298" s="107">
        <v>2016</v>
      </c>
      <c r="E2298" s="107">
        <v>4356</v>
      </c>
      <c r="F2298" s="107">
        <v>4356</v>
      </c>
      <c r="G2298" s="107" t="s">
        <v>202</v>
      </c>
      <c r="H2298" s="107">
        <v>13.3604</v>
      </c>
    </row>
    <row r="2299" spans="1:8" x14ac:dyDescent="0.3">
      <c r="A2299" t="str">
        <f t="shared" si="35"/>
        <v>2016_4419</v>
      </c>
      <c r="C2299" s="107">
        <v>2297</v>
      </c>
      <c r="D2299" s="107">
        <v>2016</v>
      </c>
      <c r="E2299" s="107">
        <v>4419</v>
      </c>
      <c r="F2299" s="107">
        <v>4419</v>
      </c>
      <c r="G2299" s="107" t="s">
        <v>203</v>
      </c>
      <c r="H2299" s="107">
        <v>15.159000000000001</v>
      </c>
    </row>
    <row r="2300" spans="1:8" x14ac:dyDescent="0.3">
      <c r="A2300" t="str">
        <f t="shared" si="35"/>
        <v>2016_4437</v>
      </c>
      <c r="C2300" s="107">
        <v>2298</v>
      </c>
      <c r="D2300" s="107">
        <v>2016</v>
      </c>
      <c r="E2300" s="107">
        <v>4437</v>
      </c>
      <c r="F2300" s="107">
        <v>4437</v>
      </c>
      <c r="G2300" s="107" t="s">
        <v>204</v>
      </c>
      <c r="H2300" s="107">
        <v>12.4825</v>
      </c>
    </row>
    <row r="2301" spans="1:8" x14ac:dyDescent="0.3">
      <c r="A2301" t="str">
        <f t="shared" si="35"/>
        <v>2016_4446</v>
      </c>
      <c r="C2301" s="107">
        <v>2299</v>
      </c>
      <c r="D2301" s="107">
        <v>2016</v>
      </c>
      <c r="E2301" s="107">
        <v>4446</v>
      </c>
      <c r="F2301" s="107">
        <v>4446</v>
      </c>
      <c r="G2301" s="107" t="s">
        <v>205</v>
      </c>
      <c r="H2301" s="107">
        <v>14.1114</v>
      </c>
    </row>
    <row r="2302" spans="1:8" x14ac:dyDescent="0.3">
      <c r="A2302" t="str">
        <f t="shared" si="35"/>
        <v>2016_4491</v>
      </c>
      <c r="C2302" s="107">
        <v>2300</v>
      </c>
      <c r="D2302" s="107">
        <v>2016</v>
      </c>
      <c r="E2302" s="107">
        <v>4491</v>
      </c>
      <c r="F2302" s="107">
        <v>4491</v>
      </c>
      <c r="G2302" s="107" t="s">
        <v>206</v>
      </c>
      <c r="H2302" s="107">
        <v>15.956200000000001</v>
      </c>
    </row>
    <row r="2303" spans="1:8" x14ac:dyDescent="0.3">
      <c r="A2303" t="str">
        <f t="shared" si="35"/>
        <v>2016_4505</v>
      </c>
      <c r="C2303" s="107">
        <v>2301</v>
      </c>
      <c r="D2303" s="107">
        <v>2016</v>
      </c>
      <c r="E2303" s="107">
        <v>4505</v>
      </c>
      <c r="F2303" s="107">
        <v>4505</v>
      </c>
      <c r="G2303" s="107" t="s">
        <v>207</v>
      </c>
      <c r="H2303" s="107">
        <v>16.148399999999999</v>
      </c>
    </row>
    <row r="2304" spans="1:8" x14ac:dyDescent="0.3">
      <c r="A2304" t="str">
        <f t="shared" si="35"/>
        <v>2016_4509</v>
      </c>
      <c r="C2304" s="107">
        <v>2302</v>
      </c>
      <c r="D2304" s="107">
        <v>2016</v>
      </c>
      <c r="E2304" s="107">
        <v>4509</v>
      </c>
      <c r="F2304" s="107">
        <v>4509</v>
      </c>
      <c r="G2304" s="107" t="s">
        <v>208</v>
      </c>
      <c r="H2304" s="107">
        <v>17.059000000000001</v>
      </c>
    </row>
    <row r="2305" spans="1:8" x14ac:dyDescent="0.3">
      <c r="A2305" t="str">
        <f t="shared" si="35"/>
        <v>2016_4518</v>
      </c>
      <c r="C2305" s="107">
        <v>2303</v>
      </c>
      <c r="D2305" s="107">
        <v>2016</v>
      </c>
      <c r="E2305" s="107">
        <v>4518</v>
      </c>
      <c r="F2305" s="107">
        <v>4518</v>
      </c>
      <c r="G2305" s="107" t="s">
        <v>209</v>
      </c>
      <c r="H2305" s="107">
        <v>16.556899999999999</v>
      </c>
    </row>
    <row r="2306" spans="1:8" x14ac:dyDescent="0.3">
      <c r="A2306" t="str">
        <f t="shared" si="35"/>
        <v>2016_4527</v>
      </c>
      <c r="C2306" s="107">
        <v>2304</v>
      </c>
      <c r="D2306" s="107">
        <v>2016</v>
      </c>
      <c r="E2306" s="107">
        <v>4527</v>
      </c>
      <c r="F2306" s="107">
        <v>4527</v>
      </c>
      <c r="G2306" s="107" t="s">
        <v>210</v>
      </c>
      <c r="H2306" s="107">
        <v>14.261799999999999</v>
      </c>
    </row>
    <row r="2307" spans="1:8" x14ac:dyDescent="0.3">
      <c r="A2307" t="str">
        <f t="shared" si="35"/>
        <v>2016_4536</v>
      </c>
      <c r="C2307" s="107">
        <v>2305</v>
      </c>
      <c r="D2307" s="107">
        <v>2016</v>
      </c>
      <c r="E2307" s="107">
        <v>4536</v>
      </c>
      <c r="F2307" s="107">
        <v>4536</v>
      </c>
      <c r="G2307" s="107" t="s">
        <v>211</v>
      </c>
      <c r="H2307" s="107">
        <v>14.2483</v>
      </c>
    </row>
    <row r="2308" spans="1:8" x14ac:dyDescent="0.3">
      <c r="A2308" t="str">
        <f t="shared" ref="A2308:A2371" si="36">CONCATENATE(D2308,"_",E2308)</f>
        <v>2016_4554</v>
      </c>
      <c r="C2308" s="107">
        <v>2306</v>
      </c>
      <c r="D2308" s="107">
        <v>2016</v>
      </c>
      <c r="E2308" s="107">
        <v>4554</v>
      </c>
      <c r="F2308" s="107">
        <v>4554</v>
      </c>
      <c r="G2308" s="107" t="s">
        <v>212</v>
      </c>
      <c r="H2308" s="107">
        <v>18.308800000000002</v>
      </c>
    </row>
    <row r="2309" spans="1:8" x14ac:dyDescent="0.3">
      <c r="A2309" t="str">
        <f t="shared" si="36"/>
        <v>2016_4572</v>
      </c>
      <c r="C2309" s="107">
        <v>2307</v>
      </c>
      <c r="D2309" s="107">
        <v>2016</v>
      </c>
      <c r="E2309" s="107">
        <v>4572</v>
      </c>
      <c r="F2309" s="107">
        <v>4572</v>
      </c>
      <c r="G2309" s="107" t="s">
        <v>213</v>
      </c>
      <c r="H2309" s="107">
        <v>14.8668</v>
      </c>
    </row>
    <row r="2310" spans="1:8" x14ac:dyDescent="0.3">
      <c r="A2310" t="str">
        <f t="shared" si="36"/>
        <v>2016_4581</v>
      </c>
      <c r="C2310" s="107">
        <v>2308</v>
      </c>
      <c r="D2310" s="107">
        <v>2016</v>
      </c>
      <c r="E2310" s="107">
        <v>4581</v>
      </c>
      <c r="F2310" s="107">
        <v>4581</v>
      </c>
      <c r="G2310" s="107" t="s">
        <v>214</v>
      </c>
      <c r="H2310" s="107">
        <v>15.8095</v>
      </c>
    </row>
    <row r="2311" spans="1:8" x14ac:dyDescent="0.3">
      <c r="A2311" t="str">
        <f t="shared" si="36"/>
        <v>2016_4599</v>
      </c>
      <c r="C2311" s="107">
        <v>2309</v>
      </c>
      <c r="D2311" s="107">
        <v>2016</v>
      </c>
      <c r="E2311" s="107">
        <v>4599</v>
      </c>
      <c r="F2311" s="107">
        <v>4599</v>
      </c>
      <c r="G2311" s="107" t="s">
        <v>215</v>
      </c>
      <c r="H2311" s="107">
        <v>11.133100000000001</v>
      </c>
    </row>
    <row r="2312" spans="1:8" x14ac:dyDescent="0.3">
      <c r="A2312" t="str">
        <f t="shared" si="36"/>
        <v>2016_4617</v>
      </c>
      <c r="C2312" s="107">
        <v>2310</v>
      </c>
      <c r="D2312" s="107">
        <v>2016</v>
      </c>
      <c r="E2312" s="107">
        <v>4617</v>
      </c>
      <c r="F2312" s="107">
        <v>4617</v>
      </c>
      <c r="G2312" s="107" t="s">
        <v>216</v>
      </c>
      <c r="H2312" s="107">
        <v>16.8094</v>
      </c>
    </row>
    <row r="2313" spans="1:8" x14ac:dyDescent="0.3">
      <c r="A2313" t="str">
        <f t="shared" si="36"/>
        <v>2016_4644</v>
      </c>
      <c r="C2313" s="107">
        <v>2311</v>
      </c>
      <c r="D2313" s="107">
        <v>2016</v>
      </c>
      <c r="E2313" s="107">
        <v>4644</v>
      </c>
      <c r="F2313" s="107">
        <v>4644</v>
      </c>
      <c r="G2313" s="107" t="s">
        <v>217</v>
      </c>
      <c r="H2313" s="107">
        <v>12.4254</v>
      </c>
    </row>
    <row r="2314" spans="1:8" x14ac:dyDescent="0.3">
      <c r="A2314" t="str">
        <f t="shared" si="36"/>
        <v>2016_4662</v>
      </c>
      <c r="C2314" s="107">
        <v>2312</v>
      </c>
      <c r="D2314" s="107">
        <v>2016</v>
      </c>
      <c r="E2314" s="107">
        <v>4662</v>
      </c>
      <c r="F2314" s="107">
        <v>4662</v>
      </c>
      <c r="G2314" s="107" t="s">
        <v>218</v>
      </c>
      <c r="H2314" s="107">
        <v>10.587300000000001</v>
      </c>
    </row>
    <row r="2315" spans="1:8" x14ac:dyDescent="0.3">
      <c r="A2315" t="str">
        <f t="shared" si="36"/>
        <v>2016_4689</v>
      </c>
      <c r="C2315" s="107">
        <v>2313</v>
      </c>
      <c r="D2315" s="107">
        <v>2016</v>
      </c>
      <c r="E2315" s="107">
        <v>4689</v>
      </c>
      <c r="F2315" s="107">
        <v>4689</v>
      </c>
      <c r="G2315" s="107" t="s">
        <v>219</v>
      </c>
      <c r="H2315" s="107">
        <v>17.649999999999999</v>
      </c>
    </row>
    <row r="2316" spans="1:8" x14ac:dyDescent="0.3">
      <c r="A2316" t="str">
        <f t="shared" si="36"/>
        <v>2016_4725</v>
      </c>
      <c r="C2316" s="107">
        <v>2314</v>
      </c>
      <c r="D2316" s="107">
        <v>2016</v>
      </c>
      <c r="E2316" s="107">
        <v>4725</v>
      </c>
      <c r="F2316" s="107">
        <v>4725</v>
      </c>
      <c r="G2316" s="107" t="s">
        <v>220</v>
      </c>
      <c r="H2316" s="107">
        <v>15.5754</v>
      </c>
    </row>
    <row r="2317" spans="1:8" x14ac:dyDescent="0.3">
      <c r="A2317" t="str">
        <f t="shared" si="36"/>
        <v>2016_4772</v>
      </c>
      <c r="C2317" s="107">
        <v>2315</v>
      </c>
      <c r="D2317" s="107">
        <v>2016</v>
      </c>
      <c r="E2317" s="107">
        <v>4772</v>
      </c>
      <c r="F2317" s="107">
        <v>4772</v>
      </c>
      <c r="G2317" s="107" t="s">
        <v>221</v>
      </c>
      <c r="H2317" s="107">
        <v>10.4541</v>
      </c>
    </row>
    <row r="2318" spans="1:8" x14ac:dyDescent="0.3">
      <c r="A2318" t="str">
        <f t="shared" si="36"/>
        <v>2016_4773</v>
      </c>
      <c r="C2318" s="107">
        <v>2316</v>
      </c>
      <c r="D2318" s="107">
        <v>2016</v>
      </c>
      <c r="E2318" s="107">
        <v>4773</v>
      </c>
      <c r="F2318" s="107">
        <v>4773</v>
      </c>
      <c r="G2318" s="107" t="s">
        <v>222</v>
      </c>
      <c r="H2318" s="107">
        <v>14.8278</v>
      </c>
    </row>
    <row r="2319" spans="1:8" x14ac:dyDescent="0.3">
      <c r="A2319" t="str">
        <f t="shared" si="36"/>
        <v>2016_4774</v>
      </c>
      <c r="C2319" s="107">
        <v>2317</v>
      </c>
      <c r="D2319" s="107">
        <v>2016</v>
      </c>
      <c r="E2319" s="107">
        <v>4774</v>
      </c>
      <c r="F2319" s="107">
        <v>4774</v>
      </c>
      <c r="G2319" s="107" t="s">
        <v>223</v>
      </c>
      <c r="H2319" s="107">
        <v>14.3569</v>
      </c>
    </row>
    <row r="2320" spans="1:8" x14ac:dyDescent="0.3">
      <c r="A2320" t="str">
        <f t="shared" si="36"/>
        <v>2016_4775</v>
      </c>
      <c r="C2320" s="107">
        <v>2318</v>
      </c>
      <c r="D2320" s="107">
        <v>2016</v>
      </c>
      <c r="E2320" s="107">
        <v>4775</v>
      </c>
      <c r="F2320" s="107">
        <v>4775</v>
      </c>
      <c r="G2320" s="107" t="s">
        <v>224</v>
      </c>
      <c r="H2320" s="107">
        <v>10.6189</v>
      </c>
    </row>
    <row r="2321" spans="1:8" x14ac:dyDescent="0.3">
      <c r="A2321" t="str">
        <f t="shared" si="36"/>
        <v>2016_4776</v>
      </c>
      <c r="C2321" s="107">
        <v>2319</v>
      </c>
      <c r="D2321" s="107">
        <v>2016</v>
      </c>
      <c r="E2321" s="107">
        <v>4776</v>
      </c>
      <c r="F2321" s="107">
        <v>4776</v>
      </c>
      <c r="G2321" s="107" t="s">
        <v>225</v>
      </c>
      <c r="H2321" s="107">
        <v>11.9314</v>
      </c>
    </row>
    <row r="2322" spans="1:8" x14ac:dyDescent="0.3">
      <c r="A2322" t="str">
        <f t="shared" si="36"/>
        <v>2016_4777</v>
      </c>
      <c r="C2322" s="107">
        <v>2320</v>
      </c>
      <c r="D2322" s="107">
        <v>2016</v>
      </c>
      <c r="E2322" s="107">
        <v>4777</v>
      </c>
      <c r="F2322" s="107">
        <v>4777</v>
      </c>
      <c r="G2322" s="107" t="s">
        <v>226</v>
      </c>
      <c r="H2322" s="107">
        <v>16.78</v>
      </c>
    </row>
    <row r="2323" spans="1:8" x14ac:dyDescent="0.3">
      <c r="A2323" t="str">
        <f t="shared" si="36"/>
        <v>2016_4778</v>
      </c>
      <c r="C2323" s="107">
        <v>2321</v>
      </c>
      <c r="D2323" s="107">
        <v>2016</v>
      </c>
      <c r="E2323" s="107">
        <v>4778</v>
      </c>
      <c r="F2323" s="107">
        <v>4778</v>
      </c>
      <c r="G2323" s="107" t="s">
        <v>227</v>
      </c>
      <c r="H2323" s="107">
        <v>8.9007000000000005</v>
      </c>
    </row>
    <row r="2324" spans="1:8" x14ac:dyDescent="0.3">
      <c r="A2324" t="str">
        <f t="shared" si="36"/>
        <v>2016_4779</v>
      </c>
      <c r="C2324" s="107">
        <v>2322</v>
      </c>
      <c r="D2324" s="107">
        <v>2016</v>
      </c>
      <c r="E2324" s="107">
        <v>4779</v>
      </c>
      <c r="F2324" s="107">
        <v>4779</v>
      </c>
      <c r="G2324" s="107" t="s">
        <v>228</v>
      </c>
      <c r="H2324" s="107">
        <v>19.9435</v>
      </c>
    </row>
    <row r="2325" spans="1:8" x14ac:dyDescent="0.3">
      <c r="A2325" t="str">
        <f t="shared" si="36"/>
        <v>2016_4784</v>
      </c>
      <c r="C2325" s="107">
        <v>2323</v>
      </c>
      <c r="D2325" s="107">
        <v>2016</v>
      </c>
      <c r="E2325" s="107">
        <v>4784</v>
      </c>
      <c r="F2325" s="107">
        <v>4784</v>
      </c>
      <c r="G2325" s="107" t="s">
        <v>229</v>
      </c>
      <c r="H2325" s="107">
        <v>14.0146</v>
      </c>
    </row>
    <row r="2326" spans="1:8" x14ac:dyDescent="0.3">
      <c r="A2326" t="str">
        <f t="shared" si="36"/>
        <v>2016_4785</v>
      </c>
      <c r="C2326" s="107">
        <v>2324</v>
      </c>
      <c r="D2326" s="107">
        <v>2016</v>
      </c>
      <c r="E2326" s="107">
        <v>4785</v>
      </c>
      <c r="F2326" s="107">
        <v>4785</v>
      </c>
      <c r="G2326" s="107" t="s">
        <v>230</v>
      </c>
      <c r="H2326" s="107">
        <v>9.1074000000000002</v>
      </c>
    </row>
    <row r="2327" spans="1:8" x14ac:dyDescent="0.3">
      <c r="A2327" t="str">
        <f t="shared" si="36"/>
        <v>2016_4787</v>
      </c>
      <c r="C2327" s="107">
        <v>2325</v>
      </c>
      <c r="D2327" s="107">
        <v>2016</v>
      </c>
      <c r="E2327" s="107">
        <v>4787</v>
      </c>
      <c r="F2327" s="107">
        <v>4787</v>
      </c>
      <c r="G2327" s="107" t="s">
        <v>231</v>
      </c>
      <c r="H2327" s="107">
        <v>14.67</v>
      </c>
    </row>
    <row r="2328" spans="1:8" x14ac:dyDescent="0.3">
      <c r="A2328" t="str">
        <f t="shared" si="36"/>
        <v>2016_4788</v>
      </c>
      <c r="C2328" s="107">
        <v>2326</v>
      </c>
      <c r="D2328" s="107">
        <v>2016</v>
      </c>
      <c r="E2328" s="107">
        <v>4788</v>
      </c>
      <c r="F2328" s="107">
        <v>4788</v>
      </c>
      <c r="G2328" s="107" t="s">
        <v>232</v>
      </c>
      <c r="H2328" s="107">
        <v>11.904199999999999</v>
      </c>
    </row>
    <row r="2329" spans="1:8" x14ac:dyDescent="0.3">
      <c r="A2329" t="str">
        <f t="shared" si="36"/>
        <v>2016_4797</v>
      </c>
      <c r="C2329" s="107">
        <v>2327</v>
      </c>
      <c r="D2329" s="107">
        <v>2016</v>
      </c>
      <c r="E2329" s="107">
        <v>4797</v>
      </c>
      <c r="F2329" s="107">
        <v>4797</v>
      </c>
      <c r="G2329" s="107" t="s">
        <v>233</v>
      </c>
      <c r="H2329" s="107">
        <v>20.610299999999999</v>
      </c>
    </row>
    <row r="2330" spans="1:8" x14ac:dyDescent="0.3">
      <c r="A2330" t="str">
        <f t="shared" si="36"/>
        <v>2016_4824</v>
      </c>
      <c r="C2330" s="107">
        <v>2328</v>
      </c>
      <c r="D2330" s="107">
        <v>2016</v>
      </c>
      <c r="E2330" s="107">
        <v>4824</v>
      </c>
      <c r="F2330" s="107">
        <v>5510</v>
      </c>
      <c r="G2330" s="107" t="s">
        <v>256</v>
      </c>
      <c r="H2330" s="107">
        <v>13.164899999999999</v>
      </c>
    </row>
    <row r="2331" spans="1:8" x14ac:dyDescent="0.3">
      <c r="A2331" t="str">
        <f t="shared" si="36"/>
        <v>2016_4860</v>
      </c>
      <c r="C2331" s="107">
        <v>2329</v>
      </c>
      <c r="D2331" s="107">
        <v>2016</v>
      </c>
      <c r="E2331" s="107">
        <v>4860</v>
      </c>
      <c r="F2331" s="107">
        <v>4860</v>
      </c>
      <c r="G2331" s="107" t="s">
        <v>234</v>
      </c>
      <c r="H2331" s="107">
        <v>12.3291</v>
      </c>
    </row>
    <row r="2332" spans="1:8" x14ac:dyDescent="0.3">
      <c r="A2332" t="str">
        <f t="shared" si="36"/>
        <v>2016_4869</v>
      </c>
      <c r="C2332" s="107">
        <v>2330</v>
      </c>
      <c r="D2332" s="107">
        <v>2016</v>
      </c>
      <c r="E2332" s="107">
        <v>4869</v>
      </c>
      <c r="F2332" s="107">
        <v>4869</v>
      </c>
      <c r="G2332" s="107" t="s">
        <v>235</v>
      </c>
      <c r="H2332" s="107">
        <v>13.323</v>
      </c>
    </row>
    <row r="2333" spans="1:8" x14ac:dyDescent="0.3">
      <c r="A2333" t="str">
        <f t="shared" si="36"/>
        <v>2016_4878</v>
      </c>
      <c r="C2333" s="107">
        <v>2331</v>
      </c>
      <c r="D2333" s="107">
        <v>2016</v>
      </c>
      <c r="E2333" s="107">
        <v>4878</v>
      </c>
      <c r="F2333" s="107">
        <v>4878</v>
      </c>
      <c r="G2333" s="107" t="s">
        <v>236</v>
      </c>
      <c r="H2333" s="107">
        <v>14.1395</v>
      </c>
    </row>
    <row r="2334" spans="1:8" x14ac:dyDescent="0.3">
      <c r="A2334" t="str">
        <f t="shared" si="36"/>
        <v>2016_4890</v>
      </c>
      <c r="C2334" s="107">
        <v>2332</v>
      </c>
      <c r="D2334" s="107">
        <v>2016</v>
      </c>
      <c r="E2334" s="107">
        <v>4890</v>
      </c>
      <c r="F2334" s="107">
        <v>4890</v>
      </c>
      <c r="G2334" s="107" t="s">
        <v>237</v>
      </c>
      <c r="H2334" s="107">
        <v>7.4885999999999999</v>
      </c>
    </row>
    <row r="2335" spans="1:8" x14ac:dyDescent="0.3">
      <c r="A2335" t="str">
        <f t="shared" si="36"/>
        <v>2016_4905</v>
      </c>
      <c r="C2335" s="107">
        <v>2333</v>
      </c>
      <c r="D2335" s="107">
        <v>2016</v>
      </c>
      <c r="E2335" s="107">
        <v>4905</v>
      </c>
      <c r="F2335" s="107">
        <v>4905</v>
      </c>
      <c r="G2335" s="107" t="s">
        <v>370</v>
      </c>
      <c r="H2335" s="107">
        <v>16.845600000000001</v>
      </c>
    </row>
    <row r="2336" spans="1:8" x14ac:dyDescent="0.3">
      <c r="A2336" t="str">
        <f t="shared" si="36"/>
        <v>2016_4978</v>
      </c>
      <c r="C2336" s="107">
        <v>2334</v>
      </c>
      <c r="D2336" s="107">
        <v>2016</v>
      </c>
      <c r="E2336" s="107">
        <v>4978</v>
      </c>
      <c r="F2336" s="107">
        <v>4978</v>
      </c>
      <c r="G2336" s="107" t="s">
        <v>238</v>
      </c>
      <c r="H2336" s="107">
        <v>11.400700000000001</v>
      </c>
    </row>
    <row r="2337" spans="1:8" x14ac:dyDescent="0.3">
      <c r="A2337" t="str">
        <f t="shared" si="36"/>
        <v>2016_4995</v>
      </c>
      <c r="C2337" s="107">
        <v>2335</v>
      </c>
      <c r="D2337" s="107">
        <v>2016</v>
      </c>
      <c r="E2337" s="107">
        <v>4995</v>
      </c>
      <c r="F2337" s="107">
        <v>4995</v>
      </c>
      <c r="G2337" s="107" t="s">
        <v>239</v>
      </c>
      <c r="H2337" s="107">
        <v>12.3368</v>
      </c>
    </row>
    <row r="2338" spans="1:8" x14ac:dyDescent="0.3">
      <c r="A2338" t="str">
        <f t="shared" si="36"/>
        <v>2016_5013</v>
      </c>
      <c r="C2338" s="107">
        <v>2336</v>
      </c>
      <c r="D2338" s="107">
        <v>2016</v>
      </c>
      <c r="E2338" s="107">
        <v>5013</v>
      </c>
      <c r="F2338" s="107">
        <v>5013</v>
      </c>
      <c r="G2338" s="107" t="s">
        <v>240</v>
      </c>
      <c r="H2338" s="107">
        <v>15.303000000000001</v>
      </c>
    </row>
    <row r="2339" spans="1:8" x14ac:dyDescent="0.3">
      <c r="A2339" t="str">
        <f t="shared" si="36"/>
        <v>2016_5049</v>
      </c>
      <c r="C2339" s="107">
        <v>2337</v>
      </c>
      <c r="D2339" s="107">
        <v>2016</v>
      </c>
      <c r="E2339" s="107">
        <v>5049</v>
      </c>
      <c r="F2339" s="107">
        <v>5049</v>
      </c>
      <c r="G2339" s="107" t="s">
        <v>241</v>
      </c>
      <c r="H2339" s="107">
        <v>14.697100000000001</v>
      </c>
    </row>
    <row r="2340" spans="1:8" x14ac:dyDescent="0.3">
      <c r="A2340" t="str">
        <f t="shared" si="36"/>
        <v>2016_5121</v>
      </c>
      <c r="C2340" s="107">
        <v>2338</v>
      </c>
      <c r="D2340" s="107">
        <v>2016</v>
      </c>
      <c r="E2340" s="107">
        <v>5121</v>
      </c>
      <c r="F2340" s="107">
        <v>5121</v>
      </c>
      <c r="G2340" s="107" t="s">
        <v>242</v>
      </c>
      <c r="H2340" s="107">
        <v>12.759600000000001</v>
      </c>
    </row>
    <row r="2341" spans="1:8" x14ac:dyDescent="0.3">
      <c r="A2341" t="str">
        <f t="shared" si="36"/>
        <v>2016_5139</v>
      </c>
      <c r="C2341" s="107">
        <v>2339</v>
      </c>
      <c r="D2341" s="107">
        <v>2016</v>
      </c>
      <c r="E2341" s="107">
        <v>5139</v>
      </c>
      <c r="F2341" s="107">
        <v>5139</v>
      </c>
      <c r="G2341" s="107" t="s">
        <v>243</v>
      </c>
      <c r="H2341" s="107">
        <v>10.8919</v>
      </c>
    </row>
    <row r="2342" spans="1:8" x14ac:dyDescent="0.3">
      <c r="A2342" t="str">
        <f t="shared" si="36"/>
        <v>2016_5157</v>
      </c>
      <c r="C2342" s="107">
        <v>2340</v>
      </c>
      <c r="D2342" s="107">
        <v>2016</v>
      </c>
      <c r="E2342" s="107">
        <v>5157</v>
      </c>
      <c r="F2342" s="107">
        <v>6099</v>
      </c>
      <c r="G2342" s="107" t="s">
        <v>281</v>
      </c>
      <c r="H2342" s="107">
        <v>13.2852</v>
      </c>
    </row>
    <row r="2343" spans="1:8" x14ac:dyDescent="0.3">
      <c r="A2343" t="str">
        <f t="shared" si="36"/>
        <v>2016_5163</v>
      </c>
      <c r="C2343" s="107">
        <v>2341</v>
      </c>
      <c r="D2343" s="107">
        <v>2016</v>
      </c>
      <c r="E2343" s="107">
        <v>5163</v>
      </c>
      <c r="F2343" s="107">
        <v>5163</v>
      </c>
      <c r="G2343" s="107" t="s">
        <v>244</v>
      </c>
      <c r="H2343" s="107">
        <v>11.6584</v>
      </c>
    </row>
    <row r="2344" spans="1:8" x14ac:dyDescent="0.3">
      <c r="A2344" t="str">
        <f t="shared" si="36"/>
        <v>2016_5166</v>
      </c>
      <c r="C2344" s="107">
        <v>2342</v>
      </c>
      <c r="D2344" s="107">
        <v>2016</v>
      </c>
      <c r="E2344" s="107">
        <v>5166</v>
      </c>
      <c r="F2344" s="107">
        <v>5166</v>
      </c>
      <c r="G2344" s="107" t="s">
        <v>245</v>
      </c>
      <c r="H2344" s="107">
        <v>14.7</v>
      </c>
    </row>
    <row r="2345" spans="1:8" x14ac:dyDescent="0.3">
      <c r="A2345" t="str">
        <f t="shared" si="36"/>
        <v>2016_5184</v>
      </c>
      <c r="C2345" s="107">
        <v>2343</v>
      </c>
      <c r="D2345" s="107">
        <v>2016</v>
      </c>
      <c r="E2345" s="107">
        <v>5184</v>
      </c>
      <c r="F2345" s="107">
        <v>5184</v>
      </c>
      <c r="G2345" s="107" t="s">
        <v>246</v>
      </c>
      <c r="H2345" s="107">
        <v>17.8704</v>
      </c>
    </row>
    <row r="2346" spans="1:8" x14ac:dyDescent="0.3">
      <c r="A2346" t="str">
        <f t="shared" si="36"/>
        <v>2016_5250</v>
      </c>
      <c r="C2346" s="107">
        <v>2344</v>
      </c>
      <c r="D2346" s="107">
        <v>2016</v>
      </c>
      <c r="E2346" s="107">
        <v>5250</v>
      </c>
      <c r="F2346" s="107">
        <v>5250</v>
      </c>
      <c r="G2346" s="107" t="s">
        <v>247</v>
      </c>
      <c r="H2346" s="107">
        <v>14.344099999999999</v>
      </c>
    </row>
    <row r="2347" spans="1:8" x14ac:dyDescent="0.3">
      <c r="A2347" t="str">
        <f t="shared" si="36"/>
        <v>2016_5256</v>
      </c>
      <c r="C2347" s="107">
        <v>2345</v>
      </c>
      <c r="D2347" s="107">
        <v>2016</v>
      </c>
      <c r="E2347" s="107">
        <v>5256</v>
      </c>
      <c r="F2347" s="107">
        <v>5256</v>
      </c>
      <c r="G2347" s="107" t="s">
        <v>248</v>
      </c>
      <c r="H2347" s="107">
        <v>17.629000000000001</v>
      </c>
    </row>
    <row r="2348" spans="1:8" x14ac:dyDescent="0.3">
      <c r="A2348" t="str">
        <f t="shared" si="36"/>
        <v>2016_5283</v>
      </c>
      <c r="C2348" s="107">
        <v>2346</v>
      </c>
      <c r="D2348" s="107">
        <v>2016</v>
      </c>
      <c r="E2348" s="107">
        <v>5283</v>
      </c>
      <c r="F2348" s="107">
        <v>5283</v>
      </c>
      <c r="G2348" s="107" t="s">
        <v>249</v>
      </c>
      <c r="H2348" s="107">
        <v>13.208600000000001</v>
      </c>
    </row>
    <row r="2349" spans="1:8" x14ac:dyDescent="0.3">
      <c r="A2349" t="str">
        <f t="shared" si="36"/>
        <v>2016_5310</v>
      </c>
      <c r="C2349" s="107">
        <v>2347</v>
      </c>
      <c r="D2349" s="107">
        <v>2016</v>
      </c>
      <c r="E2349" s="107">
        <v>5310</v>
      </c>
      <c r="F2349" s="107">
        <v>5310</v>
      </c>
      <c r="G2349" s="107" t="s">
        <v>250</v>
      </c>
      <c r="H2349" s="107">
        <v>13.614699999999999</v>
      </c>
    </row>
    <row r="2350" spans="1:8" x14ac:dyDescent="0.3">
      <c r="A2350" t="str">
        <f t="shared" si="36"/>
        <v>2016_5319</v>
      </c>
      <c r="C2350" s="107">
        <v>2348</v>
      </c>
      <c r="D2350" s="107">
        <v>2016</v>
      </c>
      <c r="E2350" s="107">
        <v>5319</v>
      </c>
      <c r="F2350" s="107">
        <v>5160</v>
      </c>
      <c r="G2350" s="107" t="s">
        <v>18</v>
      </c>
      <c r="H2350" s="107">
        <v>14.145300000000001</v>
      </c>
    </row>
    <row r="2351" spans="1:8" x14ac:dyDescent="0.3">
      <c r="A2351" t="str">
        <f t="shared" si="36"/>
        <v>2016_5323</v>
      </c>
      <c r="C2351" s="107">
        <v>2349</v>
      </c>
      <c r="D2351" s="107">
        <v>2016</v>
      </c>
      <c r="E2351" s="107">
        <v>5323</v>
      </c>
      <c r="F2351" s="107">
        <v>5325</v>
      </c>
      <c r="G2351" s="107" t="s">
        <v>251</v>
      </c>
      <c r="H2351" s="107">
        <v>8.9367999999999999</v>
      </c>
    </row>
    <row r="2352" spans="1:8" x14ac:dyDescent="0.3">
      <c r="A2352" t="str">
        <f t="shared" si="36"/>
        <v>2016_5328</v>
      </c>
      <c r="C2352" s="107">
        <v>2350</v>
      </c>
      <c r="D2352" s="107">
        <v>2016</v>
      </c>
      <c r="E2352" s="107">
        <v>5328</v>
      </c>
      <c r="F2352" s="107">
        <v>5328</v>
      </c>
      <c r="G2352" s="107" t="s">
        <v>252</v>
      </c>
      <c r="H2352" s="107">
        <v>9.9948999999999995</v>
      </c>
    </row>
    <row r="2353" spans="1:8" x14ac:dyDescent="0.3">
      <c r="A2353" t="str">
        <f t="shared" si="36"/>
        <v>2016_5463</v>
      </c>
      <c r="C2353" s="107">
        <v>2351</v>
      </c>
      <c r="D2353" s="107">
        <v>2016</v>
      </c>
      <c r="E2353" s="107">
        <v>5463</v>
      </c>
      <c r="F2353" s="107">
        <v>5463</v>
      </c>
      <c r="G2353" s="107" t="s">
        <v>253</v>
      </c>
      <c r="H2353" s="107">
        <v>15.4397</v>
      </c>
    </row>
    <row r="2354" spans="1:8" x14ac:dyDescent="0.3">
      <c r="A2354" t="str">
        <f t="shared" si="36"/>
        <v>2016_5486</v>
      </c>
      <c r="C2354" s="107">
        <v>2352</v>
      </c>
      <c r="D2354" s="107">
        <v>2016</v>
      </c>
      <c r="E2354" s="107">
        <v>5486</v>
      </c>
      <c r="F2354" s="107">
        <v>5486</v>
      </c>
      <c r="G2354" s="107" t="s">
        <v>254</v>
      </c>
      <c r="H2354" s="107">
        <v>11.1732</v>
      </c>
    </row>
    <row r="2355" spans="1:8" x14ac:dyDescent="0.3">
      <c r="A2355" t="str">
        <f t="shared" si="36"/>
        <v>2016_5508</v>
      </c>
      <c r="C2355" s="107">
        <v>2353</v>
      </c>
      <c r="D2355" s="107">
        <v>2016</v>
      </c>
      <c r="E2355" s="107">
        <v>5508</v>
      </c>
      <c r="F2355" s="107">
        <v>5508</v>
      </c>
      <c r="G2355" s="107" t="s">
        <v>255</v>
      </c>
      <c r="H2355" s="107">
        <v>8.7559000000000005</v>
      </c>
    </row>
    <row r="2356" spans="1:8" x14ac:dyDescent="0.3">
      <c r="A2356" t="str">
        <f t="shared" si="36"/>
        <v>2016_5607</v>
      </c>
      <c r="C2356" s="107">
        <v>2354</v>
      </c>
      <c r="D2356" s="107">
        <v>2016</v>
      </c>
      <c r="E2356" s="107">
        <v>5607</v>
      </c>
      <c r="F2356" s="107">
        <v>5607</v>
      </c>
      <c r="G2356" s="107" t="s">
        <v>257</v>
      </c>
      <c r="H2356" s="107">
        <v>14.243600000000001</v>
      </c>
    </row>
    <row r="2357" spans="1:8" x14ac:dyDescent="0.3">
      <c r="A2357" t="str">
        <f t="shared" si="36"/>
        <v>2016_5643</v>
      </c>
      <c r="C2357" s="107">
        <v>2355</v>
      </c>
      <c r="D2357" s="107">
        <v>2016</v>
      </c>
      <c r="E2357" s="107">
        <v>5643</v>
      </c>
      <c r="F2357" s="107">
        <v>5643</v>
      </c>
      <c r="G2357" s="107" t="s">
        <v>258</v>
      </c>
      <c r="H2357" s="107">
        <v>12.0945</v>
      </c>
    </row>
    <row r="2358" spans="1:8" x14ac:dyDescent="0.3">
      <c r="A2358" t="str">
        <f t="shared" si="36"/>
        <v>2016_5697</v>
      </c>
      <c r="C2358" s="107">
        <v>2356</v>
      </c>
      <c r="D2358" s="107">
        <v>2016</v>
      </c>
      <c r="E2358" s="107">
        <v>5697</v>
      </c>
      <c r="F2358" s="107">
        <v>5697</v>
      </c>
      <c r="G2358" s="107" t="s">
        <v>259</v>
      </c>
      <c r="H2358" s="107">
        <v>11.659800000000001</v>
      </c>
    </row>
    <row r="2359" spans="1:8" x14ac:dyDescent="0.3">
      <c r="A2359" t="str">
        <f t="shared" si="36"/>
        <v>2016_5724</v>
      </c>
      <c r="C2359" s="107">
        <v>2357</v>
      </c>
      <c r="D2359" s="107">
        <v>2016</v>
      </c>
      <c r="E2359" s="107">
        <v>5724</v>
      </c>
      <c r="F2359" s="107">
        <v>5724</v>
      </c>
      <c r="G2359" s="107" t="s">
        <v>260</v>
      </c>
      <c r="H2359" s="107">
        <v>11.6052</v>
      </c>
    </row>
    <row r="2360" spans="1:8" x14ac:dyDescent="0.3">
      <c r="A2360" t="str">
        <f t="shared" si="36"/>
        <v>2016_5751</v>
      </c>
      <c r="C2360" s="107">
        <v>2358</v>
      </c>
      <c r="D2360" s="107">
        <v>2016</v>
      </c>
      <c r="E2360" s="107">
        <v>5751</v>
      </c>
      <c r="F2360" s="107">
        <v>5751</v>
      </c>
      <c r="G2360" s="107" t="s">
        <v>261</v>
      </c>
      <c r="H2360" s="107">
        <v>11.4482</v>
      </c>
    </row>
    <row r="2361" spans="1:8" x14ac:dyDescent="0.3">
      <c r="A2361" t="str">
        <f t="shared" si="36"/>
        <v>2016_5805</v>
      </c>
      <c r="C2361" s="107">
        <v>2359</v>
      </c>
      <c r="D2361" s="107">
        <v>2016</v>
      </c>
      <c r="E2361" s="107">
        <v>5805</v>
      </c>
      <c r="F2361" s="107">
        <v>5805</v>
      </c>
      <c r="G2361" s="107" t="s">
        <v>262</v>
      </c>
      <c r="H2361" s="107">
        <v>12.761100000000001</v>
      </c>
    </row>
    <row r="2362" spans="1:8" x14ac:dyDescent="0.3">
      <c r="A2362" t="str">
        <f t="shared" si="36"/>
        <v>2016_5823</v>
      </c>
      <c r="C2362" s="107">
        <v>2360</v>
      </c>
      <c r="D2362" s="107">
        <v>2016</v>
      </c>
      <c r="E2362" s="107">
        <v>5823</v>
      </c>
      <c r="F2362" s="107">
        <v>5823</v>
      </c>
      <c r="G2362" s="107" t="s">
        <v>263</v>
      </c>
      <c r="H2362" s="107">
        <v>12.0009</v>
      </c>
    </row>
    <row r="2363" spans="1:8" x14ac:dyDescent="0.3">
      <c r="A2363" t="str">
        <f t="shared" si="36"/>
        <v>2016_5832</v>
      </c>
      <c r="C2363" s="107">
        <v>2361</v>
      </c>
      <c r="D2363" s="107">
        <v>2016</v>
      </c>
      <c r="E2363" s="107">
        <v>5832</v>
      </c>
      <c r="F2363" s="107">
        <v>5832</v>
      </c>
      <c r="G2363" s="107" t="s">
        <v>264</v>
      </c>
      <c r="H2363" s="107">
        <v>14.3179</v>
      </c>
    </row>
    <row r="2364" spans="1:8" x14ac:dyDescent="0.3">
      <c r="A2364" t="str">
        <f t="shared" si="36"/>
        <v>2016_5877</v>
      </c>
      <c r="C2364" s="107">
        <v>2362</v>
      </c>
      <c r="D2364" s="107">
        <v>2016</v>
      </c>
      <c r="E2364" s="107">
        <v>5877</v>
      </c>
      <c r="F2364" s="107">
        <v>5877</v>
      </c>
      <c r="G2364" s="107" t="s">
        <v>265</v>
      </c>
      <c r="H2364" s="107">
        <v>14.1732</v>
      </c>
    </row>
    <row r="2365" spans="1:8" x14ac:dyDescent="0.3">
      <c r="A2365" t="str">
        <f t="shared" si="36"/>
        <v>2016_5895</v>
      </c>
      <c r="C2365" s="107">
        <v>2363</v>
      </c>
      <c r="D2365" s="107">
        <v>2016</v>
      </c>
      <c r="E2365" s="107">
        <v>5895</v>
      </c>
      <c r="F2365" s="107">
        <v>5895</v>
      </c>
      <c r="G2365" s="107" t="s">
        <v>266</v>
      </c>
      <c r="H2365" s="107">
        <v>10.7774</v>
      </c>
    </row>
    <row r="2366" spans="1:8" x14ac:dyDescent="0.3">
      <c r="A2366" t="str">
        <f t="shared" si="36"/>
        <v>2016_5922</v>
      </c>
      <c r="C2366" s="107">
        <v>2364</v>
      </c>
      <c r="D2366" s="107">
        <v>2016</v>
      </c>
      <c r="E2366" s="107">
        <v>5922</v>
      </c>
      <c r="F2366" s="107">
        <v>5922</v>
      </c>
      <c r="G2366" s="107" t="s">
        <v>372</v>
      </c>
      <c r="H2366" s="107">
        <v>11.2407</v>
      </c>
    </row>
    <row r="2367" spans="1:8" x14ac:dyDescent="0.3">
      <c r="A2367" t="str">
        <f t="shared" si="36"/>
        <v>2016_5949</v>
      </c>
      <c r="C2367" s="107">
        <v>2365</v>
      </c>
      <c r="D2367" s="107">
        <v>2016</v>
      </c>
      <c r="E2367" s="107">
        <v>5949</v>
      </c>
      <c r="F2367" s="107">
        <v>5949</v>
      </c>
      <c r="G2367" s="107" t="s">
        <v>267</v>
      </c>
      <c r="H2367" s="107">
        <v>13.9331</v>
      </c>
    </row>
    <row r="2368" spans="1:8" x14ac:dyDescent="0.3">
      <c r="A2368" t="str">
        <f t="shared" si="36"/>
        <v>2016_5976</v>
      </c>
      <c r="C2368" s="107">
        <v>2366</v>
      </c>
      <c r="D2368" s="107">
        <v>2016</v>
      </c>
      <c r="E2368" s="107">
        <v>5976</v>
      </c>
      <c r="F2368" s="107">
        <v>5976</v>
      </c>
      <c r="G2368" s="107" t="s">
        <v>268</v>
      </c>
      <c r="H2368" s="107">
        <v>15.495799999999999</v>
      </c>
    </row>
    <row r="2369" spans="1:8" x14ac:dyDescent="0.3">
      <c r="A2369" t="str">
        <f t="shared" si="36"/>
        <v>2016_5994</v>
      </c>
      <c r="C2369" s="107">
        <v>2367</v>
      </c>
      <c r="D2369" s="107">
        <v>2016</v>
      </c>
      <c r="E2369" s="107">
        <v>5994</v>
      </c>
      <c r="F2369" s="107">
        <v>5994</v>
      </c>
      <c r="G2369" s="107" t="s">
        <v>269</v>
      </c>
      <c r="H2369" s="107">
        <v>11.638199999999999</v>
      </c>
    </row>
    <row r="2370" spans="1:8" x14ac:dyDescent="0.3">
      <c r="A2370" t="str">
        <f t="shared" si="36"/>
        <v>2016_6003</v>
      </c>
      <c r="C2370" s="107">
        <v>2368</v>
      </c>
      <c r="D2370" s="107">
        <v>2016</v>
      </c>
      <c r="E2370" s="107">
        <v>6003</v>
      </c>
      <c r="F2370" s="107">
        <v>6003</v>
      </c>
      <c r="G2370" s="107" t="s">
        <v>270</v>
      </c>
      <c r="H2370" s="107">
        <v>14.8941</v>
      </c>
    </row>
    <row r="2371" spans="1:8" x14ac:dyDescent="0.3">
      <c r="A2371" t="str">
        <f t="shared" si="36"/>
        <v>2016_6012</v>
      </c>
      <c r="C2371" s="107">
        <v>2369</v>
      </c>
      <c r="D2371" s="107">
        <v>2016</v>
      </c>
      <c r="E2371" s="107">
        <v>6012</v>
      </c>
      <c r="F2371" s="107">
        <v>6012</v>
      </c>
      <c r="G2371" s="107" t="s">
        <v>271</v>
      </c>
      <c r="H2371" s="107">
        <v>14.360300000000001</v>
      </c>
    </row>
    <row r="2372" spans="1:8" x14ac:dyDescent="0.3">
      <c r="A2372" t="str">
        <f t="shared" ref="A2372:A2435" si="37">CONCATENATE(D2372,"_",E2372)</f>
        <v>2016_6030</v>
      </c>
      <c r="C2372" s="107">
        <v>2370</v>
      </c>
      <c r="D2372" s="107">
        <v>2016</v>
      </c>
      <c r="E2372" s="107">
        <v>6030</v>
      </c>
      <c r="F2372" s="107">
        <v>6030</v>
      </c>
      <c r="G2372" s="107" t="s">
        <v>272</v>
      </c>
      <c r="H2372" s="107">
        <v>15.8529</v>
      </c>
    </row>
    <row r="2373" spans="1:8" x14ac:dyDescent="0.3">
      <c r="A2373" t="str">
        <f t="shared" si="37"/>
        <v>2016_6039</v>
      </c>
      <c r="C2373" s="107">
        <v>2371</v>
      </c>
      <c r="D2373" s="107">
        <v>2016</v>
      </c>
      <c r="E2373" s="107">
        <v>6039</v>
      </c>
      <c r="F2373" s="107">
        <v>6039</v>
      </c>
      <c r="G2373" s="107" t="s">
        <v>274</v>
      </c>
      <c r="H2373" s="107">
        <v>15.7704</v>
      </c>
    </row>
    <row r="2374" spans="1:8" x14ac:dyDescent="0.3">
      <c r="A2374" t="str">
        <f t="shared" si="37"/>
        <v>2016_6048</v>
      </c>
      <c r="C2374" s="107">
        <v>2372</v>
      </c>
      <c r="D2374" s="107">
        <v>2016</v>
      </c>
      <c r="E2374" s="107">
        <v>6048</v>
      </c>
      <c r="F2374" s="107">
        <v>6035</v>
      </c>
      <c r="G2374" s="107" t="s">
        <v>273</v>
      </c>
      <c r="H2374" s="107">
        <v>11.665699999999999</v>
      </c>
    </row>
    <row r="2375" spans="1:8" x14ac:dyDescent="0.3">
      <c r="A2375" t="str">
        <f t="shared" si="37"/>
        <v>2016_6091</v>
      </c>
      <c r="C2375" s="107">
        <v>2373</v>
      </c>
      <c r="D2375" s="107">
        <v>2016</v>
      </c>
      <c r="E2375" s="107">
        <v>6091</v>
      </c>
      <c r="F2375" s="107">
        <v>6091</v>
      </c>
      <c r="G2375" s="107" t="s">
        <v>359</v>
      </c>
      <c r="H2375" s="107">
        <v>9.8298000000000005</v>
      </c>
    </row>
    <row r="2376" spans="1:8" x14ac:dyDescent="0.3">
      <c r="A2376" t="str">
        <f t="shared" si="37"/>
        <v>2016_6093</v>
      </c>
      <c r="C2376" s="107">
        <v>2374</v>
      </c>
      <c r="D2376" s="107">
        <v>2016</v>
      </c>
      <c r="E2376" s="107">
        <v>6093</v>
      </c>
      <c r="F2376" s="107">
        <v>6093</v>
      </c>
      <c r="G2376" s="107" t="s">
        <v>275</v>
      </c>
      <c r="H2376" s="107">
        <v>16.151700000000002</v>
      </c>
    </row>
    <row r="2377" spans="1:8" x14ac:dyDescent="0.3">
      <c r="A2377" t="str">
        <f t="shared" si="37"/>
        <v>2016_6094</v>
      </c>
      <c r="C2377" s="107">
        <v>2375</v>
      </c>
      <c r="D2377" s="107">
        <v>2016</v>
      </c>
      <c r="E2377" s="107">
        <v>6094</v>
      </c>
      <c r="F2377" s="107">
        <v>6094</v>
      </c>
      <c r="G2377" s="107" t="s">
        <v>276</v>
      </c>
      <c r="H2377" s="107">
        <v>17.1921</v>
      </c>
    </row>
    <row r="2378" spans="1:8" x14ac:dyDescent="0.3">
      <c r="A2378" t="str">
        <f t="shared" si="37"/>
        <v>2016_6095</v>
      </c>
      <c r="C2378" s="107">
        <v>2376</v>
      </c>
      <c r="D2378" s="107">
        <v>2016</v>
      </c>
      <c r="E2378" s="107">
        <v>6095</v>
      </c>
      <c r="F2378" s="107">
        <v>6095</v>
      </c>
      <c r="G2378" s="107" t="s">
        <v>277</v>
      </c>
      <c r="H2378" s="107">
        <v>13.2081</v>
      </c>
    </row>
    <row r="2379" spans="1:8" x14ac:dyDescent="0.3">
      <c r="A2379" t="str">
        <f t="shared" si="37"/>
        <v>2016_6096</v>
      </c>
      <c r="C2379" s="107">
        <v>2377</v>
      </c>
      <c r="D2379" s="107">
        <v>2016</v>
      </c>
      <c r="E2379" s="107">
        <v>6096</v>
      </c>
      <c r="F2379" s="107">
        <v>6096</v>
      </c>
      <c r="G2379" s="107" t="s">
        <v>278</v>
      </c>
      <c r="H2379" s="107">
        <v>13.8668</v>
      </c>
    </row>
    <row r="2380" spans="1:8" x14ac:dyDescent="0.3">
      <c r="A2380" t="str">
        <f t="shared" si="37"/>
        <v>2016_6097</v>
      </c>
      <c r="C2380" s="107">
        <v>2378</v>
      </c>
      <c r="D2380" s="107">
        <v>2016</v>
      </c>
      <c r="E2380" s="107">
        <v>6097</v>
      </c>
      <c r="F2380" s="107">
        <v>6097</v>
      </c>
      <c r="G2380" s="107" t="s">
        <v>279</v>
      </c>
      <c r="H2380" s="107">
        <v>12.0296</v>
      </c>
    </row>
    <row r="2381" spans="1:8" x14ac:dyDescent="0.3">
      <c r="A2381" t="str">
        <f t="shared" si="37"/>
        <v>2016_6098</v>
      </c>
      <c r="C2381" s="107">
        <v>2379</v>
      </c>
      <c r="D2381" s="107">
        <v>2016</v>
      </c>
      <c r="E2381" s="107">
        <v>6098</v>
      </c>
      <c r="F2381" s="107">
        <v>6098</v>
      </c>
      <c r="G2381" s="107" t="s">
        <v>280</v>
      </c>
      <c r="H2381" s="107">
        <v>16.13</v>
      </c>
    </row>
    <row r="2382" spans="1:8" x14ac:dyDescent="0.3">
      <c r="A2382" t="str">
        <f t="shared" si="37"/>
        <v>2016_6100</v>
      </c>
      <c r="C2382" s="107">
        <v>2380</v>
      </c>
      <c r="D2382" s="107">
        <v>2016</v>
      </c>
      <c r="E2382" s="107">
        <v>6100</v>
      </c>
      <c r="F2382" s="107">
        <v>6100</v>
      </c>
      <c r="G2382" s="107" t="s">
        <v>282</v>
      </c>
      <c r="H2382" s="107">
        <v>12.580500000000001</v>
      </c>
    </row>
    <row r="2383" spans="1:8" x14ac:dyDescent="0.3">
      <c r="A2383" t="str">
        <f t="shared" si="37"/>
        <v>2016_6101</v>
      </c>
      <c r="C2383" s="107">
        <v>2381</v>
      </c>
      <c r="D2383" s="107">
        <v>2016</v>
      </c>
      <c r="E2383" s="107">
        <v>6101</v>
      </c>
      <c r="F2383" s="107">
        <v>6101</v>
      </c>
      <c r="G2383" s="107" t="s">
        <v>283</v>
      </c>
      <c r="H2383" s="107">
        <v>20.6556</v>
      </c>
    </row>
    <row r="2384" spans="1:8" x14ac:dyDescent="0.3">
      <c r="A2384" t="str">
        <f t="shared" si="37"/>
        <v>2016_6102</v>
      </c>
      <c r="C2384" s="107">
        <v>2382</v>
      </c>
      <c r="D2384" s="107">
        <v>2016</v>
      </c>
      <c r="E2384" s="107">
        <v>6102</v>
      </c>
      <c r="F2384" s="107">
        <v>6102</v>
      </c>
      <c r="G2384" s="107" t="s">
        <v>284</v>
      </c>
      <c r="H2384" s="107">
        <v>14.5618</v>
      </c>
    </row>
    <row r="2385" spans="1:8" x14ac:dyDescent="0.3">
      <c r="A2385" t="str">
        <f t="shared" si="37"/>
        <v>2016_6120</v>
      </c>
      <c r="C2385" s="107">
        <v>2383</v>
      </c>
      <c r="D2385" s="107">
        <v>2016</v>
      </c>
      <c r="E2385" s="107">
        <v>6120</v>
      </c>
      <c r="F2385" s="107">
        <v>6120</v>
      </c>
      <c r="G2385" s="107" t="s">
        <v>285</v>
      </c>
      <c r="H2385" s="107">
        <v>7.8522999999999996</v>
      </c>
    </row>
    <row r="2386" spans="1:8" x14ac:dyDescent="0.3">
      <c r="A2386" t="str">
        <f t="shared" si="37"/>
        <v>2016_6138</v>
      </c>
      <c r="C2386" s="107">
        <v>2384</v>
      </c>
      <c r="D2386" s="107">
        <v>2016</v>
      </c>
      <c r="E2386" s="107">
        <v>6138</v>
      </c>
      <c r="F2386" s="107">
        <v>6138</v>
      </c>
      <c r="G2386" s="107" t="s">
        <v>286</v>
      </c>
      <c r="H2386" s="107">
        <v>12.976100000000001</v>
      </c>
    </row>
    <row r="2387" spans="1:8" x14ac:dyDescent="0.3">
      <c r="A2387" t="str">
        <f t="shared" si="37"/>
        <v>2016_6165</v>
      </c>
      <c r="C2387" s="107">
        <v>2385</v>
      </c>
      <c r="D2387" s="107">
        <v>2016</v>
      </c>
      <c r="E2387" s="107">
        <v>6165</v>
      </c>
      <c r="F2387" s="107">
        <v>6165</v>
      </c>
      <c r="G2387" s="107" t="s">
        <v>287</v>
      </c>
      <c r="H2387" s="107">
        <v>14.388</v>
      </c>
    </row>
    <row r="2388" spans="1:8" x14ac:dyDescent="0.3">
      <c r="A2388" t="str">
        <f t="shared" si="37"/>
        <v>2016_6175</v>
      </c>
      <c r="C2388" s="107">
        <v>2386</v>
      </c>
      <c r="D2388" s="107">
        <v>2016</v>
      </c>
      <c r="E2388" s="107">
        <v>6175</v>
      </c>
      <c r="F2388" s="107">
        <v>6175</v>
      </c>
      <c r="G2388" s="107" t="s">
        <v>288</v>
      </c>
      <c r="H2388" s="107">
        <v>13.6709</v>
      </c>
    </row>
    <row r="2389" spans="1:8" x14ac:dyDescent="0.3">
      <c r="A2389" t="str">
        <f t="shared" si="37"/>
        <v>2016_6219</v>
      </c>
      <c r="C2389" s="107">
        <v>2387</v>
      </c>
      <c r="D2389" s="107">
        <v>2016</v>
      </c>
      <c r="E2389" s="107">
        <v>6219</v>
      </c>
      <c r="F2389" s="107">
        <v>6219</v>
      </c>
      <c r="G2389" s="107" t="s">
        <v>289</v>
      </c>
      <c r="H2389" s="107">
        <v>15.8024</v>
      </c>
    </row>
    <row r="2390" spans="1:8" x14ac:dyDescent="0.3">
      <c r="A2390" t="str">
        <f t="shared" si="37"/>
        <v>2016_6246</v>
      </c>
      <c r="C2390" s="107">
        <v>2388</v>
      </c>
      <c r="D2390" s="107">
        <v>2016</v>
      </c>
      <c r="E2390" s="107">
        <v>6246</v>
      </c>
      <c r="F2390" s="107">
        <v>6246</v>
      </c>
      <c r="G2390" s="107" t="s">
        <v>290</v>
      </c>
      <c r="H2390" s="107">
        <v>14.1136</v>
      </c>
    </row>
    <row r="2391" spans="1:8" x14ac:dyDescent="0.3">
      <c r="A2391" t="str">
        <f t="shared" si="37"/>
        <v>2016_6264</v>
      </c>
      <c r="C2391" s="107">
        <v>2389</v>
      </c>
      <c r="D2391" s="107">
        <v>2016</v>
      </c>
      <c r="E2391" s="107">
        <v>6264</v>
      </c>
      <c r="F2391" s="107">
        <v>6264</v>
      </c>
      <c r="G2391" s="107" t="s">
        <v>291</v>
      </c>
      <c r="H2391" s="107">
        <v>14.0844</v>
      </c>
    </row>
    <row r="2392" spans="1:8" x14ac:dyDescent="0.3">
      <c r="A2392" t="str">
        <f t="shared" si="37"/>
        <v>2016_6273</v>
      </c>
      <c r="C2392" s="107">
        <v>2390</v>
      </c>
      <c r="D2392" s="107">
        <v>2016</v>
      </c>
      <c r="E2392" s="107">
        <v>6273</v>
      </c>
      <c r="F2392" s="107">
        <v>6273</v>
      </c>
      <c r="G2392" s="107" t="s">
        <v>358</v>
      </c>
      <c r="H2392" s="107">
        <v>11.9787</v>
      </c>
    </row>
    <row r="2393" spans="1:8" x14ac:dyDescent="0.3">
      <c r="A2393" t="str">
        <f t="shared" si="37"/>
        <v>2016_6408</v>
      </c>
      <c r="C2393" s="107">
        <v>2391</v>
      </c>
      <c r="D2393" s="107">
        <v>2016</v>
      </c>
      <c r="E2393" s="107">
        <v>6408</v>
      </c>
      <c r="F2393" s="107">
        <v>6408</v>
      </c>
      <c r="G2393" s="107" t="s">
        <v>292</v>
      </c>
      <c r="H2393" s="107">
        <v>13.4261</v>
      </c>
    </row>
    <row r="2394" spans="1:8" x14ac:dyDescent="0.3">
      <c r="A2394" t="str">
        <f t="shared" si="37"/>
        <v>2016_6453</v>
      </c>
      <c r="C2394" s="107">
        <v>2392</v>
      </c>
      <c r="D2394" s="107">
        <v>2016</v>
      </c>
      <c r="E2394" s="107">
        <v>6453</v>
      </c>
      <c r="F2394" s="107">
        <v>6453</v>
      </c>
      <c r="G2394" s="107" t="s">
        <v>293</v>
      </c>
      <c r="H2394" s="107">
        <v>13.5867</v>
      </c>
    </row>
    <row r="2395" spans="1:8" x14ac:dyDescent="0.3">
      <c r="A2395" t="str">
        <f t="shared" si="37"/>
        <v>2016_6460</v>
      </c>
      <c r="C2395" s="107">
        <v>2393</v>
      </c>
      <c r="D2395" s="107">
        <v>2016</v>
      </c>
      <c r="E2395" s="107">
        <v>6460</v>
      </c>
      <c r="F2395" s="107">
        <v>6460</v>
      </c>
      <c r="G2395" s="107" t="s">
        <v>294</v>
      </c>
      <c r="H2395" s="107">
        <v>14.485200000000001</v>
      </c>
    </row>
    <row r="2396" spans="1:8" x14ac:dyDescent="0.3">
      <c r="A2396" t="str">
        <f t="shared" si="37"/>
        <v>2016_6462</v>
      </c>
      <c r="C2396" s="107">
        <v>2394</v>
      </c>
      <c r="D2396" s="107">
        <v>2016</v>
      </c>
      <c r="E2396" s="107">
        <v>6462</v>
      </c>
      <c r="F2396" s="107">
        <v>6462</v>
      </c>
      <c r="G2396" s="107" t="s">
        <v>295</v>
      </c>
      <c r="H2396" s="107">
        <v>14.4255</v>
      </c>
    </row>
    <row r="2397" spans="1:8" x14ac:dyDescent="0.3">
      <c r="A2397" t="str">
        <f t="shared" si="37"/>
        <v>2016_6471</v>
      </c>
      <c r="C2397" s="107">
        <v>2395</v>
      </c>
      <c r="D2397" s="107">
        <v>2016</v>
      </c>
      <c r="E2397" s="107">
        <v>6471</v>
      </c>
      <c r="F2397" s="107">
        <v>6471</v>
      </c>
      <c r="G2397" s="107" t="s">
        <v>296</v>
      </c>
      <c r="H2397" s="107">
        <v>14.845000000000001</v>
      </c>
    </row>
    <row r="2398" spans="1:8" x14ac:dyDescent="0.3">
      <c r="A2398" t="str">
        <f t="shared" si="37"/>
        <v>2016_6509</v>
      </c>
      <c r="C2398" s="107">
        <v>2396</v>
      </c>
      <c r="D2398" s="107">
        <v>2016</v>
      </c>
      <c r="E2398" s="107">
        <v>6509</v>
      </c>
      <c r="F2398" s="107">
        <v>6509</v>
      </c>
      <c r="G2398" s="107" t="s">
        <v>297</v>
      </c>
      <c r="H2398" s="107">
        <v>12.659700000000001</v>
      </c>
    </row>
    <row r="2399" spans="1:8" x14ac:dyDescent="0.3">
      <c r="A2399" t="str">
        <f t="shared" si="37"/>
        <v>2016_6512</v>
      </c>
      <c r="C2399" s="107">
        <v>2397</v>
      </c>
      <c r="D2399" s="107">
        <v>2016</v>
      </c>
      <c r="E2399" s="107">
        <v>6512</v>
      </c>
      <c r="F2399" s="107">
        <v>6512</v>
      </c>
      <c r="G2399" s="107" t="s">
        <v>298</v>
      </c>
      <c r="H2399" s="107">
        <v>17.699300000000001</v>
      </c>
    </row>
    <row r="2400" spans="1:8" x14ac:dyDescent="0.3">
      <c r="A2400" t="str">
        <f t="shared" si="37"/>
        <v>2016_6516</v>
      </c>
      <c r="C2400" s="107">
        <v>2398</v>
      </c>
      <c r="D2400" s="107">
        <v>2016</v>
      </c>
      <c r="E2400" s="107">
        <v>6516</v>
      </c>
      <c r="F2400" s="107">
        <v>6516</v>
      </c>
      <c r="G2400" s="107" t="s">
        <v>299</v>
      </c>
      <c r="H2400" s="107">
        <v>10.1782</v>
      </c>
    </row>
    <row r="2401" spans="1:8" x14ac:dyDescent="0.3">
      <c r="A2401" t="str">
        <f t="shared" si="37"/>
        <v>2016_6534</v>
      </c>
      <c r="C2401" s="107">
        <v>2399</v>
      </c>
      <c r="D2401" s="107">
        <v>2016</v>
      </c>
      <c r="E2401" s="107">
        <v>6534</v>
      </c>
      <c r="F2401" s="107">
        <v>6534</v>
      </c>
      <c r="G2401" s="107" t="s">
        <v>300</v>
      </c>
      <c r="H2401" s="107">
        <v>14.1022</v>
      </c>
    </row>
    <row r="2402" spans="1:8" x14ac:dyDescent="0.3">
      <c r="A2402" t="str">
        <f t="shared" si="37"/>
        <v>2016_6561</v>
      </c>
      <c r="C2402" s="107">
        <v>2400</v>
      </c>
      <c r="D2402" s="107">
        <v>2016</v>
      </c>
      <c r="E2402" s="107">
        <v>6561</v>
      </c>
      <c r="F2402" s="107">
        <v>6561</v>
      </c>
      <c r="G2402" s="107" t="s">
        <v>302</v>
      </c>
      <c r="H2402" s="107">
        <v>8.5184999999999995</v>
      </c>
    </row>
    <row r="2403" spans="1:8" x14ac:dyDescent="0.3">
      <c r="A2403" t="str">
        <f t="shared" si="37"/>
        <v>2016_6579</v>
      </c>
      <c r="C2403" s="107">
        <v>2401</v>
      </c>
      <c r="D2403" s="107">
        <v>2016</v>
      </c>
      <c r="E2403" s="107">
        <v>6579</v>
      </c>
      <c r="F2403" s="107">
        <v>6579</v>
      </c>
      <c r="G2403" s="107" t="s">
        <v>303</v>
      </c>
      <c r="H2403" s="107">
        <v>17.7544</v>
      </c>
    </row>
    <row r="2404" spans="1:8" x14ac:dyDescent="0.3">
      <c r="A2404" t="str">
        <f t="shared" si="37"/>
        <v>2016_6591</v>
      </c>
      <c r="C2404" s="107">
        <v>2402</v>
      </c>
      <c r="D2404" s="107">
        <v>2016</v>
      </c>
      <c r="E2404" s="107">
        <v>6591</v>
      </c>
      <c r="F2404" s="107">
        <v>6591</v>
      </c>
      <c r="G2404" s="107" t="s">
        <v>304</v>
      </c>
      <c r="H2404" s="107">
        <v>15.002800000000001</v>
      </c>
    </row>
    <row r="2405" spans="1:8" x14ac:dyDescent="0.3">
      <c r="A2405" t="str">
        <f t="shared" si="37"/>
        <v>2016_6592</v>
      </c>
      <c r="C2405" s="107">
        <v>2403</v>
      </c>
      <c r="D2405" s="107">
        <v>2016</v>
      </c>
      <c r="E2405" s="107">
        <v>6592</v>
      </c>
      <c r="F2405" s="107">
        <v>6592</v>
      </c>
      <c r="G2405" s="107" t="s">
        <v>305</v>
      </c>
      <c r="H2405" s="107">
        <v>12.538500000000001</v>
      </c>
    </row>
    <row r="2406" spans="1:8" x14ac:dyDescent="0.3">
      <c r="A2406" t="str">
        <f t="shared" si="37"/>
        <v>2016_6615</v>
      </c>
      <c r="C2406" s="107">
        <v>2404</v>
      </c>
      <c r="D2406" s="107">
        <v>2016</v>
      </c>
      <c r="E2406" s="107">
        <v>6615</v>
      </c>
      <c r="F2406" s="107">
        <v>6615</v>
      </c>
      <c r="G2406" s="107" t="s">
        <v>306</v>
      </c>
      <c r="H2406" s="107">
        <v>15.9598</v>
      </c>
    </row>
    <row r="2407" spans="1:8" x14ac:dyDescent="0.3">
      <c r="A2407" t="str">
        <f t="shared" si="37"/>
        <v>2016_6651</v>
      </c>
      <c r="C2407" s="107">
        <v>2405</v>
      </c>
      <c r="D2407" s="107">
        <v>2016</v>
      </c>
      <c r="E2407" s="107">
        <v>6651</v>
      </c>
      <c r="F2407" s="107">
        <v>6651</v>
      </c>
      <c r="G2407" s="107" t="s">
        <v>307</v>
      </c>
      <c r="H2407" s="107">
        <v>16.3978</v>
      </c>
    </row>
    <row r="2408" spans="1:8" x14ac:dyDescent="0.3">
      <c r="A2408" t="str">
        <f t="shared" si="37"/>
        <v>2016_6660</v>
      </c>
      <c r="C2408" s="107">
        <v>2406</v>
      </c>
      <c r="D2408" s="107">
        <v>2016</v>
      </c>
      <c r="E2408" s="107">
        <v>6660</v>
      </c>
      <c r="F2408" s="107">
        <v>6660</v>
      </c>
      <c r="G2408" s="107" t="s">
        <v>308</v>
      </c>
      <c r="H2408" s="107">
        <v>15.597799999999999</v>
      </c>
    </row>
    <row r="2409" spans="1:8" x14ac:dyDescent="0.3">
      <c r="A2409" t="str">
        <f t="shared" si="37"/>
        <v>2016_6700</v>
      </c>
      <c r="C2409" s="107">
        <v>2407</v>
      </c>
      <c r="D2409" s="107">
        <v>2016</v>
      </c>
      <c r="E2409" s="107">
        <v>6700</v>
      </c>
      <c r="F2409" s="107">
        <v>6700</v>
      </c>
      <c r="G2409" s="107" t="s">
        <v>309</v>
      </c>
      <c r="H2409" s="107">
        <v>16.039000000000001</v>
      </c>
    </row>
    <row r="2410" spans="1:8" x14ac:dyDescent="0.3">
      <c r="A2410" t="str">
        <f t="shared" si="37"/>
        <v>2016_6741</v>
      </c>
      <c r="C2410" s="107">
        <v>2408</v>
      </c>
      <c r="D2410" s="107">
        <v>2016</v>
      </c>
      <c r="E2410" s="107">
        <v>6741</v>
      </c>
      <c r="F2410" s="107">
        <v>6741</v>
      </c>
      <c r="G2410" s="107" t="s">
        <v>310</v>
      </c>
      <c r="H2410" s="107">
        <v>12.0472</v>
      </c>
    </row>
    <row r="2411" spans="1:8" x14ac:dyDescent="0.3">
      <c r="A2411" t="str">
        <f t="shared" si="37"/>
        <v>2016_6750</v>
      </c>
      <c r="C2411" s="107">
        <v>2409</v>
      </c>
      <c r="D2411" s="107">
        <v>2016</v>
      </c>
      <c r="E2411" s="107">
        <v>6750</v>
      </c>
      <c r="F2411" s="107">
        <v>6750</v>
      </c>
      <c r="G2411" s="107" t="s">
        <v>909</v>
      </c>
      <c r="H2411" s="107">
        <v>11.883699999999999</v>
      </c>
    </row>
    <row r="2412" spans="1:8" x14ac:dyDescent="0.3">
      <c r="A2412" t="str">
        <f t="shared" si="37"/>
        <v>2016_6759</v>
      </c>
      <c r="C2412" s="107">
        <v>2410</v>
      </c>
      <c r="D2412" s="107">
        <v>2016</v>
      </c>
      <c r="E2412" s="107">
        <v>6759</v>
      </c>
      <c r="F2412" s="107">
        <v>6759</v>
      </c>
      <c r="G2412" s="107" t="s">
        <v>311</v>
      </c>
      <c r="H2412" s="107">
        <v>15.3208</v>
      </c>
    </row>
    <row r="2413" spans="1:8" x14ac:dyDescent="0.3">
      <c r="A2413" t="str">
        <f t="shared" si="37"/>
        <v>2016_6762</v>
      </c>
      <c r="C2413" s="107">
        <v>2411</v>
      </c>
      <c r="D2413" s="107">
        <v>2016</v>
      </c>
      <c r="E2413" s="107">
        <v>6762</v>
      </c>
      <c r="F2413" s="107">
        <v>6762</v>
      </c>
      <c r="G2413" s="107" t="s">
        <v>312</v>
      </c>
      <c r="H2413" s="107">
        <v>14.101599999999999</v>
      </c>
    </row>
    <row r="2414" spans="1:8" x14ac:dyDescent="0.3">
      <c r="A2414" t="str">
        <f t="shared" si="37"/>
        <v>2016_6768</v>
      </c>
      <c r="C2414" s="107">
        <v>2412</v>
      </c>
      <c r="D2414" s="107">
        <v>2016</v>
      </c>
      <c r="E2414" s="107">
        <v>6768</v>
      </c>
      <c r="F2414" s="107">
        <v>6768</v>
      </c>
      <c r="G2414" s="107" t="s">
        <v>313</v>
      </c>
      <c r="H2414" s="107">
        <v>14.6181</v>
      </c>
    </row>
    <row r="2415" spans="1:8" x14ac:dyDescent="0.3">
      <c r="A2415" t="str">
        <f t="shared" si="37"/>
        <v>2016_6795</v>
      </c>
      <c r="C2415" s="107">
        <v>2413</v>
      </c>
      <c r="D2415" s="107">
        <v>2016</v>
      </c>
      <c r="E2415" s="107">
        <v>6795</v>
      </c>
      <c r="F2415" s="107">
        <v>6795</v>
      </c>
      <c r="G2415" s="107" t="s">
        <v>314</v>
      </c>
      <c r="H2415" s="107">
        <v>15.6243</v>
      </c>
    </row>
    <row r="2416" spans="1:8" x14ac:dyDescent="0.3">
      <c r="A2416" t="str">
        <f t="shared" si="37"/>
        <v>2016_6822</v>
      </c>
      <c r="C2416" s="107">
        <v>2414</v>
      </c>
      <c r="D2416" s="107">
        <v>2016</v>
      </c>
      <c r="E2416" s="107">
        <v>6822</v>
      </c>
      <c r="F2416" s="107">
        <v>6822</v>
      </c>
      <c r="G2416" s="107" t="s">
        <v>315</v>
      </c>
      <c r="H2416" s="107">
        <v>16.6952</v>
      </c>
    </row>
    <row r="2417" spans="1:8" x14ac:dyDescent="0.3">
      <c r="A2417" t="str">
        <f t="shared" si="37"/>
        <v>2016_6840</v>
      </c>
      <c r="C2417" s="107">
        <v>2415</v>
      </c>
      <c r="D2417" s="107">
        <v>2016</v>
      </c>
      <c r="E2417" s="107">
        <v>6840</v>
      </c>
      <c r="F2417" s="107">
        <v>6840</v>
      </c>
      <c r="G2417" s="107" t="s">
        <v>316</v>
      </c>
      <c r="H2417" s="107">
        <v>15.782999999999999</v>
      </c>
    </row>
    <row r="2418" spans="1:8" x14ac:dyDescent="0.3">
      <c r="A2418" t="str">
        <f t="shared" si="37"/>
        <v>2016_6854</v>
      </c>
      <c r="C2418" s="107">
        <v>2416</v>
      </c>
      <c r="D2418" s="107">
        <v>2016</v>
      </c>
      <c r="E2418" s="107">
        <v>6854</v>
      </c>
      <c r="F2418" s="107">
        <v>6854</v>
      </c>
      <c r="G2418" s="107" t="s">
        <v>317</v>
      </c>
      <c r="H2418" s="107">
        <v>12.0776</v>
      </c>
    </row>
    <row r="2419" spans="1:8" x14ac:dyDescent="0.3">
      <c r="A2419" t="str">
        <f t="shared" si="37"/>
        <v>2016_6867</v>
      </c>
      <c r="C2419" s="107">
        <v>2417</v>
      </c>
      <c r="D2419" s="107">
        <v>2016</v>
      </c>
      <c r="E2419" s="107">
        <v>6867</v>
      </c>
      <c r="F2419" s="107">
        <v>6867</v>
      </c>
      <c r="G2419" s="107" t="s">
        <v>318</v>
      </c>
      <c r="H2419" s="107">
        <v>14.760199999999999</v>
      </c>
    </row>
    <row r="2420" spans="1:8" x14ac:dyDescent="0.3">
      <c r="A2420" t="str">
        <f t="shared" si="37"/>
        <v>2016_6921</v>
      </c>
      <c r="C2420" s="107">
        <v>2418</v>
      </c>
      <c r="D2420" s="107">
        <v>2016</v>
      </c>
      <c r="E2420" s="107">
        <v>6921</v>
      </c>
      <c r="F2420" s="107">
        <v>6921</v>
      </c>
      <c r="G2420" s="107" t="s">
        <v>319</v>
      </c>
      <c r="H2420" s="107">
        <v>10.9139</v>
      </c>
    </row>
    <row r="2421" spans="1:8" x14ac:dyDescent="0.3">
      <c r="A2421" t="str">
        <f t="shared" si="37"/>
        <v>2016_6930</v>
      </c>
      <c r="C2421" s="107">
        <v>2419</v>
      </c>
      <c r="D2421" s="107">
        <v>2016</v>
      </c>
      <c r="E2421" s="107">
        <v>6930</v>
      </c>
      <c r="F2421" s="107">
        <v>6930</v>
      </c>
      <c r="G2421" s="107" t="s">
        <v>320</v>
      </c>
      <c r="H2421" s="107">
        <v>14.178800000000001</v>
      </c>
    </row>
    <row r="2422" spans="1:8" x14ac:dyDescent="0.3">
      <c r="A2422" t="str">
        <f t="shared" si="37"/>
        <v>2016_6937</v>
      </c>
      <c r="C2422" s="107">
        <v>2420</v>
      </c>
      <c r="D2422" s="107">
        <v>2016</v>
      </c>
      <c r="E2422" s="107">
        <v>6937</v>
      </c>
      <c r="F2422" s="107">
        <v>6937</v>
      </c>
      <c r="G2422" s="107" t="s">
        <v>371</v>
      </c>
      <c r="H2422" s="107">
        <v>16.2103</v>
      </c>
    </row>
    <row r="2423" spans="1:8" x14ac:dyDescent="0.3">
      <c r="A2423" t="str">
        <f t="shared" si="37"/>
        <v>2016_6943</v>
      </c>
      <c r="C2423" s="107">
        <v>2421</v>
      </c>
      <c r="D2423" s="107">
        <v>2016</v>
      </c>
      <c r="E2423" s="107">
        <v>6943</v>
      </c>
      <c r="F2423" s="107">
        <v>6943</v>
      </c>
      <c r="G2423" s="107" t="s">
        <v>321</v>
      </c>
      <c r="H2423" s="107">
        <v>16.888999999999999</v>
      </c>
    </row>
    <row r="2424" spans="1:8" x14ac:dyDescent="0.3">
      <c r="A2424" t="str">
        <f t="shared" si="37"/>
        <v>2016_6950</v>
      </c>
      <c r="C2424" s="107">
        <v>2422</v>
      </c>
      <c r="D2424" s="107">
        <v>2016</v>
      </c>
      <c r="E2424" s="107">
        <v>6950</v>
      </c>
      <c r="F2424" s="107">
        <v>6950</v>
      </c>
      <c r="G2424" s="107" t="s">
        <v>322</v>
      </c>
      <c r="H2424" s="107">
        <v>12.509499999999999</v>
      </c>
    </row>
    <row r="2425" spans="1:8" x14ac:dyDescent="0.3">
      <c r="A2425" t="str">
        <f t="shared" si="37"/>
        <v>2016_6957</v>
      </c>
      <c r="C2425" s="107">
        <v>2423</v>
      </c>
      <c r="D2425" s="107">
        <v>2016</v>
      </c>
      <c r="E2425" s="107">
        <v>6957</v>
      </c>
      <c r="F2425" s="107">
        <v>6957</v>
      </c>
      <c r="G2425" s="107" t="s">
        <v>323</v>
      </c>
      <c r="H2425" s="107">
        <v>13.241899999999999</v>
      </c>
    </row>
    <row r="2426" spans="1:8" x14ac:dyDescent="0.3">
      <c r="A2426" t="str">
        <f t="shared" si="37"/>
        <v>2016_6961</v>
      </c>
      <c r="C2426" s="107">
        <v>2424</v>
      </c>
      <c r="D2426" s="107">
        <v>2016</v>
      </c>
      <c r="E2426" s="107">
        <v>6961</v>
      </c>
      <c r="F2426" s="107">
        <v>6961</v>
      </c>
      <c r="G2426" s="107" t="s">
        <v>324</v>
      </c>
      <c r="H2426" s="107">
        <v>13.0152</v>
      </c>
    </row>
    <row r="2427" spans="1:8" x14ac:dyDescent="0.3">
      <c r="A2427" t="str">
        <f t="shared" si="37"/>
        <v>2016_6969</v>
      </c>
      <c r="C2427" s="107">
        <v>2425</v>
      </c>
      <c r="D2427" s="107">
        <v>2016</v>
      </c>
      <c r="E2427" s="107">
        <v>6969</v>
      </c>
      <c r="F2427" s="107">
        <v>6969</v>
      </c>
      <c r="G2427" s="107" t="s">
        <v>325</v>
      </c>
      <c r="H2427" s="107">
        <v>10.978400000000001</v>
      </c>
    </row>
    <row r="2428" spans="1:8" x14ac:dyDescent="0.3">
      <c r="A2428" t="str">
        <f t="shared" si="37"/>
        <v>2016_6975</v>
      </c>
      <c r="C2428" s="107">
        <v>2426</v>
      </c>
      <c r="D2428" s="107">
        <v>2016</v>
      </c>
      <c r="E2428" s="107">
        <v>6975</v>
      </c>
      <c r="F2428" s="107">
        <v>6975</v>
      </c>
      <c r="G2428" s="107" t="s">
        <v>326</v>
      </c>
      <c r="H2428" s="107">
        <v>16.611699999999999</v>
      </c>
    </row>
    <row r="2429" spans="1:8" x14ac:dyDescent="0.3">
      <c r="A2429" t="str">
        <f t="shared" si="37"/>
        <v>2016_6983</v>
      </c>
      <c r="C2429" s="107">
        <v>2427</v>
      </c>
      <c r="D2429" s="107">
        <v>2016</v>
      </c>
      <c r="E2429" s="107">
        <v>6983</v>
      </c>
      <c r="F2429" s="107">
        <v>6983</v>
      </c>
      <c r="G2429" s="107" t="s">
        <v>327</v>
      </c>
      <c r="H2429" s="107">
        <v>10.610099999999999</v>
      </c>
    </row>
    <row r="2430" spans="1:8" x14ac:dyDescent="0.3">
      <c r="A2430" t="str">
        <f t="shared" si="37"/>
        <v>2016_6985</v>
      </c>
      <c r="C2430" s="107">
        <v>2428</v>
      </c>
      <c r="D2430" s="107">
        <v>2016</v>
      </c>
      <c r="E2430" s="107">
        <v>6985</v>
      </c>
      <c r="F2430" s="107">
        <v>6985</v>
      </c>
      <c r="G2430" s="107" t="s">
        <v>328</v>
      </c>
      <c r="H2430" s="107">
        <v>11.483499999999999</v>
      </c>
    </row>
    <row r="2431" spans="1:8" x14ac:dyDescent="0.3">
      <c r="A2431" t="str">
        <f t="shared" si="37"/>
        <v>2016_6987</v>
      </c>
      <c r="C2431" s="107">
        <v>2429</v>
      </c>
      <c r="D2431" s="107">
        <v>2016</v>
      </c>
      <c r="E2431" s="107">
        <v>6987</v>
      </c>
      <c r="F2431" s="107">
        <v>6987</v>
      </c>
      <c r="G2431" s="107" t="s">
        <v>329</v>
      </c>
      <c r="H2431" s="107">
        <v>15.628500000000001</v>
      </c>
    </row>
    <row r="2432" spans="1:8" x14ac:dyDescent="0.3">
      <c r="A2432" t="str">
        <f t="shared" si="37"/>
        <v>2016_6990</v>
      </c>
      <c r="C2432" s="107">
        <v>2430</v>
      </c>
      <c r="D2432" s="107">
        <v>2016</v>
      </c>
      <c r="E2432" s="107">
        <v>6990</v>
      </c>
      <c r="F2432" s="107">
        <v>6990</v>
      </c>
      <c r="G2432" s="107" t="s">
        <v>330</v>
      </c>
      <c r="H2432" s="107">
        <v>17.610199999999999</v>
      </c>
    </row>
    <row r="2433" spans="1:8" x14ac:dyDescent="0.3">
      <c r="A2433" t="str">
        <f t="shared" si="37"/>
        <v>2016_6992</v>
      </c>
      <c r="C2433" s="107">
        <v>2431</v>
      </c>
      <c r="D2433" s="107">
        <v>2016</v>
      </c>
      <c r="E2433" s="107">
        <v>6992</v>
      </c>
      <c r="F2433" s="107">
        <v>6992</v>
      </c>
      <c r="G2433" s="107" t="s">
        <v>331</v>
      </c>
      <c r="H2433" s="107">
        <v>11.010999999999999</v>
      </c>
    </row>
    <row r="2434" spans="1:8" x14ac:dyDescent="0.3">
      <c r="A2434" t="str">
        <f t="shared" si="37"/>
        <v>2016_7002</v>
      </c>
      <c r="C2434" s="107">
        <v>2432</v>
      </c>
      <c r="D2434" s="107">
        <v>2016</v>
      </c>
      <c r="E2434" s="107">
        <v>7002</v>
      </c>
      <c r="F2434" s="107">
        <v>7002</v>
      </c>
      <c r="G2434" s="107" t="s">
        <v>332</v>
      </c>
      <c r="H2434" s="107">
        <v>11.8545</v>
      </c>
    </row>
    <row r="2435" spans="1:8" x14ac:dyDescent="0.3">
      <c r="A2435" t="str">
        <f t="shared" si="37"/>
        <v>2016_7029</v>
      </c>
      <c r="C2435" s="107">
        <v>2433</v>
      </c>
      <c r="D2435" s="107">
        <v>2016</v>
      </c>
      <c r="E2435" s="107">
        <v>7029</v>
      </c>
      <c r="F2435" s="107">
        <v>7029</v>
      </c>
      <c r="G2435" s="107" t="s">
        <v>333</v>
      </c>
      <c r="H2435" s="107">
        <v>14.867000000000001</v>
      </c>
    </row>
    <row r="2436" spans="1:8" x14ac:dyDescent="0.3">
      <c r="A2436" t="str">
        <f t="shared" ref="A2436:A2499" si="38">CONCATENATE(D2436,"_",E2436)</f>
        <v>2016_7038</v>
      </c>
      <c r="C2436" s="107">
        <v>2434</v>
      </c>
      <c r="D2436" s="107">
        <v>2016</v>
      </c>
      <c r="E2436" s="107">
        <v>7038</v>
      </c>
      <c r="F2436" s="107">
        <v>7038</v>
      </c>
      <c r="G2436" s="107" t="s">
        <v>334</v>
      </c>
      <c r="H2436" s="107">
        <v>15.3956</v>
      </c>
    </row>
    <row r="2437" spans="1:8" x14ac:dyDescent="0.3">
      <c r="A2437" t="str">
        <f t="shared" si="38"/>
        <v>2016_7047</v>
      </c>
      <c r="C2437" s="107">
        <v>2435</v>
      </c>
      <c r="D2437" s="107">
        <v>2016</v>
      </c>
      <c r="E2437" s="107">
        <v>7047</v>
      </c>
      <c r="F2437" s="107">
        <v>7047</v>
      </c>
      <c r="G2437" s="107" t="s">
        <v>335</v>
      </c>
      <c r="H2437" s="107">
        <v>12.9863</v>
      </c>
    </row>
    <row r="2438" spans="1:8" x14ac:dyDescent="0.3">
      <c r="A2438" t="str">
        <f t="shared" si="38"/>
        <v>2016_7056</v>
      </c>
      <c r="C2438" s="107">
        <v>2436</v>
      </c>
      <c r="D2438" s="107">
        <v>2016</v>
      </c>
      <c r="E2438" s="107">
        <v>7056</v>
      </c>
      <c r="F2438" s="107">
        <v>7056</v>
      </c>
      <c r="G2438" s="107" t="s">
        <v>336</v>
      </c>
      <c r="H2438" s="107">
        <v>17.489999999999998</v>
      </c>
    </row>
    <row r="2439" spans="1:8" x14ac:dyDescent="0.3">
      <c r="A2439" t="str">
        <f t="shared" si="38"/>
        <v>2016_7092</v>
      </c>
      <c r="C2439" s="107">
        <v>2437</v>
      </c>
      <c r="D2439" s="107">
        <v>2016</v>
      </c>
      <c r="E2439" s="107">
        <v>7092</v>
      </c>
      <c r="F2439" s="107">
        <v>7092</v>
      </c>
      <c r="G2439" s="107" t="s">
        <v>337</v>
      </c>
      <c r="H2439" s="107">
        <v>15.2614</v>
      </c>
    </row>
    <row r="2440" spans="1:8" x14ac:dyDescent="0.3">
      <c r="A2440" t="str">
        <f t="shared" si="38"/>
        <v>2016_7098</v>
      </c>
      <c r="C2440" s="107">
        <v>2438</v>
      </c>
      <c r="D2440" s="107">
        <v>2016</v>
      </c>
      <c r="E2440" s="107">
        <v>7098</v>
      </c>
      <c r="F2440" s="107">
        <v>7098</v>
      </c>
      <c r="G2440" s="107" t="s">
        <v>338</v>
      </c>
      <c r="H2440" s="107">
        <v>12.5616</v>
      </c>
    </row>
    <row r="2441" spans="1:8" x14ac:dyDescent="0.3">
      <c r="A2441" t="str">
        <f t="shared" si="38"/>
        <v>2016_7110</v>
      </c>
      <c r="C2441" s="107">
        <v>2439</v>
      </c>
      <c r="D2441" s="107">
        <v>2016</v>
      </c>
      <c r="E2441" s="107">
        <v>7110</v>
      </c>
      <c r="F2441" s="107">
        <v>7110</v>
      </c>
      <c r="G2441" s="107" t="s">
        <v>339</v>
      </c>
      <c r="H2441" s="107">
        <v>19.056999999999999</v>
      </c>
    </row>
    <row r="2442" spans="1:8" x14ac:dyDescent="0.3">
      <c r="A2442" t="str">
        <f t="shared" si="38"/>
        <v>2017_9</v>
      </c>
      <c r="C2442" s="107">
        <v>2440</v>
      </c>
      <c r="D2442" s="107">
        <v>2017</v>
      </c>
      <c r="E2442" s="107">
        <v>9</v>
      </c>
      <c r="F2442" s="107">
        <v>9</v>
      </c>
      <c r="G2442" s="107" t="s">
        <v>14</v>
      </c>
      <c r="H2442" s="107">
        <v>11.0709</v>
      </c>
    </row>
    <row r="2443" spans="1:8" x14ac:dyDescent="0.3">
      <c r="A2443" t="str">
        <f t="shared" si="38"/>
        <v>2017_18</v>
      </c>
      <c r="C2443" s="107">
        <v>2441</v>
      </c>
      <c r="D2443" s="107">
        <v>2017</v>
      </c>
      <c r="E2443" s="107">
        <v>18</v>
      </c>
      <c r="F2443" s="107">
        <v>18</v>
      </c>
      <c r="G2443" s="107" t="s">
        <v>32</v>
      </c>
      <c r="H2443" s="107">
        <v>10.7624</v>
      </c>
    </row>
    <row r="2444" spans="1:8" x14ac:dyDescent="0.3">
      <c r="A2444" t="str">
        <f t="shared" si="38"/>
        <v>2017_27</v>
      </c>
      <c r="C2444" s="107">
        <v>2442</v>
      </c>
      <c r="D2444" s="107">
        <v>2017</v>
      </c>
      <c r="E2444" s="107">
        <v>27</v>
      </c>
      <c r="F2444" s="107">
        <v>27</v>
      </c>
      <c r="G2444" s="107" t="s">
        <v>33</v>
      </c>
      <c r="H2444" s="107">
        <v>17.9268</v>
      </c>
    </row>
    <row r="2445" spans="1:8" x14ac:dyDescent="0.3">
      <c r="A2445" t="str">
        <f t="shared" si="38"/>
        <v>2017_63</v>
      </c>
      <c r="C2445" s="107">
        <v>2443</v>
      </c>
      <c r="D2445" s="107">
        <v>2017</v>
      </c>
      <c r="E2445" s="107">
        <v>63</v>
      </c>
      <c r="F2445" s="107">
        <v>63</v>
      </c>
      <c r="G2445" s="107" t="s">
        <v>34</v>
      </c>
      <c r="H2445" s="107">
        <v>13.209300000000001</v>
      </c>
    </row>
    <row r="2446" spans="1:8" x14ac:dyDescent="0.3">
      <c r="A2446" t="str">
        <f t="shared" si="38"/>
        <v>2017_72</v>
      </c>
      <c r="C2446" s="107">
        <v>2444</v>
      </c>
      <c r="D2446" s="107">
        <v>2017</v>
      </c>
      <c r="E2446" s="107">
        <v>72</v>
      </c>
      <c r="F2446" s="107">
        <v>72</v>
      </c>
      <c r="G2446" s="107" t="s">
        <v>35</v>
      </c>
      <c r="H2446" s="107">
        <v>11.2636</v>
      </c>
    </row>
    <row r="2447" spans="1:8" x14ac:dyDescent="0.3">
      <c r="A2447" t="str">
        <f t="shared" si="38"/>
        <v>2017_81</v>
      </c>
      <c r="C2447" s="107">
        <v>2445</v>
      </c>
      <c r="D2447" s="107">
        <v>2017</v>
      </c>
      <c r="E2447" s="107">
        <v>81</v>
      </c>
      <c r="F2447" s="107">
        <v>81</v>
      </c>
      <c r="G2447" s="107" t="s">
        <v>36</v>
      </c>
      <c r="H2447" s="107">
        <v>15.1716</v>
      </c>
    </row>
    <row r="2448" spans="1:8" x14ac:dyDescent="0.3">
      <c r="A2448" t="str">
        <f t="shared" si="38"/>
        <v>2017_99</v>
      </c>
      <c r="C2448" s="107">
        <v>2446</v>
      </c>
      <c r="D2448" s="107">
        <v>2017</v>
      </c>
      <c r="E2448" s="107">
        <v>99</v>
      </c>
      <c r="F2448" s="107">
        <v>99</v>
      </c>
      <c r="G2448" s="107" t="s">
        <v>37</v>
      </c>
      <c r="H2448" s="107">
        <v>16.323499999999999</v>
      </c>
    </row>
    <row r="2449" spans="1:8" x14ac:dyDescent="0.3">
      <c r="A2449" t="str">
        <f t="shared" si="38"/>
        <v>2017_108</v>
      </c>
      <c r="C2449" s="107">
        <v>2447</v>
      </c>
      <c r="D2449" s="107">
        <v>2017</v>
      </c>
      <c r="E2449" s="107">
        <v>108</v>
      </c>
      <c r="F2449" s="107">
        <v>108</v>
      </c>
      <c r="G2449" s="107" t="s">
        <v>38</v>
      </c>
      <c r="H2449" s="107">
        <v>10.1846</v>
      </c>
    </row>
    <row r="2450" spans="1:8" x14ac:dyDescent="0.3">
      <c r="A2450" t="str">
        <f t="shared" si="38"/>
        <v>2017_126</v>
      </c>
      <c r="C2450" s="107">
        <v>2448</v>
      </c>
      <c r="D2450" s="107">
        <v>2017</v>
      </c>
      <c r="E2450" s="107">
        <v>126</v>
      </c>
      <c r="F2450" s="107">
        <v>126</v>
      </c>
      <c r="G2450" s="107" t="s">
        <v>39</v>
      </c>
      <c r="H2450" s="107">
        <v>10.3216</v>
      </c>
    </row>
    <row r="2451" spans="1:8" x14ac:dyDescent="0.3">
      <c r="A2451" t="str">
        <f t="shared" si="38"/>
        <v>2017_135</v>
      </c>
      <c r="C2451" s="107">
        <v>2449</v>
      </c>
      <c r="D2451" s="107">
        <v>2017</v>
      </c>
      <c r="E2451" s="107">
        <v>135</v>
      </c>
      <c r="F2451" s="107">
        <v>135</v>
      </c>
      <c r="G2451" s="107" t="s">
        <v>40</v>
      </c>
      <c r="H2451" s="107">
        <v>9.7391000000000005</v>
      </c>
    </row>
    <row r="2452" spans="1:8" x14ac:dyDescent="0.3">
      <c r="A2452" t="str">
        <f t="shared" si="38"/>
        <v>2017_153</v>
      </c>
      <c r="C2452" s="107">
        <v>2450</v>
      </c>
      <c r="D2452" s="107">
        <v>2017</v>
      </c>
      <c r="E2452" s="107">
        <v>153</v>
      </c>
      <c r="F2452" s="107">
        <v>153</v>
      </c>
      <c r="G2452" s="107" t="s">
        <v>41</v>
      </c>
      <c r="H2452" s="107">
        <v>13.0717</v>
      </c>
    </row>
    <row r="2453" spans="1:8" x14ac:dyDescent="0.3">
      <c r="A2453" t="str">
        <f t="shared" si="38"/>
        <v>2017_171</v>
      </c>
      <c r="C2453" s="107">
        <v>2451</v>
      </c>
      <c r="D2453" s="107">
        <v>2017</v>
      </c>
      <c r="E2453" s="107">
        <v>171</v>
      </c>
      <c r="F2453" s="107">
        <v>171</v>
      </c>
      <c r="G2453" s="107" t="s">
        <v>42</v>
      </c>
      <c r="H2453" s="107">
        <v>11.776899999999999</v>
      </c>
    </row>
    <row r="2454" spans="1:8" x14ac:dyDescent="0.3">
      <c r="A2454" t="str">
        <f t="shared" si="38"/>
        <v>2017_225</v>
      </c>
      <c r="C2454" s="107">
        <v>2452</v>
      </c>
      <c r="D2454" s="107">
        <v>2017</v>
      </c>
      <c r="E2454" s="107">
        <v>225</v>
      </c>
      <c r="F2454" s="107">
        <v>225</v>
      </c>
      <c r="G2454" s="107" t="s">
        <v>43</v>
      </c>
      <c r="H2454" s="107">
        <v>14.340999999999999</v>
      </c>
    </row>
    <row r="2455" spans="1:8" x14ac:dyDescent="0.3">
      <c r="A2455" t="str">
        <f t="shared" si="38"/>
        <v>2017_234</v>
      </c>
      <c r="C2455" s="107">
        <v>2453</v>
      </c>
      <c r="D2455" s="107">
        <v>2017</v>
      </c>
      <c r="E2455" s="107">
        <v>234</v>
      </c>
      <c r="F2455" s="107">
        <v>234</v>
      </c>
      <c r="G2455" s="107" t="s">
        <v>44</v>
      </c>
      <c r="H2455" s="107">
        <v>14.665900000000001</v>
      </c>
    </row>
    <row r="2456" spans="1:8" x14ac:dyDescent="0.3">
      <c r="A2456" t="str">
        <f t="shared" si="38"/>
        <v>2017_243</v>
      </c>
      <c r="C2456" s="107">
        <v>2454</v>
      </c>
      <c r="D2456" s="107">
        <v>2017</v>
      </c>
      <c r="E2456" s="107">
        <v>243</v>
      </c>
      <c r="F2456" s="107">
        <v>243</v>
      </c>
      <c r="G2456" s="107" t="s">
        <v>45</v>
      </c>
      <c r="H2456" s="107">
        <v>11.323600000000001</v>
      </c>
    </row>
    <row r="2457" spans="1:8" x14ac:dyDescent="0.3">
      <c r="A2457" t="str">
        <f t="shared" si="38"/>
        <v>2017_261</v>
      </c>
      <c r="C2457" s="107">
        <v>2455</v>
      </c>
      <c r="D2457" s="107">
        <v>2017</v>
      </c>
      <c r="E2457" s="107">
        <v>261</v>
      </c>
      <c r="F2457" s="107">
        <v>261</v>
      </c>
      <c r="G2457" s="107" t="s">
        <v>46</v>
      </c>
      <c r="H2457" s="107">
        <v>19.362500000000001</v>
      </c>
    </row>
    <row r="2458" spans="1:8" x14ac:dyDescent="0.3">
      <c r="A2458" t="str">
        <f t="shared" si="38"/>
        <v>2017_279</v>
      </c>
      <c r="C2458" s="107">
        <v>2456</v>
      </c>
      <c r="D2458" s="107">
        <v>2017</v>
      </c>
      <c r="E2458" s="107">
        <v>279</v>
      </c>
      <c r="F2458" s="107">
        <v>279</v>
      </c>
      <c r="G2458" s="107" t="s">
        <v>47</v>
      </c>
      <c r="H2458" s="107">
        <v>13.0962</v>
      </c>
    </row>
    <row r="2459" spans="1:8" x14ac:dyDescent="0.3">
      <c r="A2459" t="str">
        <f t="shared" si="38"/>
        <v>2017_333</v>
      </c>
      <c r="C2459" s="107">
        <v>2457</v>
      </c>
      <c r="D2459" s="107">
        <v>2017</v>
      </c>
      <c r="E2459" s="107">
        <v>333</v>
      </c>
      <c r="F2459" s="107">
        <v>333</v>
      </c>
      <c r="G2459" s="107" t="s">
        <v>357</v>
      </c>
      <c r="H2459" s="107">
        <v>9.6138999999999992</v>
      </c>
    </row>
    <row r="2460" spans="1:8" x14ac:dyDescent="0.3">
      <c r="A2460" t="str">
        <f t="shared" si="38"/>
        <v>2017_355</v>
      </c>
      <c r="C2460" s="107">
        <v>2458</v>
      </c>
      <c r="D2460" s="107">
        <v>2017</v>
      </c>
      <c r="E2460" s="107">
        <v>355</v>
      </c>
      <c r="F2460" s="107">
        <v>355</v>
      </c>
      <c r="G2460" s="107" t="s">
        <v>48</v>
      </c>
      <c r="H2460" s="107">
        <v>9.8138000000000005</v>
      </c>
    </row>
    <row r="2461" spans="1:8" x14ac:dyDescent="0.3">
      <c r="A2461" t="str">
        <f t="shared" si="38"/>
        <v>2017_387</v>
      </c>
      <c r="C2461" s="107">
        <v>2459</v>
      </c>
      <c r="D2461" s="107">
        <v>2017</v>
      </c>
      <c r="E2461" s="107">
        <v>387</v>
      </c>
      <c r="F2461" s="107">
        <v>387</v>
      </c>
      <c r="G2461" s="107" t="s">
        <v>49</v>
      </c>
      <c r="H2461" s="107">
        <v>15.7776</v>
      </c>
    </row>
    <row r="2462" spans="1:8" x14ac:dyDescent="0.3">
      <c r="A2462" t="str">
        <f t="shared" si="38"/>
        <v>2017_414</v>
      </c>
      <c r="C2462" s="107">
        <v>2460</v>
      </c>
      <c r="D2462" s="107">
        <v>2017</v>
      </c>
      <c r="E2462" s="107">
        <v>414</v>
      </c>
      <c r="F2462" s="107">
        <v>414</v>
      </c>
      <c r="G2462" s="107" t="s">
        <v>50</v>
      </c>
      <c r="H2462" s="107">
        <v>12.1815</v>
      </c>
    </row>
    <row r="2463" spans="1:8" x14ac:dyDescent="0.3">
      <c r="A2463" t="str">
        <f t="shared" si="38"/>
        <v>2017_423</v>
      </c>
      <c r="C2463" s="107">
        <v>2461</v>
      </c>
      <c r="D2463" s="107">
        <v>2017</v>
      </c>
      <c r="E2463" s="107">
        <v>423</v>
      </c>
      <c r="F2463" s="107">
        <v>423</v>
      </c>
      <c r="G2463" s="107" t="s">
        <v>51</v>
      </c>
      <c r="H2463" s="107">
        <v>9.6110000000000007</v>
      </c>
    </row>
    <row r="2464" spans="1:8" x14ac:dyDescent="0.3">
      <c r="A2464" t="str">
        <f t="shared" si="38"/>
        <v>2017_441</v>
      </c>
      <c r="C2464" s="107">
        <v>2462</v>
      </c>
      <c r="D2464" s="107">
        <v>2017</v>
      </c>
      <c r="E2464" s="107">
        <v>441</v>
      </c>
      <c r="F2464" s="107">
        <v>441</v>
      </c>
      <c r="G2464" s="107" t="s">
        <v>409</v>
      </c>
      <c r="H2464" s="107">
        <v>11.1036</v>
      </c>
    </row>
    <row r="2465" spans="1:8" x14ac:dyDescent="0.3">
      <c r="A2465" t="str">
        <f t="shared" si="38"/>
        <v>2017_472</v>
      </c>
      <c r="C2465" s="107">
        <v>2463</v>
      </c>
      <c r="D2465" s="107">
        <v>2017</v>
      </c>
      <c r="E2465" s="107">
        <v>472</v>
      </c>
      <c r="F2465" s="107">
        <v>472</v>
      </c>
      <c r="G2465" s="107" t="s">
        <v>52</v>
      </c>
      <c r="H2465" s="107">
        <v>22.052</v>
      </c>
    </row>
    <row r="2466" spans="1:8" x14ac:dyDescent="0.3">
      <c r="A2466" t="str">
        <f t="shared" si="38"/>
        <v>2017_504</v>
      </c>
      <c r="C2466" s="107">
        <v>2464</v>
      </c>
      <c r="D2466" s="107">
        <v>2017</v>
      </c>
      <c r="E2466" s="107">
        <v>504</v>
      </c>
      <c r="F2466" s="107">
        <v>504</v>
      </c>
      <c r="G2466" s="107" t="s">
        <v>53</v>
      </c>
      <c r="H2466" s="107">
        <v>12.3148</v>
      </c>
    </row>
    <row r="2467" spans="1:8" x14ac:dyDescent="0.3">
      <c r="A2467" t="str">
        <f t="shared" si="38"/>
        <v>2017_513</v>
      </c>
      <c r="C2467" s="107">
        <v>2465</v>
      </c>
      <c r="D2467" s="107">
        <v>2017</v>
      </c>
      <c r="E2467" s="107">
        <v>513</v>
      </c>
      <c r="F2467" s="107">
        <v>513</v>
      </c>
      <c r="G2467" s="107" t="s">
        <v>54</v>
      </c>
      <c r="H2467" s="107">
        <v>17.587599999999998</v>
      </c>
    </row>
    <row r="2468" spans="1:8" x14ac:dyDescent="0.3">
      <c r="A2468" t="str">
        <f t="shared" si="38"/>
        <v>2017_540</v>
      </c>
      <c r="C2468" s="107">
        <v>2466</v>
      </c>
      <c r="D2468" s="107">
        <v>2017</v>
      </c>
      <c r="E2468" s="107">
        <v>540</v>
      </c>
      <c r="F2468" s="107">
        <v>540</v>
      </c>
      <c r="G2468" s="107" t="s">
        <v>15</v>
      </c>
      <c r="H2468" s="107">
        <v>12.9527</v>
      </c>
    </row>
    <row r="2469" spans="1:8" x14ac:dyDescent="0.3">
      <c r="A2469" t="str">
        <f t="shared" si="38"/>
        <v>2017_549</v>
      </c>
      <c r="C2469" s="107">
        <v>2467</v>
      </c>
      <c r="D2469" s="107">
        <v>2017</v>
      </c>
      <c r="E2469" s="107">
        <v>549</v>
      </c>
      <c r="F2469" s="107">
        <v>549</v>
      </c>
      <c r="G2469" s="107" t="s">
        <v>55</v>
      </c>
      <c r="H2469" s="107">
        <v>13.037100000000001</v>
      </c>
    </row>
    <row r="2470" spans="1:8" x14ac:dyDescent="0.3">
      <c r="A2470" t="str">
        <f t="shared" si="38"/>
        <v>2017_576</v>
      </c>
      <c r="C2470" s="107">
        <v>2468</v>
      </c>
      <c r="D2470" s="107">
        <v>2017</v>
      </c>
      <c r="E2470" s="107">
        <v>576</v>
      </c>
      <c r="F2470" s="107">
        <v>576</v>
      </c>
      <c r="G2470" s="107" t="s">
        <v>56</v>
      </c>
      <c r="H2470" s="107">
        <v>16.889099999999999</v>
      </c>
    </row>
    <row r="2471" spans="1:8" x14ac:dyDescent="0.3">
      <c r="A2471" t="str">
        <f t="shared" si="38"/>
        <v>2017_585</v>
      </c>
      <c r="C2471" s="107">
        <v>2469</v>
      </c>
      <c r="D2471" s="107">
        <v>2017</v>
      </c>
      <c r="E2471" s="107">
        <v>585</v>
      </c>
      <c r="F2471" s="107">
        <v>585</v>
      </c>
      <c r="G2471" s="107" t="s">
        <v>57</v>
      </c>
      <c r="H2471" s="107">
        <v>12.2942</v>
      </c>
    </row>
    <row r="2472" spans="1:8" x14ac:dyDescent="0.3">
      <c r="A2472" t="str">
        <f t="shared" si="38"/>
        <v>2017_594</v>
      </c>
      <c r="C2472" s="107">
        <v>2470</v>
      </c>
      <c r="D2472" s="107">
        <v>2017</v>
      </c>
      <c r="E2472" s="107">
        <v>594</v>
      </c>
      <c r="F2472" s="107">
        <v>594</v>
      </c>
      <c r="G2472" s="107" t="s">
        <v>58</v>
      </c>
      <c r="H2472" s="107">
        <v>16.070699999999999</v>
      </c>
    </row>
    <row r="2473" spans="1:8" x14ac:dyDescent="0.3">
      <c r="A2473" t="str">
        <f t="shared" si="38"/>
        <v>2017_603</v>
      </c>
      <c r="C2473" s="107">
        <v>2471</v>
      </c>
      <c r="D2473" s="107">
        <v>2017</v>
      </c>
      <c r="E2473" s="107">
        <v>603</v>
      </c>
      <c r="F2473" s="107">
        <v>603</v>
      </c>
      <c r="G2473" s="107" t="s">
        <v>59</v>
      </c>
      <c r="H2473" s="107">
        <v>12.4343</v>
      </c>
    </row>
    <row r="2474" spans="1:8" x14ac:dyDescent="0.3">
      <c r="A2474" t="str">
        <f t="shared" si="38"/>
        <v>2017_609</v>
      </c>
      <c r="C2474" s="107">
        <v>2472</v>
      </c>
      <c r="D2474" s="107">
        <v>2017</v>
      </c>
      <c r="E2474" s="107">
        <v>609</v>
      </c>
      <c r="F2474" s="107">
        <v>609</v>
      </c>
      <c r="G2474" s="107" t="s">
        <v>60</v>
      </c>
      <c r="H2474" s="107">
        <v>12.6487</v>
      </c>
    </row>
    <row r="2475" spans="1:8" x14ac:dyDescent="0.3">
      <c r="A2475" t="str">
        <f t="shared" si="38"/>
        <v>2017_621</v>
      </c>
      <c r="C2475" s="107">
        <v>2473</v>
      </c>
      <c r="D2475" s="107">
        <v>2017</v>
      </c>
      <c r="E2475" s="107">
        <v>621</v>
      </c>
      <c r="F2475" s="107">
        <v>621</v>
      </c>
      <c r="G2475" s="107" t="s">
        <v>61</v>
      </c>
      <c r="H2475" s="107">
        <v>13.844799999999999</v>
      </c>
    </row>
    <row r="2476" spans="1:8" x14ac:dyDescent="0.3">
      <c r="A2476" t="str">
        <f t="shared" si="38"/>
        <v>2017_657</v>
      </c>
      <c r="C2476" s="107">
        <v>2474</v>
      </c>
      <c r="D2476" s="107">
        <v>2017</v>
      </c>
      <c r="E2476" s="107">
        <v>657</v>
      </c>
      <c r="F2476" s="107">
        <v>657</v>
      </c>
      <c r="G2476" s="107" t="s">
        <v>365</v>
      </c>
      <c r="H2476" s="107">
        <v>10.1907</v>
      </c>
    </row>
    <row r="2477" spans="1:8" x14ac:dyDescent="0.3">
      <c r="A2477" t="str">
        <f t="shared" si="38"/>
        <v>2017_720</v>
      </c>
      <c r="C2477" s="107">
        <v>2475</v>
      </c>
      <c r="D2477" s="107">
        <v>2017</v>
      </c>
      <c r="E2477" s="107">
        <v>720</v>
      </c>
      <c r="F2477" s="107">
        <v>720</v>
      </c>
      <c r="G2477" s="107" t="s">
        <v>62</v>
      </c>
      <c r="H2477" s="107">
        <v>19.109000000000002</v>
      </c>
    </row>
    <row r="2478" spans="1:8" x14ac:dyDescent="0.3">
      <c r="A2478" t="str">
        <f t="shared" si="38"/>
        <v>2017_729</v>
      </c>
      <c r="C2478" s="107">
        <v>2476</v>
      </c>
      <c r="D2478" s="107">
        <v>2017</v>
      </c>
      <c r="E2478" s="107">
        <v>729</v>
      </c>
      <c r="F2478" s="107">
        <v>729</v>
      </c>
      <c r="G2478" s="107" t="s">
        <v>63</v>
      </c>
      <c r="H2478" s="107">
        <v>17.977799999999998</v>
      </c>
    </row>
    <row r="2479" spans="1:8" x14ac:dyDescent="0.3">
      <c r="A2479" t="str">
        <f t="shared" si="38"/>
        <v>2017_747</v>
      </c>
      <c r="C2479" s="107">
        <v>2477</v>
      </c>
      <c r="D2479" s="107">
        <v>2017</v>
      </c>
      <c r="E2479" s="107">
        <v>747</v>
      </c>
      <c r="F2479" s="107">
        <v>747</v>
      </c>
      <c r="G2479" s="107" t="s">
        <v>64</v>
      </c>
      <c r="H2479" s="107">
        <v>14.1564</v>
      </c>
    </row>
    <row r="2480" spans="1:8" x14ac:dyDescent="0.3">
      <c r="A2480" t="str">
        <f t="shared" si="38"/>
        <v>2017_819</v>
      </c>
      <c r="C2480" s="107">
        <v>2478</v>
      </c>
      <c r="D2480" s="107">
        <v>2017</v>
      </c>
      <c r="E2480" s="107">
        <v>819</v>
      </c>
      <c r="F2480" s="107">
        <v>819</v>
      </c>
      <c r="G2480" s="107" t="s">
        <v>65</v>
      </c>
      <c r="H2480" s="107">
        <v>11.081799999999999</v>
      </c>
    </row>
    <row r="2481" spans="1:8" x14ac:dyDescent="0.3">
      <c r="A2481" t="str">
        <f t="shared" si="38"/>
        <v>2017_846</v>
      </c>
      <c r="C2481" s="107">
        <v>2479</v>
      </c>
      <c r="D2481" s="107">
        <v>2017</v>
      </c>
      <c r="E2481" s="107">
        <v>846</v>
      </c>
      <c r="F2481" s="107">
        <v>846</v>
      </c>
      <c r="G2481" s="107" t="s">
        <v>66</v>
      </c>
      <c r="H2481" s="107">
        <v>14.2669</v>
      </c>
    </row>
    <row r="2482" spans="1:8" x14ac:dyDescent="0.3">
      <c r="A2482" t="str">
        <f t="shared" si="38"/>
        <v>2017_873</v>
      </c>
      <c r="C2482" s="107">
        <v>2480</v>
      </c>
      <c r="D2482" s="107">
        <v>2017</v>
      </c>
      <c r="E2482" s="107">
        <v>873</v>
      </c>
      <c r="F2482" s="107">
        <v>873</v>
      </c>
      <c r="G2482" s="107" t="s">
        <v>67</v>
      </c>
      <c r="H2482" s="107">
        <v>10.994400000000001</v>
      </c>
    </row>
    <row r="2483" spans="1:8" x14ac:dyDescent="0.3">
      <c r="A2483" t="str">
        <f t="shared" si="38"/>
        <v>2017_882</v>
      </c>
      <c r="C2483" s="107">
        <v>2481</v>
      </c>
      <c r="D2483" s="107">
        <v>2017</v>
      </c>
      <c r="E2483" s="107">
        <v>882</v>
      </c>
      <c r="F2483" s="107">
        <v>882</v>
      </c>
      <c r="G2483" s="107" t="s">
        <v>68</v>
      </c>
      <c r="H2483" s="107">
        <v>15.7905</v>
      </c>
    </row>
    <row r="2484" spans="1:8" x14ac:dyDescent="0.3">
      <c r="A2484" t="str">
        <f t="shared" si="38"/>
        <v>2017_914</v>
      </c>
      <c r="C2484" s="107">
        <v>2482</v>
      </c>
      <c r="D2484" s="107">
        <v>2017</v>
      </c>
      <c r="E2484" s="107">
        <v>914</v>
      </c>
      <c r="F2484" s="107">
        <v>914</v>
      </c>
      <c r="G2484" s="107" t="s">
        <v>69</v>
      </c>
      <c r="H2484" s="107">
        <v>10.754200000000001</v>
      </c>
    </row>
    <row r="2485" spans="1:8" x14ac:dyDescent="0.3">
      <c r="A2485" t="str">
        <f t="shared" si="38"/>
        <v>2017_916</v>
      </c>
      <c r="C2485" s="107">
        <v>2483</v>
      </c>
      <c r="D2485" s="107">
        <v>2017</v>
      </c>
      <c r="E2485" s="107">
        <v>916</v>
      </c>
      <c r="F2485" s="107">
        <v>916</v>
      </c>
      <c r="G2485" s="107" t="s">
        <v>16</v>
      </c>
      <c r="H2485" s="107">
        <v>12.9796</v>
      </c>
    </row>
    <row r="2486" spans="1:8" x14ac:dyDescent="0.3">
      <c r="A2486" t="str">
        <f t="shared" si="38"/>
        <v>2017_918</v>
      </c>
      <c r="C2486" s="107">
        <v>2484</v>
      </c>
      <c r="D2486" s="107">
        <v>2017</v>
      </c>
      <c r="E2486" s="107">
        <v>918</v>
      </c>
      <c r="F2486" s="107">
        <v>918</v>
      </c>
      <c r="G2486" s="107" t="s">
        <v>70</v>
      </c>
      <c r="H2486" s="107">
        <v>12.3582</v>
      </c>
    </row>
    <row r="2487" spans="1:8" x14ac:dyDescent="0.3">
      <c r="A2487" t="str">
        <f t="shared" si="38"/>
        <v>2017_936</v>
      </c>
      <c r="C2487" s="107">
        <v>2485</v>
      </c>
      <c r="D2487" s="107">
        <v>2017</v>
      </c>
      <c r="E2487" s="107">
        <v>936</v>
      </c>
      <c r="F2487" s="107">
        <v>936</v>
      </c>
      <c r="G2487" s="107" t="s">
        <v>71</v>
      </c>
      <c r="H2487" s="107">
        <v>14.863300000000001</v>
      </c>
    </row>
    <row r="2488" spans="1:8" x14ac:dyDescent="0.3">
      <c r="A2488" t="str">
        <f t="shared" si="38"/>
        <v>2017_977</v>
      </c>
      <c r="C2488" s="107">
        <v>2486</v>
      </c>
      <c r="D2488" s="107">
        <v>2017</v>
      </c>
      <c r="E2488" s="107">
        <v>977</v>
      </c>
      <c r="F2488" s="107">
        <v>977</v>
      </c>
      <c r="G2488" s="107" t="s">
        <v>72</v>
      </c>
      <c r="H2488" s="107">
        <v>16.293900000000001</v>
      </c>
    </row>
    <row r="2489" spans="1:8" x14ac:dyDescent="0.3">
      <c r="A2489" t="str">
        <f t="shared" si="38"/>
        <v>2017_981</v>
      </c>
      <c r="C2489" s="107">
        <v>2487</v>
      </c>
      <c r="D2489" s="107">
        <v>2017</v>
      </c>
      <c r="E2489" s="107">
        <v>981</v>
      </c>
      <c r="F2489" s="107">
        <v>981</v>
      </c>
      <c r="G2489" s="107" t="s">
        <v>73</v>
      </c>
      <c r="H2489" s="107">
        <v>17.910900000000002</v>
      </c>
    </row>
    <row r="2490" spans="1:8" x14ac:dyDescent="0.3">
      <c r="A2490" t="str">
        <f t="shared" si="38"/>
        <v>2017_999</v>
      </c>
      <c r="C2490" s="107">
        <v>2488</v>
      </c>
      <c r="D2490" s="107">
        <v>2017</v>
      </c>
      <c r="E2490" s="107">
        <v>999</v>
      </c>
      <c r="F2490" s="107">
        <v>999</v>
      </c>
      <c r="G2490" s="107" t="s">
        <v>74</v>
      </c>
      <c r="H2490" s="107">
        <v>9.0837000000000003</v>
      </c>
    </row>
    <row r="2491" spans="1:8" x14ac:dyDescent="0.3">
      <c r="A2491" t="str">
        <f t="shared" si="38"/>
        <v>2017_1044</v>
      </c>
      <c r="C2491" s="107">
        <v>2489</v>
      </c>
      <c r="D2491" s="107">
        <v>2017</v>
      </c>
      <c r="E2491" s="107">
        <v>1044</v>
      </c>
      <c r="F2491" s="107">
        <v>1044</v>
      </c>
      <c r="G2491" s="107" t="s">
        <v>75</v>
      </c>
      <c r="H2491" s="107">
        <v>12.7697</v>
      </c>
    </row>
    <row r="2492" spans="1:8" x14ac:dyDescent="0.3">
      <c r="A2492" t="str">
        <f t="shared" si="38"/>
        <v>2017_1053</v>
      </c>
      <c r="C2492" s="107">
        <v>2490</v>
      </c>
      <c r="D2492" s="107">
        <v>2017</v>
      </c>
      <c r="E2492" s="107">
        <v>1053</v>
      </c>
      <c r="F2492" s="107">
        <v>1053</v>
      </c>
      <c r="G2492" s="107" t="s">
        <v>76</v>
      </c>
      <c r="H2492" s="107">
        <v>15.3751</v>
      </c>
    </row>
    <row r="2493" spans="1:8" x14ac:dyDescent="0.3">
      <c r="A2493" t="str">
        <f t="shared" si="38"/>
        <v>2017_1062</v>
      </c>
      <c r="C2493" s="107">
        <v>2491</v>
      </c>
      <c r="D2493" s="107">
        <v>2017</v>
      </c>
      <c r="E2493" s="107">
        <v>1062</v>
      </c>
      <c r="F2493" s="107">
        <v>1062</v>
      </c>
      <c r="G2493" s="107" t="s">
        <v>77</v>
      </c>
      <c r="H2493" s="107">
        <v>17.909400000000002</v>
      </c>
    </row>
    <row r="2494" spans="1:8" x14ac:dyDescent="0.3">
      <c r="A2494" t="str">
        <f t="shared" si="38"/>
        <v>2017_1071</v>
      </c>
      <c r="C2494" s="107">
        <v>2492</v>
      </c>
      <c r="D2494" s="107">
        <v>2017</v>
      </c>
      <c r="E2494" s="107">
        <v>1071</v>
      </c>
      <c r="F2494" s="107">
        <v>1071</v>
      </c>
      <c r="G2494" s="107" t="s">
        <v>78</v>
      </c>
      <c r="H2494" s="107">
        <v>17.349900000000002</v>
      </c>
    </row>
    <row r="2495" spans="1:8" x14ac:dyDescent="0.3">
      <c r="A2495" t="str">
        <f t="shared" si="38"/>
        <v>2017_1079</v>
      </c>
      <c r="C2495" s="107">
        <v>2493</v>
      </c>
      <c r="D2495" s="107">
        <v>2017</v>
      </c>
      <c r="E2495" s="107">
        <v>1079</v>
      </c>
      <c r="F2495" s="107">
        <v>1079</v>
      </c>
      <c r="G2495" s="107" t="s">
        <v>79</v>
      </c>
      <c r="H2495" s="107">
        <v>11.6218</v>
      </c>
    </row>
    <row r="2496" spans="1:8" x14ac:dyDescent="0.3">
      <c r="A2496" t="str">
        <f t="shared" si="38"/>
        <v>2017_1080</v>
      </c>
      <c r="C2496" s="107">
        <v>2494</v>
      </c>
      <c r="D2496" s="107">
        <v>2017</v>
      </c>
      <c r="E2496" s="107">
        <v>1080</v>
      </c>
      <c r="F2496" s="107">
        <v>1080</v>
      </c>
      <c r="G2496" s="107" t="s">
        <v>28</v>
      </c>
      <c r="H2496" s="107">
        <v>11.0678</v>
      </c>
    </row>
    <row r="2497" spans="1:8" x14ac:dyDescent="0.3">
      <c r="A2497" t="str">
        <f t="shared" si="38"/>
        <v>2017_1082</v>
      </c>
      <c r="C2497" s="107">
        <v>2495</v>
      </c>
      <c r="D2497" s="107">
        <v>2017</v>
      </c>
      <c r="E2497" s="107">
        <v>1082</v>
      </c>
      <c r="F2497" s="107">
        <v>1082</v>
      </c>
      <c r="G2497" s="107" t="s">
        <v>389</v>
      </c>
      <c r="H2497" s="107">
        <v>14.693</v>
      </c>
    </row>
    <row r="2498" spans="1:8" x14ac:dyDescent="0.3">
      <c r="A2498" t="str">
        <f t="shared" si="38"/>
        <v>2017_1089</v>
      </c>
      <c r="C2498" s="107">
        <v>2496</v>
      </c>
      <c r="D2498" s="107">
        <v>2017</v>
      </c>
      <c r="E2498" s="107">
        <v>1089</v>
      </c>
      <c r="F2498" s="107">
        <v>1089</v>
      </c>
      <c r="G2498" s="107" t="s">
        <v>80</v>
      </c>
      <c r="H2498" s="107">
        <v>17.600100000000001</v>
      </c>
    </row>
    <row r="2499" spans="1:8" x14ac:dyDescent="0.3">
      <c r="A2499" t="str">
        <f t="shared" si="38"/>
        <v>2017_1093</v>
      </c>
      <c r="C2499" s="107">
        <v>2497</v>
      </c>
      <c r="D2499" s="107">
        <v>2017</v>
      </c>
      <c r="E2499" s="107">
        <v>1093</v>
      </c>
      <c r="F2499" s="107">
        <v>1093</v>
      </c>
      <c r="G2499" s="107" t="s">
        <v>81</v>
      </c>
      <c r="H2499" s="107">
        <v>17.165299999999998</v>
      </c>
    </row>
    <row r="2500" spans="1:8" x14ac:dyDescent="0.3">
      <c r="A2500" t="str">
        <f t="shared" ref="A2500:A2563" si="39">CONCATENATE(D2500,"_",E2500)</f>
        <v>2017_1095</v>
      </c>
      <c r="C2500" s="107">
        <v>2498</v>
      </c>
      <c r="D2500" s="107">
        <v>2017</v>
      </c>
      <c r="E2500" s="107">
        <v>1095</v>
      </c>
      <c r="F2500" s="107">
        <v>1095</v>
      </c>
      <c r="G2500" s="107" t="s">
        <v>82</v>
      </c>
      <c r="H2500" s="107">
        <v>13.305300000000001</v>
      </c>
    </row>
    <row r="2501" spans="1:8" x14ac:dyDescent="0.3">
      <c r="A2501" t="str">
        <f t="shared" si="39"/>
        <v>2017_1107</v>
      </c>
      <c r="C2501" s="107">
        <v>2499</v>
      </c>
      <c r="D2501" s="107">
        <v>2017</v>
      </c>
      <c r="E2501" s="107">
        <v>1107</v>
      </c>
      <c r="F2501" s="107">
        <v>1107</v>
      </c>
      <c r="G2501" s="107" t="s">
        <v>83</v>
      </c>
      <c r="H2501" s="107">
        <v>14.79</v>
      </c>
    </row>
    <row r="2502" spans="1:8" x14ac:dyDescent="0.3">
      <c r="A2502" t="str">
        <f t="shared" si="39"/>
        <v>2017_1116</v>
      </c>
      <c r="C2502" s="107">
        <v>2500</v>
      </c>
      <c r="D2502" s="107">
        <v>2017</v>
      </c>
      <c r="E2502" s="107">
        <v>1116</v>
      </c>
      <c r="F2502" s="107">
        <v>1116</v>
      </c>
      <c r="G2502" s="107" t="s">
        <v>84</v>
      </c>
      <c r="H2502" s="107">
        <v>12.9335</v>
      </c>
    </row>
    <row r="2503" spans="1:8" x14ac:dyDescent="0.3">
      <c r="A2503" t="str">
        <f t="shared" si="39"/>
        <v>2017_1134</v>
      </c>
      <c r="C2503" s="107">
        <v>2501</v>
      </c>
      <c r="D2503" s="107">
        <v>2017</v>
      </c>
      <c r="E2503" s="107">
        <v>1134</v>
      </c>
      <c r="F2503" s="107">
        <v>1134</v>
      </c>
      <c r="G2503" s="107" t="s">
        <v>85</v>
      </c>
      <c r="H2503" s="107">
        <v>10.337300000000001</v>
      </c>
    </row>
    <row r="2504" spans="1:8" x14ac:dyDescent="0.3">
      <c r="A2504" t="str">
        <f t="shared" si="39"/>
        <v>2017_1152</v>
      </c>
      <c r="C2504" s="107">
        <v>2502</v>
      </c>
      <c r="D2504" s="107">
        <v>2017</v>
      </c>
      <c r="E2504" s="107">
        <v>1152</v>
      </c>
      <c r="F2504" s="107">
        <v>1152</v>
      </c>
      <c r="G2504" s="107" t="s">
        <v>86</v>
      </c>
      <c r="H2504" s="107">
        <v>12.7753</v>
      </c>
    </row>
    <row r="2505" spans="1:8" x14ac:dyDescent="0.3">
      <c r="A2505" t="str">
        <f t="shared" si="39"/>
        <v>2017_1197</v>
      </c>
      <c r="C2505" s="107">
        <v>2503</v>
      </c>
      <c r="D2505" s="107">
        <v>2017</v>
      </c>
      <c r="E2505" s="107">
        <v>1197</v>
      </c>
      <c r="F2505" s="107">
        <v>1197</v>
      </c>
      <c r="G2505" s="107" t="s">
        <v>87</v>
      </c>
      <c r="H2505" s="107">
        <v>10.568099999999999</v>
      </c>
    </row>
    <row r="2506" spans="1:8" x14ac:dyDescent="0.3">
      <c r="A2506" t="str">
        <f t="shared" si="39"/>
        <v>2017_1206</v>
      </c>
      <c r="C2506" s="107">
        <v>2504</v>
      </c>
      <c r="D2506" s="107">
        <v>2017</v>
      </c>
      <c r="E2506" s="107">
        <v>1206</v>
      </c>
      <c r="F2506" s="107">
        <v>1206</v>
      </c>
      <c r="G2506" s="107" t="s">
        <v>355</v>
      </c>
      <c r="H2506" s="107">
        <v>12.944900000000001</v>
      </c>
    </row>
    <row r="2507" spans="1:8" x14ac:dyDescent="0.3">
      <c r="A2507" t="str">
        <f t="shared" si="39"/>
        <v>2017_1211</v>
      </c>
      <c r="C2507" s="107">
        <v>2505</v>
      </c>
      <c r="D2507" s="107">
        <v>2017</v>
      </c>
      <c r="E2507" s="107">
        <v>1211</v>
      </c>
      <c r="F2507" s="107">
        <v>1211</v>
      </c>
      <c r="G2507" s="107" t="s">
        <v>88</v>
      </c>
      <c r="H2507" s="107">
        <v>15.783200000000001</v>
      </c>
    </row>
    <row r="2508" spans="1:8" x14ac:dyDescent="0.3">
      <c r="A2508" t="str">
        <f t="shared" si="39"/>
        <v>2017_1215</v>
      </c>
      <c r="C2508" s="107">
        <v>2506</v>
      </c>
      <c r="D2508" s="107">
        <v>2017</v>
      </c>
      <c r="E2508" s="107">
        <v>1215</v>
      </c>
      <c r="F2508" s="107">
        <v>1215</v>
      </c>
      <c r="G2508" s="107" t="s">
        <v>89</v>
      </c>
      <c r="H2508" s="107">
        <v>13.8687</v>
      </c>
    </row>
    <row r="2509" spans="1:8" x14ac:dyDescent="0.3">
      <c r="A2509" t="str">
        <f t="shared" si="39"/>
        <v>2017_1218</v>
      </c>
      <c r="C2509" s="107">
        <v>2507</v>
      </c>
      <c r="D2509" s="107">
        <v>2017</v>
      </c>
      <c r="E2509" s="107">
        <v>1218</v>
      </c>
      <c r="F2509" s="107">
        <v>1218</v>
      </c>
      <c r="G2509" s="107" t="s">
        <v>90</v>
      </c>
      <c r="H2509" s="107">
        <v>9.2317999999999998</v>
      </c>
    </row>
    <row r="2510" spans="1:8" x14ac:dyDescent="0.3">
      <c r="A2510" t="str">
        <f t="shared" si="39"/>
        <v>2017_1221</v>
      </c>
      <c r="C2510" s="107">
        <v>2508</v>
      </c>
      <c r="D2510" s="107">
        <v>2017</v>
      </c>
      <c r="E2510" s="107">
        <v>1221</v>
      </c>
      <c r="F2510" s="107">
        <v>1221</v>
      </c>
      <c r="G2510" s="107" t="s">
        <v>91</v>
      </c>
      <c r="H2510" s="107">
        <v>16.754200000000001</v>
      </c>
    </row>
    <row r="2511" spans="1:8" x14ac:dyDescent="0.3">
      <c r="A2511" t="str">
        <f t="shared" si="39"/>
        <v>2017_1233</v>
      </c>
      <c r="C2511" s="107">
        <v>2509</v>
      </c>
      <c r="D2511" s="107">
        <v>2017</v>
      </c>
      <c r="E2511" s="107">
        <v>1233</v>
      </c>
      <c r="F2511" s="107">
        <v>1233</v>
      </c>
      <c r="G2511" s="107" t="s">
        <v>92</v>
      </c>
      <c r="H2511" s="107">
        <v>9.5861999999999998</v>
      </c>
    </row>
    <row r="2512" spans="1:8" x14ac:dyDescent="0.3">
      <c r="A2512" t="str">
        <f t="shared" si="39"/>
        <v>2017_1278</v>
      </c>
      <c r="C2512" s="107">
        <v>2510</v>
      </c>
      <c r="D2512" s="107">
        <v>2017</v>
      </c>
      <c r="E2512" s="107">
        <v>1278</v>
      </c>
      <c r="F2512" s="107">
        <v>1278</v>
      </c>
      <c r="G2512" s="107" t="s">
        <v>93</v>
      </c>
      <c r="H2512" s="107">
        <v>16.7728</v>
      </c>
    </row>
    <row r="2513" spans="1:8" x14ac:dyDescent="0.3">
      <c r="A2513" t="str">
        <f t="shared" si="39"/>
        <v>2017_1332</v>
      </c>
      <c r="C2513" s="107">
        <v>2511</v>
      </c>
      <c r="D2513" s="107">
        <v>2017</v>
      </c>
      <c r="E2513" s="107">
        <v>1332</v>
      </c>
      <c r="F2513" s="107">
        <v>1332</v>
      </c>
      <c r="G2513" s="107" t="s">
        <v>94</v>
      </c>
      <c r="H2513" s="107">
        <v>19.136800000000001</v>
      </c>
    </row>
    <row r="2514" spans="1:8" x14ac:dyDescent="0.3">
      <c r="A2514" t="str">
        <f t="shared" si="39"/>
        <v>2017_1337</v>
      </c>
      <c r="C2514" s="107">
        <v>2512</v>
      </c>
      <c r="D2514" s="107">
        <v>2017</v>
      </c>
      <c r="E2514" s="107">
        <v>1337</v>
      </c>
      <c r="F2514" s="107">
        <v>1337</v>
      </c>
      <c r="G2514" s="107" t="s">
        <v>95</v>
      </c>
      <c r="H2514" s="107">
        <v>16.062000000000001</v>
      </c>
    </row>
    <row r="2515" spans="1:8" x14ac:dyDescent="0.3">
      <c r="A2515" t="str">
        <f t="shared" si="39"/>
        <v>2017_1350</v>
      </c>
      <c r="C2515" s="107">
        <v>2513</v>
      </c>
      <c r="D2515" s="107">
        <v>2017</v>
      </c>
      <c r="E2515" s="107">
        <v>1350</v>
      </c>
      <c r="F2515" s="107">
        <v>1350</v>
      </c>
      <c r="G2515" s="107" t="s">
        <v>96</v>
      </c>
      <c r="H2515" s="107">
        <v>15.04</v>
      </c>
    </row>
    <row r="2516" spans="1:8" x14ac:dyDescent="0.3">
      <c r="A2516" t="str">
        <f t="shared" si="39"/>
        <v>2017_1359</v>
      </c>
      <c r="C2516" s="107">
        <v>2514</v>
      </c>
      <c r="D2516" s="107">
        <v>2017</v>
      </c>
      <c r="E2516" s="107">
        <v>1359</v>
      </c>
      <c r="F2516" s="107">
        <v>1359</v>
      </c>
      <c r="G2516" s="107" t="s">
        <v>362</v>
      </c>
      <c r="H2516" s="107">
        <v>14.7515</v>
      </c>
    </row>
    <row r="2517" spans="1:8" x14ac:dyDescent="0.3">
      <c r="A2517" t="str">
        <f t="shared" si="39"/>
        <v>2017_1368</v>
      </c>
      <c r="C2517" s="107">
        <v>2515</v>
      </c>
      <c r="D2517" s="107">
        <v>2017</v>
      </c>
      <c r="E2517" s="107">
        <v>1368</v>
      </c>
      <c r="F2517" s="107">
        <v>1368</v>
      </c>
      <c r="G2517" s="107" t="s">
        <v>97</v>
      </c>
      <c r="H2517" s="107">
        <v>18.089700000000001</v>
      </c>
    </row>
    <row r="2518" spans="1:8" x14ac:dyDescent="0.3">
      <c r="A2518" t="str">
        <f t="shared" si="39"/>
        <v>2017_1413</v>
      </c>
      <c r="C2518" s="107">
        <v>2516</v>
      </c>
      <c r="D2518" s="107">
        <v>2017</v>
      </c>
      <c r="E2518" s="107">
        <v>1413</v>
      </c>
      <c r="F2518" s="107">
        <v>1413</v>
      </c>
      <c r="G2518" s="107" t="s">
        <v>98</v>
      </c>
      <c r="H2518" s="107">
        <v>11.529299999999999</v>
      </c>
    </row>
    <row r="2519" spans="1:8" x14ac:dyDescent="0.3">
      <c r="A2519" t="str">
        <f t="shared" si="39"/>
        <v>2017_1431</v>
      </c>
      <c r="C2519" s="107">
        <v>2517</v>
      </c>
      <c r="D2519" s="107">
        <v>2017</v>
      </c>
      <c r="E2519" s="107">
        <v>1431</v>
      </c>
      <c r="F2519" s="107">
        <v>1431</v>
      </c>
      <c r="G2519" s="107" t="s">
        <v>99</v>
      </c>
      <c r="H2519" s="107">
        <v>14.99</v>
      </c>
    </row>
    <row r="2520" spans="1:8" x14ac:dyDescent="0.3">
      <c r="A2520" t="str">
        <f t="shared" si="39"/>
        <v>2017_1476</v>
      </c>
      <c r="C2520" s="107">
        <v>2518</v>
      </c>
      <c r="D2520" s="107">
        <v>2017</v>
      </c>
      <c r="E2520" s="107">
        <v>1476</v>
      </c>
      <c r="F2520" s="107">
        <v>1476</v>
      </c>
      <c r="G2520" s="107" t="s">
        <v>100</v>
      </c>
      <c r="H2520" s="107">
        <v>16.8569</v>
      </c>
    </row>
    <row r="2521" spans="1:8" x14ac:dyDescent="0.3">
      <c r="A2521" t="str">
        <f t="shared" si="39"/>
        <v>2017_1503</v>
      </c>
      <c r="C2521" s="107">
        <v>2519</v>
      </c>
      <c r="D2521" s="107">
        <v>2017</v>
      </c>
      <c r="E2521" s="107">
        <v>1503</v>
      </c>
      <c r="F2521" s="107">
        <v>1503</v>
      </c>
      <c r="G2521" s="107" t="s">
        <v>101</v>
      </c>
      <c r="H2521" s="107">
        <v>16.4878</v>
      </c>
    </row>
    <row r="2522" spans="1:8" x14ac:dyDescent="0.3">
      <c r="A2522" t="str">
        <f t="shared" si="39"/>
        <v>2017_1576</v>
      </c>
      <c r="C2522" s="107">
        <v>2520</v>
      </c>
      <c r="D2522" s="107">
        <v>2017</v>
      </c>
      <c r="E2522" s="107">
        <v>1576</v>
      </c>
      <c r="F2522" s="107">
        <v>1576</v>
      </c>
      <c r="G2522" s="107" t="s">
        <v>102</v>
      </c>
      <c r="H2522" s="107">
        <v>19.112400000000001</v>
      </c>
    </row>
    <row r="2523" spans="1:8" x14ac:dyDescent="0.3">
      <c r="A2523" t="str">
        <f t="shared" si="39"/>
        <v>2017_1602</v>
      </c>
      <c r="C2523" s="107">
        <v>2521</v>
      </c>
      <c r="D2523" s="107">
        <v>2017</v>
      </c>
      <c r="E2523" s="107">
        <v>1602</v>
      </c>
      <c r="F2523" s="107">
        <v>1602</v>
      </c>
      <c r="G2523" s="107" t="s">
        <v>103</v>
      </c>
      <c r="H2523" s="107">
        <v>14.700200000000001</v>
      </c>
    </row>
    <row r="2524" spans="1:8" x14ac:dyDescent="0.3">
      <c r="A2524" t="str">
        <f t="shared" si="39"/>
        <v>2017_1611</v>
      </c>
      <c r="C2524" s="107">
        <v>2522</v>
      </c>
      <c r="D2524" s="107">
        <v>2017</v>
      </c>
      <c r="E2524" s="107">
        <v>1611</v>
      </c>
      <c r="F2524" s="107">
        <v>1611</v>
      </c>
      <c r="G2524" s="107" t="s">
        <v>104</v>
      </c>
      <c r="H2524" s="107">
        <v>15.3704</v>
      </c>
    </row>
    <row r="2525" spans="1:8" x14ac:dyDescent="0.3">
      <c r="A2525" t="str">
        <f t="shared" si="39"/>
        <v>2017_1619</v>
      </c>
      <c r="C2525" s="107">
        <v>2523</v>
      </c>
      <c r="D2525" s="107">
        <v>2017</v>
      </c>
      <c r="E2525" s="107">
        <v>1619</v>
      </c>
      <c r="F2525" s="107">
        <v>1619</v>
      </c>
      <c r="G2525" s="107" t="s">
        <v>105</v>
      </c>
      <c r="H2525" s="107">
        <v>15.536199999999999</v>
      </c>
    </row>
    <row r="2526" spans="1:8" x14ac:dyDescent="0.3">
      <c r="A2526" t="str">
        <f t="shared" si="39"/>
        <v>2017_1638</v>
      </c>
      <c r="C2526" s="107">
        <v>2524</v>
      </c>
      <c r="D2526" s="107">
        <v>2017</v>
      </c>
      <c r="E2526" s="107">
        <v>1638</v>
      </c>
      <c r="F2526" s="107">
        <v>1638</v>
      </c>
      <c r="G2526" s="107" t="s">
        <v>363</v>
      </c>
      <c r="H2526" s="107">
        <v>14.742699999999999</v>
      </c>
    </row>
    <row r="2527" spans="1:8" x14ac:dyDescent="0.3">
      <c r="A2527" t="str">
        <f t="shared" si="39"/>
        <v>2017_1675</v>
      </c>
      <c r="C2527" s="107">
        <v>2525</v>
      </c>
      <c r="D2527" s="107">
        <v>2017</v>
      </c>
      <c r="E2527" s="107">
        <v>1675</v>
      </c>
      <c r="F2527" s="107">
        <v>1675</v>
      </c>
      <c r="G2527" s="107" t="s">
        <v>106</v>
      </c>
      <c r="H2527" s="107">
        <v>11.9183</v>
      </c>
    </row>
    <row r="2528" spans="1:8" x14ac:dyDescent="0.3">
      <c r="A2528" t="str">
        <f t="shared" si="39"/>
        <v>2017_1701</v>
      </c>
      <c r="C2528" s="107">
        <v>2526</v>
      </c>
      <c r="D2528" s="107">
        <v>2017</v>
      </c>
      <c r="E2528" s="107">
        <v>1701</v>
      </c>
      <c r="F2528" s="107">
        <v>1701</v>
      </c>
      <c r="G2528" s="107" t="s">
        <v>107</v>
      </c>
      <c r="H2528" s="107">
        <v>14.127000000000001</v>
      </c>
    </row>
    <row r="2529" spans="1:8" x14ac:dyDescent="0.3">
      <c r="A2529" t="str">
        <f t="shared" si="39"/>
        <v>2017_1719</v>
      </c>
      <c r="C2529" s="107">
        <v>2527</v>
      </c>
      <c r="D2529" s="107">
        <v>2017</v>
      </c>
      <c r="E2529" s="107">
        <v>1719</v>
      </c>
      <c r="F2529" s="107">
        <v>1719</v>
      </c>
      <c r="G2529" s="107" t="s">
        <v>108</v>
      </c>
      <c r="H2529" s="107">
        <v>14.106299999999999</v>
      </c>
    </row>
    <row r="2530" spans="1:8" x14ac:dyDescent="0.3">
      <c r="A2530" t="str">
        <f t="shared" si="39"/>
        <v>2017_1737</v>
      </c>
      <c r="C2530" s="107">
        <v>2528</v>
      </c>
      <c r="D2530" s="107">
        <v>2017</v>
      </c>
      <c r="E2530" s="107">
        <v>1737</v>
      </c>
      <c r="F2530" s="107">
        <v>1737</v>
      </c>
      <c r="G2530" s="107" t="s">
        <v>109</v>
      </c>
      <c r="H2530" s="107">
        <v>18.5059</v>
      </c>
    </row>
    <row r="2531" spans="1:8" x14ac:dyDescent="0.3">
      <c r="A2531" t="str">
        <f t="shared" si="39"/>
        <v>2017_1782</v>
      </c>
      <c r="C2531" s="107">
        <v>2529</v>
      </c>
      <c r="D2531" s="107">
        <v>2017</v>
      </c>
      <c r="E2531" s="107">
        <v>1782</v>
      </c>
      <c r="F2531" s="107">
        <v>1782</v>
      </c>
      <c r="G2531" s="107" t="s">
        <v>110</v>
      </c>
      <c r="H2531" s="107">
        <v>17.316199999999998</v>
      </c>
    </row>
    <row r="2532" spans="1:8" x14ac:dyDescent="0.3">
      <c r="A2532" t="str">
        <f t="shared" si="39"/>
        <v>2017_1791</v>
      </c>
      <c r="C2532" s="107">
        <v>2530</v>
      </c>
      <c r="D2532" s="107">
        <v>2017</v>
      </c>
      <c r="E2532" s="107">
        <v>1791</v>
      </c>
      <c r="F2532" s="107">
        <v>1791</v>
      </c>
      <c r="G2532" s="107" t="s">
        <v>111</v>
      </c>
      <c r="H2532" s="107">
        <v>12.2239</v>
      </c>
    </row>
    <row r="2533" spans="1:8" x14ac:dyDescent="0.3">
      <c r="A2533" t="str">
        <f t="shared" si="39"/>
        <v>2017_1863</v>
      </c>
      <c r="C2533" s="107">
        <v>2531</v>
      </c>
      <c r="D2533" s="107">
        <v>2017</v>
      </c>
      <c r="E2533" s="107">
        <v>1863</v>
      </c>
      <c r="F2533" s="107">
        <v>1863</v>
      </c>
      <c r="G2533" s="107" t="s">
        <v>112</v>
      </c>
      <c r="H2533" s="107">
        <v>14.977</v>
      </c>
    </row>
    <row r="2534" spans="1:8" x14ac:dyDescent="0.3">
      <c r="A2534" t="str">
        <f t="shared" si="39"/>
        <v>2017_1908</v>
      </c>
      <c r="C2534" s="107">
        <v>2532</v>
      </c>
      <c r="D2534" s="107">
        <v>2017</v>
      </c>
      <c r="E2534" s="107">
        <v>1908</v>
      </c>
      <c r="F2534" s="107">
        <v>1908</v>
      </c>
      <c r="G2534" s="107" t="s">
        <v>113</v>
      </c>
      <c r="H2534" s="107">
        <v>14.727</v>
      </c>
    </row>
    <row r="2535" spans="1:8" x14ac:dyDescent="0.3">
      <c r="A2535" t="str">
        <f t="shared" si="39"/>
        <v>2017_1917</v>
      </c>
      <c r="C2535" s="107">
        <v>2533</v>
      </c>
      <c r="D2535" s="107">
        <v>2017</v>
      </c>
      <c r="E2535" s="107">
        <v>1917</v>
      </c>
      <c r="F2535" s="107">
        <v>1917</v>
      </c>
      <c r="G2535" s="107" t="s">
        <v>114</v>
      </c>
      <c r="H2535" s="107">
        <v>13.2136</v>
      </c>
    </row>
    <row r="2536" spans="1:8" x14ac:dyDescent="0.3">
      <c r="A2536" t="str">
        <f t="shared" si="39"/>
        <v>2017_1926</v>
      </c>
      <c r="C2536" s="107">
        <v>2534</v>
      </c>
      <c r="D2536" s="107">
        <v>2017</v>
      </c>
      <c r="E2536" s="107">
        <v>1926</v>
      </c>
      <c r="F2536" s="107">
        <v>1926</v>
      </c>
      <c r="G2536" s="107" t="s">
        <v>115</v>
      </c>
      <c r="H2536" s="107">
        <v>11.456200000000001</v>
      </c>
    </row>
    <row r="2537" spans="1:8" x14ac:dyDescent="0.3">
      <c r="A2537" t="str">
        <f t="shared" si="39"/>
        <v>2017_1935</v>
      </c>
      <c r="C2537" s="107">
        <v>2535</v>
      </c>
      <c r="D2537" s="107">
        <v>2017</v>
      </c>
      <c r="E2537" s="107">
        <v>1935</v>
      </c>
      <c r="F2537" s="107">
        <v>6536</v>
      </c>
      <c r="G2537" s="107" t="s">
        <v>301</v>
      </c>
      <c r="H2537" s="107">
        <v>12.2583</v>
      </c>
    </row>
    <row r="2538" spans="1:8" x14ac:dyDescent="0.3">
      <c r="A2538" t="str">
        <f t="shared" si="39"/>
        <v>2017_1944</v>
      </c>
      <c r="C2538" s="107">
        <v>2536</v>
      </c>
      <c r="D2538" s="107">
        <v>2017</v>
      </c>
      <c r="E2538" s="107">
        <v>1944</v>
      </c>
      <c r="F2538" s="107">
        <v>1944</v>
      </c>
      <c r="G2538" s="107" t="s">
        <v>116</v>
      </c>
      <c r="H2538" s="107">
        <v>14.717599999999999</v>
      </c>
    </row>
    <row r="2539" spans="1:8" x14ac:dyDescent="0.3">
      <c r="A2539" t="str">
        <f t="shared" si="39"/>
        <v>2017_1953</v>
      </c>
      <c r="C2539" s="107">
        <v>2537</v>
      </c>
      <c r="D2539" s="107">
        <v>2017</v>
      </c>
      <c r="E2539" s="107">
        <v>1953</v>
      </c>
      <c r="F2539" s="107">
        <v>1953</v>
      </c>
      <c r="G2539" s="107" t="s">
        <v>117</v>
      </c>
      <c r="H2539" s="107">
        <v>16.751899999999999</v>
      </c>
    </row>
    <row r="2540" spans="1:8" x14ac:dyDescent="0.3">
      <c r="A2540" t="str">
        <f t="shared" si="39"/>
        <v>2017_1963</v>
      </c>
      <c r="C2540" s="107">
        <v>2538</v>
      </c>
      <c r="D2540" s="107">
        <v>2017</v>
      </c>
      <c r="E2540" s="107">
        <v>1963</v>
      </c>
      <c r="F2540" s="107">
        <v>1963</v>
      </c>
      <c r="G2540" s="107" t="s">
        <v>118</v>
      </c>
      <c r="H2540" s="107">
        <v>13.0341</v>
      </c>
    </row>
    <row r="2541" spans="1:8" x14ac:dyDescent="0.3">
      <c r="A2541" t="str">
        <f t="shared" si="39"/>
        <v>2017_1965</v>
      </c>
      <c r="C2541" s="107">
        <v>2539</v>
      </c>
      <c r="D2541" s="107">
        <v>2017</v>
      </c>
      <c r="E2541" s="107">
        <v>1965</v>
      </c>
      <c r="F2541" s="107">
        <v>1965</v>
      </c>
      <c r="G2541" s="107" t="s">
        <v>364</v>
      </c>
      <c r="H2541" s="107">
        <v>15.0838</v>
      </c>
    </row>
    <row r="2542" spans="1:8" x14ac:dyDescent="0.3">
      <c r="A2542" t="str">
        <f t="shared" si="39"/>
        <v>2017_1970</v>
      </c>
      <c r="C2542" s="107">
        <v>2540</v>
      </c>
      <c r="D2542" s="107">
        <v>2017</v>
      </c>
      <c r="E2542" s="107">
        <v>1970</v>
      </c>
      <c r="F2542" s="107">
        <v>1970</v>
      </c>
      <c r="G2542" s="107" t="s">
        <v>119</v>
      </c>
      <c r="H2542" s="107">
        <v>16.965499999999999</v>
      </c>
    </row>
    <row r="2543" spans="1:8" x14ac:dyDescent="0.3">
      <c r="A2543" t="str">
        <f t="shared" si="39"/>
        <v>2017_1972</v>
      </c>
      <c r="C2543" s="107">
        <v>2541</v>
      </c>
      <c r="D2543" s="107">
        <v>2017</v>
      </c>
      <c r="E2543" s="107">
        <v>1972</v>
      </c>
      <c r="F2543" s="107">
        <v>1972</v>
      </c>
      <c r="G2543" s="107" t="s">
        <v>120</v>
      </c>
      <c r="H2543" s="107">
        <v>11.1706</v>
      </c>
    </row>
    <row r="2544" spans="1:8" x14ac:dyDescent="0.3">
      <c r="A2544" t="str">
        <f t="shared" si="39"/>
        <v>2017_1975</v>
      </c>
      <c r="C2544" s="107">
        <v>2542</v>
      </c>
      <c r="D2544" s="107">
        <v>2017</v>
      </c>
      <c r="E2544" s="107">
        <v>1975</v>
      </c>
      <c r="F2544" s="107">
        <v>1975</v>
      </c>
      <c r="G2544" s="107" t="s">
        <v>121</v>
      </c>
      <c r="H2544" s="107">
        <v>12.597300000000001</v>
      </c>
    </row>
    <row r="2545" spans="1:8" x14ac:dyDescent="0.3">
      <c r="A2545" t="str">
        <f t="shared" si="39"/>
        <v>2017_1989</v>
      </c>
      <c r="C2545" s="107">
        <v>2543</v>
      </c>
      <c r="D2545" s="107">
        <v>2017</v>
      </c>
      <c r="E2545" s="107">
        <v>1989</v>
      </c>
      <c r="F2545" s="107">
        <v>1989</v>
      </c>
      <c r="G2545" s="107" t="s">
        <v>122</v>
      </c>
      <c r="H2545" s="107">
        <v>14.0185</v>
      </c>
    </row>
    <row r="2546" spans="1:8" x14ac:dyDescent="0.3">
      <c r="A2546" t="str">
        <f t="shared" si="39"/>
        <v>2017_2007</v>
      </c>
      <c r="C2546" s="107">
        <v>2544</v>
      </c>
      <c r="D2546" s="107">
        <v>2017</v>
      </c>
      <c r="E2546" s="107">
        <v>2007</v>
      </c>
      <c r="F2546" s="107">
        <v>2007</v>
      </c>
      <c r="G2546" s="107" t="s">
        <v>123</v>
      </c>
      <c r="H2546" s="107">
        <v>14.385199999999999</v>
      </c>
    </row>
    <row r="2547" spans="1:8" x14ac:dyDescent="0.3">
      <c r="A2547" t="str">
        <f t="shared" si="39"/>
        <v>2017_2088</v>
      </c>
      <c r="C2547" s="107">
        <v>2545</v>
      </c>
      <c r="D2547" s="107">
        <v>2017</v>
      </c>
      <c r="E2547" s="107">
        <v>2088</v>
      </c>
      <c r="F2547" s="107">
        <v>2088</v>
      </c>
      <c r="G2547" s="107" t="s">
        <v>124</v>
      </c>
      <c r="H2547" s="107">
        <v>12.036300000000001</v>
      </c>
    </row>
    <row r="2548" spans="1:8" x14ac:dyDescent="0.3">
      <c r="A2548" t="str">
        <f t="shared" si="39"/>
        <v>2017_2097</v>
      </c>
      <c r="C2548" s="107">
        <v>2546</v>
      </c>
      <c r="D2548" s="107">
        <v>2017</v>
      </c>
      <c r="E2548" s="107">
        <v>2097</v>
      </c>
      <c r="F2548" s="107">
        <v>2097</v>
      </c>
      <c r="G2548" s="107" t="s">
        <v>125</v>
      </c>
      <c r="H2548" s="107">
        <v>13.9175</v>
      </c>
    </row>
    <row r="2549" spans="1:8" x14ac:dyDescent="0.3">
      <c r="A2549" t="str">
        <f t="shared" si="39"/>
        <v>2017_2113</v>
      </c>
      <c r="C2549" s="107">
        <v>2547</v>
      </c>
      <c r="D2549" s="107">
        <v>2017</v>
      </c>
      <c r="E2549" s="107">
        <v>2113</v>
      </c>
      <c r="F2549" s="107">
        <v>2113</v>
      </c>
      <c r="G2549" s="107" t="s">
        <v>126</v>
      </c>
      <c r="H2549" s="107">
        <v>14.3284</v>
      </c>
    </row>
    <row r="2550" spans="1:8" x14ac:dyDescent="0.3">
      <c r="A2550" t="str">
        <f t="shared" si="39"/>
        <v>2017_2124</v>
      </c>
      <c r="C2550" s="107">
        <v>2548</v>
      </c>
      <c r="D2550" s="107">
        <v>2017</v>
      </c>
      <c r="E2550" s="107">
        <v>2124</v>
      </c>
      <c r="F2550" s="107">
        <v>2124</v>
      </c>
      <c r="G2550" s="107" t="s">
        <v>366</v>
      </c>
      <c r="H2550" s="107">
        <v>16.594200000000001</v>
      </c>
    </row>
    <row r="2551" spans="1:8" x14ac:dyDescent="0.3">
      <c r="A2551" t="str">
        <f t="shared" si="39"/>
        <v>2017_2151</v>
      </c>
      <c r="C2551" s="107">
        <v>2549</v>
      </c>
      <c r="D2551" s="107">
        <v>2017</v>
      </c>
      <c r="E2551" s="107">
        <v>2151</v>
      </c>
      <c r="F2551" s="107">
        <v>2151</v>
      </c>
      <c r="G2551" s="107" t="s">
        <v>375</v>
      </c>
      <c r="H2551" s="107">
        <v>10.5824</v>
      </c>
    </row>
    <row r="2552" spans="1:8" x14ac:dyDescent="0.3">
      <c r="A2552" t="str">
        <f t="shared" si="39"/>
        <v>2017_2169</v>
      </c>
      <c r="C2552" s="107">
        <v>2550</v>
      </c>
      <c r="D2552" s="107">
        <v>2017</v>
      </c>
      <c r="E2552" s="107">
        <v>2169</v>
      </c>
      <c r="F2552" s="107">
        <v>2169</v>
      </c>
      <c r="G2552" s="107" t="s">
        <v>127</v>
      </c>
      <c r="H2552" s="107">
        <v>13.741300000000001</v>
      </c>
    </row>
    <row r="2553" spans="1:8" x14ac:dyDescent="0.3">
      <c r="A2553" t="str">
        <f t="shared" si="39"/>
        <v>2017_2295</v>
      </c>
      <c r="C2553" s="107">
        <v>2551</v>
      </c>
      <c r="D2553" s="107">
        <v>2017</v>
      </c>
      <c r="E2553" s="107">
        <v>2295</v>
      </c>
      <c r="F2553" s="107">
        <v>2295</v>
      </c>
      <c r="G2553" s="107" t="s">
        <v>129</v>
      </c>
      <c r="H2553" s="107">
        <v>13.401300000000001</v>
      </c>
    </row>
    <row r="2554" spans="1:8" x14ac:dyDescent="0.3">
      <c r="A2554" t="str">
        <f t="shared" si="39"/>
        <v>2017_2313</v>
      </c>
      <c r="C2554" s="107">
        <v>2552</v>
      </c>
      <c r="D2554" s="107">
        <v>2017</v>
      </c>
      <c r="E2554" s="107">
        <v>2313</v>
      </c>
      <c r="F2554" s="107">
        <v>2313</v>
      </c>
      <c r="G2554" s="107" t="s">
        <v>130</v>
      </c>
      <c r="H2554" s="107">
        <v>16.764199999999999</v>
      </c>
    </row>
    <row r="2555" spans="1:8" x14ac:dyDescent="0.3">
      <c r="A2555" t="str">
        <f t="shared" si="39"/>
        <v>2017_2322</v>
      </c>
      <c r="C2555" s="107">
        <v>2553</v>
      </c>
      <c r="D2555" s="107">
        <v>2017</v>
      </c>
      <c r="E2555" s="107">
        <v>2322</v>
      </c>
      <c r="F2555" s="107">
        <v>2322</v>
      </c>
      <c r="G2555" s="107" t="s">
        <v>131</v>
      </c>
      <c r="H2555" s="107">
        <v>13.266299999999999</v>
      </c>
    </row>
    <row r="2556" spans="1:8" x14ac:dyDescent="0.3">
      <c r="A2556" t="str">
        <f t="shared" si="39"/>
        <v>2017_2369</v>
      </c>
      <c r="C2556" s="107">
        <v>2554</v>
      </c>
      <c r="D2556" s="107">
        <v>2017</v>
      </c>
      <c r="E2556" s="107">
        <v>2369</v>
      </c>
      <c r="F2556" s="107">
        <v>2369</v>
      </c>
      <c r="G2556" s="107" t="s">
        <v>132</v>
      </c>
      <c r="H2556" s="107">
        <v>11.895300000000001</v>
      </c>
    </row>
    <row r="2557" spans="1:8" x14ac:dyDescent="0.3">
      <c r="A2557" t="str">
        <f t="shared" si="39"/>
        <v>2017_2376</v>
      </c>
      <c r="C2557" s="107">
        <v>2555</v>
      </c>
      <c r="D2557" s="107">
        <v>2017</v>
      </c>
      <c r="E2557" s="107">
        <v>2376</v>
      </c>
      <c r="F2557" s="107">
        <v>2376</v>
      </c>
      <c r="G2557" s="107" t="s">
        <v>133</v>
      </c>
      <c r="H2557" s="107">
        <v>12.371700000000001</v>
      </c>
    </row>
    <row r="2558" spans="1:8" x14ac:dyDescent="0.3">
      <c r="A2558" t="str">
        <f t="shared" si="39"/>
        <v>2017_2403</v>
      </c>
      <c r="C2558" s="107">
        <v>2556</v>
      </c>
      <c r="D2558" s="107">
        <v>2017</v>
      </c>
      <c r="E2558" s="107">
        <v>2403</v>
      </c>
      <c r="F2558" s="107">
        <v>2403</v>
      </c>
      <c r="G2558" s="107" t="s">
        <v>390</v>
      </c>
      <c r="H2558" s="107">
        <v>10.014200000000001</v>
      </c>
    </row>
    <row r="2559" spans="1:8" x14ac:dyDescent="0.3">
      <c r="A2559" t="str">
        <f t="shared" si="39"/>
        <v>2017_2457</v>
      </c>
      <c r="C2559" s="107">
        <v>2557</v>
      </c>
      <c r="D2559" s="107">
        <v>2017</v>
      </c>
      <c r="E2559" s="107">
        <v>2457</v>
      </c>
      <c r="F2559" s="107">
        <v>2457</v>
      </c>
      <c r="G2559" s="107" t="s">
        <v>134</v>
      </c>
      <c r="H2559" s="107">
        <v>12.131399999999999</v>
      </c>
    </row>
    <row r="2560" spans="1:8" x14ac:dyDescent="0.3">
      <c r="A2560" t="str">
        <f t="shared" si="39"/>
        <v>2017_2466</v>
      </c>
      <c r="C2560" s="107">
        <v>2558</v>
      </c>
      <c r="D2560" s="107">
        <v>2017</v>
      </c>
      <c r="E2560" s="107">
        <v>2466</v>
      </c>
      <c r="F2560" s="107">
        <v>2466</v>
      </c>
      <c r="G2560" s="107" t="s">
        <v>135</v>
      </c>
      <c r="H2560" s="107">
        <v>18.921900000000001</v>
      </c>
    </row>
    <row r="2561" spans="1:8" x14ac:dyDescent="0.3">
      <c r="A2561" t="str">
        <f t="shared" si="39"/>
        <v>2017_2493</v>
      </c>
      <c r="C2561" s="107">
        <v>2559</v>
      </c>
      <c r="D2561" s="107">
        <v>2017</v>
      </c>
      <c r="E2561" s="107">
        <v>2493</v>
      </c>
      <c r="F2561" s="107">
        <v>2493</v>
      </c>
      <c r="G2561" s="107" t="s">
        <v>136</v>
      </c>
      <c r="H2561" s="107">
        <v>8.4381000000000004</v>
      </c>
    </row>
    <row r="2562" spans="1:8" x14ac:dyDescent="0.3">
      <c r="A2562" t="str">
        <f t="shared" si="39"/>
        <v>2017_2502</v>
      </c>
      <c r="C2562" s="107">
        <v>2560</v>
      </c>
      <c r="D2562" s="107">
        <v>2017</v>
      </c>
      <c r="E2562" s="107">
        <v>2502</v>
      </c>
      <c r="F2562" s="107">
        <v>2502</v>
      </c>
      <c r="G2562" s="107" t="s">
        <v>137</v>
      </c>
      <c r="H2562" s="107">
        <v>11.135300000000001</v>
      </c>
    </row>
    <row r="2563" spans="1:8" x14ac:dyDescent="0.3">
      <c r="A2563" t="str">
        <f t="shared" si="39"/>
        <v>2017_2511</v>
      </c>
      <c r="C2563" s="107">
        <v>2561</v>
      </c>
      <c r="D2563" s="107">
        <v>2017</v>
      </c>
      <c r="E2563" s="107">
        <v>2511</v>
      </c>
      <c r="F2563" s="107">
        <v>2511</v>
      </c>
      <c r="G2563" s="107" t="s">
        <v>138</v>
      </c>
      <c r="H2563" s="107">
        <v>13.7448</v>
      </c>
    </row>
    <row r="2564" spans="1:8" x14ac:dyDescent="0.3">
      <c r="A2564" t="str">
        <f t="shared" ref="A2564:A2627" si="40">CONCATENATE(D2564,"_",E2564)</f>
        <v>2017_2520</v>
      </c>
      <c r="C2564" s="107">
        <v>2562</v>
      </c>
      <c r="D2564" s="107">
        <v>2017</v>
      </c>
      <c r="E2564" s="107">
        <v>2520</v>
      </c>
      <c r="F2564" s="107">
        <v>2520</v>
      </c>
      <c r="G2564" s="107" t="s">
        <v>139</v>
      </c>
      <c r="H2564" s="107">
        <v>10.2552</v>
      </c>
    </row>
    <row r="2565" spans="1:8" x14ac:dyDescent="0.3">
      <c r="A2565" t="str">
        <f t="shared" si="40"/>
        <v>2017_2556</v>
      </c>
      <c r="C2565" s="107">
        <v>2563</v>
      </c>
      <c r="D2565" s="107">
        <v>2017</v>
      </c>
      <c r="E2565" s="107">
        <v>2556</v>
      </c>
      <c r="F2565" s="107">
        <v>2556</v>
      </c>
      <c r="G2565" s="107" t="s">
        <v>140</v>
      </c>
      <c r="H2565" s="107">
        <v>11.5708</v>
      </c>
    </row>
    <row r="2566" spans="1:8" x14ac:dyDescent="0.3">
      <c r="A2566" t="str">
        <f t="shared" si="40"/>
        <v>2017_2673</v>
      </c>
      <c r="C2566" s="107">
        <v>2564</v>
      </c>
      <c r="D2566" s="107">
        <v>2017</v>
      </c>
      <c r="E2566" s="107">
        <v>2673</v>
      </c>
      <c r="F2566" s="107">
        <v>2673</v>
      </c>
      <c r="G2566" s="107" t="s">
        <v>141</v>
      </c>
      <c r="H2566" s="107">
        <v>13.841200000000001</v>
      </c>
    </row>
    <row r="2567" spans="1:8" x14ac:dyDescent="0.3">
      <c r="A2567" t="str">
        <f t="shared" si="40"/>
        <v>2017_2682</v>
      </c>
      <c r="C2567" s="107">
        <v>2565</v>
      </c>
      <c r="D2567" s="107">
        <v>2017</v>
      </c>
      <c r="E2567" s="107">
        <v>2682</v>
      </c>
      <c r="F2567" s="107">
        <v>2682</v>
      </c>
      <c r="G2567" s="107" t="s">
        <v>17</v>
      </c>
      <c r="H2567" s="107">
        <v>14.5238</v>
      </c>
    </row>
    <row r="2568" spans="1:8" x14ac:dyDescent="0.3">
      <c r="A2568" t="str">
        <f t="shared" si="40"/>
        <v>2017_2709</v>
      </c>
      <c r="C2568" s="107">
        <v>2566</v>
      </c>
      <c r="D2568" s="107">
        <v>2017</v>
      </c>
      <c r="E2568" s="107">
        <v>2709</v>
      </c>
      <c r="F2568" s="107">
        <v>2709</v>
      </c>
      <c r="G2568" s="107" t="s">
        <v>142</v>
      </c>
      <c r="H2568" s="107">
        <v>14.2468</v>
      </c>
    </row>
    <row r="2569" spans="1:8" x14ac:dyDescent="0.3">
      <c r="A2569" t="str">
        <f t="shared" si="40"/>
        <v>2017_2718</v>
      </c>
      <c r="C2569" s="107">
        <v>2567</v>
      </c>
      <c r="D2569" s="107">
        <v>2017</v>
      </c>
      <c r="E2569" s="107">
        <v>2718</v>
      </c>
      <c r="F2569" s="107">
        <v>2718</v>
      </c>
      <c r="G2569" s="107" t="s">
        <v>143</v>
      </c>
      <c r="H2569" s="107">
        <v>10.9154</v>
      </c>
    </row>
    <row r="2570" spans="1:8" x14ac:dyDescent="0.3">
      <c r="A2570" t="str">
        <f t="shared" si="40"/>
        <v>2017_2727</v>
      </c>
      <c r="C2570" s="107">
        <v>2568</v>
      </c>
      <c r="D2570" s="107">
        <v>2017</v>
      </c>
      <c r="E2570" s="107">
        <v>2727</v>
      </c>
      <c r="F2570" s="107">
        <v>2727</v>
      </c>
      <c r="G2570" s="107" t="s">
        <v>144</v>
      </c>
      <c r="H2570" s="107">
        <v>13.007</v>
      </c>
    </row>
    <row r="2571" spans="1:8" x14ac:dyDescent="0.3">
      <c r="A2571" t="str">
        <f t="shared" si="40"/>
        <v>2017_2754</v>
      </c>
      <c r="C2571" s="107">
        <v>2569</v>
      </c>
      <c r="D2571" s="107">
        <v>2017</v>
      </c>
      <c r="E2571" s="107">
        <v>2754</v>
      </c>
      <c r="F2571" s="107">
        <v>2754</v>
      </c>
      <c r="G2571" s="107" t="s">
        <v>145</v>
      </c>
      <c r="H2571" s="107">
        <v>13.313599999999999</v>
      </c>
    </row>
    <row r="2572" spans="1:8" x14ac:dyDescent="0.3">
      <c r="A2572" t="str">
        <f t="shared" si="40"/>
        <v>2017_2763</v>
      </c>
      <c r="C2572" s="107">
        <v>2570</v>
      </c>
      <c r="D2572" s="107">
        <v>2017</v>
      </c>
      <c r="E2572" s="107">
        <v>2763</v>
      </c>
      <c r="F2572" s="107">
        <v>2763</v>
      </c>
      <c r="G2572" s="107" t="s">
        <v>146</v>
      </c>
      <c r="H2572" s="107">
        <v>10.938000000000001</v>
      </c>
    </row>
    <row r="2573" spans="1:8" x14ac:dyDescent="0.3">
      <c r="A2573" t="str">
        <f t="shared" si="40"/>
        <v>2017_2766</v>
      </c>
      <c r="C2573" s="107">
        <v>2571</v>
      </c>
      <c r="D2573" s="107">
        <v>2017</v>
      </c>
      <c r="E2573" s="107">
        <v>2766</v>
      </c>
      <c r="F2573" s="107">
        <v>2766</v>
      </c>
      <c r="G2573" s="107" t="s">
        <v>29</v>
      </c>
      <c r="H2573" s="107">
        <v>15.302</v>
      </c>
    </row>
    <row r="2574" spans="1:8" x14ac:dyDescent="0.3">
      <c r="A2574" t="str">
        <f t="shared" si="40"/>
        <v>2017_2772</v>
      </c>
      <c r="C2574" s="107">
        <v>2572</v>
      </c>
      <c r="D2574" s="107">
        <v>2017</v>
      </c>
      <c r="E2574" s="107">
        <v>2772</v>
      </c>
      <c r="F2574" s="107">
        <v>2772</v>
      </c>
      <c r="G2574" s="107" t="s">
        <v>147</v>
      </c>
      <c r="H2574" s="107">
        <v>11.6029</v>
      </c>
    </row>
    <row r="2575" spans="1:8" x14ac:dyDescent="0.3">
      <c r="A2575" t="str">
        <f t="shared" si="40"/>
        <v>2017_2781</v>
      </c>
      <c r="C2575" s="107">
        <v>2573</v>
      </c>
      <c r="D2575" s="107">
        <v>2017</v>
      </c>
      <c r="E2575" s="107">
        <v>2781</v>
      </c>
      <c r="F2575" s="107">
        <v>2781</v>
      </c>
      <c r="G2575" s="107" t="s">
        <v>148</v>
      </c>
      <c r="H2575" s="107">
        <v>15.085699999999999</v>
      </c>
    </row>
    <row r="2576" spans="1:8" x14ac:dyDescent="0.3">
      <c r="A2576" t="str">
        <f t="shared" si="40"/>
        <v>2017_2826</v>
      </c>
      <c r="C2576" s="107">
        <v>2574</v>
      </c>
      <c r="D2576" s="107">
        <v>2017</v>
      </c>
      <c r="E2576" s="107">
        <v>2826</v>
      </c>
      <c r="F2576" s="107">
        <v>2826</v>
      </c>
      <c r="G2576" s="107" t="s">
        <v>149</v>
      </c>
      <c r="H2576" s="107">
        <v>11.707700000000001</v>
      </c>
    </row>
    <row r="2577" spans="1:8" x14ac:dyDescent="0.3">
      <c r="A2577" t="str">
        <f t="shared" si="40"/>
        <v>2017_2834</v>
      </c>
      <c r="C2577" s="107">
        <v>2575</v>
      </c>
      <c r="D2577" s="107">
        <v>2017</v>
      </c>
      <c r="E2577" s="107">
        <v>2834</v>
      </c>
      <c r="F2577" s="107">
        <v>2834</v>
      </c>
      <c r="G2577" s="107" t="s">
        <v>150</v>
      </c>
      <c r="H2577" s="107">
        <v>18.895099999999999</v>
      </c>
    </row>
    <row r="2578" spans="1:8" x14ac:dyDescent="0.3">
      <c r="A2578" t="str">
        <f t="shared" si="40"/>
        <v>2017_2846</v>
      </c>
      <c r="C2578" s="107">
        <v>2576</v>
      </c>
      <c r="D2578" s="107">
        <v>2017</v>
      </c>
      <c r="E2578" s="107">
        <v>2846</v>
      </c>
      <c r="F2578" s="107">
        <v>2846</v>
      </c>
      <c r="G2578" s="107" t="s">
        <v>151</v>
      </c>
      <c r="H2578" s="107">
        <v>9.8960000000000008</v>
      </c>
    </row>
    <row r="2579" spans="1:8" x14ac:dyDescent="0.3">
      <c r="A2579" t="str">
        <f t="shared" si="40"/>
        <v>2017_2862</v>
      </c>
      <c r="C2579" s="107">
        <v>2577</v>
      </c>
      <c r="D2579" s="107">
        <v>2017</v>
      </c>
      <c r="E2579" s="107">
        <v>2862</v>
      </c>
      <c r="F2579" s="107">
        <v>2862</v>
      </c>
      <c r="G2579" s="107" t="s">
        <v>152</v>
      </c>
      <c r="H2579" s="107">
        <v>11.850199999999999</v>
      </c>
    </row>
    <row r="2580" spans="1:8" x14ac:dyDescent="0.3">
      <c r="A2580" t="str">
        <f t="shared" si="40"/>
        <v>2017_2977</v>
      </c>
      <c r="C2580" s="107">
        <v>2578</v>
      </c>
      <c r="D2580" s="107">
        <v>2017</v>
      </c>
      <c r="E2580" s="107">
        <v>2977</v>
      </c>
      <c r="F2580" s="107">
        <v>2977</v>
      </c>
      <c r="G2580" s="107" t="s">
        <v>153</v>
      </c>
      <c r="H2580" s="107">
        <v>14.783200000000001</v>
      </c>
    </row>
    <row r="2581" spans="1:8" x14ac:dyDescent="0.3">
      <c r="A2581" t="str">
        <f t="shared" si="40"/>
        <v>2017_2988</v>
      </c>
      <c r="C2581" s="107">
        <v>2579</v>
      </c>
      <c r="D2581" s="107">
        <v>2017</v>
      </c>
      <c r="E2581" s="107">
        <v>2988</v>
      </c>
      <c r="F2581" s="107">
        <v>2988</v>
      </c>
      <c r="G2581" s="107" t="s">
        <v>154</v>
      </c>
      <c r="H2581" s="107">
        <v>13.970700000000001</v>
      </c>
    </row>
    <row r="2582" spans="1:8" x14ac:dyDescent="0.3">
      <c r="A2582" t="str">
        <f t="shared" si="40"/>
        <v>2017_3029</v>
      </c>
      <c r="C2582" s="107">
        <v>2580</v>
      </c>
      <c r="D2582" s="107">
        <v>2017</v>
      </c>
      <c r="E2582" s="107">
        <v>3029</v>
      </c>
      <c r="F2582" s="107">
        <v>3029</v>
      </c>
      <c r="G2582" s="107" t="s">
        <v>155</v>
      </c>
      <c r="H2582" s="107">
        <v>12.2431</v>
      </c>
    </row>
    <row r="2583" spans="1:8" x14ac:dyDescent="0.3">
      <c r="A2583" t="str">
        <f t="shared" si="40"/>
        <v>2017_3033</v>
      </c>
      <c r="C2583" s="107">
        <v>2581</v>
      </c>
      <c r="D2583" s="107">
        <v>2017</v>
      </c>
      <c r="E2583" s="107">
        <v>3033</v>
      </c>
      <c r="F2583" s="107">
        <v>3033</v>
      </c>
      <c r="G2583" s="107" t="s">
        <v>156</v>
      </c>
      <c r="H2583" s="107">
        <v>14.136799999999999</v>
      </c>
    </row>
    <row r="2584" spans="1:8" x14ac:dyDescent="0.3">
      <c r="A2584" t="str">
        <f t="shared" si="40"/>
        <v>2017_3042</v>
      </c>
      <c r="C2584" s="107">
        <v>2582</v>
      </c>
      <c r="D2584" s="107">
        <v>2017</v>
      </c>
      <c r="E2584" s="107">
        <v>3042</v>
      </c>
      <c r="F2584" s="107">
        <v>3042</v>
      </c>
      <c r="G2584" s="107" t="s">
        <v>157</v>
      </c>
      <c r="H2584" s="107">
        <v>14.008599999999999</v>
      </c>
    </row>
    <row r="2585" spans="1:8" x14ac:dyDescent="0.3">
      <c r="A2585" t="str">
        <f t="shared" si="40"/>
        <v>2017_3060</v>
      </c>
      <c r="C2585" s="107">
        <v>2583</v>
      </c>
      <c r="D2585" s="107">
        <v>2017</v>
      </c>
      <c r="E2585" s="107">
        <v>3060</v>
      </c>
      <c r="F2585" s="107">
        <v>3060</v>
      </c>
      <c r="G2585" s="107" t="s">
        <v>158</v>
      </c>
      <c r="H2585" s="107">
        <v>13.7712</v>
      </c>
    </row>
    <row r="2586" spans="1:8" x14ac:dyDescent="0.3">
      <c r="A2586" t="str">
        <f t="shared" si="40"/>
        <v>2017_3105</v>
      </c>
      <c r="C2586" s="107">
        <v>2584</v>
      </c>
      <c r="D2586" s="107">
        <v>2017</v>
      </c>
      <c r="E2586" s="107">
        <v>3105</v>
      </c>
      <c r="F2586" s="107">
        <v>3105</v>
      </c>
      <c r="G2586" s="107" t="s">
        <v>159</v>
      </c>
      <c r="H2586" s="107">
        <v>16.195</v>
      </c>
    </row>
    <row r="2587" spans="1:8" x14ac:dyDescent="0.3">
      <c r="A2587" t="str">
        <f t="shared" si="40"/>
        <v>2017_3114</v>
      </c>
      <c r="C2587" s="107">
        <v>2585</v>
      </c>
      <c r="D2587" s="107">
        <v>2017</v>
      </c>
      <c r="E2587" s="107">
        <v>3114</v>
      </c>
      <c r="F2587" s="107">
        <v>3114</v>
      </c>
      <c r="G2587" s="107" t="s">
        <v>160</v>
      </c>
      <c r="H2587" s="107">
        <v>19.311299999999999</v>
      </c>
    </row>
    <row r="2588" spans="1:8" x14ac:dyDescent="0.3">
      <c r="A2588" t="str">
        <f t="shared" si="40"/>
        <v>2017_3119</v>
      </c>
      <c r="C2588" s="107">
        <v>2586</v>
      </c>
      <c r="D2588" s="107">
        <v>2017</v>
      </c>
      <c r="E2588" s="107">
        <v>3119</v>
      </c>
      <c r="F2588" s="107">
        <v>3119</v>
      </c>
      <c r="G2588" s="107" t="s">
        <v>161</v>
      </c>
      <c r="H2588" s="107">
        <v>18.6736</v>
      </c>
    </row>
    <row r="2589" spans="1:8" x14ac:dyDescent="0.3">
      <c r="A2589" t="str">
        <f t="shared" si="40"/>
        <v>2017_3141</v>
      </c>
      <c r="C2589" s="107">
        <v>2587</v>
      </c>
      <c r="D2589" s="107">
        <v>2017</v>
      </c>
      <c r="E2589" s="107">
        <v>3141</v>
      </c>
      <c r="F2589" s="107">
        <v>3141</v>
      </c>
      <c r="G2589" s="107" t="s">
        <v>162</v>
      </c>
      <c r="H2589" s="107">
        <v>13.9894</v>
      </c>
    </row>
    <row r="2590" spans="1:8" x14ac:dyDescent="0.3">
      <c r="A2590" t="str">
        <f t="shared" si="40"/>
        <v>2017_3150</v>
      </c>
      <c r="C2590" s="107">
        <v>2588</v>
      </c>
      <c r="D2590" s="107">
        <v>2017</v>
      </c>
      <c r="E2590" s="107">
        <v>3150</v>
      </c>
      <c r="F2590" s="107">
        <v>3150</v>
      </c>
      <c r="G2590" s="107" t="s">
        <v>163</v>
      </c>
      <c r="H2590" s="107">
        <v>14.291399999999999</v>
      </c>
    </row>
    <row r="2591" spans="1:8" x14ac:dyDescent="0.3">
      <c r="A2591" t="str">
        <f t="shared" si="40"/>
        <v>2017_3154</v>
      </c>
      <c r="C2591" s="107">
        <v>2589</v>
      </c>
      <c r="D2591" s="107">
        <v>2017</v>
      </c>
      <c r="E2591" s="107">
        <v>3154</v>
      </c>
      <c r="F2591" s="107">
        <v>3154</v>
      </c>
      <c r="G2591" s="107" t="s">
        <v>164</v>
      </c>
      <c r="H2591" s="107">
        <v>13.6439</v>
      </c>
    </row>
    <row r="2592" spans="1:8" x14ac:dyDescent="0.3">
      <c r="A2592" t="str">
        <f t="shared" si="40"/>
        <v>2017_3168</v>
      </c>
      <c r="C2592" s="107">
        <v>2590</v>
      </c>
      <c r="D2592" s="107">
        <v>2017</v>
      </c>
      <c r="E2592" s="107">
        <v>3168</v>
      </c>
      <c r="F2592" s="107">
        <v>3168</v>
      </c>
      <c r="G2592" s="107" t="s">
        <v>165</v>
      </c>
      <c r="H2592" s="107">
        <v>9.1442999999999994</v>
      </c>
    </row>
    <row r="2593" spans="1:8" x14ac:dyDescent="0.3">
      <c r="A2593" t="str">
        <f t="shared" si="40"/>
        <v>2017_3186</v>
      </c>
      <c r="C2593" s="107">
        <v>2591</v>
      </c>
      <c r="D2593" s="107">
        <v>2017</v>
      </c>
      <c r="E2593" s="107">
        <v>3186</v>
      </c>
      <c r="F2593" s="107">
        <v>3186</v>
      </c>
      <c r="G2593" s="107" t="s">
        <v>367</v>
      </c>
      <c r="H2593" s="107">
        <v>11.909700000000001</v>
      </c>
    </row>
    <row r="2594" spans="1:8" x14ac:dyDescent="0.3">
      <c r="A2594" t="str">
        <f t="shared" si="40"/>
        <v>2017_3195</v>
      </c>
      <c r="C2594" s="107">
        <v>2592</v>
      </c>
      <c r="D2594" s="107">
        <v>2017</v>
      </c>
      <c r="E2594" s="107">
        <v>3195</v>
      </c>
      <c r="F2594" s="107">
        <v>3195</v>
      </c>
      <c r="G2594" s="107" t="s">
        <v>356</v>
      </c>
      <c r="H2594" s="107">
        <v>12.412800000000001</v>
      </c>
    </row>
    <row r="2595" spans="1:8" x14ac:dyDescent="0.3">
      <c r="A2595" t="str">
        <f t="shared" si="40"/>
        <v>2017_3204</v>
      </c>
      <c r="C2595" s="107">
        <v>2593</v>
      </c>
      <c r="D2595" s="107">
        <v>2017</v>
      </c>
      <c r="E2595" s="107">
        <v>3204</v>
      </c>
      <c r="F2595" s="107">
        <v>3204</v>
      </c>
      <c r="G2595" s="107" t="s">
        <v>166</v>
      </c>
      <c r="H2595" s="107">
        <v>13.743</v>
      </c>
    </row>
    <row r="2596" spans="1:8" x14ac:dyDescent="0.3">
      <c r="A2596" t="str">
        <f t="shared" si="40"/>
        <v>2017_3231</v>
      </c>
      <c r="C2596" s="107">
        <v>2594</v>
      </c>
      <c r="D2596" s="107">
        <v>2017</v>
      </c>
      <c r="E2596" s="107">
        <v>3231</v>
      </c>
      <c r="F2596" s="107">
        <v>3231</v>
      </c>
      <c r="G2596" s="107" t="s">
        <v>167</v>
      </c>
      <c r="H2596" s="107">
        <v>18.353200000000001</v>
      </c>
    </row>
    <row r="2597" spans="1:8" x14ac:dyDescent="0.3">
      <c r="A2597" t="str">
        <f t="shared" si="40"/>
        <v>2017_3312</v>
      </c>
      <c r="C2597" s="107">
        <v>2595</v>
      </c>
      <c r="D2597" s="107">
        <v>2017</v>
      </c>
      <c r="E2597" s="107">
        <v>3312</v>
      </c>
      <c r="F2597" s="107">
        <v>3312</v>
      </c>
      <c r="G2597" s="107" t="s">
        <v>168</v>
      </c>
      <c r="H2597" s="107">
        <v>19.323899999999998</v>
      </c>
    </row>
    <row r="2598" spans="1:8" x14ac:dyDescent="0.3">
      <c r="A2598" t="str">
        <f t="shared" si="40"/>
        <v>2017_3330</v>
      </c>
      <c r="C2598" s="107">
        <v>2596</v>
      </c>
      <c r="D2598" s="107">
        <v>2017</v>
      </c>
      <c r="E2598" s="107">
        <v>3330</v>
      </c>
      <c r="F2598" s="107">
        <v>3330</v>
      </c>
      <c r="G2598" s="107" t="s">
        <v>169</v>
      </c>
      <c r="H2598" s="107">
        <v>12.083600000000001</v>
      </c>
    </row>
    <row r="2599" spans="1:8" x14ac:dyDescent="0.3">
      <c r="A2599" t="str">
        <f t="shared" si="40"/>
        <v>2017_3348</v>
      </c>
      <c r="C2599" s="107">
        <v>2597</v>
      </c>
      <c r="D2599" s="107">
        <v>2017</v>
      </c>
      <c r="E2599" s="107">
        <v>3348</v>
      </c>
      <c r="F2599" s="107">
        <v>3348</v>
      </c>
      <c r="G2599" s="107" t="s">
        <v>170</v>
      </c>
      <c r="H2599" s="107">
        <v>14.313800000000001</v>
      </c>
    </row>
    <row r="2600" spans="1:8" x14ac:dyDescent="0.3">
      <c r="A2600" t="str">
        <f t="shared" si="40"/>
        <v>2017_3375</v>
      </c>
      <c r="C2600" s="107">
        <v>2598</v>
      </c>
      <c r="D2600" s="107">
        <v>2017</v>
      </c>
      <c r="E2600" s="107">
        <v>3375</v>
      </c>
      <c r="F2600" s="107">
        <v>3375</v>
      </c>
      <c r="G2600" s="107" t="s">
        <v>171</v>
      </c>
      <c r="H2600" s="107">
        <v>16.107500000000002</v>
      </c>
    </row>
    <row r="2601" spans="1:8" x14ac:dyDescent="0.3">
      <c r="A2601" t="str">
        <f t="shared" si="40"/>
        <v>2017_3420</v>
      </c>
      <c r="C2601" s="107">
        <v>2599</v>
      </c>
      <c r="D2601" s="107">
        <v>2017</v>
      </c>
      <c r="E2601" s="107">
        <v>3420</v>
      </c>
      <c r="F2601" s="107">
        <v>3420</v>
      </c>
      <c r="G2601" s="107" t="s">
        <v>172</v>
      </c>
      <c r="H2601" s="107">
        <v>11.4826</v>
      </c>
    </row>
    <row r="2602" spans="1:8" x14ac:dyDescent="0.3">
      <c r="A2602" t="str">
        <f t="shared" si="40"/>
        <v>2017_3465</v>
      </c>
      <c r="C2602" s="107">
        <v>2600</v>
      </c>
      <c r="D2602" s="107">
        <v>2017</v>
      </c>
      <c r="E2602" s="107">
        <v>3465</v>
      </c>
      <c r="F2602" s="107">
        <v>3465</v>
      </c>
      <c r="G2602" s="107" t="s">
        <v>173</v>
      </c>
      <c r="H2602" s="107">
        <v>17.907</v>
      </c>
    </row>
    <row r="2603" spans="1:8" x14ac:dyDescent="0.3">
      <c r="A2603" t="str">
        <f t="shared" si="40"/>
        <v>2017_3537</v>
      </c>
      <c r="C2603" s="107">
        <v>2601</v>
      </c>
      <c r="D2603" s="107">
        <v>2017</v>
      </c>
      <c r="E2603" s="107">
        <v>3537</v>
      </c>
      <c r="F2603" s="107">
        <v>3537</v>
      </c>
      <c r="G2603" s="107" t="s">
        <v>174</v>
      </c>
      <c r="H2603" s="107">
        <v>12.9231</v>
      </c>
    </row>
    <row r="2604" spans="1:8" x14ac:dyDescent="0.3">
      <c r="A2604" t="str">
        <f t="shared" si="40"/>
        <v>2017_3555</v>
      </c>
      <c r="C2604" s="107">
        <v>2602</v>
      </c>
      <c r="D2604" s="107">
        <v>2017</v>
      </c>
      <c r="E2604" s="107">
        <v>3555</v>
      </c>
      <c r="F2604" s="107">
        <v>3555</v>
      </c>
      <c r="G2604" s="107" t="s">
        <v>175</v>
      </c>
      <c r="H2604" s="107">
        <v>15.576599999999999</v>
      </c>
    </row>
    <row r="2605" spans="1:8" x14ac:dyDescent="0.3">
      <c r="A2605" t="str">
        <f t="shared" si="40"/>
        <v>2017_3582</v>
      </c>
      <c r="C2605" s="107">
        <v>2603</v>
      </c>
      <c r="D2605" s="107">
        <v>2017</v>
      </c>
      <c r="E2605" s="107">
        <v>3582</v>
      </c>
      <c r="F2605" s="107">
        <v>1968</v>
      </c>
      <c r="G2605" s="107" t="s">
        <v>176</v>
      </c>
      <c r="H2605" s="107">
        <v>14.2478</v>
      </c>
    </row>
    <row r="2606" spans="1:8" x14ac:dyDescent="0.3">
      <c r="A2606" t="str">
        <f t="shared" si="40"/>
        <v>2017_3600</v>
      </c>
      <c r="C2606" s="107">
        <v>2604</v>
      </c>
      <c r="D2606" s="107">
        <v>2017</v>
      </c>
      <c r="E2606" s="107">
        <v>3600</v>
      </c>
      <c r="F2606" s="107">
        <v>3600</v>
      </c>
      <c r="G2606" s="107" t="s">
        <v>177</v>
      </c>
      <c r="H2606" s="107">
        <v>11.9572</v>
      </c>
    </row>
    <row r="2607" spans="1:8" x14ac:dyDescent="0.3">
      <c r="A2607" t="str">
        <f t="shared" si="40"/>
        <v>2017_3609</v>
      </c>
      <c r="C2607" s="107">
        <v>2605</v>
      </c>
      <c r="D2607" s="107">
        <v>2017</v>
      </c>
      <c r="E2607" s="107">
        <v>3609</v>
      </c>
      <c r="F2607" s="107">
        <v>3609</v>
      </c>
      <c r="G2607" s="107" t="s">
        <v>178</v>
      </c>
      <c r="H2607" s="107">
        <v>15.936999999999999</v>
      </c>
    </row>
    <row r="2608" spans="1:8" x14ac:dyDescent="0.3">
      <c r="A2608" t="str">
        <f t="shared" si="40"/>
        <v>2017_3645</v>
      </c>
      <c r="C2608" s="107">
        <v>2606</v>
      </c>
      <c r="D2608" s="107">
        <v>2017</v>
      </c>
      <c r="E2608" s="107">
        <v>3645</v>
      </c>
      <c r="F2608" s="107">
        <v>3645</v>
      </c>
      <c r="G2608" s="107" t="s">
        <v>179</v>
      </c>
      <c r="H2608" s="107">
        <v>12.4023</v>
      </c>
    </row>
    <row r="2609" spans="1:8" x14ac:dyDescent="0.3">
      <c r="A2609" t="str">
        <f t="shared" si="40"/>
        <v>2017_3691</v>
      </c>
      <c r="C2609" s="107">
        <v>2607</v>
      </c>
      <c r="D2609" s="107">
        <v>2017</v>
      </c>
      <c r="E2609" s="107">
        <v>3691</v>
      </c>
      <c r="F2609" s="107">
        <v>3691</v>
      </c>
      <c r="G2609" s="107" t="s">
        <v>180</v>
      </c>
      <c r="H2609" s="107">
        <v>14.8005</v>
      </c>
    </row>
    <row r="2610" spans="1:8" x14ac:dyDescent="0.3">
      <c r="A2610" t="str">
        <f t="shared" si="40"/>
        <v>2017_3715</v>
      </c>
      <c r="C2610" s="107">
        <v>2608</v>
      </c>
      <c r="D2610" s="107">
        <v>2017</v>
      </c>
      <c r="E2610" s="107">
        <v>3715</v>
      </c>
      <c r="F2610" s="107">
        <v>3715</v>
      </c>
      <c r="G2610" s="107" t="s">
        <v>181</v>
      </c>
      <c r="H2610" s="107">
        <v>17.377199999999998</v>
      </c>
    </row>
    <row r="2611" spans="1:8" x14ac:dyDescent="0.3">
      <c r="A2611" t="str">
        <f t="shared" si="40"/>
        <v>2017_3744</v>
      </c>
      <c r="C2611" s="107">
        <v>2609</v>
      </c>
      <c r="D2611" s="107">
        <v>2017</v>
      </c>
      <c r="E2611" s="107">
        <v>3744</v>
      </c>
      <c r="F2611" s="107">
        <v>3744</v>
      </c>
      <c r="G2611" s="107" t="s">
        <v>182</v>
      </c>
      <c r="H2611" s="107">
        <v>17.5</v>
      </c>
    </row>
    <row r="2612" spans="1:8" x14ac:dyDescent="0.3">
      <c r="A2612" t="str">
        <f t="shared" si="40"/>
        <v>2017_3798</v>
      </c>
      <c r="C2612" s="107">
        <v>2610</v>
      </c>
      <c r="D2612" s="107">
        <v>2017</v>
      </c>
      <c r="E2612" s="107">
        <v>3798</v>
      </c>
      <c r="F2612" s="107">
        <v>3798</v>
      </c>
      <c r="G2612" s="107" t="s">
        <v>183</v>
      </c>
      <c r="H2612" s="107">
        <v>14.206</v>
      </c>
    </row>
    <row r="2613" spans="1:8" x14ac:dyDescent="0.3">
      <c r="A2613" t="str">
        <f t="shared" si="40"/>
        <v>2017_3816</v>
      </c>
      <c r="C2613" s="107">
        <v>2611</v>
      </c>
      <c r="D2613" s="107">
        <v>2017</v>
      </c>
      <c r="E2613" s="107">
        <v>3816</v>
      </c>
      <c r="F2613" s="107">
        <v>3816</v>
      </c>
      <c r="G2613" s="107" t="s">
        <v>184</v>
      </c>
      <c r="H2613" s="107">
        <v>12.503399999999999</v>
      </c>
    </row>
    <row r="2614" spans="1:8" x14ac:dyDescent="0.3">
      <c r="A2614" t="str">
        <f t="shared" si="40"/>
        <v>2017_3841</v>
      </c>
      <c r="C2614" s="107">
        <v>2612</v>
      </c>
      <c r="D2614" s="107">
        <v>2017</v>
      </c>
      <c r="E2614" s="107">
        <v>3841</v>
      </c>
      <c r="F2614" s="107">
        <v>3841</v>
      </c>
      <c r="G2614" s="107" t="s">
        <v>185</v>
      </c>
      <c r="H2614" s="107">
        <v>12.849299999999999</v>
      </c>
    </row>
    <row r="2615" spans="1:8" x14ac:dyDescent="0.3">
      <c r="A2615" t="str">
        <f t="shared" si="40"/>
        <v>2017_3897</v>
      </c>
      <c r="C2615" s="107">
        <v>2613</v>
      </c>
      <c r="D2615" s="107">
        <v>2017</v>
      </c>
      <c r="E2615" s="107">
        <v>3897</v>
      </c>
      <c r="F2615" s="107">
        <v>3897</v>
      </c>
      <c r="G2615" s="107" t="s">
        <v>186</v>
      </c>
      <c r="H2615" s="107">
        <v>8.1533999999999995</v>
      </c>
    </row>
    <row r="2616" spans="1:8" x14ac:dyDescent="0.3">
      <c r="A2616" t="str">
        <f t="shared" si="40"/>
        <v>2017_3906</v>
      </c>
      <c r="C2616" s="107">
        <v>2614</v>
      </c>
      <c r="D2616" s="107">
        <v>2017</v>
      </c>
      <c r="E2616" s="107">
        <v>3906</v>
      </c>
      <c r="F2616" s="107">
        <v>3906</v>
      </c>
      <c r="G2616" s="107" t="s">
        <v>187</v>
      </c>
      <c r="H2616" s="107">
        <v>13.138</v>
      </c>
    </row>
    <row r="2617" spans="1:8" x14ac:dyDescent="0.3">
      <c r="A2617" t="str">
        <f t="shared" si="40"/>
        <v>2017_3942</v>
      </c>
      <c r="C2617" s="107">
        <v>2615</v>
      </c>
      <c r="D2617" s="107">
        <v>2017</v>
      </c>
      <c r="E2617" s="107">
        <v>3942</v>
      </c>
      <c r="F2617" s="107">
        <v>3942</v>
      </c>
      <c r="G2617" s="107" t="s">
        <v>188</v>
      </c>
      <c r="H2617" s="107">
        <v>17.085100000000001</v>
      </c>
    </row>
    <row r="2618" spans="1:8" x14ac:dyDescent="0.3">
      <c r="A2618" t="str">
        <f t="shared" si="40"/>
        <v>2017_3978</v>
      </c>
      <c r="C2618" s="107">
        <v>2616</v>
      </c>
      <c r="D2618" s="107">
        <v>2017</v>
      </c>
      <c r="E2618" s="107">
        <v>3978</v>
      </c>
      <c r="F2618" s="107">
        <v>3978</v>
      </c>
      <c r="G2618" s="107" t="s">
        <v>189</v>
      </c>
      <c r="H2618" s="107">
        <v>10.347899999999999</v>
      </c>
    </row>
    <row r="2619" spans="1:8" x14ac:dyDescent="0.3">
      <c r="A2619" t="str">
        <f t="shared" si="40"/>
        <v>2017_4023</v>
      </c>
      <c r="C2619" s="107">
        <v>2617</v>
      </c>
      <c r="D2619" s="107">
        <v>2017</v>
      </c>
      <c r="E2619" s="107">
        <v>4023</v>
      </c>
      <c r="F2619" s="107">
        <v>4023</v>
      </c>
      <c r="G2619" s="107" t="s">
        <v>190</v>
      </c>
      <c r="H2619" s="107">
        <v>10.883699999999999</v>
      </c>
    </row>
    <row r="2620" spans="1:8" x14ac:dyDescent="0.3">
      <c r="A2620" t="str">
        <f t="shared" si="40"/>
        <v>2017_4033</v>
      </c>
      <c r="C2620" s="107">
        <v>2618</v>
      </c>
      <c r="D2620" s="107">
        <v>2017</v>
      </c>
      <c r="E2620" s="107">
        <v>4033</v>
      </c>
      <c r="F2620" s="107">
        <v>4033</v>
      </c>
      <c r="G2620" s="107" t="s">
        <v>368</v>
      </c>
      <c r="H2620" s="107">
        <v>12.012499999999999</v>
      </c>
    </row>
    <row r="2621" spans="1:8" x14ac:dyDescent="0.3">
      <c r="A2621" t="str">
        <f t="shared" si="40"/>
        <v>2017_4041</v>
      </c>
      <c r="C2621" s="107">
        <v>2619</v>
      </c>
      <c r="D2621" s="107">
        <v>2017</v>
      </c>
      <c r="E2621" s="107">
        <v>4041</v>
      </c>
      <c r="F2621" s="107">
        <v>4041</v>
      </c>
      <c r="G2621" s="107" t="s">
        <v>191</v>
      </c>
      <c r="H2621" s="107">
        <v>12.0783</v>
      </c>
    </row>
    <row r="2622" spans="1:8" x14ac:dyDescent="0.3">
      <c r="A2622" t="str">
        <f t="shared" si="40"/>
        <v>2017_4043</v>
      </c>
      <c r="C2622" s="107">
        <v>2620</v>
      </c>
      <c r="D2622" s="107">
        <v>2017</v>
      </c>
      <c r="E2622" s="107">
        <v>4043</v>
      </c>
      <c r="F2622" s="107">
        <v>4043</v>
      </c>
      <c r="G2622" s="107" t="s">
        <v>192</v>
      </c>
      <c r="H2622" s="107">
        <v>14.3634</v>
      </c>
    </row>
    <row r="2623" spans="1:8" x14ac:dyDescent="0.3">
      <c r="A2623" t="str">
        <f t="shared" si="40"/>
        <v>2017_4068</v>
      </c>
      <c r="C2623" s="107">
        <v>2621</v>
      </c>
      <c r="D2623" s="107">
        <v>2017</v>
      </c>
      <c r="E2623" s="107">
        <v>4068</v>
      </c>
      <c r="F2623" s="107">
        <v>4068</v>
      </c>
      <c r="G2623" s="107" t="s">
        <v>193</v>
      </c>
      <c r="H2623" s="107">
        <v>9.4962</v>
      </c>
    </row>
    <row r="2624" spans="1:8" x14ac:dyDescent="0.3">
      <c r="A2624" t="str">
        <f t="shared" si="40"/>
        <v>2017_4086</v>
      </c>
      <c r="C2624" s="107">
        <v>2622</v>
      </c>
      <c r="D2624" s="107">
        <v>2017</v>
      </c>
      <c r="E2624" s="107">
        <v>4086</v>
      </c>
      <c r="F2624" s="107">
        <v>4086</v>
      </c>
      <c r="G2624" s="107" t="s">
        <v>369</v>
      </c>
      <c r="H2624" s="107">
        <v>18.578399999999998</v>
      </c>
    </row>
    <row r="2625" spans="1:8" x14ac:dyDescent="0.3">
      <c r="A2625" t="str">
        <f t="shared" si="40"/>
        <v>2017_4104</v>
      </c>
      <c r="C2625" s="107">
        <v>2623</v>
      </c>
      <c r="D2625" s="107">
        <v>2017</v>
      </c>
      <c r="E2625" s="107">
        <v>4104</v>
      </c>
      <c r="F2625" s="107">
        <v>4104</v>
      </c>
      <c r="G2625" s="107" t="s">
        <v>194</v>
      </c>
      <c r="H2625" s="107">
        <v>17.974799999999998</v>
      </c>
    </row>
    <row r="2626" spans="1:8" x14ac:dyDescent="0.3">
      <c r="A2626" t="str">
        <f t="shared" si="40"/>
        <v>2017_4122</v>
      </c>
      <c r="C2626" s="107">
        <v>2624</v>
      </c>
      <c r="D2626" s="107">
        <v>2017</v>
      </c>
      <c r="E2626" s="107">
        <v>4122</v>
      </c>
      <c r="F2626" s="107">
        <v>4122</v>
      </c>
      <c r="G2626" s="107" t="s">
        <v>195</v>
      </c>
      <c r="H2626" s="107">
        <v>15.6891</v>
      </c>
    </row>
    <row r="2627" spans="1:8" x14ac:dyDescent="0.3">
      <c r="A2627" t="str">
        <f t="shared" si="40"/>
        <v>2017_4131</v>
      </c>
      <c r="C2627" s="107">
        <v>2625</v>
      </c>
      <c r="D2627" s="107">
        <v>2017</v>
      </c>
      <c r="E2627" s="107">
        <v>4131</v>
      </c>
      <c r="F2627" s="107">
        <v>4131</v>
      </c>
      <c r="G2627" s="107" t="s">
        <v>196</v>
      </c>
      <c r="H2627" s="107">
        <v>14.1304</v>
      </c>
    </row>
    <row r="2628" spans="1:8" x14ac:dyDescent="0.3">
      <c r="A2628" t="str">
        <f t="shared" ref="A2628:A2691" si="41">CONCATENATE(D2628,"_",E2628)</f>
        <v>2017_4149</v>
      </c>
      <c r="C2628" s="107">
        <v>2626</v>
      </c>
      <c r="D2628" s="107">
        <v>2017</v>
      </c>
      <c r="E2628" s="107">
        <v>4149</v>
      </c>
      <c r="F2628" s="107">
        <v>4149</v>
      </c>
      <c r="G2628" s="107" t="s">
        <v>197</v>
      </c>
      <c r="H2628" s="107">
        <v>10.2316</v>
      </c>
    </row>
    <row r="2629" spans="1:8" x14ac:dyDescent="0.3">
      <c r="A2629" t="str">
        <f t="shared" si="41"/>
        <v>2017_4203</v>
      </c>
      <c r="C2629" s="107">
        <v>2627</v>
      </c>
      <c r="D2629" s="107">
        <v>2017</v>
      </c>
      <c r="E2629" s="107">
        <v>4203</v>
      </c>
      <c r="F2629" s="107">
        <v>4203</v>
      </c>
      <c r="G2629" s="107" t="s">
        <v>198</v>
      </c>
      <c r="H2629" s="107">
        <v>10.975099999999999</v>
      </c>
    </row>
    <row r="2630" spans="1:8" x14ac:dyDescent="0.3">
      <c r="A2630" t="str">
        <f t="shared" si="41"/>
        <v>2017_4212</v>
      </c>
      <c r="C2630" s="107">
        <v>2628</v>
      </c>
      <c r="D2630" s="107">
        <v>2017</v>
      </c>
      <c r="E2630" s="107">
        <v>4212</v>
      </c>
      <c r="F2630" s="107">
        <v>4212</v>
      </c>
      <c r="G2630" s="107" t="s">
        <v>199</v>
      </c>
      <c r="H2630" s="107">
        <v>19.140799999999999</v>
      </c>
    </row>
    <row r="2631" spans="1:8" x14ac:dyDescent="0.3">
      <c r="A2631" t="str">
        <f t="shared" si="41"/>
        <v>2017_4269</v>
      </c>
      <c r="C2631" s="107">
        <v>2629</v>
      </c>
      <c r="D2631" s="107">
        <v>2017</v>
      </c>
      <c r="E2631" s="107">
        <v>4269</v>
      </c>
      <c r="F2631" s="107">
        <v>4269</v>
      </c>
      <c r="G2631" s="107" t="s">
        <v>200</v>
      </c>
      <c r="H2631" s="107">
        <v>13.1945</v>
      </c>
    </row>
    <row r="2632" spans="1:8" x14ac:dyDescent="0.3">
      <c r="A2632" t="str">
        <f t="shared" si="41"/>
        <v>2017_4271</v>
      </c>
      <c r="C2632" s="107">
        <v>2630</v>
      </c>
      <c r="D2632" s="107">
        <v>2017</v>
      </c>
      <c r="E2632" s="107">
        <v>4271</v>
      </c>
      <c r="F2632" s="107">
        <v>4271</v>
      </c>
      <c r="G2632" s="107" t="s">
        <v>201</v>
      </c>
      <c r="H2632" s="107">
        <v>13.744</v>
      </c>
    </row>
    <row r="2633" spans="1:8" x14ac:dyDescent="0.3">
      <c r="A2633" t="str">
        <f t="shared" si="41"/>
        <v>2017_4356</v>
      </c>
      <c r="C2633" s="107">
        <v>2631</v>
      </c>
      <c r="D2633" s="107">
        <v>2017</v>
      </c>
      <c r="E2633" s="107">
        <v>4356</v>
      </c>
      <c r="F2633" s="107">
        <v>4356</v>
      </c>
      <c r="G2633" s="107" t="s">
        <v>202</v>
      </c>
      <c r="H2633" s="107">
        <v>12.504</v>
      </c>
    </row>
    <row r="2634" spans="1:8" x14ac:dyDescent="0.3">
      <c r="A2634" t="str">
        <f t="shared" si="41"/>
        <v>2017_4419</v>
      </c>
      <c r="C2634" s="107">
        <v>2632</v>
      </c>
      <c r="D2634" s="107">
        <v>2017</v>
      </c>
      <c r="E2634" s="107">
        <v>4419</v>
      </c>
      <c r="F2634" s="107">
        <v>4419</v>
      </c>
      <c r="G2634" s="107" t="s">
        <v>203</v>
      </c>
      <c r="H2634" s="107">
        <v>14.91</v>
      </c>
    </row>
    <row r="2635" spans="1:8" x14ac:dyDescent="0.3">
      <c r="A2635" t="str">
        <f t="shared" si="41"/>
        <v>2017_4437</v>
      </c>
      <c r="C2635" s="107">
        <v>2633</v>
      </c>
      <c r="D2635" s="107">
        <v>2017</v>
      </c>
      <c r="E2635" s="107">
        <v>4437</v>
      </c>
      <c r="F2635" s="107">
        <v>4437</v>
      </c>
      <c r="G2635" s="107" t="s">
        <v>204</v>
      </c>
      <c r="H2635" s="107">
        <v>12.6166</v>
      </c>
    </row>
    <row r="2636" spans="1:8" x14ac:dyDescent="0.3">
      <c r="A2636" t="str">
        <f t="shared" si="41"/>
        <v>2017_4446</v>
      </c>
      <c r="C2636" s="107">
        <v>2634</v>
      </c>
      <c r="D2636" s="107">
        <v>2017</v>
      </c>
      <c r="E2636" s="107">
        <v>4446</v>
      </c>
      <c r="F2636" s="107">
        <v>4446</v>
      </c>
      <c r="G2636" s="107" t="s">
        <v>205</v>
      </c>
      <c r="H2636" s="107">
        <v>14.0649</v>
      </c>
    </row>
    <row r="2637" spans="1:8" x14ac:dyDescent="0.3">
      <c r="A2637" t="str">
        <f t="shared" si="41"/>
        <v>2017_4491</v>
      </c>
      <c r="C2637" s="107">
        <v>2635</v>
      </c>
      <c r="D2637" s="107">
        <v>2017</v>
      </c>
      <c r="E2637" s="107">
        <v>4491</v>
      </c>
      <c r="F2637" s="107">
        <v>4491</v>
      </c>
      <c r="G2637" s="107" t="s">
        <v>206</v>
      </c>
      <c r="H2637" s="107">
        <v>14.7798</v>
      </c>
    </row>
    <row r="2638" spans="1:8" x14ac:dyDescent="0.3">
      <c r="A2638" t="str">
        <f t="shared" si="41"/>
        <v>2017_4505</v>
      </c>
      <c r="C2638" s="107">
        <v>2636</v>
      </c>
      <c r="D2638" s="107">
        <v>2017</v>
      </c>
      <c r="E2638" s="107">
        <v>4505</v>
      </c>
      <c r="F2638" s="107">
        <v>4505</v>
      </c>
      <c r="G2638" s="107" t="s">
        <v>207</v>
      </c>
      <c r="H2638" s="107">
        <v>15.1304</v>
      </c>
    </row>
    <row r="2639" spans="1:8" x14ac:dyDescent="0.3">
      <c r="A2639" t="str">
        <f t="shared" si="41"/>
        <v>2017_4509</v>
      </c>
      <c r="C2639" s="107">
        <v>2637</v>
      </c>
      <c r="D2639" s="107">
        <v>2017</v>
      </c>
      <c r="E2639" s="107">
        <v>4509</v>
      </c>
      <c r="F2639" s="107">
        <v>4509</v>
      </c>
      <c r="G2639" s="107" t="s">
        <v>208</v>
      </c>
      <c r="H2639" s="107">
        <v>17.075900000000001</v>
      </c>
    </row>
    <row r="2640" spans="1:8" x14ac:dyDescent="0.3">
      <c r="A2640" t="str">
        <f t="shared" si="41"/>
        <v>2017_4518</v>
      </c>
      <c r="C2640" s="107">
        <v>2638</v>
      </c>
      <c r="D2640" s="107">
        <v>2017</v>
      </c>
      <c r="E2640" s="107">
        <v>4518</v>
      </c>
      <c r="F2640" s="107">
        <v>4518</v>
      </c>
      <c r="G2640" s="107" t="s">
        <v>209</v>
      </c>
      <c r="H2640" s="107">
        <v>11.3956</v>
      </c>
    </row>
    <row r="2641" spans="1:8" x14ac:dyDescent="0.3">
      <c r="A2641" t="str">
        <f t="shared" si="41"/>
        <v>2017_4527</v>
      </c>
      <c r="C2641" s="107">
        <v>2639</v>
      </c>
      <c r="D2641" s="107">
        <v>2017</v>
      </c>
      <c r="E2641" s="107">
        <v>4527</v>
      </c>
      <c r="F2641" s="107">
        <v>4527</v>
      </c>
      <c r="G2641" s="107" t="s">
        <v>210</v>
      </c>
      <c r="H2641" s="107">
        <v>14.086399999999999</v>
      </c>
    </row>
    <row r="2642" spans="1:8" x14ac:dyDescent="0.3">
      <c r="A2642" t="str">
        <f t="shared" si="41"/>
        <v>2017_4536</v>
      </c>
      <c r="C2642" s="107">
        <v>2640</v>
      </c>
      <c r="D2642" s="107">
        <v>2017</v>
      </c>
      <c r="E2642" s="107">
        <v>4536</v>
      </c>
      <c r="F2642" s="107">
        <v>4536</v>
      </c>
      <c r="G2642" s="107" t="s">
        <v>211</v>
      </c>
      <c r="H2642" s="107">
        <v>14.327199999999999</v>
      </c>
    </row>
    <row r="2643" spans="1:8" x14ac:dyDescent="0.3">
      <c r="A2643" t="str">
        <f t="shared" si="41"/>
        <v>2017_4554</v>
      </c>
      <c r="C2643" s="107">
        <v>2641</v>
      </c>
      <c r="D2643" s="107">
        <v>2017</v>
      </c>
      <c r="E2643" s="107">
        <v>4554</v>
      </c>
      <c r="F2643" s="107">
        <v>4554</v>
      </c>
      <c r="G2643" s="107" t="s">
        <v>212</v>
      </c>
      <c r="H2643" s="107">
        <v>18.469000000000001</v>
      </c>
    </row>
    <row r="2644" spans="1:8" x14ac:dyDescent="0.3">
      <c r="A2644" t="str">
        <f t="shared" si="41"/>
        <v>2017_4572</v>
      </c>
      <c r="C2644" s="107">
        <v>2642</v>
      </c>
      <c r="D2644" s="107">
        <v>2017</v>
      </c>
      <c r="E2644" s="107">
        <v>4572</v>
      </c>
      <c r="F2644" s="107">
        <v>4572</v>
      </c>
      <c r="G2644" s="107" t="s">
        <v>213</v>
      </c>
      <c r="H2644" s="107">
        <v>14.1561</v>
      </c>
    </row>
    <row r="2645" spans="1:8" x14ac:dyDescent="0.3">
      <c r="A2645" t="str">
        <f t="shared" si="41"/>
        <v>2017_4581</v>
      </c>
      <c r="C2645" s="107">
        <v>2643</v>
      </c>
      <c r="D2645" s="107">
        <v>2017</v>
      </c>
      <c r="E2645" s="107">
        <v>4581</v>
      </c>
      <c r="F2645" s="107">
        <v>4581</v>
      </c>
      <c r="G2645" s="107" t="s">
        <v>214</v>
      </c>
      <c r="H2645" s="107">
        <v>15.539099999999999</v>
      </c>
    </row>
    <row r="2646" spans="1:8" x14ac:dyDescent="0.3">
      <c r="A2646" t="str">
        <f t="shared" si="41"/>
        <v>2017_4599</v>
      </c>
      <c r="C2646" s="107">
        <v>2644</v>
      </c>
      <c r="D2646" s="107">
        <v>2017</v>
      </c>
      <c r="E2646" s="107">
        <v>4599</v>
      </c>
      <c r="F2646" s="107">
        <v>4599</v>
      </c>
      <c r="G2646" s="107" t="s">
        <v>215</v>
      </c>
      <c r="H2646" s="107">
        <v>11.001099999999999</v>
      </c>
    </row>
    <row r="2647" spans="1:8" x14ac:dyDescent="0.3">
      <c r="A2647" t="str">
        <f t="shared" si="41"/>
        <v>2017_4617</v>
      </c>
      <c r="C2647" s="107">
        <v>2645</v>
      </c>
      <c r="D2647" s="107">
        <v>2017</v>
      </c>
      <c r="E2647" s="107">
        <v>4617</v>
      </c>
      <c r="F2647" s="107">
        <v>4617</v>
      </c>
      <c r="G2647" s="107" t="s">
        <v>216</v>
      </c>
      <c r="H2647" s="107">
        <v>16.810099999999998</v>
      </c>
    </row>
    <row r="2648" spans="1:8" x14ac:dyDescent="0.3">
      <c r="A2648" t="str">
        <f t="shared" si="41"/>
        <v>2017_4644</v>
      </c>
      <c r="C2648" s="107">
        <v>2646</v>
      </c>
      <c r="D2648" s="107">
        <v>2017</v>
      </c>
      <c r="E2648" s="107">
        <v>4644</v>
      </c>
      <c r="F2648" s="107">
        <v>4644</v>
      </c>
      <c r="G2648" s="107" t="s">
        <v>217</v>
      </c>
      <c r="H2648" s="107">
        <v>12.4108</v>
      </c>
    </row>
    <row r="2649" spans="1:8" x14ac:dyDescent="0.3">
      <c r="A2649" t="str">
        <f t="shared" si="41"/>
        <v>2017_4662</v>
      </c>
      <c r="C2649" s="107">
        <v>2647</v>
      </c>
      <c r="D2649" s="107">
        <v>2017</v>
      </c>
      <c r="E2649" s="107">
        <v>4662</v>
      </c>
      <c r="F2649" s="107">
        <v>4662</v>
      </c>
      <c r="G2649" s="107" t="s">
        <v>218</v>
      </c>
      <c r="H2649" s="107">
        <v>10.588900000000001</v>
      </c>
    </row>
    <row r="2650" spans="1:8" x14ac:dyDescent="0.3">
      <c r="A2650" t="str">
        <f t="shared" si="41"/>
        <v>2017_4689</v>
      </c>
      <c r="C2650" s="107">
        <v>2648</v>
      </c>
      <c r="D2650" s="107">
        <v>2017</v>
      </c>
      <c r="E2650" s="107">
        <v>4689</v>
      </c>
      <c r="F2650" s="107">
        <v>4689</v>
      </c>
      <c r="G2650" s="107" t="s">
        <v>219</v>
      </c>
      <c r="H2650" s="107">
        <v>17.760400000000001</v>
      </c>
    </row>
    <row r="2651" spans="1:8" x14ac:dyDescent="0.3">
      <c r="A2651" t="str">
        <f t="shared" si="41"/>
        <v>2017_4725</v>
      </c>
      <c r="C2651" s="107">
        <v>2649</v>
      </c>
      <c r="D2651" s="107">
        <v>2017</v>
      </c>
      <c r="E2651" s="107">
        <v>4725</v>
      </c>
      <c r="F2651" s="107">
        <v>4725</v>
      </c>
      <c r="G2651" s="107" t="s">
        <v>220</v>
      </c>
      <c r="H2651" s="107">
        <v>15.8103</v>
      </c>
    </row>
    <row r="2652" spans="1:8" x14ac:dyDescent="0.3">
      <c r="A2652" t="str">
        <f t="shared" si="41"/>
        <v>2017_4772</v>
      </c>
      <c r="C2652" s="107">
        <v>2650</v>
      </c>
      <c r="D2652" s="107">
        <v>2017</v>
      </c>
      <c r="E2652" s="107">
        <v>4772</v>
      </c>
      <c r="F2652" s="107">
        <v>4772</v>
      </c>
      <c r="G2652" s="107" t="s">
        <v>221</v>
      </c>
      <c r="H2652" s="107">
        <v>11.164199999999999</v>
      </c>
    </row>
    <row r="2653" spans="1:8" x14ac:dyDescent="0.3">
      <c r="A2653" t="str">
        <f t="shared" si="41"/>
        <v>2017_4773</v>
      </c>
      <c r="C2653" s="107">
        <v>2651</v>
      </c>
      <c r="D2653" s="107">
        <v>2017</v>
      </c>
      <c r="E2653" s="107">
        <v>4773</v>
      </c>
      <c r="F2653" s="107">
        <v>4773</v>
      </c>
      <c r="G2653" s="107" t="s">
        <v>222</v>
      </c>
      <c r="H2653" s="107">
        <v>14.975199999999999</v>
      </c>
    </row>
    <row r="2654" spans="1:8" x14ac:dyDescent="0.3">
      <c r="A2654" t="str">
        <f t="shared" si="41"/>
        <v>2017_4774</v>
      </c>
      <c r="C2654" s="107">
        <v>2652</v>
      </c>
      <c r="D2654" s="107">
        <v>2017</v>
      </c>
      <c r="E2654" s="107">
        <v>4774</v>
      </c>
      <c r="F2654" s="107">
        <v>4774</v>
      </c>
      <c r="G2654" s="107" t="s">
        <v>223</v>
      </c>
      <c r="H2654" s="107">
        <v>13.5959</v>
      </c>
    </row>
    <row r="2655" spans="1:8" x14ac:dyDescent="0.3">
      <c r="A2655" t="str">
        <f t="shared" si="41"/>
        <v>2017_4775</v>
      </c>
      <c r="C2655" s="107">
        <v>2653</v>
      </c>
      <c r="D2655" s="107">
        <v>2017</v>
      </c>
      <c r="E2655" s="107">
        <v>4775</v>
      </c>
      <c r="F2655" s="107">
        <v>4775</v>
      </c>
      <c r="G2655" s="107" t="s">
        <v>224</v>
      </c>
      <c r="H2655" s="107">
        <v>10.7371</v>
      </c>
    </row>
    <row r="2656" spans="1:8" x14ac:dyDescent="0.3">
      <c r="A2656" t="str">
        <f t="shared" si="41"/>
        <v>2017_4776</v>
      </c>
      <c r="C2656" s="107">
        <v>2654</v>
      </c>
      <c r="D2656" s="107">
        <v>2017</v>
      </c>
      <c r="E2656" s="107">
        <v>4776</v>
      </c>
      <c r="F2656" s="107">
        <v>4776</v>
      </c>
      <c r="G2656" s="107" t="s">
        <v>225</v>
      </c>
      <c r="H2656" s="107">
        <v>11.617800000000001</v>
      </c>
    </row>
    <row r="2657" spans="1:8" x14ac:dyDescent="0.3">
      <c r="A2657" t="str">
        <f t="shared" si="41"/>
        <v>2017_4777</v>
      </c>
      <c r="C2657" s="107">
        <v>2655</v>
      </c>
      <c r="D2657" s="107">
        <v>2017</v>
      </c>
      <c r="E2657" s="107">
        <v>4777</v>
      </c>
      <c r="F2657" s="107">
        <v>4777</v>
      </c>
      <c r="G2657" s="107" t="s">
        <v>226</v>
      </c>
      <c r="H2657" s="107">
        <v>16.491099999999999</v>
      </c>
    </row>
    <row r="2658" spans="1:8" x14ac:dyDescent="0.3">
      <c r="A2658" t="str">
        <f t="shared" si="41"/>
        <v>2017_4778</v>
      </c>
      <c r="C2658" s="107">
        <v>2656</v>
      </c>
      <c r="D2658" s="107">
        <v>2017</v>
      </c>
      <c r="E2658" s="107">
        <v>4778</v>
      </c>
      <c r="F2658" s="107">
        <v>4778</v>
      </c>
      <c r="G2658" s="107" t="s">
        <v>227</v>
      </c>
      <c r="H2658" s="107">
        <v>8.5358000000000001</v>
      </c>
    </row>
    <row r="2659" spans="1:8" x14ac:dyDescent="0.3">
      <c r="A2659" t="str">
        <f t="shared" si="41"/>
        <v>2017_4779</v>
      </c>
      <c r="C2659" s="107">
        <v>2657</v>
      </c>
      <c r="D2659" s="107">
        <v>2017</v>
      </c>
      <c r="E2659" s="107">
        <v>4779</v>
      </c>
      <c r="F2659" s="107">
        <v>4779</v>
      </c>
      <c r="G2659" s="107" t="s">
        <v>228</v>
      </c>
      <c r="H2659" s="107">
        <v>19.3078</v>
      </c>
    </row>
    <row r="2660" spans="1:8" x14ac:dyDescent="0.3">
      <c r="A2660" t="str">
        <f t="shared" si="41"/>
        <v>2017_4784</v>
      </c>
      <c r="C2660" s="107">
        <v>2658</v>
      </c>
      <c r="D2660" s="107">
        <v>2017</v>
      </c>
      <c r="E2660" s="107">
        <v>4784</v>
      </c>
      <c r="F2660" s="107">
        <v>4784</v>
      </c>
      <c r="G2660" s="107" t="s">
        <v>229</v>
      </c>
      <c r="H2660" s="107">
        <v>13.8558</v>
      </c>
    </row>
    <row r="2661" spans="1:8" x14ac:dyDescent="0.3">
      <c r="A2661" t="str">
        <f t="shared" si="41"/>
        <v>2017_4785</v>
      </c>
      <c r="C2661" s="107">
        <v>2659</v>
      </c>
      <c r="D2661" s="107">
        <v>2017</v>
      </c>
      <c r="E2661" s="107">
        <v>4785</v>
      </c>
      <c r="F2661" s="107">
        <v>4785</v>
      </c>
      <c r="G2661" s="107" t="s">
        <v>230</v>
      </c>
      <c r="H2661" s="107">
        <v>9.7441999999999993</v>
      </c>
    </row>
    <row r="2662" spans="1:8" x14ac:dyDescent="0.3">
      <c r="A2662" t="str">
        <f t="shared" si="41"/>
        <v>2017_4787</v>
      </c>
      <c r="C2662" s="107">
        <v>2660</v>
      </c>
      <c r="D2662" s="107">
        <v>2017</v>
      </c>
      <c r="E2662" s="107">
        <v>4787</v>
      </c>
      <c r="F2662" s="107">
        <v>4787</v>
      </c>
      <c r="G2662" s="107" t="s">
        <v>231</v>
      </c>
      <c r="H2662" s="107">
        <v>12.870799999999999</v>
      </c>
    </row>
    <row r="2663" spans="1:8" x14ac:dyDescent="0.3">
      <c r="A2663" t="str">
        <f t="shared" si="41"/>
        <v>2017_4788</v>
      </c>
      <c r="C2663" s="107">
        <v>2661</v>
      </c>
      <c r="D2663" s="107">
        <v>2017</v>
      </c>
      <c r="E2663" s="107">
        <v>4788</v>
      </c>
      <c r="F2663" s="107">
        <v>4788</v>
      </c>
      <c r="G2663" s="107" t="s">
        <v>232</v>
      </c>
      <c r="H2663" s="107">
        <v>12.0358</v>
      </c>
    </row>
    <row r="2664" spans="1:8" x14ac:dyDescent="0.3">
      <c r="A2664" t="str">
        <f t="shared" si="41"/>
        <v>2017_4797</v>
      </c>
      <c r="C2664" s="107">
        <v>2662</v>
      </c>
      <c r="D2664" s="107">
        <v>2017</v>
      </c>
      <c r="E2664" s="107">
        <v>4797</v>
      </c>
      <c r="F2664" s="107">
        <v>4797</v>
      </c>
      <c r="G2664" s="107" t="s">
        <v>233</v>
      </c>
      <c r="H2664" s="107">
        <v>20.4832</v>
      </c>
    </row>
    <row r="2665" spans="1:8" x14ac:dyDescent="0.3">
      <c r="A2665" t="str">
        <f t="shared" si="41"/>
        <v>2017_4824</v>
      </c>
      <c r="C2665" s="107">
        <v>2663</v>
      </c>
      <c r="D2665" s="107">
        <v>2017</v>
      </c>
      <c r="E2665" s="107">
        <v>4824</v>
      </c>
      <c r="F2665" s="107">
        <v>5510</v>
      </c>
      <c r="G2665" s="107" t="s">
        <v>256</v>
      </c>
      <c r="H2665" s="107">
        <v>13.2569</v>
      </c>
    </row>
    <row r="2666" spans="1:8" x14ac:dyDescent="0.3">
      <c r="A2666" t="str">
        <f t="shared" si="41"/>
        <v>2017_4860</v>
      </c>
      <c r="C2666" s="107">
        <v>2664</v>
      </c>
      <c r="D2666" s="107">
        <v>2017</v>
      </c>
      <c r="E2666" s="107">
        <v>4860</v>
      </c>
      <c r="F2666" s="107">
        <v>4860</v>
      </c>
      <c r="G2666" s="107" t="s">
        <v>234</v>
      </c>
      <c r="H2666" s="107">
        <v>12.313599999999999</v>
      </c>
    </row>
    <row r="2667" spans="1:8" x14ac:dyDescent="0.3">
      <c r="A2667" t="str">
        <f t="shared" si="41"/>
        <v>2017_4869</v>
      </c>
      <c r="C2667" s="107">
        <v>2665</v>
      </c>
      <c r="D2667" s="107">
        <v>2017</v>
      </c>
      <c r="E2667" s="107">
        <v>4869</v>
      </c>
      <c r="F2667" s="107">
        <v>4869</v>
      </c>
      <c r="G2667" s="107" t="s">
        <v>235</v>
      </c>
      <c r="H2667" s="107">
        <v>13.3835</v>
      </c>
    </row>
    <row r="2668" spans="1:8" x14ac:dyDescent="0.3">
      <c r="A2668" t="str">
        <f t="shared" si="41"/>
        <v>2017_4878</v>
      </c>
      <c r="C2668" s="107">
        <v>2666</v>
      </c>
      <c r="D2668" s="107">
        <v>2017</v>
      </c>
      <c r="E2668" s="107">
        <v>4878</v>
      </c>
      <c r="F2668" s="107">
        <v>4878</v>
      </c>
      <c r="G2668" s="107" t="s">
        <v>236</v>
      </c>
      <c r="H2668" s="107">
        <v>14.0923</v>
      </c>
    </row>
    <row r="2669" spans="1:8" x14ac:dyDescent="0.3">
      <c r="A2669" t="str">
        <f t="shared" si="41"/>
        <v>2017_4890</v>
      </c>
      <c r="C2669" s="107">
        <v>2667</v>
      </c>
      <c r="D2669" s="107">
        <v>2017</v>
      </c>
      <c r="E2669" s="107">
        <v>4890</v>
      </c>
      <c r="F2669" s="107">
        <v>4890</v>
      </c>
      <c r="G2669" s="107" t="s">
        <v>237</v>
      </c>
      <c r="H2669" s="107">
        <v>7.6153000000000004</v>
      </c>
    </row>
    <row r="2670" spans="1:8" x14ac:dyDescent="0.3">
      <c r="A2670" t="str">
        <f t="shared" si="41"/>
        <v>2017_4905</v>
      </c>
      <c r="C2670" s="107">
        <v>2668</v>
      </c>
      <c r="D2670" s="107">
        <v>2017</v>
      </c>
      <c r="E2670" s="107">
        <v>4905</v>
      </c>
      <c r="F2670" s="107">
        <v>4905</v>
      </c>
      <c r="G2670" s="107" t="s">
        <v>370</v>
      </c>
      <c r="H2670" s="107">
        <v>16.859100000000002</v>
      </c>
    </row>
    <row r="2671" spans="1:8" x14ac:dyDescent="0.3">
      <c r="A2671" t="str">
        <f t="shared" si="41"/>
        <v>2017_4978</v>
      </c>
      <c r="C2671" s="107">
        <v>2669</v>
      </c>
      <c r="D2671" s="107">
        <v>2017</v>
      </c>
      <c r="E2671" s="107">
        <v>4978</v>
      </c>
      <c r="F2671" s="107">
        <v>4978</v>
      </c>
      <c r="G2671" s="107" t="s">
        <v>238</v>
      </c>
      <c r="H2671" s="107">
        <v>12.369300000000001</v>
      </c>
    </row>
    <row r="2672" spans="1:8" x14ac:dyDescent="0.3">
      <c r="A2672" t="str">
        <f t="shared" si="41"/>
        <v>2017_4995</v>
      </c>
      <c r="C2672" s="107">
        <v>2670</v>
      </c>
      <c r="D2672" s="107">
        <v>2017</v>
      </c>
      <c r="E2672" s="107">
        <v>4995</v>
      </c>
      <c r="F2672" s="107">
        <v>4995</v>
      </c>
      <c r="G2672" s="107" t="s">
        <v>239</v>
      </c>
      <c r="H2672" s="107">
        <v>12.8406</v>
      </c>
    </row>
    <row r="2673" spans="1:8" x14ac:dyDescent="0.3">
      <c r="A2673" t="str">
        <f t="shared" si="41"/>
        <v>2017_5013</v>
      </c>
      <c r="C2673" s="107">
        <v>2671</v>
      </c>
      <c r="D2673" s="107">
        <v>2017</v>
      </c>
      <c r="E2673" s="107">
        <v>5013</v>
      </c>
      <c r="F2673" s="107">
        <v>5013</v>
      </c>
      <c r="G2673" s="107" t="s">
        <v>240</v>
      </c>
      <c r="H2673" s="107">
        <v>14.9688</v>
      </c>
    </row>
    <row r="2674" spans="1:8" x14ac:dyDescent="0.3">
      <c r="A2674" t="str">
        <f t="shared" si="41"/>
        <v>2017_5049</v>
      </c>
      <c r="C2674" s="107">
        <v>2672</v>
      </c>
      <c r="D2674" s="107">
        <v>2017</v>
      </c>
      <c r="E2674" s="107">
        <v>5049</v>
      </c>
      <c r="F2674" s="107">
        <v>5049</v>
      </c>
      <c r="G2674" s="107" t="s">
        <v>241</v>
      </c>
      <c r="H2674" s="107">
        <v>14.6692</v>
      </c>
    </row>
    <row r="2675" spans="1:8" x14ac:dyDescent="0.3">
      <c r="A2675" t="str">
        <f t="shared" si="41"/>
        <v>2017_5121</v>
      </c>
      <c r="C2675" s="107">
        <v>2673</v>
      </c>
      <c r="D2675" s="107">
        <v>2017</v>
      </c>
      <c r="E2675" s="107">
        <v>5121</v>
      </c>
      <c r="F2675" s="107">
        <v>5121</v>
      </c>
      <c r="G2675" s="107" t="s">
        <v>242</v>
      </c>
      <c r="H2675" s="107">
        <v>12.8813</v>
      </c>
    </row>
    <row r="2676" spans="1:8" x14ac:dyDescent="0.3">
      <c r="A2676" t="str">
        <f t="shared" si="41"/>
        <v>2017_5139</v>
      </c>
      <c r="C2676" s="107">
        <v>2674</v>
      </c>
      <c r="D2676" s="107">
        <v>2017</v>
      </c>
      <c r="E2676" s="107">
        <v>5139</v>
      </c>
      <c r="F2676" s="107">
        <v>5139</v>
      </c>
      <c r="G2676" s="107" t="s">
        <v>243</v>
      </c>
      <c r="H2676" s="107">
        <v>10.645099999999999</v>
      </c>
    </row>
    <row r="2677" spans="1:8" x14ac:dyDescent="0.3">
      <c r="A2677" t="str">
        <f t="shared" si="41"/>
        <v>2017_5157</v>
      </c>
      <c r="C2677" s="107">
        <v>2675</v>
      </c>
      <c r="D2677" s="107">
        <v>2017</v>
      </c>
      <c r="E2677" s="107">
        <v>5157</v>
      </c>
      <c r="F2677" s="107">
        <v>6099</v>
      </c>
      <c r="G2677" s="107" t="s">
        <v>281</v>
      </c>
      <c r="H2677" s="107">
        <v>11.731299999999999</v>
      </c>
    </row>
    <row r="2678" spans="1:8" x14ac:dyDescent="0.3">
      <c r="A2678" t="str">
        <f t="shared" si="41"/>
        <v>2017_5163</v>
      </c>
      <c r="C2678" s="107">
        <v>2676</v>
      </c>
      <c r="D2678" s="107">
        <v>2017</v>
      </c>
      <c r="E2678" s="107">
        <v>5163</v>
      </c>
      <c r="F2678" s="107">
        <v>5163</v>
      </c>
      <c r="G2678" s="107" t="s">
        <v>244</v>
      </c>
      <c r="H2678" s="107">
        <v>11.3703</v>
      </c>
    </row>
    <row r="2679" spans="1:8" x14ac:dyDescent="0.3">
      <c r="A2679" t="str">
        <f t="shared" si="41"/>
        <v>2017_5166</v>
      </c>
      <c r="C2679" s="107">
        <v>2677</v>
      </c>
      <c r="D2679" s="107">
        <v>2017</v>
      </c>
      <c r="E2679" s="107">
        <v>5166</v>
      </c>
      <c r="F2679" s="107">
        <v>5166</v>
      </c>
      <c r="G2679" s="107" t="s">
        <v>245</v>
      </c>
      <c r="H2679" s="107">
        <v>15.1867</v>
      </c>
    </row>
    <row r="2680" spans="1:8" x14ac:dyDescent="0.3">
      <c r="A2680" t="str">
        <f t="shared" si="41"/>
        <v>2017_5184</v>
      </c>
      <c r="C2680" s="107">
        <v>2678</v>
      </c>
      <c r="D2680" s="107">
        <v>2017</v>
      </c>
      <c r="E2680" s="107">
        <v>5184</v>
      </c>
      <c r="F2680" s="107">
        <v>5184</v>
      </c>
      <c r="G2680" s="107" t="s">
        <v>246</v>
      </c>
      <c r="H2680" s="107">
        <v>19.682400000000001</v>
      </c>
    </row>
    <row r="2681" spans="1:8" x14ac:dyDescent="0.3">
      <c r="A2681" t="str">
        <f t="shared" si="41"/>
        <v>2017_5250</v>
      </c>
      <c r="C2681" s="107">
        <v>2679</v>
      </c>
      <c r="D2681" s="107">
        <v>2017</v>
      </c>
      <c r="E2681" s="107">
        <v>5250</v>
      </c>
      <c r="F2681" s="107">
        <v>5250</v>
      </c>
      <c r="G2681" s="107" t="s">
        <v>247</v>
      </c>
      <c r="H2681" s="107">
        <v>14.144299999999999</v>
      </c>
    </row>
    <row r="2682" spans="1:8" x14ac:dyDescent="0.3">
      <c r="A2682" t="str">
        <f t="shared" si="41"/>
        <v>2017_5256</v>
      </c>
      <c r="C2682" s="107">
        <v>2680</v>
      </c>
      <c r="D2682" s="107">
        <v>2017</v>
      </c>
      <c r="E2682" s="107">
        <v>5256</v>
      </c>
      <c r="F2682" s="107">
        <v>5256</v>
      </c>
      <c r="G2682" s="107" t="s">
        <v>248</v>
      </c>
      <c r="H2682" s="107">
        <v>17.4068</v>
      </c>
    </row>
    <row r="2683" spans="1:8" x14ac:dyDescent="0.3">
      <c r="A2683" t="str">
        <f t="shared" si="41"/>
        <v>2017_5283</v>
      </c>
      <c r="C2683" s="107">
        <v>2681</v>
      </c>
      <c r="D2683" s="107">
        <v>2017</v>
      </c>
      <c r="E2683" s="107">
        <v>5283</v>
      </c>
      <c r="F2683" s="107">
        <v>5283</v>
      </c>
      <c r="G2683" s="107" t="s">
        <v>249</v>
      </c>
      <c r="H2683" s="107">
        <v>11.6225</v>
      </c>
    </row>
    <row r="2684" spans="1:8" x14ac:dyDescent="0.3">
      <c r="A2684" t="str">
        <f t="shared" si="41"/>
        <v>2017_5310</v>
      </c>
      <c r="C2684" s="107">
        <v>2682</v>
      </c>
      <c r="D2684" s="107">
        <v>2017</v>
      </c>
      <c r="E2684" s="107">
        <v>5310</v>
      </c>
      <c r="F2684" s="107">
        <v>5310</v>
      </c>
      <c r="G2684" s="107" t="s">
        <v>250</v>
      </c>
      <c r="H2684" s="107">
        <v>12.7348</v>
      </c>
    </row>
    <row r="2685" spans="1:8" x14ac:dyDescent="0.3">
      <c r="A2685" t="str">
        <f t="shared" si="41"/>
        <v>2017_5319</v>
      </c>
      <c r="C2685" s="107">
        <v>2683</v>
      </c>
      <c r="D2685" s="107">
        <v>2017</v>
      </c>
      <c r="E2685" s="107">
        <v>5319</v>
      </c>
      <c r="F2685" s="107">
        <v>5160</v>
      </c>
      <c r="G2685" s="107" t="s">
        <v>18</v>
      </c>
      <c r="H2685" s="107">
        <v>15.0075</v>
      </c>
    </row>
    <row r="2686" spans="1:8" x14ac:dyDescent="0.3">
      <c r="A2686" t="str">
        <f t="shared" si="41"/>
        <v>2017_5323</v>
      </c>
      <c r="C2686" s="107">
        <v>2684</v>
      </c>
      <c r="D2686" s="107">
        <v>2017</v>
      </c>
      <c r="E2686" s="107">
        <v>5323</v>
      </c>
      <c r="F2686" s="107">
        <v>5325</v>
      </c>
      <c r="G2686" s="107" t="s">
        <v>251</v>
      </c>
      <c r="H2686" s="107">
        <v>9.4474</v>
      </c>
    </row>
    <row r="2687" spans="1:8" x14ac:dyDescent="0.3">
      <c r="A2687" t="str">
        <f t="shared" si="41"/>
        <v>2017_5463</v>
      </c>
      <c r="C2687" s="107">
        <v>2685</v>
      </c>
      <c r="D2687" s="107">
        <v>2017</v>
      </c>
      <c r="E2687" s="107">
        <v>5463</v>
      </c>
      <c r="F2687" s="107">
        <v>5463</v>
      </c>
      <c r="G2687" s="107" t="s">
        <v>253</v>
      </c>
      <c r="H2687" s="107">
        <v>14.2844</v>
      </c>
    </row>
    <row r="2688" spans="1:8" x14ac:dyDescent="0.3">
      <c r="A2688" t="str">
        <f t="shared" si="41"/>
        <v>2017_5486</v>
      </c>
      <c r="C2688" s="107">
        <v>2686</v>
      </c>
      <c r="D2688" s="107">
        <v>2017</v>
      </c>
      <c r="E2688" s="107">
        <v>5486</v>
      </c>
      <c r="F2688" s="107">
        <v>5486</v>
      </c>
      <c r="G2688" s="107" t="s">
        <v>254</v>
      </c>
      <c r="H2688" s="107">
        <v>8.2855000000000008</v>
      </c>
    </row>
    <row r="2689" spans="1:8" x14ac:dyDescent="0.3">
      <c r="A2689" t="str">
        <f t="shared" si="41"/>
        <v>2017_5508</v>
      </c>
      <c r="C2689" s="107">
        <v>2687</v>
      </c>
      <c r="D2689" s="107">
        <v>2017</v>
      </c>
      <c r="E2689" s="107">
        <v>5508</v>
      </c>
      <c r="F2689" s="107">
        <v>5508</v>
      </c>
      <c r="G2689" s="107" t="s">
        <v>255</v>
      </c>
      <c r="H2689" s="107">
        <v>8.5277999999999992</v>
      </c>
    </row>
    <row r="2690" spans="1:8" x14ac:dyDescent="0.3">
      <c r="A2690" t="str">
        <f t="shared" si="41"/>
        <v>2017_5607</v>
      </c>
      <c r="C2690" s="107">
        <v>2688</v>
      </c>
      <c r="D2690" s="107">
        <v>2017</v>
      </c>
      <c r="E2690" s="107">
        <v>5607</v>
      </c>
      <c r="F2690" s="107">
        <v>5607</v>
      </c>
      <c r="G2690" s="107" t="s">
        <v>257</v>
      </c>
      <c r="H2690" s="107">
        <v>14.417899999999999</v>
      </c>
    </row>
    <row r="2691" spans="1:8" x14ac:dyDescent="0.3">
      <c r="A2691" t="str">
        <f t="shared" si="41"/>
        <v>2017_5643</v>
      </c>
      <c r="C2691" s="107">
        <v>2689</v>
      </c>
      <c r="D2691" s="107">
        <v>2017</v>
      </c>
      <c r="E2691" s="107">
        <v>5643</v>
      </c>
      <c r="F2691" s="107">
        <v>5643</v>
      </c>
      <c r="G2691" s="107" t="s">
        <v>258</v>
      </c>
      <c r="H2691" s="107">
        <v>12.027799999999999</v>
      </c>
    </row>
    <row r="2692" spans="1:8" x14ac:dyDescent="0.3">
      <c r="A2692" t="str">
        <f t="shared" ref="A2692:A2755" si="42">CONCATENATE(D2692,"_",E2692)</f>
        <v>2017_5697</v>
      </c>
      <c r="C2692" s="107">
        <v>2690</v>
      </c>
      <c r="D2692" s="107">
        <v>2017</v>
      </c>
      <c r="E2692" s="107">
        <v>5697</v>
      </c>
      <c r="F2692" s="107">
        <v>5697</v>
      </c>
      <c r="G2692" s="107" t="s">
        <v>259</v>
      </c>
      <c r="H2692" s="107">
        <v>11.68</v>
      </c>
    </row>
    <row r="2693" spans="1:8" x14ac:dyDescent="0.3">
      <c r="A2693" t="str">
        <f t="shared" si="42"/>
        <v>2017_5724</v>
      </c>
      <c r="C2693" s="107">
        <v>2691</v>
      </c>
      <c r="D2693" s="107">
        <v>2017</v>
      </c>
      <c r="E2693" s="107">
        <v>5724</v>
      </c>
      <c r="F2693" s="107">
        <v>5724</v>
      </c>
      <c r="G2693" s="107" t="s">
        <v>260</v>
      </c>
      <c r="H2693" s="107">
        <v>11.6342</v>
      </c>
    </row>
    <row r="2694" spans="1:8" x14ac:dyDescent="0.3">
      <c r="A2694" t="str">
        <f t="shared" si="42"/>
        <v>2017_5751</v>
      </c>
      <c r="C2694" s="107">
        <v>2692</v>
      </c>
      <c r="D2694" s="107">
        <v>2017</v>
      </c>
      <c r="E2694" s="107">
        <v>5751</v>
      </c>
      <c r="F2694" s="107">
        <v>5751</v>
      </c>
      <c r="G2694" s="107" t="s">
        <v>261</v>
      </c>
      <c r="H2694" s="107">
        <v>11.6523</v>
      </c>
    </row>
    <row r="2695" spans="1:8" x14ac:dyDescent="0.3">
      <c r="A2695" t="str">
        <f t="shared" si="42"/>
        <v>2017_5805</v>
      </c>
      <c r="C2695" s="107">
        <v>2693</v>
      </c>
      <c r="D2695" s="107">
        <v>2017</v>
      </c>
      <c r="E2695" s="107">
        <v>5805</v>
      </c>
      <c r="F2695" s="107">
        <v>5805</v>
      </c>
      <c r="G2695" s="107" t="s">
        <v>262</v>
      </c>
      <c r="H2695" s="107">
        <v>12.764200000000001</v>
      </c>
    </row>
    <row r="2696" spans="1:8" x14ac:dyDescent="0.3">
      <c r="A2696" t="str">
        <f t="shared" si="42"/>
        <v>2017_5823</v>
      </c>
      <c r="C2696" s="107">
        <v>2694</v>
      </c>
      <c r="D2696" s="107">
        <v>2017</v>
      </c>
      <c r="E2696" s="107">
        <v>5823</v>
      </c>
      <c r="F2696" s="107">
        <v>5823</v>
      </c>
      <c r="G2696" s="107" t="s">
        <v>263</v>
      </c>
      <c r="H2696" s="107">
        <v>11.7804</v>
      </c>
    </row>
    <row r="2697" spans="1:8" x14ac:dyDescent="0.3">
      <c r="A2697" t="str">
        <f t="shared" si="42"/>
        <v>2017_5832</v>
      </c>
      <c r="C2697" s="107">
        <v>2695</v>
      </c>
      <c r="D2697" s="107">
        <v>2017</v>
      </c>
      <c r="E2697" s="107">
        <v>5832</v>
      </c>
      <c r="F2697" s="107">
        <v>5832</v>
      </c>
      <c r="G2697" s="107" t="s">
        <v>264</v>
      </c>
      <c r="H2697" s="107">
        <v>14.6364</v>
      </c>
    </row>
    <row r="2698" spans="1:8" x14ac:dyDescent="0.3">
      <c r="A2698" t="str">
        <f t="shared" si="42"/>
        <v>2017_5877</v>
      </c>
      <c r="C2698" s="107">
        <v>2696</v>
      </c>
      <c r="D2698" s="107">
        <v>2017</v>
      </c>
      <c r="E2698" s="107">
        <v>5877</v>
      </c>
      <c r="F2698" s="107">
        <v>5877</v>
      </c>
      <c r="G2698" s="107" t="s">
        <v>265</v>
      </c>
      <c r="H2698" s="107">
        <v>13.559100000000001</v>
      </c>
    </row>
    <row r="2699" spans="1:8" x14ac:dyDescent="0.3">
      <c r="A2699" t="str">
        <f t="shared" si="42"/>
        <v>2017_5895</v>
      </c>
      <c r="C2699" s="107">
        <v>2697</v>
      </c>
      <c r="D2699" s="107">
        <v>2017</v>
      </c>
      <c r="E2699" s="107">
        <v>5895</v>
      </c>
      <c r="F2699" s="107">
        <v>5895</v>
      </c>
      <c r="G2699" s="107" t="s">
        <v>266</v>
      </c>
      <c r="H2699" s="107">
        <v>11.337999999999999</v>
      </c>
    </row>
    <row r="2700" spans="1:8" x14ac:dyDescent="0.3">
      <c r="A2700" t="str">
        <f t="shared" si="42"/>
        <v>2017_5922</v>
      </c>
      <c r="C2700" s="107">
        <v>2698</v>
      </c>
      <c r="D2700" s="107">
        <v>2017</v>
      </c>
      <c r="E2700" s="107">
        <v>5922</v>
      </c>
      <c r="F2700" s="107">
        <v>5922</v>
      </c>
      <c r="G2700" s="107" t="s">
        <v>372</v>
      </c>
      <c r="H2700" s="107">
        <v>10.4178</v>
      </c>
    </row>
    <row r="2701" spans="1:8" x14ac:dyDescent="0.3">
      <c r="A2701" t="str">
        <f t="shared" si="42"/>
        <v>2017_5949</v>
      </c>
      <c r="C2701" s="107">
        <v>2699</v>
      </c>
      <c r="D2701" s="107">
        <v>2017</v>
      </c>
      <c r="E2701" s="107">
        <v>5949</v>
      </c>
      <c r="F2701" s="107">
        <v>5949</v>
      </c>
      <c r="G2701" s="107" t="s">
        <v>267</v>
      </c>
      <c r="H2701" s="107">
        <v>14.175700000000001</v>
      </c>
    </row>
    <row r="2702" spans="1:8" x14ac:dyDescent="0.3">
      <c r="A2702" t="str">
        <f t="shared" si="42"/>
        <v>2017_5976</v>
      </c>
      <c r="C2702" s="107">
        <v>2700</v>
      </c>
      <c r="D2702" s="107">
        <v>2017</v>
      </c>
      <c r="E2702" s="107">
        <v>5976</v>
      </c>
      <c r="F2702" s="107">
        <v>5976</v>
      </c>
      <c r="G2702" s="107" t="s">
        <v>268</v>
      </c>
      <c r="H2702" s="107">
        <v>14.750500000000001</v>
      </c>
    </row>
    <row r="2703" spans="1:8" x14ac:dyDescent="0.3">
      <c r="A2703" t="str">
        <f t="shared" si="42"/>
        <v>2017_5994</v>
      </c>
      <c r="C2703" s="107">
        <v>2701</v>
      </c>
      <c r="D2703" s="107">
        <v>2017</v>
      </c>
      <c r="E2703" s="107">
        <v>5994</v>
      </c>
      <c r="F2703" s="107">
        <v>5994</v>
      </c>
      <c r="G2703" s="107" t="s">
        <v>269</v>
      </c>
      <c r="H2703" s="107">
        <v>11.9757</v>
      </c>
    </row>
    <row r="2704" spans="1:8" x14ac:dyDescent="0.3">
      <c r="A2704" t="str">
        <f t="shared" si="42"/>
        <v>2017_6003</v>
      </c>
      <c r="C2704" s="107">
        <v>2702</v>
      </c>
      <c r="D2704" s="107">
        <v>2017</v>
      </c>
      <c r="E2704" s="107">
        <v>6003</v>
      </c>
      <c r="F2704" s="107">
        <v>6003</v>
      </c>
      <c r="G2704" s="107" t="s">
        <v>270</v>
      </c>
      <c r="H2704" s="107">
        <v>13.7377</v>
      </c>
    </row>
    <row r="2705" spans="1:8" x14ac:dyDescent="0.3">
      <c r="A2705" t="str">
        <f t="shared" si="42"/>
        <v>2017_6012</v>
      </c>
      <c r="C2705" s="107">
        <v>2703</v>
      </c>
      <c r="D2705" s="107">
        <v>2017</v>
      </c>
      <c r="E2705" s="107">
        <v>6012</v>
      </c>
      <c r="F2705" s="107">
        <v>6012</v>
      </c>
      <c r="G2705" s="107" t="s">
        <v>271</v>
      </c>
      <c r="H2705" s="107">
        <v>13.893700000000001</v>
      </c>
    </row>
    <row r="2706" spans="1:8" x14ac:dyDescent="0.3">
      <c r="A2706" t="str">
        <f t="shared" si="42"/>
        <v>2017_6030</v>
      </c>
      <c r="C2706" s="107">
        <v>2704</v>
      </c>
      <c r="D2706" s="107">
        <v>2017</v>
      </c>
      <c r="E2706" s="107">
        <v>6030</v>
      </c>
      <c r="F2706" s="107">
        <v>6030</v>
      </c>
      <c r="G2706" s="107" t="s">
        <v>272</v>
      </c>
      <c r="H2706" s="107">
        <v>15.906000000000001</v>
      </c>
    </row>
    <row r="2707" spans="1:8" x14ac:dyDescent="0.3">
      <c r="A2707" t="str">
        <f t="shared" si="42"/>
        <v>2017_6039</v>
      </c>
      <c r="C2707" s="107">
        <v>2705</v>
      </c>
      <c r="D2707" s="107">
        <v>2017</v>
      </c>
      <c r="E2707" s="107">
        <v>6039</v>
      </c>
      <c r="F2707" s="107">
        <v>6039</v>
      </c>
      <c r="G2707" s="107" t="s">
        <v>274</v>
      </c>
      <c r="H2707" s="107">
        <v>15.48</v>
      </c>
    </row>
    <row r="2708" spans="1:8" x14ac:dyDescent="0.3">
      <c r="A2708" t="str">
        <f t="shared" si="42"/>
        <v>2017_6048</v>
      </c>
      <c r="C2708" s="107">
        <v>2706</v>
      </c>
      <c r="D2708" s="107">
        <v>2017</v>
      </c>
      <c r="E2708" s="107">
        <v>6048</v>
      </c>
      <c r="F2708" s="107">
        <v>6035</v>
      </c>
      <c r="G2708" s="107" t="s">
        <v>273</v>
      </c>
      <c r="H2708" s="107">
        <v>11.611599999999999</v>
      </c>
    </row>
    <row r="2709" spans="1:8" x14ac:dyDescent="0.3">
      <c r="A2709" t="str">
        <f t="shared" si="42"/>
        <v>2017_6091</v>
      </c>
      <c r="C2709" s="107">
        <v>2707</v>
      </c>
      <c r="D2709" s="107">
        <v>2017</v>
      </c>
      <c r="E2709" s="107">
        <v>6091</v>
      </c>
      <c r="F2709" s="107">
        <v>6091</v>
      </c>
      <c r="G2709" s="107" t="s">
        <v>359</v>
      </c>
      <c r="H2709" s="107">
        <v>10.198499999999999</v>
      </c>
    </row>
    <row r="2710" spans="1:8" x14ac:dyDescent="0.3">
      <c r="A2710" t="str">
        <f t="shared" si="42"/>
        <v>2017_6093</v>
      </c>
      <c r="C2710" s="107">
        <v>2708</v>
      </c>
      <c r="D2710" s="107">
        <v>2017</v>
      </c>
      <c r="E2710" s="107">
        <v>6093</v>
      </c>
      <c r="F2710" s="107">
        <v>6093</v>
      </c>
      <c r="G2710" s="107" t="s">
        <v>275</v>
      </c>
      <c r="H2710" s="107">
        <v>16.115200000000002</v>
      </c>
    </row>
    <row r="2711" spans="1:8" x14ac:dyDescent="0.3">
      <c r="A2711" t="str">
        <f t="shared" si="42"/>
        <v>2017_6094</v>
      </c>
      <c r="C2711" s="107">
        <v>2709</v>
      </c>
      <c r="D2711" s="107">
        <v>2017</v>
      </c>
      <c r="E2711" s="107">
        <v>6094</v>
      </c>
      <c r="F2711" s="107">
        <v>6094</v>
      </c>
      <c r="G2711" s="107" t="s">
        <v>276</v>
      </c>
      <c r="H2711" s="107">
        <v>17.533200000000001</v>
      </c>
    </row>
    <row r="2712" spans="1:8" x14ac:dyDescent="0.3">
      <c r="A2712" t="str">
        <f t="shared" si="42"/>
        <v>2017_6095</v>
      </c>
      <c r="C2712" s="107">
        <v>2710</v>
      </c>
      <c r="D2712" s="107">
        <v>2017</v>
      </c>
      <c r="E2712" s="107">
        <v>6095</v>
      </c>
      <c r="F2712" s="107">
        <v>6095</v>
      </c>
      <c r="G2712" s="107" t="s">
        <v>277</v>
      </c>
      <c r="H2712" s="107">
        <v>15.971</v>
      </c>
    </row>
    <row r="2713" spans="1:8" x14ac:dyDescent="0.3">
      <c r="A2713" t="str">
        <f t="shared" si="42"/>
        <v>2017_6096</v>
      </c>
      <c r="C2713" s="107">
        <v>2711</v>
      </c>
      <c r="D2713" s="107">
        <v>2017</v>
      </c>
      <c r="E2713" s="107">
        <v>6096</v>
      </c>
      <c r="F2713" s="107">
        <v>6096</v>
      </c>
      <c r="G2713" s="107" t="s">
        <v>278</v>
      </c>
      <c r="H2713" s="107">
        <v>13.578799999999999</v>
      </c>
    </row>
    <row r="2714" spans="1:8" x14ac:dyDescent="0.3">
      <c r="A2714" t="str">
        <f t="shared" si="42"/>
        <v>2017_6097</v>
      </c>
      <c r="C2714" s="107">
        <v>2712</v>
      </c>
      <c r="D2714" s="107">
        <v>2017</v>
      </c>
      <c r="E2714" s="107">
        <v>6097</v>
      </c>
      <c r="F2714" s="107">
        <v>6097</v>
      </c>
      <c r="G2714" s="107" t="s">
        <v>279</v>
      </c>
      <c r="H2714" s="107">
        <v>11.1515</v>
      </c>
    </row>
    <row r="2715" spans="1:8" x14ac:dyDescent="0.3">
      <c r="A2715" t="str">
        <f t="shared" si="42"/>
        <v>2017_6098</v>
      </c>
      <c r="C2715" s="107">
        <v>2713</v>
      </c>
      <c r="D2715" s="107">
        <v>2017</v>
      </c>
      <c r="E2715" s="107">
        <v>6098</v>
      </c>
      <c r="F2715" s="107">
        <v>6098</v>
      </c>
      <c r="G2715" s="107" t="s">
        <v>280</v>
      </c>
      <c r="H2715" s="107">
        <v>16.13</v>
      </c>
    </row>
    <row r="2716" spans="1:8" x14ac:dyDescent="0.3">
      <c r="A2716" t="str">
        <f t="shared" si="42"/>
        <v>2017_6100</v>
      </c>
      <c r="C2716" s="107">
        <v>2714</v>
      </c>
      <c r="D2716" s="107">
        <v>2017</v>
      </c>
      <c r="E2716" s="107">
        <v>6100</v>
      </c>
      <c r="F2716" s="107">
        <v>6100</v>
      </c>
      <c r="G2716" s="107" t="s">
        <v>282</v>
      </c>
      <c r="H2716" s="107">
        <v>12.3247</v>
      </c>
    </row>
    <row r="2717" spans="1:8" x14ac:dyDescent="0.3">
      <c r="A2717" t="str">
        <f t="shared" si="42"/>
        <v>2017_6101</v>
      </c>
      <c r="C2717" s="107">
        <v>2715</v>
      </c>
      <c r="D2717" s="107">
        <v>2017</v>
      </c>
      <c r="E2717" s="107">
        <v>6101</v>
      </c>
      <c r="F2717" s="107">
        <v>6101</v>
      </c>
      <c r="G2717" s="107" t="s">
        <v>283</v>
      </c>
      <c r="H2717" s="107">
        <v>20.317499999999999</v>
      </c>
    </row>
    <row r="2718" spans="1:8" x14ac:dyDescent="0.3">
      <c r="A2718" t="str">
        <f t="shared" si="42"/>
        <v>2017_6102</v>
      </c>
      <c r="C2718" s="107">
        <v>2716</v>
      </c>
      <c r="D2718" s="107">
        <v>2017</v>
      </c>
      <c r="E2718" s="107">
        <v>6102</v>
      </c>
      <c r="F2718" s="107">
        <v>6102</v>
      </c>
      <c r="G2718" s="107" t="s">
        <v>284</v>
      </c>
      <c r="H2718" s="107">
        <v>14.562900000000001</v>
      </c>
    </row>
    <row r="2719" spans="1:8" x14ac:dyDescent="0.3">
      <c r="A2719" t="str">
        <f t="shared" si="42"/>
        <v>2017_6120</v>
      </c>
      <c r="C2719" s="107">
        <v>2717</v>
      </c>
      <c r="D2719" s="107">
        <v>2017</v>
      </c>
      <c r="E2719" s="107">
        <v>6120</v>
      </c>
      <c r="F2719" s="107">
        <v>6120</v>
      </c>
      <c r="G2719" s="107" t="s">
        <v>285</v>
      </c>
      <c r="H2719" s="107">
        <v>7.6737000000000002</v>
      </c>
    </row>
    <row r="2720" spans="1:8" x14ac:dyDescent="0.3">
      <c r="A2720" t="str">
        <f t="shared" si="42"/>
        <v>2017_6138</v>
      </c>
      <c r="C2720" s="107">
        <v>2718</v>
      </c>
      <c r="D2720" s="107">
        <v>2017</v>
      </c>
      <c r="E2720" s="107">
        <v>6138</v>
      </c>
      <c r="F2720" s="107">
        <v>6138</v>
      </c>
      <c r="G2720" s="107" t="s">
        <v>286</v>
      </c>
      <c r="H2720" s="107">
        <v>15.863799999999999</v>
      </c>
    </row>
    <row r="2721" spans="1:8" x14ac:dyDescent="0.3">
      <c r="A2721" t="str">
        <f t="shared" si="42"/>
        <v>2017_6165</v>
      </c>
      <c r="C2721" s="107">
        <v>2719</v>
      </c>
      <c r="D2721" s="107">
        <v>2017</v>
      </c>
      <c r="E2721" s="107">
        <v>6165</v>
      </c>
      <c r="F2721" s="107">
        <v>6165</v>
      </c>
      <c r="G2721" s="107" t="s">
        <v>287</v>
      </c>
      <c r="H2721" s="107">
        <v>11.986800000000001</v>
      </c>
    </row>
    <row r="2722" spans="1:8" x14ac:dyDescent="0.3">
      <c r="A2722" t="str">
        <f t="shared" si="42"/>
        <v>2017_6175</v>
      </c>
      <c r="C2722" s="107">
        <v>2720</v>
      </c>
      <c r="D2722" s="107">
        <v>2017</v>
      </c>
      <c r="E2722" s="107">
        <v>6175</v>
      </c>
      <c r="F2722" s="107">
        <v>6175</v>
      </c>
      <c r="G2722" s="107" t="s">
        <v>288</v>
      </c>
      <c r="H2722" s="107">
        <v>12.9505</v>
      </c>
    </row>
    <row r="2723" spans="1:8" x14ac:dyDescent="0.3">
      <c r="A2723" t="str">
        <f t="shared" si="42"/>
        <v>2017_6219</v>
      </c>
      <c r="C2723" s="107">
        <v>2721</v>
      </c>
      <c r="D2723" s="107">
        <v>2017</v>
      </c>
      <c r="E2723" s="107">
        <v>6219</v>
      </c>
      <c r="F2723" s="107">
        <v>6219</v>
      </c>
      <c r="G2723" s="107" t="s">
        <v>289</v>
      </c>
      <c r="H2723" s="107">
        <v>15.257899999999999</v>
      </c>
    </row>
    <row r="2724" spans="1:8" x14ac:dyDescent="0.3">
      <c r="A2724" t="str">
        <f t="shared" si="42"/>
        <v>2017_6246</v>
      </c>
      <c r="C2724" s="107">
        <v>2722</v>
      </c>
      <c r="D2724" s="107">
        <v>2017</v>
      </c>
      <c r="E2724" s="107">
        <v>6246</v>
      </c>
      <c r="F2724" s="107">
        <v>6246</v>
      </c>
      <c r="G2724" s="107" t="s">
        <v>290</v>
      </c>
      <c r="H2724" s="107">
        <v>13.624599999999999</v>
      </c>
    </row>
    <row r="2725" spans="1:8" x14ac:dyDescent="0.3">
      <c r="A2725" t="str">
        <f t="shared" si="42"/>
        <v>2017_6264</v>
      </c>
      <c r="C2725" s="107">
        <v>2723</v>
      </c>
      <c r="D2725" s="107">
        <v>2017</v>
      </c>
      <c r="E2725" s="107">
        <v>6264</v>
      </c>
      <c r="F2725" s="107">
        <v>6264</v>
      </c>
      <c r="G2725" s="107" t="s">
        <v>291</v>
      </c>
      <c r="H2725" s="107">
        <v>13.9412</v>
      </c>
    </row>
    <row r="2726" spans="1:8" x14ac:dyDescent="0.3">
      <c r="A2726" t="str">
        <f t="shared" si="42"/>
        <v>2017_6273</v>
      </c>
      <c r="C2726" s="107">
        <v>2724</v>
      </c>
      <c r="D2726" s="107">
        <v>2017</v>
      </c>
      <c r="E2726" s="107">
        <v>6273</v>
      </c>
      <c r="F2726" s="107">
        <v>6273</v>
      </c>
      <c r="G2726" s="107" t="s">
        <v>358</v>
      </c>
      <c r="H2726" s="107">
        <v>10.695499999999999</v>
      </c>
    </row>
    <row r="2727" spans="1:8" x14ac:dyDescent="0.3">
      <c r="A2727" t="str">
        <f t="shared" si="42"/>
        <v>2017_6408</v>
      </c>
      <c r="C2727" s="107">
        <v>2725</v>
      </c>
      <c r="D2727" s="107">
        <v>2017</v>
      </c>
      <c r="E2727" s="107">
        <v>6408</v>
      </c>
      <c r="F2727" s="107">
        <v>6408</v>
      </c>
      <c r="G2727" s="107" t="s">
        <v>292</v>
      </c>
      <c r="H2727" s="107">
        <v>12.382400000000001</v>
      </c>
    </row>
    <row r="2728" spans="1:8" x14ac:dyDescent="0.3">
      <c r="A2728" t="str">
        <f t="shared" si="42"/>
        <v>2017_6453</v>
      </c>
      <c r="C2728" s="107">
        <v>2726</v>
      </c>
      <c r="D2728" s="107">
        <v>2017</v>
      </c>
      <c r="E2728" s="107">
        <v>6453</v>
      </c>
      <c r="F2728" s="107">
        <v>6453</v>
      </c>
      <c r="G2728" s="107" t="s">
        <v>293</v>
      </c>
      <c r="H2728" s="107">
        <v>13.440200000000001</v>
      </c>
    </row>
    <row r="2729" spans="1:8" x14ac:dyDescent="0.3">
      <c r="A2729" t="str">
        <f t="shared" si="42"/>
        <v>2017_6460</v>
      </c>
      <c r="C2729" s="107">
        <v>2727</v>
      </c>
      <c r="D2729" s="107">
        <v>2017</v>
      </c>
      <c r="E2729" s="107">
        <v>6460</v>
      </c>
      <c r="F2729" s="107">
        <v>6460</v>
      </c>
      <c r="G2729" s="107" t="s">
        <v>294</v>
      </c>
      <c r="H2729" s="107">
        <v>13.7608</v>
      </c>
    </row>
    <row r="2730" spans="1:8" x14ac:dyDescent="0.3">
      <c r="A2730" t="str">
        <f t="shared" si="42"/>
        <v>2017_6462</v>
      </c>
      <c r="C2730" s="107">
        <v>2728</v>
      </c>
      <c r="D2730" s="107">
        <v>2017</v>
      </c>
      <c r="E2730" s="107">
        <v>6462</v>
      </c>
      <c r="F2730" s="107">
        <v>6462</v>
      </c>
      <c r="G2730" s="107" t="s">
        <v>295</v>
      </c>
      <c r="H2730" s="107">
        <v>14.531499999999999</v>
      </c>
    </row>
    <row r="2731" spans="1:8" x14ac:dyDescent="0.3">
      <c r="A2731" t="str">
        <f t="shared" si="42"/>
        <v>2017_6471</v>
      </c>
      <c r="C2731" s="107">
        <v>2729</v>
      </c>
      <c r="D2731" s="107">
        <v>2017</v>
      </c>
      <c r="E2731" s="107">
        <v>6471</v>
      </c>
      <c r="F2731" s="107">
        <v>6471</v>
      </c>
      <c r="G2731" s="107" t="s">
        <v>296</v>
      </c>
      <c r="H2731" s="107">
        <v>14.821099999999999</v>
      </c>
    </row>
    <row r="2732" spans="1:8" x14ac:dyDescent="0.3">
      <c r="A2732" t="str">
        <f t="shared" si="42"/>
        <v>2017_6509</v>
      </c>
      <c r="C2732" s="107">
        <v>2730</v>
      </c>
      <c r="D2732" s="107">
        <v>2017</v>
      </c>
      <c r="E2732" s="107">
        <v>6509</v>
      </c>
      <c r="F2732" s="107">
        <v>6509</v>
      </c>
      <c r="G2732" s="107" t="s">
        <v>297</v>
      </c>
      <c r="H2732" s="107">
        <v>12.5022</v>
      </c>
    </row>
    <row r="2733" spans="1:8" x14ac:dyDescent="0.3">
      <c r="A2733" t="str">
        <f t="shared" si="42"/>
        <v>2017_6512</v>
      </c>
      <c r="C2733" s="107">
        <v>2731</v>
      </c>
      <c r="D2733" s="107">
        <v>2017</v>
      </c>
      <c r="E2733" s="107">
        <v>6512</v>
      </c>
      <c r="F2733" s="107">
        <v>6512</v>
      </c>
      <c r="G2733" s="107" t="s">
        <v>298</v>
      </c>
      <c r="H2733" s="107">
        <v>17.4651</v>
      </c>
    </row>
    <row r="2734" spans="1:8" x14ac:dyDescent="0.3">
      <c r="A2734" t="str">
        <f t="shared" si="42"/>
        <v>2017_6516</v>
      </c>
      <c r="C2734" s="107">
        <v>2732</v>
      </c>
      <c r="D2734" s="107">
        <v>2017</v>
      </c>
      <c r="E2734" s="107">
        <v>6516</v>
      </c>
      <c r="F2734" s="107">
        <v>6516</v>
      </c>
      <c r="G2734" s="107" t="s">
        <v>299</v>
      </c>
      <c r="H2734" s="107">
        <v>10.751799999999999</v>
      </c>
    </row>
    <row r="2735" spans="1:8" x14ac:dyDescent="0.3">
      <c r="A2735" t="str">
        <f t="shared" si="42"/>
        <v>2017_6534</v>
      </c>
      <c r="C2735" s="107">
        <v>2733</v>
      </c>
      <c r="D2735" s="107">
        <v>2017</v>
      </c>
      <c r="E2735" s="107">
        <v>6534</v>
      </c>
      <c r="F2735" s="107">
        <v>6534</v>
      </c>
      <c r="G2735" s="107" t="s">
        <v>300</v>
      </c>
      <c r="H2735" s="107">
        <v>14.2842</v>
      </c>
    </row>
    <row r="2736" spans="1:8" x14ac:dyDescent="0.3">
      <c r="A2736" t="str">
        <f t="shared" si="42"/>
        <v>2017_6561</v>
      </c>
      <c r="C2736" s="107">
        <v>2734</v>
      </c>
      <c r="D2736" s="107">
        <v>2017</v>
      </c>
      <c r="E2736" s="107">
        <v>6561</v>
      </c>
      <c r="F2736" s="107">
        <v>6561</v>
      </c>
      <c r="G2736" s="107" t="s">
        <v>302</v>
      </c>
      <c r="H2736" s="107">
        <v>8.9460999999999995</v>
      </c>
    </row>
    <row r="2737" spans="1:8" x14ac:dyDescent="0.3">
      <c r="A2737" t="str">
        <f t="shared" si="42"/>
        <v>2017_6579</v>
      </c>
      <c r="C2737" s="107">
        <v>2735</v>
      </c>
      <c r="D2737" s="107">
        <v>2017</v>
      </c>
      <c r="E2737" s="107">
        <v>6579</v>
      </c>
      <c r="F2737" s="107">
        <v>6579</v>
      </c>
      <c r="G2737" s="107" t="s">
        <v>303</v>
      </c>
      <c r="H2737" s="107">
        <v>17.7469</v>
      </c>
    </row>
    <row r="2738" spans="1:8" x14ac:dyDescent="0.3">
      <c r="A2738" t="str">
        <f t="shared" si="42"/>
        <v>2017_6591</v>
      </c>
      <c r="C2738" s="107">
        <v>2736</v>
      </c>
      <c r="D2738" s="107">
        <v>2017</v>
      </c>
      <c r="E2738" s="107">
        <v>6591</v>
      </c>
      <c r="F2738" s="107">
        <v>6591</v>
      </c>
      <c r="G2738" s="107" t="s">
        <v>304</v>
      </c>
      <c r="H2738" s="107">
        <v>14.137700000000001</v>
      </c>
    </row>
    <row r="2739" spans="1:8" x14ac:dyDescent="0.3">
      <c r="A2739" t="str">
        <f t="shared" si="42"/>
        <v>2017_6592</v>
      </c>
      <c r="C2739" s="107">
        <v>2737</v>
      </c>
      <c r="D2739" s="107">
        <v>2017</v>
      </c>
      <c r="E2739" s="107">
        <v>6592</v>
      </c>
      <c r="F2739" s="107">
        <v>6592</v>
      </c>
      <c r="G2739" s="107" t="s">
        <v>305</v>
      </c>
      <c r="H2739" s="107">
        <v>13.375400000000001</v>
      </c>
    </row>
    <row r="2740" spans="1:8" x14ac:dyDescent="0.3">
      <c r="A2740" t="str">
        <f t="shared" si="42"/>
        <v>2017_6615</v>
      </c>
      <c r="C2740" s="107">
        <v>2738</v>
      </c>
      <c r="D2740" s="107">
        <v>2017</v>
      </c>
      <c r="E2740" s="107">
        <v>6615</v>
      </c>
      <c r="F2740" s="107">
        <v>6615</v>
      </c>
      <c r="G2740" s="107" t="s">
        <v>306</v>
      </c>
      <c r="H2740" s="107">
        <v>15.978</v>
      </c>
    </row>
    <row r="2741" spans="1:8" x14ac:dyDescent="0.3">
      <c r="A2741" t="str">
        <f t="shared" si="42"/>
        <v>2017_6651</v>
      </c>
      <c r="C2741" s="107">
        <v>2739</v>
      </c>
      <c r="D2741" s="107">
        <v>2017</v>
      </c>
      <c r="E2741" s="107">
        <v>6651</v>
      </c>
      <c r="F2741" s="107">
        <v>6651</v>
      </c>
      <c r="G2741" s="107" t="s">
        <v>307</v>
      </c>
      <c r="H2741" s="107">
        <v>16.433900000000001</v>
      </c>
    </row>
    <row r="2742" spans="1:8" x14ac:dyDescent="0.3">
      <c r="A2742" t="str">
        <f t="shared" si="42"/>
        <v>2017_6660</v>
      </c>
      <c r="C2742" s="107">
        <v>2740</v>
      </c>
      <c r="D2742" s="107">
        <v>2017</v>
      </c>
      <c r="E2742" s="107">
        <v>6660</v>
      </c>
      <c r="F2742" s="107">
        <v>6660</v>
      </c>
      <c r="G2742" s="107" t="s">
        <v>308</v>
      </c>
      <c r="H2742" s="107">
        <v>15.5975</v>
      </c>
    </row>
    <row r="2743" spans="1:8" x14ac:dyDescent="0.3">
      <c r="A2743" t="str">
        <f t="shared" si="42"/>
        <v>2017_6700</v>
      </c>
      <c r="C2743" s="107">
        <v>2741</v>
      </c>
      <c r="D2743" s="107">
        <v>2017</v>
      </c>
      <c r="E2743" s="107">
        <v>6700</v>
      </c>
      <c r="F2743" s="107">
        <v>6700</v>
      </c>
      <c r="G2743" s="107" t="s">
        <v>309</v>
      </c>
      <c r="H2743" s="107">
        <v>15.5465</v>
      </c>
    </row>
    <row r="2744" spans="1:8" x14ac:dyDescent="0.3">
      <c r="A2744" t="str">
        <f t="shared" si="42"/>
        <v>2017_6741</v>
      </c>
      <c r="C2744" s="107">
        <v>2742</v>
      </c>
      <c r="D2744" s="107">
        <v>2017</v>
      </c>
      <c r="E2744" s="107">
        <v>6741</v>
      </c>
      <c r="F2744" s="107">
        <v>6741</v>
      </c>
      <c r="G2744" s="107" t="s">
        <v>310</v>
      </c>
      <c r="H2744" s="107">
        <v>11.775499999999999</v>
      </c>
    </row>
    <row r="2745" spans="1:8" x14ac:dyDescent="0.3">
      <c r="A2745" t="str">
        <f t="shared" si="42"/>
        <v>2017_6759</v>
      </c>
      <c r="C2745" s="107">
        <v>2743</v>
      </c>
      <c r="D2745" s="107">
        <v>2017</v>
      </c>
      <c r="E2745" s="107">
        <v>6759</v>
      </c>
      <c r="F2745" s="107">
        <v>6759</v>
      </c>
      <c r="G2745" s="107" t="s">
        <v>311</v>
      </c>
      <c r="H2745" s="107">
        <v>14.859</v>
      </c>
    </row>
    <row r="2746" spans="1:8" x14ac:dyDescent="0.3">
      <c r="A2746" t="str">
        <f t="shared" si="42"/>
        <v>2017_6762</v>
      </c>
      <c r="C2746" s="107">
        <v>2744</v>
      </c>
      <c r="D2746" s="107">
        <v>2017</v>
      </c>
      <c r="E2746" s="107">
        <v>6762</v>
      </c>
      <c r="F2746" s="107">
        <v>6762</v>
      </c>
      <c r="G2746" s="107" t="s">
        <v>312</v>
      </c>
      <c r="H2746" s="107">
        <v>14.1989</v>
      </c>
    </row>
    <row r="2747" spans="1:8" x14ac:dyDescent="0.3">
      <c r="A2747" t="str">
        <f t="shared" si="42"/>
        <v>2017_6768</v>
      </c>
      <c r="C2747" s="107">
        <v>2745</v>
      </c>
      <c r="D2747" s="107">
        <v>2017</v>
      </c>
      <c r="E2747" s="107">
        <v>6768</v>
      </c>
      <c r="F2747" s="107">
        <v>6768</v>
      </c>
      <c r="G2747" s="107" t="s">
        <v>313</v>
      </c>
      <c r="H2747" s="107">
        <v>15.901199999999999</v>
      </c>
    </row>
    <row r="2748" spans="1:8" x14ac:dyDescent="0.3">
      <c r="A2748" t="str">
        <f t="shared" si="42"/>
        <v>2017_6795</v>
      </c>
      <c r="C2748" s="107">
        <v>2746</v>
      </c>
      <c r="D2748" s="107">
        <v>2017</v>
      </c>
      <c r="E2748" s="107">
        <v>6795</v>
      </c>
      <c r="F2748" s="107">
        <v>6795</v>
      </c>
      <c r="G2748" s="107" t="s">
        <v>314</v>
      </c>
      <c r="H2748" s="107">
        <v>15.4</v>
      </c>
    </row>
    <row r="2749" spans="1:8" x14ac:dyDescent="0.3">
      <c r="A2749" t="str">
        <f t="shared" si="42"/>
        <v>2017_6822</v>
      </c>
      <c r="C2749" s="107">
        <v>2747</v>
      </c>
      <c r="D2749" s="107">
        <v>2017</v>
      </c>
      <c r="E2749" s="107">
        <v>6822</v>
      </c>
      <c r="F2749" s="107">
        <v>6822</v>
      </c>
      <c r="G2749" s="107" t="s">
        <v>315</v>
      </c>
      <c r="H2749" s="107">
        <v>17.648700000000002</v>
      </c>
    </row>
    <row r="2750" spans="1:8" x14ac:dyDescent="0.3">
      <c r="A2750" t="str">
        <f t="shared" si="42"/>
        <v>2017_6840</v>
      </c>
      <c r="C2750" s="107">
        <v>2748</v>
      </c>
      <c r="D2750" s="107">
        <v>2017</v>
      </c>
      <c r="E2750" s="107">
        <v>6840</v>
      </c>
      <c r="F2750" s="107">
        <v>6840</v>
      </c>
      <c r="G2750" s="107" t="s">
        <v>316</v>
      </c>
      <c r="H2750" s="107">
        <v>15.1839</v>
      </c>
    </row>
    <row r="2751" spans="1:8" x14ac:dyDescent="0.3">
      <c r="A2751" t="str">
        <f t="shared" si="42"/>
        <v>2017_6854</v>
      </c>
      <c r="C2751" s="107">
        <v>2749</v>
      </c>
      <c r="D2751" s="107">
        <v>2017</v>
      </c>
      <c r="E2751" s="107">
        <v>6854</v>
      </c>
      <c r="F2751" s="107">
        <v>6854</v>
      </c>
      <c r="G2751" s="107" t="s">
        <v>317</v>
      </c>
      <c r="H2751" s="107">
        <v>11.133100000000001</v>
      </c>
    </row>
    <row r="2752" spans="1:8" x14ac:dyDescent="0.3">
      <c r="A2752" t="str">
        <f t="shared" si="42"/>
        <v>2017_6867</v>
      </c>
      <c r="C2752" s="107">
        <v>2750</v>
      </c>
      <c r="D2752" s="107">
        <v>2017</v>
      </c>
      <c r="E2752" s="107">
        <v>6867</v>
      </c>
      <c r="F2752" s="107">
        <v>6867</v>
      </c>
      <c r="G2752" s="107" t="s">
        <v>318</v>
      </c>
      <c r="H2752" s="107">
        <v>14.833399999999999</v>
      </c>
    </row>
    <row r="2753" spans="1:8" x14ac:dyDescent="0.3">
      <c r="A2753" t="str">
        <f t="shared" si="42"/>
        <v>2017_6921</v>
      </c>
      <c r="C2753" s="107">
        <v>2751</v>
      </c>
      <c r="D2753" s="107">
        <v>2017</v>
      </c>
      <c r="E2753" s="107">
        <v>6921</v>
      </c>
      <c r="F2753" s="107">
        <v>6921</v>
      </c>
      <c r="G2753" s="107" t="s">
        <v>319</v>
      </c>
      <c r="H2753" s="107">
        <v>11.4841</v>
      </c>
    </row>
    <row r="2754" spans="1:8" x14ac:dyDescent="0.3">
      <c r="A2754" t="str">
        <f t="shared" si="42"/>
        <v>2017_6930</v>
      </c>
      <c r="C2754" s="107">
        <v>2752</v>
      </c>
      <c r="D2754" s="107">
        <v>2017</v>
      </c>
      <c r="E2754" s="107">
        <v>6930</v>
      </c>
      <c r="F2754" s="107">
        <v>6930</v>
      </c>
      <c r="G2754" s="107" t="s">
        <v>320</v>
      </c>
      <c r="H2754" s="107">
        <v>14.1295</v>
      </c>
    </row>
    <row r="2755" spans="1:8" x14ac:dyDescent="0.3">
      <c r="A2755" t="str">
        <f t="shared" si="42"/>
        <v>2017_6937</v>
      </c>
      <c r="C2755" s="107">
        <v>2753</v>
      </c>
      <c r="D2755" s="107">
        <v>2017</v>
      </c>
      <c r="E2755" s="107">
        <v>6937</v>
      </c>
      <c r="F2755" s="107">
        <v>6937</v>
      </c>
      <c r="G2755" s="107" t="s">
        <v>371</v>
      </c>
      <c r="H2755" s="107">
        <v>13.8314</v>
      </c>
    </row>
    <row r="2756" spans="1:8" x14ac:dyDescent="0.3">
      <c r="A2756" t="str">
        <f t="shared" ref="A2756:A2819" si="43">CONCATENATE(D2756,"_",E2756)</f>
        <v>2017_6943</v>
      </c>
      <c r="C2756" s="107">
        <v>2754</v>
      </c>
      <c r="D2756" s="107">
        <v>2017</v>
      </c>
      <c r="E2756" s="107">
        <v>6943</v>
      </c>
      <c r="F2756" s="107">
        <v>6943</v>
      </c>
      <c r="G2756" s="107" t="s">
        <v>321</v>
      </c>
      <c r="H2756" s="107">
        <v>16.311499999999999</v>
      </c>
    </row>
    <row r="2757" spans="1:8" x14ac:dyDescent="0.3">
      <c r="A2757" t="str">
        <f t="shared" si="43"/>
        <v>2017_6950</v>
      </c>
      <c r="C2757" s="107">
        <v>2755</v>
      </c>
      <c r="D2757" s="107">
        <v>2017</v>
      </c>
      <c r="E2757" s="107">
        <v>6950</v>
      </c>
      <c r="F2757" s="107">
        <v>6950</v>
      </c>
      <c r="G2757" s="107" t="s">
        <v>322</v>
      </c>
      <c r="H2757" s="107">
        <v>11.575900000000001</v>
      </c>
    </row>
    <row r="2758" spans="1:8" x14ac:dyDescent="0.3">
      <c r="A2758" t="str">
        <f t="shared" si="43"/>
        <v>2017_6957</v>
      </c>
      <c r="C2758" s="107">
        <v>2756</v>
      </c>
      <c r="D2758" s="107">
        <v>2017</v>
      </c>
      <c r="E2758" s="107">
        <v>6957</v>
      </c>
      <c r="F2758" s="107">
        <v>6957</v>
      </c>
      <c r="G2758" s="107" t="s">
        <v>323</v>
      </c>
      <c r="H2758" s="107">
        <v>13.268700000000001</v>
      </c>
    </row>
    <row r="2759" spans="1:8" x14ac:dyDescent="0.3">
      <c r="A2759" t="str">
        <f t="shared" si="43"/>
        <v>2017_6961</v>
      </c>
      <c r="C2759" s="107">
        <v>2757</v>
      </c>
      <c r="D2759" s="107">
        <v>2017</v>
      </c>
      <c r="E2759" s="107">
        <v>6961</v>
      </c>
      <c r="F2759" s="107">
        <v>6961</v>
      </c>
      <c r="G2759" s="107" t="s">
        <v>324</v>
      </c>
      <c r="H2759" s="107">
        <v>12.047000000000001</v>
      </c>
    </row>
    <row r="2760" spans="1:8" x14ac:dyDescent="0.3">
      <c r="A2760" t="str">
        <f t="shared" si="43"/>
        <v>2017_6969</v>
      </c>
      <c r="C2760" s="107">
        <v>2758</v>
      </c>
      <c r="D2760" s="107">
        <v>2017</v>
      </c>
      <c r="E2760" s="107">
        <v>6969</v>
      </c>
      <c r="F2760" s="107">
        <v>6969</v>
      </c>
      <c r="G2760" s="107" t="s">
        <v>325</v>
      </c>
      <c r="H2760" s="107">
        <v>10.670400000000001</v>
      </c>
    </row>
    <row r="2761" spans="1:8" x14ac:dyDescent="0.3">
      <c r="A2761" t="str">
        <f t="shared" si="43"/>
        <v>2017_6975</v>
      </c>
      <c r="C2761" s="107">
        <v>2759</v>
      </c>
      <c r="D2761" s="107">
        <v>2017</v>
      </c>
      <c r="E2761" s="107">
        <v>6975</v>
      </c>
      <c r="F2761" s="107">
        <v>6975</v>
      </c>
      <c r="G2761" s="107" t="s">
        <v>326</v>
      </c>
      <c r="H2761" s="107">
        <v>16.514399999999998</v>
      </c>
    </row>
    <row r="2762" spans="1:8" x14ac:dyDescent="0.3">
      <c r="A2762" t="str">
        <f t="shared" si="43"/>
        <v>2017_6983</v>
      </c>
      <c r="C2762" s="107">
        <v>2760</v>
      </c>
      <c r="D2762" s="107">
        <v>2017</v>
      </c>
      <c r="E2762" s="107">
        <v>6983</v>
      </c>
      <c r="F2762" s="107">
        <v>6983</v>
      </c>
      <c r="G2762" s="107" t="s">
        <v>327</v>
      </c>
      <c r="H2762" s="107">
        <v>10.015000000000001</v>
      </c>
    </row>
    <row r="2763" spans="1:8" x14ac:dyDescent="0.3">
      <c r="A2763" t="str">
        <f t="shared" si="43"/>
        <v>2017_6985</v>
      </c>
      <c r="C2763" s="107">
        <v>2761</v>
      </c>
      <c r="D2763" s="107">
        <v>2017</v>
      </c>
      <c r="E2763" s="107">
        <v>6985</v>
      </c>
      <c r="F2763" s="107">
        <v>6985</v>
      </c>
      <c r="G2763" s="107" t="s">
        <v>328</v>
      </c>
      <c r="H2763" s="107">
        <v>11.1234</v>
      </c>
    </row>
    <row r="2764" spans="1:8" x14ac:dyDescent="0.3">
      <c r="A2764" t="str">
        <f t="shared" si="43"/>
        <v>2017_6987</v>
      </c>
      <c r="C2764" s="107">
        <v>2762</v>
      </c>
      <c r="D2764" s="107">
        <v>2017</v>
      </c>
      <c r="E2764" s="107">
        <v>6987</v>
      </c>
      <c r="F2764" s="107">
        <v>6987</v>
      </c>
      <c r="G2764" s="107" t="s">
        <v>329</v>
      </c>
      <c r="H2764" s="107">
        <v>15.5365</v>
      </c>
    </row>
    <row r="2765" spans="1:8" x14ac:dyDescent="0.3">
      <c r="A2765" t="str">
        <f t="shared" si="43"/>
        <v>2017_6990</v>
      </c>
      <c r="C2765" s="107">
        <v>2763</v>
      </c>
      <c r="D2765" s="107">
        <v>2017</v>
      </c>
      <c r="E2765" s="107">
        <v>6990</v>
      </c>
      <c r="F2765" s="107">
        <v>6990</v>
      </c>
      <c r="G2765" s="107" t="s">
        <v>330</v>
      </c>
      <c r="H2765" s="107">
        <v>16.372800000000002</v>
      </c>
    </row>
    <row r="2766" spans="1:8" x14ac:dyDescent="0.3">
      <c r="A2766" t="str">
        <f t="shared" si="43"/>
        <v>2017_6992</v>
      </c>
      <c r="C2766" s="107">
        <v>2764</v>
      </c>
      <c r="D2766" s="107">
        <v>2017</v>
      </c>
      <c r="E2766" s="107">
        <v>6992</v>
      </c>
      <c r="F2766" s="107">
        <v>6992</v>
      </c>
      <c r="G2766" s="107" t="s">
        <v>331</v>
      </c>
      <c r="H2766" s="107">
        <v>10.983599999999999</v>
      </c>
    </row>
    <row r="2767" spans="1:8" x14ac:dyDescent="0.3">
      <c r="A2767" t="str">
        <f t="shared" si="43"/>
        <v>2017_7002</v>
      </c>
      <c r="C2767" s="107">
        <v>2765</v>
      </c>
      <c r="D2767" s="107">
        <v>2017</v>
      </c>
      <c r="E2767" s="107">
        <v>7002</v>
      </c>
      <c r="F2767" s="107">
        <v>7002</v>
      </c>
      <c r="G2767" s="107" t="s">
        <v>332</v>
      </c>
      <c r="H2767" s="107">
        <v>11.6547</v>
      </c>
    </row>
    <row r="2768" spans="1:8" x14ac:dyDescent="0.3">
      <c r="A2768" t="str">
        <f t="shared" si="43"/>
        <v>2017_7029</v>
      </c>
      <c r="C2768" s="107">
        <v>2766</v>
      </c>
      <c r="D2768" s="107">
        <v>2017</v>
      </c>
      <c r="E2768" s="107">
        <v>7029</v>
      </c>
      <c r="F2768" s="107">
        <v>7029</v>
      </c>
      <c r="G2768" s="107" t="s">
        <v>333</v>
      </c>
      <c r="H2768" s="107">
        <v>14.6059</v>
      </c>
    </row>
    <row r="2769" spans="1:8" x14ac:dyDescent="0.3">
      <c r="A2769" t="str">
        <f t="shared" si="43"/>
        <v>2017_7038</v>
      </c>
      <c r="C2769" s="107">
        <v>2767</v>
      </c>
      <c r="D2769" s="107">
        <v>2017</v>
      </c>
      <c r="E2769" s="107">
        <v>7038</v>
      </c>
      <c r="F2769" s="107">
        <v>7038</v>
      </c>
      <c r="G2769" s="107" t="s">
        <v>334</v>
      </c>
      <c r="H2769" s="107">
        <v>14.867900000000001</v>
      </c>
    </row>
    <row r="2770" spans="1:8" x14ac:dyDescent="0.3">
      <c r="A2770" t="str">
        <f t="shared" si="43"/>
        <v>2017_7047</v>
      </c>
      <c r="C2770" s="107">
        <v>2768</v>
      </c>
      <c r="D2770" s="107">
        <v>2017</v>
      </c>
      <c r="E2770" s="107">
        <v>7047</v>
      </c>
      <c r="F2770" s="107">
        <v>7047</v>
      </c>
      <c r="G2770" s="107" t="s">
        <v>335</v>
      </c>
      <c r="H2770" s="107">
        <v>12.2311</v>
      </c>
    </row>
    <row r="2771" spans="1:8" x14ac:dyDescent="0.3">
      <c r="A2771" t="str">
        <f t="shared" si="43"/>
        <v>2017_7056</v>
      </c>
      <c r="C2771" s="107">
        <v>2769</v>
      </c>
      <c r="D2771" s="107">
        <v>2017</v>
      </c>
      <c r="E2771" s="107">
        <v>7056</v>
      </c>
      <c r="F2771" s="107">
        <v>7056</v>
      </c>
      <c r="G2771" s="107" t="s">
        <v>336</v>
      </c>
      <c r="H2771" s="107">
        <v>17.489999999999998</v>
      </c>
    </row>
    <row r="2772" spans="1:8" x14ac:dyDescent="0.3">
      <c r="A2772" t="str">
        <f t="shared" si="43"/>
        <v>2017_7092</v>
      </c>
      <c r="C2772" s="107">
        <v>2770</v>
      </c>
      <c r="D2772" s="107">
        <v>2017</v>
      </c>
      <c r="E2772" s="107">
        <v>7092</v>
      </c>
      <c r="F2772" s="107">
        <v>7092</v>
      </c>
      <c r="G2772" s="107" t="s">
        <v>337</v>
      </c>
      <c r="H2772" s="107">
        <v>15.3064</v>
      </c>
    </row>
    <row r="2773" spans="1:8" x14ac:dyDescent="0.3">
      <c r="A2773" t="str">
        <f t="shared" si="43"/>
        <v>2017_7098</v>
      </c>
      <c r="C2773" s="107">
        <v>2771</v>
      </c>
      <c r="D2773" s="107">
        <v>2017</v>
      </c>
      <c r="E2773" s="107">
        <v>7098</v>
      </c>
      <c r="F2773" s="107">
        <v>7098</v>
      </c>
      <c r="G2773" s="107" t="s">
        <v>338</v>
      </c>
      <c r="H2773" s="107">
        <v>12.2041</v>
      </c>
    </row>
    <row r="2774" spans="1:8" x14ac:dyDescent="0.3">
      <c r="A2774" t="str">
        <f t="shared" si="43"/>
        <v>2017_7110</v>
      </c>
      <c r="C2774" s="107">
        <v>2772</v>
      </c>
      <c r="D2774" s="107">
        <v>2017</v>
      </c>
      <c r="E2774" s="107">
        <v>7110</v>
      </c>
      <c r="F2774" s="107">
        <v>7110</v>
      </c>
      <c r="G2774" s="107" t="s">
        <v>339</v>
      </c>
      <c r="H2774" s="107">
        <v>18.978000000000002</v>
      </c>
    </row>
    <row r="2775" spans="1:8" x14ac:dyDescent="0.3">
      <c r="A2775" t="str">
        <f t="shared" si="43"/>
        <v>2018_9</v>
      </c>
      <c r="C2775" s="107">
        <v>2773</v>
      </c>
      <c r="D2775" s="107">
        <v>2018</v>
      </c>
      <c r="E2775" s="107">
        <v>9</v>
      </c>
      <c r="F2775" s="107">
        <v>9</v>
      </c>
      <c r="G2775" s="107" t="s">
        <v>14</v>
      </c>
      <c r="H2775" s="107">
        <v>11.2532</v>
      </c>
    </row>
    <row r="2776" spans="1:8" x14ac:dyDescent="0.3">
      <c r="A2776" t="str">
        <f t="shared" si="43"/>
        <v>2018_18</v>
      </c>
      <c r="C2776" s="107">
        <v>2774</v>
      </c>
      <c r="D2776" s="107">
        <v>2018</v>
      </c>
      <c r="E2776" s="107">
        <v>18</v>
      </c>
      <c r="F2776" s="107">
        <v>18</v>
      </c>
      <c r="G2776" s="107" t="s">
        <v>32</v>
      </c>
      <c r="H2776" s="107">
        <v>10.053599999999999</v>
      </c>
    </row>
    <row r="2777" spans="1:8" x14ac:dyDescent="0.3">
      <c r="A2777" t="str">
        <f t="shared" si="43"/>
        <v>2018_27</v>
      </c>
      <c r="C2777" s="107">
        <v>2775</v>
      </c>
      <c r="D2777" s="107">
        <v>2018</v>
      </c>
      <c r="E2777" s="107">
        <v>27</v>
      </c>
      <c r="F2777" s="107">
        <v>27</v>
      </c>
      <c r="G2777" s="107" t="s">
        <v>33</v>
      </c>
      <c r="H2777" s="107">
        <v>17.929200000000002</v>
      </c>
    </row>
    <row r="2778" spans="1:8" x14ac:dyDescent="0.3">
      <c r="A2778" t="str">
        <f t="shared" si="43"/>
        <v>2018_63</v>
      </c>
      <c r="C2778" s="107">
        <v>2776</v>
      </c>
      <c r="D2778" s="107">
        <v>2018</v>
      </c>
      <c r="E2778" s="107">
        <v>63</v>
      </c>
      <c r="F2778" s="107">
        <v>63</v>
      </c>
      <c r="G2778" s="107" t="s">
        <v>34</v>
      </c>
      <c r="H2778" s="107">
        <v>13.4359</v>
      </c>
    </row>
    <row r="2779" spans="1:8" x14ac:dyDescent="0.3">
      <c r="A2779" t="str">
        <f t="shared" si="43"/>
        <v>2018_72</v>
      </c>
      <c r="C2779" s="107">
        <v>2777</v>
      </c>
      <c r="D2779" s="107">
        <v>2018</v>
      </c>
      <c r="E2779" s="107">
        <v>72</v>
      </c>
      <c r="F2779" s="107">
        <v>72</v>
      </c>
      <c r="G2779" s="107" t="s">
        <v>35</v>
      </c>
      <c r="H2779" s="107">
        <v>11.2835</v>
      </c>
    </row>
    <row r="2780" spans="1:8" x14ac:dyDescent="0.3">
      <c r="A2780" t="str">
        <f t="shared" si="43"/>
        <v>2018_81</v>
      </c>
      <c r="C2780" s="107">
        <v>2778</v>
      </c>
      <c r="D2780" s="107">
        <v>2018</v>
      </c>
      <c r="E2780" s="107">
        <v>81</v>
      </c>
      <c r="F2780" s="107">
        <v>81</v>
      </c>
      <c r="G2780" s="107" t="s">
        <v>36</v>
      </c>
      <c r="H2780" s="107">
        <v>14.807499999999999</v>
      </c>
    </row>
    <row r="2781" spans="1:8" x14ac:dyDescent="0.3">
      <c r="A2781" t="str">
        <f t="shared" si="43"/>
        <v>2018_99</v>
      </c>
      <c r="C2781" s="107">
        <v>2779</v>
      </c>
      <c r="D2781" s="107">
        <v>2018</v>
      </c>
      <c r="E2781" s="107">
        <v>99</v>
      </c>
      <c r="F2781" s="107">
        <v>99</v>
      </c>
      <c r="G2781" s="107" t="s">
        <v>37</v>
      </c>
      <c r="H2781" s="107">
        <v>14.8309</v>
      </c>
    </row>
    <row r="2782" spans="1:8" x14ac:dyDescent="0.3">
      <c r="A2782" t="str">
        <f t="shared" si="43"/>
        <v>2018_108</v>
      </c>
      <c r="C2782" s="107">
        <v>2780</v>
      </c>
      <c r="D2782" s="107">
        <v>2018</v>
      </c>
      <c r="E2782" s="107">
        <v>108</v>
      </c>
      <c r="F2782" s="107">
        <v>108</v>
      </c>
      <c r="G2782" s="107" t="s">
        <v>38</v>
      </c>
      <c r="H2782" s="107">
        <v>10.4175</v>
      </c>
    </row>
    <row r="2783" spans="1:8" x14ac:dyDescent="0.3">
      <c r="A2783" t="str">
        <f t="shared" si="43"/>
        <v>2018_126</v>
      </c>
      <c r="C2783" s="107">
        <v>2781</v>
      </c>
      <c r="D2783" s="107">
        <v>2018</v>
      </c>
      <c r="E2783" s="107">
        <v>126</v>
      </c>
      <c r="F2783" s="107">
        <v>126</v>
      </c>
      <c r="G2783" s="107" t="s">
        <v>39</v>
      </c>
      <c r="H2783" s="107">
        <v>10.125500000000001</v>
      </c>
    </row>
    <row r="2784" spans="1:8" x14ac:dyDescent="0.3">
      <c r="A2784" t="str">
        <f t="shared" si="43"/>
        <v>2018_135</v>
      </c>
      <c r="C2784" s="107">
        <v>2782</v>
      </c>
      <c r="D2784" s="107">
        <v>2018</v>
      </c>
      <c r="E2784" s="107">
        <v>135</v>
      </c>
      <c r="F2784" s="107">
        <v>135</v>
      </c>
      <c r="G2784" s="107" t="s">
        <v>40</v>
      </c>
      <c r="H2784" s="107">
        <v>9.9807000000000006</v>
      </c>
    </row>
    <row r="2785" spans="1:8" x14ac:dyDescent="0.3">
      <c r="A2785" t="str">
        <f t="shared" si="43"/>
        <v>2018_153</v>
      </c>
      <c r="C2785" s="107">
        <v>2783</v>
      </c>
      <c r="D2785" s="107">
        <v>2018</v>
      </c>
      <c r="E2785" s="107">
        <v>153</v>
      </c>
      <c r="F2785" s="107">
        <v>153</v>
      </c>
      <c r="G2785" s="107" t="s">
        <v>41</v>
      </c>
      <c r="H2785" s="107">
        <v>11.970499999999999</v>
      </c>
    </row>
    <row r="2786" spans="1:8" x14ac:dyDescent="0.3">
      <c r="A2786" t="str">
        <f t="shared" si="43"/>
        <v>2018_171</v>
      </c>
      <c r="C2786" s="107">
        <v>2784</v>
      </c>
      <c r="D2786" s="107">
        <v>2018</v>
      </c>
      <c r="E2786" s="107">
        <v>171</v>
      </c>
      <c r="F2786" s="107">
        <v>171</v>
      </c>
      <c r="G2786" s="107" t="s">
        <v>42</v>
      </c>
      <c r="H2786" s="107">
        <v>11.759399999999999</v>
      </c>
    </row>
    <row r="2787" spans="1:8" x14ac:dyDescent="0.3">
      <c r="A2787" t="str">
        <f t="shared" si="43"/>
        <v>2018_225</v>
      </c>
      <c r="C2787" s="107">
        <v>2785</v>
      </c>
      <c r="D2787" s="107">
        <v>2018</v>
      </c>
      <c r="E2787" s="107">
        <v>225</v>
      </c>
      <c r="F2787" s="107">
        <v>225</v>
      </c>
      <c r="G2787" s="107" t="s">
        <v>43</v>
      </c>
      <c r="H2787" s="107">
        <v>14.3413</v>
      </c>
    </row>
    <row r="2788" spans="1:8" x14ac:dyDescent="0.3">
      <c r="A2788" t="str">
        <f t="shared" si="43"/>
        <v>2018_234</v>
      </c>
      <c r="C2788" s="107">
        <v>2786</v>
      </c>
      <c r="D2788" s="107">
        <v>2018</v>
      </c>
      <c r="E2788" s="107">
        <v>234</v>
      </c>
      <c r="F2788" s="107">
        <v>234</v>
      </c>
      <c r="G2788" s="107" t="s">
        <v>44</v>
      </c>
      <c r="H2788" s="107">
        <v>14.508100000000001</v>
      </c>
    </row>
    <row r="2789" spans="1:8" x14ac:dyDescent="0.3">
      <c r="A2789" t="str">
        <f t="shared" si="43"/>
        <v>2018_243</v>
      </c>
      <c r="C2789" s="107">
        <v>2787</v>
      </c>
      <c r="D2789" s="107">
        <v>2018</v>
      </c>
      <c r="E2789" s="107">
        <v>243</v>
      </c>
      <c r="F2789" s="107">
        <v>243</v>
      </c>
      <c r="G2789" s="107" t="s">
        <v>45</v>
      </c>
      <c r="H2789" s="107">
        <v>11.6168</v>
      </c>
    </row>
    <row r="2790" spans="1:8" x14ac:dyDescent="0.3">
      <c r="A2790" t="str">
        <f t="shared" si="43"/>
        <v>2018_261</v>
      </c>
      <c r="C2790" s="107">
        <v>2788</v>
      </c>
      <c r="D2790" s="107">
        <v>2018</v>
      </c>
      <c r="E2790" s="107">
        <v>261</v>
      </c>
      <c r="F2790" s="107">
        <v>261</v>
      </c>
      <c r="G2790" s="107" t="s">
        <v>46</v>
      </c>
      <c r="H2790" s="107">
        <v>18.516999999999999</v>
      </c>
    </row>
    <row r="2791" spans="1:8" x14ac:dyDescent="0.3">
      <c r="A2791" t="str">
        <f t="shared" si="43"/>
        <v>2018_279</v>
      </c>
      <c r="C2791" s="107">
        <v>2789</v>
      </c>
      <c r="D2791" s="107">
        <v>2018</v>
      </c>
      <c r="E2791" s="107">
        <v>279</v>
      </c>
      <c r="F2791" s="107">
        <v>279</v>
      </c>
      <c r="G2791" s="107" t="s">
        <v>47</v>
      </c>
      <c r="H2791" s="107">
        <v>12.705399999999999</v>
      </c>
    </row>
    <row r="2792" spans="1:8" x14ac:dyDescent="0.3">
      <c r="A2792" t="str">
        <f t="shared" si="43"/>
        <v>2018_333</v>
      </c>
      <c r="C2792" s="107">
        <v>2790</v>
      </c>
      <c r="D2792" s="107">
        <v>2018</v>
      </c>
      <c r="E2792" s="107">
        <v>333</v>
      </c>
      <c r="F2792" s="107">
        <v>333</v>
      </c>
      <c r="G2792" s="107" t="s">
        <v>357</v>
      </c>
      <c r="H2792" s="107">
        <v>9.4945000000000004</v>
      </c>
    </row>
    <row r="2793" spans="1:8" x14ac:dyDescent="0.3">
      <c r="A2793" t="str">
        <f t="shared" si="43"/>
        <v>2018_355</v>
      </c>
      <c r="C2793" s="107">
        <v>2791</v>
      </c>
      <c r="D2793" s="107">
        <v>2018</v>
      </c>
      <c r="E2793" s="107">
        <v>355</v>
      </c>
      <c r="F2793" s="107">
        <v>355</v>
      </c>
      <c r="G2793" s="107" t="s">
        <v>48</v>
      </c>
      <c r="H2793" s="107">
        <v>10.1723</v>
      </c>
    </row>
    <row r="2794" spans="1:8" x14ac:dyDescent="0.3">
      <c r="A2794" t="str">
        <f t="shared" si="43"/>
        <v>2018_387</v>
      </c>
      <c r="C2794" s="107">
        <v>2792</v>
      </c>
      <c r="D2794" s="107">
        <v>2018</v>
      </c>
      <c r="E2794" s="107">
        <v>387</v>
      </c>
      <c r="F2794" s="107">
        <v>387</v>
      </c>
      <c r="G2794" s="107" t="s">
        <v>49</v>
      </c>
      <c r="H2794" s="107">
        <v>15.787699999999999</v>
      </c>
    </row>
    <row r="2795" spans="1:8" x14ac:dyDescent="0.3">
      <c r="A2795" t="str">
        <f t="shared" si="43"/>
        <v>2018_414</v>
      </c>
      <c r="C2795" s="107">
        <v>2793</v>
      </c>
      <c r="D2795" s="107">
        <v>2018</v>
      </c>
      <c r="E2795" s="107">
        <v>414</v>
      </c>
      <c r="F2795" s="107">
        <v>414</v>
      </c>
      <c r="G2795" s="107" t="s">
        <v>50</v>
      </c>
      <c r="H2795" s="107">
        <v>12.8377</v>
      </c>
    </row>
    <row r="2796" spans="1:8" x14ac:dyDescent="0.3">
      <c r="A2796" t="str">
        <f t="shared" si="43"/>
        <v>2018_423</v>
      </c>
      <c r="C2796" s="107">
        <v>2794</v>
      </c>
      <c r="D2796" s="107">
        <v>2018</v>
      </c>
      <c r="E2796" s="107">
        <v>423</v>
      </c>
      <c r="F2796" s="107">
        <v>423</v>
      </c>
      <c r="G2796" s="107" t="s">
        <v>51</v>
      </c>
      <c r="H2796" s="107">
        <v>9.6060999999999996</v>
      </c>
    </row>
    <row r="2797" spans="1:8" x14ac:dyDescent="0.3">
      <c r="A2797" t="str">
        <f t="shared" si="43"/>
        <v>2018_441</v>
      </c>
      <c r="C2797" s="107">
        <v>2795</v>
      </c>
      <c r="D2797" s="107">
        <v>2018</v>
      </c>
      <c r="E2797" s="107">
        <v>441</v>
      </c>
      <c r="F2797" s="107">
        <v>441</v>
      </c>
      <c r="G2797" s="107" t="s">
        <v>409</v>
      </c>
      <c r="H2797" s="107">
        <v>11.015700000000001</v>
      </c>
    </row>
    <row r="2798" spans="1:8" x14ac:dyDescent="0.3">
      <c r="A2798" t="str">
        <f t="shared" si="43"/>
        <v>2018_472</v>
      </c>
      <c r="C2798" s="107">
        <v>2796</v>
      </c>
      <c r="D2798" s="107">
        <v>2018</v>
      </c>
      <c r="E2798" s="107">
        <v>472</v>
      </c>
      <c r="F2798" s="107">
        <v>472</v>
      </c>
      <c r="G2798" s="107" t="s">
        <v>52</v>
      </c>
      <c r="H2798" s="107">
        <v>19.5928</v>
      </c>
    </row>
    <row r="2799" spans="1:8" x14ac:dyDescent="0.3">
      <c r="A2799" t="str">
        <f t="shared" si="43"/>
        <v>2018_504</v>
      </c>
      <c r="C2799" s="107">
        <v>2797</v>
      </c>
      <c r="D2799" s="107">
        <v>2018</v>
      </c>
      <c r="E2799" s="107">
        <v>504</v>
      </c>
      <c r="F2799" s="107">
        <v>504</v>
      </c>
      <c r="G2799" s="107" t="s">
        <v>53</v>
      </c>
      <c r="H2799" s="107">
        <v>12.2837</v>
      </c>
    </row>
    <row r="2800" spans="1:8" x14ac:dyDescent="0.3">
      <c r="A2800" t="str">
        <f t="shared" si="43"/>
        <v>2018_513</v>
      </c>
      <c r="C2800" s="107">
        <v>2798</v>
      </c>
      <c r="D2800" s="107">
        <v>2018</v>
      </c>
      <c r="E2800" s="107">
        <v>513</v>
      </c>
      <c r="F2800" s="107">
        <v>513</v>
      </c>
      <c r="G2800" s="107" t="s">
        <v>54</v>
      </c>
      <c r="H2800" s="107">
        <v>17.565300000000001</v>
      </c>
    </row>
    <row r="2801" spans="1:8" x14ac:dyDescent="0.3">
      <c r="A2801" t="str">
        <f t="shared" si="43"/>
        <v>2018_540</v>
      </c>
      <c r="C2801" s="107">
        <v>2799</v>
      </c>
      <c r="D2801" s="107">
        <v>2018</v>
      </c>
      <c r="E2801" s="107">
        <v>540</v>
      </c>
      <c r="F2801" s="107">
        <v>540</v>
      </c>
      <c r="G2801" s="107" t="s">
        <v>15</v>
      </c>
      <c r="H2801" s="107">
        <v>12.834199999999999</v>
      </c>
    </row>
    <row r="2802" spans="1:8" x14ac:dyDescent="0.3">
      <c r="A2802" t="str">
        <f t="shared" si="43"/>
        <v>2018_549</v>
      </c>
      <c r="C2802" s="107">
        <v>2800</v>
      </c>
      <c r="D2802" s="107">
        <v>2018</v>
      </c>
      <c r="E2802" s="107">
        <v>549</v>
      </c>
      <c r="F2802" s="107">
        <v>549</v>
      </c>
      <c r="G2802" s="107" t="s">
        <v>55</v>
      </c>
      <c r="H2802" s="107">
        <v>13.577500000000001</v>
      </c>
    </row>
    <row r="2803" spans="1:8" x14ac:dyDescent="0.3">
      <c r="A2803" t="str">
        <f t="shared" si="43"/>
        <v>2018_576</v>
      </c>
      <c r="C2803" s="107">
        <v>2801</v>
      </c>
      <c r="D2803" s="107">
        <v>2018</v>
      </c>
      <c r="E2803" s="107">
        <v>576</v>
      </c>
      <c r="F2803" s="107">
        <v>576</v>
      </c>
      <c r="G2803" s="107" t="s">
        <v>56</v>
      </c>
      <c r="H2803" s="107">
        <v>17.8657</v>
      </c>
    </row>
    <row r="2804" spans="1:8" x14ac:dyDescent="0.3">
      <c r="A2804" t="str">
        <f t="shared" si="43"/>
        <v>2018_585</v>
      </c>
      <c r="C2804" s="107">
        <v>2802</v>
      </c>
      <c r="D2804" s="107">
        <v>2018</v>
      </c>
      <c r="E2804" s="107">
        <v>585</v>
      </c>
      <c r="F2804" s="107">
        <v>585</v>
      </c>
      <c r="G2804" s="107" t="s">
        <v>57</v>
      </c>
      <c r="H2804" s="107">
        <v>12.192299999999999</v>
      </c>
    </row>
    <row r="2805" spans="1:8" x14ac:dyDescent="0.3">
      <c r="A2805" t="str">
        <f t="shared" si="43"/>
        <v>2018_594</v>
      </c>
      <c r="C2805" s="107">
        <v>2803</v>
      </c>
      <c r="D2805" s="107">
        <v>2018</v>
      </c>
      <c r="E2805" s="107">
        <v>594</v>
      </c>
      <c r="F2805" s="107">
        <v>594</v>
      </c>
      <c r="G2805" s="107" t="s">
        <v>58</v>
      </c>
      <c r="H2805" s="107">
        <v>16.076599999999999</v>
      </c>
    </row>
    <row r="2806" spans="1:8" x14ac:dyDescent="0.3">
      <c r="A2806" t="str">
        <f t="shared" si="43"/>
        <v>2018_603</v>
      </c>
      <c r="C2806" s="107">
        <v>2804</v>
      </c>
      <c r="D2806" s="107">
        <v>2018</v>
      </c>
      <c r="E2806" s="107">
        <v>603</v>
      </c>
      <c r="F2806" s="107">
        <v>603</v>
      </c>
      <c r="G2806" s="107" t="s">
        <v>59</v>
      </c>
      <c r="H2806" s="107">
        <v>11.646699999999999</v>
      </c>
    </row>
    <row r="2807" spans="1:8" x14ac:dyDescent="0.3">
      <c r="A2807" t="str">
        <f t="shared" si="43"/>
        <v>2018_609</v>
      </c>
      <c r="C2807" s="107">
        <v>2805</v>
      </c>
      <c r="D2807" s="107">
        <v>2018</v>
      </c>
      <c r="E2807" s="107">
        <v>609</v>
      </c>
      <c r="F2807" s="107">
        <v>609</v>
      </c>
      <c r="G2807" s="107" t="s">
        <v>60</v>
      </c>
      <c r="H2807" s="107">
        <v>12.182600000000001</v>
      </c>
    </row>
    <row r="2808" spans="1:8" x14ac:dyDescent="0.3">
      <c r="A2808" t="str">
        <f t="shared" si="43"/>
        <v>2018_621</v>
      </c>
      <c r="C2808" s="107">
        <v>2806</v>
      </c>
      <c r="D2808" s="107">
        <v>2018</v>
      </c>
      <c r="E2808" s="107">
        <v>621</v>
      </c>
      <c r="F2808" s="107">
        <v>621</v>
      </c>
      <c r="G2808" s="107" t="s">
        <v>61</v>
      </c>
      <c r="H2808" s="107">
        <v>13.8659</v>
      </c>
    </row>
    <row r="2809" spans="1:8" x14ac:dyDescent="0.3">
      <c r="A2809" t="str">
        <f t="shared" si="43"/>
        <v>2018_657</v>
      </c>
      <c r="C2809" s="107">
        <v>2807</v>
      </c>
      <c r="D2809" s="107">
        <v>2018</v>
      </c>
      <c r="E2809" s="107">
        <v>657</v>
      </c>
      <c r="F2809" s="107">
        <v>657</v>
      </c>
      <c r="G2809" s="107" t="s">
        <v>975</v>
      </c>
      <c r="H2809" s="107">
        <v>10.1953</v>
      </c>
    </row>
    <row r="2810" spans="1:8" x14ac:dyDescent="0.3">
      <c r="A2810" t="str">
        <f t="shared" si="43"/>
        <v>2018_720</v>
      </c>
      <c r="C2810" s="107">
        <v>2808</v>
      </c>
      <c r="D2810" s="107">
        <v>2018</v>
      </c>
      <c r="E2810" s="107">
        <v>720</v>
      </c>
      <c r="F2810" s="107">
        <v>720</v>
      </c>
      <c r="G2810" s="107" t="s">
        <v>62</v>
      </c>
      <c r="H2810" s="107">
        <v>19.109000000000002</v>
      </c>
    </row>
    <row r="2811" spans="1:8" x14ac:dyDescent="0.3">
      <c r="A2811" t="str">
        <f t="shared" si="43"/>
        <v>2018_729</v>
      </c>
      <c r="C2811" s="107">
        <v>2809</v>
      </c>
      <c r="D2811" s="107">
        <v>2018</v>
      </c>
      <c r="E2811" s="107">
        <v>729</v>
      </c>
      <c r="F2811" s="107">
        <v>729</v>
      </c>
      <c r="G2811" s="107" t="s">
        <v>63</v>
      </c>
      <c r="H2811" s="107">
        <v>18.423100000000002</v>
      </c>
    </row>
    <row r="2812" spans="1:8" x14ac:dyDescent="0.3">
      <c r="A2812" t="str">
        <f t="shared" si="43"/>
        <v>2018_747</v>
      </c>
      <c r="C2812" s="107">
        <v>2810</v>
      </c>
      <c r="D2812" s="107">
        <v>2018</v>
      </c>
      <c r="E2812" s="107">
        <v>747</v>
      </c>
      <c r="F2812" s="107">
        <v>747</v>
      </c>
      <c r="G2812" s="107" t="s">
        <v>64</v>
      </c>
      <c r="H2812" s="107">
        <v>14.484</v>
      </c>
    </row>
    <row r="2813" spans="1:8" x14ac:dyDescent="0.3">
      <c r="A2813" t="str">
        <f t="shared" si="43"/>
        <v>2018_819</v>
      </c>
      <c r="C2813" s="107">
        <v>2811</v>
      </c>
      <c r="D2813" s="107">
        <v>2018</v>
      </c>
      <c r="E2813" s="107">
        <v>819</v>
      </c>
      <c r="F2813" s="107">
        <v>819</v>
      </c>
      <c r="G2813" s="107" t="s">
        <v>65</v>
      </c>
      <c r="H2813" s="107">
        <v>11.906599999999999</v>
      </c>
    </row>
    <row r="2814" spans="1:8" x14ac:dyDescent="0.3">
      <c r="A2814" t="str">
        <f t="shared" si="43"/>
        <v>2018_846</v>
      </c>
      <c r="C2814" s="107">
        <v>2812</v>
      </c>
      <c r="D2814" s="107">
        <v>2018</v>
      </c>
      <c r="E2814" s="107">
        <v>846</v>
      </c>
      <c r="F2814" s="107">
        <v>846</v>
      </c>
      <c r="G2814" s="107" t="s">
        <v>66</v>
      </c>
      <c r="H2814" s="107">
        <v>15.9796</v>
      </c>
    </row>
    <row r="2815" spans="1:8" x14ac:dyDescent="0.3">
      <c r="A2815" t="str">
        <f t="shared" si="43"/>
        <v>2018_873</v>
      </c>
      <c r="C2815" s="107">
        <v>2813</v>
      </c>
      <c r="D2815" s="107">
        <v>2018</v>
      </c>
      <c r="E2815" s="107">
        <v>873</v>
      </c>
      <c r="F2815" s="107">
        <v>873</v>
      </c>
      <c r="G2815" s="107" t="s">
        <v>67</v>
      </c>
      <c r="H2815" s="107">
        <v>10.0923</v>
      </c>
    </row>
    <row r="2816" spans="1:8" x14ac:dyDescent="0.3">
      <c r="A2816" t="str">
        <f t="shared" si="43"/>
        <v>2018_882</v>
      </c>
      <c r="C2816" s="107">
        <v>2814</v>
      </c>
      <c r="D2816" s="107">
        <v>2018</v>
      </c>
      <c r="E2816" s="107">
        <v>882</v>
      </c>
      <c r="F2816" s="107">
        <v>882</v>
      </c>
      <c r="G2816" s="107" t="s">
        <v>68</v>
      </c>
      <c r="H2816" s="107">
        <v>15.8515</v>
      </c>
    </row>
    <row r="2817" spans="1:8" x14ac:dyDescent="0.3">
      <c r="A2817" t="str">
        <f t="shared" si="43"/>
        <v>2018_914</v>
      </c>
      <c r="C2817" s="107">
        <v>2815</v>
      </c>
      <c r="D2817" s="107">
        <v>2018</v>
      </c>
      <c r="E2817" s="107">
        <v>914</v>
      </c>
      <c r="F2817" s="107">
        <v>914</v>
      </c>
      <c r="G2817" s="107" t="s">
        <v>69</v>
      </c>
      <c r="H2817" s="107">
        <v>10.625299999999999</v>
      </c>
    </row>
    <row r="2818" spans="1:8" x14ac:dyDescent="0.3">
      <c r="A2818" t="str">
        <f t="shared" si="43"/>
        <v>2018_916</v>
      </c>
      <c r="C2818" s="107">
        <v>2816</v>
      </c>
      <c r="D2818" s="107">
        <v>2018</v>
      </c>
      <c r="E2818" s="107">
        <v>916</v>
      </c>
      <c r="F2818" s="107">
        <v>916</v>
      </c>
      <c r="G2818" s="107" t="s">
        <v>16</v>
      </c>
      <c r="H2818" s="107">
        <v>13.0197</v>
      </c>
    </row>
    <row r="2819" spans="1:8" x14ac:dyDescent="0.3">
      <c r="A2819" t="str">
        <f t="shared" si="43"/>
        <v>2018_918</v>
      </c>
      <c r="C2819" s="107">
        <v>2817</v>
      </c>
      <c r="D2819" s="107">
        <v>2018</v>
      </c>
      <c r="E2819" s="107">
        <v>918</v>
      </c>
      <c r="F2819" s="107">
        <v>918</v>
      </c>
      <c r="G2819" s="107" t="s">
        <v>70</v>
      </c>
      <c r="H2819" s="107">
        <v>12.835900000000001</v>
      </c>
    </row>
    <row r="2820" spans="1:8" x14ac:dyDescent="0.3">
      <c r="A2820" t="str">
        <f t="shared" ref="A2820:A2883" si="44">CONCATENATE(D2820,"_",E2820)</f>
        <v>2018_936</v>
      </c>
      <c r="C2820" s="107">
        <v>2818</v>
      </c>
      <c r="D2820" s="107">
        <v>2018</v>
      </c>
      <c r="E2820" s="107">
        <v>936</v>
      </c>
      <c r="F2820" s="107">
        <v>936</v>
      </c>
      <c r="G2820" s="107" t="s">
        <v>71</v>
      </c>
      <c r="H2820" s="107">
        <v>15.5321</v>
      </c>
    </row>
    <row r="2821" spans="1:8" x14ac:dyDescent="0.3">
      <c r="A2821" t="str">
        <f t="shared" si="44"/>
        <v>2018_977</v>
      </c>
      <c r="C2821" s="107">
        <v>2819</v>
      </c>
      <c r="D2821" s="107">
        <v>2018</v>
      </c>
      <c r="E2821" s="107">
        <v>977</v>
      </c>
      <c r="F2821" s="107">
        <v>977</v>
      </c>
      <c r="G2821" s="107" t="s">
        <v>72</v>
      </c>
      <c r="H2821" s="107">
        <v>16.351099999999999</v>
      </c>
    </row>
    <row r="2822" spans="1:8" x14ac:dyDescent="0.3">
      <c r="A2822" t="str">
        <f t="shared" si="44"/>
        <v>2018_981</v>
      </c>
      <c r="C2822" s="107">
        <v>2820</v>
      </c>
      <c r="D2822" s="107">
        <v>2018</v>
      </c>
      <c r="E2822" s="107">
        <v>981</v>
      </c>
      <c r="F2822" s="107">
        <v>981</v>
      </c>
      <c r="G2822" s="107" t="s">
        <v>73</v>
      </c>
      <c r="H2822" s="107">
        <v>17.8551</v>
      </c>
    </row>
    <row r="2823" spans="1:8" x14ac:dyDescent="0.3">
      <c r="A2823" t="str">
        <f t="shared" si="44"/>
        <v>2018_999</v>
      </c>
      <c r="C2823" s="107">
        <v>2821</v>
      </c>
      <c r="D2823" s="107">
        <v>2018</v>
      </c>
      <c r="E2823" s="107">
        <v>999</v>
      </c>
      <c r="F2823" s="107">
        <v>999</v>
      </c>
      <c r="G2823" s="107" t="s">
        <v>74</v>
      </c>
      <c r="H2823" s="107">
        <v>10.3658</v>
      </c>
    </row>
    <row r="2824" spans="1:8" x14ac:dyDescent="0.3">
      <c r="A2824" t="str">
        <f t="shared" si="44"/>
        <v>2018_1044</v>
      </c>
      <c r="C2824" s="107">
        <v>2822</v>
      </c>
      <c r="D2824" s="107">
        <v>2018</v>
      </c>
      <c r="E2824" s="107">
        <v>1044</v>
      </c>
      <c r="F2824" s="107">
        <v>1044</v>
      </c>
      <c r="G2824" s="107" t="s">
        <v>75</v>
      </c>
      <c r="H2824" s="107">
        <v>14.2727</v>
      </c>
    </row>
    <row r="2825" spans="1:8" x14ac:dyDescent="0.3">
      <c r="A2825" t="str">
        <f t="shared" si="44"/>
        <v>2018_1053</v>
      </c>
      <c r="C2825" s="107">
        <v>2823</v>
      </c>
      <c r="D2825" s="107">
        <v>2018</v>
      </c>
      <c r="E2825" s="107">
        <v>1053</v>
      </c>
      <c r="F2825" s="107">
        <v>1053</v>
      </c>
      <c r="G2825" s="107" t="s">
        <v>76</v>
      </c>
      <c r="H2825" s="107">
        <v>15.375299999999999</v>
      </c>
    </row>
    <row r="2826" spans="1:8" x14ac:dyDescent="0.3">
      <c r="A2826" t="str">
        <f t="shared" si="44"/>
        <v>2018_1062</v>
      </c>
      <c r="C2826" s="107">
        <v>2824</v>
      </c>
      <c r="D2826" s="107">
        <v>2018</v>
      </c>
      <c r="E2826" s="107">
        <v>1062</v>
      </c>
      <c r="F2826" s="107">
        <v>1062</v>
      </c>
      <c r="G2826" s="107" t="s">
        <v>77</v>
      </c>
      <c r="H2826" s="107">
        <v>18.345099999999999</v>
      </c>
    </row>
    <row r="2827" spans="1:8" x14ac:dyDescent="0.3">
      <c r="A2827" t="str">
        <f t="shared" si="44"/>
        <v>2018_1071</v>
      </c>
      <c r="C2827" s="107">
        <v>2825</v>
      </c>
      <c r="D2827" s="107">
        <v>2018</v>
      </c>
      <c r="E2827" s="107">
        <v>1071</v>
      </c>
      <c r="F2827" s="107">
        <v>1071</v>
      </c>
      <c r="G2827" s="107" t="s">
        <v>78</v>
      </c>
      <c r="H2827" s="107">
        <v>18.73</v>
      </c>
    </row>
    <row r="2828" spans="1:8" x14ac:dyDescent="0.3">
      <c r="A2828" t="str">
        <f t="shared" si="44"/>
        <v>2018_1079</v>
      </c>
      <c r="C2828" s="107">
        <v>2826</v>
      </c>
      <c r="D2828" s="107">
        <v>2018</v>
      </c>
      <c r="E2828" s="107">
        <v>1079</v>
      </c>
      <c r="F2828" s="107">
        <v>1079</v>
      </c>
      <c r="G2828" s="107" t="s">
        <v>79</v>
      </c>
      <c r="H2828" s="107">
        <v>11.9565</v>
      </c>
    </row>
    <row r="2829" spans="1:8" x14ac:dyDescent="0.3">
      <c r="A2829" t="str">
        <f t="shared" si="44"/>
        <v>2018_1080</v>
      </c>
      <c r="C2829" s="107">
        <v>2827</v>
      </c>
      <c r="D2829" s="107">
        <v>2018</v>
      </c>
      <c r="E2829" s="107">
        <v>1080</v>
      </c>
      <c r="F2829" s="107">
        <v>1080</v>
      </c>
      <c r="G2829" s="107" t="s">
        <v>28</v>
      </c>
      <c r="H2829" s="107">
        <v>13.548</v>
      </c>
    </row>
    <row r="2830" spans="1:8" x14ac:dyDescent="0.3">
      <c r="A2830" t="str">
        <f t="shared" si="44"/>
        <v>2018_1082</v>
      </c>
      <c r="C2830" s="107">
        <v>2828</v>
      </c>
      <c r="D2830" s="107">
        <v>2018</v>
      </c>
      <c r="E2830" s="107">
        <v>1082</v>
      </c>
      <c r="F2830" s="107">
        <v>1082</v>
      </c>
      <c r="G2830" s="107" t="s">
        <v>452</v>
      </c>
      <c r="H2830" s="107">
        <v>14.637700000000001</v>
      </c>
    </row>
    <row r="2831" spans="1:8" x14ac:dyDescent="0.3">
      <c r="A2831" t="str">
        <f t="shared" si="44"/>
        <v>2018_1089</v>
      </c>
      <c r="C2831" s="107">
        <v>2829</v>
      </c>
      <c r="D2831" s="107">
        <v>2018</v>
      </c>
      <c r="E2831" s="107">
        <v>1089</v>
      </c>
      <c r="F2831" s="107">
        <v>1089</v>
      </c>
      <c r="G2831" s="107" t="s">
        <v>80</v>
      </c>
      <c r="H2831" s="107">
        <v>17.603000000000002</v>
      </c>
    </row>
    <row r="2832" spans="1:8" x14ac:dyDescent="0.3">
      <c r="A2832" t="str">
        <f t="shared" si="44"/>
        <v>2018_1093</v>
      </c>
      <c r="C2832" s="107">
        <v>2830</v>
      </c>
      <c r="D2832" s="107">
        <v>2018</v>
      </c>
      <c r="E2832" s="107">
        <v>1093</v>
      </c>
      <c r="F2832" s="107">
        <v>1093</v>
      </c>
      <c r="G2832" s="107" t="s">
        <v>81</v>
      </c>
      <c r="H2832" s="107">
        <v>17.165299999999998</v>
      </c>
    </row>
    <row r="2833" spans="1:8" x14ac:dyDescent="0.3">
      <c r="A2833" t="str">
        <f t="shared" si="44"/>
        <v>2018_1095</v>
      </c>
      <c r="C2833" s="107">
        <v>2831</v>
      </c>
      <c r="D2833" s="107">
        <v>2018</v>
      </c>
      <c r="E2833" s="107">
        <v>1095</v>
      </c>
      <c r="F2833" s="107">
        <v>1095</v>
      </c>
      <c r="G2833" s="107" t="s">
        <v>82</v>
      </c>
      <c r="H2833" s="107">
        <v>13.5206</v>
      </c>
    </row>
    <row r="2834" spans="1:8" x14ac:dyDescent="0.3">
      <c r="A2834" t="str">
        <f t="shared" si="44"/>
        <v>2018_1107</v>
      </c>
      <c r="C2834" s="107">
        <v>2832</v>
      </c>
      <c r="D2834" s="107">
        <v>2018</v>
      </c>
      <c r="E2834" s="107">
        <v>1107</v>
      </c>
      <c r="F2834" s="107">
        <v>1107</v>
      </c>
      <c r="G2834" s="107" t="s">
        <v>83</v>
      </c>
      <c r="H2834" s="107">
        <v>14.775499999999999</v>
      </c>
    </row>
    <row r="2835" spans="1:8" x14ac:dyDescent="0.3">
      <c r="A2835" t="str">
        <f t="shared" si="44"/>
        <v>2018_1116</v>
      </c>
      <c r="C2835" s="107">
        <v>2833</v>
      </c>
      <c r="D2835" s="107">
        <v>2018</v>
      </c>
      <c r="E2835" s="107">
        <v>1116</v>
      </c>
      <c r="F2835" s="107">
        <v>1116</v>
      </c>
      <c r="G2835" s="107" t="s">
        <v>84</v>
      </c>
      <c r="H2835" s="107">
        <v>12.742000000000001</v>
      </c>
    </row>
    <row r="2836" spans="1:8" x14ac:dyDescent="0.3">
      <c r="A2836" t="str">
        <f t="shared" si="44"/>
        <v>2018_1134</v>
      </c>
      <c r="C2836" s="107">
        <v>2834</v>
      </c>
      <c r="D2836" s="107">
        <v>2018</v>
      </c>
      <c r="E2836" s="107">
        <v>1134</v>
      </c>
      <c r="F2836" s="107">
        <v>1134</v>
      </c>
      <c r="G2836" s="107" t="s">
        <v>85</v>
      </c>
      <c r="H2836" s="107">
        <v>10.206899999999999</v>
      </c>
    </row>
    <row r="2837" spans="1:8" x14ac:dyDescent="0.3">
      <c r="A2837" t="str">
        <f t="shared" si="44"/>
        <v>2018_1152</v>
      </c>
      <c r="C2837" s="107">
        <v>2835</v>
      </c>
      <c r="D2837" s="107">
        <v>2018</v>
      </c>
      <c r="E2837" s="107">
        <v>1152</v>
      </c>
      <c r="F2837" s="107">
        <v>1152</v>
      </c>
      <c r="G2837" s="107" t="s">
        <v>86</v>
      </c>
      <c r="H2837" s="107">
        <v>12.757400000000001</v>
      </c>
    </row>
    <row r="2838" spans="1:8" x14ac:dyDescent="0.3">
      <c r="A2838" t="str">
        <f t="shared" si="44"/>
        <v>2018_1197</v>
      </c>
      <c r="C2838" s="107">
        <v>2836</v>
      </c>
      <c r="D2838" s="107">
        <v>2018</v>
      </c>
      <c r="E2838" s="107">
        <v>1197</v>
      </c>
      <c r="F2838" s="107">
        <v>1197</v>
      </c>
      <c r="G2838" s="107" t="s">
        <v>87</v>
      </c>
      <c r="H2838" s="107">
        <v>10.9825</v>
      </c>
    </row>
    <row r="2839" spans="1:8" x14ac:dyDescent="0.3">
      <c r="A2839" t="str">
        <f t="shared" si="44"/>
        <v>2018_1206</v>
      </c>
      <c r="C2839" s="107">
        <v>2837</v>
      </c>
      <c r="D2839" s="107">
        <v>2018</v>
      </c>
      <c r="E2839" s="107">
        <v>1206</v>
      </c>
      <c r="F2839" s="107">
        <v>1206</v>
      </c>
      <c r="G2839" s="107" t="s">
        <v>355</v>
      </c>
      <c r="H2839" s="107">
        <v>13.373799999999999</v>
      </c>
    </row>
    <row r="2840" spans="1:8" x14ac:dyDescent="0.3">
      <c r="A2840" t="str">
        <f t="shared" si="44"/>
        <v>2018_1211</v>
      </c>
      <c r="C2840" s="107">
        <v>2838</v>
      </c>
      <c r="D2840" s="107">
        <v>2018</v>
      </c>
      <c r="E2840" s="107">
        <v>1211</v>
      </c>
      <c r="F2840" s="107">
        <v>1211</v>
      </c>
      <c r="G2840" s="107" t="s">
        <v>88</v>
      </c>
      <c r="H2840" s="107">
        <v>14.8147</v>
      </c>
    </row>
    <row r="2841" spans="1:8" x14ac:dyDescent="0.3">
      <c r="A2841" t="str">
        <f t="shared" si="44"/>
        <v>2018_1215</v>
      </c>
      <c r="C2841" s="107">
        <v>2839</v>
      </c>
      <c r="D2841" s="107">
        <v>2018</v>
      </c>
      <c r="E2841" s="107">
        <v>1215</v>
      </c>
      <c r="F2841" s="107">
        <v>1215</v>
      </c>
      <c r="G2841" s="107" t="s">
        <v>89</v>
      </c>
      <c r="H2841" s="107">
        <v>13.428100000000001</v>
      </c>
    </row>
    <row r="2842" spans="1:8" x14ac:dyDescent="0.3">
      <c r="A2842" t="str">
        <f t="shared" si="44"/>
        <v>2018_1218</v>
      </c>
      <c r="C2842" s="107">
        <v>2840</v>
      </c>
      <c r="D2842" s="107">
        <v>2018</v>
      </c>
      <c r="E2842" s="107">
        <v>1218</v>
      </c>
      <c r="F2842" s="107">
        <v>1218</v>
      </c>
      <c r="G2842" s="107" t="s">
        <v>90</v>
      </c>
      <c r="H2842" s="107">
        <v>9.2457999999999991</v>
      </c>
    </row>
    <row r="2843" spans="1:8" x14ac:dyDescent="0.3">
      <c r="A2843" t="str">
        <f t="shared" si="44"/>
        <v>2018_1221</v>
      </c>
      <c r="C2843" s="107">
        <v>2841</v>
      </c>
      <c r="D2843" s="107">
        <v>2018</v>
      </c>
      <c r="E2843" s="107">
        <v>1221</v>
      </c>
      <c r="F2843" s="107">
        <v>1221</v>
      </c>
      <c r="G2843" s="107" t="s">
        <v>91</v>
      </c>
      <c r="H2843" s="107">
        <v>16.759499999999999</v>
      </c>
    </row>
    <row r="2844" spans="1:8" x14ac:dyDescent="0.3">
      <c r="A2844" t="str">
        <f t="shared" si="44"/>
        <v>2018_1233</v>
      </c>
      <c r="C2844" s="107">
        <v>2842</v>
      </c>
      <c r="D2844" s="107">
        <v>2018</v>
      </c>
      <c r="E2844" s="107">
        <v>1233</v>
      </c>
      <c r="F2844" s="107">
        <v>1233</v>
      </c>
      <c r="G2844" s="107" t="s">
        <v>92</v>
      </c>
      <c r="H2844" s="107">
        <v>10.3934</v>
      </c>
    </row>
    <row r="2845" spans="1:8" x14ac:dyDescent="0.3">
      <c r="A2845" t="str">
        <f t="shared" si="44"/>
        <v>2018_1278</v>
      </c>
      <c r="C2845" s="107">
        <v>2843</v>
      </c>
      <c r="D2845" s="107">
        <v>2018</v>
      </c>
      <c r="E2845" s="107">
        <v>1278</v>
      </c>
      <c r="F2845" s="107">
        <v>1278</v>
      </c>
      <c r="G2845" s="107" t="s">
        <v>93</v>
      </c>
      <c r="H2845" s="107">
        <v>16.814699999999998</v>
      </c>
    </row>
    <row r="2846" spans="1:8" x14ac:dyDescent="0.3">
      <c r="A2846" t="str">
        <f t="shared" si="44"/>
        <v>2018_1332</v>
      </c>
      <c r="C2846" s="107">
        <v>2844</v>
      </c>
      <c r="D2846" s="107">
        <v>2018</v>
      </c>
      <c r="E2846" s="107">
        <v>1332</v>
      </c>
      <c r="F2846" s="107">
        <v>1332</v>
      </c>
      <c r="G2846" s="107" t="s">
        <v>94</v>
      </c>
      <c r="H2846" s="107">
        <v>18.336300000000001</v>
      </c>
    </row>
    <row r="2847" spans="1:8" x14ac:dyDescent="0.3">
      <c r="A2847" t="str">
        <f t="shared" si="44"/>
        <v>2018_1337</v>
      </c>
      <c r="C2847" s="107">
        <v>2845</v>
      </c>
      <c r="D2847" s="107">
        <v>2018</v>
      </c>
      <c r="E2847" s="107">
        <v>1337</v>
      </c>
      <c r="F2847" s="107">
        <v>1337</v>
      </c>
      <c r="G2847" s="107" t="s">
        <v>95</v>
      </c>
      <c r="H2847" s="107">
        <v>16.6448</v>
      </c>
    </row>
    <row r="2848" spans="1:8" x14ac:dyDescent="0.3">
      <c r="A2848" t="str">
        <f t="shared" si="44"/>
        <v>2018_1350</v>
      </c>
      <c r="C2848" s="107">
        <v>2846</v>
      </c>
      <c r="D2848" s="107">
        <v>2018</v>
      </c>
      <c r="E2848" s="107">
        <v>1350</v>
      </c>
      <c r="F2848" s="107">
        <v>1350</v>
      </c>
      <c r="G2848" s="107" t="s">
        <v>96</v>
      </c>
      <c r="H2848" s="107">
        <v>15.044499999999999</v>
      </c>
    </row>
    <row r="2849" spans="1:8" x14ac:dyDescent="0.3">
      <c r="A2849" t="str">
        <f t="shared" si="44"/>
        <v>2018_1359</v>
      </c>
      <c r="C2849" s="107">
        <v>2847</v>
      </c>
      <c r="D2849" s="107">
        <v>2018</v>
      </c>
      <c r="E2849" s="107">
        <v>1359</v>
      </c>
      <c r="F2849" s="107">
        <v>1359</v>
      </c>
      <c r="G2849" s="107" t="s">
        <v>453</v>
      </c>
      <c r="H2849" s="107">
        <v>12.7662</v>
      </c>
    </row>
    <row r="2850" spans="1:8" x14ac:dyDescent="0.3">
      <c r="A2850" t="str">
        <f t="shared" si="44"/>
        <v>2018_1368</v>
      </c>
      <c r="C2850" s="107">
        <v>2848</v>
      </c>
      <c r="D2850" s="107">
        <v>2018</v>
      </c>
      <c r="E2850" s="107">
        <v>1368</v>
      </c>
      <c r="F2850" s="107">
        <v>1368</v>
      </c>
      <c r="G2850" s="107" t="s">
        <v>97</v>
      </c>
      <c r="H2850" s="107">
        <v>16.832899999999999</v>
      </c>
    </row>
    <row r="2851" spans="1:8" x14ac:dyDescent="0.3">
      <c r="A2851" t="str">
        <f t="shared" si="44"/>
        <v>2018_1413</v>
      </c>
      <c r="C2851" s="107">
        <v>2849</v>
      </c>
      <c r="D2851" s="107">
        <v>2018</v>
      </c>
      <c r="E2851" s="107">
        <v>1413</v>
      </c>
      <c r="F2851" s="107">
        <v>1413</v>
      </c>
      <c r="G2851" s="107" t="s">
        <v>98</v>
      </c>
      <c r="H2851" s="107">
        <v>11.2654</v>
      </c>
    </row>
    <row r="2852" spans="1:8" x14ac:dyDescent="0.3">
      <c r="A2852" t="str">
        <f t="shared" si="44"/>
        <v>2018_1431</v>
      </c>
      <c r="C2852" s="107">
        <v>2850</v>
      </c>
      <c r="D2852" s="107">
        <v>2018</v>
      </c>
      <c r="E2852" s="107">
        <v>1431</v>
      </c>
      <c r="F2852" s="107">
        <v>1431</v>
      </c>
      <c r="G2852" s="107" t="s">
        <v>99</v>
      </c>
      <c r="H2852" s="107">
        <v>15.210599999999999</v>
      </c>
    </row>
    <row r="2853" spans="1:8" x14ac:dyDescent="0.3">
      <c r="A2853" t="str">
        <f t="shared" si="44"/>
        <v>2018_1476</v>
      </c>
      <c r="C2853" s="107">
        <v>2851</v>
      </c>
      <c r="D2853" s="107">
        <v>2018</v>
      </c>
      <c r="E2853" s="107">
        <v>1476</v>
      </c>
      <c r="F2853" s="107">
        <v>1476</v>
      </c>
      <c r="G2853" s="107" t="s">
        <v>100</v>
      </c>
      <c r="H2853" s="107">
        <v>17.0031</v>
      </c>
    </row>
    <row r="2854" spans="1:8" x14ac:dyDescent="0.3">
      <c r="A2854" t="str">
        <f t="shared" si="44"/>
        <v>2018_1503</v>
      </c>
      <c r="C2854" s="107">
        <v>2852</v>
      </c>
      <c r="D2854" s="107">
        <v>2018</v>
      </c>
      <c r="E2854" s="107">
        <v>1503</v>
      </c>
      <c r="F2854" s="107">
        <v>1503</v>
      </c>
      <c r="G2854" s="107" t="s">
        <v>101</v>
      </c>
      <c r="H2854" s="107">
        <v>16.4619</v>
      </c>
    </row>
    <row r="2855" spans="1:8" x14ac:dyDescent="0.3">
      <c r="A2855" t="str">
        <f t="shared" si="44"/>
        <v>2018_1576</v>
      </c>
      <c r="C2855" s="107">
        <v>2853</v>
      </c>
      <c r="D2855" s="107">
        <v>2018</v>
      </c>
      <c r="E2855" s="107">
        <v>1576</v>
      </c>
      <c r="F2855" s="107">
        <v>1576</v>
      </c>
      <c r="G2855" s="107" t="s">
        <v>102</v>
      </c>
      <c r="H2855" s="107">
        <v>19.996400000000001</v>
      </c>
    </row>
    <row r="2856" spans="1:8" x14ac:dyDescent="0.3">
      <c r="A2856" t="str">
        <f t="shared" si="44"/>
        <v>2018_1602</v>
      </c>
      <c r="C2856" s="107">
        <v>2854</v>
      </c>
      <c r="D2856" s="107">
        <v>2018</v>
      </c>
      <c r="E2856" s="107">
        <v>1602</v>
      </c>
      <c r="F2856" s="107">
        <v>1602</v>
      </c>
      <c r="G2856" s="107" t="s">
        <v>103</v>
      </c>
      <c r="H2856" s="107">
        <v>13.4339</v>
      </c>
    </row>
    <row r="2857" spans="1:8" x14ac:dyDescent="0.3">
      <c r="A2857" t="str">
        <f t="shared" si="44"/>
        <v>2018_1611</v>
      </c>
      <c r="C2857" s="107">
        <v>2855</v>
      </c>
      <c r="D2857" s="107">
        <v>2018</v>
      </c>
      <c r="E2857" s="107">
        <v>1611</v>
      </c>
      <c r="F2857" s="107">
        <v>1611</v>
      </c>
      <c r="G2857" s="107" t="s">
        <v>104</v>
      </c>
      <c r="H2857" s="107">
        <v>15.902699999999999</v>
      </c>
    </row>
    <row r="2858" spans="1:8" x14ac:dyDescent="0.3">
      <c r="A2858" t="str">
        <f t="shared" si="44"/>
        <v>2018_1619</v>
      </c>
      <c r="C2858" s="107">
        <v>2856</v>
      </c>
      <c r="D2858" s="107">
        <v>2018</v>
      </c>
      <c r="E2858" s="107">
        <v>1619</v>
      </c>
      <c r="F2858" s="107">
        <v>1619</v>
      </c>
      <c r="G2858" s="107" t="s">
        <v>105</v>
      </c>
      <c r="H2858" s="107">
        <v>15.6858</v>
      </c>
    </row>
    <row r="2859" spans="1:8" x14ac:dyDescent="0.3">
      <c r="A2859" t="str">
        <f t="shared" si="44"/>
        <v>2018_1638</v>
      </c>
      <c r="C2859" s="107">
        <v>2857</v>
      </c>
      <c r="D2859" s="107">
        <v>2018</v>
      </c>
      <c r="E2859" s="107">
        <v>1638</v>
      </c>
      <c r="F2859" s="107">
        <v>1638</v>
      </c>
      <c r="G2859" s="107" t="s">
        <v>363</v>
      </c>
      <c r="H2859" s="107">
        <v>14.1633</v>
      </c>
    </row>
    <row r="2860" spans="1:8" x14ac:dyDescent="0.3">
      <c r="A2860" t="str">
        <f t="shared" si="44"/>
        <v>2018_1675</v>
      </c>
      <c r="C2860" s="107">
        <v>2858</v>
      </c>
      <c r="D2860" s="107">
        <v>2018</v>
      </c>
      <c r="E2860" s="107">
        <v>1675</v>
      </c>
      <c r="F2860" s="107">
        <v>1675</v>
      </c>
      <c r="G2860" s="107" t="s">
        <v>106</v>
      </c>
      <c r="H2860" s="107">
        <v>11.2783</v>
      </c>
    </row>
    <row r="2861" spans="1:8" x14ac:dyDescent="0.3">
      <c r="A2861" t="str">
        <f t="shared" si="44"/>
        <v>2018_1701</v>
      </c>
      <c r="C2861" s="107">
        <v>2859</v>
      </c>
      <c r="D2861" s="107">
        <v>2018</v>
      </c>
      <c r="E2861" s="107">
        <v>1701</v>
      </c>
      <c r="F2861" s="107">
        <v>1701</v>
      </c>
      <c r="G2861" s="107" t="s">
        <v>107</v>
      </c>
      <c r="H2861" s="107">
        <v>13.9964</v>
      </c>
    </row>
    <row r="2862" spans="1:8" x14ac:dyDescent="0.3">
      <c r="A2862" t="str">
        <f t="shared" si="44"/>
        <v>2018_1719</v>
      </c>
      <c r="C2862" s="107">
        <v>2860</v>
      </c>
      <c r="D2862" s="107">
        <v>2018</v>
      </c>
      <c r="E2862" s="107">
        <v>1719</v>
      </c>
      <c r="F2862" s="107">
        <v>1719</v>
      </c>
      <c r="G2862" s="107" t="s">
        <v>108</v>
      </c>
      <c r="H2862" s="107">
        <v>14.4283</v>
      </c>
    </row>
    <row r="2863" spans="1:8" x14ac:dyDescent="0.3">
      <c r="A2863" t="str">
        <f t="shared" si="44"/>
        <v>2018_1737</v>
      </c>
      <c r="C2863" s="107">
        <v>2861</v>
      </c>
      <c r="D2863" s="107">
        <v>2018</v>
      </c>
      <c r="E2863" s="107">
        <v>1737</v>
      </c>
      <c r="F2863" s="107">
        <v>1737</v>
      </c>
      <c r="G2863" s="107" t="s">
        <v>109</v>
      </c>
      <c r="H2863" s="107">
        <v>18.563500000000001</v>
      </c>
    </row>
    <row r="2864" spans="1:8" x14ac:dyDescent="0.3">
      <c r="A2864" t="str">
        <f t="shared" si="44"/>
        <v>2018_1782</v>
      </c>
      <c r="C2864" s="107">
        <v>2862</v>
      </c>
      <c r="D2864" s="107">
        <v>2018</v>
      </c>
      <c r="E2864" s="107">
        <v>1782</v>
      </c>
      <c r="F2864" s="107">
        <v>1782</v>
      </c>
      <c r="G2864" s="107" t="s">
        <v>110</v>
      </c>
      <c r="H2864" s="107">
        <v>17.072199999999999</v>
      </c>
    </row>
    <row r="2865" spans="1:8" x14ac:dyDescent="0.3">
      <c r="A2865" t="str">
        <f t="shared" si="44"/>
        <v>2018_1791</v>
      </c>
      <c r="C2865" s="107">
        <v>2863</v>
      </c>
      <c r="D2865" s="107">
        <v>2018</v>
      </c>
      <c r="E2865" s="107">
        <v>1791</v>
      </c>
      <c r="F2865" s="107">
        <v>1791</v>
      </c>
      <c r="G2865" s="107" t="s">
        <v>111</v>
      </c>
      <c r="H2865" s="107">
        <v>12.173500000000001</v>
      </c>
    </row>
    <row r="2866" spans="1:8" x14ac:dyDescent="0.3">
      <c r="A2866" t="str">
        <f t="shared" si="44"/>
        <v>2018_1863</v>
      </c>
      <c r="C2866" s="107">
        <v>2864</v>
      </c>
      <c r="D2866" s="107">
        <v>2018</v>
      </c>
      <c r="E2866" s="107">
        <v>1863</v>
      </c>
      <c r="F2866" s="107">
        <v>1863</v>
      </c>
      <c r="G2866" s="107" t="s">
        <v>112</v>
      </c>
      <c r="H2866" s="107">
        <v>14.9567</v>
      </c>
    </row>
    <row r="2867" spans="1:8" x14ac:dyDescent="0.3">
      <c r="A2867" t="str">
        <f t="shared" si="44"/>
        <v>2018_1908</v>
      </c>
      <c r="C2867" s="107">
        <v>2865</v>
      </c>
      <c r="D2867" s="107">
        <v>2018</v>
      </c>
      <c r="E2867" s="107">
        <v>1908</v>
      </c>
      <c r="F2867" s="107">
        <v>1908</v>
      </c>
      <c r="G2867" s="107" t="s">
        <v>113</v>
      </c>
      <c r="H2867" s="107">
        <v>15.4527</v>
      </c>
    </row>
    <row r="2868" spans="1:8" x14ac:dyDescent="0.3">
      <c r="A2868" t="str">
        <f t="shared" si="44"/>
        <v>2018_1917</v>
      </c>
      <c r="C2868" s="107">
        <v>2866</v>
      </c>
      <c r="D2868" s="107">
        <v>2018</v>
      </c>
      <c r="E2868" s="107">
        <v>1917</v>
      </c>
      <c r="F2868" s="107">
        <v>1917</v>
      </c>
      <c r="G2868" s="107" t="s">
        <v>114</v>
      </c>
      <c r="H2868" s="107">
        <v>12.3817</v>
      </c>
    </row>
    <row r="2869" spans="1:8" x14ac:dyDescent="0.3">
      <c r="A2869" t="str">
        <f t="shared" si="44"/>
        <v>2018_1926</v>
      </c>
      <c r="C2869" s="107">
        <v>2867</v>
      </c>
      <c r="D2869" s="107">
        <v>2018</v>
      </c>
      <c r="E2869" s="107">
        <v>1926</v>
      </c>
      <c r="F2869" s="107">
        <v>1926</v>
      </c>
      <c r="G2869" s="107" t="s">
        <v>115</v>
      </c>
      <c r="H2869" s="107">
        <v>10.659800000000001</v>
      </c>
    </row>
    <row r="2870" spans="1:8" x14ac:dyDescent="0.3">
      <c r="A2870" t="str">
        <f t="shared" si="44"/>
        <v>2018_1935</v>
      </c>
      <c r="C2870" s="107">
        <v>2868</v>
      </c>
      <c r="D2870" s="107">
        <v>2018</v>
      </c>
      <c r="E2870" s="107">
        <v>1935</v>
      </c>
      <c r="F2870" s="107">
        <v>6536</v>
      </c>
      <c r="G2870" s="107" t="s">
        <v>301</v>
      </c>
      <c r="H2870" s="107">
        <v>12.227499999999999</v>
      </c>
    </row>
    <row r="2871" spans="1:8" x14ac:dyDescent="0.3">
      <c r="A2871" t="str">
        <f t="shared" si="44"/>
        <v>2018_1944</v>
      </c>
      <c r="C2871" s="107">
        <v>2869</v>
      </c>
      <c r="D2871" s="107">
        <v>2018</v>
      </c>
      <c r="E2871" s="107">
        <v>1944</v>
      </c>
      <c r="F2871" s="107">
        <v>1944</v>
      </c>
      <c r="G2871" s="107" t="s">
        <v>116</v>
      </c>
      <c r="H2871" s="107">
        <v>14.7509</v>
      </c>
    </row>
    <row r="2872" spans="1:8" x14ac:dyDescent="0.3">
      <c r="A2872" t="str">
        <f t="shared" si="44"/>
        <v>2018_1953</v>
      </c>
      <c r="C2872" s="107">
        <v>2870</v>
      </c>
      <c r="D2872" s="107">
        <v>2018</v>
      </c>
      <c r="E2872" s="107">
        <v>1953</v>
      </c>
      <c r="F2872" s="107">
        <v>1953</v>
      </c>
      <c r="G2872" s="107" t="s">
        <v>117</v>
      </c>
      <c r="H2872" s="107">
        <v>16.749300000000002</v>
      </c>
    </row>
    <row r="2873" spans="1:8" x14ac:dyDescent="0.3">
      <c r="A2873" t="str">
        <f t="shared" si="44"/>
        <v>2018_1963</v>
      </c>
      <c r="C2873" s="107">
        <v>2871</v>
      </c>
      <c r="D2873" s="107">
        <v>2018</v>
      </c>
      <c r="E2873" s="107">
        <v>1963</v>
      </c>
      <c r="F2873" s="107">
        <v>1963</v>
      </c>
      <c r="G2873" s="107" t="s">
        <v>118</v>
      </c>
      <c r="H2873" s="107">
        <v>14.1591</v>
      </c>
    </row>
    <row r="2874" spans="1:8" x14ac:dyDescent="0.3">
      <c r="A2874" t="str">
        <f t="shared" si="44"/>
        <v>2018_1965</v>
      </c>
      <c r="C2874" s="107">
        <v>2872</v>
      </c>
      <c r="D2874" s="107">
        <v>2018</v>
      </c>
      <c r="E2874" s="107">
        <v>1965</v>
      </c>
      <c r="F2874" s="107">
        <v>1965</v>
      </c>
      <c r="G2874" s="107" t="s">
        <v>364</v>
      </c>
      <c r="H2874" s="107">
        <v>13.9206</v>
      </c>
    </row>
    <row r="2875" spans="1:8" x14ac:dyDescent="0.3">
      <c r="A2875" t="str">
        <f t="shared" si="44"/>
        <v>2018_1970</v>
      </c>
      <c r="C2875" s="107">
        <v>2873</v>
      </c>
      <c r="D2875" s="107">
        <v>2018</v>
      </c>
      <c r="E2875" s="107">
        <v>1970</v>
      </c>
      <c r="F2875" s="107">
        <v>1970</v>
      </c>
      <c r="G2875" s="107" t="s">
        <v>119</v>
      </c>
      <c r="H2875" s="107">
        <v>17.006</v>
      </c>
    </row>
    <row r="2876" spans="1:8" x14ac:dyDescent="0.3">
      <c r="A2876" t="str">
        <f t="shared" si="44"/>
        <v>2018_1972</v>
      </c>
      <c r="C2876" s="107">
        <v>2874</v>
      </c>
      <c r="D2876" s="107">
        <v>2018</v>
      </c>
      <c r="E2876" s="107">
        <v>1972</v>
      </c>
      <c r="F2876" s="107">
        <v>1972</v>
      </c>
      <c r="G2876" s="107" t="s">
        <v>120</v>
      </c>
      <c r="H2876" s="107">
        <v>11.1585</v>
      </c>
    </row>
    <row r="2877" spans="1:8" x14ac:dyDescent="0.3">
      <c r="A2877" t="str">
        <f t="shared" si="44"/>
        <v>2018_1975</v>
      </c>
      <c r="C2877" s="107">
        <v>2875</v>
      </c>
      <c r="D2877" s="107">
        <v>2018</v>
      </c>
      <c r="E2877" s="107">
        <v>1975</v>
      </c>
      <c r="F2877" s="107">
        <v>1975</v>
      </c>
      <c r="G2877" s="107" t="s">
        <v>121</v>
      </c>
      <c r="H2877" s="107">
        <v>12.5761</v>
      </c>
    </row>
    <row r="2878" spans="1:8" x14ac:dyDescent="0.3">
      <c r="A2878" t="str">
        <f t="shared" si="44"/>
        <v>2018_1989</v>
      </c>
      <c r="C2878" s="107">
        <v>2876</v>
      </c>
      <c r="D2878" s="107">
        <v>2018</v>
      </c>
      <c r="E2878" s="107">
        <v>1989</v>
      </c>
      <c r="F2878" s="107">
        <v>1989</v>
      </c>
      <c r="G2878" s="107" t="s">
        <v>122</v>
      </c>
      <c r="H2878" s="107">
        <v>14.0945</v>
      </c>
    </row>
    <row r="2879" spans="1:8" x14ac:dyDescent="0.3">
      <c r="A2879" t="str">
        <f t="shared" si="44"/>
        <v>2018_2007</v>
      </c>
      <c r="C2879" s="107">
        <v>2877</v>
      </c>
      <c r="D2879" s="107">
        <v>2018</v>
      </c>
      <c r="E2879" s="107">
        <v>2007</v>
      </c>
      <c r="F2879" s="107">
        <v>2007</v>
      </c>
      <c r="G2879" s="107" t="s">
        <v>123</v>
      </c>
      <c r="H2879" s="107">
        <v>14.031000000000001</v>
      </c>
    </row>
    <row r="2880" spans="1:8" x14ac:dyDescent="0.3">
      <c r="A2880" t="str">
        <f t="shared" si="44"/>
        <v>2018_2088</v>
      </c>
      <c r="C2880" s="107">
        <v>2878</v>
      </c>
      <c r="D2880" s="107">
        <v>2018</v>
      </c>
      <c r="E2880" s="107">
        <v>2088</v>
      </c>
      <c r="F2880" s="107">
        <v>2088</v>
      </c>
      <c r="G2880" s="107" t="s">
        <v>124</v>
      </c>
      <c r="H2880" s="107">
        <v>12.021699999999999</v>
      </c>
    </row>
    <row r="2881" spans="1:8" x14ac:dyDescent="0.3">
      <c r="A2881" t="str">
        <f t="shared" si="44"/>
        <v>2018_2097</v>
      </c>
      <c r="C2881" s="107">
        <v>2879</v>
      </c>
      <c r="D2881" s="107">
        <v>2018</v>
      </c>
      <c r="E2881" s="107">
        <v>2097</v>
      </c>
      <c r="F2881" s="107">
        <v>2097</v>
      </c>
      <c r="G2881" s="107" t="s">
        <v>125</v>
      </c>
      <c r="H2881" s="107">
        <v>14.0075</v>
      </c>
    </row>
    <row r="2882" spans="1:8" x14ac:dyDescent="0.3">
      <c r="A2882" t="str">
        <f t="shared" si="44"/>
        <v>2018_2113</v>
      </c>
      <c r="C2882" s="107">
        <v>2880</v>
      </c>
      <c r="D2882" s="107">
        <v>2018</v>
      </c>
      <c r="E2882" s="107">
        <v>2113</v>
      </c>
      <c r="F2882" s="107">
        <v>2113</v>
      </c>
      <c r="G2882" s="107" t="s">
        <v>126</v>
      </c>
      <c r="H2882" s="107">
        <v>12.091699999999999</v>
      </c>
    </row>
    <row r="2883" spans="1:8" x14ac:dyDescent="0.3">
      <c r="A2883" t="str">
        <f t="shared" si="44"/>
        <v>2018_2124</v>
      </c>
      <c r="C2883" s="107">
        <v>2881</v>
      </c>
      <c r="D2883" s="107">
        <v>2018</v>
      </c>
      <c r="E2883" s="107">
        <v>2124</v>
      </c>
      <c r="F2883" s="107">
        <v>2124</v>
      </c>
      <c r="G2883" s="107" t="s">
        <v>366</v>
      </c>
      <c r="H2883" s="107">
        <v>16.594200000000001</v>
      </c>
    </row>
    <row r="2884" spans="1:8" x14ac:dyDescent="0.3">
      <c r="A2884" t="str">
        <f t="shared" ref="A2884:A2947" si="45">CONCATENATE(D2884,"_",E2884)</f>
        <v>2018_2151</v>
      </c>
      <c r="C2884" s="107">
        <v>2882</v>
      </c>
      <c r="D2884" s="107">
        <v>2018</v>
      </c>
      <c r="E2884" s="107">
        <v>2151</v>
      </c>
      <c r="F2884" s="107">
        <v>2151</v>
      </c>
      <c r="G2884" s="107" t="s">
        <v>454</v>
      </c>
      <c r="H2884" s="107">
        <v>10.6035</v>
      </c>
    </row>
    <row r="2885" spans="1:8" x14ac:dyDescent="0.3">
      <c r="A2885" t="str">
        <f t="shared" si="45"/>
        <v>2018_2169</v>
      </c>
      <c r="C2885" s="107">
        <v>2883</v>
      </c>
      <c r="D2885" s="107">
        <v>2018</v>
      </c>
      <c r="E2885" s="107">
        <v>2169</v>
      </c>
      <c r="F2885" s="107">
        <v>2169</v>
      </c>
      <c r="G2885" s="107" t="s">
        <v>127</v>
      </c>
      <c r="H2885" s="107">
        <v>13.333399999999999</v>
      </c>
    </row>
    <row r="2886" spans="1:8" x14ac:dyDescent="0.3">
      <c r="A2886" t="str">
        <f t="shared" si="45"/>
        <v>2018_2295</v>
      </c>
      <c r="C2886" s="107">
        <v>2884</v>
      </c>
      <c r="D2886" s="107">
        <v>2018</v>
      </c>
      <c r="E2886" s="107">
        <v>2295</v>
      </c>
      <c r="F2886" s="107">
        <v>2295</v>
      </c>
      <c r="G2886" s="107" t="s">
        <v>129</v>
      </c>
      <c r="H2886" s="107">
        <v>13.4009</v>
      </c>
    </row>
    <row r="2887" spans="1:8" x14ac:dyDescent="0.3">
      <c r="A2887" t="str">
        <f t="shared" si="45"/>
        <v>2018_2313</v>
      </c>
      <c r="C2887" s="107">
        <v>2885</v>
      </c>
      <c r="D2887" s="107">
        <v>2018</v>
      </c>
      <c r="E2887" s="107">
        <v>2313</v>
      </c>
      <c r="F2887" s="107">
        <v>2313</v>
      </c>
      <c r="G2887" s="107" t="s">
        <v>130</v>
      </c>
      <c r="H2887" s="107">
        <v>16.7698</v>
      </c>
    </row>
    <row r="2888" spans="1:8" x14ac:dyDescent="0.3">
      <c r="A2888" t="str">
        <f t="shared" si="45"/>
        <v>2018_2322</v>
      </c>
      <c r="C2888" s="107">
        <v>2886</v>
      </c>
      <c r="D2888" s="107">
        <v>2018</v>
      </c>
      <c r="E2888" s="107">
        <v>2322</v>
      </c>
      <c r="F2888" s="107">
        <v>2322</v>
      </c>
      <c r="G2888" s="107" t="s">
        <v>131</v>
      </c>
      <c r="H2888" s="107">
        <v>14.4186</v>
      </c>
    </row>
    <row r="2889" spans="1:8" x14ac:dyDescent="0.3">
      <c r="A2889" t="str">
        <f t="shared" si="45"/>
        <v>2018_2369</v>
      </c>
      <c r="C2889" s="107">
        <v>2887</v>
      </c>
      <c r="D2889" s="107">
        <v>2018</v>
      </c>
      <c r="E2889" s="107">
        <v>2369</v>
      </c>
      <c r="F2889" s="107">
        <v>2369</v>
      </c>
      <c r="G2889" s="107" t="s">
        <v>132</v>
      </c>
      <c r="H2889" s="107">
        <v>12.2121</v>
      </c>
    </row>
    <row r="2890" spans="1:8" x14ac:dyDescent="0.3">
      <c r="A2890" t="str">
        <f t="shared" si="45"/>
        <v>2018_2376</v>
      </c>
      <c r="C2890" s="107">
        <v>2888</v>
      </c>
      <c r="D2890" s="107">
        <v>2018</v>
      </c>
      <c r="E2890" s="107">
        <v>2376</v>
      </c>
      <c r="F2890" s="107">
        <v>2376</v>
      </c>
      <c r="G2890" s="107" t="s">
        <v>133</v>
      </c>
      <c r="H2890" s="107">
        <v>12.002000000000001</v>
      </c>
    </row>
    <row r="2891" spans="1:8" x14ac:dyDescent="0.3">
      <c r="A2891" t="str">
        <f t="shared" si="45"/>
        <v>2018_2403</v>
      </c>
      <c r="C2891" s="107">
        <v>2889</v>
      </c>
      <c r="D2891" s="107">
        <v>2018</v>
      </c>
      <c r="E2891" s="107">
        <v>2403</v>
      </c>
      <c r="F2891" s="107">
        <v>2403</v>
      </c>
      <c r="G2891" s="107" t="s">
        <v>390</v>
      </c>
      <c r="H2891" s="107">
        <v>10.1928</v>
      </c>
    </row>
    <row r="2892" spans="1:8" x14ac:dyDescent="0.3">
      <c r="A2892" t="str">
        <f t="shared" si="45"/>
        <v>2018_2457</v>
      </c>
      <c r="C2892" s="107">
        <v>2890</v>
      </c>
      <c r="D2892" s="107">
        <v>2018</v>
      </c>
      <c r="E2892" s="107">
        <v>2457</v>
      </c>
      <c r="F2892" s="107">
        <v>2457</v>
      </c>
      <c r="G2892" s="107" t="s">
        <v>134</v>
      </c>
      <c r="H2892" s="107">
        <v>12.1029</v>
      </c>
    </row>
    <row r="2893" spans="1:8" x14ac:dyDescent="0.3">
      <c r="A2893" t="str">
        <f t="shared" si="45"/>
        <v>2018_2466</v>
      </c>
      <c r="C2893" s="107">
        <v>2891</v>
      </c>
      <c r="D2893" s="107">
        <v>2018</v>
      </c>
      <c r="E2893" s="107">
        <v>2466</v>
      </c>
      <c r="F2893" s="107">
        <v>2466</v>
      </c>
      <c r="G2893" s="107" t="s">
        <v>135</v>
      </c>
      <c r="H2893" s="107">
        <v>18.9054</v>
      </c>
    </row>
    <row r="2894" spans="1:8" x14ac:dyDescent="0.3">
      <c r="A2894" t="str">
        <f t="shared" si="45"/>
        <v>2018_2493</v>
      </c>
      <c r="C2894" s="107">
        <v>2892</v>
      </c>
      <c r="D2894" s="107">
        <v>2018</v>
      </c>
      <c r="E2894" s="107">
        <v>2493</v>
      </c>
      <c r="F2894" s="107">
        <v>2493</v>
      </c>
      <c r="G2894" s="107" t="s">
        <v>136</v>
      </c>
      <c r="H2894" s="107">
        <v>8.6270000000000007</v>
      </c>
    </row>
    <row r="2895" spans="1:8" x14ac:dyDescent="0.3">
      <c r="A2895" t="str">
        <f t="shared" si="45"/>
        <v>2018_2502</v>
      </c>
      <c r="C2895" s="107">
        <v>2893</v>
      </c>
      <c r="D2895" s="107">
        <v>2018</v>
      </c>
      <c r="E2895" s="107">
        <v>2502</v>
      </c>
      <c r="F2895" s="107">
        <v>2502</v>
      </c>
      <c r="G2895" s="107" t="s">
        <v>137</v>
      </c>
      <c r="H2895" s="107">
        <v>11.1351</v>
      </c>
    </row>
    <row r="2896" spans="1:8" x14ac:dyDescent="0.3">
      <c r="A2896" t="str">
        <f t="shared" si="45"/>
        <v>2018_2511</v>
      </c>
      <c r="C2896" s="107">
        <v>2894</v>
      </c>
      <c r="D2896" s="107">
        <v>2018</v>
      </c>
      <c r="E2896" s="107">
        <v>2511</v>
      </c>
      <c r="F2896" s="107">
        <v>2511</v>
      </c>
      <c r="G2896" s="107" t="s">
        <v>138</v>
      </c>
      <c r="H2896" s="107">
        <v>13.8249</v>
      </c>
    </row>
    <row r="2897" spans="1:8" x14ac:dyDescent="0.3">
      <c r="A2897" t="str">
        <f t="shared" si="45"/>
        <v>2018_2520</v>
      </c>
      <c r="C2897" s="107">
        <v>2895</v>
      </c>
      <c r="D2897" s="107">
        <v>2018</v>
      </c>
      <c r="E2897" s="107">
        <v>2520</v>
      </c>
      <c r="F2897" s="107">
        <v>2520</v>
      </c>
      <c r="G2897" s="107" t="s">
        <v>139</v>
      </c>
      <c r="H2897" s="107">
        <v>10.400399999999999</v>
      </c>
    </row>
    <row r="2898" spans="1:8" x14ac:dyDescent="0.3">
      <c r="A2898" t="str">
        <f t="shared" si="45"/>
        <v>2018_2556</v>
      </c>
      <c r="C2898" s="107">
        <v>2896</v>
      </c>
      <c r="D2898" s="107">
        <v>2018</v>
      </c>
      <c r="E2898" s="107">
        <v>2556</v>
      </c>
      <c r="F2898" s="107">
        <v>2556</v>
      </c>
      <c r="G2898" s="107" t="s">
        <v>140</v>
      </c>
      <c r="H2898" s="107">
        <v>11.326000000000001</v>
      </c>
    </row>
    <row r="2899" spans="1:8" x14ac:dyDescent="0.3">
      <c r="A2899" t="str">
        <f t="shared" si="45"/>
        <v>2018_2673</v>
      </c>
      <c r="C2899" s="107">
        <v>2897</v>
      </c>
      <c r="D2899" s="107">
        <v>2018</v>
      </c>
      <c r="E2899" s="107">
        <v>2673</v>
      </c>
      <c r="F2899" s="107">
        <v>2673</v>
      </c>
      <c r="G2899" s="107" t="s">
        <v>141</v>
      </c>
      <c r="H2899" s="107">
        <v>13.5686</v>
      </c>
    </row>
    <row r="2900" spans="1:8" x14ac:dyDescent="0.3">
      <c r="A2900" t="str">
        <f t="shared" si="45"/>
        <v>2018_2682</v>
      </c>
      <c r="C2900" s="107">
        <v>2898</v>
      </c>
      <c r="D2900" s="107">
        <v>2018</v>
      </c>
      <c r="E2900" s="107">
        <v>2682</v>
      </c>
      <c r="F2900" s="107">
        <v>2682</v>
      </c>
      <c r="G2900" s="107" t="s">
        <v>17</v>
      </c>
      <c r="H2900" s="107">
        <v>14.0327</v>
      </c>
    </row>
    <row r="2901" spans="1:8" x14ac:dyDescent="0.3">
      <c r="A2901" t="str">
        <f t="shared" si="45"/>
        <v>2018_2709</v>
      </c>
      <c r="C2901" s="107">
        <v>2899</v>
      </c>
      <c r="D2901" s="107">
        <v>2018</v>
      </c>
      <c r="E2901" s="107">
        <v>2709</v>
      </c>
      <c r="F2901" s="107">
        <v>2709</v>
      </c>
      <c r="G2901" s="107" t="s">
        <v>142</v>
      </c>
      <c r="H2901" s="107">
        <v>14.2468</v>
      </c>
    </row>
    <row r="2902" spans="1:8" x14ac:dyDescent="0.3">
      <c r="A2902" t="str">
        <f t="shared" si="45"/>
        <v>2018_2718</v>
      </c>
      <c r="C2902" s="107">
        <v>2900</v>
      </c>
      <c r="D2902" s="107">
        <v>2018</v>
      </c>
      <c r="E2902" s="107">
        <v>2718</v>
      </c>
      <c r="F2902" s="107">
        <v>2718</v>
      </c>
      <c r="G2902" s="107" t="s">
        <v>143</v>
      </c>
      <c r="H2902" s="107">
        <v>11.330399999999999</v>
      </c>
    </row>
    <row r="2903" spans="1:8" x14ac:dyDescent="0.3">
      <c r="A2903" t="str">
        <f t="shared" si="45"/>
        <v>2018_2727</v>
      </c>
      <c r="C2903" s="107">
        <v>2901</v>
      </c>
      <c r="D2903" s="107">
        <v>2018</v>
      </c>
      <c r="E2903" s="107">
        <v>2727</v>
      </c>
      <c r="F2903" s="107">
        <v>2727</v>
      </c>
      <c r="G2903" s="107" t="s">
        <v>144</v>
      </c>
      <c r="H2903" s="107">
        <v>13.0116</v>
      </c>
    </row>
    <row r="2904" spans="1:8" x14ac:dyDescent="0.3">
      <c r="A2904" t="str">
        <f t="shared" si="45"/>
        <v>2018_2754</v>
      </c>
      <c r="C2904" s="107">
        <v>2902</v>
      </c>
      <c r="D2904" s="107">
        <v>2018</v>
      </c>
      <c r="E2904" s="107">
        <v>2754</v>
      </c>
      <c r="F2904" s="107">
        <v>2754</v>
      </c>
      <c r="G2904" s="107" t="s">
        <v>145</v>
      </c>
      <c r="H2904" s="107">
        <v>14.2493</v>
      </c>
    </row>
    <row r="2905" spans="1:8" x14ac:dyDescent="0.3">
      <c r="A2905" t="str">
        <f t="shared" si="45"/>
        <v>2018_2763</v>
      </c>
      <c r="C2905" s="107">
        <v>2903</v>
      </c>
      <c r="D2905" s="107">
        <v>2018</v>
      </c>
      <c r="E2905" s="107">
        <v>2763</v>
      </c>
      <c r="F2905" s="107">
        <v>2763</v>
      </c>
      <c r="G2905" s="107" t="s">
        <v>146</v>
      </c>
      <c r="H2905" s="107">
        <v>10.924899999999999</v>
      </c>
    </row>
    <row r="2906" spans="1:8" x14ac:dyDescent="0.3">
      <c r="A2906" t="str">
        <f t="shared" si="45"/>
        <v>2018_2766</v>
      </c>
      <c r="C2906" s="107">
        <v>2904</v>
      </c>
      <c r="D2906" s="107">
        <v>2018</v>
      </c>
      <c r="E2906" s="107">
        <v>2766</v>
      </c>
      <c r="F2906" s="107">
        <v>2766</v>
      </c>
      <c r="G2906" s="107" t="s">
        <v>29</v>
      </c>
      <c r="H2906" s="107">
        <v>15.980600000000001</v>
      </c>
    </row>
    <row r="2907" spans="1:8" x14ac:dyDescent="0.3">
      <c r="A2907" t="str">
        <f t="shared" si="45"/>
        <v>2018_2772</v>
      </c>
      <c r="C2907" s="107">
        <v>2905</v>
      </c>
      <c r="D2907" s="107">
        <v>2018</v>
      </c>
      <c r="E2907" s="107">
        <v>2772</v>
      </c>
      <c r="F2907" s="107">
        <v>2772</v>
      </c>
      <c r="G2907" s="107" t="s">
        <v>147</v>
      </c>
      <c r="H2907" s="107">
        <v>11.6378</v>
      </c>
    </row>
    <row r="2908" spans="1:8" x14ac:dyDescent="0.3">
      <c r="A2908" t="str">
        <f t="shared" si="45"/>
        <v>2018_2781</v>
      </c>
      <c r="C2908" s="107">
        <v>2906</v>
      </c>
      <c r="D2908" s="107">
        <v>2018</v>
      </c>
      <c r="E2908" s="107">
        <v>2781</v>
      </c>
      <c r="F2908" s="107">
        <v>2781</v>
      </c>
      <c r="G2908" s="107" t="s">
        <v>148</v>
      </c>
      <c r="H2908" s="107">
        <v>15.148300000000001</v>
      </c>
    </row>
    <row r="2909" spans="1:8" x14ac:dyDescent="0.3">
      <c r="A2909" t="str">
        <f t="shared" si="45"/>
        <v>2018_2826</v>
      </c>
      <c r="C2909" s="107">
        <v>2907</v>
      </c>
      <c r="D2909" s="107">
        <v>2018</v>
      </c>
      <c r="E2909" s="107">
        <v>2826</v>
      </c>
      <c r="F2909" s="107">
        <v>2826</v>
      </c>
      <c r="G2909" s="107" t="s">
        <v>149</v>
      </c>
      <c r="H2909" s="107">
        <v>11.703099999999999</v>
      </c>
    </row>
    <row r="2910" spans="1:8" x14ac:dyDescent="0.3">
      <c r="A2910" t="str">
        <f t="shared" si="45"/>
        <v>2018_2834</v>
      </c>
      <c r="C2910" s="107">
        <v>2908</v>
      </c>
      <c r="D2910" s="107">
        <v>2018</v>
      </c>
      <c r="E2910" s="107">
        <v>2834</v>
      </c>
      <c r="F2910" s="107">
        <v>2834</v>
      </c>
      <c r="G2910" s="107" t="s">
        <v>150</v>
      </c>
      <c r="H2910" s="107">
        <v>19.794699999999999</v>
      </c>
    </row>
    <row r="2911" spans="1:8" x14ac:dyDescent="0.3">
      <c r="A2911" t="str">
        <f t="shared" si="45"/>
        <v>2018_2846</v>
      </c>
      <c r="C2911" s="107">
        <v>2909</v>
      </c>
      <c r="D2911" s="107">
        <v>2018</v>
      </c>
      <c r="E2911" s="107">
        <v>2846</v>
      </c>
      <c r="F2911" s="107">
        <v>2846</v>
      </c>
      <c r="G2911" s="107" t="s">
        <v>151</v>
      </c>
      <c r="H2911" s="107">
        <v>10.0252</v>
      </c>
    </row>
    <row r="2912" spans="1:8" x14ac:dyDescent="0.3">
      <c r="A2912" t="str">
        <f t="shared" si="45"/>
        <v>2018_2862</v>
      </c>
      <c r="C2912" s="107">
        <v>2910</v>
      </c>
      <c r="D2912" s="107">
        <v>2018</v>
      </c>
      <c r="E2912" s="107">
        <v>2862</v>
      </c>
      <c r="F2912" s="107">
        <v>2862</v>
      </c>
      <c r="G2912" s="107" t="s">
        <v>152</v>
      </c>
      <c r="H2912" s="107">
        <v>11.7041</v>
      </c>
    </row>
    <row r="2913" spans="1:8" x14ac:dyDescent="0.3">
      <c r="A2913" t="str">
        <f t="shared" si="45"/>
        <v>2018_2977</v>
      </c>
      <c r="C2913" s="107">
        <v>2911</v>
      </c>
      <c r="D2913" s="107">
        <v>2018</v>
      </c>
      <c r="E2913" s="107">
        <v>2977</v>
      </c>
      <c r="F2913" s="107">
        <v>2977</v>
      </c>
      <c r="G2913" s="107" t="s">
        <v>153</v>
      </c>
      <c r="H2913" s="107">
        <v>14.171799999999999</v>
      </c>
    </row>
    <row r="2914" spans="1:8" x14ac:dyDescent="0.3">
      <c r="A2914" t="str">
        <f t="shared" si="45"/>
        <v>2018_2988</v>
      </c>
      <c r="C2914" s="107">
        <v>2912</v>
      </c>
      <c r="D2914" s="107">
        <v>2018</v>
      </c>
      <c r="E2914" s="107">
        <v>2988</v>
      </c>
      <c r="F2914" s="107">
        <v>2988</v>
      </c>
      <c r="G2914" s="107" t="s">
        <v>154</v>
      </c>
      <c r="H2914" s="107">
        <v>13.962300000000001</v>
      </c>
    </row>
    <row r="2915" spans="1:8" x14ac:dyDescent="0.3">
      <c r="A2915" t="str">
        <f t="shared" si="45"/>
        <v>2018_3029</v>
      </c>
      <c r="C2915" s="107">
        <v>2913</v>
      </c>
      <c r="D2915" s="107">
        <v>2018</v>
      </c>
      <c r="E2915" s="107">
        <v>3029</v>
      </c>
      <c r="F2915" s="107">
        <v>3029</v>
      </c>
      <c r="G2915" s="107" t="s">
        <v>155</v>
      </c>
      <c r="H2915" s="107">
        <v>12.2782</v>
      </c>
    </row>
    <row r="2916" spans="1:8" x14ac:dyDescent="0.3">
      <c r="A2916" t="str">
        <f t="shared" si="45"/>
        <v>2018_3033</v>
      </c>
      <c r="C2916" s="107">
        <v>2914</v>
      </c>
      <c r="D2916" s="107">
        <v>2018</v>
      </c>
      <c r="E2916" s="107">
        <v>3033</v>
      </c>
      <c r="F2916" s="107">
        <v>3033</v>
      </c>
      <c r="G2916" s="107" t="s">
        <v>156</v>
      </c>
      <c r="H2916" s="107">
        <v>14.131500000000001</v>
      </c>
    </row>
    <row r="2917" spans="1:8" x14ac:dyDescent="0.3">
      <c r="A2917" t="str">
        <f t="shared" si="45"/>
        <v>2018_3042</v>
      </c>
      <c r="C2917" s="107">
        <v>2915</v>
      </c>
      <c r="D2917" s="107">
        <v>2018</v>
      </c>
      <c r="E2917" s="107">
        <v>3042</v>
      </c>
      <c r="F2917" s="107">
        <v>3042</v>
      </c>
      <c r="G2917" s="107" t="s">
        <v>157</v>
      </c>
      <c r="H2917" s="107">
        <v>14.5075</v>
      </c>
    </row>
    <row r="2918" spans="1:8" x14ac:dyDescent="0.3">
      <c r="A2918" t="str">
        <f t="shared" si="45"/>
        <v>2018_3060</v>
      </c>
      <c r="C2918" s="107">
        <v>2916</v>
      </c>
      <c r="D2918" s="107">
        <v>2018</v>
      </c>
      <c r="E2918" s="107">
        <v>3060</v>
      </c>
      <c r="F2918" s="107">
        <v>3060</v>
      </c>
      <c r="G2918" s="107" t="s">
        <v>158</v>
      </c>
      <c r="H2918" s="107">
        <v>13.2424</v>
      </c>
    </row>
    <row r="2919" spans="1:8" x14ac:dyDescent="0.3">
      <c r="A2919" t="str">
        <f t="shared" si="45"/>
        <v>2018_3105</v>
      </c>
      <c r="C2919" s="107">
        <v>2917</v>
      </c>
      <c r="D2919" s="107">
        <v>2018</v>
      </c>
      <c r="E2919" s="107">
        <v>3105</v>
      </c>
      <c r="F2919" s="107">
        <v>3105</v>
      </c>
      <c r="G2919" s="107" t="s">
        <v>159</v>
      </c>
      <c r="H2919" s="107">
        <v>16.190100000000001</v>
      </c>
    </row>
    <row r="2920" spans="1:8" x14ac:dyDescent="0.3">
      <c r="A2920" t="str">
        <f t="shared" si="45"/>
        <v>2018_3114</v>
      </c>
      <c r="C2920" s="107">
        <v>2918</v>
      </c>
      <c r="D2920" s="107">
        <v>2018</v>
      </c>
      <c r="E2920" s="107">
        <v>3114</v>
      </c>
      <c r="F2920" s="107">
        <v>3114</v>
      </c>
      <c r="G2920" s="107" t="s">
        <v>160</v>
      </c>
      <c r="H2920" s="107">
        <v>19.375900000000001</v>
      </c>
    </row>
    <row r="2921" spans="1:8" x14ac:dyDescent="0.3">
      <c r="A2921" t="str">
        <f t="shared" si="45"/>
        <v>2018_3119</v>
      </c>
      <c r="C2921" s="107">
        <v>2919</v>
      </c>
      <c r="D2921" s="107">
        <v>2018</v>
      </c>
      <c r="E2921" s="107">
        <v>3119</v>
      </c>
      <c r="F2921" s="107">
        <v>3119</v>
      </c>
      <c r="G2921" s="107" t="s">
        <v>161</v>
      </c>
      <c r="H2921" s="107">
        <v>18.6736</v>
      </c>
    </row>
    <row r="2922" spans="1:8" x14ac:dyDescent="0.3">
      <c r="A2922" t="str">
        <f t="shared" si="45"/>
        <v>2018_3141</v>
      </c>
      <c r="C2922" s="107">
        <v>2920</v>
      </c>
      <c r="D2922" s="107">
        <v>2018</v>
      </c>
      <c r="E2922" s="107">
        <v>3141</v>
      </c>
      <c r="F2922" s="107">
        <v>3141</v>
      </c>
      <c r="G2922" s="107" t="s">
        <v>162</v>
      </c>
      <c r="H2922" s="107">
        <v>13.958600000000001</v>
      </c>
    </row>
    <row r="2923" spans="1:8" x14ac:dyDescent="0.3">
      <c r="A2923" t="str">
        <f t="shared" si="45"/>
        <v>2018_3150</v>
      </c>
      <c r="C2923" s="107">
        <v>2921</v>
      </c>
      <c r="D2923" s="107">
        <v>2018</v>
      </c>
      <c r="E2923" s="107">
        <v>3150</v>
      </c>
      <c r="F2923" s="107">
        <v>3150</v>
      </c>
      <c r="G2923" s="107" t="s">
        <v>163</v>
      </c>
      <c r="H2923" s="107">
        <v>13.1708</v>
      </c>
    </row>
    <row r="2924" spans="1:8" x14ac:dyDescent="0.3">
      <c r="A2924" t="str">
        <f t="shared" si="45"/>
        <v>2018_3154</v>
      </c>
      <c r="C2924" s="107">
        <v>2922</v>
      </c>
      <c r="D2924" s="107">
        <v>2018</v>
      </c>
      <c r="E2924" s="107">
        <v>3154</v>
      </c>
      <c r="F2924" s="107">
        <v>3154</v>
      </c>
      <c r="G2924" s="107" t="s">
        <v>164</v>
      </c>
      <c r="H2924" s="107">
        <v>13.6358</v>
      </c>
    </row>
    <row r="2925" spans="1:8" x14ac:dyDescent="0.3">
      <c r="A2925" t="str">
        <f t="shared" si="45"/>
        <v>2018_3168</v>
      </c>
      <c r="C2925" s="107">
        <v>2923</v>
      </c>
      <c r="D2925" s="107">
        <v>2018</v>
      </c>
      <c r="E2925" s="107">
        <v>3168</v>
      </c>
      <c r="F2925" s="107">
        <v>3168</v>
      </c>
      <c r="G2925" s="107" t="s">
        <v>165</v>
      </c>
      <c r="H2925" s="107">
        <v>9.6176999999999992</v>
      </c>
    </row>
    <row r="2926" spans="1:8" x14ac:dyDescent="0.3">
      <c r="A2926" t="str">
        <f t="shared" si="45"/>
        <v>2018_3186</v>
      </c>
      <c r="C2926" s="107">
        <v>2924</v>
      </c>
      <c r="D2926" s="107">
        <v>2018</v>
      </c>
      <c r="E2926" s="107">
        <v>3186</v>
      </c>
      <c r="F2926" s="107">
        <v>3186</v>
      </c>
      <c r="G2926" s="107" t="s">
        <v>367</v>
      </c>
      <c r="H2926" s="107">
        <v>11.427099999999999</v>
      </c>
    </row>
    <row r="2927" spans="1:8" x14ac:dyDescent="0.3">
      <c r="A2927" t="str">
        <f t="shared" si="45"/>
        <v>2018_3195</v>
      </c>
      <c r="C2927" s="107">
        <v>2925</v>
      </c>
      <c r="D2927" s="107">
        <v>2018</v>
      </c>
      <c r="E2927" s="107">
        <v>3195</v>
      </c>
      <c r="F2927" s="107">
        <v>3195</v>
      </c>
      <c r="G2927" s="107" t="s">
        <v>356</v>
      </c>
      <c r="H2927" s="107">
        <v>12.6906</v>
      </c>
    </row>
    <row r="2928" spans="1:8" x14ac:dyDescent="0.3">
      <c r="A2928" t="str">
        <f t="shared" si="45"/>
        <v>2018_3204</v>
      </c>
      <c r="C2928" s="107">
        <v>2926</v>
      </c>
      <c r="D2928" s="107">
        <v>2018</v>
      </c>
      <c r="E2928" s="107">
        <v>3204</v>
      </c>
      <c r="F2928" s="107">
        <v>3204</v>
      </c>
      <c r="G2928" s="107" t="s">
        <v>166</v>
      </c>
      <c r="H2928" s="107">
        <v>14.0183</v>
      </c>
    </row>
    <row r="2929" spans="1:8" x14ac:dyDescent="0.3">
      <c r="A2929" t="str">
        <f t="shared" si="45"/>
        <v>2018_3231</v>
      </c>
      <c r="C2929" s="107">
        <v>2927</v>
      </c>
      <c r="D2929" s="107">
        <v>2018</v>
      </c>
      <c r="E2929" s="107">
        <v>3231</v>
      </c>
      <c r="F2929" s="107">
        <v>3231</v>
      </c>
      <c r="G2929" s="107" t="s">
        <v>167</v>
      </c>
      <c r="H2929" s="107">
        <v>18.323599999999999</v>
      </c>
    </row>
    <row r="2930" spans="1:8" x14ac:dyDescent="0.3">
      <c r="A2930" t="str">
        <f t="shared" si="45"/>
        <v>2018_3312</v>
      </c>
      <c r="C2930" s="107">
        <v>2928</v>
      </c>
      <c r="D2930" s="107">
        <v>2018</v>
      </c>
      <c r="E2930" s="107">
        <v>3312</v>
      </c>
      <c r="F2930" s="107">
        <v>3312</v>
      </c>
      <c r="G2930" s="107" t="s">
        <v>168</v>
      </c>
      <c r="H2930" s="107">
        <v>19.259399999999999</v>
      </c>
    </row>
    <row r="2931" spans="1:8" x14ac:dyDescent="0.3">
      <c r="A2931" t="str">
        <f t="shared" si="45"/>
        <v>2018_3330</v>
      </c>
      <c r="C2931" s="107">
        <v>2929</v>
      </c>
      <c r="D2931" s="107">
        <v>2018</v>
      </c>
      <c r="E2931" s="107">
        <v>3330</v>
      </c>
      <c r="F2931" s="107">
        <v>3330</v>
      </c>
      <c r="G2931" s="107" t="s">
        <v>169</v>
      </c>
      <c r="H2931" s="107">
        <v>11.9498</v>
      </c>
    </row>
    <row r="2932" spans="1:8" x14ac:dyDescent="0.3">
      <c r="A2932" t="str">
        <f t="shared" si="45"/>
        <v>2018_3348</v>
      </c>
      <c r="C2932" s="107">
        <v>2930</v>
      </c>
      <c r="D2932" s="107">
        <v>2018</v>
      </c>
      <c r="E2932" s="107">
        <v>3348</v>
      </c>
      <c r="F2932" s="107">
        <v>3348</v>
      </c>
      <c r="G2932" s="107" t="s">
        <v>170</v>
      </c>
      <c r="H2932" s="107">
        <v>14.1897</v>
      </c>
    </row>
    <row r="2933" spans="1:8" x14ac:dyDescent="0.3">
      <c r="A2933" t="str">
        <f t="shared" si="45"/>
        <v>2018_3375</v>
      </c>
      <c r="C2933" s="107">
        <v>2931</v>
      </c>
      <c r="D2933" s="107">
        <v>2018</v>
      </c>
      <c r="E2933" s="107">
        <v>3375</v>
      </c>
      <c r="F2933" s="107">
        <v>3375</v>
      </c>
      <c r="G2933" s="107" t="s">
        <v>171</v>
      </c>
      <c r="H2933" s="107">
        <v>15.8751</v>
      </c>
    </row>
    <row r="2934" spans="1:8" x14ac:dyDescent="0.3">
      <c r="A2934" t="str">
        <f t="shared" si="45"/>
        <v>2018_3420</v>
      </c>
      <c r="C2934" s="107">
        <v>2932</v>
      </c>
      <c r="D2934" s="107">
        <v>2018</v>
      </c>
      <c r="E2934" s="107">
        <v>3420</v>
      </c>
      <c r="F2934" s="107">
        <v>3420</v>
      </c>
      <c r="G2934" s="107" t="s">
        <v>172</v>
      </c>
      <c r="H2934" s="107">
        <v>12.5167</v>
      </c>
    </row>
    <row r="2935" spans="1:8" x14ac:dyDescent="0.3">
      <c r="A2935" t="str">
        <f t="shared" si="45"/>
        <v>2018_3465</v>
      </c>
      <c r="C2935" s="107">
        <v>2933</v>
      </c>
      <c r="D2935" s="107">
        <v>2018</v>
      </c>
      <c r="E2935" s="107">
        <v>3465</v>
      </c>
      <c r="F2935" s="107">
        <v>3465</v>
      </c>
      <c r="G2935" s="107" t="s">
        <v>173</v>
      </c>
      <c r="H2935" s="107">
        <v>17.816600000000001</v>
      </c>
    </row>
    <row r="2936" spans="1:8" x14ac:dyDescent="0.3">
      <c r="A2936" t="str">
        <f t="shared" si="45"/>
        <v>2018_3537</v>
      </c>
      <c r="C2936" s="107">
        <v>2934</v>
      </c>
      <c r="D2936" s="107">
        <v>2018</v>
      </c>
      <c r="E2936" s="107">
        <v>3537</v>
      </c>
      <c r="F2936" s="107">
        <v>3537</v>
      </c>
      <c r="G2936" s="107" t="s">
        <v>174</v>
      </c>
      <c r="H2936" s="107">
        <v>11.3879</v>
      </c>
    </row>
    <row r="2937" spans="1:8" x14ac:dyDescent="0.3">
      <c r="A2937" t="str">
        <f t="shared" si="45"/>
        <v>2018_3555</v>
      </c>
      <c r="C2937" s="107">
        <v>2935</v>
      </c>
      <c r="D2937" s="107">
        <v>2018</v>
      </c>
      <c r="E2937" s="107">
        <v>3555</v>
      </c>
      <c r="F2937" s="107">
        <v>3555</v>
      </c>
      <c r="G2937" s="107" t="s">
        <v>175</v>
      </c>
      <c r="H2937" s="107">
        <v>15.5998</v>
      </c>
    </row>
    <row r="2938" spans="1:8" x14ac:dyDescent="0.3">
      <c r="A2938" t="str">
        <f t="shared" si="45"/>
        <v>2018_3582</v>
      </c>
      <c r="C2938" s="107">
        <v>2936</v>
      </c>
      <c r="D2938" s="107">
        <v>2018</v>
      </c>
      <c r="E2938" s="107">
        <v>3582</v>
      </c>
      <c r="F2938" s="107">
        <v>1968</v>
      </c>
      <c r="G2938" s="107" t="s">
        <v>176</v>
      </c>
      <c r="H2938" s="107">
        <v>14.2128</v>
      </c>
    </row>
    <row r="2939" spans="1:8" x14ac:dyDescent="0.3">
      <c r="A2939" t="str">
        <f t="shared" si="45"/>
        <v>2018_3600</v>
      </c>
      <c r="C2939" s="107">
        <v>2937</v>
      </c>
      <c r="D2939" s="107">
        <v>2018</v>
      </c>
      <c r="E2939" s="107">
        <v>3600</v>
      </c>
      <c r="F2939" s="107">
        <v>3600</v>
      </c>
      <c r="G2939" s="107" t="s">
        <v>177</v>
      </c>
      <c r="H2939" s="107">
        <v>11.527200000000001</v>
      </c>
    </row>
    <row r="2940" spans="1:8" x14ac:dyDescent="0.3">
      <c r="A2940" t="str">
        <f t="shared" si="45"/>
        <v>2018_3609</v>
      </c>
      <c r="C2940" s="107">
        <v>2938</v>
      </c>
      <c r="D2940" s="107">
        <v>2018</v>
      </c>
      <c r="E2940" s="107">
        <v>3609</v>
      </c>
      <c r="F2940" s="107">
        <v>3609</v>
      </c>
      <c r="G2940" s="107" t="s">
        <v>178</v>
      </c>
      <c r="H2940" s="107">
        <v>15.9678</v>
      </c>
    </row>
    <row r="2941" spans="1:8" x14ac:dyDescent="0.3">
      <c r="A2941" t="str">
        <f t="shared" si="45"/>
        <v>2018_3645</v>
      </c>
      <c r="C2941" s="107">
        <v>2939</v>
      </c>
      <c r="D2941" s="107">
        <v>2018</v>
      </c>
      <c r="E2941" s="107">
        <v>3645</v>
      </c>
      <c r="F2941" s="107">
        <v>3645</v>
      </c>
      <c r="G2941" s="107" t="s">
        <v>179</v>
      </c>
      <c r="H2941" s="107">
        <v>12.346399999999999</v>
      </c>
    </row>
    <row r="2942" spans="1:8" x14ac:dyDescent="0.3">
      <c r="A2942" t="str">
        <f t="shared" si="45"/>
        <v>2018_3691</v>
      </c>
      <c r="C2942" s="107">
        <v>2940</v>
      </c>
      <c r="D2942" s="107">
        <v>2018</v>
      </c>
      <c r="E2942" s="107">
        <v>3691</v>
      </c>
      <c r="F2942" s="107">
        <v>3691</v>
      </c>
      <c r="G2942" s="107" t="s">
        <v>180</v>
      </c>
      <c r="H2942" s="107">
        <v>14.580299999999999</v>
      </c>
    </row>
    <row r="2943" spans="1:8" x14ac:dyDescent="0.3">
      <c r="A2943" t="str">
        <f t="shared" si="45"/>
        <v>2018_3715</v>
      </c>
      <c r="C2943" s="107">
        <v>2941</v>
      </c>
      <c r="D2943" s="107">
        <v>2018</v>
      </c>
      <c r="E2943" s="107">
        <v>3715</v>
      </c>
      <c r="F2943" s="107">
        <v>3715</v>
      </c>
      <c r="G2943" s="107" t="s">
        <v>181</v>
      </c>
      <c r="H2943" s="107">
        <v>17.375399999999999</v>
      </c>
    </row>
    <row r="2944" spans="1:8" x14ac:dyDescent="0.3">
      <c r="A2944" t="str">
        <f t="shared" si="45"/>
        <v>2018_3744</v>
      </c>
      <c r="C2944" s="107">
        <v>2942</v>
      </c>
      <c r="D2944" s="107">
        <v>2018</v>
      </c>
      <c r="E2944" s="107">
        <v>3744</v>
      </c>
      <c r="F2944" s="107">
        <v>3744</v>
      </c>
      <c r="G2944" s="107" t="s">
        <v>182</v>
      </c>
      <c r="H2944" s="107">
        <v>17.2316</v>
      </c>
    </row>
    <row r="2945" spans="1:8" x14ac:dyDescent="0.3">
      <c r="A2945" t="str">
        <f t="shared" si="45"/>
        <v>2018_3798</v>
      </c>
      <c r="C2945" s="107">
        <v>2943</v>
      </c>
      <c r="D2945" s="107">
        <v>2018</v>
      </c>
      <c r="E2945" s="107">
        <v>3798</v>
      </c>
      <c r="F2945" s="107">
        <v>3798</v>
      </c>
      <c r="G2945" s="107" t="s">
        <v>183</v>
      </c>
      <c r="H2945" s="107">
        <v>12.8758</v>
      </c>
    </row>
    <row r="2946" spans="1:8" x14ac:dyDescent="0.3">
      <c r="A2946" t="str">
        <f t="shared" si="45"/>
        <v>2018_3816</v>
      </c>
      <c r="C2946" s="107">
        <v>2944</v>
      </c>
      <c r="D2946" s="107">
        <v>2018</v>
      </c>
      <c r="E2946" s="107">
        <v>3816</v>
      </c>
      <c r="F2946" s="107">
        <v>3816</v>
      </c>
      <c r="G2946" s="107" t="s">
        <v>184</v>
      </c>
      <c r="H2946" s="107">
        <v>12.9735</v>
      </c>
    </row>
    <row r="2947" spans="1:8" x14ac:dyDescent="0.3">
      <c r="A2947" t="str">
        <f t="shared" si="45"/>
        <v>2018_3841</v>
      </c>
      <c r="C2947" s="107">
        <v>2945</v>
      </c>
      <c r="D2947" s="107">
        <v>2018</v>
      </c>
      <c r="E2947" s="107">
        <v>3841</v>
      </c>
      <c r="F2947" s="107">
        <v>3841</v>
      </c>
      <c r="G2947" s="107" t="s">
        <v>185</v>
      </c>
      <c r="H2947" s="107">
        <v>12.294</v>
      </c>
    </row>
    <row r="2948" spans="1:8" x14ac:dyDescent="0.3">
      <c r="A2948" t="str">
        <f t="shared" ref="A2948:A3011" si="46">CONCATENATE(D2948,"_",E2948)</f>
        <v>2018_3897</v>
      </c>
      <c r="C2948" s="107">
        <v>2946</v>
      </c>
      <c r="D2948" s="107">
        <v>2018</v>
      </c>
      <c r="E2948" s="107">
        <v>3897</v>
      </c>
      <c r="F2948" s="107">
        <v>3897</v>
      </c>
      <c r="G2948" s="107" t="s">
        <v>186</v>
      </c>
      <c r="H2948" s="107">
        <v>8.3728999999999996</v>
      </c>
    </row>
    <row r="2949" spans="1:8" x14ac:dyDescent="0.3">
      <c r="A2949" t="str">
        <f t="shared" si="46"/>
        <v>2018_3906</v>
      </c>
      <c r="C2949" s="107">
        <v>2947</v>
      </c>
      <c r="D2949" s="107">
        <v>2018</v>
      </c>
      <c r="E2949" s="107">
        <v>3906</v>
      </c>
      <c r="F2949" s="107">
        <v>3906</v>
      </c>
      <c r="G2949" s="107" t="s">
        <v>187</v>
      </c>
      <c r="H2949" s="107">
        <v>12.748100000000001</v>
      </c>
    </row>
    <row r="2950" spans="1:8" x14ac:dyDescent="0.3">
      <c r="A2950" t="str">
        <f t="shared" si="46"/>
        <v>2018_3942</v>
      </c>
      <c r="C2950" s="107">
        <v>2948</v>
      </c>
      <c r="D2950" s="107">
        <v>2018</v>
      </c>
      <c r="E2950" s="107">
        <v>3942</v>
      </c>
      <c r="F2950" s="107">
        <v>3942</v>
      </c>
      <c r="G2950" s="107" t="s">
        <v>188</v>
      </c>
      <c r="H2950" s="107">
        <v>17.0852</v>
      </c>
    </row>
    <row r="2951" spans="1:8" x14ac:dyDescent="0.3">
      <c r="A2951" t="str">
        <f t="shared" si="46"/>
        <v>2018_3978</v>
      </c>
      <c r="C2951" s="107">
        <v>2949</v>
      </c>
      <c r="D2951" s="107">
        <v>2018</v>
      </c>
      <c r="E2951" s="107">
        <v>3978</v>
      </c>
      <c r="F2951" s="107">
        <v>3978</v>
      </c>
      <c r="G2951" s="107" t="s">
        <v>189</v>
      </c>
      <c r="H2951" s="107">
        <v>10.527100000000001</v>
      </c>
    </row>
    <row r="2952" spans="1:8" x14ac:dyDescent="0.3">
      <c r="A2952" t="str">
        <f t="shared" si="46"/>
        <v>2018_4023</v>
      </c>
      <c r="C2952" s="107">
        <v>2950</v>
      </c>
      <c r="D2952" s="107">
        <v>2018</v>
      </c>
      <c r="E2952" s="107">
        <v>4023</v>
      </c>
      <c r="F2952" s="107">
        <v>4023</v>
      </c>
      <c r="G2952" s="107" t="s">
        <v>190</v>
      </c>
      <c r="H2952" s="107">
        <v>10.877700000000001</v>
      </c>
    </row>
    <row r="2953" spans="1:8" x14ac:dyDescent="0.3">
      <c r="A2953" t="str">
        <f t="shared" si="46"/>
        <v>2018_4033</v>
      </c>
      <c r="C2953" s="107">
        <v>2951</v>
      </c>
      <c r="D2953" s="107">
        <v>2018</v>
      </c>
      <c r="E2953" s="107">
        <v>4033</v>
      </c>
      <c r="F2953" s="107">
        <v>4033</v>
      </c>
      <c r="G2953" s="107" t="s">
        <v>368</v>
      </c>
      <c r="H2953" s="107">
        <v>12.159700000000001</v>
      </c>
    </row>
    <row r="2954" spans="1:8" x14ac:dyDescent="0.3">
      <c r="A2954" t="str">
        <f t="shared" si="46"/>
        <v>2018_4041</v>
      </c>
      <c r="C2954" s="107">
        <v>2952</v>
      </c>
      <c r="D2954" s="107">
        <v>2018</v>
      </c>
      <c r="E2954" s="107">
        <v>4041</v>
      </c>
      <c r="F2954" s="107">
        <v>4041</v>
      </c>
      <c r="G2954" s="107" t="s">
        <v>191</v>
      </c>
      <c r="H2954" s="107">
        <v>12.379899999999999</v>
      </c>
    </row>
    <row r="2955" spans="1:8" x14ac:dyDescent="0.3">
      <c r="A2955" t="str">
        <f t="shared" si="46"/>
        <v>2018_4043</v>
      </c>
      <c r="C2955" s="107">
        <v>2953</v>
      </c>
      <c r="D2955" s="107">
        <v>2018</v>
      </c>
      <c r="E2955" s="107">
        <v>4043</v>
      </c>
      <c r="F2955" s="107">
        <v>4043</v>
      </c>
      <c r="G2955" s="107" t="s">
        <v>192</v>
      </c>
      <c r="H2955" s="107">
        <v>10.5884</v>
      </c>
    </row>
    <row r="2956" spans="1:8" x14ac:dyDescent="0.3">
      <c r="A2956" t="str">
        <f t="shared" si="46"/>
        <v>2018_4068</v>
      </c>
      <c r="C2956" s="107">
        <v>2954</v>
      </c>
      <c r="D2956" s="107">
        <v>2018</v>
      </c>
      <c r="E2956" s="107">
        <v>4068</v>
      </c>
      <c r="F2956" s="107">
        <v>4068</v>
      </c>
      <c r="G2956" s="107" t="s">
        <v>193</v>
      </c>
      <c r="H2956" s="107">
        <v>9.0747999999999998</v>
      </c>
    </row>
    <row r="2957" spans="1:8" x14ac:dyDescent="0.3">
      <c r="A2957" t="str">
        <f t="shared" si="46"/>
        <v>2018_4086</v>
      </c>
      <c r="C2957" s="107">
        <v>2955</v>
      </c>
      <c r="D2957" s="107">
        <v>2018</v>
      </c>
      <c r="E2957" s="107">
        <v>4086</v>
      </c>
      <c r="F2957" s="107">
        <v>4086</v>
      </c>
      <c r="G2957" s="107" t="s">
        <v>369</v>
      </c>
      <c r="H2957" s="107">
        <v>18.016100000000002</v>
      </c>
    </row>
    <row r="2958" spans="1:8" x14ac:dyDescent="0.3">
      <c r="A2958" t="str">
        <f t="shared" si="46"/>
        <v>2018_4104</v>
      </c>
      <c r="C2958" s="107">
        <v>2956</v>
      </c>
      <c r="D2958" s="107">
        <v>2018</v>
      </c>
      <c r="E2958" s="107">
        <v>4104</v>
      </c>
      <c r="F2958" s="107">
        <v>4104</v>
      </c>
      <c r="G2958" s="107" t="s">
        <v>194</v>
      </c>
      <c r="H2958" s="107">
        <v>17.9496</v>
      </c>
    </row>
    <row r="2959" spans="1:8" x14ac:dyDescent="0.3">
      <c r="A2959" t="str">
        <f t="shared" si="46"/>
        <v>2018_4122</v>
      </c>
      <c r="C2959" s="107">
        <v>2957</v>
      </c>
      <c r="D2959" s="107">
        <v>2018</v>
      </c>
      <c r="E2959" s="107">
        <v>4122</v>
      </c>
      <c r="F2959" s="107">
        <v>4122</v>
      </c>
      <c r="G2959" s="107" t="s">
        <v>195</v>
      </c>
      <c r="H2959" s="107">
        <v>15.6447</v>
      </c>
    </row>
    <row r="2960" spans="1:8" x14ac:dyDescent="0.3">
      <c r="A2960" t="str">
        <f t="shared" si="46"/>
        <v>2018_4131</v>
      </c>
      <c r="C2960" s="107">
        <v>2958</v>
      </c>
      <c r="D2960" s="107">
        <v>2018</v>
      </c>
      <c r="E2960" s="107">
        <v>4131</v>
      </c>
      <c r="F2960" s="107">
        <v>4131</v>
      </c>
      <c r="G2960" s="107" t="s">
        <v>196</v>
      </c>
      <c r="H2960" s="107">
        <v>14.2637</v>
      </c>
    </row>
    <row r="2961" spans="1:8" x14ac:dyDescent="0.3">
      <c r="A2961" t="str">
        <f t="shared" si="46"/>
        <v>2018_4149</v>
      </c>
      <c r="C2961" s="107">
        <v>2959</v>
      </c>
      <c r="D2961" s="107">
        <v>2018</v>
      </c>
      <c r="E2961" s="107">
        <v>4149</v>
      </c>
      <c r="F2961" s="107">
        <v>4149</v>
      </c>
      <c r="G2961" s="107" t="s">
        <v>197</v>
      </c>
      <c r="H2961" s="107">
        <v>10.238799999999999</v>
      </c>
    </row>
    <row r="2962" spans="1:8" x14ac:dyDescent="0.3">
      <c r="A2962" t="str">
        <f t="shared" si="46"/>
        <v>2018_4203</v>
      </c>
      <c r="C2962" s="107">
        <v>2960</v>
      </c>
      <c r="D2962" s="107">
        <v>2018</v>
      </c>
      <c r="E2962" s="107">
        <v>4203</v>
      </c>
      <c r="F2962" s="107">
        <v>4203</v>
      </c>
      <c r="G2962" s="107" t="s">
        <v>198</v>
      </c>
      <c r="H2962" s="107">
        <v>10.978199999999999</v>
      </c>
    </row>
    <row r="2963" spans="1:8" x14ac:dyDescent="0.3">
      <c r="A2963" t="str">
        <f t="shared" si="46"/>
        <v>2018_4212</v>
      </c>
      <c r="C2963" s="107">
        <v>2961</v>
      </c>
      <c r="D2963" s="107">
        <v>2018</v>
      </c>
      <c r="E2963" s="107">
        <v>4212</v>
      </c>
      <c r="F2963" s="107">
        <v>4212</v>
      </c>
      <c r="G2963" s="107" t="s">
        <v>199</v>
      </c>
      <c r="H2963" s="107">
        <v>18.078800000000001</v>
      </c>
    </row>
    <row r="2964" spans="1:8" x14ac:dyDescent="0.3">
      <c r="A2964" t="str">
        <f t="shared" si="46"/>
        <v>2018_4269</v>
      </c>
      <c r="C2964" s="107">
        <v>2962</v>
      </c>
      <c r="D2964" s="107">
        <v>2018</v>
      </c>
      <c r="E2964" s="107">
        <v>4269</v>
      </c>
      <c r="F2964" s="107">
        <v>4269</v>
      </c>
      <c r="G2964" s="107" t="s">
        <v>200</v>
      </c>
      <c r="H2964" s="107">
        <v>13.056100000000001</v>
      </c>
    </row>
    <row r="2965" spans="1:8" x14ac:dyDescent="0.3">
      <c r="A2965" t="str">
        <f t="shared" si="46"/>
        <v>2018_4271</v>
      </c>
      <c r="C2965" s="107">
        <v>2963</v>
      </c>
      <c r="D2965" s="107">
        <v>2018</v>
      </c>
      <c r="E2965" s="107">
        <v>4271</v>
      </c>
      <c r="F2965" s="107">
        <v>4271</v>
      </c>
      <c r="G2965" s="107" t="s">
        <v>201</v>
      </c>
      <c r="H2965" s="107">
        <v>13.8706</v>
      </c>
    </row>
    <row r="2966" spans="1:8" x14ac:dyDescent="0.3">
      <c r="A2966" t="str">
        <f t="shared" si="46"/>
        <v>2018_4356</v>
      </c>
      <c r="C2966" s="107">
        <v>2964</v>
      </c>
      <c r="D2966" s="107">
        <v>2018</v>
      </c>
      <c r="E2966" s="107">
        <v>4356</v>
      </c>
      <c r="F2966" s="107">
        <v>4356</v>
      </c>
      <c r="G2966" s="107" t="s">
        <v>202</v>
      </c>
      <c r="H2966" s="107">
        <v>12.4034</v>
      </c>
    </row>
    <row r="2967" spans="1:8" x14ac:dyDescent="0.3">
      <c r="A2967" t="str">
        <f t="shared" si="46"/>
        <v>2018_4419</v>
      </c>
      <c r="C2967" s="107">
        <v>2965</v>
      </c>
      <c r="D2967" s="107">
        <v>2018</v>
      </c>
      <c r="E2967" s="107">
        <v>4419</v>
      </c>
      <c r="F2967" s="107">
        <v>4419</v>
      </c>
      <c r="G2967" s="107" t="s">
        <v>203</v>
      </c>
      <c r="H2967" s="107">
        <v>14.833600000000001</v>
      </c>
    </row>
    <row r="2968" spans="1:8" x14ac:dyDescent="0.3">
      <c r="A2968" t="str">
        <f t="shared" si="46"/>
        <v>2018_4437</v>
      </c>
      <c r="C2968" s="107">
        <v>2966</v>
      </c>
      <c r="D2968" s="107">
        <v>2018</v>
      </c>
      <c r="E2968" s="107">
        <v>4437</v>
      </c>
      <c r="F2968" s="107">
        <v>4437</v>
      </c>
      <c r="G2968" s="107" t="s">
        <v>204</v>
      </c>
      <c r="H2968" s="107">
        <v>12.8803</v>
      </c>
    </row>
    <row r="2969" spans="1:8" x14ac:dyDescent="0.3">
      <c r="A2969" t="str">
        <f t="shared" si="46"/>
        <v>2018_4446</v>
      </c>
      <c r="C2969" s="107">
        <v>2967</v>
      </c>
      <c r="D2969" s="107">
        <v>2018</v>
      </c>
      <c r="E2969" s="107">
        <v>4446</v>
      </c>
      <c r="F2969" s="107">
        <v>4446</v>
      </c>
      <c r="G2969" s="107" t="s">
        <v>205</v>
      </c>
      <c r="H2969" s="107">
        <v>13.2126</v>
      </c>
    </row>
    <row r="2970" spans="1:8" x14ac:dyDescent="0.3">
      <c r="A2970" t="str">
        <f t="shared" si="46"/>
        <v>2018_4491</v>
      </c>
      <c r="C2970" s="107">
        <v>2968</v>
      </c>
      <c r="D2970" s="107">
        <v>2018</v>
      </c>
      <c r="E2970" s="107">
        <v>4491</v>
      </c>
      <c r="F2970" s="107">
        <v>4491</v>
      </c>
      <c r="G2970" s="107" t="s">
        <v>206</v>
      </c>
      <c r="H2970" s="107">
        <v>14.4246</v>
      </c>
    </row>
    <row r="2971" spans="1:8" x14ac:dyDescent="0.3">
      <c r="A2971" t="str">
        <f t="shared" si="46"/>
        <v>2018_4505</v>
      </c>
      <c r="C2971" s="107">
        <v>2969</v>
      </c>
      <c r="D2971" s="107">
        <v>2018</v>
      </c>
      <c r="E2971" s="107">
        <v>4505</v>
      </c>
      <c r="F2971" s="107">
        <v>4505</v>
      </c>
      <c r="G2971" s="107" t="s">
        <v>207</v>
      </c>
      <c r="H2971" s="107">
        <v>14.941599999999999</v>
      </c>
    </row>
    <row r="2972" spans="1:8" x14ac:dyDescent="0.3">
      <c r="A2972" t="str">
        <f t="shared" si="46"/>
        <v>2018_4509</v>
      </c>
      <c r="C2972" s="107">
        <v>2970</v>
      </c>
      <c r="D2972" s="107">
        <v>2018</v>
      </c>
      <c r="E2972" s="107">
        <v>4509</v>
      </c>
      <c r="F2972" s="107">
        <v>4509</v>
      </c>
      <c r="G2972" s="107" t="s">
        <v>208</v>
      </c>
      <c r="H2972" s="107">
        <v>16.6694</v>
      </c>
    </row>
    <row r="2973" spans="1:8" x14ac:dyDescent="0.3">
      <c r="A2973" t="str">
        <f t="shared" si="46"/>
        <v>2018_4518</v>
      </c>
      <c r="C2973" s="107">
        <v>2971</v>
      </c>
      <c r="D2973" s="107">
        <v>2018</v>
      </c>
      <c r="E2973" s="107">
        <v>4518</v>
      </c>
      <c r="F2973" s="107">
        <v>4518</v>
      </c>
      <c r="G2973" s="107" t="s">
        <v>209</v>
      </c>
      <c r="H2973" s="107">
        <v>11.5952</v>
      </c>
    </row>
    <row r="2974" spans="1:8" x14ac:dyDescent="0.3">
      <c r="A2974" t="str">
        <f t="shared" si="46"/>
        <v>2018_4527</v>
      </c>
      <c r="C2974" s="107">
        <v>2972</v>
      </c>
      <c r="D2974" s="107">
        <v>2018</v>
      </c>
      <c r="E2974" s="107">
        <v>4527</v>
      </c>
      <c r="F2974" s="107">
        <v>4527</v>
      </c>
      <c r="G2974" s="107" t="s">
        <v>210</v>
      </c>
      <c r="H2974" s="107">
        <v>14.044</v>
      </c>
    </row>
    <row r="2975" spans="1:8" x14ac:dyDescent="0.3">
      <c r="A2975" t="str">
        <f t="shared" si="46"/>
        <v>2018_4536</v>
      </c>
      <c r="C2975" s="107">
        <v>2973</v>
      </c>
      <c r="D2975" s="107">
        <v>2018</v>
      </c>
      <c r="E2975" s="107">
        <v>4536</v>
      </c>
      <c r="F2975" s="107">
        <v>4536</v>
      </c>
      <c r="G2975" s="107" t="s">
        <v>211</v>
      </c>
      <c r="H2975" s="107">
        <v>13.655799999999999</v>
      </c>
    </row>
    <row r="2976" spans="1:8" x14ac:dyDescent="0.3">
      <c r="A2976" t="str">
        <f t="shared" si="46"/>
        <v>2018_4554</v>
      </c>
      <c r="C2976" s="107">
        <v>2974</v>
      </c>
      <c r="D2976" s="107">
        <v>2018</v>
      </c>
      <c r="E2976" s="107">
        <v>4554</v>
      </c>
      <c r="F2976" s="107">
        <v>4554</v>
      </c>
      <c r="G2976" s="107" t="s">
        <v>212</v>
      </c>
      <c r="H2976" s="107">
        <v>18.412700000000001</v>
      </c>
    </row>
    <row r="2977" spans="1:8" x14ac:dyDescent="0.3">
      <c r="A2977" t="str">
        <f t="shared" si="46"/>
        <v>2018_4572</v>
      </c>
      <c r="C2977" s="107">
        <v>2975</v>
      </c>
      <c r="D2977" s="107">
        <v>2018</v>
      </c>
      <c r="E2977" s="107">
        <v>4572</v>
      </c>
      <c r="F2977" s="107">
        <v>4572</v>
      </c>
      <c r="G2977" s="107" t="s">
        <v>213</v>
      </c>
      <c r="H2977" s="107">
        <v>13.8027</v>
      </c>
    </row>
    <row r="2978" spans="1:8" x14ac:dyDescent="0.3">
      <c r="A2978" t="str">
        <f t="shared" si="46"/>
        <v>2018_4581</v>
      </c>
      <c r="C2978" s="107">
        <v>2976</v>
      </c>
      <c r="D2978" s="107">
        <v>2018</v>
      </c>
      <c r="E2978" s="107">
        <v>4581</v>
      </c>
      <c r="F2978" s="107">
        <v>4581</v>
      </c>
      <c r="G2978" s="107" t="s">
        <v>214</v>
      </c>
      <c r="H2978" s="107">
        <v>14.9199</v>
      </c>
    </row>
    <row r="2979" spans="1:8" x14ac:dyDescent="0.3">
      <c r="A2979" t="str">
        <f t="shared" si="46"/>
        <v>2018_4599</v>
      </c>
      <c r="C2979" s="107">
        <v>2977</v>
      </c>
      <c r="D2979" s="107">
        <v>2018</v>
      </c>
      <c r="E2979" s="107">
        <v>4599</v>
      </c>
      <c r="F2979" s="107">
        <v>4599</v>
      </c>
      <c r="G2979" s="107" t="s">
        <v>215</v>
      </c>
      <c r="H2979" s="107">
        <v>10.9413</v>
      </c>
    </row>
    <row r="2980" spans="1:8" x14ac:dyDescent="0.3">
      <c r="A2980" t="str">
        <f t="shared" si="46"/>
        <v>2018_4617</v>
      </c>
      <c r="C2980" s="107">
        <v>2978</v>
      </c>
      <c r="D2980" s="107">
        <v>2018</v>
      </c>
      <c r="E2980" s="107">
        <v>4617</v>
      </c>
      <c r="F2980" s="107">
        <v>4617</v>
      </c>
      <c r="G2980" s="107" t="s">
        <v>216</v>
      </c>
      <c r="H2980" s="107">
        <v>16.815100000000001</v>
      </c>
    </row>
    <row r="2981" spans="1:8" x14ac:dyDescent="0.3">
      <c r="A2981" t="str">
        <f t="shared" si="46"/>
        <v>2018_4644</v>
      </c>
      <c r="C2981" s="107">
        <v>2979</v>
      </c>
      <c r="D2981" s="107">
        <v>2018</v>
      </c>
      <c r="E2981" s="107">
        <v>4644</v>
      </c>
      <c r="F2981" s="107">
        <v>4644</v>
      </c>
      <c r="G2981" s="107" t="s">
        <v>217</v>
      </c>
      <c r="H2981" s="107">
        <v>12.4467</v>
      </c>
    </row>
    <row r="2982" spans="1:8" x14ac:dyDescent="0.3">
      <c r="A2982" t="str">
        <f t="shared" si="46"/>
        <v>2018_4662</v>
      </c>
      <c r="C2982" s="107">
        <v>2980</v>
      </c>
      <c r="D2982" s="107">
        <v>2018</v>
      </c>
      <c r="E2982" s="107">
        <v>4662</v>
      </c>
      <c r="F2982" s="107">
        <v>4662</v>
      </c>
      <c r="G2982" s="107" t="s">
        <v>218</v>
      </c>
      <c r="H2982" s="107">
        <v>12.219799999999999</v>
      </c>
    </row>
    <row r="2983" spans="1:8" x14ac:dyDescent="0.3">
      <c r="A2983" t="str">
        <f t="shared" si="46"/>
        <v>2018_4689</v>
      </c>
      <c r="C2983" s="107">
        <v>2981</v>
      </c>
      <c r="D2983" s="107">
        <v>2018</v>
      </c>
      <c r="E2983" s="107">
        <v>4689</v>
      </c>
      <c r="F2983" s="107">
        <v>4689</v>
      </c>
      <c r="G2983" s="107" t="s">
        <v>219</v>
      </c>
      <c r="H2983" s="107">
        <v>17.826899999999998</v>
      </c>
    </row>
    <row r="2984" spans="1:8" x14ac:dyDescent="0.3">
      <c r="A2984" t="str">
        <f t="shared" si="46"/>
        <v>2018_4725</v>
      </c>
      <c r="C2984" s="107">
        <v>2982</v>
      </c>
      <c r="D2984" s="107">
        <v>2018</v>
      </c>
      <c r="E2984" s="107">
        <v>4725</v>
      </c>
      <c r="F2984" s="107">
        <v>4725</v>
      </c>
      <c r="G2984" s="107" t="s">
        <v>220</v>
      </c>
      <c r="H2984" s="107">
        <v>15.807600000000001</v>
      </c>
    </row>
    <row r="2985" spans="1:8" x14ac:dyDescent="0.3">
      <c r="A2985" t="str">
        <f t="shared" si="46"/>
        <v>2018_4772</v>
      </c>
      <c r="C2985" s="107">
        <v>2983</v>
      </c>
      <c r="D2985" s="107">
        <v>2018</v>
      </c>
      <c r="E2985" s="107">
        <v>4772</v>
      </c>
      <c r="F2985" s="107">
        <v>4772</v>
      </c>
      <c r="G2985" s="107" t="s">
        <v>221</v>
      </c>
      <c r="H2985" s="107">
        <v>10.9239</v>
      </c>
    </row>
    <row r="2986" spans="1:8" x14ac:dyDescent="0.3">
      <c r="A2986" t="str">
        <f t="shared" si="46"/>
        <v>2018_4773</v>
      </c>
      <c r="C2986" s="107">
        <v>2984</v>
      </c>
      <c r="D2986" s="107">
        <v>2018</v>
      </c>
      <c r="E2986" s="107">
        <v>4773</v>
      </c>
      <c r="F2986" s="107">
        <v>4773</v>
      </c>
      <c r="G2986" s="107" t="s">
        <v>222</v>
      </c>
      <c r="H2986" s="107">
        <v>14.952400000000001</v>
      </c>
    </row>
    <row r="2987" spans="1:8" x14ac:dyDescent="0.3">
      <c r="A2987" t="str">
        <f t="shared" si="46"/>
        <v>2018_4774</v>
      </c>
      <c r="C2987" s="107">
        <v>2985</v>
      </c>
      <c r="D2987" s="107">
        <v>2018</v>
      </c>
      <c r="E2987" s="107">
        <v>4774</v>
      </c>
      <c r="F2987" s="107">
        <v>4774</v>
      </c>
      <c r="G2987" s="107" t="s">
        <v>223</v>
      </c>
      <c r="H2987" s="107">
        <v>13.444699999999999</v>
      </c>
    </row>
    <row r="2988" spans="1:8" x14ac:dyDescent="0.3">
      <c r="A2988" t="str">
        <f t="shared" si="46"/>
        <v>2018_4775</v>
      </c>
      <c r="C2988" s="107">
        <v>2986</v>
      </c>
      <c r="D2988" s="107">
        <v>2018</v>
      </c>
      <c r="E2988" s="107">
        <v>4775</v>
      </c>
      <c r="F2988" s="107">
        <v>4775</v>
      </c>
      <c r="G2988" s="107" t="s">
        <v>224</v>
      </c>
      <c r="H2988" s="107">
        <v>10.682</v>
      </c>
    </row>
    <row r="2989" spans="1:8" x14ac:dyDescent="0.3">
      <c r="A2989" t="str">
        <f t="shared" si="46"/>
        <v>2018_4776</v>
      </c>
      <c r="C2989" s="107">
        <v>2987</v>
      </c>
      <c r="D2989" s="107">
        <v>2018</v>
      </c>
      <c r="E2989" s="107">
        <v>4776</v>
      </c>
      <c r="F2989" s="107">
        <v>4776</v>
      </c>
      <c r="G2989" s="107" t="s">
        <v>225</v>
      </c>
      <c r="H2989" s="107">
        <v>11.731299999999999</v>
      </c>
    </row>
    <row r="2990" spans="1:8" x14ac:dyDescent="0.3">
      <c r="A2990" t="str">
        <f t="shared" si="46"/>
        <v>2018_4777</v>
      </c>
      <c r="C2990" s="107">
        <v>2988</v>
      </c>
      <c r="D2990" s="107">
        <v>2018</v>
      </c>
      <c r="E2990" s="107">
        <v>4777</v>
      </c>
      <c r="F2990" s="107">
        <v>4777</v>
      </c>
      <c r="G2990" s="107" t="s">
        <v>226</v>
      </c>
      <c r="H2990" s="107">
        <v>15.960900000000001</v>
      </c>
    </row>
    <row r="2991" spans="1:8" x14ac:dyDescent="0.3">
      <c r="A2991" t="str">
        <f t="shared" si="46"/>
        <v>2018_4778</v>
      </c>
      <c r="C2991" s="107">
        <v>2989</v>
      </c>
      <c r="D2991" s="107">
        <v>2018</v>
      </c>
      <c r="E2991" s="107">
        <v>4778</v>
      </c>
      <c r="F2991" s="107">
        <v>4778</v>
      </c>
      <c r="G2991" s="107" t="s">
        <v>227</v>
      </c>
      <c r="H2991" s="107">
        <v>8.5226000000000006</v>
      </c>
    </row>
    <row r="2992" spans="1:8" x14ac:dyDescent="0.3">
      <c r="A2992" t="str">
        <f t="shared" si="46"/>
        <v>2018_4779</v>
      </c>
      <c r="C2992" s="107">
        <v>2990</v>
      </c>
      <c r="D2992" s="107">
        <v>2018</v>
      </c>
      <c r="E2992" s="107">
        <v>4779</v>
      </c>
      <c r="F2992" s="107">
        <v>4779</v>
      </c>
      <c r="G2992" s="107" t="s">
        <v>228</v>
      </c>
      <c r="H2992" s="107">
        <v>19.166599999999999</v>
      </c>
    </row>
    <row r="2993" spans="1:8" x14ac:dyDescent="0.3">
      <c r="A2993" t="str">
        <f t="shared" si="46"/>
        <v>2018_4784</v>
      </c>
      <c r="C2993" s="107">
        <v>2991</v>
      </c>
      <c r="D2993" s="107">
        <v>2018</v>
      </c>
      <c r="E2993" s="107">
        <v>4784</v>
      </c>
      <c r="F2993" s="107">
        <v>4784</v>
      </c>
      <c r="G2993" s="107" t="s">
        <v>229</v>
      </c>
      <c r="H2993" s="107">
        <v>13.820499999999999</v>
      </c>
    </row>
    <row r="2994" spans="1:8" x14ac:dyDescent="0.3">
      <c r="A2994" t="str">
        <f t="shared" si="46"/>
        <v>2018_4785</v>
      </c>
      <c r="C2994" s="107">
        <v>2992</v>
      </c>
      <c r="D2994" s="107">
        <v>2018</v>
      </c>
      <c r="E2994" s="107">
        <v>4785</v>
      </c>
      <c r="F2994" s="107">
        <v>4785</v>
      </c>
      <c r="G2994" s="107" t="s">
        <v>230</v>
      </c>
      <c r="H2994" s="107">
        <v>10.5808</v>
      </c>
    </row>
    <row r="2995" spans="1:8" x14ac:dyDescent="0.3">
      <c r="A2995" t="str">
        <f t="shared" si="46"/>
        <v>2018_4787</v>
      </c>
      <c r="C2995" s="107">
        <v>2993</v>
      </c>
      <c r="D2995" s="107">
        <v>2018</v>
      </c>
      <c r="E2995" s="107">
        <v>4787</v>
      </c>
      <c r="F2995" s="107">
        <v>4787</v>
      </c>
      <c r="G2995" s="107" t="s">
        <v>231</v>
      </c>
      <c r="H2995" s="107">
        <v>10.339</v>
      </c>
    </row>
    <row r="2996" spans="1:8" x14ac:dyDescent="0.3">
      <c r="A2996" t="str">
        <f t="shared" si="46"/>
        <v>2018_4788</v>
      </c>
      <c r="C2996" s="107">
        <v>2994</v>
      </c>
      <c r="D2996" s="107">
        <v>2018</v>
      </c>
      <c r="E2996" s="107">
        <v>4788</v>
      </c>
      <c r="F2996" s="107">
        <v>4788</v>
      </c>
      <c r="G2996" s="107" t="s">
        <v>232</v>
      </c>
      <c r="H2996" s="107">
        <v>12.3805</v>
      </c>
    </row>
    <row r="2997" spans="1:8" x14ac:dyDescent="0.3">
      <c r="A2997" t="str">
        <f t="shared" si="46"/>
        <v>2018_4797</v>
      </c>
      <c r="C2997" s="107">
        <v>2995</v>
      </c>
      <c r="D2997" s="107">
        <v>2018</v>
      </c>
      <c r="E2997" s="107">
        <v>4797</v>
      </c>
      <c r="F2997" s="107">
        <v>4797</v>
      </c>
      <c r="G2997" s="107" t="s">
        <v>233</v>
      </c>
      <c r="H2997" s="107">
        <v>20.157299999999999</v>
      </c>
    </row>
    <row r="2998" spans="1:8" x14ac:dyDescent="0.3">
      <c r="A2998" t="str">
        <f t="shared" si="46"/>
        <v>2018_4824</v>
      </c>
      <c r="C2998" s="107">
        <v>2996</v>
      </c>
      <c r="D2998" s="107">
        <v>2018</v>
      </c>
      <c r="E2998" s="107">
        <v>4824</v>
      </c>
      <c r="F2998" s="107">
        <v>5510</v>
      </c>
      <c r="G2998" s="107" t="s">
        <v>256</v>
      </c>
      <c r="H2998" s="107">
        <v>13.263299999999999</v>
      </c>
    </row>
    <row r="2999" spans="1:8" x14ac:dyDescent="0.3">
      <c r="A2999" t="str">
        <f t="shared" si="46"/>
        <v>2018_4860</v>
      </c>
      <c r="C2999" s="107">
        <v>2997</v>
      </c>
      <c r="D2999" s="107">
        <v>2018</v>
      </c>
      <c r="E2999" s="107">
        <v>4860</v>
      </c>
      <c r="F2999" s="107">
        <v>4860</v>
      </c>
      <c r="G2999" s="107" t="s">
        <v>234</v>
      </c>
      <c r="H2999" s="107">
        <v>12.037800000000001</v>
      </c>
    </row>
    <row r="3000" spans="1:8" x14ac:dyDescent="0.3">
      <c r="A3000" t="str">
        <f t="shared" si="46"/>
        <v>2018_4869</v>
      </c>
      <c r="C3000" s="107">
        <v>2998</v>
      </c>
      <c r="D3000" s="107">
        <v>2018</v>
      </c>
      <c r="E3000" s="107">
        <v>4869</v>
      </c>
      <c r="F3000" s="107">
        <v>4869</v>
      </c>
      <c r="G3000" s="107" t="s">
        <v>235</v>
      </c>
      <c r="H3000" s="107">
        <v>13.3116</v>
      </c>
    </row>
    <row r="3001" spans="1:8" x14ac:dyDescent="0.3">
      <c r="A3001" t="str">
        <f t="shared" si="46"/>
        <v>2018_4878</v>
      </c>
      <c r="C3001" s="107">
        <v>2999</v>
      </c>
      <c r="D3001" s="107">
        <v>2018</v>
      </c>
      <c r="E3001" s="107">
        <v>4878</v>
      </c>
      <c r="F3001" s="107">
        <v>4878</v>
      </c>
      <c r="G3001" s="107" t="s">
        <v>236</v>
      </c>
      <c r="H3001" s="107">
        <v>14.0974</v>
      </c>
    </row>
    <row r="3002" spans="1:8" x14ac:dyDescent="0.3">
      <c r="A3002" t="str">
        <f t="shared" si="46"/>
        <v>2018_4890</v>
      </c>
      <c r="C3002" s="107">
        <v>3000</v>
      </c>
      <c r="D3002" s="107">
        <v>2018</v>
      </c>
      <c r="E3002" s="107">
        <v>4890</v>
      </c>
      <c r="F3002" s="107">
        <v>4890</v>
      </c>
      <c r="G3002" s="107" t="s">
        <v>237</v>
      </c>
      <c r="H3002" s="107">
        <v>7.7992999999999997</v>
      </c>
    </row>
    <row r="3003" spans="1:8" x14ac:dyDescent="0.3">
      <c r="A3003" t="str">
        <f t="shared" si="46"/>
        <v>2018_4905</v>
      </c>
      <c r="C3003" s="107">
        <v>3001</v>
      </c>
      <c r="D3003" s="107">
        <v>2018</v>
      </c>
      <c r="E3003" s="107">
        <v>4905</v>
      </c>
      <c r="F3003" s="107">
        <v>4905</v>
      </c>
      <c r="G3003" s="107" t="s">
        <v>370</v>
      </c>
      <c r="H3003" s="107">
        <v>15.9748</v>
      </c>
    </row>
    <row r="3004" spans="1:8" x14ac:dyDescent="0.3">
      <c r="A3004" t="str">
        <f t="shared" si="46"/>
        <v>2018_4978</v>
      </c>
      <c r="C3004" s="107">
        <v>3002</v>
      </c>
      <c r="D3004" s="107">
        <v>2018</v>
      </c>
      <c r="E3004" s="107">
        <v>4978</v>
      </c>
      <c r="F3004" s="107">
        <v>4978</v>
      </c>
      <c r="G3004" s="107" t="s">
        <v>238</v>
      </c>
      <c r="H3004" s="107">
        <v>11.365</v>
      </c>
    </row>
    <row r="3005" spans="1:8" x14ac:dyDescent="0.3">
      <c r="A3005" t="str">
        <f t="shared" si="46"/>
        <v>2018_4995</v>
      </c>
      <c r="C3005" s="107">
        <v>3003</v>
      </c>
      <c r="D3005" s="107">
        <v>2018</v>
      </c>
      <c r="E3005" s="107">
        <v>4995</v>
      </c>
      <c r="F3005" s="107">
        <v>4995</v>
      </c>
      <c r="G3005" s="107" t="s">
        <v>239</v>
      </c>
      <c r="H3005" s="107">
        <v>12.863099999999999</v>
      </c>
    </row>
    <row r="3006" spans="1:8" x14ac:dyDescent="0.3">
      <c r="A3006" t="str">
        <f t="shared" si="46"/>
        <v>2018_5013</v>
      </c>
      <c r="C3006" s="107">
        <v>3004</v>
      </c>
      <c r="D3006" s="107">
        <v>2018</v>
      </c>
      <c r="E3006" s="107">
        <v>5013</v>
      </c>
      <c r="F3006" s="107">
        <v>5013</v>
      </c>
      <c r="G3006" s="107" t="s">
        <v>240</v>
      </c>
      <c r="H3006" s="107">
        <v>14.280200000000001</v>
      </c>
    </row>
    <row r="3007" spans="1:8" x14ac:dyDescent="0.3">
      <c r="A3007" t="str">
        <f t="shared" si="46"/>
        <v>2018_5049</v>
      </c>
      <c r="C3007" s="107">
        <v>3005</v>
      </c>
      <c r="D3007" s="107">
        <v>2018</v>
      </c>
      <c r="E3007" s="107">
        <v>5049</v>
      </c>
      <c r="F3007" s="107">
        <v>5049</v>
      </c>
      <c r="G3007" s="107" t="s">
        <v>241</v>
      </c>
      <c r="H3007" s="107">
        <v>14.663500000000001</v>
      </c>
    </row>
    <row r="3008" spans="1:8" x14ac:dyDescent="0.3">
      <c r="A3008" t="str">
        <f t="shared" si="46"/>
        <v>2018_5121</v>
      </c>
      <c r="C3008" s="107">
        <v>3006</v>
      </c>
      <c r="D3008" s="107">
        <v>2018</v>
      </c>
      <c r="E3008" s="107">
        <v>5121</v>
      </c>
      <c r="F3008" s="107">
        <v>5121</v>
      </c>
      <c r="G3008" s="107" t="s">
        <v>242</v>
      </c>
      <c r="H3008" s="107">
        <v>13.798400000000001</v>
      </c>
    </row>
    <row r="3009" spans="1:8" x14ac:dyDescent="0.3">
      <c r="A3009" t="str">
        <f t="shared" si="46"/>
        <v>2018_5139</v>
      </c>
      <c r="C3009" s="107">
        <v>3007</v>
      </c>
      <c r="D3009" s="107">
        <v>2018</v>
      </c>
      <c r="E3009" s="107">
        <v>5139</v>
      </c>
      <c r="F3009" s="107">
        <v>5139</v>
      </c>
      <c r="G3009" s="107" t="s">
        <v>243</v>
      </c>
      <c r="H3009" s="107">
        <v>10.360200000000001</v>
      </c>
    </row>
    <row r="3010" spans="1:8" x14ac:dyDescent="0.3">
      <c r="A3010" t="str">
        <f t="shared" si="46"/>
        <v>2018_5157</v>
      </c>
      <c r="C3010" s="107">
        <v>3008</v>
      </c>
      <c r="D3010" s="107">
        <v>2018</v>
      </c>
      <c r="E3010" s="107">
        <v>5157</v>
      </c>
      <c r="F3010" s="107">
        <v>6099</v>
      </c>
      <c r="G3010" s="107" t="s">
        <v>281</v>
      </c>
      <c r="H3010" s="107">
        <v>10.4376</v>
      </c>
    </row>
    <row r="3011" spans="1:8" x14ac:dyDescent="0.3">
      <c r="A3011" t="str">
        <f t="shared" si="46"/>
        <v>2018_5163</v>
      </c>
      <c r="C3011" s="107">
        <v>3009</v>
      </c>
      <c r="D3011" s="107">
        <v>2018</v>
      </c>
      <c r="E3011" s="107">
        <v>5163</v>
      </c>
      <c r="F3011" s="107">
        <v>5163</v>
      </c>
      <c r="G3011" s="107" t="s">
        <v>244</v>
      </c>
      <c r="H3011" s="107">
        <v>12.693</v>
      </c>
    </row>
    <row r="3012" spans="1:8" x14ac:dyDescent="0.3">
      <c r="A3012" t="str">
        <f t="shared" ref="A3012:A3075" si="47">CONCATENATE(D3012,"_",E3012)</f>
        <v>2018_5166</v>
      </c>
      <c r="C3012" s="107">
        <v>3010</v>
      </c>
      <c r="D3012" s="107">
        <v>2018</v>
      </c>
      <c r="E3012" s="107">
        <v>5166</v>
      </c>
      <c r="F3012" s="107">
        <v>5166</v>
      </c>
      <c r="G3012" s="107" t="s">
        <v>245</v>
      </c>
      <c r="H3012" s="107">
        <v>15.186299999999999</v>
      </c>
    </row>
    <row r="3013" spans="1:8" x14ac:dyDescent="0.3">
      <c r="A3013" t="str">
        <f t="shared" si="47"/>
        <v>2018_5184</v>
      </c>
      <c r="C3013" s="107">
        <v>3011</v>
      </c>
      <c r="D3013" s="107">
        <v>2018</v>
      </c>
      <c r="E3013" s="107">
        <v>5184</v>
      </c>
      <c r="F3013" s="107">
        <v>5184</v>
      </c>
      <c r="G3013" s="107" t="s">
        <v>246</v>
      </c>
      <c r="H3013" s="107">
        <v>21.578299999999999</v>
      </c>
    </row>
    <row r="3014" spans="1:8" x14ac:dyDescent="0.3">
      <c r="A3014" t="str">
        <f t="shared" si="47"/>
        <v>2018_5250</v>
      </c>
      <c r="C3014" s="107">
        <v>3012</v>
      </c>
      <c r="D3014" s="107">
        <v>2018</v>
      </c>
      <c r="E3014" s="107">
        <v>5250</v>
      </c>
      <c r="F3014" s="107">
        <v>5250</v>
      </c>
      <c r="G3014" s="107" t="s">
        <v>247</v>
      </c>
      <c r="H3014" s="107">
        <v>13.9559</v>
      </c>
    </row>
    <row r="3015" spans="1:8" x14ac:dyDescent="0.3">
      <c r="A3015" t="str">
        <f t="shared" si="47"/>
        <v>2018_5256</v>
      </c>
      <c r="C3015" s="107">
        <v>3013</v>
      </c>
      <c r="D3015" s="107">
        <v>2018</v>
      </c>
      <c r="E3015" s="107">
        <v>5256</v>
      </c>
      <c r="F3015" s="107">
        <v>5256</v>
      </c>
      <c r="G3015" s="107" t="s">
        <v>248</v>
      </c>
      <c r="H3015" s="107">
        <v>18.95</v>
      </c>
    </row>
    <row r="3016" spans="1:8" x14ac:dyDescent="0.3">
      <c r="A3016" t="str">
        <f t="shared" si="47"/>
        <v>2018_5283</v>
      </c>
      <c r="C3016" s="107">
        <v>3014</v>
      </c>
      <c r="D3016" s="107">
        <v>2018</v>
      </c>
      <c r="E3016" s="107">
        <v>5283</v>
      </c>
      <c r="F3016" s="107">
        <v>5283</v>
      </c>
      <c r="G3016" s="107" t="s">
        <v>249</v>
      </c>
      <c r="H3016" s="107">
        <v>11.760300000000001</v>
      </c>
    </row>
    <row r="3017" spans="1:8" x14ac:dyDescent="0.3">
      <c r="A3017" t="str">
        <f t="shared" si="47"/>
        <v>2018_5310</v>
      </c>
      <c r="C3017" s="107">
        <v>3015</v>
      </c>
      <c r="D3017" s="107">
        <v>2018</v>
      </c>
      <c r="E3017" s="107">
        <v>5310</v>
      </c>
      <c r="F3017" s="107">
        <v>5310</v>
      </c>
      <c r="G3017" s="107" t="s">
        <v>250</v>
      </c>
      <c r="H3017" s="107">
        <v>12.785500000000001</v>
      </c>
    </row>
    <row r="3018" spans="1:8" x14ac:dyDescent="0.3">
      <c r="A3018" t="str">
        <f t="shared" si="47"/>
        <v>2018_5319</v>
      </c>
      <c r="C3018" s="107">
        <v>3016</v>
      </c>
      <c r="D3018" s="107">
        <v>2018</v>
      </c>
      <c r="E3018" s="107">
        <v>5319</v>
      </c>
      <c r="F3018" s="107">
        <v>5160</v>
      </c>
      <c r="G3018" s="107" t="s">
        <v>18</v>
      </c>
      <c r="H3018" s="107">
        <v>16.119900000000001</v>
      </c>
    </row>
    <row r="3019" spans="1:8" x14ac:dyDescent="0.3">
      <c r="A3019" t="str">
        <f t="shared" si="47"/>
        <v>2018_5323</v>
      </c>
      <c r="C3019" s="107">
        <v>3017</v>
      </c>
      <c r="D3019" s="107">
        <v>2018</v>
      </c>
      <c r="E3019" s="107">
        <v>5323</v>
      </c>
      <c r="F3019" s="107">
        <v>5325</v>
      </c>
      <c r="G3019" s="107" t="s">
        <v>251</v>
      </c>
      <c r="H3019" s="107">
        <v>10.3384</v>
      </c>
    </row>
    <row r="3020" spans="1:8" x14ac:dyDescent="0.3">
      <c r="A3020" t="str">
        <f t="shared" si="47"/>
        <v>2018_5463</v>
      </c>
      <c r="C3020" s="107">
        <v>3018</v>
      </c>
      <c r="D3020" s="107">
        <v>2018</v>
      </c>
      <c r="E3020" s="107">
        <v>5463</v>
      </c>
      <c r="F3020" s="107">
        <v>5463</v>
      </c>
      <c r="G3020" s="107" t="s">
        <v>253</v>
      </c>
      <c r="H3020" s="107">
        <v>14.497</v>
      </c>
    </row>
    <row r="3021" spans="1:8" x14ac:dyDescent="0.3">
      <c r="A3021" t="str">
        <f t="shared" si="47"/>
        <v>2018_5486</v>
      </c>
      <c r="C3021" s="107">
        <v>3019</v>
      </c>
      <c r="D3021" s="107">
        <v>2018</v>
      </c>
      <c r="E3021" s="107">
        <v>5486</v>
      </c>
      <c r="F3021" s="107">
        <v>5486</v>
      </c>
      <c r="G3021" s="107" t="s">
        <v>254</v>
      </c>
      <c r="H3021" s="107">
        <v>8.0106000000000002</v>
      </c>
    </row>
    <row r="3022" spans="1:8" x14ac:dyDescent="0.3">
      <c r="A3022" t="str">
        <f t="shared" si="47"/>
        <v>2018_5508</v>
      </c>
      <c r="C3022" s="107">
        <v>3020</v>
      </c>
      <c r="D3022" s="107">
        <v>2018</v>
      </c>
      <c r="E3022" s="107">
        <v>5508</v>
      </c>
      <c r="F3022" s="107">
        <v>5508</v>
      </c>
      <c r="G3022" s="107" t="s">
        <v>255</v>
      </c>
      <c r="H3022" s="107">
        <v>8.5709</v>
      </c>
    </row>
    <row r="3023" spans="1:8" x14ac:dyDescent="0.3">
      <c r="A3023" t="str">
        <f t="shared" si="47"/>
        <v>2018_5607</v>
      </c>
      <c r="C3023" s="107">
        <v>3021</v>
      </c>
      <c r="D3023" s="107">
        <v>2018</v>
      </c>
      <c r="E3023" s="107">
        <v>5607</v>
      </c>
      <c r="F3023" s="107">
        <v>5607</v>
      </c>
      <c r="G3023" s="107" t="s">
        <v>257</v>
      </c>
      <c r="H3023" s="107">
        <v>14.2485</v>
      </c>
    </row>
    <row r="3024" spans="1:8" x14ac:dyDescent="0.3">
      <c r="A3024" t="str">
        <f t="shared" si="47"/>
        <v>2018_5643</v>
      </c>
      <c r="C3024" s="107">
        <v>3022</v>
      </c>
      <c r="D3024" s="107">
        <v>2018</v>
      </c>
      <c r="E3024" s="107">
        <v>5643</v>
      </c>
      <c r="F3024" s="107">
        <v>5643</v>
      </c>
      <c r="G3024" s="107" t="s">
        <v>258</v>
      </c>
      <c r="H3024" s="107">
        <v>14.2715</v>
      </c>
    </row>
    <row r="3025" spans="1:8" x14ac:dyDescent="0.3">
      <c r="A3025" t="str">
        <f t="shared" si="47"/>
        <v>2018_5697</v>
      </c>
      <c r="C3025" s="107">
        <v>3023</v>
      </c>
      <c r="D3025" s="107">
        <v>2018</v>
      </c>
      <c r="E3025" s="107">
        <v>5697</v>
      </c>
      <c r="F3025" s="107">
        <v>5697</v>
      </c>
      <c r="G3025" s="107" t="s">
        <v>259</v>
      </c>
      <c r="H3025" s="107">
        <v>11.7439</v>
      </c>
    </row>
    <row r="3026" spans="1:8" x14ac:dyDescent="0.3">
      <c r="A3026" t="str">
        <f t="shared" si="47"/>
        <v>2018_5724</v>
      </c>
      <c r="C3026" s="107">
        <v>3024</v>
      </c>
      <c r="D3026" s="107">
        <v>2018</v>
      </c>
      <c r="E3026" s="107">
        <v>5724</v>
      </c>
      <c r="F3026" s="107">
        <v>5724</v>
      </c>
      <c r="G3026" s="107" t="s">
        <v>260</v>
      </c>
      <c r="H3026" s="107">
        <v>11.5288</v>
      </c>
    </row>
    <row r="3027" spans="1:8" x14ac:dyDescent="0.3">
      <c r="A3027" t="str">
        <f t="shared" si="47"/>
        <v>2018_5751</v>
      </c>
      <c r="C3027" s="107">
        <v>3025</v>
      </c>
      <c r="D3027" s="107">
        <v>2018</v>
      </c>
      <c r="E3027" s="107">
        <v>5751</v>
      </c>
      <c r="F3027" s="107">
        <v>5751</v>
      </c>
      <c r="G3027" s="107" t="s">
        <v>261</v>
      </c>
      <c r="H3027" s="107">
        <v>11.9916</v>
      </c>
    </row>
    <row r="3028" spans="1:8" x14ac:dyDescent="0.3">
      <c r="A3028" t="str">
        <f t="shared" si="47"/>
        <v>2018_5805</v>
      </c>
      <c r="C3028" s="107">
        <v>3026</v>
      </c>
      <c r="D3028" s="107">
        <v>2018</v>
      </c>
      <c r="E3028" s="107">
        <v>5805</v>
      </c>
      <c r="F3028" s="107">
        <v>5805</v>
      </c>
      <c r="G3028" s="107" t="s">
        <v>262</v>
      </c>
      <c r="H3028" s="107">
        <v>12.89</v>
      </c>
    </row>
    <row r="3029" spans="1:8" x14ac:dyDescent="0.3">
      <c r="A3029" t="str">
        <f t="shared" si="47"/>
        <v>2018_5823</v>
      </c>
      <c r="C3029" s="107">
        <v>3027</v>
      </c>
      <c r="D3029" s="107">
        <v>2018</v>
      </c>
      <c r="E3029" s="107">
        <v>5823</v>
      </c>
      <c r="F3029" s="107">
        <v>5823</v>
      </c>
      <c r="G3029" s="107" t="s">
        <v>263</v>
      </c>
      <c r="H3029" s="107">
        <v>11.1661</v>
      </c>
    </row>
    <row r="3030" spans="1:8" x14ac:dyDescent="0.3">
      <c r="A3030" t="str">
        <f t="shared" si="47"/>
        <v>2018_5832</v>
      </c>
      <c r="C3030" s="107">
        <v>3028</v>
      </c>
      <c r="D3030" s="107">
        <v>2018</v>
      </c>
      <c r="E3030" s="107">
        <v>5832</v>
      </c>
      <c r="F3030" s="107">
        <v>5832</v>
      </c>
      <c r="G3030" s="107" t="s">
        <v>264</v>
      </c>
      <c r="H3030" s="107">
        <v>14.526300000000001</v>
      </c>
    </row>
    <row r="3031" spans="1:8" x14ac:dyDescent="0.3">
      <c r="A3031" t="str">
        <f t="shared" si="47"/>
        <v>2018_5877</v>
      </c>
      <c r="C3031" s="107">
        <v>3029</v>
      </c>
      <c r="D3031" s="107">
        <v>2018</v>
      </c>
      <c r="E3031" s="107">
        <v>5877</v>
      </c>
      <c r="F3031" s="107">
        <v>5877</v>
      </c>
      <c r="G3031" s="107" t="s">
        <v>265</v>
      </c>
      <c r="H3031" s="107">
        <v>12.319000000000001</v>
      </c>
    </row>
    <row r="3032" spans="1:8" x14ac:dyDescent="0.3">
      <c r="A3032" t="str">
        <f t="shared" si="47"/>
        <v>2018_5895</v>
      </c>
      <c r="C3032" s="107">
        <v>3030</v>
      </c>
      <c r="D3032" s="107">
        <v>2018</v>
      </c>
      <c r="E3032" s="107">
        <v>5895</v>
      </c>
      <c r="F3032" s="107">
        <v>5895</v>
      </c>
      <c r="G3032" s="107" t="s">
        <v>266</v>
      </c>
      <c r="H3032" s="107">
        <v>12.2874</v>
      </c>
    </row>
    <row r="3033" spans="1:8" x14ac:dyDescent="0.3">
      <c r="A3033" t="str">
        <f t="shared" si="47"/>
        <v>2018_5922</v>
      </c>
      <c r="C3033" s="107">
        <v>3031</v>
      </c>
      <c r="D3033" s="107">
        <v>2018</v>
      </c>
      <c r="E3033" s="107">
        <v>5922</v>
      </c>
      <c r="F3033" s="107">
        <v>5922</v>
      </c>
      <c r="G3033" s="107" t="s">
        <v>372</v>
      </c>
      <c r="H3033" s="107">
        <v>10.194599999999999</v>
      </c>
    </row>
    <row r="3034" spans="1:8" x14ac:dyDescent="0.3">
      <c r="A3034" t="str">
        <f t="shared" si="47"/>
        <v>2018_5949</v>
      </c>
      <c r="C3034" s="107">
        <v>3032</v>
      </c>
      <c r="D3034" s="107">
        <v>2018</v>
      </c>
      <c r="E3034" s="107">
        <v>5949</v>
      </c>
      <c r="F3034" s="107">
        <v>5949</v>
      </c>
      <c r="G3034" s="107" t="s">
        <v>267</v>
      </c>
      <c r="H3034" s="107">
        <v>13.6882</v>
      </c>
    </row>
    <row r="3035" spans="1:8" x14ac:dyDescent="0.3">
      <c r="A3035" t="str">
        <f t="shared" si="47"/>
        <v>2018_5976</v>
      </c>
      <c r="C3035" s="107">
        <v>3033</v>
      </c>
      <c r="D3035" s="107">
        <v>2018</v>
      </c>
      <c r="E3035" s="107">
        <v>5976</v>
      </c>
      <c r="F3035" s="107">
        <v>5976</v>
      </c>
      <c r="G3035" s="107" t="s">
        <v>268</v>
      </c>
      <c r="H3035" s="107">
        <v>15.0015</v>
      </c>
    </row>
    <row r="3036" spans="1:8" x14ac:dyDescent="0.3">
      <c r="A3036" t="str">
        <f t="shared" si="47"/>
        <v>2018_5994</v>
      </c>
      <c r="C3036" s="107">
        <v>3034</v>
      </c>
      <c r="D3036" s="107">
        <v>2018</v>
      </c>
      <c r="E3036" s="107">
        <v>5994</v>
      </c>
      <c r="F3036" s="107">
        <v>5994</v>
      </c>
      <c r="G3036" s="107" t="s">
        <v>269</v>
      </c>
      <c r="H3036" s="107">
        <v>11.231299999999999</v>
      </c>
    </row>
    <row r="3037" spans="1:8" x14ac:dyDescent="0.3">
      <c r="A3037" t="str">
        <f t="shared" si="47"/>
        <v>2018_6003</v>
      </c>
      <c r="C3037" s="107">
        <v>3035</v>
      </c>
      <c r="D3037" s="107">
        <v>2018</v>
      </c>
      <c r="E3037" s="107">
        <v>6003</v>
      </c>
      <c r="F3037" s="107">
        <v>6003</v>
      </c>
      <c r="G3037" s="107" t="s">
        <v>270</v>
      </c>
      <c r="H3037" s="107">
        <v>12.5304</v>
      </c>
    </row>
    <row r="3038" spans="1:8" x14ac:dyDescent="0.3">
      <c r="A3038" t="str">
        <f t="shared" si="47"/>
        <v>2018_6012</v>
      </c>
      <c r="C3038" s="107">
        <v>3036</v>
      </c>
      <c r="D3038" s="107">
        <v>2018</v>
      </c>
      <c r="E3038" s="107">
        <v>6012</v>
      </c>
      <c r="F3038" s="107">
        <v>6012</v>
      </c>
      <c r="G3038" s="107" t="s">
        <v>271</v>
      </c>
      <c r="H3038" s="107">
        <v>13.8521</v>
      </c>
    </row>
    <row r="3039" spans="1:8" x14ac:dyDescent="0.3">
      <c r="A3039" t="str">
        <f t="shared" si="47"/>
        <v>2018_6030</v>
      </c>
      <c r="C3039" s="107">
        <v>3037</v>
      </c>
      <c r="D3039" s="107">
        <v>2018</v>
      </c>
      <c r="E3039" s="107">
        <v>6030</v>
      </c>
      <c r="F3039" s="107">
        <v>6030</v>
      </c>
      <c r="G3039" s="107" t="s">
        <v>272</v>
      </c>
      <c r="H3039" s="107">
        <v>15.9674</v>
      </c>
    </row>
    <row r="3040" spans="1:8" x14ac:dyDescent="0.3">
      <c r="A3040" t="str">
        <f t="shared" si="47"/>
        <v>2018_6039</v>
      </c>
      <c r="C3040" s="107">
        <v>3038</v>
      </c>
      <c r="D3040" s="107">
        <v>2018</v>
      </c>
      <c r="E3040" s="107">
        <v>6039</v>
      </c>
      <c r="F3040" s="107">
        <v>6039</v>
      </c>
      <c r="G3040" s="107" t="s">
        <v>274</v>
      </c>
      <c r="H3040" s="107">
        <v>15.39</v>
      </c>
    </row>
    <row r="3041" spans="1:8" x14ac:dyDescent="0.3">
      <c r="A3041" t="str">
        <f t="shared" si="47"/>
        <v>2018_6048</v>
      </c>
      <c r="C3041" s="107">
        <v>3039</v>
      </c>
      <c r="D3041" s="107">
        <v>2018</v>
      </c>
      <c r="E3041" s="107">
        <v>6048</v>
      </c>
      <c r="F3041" s="107">
        <v>6035</v>
      </c>
      <c r="G3041" s="107" t="s">
        <v>273</v>
      </c>
      <c r="H3041" s="107">
        <v>11.7601</v>
      </c>
    </row>
    <row r="3042" spans="1:8" x14ac:dyDescent="0.3">
      <c r="A3042" t="str">
        <f t="shared" si="47"/>
        <v>2018_6091</v>
      </c>
      <c r="C3042" s="107">
        <v>3040</v>
      </c>
      <c r="D3042" s="107">
        <v>2018</v>
      </c>
      <c r="E3042" s="107">
        <v>6091</v>
      </c>
      <c r="F3042" s="107">
        <v>6091</v>
      </c>
      <c r="G3042" s="107" t="s">
        <v>359</v>
      </c>
      <c r="H3042" s="107">
        <v>10.1906</v>
      </c>
    </row>
    <row r="3043" spans="1:8" x14ac:dyDescent="0.3">
      <c r="A3043" t="str">
        <f t="shared" si="47"/>
        <v>2018_6093</v>
      </c>
      <c r="C3043" s="107">
        <v>3041</v>
      </c>
      <c r="D3043" s="107">
        <v>2018</v>
      </c>
      <c r="E3043" s="107">
        <v>6093</v>
      </c>
      <c r="F3043" s="107">
        <v>6093</v>
      </c>
      <c r="G3043" s="107" t="s">
        <v>275</v>
      </c>
      <c r="H3043" s="107">
        <v>16.224</v>
      </c>
    </row>
    <row r="3044" spans="1:8" x14ac:dyDescent="0.3">
      <c r="A3044" t="str">
        <f t="shared" si="47"/>
        <v>2018_6094</v>
      </c>
      <c r="C3044" s="107">
        <v>3042</v>
      </c>
      <c r="D3044" s="107">
        <v>2018</v>
      </c>
      <c r="E3044" s="107">
        <v>6094</v>
      </c>
      <c r="F3044" s="107">
        <v>6094</v>
      </c>
      <c r="G3044" s="107" t="s">
        <v>276</v>
      </c>
      <c r="H3044" s="107">
        <v>18.0138</v>
      </c>
    </row>
    <row r="3045" spans="1:8" x14ac:dyDescent="0.3">
      <c r="A3045" t="str">
        <f t="shared" si="47"/>
        <v>2018_6095</v>
      </c>
      <c r="C3045" s="107">
        <v>3043</v>
      </c>
      <c r="D3045" s="107">
        <v>2018</v>
      </c>
      <c r="E3045" s="107">
        <v>6095</v>
      </c>
      <c r="F3045" s="107">
        <v>6095</v>
      </c>
      <c r="G3045" s="107" t="s">
        <v>277</v>
      </c>
      <c r="H3045" s="107">
        <v>16.981000000000002</v>
      </c>
    </row>
    <row r="3046" spans="1:8" x14ac:dyDescent="0.3">
      <c r="A3046" t="str">
        <f t="shared" si="47"/>
        <v>2018_6096</v>
      </c>
      <c r="C3046" s="107">
        <v>3044</v>
      </c>
      <c r="D3046" s="107">
        <v>2018</v>
      </c>
      <c r="E3046" s="107">
        <v>6096</v>
      </c>
      <c r="F3046" s="107">
        <v>6096</v>
      </c>
      <c r="G3046" s="107" t="s">
        <v>278</v>
      </c>
      <c r="H3046" s="107">
        <v>12.096500000000001</v>
      </c>
    </row>
    <row r="3047" spans="1:8" x14ac:dyDescent="0.3">
      <c r="A3047" t="str">
        <f t="shared" si="47"/>
        <v>2018_6097</v>
      </c>
      <c r="C3047" s="107">
        <v>3045</v>
      </c>
      <c r="D3047" s="107">
        <v>2018</v>
      </c>
      <c r="E3047" s="107">
        <v>6097</v>
      </c>
      <c r="F3047" s="107">
        <v>6097</v>
      </c>
      <c r="G3047" s="107" t="s">
        <v>279</v>
      </c>
      <c r="H3047" s="107">
        <v>11.8614</v>
      </c>
    </row>
    <row r="3048" spans="1:8" x14ac:dyDescent="0.3">
      <c r="A3048" t="str">
        <f t="shared" si="47"/>
        <v>2018_6098</v>
      </c>
      <c r="C3048" s="107">
        <v>3046</v>
      </c>
      <c r="D3048" s="107">
        <v>2018</v>
      </c>
      <c r="E3048" s="107">
        <v>6098</v>
      </c>
      <c r="F3048" s="107">
        <v>6098</v>
      </c>
      <c r="G3048" s="107" t="s">
        <v>280</v>
      </c>
      <c r="H3048" s="107">
        <v>16.13</v>
      </c>
    </row>
    <row r="3049" spans="1:8" x14ac:dyDescent="0.3">
      <c r="A3049" t="str">
        <f t="shared" si="47"/>
        <v>2018_6100</v>
      </c>
      <c r="C3049" s="107">
        <v>3047</v>
      </c>
      <c r="D3049" s="107">
        <v>2018</v>
      </c>
      <c r="E3049" s="107">
        <v>6100</v>
      </c>
      <c r="F3049" s="107">
        <v>6100</v>
      </c>
      <c r="G3049" s="107" t="s">
        <v>282</v>
      </c>
      <c r="H3049" s="107">
        <v>12.522</v>
      </c>
    </row>
    <row r="3050" spans="1:8" x14ac:dyDescent="0.3">
      <c r="A3050" t="str">
        <f t="shared" si="47"/>
        <v>2018_6101</v>
      </c>
      <c r="C3050" s="107">
        <v>3048</v>
      </c>
      <c r="D3050" s="107">
        <v>2018</v>
      </c>
      <c r="E3050" s="107">
        <v>6101</v>
      </c>
      <c r="F3050" s="107">
        <v>6101</v>
      </c>
      <c r="G3050" s="107" t="s">
        <v>283</v>
      </c>
      <c r="H3050" s="107">
        <v>19.483699999999999</v>
      </c>
    </row>
    <row r="3051" spans="1:8" x14ac:dyDescent="0.3">
      <c r="A3051" t="str">
        <f t="shared" si="47"/>
        <v>2018_6102</v>
      </c>
      <c r="C3051" s="107">
        <v>3049</v>
      </c>
      <c r="D3051" s="107">
        <v>2018</v>
      </c>
      <c r="E3051" s="107">
        <v>6102</v>
      </c>
      <c r="F3051" s="107">
        <v>6102</v>
      </c>
      <c r="G3051" s="107" t="s">
        <v>284</v>
      </c>
      <c r="H3051" s="107">
        <v>14.1023</v>
      </c>
    </row>
    <row r="3052" spans="1:8" x14ac:dyDescent="0.3">
      <c r="A3052" t="str">
        <f t="shared" si="47"/>
        <v>2018_6120</v>
      </c>
      <c r="C3052" s="107">
        <v>3050</v>
      </c>
      <c r="D3052" s="107">
        <v>2018</v>
      </c>
      <c r="E3052" s="107">
        <v>6120</v>
      </c>
      <c r="F3052" s="107">
        <v>6120</v>
      </c>
      <c r="G3052" s="107" t="s">
        <v>285</v>
      </c>
      <c r="H3052" s="107">
        <v>8.1824999999999992</v>
      </c>
    </row>
    <row r="3053" spans="1:8" x14ac:dyDescent="0.3">
      <c r="A3053" t="str">
        <f t="shared" si="47"/>
        <v>2018_6138</v>
      </c>
      <c r="C3053" s="107">
        <v>3051</v>
      </c>
      <c r="D3053" s="107">
        <v>2018</v>
      </c>
      <c r="E3053" s="107">
        <v>6138</v>
      </c>
      <c r="F3053" s="107">
        <v>6138</v>
      </c>
      <c r="G3053" s="107" t="s">
        <v>286</v>
      </c>
      <c r="H3053" s="107">
        <v>15.833</v>
      </c>
    </row>
    <row r="3054" spans="1:8" x14ac:dyDescent="0.3">
      <c r="A3054" t="str">
        <f t="shared" si="47"/>
        <v>2018_6165</v>
      </c>
      <c r="C3054" s="107">
        <v>3052</v>
      </c>
      <c r="D3054" s="107">
        <v>2018</v>
      </c>
      <c r="E3054" s="107">
        <v>6165</v>
      </c>
      <c r="F3054" s="107">
        <v>6165</v>
      </c>
      <c r="G3054" s="107" t="s">
        <v>287</v>
      </c>
      <c r="H3054" s="107">
        <v>12.1828</v>
      </c>
    </row>
    <row r="3055" spans="1:8" x14ac:dyDescent="0.3">
      <c r="A3055" t="str">
        <f t="shared" si="47"/>
        <v>2018_6175</v>
      </c>
      <c r="C3055" s="107">
        <v>3053</v>
      </c>
      <c r="D3055" s="107">
        <v>2018</v>
      </c>
      <c r="E3055" s="107">
        <v>6175</v>
      </c>
      <c r="F3055" s="107">
        <v>6175</v>
      </c>
      <c r="G3055" s="107" t="s">
        <v>288</v>
      </c>
      <c r="H3055" s="107">
        <v>12.151899999999999</v>
      </c>
    </row>
    <row r="3056" spans="1:8" x14ac:dyDescent="0.3">
      <c r="A3056" t="str">
        <f t="shared" si="47"/>
        <v>2018_6219</v>
      </c>
      <c r="C3056" s="107">
        <v>3054</v>
      </c>
      <c r="D3056" s="107">
        <v>2018</v>
      </c>
      <c r="E3056" s="107">
        <v>6219</v>
      </c>
      <c r="F3056" s="107">
        <v>6219</v>
      </c>
      <c r="G3056" s="107" t="s">
        <v>289</v>
      </c>
      <c r="H3056" s="107">
        <v>15.6663</v>
      </c>
    </row>
    <row r="3057" spans="1:8" x14ac:dyDescent="0.3">
      <c r="A3057" t="str">
        <f t="shared" si="47"/>
        <v>2018_6246</v>
      </c>
      <c r="C3057" s="107">
        <v>3055</v>
      </c>
      <c r="D3057" s="107">
        <v>2018</v>
      </c>
      <c r="E3057" s="107">
        <v>6246</v>
      </c>
      <c r="F3057" s="107">
        <v>6246</v>
      </c>
      <c r="G3057" s="107" t="s">
        <v>290</v>
      </c>
      <c r="H3057" s="107">
        <v>11.7849</v>
      </c>
    </row>
    <row r="3058" spans="1:8" x14ac:dyDescent="0.3">
      <c r="A3058" t="str">
        <f t="shared" si="47"/>
        <v>2018_6264</v>
      </c>
      <c r="C3058" s="107">
        <v>3056</v>
      </c>
      <c r="D3058" s="107">
        <v>2018</v>
      </c>
      <c r="E3058" s="107">
        <v>6264</v>
      </c>
      <c r="F3058" s="107">
        <v>6264</v>
      </c>
      <c r="G3058" s="107" t="s">
        <v>291</v>
      </c>
      <c r="H3058" s="107">
        <v>13.867000000000001</v>
      </c>
    </row>
    <row r="3059" spans="1:8" x14ac:dyDescent="0.3">
      <c r="A3059" t="str">
        <f t="shared" si="47"/>
        <v>2018_6273</v>
      </c>
      <c r="C3059" s="107">
        <v>3057</v>
      </c>
      <c r="D3059" s="107">
        <v>2018</v>
      </c>
      <c r="E3059" s="107">
        <v>6273</v>
      </c>
      <c r="F3059" s="107">
        <v>6273</v>
      </c>
      <c r="G3059" s="107" t="s">
        <v>358</v>
      </c>
      <c r="H3059" s="107">
        <v>11.256399999999999</v>
      </c>
    </row>
    <row r="3060" spans="1:8" x14ac:dyDescent="0.3">
      <c r="A3060" t="str">
        <f t="shared" si="47"/>
        <v>2018_6408</v>
      </c>
      <c r="C3060" s="107">
        <v>3058</v>
      </c>
      <c r="D3060" s="107">
        <v>2018</v>
      </c>
      <c r="E3060" s="107">
        <v>6408</v>
      </c>
      <c r="F3060" s="107">
        <v>6408</v>
      </c>
      <c r="G3060" s="107" t="s">
        <v>292</v>
      </c>
      <c r="H3060" s="107">
        <v>12.122400000000001</v>
      </c>
    </row>
    <row r="3061" spans="1:8" x14ac:dyDescent="0.3">
      <c r="A3061" t="str">
        <f t="shared" si="47"/>
        <v>2018_6453</v>
      </c>
      <c r="C3061" s="107">
        <v>3059</v>
      </c>
      <c r="D3061" s="107">
        <v>2018</v>
      </c>
      <c r="E3061" s="107">
        <v>6453</v>
      </c>
      <c r="F3061" s="107">
        <v>6453</v>
      </c>
      <c r="G3061" s="107" t="s">
        <v>293</v>
      </c>
      <c r="H3061" s="107">
        <v>13.346</v>
      </c>
    </row>
    <row r="3062" spans="1:8" x14ac:dyDescent="0.3">
      <c r="A3062" t="str">
        <f t="shared" si="47"/>
        <v>2018_6460</v>
      </c>
      <c r="C3062" s="107">
        <v>3060</v>
      </c>
      <c r="D3062" s="107">
        <v>2018</v>
      </c>
      <c r="E3062" s="107">
        <v>6460</v>
      </c>
      <c r="F3062" s="107">
        <v>6460</v>
      </c>
      <c r="G3062" s="107" t="s">
        <v>294</v>
      </c>
      <c r="H3062" s="107">
        <v>13.160500000000001</v>
      </c>
    </row>
    <row r="3063" spans="1:8" x14ac:dyDescent="0.3">
      <c r="A3063" t="str">
        <f t="shared" si="47"/>
        <v>2018_6462</v>
      </c>
      <c r="C3063" s="107">
        <v>3061</v>
      </c>
      <c r="D3063" s="107">
        <v>2018</v>
      </c>
      <c r="E3063" s="107">
        <v>6462</v>
      </c>
      <c r="F3063" s="107">
        <v>6462</v>
      </c>
      <c r="G3063" s="107" t="s">
        <v>295</v>
      </c>
      <c r="H3063" s="107">
        <v>14.4983</v>
      </c>
    </row>
    <row r="3064" spans="1:8" x14ac:dyDescent="0.3">
      <c r="A3064" t="str">
        <f t="shared" si="47"/>
        <v>2018_6471</v>
      </c>
      <c r="C3064" s="107">
        <v>3062</v>
      </c>
      <c r="D3064" s="107">
        <v>2018</v>
      </c>
      <c r="E3064" s="107">
        <v>6471</v>
      </c>
      <c r="F3064" s="107">
        <v>6471</v>
      </c>
      <c r="G3064" s="107" t="s">
        <v>296</v>
      </c>
      <c r="H3064" s="107">
        <v>14.6226</v>
      </c>
    </row>
    <row r="3065" spans="1:8" x14ac:dyDescent="0.3">
      <c r="A3065" t="str">
        <f t="shared" si="47"/>
        <v>2018_6509</v>
      </c>
      <c r="C3065" s="107">
        <v>3063</v>
      </c>
      <c r="D3065" s="107">
        <v>2018</v>
      </c>
      <c r="E3065" s="107">
        <v>6509</v>
      </c>
      <c r="F3065" s="107">
        <v>6509</v>
      </c>
      <c r="G3065" s="107" t="s">
        <v>297</v>
      </c>
      <c r="H3065" s="107">
        <v>11.979900000000001</v>
      </c>
    </row>
    <row r="3066" spans="1:8" x14ac:dyDescent="0.3">
      <c r="A3066" t="str">
        <f t="shared" si="47"/>
        <v>2018_6512</v>
      </c>
      <c r="C3066" s="107">
        <v>3064</v>
      </c>
      <c r="D3066" s="107">
        <v>2018</v>
      </c>
      <c r="E3066" s="107">
        <v>6512</v>
      </c>
      <c r="F3066" s="107">
        <v>6512</v>
      </c>
      <c r="G3066" s="107" t="s">
        <v>298</v>
      </c>
      <c r="H3066" s="107">
        <v>13.2736</v>
      </c>
    </row>
    <row r="3067" spans="1:8" x14ac:dyDescent="0.3">
      <c r="A3067" t="str">
        <f t="shared" si="47"/>
        <v>2018_6516</v>
      </c>
      <c r="C3067" s="107">
        <v>3065</v>
      </c>
      <c r="D3067" s="107">
        <v>2018</v>
      </c>
      <c r="E3067" s="107">
        <v>6516</v>
      </c>
      <c r="F3067" s="107">
        <v>6516</v>
      </c>
      <c r="G3067" s="107" t="s">
        <v>299</v>
      </c>
      <c r="H3067" s="107">
        <v>10.154500000000001</v>
      </c>
    </row>
    <row r="3068" spans="1:8" x14ac:dyDescent="0.3">
      <c r="A3068" t="str">
        <f t="shared" si="47"/>
        <v>2018_6534</v>
      </c>
      <c r="C3068" s="107">
        <v>3066</v>
      </c>
      <c r="D3068" s="107">
        <v>2018</v>
      </c>
      <c r="E3068" s="107">
        <v>6534</v>
      </c>
      <c r="F3068" s="107">
        <v>6534</v>
      </c>
      <c r="G3068" s="107" t="s">
        <v>300</v>
      </c>
      <c r="H3068" s="107">
        <v>14.8657</v>
      </c>
    </row>
    <row r="3069" spans="1:8" x14ac:dyDescent="0.3">
      <c r="A3069" t="str">
        <f t="shared" si="47"/>
        <v>2018_6561</v>
      </c>
      <c r="C3069" s="107">
        <v>3067</v>
      </c>
      <c r="D3069" s="107">
        <v>2018</v>
      </c>
      <c r="E3069" s="107">
        <v>6561</v>
      </c>
      <c r="F3069" s="107">
        <v>6561</v>
      </c>
      <c r="G3069" s="107" t="s">
        <v>302</v>
      </c>
      <c r="H3069" s="107">
        <v>10.055999999999999</v>
      </c>
    </row>
    <row r="3070" spans="1:8" x14ac:dyDescent="0.3">
      <c r="A3070" t="str">
        <f t="shared" si="47"/>
        <v>2018_6579</v>
      </c>
      <c r="C3070" s="107">
        <v>3068</v>
      </c>
      <c r="D3070" s="107">
        <v>2018</v>
      </c>
      <c r="E3070" s="107">
        <v>6579</v>
      </c>
      <c r="F3070" s="107">
        <v>6579</v>
      </c>
      <c r="G3070" s="107" t="s">
        <v>303</v>
      </c>
      <c r="H3070" s="107">
        <v>17.750599999999999</v>
      </c>
    </row>
    <row r="3071" spans="1:8" x14ac:dyDescent="0.3">
      <c r="A3071" t="str">
        <f t="shared" si="47"/>
        <v>2018_6591</v>
      </c>
      <c r="C3071" s="107">
        <v>3069</v>
      </c>
      <c r="D3071" s="107">
        <v>2018</v>
      </c>
      <c r="E3071" s="107">
        <v>6591</v>
      </c>
      <c r="F3071" s="107">
        <v>6591</v>
      </c>
      <c r="G3071" s="107" t="s">
        <v>304</v>
      </c>
      <c r="H3071" s="107">
        <v>13.5238</v>
      </c>
    </row>
    <row r="3072" spans="1:8" x14ac:dyDescent="0.3">
      <c r="A3072" t="str">
        <f t="shared" si="47"/>
        <v>2018_6592</v>
      </c>
      <c r="C3072" s="107">
        <v>3070</v>
      </c>
      <c r="D3072" s="107">
        <v>2018</v>
      </c>
      <c r="E3072" s="107">
        <v>6592</v>
      </c>
      <c r="F3072" s="107">
        <v>6592</v>
      </c>
      <c r="G3072" s="107" t="s">
        <v>305</v>
      </c>
      <c r="H3072" s="107">
        <v>12.2281</v>
      </c>
    </row>
    <row r="3073" spans="1:8" x14ac:dyDescent="0.3">
      <c r="A3073" t="str">
        <f t="shared" si="47"/>
        <v>2018_6615</v>
      </c>
      <c r="C3073" s="107">
        <v>3071</v>
      </c>
      <c r="D3073" s="107">
        <v>2018</v>
      </c>
      <c r="E3073" s="107">
        <v>6615</v>
      </c>
      <c r="F3073" s="107">
        <v>6615</v>
      </c>
      <c r="G3073" s="107" t="s">
        <v>306</v>
      </c>
      <c r="H3073" s="107">
        <v>15.9801</v>
      </c>
    </row>
    <row r="3074" spans="1:8" x14ac:dyDescent="0.3">
      <c r="A3074" t="str">
        <f t="shared" si="47"/>
        <v>2018_6651</v>
      </c>
      <c r="C3074" s="107">
        <v>3072</v>
      </c>
      <c r="D3074" s="107">
        <v>2018</v>
      </c>
      <c r="E3074" s="107">
        <v>6651</v>
      </c>
      <c r="F3074" s="107">
        <v>6651</v>
      </c>
      <c r="G3074" s="107" t="s">
        <v>307</v>
      </c>
      <c r="H3074" s="107">
        <v>15.0777</v>
      </c>
    </row>
    <row r="3075" spans="1:8" x14ac:dyDescent="0.3">
      <c r="A3075" t="str">
        <f t="shared" si="47"/>
        <v>2018_6660</v>
      </c>
      <c r="C3075" s="107">
        <v>3073</v>
      </c>
      <c r="D3075" s="107">
        <v>2018</v>
      </c>
      <c r="E3075" s="107">
        <v>6660</v>
      </c>
      <c r="F3075" s="107">
        <v>6660</v>
      </c>
      <c r="G3075" s="107" t="s">
        <v>308</v>
      </c>
      <c r="H3075" s="107">
        <v>15.674200000000001</v>
      </c>
    </row>
    <row r="3076" spans="1:8" x14ac:dyDescent="0.3">
      <c r="A3076" t="str">
        <f t="shared" ref="A3076:A3139" si="48">CONCATENATE(D3076,"_",E3076)</f>
        <v>2018_6700</v>
      </c>
      <c r="C3076" s="107">
        <v>3074</v>
      </c>
      <c r="D3076" s="107">
        <v>2018</v>
      </c>
      <c r="E3076" s="107">
        <v>6700</v>
      </c>
      <c r="F3076" s="107">
        <v>6700</v>
      </c>
      <c r="G3076" s="107" t="s">
        <v>309</v>
      </c>
      <c r="H3076" s="107">
        <v>13.278</v>
      </c>
    </row>
    <row r="3077" spans="1:8" x14ac:dyDescent="0.3">
      <c r="A3077" t="str">
        <f t="shared" si="48"/>
        <v>2018_6741</v>
      </c>
      <c r="C3077" s="107">
        <v>3075</v>
      </c>
      <c r="D3077" s="107">
        <v>2018</v>
      </c>
      <c r="E3077" s="107">
        <v>6741</v>
      </c>
      <c r="F3077" s="107">
        <v>6741</v>
      </c>
      <c r="G3077" s="107" t="s">
        <v>310</v>
      </c>
      <c r="H3077" s="107">
        <v>11.6281</v>
      </c>
    </row>
    <row r="3078" spans="1:8" x14ac:dyDescent="0.3">
      <c r="A3078" t="str">
        <f t="shared" si="48"/>
        <v>2018_6759</v>
      </c>
      <c r="C3078" s="107">
        <v>3076</v>
      </c>
      <c r="D3078" s="107">
        <v>2018</v>
      </c>
      <c r="E3078" s="107">
        <v>6759</v>
      </c>
      <c r="F3078" s="107">
        <v>6759</v>
      </c>
      <c r="G3078" s="107" t="s">
        <v>311</v>
      </c>
      <c r="H3078" s="107">
        <v>14.785</v>
      </c>
    </row>
    <row r="3079" spans="1:8" x14ac:dyDescent="0.3">
      <c r="A3079" t="str">
        <f t="shared" si="48"/>
        <v>2018_6762</v>
      </c>
      <c r="C3079" s="107">
        <v>3077</v>
      </c>
      <c r="D3079" s="107">
        <v>2018</v>
      </c>
      <c r="E3079" s="107">
        <v>6762</v>
      </c>
      <c r="F3079" s="107">
        <v>6762</v>
      </c>
      <c r="G3079" s="107" t="s">
        <v>312</v>
      </c>
      <c r="H3079" s="107">
        <v>14.7425</v>
      </c>
    </row>
    <row r="3080" spans="1:8" x14ac:dyDescent="0.3">
      <c r="A3080" t="str">
        <f t="shared" si="48"/>
        <v>2018_6768</v>
      </c>
      <c r="C3080" s="107">
        <v>3078</v>
      </c>
      <c r="D3080" s="107">
        <v>2018</v>
      </c>
      <c r="E3080" s="107">
        <v>6768</v>
      </c>
      <c r="F3080" s="107">
        <v>6768</v>
      </c>
      <c r="G3080" s="107" t="s">
        <v>313</v>
      </c>
      <c r="H3080" s="107">
        <v>15.940300000000001</v>
      </c>
    </row>
    <row r="3081" spans="1:8" x14ac:dyDescent="0.3">
      <c r="A3081" t="str">
        <f t="shared" si="48"/>
        <v>2018_6795</v>
      </c>
      <c r="C3081" s="107">
        <v>3079</v>
      </c>
      <c r="D3081" s="107">
        <v>2018</v>
      </c>
      <c r="E3081" s="107">
        <v>6795</v>
      </c>
      <c r="F3081" s="107">
        <v>6795</v>
      </c>
      <c r="G3081" s="107" t="s">
        <v>314</v>
      </c>
      <c r="H3081" s="107">
        <v>14.9816</v>
      </c>
    </row>
    <row r="3082" spans="1:8" x14ac:dyDescent="0.3">
      <c r="A3082" t="str">
        <f t="shared" si="48"/>
        <v>2018_6822</v>
      </c>
      <c r="C3082" s="107">
        <v>3080</v>
      </c>
      <c r="D3082" s="107">
        <v>2018</v>
      </c>
      <c r="E3082" s="107">
        <v>6822</v>
      </c>
      <c r="F3082" s="107">
        <v>6822</v>
      </c>
      <c r="G3082" s="107" t="s">
        <v>315</v>
      </c>
      <c r="H3082" s="107">
        <v>17.855499999999999</v>
      </c>
    </row>
    <row r="3083" spans="1:8" x14ac:dyDescent="0.3">
      <c r="A3083" t="str">
        <f t="shared" si="48"/>
        <v>2018_6840</v>
      </c>
      <c r="C3083" s="107">
        <v>3081</v>
      </c>
      <c r="D3083" s="107">
        <v>2018</v>
      </c>
      <c r="E3083" s="107">
        <v>6840</v>
      </c>
      <c r="F3083" s="107">
        <v>6840</v>
      </c>
      <c r="G3083" s="107" t="s">
        <v>316</v>
      </c>
      <c r="H3083" s="107">
        <v>12.7219</v>
      </c>
    </row>
    <row r="3084" spans="1:8" x14ac:dyDescent="0.3">
      <c r="A3084" t="str">
        <f t="shared" si="48"/>
        <v>2018_6854</v>
      </c>
      <c r="C3084" s="107">
        <v>3082</v>
      </c>
      <c r="D3084" s="107">
        <v>2018</v>
      </c>
      <c r="E3084" s="107">
        <v>6854</v>
      </c>
      <c r="F3084" s="107">
        <v>6854</v>
      </c>
      <c r="G3084" s="107" t="s">
        <v>317</v>
      </c>
      <c r="H3084" s="107">
        <v>11.0366</v>
      </c>
    </row>
    <row r="3085" spans="1:8" x14ac:dyDescent="0.3">
      <c r="A3085" t="str">
        <f t="shared" si="48"/>
        <v>2018_6867</v>
      </c>
      <c r="C3085" s="107">
        <v>3083</v>
      </c>
      <c r="D3085" s="107">
        <v>2018</v>
      </c>
      <c r="E3085" s="107">
        <v>6867</v>
      </c>
      <c r="F3085" s="107">
        <v>6867</v>
      </c>
      <c r="G3085" s="107" t="s">
        <v>318</v>
      </c>
      <c r="H3085" s="107">
        <v>14.895</v>
      </c>
    </row>
    <row r="3086" spans="1:8" x14ac:dyDescent="0.3">
      <c r="A3086" t="str">
        <f t="shared" si="48"/>
        <v>2018_6921</v>
      </c>
      <c r="C3086" s="107">
        <v>3084</v>
      </c>
      <c r="D3086" s="107">
        <v>2018</v>
      </c>
      <c r="E3086" s="107">
        <v>6921</v>
      </c>
      <c r="F3086" s="107">
        <v>6921</v>
      </c>
      <c r="G3086" s="107" t="s">
        <v>319</v>
      </c>
      <c r="H3086" s="107">
        <v>10.8081</v>
      </c>
    </row>
    <row r="3087" spans="1:8" x14ac:dyDescent="0.3">
      <c r="A3087" t="str">
        <f t="shared" si="48"/>
        <v>2018_6930</v>
      </c>
      <c r="C3087" s="107">
        <v>3085</v>
      </c>
      <c r="D3087" s="107">
        <v>2018</v>
      </c>
      <c r="E3087" s="107">
        <v>6930</v>
      </c>
      <c r="F3087" s="107">
        <v>6930</v>
      </c>
      <c r="G3087" s="107" t="s">
        <v>320</v>
      </c>
      <c r="H3087" s="107">
        <v>13.7502</v>
      </c>
    </row>
    <row r="3088" spans="1:8" x14ac:dyDescent="0.3">
      <c r="A3088" t="str">
        <f t="shared" si="48"/>
        <v>2018_6937</v>
      </c>
      <c r="C3088" s="107">
        <v>3086</v>
      </c>
      <c r="D3088" s="107">
        <v>2018</v>
      </c>
      <c r="E3088" s="107">
        <v>6937</v>
      </c>
      <c r="F3088" s="107">
        <v>6937</v>
      </c>
      <c r="G3088" s="107" t="s">
        <v>371</v>
      </c>
      <c r="H3088" s="107">
        <v>14.0242</v>
      </c>
    </row>
    <row r="3089" spans="1:8" x14ac:dyDescent="0.3">
      <c r="A3089" t="str">
        <f t="shared" si="48"/>
        <v>2018_6943</v>
      </c>
      <c r="C3089" s="107">
        <v>3087</v>
      </c>
      <c r="D3089" s="107">
        <v>2018</v>
      </c>
      <c r="E3089" s="107">
        <v>6943</v>
      </c>
      <c r="F3089" s="107">
        <v>6943</v>
      </c>
      <c r="G3089" s="107" t="s">
        <v>321</v>
      </c>
      <c r="H3089" s="107">
        <v>16.4192</v>
      </c>
    </row>
    <row r="3090" spans="1:8" x14ac:dyDescent="0.3">
      <c r="A3090" t="str">
        <f t="shared" si="48"/>
        <v>2018_6950</v>
      </c>
      <c r="C3090" s="107">
        <v>3088</v>
      </c>
      <c r="D3090" s="107">
        <v>2018</v>
      </c>
      <c r="E3090" s="107">
        <v>6950</v>
      </c>
      <c r="F3090" s="107">
        <v>6950</v>
      </c>
      <c r="G3090" s="107" t="s">
        <v>322</v>
      </c>
      <c r="H3090" s="107">
        <v>11.529500000000001</v>
      </c>
    </row>
    <row r="3091" spans="1:8" x14ac:dyDescent="0.3">
      <c r="A3091" t="str">
        <f t="shared" si="48"/>
        <v>2018_6957</v>
      </c>
      <c r="C3091" s="107">
        <v>3089</v>
      </c>
      <c r="D3091" s="107">
        <v>2018</v>
      </c>
      <c r="E3091" s="107">
        <v>6957</v>
      </c>
      <c r="F3091" s="107">
        <v>6957</v>
      </c>
      <c r="G3091" s="107" t="s">
        <v>323</v>
      </c>
      <c r="H3091" s="107">
        <v>13.268700000000001</v>
      </c>
    </row>
    <row r="3092" spans="1:8" x14ac:dyDescent="0.3">
      <c r="A3092" t="str">
        <f t="shared" si="48"/>
        <v>2018_6961</v>
      </c>
      <c r="C3092" s="107">
        <v>3090</v>
      </c>
      <c r="D3092" s="107">
        <v>2018</v>
      </c>
      <c r="E3092" s="107">
        <v>6961</v>
      </c>
      <c r="F3092" s="107">
        <v>6961</v>
      </c>
      <c r="G3092" s="107" t="s">
        <v>324</v>
      </c>
      <c r="H3092" s="107">
        <v>11.5351</v>
      </c>
    </row>
    <row r="3093" spans="1:8" x14ac:dyDescent="0.3">
      <c r="A3093" t="str">
        <f t="shared" si="48"/>
        <v>2018_6969</v>
      </c>
      <c r="C3093" s="107">
        <v>3091</v>
      </c>
      <c r="D3093" s="107">
        <v>2018</v>
      </c>
      <c r="E3093" s="107">
        <v>6969</v>
      </c>
      <c r="F3093" s="107">
        <v>6969</v>
      </c>
      <c r="G3093" s="107" t="s">
        <v>325</v>
      </c>
      <c r="H3093" s="107">
        <v>10.474500000000001</v>
      </c>
    </row>
    <row r="3094" spans="1:8" x14ac:dyDescent="0.3">
      <c r="A3094" t="str">
        <f t="shared" si="48"/>
        <v>2018_6975</v>
      </c>
      <c r="C3094" s="107">
        <v>3092</v>
      </c>
      <c r="D3094" s="107">
        <v>2018</v>
      </c>
      <c r="E3094" s="107">
        <v>6975</v>
      </c>
      <c r="F3094" s="107">
        <v>6975</v>
      </c>
      <c r="G3094" s="107" t="s">
        <v>326</v>
      </c>
      <c r="H3094" s="107">
        <v>16.539300000000001</v>
      </c>
    </row>
    <row r="3095" spans="1:8" x14ac:dyDescent="0.3">
      <c r="A3095" t="str">
        <f t="shared" si="48"/>
        <v>2018_6983</v>
      </c>
      <c r="C3095" s="107">
        <v>3093</v>
      </c>
      <c r="D3095" s="107">
        <v>2018</v>
      </c>
      <c r="E3095" s="107">
        <v>6983</v>
      </c>
      <c r="F3095" s="107">
        <v>6983</v>
      </c>
      <c r="G3095" s="107" t="s">
        <v>327</v>
      </c>
      <c r="H3095" s="107">
        <v>9.9321000000000002</v>
      </c>
    </row>
    <row r="3096" spans="1:8" x14ac:dyDescent="0.3">
      <c r="A3096" t="str">
        <f t="shared" si="48"/>
        <v>2018_6985</v>
      </c>
      <c r="C3096" s="107">
        <v>3094</v>
      </c>
      <c r="D3096" s="107">
        <v>2018</v>
      </c>
      <c r="E3096" s="107">
        <v>6985</v>
      </c>
      <c r="F3096" s="107">
        <v>6985</v>
      </c>
      <c r="G3096" s="107" t="s">
        <v>328</v>
      </c>
      <c r="H3096" s="107">
        <v>11.5039</v>
      </c>
    </row>
    <row r="3097" spans="1:8" x14ac:dyDescent="0.3">
      <c r="A3097" t="str">
        <f t="shared" si="48"/>
        <v>2018_6987</v>
      </c>
      <c r="C3097" s="107">
        <v>3095</v>
      </c>
      <c r="D3097" s="107">
        <v>2018</v>
      </c>
      <c r="E3097" s="107">
        <v>6987</v>
      </c>
      <c r="F3097" s="107">
        <v>6987</v>
      </c>
      <c r="G3097" s="107" t="s">
        <v>329</v>
      </c>
      <c r="H3097" s="107">
        <v>15.4863</v>
      </c>
    </row>
    <row r="3098" spans="1:8" x14ac:dyDescent="0.3">
      <c r="A3098" t="str">
        <f t="shared" si="48"/>
        <v>2018_6990</v>
      </c>
      <c r="C3098" s="107">
        <v>3096</v>
      </c>
      <c r="D3098" s="107">
        <v>2018</v>
      </c>
      <c r="E3098" s="107">
        <v>6990</v>
      </c>
      <c r="F3098" s="107">
        <v>6990</v>
      </c>
      <c r="G3098" s="107" t="s">
        <v>330</v>
      </c>
      <c r="H3098" s="107">
        <v>17.101900000000001</v>
      </c>
    </row>
    <row r="3099" spans="1:8" x14ac:dyDescent="0.3">
      <c r="A3099" t="str">
        <f t="shared" si="48"/>
        <v>2018_6992</v>
      </c>
      <c r="C3099" s="107">
        <v>3097</v>
      </c>
      <c r="D3099" s="107">
        <v>2018</v>
      </c>
      <c r="E3099" s="107">
        <v>6992</v>
      </c>
      <c r="F3099" s="107">
        <v>6992</v>
      </c>
      <c r="G3099" s="107" t="s">
        <v>331</v>
      </c>
      <c r="H3099" s="107">
        <v>10.6746</v>
      </c>
    </row>
    <row r="3100" spans="1:8" x14ac:dyDescent="0.3">
      <c r="A3100" t="str">
        <f t="shared" si="48"/>
        <v>2018_7002</v>
      </c>
      <c r="C3100" s="107">
        <v>3098</v>
      </c>
      <c r="D3100" s="107">
        <v>2018</v>
      </c>
      <c r="E3100" s="107">
        <v>7002</v>
      </c>
      <c r="F3100" s="107">
        <v>7002</v>
      </c>
      <c r="G3100" s="107" t="s">
        <v>332</v>
      </c>
      <c r="H3100" s="107">
        <v>11.6806</v>
      </c>
    </row>
    <row r="3101" spans="1:8" x14ac:dyDescent="0.3">
      <c r="A3101" t="str">
        <f t="shared" si="48"/>
        <v>2018_7029</v>
      </c>
      <c r="C3101" s="107">
        <v>3099</v>
      </c>
      <c r="D3101" s="107">
        <v>2018</v>
      </c>
      <c r="E3101" s="107">
        <v>7029</v>
      </c>
      <c r="F3101" s="107">
        <v>7029</v>
      </c>
      <c r="G3101" s="107" t="s">
        <v>333</v>
      </c>
      <c r="H3101" s="107">
        <v>14.6289</v>
      </c>
    </row>
    <row r="3102" spans="1:8" x14ac:dyDescent="0.3">
      <c r="A3102" t="str">
        <f t="shared" si="48"/>
        <v>2018_7038</v>
      </c>
      <c r="C3102" s="107">
        <v>3100</v>
      </c>
      <c r="D3102" s="107">
        <v>2018</v>
      </c>
      <c r="E3102" s="107">
        <v>7038</v>
      </c>
      <c r="F3102" s="107">
        <v>7038</v>
      </c>
      <c r="G3102" s="107" t="s">
        <v>334</v>
      </c>
      <c r="H3102" s="107">
        <v>14.817</v>
      </c>
    </row>
    <row r="3103" spans="1:8" x14ac:dyDescent="0.3">
      <c r="A3103" t="str">
        <f t="shared" si="48"/>
        <v>2018_7047</v>
      </c>
      <c r="C3103" s="107">
        <v>3101</v>
      </c>
      <c r="D3103" s="107">
        <v>2018</v>
      </c>
      <c r="E3103" s="107">
        <v>7047</v>
      </c>
      <c r="F3103" s="107">
        <v>7047</v>
      </c>
      <c r="G3103" s="107" t="s">
        <v>335</v>
      </c>
      <c r="H3103" s="107">
        <v>12.2126</v>
      </c>
    </row>
    <row r="3104" spans="1:8" x14ac:dyDescent="0.3">
      <c r="A3104" t="str">
        <f t="shared" si="48"/>
        <v>2018_7056</v>
      </c>
      <c r="C3104" s="107">
        <v>3102</v>
      </c>
      <c r="D3104" s="107">
        <v>2018</v>
      </c>
      <c r="E3104" s="107">
        <v>7056</v>
      </c>
      <c r="F3104" s="107">
        <v>7056</v>
      </c>
      <c r="G3104" s="107" t="s">
        <v>336</v>
      </c>
      <c r="H3104" s="107">
        <v>17.239999999999998</v>
      </c>
    </row>
    <row r="3105" spans="1:8" x14ac:dyDescent="0.3">
      <c r="A3105" t="str">
        <f t="shared" si="48"/>
        <v>2018_7092</v>
      </c>
      <c r="C3105" s="107">
        <v>3103</v>
      </c>
      <c r="D3105" s="107">
        <v>2018</v>
      </c>
      <c r="E3105" s="107">
        <v>7092</v>
      </c>
      <c r="F3105" s="107">
        <v>7092</v>
      </c>
      <c r="G3105" s="107" t="s">
        <v>337</v>
      </c>
      <c r="H3105" s="107">
        <v>15.4011</v>
      </c>
    </row>
    <row r="3106" spans="1:8" x14ac:dyDescent="0.3">
      <c r="A3106" t="str">
        <f t="shared" si="48"/>
        <v>2018_7098</v>
      </c>
      <c r="C3106" s="107">
        <v>3104</v>
      </c>
      <c r="D3106" s="107">
        <v>2018</v>
      </c>
      <c r="E3106" s="107">
        <v>7098</v>
      </c>
      <c r="F3106" s="107">
        <v>7098</v>
      </c>
      <c r="G3106" s="107" t="s">
        <v>338</v>
      </c>
      <c r="H3106" s="107">
        <v>12.1059</v>
      </c>
    </row>
    <row r="3107" spans="1:8" x14ac:dyDescent="0.3">
      <c r="A3107" t="str">
        <f t="shared" si="48"/>
        <v>2018_7110</v>
      </c>
      <c r="C3107" s="107">
        <v>3105</v>
      </c>
      <c r="D3107" s="107">
        <v>2018</v>
      </c>
      <c r="E3107" s="107">
        <v>7110</v>
      </c>
      <c r="F3107" s="107">
        <v>7110</v>
      </c>
      <c r="G3107" s="107" t="s">
        <v>339</v>
      </c>
      <c r="H3107" s="107">
        <v>18.978000000000002</v>
      </c>
    </row>
    <row r="3108" spans="1:8" x14ac:dyDescent="0.3">
      <c r="A3108" t="str">
        <f t="shared" si="48"/>
        <v>2019_9</v>
      </c>
      <c r="C3108" s="107">
        <v>3106</v>
      </c>
      <c r="D3108" s="107">
        <v>2019</v>
      </c>
      <c r="E3108" s="107">
        <v>9</v>
      </c>
      <c r="F3108" s="107">
        <v>9</v>
      </c>
      <c r="G3108" s="107" t="s">
        <v>14</v>
      </c>
      <c r="H3108" s="107">
        <v>11.2585</v>
      </c>
    </row>
    <row r="3109" spans="1:8" x14ac:dyDescent="0.3">
      <c r="A3109" t="str">
        <f t="shared" si="48"/>
        <v>2019_18</v>
      </c>
      <c r="C3109" s="107">
        <v>3107</v>
      </c>
      <c r="D3109" s="107">
        <v>2019</v>
      </c>
      <c r="E3109" s="107">
        <v>18</v>
      </c>
      <c r="F3109" s="107">
        <v>18</v>
      </c>
      <c r="G3109" s="107" t="s">
        <v>32</v>
      </c>
      <c r="H3109" s="107">
        <v>9.5762</v>
      </c>
    </row>
    <row r="3110" spans="1:8" x14ac:dyDescent="0.3">
      <c r="A3110" t="str">
        <f t="shared" si="48"/>
        <v>2019_27</v>
      </c>
      <c r="C3110" s="107">
        <v>3108</v>
      </c>
      <c r="D3110" s="107">
        <v>2019</v>
      </c>
      <c r="E3110" s="107">
        <v>27</v>
      </c>
      <c r="F3110" s="107">
        <v>27</v>
      </c>
      <c r="G3110" s="107" t="s">
        <v>778</v>
      </c>
      <c r="H3110" s="107">
        <v>18.55</v>
      </c>
    </row>
    <row r="3111" spans="1:8" x14ac:dyDescent="0.3">
      <c r="A3111" t="str">
        <f t="shared" si="48"/>
        <v>2019_63</v>
      </c>
      <c r="C3111" s="107">
        <v>3109</v>
      </c>
      <c r="D3111" s="107">
        <v>2019</v>
      </c>
      <c r="E3111" s="107">
        <v>63</v>
      </c>
      <c r="F3111" s="107">
        <v>63</v>
      </c>
      <c r="G3111" s="107" t="s">
        <v>779</v>
      </c>
      <c r="H3111" s="107">
        <v>13.589</v>
      </c>
    </row>
    <row r="3112" spans="1:8" x14ac:dyDescent="0.3">
      <c r="A3112" t="str">
        <f t="shared" si="48"/>
        <v>2019_72</v>
      </c>
      <c r="C3112" s="107">
        <v>3110</v>
      </c>
      <c r="D3112" s="107">
        <v>2019</v>
      </c>
      <c r="E3112" s="107">
        <v>72</v>
      </c>
      <c r="F3112" s="107">
        <v>72</v>
      </c>
      <c r="G3112" s="107" t="s">
        <v>35</v>
      </c>
      <c r="H3112" s="107">
        <v>11.282400000000001</v>
      </c>
    </row>
    <row r="3113" spans="1:8" x14ac:dyDescent="0.3">
      <c r="A3113" t="str">
        <f t="shared" si="48"/>
        <v>2019_81</v>
      </c>
      <c r="C3113" s="107">
        <v>3111</v>
      </c>
      <c r="D3113" s="107">
        <v>2019</v>
      </c>
      <c r="E3113" s="107">
        <v>81</v>
      </c>
      <c r="F3113" s="107">
        <v>81</v>
      </c>
      <c r="G3113" s="107" t="s">
        <v>36</v>
      </c>
      <c r="H3113" s="107">
        <v>14.5381</v>
      </c>
    </row>
    <row r="3114" spans="1:8" x14ac:dyDescent="0.3">
      <c r="A3114" t="str">
        <f t="shared" si="48"/>
        <v>2019_99</v>
      </c>
      <c r="C3114" s="107">
        <v>3112</v>
      </c>
      <c r="D3114" s="107">
        <v>2019</v>
      </c>
      <c r="E3114" s="107">
        <v>99</v>
      </c>
      <c r="F3114" s="107">
        <v>99</v>
      </c>
      <c r="G3114" s="107" t="s">
        <v>37</v>
      </c>
      <c r="H3114" s="107">
        <v>13.778</v>
      </c>
    </row>
    <row r="3115" spans="1:8" x14ac:dyDescent="0.3">
      <c r="A3115" t="str">
        <f t="shared" si="48"/>
        <v>2019_108</v>
      </c>
      <c r="C3115" s="107">
        <v>3113</v>
      </c>
      <c r="D3115" s="107">
        <v>2019</v>
      </c>
      <c r="E3115" s="107">
        <v>108</v>
      </c>
      <c r="F3115" s="107">
        <v>108</v>
      </c>
      <c r="G3115" s="107" t="s">
        <v>38</v>
      </c>
      <c r="H3115" s="107">
        <v>10.636799999999999</v>
      </c>
    </row>
    <row r="3116" spans="1:8" x14ac:dyDescent="0.3">
      <c r="A3116" t="str">
        <f t="shared" si="48"/>
        <v>2019_126</v>
      </c>
      <c r="C3116" s="107">
        <v>3114</v>
      </c>
      <c r="D3116" s="107">
        <v>2019</v>
      </c>
      <c r="E3116" s="107">
        <v>126</v>
      </c>
      <c r="F3116" s="107">
        <v>126</v>
      </c>
      <c r="G3116" s="107" t="s">
        <v>39</v>
      </c>
      <c r="H3116" s="107">
        <v>10.2713</v>
      </c>
    </row>
    <row r="3117" spans="1:8" x14ac:dyDescent="0.3">
      <c r="A3117" t="str">
        <f t="shared" si="48"/>
        <v>2019_135</v>
      </c>
      <c r="C3117" s="107">
        <v>3115</v>
      </c>
      <c r="D3117" s="107">
        <v>2019</v>
      </c>
      <c r="E3117" s="107">
        <v>135</v>
      </c>
      <c r="F3117" s="107">
        <v>135</v>
      </c>
      <c r="G3117" s="107" t="s">
        <v>40</v>
      </c>
      <c r="H3117" s="107">
        <v>9.5977999999999994</v>
      </c>
    </row>
    <row r="3118" spans="1:8" x14ac:dyDescent="0.3">
      <c r="A3118" t="str">
        <f t="shared" si="48"/>
        <v>2019_153</v>
      </c>
      <c r="C3118" s="107">
        <v>3116</v>
      </c>
      <c r="D3118" s="107">
        <v>2019</v>
      </c>
      <c r="E3118" s="107">
        <v>153</v>
      </c>
      <c r="F3118" s="107">
        <v>153</v>
      </c>
      <c r="G3118" s="107" t="s">
        <v>41</v>
      </c>
      <c r="H3118" s="107">
        <v>12.2424</v>
      </c>
    </row>
    <row r="3119" spans="1:8" x14ac:dyDescent="0.3">
      <c r="A3119" t="str">
        <f t="shared" si="48"/>
        <v>2019_171</v>
      </c>
      <c r="C3119" s="107">
        <v>3117</v>
      </c>
      <c r="D3119" s="107">
        <v>2019</v>
      </c>
      <c r="E3119" s="107">
        <v>171</v>
      </c>
      <c r="F3119" s="107">
        <v>171</v>
      </c>
      <c r="G3119" s="107" t="s">
        <v>815</v>
      </c>
      <c r="H3119" s="107">
        <v>9.6636000000000006</v>
      </c>
    </row>
    <row r="3120" spans="1:8" x14ac:dyDescent="0.3">
      <c r="A3120" t="str">
        <f t="shared" si="48"/>
        <v>2019_225</v>
      </c>
      <c r="C3120" s="107">
        <v>3118</v>
      </c>
      <c r="D3120" s="107">
        <v>2019</v>
      </c>
      <c r="E3120" s="107">
        <v>225</v>
      </c>
      <c r="F3120" s="107">
        <v>225</v>
      </c>
      <c r="G3120" s="107" t="s">
        <v>43</v>
      </c>
      <c r="H3120" s="107">
        <v>14.341799999999999</v>
      </c>
    </row>
    <row r="3121" spans="1:8" x14ac:dyDescent="0.3">
      <c r="A3121" t="str">
        <f t="shared" si="48"/>
        <v>2019_234</v>
      </c>
      <c r="C3121" s="107">
        <v>3119</v>
      </c>
      <c r="D3121" s="107">
        <v>2019</v>
      </c>
      <c r="E3121" s="107">
        <v>234</v>
      </c>
      <c r="F3121" s="107">
        <v>234</v>
      </c>
      <c r="G3121" s="107" t="s">
        <v>44</v>
      </c>
      <c r="H3121" s="107">
        <v>14.980499999999999</v>
      </c>
    </row>
    <row r="3122" spans="1:8" x14ac:dyDescent="0.3">
      <c r="A3122" t="str">
        <f t="shared" si="48"/>
        <v>2019_243</v>
      </c>
      <c r="C3122" s="107">
        <v>3120</v>
      </c>
      <c r="D3122" s="107">
        <v>2019</v>
      </c>
      <c r="E3122" s="107">
        <v>243</v>
      </c>
      <c r="F3122" s="107">
        <v>243</v>
      </c>
      <c r="G3122" s="107" t="s">
        <v>45</v>
      </c>
      <c r="H3122" s="107">
        <v>11.6188</v>
      </c>
    </row>
    <row r="3123" spans="1:8" x14ac:dyDescent="0.3">
      <c r="A3123" t="str">
        <f t="shared" si="48"/>
        <v>2019_261</v>
      </c>
      <c r="C3123" s="107">
        <v>3121</v>
      </c>
      <c r="D3123" s="107">
        <v>2019</v>
      </c>
      <c r="E3123" s="107">
        <v>261</v>
      </c>
      <c r="F3123" s="107">
        <v>261</v>
      </c>
      <c r="G3123" s="107" t="s">
        <v>46</v>
      </c>
      <c r="H3123" s="107">
        <v>17.950800000000001</v>
      </c>
    </row>
    <row r="3124" spans="1:8" x14ac:dyDescent="0.3">
      <c r="A3124" t="str">
        <f t="shared" si="48"/>
        <v>2019_279</v>
      </c>
      <c r="C3124" s="107">
        <v>3122</v>
      </c>
      <c r="D3124" s="107">
        <v>2019</v>
      </c>
      <c r="E3124" s="107">
        <v>279</v>
      </c>
      <c r="F3124" s="107">
        <v>279</v>
      </c>
      <c r="G3124" s="107" t="s">
        <v>47</v>
      </c>
      <c r="H3124" s="107">
        <v>12.8643</v>
      </c>
    </row>
    <row r="3125" spans="1:8" x14ac:dyDescent="0.3">
      <c r="A3125" t="str">
        <f t="shared" si="48"/>
        <v>2019_333</v>
      </c>
      <c r="C3125" s="107">
        <v>3123</v>
      </c>
      <c r="D3125" s="107">
        <v>2019</v>
      </c>
      <c r="E3125" s="107">
        <v>333</v>
      </c>
      <c r="F3125" s="107">
        <v>333</v>
      </c>
      <c r="G3125" s="107" t="s">
        <v>357</v>
      </c>
      <c r="H3125" s="107">
        <v>9.5107999999999997</v>
      </c>
    </row>
    <row r="3126" spans="1:8" x14ac:dyDescent="0.3">
      <c r="A3126" t="str">
        <f t="shared" si="48"/>
        <v>2019_355</v>
      </c>
      <c r="C3126" s="107">
        <v>3124</v>
      </c>
      <c r="D3126" s="107">
        <v>2019</v>
      </c>
      <c r="E3126" s="107">
        <v>355</v>
      </c>
      <c r="F3126" s="107">
        <v>355</v>
      </c>
      <c r="G3126" s="107" t="s">
        <v>48</v>
      </c>
      <c r="H3126" s="107">
        <v>10.758900000000001</v>
      </c>
    </row>
    <row r="3127" spans="1:8" x14ac:dyDescent="0.3">
      <c r="A3127" t="str">
        <f t="shared" si="48"/>
        <v>2019_387</v>
      </c>
      <c r="C3127" s="107">
        <v>3125</v>
      </c>
      <c r="D3127" s="107">
        <v>2019</v>
      </c>
      <c r="E3127" s="107">
        <v>387</v>
      </c>
      <c r="F3127" s="107">
        <v>387</v>
      </c>
      <c r="G3127" s="107" t="s">
        <v>49</v>
      </c>
      <c r="H3127" s="107">
        <v>15.0891</v>
      </c>
    </row>
    <row r="3128" spans="1:8" x14ac:dyDescent="0.3">
      <c r="A3128" t="str">
        <f t="shared" si="48"/>
        <v>2019_414</v>
      </c>
      <c r="C3128" s="107">
        <v>3126</v>
      </c>
      <c r="D3128" s="107">
        <v>2019</v>
      </c>
      <c r="E3128" s="107">
        <v>414</v>
      </c>
      <c r="F3128" s="107">
        <v>414</v>
      </c>
      <c r="G3128" s="107" t="s">
        <v>50</v>
      </c>
      <c r="H3128" s="107">
        <v>11.741099999999999</v>
      </c>
    </row>
    <row r="3129" spans="1:8" x14ac:dyDescent="0.3">
      <c r="A3129" t="str">
        <f t="shared" si="48"/>
        <v>2019_441</v>
      </c>
      <c r="C3129" s="107">
        <v>3127</v>
      </c>
      <c r="D3129" s="107">
        <v>2019</v>
      </c>
      <c r="E3129" s="107">
        <v>441</v>
      </c>
      <c r="F3129" s="107">
        <v>441</v>
      </c>
      <c r="G3129" s="107" t="s">
        <v>409</v>
      </c>
      <c r="H3129" s="107">
        <v>10.0589</v>
      </c>
    </row>
    <row r="3130" spans="1:8" x14ac:dyDescent="0.3">
      <c r="A3130" t="str">
        <f t="shared" si="48"/>
        <v>2019_472</v>
      </c>
      <c r="C3130" s="107">
        <v>3128</v>
      </c>
      <c r="D3130" s="107">
        <v>2019</v>
      </c>
      <c r="E3130" s="107">
        <v>472</v>
      </c>
      <c r="F3130" s="107">
        <v>472</v>
      </c>
      <c r="G3130" s="107" t="s">
        <v>52</v>
      </c>
      <c r="H3130" s="107">
        <v>19.613</v>
      </c>
    </row>
    <row r="3131" spans="1:8" x14ac:dyDescent="0.3">
      <c r="A3131" t="str">
        <f t="shared" si="48"/>
        <v>2019_513</v>
      </c>
      <c r="C3131" s="107">
        <v>3129</v>
      </c>
      <c r="D3131" s="107">
        <v>2019</v>
      </c>
      <c r="E3131" s="107">
        <v>513</v>
      </c>
      <c r="F3131" s="107">
        <v>513</v>
      </c>
      <c r="G3131" s="107" t="s">
        <v>54</v>
      </c>
      <c r="H3131" s="107">
        <v>17.5307</v>
      </c>
    </row>
    <row r="3132" spans="1:8" x14ac:dyDescent="0.3">
      <c r="A3132" t="str">
        <f t="shared" si="48"/>
        <v>2019_540</v>
      </c>
      <c r="C3132" s="107">
        <v>3130</v>
      </c>
      <c r="D3132" s="107">
        <v>2019</v>
      </c>
      <c r="E3132" s="107">
        <v>540</v>
      </c>
      <c r="F3132" s="107">
        <v>540</v>
      </c>
      <c r="G3132" s="107" t="s">
        <v>15</v>
      </c>
      <c r="H3132" s="107">
        <v>12.2309</v>
      </c>
    </row>
    <row r="3133" spans="1:8" x14ac:dyDescent="0.3">
      <c r="A3133" t="str">
        <f t="shared" si="48"/>
        <v>2019_549</v>
      </c>
      <c r="C3133" s="107">
        <v>3131</v>
      </c>
      <c r="D3133" s="107">
        <v>2019</v>
      </c>
      <c r="E3133" s="107">
        <v>549</v>
      </c>
      <c r="F3133" s="107">
        <v>549</v>
      </c>
      <c r="G3133" s="107" t="s">
        <v>55</v>
      </c>
      <c r="H3133" s="107">
        <v>12.6274</v>
      </c>
    </row>
    <row r="3134" spans="1:8" x14ac:dyDescent="0.3">
      <c r="A3134" t="str">
        <f t="shared" si="48"/>
        <v>2019_576</v>
      </c>
      <c r="C3134" s="107">
        <v>3132</v>
      </c>
      <c r="D3134" s="107">
        <v>2019</v>
      </c>
      <c r="E3134" s="107">
        <v>576</v>
      </c>
      <c r="F3134" s="107">
        <v>576</v>
      </c>
      <c r="G3134" s="107" t="s">
        <v>56</v>
      </c>
      <c r="H3134" s="107">
        <v>16.314299999999999</v>
      </c>
    </row>
    <row r="3135" spans="1:8" x14ac:dyDescent="0.3">
      <c r="A3135" t="str">
        <f t="shared" si="48"/>
        <v>2019_585</v>
      </c>
      <c r="C3135" s="107">
        <v>3133</v>
      </c>
      <c r="D3135" s="107">
        <v>2019</v>
      </c>
      <c r="E3135" s="107">
        <v>585</v>
      </c>
      <c r="F3135" s="107">
        <v>585</v>
      </c>
      <c r="G3135" s="107" t="s">
        <v>57</v>
      </c>
      <c r="H3135" s="107">
        <v>12.161899999999999</v>
      </c>
    </row>
    <row r="3136" spans="1:8" x14ac:dyDescent="0.3">
      <c r="A3136" t="str">
        <f t="shared" si="48"/>
        <v>2019_594</v>
      </c>
      <c r="C3136" s="107">
        <v>3134</v>
      </c>
      <c r="D3136" s="107">
        <v>2019</v>
      </c>
      <c r="E3136" s="107">
        <v>594</v>
      </c>
      <c r="F3136" s="107">
        <v>594</v>
      </c>
      <c r="G3136" s="107" t="s">
        <v>58</v>
      </c>
      <c r="H3136" s="107">
        <v>15.889799999999999</v>
      </c>
    </row>
    <row r="3137" spans="1:8" x14ac:dyDescent="0.3">
      <c r="A3137" t="str">
        <f t="shared" si="48"/>
        <v>2019_603</v>
      </c>
      <c r="C3137" s="107">
        <v>3135</v>
      </c>
      <c r="D3137" s="107">
        <v>2019</v>
      </c>
      <c r="E3137" s="107">
        <v>603</v>
      </c>
      <c r="F3137" s="107">
        <v>603</v>
      </c>
      <c r="G3137" s="107" t="s">
        <v>59</v>
      </c>
      <c r="H3137" s="107">
        <v>11.0367</v>
      </c>
    </row>
    <row r="3138" spans="1:8" x14ac:dyDescent="0.3">
      <c r="A3138" t="str">
        <f t="shared" si="48"/>
        <v>2019_609</v>
      </c>
      <c r="C3138" s="107">
        <v>3136</v>
      </c>
      <c r="D3138" s="107">
        <v>2019</v>
      </c>
      <c r="E3138" s="107">
        <v>609</v>
      </c>
      <c r="F3138" s="107">
        <v>609</v>
      </c>
      <c r="G3138" s="107" t="s">
        <v>60</v>
      </c>
      <c r="H3138" s="107">
        <v>10.4215</v>
      </c>
    </row>
    <row r="3139" spans="1:8" x14ac:dyDescent="0.3">
      <c r="A3139" t="str">
        <f t="shared" si="48"/>
        <v>2019_621</v>
      </c>
      <c r="C3139" s="107">
        <v>3137</v>
      </c>
      <c r="D3139" s="107">
        <v>2019</v>
      </c>
      <c r="E3139" s="107">
        <v>621</v>
      </c>
      <c r="F3139" s="107">
        <v>621</v>
      </c>
      <c r="G3139" s="107" t="s">
        <v>61</v>
      </c>
      <c r="H3139" s="107">
        <v>13.9659</v>
      </c>
    </row>
    <row r="3140" spans="1:8" x14ac:dyDescent="0.3">
      <c r="A3140" t="str">
        <f t="shared" ref="A3140:A3203" si="49">CONCATENATE(D3140,"_",E3140)</f>
        <v>2019_657</v>
      </c>
      <c r="C3140" s="107">
        <v>3138</v>
      </c>
      <c r="D3140" s="107">
        <v>2019</v>
      </c>
      <c r="E3140" s="107">
        <v>657</v>
      </c>
      <c r="F3140" s="107">
        <v>657</v>
      </c>
      <c r="G3140" s="107" t="s">
        <v>786</v>
      </c>
      <c r="H3140" s="107">
        <v>10.7005</v>
      </c>
    </row>
    <row r="3141" spans="1:8" x14ac:dyDescent="0.3">
      <c r="A3141" t="str">
        <f t="shared" si="49"/>
        <v>2019_720</v>
      </c>
      <c r="C3141" s="107">
        <v>3139</v>
      </c>
      <c r="D3141" s="107">
        <v>2019</v>
      </c>
      <c r="E3141" s="107">
        <v>720</v>
      </c>
      <c r="F3141" s="107">
        <v>720</v>
      </c>
      <c r="G3141" s="107" t="s">
        <v>62</v>
      </c>
      <c r="H3141" s="107">
        <v>19.109000000000002</v>
      </c>
    </row>
    <row r="3142" spans="1:8" x14ac:dyDescent="0.3">
      <c r="A3142" t="str">
        <f t="shared" si="49"/>
        <v>2019_729</v>
      </c>
      <c r="C3142" s="107">
        <v>3140</v>
      </c>
      <c r="D3142" s="107">
        <v>2019</v>
      </c>
      <c r="E3142" s="107">
        <v>729</v>
      </c>
      <c r="F3142" s="107">
        <v>729</v>
      </c>
      <c r="G3142" s="107" t="s">
        <v>63</v>
      </c>
      <c r="H3142" s="107">
        <v>19.019300000000001</v>
      </c>
    </row>
    <row r="3143" spans="1:8" x14ac:dyDescent="0.3">
      <c r="A3143" t="str">
        <f t="shared" si="49"/>
        <v>2019_747</v>
      </c>
      <c r="C3143" s="107">
        <v>3141</v>
      </c>
      <c r="D3143" s="107">
        <v>2019</v>
      </c>
      <c r="E3143" s="107">
        <v>747</v>
      </c>
      <c r="F3143" s="107">
        <v>747</v>
      </c>
      <c r="G3143" s="107" t="s">
        <v>64</v>
      </c>
      <c r="H3143" s="107">
        <v>14.5938</v>
      </c>
    </row>
    <row r="3144" spans="1:8" x14ac:dyDescent="0.3">
      <c r="A3144" t="str">
        <f t="shared" si="49"/>
        <v>2019_819</v>
      </c>
      <c r="C3144" s="107">
        <v>3142</v>
      </c>
      <c r="D3144" s="107">
        <v>2019</v>
      </c>
      <c r="E3144" s="107">
        <v>819</v>
      </c>
      <c r="F3144" s="107">
        <v>819</v>
      </c>
      <c r="G3144" s="107" t="s">
        <v>65</v>
      </c>
      <c r="H3144" s="107">
        <v>11.859299999999999</v>
      </c>
    </row>
    <row r="3145" spans="1:8" x14ac:dyDescent="0.3">
      <c r="A3145" t="str">
        <f t="shared" si="49"/>
        <v>2019_846</v>
      </c>
      <c r="C3145" s="107">
        <v>3143</v>
      </c>
      <c r="D3145" s="107">
        <v>2019</v>
      </c>
      <c r="E3145" s="107">
        <v>846</v>
      </c>
      <c r="F3145" s="107">
        <v>846</v>
      </c>
      <c r="G3145" s="107" t="s">
        <v>819</v>
      </c>
      <c r="H3145" s="107">
        <v>16.004899999999999</v>
      </c>
    </row>
    <row r="3146" spans="1:8" x14ac:dyDescent="0.3">
      <c r="A3146" t="str">
        <f t="shared" si="49"/>
        <v>2019_873</v>
      </c>
      <c r="C3146" s="107">
        <v>3144</v>
      </c>
      <c r="D3146" s="107">
        <v>2019</v>
      </c>
      <c r="E3146" s="107">
        <v>873</v>
      </c>
      <c r="F3146" s="107">
        <v>873</v>
      </c>
      <c r="G3146" s="107" t="s">
        <v>67</v>
      </c>
      <c r="H3146" s="107">
        <v>11.107900000000001</v>
      </c>
    </row>
    <row r="3147" spans="1:8" x14ac:dyDescent="0.3">
      <c r="A3147" t="str">
        <f t="shared" si="49"/>
        <v>2019_882</v>
      </c>
      <c r="C3147" s="107">
        <v>3145</v>
      </c>
      <c r="D3147" s="107">
        <v>2019</v>
      </c>
      <c r="E3147" s="107">
        <v>882</v>
      </c>
      <c r="F3147" s="107">
        <v>882</v>
      </c>
      <c r="G3147" s="107" t="s">
        <v>68</v>
      </c>
      <c r="H3147" s="107">
        <v>15.9129</v>
      </c>
    </row>
    <row r="3148" spans="1:8" x14ac:dyDescent="0.3">
      <c r="A3148" t="str">
        <f t="shared" si="49"/>
        <v>2019_914</v>
      </c>
      <c r="C3148" s="107">
        <v>3146</v>
      </c>
      <c r="D3148" s="107">
        <v>2019</v>
      </c>
      <c r="E3148" s="107">
        <v>914</v>
      </c>
      <c r="F3148" s="107">
        <v>914</v>
      </c>
      <c r="G3148" s="107" t="s">
        <v>69</v>
      </c>
      <c r="H3148" s="107">
        <v>9.9863</v>
      </c>
    </row>
    <row r="3149" spans="1:8" x14ac:dyDescent="0.3">
      <c r="A3149" t="str">
        <f t="shared" si="49"/>
        <v>2019_916</v>
      </c>
      <c r="C3149" s="107">
        <v>3147</v>
      </c>
      <c r="D3149" s="107">
        <v>2019</v>
      </c>
      <c r="E3149" s="107">
        <v>916</v>
      </c>
      <c r="F3149" s="107">
        <v>916</v>
      </c>
      <c r="G3149" s="107" t="s">
        <v>16</v>
      </c>
      <c r="H3149" s="107">
        <v>13.1187</v>
      </c>
    </row>
    <row r="3150" spans="1:8" x14ac:dyDescent="0.3">
      <c r="A3150" t="str">
        <f t="shared" si="49"/>
        <v>2019_918</v>
      </c>
      <c r="C3150" s="107">
        <v>3148</v>
      </c>
      <c r="D3150" s="107">
        <v>2019</v>
      </c>
      <c r="E3150" s="107">
        <v>918</v>
      </c>
      <c r="F3150" s="107">
        <v>918</v>
      </c>
      <c r="G3150" s="107" t="s">
        <v>70</v>
      </c>
      <c r="H3150" s="107">
        <v>12.1729</v>
      </c>
    </row>
    <row r="3151" spans="1:8" x14ac:dyDescent="0.3">
      <c r="A3151" t="str">
        <f t="shared" si="49"/>
        <v>2019_936</v>
      </c>
      <c r="C3151" s="107">
        <v>3149</v>
      </c>
      <c r="D3151" s="107">
        <v>2019</v>
      </c>
      <c r="E3151" s="107">
        <v>936</v>
      </c>
      <c r="F3151" s="107">
        <v>936</v>
      </c>
      <c r="G3151" s="107" t="s">
        <v>71</v>
      </c>
      <c r="H3151" s="107">
        <v>14.7963</v>
      </c>
    </row>
    <row r="3152" spans="1:8" x14ac:dyDescent="0.3">
      <c r="A3152" t="str">
        <f t="shared" si="49"/>
        <v>2019_977</v>
      </c>
      <c r="C3152" s="107">
        <v>3150</v>
      </c>
      <c r="D3152" s="107">
        <v>2019</v>
      </c>
      <c r="E3152" s="107">
        <v>977</v>
      </c>
      <c r="F3152" s="107">
        <v>977</v>
      </c>
      <c r="G3152" s="107" t="s">
        <v>72</v>
      </c>
      <c r="H3152" s="107">
        <v>16.857299999999999</v>
      </c>
    </row>
    <row r="3153" spans="1:8" x14ac:dyDescent="0.3">
      <c r="A3153" t="str">
        <f t="shared" si="49"/>
        <v>2019_981</v>
      </c>
      <c r="C3153" s="107">
        <v>3151</v>
      </c>
      <c r="D3153" s="107">
        <v>2019</v>
      </c>
      <c r="E3153" s="107">
        <v>981</v>
      </c>
      <c r="F3153" s="107">
        <v>981</v>
      </c>
      <c r="G3153" s="107" t="s">
        <v>73</v>
      </c>
      <c r="H3153" s="107">
        <v>17.8535</v>
      </c>
    </row>
    <row r="3154" spans="1:8" x14ac:dyDescent="0.3">
      <c r="A3154" t="str">
        <f t="shared" si="49"/>
        <v>2019_999</v>
      </c>
      <c r="C3154" s="107">
        <v>3152</v>
      </c>
      <c r="D3154" s="107">
        <v>2019</v>
      </c>
      <c r="E3154" s="107">
        <v>999</v>
      </c>
      <c r="F3154" s="107">
        <v>999</v>
      </c>
      <c r="G3154" s="107" t="s">
        <v>74</v>
      </c>
      <c r="H3154" s="107">
        <v>9.7881</v>
      </c>
    </row>
    <row r="3155" spans="1:8" x14ac:dyDescent="0.3">
      <c r="A3155" t="str">
        <f t="shared" si="49"/>
        <v>2019_1044</v>
      </c>
      <c r="C3155" s="107">
        <v>3153</v>
      </c>
      <c r="D3155" s="107">
        <v>2019</v>
      </c>
      <c r="E3155" s="107">
        <v>1044</v>
      </c>
      <c r="F3155" s="107">
        <v>1044</v>
      </c>
      <c r="G3155" s="107" t="s">
        <v>75</v>
      </c>
      <c r="H3155" s="107">
        <v>13.946899999999999</v>
      </c>
    </row>
    <row r="3156" spans="1:8" x14ac:dyDescent="0.3">
      <c r="A3156" t="str">
        <f t="shared" si="49"/>
        <v>2019_1053</v>
      </c>
      <c r="C3156" s="107">
        <v>3154</v>
      </c>
      <c r="D3156" s="107">
        <v>2019</v>
      </c>
      <c r="E3156" s="107">
        <v>1053</v>
      </c>
      <c r="F3156" s="107">
        <v>1053</v>
      </c>
      <c r="G3156" s="107" t="s">
        <v>76</v>
      </c>
      <c r="H3156" s="107">
        <v>15.0702</v>
      </c>
    </row>
    <row r="3157" spans="1:8" x14ac:dyDescent="0.3">
      <c r="A3157" t="str">
        <f t="shared" si="49"/>
        <v>2019_1062</v>
      </c>
      <c r="C3157" s="107">
        <v>3155</v>
      </c>
      <c r="D3157" s="107">
        <v>2019</v>
      </c>
      <c r="E3157" s="107">
        <v>1062</v>
      </c>
      <c r="F3157" s="107">
        <v>1062</v>
      </c>
      <c r="G3157" s="107" t="s">
        <v>77</v>
      </c>
      <c r="H3157" s="107">
        <v>18.348099999999999</v>
      </c>
    </row>
    <row r="3158" spans="1:8" x14ac:dyDescent="0.3">
      <c r="A3158" t="str">
        <f t="shared" si="49"/>
        <v>2019_1071</v>
      </c>
      <c r="C3158" s="107">
        <v>3156</v>
      </c>
      <c r="D3158" s="107">
        <v>2019</v>
      </c>
      <c r="E3158" s="107">
        <v>1071</v>
      </c>
      <c r="F3158" s="107">
        <v>1071</v>
      </c>
      <c r="G3158" s="107" t="s">
        <v>78</v>
      </c>
      <c r="H3158" s="107">
        <v>18.73</v>
      </c>
    </row>
    <row r="3159" spans="1:8" x14ac:dyDescent="0.3">
      <c r="A3159" t="str">
        <f t="shared" si="49"/>
        <v>2019_1079</v>
      </c>
      <c r="C3159" s="107">
        <v>3157</v>
      </c>
      <c r="D3159" s="107">
        <v>2019</v>
      </c>
      <c r="E3159" s="107">
        <v>1079</v>
      </c>
      <c r="F3159" s="107">
        <v>1079</v>
      </c>
      <c r="G3159" s="107" t="s">
        <v>79</v>
      </c>
      <c r="H3159" s="107">
        <v>12.1937</v>
      </c>
    </row>
    <row r="3160" spans="1:8" x14ac:dyDescent="0.3">
      <c r="A3160" t="str">
        <f t="shared" si="49"/>
        <v>2019_1080</v>
      </c>
      <c r="C3160" s="107">
        <v>3158</v>
      </c>
      <c r="D3160" s="107">
        <v>2019</v>
      </c>
      <c r="E3160" s="107">
        <v>1080</v>
      </c>
      <c r="F3160" s="107">
        <v>1080</v>
      </c>
      <c r="G3160" s="107" t="s">
        <v>780</v>
      </c>
      <c r="H3160" s="107">
        <v>13.5428</v>
      </c>
    </row>
    <row r="3161" spans="1:8" x14ac:dyDescent="0.3">
      <c r="A3161" t="str">
        <f t="shared" si="49"/>
        <v>2019_1082</v>
      </c>
      <c r="C3161" s="107">
        <v>3159</v>
      </c>
      <c r="D3161" s="107">
        <v>2019</v>
      </c>
      <c r="E3161" s="107">
        <v>1082</v>
      </c>
      <c r="F3161" s="107">
        <v>1082</v>
      </c>
      <c r="G3161" s="107" t="s">
        <v>389</v>
      </c>
      <c r="H3161" s="107">
        <v>14.3185</v>
      </c>
    </row>
    <row r="3162" spans="1:8" x14ac:dyDescent="0.3">
      <c r="A3162" t="str">
        <f t="shared" si="49"/>
        <v>2019_1089</v>
      </c>
      <c r="C3162" s="107">
        <v>3160</v>
      </c>
      <c r="D3162" s="107">
        <v>2019</v>
      </c>
      <c r="E3162" s="107">
        <v>1089</v>
      </c>
      <c r="F3162" s="107">
        <v>1089</v>
      </c>
      <c r="G3162" s="107" t="s">
        <v>80</v>
      </c>
      <c r="H3162" s="107">
        <v>17.600000000000001</v>
      </c>
    </row>
    <row r="3163" spans="1:8" x14ac:dyDescent="0.3">
      <c r="A3163" t="str">
        <f t="shared" si="49"/>
        <v>2019_1093</v>
      </c>
      <c r="C3163" s="107">
        <v>3161</v>
      </c>
      <c r="D3163" s="107">
        <v>2019</v>
      </c>
      <c r="E3163" s="107">
        <v>1093</v>
      </c>
      <c r="F3163" s="107">
        <v>1093</v>
      </c>
      <c r="G3163" s="107" t="s">
        <v>81</v>
      </c>
      <c r="H3163" s="107">
        <v>17.1097</v>
      </c>
    </row>
    <row r="3164" spans="1:8" x14ac:dyDescent="0.3">
      <c r="A3164" t="str">
        <f t="shared" si="49"/>
        <v>2019_1095</v>
      </c>
      <c r="C3164" s="107">
        <v>3162</v>
      </c>
      <c r="D3164" s="107">
        <v>2019</v>
      </c>
      <c r="E3164" s="107">
        <v>1095</v>
      </c>
      <c r="F3164" s="107">
        <v>1095</v>
      </c>
      <c r="G3164" s="107" t="s">
        <v>82</v>
      </c>
      <c r="H3164" s="107">
        <v>13.456200000000001</v>
      </c>
    </row>
    <row r="3165" spans="1:8" x14ac:dyDescent="0.3">
      <c r="A3165" t="str">
        <f t="shared" si="49"/>
        <v>2019_1107</v>
      </c>
      <c r="C3165" s="107">
        <v>3163</v>
      </c>
      <c r="D3165" s="107">
        <v>2019</v>
      </c>
      <c r="E3165" s="107">
        <v>1107</v>
      </c>
      <c r="F3165" s="107">
        <v>1107</v>
      </c>
      <c r="G3165" s="107" t="s">
        <v>83</v>
      </c>
      <c r="H3165" s="107">
        <v>14.647500000000001</v>
      </c>
    </row>
    <row r="3166" spans="1:8" x14ac:dyDescent="0.3">
      <c r="A3166" t="str">
        <f t="shared" si="49"/>
        <v>2019_1116</v>
      </c>
      <c r="C3166" s="107">
        <v>3164</v>
      </c>
      <c r="D3166" s="107">
        <v>2019</v>
      </c>
      <c r="E3166" s="107">
        <v>1116</v>
      </c>
      <c r="F3166" s="107">
        <v>1116</v>
      </c>
      <c r="G3166" s="107" t="s">
        <v>84</v>
      </c>
      <c r="H3166" s="107">
        <v>12.7462</v>
      </c>
    </row>
    <row r="3167" spans="1:8" x14ac:dyDescent="0.3">
      <c r="A3167" t="str">
        <f t="shared" si="49"/>
        <v>2019_1134</v>
      </c>
      <c r="C3167" s="107">
        <v>3165</v>
      </c>
      <c r="D3167" s="107">
        <v>2019</v>
      </c>
      <c r="E3167" s="107">
        <v>1134</v>
      </c>
      <c r="F3167" s="107">
        <v>1134</v>
      </c>
      <c r="G3167" s="107" t="s">
        <v>85</v>
      </c>
      <c r="H3167" s="107">
        <v>10.2966</v>
      </c>
    </row>
    <row r="3168" spans="1:8" x14ac:dyDescent="0.3">
      <c r="A3168" t="str">
        <f t="shared" si="49"/>
        <v>2019_1152</v>
      </c>
      <c r="C3168" s="107">
        <v>3166</v>
      </c>
      <c r="D3168" s="107">
        <v>2019</v>
      </c>
      <c r="E3168" s="107">
        <v>1152</v>
      </c>
      <c r="F3168" s="107">
        <v>1152</v>
      </c>
      <c r="G3168" s="107" t="s">
        <v>86</v>
      </c>
      <c r="H3168" s="107">
        <v>12.672700000000001</v>
      </c>
    </row>
    <row r="3169" spans="1:8" x14ac:dyDescent="0.3">
      <c r="A3169" t="str">
        <f t="shared" si="49"/>
        <v>2019_1197</v>
      </c>
      <c r="C3169" s="107">
        <v>3167</v>
      </c>
      <c r="D3169" s="107">
        <v>2019</v>
      </c>
      <c r="E3169" s="107">
        <v>1197</v>
      </c>
      <c r="F3169" s="107">
        <v>1197</v>
      </c>
      <c r="G3169" s="107" t="s">
        <v>87</v>
      </c>
      <c r="H3169" s="107">
        <v>10.933</v>
      </c>
    </row>
    <row r="3170" spans="1:8" x14ac:dyDescent="0.3">
      <c r="A3170" t="str">
        <f t="shared" si="49"/>
        <v>2019_1206</v>
      </c>
      <c r="C3170" s="107">
        <v>3168</v>
      </c>
      <c r="D3170" s="107">
        <v>2019</v>
      </c>
      <c r="E3170" s="107">
        <v>1206</v>
      </c>
      <c r="F3170" s="107">
        <v>1206</v>
      </c>
      <c r="G3170" s="107" t="s">
        <v>355</v>
      </c>
      <c r="H3170" s="107">
        <v>14.1999</v>
      </c>
    </row>
    <row r="3171" spans="1:8" x14ac:dyDescent="0.3">
      <c r="A3171" t="str">
        <f t="shared" si="49"/>
        <v>2019_1211</v>
      </c>
      <c r="C3171" s="107">
        <v>3169</v>
      </c>
      <c r="D3171" s="107">
        <v>2019</v>
      </c>
      <c r="E3171" s="107">
        <v>1211</v>
      </c>
      <c r="F3171" s="107">
        <v>1211</v>
      </c>
      <c r="G3171" s="107" t="s">
        <v>88</v>
      </c>
      <c r="H3171" s="107">
        <v>14.8066</v>
      </c>
    </row>
    <row r="3172" spans="1:8" x14ac:dyDescent="0.3">
      <c r="A3172" t="str">
        <f t="shared" si="49"/>
        <v>2019_1215</v>
      </c>
      <c r="C3172" s="107">
        <v>3170</v>
      </c>
      <c r="D3172" s="107">
        <v>2019</v>
      </c>
      <c r="E3172" s="107">
        <v>1215</v>
      </c>
      <c r="F3172" s="107">
        <v>1215</v>
      </c>
      <c r="G3172" s="107" t="s">
        <v>89</v>
      </c>
      <c r="H3172" s="107">
        <v>13.354799999999999</v>
      </c>
    </row>
    <row r="3173" spans="1:8" x14ac:dyDescent="0.3">
      <c r="A3173" t="str">
        <f t="shared" si="49"/>
        <v>2019_1218</v>
      </c>
      <c r="C3173" s="107">
        <v>3171</v>
      </c>
      <c r="D3173" s="107">
        <v>2019</v>
      </c>
      <c r="E3173" s="107">
        <v>1218</v>
      </c>
      <c r="F3173" s="107">
        <v>1218</v>
      </c>
      <c r="G3173" s="107" t="s">
        <v>90</v>
      </c>
      <c r="H3173" s="107">
        <v>8.6990999999999996</v>
      </c>
    </row>
    <row r="3174" spans="1:8" x14ac:dyDescent="0.3">
      <c r="A3174" t="str">
        <f t="shared" si="49"/>
        <v>2019_1221</v>
      </c>
      <c r="C3174" s="107">
        <v>3172</v>
      </c>
      <c r="D3174" s="107">
        <v>2019</v>
      </c>
      <c r="E3174" s="107">
        <v>1221</v>
      </c>
      <c r="F3174" s="107">
        <v>1221</v>
      </c>
      <c r="G3174" s="107" t="s">
        <v>781</v>
      </c>
      <c r="H3174" s="107">
        <v>16.576599999999999</v>
      </c>
    </row>
    <row r="3175" spans="1:8" x14ac:dyDescent="0.3">
      <c r="A3175" t="str">
        <f t="shared" si="49"/>
        <v>2019_1233</v>
      </c>
      <c r="C3175" s="107">
        <v>3173</v>
      </c>
      <c r="D3175" s="107">
        <v>2019</v>
      </c>
      <c r="E3175" s="107">
        <v>1233</v>
      </c>
      <c r="F3175" s="107">
        <v>1233</v>
      </c>
      <c r="G3175" s="107" t="s">
        <v>92</v>
      </c>
      <c r="H3175" s="107">
        <v>10.393000000000001</v>
      </c>
    </row>
    <row r="3176" spans="1:8" x14ac:dyDescent="0.3">
      <c r="A3176" t="str">
        <f t="shared" si="49"/>
        <v>2019_1278</v>
      </c>
      <c r="C3176" s="107">
        <v>3174</v>
      </c>
      <c r="D3176" s="107">
        <v>2019</v>
      </c>
      <c r="E3176" s="107">
        <v>1278</v>
      </c>
      <c r="F3176" s="107">
        <v>1278</v>
      </c>
      <c r="G3176" s="107" t="s">
        <v>93</v>
      </c>
      <c r="H3176" s="107">
        <v>16.851800000000001</v>
      </c>
    </row>
    <row r="3177" spans="1:8" x14ac:dyDescent="0.3">
      <c r="A3177" t="str">
        <f t="shared" si="49"/>
        <v>2019_1332</v>
      </c>
      <c r="C3177" s="107">
        <v>3175</v>
      </c>
      <c r="D3177" s="107">
        <v>2019</v>
      </c>
      <c r="E3177" s="107">
        <v>1332</v>
      </c>
      <c r="F3177" s="107">
        <v>1332</v>
      </c>
      <c r="G3177" s="107" t="s">
        <v>94</v>
      </c>
      <c r="H3177" s="107">
        <v>18.369599999999998</v>
      </c>
    </row>
    <row r="3178" spans="1:8" x14ac:dyDescent="0.3">
      <c r="A3178" t="str">
        <f t="shared" si="49"/>
        <v>2019_1337</v>
      </c>
      <c r="C3178" s="107">
        <v>3176</v>
      </c>
      <c r="D3178" s="107">
        <v>2019</v>
      </c>
      <c r="E3178" s="107">
        <v>1337</v>
      </c>
      <c r="F3178" s="107">
        <v>1337</v>
      </c>
      <c r="G3178" s="107" t="s">
        <v>782</v>
      </c>
      <c r="H3178" s="107">
        <v>16.6084</v>
      </c>
    </row>
    <row r="3179" spans="1:8" x14ac:dyDescent="0.3">
      <c r="A3179" t="str">
        <f t="shared" si="49"/>
        <v>2019_1350</v>
      </c>
      <c r="C3179" s="107">
        <v>3177</v>
      </c>
      <c r="D3179" s="107">
        <v>2019</v>
      </c>
      <c r="E3179" s="107">
        <v>1350</v>
      </c>
      <c r="F3179" s="107">
        <v>1350</v>
      </c>
      <c r="G3179" s="107" t="s">
        <v>96</v>
      </c>
      <c r="H3179" s="107">
        <v>15.0045</v>
      </c>
    </row>
    <row r="3180" spans="1:8" x14ac:dyDescent="0.3">
      <c r="A3180" t="str">
        <f t="shared" si="49"/>
        <v>2019_1359</v>
      </c>
      <c r="C3180" s="107">
        <v>3178</v>
      </c>
      <c r="D3180" s="107">
        <v>2019</v>
      </c>
      <c r="E3180" s="107">
        <v>1359</v>
      </c>
      <c r="F3180" s="107">
        <v>1359</v>
      </c>
      <c r="G3180" s="107" t="s">
        <v>783</v>
      </c>
      <c r="H3180" s="107">
        <v>10.753500000000001</v>
      </c>
    </row>
    <row r="3181" spans="1:8" x14ac:dyDescent="0.3">
      <c r="A3181" t="str">
        <f t="shared" si="49"/>
        <v>2019_1368</v>
      </c>
      <c r="C3181" s="107">
        <v>3179</v>
      </c>
      <c r="D3181" s="107">
        <v>2019</v>
      </c>
      <c r="E3181" s="107">
        <v>1368</v>
      </c>
      <c r="F3181" s="107">
        <v>1368</v>
      </c>
      <c r="G3181" s="107" t="s">
        <v>97</v>
      </c>
      <c r="H3181" s="107">
        <v>13.3864</v>
      </c>
    </row>
    <row r="3182" spans="1:8" x14ac:dyDescent="0.3">
      <c r="A3182" t="str">
        <f t="shared" si="49"/>
        <v>2019_1413</v>
      </c>
      <c r="C3182" s="107">
        <v>3180</v>
      </c>
      <c r="D3182" s="107">
        <v>2019</v>
      </c>
      <c r="E3182" s="107">
        <v>1413</v>
      </c>
      <c r="F3182" s="107">
        <v>1413</v>
      </c>
      <c r="G3182" s="107" t="s">
        <v>98</v>
      </c>
      <c r="H3182" s="107">
        <v>11.267799999999999</v>
      </c>
    </row>
    <row r="3183" spans="1:8" x14ac:dyDescent="0.3">
      <c r="A3183" t="str">
        <f t="shared" si="49"/>
        <v>2019_1431</v>
      </c>
      <c r="C3183" s="107">
        <v>3181</v>
      </c>
      <c r="D3183" s="107">
        <v>2019</v>
      </c>
      <c r="E3183" s="107">
        <v>1431</v>
      </c>
      <c r="F3183" s="107">
        <v>1431</v>
      </c>
      <c r="G3183" s="107" t="s">
        <v>99</v>
      </c>
      <c r="H3183" s="107">
        <v>15.38</v>
      </c>
    </row>
    <row r="3184" spans="1:8" x14ac:dyDescent="0.3">
      <c r="A3184" t="str">
        <f t="shared" si="49"/>
        <v>2019_1476</v>
      </c>
      <c r="C3184" s="107">
        <v>3182</v>
      </c>
      <c r="D3184" s="107">
        <v>2019</v>
      </c>
      <c r="E3184" s="107">
        <v>1476</v>
      </c>
      <c r="F3184" s="107">
        <v>1476</v>
      </c>
      <c r="G3184" s="107" t="s">
        <v>100</v>
      </c>
      <c r="H3184" s="107">
        <v>17.242000000000001</v>
      </c>
    </row>
    <row r="3185" spans="1:8" x14ac:dyDescent="0.3">
      <c r="A3185" t="str">
        <f t="shared" si="49"/>
        <v>2019_1503</v>
      </c>
      <c r="C3185" s="107">
        <v>3183</v>
      </c>
      <c r="D3185" s="107">
        <v>2019</v>
      </c>
      <c r="E3185" s="107">
        <v>1503</v>
      </c>
      <c r="F3185" s="107">
        <v>1503</v>
      </c>
      <c r="G3185" s="107" t="s">
        <v>101</v>
      </c>
      <c r="H3185" s="107">
        <v>16.5595</v>
      </c>
    </row>
    <row r="3186" spans="1:8" x14ac:dyDescent="0.3">
      <c r="A3186" t="str">
        <f t="shared" si="49"/>
        <v>2019_1576</v>
      </c>
      <c r="C3186" s="107">
        <v>3184</v>
      </c>
      <c r="D3186" s="107">
        <v>2019</v>
      </c>
      <c r="E3186" s="107">
        <v>1576</v>
      </c>
      <c r="F3186" s="107">
        <v>1576</v>
      </c>
      <c r="G3186" s="107" t="s">
        <v>102</v>
      </c>
      <c r="H3186" s="107">
        <v>19.971</v>
      </c>
    </row>
    <row r="3187" spans="1:8" x14ac:dyDescent="0.3">
      <c r="A3187" t="str">
        <f t="shared" si="49"/>
        <v>2019_1602</v>
      </c>
      <c r="C3187" s="107">
        <v>3185</v>
      </c>
      <c r="D3187" s="107">
        <v>2019</v>
      </c>
      <c r="E3187" s="107">
        <v>1602</v>
      </c>
      <c r="F3187" s="107">
        <v>1602</v>
      </c>
      <c r="G3187" s="107" t="s">
        <v>103</v>
      </c>
      <c r="H3187" s="107">
        <v>13.991300000000001</v>
      </c>
    </row>
    <row r="3188" spans="1:8" x14ac:dyDescent="0.3">
      <c r="A3188" t="str">
        <f t="shared" si="49"/>
        <v>2019_1611</v>
      </c>
      <c r="C3188" s="107">
        <v>3186</v>
      </c>
      <c r="D3188" s="107">
        <v>2019</v>
      </c>
      <c r="E3188" s="107">
        <v>1611</v>
      </c>
      <c r="F3188" s="107">
        <v>1611</v>
      </c>
      <c r="G3188" s="107" t="s">
        <v>104</v>
      </c>
      <c r="H3188" s="107">
        <v>15.4564</v>
      </c>
    </row>
    <row r="3189" spans="1:8" x14ac:dyDescent="0.3">
      <c r="A3189" t="str">
        <f t="shared" si="49"/>
        <v>2019_1619</v>
      </c>
      <c r="C3189" s="107">
        <v>3187</v>
      </c>
      <c r="D3189" s="107">
        <v>2019</v>
      </c>
      <c r="E3189" s="107">
        <v>1619</v>
      </c>
      <c r="F3189" s="107">
        <v>1619</v>
      </c>
      <c r="G3189" s="107" t="s">
        <v>105</v>
      </c>
      <c r="H3189" s="107">
        <v>15.987500000000001</v>
      </c>
    </row>
    <row r="3190" spans="1:8" x14ac:dyDescent="0.3">
      <c r="A3190" t="str">
        <f t="shared" si="49"/>
        <v>2019_1638</v>
      </c>
      <c r="C3190" s="107">
        <v>3188</v>
      </c>
      <c r="D3190" s="107">
        <v>2019</v>
      </c>
      <c r="E3190" s="107">
        <v>1638</v>
      </c>
      <c r="F3190" s="107">
        <v>1638</v>
      </c>
      <c r="G3190" s="107" t="s">
        <v>784</v>
      </c>
      <c r="H3190" s="107">
        <v>13.827</v>
      </c>
    </row>
    <row r="3191" spans="1:8" x14ac:dyDescent="0.3">
      <c r="A3191" t="str">
        <f t="shared" si="49"/>
        <v>2019_1675</v>
      </c>
      <c r="C3191" s="107">
        <v>3189</v>
      </c>
      <c r="D3191" s="107">
        <v>2019</v>
      </c>
      <c r="E3191" s="107">
        <v>1675</v>
      </c>
      <c r="F3191" s="107">
        <v>1675</v>
      </c>
      <c r="G3191" s="107" t="s">
        <v>106</v>
      </c>
      <c r="H3191" s="107">
        <v>11.2782</v>
      </c>
    </row>
    <row r="3192" spans="1:8" x14ac:dyDescent="0.3">
      <c r="A3192" t="str">
        <f t="shared" si="49"/>
        <v>2019_1701</v>
      </c>
      <c r="C3192" s="107">
        <v>3190</v>
      </c>
      <c r="D3192" s="107">
        <v>2019</v>
      </c>
      <c r="E3192" s="107">
        <v>1701</v>
      </c>
      <c r="F3192" s="107">
        <v>1701</v>
      </c>
      <c r="G3192" s="107" t="s">
        <v>107</v>
      </c>
      <c r="H3192" s="107">
        <v>13.7882</v>
      </c>
    </row>
    <row r="3193" spans="1:8" x14ac:dyDescent="0.3">
      <c r="A3193" t="str">
        <f t="shared" si="49"/>
        <v>2019_1719</v>
      </c>
      <c r="C3193" s="107">
        <v>3191</v>
      </c>
      <c r="D3193" s="107">
        <v>2019</v>
      </c>
      <c r="E3193" s="107">
        <v>1719</v>
      </c>
      <c r="F3193" s="107">
        <v>1719</v>
      </c>
      <c r="G3193" s="107" t="s">
        <v>108</v>
      </c>
      <c r="H3193" s="107">
        <v>14.5055</v>
      </c>
    </row>
    <row r="3194" spans="1:8" x14ac:dyDescent="0.3">
      <c r="A3194" t="str">
        <f t="shared" si="49"/>
        <v>2019_1737</v>
      </c>
      <c r="C3194" s="107">
        <v>3192</v>
      </c>
      <c r="D3194" s="107">
        <v>2019</v>
      </c>
      <c r="E3194" s="107">
        <v>1737</v>
      </c>
      <c r="F3194" s="107">
        <v>1737</v>
      </c>
      <c r="G3194" s="107" t="s">
        <v>785</v>
      </c>
      <c r="H3194" s="107">
        <v>18.6007</v>
      </c>
    </row>
    <row r="3195" spans="1:8" x14ac:dyDescent="0.3">
      <c r="A3195" t="str">
        <f t="shared" si="49"/>
        <v>2019_1782</v>
      </c>
      <c r="C3195" s="107">
        <v>3193</v>
      </c>
      <c r="D3195" s="107">
        <v>2019</v>
      </c>
      <c r="E3195" s="107">
        <v>1782</v>
      </c>
      <c r="F3195" s="107">
        <v>1782</v>
      </c>
      <c r="G3195" s="107" t="s">
        <v>110</v>
      </c>
      <c r="H3195" s="107">
        <v>16.733799999999999</v>
      </c>
    </row>
    <row r="3196" spans="1:8" x14ac:dyDescent="0.3">
      <c r="A3196" t="str">
        <f t="shared" si="49"/>
        <v>2019_1791</v>
      </c>
      <c r="C3196" s="107">
        <v>3194</v>
      </c>
      <c r="D3196" s="107">
        <v>2019</v>
      </c>
      <c r="E3196" s="107">
        <v>1791</v>
      </c>
      <c r="F3196" s="107">
        <v>1791</v>
      </c>
      <c r="G3196" s="107" t="s">
        <v>111</v>
      </c>
      <c r="H3196" s="107">
        <v>12.2005</v>
      </c>
    </row>
    <row r="3197" spans="1:8" x14ac:dyDescent="0.3">
      <c r="A3197" t="str">
        <f t="shared" si="49"/>
        <v>2019_1863</v>
      </c>
      <c r="C3197" s="107">
        <v>3195</v>
      </c>
      <c r="D3197" s="107">
        <v>2019</v>
      </c>
      <c r="E3197" s="107">
        <v>1863</v>
      </c>
      <c r="F3197" s="107">
        <v>1863</v>
      </c>
      <c r="G3197" s="107" t="s">
        <v>112</v>
      </c>
      <c r="H3197" s="107">
        <v>14.597899999999999</v>
      </c>
    </row>
    <row r="3198" spans="1:8" x14ac:dyDescent="0.3">
      <c r="A3198" t="str">
        <f t="shared" si="49"/>
        <v>2019_1908</v>
      </c>
      <c r="C3198" s="107">
        <v>3196</v>
      </c>
      <c r="D3198" s="107">
        <v>2019</v>
      </c>
      <c r="E3198" s="107">
        <v>1908</v>
      </c>
      <c r="F3198" s="107">
        <v>1908</v>
      </c>
      <c r="G3198" s="107" t="s">
        <v>113</v>
      </c>
      <c r="H3198" s="107">
        <v>15.135</v>
      </c>
    </row>
    <row r="3199" spans="1:8" x14ac:dyDescent="0.3">
      <c r="A3199" t="str">
        <f t="shared" si="49"/>
        <v>2019_1917</v>
      </c>
      <c r="C3199" s="107">
        <v>3197</v>
      </c>
      <c r="D3199" s="107">
        <v>2019</v>
      </c>
      <c r="E3199" s="107">
        <v>1917</v>
      </c>
      <c r="F3199" s="107">
        <v>1917</v>
      </c>
      <c r="G3199" s="107" t="s">
        <v>114</v>
      </c>
      <c r="H3199" s="107">
        <v>12.212</v>
      </c>
    </row>
    <row r="3200" spans="1:8" x14ac:dyDescent="0.3">
      <c r="A3200" t="str">
        <f t="shared" si="49"/>
        <v>2019_1926</v>
      </c>
      <c r="C3200" s="107">
        <v>3198</v>
      </c>
      <c r="D3200" s="107">
        <v>2019</v>
      </c>
      <c r="E3200" s="107">
        <v>1926</v>
      </c>
      <c r="F3200" s="107">
        <v>1926</v>
      </c>
      <c r="G3200" s="107" t="s">
        <v>115</v>
      </c>
      <c r="H3200" s="107">
        <v>11.6129</v>
      </c>
    </row>
    <row r="3201" spans="1:8" x14ac:dyDescent="0.3">
      <c r="A3201" t="str">
        <f t="shared" si="49"/>
        <v>2019_1935</v>
      </c>
      <c r="C3201" s="107">
        <v>3199</v>
      </c>
      <c r="D3201" s="107">
        <v>2019</v>
      </c>
      <c r="E3201" s="107">
        <v>1935</v>
      </c>
      <c r="F3201" s="107">
        <v>6536</v>
      </c>
      <c r="G3201" s="107" t="s">
        <v>301</v>
      </c>
      <c r="H3201" s="107">
        <v>12.391</v>
      </c>
    </row>
    <row r="3202" spans="1:8" x14ac:dyDescent="0.3">
      <c r="A3202" t="str">
        <f t="shared" si="49"/>
        <v>2019_1944</v>
      </c>
      <c r="C3202" s="107">
        <v>3200</v>
      </c>
      <c r="D3202" s="107">
        <v>2019</v>
      </c>
      <c r="E3202" s="107">
        <v>1944</v>
      </c>
      <c r="F3202" s="107">
        <v>1944</v>
      </c>
      <c r="G3202" s="107" t="s">
        <v>116</v>
      </c>
      <c r="H3202" s="107">
        <v>15.577400000000001</v>
      </c>
    </row>
    <row r="3203" spans="1:8" x14ac:dyDescent="0.3">
      <c r="A3203" t="str">
        <f t="shared" si="49"/>
        <v>2019_1953</v>
      </c>
      <c r="C3203" s="107">
        <v>3201</v>
      </c>
      <c r="D3203" s="107">
        <v>2019</v>
      </c>
      <c r="E3203" s="107">
        <v>1953</v>
      </c>
      <c r="F3203" s="107">
        <v>1953</v>
      </c>
      <c r="G3203" s="107" t="s">
        <v>117</v>
      </c>
      <c r="H3203" s="107">
        <v>16.7468</v>
      </c>
    </row>
    <row r="3204" spans="1:8" x14ac:dyDescent="0.3">
      <c r="A3204" t="str">
        <f t="shared" ref="A3204:A3267" si="50">CONCATENATE(D3204,"_",E3204)</f>
        <v>2019_1963</v>
      </c>
      <c r="C3204" s="107">
        <v>3202</v>
      </c>
      <c r="D3204" s="107">
        <v>2019</v>
      </c>
      <c r="E3204" s="107">
        <v>1963</v>
      </c>
      <c r="F3204" s="107">
        <v>1963</v>
      </c>
      <c r="G3204" s="107" t="s">
        <v>118</v>
      </c>
      <c r="H3204" s="107">
        <v>14.159000000000001</v>
      </c>
    </row>
    <row r="3205" spans="1:8" x14ac:dyDescent="0.3">
      <c r="A3205" t="str">
        <f t="shared" si="50"/>
        <v>2019_1965</v>
      </c>
      <c r="C3205" s="107">
        <v>3203</v>
      </c>
      <c r="D3205" s="107">
        <v>2019</v>
      </c>
      <c r="E3205" s="107">
        <v>1965</v>
      </c>
      <c r="F3205" s="107">
        <v>1965</v>
      </c>
      <c r="G3205" s="107" t="s">
        <v>364</v>
      </c>
      <c r="H3205" s="107">
        <v>12.5242</v>
      </c>
    </row>
    <row r="3206" spans="1:8" x14ac:dyDescent="0.3">
      <c r="A3206" t="str">
        <f t="shared" si="50"/>
        <v>2019_1970</v>
      </c>
      <c r="C3206" s="107">
        <v>3204</v>
      </c>
      <c r="D3206" s="107">
        <v>2019</v>
      </c>
      <c r="E3206" s="107">
        <v>1970</v>
      </c>
      <c r="F3206" s="107">
        <v>1970</v>
      </c>
      <c r="G3206" s="107" t="s">
        <v>119</v>
      </c>
      <c r="H3206" s="107">
        <v>17.005500000000001</v>
      </c>
    </row>
    <row r="3207" spans="1:8" x14ac:dyDescent="0.3">
      <c r="A3207" t="str">
        <f t="shared" si="50"/>
        <v>2019_1972</v>
      </c>
      <c r="C3207" s="107">
        <v>3205</v>
      </c>
      <c r="D3207" s="107">
        <v>2019</v>
      </c>
      <c r="E3207" s="107">
        <v>1972</v>
      </c>
      <c r="F3207" s="107">
        <v>1972</v>
      </c>
      <c r="G3207" s="107" t="s">
        <v>120</v>
      </c>
      <c r="H3207" s="107">
        <v>11.9726</v>
      </c>
    </row>
    <row r="3208" spans="1:8" x14ac:dyDescent="0.3">
      <c r="A3208" t="str">
        <f t="shared" si="50"/>
        <v>2019_1975</v>
      </c>
      <c r="C3208" s="107">
        <v>3206</v>
      </c>
      <c r="D3208" s="107">
        <v>2019</v>
      </c>
      <c r="E3208" s="107">
        <v>1975</v>
      </c>
      <c r="F3208" s="107">
        <v>1975</v>
      </c>
      <c r="G3208" s="107" t="s">
        <v>121</v>
      </c>
      <c r="H3208" s="107">
        <v>12.4961</v>
      </c>
    </row>
    <row r="3209" spans="1:8" x14ac:dyDescent="0.3">
      <c r="A3209" t="str">
        <f t="shared" si="50"/>
        <v>2019_1989</v>
      </c>
      <c r="C3209" s="107">
        <v>3207</v>
      </c>
      <c r="D3209" s="107">
        <v>2019</v>
      </c>
      <c r="E3209" s="107">
        <v>1989</v>
      </c>
      <c r="F3209" s="107">
        <v>1989</v>
      </c>
      <c r="G3209" s="107" t="s">
        <v>122</v>
      </c>
      <c r="H3209" s="107">
        <v>14.094099999999999</v>
      </c>
    </row>
    <row r="3210" spans="1:8" x14ac:dyDescent="0.3">
      <c r="A3210" t="str">
        <f t="shared" si="50"/>
        <v>2019_2007</v>
      </c>
      <c r="C3210" s="107">
        <v>3208</v>
      </c>
      <c r="D3210" s="107">
        <v>2019</v>
      </c>
      <c r="E3210" s="107">
        <v>2007</v>
      </c>
      <c r="F3210" s="107">
        <v>2007</v>
      </c>
      <c r="G3210" s="107" t="s">
        <v>123</v>
      </c>
      <c r="H3210" s="107">
        <v>13.9892</v>
      </c>
    </row>
    <row r="3211" spans="1:8" x14ac:dyDescent="0.3">
      <c r="A3211" t="str">
        <f t="shared" si="50"/>
        <v>2019_2088</v>
      </c>
      <c r="C3211" s="107">
        <v>3209</v>
      </c>
      <c r="D3211" s="107">
        <v>2019</v>
      </c>
      <c r="E3211" s="107">
        <v>2088</v>
      </c>
      <c r="F3211" s="107">
        <v>2088</v>
      </c>
      <c r="G3211" s="107" t="s">
        <v>124</v>
      </c>
      <c r="H3211" s="107">
        <v>11.853999999999999</v>
      </c>
    </row>
    <row r="3212" spans="1:8" x14ac:dyDescent="0.3">
      <c r="A3212" t="str">
        <f t="shared" si="50"/>
        <v>2019_2097</v>
      </c>
      <c r="C3212" s="107">
        <v>3210</v>
      </c>
      <c r="D3212" s="107">
        <v>2019</v>
      </c>
      <c r="E3212" s="107">
        <v>2097</v>
      </c>
      <c r="F3212" s="107">
        <v>2097</v>
      </c>
      <c r="G3212" s="107" t="s">
        <v>125</v>
      </c>
      <c r="H3212" s="107">
        <v>13.9267</v>
      </c>
    </row>
    <row r="3213" spans="1:8" x14ac:dyDescent="0.3">
      <c r="A3213" t="str">
        <f t="shared" si="50"/>
        <v>2019_2113</v>
      </c>
      <c r="C3213" s="107">
        <v>3211</v>
      </c>
      <c r="D3213" s="107">
        <v>2019</v>
      </c>
      <c r="E3213" s="107">
        <v>2113</v>
      </c>
      <c r="F3213" s="107">
        <v>2113</v>
      </c>
      <c r="G3213" s="107" t="s">
        <v>126</v>
      </c>
      <c r="H3213" s="107">
        <v>11.5412</v>
      </c>
    </row>
    <row r="3214" spans="1:8" x14ac:dyDescent="0.3">
      <c r="A3214" t="str">
        <f t="shared" si="50"/>
        <v>2019_2124</v>
      </c>
      <c r="C3214" s="107">
        <v>3212</v>
      </c>
      <c r="D3214" s="107">
        <v>2019</v>
      </c>
      <c r="E3214" s="107">
        <v>2124</v>
      </c>
      <c r="F3214" s="107">
        <v>2124</v>
      </c>
      <c r="G3214" s="107" t="s">
        <v>820</v>
      </c>
      <c r="H3214" s="107">
        <v>16.606200000000001</v>
      </c>
    </row>
    <row r="3215" spans="1:8" x14ac:dyDescent="0.3">
      <c r="A3215" t="str">
        <f t="shared" si="50"/>
        <v>2019_2151</v>
      </c>
      <c r="C3215" s="107">
        <v>3213</v>
      </c>
      <c r="D3215" s="107">
        <v>2019</v>
      </c>
      <c r="E3215" s="107">
        <v>2151</v>
      </c>
      <c r="F3215" s="107">
        <v>2151</v>
      </c>
      <c r="G3215" s="107" t="s">
        <v>944</v>
      </c>
      <c r="H3215" s="107">
        <v>12.096399999999999</v>
      </c>
    </row>
    <row r="3216" spans="1:8" x14ac:dyDescent="0.3">
      <c r="A3216" t="str">
        <f t="shared" si="50"/>
        <v>2019_2169</v>
      </c>
      <c r="C3216" s="107">
        <v>3214</v>
      </c>
      <c r="D3216" s="107">
        <v>2019</v>
      </c>
      <c r="E3216" s="107">
        <v>2169</v>
      </c>
      <c r="F3216" s="107">
        <v>2169</v>
      </c>
      <c r="G3216" s="107" t="s">
        <v>127</v>
      </c>
      <c r="H3216" s="107">
        <v>13.327999999999999</v>
      </c>
    </row>
    <row r="3217" spans="1:8" x14ac:dyDescent="0.3">
      <c r="A3217" t="str">
        <f t="shared" si="50"/>
        <v>2019_2295</v>
      </c>
      <c r="C3217" s="107">
        <v>3215</v>
      </c>
      <c r="D3217" s="107">
        <v>2019</v>
      </c>
      <c r="E3217" s="107">
        <v>2295</v>
      </c>
      <c r="F3217" s="107">
        <v>2295</v>
      </c>
      <c r="G3217" s="107" t="s">
        <v>129</v>
      </c>
      <c r="H3217" s="107">
        <v>12.4741</v>
      </c>
    </row>
    <row r="3218" spans="1:8" x14ac:dyDescent="0.3">
      <c r="A3218" t="str">
        <f t="shared" si="50"/>
        <v>2019_2313</v>
      </c>
      <c r="C3218" s="107">
        <v>3216</v>
      </c>
      <c r="D3218" s="107">
        <v>2019</v>
      </c>
      <c r="E3218" s="107">
        <v>2313</v>
      </c>
      <c r="F3218" s="107">
        <v>2313</v>
      </c>
      <c r="G3218" s="107" t="s">
        <v>130</v>
      </c>
      <c r="H3218" s="107">
        <v>16.767900000000001</v>
      </c>
    </row>
    <row r="3219" spans="1:8" x14ac:dyDescent="0.3">
      <c r="A3219" t="str">
        <f t="shared" si="50"/>
        <v>2019_2322</v>
      </c>
      <c r="C3219" s="107">
        <v>3217</v>
      </c>
      <c r="D3219" s="107">
        <v>2019</v>
      </c>
      <c r="E3219" s="107">
        <v>2322</v>
      </c>
      <c r="F3219" s="107">
        <v>2322</v>
      </c>
      <c r="G3219" s="107" t="s">
        <v>131</v>
      </c>
      <c r="H3219" s="107">
        <v>14.443899999999999</v>
      </c>
    </row>
    <row r="3220" spans="1:8" x14ac:dyDescent="0.3">
      <c r="A3220" t="str">
        <f t="shared" si="50"/>
        <v>2019_2369</v>
      </c>
      <c r="C3220" s="107">
        <v>3218</v>
      </c>
      <c r="D3220" s="107">
        <v>2019</v>
      </c>
      <c r="E3220" s="107">
        <v>2369</v>
      </c>
      <c r="F3220" s="107">
        <v>2369</v>
      </c>
      <c r="G3220" s="107" t="s">
        <v>132</v>
      </c>
      <c r="H3220" s="107">
        <v>12.0626</v>
      </c>
    </row>
    <row r="3221" spans="1:8" x14ac:dyDescent="0.3">
      <c r="A3221" t="str">
        <f t="shared" si="50"/>
        <v>2019_2376</v>
      </c>
      <c r="C3221" s="107">
        <v>3219</v>
      </c>
      <c r="D3221" s="107">
        <v>2019</v>
      </c>
      <c r="E3221" s="107">
        <v>2376</v>
      </c>
      <c r="F3221" s="107">
        <v>2376</v>
      </c>
      <c r="G3221" s="107" t="s">
        <v>133</v>
      </c>
      <c r="H3221" s="107">
        <v>12.198600000000001</v>
      </c>
    </row>
    <row r="3222" spans="1:8" x14ac:dyDescent="0.3">
      <c r="A3222" t="str">
        <f t="shared" si="50"/>
        <v>2019_2403</v>
      </c>
      <c r="C3222" s="107">
        <v>3220</v>
      </c>
      <c r="D3222" s="107">
        <v>2019</v>
      </c>
      <c r="E3222" s="107">
        <v>2403</v>
      </c>
      <c r="F3222" s="107">
        <v>2403</v>
      </c>
      <c r="G3222" s="107" t="s">
        <v>821</v>
      </c>
      <c r="H3222" s="107">
        <v>10.502800000000001</v>
      </c>
    </row>
    <row r="3223" spans="1:8" x14ac:dyDescent="0.3">
      <c r="A3223" t="str">
        <f t="shared" si="50"/>
        <v>2019_2457</v>
      </c>
      <c r="C3223" s="107">
        <v>3221</v>
      </c>
      <c r="D3223" s="107">
        <v>2019</v>
      </c>
      <c r="E3223" s="107">
        <v>2457</v>
      </c>
      <c r="F3223" s="107">
        <v>2457</v>
      </c>
      <c r="G3223" s="107" t="s">
        <v>134</v>
      </c>
      <c r="H3223" s="107">
        <v>13.1317</v>
      </c>
    </row>
    <row r="3224" spans="1:8" x14ac:dyDescent="0.3">
      <c r="A3224" t="str">
        <f t="shared" si="50"/>
        <v>2019_2466</v>
      </c>
      <c r="C3224" s="107">
        <v>3222</v>
      </c>
      <c r="D3224" s="107">
        <v>2019</v>
      </c>
      <c r="E3224" s="107">
        <v>2466</v>
      </c>
      <c r="F3224" s="107">
        <v>2466</v>
      </c>
      <c r="G3224" s="107" t="s">
        <v>135</v>
      </c>
      <c r="H3224" s="107">
        <v>18.901399999999999</v>
      </c>
    </row>
    <row r="3225" spans="1:8" x14ac:dyDescent="0.3">
      <c r="A3225" t="str">
        <f t="shared" si="50"/>
        <v>2019_2493</v>
      </c>
      <c r="C3225" s="107">
        <v>3223</v>
      </c>
      <c r="D3225" s="107">
        <v>2019</v>
      </c>
      <c r="E3225" s="107">
        <v>2493</v>
      </c>
      <c r="F3225" s="107">
        <v>2493</v>
      </c>
      <c r="G3225" s="107" t="s">
        <v>136</v>
      </c>
      <c r="H3225" s="107">
        <v>9.3165999999999993</v>
      </c>
    </row>
    <row r="3226" spans="1:8" x14ac:dyDescent="0.3">
      <c r="A3226" t="str">
        <f t="shared" si="50"/>
        <v>2019_2502</v>
      </c>
      <c r="C3226" s="107">
        <v>3224</v>
      </c>
      <c r="D3226" s="107">
        <v>2019</v>
      </c>
      <c r="E3226" s="107">
        <v>2502</v>
      </c>
      <c r="F3226" s="107">
        <v>2502</v>
      </c>
      <c r="G3226" s="107" t="s">
        <v>137</v>
      </c>
      <c r="H3226" s="107">
        <v>10.714700000000001</v>
      </c>
    </row>
    <row r="3227" spans="1:8" x14ac:dyDescent="0.3">
      <c r="A3227" t="str">
        <f t="shared" si="50"/>
        <v>2019_2511</v>
      </c>
      <c r="C3227" s="107">
        <v>3225</v>
      </c>
      <c r="D3227" s="107">
        <v>2019</v>
      </c>
      <c r="E3227" s="107">
        <v>2511</v>
      </c>
      <c r="F3227" s="107">
        <v>2511</v>
      </c>
      <c r="G3227" s="107" t="s">
        <v>138</v>
      </c>
      <c r="H3227" s="107">
        <v>14.9046</v>
      </c>
    </row>
    <row r="3228" spans="1:8" x14ac:dyDescent="0.3">
      <c r="A3228" t="str">
        <f t="shared" si="50"/>
        <v>2019_2520</v>
      </c>
      <c r="C3228" s="107">
        <v>3226</v>
      </c>
      <c r="D3228" s="107">
        <v>2019</v>
      </c>
      <c r="E3228" s="107">
        <v>2520</v>
      </c>
      <c r="F3228" s="107">
        <v>2520</v>
      </c>
      <c r="G3228" s="107" t="s">
        <v>139</v>
      </c>
      <c r="H3228" s="107">
        <v>10.523400000000001</v>
      </c>
    </row>
    <row r="3229" spans="1:8" x14ac:dyDescent="0.3">
      <c r="A3229" t="str">
        <f t="shared" si="50"/>
        <v>2019_2556</v>
      </c>
      <c r="C3229" s="107">
        <v>3227</v>
      </c>
      <c r="D3229" s="107">
        <v>2019</v>
      </c>
      <c r="E3229" s="107">
        <v>2556</v>
      </c>
      <c r="F3229" s="107">
        <v>2556</v>
      </c>
      <c r="G3229" s="107" t="s">
        <v>140</v>
      </c>
      <c r="H3229" s="107">
        <v>11.9771</v>
      </c>
    </row>
    <row r="3230" spans="1:8" x14ac:dyDescent="0.3">
      <c r="A3230" t="str">
        <f t="shared" si="50"/>
        <v>2019_2673</v>
      </c>
      <c r="C3230" s="107">
        <v>3228</v>
      </c>
      <c r="D3230" s="107">
        <v>2019</v>
      </c>
      <c r="E3230" s="107">
        <v>2673</v>
      </c>
      <c r="F3230" s="107">
        <v>2673</v>
      </c>
      <c r="G3230" s="107" t="s">
        <v>141</v>
      </c>
      <c r="H3230" s="107">
        <v>13.555</v>
      </c>
    </row>
    <row r="3231" spans="1:8" x14ac:dyDescent="0.3">
      <c r="A3231" t="str">
        <f t="shared" si="50"/>
        <v>2019_2682</v>
      </c>
      <c r="C3231" s="107">
        <v>3229</v>
      </c>
      <c r="D3231" s="107">
        <v>2019</v>
      </c>
      <c r="E3231" s="107">
        <v>2682</v>
      </c>
      <c r="F3231" s="107">
        <v>2682</v>
      </c>
      <c r="G3231" s="107" t="s">
        <v>17</v>
      </c>
      <c r="H3231" s="107">
        <v>13.423</v>
      </c>
    </row>
    <row r="3232" spans="1:8" x14ac:dyDescent="0.3">
      <c r="A3232" t="str">
        <f t="shared" si="50"/>
        <v>2019_2709</v>
      </c>
      <c r="C3232" s="107">
        <v>3230</v>
      </c>
      <c r="D3232" s="107">
        <v>2019</v>
      </c>
      <c r="E3232" s="107">
        <v>2709</v>
      </c>
      <c r="F3232" s="107">
        <v>2709</v>
      </c>
      <c r="G3232" s="107" t="s">
        <v>142</v>
      </c>
      <c r="H3232" s="107">
        <v>14.2468</v>
      </c>
    </row>
    <row r="3233" spans="1:8" x14ac:dyDescent="0.3">
      <c r="A3233" t="str">
        <f t="shared" si="50"/>
        <v>2019_2718</v>
      </c>
      <c r="C3233" s="107">
        <v>3231</v>
      </c>
      <c r="D3233" s="107">
        <v>2019</v>
      </c>
      <c r="E3233" s="107">
        <v>2718</v>
      </c>
      <c r="F3233" s="107">
        <v>2718</v>
      </c>
      <c r="G3233" s="107" t="s">
        <v>143</v>
      </c>
      <c r="H3233" s="107">
        <v>13.9862</v>
      </c>
    </row>
    <row r="3234" spans="1:8" x14ac:dyDescent="0.3">
      <c r="A3234" t="str">
        <f t="shared" si="50"/>
        <v>2019_2727</v>
      </c>
      <c r="C3234" s="107">
        <v>3232</v>
      </c>
      <c r="D3234" s="107">
        <v>2019</v>
      </c>
      <c r="E3234" s="107">
        <v>2727</v>
      </c>
      <c r="F3234" s="107">
        <v>2727</v>
      </c>
      <c r="G3234" s="107" t="s">
        <v>144</v>
      </c>
      <c r="H3234" s="107">
        <v>13.151400000000001</v>
      </c>
    </row>
    <row r="3235" spans="1:8" x14ac:dyDescent="0.3">
      <c r="A3235" t="str">
        <f t="shared" si="50"/>
        <v>2019_2754</v>
      </c>
      <c r="C3235" s="107">
        <v>3233</v>
      </c>
      <c r="D3235" s="107">
        <v>2019</v>
      </c>
      <c r="E3235" s="107">
        <v>2754</v>
      </c>
      <c r="F3235" s="107">
        <v>2754</v>
      </c>
      <c r="G3235" s="107" t="s">
        <v>145</v>
      </c>
      <c r="H3235" s="107">
        <v>13.9786</v>
      </c>
    </row>
    <row r="3236" spans="1:8" x14ac:dyDescent="0.3">
      <c r="A3236" t="str">
        <f t="shared" si="50"/>
        <v>2019_2763</v>
      </c>
      <c r="C3236" s="107">
        <v>3234</v>
      </c>
      <c r="D3236" s="107">
        <v>2019</v>
      </c>
      <c r="E3236" s="107">
        <v>2763</v>
      </c>
      <c r="F3236" s="107">
        <v>2763</v>
      </c>
      <c r="G3236" s="107" t="s">
        <v>146</v>
      </c>
      <c r="H3236" s="107">
        <v>10.937799999999999</v>
      </c>
    </row>
    <row r="3237" spans="1:8" x14ac:dyDescent="0.3">
      <c r="A3237" t="str">
        <f t="shared" si="50"/>
        <v>2019_2766</v>
      </c>
      <c r="C3237" s="107">
        <v>3235</v>
      </c>
      <c r="D3237" s="107">
        <v>2019</v>
      </c>
      <c r="E3237" s="107">
        <v>2766</v>
      </c>
      <c r="F3237" s="107">
        <v>2766</v>
      </c>
      <c r="G3237" s="107" t="s">
        <v>593</v>
      </c>
      <c r="H3237" s="107">
        <v>15.9861</v>
      </c>
    </row>
    <row r="3238" spans="1:8" x14ac:dyDescent="0.3">
      <c r="A3238" t="str">
        <f t="shared" si="50"/>
        <v>2019_2772</v>
      </c>
      <c r="C3238" s="107">
        <v>3236</v>
      </c>
      <c r="D3238" s="107">
        <v>2019</v>
      </c>
      <c r="E3238" s="107">
        <v>2772</v>
      </c>
      <c r="F3238" s="107">
        <v>2772</v>
      </c>
      <c r="G3238" s="107" t="s">
        <v>147</v>
      </c>
      <c r="H3238" s="107">
        <v>11.0435</v>
      </c>
    </row>
    <row r="3239" spans="1:8" x14ac:dyDescent="0.3">
      <c r="A3239" t="str">
        <f t="shared" si="50"/>
        <v>2019_2781</v>
      </c>
      <c r="C3239" s="107">
        <v>3237</v>
      </c>
      <c r="D3239" s="107">
        <v>2019</v>
      </c>
      <c r="E3239" s="107">
        <v>2781</v>
      </c>
      <c r="F3239" s="107">
        <v>2781</v>
      </c>
      <c r="G3239" s="107" t="s">
        <v>148</v>
      </c>
      <c r="H3239" s="107">
        <v>15.0113</v>
      </c>
    </row>
    <row r="3240" spans="1:8" x14ac:dyDescent="0.3">
      <c r="A3240" t="str">
        <f t="shared" si="50"/>
        <v>2019_2826</v>
      </c>
      <c r="C3240" s="107">
        <v>3238</v>
      </c>
      <c r="D3240" s="107">
        <v>2019</v>
      </c>
      <c r="E3240" s="107">
        <v>2826</v>
      </c>
      <c r="F3240" s="107">
        <v>2826</v>
      </c>
      <c r="G3240" s="107" t="s">
        <v>149</v>
      </c>
      <c r="H3240" s="107">
        <v>11.7011</v>
      </c>
    </row>
    <row r="3241" spans="1:8" x14ac:dyDescent="0.3">
      <c r="A3241" t="str">
        <f t="shared" si="50"/>
        <v>2019_2834</v>
      </c>
      <c r="C3241" s="107">
        <v>3239</v>
      </c>
      <c r="D3241" s="107">
        <v>2019</v>
      </c>
      <c r="E3241" s="107">
        <v>2834</v>
      </c>
      <c r="F3241" s="107">
        <v>2834</v>
      </c>
      <c r="G3241" s="107" t="s">
        <v>150</v>
      </c>
      <c r="H3241" s="107">
        <v>12.9488</v>
      </c>
    </row>
    <row r="3242" spans="1:8" x14ac:dyDescent="0.3">
      <c r="A3242" t="str">
        <f t="shared" si="50"/>
        <v>2019_2846</v>
      </c>
      <c r="C3242" s="107">
        <v>3240</v>
      </c>
      <c r="D3242" s="107">
        <v>2019</v>
      </c>
      <c r="E3242" s="107">
        <v>2846</v>
      </c>
      <c r="F3242" s="107">
        <v>2846</v>
      </c>
      <c r="G3242" s="107" t="s">
        <v>151</v>
      </c>
      <c r="H3242" s="107">
        <v>9.5236999999999998</v>
      </c>
    </row>
    <row r="3243" spans="1:8" x14ac:dyDescent="0.3">
      <c r="A3243" t="str">
        <f t="shared" si="50"/>
        <v>2019_2862</v>
      </c>
      <c r="C3243" s="107">
        <v>3241</v>
      </c>
      <c r="D3243" s="107">
        <v>2019</v>
      </c>
      <c r="E3243" s="107">
        <v>2862</v>
      </c>
      <c r="F3243" s="107">
        <v>2862</v>
      </c>
      <c r="G3243" s="107" t="s">
        <v>152</v>
      </c>
      <c r="H3243" s="107">
        <v>13.285</v>
      </c>
    </row>
    <row r="3244" spans="1:8" x14ac:dyDescent="0.3">
      <c r="A3244" t="str">
        <f t="shared" si="50"/>
        <v>2019_2977</v>
      </c>
      <c r="C3244" s="107">
        <v>3242</v>
      </c>
      <c r="D3244" s="107">
        <v>2019</v>
      </c>
      <c r="E3244" s="107">
        <v>2977</v>
      </c>
      <c r="F3244" s="107">
        <v>2977</v>
      </c>
      <c r="G3244" s="107" t="s">
        <v>153</v>
      </c>
      <c r="H3244" s="107">
        <v>13.196300000000001</v>
      </c>
    </row>
    <row r="3245" spans="1:8" x14ac:dyDescent="0.3">
      <c r="A3245" t="str">
        <f t="shared" si="50"/>
        <v>2019_2988</v>
      </c>
      <c r="C3245" s="107">
        <v>3243</v>
      </c>
      <c r="D3245" s="107">
        <v>2019</v>
      </c>
      <c r="E3245" s="107">
        <v>2988</v>
      </c>
      <c r="F3245" s="107">
        <v>2988</v>
      </c>
      <c r="G3245" s="107" t="s">
        <v>154</v>
      </c>
      <c r="H3245" s="107">
        <v>14.517200000000001</v>
      </c>
    </row>
    <row r="3246" spans="1:8" x14ac:dyDescent="0.3">
      <c r="A3246" t="str">
        <f t="shared" si="50"/>
        <v>2019_3029</v>
      </c>
      <c r="C3246" s="107">
        <v>3244</v>
      </c>
      <c r="D3246" s="107">
        <v>2019</v>
      </c>
      <c r="E3246" s="107">
        <v>3029</v>
      </c>
      <c r="F3246" s="107">
        <v>3029</v>
      </c>
      <c r="G3246" s="107" t="s">
        <v>155</v>
      </c>
      <c r="H3246" s="107">
        <v>12.200699999999999</v>
      </c>
    </row>
    <row r="3247" spans="1:8" x14ac:dyDescent="0.3">
      <c r="A3247" t="str">
        <f t="shared" si="50"/>
        <v>2019_3033</v>
      </c>
      <c r="C3247" s="107">
        <v>3245</v>
      </c>
      <c r="D3247" s="107">
        <v>2019</v>
      </c>
      <c r="E3247" s="107">
        <v>3033</v>
      </c>
      <c r="F3247" s="107">
        <v>3033</v>
      </c>
      <c r="G3247" s="107" t="s">
        <v>156</v>
      </c>
      <c r="H3247" s="107">
        <v>14.31</v>
      </c>
    </row>
    <row r="3248" spans="1:8" x14ac:dyDescent="0.3">
      <c r="A3248" t="str">
        <f t="shared" si="50"/>
        <v>2019_3042</v>
      </c>
      <c r="C3248" s="107">
        <v>3246</v>
      </c>
      <c r="D3248" s="107">
        <v>2019</v>
      </c>
      <c r="E3248" s="107">
        <v>3042</v>
      </c>
      <c r="F3248" s="107">
        <v>3042</v>
      </c>
      <c r="G3248" s="107" t="s">
        <v>157</v>
      </c>
      <c r="H3248" s="107">
        <v>14.337899999999999</v>
      </c>
    </row>
    <row r="3249" spans="1:8" x14ac:dyDescent="0.3">
      <c r="A3249" t="str">
        <f t="shared" si="50"/>
        <v>2019_3060</v>
      </c>
      <c r="C3249" s="107">
        <v>3247</v>
      </c>
      <c r="D3249" s="107">
        <v>2019</v>
      </c>
      <c r="E3249" s="107">
        <v>3060</v>
      </c>
      <c r="F3249" s="107">
        <v>3060</v>
      </c>
      <c r="G3249" s="107" t="s">
        <v>158</v>
      </c>
      <c r="H3249" s="107">
        <v>12.215199999999999</v>
      </c>
    </row>
    <row r="3250" spans="1:8" x14ac:dyDescent="0.3">
      <c r="A3250" t="str">
        <f t="shared" si="50"/>
        <v>2019_3105</v>
      </c>
      <c r="C3250" s="107">
        <v>3248</v>
      </c>
      <c r="D3250" s="107">
        <v>2019</v>
      </c>
      <c r="E3250" s="107">
        <v>3105</v>
      </c>
      <c r="F3250" s="107">
        <v>3105</v>
      </c>
      <c r="G3250" s="107" t="s">
        <v>159</v>
      </c>
      <c r="H3250" s="107">
        <v>16.113199999999999</v>
      </c>
    </row>
    <row r="3251" spans="1:8" x14ac:dyDescent="0.3">
      <c r="A3251" t="str">
        <f t="shared" si="50"/>
        <v>2019_3114</v>
      </c>
      <c r="C3251" s="107">
        <v>3249</v>
      </c>
      <c r="D3251" s="107">
        <v>2019</v>
      </c>
      <c r="E3251" s="107">
        <v>3114</v>
      </c>
      <c r="F3251" s="107">
        <v>3114</v>
      </c>
      <c r="G3251" s="107" t="s">
        <v>160</v>
      </c>
      <c r="H3251" s="107">
        <v>19.335999999999999</v>
      </c>
    </row>
    <row r="3252" spans="1:8" x14ac:dyDescent="0.3">
      <c r="A3252" t="str">
        <f t="shared" si="50"/>
        <v>2019_3119</v>
      </c>
      <c r="C3252" s="107">
        <v>3250</v>
      </c>
      <c r="D3252" s="107">
        <v>2019</v>
      </c>
      <c r="E3252" s="107">
        <v>3119</v>
      </c>
      <c r="F3252" s="107">
        <v>3119</v>
      </c>
      <c r="G3252" s="107" t="s">
        <v>161</v>
      </c>
      <c r="H3252" s="107">
        <v>18.6736</v>
      </c>
    </row>
    <row r="3253" spans="1:8" x14ac:dyDescent="0.3">
      <c r="A3253" t="str">
        <f t="shared" si="50"/>
        <v>2019_3141</v>
      </c>
      <c r="C3253" s="107">
        <v>3251</v>
      </c>
      <c r="D3253" s="107">
        <v>2019</v>
      </c>
      <c r="E3253" s="107">
        <v>3141</v>
      </c>
      <c r="F3253" s="107">
        <v>3141</v>
      </c>
      <c r="G3253" s="107" t="s">
        <v>162</v>
      </c>
      <c r="H3253" s="107">
        <v>14.856299999999999</v>
      </c>
    </row>
    <row r="3254" spans="1:8" x14ac:dyDescent="0.3">
      <c r="A3254" t="str">
        <f t="shared" si="50"/>
        <v>2019_3150</v>
      </c>
      <c r="C3254" s="107">
        <v>3252</v>
      </c>
      <c r="D3254" s="107">
        <v>2019</v>
      </c>
      <c r="E3254" s="107">
        <v>3150</v>
      </c>
      <c r="F3254" s="107">
        <v>3150</v>
      </c>
      <c r="G3254" s="107" t="s">
        <v>163</v>
      </c>
      <c r="H3254" s="107">
        <v>11.9268</v>
      </c>
    </row>
    <row r="3255" spans="1:8" x14ac:dyDescent="0.3">
      <c r="A3255" t="str">
        <f t="shared" si="50"/>
        <v>2019_3154</v>
      </c>
      <c r="C3255" s="107">
        <v>3253</v>
      </c>
      <c r="D3255" s="107">
        <v>2019</v>
      </c>
      <c r="E3255" s="107">
        <v>3154</v>
      </c>
      <c r="F3255" s="107">
        <v>3154</v>
      </c>
      <c r="G3255" s="107" t="s">
        <v>164</v>
      </c>
      <c r="H3255" s="107">
        <v>13.713800000000001</v>
      </c>
    </row>
    <row r="3256" spans="1:8" x14ac:dyDescent="0.3">
      <c r="A3256" t="str">
        <f t="shared" si="50"/>
        <v>2019_3168</v>
      </c>
      <c r="C3256" s="107">
        <v>3254</v>
      </c>
      <c r="D3256" s="107">
        <v>2019</v>
      </c>
      <c r="E3256" s="107">
        <v>3168</v>
      </c>
      <c r="F3256" s="107">
        <v>3168</v>
      </c>
      <c r="G3256" s="107" t="s">
        <v>165</v>
      </c>
      <c r="H3256" s="107">
        <v>9.68</v>
      </c>
    </row>
    <row r="3257" spans="1:8" x14ac:dyDescent="0.3">
      <c r="A3257" t="str">
        <f t="shared" si="50"/>
        <v>2019_3186</v>
      </c>
      <c r="C3257" s="107">
        <v>3255</v>
      </c>
      <c r="D3257" s="107">
        <v>2019</v>
      </c>
      <c r="E3257" s="107">
        <v>3186</v>
      </c>
      <c r="F3257" s="107">
        <v>3186</v>
      </c>
      <c r="G3257" s="107" t="s">
        <v>787</v>
      </c>
      <c r="H3257" s="107">
        <v>14.131</v>
      </c>
    </row>
    <row r="3258" spans="1:8" x14ac:dyDescent="0.3">
      <c r="A3258" t="str">
        <f t="shared" si="50"/>
        <v>2019_3195</v>
      </c>
      <c r="C3258" s="107">
        <v>3256</v>
      </c>
      <c r="D3258" s="107">
        <v>2019</v>
      </c>
      <c r="E3258" s="107">
        <v>3195</v>
      </c>
      <c r="F3258" s="107">
        <v>3195</v>
      </c>
      <c r="G3258" s="107" t="s">
        <v>356</v>
      </c>
      <c r="H3258" s="107">
        <v>15.209899999999999</v>
      </c>
    </row>
    <row r="3259" spans="1:8" x14ac:dyDescent="0.3">
      <c r="A3259" t="str">
        <f t="shared" si="50"/>
        <v>2019_3204</v>
      </c>
      <c r="C3259" s="107">
        <v>3257</v>
      </c>
      <c r="D3259" s="107">
        <v>2019</v>
      </c>
      <c r="E3259" s="107">
        <v>3204</v>
      </c>
      <c r="F3259" s="107">
        <v>3204</v>
      </c>
      <c r="G3259" s="107" t="s">
        <v>166</v>
      </c>
      <c r="H3259" s="107">
        <v>14.7707</v>
      </c>
    </row>
    <row r="3260" spans="1:8" x14ac:dyDescent="0.3">
      <c r="A3260" t="str">
        <f t="shared" si="50"/>
        <v>2019_3231</v>
      </c>
      <c r="C3260" s="107">
        <v>3258</v>
      </c>
      <c r="D3260" s="107">
        <v>2019</v>
      </c>
      <c r="E3260" s="107">
        <v>3231</v>
      </c>
      <c r="F3260" s="107">
        <v>3231</v>
      </c>
      <c r="G3260" s="107" t="s">
        <v>167</v>
      </c>
      <c r="H3260" s="107">
        <v>18.351099999999999</v>
      </c>
    </row>
    <row r="3261" spans="1:8" x14ac:dyDescent="0.3">
      <c r="A3261" t="str">
        <f t="shared" si="50"/>
        <v>2019_3312</v>
      </c>
      <c r="C3261" s="107">
        <v>3259</v>
      </c>
      <c r="D3261" s="107">
        <v>2019</v>
      </c>
      <c r="E3261" s="107">
        <v>3312</v>
      </c>
      <c r="F3261" s="107">
        <v>3312</v>
      </c>
      <c r="G3261" s="107" t="s">
        <v>168</v>
      </c>
      <c r="H3261" s="107">
        <v>18.992000000000001</v>
      </c>
    </row>
    <row r="3262" spans="1:8" x14ac:dyDescent="0.3">
      <c r="A3262" t="str">
        <f t="shared" si="50"/>
        <v>2019_3330</v>
      </c>
      <c r="C3262" s="107">
        <v>3260</v>
      </c>
      <c r="D3262" s="107">
        <v>2019</v>
      </c>
      <c r="E3262" s="107">
        <v>3330</v>
      </c>
      <c r="F3262" s="107">
        <v>3330</v>
      </c>
      <c r="G3262" s="107" t="s">
        <v>169</v>
      </c>
      <c r="H3262" s="107">
        <v>11.853999999999999</v>
      </c>
    </row>
    <row r="3263" spans="1:8" x14ac:dyDescent="0.3">
      <c r="A3263" t="str">
        <f t="shared" si="50"/>
        <v>2019_3348</v>
      </c>
      <c r="C3263" s="107">
        <v>3261</v>
      </c>
      <c r="D3263" s="107">
        <v>2019</v>
      </c>
      <c r="E3263" s="107">
        <v>3348</v>
      </c>
      <c r="F3263" s="107">
        <v>3348</v>
      </c>
      <c r="G3263" s="107" t="s">
        <v>170</v>
      </c>
      <c r="H3263" s="107">
        <v>13.965</v>
      </c>
    </row>
    <row r="3264" spans="1:8" x14ac:dyDescent="0.3">
      <c r="A3264" t="str">
        <f t="shared" si="50"/>
        <v>2019_3375</v>
      </c>
      <c r="C3264" s="107">
        <v>3262</v>
      </c>
      <c r="D3264" s="107">
        <v>2019</v>
      </c>
      <c r="E3264" s="107">
        <v>3375</v>
      </c>
      <c r="F3264" s="107">
        <v>3375</v>
      </c>
      <c r="G3264" s="107" t="s">
        <v>171</v>
      </c>
      <c r="H3264" s="107">
        <v>15.0273</v>
      </c>
    </row>
    <row r="3265" spans="1:8" x14ac:dyDescent="0.3">
      <c r="A3265" t="str">
        <f t="shared" si="50"/>
        <v>2019_3420</v>
      </c>
      <c r="C3265" s="107">
        <v>3263</v>
      </c>
      <c r="D3265" s="107">
        <v>2019</v>
      </c>
      <c r="E3265" s="107">
        <v>3420</v>
      </c>
      <c r="F3265" s="107">
        <v>3420</v>
      </c>
      <c r="G3265" s="107" t="s">
        <v>172</v>
      </c>
      <c r="H3265" s="107">
        <v>12.620200000000001</v>
      </c>
    </row>
    <row r="3266" spans="1:8" x14ac:dyDescent="0.3">
      <c r="A3266" t="str">
        <f t="shared" si="50"/>
        <v>2019_3465</v>
      </c>
      <c r="C3266" s="107">
        <v>3264</v>
      </c>
      <c r="D3266" s="107">
        <v>2019</v>
      </c>
      <c r="E3266" s="107">
        <v>3465</v>
      </c>
      <c r="F3266" s="107">
        <v>3465</v>
      </c>
      <c r="G3266" s="107" t="s">
        <v>173</v>
      </c>
      <c r="H3266" s="107">
        <v>18.569400000000002</v>
      </c>
    </row>
    <row r="3267" spans="1:8" x14ac:dyDescent="0.3">
      <c r="A3267" t="str">
        <f t="shared" si="50"/>
        <v>2019_3537</v>
      </c>
      <c r="C3267" s="107">
        <v>3265</v>
      </c>
      <c r="D3267" s="107">
        <v>2019</v>
      </c>
      <c r="E3267" s="107">
        <v>3537</v>
      </c>
      <c r="F3267" s="107">
        <v>3537</v>
      </c>
      <c r="G3267" s="107" t="s">
        <v>174</v>
      </c>
      <c r="H3267" s="107">
        <v>10.733599999999999</v>
      </c>
    </row>
    <row r="3268" spans="1:8" x14ac:dyDescent="0.3">
      <c r="A3268" t="str">
        <f t="shared" ref="A3268:A3331" si="51">CONCATENATE(D3268,"_",E3268)</f>
        <v>2019_3555</v>
      </c>
      <c r="C3268" s="107">
        <v>3266</v>
      </c>
      <c r="D3268" s="107">
        <v>2019</v>
      </c>
      <c r="E3268" s="107">
        <v>3555</v>
      </c>
      <c r="F3268" s="107">
        <v>3555</v>
      </c>
      <c r="G3268" s="107" t="s">
        <v>175</v>
      </c>
      <c r="H3268" s="107">
        <v>15.559100000000001</v>
      </c>
    </row>
    <row r="3269" spans="1:8" x14ac:dyDescent="0.3">
      <c r="A3269" t="str">
        <f t="shared" si="51"/>
        <v>2019_3582</v>
      </c>
      <c r="C3269" s="107">
        <v>3267</v>
      </c>
      <c r="D3269" s="107">
        <v>2019</v>
      </c>
      <c r="E3269" s="107">
        <v>3582</v>
      </c>
      <c r="F3269" s="107">
        <v>1968</v>
      </c>
      <c r="G3269" s="107" t="s">
        <v>176</v>
      </c>
      <c r="H3269" s="107">
        <v>14.212</v>
      </c>
    </row>
    <row r="3270" spans="1:8" x14ac:dyDescent="0.3">
      <c r="A3270" t="str">
        <f t="shared" si="51"/>
        <v>2019_3600</v>
      </c>
      <c r="C3270" s="107">
        <v>3268</v>
      </c>
      <c r="D3270" s="107">
        <v>2019</v>
      </c>
      <c r="E3270" s="107">
        <v>3600</v>
      </c>
      <c r="F3270" s="107">
        <v>3600</v>
      </c>
      <c r="G3270" s="107" t="s">
        <v>177</v>
      </c>
      <c r="H3270" s="107">
        <v>11.4687</v>
      </c>
    </row>
    <row r="3271" spans="1:8" x14ac:dyDescent="0.3">
      <c r="A3271" t="str">
        <f t="shared" si="51"/>
        <v>2019_3609</v>
      </c>
      <c r="C3271" s="107">
        <v>3269</v>
      </c>
      <c r="D3271" s="107">
        <v>2019</v>
      </c>
      <c r="E3271" s="107">
        <v>3609</v>
      </c>
      <c r="F3271" s="107">
        <v>3609</v>
      </c>
      <c r="G3271" s="107" t="s">
        <v>178</v>
      </c>
      <c r="H3271" s="107">
        <v>15.595800000000001</v>
      </c>
    </row>
    <row r="3272" spans="1:8" x14ac:dyDescent="0.3">
      <c r="A3272" t="str">
        <f t="shared" si="51"/>
        <v>2019_3645</v>
      </c>
      <c r="C3272" s="107">
        <v>3270</v>
      </c>
      <c r="D3272" s="107">
        <v>2019</v>
      </c>
      <c r="E3272" s="107">
        <v>3645</v>
      </c>
      <c r="F3272" s="107">
        <v>3645</v>
      </c>
      <c r="G3272" s="107" t="s">
        <v>179</v>
      </c>
      <c r="H3272" s="107">
        <v>12.281599999999999</v>
      </c>
    </row>
    <row r="3273" spans="1:8" x14ac:dyDescent="0.3">
      <c r="A3273" t="str">
        <f t="shared" si="51"/>
        <v>2019_3691</v>
      </c>
      <c r="C3273" s="107">
        <v>3271</v>
      </c>
      <c r="D3273" s="107">
        <v>2019</v>
      </c>
      <c r="E3273" s="107">
        <v>3691</v>
      </c>
      <c r="F3273" s="107">
        <v>3691</v>
      </c>
      <c r="G3273" s="107" t="s">
        <v>180</v>
      </c>
      <c r="H3273" s="107">
        <v>14.4124</v>
      </c>
    </row>
    <row r="3274" spans="1:8" x14ac:dyDescent="0.3">
      <c r="A3274" t="str">
        <f t="shared" si="51"/>
        <v>2019_3715</v>
      </c>
      <c r="C3274" s="107">
        <v>3272</v>
      </c>
      <c r="D3274" s="107">
        <v>2019</v>
      </c>
      <c r="E3274" s="107">
        <v>3715</v>
      </c>
      <c r="F3274" s="107">
        <v>3715</v>
      </c>
      <c r="G3274" s="107" t="s">
        <v>181</v>
      </c>
      <c r="H3274" s="107">
        <v>17.372599999999998</v>
      </c>
    </row>
    <row r="3275" spans="1:8" x14ac:dyDescent="0.3">
      <c r="A3275" t="str">
        <f t="shared" si="51"/>
        <v>2019_3744</v>
      </c>
      <c r="C3275" s="107">
        <v>3273</v>
      </c>
      <c r="D3275" s="107">
        <v>2019</v>
      </c>
      <c r="E3275" s="107">
        <v>3744</v>
      </c>
      <c r="F3275" s="107">
        <v>3744</v>
      </c>
      <c r="G3275" s="107" t="s">
        <v>182</v>
      </c>
      <c r="H3275" s="107">
        <v>18.5</v>
      </c>
    </row>
    <row r="3276" spans="1:8" x14ac:dyDescent="0.3">
      <c r="A3276" t="str">
        <f t="shared" si="51"/>
        <v>2019_3798</v>
      </c>
      <c r="C3276" s="107">
        <v>3274</v>
      </c>
      <c r="D3276" s="107">
        <v>2019</v>
      </c>
      <c r="E3276" s="107">
        <v>3798</v>
      </c>
      <c r="F3276" s="107">
        <v>3798</v>
      </c>
      <c r="G3276" s="107" t="s">
        <v>183</v>
      </c>
      <c r="H3276" s="107">
        <v>12.539300000000001</v>
      </c>
    </row>
    <row r="3277" spans="1:8" x14ac:dyDescent="0.3">
      <c r="A3277" t="str">
        <f t="shared" si="51"/>
        <v>2019_3816</v>
      </c>
      <c r="C3277" s="107">
        <v>3275</v>
      </c>
      <c r="D3277" s="107">
        <v>2019</v>
      </c>
      <c r="E3277" s="107">
        <v>3816</v>
      </c>
      <c r="F3277" s="107">
        <v>3816</v>
      </c>
      <c r="G3277" s="107" t="s">
        <v>184</v>
      </c>
      <c r="H3277" s="107">
        <v>12.955500000000001</v>
      </c>
    </row>
    <row r="3278" spans="1:8" x14ac:dyDescent="0.3">
      <c r="A3278" t="str">
        <f t="shared" si="51"/>
        <v>2019_3841</v>
      </c>
      <c r="C3278" s="107">
        <v>3276</v>
      </c>
      <c r="D3278" s="107">
        <v>2019</v>
      </c>
      <c r="E3278" s="107">
        <v>3841</v>
      </c>
      <c r="F3278" s="107">
        <v>3841</v>
      </c>
      <c r="G3278" s="107" t="s">
        <v>185</v>
      </c>
      <c r="H3278" s="107">
        <v>11.3485</v>
      </c>
    </row>
    <row r="3279" spans="1:8" x14ac:dyDescent="0.3">
      <c r="A3279" t="str">
        <f t="shared" si="51"/>
        <v>2019_3897</v>
      </c>
      <c r="C3279" s="107">
        <v>3277</v>
      </c>
      <c r="D3279" s="107">
        <v>2019</v>
      </c>
      <c r="E3279" s="107">
        <v>3897</v>
      </c>
      <c r="F3279" s="107">
        <v>3897</v>
      </c>
      <c r="G3279" s="107" t="s">
        <v>788</v>
      </c>
      <c r="H3279" s="107">
        <v>8.1953999999999994</v>
      </c>
    </row>
    <row r="3280" spans="1:8" x14ac:dyDescent="0.3">
      <c r="A3280" t="str">
        <f t="shared" si="51"/>
        <v>2019_3906</v>
      </c>
      <c r="C3280" s="107">
        <v>3278</v>
      </c>
      <c r="D3280" s="107">
        <v>2019</v>
      </c>
      <c r="E3280" s="107">
        <v>3906</v>
      </c>
      <c r="F3280" s="107">
        <v>3906</v>
      </c>
      <c r="G3280" s="107" t="s">
        <v>187</v>
      </c>
      <c r="H3280" s="107">
        <v>12.462300000000001</v>
      </c>
    </row>
    <row r="3281" spans="1:8" x14ac:dyDescent="0.3">
      <c r="A3281" t="str">
        <f t="shared" si="51"/>
        <v>2019_3942</v>
      </c>
      <c r="C3281" s="107">
        <v>3279</v>
      </c>
      <c r="D3281" s="107">
        <v>2019</v>
      </c>
      <c r="E3281" s="107">
        <v>3942</v>
      </c>
      <c r="F3281" s="107">
        <v>3942</v>
      </c>
      <c r="G3281" s="107" t="s">
        <v>188</v>
      </c>
      <c r="H3281" s="107">
        <v>17.0825</v>
      </c>
    </row>
    <row r="3282" spans="1:8" x14ac:dyDescent="0.3">
      <c r="A3282" t="str">
        <f t="shared" si="51"/>
        <v>2019_3978</v>
      </c>
      <c r="C3282" s="107">
        <v>3280</v>
      </c>
      <c r="D3282" s="107">
        <v>2019</v>
      </c>
      <c r="E3282" s="107">
        <v>3978</v>
      </c>
      <c r="F3282" s="107">
        <v>3978</v>
      </c>
      <c r="G3282" s="107" t="s">
        <v>189</v>
      </c>
      <c r="H3282" s="107">
        <v>9.8077000000000005</v>
      </c>
    </row>
    <row r="3283" spans="1:8" x14ac:dyDescent="0.3">
      <c r="A3283" t="str">
        <f t="shared" si="51"/>
        <v>2019_4023</v>
      </c>
      <c r="C3283" s="107">
        <v>3281</v>
      </c>
      <c r="D3283" s="107">
        <v>2019</v>
      </c>
      <c r="E3283" s="107">
        <v>4023</v>
      </c>
      <c r="F3283" s="107">
        <v>4023</v>
      </c>
      <c r="G3283" s="107" t="s">
        <v>790</v>
      </c>
      <c r="H3283" s="107">
        <v>10.6717</v>
      </c>
    </row>
    <row r="3284" spans="1:8" x14ac:dyDescent="0.3">
      <c r="A3284" t="str">
        <f t="shared" si="51"/>
        <v>2019_4033</v>
      </c>
      <c r="C3284" s="107">
        <v>3282</v>
      </c>
      <c r="D3284" s="107">
        <v>2019</v>
      </c>
      <c r="E3284" s="107">
        <v>4033</v>
      </c>
      <c r="F3284" s="107">
        <v>4033</v>
      </c>
      <c r="G3284" s="107" t="s">
        <v>368</v>
      </c>
      <c r="H3284" s="107">
        <v>12.116899999999999</v>
      </c>
    </row>
    <row r="3285" spans="1:8" x14ac:dyDescent="0.3">
      <c r="A3285" t="str">
        <f t="shared" si="51"/>
        <v>2019_4041</v>
      </c>
      <c r="C3285" s="107">
        <v>3283</v>
      </c>
      <c r="D3285" s="107">
        <v>2019</v>
      </c>
      <c r="E3285" s="107">
        <v>4041</v>
      </c>
      <c r="F3285" s="107">
        <v>4041</v>
      </c>
      <c r="G3285" s="107" t="s">
        <v>191</v>
      </c>
      <c r="H3285" s="107">
        <v>12.749000000000001</v>
      </c>
    </row>
    <row r="3286" spans="1:8" x14ac:dyDescent="0.3">
      <c r="A3286" t="str">
        <f t="shared" si="51"/>
        <v>2019_4043</v>
      </c>
      <c r="C3286" s="107">
        <v>3284</v>
      </c>
      <c r="D3286" s="107">
        <v>2019</v>
      </c>
      <c r="E3286" s="107">
        <v>4043</v>
      </c>
      <c r="F3286" s="107">
        <v>4043</v>
      </c>
      <c r="G3286" s="107" t="s">
        <v>192</v>
      </c>
      <c r="H3286" s="107">
        <v>10.578200000000001</v>
      </c>
    </row>
    <row r="3287" spans="1:8" x14ac:dyDescent="0.3">
      <c r="A3287" t="str">
        <f t="shared" si="51"/>
        <v>2019_4068</v>
      </c>
      <c r="C3287" s="107">
        <v>3285</v>
      </c>
      <c r="D3287" s="107">
        <v>2019</v>
      </c>
      <c r="E3287" s="107">
        <v>4068</v>
      </c>
      <c r="F3287" s="107">
        <v>4068</v>
      </c>
      <c r="G3287" s="107" t="s">
        <v>945</v>
      </c>
      <c r="H3287" s="107">
        <v>8.9635999999999996</v>
      </c>
    </row>
    <row r="3288" spans="1:8" x14ac:dyDescent="0.3">
      <c r="A3288" t="str">
        <f t="shared" si="51"/>
        <v>2019_4086</v>
      </c>
      <c r="C3288" s="107">
        <v>3286</v>
      </c>
      <c r="D3288" s="107">
        <v>2019</v>
      </c>
      <c r="E3288" s="107">
        <v>4086</v>
      </c>
      <c r="F3288" s="107">
        <v>4086</v>
      </c>
      <c r="G3288" s="107" t="s">
        <v>791</v>
      </c>
      <c r="H3288" s="107">
        <v>17.992000000000001</v>
      </c>
    </row>
    <row r="3289" spans="1:8" x14ac:dyDescent="0.3">
      <c r="A3289" t="str">
        <f t="shared" si="51"/>
        <v>2019_4104</v>
      </c>
      <c r="C3289" s="107">
        <v>3287</v>
      </c>
      <c r="D3289" s="107">
        <v>2019</v>
      </c>
      <c r="E3289" s="107">
        <v>4104</v>
      </c>
      <c r="F3289" s="107">
        <v>4104</v>
      </c>
      <c r="G3289" s="107" t="s">
        <v>194</v>
      </c>
      <c r="H3289" s="107">
        <v>17.9937</v>
      </c>
    </row>
    <row r="3290" spans="1:8" x14ac:dyDescent="0.3">
      <c r="A3290" t="str">
        <f t="shared" si="51"/>
        <v>2019_4122</v>
      </c>
      <c r="C3290" s="107">
        <v>3288</v>
      </c>
      <c r="D3290" s="107">
        <v>2019</v>
      </c>
      <c r="E3290" s="107">
        <v>4122</v>
      </c>
      <c r="F3290" s="107">
        <v>4122</v>
      </c>
      <c r="G3290" s="107" t="s">
        <v>195</v>
      </c>
      <c r="H3290" s="107">
        <v>15.646000000000001</v>
      </c>
    </row>
    <row r="3291" spans="1:8" x14ac:dyDescent="0.3">
      <c r="A3291" t="str">
        <f t="shared" si="51"/>
        <v>2019_4131</v>
      </c>
      <c r="C3291" s="107">
        <v>3289</v>
      </c>
      <c r="D3291" s="107">
        <v>2019</v>
      </c>
      <c r="E3291" s="107">
        <v>4131</v>
      </c>
      <c r="F3291" s="107">
        <v>4131</v>
      </c>
      <c r="G3291" s="107" t="s">
        <v>196</v>
      </c>
      <c r="H3291" s="107">
        <v>14.261900000000001</v>
      </c>
    </row>
    <row r="3292" spans="1:8" x14ac:dyDescent="0.3">
      <c r="A3292" t="str">
        <f t="shared" si="51"/>
        <v>2019_4149</v>
      </c>
      <c r="C3292" s="107">
        <v>3290</v>
      </c>
      <c r="D3292" s="107">
        <v>2019</v>
      </c>
      <c r="E3292" s="107">
        <v>4149</v>
      </c>
      <c r="F3292" s="107">
        <v>4149</v>
      </c>
      <c r="G3292" s="107" t="s">
        <v>792</v>
      </c>
      <c r="H3292" s="107">
        <v>10.185499999999999</v>
      </c>
    </row>
    <row r="3293" spans="1:8" x14ac:dyDescent="0.3">
      <c r="A3293" t="str">
        <f t="shared" si="51"/>
        <v>2019_4203</v>
      </c>
      <c r="C3293" s="107">
        <v>3291</v>
      </c>
      <c r="D3293" s="107">
        <v>2019</v>
      </c>
      <c r="E3293" s="107">
        <v>4203</v>
      </c>
      <c r="F3293" s="107">
        <v>4203</v>
      </c>
      <c r="G3293" s="107" t="s">
        <v>198</v>
      </c>
      <c r="H3293" s="107">
        <v>10.8863</v>
      </c>
    </row>
    <row r="3294" spans="1:8" x14ac:dyDescent="0.3">
      <c r="A3294" t="str">
        <f t="shared" si="51"/>
        <v>2019_4212</v>
      </c>
      <c r="C3294" s="107">
        <v>3292</v>
      </c>
      <c r="D3294" s="107">
        <v>2019</v>
      </c>
      <c r="E3294" s="107">
        <v>4212</v>
      </c>
      <c r="F3294" s="107">
        <v>4212</v>
      </c>
      <c r="G3294" s="107" t="s">
        <v>199</v>
      </c>
      <c r="H3294" s="107">
        <v>18.328399999999998</v>
      </c>
    </row>
    <row r="3295" spans="1:8" x14ac:dyDescent="0.3">
      <c r="A3295" t="str">
        <f t="shared" si="51"/>
        <v>2019_4269</v>
      </c>
      <c r="C3295" s="107">
        <v>3293</v>
      </c>
      <c r="D3295" s="107">
        <v>2019</v>
      </c>
      <c r="E3295" s="107">
        <v>4269</v>
      </c>
      <c r="F3295" s="107">
        <v>4269</v>
      </c>
      <c r="G3295" s="107" t="s">
        <v>200</v>
      </c>
      <c r="H3295" s="107">
        <v>13.773099999999999</v>
      </c>
    </row>
    <row r="3296" spans="1:8" x14ac:dyDescent="0.3">
      <c r="A3296" t="str">
        <f t="shared" si="51"/>
        <v>2019_4271</v>
      </c>
      <c r="C3296" s="107">
        <v>3294</v>
      </c>
      <c r="D3296" s="107">
        <v>2019</v>
      </c>
      <c r="E3296" s="107">
        <v>4271</v>
      </c>
      <c r="F3296" s="107">
        <v>4271</v>
      </c>
      <c r="G3296" s="107" t="s">
        <v>201</v>
      </c>
      <c r="H3296" s="107">
        <v>13.485200000000001</v>
      </c>
    </row>
    <row r="3297" spans="1:8" x14ac:dyDescent="0.3">
      <c r="A3297" t="str">
        <f t="shared" si="51"/>
        <v>2019_4356</v>
      </c>
      <c r="C3297" s="107">
        <v>3295</v>
      </c>
      <c r="D3297" s="107">
        <v>2019</v>
      </c>
      <c r="E3297" s="107">
        <v>4356</v>
      </c>
      <c r="F3297" s="107">
        <v>4356</v>
      </c>
      <c r="G3297" s="107" t="s">
        <v>202</v>
      </c>
      <c r="H3297" s="107">
        <v>12.501300000000001</v>
      </c>
    </row>
    <row r="3298" spans="1:8" x14ac:dyDescent="0.3">
      <c r="A3298" t="str">
        <f t="shared" si="51"/>
        <v>2019_4419</v>
      </c>
      <c r="C3298" s="107">
        <v>3296</v>
      </c>
      <c r="D3298" s="107">
        <v>2019</v>
      </c>
      <c r="E3298" s="107">
        <v>4419</v>
      </c>
      <c r="F3298" s="107">
        <v>4419</v>
      </c>
      <c r="G3298" s="107" t="s">
        <v>789</v>
      </c>
      <c r="H3298" s="107">
        <v>15.0649</v>
      </c>
    </row>
    <row r="3299" spans="1:8" x14ac:dyDescent="0.3">
      <c r="A3299" t="str">
        <f t="shared" si="51"/>
        <v>2019_4437</v>
      </c>
      <c r="C3299" s="107">
        <v>3297</v>
      </c>
      <c r="D3299" s="107">
        <v>2019</v>
      </c>
      <c r="E3299" s="107">
        <v>4437</v>
      </c>
      <c r="F3299" s="107">
        <v>4437</v>
      </c>
      <c r="G3299" s="107" t="s">
        <v>204</v>
      </c>
      <c r="H3299" s="107">
        <v>13.7484</v>
      </c>
    </row>
    <row r="3300" spans="1:8" x14ac:dyDescent="0.3">
      <c r="A3300" t="str">
        <f t="shared" si="51"/>
        <v>2019_4446</v>
      </c>
      <c r="C3300" s="107">
        <v>3298</v>
      </c>
      <c r="D3300" s="107">
        <v>2019</v>
      </c>
      <c r="E3300" s="107">
        <v>4446</v>
      </c>
      <c r="F3300" s="107">
        <v>4446</v>
      </c>
      <c r="G3300" s="107" t="s">
        <v>205</v>
      </c>
      <c r="H3300" s="107">
        <v>12.289099999999999</v>
      </c>
    </row>
    <row r="3301" spans="1:8" x14ac:dyDescent="0.3">
      <c r="A3301" t="str">
        <f t="shared" si="51"/>
        <v>2019_4491</v>
      </c>
      <c r="C3301" s="107">
        <v>3299</v>
      </c>
      <c r="D3301" s="107">
        <v>2019</v>
      </c>
      <c r="E3301" s="107">
        <v>4491</v>
      </c>
      <c r="F3301" s="107">
        <v>4491</v>
      </c>
      <c r="G3301" s="107" t="s">
        <v>206</v>
      </c>
      <c r="H3301" s="107">
        <v>14.108000000000001</v>
      </c>
    </row>
    <row r="3302" spans="1:8" x14ac:dyDescent="0.3">
      <c r="A3302" t="str">
        <f t="shared" si="51"/>
        <v>2019_4505</v>
      </c>
      <c r="C3302" s="107">
        <v>3300</v>
      </c>
      <c r="D3302" s="107">
        <v>2019</v>
      </c>
      <c r="E3302" s="107">
        <v>4505</v>
      </c>
      <c r="F3302" s="107">
        <v>4505</v>
      </c>
      <c r="G3302" s="107" t="s">
        <v>207</v>
      </c>
      <c r="H3302" s="107">
        <v>14.9338</v>
      </c>
    </row>
    <row r="3303" spans="1:8" x14ac:dyDescent="0.3">
      <c r="A3303" t="str">
        <f t="shared" si="51"/>
        <v>2019_4509</v>
      </c>
      <c r="C3303" s="107">
        <v>3301</v>
      </c>
      <c r="D3303" s="107">
        <v>2019</v>
      </c>
      <c r="E3303" s="107">
        <v>4509</v>
      </c>
      <c r="F3303" s="107">
        <v>4509</v>
      </c>
      <c r="G3303" s="107" t="s">
        <v>208</v>
      </c>
      <c r="H3303" s="107">
        <v>16.602900000000002</v>
      </c>
    </row>
    <row r="3304" spans="1:8" x14ac:dyDescent="0.3">
      <c r="A3304" t="str">
        <f t="shared" si="51"/>
        <v>2019_4518</v>
      </c>
      <c r="C3304" s="107">
        <v>3302</v>
      </c>
      <c r="D3304" s="107">
        <v>2019</v>
      </c>
      <c r="E3304" s="107">
        <v>4518</v>
      </c>
      <c r="F3304" s="107">
        <v>4518</v>
      </c>
      <c r="G3304" s="107" t="s">
        <v>209</v>
      </c>
      <c r="H3304" s="107">
        <v>11.9047</v>
      </c>
    </row>
    <row r="3305" spans="1:8" x14ac:dyDescent="0.3">
      <c r="A3305" t="str">
        <f t="shared" si="51"/>
        <v>2019_4527</v>
      </c>
      <c r="C3305" s="107">
        <v>3303</v>
      </c>
      <c r="D3305" s="107">
        <v>2019</v>
      </c>
      <c r="E3305" s="107">
        <v>4527</v>
      </c>
      <c r="F3305" s="107">
        <v>4527</v>
      </c>
      <c r="G3305" s="107" t="s">
        <v>210</v>
      </c>
      <c r="H3305" s="107">
        <v>14.0678</v>
      </c>
    </row>
    <row r="3306" spans="1:8" x14ac:dyDescent="0.3">
      <c r="A3306" t="str">
        <f t="shared" si="51"/>
        <v>2019_4536</v>
      </c>
      <c r="C3306" s="107">
        <v>3304</v>
      </c>
      <c r="D3306" s="107">
        <v>2019</v>
      </c>
      <c r="E3306" s="107">
        <v>4536</v>
      </c>
      <c r="F3306" s="107">
        <v>4536</v>
      </c>
      <c r="G3306" s="107" t="s">
        <v>211</v>
      </c>
      <c r="H3306" s="107">
        <v>13.828799999999999</v>
      </c>
    </row>
    <row r="3307" spans="1:8" x14ac:dyDescent="0.3">
      <c r="A3307" t="str">
        <f t="shared" si="51"/>
        <v>2019_4554</v>
      </c>
      <c r="C3307" s="107">
        <v>3305</v>
      </c>
      <c r="D3307" s="107">
        <v>2019</v>
      </c>
      <c r="E3307" s="107">
        <v>4554</v>
      </c>
      <c r="F3307" s="107">
        <v>4554</v>
      </c>
      <c r="G3307" s="107" t="s">
        <v>212</v>
      </c>
      <c r="H3307" s="107">
        <v>18.412700000000001</v>
      </c>
    </row>
    <row r="3308" spans="1:8" x14ac:dyDescent="0.3">
      <c r="A3308" t="str">
        <f t="shared" si="51"/>
        <v>2019_4572</v>
      </c>
      <c r="C3308" s="107">
        <v>3306</v>
      </c>
      <c r="D3308" s="107">
        <v>2019</v>
      </c>
      <c r="E3308" s="107">
        <v>4572</v>
      </c>
      <c r="F3308" s="107">
        <v>4572</v>
      </c>
      <c r="G3308" s="107" t="s">
        <v>213</v>
      </c>
      <c r="H3308" s="107">
        <v>14.288500000000001</v>
      </c>
    </row>
    <row r="3309" spans="1:8" x14ac:dyDescent="0.3">
      <c r="A3309" t="str">
        <f t="shared" si="51"/>
        <v>2019_4581</v>
      </c>
      <c r="C3309" s="107">
        <v>3307</v>
      </c>
      <c r="D3309" s="107">
        <v>2019</v>
      </c>
      <c r="E3309" s="107">
        <v>4581</v>
      </c>
      <c r="F3309" s="107">
        <v>4581</v>
      </c>
      <c r="G3309" s="107" t="s">
        <v>214</v>
      </c>
      <c r="H3309" s="107">
        <v>14.828799999999999</v>
      </c>
    </row>
    <row r="3310" spans="1:8" x14ac:dyDescent="0.3">
      <c r="A3310" t="str">
        <f t="shared" si="51"/>
        <v>2019_4599</v>
      </c>
      <c r="C3310" s="107">
        <v>3308</v>
      </c>
      <c r="D3310" s="107">
        <v>2019</v>
      </c>
      <c r="E3310" s="107">
        <v>4599</v>
      </c>
      <c r="F3310" s="107">
        <v>4599</v>
      </c>
      <c r="G3310" s="107" t="s">
        <v>215</v>
      </c>
      <c r="H3310" s="107">
        <v>11.0793</v>
      </c>
    </row>
    <row r="3311" spans="1:8" x14ac:dyDescent="0.3">
      <c r="A3311" t="str">
        <f t="shared" si="51"/>
        <v>2019_4617</v>
      </c>
      <c r="C3311" s="107">
        <v>3309</v>
      </c>
      <c r="D3311" s="107">
        <v>2019</v>
      </c>
      <c r="E3311" s="107">
        <v>4617</v>
      </c>
      <c r="F3311" s="107">
        <v>4617</v>
      </c>
      <c r="G3311" s="107" t="s">
        <v>216</v>
      </c>
      <c r="H3311" s="107">
        <v>16.814800000000002</v>
      </c>
    </row>
    <row r="3312" spans="1:8" x14ac:dyDescent="0.3">
      <c r="A3312" t="str">
        <f t="shared" si="51"/>
        <v>2019_4644</v>
      </c>
      <c r="C3312" s="107">
        <v>3310</v>
      </c>
      <c r="D3312" s="107">
        <v>2019</v>
      </c>
      <c r="E3312" s="107">
        <v>4644</v>
      </c>
      <c r="F3312" s="107">
        <v>4644</v>
      </c>
      <c r="G3312" s="107" t="s">
        <v>217</v>
      </c>
      <c r="H3312" s="107">
        <v>12.544600000000001</v>
      </c>
    </row>
    <row r="3313" spans="1:8" x14ac:dyDescent="0.3">
      <c r="A3313" t="str">
        <f t="shared" si="51"/>
        <v>2019_4662</v>
      </c>
      <c r="C3313" s="107">
        <v>3311</v>
      </c>
      <c r="D3313" s="107">
        <v>2019</v>
      </c>
      <c r="E3313" s="107">
        <v>4662</v>
      </c>
      <c r="F3313" s="107">
        <v>4662</v>
      </c>
      <c r="G3313" s="107" t="s">
        <v>218</v>
      </c>
      <c r="H3313" s="107">
        <v>12.114699999999999</v>
      </c>
    </row>
    <row r="3314" spans="1:8" x14ac:dyDescent="0.3">
      <c r="A3314" t="str">
        <f t="shared" si="51"/>
        <v>2019_4689</v>
      </c>
      <c r="C3314" s="107">
        <v>3312</v>
      </c>
      <c r="D3314" s="107">
        <v>2019</v>
      </c>
      <c r="E3314" s="107">
        <v>4689</v>
      </c>
      <c r="F3314" s="107">
        <v>4689</v>
      </c>
      <c r="G3314" s="107" t="s">
        <v>219</v>
      </c>
      <c r="H3314" s="107">
        <v>17.564900000000002</v>
      </c>
    </row>
    <row r="3315" spans="1:8" x14ac:dyDescent="0.3">
      <c r="A3315" t="str">
        <f t="shared" si="51"/>
        <v>2019_4725</v>
      </c>
      <c r="C3315" s="107">
        <v>3313</v>
      </c>
      <c r="D3315" s="107">
        <v>2019</v>
      </c>
      <c r="E3315" s="107">
        <v>4725</v>
      </c>
      <c r="F3315" s="107">
        <v>4725</v>
      </c>
      <c r="G3315" s="107" t="s">
        <v>220</v>
      </c>
      <c r="H3315" s="107">
        <v>15.786199999999999</v>
      </c>
    </row>
    <row r="3316" spans="1:8" x14ac:dyDescent="0.3">
      <c r="A3316" t="str">
        <f t="shared" si="51"/>
        <v>2019_4772</v>
      </c>
      <c r="C3316" s="107">
        <v>3314</v>
      </c>
      <c r="D3316" s="107">
        <v>2019</v>
      </c>
      <c r="E3316" s="107">
        <v>4772</v>
      </c>
      <c r="F3316" s="107">
        <v>4772</v>
      </c>
      <c r="G3316" s="107" t="s">
        <v>221</v>
      </c>
      <c r="H3316" s="107">
        <v>10.8935</v>
      </c>
    </row>
    <row r="3317" spans="1:8" x14ac:dyDescent="0.3">
      <c r="A3317" t="str">
        <f t="shared" si="51"/>
        <v>2019_4773</v>
      </c>
      <c r="C3317" s="107">
        <v>3315</v>
      </c>
      <c r="D3317" s="107">
        <v>2019</v>
      </c>
      <c r="E3317" s="107">
        <v>4773</v>
      </c>
      <c r="F3317" s="107">
        <v>4773</v>
      </c>
      <c r="G3317" s="107" t="s">
        <v>222</v>
      </c>
      <c r="H3317" s="107">
        <v>14.9983</v>
      </c>
    </row>
    <row r="3318" spans="1:8" x14ac:dyDescent="0.3">
      <c r="A3318" t="str">
        <f t="shared" si="51"/>
        <v>2019_4774</v>
      </c>
      <c r="C3318" s="107">
        <v>3316</v>
      </c>
      <c r="D3318" s="107">
        <v>2019</v>
      </c>
      <c r="E3318" s="107">
        <v>4774</v>
      </c>
      <c r="F3318" s="107">
        <v>4774</v>
      </c>
      <c r="G3318" s="107" t="s">
        <v>817</v>
      </c>
      <c r="H3318" s="107">
        <v>11.6393</v>
      </c>
    </row>
    <row r="3319" spans="1:8" x14ac:dyDescent="0.3">
      <c r="A3319" t="str">
        <f t="shared" si="51"/>
        <v>2019_4775</v>
      </c>
      <c r="C3319" s="107">
        <v>3317</v>
      </c>
      <c r="D3319" s="107">
        <v>2019</v>
      </c>
      <c r="E3319" s="107">
        <v>4775</v>
      </c>
      <c r="F3319" s="107">
        <v>4775</v>
      </c>
      <c r="G3319" s="107" t="s">
        <v>224</v>
      </c>
      <c r="H3319" s="107">
        <v>10.886900000000001</v>
      </c>
    </row>
    <row r="3320" spans="1:8" x14ac:dyDescent="0.3">
      <c r="A3320" t="str">
        <f t="shared" si="51"/>
        <v>2019_4776</v>
      </c>
      <c r="C3320" s="107">
        <v>3318</v>
      </c>
      <c r="D3320" s="107">
        <v>2019</v>
      </c>
      <c r="E3320" s="107">
        <v>4776</v>
      </c>
      <c r="F3320" s="107">
        <v>4776</v>
      </c>
      <c r="G3320" s="107" t="s">
        <v>225</v>
      </c>
      <c r="H3320" s="107">
        <v>12.689399999999999</v>
      </c>
    </row>
    <row r="3321" spans="1:8" x14ac:dyDescent="0.3">
      <c r="A3321" t="str">
        <f t="shared" si="51"/>
        <v>2019_4777</v>
      </c>
      <c r="C3321" s="107">
        <v>3319</v>
      </c>
      <c r="D3321" s="107">
        <v>2019</v>
      </c>
      <c r="E3321" s="107">
        <v>4777</v>
      </c>
      <c r="F3321" s="107">
        <v>4777</v>
      </c>
      <c r="G3321" s="107" t="s">
        <v>226</v>
      </c>
      <c r="H3321" s="107">
        <v>15.535399999999999</v>
      </c>
    </row>
    <row r="3322" spans="1:8" x14ac:dyDescent="0.3">
      <c r="A3322" t="str">
        <f t="shared" si="51"/>
        <v>2019_4778</v>
      </c>
      <c r="C3322" s="107">
        <v>3320</v>
      </c>
      <c r="D3322" s="107">
        <v>2019</v>
      </c>
      <c r="E3322" s="107">
        <v>4778</v>
      </c>
      <c r="F3322" s="107">
        <v>4778</v>
      </c>
      <c r="G3322" s="107" t="s">
        <v>227</v>
      </c>
      <c r="H3322" s="107">
        <v>8.5629000000000008</v>
      </c>
    </row>
    <row r="3323" spans="1:8" x14ac:dyDescent="0.3">
      <c r="A3323" t="str">
        <f t="shared" si="51"/>
        <v>2019_4779</v>
      </c>
      <c r="C3323" s="107">
        <v>3321</v>
      </c>
      <c r="D3323" s="107">
        <v>2019</v>
      </c>
      <c r="E3323" s="107">
        <v>4779</v>
      </c>
      <c r="F3323" s="107">
        <v>4779</v>
      </c>
      <c r="G3323" s="107" t="s">
        <v>228</v>
      </c>
      <c r="H3323" s="107">
        <v>19.076499999999999</v>
      </c>
    </row>
    <row r="3324" spans="1:8" x14ac:dyDescent="0.3">
      <c r="A3324" t="str">
        <f t="shared" si="51"/>
        <v>2019_4784</v>
      </c>
      <c r="C3324" s="107">
        <v>3322</v>
      </c>
      <c r="D3324" s="107">
        <v>2019</v>
      </c>
      <c r="E3324" s="107">
        <v>4784</v>
      </c>
      <c r="F3324" s="107">
        <v>4784</v>
      </c>
      <c r="G3324" s="107" t="s">
        <v>229</v>
      </c>
      <c r="H3324" s="107">
        <v>13.743600000000001</v>
      </c>
    </row>
    <row r="3325" spans="1:8" x14ac:dyDescent="0.3">
      <c r="A3325" t="str">
        <f t="shared" si="51"/>
        <v>2019_4785</v>
      </c>
      <c r="C3325" s="107">
        <v>3323</v>
      </c>
      <c r="D3325" s="107">
        <v>2019</v>
      </c>
      <c r="E3325" s="107">
        <v>4785</v>
      </c>
      <c r="F3325" s="107">
        <v>4785</v>
      </c>
      <c r="G3325" s="107" t="s">
        <v>793</v>
      </c>
      <c r="H3325" s="107">
        <v>10.2212</v>
      </c>
    </row>
    <row r="3326" spans="1:8" x14ac:dyDescent="0.3">
      <c r="A3326" t="str">
        <f t="shared" si="51"/>
        <v>2019_4787</v>
      </c>
      <c r="C3326" s="107">
        <v>3324</v>
      </c>
      <c r="D3326" s="107">
        <v>2019</v>
      </c>
      <c r="E3326" s="107">
        <v>4787</v>
      </c>
      <c r="F3326" s="107">
        <v>4787</v>
      </c>
      <c r="G3326" s="107" t="s">
        <v>231</v>
      </c>
      <c r="H3326" s="107">
        <v>9.7353000000000005</v>
      </c>
    </row>
    <row r="3327" spans="1:8" x14ac:dyDescent="0.3">
      <c r="A3327" t="str">
        <f t="shared" si="51"/>
        <v>2019_4788</v>
      </c>
      <c r="C3327" s="107">
        <v>3325</v>
      </c>
      <c r="D3327" s="107">
        <v>2019</v>
      </c>
      <c r="E3327" s="107">
        <v>4788</v>
      </c>
      <c r="F3327" s="107">
        <v>4788</v>
      </c>
      <c r="G3327" s="107" t="s">
        <v>232</v>
      </c>
      <c r="H3327" s="107">
        <v>12.7094</v>
      </c>
    </row>
    <row r="3328" spans="1:8" x14ac:dyDescent="0.3">
      <c r="A3328" t="str">
        <f t="shared" si="51"/>
        <v>2019_4797</v>
      </c>
      <c r="C3328" s="107">
        <v>3326</v>
      </c>
      <c r="D3328" s="107">
        <v>2019</v>
      </c>
      <c r="E3328" s="107">
        <v>4797</v>
      </c>
      <c r="F3328" s="107">
        <v>4797</v>
      </c>
      <c r="G3328" s="107" t="s">
        <v>233</v>
      </c>
      <c r="H3328" s="107">
        <v>19.684200000000001</v>
      </c>
    </row>
    <row r="3329" spans="1:8" x14ac:dyDescent="0.3">
      <c r="A3329" t="str">
        <f t="shared" si="51"/>
        <v>2019_4824</v>
      </c>
      <c r="C3329" s="107">
        <v>3327</v>
      </c>
      <c r="D3329" s="107">
        <v>2019</v>
      </c>
      <c r="E3329" s="107">
        <v>4824</v>
      </c>
      <c r="F3329" s="107">
        <v>5510</v>
      </c>
      <c r="G3329" s="107" t="s">
        <v>256</v>
      </c>
      <c r="H3329" s="107">
        <v>13.2333</v>
      </c>
    </row>
    <row r="3330" spans="1:8" x14ac:dyDescent="0.3">
      <c r="A3330" t="str">
        <f t="shared" si="51"/>
        <v>2019_4860</v>
      </c>
      <c r="C3330" s="107">
        <v>3328</v>
      </c>
      <c r="D3330" s="107">
        <v>2019</v>
      </c>
      <c r="E3330" s="107">
        <v>4860</v>
      </c>
      <c r="F3330" s="107">
        <v>4860</v>
      </c>
      <c r="G3330" s="107" t="s">
        <v>946</v>
      </c>
      <c r="H3330" s="107">
        <v>10.557499999999999</v>
      </c>
    </row>
    <row r="3331" spans="1:8" x14ac:dyDescent="0.3">
      <c r="A3331" t="str">
        <f t="shared" si="51"/>
        <v>2019_4869</v>
      </c>
      <c r="C3331" s="107">
        <v>3329</v>
      </c>
      <c r="D3331" s="107">
        <v>2019</v>
      </c>
      <c r="E3331" s="107">
        <v>4869</v>
      </c>
      <c r="F3331" s="107">
        <v>4869</v>
      </c>
      <c r="G3331" s="107" t="s">
        <v>235</v>
      </c>
      <c r="H3331" s="107">
        <v>13.5518</v>
      </c>
    </row>
    <row r="3332" spans="1:8" x14ac:dyDescent="0.3">
      <c r="A3332" t="str">
        <f t="shared" ref="A3332:A3395" si="52">CONCATENATE(D3332,"_",E3332)</f>
        <v>2019_4878</v>
      </c>
      <c r="C3332" s="107">
        <v>3330</v>
      </c>
      <c r="D3332" s="107">
        <v>2019</v>
      </c>
      <c r="E3332" s="107">
        <v>4878</v>
      </c>
      <c r="F3332" s="107">
        <v>4878</v>
      </c>
      <c r="G3332" s="107" t="s">
        <v>236</v>
      </c>
      <c r="H3332" s="107">
        <v>14.102399999999999</v>
      </c>
    </row>
    <row r="3333" spans="1:8" x14ac:dyDescent="0.3">
      <c r="A3333" t="str">
        <f t="shared" si="52"/>
        <v>2019_4890</v>
      </c>
      <c r="C3333" s="107">
        <v>3331</v>
      </c>
      <c r="D3333" s="107">
        <v>2019</v>
      </c>
      <c r="E3333" s="107">
        <v>4890</v>
      </c>
      <c r="F3333" s="107">
        <v>4890</v>
      </c>
      <c r="G3333" s="107" t="s">
        <v>237</v>
      </c>
      <c r="H3333" s="107">
        <v>9.0553000000000008</v>
      </c>
    </row>
    <row r="3334" spans="1:8" x14ac:dyDescent="0.3">
      <c r="A3334" t="str">
        <f t="shared" si="52"/>
        <v>2019_4905</v>
      </c>
      <c r="C3334" s="107">
        <v>3332</v>
      </c>
      <c r="D3334" s="107">
        <v>2019</v>
      </c>
      <c r="E3334" s="107">
        <v>4905</v>
      </c>
      <c r="F3334" s="107">
        <v>4905</v>
      </c>
      <c r="G3334" s="107" t="s">
        <v>794</v>
      </c>
      <c r="H3334" s="107">
        <v>14.1799</v>
      </c>
    </row>
    <row r="3335" spans="1:8" x14ac:dyDescent="0.3">
      <c r="A3335" t="str">
        <f t="shared" si="52"/>
        <v>2019_4978</v>
      </c>
      <c r="C3335" s="107">
        <v>3333</v>
      </c>
      <c r="D3335" s="107">
        <v>2019</v>
      </c>
      <c r="E3335" s="107">
        <v>4978</v>
      </c>
      <c r="F3335" s="107">
        <v>4978</v>
      </c>
      <c r="G3335" s="107" t="s">
        <v>238</v>
      </c>
      <c r="H3335" s="107">
        <v>9.2067999999999994</v>
      </c>
    </row>
    <row r="3336" spans="1:8" x14ac:dyDescent="0.3">
      <c r="A3336" t="str">
        <f t="shared" si="52"/>
        <v>2019_4995</v>
      </c>
      <c r="C3336" s="107">
        <v>3334</v>
      </c>
      <c r="D3336" s="107">
        <v>2019</v>
      </c>
      <c r="E3336" s="107">
        <v>4995</v>
      </c>
      <c r="F3336" s="107">
        <v>4995</v>
      </c>
      <c r="G3336" s="107" t="s">
        <v>239</v>
      </c>
      <c r="H3336" s="107">
        <v>12.950900000000001</v>
      </c>
    </row>
    <row r="3337" spans="1:8" x14ac:dyDescent="0.3">
      <c r="A3337" t="str">
        <f t="shared" si="52"/>
        <v>2019_5013</v>
      </c>
      <c r="C3337" s="107">
        <v>3335</v>
      </c>
      <c r="D3337" s="107">
        <v>2019</v>
      </c>
      <c r="E3337" s="107">
        <v>5013</v>
      </c>
      <c r="F3337" s="107">
        <v>5013</v>
      </c>
      <c r="G3337" s="107" t="s">
        <v>240</v>
      </c>
      <c r="H3337" s="107">
        <v>14.2034</v>
      </c>
    </row>
    <row r="3338" spans="1:8" x14ac:dyDescent="0.3">
      <c r="A3338" t="str">
        <f t="shared" si="52"/>
        <v>2019_5049</v>
      </c>
      <c r="C3338" s="107">
        <v>3336</v>
      </c>
      <c r="D3338" s="107">
        <v>2019</v>
      </c>
      <c r="E3338" s="107">
        <v>5049</v>
      </c>
      <c r="F3338" s="107">
        <v>5049</v>
      </c>
      <c r="G3338" s="107" t="s">
        <v>241</v>
      </c>
      <c r="H3338" s="107">
        <v>14.6877</v>
      </c>
    </row>
    <row r="3339" spans="1:8" x14ac:dyDescent="0.3">
      <c r="A3339" t="str">
        <f t="shared" si="52"/>
        <v>2019_5121</v>
      </c>
      <c r="C3339" s="107">
        <v>3337</v>
      </c>
      <c r="D3339" s="107">
        <v>2019</v>
      </c>
      <c r="E3339" s="107">
        <v>5121</v>
      </c>
      <c r="F3339" s="107">
        <v>5121</v>
      </c>
      <c r="G3339" s="107" t="s">
        <v>242</v>
      </c>
      <c r="H3339" s="107">
        <v>13.593500000000001</v>
      </c>
    </row>
    <row r="3340" spans="1:8" x14ac:dyDescent="0.3">
      <c r="A3340" t="str">
        <f t="shared" si="52"/>
        <v>2019_5139</v>
      </c>
      <c r="C3340" s="107">
        <v>3338</v>
      </c>
      <c r="D3340" s="107">
        <v>2019</v>
      </c>
      <c r="E3340" s="107">
        <v>5139</v>
      </c>
      <c r="F3340" s="107">
        <v>5139</v>
      </c>
      <c r="G3340" s="107" t="s">
        <v>243</v>
      </c>
      <c r="H3340" s="107">
        <v>10.591799999999999</v>
      </c>
    </row>
    <row r="3341" spans="1:8" x14ac:dyDescent="0.3">
      <c r="A3341" t="str">
        <f t="shared" si="52"/>
        <v>2019_5157</v>
      </c>
      <c r="C3341" s="107">
        <v>3339</v>
      </c>
      <c r="D3341" s="107">
        <v>2019</v>
      </c>
      <c r="E3341" s="107">
        <v>5157</v>
      </c>
      <c r="F3341" s="107">
        <v>6099</v>
      </c>
      <c r="G3341" s="107" t="s">
        <v>281</v>
      </c>
      <c r="H3341" s="107">
        <v>9.9741</v>
      </c>
    </row>
    <row r="3342" spans="1:8" x14ac:dyDescent="0.3">
      <c r="A3342" t="str">
        <f t="shared" si="52"/>
        <v>2019_5163</v>
      </c>
      <c r="C3342" s="107">
        <v>3340</v>
      </c>
      <c r="D3342" s="107">
        <v>2019</v>
      </c>
      <c r="E3342" s="107">
        <v>5163</v>
      </c>
      <c r="F3342" s="107">
        <v>5163</v>
      </c>
      <c r="G3342" s="107" t="s">
        <v>244</v>
      </c>
      <c r="H3342" s="107">
        <v>12.9475</v>
      </c>
    </row>
    <row r="3343" spans="1:8" x14ac:dyDescent="0.3">
      <c r="A3343" t="str">
        <f t="shared" si="52"/>
        <v>2019_5166</v>
      </c>
      <c r="C3343" s="107">
        <v>3341</v>
      </c>
      <c r="D3343" s="107">
        <v>2019</v>
      </c>
      <c r="E3343" s="107">
        <v>5166</v>
      </c>
      <c r="F3343" s="107">
        <v>5166</v>
      </c>
      <c r="G3343" s="107" t="s">
        <v>245</v>
      </c>
      <c r="H3343" s="107">
        <v>15.186299999999999</v>
      </c>
    </row>
    <row r="3344" spans="1:8" x14ac:dyDescent="0.3">
      <c r="A3344" t="str">
        <f t="shared" si="52"/>
        <v>2019_5184</v>
      </c>
      <c r="C3344" s="107">
        <v>3342</v>
      </c>
      <c r="D3344" s="107">
        <v>2019</v>
      </c>
      <c r="E3344" s="107">
        <v>5184</v>
      </c>
      <c r="F3344" s="107">
        <v>5184</v>
      </c>
      <c r="G3344" s="107" t="s">
        <v>246</v>
      </c>
      <c r="H3344" s="107">
        <v>21.53</v>
      </c>
    </row>
    <row r="3345" spans="1:8" x14ac:dyDescent="0.3">
      <c r="A3345" t="str">
        <f t="shared" si="52"/>
        <v>2019_5250</v>
      </c>
      <c r="C3345" s="107">
        <v>3343</v>
      </c>
      <c r="D3345" s="107">
        <v>2019</v>
      </c>
      <c r="E3345" s="107">
        <v>5250</v>
      </c>
      <c r="F3345" s="107">
        <v>5250</v>
      </c>
      <c r="G3345" s="107" t="s">
        <v>247</v>
      </c>
      <c r="H3345" s="107">
        <v>13.655900000000001</v>
      </c>
    </row>
    <row r="3346" spans="1:8" x14ac:dyDescent="0.3">
      <c r="A3346" t="str">
        <f t="shared" si="52"/>
        <v>2019_5256</v>
      </c>
      <c r="C3346" s="107">
        <v>3344</v>
      </c>
      <c r="D3346" s="107">
        <v>2019</v>
      </c>
      <c r="E3346" s="107">
        <v>5256</v>
      </c>
      <c r="F3346" s="107">
        <v>5256</v>
      </c>
      <c r="G3346" s="107" t="s">
        <v>248</v>
      </c>
      <c r="H3346" s="107">
        <v>18.3523</v>
      </c>
    </row>
    <row r="3347" spans="1:8" x14ac:dyDescent="0.3">
      <c r="A3347" t="str">
        <f t="shared" si="52"/>
        <v>2019_5283</v>
      </c>
      <c r="C3347" s="107">
        <v>3345</v>
      </c>
      <c r="D3347" s="107">
        <v>2019</v>
      </c>
      <c r="E3347" s="107">
        <v>5283</v>
      </c>
      <c r="F3347" s="107">
        <v>5283</v>
      </c>
      <c r="G3347" s="107" t="s">
        <v>249</v>
      </c>
      <c r="H3347" s="107">
        <v>11.6739</v>
      </c>
    </row>
    <row r="3348" spans="1:8" x14ac:dyDescent="0.3">
      <c r="A3348" t="str">
        <f t="shared" si="52"/>
        <v>2019_5310</v>
      </c>
      <c r="C3348" s="107">
        <v>3346</v>
      </c>
      <c r="D3348" s="107">
        <v>2019</v>
      </c>
      <c r="E3348" s="107">
        <v>5310</v>
      </c>
      <c r="F3348" s="107">
        <v>5310</v>
      </c>
      <c r="G3348" s="107" t="s">
        <v>250</v>
      </c>
      <c r="H3348" s="107">
        <v>12.8162</v>
      </c>
    </row>
    <row r="3349" spans="1:8" x14ac:dyDescent="0.3">
      <c r="A3349" t="str">
        <f t="shared" si="52"/>
        <v>2019_5319</v>
      </c>
      <c r="C3349" s="107">
        <v>3347</v>
      </c>
      <c r="D3349" s="107">
        <v>2019</v>
      </c>
      <c r="E3349" s="107">
        <v>5319</v>
      </c>
      <c r="F3349" s="107">
        <v>5160</v>
      </c>
      <c r="G3349" s="107" t="s">
        <v>18</v>
      </c>
      <c r="H3349" s="107">
        <v>15.9886</v>
      </c>
    </row>
    <row r="3350" spans="1:8" x14ac:dyDescent="0.3">
      <c r="A3350" t="str">
        <f t="shared" si="52"/>
        <v>2019_5323</v>
      </c>
      <c r="C3350" s="107">
        <v>3348</v>
      </c>
      <c r="D3350" s="107">
        <v>2019</v>
      </c>
      <c r="E3350" s="107">
        <v>5323</v>
      </c>
      <c r="F3350" s="107">
        <v>5325</v>
      </c>
      <c r="G3350" s="107" t="s">
        <v>251</v>
      </c>
      <c r="H3350" s="107">
        <v>10.0533</v>
      </c>
    </row>
    <row r="3351" spans="1:8" x14ac:dyDescent="0.3">
      <c r="A3351" t="str">
        <f t="shared" si="52"/>
        <v>2019_5463</v>
      </c>
      <c r="C3351" s="107">
        <v>3349</v>
      </c>
      <c r="D3351" s="107">
        <v>2019</v>
      </c>
      <c r="E3351" s="107">
        <v>5463</v>
      </c>
      <c r="F3351" s="107">
        <v>5463</v>
      </c>
      <c r="G3351" s="107" t="s">
        <v>253</v>
      </c>
      <c r="H3351" s="107">
        <v>15.507999999999999</v>
      </c>
    </row>
    <row r="3352" spans="1:8" x14ac:dyDescent="0.3">
      <c r="A3352" t="str">
        <f t="shared" si="52"/>
        <v>2019_5486</v>
      </c>
      <c r="C3352" s="107">
        <v>3350</v>
      </c>
      <c r="D3352" s="107">
        <v>2019</v>
      </c>
      <c r="E3352" s="107">
        <v>5486</v>
      </c>
      <c r="F3352" s="107">
        <v>5486</v>
      </c>
      <c r="G3352" s="107" t="s">
        <v>254</v>
      </c>
      <c r="H3352" s="107">
        <v>8.1540999999999997</v>
      </c>
    </row>
    <row r="3353" spans="1:8" x14ac:dyDescent="0.3">
      <c r="A3353" t="str">
        <f t="shared" si="52"/>
        <v>2019_5508</v>
      </c>
      <c r="C3353" s="107">
        <v>3351</v>
      </c>
      <c r="D3353" s="107">
        <v>2019</v>
      </c>
      <c r="E3353" s="107">
        <v>5508</v>
      </c>
      <c r="F3353" s="107">
        <v>5508</v>
      </c>
      <c r="G3353" s="107" t="s">
        <v>255</v>
      </c>
      <c r="H3353" s="107">
        <v>8.6029999999999998</v>
      </c>
    </row>
    <row r="3354" spans="1:8" x14ac:dyDescent="0.3">
      <c r="A3354" t="str">
        <f t="shared" si="52"/>
        <v>2019_5607</v>
      </c>
      <c r="C3354" s="107">
        <v>3352</v>
      </c>
      <c r="D3354" s="107">
        <v>2019</v>
      </c>
      <c r="E3354" s="107">
        <v>5607</v>
      </c>
      <c r="F3354" s="107">
        <v>5607</v>
      </c>
      <c r="G3354" s="107" t="s">
        <v>257</v>
      </c>
      <c r="H3354" s="107">
        <v>14.340999999999999</v>
      </c>
    </row>
    <row r="3355" spans="1:8" x14ac:dyDescent="0.3">
      <c r="A3355" t="str">
        <f t="shared" si="52"/>
        <v>2019_5643</v>
      </c>
      <c r="C3355" s="107">
        <v>3353</v>
      </c>
      <c r="D3355" s="107">
        <v>2019</v>
      </c>
      <c r="E3355" s="107">
        <v>5643</v>
      </c>
      <c r="F3355" s="107">
        <v>5643</v>
      </c>
      <c r="G3355" s="107" t="s">
        <v>258</v>
      </c>
      <c r="H3355" s="107">
        <v>13.8729</v>
      </c>
    </row>
    <row r="3356" spans="1:8" x14ac:dyDescent="0.3">
      <c r="A3356" t="str">
        <f t="shared" si="52"/>
        <v>2019_5697</v>
      </c>
      <c r="C3356" s="107">
        <v>3354</v>
      </c>
      <c r="D3356" s="107">
        <v>2019</v>
      </c>
      <c r="E3356" s="107">
        <v>5697</v>
      </c>
      <c r="F3356" s="107">
        <v>5697</v>
      </c>
      <c r="G3356" s="107" t="s">
        <v>795</v>
      </c>
      <c r="H3356" s="107">
        <v>11.940099999999999</v>
      </c>
    </row>
    <row r="3357" spans="1:8" x14ac:dyDescent="0.3">
      <c r="A3357" t="str">
        <f t="shared" si="52"/>
        <v>2019_5724</v>
      </c>
      <c r="C3357" s="107">
        <v>3355</v>
      </c>
      <c r="D3357" s="107">
        <v>2019</v>
      </c>
      <c r="E3357" s="107">
        <v>5724</v>
      </c>
      <c r="F3357" s="107">
        <v>5724</v>
      </c>
      <c r="G3357" s="107" t="s">
        <v>260</v>
      </c>
      <c r="H3357" s="107">
        <v>11.659599999999999</v>
      </c>
    </row>
    <row r="3358" spans="1:8" x14ac:dyDescent="0.3">
      <c r="A3358" t="str">
        <f t="shared" si="52"/>
        <v>2019_5751</v>
      </c>
      <c r="C3358" s="107">
        <v>3356</v>
      </c>
      <c r="D3358" s="107">
        <v>2019</v>
      </c>
      <c r="E3358" s="107">
        <v>5751</v>
      </c>
      <c r="F3358" s="107">
        <v>5751</v>
      </c>
      <c r="G3358" s="107" t="s">
        <v>261</v>
      </c>
      <c r="H3358" s="107">
        <v>12.250400000000001</v>
      </c>
    </row>
    <row r="3359" spans="1:8" x14ac:dyDescent="0.3">
      <c r="A3359" t="str">
        <f t="shared" si="52"/>
        <v>2019_5805</v>
      </c>
      <c r="C3359" s="107">
        <v>3357</v>
      </c>
      <c r="D3359" s="107">
        <v>2019</v>
      </c>
      <c r="E3359" s="107">
        <v>5805</v>
      </c>
      <c r="F3359" s="107">
        <v>5805</v>
      </c>
      <c r="G3359" s="107" t="s">
        <v>262</v>
      </c>
      <c r="H3359" s="107">
        <v>12.89</v>
      </c>
    </row>
    <row r="3360" spans="1:8" x14ac:dyDescent="0.3">
      <c r="A3360" t="str">
        <f t="shared" si="52"/>
        <v>2019_5823</v>
      </c>
      <c r="C3360" s="107">
        <v>3358</v>
      </c>
      <c r="D3360" s="107">
        <v>2019</v>
      </c>
      <c r="E3360" s="107">
        <v>5823</v>
      </c>
      <c r="F3360" s="107">
        <v>5823</v>
      </c>
      <c r="G3360" s="107" t="s">
        <v>263</v>
      </c>
      <c r="H3360" s="107">
        <v>11.7921</v>
      </c>
    </row>
    <row r="3361" spans="1:8" x14ac:dyDescent="0.3">
      <c r="A3361" t="str">
        <f t="shared" si="52"/>
        <v>2019_5832</v>
      </c>
      <c r="C3361" s="107">
        <v>3359</v>
      </c>
      <c r="D3361" s="107">
        <v>2019</v>
      </c>
      <c r="E3361" s="107">
        <v>5832</v>
      </c>
      <c r="F3361" s="107">
        <v>5832</v>
      </c>
      <c r="G3361" s="107" t="s">
        <v>264</v>
      </c>
      <c r="H3361" s="107">
        <v>12.4354</v>
      </c>
    </row>
    <row r="3362" spans="1:8" x14ac:dyDescent="0.3">
      <c r="A3362" t="str">
        <f t="shared" si="52"/>
        <v>2019_5877</v>
      </c>
      <c r="C3362" s="107">
        <v>3360</v>
      </c>
      <c r="D3362" s="107">
        <v>2019</v>
      </c>
      <c r="E3362" s="107">
        <v>5877</v>
      </c>
      <c r="F3362" s="107">
        <v>5877</v>
      </c>
      <c r="G3362" s="107" t="s">
        <v>265</v>
      </c>
      <c r="H3362" s="107">
        <v>10.3558</v>
      </c>
    </row>
    <row r="3363" spans="1:8" x14ac:dyDescent="0.3">
      <c r="A3363" t="str">
        <f t="shared" si="52"/>
        <v>2019_5895</v>
      </c>
      <c r="C3363" s="107">
        <v>3361</v>
      </c>
      <c r="D3363" s="107">
        <v>2019</v>
      </c>
      <c r="E3363" s="107">
        <v>5895</v>
      </c>
      <c r="F3363" s="107">
        <v>5895</v>
      </c>
      <c r="G3363" s="107" t="s">
        <v>266</v>
      </c>
      <c r="H3363" s="107">
        <v>12.0871</v>
      </c>
    </row>
    <row r="3364" spans="1:8" x14ac:dyDescent="0.3">
      <c r="A3364" t="str">
        <f t="shared" si="52"/>
        <v>2019_5922</v>
      </c>
      <c r="C3364" s="107">
        <v>3362</v>
      </c>
      <c r="D3364" s="107">
        <v>2019</v>
      </c>
      <c r="E3364" s="107">
        <v>5922</v>
      </c>
      <c r="F3364" s="107">
        <v>5922</v>
      </c>
      <c r="G3364" s="107" t="s">
        <v>799</v>
      </c>
      <c r="H3364" s="107">
        <v>10.4376</v>
      </c>
    </row>
    <row r="3365" spans="1:8" x14ac:dyDescent="0.3">
      <c r="A3365" t="str">
        <f t="shared" si="52"/>
        <v>2019_5949</v>
      </c>
      <c r="C3365" s="107">
        <v>3363</v>
      </c>
      <c r="D3365" s="107">
        <v>2019</v>
      </c>
      <c r="E3365" s="107">
        <v>5949</v>
      </c>
      <c r="F3365" s="107">
        <v>5949</v>
      </c>
      <c r="G3365" s="107" t="s">
        <v>267</v>
      </c>
      <c r="H3365" s="107">
        <v>12.130599999999999</v>
      </c>
    </row>
    <row r="3366" spans="1:8" x14ac:dyDescent="0.3">
      <c r="A3366" t="str">
        <f t="shared" si="52"/>
        <v>2019_5976</v>
      </c>
      <c r="C3366" s="107">
        <v>3364</v>
      </c>
      <c r="D3366" s="107">
        <v>2019</v>
      </c>
      <c r="E3366" s="107">
        <v>5976</v>
      </c>
      <c r="F3366" s="107">
        <v>5976</v>
      </c>
      <c r="G3366" s="107" t="s">
        <v>268</v>
      </c>
      <c r="H3366" s="107">
        <v>14.866199999999999</v>
      </c>
    </row>
    <row r="3367" spans="1:8" x14ac:dyDescent="0.3">
      <c r="A3367" t="str">
        <f t="shared" si="52"/>
        <v>2019_5994</v>
      </c>
      <c r="C3367" s="107">
        <v>3365</v>
      </c>
      <c r="D3367" s="107">
        <v>2019</v>
      </c>
      <c r="E3367" s="107">
        <v>5994</v>
      </c>
      <c r="F3367" s="107">
        <v>5994</v>
      </c>
      <c r="G3367" s="107" t="s">
        <v>269</v>
      </c>
      <c r="H3367" s="107">
        <v>11.124599999999999</v>
      </c>
    </row>
    <row r="3368" spans="1:8" x14ac:dyDescent="0.3">
      <c r="A3368" t="str">
        <f t="shared" si="52"/>
        <v>2019_6003</v>
      </c>
      <c r="C3368" s="107">
        <v>3366</v>
      </c>
      <c r="D3368" s="107">
        <v>2019</v>
      </c>
      <c r="E3368" s="107">
        <v>6003</v>
      </c>
      <c r="F3368" s="107">
        <v>6003</v>
      </c>
      <c r="G3368" s="107" t="s">
        <v>270</v>
      </c>
      <c r="H3368" s="107">
        <v>12.823600000000001</v>
      </c>
    </row>
    <row r="3369" spans="1:8" x14ac:dyDescent="0.3">
      <c r="A3369" t="str">
        <f t="shared" si="52"/>
        <v>2019_6012</v>
      </c>
      <c r="C3369" s="107">
        <v>3367</v>
      </c>
      <c r="D3369" s="107">
        <v>2019</v>
      </c>
      <c r="E3369" s="107">
        <v>6012</v>
      </c>
      <c r="F3369" s="107">
        <v>6012</v>
      </c>
      <c r="G3369" s="107" t="s">
        <v>271</v>
      </c>
      <c r="H3369" s="107">
        <v>12.8261</v>
      </c>
    </row>
    <row r="3370" spans="1:8" x14ac:dyDescent="0.3">
      <c r="A3370" t="str">
        <f t="shared" si="52"/>
        <v>2019_6030</v>
      </c>
      <c r="C3370" s="107">
        <v>3368</v>
      </c>
      <c r="D3370" s="107">
        <v>2019</v>
      </c>
      <c r="E3370" s="107">
        <v>6030</v>
      </c>
      <c r="F3370" s="107">
        <v>6030</v>
      </c>
      <c r="G3370" s="107" t="s">
        <v>272</v>
      </c>
      <c r="H3370" s="107">
        <v>15.9993</v>
      </c>
    </row>
    <row r="3371" spans="1:8" x14ac:dyDescent="0.3">
      <c r="A3371" t="str">
        <f t="shared" si="52"/>
        <v>2019_6039</v>
      </c>
      <c r="C3371" s="107">
        <v>3369</v>
      </c>
      <c r="D3371" s="107">
        <v>2019</v>
      </c>
      <c r="E3371" s="107">
        <v>6039</v>
      </c>
      <c r="F3371" s="107">
        <v>6039</v>
      </c>
      <c r="G3371" s="107" t="s">
        <v>274</v>
      </c>
      <c r="H3371" s="107">
        <v>15.350099999999999</v>
      </c>
    </row>
    <row r="3372" spans="1:8" x14ac:dyDescent="0.3">
      <c r="A3372" t="str">
        <f t="shared" si="52"/>
        <v>2019_6048</v>
      </c>
      <c r="C3372" s="107">
        <v>3370</v>
      </c>
      <c r="D3372" s="107">
        <v>2019</v>
      </c>
      <c r="E3372" s="107">
        <v>6048</v>
      </c>
      <c r="F3372" s="107">
        <v>6035</v>
      </c>
      <c r="G3372" s="107" t="s">
        <v>273</v>
      </c>
      <c r="H3372" s="107">
        <v>11.8491</v>
      </c>
    </row>
    <row r="3373" spans="1:8" x14ac:dyDescent="0.3">
      <c r="A3373" t="str">
        <f t="shared" si="52"/>
        <v>2019_6091</v>
      </c>
      <c r="C3373" s="107">
        <v>3371</v>
      </c>
      <c r="D3373" s="107">
        <v>2019</v>
      </c>
      <c r="E3373" s="107">
        <v>6091</v>
      </c>
      <c r="F3373" s="107">
        <v>6091</v>
      </c>
      <c r="G3373" s="107" t="s">
        <v>359</v>
      </c>
      <c r="H3373" s="107">
        <v>11.5023</v>
      </c>
    </row>
    <row r="3374" spans="1:8" x14ac:dyDescent="0.3">
      <c r="A3374" t="str">
        <f t="shared" si="52"/>
        <v>2019_6093</v>
      </c>
      <c r="C3374" s="107">
        <v>3372</v>
      </c>
      <c r="D3374" s="107">
        <v>2019</v>
      </c>
      <c r="E3374" s="107">
        <v>6093</v>
      </c>
      <c r="F3374" s="107">
        <v>6093</v>
      </c>
      <c r="G3374" s="107" t="s">
        <v>275</v>
      </c>
      <c r="H3374" s="107">
        <v>16.2408</v>
      </c>
    </row>
    <row r="3375" spans="1:8" x14ac:dyDescent="0.3">
      <c r="A3375" t="str">
        <f t="shared" si="52"/>
        <v>2019_6094</v>
      </c>
      <c r="C3375" s="107">
        <v>3373</v>
      </c>
      <c r="D3375" s="107">
        <v>2019</v>
      </c>
      <c r="E3375" s="107">
        <v>6094</v>
      </c>
      <c r="F3375" s="107">
        <v>6094</v>
      </c>
      <c r="G3375" s="107" t="s">
        <v>276</v>
      </c>
      <c r="H3375" s="107">
        <v>17.199100000000001</v>
      </c>
    </row>
    <row r="3376" spans="1:8" x14ac:dyDescent="0.3">
      <c r="A3376" t="str">
        <f t="shared" si="52"/>
        <v>2019_6095</v>
      </c>
      <c r="C3376" s="107">
        <v>3374</v>
      </c>
      <c r="D3376" s="107">
        <v>2019</v>
      </c>
      <c r="E3376" s="107">
        <v>6095</v>
      </c>
      <c r="F3376" s="107">
        <v>6095</v>
      </c>
      <c r="G3376" s="107" t="s">
        <v>277</v>
      </c>
      <c r="H3376" s="107">
        <v>15.3667</v>
      </c>
    </row>
    <row r="3377" spans="1:8" x14ac:dyDescent="0.3">
      <c r="A3377" t="str">
        <f t="shared" si="52"/>
        <v>2019_6096</v>
      </c>
      <c r="C3377" s="107">
        <v>3375</v>
      </c>
      <c r="D3377" s="107">
        <v>2019</v>
      </c>
      <c r="E3377" s="107">
        <v>6096</v>
      </c>
      <c r="F3377" s="107">
        <v>6096</v>
      </c>
      <c r="G3377" s="107" t="s">
        <v>947</v>
      </c>
      <c r="H3377" s="107">
        <v>11.991400000000001</v>
      </c>
    </row>
    <row r="3378" spans="1:8" x14ac:dyDescent="0.3">
      <c r="A3378" t="str">
        <f t="shared" si="52"/>
        <v>2019_6097</v>
      </c>
      <c r="C3378" s="107">
        <v>3376</v>
      </c>
      <c r="D3378" s="107">
        <v>2019</v>
      </c>
      <c r="E3378" s="107">
        <v>6097</v>
      </c>
      <c r="F3378" s="107">
        <v>6097</v>
      </c>
      <c r="G3378" s="107" t="s">
        <v>279</v>
      </c>
      <c r="H3378" s="107">
        <v>12.4183</v>
      </c>
    </row>
    <row r="3379" spans="1:8" x14ac:dyDescent="0.3">
      <c r="A3379" t="str">
        <f t="shared" si="52"/>
        <v>2019_6098</v>
      </c>
      <c r="C3379" s="107">
        <v>3377</v>
      </c>
      <c r="D3379" s="107">
        <v>2019</v>
      </c>
      <c r="E3379" s="107">
        <v>6098</v>
      </c>
      <c r="F3379" s="107">
        <v>6098</v>
      </c>
      <c r="G3379" s="107" t="s">
        <v>796</v>
      </c>
      <c r="H3379" s="107">
        <v>16.134499999999999</v>
      </c>
    </row>
    <row r="3380" spans="1:8" x14ac:dyDescent="0.3">
      <c r="A3380" t="str">
        <f t="shared" si="52"/>
        <v>2019_6100</v>
      </c>
      <c r="C3380" s="107">
        <v>3378</v>
      </c>
      <c r="D3380" s="107">
        <v>2019</v>
      </c>
      <c r="E3380" s="107">
        <v>6100</v>
      </c>
      <c r="F3380" s="107">
        <v>6100</v>
      </c>
      <c r="G3380" s="107" t="s">
        <v>282</v>
      </c>
      <c r="H3380" s="107">
        <v>12.4542</v>
      </c>
    </row>
    <row r="3381" spans="1:8" x14ac:dyDescent="0.3">
      <c r="A3381" t="str">
        <f t="shared" si="52"/>
        <v>2019_6101</v>
      </c>
      <c r="C3381" s="107">
        <v>3379</v>
      </c>
      <c r="D3381" s="107">
        <v>2019</v>
      </c>
      <c r="E3381" s="107">
        <v>6101</v>
      </c>
      <c r="F3381" s="107">
        <v>6101</v>
      </c>
      <c r="G3381" s="107" t="s">
        <v>283</v>
      </c>
      <c r="H3381" s="107">
        <v>16.500599999999999</v>
      </c>
    </row>
    <row r="3382" spans="1:8" x14ac:dyDescent="0.3">
      <c r="A3382" t="str">
        <f t="shared" si="52"/>
        <v>2019_6102</v>
      </c>
      <c r="C3382" s="107">
        <v>3380</v>
      </c>
      <c r="D3382" s="107">
        <v>2019</v>
      </c>
      <c r="E3382" s="107">
        <v>6102</v>
      </c>
      <c r="F3382" s="107">
        <v>6102</v>
      </c>
      <c r="G3382" s="107" t="s">
        <v>284</v>
      </c>
      <c r="H3382" s="107">
        <v>13.501099999999999</v>
      </c>
    </row>
    <row r="3383" spans="1:8" x14ac:dyDescent="0.3">
      <c r="A3383" t="str">
        <f t="shared" si="52"/>
        <v>2019_6120</v>
      </c>
      <c r="C3383" s="107">
        <v>3381</v>
      </c>
      <c r="D3383" s="107">
        <v>2019</v>
      </c>
      <c r="E3383" s="107">
        <v>6120</v>
      </c>
      <c r="F3383" s="107">
        <v>6120</v>
      </c>
      <c r="G3383" s="107" t="s">
        <v>285</v>
      </c>
      <c r="H3383" s="107">
        <v>8.1857000000000006</v>
      </c>
    </row>
    <row r="3384" spans="1:8" x14ac:dyDescent="0.3">
      <c r="A3384" t="str">
        <f t="shared" si="52"/>
        <v>2019_6138</v>
      </c>
      <c r="C3384" s="107">
        <v>3382</v>
      </c>
      <c r="D3384" s="107">
        <v>2019</v>
      </c>
      <c r="E3384" s="107">
        <v>6138</v>
      </c>
      <c r="F3384" s="107">
        <v>6138</v>
      </c>
      <c r="G3384" s="107" t="s">
        <v>286</v>
      </c>
      <c r="H3384" s="107">
        <v>15.6721</v>
      </c>
    </row>
    <row r="3385" spans="1:8" x14ac:dyDescent="0.3">
      <c r="A3385" t="str">
        <f t="shared" si="52"/>
        <v>2019_6165</v>
      </c>
      <c r="C3385" s="107">
        <v>3383</v>
      </c>
      <c r="D3385" s="107">
        <v>2019</v>
      </c>
      <c r="E3385" s="107">
        <v>6165</v>
      </c>
      <c r="F3385" s="107">
        <v>6165</v>
      </c>
      <c r="G3385" s="107" t="s">
        <v>287</v>
      </c>
      <c r="H3385" s="107">
        <v>12.238</v>
      </c>
    </row>
    <row r="3386" spans="1:8" x14ac:dyDescent="0.3">
      <c r="A3386" t="str">
        <f t="shared" si="52"/>
        <v>2019_6175</v>
      </c>
      <c r="C3386" s="107">
        <v>3384</v>
      </c>
      <c r="D3386" s="107">
        <v>2019</v>
      </c>
      <c r="E3386" s="107">
        <v>6175</v>
      </c>
      <c r="F3386" s="107">
        <v>6175</v>
      </c>
      <c r="G3386" s="107" t="s">
        <v>288</v>
      </c>
      <c r="H3386" s="107">
        <v>12.260899999999999</v>
      </c>
    </row>
    <row r="3387" spans="1:8" x14ac:dyDescent="0.3">
      <c r="A3387" t="str">
        <f t="shared" si="52"/>
        <v>2019_6219</v>
      </c>
      <c r="C3387" s="107">
        <v>3385</v>
      </c>
      <c r="D3387" s="107">
        <v>2019</v>
      </c>
      <c r="E3387" s="107">
        <v>6219</v>
      </c>
      <c r="F3387" s="107">
        <v>6219</v>
      </c>
      <c r="G3387" s="107" t="s">
        <v>289</v>
      </c>
      <c r="H3387" s="107">
        <v>15.526300000000001</v>
      </c>
    </row>
    <row r="3388" spans="1:8" x14ac:dyDescent="0.3">
      <c r="A3388" t="str">
        <f t="shared" si="52"/>
        <v>2019_6246</v>
      </c>
      <c r="C3388" s="107">
        <v>3386</v>
      </c>
      <c r="D3388" s="107">
        <v>2019</v>
      </c>
      <c r="E3388" s="107">
        <v>6246</v>
      </c>
      <c r="F3388" s="107">
        <v>6246</v>
      </c>
      <c r="G3388" s="107" t="s">
        <v>290</v>
      </c>
      <c r="H3388" s="107">
        <v>11.095800000000001</v>
      </c>
    </row>
    <row r="3389" spans="1:8" x14ac:dyDescent="0.3">
      <c r="A3389" t="str">
        <f t="shared" si="52"/>
        <v>2019_6264</v>
      </c>
      <c r="C3389" s="107">
        <v>3387</v>
      </c>
      <c r="D3389" s="107">
        <v>2019</v>
      </c>
      <c r="E3389" s="107">
        <v>6264</v>
      </c>
      <c r="F3389" s="107">
        <v>6264</v>
      </c>
      <c r="G3389" s="107" t="s">
        <v>291</v>
      </c>
      <c r="H3389" s="107">
        <v>14.0107</v>
      </c>
    </row>
    <row r="3390" spans="1:8" x14ac:dyDescent="0.3">
      <c r="A3390" t="str">
        <f t="shared" si="52"/>
        <v>2019_6273</v>
      </c>
      <c r="C3390" s="107">
        <v>3388</v>
      </c>
      <c r="D3390" s="107">
        <v>2019</v>
      </c>
      <c r="E3390" s="107">
        <v>6273</v>
      </c>
      <c r="F3390" s="107">
        <v>6273</v>
      </c>
      <c r="G3390" s="107" t="s">
        <v>358</v>
      </c>
      <c r="H3390" s="107">
        <v>10.7157</v>
      </c>
    </row>
    <row r="3391" spans="1:8" x14ac:dyDescent="0.3">
      <c r="A3391" t="str">
        <f t="shared" si="52"/>
        <v>2019_6408</v>
      </c>
      <c r="C3391" s="107">
        <v>3389</v>
      </c>
      <c r="D3391" s="107">
        <v>2019</v>
      </c>
      <c r="E3391" s="107">
        <v>6408</v>
      </c>
      <c r="F3391" s="107">
        <v>6408</v>
      </c>
      <c r="G3391" s="107" t="s">
        <v>292</v>
      </c>
      <c r="H3391" s="107">
        <v>11.944699999999999</v>
      </c>
    </row>
    <row r="3392" spans="1:8" x14ac:dyDescent="0.3">
      <c r="A3392" t="str">
        <f t="shared" si="52"/>
        <v>2019_6453</v>
      </c>
      <c r="C3392" s="107">
        <v>3390</v>
      </c>
      <c r="D3392" s="107">
        <v>2019</v>
      </c>
      <c r="E3392" s="107">
        <v>6453</v>
      </c>
      <c r="F3392" s="107">
        <v>6453</v>
      </c>
      <c r="G3392" s="107" t="s">
        <v>293</v>
      </c>
      <c r="H3392" s="107">
        <v>14.2616</v>
      </c>
    </row>
    <row r="3393" spans="1:8" x14ac:dyDescent="0.3">
      <c r="A3393" t="str">
        <f t="shared" si="52"/>
        <v>2019_6460</v>
      </c>
      <c r="C3393" s="107">
        <v>3391</v>
      </c>
      <c r="D3393" s="107">
        <v>2019</v>
      </c>
      <c r="E3393" s="107">
        <v>6460</v>
      </c>
      <c r="F3393" s="107">
        <v>6460</v>
      </c>
      <c r="G3393" s="107" t="s">
        <v>294</v>
      </c>
      <c r="H3393" s="107">
        <v>12.8809</v>
      </c>
    </row>
    <row r="3394" spans="1:8" x14ac:dyDescent="0.3">
      <c r="A3394" t="str">
        <f t="shared" si="52"/>
        <v>2019_6462</v>
      </c>
      <c r="C3394" s="107">
        <v>3392</v>
      </c>
      <c r="D3394" s="107">
        <v>2019</v>
      </c>
      <c r="E3394" s="107">
        <v>6462</v>
      </c>
      <c r="F3394" s="107">
        <v>6462</v>
      </c>
      <c r="G3394" s="107" t="s">
        <v>295</v>
      </c>
      <c r="H3394" s="107">
        <v>13.8203</v>
      </c>
    </row>
    <row r="3395" spans="1:8" x14ac:dyDescent="0.3">
      <c r="A3395" t="str">
        <f t="shared" si="52"/>
        <v>2019_6471</v>
      </c>
      <c r="C3395" s="107">
        <v>3393</v>
      </c>
      <c r="D3395" s="107">
        <v>2019</v>
      </c>
      <c r="E3395" s="107">
        <v>6471</v>
      </c>
      <c r="F3395" s="107">
        <v>6471</v>
      </c>
      <c r="G3395" s="107" t="s">
        <v>296</v>
      </c>
      <c r="H3395" s="107">
        <v>14.784599999999999</v>
      </c>
    </row>
    <row r="3396" spans="1:8" x14ac:dyDescent="0.3">
      <c r="A3396" t="str">
        <f t="shared" ref="A3396:A3459" si="53">CONCATENATE(D3396,"_",E3396)</f>
        <v>2019_6509</v>
      </c>
      <c r="C3396" s="107">
        <v>3394</v>
      </c>
      <c r="D3396" s="107">
        <v>2019</v>
      </c>
      <c r="E3396" s="107">
        <v>6509</v>
      </c>
      <c r="F3396" s="107">
        <v>6509</v>
      </c>
      <c r="G3396" s="107" t="s">
        <v>297</v>
      </c>
      <c r="H3396" s="107">
        <v>11.043699999999999</v>
      </c>
    </row>
    <row r="3397" spans="1:8" x14ac:dyDescent="0.3">
      <c r="A3397" t="str">
        <f t="shared" si="53"/>
        <v>2019_6512</v>
      </c>
      <c r="C3397" s="107">
        <v>3395</v>
      </c>
      <c r="D3397" s="107">
        <v>2019</v>
      </c>
      <c r="E3397" s="107">
        <v>6512</v>
      </c>
      <c r="F3397" s="107">
        <v>6512</v>
      </c>
      <c r="G3397" s="107" t="s">
        <v>298</v>
      </c>
      <c r="H3397" s="107">
        <v>13.2691</v>
      </c>
    </row>
    <row r="3398" spans="1:8" x14ac:dyDescent="0.3">
      <c r="A3398" t="str">
        <f t="shared" si="53"/>
        <v>2019_6516</v>
      </c>
      <c r="C3398" s="107">
        <v>3396</v>
      </c>
      <c r="D3398" s="107">
        <v>2019</v>
      </c>
      <c r="E3398" s="107">
        <v>6516</v>
      </c>
      <c r="F3398" s="107">
        <v>6516</v>
      </c>
      <c r="G3398" s="107" t="s">
        <v>299</v>
      </c>
      <c r="H3398" s="107">
        <v>10.2371</v>
      </c>
    </row>
    <row r="3399" spans="1:8" x14ac:dyDescent="0.3">
      <c r="A3399" t="str">
        <f t="shared" si="53"/>
        <v>2019_6534</v>
      </c>
      <c r="C3399" s="107">
        <v>3397</v>
      </c>
      <c r="D3399" s="107">
        <v>2019</v>
      </c>
      <c r="E3399" s="107">
        <v>6534</v>
      </c>
      <c r="F3399" s="107">
        <v>6534</v>
      </c>
      <c r="G3399" s="107" t="s">
        <v>300</v>
      </c>
      <c r="H3399" s="107">
        <v>14.8033</v>
      </c>
    </row>
    <row r="3400" spans="1:8" x14ac:dyDescent="0.3">
      <c r="A3400" t="str">
        <f t="shared" si="53"/>
        <v>2019_6561</v>
      </c>
      <c r="C3400" s="107">
        <v>3398</v>
      </c>
      <c r="D3400" s="107">
        <v>2019</v>
      </c>
      <c r="E3400" s="107">
        <v>6561</v>
      </c>
      <c r="F3400" s="107">
        <v>6561</v>
      </c>
      <c r="G3400" s="107" t="s">
        <v>302</v>
      </c>
      <c r="H3400" s="107">
        <v>10.1015</v>
      </c>
    </row>
    <row r="3401" spans="1:8" x14ac:dyDescent="0.3">
      <c r="A3401" t="str">
        <f t="shared" si="53"/>
        <v>2019_6579</v>
      </c>
      <c r="C3401" s="107">
        <v>3399</v>
      </c>
      <c r="D3401" s="107">
        <v>2019</v>
      </c>
      <c r="E3401" s="107">
        <v>6579</v>
      </c>
      <c r="F3401" s="107">
        <v>6579</v>
      </c>
      <c r="G3401" s="107" t="s">
        <v>303</v>
      </c>
      <c r="H3401" s="107">
        <v>18</v>
      </c>
    </row>
    <row r="3402" spans="1:8" x14ac:dyDescent="0.3">
      <c r="A3402" t="str">
        <f t="shared" si="53"/>
        <v>2019_6592</v>
      </c>
      <c r="C3402" s="107">
        <v>3400</v>
      </c>
      <c r="D3402" s="107">
        <v>2019</v>
      </c>
      <c r="E3402" s="107">
        <v>6592</v>
      </c>
      <c r="F3402" s="107">
        <v>6592</v>
      </c>
      <c r="G3402" s="107" t="s">
        <v>305</v>
      </c>
      <c r="H3402" s="107">
        <v>11.847799999999999</v>
      </c>
    </row>
    <row r="3403" spans="1:8" x14ac:dyDescent="0.3">
      <c r="A3403" t="str">
        <f t="shared" si="53"/>
        <v>2019_6615</v>
      </c>
      <c r="C3403" s="107">
        <v>3401</v>
      </c>
      <c r="D3403" s="107">
        <v>2019</v>
      </c>
      <c r="E3403" s="107">
        <v>6615</v>
      </c>
      <c r="F3403" s="107">
        <v>6615</v>
      </c>
      <c r="G3403" s="107" t="s">
        <v>306</v>
      </c>
      <c r="H3403" s="107">
        <v>16.03</v>
      </c>
    </row>
    <row r="3404" spans="1:8" x14ac:dyDescent="0.3">
      <c r="A3404" t="str">
        <f t="shared" si="53"/>
        <v>2019_6651</v>
      </c>
      <c r="C3404" s="107">
        <v>3402</v>
      </c>
      <c r="D3404" s="107">
        <v>2019</v>
      </c>
      <c r="E3404" s="107">
        <v>6651</v>
      </c>
      <c r="F3404" s="107">
        <v>6651</v>
      </c>
      <c r="G3404" s="107" t="s">
        <v>307</v>
      </c>
      <c r="H3404" s="107">
        <v>12.2705</v>
      </c>
    </row>
    <row r="3405" spans="1:8" x14ac:dyDescent="0.3">
      <c r="A3405" t="str">
        <f t="shared" si="53"/>
        <v>2019_6660</v>
      </c>
      <c r="C3405" s="107">
        <v>3403</v>
      </c>
      <c r="D3405" s="107">
        <v>2019</v>
      </c>
      <c r="E3405" s="107">
        <v>6660</v>
      </c>
      <c r="F3405" s="107">
        <v>6660</v>
      </c>
      <c r="G3405" s="107" t="s">
        <v>308</v>
      </c>
      <c r="H3405" s="107">
        <v>15.5166</v>
      </c>
    </row>
    <row r="3406" spans="1:8" x14ac:dyDescent="0.3">
      <c r="A3406" t="str">
        <f t="shared" si="53"/>
        <v>2019_6700</v>
      </c>
      <c r="C3406" s="107">
        <v>3404</v>
      </c>
      <c r="D3406" s="107">
        <v>2019</v>
      </c>
      <c r="E3406" s="107">
        <v>6700</v>
      </c>
      <c r="F3406" s="107">
        <v>6700</v>
      </c>
      <c r="G3406" s="107" t="s">
        <v>309</v>
      </c>
      <c r="H3406" s="107">
        <v>13.2745</v>
      </c>
    </row>
    <row r="3407" spans="1:8" x14ac:dyDescent="0.3">
      <c r="A3407" t="str">
        <f t="shared" si="53"/>
        <v>2019_6741</v>
      </c>
      <c r="C3407" s="107">
        <v>3405</v>
      </c>
      <c r="D3407" s="107">
        <v>2019</v>
      </c>
      <c r="E3407" s="107">
        <v>6741</v>
      </c>
      <c r="F3407" s="107">
        <v>6741</v>
      </c>
      <c r="G3407" s="107" t="s">
        <v>310</v>
      </c>
      <c r="H3407" s="107">
        <v>11.259399999999999</v>
      </c>
    </row>
    <row r="3408" spans="1:8" x14ac:dyDescent="0.3">
      <c r="A3408" t="str">
        <f t="shared" si="53"/>
        <v>2019_6759</v>
      </c>
      <c r="C3408" s="107">
        <v>3406</v>
      </c>
      <c r="D3408" s="107">
        <v>2019</v>
      </c>
      <c r="E3408" s="107">
        <v>6759</v>
      </c>
      <c r="F3408" s="107">
        <v>6759</v>
      </c>
      <c r="G3408" s="107" t="s">
        <v>311</v>
      </c>
      <c r="H3408" s="107">
        <v>14.7936</v>
      </c>
    </row>
    <row r="3409" spans="1:8" x14ac:dyDescent="0.3">
      <c r="A3409" t="str">
        <f t="shared" si="53"/>
        <v>2019_6762</v>
      </c>
      <c r="C3409" s="107">
        <v>3407</v>
      </c>
      <c r="D3409" s="107">
        <v>2019</v>
      </c>
      <c r="E3409" s="107">
        <v>6762</v>
      </c>
      <c r="F3409" s="107">
        <v>6762</v>
      </c>
      <c r="G3409" s="107" t="s">
        <v>312</v>
      </c>
      <c r="H3409" s="107">
        <v>14.802899999999999</v>
      </c>
    </row>
    <row r="3410" spans="1:8" x14ac:dyDescent="0.3">
      <c r="A3410" t="str">
        <f t="shared" si="53"/>
        <v>2019_6768</v>
      </c>
      <c r="C3410" s="107">
        <v>3408</v>
      </c>
      <c r="D3410" s="107">
        <v>2019</v>
      </c>
      <c r="E3410" s="107">
        <v>6768</v>
      </c>
      <c r="F3410" s="107">
        <v>6768</v>
      </c>
      <c r="G3410" s="107" t="s">
        <v>313</v>
      </c>
      <c r="H3410" s="107">
        <v>15.65</v>
      </c>
    </row>
    <row r="3411" spans="1:8" x14ac:dyDescent="0.3">
      <c r="A3411" t="str">
        <f t="shared" si="53"/>
        <v>2019_6795</v>
      </c>
      <c r="C3411" s="107">
        <v>3409</v>
      </c>
      <c r="D3411" s="107">
        <v>2019</v>
      </c>
      <c r="E3411" s="107">
        <v>6795</v>
      </c>
      <c r="F3411" s="107">
        <v>6795</v>
      </c>
      <c r="G3411" s="107" t="s">
        <v>314</v>
      </c>
      <c r="H3411" s="107">
        <v>14.571899999999999</v>
      </c>
    </row>
    <row r="3412" spans="1:8" x14ac:dyDescent="0.3">
      <c r="A3412" t="str">
        <f t="shared" si="53"/>
        <v>2019_6822</v>
      </c>
      <c r="C3412" s="107">
        <v>3410</v>
      </c>
      <c r="D3412" s="107">
        <v>2019</v>
      </c>
      <c r="E3412" s="107">
        <v>6822</v>
      </c>
      <c r="F3412" s="107">
        <v>6822</v>
      </c>
      <c r="G3412" s="107" t="s">
        <v>315</v>
      </c>
      <c r="H3412" s="107">
        <v>17.8566</v>
      </c>
    </row>
    <row r="3413" spans="1:8" x14ac:dyDescent="0.3">
      <c r="A3413" t="str">
        <f t="shared" si="53"/>
        <v>2019_6840</v>
      </c>
      <c r="C3413" s="107">
        <v>3411</v>
      </c>
      <c r="D3413" s="107">
        <v>2019</v>
      </c>
      <c r="E3413" s="107">
        <v>6840</v>
      </c>
      <c r="F3413" s="107">
        <v>6840</v>
      </c>
      <c r="G3413" s="107" t="s">
        <v>316</v>
      </c>
      <c r="H3413" s="107">
        <v>12.777699999999999</v>
      </c>
    </row>
    <row r="3414" spans="1:8" x14ac:dyDescent="0.3">
      <c r="A3414" t="str">
        <f t="shared" si="53"/>
        <v>2019_6854</v>
      </c>
      <c r="C3414" s="107">
        <v>3412</v>
      </c>
      <c r="D3414" s="107">
        <v>2019</v>
      </c>
      <c r="E3414" s="107">
        <v>6854</v>
      </c>
      <c r="F3414" s="107">
        <v>6854</v>
      </c>
      <c r="G3414" s="107" t="s">
        <v>317</v>
      </c>
      <c r="H3414" s="107">
        <v>10.6096</v>
      </c>
    </row>
    <row r="3415" spans="1:8" x14ac:dyDescent="0.3">
      <c r="A3415" t="str">
        <f t="shared" si="53"/>
        <v>2019_6867</v>
      </c>
      <c r="C3415" s="107">
        <v>3413</v>
      </c>
      <c r="D3415" s="107">
        <v>2019</v>
      </c>
      <c r="E3415" s="107">
        <v>6867</v>
      </c>
      <c r="F3415" s="107">
        <v>6867</v>
      </c>
      <c r="G3415" s="107" t="s">
        <v>318</v>
      </c>
      <c r="H3415" s="107">
        <v>14.8506</v>
      </c>
    </row>
    <row r="3416" spans="1:8" x14ac:dyDescent="0.3">
      <c r="A3416" t="str">
        <f t="shared" si="53"/>
        <v>2019_6921</v>
      </c>
      <c r="C3416" s="107">
        <v>3414</v>
      </c>
      <c r="D3416" s="107">
        <v>2019</v>
      </c>
      <c r="E3416" s="107">
        <v>6921</v>
      </c>
      <c r="F3416" s="107">
        <v>6921</v>
      </c>
      <c r="G3416" s="107" t="s">
        <v>319</v>
      </c>
      <c r="H3416" s="107">
        <v>11.006</v>
      </c>
    </row>
    <row r="3417" spans="1:8" x14ac:dyDescent="0.3">
      <c r="A3417" t="str">
        <f t="shared" si="53"/>
        <v>2019_6930</v>
      </c>
      <c r="C3417" s="107">
        <v>3415</v>
      </c>
      <c r="D3417" s="107">
        <v>2019</v>
      </c>
      <c r="E3417" s="107">
        <v>6930</v>
      </c>
      <c r="F3417" s="107">
        <v>6930</v>
      </c>
      <c r="G3417" s="107" t="s">
        <v>320</v>
      </c>
      <c r="H3417" s="107">
        <v>12.3527</v>
      </c>
    </row>
    <row r="3418" spans="1:8" x14ac:dyDescent="0.3">
      <c r="A3418" t="str">
        <f t="shared" si="53"/>
        <v>2019_6937</v>
      </c>
      <c r="C3418" s="107">
        <v>3416</v>
      </c>
      <c r="D3418" s="107">
        <v>2019</v>
      </c>
      <c r="E3418" s="107">
        <v>6937</v>
      </c>
      <c r="F3418" s="107">
        <v>6937</v>
      </c>
      <c r="G3418" s="107" t="s">
        <v>797</v>
      </c>
      <c r="H3418" s="107">
        <v>14.0604</v>
      </c>
    </row>
    <row r="3419" spans="1:8" x14ac:dyDescent="0.3">
      <c r="A3419" t="str">
        <f t="shared" si="53"/>
        <v>2019_6943</v>
      </c>
      <c r="C3419" s="107">
        <v>3417</v>
      </c>
      <c r="D3419" s="107">
        <v>2019</v>
      </c>
      <c r="E3419" s="107">
        <v>6943</v>
      </c>
      <c r="F3419" s="107">
        <v>6943</v>
      </c>
      <c r="G3419" s="107" t="s">
        <v>321</v>
      </c>
      <c r="H3419" s="107">
        <v>15.719099999999999</v>
      </c>
    </row>
    <row r="3420" spans="1:8" x14ac:dyDescent="0.3">
      <c r="A3420" t="str">
        <f t="shared" si="53"/>
        <v>2019_6950</v>
      </c>
      <c r="C3420" s="107">
        <v>3418</v>
      </c>
      <c r="D3420" s="107">
        <v>2019</v>
      </c>
      <c r="E3420" s="107">
        <v>6950</v>
      </c>
      <c r="F3420" s="107">
        <v>6950</v>
      </c>
      <c r="G3420" s="107" t="s">
        <v>798</v>
      </c>
      <c r="H3420" s="107">
        <v>11.943199999999999</v>
      </c>
    </row>
    <row r="3421" spans="1:8" x14ac:dyDescent="0.3">
      <c r="A3421" t="str">
        <f t="shared" si="53"/>
        <v>2019_6957</v>
      </c>
      <c r="C3421" s="107">
        <v>3419</v>
      </c>
      <c r="D3421" s="107">
        <v>2019</v>
      </c>
      <c r="E3421" s="107">
        <v>6957</v>
      </c>
      <c r="F3421" s="107">
        <v>6957</v>
      </c>
      <c r="G3421" s="107" t="s">
        <v>323</v>
      </c>
      <c r="H3421" s="107">
        <v>13.27</v>
      </c>
    </row>
    <row r="3422" spans="1:8" x14ac:dyDescent="0.3">
      <c r="A3422" t="str">
        <f t="shared" si="53"/>
        <v>2019_6961</v>
      </c>
      <c r="C3422" s="107">
        <v>3420</v>
      </c>
      <c r="D3422" s="107">
        <v>2019</v>
      </c>
      <c r="E3422" s="107">
        <v>6961</v>
      </c>
      <c r="F3422" s="107">
        <v>6961</v>
      </c>
      <c r="G3422" s="107" t="s">
        <v>800</v>
      </c>
      <c r="H3422" s="107">
        <v>11.5341</v>
      </c>
    </row>
    <row r="3423" spans="1:8" x14ac:dyDescent="0.3">
      <c r="A3423" t="str">
        <f t="shared" si="53"/>
        <v>2019_6969</v>
      </c>
      <c r="C3423" s="107">
        <v>3421</v>
      </c>
      <c r="D3423" s="107">
        <v>2019</v>
      </c>
      <c r="E3423" s="107">
        <v>6969</v>
      </c>
      <c r="F3423" s="107">
        <v>6969</v>
      </c>
      <c r="G3423" s="107" t="s">
        <v>325</v>
      </c>
      <c r="H3423" s="107">
        <v>10.4711</v>
      </c>
    </row>
    <row r="3424" spans="1:8" x14ac:dyDescent="0.3">
      <c r="A3424" t="str">
        <f t="shared" si="53"/>
        <v>2019_6975</v>
      </c>
      <c r="C3424" s="107">
        <v>3422</v>
      </c>
      <c r="D3424" s="107">
        <v>2019</v>
      </c>
      <c r="E3424" s="107">
        <v>6975</v>
      </c>
      <c r="F3424" s="107">
        <v>6975</v>
      </c>
      <c r="G3424" s="107" t="s">
        <v>326</v>
      </c>
      <c r="H3424" s="107">
        <v>16.366700000000002</v>
      </c>
    </row>
    <row r="3425" spans="1:8" x14ac:dyDescent="0.3">
      <c r="A3425" t="str">
        <f t="shared" si="53"/>
        <v>2019_6983</v>
      </c>
      <c r="C3425" s="107">
        <v>3423</v>
      </c>
      <c r="D3425" s="107">
        <v>2019</v>
      </c>
      <c r="E3425" s="107">
        <v>6983</v>
      </c>
      <c r="F3425" s="107">
        <v>6983</v>
      </c>
      <c r="G3425" s="107" t="s">
        <v>327</v>
      </c>
      <c r="H3425" s="107">
        <v>10.521699999999999</v>
      </c>
    </row>
    <row r="3426" spans="1:8" x14ac:dyDescent="0.3">
      <c r="A3426" t="str">
        <f t="shared" si="53"/>
        <v>2019_6985</v>
      </c>
      <c r="C3426" s="107">
        <v>3424</v>
      </c>
      <c r="D3426" s="107">
        <v>2019</v>
      </c>
      <c r="E3426" s="107">
        <v>6985</v>
      </c>
      <c r="F3426" s="107">
        <v>6985</v>
      </c>
      <c r="G3426" s="107" t="s">
        <v>328</v>
      </c>
      <c r="H3426" s="107">
        <v>11.7546</v>
      </c>
    </row>
    <row r="3427" spans="1:8" x14ac:dyDescent="0.3">
      <c r="A3427" t="str">
        <f t="shared" si="53"/>
        <v>2019_6987</v>
      </c>
      <c r="C3427" s="107">
        <v>3425</v>
      </c>
      <c r="D3427" s="107">
        <v>2019</v>
      </c>
      <c r="E3427" s="107">
        <v>6987</v>
      </c>
      <c r="F3427" s="107">
        <v>6987</v>
      </c>
      <c r="G3427" s="107" t="s">
        <v>329</v>
      </c>
      <c r="H3427" s="107">
        <v>15.4871</v>
      </c>
    </row>
    <row r="3428" spans="1:8" x14ac:dyDescent="0.3">
      <c r="A3428" t="str">
        <f t="shared" si="53"/>
        <v>2019_6990</v>
      </c>
      <c r="C3428" s="107">
        <v>3426</v>
      </c>
      <c r="D3428" s="107">
        <v>2019</v>
      </c>
      <c r="E3428" s="107">
        <v>6990</v>
      </c>
      <c r="F3428" s="107">
        <v>6990</v>
      </c>
      <c r="G3428" s="107" t="s">
        <v>330</v>
      </c>
      <c r="H3428" s="107">
        <v>17.077500000000001</v>
      </c>
    </row>
    <row r="3429" spans="1:8" x14ac:dyDescent="0.3">
      <c r="A3429" t="str">
        <f t="shared" si="53"/>
        <v>2019_6992</v>
      </c>
      <c r="C3429" s="107">
        <v>3427</v>
      </c>
      <c r="D3429" s="107">
        <v>2019</v>
      </c>
      <c r="E3429" s="107">
        <v>6992</v>
      </c>
      <c r="F3429" s="107">
        <v>6992</v>
      </c>
      <c r="G3429" s="107" t="s">
        <v>331</v>
      </c>
      <c r="H3429" s="107">
        <v>10.5223</v>
      </c>
    </row>
    <row r="3430" spans="1:8" x14ac:dyDescent="0.3">
      <c r="A3430" t="str">
        <f t="shared" si="53"/>
        <v>2019_7002</v>
      </c>
      <c r="C3430" s="107">
        <v>3428</v>
      </c>
      <c r="D3430" s="107">
        <v>2019</v>
      </c>
      <c r="E3430" s="107">
        <v>7002</v>
      </c>
      <c r="F3430" s="107">
        <v>7002</v>
      </c>
      <c r="G3430" s="107" t="s">
        <v>332</v>
      </c>
      <c r="H3430" s="107">
        <v>11.385</v>
      </c>
    </row>
    <row r="3431" spans="1:8" x14ac:dyDescent="0.3">
      <c r="A3431" t="str">
        <f t="shared" si="53"/>
        <v>2019_7029</v>
      </c>
      <c r="C3431" s="107">
        <v>3429</v>
      </c>
      <c r="D3431" s="107">
        <v>2019</v>
      </c>
      <c r="E3431" s="107">
        <v>7029</v>
      </c>
      <c r="F3431" s="107">
        <v>7029</v>
      </c>
      <c r="G3431" s="107" t="s">
        <v>333</v>
      </c>
      <c r="H3431" s="107">
        <v>14.5923</v>
      </c>
    </row>
    <row r="3432" spans="1:8" x14ac:dyDescent="0.3">
      <c r="A3432" t="str">
        <f t="shared" si="53"/>
        <v>2019_7038</v>
      </c>
      <c r="C3432" s="107">
        <v>3430</v>
      </c>
      <c r="D3432" s="107">
        <v>2019</v>
      </c>
      <c r="E3432" s="107">
        <v>7038</v>
      </c>
      <c r="F3432" s="107">
        <v>7038</v>
      </c>
      <c r="G3432" s="107" t="s">
        <v>334</v>
      </c>
      <c r="H3432" s="107">
        <v>14.8118</v>
      </c>
    </row>
    <row r="3433" spans="1:8" x14ac:dyDescent="0.3">
      <c r="A3433" t="str">
        <f t="shared" si="53"/>
        <v>2019_7047</v>
      </c>
      <c r="C3433" s="107">
        <v>3431</v>
      </c>
      <c r="D3433" s="107">
        <v>2019</v>
      </c>
      <c r="E3433" s="107">
        <v>7047</v>
      </c>
      <c r="F3433" s="107">
        <v>7047</v>
      </c>
      <c r="G3433" s="107" t="s">
        <v>335</v>
      </c>
      <c r="H3433" s="107">
        <v>12.5802</v>
      </c>
    </row>
    <row r="3434" spans="1:8" x14ac:dyDescent="0.3">
      <c r="A3434" t="str">
        <f t="shared" si="53"/>
        <v>2019_7056</v>
      </c>
      <c r="C3434" s="107">
        <v>3432</v>
      </c>
      <c r="D3434" s="107">
        <v>2019</v>
      </c>
      <c r="E3434" s="107">
        <v>7056</v>
      </c>
      <c r="F3434" s="107">
        <v>7056</v>
      </c>
      <c r="G3434" s="107" t="s">
        <v>336</v>
      </c>
      <c r="H3434" s="107">
        <v>17.239999999999998</v>
      </c>
    </row>
    <row r="3435" spans="1:8" x14ac:dyDescent="0.3">
      <c r="A3435" t="str">
        <f t="shared" si="53"/>
        <v>2019_7092</v>
      </c>
      <c r="C3435" s="107">
        <v>3433</v>
      </c>
      <c r="D3435" s="107">
        <v>2019</v>
      </c>
      <c r="E3435" s="107">
        <v>7092</v>
      </c>
      <c r="F3435" s="107">
        <v>7092</v>
      </c>
      <c r="G3435" s="107" t="s">
        <v>337</v>
      </c>
      <c r="H3435" s="107">
        <v>15.3001</v>
      </c>
    </row>
    <row r="3436" spans="1:8" x14ac:dyDescent="0.3">
      <c r="A3436" t="str">
        <f t="shared" si="53"/>
        <v>2019_7098</v>
      </c>
      <c r="C3436" s="107">
        <v>3434</v>
      </c>
      <c r="D3436" s="107">
        <v>2019</v>
      </c>
      <c r="E3436" s="107">
        <v>7098</v>
      </c>
      <c r="F3436" s="107">
        <v>7098</v>
      </c>
      <c r="G3436" s="107" t="s">
        <v>338</v>
      </c>
      <c r="H3436" s="107">
        <v>11.466100000000001</v>
      </c>
    </row>
    <row r="3437" spans="1:8" x14ac:dyDescent="0.3">
      <c r="A3437" t="str">
        <f t="shared" si="53"/>
        <v>2019_7110</v>
      </c>
      <c r="C3437" s="107">
        <v>3435</v>
      </c>
      <c r="D3437" s="107">
        <v>2019</v>
      </c>
      <c r="E3437" s="107">
        <v>7110</v>
      </c>
      <c r="F3437" s="107">
        <v>7110</v>
      </c>
      <c r="G3437" s="107" t="s">
        <v>339</v>
      </c>
      <c r="H3437" s="107">
        <v>18.978000000000002</v>
      </c>
    </row>
    <row r="3438" spans="1:8" x14ac:dyDescent="0.3">
      <c r="A3438" t="str">
        <f t="shared" si="53"/>
        <v>2020_9</v>
      </c>
      <c r="C3438" s="107">
        <v>3436</v>
      </c>
      <c r="D3438" s="107">
        <v>2020</v>
      </c>
      <c r="E3438" s="107">
        <v>9</v>
      </c>
      <c r="F3438" s="107">
        <v>9</v>
      </c>
      <c r="G3438" s="107" t="s">
        <v>14</v>
      </c>
      <c r="H3438" s="107">
        <v>11.2593</v>
      </c>
    </row>
    <row r="3439" spans="1:8" x14ac:dyDescent="0.3">
      <c r="A3439" t="str">
        <f t="shared" si="53"/>
        <v>2020_18</v>
      </c>
      <c r="C3439" s="107">
        <v>3437</v>
      </c>
      <c r="D3439" s="107">
        <v>2020</v>
      </c>
      <c r="E3439" s="107">
        <v>18</v>
      </c>
      <c r="F3439" s="107">
        <v>18</v>
      </c>
      <c r="G3439" s="107" t="s">
        <v>32</v>
      </c>
      <c r="H3439" s="107">
        <v>9.8824000000000005</v>
      </c>
    </row>
    <row r="3440" spans="1:8" x14ac:dyDescent="0.3">
      <c r="A3440" t="str">
        <f t="shared" si="53"/>
        <v>2020_27</v>
      </c>
      <c r="C3440" s="107">
        <v>3438</v>
      </c>
      <c r="D3440" s="107">
        <v>2020</v>
      </c>
      <c r="E3440" s="107">
        <v>27</v>
      </c>
      <c r="F3440" s="107">
        <v>27</v>
      </c>
      <c r="G3440" s="107" t="s">
        <v>778</v>
      </c>
      <c r="H3440" s="107">
        <v>18.5548</v>
      </c>
    </row>
    <row r="3441" spans="1:8" x14ac:dyDescent="0.3">
      <c r="A3441" t="str">
        <f t="shared" si="53"/>
        <v>2020_63</v>
      </c>
      <c r="C3441" s="107">
        <v>3439</v>
      </c>
      <c r="D3441" s="107">
        <v>2020</v>
      </c>
      <c r="E3441" s="107">
        <v>63</v>
      </c>
      <c r="F3441" s="107">
        <v>63</v>
      </c>
      <c r="G3441" s="107" t="s">
        <v>779</v>
      </c>
      <c r="H3441" s="107">
        <v>13.975099999999999</v>
      </c>
    </row>
    <row r="3442" spans="1:8" x14ac:dyDescent="0.3">
      <c r="A3442" t="str">
        <f t="shared" si="53"/>
        <v>2020_72</v>
      </c>
      <c r="C3442" s="107">
        <v>3440</v>
      </c>
      <c r="D3442" s="107">
        <v>2020</v>
      </c>
      <c r="E3442" s="107">
        <v>72</v>
      </c>
      <c r="F3442" s="107">
        <v>72</v>
      </c>
      <c r="G3442" s="107" t="s">
        <v>35</v>
      </c>
      <c r="H3442" s="107">
        <v>11.2578</v>
      </c>
    </row>
    <row r="3443" spans="1:8" x14ac:dyDescent="0.3">
      <c r="A3443" t="str">
        <f t="shared" si="53"/>
        <v>2020_81</v>
      </c>
      <c r="C3443" s="107">
        <v>3441</v>
      </c>
      <c r="D3443" s="107">
        <v>2020</v>
      </c>
      <c r="E3443" s="107">
        <v>81</v>
      </c>
      <c r="F3443" s="107">
        <v>81</v>
      </c>
      <c r="G3443" s="107" t="s">
        <v>36</v>
      </c>
      <c r="H3443" s="107">
        <v>13.9024</v>
      </c>
    </row>
    <row r="3444" spans="1:8" x14ac:dyDescent="0.3">
      <c r="A3444" t="str">
        <f t="shared" si="53"/>
        <v>2020_99</v>
      </c>
      <c r="C3444" s="107">
        <v>3442</v>
      </c>
      <c r="D3444" s="107">
        <v>2020</v>
      </c>
      <c r="E3444" s="107">
        <v>99</v>
      </c>
      <c r="F3444" s="107">
        <v>99</v>
      </c>
      <c r="G3444" s="107" t="s">
        <v>37</v>
      </c>
      <c r="H3444" s="107">
        <v>13.4117</v>
      </c>
    </row>
    <row r="3445" spans="1:8" x14ac:dyDescent="0.3">
      <c r="A3445" t="str">
        <f t="shared" si="53"/>
        <v>2020_108</v>
      </c>
      <c r="C3445" s="107">
        <v>3443</v>
      </c>
      <c r="D3445" s="107">
        <v>2020</v>
      </c>
      <c r="E3445" s="107">
        <v>108</v>
      </c>
      <c r="F3445" s="107">
        <v>108</v>
      </c>
      <c r="G3445" s="107" t="s">
        <v>38</v>
      </c>
      <c r="H3445" s="107">
        <v>9.4898000000000007</v>
      </c>
    </row>
    <row r="3446" spans="1:8" x14ac:dyDescent="0.3">
      <c r="A3446" t="str">
        <f t="shared" si="53"/>
        <v>2020_126</v>
      </c>
      <c r="C3446" s="107">
        <v>3444</v>
      </c>
      <c r="D3446" s="107">
        <v>2020</v>
      </c>
      <c r="E3446" s="107">
        <v>126</v>
      </c>
      <c r="F3446" s="107">
        <v>126</v>
      </c>
      <c r="G3446" s="107" t="s">
        <v>39</v>
      </c>
      <c r="H3446" s="107">
        <v>10.815099999999999</v>
      </c>
    </row>
    <row r="3447" spans="1:8" x14ac:dyDescent="0.3">
      <c r="A3447" t="str">
        <f t="shared" si="53"/>
        <v>2020_135</v>
      </c>
      <c r="C3447" s="107">
        <v>3445</v>
      </c>
      <c r="D3447" s="107">
        <v>2020</v>
      </c>
      <c r="E3447" s="107">
        <v>135</v>
      </c>
      <c r="F3447" s="107">
        <v>135</v>
      </c>
      <c r="G3447" s="107" t="s">
        <v>40</v>
      </c>
      <c r="H3447" s="107">
        <v>9.8010999999999999</v>
      </c>
    </row>
    <row r="3448" spans="1:8" x14ac:dyDescent="0.3">
      <c r="A3448" t="str">
        <f t="shared" si="53"/>
        <v>2020_153</v>
      </c>
      <c r="C3448" s="107">
        <v>3446</v>
      </c>
      <c r="D3448" s="107">
        <v>2020</v>
      </c>
      <c r="E3448" s="107">
        <v>153</v>
      </c>
      <c r="F3448" s="107">
        <v>153</v>
      </c>
      <c r="G3448" s="107" t="s">
        <v>41</v>
      </c>
      <c r="H3448" s="107">
        <v>12.242699999999999</v>
      </c>
    </row>
    <row r="3449" spans="1:8" x14ac:dyDescent="0.3">
      <c r="A3449" t="str">
        <f t="shared" si="53"/>
        <v>2020_171</v>
      </c>
      <c r="C3449" s="107">
        <v>3447</v>
      </c>
      <c r="D3449" s="107">
        <v>2020</v>
      </c>
      <c r="E3449" s="107">
        <v>171</v>
      </c>
      <c r="F3449" s="107">
        <v>171</v>
      </c>
      <c r="G3449" s="107" t="s">
        <v>815</v>
      </c>
      <c r="H3449" s="107">
        <v>9.9047000000000001</v>
      </c>
    </row>
    <row r="3450" spans="1:8" x14ac:dyDescent="0.3">
      <c r="A3450" t="str">
        <f t="shared" si="53"/>
        <v>2020_225</v>
      </c>
      <c r="C3450" s="107">
        <v>3448</v>
      </c>
      <c r="D3450" s="107">
        <v>2020</v>
      </c>
      <c r="E3450" s="107">
        <v>225</v>
      </c>
      <c r="F3450" s="107">
        <v>225</v>
      </c>
      <c r="G3450" s="107" t="s">
        <v>43</v>
      </c>
      <c r="H3450" s="107">
        <v>14.3414</v>
      </c>
    </row>
    <row r="3451" spans="1:8" x14ac:dyDescent="0.3">
      <c r="A3451" t="str">
        <f t="shared" si="53"/>
        <v>2020_234</v>
      </c>
      <c r="C3451" s="107">
        <v>3449</v>
      </c>
      <c r="D3451" s="107">
        <v>2020</v>
      </c>
      <c r="E3451" s="107">
        <v>234</v>
      </c>
      <c r="F3451" s="107">
        <v>234</v>
      </c>
      <c r="G3451" s="107" t="s">
        <v>44</v>
      </c>
      <c r="H3451" s="107">
        <v>15.872999999999999</v>
      </c>
    </row>
    <row r="3452" spans="1:8" x14ac:dyDescent="0.3">
      <c r="A3452" t="str">
        <f t="shared" si="53"/>
        <v>2020_243</v>
      </c>
      <c r="C3452" s="107">
        <v>3450</v>
      </c>
      <c r="D3452" s="107">
        <v>2020</v>
      </c>
      <c r="E3452" s="107">
        <v>243</v>
      </c>
      <c r="F3452" s="107">
        <v>243</v>
      </c>
      <c r="G3452" s="107" t="s">
        <v>45</v>
      </c>
      <c r="H3452" s="107">
        <v>11.6127</v>
      </c>
    </row>
    <row r="3453" spans="1:8" x14ac:dyDescent="0.3">
      <c r="A3453" t="str">
        <f t="shared" si="53"/>
        <v>2020_261</v>
      </c>
      <c r="C3453" s="107">
        <v>3451</v>
      </c>
      <c r="D3453" s="107">
        <v>2020</v>
      </c>
      <c r="E3453" s="107">
        <v>261</v>
      </c>
      <c r="F3453" s="107">
        <v>261</v>
      </c>
      <c r="G3453" s="107" t="s">
        <v>46</v>
      </c>
      <c r="H3453" s="107">
        <v>17.523199999999999</v>
      </c>
    </row>
    <row r="3454" spans="1:8" x14ac:dyDescent="0.3">
      <c r="A3454" t="str">
        <f t="shared" si="53"/>
        <v>2020_279</v>
      </c>
      <c r="C3454" s="107">
        <v>3452</v>
      </c>
      <c r="D3454" s="107">
        <v>2020</v>
      </c>
      <c r="E3454" s="107">
        <v>279</v>
      </c>
      <c r="F3454" s="107">
        <v>279</v>
      </c>
      <c r="G3454" s="107" t="s">
        <v>47</v>
      </c>
      <c r="H3454" s="107">
        <v>12.6069</v>
      </c>
    </row>
    <row r="3455" spans="1:8" x14ac:dyDescent="0.3">
      <c r="A3455" t="str">
        <f t="shared" si="53"/>
        <v>2020_333</v>
      </c>
      <c r="C3455" s="107">
        <v>3453</v>
      </c>
      <c r="D3455" s="107">
        <v>2020</v>
      </c>
      <c r="E3455" s="107">
        <v>333</v>
      </c>
      <c r="F3455" s="107">
        <v>333</v>
      </c>
      <c r="G3455" s="107" t="s">
        <v>357</v>
      </c>
      <c r="H3455" s="107">
        <v>9.5024999999999995</v>
      </c>
    </row>
    <row r="3456" spans="1:8" x14ac:dyDescent="0.3">
      <c r="A3456" t="str">
        <f t="shared" si="53"/>
        <v>2020_355</v>
      </c>
      <c r="C3456" s="107">
        <v>3454</v>
      </c>
      <c r="D3456" s="107">
        <v>2020</v>
      </c>
      <c r="E3456" s="107">
        <v>355</v>
      </c>
      <c r="F3456" s="107">
        <v>355</v>
      </c>
      <c r="G3456" s="107" t="s">
        <v>48</v>
      </c>
      <c r="H3456" s="107">
        <v>9.0709999999999997</v>
      </c>
    </row>
    <row r="3457" spans="1:8" x14ac:dyDescent="0.3">
      <c r="A3457" t="str">
        <f t="shared" si="53"/>
        <v>2020_387</v>
      </c>
      <c r="C3457" s="107">
        <v>3455</v>
      </c>
      <c r="D3457" s="107">
        <v>2020</v>
      </c>
      <c r="E3457" s="107">
        <v>387</v>
      </c>
      <c r="F3457" s="107">
        <v>387</v>
      </c>
      <c r="G3457" s="107" t="s">
        <v>49</v>
      </c>
      <c r="H3457" s="107">
        <v>14.7234</v>
      </c>
    </row>
    <row r="3458" spans="1:8" x14ac:dyDescent="0.3">
      <c r="A3458" t="str">
        <f t="shared" si="53"/>
        <v>2020_414</v>
      </c>
      <c r="C3458" s="107">
        <v>3456</v>
      </c>
      <c r="D3458" s="107">
        <v>2020</v>
      </c>
      <c r="E3458" s="107">
        <v>414</v>
      </c>
      <c r="F3458" s="107">
        <v>414</v>
      </c>
      <c r="G3458" s="107" t="s">
        <v>50</v>
      </c>
      <c r="H3458" s="107">
        <v>11.686500000000001</v>
      </c>
    </row>
    <row r="3459" spans="1:8" x14ac:dyDescent="0.3">
      <c r="A3459" t="str">
        <f t="shared" si="53"/>
        <v>2020_441</v>
      </c>
      <c r="C3459" s="107">
        <v>3457</v>
      </c>
      <c r="D3459" s="107">
        <v>2020</v>
      </c>
      <c r="E3459" s="107">
        <v>441</v>
      </c>
      <c r="F3459" s="107">
        <v>441</v>
      </c>
      <c r="G3459" s="107" t="s">
        <v>409</v>
      </c>
      <c r="H3459" s="107">
        <v>10.354100000000001</v>
      </c>
    </row>
    <row r="3460" spans="1:8" x14ac:dyDescent="0.3">
      <c r="A3460" t="str">
        <f t="shared" ref="A3460:A3523" si="54">CONCATENATE(D3460,"_",E3460)</f>
        <v>2020_472</v>
      </c>
      <c r="C3460" s="107">
        <v>3458</v>
      </c>
      <c r="D3460" s="107">
        <v>2020</v>
      </c>
      <c r="E3460" s="107">
        <v>472</v>
      </c>
      <c r="F3460" s="107">
        <v>472</v>
      </c>
      <c r="G3460" s="107" t="s">
        <v>52</v>
      </c>
      <c r="H3460" s="107">
        <v>19.605899999999998</v>
      </c>
    </row>
    <row r="3461" spans="1:8" x14ac:dyDescent="0.3">
      <c r="A3461" t="str">
        <f t="shared" si="54"/>
        <v>2020_513</v>
      </c>
      <c r="C3461" s="107">
        <v>3459</v>
      </c>
      <c r="D3461" s="107">
        <v>2020</v>
      </c>
      <c r="E3461" s="107">
        <v>513</v>
      </c>
      <c r="F3461" s="107">
        <v>513</v>
      </c>
      <c r="G3461" s="107" t="s">
        <v>54</v>
      </c>
      <c r="H3461" s="107">
        <v>17.508900000000001</v>
      </c>
    </row>
    <row r="3462" spans="1:8" x14ac:dyDescent="0.3">
      <c r="A3462" t="str">
        <f t="shared" si="54"/>
        <v>2020_540</v>
      </c>
      <c r="C3462" s="107">
        <v>3460</v>
      </c>
      <c r="D3462" s="107">
        <v>2020</v>
      </c>
      <c r="E3462" s="107">
        <v>540</v>
      </c>
      <c r="F3462" s="107">
        <v>540</v>
      </c>
      <c r="G3462" s="107" t="s">
        <v>15</v>
      </c>
      <c r="H3462" s="107">
        <v>11.1021</v>
      </c>
    </row>
    <row r="3463" spans="1:8" x14ac:dyDescent="0.3">
      <c r="A3463" t="str">
        <f t="shared" si="54"/>
        <v>2020_549</v>
      </c>
      <c r="C3463" s="107">
        <v>3461</v>
      </c>
      <c r="D3463" s="107">
        <v>2020</v>
      </c>
      <c r="E3463" s="107">
        <v>549</v>
      </c>
      <c r="F3463" s="107">
        <v>549</v>
      </c>
      <c r="G3463" s="107" t="s">
        <v>55</v>
      </c>
      <c r="H3463" s="107">
        <v>13.2875</v>
      </c>
    </row>
    <row r="3464" spans="1:8" x14ac:dyDescent="0.3">
      <c r="A3464" t="str">
        <f t="shared" si="54"/>
        <v>2020_576</v>
      </c>
      <c r="C3464" s="107">
        <v>3462</v>
      </c>
      <c r="D3464" s="107">
        <v>2020</v>
      </c>
      <c r="E3464" s="107">
        <v>576</v>
      </c>
      <c r="F3464" s="107">
        <v>576</v>
      </c>
      <c r="G3464" s="107" t="s">
        <v>56</v>
      </c>
      <c r="H3464" s="107">
        <v>16.581</v>
      </c>
    </row>
    <row r="3465" spans="1:8" x14ac:dyDescent="0.3">
      <c r="A3465" t="str">
        <f t="shared" si="54"/>
        <v>2020_585</v>
      </c>
      <c r="C3465" s="107">
        <v>3463</v>
      </c>
      <c r="D3465" s="107">
        <v>2020</v>
      </c>
      <c r="E3465" s="107">
        <v>585</v>
      </c>
      <c r="F3465" s="107">
        <v>585</v>
      </c>
      <c r="G3465" s="107" t="s">
        <v>57</v>
      </c>
      <c r="H3465" s="107">
        <v>11.780799999999999</v>
      </c>
    </row>
    <row r="3466" spans="1:8" x14ac:dyDescent="0.3">
      <c r="A3466" t="str">
        <f t="shared" si="54"/>
        <v>2020_594</v>
      </c>
      <c r="C3466" s="107">
        <v>3464</v>
      </c>
      <c r="D3466" s="107">
        <v>2020</v>
      </c>
      <c r="E3466" s="107">
        <v>594</v>
      </c>
      <c r="F3466" s="107">
        <v>594</v>
      </c>
      <c r="G3466" s="107" t="s">
        <v>58</v>
      </c>
      <c r="H3466" s="107">
        <v>15.882099999999999</v>
      </c>
    </row>
    <row r="3467" spans="1:8" x14ac:dyDescent="0.3">
      <c r="A3467" t="str">
        <f t="shared" si="54"/>
        <v>2020_603</v>
      </c>
      <c r="C3467" s="107">
        <v>3465</v>
      </c>
      <c r="D3467" s="107">
        <v>2020</v>
      </c>
      <c r="E3467" s="107">
        <v>603</v>
      </c>
      <c r="F3467" s="107">
        <v>603</v>
      </c>
      <c r="G3467" s="107" t="s">
        <v>59</v>
      </c>
      <c r="H3467" s="107">
        <v>10.983000000000001</v>
      </c>
    </row>
    <row r="3468" spans="1:8" x14ac:dyDescent="0.3">
      <c r="A3468" t="str">
        <f t="shared" si="54"/>
        <v>2020_609</v>
      </c>
      <c r="C3468" s="107">
        <v>3466</v>
      </c>
      <c r="D3468" s="107">
        <v>2020</v>
      </c>
      <c r="E3468" s="107">
        <v>609</v>
      </c>
      <c r="F3468" s="107">
        <v>609</v>
      </c>
      <c r="G3468" s="107" t="s">
        <v>60</v>
      </c>
      <c r="H3468" s="107">
        <v>10.690099999999999</v>
      </c>
    </row>
    <row r="3469" spans="1:8" x14ac:dyDescent="0.3">
      <c r="A3469" t="str">
        <f t="shared" si="54"/>
        <v>2020_621</v>
      </c>
      <c r="C3469" s="107">
        <v>3467</v>
      </c>
      <c r="D3469" s="107">
        <v>2020</v>
      </c>
      <c r="E3469" s="107">
        <v>621</v>
      </c>
      <c r="F3469" s="107">
        <v>621</v>
      </c>
      <c r="G3469" s="107" t="s">
        <v>61</v>
      </c>
      <c r="H3469" s="107">
        <v>13.0731</v>
      </c>
    </row>
    <row r="3470" spans="1:8" x14ac:dyDescent="0.3">
      <c r="A3470" t="str">
        <f t="shared" si="54"/>
        <v>2020_657</v>
      </c>
      <c r="C3470" s="107">
        <v>3468</v>
      </c>
      <c r="D3470" s="107">
        <v>2020</v>
      </c>
      <c r="E3470" s="107">
        <v>657</v>
      </c>
      <c r="F3470" s="107">
        <v>657</v>
      </c>
      <c r="G3470" s="107" t="s">
        <v>786</v>
      </c>
      <c r="H3470" s="107">
        <v>10.6981</v>
      </c>
    </row>
    <row r="3471" spans="1:8" x14ac:dyDescent="0.3">
      <c r="A3471" t="str">
        <f t="shared" si="54"/>
        <v>2020_720</v>
      </c>
      <c r="C3471" s="107">
        <v>3469</v>
      </c>
      <c r="D3471" s="107">
        <v>2020</v>
      </c>
      <c r="E3471" s="107">
        <v>720</v>
      </c>
      <c r="F3471" s="107">
        <v>720</v>
      </c>
      <c r="G3471" s="107" t="s">
        <v>62</v>
      </c>
      <c r="H3471" s="107">
        <v>19.009</v>
      </c>
    </row>
    <row r="3472" spans="1:8" x14ac:dyDescent="0.3">
      <c r="A3472" t="str">
        <f t="shared" si="54"/>
        <v>2020_729</v>
      </c>
      <c r="C3472" s="107">
        <v>3470</v>
      </c>
      <c r="D3472" s="107">
        <v>2020</v>
      </c>
      <c r="E3472" s="107">
        <v>729</v>
      </c>
      <c r="F3472" s="107">
        <v>729</v>
      </c>
      <c r="G3472" s="107" t="s">
        <v>63</v>
      </c>
      <c r="H3472" s="107">
        <v>18.979299999999999</v>
      </c>
    </row>
    <row r="3473" spans="1:8" x14ac:dyDescent="0.3">
      <c r="A3473" t="str">
        <f t="shared" si="54"/>
        <v>2020_747</v>
      </c>
      <c r="C3473" s="107">
        <v>3471</v>
      </c>
      <c r="D3473" s="107">
        <v>2020</v>
      </c>
      <c r="E3473" s="107">
        <v>747</v>
      </c>
      <c r="F3473" s="107">
        <v>747</v>
      </c>
      <c r="G3473" s="107" t="s">
        <v>64</v>
      </c>
      <c r="H3473" s="107">
        <v>14.5266</v>
      </c>
    </row>
    <row r="3474" spans="1:8" x14ac:dyDescent="0.3">
      <c r="A3474" t="str">
        <f t="shared" si="54"/>
        <v>2020_819</v>
      </c>
      <c r="C3474" s="107">
        <v>3472</v>
      </c>
      <c r="D3474" s="107">
        <v>2020</v>
      </c>
      <c r="E3474" s="107">
        <v>819</v>
      </c>
      <c r="F3474" s="107">
        <v>819</v>
      </c>
      <c r="G3474" s="107" t="s">
        <v>65</v>
      </c>
      <c r="H3474" s="107">
        <v>10.5487</v>
      </c>
    </row>
    <row r="3475" spans="1:8" x14ac:dyDescent="0.3">
      <c r="A3475" t="str">
        <f t="shared" si="54"/>
        <v>2020_846</v>
      </c>
      <c r="C3475" s="107">
        <v>3473</v>
      </c>
      <c r="D3475" s="107">
        <v>2020</v>
      </c>
      <c r="E3475" s="107">
        <v>846</v>
      </c>
      <c r="F3475" s="107">
        <v>846</v>
      </c>
      <c r="G3475" s="107" t="s">
        <v>66</v>
      </c>
      <c r="H3475" s="107">
        <v>15.9206</v>
      </c>
    </row>
    <row r="3476" spans="1:8" x14ac:dyDescent="0.3">
      <c r="A3476" t="str">
        <f t="shared" si="54"/>
        <v>2020_873</v>
      </c>
      <c r="C3476" s="107">
        <v>3474</v>
      </c>
      <c r="D3476" s="107">
        <v>2020</v>
      </c>
      <c r="E3476" s="107">
        <v>873</v>
      </c>
      <c r="F3476" s="107">
        <v>873</v>
      </c>
      <c r="G3476" s="107" t="s">
        <v>67</v>
      </c>
      <c r="H3476" s="107">
        <v>10.3672</v>
      </c>
    </row>
    <row r="3477" spans="1:8" x14ac:dyDescent="0.3">
      <c r="A3477" t="str">
        <f t="shared" si="54"/>
        <v>2020_882</v>
      </c>
      <c r="C3477" s="107">
        <v>3475</v>
      </c>
      <c r="D3477" s="107">
        <v>2020</v>
      </c>
      <c r="E3477" s="107">
        <v>882</v>
      </c>
      <c r="F3477" s="107">
        <v>882</v>
      </c>
      <c r="G3477" s="107" t="s">
        <v>68</v>
      </c>
      <c r="H3477" s="107">
        <v>15.085900000000001</v>
      </c>
    </row>
    <row r="3478" spans="1:8" x14ac:dyDescent="0.3">
      <c r="A3478" t="str">
        <f t="shared" si="54"/>
        <v>2020_914</v>
      </c>
      <c r="C3478" s="107">
        <v>3476</v>
      </c>
      <c r="D3478" s="107">
        <v>2020</v>
      </c>
      <c r="E3478" s="107">
        <v>914</v>
      </c>
      <c r="F3478" s="107">
        <v>914</v>
      </c>
      <c r="G3478" s="107" t="s">
        <v>69</v>
      </c>
      <c r="H3478" s="107">
        <v>10.0023</v>
      </c>
    </row>
    <row r="3479" spans="1:8" x14ac:dyDescent="0.3">
      <c r="A3479" t="str">
        <f t="shared" si="54"/>
        <v>2020_916</v>
      </c>
      <c r="C3479" s="107">
        <v>3477</v>
      </c>
      <c r="D3479" s="107">
        <v>2020</v>
      </c>
      <c r="E3479" s="107">
        <v>916</v>
      </c>
      <c r="F3479" s="107">
        <v>916</v>
      </c>
      <c r="G3479" s="107" t="s">
        <v>16</v>
      </c>
      <c r="H3479" s="107">
        <v>12.814399999999999</v>
      </c>
    </row>
    <row r="3480" spans="1:8" x14ac:dyDescent="0.3">
      <c r="A3480" t="str">
        <f t="shared" si="54"/>
        <v>2020_918</v>
      </c>
      <c r="C3480" s="107">
        <v>3478</v>
      </c>
      <c r="D3480" s="107">
        <v>2020</v>
      </c>
      <c r="E3480" s="107">
        <v>918</v>
      </c>
      <c r="F3480" s="107">
        <v>918</v>
      </c>
      <c r="G3480" s="107" t="s">
        <v>70</v>
      </c>
      <c r="H3480" s="107">
        <v>11.906700000000001</v>
      </c>
    </row>
    <row r="3481" spans="1:8" x14ac:dyDescent="0.3">
      <c r="A3481" t="str">
        <f t="shared" si="54"/>
        <v>2020_936</v>
      </c>
      <c r="C3481" s="107">
        <v>3479</v>
      </c>
      <c r="D3481" s="107">
        <v>2020</v>
      </c>
      <c r="E3481" s="107">
        <v>936</v>
      </c>
      <c r="F3481" s="107">
        <v>936</v>
      </c>
      <c r="G3481" s="107" t="s">
        <v>71</v>
      </c>
      <c r="H3481" s="107">
        <v>12.638199999999999</v>
      </c>
    </row>
    <row r="3482" spans="1:8" x14ac:dyDescent="0.3">
      <c r="A3482" t="str">
        <f t="shared" si="54"/>
        <v>2020_977</v>
      </c>
      <c r="C3482" s="107">
        <v>3480</v>
      </c>
      <c r="D3482" s="107">
        <v>2020</v>
      </c>
      <c r="E3482" s="107">
        <v>977</v>
      </c>
      <c r="F3482" s="107">
        <v>977</v>
      </c>
      <c r="G3482" s="107" t="s">
        <v>72</v>
      </c>
      <c r="H3482" s="107">
        <v>16.861499999999999</v>
      </c>
    </row>
    <row r="3483" spans="1:8" x14ac:dyDescent="0.3">
      <c r="A3483" t="str">
        <f t="shared" si="54"/>
        <v>2020_981</v>
      </c>
      <c r="C3483" s="107">
        <v>3481</v>
      </c>
      <c r="D3483" s="107">
        <v>2020</v>
      </c>
      <c r="E3483" s="107">
        <v>981</v>
      </c>
      <c r="F3483" s="107">
        <v>981</v>
      </c>
      <c r="G3483" s="107" t="s">
        <v>73</v>
      </c>
      <c r="H3483" s="107">
        <v>17.8536</v>
      </c>
    </row>
    <row r="3484" spans="1:8" x14ac:dyDescent="0.3">
      <c r="A3484" t="str">
        <f t="shared" si="54"/>
        <v>2020_999</v>
      </c>
      <c r="C3484" s="107">
        <v>3482</v>
      </c>
      <c r="D3484" s="107">
        <v>2020</v>
      </c>
      <c r="E3484" s="107">
        <v>999</v>
      </c>
      <c r="F3484" s="107">
        <v>999</v>
      </c>
      <c r="G3484" s="107" t="s">
        <v>74</v>
      </c>
      <c r="H3484" s="107">
        <v>9.7891999999999992</v>
      </c>
    </row>
    <row r="3485" spans="1:8" x14ac:dyDescent="0.3">
      <c r="A3485" t="str">
        <f t="shared" si="54"/>
        <v>2020_1044</v>
      </c>
      <c r="C3485" s="107">
        <v>3483</v>
      </c>
      <c r="D3485" s="107">
        <v>2020</v>
      </c>
      <c r="E3485" s="107">
        <v>1044</v>
      </c>
      <c r="F3485" s="107">
        <v>1044</v>
      </c>
      <c r="G3485" s="107" t="s">
        <v>75</v>
      </c>
      <c r="H3485" s="107">
        <v>13.8461</v>
      </c>
    </row>
    <row r="3486" spans="1:8" x14ac:dyDescent="0.3">
      <c r="A3486" t="str">
        <f t="shared" si="54"/>
        <v>2020_1053</v>
      </c>
      <c r="C3486" s="107">
        <v>3484</v>
      </c>
      <c r="D3486" s="107">
        <v>2020</v>
      </c>
      <c r="E3486" s="107">
        <v>1053</v>
      </c>
      <c r="F3486" s="107">
        <v>1053</v>
      </c>
      <c r="G3486" s="107" t="s">
        <v>76</v>
      </c>
      <c r="H3486" s="107">
        <v>15.070600000000001</v>
      </c>
    </row>
    <row r="3487" spans="1:8" x14ac:dyDescent="0.3">
      <c r="A3487" t="str">
        <f t="shared" si="54"/>
        <v>2020_1062</v>
      </c>
      <c r="C3487" s="107">
        <v>3485</v>
      </c>
      <c r="D3487" s="107">
        <v>2020</v>
      </c>
      <c r="E3487" s="107">
        <v>1062</v>
      </c>
      <c r="F3487" s="107">
        <v>1062</v>
      </c>
      <c r="G3487" s="107" t="s">
        <v>77</v>
      </c>
      <c r="H3487" s="107">
        <v>18.3276</v>
      </c>
    </row>
    <row r="3488" spans="1:8" x14ac:dyDescent="0.3">
      <c r="A3488" t="str">
        <f t="shared" si="54"/>
        <v>2020_1071</v>
      </c>
      <c r="C3488" s="107">
        <v>3486</v>
      </c>
      <c r="D3488" s="107">
        <v>2020</v>
      </c>
      <c r="E3488" s="107">
        <v>1071</v>
      </c>
      <c r="F3488" s="107">
        <v>1071</v>
      </c>
      <c r="G3488" s="107" t="s">
        <v>78</v>
      </c>
      <c r="H3488" s="107">
        <v>18.73</v>
      </c>
    </row>
    <row r="3489" spans="1:8" x14ac:dyDescent="0.3">
      <c r="A3489" t="str">
        <f t="shared" si="54"/>
        <v>2020_1079</v>
      </c>
      <c r="C3489" s="107">
        <v>3487</v>
      </c>
      <c r="D3489" s="107">
        <v>2020</v>
      </c>
      <c r="E3489" s="107">
        <v>1079</v>
      </c>
      <c r="F3489" s="107">
        <v>1079</v>
      </c>
      <c r="G3489" s="107" t="s">
        <v>79</v>
      </c>
      <c r="H3489" s="107">
        <v>11.9125</v>
      </c>
    </row>
    <row r="3490" spans="1:8" x14ac:dyDescent="0.3">
      <c r="A3490" t="str">
        <f t="shared" si="54"/>
        <v>2020_1080</v>
      </c>
      <c r="C3490" s="107">
        <v>3488</v>
      </c>
      <c r="D3490" s="107">
        <v>2020</v>
      </c>
      <c r="E3490" s="107">
        <v>1080</v>
      </c>
      <c r="F3490" s="107">
        <v>1080</v>
      </c>
      <c r="G3490" s="107" t="s">
        <v>780</v>
      </c>
      <c r="H3490" s="107">
        <v>13.543200000000001</v>
      </c>
    </row>
    <row r="3491" spans="1:8" x14ac:dyDescent="0.3">
      <c r="A3491" t="str">
        <f t="shared" si="54"/>
        <v>2020_1082</v>
      </c>
      <c r="C3491" s="107">
        <v>3489</v>
      </c>
      <c r="D3491" s="107">
        <v>2020</v>
      </c>
      <c r="E3491" s="107">
        <v>1082</v>
      </c>
      <c r="F3491" s="107">
        <v>1082</v>
      </c>
      <c r="G3491" s="107" t="s">
        <v>389</v>
      </c>
      <c r="H3491" s="107">
        <v>14.1333</v>
      </c>
    </row>
    <row r="3492" spans="1:8" x14ac:dyDescent="0.3">
      <c r="A3492" t="str">
        <f t="shared" si="54"/>
        <v>2020_1089</v>
      </c>
      <c r="C3492" s="107">
        <v>3490</v>
      </c>
      <c r="D3492" s="107">
        <v>2020</v>
      </c>
      <c r="E3492" s="107">
        <v>1089</v>
      </c>
      <c r="F3492" s="107">
        <v>1089</v>
      </c>
      <c r="G3492" s="107" t="s">
        <v>80</v>
      </c>
      <c r="H3492" s="107">
        <v>17.600000000000001</v>
      </c>
    </row>
    <row r="3493" spans="1:8" x14ac:dyDescent="0.3">
      <c r="A3493" t="str">
        <f t="shared" si="54"/>
        <v>2020_1093</v>
      </c>
      <c r="C3493" s="107">
        <v>3491</v>
      </c>
      <c r="D3493" s="107">
        <v>2020</v>
      </c>
      <c r="E3493" s="107">
        <v>1093</v>
      </c>
      <c r="F3493" s="107">
        <v>1093</v>
      </c>
      <c r="G3493" s="107" t="s">
        <v>81</v>
      </c>
      <c r="H3493" s="107">
        <v>17.076699999999999</v>
      </c>
    </row>
    <row r="3494" spans="1:8" x14ac:dyDescent="0.3">
      <c r="A3494" t="str">
        <f t="shared" si="54"/>
        <v>2020_1095</v>
      </c>
      <c r="C3494" s="107">
        <v>3492</v>
      </c>
      <c r="D3494" s="107">
        <v>2020</v>
      </c>
      <c r="E3494" s="107">
        <v>1095</v>
      </c>
      <c r="F3494" s="107">
        <v>1095</v>
      </c>
      <c r="G3494" s="107" t="s">
        <v>82</v>
      </c>
      <c r="H3494" s="107">
        <v>13.4543</v>
      </c>
    </row>
    <row r="3495" spans="1:8" x14ac:dyDescent="0.3">
      <c r="A3495" t="str">
        <f t="shared" si="54"/>
        <v>2020_1107</v>
      </c>
      <c r="C3495" s="107">
        <v>3493</v>
      </c>
      <c r="D3495" s="107">
        <v>2020</v>
      </c>
      <c r="E3495" s="107">
        <v>1107</v>
      </c>
      <c r="F3495" s="107">
        <v>1107</v>
      </c>
      <c r="G3495" s="107" t="s">
        <v>83</v>
      </c>
      <c r="H3495" s="107">
        <v>14.482100000000001</v>
      </c>
    </row>
    <row r="3496" spans="1:8" x14ac:dyDescent="0.3">
      <c r="A3496" t="str">
        <f t="shared" si="54"/>
        <v>2020_1116</v>
      </c>
      <c r="C3496" s="107">
        <v>3494</v>
      </c>
      <c r="D3496" s="107">
        <v>2020</v>
      </c>
      <c r="E3496" s="107">
        <v>1116</v>
      </c>
      <c r="F3496" s="107">
        <v>1116</v>
      </c>
      <c r="G3496" s="107" t="s">
        <v>84</v>
      </c>
      <c r="H3496" s="107">
        <v>12.7516</v>
      </c>
    </row>
    <row r="3497" spans="1:8" x14ac:dyDescent="0.3">
      <c r="A3497" t="str">
        <f t="shared" si="54"/>
        <v>2020_1134</v>
      </c>
      <c r="C3497" s="107">
        <v>3495</v>
      </c>
      <c r="D3497" s="107">
        <v>2020</v>
      </c>
      <c r="E3497" s="107">
        <v>1134</v>
      </c>
      <c r="F3497" s="107">
        <v>1134</v>
      </c>
      <c r="G3497" s="107" t="s">
        <v>85</v>
      </c>
      <c r="H3497" s="107">
        <v>9.9618000000000002</v>
      </c>
    </row>
    <row r="3498" spans="1:8" x14ac:dyDescent="0.3">
      <c r="A3498" t="str">
        <f t="shared" si="54"/>
        <v>2020_1152</v>
      </c>
      <c r="C3498" s="107">
        <v>3496</v>
      </c>
      <c r="D3498" s="107">
        <v>2020</v>
      </c>
      <c r="E3498" s="107">
        <v>1152</v>
      </c>
      <c r="F3498" s="107">
        <v>1152</v>
      </c>
      <c r="G3498" s="107" t="s">
        <v>86</v>
      </c>
      <c r="H3498" s="107">
        <v>13.284599999999999</v>
      </c>
    </row>
    <row r="3499" spans="1:8" x14ac:dyDescent="0.3">
      <c r="A3499" t="str">
        <f t="shared" si="54"/>
        <v>2020_1197</v>
      </c>
      <c r="C3499" s="107">
        <v>3497</v>
      </c>
      <c r="D3499" s="107">
        <v>2020</v>
      </c>
      <c r="E3499" s="107">
        <v>1197</v>
      </c>
      <c r="F3499" s="107">
        <v>1197</v>
      </c>
      <c r="G3499" s="107" t="s">
        <v>87</v>
      </c>
      <c r="H3499" s="107">
        <v>10.9582</v>
      </c>
    </row>
    <row r="3500" spans="1:8" x14ac:dyDescent="0.3">
      <c r="A3500" t="str">
        <f t="shared" si="54"/>
        <v>2020_1206</v>
      </c>
      <c r="C3500" s="107">
        <v>3498</v>
      </c>
      <c r="D3500" s="107">
        <v>2020</v>
      </c>
      <c r="E3500" s="107">
        <v>1206</v>
      </c>
      <c r="F3500" s="107">
        <v>1206</v>
      </c>
      <c r="G3500" s="107" t="s">
        <v>355</v>
      </c>
      <c r="H3500" s="107">
        <v>12.697800000000001</v>
      </c>
    </row>
    <row r="3501" spans="1:8" x14ac:dyDescent="0.3">
      <c r="A3501" t="str">
        <f t="shared" si="54"/>
        <v>2020_1211</v>
      </c>
      <c r="C3501" s="107">
        <v>3499</v>
      </c>
      <c r="D3501" s="107">
        <v>2020</v>
      </c>
      <c r="E3501" s="107">
        <v>1211</v>
      </c>
      <c r="F3501" s="107">
        <v>1211</v>
      </c>
      <c r="G3501" s="107" t="s">
        <v>88</v>
      </c>
      <c r="H3501" s="107">
        <v>14.9635</v>
      </c>
    </row>
    <row r="3502" spans="1:8" x14ac:dyDescent="0.3">
      <c r="A3502" t="str">
        <f t="shared" si="54"/>
        <v>2020_1215</v>
      </c>
      <c r="C3502" s="107">
        <v>3500</v>
      </c>
      <c r="D3502" s="107">
        <v>2020</v>
      </c>
      <c r="E3502" s="107">
        <v>1215</v>
      </c>
      <c r="F3502" s="107">
        <v>1215</v>
      </c>
      <c r="G3502" s="107" t="s">
        <v>89</v>
      </c>
      <c r="H3502" s="107">
        <v>13.3185</v>
      </c>
    </row>
    <row r="3503" spans="1:8" x14ac:dyDescent="0.3">
      <c r="A3503" t="str">
        <f t="shared" si="54"/>
        <v>2020_1218</v>
      </c>
      <c r="C3503" s="107">
        <v>3501</v>
      </c>
      <c r="D3503" s="107">
        <v>2020</v>
      </c>
      <c r="E3503" s="107">
        <v>1218</v>
      </c>
      <c r="F3503" s="107">
        <v>1218</v>
      </c>
      <c r="G3503" s="107" t="s">
        <v>90</v>
      </c>
      <c r="H3503" s="107">
        <v>8.4240999999999993</v>
      </c>
    </row>
    <row r="3504" spans="1:8" x14ac:dyDescent="0.3">
      <c r="A3504" t="str">
        <f t="shared" si="54"/>
        <v>2020_1221</v>
      </c>
      <c r="C3504" s="107">
        <v>3502</v>
      </c>
      <c r="D3504" s="107">
        <v>2020</v>
      </c>
      <c r="E3504" s="107">
        <v>1221</v>
      </c>
      <c r="F3504" s="107">
        <v>1221</v>
      </c>
      <c r="G3504" s="107" t="s">
        <v>781</v>
      </c>
      <c r="H3504" s="107">
        <v>16.564599999999999</v>
      </c>
    </row>
    <row r="3505" spans="1:8" x14ac:dyDescent="0.3">
      <c r="A3505" t="str">
        <f t="shared" si="54"/>
        <v>2020_1233</v>
      </c>
      <c r="C3505" s="107">
        <v>3503</v>
      </c>
      <c r="D3505" s="107">
        <v>2020</v>
      </c>
      <c r="E3505" s="107">
        <v>1233</v>
      </c>
      <c r="F3505" s="107">
        <v>1233</v>
      </c>
      <c r="G3505" s="107" t="s">
        <v>92</v>
      </c>
      <c r="H3505" s="107">
        <v>10.3916</v>
      </c>
    </row>
    <row r="3506" spans="1:8" x14ac:dyDescent="0.3">
      <c r="A3506" t="str">
        <f t="shared" si="54"/>
        <v>2020_1278</v>
      </c>
      <c r="C3506" s="107">
        <v>3504</v>
      </c>
      <c r="D3506" s="107">
        <v>2020</v>
      </c>
      <c r="E3506" s="107">
        <v>1278</v>
      </c>
      <c r="F3506" s="107">
        <v>1278</v>
      </c>
      <c r="G3506" s="107" t="s">
        <v>93</v>
      </c>
      <c r="H3506" s="107">
        <v>16.497499999999999</v>
      </c>
    </row>
    <row r="3507" spans="1:8" x14ac:dyDescent="0.3">
      <c r="A3507" t="str">
        <f t="shared" si="54"/>
        <v>2020_1332</v>
      </c>
      <c r="C3507" s="107">
        <v>3505</v>
      </c>
      <c r="D3507" s="107">
        <v>2020</v>
      </c>
      <c r="E3507" s="107">
        <v>1332</v>
      </c>
      <c r="F3507" s="107">
        <v>1332</v>
      </c>
      <c r="G3507" s="107" t="s">
        <v>94</v>
      </c>
      <c r="H3507" s="107">
        <v>18.2575</v>
      </c>
    </row>
    <row r="3508" spans="1:8" x14ac:dyDescent="0.3">
      <c r="A3508" t="str">
        <f t="shared" si="54"/>
        <v>2020_1337</v>
      </c>
      <c r="C3508" s="107">
        <v>3506</v>
      </c>
      <c r="D3508" s="107">
        <v>2020</v>
      </c>
      <c r="E3508" s="107">
        <v>1337</v>
      </c>
      <c r="F3508" s="107">
        <v>1337</v>
      </c>
      <c r="G3508" s="107" t="s">
        <v>782</v>
      </c>
      <c r="H3508" s="107">
        <v>16.607099999999999</v>
      </c>
    </row>
    <row r="3509" spans="1:8" x14ac:dyDescent="0.3">
      <c r="A3509" t="str">
        <f t="shared" si="54"/>
        <v>2020_1350</v>
      </c>
      <c r="C3509" s="107">
        <v>3507</v>
      </c>
      <c r="D3509" s="107">
        <v>2020</v>
      </c>
      <c r="E3509" s="107">
        <v>1350</v>
      </c>
      <c r="F3509" s="107">
        <v>1350</v>
      </c>
      <c r="G3509" s="107" t="s">
        <v>96</v>
      </c>
      <c r="H3509" s="107">
        <v>14.9247</v>
      </c>
    </row>
    <row r="3510" spans="1:8" x14ac:dyDescent="0.3">
      <c r="A3510" t="str">
        <f t="shared" si="54"/>
        <v>2020_1359</v>
      </c>
      <c r="C3510" s="107">
        <v>3508</v>
      </c>
      <c r="D3510" s="107">
        <v>2020</v>
      </c>
      <c r="E3510" s="107">
        <v>1359</v>
      </c>
      <c r="F3510" s="107">
        <v>1359</v>
      </c>
      <c r="G3510" s="107" t="s">
        <v>783</v>
      </c>
      <c r="H3510" s="107">
        <v>10.753399999999999</v>
      </c>
    </row>
    <row r="3511" spans="1:8" x14ac:dyDescent="0.3">
      <c r="A3511" t="str">
        <f t="shared" si="54"/>
        <v>2020_1368</v>
      </c>
      <c r="C3511" s="107">
        <v>3509</v>
      </c>
      <c r="D3511" s="107">
        <v>2020</v>
      </c>
      <c r="E3511" s="107">
        <v>1368</v>
      </c>
      <c r="F3511" s="107">
        <v>1368</v>
      </c>
      <c r="G3511" s="107" t="s">
        <v>97</v>
      </c>
      <c r="H3511" s="107">
        <v>13.1495</v>
      </c>
    </row>
    <row r="3512" spans="1:8" x14ac:dyDescent="0.3">
      <c r="A3512" t="str">
        <f t="shared" si="54"/>
        <v>2020_1413</v>
      </c>
      <c r="C3512" s="107">
        <v>3510</v>
      </c>
      <c r="D3512" s="107">
        <v>2020</v>
      </c>
      <c r="E3512" s="107">
        <v>1413</v>
      </c>
      <c r="F3512" s="107">
        <v>1413</v>
      </c>
      <c r="G3512" s="107" t="s">
        <v>98</v>
      </c>
      <c r="H3512" s="107">
        <v>10.8565</v>
      </c>
    </row>
    <row r="3513" spans="1:8" x14ac:dyDescent="0.3">
      <c r="A3513" t="str">
        <f t="shared" si="54"/>
        <v>2020_1431</v>
      </c>
      <c r="C3513" s="107">
        <v>3511</v>
      </c>
      <c r="D3513" s="107">
        <v>2020</v>
      </c>
      <c r="E3513" s="107">
        <v>1431</v>
      </c>
      <c r="F3513" s="107">
        <v>1431</v>
      </c>
      <c r="G3513" s="107" t="s">
        <v>99</v>
      </c>
      <c r="H3513" s="107">
        <v>15.436</v>
      </c>
    </row>
    <row r="3514" spans="1:8" x14ac:dyDescent="0.3">
      <c r="A3514" t="str">
        <f t="shared" si="54"/>
        <v>2020_1476</v>
      </c>
      <c r="C3514" s="107">
        <v>3512</v>
      </c>
      <c r="D3514" s="107">
        <v>2020</v>
      </c>
      <c r="E3514" s="107">
        <v>1476</v>
      </c>
      <c r="F3514" s="107">
        <v>1476</v>
      </c>
      <c r="G3514" s="107" t="s">
        <v>100</v>
      </c>
      <c r="H3514" s="107">
        <v>17.058</v>
      </c>
    </row>
    <row r="3515" spans="1:8" x14ac:dyDescent="0.3">
      <c r="A3515" t="str">
        <f t="shared" si="54"/>
        <v>2020_1503</v>
      </c>
      <c r="C3515" s="107">
        <v>3513</v>
      </c>
      <c r="D3515" s="107">
        <v>2020</v>
      </c>
      <c r="E3515" s="107">
        <v>1503</v>
      </c>
      <c r="F3515" s="107">
        <v>1503</v>
      </c>
      <c r="G3515" s="107" t="s">
        <v>101</v>
      </c>
      <c r="H3515" s="107">
        <v>16.5596</v>
      </c>
    </row>
    <row r="3516" spans="1:8" x14ac:dyDescent="0.3">
      <c r="A3516" t="str">
        <f t="shared" si="54"/>
        <v>2020_1576</v>
      </c>
      <c r="C3516" s="107">
        <v>3514</v>
      </c>
      <c r="D3516" s="107">
        <v>2020</v>
      </c>
      <c r="E3516" s="107">
        <v>1576</v>
      </c>
      <c r="F3516" s="107">
        <v>1576</v>
      </c>
      <c r="G3516" s="107" t="s">
        <v>102</v>
      </c>
      <c r="H3516" s="107">
        <v>17.6812</v>
      </c>
    </row>
    <row r="3517" spans="1:8" x14ac:dyDescent="0.3">
      <c r="A3517" t="str">
        <f t="shared" si="54"/>
        <v>2020_1602</v>
      </c>
      <c r="C3517" s="107">
        <v>3515</v>
      </c>
      <c r="D3517" s="107">
        <v>2020</v>
      </c>
      <c r="E3517" s="107">
        <v>1602</v>
      </c>
      <c r="F3517" s="107">
        <v>1602</v>
      </c>
      <c r="G3517" s="107" t="s">
        <v>103</v>
      </c>
      <c r="H3517" s="107">
        <v>16.0059</v>
      </c>
    </row>
    <row r="3518" spans="1:8" x14ac:dyDescent="0.3">
      <c r="A3518" t="str">
        <f t="shared" si="54"/>
        <v>2020_1611</v>
      </c>
      <c r="C3518" s="107">
        <v>3516</v>
      </c>
      <c r="D3518" s="107">
        <v>2020</v>
      </c>
      <c r="E3518" s="107">
        <v>1611</v>
      </c>
      <c r="F3518" s="107">
        <v>1611</v>
      </c>
      <c r="G3518" s="107" t="s">
        <v>104</v>
      </c>
      <c r="H3518" s="107">
        <v>15.2685</v>
      </c>
    </row>
    <row r="3519" spans="1:8" x14ac:dyDescent="0.3">
      <c r="A3519" t="str">
        <f t="shared" si="54"/>
        <v>2020_1619</v>
      </c>
      <c r="C3519" s="107">
        <v>3517</v>
      </c>
      <c r="D3519" s="107">
        <v>2020</v>
      </c>
      <c r="E3519" s="107">
        <v>1619</v>
      </c>
      <c r="F3519" s="107">
        <v>1619</v>
      </c>
      <c r="G3519" s="107" t="s">
        <v>105</v>
      </c>
      <c r="H3519" s="107">
        <v>15.766400000000001</v>
      </c>
    </row>
    <row r="3520" spans="1:8" x14ac:dyDescent="0.3">
      <c r="A3520" t="str">
        <f t="shared" si="54"/>
        <v>2020_1638</v>
      </c>
      <c r="C3520" s="107">
        <v>3518</v>
      </c>
      <c r="D3520" s="107">
        <v>2020</v>
      </c>
      <c r="E3520" s="107">
        <v>1638</v>
      </c>
      <c r="F3520" s="107">
        <v>1638</v>
      </c>
      <c r="G3520" s="107" t="s">
        <v>784</v>
      </c>
      <c r="H3520" s="107">
        <v>12.288600000000001</v>
      </c>
    </row>
    <row r="3521" spans="1:8" x14ac:dyDescent="0.3">
      <c r="A3521" t="str">
        <f t="shared" si="54"/>
        <v>2020_1675</v>
      </c>
      <c r="C3521" s="107">
        <v>3519</v>
      </c>
      <c r="D3521" s="107">
        <v>2020</v>
      </c>
      <c r="E3521" s="107">
        <v>1675</v>
      </c>
      <c r="F3521" s="107">
        <v>1675</v>
      </c>
      <c r="G3521" s="107" t="s">
        <v>106</v>
      </c>
      <c r="H3521" s="107">
        <v>11.28</v>
      </c>
    </row>
    <row r="3522" spans="1:8" x14ac:dyDescent="0.3">
      <c r="A3522" t="str">
        <f t="shared" si="54"/>
        <v>2020_1701</v>
      </c>
      <c r="C3522" s="107">
        <v>3520</v>
      </c>
      <c r="D3522" s="107">
        <v>2020</v>
      </c>
      <c r="E3522" s="107">
        <v>1701</v>
      </c>
      <c r="F3522" s="107">
        <v>1701</v>
      </c>
      <c r="G3522" s="107" t="s">
        <v>107</v>
      </c>
      <c r="H3522" s="107">
        <v>13.663600000000001</v>
      </c>
    </row>
    <row r="3523" spans="1:8" x14ac:dyDescent="0.3">
      <c r="A3523" t="str">
        <f t="shared" si="54"/>
        <v>2020_1719</v>
      </c>
      <c r="C3523" s="107">
        <v>3521</v>
      </c>
      <c r="D3523" s="107">
        <v>2020</v>
      </c>
      <c r="E3523" s="107">
        <v>1719</v>
      </c>
      <c r="F3523" s="107">
        <v>1719</v>
      </c>
      <c r="G3523" s="107" t="s">
        <v>108</v>
      </c>
      <c r="H3523" s="107">
        <v>14.5055</v>
      </c>
    </row>
    <row r="3524" spans="1:8" x14ac:dyDescent="0.3">
      <c r="A3524" t="str">
        <f t="shared" ref="A3524:A3587" si="55">CONCATENATE(D3524,"_",E3524)</f>
        <v>2020_1737</v>
      </c>
      <c r="C3524" s="107">
        <v>3522</v>
      </c>
      <c r="D3524" s="107">
        <v>2020</v>
      </c>
      <c r="E3524" s="107">
        <v>1737</v>
      </c>
      <c r="F3524" s="107">
        <v>1737</v>
      </c>
      <c r="G3524" s="107" t="s">
        <v>785</v>
      </c>
      <c r="H3524" s="107">
        <v>18.6069</v>
      </c>
    </row>
    <row r="3525" spans="1:8" x14ac:dyDescent="0.3">
      <c r="A3525" t="str">
        <f t="shared" si="55"/>
        <v>2020_1782</v>
      </c>
      <c r="C3525" s="107">
        <v>3523</v>
      </c>
      <c r="D3525" s="107">
        <v>2020</v>
      </c>
      <c r="E3525" s="107">
        <v>1782</v>
      </c>
      <c r="F3525" s="107">
        <v>1782</v>
      </c>
      <c r="G3525" s="107" t="s">
        <v>110</v>
      </c>
      <c r="H3525" s="107">
        <v>16.8017</v>
      </c>
    </row>
    <row r="3526" spans="1:8" x14ac:dyDescent="0.3">
      <c r="A3526" t="str">
        <f t="shared" si="55"/>
        <v>2020_1791</v>
      </c>
      <c r="C3526" s="107">
        <v>3524</v>
      </c>
      <c r="D3526" s="107">
        <v>2020</v>
      </c>
      <c r="E3526" s="107">
        <v>1791</v>
      </c>
      <c r="F3526" s="107">
        <v>1791</v>
      </c>
      <c r="G3526" s="107" t="s">
        <v>111</v>
      </c>
      <c r="H3526" s="107">
        <v>12.1995</v>
      </c>
    </row>
    <row r="3527" spans="1:8" x14ac:dyDescent="0.3">
      <c r="A3527" t="str">
        <f t="shared" si="55"/>
        <v>2020_1863</v>
      </c>
      <c r="C3527" s="107">
        <v>3525</v>
      </c>
      <c r="D3527" s="107">
        <v>2020</v>
      </c>
      <c r="E3527" s="107">
        <v>1863</v>
      </c>
      <c r="F3527" s="107">
        <v>1863</v>
      </c>
      <c r="G3527" s="107" t="s">
        <v>112</v>
      </c>
      <c r="H3527" s="107">
        <v>14.712300000000001</v>
      </c>
    </row>
    <row r="3528" spans="1:8" x14ac:dyDescent="0.3">
      <c r="A3528" t="str">
        <f t="shared" si="55"/>
        <v>2020_1908</v>
      </c>
      <c r="C3528" s="107">
        <v>3526</v>
      </c>
      <c r="D3528" s="107">
        <v>2020</v>
      </c>
      <c r="E3528" s="107">
        <v>1908</v>
      </c>
      <c r="F3528" s="107">
        <v>1908</v>
      </c>
      <c r="G3528" s="107" t="s">
        <v>113</v>
      </c>
      <c r="H3528" s="107">
        <v>15.31</v>
      </c>
    </row>
    <row r="3529" spans="1:8" x14ac:dyDescent="0.3">
      <c r="A3529" t="str">
        <f t="shared" si="55"/>
        <v>2020_1917</v>
      </c>
      <c r="C3529" s="107">
        <v>3527</v>
      </c>
      <c r="D3529" s="107">
        <v>2020</v>
      </c>
      <c r="E3529" s="107">
        <v>1917</v>
      </c>
      <c r="F3529" s="107">
        <v>1917</v>
      </c>
      <c r="G3529" s="107" t="s">
        <v>114</v>
      </c>
      <c r="H3529" s="107">
        <v>11.862299999999999</v>
      </c>
    </row>
    <row r="3530" spans="1:8" x14ac:dyDescent="0.3">
      <c r="A3530" t="str">
        <f t="shared" si="55"/>
        <v>2020_1926</v>
      </c>
      <c r="C3530" s="107">
        <v>3528</v>
      </c>
      <c r="D3530" s="107">
        <v>2020</v>
      </c>
      <c r="E3530" s="107">
        <v>1926</v>
      </c>
      <c r="F3530" s="107">
        <v>1926</v>
      </c>
      <c r="G3530" s="107" t="s">
        <v>115</v>
      </c>
      <c r="H3530" s="107">
        <v>12.0831</v>
      </c>
    </row>
    <row r="3531" spans="1:8" x14ac:dyDescent="0.3">
      <c r="A3531" t="str">
        <f t="shared" si="55"/>
        <v>2020_1935</v>
      </c>
      <c r="C3531" s="107">
        <v>3529</v>
      </c>
      <c r="D3531" s="107">
        <v>2020</v>
      </c>
      <c r="E3531" s="107">
        <v>1935</v>
      </c>
      <c r="F3531" s="107">
        <v>6536</v>
      </c>
      <c r="G3531" s="107" t="s">
        <v>301</v>
      </c>
      <c r="H3531" s="107">
        <v>12.284800000000001</v>
      </c>
    </row>
    <row r="3532" spans="1:8" x14ac:dyDescent="0.3">
      <c r="A3532" t="str">
        <f t="shared" si="55"/>
        <v>2020_1944</v>
      </c>
      <c r="C3532" s="107">
        <v>3530</v>
      </c>
      <c r="D3532" s="107">
        <v>2020</v>
      </c>
      <c r="E3532" s="107">
        <v>1944</v>
      </c>
      <c r="F3532" s="107">
        <v>1944</v>
      </c>
      <c r="G3532" s="107" t="s">
        <v>116</v>
      </c>
      <c r="H3532" s="107">
        <v>15.9514</v>
      </c>
    </row>
    <row r="3533" spans="1:8" x14ac:dyDescent="0.3">
      <c r="A3533" t="str">
        <f t="shared" si="55"/>
        <v>2020_1953</v>
      </c>
      <c r="C3533" s="107">
        <v>3531</v>
      </c>
      <c r="D3533" s="107">
        <v>2020</v>
      </c>
      <c r="E3533" s="107">
        <v>1953</v>
      </c>
      <c r="F3533" s="107">
        <v>1953</v>
      </c>
      <c r="G3533" s="107" t="s">
        <v>117</v>
      </c>
      <c r="H3533" s="107">
        <v>16.0684</v>
      </c>
    </row>
    <row r="3534" spans="1:8" x14ac:dyDescent="0.3">
      <c r="A3534" t="str">
        <f t="shared" si="55"/>
        <v>2020_1963</v>
      </c>
      <c r="C3534" s="107">
        <v>3532</v>
      </c>
      <c r="D3534" s="107">
        <v>2020</v>
      </c>
      <c r="E3534" s="107">
        <v>1963</v>
      </c>
      <c r="F3534" s="107">
        <v>1963</v>
      </c>
      <c r="G3534" s="107" t="s">
        <v>118</v>
      </c>
      <c r="H3534" s="107">
        <v>14.044</v>
      </c>
    </row>
    <row r="3535" spans="1:8" x14ac:dyDescent="0.3">
      <c r="A3535" t="str">
        <f t="shared" si="55"/>
        <v>2020_1965</v>
      </c>
      <c r="C3535" s="107">
        <v>3533</v>
      </c>
      <c r="D3535" s="107">
        <v>2020</v>
      </c>
      <c r="E3535" s="107">
        <v>1965</v>
      </c>
      <c r="F3535" s="107">
        <v>1965</v>
      </c>
      <c r="G3535" s="107" t="s">
        <v>364</v>
      </c>
      <c r="H3535" s="107">
        <v>14.7675</v>
      </c>
    </row>
    <row r="3536" spans="1:8" x14ac:dyDescent="0.3">
      <c r="A3536" t="str">
        <f t="shared" si="55"/>
        <v>2020_1970</v>
      </c>
      <c r="C3536" s="107">
        <v>3534</v>
      </c>
      <c r="D3536" s="107">
        <v>2020</v>
      </c>
      <c r="E3536" s="107">
        <v>1970</v>
      </c>
      <c r="F3536" s="107">
        <v>1970</v>
      </c>
      <c r="G3536" s="107" t="s">
        <v>119</v>
      </c>
      <c r="H3536" s="107">
        <v>17.007300000000001</v>
      </c>
    </row>
    <row r="3537" spans="1:8" x14ac:dyDescent="0.3">
      <c r="A3537" t="str">
        <f t="shared" si="55"/>
        <v>2020_1972</v>
      </c>
      <c r="C3537" s="107">
        <v>3535</v>
      </c>
      <c r="D3537" s="107">
        <v>2020</v>
      </c>
      <c r="E3537" s="107">
        <v>1972</v>
      </c>
      <c r="F3537" s="107">
        <v>1972</v>
      </c>
      <c r="G3537" s="107" t="s">
        <v>120</v>
      </c>
      <c r="H3537" s="107">
        <v>11.8706</v>
      </c>
    </row>
    <row r="3538" spans="1:8" x14ac:dyDescent="0.3">
      <c r="A3538" t="str">
        <f t="shared" si="55"/>
        <v>2020_1975</v>
      </c>
      <c r="C3538" s="107">
        <v>3536</v>
      </c>
      <c r="D3538" s="107">
        <v>2020</v>
      </c>
      <c r="E3538" s="107">
        <v>1975</v>
      </c>
      <c r="F3538" s="107">
        <v>1975</v>
      </c>
      <c r="G3538" s="107" t="s">
        <v>121</v>
      </c>
      <c r="H3538" s="107">
        <v>12.226599999999999</v>
      </c>
    </row>
    <row r="3539" spans="1:8" x14ac:dyDescent="0.3">
      <c r="A3539" t="str">
        <f t="shared" si="55"/>
        <v>2020_1989</v>
      </c>
      <c r="C3539" s="107">
        <v>3537</v>
      </c>
      <c r="D3539" s="107">
        <v>2020</v>
      </c>
      <c r="E3539" s="107">
        <v>1989</v>
      </c>
      <c r="F3539" s="107">
        <v>1989</v>
      </c>
      <c r="G3539" s="107" t="s">
        <v>122</v>
      </c>
      <c r="H3539" s="107">
        <v>13.197699999999999</v>
      </c>
    </row>
    <row r="3540" spans="1:8" x14ac:dyDescent="0.3">
      <c r="A3540" t="str">
        <f t="shared" si="55"/>
        <v>2020_2007</v>
      </c>
      <c r="C3540" s="107">
        <v>3538</v>
      </c>
      <c r="D3540" s="107">
        <v>2020</v>
      </c>
      <c r="E3540" s="107">
        <v>2007</v>
      </c>
      <c r="F3540" s="107">
        <v>2007</v>
      </c>
      <c r="G3540" s="107" t="s">
        <v>123</v>
      </c>
      <c r="H3540" s="107">
        <v>13.9146</v>
      </c>
    </row>
    <row r="3541" spans="1:8" x14ac:dyDescent="0.3">
      <c r="A3541" t="str">
        <f t="shared" si="55"/>
        <v>2020_2088</v>
      </c>
      <c r="C3541" s="107">
        <v>3539</v>
      </c>
      <c r="D3541" s="107">
        <v>2020</v>
      </c>
      <c r="E3541" s="107">
        <v>2088</v>
      </c>
      <c r="F3541" s="107">
        <v>2088</v>
      </c>
      <c r="G3541" s="107" t="s">
        <v>124</v>
      </c>
      <c r="H3541" s="107">
        <v>11.97</v>
      </c>
    </row>
    <row r="3542" spans="1:8" x14ac:dyDescent="0.3">
      <c r="A3542" t="str">
        <f t="shared" si="55"/>
        <v>2020_2097</v>
      </c>
      <c r="C3542" s="107">
        <v>3540</v>
      </c>
      <c r="D3542" s="107">
        <v>2020</v>
      </c>
      <c r="E3542" s="107">
        <v>2097</v>
      </c>
      <c r="F3542" s="107">
        <v>2097</v>
      </c>
      <c r="G3542" s="107" t="s">
        <v>125</v>
      </c>
      <c r="H3542" s="107">
        <v>13.9587</v>
      </c>
    </row>
    <row r="3543" spans="1:8" x14ac:dyDescent="0.3">
      <c r="A3543" t="str">
        <f t="shared" si="55"/>
        <v>2020_2113</v>
      </c>
      <c r="C3543" s="107">
        <v>3541</v>
      </c>
      <c r="D3543" s="107">
        <v>2020</v>
      </c>
      <c r="E3543" s="107">
        <v>2113</v>
      </c>
      <c r="F3543" s="107">
        <v>2113</v>
      </c>
      <c r="G3543" s="107" t="s">
        <v>126</v>
      </c>
      <c r="H3543" s="107">
        <v>10.4336</v>
      </c>
    </row>
    <row r="3544" spans="1:8" x14ac:dyDescent="0.3">
      <c r="A3544" t="str">
        <f t="shared" si="55"/>
        <v>2020_2124</v>
      </c>
      <c r="C3544" s="107">
        <v>3542</v>
      </c>
      <c r="D3544" s="107">
        <v>2020</v>
      </c>
      <c r="E3544" s="107">
        <v>2124</v>
      </c>
      <c r="F3544" s="107">
        <v>2124</v>
      </c>
      <c r="G3544" s="107" t="s">
        <v>976</v>
      </c>
      <c r="H3544" s="107">
        <v>16.296299999999999</v>
      </c>
    </row>
    <row r="3545" spans="1:8" x14ac:dyDescent="0.3">
      <c r="A3545" t="str">
        <f t="shared" si="55"/>
        <v>2020_2151</v>
      </c>
      <c r="C3545" s="107">
        <v>3543</v>
      </c>
      <c r="D3545" s="107">
        <v>2020</v>
      </c>
      <c r="E3545" s="107">
        <v>2151</v>
      </c>
      <c r="F3545" s="107">
        <v>2151</v>
      </c>
      <c r="G3545" s="107" t="s">
        <v>816</v>
      </c>
      <c r="H3545" s="107">
        <v>12.0404</v>
      </c>
    </row>
    <row r="3546" spans="1:8" x14ac:dyDescent="0.3">
      <c r="A3546" t="str">
        <f t="shared" si="55"/>
        <v>2020_2169</v>
      </c>
      <c r="C3546" s="107">
        <v>3544</v>
      </c>
      <c r="D3546" s="107">
        <v>2020</v>
      </c>
      <c r="E3546" s="107">
        <v>2169</v>
      </c>
      <c r="F3546" s="107">
        <v>2169</v>
      </c>
      <c r="G3546" s="107" t="s">
        <v>127</v>
      </c>
      <c r="H3546" s="107">
        <v>13.330500000000001</v>
      </c>
    </row>
    <row r="3547" spans="1:8" x14ac:dyDescent="0.3">
      <c r="A3547" t="str">
        <f t="shared" si="55"/>
        <v>2020_2295</v>
      </c>
      <c r="C3547" s="107">
        <v>3545</v>
      </c>
      <c r="D3547" s="107">
        <v>2020</v>
      </c>
      <c r="E3547" s="107">
        <v>2295</v>
      </c>
      <c r="F3547" s="107">
        <v>2295</v>
      </c>
      <c r="G3547" s="107" t="s">
        <v>129</v>
      </c>
      <c r="H3547" s="107">
        <v>11.5274</v>
      </c>
    </row>
    <row r="3548" spans="1:8" x14ac:dyDescent="0.3">
      <c r="A3548" t="str">
        <f t="shared" si="55"/>
        <v>2020_2313</v>
      </c>
      <c r="C3548" s="107">
        <v>3546</v>
      </c>
      <c r="D3548" s="107">
        <v>2020</v>
      </c>
      <c r="E3548" s="107">
        <v>2313</v>
      </c>
      <c r="F3548" s="107">
        <v>2313</v>
      </c>
      <c r="G3548" s="107" t="s">
        <v>130</v>
      </c>
      <c r="H3548" s="107">
        <v>16.757899999999999</v>
      </c>
    </row>
    <row r="3549" spans="1:8" x14ac:dyDescent="0.3">
      <c r="A3549" t="str">
        <f t="shared" si="55"/>
        <v>2020_2322</v>
      </c>
      <c r="C3549" s="107">
        <v>3547</v>
      </c>
      <c r="D3549" s="107">
        <v>2020</v>
      </c>
      <c r="E3549" s="107">
        <v>2322</v>
      </c>
      <c r="F3549" s="107">
        <v>2322</v>
      </c>
      <c r="G3549" s="107" t="s">
        <v>131</v>
      </c>
      <c r="H3549" s="107">
        <v>12.8695</v>
      </c>
    </row>
    <row r="3550" spans="1:8" x14ac:dyDescent="0.3">
      <c r="A3550" t="str">
        <f t="shared" si="55"/>
        <v>2020_2369</v>
      </c>
      <c r="C3550" s="107">
        <v>3548</v>
      </c>
      <c r="D3550" s="107">
        <v>2020</v>
      </c>
      <c r="E3550" s="107">
        <v>2369</v>
      </c>
      <c r="F3550" s="107">
        <v>2369</v>
      </c>
      <c r="G3550" s="107" t="s">
        <v>132</v>
      </c>
      <c r="H3550" s="107">
        <v>12.5069</v>
      </c>
    </row>
    <row r="3551" spans="1:8" x14ac:dyDescent="0.3">
      <c r="A3551" t="str">
        <f t="shared" si="55"/>
        <v>2020_2376</v>
      </c>
      <c r="C3551" s="107">
        <v>3549</v>
      </c>
      <c r="D3551" s="107">
        <v>2020</v>
      </c>
      <c r="E3551" s="107">
        <v>2376</v>
      </c>
      <c r="F3551" s="107">
        <v>2376</v>
      </c>
      <c r="G3551" s="107" t="s">
        <v>133</v>
      </c>
      <c r="H3551" s="107">
        <v>12.030099999999999</v>
      </c>
    </row>
    <row r="3552" spans="1:8" x14ac:dyDescent="0.3">
      <c r="A3552" t="str">
        <f t="shared" si="55"/>
        <v>2020_2403</v>
      </c>
      <c r="C3552" s="107">
        <v>3550</v>
      </c>
      <c r="D3552" s="107">
        <v>2020</v>
      </c>
      <c r="E3552" s="107">
        <v>2403</v>
      </c>
      <c r="F3552" s="107">
        <v>2403</v>
      </c>
      <c r="G3552" s="107" t="s">
        <v>390</v>
      </c>
      <c r="H3552" s="107">
        <v>12.1998</v>
      </c>
    </row>
    <row r="3553" spans="1:8" x14ac:dyDescent="0.3">
      <c r="A3553" t="str">
        <f t="shared" si="55"/>
        <v>2020_2457</v>
      </c>
      <c r="C3553" s="107">
        <v>3551</v>
      </c>
      <c r="D3553" s="107">
        <v>2020</v>
      </c>
      <c r="E3553" s="107">
        <v>2457</v>
      </c>
      <c r="F3553" s="107">
        <v>2457</v>
      </c>
      <c r="G3553" s="107" t="s">
        <v>134</v>
      </c>
      <c r="H3553" s="107">
        <v>13.2242</v>
      </c>
    </row>
    <row r="3554" spans="1:8" x14ac:dyDescent="0.3">
      <c r="A3554" t="str">
        <f t="shared" si="55"/>
        <v>2020_2466</v>
      </c>
      <c r="C3554" s="107">
        <v>3552</v>
      </c>
      <c r="D3554" s="107">
        <v>2020</v>
      </c>
      <c r="E3554" s="107">
        <v>2466</v>
      </c>
      <c r="F3554" s="107">
        <v>2466</v>
      </c>
      <c r="G3554" s="107" t="s">
        <v>135</v>
      </c>
      <c r="H3554" s="107">
        <v>18.872800000000002</v>
      </c>
    </row>
    <row r="3555" spans="1:8" x14ac:dyDescent="0.3">
      <c r="A3555" t="str">
        <f t="shared" si="55"/>
        <v>2020_2493</v>
      </c>
      <c r="C3555" s="107">
        <v>3553</v>
      </c>
      <c r="D3555" s="107">
        <v>2020</v>
      </c>
      <c r="E3555" s="107">
        <v>2493</v>
      </c>
      <c r="F3555" s="107">
        <v>2493</v>
      </c>
      <c r="G3555" s="107" t="s">
        <v>136</v>
      </c>
      <c r="H3555" s="107">
        <v>9.2753999999999994</v>
      </c>
    </row>
    <row r="3556" spans="1:8" x14ac:dyDescent="0.3">
      <c r="A3556" t="str">
        <f t="shared" si="55"/>
        <v>2020_2502</v>
      </c>
      <c r="C3556" s="107">
        <v>3554</v>
      </c>
      <c r="D3556" s="107">
        <v>2020</v>
      </c>
      <c r="E3556" s="107">
        <v>2502</v>
      </c>
      <c r="F3556" s="107">
        <v>2502</v>
      </c>
      <c r="G3556" s="107" t="s">
        <v>137</v>
      </c>
      <c r="H3556" s="107">
        <v>10.0593</v>
      </c>
    </row>
    <row r="3557" spans="1:8" x14ac:dyDescent="0.3">
      <c r="A3557" t="str">
        <f t="shared" si="55"/>
        <v>2020_2511</v>
      </c>
      <c r="C3557" s="107">
        <v>3555</v>
      </c>
      <c r="D3557" s="107">
        <v>2020</v>
      </c>
      <c r="E3557" s="107">
        <v>2511</v>
      </c>
      <c r="F3557" s="107">
        <v>2511</v>
      </c>
      <c r="G3557" s="107" t="s">
        <v>138</v>
      </c>
      <c r="H3557" s="107">
        <v>16.019600000000001</v>
      </c>
    </row>
    <row r="3558" spans="1:8" x14ac:dyDescent="0.3">
      <c r="A3558" t="str">
        <f t="shared" si="55"/>
        <v>2020_2520</v>
      </c>
      <c r="C3558" s="107">
        <v>3556</v>
      </c>
      <c r="D3558" s="107">
        <v>2020</v>
      </c>
      <c r="E3558" s="107">
        <v>2520</v>
      </c>
      <c r="F3558" s="107">
        <v>2520</v>
      </c>
      <c r="G3558" s="107" t="s">
        <v>139</v>
      </c>
      <c r="H3558" s="107">
        <v>10.317399999999999</v>
      </c>
    </row>
    <row r="3559" spans="1:8" x14ac:dyDescent="0.3">
      <c r="A3559" t="str">
        <f t="shared" si="55"/>
        <v>2020_2556</v>
      </c>
      <c r="C3559" s="107">
        <v>3557</v>
      </c>
      <c r="D3559" s="107">
        <v>2020</v>
      </c>
      <c r="E3559" s="107">
        <v>2556</v>
      </c>
      <c r="F3559" s="107">
        <v>2556</v>
      </c>
      <c r="G3559" s="107" t="s">
        <v>140</v>
      </c>
      <c r="H3559" s="107">
        <v>11.674200000000001</v>
      </c>
    </row>
    <row r="3560" spans="1:8" x14ac:dyDescent="0.3">
      <c r="A3560" t="str">
        <f t="shared" si="55"/>
        <v>2020_2673</v>
      </c>
      <c r="C3560" s="107">
        <v>3558</v>
      </c>
      <c r="D3560" s="107">
        <v>2020</v>
      </c>
      <c r="E3560" s="107">
        <v>2673</v>
      </c>
      <c r="F3560" s="107">
        <v>2673</v>
      </c>
      <c r="G3560" s="107" t="s">
        <v>141</v>
      </c>
      <c r="H3560" s="107">
        <v>13.5222</v>
      </c>
    </row>
    <row r="3561" spans="1:8" x14ac:dyDescent="0.3">
      <c r="A3561" t="str">
        <f t="shared" si="55"/>
        <v>2020_2682</v>
      </c>
      <c r="C3561" s="107">
        <v>3559</v>
      </c>
      <c r="D3561" s="107">
        <v>2020</v>
      </c>
      <c r="E3561" s="107">
        <v>2682</v>
      </c>
      <c r="F3561" s="107">
        <v>2682</v>
      </c>
      <c r="G3561" s="107" t="s">
        <v>17</v>
      </c>
      <c r="H3561" s="107">
        <v>12.6069</v>
      </c>
    </row>
    <row r="3562" spans="1:8" x14ac:dyDescent="0.3">
      <c r="A3562" t="str">
        <f t="shared" si="55"/>
        <v>2020_2709</v>
      </c>
      <c r="C3562" s="107">
        <v>3560</v>
      </c>
      <c r="D3562" s="107">
        <v>2020</v>
      </c>
      <c r="E3562" s="107">
        <v>2709</v>
      </c>
      <c r="F3562" s="107">
        <v>2709</v>
      </c>
      <c r="G3562" s="107" t="s">
        <v>142</v>
      </c>
      <c r="H3562" s="107">
        <v>14.2468</v>
      </c>
    </row>
    <row r="3563" spans="1:8" x14ac:dyDescent="0.3">
      <c r="A3563" t="str">
        <f t="shared" si="55"/>
        <v>2020_2718</v>
      </c>
      <c r="C3563" s="107">
        <v>3561</v>
      </c>
      <c r="D3563" s="107">
        <v>2020</v>
      </c>
      <c r="E3563" s="107">
        <v>2718</v>
      </c>
      <c r="F3563" s="107">
        <v>2718</v>
      </c>
      <c r="G3563" s="107" t="s">
        <v>143</v>
      </c>
      <c r="H3563" s="107">
        <v>14.0199</v>
      </c>
    </row>
    <row r="3564" spans="1:8" x14ac:dyDescent="0.3">
      <c r="A3564" t="str">
        <f t="shared" si="55"/>
        <v>2020_2727</v>
      </c>
      <c r="C3564" s="107">
        <v>3562</v>
      </c>
      <c r="D3564" s="107">
        <v>2020</v>
      </c>
      <c r="E3564" s="107">
        <v>2727</v>
      </c>
      <c r="F3564" s="107">
        <v>2727</v>
      </c>
      <c r="G3564" s="107" t="s">
        <v>144</v>
      </c>
      <c r="H3564" s="107">
        <v>13.2037</v>
      </c>
    </row>
    <row r="3565" spans="1:8" x14ac:dyDescent="0.3">
      <c r="A3565" t="str">
        <f t="shared" si="55"/>
        <v>2020_2754</v>
      </c>
      <c r="C3565" s="107">
        <v>3563</v>
      </c>
      <c r="D3565" s="107">
        <v>2020</v>
      </c>
      <c r="E3565" s="107">
        <v>2754</v>
      </c>
      <c r="F3565" s="107">
        <v>2754</v>
      </c>
      <c r="G3565" s="107" t="s">
        <v>145</v>
      </c>
      <c r="H3565" s="107">
        <v>12.3703</v>
      </c>
    </row>
    <row r="3566" spans="1:8" x14ac:dyDescent="0.3">
      <c r="A3566" t="str">
        <f t="shared" si="55"/>
        <v>2020_2763</v>
      </c>
      <c r="C3566" s="107">
        <v>3564</v>
      </c>
      <c r="D3566" s="107">
        <v>2020</v>
      </c>
      <c r="E3566" s="107">
        <v>2763</v>
      </c>
      <c r="F3566" s="107">
        <v>2763</v>
      </c>
      <c r="G3566" s="107" t="s">
        <v>146</v>
      </c>
      <c r="H3566" s="107">
        <v>10.94</v>
      </c>
    </row>
    <row r="3567" spans="1:8" x14ac:dyDescent="0.3">
      <c r="A3567" t="str">
        <f t="shared" si="55"/>
        <v>2020_2766</v>
      </c>
      <c r="C3567" s="107">
        <v>3565</v>
      </c>
      <c r="D3567" s="107">
        <v>2020</v>
      </c>
      <c r="E3567" s="107">
        <v>2766</v>
      </c>
      <c r="F3567" s="107">
        <v>2766</v>
      </c>
      <c r="G3567" s="107" t="s">
        <v>593</v>
      </c>
      <c r="H3567" s="107">
        <v>15.7796</v>
      </c>
    </row>
    <row r="3568" spans="1:8" x14ac:dyDescent="0.3">
      <c r="A3568" t="str">
        <f t="shared" si="55"/>
        <v>2020_2772</v>
      </c>
      <c r="C3568" s="107">
        <v>3566</v>
      </c>
      <c r="D3568" s="107">
        <v>2020</v>
      </c>
      <c r="E3568" s="107">
        <v>2772</v>
      </c>
      <c r="F3568" s="107">
        <v>2772</v>
      </c>
      <c r="G3568" s="107" t="s">
        <v>147</v>
      </c>
      <c r="H3568" s="107">
        <v>11.011699999999999</v>
      </c>
    </row>
    <row r="3569" spans="1:8" x14ac:dyDescent="0.3">
      <c r="A3569" t="str">
        <f t="shared" si="55"/>
        <v>2020_2781</v>
      </c>
      <c r="C3569" s="107">
        <v>3567</v>
      </c>
      <c r="D3569" s="107">
        <v>2020</v>
      </c>
      <c r="E3569" s="107">
        <v>2781</v>
      </c>
      <c r="F3569" s="107">
        <v>2781</v>
      </c>
      <c r="G3569" s="107" t="s">
        <v>148</v>
      </c>
      <c r="H3569" s="107">
        <v>14.3781</v>
      </c>
    </row>
    <row r="3570" spans="1:8" x14ac:dyDescent="0.3">
      <c r="A3570" t="str">
        <f t="shared" si="55"/>
        <v>2020_2826</v>
      </c>
      <c r="C3570" s="107">
        <v>3568</v>
      </c>
      <c r="D3570" s="107">
        <v>2020</v>
      </c>
      <c r="E3570" s="107">
        <v>2826</v>
      </c>
      <c r="F3570" s="107">
        <v>2826</v>
      </c>
      <c r="G3570" s="107" t="s">
        <v>149</v>
      </c>
      <c r="H3570" s="107">
        <v>11.702999999999999</v>
      </c>
    </row>
    <row r="3571" spans="1:8" x14ac:dyDescent="0.3">
      <c r="A3571" t="str">
        <f t="shared" si="55"/>
        <v>2020_2846</v>
      </c>
      <c r="C3571" s="107">
        <v>3569</v>
      </c>
      <c r="D3571" s="107">
        <v>2020</v>
      </c>
      <c r="E3571" s="107">
        <v>2846</v>
      </c>
      <c r="F3571" s="107">
        <v>2846</v>
      </c>
      <c r="G3571" s="107" t="s">
        <v>151</v>
      </c>
      <c r="H3571" s="107">
        <v>9.6980000000000004</v>
      </c>
    </row>
    <row r="3572" spans="1:8" x14ac:dyDescent="0.3">
      <c r="A3572" t="str">
        <f t="shared" si="55"/>
        <v>2020_2862</v>
      </c>
      <c r="C3572" s="107">
        <v>3570</v>
      </c>
      <c r="D3572" s="107">
        <v>2020</v>
      </c>
      <c r="E3572" s="107">
        <v>2862</v>
      </c>
      <c r="F3572" s="107">
        <v>2862</v>
      </c>
      <c r="G3572" s="107" t="s">
        <v>152</v>
      </c>
      <c r="H3572" s="107">
        <v>13.29</v>
      </c>
    </row>
    <row r="3573" spans="1:8" x14ac:dyDescent="0.3">
      <c r="A3573" t="str">
        <f t="shared" si="55"/>
        <v>2020_2977</v>
      </c>
      <c r="C3573" s="107">
        <v>3571</v>
      </c>
      <c r="D3573" s="107">
        <v>2020</v>
      </c>
      <c r="E3573" s="107">
        <v>2977</v>
      </c>
      <c r="F3573" s="107">
        <v>2977</v>
      </c>
      <c r="G3573" s="107" t="s">
        <v>153</v>
      </c>
      <c r="H3573" s="107">
        <v>13.0961</v>
      </c>
    </row>
    <row r="3574" spans="1:8" x14ac:dyDescent="0.3">
      <c r="A3574" t="str">
        <f t="shared" si="55"/>
        <v>2020_2988</v>
      </c>
      <c r="C3574" s="107">
        <v>3572</v>
      </c>
      <c r="D3574" s="107">
        <v>2020</v>
      </c>
      <c r="E3574" s="107">
        <v>2988</v>
      </c>
      <c r="F3574" s="107">
        <v>2988</v>
      </c>
      <c r="G3574" s="107" t="s">
        <v>154</v>
      </c>
      <c r="H3574" s="107">
        <v>14.5204</v>
      </c>
    </row>
    <row r="3575" spans="1:8" x14ac:dyDescent="0.3">
      <c r="A3575" t="str">
        <f t="shared" si="55"/>
        <v>2020_3029</v>
      </c>
      <c r="C3575" s="107">
        <v>3573</v>
      </c>
      <c r="D3575" s="107">
        <v>2020</v>
      </c>
      <c r="E3575" s="107">
        <v>3029</v>
      </c>
      <c r="F3575" s="107">
        <v>3029</v>
      </c>
      <c r="G3575" s="107" t="s">
        <v>155</v>
      </c>
      <c r="H3575" s="107">
        <v>12.202</v>
      </c>
    </row>
    <row r="3576" spans="1:8" x14ac:dyDescent="0.3">
      <c r="A3576" t="str">
        <f t="shared" si="55"/>
        <v>2020_3033</v>
      </c>
      <c r="C3576" s="107">
        <v>3574</v>
      </c>
      <c r="D3576" s="107">
        <v>2020</v>
      </c>
      <c r="E3576" s="107">
        <v>3033</v>
      </c>
      <c r="F3576" s="107">
        <v>3033</v>
      </c>
      <c r="G3576" s="107" t="s">
        <v>156</v>
      </c>
      <c r="H3576" s="107">
        <v>14.392099999999999</v>
      </c>
    </row>
    <row r="3577" spans="1:8" x14ac:dyDescent="0.3">
      <c r="A3577" t="str">
        <f t="shared" si="55"/>
        <v>2020_3042</v>
      </c>
      <c r="C3577" s="107">
        <v>3575</v>
      </c>
      <c r="D3577" s="107">
        <v>2020</v>
      </c>
      <c r="E3577" s="107">
        <v>3042</v>
      </c>
      <c r="F3577" s="107">
        <v>3042</v>
      </c>
      <c r="G3577" s="107" t="s">
        <v>157</v>
      </c>
      <c r="H3577" s="107">
        <v>14.209</v>
      </c>
    </row>
    <row r="3578" spans="1:8" x14ac:dyDescent="0.3">
      <c r="A3578" t="str">
        <f t="shared" si="55"/>
        <v>2020_3060</v>
      </c>
      <c r="C3578" s="107">
        <v>3576</v>
      </c>
      <c r="D3578" s="107">
        <v>2020</v>
      </c>
      <c r="E3578" s="107">
        <v>3060</v>
      </c>
      <c r="F3578" s="107">
        <v>3060</v>
      </c>
      <c r="G3578" s="107" t="s">
        <v>158</v>
      </c>
      <c r="H3578" s="107">
        <v>12.339399999999999</v>
      </c>
    </row>
    <row r="3579" spans="1:8" x14ac:dyDescent="0.3">
      <c r="A3579" t="str">
        <f t="shared" si="55"/>
        <v>2020_3105</v>
      </c>
      <c r="C3579" s="107">
        <v>3577</v>
      </c>
      <c r="D3579" s="107">
        <v>2020</v>
      </c>
      <c r="E3579" s="107">
        <v>3105</v>
      </c>
      <c r="F3579" s="107">
        <v>3105</v>
      </c>
      <c r="G3579" s="107" t="s">
        <v>159</v>
      </c>
      <c r="H3579" s="107">
        <v>15.7437</v>
      </c>
    </row>
    <row r="3580" spans="1:8" x14ac:dyDescent="0.3">
      <c r="A3580" t="str">
        <f t="shared" si="55"/>
        <v>2020_3114</v>
      </c>
      <c r="C3580" s="107">
        <v>3578</v>
      </c>
      <c r="D3580" s="107">
        <v>2020</v>
      </c>
      <c r="E3580" s="107">
        <v>3114</v>
      </c>
      <c r="F3580" s="107">
        <v>3114</v>
      </c>
      <c r="G3580" s="107" t="s">
        <v>160</v>
      </c>
      <c r="H3580" s="107">
        <v>18.502099999999999</v>
      </c>
    </row>
    <row r="3581" spans="1:8" x14ac:dyDescent="0.3">
      <c r="A3581" t="str">
        <f t="shared" si="55"/>
        <v>2020_3119</v>
      </c>
      <c r="C3581" s="107">
        <v>3579</v>
      </c>
      <c r="D3581" s="107">
        <v>2020</v>
      </c>
      <c r="E3581" s="107">
        <v>3119</v>
      </c>
      <c r="F3581" s="107">
        <v>3119</v>
      </c>
      <c r="G3581" s="107" t="s">
        <v>161</v>
      </c>
      <c r="H3581" s="107">
        <v>18.6736</v>
      </c>
    </row>
    <row r="3582" spans="1:8" x14ac:dyDescent="0.3">
      <c r="A3582" t="str">
        <f t="shared" si="55"/>
        <v>2020_3141</v>
      </c>
      <c r="C3582" s="107">
        <v>3580</v>
      </c>
      <c r="D3582" s="107">
        <v>2020</v>
      </c>
      <c r="E3582" s="107">
        <v>3141</v>
      </c>
      <c r="F3582" s="107">
        <v>3141</v>
      </c>
      <c r="G3582" s="107" t="s">
        <v>162</v>
      </c>
      <c r="H3582" s="107">
        <v>14.791</v>
      </c>
    </row>
    <row r="3583" spans="1:8" x14ac:dyDescent="0.3">
      <c r="A3583" t="str">
        <f t="shared" si="55"/>
        <v>2020_3150</v>
      </c>
      <c r="C3583" s="107">
        <v>3581</v>
      </c>
      <c r="D3583" s="107">
        <v>2020</v>
      </c>
      <c r="E3583" s="107">
        <v>3150</v>
      </c>
      <c r="F3583" s="107">
        <v>3150</v>
      </c>
      <c r="G3583" s="107" t="s">
        <v>163</v>
      </c>
      <c r="H3583" s="107">
        <v>11.928000000000001</v>
      </c>
    </row>
    <row r="3584" spans="1:8" x14ac:dyDescent="0.3">
      <c r="A3584" t="str">
        <f t="shared" si="55"/>
        <v>2020_3154</v>
      </c>
      <c r="C3584" s="107">
        <v>3582</v>
      </c>
      <c r="D3584" s="107">
        <v>2020</v>
      </c>
      <c r="E3584" s="107">
        <v>3154</v>
      </c>
      <c r="F3584" s="107">
        <v>3154</v>
      </c>
      <c r="G3584" s="107" t="s">
        <v>164</v>
      </c>
      <c r="H3584" s="107">
        <v>13.678100000000001</v>
      </c>
    </row>
    <row r="3585" spans="1:8" x14ac:dyDescent="0.3">
      <c r="A3585" t="str">
        <f t="shared" si="55"/>
        <v>2020_3168</v>
      </c>
      <c r="C3585" s="107">
        <v>3583</v>
      </c>
      <c r="D3585" s="107">
        <v>2020</v>
      </c>
      <c r="E3585" s="107">
        <v>3168</v>
      </c>
      <c r="F3585" s="107">
        <v>3168</v>
      </c>
      <c r="G3585" s="107" t="s">
        <v>165</v>
      </c>
      <c r="H3585" s="107">
        <v>9.7026000000000003</v>
      </c>
    </row>
    <row r="3586" spans="1:8" x14ac:dyDescent="0.3">
      <c r="A3586" t="str">
        <f t="shared" si="55"/>
        <v>2020_3186</v>
      </c>
      <c r="C3586" s="107">
        <v>3584</v>
      </c>
      <c r="D3586" s="107">
        <v>2020</v>
      </c>
      <c r="E3586" s="107">
        <v>3186</v>
      </c>
      <c r="F3586" s="107">
        <v>3186</v>
      </c>
      <c r="G3586" s="107" t="s">
        <v>787</v>
      </c>
      <c r="H3586" s="107">
        <v>14.4876</v>
      </c>
    </row>
    <row r="3587" spans="1:8" x14ac:dyDescent="0.3">
      <c r="A3587" t="str">
        <f t="shared" si="55"/>
        <v>2020_3195</v>
      </c>
      <c r="C3587" s="107">
        <v>3585</v>
      </c>
      <c r="D3587" s="107">
        <v>2020</v>
      </c>
      <c r="E3587" s="107">
        <v>3195</v>
      </c>
      <c r="F3587" s="107">
        <v>3195</v>
      </c>
      <c r="G3587" s="107" t="s">
        <v>356</v>
      </c>
      <c r="H3587" s="107">
        <v>15.0589</v>
      </c>
    </row>
    <row r="3588" spans="1:8" x14ac:dyDescent="0.3">
      <c r="A3588" t="str">
        <f t="shared" ref="A3588:A3651" si="56">CONCATENATE(D3588,"_",E3588)</f>
        <v>2020_3204</v>
      </c>
      <c r="C3588" s="107">
        <v>3586</v>
      </c>
      <c r="D3588" s="107">
        <v>2020</v>
      </c>
      <c r="E3588" s="107">
        <v>3204</v>
      </c>
      <c r="F3588" s="107">
        <v>3204</v>
      </c>
      <c r="G3588" s="107" t="s">
        <v>166</v>
      </c>
      <c r="H3588" s="107">
        <v>14.7789</v>
      </c>
    </row>
    <row r="3589" spans="1:8" x14ac:dyDescent="0.3">
      <c r="A3589" t="str">
        <f t="shared" si="56"/>
        <v>2020_3231</v>
      </c>
      <c r="C3589" s="107">
        <v>3587</v>
      </c>
      <c r="D3589" s="107">
        <v>2020</v>
      </c>
      <c r="E3589" s="107">
        <v>3231</v>
      </c>
      <c r="F3589" s="107">
        <v>3231</v>
      </c>
      <c r="G3589" s="107" t="s">
        <v>167</v>
      </c>
      <c r="H3589" s="107">
        <v>18.351900000000001</v>
      </c>
    </row>
    <row r="3590" spans="1:8" x14ac:dyDescent="0.3">
      <c r="A3590" t="str">
        <f t="shared" si="56"/>
        <v>2020_3312</v>
      </c>
      <c r="C3590" s="107">
        <v>3588</v>
      </c>
      <c r="D3590" s="107">
        <v>2020</v>
      </c>
      <c r="E3590" s="107">
        <v>3312</v>
      </c>
      <c r="F3590" s="107">
        <v>3312</v>
      </c>
      <c r="G3590" s="107" t="s">
        <v>168</v>
      </c>
      <c r="H3590" s="107">
        <v>18.893000000000001</v>
      </c>
    </row>
    <row r="3591" spans="1:8" x14ac:dyDescent="0.3">
      <c r="A3591" t="str">
        <f t="shared" si="56"/>
        <v>2020_3330</v>
      </c>
      <c r="C3591" s="107">
        <v>3589</v>
      </c>
      <c r="D3591" s="107">
        <v>2020</v>
      </c>
      <c r="E3591" s="107">
        <v>3330</v>
      </c>
      <c r="F3591" s="107">
        <v>3330</v>
      </c>
      <c r="G3591" s="107" t="s">
        <v>169</v>
      </c>
      <c r="H3591" s="107">
        <v>12.088800000000001</v>
      </c>
    </row>
    <row r="3592" spans="1:8" x14ac:dyDescent="0.3">
      <c r="A3592" t="str">
        <f t="shared" si="56"/>
        <v>2020_3348</v>
      </c>
      <c r="C3592" s="107">
        <v>3590</v>
      </c>
      <c r="D3592" s="107">
        <v>2020</v>
      </c>
      <c r="E3592" s="107">
        <v>3348</v>
      </c>
      <c r="F3592" s="107">
        <v>3348</v>
      </c>
      <c r="G3592" s="107" t="s">
        <v>170</v>
      </c>
      <c r="H3592" s="107">
        <v>12.0297</v>
      </c>
    </row>
    <row r="3593" spans="1:8" x14ac:dyDescent="0.3">
      <c r="A3593" t="str">
        <f t="shared" si="56"/>
        <v>2020_3375</v>
      </c>
      <c r="C3593" s="107">
        <v>3591</v>
      </c>
      <c r="D3593" s="107">
        <v>2020</v>
      </c>
      <c r="E3593" s="107">
        <v>3375</v>
      </c>
      <c r="F3593" s="107">
        <v>3375</v>
      </c>
      <c r="G3593" s="107" t="s">
        <v>171</v>
      </c>
      <c r="H3593" s="107">
        <v>15.0154</v>
      </c>
    </row>
    <row r="3594" spans="1:8" x14ac:dyDescent="0.3">
      <c r="A3594" t="str">
        <f t="shared" si="56"/>
        <v>2020_3420</v>
      </c>
      <c r="C3594" s="107">
        <v>3592</v>
      </c>
      <c r="D3594" s="107">
        <v>2020</v>
      </c>
      <c r="E3594" s="107">
        <v>3420</v>
      </c>
      <c r="F3594" s="107">
        <v>3420</v>
      </c>
      <c r="G3594" s="107" t="s">
        <v>172</v>
      </c>
      <c r="H3594" s="107">
        <v>12.6204</v>
      </c>
    </row>
    <row r="3595" spans="1:8" x14ac:dyDescent="0.3">
      <c r="A3595" t="str">
        <f t="shared" si="56"/>
        <v>2020_3465</v>
      </c>
      <c r="C3595" s="107">
        <v>3593</v>
      </c>
      <c r="D3595" s="107">
        <v>2020</v>
      </c>
      <c r="E3595" s="107">
        <v>3465</v>
      </c>
      <c r="F3595" s="107">
        <v>3465</v>
      </c>
      <c r="G3595" s="107" t="s">
        <v>173</v>
      </c>
      <c r="H3595" s="107">
        <v>18.452999999999999</v>
      </c>
    </row>
    <row r="3596" spans="1:8" x14ac:dyDescent="0.3">
      <c r="A3596" t="str">
        <f t="shared" si="56"/>
        <v>2020_3537</v>
      </c>
      <c r="C3596" s="107">
        <v>3594</v>
      </c>
      <c r="D3596" s="107">
        <v>2020</v>
      </c>
      <c r="E3596" s="107">
        <v>3537</v>
      </c>
      <c r="F3596" s="107">
        <v>3537</v>
      </c>
      <c r="G3596" s="107" t="s">
        <v>174</v>
      </c>
      <c r="H3596" s="107">
        <v>10.7753</v>
      </c>
    </row>
    <row r="3597" spans="1:8" x14ac:dyDescent="0.3">
      <c r="A3597" t="str">
        <f t="shared" si="56"/>
        <v>2020_3555</v>
      </c>
      <c r="C3597" s="107">
        <v>3595</v>
      </c>
      <c r="D3597" s="107">
        <v>2020</v>
      </c>
      <c r="E3597" s="107">
        <v>3555</v>
      </c>
      <c r="F3597" s="107">
        <v>3555</v>
      </c>
      <c r="G3597" s="107" t="s">
        <v>175</v>
      </c>
      <c r="H3597" s="107">
        <v>15.549899999999999</v>
      </c>
    </row>
    <row r="3598" spans="1:8" x14ac:dyDescent="0.3">
      <c r="A3598" t="str">
        <f t="shared" si="56"/>
        <v>2020_3582</v>
      </c>
      <c r="C3598" s="107">
        <v>3596</v>
      </c>
      <c r="D3598" s="107">
        <v>2020</v>
      </c>
      <c r="E3598" s="107">
        <v>3582</v>
      </c>
      <c r="F3598" s="107">
        <v>1968</v>
      </c>
      <c r="G3598" s="107" t="s">
        <v>176</v>
      </c>
      <c r="H3598" s="107">
        <v>14.212999999999999</v>
      </c>
    </row>
    <row r="3599" spans="1:8" x14ac:dyDescent="0.3">
      <c r="A3599" t="str">
        <f t="shared" si="56"/>
        <v>2020_3600</v>
      </c>
      <c r="C3599" s="107">
        <v>3597</v>
      </c>
      <c r="D3599" s="107">
        <v>2020</v>
      </c>
      <c r="E3599" s="107">
        <v>3600</v>
      </c>
      <c r="F3599" s="107">
        <v>3600</v>
      </c>
      <c r="G3599" s="107" t="s">
        <v>177</v>
      </c>
      <c r="H3599" s="107">
        <v>10.5968</v>
      </c>
    </row>
    <row r="3600" spans="1:8" x14ac:dyDescent="0.3">
      <c r="A3600" t="str">
        <f t="shared" si="56"/>
        <v>2020_3609</v>
      </c>
      <c r="C3600" s="107">
        <v>3598</v>
      </c>
      <c r="D3600" s="107">
        <v>2020</v>
      </c>
      <c r="E3600" s="107">
        <v>3609</v>
      </c>
      <c r="F3600" s="107">
        <v>3609</v>
      </c>
      <c r="G3600" s="107" t="s">
        <v>178</v>
      </c>
      <c r="H3600" s="107">
        <v>15.995699999999999</v>
      </c>
    </row>
    <row r="3601" spans="1:8" x14ac:dyDescent="0.3">
      <c r="A3601" t="str">
        <f t="shared" si="56"/>
        <v>2020_3645</v>
      </c>
      <c r="C3601" s="107">
        <v>3599</v>
      </c>
      <c r="D3601" s="107">
        <v>2020</v>
      </c>
      <c r="E3601" s="107">
        <v>3645</v>
      </c>
      <c r="F3601" s="107">
        <v>3645</v>
      </c>
      <c r="G3601" s="107" t="s">
        <v>179</v>
      </c>
      <c r="H3601" s="107">
        <v>12.2614</v>
      </c>
    </row>
    <row r="3602" spans="1:8" x14ac:dyDescent="0.3">
      <c r="A3602" t="str">
        <f t="shared" si="56"/>
        <v>2020_3691</v>
      </c>
      <c r="C3602" s="107">
        <v>3600</v>
      </c>
      <c r="D3602" s="107">
        <v>2020</v>
      </c>
      <c r="E3602" s="107">
        <v>3691</v>
      </c>
      <c r="F3602" s="107">
        <v>3691</v>
      </c>
      <c r="G3602" s="107" t="s">
        <v>180</v>
      </c>
      <c r="H3602" s="107">
        <v>14.312900000000001</v>
      </c>
    </row>
    <row r="3603" spans="1:8" x14ac:dyDescent="0.3">
      <c r="A3603" t="str">
        <f t="shared" si="56"/>
        <v>2020_3715</v>
      </c>
      <c r="C3603" s="107">
        <v>3601</v>
      </c>
      <c r="D3603" s="107">
        <v>2020</v>
      </c>
      <c r="E3603" s="107">
        <v>3715</v>
      </c>
      <c r="F3603" s="107">
        <v>3715</v>
      </c>
      <c r="G3603" s="107" t="s">
        <v>181</v>
      </c>
      <c r="H3603" s="107">
        <v>18.0152</v>
      </c>
    </row>
    <row r="3604" spans="1:8" x14ac:dyDescent="0.3">
      <c r="A3604" t="str">
        <f t="shared" si="56"/>
        <v>2020_3744</v>
      </c>
      <c r="C3604" s="107">
        <v>3602</v>
      </c>
      <c r="D3604" s="107">
        <v>2020</v>
      </c>
      <c r="E3604" s="107">
        <v>3744</v>
      </c>
      <c r="F3604" s="107">
        <v>3744</v>
      </c>
      <c r="G3604" s="107" t="s">
        <v>182</v>
      </c>
      <c r="H3604" s="107">
        <v>18.434699999999999</v>
      </c>
    </row>
    <row r="3605" spans="1:8" x14ac:dyDescent="0.3">
      <c r="A3605" t="str">
        <f t="shared" si="56"/>
        <v>2020_3798</v>
      </c>
      <c r="C3605" s="107">
        <v>3603</v>
      </c>
      <c r="D3605" s="107">
        <v>2020</v>
      </c>
      <c r="E3605" s="107">
        <v>3798</v>
      </c>
      <c r="F3605" s="107">
        <v>3798</v>
      </c>
      <c r="G3605" s="107" t="s">
        <v>183</v>
      </c>
      <c r="H3605" s="107">
        <v>12.428699999999999</v>
      </c>
    </row>
    <row r="3606" spans="1:8" x14ac:dyDescent="0.3">
      <c r="A3606" t="str">
        <f t="shared" si="56"/>
        <v>2020_3816</v>
      </c>
      <c r="C3606" s="107">
        <v>3604</v>
      </c>
      <c r="D3606" s="107">
        <v>2020</v>
      </c>
      <c r="E3606" s="107">
        <v>3816</v>
      </c>
      <c r="F3606" s="107">
        <v>3816</v>
      </c>
      <c r="G3606" s="107" t="s">
        <v>184</v>
      </c>
      <c r="H3606" s="107">
        <v>12.8546</v>
      </c>
    </row>
    <row r="3607" spans="1:8" x14ac:dyDescent="0.3">
      <c r="A3607" t="str">
        <f t="shared" si="56"/>
        <v>2020_3841</v>
      </c>
      <c r="C3607" s="107">
        <v>3605</v>
      </c>
      <c r="D3607" s="107">
        <v>2020</v>
      </c>
      <c r="E3607" s="107">
        <v>3841</v>
      </c>
      <c r="F3607" s="107">
        <v>3841</v>
      </c>
      <c r="G3607" s="107" t="s">
        <v>185</v>
      </c>
      <c r="H3607" s="107">
        <v>11.1595</v>
      </c>
    </row>
    <row r="3608" spans="1:8" x14ac:dyDescent="0.3">
      <c r="A3608" t="str">
        <f t="shared" si="56"/>
        <v>2020_3897</v>
      </c>
      <c r="C3608" s="107">
        <v>3606</v>
      </c>
      <c r="D3608" s="107">
        <v>2020</v>
      </c>
      <c r="E3608" s="107">
        <v>3897</v>
      </c>
      <c r="F3608" s="107">
        <v>3897</v>
      </c>
      <c r="G3608" s="107" t="s">
        <v>788</v>
      </c>
      <c r="H3608" s="107">
        <v>8.1282999999999994</v>
      </c>
    </row>
    <row r="3609" spans="1:8" x14ac:dyDescent="0.3">
      <c r="A3609" t="str">
        <f t="shared" si="56"/>
        <v>2020_3906</v>
      </c>
      <c r="C3609" s="107">
        <v>3607</v>
      </c>
      <c r="D3609" s="107">
        <v>2020</v>
      </c>
      <c r="E3609" s="107">
        <v>3906</v>
      </c>
      <c r="F3609" s="107">
        <v>3906</v>
      </c>
      <c r="G3609" s="107" t="s">
        <v>187</v>
      </c>
      <c r="H3609" s="107">
        <v>12.37</v>
      </c>
    </row>
    <row r="3610" spans="1:8" x14ac:dyDescent="0.3">
      <c r="A3610" t="str">
        <f t="shared" si="56"/>
        <v>2020_3942</v>
      </c>
      <c r="C3610" s="107">
        <v>3608</v>
      </c>
      <c r="D3610" s="107">
        <v>2020</v>
      </c>
      <c r="E3610" s="107">
        <v>3942</v>
      </c>
      <c r="F3610" s="107">
        <v>3942</v>
      </c>
      <c r="G3610" s="107" t="s">
        <v>188</v>
      </c>
      <c r="H3610" s="107">
        <v>17.056799999999999</v>
      </c>
    </row>
    <row r="3611" spans="1:8" x14ac:dyDescent="0.3">
      <c r="A3611" t="str">
        <f t="shared" si="56"/>
        <v>2020_3978</v>
      </c>
      <c r="C3611" s="107">
        <v>3609</v>
      </c>
      <c r="D3611" s="107">
        <v>2020</v>
      </c>
      <c r="E3611" s="107">
        <v>3978</v>
      </c>
      <c r="F3611" s="107">
        <v>3978</v>
      </c>
      <c r="G3611" s="107" t="s">
        <v>189</v>
      </c>
      <c r="H3611" s="107">
        <v>9.8183000000000007</v>
      </c>
    </row>
    <row r="3612" spans="1:8" x14ac:dyDescent="0.3">
      <c r="A3612" t="str">
        <f t="shared" si="56"/>
        <v>2020_4023</v>
      </c>
      <c r="C3612" s="107">
        <v>3610</v>
      </c>
      <c r="D3612" s="107">
        <v>2020</v>
      </c>
      <c r="E3612" s="107">
        <v>4023</v>
      </c>
      <c r="F3612" s="107">
        <v>4023</v>
      </c>
      <c r="G3612" s="107" t="s">
        <v>790</v>
      </c>
      <c r="H3612" s="107">
        <v>10.6722</v>
      </c>
    </row>
    <row r="3613" spans="1:8" x14ac:dyDescent="0.3">
      <c r="A3613" t="str">
        <f t="shared" si="56"/>
        <v>2020_4033</v>
      </c>
      <c r="C3613" s="107">
        <v>3611</v>
      </c>
      <c r="D3613" s="107">
        <v>2020</v>
      </c>
      <c r="E3613" s="107">
        <v>4033</v>
      </c>
      <c r="F3613" s="107">
        <v>4033</v>
      </c>
      <c r="G3613" s="107" t="s">
        <v>368</v>
      </c>
      <c r="H3613" s="107">
        <v>12.0952</v>
      </c>
    </row>
    <row r="3614" spans="1:8" x14ac:dyDescent="0.3">
      <c r="A3614" t="str">
        <f t="shared" si="56"/>
        <v>2020_4041</v>
      </c>
      <c r="C3614" s="107">
        <v>3612</v>
      </c>
      <c r="D3614" s="107">
        <v>2020</v>
      </c>
      <c r="E3614" s="107">
        <v>4041</v>
      </c>
      <c r="F3614" s="107">
        <v>4041</v>
      </c>
      <c r="G3614" s="107" t="s">
        <v>191</v>
      </c>
      <c r="H3614" s="107">
        <v>13.005599999999999</v>
      </c>
    </row>
    <row r="3615" spans="1:8" x14ac:dyDescent="0.3">
      <c r="A3615" t="str">
        <f t="shared" si="56"/>
        <v>2020_4043</v>
      </c>
      <c r="C3615" s="107">
        <v>3613</v>
      </c>
      <c r="D3615" s="107">
        <v>2020</v>
      </c>
      <c r="E3615" s="107">
        <v>4043</v>
      </c>
      <c r="F3615" s="107">
        <v>4043</v>
      </c>
      <c r="G3615" s="107" t="s">
        <v>192</v>
      </c>
      <c r="H3615" s="107">
        <v>10.2158</v>
      </c>
    </row>
    <row r="3616" spans="1:8" x14ac:dyDescent="0.3">
      <c r="A3616" t="str">
        <f t="shared" si="56"/>
        <v>2020_4068</v>
      </c>
      <c r="C3616" s="107">
        <v>3614</v>
      </c>
      <c r="D3616" s="107">
        <v>2020</v>
      </c>
      <c r="E3616" s="107">
        <v>4068</v>
      </c>
      <c r="F3616" s="107">
        <v>4068</v>
      </c>
      <c r="G3616" s="107" t="s">
        <v>945</v>
      </c>
      <c r="H3616" s="107">
        <v>9.1981000000000002</v>
      </c>
    </row>
    <row r="3617" spans="1:8" x14ac:dyDescent="0.3">
      <c r="A3617" t="str">
        <f t="shared" si="56"/>
        <v>2020_4086</v>
      </c>
      <c r="C3617" s="107">
        <v>3615</v>
      </c>
      <c r="D3617" s="107">
        <v>2020</v>
      </c>
      <c r="E3617" s="107">
        <v>4086</v>
      </c>
      <c r="F3617" s="107">
        <v>4086</v>
      </c>
      <c r="G3617" s="107" t="s">
        <v>791</v>
      </c>
      <c r="H3617" s="107">
        <v>17.972899999999999</v>
      </c>
    </row>
    <row r="3618" spans="1:8" x14ac:dyDescent="0.3">
      <c r="A3618" t="str">
        <f t="shared" si="56"/>
        <v>2020_4104</v>
      </c>
      <c r="C3618" s="107">
        <v>3616</v>
      </c>
      <c r="D3618" s="107">
        <v>2020</v>
      </c>
      <c r="E3618" s="107">
        <v>4104</v>
      </c>
      <c r="F3618" s="107">
        <v>4104</v>
      </c>
      <c r="G3618" s="107" t="s">
        <v>194</v>
      </c>
      <c r="H3618" s="107">
        <v>18.339099999999998</v>
      </c>
    </row>
    <row r="3619" spans="1:8" x14ac:dyDescent="0.3">
      <c r="A3619" t="str">
        <f t="shared" si="56"/>
        <v>2020_4122</v>
      </c>
      <c r="C3619" s="107">
        <v>3617</v>
      </c>
      <c r="D3619" s="107">
        <v>2020</v>
      </c>
      <c r="E3619" s="107">
        <v>4122</v>
      </c>
      <c r="F3619" s="107">
        <v>4122</v>
      </c>
      <c r="G3619" s="107" t="s">
        <v>195</v>
      </c>
      <c r="H3619" s="107">
        <v>15.645799999999999</v>
      </c>
    </row>
    <row r="3620" spans="1:8" x14ac:dyDescent="0.3">
      <c r="A3620" t="str">
        <f t="shared" si="56"/>
        <v>2020_4131</v>
      </c>
      <c r="C3620" s="107">
        <v>3618</v>
      </c>
      <c r="D3620" s="107">
        <v>2020</v>
      </c>
      <c r="E3620" s="107">
        <v>4131</v>
      </c>
      <c r="F3620" s="107">
        <v>4131</v>
      </c>
      <c r="G3620" s="107" t="s">
        <v>196</v>
      </c>
      <c r="H3620" s="107">
        <v>14.419700000000001</v>
      </c>
    </row>
    <row r="3621" spans="1:8" x14ac:dyDescent="0.3">
      <c r="A3621" t="str">
        <f t="shared" si="56"/>
        <v>2020_4149</v>
      </c>
      <c r="C3621" s="107">
        <v>3619</v>
      </c>
      <c r="D3621" s="107">
        <v>2020</v>
      </c>
      <c r="E3621" s="107">
        <v>4149</v>
      </c>
      <c r="F3621" s="107">
        <v>4149</v>
      </c>
      <c r="G3621" s="107" t="s">
        <v>792</v>
      </c>
      <c r="H3621" s="107">
        <v>10.226000000000001</v>
      </c>
    </row>
    <row r="3622" spans="1:8" x14ac:dyDescent="0.3">
      <c r="A3622" t="str">
        <f t="shared" si="56"/>
        <v>2020_4203</v>
      </c>
      <c r="C3622" s="107">
        <v>3620</v>
      </c>
      <c r="D3622" s="107">
        <v>2020</v>
      </c>
      <c r="E3622" s="107">
        <v>4203</v>
      </c>
      <c r="F3622" s="107">
        <v>4203</v>
      </c>
      <c r="G3622" s="107" t="s">
        <v>198</v>
      </c>
      <c r="H3622" s="107">
        <v>10.8718</v>
      </c>
    </row>
    <row r="3623" spans="1:8" x14ac:dyDescent="0.3">
      <c r="A3623" t="str">
        <f t="shared" si="56"/>
        <v>2020_4212</v>
      </c>
      <c r="C3623" s="107">
        <v>3621</v>
      </c>
      <c r="D3623" s="107">
        <v>2020</v>
      </c>
      <c r="E3623" s="107">
        <v>4212</v>
      </c>
      <c r="F3623" s="107">
        <v>4212</v>
      </c>
      <c r="G3623" s="107" t="s">
        <v>199</v>
      </c>
      <c r="H3623" s="107">
        <v>16.221499999999999</v>
      </c>
    </row>
    <row r="3624" spans="1:8" x14ac:dyDescent="0.3">
      <c r="A3624" t="str">
        <f t="shared" si="56"/>
        <v>2020_4269</v>
      </c>
      <c r="C3624" s="107">
        <v>3622</v>
      </c>
      <c r="D3624" s="107">
        <v>2020</v>
      </c>
      <c r="E3624" s="107">
        <v>4269</v>
      </c>
      <c r="F3624" s="107">
        <v>4269</v>
      </c>
      <c r="G3624" s="107" t="s">
        <v>200</v>
      </c>
      <c r="H3624" s="107">
        <v>13.9931</v>
      </c>
    </row>
    <row r="3625" spans="1:8" x14ac:dyDescent="0.3">
      <c r="A3625" t="str">
        <f t="shared" si="56"/>
        <v>2020_4271</v>
      </c>
      <c r="C3625" s="107">
        <v>3623</v>
      </c>
      <c r="D3625" s="107">
        <v>2020</v>
      </c>
      <c r="E3625" s="107">
        <v>4271</v>
      </c>
      <c r="F3625" s="107">
        <v>4271</v>
      </c>
      <c r="G3625" s="107" t="s">
        <v>201</v>
      </c>
      <c r="H3625" s="107">
        <v>13.233000000000001</v>
      </c>
    </row>
    <row r="3626" spans="1:8" x14ac:dyDescent="0.3">
      <c r="A3626" t="str">
        <f t="shared" si="56"/>
        <v>2020_4356</v>
      </c>
      <c r="C3626" s="107">
        <v>3624</v>
      </c>
      <c r="D3626" s="107">
        <v>2020</v>
      </c>
      <c r="E3626" s="107">
        <v>4356</v>
      </c>
      <c r="F3626" s="107">
        <v>4356</v>
      </c>
      <c r="G3626" s="107" t="s">
        <v>202</v>
      </c>
      <c r="H3626" s="107">
        <v>13.302899999999999</v>
      </c>
    </row>
    <row r="3627" spans="1:8" x14ac:dyDescent="0.3">
      <c r="A3627" t="str">
        <f t="shared" si="56"/>
        <v>2020_4419</v>
      </c>
      <c r="C3627" s="107">
        <v>3625</v>
      </c>
      <c r="D3627" s="107">
        <v>2020</v>
      </c>
      <c r="E3627" s="107">
        <v>4419</v>
      </c>
      <c r="F3627" s="107">
        <v>4419</v>
      </c>
      <c r="G3627" s="107" t="s">
        <v>789</v>
      </c>
      <c r="H3627" s="107">
        <v>14.4712</v>
      </c>
    </row>
    <row r="3628" spans="1:8" x14ac:dyDescent="0.3">
      <c r="A3628" t="str">
        <f t="shared" si="56"/>
        <v>2020_4437</v>
      </c>
      <c r="C3628" s="107">
        <v>3626</v>
      </c>
      <c r="D3628" s="107">
        <v>2020</v>
      </c>
      <c r="E3628" s="107">
        <v>4437</v>
      </c>
      <c r="F3628" s="107">
        <v>4437</v>
      </c>
      <c r="G3628" s="107" t="s">
        <v>204</v>
      </c>
      <c r="H3628" s="107">
        <v>13.7212</v>
      </c>
    </row>
    <row r="3629" spans="1:8" x14ac:dyDescent="0.3">
      <c r="A3629" t="str">
        <f t="shared" si="56"/>
        <v>2020_4446</v>
      </c>
      <c r="C3629" s="107">
        <v>3627</v>
      </c>
      <c r="D3629" s="107">
        <v>2020</v>
      </c>
      <c r="E3629" s="107">
        <v>4446</v>
      </c>
      <c r="F3629" s="107">
        <v>4446</v>
      </c>
      <c r="G3629" s="107" t="s">
        <v>205</v>
      </c>
      <c r="H3629" s="107">
        <v>14.2522</v>
      </c>
    </row>
    <row r="3630" spans="1:8" x14ac:dyDescent="0.3">
      <c r="A3630" t="str">
        <f t="shared" si="56"/>
        <v>2020_4491</v>
      </c>
      <c r="C3630" s="107">
        <v>3628</v>
      </c>
      <c r="D3630" s="107">
        <v>2020</v>
      </c>
      <c r="E3630" s="107">
        <v>4491</v>
      </c>
      <c r="F3630" s="107">
        <v>4491</v>
      </c>
      <c r="G3630" s="107" t="s">
        <v>206</v>
      </c>
      <c r="H3630" s="107">
        <v>12.9015</v>
      </c>
    </row>
    <row r="3631" spans="1:8" x14ac:dyDescent="0.3">
      <c r="A3631" t="str">
        <f t="shared" si="56"/>
        <v>2020_4505</v>
      </c>
      <c r="C3631" s="107">
        <v>3629</v>
      </c>
      <c r="D3631" s="107">
        <v>2020</v>
      </c>
      <c r="E3631" s="107">
        <v>4505</v>
      </c>
      <c r="F3631" s="107">
        <v>4505</v>
      </c>
      <c r="G3631" s="107" t="s">
        <v>207</v>
      </c>
      <c r="H3631" s="107">
        <v>14.958299999999999</v>
      </c>
    </row>
    <row r="3632" spans="1:8" x14ac:dyDescent="0.3">
      <c r="A3632" t="str">
        <f t="shared" si="56"/>
        <v>2020_4509</v>
      </c>
      <c r="C3632" s="107">
        <v>3630</v>
      </c>
      <c r="D3632" s="107">
        <v>2020</v>
      </c>
      <c r="E3632" s="107">
        <v>4509</v>
      </c>
      <c r="F3632" s="107">
        <v>4509</v>
      </c>
      <c r="G3632" s="107" t="s">
        <v>208</v>
      </c>
      <c r="H3632" s="107">
        <v>15.6157</v>
      </c>
    </row>
    <row r="3633" spans="1:8" x14ac:dyDescent="0.3">
      <c r="A3633" t="str">
        <f t="shared" si="56"/>
        <v>2020_4518</v>
      </c>
      <c r="C3633" s="107">
        <v>3631</v>
      </c>
      <c r="D3633" s="107">
        <v>2020</v>
      </c>
      <c r="E3633" s="107">
        <v>4518</v>
      </c>
      <c r="F3633" s="107">
        <v>4518</v>
      </c>
      <c r="G3633" s="107" t="s">
        <v>209</v>
      </c>
      <c r="H3633" s="107">
        <v>11.4351</v>
      </c>
    </row>
    <row r="3634" spans="1:8" x14ac:dyDescent="0.3">
      <c r="A3634" t="str">
        <f t="shared" si="56"/>
        <v>2020_4527</v>
      </c>
      <c r="C3634" s="107">
        <v>3632</v>
      </c>
      <c r="D3634" s="107">
        <v>2020</v>
      </c>
      <c r="E3634" s="107">
        <v>4527</v>
      </c>
      <c r="F3634" s="107">
        <v>4527</v>
      </c>
      <c r="G3634" s="107" t="s">
        <v>210</v>
      </c>
      <c r="H3634" s="107">
        <v>14.6836</v>
      </c>
    </row>
    <row r="3635" spans="1:8" x14ac:dyDescent="0.3">
      <c r="A3635" t="str">
        <f t="shared" si="56"/>
        <v>2020_4536</v>
      </c>
      <c r="C3635" s="107">
        <v>3633</v>
      </c>
      <c r="D3635" s="107">
        <v>2020</v>
      </c>
      <c r="E3635" s="107">
        <v>4536</v>
      </c>
      <c r="F3635" s="107">
        <v>4536</v>
      </c>
      <c r="G3635" s="107" t="s">
        <v>211</v>
      </c>
      <c r="H3635" s="107">
        <v>13.834099999999999</v>
      </c>
    </row>
    <row r="3636" spans="1:8" x14ac:dyDescent="0.3">
      <c r="A3636" t="str">
        <f t="shared" si="56"/>
        <v>2020_4554</v>
      </c>
      <c r="C3636" s="107">
        <v>3634</v>
      </c>
      <c r="D3636" s="107">
        <v>2020</v>
      </c>
      <c r="E3636" s="107">
        <v>4554</v>
      </c>
      <c r="F3636" s="107">
        <v>4554</v>
      </c>
      <c r="G3636" s="107" t="s">
        <v>212</v>
      </c>
      <c r="H3636" s="107">
        <v>18.412700000000001</v>
      </c>
    </row>
    <row r="3637" spans="1:8" x14ac:dyDescent="0.3">
      <c r="A3637" t="str">
        <f t="shared" si="56"/>
        <v>2020_4572</v>
      </c>
      <c r="C3637" s="107">
        <v>3635</v>
      </c>
      <c r="D3637" s="107">
        <v>2020</v>
      </c>
      <c r="E3637" s="107">
        <v>4572</v>
      </c>
      <c r="F3637" s="107">
        <v>4572</v>
      </c>
      <c r="G3637" s="107" t="s">
        <v>213</v>
      </c>
      <c r="H3637" s="107">
        <v>13.198499999999999</v>
      </c>
    </row>
    <row r="3638" spans="1:8" x14ac:dyDescent="0.3">
      <c r="A3638" t="str">
        <f t="shared" si="56"/>
        <v>2020_4581</v>
      </c>
      <c r="C3638" s="107">
        <v>3636</v>
      </c>
      <c r="D3638" s="107">
        <v>2020</v>
      </c>
      <c r="E3638" s="107">
        <v>4581</v>
      </c>
      <c r="F3638" s="107">
        <v>4581</v>
      </c>
      <c r="G3638" s="107" t="s">
        <v>214</v>
      </c>
      <c r="H3638" s="107">
        <v>13.8317</v>
      </c>
    </row>
    <row r="3639" spans="1:8" x14ac:dyDescent="0.3">
      <c r="A3639" t="str">
        <f t="shared" si="56"/>
        <v>2020_4599</v>
      </c>
      <c r="C3639" s="107">
        <v>3637</v>
      </c>
      <c r="D3639" s="107">
        <v>2020</v>
      </c>
      <c r="E3639" s="107">
        <v>4599</v>
      </c>
      <c r="F3639" s="107">
        <v>4599</v>
      </c>
      <c r="G3639" s="107" t="s">
        <v>215</v>
      </c>
      <c r="H3639" s="107">
        <v>11.057399999999999</v>
      </c>
    </row>
    <row r="3640" spans="1:8" x14ac:dyDescent="0.3">
      <c r="A3640" t="str">
        <f t="shared" si="56"/>
        <v>2020_4617</v>
      </c>
      <c r="C3640" s="107">
        <v>3638</v>
      </c>
      <c r="D3640" s="107">
        <v>2020</v>
      </c>
      <c r="E3640" s="107">
        <v>4617</v>
      </c>
      <c r="F3640" s="107">
        <v>4617</v>
      </c>
      <c r="G3640" s="107" t="s">
        <v>216</v>
      </c>
      <c r="H3640" s="107">
        <v>16.812799999999999</v>
      </c>
    </row>
    <row r="3641" spans="1:8" x14ac:dyDescent="0.3">
      <c r="A3641" t="str">
        <f t="shared" si="56"/>
        <v>2020_4644</v>
      </c>
      <c r="C3641" s="107">
        <v>3639</v>
      </c>
      <c r="D3641" s="107">
        <v>2020</v>
      </c>
      <c r="E3641" s="107">
        <v>4644</v>
      </c>
      <c r="F3641" s="107">
        <v>4644</v>
      </c>
      <c r="G3641" s="107" t="s">
        <v>217</v>
      </c>
      <c r="H3641" s="107">
        <v>12.4316</v>
      </c>
    </row>
    <row r="3642" spans="1:8" x14ac:dyDescent="0.3">
      <c r="A3642" t="str">
        <f t="shared" si="56"/>
        <v>2020_4662</v>
      </c>
      <c r="C3642" s="107">
        <v>3640</v>
      </c>
      <c r="D3642" s="107">
        <v>2020</v>
      </c>
      <c r="E3642" s="107">
        <v>4662</v>
      </c>
      <c r="F3642" s="107">
        <v>4662</v>
      </c>
      <c r="G3642" s="107" t="s">
        <v>218</v>
      </c>
      <c r="H3642" s="107">
        <v>11.8499</v>
      </c>
    </row>
    <row r="3643" spans="1:8" x14ac:dyDescent="0.3">
      <c r="A3643" t="str">
        <f t="shared" si="56"/>
        <v>2020_4689</v>
      </c>
      <c r="C3643" s="107">
        <v>3641</v>
      </c>
      <c r="D3643" s="107">
        <v>2020</v>
      </c>
      <c r="E3643" s="107">
        <v>4689</v>
      </c>
      <c r="F3643" s="107">
        <v>4689</v>
      </c>
      <c r="G3643" s="107" t="s">
        <v>219</v>
      </c>
      <c r="H3643" s="107">
        <v>16.869499999999999</v>
      </c>
    </row>
    <row r="3644" spans="1:8" x14ac:dyDescent="0.3">
      <c r="A3644" t="str">
        <f t="shared" si="56"/>
        <v>2020_4725</v>
      </c>
      <c r="C3644" s="107">
        <v>3642</v>
      </c>
      <c r="D3644" s="107">
        <v>2020</v>
      </c>
      <c r="E3644" s="107">
        <v>4725</v>
      </c>
      <c r="F3644" s="107">
        <v>4725</v>
      </c>
      <c r="G3644" s="107" t="s">
        <v>220</v>
      </c>
      <c r="H3644" s="107">
        <v>15.7927</v>
      </c>
    </row>
    <row r="3645" spans="1:8" x14ac:dyDescent="0.3">
      <c r="A3645" t="str">
        <f t="shared" si="56"/>
        <v>2020_4772</v>
      </c>
      <c r="C3645" s="107">
        <v>3643</v>
      </c>
      <c r="D3645" s="107">
        <v>2020</v>
      </c>
      <c r="E3645" s="107">
        <v>4772</v>
      </c>
      <c r="F3645" s="107">
        <v>4772</v>
      </c>
      <c r="G3645" s="107" t="s">
        <v>221</v>
      </c>
      <c r="H3645" s="107">
        <v>10.783200000000001</v>
      </c>
    </row>
    <row r="3646" spans="1:8" x14ac:dyDescent="0.3">
      <c r="A3646" t="str">
        <f t="shared" si="56"/>
        <v>2020_4773</v>
      </c>
      <c r="C3646" s="107">
        <v>3644</v>
      </c>
      <c r="D3646" s="107">
        <v>2020</v>
      </c>
      <c r="E3646" s="107">
        <v>4773</v>
      </c>
      <c r="F3646" s="107">
        <v>4773</v>
      </c>
      <c r="G3646" s="107" t="s">
        <v>222</v>
      </c>
      <c r="H3646" s="107">
        <v>14.9046</v>
      </c>
    </row>
    <row r="3647" spans="1:8" x14ac:dyDescent="0.3">
      <c r="A3647" t="str">
        <f t="shared" si="56"/>
        <v>2020_4774</v>
      </c>
      <c r="C3647" s="107">
        <v>3645</v>
      </c>
      <c r="D3647" s="107">
        <v>2020</v>
      </c>
      <c r="E3647" s="107">
        <v>4774</v>
      </c>
      <c r="F3647" s="107">
        <v>4774</v>
      </c>
      <c r="G3647" s="107" t="s">
        <v>817</v>
      </c>
      <c r="H3647" s="107">
        <v>11.239000000000001</v>
      </c>
    </row>
    <row r="3648" spans="1:8" x14ac:dyDescent="0.3">
      <c r="A3648" t="str">
        <f t="shared" si="56"/>
        <v>2020_4776</v>
      </c>
      <c r="C3648" s="107">
        <v>3646</v>
      </c>
      <c r="D3648" s="107">
        <v>2020</v>
      </c>
      <c r="E3648" s="107">
        <v>4776</v>
      </c>
      <c r="F3648" s="107">
        <v>4776</v>
      </c>
      <c r="G3648" s="107" t="s">
        <v>225</v>
      </c>
      <c r="H3648" s="107">
        <v>12.6366</v>
      </c>
    </row>
    <row r="3649" spans="1:8" x14ac:dyDescent="0.3">
      <c r="A3649" t="str">
        <f t="shared" si="56"/>
        <v>2020_4777</v>
      </c>
      <c r="C3649" s="107">
        <v>3647</v>
      </c>
      <c r="D3649" s="107">
        <v>2020</v>
      </c>
      <c r="E3649" s="107">
        <v>4777</v>
      </c>
      <c r="F3649" s="107">
        <v>4777</v>
      </c>
      <c r="G3649" s="107" t="s">
        <v>226</v>
      </c>
      <c r="H3649" s="107">
        <v>14.5344</v>
      </c>
    </row>
    <row r="3650" spans="1:8" x14ac:dyDescent="0.3">
      <c r="A3650" t="str">
        <f t="shared" si="56"/>
        <v>2020_4778</v>
      </c>
      <c r="C3650" s="107">
        <v>3648</v>
      </c>
      <c r="D3650" s="107">
        <v>2020</v>
      </c>
      <c r="E3650" s="107">
        <v>4778</v>
      </c>
      <c r="F3650" s="107">
        <v>4778</v>
      </c>
      <c r="G3650" s="107" t="s">
        <v>227</v>
      </c>
      <c r="H3650" s="107">
        <v>8.5625</v>
      </c>
    </row>
    <row r="3651" spans="1:8" x14ac:dyDescent="0.3">
      <c r="A3651" t="str">
        <f t="shared" si="56"/>
        <v>2020_4779</v>
      </c>
      <c r="C3651" s="107">
        <v>3649</v>
      </c>
      <c r="D3651" s="107">
        <v>2020</v>
      </c>
      <c r="E3651" s="107">
        <v>4779</v>
      </c>
      <c r="F3651" s="107">
        <v>4779</v>
      </c>
      <c r="G3651" s="107" t="s">
        <v>228</v>
      </c>
      <c r="H3651" s="107">
        <v>18.989999999999998</v>
      </c>
    </row>
    <row r="3652" spans="1:8" x14ac:dyDescent="0.3">
      <c r="A3652" t="str">
        <f t="shared" ref="A3652:A3715" si="57">CONCATENATE(D3652,"_",E3652)</f>
        <v>2020_4784</v>
      </c>
      <c r="C3652" s="107">
        <v>3650</v>
      </c>
      <c r="D3652" s="107">
        <v>2020</v>
      </c>
      <c r="E3652" s="107">
        <v>4784</v>
      </c>
      <c r="F3652" s="107">
        <v>4784</v>
      </c>
      <c r="G3652" s="107" t="s">
        <v>229</v>
      </c>
      <c r="H3652" s="107">
        <v>12.424099999999999</v>
      </c>
    </row>
    <row r="3653" spans="1:8" x14ac:dyDescent="0.3">
      <c r="A3653" t="str">
        <f t="shared" si="57"/>
        <v>2020_4785</v>
      </c>
      <c r="C3653" s="107">
        <v>3651</v>
      </c>
      <c r="D3653" s="107">
        <v>2020</v>
      </c>
      <c r="E3653" s="107">
        <v>4785</v>
      </c>
      <c r="F3653" s="107">
        <v>4785</v>
      </c>
      <c r="G3653" s="107" t="s">
        <v>793</v>
      </c>
      <c r="H3653" s="107">
        <v>10.2301</v>
      </c>
    </row>
    <row r="3654" spans="1:8" x14ac:dyDescent="0.3">
      <c r="A3654" t="str">
        <f t="shared" si="57"/>
        <v>2020_4788</v>
      </c>
      <c r="C3654" s="107">
        <v>3652</v>
      </c>
      <c r="D3654" s="107">
        <v>2020</v>
      </c>
      <c r="E3654" s="107">
        <v>4788</v>
      </c>
      <c r="F3654" s="107">
        <v>4788</v>
      </c>
      <c r="G3654" s="107" t="s">
        <v>232</v>
      </c>
      <c r="H3654" s="107">
        <v>12.710100000000001</v>
      </c>
    </row>
    <row r="3655" spans="1:8" x14ac:dyDescent="0.3">
      <c r="A3655" t="str">
        <f t="shared" si="57"/>
        <v>2020_4797</v>
      </c>
      <c r="C3655" s="107">
        <v>3653</v>
      </c>
      <c r="D3655" s="107">
        <v>2020</v>
      </c>
      <c r="E3655" s="107">
        <v>4797</v>
      </c>
      <c r="F3655" s="107">
        <v>4797</v>
      </c>
      <c r="G3655" s="107" t="s">
        <v>233</v>
      </c>
      <c r="H3655" s="107">
        <v>18.939299999999999</v>
      </c>
    </row>
    <row r="3656" spans="1:8" x14ac:dyDescent="0.3">
      <c r="A3656" t="str">
        <f t="shared" si="57"/>
        <v>2020_4824</v>
      </c>
      <c r="C3656" s="107">
        <v>3654</v>
      </c>
      <c r="D3656" s="107">
        <v>2020</v>
      </c>
      <c r="E3656" s="107">
        <v>4824</v>
      </c>
      <c r="F3656" s="107">
        <v>5510</v>
      </c>
      <c r="G3656" s="107" t="s">
        <v>256</v>
      </c>
      <c r="H3656" s="107">
        <v>13.3439</v>
      </c>
    </row>
    <row r="3657" spans="1:8" x14ac:dyDescent="0.3">
      <c r="A3657" t="str">
        <f t="shared" si="57"/>
        <v>2020_4860</v>
      </c>
      <c r="C3657" s="107">
        <v>3655</v>
      </c>
      <c r="D3657" s="107">
        <v>2020</v>
      </c>
      <c r="E3657" s="107">
        <v>4860</v>
      </c>
      <c r="F3657" s="107">
        <v>4860</v>
      </c>
      <c r="G3657" s="107" t="s">
        <v>946</v>
      </c>
      <c r="H3657" s="107">
        <v>11.435700000000001</v>
      </c>
    </row>
    <row r="3658" spans="1:8" x14ac:dyDescent="0.3">
      <c r="A3658" t="str">
        <f t="shared" si="57"/>
        <v>2020_4869</v>
      </c>
      <c r="C3658" s="107">
        <v>3656</v>
      </c>
      <c r="D3658" s="107">
        <v>2020</v>
      </c>
      <c r="E3658" s="107">
        <v>4869</v>
      </c>
      <c r="F3658" s="107">
        <v>4869</v>
      </c>
      <c r="G3658" s="107" t="s">
        <v>235</v>
      </c>
      <c r="H3658" s="107">
        <v>13.554600000000001</v>
      </c>
    </row>
    <row r="3659" spans="1:8" x14ac:dyDescent="0.3">
      <c r="A3659" t="str">
        <f t="shared" si="57"/>
        <v>2020_4878</v>
      </c>
      <c r="C3659" s="107">
        <v>3657</v>
      </c>
      <c r="D3659" s="107">
        <v>2020</v>
      </c>
      <c r="E3659" s="107">
        <v>4878</v>
      </c>
      <c r="F3659" s="107">
        <v>4878</v>
      </c>
      <c r="G3659" s="107" t="s">
        <v>236</v>
      </c>
      <c r="H3659" s="107">
        <v>14.1051</v>
      </c>
    </row>
    <row r="3660" spans="1:8" x14ac:dyDescent="0.3">
      <c r="A3660" t="str">
        <f t="shared" si="57"/>
        <v>2020_4890</v>
      </c>
      <c r="C3660" s="107">
        <v>3658</v>
      </c>
      <c r="D3660" s="107">
        <v>2020</v>
      </c>
      <c r="E3660" s="107">
        <v>4890</v>
      </c>
      <c r="F3660" s="107">
        <v>4890</v>
      </c>
      <c r="G3660" s="107" t="s">
        <v>237</v>
      </c>
      <c r="H3660" s="107">
        <v>9.3003</v>
      </c>
    </row>
    <row r="3661" spans="1:8" x14ac:dyDescent="0.3">
      <c r="A3661" t="str">
        <f t="shared" si="57"/>
        <v>2020_4905</v>
      </c>
      <c r="C3661" s="107">
        <v>3659</v>
      </c>
      <c r="D3661" s="107">
        <v>2020</v>
      </c>
      <c r="E3661" s="107">
        <v>4905</v>
      </c>
      <c r="F3661" s="107">
        <v>4905</v>
      </c>
      <c r="G3661" s="107" t="s">
        <v>794</v>
      </c>
      <c r="H3661" s="107">
        <v>13.2239</v>
      </c>
    </row>
    <row r="3662" spans="1:8" x14ac:dyDescent="0.3">
      <c r="A3662" t="str">
        <f t="shared" si="57"/>
        <v>2020_4978</v>
      </c>
      <c r="C3662" s="107">
        <v>3660</v>
      </c>
      <c r="D3662" s="107">
        <v>2020</v>
      </c>
      <c r="E3662" s="107">
        <v>4978</v>
      </c>
      <c r="F3662" s="107">
        <v>4978</v>
      </c>
      <c r="G3662" s="107" t="s">
        <v>238</v>
      </c>
      <c r="H3662" s="107">
        <v>9.5854999999999997</v>
      </c>
    </row>
    <row r="3663" spans="1:8" x14ac:dyDescent="0.3">
      <c r="A3663" t="str">
        <f t="shared" si="57"/>
        <v>2020_4995</v>
      </c>
      <c r="C3663" s="107">
        <v>3661</v>
      </c>
      <c r="D3663" s="107">
        <v>2020</v>
      </c>
      <c r="E3663" s="107">
        <v>4995</v>
      </c>
      <c r="F3663" s="107">
        <v>4995</v>
      </c>
      <c r="G3663" s="107" t="s">
        <v>239</v>
      </c>
      <c r="H3663" s="107">
        <v>12.884600000000001</v>
      </c>
    </row>
    <row r="3664" spans="1:8" x14ac:dyDescent="0.3">
      <c r="A3664" t="str">
        <f t="shared" si="57"/>
        <v>2020_5013</v>
      </c>
      <c r="C3664" s="107">
        <v>3662</v>
      </c>
      <c r="D3664" s="107">
        <v>2020</v>
      </c>
      <c r="E3664" s="107">
        <v>5013</v>
      </c>
      <c r="F3664" s="107">
        <v>5013</v>
      </c>
      <c r="G3664" s="107" t="s">
        <v>240</v>
      </c>
      <c r="H3664" s="107">
        <v>14.2141</v>
      </c>
    </row>
    <row r="3665" spans="1:8" x14ac:dyDescent="0.3">
      <c r="A3665" t="str">
        <f t="shared" si="57"/>
        <v>2020_5049</v>
      </c>
      <c r="C3665" s="107">
        <v>3663</v>
      </c>
      <c r="D3665" s="107">
        <v>2020</v>
      </c>
      <c r="E3665" s="107">
        <v>5049</v>
      </c>
      <c r="F3665" s="107">
        <v>5049</v>
      </c>
      <c r="G3665" s="107" t="s">
        <v>241</v>
      </c>
      <c r="H3665" s="107">
        <v>14.7468</v>
      </c>
    </row>
    <row r="3666" spans="1:8" x14ac:dyDescent="0.3">
      <c r="A3666" t="str">
        <f t="shared" si="57"/>
        <v>2020_5121</v>
      </c>
      <c r="C3666" s="107">
        <v>3664</v>
      </c>
      <c r="D3666" s="107">
        <v>2020</v>
      </c>
      <c r="E3666" s="107">
        <v>5121</v>
      </c>
      <c r="F3666" s="107">
        <v>5121</v>
      </c>
      <c r="G3666" s="107" t="s">
        <v>242</v>
      </c>
      <c r="H3666" s="107">
        <v>13.41</v>
      </c>
    </row>
    <row r="3667" spans="1:8" x14ac:dyDescent="0.3">
      <c r="A3667" t="str">
        <f t="shared" si="57"/>
        <v>2020_5139</v>
      </c>
      <c r="C3667" s="107">
        <v>3665</v>
      </c>
      <c r="D3667" s="107">
        <v>2020</v>
      </c>
      <c r="E3667" s="107">
        <v>5139</v>
      </c>
      <c r="F3667" s="107">
        <v>5139</v>
      </c>
      <c r="G3667" s="107" t="s">
        <v>243</v>
      </c>
      <c r="H3667" s="107">
        <v>12.168900000000001</v>
      </c>
    </row>
    <row r="3668" spans="1:8" x14ac:dyDescent="0.3">
      <c r="A3668" t="str">
        <f t="shared" si="57"/>
        <v>2020_5157</v>
      </c>
      <c r="C3668" s="107">
        <v>3666</v>
      </c>
      <c r="D3668" s="107">
        <v>2020</v>
      </c>
      <c r="E3668" s="107">
        <v>5157</v>
      </c>
      <c r="F3668" s="107">
        <v>6099</v>
      </c>
      <c r="G3668" s="107" t="s">
        <v>281</v>
      </c>
      <c r="H3668" s="107">
        <v>9.3294999999999995</v>
      </c>
    </row>
    <row r="3669" spans="1:8" x14ac:dyDescent="0.3">
      <c r="A3669" t="str">
        <f t="shared" si="57"/>
        <v>2020_5163</v>
      </c>
      <c r="C3669" s="107">
        <v>3667</v>
      </c>
      <c r="D3669" s="107">
        <v>2020</v>
      </c>
      <c r="E3669" s="107">
        <v>5163</v>
      </c>
      <c r="F3669" s="107">
        <v>5163</v>
      </c>
      <c r="G3669" s="107" t="s">
        <v>244</v>
      </c>
      <c r="H3669" s="107">
        <v>12.8878</v>
      </c>
    </row>
    <row r="3670" spans="1:8" x14ac:dyDescent="0.3">
      <c r="A3670" t="str">
        <f t="shared" si="57"/>
        <v>2020_5166</v>
      </c>
      <c r="C3670" s="107">
        <v>3668</v>
      </c>
      <c r="D3670" s="107">
        <v>2020</v>
      </c>
      <c r="E3670" s="107">
        <v>5166</v>
      </c>
      <c r="F3670" s="107">
        <v>5166</v>
      </c>
      <c r="G3670" s="107" t="s">
        <v>245</v>
      </c>
      <c r="H3670" s="107">
        <v>14.707100000000001</v>
      </c>
    </row>
    <row r="3671" spans="1:8" x14ac:dyDescent="0.3">
      <c r="A3671" t="str">
        <f t="shared" si="57"/>
        <v>2020_5184</v>
      </c>
      <c r="C3671" s="107">
        <v>3669</v>
      </c>
      <c r="D3671" s="107">
        <v>2020</v>
      </c>
      <c r="E3671" s="107">
        <v>5184</v>
      </c>
      <c r="F3671" s="107">
        <v>5184</v>
      </c>
      <c r="G3671" s="107" t="s">
        <v>246</v>
      </c>
      <c r="H3671" s="107">
        <v>20.797499999999999</v>
      </c>
    </row>
    <row r="3672" spans="1:8" x14ac:dyDescent="0.3">
      <c r="A3672" t="str">
        <f t="shared" si="57"/>
        <v>2020_5250</v>
      </c>
      <c r="C3672" s="107">
        <v>3670</v>
      </c>
      <c r="D3672" s="107">
        <v>2020</v>
      </c>
      <c r="E3672" s="107">
        <v>5250</v>
      </c>
      <c r="F3672" s="107">
        <v>5250</v>
      </c>
      <c r="G3672" s="107" t="s">
        <v>247</v>
      </c>
      <c r="H3672" s="107">
        <v>13.4114</v>
      </c>
    </row>
    <row r="3673" spans="1:8" x14ac:dyDescent="0.3">
      <c r="A3673" t="str">
        <f t="shared" si="57"/>
        <v>2020_5256</v>
      </c>
      <c r="C3673" s="107">
        <v>3671</v>
      </c>
      <c r="D3673" s="107">
        <v>2020</v>
      </c>
      <c r="E3673" s="107">
        <v>5256</v>
      </c>
      <c r="F3673" s="107">
        <v>5256</v>
      </c>
      <c r="G3673" s="107" t="s">
        <v>248</v>
      </c>
      <c r="H3673" s="107">
        <v>18.3215</v>
      </c>
    </row>
    <row r="3674" spans="1:8" x14ac:dyDescent="0.3">
      <c r="A3674" t="str">
        <f t="shared" si="57"/>
        <v>2020_5283</v>
      </c>
      <c r="C3674" s="107">
        <v>3672</v>
      </c>
      <c r="D3674" s="107">
        <v>2020</v>
      </c>
      <c r="E3674" s="107">
        <v>5283</v>
      </c>
      <c r="F3674" s="107">
        <v>5283</v>
      </c>
      <c r="G3674" s="107" t="s">
        <v>249</v>
      </c>
      <c r="H3674" s="107">
        <v>11.6043</v>
      </c>
    </row>
    <row r="3675" spans="1:8" x14ac:dyDescent="0.3">
      <c r="A3675" t="str">
        <f t="shared" si="57"/>
        <v>2020_5310</v>
      </c>
      <c r="C3675" s="107">
        <v>3673</v>
      </c>
      <c r="D3675" s="107">
        <v>2020</v>
      </c>
      <c r="E3675" s="107">
        <v>5310</v>
      </c>
      <c r="F3675" s="107">
        <v>5310</v>
      </c>
      <c r="G3675" s="107" t="s">
        <v>250</v>
      </c>
      <c r="H3675" s="107">
        <v>13.0786</v>
      </c>
    </row>
    <row r="3676" spans="1:8" x14ac:dyDescent="0.3">
      <c r="A3676" t="str">
        <f t="shared" si="57"/>
        <v>2020_5319</v>
      </c>
      <c r="C3676" s="107">
        <v>3674</v>
      </c>
      <c r="D3676" s="107">
        <v>2020</v>
      </c>
      <c r="E3676" s="107">
        <v>5319</v>
      </c>
      <c r="F3676" s="107">
        <v>5160</v>
      </c>
      <c r="G3676" s="107" t="s">
        <v>18</v>
      </c>
      <c r="H3676" s="107">
        <v>15.998900000000001</v>
      </c>
    </row>
    <row r="3677" spans="1:8" x14ac:dyDescent="0.3">
      <c r="A3677" t="str">
        <f t="shared" si="57"/>
        <v>2020_5323</v>
      </c>
      <c r="C3677" s="107">
        <v>3675</v>
      </c>
      <c r="D3677" s="107">
        <v>2020</v>
      </c>
      <c r="E3677" s="107">
        <v>5323</v>
      </c>
      <c r="F3677" s="107">
        <v>5325</v>
      </c>
      <c r="G3677" s="107" t="s">
        <v>251</v>
      </c>
      <c r="H3677" s="107">
        <v>9.6883999999999997</v>
      </c>
    </row>
    <row r="3678" spans="1:8" x14ac:dyDescent="0.3">
      <c r="A3678" t="str">
        <f t="shared" si="57"/>
        <v>2020_5463</v>
      </c>
      <c r="C3678" s="107">
        <v>3676</v>
      </c>
      <c r="D3678" s="107">
        <v>2020</v>
      </c>
      <c r="E3678" s="107">
        <v>5463</v>
      </c>
      <c r="F3678" s="107">
        <v>5463</v>
      </c>
      <c r="G3678" s="107" t="s">
        <v>253</v>
      </c>
      <c r="H3678" s="107">
        <v>15.606400000000001</v>
      </c>
    </row>
    <row r="3679" spans="1:8" x14ac:dyDescent="0.3">
      <c r="A3679" t="str">
        <f t="shared" si="57"/>
        <v>2020_5486</v>
      </c>
      <c r="C3679" s="107">
        <v>3677</v>
      </c>
      <c r="D3679" s="107">
        <v>2020</v>
      </c>
      <c r="E3679" s="107">
        <v>5486</v>
      </c>
      <c r="F3679" s="107">
        <v>5486</v>
      </c>
      <c r="G3679" s="107" t="s">
        <v>254</v>
      </c>
      <c r="H3679" s="107">
        <v>8.2141999999999999</v>
      </c>
    </row>
    <row r="3680" spans="1:8" x14ac:dyDescent="0.3">
      <c r="A3680" t="str">
        <f t="shared" si="57"/>
        <v>2020_5508</v>
      </c>
      <c r="C3680" s="107">
        <v>3678</v>
      </c>
      <c r="D3680" s="107">
        <v>2020</v>
      </c>
      <c r="E3680" s="107">
        <v>5508</v>
      </c>
      <c r="F3680" s="107">
        <v>5508</v>
      </c>
      <c r="G3680" s="107" t="s">
        <v>255</v>
      </c>
      <c r="H3680" s="107">
        <v>8.9593000000000007</v>
      </c>
    </row>
    <row r="3681" spans="1:8" x14ac:dyDescent="0.3">
      <c r="A3681" t="str">
        <f t="shared" si="57"/>
        <v>2020_5607</v>
      </c>
      <c r="C3681" s="107">
        <v>3679</v>
      </c>
      <c r="D3681" s="107">
        <v>2020</v>
      </c>
      <c r="E3681" s="107">
        <v>5607</v>
      </c>
      <c r="F3681" s="107">
        <v>5607</v>
      </c>
      <c r="G3681" s="107" t="s">
        <v>257</v>
      </c>
      <c r="H3681" s="107">
        <v>14.3329</v>
      </c>
    </row>
    <row r="3682" spans="1:8" x14ac:dyDescent="0.3">
      <c r="A3682" t="str">
        <f t="shared" si="57"/>
        <v>2020_5643</v>
      </c>
      <c r="C3682" s="107">
        <v>3680</v>
      </c>
      <c r="D3682" s="107">
        <v>2020</v>
      </c>
      <c r="E3682" s="107">
        <v>5643</v>
      </c>
      <c r="F3682" s="107">
        <v>5643</v>
      </c>
      <c r="G3682" s="107" t="s">
        <v>258</v>
      </c>
      <c r="H3682" s="107">
        <v>13.728899999999999</v>
      </c>
    </row>
    <row r="3683" spans="1:8" x14ac:dyDescent="0.3">
      <c r="A3683" t="str">
        <f t="shared" si="57"/>
        <v>2020_5697</v>
      </c>
      <c r="C3683" s="107">
        <v>3681</v>
      </c>
      <c r="D3683" s="107">
        <v>2020</v>
      </c>
      <c r="E3683" s="107">
        <v>5697</v>
      </c>
      <c r="F3683" s="107">
        <v>5697</v>
      </c>
      <c r="G3683" s="107" t="s">
        <v>795</v>
      </c>
      <c r="H3683" s="107">
        <v>11.940799999999999</v>
      </c>
    </row>
    <row r="3684" spans="1:8" x14ac:dyDescent="0.3">
      <c r="A3684" t="str">
        <f t="shared" si="57"/>
        <v>2020_5724</v>
      </c>
      <c r="C3684" s="107">
        <v>3682</v>
      </c>
      <c r="D3684" s="107">
        <v>2020</v>
      </c>
      <c r="E3684" s="107">
        <v>5724</v>
      </c>
      <c r="F3684" s="107">
        <v>5724</v>
      </c>
      <c r="G3684" s="107" t="s">
        <v>260</v>
      </c>
      <c r="H3684" s="107">
        <v>11.641400000000001</v>
      </c>
    </row>
    <row r="3685" spans="1:8" x14ac:dyDescent="0.3">
      <c r="A3685" t="str">
        <f t="shared" si="57"/>
        <v>2020_5751</v>
      </c>
      <c r="C3685" s="107">
        <v>3683</v>
      </c>
      <c r="D3685" s="107">
        <v>2020</v>
      </c>
      <c r="E3685" s="107">
        <v>5751</v>
      </c>
      <c r="F3685" s="107">
        <v>5751</v>
      </c>
      <c r="G3685" s="107" t="s">
        <v>261</v>
      </c>
      <c r="H3685" s="107">
        <v>12.3483</v>
      </c>
    </row>
    <row r="3686" spans="1:8" x14ac:dyDescent="0.3">
      <c r="A3686" t="str">
        <f t="shared" si="57"/>
        <v>2020_5805</v>
      </c>
      <c r="C3686" s="107">
        <v>3684</v>
      </c>
      <c r="D3686" s="107">
        <v>2020</v>
      </c>
      <c r="E3686" s="107">
        <v>5805</v>
      </c>
      <c r="F3686" s="107">
        <v>5805</v>
      </c>
      <c r="G3686" s="107" t="s">
        <v>262</v>
      </c>
      <c r="H3686" s="107">
        <v>12.89</v>
      </c>
    </row>
    <row r="3687" spans="1:8" x14ac:dyDescent="0.3">
      <c r="A3687" t="str">
        <f t="shared" si="57"/>
        <v>2020_5823</v>
      </c>
      <c r="C3687" s="107">
        <v>3685</v>
      </c>
      <c r="D3687" s="107">
        <v>2020</v>
      </c>
      <c r="E3687" s="107">
        <v>5823</v>
      </c>
      <c r="F3687" s="107">
        <v>5823</v>
      </c>
      <c r="G3687" s="107" t="s">
        <v>263</v>
      </c>
      <c r="H3687" s="107">
        <v>11.4473</v>
      </c>
    </row>
    <row r="3688" spans="1:8" x14ac:dyDescent="0.3">
      <c r="A3688" t="str">
        <f t="shared" si="57"/>
        <v>2020_5832</v>
      </c>
      <c r="C3688" s="107">
        <v>3686</v>
      </c>
      <c r="D3688" s="107">
        <v>2020</v>
      </c>
      <c r="E3688" s="107">
        <v>5832</v>
      </c>
      <c r="F3688" s="107">
        <v>5832</v>
      </c>
      <c r="G3688" s="107" t="s">
        <v>264</v>
      </c>
      <c r="H3688" s="107">
        <v>12.1973</v>
      </c>
    </row>
    <row r="3689" spans="1:8" x14ac:dyDescent="0.3">
      <c r="A3689" t="str">
        <f t="shared" si="57"/>
        <v>2020_5877</v>
      </c>
      <c r="C3689" s="107">
        <v>3687</v>
      </c>
      <c r="D3689" s="107">
        <v>2020</v>
      </c>
      <c r="E3689" s="107">
        <v>5877</v>
      </c>
      <c r="F3689" s="107">
        <v>5877</v>
      </c>
      <c r="G3689" s="107" t="s">
        <v>265</v>
      </c>
      <c r="H3689" s="107">
        <v>9.8919999999999995</v>
      </c>
    </row>
    <row r="3690" spans="1:8" x14ac:dyDescent="0.3">
      <c r="A3690" t="str">
        <f t="shared" si="57"/>
        <v>2020_5895</v>
      </c>
      <c r="C3690" s="107">
        <v>3688</v>
      </c>
      <c r="D3690" s="107">
        <v>2020</v>
      </c>
      <c r="E3690" s="107">
        <v>5895</v>
      </c>
      <c r="F3690" s="107">
        <v>5895</v>
      </c>
      <c r="G3690" s="107" t="s">
        <v>266</v>
      </c>
      <c r="H3690" s="107">
        <v>11.1273</v>
      </c>
    </row>
    <row r="3691" spans="1:8" x14ac:dyDescent="0.3">
      <c r="A3691" t="str">
        <f t="shared" si="57"/>
        <v>2020_5922</v>
      </c>
      <c r="C3691" s="107">
        <v>3689</v>
      </c>
      <c r="D3691" s="107">
        <v>2020</v>
      </c>
      <c r="E3691" s="107">
        <v>5922</v>
      </c>
      <c r="F3691" s="107">
        <v>5922</v>
      </c>
      <c r="G3691" s="107" t="s">
        <v>799</v>
      </c>
      <c r="H3691" s="107">
        <v>11.093400000000001</v>
      </c>
    </row>
    <row r="3692" spans="1:8" x14ac:dyDescent="0.3">
      <c r="A3692" t="str">
        <f t="shared" si="57"/>
        <v>2020_5949</v>
      </c>
      <c r="C3692" s="107">
        <v>3690</v>
      </c>
      <c r="D3692" s="107">
        <v>2020</v>
      </c>
      <c r="E3692" s="107">
        <v>5949</v>
      </c>
      <c r="F3692" s="107">
        <v>5949</v>
      </c>
      <c r="G3692" s="107" t="s">
        <v>267</v>
      </c>
      <c r="H3692" s="107">
        <v>12.2706</v>
      </c>
    </row>
    <row r="3693" spans="1:8" x14ac:dyDescent="0.3">
      <c r="A3693" t="str">
        <f t="shared" si="57"/>
        <v>2020_5976</v>
      </c>
      <c r="C3693" s="107">
        <v>3691</v>
      </c>
      <c r="D3693" s="107">
        <v>2020</v>
      </c>
      <c r="E3693" s="107">
        <v>5976</v>
      </c>
      <c r="F3693" s="107">
        <v>5976</v>
      </c>
      <c r="G3693" s="107" t="s">
        <v>268</v>
      </c>
      <c r="H3693" s="107">
        <v>14.6028</v>
      </c>
    </row>
    <row r="3694" spans="1:8" x14ac:dyDescent="0.3">
      <c r="A3694" t="str">
        <f t="shared" si="57"/>
        <v>2020_5994</v>
      </c>
      <c r="C3694" s="107">
        <v>3692</v>
      </c>
      <c r="D3694" s="107">
        <v>2020</v>
      </c>
      <c r="E3694" s="107">
        <v>5994</v>
      </c>
      <c r="F3694" s="107">
        <v>5994</v>
      </c>
      <c r="G3694" s="107" t="s">
        <v>269</v>
      </c>
      <c r="H3694" s="107">
        <v>10.656700000000001</v>
      </c>
    </row>
    <row r="3695" spans="1:8" x14ac:dyDescent="0.3">
      <c r="A3695" t="str">
        <f t="shared" si="57"/>
        <v>2020_6003</v>
      </c>
      <c r="C3695" s="107">
        <v>3693</v>
      </c>
      <c r="D3695" s="107">
        <v>2020</v>
      </c>
      <c r="E3695" s="107">
        <v>6003</v>
      </c>
      <c r="F3695" s="107">
        <v>6003</v>
      </c>
      <c r="G3695" s="107" t="s">
        <v>270</v>
      </c>
      <c r="H3695" s="107">
        <v>12.8439</v>
      </c>
    </row>
    <row r="3696" spans="1:8" x14ac:dyDescent="0.3">
      <c r="A3696" t="str">
        <f t="shared" si="57"/>
        <v>2020_6012</v>
      </c>
      <c r="C3696" s="107">
        <v>3694</v>
      </c>
      <c r="D3696" s="107">
        <v>2020</v>
      </c>
      <c r="E3696" s="107">
        <v>6012</v>
      </c>
      <c r="F3696" s="107">
        <v>6012</v>
      </c>
      <c r="G3696" s="107" t="s">
        <v>271</v>
      </c>
      <c r="H3696" s="107">
        <v>12.340299999999999</v>
      </c>
    </row>
    <row r="3697" spans="1:8" x14ac:dyDescent="0.3">
      <c r="A3697" t="str">
        <f t="shared" si="57"/>
        <v>2020_6030</v>
      </c>
      <c r="C3697" s="107">
        <v>3695</v>
      </c>
      <c r="D3697" s="107">
        <v>2020</v>
      </c>
      <c r="E3697" s="107">
        <v>6030</v>
      </c>
      <c r="F3697" s="107">
        <v>6030</v>
      </c>
      <c r="G3697" s="107" t="s">
        <v>272</v>
      </c>
      <c r="H3697" s="107">
        <v>17.758900000000001</v>
      </c>
    </row>
    <row r="3698" spans="1:8" x14ac:dyDescent="0.3">
      <c r="A3698" t="str">
        <f t="shared" si="57"/>
        <v>2020_6039</v>
      </c>
      <c r="C3698" s="107">
        <v>3696</v>
      </c>
      <c r="D3698" s="107">
        <v>2020</v>
      </c>
      <c r="E3698" s="107">
        <v>6039</v>
      </c>
      <c r="F3698" s="107">
        <v>6039</v>
      </c>
      <c r="G3698" s="107" t="s">
        <v>274</v>
      </c>
      <c r="H3698" s="107">
        <v>15.304</v>
      </c>
    </row>
    <row r="3699" spans="1:8" x14ac:dyDescent="0.3">
      <c r="A3699" t="str">
        <f t="shared" si="57"/>
        <v>2020_6048</v>
      </c>
      <c r="C3699" s="107">
        <v>3697</v>
      </c>
      <c r="D3699" s="107">
        <v>2020</v>
      </c>
      <c r="E3699" s="107">
        <v>6048</v>
      </c>
      <c r="F3699" s="107">
        <v>6035</v>
      </c>
      <c r="G3699" s="107" t="s">
        <v>273</v>
      </c>
      <c r="H3699" s="107">
        <v>11.432499999999999</v>
      </c>
    </row>
    <row r="3700" spans="1:8" x14ac:dyDescent="0.3">
      <c r="A3700" t="str">
        <f t="shared" si="57"/>
        <v>2020_6091</v>
      </c>
      <c r="C3700" s="107">
        <v>3698</v>
      </c>
      <c r="D3700" s="107">
        <v>2020</v>
      </c>
      <c r="E3700" s="107">
        <v>6091</v>
      </c>
      <c r="F3700" s="107">
        <v>6091</v>
      </c>
      <c r="G3700" s="107" t="s">
        <v>359</v>
      </c>
      <c r="H3700" s="107">
        <v>11.2536</v>
      </c>
    </row>
    <row r="3701" spans="1:8" x14ac:dyDescent="0.3">
      <c r="A3701" t="str">
        <f t="shared" si="57"/>
        <v>2020_6093</v>
      </c>
      <c r="C3701" s="107">
        <v>3699</v>
      </c>
      <c r="D3701" s="107">
        <v>2020</v>
      </c>
      <c r="E3701" s="107">
        <v>6093</v>
      </c>
      <c r="F3701" s="107">
        <v>6093</v>
      </c>
      <c r="G3701" s="107" t="s">
        <v>275</v>
      </c>
      <c r="H3701" s="107">
        <v>16.248200000000001</v>
      </c>
    </row>
    <row r="3702" spans="1:8" x14ac:dyDescent="0.3">
      <c r="A3702" t="str">
        <f t="shared" si="57"/>
        <v>2020_6094</v>
      </c>
      <c r="C3702" s="107">
        <v>3700</v>
      </c>
      <c r="D3702" s="107">
        <v>2020</v>
      </c>
      <c r="E3702" s="107">
        <v>6094</v>
      </c>
      <c r="F3702" s="107">
        <v>6094</v>
      </c>
      <c r="G3702" s="107" t="s">
        <v>276</v>
      </c>
      <c r="H3702" s="107">
        <v>14.7523</v>
      </c>
    </row>
    <row r="3703" spans="1:8" x14ac:dyDescent="0.3">
      <c r="A3703" t="str">
        <f t="shared" si="57"/>
        <v>2020_6095</v>
      </c>
      <c r="C3703" s="107">
        <v>3701</v>
      </c>
      <c r="D3703" s="107">
        <v>2020</v>
      </c>
      <c r="E3703" s="107">
        <v>6095</v>
      </c>
      <c r="F3703" s="107">
        <v>6095</v>
      </c>
      <c r="G3703" s="107" t="s">
        <v>277</v>
      </c>
      <c r="H3703" s="107">
        <v>14.0014</v>
      </c>
    </row>
    <row r="3704" spans="1:8" x14ac:dyDescent="0.3">
      <c r="A3704" t="str">
        <f t="shared" si="57"/>
        <v>2020_6096</v>
      </c>
      <c r="C3704" s="107">
        <v>3702</v>
      </c>
      <c r="D3704" s="107">
        <v>2020</v>
      </c>
      <c r="E3704" s="107">
        <v>6096</v>
      </c>
      <c r="F3704" s="107">
        <v>6096</v>
      </c>
      <c r="G3704" s="107" t="s">
        <v>947</v>
      </c>
      <c r="H3704" s="107">
        <v>11.31</v>
      </c>
    </row>
    <row r="3705" spans="1:8" x14ac:dyDescent="0.3">
      <c r="A3705" t="str">
        <f t="shared" si="57"/>
        <v>2020_6097</v>
      </c>
      <c r="C3705" s="107">
        <v>3703</v>
      </c>
      <c r="D3705" s="107">
        <v>2020</v>
      </c>
      <c r="E3705" s="107">
        <v>6097</v>
      </c>
      <c r="F3705" s="107">
        <v>6097</v>
      </c>
      <c r="G3705" s="107" t="s">
        <v>279</v>
      </c>
      <c r="H3705" s="107">
        <v>13.203099999999999</v>
      </c>
    </row>
    <row r="3706" spans="1:8" x14ac:dyDescent="0.3">
      <c r="A3706" t="str">
        <f t="shared" si="57"/>
        <v>2020_6098</v>
      </c>
      <c r="C3706" s="107">
        <v>3704</v>
      </c>
      <c r="D3706" s="107">
        <v>2020</v>
      </c>
      <c r="E3706" s="107">
        <v>6098</v>
      </c>
      <c r="F3706" s="107">
        <v>6098</v>
      </c>
      <c r="G3706" s="107" t="s">
        <v>796</v>
      </c>
      <c r="H3706" s="107">
        <v>15.3573</v>
      </c>
    </row>
    <row r="3707" spans="1:8" x14ac:dyDescent="0.3">
      <c r="A3707" t="str">
        <f t="shared" si="57"/>
        <v>2020_6100</v>
      </c>
      <c r="C3707" s="107">
        <v>3705</v>
      </c>
      <c r="D3707" s="107">
        <v>2020</v>
      </c>
      <c r="E3707" s="107">
        <v>6100</v>
      </c>
      <c r="F3707" s="107">
        <v>6100</v>
      </c>
      <c r="G3707" s="107" t="s">
        <v>282</v>
      </c>
      <c r="H3707" s="107">
        <v>12.341200000000001</v>
      </c>
    </row>
    <row r="3708" spans="1:8" x14ac:dyDescent="0.3">
      <c r="A3708" t="str">
        <f t="shared" si="57"/>
        <v>2020_6101</v>
      </c>
      <c r="C3708" s="107">
        <v>3706</v>
      </c>
      <c r="D3708" s="107">
        <v>2020</v>
      </c>
      <c r="E3708" s="107">
        <v>6101</v>
      </c>
      <c r="F3708" s="107">
        <v>6101</v>
      </c>
      <c r="G3708" s="107" t="s">
        <v>283</v>
      </c>
      <c r="H3708" s="107">
        <v>15.586</v>
      </c>
    </row>
    <row r="3709" spans="1:8" x14ac:dyDescent="0.3">
      <c r="A3709" t="str">
        <f t="shared" si="57"/>
        <v>2020_6102</v>
      </c>
      <c r="C3709" s="107">
        <v>3707</v>
      </c>
      <c r="D3709" s="107">
        <v>2020</v>
      </c>
      <c r="E3709" s="107">
        <v>6102</v>
      </c>
      <c r="F3709" s="107">
        <v>6102</v>
      </c>
      <c r="G3709" s="107" t="s">
        <v>284</v>
      </c>
      <c r="H3709" s="107">
        <v>13.028600000000001</v>
      </c>
    </row>
    <row r="3710" spans="1:8" x14ac:dyDescent="0.3">
      <c r="A3710" t="str">
        <f t="shared" si="57"/>
        <v>2020_6120</v>
      </c>
      <c r="C3710" s="107">
        <v>3708</v>
      </c>
      <c r="D3710" s="107">
        <v>2020</v>
      </c>
      <c r="E3710" s="107">
        <v>6120</v>
      </c>
      <c r="F3710" s="107">
        <v>6120</v>
      </c>
      <c r="G3710" s="107" t="s">
        <v>285</v>
      </c>
      <c r="H3710" s="107">
        <v>8.1806999999999999</v>
      </c>
    </row>
    <row r="3711" spans="1:8" x14ac:dyDescent="0.3">
      <c r="A3711" t="str">
        <f t="shared" si="57"/>
        <v>2020_6138</v>
      </c>
      <c r="C3711" s="107">
        <v>3709</v>
      </c>
      <c r="D3711" s="107">
        <v>2020</v>
      </c>
      <c r="E3711" s="107">
        <v>6138</v>
      </c>
      <c r="F3711" s="107">
        <v>6138</v>
      </c>
      <c r="G3711" s="107" t="s">
        <v>286</v>
      </c>
      <c r="H3711" s="107">
        <v>15.570499999999999</v>
      </c>
    </row>
    <row r="3712" spans="1:8" x14ac:dyDescent="0.3">
      <c r="A3712" t="str">
        <f t="shared" si="57"/>
        <v>2020_6165</v>
      </c>
      <c r="C3712" s="107">
        <v>3710</v>
      </c>
      <c r="D3712" s="107">
        <v>2020</v>
      </c>
      <c r="E3712" s="107">
        <v>6165</v>
      </c>
      <c r="F3712" s="107">
        <v>6165</v>
      </c>
      <c r="G3712" s="107" t="s">
        <v>287</v>
      </c>
      <c r="H3712" s="107">
        <v>12.3247</v>
      </c>
    </row>
    <row r="3713" spans="1:8" x14ac:dyDescent="0.3">
      <c r="A3713" t="str">
        <f t="shared" si="57"/>
        <v>2020_6175</v>
      </c>
      <c r="C3713" s="107">
        <v>3711</v>
      </c>
      <c r="D3713" s="107">
        <v>2020</v>
      </c>
      <c r="E3713" s="107">
        <v>6175</v>
      </c>
      <c r="F3713" s="107">
        <v>6175</v>
      </c>
      <c r="G3713" s="107" t="s">
        <v>288</v>
      </c>
      <c r="H3713" s="107">
        <v>11.8057</v>
      </c>
    </row>
    <row r="3714" spans="1:8" x14ac:dyDescent="0.3">
      <c r="A3714" t="str">
        <f t="shared" si="57"/>
        <v>2020_6219</v>
      </c>
      <c r="C3714" s="107">
        <v>3712</v>
      </c>
      <c r="D3714" s="107">
        <v>2020</v>
      </c>
      <c r="E3714" s="107">
        <v>6219</v>
      </c>
      <c r="F3714" s="107">
        <v>6219</v>
      </c>
      <c r="G3714" s="107" t="s">
        <v>289</v>
      </c>
      <c r="H3714" s="107">
        <v>15.4704</v>
      </c>
    </row>
    <row r="3715" spans="1:8" x14ac:dyDescent="0.3">
      <c r="A3715" t="str">
        <f t="shared" si="57"/>
        <v>2020_6246</v>
      </c>
      <c r="C3715" s="107">
        <v>3713</v>
      </c>
      <c r="D3715" s="107">
        <v>2020</v>
      </c>
      <c r="E3715" s="107">
        <v>6246</v>
      </c>
      <c r="F3715" s="107">
        <v>6246</v>
      </c>
      <c r="G3715" s="107" t="s">
        <v>290</v>
      </c>
      <c r="H3715" s="107">
        <v>11.116899999999999</v>
      </c>
    </row>
    <row r="3716" spans="1:8" x14ac:dyDescent="0.3">
      <c r="A3716" t="str">
        <f t="shared" ref="A3716:A3779" si="58">CONCATENATE(D3716,"_",E3716)</f>
        <v>2020_6264</v>
      </c>
      <c r="C3716" s="107">
        <v>3714</v>
      </c>
      <c r="D3716" s="107">
        <v>2020</v>
      </c>
      <c r="E3716" s="107">
        <v>6264</v>
      </c>
      <c r="F3716" s="107">
        <v>6264</v>
      </c>
      <c r="G3716" s="107" t="s">
        <v>291</v>
      </c>
      <c r="H3716" s="107">
        <v>14.005800000000001</v>
      </c>
    </row>
    <row r="3717" spans="1:8" x14ac:dyDescent="0.3">
      <c r="A3717" t="str">
        <f t="shared" si="58"/>
        <v>2020_6273</v>
      </c>
      <c r="C3717" s="107">
        <v>3715</v>
      </c>
      <c r="D3717" s="107">
        <v>2020</v>
      </c>
      <c r="E3717" s="107">
        <v>6273</v>
      </c>
      <c r="F3717" s="107">
        <v>6273</v>
      </c>
      <c r="G3717" s="107" t="s">
        <v>358</v>
      </c>
      <c r="H3717" s="107">
        <v>11.076700000000001</v>
      </c>
    </row>
    <row r="3718" spans="1:8" x14ac:dyDescent="0.3">
      <c r="A3718" t="str">
        <f t="shared" si="58"/>
        <v>2020_6408</v>
      </c>
      <c r="C3718" s="107">
        <v>3716</v>
      </c>
      <c r="D3718" s="107">
        <v>2020</v>
      </c>
      <c r="E3718" s="107">
        <v>6408</v>
      </c>
      <c r="F3718" s="107">
        <v>6408</v>
      </c>
      <c r="G3718" s="107" t="s">
        <v>292</v>
      </c>
      <c r="H3718" s="107">
        <v>11.4979</v>
      </c>
    </row>
    <row r="3719" spans="1:8" x14ac:dyDescent="0.3">
      <c r="A3719" t="str">
        <f t="shared" si="58"/>
        <v>2020_6453</v>
      </c>
      <c r="C3719" s="107">
        <v>3717</v>
      </c>
      <c r="D3719" s="107">
        <v>2020</v>
      </c>
      <c r="E3719" s="107">
        <v>6453</v>
      </c>
      <c r="F3719" s="107">
        <v>6453</v>
      </c>
      <c r="G3719" s="107" t="s">
        <v>293</v>
      </c>
      <c r="H3719" s="107">
        <v>14.2608</v>
      </c>
    </row>
    <row r="3720" spans="1:8" x14ac:dyDescent="0.3">
      <c r="A3720" t="str">
        <f t="shared" si="58"/>
        <v>2020_6460</v>
      </c>
      <c r="C3720" s="107">
        <v>3718</v>
      </c>
      <c r="D3720" s="107">
        <v>2020</v>
      </c>
      <c r="E3720" s="107">
        <v>6460</v>
      </c>
      <c r="F3720" s="107">
        <v>6460</v>
      </c>
      <c r="G3720" s="107" t="s">
        <v>294</v>
      </c>
      <c r="H3720" s="107">
        <v>12.822800000000001</v>
      </c>
    </row>
    <row r="3721" spans="1:8" x14ac:dyDescent="0.3">
      <c r="A3721" t="str">
        <f t="shared" si="58"/>
        <v>2020_6462</v>
      </c>
      <c r="C3721" s="107">
        <v>3719</v>
      </c>
      <c r="D3721" s="107">
        <v>2020</v>
      </c>
      <c r="E3721" s="107">
        <v>6462</v>
      </c>
      <c r="F3721" s="107">
        <v>6462</v>
      </c>
      <c r="G3721" s="107" t="s">
        <v>295</v>
      </c>
      <c r="H3721" s="107">
        <v>13.116099999999999</v>
      </c>
    </row>
    <row r="3722" spans="1:8" x14ac:dyDescent="0.3">
      <c r="A3722" t="str">
        <f t="shared" si="58"/>
        <v>2020_6471</v>
      </c>
      <c r="C3722" s="107">
        <v>3720</v>
      </c>
      <c r="D3722" s="107">
        <v>2020</v>
      </c>
      <c r="E3722" s="107">
        <v>6471</v>
      </c>
      <c r="F3722" s="107">
        <v>6471</v>
      </c>
      <c r="G3722" s="107" t="s">
        <v>296</v>
      </c>
      <c r="H3722" s="107">
        <v>14.194699999999999</v>
      </c>
    </row>
    <row r="3723" spans="1:8" x14ac:dyDescent="0.3">
      <c r="A3723" t="str">
        <f t="shared" si="58"/>
        <v>2020_6509</v>
      </c>
      <c r="C3723" s="107">
        <v>3721</v>
      </c>
      <c r="D3723" s="107">
        <v>2020</v>
      </c>
      <c r="E3723" s="107">
        <v>6509</v>
      </c>
      <c r="F3723" s="107">
        <v>6509</v>
      </c>
      <c r="G3723" s="107" t="s">
        <v>297</v>
      </c>
      <c r="H3723" s="107">
        <v>10.9838</v>
      </c>
    </row>
    <row r="3724" spans="1:8" x14ac:dyDescent="0.3">
      <c r="A3724" t="str">
        <f t="shared" si="58"/>
        <v>2020_6512</v>
      </c>
      <c r="C3724" s="107">
        <v>3722</v>
      </c>
      <c r="D3724" s="107">
        <v>2020</v>
      </c>
      <c r="E3724" s="107">
        <v>6512</v>
      </c>
      <c r="F3724" s="107">
        <v>6512</v>
      </c>
      <c r="G3724" s="107" t="s">
        <v>298</v>
      </c>
      <c r="H3724" s="107">
        <v>13.117800000000001</v>
      </c>
    </row>
    <row r="3725" spans="1:8" x14ac:dyDescent="0.3">
      <c r="A3725" t="str">
        <f t="shared" si="58"/>
        <v>2020_6516</v>
      </c>
      <c r="C3725" s="107">
        <v>3723</v>
      </c>
      <c r="D3725" s="107">
        <v>2020</v>
      </c>
      <c r="E3725" s="107">
        <v>6516</v>
      </c>
      <c r="F3725" s="107">
        <v>6516</v>
      </c>
      <c r="G3725" s="107" t="s">
        <v>299</v>
      </c>
      <c r="H3725" s="107">
        <v>10.190200000000001</v>
      </c>
    </row>
    <row r="3726" spans="1:8" x14ac:dyDescent="0.3">
      <c r="A3726" t="str">
        <f t="shared" si="58"/>
        <v>2020_6534</v>
      </c>
      <c r="C3726" s="107">
        <v>3724</v>
      </c>
      <c r="D3726" s="107">
        <v>2020</v>
      </c>
      <c r="E3726" s="107">
        <v>6534</v>
      </c>
      <c r="F3726" s="107">
        <v>6534</v>
      </c>
      <c r="G3726" s="107" t="s">
        <v>300</v>
      </c>
      <c r="H3726" s="107">
        <v>14.5349</v>
      </c>
    </row>
    <row r="3727" spans="1:8" x14ac:dyDescent="0.3">
      <c r="A3727" t="str">
        <f t="shared" si="58"/>
        <v>2020_6561</v>
      </c>
      <c r="C3727" s="107">
        <v>3725</v>
      </c>
      <c r="D3727" s="107">
        <v>2020</v>
      </c>
      <c r="E3727" s="107">
        <v>6561</v>
      </c>
      <c r="F3727" s="107">
        <v>6561</v>
      </c>
      <c r="G3727" s="107" t="s">
        <v>302</v>
      </c>
      <c r="H3727" s="107">
        <v>12.4985</v>
      </c>
    </row>
    <row r="3728" spans="1:8" x14ac:dyDescent="0.3">
      <c r="A3728" t="str">
        <f t="shared" si="58"/>
        <v>2020_6579</v>
      </c>
      <c r="C3728" s="107">
        <v>3726</v>
      </c>
      <c r="D3728" s="107">
        <v>2020</v>
      </c>
      <c r="E3728" s="107">
        <v>6579</v>
      </c>
      <c r="F3728" s="107">
        <v>6579</v>
      </c>
      <c r="G3728" s="107" t="s">
        <v>303</v>
      </c>
      <c r="H3728" s="107">
        <v>17.984100000000002</v>
      </c>
    </row>
    <row r="3729" spans="1:8" x14ac:dyDescent="0.3">
      <c r="A3729" t="str">
        <f t="shared" si="58"/>
        <v>2020_6592</v>
      </c>
      <c r="C3729" s="107">
        <v>3727</v>
      </c>
      <c r="D3729" s="107">
        <v>2020</v>
      </c>
      <c r="E3729" s="107">
        <v>6592</v>
      </c>
      <c r="F3729" s="107">
        <v>6592</v>
      </c>
      <c r="G3729" s="107" t="s">
        <v>948</v>
      </c>
      <c r="H3729" s="107">
        <v>9.9488000000000003</v>
      </c>
    </row>
    <row r="3730" spans="1:8" x14ac:dyDescent="0.3">
      <c r="A3730" t="str">
        <f t="shared" si="58"/>
        <v>2020_6615</v>
      </c>
      <c r="C3730" s="107">
        <v>3728</v>
      </c>
      <c r="D3730" s="107">
        <v>2020</v>
      </c>
      <c r="E3730" s="107">
        <v>6615</v>
      </c>
      <c r="F3730" s="107">
        <v>6615</v>
      </c>
      <c r="G3730" s="107" t="s">
        <v>306</v>
      </c>
      <c r="H3730" s="107">
        <v>15.902799999999999</v>
      </c>
    </row>
    <row r="3731" spans="1:8" x14ac:dyDescent="0.3">
      <c r="A3731" t="str">
        <f t="shared" si="58"/>
        <v>2020_6651</v>
      </c>
      <c r="C3731" s="107">
        <v>3729</v>
      </c>
      <c r="D3731" s="107">
        <v>2020</v>
      </c>
      <c r="E3731" s="107">
        <v>6651</v>
      </c>
      <c r="F3731" s="107">
        <v>6651</v>
      </c>
      <c r="G3731" s="107" t="s">
        <v>307</v>
      </c>
      <c r="H3731" s="107">
        <v>14.565</v>
      </c>
    </row>
    <row r="3732" spans="1:8" x14ac:dyDescent="0.3">
      <c r="A3732" t="str">
        <f t="shared" si="58"/>
        <v>2020_6660</v>
      </c>
      <c r="C3732" s="107">
        <v>3730</v>
      </c>
      <c r="D3732" s="107">
        <v>2020</v>
      </c>
      <c r="E3732" s="107">
        <v>6660</v>
      </c>
      <c r="F3732" s="107">
        <v>6660</v>
      </c>
      <c r="G3732" s="107" t="s">
        <v>308</v>
      </c>
      <c r="H3732" s="107">
        <v>15.521100000000001</v>
      </c>
    </row>
    <row r="3733" spans="1:8" x14ac:dyDescent="0.3">
      <c r="A3733" t="str">
        <f t="shared" si="58"/>
        <v>2020_6700</v>
      </c>
      <c r="C3733" s="107">
        <v>3731</v>
      </c>
      <c r="D3733" s="107">
        <v>2020</v>
      </c>
      <c r="E3733" s="107">
        <v>6700</v>
      </c>
      <c r="F3733" s="107">
        <v>6700</v>
      </c>
      <c r="G3733" s="107" t="s">
        <v>309</v>
      </c>
      <c r="H3733" s="107">
        <v>13.279</v>
      </c>
    </row>
    <row r="3734" spans="1:8" x14ac:dyDescent="0.3">
      <c r="A3734" t="str">
        <f t="shared" si="58"/>
        <v>2020_6741</v>
      </c>
      <c r="C3734" s="107">
        <v>3732</v>
      </c>
      <c r="D3734" s="107">
        <v>2020</v>
      </c>
      <c r="E3734" s="107">
        <v>6741</v>
      </c>
      <c r="F3734" s="107">
        <v>6741</v>
      </c>
      <c r="G3734" s="107" t="s">
        <v>310</v>
      </c>
      <c r="H3734" s="107">
        <v>10.667</v>
      </c>
    </row>
    <row r="3735" spans="1:8" x14ac:dyDescent="0.3">
      <c r="A3735" t="str">
        <f t="shared" si="58"/>
        <v>2020_6759</v>
      </c>
      <c r="C3735" s="107">
        <v>3733</v>
      </c>
      <c r="D3735" s="107">
        <v>2020</v>
      </c>
      <c r="E3735" s="107">
        <v>6759</v>
      </c>
      <c r="F3735" s="107">
        <v>6759</v>
      </c>
      <c r="G3735" s="107" t="s">
        <v>311</v>
      </c>
      <c r="H3735" s="107">
        <v>13.7943</v>
      </c>
    </row>
    <row r="3736" spans="1:8" x14ac:dyDescent="0.3">
      <c r="A3736" t="str">
        <f t="shared" si="58"/>
        <v>2020_6762</v>
      </c>
      <c r="C3736" s="107">
        <v>3734</v>
      </c>
      <c r="D3736" s="107">
        <v>2020</v>
      </c>
      <c r="E3736" s="107">
        <v>6762</v>
      </c>
      <c r="F3736" s="107">
        <v>6762</v>
      </c>
      <c r="G3736" s="107" t="s">
        <v>312</v>
      </c>
      <c r="H3736" s="107">
        <v>14.3736</v>
      </c>
    </row>
    <row r="3737" spans="1:8" x14ac:dyDescent="0.3">
      <c r="A3737" t="str">
        <f t="shared" si="58"/>
        <v>2020_6768</v>
      </c>
      <c r="C3737" s="107">
        <v>3735</v>
      </c>
      <c r="D3737" s="107">
        <v>2020</v>
      </c>
      <c r="E3737" s="107">
        <v>6768</v>
      </c>
      <c r="F3737" s="107">
        <v>6768</v>
      </c>
      <c r="G3737" s="107" t="s">
        <v>313</v>
      </c>
      <c r="H3737" s="107">
        <v>15.8537</v>
      </c>
    </row>
    <row r="3738" spans="1:8" x14ac:dyDescent="0.3">
      <c r="A3738" t="str">
        <f t="shared" si="58"/>
        <v>2020_6795</v>
      </c>
      <c r="C3738" s="107">
        <v>3736</v>
      </c>
      <c r="D3738" s="107">
        <v>2020</v>
      </c>
      <c r="E3738" s="107">
        <v>6795</v>
      </c>
      <c r="F3738" s="107">
        <v>6795</v>
      </c>
      <c r="G3738" s="107" t="s">
        <v>314</v>
      </c>
      <c r="H3738" s="107">
        <v>14.206899999999999</v>
      </c>
    </row>
    <row r="3739" spans="1:8" x14ac:dyDescent="0.3">
      <c r="A3739" t="str">
        <f t="shared" si="58"/>
        <v>2020_6822</v>
      </c>
      <c r="C3739" s="107">
        <v>3737</v>
      </c>
      <c r="D3739" s="107">
        <v>2020</v>
      </c>
      <c r="E3739" s="107">
        <v>6822</v>
      </c>
      <c r="F3739" s="107">
        <v>6822</v>
      </c>
      <c r="G3739" s="107" t="s">
        <v>315</v>
      </c>
      <c r="H3739" s="107">
        <v>17.856100000000001</v>
      </c>
    </row>
    <row r="3740" spans="1:8" x14ac:dyDescent="0.3">
      <c r="A3740" t="str">
        <f t="shared" si="58"/>
        <v>2020_6840</v>
      </c>
      <c r="C3740" s="107">
        <v>3738</v>
      </c>
      <c r="D3740" s="107">
        <v>2020</v>
      </c>
      <c r="E3740" s="107">
        <v>6840</v>
      </c>
      <c r="F3740" s="107">
        <v>6840</v>
      </c>
      <c r="G3740" s="107" t="s">
        <v>316</v>
      </c>
      <c r="H3740" s="107">
        <v>12.694000000000001</v>
      </c>
    </row>
    <row r="3741" spans="1:8" x14ac:dyDescent="0.3">
      <c r="A3741" t="str">
        <f t="shared" si="58"/>
        <v>2020_6854</v>
      </c>
      <c r="C3741" s="107">
        <v>3739</v>
      </c>
      <c r="D3741" s="107">
        <v>2020</v>
      </c>
      <c r="E3741" s="107">
        <v>6854</v>
      </c>
      <c r="F3741" s="107">
        <v>6854</v>
      </c>
      <c r="G3741" s="107" t="s">
        <v>317</v>
      </c>
      <c r="H3741" s="107">
        <v>10.5594</v>
      </c>
    </row>
    <row r="3742" spans="1:8" x14ac:dyDescent="0.3">
      <c r="A3742" t="str">
        <f t="shared" si="58"/>
        <v>2020_6867</v>
      </c>
      <c r="C3742" s="107">
        <v>3740</v>
      </c>
      <c r="D3742" s="107">
        <v>2020</v>
      </c>
      <c r="E3742" s="107">
        <v>6867</v>
      </c>
      <c r="F3742" s="107">
        <v>6867</v>
      </c>
      <c r="G3742" s="107" t="s">
        <v>318</v>
      </c>
      <c r="H3742" s="107">
        <v>12.4278</v>
      </c>
    </row>
    <row r="3743" spans="1:8" x14ac:dyDescent="0.3">
      <c r="A3743" t="str">
        <f t="shared" si="58"/>
        <v>2020_6921</v>
      </c>
      <c r="C3743" s="107">
        <v>3741</v>
      </c>
      <c r="D3743" s="107">
        <v>2020</v>
      </c>
      <c r="E3743" s="107">
        <v>6921</v>
      </c>
      <c r="F3743" s="107">
        <v>6921</v>
      </c>
      <c r="G3743" s="107" t="s">
        <v>319</v>
      </c>
      <c r="H3743" s="107">
        <v>11.1434</v>
      </c>
    </row>
    <row r="3744" spans="1:8" x14ac:dyDescent="0.3">
      <c r="A3744" t="str">
        <f t="shared" si="58"/>
        <v>2020_6930</v>
      </c>
      <c r="C3744" s="107">
        <v>3742</v>
      </c>
      <c r="D3744" s="107">
        <v>2020</v>
      </c>
      <c r="E3744" s="107">
        <v>6930</v>
      </c>
      <c r="F3744" s="107">
        <v>6930</v>
      </c>
      <c r="G3744" s="107" t="s">
        <v>320</v>
      </c>
      <c r="H3744" s="107">
        <v>12.1029</v>
      </c>
    </row>
    <row r="3745" spans="1:8" x14ac:dyDescent="0.3">
      <c r="A3745" t="str">
        <f t="shared" si="58"/>
        <v>2020_6937</v>
      </c>
      <c r="C3745" s="107">
        <v>3743</v>
      </c>
      <c r="D3745" s="107">
        <v>2020</v>
      </c>
      <c r="E3745" s="107">
        <v>6937</v>
      </c>
      <c r="F3745" s="107">
        <v>6937</v>
      </c>
      <c r="G3745" s="107" t="s">
        <v>797</v>
      </c>
      <c r="H3745" s="107">
        <v>14.5281</v>
      </c>
    </row>
    <row r="3746" spans="1:8" x14ac:dyDescent="0.3">
      <c r="A3746" t="str">
        <f t="shared" si="58"/>
        <v>2020_6943</v>
      </c>
      <c r="C3746" s="107">
        <v>3744</v>
      </c>
      <c r="D3746" s="107">
        <v>2020</v>
      </c>
      <c r="E3746" s="107">
        <v>6943</v>
      </c>
      <c r="F3746" s="107">
        <v>6943</v>
      </c>
      <c r="G3746" s="107" t="s">
        <v>321</v>
      </c>
      <c r="H3746" s="107">
        <v>14.6411</v>
      </c>
    </row>
    <row r="3747" spans="1:8" x14ac:dyDescent="0.3">
      <c r="A3747" t="str">
        <f t="shared" si="58"/>
        <v>2020_6950</v>
      </c>
      <c r="C3747" s="107">
        <v>3745</v>
      </c>
      <c r="D3747" s="107">
        <v>2020</v>
      </c>
      <c r="E3747" s="107">
        <v>6950</v>
      </c>
      <c r="F3747" s="107">
        <v>6950</v>
      </c>
      <c r="G3747" s="107" t="s">
        <v>798</v>
      </c>
      <c r="H3747" s="107">
        <v>11.6028</v>
      </c>
    </row>
    <row r="3748" spans="1:8" x14ac:dyDescent="0.3">
      <c r="A3748" t="str">
        <f t="shared" si="58"/>
        <v>2020_6957</v>
      </c>
      <c r="C3748" s="107">
        <v>3746</v>
      </c>
      <c r="D3748" s="107">
        <v>2020</v>
      </c>
      <c r="E3748" s="107">
        <v>6957</v>
      </c>
      <c r="F3748" s="107">
        <v>6957</v>
      </c>
      <c r="G3748" s="107" t="s">
        <v>323</v>
      </c>
      <c r="H3748" s="107">
        <v>13.1623</v>
      </c>
    </row>
    <row r="3749" spans="1:8" x14ac:dyDescent="0.3">
      <c r="A3749" t="str">
        <f t="shared" si="58"/>
        <v>2020_6961</v>
      </c>
      <c r="C3749" s="107">
        <v>3747</v>
      </c>
      <c r="D3749" s="107">
        <v>2020</v>
      </c>
      <c r="E3749" s="107">
        <v>6961</v>
      </c>
      <c r="F3749" s="107">
        <v>6961</v>
      </c>
      <c r="G3749" s="107" t="s">
        <v>800</v>
      </c>
      <c r="H3749" s="107">
        <v>11.5054</v>
      </c>
    </row>
    <row r="3750" spans="1:8" x14ac:dyDescent="0.3">
      <c r="A3750" t="str">
        <f t="shared" si="58"/>
        <v>2020_6969</v>
      </c>
      <c r="C3750" s="107">
        <v>3748</v>
      </c>
      <c r="D3750" s="107">
        <v>2020</v>
      </c>
      <c r="E3750" s="107">
        <v>6969</v>
      </c>
      <c r="F3750" s="107">
        <v>6969</v>
      </c>
      <c r="G3750" s="107" t="s">
        <v>325</v>
      </c>
      <c r="H3750" s="107">
        <v>10.469200000000001</v>
      </c>
    </row>
    <row r="3751" spans="1:8" x14ac:dyDescent="0.3">
      <c r="A3751" t="str">
        <f t="shared" si="58"/>
        <v>2020_6975</v>
      </c>
      <c r="C3751" s="107">
        <v>3749</v>
      </c>
      <c r="D3751" s="107">
        <v>2020</v>
      </c>
      <c r="E3751" s="107">
        <v>6975</v>
      </c>
      <c r="F3751" s="107">
        <v>6975</v>
      </c>
      <c r="G3751" s="107" t="s">
        <v>326</v>
      </c>
      <c r="H3751" s="107">
        <v>15.5296</v>
      </c>
    </row>
    <row r="3752" spans="1:8" x14ac:dyDescent="0.3">
      <c r="A3752" t="str">
        <f t="shared" si="58"/>
        <v>2020_6983</v>
      </c>
      <c r="C3752" s="107">
        <v>3750</v>
      </c>
      <c r="D3752" s="107">
        <v>2020</v>
      </c>
      <c r="E3752" s="107">
        <v>6983</v>
      </c>
      <c r="F3752" s="107">
        <v>6983</v>
      </c>
      <c r="G3752" s="107" t="s">
        <v>327</v>
      </c>
      <c r="H3752" s="107">
        <v>10.2621</v>
      </c>
    </row>
    <row r="3753" spans="1:8" x14ac:dyDescent="0.3">
      <c r="A3753" t="str">
        <f t="shared" si="58"/>
        <v>2020_6985</v>
      </c>
      <c r="C3753" s="107">
        <v>3751</v>
      </c>
      <c r="D3753" s="107">
        <v>2020</v>
      </c>
      <c r="E3753" s="107">
        <v>6985</v>
      </c>
      <c r="F3753" s="107">
        <v>6985</v>
      </c>
      <c r="G3753" s="107" t="s">
        <v>328</v>
      </c>
      <c r="H3753" s="107">
        <v>12.0937</v>
      </c>
    </row>
    <row r="3754" spans="1:8" x14ac:dyDescent="0.3">
      <c r="A3754" t="str">
        <f t="shared" si="58"/>
        <v>2020_6987</v>
      </c>
      <c r="C3754" s="107">
        <v>3752</v>
      </c>
      <c r="D3754" s="107">
        <v>2020</v>
      </c>
      <c r="E3754" s="107">
        <v>6987</v>
      </c>
      <c r="F3754" s="107">
        <v>6987</v>
      </c>
      <c r="G3754" s="107" t="s">
        <v>329</v>
      </c>
      <c r="H3754" s="107">
        <v>15.4811</v>
      </c>
    </row>
    <row r="3755" spans="1:8" x14ac:dyDescent="0.3">
      <c r="A3755" t="str">
        <f t="shared" si="58"/>
        <v>2020_6990</v>
      </c>
      <c r="C3755" s="107">
        <v>3753</v>
      </c>
      <c r="D3755" s="107">
        <v>2020</v>
      </c>
      <c r="E3755" s="107">
        <v>6990</v>
      </c>
      <c r="F3755" s="107">
        <v>6990</v>
      </c>
      <c r="G3755" s="107" t="s">
        <v>330</v>
      </c>
      <c r="H3755" s="107">
        <v>17.0519</v>
      </c>
    </row>
    <row r="3756" spans="1:8" x14ac:dyDescent="0.3">
      <c r="A3756" t="str">
        <f t="shared" si="58"/>
        <v>2020_6992</v>
      </c>
      <c r="C3756" s="107">
        <v>3754</v>
      </c>
      <c r="D3756" s="107">
        <v>2020</v>
      </c>
      <c r="E3756" s="107">
        <v>6992</v>
      </c>
      <c r="F3756" s="107">
        <v>6992</v>
      </c>
      <c r="G3756" s="107" t="s">
        <v>331</v>
      </c>
      <c r="H3756" s="107">
        <v>10.6777</v>
      </c>
    </row>
    <row r="3757" spans="1:8" x14ac:dyDescent="0.3">
      <c r="A3757" t="str">
        <f t="shared" si="58"/>
        <v>2020_7002</v>
      </c>
      <c r="C3757" s="107">
        <v>3755</v>
      </c>
      <c r="D3757" s="107">
        <v>2020</v>
      </c>
      <c r="E3757" s="107">
        <v>7002</v>
      </c>
      <c r="F3757" s="107">
        <v>7002</v>
      </c>
      <c r="G3757" s="107" t="s">
        <v>332</v>
      </c>
      <c r="H3757" s="107">
        <v>11.3794</v>
      </c>
    </row>
    <row r="3758" spans="1:8" x14ac:dyDescent="0.3">
      <c r="A3758" t="str">
        <f t="shared" si="58"/>
        <v>2020_7029</v>
      </c>
      <c r="C3758" s="107">
        <v>3756</v>
      </c>
      <c r="D3758" s="107">
        <v>2020</v>
      </c>
      <c r="E3758" s="107">
        <v>7029</v>
      </c>
      <c r="F3758" s="107">
        <v>7029</v>
      </c>
      <c r="G3758" s="107" t="s">
        <v>333</v>
      </c>
      <c r="H3758" s="107">
        <v>14.5937</v>
      </c>
    </row>
    <row r="3759" spans="1:8" x14ac:dyDescent="0.3">
      <c r="A3759" t="str">
        <f t="shared" si="58"/>
        <v>2020_7038</v>
      </c>
      <c r="C3759" s="107">
        <v>3757</v>
      </c>
      <c r="D3759" s="107">
        <v>2020</v>
      </c>
      <c r="E3759" s="107">
        <v>7038</v>
      </c>
      <c r="F3759" s="107">
        <v>7038</v>
      </c>
      <c r="G3759" s="107" t="s">
        <v>334</v>
      </c>
      <c r="H3759" s="107">
        <v>14.7919</v>
      </c>
    </row>
    <row r="3760" spans="1:8" x14ac:dyDescent="0.3">
      <c r="A3760" t="str">
        <f t="shared" si="58"/>
        <v>2020_7047</v>
      </c>
      <c r="C3760" s="107">
        <v>3758</v>
      </c>
      <c r="D3760" s="107">
        <v>2020</v>
      </c>
      <c r="E3760" s="107">
        <v>7047</v>
      </c>
      <c r="F3760" s="107">
        <v>7047</v>
      </c>
      <c r="G3760" s="107" t="s">
        <v>335</v>
      </c>
      <c r="H3760" s="107">
        <v>12.971</v>
      </c>
    </row>
    <row r="3761" spans="1:8" x14ac:dyDescent="0.3">
      <c r="A3761" t="str">
        <f t="shared" si="58"/>
        <v>2020_7056</v>
      </c>
      <c r="C3761" s="107">
        <v>3759</v>
      </c>
      <c r="D3761" s="107">
        <v>2020</v>
      </c>
      <c r="E3761" s="107">
        <v>7056</v>
      </c>
      <c r="F3761" s="107">
        <v>7056</v>
      </c>
      <c r="G3761" s="107" t="s">
        <v>336</v>
      </c>
      <c r="H3761" s="107">
        <v>17.226600000000001</v>
      </c>
    </row>
    <row r="3762" spans="1:8" x14ac:dyDescent="0.3">
      <c r="A3762" t="str">
        <f t="shared" si="58"/>
        <v>2020_7092</v>
      </c>
      <c r="C3762" s="107">
        <v>3760</v>
      </c>
      <c r="D3762" s="107">
        <v>2020</v>
      </c>
      <c r="E3762" s="107">
        <v>7092</v>
      </c>
      <c r="F3762" s="107">
        <v>7092</v>
      </c>
      <c r="G3762" s="107" t="s">
        <v>337</v>
      </c>
      <c r="H3762" s="107">
        <v>15.005800000000001</v>
      </c>
    </row>
    <row r="3763" spans="1:8" x14ac:dyDescent="0.3">
      <c r="A3763" t="str">
        <f t="shared" si="58"/>
        <v>2020_7098</v>
      </c>
      <c r="C3763" s="107">
        <v>3761</v>
      </c>
      <c r="D3763" s="107">
        <v>2020</v>
      </c>
      <c r="E3763" s="107">
        <v>7098</v>
      </c>
      <c r="F3763" s="107">
        <v>7098</v>
      </c>
      <c r="G3763" s="107" t="s">
        <v>338</v>
      </c>
      <c r="H3763" s="107">
        <v>11.4413</v>
      </c>
    </row>
    <row r="3764" spans="1:8" x14ac:dyDescent="0.3">
      <c r="A3764" t="str">
        <f t="shared" si="58"/>
        <v>2020_7110</v>
      </c>
      <c r="C3764" s="107">
        <v>3762</v>
      </c>
      <c r="D3764" s="107">
        <v>2020</v>
      </c>
      <c r="E3764" s="107">
        <v>7110</v>
      </c>
      <c r="F3764" s="107">
        <v>7110</v>
      </c>
      <c r="G3764" s="107" t="s">
        <v>339</v>
      </c>
      <c r="H3764" s="107">
        <v>18.959299999999999</v>
      </c>
    </row>
    <row r="3765" spans="1:8" x14ac:dyDescent="0.3">
      <c r="A3765" t="str">
        <f t="shared" si="58"/>
        <v>2021_9</v>
      </c>
      <c r="C3765" s="107">
        <v>3763</v>
      </c>
      <c r="D3765" s="107">
        <v>2021</v>
      </c>
      <c r="E3765" s="107">
        <v>9</v>
      </c>
      <c r="F3765" s="107">
        <v>9</v>
      </c>
      <c r="G3765" s="107" t="s">
        <v>14</v>
      </c>
      <c r="H3765" s="107">
        <v>11.2582</v>
      </c>
    </row>
    <row r="3766" spans="1:8" x14ac:dyDescent="0.3">
      <c r="A3766" t="str">
        <f t="shared" si="58"/>
        <v>2021_18</v>
      </c>
      <c r="C3766" s="107">
        <v>3764</v>
      </c>
      <c r="D3766" s="107">
        <v>2021</v>
      </c>
      <c r="E3766" s="107">
        <v>18</v>
      </c>
      <c r="F3766" s="107">
        <v>18</v>
      </c>
      <c r="G3766" s="107" t="s">
        <v>32</v>
      </c>
      <c r="H3766" s="107">
        <v>9.9435000000000002</v>
      </c>
    </row>
    <row r="3767" spans="1:8" x14ac:dyDescent="0.3">
      <c r="A3767" t="str">
        <f t="shared" si="58"/>
        <v>2021_27</v>
      </c>
      <c r="C3767" s="107">
        <v>3765</v>
      </c>
      <c r="D3767" s="107">
        <v>2021</v>
      </c>
      <c r="E3767" s="107">
        <v>27</v>
      </c>
      <c r="F3767" s="107">
        <v>27</v>
      </c>
      <c r="G3767" s="107" t="s">
        <v>778</v>
      </c>
      <c r="H3767" s="107">
        <v>18.526399999999999</v>
      </c>
    </row>
    <row r="3768" spans="1:8" x14ac:dyDescent="0.3">
      <c r="A3768" t="str">
        <f t="shared" si="58"/>
        <v>2021_63</v>
      </c>
      <c r="C3768" s="107">
        <v>3766</v>
      </c>
      <c r="D3768" s="107">
        <v>2021</v>
      </c>
      <c r="E3768" s="107">
        <v>63</v>
      </c>
      <c r="F3768" s="107">
        <v>63</v>
      </c>
      <c r="G3768" s="107" t="s">
        <v>779</v>
      </c>
      <c r="H3768" s="107">
        <v>13.9008</v>
      </c>
    </row>
    <row r="3769" spans="1:8" x14ac:dyDescent="0.3">
      <c r="A3769" t="str">
        <f t="shared" si="58"/>
        <v>2021_72</v>
      </c>
      <c r="C3769" s="107">
        <v>3767</v>
      </c>
      <c r="D3769" s="107">
        <v>2021</v>
      </c>
      <c r="E3769" s="107">
        <v>72</v>
      </c>
      <c r="F3769" s="107">
        <v>72</v>
      </c>
      <c r="G3769" s="107" t="s">
        <v>35</v>
      </c>
      <c r="H3769" s="107">
        <v>11.218500000000001</v>
      </c>
    </row>
    <row r="3770" spans="1:8" x14ac:dyDescent="0.3">
      <c r="A3770" t="str">
        <f t="shared" si="58"/>
        <v>2021_81</v>
      </c>
      <c r="C3770" s="107">
        <v>3768</v>
      </c>
      <c r="D3770" s="107">
        <v>2021</v>
      </c>
      <c r="E3770" s="107">
        <v>81</v>
      </c>
      <c r="F3770" s="107">
        <v>81</v>
      </c>
      <c r="G3770" s="107" t="s">
        <v>36</v>
      </c>
      <c r="H3770" s="107">
        <v>13.029</v>
      </c>
    </row>
    <row r="3771" spans="1:8" x14ac:dyDescent="0.3">
      <c r="A3771" t="str">
        <f t="shared" si="58"/>
        <v>2021_99</v>
      </c>
      <c r="C3771" s="107">
        <v>3769</v>
      </c>
      <c r="D3771" s="107">
        <v>2021</v>
      </c>
      <c r="E3771" s="107">
        <v>99</v>
      </c>
      <c r="F3771" s="107">
        <v>99</v>
      </c>
      <c r="G3771" s="107" t="s">
        <v>37</v>
      </c>
      <c r="H3771" s="107">
        <v>15.1722</v>
      </c>
    </row>
    <row r="3772" spans="1:8" x14ac:dyDescent="0.3">
      <c r="A3772" t="str">
        <f t="shared" si="58"/>
        <v>2021_108</v>
      </c>
      <c r="C3772" s="107">
        <v>3770</v>
      </c>
      <c r="D3772" s="107">
        <v>2021</v>
      </c>
      <c r="E3772" s="107">
        <v>108</v>
      </c>
      <c r="F3772" s="107">
        <v>108</v>
      </c>
      <c r="G3772" s="107" t="s">
        <v>38</v>
      </c>
      <c r="H3772" s="107">
        <v>9.6990999999999996</v>
      </c>
    </row>
    <row r="3773" spans="1:8" x14ac:dyDescent="0.3">
      <c r="A3773" t="str">
        <f t="shared" si="58"/>
        <v>2021_126</v>
      </c>
      <c r="C3773" s="107">
        <v>3771</v>
      </c>
      <c r="D3773" s="107">
        <v>2021</v>
      </c>
      <c r="E3773" s="107">
        <v>126</v>
      </c>
      <c r="F3773" s="107">
        <v>126</v>
      </c>
      <c r="G3773" s="107" t="s">
        <v>39</v>
      </c>
      <c r="H3773" s="107">
        <v>10.6325</v>
      </c>
    </row>
    <row r="3774" spans="1:8" x14ac:dyDescent="0.3">
      <c r="A3774" t="str">
        <f t="shared" si="58"/>
        <v>2021_135</v>
      </c>
      <c r="C3774" s="107">
        <v>3772</v>
      </c>
      <c r="D3774" s="107">
        <v>2021</v>
      </c>
      <c r="E3774" s="107">
        <v>135</v>
      </c>
      <c r="F3774" s="107">
        <v>135</v>
      </c>
      <c r="G3774" s="107" t="s">
        <v>40</v>
      </c>
      <c r="H3774" s="107">
        <v>9.8065999999999995</v>
      </c>
    </row>
    <row r="3775" spans="1:8" x14ac:dyDescent="0.3">
      <c r="A3775" t="str">
        <f t="shared" si="58"/>
        <v>2021_153</v>
      </c>
      <c r="C3775" s="107">
        <v>3773</v>
      </c>
      <c r="D3775" s="107">
        <v>2021</v>
      </c>
      <c r="E3775" s="107">
        <v>153</v>
      </c>
      <c r="F3775" s="107">
        <v>153</v>
      </c>
      <c r="G3775" s="107" t="s">
        <v>41</v>
      </c>
      <c r="H3775" s="107">
        <v>12.7776</v>
      </c>
    </row>
    <row r="3776" spans="1:8" x14ac:dyDescent="0.3">
      <c r="A3776" t="str">
        <f t="shared" si="58"/>
        <v>2021_171</v>
      </c>
      <c r="C3776" s="107">
        <v>3774</v>
      </c>
      <c r="D3776" s="107">
        <v>2021</v>
      </c>
      <c r="E3776" s="107">
        <v>171</v>
      </c>
      <c r="F3776" s="107">
        <v>171</v>
      </c>
      <c r="G3776" s="107" t="s">
        <v>815</v>
      </c>
      <c r="H3776" s="107">
        <v>9.4707000000000008</v>
      </c>
    </row>
    <row r="3777" spans="1:8" x14ac:dyDescent="0.3">
      <c r="A3777" t="str">
        <f t="shared" si="58"/>
        <v>2021_225</v>
      </c>
      <c r="C3777" s="107">
        <v>3775</v>
      </c>
      <c r="D3777" s="107">
        <v>2021</v>
      </c>
      <c r="E3777" s="107">
        <v>225</v>
      </c>
      <c r="F3777" s="107">
        <v>225</v>
      </c>
      <c r="G3777" s="107" t="s">
        <v>43</v>
      </c>
      <c r="H3777" s="107">
        <v>14.341100000000001</v>
      </c>
    </row>
    <row r="3778" spans="1:8" x14ac:dyDescent="0.3">
      <c r="A3778" t="str">
        <f t="shared" si="58"/>
        <v>2021_234</v>
      </c>
      <c r="C3778" s="107">
        <v>3776</v>
      </c>
      <c r="D3778" s="107">
        <v>2021</v>
      </c>
      <c r="E3778" s="107">
        <v>234</v>
      </c>
      <c r="F3778" s="107">
        <v>234</v>
      </c>
      <c r="G3778" s="107" t="s">
        <v>44</v>
      </c>
      <c r="H3778" s="107">
        <v>15.782299999999999</v>
      </c>
    </row>
    <row r="3779" spans="1:8" x14ac:dyDescent="0.3">
      <c r="A3779" t="str">
        <f t="shared" si="58"/>
        <v>2021_243</v>
      </c>
      <c r="C3779" s="107">
        <v>3777</v>
      </c>
      <c r="D3779" s="107">
        <v>2021</v>
      </c>
      <c r="E3779" s="107">
        <v>243</v>
      </c>
      <c r="F3779" s="107">
        <v>243</v>
      </c>
      <c r="G3779" s="107" t="s">
        <v>45</v>
      </c>
      <c r="H3779" s="107">
        <v>11.6112</v>
      </c>
    </row>
    <row r="3780" spans="1:8" x14ac:dyDescent="0.3">
      <c r="A3780" t="str">
        <f t="shared" ref="A3780:A3843" si="59">CONCATENATE(D3780,"_",E3780)</f>
        <v>2021_261</v>
      </c>
      <c r="C3780" s="107">
        <v>3778</v>
      </c>
      <c r="D3780" s="107">
        <v>2021</v>
      </c>
      <c r="E3780" s="107">
        <v>261</v>
      </c>
      <c r="F3780" s="107">
        <v>261</v>
      </c>
      <c r="G3780" s="107" t="s">
        <v>46</v>
      </c>
      <c r="H3780" s="107">
        <v>17.410399999999999</v>
      </c>
    </row>
    <row r="3781" spans="1:8" x14ac:dyDescent="0.3">
      <c r="A3781" t="str">
        <f t="shared" si="59"/>
        <v>2021_279</v>
      </c>
      <c r="C3781" s="107">
        <v>3779</v>
      </c>
      <c r="D3781" s="107">
        <v>2021</v>
      </c>
      <c r="E3781" s="107">
        <v>279</v>
      </c>
      <c r="F3781" s="107">
        <v>279</v>
      </c>
      <c r="G3781" s="107" t="s">
        <v>47</v>
      </c>
      <c r="H3781" s="107">
        <v>12.603300000000001</v>
      </c>
    </row>
    <row r="3782" spans="1:8" x14ac:dyDescent="0.3">
      <c r="A3782" t="str">
        <f t="shared" si="59"/>
        <v>2021_333</v>
      </c>
      <c r="C3782" s="107">
        <v>3780</v>
      </c>
      <c r="D3782" s="107">
        <v>2021</v>
      </c>
      <c r="E3782" s="107">
        <v>333</v>
      </c>
      <c r="F3782" s="107">
        <v>333</v>
      </c>
      <c r="G3782" s="107" t="s">
        <v>357</v>
      </c>
      <c r="H3782" s="107">
        <v>9.5289999999999999</v>
      </c>
    </row>
    <row r="3783" spans="1:8" x14ac:dyDescent="0.3">
      <c r="A3783" t="str">
        <f t="shared" si="59"/>
        <v>2021_355</v>
      </c>
      <c r="C3783" s="107">
        <v>3781</v>
      </c>
      <c r="D3783" s="107">
        <v>2021</v>
      </c>
      <c r="E3783" s="107">
        <v>355</v>
      </c>
      <c r="F3783" s="107">
        <v>355</v>
      </c>
      <c r="G3783" s="107" t="s">
        <v>48</v>
      </c>
      <c r="H3783" s="107">
        <v>9.0100999999999996</v>
      </c>
    </row>
    <row r="3784" spans="1:8" x14ac:dyDescent="0.3">
      <c r="A3784" t="str">
        <f t="shared" si="59"/>
        <v>2021_387</v>
      </c>
      <c r="C3784" s="107">
        <v>3782</v>
      </c>
      <c r="D3784" s="107">
        <v>2021</v>
      </c>
      <c r="E3784" s="107">
        <v>387</v>
      </c>
      <c r="F3784" s="107">
        <v>387</v>
      </c>
      <c r="G3784" s="107" t="s">
        <v>49</v>
      </c>
      <c r="H3784" s="107">
        <v>14.2224</v>
      </c>
    </row>
    <row r="3785" spans="1:8" x14ac:dyDescent="0.3">
      <c r="A3785" t="str">
        <f t="shared" si="59"/>
        <v>2021_414</v>
      </c>
      <c r="C3785" s="107">
        <v>3783</v>
      </c>
      <c r="D3785" s="107">
        <v>2021</v>
      </c>
      <c r="E3785" s="107">
        <v>414</v>
      </c>
      <c r="F3785" s="107">
        <v>414</v>
      </c>
      <c r="G3785" s="107" t="s">
        <v>50</v>
      </c>
      <c r="H3785" s="107">
        <v>11.8996</v>
      </c>
    </row>
    <row r="3786" spans="1:8" x14ac:dyDescent="0.3">
      <c r="A3786" t="str">
        <f t="shared" si="59"/>
        <v>2021_441</v>
      </c>
      <c r="C3786" s="107">
        <v>3784</v>
      </c>
      <c r="D3786" s="107">
        <v>2021</v>
      </c>
      <c r="E3786" s="107">
        <v>441</v>
      </c>
      <c r="F3786" s="107">
        <v>441</v>
      </c>
      <c r="G3786" s="107" t="s">
        <v>409</v>
      </c>
      <c r="H3786" s="107">
        <v>11.003500000000001</v>
      </c>
    </row>
    <row r="3787" spans="1:8" x14ac:dyDescent="0.3">
      <c r="A3787" t="str">
        <f t="shared" si="59"/>
        <v>2021_472</v>
      </c>
      <c r="C3787" s="107">
        <v>3785</v>
      </c>
      <c r="D3787" s="107">
        <v>2021</v>
      </c>
      <c r="E3787" s="107">
        <v>472</v>
      </c>
      <c r="F3787" s="107">
        <v>472</v>
      </c>
      <c r="G3787" s="107" t="s">
        <v>52</v>
      </c>
      <c r="H3787" s="107">
        <v>19.607199999999999</v>
      </c>
    </row>
    <row r="3788" spans="1:8" x14ac:dyDescent="0.3">
      <c r="A3788" t="str">
        <f t="shared" si="59"/>
        <v>2021_513</v>
      </c>
      <c r="C3788" s="107">
        <v>3786</v>
      </c>
      <c r="D3788" s="107">
        <v>2021</v>
      </c>
      <c r="E3788" s="107">
        <v>513</v>
      </c>
      <c r="F3788" s="107">
        <v>513</v>
      </c>
      <c r="G3788" s="107" t="s">
        <v>54</v>
      </c>
      <c r="H3788" s="107">
        <v>17.479900000000001</v>
      </c>
    </row>
    <row r="3789" spans="1:8" x14ac:dyDescent="0.3">
      <c r="A3789" t="str">
        <f t="shared" si="59"/>
        <v>2021_540</v>
      </c>
      <c r="C3789" s="107">
        <v>3787</v>
      </c>
      <c r="D3789" s="107">
        <v>2021</v>
      </c>
      <c r="E3789" s="107">
        <v>540</v>
      </c>
      <c r="F3789" s="107">
        <v>540</v>
      </c>
      <c r="G3789" s="107" t="s">
        <v>15</v>
      </c>
      <c r="H3789" s="107">
        <v>10.478999999999999</v>
      </c>
    </row>
    <row r="3790" spans="1:8" x14ac:dyDescent="0.3">
      <c r="A3790" t="str">
        <f t="shared" si="59"/>
        <v>2021_549</v>
      </c>
      <c r="C3790" s="107">
        <v>3788</v>
      </c>
      <c r="D3790" s="107">
        <v>2021</v>
      </c>
      <c r="E3790" s="107">
        <v>549</v>
      </c>
      <c r="F3790" s="107">
        <v>549</v>
      </c>
      <c r="G3790" s="107" t="s">
        <v>55</v>
      </c>
      <c r="H3790" s="107">
        <v>13.126899999999999</v>
      </c>
    </row>
    <row r="3791" spans="1:8" x14ac:dyDescent="0.3">
      <c r="A3791" t="str">
        <f t="shared" si="59"/>
        <v>2021_576</v>
      </c>
      <c r="C3791" s="107">
        <v>3789</v>
      </c>
      <c r="D3791" s="107">
        <v>2021</v>
      </c>
      <c r="E3791" s="107">
        <v>576</v>
      </c>
      <c r="F3791" s="107">
        <v>576</v>
      </c>
      <c r="G3791" s="107" t="s">
        <v>56</v>
      </c>
      <c r="H3791" s="107">
        <v>16.351800000000001</v>
      </c>
    </row>
    <row r="3792" spans="1:8" x14ac:dyDescent="0.3">
      <c r="A3792" t="str">
        <f t="shared" si="59"/>
        <v>2021_585</v>
      </c>
      <c r="C3792" s="107">
        <v>3790</v>
      </c>
      <c r="D3792" s="107">
        <v>2021</v>
      </c>
      <c r="E3792" s="107">
        <v>585</v>
      </c>
      <c r="F3792" s="107">
        <v>585</v>
      </c>
      <c r="G3792" s="107" t="s">
        <v>57</v>
      </c>
      <c r="H3792" s="107">
        <v>10.8841</v>
      </c>
    </row>
    <row r="3793" spans="1:8" x14ac:dyDescent="0.3">
      <c r="A3793" t="str">
        <f t="shared" si="59"/>
        <v>2021_594</v>
      </c>
      <c r="C3793" s="107">
        <v>3791</v>
      </c>
      <c r="D3793" s="107">
        <v>2021</v>
      </c>
      <c r="E3793" s="107">
        <v>594</v>
      </c>
      <c r="F3793" s="107">
        <v>594</v>
      </c>
      <c r="G3793" s="107" t="s">
        <v>58</v>
      </c>
      <c r="H3793" s="107">
        <v>15.7193</v>
      </c>
    </row>
    <row r="3794" spans="1:8" x14ac:dyDescent="0.3">
      <c r="A3794" t="str">
        <f t="shared" si="59"/>
        <v>2021_603</v>
      </c>
      <c r="C3794" s="107">
        <v>3792</v>
      </c>
      <c r="D3794" s="107">
        <v>2021</v>
      </c>
      <c r="E3794" s="107">
        <v>603</v>
      </c>
      <c r="F3794" s="107">
        <v>603</v>
      </c>
      <c r="G3794" s="107" t="s">
        <v>59</v>
      </c>
      <c r="H3794" s="107">
        <v>11.428900000000001</v>
      </c>
    </row>
    <row r="3795" spans="1:8" x14ac:dyDescent="0.3">
      <c r="A3795" t="str">
        <f t="shared" si="59"/>
        <v>2021_609</v>
      </c>
      <c r="C3795" s="107">
        <v>3793</v>
      </c>
      <c r="D3795" s="107">
        <v>2021</v>
      </c>
      <c r="E3795" s="107">
        <v>609</v>
      </c>
      <c r="F3795" s="107">
        <v>609</v>
      </c>
      <c r="G3795" s="107" t="s">
        <v>60</v>
      </c>
      <c r="H3795" s="107">
        <v>10.602499999999999</v>
      </c>
    </row>
    <row r="3796" spans="1:8" x14ac:dyDescent="0.3">
      <c r="A3796" t="str">
        <f t="shared" si="59"/>
        <v>2021_621</v>
      </c>
      <c r="C3796" s="107">
        <v>3794</v>
      </c>
      <c r="D3796" s="107">
        <v>2021</v>
      </c>
      <c r="E3796" s="107">
        <v>621</v>
      </c>
      <c r="F3796" s="107">
        <v>621</v>
      </c>
      <c r="G3796" s="107" t="s">
        <v>61</v>
      </c>
      <c r="H3796" s="107">
        <v>12.8728</v>
      </c>
    </row>
    <row r="3797" spans="1:8" x14ac:dyDescent="0.3">
      <c r="A3797" t="str">
        <f t="shared" si="59"/>
        <v>2021_657</v>
      </c>
      <c r="C3797" s="107">
        <v>3795</v>
      </c>
      <c r="D3797" s="107">
        <v>2021</v>
      </c>
      <c r="E3797" s="107">
        <v>657</v>
      </c>
      <c r="F3797" s="107">
        <v>657</v>
      </c>
      <c r="G3797" s="107" t="s">
        <v>786</v>
      </c>
      <c r="H3797" s="107">
        <v>10.7005</v>
      </c>
    </row>
    <row r="3798" spans="1:8" x14ac:dyDescent="0.3">
      <c r="A3798" t="str">
        <f t="shared" si="59"/>
        <v>2021_720</v>
      </c>
      <c r="C3798" s="107">
        <v>3796</v>
      </c>
      <c r="D3798" s="107">
        <v>2021</v>
      </c>
      <c r="E3798" s="107">
        <v>720</v>
      </c>
      <c r="F3798" s="107">
        <v>720</v>
      </c>
      <c r="G3798" s="107" t="s">
        <v>62</v>
      </c>
      <c r="H3798" s="107">
        <v>19.009</v>
      </c>
    </row>
    <row r="3799" spans="1:8" x14ac:dyDescent="0.3">
      <c r="A3799" t="str">
        <f t="shared" si="59"/>
        <v>2021_729</v>
      </c>
      <c r="C3799" s="107">
        <v>3797</v>
      </c>
      <c r="D3799" s="107">
        <v>2021</v>
      </c>
      <c r="E3799" s="107">
        <v>729</v>
      </c>
      <c r="F3799" s="107">
        <v>729</v>
      </c>
      <c r="G3799" s="107" t="s">
        <v>63</v>
      </c>
      <c r="H3799" s="107">
        <v>18.9816</v>
      </c>
    </row>
    <row r="3800" spans="1:8" x14ac:dyDescent="0.3">
      <c r="A3800" t="str">
        <f t="shared" si="59"/>
        <v>2021_747</v>
      </c>
      <c r="C3800" s="107">
        <v>3798</v>
      </c>
      <c r="D3800" s="107">
        <v>2021</v>
      </c>
      <c r="E3800" s="107">
        <v>747</v>
      </c>
      <c r="F3800" s="107">
        <v>747</v>
      </c>
      <c r="G3800" s="107" t="s">
        <v>64</v>
      </c>
      <c r="H3800" s="107">
        <v>14.541600000000001</v>
      </c>
    </row>
    <row r="3801" spans="1:8" x14ac:dyDescent="0.3">
      <c r="A3801" t="str">
        <f t="shared" si="59"/>
        <v>2021_819</v>
      </c>
      <c r="C3801" s="107">
        <v>3799</v>
      </c>
      <c r="D3801" s="107">
        <v>2021</v>
      </c>
      <c r="E3801" s="107">
        <v>819</v>
      </c>
      <c r="F3801" s="107">
        <v>819</v>
      </c>
      <c r="G3801" s="107" t="s">
        <v>65</v>
      </c>
      <c r="H3801" s="107">
        <v>10.7256</v>
      </c>
    </row>
    <row r="3802" spans="1:8" x14ac:dyDescent="0.3">
      <c r="A3802" t="str">
        <f t="shared" si="59"/>
        <v>2021_846</v>
      </c>
      <c r="C3802" s="107">
        <v>3800</v>
      </c>
      <c r="D3802" s="107">
        <v>2021</v>
      </c>
      <c r="E3802" s="107">
        <v>846</v>
      </c>
      <c r="F3802" s="107">
        <v>846</v>
      </c>
      <c r="G3802" s="107" t="s">
        <v>66</v>
      </c>
      <c r="H3802" s="107">
        <v>15.7736</v>
      </c>
    </row>
    <row r="3803" spans="1:8" x14ac:dyDescent="0.3">
      <c r="A3803" t="str">
        <f t="shared" si="59"/>
        <v>2021_873</v>
      </c>
      <c r="C3803" s="107">
        <v>3801</v>
      </c>
      <c r="D3803" s="107">
        <v>2021</v>
      </c>
      <c r="E3803" s="107">
        <v>873</v>
      </c>
      <c r="F3803" s="107">
        <v>873</v>
      </c>
      <c r="G3803" s="107" t="s">
        <v>67</v>
      </c>
      <c r="H3803" s="107">
        <v>10.2493</v>
      </c>
    </row>
    <row r="3804" spans="1:8" x14ac:dyDescent="0.3">
      <c r="A3804" t="str">
        <f t="shared" si="59"/>
        <v>2021_882</v>
      </c>
      <c r="C3804" s="107">
        <v>3802</v>
      </c>
      <c r="D3804" s="107">
        <v>2021</v>
      </c>
      <c r="E3804" s="107">
        <v>882</v>
      </c>
      <c r="F3804" s="107">
        <v>882</v>
      </c>
      <c r="G3804" s="107" t="s">
        <v>68</v>
      </c>
      <c r="H3804" s="107">
        <v>14.284800000000001</v>
      </c>
    </row>
    <row r="3805" spans="1:8" x14ac:dyDescent="0.3">
      <c r="A3805" t="str">
        <f t="shared" si="59"/>
        <v>2021_914</v>
      </c>
      <c r="C3805" s="107">
        <v>3803</v>
      </c>
      <c r="D3805" s="107">
        <v>2021</v>
      </c>
      <c r="E3805" s="107">
        <v>914</v>
      </c>
      <c r="F3805" s="107">
        <v>914</v>
      </c>
      <c r="G3805" s="107" t="s">
        <v>69</v>
      </c>
      <c r="H3805" s="107">
        <v>10.5007</v>
      </c>
    </row>
    <row r="3806" spans="1:8" x14ac:dyDescent="0.3">
      <c r="A3806" t="str">
        <f t="shared" si="59"/>
        <v>2021_916</v>
      </c>
      <c r="C3806" s="107">
        <v>3804</v>
      </c>
      <c r="D3806" s="107">
        <v>2021</v>
      </c>
      <c r="E3806" s="107">
        <v>916</v>
      </c>
      <c r="F3806" s="107">
        <v>916</v>
      </c>
      <c r="G3806" s="107" t="s">
        <v>16</v>
      </c>
      <c r="H3806" s="107">
        <v>12.7791</v>
      </c>
    </row>
    <row r="3807" spans="1:8" x14ac:dyDescent="0.3">
      <c r="A3807" t="str">
        <f t="shared" si="59"/>
        <v>2021_918</v>
      </c>
      <c r="C3807" s="107">
        <v>3805</v>
      </c>
      <c r="D3807" s="107">
        <v>2021</v>
      </c>
      <c r="E3807" s="107">
        <v>918</v>
      </c>
      <c r="F3807" s="107">
        <v>918</v>
      </c>
      <c r="G3807" s="107" t="s">
        <v>70</v>
      </c>
      <c r="H3807" s="107">
        <v>11.990399999999999</v>
      </c>
    </row>
    <row r="3808" spans="1:8" x14ac:dyDescent="0.3">
      <c r="A3808" t="str">
        <f t="shared" si="59"/>
        <v>2021_936</v>
      </c>
      <c r="C3808" s="107">
        <v>3806</v>
      </c>
      <c r="D3808" s="107">
        <v>2021</v>
      </c>
      <c r="E3808" s="107">
        <v>936</v>
      </c>
      <c r="F3808" s="107">
        <v>936</v>
      </c>
      <c r="G3808" s="107" t="s">
        <v>71</v>
      </c>
      <c r="H3808" s="107">
        <v>12.614699999999999</v>
      </c>
    </row>
    <row r="3809" spans="1:8" x14ac:dyDescent="0.3">
      <c r="A3809" t="str">
        <f t="shared" si="59"/>
        <v>2021_977</v>
      </c>
      <c r="C3809" s="107">
        <v>3807</v>
      </c>
      <c r="D3809" s="107">
        <v>2021</v>
      </c>
      <c r="E3809" s="107">
        <v>977</v>
      </c>
      <c r="F3809" s="107">
        <v>977</v>
      </c>
      <c r="G3809" s="107" t="s">
        <v>72</v>
      </c>
      <c r="H3809" s="107">
        <v>17.303599999999999</v>
      </c>
    </row>
    <row r="3810" spans="1:8" x14ac:dyDescent="0.3">
      <c r="A3810" t="str">
        <f t="shared" si="59"/>
        <v>2021_981</v>
      </c>
      <c r="C3810" s="107">
        <v>3808</v>
      </c>
      <c r="D3810" s="107">
        <v>2021</v>
      </c>
      <c r="E3810" s="107">
        <v>981</v>
      </c>
      <c r="F3810" s="107">
        <v>981</v>
      </c>
      <c r="G3810" s="107" t="s">
        <v>73</v>
      </c>
      <c r="H3810" s="107">
        <v>17.810300000000002</v>
      </c>
    </row>
    <row r="3811" spans="1:8" x14ac:dyDescent="0.3">
      <c r="A3811" t="str">
        <f t="shared" si="59"/>
        <v>2021_999</v>
      </c>
      <c r="C3811" s="107">
        <v>3809</v>
      </c>
      <c r="D3811" s="107">
        <v>2021</v>
      </c>
      <c r="E3811" s="107">
        <v>999</v>
      </c>
      <c r="F3811" s="107">
        <v>999</v>
      </c>
      <c r="G3811" s="107" t="s">
        <v>74</v>
      </c>
      <c r="H3811" s="107">
        <v>9.5449000000000002</v>
      </c>
    </row>
    <row r="3812" spans="1:8" x14ac:dyDescent="0.3">
      <c r="A3812" t="str">
        <f t="shared" si="59"/>
        <v>2021_1044</v>
      </c>
      <c r="C3812" s="107">
        <v>3810</v>
      </c>
      <c r="D3812" s="107">
        <v>2021</v>
      </c>
      <c r="E3812" s="107">
        <v>1044</v>
      </c>
      <c r="F3812" s="107">
        <v>1044</v>
      </c>
      <c r="G3812" s="107" t="s">
        <v>75</v>
      </c>
      <c r="H3812" s="107">
        <v>13.8931</v>
      </c>
    </row>
    <row r="3813" spans="1:8" x14ac:dyDescent="0.3">
      <c r="A3813" t="str">
        <f t="shared" si="59"/>
        <v>2021_1053</v>
      </c>
      <c r="C3813" s="107">
        <v>3811</v>
      </c>
      <c r="D3813" s="107">
        <v>2021</v>
      </c>
      <c r="E3813" s="107">
        <v>1053</v>
      </c>
      <c r="F3813" s="107">
        <v>1053</v>
      </c>
      <c r="G3813" s="107" t="s">
        <v>76</v>
      </c>
      <c r="H3813" s="107">
        <v>15.362299999999999</v>
      </c>
    </row>
    <row r="3814" spans="1:8" x14ac:dyDescent="0.3">
      <c r="A3814" t="str">
        <f t="shared" si="59"/>
        <v>2021_1062</v>
      </c>
      <c r="C3814" s="107">
        <v>3812</v>
      </c>
      <c r="D3814" s="107">
        <v>2021</v>
      </c>
      <c r="E3814" s="107">
        <v>1062</v>
      </c>
      <c r="F3814" s="107">
        <v>1062</v>
      </c>
      <c r="G3814" s="107" t="s">
        <v>77</v>
      </c>
      <c r="H3814" s="107">
        <v>17.999600000000001</v>
      </c>
    </row>
    <row r="3815" spans="1:8" x14ac:dyDescent="0.3">
      <c r="A3815" t="str">
        <f t="shared" si="59"/>
        <v>2021_1071</v>
      </c>
      <c r="C3815" s="107">
        <v>3813</v>
      </c>
      <c r="D3815" s="107">
        <v>2021</v>
      </c>
      <c r="E3815" s="107">
        <v>1071</v>
      </c>
      <c r="F3815" s="107">
        <v>1071</v>
      </c>
      <c r="G3815" s="107" t="s">
        <v>78</v>
      </c>
      <c r="H3815" s="107">
        <v>18.731300000000001</v>
      </c>
    </row>
    <row r="3816" spans="1:8" x14ac:dyDescent="0.3">
      <c r="A3816" t="str">
        <f t="shared" si="59"/>
        <v>2021_1079</v>
      </c>
      <c r="C3816" s="107">
        <v>3814</v>
      </c>
      <c r="D3816" s="107">
        <v>2021</v>
      </c>
      <c r="E3816" s="107">
        <v>1079</v>
      </c>
      <c r="F3816" s="107">
        <v>1079</v>
      </c>
      <c r="G3816" s="107" t="s">
        <v>79</v>
      </c>
      <c r="H3816" s="107">
        <v>11.320499999999999</v>
      </c>
    </row>
    <row r="3817" spans="1:8" x14ac:dyDescent="0.3">
      <c r="A3817" t="str">
        <f t="shared" si="59"/>
        <v>2021_1080</v>
      </c>
      <c r="C3817" s="107">
        <v>3815</v>
      </c>
      <c r="D3817" s="107">
        <v>2021</v>
      </c>
      <c r="E3817" s="107">
        <v>1080</v>
      </c>
      <c r="F3817" s="107">
        <v>1080</v>
      </c>
      <c r="G3817" s="107" t="s">
        <v>780</v>
      </c>
      <c r="H3817" s="107">
        <v>13.5289</v>
      </c>
    </row>
    <row r="3818" spans="1:8" x14ac:dyDescent="0.3">
      <c r="A3818" t="str">
        <f t="shared" si="59"/>
        <v>2021_1082</v>
      </c>
      <c r="C3818" s="107">
        <v>3816</v>
      </c>
      <c r="D3818" s="107">
        <v>2021</v>
      </c>
      <c r="E3818" s="107">
        <v>1082</v>
      </c>
      <c r="F3818" s="107">
        <v>1082</v>
      </c>
      <c r="G3818" s="107" t="s">
        <v>389</v>
      </c>
      <c r="H3818" s="107">
        <v>14.0936</v>
      </c>
    </row>
    <row r="3819" spans="1:8" x14ac:dyDescent="0.3">
      <c r="A3819" t="str">
        <f t="shared" si="59"/>
        <v>2021_1089</v>
      </c>
      <c r="C3819" s="107">
        <v>3817</v>
      </c>
      <c r="D3819" s="107">
        <v>2021</v>
      </c>
      <c r="E3819" s="107">
        <v>1089</v>
      </c>
      <c r="F3819" s="107">
        <v>1089</v>
      </c>
      <c r="G3819" s="107" t="s">
        <v>80</v>
      </c>
      <c r="H3819" s="107">
        <v>17.600000000000001</v>
      </c>
    </row>
    <row r="3820" spans="1:8" x14ac:dyDescent="0.3">
      <c r="A3820" t="str">
        <f t="shared" si="59"/>
        <v>2021_1093</v>
      </c>
      <c r="C3820" s="107">
        <v>3818</v>
      </c>
      <c r="D3820" s="107">
        <v>2021</v>
      </c>
      <c r="E3820" s="107">
        <v>1093</v>
      </c>
      <c r="F3820" s="107">
        <v>1093</v>
      </c>
      <c r="G3820" s="107" t="s">
        <v>81</v>
      </c>
      <c r="H3820" s="107">
        <v>13.008800000000001</v>
      </c>
    </row>
    <row r="3821" spans="1:8" x14ac:dyDescent="0.3">
      <c r="A3821" t="str">
        <f t="shared" si="59"/>
        <v>2021_1095</v>
      </c>
      <c r="C3821" s="107">
        <v>3819</v>
      </c>
      <c r="D3821" s="107">
        <v>2021</v>
      </c>
      <c r="E3821" s="107">
        <v>1095</v>
      </c>
      <c r="F3821" s="107">
        <v>1095</v>
      </c>
      <c r="G3821" s="107" t="s">
        <v>82</v>
      </c>
      <c r="H3821" s="107">
        <v>13.4442</v>
      </c>
    </row>
    <row r="3822" spans="1:8" x14ac:dyDescent="0.3">
      <c r="A3822" t="str">
        <f t="shared" si="59"/>
        <v>2021_1107</v>
      </c>
      <c r="C3822" s="107">
        <v>3820</v>
      </c>
      <c r="D3822" s="107">
        <v>2021</v>
      </c>
      <c r="E3822" s="107">
        <v>1107</v>
      </c>
      <c r="F3822" s="107">
        <v>1107</v>
      </c>
      <c r="G3822" s="107" t="s">
        <v>83</v>
      </c>
      <c r="H3822" s="107">
        <v>14.0021</v>
      </c>
    </row>
    <row r="3823" spans="1:8" x14ac:dyDescent="0.3">
      <c r="A3823" t="str">
        <f t="shared" si="59"/>
        <v>2021_1116</v>
      </c>
      <c r="C3823" s="107">
        <v>3821</v>
      </c>
      <c r="D3823" s="107">
        <v>2021</v>
      </c>
      <c r="E3823" s="107">
        <v>1116</v>
      </c>
      <c r="F3823" s="107">
        <v>1116</v>
      </c>
      <c r="G3823" s="107" t="s">
        <v>84</v>
      </c>
      <c r="H3823" s="107">
        <v>12.7536</v>
      </c>
    </row>
    <row r="3824" spans="1:8" x14ac:dyDescent="0.3">
      <c r="A3824" t="str">
        <f t="shared" si="59"/>
        <v>2021_1134</v>
      </c>
      <c r="C3824" s="107">
        <v>3822</v>
      </c>
      <c r="D3824" s="107">
        <v>2021</v>
      </c>
      <c r="E3824" s="107">
        <v>1134</v>
      </c>
      <c r="F3824" s="107">
        <v>1134</v>
      </c>
      <c r="G3824" s="107" t="s">
        <v>85</v>
      </c>
      <c r="H3824" s="107">
        <v>9.9135000000000009</v>
      </c>
    </row>
    <row r="3825" spans="1:8" x14ac:dyDescent="0.3">
      <c r="A3825" t="str">
        <f t="shared" si="59"/>
        <v>2021_1152</v>
      </c>
      <c r="C3825" s="107">
        <v>3823</v>
      </c>
      <c r="D3825" s="107">
        <v>2021</v>
      </c>
      <c r="E3825" s="107">
        <v>1152</v>
      </c>
      <c r="F3825" s="107">
        <v>1152</v>
      </c>
      <c r="G3825" s="107" t="s">
        <v>86</v>
      </c>
      <c r="H3825" s="107">
        <v>12.792199999999999</v>
      </c>
    </row>
    <row r="3826" spans="1:8" x14ac:dyDescent="0.3">
      <c r="A3826" t="str">
        <f t="shared" si="59"/>
        <v>2021_1197</v>
      </c>
      <c r="C3826" s="107">
        <v>3824</v>
      </c>
      <c r="D3826" s="107">
        <v>2021</v>
      </c>
      <c r="E3826" s="107">
        <v>1197</v>
      </c>
      <c r="F3826" s="107">
        <v>1197</v>
      </c>
      <c r="G3826" s="107" t="s">
        <v>87</v>
      </c>
      <c r="H3826" s="107">
        <v>12.109500000000001</v>
      </c>
    </row>
    <row r="3827" spans="1:8" x14ac:dyDescent="0.3">
      <c r="A3827" t="str">
        <f t="shared" si="59"/>
        <v>2021_1206</v>
      </c>
      <c r="C3827" s="107">
        <v>3825</v>
      </c>
      <c r="D3827" s="107">
        <v>2021</v>
      </c>
      <c r="E3827" s="107">
        <v>1206</v>
      </c>
      <c r="F3827" s="107">
        <v>1206</v>
      </c>
      <c r="G3827" s="107" t="s">
        <v>355</v>
      </c>
      <c r="H3827" s="107">
        <v>13.254300000000001</v>
      </c>
    </row>
    <row r="3828" spans="1:8" x14ac:dyDescent="0.3">
      <c r="A3828" t="str">
        <f t="shared" si="59"/>
        <v>2021_1211</v>
      </c>
      <c r="C3828" s="107">
        <v>3826</v>
      </c>
      <c r="D3828" s="107">
        <v>2021</v>
      </c>
      <c r="E3828" s="107">
        <v>1211</v>
      </c>
      <c r="F3828" s="107">
        <v>1211</v>
      </c>
      <c r="G3828" s="107" t="s">
        <v>88</v>
      </c>
      <c r="H3828" s="107">
        <v>15.701000000000001</v>
      </c>
    </row>
    <row r="3829" spans="1:8" x14ac:dyDescent="0.3">
      <c r="A3829" t="str">
        <f t="shared" si="59"/>
        <v>2021_1215</v>
      </c>
      <c r="C3829" s="107">
        <v>3827</v>
      </c>
      <c r="D3829" s="107">
        <v>2021</v>
      </c>
      <c r="E3829" s="107">
        <v>1215</v>
      </c>
      <c r="F3829" s="107">
        <v>1215</v>
      </c>
      <c r="G3829" s="107" t="s">
        <v>89</v>
      </c>
      <c r="H3829" s="107">
        <v>13.172800000000001</v>
      </c>
    </row>
    <row r="3830" spans="1:8" x14ac:dyDescent="0.3">
      <c r="A3830" t="str">
        <f t="shared" si="59"/>
        <v>2021_1218</v>
      </c>
      <c r="C3830" s="107">
        <v>3828</v>
      </c>
      <c r="D3830" s="107">
        <v>2021</v>
      </c>
      <c r="E3830" s="107">
        <v>1218</v>
      </c>
      <c r="F3830" s="107">
        <v>1218</v>
      </c>
      <c r="G3830" s="107" t="s">
        <v>90</v>
      </c>
      <c r="H3830" s="107">
        <v>8.5295000000000005</v>
      </c>
    </row>
    <row r="3831" spans="1:8" x14ac:dyDescent="0.3">
      <c r="A3831" t="str">
        <f t="shared" si="59"/>
        <v>2021_1221</v>
      </c>
      <c r="C3831" s="107">
        <v>3829</v>
      </c>
      <c r="D3831" s="107">
        <v>2021</v>
      </c>
      <c r="E3831" s="107">
        <v>1221</v>
      </c>
      <c r="F3831" s="107">
        <v>1221</v>
      </c>
      <c r="G3831" s="107" t="s">
        <v>781</v>
      </c>
      <c r="H3831" s="107">
        <v>17.060099999999998</v>
      </c>
    </row>
    <row r="3832" spans="1:8" x14ac:dyDescent="0.3">
      <c r="A3832" t="str">
        <f t="shared" si="59"/>
        <v>2021_1233</v>
      </c>
      <c r="C3832" s="107">
        <v>3830</v>
      </c>
      <c r="D3832" s="107">
        <v>2021</v>
      </c>
      <c r="E3832" s="107">
        <v>1233</v>
      </c>
      <c r="F3832" s="107">
        <v>1233</v>
      </c>
      <c r="G3832" s="107" t="s">
        <v>92</v>
      </c>
      <c r="H3832" s="107">
        <v>10.395099999999999</v>
      </c>
    </row>
    <row r="3833" spans="1:8" x14ac:dyDescent="0.3">
      <c r="A3833" t="str">
        <f t="shared" si="59"/>
        <v>2021_1278</v>
      </c>
      <c r="C3833" s="107">
        <v>3831</v>
      </c>
      <c r="D3833" s="107">
        <v>2021</v>
      </c>
      <c r="E3833" s="107">
        <v>1278</v>
      </c>
      <c r="F3833" s="107">
        <v>1278</v>
      </c>
      <c r="G3833" s="107" t="s">
        <v>93</v>
      </c>
      <c r="H3833" s="107">
        <v>16.734400000000001</v>
      </c>
    </row>
    <row r="3834" spans="1:8" x14ac:dyDescent="0.3">
      <c r="A3834" t="str">
        <f t="shared" si="59"/>
        <v>2021_1332</v>
      </c>
      <c r="C3834" s="107">
        <v>3832</v>
      </c>
      <c r="D3834" s="107">
        <v>2021</v>
      </c>
      <c r="E3834" s="107">
        <v>1332</v>
      </c>
      <c r="F3834" s="107">
        <v>1332</v>
      </c>
      <c r="G3834" s="107" t="s">
        <v>94</v>
      </c>
      <c r="H3834" s="107">
        <v>17.0062</v>
      </c>
    </row>
    <row r="3835" spans="1:8" x14ac:dyDescent="0.3">
      <c r="A3835" t="str">
        <f t="shared" si="59"/>
        <v>2021_1337</v>
      </c>
      <c r="C3835" s="107">
        <v>3833</v>
      </c>
      <c r="D3835" s="107">
        <v>2021</v>
      </c>
      <c r="E3835" s="107">
        <v>1337</v>
      </c>
      <c r="F3835" s="107">
        <v>1337</v>
      </c>
      <c r="G3835" s="107" t="s">
        <v>782</v>
      </c>
      <c r="H3835" s="107">
        <v>16.607199999999999</v>
      </c>
    </row>
    <row r="3836" spans="1:8" x14ac:dyDescent="0.3">
      <c r="A3836" t="str">
        <f t="shared" si="59"/>
        <v>2021_1350</v>
      </c>
      <c r="C3836" s="107">
        <v>3834</v>
      </c>
      <c r="D3836" s="107">
        <v>2021</v>
      </c>
      <c r="E3836" s="107">
        <v>1350</v>
      </c>
      <c r="F3836" s="107">
        <v>1350</v>
      </c>
      <c r="G3836" s="107" t="s">
        <v>96</v>
      </c>
      <c r="H3836" s="107">
        <v>17.760200000000001</v>
      </c>
    </row>
    <row r="3837" spans="1:8" x14ac:dyDescent="0.3">
      <c r="A3837" t="str">
        <f t="shared" si="59"/>
        <v>2021_1359</v>
      </c>
      <c r="C3837" s="107">
        <v>3835</v>
      </c>
      <c r="D3837" s="107">
        <v>2021</v>
      </c>
      <c r="E3837" s="107">
        <v>1359</v>
      </c>
      <c r="F3837" s="107">
        <v>1359</v>
      </c>
      <c r="G3837" s="107" t="s">
        <v>783</v>
      </c>
      <c r="H3837" s="107">
        <v>12.720499999999999</v>
      </c>
    </row>
    <row r="3838" spans="1:8" x14ac:dyDescent="0.3">
      <c r="A3838" t="str">
        <f t="shared" si="59"/>
        <v>2021_1368</v>
      </c>
      <c r="C3838" s="107">
        <v>3836</v>
      </c>
      <c r="D3838" s="107">
        <v>2021</v>
      </c>
      <c r="E3838" s="107">
        <v>1368</v>
      </c>
      <c r="F3838" s="107">
        <v>1368</v>
      </c>
      <c r="G3838" s="107" t="s">
        <v>97</v>
      </c>
      <c r="H3838" s="107">
        <v>11.158799999999999</v>
      </c>
    </row>
    <row r="3839" spans="1:8" x14ac:dyDescent="0.3">
      <c r="A3839" t="str">
        <f t="shared" si="59"/>
        <v>2021_1413</v>
      </c>
      <c r="C3839" s="107">
        <v>3837</v>
      </c>
      <c r="D3839" s="107">
        <v>2021</v>
      </c>
      <c r="E3839" s="107">
        <v>1413</v>
      </c>
      <c r="F3839" s="107">
        <v>1413</v>
      </c>
      <c r="G3839" s="107" t="s">
        <v>98</v>
      </c>
      <c r="H3839" s="107">
        <v>10.9438</v>
      </c>
    </row>
    <row r="3840" spans="1:8" x14ac:dyDescent="0.3">
      <c r="A3840" t="str">
        <f t="shared" si="59"/>
        <v>2021_1431</v>
      </c>
      <c r="C3840" s="107">
        <v>3838</v>
      </c>
      <c r="D3840" s="107">
        <v>2021</v>
      </c>
      <c r="E3840" s="107">
        <v>1431</v>
      </c>
      <c r="F3840" s="107">
        <v>1431</v>
      </c>
      <c r="G3840" s="107" t="s">
        <v>99</v>
      </c>
      <c r="H3840" s="107">
        <v>14.9876</v>
      </c>
    </row>
    <row r="3841" spans="1:8" x14ac:dyDescent="0.3">
      <c r="A3841" t="str">
        <f t="shared" si="59"/>
        <v>2021_1476</v>
      </c>
      <c r="C3841" s="107">
        <v>3839</v>
      </c>
      <c r="D3841" s="107">
        <v>2021</v>
      </c>
      <c r="E3841" s="107">
        <v>1476</v>
      </c>
      <c r="F3841" s="107">
        <v>1476</v>
      </c>
      <c r="G3841" s="107" t="s">
        <v>100</v>
      </c>
      <c r="H3841" s="107">
        <v>16.997699999999998</v>
      </c>
    </row>
    <row r="3842" spans="1:8" x14ac:dyDescent="0.3">
      <c r="A3842" t="str">
        <f t="shared" si="59"/>
        <v>2021_1503</v>
      </c>
      <c r="C3842" s="107">
        <v>3840</v>
      </c>
      <c r="D3842" s="107">
        <v>2021</v>
      </c>
      <c r="E3842" s="107">
        <v>1503</v>
      </c>
      <c r="F3842" s="107">
        <v>1503</v>
      </c>
      <c r="G3842" s="107" t="s">
        <v>101</v>
      </c>
      <c r="H3842" s="107">
        <v>16.542100000000001</v>
      </c>
    </row>
    <row r="3843" spans="1:8" x14ac:dyDescent="0.3">
      <c r="A3843" t="str">
        <f t="shared" si="59"/>
        <v>2021_1576</v>
      </c>
      <c r="C3843" s="107">
        <v>3841</v>
      </c>
      <c r="D3843" s="107">
        <v>2021</v>
      </c>
      <c r="E3843" s="107">
        <v>1576</v>
      </c>
      <c r="F3843" s="107">
        <v>1576</v>
      </c>
      <c r="G3843" s="107" t="s">
        <v>102</v>
      </c>
      <c r="H3843" s="107">
        <v>17.608000000000001</v>
      </c>
    </row>
    <row r="3844" spans="1:8" x14ac:dyDescent="0.3">
      <c r="A3844" t="str">
        <f t="shared" ref="A3844:A3907" si="60">CONCATENATE(D3844,"_",E3844)</f>
        <v>2021_1602</v>
      </c>
      <c r="C3844" s="107">
        <v>3842</v>
      </c>
      <c r="D3844" s="107">
        <v>2021</v>
      </c>
      <c r="E3844" s="107">
        <v>1602</v>
      </c>
      <c r="F3844" s="107">
        <v>1602</v>
      </c>
      <c r="G3844" s="107" t="s">
        <v>103</v>
      </c>
      <c r="H3844" s="107">
        <v>15.367900000000001</v>
      </c>
    </row>
    <row r="3845" spans="1:8" x14ac:dyDescent="0.3">
      <c r="A3845" t="str">
        <f t="shared" si="60"/>
        <v>2021_1611</v>
      </c>
      <c r="C3845" s="107">
        <v>3843</v>
      </c>
      <c r="D3845" s="107">
        <v>2021</v>
      </c>
      <c r="E3845" s="107">
        <v>1611</v>
      </c>
      <c r="F3845" s="107">
        <v>1611</v>
      </c>
      <c r="G3845" s="107" t="s">
        <v>104</v>
      </c>
      <c r="H3845" s="107">
        <v>15.295500000000001</v>
      </c>
    </row>
    <row r="3846" spans="1:8" x14ac:dyDescent="0.3">
      <c r="A3846" t="str">
        <f t="shared" si="60"/>
        <v>2021_1619</v>
      </c>
      <c r="C3846" s="107">
        <v>3844</v>
      </c>
      <c r="D3846" s="107">
        <v>2021</v>
      </c>
      <c r="E3846" s="107">
        <v>1619</v>
      </c>
      <c r="F3846" s="107">
        <v>1619</v>
      </c>
      <c r="G3846" s="107" t="s">
        <v>105</v>
      </c>
      <c r="H3846" s="107">
        <v>15.042199999999999</v>
      </c>
    </row>
    <row r="3847" spans="1:8" x14ac:dyDescent="0.3">
      <c r="A3847" t="str">
        <f t="shared" si="60"/>
        <v>2021_1638</v>
      </c>
      <c r="C3847" s="107">
        <v>3845</v>
      </c>
      <c r="D3847" s="107">
        <v>2021</v>
      </c>
      <c r="E3847" s="107">
        <v>1638</v>
      </c>
      <c r="F3847" s="107">
        <v>1638</v>
      </c>
      <c r="G3847" s="107" t="s">
        <v>784</v>
      </c>
      <c r="H3847" s="107">
        <v>12.408899999999999</v>
      </c>
    </row>
    <row r="3848" spans="1:8" x14ac:dyDescent="0.3">
      <c r="A3848" t="str">
        <f t="shared" si="60"/>
        <v>2021_1675</v>
      </c>
      <c r="C3848" s="107">
        <v>3846</v>
      </c>
      <c r="D3848" s="107">
        <v>2021</v>
      </c>
      <c r="E3848" s="107">
        <v>1675</v>
      </c>
      <c r="F3848" s="107">
        <v>1675</v>
      </c>
      <c r="G3848" s="107" t="s">
        <v>106</v>
      </c>
      <c r="H3848" s="107">
        <v>11.873200000000001</v>
      </c>
    </row>
    <row r="3849" spans="1:8" x14ac:dyDescent="0.3">
      <c r="A3849" t="str">
        <f t="shared" si="60"/>
        <v>2021_1701</v>
      </c>
      <c r="C3849" s="107">
        <v>3847</v>
      </c>
      <c r="D3849" s="107">
        <v>2021</v>
      </c>
      <c r="E3849" s="107">
        <v>1701</v>
      </c>
      <c r="F3849" s="107">
        <v>1701</v>
      </c>
      <c r="G3849" s="107" t="s">
        <v>107</v>
      </c>
      <c r="H3849" s="107">
        <v>13.2875</v>
      </c>
    </row>
    <row r="3850" spans="1:8" x14ac:dyDescent="0.3">
      <c r="A3850" t="str">
        <f t="shared" si="60"/>
        <v>2021_1719</v>
      </c>
      <c r="C3850" s="107">
        <v>3848</v>
      </c>
      <c r="D3850" s="107">
        <v>2021</v>
      </c>
      <c r="E3850" s="107">
        <v>1719</v>
      </c>
      <c r="F3850" s="107">
        <v>1719</v>
      </c>
      <c r="G3850" s="107" t="s">
        <v>108</v>
      </c>
      <c r="H3850" s="107">
        <v>14.5479</v>
      </c>
    </row>
    <row r="3851" spans="1:8" x14ac:dyDescent="0.3">
      <c r="A3851" t="str">
        <f t="shared" si="60"/>
        <v>2021_1737</v>
      </c>
      <c r="C3851" s="107">
        <v>3849</v>
      </c>
      <c r="D3851" s="107">
        <v>2021</v>
      </c>
      <c r="E3851" s="107">
        <v>1737</v>
      </c>
      <c r="F3851" s="107">
        <v>1737</v>
      </c>
      <c r="G3851" s="107" t="s">
        <v>785</v>
      </c>
      <c r="H3851" s="107">
        <v>18.611899999999999</v>
      </c>
    </row>
    <row r="3852" spans="1:8" x14ac:dyDescent="0.3">
      <c r="A3852" t="str">
        <f t="shared" si="60"/>
        <v>2021_1782</v>
      </c>
      <c r="C3852" s="107">
        <v>3850</v>
      </c>
      <c r="D3852" s="107">
        <v>2021</v>
      </c>
      <c r="E3852" s="107">
        <v>1782</v>
      </c>
      <c r="F3852" s="107">
        <v>1782</v>
      </c>
      <c r="G3852" s="107" t="s">
        <v>110</v>
      </c>
      <c r="H3852" s="107">
        <v>16.543600000000001</v>
      </c>
    </row>
    <row r="3853" spans="1:8" x14ac:dyDescent="0.3">
      <c r="A3853" t="str">
        <f t="shared" si="60"/>
        <v>2021_1791</v>
      </c>
      <c r="C3853" s="107">
        <v>3851</v>
      </c>
      <c r="D3853" s="107">
        <v>2021</v>
      </c>
      <c r="E3853" s="107">
        <v>1791</v>
      </c>
      <c r="F3853" s="107">
        <v>1791</v>
      </c>
      <c r="G3853" s="107" t="s">
        <v>111</v>
      </c>
      <c r="H3853" s="107">
        <v>13.9574</v>
      </c>
    </row>
    <row r="3854" spans="1:8" x14ac:dyDescent="0.3">
      <c r="A3854" t="str">
        <f t="shared" si="60"/>
        <v>2021_1863</v>
      </c>
      <c r="C3854" s="107">
        <v>3852</v>
      </c>
      <c r="D3854" s="107">
        <v>2021</v>
      </c>
      <c r="E3854" s="107">
        <v>1863</v>
      </c>
      <c r="F3854" s="107">
        <v>1863</v>
      </c>
      <c r="G3854" s="107" t="s">
        <v>112</v>
      </c>
      <c r="H3854" s="107">
        <v>14.662599999999999</v>
      </c>
    </row>
    <row r="3855" spans="1:8" x14ac:dyDescent="0.3">
      <c r="A3855" t="str">
        <f t="shared" si="60"/>
        <v>2021_1908</v>
      </c>
      <c r="C3855" s="107">
        <v>3853</v>
      </c>
      <c r="D3855" s="107">
        <v>2021</v>
      </c>
      <c r="E3855" s="107">
        <v>1908</v>
      </c>
      <c r="F3855" s="107">
        <v>1908</v>
      </c>
      <c r="G3855" s="107" t="s">
        <v>113</v>
      </c>
      <c r="H3855" s="107">
        <v>15.238200000000001</v>
      </c>
    </row>
    <row r="3856" spans="1:8" x14ac:dyDescent="0.3">
      <c r="A3856" t="str">
        <f t="shared" si="60"/>
        <v>2021_1917</v>
      </c>
      <c r="C3856" s="107">
        <v>3854</v>
      </c>
      <c r="D3856" s="107">
        <v>2021</v>
      </c>
      <c r="E3856" s="107">
        <v>1917</v>
      </c>
      <c r="F3856" s="107">
        <v>1917</v>
      </c>
      <c r="G3856" s="107" t="s">
        <v>114</v>
      </c>
      <c r="H3856" s="107">
        <v>12.1547</v>
      </c>
    </row>
    <row r="3857" spans="1:8" x14ac:dyDescent="0.3">
      <c r="A3857" t="str">
        <f t="shared" si="60"/>
        <v>2021_1926</v>
      </c>
      <c r="C3857" s="107">
        <v>3855</v>
      </c>
      <c r="D3857" s="107">
        <v>2021</v>
      </c>
      <c r="E3857" s="107">
        <v>1926</v>
      </c>
      <c r="F3857" s="107">
        <v>1926</v>
      </c>
      <c r="G3857" s="107" t="s">
        <v>115</v>
      </c>
      <c r="H3857" s="107">
        <v>11.497400000000001</v>
      </c>
    </row>
    <row r="3858" spans="1:8" x14ac:dyDescent="0.3">
      <c r="A3858" t="str">
        <f t="shared" si="60"/>
        <v>2021_1935</v>
      </c>
      <c r="C3858" s="107">
        <v>3856</v>
      </c>
      <c r="D3858" s="107">
        <v>2021</v>
      </c>
      <c r="E3858" s="107">
        <v>1935</v>
      </c>
      <c r="F3858" s="107">
        <v>6536</v>
      </c>
      <c r="G3858" s="107" t="s">
        <v>301</v>
      </c>
      <c r="H3858" s="107">
        <v>12.192500000000001</v>
      </c>
    </row>
    <row r="3859" spans="1:8" x14ac:dyDescent="0.3">
      <c r="A3859" t="str">
        <f t="shared" si="60"/>
        <v>2021_1944</v>
      </c>
      <c r="C3859" s="107">
        <v>3857</v>
      </c>
      <c r="D3859" s="107">
        <v>2021</v>
      </c>
      <c r="E3859" s="107">
        <v>1944</v>
      </c>
      <c r="F3859" s="107">
        <v>1944</v>
      </c>
      <c r="G3859" s="107" t="s">
        <v>116</v>
      </c>
      <c r="H3859" s="107">
        <v>16.335599999999999</v>
      </c>
    </row>
    <row r="3860" spans="1:8" x14ac:dyDescent="0.3">
      <c r="A3860" t="str">
        <f t="shared" si="60"/>
        <v>2021_1953</v>
      </c>
      <c r="C3860" s="107">
        <v>3858</v>
      </c>
      <c r="D3860" s="107">
        <v>2021</v>
      </c>
      <c r="E3860" s="107">
        <v>1953</v>
      </c>
      <c r="F3860" s="107">
        <v>1953</v>
      </c>
      <c r="G3860" s="107" t="s">
        <v>117</v>
      </c>
      <c r="H3860" s="107">
        <v>15.504</v>
      </c>
    </row>
    <row r="3861" spans="1:8" x14ac:dyDescent="0.3">
      <c r="A3861" t="str">
        <f t="shared" si="60"/>
        <v>2021_1963</v>
      </c>
      <c r="C3861" s="107">
        <v>3859</v>
      </c>
      <c r="D3861" s="107">
        <v>2021</v>
      </c>
      <c r="E3861" s="107">
        <v>1963</v>
      </c>
      <c r="F3861" s="107">
        <v>1963</v>
      </c>
      <c r="G3861" s="107" t="s">
        <v>118</v>
      </c>
      <c r="H3861" s="107">
        <v>13.859299999999999</v>
      </c>
    </row>
    <row r="3862" spans="1:8" x14ac:dyDescent="0.3">
      <c r="A3862" t="str">
        <f t="shared" si="60"/>
        <v>2021_1965</v>
      </c>
      <c r="C3862" s="107">
        <v>3860</v>
      </c>
      <c r="D3862" s="107">
        <v>2021</v>
      </c>
      <c r="E3862" s="107">
        <v>1965</v>
      </c>
      <c r="F3862" s="107">
        <v>1965</v>
      </c>
      <c r="G3862" s="107" t="s">
        <v>364</v>
      </c>
      <c r="H3862" s="107">
        <v>14.721399999999999</v>
      </c>
    </row>
    <row r="3863" spans="1:8" x14ac:dyDescent="0.3">
      <c r="A3863" t="str">
        <f t="shared" si="60"/>
        <v>2021_1970</v>
      </c>
      <c r="C3863" s="107">
        <v>3861</v>
      </c>
      <c r="D3863" s="107">
        <v>2021</v>
      </c>
      <c r="E3863" s="107">
        <v>1970</v>
      </c>
      <c r="F3863" s="107">
        <v>1970</v>
      </c>
      <c r="G3863" s="107" t="s">
        <v>119</v>
      </c>
      <c r="H3863" s="107">
        <v>16.825700000000001</v>
      </c>
    </row>
    <row r="3864" spans="1:8" x14ac:dyDescent="0.3">
      <c r="A3864" t="str">
        <f t="shared" si="60"/>
        <v>2021_1972</v>
      </c>
      <c r="C3864" s="107">
        <v>3862</v>
      </c>
      <c r="D3864" s="107">
        <v>2021</v>
      </c>
      <c r="E3864" s="107">
        <v>1972</v>
      </c>
      <c r="F3864" s="107">
        <v>1972</v>
      </c>
      <c r="G3864" s="107" t="s">
        <v>120</v>
      </c>
      <c r="H3864" s="107">
        <v>12.0228</v>
      </c>
    </row>
    <row r="3865" spans="1:8" x14ac:dyDescent="0.3">
      <c r="A3865" t="str">
        <f t="shared" si="60"/>
        <v>2021_1975</v>
      </c>
      <c r="C3865" s="107">
        <v>3863</v>
      </c>
      <c r="D3865" s="107">
        <v>2021</v>
      </c>
      <c r="E3865" s="107">
        <v>1975</v>
      </c>
      <c r="F3865" s="107">
        <v>1975</v>
      </c>
      <c r="G3865" s="107" t="s">
        <v>121</v>
      </c>
      <c r="H3865" s="107">
        <v>12.0406</v>
      </c>
    </row>
    <row r="3866" spans="1:8" x14ac:dyDescent="0.3">
      <c r="A3866" t="str">
        <f t="shared" si="60"/>
        <v>2021_1989</v>
      </c>
      <c r="C3866" s="107">
        <v>3864</v>
      </c>
      <c r="D3866" s="107">
        <v>2021</v>
      </c>
      <c r="E3866" s="107">
        <v>1989</v>
      </c>
      <c r="F3866" s="107">
        <v>1989</v>
      </c>
      <c r="G3866" s="107" t="s">
        <v>122</v>
      </c>
      <c r="H3866" s="107">
        <v>13.1968</v>
      </c>
    </row>
    <row r="3867" spans="1:8" x14ac:dyDescent="0.3">
      <c r="A3867" t="str">
        <f t="shared" si="60"/>
        <v>2021_2007</v>
      </c>
      <c r="C3867" s="107">
        <v>3865</v>
      </c>
      <c r="D3867" s="107">
        <v>2021</v>
      </c>
      <c r="E3867" s="107">
        <v>2007</v>
      </c>
      <c r="F3867" s="107">
        <v>2007</v>
      </c>
      <c r="G3867" s="107" t="s">
        <v>123</v>
      </c>
      <c r="H3867" s="107">
        <v>13.9518</v>
      </c>
    </row>
    <row r="3868" spans="1:8" x14ac:dyDescent="0.3">
      <c r="A3868" t="str">
        <f t="shared" si="60"/>
        <v>2021_2088</v>
      </c>
      <c r="C3868" s="107">
        <v>3866</v>
      </c>
      <c r="D3868" s="107">
        <v>2021</v>
      </c>
      <c r="E3868" s="107">
        <v>2088</v>
      </c>
      <c r="F3868" s="107">
        <v>2088</v>
      </c>
      <c r="G3868" s="107" t="s">
        <v>124</v>
      </c>
      <c r="H3868" s="107">
        <v>12.456099999999999</v>
      </c>
    </row>
    <row r="3869" spans="1:8" x14ac:dyDescent="0.3">
      <c r="A3869" t="str">
        <f t="shared" si="60"/>
        <v>2021_2097</v>
      </c>
      <c r="C3869" s="107">
        <v>3867</v>
      </c>
      <c r="D3869" s="107">
        <v>2021</v>
      </c>
      <c r="E3869" s="107">
        <v>2097</v>
      </c>
      <c r="F3869" s="107">
        <v>2097</v>
      </c>
      <c r="G3869" s="107" t="s">
        <v>125</v>
      </c>
      <c r="H3869" s="107">
        <v>13.843</v>
      </c>
    </row>
    <row r="3870" spans="1:8" x14ac:dyDescent="0.3">
      <c r="A3870" t="str">
        <f t="shared" si="60"/>
        <v>2021_2113</v>
      </c>
      <c r="C3870" s="107">
        <v>3868</v>
      </c>
      <c r="D3870" s="107">
        <v>2021</v>
      </c>
      <c r="E3870" s="107">
        <v>2113</v>
      </c>
      <c r="F3870" s="107">
        <v>2113</v>
      </c>
      <c r="G3870" s="107" t="s">
        <v>126</v>
      </c>
      <c r="H3870" s="107">
        <v>12.8375</v>
      </c>
    </row>
    <row r="3871" spans="1:8" x14ac:dyDescent="0.3">
      <c r="A3871" t="str">
        <f t="shared" si="60"/>
        <v>2021_2124</v>
      </c>
      <c r="C3871" s="107">
        <v>3869</v>
      </c>
      <c r="D3871" s="107">
        <v>2021</v>
      </c>
      <c r="E3871" s="107">
        <v>2124</v>
      </c>
      <c r="F3871" s="107">
        <v>2124</v>
      </c>
      <c r="G3871" s="107" t="s">
        <v>976</v>
      </c>
      <c r="H3871" s="107">
        <v>16.2698</v>
      </c>
    </row>
    <row r="3872" spans="1:8" x14ac:dyDescent="0.3">
      <c r="A3872" t="str">
        <f t="shared" si="60"/>
        <v>2021_2151</v>
      </c>
      <c r="C3872" s="107">
        <v>3870</v>
      </c>
      <c r="D3872" s="107">
        <v>2021</v>
      </c>
      <c r="E3872" s="107">
        <v>2151</v>
      </c>
      <c r="F3872" s="107">
        <v>2151</v>
      </c>
      <c r="G3872" s="107" t="s">
        <v>944</v>
      </c>
      <c r="H3872" s="107">
        <v>11.943199999999999</v>
      </c>
    </row>
    <row r="3873" spans="1:8" x14ac:dyDescent="0.3">
      <c r="A3873" t="str">
        <f t="shared" si="60"/>
        <v>2021_2169</v>
      </c>
      <c r="C3873" s="107">
        <v>3871</v>
      </c>
      <c r="D3873" s="107">
        <v>2021</v>
      </c>
      <c r="E3873" s="107">
        <v>2169</v>
      </c>
      <c r="F3873" s="107">
        <v>2169</v>
      </c>
      <c r="G3873" s="107" t="s">
        <v>127</v>
      </c>
      <c r="H3873" s="107">
        <v>11.8188</v>
      </c>
    </row>
    <row r="3874" spans="1:8" x14ac:dyDescent="0.3">
      <c r="A3874" t="str">
        <f t="shared" si="60"/>
        <v>2021_2295</v>
      </c>
      <c r="C3874" s="107">
        <v>3872</v>
      </c>
      <c r="D3874" s="107">
        <v>2021</v>
      </c>
      <c r="E3874" s="107">
        <v>2295</v>
      </c>
      <c r="F3874" s="107">
        <v>2295</v>
      </c>
      <c r="G3874" s="107" t="s">
        <v>129</v>
      </c>
      <c r="H3874" s="107">
        <v>11.276400000000001</v>
      </c>
    </row>
    <row r="3875" spans="1:8" x14ac:dyDescent="0.3">
      <c r="A3875" t="str">
        <f t="shared" si="60"/>
        <v>2021_2313</v>
      </c>
      <c r="C3875" s="107">
        <v>3873</v>
      </c>
      <c r="D3875" s="107">
        <v>2021</v>
      </c>
      <c r="E3875" s="107">
        <v>2313</v>
      </c>
      <c r="F3875" s="107">
        <v>2313</v>
      </c>
      <c r="G3875" s="107" t="s">
        <v>130</v>
      </c>
      <c r="H3875" s="107">
        <v>16.4985</v>
      </c>
    </row>
    <row r="3876" spans="1:8" x14ac:dyDescent="0.3">
      <c r="A3876" t="str">
        <f t="shared" si="60"/>
        <v>2021_2322</v>
      </c>
      <c r="C3876" s="107">
        <v>3874</v>
      </c>
      <c r="D3876" s="107">
        <v>2021</v>
      </c>
      <c r="E3876" s="107">
        <v>2322</v>
      </c>
      <c r="F3876" s="107">
        <v>2322</v>
      </c>
      <c r="G3876" s="107" t="s">
        <v>131</v>
      </c>
      <c r="H3876" s="107">
        <v>12.7493</v>
      </c>
    </row>
    <row r="3877" spans="1:8" x14ac:dyDescent="0.3">
      <c r="A3877" t="str">
        <f t="shared" si="60"/>
        <v>2021_2369</v>
      </c>
      <c r="C3877" s="107">
        <v>3875</v>
      </c>
      <c r="D3877" s="107">
        <v>2021</v>
      </c>
      <c r="E3877" s="107">
        <v>2369</v>
      </c>
      <c r="F3877" s="107">
        <v>2369</v>
      </c>
      <c r="G3877" s="107" t="s">
        <v>132</v>
      </c>
      <c r="H3877" s="107">
        <v>12.2834</v>
      </c>
    </row>
    <row r="3878" spans="1:8" x14ac:dyDescent="0.3">
      <c r="A3878" t="str">
        <f t="shared" si="60"/>
        <v>2021_2376</v>
      </c>
      <c r="C3878" s="107">
        <v>3876</v>
      </c>
      <c r="D3878" s="107">
        <v>2021</v>
      </c>
      <c r="E3878" s="107">
        <v>2376</v>
      </c>
      <c r="F3878" s="107">
        <v>2376</v>
      </c>
      <c r="G3878" s="107" t="s">
        <v>133</v>
      </c>
      <c r="H3878" s="107">
        <v>12.124499999999999</v>
      </c>
    </row>
    <row r="3879" spans="1:8" x14ac:dyDescent="0.3">
      <c r="A3879" t="str">
        <f t="shared" si="60"/>
        <v>2021_2403</v>
      </c>
      <c r="C3879" s="107">
        <v>3877</v>
      </c>
      <c r="D3879" s="107">
        <v>2021</v>
      </c>
      <c r="E3879" s="107">
        <v>2403</v>
      </c>
      <c r="F3879" s="107">
        <v>2403</v>
      </c>
      <c r="G3879" s="107" t="s">
        <v>390</v>
      </c>
      <c r="H3879" s="107">
        <v>12.241199999999999</v>
      </c>
    </row>
    <row r="3880" spans="1:8" x14ac:dyDescent="0.3">
      <c r="A3880" t="str">
        <f t="shared" si="60"/>
        <v>2021_2457</v>
      </c>
      <c r="C3880" s="107">
        <v>3878</v>
      </c>
      <c r="D3880" s="107">
        <v>2021</v>
      </c>
      <c r="E3880" s="107">
        <v>2457</v>
      </c>
      <c r="F3880" s="107">
        <v>2457</v>
      </c>
      <c r="G3880" s="107" t="s">
        <v>134</v>
      </c>
      <c r="H3880" s="107">
        <v>12.8934</v>
      </c>
    </row>
    <row r="3881" spans="1:8" x14ac:dyDescent="0.3">
      <c r="A3881" t="str">
        <f t="shared" si="60"/>
        <v>2021_2466</v>
      </c>
      <c r="C3881" s="107">
        <v>3879</v>
      </c>
      <c r="D3881" s="107">
        <v>2021</v>
      </c>
      <c r="E3881" s="107">
        <v>2466</v>
      </c>
      <c r="F3881" s="107">
        <v>2466</v>
      </c>
      <c r="G3881" s="107" t="s">
        <v>135</v>
      </c>
      <c r="H3881" s="107">
        <v>18.087900000000001</v>
      </c>
    </row>
    <row r="3882" spans="1:8" x14ac:dyDescent="0.3">
      <c r="A3882" t="str">
        <f t="shared" si="60"/>
        <v>2021_2493</v>
      </c>
      <c r="C3882" s="107">
        <v>3880</v>
      </c>
      <c r="D3882" s="107">
        <v>2021</v>
      </c>
      <c r="E3882" s="107">
        <v>2493</v>
      </c>
      <c r="F3882" s="107">
        <v>2493</v>
      </c>
      <c r="G3882" s="107" t="s">
        <v>136</v>
      </c>
      <c r="H3882" s="107">
        <v>9.4080999999999992</v>
      </c>
    </row>
    <row r="3883" spans="1:8" x14ac:dyDescent="0.3">
      <c r="A3883" t="str">
        <f t="shared" si="60"/>
        <v>2021_2502</v>
      </c>
      <c r="C3883" s="107">
        <v>3881</v>
      </c>
      <c r="D3883" s="107">
        <v>2021</v>
      </c>
      <c r="E3883" s="107">
        <v>2502</v>
      </c>
      <c r="F3883" s="107">
        <v>2502</v>
      </c>
      <c r="G3883" s="107" t="s">
        <v>137</v>
      </c>
      <c r="H3883" s="107">
        <v>10.0787</v>
      </c>
    </row>
    <row r="3884" spans="1:8" x14ac:dyDescent="0.3">
      <c r="A3884" t="str">
        <f t="shared" si="60"/>
        <v>2021_2511</v>
      </c>
      <c r="C3884" s="107">
        <v>3882</v>
      </c>
      <c r="D3884" s="107">
        <v>2021</v>
      </c>
      <c r="E3884" s="107">
        <v>2511</v>
      </c>
      <c r="F3884" s="107">
        <v>2511</v>
      </c>
      <c r="G3884" s="107" t="s">
        <v>138</v>
      </c>
      <c r="H3884" s="107">
        <v>15.9811</v>
      </c>
    </row>
    <row r="3885" spans="1:8" x14ac:dyDescent="0.3">
      <c r="A3885" t="str">
        <f t="shared" si="60"/>
        <v>2021_2520</v>
      </c>
      <c r="C3885" s="107">
        <v>3883</v>
      </c>
      <c r="D3885" s="107">
        <v>2021</v>
      </c>
      <c r="E3885" s="107">
        <v>2520</v>
      </c>
      <c r="F3885" s="107">
        <v>2520</v>
      </c>
      <c r="G3885" s="107" t="s">
        <v>139</v>
      </c>
      <c r="H3885" s="107">
        <v>10.1669</v>
      </c>
    </row>
    <row r="3886" spans="1:8" x14ac:dyDescent="0.3">
      <c r="A3886" t="str">
        <f t="shared" si="60"/>
        <v>2021_2556</v>
      </c>
      <c r="C3886" s="107">
        <v>3884</v>
      </c>
      <c r="D3886" s="107">
        <v>2021</v>
      </c>
      <c r="E3886" s="107">
        <v>2556</v>
      </c>
      <c r="F3886" s="107">
        <v>2556</v>
      </c>
      <c r="G3886" s="107" t="s">
        <v>140</v>
      </c>
      <c r="H3886" s="107">
        <v>11.854699999999999</v>
      </c>
    </row>
    <row r="3887" spans="1:8" x14ac:dyDescent="0.3">
      <c r="A3887" t="str">
        <f t="shared" si="60"/>
        <v>2021_2673</v>
      </c>
      <c r="C3887" s="107">
        <v>3885</v>
      </c>
      <c r="D3887" s="107">
        <v>2021</v>
      </c>
      <c r="E3887" s="107">
        <v>2673</v>
      </c>
      <c r="F3887" s="107">
        <v>2673</v>
      </c>
      <c r="G3887" s="107" t="s">
        <v>141</v>
      </c>
      <c r="H3887" s="107">
        <v>13.456300000000001</v>
      </c>
    </row>
    <row r="3888" spans="1:8" x14ac:dyDescent="0.3">
      <c r="A3888" t="str">
        <f t="shared" si="60"/>
        <v>2021_2682</v>
      </c>
      <c r="C3888" s="107">
        <v>3886</v>
      </c>
      <c r="D3888" s="107">
        <v>2021</v>
      </c>
      <c r="E3888" s="107">
        <v>2682</v>
      </c>
      <c r="F3888" s="107">
        <v>2682</v>
      </c>
      <c r="G3888" s="107" t="s">
        <v>17</v>
      </c>
      <c r="H3888" s="107">
        <v>12.2781</v>
      </c>
    </row>
    <row r="3889" spans="1:8" x14ac:dyDescent="0.3">
      <c r="A3889" t="str">
        <f t="shared" si="60"/>
        <v>2021_2709</v>
      </c>
      <c r="C3889" s="107">
        <v>3887</v>
      </c>
      <c r="D3889" s="107">
        <v>2021</v>
      </c>
      <c r="E3889" s="107">
        <v>2709</v>
      </c>
      <c r="F3889" s="107">
        <v>2709</v>
      </c>
      <c r="G3889" s="107" t="s">
        <v>142</v>
      </c>
      <c r="H3889" s="107">
        <v>14.2468</v>
      </c>
    </row>
    <row r="3890" spans="1:8" x14ac:dyDescent="0.3">
      <c r="A3890" t="str">
        <f t="shared" si="60"/>
        <v>2021_2718</v>
      </c>
      <c r="C3890" s="107">
        <v>3888</v>
      </c>
      <c r="D3890" s="107">
        <v>2021</v>
      </c>
      <c r="E3890" s="107">
        <v>2718</v>
      </c>
      <c r="F3890" s="107">
        <v>2718</v>
      </c>
      <c r="G3890" s="107" t="s">
        <v>143</v>
      </c>
      <c r="H3890" s="107">
        <v>13.9453</v>
      </c>
    </row>
    <row r="3891" spans="1:8" x14ac:dyDescent="0.3">
      <c r="A3891" t="str">
        <f t="shared" si="60"/>
        <v>2021_2727</v>
      </c>
      <c r="C3891" s="107">
        <v>3889</v>
      </c>
      <c r="D3891" s="107">
        <v>2021</v>
      </c>
      <c r="E3891" s="107">
        <v>2727</v>
      </c>
      <c r="F3891" s="107">
        <v>2727</v>
      </c>
      <c r="G3891" s="107" t="s">
        <v>144</v>
      </c>
      <c r="H3891" s="107">
        <v>13.3378</v>
      </c>
    </row>
    <row r="3892" spans="1:8" x14ac:dyDescent="0.3">
      <c r="A3892" t="str">
        <f t="shared" si="60"/>
        <v>2021_2754</v>
      </c>
      <c r="C3892" s="107">
        <v>3890</v>
      </c>
      <c r="D3892" s="107">
        <v>2021</v>
      </c>
      <c r="E3892" s="107">
        <v>2754</v>
      </c>
      <c r="F3892" s="107">
        <v>2754</v>
      </c>
      <c r="G3892" s="107" t="s">
        <v>145</v>
      </c>
      <c r="H3892" s="107">
        <v>10.9985</v>
      </c>
    </row>
    <row r="3893" spans="1:8" x14ac:dyDescent="0.3">
      <c r="A3893" t="str">
        <f t="shared" si="60"/>
        <v>2021_2763</v>
      </c>
      <c r="C3893" s="107">
        <v>3891</v>
      </c>
      <c r="D3893" s="107">
        <v>2021</v>
      </c>
      <c r="E3893" s="107">
        <v>2763</v>
      </c>
      <c r="F3893" s="107">
        <v>2763</v>
      </c>
      <c r="G3893" s="107" t="s">
        <v>146</v>
      </c>
      <c r="H3893" s="107">
        <v>11.8849</v>
      </c>
    </row>
    <row r="3894" spans="1:8" x14ac:dyDescent="0.3">
      <c r="A3894" t="str">
        <f t="shared" si="60"/>
        <v>2021_2766</v>
      </c>
      <c r="C3894" s="107">
        <v>3892</v>
      </c>
      <c r="D3894" s="107">
        <v>2021</v>
      </c>
      <c r="E3894" s="107">
        <v>2766</v>
      </c>
      <c r="F3894" s="107">
        <v>2766</v>
      </c>
      <c r="G3894" s="107" t="s">
        <v>593</v>
      </c>
      <c r="H3894" s="107">
        <v>15.6517</v>
      </c>
    </row>
    <row r="3895" spans="1:8" x14ac:dyDescent="0.3">
      <c r="A3895" t="str">
        <f t="shared" si="60"/>
        <v>2021_2772</v>
      </c>
      <c r="C3895" s="107">
        <v>3893</v>
      </c>
      <c r="D3895" s="107">
        <v>2021</v>
      </c>
      <c r="E3895" s="107">
        <v>2772</v>
      </c>
      <c r="F3895" s="107">
        <v>2772</v>
      </c>
      <c r="G3895" s="107" t="s">
        <v>147</v>
      </c>
      <c r="H3895" s="107">
        <v>12.2204</v>
      </c>
    </row>
    <row r="3896" spans="1:8" x14ac:dyDescent="0.3">
      <c r="A3896" t="str">
        <f t="shared" si="60"/>
        <v>2021_2781</v>
      </c>
      <c r="C3896" s="107">
        <v>3894</v>
      </c>
      <c r="D3896" s="107">
        <v>2021</v>
      </c>
      <c r="E3896" s="107">
        <v>2781</v>
      </c>
      <c r="F3896" s="107">
        <v>2781</v>
      </c>
      <c r="G3896" s="107" t="s">
        <v>148</v>
      </c>
      <c r="H3896" s="107">
        <v>14.378</v>
      </c>
    </row>
    <row r="3897" spans="1:8" x14ac:dyDescent="0.3">
      <c r="A3897" t="str">
        <f t="shared" si="60"/>
        <v>2021_2826</v>
      </c>
      <c r="C3897" s="107">
        <v>3895</v>
      </c>
      <c r="D3897" s="107">
        <v>2021</v>
      </c>
      <c r="E3897" s="107">
        <v>2826</v>
      </c>
      <c r="F3897" s="107">
        <v>2826</v>
      </c>
      <c r="G3897" s="107" t="s">
        <v>149</v>
      </c>
      <c r="H3897" s="107">
        <v>12.3011</v>
      </c>
    </row>
    <row r="3898" spans="1:8" x14ac:dyDescent="0.3">
      <c r="A3898" t="str">
        <f t="shared" si="60"/>
        <v>2021_2846</v>
      </c>
      <c r="C3898" s="107">
        <v>3896</v>
      </c>
      <c r="D3898" s="107">
        <v>2021</v>
      </c>
      <c r="E3898" s="107">
        <v>2846</v>
      </c>
      <c r="F3898" s="107">
        <v>2846</v>
      </c>
      <c r="G3898" s="107" t="s">
        <v>151</v>
      </c>
      <c r="H3898" s="107">
        <v>9.4199000000000002</v>
      </c>
    </row>
    <row r="3899" spans="1:8" x14ac:dyDescent="0.3">
      <c r="A3899" t="str">
        <f t="shared" si="60"/>
        <v>2021_2862</v>
      </c>
      <c r="C3899" s="107">
        <v>3897</v>
      </c>
      <c r="D3899" s="107">
        <v>2021</v>
      </c>
      <c r="E3899" s="107">
        <v>2862</v>
      </c>
      <c r="F3899" s="107">
        <v>2862</v>
      </c>
      <c r="G3899" s="107" t="s">
        <v>152</v>
      </c>
      <c r="H3899" s="107">
        <v>13.207599999999999</v>
      </c>
    </row>
    <row r="3900" spans="1:8" x14ac:dyDescent="0.3">
      <c r="A3900" t="str">
        <f t="shared" si="60"/>
        <v>2021_2977</v>
      </c>
      <c r="C3900" s="107">
        <v>3898</v>
      </c>
      <c r="D3900" s="107">
        <v>2021</v>
      </c>
      <c r="E3900" s="107">
        <v>2977</v>
      </c>
      <c r="F3900" s="107">
        <v>2977</v>
      </c>
      <c r="G3900" s="107" t="s">
        <v>153</v>
      </c>
      <c r="H3900" s="107">
        <v>13.0626</v>
      </c>
    </row>
    <row r="3901" spans="1:8" x14ac:dyDescent="0.3">
      <c r="A3901" t="str">
        <f t="shared" si="60"/>
        <v>2021_2988</v>
      </c>
      <c r="C3901" s="107">
        <v>3899</v>
      </c>
      <c r="D3901" s="107">
        <v>2021</v>
      </c>
      <c r="E3901" s="107">
        <v>2988</v>
      </c>
      <c r="F3901" s="107">
        <v>2988</v>
      </c>
      <c r="G3901" s="107" t="s">
        <v>154</v>
      </c>
      <c r="H3901" s="107">
        <v>14.400399999999999</v>
      </c>
    </row>
    <row r="3902" spans="1:8" x14ac:dyDescent="0.3">
      <c r="A3902" t="str">
        <f t="shared" si="60"/>
        <v>2021_3029</v>
      </c>
      <c r="C3902" s="107">
        <v>3900</v>
      </c>
      <c r="D3902" s="107">
        <v>2021</v>
      </c>
      <c r="E3902" s="107">
        <v>3029</v>
      </c>
      <c r="F3902" s="107">
        <v>3029</v>
      </c>
      <c r="G3902" s="107" t="s">
        <v>155</v>
      </c>
      <c r="H3902" s="107">
        <v>12.2021</v>
      </c>
    </row>
    <row r="3903" spans="1:8" x14ac:dyDescent="0.3">
      <c r="A3903" t="str">
        <f t="shared" si="60"/>
        <v>2021_3033</v>
      </c>
      <c r="C3903" s="107">
        <v>3901</v>
      </c>
      <c r="D3903" s="107">
        <v>2021</v>
      </c>
      <c r="E3903" s="107">
        <v>3033</v>
      </c>
      <c r="F3903" s="107">
        <v>3033</v>
      </c>
      <c r="G3903" s="107" t="s">
        <v>156</v>
      </c>
      <c r="H3903" s="107">
        <v>14.3917</v>
      </c>
    </row>
    <row r="3904" spans="1:8" x14ac:dyDescent="0.3">
      <c r="A3904" t="str">
        <f t="shared" si="60"/>
        <v>2021_3042</v>
      </c>
      <c r="C3904" s="107">
        <v>3902</v>
      </c>
      <c r="D3904" s="107">
        <v>2021</v>
      </c>
      <c r="E3904" s="107">
        <v>3042</v>
      </c>
      <c r="F3904" s="107">
        <v>3042</v>
      </c>
      <c r="G3904" s="107" t="s">
        <v>157</v>
      </c>
      <c r="H3904" s="107">
        <v>14.041499999999999</v>
      </c>
    </row>
    <row r="3905" spans="1:8" x14ac:dyDescent="0.3">
      <c r="A3905" t="str">
        <f t="shared" si="60"/>
        <v>2021_3060</v>
      </c>
      <c r="C3905" s="107">
        <v>3903</v>
      </c>
      <c r="D3905" s="107">
        <v>2021</v>
      </c>
      <c r="E3905" s="107">
        <v>3060</v>
      </c>
      <c r="F3905" s="107">
        <v>3060</v>
      </c>
      <c r="G3905" s="107" t="s">
        <v>158</v>
      </c>
      <c r="H3905" s="107">
        <v>12.3538</v>
      </c>
    </row>
    <row r="3906" spans="1:8" x14ac:dyDescent="0.3">
      <c r="A3906" t="str">
        <f t="shared" si="60"/>
        <v>2021_3105</v>
      </c>
      <c r="C3906" s="107">
        <v>3904</v>
      </c>
      <c r="D3906" s="107">
        <v>2021</v>
      </c>
      <c r="E3906" s="107">
        <v>3105</v>
      </c>
      <c r="F3906" s="107">
        <v>3105</v>
      </c>
      <c r="G3906" s="107" t="s">
        <v>159</v>
      </c>
      <c r="H3906" s="107">
        <v>15.138</v>
      </c>
    </row>
    <row r="3907" spans="1:8" x14ac:dyDescent="0.3">
      <c r="A3907" t="str">
        <f t="shared" si="60"/>
        <v>2021_3114</v>
      </c>
      <c r="C3907" s="107">
        <v>3905</v>
      </c>
      <c r="D3907" s="107">
        <v>2021</v>
      </c>
      <c r="E3907" s="107">
        <v>3114</v>
      </c>
      <c r="F3907" s="107">
        <v>3114</v>
      </c>
      <c r="G3907" s="107" t="s">
        <v>160</v>
      </c>
      <c r="H3907" s="107">
        <v>17.997900000000001</v>
      </c>
    </row>
    <row r="3908" spans="1:8" x14ac:dyDescent="0.3">
      <c r="A3908" t="str">
        <f t="shared" ref="A3908:A3971" si="61">CONCATENATE(D3908,"_",E3908)</f>
        <v>2021_3119</v>
      </c>
      <c r="C3908" s="107">
        <v>3906</v>
      </c>
      <c r="D3908" s="107">
        <v>2021</v>
      </c>
      <c r="E3908" s="107">
        <v>3119</v>
      </c>
      <c r="F3908" s="107">
        <v>3119</v>
      </c>
      <c r="G3908" s="107" t="s">
        <v>161</v>
      </c>
      <c r="H3908" s="107">
        <v>18.6736</v>
      </c>
    </row>
    <row r="3909" spans="1:8" x14ac:dyDescent="0.3">
      <c r="A3909" t="str">
        <f t="shared" si="61"/>
        <v>2021_3141</v>
      </c>
      <c r="C3909" s="107">
        <v>3907</v>
      </c>
      <c r="D3909" s="107">
        <v>2021</v>
      </c>
      <c r="E3909" s="107">
        <v>3141</v>
      </c>
      <c r="F3909" s="107">
        <v>3141</v>
      </c>
      <c r="G3909" s="107" t="s">
        <v>162</v>
      </c>
      <c r="H3909" s="107">
        <v>14.839399999999999</v>
      </c>
    </row>
    <row r="3910" spans="1:8" x14ac:dyDescent="0.3">
      <c r="A3910" t="str">
        <f t="shared" si="61"/>
        <v>2021_3150</v>
      </c>
      <c r="C3910" s="107">
        <v>3908</v>
      </c>
      <c r="D3910" s="107">
        <v>2021</v>
      </c>
      <c r="E3910" s="107">
        <v>3150</v>
      </c>
      <c r="F3910" s="107">
        <v>3150</v>
      </c>
      <c r="G3910" s="107" t="s">
        <v>163</v>
      </c>
      <c r="H3910" s="107">
        <v>11.866300000000001</v>
      </c>
    </row>
    <row r="3911" spans="1:8" x14ac:dyDescent="0.3">
      <c r="A3911" t="str">
        <f t="shared" si="61"/>
        <v>2021_3154</v>
      </c>
      <c r="C3911" s="107">
        <v>3909</v>
      </c>
      <c r="D3911" s="107">
        <v>2021</v>
      </c>
      <c r="E3911" s="107">
        <v>3154</v>
      </c>
      <c r="F3911" s="107">
        <v>3154</v>
      </c>
      <c r="G3911" s="107" t="s">
        <v>164</v>
      </c>
      <c r="H3911" s="107">
        <v>11.4541</v>
      </c>
    </row>
    <row r="3912" spans="1:8" x14ac:dyDescent="0.3">
      <c r="A3912" t="str">
        <f t="shared" si="61"/>
        <v>2021_3168</v>
      </c>
      <c r="C3912" s="107">
        <v>3910</v>
      </c>
      <c r="D3912" s="107">
        <v>2021</v>
      </c>
      <c r="E3912" s="107">
        <v>3168</v>
      </c>
      <c r="F3912" s="107">
        <v>3168</v>
      </c>
      <c r="G3912" s="107" t="s">
        <v>165</v>
      </c>
      <c r="H3912" s="107">
        <v>9.7027000000000001</v>
      </c>
    </row>
    <row r="3913" spans="1:8" x14ac:dyDescent="0.3">
      <c r="A3913" t="str">
        <f t="shared" si="61"/>
        <v>2021_3186</v>
      </c>
      <c r="C3913" s="107">
        <v>3911</v>
      </c>
      <c r="D3913" s="107">
        <v>2021</v>
      </c>
      <c r="E3913" s="107">
        <v>3186</v>
      </c>
      <c r="F3913" s="107">
        <v>3186</v>
      </c>
      <c r="G3913" s="107" t="s">
        <v>787</v>
      </c>
      <c r="H3913" s="107">
        <v>14.9011</v>
      </c>
    </row>
    <row r="3914" spans="1:8" x14ac:dyDescent="0.3">
      <c r="A3914" t="str">
        <f t="shared" si="61"/>
        <v>2021_3195</v>
      </c>
      <c r="C3914" s="107">
        <v>3912</v>
      </c>
      <c r="D3914" s="107">
        <v>2021</v>
      </c>
      <c r="E3914" s="107">
        <v>3195</v>
      </c>
      <c r="F3914" s="107">
        <v>3195</v>
      </c>
      <c r="G3914" s="107" t="s">
        <v>356</v>
      </c>
      <c r="H3914" s="107">
        <v>14.556699999999999</v>
      </c>
    </row>
    <row r="3915" spans="1:8" x14ac:dyDescent="0.3">
      <c r="A3915" t="str">
        <f t="shared" si="61"/>
        <v>2021_3204</v>
      </c>
      <c r="C3915" s="107">
        <v>3913</v>
      </c>
      <c r="D3915" s="107">
        <v>2021</v>
      </c>
      <c r="E3915" s="107">
        <v>3204</v>
      </c>
      <c r="F3915" s="107">
        <v>3204</v>
      </c>
      <c r="G3915" s="107" t="s">
        <v>166</v>
      </c>
      <c r="H3915" s="107">
        <v>14.661</v>
      </c>
    </row>
    <row r="3916" spans="1:8" x14ac:dyDescent="0.3">
      <c r="A3916" t="str">
        <f t="shared" si="61"/>
        <v>2021_3231</v>
      </c>
      <c r="C3916" s="107">
        <v>3914</v>
      </c>
      <c r="D3916" s="107">
        <v>2021</v>
      </c>
      <c r="E3916" s="107">
        <v>3231</v>
      </c>
      <c r="F3916" s="107">
        <v>3231</v>
      </c>
      <c r="G3916" s="107" t="s">
        <v>167</v>
      </c>
      <c r="H3916" s="107">
        <v>17.751100000000001</v>
      </c>
    </row>
    <row r="3917" spans="1:8" x14ac:dyDescent="0.3">
      <c r="A3917" t="str">
        <f t="shared" si="61"/>
        <v>2021_3312</v>
      </c>
      <c r="C3917" s="107">
        <v>3915</v>
      </c>
      <c r="D3917" s="107">
        <v>2021</v>
      </c>
      <c r="E3917" s="107">
        <v>3312</v>
      </c>
      <c r="F3917" s="107">
        <v>3312</v>
      </c>
      <c r="G3917" s="107" t="s">
        <v>168</v>
      </c>
      <c r="H3917" s="107">
        <v>15.706300000000001</v>
      </c>
    </row>
    <row r="3918" spans="1:8" x14ac:dyDescent="0.3">
      <c r="A3918" t="str">
        <f t="shared" si="61"/>
        <v>2021_3330</v>
      </c>
      <c r="C3918" s="107">
        <v>3916</v>
      </c>
      <c r="D3918" s="107">
        <v>2021</v>
      </c>
      <c r="E3918" s="107">
        <v>3330</v>
      </c>
      <c r="F3918" s="107">
        <v>3330</v>
      </c>
      <c r="G3918" s="107" t="s">
        <v>169</v>
      </c>
      <c r="H3918" s="107">
        <v>12.151</v>
      </c>
    </row>
    <row r="3919" spans="1:8" x14ac:dyDescent="0.3">
      <c r="A3919" t="str">
        <f t="shared" si="61"/>
        <v>2021_3348</v>
      </c>
      <c r="C3919" s="107">
        <v>3917</v>
      </c>
      <c r="D3919" s="107">
        <v>2021</v>
      </c>
      <c r="E3919" s="107">
        <v>3348</v>
      </c>
      <c r="F3919" s="107">
        <v>3348</v>
      </c>
      <c r="G3919" s="107" t="s">
        <v>170</v>
      </c>
      <c r="H3919" s="107">
        <v>11.9566</v>
      </c>
    </row>
    <row r="3920" spans="1:8" x14ac:dyDescent="0.3">
      <c r="A3920" t="str">
        <f t="shared" si="61"/>
        <v>2021_3375</v>
      </c>
      <c r="C3920" s="107">
        <v>3918</v>
      </c>
      <c r="D3920" s="107">
        <v>2021</v>
      </c>
      <c r="E3920" s="107">
        <v>3375</v>
      </c>
      <c r="F3920" s="107">
        <v>3375</v>
      </c>
      <c r="G3920" s="107" t="s">
        <v>171</v>
      </c>
      <c r="H3920" s="107">
        <v>17.093499999999999</v>
      </c>
    </row>
    <row r="3921" spans="1:8" x14ac:dyDescent="0.3">
      <c r="A3921" t="str">
        <f t="shared" si="61"/>
        <v>2021_3420</v>
      </c>
      <c r="C3921" s="107">
        <v>3919</v>
      </c>
      <c r="D3921" s="107">
        <v>2021</v>
      </c>
      <c r="E3921" s="107">
        <v>3420</v>
      </c>
      <c r="F3921" s="107">
        <v>3420</v>
      </c>
      <c r="G3921" s="107" t="s">
        <v>172</v>
      </c>
      <c r="H3921" s="107">
        <v>12.5901</v>
      </c>
    </row>
    <row r="3922" spans="1:8" x14ac:dyDescent="0.3">
      <c r="A3922" t="str">
        <f t="shared" si="61"/>
        <v>2021_3465</v>
      </c>
      <c r="C3922" s="107">
        <v>3920</v>
      </c>
      <c r="D3922" s="107">
        <v>2021</v>
      </c>
      <c r="E3922" s="107">
        <v>3465</v>
      </c>
      <c r="F3922" s="107">
        <v>3465</v>
      </c>
      <c r="G3922" s="107" t="s">
        <v>173</v>
      </c>
      <c r="H3922" s="107">
        <v>18.439800000000002</v>
      </c>
    </row>
    <row r="3923" spans="1:8" x14ac:dyDescent="0.3">
      <c r="A3923" t="str">
        <f t="shared" si="61"/>
        <v>2021_3537</v>
      </c>
      <c r="C3923" s="107">
        <v>3921</v>
      </c>
      <c r="D3923" s="107">
        <v>2021</v>
      </c>
      <c r="E3923" s="107">
        <v>3537</v>
      </c>
      <c r="F3923" s="107">
        <v>3537</v>
      </c>
      <c r="G3923" s="107" t="s">
        <v>174</v>
      </c>
      <c r="H3923" s="107">
        <v>10.2773</v>
      </c>
    </row>
    <row r="3924" spans="1:8" x14ac:dyDescent="0.3">
      <c r="A3924" t="str">
        <f t="shared" si="61"/>
        <v>2021_3555</v>
      </c>
      <c r="C3924" s="107">
        <v>3922</v>
      </c>
      <c r="D3924" s="107">
        <v>2021</v>
      </c>
      <c r="E3924" s="107">
        <v>3555</v>
      </c>
      <c r="F3924" s="107">
        <v>3555</v>
      </c>
      <c r="G3924" s="107" t="s">
        <v>175</v>
      </c>
      <c r="H3924" s="107">
        <v>15.258699999999999</v>
      </c>
    </row>
    <row r="3925" spans="1:8" x14ac:dyDescent="0.3">
      <c r="A3925" t="str">
        <f t="shared" si="61"/>
        <v>2021_3582</v>
      </c>
      <c r="C3925" s="107">
        <v>3923</v>
      </c>
      <c r="D3925" s="107">
        <v>2021</v>
      </c>
      <c r="E3925" s="107">
        <v>3582</v>
      </c>
      <c r="F3925" s="107">
        <v>1968</v>
      </c>
      <c r="G3925" s="107" t="s">
        <v>176</v>
      </c>
      <c r="H3925" s="107">
        <v>14.2133</v>
      </c>
    </row>
    <row r="3926" spans="1:8" x14ac:dyDescent="0.3">
      <c r="A3926" t="str">
        <f t="shared" si="61"/>
        <v>2021_3600</v>
      </c>
      <c r="C3926" s="107">
        <v>3924</v>
      </c>
      <c r="D3926" s="107">
        <v>2021</v>
      </c>
      <c r="E3926" s="107">
        <v>3600</v>
      </c>
      <c r="F3926" s="107">
        <v>3600</v>
      </c>
      <c r="G3926" s="107" t="s">
        <v>177</v>
      </c>
      <c r="H3926" s="107">
        <v>10.2356</v>
      </c>
    </row>
    <row r="3927" spans="1:8" x14ac:dyDescent="0.3">
      <c r="A3927" t="str">
        <f t="shared" si="61"/>
        <v>2021_3609</v>
      </c>
      <c r="C3927" s="107">
        <v>3925</v>
      </c>
      <c r="D3927" s="107">
        <v>2021</v>
      </c>
      <c r="E3927" s="107">
        <v>3609</v>
      </c>
      <c r="F3927" s="107">
        <v>3609</v>
      </c>
      <c r="G3927" s="107" t="s">
        <v>178</v>
      </c>
      <c r="H3927" s="107">
        <v>15.9008</v>
      </c>
    </row>
    <row r="3928" spans="1:8" x14ac:dyDescent="0.3">
      <c r="A3928" t="str">
        <f t="shared" si="61"/>
        <v>2021_3645</v>
      </c>
      <c r="C3928" s="107">
        <v>3926</v>
      </c>
      <c r="D3928" s="107">
        <v>2021</v>
      </c>
      <c r="E3928" s="107">
        <v>3645</v>
      </c>
      <c r="F3928" s="107">
        <v>3645</v>
      </c>
      <c r="G3928" s="107" t="s">
        <v>179</v>
      </c>
      <c r="H3928" s="107">
        <v>12.0402</v>
      </c>
    </row>
    <row r="3929" spans="1:8" x14ac:dyDescent="0.3">
      <c r="A3929" t="str">
        <f t="shared" si="61"/>
        <v>2021_3691</v>
      </c>
      <c r="C3929" s="107">
        <v>3927</v>
      </c>
      <c r="D3929" s="107">
        <v>2021</v>
      </c>
      <c r="E3929" s="107">
        <v>3691</v>
      </c>
      <c r="F3929" s="107">
        <v>3691</v>
      </c>
      <c r="G3929" s="107" t="s">
        <v>180</v>
      </c>
      <c r="H3929" s="107">
        <v>13.386100000000001</v>
      </c>
    </row>
    <row r="3930" spans="1:8" x14ac:dyDescent="0.3">
      <c r="A3930" t="str">
        <f t="shared" si="61"/>
        <v>2021_3715</v>
      </c>
      <c r="C3930" s="107">
        <v>3928</v>
      </c>
      <c r="D3930" s="107">
        <v>2021</v>
      </c>
      <c r="E3930" s="107">
        <v>3715</v>
      </c>
      <c r="F3930" s="107">
        <v>3715</v>
      </c>
      <c r="G3930" s="107" t="s">
        <v>181</v>
      </c>
      <c r="H3930" s="107">
        <v>18.011600000000001</v>
      </c>
    </row>
    <row r="3931" spans="1:8" x14ac:dyDescent="0.3">
      <c r="A3931" t="str">
        <f t="shared" si="61"/>
        <v>2021_3744</v>
      </c>
      <c r="C3931" s="107">
        <v>3929</v>
      </c>
      <c r="D3931" s="107">
        <v>2021</v>
      </c>
      <c r="E3931" s="107">
        <v>3744</v>
      </c>
      <c r="F3931" s="107">
        <v>3744</v>
      </c>
      <c r="G3931" s="107" t="s">
        <v>182</v>
      </c>
      <c r="H3931" s="107">
        <v>18.244800000000001</v>
      </c>
    </row>
    <row r="3932" spans="1:8" x14ac:dyDescent="0.3">
      <c r="A3932" t="str">
        <f t="shared" si="61"/>
        <v>2021_3798</v>
      </c>
      <c r="C3932" s="107">
        <v>3930</v>
      </c>
      <c r="D3932" s="107">
        <v>2021</v>
      </c>
      <c r="E3932" s="107">
        <v>3798</v>
      </c>
      <c r="F3932" s="107">
        <v>3798</v>
      </c>
      <c r="G3932" s="107" t="s">
        <v>183</v>
      </c>
      <c r="H3932" s="107">
        <v>12.113899999999999</v>
      </c>
    </row>
    <row r="3933" spans="1:8" x14ac:dyDescent="0.3">
      <c r="A3933" t="str">
        <f t="shared" si="61"/>
        <v>2021_3816</v>
      </c>
      <c r="C3933" s="107">
        <v>3931</v>
      </c>
      <c r="D3933" s="107">
        <v>2021</v>
      </c>
      <c r="E3933" s="107">
        <v>3816</v>
      </c>
      <c r="F3933" s="107">
        <v>3816</v>
      </c>
      <c r="G3933" s="107" t="s">
        <v>184</v>
      </c>
      <c r="H3933" s="107">
        <v>12.804</v>
      </c>
    </row>
    <row r="3934" spans="1:8" x14ac:dyDescent="0.3">
      <c r="A3934" t="str">
        <f t="shared" si="61"/>
        <v>2021_3841</v>
      </c>
      <c r="C3934" s="107">
        <v>3932</v>
      </c>
      <c r="D3934" s="107">
        <v>2021</v>
      </c>
      <c r="E3934" s="107">
        <v>3841</v>
      </c>
      <c r="F3934" s="107">
        <v>3841</v>
      </c>
      <c r="G3934" s="107" t="s">
        <v>185</v>
      </c>
      <c r="H3934" s="107">
        <v>10.795999999999999</v>
      </c>
    </row>
    <row r="3935" spans="1:8" x14ac:dyDescent="0.3">
      <c r="A3935" t="str">
        <f t="shared" si="61"/>
        <v>2021_3897</v>
      </c>
      <c r="C3935" s="107">
        <v>3933</v>
      </c>
      <c r="D3935" s="107">
        <v>2021</v>
      </c>
      <c r="E3935" s="107">
        <v>3897</v>
      </c>
      <c r="F3935" s="107">
        <v>3897</v>
      </c>
      <c r="G3935" s="107" t="s">
        <v>788</v>
      </c>
      <c r="H3935" s="107">
        <v>8.2484999999999999</v>
      </c>
    </row>
    <row r="3936" spans="1:8" x14ac:dyDescent="0.3">
      <c r="A3936" t="str">
        <f t="shared" si="61"/>
        <v>2021_3906</v>
      </c>
      <c r="C3936" s="107">
        <v>3934</v>
      </c>
      <c r="D3936" s="107">
        <v>2021</v>
      </c>
      <c r="E3936" s="107">
        <v>3906</v>
      </c>
      <c r="F3936" s="107">
        <v>3906</v>
      </c>
      <c r="G3936" s="107" t="s">
        <v>187</v>
      </c>
      <c r="H3936" s="107">
        <v>12.3452</v>
      </c>
    </row>
    <row r="3937" spans="1:8" x14ac:dyDescent="0.3">
      <c r="A3937" t="str">
        <f t="shared" si="61"/>
        <v>2021_3942</v>
      </c>
      <c r="C3937" s="107">
        <v>3935</v>
      </c>
      <c r="D3937" s="107">
        <v>2021</v>
      </c>
      <c r="E3937" s="107">
        <v>3942</v>
      </c>
      <c r="F3937" s="107">
        <v>3942</v>
      </c>
      <c r="G3937" s="107" t="s">
        <v>188</v>
      </c>
      <c r="H3937" s="107">
        <v>17.049499999999998</v>
      </c>
    </row>
    <row r="3938" spans="1:8" x14ac:dyDescent="0.3">
      <c r="A3938" t="str">
        <f t="shared" si="61"/>
        <v>2021_3978</v>
      </c>
      <c r="C3938" s="107">
        <v>3936</v>
      </c>
      <c r="D3938" s="107">
        <v>2021</v>
      </c>
      <c r="E3938" s="107">
        <v>3978</v>
      </c>
      <c r="F3938" s="107">
        <v>3978</v>
      </c>
      <c r="G3938" s="107" t="s">
        <v>189</v>
      </c>
      <c r="H3938" s="107">
        <v>9.5292999999999992</v>
      </c>
    </row>
    <row r="3939" spans="1:8" x14ac:dyDescent="0.3">
      <c r="A3939" t="str">
        <f t="shared" si="61"/>
        <v>2021_4023</v>
      </c>
      <c r="C3939" s="107">
        <v>3937</v>
      </c>
      <c r="D3939" s="107">
        <v>2021</v>
      </c>
      <c r="E3939" s="107">
        <v>4023</v>
      </c>
      <c r="F3939" s="107">
        <v>4023</v>
      </c>
      <c r="G3939" s="107" t="s">
        <v>790</v>
      </c>
      <c r="H3939" s="107">
        <v>10.4278</v>
      </c>
    </row>
    <row r="3940" spans="1:8" x14ac:dyDescent="0.3">
      <c r="A3940" t="str">
        <f t="shared" si="61"/>
        <v>2021_4033</v>
      </c>
      <c r="C3940" s="107">
        <v>3938</v>
      </c>
      <c r="D3940" s="107">
        <v>2021</v>
      </c>
      <c r="E3940" s="107">
        <v>4033</v>
      </c>
      <c r="F3940" s="107">
        <v>4033</v>
      </c>
      <c r="G3940" s="107" t="s">
        <v>368</v>
      </c>
      <c r="H3940" s="107">
        <v>11.633900000000001</v>
      </c>
    </row>
    <row r="3941" spans="1:8" x14ac:dyDescent="0.3">
      <c r="A3941" t="str">
        <f t="shared" si="61"/>
        <v>2021_4041</v>
      </c>
      <c r="C3941" s="107">
        <v>3939</v>
      </c>
      <c r="D3941" s="107">
        <v>2021</v>
      </c>
      <c r="E3941" s="107">
        <v>4041</v>
      </c>
      <c r="F3941" s="107">
        <v>4041</v>
      </c>
      <c r="G3941" s="107" t="s">
        <v>191</v>
      </c>
      <c r="H3941" s="107">
        <v>13.1311</v>
      </c>
    </row>
    <row r="3942" spans="1:8" x14ac:dyDescent="0.3">
      <c r="A3942" t="str">
        <f t="shared" si="61"/>
        <v>2021_4043</v>
      </c>
      <c r="C3942" s="107">
        <v>3940</v>
      </c>
      <c r="D3942" s="107">
        <v>2021</v>
      </c>
      <c r="E3942" s="107">
        <v>4043</v>
      </c>
      <c r="F3942" s="107">
        <v>4043</v>
      </c>
      <c r="G3942" s="107" t="s">
        <v>192</v>
      </c>
      <c r="H3942" s="107">
        <v>10.105600000000001</v>
      </c>
    </row>
    <row r="3943" spans="1:8" x14ac:dyDescent="0.3">
      <c r="A3943" t="str">
        <f t="shared" si="61"/>
        <v>2021_4068</v>
      </c>
      <c r="C3943" s="107">
        <v>3941</v>
      </c>
      <c r="D3943" s="107">
        <v>2021</v>
      </c>
      <c r="E3943" s="107">
        <v>4068</v>
      </c>
      <c r="F3943" s="107">
        <v>4068</v>
      </c>
      <c r="G3943" s="107" t="s">
        <v>945</v>
      </c>
      <c r="H3943" s="107">
        <v>9.3808000000000007</v>
      </c>
    </row>
    <row r="3944" spans="1:8" x14ac:dyDescent="0.3">
      <c r="A3944" t="str">
        <f t="shared" si="61"/>
        <v>2021_4086</v>
      </c>
      <c r="C3944" s="107">
        <v>3942</v>
      </c>
      <c r="D3944" s="107">
        <v>2021</v>
      </c>
      <c r="E3944" s="107">
        <v>4086</v>
      </c>
      <c r="F3944" s="107">
        <v>4086</v>
      </c>
      <c r="G3944" s="107" t="s">
        <v>791</v>
      </c>
      <c r="H3944" s="107">
        <v>17.994499999999999</v>
      </c>
    </row>
    <row r="3945" spans="1:8" x14ac:dyDescent="0.3">
      <c r="A3945" t="str">
        <f t="shared" si="61"/>
        <v>2021_4104</v>
      </c>
      <c r="C3945" s="107">
        <v>3943</v>
      </c>
      <c r="D3945" s="107">
        <v>2021</v>
      </c>
      <c r="E3945" s="107">
        <v>4104</v>
      </c>
      <c r="F3945" s="107">
        <v>4104</v>
      </c>
      <c r="G3945" s="107" t="s">
        <v>194</v>
      </c>
      <c r="H3945" s="107">
        <v>18.346900000000002</v>
      </c>
    </row>
    <row r="3946" spans="1:8" x14ac:dyDescent="0.3">
      <c r="A3946" t="str">
        <f t="shared" si="61"/>
        <v>2021_4122</v>
      </c>
      <c r="C3946" s="107">
        <v>3944</v>
      </c>
      <c r="D3946" s="107">
        <v>2021</v>
      </c>
      <c r="E3946" s="107">
        <v>4122</v>
      </c>
      <c r="F3946" s="107">
        <v>4122</v>
      </c>
      <c r="G3946" s="107" t="s">
        <v>195</v>
      </c>
      <c r="H3946" s="107">
        <v>15.646000000000001</v>
      </c>
    </row>
    <row r="3947" spans="1:8" x14ac:dyDescent="0.3">
      <c r="A3947" t="str">
        <f t="shared" si="61"/>
        <v>2021_4131</v>
      </c>
      <c r="C3947" s="107">
        <v>3945</v>
      </c>
      <c r="D3947" s="107">
        <v>2021</v>
      </c>
      <c r="E3947" s="107">
        <v>4131</v>
      </c>
      <c r="F3947" s="107">
        <v>4131</v>
      </c>
      <c r="G3947" s="107" t="s">
        <v>196</v>
      </c>
      <c r="H3947" s="107">
        <v>14.1661</v>
      </c>
    </row>
    <row r="3948" spans="1:8" x14ac:dyDescent="0.3">
      <c r="A3948" t="str">
        <f t="shared" si="61"/>
        <v>2021_4149</v>
      </c>
      <c r="C3948" s="107">
        <v>3946</v>
      </c>
      <c r="D3948" s="107">
        <v>2021</v>
      </c>
      <c r="E3948" s="107">
        <v>4149</v>
      </c>
      <c r="F3948" s="107">
        <v>4149</v>
      </c>
      <c r="G3948" s="107" t="s">
        <v>792</v>
      </c>
      <c r="H3948" s="107">
        <v>12.7052</v>
      </c>
    </row>
    <row r="3949" spans="1:8" x14ac:dyDescent="0.3">
      <c r="A3949" t="str">
        <f t="shared" si="61"/>
        <v>2021_4203</v>
      </c>
      <c r="C3949" s="107">
        <v>3947</v>
      </c>
      <c r="D3949" s="107">
        <v>2021</v>
      </c>
      <c r="E3949" s="107">
        <v>4203</v>
      </c>
      <c r="F3949" s="107">
        <v>4203</v>
      </c>
      <c r="G3949" s="107" t="s">
        <v>198</v>
      </c>
      <c r="H3949" s="107">
        <v>10.7713</v>
      </c>
    </row>
    <row r="3950" spans="1:8" x14ac:dyDescent="0.3">
      <c r="A3950" t="str">
        <f t="shared" si="61"/>
        <v>2021_4212</v>
      </c>
      <c r="C3950" s="107">
        <v>3948</v>
      </c>
      <c r="D3950" s="107">
        <v>2021</v>
      </c>
      <c r="E3950" s="107">
        <v>4212</v>
      </c>
      <c r="F3950" s="107">
        <v>4212</v>
      </c>
      <c r="G3950" s="107" t="s">
        <v>199</v>
      </c>
      <c r="H3950" s="107">
        <v>15.9635</v>
      </c>
    </row>
    <row r="3951" spans="1:8" x14ac:dyDescent="0.3">
      <c r="A3951" t="str">
        <f t="shared" si="61"/>
        <v>2021_4269</v>
      </c>
      <c r="C3951" s="107">
        <v>3949</v>
      </c>
      <c r="D3951" s="107">
        <v>2021</v>
      </c>
      <c r="E3951" s="107">
        <v>4269</v>
      </c>
      <c r="F3951" s="107">
        <v>4269</v>
      </c>
      <c r="G3951" s="107" t="s">
        <v>200</v>
      </c>
      <c r="H3951" s="107">
        <v>14.008699999999999</v>
      </c>
    </row>
    <row r="3952" spans="1:8" x14ac:dyDescent="0.3">
      <c r="A3952" t="str">
        <f t="shared" si="61"/>
        <v>2021_4271</v>
      </c>
      <c r="C3952" s="107">
        <v>3950</v>
      </c>
      <c r="D3952" s="107">
        <v>2021</v>
      </c>
      <c r="E3952" s="107">
        <v>4271</v>
      </c>
      <c r="F3952" s="107">
        <v>4271</v>
      </c>
      <c r="G3952" s="107" t="s">
        <v>201</v>
      </c>
      <c r="H3952" s="107">
        <v>13.1782</v>
      </c>
    </row>
    <row r="3953" spans="1:8" x14ac:dyDescent="0.3">
      <c r="A3953" t="str">
        <f t="shared" si="61"/>
        <v>2021_4356</v>
      </c>
      <c r="C3953" s="107">
        <v>3951</v>
      </c>
      <c r="D3953" s="107">
        <v>2021</v>
      </c>
      <c r="E3953" s="107">
        <v>4356</v>
      </c>
      <c r="F3953" s="107">
        <v>4356</v>
      </c>
      <c r="G3953" s="107" t="s">
        <v>202</v>
      </c>
      <c r="H3953" s="107">
        <v>13.2456</v>
      </c>
    </row>
    <row r="3954" spans="1:8" x14ac:dyDescent="0.3">
      <c r="A3954" t="str">
        <f t="shared" si="61"/>
        <v>2021_4419</v>
      </c>
      <c r="C3954" s="107">
        <v>3952</v>
      </c>
      <c r="D3954" s="107">
        <v>2021</v>
      </c>
      <c r="E3954" s="107">
        <v>4419</v>
      </c>
      <c r="F3954" s="107">
        <v>4419</v>
      </c>
      <c r="G3954" s="107" t="s">
        <v>789</v>
      </c>
      <c r="H3954" s="107">
        <v>14.9727</v>
      </c>
    </row>
    <row r="3955" spans="1:8" x14ac:dyDescent="0.3">
      <c r="A3955" t="str">
        <f t="shared" si="61"/>
        <v>2021_4437</v>
      </c>
      <c r="C3955" s="107">
        <v>3953</v>
      </c>
      <c r="D3955" s="107">
        <v>2021</v>
      </c>
      <c r="E3955" s="107">
        <v>4437</v>
      </c>
      <c r="F3955" s="107">
        <v>4437</v>
      </c>
      <c r="G3955" s="107" t="s">
        <v>204</v>
      </c>
      <c r="H3955" s="107">
        <v>13.1111</v>
      </c>
    </row>
    <row r="3956" spans="1:8" x14ac:dyDescent="0.3">
      <c r="A3956" t="str">
        <f t="shared" si="61"/>
        <v>2021_4446</v>
      </c>
      <c r="C3956" s="107">
        <v>3954</v>
      </c>
      <c r="D3956" s="107">
        <v>2021</v>
      </c>
      <c r="E3956" s="107">
        <v>4446</v>
      </c>
      <c r="F3956" s="107">
        <v>4446</v>
      </c>
      <c r="G3956" s="107" t="s">
        <v>205</v>
      </c>
      <c r="H3956" s="107">
        <v>14.1647</v>
      </c>
    </row>
    <row r="3957" spans="1:8" x14ac:dyDescent="0.3">
      <c r="A3957" t="str">
        <f t="shared" si="61"/>
        <v>2021_4491</v>
      </c>
      <c r="C3957" s="107">
        <v>3955</v>
      </c>
      <c r="D3957" s="107">
        <v>2021</v>
      </c>
      <c r="E3957" s="107">
        <v>4491</v>
      </c>
      <c r="F3957" s="107">
        <v>4491</v>
      </c>
      <c r="G3957" s="107" t="s">
        <v>206</v>
      </c>
      <c r="H3957" s="107">
        <v>12.1272</v>
      </c>
    </row>
    <row r="3958" spans="1:8" x14ac:dyDescent="0.3">
      <c r="A3958" t="str">
        <f t="shared" si="61"/>
        <v>2021_4505</v>
      </c>
      <c r="C3958" s="107">
        <v>3956</v>
      </c>
      <c r="D3958" s="107">
        <v>2021</v>
      </c>
      <c r="E3958" s="107">
        <v>4505</v>
      </c>
      <c r="F3958" s="107">
        <v>4505</v>
      </c>
      <c r="G3958" s="107" t="s">
        <v>207</v>
      </c>
      <c r="H3958" s="107">
        <v>14.958399999999999</v>
      </c>
    </row>
    <row r="3959" spans="1:8" x14ac:dyDescent="0.3">
      <c r="A3959" t="str">
        <f t="shared" si="61"/>
        <v>2021_4509</v>
      </c>
      <c r="C3959" s="107">
        <v>3957</v>
      </c>
      <c r="D3959" s="107">
        <v>2021</v>
      </c>
      <c r="E3959" s="107">
        <v>4509</v>
      </c>
      <c r="F3959" s="107">
        <v>4509</v>
      </c>
      <c r="G3959" s="107" t="s">
        <v>208</v>
      </c>
      <c r="H3959" s="107">
        <v>15.605399999999999</v>
      </c>
    </row>
    <row r="3960" spans="1:8" x14ac:dyDescent="0.3">
      <c r="A3960" t="str">
        <f t="shared" si="61"/>
        <v>2021_4518</v>
      </c>
      <c r="C3960" s="107">
        <v>3958</v>
      </c>
      <c r="D3960" s="107">
        <v>2021</v>
      </c>
      <c r="E3960" s="107">
        <v>4518</v>
      </c>
      <c r="F3960" s="107">
        <v>4518</v>
      </c>
      <c r="G3960" s="107" t="s">
        <v>209</v>
      </c>
      <c r="H3960" s="107">
        <v>11.188599999999999</v>
      </c>
    </row>
    <row r="3961" spans="1:8" x14ac:dyDescent="0.3">
      <c r="A3961" t="str">
        <f t="shared" si="61"/>
        <v>2021_4527</v>
      </c>
      <c r="C3961" s="107">
        <v>3959</v>
      </c>
      <c r="D3961" s="107">
        <v>2021</v>
      </c>
      <c r="E3961" s="107">
        <v>4527</v>
      </c>
      <c r="F3961" s="107">
        <v>4527</v>
      </c>
      <c r="G3961" s="107" t="s">
        <v>210</v>
      </c>
      <c r="H3961" s="107">
        <v>13.6374</v>
      </c>
    </row>
    <row r="3962" spans="1:8" x14ac:dyDescent="0.3">
      <c r="A3962" t="str">
        <f t="shared" si="61"/>
        <v>2021_4536</v>
      </c>
      <c r="C3962" s="107">
        <v>3960</v>
      </c>
      <c r="D3962" s="107">
        <v>2021</v>
      </c>
      <c r="E3962" s="107">
        <v>4536</v>
      </c>
      <c r="F3962" s="107">
        <v>4536</v>
      </c>
      <c r="G3962" s="107" t="s">
        <v>211</v>
      </c>
      <c r="H3962" s="107">
        <v>13.890599999999999</v>
      </c>
    </row>
    <row r="3963" spans="1:8" x14ac:dyDescent="0.3">
      <c r="A3963" t="str">
        <f t="shared" si="61"/>
        <v>2021_4554</v>
      </c>
      <c r="C3963" s="107">
        <v>3961</v>
      </c>
      <c r="D3963" s="107">
        <v>2021</v>
      </c>
      <c r="E3963" s="107">
        <v>4554</v>
      </c>
      <c r="F3963" s="107">
        <v>4554</v>
      </c>
      <c r="G3963" s="107" t="s">
        <v>212</v>
      </c>
      <c r="H3963" s="107">
        <v>17.892600000000002</v>
      </c>
    </row>
    <row r="3964" spans="1:8" x14ac:dyDescent="0.3">
      <c r="A3964" t="str">
        <f t="shared" si="61"/>
        <v>2021_4572</v>
      </c>
      <c r="C3964" s="107">
        <v>3962</v>
      </c>
      <c r="D3964" s="107">
        <v>2021</v>
      </c>
      <c r="E3964" s="107">
        <v>4572</v>
      </c>
      <c r="F3964" s="107">
        <v>4572</v>
      </c>
      <c r="G3964" s="107" t="s">
        <v>213</v>
      </c>
      <c r="H3964" s="107">
        <v>13.136699999999999</v>
      </c>
    </row>
    <row r="3965" spans="1:8" x14ac:dyDescent="0.3">
      <c r="A3965" t="str">
        <f t="shared" si="61"/>
        <v>2021_4581</v>
      </c>
      <c r="C3965" s="107">
        <v>3963</v>
      </c>
      <c r="D3965" s="107">
        <v>2021</v>
      </c>
      <c r="E3965" s="107">
        <v>4581</v>
      </c>
      <c r="F3965" s="107">
        <v>4581</v>
      </c>
      <c r="G3965" s="107" t="s">
        <v>214</v>
      </c>
      <c r="H3965" s="107">
        <v>13.519500000000001</v>
      </c>
    </row>
    <row r="3966" spans="1:8" x14ac:dyDescent="0.3">
      <c r="A3966" t="str">
        <f t="shared" si="61"/>
        <v>2021_4599</v>
      </c>
      <c r="C3966" s="107">
        <v>3964</v>
      </c>
      <c r="D3966" s="107">
        <v>2021</v>
      </c>
      <c r="E3966" s="107">
        <v>4599</v>
      </c>
      <c r="F3966" s="107">
        <v>4599</v>
      </c>
      <c r="G3966" s="107" t="s">
        <v>215</v>
      </c>
      <c r="H3966" s="107">
        <v>10.5223</v>
      </c>
    </row>
    <row r="3967" spans="1:8" x14ac:dyDescent="0.3">
      <c r="A3967" t="str">
        <f t="shared" si="61"/>
        <v>2021_4617</v>
      </c>
      <c r="C3967" s="107">
        <v>3965</v>
      </c>
      <c r="D3967" s="107">
        <v>2021</v>
      </c>
      <c r="E3967" s="107">
        <v>4617</v>
      </c>
      <c r="F3967" s="107">
        <v>4617</v>
      </c>
      <c r="G3967" s="107" t="s">
        <v>216</v>
      </c>
      <c r="H3967" s="107">
        <v>14.7166</v>
      </c>
    </row>
    <row r="3968" spans="1:8" x14ac:dyDescent="0.3">
      <c r="A3968" t="str">
        <f t="shared" si="61"/>
        <v>2021_4644</v>
      </c>
      <c r="C3968" s="107">
        <v>3966</v>
      </c>
      <c r="D3968" s="107">
        <v>2021</v>
      </c>
      <c r="E3968" s="107">
        <v>4644</v>
      </c>
      <c r="F3968" s="107">
        <v>4644</v>
      </c>
      <c r="G3968" s="107" t="s">
        <v>217</v>
      </c>
      <c r="H3968" s="107">
        <v>12.383800000000001</v>
      </c>
    </row>
    <row r="3969" spans="1:8" x14ac:dyDescent="0.3">
      <c r="A3969" t="str">
        <f t="shared" si="61"/>
        <v>2021_4662</v>
      </c>
      <c r="C3969" s="107">
        <v>3967</v>
      </c>
      <c r="D3969" s="107">
        <v>2021</v>
      </c>
      <c r="E3969" s="107">
        <v>4662</v>
      </c>
      <c r="F3969" s="107">
        <v>4662</v>
      </c>
      <c r="G3969" s="107" t="s">
        <v>218</v>
      </c>
      <c r="H3969" s="107">
        <v>11.077500000000001</v>
      </c>
    </row>
    <row r="3970" spans="1:8" x14ac:dyDescent="0.3">
      <c r="A3970" t="str">
        <f t="shared" si="61"/>
        <v>2021_4689</v>
      </c>
      <c r="C3970" s="107">
        <v>3968</v>
      </c>
      <c r="D3970" s="107">
        <v>2021</v>
      </c>
      <c r="E3970" s="107">
        <v>4689</v>
      </c>
      <c r="F3970" s="107">
        <v>4689</v>
      </c>
      <c r="G3970" s="107" t="s">
        <v>219</v>
      </c>
      <c r="H3970" s="107">
        <v>16.513999999999999</v>
      </c>
    </row>
    <row r="3971" spans="1:8" x14ac:dyDescent="0.3">
      <c r="A3971" t="str">
        <f t="shared" si="61"/>
        <v>2021_4725</v>
      </c>
      <c r="C3971" s="107">
        <v>3969</v>
      </c>
      <c r="D3971" s="107">
        <v>2021</v>
      </c>
      <c r="E3971" s="107">
        <v>4725</v>
      </c>
      <c r="F3971" s="107">
        <v>4725</v>
      </c>
      <c r="G3971" s="107" t="s">
        <v>220</v>
      </c>
      <c r="H3971" s="107">
        <v>15.7959</v>
      </c>
    </row>
    <row r="3972" spans="1:8" x14ac:dyDescent="0.3">
      <c r="A3972" t="str">
        <f t="shared" ref="A3972:A4035" si="62">CONCATENATE(D3972,"_",E3972)</f>
        <v>2021_4772</v>
      </c>
      <c r="C3972" s="107">
        <v>3970</v>
      </c>
      <c r="D3972" s="107">
        <v>2021</v>
      </c>
      <c r="E3972" s="107">
        <v>4772</v>
      </c>
      <c r="F3972" s="107">
        <v>4772</v>
      </c>
      <c r="G3972" s="107" t="s">
        <v>221</v>
      </c>
      <c r="H3972" s="107">
        <v>9.77</v>
      </c>
    </row>
    <row r="3973" spans="1:8" x14ac:dyDescent="0.3">
      <c r="A3973" t="str">
        <f t="shared" si="62"/>
        <v>2021_4773</v>
      </c>
      <c r="C3973" s="107">
        <v>3971</v>
      </c>
      <c r="D3973" s="107">
        <v>2021</v>
      </c>
      <c r="E3973" s="107">
        <v>4773</v>
      </c>
      <c r="F3973" s="107">
        <v>4773</v>
      </c>
      <c r="G3973" s="107" t="s">
        <v>222</v>
      </c>
      <c r="H3973" s="107">
        <v>14.869199999999999</v>
      </c>
    </row>
    <row r="3974" spans="1:8" x14ac:dyDescent="0.3">
      <c r="A3974" t="str">
        <f t="shared" si="62"/>
        <v>2021_4774</v>
      </c>
      <c r="C3974" s="107">
        <v>3972</v>
      </c>
      <c r="D3974" s="107">
        <v>2021</v>
      </c>
      <c r="E3974" s="107">
        <v>4774</v>
      </c>
      <c r="F3974" s="107">
        <v>4774</v>
      </c>
      <c r="G3974" s="107" t="s">
        <v>817</v>
      </c>
      <c r="H3974" s="107">
        <v>11.4343</v>
      </c>
    </row>
    <row r="3975" spans="1:8" x14ac:dyDescent="0.3">
      <c r="A3975" t="str">
        <f t="shared" si="62"/>
        <v>2021_4776</v>
      </c>
      <c r="C3975" s="107">
        <v>3973</v>
      </c>
      <c r="D3975" s="107">
        <v>2021</v>
      </c>
      <c r="E3975" s="107">
        <v>4776</v>
      </c>
      <c r="F3975" s="107">
        <v>4776</v>
      </c>
      <c r="G3975" s="107" t="s">
        <v>225</v>
      </c>
      <c r="H3975" s="107">
        <v>12.5426</v>
      </c>
    </row>
    <row r="3976" spans="1:8" x14ac:dyDescent="0.3">
      <c r="A3976" t="str">
        <f t="shared" si="62"/>
        <v>2021_4777</v>
      </c>
      <c r="C3976" s="107">
        <v>3974</v>
      </c>
      <c r="D3976" s="107">
        <v>2021</v>
      </c>
      <c r="E3976" s="107">
        <v>4777</v>
      </c>
      <c r="F3976" s="107">
        <v>4777</v>
      </c>
      <c r="G3976" s="107" t="s">
        <v>226</v>
      </c>
      <c r="H3976" s="107">
        <v>14.2568</v>
      </c>
    </row>
    <row r="3977" spans="1:8" x14ac:dyDescent="0.3">
      <c r="A3977" t="str">
        <f t="shared" si="62"/>
        <v>2021_4778</v>
      </c>
      <c r="C3977" s="107">
        <v>3975</v>
      </c>
      <c r="D3977" s="107">
        <v>2021</v>
      </c>
      <c r="E3977" s="107">
        <v>4778</v>
      </c>
      <c r="F3977" s="107">
        <v>4778</v>
      </c>
      <c r="G3977" s="107" t="s">
        <v>227</v>
      </c>
      <c r="H3977" s="107">
        <v>8.2536000000000005</v>
      </c>
    </row>
    <row r="3978" spans="1:8" x14ac:dyDescent="0.3">
      <c r="A3978" t="str">
        <f t="shared" si="62"/>
        <v>2021_4779</v>
      </c>
      <c r="C3978" s="107">
        <v>3976</v>
      </c>
      <c r="D3978" s="107">
        <v>2021</v>
      </c>
      <c r="E3978" s="107">
        <v>4779</v>
      </c>
      <c r="F3978" s="107">
        <v>4779</v>
      </c>
      <c r="G3978" s="107" t="s">
        <v>228</v>
      </c>
      <c r="H3978" s="107">
        <v>18.546600000000002</v>
      </c>
    </row>
    <row r="3979" spans="1:8" x14ac:dyDescent="0.3">
      <c r="A3979" t="str">
        <f t="shared" si="62"/>
        <v>2021_4784</v>
      </c>
      <c r="C3979" s="107">
        <v>3977</v>
      </c>
      <c r="D3979" s="107">
        <v>2021</v>
      </c>
      <c r="E3979" s="107">
        <v>4784</v>
      </c>
      <c r="F3979" s="107">
        <v>4784</v>
      </c>
      <c r="G3979" s="107" t="s">
        <v>229</v>
      </c>
      <c r="H3979" s="107">
        <v>12.1374</v>
      </c>
    </row>
    <row r="3980" spans="1:8" x14ac:dyDescent="0.3">
      <c r="A3980" t="str">
        <f t="shared" si="62"/>
        <v>2021_4785</v>
      </c>
      <c r="C3980" s="107">
        <v>3978</v>
      </c>
      <c r="D3980" s="107">
        <v>2021</v>
      </c>
      <c r="E3980" s="107">
        <v>4785</v>
      </c>
      <c r="F3980" s="107">
        <v>4785</v>
      </c>
      <c r="G3980" s="107" t="s">
        <v>793</v>
      </c>
      <c r="H3980" s="107">
        <v>10.0441</v>
      </c>
    </row>
    <row r="3981" spans="1:8" x14ac:dyDescent="0.3">
      <c r="A3981" t="str">
        <f t="shared" si="62"/>
        <v>2021_4788</v>
      </c>
      <c r="C3981" s="107">
        <v>3979</v>
      </c>
      <c r="D3981" s="107">
        <v>2021</v>
      </c>
      <c r="E3981" s="107">
        <v>4788</v>
      </c>
      <c r="F3981" s="107">
        <v>4788</v>
      </c>
      <c r="G3981" s="107" t="s">
        <v>232</v>
      </c>
      <c r="H3981" s="107">
        <v>12.6602</v>
      </c>
    </row>
    <row r="3982" spans="1:8" x14ac:dyDescent="0.3">
      <c r="A3982" t="str">
        <f t="shared" si="62"/>
        <v>2021_4797</v>
      </c>
      <c r="C3982" s="107">
        <v>3980</v>
      </c>
      <c r="D3982" s="107">
        <v>2021</v>
      </c>
      <c r="E3982" s="107">
        <v>4797</v>
      </c>
      <c r="F3982" s="107">
        <v>4797</v>
      </c>
      <c r="G3982" s="107" t="s">
        <v>233</v>
      </c>
      <c r="H3982" s="107">
        <v>18.869399999999999</v>
      </c>
    </row>
    <row r="3983" spans="1:8" x14ac:dyDescent="0.3">
      <c r="A3983" t="str">
        <f t="shared" si="62"/>
        <v>2021_4824</v>
      </c>
      <c r="C3983" s="107">
        <v>3981</v>
      </c>
      <c r="D3983" s="107">
        <v>2021</v>
      </c>
      <c r="E3983" s="107">
        <v>4824</v>
      </c>
      <c r="F3983" s="107">
        <v>5510</v>
      </c>
      <c r="G3983" s="107" t="s">
        <v>256</v>
      </c>
      <c r="H3983" s="107">
        <v>13.7927</v>
      </c>
    </row>
    <row r="3984" spans="1:8" x14ac:dyDescent="0.3">
      <c r="A3984" t="str">
        <f t="shared" si="62"/>
        <v>2021_4860</v>
      </c>
      <c r="C3984" s="107">
        <v>3982</v>
      </c>
      <c r="D3984" s="107">
        <v>2021</v>
      </c>
      <c r="E3984" s="107">
        <v>4860</v>
      </c>
      <c r="F3984" s="107">
        <v>4860</v>
      </c>
      <c r="G3984" s="107" t="s">
        <v>977</v>
      </c>
      <c r="H3984" s="107">
        <v>13.141500000000001</v>
      </c>
    </row>
    <row r="3985" spans="1:8" x14ac:dyDescent="0.3">
      <c r="A3985" t="str">
        <f t="shared" si="62"/>
        <v>2021_4869</v>
      </c>
      <c r="C3985" s="107">
        <v>3983</v>
      </c>
      <c r="D3985" s="107">
        <v>2021</v>
      </c>
      <c r="E3985" s="107">
        <v>4869</v>
      </c>
      <c r="F3985" s="107">
        <v>4869</v>
      </c>
      <c r="G3985" s="107" t="s">
        <v>235</v>
      </c>
      <c r="H3985" s="107">
        <v>13.948700000000001</v>
      </c>
    </row>
    <row r="3986" spans="1:8" x14ac:dyDescent="0.3">
      <c r="A3986" t="str">
        <f t="shared" si="62"/>
        <v>2021_4878</v>
      </c>
      <c r="C3986" s="107">
        <v>3984</v>
      </c>
      <c r="D3986" s="107">
        <v>2021</v>
      </c>
      <c r="E3986" s="107">
        <v>4878</v>
      </c>
      <c r="F3986" s="107">
        <v>4878</v>
      </c>
      <c r="G3986" s="107" t="s">
        <v>236</v>
      </c>
      <c r="H3986" s="107">
        <v>14.0428</v>
      </c>
    </row>
    <row r="3987" spans="1:8" x14ac:dyDescent="0.3">
      <c r="A3987" t="str">
        <f t="shared" si="62"/>
        <v>2021_4890</v>
      </c>
      <c r="C3987" s="107">
        <v>3985</v>
      </c>
      <c r="D3987" s="107">
        <v>2021</v>
      </c>
      <c r="E3987" s="107">
        <v>4890</v>
      </c>
      <c r="F3987" s="107">
        <v>4890</v>
      </c>
      <c r="G3987" s="107" t="s">
        <v>237</v>
      </c>
      <c r="H3987" s="107">
        <v>9.5574999999999992</v>
      </c>
    </row>
    <row r="3988" spans="1:8" x14ac:dyDescent="0.3">
      <c r="A3988" t="str">
        <f t="shared" si="62"/>
        <v>2021_4905</v>
      </c>
      <c r="C3988" s="107">
        <v>3986</v>
      </c>
      <c r="D3988" s="107">
        <v>2021</v>
      </c>
      <c r="E3988" s="107">
        <v>4905</v>
      </c>
      <c r="F3988" s="107">
        <v>4905</v>
      </c>
      <c r="G3988" s="107" t="s">
        <v>794</v>
      </c>
      <c r="H3988" s="107">
        <v>13.117000000000001</v>
      </c>
    </row>
    <row r="3989" spans="1:8" x14ac:dyDescent="0.3">
      <c r="A3989" t="str">
        <f t="shared" si="62"/>
        <v>2021_4978</v>
      </c>
      <c r="C3989" s="107">
        <v>3987</v>
      </c>
      <c r="D3989" s="107">
        <v>2021</v>
      </c>
      <c r="E3989" s="107">
        <v>4978</v>
      </c>
      <c r="F3989" s="107">
        <v>4978</v>
      </c>
      <c r="G3989" s="107" t="s">
        <v>238</v>
      </c>
      <c r="H3989" s="107">
        <v>10.0809</v>
      </c>
    </row>
    <row r="3990" spans="1:8" x14ac:dyDescent="0.3">
      <c r="A3990" t="str">
        <f t="shared" si="62"/>
        <v>2021_4995</v>
      </c>
      <c r="C3990" s="107">
        <v>3988</v>
      </c>
      <c r="D3990" s="107">
        <v>2021</v>
      </c>
      <c r="E3990" s="107">
        <v>4995</v>
      </c>
      <c r="F3990" s="107">
        <v>4995</v>
      </c>
      <c r="G3990" s="107" t="s">
        <v>239</v>
      </c>
      <c r="H3990" s="107">
        <v>12.686199999999999</v>
      </c>
    </row>
    <row r="3991" spans="1:8" x14ac:dyDescent="0.3">
      <c r="A3991" t="str">
        <f t="shared" si="62"/>
        <v>2021_5013</v>
      </c>
      <c r="C3991" s="107">
        <v>3989</v>
      </c>
      <c r="D3991" s="107">
        <v>2021</v>
      </c>
      <c r="E3991" s="107">
        <v>5013</v>
      </c>
      <c r="F3991" s="107">
        <v>5013</v>
      </c>
      <c r="G3991" s="107" t="s">
        <v>240</v>
      </c>
      <c r="H3991" s="107">
        <v>14.192</v>
      </c>
    </row>
    <row r="3992" spans="1:8" x14ac:dyDescent="0.3">
      <c r="A3992" t="str">
        <f t="shared" si="62"/>
        <v>2021_5049</v>
      </c>
      <c r="C3992" s="107">
        <v>3990</v>
      </c>
      <c r="D3992" s="107">
        <v>2021</v>
      </c>
      <c r="E3992" s="107">
        <v>5049</v>
      </c>
      <c r="F3992" s="107">
        <v>5049</v>
      </c>
      <c r="G3992" s="107" t="s">
        <v>241</v>
      </c>
      <c r="H3992" s="107">
        <v>14.7174</v>
      </c>
    </row>
    <row r="3993" spans="1:8" x14ac:dyDescent="0.3">
      <c r="A3993" t="str">
        <f t="shared" si="62"/>
        <v>2021_5121</v>
      </c>
      <c r="C3993" s="107">
        <v>3991</v>
      </c>
      <c r="D3993" s="107">
        <v>2021</v>
      </c>
      <c r="E3993" s="107">
        <v>5121</v>
      </c>
      <c r="F3993" s="107">
        <v>5121</v>
      </c>
      <c r="G3993" s="107" t="s">
        <v>242</v>
      </c>
      <c r="H3993" s="107">
        <v>13.3779</v>
      </c>
    </row>
    <row r="3994" spans="1:8" x14ac:dyDescent="0.3">
      <c r="A3994" t="str">
        <f t="shared" si="62"/>
        <v>2021_5139</v>
      </c>
      <c r="C3994" s="107">
        <v>3992</v>
      </c>
      <c r="D3994" s="107">
        <v>2021</v>
      </c>
      <c r="E3994" s="107">
        <v>5139</v>
      </c>
      <c r="F3994" s="107">
        <v>5139</v>
      </c>
      <c r="G3994" s="107" t="s">
        <v>243</v>
      </c>
      <c r="H3994" s="107">
        <v>10.446899999999999</v>
      </c>
    </row>
    <row r="3995" spans="1:8" x14ac:dyDescent="0.3">
      <c r="A3995" t="str">
        <f t="shared" si="62"/>
        <v>2021_5157</v>
      </c>
      <c r="C3995" s="107">
        <v>3993</v>
      </c>
      <c r="D3995" s="107">
        <v>2021</v>
      </c>
      <c r="E3995" s="107">
        <v>5157</v>
      </c>
      <c r="F3995" s="107">
        <v>6099</v>
      </c>
      <c r="G3995" s="107" t="s">
        <v>281</v>
      </c>
      <c r="H3995" s="107">
        <v>9.6455000000000002</v>
      </c>
    </row>
    <row r="3996" spans="1:8" x14ac:dyDescent="0.3">
      <c r="A3996" t="str">
        <f t="shared" si="62"/>
        <v>2021_5163</v>
      </c>
      <c r="C3996" s="107">
        <v>3994</v>
      </c>
      <c r="D3996" s="107">
        <v>2021</v>
      </c>
      <c r="E3996" s="107">
        <v>5163</v>
      </c>
      <c r="F3996" s="107">
        <v>5163</v>
      </c>
      <c r="G3996" s="107" t="s">
        <v>244</v>
      </c>
      <c r="H3996" s="107">
        <v>12.7811</v>
      </c>
    </row>
    <row r="3997" spans="1:8" x14ac:dyDescent="0.3">
      <c r="A3997" t="str">
        <f t="shared" si="62"/>
        <v>2021_5166</v>
      </c>
      <c r="C3997" s="107">
        <v>3995</v>
      </c>
      <c r="D3997" s="107">
        <v>2021</v>
      </c>
      <c r="E3997" s="107">
        <v>5166</v>
      </c>
      <c r="F3997" s="107">
        <v>5166</v>
      </c>
      <c r="G3997" s="107" t="s">
        <v>245</v>
      </c>
      <c r="H3997" s="107">
        <v>14.6012</v>
      </c>
    </row>
    <row r="3998" spans="1:8" x14ac:dyDescent="0.3">
      <c r="A3998" t="str">
        <f t="shared" si="62"/>
        <v>2021_5184</v>
      </c>
      <c r="C3998" s="107">
        <v>3996</v>
      </c>
      <c r="D3998" s="107">
        <v>2021</v>
      </c>
      <c r="E3998" s="107">
        <v>5184</v>
      </c>
      <c r="F3998" s="107">
        <v>5184</v>
      </c>
      <c r="G3998" s="107" t="s">
        <v>246</v>
      </c>
      <c r="H3998" s="107">
        <v>20.5532</v>
      </c>
    </row>
    <row r="3999" spans="1:8" x14ac:dyDescent="0.3">
      <c r="A3999" t="str">
        <f t="shared" si="62"/>
        <v>2021_5250</v>
      </c>
      <c r="C3999" s="107">
        <v>3997</v>
      </c>
      <c r="D3999" s="107">
        <v>2021</v>
      </c>
      <c r="E3999" s="107">
        <v>5250</v>
      </c>
      <c r="F3999" s="107">
        <v>5250</v>
      </c>
      <c r="G3999" s="107" t="s">
        <v>247</v>
      </c>
      <c r="H3999" s="107">
        <v>13.781499999999999</v>
      </c>
    </row>
    <row r="4000" spans="1:8" x14ac:dyDescent="0.3">
      <c r="A4000" t="str">
        <f t="shared" si="62"/>
        <v>2021_5256</v>
      </c>
      <c r="C4000" s="107">
        <v>3998</v>
      </c>
      <c r="D4000" s="107">
        <v>2021</v>
      </c>
      <c r="E4000" s="107">
        <v>5256</v>
      </c>
      <c r="F4000" s="107">
        <v>5256</v>
      </c>
      <c r="G4000" s="107" t="s">
        <v>248</v>
      </c>
      <c r="H4000" s="107">
        <v>18.203199999999999</v>
      </c>
    </row>
    <row r="4001" spans="1:8" x14ac:dyDescent="0.3">
      <c r="A4001" t="str">
        <f t="shared" si="62"/>
        <v>2021_5283</v>
      </c>
      <c r="C4001" s="107">
        <v>3999</v>
      </c>
      <c r="D4001" s="107">
        <v>2021</v>
      </c>
      <c r="E4001" s="107">
        <v>5283</v>
      </c>
      <c r="F4001" s="107">
        <v>5283</v>
      </c>
      <c r="G4001" s="107" t="s">
        <v>249</v>
      </c>
      <c r="H4001" s="107">
        <v>11.864100000000001</v>
      </c>
    </row>
    <row r="4002" spans="1:8" x14ac:dyDescent="0.3">
      <c r="A4002" t="str">
        <f t="shared" si="62"/>
        <v>2021_5310</v>
      </c>
      <c r="C4002" s="107">
        <v>4000</v>
      </c>
      <c r="D4002" s="107">
        <v>2021</v>
      </c>
      <c r="E4002" s="107">
        <v>5310</v>
      </c>
      <c r="F4002" s="107">
        <v>5310</v>
      </c>
      <c r="G4002" s="107" t="s">
        <v>250</v>
      </c>
      <c r="H4002" s="107">
        <v>13.162000000000001</v>
      </c>
    </row>
    <row r="4003" spans="1:8" x14ac:dyDescent="0.3">
      <c r="A4003" t="str">
        <f t="shared" si="62"/>
        <v>2021_5319</v>
      </c>
      <c r="C4003" s="107">
        <v>4001</v>
      </c>
      <c r="D4003" s="107">
        <v>2021</v>
      </c>
      <c r="E4003" s="107">
        <v>5319</v>
      </c>
      <c r="F4003" s="107">
        <v>5160</v>
      </c>
      <c r="G4003" s="107" t="s">
        <v>18</v>
      </c>
      <c r="H4003" s="107">
        <v>15.9168</v>
      </c>
    </row>
    <row r="4004" spans="1:8" x14ac:dyDescent="0.3">
      <c r="A4004" t="str">
        <f t="shared" si="62"/>
        <v>2021_5323</v>
      </c>
      <c r="C4004" s="107">
        <v>4002</v>
      </c>
      <c r="D4004" s="107">
        <v>2021</v>
      </c>
      <c r="E4004" s="107">
        <v>5323</v>
      </c>
      <c r="F4004" s="107">
        <v>5325</v>
      </c>
      <c r="G4004" s="107" t="s">
        <v>251</v>
      </c>
      <c r="H4004" s="107">
        <v>9.9375999999999998</v>
      </c>
    </row>
    <row r="4005" spans="1:8" x14ac:dyDescent="0.3">
      <c r="A4005" t="str">
        <f t="shared" si="62"/>
        <v>2021_5463</v>
      </c>
      <c r="C4005" s="107">
        <v>4003</v>
      </c>
      <c r="D4005" s="107">
        <v>2021</v>
      </c>
      <c r="E4005" s="107">
        <v>5463</v>
      </c>
      <c r="F4005" s="107">
        <v>5463</v>
      </c>
      <c r="G4005" s="107" t="s">
        <v>253</v>
      </c>
      <c r="H4005" s="107">
        <v>15.4419</v>
      </c>
    </row>
    <row r="4006" spans="1:8" x14ac:dyDescent="0.3">
      <c r="A4006" t="str">
        <f t="shared" si="62"/>
        <v>2021_5486</v>
      </c>
      <c r="C4006" s="107">
        <v>4004</v>
      </c>
      <c r="D4006" s="107">
        <v>2021</v>
      </c>
      <c r="E4006" s="107">
        <v>5486</v>
      </c>
      <c r="F4006" s="107">
        <v>5486</v>
      </c>
      <c r="G4006" s="107" t="s">
        <v>254</v>
      </c>
      <c r="H4006" s="107">
        <v>8.0427</v>
      </c>
    </row>
    <row r="4007" spans="1:8" x14ac:dyDescent="0.3">
      <c r="A4007" t="str">
        <f t="shared" si="62"/>
        <v>2021_5508</v>
      </c>
      <c r="C4007" s="107">
        <v>4005</v>
      </c>
      <c r="D4007" s="107">
        <v>2021</v>
      </c>
      <c r="E4007" s="107">
        <v>5508</v>
      </c>
      <c r="F4007" s="107">
        <v>5508</v>
      </c>
      <c r="G4007" s="107" t="s">
        <v>255</v>
      </c>
      <c r="H4007" s="107">
        <v>8.9823000000000004</v>
      </c>
    </row>
    <row r="4008" spans="1:8" x14ac:dyDescent="0.3">
      <c r="A4008" t="str">
        <f t="shared" si="62"/>
        <v>2021_5607</v>
      </c>
      <c r="C4008" s="107">
        <v>4006</v>
      </c>
      <c r="D4008" s="107">
        <v>2021</v>
      </c>
      <c r="E4008" s="107">
        <v>5607</v>
      </c>
      <c r="F4008" s="107">
        <v>5607</v>
      </c>
      <c r="G4008" s="107" t="s">
        <v>257</v>
      </c>
      <c r="H4008" s="107">
        <v>14.257300000000001</v>
      </c>
    </row>
    <row r="4009" spans="1:8" x14ac:dyDescent="0.3">
      <c r="A4009" t="str">
        <f t="shared" si="62"/>
        <v>2021_5643</v>
      </c>
      <c r="C4009" s="107">
        <v>4007</v>
      </c>
      <c r="D4009" s="107">
        <v>2021</v>
      </c>
      <c r="E4009" s="107">
        <v>5643</v>
      </c>
      <c r="F4009" s="107">
        <v>5643</v>
      </c>
      <c r="G4009" s="107" t="s">
        <v>258</v>
      </c>
      <c r="H4009" s="107">
        <v>13.515000000000001</v>
      </c>
    </row>
    <row r="4010" spans="1:8" x14ac:dyDescent="0.3">
      <c r="A4010" t="str">
        <f t="shared" si="62"/>
        <v>2021_5697</v>
      </c>
      <c r="C4010" s="107">
        <v>4008</v>
      </c>
      <c r="D4010" s="107">
        <v>2021</v>
      </c>
      <c r="E4010" s="107">
        <v>5697</v>
      </c>
      <c r="F4010" s="107">
        <v>5697</v>
      </c>
      <c r="G4010" s="107" t="s">
        <v>795</v>
      </c>
      <c r="H4010" s="107">
        <v>11.0686</v>
      </c>
    </row>
    <row r="4011" spans="1:8" x14ac:dyDescent="0.3">
      <c r="A4011" t="str">
        <f t="shared" si="62"/>
        <v>2021_5724</v>
      </c>
      <c r="C4011" s="107">
        <v>4009</v>
      </c>
      <c r="D4011" s="107">
        <v>2021</v>
      </c>
      <c r="E4011" s="107">
        <v>5724</v>
      </c>
      <c r="F4011" s="107">
        <v>5724</v>
      </c>
      <c r="G4011" s="107" t="s">
        <v>260</v>
      </c>
      <c r="H4011" s="107">
        <v>10.5078</v>
      </c>
    </row>
    <row r="4012" spans="1:8" x14ac:dyDescent="0.3">
      <c r="A4012" t="str">
        <f t="shared" si="62"/>
        <v>2021_5751</v>
      </c>
      <c r="C4012" s="107">
        <v>4010</v>
      </c>
      <c r="D4012" s="107">
        <v>2021</v>
      </c>
      <c r="E4012" s="107">
        <v>5751</v>
      </c>
      <c r="F4012" s="107">
        <v>5751</v>
      </c>
      <c r="G4012" s="107" t="s">
        <v>261</v>
      </c>
      <c r="H4012" s="107">
        <v>12.342599999999999</v>
      </c>
    </row>
    <row r="4013" spans="1:8" x14ac:dyDescent="0.3">
      <c r="A4013" t="str">
        <f t="shared" si="62"/>
        <v>2021_5805</v>
      </c>
      <c r="C4013" s="107">
        <v>4011</v>
      </c>
      <c r="D4013" s="107">
        <v>2021</v>
      </c>
      <c r="E4013" s="107">
        <v>5805</v>
      </c>
      <c r="F4013" s="107">
        <v>5805</v>
      </c>
      <c r="G4013" s="107" t="s">
        <v>262</v>
      </c>
      <c r="H4013" s="107">
        <v>12.89</v>
      </c>
    </row>
    <row r="4014" spans="1:8" x14ac:dyDescent="0.3">
      <c r="A4014" t="str">
        <f t="shared" si="62"/>
        <v>2021_5823</v>
      </c>
      <c r="C4014" s="107">
        <v>4012</v>
      </c>
      <c r="D4014" s="107">
        <v>2021</v>
      </c>
      <c r="E4014" s="107">
        <v>5823</v>
      </c>
      <c r="F4014" s="107">
        <v>5823</v>
      </c>
      <c r="G4014" s="107" t="s">
        <v>263</v>
      </c>
      <c r="H4014" s="107">
        <v>11.403700000000001</v>
      </c>
    </row>
    <row r="4015" spans="1:8" x14ac:dyDescent="0.3">
      <c r="A4015" t="str">
        <f t="shared" si="62"/>
        <v>2021_5832</v>
      </c>
      <c r="C4015" s="107">
        <v>4013</v>
      </c>
      <c r="D4015" s="107">
        <v>2021</v>
      </c>
      <c r="E4015" s="107">
        <v>5832</v>
      </c>
      <c r="F4015" s="107">
        <v>5832</v>
      </c>
      <c r="G4015" s="107" t="s">
        <v>264</v>
      </c>
      <c r="H4015" s="107">
        <v>11.855600000000001</v>
      </c>
    </row>
    <row r="4016" spans="1:8" x14ac:dyDescent="0.3">
      <c r="A4016" t="str">
        <f t="shared" si="62"/>
        <v>2021_5877</v>
      </c>
      <c r="C4016" s="107">
        <v>4014</v>
      </c>
      <c r="D4016" s="107">
        <v>2021</v>
      </c>
      <c r="E4016" s="107">
        <v>5877</v>
      </c>
      <c r="F4016" s="107">
        <v>5877</v>
      </c>
      <c r="G4016" s="107" t="s">
        <v>265</v>
      </c>
      <c r="H4016" s="107">
        <v>10.596299999999999</v>
      </c>
    </row>
    <row r="4017" spans="1:8" x14ac:dyDescent="0.3">
      <c r="A4017" t="str">
        <f t="shared" si="62"/>
        <v>2021_5895</v>
      </c>
      <c r="C4017" s="107">
        <v>4015</v>
      </c>
      <c r="D4017" s="107">
        <v>2021</v>
      </c>
      <c r="E4017" s="107">
        <v>5895</v>
      </c>
      <c r="F4017" s="107">
        <v>5895</v>
      </c>
      <c r="G4017" s="107" t="s">
        <v>266</v>
      </c>
      <c r="H4017" s="107">
        <v>11.173299999999999</v>
      </c>
    </row>
    <row r="4018" spans="1:8" x14ac:dyDescent="0.3">
      <c r="A4018" t="str">
        <f t="shared" si="62"/>
        <v>2021_5922</v>
      </c>
      <c r="C4018" s="107">
        <v>4016</v>
      </c>
      <c r="D4018" s="107">
        <v>2021</v>
      </c>
      <c r="E4018" s="107">
        <v>5922</v>
      </c>
      <c r="F4018" s="107">
        <v>5922</v>
      </c>
      <c r="G4018" s="107" t="s">
        <v>799</v>
      </c>
      <c r="H4018" s="107">
        <v>11.4733</v>
      </c>
    </row>
    <row r="4019" spans="1:8" x14ac:dyDescent="0.3">
      <c r="A4019" t="str">
        <f t="shared" si="62"/>
        <v>2021_5949</v>
      </c>
      <c r="C4019" s="107">
        <v>4017</v>
      </c>
      <c r="D4019" s="107">
        <v>2021</v>
      </c>
      <c r="E4019" s="107">
        <v>5949</v>
      </c>
      <c r="F4019" s="107">
        <v>5949</v>
      </c>
      <c r="G4019" s="107" t="s">
        <v>267</v>
      </c>
      <c r="H4019" s="107">
        <v>12.3002</v>
      </c>
    </row>
    <row r="4020" spans="1:8" x14ac:dyDescent="0.3">
      <c r="A4020" t="str">
        <f t="shared" si="62"/>
        <v>2021_5976</v>
      </c>
      <c r="C4020" s="107">
        <v>4018</v>
      </c>
      <c r="D4020" s="107">
        <v>2021</v>
      </c>
      <c r="E4020" s="107">
        <v>5976</v>
      </c>
      <c r="F4020" s="107">
        <v>5976</v>
      </c>
      <c r="G4020" s="107" t="s">
        <v>268</v>
      </c>
      <c r="H4020" s="107">
        <v>12.850199999999999</v>
      </c>
    </row>
    <row r="4021" spans="1:8" x14ac:dyDescent="0.3">
      <c r="A4021" t="str">
        <f t="shared" si="62"/>
        <v>2021_5994</v>
      </c>
      <c r="C4021" s="107">
        <v>4019</v>
      </c>
      <c r="D4021" s="107">
        <v>2021</v>
      </c>
      <c r="E4021" s="107">
        <v>5994</v>
      </c>
      <c r="F4021" s="107">
        <v>5994</v>
      </c>
      <c r="G4021" s="107" t="s">
        <v>269</v>
      </c>
      <c r="H4021" s="107">
        <v>10.465299999999999</v>
      </c>
    </row>
    <row r="4022" spans="1:8" x14ac:dyDescent="0.3">
      <c r="A4022" t="str">
        <f t="shared" si="62"/>
        <v>2021_6003</v>
      </c>
      <c r="C4022" s="107">
        <v>4020</v>
      </c>
      <c r="D4022" s="107">
        <v>2021</v>
      </c>
      <c r="E4022" s="107">
        <v>6003</v>
      </c>
      <c r="F4022" s="107">
        <v>6003</v>
      </c>
      <c r="G4022" s="107" t="s">
        <v>270</v>
      </c>
      <c r="H4022" s="107">
        <v>13.817399999999999</v>
      </c>
    </row>
    <row r="4023" spans="1:8" x14ac:dyDescent="0.3">
      <c r="A4023" t="str">
        <f t="shared" si="62"/>
        <v>2021_6012</v>
      </c>
      <c r="C4023" s="107">
        <v>4021</v>
      </c>
      <c r="D4023" s="107">
        <v>2021</v>
      </c>
      <c r="E4023" s="107">
        <v>6012</v>
      </c>
      <c r="F4023" s="107">
        <v>6012</v>
      </c>
      <c r="G4023" s="107" t="s">
        <v>271</v>
      </c>
      <c r="H4023" s="107">
        <v>11.7088</v>
      </c>
    </row>
    <row r="4024" spans="1:8" x14ac:dyDescent="0.3">
      <c r="A4024" t="str">
        <f t="shared" si="62"/>
        <v>2021_6030</v>
      </c>
      <c r="C4024" s="107">
        <v>4022</v>
      </c>
      <c r="D4024" s="107">
        <v>2021</v>
      </c>
      <c r="E4024" s="107">
        <v>6030</v>
      </c>
      <c r="F4024" s="107">
        <v>6030</v>
      </c>
      <c r="G4024" s="107" t="s">
        <v>272</v>
      </c>
      <c r="H4024" s="107">
        <v>17.756499999999999</v>
      </c>
    </row>
    <row r="4025" spans="1:8" x14ac:dyDescent="0.3">
      <c r="A4025" t="str">
        <f t="shared" si="62"/>
        <v>2021_6039</v>
      </c>
      <c r="C4025" s="107">
        <v>4023</v>
      </c>
      <c r="D4025" s="107">
        <v>2021</v>
      </c>
      <c r="E4025" s="107">
        <v>6039</v>
      </c>
      <c r="F4025" s="107">
        <v>6039</v>
      </c>
      <c r="G4025" s="107" t="s">
        <v>274</v>
      </c>
      <c r="H4025" s="107">
        <v>13.525600000000001</v>
      </c>
    </row>
    <row r="4026" spans="1:8" x14ac:dyDescent="0.3">
      <c r="A4026" t="str">
        <f t="shared" si="62"/>
        <v>2021_6048</v>
      </c>
      <c r="C4026" s="107">
        <v>4024</v>
      </c>
      <c r="D4026" s="107">
        <v>2021</v>
      </c>
      <c r="E4026" s="107">
        <v>6048</v>
      </c>
      <c r="F4026" s="107">
        <v>6035</v>
      </c>
      <c r="G4026" s="107" t="s">
        <v>273</v>
      </c>
      <c r="H4026" s="107">
        <v>11.374499999999999</v>
      </c>
    </row>
    <row r="4027" spans="1:8" x14ac:dyDescent="0.3">
      <c r="A4027" t="str">
        <f t="shared" si="62"/>
        <v>2021_6091</v>
      </c>
      <c r="C4027" s="107">
        <v>4025</v>
      </c>
      <c r="D4027" s="107">
        <v>2021</v>
      </c>
      <c r="E4027" s="107">
        <v>6091</v>
      </c>
      <c r="F4027" s="107">
        <v>6091</v>
      </c>
      <c r="G4027" s="107" t="s">
        <v>359</v>
      </c>
      <c r="H4027" s="107">
        <v>11.2308</v>
      </c>
    </row>
    <row r="4028" spans="1:8" x14ac:dyDescent="0.3">
      <c r="A4028" t="str">
        <f t="shared" si="62"/>
        <v>2021_6093</v>
      </c>
      <c r="C4028" s="107">
        <v>4026</v>
      </c>
      <c r="D4028" s="107">
        <v>2021</v>
      </c>
      <c r="E4028" s="107">
        <v>6093</v>
      </c>
      <c r="F4028" s="107">
        <v>6093</v>
      </c>
      <c r="G4028" s="107" t="s">
        <v>275</v>
      </c>
      <c r="H4028" s="107">
        <v>16.250599999999999</v>
      </c>
    </row>
    <row r="4029" spans="1:8" x14ac:dyDescent="0.3">
      <c r="A4029" t="str">
        <f t="shared" si="62"/>
        <v>2021_6094</v>
      </c>
      <c r="C4029" s="107">
        <v>4027</v>
      </c>
      <c r="D4029" s="107">
        <v>2021</v>
      </c>
      <c r="E4029" s="107">
        <v>6094</v>
      </c>
      <c r="F4029" s="107">
        <v>6094</v>
      </c>
      <c r="G4029" s="107" t="s">
        <v>276</v>
      </c>
      <c r="H4029" s="107">
        <v>13.380100000000001</v>
      </c>
    </row>
    <row r="4030" spans="1:8" x14ac:dyDescent="0.3">
      <c r="A4030" t="str">
        <f t="shared" si="62"/>
        <v>2021_6095</v>
      </c>
      <c r="C4030" s="107">
        <v>4028</v>
      </c>
      <c r="D4030" s="107">
        <v>2021</v>
      </c>
      <c r="E4030" s="107">
        <v>6095</v>
      </c>
      <c r="F4030" s="107">
        <v>6095</v>
      </c>
      <c r="G4030" s="107" t="s">
        <v>277</v>
      </c>
      <c r="H4030" s="107">
        <v>14.0571</v>
      </c>
    </row>
    <row r="4031" spans="1:8" x14ac:dyDescent="0.3">
      <c r="A4031" t="str">
        <f t="shared" si="62"/>
        <v>2021_6096</v>
      </c>
      <c r="C4031" s="107">
        <v>4029</v>
      </c>
      <c r="D4031" s="107">
        <v>2021</v>
      </c>
      <c r="E4031" s="107">
        <v>6096</v>
      </c>
      <c r="F4031" s="107">
        <v>6096</v>
      </c>
      <c r="G4031" s="107" t="s">
        <v>947</v>
      </c>
      <c r="H4031" s="107">
        <v>11.169600000000001</v>
      </c>
    </row>
    <row r="4032" spans="1:8" x14ac:dyDescent="0.3">
      <c r="A4032" t="str">
        <f t="shared" si="62"/>
        <v>2021_6097</v>
      </c>
      <c r="C4032" s="107">
        <v>4030</v>
      </c>
      <c r="D4032" s="107">
        <v>2021</v>
      </c>
      <c r="E4032" s="107">
        <v>6097</v>
      </c>
      <c r="F4032" s="107">
        <v>6097</v>
      </c>
      <c r="G4032" s="107" t="s">
        <v>279</v>
      </c>
      <c r="H4032" s="107">
        <v>13.138500000000001</v>
      </c>
    </row>
    <row r="4033" spans="1:8" x14ac:dyDescent="0.3">
      <c r="A4033" t="str">
        <f t="shared" si="62"/>
        <v>2021_6098</v>
      </c>
      <c r="C4033" s="107">
        <v>4031</v>
      </c>
      <c r="D4033" s="107">
        <v>2021</v>
      </c>
      <c r="E4033" s="107">
        <v>6098</v>
      </c>
      <c r="F4033" s="107">
        <v>6098</v>
      </c>
      <c r="G4033" s="107" t="s">
        <v>796</v>
      </c>
      <c r="H4033" s="107">
        <v>15.35</v>
      </c>
    </row>
    <row r="4034" spans="1:8" x14ac:dyDescent="0.3">
      <c r="A4034" t="str">
        <f t="shared" si="62"/>
        <v>2021_6100</v>
      </c>
      <c r="C4034" s="107">
        <v>4032</v>
      </c>
      <c r="D4034" s="107">
        <v>2021</v>
      </c>
      <c r="E4034" s="107">
        <v>6100</v>
      </c>
      <c r="F4034" s="107">
        <v>6100</v>
      </c>
      <c r="G4034" s="107" t="s">
        <v>282</v>
      </c>
      <c r="H4034" s="107">
        <v>12.4472</v>
      </c>
    </row>
    <row r="4035" spans="1:8" x14ac:dyDescent="0.3">
      <c r="A4035" t="str">
        <f t="shared" si="62"/>
        <v>2021_6101</v>
      </c>
      <c r="C4035" s="107">
        <v>4033</v>
      </c>
      <c r="D4035" s="107">
        <v>2021</v>
      </c>
      <c r="E4035" s="107">
        <v>6101</v>
      </c>
      <c r="F4035" s="107">
        <v>6101</v>
      </c>
      <c r="G4035" s="107" t="s">
        <v>283</v>
      </c>
      <c r="H4035" s="107">
        <v>15.442600000000001</v>
      </c>
    </row>
    <row r="4036" spans="1:8" x14ac:dyDescent="0.3">
      <c r="A4036" t="str">
        <f t="shared" ref="A4036:A4099" si="63">CONCATENATE(D4036,"_",E4036)</f>
        <v>2021_6102</v>
      </c>
      <c r="C4036" s="107">
        <v>4034</v>
      </c>
      <c r="D4036" s="107">
        <v>2021</v>
      </c>
      <c r="E4036" s="107">
        <v>6102</v>
      </c>
      <c r="F4036" s="107">
        <v>6102</v>
      </c>
      <c r="G4036" s="107" t="s">
        <v>284</v>
      </c>
      <c r="H4036" s="107">
        <v>12.157999999999999</v>
      </c>
    </row>
    <row r="4037" spans="1:8" x14ac:dyDescent="0.3">
      <c r="A4037" t="str">
        <f t="shared" si="63"/>
        <v>2021_6120</v>
      </c>
      <c r="C4037" s="107">
        <v>4035</v>
      </c>
      <c r="D4037" s="107">
        <v>2021</v>
      </c>
      <c r="E4037" s="107">
        <v>6120</v>
      </c>
      <c r="F4037" s="107">
        <v>6120</v>
      </c>
      <c r="G4037" s="107" t="s">
        <v>285</v>
      </c>
      <c r="H4037" s="107">
        <v>8.1805000000000003</v>
      </c>
    </row>
    <row r="4038" spans="1:8" x14ac:dyDescent="0.3">
      <c r="A4038" t="str">
        <f t="shared" si="63"/>
        <v>2021_6138</v>
      </c>
      <c r="C4038" s="107">
        <v>4036</v>
      </c>
      <c r="D4038" s="107">
        <v>2021</v>
      </c>
      <c r="E4038" s="107">
        <v>6138</v>
      </c>
      <c r="F4038" s="107">
        <v>6138</v>
      </c>
      <c r="G4038" s="107" t="s">
        <v>286</v>
      </c>
      <c r="H4038" s="107">
        <v>15.4763</v>
      </c>
    </row>
    <row r="4039" spans="1:8" x14ac:dyDescent="0.3">
      <c r="A4039" t="str">
        <f t="shared" si="63"/>
        <v>2021_6165</v>
      </c>
      <c r="C4039" s="107">
        <v>4037</v>
      </c>
      <c r="D4039" s="107">
        <v>2021</v>
      </c>
      <c r="E4039" s="107">
        <v>6165</v>
      </c>
      <c r="F4039" s="107">
        <v>6165</v>
      </c>
      <c r="G4039" s="107" t="s">
        <v>287</v>
      </c>
      <c r="H4039" s="107">
        <v>12.134</v>
      </c>
    </row>
    <row r="4040" spans="1:8" x14ac:dyDescent="0.3">
      <c r="A4040" t="str">
        <f t="shared" si="63"/>
        <v>2021_6175</v>
      </c>
      <c r="C4040" s="107">
        <v>4038</v>
      </c>
      <c r="D4040" s="107">
        <v>2021</v>
      </c>
      <c r="E4040" s="107">
        <v>6175</v>
      </c>
      <c r="F4040" s="107">
        <v>6175</v>
      </c>
      <c r="G4040" s="107" t="s">
        <v>288</v>
      </c>
      <c r="H4040" s="107">
        <v>10.7425</v>
      </c>
    </row>
    <row r="4041" spans="1:8" x14ac:dyDescent="0.3">
      <c r="A4041" t="str">
        <f t="shared" si="63"/>
        <v>2021_6219</v>
      </c>
      <c r="C4041" s="107">
        <v>4039</v>
      </c>
      <c r="D4041" s="107">
        <v>2021</v>
      </c>
      <c r="E4041" s="107">
        <v>6219</v>
      </c>
      <c r="F4041" s="107">
        <v>6219</v>
      </c>
      <c r="G4041" s="107" t="s">
        <v>289</v>
      </c>
      <c r="H4041" s="107">
        <v>17.170000000000002</v>
      </c>
    </row>
    <row r="4042" spans="1:8" x14ac:dyDescent="0.3">
      <c r="A4042" t="str">
        <f t="shared" si="63"/>
        <v>2021_6246</v>
      </c>
      <c r="C4042" s="107">
        <v>4040</v>
      </c>
      <c r="D4042" s="107">
        <v>2021</v>
      </c>
      <c r="E4042" s="107">
        <v>6246</v>
      </c>
      <c r="F4042" s="107">
        <v>6246</v>
      </c>
      <c r="G4042" s="107" t="s">
        <v>290</v>
      </c>
      <c r="H4042" s="107">
        <v>10.7631</v>
      </c>
    </row>
    <row r="4043" spans="1:8" x14ac:dyDescent="0.3">
      <c r="A4043" t="str">
        <f t="shared" si="63"/>
        <v>2021_6264</v>
      </c>
      <c r="C4043" s="107">
        <v>4041</v>
      </c>
      <c r="D4043" s="107">
        <v>2021</v>
      </c>
      <c r="E4043" s="107">
        <v>6264</v>
      </c>
      <c r="F4043" s="107">
        <v>6264</v>
      </c>
      <c r="G4043" s="107" t="s">
        <v>291</v>
      </c>
      <c r="H4043" s="107">
        <v>14.008599999999999</v>
      </c>
    </row>
    <row r="4044" spans="1:8" x14ac:dyDescent="0.3">
      <c r="A4044" t="str">
        <f t="shared" si="63"/>
        <v>2021_6273</v>
      </c>
      <c r="C4044" s="107">
        <v>4042</v>
      </c>
      <c r="D4044" s="107">
        <v>2021</v>
      </c>
      <c r="E4044" s="107">
        <v>6273</v>
      </c>
      <c r="F4044" s="107">
        <v>6273</v>
      </c>
      <c r="G4044" s="107" t="s">
        <v>358</v>
      </c>
      <c r="H4044" s="107">
        <v>11.6866</v>
      </c>
    </row>
    <row r="4045" spans="1:8" x14ac:dyDescent="0.3">
      <c r="A4045" t="str">
        <f t="shared" si="63"/>
        <v>2021_6408</v>
      </c>
      <c r="C4045" s="107">
        <v>4043</v>
      </c>
      <c r="D4045" s="107">
        <v>2021</v>
      </c>
      <c r="E4045" s="107">
        <v>6408</v>
      </c>
      <c r="F4045" s="107">
        <v>6408</v>
      </c>
      <c r="G4045" s="107" t="s">
        <v>292</v>
      </c>
      <c r="H4045" s="107">
        <v>11.6035</v>
      </c>
    </row>
    <row r="4046" spans="1:8" x14ac:dyDescent="0.3">
      <c r="A4046" t="str">
        <f t="shared" si="63"/>
        <v>2021_6453</v>
      </c>
      <c r="C4046" s="107">
        <v>4044</v>
      </c>
      <c r="D4046" s="107">
        <v>2021</v>
      </c>
      <c r="E4046" s="107">
        <v>6453</v>
      </c>
      <c r="F4046" s="107">
        <v>6453</v>
      </c>
      <c r="G4046" s="107" t="s">
        <v>293</v>
      </c>
      <c r="H4046" s="107">
        <v>14.2607</v>
      </c>
    </row>
    <row r="4047" spans="1:8" x14ac:dyDescent="0.3">
      <c r="A4047" t="str">
        <f t="shared" si="63"/>
        <v>2021_6460</v>
      </c>
      <c r="C4047" s="107">
        <v>4045</v>
      </c>
      <c r="D4047" s="107">
        <v>2021</v>
      </c>
      <c r="E4047" s="107">
        <v>6460</v>
      </c>
      <c r="F4047" s="107">
        <v>6460</v>
      </c>
      <c r="G4047" s="107" t="s">
        <v>294</v>
      </c>
      <c r="H4047" s="107">
        <v>12.838100000000001</v>
      </c>
    </row>
    <row r="4048" spans="1:8" x14ac:dyDescent="0.3">
      <c r="A4048" t="str">
        <f t="shared" si="63"/>
        <v>2021_6462</v>
      </c>
      <c r="C4048" s="107">
        <v>4046</v>
      </c>
      <c r="D4048" s="107">
        <v>2021</v>
      </c>
      <c r="E4048" s="107">
        <v>6462</v>
      </c>
      <c r="F4048" s="107">
        <v>6462</v>
      </c>
      <c r="G4048" s="107" t="s">
        <v>295</v>
      </c>
      <c r="H4048" s="107">
        <v>12.173299999999999</v>
      </c>
    </row>
    <row r="4049" spans="1:8" x14ac:dyDescent="0.3">
      <c r="A4049" t="str">
        <f t="shared" si="63"/>
        <v>2021_6471</v>
      </c>
      <c r="C4049" s="107">
        <v>4047</v>
      </c>
      <c r="D4049" s="107">
        <v>2021</v>
      </c>
      <c r="E4049" s="107">
        <v>6471</v>
      </c>
      <c r="F4049" s="107">
        <v>6471</v>
      </c>
      <c r="G4049" s="107" t="s">
        <v>296</v>
      </c>
      <c r="H4049" s="107">
        <v>14.183999999999999</v>
      </c>
    </row>
    <row r="4050" spans="1:8" x14ac:dyDescent="0.3">
      <c r="A4050" t="str">
        <f t="shared" si="63"/>
        <v>2021_6509</v>
      </c>
      <c r="C4050" s="107">
        <v>4048</v>
      </c>
      <c r="D4050" s="107">
        <v>2021</v>
      </c>
      <c r="E4050" s="107">
        <v>6509</v>
      </c>
      <c r="F4050" s="107">
        <v>6509</v>
      </c>
      <c r="G4050" s="107" t="s">
        <v>297</v>
      </c>
      <c r="H4050" s="107">
        <v>10.1441</v>
      </c>
    </row>
    <row r="4051" spans="1:8" x14ac:dyDescent="0.3">
      <c r="A4051" t="str">
        <f t="shared" si="63"/>
        <v>2021_6512</v>
      </c>
      <c r="C4051" s="107">
        <v>4049</v>
      </c>
      <c r="D4051" s="107">
        <v>2021</v>
      </c>
      <c r="E4051" s="107">
        <v>6512</v>
      </c>
      <c r="F4051" s="107">
        <v>6512</v>
      </c>
      <c r="G4051" s="107" t="s">
        <v>298</v>
      </c>
      <c r="H4051" s="107">
        <v>13.068199999999999</v>
      </c>
    </row>
    <row r="4052" spans="1:8" x14ac:dyDescent="0.3">
      <c r="A4052" t="str">
        <f t="shared" si="63"/>
        <v>2021_6516</v>
      </c>
      <c r="C4052" s="107">
        <v>4050</v>
      </c>
      <c r="D4052" s="107">
        <v>2021</v>
      </c>
      <c r="E4052" s="107">
        <v>6516</v>
      </c>
      <c r="F4052" s="107">
        <v>6516</v>
      </c>
      <c r="G4052" s="107" t="s">
        <v>299</v>
      </c>
      <c r="H4052" s="107">
        <v>10.180199999999999</v>
      </c>
    </row>
    <row r="4053" spans="1:8" x14ac:dyDescent="0.3">
      <c r="A4053" t="str">
        <f t="shared" si="63"/>
        <v>2021_6534</v>
      </c>
      <c r="C4053" s="107">
        <v>4051</v>
      </c>
      <c r="D4053" s="107">
        <v>2021</v>
      </c>
      <c r="E4053" s="107">
        <v>6534</v>
      </c>
      <c r="F4053" s="107">
        <v>6534</v>
      </c>
      <c r="G4053" s="107" t="s">
        <v>300</v>
      </c>
      <c r="H4053" s="107">
        <v>14.492599999999999</v>
      </c>
    </row>
    <row r="4054" spans="1:8" x14ac:dyDescent="0.3">
      <c r="A4054" t="str">
        <f t="shared" si="63"/>
        <v>2021_6561</v>
      </c>
      <c r="C4054" s="107">
        <v>4052</v>
      </c>
      <c r="D4054" s="107">
        <v>2021</v>
      </c>
      <c r="E4054" s="107">
        <v>6561</v>
      </c>
      <c r="F4054" s="107">
        <v>6561</v>
      </c>
      <c r="G4054" s="107" t="s">
        <v>302</v>
      </c>
      <c r="H4054" s="107">
        <v>12.0001</v>
      </c>
    </row>
    <row r="4055" spans="1:8" x14ac:dyDescent="0.3">
      <c r="A4055" t="str">
        <f t="shared" si="63"/>
        <v>2021_6579</v>
      </c>
      <c r="C4055" s="107">
        <v>4053</v>
      </c>
      <c r="D4055" s="107">
        <v>2021</v>
      </c>
      <c r="E4055" s="107">
        <v>6579</v>
      </c>
      <c r="F4055" s="107">
        <v>6579</v>
      </c>
      <c r="G4055" s="107" t="s">
        <v>303</v>
      </c>
      <c r="H4055" s="107">
        <v>17.944800000000001</v>
      </c>
    </row>
    <row r="4056" spans="1:8" x14ac:dyDescent="0.3">
      <c r="A4056" t="str">
        <f t="shared" si="63"/>
        <v>2021_6592</v>
      </c>
      <c r="C4056" s="107">
        <v>4054</v>
      </c>
      <c r="D4056" s="107">
        <v>2021</v>
      </c>
      <c r="E4056" s="107">
        <v>6592</v>
      </c>
      <c r="F4056" s="107">
        <v>6592</v>
      </c>
      <c r="G4056" s="107" t="s">
        <v>948</v>
      </c>
      <c r="H4056" s="107">
        <v>9.8956</v>
      </c>
    </row>
    <row r="4057" spans="1:8" x14ac:dyDescent="0.3">
      <c r="A4057" t="str">
        <f t="shared" si="63"/>
        <v>2021_6615</v>
      </c>
      <c r="C4057" s="107">
        <v>4055</v>
      </c>
      <c r="D4057" s="107">
        <v>2021</v>
      </c>
      <c r="E4057" s="107">
        <v>6615</v>
      </c>
      <c r="F4057" s="107">
        <v>6615</v>
      </c>
      <c r="G4057" s="107" t="s">
        <v>306</v>
      </c>
      <c r="H4057" s="107">
        <v>16.092700000000001</v>
      </c>
    </row>
    <row r="4058" spans="1:8" x14ac:dyDescent="0.3">
      <c r="A4058" t="str">
        <f t="shared" si="63"/>
        <v>2021_6651</v>
      </c>
      <c r="C4058" s="107">
        <v>4056</v>
      </c>
      <c r="D4058" s="107">
        <v>2021</v>
      </c>
      <c r="E4058" s="107">
        <v>6651</v>
      </c>
      <c r="F4058" s="107">
        <v>6651</v>
      </c>
      <c r="G4058" s="107" t="s">
        <v>307</v>
      </c>
      <c r="H4058" s="107">
        <v>14.2377</v>
      </c>
    </row>
    <row r="4059" spans="1:8" x14ac:dyDescent="0.3">
      <c r="A4059" t="str">
        <f t="shared" si="63"/>
        <v>2021_6660</v>
      </c>
      <c r="C4059" s="107">
        <v>4057</v>
      </c>
      <c r="D4059" s="107">
        <v>2021</v>
      </c>
      <c r="E4059" s="107">
        <v>6660</v>
      </c>
      <c r="F4059" s="107">
        <v>6660</v>
      </c>
      <c r="G4059" s="107" t="s">
        <v>308</v>
      </c>
      <c r="H4059" s="107">
        <v>15.4451</v>
      </c>
    </row>
    <row r="4060" spans="1:8" x14ac:dyDescent="0.3">
      <c r="A4060" t="str">
        <f t="shared" si="63"/>
        <v>2021_6700</v>
      </c>
      <c r="C4060" s="107">
        <v>4058</v>
      </c>
      <c r="D4060" s="107">
        <v>2021</v>
      </c>
      <c r="E4060" s="107">
        <v>6700</v>
      </c>
      <c r="F4060" s="107">
        <v>6700</v>
      </c>
      <c r="G4060" s="107" t="s">
        <v>309</v>
      </c>
      <c r="H4060" s="107">
        <v>13.172000000000001</v>
      </c>
    </row>
    <row r="4061" spans="1:8" x14ac:dyDescent="0.3">
      <c r="A4061" t="str">
        <f t="shared" si="63"/>
        <v>2021_6741</v>
      </c>
      <c r="C4061" s="107">
        <v>4059</v>
      </c>
      <c r="D4061" s="107">
        <v>2021</v>
      </c>
      <c r="E4061" s="107">
        <v>6741</v>
      </c>
      <c r="F4061" s="107">
        <v>6741</v>
      </c>
      <c r="G4061" s="107" t="s">
        <v>310</v>
      </c>
      <c r="H4061" s="107">
        <v>11.162000000000001</v>
      </c>
    </row>
    <row r="4062" spans="1:8" x14ac:dyDescent="0.3">
      <c r="A4062" t="str">
        <f t="shared" si="63"/>
        <v>2021_6759</v>
      </c>
      <c r="C4062" s="107">
        <v>4060</v>
      </c>
      <c r="D4062" s="107">
        <v>2021</v>
      </c>
      <c r="E4062" s="107">
        <v>6759</v>
      </c>
      <c r="F4062" s="107">
        <v>6759</v>
      </c>
      <c r="G4062" s="107" t="s">
        <v>311</v>
      </c>
      <c r="H4062" s="107">
        <v>13.792299999999999</v>
      </c>
    </row>
    <row r="4063" spans="1:8" x14ac:dyDescent="0.3">
      <c r="A4063" t="str">
        <f t="shared" si="63"/>
        <v>2021_6762</v>
      </c>
      <c r="C4063" s="107">
        <v>4061</v>
      </c>
      <c r="D4063" s="107">
        <v>2021</v>
      </c>
      <c r="E4063" s="107">
        <v>6762</v>
      </c>
      <c r="F4063" s="107">
        <v>6762</v>
      </c>
      <c r="G4063" s="107" t="s">
        <v>312</v>
      </c>
      <c r="H4063" s="107">
        <v>13.799099999999999</v>
      </c>
    </row>
    <row r="4064" spans="1:8" x14ac:dyDescent="0.3">
      <c r="A4064" t="str">
        <f t="shared" si="63"/>
        <v>2021_6768</v>
      </c>
      <c r="C4064" s="107">
        <v>4062</v>
      </c>
      <c r="D4064" s="107">
        <v>2021</v>
      </c>
      <c r="E4064" s="107">
        <v>6768</v>
      </c>
      <c r="F4064" s="107">
        <v>6768</v>
      </c>
      <c r="G4064" s="107" t="s">
        <v>313</v>
      </c>
      <c r="H4064" s="107">
        <v>15.942399999999999</v>
      </c>
    </row>
    <row r="4065" spans="1:8" x14ac:dyDescent="0.3">
      <c r="A4065" t="str">
        <f t="shared" si="63"/>
        <v>2021_6795</v>
      </c>
      <c r="C4065" s="107">
        <v>4063</v>
      </c>
      <c r="D4065" s="107">
        <v>2021</v>
      </c>
      <c r="E4065" s="107">
        <v>6795</v>
      </c>
      <c r="F4065" s="107">
        <v>6795</v>
      </c>
      <c r="G4065" s="107" t="s">
        <v>314</v>
      </c>
      <c r="H4065" s="107">
        <v>14.206899999999999</v>
      </c>
    </row>
    <row r="4066" spans="1:8" x14ac:dyDescent="0.3">
      <c r="A4066" t="str">
        <f t="shared" si="63"/>
        <v>2021_6822</v>
      </c>
      <c r="C4066" s="107">
        <v>4064</v>
      </c>
      <c r="D4066" s="107">
        <v>2021</v>
      </c>
      <c r="E4066" s="107">
        <v>6822</v>
      </c>
      <c r="F4066" s="107">
        <v>6822</v>
      </c>
      <c r="G4066" s="107" t="s">
        <v>315</v>
      </c>
      <c r="H4066" s="107">
        <v>17.8004</v>
      </c>
    </row>
    <row r="4067" spans="1:8" x14ac:dyDescent="0.3">
      <c r="A4067" t="str">
        <f t="shared" si="63"/>
        <v>2021_6840</v>
      </c>
      <c r="C4067" s="107">
        <v>4065</v>
      </c>
      <c r="D4067" s="107">
        <v>2021</v>
      </c>
      <c r="E4067" s="107">
        <v>6840</v>
      </c>
      <c r="F4067" s="107">
        <v>6840</v>
      </c>
      <c r="G4067" s="107" t="s">
        <v>316</v>
      </c>
      <c r="H4067" s="107">
        <v>12.601000000000001</v>
      </c>
    </row>
    <row r="4068" spans="1:8" x14ac:dyDescent="0.3">
      <c r="A4068" t="str">
        <f t="shared" si="63"/>
        <v>2021_6854</v>
      </c>
      <c r="C4068" s="107">
        <v>4066</v>
      </c>
      <c r="D4068" s="107">
        <v>2021</v>
      </c>
      <c r="E4068" s="107">
        <v>6854</v>
      </c>
      <c r="F4068" s="107">
        <v>6854</v>
      </c>
      <c r="G4068" s="107" t="s">
        <v>317</v>
      </c>
      <c r="H4068" s="107">
        <v>10.6774</v>
      </c>
    </row>
    <row r="4069" spans="1:8" x14ac:dyDescent="0.3">
      <c r="A4069" t="str">
        <f t="shared" si="63"/>
        <v>2021_6867</v>
      </c>
      <c r="C4069" s="107">
        <v>4067</v>
      </c>
      <c r="D4069" s="107">
        <v>2021</v>
      </c>
      <c r="E4069" s="107">
        <v>6867</v>
      </c>
      <c r="F4069" s="107">
        <v>6867</v>
      </c>
      <c r="G4069" s="107" t="s">
        <v>318</v>
      </c>
      <c r="H4069" s="107">
        <v>12.7218</v>
      </c>
    </row>
    <row r="4070" spans="1:8" x14ac:dyDescent="0.3">
      <c r="A4070" t="str">
        <f t="shared" si="63"/>
        <v>2021_6921</v>
      </c>
      <c r="C4070" s="107">
        <v>4068</v>
      </c>
      <c r="D4070" s="107">
        <v>2021</v>
      </c>
      <c r="E4070" s="107">
        <v>6921</v>
      </c>
      <c r="F4070" s="107">
        <v>6921</v>
      </c>
      <c r="G4070" s="107" t="s">
        <v>319</v>
      </c>
      <c r="H4070" s="107">
        <v>11.6318</v>
      </c>
    </row>
    <row r="4071" spans="1:8" x14ac:dyDescent="0.3">
      <c r="A4071" t="str">
        <f t="shared" si="63"/>
        <v>2021_6930</v>
      </c>
      <c r="C4071" s="107">
        <v>4069</v>
      </c>
      <c r="D4071" s="107">
        <v>2021</v>
      </c>
      <c r="E4071" s="107">
        <v>6930</v>
      </c>
      <c r="F4071" s="107">
        <v>6930</v>
      </c>
      <c r="G4071" s="107" t="s">
        <v>320</v>
      </c>
      <c r="H4071" s="107">
        <v>15.350300000000001</v>
      </c>
    </row>
    <row r="4072" spans="1:8" x14ac:dyDescent="0.3">
      <c r="A4072" t="str">
        <f t="shared" si="63"/>
        <v>2021_6937</v>
      </c>
      <c r="C4072" s="107">
        <v>4070</v>
      </c>
      <c r="D4072" s="107">
        <v>2021</v>
      </c>
      <c r="E4072" s="107">
        <v>6937</v>
      </c>
      <c r="F4072" s="107">
        <v>6937</v>
      </c>
      <c r="G4072" s="107" t="s">
        <v>797</v>
      </c>
      <c r="H4072" s="107">
        <v>17.723800000000001</v>
      </c>
    </row>
    <row r="4073" spans="1:8" x14ac:dyDescent="0.3">
      <c r="A4073" t="str">
        <f t="shared" si="63"/>
        <v>2021_6943</v>
      </c>
      <c r="C4073" s="107">
        <v>4071</v>
      </c>
      <c r="D4073" s="107">
        <v>2021</v>
      </c>
      <c r="E4073" s="107">
        <v>6943</v>
      </c>
      <c r="F4073" s="107">
        <v>6943</v>
      </c>
      <c r="G4073" s="107" t="s">
        <v>321</v>
      </c>
      <c r="H4073" s="107">
        <v>13.677300000000001</v>
      </c>
    </row>
    <row r="4074" spans="1:8" x14ac:dyDescent="0.3">
      <c r="A4074" t="str">
        <f t="shared" si="63"/>
        <v>2021_6950</v>
      </c>
      <c r="C4074" s="107">
        <v>4072</v>
      </c>
      <c r="D4074" s="107">
        <v>2021</v>
      </c>
      <c r="E4074" s="107">
        <v>6950</v>
      </c>
      <c r="F4074" s="107">
        <v>6950</v>
      </c>
      <c r="G4074" s="107" t="s">
        <v>798</v>
      </c>
      <c r="H4074" s="107">
        <v>11.5878</v>
      </c>
    </row>
    <row r="4075" spans="1:8" x14ac:dyDescent="0.3">
      <c r="A4075" t="str">
        <f t="shared" si="63"/>
        <v>2021_6957</v>
      </c>
      <c r="C4075" s="107">
        <v>4073</v>
      </c>
      <c r="D4075" s="107">
        <v>2021</v>
      </c>
      <c r="E4075" s="107">
        <v>6957</v>
      </c>
      <c r="F4075" s="107">
        <v>6957</v>
      </c>
      <c r="G4075" s="107" t="s">
        <v>323</v>
      </c>
      <c r="H4075" s="107">
        <v>13.1586</v>
      </c>
    </row>
    <row r="4076" spans="1:8" x14ac:dyDescent="0.3">
      <c r="A4076" t="str">
        <f t="shared" si="63"/>
        <v>2021_6961</v>
      </c>
      <c r="C4076" s="107">
        <v>4074</v>
      </c>
      <c r="D4076" s="107">
        <v>2021</v>
      </c>
      <c r="E4076" s="107">
        <v>6961</v>
      </c>
      <c r="F4076" s="107">
        <v>6961</v>
      </c>
      <c r="G4076" s="107" t="s">
        <v>800</v>
      </c>
      <c r="H4076" s="107">
        <v>11.232200000000001</v>
      </c>
    </row>
    <row r="4077" spans="1:8" x14ac:dyDescent="0.3">
      <c r="A4077" t="str">
        <f t="shared" si="63"/>
        <v>2021_6969</v>
      </c>
      <c r="C4077" s="107">
        <v>4075</v>
      </c>
      <c r="D4077" s="107">
        <v>2021</v>
      </c>
      <c r="E4077" s="107">
        <v>6969</v>
      </c>
      <c r="F4077" s="107">
        <v>6969</v>
      </c>
      <c r="G4077" s="107" t="s">
        <v>325</v>
      </c>
      <c r="H4077" s="107">
        <v>9.5688999999999993</v>
      </c>
    </row>
    <row r="4078" spans="1:8" x14ac:dyDescent="0.3">
      <c r="A4078" t="str">
        <f t="shared" si="63"/>
        <v>2021_6975</v>
      </c>
      <c r="C4078" s="107">
        <v>4076</v>
      </c>
      <c r="D4078" s="107">
        <v>2021</v>
      </c>
      <c r="E4078" s="107">
        <v>6975</v>
      </c>
      <c r="F4078" s="107">
        <v>6975</v>
      </c>
      <c r="G4078" s="107" t="s">
        <v>326</v>
      </c>
      <c r="H4078" s="107">
        <v>14.282</v>
      </c>
    </row>
    <row r="4079" spans="1:8" x14ac:dyDescent="0.3">
      <c r="A4079" t="str">
        <f t="shared" si="63"/>
        <v>2021_6983</v>
      </c>
      <c r="C4079" s="107">
        <v>4077</v>
      </c>
      <c r="D4079" s="107">
        <v>2021</v>
      </c>
      <c r="E4079" s="107">
        <v>6983</v>
      </c>
      <c r="F4079" s="107">
        <v>6983</v>
      </c>
      <c r="G4079" s="107" t="s">
        <v>327</v>
      </c>
      <c r="H4079" s="107">
        <v>10.107900000000001</v>
      </c>
    </row>
    <row r="4080" spans="1:8" x14ac:dyDescent="0.3">
      <c r="A4080" t="str">
        <f t="shared" si="63"/>
        <v>2021_6985</v>
      </c>
      <c r="C4080" s="107">
        <v>4078</v>
      </c>
      <c r="D4080" s="107">
        <v>2021</v>
      </c>
      <c r="E4080" s="107">
        <v>6985</v>
      </c>
      <c r="F4080" s="107">
        <v>6985</v>
      </c>
      <c r="G4080" s="107" t="s">
        <v>328</v>
      </c>
      <c r="H4080" s="107">
        <v>12.0838</v>
      </c>
    </row>
    <row r="4081" spans="1:8" x14ac:dyDescent="0.3">
      <c r="A4081" t="str">
        <f t="shared" si="63"/>
        <v>2021_6987</v>
      </c>
      <c r="C4081" s="107">
        <v>4079</v>
      </c>
      <c r="D4081" s="107">
        <v>2021</v>
      </c>
      <c r="E4081" s="107">
        <v>6987</v>
      </c>
      <c r="F4081" s="107">
        <v>6987</v>
      </c>
      <c r="G4081" s="107" t="s">
        <v>329</v>
      </c>
      <c r="H4081" s="107">
        <v>14.627599999999999</v>
      </c>
    </row>
    <row r="4082" spans="1:8" x14ac:dyDescent="0.3">
      <c r="A4082" t="str">
        <f t="shared" si="63"/>
        <v>2021_6990</v>
      </c>
      <c r="C4082" s="107">
        <v>4080</v>
      </c>
      <c r="D4082" s="107">
        <v>2021</v>
      </c>
      <c r="E4082" s="107">
        <v>6990</v>
      </c>
      <c r="F4082" s="107">
        <v>6990</v>
      </c>
      <c r="G4082" s="107" t="s">
        <v>330</v>
      </c>
      <c r="H4082" s="107">
        <v>17.0535</v>
      </c>
    </row>
    <row r="4083" spans="1:8" x14ac:dyDescent="0.3">
      <c r="A4083" t="str">
        <f t="shared" si="63"/>
        <v>2021_6992</v>
      </c>
      <c r="C4083" s="107">
        <v>4081</v>
      </c>
      <c r="D4083" s="107">
        <v>2021</v>
      </c>
      <c r="E4083" s="107">
        <v>6992</v>
      </c>
      <c r="F4083" s="107">
        <v>6992</v>
      </c>
      <c r="G4083" s="107" t="s">
        <v>331</v>
      </c>
      <c r="H4083" s="107">
        <v>10.5716</v>
      </c>
    </row>
    <row r="4084" spans="1:8" x14ac:dyDescent="0.3">
      <c r="A4084" t="str">
        <f t="shared" si="63"/>
        <v>2021_7002</v>
      </c>
      <c r="C4084" s="107">
        <v>4082</v>
      </c>
      <c r="D4084" s="107">
        <v>2021</v>
      </c>
      <c r="E4084" s="107">
        <v>7002</v>
      </c>
      <c r="F4084" s="107">
        <v>7002</v>
      </c>
      <c r="G4084" s="107" t="s">
        <v>332</v>
      </c>
      <c r="H4084" s="107">
        <v>11.5297</v>
      </c>
    </row>
    <row r="4085" spans="1:8" x14ac:dyDescent="0.3">
      <c r="A4085" t="str">
        <f t="shared" si="63"/>
        <v>2021_7029</v>
      </c>
      <c r="C4085" s="107">
        <v>4083</v>
      </c>
      <c r="D4085" s="107">
        <v>2021</v>
      </c>
      <c r="E4085" s="107">
        <v>7029</v>
      </c>
      <c r="F4085" s="107">
        <v>7029</v>
      </c>
      <c r="G4085" s="107" t="s">
        <v>333</v>
      </c>
      <c r="H4085" s="107">
        <v>14.4025</v>
      </c>
    </row>
    <row r="4086" spans="1:8" x14ac:dyDescent="0.3">
      <c r="A4086" t="str">
        <f t="shared" si="63"/>
        <v>2021_7038</v>
      </c>
      <c r="C4086" s="107">
        <v>4084</v>
      </c>
      <c r="D4086" s="107">
        <v>2021</v>
      </c>
      <c r="E4086" s="107">
        <v>7038</v>
      </c>
      <c r="F4086" s="107">
        <v>7038</v>
      </c>
      <c r="G4086" s="107" t="s">
        <v>334</v>
      </c>
      <c r="H4086" s="107">
        <v>14.780900000000001</v>
      </c>
    </row>
    <row r="4087" spans="1:8" x14ac:dyDescent="0.3">
      <c r="A4087" t="str">
        <f t="shared" si="63"/>
        <v>2021_7047</v>
      </c>
      <c r="C4087" s="107">
        <v>4085</v>
      </c>
      <c r="D4087" s="107">
        <v>2021</v>
      </c>
      <c r="E4087" s="107">
        <v>7047</v>
      </c>
      <c r="F4087" s="107">
        <v>7047</v>
      </c>
      <c r="G4087" s="107" t="s">
        <v>335</v>
      </c>
      <c r="H4087" s="107">
        <v>12.9414</v>
      </c>
    </row>
    <row r="4088" spans="1:8" x14ac:dyDescent="0.3">
      <c r="A4088" t="str">
        <f t="shared" si="63"/>
        <v>2021_7056</v>
      </c>
      <c r="C4088" s="107">
        <v>4086</v>
      </c>
      <c r="D4088" s="107">
        <v>2021</v>
      </c>
      <c r="E4088" s="107">
        <v>7056</v>
      </c>
      <c r="F4088" s="107">
        <v>7056</v>
      </c>
      <c r="G4088" s="107" t="s">
        <v>336</v>
      </c>
      <c r="H4088" s="107">
        <v>17.224799999999998</v>
      </c>
    </row>
    <row r="4089" spans="1:8" x14ac:dyDescent="0.3">
      <c r="A4089" t="str">
        <f t="shared" si="63"/>
        <v>2021_7092</v>
      </c>
      <c r="C4089" s="107">
        <v>4087</v>
      </c>
      <c r="D4089" s="107">
        <v>2021</v>
      </c>
      <c r="E4089" s="107">
        <v>7092</v>
      </c>
      <c r="F4089" s="107">
        <v>7092</v>
      </c>
      <c r="G4089" s="107" t="s">
        <v>337</v>
      </c>
      <c r="H4089" s="107">
        <v>15.007</v>
      </c>
    </row>
    <row r="4090" spans="1:8" x14ac:dyDescent="0.3">
      <c r="A4090" t="str">
        <f t="shared" si="63"/>
        <v>2021_7098</v>
      </c>
      <c r="C4090" s="107">
        <v>4088</v>
      </c>
      <c r="D4090" s="107">
        <v>2021</v>
      </c>
      <c r="E4090" s="107">
        <v>7098</v>
      </c>
      <c r="F4090" s="107">
        <v>7098</v>
      </c>
      <c r="G4090" s="107" t="s">
        <v>338</v>
      </c>
      <c r="H4090" s="107">
        <v>12.615399999999999</v>
      </c>
    </row>
    <row r="4091" spans="1:8" ht="15" thickBot="1" x14ac:dyDescent="0.35">
      <c r="A4091" t="str">
        <f t="shared" si="63"/>
        <v>2021_7110</v>
      </c>
      <c r="C4091" s="107">
        <v>4089</v>
      </c>
      <c r="D4091" s="107">
        <v>2021</v>
      </c>
      <c r="E4091" s="107">
        <v>7110</v>
      </c>
      <c r="F4091" s="107">
        <v>7110</v>
      </c>
      <c r="G4091" s="107" t="s">
        <v>339</v>
      </c>
      <c r="H4091" s="107">
        <v>18.504200000000001</v>
      </c>
    </row>
    <row r="4092" spans="1:8" x14ac:dyDescent="0.3">
      <c r="A4092" t="str">
        <f t="shared" si="63"/>
        <v>2022_9</v>
      </c>
      <c r="C4092" s="117">
        <v>4090</v>
      </c>
      <c r="D4092" s="118">
        <v>2022</v>
      </c>
      <c r="E4092" s="118">
        <v>9</v>
      </c>
      <c r="F4092" s="118">
        <v>9</v>
      </c>
      <c r="G4092" s="118" t="s">
        <v>14</v>
      </c>
      <c r="H4092" s="118">
        <v>11.2582</v>
      </c>
    </row>
    <row r="4093" spans="1:8" x14ac:dyDescent="0.3">
      <c r="A4093" t="str">
        <f t="shared" si="63"/>
        <v>2022_18</v>
      </c>
      <c r="C4093" s="119">
        <v>4091</v>
      </c>
      <c r="D4093" s="120">
        <v>2022</v>
      </c>
      <c r="E4093" s="120">
        <v>18</v>
      </c>
      <c r="F4093" s="120">
        <v>18</v>
      </c>
      <c r="G4093" s="120" t="s">
        <v>32</v>
      </c>
      <c r="H4093" s="120">
        <v>9.4629999999999992</v>
      </c>
    </row>
    <row r="4094" spans="1:8" x14ac:dyDescent="0.3">
      <c r="A4094" t="str">
        <f t="shared" si="63"/>
        <v>2022_27</v>
      </c>
      <c r="C4094" s="119">
        <v>4092</v>
      </c>
      <c r="D4094" s="120">
        <v>2022</v>
      </c>
      <c r="E4094" s="120">
        <v>27</v>
      </c>
      <c r="F4094" s="120">
        <v>27</v>
      </c>
      <c r="G4094" s="120" t="s">
        <v>778</v>
      </c>
      <c r="H4094" s="120">
        <v>18.548100000000002</v>
      </c>
    </row>
    <row r="4095" spans="1:8" x14ac:dyDescent="0.3">
      <c r="A4095" t="str">
        <f t="shared" si="63"/>
        <v>2022_63</v>
      </c>
      <c r="C4095" s="119">
        <v>4093</v>
      </c>
      <c r="D4095" s="120">
        <v>2022</v>
      </c>
      <c r="E4095" s="120">
        <v>63</v>
      </c>
      <c r="F4095" s="120">
        <v>63</v>
      </c>
      <c r="G4095" s="120" t="s">
        <v>779</v>
      </c>
      <c r="H4095" s="120">
        <v>13.952999999999999</v>
      </c>
    </row>
    <row r="4096" spans="1:8" x14ac:dyDescent="0.3">
      <c r="A4096" t="str">
        <f t="shared" si="63"/>
        <v>2022_72</v>
      </c>
      <c r="C4096" s="119">
        <v>4094</v>
      </c>
      <c r="D4096" s="120">
        <v>2022</v>
      </c>
      <c r="E4096" s="120">
        <v>72</v>
      </c>
      <c r="F4096" s="120">
        <v>72</v>
      </c>
      <c r="G4096" s="120" t="s">
        <v>35</v>
      </c>
      <c r="H4096" s="120">
        <v>11.1166</v>
      </c>
    </row>
    <row r="4097" spans="1:8" x14ac:dyDescent="0.3">
      <c r="A4097" t="str">
        <f t="shared" si="63"/>
        <v>2022_81</v>
      </c>
      <c r="C4097" s="119">
        <v>4095</v>
      </c>
      <c r="D4097" s="120">
        <v>2022</v>
      </c>
      <c r="E4097" s="120">
        <v>81</v>
      </c>
      <c r="F4097" s="120">
        <v>81</v>
      </c>
      <c r="G4097" s="120" t="s">
        <v>36</v>
      </c>
      <c r="H4097" s="120">
        <v>12.506600000000001</v>
      </c>
    </row>
    <row r="4098" spans="1:8" x14ac:dyDescent="0.3">
      <c r="A4098" t="str">
        <f t="shared" si="63"/>
        <v>2022_99</v>
      </c>
      <c r="C4098" s="119">
        <v>4096</v>
      </c>
      <c r="D4098" s="120">
        <v>2022</v>
      </c>
      <c r="E4098" s="120">
        <v>99</v>
      </c>
      <c r="F4098" s="120">
        <v>99</v>
      </c>
      <c r="G4098" s="120" t="s">
        <v>37</v>
      </c>
      <c r="H4098" s="120">
        <v>15.22</v>
      </c>
    </row>
    <row r="4099" spans="1:8" x14ac:dyDescent="0.3">
      <c r="A4099" t="str">
        <f t="shared" si="63"/>
        <v>2022_108</v>
      </c>
      <c r="C4099" s="119">
        <v>4097</v>
      </c>
      <c r="D4099" s="120">
        <v>2022</v>
      </c>
      <c r="E4099" s="120">
        <v>108</v>
      </c>
      <c r="F4099" s="120">
        <v>108</v>
      </c>
      <c r="G4099" s="120" t="s">
        <v>38</v>
      </c>
      <c r="H4099" s="120">
        <v>11.7333</v>
      </c>
    </row>
    <row r="4100" spans="1:8" x14ac:dyDescent="0.3">
      <c r="A4100" t="str">
        <f t="shared" ref="A4100:A4163" si="64">CONCATENATE(D4100,"_",E4100)</f>
        <v>2022_126</v>
      </c>
      <c r="C4100" s="119">
        <v>4098</v>
      </c>
      <c r="D4100" s="120">
        <v>2022</v>
      </c>
      <c r="E4100" s="120">
        <v>126</v>
      </c>
      <c r="F4100" s="120">
        <v>126</v>
      </c>
      <c r="G4100" s="120" t="s">
        <v>39</v>
      </c>
      <c r="H4100" s="120">
        <v>10.635199999999999</v>
      </c>
    </row>
    <row r="4101" spans="1:8" x14ac:dyDescent="0.3">
      <c r="A4101" t="str">
        <f t="shared" si="64"/>
        <v>2022_135</v>
      </c>
      <c r="C4101" s="119">
        <v>4099</v>
      </c>
      <c r="D4101" s="120">
        <v>2022</v>
      </c>
      <c r="E4101" s="120">
        <v>135</v>
      </c>
      <c r="F4101" s="120">
        <v>135</v>
      </c>
      <c r="G4101" s="120" t="s">
        <v>40</v>
      </c>
      <c r="H4101" s="120">
        <v>9.8064999999999998</v>
      </c>
    </row>
    <row r="4102" spans="1:8" x14ac:dyDescent="0.3">
      <c r="A4102" t="str">
        <f t="shared" si="64"/>
        <v>2022_153</v>
      </c>
      <c r="C4102" s="119">
        <v>4100</v>
      </c>
      <c r="D4102" s="120">
        <v>2022</v>
      </c>
      <c r="E4102" s="120">
        <v>153</v>
      </c>
      <c r="F4102" s="120">
        <v>153</v>
      </c>
      <c r="G4102" s="120" t="s">
        <v>41</v>
      </c>
      <c r="H4102" s="120">
        <v>11.834199999999999</v>
      </c>
    </row>
    <row r="4103" spans="1:8" x14ac:dyDescent="0.3">
      <c r="A4103" t="str">
        <f t="shared" si="64"/>
        <v>2022_171</v>
      </c>
      <c r="C4103" s="119">
        <v>4101</v>
      </c>
      <c r="D4103" s="120">
        <v>2022</v>
      </c>
      <c r="E4103" s="120">
        <v>171</v>
      </c>
      <c r="F4103" s="120">
        <v>171</v>
      </c>
      <c r="G4103" s="120" t="s">
        <v>815</v>
      </c>
      <c r="H4103" s="120">
        <v>9.0175000000000001</v>
      </c>
    </row>
    <row r="4104" spans="1:8" x14ac:dyDescent="0.3">
      <c r="A4104" t="str">
        <f t="shared" si="64"/>
        <v>2022_225</v>
      </c>
      <c r="C4104" s="119">
        <v>4102</v>
      </c>
      <c r="D4104" s="120">
        <v>2022</v>
      </c>
      <c r="E4104" s="120">
        <v>225</v>
      </c>
      <c r="F4104" s="120">
        <v>225</v>
      </c>
      <c r="G4104" s="120" t="s">
        <v>43</v>
      </c>
      <c r="H4104" s="120">
        <v>14.3447</v>
      </c>
    </row>
    <row r="4105" spans="1:8" x14ac:dyDescent="0.3">
      <c r="A4105" t="str">
        <f t="shared" si="64"/>
        <v>2022_234</v>
      </c>
      <c r="C4105" s="119">
        <v>4103</v>
      </c>
      <c r="D4105" s="120">
        <v>2022</v>
      </c>
      <c r="E4105" s="120">
        <v>234</v>
      </c>
      <c r="F4105" s="120">
        <v>234</v>
      </c>
      <c r="G4105" s="120" t="s">
        <v>44</v>
      </c>
      <c r="H4105" s="120">
        <v>16.072900000000001</v>
      </c>
    </row>
    <row r="4106" spans="1:8" x14ac:dyDescent="0.3">
      <c r="A4106" t="str">
        <f t="shared" si="64"/>
        <v>2022_243</v>
      </c>
      <c r="C4106" s="119">
        <v>4104</v>
      </c>
      <c r="D4106" s="120">
        <v>2022</v>
      </c>
      <c r="E4106" s="120">
        <v>243</v>
      </c>
      <c r="F4106" s="120">
        <v>243</v>
      </c>
      <c r="G4106" s="120" t="s">
        <v>45</v>
      </c>
      <c r="H4106" s="120">
        <v>11.613899999999999</v>
      </c>
    </row>
    <row r="4107" spans="1:8" x14ac:dyDescent="0.3">
      <c r="A4107" t="str">
        <f t="shared" si="64"/>
        <v>2022_261</v>
      </c>
      <c r="C4107" s="119">
        <v>4105</v>
      </c>
      <c r="D4107" s="120">
        <v>2022</v>
      </c>
      <c r="E4107" s="120">
        <v>261</v>
      </c>
      <c r="F4107" s="120">
        <v>261</v>
      </c>
      <c r="G4107" s="120" t="s">
        <v>46</v>
      </c>
      <c r="H4107" s="120">
        <v>17.316500000000001</v>
      </c>
    </row>
    <row r="4108" spans="1:8" x14ac:dyDescent="0.3">
      <c r="A4108" t="str">
        <f t="shared" si="64"/>
        <v>2022_279</v>
      </c>
      <c r="C4108" s="119">
        <v>4106</v>
      </c>
      <c r="D4108" s="120">
        <v>2022</v>
      </c>
      <c r="E4108" s="120">
        <v>279</v>
      </c>
      <c r="F4108" s="120">
        <v>279</v>
      </c>
      <c r="G4108" s="120" t="s">
        <v>47</v>
      </c>
      <c r="H4108" s="120">
        <v>12.671099999999999</v>
      </c>
    </row>
    <row r="4109" spans="1:8" x14ac:dyDescent="0.3">
      <c r="A4109" t="str">
        <f t="shared" si="64"/>
        <v>2022_333</v>
      </c>
      <c r="C4109" s="119">
        <v>4107</v>
      </c>
      <c r="D4109" s="120">
        <v>2022</v>
      </c>
      <c r="E4109" s="120">
        <v>333</v>
      </c>
      <c r="F4109" s="120">
        <v>333</v>
      </c>
      <c r="G4109" s="120" t="s">
        <v>357</v>
      </c>
      <c r="H4109" s="120">
        <v>9.6814</v>
      </c>
    </row>
    <row r="4110" spans="1:8" x14ac:dyDescent="0.3">
      <c r="A4110" t="str">
        <f t="shared" si="64"/>
        <v>2022_355</v>
      </c>
      <c r="C4110" s="119">
        <v>4108</v>
      </c>
      <c r="D4110" s="120">
        <v>2022</v>
      </c>
      <c r="E4110" s="120">
        <v>355</v>
      </c>
      <c r="F4110" s="120">
        <v>355</v>
      </c>
      <c r="G4110" s="120" t="s">
        <v>48</v>
      </c>
      <c r="H4110" s="120">
        <v>9.2675000000000001</v>
      </c>
    </row>
    <row r="4111" spans="1:8" x14ac:dyDescent="0.3">
      <c r="A4111" t="str">
        <f t="shared" si="64"/>
        <v>2022_387</v>
      </c>
      <c r="C4111" s="119">
        <v>4109</v>
      </c>
      <c r="D4111" s="120">
        <v>2022</v>
      </c>
      <c r="E4111" s="120">
        <v>387</v>
      </c>
      <c r="F4111" s="120">
        <v>387</v>
      </c>
      <c r="G4111" s="120" t="s">
        <v>49</v>
      </c>
      <c r="H4111" s="120">
        <v>13.955299999999999</v>
      </c>
    </row>
    <row r="4112" spans="1:8" x14ac:dyDescent="0.3">
      <c r="A4112" t="str">
        <f t="shared" si="64"/>
        <v>2022_414</v>
      </c>
      <c r="C4112" s="119">
        <v>4110</v>
      </c>
      <c r="D4112" s="120">
        <v>2022</v>
      </c>
      <c r="E4112" s="120">
        <v>414</v>
      </c>
      <c r="F4112" s="120">
        <v>414</v>
      </c>
      <c r="G4112" s="120" t="s">
        <v>50</v>
      </c>
      <c r="H4112" s="120">
        <v>11.867599999999999</v>
      </c>
    </row>
    <row r="4113" spans="1:8" x14ac:dyDescent="0.3">
      <c r="A4113" t="str">
        <f t="shared" si="64"/>
        <v>2022_441</v>
      </c>
      <c r="C4113" s="119">
        <v>4111</v>
      </c>
      <c r="D4113" s="120">
        <v>2022</v>
      </c>
      <c r="E4113" s="120">
        <v>441</v>
      </c>
      <c r="F4113" s="120">
        <v>441</v>
      </c>
      <c r="G4113" s="120" t="s">
        <v>409</v>
      </c>
      <c r="H4113" s="120">
        <v>10.863799999999999</v>
      </c>
    </row>
    <row r="4114" spans="1:8" x14ac:dyDescent="0.3">
      <c r="A4114" t="str">
        <f t="shared" si="64"/>
        <v>2022_472</v>
      </c>
      <c r="C4114" s="119">
        <v>4112</v>
      </c>
      <c r="D4114" s="120">
        <v>2022</v>
      </c>
      <c r="E4114" s="120">
        <v>472</v>
      </c>
      <c r="F4114" s="120">
        <v>472</v>
      </c>
      <c r="G4114" s="120" t="s">
        <v>52</v>
      </c>
      <c r="H4114" s="120">
        <v>19.607299999999999</v>
      </c>
    </row>
    <row r="4115" spans="1:8" x14ac:dyDescent="0.3">
      <c r="A4115" t="str">
        <f t="shared" si="64"/>
        <v>2022_513</v>
      </c>
      <c r="C4115" s="119">
        <v>4113</v>
      </c>
      <c r="D4115" s="120">
        <v>2022</v>
      </c>
      <c r="E4115" s="120">
        <v>513</v>
      </c>
      <c r="F4115" s="120">
        <v>513</v>
      </c>
      <c r="G4115" s="120" t="s">
        <v>54</v>
      </c>
      <c r="H4115" s="120">
        <v>17.481200000000001</v>
      </c>
    </row>
    <row r="4116" spans="1:8" x14ac:dyDescent="0.3">
      <c r="A4116" t="str">
        <f t="shared" si="64"/>
        <v>2022_540</v>
      </c>
      <c r="C4116" s="119">
        <v>4114</v>
      </c>
      <c r="D4116" s="120">
        <v>2022</v>
      </c>
      <c r="E4116" s="120">
        <v>540</v>
      </c>
      <c r="F4116" s="120">
        <v>540</v>
      </c>
      <c r="G4116" s="120" t="s">
        <v>15</v>
      </c>
      <c r="H4116" s="120">
        <v>10.2445</v>
      </c>
    </row>
    <row r="4117" spans="1:8" x14ac:dyDescent="0.3">
      <c r="A4117" t="str">
        <f t="shared" si="64"/>
        <v>2022_549</v>
      </c>
      <c r="C4117" s="119">
        <v>4115</v>
      </c>
      <c r="D4117" s="120">
        <v>2022</v>
      </c>
      <c r="E4117" s="120">
        <v>549</v>
      </c>
      <c r="F4117" s="120">
        <v>549</v>
      </c>
      <c r="G4117" s="120" t="s">
        <v>55</v>
      </c>
      <c r="H4117" s="120">
        <v>13.1228</v>
      </c>
    </row>
    <row r="4118" spans="1:8" x14ac:dyDescent="0.3">
      <c r="A4118" t="str">
        <f t="shared" si="64"/>
        <v>2022_576</v>
      </c>
      <c r="C4118" s="119">
        <v>4116</v>
      </c>
      <c r="D4118" s="120">
        <v>2022</v>
      </c>
      <c r="E4118" s="120">
        <v>576</v>
      </c>
      <c r="F4118" s="120">
        <v>576</v>
      </c>
      <c r="G4118" s="120" t="s">
        <v>56</v>
      </c>
      <c r="H4118" s="120">
        <v>15.790699999999999</v>
      </c>
    </row>
    <row r="4119" spans="1:8" x14ac:dyDescent="0.3">
      <c r="A4119" t="str">
        <f t="shared" si="64"/>
        <v>2022_585</v>
      </c>
      <c r="C4119" s="119">
        <v>4117</v>
      </c>
      <c r="D4119" s="120">
        <v>2022</v>
      </c>
      <c r="E4119" s="120">
        <v>585</v>
      </c>
      <c r="F4119" s="120">
        <v>585</v>
      </c>
      <c r="G4119" s="120" t="s">
        <v>57</v>
      </c>
      <c r="H4119" s="120">
        <v>10.8733</v>
      </c>
    </row>
    <row r="4120" spans="1:8" x14ac:dyDescent="0.3">
      <c r="A4120" t="str">
        <f t="shared" si="64"/>
        <v>2022_594</v>
      </c>
      <c r="C4120" s="119">
        <v>4118</v>
      </c>
      <c r="D4120" s="120">
        <v>2022</v>
      </c>
      <c r="E4120" s="120">
        <v>594</v>
      </c>
      <c r="F4120" s="120">
        <v>594</v>
      </c>
      <c r="G4120" s="120" t="s">
        <v>58</v>
      </c>
      <c r="H4120" s="120">
        <v>12.928599999999999</v>
      </c>
    </row>
    <row r="4121" spans="1:8" x14ac:dyDescent="0.3">
      <c r="A4121" t="str">
        <f t="shared" si="64"/>
        <v>2022_603</v>
      </c>
      <c r="C4121" s="119">
        <v>4119</v>
      </c>
      <c r="D4121" s="120">
        <v>2022</v>
      </c>
      <c r="E4121" s="120">
        <v>603</v>
      </c>
      <c r="F4121" s="120">
        <v>603</v>
      </c>
      <c r="G4121" s="120" t="s">
        <v>59</v>
      </c>
      <c r="H4121" s="120">
        <v>10.553599999999999</v>
      </c>
    </row>
    <row r="4122" spans="1:8" x14ac:dyDescent="0.3">
      <c r="A4122" t="str">
        <f t="shared" si="64"/>
        <v>2022_609</v>
      </c>
      <c r="C4122" s="119">
        <v>4120</v>
      </c>
      <c r="D4122" s="120">
        <v>2022</v>
      </c>
      <c r="E4122" s="120">
        <v>609</v>
      </c>
      <c r="F4122" s="120">
        <v>609</v>
      </c>
      <c r="G4122" s="120" t="s">
        <v>60</v>
      </c>
      <c r="H4122" s="120">
        <v>10.4489</v>
      </c>
    </row>
    <row r="4123" spans="1:8" x14ac:dyDescent="0.3">
      <c r="A4123" t="str">
        <f t="shared" si="64"/>
        <v>2022_621</v>
      </c>
      <c r="C4123" s="119">
        <v>4121</v>
      </c>
      <c r="D4123" s="120">
        <v>2022</v>
      </c>
      <c r="E4123" s="120">
        <v>621</v>
      </c>
      <c r="F4123" s="120">
        <v>621</v>
      </c>
      <c r="G4123" s="120" t="s">
        <v>61</v>
      </c>
      <c r="H4123" s="120">
        <v>12.8559</v>
      </c>
    </row>
    <row r="4124" spans="1:8" x14ac:dyDescent="0.3">
      <c r="A4124" t="str">
        <f t="shared" si="64"/>
        <v>2022_657</v>
      </c>
      <c r="C4124" s="119">
        <v>4122</v>
      </c>
      <c r="D4124" s="120">
        <v>2022</v>
      </c>
      <c r="E4124" s="120">
        <v>657</v>
      </c>
      <c r="F4124" s="120">
        <v>657</v>
      </c>
      <c r="G4124" s="120" t="s">
        <v>786</v>
      </c>
      <c r="H4124" s="120">
        <v>10.832000000000001</v>
      </c>
    </row>
    <row r="4125" spans="1:8" x14ac:dyDescent="0.3">
      <c r="A4125" t="str">
        <f t="shared" si="64"/>
        <v>2022_720</v>
      </c>
      <c r="C4125" s="119">
        <v>4123</v>
      </c>
      <c r="D4125" s="120">
        <v>2022</v>
      </c>
      <c r="E4125" s="120">
        <v>720</v>
      </c>
      <c r="F4125" s="120">
        <v>720</v>
      </c>
      <c r="G4125" s="120" t="s">
        <v>62</v>
      </c>
      <c r="H4125" s="120">
        <v>18.909500000000001</v>
      </c>
    </row>
    <row r="4126" spans="1:8" x14ac:dyDescent="0.3">
      <c r="A4126" t="str">
        <f t="shared" si="64"/>
        <v>2022_729</v>
      </c>
      <c r="C4126" s="119">
        <v>4124</v>
      </c>
      <c r="D4126" s="120">
        <v>2022</v>
      </c>
      <c r="E4126" s="120">
        <v>729</v>
      </c>
      <c r="F4126" s="120">
        <v>729</v>
      </c>
      <c r="G4126" s="120" t="s">
        <v>63</v>
      </c>
      <c r="H4126" s="120">
        <v>18.978000000000002</v>
      </c>
    </row>
    <row r="4127" spans="1:8" x14ac:dyDescent="0.3">
      <c r="A4127" t="str">
        <f t="shared" si="64"/>
        <v>2022_747</v>
      </c>
      <c r="C4127" s="119">
        <v>4125</v>
      </c>
      <c r="D4127" s="120">
        <v>2022</v>
      </c>
      <c r="E4127" s="120">
        <v>747</v>
      </c>
      <c r="F4127" s="120">
        <v>747</v>
      </c>
      <c r="G4127" s="120" t="s">
        <v>64</v>
      </c>
      <c r="H4127" s="120">
        <v>14.5349</v>
      </c>
    </row>
    <row r="4128" spans="1:8" x14ac:dyDescent="0.3">
      <c r="A4128" t="str">
        <f t="shared" si="64"/>
        <v>2022_819</v>
      </c>
      <c r="C4128" s="119">
        <v>4126</v>
      </c>
      <c r="D4128" s="120">
        <v>2022</v>
      </c>
      <c r="E4128" s="120">
        <v>819</v>
      </c>
      <c r="F4128" s="120">
        <v>819</v>
      </c>
      <c r="G4128" s="120" t="s">
        <v>65</v>
      </c>
      <c r="H4128" s="120">
        <v>10.566000000000001</v>
      </c>
    </row>
    <row r="4129" spans="1:8" x14ac:dyDescent="0.3">
      <c r="A4129" t="str">
        <f t="shared" si="64"/>
        <v>2022_846</v>
      </c>
      <c r="C4129" s="119">
        <v>4127</v>
      </c>
      <c r="D4129" s="120">
        <v>2022</v>
      </c>
      <c r="E4129" s="120">
        <v>846</v>
      </c>
      <c r="F4129" s="120">
        <v>846</v>
      </c>
      <c r="G4129" s="120" t="s">
        <v>66</v>
      </c>
      <c r="H4129" s="120">
        <v>15.735099999999999</v>
      </c>
    </row>
    <row r="4130" spans="1:8" x14ac:dyDescent="0.3">
      <c r="A4130" t="str">
        <f t="shared" si="64"/>
        <v>2022_873</v>
      </c>
      <c r="C4130" s="119">
        <v>4128</v>
      </c>
      <c r="D4130" s="120">
        <v>2022</v>
      </c>
      <c r="E4130" s="120">
        <v>873</v>
      </c>
      <c r="F4130" s="120">
        <v>873</v>
      </c>
      <c r="G4130" s="120" t="s">
        <v>67</v>
      </c>
      <c r="H4130" s="120">
        <v>10.273199999999999</v>
      </c>
    </row>
    <row r="4131" spans="1:8" x14ac:dyDescent="0.3">
      <c r="A4131" t="str">
        <f t="shared" si="64"/>
        <v>2022_882</v>
      </c>
      <c r="C4131" s="119">
        <v>4129</v>
      </c>
      <c r="D4131" s="120">
        <v>2022</v>
      </c>
      <c r="E4131" s="120">
        <v>882</v>
      </c>
      <c r="F4131" s="120">
        <v>882</v>
      </c>
      <c r="G4131" s="120" t="s">
        <v>68</v>
      </c>
      <c r="H4131" s="120">
        <v>14.510300000000001</v>
      </c>
    </row>
    <row r="4132" spans="1:8" x14ac:dyDescent="0.3">
      <c r="A4132" t="str">
        <f t="shared" si="64"/>
        <v>2022_914</v>
      </c>
      <c r="C4132" s="119">
        <v>4130</v>
      </c>
      <c r="D4132" s="120">
        <v>2022</v>
      </c>
      <c r="E4132" s="120">
        <v>914</v>
      </c>
      <c r="F4132" s="120">
        <v>914</v>
      </c>
      <c r="G4132" s="120" t="s">
        <v>69</v>
      </c>
      <c r="H4132" s="120">
        <v>10.5564</v>
      </c>
    </row>
    <row r="4133" spans="1:8" x14ac:dyDescent="0.3">
      <c r="A4133" t="str">
        <f t="shared" si="64"/>
        <v>2022_916</v>
      </c>
      <c r="C4133" s="119">
        <v>4131</v>
      </c>
      <c r="D4133" s="120">
        <v>2022</v>
      </c>
      <c r="E4133" s="120">
        <v>916</v>
      </c>
      <c r="F4133" s="120">
        <v>916</v>
      </c>
      <c r="G4133" s="120" t="s">
        <v>16</v>
      </c>
      <c r="H4133" s="120">
        <v>12.7928</v>
      </c>
    </row>
    <row r="4134" spans="1:8" x14ac:dyDescent="0.3">
      <c r="A4134" t="str">
        <f t="shared" si="64"/>
        <v>2022_918</v>
      </c>
      <c r="C4134" s="119">
        <v>4132</v>
      </c>
      <c r="D4134" s="120">
        <v>2022</v>
      </c>
      <c r="E4134" s="120">
        <v>918</v>
      </c>
      <c r="F4134" s="120">
        <v>918</v>
      </c>
      <c r="G4134" s="120" t="s">
        <v>70</v>
      </c>
      <c r="H4134" s="120">
        <v>12.8543</v>
      </c>
    </row>
    <row r="4135" spans="1:8" x14ac:dyDescent="0.3">
      <c r="A4135" t="str">
        <f t="shared" si="64"/>
        <v>2022_936</v>
      </c>
      <c r="C4135" s="119">
        <v>4133</v>
      </c>
      <c r="D4135" s="120">
        <v>2022</v>
      </c>
      <c r="E4135" s="120">
        <v>936</v>
      </c>
      <c r="F4135" s="120">
        <v>936</v>
      </c>
      <c r="G4135" s="120" t="s">
        <v>71</v>
      </c>
      <c r="H4135" s="120">
        <v>15.340299999999999</v>
      </c>
    </row>
    <row r="4136" spans="1:8" x14ac:dyDescent="0.3">
      <c r="A4136" t="str">
        <f t="shared" si="64"/>
        <v>2022_977</v>
      </c>
      <c r="C4136" s="119">
        <v>4134</v>
      </c>
      <c r="D4136" s="120">
        <v>2022</v>
      </c>
      <c r="E4136" s="120">
        <v>977</v>
      </c>
      <c r="F4136" s="120">
        <v>977</v>
      </c>
      <c r="G4136" s="120" t="s">
        <v>72</v>
      </c>
      <c r="H4136" s="120">
        <v>17.126100000000001</v>
      </c>
    </row>
    <row r="4137" spans="1:8" x14ac:dyDescent="0.3">
      <c r="A4137" t="str">
        <f t="shared" si="64"/>
        <v>2022_981</v>
      </c>
      <c r="C4137" s="119">
        <v>4135</v>
      </c>
      <c r="D4137" s="120">
        <v>2022</v>
      </c>
      <c r="E4137" s="120">
        <v>981</v>
      </c>
      <c r="F4137" s="120">
        <v>981</v>
      </c>
      <c r="G4137" s="120" t="s">
        <v>73</v>
      </c>
      <c r="H4137" s="120">
        <v>17.813199999999998</v>
      </c>
    </row>
    <row r="4138" spans="1:8" x14ac:dyDescent="0.3">
      <c r="A4138" t="str">
        <f t="shared" si="64"/>
        <v>2022_999</v>
      </c>
      <c r="C4138" s="119">
        <v>4136</v>
      </c>
      <c r="D4138" s="120">
        <v>2022</v>
      </c>
      <c r="E4138" s="120">
        <v>999</v>
      </c>
      <c r="F4138" s="120">
        <v>999</v>
      </c>
      <c r="G4138" s="120" t="s">
        <v>74</v>
      </c>
      <c r="H4138" s="120">
        <v>9.4685000000000006</v>
      </c>
    </row>
    <row r="4139" spans="1:8" x14ac:dyDescent="0.3">
      <c r="A4139" t="str">
        <f t="shared" si="64"/>
        <v>2022_1044</v>
      </c>
      <c r="C4139" s="119">
        <v>4137</v>
      </c>
      <c r="D4139" s="120">
        <v>2022</v>
      </c>
      <c r="E4139" s="120">
        <v>1044</v>
      </c>
      <c r="F4139" s="120">
        <v>1044</v>
      </c>
      <c r="G4139" s="120" t="s">
        <v>75</v>
      </c>
      <c r="H4139" s="120">
        <v>13.952999999999999</v>
      </c>
    </row>
    <row r="4140" spans="1:8" x14ac:dyDescent="0.3">
      <c r="A4140" t="str">
        <f t="shared" si="64"/>
        <v>2022_1053</v>
      </c>
      <c r="C4140" s="119">
        <v>4138</v>
      </c>
      <c r="D4140" s="120">
        <v>2022</v>
      </c>
      <c r="E4140" s="120">
        <v>1053</v>
      </c>
      <c r="F4140" s="120">
        <v>1053</v>
      </c>
      <c r="G4140" s="120" t="s">
        <v>76</v>
      </c>
      <c r="H4140" s="120">
        <v>15.3607</v>
      </c>
    </row>
    <row r="4141" spans="1:8" x14ac:dyDescent="0.3">
      <c r="A4141" t="str">
        <f t="shared" si="64"/>
        <v>2022_1062</v>
      </c>
      <c r="C4141" s="119">
        <v>4139</v>
      </c>
      <c r="D4141" s="120">
        <v>2022</v>
      </c>
      <c r="E4141" s="120">
        <v>1062</v>
      </c>
      <c r="F4141" s="120">
        <v>1062</v>
      </c>
      <c r="G4141" s="120" t="s">
        <v>77</v>
      </c>
      <c r="H4141" s="120">
        <v>17.994199999999999</v>
      </c>
    </row>
    <row r="4142" spans="1:8" x14ac:dyDescent="0.3">
      <c r="A4142" t="str">
        <f t="shared" si="64"/>
        <v>2022_1071</v>
      </c>
      <c r="C4142" s="119">
        <v>4140</v>
      </c>
      <c r="D4142" s="120">
        <v>2022</v>
      </c>
      <c r="E4142" s="120">
        <v>1071</v>
      </c>
      <c r="F4142" s="120">
        <v>1071</v>
      </c>
      <c r="G4142" s="120" t="s">
        <v>78</v>
      </c>
      <c r="H4142" s="120">
        <v>17.611599999999999</v>
      </c>
    </row>
    <row r="4143" spans="1:8" x14ac:dyDescent="0.3">
      <c r="A4143" t="str">
        <f t="shared" si="64"/>
        <v>2022_1079</v>
      </c>
      <c r="C4143" s="119">
        <v>4141</v>
      </c>
      <c r="D4143" s="120">
        <v>2022</v>
      </c>
      <c r="E4143" s="120">
        <v>1079</v>
      </c>
      <c r="F4143" s="120">
        <v>1079</v>
      </c>
      <c r="G4143" s="120" t="s">
        <v>79</v>
      </c>
      <c r="H4143" s="120">
        <v>11.1639</v>
      </c>
    </row>
    <row r="4144" spans="1:8" x14ac:dyDescent="0.3">
      <c r="A4144" t="str">
        <f t="shared" si="64"/>
        <v>2022_1080</v>
      </c>
      <c r="C4144" s="119">
        <v>4142</v>
      </c>
      <c r="D4144" s="120">
        <v>2022</v>
      </c>
      <c r="E4144" s="120">
        <v>1080</v>
      </c>
      <c r="F4144" s="120">
        <v>1080</v>
      </c>
      <c r="G4144" s="120" t="s">
        <v>780</v>
      </c>
      <c r="H4144" s="120">
        <v>13.3005</v>
      </c>
    </row>
    <row r="4145" spans="1:8" x14ac:dyDescent="0.3">
      <c r="A4145" t="str">
        <f t="shared" si="64"/>
        <v>2022_1082</v>
      </c>
      <c r="C4145" s="119">
        <v>4143</v>
      </c>
      <c r="D4145" s="120">
        <v>2022</v>
      </c>
      <c r="E4145" s="120">
        <v>1082</v>
      </c>
      <c r="F4145" s="120">
        <v>1082</v>
      </c>
      <c r="G4145" s="120" t="s">
        <v>389</v>
      </c>
      <c r="H4145" s="120">
        <v>14.0876</v>
      </c>
    </row>
    <row r="4146" spans="1:8" x14ac:dyDescent="0.3">
      <c r="A4146" t="str">
        <f t="shared" si="64"/>
        <v>2022_1089</v>
      </c>
      <c r="C4146" s="119">
        <v>4144</v>
      </c>
      <c r="D4146" s="120">
        <v>2022</v>
      </c>
      <c r="E4146" s="120">
        <v>1089</v>
      </c>
      <c r="F4146" s="120">
        <v>1089</v>
      </c>
      <c r="G4146" s="120" t="s">
        <v>80</v>
      </c>
      <c r="H4146" s="120">
        <v>17.6004</v>
      </c>
    </row>
    <row r="4147" spans="1:8" x14ac:dyDescent="0.3">
      <c r="A4147" t="str">
        <f t="shared" si="64"/>
        <v>2022_1093</v>
      </c>
      <c r="C4147" s="119">
        <v>4145</v>
      </c>
      <c r="D4147" s="120">
        <v>2022</v>
      </c>
      <c r="E4147" s="120">
        <v>1093</v>
      </c>
      <c r="F4147" s="120">
        <v>1093</v>
      </c>
      <c r="G4147" s="120" t="s">
        <v>81</v>
      </c>
      <c r="H4147" s="120">
        <v>12.301399999999999</v>
      </c>
    </row>
    <row r="4148" spans="1:8" x14ac:dyDescent="0.3">
      <c r="A4148" t="str">
        <f t="shared" si="64"/>
        <v>2022_1095</v>
      </c>
      <c r="C4148" s="119">
        <v>4146</v>
      </c>
      <c r="D4148" s="120">
        <v>2022</v>
      </c>
      <c r="E4148" s="120">
        <v>1095</v>
      </c>
      <c r="F4148" s="120">
        <v>1095</v>
      </c>
      <c r="G4148" s="120" t="s">
        <v>82</v>
      </c>
      <c r="H4148" s="120">
        <v>12.938499999999999</v>
      </c>
    </row>
    <row r="4149" spans="1:8" x14ac:dyDescent="0.3">
      <c r="A4149" t="str">
        <f t="shared" si="64"/>
        <v>2022_1107</v>
      </c>
      <c r="C4149" s="119">
        <v>4147</v>
      </c>
      <c r="D4149" s="120">
        <v>2022</v>
      </c>
      <c r="E4149" s="120">
        <v>1107</v>
      </c>
      <c r="F4149" s="120">
        <v>1107</v>
      </c>
      <c r="G4149" s="120" t="s">
        <v>83</v>
      </c>
      <c r="H4149" s="120">
        <v>14.017799999999999</v>
      </c>
    </row>
    <row r="4150" spans="1:8" x14ac:dyDescent="0.3">
      <c r="A4150" t="str">
        <f t="shared" si="64"/>
        <v>2022_1116</v>
      </c>
      <c r="C4150" s="119">
        <v>4148</v>
      </c>
      <c r="D4150" s="120">
        <v>2022</v>
      </c>
      <c r="E4150" s="120">
        <v>1116</v>
      </c>
      <c r="F4150" s="120">
        <v>1116</v>
      </c>
      <c r="G4150" s="120" t="s">
        <v>84</v>
      </c>
      <c r="H4150" s="120">
        <v>12.748200000000001</v>
      </c>
    </row>
    <row r="4151" spans="1:8" x14ac:dyDescent="0.3">
      <c r="A4151" t="str">
        <f t="shared" si="64"/>
        <v>2022_1134</v>
      </c>
      <c r="C4151" s="119">
        <v>4149</v>
      </c>
      <c r="D4151" s="120">
        <v>2022</v>
      </c>
      <c r="E4151" s="120">
        <v>1134</v>
      </c>
      <c r="F4151" s="120">
        <v>1134</v>
      </c>
      <c r="G4151" s="120" t="s">
        <v>85</v>
      </c>
      <c r="H4151" s="120">
        <v>9.8765000000000001</v>
      </c>
    </row>
    <row r="4152" spans="1:8" x14ac:dyDescent="0.3">
      <c r="A4152" t="str">
        <f t="shared" si="64"/>
        <v>2022_1152</v>
      </c>
      <c r="C4152" s="119">
        <v>4150</v>
      </c>
      <c r="D4152" s="120">
        <v>2022</v>
      </c>
      <c r="E4152" s="120">
        <v>1152</v>
      </c>
      <c r="F4152" s="120">
        <v>1152</v>
      </c>
      <c r="G4152" s="120" t="s">
        <v>86</v>
      </c>
      <c r="H4152" s="120">
        <v>12.759</v>
      </c>
    </row>
    <row r="4153" spans="1:8" x14ac:dyDescent="0.3">
      <c r="A4153" t="str">
        <f t="shared" si="64"/>
        <v>2022_1197</v>
      </c>
      <c r="C4153" s="119">
        <v>4151</v>
      </c>
      <c r="D4153" s="120">
        <v>2022</v>
      </c>
      <c r="E4153" s="120">
        <v>1197</v>
      </c>
      <c r="F4153" s="120">
        <v>1197</v>
      </c>
      <c r="G4153" s="120" t="s">
        <v>87</v>
      </c>
      <c r="H4153" s="120">
        <v>12.1309</v>
      </c>
    </row>
    <row r="4154" spans="1:8" x14ac:dyDescent="0.3">
      <c r="A4154" t="str">
        <f t="shared" si="64"/>
        <v>2022_1206</v>
      </c>
      <c r="C4154" s="119">
        <v>4152</v>
      </c>
      <c r="D4154" s="120">
        <v>2022</v>
      </c>
      <c r="E4154" s="120">
        <v>1206</v>
      </c>
      <c r="F4154" s="120">
        <v>1206</v>
      </c>
      <c r="G4154" s="120" t="s">
        <v>355</v>
      </c>
      <c r="H4154" s="120">
        <v>13.904400000000001</v>
      </c>
    </row>
    <row r="4155" spans="1:8" x14ac:dyDescent="0.3">
      <c r="A4155" t="str">
        <f t="shared" si="64"/>
        <v>2022_1211</v>
      </c>
      <c r="C4155" s="119">
        <v>4153</v>
      </c>
      <c r="D4155" s="120">
        <v>2022</v>
      </c>
      <c r="E4155" s="120">
        <v>1211</v>
      </c>
      <c r="F4155" s="120">
        <v>1211</v>
      </c>
      <c r="G4155" s="120" t="s">
        <v>88</v>
      </c>
      <c r="H4155" s="120">
        <v>15.8924</v>
      </c>
    </row>
    <row r="4156" spans="1:8" x14ac:dyDescent="0.3">
      <c r="A4156" t="str">
        <f t="shared" si="64"/>
        <v>2022_1215</v>
      </c>
      <c r="C4156" s="119">
        <v>4154</v>
      </c>
      <c r="D4156" s="120">
        <v>2022</v>
      </c>
      <c r="E4156" s="120">
        <v>1215</v>
      </c>
      <c r="F4156" s="120">
        <v>1215</v>
      </c>
      <c r="G4156" s="120" t="s">
        <v>89</v>
      </c>
      <c r="H4156" s="120">
        <v>13.086600000000001</v>
      </c>
    </row>
    <row r="4157" spans="1:8" x14ac:dyDescent="0.3">
      <c r="A4157" t="str">
        <f t="shared" si="64"/>
        <v>2022_1218</v>
      </c>
      <c r="C4157" s="119">
        <v>4155</v>
      </c>
      <c r="D4157" s="120">
        <v>2022</v>
      </c>
      <c r="E4157" s="120">
        <v>1218</v>
      </c>
      <c r="F4157" s="120">
        <v>1218</v>
      </c>
      <c r="G4157" s="120" t="s">
        <v>90</v>
      </c>
      <c r="H4157" s="120">
        <v>8.0557999999999996</v>
      </c>
    </row>
    <row r="4158" spans="1:8" x14ac:dyDescent="0.3">
      <c r="A4158" t="str">
        <f t="shared" si="64"/>
        <v>2022_1221</v>
      </c>
      <c r="C4158" s="119">
        <v>4156</v>
      </c>
      <c r="D4158" s="120">
        <v>2022</v>
      </c>
      <c r="E4158" s="120">
        <v>1221</v>
      </c>
      <c r="F4158" s="120">
        <v>1221</v>
      </c>
      <c r="G4158" s="120" t="s">
        <v>781</v>
      </c>
      <c r="H4158" s="120">
        <v>17.0596</v>
      </c>
    </row>
    <row r="4159" spans="1:8" x14ac:dyDescent="0.3">
      <c r="A4159" t="str">
        <f t="shared" si="64"/>
        <v>2022_1233</v>
      </c>
      <c r="C4159" s="119">
        <v>4157</v>
      </c>
      <c r="D4159" s="120">
        <v>2022</v>
      </c>
      <c r="E4159" s="120">
        <v>1233</v>
      </c>
      <c r="F4159" s="120">
        <v>1233</v>
      </c>
      <c r="G4159" s="120" t="s">
        <v>92</v>
      </c>
      <c r="H4159" s="120">
        <v>10.3916</v>
      </c>
    </row>
    <row r="4160" spans="1:8" x14ac:dyDescent="0.3">
      <c r="A4160" t="str">
        <f t="shared" si="64"/>
        <v>2022_1278</v>
      </c>
      <c r="C4160" s="119">
        <v>4158</v>
      </c>
      <c r="D4160" s="120">
        <v>2022</v>
      </c>
      <c r="E4160" s="120">
        <v>1278</v>
      </c>
      <c r="F4160" s="120">
        <v>1278</v>
      </c>
      <c r="G4160" s="120" t="s">
        <v>93</v>
      </c>
      <c r="H4160" s="120">
        <v>15.8116</v>
      </c>
    </row>
    <row r="4161" spans="1:8" x14ac:dyDescent="0.3">
      <c r="A4161" t="str">
        <f t="shared" si="64"/>
        <v>2022_1332</v>
      </c>
      <c r="C4161" s="119">
        <v>4159</v>
      </c>
      <c r="D4161" s="120">
        <v>2022</v>
      </c>
      <c r="E4161" s="120">
        <v>1332</v>
      </c>
      <c r="F4161" s="120">
        <v>1332</v>
      </c>
      <c r="G4161" s="120" t="s">
        <v>94</v>
      </c>
      <c r="H4161" s="120">
        <v>17.802499999999998</v>
      </c>
    </row>
    <row r="4162" spans="1:8" x14ac:dyDescent="0.3">
      <c r="A4162" t="str">
        <f t="shared" si="64"/>
        <v>2022_1337</v>
      </c>
      <c r="C4162" s="119">
        <v>4160</v>
      </c>
      <c r="D4162" s="120">
        <v>2022</v>
      </c>
      <c r="E4162" s="120">
        <v>1337</v>
      </c>
      <c r="F4162" s="120">
        <v>1337</v>
      </c>
      <c r="G4162" s="120" t="s">
        <v>782</v>
      </c>
      <c r="H4162" s="120">
        <v>16.608699999999999</v>
      </c>
    </row>
    <row r="4163" spans="1:8" x14ac:dyDescent="0.3">
      <c r="A4163" t="str">
        <f t="shared" si="64"/>
        <v>2022_1350</v>
      </c>
      <c r="C4163" s="119">
        <v>4161</v>
      </c>
      <c r="D4163" s="120">
        <v>2022</v>
      </c>
      <c r="E4163" s="120">
        <v>1350</v>
      </c>
      <c r="F4163" s="120">
        <v>1350</v>
      </c>
      <c r="G4163" s="120" t="s">
        <v>96</v>
      </c>
      <c r="H4163" s="120">
        <v>17.799399999999999</v>
      </c>
    </row>
    <row r="4164" spans="1:8" x14ac:dyDescent="0.3">
      <c r="A4164" t="str">
        <f t="shared" ref="A4164:A4227" si="65">CONCATENATE(D4164,"_",E4164)</f>
        <v>2022_1359</v>
      </c>
      <c r="C4164" s="119">
        <v>4162</v>
      </c>
      <c r="D4164" s="120">
        <v>2022</v>
      </c>
      <c r="E4164" s="120">
        <v>1359</v>
      </c>
      <c r="F4164" s="120">
        <v>1359</v>
      </c>
      <c r="G4164" s="120" t="s">
        <v>783</v>
      </c>
      <c r="H4164" s="120">
        <v>13.132</v>
      </c>
    </row>
    <row r="4165" spans="1:8" x14ac:dyDescent="0.3">
      <c r="A4165" t="str">
        <f t="shared" si="65"/>
        <v>2022_1368</v>
      </c>
      <c r="C4165" s="119">
        <v>4163</v>
      </c>
      <c r="D4165" s="120">
        <v>2022</v>
      </c>
      <c r="E4165" s="120">
        <v>1368</v>
      </c>
      <c r="F4165" s="120">
        <v>1368</v>
      </c>
      <c r="G4165" s="120" t="s">
        <v>97</v>
      </c>
      <c r="H4165" s="120">
        <v>11.3879</v>
      </c>
    </row>
    <row r="4166" spans="1:8" x14ac:dyDescent="0.3">
      <c r="A4166" t="str">
        <f t="shared" si="65"/>
        <v>2022_1413</v>
      </c>
      <c r="C4166" s="119">
        <v>4164</v>
      </c>
      <c r="D4166" s="120">
        <v>2022</v>
      </c>
      <c r="E4166" s="120">
        <v>1413</v>
      </c>
      <c r="F4166" s="120">
        <v>1413</v>
      </c>
      <c r="G4166" s="120" t="s">
        <v>98</v>
      </c>
      <c r="H4166" s="120">
        <v>10.935700000000001</v>
      </c>
    </row>
    <row r="4167" spans="1:8" x14ac:dyDescent="0.3">
      <c r="A4167" t="str">
        <f t="shared" si="65"/>
        <v>2022_1431</v>
      </c>
      <c r="C4167" s="119">
        <v>4165</v>
      </c>
      <c r="D4167" s="120">
        <v>2022</v>
      </c>
      <c r="E4167" s="120">
        <v>1431</v>
      </c>
      <c r="F4167" s="120">
        <v>1431</v>
      </c>
      <c r="G4167" s="120" t="s">
        <v>99</v>
      </c>
      <c r="H4167" s="120">
        <v>13.6709</v>
      </c>
    </row>
    <row r="4168" spans="1:8" x14ac:dyDescent="0.3">
      <c r="A4168" t="str">
        <f t="shared" si="65"/>
        <v>2022_1476</v>
      </c>
      <c r="C4168" s="119">
        <v>4166</v>
      </c>
      <c r="D4168" s="120">
        <v>2022</v>
      </c>
      <c r="E4168" s="120">
        <v>1476</v>
      </c>
      <c r="F4168" s="120">
        <v>1476</v>
      </c>
      <c r="G4168" s="120" t="s">
        <v>100</v>
      </c>
      <c r="H4168" s="120">
        <v>16.994599999999998</v>
      </c>
    </row>
    <row r="4169" spans="1:8" x14ac:dyDescent="0.3">
      <c r="A4169" t="str">
        <f t="shared" si="65"/>
        <v>2022_1503</v>
      </c>
      <c r="C4169" s="119">
        <v>4167</v>
      </c>
      <c r="D4169" s="120">
        <v>2022</v>
      </c>
      <c r="E4169" s="120">
        <v>1503</v>
      </c>
      <c r="F4169" s="120">
        <v>1503</v>
      </c>
      <c r="G4169" s="120" t="s">
        <v>101</v>
      </c>
      <c r="H4169" s="120">
        <v>16.5549</v>
      </c>
    </row>
    <row r="4170" spans="1:8" x14ac:dyDescent="0.3">
      <c r="A4170" t="str">
        <f t="shared" si="65"/>
        <v>2022_1576</v>
      </c>
      <c r="C4170" s="119">
        <v>4168</v>
      </c>
      <c r="D4170" s="120">
        <v>2022</v>
      </c>
      <c r="E4170" s="120">
        <v>1576</v>
      </c>
      <c r="F4170" s="120">
        <v>1576</v>
      </c>
      <c r="G4170" s="120" t="s">
        <v>102</v>
      </c>
      <c r="H4170" s="120">
        <v>17.867999999999999</v>
      </c>
    </row>
    <row r="4171" spans="1:8" x14ac:dyDescent="0.3">
      <c r="A4171" t="str">
        <f t="shared" si="65"/>
        <v>2022_1602</v>
      </c>
      <c r="C4171" s="119">
        <v>4169</v>
      </c>
      <c r="D4171" s="120">
        <v>2022</v>
      </c>
      <c r="E4171" s="120">
        <v>1602</v>
      </c>
      <c r="F4171" s="120">
        <v>1602</v>
      </c>
      <c r="G4171" s="120" t="s">
        <v>103</v>
      </c>
      <c r="H4171" s="120">
        <v>15.3728</v>
      </c>
    </row>
    <row r="4172" spans="1:8" x14ac:dyDescent="0.3">
      <c r="A4172" t="str">
        <f t="shared" si="65"/>
        <v>2022_1611</v>
      </c>
      <c r="C4172" s="119">
        <v>4170</v>
      </c>
      <c r="D4172" s="120">
        <v>2022</v>
      </c>
      <c r="E4172" s="120">
        <v>1611</v>
      </c>
      <c r="F4172" s="120">
        <v>1611</v>
      </c>
      <c r="G4172" s="120" t="s">
        <v>104</v>
      </c>
      <c r="H4172" s="120">
        <v>15.295299999999999</v>
      </c>
    </row>
    <row r="4173" spans="1:8" x14ac:dyDescent="0.3">
      <c r="A4173" t="str">
        <f t="shared" si="65"/>
        <v>2022_1619</v>
      </c>
      <c r="C4173" s="119">
        <v>4171</v>
      </c>
      <c r="D4173" s="120">
        <v>2022</v>
      </c>
      <c r="E4173" s="120">
        <v>1619</v>
      </c>
      <c r="F4173" s="120">
        <v>1619</v>
      </c>
      <c r="G4173" s="120" t="s">
        <v>105</v>
      </c>
      <c r="H4173" s="120">
        <v>15.051500000000001</v>
      </c>
    </row>
    <row r="4174" spans="1:8" x14ac:dyDescent="0.3">
      <c r="A4174" t="str">
        <f t="shared" si="65"/>
        <v>2022_1638</v>
      </c>
      <c r="C4174" s="119">
        <v>4172</v>
      </c>
      <c r="D4174" s="120">
        <v>2022</v>
      </c>
      <c r="E4174" s="120">
        <v>1638</v>
      </c>
      <c r="F4174" s="120">
        <v>1638</v>
      </c>
      <c r="G4174" s="120" t="s">
        <v>784</v>
      </c>
      <c r="H4174" s="120">
        <v>12.4156</v>
      </c>
    </row>
    <row r="4175" spans="1:8" x14ac:dyDescent="0.3">
      <c r="A4175" t="str">
        <f t="shared" si="65"/>
        <v>2022_1675</v>
      </c>
      <c r="C4175" s="119">
        <v>4173</v>
      </c>
      <c r="D4175" s="120">
        <v>2022</v>
      </c>
      <c r="E4175" s="120">
        <v>1675</v>
      </c>
      <c r="F4175" s="120">
        <v>1675</v>
      </c>
      <c r="G4175" s="120" t="s">
        <v>106</v>
      </c>
      <c r="H4175" s="120">
        <v>11.8317</v>
      </c>
    </row>
    <row r="4176" spans="1:8" x14ac:dyDescent="0.3">
      <c r="A4176" t="str">
        <f t="shared" si="65"/>
        <v>2022_1701</v>
      </c>
      <c r="C4176" s="119">
        <v>4174</v>
      </c>
      <c r="D4176" s="120">
        <v>2022</v>
      </c>
      <c r="E4176" s="120">
        <v>1701</v>
      </c>
      <c r="F4176" s="120">
        <v>1701</v>
      </c>
      <c r="G4176" s="120" t="s">
        <v>107</v>
      </c>
      <c r="H4176" s="120">
        <v>13.0678</v>
      </c>
    </row>
    <row r="4177" spans="1:8" x14ac:dyDescent="0.3">
      <c r="A4177" t="str">
        <f t="shared" si="65"/>
        <v>2022_1719</v>
      </c>
      <c r="C4177" s="119">
        <v>4175</v>
      </c>
      <c r="D4177" s="120">
        <v>2022</v>
      </c>
      <c r="E4177" s="120">
        <v>1719</v>
      </c>
      <c r="F4177" s="120">
        <v>1719</v>
      </c>
      <c r="G4177" s="120" t="s">
        <v>108</v>
      </c>
      <c r="H4177" s="120">
        <v>15.0276</v>
      </c>
    </row>
    <row r="4178" spans="1:8" x14ac:dyDescent="0.3">
      <c r="A4178" t="str">
        <f t="shared" si="65"/>
        <v>2022_1737</v>
      </c>
      <c r="C4178" s="119">
        <v>4176</v>
      </c>
      <c r="D4178" s="120">
        <v>2022</v>
      </c>
      <c r="E4178" s="120">
        <v>1737</v>
      </c>
      <c r="F4178" s="120">
        <v>1737</v>
      </c>
      <c r="G4178" s="120" t="s">
        <v>785</v>
      </c>
      <c r="H4178" s="120">
        <v>16.0594</v>
      </c>
    </row>
    <row r="4179" spans="1:8" x14ac:dyDescent="0.3">
      <c r="A4179" t="str">
        <f t="shared" si="65"/>
        <v>2022_1782</v>
      </c>
      <c r="C4179" s="119">
        <v>4177</v>
      </c>
      <c r="D4179" s="120">
        <v>2022</v>
      </c>
      <c r="E4179" s="120">
        <v>1782</v>
      </c>
      <c r="F4179" s="120">
        <v>1782</v>
      </c>
      <c r="G4179" s="120" t="s">
        <v>110</v>
      </c>
      <c r="H4179" s="120">
        <v>14.028700000000001</v>
      </c>
    </row>
    <row r="4180" spans="1:8" x14ac:dyDescent="0.3">
      <c r="A4180" t="str">
        <f t="shared" si="65"/>
        <v>2022_1791</v>
      </c>
      <c r="C4180" s="119">
        <v>4178</v>
      </c>
      <c r="D4180" s="120">
        <v>2022</v>
      </c>
      <c r="E4180" s="120">
        <v>1791</v>
      </c>
      <c r="F4180" s="120">
        <v>1791</v>
      </c>
      <c r="G4180" s="120" t="s">
        <v>111</v>
      </c>
      <c r="H4180" s="120">
        <v>14.0922</v>
      </c>
    </row>
    <row r="4181" spans="1:8" x14ac:dyDescent="0.3">
      <c r="A4181" t="str">
        <f t="shared" si="65"/>
        <v>2022_1863</v>
      </c>
      <c r="C4181" s="119">
        <v>4179</v>
      </c>
      <c r="D4181" s="120">
        <v>2022</v>
      </c>
      <c r="E4181" s="120">
        <v>1863</v>
      </c>
      <c r="F4181" s="120">
        <v>1863</v>
      </c>
      <c r="G4181" s="120" t="s">
        <v>112</v>
      </c>
      <c r="H4181" s="120">
        <v>14.555899999999999</v>
      </c>
    </row>
    <row r="4182" spans="1:8" x14ac:dyDescent="0.3">
      <c r="A4182" t="str">
        <f t="shared" si="65"/>
        <v>2022_1908</v>
      </c>
      <c r="C4182" s="119">
        <v>4180</v>
      </c>
      <c r="D4182" s="120">
        <v>2022</v>
      </c>
      <c r="E4182" s="120">
        <v>1908</v>
      </c>
      <c r="F4182" s="120">
        <v>1908</v>
      </c>
      <c r="G4182" s="120" t="s">
        <v>113</v>
      </c>
      <c r="H4182" s="120">
        <v>15.263999999999999</v>
      </c>
    </row>
    <row r="4183" spans="1:8" x14ac:dyDescent="0.3">
      <c r="A4183" t="str">
        <f t="shared" si="65"/>
        <v>2022_1917</v>
      </c>
      <c r="C4183" s="119">
        <v>4181</v>
      </c>
      <c r="D4183" s="120">
        <v>2022</v>
      </c>
      <c r="E4183" s="120">
        <v>1917</v>
      </c>
      <c r="F4183" s="120">
        <v>1917</v>
      </c>
      <c r="G4183" s="120" t="s">
        <v>114</v>
      </c>
      <c r="H4183" s="120">
        <v>12.1546</v>
      </c>
    </row>
    <row r="4184" spans="1:8" x14ac:dyDescent="0.3">
      <c r="A4184" t="str">
        <f t="shared" si="65"/>
        <v>2022_1926</v>
      </c>
      <c r="C4184" s="119">
        <v>4182</v>
      </c>
      <c r="D4184" s="120">
        <v>2022</v>
      </c>
      <c r="E4184" s="120">
        <v>1926</v>
      </c>
      <c r="F4184" s="120">
        <v>1926</v>
      </c>
      <c r="G4184" s="120" t="s">
        <v>115</v>
      </c>
      <c r="H4184" s="120">
        <v>10.331300000000001</v>
      </c>
    </row>
    <row r="4185" spans="1:8" x14ac:dyDescent="0.3">
      <c r="A4185" t="str">
        <f t="shared" si="65"/>
        <v>2022_1935</v>
      </c>
      <c r="C4185" s="119">
        <v>4183</v>
      </c>
      <c r="D4185" s="120">
        <v>2022</v>
      </c>
      <c r="E4185" s="120">
        <v>1935</v>
      </c>
      <c r="F4185" s="120">
        <v>6536</v>
      </c>
      <c r="G4185" s="120" t="s">
        <v>301</v>
      </c>
      <c r="H4185" s="120">
        <v>12.273400000000001</v>
      </c>
    </row>
    <row r="4186" spans="1:8" x14ac:dyDescent="0.3">
      <c r="A4186" t="str">
        <f t="shared" si="65"/>
        <v>2022_1944</v>
      </c>
      <c r="C4186" s="119">
        <v>4184</v>
      </c>
      <c r="D4186" s="120">
        <v>2022</v>
      </c>
      <c r="E4186" s="120">
        <v>1944</v>
      </c>
      <c r="F4186" s="120">
        <v>1944</v>
      </c>
      <c r="G4186" s="120" t="s">
        <v>116</v>
      </c>
      <c r="H4186" s="120">
        <v>14.888199999999999</v>
      </c>
    </row>
    <row r="4187" spans="1:8" x14ac:dyDescent="0.3">
      <c r="A4187" t="str">
        <f t="shared" si="65"/>
        <v>2022_1953</v>
      </c>
      <c r="C4187" s="119">
        <v>4185</v>
      </c>
      <c r="D4187" s="120">
        <v>2022</v>
      </c>
      <c r="E4187" s="120">
        <v>1953</v>
      </c>
      <c r="F4187" s="120">
        <v>1953</v>
      </c>
      <c r="G4187" s="120" t="s">
        <v>117</v>
      </c>
      <c r="H4187" s="120">
        <v>13.7601</v>
      </c>
    </row>
    <row r="4188" spans="1:8" x14ac:dyDescent="0.3">
      <c r="A4188" t="str">
        <f t="shared" si="65"/>
        <v>2022_1963</v>
      </c>
      <c r="C4188" s="119">
        <v>4186</v>
      </c>
      <c r="D4188" s="120">
        <v>2022</v>
      </c>
      <c r="E4188" s="120">
        <v>1963</v>
      </c>
      <c r="F4188" s="120">
        <v>1963</v>
      </c>
      <c r="G4188" s="120" t="s">
        <v>118</v>
      </c>
      <c r="H4188" s="120">
        <v>13.5533</v>
      </c>
    </row>
    <row r="4189" spans="1:8" x14ac:dyDescent="0.3">
      <c r="A4189" t="str">
        <f t="shared" si="65"/>
        <v>2022_1965</v>
      </c>
      <c r="C4189" s="119">
        <v>4187</v>
      </c>
      <c r="D4189" s="120">
        <v>2022</v>
      </c>
      <c r="E4189" s="120">
        <v>1965</v>
      </c>
      <c r="F4189" s="120">
        <v>1965</v>
      </c>
      <c r="G4189" s="120" t="s">
        <v>364</v>
      </c>
      <c r="H4189" s="120">
        <v>14.609400000000001</v>
      </c>
    </row>
    <row r="4190" spans="1:8" x14ac:dyDescent="0.3">
      <c r="A4190" t="str">
        <f t="shared" si="65"/>
        <v>2022_1970</v>
      </c>
      <c r="C4190" s="119">
        <v>4188</v>
      </c>
      <c r="D4190" s="120">
        <v>2022</v>
      </c>
      <c r="E4190" s="120">
        <v>1970</v>
      </c>
      <c r="F4190" s="120">
        <v>1970</v>
      </c>
      <c r="G4190" s="120" t="s">
        <v>119</v>
      </c>
      <c r="H4190" s="120">
        <v>16.690999999999999</v>
      </c>
    </row>
    <row r="4191" spans="1:8" x14ac:dyDescent="0.3">
      <c r="A4191" t="str">
        <f t="shared" si="65"/>
        <v>2022_1972</v>
      </c>
      <c r="C4191" s="119">
        <v>4189</v>
      </c>
      <c r="D4191" s="120">
        <v>2022</v>
      </c>
      <c r="E4191" s="120">
        <v>1972</v>
      </c>
      <c r="F4191" s="120">
        <v>1972</v>
      </c>
      <c r="G4191" s="120" t="s">
        <v>120</v>
      </c>
      <c r="H4191" s="120">
        <v>11.902200000000001</v>
      </c>
    </row>
    <row r="4192" spans="1:8" x14ac:dyDescent="0.3">
      <c r="A4192" t="str">
        <f t="shared" si="65"/>
        <v>2022_1975</v>
      </c>
      <c r="C4192" s="119">
        <v>4190</v>
      </c>
      <c r="D4192" s="120">
        <v>2022</v>
      </c>
      <c r="E4192" s="120">
        <v>1975</v>
      </c>
      <c r="F4192" s="120">
        <v>1975</v>
      </c>
      <c r="G4192" s="120" t="s">
        <v>121</v>
      </c>
      <c r="H4192" s="120">
        <v>11.9061</v>
      </c>
    </row>
    <row r="4193" spans="1:8" x14ac:dyDescent="0.3">
      <c r="A4193" t="str">
        <f t="shared" si="65"/>
        <v>2022_1989</v>
      </c>
      <c r="C4193" s="119">
        <v>4191</v>
      </c>
      <c r="D4193" s="120">
        <v>2022</v>
      </c>
      <c r="E4193" s="120">
        <v>1989</v>
      </c>
      <c r="F4193" s="120">
        <v>1989</v>
      </c>
      <c r="G4193" s="120" t="s">
        <v>122</v>
      </c>
      <c r="H4193" s="120">
        <v>13.1958</v>
      </c>
    </row>
    <row r="4194" spans="1:8" x14ac:dyDescent="0.3">
      <c r="A4194" t="str">
        <f t="shared" si="65"/>
        <v>2022_2007</v>
      </c>
      <c r="C4194" s="119">
        <v>4192</v>
      </c>
      <c r="D4194" s="120">
        <v>2022</v>
      </c>
      <c r="E4194" s="120">
        <v>2007</v>
      </c>
      <c r="F4194" s="120">
        <v>2007</v>
      </c>
      <c r="G4194" s="120" t="s">
        <v>123</v>
      </c>
      <c r="H4194" s="120">
        <v>13.9779</v>
      </c>
    </row>
    <row r="4195" spans="1:8" x14ac:dyDescent="0.3">
      <c r="A4195" t="str">
        <f t="shared" si="65"/>
        <v>2022_2088</v>
      </c>
      <c r="C4195" s="119">
        <v>4193</v>
      </c>
      <c r="D4195" s="120">
        <v>2022</v>
      </c>
      <c r="E4195" s="120">
        <v>2088</v>
      </c>
      <c r="F4195" s="120">
        <v>2088</v>
      </c>
      <c r="G4195" s="120" t="s">
        <v>124</v>
      </c>
      <c r="H4195" s="120">
        <v>12.458</v>
      </c>
    </row>
    <row r="4196" spans="1:8" x14ac:dyDescent="0.3">
      <c r="A4196" t="str">
        <f t="shared" si="65"/>
        <v>2022_2097</v>
      </c>
      <c r="C4196" s="119">
        <v>4194</v>
      </c>
      <c r="D4196" s="120">
        <v>2022</v>
      </c>
      <c r="E4196" s="120">
        <v>2097</v>
      </c>
      <c r="F4196" s="120">
        <v>2097</v>
      </c>
      <c r="G4196" s="120" t="s">
        <v>125</v>
      </c>
      <c r="H4196" s="120">
        <v>11.624700000000001</v>
      </c>
    </row>
    <row r="4197" spans="1:8" x14ac:dyDescent="0.3">
      <c r="A4197" t="str">
        <f t="shared" si="65"/>
        <v>2022_2113</v>
      </c>
      <c r="C4197" s="119">
        <v>4195</v>
      </c>
      <c r="D4197" s="120">
        <v>2022</v>
      </c>
      <c r="E4197" s="120">
        <v>2113</v>
      </c>
      <c r="F4197" s="120">
        <v>2113</v>
      </c>
      <c r="G4197" s="120" t="s">
        <v>126</v>
      </c>
      <c r="H4197" s="120">
        <v>15.0459</v>
      </c>
    </row>
    <row r="4198" spans="1:8" x14ac:dyDescent="0.3">
      <c r="A4198" t="str">
        <f t="shared" si="65"/>
        <v>2022_2124</v>
      </c>
      <c r="C4198" s="119">
        <v>4196</v>
      </c>
      <c r="D4198" s="120">
        <v>2022</v>
      </c>
      <c r="E4198" s="120">
        <v>2124</v>
      </c>
      <c r="F4198" s="120">
        <v>2124</v>
      </c>
      <c r="G4198" s="120" t="s">
        <v>976</v>
      </c>
      <c r="H4198" s="120">
        <v>15.8376</v>
      </c>
    </row>
    <row r="4199" spans="1:8" x14ac:dyDescent="0.3">
      <c r="A4199" t="str">
        <f t="shared" si="65"/>
        <v>2022_2151</v>
      </c>
      <c r="C4199" s="119">
        <v>4197</v>
      </c>
      <c r="D4199" s="120">
        <v>2022</v>
      </c>
      <c r="E4199" s="120">
        <v>2151</v>
      </c>
      <c r="F4199" s="120">
        <v>2151</v>
      </c>
      <c r="G4199" s="120" t="s">
        <v>944</v>
      </c>
      <c r="H4199" s="120">
        <v>11.9183</v>
      </c>
    </row>
    <row r="4200" spans="1:8" x14ac:dyDescent="0.3">
      <c r="A4200" t="str">
        <f t="shared" si="65"/>
        <v>2022_2169</v>
      </c>
      <c r="C4200" s="119">
        <v>4198</v>
      </c>
      <c r="D4200" s="120">
        <v>2022</v>
      </c>
      <c r="E4200" s="120">
        <v>2169</v>
      </c>
      <c r="F4200" s="120">
        <v>2169</v>
      </c>
      <c r="G4200" s="120" t="s">
        <v>127</v>
      </c>
      <c r="H4200" s="120">
        <v>11.821</v>
      </c>
    </row>
    <row r="4201" spans="1:8" x14ac:dyDescent="0.3">
      <c r="A4201" t="str">
        <f t="shared" si="65"/>
        <v>2022_2295</v>
      </c>
      <c r="C4201" s="119">
        <v>4199</v>
      </c>
      <c r="D4201" s="120">
        <v>2022</v>
      </c>
      <c r="E4201" s="120">
        <v>2295</v>
      </c>
      <c r="F4201" s="120">
        <v>2295</v>
      </c>
      <c r="G4201" s="120" t="s">
        <v>129</v>
      </c>
      <c r="H4201" s="120">
        <v>11.1069</v>
      </c>
    </row>
    <row r="4202" spans="1:8" x14ac:dyDescent="0.3">
      <c r="A4202" t="str">
        <f t="shared" si="65"/>
        <v>2022_2313</v>
      </c>
      <c r="C4202" s="119">
        <v>4200</v>
      </c>
      <c r="D4202" s="120">
        <v>2022</v>
      </c>
      <c r="E4202" s="120">
        <v>2313</v>
      </c>
      <c r="F4202" s="120">
        <v>2313</v>
      </c>
      <c r="G4202" s="120" t="s">
        <v>130</v>
      </c>
      <c r="H4202" s="120">
        <v>16.1934</v>
      </c>
    </row>
    <row r="4203" spans="1:8" x14ac:dyDescent="0.3">
      <c r="A4203" t="str">
        <f t="shared" si="65"/>
        <v>2022_2322</v>
      </c>
      <c r="C4203" s="119">
        <v>4201</v>
      </c>
      <c r="D4203" s="120">
        <v>2022</v>
      </c>
      <c r="E4203" s="120">
        <v>2322</v>
      </c>
      <c r="F4203" s="120">
        <v>2322</v>
      </c>
      <c r="G4203" s="120" t="s">
        <v>131</v>
      </c>
      <c r="H4203" s="120">
        <v>12.192399999999999</v>
      </c>
    </row>
    <row r="4204" spans="1:8" x14ac:dyDescent="0.3">
      <c r="A4204" t="str">
        <f t="shared" si="65"/>
        <v>2022_2369</v>
      </c>
      <c r="C4204" s="119">
        <v>4202</v>
      </c>
      <c r="D4204" s="120">
        <v>2022</v>
      </c>
      <c r="E4204" s="120">
        <v>2369</v>
      </c>
      <c r="F4204" s="120">
        <v>2369</v>
      </c>
      <c r="G4204" s="120" t="s">
        <v>132</v>
      </c>
      <c r="H4204" s="120">
        <v>13.0284</v>
      </c>
    </row>
    <row r="4205" spans="1:8" x14ac:dyDescent="0.3">
      <c r="A4205" t="str">
        <f t="shared" si="65"/>
        <v>2022_2376</v>
      </c>
      <c r="C4205" s="119">
        <v>4203</v>
      </c>
      <c r="D4205" s="120">
        <v>2022</v>
      </c>
      <c r="E4205" s="120">
        <v>2376</v>
      </c>
      <c r="F4205" s="120">
        <v>2376</v>
      </c>
      <c r="G4205" s="120" t="s">
        <v>133</v>
      </c>
      <c r="H4205" s="120">
        <v>12.065200000000001</v>
      </c>
    </row>
    <row r="4206" spans="1:8" x14ac:dyDescent="0.3">
      <c r="A4206" t="str">
        <f t="shared" si="65"/>
        <v>2022_2403</v>
      </c>
      <c r="C4206" s="119">
        <v>4204</v>
      </c>
      <c r="D4206" s="120">
        <v>2022</v>
      </c>
      <c r="E4206" s="120">
        <v>2403</v>
      </c>
      <c r="F4206" s="120">
        <v>2403</v>
      </c>
      <c r="G4206" s="120" t="s">
        <v>390</v>
      </c>
      <c r="H4206" s="120">
        <v>12.186199999999999</v>
      </c>
    </row>
    <row r="4207" spans="1:8" x14ac:dyDescent="0.3">
      <c r="A4207" t="str">
        <f t="shared" si="65"/>
        <v>2022_2457</v>
      </c>
      <c r="C4207" s="119">
        <v>4205</v>
      </c>
      <c r="D4207" s="120">
        <v>2022</v>
      </c>
      <c r="E4207" s="120">
        <v>2457</v>
      </c>
      <c r="F4207" s="120">
        <v>2457</v>
      </c>
      <c r="G4207" s="120" t="s">
        <v>134</v>
      </c>
      <c r="H4207" s="120">
        <v>12.584199999999999</v>
      </c>
    </row>
    <row r="4208" spans="1:8" x14ac:dyDescent="0.3">
      <c r="A4208" t="str">
        <f t="shared" si="65"/>
        <v>2022_2466</v>
      </c>
      <c r="C4208" s="119">
        <v>4206</v>
      </c>
      <c r="D4208" s="120">
        <v>2022</v>
      </c>
      <c r="E4208" s="120">
        <v>2466</v>
      </c>
      <c r="F4208" s="120">
        <v>2466</v>
      </c>
      <c r="G4208" s="120" t="s">
        <v>135</v>
      </c>
      <c r="H4208" s="120">
        <v>17.205200000000001</v>
      </c>
    </row>
    <row r="4209" spans="1:8" x14ac:dyDescent="0.3">
      <c r="A4209" t="str">
        <f t="shared" si="65"/>
        <v>2022_2493</v>
      </c>
      <c r="C4209" s="119">
        <v>4207</v>
      </c>
      <c r="D4209" s="120">
        <v>2022</v>
      </c>
      <c r="E4209" s="120">
        <v>2493</v>
      </c>
      <c r="F4209" s="120">
        <v>2493</v>
      </c>
      <c r="G4209" s="120" t="s">
        <v>136</v>
      </c>
      <c r="H4209" s="120">
        <v>12.0008</v>
      </c>
    </row>
    <row r="4210" spans="1:8" x14ac:dyDescent="0.3">
      <c r="A4210" t="str">
        <f t="shared" si="65"/>
        <v>2022_2502</v>
      </c>
      <c r="C4210" s="119">
        <v>4208</v>
      </c>
      <c r="D4210" s="120">
        <v>2022</v>
      </c>
      <c r="E4210" s="120">
        <v>2502</v>
      </c>
      <c r="F4210" s="120">
        <v>2502</v>
      </c>
      <c r="G4210" s="120" t="s">
        <v>137</v>
      </c>
      <c r="H4210" s="120">
        <v>10.078799999999999</v>
      </c>
    </row>
    <row r="4211" spans="1:8" x14ac:dyDescent="0.3">
      <c r="A4211" t="str">
        <f t="shared" si="65"/>
        <v>2022_2511</v>
      </c>
      <c r="C4211" s="119">
        <v>4209</v>
      </c>
      <c r="D4211" s="120">
        <v>2022</v>
      </c>
      <c r="E4211" s="120">
        <v>2511</v>
      </c>
      <c r="F4211" s="120">
        <v>2511</v>
      </c>
      <c r="G4211" s="120" t="s">
        <v>138</v>
      </c>
      <c r="H4211" s="120">
        <v>16.089300000000001</v>
      </c>
    </row>
    <row r="4212" spans="1:8" x14ac:dyDescent="0.3">
      <c r="A4212" t="str">
        <f t="shared" si="65"/>
        <v>2022_2520</v>
      </c>
      <c r="C4212" s="119">
        <v>4210</v>
      </c>
      <c r="D4212" s="120">
        <v>2022</v>
      </c>
      <c r="E4212" s="120">
        <v>2520</v>
      </c>
      <c r="F4212" s="120">
        <v>2520</v>
      </c>
      <c r="G4212" s="120" t="s">
        <v>139</v>
      </c>
      <c r="H4212" s="120">
        <v>10.308400000000001</v>
      </c>
    </row>
    <row r="4213" spans="1:8" x14ac:dyDescent="0.3">
      <c r="A4213" t="str">
        <f t="shared" si="65"/>
        <v>2022_2556</v>
      </c>
      <c r="C4213" s="119">
        <v>4211</v>
      </c>
      <c r="D4213" s="120">
        <v>2022</v>
      </c>
      <c r="E4213" s="120">
        <v>2556</v>
      </c>
      <c r="F4213" s="120">
        <v>2556</v>
      </c>
      <c r="G4213" s="120" t="s">
        <v>140</v>
      </c>
      <c r="H4213" s="120">
        <v>12.930099999999999</v>
      </c>
    </row>
    <row r="4214" spans="1:8" x14ac:dyDescent="0.3">
      <c r="A4214" t="str">
        <f t="shared" si="65"/>
        <v>2022_2673</v>
      </c>
      <c r="C4214" s="119">
        <v>4212</v>
      </c>
      <c r="D4214" s="120">
        <v>2022</v>
      </c>
      <c r="E4214" s="120">
        <v>2673</v>
      </c>
      <c r="F4214" s="120">
        <v>2673</v>
      </c>
      <c r="G4214" s="120" t="s">
        <v>141</v>
      </c>
      <c r="H4214" s="120">
        <v>13.404500000000001</v>
      </c>
    </row>
    <row r="4215" spans="1:8" x14ac:dyDescent="0.3">
      <c r="A4215" t="str">
        <f t="shared" si="65"/>
        <v>2022_2682</v>
      </c>
      <c r="C4215" s="119">
        <v>4213</v>
      </c>
      <c r="D4215" s="120">
        <v>2022</v>
      </c>
      <c r="E4215" s="120">
        <v>2682</v>
      </c>
      <c r="F4215" s="120">
        <v>2682</v>
      </c>
      <c r="G4215" s="120" t="s">
        <v>17</v>
      </c>
      <c r="H4215" s="120">
        <v>12.278</v>
      </c>
    </row>
    <row r="4216" spans="1:8" x14ac:dyDescent="0.3">
      <c r="A4216" t="str">
        <f t="shared" si="65"/>
        <v>2022_2709</v>
      </c>
      <c r="C4216" s="119">
        <v>4214</v>
      </c>
      <c r="D4216" s="120">
        <v>2022</v>
      </c>
      <c r="E4216" s="120">
        <v>2709</v>
      </c>
      <c r="F4216" s="120">
        <v>2709</v>
      </c>
      <c r="G4216" s="120" t="s">
        <v>142</v>
      </c>
      <c r="H4216" s="120">
        <v>14.2468</v>
      </c>
    </row>
    <row r="4217" spans="1:8" x14ac:dyDescent="0.3">
      <c r="A4217" t="str">
        <f t="shared" si="65"/>
        <v>2022_2718</v>
      </c>
      <c r="C4217" s="119">
        <v>4215</v>
      </c>
      <c r="D4217" s="120">
        <v>2022</v>
      </c>
      <c r="E4217" s="120">
        <v>2718</v>
      </c>
      <c r="F4217" s="120">
        <v>2718</v>
      </c>
      <c r="G4217" s="120" t="s">
        <v>143</v>
      </c>
      <c r="H4217" s="120">
        <v>13.0932</v>
      </c>
    </row>
    <row r="4218" spans="1:8" x14ac:dyDescent="0.3">
      <c r="A4218" t="str">
        <f t="shared" si="65"/>
        <v>2022_2727</v>
      </c>
      <c r="C4218" s="119">
        <v>4216</v>
      </c>
      <c r="D4218" s="120">
        <v>2022</v>
      </c>
      <c r="E4218" s="120">
        <v>2727</v>
      </c>
      <c r="F4218" s="120">
        <v>2727</v>
      </c>
      <c r="G4218" s="120" t="s">
        <v>144</v>
      </c>
      <c r="H4218" s="120">
        <v>13.502800000000001</v>
      </c>
    </row>
    <row r="4219" spans="1:8" x14ac:dyDescent="0.3">
      <c r="A4219" t="str">
        <f t="shared" si="65"/>
        <v>2022_2754</v>
      </c>
      <c r="C4219" s="119">
        <v>4217</v>
      </c>
      <c r="D4219" s="120">
        <v>2022</v>
      </c>
      <c r="E4219" s="120">
        <v>2754</v>
      </c>
      <c r="F4219" s="120">
        <v>2754</v>
      </c>
      <c r="G4219" s="120" t="s">
        <v>145</v>
      </c>
      <c r="H4219" s="120">
        <v>11.4458</v>
      </c>
    </row>
    <row r="4220" spans="1:8" x14ac:dyDescent="0.3">
      <c r="A4220" t="str">
        <f t="shared" si="65"/>
        <v>2022_2763</v>
      </c>
      <c r="C4220" s="119">
        <v>4218</v>
      </c>
      <c r="D4220" s="120">
        <v>2022</v>
      </c>
      <c r="E4220" s="120">
        <v>2763</v>
      </c>
      <c r="F4220" s="120">
        <v>2763</v>
      </c>
      <c r="G4220" s="120" t="s">
        <v>146</v>
      </c>
      <c r="H4220" s="120">
        <v>11.530799999999999</v>
      </c>
    </row>
    <row r="4221" spans="1:8" x14ac:dyDescent="0.3">
      <c r="A4221" t="str">
        <f t="shared" si="65"/>
        <v>2022_2766</v>
      </c>
      <c r="C4221" s="119">
        <v>4219</v>
      </c>
      <c r="D4221" s="120">
        <v>2022</v>
      </c>
      <c r="E4221" s="120">
        <v>2766</v>
      </c>
      <c r="F4221" s="120">
        <v>2766</v>
      </c>
      <c r="G4221" s="120" t="s">
        <v>593</v>
      </c>
      <c r="H4221" s="120">
        <v>15.3414</v>
      </c>
    </row>
    <row r="4222" spans="1:8" x14ac:dyDescent="0.3">
      <c r="A4222" t="str">
        <f t="shared" si="65"/>
        <v>2022_2772</v>
      </c>
      <c r="C4222" s="119">
        <v>4220</v>
      </c>
      <c r="D4222" s="120">
        <v>2022</v>
      </c>
      <c r="E4222" s="120">
        <v>2772</v>
      </c>
      <c r="F4222" s="120">
        <v>2772</v>
      </c>
      <c r="G4222" s="120" t="s">
        <v>147</v>
      </c>
      <c r="H4222" s="120">
        <v>11.4168</v>
      </c>
    </row>
    <row r="4223" spans="1:8" x14ac:dyDescent="0.3">
      <c r="A4223" t="str">
        <f t="shared" si="65"/>
        <v>2022_2781</v>
      </c>
      <c r="C4223" s="119">
        <v>4221</v>
      </c>
      <c r="D4223" s="120">
        <v>2022</v>
      </c>
      <c r="E4223" s="120">
        <v>2781</v>
      </c>
      <c r="F4223" s="120">
        <v>2781</v>
      </c>
      <c r="G4223" s="120" t="s">
        <v>148</v>
      </c>
      <c r="H4223" s="120">
        <v>14.689299999999999</v>
      </c>
    </row>
    <row r="4224" spans="1:8" x14ac:dyDescent="0.3">
      <c r="A4224" t="str">
        <f t="shared" si="65"/>
        <v>2022_2826</v>
      </c>
      <c r="C4224" s="119">
        <v>4222</v>
      </c>
      <c r="D4224" s="120">
        <v>2022</v>
      </c>
      <c r="E4224" s="120">
        <v>2826</v>
      </c>
      <c r="F4224" s="120">
        <v>2826</v>
      </c>
      <c r="G4224" s="120" t="s">
        <v>149</v>
      </c>
      <c r="H4224" s="120">
        <v>12.2904</v>
      </c>
    </row>
    <row r="4225" spans="1:8" x14ac:dyDescent="0.3">
      <c r="A4225" t="str">
        <f t="shared" si="65"/>
        <v>2022_2846</v>
      </c>
      <c r="C4225" s="119">
        <v>4223</v>
      </c>
      <c r="D4225" s="120">
        <v>2022</v>
      </c>
      <c r="E4225" s="120">
        <v>2846</v>
      </c>
      <c r="F4225" s="120">
        <v>2846</v>
      </c>
      <c r="G4225" s="120" t="s">
        <v>151</v>
      </c>
      <c r="H4225" s="120">
        <v>9.0074000000000005</v>
      </c>
    </row>
    <row r="4226" spans="1:8" x14ac:dyDescent="0.3">
      <c r="A4226" t="str">
        <f t="shared" si="65"/>
        <v>2022_2862</v>
      </c>
      <c r="C4226" s="119">
        <v>4224</v>
      </c>
      <c r="D4226" s="120">
        <v>2022</v>
      </c>
      <c r="E4226" s="120">
        <v>2862</v>
      </c>
      <c r="F4226" s="120">
        <v>2862</v>
      </c>
      <c r="G4226" s="120" t="s">
        <v>152</v>
      </c>
      <c r="H4226" s="120">
        <v>13.0983</v>
      </c>
    </row>
    <row r="4227" spans="1:8" x14ac:dyDescent="0.3">
      <c r="A4227" t="str">
        <f t="shared" si="65"/>
        <v>2022_2977</v>
      </c>
      <c r="C4227" s="119">
        <v>4225</v>
      </c>
      <c r="D4227" s="120">
        <v>2022</v>
      </c>
      <c r="E4227" s="120">
        <v>2977</v>
      </c>
      <c r="F4227" s="120">
        <v>2977</v>
      </c>
      <c r="G4227" s="120" t="s">
        <v>153</v>
      </c>
      <c r="H4227" s="120">
        <v>13.013400000000001</v>
      </c>
    </row>
    <row r="4228" spans="1:8" x14ac:dyDescent="0.3">
      <c r="A4228" t="str">
        <f t="shared" ref="A4228:A4291" si="66">CONCATENATE(D4228,"_",E4228)</f>
        <v>2022_2988</v>
      </c>
      <c r="C4228" s="119">
        <v>4226</v>
      </c>
      <c r="D4228" s="120">
        <v>2022</v>
      </c>
      <c r="E4228" s="120">
        <v>2988</v>
      </c>
      <c r="F4228" s="120">
        <v>2988</v>
      </c>
      <c r="G4228" s="120" t="s">
        <v>154</v>
      </c>
      <c r="H4228" s="120">
        <v>13.5436</v>
      </c>
    </row>
    <row r="4229" spans="1:8" x14ac:dyDescent="0.3">
      <c r="A4229" t="str">
        <f t="shared" si="66"/>
        <v>2022_3029</v>
      </c>
      <c r="C4229" s="119">
        <v>4227</v>
      </c>
      <c r="D4229" s="120">
        <v>2022</v>
      </c>
      <c r="E4229" s="120">
        <v>3029</v>
      </c>
      <c r="F4229" s="120">
        <v>3029</v>
      </c>
      <c r="G4229" s="120" t="s">
        <v>155</v>
      </c>
      <c r="H4229" s="120">
        <v>12.2829</v>
      </c>
    </row>
    <row r="4230" spans="1:8" x14ac:dyDescent="0.3">
      <c r="A4230" t="str">
        <f t="shared" si="66"/>
        <v>2022_3033</v>
      </c>
      <c r="C4230" s="119">
        <v>4228</v>
      </c>
      <c r="D4230" s="120">
        <v>2022</v>
      </c>
      <c r="E4230" s="120">
        <v>3033</v>
      </c>
      <c r="F4230" s="120">
        <v>3033</v>
      </c>
      <c r="G4230" s="120" t="s">
        <v>156</v>
      </c>
      <c r="H4230" s="120">
        <v>14.395899999999999</v>
      </c>
    </row>
    <row r="4231" spans="1:8" x14ac:dyDescent="0.3">
      <c r="A4231" t="str">
        <f t="shared" si="66"/>
        <v>2022_3042</v>
      </c>
      <c r="C4231" s="119">
        <v>4229</v>
      </c>
      <c r="D4231" s="120">
        <v>2022</v>
      </c>
      <c r="E4231" s="120">
        <v>3042</v>
      </c>
      <c r="F4231" s="120">
        <v>3042</v>
      </c>
      <c r="G4231" s="120" t="s">
        <v>157</v>
      </c>
      <c r="H4231" s="120">
        <v>14.097799999999999</v>
      </c>
    </row>
    <row r="4232" spans="1:8" x14ac:dyDescent="0.3">
      <c r="A4232" t="str">
        <f t="shared" si="66"/>
        <v>2022_3060</v>
      </c>
      <c r="C4232" s="119">
        <v>4230</v>
      </c>
      <c r="D4232" s="120">
        <v>2022</v>
      </c>
      <c r="E4232" s="120">
        <v>3060</v>
      </c>
      <c r="F4232" s="120">
        <v>3060</v>
      </c>
      <c r="G4232" s="120" t="s">
        <v>158</v>
      </c>
      <c r="H4232" s="120">
        <v>12.355499999999999</v>
      </c>
    </row>
    <row r="4233" spans="1:8" x14ac:dyDescent="0.3">
      <c r="A4233" t="str">
        <f t="shared" si="66"/>
        <v>2022_3105</v>
      </c>
      <c r="C4233" s="119">
        <v>4231</v>
      </c>
      <c r="D4233" s="120">
        <v>2022</v>
      </c>
      <c r="E4233" s="120">
        <v>3105</v>
      </c>
      <c r="F4233" s="120">
        <v>3105</v>
      </c>
      <c r="G4233" s="120" t="s">
        <v>159</v>
      </c>
      <c r="H4233" s="120">
        <v>13.9095</v>
      </c>
    </row>
    <row r="4234" spans="1:8" x14ac:dyDescent="0.3">
      <c r="A4234" t="str">
        <f t="shared" si="66"/>
        <v>2022_3114</v>
      </c>
      <c r="C4234" s="119">
        <v>4232</v>
      </c>
      <c r="D4234" s="120">
        <v>2022</v>
      </c>
      <c r="E4234" s="120">
        <v>3114</v>
      </c>
      <c r="F4234" s="120">
        <v>3114</v>
      </c>
      <c r="G4234" s="120" t="s">
        <v>160</v>
      </c>
      <c r="H4234" s="120">
        <v>17.996300000000002</v>
      </c>
    </row>
    <row r="4235" spans="1:8" x14ac:dyDescent="0.3">
      <c r="A4235" t="str">
        <f t="shared" si="66"/>
        <v>2022_3119</v>
      </c>
      <c r="C4235" s="119">
        <v>4233</v>
      </c>
      <c r="D4235" s="120">
        <v>2022</v>
      </c>
      <c r="E4235" s="120">
        <v>3119</v>
      </c>
      <c r="F4235" s="120">
        <v>3119</v>
      </c>
      <c r="G4235" s="120" t="s">
        <v>161</v>
      </c>
      <c r="H4235" s="120">
        <v>18.6736</v>
      </c>
    </row>
    <row r="4236" spans="1:8" x14ac:dyDescent="0.3">
      <c r="A4236" t="str">
        <f t="shared" si="66"/>
        <v>2022_3141</v>
      </c>
      <c r="C4236" s="119">
        <v>4234</v>
      </c>
      <c r="D4236" s="120">
        <v>2022</v>
      </c>
      <c r="E4236" s="120">
        <v>3141</v>
      </c>
      <c r="F4236" s="120">
        <v>3141</v>
      </c>
      <c r="G4236" s="120" t="s">
        <v>162</v>
      </c>
      <c r="H4236" s="120">
        <v>14.8507</v>
      </c>
    </row>
    <row r="4237" spans="1:8" x14ac:dyDescent="0.3">
      <c r="A4237" t="str">
        <f t="shared" si="66"/>
        <v>2022_3150</v>
      </c>
      <c r="C4237" s="119">
        <v>4235</v>
      </c>
      <c r="D4237" s="120">
        <v>2022</v>
      </c>
      <c r="E4237" s="120">
        <v>3150</v>
      </c>
      <c r="F4237" s="120">
        <v>3150</v>
      </c>
      <c r="G4237" s="120" t="s">
        <v>163</v>
      </c>
      <c r="H4237" s="120">
        <v>11.917199999999999</v>
      </c>
    </row>
    <row r="4238" spans="1:8" x14ac:dyDescent="0.3">
      <c r="A4238" t="str">
        <f t="shared" si="66"/>
        <v>2022_3154</v>
      </c>
      <c r="C4238" s="119">
        <v>4236</v>
      </c>
      <c r="D4238" s="120">
        <v>2022</v>
      </c>
      <c r="E4238" s="120">
        <v>3154</v>
      </c>
      <c r="F4238" s="120">
        <v>3154</v>
      </c>
      <c r="G4238" s="120" t="s">
        <v>164</v>
      </c>
      <c r="H4238" s="120">
        <v>11.760400000000001</v>
      </c>
    </row>
    <row r="4239" spans="1:8" x14ac:dyDescent="0.3">
      <c r="A4239" t="str">
        <f t="shared" si="66"/>
        <v>2022_3168</v>
      </c>
      <c r="C4239" s="119">
        <v>4237</v>
      </c>
      <c r="D4239" s="120">
        <v>2022</v>
      </c>
      <c r="E4239" s="120">
        <v>3168</v>
      </c>
      <c r="F4239" s="120">
        <v>3168</v>
      </c>
      <c r="G4239" s="120" t="s">
        <v>165</v>
      </c>
      <c r="H4239" s="120">
        <v>9.5122999999999998</v>
      </c>
    </row>
    <row r="4240" spans="1:8" x14ac:dyDescent="0.3">
      <c r="A4240" t="str">
        <f t="shared" si="66"/>
        <v>2022_3186</v>
      </c>
      <c r="C4240" s="119">
        <v>4238</v>
      </c>
      <c r="D4240" s="120">
        <v>2022</v>
      </c>
      <c r="E4240" s="120">
        <v>3186</v>
      </c>
      <c r="F4240" s="120">
        <v>3186</v>
      </c>
      <c r="G4240" s="120" t="s">
        <v>787</v>
      </c>
      <c r="H4240" s="120">
        <v>14.900700000000001</v>
      </c>
    </row>
    <row r="4241" spans="1:8" x14ac:dyDescent="0.3">
      <c r="A4241" t="str">
        <f t="shared" si="66"/>
        <v>2022_3195</v>
      </c>
      <c r="C4241" s="119">
        <v>4239</v>
      </c>
      <c r="D4241" s="120">
        <v>2022</v>
      </c>
      <c r="E4241" s="120">
        <v>3195</v>
      </c>
      <c r="F4241" s="120">
        <v>3195</v>
      </c>
      <c r="G4241" s="120" t="s">
        <v>356</v>
      </c>
      <c r="H4241" s="120">
        <v>14.5548</v>
      </c>
    </row>
    <row r="4242" spans="1:8" x14ac:dyDescent="0.3">
      <c r="A4242" t="str">
        <f t="shared" si="66"/>
        <v>2022_3204</v>
      </c>
      <c r="C4242" s="119">
        <v>4240</v>
      </c>
      <c r="D4242" s="120">
        <v>2022</v>
      </c>
      <c r="E4242" s="120">
        <v>3204</v>
      </c>
      <c r="F4242" s="120">
        <v>3204</v>
      </c>
      <c r="G4242" s="120" t="s">
        <v>166</v>
      </c>
      <c r="H4242" s="120">
        <v>14.5381</v>
      </c>
    </row>
    <row r="4243" spans="1:8" x14ac:dyDescent="0.3">
      <c r="A4243" t="str">
        <f t="shared" si="66"/>
        <v>2022_3231</v>
      </c>
      <c r="C4243" s="119">
        <v>4241</v>
      </c>
      <c r="D4243" s="120">
        <v>2022</v>
      </c>
      <c r="E4243" s="120">
        <v>3231</v>
      </c>
      <c r="F4243" s="120">
        <v>3231</v>
      </c>
      <c r="G4243" s="120" t="s">
        <v>167</v>
      </c>
      <c r="H4243" s="120">
        <v>17.7622</v>
      </c>
    </row>
    <row r="4244" spans="1:8" x14ac:dyDescent="0.3">
      <c r="A4244" t="str">
        <f t="shared" si="66"/>
        <v>2022_3312</v>
      </c>
      <c r="C4244" s="119">
        <v>4242</v>
      </c>
      <c r="D4244" s="120">
        <v>2022</v>
      </c>
      <c r="E4244" s="120">
        <v>3312</v>
      </c>
      <c r="F4244" s="120">
        <v>3312</v>
      </c>
      <c r="G4244" s="120" t="s">
        <v>168</v>
      </c>
      <c r="H4244" s="120">
        <v>15.599600000000001</v>
      </c>
    </row>
    <row r="4245" spans="1:8" x14ac:dyDescent="0.3">
      <c r="A4245" t="str">
        <f t="shared" si="66"/>
        <v>2022_3330</v>
      </c>
      <c r="C4245" s="119">
        <v>4243</v>
      </c>
      <c r="D4245" s="120">
        <v>2022</v>
      </c>
      <c r="E4245" s="120">
        <v>3330</v>
      </c>
      <c r="F4245" s="120">
        <v>3330</v>
      </c>
      <c r="G4245" s="120" t="s">
        <v>169</v>
      </c>
      <c r="H4245" s="120">
        <v>12.198600000000001</v>
      </c>
    </row>
    <row r="4246" spans="1:8" x14ac:dyDescent="0.3">
      <c r="A4246" t="str">
        <f t="shared" si="66"/>
        <v>2022_3348</v>
      </c>
      <c r="C4246" s="119">
        <v>4244</v>
      </c>
      <c r="D4246" s="120">
        <v>2022</v>
      </c>
      <c r="E4246" s="120">
        <v>3348</v>
      </c>
      <c r="F4246" s="120">
        <v>3348</v>
      </c>
      <c r="G4246" s="120" t="s">
        <v>170</v>
      </c>
      <c r="H4246" s="120">
        <v>11.8546</v>
      </c>
    </row>
    <row r="4247" spans="1:8" x14ac:dyDescent="0.3">
      <c r="A4247" t="str">
        <f t="shared" si="66"/>
        <v>2022_3375</v>
      </c>
      <c r="C4247" s="119">
        <v>4245</v>
      </c>
      <c r="D4247" s="120">
        <v>2022</v>
      </c>
      <c r="E4247" s="120">
        <v>3375</v>
      </c>
      <c r="F4247" s="120">
        <v>3375</v>
      </c>
      <c r="G4247" s="120" t="s">
        <v>171</v>
      </c>
      <c r="H4247" s="120">
        <v>17.039899999999999</v>
      </c>
    </row>
    <row r="4248" spans="1:8" x14ac:dyDescent="0.3">
      <c r="A4248" t="str">
        <f t="shared" si="66"/>
        <v>2022_3420</v>
      </c>
      <c r="C4248" s="119">
        <v>4246</v>
      </c>
      <c r="D4248" s="120">
        <v>2022</v>
      </c>
      <c r="E4248" s="120">
        <v>3420</v>
      </c>
      <c r="F4248" s="120">
        <v>3420</v>
      </c>
      <c r="G4248" s="120" t="s">
        <v>172</v>
      </c>
      <c r="H4248" s="120">
        <v>11.9701</v>
      </c>
    </row>
    <row r="4249" spans="1:8" x14ac:dyDescent="0.3">
      <c r="A4249" t="str">
        <f t="shared" si="66"/>
        <v>2022_3465</v>
      </c>
      <c r="C4249" s="119">
        <v>4247</v>
      </c>
      <c r="D4249" s="120">
        <v>2022</v>
      </c>
      <c r="E4249" s="120">
        <v>3465</v>
      </c>
      <c r="F4249" s="120">
        <v>3465</v>
      </c>
      <c r="G4249" s="120" t="s">
        <v>173</v>
      </c>
      <c r="H4249" s="120">
        <v>18.4893</v>
      </c>
    </row>
    <row r="4250" spans="1:8" x14ac:dyDescent="0.3">
      <c r="A4250" t="str">
        <f t="shared" si="66"/>
        <v>2022_3537</v>
      </c>
      <c r="C4250" s="119">
        <v>4248</v>
      </c>
      <c r="D4250" s="120">
        <v>2022</v>
      </c>
      <c r="E4250" s="120">
        <v>3537</v>
      </c>
      <c r="F4250" s="120">
        <v>3537</v>
      </c>
      <c r="G4250" s="120" t="s">
        <v>174</v>
      </c>
      <c r="H4250" s="120">
        <v>10.3026</v>
      </c>
    </row>
    <row r="4251" spans="1:8" x14ac:dyDescent="0.3">
      <c r="A4251" t="str">
        <f t="shared" si="66"/>
        <v>2022_3555</v>
      </c>
      <c r="C4251" s="119">
        <v>4249</v>
      </c>
      <c r="D4251" s="120">
        <v>2022</v>
      </c>
      <c r="E4251" s="120">
        <v>3555</v>
      </c>
      <c r="F4251" s="120">
        <v>3555</v>
      </c>
      <c r="G4251" s="120" t="s">
        <v>175</v>
      </c>
      <c r="H4251" s="120">
        <v>15.120799999999999</v>
      </c>
    </row>
    <row r="4252" spans="1:8" x14ac:dyDescent="0.3">
      <c r="A4252" t="str">
        <f t="shared" si="66"/>
        <v>2022_3582</v>
      </c>
      <c r="C4252" s="119">
        <v>4250</v>
      </c>
      <c r="D4252" s="120">
        <v>2022</v>
      </c>
      <c r="E4252" s="120">
        <v>3582</v>
      </c>
      <c r="F4252" s="120">
        <v>1968</v>
      </c>
      <c r="G4252" s="120" t="s">
        <v>176</v>
      </c>
      <c r="H4252" s="120">
        <v>14.331099999999999</v>
      </c>
    </row>
    <row r="4253" spans="1:8" x14ac:dyDescent="0.3">
      <c r="A4253" t="str">
        <f t="shared" si="66"/>
        <v>2022_3600</v>
      </c>
      <c r="C4253" s="119">
        <v>4251</v>
      </c>
      <c r="D4253" s="120">
        <v>2022</v>
      </c>
      <c r="E4253" s="120">
        <v>3600</v>
      </c>
      <c r="F4253" s="120">
        <v>3600</v>
      </c>
      <c r="G4253" s="120" t="s">
        <v>177</v>
      </c>
      <c r="H4253" s="120">
        <v>10.129899999999999</v>
      </c>
    </row>
    <row r="4254" spans="1:8" x14ac:dyDescent="0.3">
      <c r="A4254" t="str">
        <f t="shared" si="66"/>
        <v>2022_3609</v>
      </c>
      <c r="C4254" s="119">
        <v>4252</v>
      </c>
      <c r="D4254" s="120">
        <v>2022</v>
      </c>
      <c r="E4254" s="120">
        <v>3609</v>
      </c>
      <c r="F4254" s="120">
        <v>3609</v>
      </c>
      <c r="G4254" s="120" t="s">
        <v>178</v>
      </c>
      <c r="H4254" s="120">
        <v>15.9467</v>
      </c>
    </row>
    <row r="4255" spans="1:8" x14ac:dyDescent="0.3">
      <c r="A4255" t="str">
        <f t="shared" si="66"/>
        <v>2022_3645</v>
      </c>
      <c r="C4255" s="119">
        <v>4253</v>
      </c>
      <c r="D4255" s="120">
        <v>2022</v>
      </c>
      <c r="E4255" s="120">
        <v>3645</v>
      </c>
      <c r="F4255" s="120">
        <v>3645</v>
      </c>
      <c r="G4255" s="120" t="s">
        <v>179</v>
      </c>
      <c r="H4255" s="120">
        <v>10.4285</v>
      </c>
    </row>
    <row r="4256" spans="1:8" x14ac:dyDescent="0.3">
      <c r="A4256" t="str">
        <f t="shared" si="66"/>
        <v>2022_3691</v>
      </c>
      <c r="C4256" s="119">
        <v>4254</v>
      </c>
      <c r="D4256" s="120">
        <v>2022</v>
      </c>
      <c r="E4256" s="120">
        <v>3691</v>
      </c>
      <c r="F4256" s="120">
        <v>3691</v>
      </c>
      <c r="G4256" s="120" t="s">
        <v>180</v>
      </c>
      <c r="H4256" s="120">
        <v>13.4367</v>
      </c>
    </row>
    <row r="4257" spans="1:8" x14ac:dyDescent="0.3">
      <c r="A4257" t="str">
        <f t="shared" si="66"/>
        <v>2022_3715</v>
      </c>
      <c r="C4257" s="119">
        <v>4255</v>
      </c>
      <c r="D4257" s="120">
        <v>2022</v>
      </c>
      <c r="E4257" s="120">
        <v>3715</v>
      </c>
      <c r="F4257" s="120">
        <v>3715</v>
      </c>
      <c r="G4257" s="120" t="s">
        <v>181</v>
      </c>
      <c r="H4257" s="120">
        <v>17.8691</v>
      </c>
    </row>
    <row r="4258" spans="1:8" x14ac:dyDescent="0.3">
      <c r="A4258" t="str">
        <f t="shared" si="66"/>
        <v>2022_3744</v>
      </c>
      <c r="C4258" s="119">
        <v>4256</v>
      </c>
      <c r="D4258" s="120">
        <v>2022</v>
      </c>
      <c r="E4258" s="120">
        <v>3744</v>
      </c>
      <c r="F4258" s="120">
        <v>3744</v>
      </c>
      <c r="G4258" s="120" t="s">
        <v>182</v>
      </c>
      <c r="H4258" s="120">
        <v>17.871500000000001</v>
      </c>
    </row>
    <row r="4259" spans="1:8" x14ac:dyDescent="0.3">
      <c r="A4259" t="str">
        <f t="shared" si="66"/>
        <v>2022_3798</v>
      </c>
      <c r="C4259" s="119">
        <v>4257</v>
      </c>
      <c r="D4259" s="120">
        <v>2022</v>
      </c>
      <c r="E4259" s="120">
        <v>3798</v>
      </c>
      <c r="F4259" s="120">
        <v>3798</v>
      </c>
      <c r="G4259" s="120" t="s">
        <v>183</v>
      </c>
      <c r="H4259" s="120">
        <v>11.8674</v>
      </c>
    </row>
    <row r="4260" spans="1:8" x14ac:dyDescent="0.3">
      <c r="A4260" t="str">
        <f t="shared" si="66"/>
        <v>2022_3816</v>
      </c>
      <c r="C4260" s="119">
        <v>4258</v>
      </c>
      <c r="D4260" s="120">
        <v>2022</v>
      </c>
      <c r="E4260" s="120">
        <v>3816</v>
      </c>
      <c r="F4260" s="120">
        <v>3816</v>
      </c>
      <c r="G4260" s="120" t="s">
        <v>184</v>
      </c>
      <c r="H4260" s="120">
        <v>12.821300000000001</v>
      </c>
    </row>
    <row r="4261" spans="1:8" x14ac:dyDescent="0.3">
      <c r="A4261" t="str">
        <f t="shared" si="66"/>
        <v>2022_3841</v>
      </c>
      <c r="C4261" s="119">
        <v>4259</v>
      </c>
      <c r="D4261" s="120">
        <v>2022</v>
      </c>
      <c r="E4261" s="120">
        <v>3841</v>
      </c>
      <c r="F4261" s="120">
        <v>3841</v>
      </c>
      <c r="G4261" s="120" t="s">
        <v>185</v>
      </c>
      <c r="H4261" s="120">
        <v>10.785</v>
      </c>
    </row>
    <row r="4262" spans="1:8" x14ac:dyDescent="0.3">
      <c r="A4262" t="str">
        <f t="shared" si="66"/>
        <v>2022_3897</v>
      </c>
      <c r="C4262" s="119">
        <v>4260</v>
      </c>
      <c r="D4262" s="120">
        <v>2022</v>
      </c>
      <c r="E4262" s="120">
        <v>3897</v>
      </c>
      <c r="F4262" s="120">
        <v>3897</v>
      </c>
      <c r="G4262" s="120" t="s">
        <v>788</v>
      </c>
      <c r="H4262" s="120">
        <v>7.8739999999999997</v>
      </c>
    </row>
    <row r="4263" spans="1:8" x14ac:dyDescent="0.3">
      <c r="A4263" t="str">
        <f t="shared" si="66"/>
        <v>2022_3906</v>
      </c>
      <c r="C4263" s="119">
        <v>4261</v>
      </c>
      <c r="D4263" s="120">
        <v>2022</v>
      </c>
      <c r="E4263" s="120">
        <v>3906</v>
      </c>
      <c r="F4263" s="120">
        <v>3906</v>
      </c>
      <c r="G4263" s="120" t="s">
        <v>187</v>
      </c>
      <c r="H4263" s="120">
        <v>12.315099999999999</v>
      </c>
    </row>
    <row r="4264" spans="1:8" x14ac:dyDescent="0.3">
      <c r="A4264" t="str">
        <f t="shared" si="66"/>
        <v>2022_3942</v>
      </c>
      <c r="C4264" s="119">
        <v>4262</v>
      </c>
      <c r="D4264" s="120">
        <v>2022</v>
      </c>
      <c r="E4264" s="120">
        <v>3942</v>
      </c>
      <c r="F4264" s="120">
        <v>3942</v>
      </c>
      <c r="G4264" s="120" t="s">
        <v>188</v>
      </c>
      <c r="H4264" s="120">
        <v>16.851800000000001</v>
      </c>
    </row>
    <row r="4265" spans="1:8" x14ac:dyDescent="0.3">
      <c r="A4265" t="str">
        <f t="shared" si="66"/>
        <v>2022_3978</v>
      </c>
      <c r="C4265" s="119">
        <v>4263</v>
      </c>
      <c r="D4265" s="120">
        <v>2022</v>
      </c>
      <c r="E4265" s="120">
        <v>3978</v>
      </c>
      <c r="F4265" s="120">
        <v>3978</v>
      </c>
      <c r="G4265" s="120" t="s">
        <v>189</v>
      </c>
      <c r="H4265" s="120">
        <v>9.4109999999999996</v>
      </c>
    </row>
    <row r="4266" spans="1:8" x14ac:dyDescent="0.3">
      <c r="A4266" t="str">
        <f t="shared" si="66"/>
        <v>2022_4023</v>
      </c>
      <c r="C4266" s="119">
        <v>4264</v>
      </c>
      <c r="D4266" s="120">
        <v>2022</v>
      </c>
      <c r="E4266" s="120">
        <v>4023</v>
      </c>
      <c r="F4266" s="120">
        <v>4023</v>
      </c>
      <c r="G4266" s="120" t="s">
        <v>790</v>
      </c>
      <c r="H4266" s="120">
        <v>10.231400000000001</v>
      </c>
    </row>
    <row r="4267" spans="1:8" x14ac:dyDescent="0.3">
      <c r="A4267" t="str">
        <f t="shared" si="66"/>
        <v>2022_4033</v>
      </c>
      <c r="C4267" s="119">
        <v>4265</v>
      </c>
      <c r="D4267" s="120">
        <v>2022</v>
      </c>
      <c r="E4267" s="120">
        <v>4033</v>
      </c>
      <c r="F4267" s="120">
        <v>4033</v>
      </c>
      <c r="G4267" s="120" t="s">
        <v>368</v>
      </c>
      <c r="H4267" s="120">
        <v>10.9748</v>
      </c>
    </row>
    <row r="4268" spans="1:8" x14ac:dyDescent="0.3">
      <c r="A4268" t="str">
        <f t="shared" si="66"/>
        <v>2022_4041</v>
      </c>
      <c r="C4268" s="119">
        <v>4266</v>
      </c>
      <c r="D4268" s="120">
        <v>2022</v>
      </c>
      <c r="E4268" s="120">
        <v>4041</v>
      </c>
      <c r="F4268" s="120">
        <v>4041</v>
      </c>
      <c r="G4268" s="120" t="s">
        <v>191</v>
      </c>
      <c r="H4268" s="120">
        <v>12.9953</v>
      </c>
    </row>
    <row r="4269" spans="1:8" x14ac:dyDescent="0.3">
      <c r="A4269" t="str">
        <f t="shared" si="66"/>
        <v>2022_4043</v>
      </c>
      <c r="C4269" s="119">
        <v>4267</v>
      </c>
      <c r="D4269" s="120">
        <v>2022</v>
      </c>
      <c r="E4269" s="120">
        <v>4043</v>
      </c>
      <c r="F4269" s="120">
        <v>4043</v>
      </c>
      <c r="G4269" s="120" t="s">
        <v>192</v>
      </c>
      <c r="H4269" s="120">
        <v>9.9856999999999996</v>
      </c>
    </row>
    <row r="4270" spans="1:8" x14ac:dyDescent="0.3">
      <c r="A4270" t="str">
        <f t="shared" si="66"/>
        <v>2022_4068</v>
      </c>
      <c r="C4270" s="119">
        <v>4268</v>
      </c>
      <c r="D4270" s="120">
        <v>2022</v>
      </c>
      <c r="E4270" s="120">
        <v>4068</v>
      </c>
      <c r="F4270" s="120">
        <v>4068</v>
      </c>
      <c r="G4270" s="120" t="s">
        <v>945</v>
      </c>
      <c r="H4270" s="120">
        <v>12.545299999999999</v>
      </c>
    </row>
    <row r="4271" spans="1:8" x14ac:dyDescent="0.3">
      <c r="A4271" t="str">
        <f t="shared" si="66"/>
        <v>2022_4086</v>
      </c>
      <c r="C4271" s="119">
        <v>4269</v>
      </c>
      <c r="D4271" s="120">
        <v>2022</v>
      </c>
      <c r="E4271" s="120">
        <v>4086</v>
      </c>
      <c r="F4271" s="120">
        <v>4086</v>
      </c>
      <c r="G4271" s="120" t="s">
        <v>791</v>
      </c>
      <c r="H4271" s="120">
        <v>18</v>
      </c>
    </row>
    <row r="4272" spans="1:8" x14ac:dyDescent="0.3">
      <c r="A4272" t="str">
        <f t="shared" si="66"/>
        <v>2022_4104</v>
      </c>
      <c r="C4272" s="119">
        <v>4270</v>
      </c>
      <c r="D4272" s="120">
        <v>2022</v>
      </c>
      <c r="E4272" s="120">
        <v>4104</v>
      </c>
      <c r="F4272" s="120">
        <v>4104</v>
      </c>
      <c r="G4272" s="120" t="s">
        <v>194</v>
      </c>
      <c r="H4272" s="120">
        <v>18.138999999999999</v>
      </c>
    </row>
    <row r="4273" spans="1:8" x14ac:dyDescent="0.3">
      <c r="A4273" t="str">
        <f t="shared" si="66"/>
        <v>2022_4122</v>
      </c>
      <c r="C4273" s="119">
        <v>4271</v>
      </c>
      <c r="D4273" s="120">
        <v>2022</v>
      </c>
      <c r="E4273" s="120">
        <v>4122</v>
      </c>
      <c r="F4273" s="120">
        <v>4122</v>
      </c>
      <c r="G4273" s="120" t="s">
        <v>195</v>
      </c>
      <c r="H4273" s="120">
        <v>15.654</v>
      </c>
    </row>
    <row r="4274" spans="1:8" x14ac:dyDescent="0.3">
      <c r="A4274" t="str">
        <f t="shared" si="66"/>
        <v>2022_4131</v>
      </c>
      <c r="C4274" s="119">
        <v>4272</v>
      </c>
      <c r="D4274" s="120">
        <v>2022</v>
      </c>
      <c r="E4274" s="120">
        <v>4131</v>
      </c>
      <c r="F4274" s="120">
        <v>4131</v>
      </c>
      <c r="G4274" s="120" t="s">
        <v>196</v>
      </c>
      <c r="H4274" s="120">
        <v>16.996500000000001</v>
      </c>
    </row>
    <row r="4275" spans="1:8" x14ac:dyDescent="0.3">
      <c r="A4275" t="str">
        <f t="shared" si="66"/>
        <v>2022_4149</v>
      </c>
      <c r="C4275" s="119">
        <v>4273</v>
      </c>
      <c r="D4275" s="120">
        <v>2022</v>
      </c>
      <c r="E4275" s="120">
        <v>4149</v>
      </c>
      <c r="F4275" s="120">
        <v>4149</v>
      </c>
      <c r="G4275" s="120" t="s">
        <v>792</v>
      </c>
      <c r="H4275" s="120">
        <v>12.6631</v>
      </c>
    </row>
    <row r="4276" spans="1:8" x14ac:dyDescent="0.3">
      <c r="A4276" t="str">
        <f t="shared" si="66"/>
        <v>2022_4203</v>
      </c>
      <c r="C4276" s="119">
        <v>4274</v>
      </c>
      <c r="D4276" s="120">
        <v>2022</v>
      </c>
      <c r="E4276" s="120">
        <v>4203</v>
      </c>
      <c r="F4276" s="120">
        <v>4203</v>
      </c>
      <c r="G4276" s="120" t="s">
        <v>198</v>
      </c>
      <c r="H4276" s="120">
        <v>10.7387</v>
      </c>
    </row>
    <row r="4277" spans="1:8" x14ac:dyDescent="0.3">
      <c r="A4277" t="str">
        <f t="shared" si="66"/>
        <v>2022_4212</v>
      </c>
      <c r="C4277" s="119">
        <v>4275</v>
      </c>
      <c r="D4277" s="120">
        <v>2022</v>
      </c>
      <c r="E4277" s="120">
        <v>4212</v>
      </c>
      <c r="F4277" s="120">
        <v>4212</v>
      </c>
      <c r="G4277" s="120" t="s">
        <v>199</v>
      </c>
      <c r="H4277" s="120">
        <v>12.7325</v>
      </c>
    </row>
    <row r="4278" spans="1:8" x14ac:dyDescent="0.3">
      <c r="A4278" t="str">
        <f t="shared" si="66"/>
        <v>2022_4269</v>
      </c>
      <c r="C4278" s="119">
        <v>4276</v>
      </c>
      <c r="D4278" s="120">
        <v>2022</v>
      </c>
      <c r="E4278" s="120">
        <v>4269</v>
      </c>
      <c r="F4278" s="120">
        <v>4269</v>
      </c>
      <c r="G4278" s="120" t="s">
        <v>200</v>
      </c>
      <c r="H4278" s="120">
        <v>13.991</v>
      </c>
    </row>
    <row r="4279" spans="1:8" x14ac:dyDescent="0.3">
      <c r="A4279" t="str">
        <f t="shared" si="66"/>
        <v>2022_4271</v>
      </c>
      <c r="C4279" s="119">
        <v>4277</v>
      </c>
      <c r="D4279" s="120">
        <v>2022</v>
      </c>
      <c r="E4279" s="120">
        <v>4271</v>
      </c>
      <c r="F4279" s="120">
        <v>4271</v>
      </c>
      <c r="G4279" s="120" t="s">
        <v>201</v>
      </c>
      <c r="H4279" s="120">
        <v>13.2288</v>
      </c>
    </row>
    <row r="4280" spans="1:8" x14ac:dyDescent="0.3">
      <c r="A4280" t="str">
        <f t="shared" si="66"/>
        <v>2022_4356</v>
      </c>
      <c r="C4280" s="119">
        <v>4278</v>
      </c>
      <c r="D4280" s="120">
        <v>2022</v>
      </c>
      <c r="E4280" s="120">
        <v>4356</v>
      </c>
      <c r="F4280" s="120">
        <v>4356</v>
      </c>
      <c r="G4280" s="120" t="s">
        <v>202</v>
      </c>
      <c r="H4280" s="120">
        <v>13.2409</v>
      </c>
    </row>
    <row r="4281" spans="1:8" x14ac:dyDescent="0.3">
      <c r="A4281" t="str">
        <f t="shared" si="66"/>
        <v>2022_4419</v>
      </c>
      <c r="C4281" s="119">
        <v>4279</v>
      </c>
      <c r="D4281" s="120">
        <v>2022</v>
      </c>
      <c r="E4281" s="120">
        <v>4419</v>
      </c>
      <c r="F4281" s="120">
        <v>4419</v>
      </c>
      <c r="G4281" s="120" t="s">
        <v>789</v>
      </c>
      <c r="H4281" s="120">
        <v>14.603199999999999</v>
      </c>
    </row>
    <row r="4282" spans="1:8" x14ac:dyDescent="0.3">
      <c r="A4282" t="str">
        <f t="shared" si="66"/>
        <v>2022_4437</v>
      </c>
      <c r="C4282" s="119">
        <v>4280</v>
      </c>
      <c r="D4282" s="120">
        <v>2022</v>
      </c>
      <c r="E4282" s="120">
        <v>4437</v>
      </c>
      <c r="F4282" s="120">
        <v>4437</v>
      </c>
      <c r="G4282" s="120" t="s">
        <v>204</v>
      </c>
      <c r="H4282" s="120">
        <v>13.022500000000001</v>
      </c>
    </row>
    <row r="4283" spans="1:8" x14ac:dyDescent="0.3">
      <c r="A4283" t="str">
        <f t="shared" si="66"/>
        <v>2022_4446</v>
      </c>
      <c r="C4283" s="119">
        <v>4281</v>
      </c>
      <c r="D4283" s="120">
        <v>2022</v>
      </c>
      <c r="E4283" s="120">
        <v>4446</v>
      </c>
      <c r="F4283" s="120">
        <v>4446</v>
      </c>
      <c r="G4283" s="120" t="s">
        <v>205</v>
      </c>
      <c r="H4283" s="120">
        <v>14.1191</v>
      </c>
    </row>
    <row r="4284" spans="1:8" x14ac:dyDescent="0.3">
      <c r="A4284" t="str">
        <f t="shared" si="66"/>
        <v>2022_4491</v>
      </c>
      <c r="C4284" s="119">
        <v>4282</v>
      </c>
      <c r="D4284" s="120">
        <v>2022</v>
      </c>
      <c r="E4284" s="120">
        <v>4491</v>
      </c>
      <c r="F4284" s="120">
        <v>4491</v>
      </c>
      <c r="G4284" s="120" t="s">
        <v>206</v>
      </c>
      <c r="H4284" s="120">
        <v>12.138199999999999</v>
      </c>
    </row>
    <row r="4285" spans="1:8" x14ac:dyDescent="0.3">
      <c r="A4285" t="str">
        <f t="shared" si="66"/>
        <v>2022_4505</v>
      </c>
      <c r="C4285" s="119">
        <v>4283</v>
      </c>
      <c r="D4285" s="120">
        <v>2022</v>
      </c>
      <c r="E4285" s="120">
        <v>4505</v>
      </c>
      <c r="F4285" s="120">
        <v>4505</v>
      </c>
      <c r="G4285" s="120" t="s">
        <v>207</v>
      </c>
      <c r="H4285" s="120">
        <v>14.846399999999999</v>
      </c>
    </row>
    <row r="4286" spans="1:8" x14ac:dyDescent="0.3">
      <c r="A4286" t="str">
        <f t="shared" si="66"/>
        <v>2022_4509</v>
      </c>
      <c r="C4286" s="119">
        <v>4284</v>
      </c>
      <c r="D4286" s="120">
        <v>2022</v>
      </c>
      <c r="E4286" s="120">
        <v>4509</v>
      </c>
      <c r="F4286" s="120">
        <v>4509</v>
      </c>
      <c r="G4286" s="120" t="s">
        <v>208</v>
      </c>
      <c r="H4286" s="120">
        <v>15.569699999999999</v>
      </c>
    </row>
    <row r="4287" spans="1:8" x14ac:dyDescent="0.3">
      <c r="A4287" t="str">
        <f t="shared" si="66"/>
        <v>2022_4518</v>
      </c>
      <c r="C4287" s="119">
        <v>4285</v>
      </c>
      <c r="D4287" s="120">
        <v>2022</v>
      </c>
      <c r="E4287" s="120">
        <v>4518</v>
      </c>
      <c r="F4287" s="120">
        <v>4518</v>
      </c>
      <c r="G4287" s="120" t="s">
        <v>209</v>
      </c>
      <c r="H4287" s="120">
        <v>9.8597000000000001</v>
      </c>
    </row>
    <row r="4288" spans="1:8" x14ac:dyDescent="0.3">
      <c r="A4288" t="str">
        <f t="shared" si="66"/>
        <v>2022_4527</v>
      </c>
      <c r="C4288" s="119">
        <v>4286</v>
      </c>
      <c r="D4288" s="120">
        <v>2022</v>
      </c>
      <c r="E4288" s="120">
        <v>4527</v>
      </c>
      <c r="F4288" s="120">
        <v>4527</v>
      </c>
      <c r="G4288" s="120" t="s">
        <v>210</v>
      </c>
      <c r="H4288" s="120">
        <v>13.4133</v>
      </c>
    </row>
    <row r="4289" spans="1:8" x14ac:dyDescent="0.3">
      <c r="A4289" t="str">
        <f t="shared" si="66"/>
        <v>2022_4536</v>
      </c>
      <c r="C4289" s="119">
        <v>4287</v>
      </c>
      <c r="D4289" s="120">
        <v>2022</v>
      </c>
      <c r="E4289" s="120">
        <v>4536</v>
      </c>
      <c r="F4289" s="120">
        <v>4536</v>
      </c>
      <c r="G4289" s="120" t="s">
        <v>211</v>
      </c>
      <c r="H4289" s="120">
        <v>13.9817</v>
      </c>
    </row>
    <row r="4290" spans="1:8" x14ac:dyDescent="0.3">
      <c r="A4290" t="str">
        <f t="shared" si="66"/>
        <v>2022_4554</v>
      </c>
      <c r="C4290" s="119">
        <v>4288</v>
      </c>
      <c r="D4290" s="120">
        <v>2022</v>
      </c>
      <c r="E4290" s="120">
        <v>4554</v>
      </c>
      <c r="F4290" s="120">
        <v>4554</v>
      </c>
      <c r="G4290" s="120" t="s">
        <v>212</v>
      </c>
      <c r="H4290" s="120">
        <v>17.892600000000002</v>
      </c>
    </row>
    <row r="4291" spans="1:8" x14ac:dyDescent="0.3">
      <c r="A4291" t="str">
        <f t="shared" si="66"/>
        <v>2022_4572</v>
      </c>
      <c r="C4291" s="119">
        <v>4289</v>
      </c>
      <c r="D4291" s="120">
        <v>2022</v>
      </c>
      <c r="E4291" s="120">
        <v>4572</v>
      </c>
      <c r="F4291" s="120">
        <v>4572</v>
      </c>
      <c r="G4291" s="120" t="s">
        <v>213</v>
      </c>
      <c r="H4291" s="120">
        <v>13.04</v>
      </c>
    </row>
    <row r="4292" spans="1:8" x14ac:dyDescent="0.3">
      <c r="A4292" t="str">
        <f t="shared" ref="A4292:A4355" si="67">CONCATENATE(D4292,"_",E4292)</f>
        <v>2022_4581</v>
      </c>
      <c r="C4292" s="119">
        <v>4290</v>
      </c>
      <c r="D4292" s="120">
        <v>2022</v>
      </c>
      <c r="E4292" s="120">
        <v>4581</v>
      </c>
      <c r="F4292" s="120">
        <v>4581</v>
      </c>
      <c r="G4292" s="120" t="s">
        <v>214</v>
      </c>
      <c r="H4292" s="120">
        <v>13.528499999999999</v>
      </c>
    </row>
    <row r="4293" spans="1:8" x14ac:dyDescent="0.3">
      <c r="A4293" t="str">
        <f t="shared" si="67"/>
        <v>2022_4599</v>
      </c>
      <c r="C4293" s="119">
        <v>4291</v>
      </c>
      <c r="D4293" s="120">
        <v>2022</v>
      </c>
      <c r="E4293" s="120">
        <v>4599</v>
      </c>
      <c r="F4293" s="120">
        <v>4599</v>
      </c>
      <c r="G4293" s="120" t="s">
        <v>215</v>
      </c>
      <c r="H4293" s="120">
        <v>10.5182</v>
      </c>
    </row>
    <row r="4294" spans="1:8" x14ac:dyDescent="0.3">
      <c r="A4294" t="str">
        <f t="shared" si="67"/>
        <v>2022_4617</v>
      </c>
      <c r="C4294" s="119">
        <v>4292</v>
      </c>
      <c r="D4294" s="120">
        <v>2022</v>
      </c>
      <c r="E4294" s="120">
        <v>4617</v>
      </c>
      <c r="F4294" s="120">
        <v>4617</v>
      </c>
      <c r="G4294" s="120" t="s">
        <v>216</v>
      </c>
      <c r="H4294" s="120">
        <v>14.9108</v>
      </c>
    </row>
    <row r="4295" spans="1:8" x14ac:dyDescent="0.3">
      <c r="A4295" t="str">
        <f t="shared" si="67"/>
        <v>2022_4644</v>
      </c>
      <c r="C4295" s="119">
        <v>4293</v>
      </c>
      <c r="D4295" s="120">
        <v>2022</v>
      </c>
      <c r="E4295" s="120">
        <v>4644</v>
      </c>
      <c r="F4295" s="120">
        <v>4644</v>
      </c>
      <c r="G4295" s="120" t="s">
        <v>217</v>
      </c>
      <c r="H4295" s="120">
        <v>12.481299999999999</v>
      </c>
    </row>
    <row r="4296" spans="1:8" x14ac:dyDescent="0.3">
      <c r="A4296" t="str">
        <f t="shared" si="67"/>
        <v>2022_4662</v>
      </c>
      <c r="C4296" s="119">
        <v>4294</v>
      </c>
      <c r="D4296" s="120">
        <v>2022</v>
      </c>
      <c r="E4296" s="120">
        <v>4662</v>
      </c>
      <c r="F4296" s="120">
        <v>4662</v>
      </c>
      <c r="G4296" s="120" t="s">
        <v>218</v>
      </c>
      <c r="H4296" s="120">
        <v>11.05</v>
      </c>
    </row>
    <row r="4297" spans="1:8" x14ac:dyDescent="0.3">
      <c r="A4297" t="str">
        <f t="shared" si="67"/>
        <v>2022_4689</v>
      </c>
      <c r="C4297" s="119">
        <v>4295</v>
      </c>
      <c r="D4297" s="120">
        <v>2022</v>
      </c>
      <c r="E4297" s="120">
        <v>4689</v>
      </c>
      <c r="F4297" s="120">
        <v>4689</v>
      </c>
      <c r="G4297" s="120" t="s">
        <v>219</v>
      </c>
      <c r="H4297" s="120">
        <v>16.325299999999999</v>
      </c>
    </row>
    <row r="4298" spans="1:8" x14ac:dyDescent="0.3">
      <c r="A4298" t="str">
        <f t="shared" si="67"/>
        <v>2022_4725</v>
      </c>
      <c r="C4298" s="119">
        <v>4296</v>
      </c>
      <c r="D4298" s="120">
        <v>2022</v>
      </c>
      <c r="E4298" s="120">
        <v>4725</v>
      </c>
      <c r="F4298" s="120">
        <v>4725</v>
      </c>
      <c r="G4298" s="120" t="s">
        <v>220</v>
      </c>
      <c r="H4298" s="120">
        <v>15.792</v>
      </c>
    </row>
    <row r="4299" spans="1:8" x14ac:dyDescent="0.3">
      <c r="A4299" t="str">
        <f t="shared" si="67"/>
        <v>2022_4772</v>
      </c>
      <c r="C4299" s="119">
        <v>4297</v>
      </c>
      <c r="D4299" s="120">
        <v>2022</v>
      </c>
      <c r="E4299" s="120">
        <v>4772</v>
      </c>
      <c r="F4299" s="120">
        <v>4772</v>
      </c>
      <c r="G4299" s="120" t="s">
        <v>221</v>
      </c>
      <c r="H4299" s="120">
        <v>9.9596999999999998</v>
      </c>
    </row>
    <row r="4300" spans="1:8" x14ac:dyDescent="0.3">
      <c r="A4300" t="str">
        <f t="shared" si="67"/>
        <v>2022_4773</v>
      </c>
      <c r="C4300" s="119">
        <v>4298</v>
      </c>
      <c r="D4300" s="120">
        <v>2022</v>
      </c>
      <c r="E4300" s="120">
        <v>4773</v>
      </c>
      <c r="F4300" s="120">
        <v>4773</v>
      </c>
      <c r="G4300" s="120" t="s">
        <v>222</v>
      </c>
      <c r="H4300" s="120">
        <v>14.869300000000001</v>
      </c>
    </row>
    <row r="4301" spans="1:8" x14ac:dyDescent="0.3">
      <c r="A4301" t="str">
        <f t="shared" si="67"/>
        <v>2022_4774</v>
      </c>
      <c r="C4301" s="119">
        <v>4299</v>
      </c>
      <c r="D4301" s="120">
        <v>2022</v>
      </c>
      <c r="E4301" s="120">
        <v>4774</v>
      </c>
      <c r="F4301" s="120">
        <v>4774</v>
      </c>
      <c r="G4301" s="120" t="s">
        <v>817</v>
      </c>
      <c r="H4301" s="120">
        <v>12.0532</v>
      </c>
    </row>
    <row r="4302" spans="1:8" x14ac:dyDescent="0.3">
      <c r="A4302" t="str">
        <f t="shared" si="67"/>
        <v>2022_4776</v>
      </c>
      <c r="C4302" s="119">
        <v>4300</v>
      </c>
      <c r="D4302" s="120">
        <v>2022</v>
      </c>
      <c r="E4302" s="120">
        <v>4776</v>
      </c>
      <c r="F4302" s="120">
        <v>4776</v>
      </c>
      <c r="G4302" s="120" t="s">
        <v>225</v>
      </c>
      <c r="H4302" s="120">
        <v>12.434900000000001</v>
      </c>
    </row>
    <row r="4303" spans="1:8" x14ac:dyDescent="0.3">
      <c r="A4303" t="str">
        <f t="shared" si="67"/>
        <v>2022_4777</v>
      </c>
      <c r="C4303" s="119">
        <v>4301</v>
      </c>
      <c r="D4303" s="120">
        <v>2022</v>
      </c>
      <c r="E4303" s="120">
        <v>4777</v>
      </c>
      <c r="F4303" s="120">
        <v>4777</v>
      </c>
      <c r="G4303" s="120" t="s">
        <v>226</v>
      </c>
      <c r="H4303" s="120">
        <v>13.4307</v>
      </c>
    </row>
    <row r="4304" spans="1:8" x14ac:dyDescent="0.3">
      <c r="A4304" t="str">
        <f t="shared" si="67"/>
        <v>2022_4778</v>
      </c>
      <c r="C4304" s="119">
        <v>4302</v>
      </c>
      <c r="D4304" s="120">
        <v>2022</v>
      </c>
      <c r="E4304" s="120">
        <v>4778</v>
      </c>
      <c r="F4304" s="120">
        <v>4778</v>
      </c>
      <c r="G4304" s="120" t="s">
        <v>227</v>
      </c>
      <c r="H4304" s="120">
        <v>8.3087999999999997</v>
      </c>
    </row>
    <row r="4305" spans="1:8" x14ac:dyDescent="0.3">
      <c r="A4305" t="str">
        <f t="shared" si="67"/>
        <v>2022_4779</v>
      </c>
      <c r="C4305" s="119">
        <v>4303</v>
      </c>
      <c r="D4305" s="120">
        <v>2022</v>
      </c>
      <c r="E4305" s="120">
        <v>4779</v>
      </c>
      <c r="F4305" s="120">
        <v>4779</v>
      </c>
      <c r="G4305" s="120" t="s">
        <v>228</v>
      </c>
      <c r="H4305" s="120">
        <v>18.589600000000001</v>
      </c>
    </row>
    <row r="4306" spans="1:8" x14ac:dyDescent="0.3">
      <c r="A4306" t="str">
        <f t="shared" si="67"/>
        <v>2022_4784</v>
      </c>
      <c r="C4306" s="119">
        <v>4304</v>
      </c>
      <c r="D4306" s="120">
        <v>2022</v>
      </c>
      <c r="E4306" s="120">
        <v>4784</v>
      </c>
      <c r="F4306" s="120">
        <v>4784</v>
      </c>
      <c r="G4306" s="120" t="s">
        <v>229</v>
      </c>
      <c r="H4306" s="120">
        <v>11.6472</v>
      </c>
    </row>
    <row r="4307" spans="1:8" x14ac:dyDescent="0.3">
      <c r="A4307" t="str">
        <f t="shared" si="67"/>
        <v>2022_4785</v>
      </c>
      <c r="C4307" s="119">
        <v>4305</v>
      </c>
      <c r="D4307" s="120">
        <v>2022</v>
      </c>
      <c r="E4307" s="120">
        <v>4785</v>
      </c>
      <c r="F4307" s="120">
        <v>4785</v>
      </c>
      <c r="G4307" s="120" t="s">
        <v>793</v>
      </c>
      <c r="H4307" s="120">
        <v>10.028</v>
      </c>
    </row>
    <row r="4308" spans="1:8" x14ac:dyDescent="0.3">
      <c r="A4308" t="str">
        <f t="shared" si="67"/>
        <v>2022_4788</v>
      </c>
      <c r="C4308" s="119">
        <v>4306</v>
      </c>
      <c r="D4308" s="120">
        <v>2022</v>
      </c>
      <c r="E4308" s="120">
        <v>4788</v>
      </c>
      <c r="F4308" s="120">
        <v>4788</v>
      </c>
      <c r="G4308" s="120" t="s">
        <v>232</v>
      </c>
      <c r="H4308" s="120">
        <v>12.3711</v>
      </c>
    </row>
    <row r="4309" spans="1:8" x14ac:dyDescent="0.3">
      <c r="A4309" t="str">
        <f t="shared" si="67"/>
        <v>2022_4797</v>
      </c>
      <c r="C4309" s="119">
        <v>4307</v>
      </c>
      <c r="D4309" s="120">
        <v>2022</v>
      </c>
      <c r="E4309" s="120">
        <v>4797</v>
      </c>
      <c r="F4309" s="120">
        <v>4797</v>
      </c>
      <c r="G4309" s="120" t="s">
        <v>233</v>
      </c>
      <c r="H4309" s="120">
        <v>18.773599999999998</v>
      </c>
    </row>
    <row r="4310" spans="1:8" x14ac:dyDescent="0.3">
      <c r="A4310" t="str">
        <f t="shared" si="67"/>
        <v>2022_4824</v>
      </c>
      <c r="C4310" s="119">
        <v>4308</v>
      </c>
      <c r="D4310" s="120">
        <v>2022</v>
      </c>
      <c r="E4310" s="120">
        <v>4824</v>
      </c>
      <c r="F4310" s="120">
        <v>5510</v>
      </c>
      <c r="G4310" s="120" t="s">
        <v>256</v>
      </c>
      <c r="H4310" s="120">
        <v>13.8797</v>
      </c>
    </row>
    <row r="4311" spans="1:8" x14ac:dyDescent="0.3">
      <c r="A4311" t="str">
        <f t="shared" si="67"/>
        <v>2022_4860</v>
      </c>
      <c r="C4311" s="119">
        <v>4309</v>
      </c>
      <c r="D4311" s="120">
        <v>2022</v>
      </c>
      <c r="E4311" s="120">
        <v>4860</v>
      </c>
      <c r="F4311" s="120">
        <v>4860</v>
      </c>
      <c r="G4311" s="120" t="s">
        <v>977</v>
      </c>
      <c r="H4311" s="120">
        <v>13.4998</v>
      </c>
    </row>
    <row r="4312" spans="1:8" x14ac:dyDescent="0.3">
      <c r="A4312" t="str">
        <f t="shared" si="67"/>
        <v>2022_4869</v>
      </c>
      <c r="C4312" s="119">
        <v>4310</v>
      </c>
      <c r="D4312" s="120">
        <v>2022</v>
      </c>
      <c r="E4312" s="120">
        <v>4869</v>
      </c>
      <c r="F4312" s="120">
        <v>4869</v>
      </c>
      <c r="G4312" s="120" t="s">
        <v>235</v>
      </c>
      <c r="H4312" s="120">
        <v>13.9018</v>
      </c>
    </row>
    <row r="4313" spans="1:8" x14ac:dyDescent="0.3">
      <c r="A4313" t="str">
        <f t="shared" si="67"/>
        <v>2022_4878</v>
      </c>
      <c r="C4313" s="119">
        <v>4311</v>
      </c>
      <c r="D4313" s="120">
        <v>2022</v>
      </c>
      <c r="E4313" s="120">
        <v>4878</v>
      </c>
      <c r="F4313" s="120">
        <v>4878</v>
      </c>
      <c r="G4313" s="120" t="s">
        <v>236</v>
      </c>
      <c r="H4313" s="120">
        <v>14.087400000000001</v>
      </c>
    </row>
    <row r="4314" spans="1:8" x14ac:dyDescent="0.3">
      <c r="A4314" t="str">
        <f t="shared" si="67"/>
        <v>2022_4890</v>
      </c>
      <c r="C4314" s="119">
        <v>4312</v>
      </c>
      <c r="D4314" s="120">
        <v>2022</v>
      </c>
      <c r="E4314" s="120">
        <v>4890</v>
      </c>
      <c r="F4314" s="120">
        <v>4890</v>
      </c>
      <c r="G4314" s="120" t="s">
        <v>237</v>
      </c>
      <c r="H4314" s="120">
        <v>9.2406000000000006</v>
      </c>
    </row>
    <row r="4315" spans="1:8" x14ac:dyDescent="0.3">
      <c r="A4315" t="str">
        <f t="shared" si="67"/>
        <v>2022_4905</v>
      </c>
      <c r="C4315" s="119">
        <v>4313</v>
      </c>
      <c r="D4315" s="120">
        <v>2022</v>
      </c>
      <c r="E4315" s="120">
        <v>4905</v>
      </c>
      <c r="F4315" s="120">
        <v>4905</v>
      </c>
      <c r="G4315" s="120" t="s">
        <v>794</v>
      </c>
      <c r="H4315" s="120">
        <v>12.8551</v>
      </c>
    </row>
    <row r="4316" spans="1:8" x14ac:dyDescent="0.3">
      <c r="A4316" t="str">
        <f t="shared" si="67"/>
        <v>2022_4978</v>
      </c>
      <c r="C4316" s="119">
        <v>4314</v>
      </c>
      <c r="D4316" s="120">
        <v>2022</v>
      </c>
      <c r="E4316" s="120">
        <v>4978</v>
      </c>
      <c r="F4316" s="120">
        <v>4978</v>
      </c>
      <c r="G4316" s="120" t="s">
        <v>238</v>
      </c>
      <c r="H4316" s="120">
        <v>10.094900000000001</v>
      </c>
    </row>
    <row r="4317" spans="1:8" x14ac:dyDescent="0.3">
      <c r="A4317" t="str">
        <f t="shared" si="67"/>
        <v>2022_4995</v>
      </c>
      <c r="C4317" s="119">
        <v>4315</v>
      </c>
      <c r="D4317" s="120">
        <v>2022</v>
      </c>
      <c r="E4317" s="120">
        <v>4995</v>
      </c>
      <c r="F4317" s="120">
        <v>4995</v>
      </c>
      <c r="G4317" s="120" t="s">
        <v>239</v>
      </c>
      <c r="H4317" s="120">
        <v>12.035</v>
      </c>
    </row>
    <row r="4318" spans="1:8" x14ac:dyDescent="0.3">
      <c r="A4318" t="str">
        <f t="shared" si="67"/>
        <v>2022_5013</v>
      </c>
      <c r="C4318" s="119">
        <v>4316</v>
      </c>
      <c r="D4318" s="120">
        <v>2022</v>
      </c>
      <c r="E4318" s="120">
        <v>5013</v>
      </c>
      <c r="F4318" s="120">
        <v>5013</v>
      </c>
      <c r="G4318" s="120" t="s">
        <v>240</v>
      </c>
      <c r="H4318" s="120">
        <v>13.9427</v>
      </c>
    </row>
    <row r="4319" spans="1:8" x14ac:dyDescent="0.3">
      <c r="A4319" t="str">
        <f t="shared" si="67"/>
        <v>2022_5049</v>
      </c>
      <c r="C4319" s="119">
        <v>4317</v>
      </c>
      <c r="D4319" s="120">
        <v>2022</v>
      </c>
      <c r="E4319" s="120">
        <v>5049</v>
      </c>
      <c r="F4319" s="120">
        <v>5049</v>
      </c>
      <c r="G4319" s="120" t="s">
        <v>241</v>
      </c>
      <c r="H4319" s="120">
        <v>14.2227</v>
      </c>
    </row>
    <row r="4320" spans="1:8" x14ac:dyDescent="0.3">
      <c r="A4320" t="str">
        <f t="shared" si="67"/>
        <v>2022_5121</v>
      </c>
      <c r="C4320" s="119">
        <v>4318</v>
      </c>
      <c r="D4320" s="120">
        <v>2022</v>
      </c>
      <c r="E4320" s="120">
        <v>5121</v>
      </c>
      <c r="F4320" s="120">
        <v>5121</v>
      </c>
      <c r="G4320" s="120" t="s">
        <v>242</v>
      </c>
      <c r="H4320" s="120">
        <v>13.3032</v>
      </c>
    </row>
    <row r="4321" spans="1:8" x14ac:dyDescent="0.3">
      <c r="A4321" t="str">
        <f t="shared" si="67"/>
        <v>2022_5139</v>
      </c>
      <c r="C4321" s="119">
        <v>4319</v>
      </c>
      <c r="D4321" s="120">
        <v>2022</v>
      </c>
      <c r="E4321" s="120">
        <v>5139</v>
      </c>
      <c r="F4321" s="120">
        <v>5139</v>
      </c>
      <c r="G4321" s="120" t="s">
        <v>243</v>
      </c>
      <c r="H4321" s="120">
        <v>10.271000000000001</v>
      </c>
    </row>
    <row r="4322" spans="1:8" x14ac:dyDescent="0.3">
      <c r="A4322" t="str">
        <f t="shared" si="67"/>
        <v>2022_5157</v>
      </c>
      <c r="C4322" s="119">
        <v>4320</v>
      </c>
      <c r="D4322" s="120">
        <v>2022</v>
      </c>
      <c r="E4322" s="120">
        <v>5157</v>
      </c>
      <c r="F4322" s="120">
        <v>6099</v>
      </c>
      <c r="G4322" s="120" t="s">
        <v>281</v>
      </c>
      <c r="H4322" s="120">
        <v>9.6349</v>
      </c>
    </row>
    <row r="4323" spans="1:8" x14ac:dyDescent="0.3">
      <c r="A4323" t="str">
        <f t="shared" si="67"/>
        <v>2022_5163</v>
      </c>
      <c r="C4323" s="119">
        <v>4321</v>
      </c>
      <c r="D4323" s="120">
        <v>2022</v>
      </c>
      <c r="E4323" s="120">
        <v>5163</v>
      </c>
      <c r="F4323" s="120">
        <v>5163</v>
      </c>
      <c r="G4323" s="120" t="s">
        <v>244</v>
      </c>
      <c r="H4323" s="120">
        <v>12.7682</v>
      </c>
    </row>
    <row r="4324" spans="1:8" x14ac:dyDescent="0.3">
      <c r="A4324" t="str">
        <f t="shared" si="67"/>
        <v>2022_5166</v>
      </c>
      <c r="C4324" s="119">
        <v>4322</v>
      </c>
      <c r="D4324" s="120">
        <v>2022</v>
      </c>
      <c r="E4324" s="120">
        <v>5166</v>
      </c>
      <c r="F4324" s="120">
        <v>5166</v>
      </c>
      <c r="G4324" s="120" t="s">
        <v>245</v>
      </c>
      <c r="H4324" s="120">
        <v>14.6021</v>
      </c>
    </row>
    <row r="4325" spans="1:8" x14ac:dyDescent="0.3">
      <c r="A4325" t="str">
        <f t="shared" si="67"/>
        <v>2022_5184</v>
      </c>
      <c r="C4325" s="119">
        <v>4323</v>
      </c>
      <c r="D4325" s="120">
        <v>2022</v>
      </c>
      <c r="E4325" s="120">
        <v>5184</v>
      </c>
      <c r="F4325" s="120">
        <v>5184</v>
      </c>
      <c r="G4325" s="120" t="s">
        <v>246</v>
      </c>
      <c r="H4325" s="120">
        <v>19.982700000000001</v>
      </c>
    </row>
    <row r="4326" spans="1:8" x14ac:dyDescent="0.3">
      <c r="A4326" t="str">
        <f t="shared" si="67"/>
        <v>2022_5250</v>
      </c>
      <c r="C4326" s="119">
        <v>4324</v>
      </c>
      <c r="D4326" s="120">
        <v>2022</v>
      </c>
      <c r="E4326" s="120">
        <v>5250</v>
      </c>
      <c r="F4326" s="120">
        <v>5250</v>
      </c>
      <c r="G4326" s="120" t="s">
        <v>247</v>
      </c>
      <c r="H4326" s="120">
        <v>13.760199999999999</v>
      </c>
    </row>
    <row r="4327" spans="1:8" x14ac:dyDescent="0.3">
      <c r="A4327" t="str">
        <f t="shared" si="67"/>
        <v>2022_5256</v>
      </c>
      <c r="C4327" s="119">
        <v>4325</v>
      </c>
      <c r="D4327" s="120">
        <v>2022</v>
      </c>
      <c r="E4327" s="120">
        <v>5256</v>
      </c>
      <c r="F4327" s="120">
        <v>5256</v>
      </c>
      <c r="G4327" s="120" t="s">
        <v>248</v>
      </c>
      <c r="H4327" s="120">
        <v>16.492100000000001</v>
      </c>
    </row>
    <row r="4328" spans="1:8" x14ac:dyDescent="0.3">
      <c r="A4328" t="str">
        <f t="shared" si="67"/>
        <v>2022_5283</v>
      </c>
      <c r="C4328" s="119">
        <v>4326</v>
      </c>
      <c r="D4328" s="120">
        <v>2022</v>
      </c>
      <c r="E4328" s="120">
        <v>5283</v>
      </c>
      <c r="F4328" s="120">
        <v>5283</v>
      </c>
      <c r="G4328" s="120" t="s">
        <v>249</v>
      </c>
      <c r="H4328" s="120">
        <v>12.632199999999999</v>
      </c>
    </row>
    <row r="4329" spans="1:8" x14ac:dyDescent="0.3">
      <c r="A4329" t="str">
        <f t="shared" si="67"/>
        <v>2022_5310</v>
      </c>
      <c r="C4329" s="119">
        <v>4327</v>
      </c>
      <c r="D4329" s="120">
        <v>2022</v>
      </c>
      <c r="E4329" s="120">
        <v>5310</v>
      </c>
      <c r="F4329" s="120">
        <v>5310</v>
      </c>
      <c r="G4329" s="120" t="s">
        <v>250</v>
      </c>
      <c r="H4329" s="120">
        <v>14.422599999999999</v>
      </c>
    </row>
    <row r="4330" spans="1:8" x14ac:dyDescent="0.3">
      <c r="A4330" t="str">
        <f t="shared" si="67"/>
        <v>2022_5319</v>
      </c>
      <c r="C4330" s="119">
        <v>4328</v>
      </c>
      <c r="D4330" s="120">
        <v>2022</v>
      </c>
      <c r="E4330" s="120">
        <v>5319</v>
      </c>
      <c r="F4330" s="120">
        <v>5160</v>
      </c>
      <c r="G4330" s="120" t="s">
        <v>18</v>
      </c>
      <c r="H4330" s="120">
        <v>15.858000000000001</v>
      </c>
    </row>
    <row r="4331" spans="1:8" x14ac:dyDescent="0.3">
      <c r="A4331" t="str">
        <f t="shared" si="67"/>
        <v>2022_5323</v>
      </c>
      <c r="C4331" s="119">
        <v>4329</v>
      </c>
      <c r="D4331" s="120">
        <v>2022</v>
      </c>
      <c r="E4331" s="120">
        <v>5323</v>
      </c>
      <c r="F4331" s="120">
        <v>5325</v>
      </c>
      <c r="G4331" s="120" t="s">
        <v>251</v>
      </c>
      <c r="H4331" s="120">
        <v>9.2566000000000006</v>
      </c>
    </row>
    <row r="4332" spans="1:8" x14ac:dyDescent="0.3">
      <c r="A4332" t="str">
        <f t="shared" si="67"/>
        <v>2022_5463</v>
      </c>
      <c r="C4332" s="119">
        <v>4330</v>
      </c>
      <c r="D4332" s="120">
        <v>2022</v>
      </c>
      <c r="E4332" s="120">
        <v>5463</v>
      </c>
      <c r="F4332" s="120">
        <v>5463</v>
      </c>
      <c r="G4332" s="120" t="s">
        <v>253</v>
      </c>
      <c r="H4332" s="120">
        <v>15.449299999999999</v>
      </c>
    </row>
    <row r="4333" spans="1:8" x14ac:dyDescent="0.3">
      <c r="A4333" t="str">
        <f t="shared" si="67"/>
        <v>2022_5486</v>
      </c>
      <c r="C4333" s="119">
        <v>4331</v>
      </c>
      <c r="D4333" s="120">
        <v>2022</v>
      </c>
      <c r="E4333" s="120">
        <v>5486</v>
      </c>
      <c r="F4333" s="120">
        <v>5486</v>
      </c>
      <c r="G4333" s="120" t="s">
        <v>254</v>
      </c>
      <c r="H4333" s="120">
        <v>8.0137</v>
      </c>
    </row>
    <row r="4334" spans="1:8" x14ac:dyDescent="0.3">
      <c r="A4334" t="str">
        <f t="shared" si="67"/>
        <v>2022_5508</v>
      </c>
      <c r="C4334" s="119">
        <v>4332</v>
      </c>
      <c r="D4334" s="120">
        <v>2022</v>
      </c>
      <c r="E4334" s="120">
        <v>5508</v>
      </c>
      <c r="F4334" s="120">
        <v>5508</v>
      </c>
      <c r="G4334" s="120" t="s">
        <v>255</v>
      </c>
      <c r="H4334" s="120">
        <v>9.0100999999999996</v>
      </c>
    </row>
    <row r="4335" spans="1:8" x14ac:dyDescent="0.3">
      <c r="A4335" t="str">
        <f t="shared" si="67"/>
        <v>2022_5607</v>
      </c>
      <c r="C4335" s="119">
        <v>4333</v>
      </c>
      <c r="D4335" s="120">
        <v>2022</v>
      </c>
      <c r="E4335" s="120">
        <v>5607</v>
      </c>
      <c r="F4335" s="120">
        <v>5607</v>
      </c>
      <c r="G4335" s="120" t="s">
        <v>257</v>
      </c>
      <c r="H4335" s="120">
        <v>14.738099999999999</v>
      </c>
    </row>
    <row r="4336" spans="1:8" x14ac:dyDescent="0.3">
      <c r="A4336" t="str">
        <f t="shared" si="67"/>
        <v>2022_5643</v>
      </c>
      <c r="C4336" s="119">
        <v>4334</v>
      </c>
      <c r="D4336" s="120">
        <v>2022</v>
      </c>
      <c r="E4336" s="120">
        <v>5643</v>
      </c>
      <c r="F4336" s="120">
        <v>5643</v>
      </c>
      <c r="G4336" s="120" t="s">
        <v>258</v>
      </c>
      <c r="H4336" s="120">
        <v>13.3697</v>
      </c>
    </row>
    <row r="4337" spans="1:8" x14ac:dyDescent="0.3">
      <c r="A4337" t="str">
        <f t="shared" si="67"/>
        <v>2022_5697</v>
      </c>
      <c r="C4337" s="119">
        <v>4335</v>
      </c>
      <c r="D4337" s="120">
        <v>2022</v>
      </c>
      <c r="E4337" s="120">
        <v>5697</v>
      </c>
      <c r="F4337" s="120">
        <v>5697</v>
      </c>
      <c r="G4337" s="120" t="s">
        <v>795</v>
      </c>
      <c r="H4337" s="120">
        <v>11.1549</v>
      </c>
    </row>
    <row r="4338" spans="1:8" x14ac:dyDescent="0.3">
      <c r="A4338" t="str">
        <f t="shared" si="67"/>
        <v>2022_5724</v>
      </c>
      <c r="C4338" s="119">
        <v>4336</v>
      </c>
      <c r="D4338" s="120">
        <v>2022</v>
      </c>
      <c r="E4338" s="120">
        <v>5724</v>
      </c>
      <c r="F4338" s="120">
        <v>5724</v>
      </c>
      <c r="G4338" s="120" t="s">
        <v>260</v>
      </c>
      <c r="H4338" s="120">
        <v>10.345599999999999</v>
      </c>
    </row>
    <row r="4339" spans="1:8" x14ac:dyDescent="0.3">
      <c r="A4339" t="str">
        <f t="shared" si="67"/>
        <v>2022_5751</v>
      </c>
      <c r="C4339" s="119">
        <v>4337</v>
      </c>
      <c r="D4339" s="120">
        <v>2022</v>
      </c>
      <c r="E4339" s="120">
        <v>5751</v>
      </c>
      <c r="F4339" s="120">
        <v>5751</v>
      </c>
      <c r="G4339" s="120" t="s">
        <v>261</v>
      </c>
      <c r="H4339" s="120">
        <v>12.3466</v>
      </c>
    </row>
    <row r="4340" spans="1:8" x14ac:dyDescent="0.3">
      <c r="A4340" t="str">
        <f t="shared" si="67"/>
        <v>2022_5805</v>
      </c>
      <c r="C4340" s="119">
        <v>4338</v>
      </c>
      <c r="D4340" s="120">
        <v>2022</v>
      </c>
      <c r="E4340" s="120">
        <v>5805</v>
      </c>
      <c r="F4340" s="120">
        <v>5805</v>
      </c>
      <c r="G4340" s="120" t="s">
        <v>262</v>
      </c>
      <c r="H4340" s="120">
        <v>12.89</v>
      </c>
    </row>
    <row r="4341" spans="1:8" x14ac:dyDescent="0.3">
      <c r="A4341" t="str">
        <f t="shared" si="67"/>
        <v>2022_5823</v>
      </c>
      <c r="C4341" s="119">
        <v>4339</v>
      </c>
      <c r="D4341" s="120">
        <v>2022</v>
      </c>
      <c r="E4341" s="120">
        <v>5823</v>
      </c>
      <c r="F4341" s="120">
        <v>5823</v>
      </c>
      <c r="G4341" s="120" t="s">
        <v>263</v>
      </c>
      <c r="H4341" s="120">
        <v>11.0182</v>
      </c>
    </row>
    <row r="4342" spans="1:8" x14ac:dyDescent="0.3">
      <c r="A4342" t="str">
        <f t="shared" si="67"/>
        <v>2022_5832</v>
      </c>
      <c r="C4342" s="119">
        <v>4340</v>
      </c>
      <c r="D4342" s="120">
        <v>2022</v>
      </c>
      <c r="E4342" s="120">
        <v>5832</v>
      </c>
      <c r="F4342" s="120">
        <v>5832</v>
      </c>
      <c r="G4342" s="120" t="s">
        <v>264</v>
      </c>
      <c r="H4342" s="120">
        <v>11.532</v>
      </c>
    </row>
    <row r="4343" spans="1:8" x14ac:dyDescent="0.3">
      <c r="A4343" t="str">
        <f t="shared" si="67"/>
        <v>2022_5877</v>
      </c>
      <c r="C4343" s="119">
        <v>4341</v>
      </c>
      <c r="D4343" s="120">
        <v>2022</v>
      </c>
      <c r="E4343" s="120">
        <v>5877</v>
      </c>
      <c r="F4343" s="120">
        <v>5877</v>
      </c>
      <c r="G4343" s="120" t="s">
        <v>265</v>
      </c>
      <c r="H4343" s="120">
        <v>10.6774</v>
      </c>
    </row>
    <row r="4344" spans="1:8" x14ac:dyDescent="0.3">
      <c r="A4344" t="str">
        <f t="shared" si="67"/>
        <v>2022_5895</v>
      </c>
      <c r="C4344" s="119">
        <v>4342</v>
      </c>
      <c r="D4344" s="120">
        <v>2022</v>
      </c>
      <c r="E4344" s="120">
        <v>5895</v>
      </c>
      <c r="F4344" s="120">
        <v>5895</v>
      </c>
      <c r="G4344" s="120" t="s">
        <v>266</v>
      </c>
      <c r="H4344" s="120">
        <v>10.9559</v>
      </c>
    </row>
    <row r="4345" spans="1:8" x14ac:dyDescent="0.3">
      <c r="A4345" t="str">
        <f t="shared" si="67"/>
        <v>2022_5922</v>
      </c>
      <c r="C4345" s="119">
        <v>4343</v>
      </c>
      <c r="D4345" s="120">
        <v>2022</v>
      </c>
      <c r="E4345" s="120">
        <v>5922</v>
      </c>
      <c r="F4345" s="120">
        <v>5922</v>
      </c>
      <c r="G4345" s="120" t="s">
        <v>799</v>
      </c>
      <c r="H4345" s="120">
        <v>11.532999999999999</v>
      </c>
    </row>
    <row r="4346" spans="1:8" x14ac:dyDescent="0.3">
      <c r="A4346" t="str">
        <f t="shared" si="67"/>
        <v>2022_5949</v>
      </c>
      <c r="C4346" s="119">
        <v>4344</v>
      </c>
      <c r="D4346" s="120">
        <v>2022</v>
      </c>
      <c r="E4346" s="120">
        <v>5949</v>
      </c>
      <c r="F4346" s="120">
        <v>5949</v>
      </c>
      <c r="G4346" s="120" t="s">
        <v>267</v>
      </c>
      <c r="H4346" s="120">
        <v>12.289</v>
      </c>
    </row>
    <row r="4347" spans="1:8" x14ac:dyDescent="0.3">
      <c r="A4347" t="str">
        <f t="shared" si="67"/>
        <v>2022_5976</v>
      </c>
      <c r="C4347" s="119">
        <v>4345</v>
      </c>
      <c r="D4347" s="120">
        <v>2022</v>
      </c>
      <c r="E4347" s="120">
        <v>5976</v>
      </c>
      <c r="F4347" s="120">
        <v>5976</v>
      </c>
      <c r="G4347" s="120" t="s">
        <v>268</v>
      </c>
      <c r="H4347" s="120">
        <v>12.639200000000001</v>
      </c>
    </row>
    <row r="4348" spans="1:8" x14ac:dyDescent="0.3">
      <c r="A4348" t="str">
        <f t="shared" si="67"/>
        <v>2022_5994</v>
      </c>
      <c r="C4348" s="119">
        <v>4346</v>
      </c>
      <c r="D4348" s="120">
        <v>2022</v>
      </c>
      <c r="E4348" s="120">
        <v>5994</v>
      </c>
      <c r="F4348" s="120">
        <v>5994</v>
      </c>
      <c r="G4348" s="120" t="s">
        <v>269</v>
      </c>
      <c r="H4348" s="120">
        <v>10.4651</v>
      </c>
    </row>
    <row r="4349" spans="1:8" x14ac:dyDescent="0.3">
      <c r="A4349" t="str">
        <f t="shared" si="67"/>
        <v>2022_6003</v>
      </c>
      <c r="C4349" s="119">
        <v>4347</v>
      </c>
      <c r="D4349" s="120">
        <v>2022</v>
      </c>
      <c r="E4349" s="120">
        <v>6003</v>
      </c>
      <c r="F4349" s="120">
        <v>6003</v>
      </c>
      <c r="G4349" s="120" t="s">
        <v>270</v>
      </c>
      <c r="H4349" s="120">
        <v>13.702999999999999</v>
      </c>
    </row>
    <row r="4350" spans="1:8" x14ac:dyDescent="0.3">
      <c r="A4350" t="str">
        <f t="shared" si="67"/>
        <v>2022_6012</v>
      </c>
      <c r="C4350" s="119">
        <v>4348</v>
      </c>
      <c r="D4350" s="120">
        <v>2022</v>
      </c>
      <c r="E4350" s="120">
        <v>6012</v>
      </c>
      <c r="F4350" s="120">
        <v>6012</v>
      </c>
      <c r="G4350" s="120" t="s">
        <v>271</v>
      </c>
      <c r="H4350" s="120">
        <v>12.117800000000001</v>
      </c>
    </row>
    <row r="4351" spans="1:8" x14ac:dyDescent="0.3">
      <c r="A4351" t="str">
        <f t="shared" si="67"/>
        <v>2022_6030</v>
      </c>
      <c r="C4351" s="119">
        <v>4349</v>
      </c>
      <c r="D4351" s="120">
        <v>2022</v>
      </c>
      <c r="E4351" s="120">
        <v>6030</v>
      </c>
      <c r="F4351" s="120">
        <v>6030</v>
      </c>
      <c r="G4351" s="120" t="s">
        <v>272</v>
      </c>
      <c r="H4351" s="120">
        <v>17.754200000000001</v>
      </c>
    </row>
    <row r="4352" spans="1:8" x14ac:dyDescent="0.3">
      <c r="A4352" t="str">
        <f t="shared" si="67"/>
        <v>2022_6039</v>
      </c>
      <c r="C4352" s="119">
        <v>4350</v>
      </c>
      <c r="D4352" s="120">
        <v>2022</v>
      </c>
      <c r="E4352" s="120">
        <v>6039</v>
      </c>
      <c r="F4352" s="120">
        <v>6039</v>
      </c>
      <c r="G4352" s="120" t="s">
        <v>274</v>
      </c>
      <c r="H4352" s="120">
        <v>12.481199999999999</v>
      </c>
    </row>
    <row r="4353" spans="1:8" x14ac:dyDescent="0.3">
      <c r="A4353" t="str">
        <f t="shared" si="67"/>
        <v>2022_6048</v>
      </c>
      <c r="C4353" s="119">
        <v>4351</v>
      </c>
      <c r="D4353" s="120">
        <v>2022</v>
      </c>
      <c r="E4353" s="120">
        <v>6048</v>
      </c>
      <c r="F4353" s="120">
        <v>6035</v>
      </c>
      <c r="G4353" s="120" t="s">
        <v>273</v>
      </c>
      <c r="H4353" s="120">
        <v>11.6935</v>
      </c>
    </row>
    <row r="4354" spans="1:8" x14ac:dyDescent="0.3">
      <c r="A4354" t="str">
        <f t="shared" si="67"/>
        <v>2022_6091</v>
      </c>
      <c r="C4354" s="119">
        <v>4352</v>
      </c>
      <c r="D4354" s="120">
        <v>2022</v>
      </c>
      <c r="E4354" s="120">
        <v>6091</v>
      </c>
      <c r="F4354" s="120">
        <v>6091</v>
      </c>
      <c r="G4354" s="120" t="s">
        <v>359</v>
      </c>
      <c r="H4354" s="120">
        <v>11.2807</v>
      </c>
    </row>
    <row r="4355" spans="1:8" x14ac:dyDescent="0.3">
      <c r="A4355" t="str">
        <f t="shared" si="67"/>
        <v>2022_6093</v>
      </c>
      <c r="C4355" s="119">
        <v>4353</v>
      </c>
      <c r="D4355" s="120">
        <v>2022</v>
      </c>
      <c r="E4355" s="120">
        <v>6093</v>
      </c>
      <c r="F4355" s="120">
        <v>6093</v>
      </c>
      <c r="G4355" s="120" t="s">
        <v>275</v>
      </c>
      <c r="H4355" s="120">
        <v>16.280100000000001</v>
      </c>
    </row>
    <row r="4356" spans="1:8" x14ac:dyDescent="0.3">
      <c r="A4356" t="str">
        <f t="shared" ref="A4356:A4419" si="68">CONCATENATE(D4356,"_",E4356)</f>
        <v>2022_6094</v>
      </c>
      <c r="C4356" s="119">
        <v>4354</v>
      </c>
      <c r="D4356" s="120">
        <v>2022</v>
      </c>
      <c r="E4356" s="120">
        <v>6094</v>
      </c>
      <c r="F4356" s="120">
        <v>6094</v>
      </c>
      <c r="G4356" s="120" t="s">
        <v>276</v>
      </c>
      <c r="H4356" s="120">
        <v>13.098699999999999</v>
      </c>
    </row>
    <row r="4357" spans="1:8" x14ac:dyDescent="0.3">
      <c r="A4357" t="str">
        <f t="shared" si="68"/>
        <v>2022_6095</v>
      </c>
      <c r="C4357" s="119">
        <v>4355</v>
      </c>
      <c r="D4357" s="120">
        <v>2022</v>
      </c>
      <c r="E4357" s="120">
        <v>6095</v>
      </c>
      <c r="F4357" s="120">
        <v>6095</v>
      </c>
      <c r="G4357" s="120" t="s">
        <v>277</v>
      </c>
      <c r="H4357" s="120">
        <v>14.0572</v>
      </c>
    </row>
    <row r="4358" spans="1:8" x14ac:dyDescent="0.3">
      <c r="A4358" t="str">
        <f t="shared" si="68"/>
        <v>2022_6096</v>
      </c>
      <c r="C4358" s="119">
        <v>4356</v>
      </c>
      <c r="D4358" s="120">
        <v>2022</v>
      </c>
      <c r="E4358" s="120">
        <v>6096</v>
      </c>
      <c r="F4358" s="120">
        <v>6096</v>
      </c>
      <c r="G4358" s="120" t="s">
        <v>947</v>
      </c>
      <c r="H4358" s="120">
        <v>10.288399999999999</v>
      </c>
    </row>
    <row r="4359" spans="1:8" x14ac:dyDescent="0.3">
      <c r="A4359" t="str">
        <f t="shared" si="68"/>
        <v>2022_6097</v>
      </c>
      <c r="C4359" s="119">
        <v>4357</v>
      </c>
      <c r="D4359" s="120">
        <v>2022</v>
      </c>
      <c r="E4359" s="120">
        <v>6097</v>
      </c>
      <c r="F4359" s="120">
        <v>6097</v>
      </c>
      <c r="G4359" s="120" t="s">
        <v>279</v>
      </c>
      <c r="H4359" s="120">
        <v>13.0299</v>
      </c>
    </row>
    <row r="4360" spans="1:8" x14ac:dyDescent="0.3">
      <c r="A4360" t="str">
        <f t="shared" si="68"/>
        <v>2022_6098</v>
      </c>
      <c r="C4360" s="119">
        <v>4358</v>
      </c>
      <c r="D4360" s="120">
        <v>2022</v>
      </c>
      <c r="E4360" s="120">
        <v>6098</v>
      </c>
      <c r="F4360" s="120">
        <v>6098</v>
      </c>
      <c r="G4360" s="120" t="s">
        <v>796</v>
      </c>
      <c r="H4360" s="120">
        <v>15.091799999999999</v>
      </c>
    </row>
    <row r="4361" spans="1:8" x14ac:dyDescent="0.3">
      <c r="A4361" t="str">
        <f t="shared" si="68"/>
        <v>2022_6100</v>
      </c>
      <c r="C4361" s="119">
        <v>4359</v>
      </c>
      <c r="D4361" s="120">
        <v>2022</v>
      </c>
      <c r="E4361" s="120">
        <v>6100</v>
      </c>
      <c r="F4361" s="120">
        <v>6100</v>
      </c>
      <c r="G4361" s="120" t="s">
        <v>282</v>
      </c>
      <c r="H4361" s="120">
        <v>12.5124</v>
      </c>
    </row>
    <row r="4362" spans="1:8" x14ac:dyDescent="0.3">
      <c r="A4362" t="str">
        <f t="shared" si="68"/>
        <v>2022_6101</v>
      </c>
      <c r="C4362" s="119">
        <v>4360</v>
      </c>
      <c r="D4362" s="120">
        <v>2022</v>
      </c>
      <c r="E4362" s="120">
        <v>6101</v>
      </c>
      <c r="F4362" s="120">
        <v>6101</v>
      </c>
      <c r="G4362" s="120" t="s">
        <v>283</v>
      </c>
      <c r="H4362" s="120">
        <v>15.442500000000001</v>
      </c>
    </row>
    <row r="4363" spans="1:8" x14ac:dyDescent="0.3">
      <c r="A4363" t="str">
        <f t="shared" si="68"/>
        <v>2022_6102</v>
      </c>
      <c r="C4363" s="119">
        <v>4361</v>
      </c>
      <c r="D4363" s="120">
        <v>2022</v>
      </c>
      <c r="E4363" s="120">
        <v>6102</v>
      </c>
      <c r="F4363" s="120">
        <v>6102</v>
      </c>
      <c r="G4363" s="120" t="s">
        <v>284</v>
      </c>
      <c r="H4363" s="120">
        <v>13.4922</v>
      </c>
    </row>
    <row r="4364" spans="1:8" x14ac:dyDescent="0.3">
      <c r="A4364" t="str">
        <f t="shared" si="68"/>
        <v>2022_6120</v>
      </c>
      <c r="C4364" s="119">
        <v>4362</v>
      </c>
      <c r="D4364" s="120">
        <v>2022</v>
      </c>
      <c r="E4364" s="120">
        <v>6120</v>
      </c>
      <c r="F4364" s="120">
        <v>6120</v>
      </c>
      <c r="G4364" s="120" t="s">
        <v>285</v>
      </c>
      <c r="H4364" s="120">
        <v>8.18</v>
      </c>
    </row>
    <row r="4365" spans="1:8" x14ac:dyDescent="0.3">
      <c r="A4365" t="str">
        <f t="shared" si="68"/>
        <v>2022_6138</v>
      </c>
      <c r="C4365" s="119">
        <v>4363</v>
      </c>
      <c r="D4365" s="120">
        <v>2022</v>
      </c>
      <c r="E4365" s="120">
        <v>6138</v>
      </c>
      <c r="F4365" s="120">
        <v>6138</v>
      </c>
      <c r="G4365" s="120" t="s">
        <v>286</v>
      </c>
      <c r="H4365" s="120">
        <v>15.202299999999999</v>
      </c>
    </row>
    <row r="4366" spans="1:8" x14ac:dyDescent="0.3">
      <c r="A4366" t="str">
        <f t="shared" si="68"/>
        <v>2022_6165</v>
      </c>
      <c r="C4366" s="119">
        <v>4364</v>
      </c>
      <c r="D4366" s="120">
        <v>2022</v>
      </c>
      <c r="E4366" s="120">
        <v>6165</v>
      </c>
      <c r="F4366" s="120">
        <v>6165</v>
      </c>
      <c r="G4366" s="120" t="s">
        <v>287</v>
      </c>
      <c r="H4366" s="120">
        <v>12.237399999999999</v>
      </c>
    </row>
    <row r="4367" spans="1:8" x14ac:dyDescent="0.3">
      <c r="A4367" t="str">
        <f t="shared" si="68"/>
        <v>2022_6175</v>
      </c>
      <c r="C4367" s="119">
        <v>4365</v>
      </c>
      <c r="D4367" s="120">
        <v>2022</v>
      </c>
      <c r="E4367" s="120">
        <v>6175</v>
      </c>
      <c r="F4367" s="120">
        <v>6175</v>
      </c>
      <c r="G4367" s="120" t="s">
        <v>288</v>
      </c>
      <c r="H4367" s="120">
        <v>10.815799999999999</v>
      </c>
    </row>
    <row r="4368" spans="1:8" x14ac:dyDescent="0.3">
      <c r="A4368" t="str">
        <f t="shared" si="68"/>
        <v>2022_6219</v>
      </c>
      <c r="C4368" s="119">
        <v>4366</v>
      </c>
      <c r="D4368" s="120">
        <v>2022</v>
      </c>
      <c r="E4368" s="120">
        <v>6219</v>
      </c>
      <c r="F4368" s="120">
        <v>6219</v>
      </c>
      <c r="G4368" s="120" t="s">
        <v>289</v>
      </c>
      <c r="H4368" s="120">
        <v>17.172999999999998</v>
      </c>
    </row>
    <row r="4369" spans="1:8" x14ac:dyDescent="0.3">
      <c r="A4369" t="str">
        <f t="shared" si="68"/>
        <v>2022_6246</v>
      </c>
      <c r="C4369" s="119">
        <v>4367</v>
      </c>
      <c r="D4369" s="120">
        <v>2022</v>
      </c>
      <c r="E4369" s="120">
        <v>6246</v>
      </c>
      <c r="F4369" s="120">
        <v>6246</v>
      </c>
      <c r="G4369" s="120" t="s">
        <v>290</v>
      </c>
      <c r="H4369" s="120">
        <v>11.561999999999999</v>
      </c>
    </row>
    <row r="4370" spans="1:8" x14ac:dyDescent="0.3">
      <c r="A4370" t="str">
        <f t="shared" si="68"/>
        <v>2022_6264</v>
      </c>
      <c r="C4370" s="119">
        <v>4368</v>
      </c>
      <c r="D4370" s="120">
        <v>2022</v>
      </c>
      <c r="E4370" s="120">
        <v>6264</v>
      </c>
      <c r="F4370" s="120">
        <v>6264</v>
      </c>
      <c r="G4370" s="120" t="s">
        <v>291</v>
      </c>
      <c r="H4370" s="120">
        <v>13.707000000000001</v>
      </c>
    </row>
    <row r="4371" spans="1:8" x14ac:dyDescent="0.3">
      <c r="A4371" t="str">
        <f t="shared" si="68"/>
        <v>2022_6273</v>
      </c>
      <c r="C4371" s="119">
        <v>4369</v>
      </c>
      <c r="D4371" s="120">
        <v>2022</v>
      </c>
      <c r="E4371" s="120">
        <v>6273</v>
      </c>
      <c r="F4371" s="120">
        <v>6273</v>
      </c>
      <c r="G4371" s="120" t="s">
        <v>358</v>
      </c>
      <c r="H4371" s="120">
        <v>11.732699999999999</v>
      </c>
    </row>
    <row r="4372" spans="1:8" x14ac:dyDescent="0.3">
      <c r="A4372" t="str">
        <f t="shared" si="68"/>
        <v>2022_6408</v>
      </c>
      <c r="C4372" s="119">
        <v>4370</v>
      </c>
      <c r="D4372" s="120">
        <v>2022</v>
      </c>
      <c r="E4372" s="120">
        <v>6408</v>
      </c>
      <c r="F4372" s="120">
        <v>6408</v>
      </c>
      <c r="G4372" s="120" t="s">
        <v>292</v>
      </c>
      <c r="H4372" s="120">
        <v>11.852399999999999</v>
      </c>
    </row>
    <row r="4373" spans="1:8" x14ac:dyDescent="0.3">
      <c r="A4373" t="str">
        <f t="shared" si="68"/>
        <v>2022_6453</v>
      </c>
      <c r="C4373" s="119">
        <v>4371</v>
      </c>
      <c r="D4373" s="120">
        <v>2022</v>
      </c>
      <c r="E4373" s="120">
        <v>6453</v>
      </c>
      <c r="F4373" s="120">
        <v>6453</v>
      </c>
      <c r="G4373" s="120" t="s">
        <v>293</v>
      </c>
      <c r="H4373" s="120">
        <v>14.2616</v>
      </c>
    </row>
    <row r="4374" spans="1:8" x14ac:dyDescent="0.3">
      <c r="A4374" t="str">
        <f t="shared" si="68"/>
        <v>2022_6460</v>
      </c>
      <c r="C4374" s="119">
        <v>4372</v>
      </c>
      <c r="D4374" s="120">
        <v>2022</v>
      </c>
      <c r="E4374" s="120">
        <v>6460</v>
      </c>
      <c r="F4374" s="120">
        <v>6460</v>
      </c>
      <c r="G4374" s="120" t="s">
        <v>294</v>
      </c>
      <c r="H4374" s="120">
        <v>12.8323</v>
      </c>
    </row>
    <row r="4375" spans="1:8" x14ac:dyDescent="0.3">
      <c r="A4375" t="str">
        <f t="shared" si="68"/>
        <v>2022_6462</v>
      </c>
      <c r="C4375" s="119">
        <v>4373</v>
      </c>
      <c r="D4375" s="120">
        <v>2022</v>
      </c>
      <c r="E4375" s="120">
        <v>6462</v>
      </c>
      <c r="F4375" s="120">
        <v>6462</v>
      </c>
      <c r="G4375" s="120" t="s">
        <v>295</v>
      </c>
      <c r="H4375" s="120">
        <v>11.7552</v>
      </c>
    </row>
    <row r="4376" spans="1:8" x14ac:dyDescent="0.3">
      <c r="A4376" t="str">
        <f t="shared" si="68"/>
        <v>2022_6471</v>
      </c>
      <c r="C4376" s="119">
        <v>4374</v>
      </c>
      <c r="D4376" s="120">
        <v>2022</v>
      </c>
      <c r="E4376" s="120">
        <v>6471</v>
      </c>
      <c r="F4376" s="120">
        <v>6471</v>
      </c>
      <c r="G4376" s="120" t="s">
        <v>296</v>
      </c>
      <c r="H4376" s="120">
        <v>15.0685</v>
      </c>
    </row>
    <row r="4377" spans="1:8" x14ac:dyDescent="0.3">
      <c r="A4377" t="str">
        <f t="shared" si="68"/>
        <v>2022_6509</v>
      </c>
      <c r="C4377" s="119">
        <v>4375</v>
      </c>
      <c r="D4377" s="120">
        <v>2022</v>
      </c>
      <c r="E4377" s="120">
        <v>6509</v>
      </c>
      <c r="F4377" s="120">
        <v>6509</v>
      </c>
      <c r="G4377" s="120" t="s">
        <v>297</v>
      </c>
      <c r="H4377" s="120">
        <v>10.158799999999999</v>
      </c>
    </row>
    <row r="4378" spans="1:8" x14ac:dyDescent="0.3">
      <c r="A4378" t="str">
        <f t="shared" si="68"/>
        <v>2022_6512</v>
      </c>
      <c r="C4378" s="119">
        <v>4376</v>
      </c>
      <c r="D4378" s="120">
        <v>2022</v>
      </c>
      <c r="E4378" s="120">
        <v>6512</v>
      </c>
      <c r="F4378" s="120">
        <v>6512</v>
      </c>
      <c r="G4378" s="120" t="s">
        <v>298</v>
      </c>
      <c r="H4378" s="120">
        <v>14.067</v>
      </c>
    </row>
    <row r="4379" spans="1:8" x14ac:dyDescent="0.3">
      <c r="A4379" t="str">
        <f t="shared" si="68"/>
        <v>2022_6516</v>
      </c>
      <c r="C4379" s="119">
        <v>4377</v>
      </c>
      <c r="D4379" s="120">
        <v>2022</v>
      </c>
      <c r="E4379" s="120">
        <v>6516</v>
      </c>
      <c r="F4379" s="120">
        <v>6516</v>
      </c>
      <c r="G4379" s="120" t="s">
        <v>299</v>
      </c>
      <c r="H4379" s="120">
        <v>10.2753</v>
      </c>
    </row>
    <row r="4380" spans="1:8" x14ac:dyDescent="0.3">
      <c r="A4380" t="str">
        <f t="shared" si="68"/>
        <v>2022_6534</v>
      </c>
      <c r="C4380" s="119">
        <v>4378</v>
      </c>
      <c r="D4380" s="120">
        <v>2022</v>
      </c>
      <c r="E4380" s="120">
        <v>6534</v>
      </c>
      <c r="F4380" s="120">
        <v>6534</v>
      </c>
      <c r="G4380" s="120" t="s">
        <v>300</v>
      </c>
      <c r="H4380" s="120">
        <v>14.221299999999999</v>
      </c>
    </row>
    <row r="4381" spans="1:8" x14ac:dyDescent="0.3">
      <c r="A4381" t="str">
        <f t="shared" si="68"/>
        <v>2022_6561</v>
      </c>
      <c r="C4381" s="119">
        <v>4379</v>
      </c>
      <c r="D4381" s="120">
        <v>2022</v>
      </c>
      <c r="E4381" s="120">
        <v>6561</v>
      </c>
      <c r="F4381" s="120">
        <v>6561</v>
      </c>
      <c r="G4381" s="120" t="s">
        <v>302</v>
      </c>
      <c r="H4381" s="120">
        <v>10.4472</v>
      </c>
    </row>
    <row r="4382" spans="1:8" x14ac:dyDescent="0.3">
      <c r="A4382" t="str">
        <f t="shared" si="68"/>
        <v>2022_6579</v>
      </c>
      <c r="C4382" s="119">
        <v>4380</v>
      </c>
      <c r="D4382" s="120">
        <v>2022</v>
      </c>
      <c r="E4382" s="120">
        <v>6579</v>
      </c>
      <c r="F4382" s="120">
        <v>6579</v>
      </c>
      <c r="G4382" s="120" t="s">
        <v>303</v>
      </c>
      <c r="H4382" s="120">
        <v>17.9894</v>
      </c>
    </row>
    <row r="4383" spans="1:8" x14ac:dyDescent="0.3">
      <c r="A4383" t="str">
        <f t="shared" si="68"/>
        <v>2022_6592</v>
      </c>
      <c r="C4383" s="119">
        <v>4381</v>
      </c>
      <c r="D4383" s="120">
        <v>2022</v>
      </c>
      <c r="E4383" s="120">
        <v>6592</v>
      </c>
      <c r="F4383" s="120">
        <v>6592</v>
      </c>
      <c r="G4383" s="120" t="s">
        <v>948</v>
      </c>
      <c r="H4383" s="120">
        <v>9.6288</v>
      </c>
    </row>
    <row r="4384" spans="1:8" x14ac:dyDescent="0.3">
      <c r="A4384" t="str">
        <f t="shared" si="68"/>
        <v>2022_6615</v>
      </c>
      <c r="C4384" s="119">
        <v>4382</v>
      </c>
      <c r="D4384" s="120">
        <v>2022</v>
      </c>
      <c r="E4384" s="120">
        <v>6615</v>
      </c>
      <c r="F4384" s="120">
        <v>6615</v>
      </c>
      <c r="G4384" s="120" t="s">
        <v>306</v>
      </c>
      <c r="H4384" s="120">
        <v>16.085699999999999</v>
      </c>
    </row>
    <row r="4385" spans="1:8" x14ac:dyDescent="0.3">
      <c r="A4385" t="str">
        <f t="shared" si="68"/>
        <v>2022_6651</v>
      </c>
      <c r="C4385" s="119">
        <v>4383</v>
      </c>
      <c r="D4385" s="120">
        <v>2022</v>
      </c>
      <c r="E4385" s="120">
        <v>6651</v>
      </c>
      <c r="F4385" s="120">
        <v>6651</v>
      </c>
      <c r="G4385" s="120" t="s">
        <v>307</v>
      </c>
      <c r="H4385" s="120">
        <v>13.742100000000001</v>
      </c>
    </row>
    <row r="4386" spans="1:8" x14ac:dyDescent="0.3">
      <c r="A4386" t="str">
        <f t="shared" si="68"/>
        <v>2022_6660</v>
      </c>
      <c r="C4386" s="119">
        <v>4384</v>
      </c>
      <c r="D4386" s="120">
        <v>2022</v>
      </c>
      <c r="E4386" s="120">
        <v>6660</v>
      </c>
      <c r="F4386" s="120">
        <v>6660</v>
      </c>
      <c r="G4386" s="120" t="s">
        <v>308</v>
      </c>
      <c r="H4386" s="120">
        <v>15.495699999999999</v>
      </c>
    </row>
    <row r="4387" spans="1:8" x14ac:dyDescent="0.3">
      <c r="A4387" t="str">
        <f t="shared" si="68"/>
        <v>2022_6700</v>
      </c>
      <c r="C4387" s="119">
        <v>4385</v>
      </c>
      <c r="D4387" s="120">
        <v>2022</v>
      </c>
      <c r="E4387" s="120">
        <v>6700</v>
      </c>
      <c r="F4387" s="120">
        <v>6700</v>
      </c>
      <c r="G4387" s="120" t="s">
        <v>309</v>
      </c>
      <c r="H4387" s="120">
        <v>14.110799999999999</v>
      </c>
    </row>
    <row r="4388" spans="1:8" x14ac:dyDescent="0.3">
      <c r="A4388" t="str">
        <f t="shared" si="68"/>
        <v>2022_6741</v>
      </c>
      <c r="C4388" s="119">
        <v>4386</v>
      </c>
      <c r="D4388" s="120">
        <v>2022</v>
      </c>
      <c r="E4388" s="120">
        <v>6741</v>
      </c>
      <c r="F4388" s="120">
        <v>6741</v>
      </c>
      <c r="G4388" s="120" t="s">
        <v>310</v>
      </c>
      <c r="H4388" s="120">
        <v>11.9367</v>
      </c>
    </row>
    <row r="4389" spans="1:8" x14ac:dyDescent="0.3">
      <c r="A4389" t="str">
        <f t="shared" si="68"/>
        <v>2022_6759</v>
      </c>
      <c r="C4389" s="119">
        <v>4387</v>
      </c>
      <c r="D4389" s="120">
        <v>2022</v>
      </c>
      <c r="E4389" s="120">
        <v>6759</v>
      </c>
      <c r="F4389" s="120">
        <v>6759</v>
      </c>
      <c r="G4389" s="120" t="s">
        <v>311</v>
      </c>
      <c r="H4389" s="120">
        <v>13.210800000000001</v>
      </c>
    </row>
    <row r="4390" spans="1:8" x14ac:dyDescent="0.3">
      <c r="A4390" t="str">
        <f t="shared" si="68"/>
        <v>2022_6762</v>
      </c>
      <c r="C4390" s="119">
        <v>4388</v>
      </c>
      <c r="D4390" s="120">
        <v>2022</v>
      </c>
      <c r="E4390" s="120">
        <v>6762</v>
      </c>
      <c r="F4390" s="120">
        <v>6762</v>
      </c>
      <c r="G4390" s="120" t="s">
        <v>312</v>
      </c>
      <c r="H4390" s="120">
        <v>13.801</v>
      </c>
    </row>
    <row r="4391" spans="1:8" x14ac:dyDescent="0.3">
      <c r="A4391" t="str">
        <f t="shared" si="68"/>
        <v>2022_6768</v>
      </c>
      <c r="C4391" s="119">
        <v>4389</v>
      </c>
      <c r="D4391" s="120">
        <v>2022</v>
      </c>
      <c r="E4391" s="120">
        <v>6768</v>
      </c>
      <c r="F4391" s="120">
        <v>6768</v>
      </c>
      <c r="G4391" s="120" t="s">
        <v>313</v>
      </c>
      <c r="H4391" s="120">
        <v>16.126300000000001</v>
      </c>
    </row>
    <row r="4392" spans="1:8" x14ac:dyDescent="0.3">
      <c r="A4392" t="str">
        <f t="shared" si="68"/>
        <v>2022_6795</v>
      </c>
      <c r="C4392" s="119">
        <v>4390</v>
      </c>
      <c r="D4392" s="120">
        <v>2022</v>
      </c>
      <c r="E4392" s="120">
        <v>6795</v>
      </c>
      <c r="F4392" s="120">
        <v>6795</v>
      </c>
      <c r="G4392" s="120" t="s">
        <v>314</v>
      </c>
      <c r="H4392" s="120">
        <v>13.8477</v>
      </c>
    </row>
    <row r="4393" spans="1:8" x14ac:dyDescent="0.3">
      <c r="A4393" t="str">
        <f t="shared" si="68"/>
        <v>2022_6822</v>
      </c>
      <c r="C4393" s="119">
        <v>4391</v>
      </c>
      <c r="D4393" s="120">
        <v>2022</v>
      </c>
      <c r="E4393" s="120">
        <v>6822</v>
      </c>
      <c r="F4393" s="120">
        <v>6822</v>
      </c>
      <c r="G4393" s="120" t="s">
        <v>315</v>
      </c>
      <c r="H4393" s="120">
        <v>17.802700000000002</v>
      </c>
    </row>
    <row r="4394" spans="1:8" x14ac:dyDescent="0.3">
      <c r="A4394" t="str">
        <f t="shared" si="68"/>
        <v>2022_6840</v>
      </c>
      <c r="C4394" s="119">
        <v>4392</v>
      </c>
      <c r="D4394" s="120">
        <v>2022</v>
      </c>
      <c r="E4394" s="120">
        <v>6840</v>
      </c>
      <c r="F4394" s="120">
        <v>6840</v>
      </c>
      <c r="G4394" s="120" t="s">
        <v>316</v>
      </c>
      <c r="H4394" s="120">
        <v>12.5541</v>
      </c>
    </row>
    <row r="4395" spans="1:8" x14ac:dyDescent="0.3">
      <c r="A4395" t="str">
        <f t="shared" si="68"/>
        <v>2022_6854</v>
      </c>
      <c r="C4395" s="119">
        <v>4393</v>
      </c>
      <c r="D4395" s="120">
        <v>2022</v>
      </c>
      <c r="E4395" s="120">
        <v>6854</v>
      </c>
      <c r="F4395" s="120">
        <v>6854</v>
      </c>
      <c r="G4395" s="120" t="s">
        <v>317</v>
      </c>
      <c r="H4395" s="120">
        <v>10.487</v>
      </c>
    </row>
    <row r="4396" spans="1:8" x14ac:dyDescent="0.3">
      <c r="A4396" t="str">
        <f t="shared" si="68"/>
        <v>2022_6867</v>
      </c>
      <c r="C4396" s="119">
        <v>4394</v>
      </c>
      <c r="D4396" s="120">
        <v>2022</v>
      </c>
      <c r="E4396" s="120">
        <v>6867</v>
      </c>
      <c r="F4396" s="120">
        <v>6867</v>
      </c>
      <c r="G4396" s="120" t="s">
        <v>318</v>
      </c>
      <c r="H4396" s="120">
        <v>12.957000000000001</v>
      </c>
    </row>
    <row r="4397" spans="1:8" x14ac:dyDescent="0.3">
      <c r="A4397" t="str">
        <f t="shared" si="68"/>
        <v>2022_6921</v>
      </c>
      <c r="C4397" s="119">
        <v>4395</v>
      </c>
      <c r="D4397" s="120">
        <v>2022</v>
      </c>
      <c r="E4397" s="120">
        <v>6921</v>
      </c>
      <c r="F4397" s="120">
        <v>6921</v>
      </c>
      <c r="G4397" s="120" t="s">
        <v>319</v>
      </c>
      <c r="H4397" s="120">
        <v>11.615</v>
      </c>
    </row>
    <row r="4398" spans="1:8" x14ac:dyDescent="0.3">
      <c r="A4398" t="str">
        <f t="shared" si="68"/>
        <v>2022_6930</v>
      </c>
      <c r="C4398" s="119">
        <v>4396</v>
      </c>
      <c r="D4398" s="120">
        <v>2022</v>
      </c>
      <c r="E4398" s="120">
        <v>6930</v>
      </c>
      <c r="F4398" s="120">
        <v>6930</v>
      </c>
      <c r="G4398" s="120" t="s">
        <v>320</v>
      </c>
      <c r="H4398" s="120">
        <v>15.2079</v>
      </c>
    </row>
    <row r="4399" spans="1:8" x14ac:dyDescent="0.3">
      <c r="A4399" t="str">
        <f t="shared" si="68"/>
        <v>2022_6937</v>
      </c>
      <c r="C4399" s="119">
        <v>4397</v>
      </c>
      <c r="D4399" s="120">
        <v>2022</v>
      </c>
      <c r="E4399" s="120">
        <v>6937</v>
      </c>
      <c r="F4399" s="120">
        <v>6937</v>
      </c>
      <c r="G4399" s="120" t="s">
        <v>797</v>
      </c>
      <c r="H4399" s="120">
        <v>16.736599999999999</v>
      </c>
    </row>
    <row r="4400" spans="1:8" x14ac:dyDescent="0.3">
      <c r="A4400" t="str">
        <f t="shared" si="68"/>
        <v>2022_6943</v>
      </c>
      <c r="C4400" s="119">
        <v>4398</v>
      </c>
      <c r="D4400" s="120">
        <v>2022</v>
      </c>
      <c r="E4400" s="120">
        <v>6943</v>
      </c>
      <c r="F4400" s="120">
        <v>6943</v>
      </c>
      <c r="G4400" s="120" t="s">
        <v>321</v>
      </c>
      <c r="H4400" s="120">
        <v>13.7102</v>
      </c>
    </row>
    <row r="4401" spans="1:8" x14ac:dyDescent="0.3">
      <c r="A4401" t="str">
        <f t="shared" si="68"/>
        <v>2022_6950</v>
      </c>
      <c r="C4401" s="119">
        <v>4399</v>
      </c>
      <c r="D4401" s="120">
        <v>2022</v>
      </c>
      <c r="E4401" s="120">
        <v>6950</v>
      </c>
      <c r="F4401" s="120">
        <v>6950</v>
      </c>
      <c r="G4401" s="120" t="s">
        <v>798</v>
      </c>
      <c r="H4401" s="120">
        <v>12.3429</v>
      </c>
    </row>
    <row r="4402" spans="1:8" x14ac:dyDescent="0.3">
      <c r="A4402" t="str">
        <f t="shared" si="68"/>
        <v>2022_6957</v>
      </c>
      <c r="C4402" s="119">
        <v>4400</v>
      </c>
      <c r="D4402" s="120">
        <v>2022</v>
      </c>
      <c r="E4402" s="120">
        <v>6957</v>
      </c>
      <c r="F4402" s="120">
        <v>6957</v>
      </c>
      <c r="G4402" s="120" t="s">
        <v>323</v>
      </c>
      <c r="H4402" s="120">
        <v>13.1592</v>
      </c>
    </row>
    <row r="4403" spans="1:8" x14ac:dyDescent="0.3">
      <c r="A4403" t="str">
        <f t="shared" si="68"/>
        <v>2022_6961</v>
      </c>
      <c r="C4403" s="119">
        <v>4401</v>
      </c>
      <c r="D4403" s="120">
        <v>2022</v>
      </c>
      <c r="E4403" s="120">
        <v>6961</v>
      </c>
      <c r="F4403" s="120">
        <v>6961</v>
      </c>
      <c r="G4403" s="120" t="s">
        <v>800</v>
      </c>
      <c r="H4403" s="120">
        <v>11.2613</v>
      </c>
    </row>
    <row r="4404" spans="1:8" x14ac:dyDescent="0.3">
      <c r="A4404" t="str">
        <f t="shared" si="68"/>
        <v>2022_6969</v>
      </c>
      <c r="C4404" s="119">
        <v>4402</v>
      </c>
      <c r="D4404" s="120">
        <v>2022</v>
      </c>
      <c r="E4404" s="120">
        <v>6969</v>
      </c>
      <c r="F4404" s="120">
        <v>6969</v>
      </c>
      <c r="G4404" s="120" t="s">
        <v>325</v>
      </c>
      <c r="H4404" s="120">
        <v>9.1205999999999996</v>
      </c>
    </row>
    <row r="4405" spans="1:8" x14ac:dyDescent="0.3">
      <c r="A4405" t="str">
        <f t="shared" si="68"/>
        <v>2022_6975</v>
      </c>
      <c r="C4405" s="119">
        <v>4403</v>
      </c>
      <c r="D4405" s="120">
        <v>2022</v>
      </c>
      <c r="E4405" s="120">
        <v>6975</v>
      </c>
      <c r="F4405" s="120">
        <v>6975</v>
      </c>
      <c r="G4405" s="120" t="s">
        <v>326</v>
      </c>
      <c r="H4405" s="120">
        <v>14.234500000000001</v>
      </c>
    </row>
    <row r="4406" spans="1:8" x14ac:dyDescent="0.3">
      <c r="A4406" t="str">
        <f t="shared" si="68"/>
        <v>2022_6983</v>
      </c>
      <c r="C4406" s="119">
        <v>4404</v>
      </c>
      <c r="D4406" s="120">
        <v>2022</v>
      </c>
      <c r="E4406" s="120">
        <v>6983</v>
      </c>
      <c r="F4406" s="120">
        <v>6983</v>
      </c>
      <c r="G4406" s="120" t="s">
        <v>327</v>
      </c>
      <c r="H4406" s="120">
        <v>9.9467999999999996</v>
      </c>
    </row>
    <row r="4407" spans="1:8" x14ac:dyDescent="0.3">
      <c r="A4407" t="str">
        <f t="shared" si="68"/>
        <v>2022_6985</v>
      </c>
      <c r="C4407" s="119">
        <v>4405</v>
      </c>
      <c r="D4407" s="120">
        <v>2022</v>
      </c>
      <c r="E4407" s="120">
        <v>6985</v>
      </c>
      <c r="F4407" s="120">
        <v>6985</v>
      </c>
      <c r="G4407" s="120" t="s">
        <v>328</v>
      </c>
      <c r="H4407" s="120">
        <v>11.765700000000001</v>
      </c>
    </row>
    <row r="4408" spans="1:8" x14ac:dyDescent="0.3">
      <c r="A4408" t="str">
        <f t="shared" si="68"/>
        <v>2022_6987</v>
      </c>
      <c r="C4408" s="119">
        <v>4406</v>
      </c>
      <c r="D4408" s="120">
        <v>2022</v>
      </c>
      <c r="E4408" s="120">
        <v>6987</v>
      </c>
      <c r="F4408" s="120">
        <v>6987</v>
      </c>
      <c r="G4408" s="120" t="s">
        <v>329</v>
      </c>
      <c r="H4408" s="120">
        <v>14.102399999999999</v>
      </c>
    </row>
    <row r="4409" spans="1:8" x14ac:dyDescent="0.3">
      <c r="A4409" t="str">
        <f t="shared" si="68"/>
        <v>2022_6990</v>
      </c>
      <c r="C4409" s="119">
        <v>4407</v>
      </c>
      <c r="D4409" s="120">
        <v>2022</v>
      </c>
      <c r="E4409" s="120">
        <v>6990</v>
      </c>
      <c r="F4409" s="120">
        <v>6990</v>
      </c>
      <c r="G4409" s="120" t="s">
        <v>330</v>
      </c>
      <c r="H4409" s="120">
        <v>17.1767</v>
      </c>
    </row>
    <row r="4410" spans="1:8" x14ac:dyDescent="0.3">
      <c r="A4410" t="str">
        <f t="shared" si="68"/>
        <v>2022_6992</v>
      </c>
      <c r="C4410" s="119">
        <v>4408</v>
      </c>
      <c r="D4410" s="120">
        <v>2022</v>
      </c>
      <c r="E4410" s="120">
        <v>6992</v>
      </c>
      <c r="F4410" s="120">
        <v>6992</v>
      </c>
      <c r="G4410" s="120" t="s">
        <v>331</v>
      </c>
      <c r="H4410" s="120">
        <v>10.1846</v>
      </c>
    </row>
    <row r="4411" spans="1:8" x14ac:dyDescent="0.3">
      <c r="A4411" t="str">
        <f t="shared" si="68"/>
        <v>2022_7002</v>
      </c>
      <c r="C4411" s="119">
        <v>4409</v>
      </c>
      <c r="D4411" s="120">
        <v>2022</v>
      </c>
      <c r="E4411" s="120">
        <v>7002</v>
      </c>
      <c r="F4411" s="120">
        <v>7002</v>
      </c>
      <c r="G4411" s="120" t="s">
        <v>332</v>
      </c>
      <c r="H4411" s="120">
        <v>11.4068</v>
      </c>
    </row>
    <row r="4412" spans="1:8" x14ac:dyDescent="0.3">
      <c r="A4412" t="str">
        <f t="shared" si="68"/>
        <v>2022_7029</v>
      </c>
      <c r="C4412" s="119">
        <v>4410</v>
      </c>
      <c r="D4412" s="120">
        <v>2022</v>
      </c>
      <c r="E4412" s="120">
        <v>7029</v>
      </c>
      <c r="F4412" s="120">
        <v>7029</v>
      </c>
      <c r="G4412" s="120" t="s">
        <v>333</v>
      </c>
      <c r="H4412" s="120">
        <v>14.407299999999999</v>
      </c>
    </row>
    <row r="4413" spans="1:8" x14ac:dyDescent="0.3">
      <c r="A4413" t="str">
        <f t="shared" si="68"/>
        <v>2022_7038</v>
      </c>
      <c r="C4413" s="119">
        <v>4411</v>
      </c>
      <c r="D4413" s="120">
        <v>2022</v>
      </c>
      <c r="E4413" s="120">
        <v>7038</v>
      </c>
      <c r="F4413" s="120">
        <v>7038</v>
      </c>
      <c r="G4413" s="120" t="s">
        <v>334</v>
      </c>
      <c r="H4413" s="120">
        <v>14.6683</v>
      </c>
    </row>
    <row r="4414" spans="1:8" x14ac:dyDescent="0.3">
      <c r="A4414" t="str">
        <f t="shared" si="68"/>
        <v>2022_7047</v>
      </c>
      <c r="C4414" s="119">
        <v>4412</v>
      </c>
      <c r="D4414" s="120">
        <v>2022</v>
      </c>
      <c r="E4414" s="120">
        <v>7047</v>
      </c>
      <c r="F4414" s="120">
        <v>7047</v>
      </c>
      <c r="G4414" s="120" t="s">
        <v>335</v>
      </c>
      <c r="H4414" s="120">
        <v>12.4709</v>
      </c>
    </row>
    <row r="4415" spans="1:8" x14ac:dyDescent="0.3">
      <c r="A4415" t="str">
        <f t="shared" si="68"/>
        <v>2022_7056</v>
      </c>
      <c r="C4415" s="119">
        <v>4413</v>
      </c>
      <c r="D4415" s="120">
        <v>2022</v>
      </c>
      <c r="E4415" s="120">
        <v>7056</v>
      </c>
      <c r="F4415" s="120">
        <v>7056</v>
      </c>
      <c r="G4415" s="120" t="s">
        <v>336</v>
      </c>
      <c r="H4415" s="120">
        <v>17.22</v>
      </c>
    </row>
    <row r="4416" spans="1:8" x14ac:dyDescent="0.3">
      <c r="A4416" t="str">
        <f t="shared" si="68"/>
        <v>2022_7092</v>
      </c>
      <c r="C4416" s="119">
        <v>4414</v>
      </c>
      <c r="D4416" s="120">
        <v>2022</v>
      </c>
      <c r="E4416" s="120">
        <v>7092</v>
      </c>
      <c r="F4416" s="120">
        <v>7092</v>
      </c>
      <c r="G4416" s="120" t="s">
        <v>337</v>
      </c>
      <c r="H4416" s="120">
        <v>14.906000000000001</v>
      </c>
    </row>
    <row r="4417" spans="1:8" x14ac:dyDescent="0.3">
      <c r="A4417" t="str">
        <f t="shared" si="68"/>
        <v>2022_7098</v>
      </c>
      <c r="C4417" s="119">
        <v>4415</v>
      </c>
      <c r="D4417" s="120">
        <v>2022</v>
      </c>
      <c r="E4417" s="120">
        <v>7098</v>
      </c>
      <c r="F4417" s="120">
        <v>7098</v>
      </c>
      <c r="G4417" s="120" t="s">
        <v>338</v>
      </c>
      <c r="H4417" s="120">
        <v>13.875</v>
      </c>
    </row>
    <row r="4418" spans="1:8" x14ac:dyDescent="0.3">
      <c r="A4418" t="str">
        <f t="shared" si="68"/>
        <v>2022_7110</v>
      </c>
      <c r="C4418" s="119">
        <v>4416</v>
      </c>
      <c r="D4418" s="120">
        <v>2022</v>
      </c>
      <c r="E4418" s="120">
        <v>7110</v>
      </c>
      <c r="F4418" s="120">
        <v>7110</v>
      </c>
      <c r="G4418" s="120" t="s">
        <v>339</v>
      </c>
      <c r="H4418" s="120">
        <v>18.030999999999999</v>
      </c>
    </row>
    <row r="4419" spans="1:8" x14ac:dyDescent="0.3">
      <c r="A4419" t="str">
        <f t="shared" si="68"/>
        <v>2023_9</v>
      </c>
      <c r="C4419" s="132">
        <v>4417</v>
      </c>
      <c r="D4419" s="133">
        <v>2023</v>
      </c>
      <c r="E4419" s="133">
        <v>9</v>
      </c>
      <c r="F4419" s="133">
        <v>9</v>
      </c>
      <c r="G4419" s="133" t="s">
        <v>14</v>
      </c>
      <c r="H4419" s="133">
        <v>11.258100000000001</v>
      </c>
    </row>
    <row r="4420" spans="1:8" x14ac:dyDescent="0.3">
      <c r="A4420" t="str">
        <f t="shared" ref="A4420:A4483" si="69">CONCATENATE(D4420,"_",E4420)</f>
        <v>2023_18</v>
      </c>
      <c r="C4420" s="132">
        <v>4418</v>
      </c>
      <c r="D4420" s="133">
        <v>2023</v>
      </c>
      <c r="E4420" s="133">
        <v>18</v>
      </c>
      <c r="F4420" s="133">
        <v>18</v>
      </c>
      <c r="G4420" s="133" t="s">
        <v>32</v>
      </c>
      <c r="H4420" s="133">
        <v>9.9381000000000004</v>
      </c>
    </row>
    <row r="4421" spans="1:8" x14ac:dyDescent="0.3">
      <c r="A4421" t="str">
        <f t="shared" si="69"/>
        <v>2023_27</v>
      </c>
      <c r="C4421" s="132">
        <v>4419</v>
      </c>
      <c r="D4421" s="133">
        <v>2023</v>
      </c>
      <c r="E4421" s="133">
        <v>27</v>
      </c>
      <c r="F4421" s="133">
        <v>27</v>
      </c>
      <c r="G4421" s="133" t="s">
        <v>778</v>
      </c>
      <c r="H4421" s="133">
        <v>17.666</v>
      </c>
    </row>
    <row r="4422" spans="1:8" x14ac:dyDescent="0.3">
      <c r="A4422" t="str">
        <f t="shared" si="69"/>
        <v>2023_63</v>
      </c>
      <c r="C4422" s="132">
        <v>4420</v>
      </c>
      <c r="D4422" s="133">
        <v>2023</v>
      </c>
      <c r="E4422" s="133">
        <v>63</v>
      </c>
      <c r="F4422" s="133">
        <v>63</v>
      </c>
      <c r="G4422" s="133" t="s">
        <v>779</v>
      </c>
      <c r="H4422" s="133">
        <v>16.561800000000002</v>
      </c>
    </row>
    <row r="4423" spans="1:8" x14ac:dyDescent="0.3">
      <c r="A4423" t="str">
        <f t="shared" si="69"/>
        <v>2023_72</v>
      </c>
      <c r="C4423" s="132">
        <v>4421</v>
      </c>
      <c r="D4423" s="133">
        <v>2023</v>
      </c>
      <c r="E4423" s="133">
        <v>72</v>
      </c>
      <c r="F4423" s="133">
        <v>72</v>
      </c>
      <c r="G4423" s="133" t="s">
        <v>35</v>
      </c>
      <c r="H4423" s="133">
        <v>11.004</v>
      </c>
    </row>
    <row r="4424" spans="1:8" x14ac:dyDescent="0.3">
      <c r="A4424" t="str">
        <f t="shared" si="69"/>
        <v>2023_81</v>
      </c>
      <c r="C4424" s="132">
        <v>4422</v>
      </c>
      <c r="D4424" s="133">
        <v>2023</v>
      </c>
      <c r="E4424" s="133">
        <v>81</v>
      </c>
      <c r="F4424" s="133">
        <v>81</v>
      </c>
      <c r="G4424" s="133" t="s">
        <v>36</v>
      </c>
      <c r="H4424" s="133">
        <v>12.462300000000001</v>
      </c>
    </row>
    <row r="4425" spans="1:8" x14ac:dyDescent="0.3">
      <c r="A4425" t="str">
        <f t="shared" si="69"/>
        <v>2023_99</v>
      </c>
      <c r="C4425" s="132">
        <v>4423</v>
      </c>
      <c r="D4425" s="133">
        <v>2023</v>
      </c>
      <c r="E4425" s="133">
        <v>99</v>
      </c>
      <c r="F4425" s="133">
        <v>99</v>
      </c>
      <c r="G4425" s="133" t="s">
        <v>37</v>
      </c>
      <c r="H4425" s="133">
        <v>15.1487</v>
      </c>
    </row>
    <row r="4426" spans="1:8" x14ac:dyDescent="0.3">
      <c r="A4426" t="str">
        <f t="shared" si="69"/>
        <v>2023_108</v>
      </c>
      <c r="C4426" s="132">
        <v>4424</v>
      </c>
      <c r="D4426" s="133">
        <v>2023</v>
      </c>
      <c r="E4426" s="133">
        <v>108</v>
      </c>
      <c r="F4426" s="133">
        <v>108</v>
      </c>
      <c r="G4426" s="133" t="s">
        <v>38</v>
      </c>
      <c r="H4426" s="133">
        <v>11.7843</v>
      </c>
    </row>
    <row r="4427" spans="1:8" x14ac:dyDescent="0.3">
      <c r="A4427" t="str">
        <f t="shared" si="69"/>
        <v>2023_126</v>
      </c>
      <c r="C4427" s="132">
        <v>4425</v>
      </c>
      <c r="D4427" s="133">
        <v>2023</v>
      </c>
      <c r="E4427" s="133">
        <v>126</v>
      </c>
      <c r="F4427" s="133">
        <v>126</v>
      </c>
      <c r="G4427" s="133" t="s">
        <v>39</v>
      </c>
      <c r="H4427" s="133">
        <v>10.633900000000001</v>
      </c>
    </row>
    <row r="4428" spans="1:8" x14ac:dyDescent="0.3">
      <c r="A4428" t="str">
        <f t="shared" si="69"/>
        <v>2023_135</v>
      </c>
      <c r="C4428" s="132">
        <v>4426</v>
      </c>
      <c r="D4428" s="133">
        <v>2023</v>
      </c>
      <c r="E4428" s="133">
        <v>135</v>
      </c>
      <c r="F4428" s="133">
        <v>135</v>
      </c>
      <c r="G4428" s="133" t="s">
        <v>40</v>
      </c>
      <c r="H4428" s="133">
        <v>9.8503000000000007</v>
      </c>
    </row>
    <row r="4429" spans="1:8" x14ac:dyDescent="0.3">
      <c r="A4429" t="str">
        <f t="shared" si="69"/>
        <v>2023_153</v>
      </c>
      <c r="C4429" s="132">
        <v>4427</v>
      </c>
      <c r="D4429" s="133">
        <v>2023</v>
      </c>
      <c r="E4429" s="133">
        <v>153</v>
      </c>
      <c r="F4429" s="133">
        <v>153</v>
      </c>
      <c r="G4429" s="133" t="s">
        <v>41</v>
      </c>
      <c r="H4429" s="133">
        <v>11.191800000000001</v>
      </c>
    </row>
    <row r="4430" spans="1:8" x14ac:dyDescent="0.3">
      <c r="A4430" t="str">
        <f t="shared" si="69"/>
        <v>2023_171</v>
      </c>
      <c r="C4430" s="132">
        <v>4428</v>
      </c>
      <c r="D4430" s="133">
        <v>2023</v>
      </c>
      <c r="E4430" s="133">
        <v>171</v>
      </c>
      <c r="F4430" s="133">
        <v>171</v>
      </c>
      <c r="G4430" s="133" t="s">
        <v>815</v>
      </c>
      <c r="H4430" s="133">
        <v>9.0768000000000004</v>
      </c>
    </row>
    <row r="4431" spans="1:8" x14ac:dyDescent="0.3">
      <c r="A4431" t="str">
        <f t="shared" si="69"/>
        <v>2023_225</v>
      </c>
      <c r="C4431" s="132">
        <v>4429</v>
      </c>
      <c r="D4431" s="133">
        <v>2023</v>
      </c>
      <c r="E4431" s="133">
        <v>225</v>
      </c>
      <c r="F4431" s="133">
        <v>225</v>
      </c>
      <c r="G4431" s="133" t="s">
        <v>43</v>
      </c>
      <c r="H4431" s="133">
        <v>14.286199999999999</v>
      </c>
    </row>
    <row r="4432" spans="1:8" x14ac:dyDescent="0.3">
      <c r="A4432" t="str">
        <f t="shared" si="69"/>
        <v>2023_234</v>
      </c>
      <c r="C4432" s="132">
        <v>4430</v>
      </c>
      <c r="D4432" s="133">
        <v>2023</v>
      </c>
      <c r="E4432" s="133">
        <v>234</v>
      </c>
      <c r="F4432" s="133">
        <v>234</v>
      </c>
      <c r="G4432" s="133" t="s">
        <v>44</v>
      </c>
      <c r="H4432" s="133">
        <v>15.2532</v>
      </c>
    </row>
    <row r="4433" spans="1:8" x14ac:dyDescent="0.3">
      <c r="A4433" t="str">
        <f t="shared" si="69"/>
        <v>2023_243</v>
      </c>
      <c r="C4433" s="132">
        <v>4431</v>
      </c>
      <c r="D4433" s="133">
        <v>2023</v>
      </c>
      <c r="E4433" s="133">
        <v>243</v>
      </c>
      <c r="F4433" s="133">
        <v>243</v>
      </c>
      <c r="G4433" s="133" t="s">
        <v>45</v>
      </c>
      <c r="H4433" s="133">
        <v>11.4641</v>
      </c>
    </row>
    <row r="4434" spans="1:8" x14ac:dyDescent="0.3">
      <c r="A4434" t="str">
        <f t="shared" si="69"/>
        <v>2023_261</v>
      </c>
      <c r="C4434" s="132">
        <v>4432</v>
      </c>
      <c r="D4434" s="133">
        <v>2023</v>
      </c>
      <c r="E4434" s="133">
        <v>261</v>
      </c>
      <c r="F4434" s="133">
        <v>261</v>
      </c>
      <c r="G4434" s="133" t="s">
        <v>46</v>
      </c>
      <c r="H4434" s="133">
        <v>17.050799999999999</v>
      </c>
    </row>
    <row r="4435" spans="1:8" x14ac:dyDescent="0.3">
      <c r="A4435" t="str">
        <f t="shared" si="69"/>
        <v>2023_279</v>
      </c>
      <c r="C4435" s="132">
        <v>4433</v>
      </c>
      <c r="D4435" s="133">
        <v>2023</v>
      </c>
      <c r="E4435" s="133">
        <v>279</v>
      </c>
      <c r="F4435" s="133">
        <v>279</v>
      </c>
      <c r="G4435" s="133" t="s">
        <v>47</v>
      </c>
      <c r="H4435" s="133">
        <v>11.937799999999999</v>
      </c>
    </row>
    <row r="4436" spans="1:8" x14ac:dyDescent="0.3">
      <c r="A4436" t="str">
        <f t="shared" si="69"/>
        <v>2023_333</v>
      </c>
      <c r="C4436" s="132">
        <v>4434</v>
      </c>
      <c r="D4436" s="133">
        <v>2023</v>
      </c>
      <c r="E4436" s="133">
        <v>333</v>
      </c>
      <c r="F4436" s="133">
        <v>333</v>
      </c>
      <c r="G4436" s="133" t="s">
        <v>357</v>
      </c>
      <c r="H4436" s="133">
        <v>9.6828000000000003</v>
      </c>
    </row>
    <row r="4437" spans="1:8" x14ac:dyDescent="0.3">
      <c r="A4437" t="str">
        <f t="shared" si="69"/>
        <v>2023_355</v>
      </c>
      <c r="C4437" s="132">
        <v>4435</v>
      </c>
      <c r="D4437" s="133">
        <v>2023</v>
      </c>
      <c r="E4437" s="133">
        <v>355</v>
      </c>
      <c r="F4437" s="133">
        <v>355</v>
      </c>
      <c r="G4437" s="133" t="s">
        <v>48</v>
      </c>
      <c r="H4437" s="133">
        <v>9.2647999999999993</v>
      </c>
    </row>
    <row r="4438" spans="1:8" x14ac:dyDescent="0.3">
      <c r="A4438" t="str">
        <f t="shared" si="69"/>
        <v>2023_387</v>
      </c>
      <c r="C4438" s="132">
        <v>4436</v>
      </c>
      <c r="D4438" s="133">
        <v>2023</v>
      </c>
      <c r="E4438" s="133">
        <v>387</v>
      </c>
      <c r="F4438" s="133">
        <v>387</v>
      </c>
      <c r="G4438" s="133" t="s">
        <v>49</v>
      </c>
      <c r="H4438" s="133">
        <v>13.2554</v>
      </c>
    </row>
    <row r="4439" spans="1:8" x14ac:dyDescent="0.3">
      <c r="A4439" t="str">
        <f t="shared" si="69"/>
        <v>2023_414</v>
      </c>
      <c r="C4439" s="132">
        <v>4437</v>
      </c>
      <c r="D4439" s="133">
        <v>2023</v>
      </c>
      <c r="E4439" s="133">
        <v>414</v>
      </c>
      <c r="F4439" s="133">
        <v>414</v>
      </c>
      <c r="G4439" s="133" t="s">
        <v>50</v>
      </c>
      <c r="H4439" s="133">
        <v>12.2631</v>
      </c>
    </row>
    <row r="4440" spans="1:8" x14ac:dyDescent="0.3">
      <c r="A4440" t="str">
        <f t="shared" si="69"/>
        <v>2023_441</v>
      </c>
      <c r="C4440" s="132">
        <v>4438</v>
      </c>
      <c r="D4440" s="133">
        <v>2023</v>
      </c>
      <c r="E4440" s="133">
        <v>441</v>
      </c>
      <c r="F4440" s="133">
        <v>441</v>
      </c>
      <c r="G4440" s="133" t="s">
        <v>409</v>
      </c>
      <c r="H4440" s="133">
        <v>11.95</v>
      </c>
    </row>
    <row r="4441" spans="1:8" x14ac:dyDescent="0.3">
      <c r="A4441" t="str">
        <f t="shared" si="69"/>
        <v>2023_472</v>
      </c>
      <c r="C4441" s="132">
        <v>4439</v>
      </c>
      <c r="D4441" s="133">
        <v>2023</v>
      </c>
      <c r="E4441" s="133">
        <v>472</v>
      </c>
      <c r="F4441" s="133">
        <v>472</v>
      </c>
      <c r="G4441" s="133" t="s">
        <v>52</v>
      </c>
      <c r="H4441" s="133">
        <v>19.607299999999999</v>
      </c>
    </row>
    <row r="4442" spans="1:8" x14ac:dyDescent="0.3">
      <c r="A4442" t="str">
        <f t="shared" si="69"/>
        <v>2023_513</v>
      </c>
      <c r="C4442" s="132">
        <v>4440</v>
      </c>
      <c r="D4442" s="133">
        <v>2023</v>
      </c>
      <c r="E4442" s="133">
        <v>513</v>
      </c>
      <c r="F4442" s="133">
        <v>513</v>
      </c>
      <c r="G4442" s="133" t="s">
        <v>54</v>
      </c>
      <c r="H4442" s="133">
        <v>17.484200000000001</v>
      </c>
    </row>
    <row r="4443" spans="1:8" x14ac:dyDescent="0.3">
      <c r="A4443" t="str">
        <f t="shared" si="69"/>
        <v>2023_540</v>
      </c>
      <c r="C4443" s="132">
        <v>4441</v>
      </c>
      <c r="D4443" s="133">
        <v>2023</v>
      </c>
      <c r="E4443" s="133">
        <v>540</v>
      </c>
      <c r="F4443" s="133">
        <v>540</v>
      </c>
      <c r="G4443" s="133" t="s">
        <v>15</v>
      </c>
      <c r="H4443" s="133">
        <v>10.153499999999999</v>
      </c>
    </row>
    <row r="4444" spans="1:8" x14ac:dyDescent="0.3">
      <c r="A4444" t="str">
        <f t="shared" si="69"/>
        <v>2023_549</v>
      </c>
      <c r="C4444" s="132">
        <v>4442</v>
      </c>
      <c r="D4444" s="133">
        <v>2023</v>
      </c>
      <c r="E4444" s="133">
        <v>549</v>
      </c>
      <c r="F4444" s="133">
        <v>549</v>
      </c>
      <c r="G4444" s="133" t="s">
        <v>55</v>
      </c>
      <c r="H4444" s="133">
        <v>13.074999999999999</v>
      </c>
    </row>
    <row r="4445" spans="1:8" x14ac:dyDescent="0.3">
      <c r="A4445" t="str">
        <f t="shared" si="69"/>
        <v>2023_576</v>
      </c>
      <c r="C4445" s="132">
        <v>4443</v>
      </c>
      <c r="D4445" s="133">
        <v>2023</v>
      </c>
      <c r="E4445" s="133">
        <v>576</v>
      </c>
      <c r="F4445" s="133">
        <v>576</v>
      </c>
      <c r="G4445" s="133" t="s">
        <v>56</v>
      </c>
      <c r="H4445" s="133">
        <v>15.921900000000001</v>
      </c>
    </row>
    <row r="4446" spans="1:8" x14ac:dyDescent="0.3">
      <c r="A4446" t="str">
        <f t="shared" si="69"/>
        <v>2023_585</v>
      </c>
      <c r="C4446" s="132">
        <v>4444</v>
      </c>
      <c r="D4446" s="133">
        <v>2023</v>
      </c>
      <c r="E4446" s="133">
        <v>585</v>
      </c>
      <c r="F4446" s="133">
        <v>585</v>
      </c>
      <c r="G4446" s="133" t="s">
        <v>57</v>
      </c>
      <c r="H4446" s="133">
        <v>10.5364</v>
      </c>
    </row>
    <row r="4447" spans="1:8" x14ac:dyDescent="0.3">
      <c r="A4447" t="str">
        <f t="shared" si="69"/>
        <v>2023_594</v>
      </c>
      <c r="C4447" s="132">
        <v>4445</v>
      </c>
      <c r="D4447" s="133">
        <v>2023</v>
      </c>
      <c r="E4447" s="133">
        <v>594</v>
      </c>
      <c r="F4447" s="133">
        <v>594</v>
      </c>
      <c r="G4447" s="133" t="s">
        <v>58</v>
      </c>
      <c r="H4447" s="133">
        <v>11.7972</v>
      </c>
    </row>
    <row r="4448" spans="1:8" x14ac:dyDescent="0.3">
      <c r="A4448" t="str">
        <f t="shared" si="69"/>
        <v>2023_603</v>
      </c>
      <c r="C4448" s="132">
        <v>4446</v>
      </c>
      <c r="D4448" s="133">
        <v>2023</v>
      </c>
      <c r="E4448" s="133">
        <v>603</v>
      </c>
      <c r="F4448" s="133">
        <v>603</v>
      </c>
      <c r="G4448" s="133" t="s">
        <v>59</v>
      </c>
      <c r="H4448" s="133">
        <v>11.076499999999999</v>
      </c>
    </row>
    <row r="4449" spans="1:8" x14ac:dyDescent="0.3">
      <c r="A4449" t="str">
        <f t="shared" si="69"/>
        <v>2023_609</v>
      </c>
      <c r="C4449" s="132">
        <v>4447</v>
      </c>
      <c r="D4449" s="133">
        <v>2023</v>
      </c>
      <c r="E4449" s="133">
        <v>609</v>
      </c>
      <c r="F4449" s="133">
        <v>609</v>
      </c>
      <c r="G4449" s="133" t="s">
        <v>60</v>
      </c>
      <c r="H4449" s="133">
        <v>9.7042000000000002</v>
      </c>
    </row>
    <row r="4450" spans="1:8" x14ac:dyDescent="0.3">
      <c r="A4450" t="str">
        <f t="shared" si="69"/>
        <v>2023_621</v>
      </c>
      <c r="C4450" s="132">
        <v>4448</v>
      </c>
      <c r="D4450" s="133">
        <v>2023</v>
      </c>
      <c r="E4450" s="133">
        <v>621</v>
      </c>
      <c r="F4450" s="133">
        <v>621</v>
      </c>
      <c r="G4450" s="133" t="s">
        <v>61</v>
      </c>
      <c r="H4450" s="133">
        <v>12.3802</v>
      </c>
    </row>
    <row r="4451" spans="1:8" x14ac:dyDescent="0.3">
      <c r="A4451" t="str">
        <f t="shared" si="69"/>
        <v>2023_657</v>
      </c>
      <c r="C4451" s="132">
        <v>4449</v>
      </c>
      <c r="D4451" s="133">
        <v>2023</v>
      </c>
      <c r="E4451" s="133">
        <v>657</v>
      </c>
      <c r="F4451" s="133">
        <v>657</v>
      </c>
      <c r="G4451" s="133" t="s">
        <v>786</v>
      </c>
      <c r="H4451" s="133">
        <v>10.825100000000001</v>
      </c>
    </row>
    <row r="4452" spans="1:8" x14ac:dyDescent="0.3">
      <c r="A4452" t="str">
        <f t="shared" si="69"/>
        <v>2023_720</v>
      </c>
      <c r="C4452" s="132">
        <v>4450</v>
      </c>
      <c r="D4452" s="133">
        <v>2023</v>
      </c>
      <c r="E4452" s="133">
        <v>720</v>
      </c>
      <c r="F4452" s="133">
        <v>720</v>
      </c>
      <c r="G4452" s="133" t="s">
        <v>62</v>
      </c>
      <c r="H4452" s="133">
        <v>17.2774</v>
      </c>
    </row>
    <row r="4453" spans="1:8" x14ac:dyDescent="0.3">
      <c r="A4453" t="str">
        <f t="shared" si="69"/>
        <v>2023_729</v>
      </c>
      <c r="C4453" s="132">
        <v>4451</v>
      </c>
      <c r="D4453" s="133">
        <v>2023</v>
      </c>
      <c r="E4453" s="133">
        <v>729</v>
      </c>
      <c r="F4453" s="133">
        <v>729</v>
      </c>
      <c r="G4453" s="133" t="s">
        <v>63</v>
      </c>
      <c r="H4453" s="133">
        <v>18.652000000000001</v>
      </c>
    </row>
    <row r="4454" spans="1:8" x14ac:dyDescent="0.3">
      <c r="A4454" t="str">
        <f t="shared" si="69"/>
        <v>2023_747</v>
      </c>
      <c r="C4454" s="132">
        <v>4452</v>
      </c>
      <c r="D4454" s="133">
        <v>2023</v>
      </c>
      <c r="E4454" s="133">
        <v>747</v>
      </c>
      <c r="F4454" s="133">
        <v>747</v>
      </c>
      <c r="G4454" s="133" t="s">
        <v>64</v>
      </c>
      <c r="H4454" s="133">
        <v>14.5242</v>
      </c>
    </row>
    <row r="4455" spans="1:8" x14ac:dyDescent="0.3">
      <c r="A4455" t="str">
        <f t="shared" si="69"/>
        <v>2023_819</v>
      </c>
      <c r="C4455" s="132">
        <v>4453</v>
      </c>
      <c r="D4455" s="133">
        <v>2023</v>
      </c>
      <c r="E4455" s="133">
        <v>819</v>
      </c>
      <c r="F4455" s="133">
        <v>819</v>
      </c>
      <c r="G4455" s="133" t="s">
        <v>65</v>
      </c>
      <c r="H4455" s="133">
        <v>10.2674</v>
      </c>
    </row>
    <row r="4456" spans="1:8" x14ac:dyDescent="0.3">
      <c r="A4456" t="str">
        <f t="shared" si="69"/>
        <v>2023_846</v>
      </c>
      <c r="C4456" s="132">
        <v>4454</v>
      </c>
      <c r="D4456" s="133">
        <v>2023</v>
      </c>
      <c r="E4456" s="133">
        <v>846</v>
      </c>
      <c r="F4456" s="133">
        <v>846</v>
      </c>
      <c r="G4456" s="133" t="s">
        <v>66</v>
      </c>
      <c r="H4456" s="133">
        <v>15.563499999999999</v>
      </c>
    </row>
    <row r="4457" spans="1:8" x14ac:dyDescent="0.3">
      <c r="A4457" t="str">
        <f t="shared" si="69"/>
        <v>2023_873</v>
      </c>
      <c r="C4457" s="132">
        <v>4455</v>
      </c>
      <c r="D4457" s="133">
        <v>2023</v>
      </c>
      <c r="E4457" s="133">
        <v>873</v>
      </c>
      <c r="F4457" s="133">
        <v>873</v>
      </c>
      <c r="G4457" s="133" t="s">
        <v>67</v>
      </c>
      <c r="H4457" s="133">
        <v>9.7752999999999997</v>
      </c>
    </row>
    <row r="4458" spans="1:8" x14ac:dyDescent="0.3">
      <c r="A4458" t="str">
        <f t="shared" si="69"/>
        <v>2023_882</v>
      </c>
      <c r="C4458" s="132">
        <v>4456</v>
      </c>
      <c r="D4458" s="133">
        <v>2023</v>
      </c>
      <c r="E4458" s="133">
        <v>882</v>
      </c>
      <c r="F4458" s="133">
        <v>882</v>
      </c>
      <c r="G4458" s="133" t="s">
        <v>68</v>
      </c>
      <c r="H4458" s="133">
        <v>13.5153</v>
      </c>
    </row>
    <row r="4459" spans="1:8" x14ac:dyDescent="0.3">
      <c r="A4459" t="str">
        <f t="shared" si="69"/>
        <v>2023_914</v>
      </c>
      <c r="C4459" s="132">
        <v>4457</v>
      </c>
      <c r="D4459" s="133">
        <v>2023</v>
      </c>
      <c r="E4459" s="133">
        <v>914</v>
      </c>
      <c r="F4459" s="133">
        <v>914</v>
      </c>
      <c r="G4459" s="133" t="s">
        <v>69</v>
      </c>
      <c r="H4459" s="133">
        <v>9.9126999999999992</v>
      </c>
    </row>
    <row r="4460" spans="1:8" x14ac:dyDescent="0.3">
      <c r="A4460" t="str">
        <f t="shared" si="69"/>
        <v>2023_916</v>
      </c>
      <c r="C4460" s="132">
        <v>4458</v>
      </c>
      <c r="D4460" s="133">
        <v>2023</v>
      </c>
      <c r="E4460" s="133">
        <v>916</v>
      </c>
      <c r="F4460" s="133">
        <v>916</v>
      </c>
      <c r="G4460" s="133" t="s">
        <v>16</v>
      </c>
      <c r="H4460" s="133">
        <v>12.0617</v>
      </c>
    </row>
    <row r="4461" spans="1:8" x14ac:dyDescent="0.3">
      <c r="A4461" t="str">
        <f t="shared" si="69"/>
        <v>2023_918</v>
      </c>
      <c r="C4461" s="132">
        <v>4459</v>
      </c>
      <c r="D4461" s="133">
        <v>2023</v>
      </c>
      <c r="E4461" s="133">
        <v>918</v>
      </c>
      <c r="F4461" s="133">
        <v>918</v>
      </c>
      <c r="G4461" s="133" t="s">
        <v>70</v>
      </c>
      <c r="H4461" s="133">
        <v>12.8918</v>
      </c>
    </row>
    <row r="4462" spans="1:8" x14ac:dyDescent="0.3">
      <c r="A4462" t="str">
        <f t="shared" si="69"/>
        <v>2023_936</v>
      </c>
      <c r="C4462" s="132">
        <v>4460</v>
      </c>
      <c r="D4462" s="133">
        <v>2023</v>
      </c>
      <c r="E4462" s="133">
        <v>936</v>
      </c>
      <c r="F4462" s="133">
        <v>936</v>
      </c>
      <c r="G4462" s="133" t="s">
        <v>71</v>
      </c>
      <c r="H4462" s="133">
        <v>15.8264</v>
      </c>
    </row>
    <row r="4463" spans="1:8" x14ac:dyDescent="0.3">
      <c r="A4463" t="str">
        <f t="shared" si="69"/>
        <v>2023_977</v>
      </c>
      <c r="C4463" s="132">
        <v>4461</v>
      </c>
      <c r="D4463" s="133">
        <v>2023</v>
      </c>
      <c r="E4463" s="133">
        <v>977</v>
      </c>
      <c r="F4463" s="133">
        <v>977</v>
      </c>
      <c r="G4463" s="133" t="s">
        <v>72</v>
      </c>
      <c r="H4463" s="133">
        <v>16.8337</v>
      </c>
    </row>
    <row r="4464" spans="1:8" x14ac:dyDescent="0.3">
      <c r="A4464" t="str">
        <f t="shared" si="69"/>
        <v>2023_981</v>
      </c>
      <c r="C4464" s="132">
        <v>4462</v>
      </c>
      <c r="D4464" s="133">
        <v>2023</v>
      </c>
      <c r="E4464" s="133">
        <v>981</v>
      </c>
      <c r="F4464" s="133">
        <v>981</v>
      </c>
      <c r="G4464" s="133" t="s">
        <v>73</v>
      </c>
      <c r="H4464" s="133">
        <v>17.996300000000002</v>
      </c>
    </row>
    <row r="4465" spans="1:8" x14ac:dyDescent="0.3">
      <c r="A4465" t="str">
        <f t="shared" si="69"/>
        <v>2023_999</v>
      </c>
      <c r="C4465" s="132">
        <v>4463</v>
      </c>
      <c r="D4465" s="133">
        <v>2023</v>
      </c>
      <c r="E4465" s="133">
        <v>999</v>
      </c>
      <c r="F4465" s="133">
        <v>999</v>
      </c>
      <c r="G4465" s="133" t="s">
        <v>74</v>
      </c>
      <c r="H4465" s="133">
        <v>9.4854000000000003</v>
      </c>
    </row>
    <row r="4466" spans="1:8" x14ac:dyDescent="0.3">
      <c r="A4466" t="str">
        <f t="shared" si="69"/>
        <v>2023_1044</v>
      </c>
      <c r="C4466" s="132">
        <v>4464</v>
      </c>
      <c r="D4466" s="133">
        <v>2023</v>
      </c>
      <c r="E4466" s="133">
        <v>1044</v>
      </c>
      <c r="F4466" s="133">
        <v>1044</v>
      </c>
      <c r="G4466" s="133" t="s">
        <v>75</v>
      </c>
      <c r="H4466" s="133">
        <v>15.838900000000001</v>
      </c>
    </row>
    <row r="4467" spans="1:8" x14ac:dyDescent="0.3">
      <c r="A4467" t="str">
        <f t="shared" si="69"/>
        <v>2023_1053</v>
      </c>
      <c r="C4467" s="132">
        <v>4465</v>
      </c>
      <c r="D4467" s="133">
        <v>2023</v>
      </c>
      <c r="E4467" s="133">
        <v>1053</v>
      </c>
      <c r="F4467" s="133">
        <v>1053</v>
      </c>
      <c r="G4467" s="133" t="s">
        <v>76</v>
      </c>
      <c r="H4467" s="133">
        <v>14.729699999999999</v>
      </c>
    </row>
    <row r="4468" spans="1:8" x14ac:dyDescent="0.3">
      <c r="A4468" t="str">
        <f t="shared" si="69"/>
        <v>2023_1062</v>
      </c>
      <c r="C4468" s="132">
        <v>4466</v>
      </c>
      <c r="D4468" s="133">
        <v>2023</v>
      </c>
      <c r="E4468" s="133">
        <v>1062</v>
      </c>
      <c r="F4468" s="133">
        <v>1062</v>
      </c>
      <c r="G4468" s="133" t="s">
        <v>77</v>
      </c>
      <c r="H4468" s="133">
        <v>17.986899999999999</v>
      </c>
    </row>
    <row r="4469" spans="1:8" x14ac:dyDescent="0.3">
      <c r="A4469" t="str">
        <f t="shared" si="69"/>
        <v>2023_1071</v>
      </c>
      <c r="C4469" s="132">
        <v>4467</v>
      </c>
      <c r="D4469" s="133">
        <v>2023</v>
      </c>
      <c r="E4469" s="133">
        <v>1071</v>
      </c>
      <c r="F4469" s="133">
        <v>1071</v>
      </c>
      <c r="G4469" s="133" t="s">
        <v>78</v>
      </c>
      <c r="H4469" s="133">
        <v>17.116199999999999</v>
      </c>
    </row>
    <row r="4470" spans="1:8" x14ac:dyDescent="0.3">
      <c r="A4470" t="str">
        <f t="shared" si="69"/>
        <v>2023_1079</v>
      </c>
      <c r="C4470" s="132">
        <v>4468</v>
      </c>
      <c r="D4470" s="133">
        <v>2023</v>
      </c>
      <c r="E4470" s="133">
        <v>1079</v>
      </c>
      <c r="F4470" s="133">
        <v>1079</v>
      </c>
      <c r="G4470" s="133" t="s">
        <v>79</v>
      </c>
      <c r="H4470" s="133">
        <v>10.7645</v>
      </c>
    </row>
    <row r="4471" spans="1:8" x14ac:dyDescent="0.3">
      <c r="A4471" t="str">
        <f t="shared" si="69"/>
        <v>2023_1080</v>
      </c>
      <c r="C4471" s="132">
        <v>4469</v>
      </c>
      <c r="D4471" s="133">
        <v>2023</v>
      </c>
      <c r="E4471" s="133">
        <v>1080</v>
      </c>
      <c r="F4471" s="133">
        <v>1080</v>
      </c>
      <c r="G4471" s="133" t="s">
        <v>780</v>
      </c>
      <c r="H4471" s="133">
        <v>13.513500000000001</v>
      </c>
    </row>
    <row r="4472" spans="1:8" x14ac:dyDescent="0.3">
      <c r="A4472" t="str">
        <f t="shared" si="69"/>
        <v>2023_1082</v>
      </c>
      <c r="C4472" s="132">
        <v>4470</v>
      </c>
      <c r="D4472" s="133">
        <v>2023</v>
      </c>
      <c r="E4472" s="133">
        <v>1082</v>
      </c>
      <c r="F4472" s="133">
        <v>1082</v>
      </c>
      <c r="G4472" s="133" t="s">
        <v>389</v>
      </c>
      <c r="H4472" s="133">
        <v>13.715</v>
      </c>
    </row>
    <row r="4473" spans="1:8" x14ac:dyDescent="0.3">
      <c r="A4473" t="str">
        <f t="shared" si="69"/>
        <v>2023_1089</v>
      </c>
      <c r="C4473" s="132">
        <v>4471</v>
      </c>
      <c r="D4473" s="133">
        <v>2023</v>
      </c>
      <c r="E4473" s="133">
        <v>1089</v>
      </c>
      <c r="F4473" s="133">
        <v>1089</v>
      </c>
      <c r="G4473" s="133" t="s">
        <v>80</v>
      </c>
      <c r="H4473" s="133">
        <v>17.604500000000002</v>
      </c>
    </row>
    <row r="4474" spans="1:8" x14ac:dyDescent="0.3">
      <c r="A4474" t="str">
        <f t="shared" si="69"/>
        <v>2023_1093</v>
      </c>
      <c r="C4474" s="132">
        <v>4472</v>
      </c>
      <c r="D4474" s="133">
        <v>2023</v>
      </c>
      <c r="E4474" s="133">
        <v>1093</v>
      </c>
      <c r="F4474" s="133">
        <v>1093</v>
      </c>
      <c r="G4474" s="133" t="s">
        <v>81</v>
      </c>
      <c r="H4474" s="133">
        <v>12.4078</v>
      </c>
    </row>
    <row r="4475" spans="1:8" x14ac:dyDescent="0.3">
      <c r="A4475" t="str">
        <f t="shared" si="69"/>
        <v>2023_1095</v>
      </c>
      <c r="C4475" s="132">
        <v>4473</v>
      </c>
      <c r="D4475" s="133">
        <v>2023</v>
      </c>
      <c r="E4475" s="133">
        <v>1095</v>
      </c>
      <c r="F4475" s="133">
        <v>1095</v>
      </c>
      <c r="G4475" s="133" t="s">
        <v>82</v>
      </c>
      <c r="H4475" s="133">
        <v>11.2974</v>
      </c>
    </row>
    <row r="4476" spans="1:8" x14ac:dyDescent="0.3">
      <c r="A4476" t="str">
        <f t="shared" si="69"/>
        <v>2023_1107</v>
      </c>
      <c r="C4476" s="132">
        <v>4474</v>
      </c>
      <c r="D4476" s="133">
        <v>2023</v>
      </c>
      <c r="E4476" s="133">
        <v>1107</v>
      </c>
      <c r="F4476" s="133">
        <v>1107</v>
      </c>
      <c r="G4476" s="133" t="s">
        <v>83</v>
      </c>
      <c r="H4476" s="133">
        <v>14.034599999999999</v>
      </c>
    </row>
    <row r="4477" spans="1:8" x14ac:dyDescent="0.3">
      <c r="A4477" t="str">
        <f t="shared" si="69"/>
        <v>2023_1116</v>
      </c>
      <c r="C4477" s="132">
        <v>4475</v>
      </c>
      <c r="D4477" s="133">
        <v>2023</v>
      </c>
      <c r="E4477" s="133">
        <v>1116</v>
      </c>
      <c r="F4477" s="133">
        <v>1116</v>
      </c>
      <c r="G4477" s="133" t="s">
        <v>84</v>
      </c>
      <c r="H4477" s="133">
        <v>13.054399999999999</v>
      </c>
    </row>
    <row r="4478" spans="1:8" x14ac:dyDescent="0.3">
      <c r="A4478" t="str">
        <f t="shared" si="69"/>
        <v>2023_1134</v>
      </c>
      <c r="C4478" s="132">
        <v>4476</v>
      </c>
      <c r="D4478" s="133">
        <v>2023</v>
      </c>
      <c r="E4478" s="133">
        <v>1134</v>
      </c>
      <c r="F4478" s="133">
        <v>1134</v>
      </c>
      <c r="G4478" s="133" t="s">
        <v>85</v>
      </c>
      <c r="H4478" s="133">
        <v>9.9125999999999994</v>
      </c>
    </row>
    <row r="4479" spans="1:8" x14ac:dyDescent="0.3">
      <c r="A4479" t="str">
        <f t="shared" si="69"/>
        <v>2023_1152</v>
      </c>
      <c r="C4479" s="132">
        <v>4477</v>
      </c>
      <c r="D4479" s="133">
        <v>2023</v>
      </c>
      <c r="E4479" s="133">
        <v>1152</v>
      </c>
      <c r="F4479" s="133">
        <v>1152</v>
      </c>
      <c r="G4479" s="133" t="s">
        <v>86</v>
      </c>
      <c r="H4479" s="133">
        <v>12.732100000000001</v>
      </c>
    </row>
    <row r="4480" spans="1:8" x14ac:dyDescent="0.3">
      <c r="A4480" t="str">
        <f t="shared" si="69"/>
        <v>2023_1197</v>
      </c>
      <c r="C4480" s="132">
        <v>4478</v>
      </c>
      <c r="D4480" s="133">
        <v>2023</v>
      </c>
      <c r="E4480" s="133">
        <v>1197</v>
      </c>
      <c r="F4480" s="133">
        <v>1197</v>
      </c>
      <c r="G4480" s="133" t="s">
        <v>87</v>
      </c>
      <c r="H4480" s="133">
        <v>12.135400000000001</v>
      </c>
    </row>
    <row r="4481" spans="1:8" x14ac:dyDescent="0.3">
      <c r="A4481" t="str">
        <f t="shared" si="69"/>
        <v>2023_1206</v>
      </c>
      <c r="C4481" s="132">
        <v>4479</v>
      </c>
      <c r="D4481" s="133">
        <v>2023</v>
      </c>
      <c r="E4481" s="133">
        <v>1206</v>
      </c>
      <c r="F4481" s="133">
        <v>1206</v>
      </c>
      <c r="G4481" s="133" t="s">
        <v>355</v>
      </c>
      <c r="H4481" s="133">
        <v>13.2797</v>
      </c>
    </row>
    <row r="4482" spans="1:8" x14ac:dyDescent="0.3">
      <c r="A4482" t="str">
        <f t="shared" si="69"/>
        <v>2023_1211</v>
      </c>
      <c r="C4482" s="132">
        <v>4480</v>
      </c>
      <c r="D4482" s="133">
        <v>2023</v>
      </c>
      <c r="E4482" s="133">
        <v>1211</v>
      </c>
      <c r="F4482" s="133">
        <v>1211</v>
      </c>
      <c r="G4482" s="133" t="s">
        <v>88</v>
      </c>
      <c r="H4482" s="133">
        <v>15.901899999999999</v>
      </c>
    </row>
    <row r="4483" spans="1:8" x14ac:dyDescent="0.3">
      <c r="A4483" t="str">
        <f t="shared" si="69"/>
        <v>2023_1215</v>
      </c>
      <c r="C4483" s="132">
        <v>4481</v>
      </c>
      <c r="D4483" s="133">
        <v>2023</v>
      </c>
      <c r="E4483" s="133">
        <v>1215</v>
      </c>
      <c r="F4483" s="133">
        <v>1215</v>
      </c>
      <c r="G4483" s="133" t="s">
        <v>89</v>
      </c>
      <c r="H4483" s="133">
        <v>13.070499999999999</v>
      </c>
    </row>
    <row r="4484" spans="1:8" x14ac:dyDescent="0.3">
      <c r="A4484" t="str">
        <f t="shared" ref="A4484:A4547" si="70">CONCATENATE(D4484,"_",E4484)</f>
        <v>2023_1218</v>
      </c>
      <c r="C4484" s="132">
        <v>4482</v>
      </c>
      <c r="D4484" s="133">
        <v>2023</v>
      </c>
      <c r="E4484" s="133">
        <v>1218</v>
      </c>
      <c r="F4484" s="133">
        <v>1218</v>
      </c>
      <c r="G4484" s="133" t="s">
        <v>90</v>
      </c>
      <c r="H4484" s="133">
        <v>8.7735000000000003</v>
      </c>
    </row>
    <row r="4485" spans="1:8" x14ac:dyDescent="0.3">
      <c r="A4485" t="str">
        <f t="shared" si="70"/>
        <v>2023_1221</v>
      </c>
      <c r="C4485" s="132">
        <v>4483</v>
      </c>
      <c r="D4485" s="133">
        <v>2023</v>
      </c>
      <c r="E4485" s="133">
        <v>1221</v>
      </c>
      <c r="F4485" s="133">
        <v>1221</v>
      </c>
      <c r="G4485" s="133" t="s">
        <v>781</v>
      </c>
      <c r="H4485" s="133">
        <v>17.0489</v>
      </c>
    </row>
    <row r="4486" spans="1:8" x14ac:dyDescent="0.3">
      <c r="A4486" t="str">
        <f t="shared" si="70"/>
        <v>2023_1233</v>
      </c>
      <c r="C4486" s="132">
        <v>4484</v>
      </c>
      <c r="D4486" s="133">
        <v>2023</v>
      </c>
      <c r="E4486" s="133">
        <v>1233</v>
      </c>
      <c r="F4486" s="133">
        <v>1233</v>
      </c>
      <c r="G4486" s="133" t="s">
        <v>92</v>
      </c>
      <c r="H4486" s="133">
        <v>10.393000000000001</v>
      </c>
    </row>
    <row r="4487" spans="1:8" x14ac:dyDescent="0.3">
      <c r="A4487" t="str">
        <f t="shared" si="70"/>
        <v>2023_1278</v>
      </c>
      <c r="C4487" s="132">
        <v>4485</v>
      </c>
      <c r="D4487" s="133">
        <v>2023</v>
      </c>
      <c r="E4487" s="133">
        <v>1278</v>
      </c>
      <c r="F4487" s="133">
        <v>1278</v>
      </c>
      <c r="G4487" s="133" t="s">
        <v>93</v>
      </c>
      <c r="H4487" s="133">
        <v>15.5756</v>
      </c>
    </row>
    <row r="4488" spans="1:8" x14ac:dyDescent="0.3">
      <c r="A4488" t="str">
        <f t="shared" si="70"/>
        <v>2023_1332</v>
      </c>
      <c r="C4488" s="132">
        <v>4486</v>
      </c>
      <c r="D4488" s="133">
        <v>2023</v>
      </c>
      <c r="E4488" s="133">
        <v>1332</v>
      </c>
      <c r="F4488" s="133">
        <v>1332</v>
      </c>
      <c r="G4488" s="133" t="s">
        <v>94</v>
      </c>
      <c r="H4488" s="133">
        <v>16.992799999999999</v>
      </c>
    </row>
    <row r="4489" spans="1:8" x14ac:dyDescent="0.3">
      <c r="A4489" t="str">
        <f t="shared" si="70"/>
        <v>2023_1337</v>
      </c>
      <c r="C4489" s="132">
        <v>4487</v>
      </c>
      <c r="D4489" s="133">
        <v>2023</v>
      </c>
      <c r="E4489" s="133">
        <v>1337</v>
      </c>
      <c r="F4489" s="133">
        <v>1337</v>
      </c>
      <c r="G4489" s="133" t="s">
        <v>782</v>
      </c>
      <c r="H4489" s="133">
        <v>16.6098</v>
      </c>
    </row>
    <row r="4490" spans="1:8" x14ac:dyDescent="0.3">
      <c r="A4490" t="str">
        <f t="shared" si="70"/>
        <v>2023_1350</v>
      </c>
      <c r="C4490" s="132">
        <v>4488</v>
      </c>
      <c r="D4490" s="133">
        <v>2023</v>
      </c>
      <c r="E4490" s="133">
        <v>1350</v>
      </c>
      <c r="F4490" s="133">
        <v>1350</v>
      </c>
      <c r="G4490" s="133" t="s">
        <v>96</v>
      </c>
      <c r="H4490" s="133">
        <v>17.758199999999999</v>
      </c>
    </row>
    <row r="4491" spans="1:8" x14ac:dyDescent="0.3">
      <c r="A4491" t="str">
        <f t="shared" si="70"/>
        <v>2023_1359</v>
      </c>
      <c r="C4491" s="132">
        <v>4489</v>
      </c>
      <c r="D4491" s="133">
        <v>2023</v>
      </c>
      <c r="E4491" s="133">
        <v>1359</v>
      </c>
      <c r="F4491" s="133">
        <v>1359</v>
      </c>
      <c r="G4491" s="133" t="s">
        <v>783</v>
      </c>
      <c r="H4491" s="133">
        <v>13.120900000000001</v>
      </c>
    </row>
    <row r="4492" spans="1:8" x14ac:dyDescent="0.3">
      <c r="A4492" t="str">
        <f t="shared" si="70"/>
        <v>2023_1368</v>
      </c>
      <c r="C4492" s="132">
        <v>4490</v>
      </c>
      <c r="D4492" s="133">
        <v>2023</v>
      </c>
      <c r="E4492" s="133">
        <v>1368</v>
      </c>
      <c r="F4492" s="133">
        <v>1368</v>
      </c>
      <c r="G4492" s="133" t="s">
        <v>97</v>
      </c>
      <c r="H4492" s="133">
        <v>10.6393</v>
      </c>
    </row>
    <row r="4493" spans="1:8" x14ac:dyDescent="0.3">
      <c r="A4493" t="str">
        <f t="shared" si="70"/>
        <v>2023_1413</v>
      </c>
      <c r="C4493" s="132">
        <v>4491</v>
      </c>
      <c r="D4493" s="133">
        <v>2023</v>
      </c>
      <c r="E4493" s="133">
        <v>1413</v>
      </c>
      <c r="F4493" s="133">
        <v>1413</v>
      </c>
      <c r="G4493" s="133" t="s">
        <v>98</v>
      </c>
      <c r="H4493" s="133">
        <v>10.888500000000001</v>
      </c>
    </row>
    <row r="4494" spans="1:8" x14ac:dyDescent="0.3">
      <c r="A4494" t="str">
        <f t="shared" si="70"/>
        <v>2023_1431</v>
      </c>
      <c r="C4494" s="132">
        <v>4492</v>
      </c>
      <c r="D4494" s="133">
        <v>2023</v>
      </c>
      <c r="E4494" s="133">
        <v>1431</v>
      </c>
      <c r="F4494" s="133">
        <v>1431</v>
      </c>
      <c r="G4494" s="133" t="s">
        <v>99</v>
      </c>
      <c r="H4494" s="133">
        <v>12.943</v>
      </c>
    </row>
    <row r="4495" spans="1:8" x14ac:dyDescent="0.3">
      <c r="A4495" t="str">
        <f t="shared" si="70"/>
        <v>2023_1476</v>
      </c>
      <c r="C4495" s="132">
        <v>4493</v>
      </c>
      <c r="D4495" s="133">
        <v>2023</v>
      </c>
      <c r="E4495" s="133">
        <v>1476</v>
      </c>
      <c r="F4495" s="133">
        <v>1476</v>
      </c>
      <c r="G4495" s="133" t="s">
        <v>100</v>
      </c>
      <c r="H4495" s="133">
        <v>16.253799999999998</v>
      </c>
    </row>
    <row r="4496" spans="1:8" x14ac:dyDescent="0.3">
      <c r="A4496" t="str">
        <f t="shared" si="70"/>
        <v>2023_1503</v>
      </c>
      <c r="C4496" s="132">
        <v>4494</v>
      </c>
      <c r="D4496" s="133">
        <v>2023</v>
      </c>
      <c r="E4496" s="133">
        <v>1503</v>
      </c>
      <c r="F4496" s="133">
        <v>1503</v>
      </c>
      <c r="G4496" s="133" t="s">
        <v>101</v>
      </c>
      <c r="H4496" s="133">
        <v>16.557700000000001</v>
      </c>
    </row>
    <row r="4497" spans="1:8" x14ac:dyDescent="0.3">
      <c r="A4497" t="str">
        <f t="shared" si="70"/>
        <v>2023_1576</v>
      </c>
      <c r="C4497" s="132">
        <v>4495</v>
      </c>
      <c r="D4497" s="133">
        <v>2023</v>
      </c>
      <c r="E4497" s="133">
        <v>1576</v>
      </c>
      <c r="F4497" s="133">
        <v>1576</v>
      </c>
      <c r="G4497" s="133" t="s">
        <v>102</v>
      </c>
      <c r="H4497" s="133">
        <v>18.764399999999998</v>
      </c>
    </row>
    <row r="4498" spans="1:8" x14ac:dyDescent="0.3">
      <c r="A4498" t="str">
        <f t="shared" si="70"/>
        <v>2023_1602</v>
      </c>
      <c r="C4498" s="132">
        <v>4496</v>
      </c>
      <c r="D4498" s="133">
        <v>2023</v>
      </c>
      <c r="E4498" s="133">
        <v>1602</v>
      </c>
      <c r="F4498" s="133">
        <v>1602</v>
      </c>
      <c r="G4498" s="133" t="s">
        <v>103</v>
      </c>
      <c r="H4498" s="133">
        <v>15.3728</v>
      </c>
    </row>
    <row r="4499" spans="1:8" x14ac:dyDescent="0.3">
      <c r="A4499" t="str">
        <f t="shared" si="70"/>
        <v>2023_1611</v>
      </c>
      <c r="C4499" s="132">
        <v>4497</v>
      </c>
      <c r="D4499" s="133">
        <v>2023</v>
      </c>
      <c r="E4499" s="133">
        <v>1611</v>
      </c>
      <c r="F4499" s="133">
        <v>1611</v>
      </c>
      <c r="G4499" s="133" t="s">
        <v>104</v>
      </c>
      <c r="H4499" s="133">
        <v>15.597200000000001</v>
      </c>
    </row>
    <row r="4500" spans="1:8" x14ac:dyDescent="0.3">
      <c r="A4500" t="str">
        <f t="shared" si="70"/>
        <v>2023_1619</v>
      </c>
      <c r="C4500" s="132">
        <v>4498</v>
      </c>
      <c r="D4500" s="133">
        <v>2023</v>
      </c>
      <c r="E4500" s="133">
        <v>1619</v>
      </c>
      <c r="F4500" s="133">
        <v>1619</v>
      </c>
      <c r="G4500" s="133" t="s">
        <v>105</v>
      </c>
      <c r="H4500" s="133">
        <v>14.479699999999999</v>
      </c>
    </row>
    <row r="4501" spans="1:8" x14ac:dyDescent="0.3">
      <c r="A4501" t="str">
        <f t="shared" si="70"/>
        <v>2023_1638</v>
      </c>
      <c r="C4501" s="132">
        <v>4499</v>
      </c>
      <c r="D4501" s="133">
        <v>2023</v>
      </c>
      <c r="E4501" s="133">
        <v>1638</v>
      </c>
      <c r="F4501" s="133">
        <v>1638</v>
      </c>
      <c r="G4501" s="133" t="s">
        <v>784</v>
      </c>
      <c r="H4501" s="133">
        <v>12.3591</v>
      </c>
    </row>
    <row r="4502" spans="1:8" x14ac:dyDescent="0.3">
      <c r="A4502" t="str">
        <f t="shared" si="70"/>
        <v>2023_1675</v>
      </c>
      <c r="C4502" s="132">
        <v>4500</v>
      </c>
      <c r="D4502" s="133">
        <v>2023</v>
      </c>
      <c r="E4502" s="133">
        <v>1675</v>
      </c>
      <c r="F4502" s="133">
        <v>1675</v>
      </c>
      <c r="G4502" s="133" t="s">
        <v>106</v>
      </c>
      <c r="H4502" s="133">
        <v>11.9924</v>
      </c>
    </row>
    <row r="4503" spans="1:8" x14ac:dyDescent="0.3">
      <c r="A4503" t="str">
        <f t="shared" si="70"/>
        <v>2023_1701</v>
      </c>
      <c r="C4503" s="132">
        <v>4501</v>
      </c>
      <c r="D4503" s="133">
        <v>2023</v>
      </c>
      <c r="E4503" s="133">
        <v>1701</v>
      </c>
      <c r="F4503" s="133">
        <v>1701</v>
      </c>
      <c r="G4503" s="133" t="s">
        <v>107</v>
      </c>
      <c r="H4503" s="133">
        <v>12.4328</v>
      </c>
    </row>
    <row r="4504" spans="1:8" x14ac:dyDescent="0.3">
      <c r="A4504" t="str">
        <f t="shared" si="70"/>
        <v>2023_1719</v>
      </c>
      <c r="C4504" s="132">
        <v>4502</v>
      </c>
      <c r="D4504" s="133">
        <v>2023</v>
      </c>
      <c r="E4504" s="133">
        <v>1719</v>
      </c>
      <c r="F4504" s="133">
        <v>1719</v>
      </c>
      <c r="G4504" s="133" t="s">
        <v>108</v>
      </c>
      <c r="H4504" s="133">
        <v>15.848599999999999</v>
      </c>
    </row>
    <row r="4505" spans="1:8" x14ac:dyDescent="0.3">
      <c r="A4505" t="str">
        <f t="shared" si="70"/>
        <v>2023_1737</v>
      </c>
      <c r="C4505" s="132">
        <v>4503</v>
      </c>
      <c r="D4505" s="133">
        <v>2023</v>
      </c>
      <c r="E4505" s="133">
        <v>1737</v>
      </c>
      <c r="F4505" s="133">
        <v>1737</v>
      </c>
      <c r="G4505" s="133" t="s">
        <v>785</v>
      </c>
      <c r="H4505" s="133">
        <v>15.3445</v>
      </c>
    </row>
    <row r="4506" spans="1:8" x14ac:dyDescent="0.3">
      <c r="A4506" t="str">
        <f t="shared" si="70"/>
        <v>2023_1782</v>
      </c>
      <c r="C4506" s="132">
        <v>4504</v>
      </c>
      <c r="D4506" s="133">
        <v>2023</v>
      </c>
      <c r="E4506" s="133">
        <v>1782</v>
      </c>
      <c r="F4506" s="133">
        <v>1782</v>
      </c>
      <c r="G4506" s="133" t="s">
        <v>110</v>
      </c>
      <c r="H4506" s="133">
        <v>14.248799999999999</v>
      </c>
    </row>
    <row r="4507" spans="1:8" x14ac:dyDescent="0.3">
      <c r="A4507" t="str">
        <f t="shared" si="70"/>
        <v>2023_1791</v>
      </c>
      <c r="C4507" s="132">
        <v>4505</v>
      </c>
      <c r="D4507" s="133">
        <v>2023</v>
      </c>
      <c r="E4507" s="133">
        <v>1791</v>
      </c>
      <c r="F4507" s="133">
        <v>1791</v>
      </c>
      <c r="G4507" s="133" t="s">
        <v>111</v>
      </c>
      <c r="H4507" s="133">
        <v>13.9703</v>
      </c>
    </row>
    <row r="4508" spans="1:8" x14ac:dyDescent="0.3">
      <c r="A4508" t="str">
        <f t="shared" si="70"/>
        <v>2023_1863</v>
      </c>
      <c r="C4508" s="132">
        <v>4506</v>
      </c>
      <c r="D4508" s="133">
        <v>2023</v>
      </c>
      <c r="E4508" s="133">
        <v>1863</v>
      </c>
      <c r="F4508" s="133">
        <v>1863</v>
      </c>
      <c r="G4508" s="133" t="s">
        <v>112</v>
      </c>
      <c r="H4508" s="133">
        <v>13.9124</v>
      </c>
    </row>
    <row r="4509" spans="1:8" x14ac:dyDescent="0.3">
      <c r="A4509" t="str">
        <f t="shared" si="70"/>
        <v>2023_1908</v>
      </c>
      <c r="C4509" s="132">
        <v>4507</v>
      </c>
      <c r="D4509" s="133">
        <v>2023</v>
      </c>
      <c r="E4509" s="133">
        <v>1908</v>
      </c>
      <c r="F4509" s="133">
        <v>1908</v>
      </c>
      <c r="G4509" s="133" t="s">
        <v>113</v>
      </c>
      <c r="H4509" s="133">
        <v>15.2494</v>
      </c>
    </row>
    <row r="4510" spans="1:8" x14ac:dyDescent="0.3">
      <c r="A4510" t="str">
        <f t="shared" si="70"/>
        <v>2023_1917</v>
      </c>
      <c r="C4510" s="132">
        <v>4508</v>
      </c>
      <c r="D4510" s="133">
        <v>2023</v>
      </c>
      <c r="E4510" s="133">
        <v>1917</v>
      </c>
      <c r="F4510" s="133">
        <v>1917</v>
      </c>
      <c r="G4510" s="133" t="s">
        <v>114</v>
      </c>
      <c r="H4510" s="133">
        <v>12.154400000000001</v>
      </c>
    </row>
    <row r="4511" spans="1:8" x14ac:dyDescent="0.3">
      <c r="A4511" t="str">
        <f t="shared" si="70"/>
        <v>2023_1926</v>
      </c>
      <c r="C4511" s="132">
        <v>4509</v>
      </c>
      <c r="D4511" s="133">
        <v>2023</v>
      </c>
      <c r="E4511" s="133">
        <v>1926</v>
      </c>
      <c r="F4511" s="133">
        <v>1926</v>
      </c>
      <c r="G4511" s="133" t="s">
        <v>115</v>
      </c>
      <c r="H4511" s="133">
        <v>9.3649000000000004</v>
      </c>
    </row>
    <row r="4512" spans="1:8" x14ac:dyDescent="0.3">
      <c r="A4512" t="str">
        <f t="shared" si="70"/>
        <v>2023_1935</v>
      </c>
      <c r="C4512" s="132">
        <v>4510</v>
      </c>
      <c r="D4512" s="133">
        <v>2023</v>
      </c>
      <c r="E4512" s="133">
        <v>1935</v>
      </c>
      <c r="F4512" s="133">
        <v>6536</v>
      </c>
      <c r="G4512" s="133" t="s">
        <v>301</v>
      </c>
      <c r="H4512" s="133">
        <v>12.225300000000001</v>
      </c>
    </row>
    <row r="4513" spans="1:8" x14ac:dyDescent="0.3">
      <c r="A4513" t="str">
        <f t="shared" si="70"/>
        <v>2023_1944</v>
      </c>
      <c r="C4513" s="132">
        <v>4511</v>
      </c>
      <c r="D4513" s="133">
        <v>2023</v>
      </c>
      <c r="E4513" s="133">
        <v>1944</v>
      </c>
      <c r="F4513" s="133">
        <v>1944</v>
      </c>
      <c r="G4513" s="133" t="s">
        <v>116</v>
      </c>
      <c r="H4513" s="133">
        <v>13.355700000000001</v>
      </c>
    </row>
    <row r="4514" spans="1:8" x14ac:dyDescent="0.3">
      <c r="A4514" t="str">
        <f t="shared" si="70"/>
        <v>2023_1953</v>
      </c>
      <c r="C4514" s="132">
        <v>4512</v>
      </c>
      <c r="D4514" s="133">
        <v>2023</v>
      </c>
      <c r="E4514" s="133">
        <v>1953</v>
      </c>
      <c r="F4514" s="133">
        <v>1953</v>
      </c>
      <c r="G4514" s="133" t="s">
        <v>117</v>
      </c>
      <c r="H4514" s="133">
        <v>13.1797</v>
      </c>
    </row>
    <row r="4515" spans="1:8" x14ac:dyDescent="0.3">
      <c r="A4515" t="str">
        <f t="shared" si="70"/>
        <v>2023_1963</v>
      </c>
      <c r="C4515" s="132">
        <v>4513</v>
      </c>
      <c r="D4515" s="133">
        <v>2023</v>
      </c>
      <c r="E4515" s="133">
        <v>1963</v>
      </c>
      <c r="F4515" s="133">
        <v>1963</v>
      </c>
      <c r="G4515" s="133" t="s">
        <v>118</v>
      </c>
      <c r="H4515" s="133">
        <v>13.5062</v>
      </c>
    </row>
    <row r="4516" spans="1:8" x14ac:dyDescent="0.3">
      <c r="A4516" t="str">
        <f t="shared" si="70"/>
        <v>2023_1965</v>
      </c>
      <c r="C4516" s="132">
        <v>4514</v>
      </c>
      <c r="D4516" s="133">
        <v>2023</v>
      </c>
      <c r="E4516" s="133">
        <v>1965</v>
      </c>
      <c r="F4516" s="133">
        <v>1965</v>
      </c>
      <c r="G4516" s="133" t="s">
        <v>364</v>
      </c>
      <c r="H4516" s="133">
        <v>14.6083</v>
      </c>
    </row>
    <row r="4517" spans="1:8" x14ac:dyDescent="0.3">
      <c r="A4517" t="str">
        <f t="shared" si="70"/>
        <v>2023_1970</v>
      </c>
      <c r="C4517" s="132">
        <v>4515</v>
      </c>
      <c r="D4517" s="133">
        <v>2023</v>
      </c>
      <c r="E4517" s="133">
        <v>1970</v>
      </c>
      <c r="F4517" s="133">
        <v>1970</v>
      </c>
      <c r="G4517" s="133" t="s">
        <v>119</v>
      </c>
      <c r="H4517" s="133">
        <v>16.712</v>
      </c>
    </row>
    <row r="4518" spans="1:8" x14ac:dyDescent="0.3">
      <c r="A4518" t="str">
        <f t="shared" si="70"/>
        <v>2023_1972</v>
      </c>
      <c r="C4518" s="132">
        <v>4516</v>
      </c>
      <c r="D4518" s="133">
        <v>2023</v>
      </c>
      <c r="E4518" s="133">
        <v>1972</v>
      </c>
      <c r="F4518" s="133">
        <v>1972</v>
      </c>
      <c r="G4518" s="133" t="s">
        <v>120</v>
      </c>
      <c r="H4518" s="133">
        <v>11.803900000000001</v>
      </c>
    </row>
    <row r="4519" spans="1:8" x14ac:dyDescent="0.3">
      <c r="A4519" t="str">
        <f t="shared" si="70"/>
        <v>2023_1975</v>
      </c>
      <c r="C4519" s="132">
        <v>4517</v>
      </c>
      <c r="D4519" s="133">
        <v>2023</v>
      </c>
      <c r="E4519" s="133">
        <v>1975</v>
      </c>
      <c r="F4519" s="133">
        <v>1975</v>
      </c>
      <c r="G4519" s="133" t="s">
        <v>121</v>
      </c>
      <c r="H4519" s="133">
        <v>11.8969</v>
      </c>
    </row>
    <row r="4520" spans="1:8" x14ac:dyDescent="0.3">
      <c r="A4520" t="str">
        <f t="shared" si="70"/>
        <v>2023_1989</v>
      </c>
      <c r="C4520" s="132">
        <v>4518</v>
      </c>
      <c r="D4520" s="133">
        <v>2023</v>
      </c>
      <c r="E4520" s="133">
        <v>1989</v>
      </c>
      <c r="F4520" s="133">
        <v>1989</v>
      </c>
      <c r="G4520" s="133" t="s">
        <v>122</v>
      </c>
      <c r="H4520" s="133">
        <v>11.1447</v>
      </c>
    </row>
    <row r="4521" spans="1:8" x14ac:dyDescent="0.3">
      <c r="A4521" t="str">
        <f t="shared" si="70"/>
        <v>2023_2007</v>
      </c>
      <c r="C4521" s="132">
        <v>4519</v>
      </c>
      <c r="D4521" s="133">
        <v>2023</v>
      </c>
      <c r="E4521" s="133">
        <v>2007</v>
      </c>
      <c r="F4521" s="133">
        <v>2007</v>
      </c>
      <c r="G4521" s="133" t="s">
        <v>123</v>
      </c>
      <c r="H4521" s="133">
        <v>13.9742</v>
      </c>
    </row>
    <row r="4522" spans="1:8" x14ac:dyDescent="0.3">
      <c r="A4522" t="str">
        <f t="shared" si="70"/>
        <v>2023_2088</v>
      </c>
      <c r="C4522" s="132">
        <v>4520</v>
      </c>
      <c r="D4522" s="133">
        <v>2023</v>
      </c>
      <c r="E4522" s="133">
        <v>2088</v>
      </c>
      <c r="F4522" s="133">
        <v>2088</v>
      </c>
      <c r="G4522" s="133" t="s">
        <v>124</v>
      </c>
      <c r="H4522" s="133">
        <v>12.090999999999999</v>
      </c>
    </row>
    <row r="4523" spans="1:8" x14ac:dyDescent="0.3">
      <c r="A4523" t="str">
        <f t="shared" si="70"/>
        <v>2023_2097</v>
      </c>
      <c r="C4523" s="132">
        <v>4521</v>
      </c>
      <c r="D4523" s="133">
        <v>2023</v>
      </c>
      <c r="E4523" s="133">
        <v>2097</v>
      </c>
      <c r="F4523" s="133">
        <v>2097</v>
      </c>
      <c r="G4523" s="133" t="s">
        <v>125</v>
      </c>
      <c r="H4523" s="133">
        <v>11.1351</v>
      </c>
    </row>
    <row r="4524" spans="1:8" x14ac:dyDescent="0.3">
      <c r="A4524" t="str">
        <f t="shared" si="70"/>
        <v>2023_2113</v>
      </c>
      <c r="C4524" s="132">
        <v>4522</v>
      </c>
      <c r="D4524" s="133">
        <v>2023</v>
      </c>
      <c r="E4524" s="133">
        <v>2113</v>
      </c>
      <c r="F4524" s="133">
        <v>2113</v>
      </c>
      <c r="G4524" s="133" t="s">
        <v>126</v>
      </c>
      <c r="H4524" s="133">
        <v>15.330399999999999</v>
      </c>
    </row>
    <row r="4525" spans="1:8" x14ac:dyDescent="0.3">
      <c r="A4525" t="str">
        <f t="shared" si="70"/>
        <v>2023_2124</v>
      </c>
      <c r="C4525" s="132">
        <v>4523</v>
      </c>
      <c r="D4525" s="133">
        <v>2023</v>
      </c>
      <c r="E4525" s="133">
        <v>2124</v>
      </c>
      <c r="F4525" s="133">
        <v>2124</v>
      </c>
      <c r="G4525" s="133" t="s">
        <v>976</v>
      </c>
      <c r="H4525" s="133">
        <v>15.8096</v>
      </c>
    </row>
    <row r="4526" spans="1:8" x14ac:dyDescent="0.3">
      <c r="A4526" t="str">
        <f t="shared" si="70"/>
        <v>2023_2151</v>
      </c>
      <c r="C4526" s="132">
        <v>4524</v>
      </c>
      <c r="D4526" s="133">
        <v>2023</v>
      </c>
      <c r="E4526" s="133">
        <v>2151</v>
      </c>
      <c r="F4526" s="133">
        <v>2151</v>
      </c>
      <c r="G4526" s="133" t="s">
        <v>944</v>
      </c>
      <c r="H4526" s="133">
        <v>11.6838</v>
      </c>
    </row>
    <row r="4527" spans="1:8" x14ac:dyDescent="0.3">
      <c r="A4527" t="str">
        <f t="shared" si="70"/>
        <v>2023_2169</v>
      </c>
      <c r="C4527" s="132">
        <v>4525</v>
      </c>
      <c r="D4527" s="133">
        <v>2023</v>
      </c>
      <c r="E4527" s="133">
        <v>2169</v>
      </c>
      <c r="F4527" s="133">
        <v>2169</v>
      </c>
      <c r="G4527" s="133" t="s">
        <v>127</v>
      </c>
      <c r="H4527" s="133">
        <v>11.539899999999999</v>
      </c>
    </row>
    <row r="4528" spans="1:8" x14ac:dyDescent="0.3">
      <c r="A4528" t="str">
        <f t="shared" si="70"/>
        <v>2023_2295</v>
      </c>
      <c r="C4528" s="132">
        <v>4526</v>
      </c>
      <c r="D4528" s="133">
        <v>2023</v>
      </c>
      <c r="E4528" s="133">
        <v>2295</v>
      </c>
      <c r="F4528" s="133">
        <v>2295</v>
      </c>
      <c r="G4528" s="133" t="s">
        <v>129</v>
      </c>
      <c r="H4528" s="133">
        <v>11.031499999999999</v>
      </c>
    </row>
    <row r="4529" spans="1:8" x14ac:dyDescent="0.3">
      <c r="A4529" t="str">
        <f t="shared" si="70"/>
        <v>2023_2313</v>
      </c>
      <c r="C4529" s="132">
        <v>4527</v>
      </c>
      <c r="D4529" s="133">
        <v>2023</v>
      </c>
      <c r="E4529" s="133">
        <v>2313</v>
      </c>
      <c r="F4529" s="133">
        <v>2313</v>
      </c>
      <c r="G4529" s="133" t="s">
        <v>130</v>
      </c>
      <c r="H4529" s="133">
        <v>15.906000000000001</v>
      </c>
    </row>
    <row r="4530" spans="1:8" x14ac:dyDescent="0.3">
      <c r="A4530" t="str">
        <f t="shared" si="70"/>
        <v>2023_2322</v>
      </c>
      <c r="C4530" s="132">
        <v>4528</v>
      </c>
      <c r="D4530" s="133">
        <v>2023</v>
      </c>
      <c r="E4530" s="133">
        <v>2322</v>
      </c>
      <c r="F4530" s="133">
        <v>2322</v>
      </c>
      <c r="G4530" s="133" t="s">
        <v>131</v>
      </c>
      <c r="H4530" s="133">
        <v>11.609</v>
      </c>
    </row>
    <row r="4531" spans="1:8" x14ac:dyDescent="0.3">
      <c r="A4531" t="str">
        <f t="shared" si="70"/>
        <v>2023_2369</v>
      </c>
      <c r="C4531" s="132">
        <v>4529</v>
      </c>
      <c r="D4531" s="133">
        <v>2023</v>
      </c>
      <c r="E4531" s="133">
        <v>2369</v>
      </c>
      <c r="F4531" s="133">
        <v>2369</v>
      </c>
      <c r="G4531" s="133" t="s">
        <v>132</v>
      </c>
      <c r="H4531" s="133">
        <v>13.681100000000001</v>
      </c>
    </row>
    <row r="4532" spans="1:8" x14ac:dyDescent="0.3">
      <c r="A4532" t="str">
        <f t="shared" si="70"/>
        <v>2023_2376</v>
      </c>
      <c r="C4532" s="132">
        <v>4530</v>
      </c>
      <c r="D4532" s="133">
        <v>2023</v>
      </c>
      <c r="E4532" s="133">
        <v>2376</v>
      </c>
      <c r="F4532" s="133">
        <v>2376</v>
      </c>
      <c r="G4532" s="133" t="s">
        <v>133</v>
      </c>
      <c r="H4532" s="133">
        <v>12.1638</v>
      </c>
    </row>
    <row r="4533" spans="1:8" x14ac:dyDescent="0.3">
      <c r="A4533" t="str">
        <f t="shared" si="70"/>
        <v>2023_2403</v>
      </c>
      <c r="C4533" s="132">
        <v>4531</v>
      </c>
      <c r="D4533" s="133">
        <v>2023</v>
      </c>
      <c r="E4533" s="133">
        <v>2403</v>
      </c>
      <c r="F4533" s="133">
        <v>2403</v>
      </c>
      <c r="G4533" s="133" t="s">
        <v>390</v>
      </c>
      <c r="H4533" s="133">
        <v>11</v>
      </c>
    </row>
    <row r="4534" spans="1:8" x14ac:dyDescent="0.3">
      <c r="A4534" t="str">
        <f t="shared" si="70"/>
        <v>2023_2457</v>
      </c>
      <c r="C4534" s="132">
        <v>4532</v>
      </c>
      <c r="D4534" s="133">
        <v>2023</v>
      </c>
      <c r="E4534" s="133">
        <v>2457</v>
      </c>
      <c r="F4534" s="133">
        <v>2457</v>
      </c>
      <c r="G4534" s="133" t="s">
        <v>134</v>
      </c>
      <c r="H4534" s="133">
        <v>12.062200000000001</v>
      </c>
    </row>
    <row r="4535" spans="1:8" x14ac:dyDescent="0.3">
      <c r="A4535" t="str">
        <f t="shared" si="70"/>
        <v>2023_2466</v>
      </c>
      <c r="C4535" s="132">
        <v>4533</v>
      </c>
      <c r="D4535" s="133">
        <v>2023</v>
      </c>
      <c r="E4535" s="133">
        <v>2466</v>
      </c>
      <c r="F4535" s="133">
        <v>2466</v>
      </c>
      <c r="G4535" s="133" t="s">
        <v>135</v>
      </c>
      <c r="H4535" s="133">
        <v>17.057300000000001</v>
      </c>
    </row>
    <row r="4536" spans="1:8" x14ac:dyDescent="0.3">
      <c r="A4536" t="str">
        <f t="shared" si="70"/>
        <v>2023_2493</v>
      </c>
      <c r="C4536" s="132">
        <v>4534</v>
      </c>
      <c r="D4536" s="133">
        <v>2023</v>
      </c>
      <c r="E4536" s="133">
        <v>2493</v>
      </c>
      <c r="F4536" s="133">
        <v>2493</v>
      </c>
      <c r="G4536" s="133" t="s">
        <v>136</v>
      </c>
      <c r="H4536" s="133">
        <v>13.596500000000001</v>
      </c>
    </row>
    <row r="4537" spans="1:8" x14ac:dyDescent="0.3">
      <c r="A4537" t="str">
        <f t="shared" si="70"/>
        <v>2023_2502</v>
      </c>
      <c r="C4537" s="132">
        <v>4535</v>
      </c>
      <c r="D4537" s="133">
        <v>2023</v>
      </c>
      <c r="E4537" s="133">
        <v>2502</v>
      </c>
      <c r="F4537" s="133">
        <v>2502</v>
      </c>
      <c r="G4537" s="133" t="s">
        <v>137</v>
      </c>
      <c r="H4537" s="133">
        <v>10.077999999999999</v>
      </c>
    </row>
    <row r="4538" spans="1:8" x14ac:dyDescent="0.3">
      <c r="A4538" t="str">
        <f t="shared" si="70"/>
        <v>2023_2511</v>
      </c>
      <c r="C4538" s="132">
        <v>4536</v>
      </c>
      <c r="D4538" s="133">
        <v>2023</v>
      </c>
      <c r="E4538" s="133">
        <v>2511</v>
      </c>
      <c r="F4538" s="133">
        <v>2511</v>
      </c>
      <c r="G4538" s="133" t="s">
        <v>138</v>
      </c>
      <c r="H4538" s="133">
        <v>16.0778</v>
      </c>
    </row>
    <row r="4539" spans="1:8" x14ac:dyDescent="0.3">
      <c r="A4539" t="str">
        <f t="shared" si="70"/>
        <v>2023_2520</v>
      </c>
      <c r="C4539" s="132">
        <v>4537</v>
      </c>
      <c r="D4539" s="133">
        <v>2023</v>
      </c>
      <c r="E4539" s="133">
        <v>2520</v>
      </c>
      <c r="F4539" s="133">
        <v>2520</v>
      </c>
      <c r="G4539" s="133" t="s">
        <v>139</v>
      </c>
      <c r="H4539" s="133">
        <v>10.154400000000001</v>
      </c>
    </row>
    <row r="4540" spans="1:8" x14ac:dyDescent="0.3">
      <c r="A4540" t="str">
        <f t="shared" si="70"/>
        <v>2023_2556</v>
      </c>
      <c r="C4540" s="132">
        <v>4538</v>
      </c>
      <c r="D4540" s="133">
        <v>2023</v>
      </c>
      <c r="E4540" s="133">
        <v>2556</v>
      </c>
      <c r="F4540" s="133">
        <v>2556</v>
      </c>
      <c r="G4540" s="133" t="s">
        <v>140</v>
      </c>
      <c r="H4540" s="133">
        <v>14.1294</v>
      </c>
    </row>
    <row r="4541" spans="1:8" x14ac:dyDescent="0.3">
      <c r="A4541" t="str">
        <f t="shared" si="70"/>
        <v>2023_2673</v>
      </c>
      <c r="C4541" s="132">
        <v>4539</v>
      </c>
      <c r="D4541" s="133">
        <v>2023</v>
      </c>
      <c r="E4541" s="133">
        <v>2673</v>
      </c>
      <c r="F4541" s="133">
        <v>2673</v>
      </c>
      <c r="G4541" s="133" t="s">
        <v>141</v>
      </c>
      <c r="H4541" s="133">
        <v>13.018599999999999</v>
      </c>
    </row>
    <row r="4542" spans="1:8" x14ac:dyDescent="0.3">
      <c r="A4542" t="str">
        <f t="shared" si="70"/>
        <v>2023_2682</v>
      </c>
      <c r="C4542" s="132">
        <v>4540</v>
      </c>
      <c r="D4542" s="133">
        <v>2023</v>
      </c>
      <c r="E4542" s="133">
        <v>2682</v>
      </c>
      <c r="F4542" s="133">
        <v>2682</v>
      </c>
      <c r="G4542" s="133" t="s">
        <v>17</v>
      </c>
      <c r="H4542" s="133">
        <v>12.2761</v>
      </c>
    </row>
    <row r="4543" spans="1:8" x14ac:dyDescent="0.3">
      <c r="A4543" t="str">
        <f t="shared" si="70"/>
        <v>2023_2709</v>
      </c>
      <c r="C4543" s="132">
        <v>4541</v>
      </c>
      <c r="D4543" s="133">
        <v>2023</v>
      </c>
      <c r="E4543" s="133">
        <v>2709</v>
      </c>
      <c r="F4543" s="133">
        <v>2709</v>
      </c>
      <c r="G4543" s="133" t="s">
        <v>142</v>
      </c>
      <c r="H4543" s="133">
        <v>14.2468</v>
      </c>
    </row>
    <row r="4544" spans="1:8" x14ac:dyDescent="0.3">
      <c r="A4544" t="str">
        <f t="shared" si="70"/>
        <v>2023_2718</v>
      </c>
      <c r="C4544" s="132">
        <v>4542</v>
      </c>
      <c r="D4544" s="133">
        <v>2023</v>
      </c>
      <c r="E4544" s="133">
        <v>2718</v>
      </c>
      <c r="F4544" s="133">
        <v>2718</v>
      </c>
      <c r="G4544" s="133" t="s">
        <v>143</v>
      </c>
      <c r="H4544" s="133">
        <v>13.0543</v>
      </c>
    </row>
    <row r="4545" spans="1:8" x14ac:dyDescent="0.3">
      <c r="A4545" t="str">
        <f t="shared" si="70"/>
        <v>2023_2727</v>
      </c>
      <c r="C4545" s="132">
        <v>4543</v>
      </c>
      <c r="D4545" s="133">
        <v>2023</v>
      </c>
      <c r="E4545" s="133">
        <v>2727</v>
      </c>
      <c r="F4545" s="133">
        <v>2727</v>
      </c>
      <c r="G4545" s="133" t="s">
        <v>144</v>
      </c>
      <c r="H4545" s="133">
        <v>16.302700000000002</v>
      </c>
    </row>
    <row r="4546" spans="1:8" x14ac:dyDescent="0.3">
      <c r="A4546" t="str">
        <f t="shared" si="70"/>
        <v>2023_2754</v>
      </c>
      <c r="C4546" s="132">
        <v>4544</v>
      </c>
      <c r="D4546" s="133">
        <v>2023</v>
      </c>
      <c r="E4546" s="133">
        <v>2754</v>
      </c>
      <c r="F4546" s="133">
        <v>2754</v>
      </c>
      <c r="G4546" s="133" t="s">
        <v>145</v>
      </c>
      <c r="H4546" s="133">
        <v>10.828799999999999</v>
      </c>
    </row>
    <row r="4547" spans="1:8" x14ac:dyDescent="0.3">
      <c r="A4547" t="str">
        <f t="shared" si="70"/>
        <v>2023_2763</v>
      </c>
      <c r="C4547" s="132">
        <v>4545</v>
      </c>
      <c r="D4547" s="133">
        <v>2023</v>
      </c>
      <c r="E4547" s="133">
        <v>2763</v>
      </c>
      <c r="F4547" s="133">
        <v>2763</v>
      </c>
      <c r="G4547" s="133" t="s">
        <v>146</v>
      </c>
      <c r="H4547" s="133">
        <v>11.311199999999999</v>
      </c>
    </row>
    <row r="4548" spans="1:8" x14ac:dyDescent="0.3">
      <c r="A4548" t="str">
        <f t="shared" ref="A4548:A4611" si="71">CONCATENATE(D4548,"_",E4548)</f>
        <v>2023_2766</v>
      </c>
      <c r="C4548" s="132">
        <v>4546</v>
      </c>
      <c r="D4548" s="133">
        <v>2023</v>
      </c>
      <c r="E4548" s="133">
        <v>2766</v>
      </c>
      <c r="F4548" s="133">
        <v>2766</v>
      </c>
      <c r="G4548" s="133" t="s">
        <v>593</v>
      </c>
      <c r="H4548" s="133">
        <v>15.2356</v>
      </c>
    </row>
    <row r="4549" spans="1:8" x14ac:dyDescent="0.3">
      <c r="A4549" t="str">
        <f t="shared" si="71"/>
        <v>2023_2772</v>
      </c>
      <c r="C4549" s="132">
        <v>4547</v>
      </c>
      <c r="D4549" s="133">
        <v>2023</v>
      </c>
      <c r="E4549" s="133">
        <v>2772</v>
      </c>
      <c r="F4549" s="133">
        <v>2772</v>
      </c>
      <c r="G4549" s="133" t="s">
        <v>147</v>
      </c>
      <c r="H4549" s="133">
        <v>11.167899999999999</v>
      </c>
    </row>
    <row r="4550" spans="1:8" x14ac:dyDescent="0.3">
      <c r="A4550" t="str">
        <f t="shared" si="71"/>
        <v>2023_2781</v>
      </c>
      <c r="C4550" s="132">
        <v>4548</v>
      </c>
      <c r="D4550" s="133">
        <v>2023</v>
      </c>
      <c r="E4550" s="133">
        <v>2781</v>
      </c>
      <c r="F4550" s="133">
        <v>2781</v>
      </c>
      <c r="G4550" s="133" t="s">
        <v>148</v>
      </c>
      <c r="H4550" s="133">
        <v>14.706200000000001</v>
      </c>
    </row>
    <row r="4551" spans="1:8" x14ac:dyDescent="0.3">
      <c r="A4551" t="str">
        <f t="shared" si="71"/>
        <v>2023_2826</v>
      </c>
      <c r="C4551" s="132">
        <v>4549</v>
      </c>
      <c r="D4551" s="133">
        <v>2023</v>
      </c>
      <c r="E4551" s="133">
        <v>2826</v>
      </c>
      <c r="F4551" s="133">
        <v>2826</v>
      </c>
      <c r="G4551" s="133" t="s">
        <v>149</v>
      </c>
      <c r="H4551" s="133">
        <v>11.3499</v>
      </c>
    </row>
    <row r="4552" spans="1:8" x14ac:dyDescent="0.3">
      <c r="A4552" t="str">
        <f t="shared" si="71"/>
        <v>2023_2846</v>
      </c>
      <c r="C4552" s="132">
        <v>4550</v>
      </c>
      <c r="D4552" s="133">
        <v>2023</v>
      </c>
      <c r="E4552" s="133">
        <v>2846</v>
      </c>
      <c r="F4552" s="133">
        <v>2846</v>
      </c>
      <c r="G4552" s="133" t="s">
        <v>151</v>
      </c>
      <c r="H4552" s="133">
        <v>8.2882999999999996</v>
      </c>
    </row>
    <row r="4553" spans="1:8" x14ac:dyDescent="0.3">
      <c r="A4553" t="str">
        <f t="shared" si="71"/>
        <v>2023_2862</v>
      </c>
      <c r="C4553" s="132">
        <v>4551</v>
      </c>
      <c r="D4553" s="133">
        <v>2023</v>
      </c>
      <c r="E4553" s="133">
        <v>2862</v>
      </c>
      <c r="F4553" s="133">
        <v>2862</v>
      </c>
      <c r="G4553" s="133" t="s">
        <v>152</v>
      </c>
      <c r="H4553" s="133">
        <v>12.937200000000001</v>
      </c>
    </row>
    <row r="4554" spans="1:8" x14ac:dyDescent="0.3">
      <c r="A4554" t="str">
        <f t="shared" si="71"/>
        <v>2023_2977</v>
      </c>
      <c r="C4554" s="132">
        <v>4552</v>
      </c>
      <c r="D4554" s="133">
        <v>2023</v>
      </c>
      <c r="E4554" s="133">
        <v>2977</v>
      </c>
      <c r="F4554" s="133">
        <v>2977</v>
      </c>
      <c r="G4554" s="133" t="s">
        <v>153</v>
      </c>
      <c r="H4554" s="133">
        <v>13.0228</v>
      </c>
    </row>
    <row r="4555" spans="1:8" x14ac:dyDescent="0.3">
      <c r="A4555" t="str">
        <f t="shared" si="71"/>
        <v>2023_2988</v>
      </c>
      <c r="C4555" s="132">
        <v>4553</v>
      </c>
      <c r="D4555" s="133">
        <v>2023</v>
      </c>
      <c r="E4555" s="133">
        <v>2988</v>
      </c>
      <c r="F4555" s="133">
        <v>2988</v>
      </c>
      <c r="G4555" s="133" t="s">
        <v>154</v>
      </c>
      <c r="H4555" s="133">
        <v>13.523099999999999</v>
      </c>
    </row>
    <row r="4556" spans="1:8" x14ac:dyDescent="0.3">
      <c r="A4556" t="str">
        <f t="shared" si="71"/>
        <v>2023_3029</v>
      </c>
      <c r="C4556" s="132">
        <v>4554</v>
      </c>
      <c r="D4556" s="133">
        <v>2023</v>
      </c>
      <c r="E4556" s="133">
        <v>3029</v>
      </c>
      <c r="F4556" s="133">
        <v>3029</v>
      </c>
      <c r="G4556" s="133" t="s">
        <v>155</v>
      </c>
      <c r="H4556" s="133">
        <v>12.2042</v>
      </c>
    </row>
    <row r="4557" spans="1:8" x14ac:dyDescent="0.3">
      <c r="A4557" t="str">
        <f t="shared" si="71"/>
        <v>2023_3033</v>
      </c>
      <c r="C4557" s="132">
        <v>4555</v>
      </c>
      <c r="D4557" s="133">
        <v>2023</v>
      </c>
      <c r="E4557" s="133">
        <v>3033</v>
      </c>
      <c r="F4557" s="133">
        <v>3033</v>
      </c>
      <c r="G4557" s="133" t="s">
        <v>156</v>
      </c>
      <c r="H4557" s="133">
        <v>14.3939</v>
      </c>
    </row>
    <row r="4558" spans="1:8" x14ac:dyDescent="0.3">
      <c r="A4558" t="str">
        <f t="shared" si="71"/>
        <v>2023_3042</v>
      </c>
      <c r="C4558" s="132">
        <v>4556</v>
      </c>
      <c r="D4558" s="133">
        <v>2023</v>
      </c>
      <c r="E4558" s="133">
        <v>3042</v>
      </c>
      <c r="F4558" s="133">
        <v>3042</v>
      </c>
      <c r="G4558" s="133" t="s">
        <v>157</v>
      </c>
      <c r="H4558" s="133">
        <v>13.315799999999999</v>
      </c>
    </row>
    <row r="4559" spans="1:8" x14ac:dyDescent="0.3">
      <c r="A4559" t="str">
        <f t="shared" si="71"/>
        <v>2023_3060</v>
      </c>
      <c r="C4559" s="132">
        <v>4557</v>
      </c>
      <c r="D4559" s="133">
        <v>2023</v>
      </c>
      <c r="E4559" s="133">
        <v>3060</v>
      </c>
      <c r="F4559" s="133">
        <v>3060</v>
      </c>
      <c r="G4559" s="133" t="s">
        <v>158</v>
      </c>
      <c r="H4559" s="133">
        <v>12.3193</v>
      </c>
    </row>
    <row r="4560" spans="1:8" x14ac:dyDescent="0.3">
      <c r="A4560" t="str">
        <f t="shared" si="71"/>
        <v>2023_3105</v>
      </c>
      <c r="C4560" s="132">
        <v>4558</v>
      </c>
      <c r="D4560" s="133">
        <v>2023</v>
      </c>
      <c r="E4560" s="133">
        <v>3105</v>
      </c>
      <c r="F4560" s="133">
        <v>3105</v>
      </c>
      <c r="G4560" s="133" t="s">
        <v>159</v>
      </c>
      <c r="H4560" s="133">
        <v>13.394399999999999</v>
      </c>
    </row>
    <row r="4561" spans="1:8" x14ac:dyDescent="0.3">
      <c r="A4561" t="str">
        <f t="shared" si="71"/>
        <v>2023_3114</v>
      </c>
      <c r="C4561" s="132">
        <v>4559</v>
      </c>
      <c r="D4561" s="133">
        <v>2023</v>
      </c>
      <c r="E4561" s="133">
        <v>3114</v>
      </c>
      <c r="F4561" s="133">
        <v>3114</v>
      </c>
      <c r="G4561" s="133" t="s">
        <v>160</v>
      </c>
      <c r="H4561" s="133">
        <v>17.956900000000001</v>
      </c>
    </row>
    <row r="4562" spans="1:8" x14ac:dyDescent="0.3">
      <c r="A4562" t="str">
        <f t="shared" si="71"/>
        <v>2023_3119</v>
      </c>
      <c r="C4562" s="132">
        <v>4560</v>
      </c>
      <c r="D4562" s="133">
        <v>2023</v>
      </c>
      <c r="E4562" s="133">
        <v>3119</v>
      </c>
      <c r="F4562" s="133">
        <v>3119</v>
      </c>
      <c r="G4562" s="133" t="s">
        <v>161</v>
      </c>
      <c r="H4562" s="133">
        <v>18.6736</v>
      </c>
    </row>
    <row r="4563" spans="1:8" x14ac:dyDescent="0.3">
      <c r="A4563" t="str">
        <f t="shared" si="71"/>
        <v>2023_3141</v>
      </c>
      <c r="C4563" s="132">
        <v>4561</v>
      </c>
      <c r="D4563" s="133">
        <v>2023</v>
      </c>
      <c r="E4563" s="133">
        <v>3141</v>
      </c>
      <c r="F4563" s="133">
        <v>3141</v>
      </c>
      <c r="G4563" s="133" t="s">
        <v>162</v>
      </c>
      <c r="H4563" s="133">
        <v>14.9338</v>
      </c>
    </row>
    <row r="4564" spans="1:8" x14ac:dyDescent="0.3">
      <c r="A4564" t="str">
        <f t="shared" si="71"/>
        <v>2023_3150</v>
      </c>
      <c r="C4564" s="132">
        <v>4562</v>
      </c>
      <c r="D4564" s="133">
        <v>2023</v>
      </c>
      <c r="E4564" s="133">
        <v>3150</v>
      </c>
      <c r="F4564" s="133">
        <v>3150</v>
      </c>
      <c r="G4564" s="133" t="s">
        <v>163</v>
      </c>
      <c r="H4564" s="133">
        <v>11.949</v>
      </c>
    </row>
    <row r="4565" spans="1:8" x14ac:dyDescent="0.3">
      <c r="A4565" t="str">
        <f t="shared" si="71"/>
        <v>2023_3154</v>
      </c>
      <c r="C4565" s="132">
        <v>4563</v>
      </c>
      <c r="D4565" s="133">
        <v>2023</v>
      </c>
      <c r="E4565" s="133">
        <v>3154</v>
      </c>
      <c r="F4565" s="133">
        <v>3154</v>
      </c>
      <c r="G4565" s="133" t="s">
        <v>164</v>
      </c>
      <c r="H4565" s="133">
        <v>11.57</v>
      </c>
    </row>
    <row r="4566" spans="1:8" x14ac:dyDescent="0.3">
      <c r="A4566" t="str">
        <f t="shared" si="71"/>
        <v>2023_3168</v>
      </c>
      <c r="C4566" s="132">
        <v>4564</v>
      </c>
      <c r="D4566" s="133">
        <v>2023</v>
      </c>
      <c r="E4566" s="133">
        <v>3168</v>
      </c>
      <c r="F4566" s="133">
        <v>3168</v>
      </c>
      <c r="G4566" s="133" t="s">
        <v>165</v>
      </c>
      <c r="H4566" s="133">
        <v>10.087199999999999</v>
      </c>
    </row>
    <row r="4567" spans="1:8" x14ac:dyDescent="0.3">
      <c r="A4567" t="str">
        <f t="shared" si="71"/>
        <v>2023_3186</v>
      </c>
      <c r="C4567" s="132">
        <v>4565</v>
      </c>
      <c r="D4567" s="133">
        <v>2023</v>
      </c>
      <c r="E4567" s="133">
        <v>3186</v>
      </c>
      <c r="F4567" s="133">
        <v>3186</v>
      </c>
      <c r="G4567" s="133" t="s">
        <v>787</v>
      </c>
      <c r="H4567" s="133">
        <v>14.515700000000001</v>
      </c>
    </row>
    <row r="4568" spans="1:8" x14ac:dyDescent="0.3">
      <c r="A4568" t="str">
        <f t="shared" si="71"/>
        <v>2023_3195</v>
      </c>
      <c r="C4568" s="132">
        <v>4566</v>
      </c>
      <c r="D4568" s="133">
        <v>2023</v>
      </c>
      <c r="E4568" s="133">
        <v>3195</v>
      </c>
      <c r="F4568" s="133">
        <v>3195</v>
      </c>
      <c r="G4568" s="133" t="s">
        <v>356</v>
      </c>
      <c r="H4568" s="133">
        <v>14.421200000000001</v>
      </c>
    </row>
    <row r="4569" spans="1:8" x14ac:dyDescent="0.3">
      <c r="A4569" t="str">
        <f t="shared" si="71"/>
        <v>2023_3204</v>
      </c>
      <c r="C4569" s="132">
        <v>4567</v>
      </c>
      <c r="D4569" s="133">
        <v>2023</v>
      </c>
      <c r="E4569" s="133">
        <v>3204</v>
      </c>
      <c r="F4569" s="133">
        <v>3204</v>
      </c>
      <c r="G4569" s="133" t="s">
        <v>166</v>
      </c>
      <c r="H4569" s="133">
        <v>14.532500000000001</v>
      </c>
    </row>
    <row r="4570" spans="1:8" x14ac:dyDescent="0.3">
      <c r="A4570" t="str">
        <f t="shared" si="71"/>
        <v>2023_3231</v>
      </c>
      <c r="C4570" s="132">
        <v>4568</v>
      </c>
      <c r="D4570" s="133">
        <v>2023</v>
      </c>
      <c r="E4570" s="133">
        <v>3231</v>
      </c>
      <c r="F4570" s="133">
        <v>3231</v>
      </c>
      <c r="G4570" s="133" t="s">
        <v>167</v>
      </c>
      <c r="H4570" s="133">
        <v>17.7515</v>
      </c>
    </row>
    <row r="4571" spans="1:8" x14ac:dyDescent="0.3">
      <c r="A4571" t="str">
        <f t="shared" si="71"/>
        <v>2023_3312</v>
      </c>
      <c r="C4571" s="132">
        <v>4569</v>
      </c>
      <c r="D4571" s="133">
        <v>2023</v>
      </c>
      <c r="E4571" s="133">
        <v>3312</v>
      </c>
      <c r="F4571" s="133">
        <v>3312</v>
      </c>
      <c r="G4571" s="133" t="s">
        <v>168</v>
      </c>
      <c r="H4571" s="133">
        <v>15.299200000000001</v>
      </c>
    </row>
    <row r="4572" spans="1:8" x14ac:dyDescent="0.3">
      <c r="A4572" t="str">
        <f t="shared" si="71"/>
        <v>2023_3330</v>
      </c>
      <c r="C4572" s="132">
        <v>4570</v>
      </c>
      <c r="D4572" s="133">
        <v>2023</v>
      </c>
      <c r="E4572" s="133">
        <v>3330</v>
      </c>
      <c r="F4572" s="133">
        <v>3330</v>
      </c>
      <c r="G4572" s="133" t="s">
        <v>169</v>
      </c>
      <c r="H4572" s="133">
        <v>12.197100000000001</v>
      </c>
    </row>
    <row r="4573" spans="1:8" x14ac:dyDescent="0.3">
      <c r="A4573" t="str">
        <f t="shared" si="71"/>
        <v>2023_3348</v>
      </c>
      <c r="C4573" s="132">
        <v>4571</v>
      </c>
      <c r="D4573" s="133">
        <v>2023</v>
      </c>
      <c r="E4573" s="133">
        <v>3348</v>
      </c>
      <c r="F4573" s="133">
        <v>3348</v>
      </c>
      <c r="G4573" s="133" t="s">
        <v>170</v>
      </c>
      <c r="H4573" s="133">
        <v>11.104100000000001</v>
      </c>
    </row>
    <row r="4574" spans="1:8" x14ac:dyDescent="0.3">
      <c r="A4574" t="str">
        <f t="shared" si="71"/>
        <v>2023_3375</v>
      </c>
      <c r="C4574" s="132">
        <v>4572</v>
      </c>
      <c r="D4574" s="133">
        <v>2023</v>
      </c>
      <c r="E4574" s="133">
        <v>3375</v>
      </c>
      <c r="F4574" s="133">
        <v>3375</v>
      </c>
      <c r="G4574" s="133" t="s">
        <v>171</v>
      </c>
      <c r="H4574" s="133">
        <v>16.989000000000001</v>
      </c>
    </row>
    <row r="4575" spans="1:8" x14ac:dyDescent="0.3">
      <c r="A4575" t="str">
        <f t="shared" si="71"/>
        <v>2023_3420</v>
      </c>
      <c r="C4575" s="132">
        <v>4573</v>
      </c>
      <c r="D4575" s="133">
        <v>2023</v>
      </c>
      <c r="E4575" s="133">
        <v>3420</v>
      </c>
      <c r="F4575" s="133">
        <v>3420</v>
      </c>
      <c r="G4575" s="133" t="s">
        <v>172</v>
      </c>
      <c r="H4575" s="133">
        <v>10.1343</v>
      </c>
    </row>
    <row r="4576" spans="1:8" x14ac:dyDescent="0.3">
      <c r="A4576" t="str">
        <f t="shared" si="71"/>
        <v>2023_3465</v>
      </c>
      <c r="C4576" s="132">
        <v>4574</v>
      </c>
      <c r="D4576" s="133">
        <v>2023</v>
      </c>
      <c r="E4576" s="133">
        <v>3465</v>
      </c>
      <c r="F4576" s="133">
        <v>3465</v>
      </c>
      <c r="G4576" s="133" t="s">
        <v>173</v>
      </c>
      <c r="H4576" s="133">
        <v>18.512799999999999</v>
      </c>
    </row>
    <row r="4577" spans="1:8" x14ac:dyDescent="0.3">
      <c r="A4577" t="str">
        <f t="shared" si="71"/>
        <v>2023_3537</v>
      </c>
      <c r="C4577" s="132">
        <v>4575</v>
      </c>
      <c r="D4577" s="133">
        <v>2023</v>
      </c>
      <c r="E4577" s="133">
        <v>3537</v>
      </c>
      <c r="F4577" s="133">
        <v>3537</v>
      </c>
      <c r="G4577" s="133" t="s">
        <v>174</v>
      </c>
      <c r="H4577" s="133">
        <v>10.601000000000001</v>
      </c>
    </row>
    <row r="4578" spans="1:8" x14ac:dyDescent="0.3">
      <c r="A4578" t="str">
        <f t="shared" si="71"/>
        <v>2023_3555</v>
      </c>
      <c r="C4578" s="132">
        <v>4576</v>
      </c>
      <c r="D4578" s="133">
        <v>2023</v>
      </c>
      <c r="E4578" s="133">
        <v>3555</v>
      </c>
      <c r="F4578" s="133">
        <v>3555</v>
      </c>
      <c r="G4578" s="133" t="s">
        <v>175</v>
      </c>
      <c r="H4578" s="133">
        <v>14.944599999999999</v>
      </c>
    </row>
    <row r="4579" spans="1:8" x14ac:dyDescent="0.3">
      <c r="A4579" t="str">
        <f t="shared" si="71"/>
        <v>2023_3582</v>
      </c>
      <c r="C4579" s="132">
        <v>4577</v>
      </c>
      <c r="D4579" s="133">
        <v>2023</v>
      </c>
      <c r="E4579" s="133">
        <v>3582</v>
      </c>
      <c r="F4579" s="133">
        <v>1968</v>
      </c>
      <c r="G4579" s="133" t="s">
        <v>176</v>
      </c>
      <c r="H4579" s="133">
        <v>13.714600000000001</v>
      </c>
    </row>
    <row r="4580" spans="1:8" x14ac:dyDescent="0.3">
      <c r="A4580" t="str">
        <f t="shared" si="71"/>
        <v>2023_3600</v>
      </c>
      <c r="C4580" s="132">
        <v>4578</v>
      </c>
      <c r="D4580" s="133">
        <v>2023</v>
      </c>
      <c r="E4580" s="133">
        <v>3600</v>
      </c>
      <c r="F4580" s="133">
        <v>3600</v>
      </c>
      <c r="G4580" s="133" t="s">
        <v>177</v>
      </c>
      <c r="H4580" s="133">
        <v>10.121499999999999</v>
      </c>
    </row>
    <row r="4581" spans="1:8" x14ac:dyDescent="0.3">
      <c r="A4581" t="str">
        <f t="shared" si="71"/>
        <v>2023_3609</v>
      </c>
      <c r="C4581" s="132">
        <v>4579</v>
      </c>
      <c r="D4581" s="133">
        <v>2023</v>
      </c>
      <c r="E4581" s="133">
        <v>3609</v>
      </c>
      <c r="F4581" s="133">
        <v>3609</v>
      </c>
      <c r="G4581" s="133" t="s">
        <v>178</v>
      </c>
      <c r="H4581" s="133">
        <v>15.987299999999999</v>
      </c>
    </row>
    <row r="4582" spans="1:8" x14ac:dyDescent="0.3">
      <c r="A4582" t="str">
        <f t="shared" si="71"/>
        <v>2023_3645</v>
      </c>
      <c r="C4582" s="132">
        <v>4580</v>
      </c>
      <c r="D4582" s="133">
        <v>2023</v>
      </c>
      <c r="E4582" s="133">
        <v>3645</v>
      </c>
      <c r="F4582" s="133">
        <v>3645</v>
      </c>
      <c r="G4582" s="133" t="s">
        <v>179</v>
      </c>
      <c r="H4582" s="133">
        <v>10.234999999999999</v>
      </c>
    </row>
    <row r="4583" spans="1:8" x14ac:dyDescent="0.3">
      <c r="A4583" t="str">
        <f t="shared" si="71"/>
        <v>2023_3691</v>
      </c>
      <c r="C4583" s="132">
        <v>4581</v>
      </c>
      <c r="D4583" s="133">
        <v>2023</v>
      </c>
      <c r="E4583" s="133">
        <v>3691</v>
      </c>
      <c r="F4583" s="133">
        <v>3691</v>
      </c>
      <c r="G4583" s="133" t="s">
        <v>180</v>
      </c>
      <c r="H4583" s="133">
        <v>13.5052</v>
      </c>
    </row>
    <row r="4584" spans="1:8" x14ac:dyDescent="0.3">
      <c r="A4584" t="str">
        <f t="shared" si="71"/>
        <v>2023_3715</v>
      </c>
      <c r="C4584" s="132">
        <v>4582</v>
      </c>
      <c r="D4584" s="133">
        <v>2023</v>
      </c>
      <c r="E4584" s="133">
        <v>3715</v>
      </c>
      <c r="F4584" s="133">
        <v>3715</v>
      </c>
      <c r="G4584" s="133" t="s">
        <v>181</v>
      </c>
      <c r="H4584" s="133">
        <v>17.358899999999998</v>
      </c>
    </row>
    <row r="4585" spans="1:8" x14ac:dyDescent="0.3">
      <c r="A4585" t="str">
        <f t="shared" si="71"/>
        <v>2023_3744</v>
      </c>
      <c r="C4585" s="132">
        <v>4583</v>
      </c>
      <c r="D4585" s="133">
        <v>2023</v>
      </c>
      <c r="E4585" s="133">
        <v>3744</v>
      </c>
      <c r="F4585" s="133">
        <v>3744</v>
      </c>
      <c r="G4585" s="133" t="s">
        <v>182</v>
      </c>
      <c r="H4585" s="133">
        <v>17.1784</v>
      </c>
    </row>
    <row r="4586" spans="1:8" x14ac:dyDescent="0.3">
      <c r="A4586" t="str">
        <f t="shared" si="71"/>
        <v>2023_3798</v>
      </c>
      <c r="C4586" s="132">
        <v>4584</v>
      </c>
      <c r="D4586" s="133">
        <v>2023</v>
      </c>
      <c r="E4586" s="133">
        <v>3798</v>
      </c>
      <c r="F4586" s="133">
        <v>3798</v>
      </c>
      <c r="G4586" s="133" t="s">
        <v>183</v>
      </c>
      <c r="H4586" s="133">
        <v>13.067</v>
      </c>
    </row>
    <row r="4587" spans="1:8" x14ac:dyDescent="0.3">
      <c r="A4587" t="str">
        <f t="shared" si="71"/>
        <v>2023_3816</v>
      </c>
      <c r="C4587" s="132">
        <v>4585</v>
      </c>
      <c r="D4587" s="133">
        <v>2023</v>
      </c>
      <c r="E4587" s="133">
        <v>3816</v>
      </c>
      <c r="F4587" s="133">
        <v>3816</v>
      </c>
      <c r="G4587" s="133" t="s">
        <v>184</v>
      </c>
      <c r="H4587" s="133">
        <v>12.808</v>
      </c>
    </row>
    <row r="4588" spans="1:8" x14ac:dyDescent="0.3">
      <c r="A4588" t="str">
        <f t="shared" si="71"/>
        <v>2023_3841</v>
      </c>
      <c r="C4588" s="132">
        <v>4586</v>
      </c>
      <c r="D4588" s="133">
        <v>2023</v>
      </c>
      <c r="E4588" s="133">
        <v>3841</v>
      </c>
      <c r="F4588" s="133">
        <v>3841</v>
      </c>
      <c r="G4588" s="133" t="s">
        <v>185</v>
      </c>
      <c r="H4588" s="133">
        <v>11.146800000000001</v>
      </c>
    </row>
    <row r="4589" spans="1:8" x14ac:dyDescent="0.3">
      <c r="A4589" t="str">
        <f t="shared" si="71"/>
        <v>2023_3897</v>
      </c>
      <c r="C4589" s="132">
        <v>4587</v>
      </c>
      <c r="D4589" s="133">
        <v>2023</v>
      </c>
      <c r="E4589" s="133">
        <v>3897</v>
      </c>
      <c r="F4589" s="133">
        <v>3897</v>
      </c>
      <c r="G4589" s="133" t="s">
        <v>788</v>
      </c>
      <c r="H4589" s="133">
        <v>8.0311000000000003</v>
      </c>
    </row>
    <row r="4590" spans="1:8" x14ac:dyDescent="0.3">
      <c r="A4590" t="str">
        <f t="shared" si="71"/>
        <v>2023_3906</v>
      </c>
      <c r="C4590" s="132">
        <v>4588</v>
      </c>
      <c r="D4590" s="133">
        <v>2023</v>
      </c>
      <c r="E4590" s="133">
        <v>3906</v>
      </c>
      <c r="F4590" s="133">
        <v>3906</v>
      </c>
      <c r="G4590" s="133" t="s">
        <v>187</v>
      </c>
      <c r="H4590" s="133">
        <v>12.311299999999999</v>
      </c>
    </row>
    <row r="4591" spans="1:8" x14ac:dyDescent="0.3">
      <c r="A4591" t="str">
        <f t="shared" si="71"/>
        <v>2023_3942</v>
      </c>
      <c r="C4591" s="132">
        <v>4589</v>
      </c>
      <c r="D4591" s="133">
        <v>2023</v>
      </c>
      <c r="E4591" s="133">
        <v>3942</v>
      </c>
      <c r="F4591" s="133">
        <v>3942</v>
      </c>
      <c r="G4591" s="133" t="s">
        <v>188</v>
      </c>
      <c r="H4591" s="133">
        <v>16.824300000000001</v>
      </c>
    </row>
    <row r="4592" spans="1:8" x14ac:dyDescent="0.3">
      <c r="A4592" t="str">
        <f t="shared" si="71"/>
        <v>2023_3978</v>
      </c>
      <c r="C4592" s="132">
        <v>4590</v>
      </c>
      <c r="D4592" s="133">
        <v>2023</v>
      </c>
      <c r="E4592" s="133">
        <v>3978</v>
      </c>
      <c r="F4592" s="133">
        <v>3978</v>
      </c>
      <c r="G4592" s="133" t="s">
        <v>189</v>
      </c>
      <c r="H4592" s="133">
        <v>13.043100000000001</v>
      </c>
    </row>
    <row r="4593" spans="1:8" x14ac:dyDescent="0.3">
      <c r="A4593" t="str">
        <f t="shared" si="71"/>
        <v>2023_4023</v>
      </c>
      <c r="C4593" s="132">
        <v>4591</v>
      </c>
      <c r="D4593" s="133">
        <v>2023</v>
      </c>
      <c r="E4593" s="133">
        <v>4023</v>
      </c>
      <c r="F4593" s="133">
        <v>4023</v>
      </c>
      <c r="G4593" s="133" t="s">
        <v>790</v>
      </c>
      <c r="H4593" s="133">
        <v>10.102</v>
      </c>
    </row>
    <row r="4594" spans="1:8" x14ac:dyDescent="0.3">
      <c r="A4594" t="str">
        <f t="shared" si="71"/>
        <v>2023_4033</v>
      </c>
      <c r="C4594" s="132">
        <v>4592</v>
      </c>
      <c r="D4594" s="133">
        <v>2023</v>
      </c>
      <c r="E4594" s="133">
        <v>4033</v>
      </c>
      <c r="F4594" s="133">
        <v>4033</v>
      </c>
      <c r="G4594" s="133" t="s">
        <v>368</v>
      </c>
      <c r="H4594" s="133">
        <v>9.8690999999999995</v>
      </c>
    </row>
    <row r="4595" spans="1:8" x14ac:dyDescent="0.3">
      <c r="A4595" t="str">
        <f t="shared" si="71"/>
        <v>2023_4041</v>
      </c>
      <c r="C4595" s="132">
        <v>4593</v>
      </c>
      <c r="D4595" s="133">
        <v>2023</v>
      </c>
      <c r="E4595" s="133">
        <v>4041</v>
      </c>
      <c r="F4595" s="133">
        <v>4041</v>
      </c>
      <c r="G4595" s="133" t="s">
        <v>191</v>
      </c>
      <c r="H4595" s="133">
        <v>12.9993</v>
      </c>
    </row>
    <row r="4596" spans="1:8" x14ac:dyDescent="0.3">
      <c r="A4596" t="str">
        <f t="shared" si="71"/>
        <v>2023_4043</v>
      </c>
      <c r="C4596" s="132">
        <v>4594</v>
      </c>
      <c r="D4596" s="133">
        <v>2023</v>
      </c>
      <c r="E4596" s="133">
        <v>4043</v>
      </c>
      <c r="F4596" s="133">
        <v>4043</v>
      </c>
      <c r="G4596" s="133" t="s">
        <v>192</v>
      </c>
      <c r="H4596" s="133">
        <v>9.9777000000000005</v>
      </c>
    </row>
    <row r="4597" spans="1:8" x14ac:dyDescent="0.3">
      <c r="A4597" t="str">
        <f t="shared" si="71"/>
        <v>2023_4068</v>
      </c>
      <c r="C4597" s="132">
        <v>4595</v>
      </c>
      <c r="D4597" s="133">
        <v>2023</v>
      </c>
      <c r="E4597" s="133">
        <v>4068</v>
      </c>
      <c r="F4597" s="133">
        <v>4068</v>
      </c>
      <c r="G4597" s="133" t="s">
        <v>945</v>
      </c>
      <c r="H4597" s="133">
        <v>12.542999999999999</v>
      </c>
    </row>
    <row r="4598" spans="1:8" x14ac:dyDescent="0.3">
      <c r="A4598" t="str">
        <f t="shared" si="71"/>
        <v>2023_4086</v>
      </c>
      <c r="C4598" s="132">
        <v>4596</v>
      </c>
      <c r="D4598" s="133">
        <v>2023</v>
      </c>
      <c r="E4598" s="133">
        <v>4086</v>
      </c>
      <c r="F4598" s="133">
        <v>4086</v>
      </c>
      <c r="G4598" s="133" t="s">
        <v>791</v>
      </c>
      <c r="H4598" s="133">
        <v>18.000499999999999</v>
      </c>
    </row>
    <row r="4599" spans="1:8" x14ac:dyDescent="0.3">
      <c r="A4599" t="str">
        <f t="shared" si="71"/>
        <v>2023_4104</v>
      </c>
      <c r="C4599" s="132">
        <v>4597</v>
      </c>
      <c r="D4599" s="133">
        <v>2023</v>
      </c>
      <c r="E4599" s="133">
        <v>4104</v>
      </c>
      <c r="F4599" s="133">
        <v>4104</v>
      </c>
      <c r="G4599" s="133" t="s">
        <v>194</v>
      </c>
      <c r="H4599" s="133">
        <v>17.860800000000001</v>
      </c>
    </row>
    <row r="4600" spans="1:8" x14ac:dyDescent="0.3">
      <c r="A4600" t="str">
        <f t="shared" si="71"/>
        <v>2023_4122</v>
      </c>
      <c r="C4600" s="132">
        <v>4598</v>
      </c>
      <c r="D4600" s="133">
        <v>2023</v>
      </c>
      <c r="E4600" s="133">
        <v>4122</v>
      </c>
      <c r="F4600" s="133">
        <v>4122</v>
      </c>
      <c r="G4600" s="133" t="s">
        <v>195</v>
      </c>
      <c r="H4600" s="133">
        <v>15.6496</v>
      </c>
    </row>
    <row r="4601" spans="1:8" x14ac:dyDescent="0.3">
      <c r="A4601" t="str">
        <f t="shared" si="71"/>
        <v>2023_4131</v>
      </c>
      <c r="C4601" s="132">
        <v>4599</v>
      </c>
      <c r="D4601" s="133">
        <v>2023</v>
      </c>
      <c r="E4601" s="133">
        <v>4131</v>
      </c>
      <c r="F4601" s="133">
        <v>4131</v>
      </c>
      <c r="G4601" s="133" t="s">
        <v>196</v>
      </c>
      <c r="H4601" s="133">
        <v>16.866499999999998</v>
      </c>
    </row>
    <row r="4602" spans="1:8" x14ac:dyDescent="0.3">
      <c r="A4602" t="str">
        <f t="shared" si="71"/>
        <v>2023_4149</v>
      </c>
      <c r="C4602" s="132">
        <v>4600</v>
      </c>
      <c r="D4602" s="133">
        <v>2023</v>
      </c>
      <c r="E4602" s="133">
        <v>4149</v>
      </c>
      <c r="F4602" s="133">
        <v>4149</v>
      </c>
      <c r="G4602" s="133" t="s">
        <v>792</v>
      </c>
      <c r="H4602" s="133">
        <v>12.500400000000001</v>
      </c>
    </row>
    <row r="4603" spans="1:8" x14ac:dyDescent="0.3">
      <c r="A4603" t="str">
        <f t="shared" si="71"/>
        <v>2023_4203</v>
      </c>
      <c r="C4603" s="132">
        <v>4601</v>
      </c>
      <c r="D4603" s="133">
        <v>2023</v>
      </c>
      <c r="E4603" s="133">
        <v>4203</v>
      </c>
      <c r="F4603" s="133">
        <v>4203</v>
      </c>
      <c r="G4603" s="133" t="s">
        <v>198</v>
      </c>
      <c r="H4603" s="133">
        <v>10.0138</v>
      </c>
    </row>
    <row r="4604" spans="1:8" x14ac:dyDescent="0.3">
      <c r="A4604" t="str">
        <f t="shared" si="71"/>
        <v>2023_4212</v>
      </c>
      <c r="C4604" s="132">
        <v>4602</v>
      </c>
      <c r="D4604" s="133">
        <v>2023</v>
      </c>
      <c r="E4604" s="133">
        <v>4212</v>
      </c>
      <c r="F4604" s="133">
        <v>4212</v>
      </c>
      <c r="G4604" s="133" t="s">
        <v>199</v>
      </c>
      <c r="H4604" s="133">
        <v>16.4374</v>
      </c>
    </row>
    <row r="4605" spans="1:8" x14ac:dyDescent="0.3">
      <c r="A4605" t="str">
        <f t="shared" si="71"/>
        <v>2023_4269</v>
      </c>
      <c r="C4605" s="132">
        <v>4603</v>
      </c>
      <c r="D4605" s="133">
        <v>2023</v>
      </c>
      <c r="E4605" s="133">
        <v>4269</v>
      </c>
      <c r="F4605" s="133">
        <v>4269</v>
      </c>
      <c r="G4605" s="133" t="s">
        <v>200</v>
      </c>
      <c r="H4605" s="133">
        <v>13.9171</v>
      </c>
    </row>
    <row r="4606" spans="1:8" x14ac:dyDescent="0.3">
      <c r="A4606" t="str">
        <f t="shared" si="71"/>
        <v>2023_4271</v>
      </c>
      <c r="C4606" s="132">
        <v>4604</v>
      </c>
      <c r="D4606" s="133">
        <v>2023</v>
      </c>
      <c r="E4606" s="133">
        <v>4271</v>
      </c>
      <c r="F4606" s="133">
        <v>4271</v>
      </c>
      <c r="G4606" s="133" t="s">
        <v>201</v>
      </c>
      <c r="H4606" s="133">
        <v>13.2156</v>
      </c>
    </row>
    <row r="4607" spans="1:8" x14ac:dyDescent="0.3">
      <c r="A4607" t="str">
        <f t="shared" si="71"/>
        <v>2023_4356</v>
      </c>
      <c r="C4607" s="132">
        <v>4605</v>
      </c>
      <c r="D4607" s="133">
        <v>2023</v>
      </c>
      <c r="E4607" s="133">
        <v>4356</v>
      </c>
      <c r="F4607" s="133">
        <v>4356</v>
      </c>
      <c r="G4607" s="133" t="s">
        <v>202</v>
      </c>
      <c r="H4607" s="133">
        <v>13.2226</v>
      </c>
    </row>
    <row r="4608" spans="1:8" x14ac:dyDescent="0.3">
      <c r="A4608" t="str">
        <f t="shared" si="71"/>
        <v>2023_4419</v>
      </c>
      <c r="C4608" s="132">
        <v>4606</v>
      </c>
      <c r="D4608" s="133">
        <v>2023</v>
      </c>
      <c r="E4608" s="133">
        <v>4419</v>
      </c>
      <c r="F4608" s="133">
        <v>4419</v>
      </c>
      <c r="G4608" s="133" t="s">
        <v>789</v>
      </c>
      <c r="H4608" s="133">
        <v>14.333500000000001</v>
      </c>
    </row>
    <row r="4609" spans="1:8" x14ac:dyDescent="0.3">
      <c r="A4609" t="str">
        <f t="shared" si="71"/>
        <v>2023_4437</v>
      </c>
      <c r="C4609" s="132">
        <v>4607</v>
      </c>
      <c r="D4609" s="133">
        <v>2023</v>
      </c>
      <c r="E4609" s="133">
        <v>4437</v>
      </c>
      <c r="F4609" s="133">
        <v>4437</v>
      </c>
      <c r="G4609" s="133" t="s">
        <v>204</v>
      </c>
      <c r="H4609" s="133">
        <v>12.8619</v>
      </c>
    </row>
    <row r="4610" spans="1:8" x14ac:dyDescent="0.3">
      <c r="A4610" t="str">
        <f t="shared" si="71"/>
        <v>2023_4446</v>
      </c>
      <c r="C4610" s="132">
        <v>4608</v>
      </c>
      <c r="D4610" s="133">
        <v>2023</v>
      </c>
      <c r="E4610" s="133">
        <v>4446</v>
      </c>
      <c r="F4610" s="133">
        <v>4446</v>
      </c>
      <c r="G4610" s="133" t="s">
        <v>205</v>
      </c>
      <c r="H4610" s="133">
        <v>14.0352</v>
      </c>
    </row>
    <row r="4611" spans="1:8" x14ac:dyDescent="0.3">
      <c r="A4611" t="str">
        <f t="shared" si="71"/>
        <v>2023_4491</v>
      </c>
      <c r="C4611" s="132">
        <v>4609</v>
      </c>
      <c r="D4611" s="133">
        <v>2023</v>
      </c>
      <c r="E4611" s="133">
        <v>4491</v>
      </c>
      <c r="F4611" s="133">
        <v>4491</v>
      </c>
      <c r="G4611" s="133" t="s">
        <v>206</v>
      </c>
      <c r="H4611" s="133">
        <v>12.206799999999999</v>
      </c>
    </row>
    <row r="4612" spans="1:8" x14ac:dyDescent="0.3">
      <c r="A4612" t="str">
        <f t="shared" ref="A4612:A4675" si="72">CONCATENATE(D4612,"_",E4612)</f>
        <v>2023_4505</v>
      </c>
      <c r="C4612" s="132">
        <v>4610</v>
      </c>
      <c r="D4612" s="133">
        <v>2023</v>
      </c>
      <c r="E4612" s="133">
        <v>4505</v>
      </c>
      <c r="F4612" s="133">
        <v>4505</v>
      </c>
      <c r="G4612" s="133" t="s">
        <v>207</v>
      </c>
      <c r="H4612" s="133">
        <v>14.885899999999999</v>
      </c>
    </row>
    <row r="4613" spans="1:8" x14ac:dyDescent="0.3">
      <c r="A4613" t="str">
        <f t="shared" si="72"/>
        <v>2023_4509</v>
      </c>
      <c r="C4613" s="132">
        <v>4611</v>
      </c>
      <c r="D4613" s="133">
        <v>2023</v>
      </c>
      <c r="E4613" s="133">
        <v>4509</v>
      </c>
      <c r="F4613" s="133">
        <v>4509</v>
      </c>
      <c r="G4613" s="133" t="s">
        <v>208</v>
      </c>
      <c r="H4613" s="133">
        <v>15.486599999999999</v>
      </c>
    </row>
    <row r="4614" spans="1:8" x14ac:dyDescent="0.3">
      <c r="A4614" t="str">
        <f t="shared" si="72"/>
        <v>2023_4518</v>
      </c>
      <c r="C4614" s="132">
        <v>4612</v>
      </c>
      <c r="D4614" s="133">
        <v>2023</v>
      </c>
      <c r="E4614" s="133">
        <v>4518</v>
      </c>
      <c r="F4614" s="133">
        <v>4518</v>
      </c>
      <c r="G4614" s="133" t="s">
        <v>209</v>
      </c>
      <c r="H4614" s="133">
        <v>11.4224</v>
      </c>
    </row>
    <row r="4615" spans="1:8" x14ac:dyDescent="0.3">
      <c r="A4615" t="str">
        <f t="shared" si="72"/>
        <v>2023_4527</v>
      </c>
      <c r="C4615" s="132">
        <v>4613</v>
      </c>
      <c r="D4615" s="133">
        <v>2023</v>
      </c>
      <c r="E4615" s="133">
        <v>4527</v>
      </c>
      <c r="F4615" s="133">
        <v>4527</v>
      </c>
      <c r="G4615" s="133" t="s">
        <v>210</v>
      </c>
      <c r="H4615" s="133">
        <v>12.3947</v>
      </c>
    </row>
    <row r="4616" spans="1:8" x14ac:dyDescent="0.3">
      <c r="A4616" t="str">
        <f t="shared" si="72"/>
        <v>2023_4536</v>
      </c>
      <c r="C4616" s="132">
        <v>4614</v>
      </c>
      <c r="D4616" s="133">
        <v>2023</v>
      </c>
      <c r="E4616" s="133">
        <v>4536</v>
      </c>
      <c r="F4616" s="133">
        <v>4536</v>
      </c>
      <c r="G4616" s="133" t="s">
        <v>211</v>
      </c>
      <c r="H4616" s="133">
        <v>14.054399999999999</v>
      </c>
    </row>
    <row r="4617" spans="1:8" x14ac:dyDescent="0.3">
      <c r="A4617" t="str">
        <f t="shared" si="72"/>
        <v>2023_4554</v>
      </c>
      <c r="C4617" s="132">
        <v>4615</v>
      </c>
      <c r="D4617" s="133">
        <v>2023</v>
      </c>
      <c r="E4617" s="133">
        <v>4554</v>
      </c>
      <c r="F4617" s="133">
        <v>4554</v>
      </c>
      <c r="G4617" s="133" t="s">
        <v>212</v>
      </c>
      <c r="H4617" s="133">
        <v>17.3522</v>
      </c>
    </row>
    <row r="4618" spans="1:8" x14ac:dyDescent="0.3">
      <c r="A4618" t="str">
        <f t="shared" si="72"/>
        <v>2023_4572</v>
      </c>
      <c r="C4618" s="132">
        <v>4616</v>
      </c>
      <c r="D4618" s="133">
        <v>2023</v>
      </c>
      <c r="E4618" s="133">
        <v>4572</v>
      </c>
      <c r="F4618" s="133">
        <v>4572</v>
      </c>
      <c r="G4618" s="133" t="s">
        <v>213</v>
      </c>
      <c r="H4618" s="133">
        <v>12.966699999999999</v>
      </c>
    </row>
    <row r="4619" spans="1:8" x14ac:dyDescent="0.3">
      <c r="A4619" t="str">
        <f t="shared" si="72"/>
        <v>2023_4581</v>
      </c>
      <c r="C4619" s="132">
        <v>4617</v>
      </c>
      <c r="D4619" s="133">
        <v>2023</v>
      </c>
      <c r="E4619" s="133">
        <v>4581</v>
      </c>
      <c r="F4619" s="133">
        <v>4581</v>
      </c>
      <c r="G4619" s="133" t="s">
        <v>214</v>
      </c>
      <c r="H4619" s="133">
        <v>13.4223</v>
      </c>
    </row>
    <row r="4620" spans="1:8" x14ac:dyDescent="0.3">
      <c r="A4620" t="str">
        <f t="shared" si="72"/>
        <v>2023_4599</v>
      </c>
      <c r="C4620" s="132">
        <v>4618</v>
      </c>
      <c r="D4620" s="133">
        <v>2023</v>
      </c>
      <c r="E4620" s="133">
        <v>4599</v>
      </c>
      <c r="F4620" s="133">
        <v>4599</v>
      </c>
      <c r="G4620" s="133" t="s">
        <v>215</v>
      </c>
      <c r="H4620" s="133">
        <v>10.690099999999999</v>
      </c>
    </row>
    <row r="4621" spans="1:8" x14ac:dyDescent="0.3">
      <c r="A4621" t="str">
        <f t="shared" si="72"/>
        <v>2023_4617</v>
      </c>
      <c r="C4621" s="132">
        <v>4619</v>
      </c>
      <c r="D4621" s="133">
        <v>2023</v>
      </c>
      <c r="E4621" s="133">
        <v>4617</v>
      </c>
      <c r="F4621" s="133">
        <v>4617</v>
      </c>
      <c r="G4621" s="133" t="s">
        <v>216</v>
      </c>
      <c r="H4621" s="133">
        <v>14.7134</v>
      </c>
    </row>
    <row r="4622" spans="1:8" x14ac:dyDescent="0.3">
      <c r="A4622" t="str">
        <f t="shared" si="72"/>
        <v>2023_4644</v>
      </c>
      <c r="C4622" s="132">
        <v>4620</v>
      </c>
      <c r="D4622" s="133">
        <v>2023</v>
      </c>
      <c r="E4622" s="133">
        <v>4644</v>
      </c>
      <c r="F4622" s="133">
        <v>4644</v>
      </c>
      <c r="G4622" s="133" t="s">
        <v>217</v>
      </c>
      <c r="H4622" s="133">
        <v>13.293900000000001</v>
      </c>
    </row>
    <row r="4623" spans="1:8" x14ac:dyDescent="0.3">
      <c r="A4623" t="str">
        <f t="shared" si="72"/>
        <v>2023_4662</v>
      </c>
      <c r="C4623" s="132">
        <v>4621</v>
      </c>
      <c r="D4623" s="133">
        <v>2023</v>
      </c>
      <c r="E4623" s="133">
        <v>4662</v>
      </c>
      <c r="F4623" s="133">
        <v>4662</v>
      </c>
      <c r="G4623" s="133" t="s">
        <v>218</v>
      </c>
      <c r="H4623" s="133">
        <v>10.564399999999999</v>
      </c>
    </row>
    <row r="4624" spans="1:8" x14ac:dyDescent="0.3">
      <c r="A4624" t="str">
        <f t="shared" si="72"/>
        <v>2023_4689</v>
      </c>
      <c r="C4624" s="132">
        <v>4622</v>
      </c>
      <c r="D4624" s="133">
        <v>2023</v>
      </c>
      <c r="E4624" s="133">
        <v>4689</v>
      </c>
      <c r="F4624" s="133">
        <v>4689</v>
      </c>
      <c r="G4624" s="133" t="s">
        <v>219</v>
      </c>
      <c r="H4624" s="133">
        <v>15.6815</v>
      </c>
    </row>
    <row r="4625" spans="1:8" x14ac:dyDescent="0.3">
      <c r="A4625" t="str">
        <f t="shared" si="72"/>
        <v>2023_4725</v>
      </c>
      <c r="C4625" s="132">
        <v>4623</v>
      </c>
      <c r="D4625" s="133">
        <v>2023</v>
      </c>
      <c r="E4625" s="133">
        <v>4725</v>
      </c>
      <c r="F4625" s="133">
        <v>4725</v>
      </c>
      <c r="G4625" s="133" t="s">
        <v>220</v>
      </c>
      <c r="H4625" s="133">
        <v>15.785</v>
      </c>
    </row>
    <row r="4626" spans="1:8" x14ac:dyDescent="0.3">
      <c r="A4626" t="str">
        <f t="shared" si="72"/>
        <v>2023_4772</v>
      </c>
      <c r="C4626" s="132">
        <v>4624</v>
      </c>
      <c r="D4626" s="133">
        <v>2023</v>
      </c>
      <c r="E4626" s="133">
        <v>4772</v>
      </c>
      <c r="F4626" s="133">
        <v>4772</v>
      </c>
      <c r="G4626" s="133" t="s">
        <v>221</v>
      </c>
      <c r="H4626" s="133">
        <v>9.9818999999999996</v>
      </c>
    </row>
    <row r="4627" spans="1:8" x14ac:dyDescent="0.3">
      <c r="A4627" t="str">
        <f t="shared" si="72"/>
        <v>2023_4773</v>
      </c>
      <c r="C4627" s="132">
        <v>4625</v>
      </c>
      <c r="D4627" s="133">
        <v>2023</v>
      </c>
      <c r="E4627" s="133">
        <v>4773</v>
      </c>
      <c r="F4627" s="133">
        <v>4773</v>
      </c>
      <c r="G4627" s="133" t="s">
        <v>222</v>
      </c>
      <c r="H4627" s="133">
        <v>14.8612</v>
      </c>
    </row>
    <row r="4628" spans="1:8" x14ac:dyDescent="0.3">
      <c r="A4628" t="str">
        <f t="shared" si="72"/>
        <v>2023_4774</v>
      </c>
      <c r="C4628" s="132">
        <v>4626</v>
      </c>
      <c r="D4628" s="133">
        <v>2023</v>
      </c>
      <c r="E4628" s="133">
        <v>4774</v>
      </c>
      <c r="F4628" s="133">
        <v>4774</v>
      </c>
      <c r="G4628" s="133" t="s">
        <v>817</v>
      </c>
      <c r="H4628" s="133">
        <v>11.984400000000001</v>
      </c>
    </row>
    <row r="4629" spans="1:8" x14ac:dyDescent="0.3">
      <c r="A4629" t="str">
        <f t="shared" si="72"/>
        <v>2023_4776</v>
      </c>
      <c r="C4629" s="132">
        <v>4627</v>
      </c>
      <c r="D4629" s="133">
        <v>2023</v>
      </c>
      <c r="E4629" s="133">
        <v>4776</v>
      </c>
      <c r="F4629" s="133">
        <v>4776</v>
      </c>
      <c r="G4629" s="133" t="s">
        <v>225</v>
      </c>
      <c r="H4629" s="133">
        <v>12.4346</v>
      </c>
    </row>
    <row r="4630" spans="1:8" x14ac:dyDescent="0.3">
      <c r="A4630" t="str">
        <f t="shared" si="72"/>
        <v>2023_4777</v>
      </c>
      <c r="C4630" s="132">
        <v>4628</v>
      </c>
      <c r="D4630" s="133">
        <v>2023</v>
      </c>
      <c r="E4630" s="133">
        <v>4777</v>
      </c>
      <c r="F4630" s="133">
        <v>4777</v>
      </c>
      <c r="G4630" s="133" t="s">
        <v>226</v>
      </c>
      <c r="H4630" s="133">
        <v>14.180400000000001</v>
      </c>
    </row>
    <row r="4631" spans="1:8" x14ac:dyDescent="0.3">
      <c r="A4631" t="str">
        <f t="shared" si="72"/>
        <v>2023_4778</v>
      </c>
      <c r="C4631" s="132">
        <v>4629</v>
      </c>
      <c r="D4631" s="133">
        <v>2023</v>
      </c>
      <c r="E4631" s="133">
        <v>4778</v>
      </c>
      <c r="F4631" s="133">
        <v>4778</v>
      </c>
      <c r="G4631" s="133" t="s">
        <v>227</v>
      </c>
      <c r="H4631" s="133">
        <v>8.2789000000000001</v>
      </c>
    </row>
    <row r="4632" spans="1:8" x14ac:dyDescent="0.3">
      <c r="A4632" t="str">
        <f t="shared" si="72"/>
        <v>2023_4779</v>
      </c>
      <c r="C4632" s="132">
        <v>4630</v>
      </c>
      <c r="D4632" s="133">
        <v>2023</v>
      </c>
      <c r="E4632" s="133">
        <v>4779</v>
      </c>
      <c r="F4632" s="133">
        <v>4779</v>
      </c>
      <c r="G4632" s="133" t="s">
        <v>228</v>
      </c>
      <c r="H4632" s="133">
        <v>18.747199999999999</v>
      </c>
    </row>
    <row r="4633" spans="1:8" x14ac:dyDescent="0.3">
      <c r="A4633" t="str">
        <f t="shared" si="72"/>
        <v>2023_4784</v>
      </c>
      <c r="C4633" s="132">
        <v>4631</v>
      </c>
      <c r="D4633" s="133">
        <v>2023</v>
      </c>
      <c r="E4633" s="133">
        <v>4784</v>
      </c>
      <c r="F4633" s="133">
        <v>4784</v>
      </c>
      <c r="G4633" s="133" t="s">
        <v>229</v>
      </c>
      <c r="H4633" s="133">
        <v>11.4754</v>
      </c>
    </row>
    <row r="4634" spans="1:8" x14ac:dyDescent="0.3">
      <c r="A4634" t="str">
        <f t="shared" si="72"/>
        <v>2023_4785</v>
      </c>
      <c r="C4634" s="132">
        <v>4632</v>
      </c>
      <c r="D4634" s="133">
        <v>2023</v>
      </c>
      <c r="E4634" s="133">
        <v>4785</v>
      </c>
      <c r="F4634" s="133">
        <v>4785</v>
      </c>
      <c r="G4634" s="133" t="s">
        <v>793</v>
      </c>
      <c r="H4634" s="133">
        <v>9.9992999999999999</v>
      </c>
    </row>
    <row r="4635" spans="1:8" x14ac:dyDescent="0.3">
      <c r="A4635" t="str">
        <f t="shared" si="72"/>
        <v>2023_4788</v>
      </c>
      <c r="C4635" s="132">
        <v>4633</v>
      </c>
      <c r="D4635" s="133">
        <v>2023</v>
      </c>
      <c r="E4635" s="133">
        <v>4788</v>
      </c>
      <c r="F4635" s="133">
        <v>4788</v>
      </c>
      <c r="G4635" s="133" t="s">
        <v>232</v>
      </c>
      <c r="H4635" s="133">
        <v>12.086600000000001</v>
      </c>
    </row>
    <row r="4636" spans="1:8" x14ac:dyDescent="0.3">
      <c r="A4636" t="str">
        <f t="shared" si="72"/>
        <v>2023_4797</v>
      </c>
      <c r="C4636" s="132">
        <v>4634</v>
      </c>
      <c r="D4636" s="133">
        <v>2023</v>
      </c>
      <c r="E4636" s="133">
        <v>4797</v>
      </c>
      <c r="F4636" s="133">
        <v>4797</v>
      </c>
      <c r="G4636" s="133" t="s">
        <v>233</v>
      </c>
      <c r="H4636" s="133">
        <v>18.550799999999999</v>
      </c>
    </row>
    <row r="4637" spans="1:8" x14ac:dyDescent="0.3">
      <c r="A4637" t="str">
        <f t="shared" si="72"/>
        <v>2023_4824</v>
      </c>
      <c r="C4637" s="132">
        <v>4635</v>
      </c>
      <c r="D4637" s="133">
        <v>2023</v>
      </c>
      <c r="E4637" s="133">
        <v>4824</v>
      </c>
      <c r="F4637" s="133">
        <v>5510</v>
      </c>
      <c r="G4637" s="133" t="s">
        <v>256</v>
      </c>
      <c r="H4637" s="133">
        <v>13.888299999999999</v>
      </c>
    </row>
    <row r="4638" spans="1:8" x14ac:dyDescent="0.3">
      <c r="A4638" t="str">
        <f t="shared" si="72"/>
        <v>2023_4860</v>
      </c>
      <c r="C4638" s="132">
        <v>4636</v>
      </c>
      <c r="D4638" s="133">
        <v>2023</v>
      </c>
      <c r="E4638" s="133">
        <v>4860</v>
      </c>
      <c r="F4638" s="133">
        <v>4860</v>
      </c>
      <c r="G4638" s="133" t="s">
        <v>977</v>
      </c>
      <c r="H4638" s="133">
        <v>13.476599999999999</v>
      </c>
    </row>
    <row r="4639" spans="1:8" x14ac:dyDescent="0.3">
      <c r="A4639" t="str">
        <f t="shared" si="72"/>
        <v>2023_4869</v>
      </c>
      <c r="C4639" s="132">
        <v>4637</v>
      </c>
      <c r="D4639" s="133">
        <v>2023</v>
      </c>
      <c r="E4639" s="133">
        <v>4869</v>
      </c>
      <c r="F4639" s="133">
        <v>4869</v>
      </c>
      <c r="G4639" s="133" t="s">
        <v>235</v>
      </c>
      <c r="H4639" s="133">
        <v>13.8249</v>
      </c>
    </row>
    <row r="4640" spans="1:8" x14ac:dyDescent="0.3">
      <c r="A4640" t="str">
        <f t="shared" si="72"/>
        <v>2023_4878</v>
      </c>
      <c r="C4640" s="132">
        <v>4638</v>
      </c>
      <c r="D4640" s="133">
        <v>2023</v>
      </c>
      <c r="E4640" s="133">
        <v>4878</v>
      </c>
      <c r="F4640" s="133">
        <v>4878</v>
      </c>
      <c r="G4640" s="133" t="s">
        <v>236</v>
      </c>
      <c r="H4640" s="133">
        <v>14.000500000000001</v>
      </c>
    </row>
    <row r="4641" spans="1:8" x14ac:dyDescent="0.3">
      <c r="A4641" t="str">
        <f t="shared" si="72"/>
        <v>2023_4890</v>
      </c>
      <c r="C4641" s="132">
        <v>4639</v>
      </c>
      <c r="D4641" s="133">
        <v>2023</v>
      </c>
      <c r="E4641" s="133">
        <v>4890</v>
      </c>
      <c r="F4641" s="133">
        <v>4890</v>
      </c>
      <c r="G4641" s="133" t="s">
        <v>237</v>
      </c>
      <c r="H4641" s="133">
        <v>9.0030000000000001</v>
      </c>
    </row>
    <row r="4642" spans="1:8" x14ac:dyDescent="0.3">
      <c r="A4642" t="str">
        <f t="shared" si="72"/>
        <v>2023_4905</v>
      </c>
      <c r="C4642" s="132">
        <v>4640</v>
      </c>
      <c r="D4642" s="133">
        <v>2023</v>
      </c>
      <c r="E4642" s="133">
        <v>4905</v>
      </c>
      <c r="F4642" s="133">
        <v>4905</v>
      </c>
      <c r="G4642" s="133" t="s">
        <v>794</v>
      </c>
      <c r="H4642" s="133">
        <v>12.370799999999999</v>
      </c>
    </row>
    <row r="4643" spans="1:8" x14ac:dyDescent="0.3">
      <c r="A4643" t="str">
        <f t="shared" si="72"/>
        <v>2023_4978</v>
      </c>
      <c r="C4643" s="132">
        <v>4641</v>
      </c>
      <c r="D4643" s="133">
        <v>2023</v>
      </c>
      <c r="E4643" s="133">
        <v>4978</v>
      </c>
      <c r="F4643" s="133">
        <v>4978</v>
      </c>
      <c r="G4643" s="133" t="s">
        <v>238</v>
      </c>
      <c r="H4643" s="133">
        <v>10.996600000000001</v>
      </c>
    </row>
    <row r="4644" spans="1:8" x14ac:dyDescent="0.3">
      <c r="A4644" t="str">
        <f t="shared" si="72"/>
        <v>2023_4995</v>
      </c>
      <c r="C4644" s="132">
        <v>4642</v>
      </c>
      <c r="D4644" s="133">
        <v>2023</v>
      </c>
      <c r="E4644" s="133">
        <v>4995</v>
      </c>
      <c r="F4644" s="133">
        <v>4995</v>
      </c>
      <c r="G4644" s="133" t="s">
        <v>239</v>
      </c>
      <c r="H4644" s="133">
        <v>11.957599999999999</v>
      </c>
    </row>
    <row r="4645" spans="1:8" x14ac:dyDescent="0.3">
      <c r="A4645" t="str">
        <f t="shared" si="72"/>
        <v>2023_5013</v>
      </c>
      <c r="C4645" s="132">
        <v>4643</v>
      </c>
      <c r="D4645" s="133">
        <v>2023</v>
      </c>
      <c r="E4645" s="133">
        <v>5013</v>
      </c>
      <c r="F4645" s="133">
        <v>5013</v>
      </c>
      <c r="G4645" s="133" t="s">
        <v>240</v>
      </c>
      <c r="H4645" s="133">
        <v>13.2088</v>
      </c>
    </row>
    <row r="4646" spans="1:8" x14ac:dyDescent="0.3">
      <c r="A4646" t="str">
        <f t="shared" si="72"/>
        <v>2023_5049</v>
      </c>
      <c r="C4646" s="132">
        <v>4644</v>
      </c>
      <c r="D4646" s="133">
        <v>2023</v>
      </c>
      <c r="E4646" s="133">
        <v>5049</v>
      </c>
      <c r="F4646" s="133">
        <v>5049</v>
      </c>
      <c r="G4646" s="133" t="s">
        <v>241</v>
      </c>
      <c r="H4646" s="133">
        <v>14.1037</v>
      </c>
    </row>
    <row r="4647" spans="1:8" x14ac:dyDescent="0.3">
      <c r="A4647" t="str">
        <f t="shared" si="72"/>
        <v>2023_5121</v>
      </c>
      <c r="C4647" s="132">
        <v>4645</v>
      </c>
      <c r="D4647" s="133">
        <v>2023</v>
      </c>
      <c r="E4647" s="133">
        <v>5121</v>
      </c>
      <c r="F4647" s="133">
        <v>5121</v>
      </c>
      <c r="G4647" s="133" t="s">
        <v>242</v>
      </c>
      <c r="H4647" s="133">
        <v>13.0182</v>
      </c>
    </row>
    <row r="4648" spans="1:8" x14ac:dyDescent="0.3">
      <c r="A4648" t="str">
        <f t="shared" si="72"/>
        <v>2023_5139</v>
      </c>
      <c r="C4648" s="132">
        <v>4646</v>
      </c>
      <c r="D4648" s="133">
        <v>2023</v>
      </c>
      <c r="E4648" s="133">
        <v>5139</v>
      </c>
      <c r="F4648" s="133">
        <v>5139</v>
      </c>
      <c r="G4648" s="133" t="s">
        <v>243</v>
      </c>
      <c r="H4648" s="133">
        <v>10.267799999999999</v>
      </c>
    </row>
    <row r="4649" spans="1:8" x14ac:dyDescent="0.3">
      <c r="A4649" t="str">
        <f t="shared" si="72"/>
        <v>2023_5157</v>
      </c>
      <c r="C4649" s="132">
        <v>4647</v>
      </c>
      <c r="D4649" s="133">
        <v>2023</v>
      </c>
      <c r="E4649" s="133">
        <v>5157</v>
      </c>
      <c r="F4649" s="133">
        <v>6099</v>
      </c>
      <c r="G4649" s="133" t="s">
        <v>281</v>
      </c>
      <c r="H4649" s="133">
        <v>9.5742999999999991</v>
      </c>
    </row>
    <row r="4650" spans="1:8" x14ac:dyDescent="0.3">
      <c r="A4650" t="str">
        <f t="shared" si="72"/>
        <v>2023_5163</v>
      </c>
      <c r="C4650" s="132">
        <v>4648</v>
      </c>
      <c r="D4650" s="133">
        <v>2023</v>
      </c>
      <c r="E4650" s="133">
        <v>5163</v>
      </c>
      <c r="F4650" s="133">
        <v>5163</v>
      </c>
      <c r="G4650" s="133" t="s">
        <v>244</v>
      </c>
      <c r="H4650" s="133">
        <v>12.7875</v>
      </c>
    </row>
    <row r="4651" spans="1:8" x14ac:dyDescent="0.3">
      <c r="A4651" t="str">
        <f t="shared" si="72"/>
        <v>2023_5166</v>
      </c>
      <c r="C4651" s="132">
        <v>4649</v>
      </c>
      <c r="D4651" s="133">
        <v>2023</v>
      </c>
      <c r="E4651" s="133">
        <v>5166</v>
      </c>
      <c r="F4651" s="133">
        <v>5166</v>
      </c>
      <c r="G4651" s="133" t="s">
        <v>245</v>
      </c>
      <c r="H4651" s="133">
        <v>14.6051</v>
      </c>
    </row>
    <row r="4652" spans="1:8" x14ac:dyDescent="0.3">
      <c r="A4652" t="str">
        <f t="shared" si="72"/>
        <v>2023_5184</v>
      </c>
      <c r="C4652" s="132">
        <v>4650</v>
      </c>
      <c r="D4652" s="133">
        <v>2023</v>
      </c>
      <c r="E4652" s="133">
        <v>5184</v>
      </c>
      <c r="F4652" s="133">
        <v>5184</v>
      </c>
      <c r="G4652" s="133" t="s">
        <v>246</v>
      </c>
      <c r="H4652" s="133">
        <v>19.45</v>
      </c>
    </row>
    <row r="4653" spans="1:8" x14ac:dyDescent="0.3">
      <c r="A4653" t="str">
        <f t="shared" si="72"/>
        <v>2023_5250</v>
      </c>
      <c r="C4653" s="132">
        <v>4651</v>
      </c>
      <c r="D4653" s="133">
        <v>2023</v>
      </c>
      <c r="E4653" s="133">
        <v>5250</v>
      </c>
      <c r="F4653" s="133">
        <v>5250</v>
      </c>
      <c r="G4653" s="133" t="s">
        <v>247</v>
      </c>
      <c r="H4653" s="133">
        <v>13.4604</v>
      </c>
    </row>
    <row r="4654" spans="1:8" x14ac:dyDescent="0.3">
      <c r="A4654" t="str">
        <f t="shared" si="72"/>
        <v>2023_5256</v>
      </c>
      <c r="C4654" s="132">
        <v>4652</v>
      </c>
      <c r="D4654" s="133">
        <v>2023</v>
      </c>
      <c r="E4654" s="133">
        <v>5256</v>
      </c>
      <c r="F4654" s="133">
        <v>5256</v>
      </c>
      <c r="G4654" s="133" t="s">
        <v>248</v>
      </c>
      <c r="H4654" s="133">
        <v>13.0365</v>
      </c>
    </row>
    <row r="4655" spans="1:8" x14ac:dyDescent="0.3">
      <c r="A4655" t="str">
        <f t="shared" si="72"/>
        <v>2023_5283</v>
      </c>
      <c r="C4655" s="132">
        <v>4653</v>
      </c>
      <c r="D4655" s="133">
        <v>2023</v>
      </c>
      <c r="E4655" s="133">
        <v>5283</v>
      </c>
      <c r="F4655" s="133">
        <v>5283</v>
      </c>
      <c r="G4655" s="133" t="s">
        <v>249</v>
      </c>
      <c r="H4655" s="133">
        <v>11.7555</v>
      </c>
    </row>
    <row r="4656" spans="1:8" x14ac:dyDescent="0.3">
      <c r="A4656" t="str">
        <f t="shared" si="72"/>
        <v>2023_5310</v>
      </c>
      <c r="C4656" s="132">
        <v>4654</v>
      </c>
      <c r="D4656" s="133">
        <v>2023</v>
      </c>
      <c r="E4656" s="133">
        <v>5310</v>
      </c>
      <c r="F4656" s="133">
        <v>5310</v>
      </c>
      <c r="G4656" s="133" t="s">
        <v>250</v>
      </c>
      <c r="H4656" s="133">
        <v>14.4251</v>
      </c>
    </row>
    <row r="4657" spans="1:8" x14ac:dyDescent="0.3">
      <c r="A4657" t="str">
        <f t="shared" si="72"/>
        <v>2023_5319</v>
      </c>
      <c r="C4657" s="132">
        <v>4655</v>
      </c>
      <c r="D4657" s="133">
        <v>2023</v>
      </c>
      <c r="E4657" s="133">
        <v>5319</v>
      </c>
      <c r="F4657" s="133">
        <v>5160</v>
      </c>
      <c r="G4657" s="133" t="s">
        <v>18</v>
      </c>
      <c r="H4657" s="133">
        <v>14.6561</v>
      </c>
    </row>
    <row r="4658" spans="1:8" x14ac:dyDescent="0.3">
      <c r="A4658" t="str">
        <f t="shared" si="72"/>
        <v>2023_5323</v>
      </c>
      <c r="C4658" s="132">
        <v>4656</v>
      </c>
      <c r="D4658" s="133">
        <v>2023</v>
      </c>
      <c r="E4658" s="133">
        <v>5323</v>
      </c>
      <c r="F4658" s="133">
        <v>5325</v>
      </c>
      <c r="G4658" s="133" t="s">
        <v>251</v>
      </c>
      <c r="H4658" s="133">
        <v>9.1077999999999992</v>
      </c>
    </row>
    <row r="4659" spans="1:8" x14ac:dyDescent="0.3">
      <c r="A4659" t="str">
        <f t="shared" si="72"/>
        <v>2023_5463</v>
      </c>
      <c r="C4659" s="132">
        <v>4657</v>
      </c>
      <c r="D4659" s="133">
        <v>2023</v>
      </c>
      <c r="E4659" s="133">
        <v>5463</v>
      </c>
      <c r="F4659" s="133">
        <v>5463</v>
      </c>
      <c r="G4659" s="133" t="s">
        <v>253</v>
      </c>
      <c r="H4659" s="133">
        <v>15.4071</v>
      </c>
    </row>
    <row r="4660" spans="1:8" x14ac:dyDescent="0.3">
      <c r="A4660" t="str">
        <f t="shared" si="72"/>
        <v>2023_5486</v>
      </c>
      <c r="C4660" s="132">
        <v>4658</v>
      </c>
      <c r="D4660" s="133">
        <v>2023</v>
      </c>
      <c r="E4660" s="133">
        <v>5486</v>
      </c>
      <c r="F4660" s="133">
        <v>5486</v>
      </c>
      <c r="G4660" s="133" t="s">
        <v>254</v>
      </c>
      <c r="H4660" s="133">
        <v>8.1341000000000001</v>
      </c>
    </row>
    <row r="4661" spans="1:8" x14ac:dyDescent="0.3">
      <c r="A4661" t="str">
        <f t="shared" si="72"/>
        <v>2023_5508</v>
      </c>
      <c r="C4661" s="132">
        <v>4659</v>
      </c>
      <c r="D4661" s="133">
        <v>2023</v>
      </c>
      <c r="E4661" s="133">
        <v>5508</v>
      </c>
      <c r="F4661" s="133">
        <v>5508</v>
      </c>
      <c r="G4661" s="133" t="s">
        <v>255</v>
      </c>
      <c r="H4661" s="133">
        <v>9.0167999999999999</v>
      </c>
    </row>
    <row r="4662" spans="1:8" x14ac:dyDescent="0.3">
      <c r="A4662" t="str">
        <f t="shared" si="72"/>
        <v>2023_5607</v>
      </c>
      <c r="C4662" s="132">
        <v>4660</v>
      </c>
      <c r="D4662" s="133">
        <v>2023</v>
      </c>
      <c r="E4662" s="133">
        <v>5607</v>
      </c>
      <c r="F4662" s="133">
        <v>5607</v>
      </c>
      <c r="G4662" s="133" t="s">
        <v>257</v>
      </c>
      <c r="H4662" s="133">
        <v>12.3447</v>
      </c>
    </row>
    <row r="4663" spans="1:8" x14ac:dyDescent="0.3">
      <c r="A4663" t="str">
        <f t="shared" si="72"/>
        <v>2023_5643</v>
      </c>
      <c r="C4663" s="132">
        <v>4661</v>
      </c>
      <c r="D4663" s="133">
        <v>2023</v>
      </c>
      <c r="E4663" s="133">
        <v>5643</v>
      </c>
      <c r="F4663" s="133">
        <v>5643</v>
      </c>
      <c r="G4663" s="133" t="s">
        <v>258</v>
      </c>
      <c r="H4663" s="133">
        <v>14.119300000000001</v>
      </c>
    </row>
    <row r="4664" spans="1:8" x14ac:dyDescent="0.3">
      <c r="A4664" t="str">
        <f t="shared" si="72"/>
        <v>2023_5697</v>
      </c>
      <c r="C4664" s="132">
        <v>4662</v>
      </c>
      <c r="D4664" s="133">
        <v>2023</v>
      </c>
      <c r="E4664" s="133">
        <v>5697</v>
      </c>
      <c r="F4664" s="133">
        <v>5697</v>
      </c>
      <c r="G4664" s="133" t="s">
        <v>795</v>
      </c>
      <c r="H4664" s="133">
        <v>10.8916</v>
      </c>
    </row>
    <row r="4665" spans="1:8" x14ac:dyDescent="0.3">
      <c r="A4665" t="str">
        <f t="shared" si="72"/>
        <v>2023_5724</v>
      </c>
      <c r="C4665" s="132">
        <v>4663</v>
      </c>
      <c r="D4665" s="133">
        <v>2023</v>
      </c>
      <c r="E4665" s="133">
        <v>5724</v>
      </c>
      <c r="F4665" s="133">
        <v>5724</v>
      </c>
      <c r="G4665" s="133" t="s">
        <v>260</v>
      </c>
      <c r="H4665" s="133">
        <v>10.2933</v>
      </c>
    </row>
    <row r="4666" spans="1:8" x14ac:dyDescent="0.3">
      <c r="A4666" t="str">
        <f t="shared" si="72"/>
        <v>2023_5751</v>
      </c>
      <c r="C4666" s="132">
        <v>4664</v>
      </c>
      <c r="D4666" s="133">
        <v>2023</v>
      </c>
      <c r="E4666" s="133">
        <v>5751</v>
      </c>
      <c r="F4666" s="133">
        <v>5751</v>
      </c>
      <c r="G4666" s="133" t="s">
        <v>261</v>
      </c>
      <c r="H4666" s="133">
        <v>12.248699999999999</v>
      </c>
    </row>
    <row r="4667" spans="1:8" x14ac:dyDescent="0.3">
      <c r="A4667" t="str">
        <f t="shared" si="72"/>
        <v>2023_5805</v>
      </c>
      <c r="C4667" s="132">
        <v>4665</v>
      </c>
      <c r="D4667" s="133">
        <v>2023</v>
      </c>
      <c r="E4667" s="133">
        <v>5805</v>
      </c>
      <c r="F4667" s="133">
        <v>5805</v>
      </c>
      <c r="G4667" s="133" t="s">
        <v>262</v>
      </c>
      <c r="H4667" s="133">
        <v>12.89</v>
      </c>
    </row>
    <row r="4668" spans="1:8" x14ac:dyDescent="0.3">
      <c r="A4668" t="str">
        <f t="shared" si="72"/>
        <v>2023_5823</v>
      </c>
      <c r="C4668" s="132">
        <v>4666</v>
      </c>
      <c r="D4668" s="133">
        <v>2023</v>
      </c>
      <c r="E4668" s="133">
        <v>5823</v>
      </c>
      <c r="F4668" s="133">
        <v>5823</v>
      </c>
      <c r="G4668" s="133" t="s">
        <v>263</v>
      </c>
      <c r="H4668" s="133">
        <v>10.520200000000001</v>
      </c>
    </row>
    <row r="4669" spans="1:8" x14ac:dyDescent="0.3">
      <c r="A4669" t="str">
        <f t="shared" si="72"/>
        <v>2023_5832</v>
      </c>
      <c r="C4669" s="132">
        <v>4667</v>
      </c>
      <c r="D4669" s="133">
        <v>2023</v>
      </c>
      <c r="E4669" s="133">
        <v>5832</v>
      </c>
      <c r="F4669" s="133">
        <v>5832</v>
      </c>
      <c r="G4669" s="133" t="s">
        <v>264</v>
      </c>
      <c r="H4669" s="133">
        <v>11.3634</v>
      </c>
    </row>
    <row r="4670" spans="1:8" x14ac:dyDescent="0.3">
      <c r="A4670" t="str">
        <f t="shared" si="72"/>
        <v>2023_5877</v>
      </c>
      <c r="C4670" s="132">
        <v>4668</v>
      </c>
      <c r="D4670" s="133">
        <v>2023</v>
      </c>
      <c r="E4670" s="133">
        <v>5877</v>
      </c>
      <c r="F4670" s="133">
        <v>5877</v>
      </c>
      <c r="G4670" s="133" t="s">
        <v>265</v>
      </c>
      <c r="H4670" s="133">
        <v>10.2361</v>
      </c>
    </row>
    <row r="4671" spans="1:8" x14ac:dyDescent="0.3">
      <c r="A4671" t="str">
        <f t="shared" si="72"/>
        <v>2023_5895</v>
      </c>
      <c r="C4671" s="132">
        <v>4669</v>
      </c>
      <c r="D4671" s="133">
        <v>2023</v>
      </c>
      <c r="E4671" s="133">
        <v>5895</v>
      </c>
      <c r="F4671" s="133">
        <v>5895</v>
      </c>
      <c r="G4671" s="133" t="s">
        <v>266</v>
      </c>
      <c r="H4671" s="133">
        <v>10.3085</v>
      </c>
    </row>
    <row r="4672" spans="1:8" x14ac:dyDescent="0.3">
      <c r="A4672" t="str">
        <f t="shared" si="72"/>
        <v>2023_5922</v>
      </c>
      <c r="C4672" s="132">
        <v>4670</v>
      </c>
      <c r="D4672" s="133">
        <v>2023</v>
      </c>
      <c r="E4672" s="133">
        <v>5922</v>
      </c>
      <c r="F4672" s="133">
        <v>5922</v>
      </c>
      <c r="G4672" s="133" t="s">
        <v>799</v>
      </c>
      <c r="H4672" s="133">
        <v>11.4627</v>
      </c>
    </row>
    <row r="4673" spans="1:8" x14ac:dyDescent="0.3">
      <c r="A4673" t="str">
        <f t="shared" si="72"/>
        <v>2023_5949</v>
      </c>
      <c r="C4673" s="132">
        <v>4671</v>
      </c>
      <c r="D4673" s="133">
        <v>2023</v>
      </c>
      <c r="E4673" s="133">
        <v>5949</v>
      </c>
      <c r="F4673" s="133">
        <v>5949</v>
      </c>
      <c r="G4673" s="133" t="s">
        <v>267</v>
      </c>
      <c r="H4673" s="133">
        <v>12.2105</v>
      </c>
    </row>
    <row r="4674" spans="1:8" x14ac:dyDescent="0.3">
      <c r="A4674" t="str">
        <f t="shared" si="72"/>
        <v>2023_5976</v>
      </c>
      <c r="C4674" s="132">
        <v>4672</v>
      </c>
      <c r="D4674" s="133">
        <v>2023</v>
      </c>
      <c r="E4674" s="133">
        <v>5976</v>
      </c>
      <c r="F4674" s="133">
        <v>5976</v>
      </c>
      <c r="G4674" s="133" t="s">
        <v>268</v>
      </c>
      <c r="H4674" s="133">
        <v>12.3</v>
      </c>
    </row>
    <row r="4675" spans="1:8" x14ac:dyDescent="0.3">
      <c r="A4675" t="str">
        <f t="shared" si="72"/>
        <v>2023_5994</v>
      </c>
      <c r="C4675" s="132">
        <v>4673</v>
      </c>
      <c r="D4675" s="133">
        <v>2023</v>
      </c>
      <c r="E4675" s="133">
        <v>5994</v>
      </c>
      <c r="F4675" s="133">
        <v>5994</v>
      </c>
      <c r="G4675" s="133" t="s">
        <v>269</v>
      </c>
      <c r="H4675" s="133">
        <v>10.465299999999999</v>
      </c>
    </row>
    <row r="4676" spans="1:8" x14ac:dyDescent="0.3">
      <c r="A4676" t="str">
        <f t="shared" ref="A4676:A4739" si="73">CONCATENATE(D4676,"_",E4676)</f>
        <v>2023_6003</v>
      </c>
      <c r="C4676" s="132">
        <v>4674</v>
      </c>
      <c r="D4676" s="133">
        <v>2023</v>
      </c>
      <c r="E4676" s="133">
        <v>6003</v>
      </c>
      <c r="F4676" s="133">
        <v>6003</v>
      </c>
      <c r="G4676" s="133" t="s">
        <v>270</v>
      </c>
      <c r="H4676" s="133">
        <v>13.831899999999999</v>
      </c>
    </row>
    <row r="4677" spans="1:8" x14ac:dyDescent="0.3">
      <c r="A4677" t="str">
        <f t="shared" si="73"/>
        <v>2023_6012</v>
      </c>
      <c r="C4677" s="132">
        <v>4675</v>
      </c>
      <c r="D4677" s="133">
        <v>2023</v>
      </c>
      <c r="E4677" s="133">
        <v>6012</v>
      </c>
      <c r="F4677" s="133">
        <v>6012</v>
      </c>
      <c r="G4677" s="133" t="s">
        <v>271</v>
      </c>
      <c r="H4677" s="133">
        <v>11.9915</v>
      </c>
    </row>
    <row r="4678" spans="1:8" x14ac:dyDescent="0.3">
      <c r="A4678" t="str">
        <f t="shared" si="73"/>
        <v>2023_6030</v>
      </c>
      <c r="C4678" s="132">
        <v>4676</v>
      </c>
      <c r="D4678" s="133">
        <v>2023</v>
      </c>
      <c r="E4678" s="133">
        <v>6030</v>
      </c>
      <c r="F4678" s="133">
        <v>6030</v>
      </c>
      <c r="G4678" s="133" t="s">
        <v>272</v>
      </c>
      <c r="H4678" s="133">
        <v>17.700199999999999</v>
      </c>
    </row>
    <row r="4679" spans="1:8" x14ac:dyDescent="0.3">
      <c r="A4679" t="str">
        <f t="shared" si="73"/>
        <v>2023_6039</v>
      </c>
      <c r="C4679" s="132">
        <v>4677</v>
      </c>
      <c r="D4679" s="133">
        <v>2023</v>
      </c>
      <c r="E4679" s="133">
        <v>6039</v>
      </c>
      <c r="F4679" s="133">
        <v>6039</v>
      </c>
      <c r="G4679" s="133" t="s">
        <v>274</v>
      </c>
      <c r="H4679" s="133">
        <v>12.448499999999999</v>
      </c>
    </row>
    <row r="4680" spans="1:8" x14ac:dyDescent="0.3">
      <c r="A4680" t="str">
        <f t="shared" si="73"/>
        <v>2023_6048</v>
      </c>
      <c r="C4680" s="132">
        <v>4678</v>
      </c>
      <c r="D4680" s="133">
        <v>2023</v>
      </c>
      <c r="E4680" s="133">
        <v>6048</v>
      </c>
      <c r="F4680" s="133">
        <v>6035</v>
      </c>
      <c r="G4680" s="133" t="s">
        <v>273</v>
      </c>
      <c r="H4680" s="133">
        <v>12.0284</v>
      </c>
    </row>
    <row r="4681" spans="1:8" x14ac:dyDescent="0.3">
      <c r="A4681" t="str">
        <f t="shared" si="73"/>
        <v>2023_6091</v>
      </c>
      <c r="C4681" s="132">
        <v>4679</v>
      </c>
      <c r="D4681" s="133">
        <v>2023</v>
      </c>
      <c r="E4681" s="133">
        <v>6091</v>
      </c>
      <c r="F4681" s="133">
        <v>6091</v>
      </c>
      <c r="G4681" s="133" t="s">
        <v>359</v>
      </c>
      <c r="H4681" s="133">
        <v>11.2544</v>
      </c>
    </row>
    <row r="4682" spans="1:8" x14ac:dyDescent="0.3">
      <c r="A4682" t="str">
        <f t="shared" si="73"/>
        <v>2023_6093</v>
      </c>
      <c r="C4682" s="132">
        <v>4680</v>
      </c>
      <c r="D4682" s="133">
        <v>2023</v>
      </c>
      <c r="E4682" s="133">
        <v>6093</v>
      </c>
      <c r="F4682" s="133">
        <v>6093</v>
      </c>
      <c r="G4682" s="133" t="s">
        <v>275</v>
      </c>
      <c r="H4682" s="133">
        <v>16.2806</v>
      </c>
    </row>
    <row r="4683" spans="1:8" x14ac:dyDescent="0.3">
      <c r="A4683" t="str">
        <f t="shared" si="73"/>
        <v>2023_6094</v>
      </c>
      <c r="C4683" s="132">
        <v>4681</v>
      </c>
      <c r="D4683" s="133">
        <v>2023</v>
      </c>
      <c r="E4683" s="133">
        <v>6094</v>
      </c>
      <c r="F4683" s="133">
        <v>6094</v>
      </c>
      <c r="G4683" s="133" t="s">
        <v>276</v>
      </c>
      <c r="H4683" s="133">
        <v>13.007999999999999</v>
      </c>
    </row>
    <row r="4684" spans="1:8" x14ac:dyDescent="0.3">
      <c r="A4684" t="str">
        <f t="shared" si="73"/>
        <v>2023_6095</v>
      </c>
      <c r="C4684" s="132">
        <v>4682</v>
      </c>
      <c r="D4684" s="133">
        <v>2023</v>
      </c>
      <c r="E4684" s="133">
        <v>6095</v>
      </c>
      <c r="F4684" s="133">
        <v>6095</v>
      </c>
      <c r="G4684" s="133" t="s">
        <v>277</v>
      </c>
      <c r="H4684" s="133">
        <v>13.5375</v>
      </c>
    </row>
    <row r="4685" spans="1:8" x14ac:dyDescent="0.3">
      <c r="A4685" t="str">
        <f t="shared" si="73"/>
        <v>2023_6096</v>
      </c>
      <c r="C4685" s="132">
        <v>4683</v>
      </c>
      <c r="D4685" s="133">
        <v>2023</v>
      </c>
      <c r="E4685" s="133">
        <v>6096</v>
      </c>
      <c r="F4685" s="133">
        <v>6096</v>
      </c>
      <c r="G4685" s="133" t="s">
        <v>947</v>
      </c>
      <c r="H4685" s="133">
        <v>9.1487999999999996</v>
      </c>
    </row>
    <row r="4686" spans="1:8" x14ac:dyDescent="0.3">
      <c r="A4686" t="str">
        <f t="shared" si="73"/>
        <v>2023_6097</v>
      </c>
      <c r="C4686" s="132">
        <v>4684</v>
      </c>
      <c r="D4686" s="133">
        <v>2023</v>
      </c>
      <c r="E4686" s="133">
        <v>6097</v>
      </c>
      <c r="F4686" s="133">
        <v>6097</v>
      </c>
      <c r="G4686" s="133" t="s">
        <v>279</v>
      </c>
      <c r="H4686" s="133">
        <v>12.897500000000001</v>
      </c>
    </row>
    <row r="4687" spans="1:8" x14ac:dyDescent="0.3">
      <c r="A4687" t="str">
        <f t="shared" si="73"/>
        <v>2023_6098</v>
      </c>
      <c r="C4687" s="132">
        <v>4685</v>
      </c>
      <c r="D4687" s="133">
        <v>2023</v>
      </c>
      <c r="E4687" s="133">
        <v>6098</v>
      </c>
      <c r="F4687" s="133">
        <v>6098</v>
      </c>
      <c r="G4687" s="133" t="s">
        <v>796</v>
      </c>
      <c r="H4687" s="133">
        <v>14.453200000000001</v>
      </c>
    </row>
    <row r="4688" spans="1:8" x14ac:dyDescent="0.3">
      <c r="A4688" t="str">
        <f t="shared" si="73"/>
        <v>2023_6100</v>
      </c>
      <c r="C4688" s="132">
        <v>4686</v>
      </c>
      <c r="D4688" s="133">
        <v>2023</v>
      </c>
      <c r="E4688" s="133">
        <v>6100</v>
      </c>
      <c r="F4688" s="133">
        <v>6100</v>
      </c>
      <c r="G4688" s="133" t="s">
        <v>282</v>
      </c>
      <c r="H4688" s="133">
        <v>12.5124</v>
      </c>
    </row>
    <row r="4689" spans="1:8" x14ac:dyDescent="0.3">
      <c r="A4689" t="str">
        <f t="shared" si="73"/>
        <v>2023_6101</v>
      </c>
      <c r="C4689" s="132">
        <v>4687</v>
      </c>
      <c r="D4689" s="133">
        <v>2023</v>
      </c>
      <c r="E4689" s="133">
        <v>6101</v>
      </c>
      <c r="F4689" s="133">
        <v>6101</v>
      </c>
      <c r="G4689" s="133" t="s">
        <v>283</v>
      </c>
      <c r="H4689" s="133">
        <v>15.442600000000001</v>
      </c>
    </row>
    <row r="4690" spans="1:8" x14ac:dyDescent="0.3">
      <c r="A4690" t="str">
        <f t="shared" si="73"/>
        <v>2023_6102</v>
      </c>
      <c r="C4690" s="132">
        <v>4688</v>
      </c>
      <c r="D4690" s="133">
        <v>2023</v>
      </c>
      <c r="E4690" s="133">
        <v>6102</v>
      </c>
      <c r="F4690" s="133">
        <v>6102</v>
      </c>
      <c r="G4690" s="133" t="s">
        <v>284</v>
      </c>
      <c r="H4690" s="133">
        <v>12.751899999999999</v>
      </c>
    </row>
    <row r="4691" spans="1:8" x14ac:dyDescent="0.3">
      <c r="A4691" t="str">
        <f t="shared" si="73"/>
        <v>2023_6120</v>
      </c>
      <c r="C4691" s="132">
        <v>4689</v>
      </c>
      <c r="D4691" s="133">
        <v>2023</v>
      </c>
      <c r="E4691" s="133">
        <v>6120</v>
      </c>
      <c r="F4691" s="133">
        <v>6120</v>
      </c>
      <c r="G4691" s="133" t="s">
        <v>285</v>
      </c>
      <c r="H4691" s="133">
        <v>8.0716000000000001</v>
      </c>
    </row>
    <row r="4692" spans="1:8" x14ac:dyDescent="0.3">
      <c r="A4692" t="str">
        <f t="shared" si="73"/>
        <v>2023_6138</v>
      </c>
      <c r="C4692" s="132">
        <v>4690</v>
      </c>
      <c r="D4692" s="133">
        <v>2023</v>
      </c>
      <c r="E4692" s="133">
        <v>6138</v>
      </c>
      <c r="F4692" s="133">
        <v>6138</v>
      </c>
      <c r="G4692" s="133" t="s">
        <v>286</v>
      </c>
      <c r="H4692" s="133">
        <v>15.1302</v>
      </c>
    </row>
    <row r="4693" spans="1:8" x14ac:dyDescent="0.3">
      <c r="A4693" t="str">
        <f t="shared" si="73"/>
        <v>2023_6165</v>
      </c>
      <c r="C4693" s="132">
        <v>4691</v>
      </c>
      <c r="D4693" s="133">
        <v>2023</v>
      </c>
      <c r="E4693" s="133">
        <v>6165</v>
      </c>
      <c r="F4693" s="133">
        <v>6165</v>
      </c>
      <c r="G4693" s="133" t="s">
        <v>287</v>
      </c>
      <c r="H4693" s="133">
        <v>12.139799999999999</v>
      </c>
    </row>
    <row r="4694" spans="1:8" x14ac:dyDescent="0.3">
      <c r="A4694" t="str">
        <f t="shared" si="73"/>
        <v>2023_6175</v>
      </c>
      <c r="C4694" s="132">
        <v>4692</v>
      </c>
      <c r="D4694" s="133">
        <v>2023</v>
      </c>
      <c r="E4694" s="133">
        <v>6175</v>
      </c>
      <c r="F4694" s="133">
        <v>6175</v>
      </c>
      <c r="G4694" s="133" t="s">
        <v>288</v>
      </c>
      <c r="H4694" s="133">
        <v>10.629799999999999</v>
      </c>
    </row>
    <row r="4695" spans="1:8" x14ac:dyDescent="0.3">
      <c r="A4695" t="str">
        <f t="shared" si="73"/>
        <v>2023_6219</v>
      </c>
      <c r="C4695" s="132">
        <v>4693</v>
      </c>
      <c r="D4695" s="133">
        <v>2023</v>
      </c>
      <c r="E4695" s="133">
        <v>6219</v>
      </c>
      <c r="F4695" s="133">
        <v>6219</v>
      </c>
      <c r="G4695" s="133" t="s">
        <v>289</v>
      </c>
      <c r="H4695" s="133">
        <v>17.171800000000001</v>
      </c>
    </row>
    <row r="4696" spans="1:8" x14ac:dyDescent="0.3">
      <c r="A4696" t="str">
        <f t="shared" si="73"/>
        <v>2023_6246</v>
      </c>
      <c r="C4696" s="132">
        <v>4694</v>
      </c>
      <c r="D4696" s="133">
        <v>2023</v>
      </c>
      <c r="E4696" s="133">
        <v>6246</v>
      </c>
      <c r="F4696" s="133">
        <v>6246</v>
      </c>
      <c r="G4696" s="133" t="s">
        <v>290</v>
      </c>
      <c r="H4696" s="133">
        <v>11.4496</v>
      </c>
    </row>
    <row r="4697" spans="1:8" x14ac:dyDescent="0.3">
      <c r="A4697" t="str">
        <f t="shared" si="73"/>
        <v>2023_6264</v>
      </c>
      <c r="C4697" s="132">
        <v>4695</v>
      </c>
      <c r="D4697" s="133">
        <v>2023</v>
      </c>
      <c r="E4697" s="133">
        <v>6264</v>
      </c>
      <c r="F4697" s="133">
        <v>6264</v>
      </c>
      <c r="G4697" s="133" t="s">
        <v>291</v>
      </c>
      <c r="H4697" s="133">
        <v>9.3361999999999998</v>
      </c>
    </row>
    <row r="4698" spans="1:8" x14ac:dyDescent="0.3">
      <c r="A4698" t="str">
        <f t="shared" si="73"/>
        <v>2023_6273</v>
      </c>
      <c r="C4698" s="132">
        <v>4696</v>
      </c>
      <c r="D4698" s="133">
        <v>2023</v>
      </c>
      <c r="E4698" s="133">
        <v>6273</v>
      </c>
      <c r="F4698" s="133">
        <v>6273</v>
      </c>
      <c r="G4698" s="133" t="s">
        <v>358</v>
      </c>
      <c r="H4698" s="133">
        <v>11.889699999999999</v>
      </c>
    </row>
    <row r="4699" spans="1:8" x14ac:dyDescent="0.3">
      <c r="A4699" t="str">
        <f t="shared" si="73"/>
        <v>2023_6408</v>
      </c>
      <c r="C4699" s="132">
        <v>4697</v>
      </c>
      <c r="D4699" s="133">
        <v>2023</v>
      </c>
      <c r="E4699" s="133">
        <v>6408</v>
      </c>
      <c r="F4699" s="133">
        <v>6408</v>
      </c>
      <c r="G4699" s="133" t="s">
        <v>292</v>
      </c>
      <c r="H4699" s="133">
        <v>12.2121</v>
      </c>
    </row>
    <row r="4700" spans="1:8" x14ac:dyDescent="0.3">
      <c r="A4700" t="str">
        <f t="shared" si="73"/>
        <v>2023_6453</v>
      </c>
      <c r="C4700" s="132">
        <v>4698</v>
      </c>
      <c r="D4700" s="133">
        <v>2023</v>
      </c>
      <c r="E4700" s="133">
        <v>6453</v>
      </c>
      <c r="F4700" s="133">
        <v>6453</v>
      </c>
      <c r="G4700" s="133" t="s">
        <v>293</v>
      </c>
      <c r="H4700" s="133">
        <v>14.257</v>
      </c>
    </row>
    <row r="4701" spans="1:8" x14ac:dyDescent="0.3">
      <c r="A4701" t="str">
        <f t="shared" si="73"/>
        <v>2023_6460</v>
      </c>
      <c r="C4701" s="132">
        <v>4699</v>
      </c>
      <c r="D4701" s="133">
        <v>2023</v>
      </c>
      <c r="E4701" s="133">
        <v>6460</v>
      </c>
      <c r="F4701" s="133">
        <v>6460</v>
      </c>
      <c r="G4701" s="133" t="s">
        <v>294</v>
      </c>
      <c r="H4701" s="133">
        <v>12.801500000000001</v>
      </c>
    </row>
    <row r="4702" spans="1:8" x14ac:dyDescent="0.3">
      <c r="A4702" t="str">
        <f t="shared" si="73"/>
        <v>2023_6462</v>
      </c>
      <c r="C4702" s="132">
        <v>4700</v>
      </c>
      <c r="D4702" s="133">
        <v>2023</v>
      </c>
      <c r="E4702" s="133">
        <v>6462</v>
      </c>
      <c r="F4702" s="133">
        <v>6462</v>
      </c>
      <c r="G4702" s="133" t="s">
        <v>295</v>
      </c>
      <c r="H4702" s="133">
        <v>11.7386</v>
      </c>
    </row>
    <row r="4703" spans="1:8" x14ac:dyDescent="0.3">
      <c r="A4703" t="str">
        <f t="shared" si="73"/>
        <v>2023_6471</v>
      </c>
      <c r="C4703" s="132">
        <v>4701</v>
      </c>
      <c r="D4703" s="133">
        <v>2023</v>
      </c>
      <c r="E4703" s="133">
        <v>6471</v>
      </c>
      <c r="F4703" s="133">
        <v>6471</v>
      </c>
      <c r="G4703" s="133" t="s">
        <v>296</v>
      </c>
      <c r="H4703" s="133">
        <v>14.809799999999999</v>
      </c>
    </row>
    <row r="4704" spans="1:8" x14ac:dyDescent="0.3">
      <c r="A4704" t="str">
        <f t="shared" si="73"/>
        <v>2023_6509</v>
      </c>
      <c r="C4704" s="132">
        <v>4702</v>
      </c>
      <c r="D4704" s="133">
        <v>2023</v>
      </c>
      <c r="E4704" s="133">
        <v>6509</v>
      </c>
      <c r="F4704" s="133">
        <v>6509</v>
      </c>
      <c r="G4704" s="133" t="s">
        <v>297</v>
      </c>
      <c r="H4704" s="133">
        <v>9.8369</v>
      </c>
    </row>
    <row r="4705" spans="1:8" x14ac:dyDescent="0.3">
      <c r="A4705" t="str">
        <f t="shared" si="73"/>
        <v>2023_6512</v>
      </c>
      <c r="C4705" s="132">
        <v>4703</v>
      </c>
      <c r="D4705" s="133">
        <v>2023</v>
      </c>
      <c r="E4705" s="133">
        <v>6512</v>
      </c>
      <c r="F4705" s="133">
        <v>6512</v>
      </c>
      <c r="G4705" s="133" t="s">
        <v>298</v>
      </c>
      <c r="H4705" s="133">
        <v>13.6272</v>
      </c>
    </row>
    <row r="4706" spans="1:8" x14ac:dyDescent="0.3">
      <c r="A4706" t="str">
        <f t="shared" si="73"/>
        <v>2023_6516</v>
      </c>
      <c r="C4706" s="132">
        <v>4704</v>
      </c>
      <c r="D4706" s="133">
        <v>2023</v>
      </c>
      <c r="E4706" s="133">
        <v>6516</v>
      </c>
      <c r="F4706" s="133">
        <v>6516</v>
      </c>
      <c r="G4706" s="133" t="s">
        <v>299</v>
      </c>
      <c r="H4706" s="133">
        <v>10.220800000000001</v>
      </c>
    </row>
    <row r="4707" spans="1:8" x14ac:dyDescent="0.3">
      <c r="A4707" t="str">
        <f t="shared" si="73"/>
        <v>2023_6534</v>
      </c>
      <c r="C4707" s="132">
        <v>4705</v>
      </c>
      <c r="D4707" s="133">
        <v>2023</v>
      </c>
      <c r="E4707" s="133">
        <v>6534</v>
      </c>
      <c r="F4707" s="133">
        <v>6534</v>
      </c>
      <c r="G4707" s="133" t="s">
        <v>300</v>
      </c>
      <c r="H4707" s="133">
        <v>14.476599999999999</v>
      </c>
    </row>
    <row r="4708" spans="1:8" x14ac:dyDescent="0.3">
      <c r="A4708" t="str">
        <f t="shared" si="73"/>
        <v>2023_6561</v>
      </c>
      <c r="C4708" s="132">
        <v>4706</v>
      </c>
      <c r="D4708" s="133">
        <v>2023</v>
      </c>
      <c r="E4708" s="133">
        <v>6561</v>
      </c>
      <c r="F4708" s="133">
        <v>6561</v>
      </c>
      <c r="G4708" s="133" t="s">
        <v>302</v>
      </c>
      <c r="H4708" s="133">
        <v>9.7651000000000003</v>
      </c>
    </row>
    <row r="4709" spans="1:8" x14ac:dyDescent="0.3">
      <c r="A4709" t="str">
        <f t="shared" si="73"/>
        <v>2023_6579</v>
      </c>
      <c r="C4709" s="132">
        <v>4707</v>
      </c>
      <c r="D4709" s="133">
        <v>2023</v>
      </c>
      <c r="E4709" s="133">
        <v>6579</v>
      </c>
      <c r="F4709" s="133">
        <v>6579</v>
      </c>
      <c r="G4709" s="133" t="s">
        <v>303</v>
      </c>
      <c r="H4709" s="133">
        <v>17.995000000000001</v>
      </c>
    </row>
    <row r="4710" spans="1:8" x14ac:dyDescent="0.3">
      <c r="A4710" t="str">
        <f t="shared" si="73"/>
        <v>2023_6592</v>
      </c>
      <c r="C4710" s="132">
        <v>4708</v>
      </c>
      <c r="D4710" s="133">
        <v>2023</v>
      </c>
      <c r="E4710" s="133">
        <v>6592</v>
      </c>
      <c r="F4710" s="133">
        <v>6592</v>
      </c>
      <c r="G4710" s="133" t="s">
        <v>948</v>
      </c>
      <c r="H4710" s="133">
        <v>9.7279</v>
      </c>
    </row>
    <row r="4711" spans="1:8" x14ac:dyDescent="0.3">
      <c r="A4711" t="str">
        <f t="shared" si="73"/>
        <v>2023_6615</v>
      </c>
      <c r="C4711" s="132">
        <v>4709</v>
      </c>
      <c r="D4711" s="133">
        <v>2023</v>
      </c>
      <c r="E4711" s="133">
        <v>6615</v>
      </c>
      <c r="F4711" s="133">
        <v>6615</v>
      </c>
      <c r="G4711" s="133" t="s">
        <v>306</v>
      </c>
      <c r="H4711" s="133">
        <v>16.090800000000002</v>
      </c>
    </row>
    <row r="4712" spans="1:8" x14ac:dyDescent="0.3">
      <c r="A4712" t="str">
        <f t="shared" si="73"/>
        <v>2023_6651</v>
      </c>
      <c r="C4712" s="132">
        <v>4710</v>
      </c>
      <c r="D4712" s="133">
        <v>2023</v>
      </c>
      <c r="E4712" s="133">
        <v>6651</v>
      </c>
      <c r="F4712" s="133">
        <v>6651</v>
      </c>
      <c r="G4712" s="133" t="s">
        <v>307</v>
      </c>
      <c r="H4712" s="133">
        <v>13.117699999999999</v>
      </c>
    </row>
    <row r="4713" spans="1:8" x14ac:dyDescent="0.3">
      <c r="A4713" t="str">
        <f t="shared" si="73"/>
        <v>2023_6660</v>
      </c>
      <c r="C4713" s="132">
        <v>4711</v>
      </c>
      <c r="D4713" s="133">
        <v>2023</v>
      </c>
      <c r="E4713" s="133">
        <v>6660</v>
      </c>
      <c r="F4713" s="133">
        <v>6660</v>
      </c>
      <c r="G4713" s="133" t="s">
        <v>308</v>
      </c>
      <c r="H4713" s="133">
        <v>15.4954</v>
      </c>
    </row>
    <row r="4714" spans="1:8" x14ac:dyDescent="0.3">
      <c r="A4714" t="str">
        <f t="shared" si="73"/>
        <v>2023_6700</v>
      </c>
      <c r="C4714" s="132">
        <v>4712</v>
      </c>
      <c r="D4714" s="133">
        <v>2023</v>
      </c>
      <c r="E4714" s="133">
        <v>6700</v>
      </c>
      <c r="F4714" s="133">
        <v>6700</v>
      </c>
      <c r="G4714" s="133" t="s">
        <v>309</v>
      </c>
      <c r="H4714" s="133">
        <v>14.101900000000001</v>
      </c>
    </row>
    <row r="4715" spans="1:8" x14ac:dyDescent="0.3">
      <c r="A4715" t="str">
        <f t="shared" si="73"/>
        <v>2023_6741</v>
      </c>
      <c r="C4715" s="132">
        <v>4713</v>
      </c>
      <c r="D4715" s="133">
        <v>2023</v>
      </c>
      <c r="E4715" s="133">
        <v>6741</v>
      </c>
      <c r="F4715" s="133">
        <v>6741</v>
      </c>
      <c r="G4715" s="133" t="s">
        <v>310</v>
      </c>
      <c r="H4715" s="133">
        <v>11.3247</v>
      </c>
    </row>
    <row r="4716" spans="1:8" x14ac:dyDescent="0.3">
      <c r="A4716" t="str">
        <f t="shared" si="73"/>
        <v>2023_6759</v>
      </c>
      <c r="C4716" s="132">
        <v>4714</v>
      </c>
      <c r="D4716" s="133">
        <v>2023</v>
      </c>
      <c r="E4716" s="133">
        <v>6759</v>
      </c>
      <c r="F4716" s="133">
        <v>6759</v>
      </c>
      <c r="G4716" s="133" t="s">
        <v>311</v>
      </c>
      <c r="H4716" s="133">
        <v>12.986800000000001</v>
      </c>
    </row>
    <row r="4717" spans="1:8" x14ac:dyDescent="0.3">
      <c r="A4717" t="str">
        <f t="shared" si="73"/>
        <v>2023_6762</v>
      </c>
      <c r="C4717" s="132">
        <v>4715</v>
      </c>
      <c r="D4717" s="133">
        <v>2023</v>
      </c>
      <c r="E4717" s="133">
        <v>6762</v>
      </c>
      <c r="F4717" s="133">
        <v>6762</v>
      </c>
      <c r="G4717" s="133" t="s">
        <v>312</v>
      </c>
      <c r="H4717" s="133">
        <v>13.700200000000001</v>
      </c>
    </row>
    <row r="4718" spans="1:8" x14ac:dyDescent="0.3">
      <c r="A4718" t="str">
        <f t="shared" si="73"/>
        <v>2023_6768</v>
      </c>
      <c r="C4718" s="132">
        <v>4716</v>
      </c>
      <c r="D4718" s="133">
        <v>2023</v>
      </c>
      <c r="E4718" s="133">
        <v>6768</v>
      </c>
      <c r="F4718" s="133">
        <v>6768</v>
      </c>
      <c r="G4718" s="133" t="s">
        <v>313</v>
      </c>
      <c r="H4718" s="133">
        <v>16.062899999999999</v>
      </c>
    </row>
    <row r="4719" spans="1:8" x14ac:dyDescent="0.3">
      <c r="A4719" t="str">
        <f t="shared" si="73"/>
        <v>2023_6795</v>
      </c>
      <c r="C4719" s="132">
        <v>4717</v>
      </c>
      <c r="D4719" s="133">
        <v>2023</v>
      </c>
      <c r="E4719" s="133">
        <v>6795</v>
      </c>
      <c r="F4719" s="133">
        <v>6795</v>
      </c>
      <c r="G4719" s="133" t="s">
        <v>314</v>
      </c>
      <c r="H4719" s="133">
        <v>13.362399999999999</v>
      </c>
    </row>
    <row r="4720" spans="1:8" x14ac:dyDescent="0.3">
      <c r="A4720" t="str">
        <f t="shared" si="73"/>
        <v>2023_6822</v>
      </c>
      <c r="C4720" s="132">
        <v>4718</v>
      </c>
      <c r="D4720" s="133">
        <v>2023</v>
      </c>
      <c r="E4720" s="133">
        <v>6822</v>
      </c>
      <c r="F4720" s="133">
        <v>6822</v>
      </c>
      <c r="G4720" s="133" t="s">
        <v>315</v>
      </c>
      <c r="H4720" s="133">
        <v>17.802499999999998</v>
      </c>
    </row>
    <row r="4721" spans="1:8" x14ac:dyDescent="0.3">
      <c r="A4721" t="str">
        <f t="shared" si="73"/>
        <v>2023_6840</v>
      </c>
      <c r="C4721" s="132">
        <v>4719</v>
      </c>
      <c r="D4721" s="133">
        <v>2023</v>
      </c>
      <c r="E4721" s="133">
        <v>6840</v>
      </c>
      <c r="F4721" s="133">
        <v>6840</v>
      </c>
      <c r="G4721" s="133" t="s">
        <v>316</v>
      </c>
      <c r="H4721" s="133">
        <v>12.335900000000001</v>
      </c>
    </row>
    <row r="4722" spans="1:8" x14ac:dyDescent="0.3">
      <c r="A4722" t="str">
        <f t="shared" si="73"/>
        <v>2023_6854</v>
      </c>
      <c r="C4722" s="132">
        <v>4720</v>
      </c>
      <c r="D4722" s="133">
        <v>2023</v>
      </c>
      <c r="E4722" s="133">
        <v>6854</v>
      </c>
      <c r="F4722" s="133">
        <v>6854</v>
      </c>
      <c r="G4722" s="133" t="s">
        <v>317</v>
      </c>
      <c r="H4722" s="133">
        <v>10.466100000000001</v>
      </c>
    </row>
    <row r="4723" spans="1:8" x14ac:dyDescent="0.3">
      <c r="A4723" t="str">
        <f t="shared" si="73"/>
        <v>2023_6867</v>
      </c>
      <c r="C4723" s="132">
        <v>4721</v>
      </c>
      <c r="D4723" s="133">
        <v>2023</v>
      </c>
      <c r="E4723" s="133">
        <v>6867</v>
      </c>
      <c r="F4723" s="133">
        <v>6867</v>
      </c>
      <c r="G4723" s="133" t="s">
        <v>318</v>
      </c>
      <c r="H4723" s="133">
        <v>12.956899999999999</v>
      </c>
    </row>
    <row r="4724" spans="1:8" x14ac:dyDescent="0.3">
      <c r="A4724" t="str">
        <f t="shared" si="73"/>
        <v>2023_6921</v>
      </c>
      <c r="C4724" s="132">
        <v>4722</v>
      </c>
      <c r="D4724" s="133">
        <v>2023</v>
      </c>
      <c r="E4724" s="133">
        <v>6921</v>
      </c>
      <c r="F4724" s="133">
        <v>6921</v>
      </c>
      <c r="G4724" s="133" t="s">
        <v>319</v>
      </c>
      <c r="H4724" s="133">
        <v>11.161799999999999</v>
      </c>
    </row>
    <row r="4725" spans="1:8" x14ac:dyDescent="0.3">
      <c r="A4725" t="str">
        <f t="shared" si="73"/>
        <v>2023_6930</v>
      </c>
      <c r="C4725" s="132">
        <v>4723</v>
      </c>
      <c r="D4725" s="133">
        <v>2023</v>
      </c>
      <c r="E4725" s="133">
        <v>6930</v>
      </c>
      <c r="F4725" s="133">
        <v>6930</v>
      </c>
      <c r="G4725" s="133" t="s">
        <v>320</v>
      </c>
      <c r="H4725" s="133">
        <v>15.0007</v>
      </c>
    </row>
    <row r="4726" spans="1:8" x14ac:dyDescent="0.3">
      <c r="A4726" t="str">
        <f t="shared" si="73"/>
        <v>2023_6937</v>
      </c>
      <c r="C4726" s="132">
        <v>4724</v>
      </c>
      <c r="D4726" s="133">
        <v>2023</v>
      </c>
      <c r="E4726" s="133">
        <v>6937</v>
      </c>
      <c r="F4726" s="133">
        <v>6937</v>
      </c>
      <c r="G4726" s="133" t="s">
        <v>797</v>
      </c>
      <c r="H4726" s="133">
        <v>14.851100000000001</v>
      </c>
    </row>
    <row r="4727" spans="1:8" x14ac:dyDescent="0.3">
      <c r="A4727" t="str">
        <f t="shared" si="73"/>
        <v>2023_6943</v>
      </c>
      <c r="C4727" s="132">
        <v>4725</v>
      </c>
      <c r="D4727" s="133">
        <v>2023</v>
      </c>
      <c r="E4727" s="133">
        <v>6943</v>
      </c>
      <c r="F4727" s="133">
        <v>6943</v>
      </c>
      <c r="G4727" s="133" t="s">
        <v>321</v>
      </c>
      <c r="H4727" s="133">
        <v>13.9048</v>
      </c>
    </row>
    <row r="4728" spans="1:8" x14ac:dyDescent="0.3">
      <c r="A4728" t="str">
        <f t="shared" si="73"/>
        <v>2023_6950</v>
      </c>
      <c r="C4728" s="132">
        <v>4726</v>
      </c>
      <c r="D4728" s="133">
        <v>2023</v>
      </c>
      <c r="E4728" s="133">
        <v>6950</v>
      </c>
      <c r="F4728" s="133">
        <v>6950</v>
      </c>
      <c r="G4728" s="133" t="s">
        <v>798</v>
      </c>
      <c r="H4728" s="133">
        <v>12.341900000000001</v>
      </c>
    </row>
    <row r="4729" spans="1:8" x14ac:dyDescent="0.3">
      <c r="A4729" t="str">
        <f t="shared" si="73"/>
        <v>2023_6957</v>
      </c>
      <c r="C4729" s="132">
        <v>4727</v>
      </c>
      <c r="D4729" s="133">
        <v>2023</v>
      </c>
      <c r="E4729" s="133">
        <v>6957</v>
      </c>
      <c r="F4729" s="133">
        <v>6957</v>
      </c>
      <c r="G4729" s="133" t="s">
        <v>323</v>
      </c>
      <c r="H4729" s="133">
        <v>13.157999999999999</v>
      </c>
    </row>
    <row r="4730" spans="1:8" x14ac:dyDescent="0.3">
      <c r="A4730" t="str">
        <f t="shared" si="73"/>
        <v>2023_6961</v>
      </c>
      <c r="C4730" s="132">
        <v>4728</v>
      </c>
      <c r="D4730" s="133">
        <v>2023</v>
      </c>
      <c r="E4730" s="133">
        <v>6961</v>
      </c>
      <c r="F4730" s="133">
        <v>6961</v>
      </c>
      <c r="G4730" s="133" t="s">
        <v>800</v>
      </c>
      <c r="H4730" s="133">
        <v>11.200699999999999</v>
      </c>
    </row>
    <row r="4731" spans="1:8" x14ac:dyDescent="0.3">
      <c r="A4731" t="str">
        <f t="shared" si="73"/>
        <v>2023_6969</v>
      </c>
      <c r="C4731" s="132">
        <v>4729</v>
      </c>
      <c r="D4731" s="133">
        <v>2023</v>
      </c>
      <c r="E4731" s="133">
        <v>6969</v>
      </c>
      <c r="F4731" s="133">
        <v>6969</v>
      </c>
      <c r="G4731" s="133" t="s">
        <v>325</v>
      </c>
      <c r="H4731" s="133">
        <v>9.4466999999999999</v>
      </c>
    </row>
    <row r="4732" spans="1:8" x14ac:dyDescent="0.3">
      <c r="A4732" t="str">
        <f t="shared" si="73"/>
        <v>2023_6975</v>
      </c>
      <c r="C4732" s="132">
        <v>4730</v>
      </c>
      <c r="D4732" s="133">
        <v>2023</v>
      </c>
      <c r="E4732" s="133">
        <v>6975</v>
      </c>
      <c r="F4732" s="133">
        <v>6975</v>
      </c>
      <c r="G4732" s="133" t="s">
        <v>326</v>
      </c>
      <c r="H4732" s="133">
        <v>13.0162</v>
      </c>
    </row>
    <row r="4733" spans="1:8" x14ac:dyDescent="0.3">
      <c r="A4733" t="str">
        <f t="shared" si="73"/>
        <v>2023_6983</v>
      </c>
      <c r="C4733" s="132">
        <v>4731</v>
      </c>
      <c r="D4733" s="133">
        <v>2023</v>
      </c>
      <c r="E4733" s="133">
        <v>6983</v>
      </c>
      <c r="F4733" s="133">
        <v>6983</v>
      </c>
      <c r="G4733" s="133" t="s">
        <v>327</v>
      </c>
      <c r="H4733" s="133">
        <v>9.9913000000000007</v>
      </c>
    </row>
    <row r="4734" spans="1:8" x14ac:dyDescent="0.3">
      <c r="A4734" t="str">
        <f t="shared" si="73"/>
        <v>2023_6985</v>
      </c>
      <c r="C4734" s="132">
        <v>4732</v>
      </c>
      <c r="D4734" s="133">
        <v>2023</v>
      </c>
      <c r="E4734" s="133">
        <v>6985</v>
      </c>
      <c r="F4734" s="133">
        <v>6985</v>
      </c>
      <c r="G4734" s="133" t="s">
        <v>328</v>
      </c>
      <c r="H4734" s="133">
        <v>11.622400000000001</v>
      </c>
    </row>
    <row r="4735" spans="1:8" x14ac:dyDescent="0.3">
      <c r="A4735" t="str">
        <f t="shared" si="73"/>
        <v>2023_6987</v>
      </c>
      <c r="C4735" s="132">
        <v>4733</v>
      </c>
      <c r="D4735" s="133">
        <v>2023</v>
      </c>
      <c r="E4735" s="133">
        <v>6987</v>
      </c>
      <c r="F4735" s="133">
        <v>6987</v>
      </c>
      <c r="G4735" s="133" t="s">
        <v>329</v>
      </c>
      <c r="H4735" s="133">
        <v>14.0549</v>
      </c>
    </row>
    <row r="4736" spans="1:8" x14ac:dyDescent="0.3">
      <c r="A4736" t="str">
        <f t="shared" si="73"/>
        <v>2023_6990</v>
      </c>
      <c r="C4736" s="132">
        <v>4734</v>
      </c>
      <c r="D4736" s="133">
        <v>2023</v>
      </c>
      <c r="E4736" s="133">
        <v>6990</v>
      </c>
      <c r="F4736" s="133">
        <v>6990</v>
      </c>
      <c r="G4736" s="133" t="s">
        <v>330</v>
      </c>
      <c r="H4736" s="133">
        <v>17.002400000000002</v>
      </c>
    </row>
    <row r="4737" spans="1:8" x14ac:dyDescent="0.3">
      <c r="A4737" t="str">
        <f t="shared" si="73"/>
        <v>2023_6992</v>
      </c>
      <c r="C4737" s="132">
        <v>4735</v>
      </c>
      <c r="D4737" s="133">
        <v>2023</v>
      </c>
      <c r="E4737" s="133">
        <v>6992</v>
      </c>
      <c r="F4737" s="133">
        <v>6992</v>
      </c>
      <c r="G4737" s="133" t="s">
        <v>331</v>
      </c>
      <c r="H4737" s="133">
        <v>10.1069</v>
      </c>
    </row>
    <row r="4738" spans="1:8" x14ac:dyDescent="0.3">
      <c r="A4738" t="str">
        <f t="shared" si="73"/>
        <v>2023_7002</v>
      </c>
      <c r="C4738" s="132">
        <v>4736</v>
      </c>
      <c r="D4738" s="133">
        <v>2023</v>
      </c>
      <c r="E4738" s="133">
        <v>7002</v>
      </c>
      <c r="F4738" s="133">
        <v>7002</v>
      </c>
      <c r="G4738" s="133" t="s">
        <v>332</v>
      </c>
      <c r="H4738" s="133">
        <v>11.412100000000001</v>
      </c>
    </row>
    <row r="4739" spans="1:8" x14ac:dyDescent="0.3">
      <c r="A4739" t="str">
        <f t="shared" si="73"/>
        <v>2023_7029</v>
      </c>
      <c r="C4739" s="132">
        <v>4737</v>
      </c>
      <c r="D4739" s="133">
        <v>2023</v>
      </c>
      <c r="E4739" s="133">
        <v>7029</v>
      </c>
      <c r="F4739" s="133">
        <v>7029</v>
      </c>
      <c r="G4739" s="133" t="s">
        <v>333</v>
      </c>
      <c r="H4739" s="133">
        <v>14.3361</v>
      </c>
    </row>
    <row r="4740" spans="1:8" x14ac:dyDescent="0.3">
      <c r="A4740" t="str">
        <f t="shared" ref="A4740:A4745" si="74">CONCATENATE(D4740,"_",E4740)</f>
        <v>2023_7038</v>
      </c>
      <c r="C4740" s="132">
        <v>4738</v>
      </c>
      <c r="D4740" s="133">
        <v>2023</v>
      </c>
      <c r="E4740" s="133">
        <v>7038</v>
      </c>
      <c r="F4740" s="133">
        <v>7038</v>
      </c>
      <c r="G4740" s="133" t="s">
        <v>334</v>
      </c>
      <c r="H4740" s="133">
        <v>14.5648</v>
      </c>
    </row>
    <row r="4741" spans="1:8" x14ac:dyDescent="0.3">
      <c r="A4741" t="str">
        <f t="shared" si="74"/>
        <v>2023_7047</v>
      </c>
      <c r="C4741" s="132">
        <v>4739</v>
      </c>
      <c r="D4741" s="133">
        <v>2023</v>
      </c>
      <c r="E4741" s="133">
        <v>7047</v>
      </c>
      <c r="F4741" s="133">
        <v>7047</v>
      </c>
      <c r="G4741" s="133" t="s">
        <v>335</v>
      </c>
      <c r="H4741" s="133">
        <v>12.3239</v>
      </c>
    </row>
    <row r="4742" spans="1:8" x14ac:dyDescent="0.3">
      <c r="A4742" t="str">
        <f t="shared" si="74"/>
        <v>2023_7056</v>
      </c>
      <c r="C4742" s="132">
        <v>4740</v>
      </c>
      <c r="D4742" s="133">
        <v>2023</v>
      </c>
      <c r="E4742" s="133">
        <v>7056</v>
      </c>
      <c r="F4742" s="133">
        <v>7056</v>
      </c>
      <c r="G4742" s="133" t="s">
        <v>336</v>
      </c>
      <c r="H4742" s="133">
        <v>16.97</v>
      </c>
    </row>
    <row r="4743" spans="1:8" x14ac:dyDescent="0.3">
      <c r="A4743" t="str">
        <f t="shared" si="74"/>
        <v>2023_7092</v>
      </c>
      <c r="C4743" s="132">
        <v>4741</v>
      </c>
      <c r="D4743" s="133">
        <v>2023</v>
      </c>
      <c r="E4743" s="133">
        <v>7092</v>
      </c>
      <c r="F4743" s="133">
        <v>7092</v>
      </c>
      <c r="G4743" s="133" t="s">
        <v>337</v>
      </c>
      <c r="H4743" s="133">
        <v>14.885300000000001</v>
      </c>
    </row>
    <row r="4744" spans="1:8" x14ac:dyDescent="0.3">
      <c r="A4744" t="str">
        <f t="shared" si="74"/>
        <v>2023_7098</v>
      </c>
      <c r="C4744" s="132">
        <v>4742</v>
      </c>
      <c r="D4744" s="133">
        <v>2023</v>
      </c>
      <c r="E4744" s="133">
        <v>7098</v>
      </c>
      <c r="F4744" s="133">
        <v>7098</v>
      </c>
      <c r="G4744" s="133" t="s">
        <v>338</v>
      </c>
      <c r="H4744" s="133">
        <v>13.3813</v>
      </c>
    </row>
    <row r="4745" spans="1:8" x14ac:dyDescent="0.3">
      <c r="A4745" t="str">
        <f t="shared" si="74"/>
        <v>2023_7110</v>
      </c>
      <c r="C4745" s="132">
        <v>4743</v>
      </c>
      <c r="D4745" s="133">
        <v>2023</v>
      </c>
      <c r="E4745" s="133">
        <v>7110</v>
      </c>
      <c r="F4745" s="133">
        <v>7110</v>
      </c>
      <c r="G4745" s="133" t="s">
        <v>339</v>
      </c>
      <c r="H4745" s="133">
        <v>17.968699999999998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Q81"/>
  <sheetViews>
    <sheetView topLeftCell="A45" workbookViewId="0">
      <selection activeCell="E71" sqref="E71:E73"/>
    </sheetView>
  </sheetViews>
  <sheetFormatPr defaultColWidth="9.109375" defaultRowHeight="14.4" x14ac:dyDescent="0.3"/>
  <cols>
    <col min="1" max="1" width="10.6640625" customWidth="1"/>
    <col min="3" max="3" width="9.6640625" customWidth="1"/>
    <col min="4" max="4" width="14.44140625" customWidth="1"/>
    <col min="5" max="5" width="14.33203125" customWidth="1"/>
    <col min="6" max="6" width="14.88671875" customWidth="1"/>
    <col min="7" max="7" width="9.109375" customWidth="1"/>
    <col min="8" max="8" width="14.33203125" customWidth="1"/>
    <col min="9" max="10" width="10" bestFit="1" customWidth="1"/>
    <col min="11" max="11" width="13.5546875" customWidth="1"/>
    <col min="12" max="12" width="13.88671875" customWidth="1"/>
    <col min="13" max="13" width="13.44140625" customWidth="1"/>
    <col min="14" max="14" width="12.33203125" customWidth="1"/>
  </cols>
  <sheetData>
    <row r="1" spans="1:17" x14ac:dyDescent="0.3">
      <c r="A1" t="s">
        <v>410</v>
      </c>
      <c r="B1" s="60" t="s">
        <v>412</v>
      </c>
      <c r="C1" s="14" t="s">
        <v>13</v>
      </c>
      <c r="D1" s="9"/>
      <c r="E1" s="108" t="s">
        <v>978</v>
      </c>
      <c r="F1" s="108" t="s">
        <v>979</v>
      </c>
      <c r="H1" s="9">
        <f>VLOOKUP(GF_Summary!E5,DistList!E:G,3,FALSE)</f>
        <v>1503</v>
      </c>
      <c r="J1" s="60" t="s">
        <v>420</v>
      </c>
      <c r="K1" s="14" t="s">
        <v>30</v>
      </c>
      <c r="L1" s="9" t="s">
        <v>420</v>
      </c>
      <c r="M1" s="9" t="s">
        <v>421</v>
      </c>
      <c r="O1" s="55" t="s">
        <v>406</v>
      </c>
      <c r="P1" s="56" t="s">
        <v>373</v>
      </c>
      <c r="Q1" s="57" t="s">
        <v>405</v>
      </c>
    </row>
    <row r="2" spans="1:17" ht="15" thickBot="1" x14ac:dyDescent="0.35">
      <c r="A2" t="str">
        <f t="shared" ref="A2:A14" si="0">CONCATENATE(B2,"_",$Q$2)</f>
        <v>2009_1503</v>
      </c>
      <c r="B2" s="60">
        <v>2009</v>
      </c>
      <c r="C2" s="10">
        <v>7</v>
      </c>
      <c r="D2" s="40" t="str">
        <f>CONCATENATE($B$1," ",B2)</f>
        <v>Oct. 2009</v>
      </c>
      <c r="E2" s="41">
        <f>VLOOKUP(A2,EnHist_drop!$A:$K,11,FALSE)</f>
        <v>1408.2</v>
      </c>
      <c r="F2" s="41">
        <f>VLOOKUP(A2,EnHist_drop!$A:$L,12,FALSE)</f>
        <v>1487.7</v>
      </c>
      <c r="J2" s="60"/>
      <c r="K2" s="9"/>
      <c r="L2" s="40"/>
      <c r="M2" s="42"/>
      <c r="O2" s="68" t="str">
        <f>VLOOKUP(H1,DistList!C:E,3,FALSE)</f>
        <v>Creston</v>
      </c>
      <c r="P2" s="58">
        <f>VLOOKUP($H1,DistList!C:D,2,FALSE)</f>
        <v>1503</v>
      </c>
      <c r="Q2" s="59">
        <f>H1</f>
        <v>1503</v>
      </c>
    </row>
    <row r="3" spans="1:17" x14ac:dyDescent="0.3">
      <c r="A3" t="str">
        <f t="shared" si="0"/>
        <v>2010_1503</v>
      </c>
      <c r="B3" s="60">
        <f>B2+1</f>
        <v>2010</v>
      </c>
      <c r="C3" s="10">
        <v>8</v>
      </c>
      <c r="D3" s="40" t="str">
        <f t="shared" ref="D3:D12" si="1">CONCATENATE($B$1," ",B3)</f>
        <v>Oct. 2010</v>
      </c>
      <c r="E3" s="41">
        <f>VLOOKUP(A3,EnHist_drop!$A:$K,11,FALSE)</f>
        <v>1413.4</v>
      </c>
      <c r="F3" s="41">
        <f>VLOOKUP(A3,EnHist_drop!$A:$L,12,FALSE)</f>
        <v>1417.1</v>
      </c>
      <c r="J3" s="60"/>
      <c r="K3" s="9"/>
      <c r="L3" s="40"/>
      <c r="M3" s="42"/>
    </row>
    <row r="4" spans="1:17" x14ac:dyDescent="0.3">
      <c r="A4" t="str">
        <f t="shared" si="0"/>
        <v>2011_1503</v>
      </c>
      <c r="B4" s="60">
        <f t="shared" ref="B4:B12" si="2">B3+1</f>
        <v>2011</v>
      </c>
      <c r="C4" s="10">
        <v>9</v>
      </c>
      <c r="D4" s="40" t="str">
        <f t="shared" si="1"/>
        <v>Oct. 2011</v>
      </c>
      <c r="E4" s="41">
        <f>VLOOKUP(A4,EnHist_drop!$A:$K,11,FALSE)</f>
        <v>1484.7</v>
      </c>
      <c r="F4" s="41">
        <f>VLOOKUP(A4,EnHist_drop!$A:$L,12,FALSE)</f>
        <v>1479.4</v>
      </c>
      <c r="I4" t="str">
        <f t="shared" ref="I4:I11" si="3">CONCATENATE(J4,"_",$Q$2)</f>
        <v>2015_1503</v>
      </c>
      <c r="J4" s="60">
        <v>2015</v>
      </c>
      <c r="K4" s="9">
        <v>21</v>
      </c>
      <c r="L4" s="40" t="str">
        <f t="shared" ref="L4:L11" si="4">CONCATENATE($L$1," ",J4)</f>
        <v>FY 2015</v>
      </c>
      <c r="M4" s="42">
        <f>VLOOKUP(I4,EnHist_drop!Q:V,6,FALSE)</f>
        <v>12.269299999999999</v>
      </c>
      <c r="O4" s="60" t="s">
        <v>411</v>
      </c>
      <c r="P4" s="60"/>
      <c r="Q4" s="60"/>
    </row>
    <row r="5" spans="1:17" x14ac:dyDescent="0.3">
      <c r="A5" t="str">
        <f t="shared" si="0"/>
        <v>2012_1503</v>
      </c>
      <c r="B5" s="60">
        <f t="shared" si="2"/>
        <v>2012</v>
      </c>
      <c r="C5" s="10">
        <v>10</v>
      </c>
      <c r="D5" s="40" t="str">
        <f t="shared" si="1"/>
        <v>Oct. 2012</v>
      </c>
      <c r="E5" s="41">
        <f>VLOOKUP(A5,EnHist_drop!$A:$K,11,FALSE)</f>
        <v>1496.8</v>
      </c>
      <c r="F5" s="41">
        <f>VLOOKUP(A5,EnHist_drop!$A:$L,12,FALSE)</f>
        <v>1480.9</v>
      </c>
      <c r="I5" t="str">
        <f t="shared" si="3"/>
        <v>2016_1503</v>
      </c>
      <c r="J5" s="60">
        <f>J4+1</f>
        <v>2016</v>
      </c>
      <c r="K5" s="9">
        <v>22</v>
      </c>
      <c r="L5" s="40" t="str">
        <f t="shared" si="4"/>
        <v>FY 2016</v>
      </c>
      <c r="M5" s="42">
        <f>VLOOKUP(I5,EnHist_drop!Q:V,6,FALSE)</f>
        <v>11.866199999999999</v>
      </c>
    </row>
    <row r="6" spans="1:17" x14ac:dyDescent="0.3">
      <c r="A6" t="str">
        <f t="shared" si="0"/>
        <v>2013_1503</v>
      </c>
      <c r="B6" s="60">
        <f t="shared" si="2"/>
        <v>2013</v>
      </c>
      <c r="C6" s="10">
        <v>11</v>
      </c>
      <c r="D6" s="40" t="str">
        <f t="shared" si="1"/>
        <v>Oct. 2013</v>
      </c>
      <c r="E6" s="41">
        <f>VLOOKUP(A6,EnHist_drop!$A:$K,11,FALSE)</f>
        <v>1510.3</v>
      </c>
      <c r="F6" s="41">
        <f>VLOOKUP(A6,EnHist_drop!$A:$L,12,FALSE)</f>
        <v>1487.5</v>
      </c>
      <c r="I6" t="str">
        <f t="shared" si="3"/>
        <v>2017_1503</v>
      </c>
      <c r="J6" s="60">
        <f t="shared" ref="J6:J12" si="5">J5+1</f>
        <v>2017</v>
      </c>
      <c r="K6" s="9">
        <v>23</v>
      </c>
      <c r="L6" s="40" t="str">
        <f t="shared" si="4"/>
        <v>FY 2017</v>
      </c>
      <c r="M6" s="42">
        <f>VLOOKUP(I6,EnHist_drop!Q:V,6,FALSE)</f>
        <v>11.5426</v>
      </c>
    </row>
    <row r="7" spans="1:17" x14ac:dyDescent="0.3">
      <c r="A7" t="str">
        <f t="shared" si="0"/>
        <v>2014_1503</v>
      </c>
      <c r="B7" s="60">
        <f t="shared" si="2"/>
        <v>2014</v>
      </c>
      <c r="C7" s="10">
        <v>12</v>
      </c>
      <c r="D7" s="40" t="str">
        <f t="shared" si="1"/>
        <v>Oct. 2014</v>
      </c>
      <c r="E7" s="41">
        <f>VLOOKUP(A7,EnHist_drop!$A:$K,11,FALSE)</f>
        <v>1486.2</v>
      </c>
      <c r="F7" s="41">
        <f>VLOOKUP(A7,EnHist_drop!$A:$L,12,FALSE)</f>
        <v>1480.9</v>
      </c>
      <c r="I7" t="str">
        <f t="shared" si="3"/>
        <v>2018_1503</v>
      </c>
      <c r="J7" s="60">
        <f t="shared" si="5"/>
        <v>2018</v>
      </c>
      <c r="K7" s="9">
        <v>24</v>
      </c>
      <c r="L7" s="40" t="str">
        <f t="shared" si="4"/>
        <v>FY 2018</v>
      </c>
      <c r="M7" s="42">
        <f>VLOOKUP(I7,EnHist_drop!Q:V,6,FALSE)</f>
        <v>12.217599999999999</v>
      </c>
    </row>
    <row r="8" spans="1:17" x14ac:dyDescent="0.3">
      <c r="A8" t="str">
        <f t="shared" si="0"/>
        <v>2015_1503</v>
      </c>
      <c r="B8" s="60">
        <f t="shared" si="2"/>
        <v>2015</v>
      </c>
      <c r="C8" s="10">
        <v>13</v>
      </c>
      <c r="D8" s="40" t="str">
        <f t="shared" si="1"/>
        <v>Oct. 2015</v>
      </c>
      <c r="E8" s="41">
        <f>VLOOKUP(A8,EnHist_drop!$A:$K,11,FALSE)</f>
        <v>1469.4</v>
      </c>
      <c r="F8" s="41">
        <f>VLOOKUP(A8,EnHist_drop!$A:$L,12,FALSE)</f>
        <v>1437</v>
      </c>
      <c r="I8" t="str">
        <f t="shared" si="3"/>
        <v>2019_1503</v>
      </c>
      <c r="J8" s="60">
        <f t="shared" si="5"/>
        <v>2019</v>
      </c>
      <c r="K8" s="9">
        <v>25</v>
      </c>
      <c r="L8" s="40" t="str">
        <f t="shared" si="4"/>
        <v>FY 2019</v>
      </c>
      <c r="M8" s="42">
        <f>VLOOKUP(I8,EnHist_drop!Q:V,6,FALSE)</f>
        <v>11.3969</v>
      </c>
    </row>
    <row r="9" spans="1:17" x14ac:dyDescent="0.3">
      <c r="A9" t="str">
        <f t="shared" si="0"/>
        <v>2016_1503</v>
      </c>
      <c r="B9" s="60">
        <f t="shared" si="2"/>
        <v>2016</v>
      </c>
      <c r="C9" s="10">
        <v>14</v>
      </c>
      <c r="D9" s="40" t="str">
        <f t="shared" si="1"/>
        <v>Oct. 2016</v>
      </c>
      <c r="E9" s="41">
        <f>VLOOKUP(A9,EnHist_drop!$A:$K,11,FALSE)</f>
        <v>1456.3</v>
      </c>
      <c r="F9" s="41">
        <f>VLOOKUP(A9,EnHist_drop!$A:$L,12,FALSE)</f>
        <v>1408.2</v>
      </c>
      <c r="I9" t="str">
        <f t="shared" si="3"/>
        <v>2020_1503</v>
      </c>
      <c r="J9" s="60">
        <f t="shared" si="5"/>
        <v>2020</v>
      </c>
      <c r="K9" s="9">
        <v>26</v>
      </c>
      <c r="L9" s="40" t="str">
        <f t="shared" si="4"/>
        <v>FY 2020</v>
      </c>
      <c r="M9" s="42">
        <f>VLOOKUP(I9,EnHist_drop!Q:V,6,FALSE)</f>
        <v>11.6183</v>
      </c>
    </row>
    <row r="10" spans="1:17" x14ac:dyDescent="0.3">
      <c r="A10" t="str">
        <f t="shared" si="0"/>
        <v>2017_1503</v>
      </c>
      <c r="B10" s="60">
        <f t="shared" si="2"/>
        <v>2017</v>
      </c>
      <c r="C10" s="10">
        <v>15</v>
      </c>
      <c r="D10" s="40" t="str">
        <f t="shared" si="1"/>
        <v>Oct. 2017</v>
      </c>
      <c r="E10" s="41">
        <f>VLOOKUP(A10,EnHist_drop!$A:$K,11,FALSE)</f>
        <v>1471.3</v>
      </c>
      <c r="F10" s="41">
        <f>VLOOKUP(A10,EnHist_drop!$A:$L,12,FALSE)</f>
        <v>1429.4</v>
      </c>
      <c r="I10" t="str">
        <f t="shared" si="3"/>
        <v>2021_1503</v>
      </c>
      <c r="J10" s="60">
        <f t="shared" si="5"/>
        <v>2021</v>
      </c>
      <c r="K10" s="9">
        <v>27</v>
      </c>
      <c r="L10" s="40" t="str">
        <f t="shared" si="4"/>
        <v>FY 2021</v>
      </c>
      <c r="M10" s="42">
        <f>VLOOKUP(I10,EnHist_drop!Q:V,6,FALSE)</f>
        <v>11.3497</v>
      </c>
    </row>
    <row r="11" spans="1:17" x14ac:dyDescent="0.3">
      <c r="A11" t="str">
        <f t="shared" si="0"/>
        <v>2018_1503</v>
      </c>
      <c r="B11" s="60">
        <f t="shared" si="2"/>
        <v>2018</v>
      </c>
      <c r="C11" s="10">
        <v>16</v>
      </c>
      <c r="D11" s="40" t="str">
        <f t="shared" si="1"/>
        <v>Oct. 2018</v>
      </c>
      <c r="E11" s="41">
        <f>VLOOKUP(A11,EnHist_drop!$A:$K,11,FALSE)</f>
        <v>1447.5</v>
      </c>
      <c r="F11" s="41">
        <f>VLOOKUP(A11,EnHist_drop!$A:$L,12,FALSE)</f>
        <v>1385.8</v>
      </c>
      <c r="I11" t="str">
        <f t="shared" si="3"/>
        <v>2022_1503</v>
      </c>
      <c r="J11" s="60">
        <f t="shared" si="5"/>
        <v>2022</v>
      </c>
      <c r="K11" s="9">
        <v>28</v>
      </c>
      <c r="L11" s="40" t="str">
        <f t="shared" si="4"/>
        <v>FY 2022</v>
      </c>
      <c r="M11" s="42">
        <f>VLOOKUP(I11,EnHist_drop!Q:V,6,FALSE)</f>
        <v>11.5755</v>
      </c>
    </row>
    <row r="12" spans="1:17" x14ac:dyDescent="0.3">
      <c r="A12" t="str">
        <f t="shared" si="0"/>
        <v>2019_1503</v>
      </c>
      <c r="B12" s="60">
        <f t="shared" si="2"/>
        <v>2019</v>
      </c>
      <c r="C12" s="10">
        <v>17</v>
      </c>
      <c r="D12" s="40" t="str">
        <f t="shared" si="1"/>
        <v>Oct. 2019</v>
      </c>
      <c r="E12" s="41">
        <f>VLOOKUP(A12,EnHist_drop!$A:$K,11,FALSE)</f>
        <v>1470.7</v>
      </c>
      <c r="F12" s="41">
        <f>VLOOKUP(A12,EnHist_drop!$A:$L,12,FALSE)</f>
        <v>1386</v>
      </c>
      <c r="I12" t="str">
        <f t="shared" ref="I12" si="6">CONCATENATE(J12,"_",$Q$2)</f>
        <v>2023_1503</v>
      </c>
      <c r="J12" s="60">
        <f t="shared" si="5"/>
        <v>2023</v>
      </c>
      <c r="K12" s="9">
        <v>29</v>
      </c>
      <c r="L12" s="40" t="str">
        <f t="shared" ref="L12" si="7">CONCATENATE($L$1," ",J12)</f>
        <v>FY 2023</v>
      </c>
      <c r="M12" s="42">
        <f>VLOOKUP(I12,EnHist_drop!Q:V,6,FALSE)</f>
        <v>11.6991</v>
      </c>
    </row>
    <row r="13" spans="1:17" x14ac:dyDescent="0.3">
      <c r="A13" t="str">
        <f t="shared" si="0"/>
        <v>2020_1503</v>
      </c>
      <c r="B13" s="60">
        <f>B12+1</f>
        <v>2020</v>
      </c>
      <c r="C13" s="10">
        <v>18</v>
      </c>
      <c r="D13" s="40" t="str">
        <f t="shared" ref="D13:D15" si="8">CONCATENATE($B$1," ",B13)</f>
        <v>Oct. 2020</v>
      </c>
      <c r="E13" s="41">
        <f>VLOOKUP(A13,EnHist_drop!$A:$K,11,FALSE)</f>
        <v>1462</v>
      </c>
      <c r="F13" s="41">
        <f>VLOOKUP(A13,EnHist_drop!$A:$L,12,FALSE)</f>
        <v>1377.8</v>
      </c>
    </row>
    <row r="14" spans="1:17" x14ac:dyDescent="0.3">
      <c r="A14" t="str">
        <f t="shared" si="0"/>
        <v>2021_1503</v>
      </c>
      <c r="B14" s="60">
        <f>B13+1</f>
        <v>2021</v>
      </c>
      <c r="C14" s="10">
        <v>19</v>
      </c>
      <c r="D14" s="40" t="str">
        <f t="shared" ref="D14" si="9">CONCATENATE($B$1," ",B14)</f>
        <v>Oct. 2021</v>
      </c>
      <c r="E14" s="41">
        <f>VLOOKUP(A14,EnHist_drop!$A:$K,11,FALSE)</f>
        <v>1402</v>
      </c>
      <c r="F14" s="41">
        <f>VLOOKUP(A14,EnHist_drop!$A:$L,12,FALSE)</f>
        <v>1358.9</v>
      </c>
    </row>
    <row r="15" spans="1:17" x14ac:dyDescent="0.3">
      <c r="A15" t="str">
        <f t="shared" ref="A15" si="10">CONCATENATE(B15,"_",$Q$2)</f>
        <v>2022_1503</v>
      </c>
      <c r="B15" s="60">
        <f>B14+1</f>
        <v>2022</v>
      </c>
      <c r="C15" s="10">
        <v>20</v>
      </c>
      <c r="D15" s="40" t="str">
        <f t="shared" si="8"/>
        <v>Oct. 2022</v>
      </c>
      <c r="E15" s="41">
        <f>VLOOKUP(A15,EnHist_drop!$A:$K,11,FALSE)</f>
        <v>1397</v>
      </c>
      <c r="F15" s="41">
        <f>VLOOKUP(A15,EnHist_drop!$A:$L,12,FALSE)</f>
        <v>1343</v>
      </c>
    </row>
    <row r="16" spans="1:17" x14ac:dyDescent="0.3">
      <c r="B16" s="60"/>
      <c r="C16" s="10"/>
      <c r="D16" s="40"/>
      <c r="E16" s="41"/>
      <c r="F16" s="41"/>
    </row>
    <row r="17" spans="1:16" x14ac:dyDescent="0.3">
      <c r="C17" s="14" t="s">
        <v>8</v>
      </c>
      <c r="D17" s="9"/>
      <c r="E17" s="9"/>
      <c r="F17" s="9"/>
      <c r="L17" s="14" t="s">
        <v>440</v>
      </c>
      <c r="M17" s="9"/>
      <c r="N17" s="9"/>
      <c r="O17" s="9"/>
    </row>
    <row r="18" spans="1:16" x14ac:dyDescent="0.3">
      <c r="C18" s="9"/>
      <c r="D18" s="15" t="s">
        <v>420</v>
      </c>
      <c r="E18" s="15" t="s">
        <v>342</v>
      </c>
      <c r="F18" s="15" t="s">
        <v>445</v>
      </c>
      <c r="G18" s="16" t="s">
        <v>446</v>
      </c>
      <c r="H18" s="16"/>
      <c r="I18" s="16"/>
      <c r="J18" s="16"/>
      <c r="L18" s="9"/>
      <c r="M18" s="15" t="s">
        <v>420</v>
      </c>
      <c r="N18" s="15" t="s">
        <v>342</v>
      </c>
      <c r="O18" s="15" t="s">
        <v>445</v>
      </c>
      <c r="P18" s="16" t="s">
        <v>446</v>
      </c>
    </row>
    <row r="19" spans="1:16" x14ac:dyDescent="0.3">
      <c r="A19" t="str">
        <f t="shared" ref="A19:A21" si="11">CONCATENATE(B19,"_",$P$2)</f>
        <v>2012_1503</v>
      </c>
      <c r="B19" s="60">
        <v>2012</v>
      </c>
      <c r="C19" s="9">
        <v>7</v>
      </c>
      <c r="D19" s="40" t="str">
        <f>CONCATENATE($D$18," ",B19)</f>
        <v>FY 2012</v>
      </c>
      <c r="E19" s="26">
        <f>VLOOKUP(A19,Solvency!A:M,13,FALSE)</f>
        <v>0.18623000000000001</v>
      </c>
      <c r="F19" s="27">
        <v>7.0000000000000007E-2</v>
      </c>
      <c r="G19" s="13">
        <v>0.17</v>
      </c>
      <c r="H19" s="13"/>
      <c r="I19" s="13"/>
      <c r="J19" t="str">
        <f t="shared" ref="J19:J27" si="12">CONCATENATE(K19,"_",$Q$2)</f>
        <v>2012_1503</v>
      </c>
      <c r="K19" s="60">
        <v>2012</v>
      </c>
      <c r="L19" s="9"/>
      <c r="M19" s="40" t="str">
        <f>CONCATENATE($D$18," ",K19)</f>
        <v>FY 2012</v>
      </c>
      <c r="N19" s="26">
        <f>VLOOKUP(J19,USB!A:K,11,FALSE)</f>
        <v>0.25752946964985046</v>
      </c>
      <c r="O19" s="27">
        <v>0.05</v>
      </c>
      <c r="P19" s="13">
        <v>0.15</v>
      </c>
    </row>
    <row r="20" spans="1:16" x14ac:dyDescent="0.3">
      <c r="A20" t="str">
        <f t="shared" si="11"/>
        <v>2013_1503</v>
      </c>
      <c r="B20" s="60">
        <f>B19+1</f>
        <v>2013</v>
      </c>
      <c r="C20" s="9">
        <v>8</v>
      </c>
      <c r="D20" s="40" t="str">
        <f t="shared" ref="D20:D28" si="13">CONCATENATE($D$18," ",B20)</f>
        <v>FY 2013</v>
      </c>
      <c r="E20" s="26">
        <f>VLOOKUP(A20,Solvency!A:M,13,FALSE)</f>
        <v>0.10956</v>
      </c>
      <c r="F20" s="27">
        <f>F19</f>
        <v>7.0000000000000007E-2</v>
      </c>
      <c r="G20" s="13">
        <f>G19</f>
        <v>0.17</v>
      </c>
      <c r="J20" t="str">
        <f t="shared" si="12"/>
        <v>2013_1503</v>
      </c>
      <c r="K20" s="60">
        <f>K19+1</f>
        <v>2013</v>
      </c>
      <c r="L20" s="9"/>
      <c r="M20" s="40" t="str">
        <f t="shared" ref="M20:M27" si="14">CONCATENATE($D$18," ",K20)</f>
        <v>FY 2013</v>
      </c>
      <c r="N20" s="26">
        <f>VLOOKUP(J20,USB!A:K,11,FALSE)</f>
        <v>0.1977221087120726</v>
      </c>
      <c r="O20" s="27">
        <v>0.05</v>
      </c>
      <c r="P20" s="13">
        <v>0.15</v>
      </c>
    </row>
    <row r="21" spans="1:16" x14ac:dyDescent="0.3">
      <c r="A21" t="str">
        <f t="shared" si="11"/>
        <v>2014_1503</v>
      </c>
      <c r="B21" s="60">
        <f t="shared" ref="B21:B29" si="15">B20+1</f>
        <v>2014</v>
      </c>
      <c r="C21" s="9">
        <v>9</v>
      </c>
      <c r="D21" s="40" t="str">
        <f t="shared" si="13"/>
        <v>FY 2014</v>
      </c>
      <c r="E21" s="26">
        <f>VLOOKUP(A21,Solvency!A:M,13,FALSE)</f>
        <v>3.3369999999999997E-2</v>
      </c>
      <c r="F21" s="27">
        <f t="shared" ref="F21:F29" si="16">F20</f>
        <v>7.0000000000000007E-2</v>
      </c>
      <c r="G21" s="13">
        <f t="shared" ref="G21:G29" si="17">G20</f>
        <v>0.17</v>
      </c>
      <c r="J21" t="str">
        <f t="shared" si="12"/>
        <v>2014_1503</v>
      </c>
      <c r="K21" s="60">
        <f t="shared" ref="K21:K29" si="18">K20+1</f>
        <v>2014</v>
      </c>
      <c r="L21" s="9"/>
      <c r="M21" s="40" t="str">
        <f t="shared" si="14"/>
        <v>FY 2014</v>
      </c>
      <c r="N21" s="26">
        <f>VLOOKUP(J21,USB!A:K,11,FALSE)</f>
        <v>0.17169820601870411</v>
      </c>
      <c r="O21" s="27">
        <v>0.05</v>
      </c>
      <c r="P21" s="13">
        <v>0.15</v>
      </c>
    </row>
    <row r="22" spans="1:16" x14ac:dyDescent="0.3">
      <c r="A22" t="str">
        <f t="shared" ref="A22:A28" si="19">CONCATENATE(B22,"_",$P$2)</f>
        <v>2015_1503</v>
      </c>
      <c r="B22" s="60">
        <f t="shared" si="15"/>
        <v>2015</v>
      </c>
      <c r="C22" s="9"/>
      <c r="D22" s="40" t="str">
        <f t="shared" si="13"/>
        <v>FY 2015</v>
      </c>
      <c r="E22" s="26">
        <f>VLOOKUP(A22,Solvency!A:M,13,FALSE)</f>
        <v>3.3999999999999998E-3</v>
      </c>
      <c r="F22" s="27">
        <f t="shared" si="16"/>
        <v>7.0000000000000007E-2</v>
      </c>
      <c r="G22" s="13">
        <f t="shared" si="17"/>
        <v>0.17</v>
      </c>
      <c r="J22" t="str">
        <f t="shared" si="12"/>
        <v>2015_1503</v>
      </c>
      <c r="K22" s="60">
        <f t="shared" si="18"/>
        <v>2015</v>
      </c>
      <c r="L22" s="9"/>
      <c r="M22" s="40" t="str">
        <f t="shared" si="14"/>
        <v>FY 2015</v>
      </c>
      <c r="N22" s="26">
        <f>VLOOKUP(J22,USB!A:K,11,FALSE)</f>
        <v>0.15118218144669171</v>
      </c>
      <c r="O22" s="27">
        <v>0.05</v>
      </c>
      <c r="P22" s="13">
        <v>0.15</v>
      </c>
    </row>
    <row r="23" spans="1:16" x14ac:dyDescent="0.3">
      <c r="A23" t="str">
        <f t="shared" si="19"/>
        <v>2016_1503</v>
      </c>
      <c r="B23" s="60">
        <f t="shared" si="15"/>
        <v>2016</v>
      </c>
      <c r="C23" s="9"/>
      <c r="D23" s="40" t="str">
        <f t="shared" si="13"/>
        <v>FY 2016</v>
      </c>
      <c r="E23" s="26">
        <f>VLOOKUP(A23,Solvency!A:M,13,FALSE)</f>
        <v>-6.6860000000000003E-2</v>
      </c>
      <c r="F23" s="27">
        <f t="shared" si="16"/>
        <v>7.0000000000000007E-2</v>
      </c>
      <c r="G23" s="13">
        <f t="shared" si="17"/>
        <v>0.17</v>
      </c>
      <c r="J23" t="str">
        <f t="shared" si="12"/>
        <v>2016_1503</v>
      </c>
      <c r="K23" s="60">
        <f t="shared" si="18"/>
        <v>2016</v>
      </c>
      <c r="L23" s="9"/>
      <c r="M23" s="40" t="str">
        <f t="shared" si="14"/>
        <v>FY 2016</v>
      </c>
      <c r="N23" s="26">
        <f>VLOOKUP(J23,USB!A:K,11,FALSE)</f>
        <v>0.12176246858156542</v>
      </c>
      <c r="O23" s="27">
        <v>0.05</v>
      </c>
      <c r="P23" s="13">
        <v>0.15</v>
      </c>
    </row>
    <row r="24" spans="1:16" x14ac:dyDescent="0.3">
      <c r="A24" t="str">
        <f t="shared" si="19"/>
        <v>2017_1503</v>
      </c>
      <c r="B24" s="60">
        <f t="shared" si="15"/>
        <v>2017</v>
      </c>
      <c r="C24" s="9"/>
      <c r="D24" s="40" t="str">
        <f t="shared" si="13"/>
        <v>FY 2017</v>
      </c>
      <c r="E24" s="26">
        <f>VLOOKUP(A24,Solvency!A:M,13,FALSE)</f>
        <v>-4.4740000000000002E-2</v>
      </c>
      <c r="F24" s="27">
        <f t="shared" si="16"/>
        <v>7.0000000000000007E-2</v>
      </c>
      <c r="G24" s="13">
        <f t="shared" si="17"/>
        <v>0.17</v>
      </c>
      <c r="J24" t="str">
        <f t="shared" si="12"/>
        <v>2017_1503</v>
      </c>
      <c r="K24" s="60">
        <f t="shared" si="18"/>
        <v>2017</v>
      </c>
      <c r="L24" s="9"/>
      <c r="M24" s="40" t="str">
        <f t="shared" si="14"/>
        <v>FY 2017</v>
      </c>
      <c r="N24" s="26">
        <f>VLOOKUP(J24,USB!A:K,11,FALSE)</f>
        <v>0.12990220270339814</v>
      </c>
      <c r="O24" s="27">
        <v>0.05</v>
      </c>
      <c r="P24" s="13">
        <v>0.15</v>
      </c>
    </row>
    <row r="25" spans="1:16" ht="15.75" customHeight="1" x14ac:dyDescent="0.3">
      <c r="A25" t="str">
        <f t="shared" si="19"/>
        <v>2018_1503</v>
      </c>
      <c r="B25" s="60">
        <f t="shared" si="15"/>
        <v>2018</v>
      </c>
      <c r="C25" s="9"/>
      <c r="D25" s="40" t="str">
        <f t="shared" si="13"/>
        <v>FY 2018</v>
      </c>
      <c r="E25" s="26">
        <f>VLOOKUP(A25,Solvency!A:M,13,FALSE)</f>
        <v>1.0300000000000001E-3</v>
      </c>
      <c r="F25" s="27">
        <f t="shared" si="16"/>
        <v>7.0000000000000007E-2</v>
      </c>
      <c r="G25" s="13">
        <f t="shared" si="17"/>
        <v>0.17</v>
      </c>
      <c r="J25" t="str">
        <f t="shared" si="12"/>
        <v>2018_1503</v>
      </c>
      <c r="K25" s="60">
        <f t="shared" si="18"/>
        <v>2018</v>
      </c>
      <c r="L25" s="9"/>
      <c r="M25" s="40" t="str">
        <f t="shared" si="14"/>
        <v>FY 2018</v>
      </c>
      <c r="N25" s="26">
        <f>VLOOKUP(J25,USB!A:K,11,FALSE)</f>
        <v>0.18162089074994139</v>
      </c>
      <c r="O25" s="27">
        <v>0.05</v>
      </c>
      <c r="P25" s="13">
        <v>0.15</v>
      </c>
    </row>
    <row r="26" spans="1:16" ht="15" customHeight="1" x14ac:dyDescent="0.3">
      <c r="A26" t="str">
        <f t="shared" si="19"/>
        <v>2019_1503</v>
      </c>
      <c r="B26" s="60">
        <f t="shared" si="15"/>
        <v>2019</v>
      </c>
      <c r="C26" s="9"/>
      <c r="D26" s="40" t="str">
        <f t="shared" si="13"/>
        <v>FY 2019</v>
      </c>
      <c r="E26" s="26">
        <f>VLOOKUP(A26,Solvency!A:M,13,FALSE)</f>
        <v>6.1330000000000003E-2</v>
      </c>
      <c r="F26" s="27">
        <f t="shared" si="16"/>
        <v>7.0000000000000007E-2</v>
      </c>
      <c r="G26" s="13">
        <f t="shared" si="17"/>
        <v>0.17</v>
      </c>
      <c r="J26" t="str">
        <f t="shared" si="12"/>
        <v>2019_1503</v>
      </c>
      <c r="K26" s="60">
        <f t="shared" si="18"/>
        <v>2019</v>
      </c>
      <c r="L26" s="9"/>
      <c r="M26" s="40" t="str">
        <f t="shared" si="14"/>
        <v>FY 2019</v>
      </c>
      <c r="N26" s="26">
        <f>VLOOKUP(J26,USB!A:K,11,FALSE)</f>
        <v>0.21946269486548492</v>
      </c>
      <c r="O26" s="27">
        <v>0.05</v>
      </c>
      <c r="P26" s="13">
        <v>0.15</v>
      </c>
    </row>
    <row r="27" spans="1:16" x14ac:dyDescent="0.3">
      <c r="A27" t="str">
        <f t="shared" si="19"/>
        <v>2020_1503</v>
      </c>
      <c r="B27" s="60">
        <f t="shared" si="15"/>
        <v>2020</v>
      </c>
      <c r="C27" s="9"/>
      <c r="D27" s="40" t="str">
        <f t="shared" si="13"/>
        <v>FY 2020</v>
      </c>
      <c r="E27" s="26">
        <f>VLOOKUP(A27,Solvency!A:M,13,FALSE)</f>
        <v>8.8969999999999994E-2</v>
      </c>
      <c r="F27" s="27">
        <f t="shared" si="16"/>
        <v>7.0000000000000007E-2</v>
      </c>
      <c r="G27" s="13">
        <f t="shared" si="17"/>
        <v>0.17</v>
      </c>
      <c r="J27" t="str">
        <f t="shared" si="12"/>
        <v>2020_1503</v>
      </c>
      <c r="K27" s="60">
        <f t="shared" si="18"/>
        <v>2020</v>
      </c>
      <c r="L27" s="9"/>
      <c r="M27" s="40" t="str">
        <f t="shared" si="14"/>
        <v>FY 2020</v>
      </c>
      <c r="N27" s="26">
        <f>VLOOKUP(J27,USB!A:K,11,FALSE)</f>
        <v>0.21183112764389417</v>
      </c>
      <c r="O27" s="27">
        <v>0.05</v>
      </c>
      <c r="P27" s="13">
        <v>0.15</v>
      </c>
    </row>
    <row r="28" spans="1:16" x14ac:dyDescent="0.3">
      <c r="A28" t="str">
        <f t="shared" si="19"/>
        <v>2021_1503</v>
      </c>
      <c r="B28" s="60">
        <f t="shared" si="15"/>
        <v>2021</v>
      </c>
      <c r="C28" s="9"/>
      <c r="D28" s="40" t="str">
        <f t="shared" si="13"/>
        <v>FY 2021</v>
      </c>
      <c r="E28" s="26">
        <f>VLOOKUP(A28,Solvency!A:M,13,FALSE)</f>
        <v>0.10920000000000001</v>
      </c>
      <c r="F28" s="27">
        <f t="shared" si="16"/>
        <v>7.0000000000000007E-2</v>
      </c>
      <c r="G28" s="13">
        <f t="shared" si="17"/>
        <v>0.17</v>
      </c>
      <c r="J28" t="str">
        <f t="shared" ref="J28" si="20">CONCATENATE(K28,"_",$Q$2)</f>
        <v>2021_1503</v>
      </c>
      <c r="K28" s="60">
        <f t="shared" si="18"/>
        <v>2021</v>
      </c>
      <c r="L28" s="9"/>
      <c r="M28" s="40" t="str">
        <f t="shared" ref="M28" si="21">CONCATENATE($D$18," ",K28)</f>
        <v>FY 2021</v>
      </c>
      <c r="N28" s="26">
        <f>VLOOKUP(J28,USB!A:K,11,FALSE)</f>
        <v>0.20869007403915241</v>
      </c>
      <c r="O28" s="27">
        <v>0.05</v>
      </c>
      <c r="P28" s="13">
        <v>0.15</v>
      </c>
    </row>
    <row r="29" spans="1:16" x14ac:dyDescent="0.3">
      <c r="A29" t="str">
        <f t="shared" ref="A29" si="22">CONCATENATE(B29,"_",$P$2)</f>
        <v>2022_1503</v>
      </c>
      <c r="B29" s="60">
        <f t="shared" si="15"/>
        <v>2022</v>
      </c>
      <c r="C29" s="9"/>
      <c r="D29" s="40" t="str">
        <f t="shared" ref="D29" si="23">CONCATENATE($D$18," ",B29)</f>
        <v>FY 2022</v>
      </c>
      <c r="E29" s="26">
        <f>VLOOKUP(A29,Solvency!A:M,13,FALSE)</f>
        <v>0.18457000000000001</v>
      </c>
      <c r="F29" s="27">
        <f t="shared" si="16"/>
        <v>7.0000000000000007E-2</v>
      </c>
      <c r="G29" s="13">
        <f t="shared" si="17"/>
        <v>0.17</v>
      </c>
      <c r="J29" t="str">
        <f t="shared" ref="J29" si="24">CONCATENATE(K29,"_",$Q$2)</f>
        <v>2022_1503</v>
      </c>
      <c r="K29" s="60">
        <f t="shared" si="18"/>
        <v>2022</v>
      </c>
      <c r="L29" s="9"/>
      <c r="M29" s="40" t="str">
        <f t="shared" ref="M29" si="25">CONCATENATE($D$18," ",K29)</f>
        <v>FY 2022</v>
      </c>
      <c r="N29" s="26">
        <f>VLOOKUP(J29,USB!A:K,11,FALSE)</f>
        <v>0.25532850427875636</v>
      </c>
      <c r="O29" s="27">
        <v>0.05</v>
      </c>
      <c r="P29" s="13">
        <v>0.15</v>
      </c>
    </row>
    <row r="31" spans="1:16" x14ac:dyDescent="0.3">
      <c r="C31" s="14" t="s">
        <v>0</v>
      </c>
      <c r="D31" s="9"/>
      <c r="E31" s="9"/>
      <c r="F31" s="9"/>
      <c r="G31" s="9"/>
    </row>
    <row r="32" spans="1:16" x14ac:dyDescent="0.3">
      <c r="C32" s="9"/>
      <c r="D32" s="11"/>
      <c r="E32" s="29" t="s">
        <v>386</v>
      </c>
      <c r="F32" s="29" t="s">
        <v>804</v>
      </c>
      <c r="G32" s="9"/>
      <c r="L32" s="14" t="s">
        <v>914</v>
      </c>
      <c r="M32" s="9"/>
      <c r="N32" s="9"/>
    </row>
    <row r="33" spans="1:14" x14ac:dyDescent="0.3">
      <c r="A33" t="str">
        <f t="shared" ref="A33:A42" si="26">CONCATENATE(B33,"_",$Q$2)</f>
        <v>2012_1503</v>
      </c>
      <c r="B33" s="60">
        <f>B19</f>
        <v>2012</v>
      </c>
      <c r="C33" s="62">
        <v>7</v>
      </c>
      <c r="D33" s="11" t="str">
        <f t="shared" ref="D33:D43" si="27">D19</f>
        <v>FY 2012</v>
      </c>
      <c r="E33" s="28">
        <f>VLOOKUP($Q$2,USB!O:AC,C33,FALSE)</f>
        <v>3211572</v>
      </c>
      <c r="F33" s="28">
        <f>VLOOKUP(A33,Cash_Inv_2!A:Q,16,FALSE)</f>
        <v>3132976.89</v>
      </c>
      <c r="G33" s="62"/>
      <c r="J33" s="16"/>
      <c r="L33" s="9"/>
      <c r="M33" s="15" t="s">
        <v>420</v>
      </c>
      <c r="N33" s="15" t="s">
        <v>915</v>
      </c>
    </row>
    <row r="34" spans="1:14" x14ac:dyDescent="0.3">
      <c r="A34" t="str">
        <f t="shared" si="26"/>
        <v>2013_1503</v>
      </c>
      <c r="B34" s="60">
        <f>B33+1</f>
        <v>2013</v>
      </c>
      <c r="C34" s="62"/>
      <c r="D34" s="11" t="str">
        <f t="shared" si="27"/>
        <v>FY 2013</v>
      </c>
      <c r="E34" s="28">
        <f>VLOOKUP(A34,USB!A:J,10,FALSE)</f>
        <v>4117052</v>
      </c>
      <c r="F34" s="28">
        <f>VLOOKUP(A34,Cash_Inv_2!A:Q,16,FALSE)</f>
        <v>2790420.6100000003</v>
      </c>
      <c r="G34" s="62"/>
      <c r="J34" t="str">
        <f t="shared" ref="J34:J44" si="28">CONCATENATE(K34,"_",$Q$2)</f>
        <v>2012_1503</v>
      </c>
      <c r="K34" s="60">
        <v>2012</v>
      </c>
      <c r="L34" s="9"/>
      <c r="M34" s="40" t="str">
        <f>CONCATENATE($D$18," ",K34)</f>
        <v>FY 2012</v>
      </c>
      <c r="N34" s="84">
        <f>VLOOKUP(J34,Tax_Rate_data_drop!A:H,8,FALSE)</f>
        <v>15.9602</v>
      </c>
    </row>
    <row r="35" spans="1:14" x14ac:dyDescent="0.3">
      <c r="A35" t="str">
        <f t="shared" si="26"/>
        <v>2014_1503</v>
      </c>
      <c r="B35" s="60">
        <f t="shared" ref="B35:B43" si="29">B34+1</f>
        <v>2014</v>
      </c>
      <c r="C35" s="62"/>
      <c r="D35" s="11" t="str">
        <f t="shared" si="27"/>
        <v>FY 2014</v>
      </c>
      <c r="E35" s="28">
        <f>VLOOKUP(A35,USB!A:J,10,FALSE)</f>
        <v>3480045</v>
      </c>
      <c r="F35" s="28">
        <f>VLOOKUP(A35,Cash_Inv_2!A:Q,16,FALSE)</f>
        <v>2233027.6100000003</v>
      </c>
      <c r="G35" s="62"/>
      <c r="J35" t="str">
        <f t="shared" si="28"/>
        <v>2013_1503</v>
      </c>
      <c r="K35" s="60">
        <f>K34+1</f>
        <v>2013</v>
      </c>
      <c r="L35" s="9"/>
      <c r="M35" s="40" t="str">
        <f t="shared" ref="M35:M42" si="30">CONCATENATE($D$18," ",K35)</f>
        <v>FY 2013</v>
      </c>
      <c r="N35" s="84">
        <f>VLOOKUP(J35,Tax_Rate_data_drop!A:H,8,FALSE)</f>
        <v>15.4993</v>
      </c>
    </row>
    <row r="36" spans="1:14" x14ac:dyDescent="0.3">
      <c r="A36" t="str">
        <f t="shared" si="26"/>
        <v>2015_1503</v>
      </c>
      <c r="B36" s="60">
        <f t="shared" si="29"/>
        <v>2015</v>
      </c>
      <c r="C36" s="62"/>
      <c r="D36" s="11" t="str">
        <f t="shared" si="27"/>
        <v>FY 2015</v>
      </c>
      <c r="E36" s="28">
        <f>VLOOKUP(A36,USB!A:J,10,FALSE)</f>
        <v>2972595</v>
      </c>
      <c r="F36" s="28">
        <f>VLOOKUP(A36,Cash_Inv_2!A:Q,16,FALSE)</f>
        <v>1794687.58</v>
      </c>
      <c r="G36" s="62"/>
      <c r="J36" t="str">
        <f t="shared" si="28"/>
        <v>2014_1503</v>
      </c>
      <c r="K36" s="60">
        <f t="shared" ref="K36:K44" si="31">K35+1</f>
        <v>2014</v>
      </c>
      <c r="L36" s="9"/>
      <c r="M36" s="40" t="str">
        <f t="shared" si="30"/>
        <v>FY 2014</v>
      </c>
      <c r="N36" s="84">
        <f>VLOOKUP(J36,Tax_Rate_data_drop!A:H,8,FALSE)</f>
        <v>15.053900000000001</v>
      </c>
    </row>
    <row r="37" spans="1:14" x14ac:dyDescent="0.3">
      <c r="A37" t="str">
        <f t="shared" si="26"/>
        <v>2016_1503</v>
      </c>
      <c r="B37" s="60">
        <f t="shared" si="29"/>
        <v>2016</v>
      </c>
      <c r="C37" s="62"/>
      <c r="D37" s="11" t="str">
        <f t="shared" si="27"/>
        <v>FY 2016</v>
      </c>
      <c r="E37" s="28">
        <f>VLOOKUP(A37,USB!A:J,10,FALSE)</f>
        <v>2343618</v>
      </c>
      <c r="F37" s="28">
        <f>VLOOKUP(A37,Cash_Inv_2!A:Q,16,FALSE)</f>
        <v>1241899.78</v>
      </c>
      <c r="G37" s="62"/>
      <c r="J37" t="str">
        <f t="shared" si="28"/>
        <v>2015_1503</v>
      </c>
      <c r="K37" s="60">
        <f t="shared" si="31"/>
        <v>2015</v>
      </c>
      <c r="L37" s="9"/>
      <c r="M37" s="40" t="str">
        <f t="shared" si="30"/>
        <v>FY 2015</v>
      </c>
      <c r="N37" s="84">
        <f>VLOOKUP(J37,Tax_Rate_data_drop!A:H,8,FALSE)</f>
        <v>15.182399999999999</v>
      </c>
    </row>
    <row r="38" spans="1:14" x14ac:dyDescent="0.3">
      <c r="A38" t="str">
        <f t="shared" si="26"/>
        <v>2017_1503</v>
      </c>
      <c r="B38" s="60">
        <f t="shared" si="29"/>
        <v>2017</v>
      </c>
      <c r="C38" s="62"/>
      <c r="D38" s="11" t="str">
        <f t="shared" si="27"/>
        <v>FY 2017</v>
      </c>
      <c r="E38" s="28">
        <f>VLOOKUP(A38,USB!A:J,10,FALSE)</f>
        <v>2491362</v>
      </c>
      <c r="F38" s="28">
        <f>VLOOKUP(A38,Cash_Inv_2!A:Q,16,FALSE)</f>
        <v>1538913.6199999999</v>
      </c>
      <c r="G38" s="62"/>
      <c r="J38" t="str">
        <f t="shared" si="28"/>
        <v>2016_1503</v>
      </c>
      <c r="K38" s="60">
        <f t="shared" si="31"/>
        <v>2016</v>
      </c>
      <c r="L38" s="9"/>
      <c r="M38" s="40" t="str">
        <f t="shared" si="30"/>
        <v>FY 2016</v>
      </c>
      <c r="N38" s="84">
        <f>VLOOKUP(J38,Tax_Rate_data_drop!A:H,8,FALSE)</f>
        <v>16.428899999999999</v>
      </c>
    </row>
    <row r="39" spans="1:14" x14ac:dyDescent="0.3">
      <c r="A39" t="str">
        <f t="shared" si="26"/>
        <v>2018_1503</v>
      </c>
      <c r="B39" s="60">
        <f t="shared" si="29"/>
        <v>2018</v>
      </c>
      <c r="C39" s="62"/>
      <c r="D39" s="11" t="str">
        <f t="shared" si="27"/>
        <v>FY 2018</v>
      </c>
      <c r="E39" s="28">
        <f>VLOOKUP(A39,USB!A:J,10,FALSE)</f>
        <v>3631578</v>
      </c>
      <c r="F39" s="28">
        <f>VLOOKUP(A39,Cash_Inv_2!A:Q,16,FALSE)</f>
        <v>2275464.2200000002</v>
      </c>
      <c r="G39" s="62"/>
      <c r="J39" t="str">
        <f t="shared" si="28"/>
        <v>2017_1503</v>
      </c>
      <c r="K39" s="60">
        <f t="shared" si="31"/>
        <v>2017</v>
      </c>
      <c r="L39" s="9"/>
      <c r="M39" s="40" t="str">
        <f t="shared" si="30"/>
        <v>FY 2017</v>
      </c>
      <c r="N39" s="84">
        <f>VLOOKUP(J39,Tax_Rate_data_drop!A:H,8,FALSE)</f>
        <v>16.4878</v>
      </c>
    </row>
    <row r="40" spans="1:14" x14ac:dyDescent="0.3">
      <c r="A40" t="str">
        <f t="shared" si="26"/>
        <v>2019_1503</v>
      </c>
      <c r="B40" s="60">
        <f t="shared" si="29"/>
        <v>2019</v>
      </c>
      <c r="C40" s="62"/>
      <c r="D40" s="11" t="str">
        <f t="shared" si="27"/>
        <v>FY 2019</v>
      </c>
      <c r="E40" s="28">
        <f>VLOOKUP(A40,USB!A:J,10,FALSE)</f>
        <v>4777763</v>
      </c>
      <c r="F40" s="28">
        <f>VLOOKUP(A40,Cash_Inv_2!A:Q,16,FALSE)</f>
        <v>3270983.2600000002</v>
      </c>
      <c r="G40" s="62"/>
      <c r="J40" t="str">
        <f t="shared" si="28"/>
        <v>2018_1503</v>
      </c>
      <c r="K40" s="60">
        <f t="shared" si="31"/>
        <v>2018</v>
      </c>
      <c r="L40" s="9"/>
      <c r="M40" s="40" t="str">
        <f t="shared" si="30"/>
        <v>FY 2018</v>
      </c>
      <c r="N40" s="84">
        <f>VLOOKUP(J40,Tax_Rate_data_drop!A:H,8,FALSE)</f>
        <v>16.4619</v>
      </c>
    </row>
    <row r="41" spans="1:14" x14ac:dyDescent="0.3">
      <c r="A41" t="str">
        <f t="shared" si="26"/>
        <v>2020_1503</v>
      </c>
      <c r="B41" s="60">
        <f t="shared" si="29"/>
        <v>2020</v>
      </c>
      <c r="C41" s="62"/>
      <c r="D41" s="11" t="str">
        <f t="shared" si="27"/>
        <v>FY 2020</v>
      </c>
      <c r="E41" s="28">
        <f>VLOOKUP(A41,USB!A:J,10,FALSE)</f>
        <v>4683446</v>
      </c>
      <c r="F41" s="28">
        <f>VLOOKUP(A41,Cash_Inv_2!A:Q,16,FALSE)</f>
        <v>3661662.58</v>
      </c>
      <c r="G41" s="62"/>
      <c r="J41" t="str">
        <f t="shared" si="28"/>
        <v>2019_1503</v>
      </c>
      <c r="K41" s="60">
        <f t="shared" si="31"/>
        <v>2019</v>
      </c>
      <c r="L41" s="9"/>
      <c r="M41" s="40" t="str">
        <f t="shared" si="30"/>
        <v>FY 2019</v>
      </c>
      <c r="N41" s="84">
        <f>VLOOKUP(J41,Tax_Rate_data_drop!A:H,8,FALSE)</f>
        <v>16.5595</v>
      </c>
    </row>
    <row r="42" spans="1:14" x14ac:dyDescent="0.3">
      <c r="A42" t="str">
        <f t="shared" si="26"/>
        <v>2021_1503</v>
      </c>
      <c r="B42" s="60">
        <f t="shared" si="29"/>
        <v>2021</v>
      </c>
      <c r="C42" s="62"/>
      <c r="D42" s="11" t="str">
        <f t="shared" si="27"/>
        <v>FY 2021</v>
      </c>
      <c r="E42" s="28">
        <f>VLOOKUP(A42,USB!A:J,10,FALSE)</f>
        <v>5211026</v>
      </c>
      <c r="F42" s="28">
        <f>VLOOKUP(A42,Cash_Inv_2!A:Q,16,FALSE)</f>
        <v>4083551.02</v>
      </c>
      <c r="G42" s="62"/>
      <c r="J42" t="str">
        <f t="shared" si="28"/>
        <v>2020_1503</v>
      </c>
      <c r="K42" s="60">
        <f t="shared" si="31"/>
        <v>2020</v>
      </c>
      <c r="L42" s="9"/>
      <c r="M42" s="40" t="str">
        <f t="shared" si="30"/>
        <v>FY 2020</v>
      </c>
      <c r="N42" s="84">
        <f>VLOOKUP(J42,Tax_Rate_data_drop!A:H,8,FALSE)</f>
        <v>16.5596</v>
      </c>
    </row>
    <row r="43" spans="1:14" x14ac:dyDescent="0.3">
      <c r="A43" t="str">
        <f t="shared" ref="A43" si="32">CONCATENATE(B43,"_",$Q$2)</f>
        <v>2022_1503</v>
      </c>
      <c r="B43" s="60">
        <f t="shared" si="29"/>
        <v>2022</v>
      </c>
      <c r="C43" s="62"/>
      <c r="D43" s="11" t="str">
        <f t="shared" si="27"/>
        <v>FY 2022</v>
      </c>
      <c r="E43" s="28">
        <f>VLOOKUP(A43,USB!A:J,10,FALSE)</f>
        <v>6651677.0300000003</v>
      </c>
      <c r="F43" s="28">
        <f>VLOOKUP(A43,Cash_Inv_2!A:Q,16,FALSE)</f>
        <v>5110140.42</v>
      </c>
      <c r="G43" s="62"/>
      <c r="J43" t="str">
        <f t="shared" si="28"/>
        <v>2021_1503</v>
      </c>
      <c r="K43" s="60">
        <v>2021</v>
      </c>
      <c r="L43" s="9"/>
      <c r="M43" s="40" t="str">
        <f t="shared" ref="M43:M44" si="33">CONCATENATE($D$18," ",K43)</f>
        <v>FY 2021</v>
      </c>
      <c r="N43" s="84">
        <f>VLOOKUP(J43,Tax_Rate_data_drop!A:H,8,FALSE)</f>
        <v>16.542100000000001</v>
      </c>
    </row>
    <row r="44" spans="1:14" x14ac:dyDescent="0.3">
      <c r="J44" t="str">
        <f t="shared" si="28"/>
        <v>2022_1503</v>
      </c>
      <c r="K44" s="60">
        <f t="shared" si="31"/>
        <v>2022</v>
      </c>
      <c r="M44" s="121" t="str">
        <f t="shared" si="33"/>
        <v>FY 2022</v>
      </c>
      <c r="N44" s="84">
        <f>VLOOKUP(J44,Tax_Rate_data_drop!A:H,8,FALSE)</f>
        <v>16.5549</v>
      </c>
    </row>
    <row r="45" spans="1:14" x14ac:dyDescent="0.3">
      <c r="C45" s="18"/>
      <c r="J45" t="str">
        <f t="shared" ref="J45" si="34">CONCATENATE(K45,"_",$Q$2)</f>
        <v>2023_1503</v>
      </c>
      <c r="K45" s="60">
        <v>2023</v>
      </c>
      <c r="L45" s="9"/>
      <c r="M45" s="40" t="str">
        <f t="shared" ref="M45" si="35">CONCATENATE($D$18," ",K45)</f>
        <v>FY 2023</v>
      </c>
      <c r="N45" s="84">
        <f>VLOOKUP(J45,Tax_Rate_data_drop!A:H,8,FALSE)</f>
        <v>16.557700000000001</v>
      </c>
    </row>
    <row r="46" spans="1:14" x14ac:dyDescent="0.3">
      <c r="C46" s="18"/>
    </row>
    <row r="47" spans="1:14" x14ac:dyDescent="0.3">
      <c r="C47" s="18"/>
    </row>
    <row r="48" spans="1:14" x14ac:dyDescent="0.3">
      <c r="C48" s="17" t="s">
        <v>7</v>
      </c>
    </row>
    <row r="49" spans="3:15" x14ac:dyDescent="0.3">
      <c r="C49" s="18"/>
    </row>
    <row r="50" spans="3:15" x14ac:dyDescent="0.3">
      <c r="C50" s="19" t="s">
        <v>9</v>
      </c>
      <c r="D50" s="9"/>
      <c r="E50" s="9"/>
      <c r="F50" s="9"/>
    </row>
    <row r="51" spans="3:15" ht="14.25" customHeight="1" x14ac:dyDescent="0.3">
      <c r="C51" s="19" t="s">
        <v>10</v>
      </c>
      <c r="D51" s="9"/>
      <c r="E51" s="12"/>
      <c r="F51" s="9"/>
    </row>
    <row r="52" spans="3:15" ht="18" customHeight="1" x14ac:dyDescent="0.3">
      <c r="C52" s="19"/>
      <c r="D52" s="9"/>
      <c r="E52" s="12"/>
      <c r="F52" s="9"/>
    </row>
    <row r="53" spans="3:15" x14ac:dyDescent="0.3">
      <c r="C53" s="9"/>
      <c r="D53" s="19" t="s">
        <v>5</v>
      </c>
      <c r="E53" s="28">
        <f>VLOOKUP($Q$2,GF_Rev_Exp!B:S,G53,FALSE)</f>
        <v>10995369.74</v>
      </c>
      <c r="F53" s="20">
        <f>E53/E57</f>
        <v>0.52711566014201505</v>
      </c>
      <c r="G53" s="64">
        <v>6</v>
      </c>
    </row>
    <row r="54" spans="3:15" x14ac:dyDescent="0.3">
      <c r="C54" s="9"/>
      <c r="D54" s="19" t="s">
        <v>401</v>
      </c>
      <c r="E54" s="28">
        <f>VLOOKUP($Q$2,GF_Rev_Exp!B:S,G54,FALSE)</f>
        <v>5107536.28</v>
      </c>
      <c r="F54" s="20">
        <f>E54/E57</f>
        <v>0.24485419059054692</v>
      </c>
      <c r="G54" s="64">
        <v>4</v>
      </c>
      <c r="H54" s="21"/>
      <c r="I54" s="22"/>
      <c r="K54" s="21"/>
    </row>
    <row r="55" spans="3:15" x14ac:dyDescent="0.3">
      <c r="C55" s="9"/>
      <c r="D55" s="19" t="s">
        <v>345</v>
      </c>
      <c r="E55" s="28">
        <f>VLOOKUP($Q$2,GF_Rev_Exp!B:S,G55,FALSE)</f>
        <v>2058016.17</v>
      </c>
      <c r="F55" s="20">
        <f>E55/E57</f>
        <v>9.8660852493759929E-2</v>
      </c>
      <c r="G55" s="64">
        <f>GF_Rev_Exp!F1</f>
        <v>5</v>
      </c>
      <c r="H55" s="21"/>
      <c r="I55" s="23"/>
      <c r="K55" s="21"/>
    </row>
    <row r="56" spans="3:15" x14ac:dyDescent="0.3">
      <c r="C56" s="9"/>
      <c r="D56" s="19" t="s">
        <v>6</v>
      </c>
      <c r="E56" s="28">
        <f>VLOOKUP($Q$2,GF_Rev_Exp!B:S,G56,FALSE)</f>
        <v>2698579</v>
      </c>
      <c r="F56" s="20">
        <f>E56/E57</f>
        <v>0.12936929677367803</v>
      </c>
      <c r="G56" s="64">
        <f>GF_Rev_Exp!H1</f>
        <v>7</v>
      </c>
      <c r="J56" s="21"/>
    </row>
    <row r="57" spans="3:15" x14ac:dyDescent="0.3">
      <c r="C57" s="9"/>
      <c r="D57" s="24" t="s">
        <v>11</v>
      </c>
      <c r="E57" s="28">
        <f>VLOOKUP($Q$2,GF_Rev_Exp!B:S,G57,FALSE)</f>
        <v>20859501.190000001</v>
      </c>
      <c r="F57" s="25">
        <f>SUM(F53:F56)</f>
        <v>0.99999999999999989</v>
      </c>
      <c r="G57" s="65">
        <f>GF_Rev_Exp!I1</f>
        <v>8</v>
      </c>
      <c r="H57" s="21"/>
      <c r="I57" s="23"/>
      <c r="K57" s="21"/>
    </row>
    <row r="58" spans="3:15" x14ac:dyDescent="0.3">
      <c r="C58" s="18"/>
      <c r="D58" s="38" t="s">
        <v>354</v>
      </c>
      <c r="E58" s="37">
        <f>SUM(E53:E56)</f>
        <v>20859501.189999998</v>
      </c>
      <c r="H58" s="22"/>
      <c r="I58" s="18"/>
      <c r="J58" s="22"/>
    </row>
    <row r="59" spans="3:15" x14ac:dyDescent="0.3">
      <c r="C59" s="86" t="s">
        <v>12</v>
      </c>
      <c r="D59" s="87"/>
      <c r="E59" s="178" t="s">
        <v>920</v>
      </c>
      <c r="F59" s="179"/>
      <c r="K59" s="86" t="s">
        <v>12</v>
      </c>
      <c r="L59" s="87"/>
      <c r="M59" s="178" t="s">
        <v>921</v>
      </c>
      <c r="N59" s="179"/>
    </row>
    <row r="60" spans="3:15" hidden="1" x14ac:dyDescent="0.3">
      <c r="C60" s="19"/>
      <c r="D60" s="9"/>
      <c r="E60" s="9"/>
      <c r="F60" s="9"/>
      <c r="K60" s="19"/>
      <c r="L60" s="9"/>
      <c r="M60" s="9"/>
      <c r="N60" s="9"/>
    </row>
    <row r="61" spans="3:15" x14ac:dyDescent="0.3">
      <c r="C61" s="62"/>
      <c r="D61" s="19" t="s">
        <v>1</v>
      </c>
      <c r="E61" s="28">
        <f>VLOOKUP($Q$2,GF_Rev_Exp!B:S,G61,FALSE)</f>
        <v>10699681.640000001</v>
      </c>
      <c r="F61" s="20">
        <f>E61/E67</f>
        <v>0.55153651743532772</v>
      </c>
      <c r="G61" s="62">
        <v>11</v>
      </c>
      <c r="K61" s="62"/>
      <c r="L61" s="19" t="s">
        <v>922</v>
      </c>
      <c r="M61" s="28">
        <f>VLOOKUP($Q$2,Func_Exp!$C:$O,O61,FALSE)</f>
        <v>12383571.82</v>
      </c>
      <c r="N61" s="20">
        <f>M61/$M$68</f>
        <v>0.63833600894064202</v>
      </c>
      <c r="O61" s="62">
        <v>6</v>
      </c>
    </row>
    <row r="62" spans="3:15" x14ac:dyDescent="0.3">
      <c r="C62" s="62"/>
      <c r="D62" s="19" t="s">
        <v>2</v>
      </c>
      <c r="E62" s="28">
        <f>VLOOKUP($Q$2,GF_Rev_Exp!B:S,G62,FALSE)</f>
        <v>2914212.61</v>
      </c>
      <c r="F62" s="20">
        <f>E62/E67</f>
        <v>0.15021892501705469</v>
      </c>
      <c r="G62" s="62">
        <v>12</v>
      </c>
      <c r="K62" s="62"/>
      <c r="L62" s="19" t="s">
        <v>923</v>
      </c>
      <c r="M62" s="28">
        <f>VLOOKUP($Q$2,Func_Exp!$C:$O,O62,FALSE)</f>
        <v>501641.18</v>
      </c>
      <c r="N62" s="20">
        <f t="shared" ref="N62:N66" si="36">M62/$M$68</f>
        <v>2.5858099215309772E-2</v>
      </c>
      <c r="O62" s="62">
        <v>7</v>
      </c>
    </row>
    <row r="63" spans="3:15" x14ac:dyDescent="0.3">
      <c r="C63" s="62"/>
      <c r="D63" s="19" t="s">
        <v>3</v>
      </c>
      <c r="E63" s="28">
        <f>VLOOKUP($Q$2,GF_Rev_Exp!B:S,G63,FALSE)</f>
        <v>2500550.58</v>
      </c>
      <c r="F63" s="20">
        <f>E63/E67</f>
        <v>0.12889588727651982</v>
      </c>
      <c r="G63" s="62">
        <v>13</v>
      </c>
      <c r="K63" s="62"/>
      <c r="L63" s="19" t="s">
        <v>924</v>
      </c>
      <c r="M63" s="28">
        <f>VLOOKUP($Q$2,Func_Exp!$C:$O,O63,FALSE)</f>
        <v>539187.48</v>
      </c>
      <c r="N63" s="20">
        <f t="shared" si="36"/>
        <v>2.7793498439447999E-2</v>
      </c>
      <c r="O63" s="62">
        <v>8</v>
      </c>
    </row>
    <row r="64" spans="3:15" x14ac:dyDescent="0.3">
      <c r="C64" s="62"/>
      <c r="D64" s="19" t="s">
        <v>4</v>
      </c>
      <c r="E64" s="28">
        <f>VLOOKUP($Q$2,GF_Rev_Exp!B:S,G64,FALSE)</f>
        <v>1224976.6299999999</v>
      </c>
      <c r="F64" s="20">
        <f>E64/E67</f>
        <v>6.3143873545181847E-2</v>
      </c>
      <c r="G64" s="62">
        <v>14</v>
      </c>
      <c r="K64" s="62"/>
      <c r="L64" s="19" t="s">
        <v>925</v>
      </c>
      <c r="M64" s="28">
        <f>VLOOKUP($Q$2,Func_Exp!$C:$O,O64,FALSE)</f>
        <v>1602759.77</v>
      </c>
      <c r="N64" s="20">
        <f t="shared" si="36"/>
        <v>8.2617462049202325E-2</v>
      </c>
      <c r="O64" s="62">
        <v>9</v>
      </c>
    </row>
    <row r="65" spans="1:15" x14ac:dyDescent="0.3">
      <c r="C65" s="62"/>
      <c r="D65" s="19" t="s">
        <v>376</v>
      </c>
      <c r="E65" s="28">
        <f>VLOOKUP($Q$2,GF_Rev_Exp!B:S,G65,FALSE)</f>
        <v>143291.66</v>
      </c>
      <c r="F65" s="20">
        <f>E65/E67</f>
        <v>7.3862555721729917E-3</v>
      </c>
      <c r="G65" s="62">
        <v>15</v>
      </c>
      <c r="J65" s="18"/>
      <c r="K65" s="62"/>
      <c r="L65" s="19" t="s">
        <v>926</v>
      </c>
      <c r="M65" s="28">
        <f>VLOOKUP($Q$2,Func_Exp!$C:$O,O65,FALSE)</f>
        <v>2522100.89</v>
      </c>
      <c r="N65" s="20">
        <f t="shared" si="36"/>
        <v>0.13000674116236047</v>
      </c>
      <c r="O65" s="62">
        <v>10</v>
      </c>
    </row>
    <row r="66" spans="1:15" x14ac:dyDescent="0.3">
      <c r="C66" s="62"/>
      <c r="D66" s="19" t="s">
        <v>344</v>
      </c>
      <c r="E66" s="28">
        <f>VLOOKUP($Q$2,GF_Rev_Exp!B:S,G66,FALSE)</f>
        <v>1917056.98</v>
      </c>
      <c r="F66" s="20">
        <f>E66/E67</f>
        <v>9.8818541153742834E-2</v>
      </c>
      <c r="G66" s="62">
        <v>16</v>
      </c>
      <c r="K66" s="62"/>
      <c r="L66" s="19" t="s">
        <v>943</v>
      </c>
      <c r="M66" s="28">
        <f>M73</f>
        <v>1850508.96</v>
      </c>
      <c r="N66" s="20">
        <f t="shared" si="36"/>
        <v>9.5388190193037375E-2</v>
      </c>
      <c r="O66" s="62"/>
    </row>
    <row r="67" spans="1:15" x14ac:dyDescent="0.3">
      <c r="C67" s="62"/>
      <c r="D67" s="19" t="s">
        <v>11</v>
      </c>
      <c r="E67" s="28">
        <f>VLOOKUP($Q$2,GF_Rev_Exp!B:S,G67,FALSE)</f>
        <v>19399770.100000001</v>
      </c>
      <c r="F67" s="25">
        <f>SUM(F61:F66)</f>
        <v>0.99999999999999978</v>
      </c>
      <c r="G67" s="62">
        <v>17</v>
      </c>
      <c r="H67" s="23"/>
      <c r="I67" s="18"/>
      <c r="J67" s="21"/>
      <c r="K67" s="62"/>
      <c r="L67" s="19"/>
      <c r="M67" s="28"/>
      <c r="N67" s="20"/>
      <c r="O67" s="62"/>
    </row>
    <row r="68" spans="1:15" x14ac:dyDescent="0.3">
      <c r="D68" s="99" t="s">
        <v>354</v>
      </c>
      <c r="E68" s="100">
        <f>SUM(E61:E66)</f>
        <v>19399770.100000001</v>
      </c>
      <c r="I68" s="18"/>
      <c r="J68" s="97" t="s">
        <v>928</v>
      </c>
      <c r="K68" s="98">
        <f>SUM(M61:M67)</f>
        <v>19399770.100000001</v>
      </c>
      <c r="L68" s="38" t="s">
        <v>11</v>
      </c>
      <c r="M68" s="28">
        <f>SUM(M61:M66)</f>
        <v>19399770.100000001</v>
      </c>
      <c r="N68" s="69"/>
      <c r="O68" s="62">
        <v>13</v>
      </c>
    </row>
    <row r="69" spans="1:15" x14ac:dyDescent="0.3">
      <c r="D69" s="101"/>
      <c r="E69" s="102"/>
      <c r="I69" s="18"/>
      <c r="J69" s="97"/>
      <c r="K69" s="98"/>
      <c r="L69" s="18"/>
      <c r="M69" s="103"/>
      <c r="N69" s="69"/>
      <c r="O69" s="60"/>
    </row>
    <row r="70" spans="1:15" x14ac:dyDescent="0.3">
      <c r="C70" s="176" t="s">
        <v>353</v>
      </c>
      <c r="D70" s="177"/>
    </row>
    <row r="71" spans="1:15" x14ac:dyDescent="0.3">
      <c r="A71" t="str">
        <f t="shared" ref="A71:A80" si="37">CONCATENATE(B71,"_",$Q$2)</f>
        <v>2012_1503</v>
      </c>
      <c r="B71" s="60">
        <f>B33</f>
        <v>2012</v>
      </c>
      <c r="C71" s="11" t="str">
        <f t="shared" ref="C71:C81" si="38">D33</f>
        <v>FY 2012</v>
      </c>
      <c r="D71" s="28">
        <f>VLOOKUP(A71,Cash_Inv_2!A:Q,17,FALSE)</f>
        <v>2838536.33</v>
      </c>
      <c r="E71" s="62"/>
      <c r="L71" s="18" t="s">
        <v>942</v>
      </c>
      <c r="M71" s="28">
        <f>VLOOKUP($Q$2,Func_Exp!$C:$O,O71,FALSE)</f>
        <v>0</v>
      </c>
      <c r="O71" s="62">
        <v>11</v>
      </c>
    </row>
    <row r="72" spans="1:15" x14ac:dyDescent="0.3">
      <c r="A72" t="str">
        <f t="shared" si="37"/>
        <v>2013_1503</v>
      </c>
      <c r="B72" s="60">
        <f>B71+1</f>
        <v>2013</v>
      </c>
      <c r="C72" s="11" t="str">
        <f t="shared" si="38"/>
        <v>FY 2013</v>
      </c>
      <c r="D72" s="28">
        <f>VLOOKUP(A72,Cash_Inv_2!A:Q,17,FALSE)</f>
        <v>1625868.93</v>
      </c>
      <c r="E72" s="62"/>
      <c r="L72" t="s">
        <v>927</v>
      </c>
      <c r="M72" s="28">
        <f>VLOOKUP($Q$2,Func_Exp!$C:$O,O72,FALSE)</f>
        <v>1850508.96</v>
      </c>
      <c r="O72" s="62">
        <v>12</v>
      </c>
    </row>
    <row r="73" spans="1:15" x14ac:dyDescent="0.3">
      <c r="A73" t="str">
        <f t="shared" si="37"/>
        <v>2014_1503</v>
      </c>
      <c r="B73" s="60">
        <f t="shared" ref="B73:B81" si="39">B72+1</f>
        <v>2014</v>
      </c>
      <c r="C73" s="11" t="str">
        <f t="shared" si="38"/>
        <v>FY 2014</v>
      </c>
      <c r="D73" s="28">
        <f>VLOOKUP(A73,Cash_Inv_2!A:Q,17,FALSE)</f>
        <v>512828.49</v>
      </c>
      <c r="E73" s="62"/>
      <c r="L73" s="69" t="s">
        <v>941</v>
      </c>
      <c r="M73" s="96">
        <f>M72+M71</f>
        <v>1850508.96</v>
      </c>
    </row>
    <row r="74" spans="1:15" x14ac:dyDescent="0.3">
      <c r="A74" t="str">
        <f t="shared" si="37"/>
        <v>2015_1503</v>
      </c>
      <c r="B74" s="60">
        <f t="shared" si="39"/>
        <v>2015</v>
      </c>
      <c r="C74" s="11" t="str">
        <f t="shared" si="38"/>
        <v>FY 2015</v>
      </c>
      <c r="D74" s="28">
        <f>VLOOKUP(A74,Cash_Inv_2!A:Q,17,FALSE)</f>
        <v>51932.82</v>
      </c>
      <c r="E74" s="62"/>
    </row>
    <row r="75" spans="1:15" x14ac:dyDescent="0.3">
      <c r="A75" t="str">
        <f t="shared" si="37"/>
        <v>2016_1503</v>
      </c>
      <c r="B75" s="60">
        <f t="shared" si="39"/>
        <v>2016</v>
      </c>
      <c r="C75" s="11" t="str">
        <f t="shared" si="38"/>
        <v>FY 2016</v>
      </c>
      <c r="D75" s="28">
        <f>VLOOKUP(A75,Cash_Inv_2!A:Q,17,FALSE)</f>
        <v>-1027830.98</v>
      </c>
      <c r="E75" s="62"/>
    </row>
    <row r="76" spans="1:15" x14ac:dyDescent="0.3">
      <c r="A76" t="str">
        <f t="shared" si="37"/>
        <v>2017_1503</v>
      </c>
      <c r="B76" s="60">
        <f t="shared" si="39"/>
        <v>2017</v>
      </c>
      <c r="C76" s="11" t="str">
        <f t="shared" si="38"/>
        <v>FY 2017</v>
      </c>
      <c r="D76" s="28">
        <f>VLOOKUP(A76,Cash_Inv_2!A:Q,17,FALSE)</f>
        <v>-726028.48</v>
      </c>
      <c r="E76" s="62"/>
    </row>
    <row r="77" spans="1:15" x14ac:dyDescent="0.3">
      <c r="A77" t="str">
        <f t="shared" si="37"/>
        <v>2018_1503</v>
      </c>
      <c r="B77" s="60">
        <f t="shared" si="39"/>
        <v>2018</v>
      </c>
      <c r="C77" s="11" t="str">
        <f t="shared" si="38"/>
        <v>FY 2018</v>
      </c>
      <c r="D77" s="28">
        <f>VLOOKUP(A77,Cash_Inv_2!A:Q,17,FALSE)</f>
        <v>17055.03</v>
      </c>
      <c r="E77" s="62"/>
    </row>
    <row r="78" spans="1:15" x14ac:dyDescent="0.3">
      <c r="A78" t="str">
        <f t="shared" si="37"/>
        <v>2019_1503</v>
      </c>
      <c r="B78" s="60">
        <f t="shared" si="39"/>
        <v>2019</v>
      </c>
      <c r="C78" s="11" t="str">
        <f t="shared" si="38"/>
        <v>FY 2019</v>
      </c>
      <c r="D78" s="28">
        <f>VLOOKUP(A78,Cash_Inv_2!A:Q,17,FALSE)</f>
        <v>1068563.8600000001</v>
      </c>
      <c r="E78" s="62"/>
    </row>
    <row r="79" spans="1:15" x14ac:dyDescent="0.3">
      <c r="A79" t="str">
        <f t="shared" si="37"/>
        <v>2020_1503</v>
      </c>
      <c r="B79" s="60">
        <f t="shared" si="39"/>
        <v>2020</v>
      </c>
      <c r="C79" s="11" t="str">
        <f t="shared" si="38"/>
        <v>FY 2020</v>
      </c>
      <c r="D79" s="28">
        <f>VLOOKUP(A79,Cash_Inv_2!A:Q,17,FALSE)</f>
        <v>1535273.36</v>
      </c>
      <c r="E79" s="62"/>
    </row>
    <row r="80" spans="1:15" x14ac:dyDescent="0.3">
      <c r="A80" t="str">
        <f t="shared" si="37"/>
        <v>2021_1503</v>
      </c>
      <c r="B80" s="60">
        <f t="shared" si="39"/>
        <v>2021</v>
      </c>
      <c r="C80" s="11" t="str">
        <f t="shared" si="38"/>
        <v>FY 2021</v>
      </c>
      <c r="D80" s="28">
        <f>VLOOKUP(A80,Cash_Inv_2!A:Q,17,FALSE)</f>
        <v>2138961.9300000002</v>
      </c>
      <c r="E80" s="62"/>
    </row>
    <row r="81" spans="1:5" x14ac:dyDescent="0.3">
      <c r="A81" t="str">
        <f t="shared" ref="A81" si="40">CONCATENATE(B81,"_",$Q$2)</f>
        <v>2022_1503</v>
      </c>
      <c r="B81" s="60">
        <f t="shared" si="39"/>
        <v>2022</v>
      </c>
      <c r="C81" s="11" t="str">
        <f t="shared" si="38"/>
        <v>FY 2022</v>
      </c>
      <c r="D81" s="28">
        <f>VLOOKUP(A81,Cash_Inv_2!A:Q,17,FALSE)</f>
        <v>3719578.95</v>
      </c>
      <c r="E81" s="62"/>
    </row>
  </sheetData>
  <mergeCells count="3">
    <mergeCell ref="C70:D70"/>
    <mergeCell ref="E59:F59"/>
    <mergeCell ref="M59:N59"/>
  </mergeCells>
  <phoneticPr fontId="5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70E58-18A5-4200-9F87-41C709CA9238}">
  <dimension ref="B1:T330"/>
  <sheetViews>
    <sheetView workbookViewId="0">
      <selection activeCell="U12" sqref="U12"/>
    </sheetView>
  </sheetViews>
  <sheetFormatPr defaultRowHeight="14.4" x14ac:dyDescent="0.3"/>
  <cols>
    <col min="2" max="4" width="9.109375" bestFit="1" customWidth="1"/>
    <col min="6" max="7" width="9.109375" bestFit="1" customWidth="1"/>
    <col min="8" max="8" width="13.44140625" bestFit="1" customWidth="1"/>
    <col min="9" max="12" width="12.33203125" bestFit="1" customWidth="1"/>
    <col min="13" max="13" width="10.5546875" bestFit="1" customWidth="1"/>
    <col min="14" max="14" width="12.33203125" bestFit="1" customWidth="1"/>
    <col min="15" max="15" width="13.44140625" bestFit="1" customWidth="1"/>
  </cols>
  <sheetData>
    <row r="1" spans="2:20" x14ac:dyDescent="0.3">
      <c r="C1" s="60">
        <v>1</v>
      </c>
      <c r="D1" s="60">
        <v>2</v>
      </c>
      <c r="E1" s="60">
        <v>3</v>
      </c>
      <c r="F1" s="60">
        <v>4</v>
      </c>
      <c r="G1" s="60">
        <v>5</v>
      </c>
      <c r="H1" s="60">
        <v>6</v>
      </c>
      <c r="I1" s="60">
        <v>7</v>
      </c>
      <c r="J1" s="60">
        <v>8</v>
      </c>
      <c r="K1" s="60">
        <v>9</v>
      </c>
      <c r="L1" s="60">
        <v>10</v>
      </c>
      <c r="M1" s="60">
        <v>11</v>
      </c>
      <c r="N1" s="60">
        <v>12</v>
      </c>
      <c r="O1" s="60">
        <v>13</v>
      </c>
      <c r="T1" t="s">
        <v>938</v>
      </c>
    </row>
    <row r="2" spans="2:20" ht="15" thickBot="1" x14ac:dyDescent="0.35">
      <c r="T2" t="s">
        <v>939</v>
      </c>
    </row>
    <row r="3" spans="2:20" ht="27.6" x14ac:dyDescent="0.3">
      <c r="B3" s="134" t="s">
        <v>360</v>
      </c>
      <c r="C3" s="135" t="s">
        <v>374</v>
      </c>
      <c r="D3" s="135" t="s">
        <v>929</v>
      </c>
      <c r="E3" s="135" t="s">
        <v>811</v>
      </c>
      <c r="F3" s="135" t="s">
        <v>415</v>
      </c>
      <c r="G3" s="135" t="s">
        <v>416</v>
      </c>
      <c r="H3" s="135" t="s">
        <v>930</v>
      </c>
      <c r="I3" s="135" t="s">
        <v>931</v>
      </c>
      <c r="J3" s="135" t="s">
        <v>932</v>
      </c>
      <c r="K3" s="135" t="s">
        <v>933</v>
      </c>
      <c r="L3" s="135" t="s">
        <v>934</v>
      </c>
      <c r="M3" s="135" t="s">
        <v>935</v>
      </c>
      <c r="N3" s="135" t="s">
        <v>936</v>
      </c>
      <c r="O3" s="135" t="s">
        <v>937</v>
      </c>
      <c r="T3" t="s">
        <v>986</v>
      </c>
    </row>
    <row r="4" spans="2:20" x14ac:dyDescent="0.3">
      <c r="B4" s="136">
        <v>1</v>
      </c>
      <c r="C4" s="137">
        <v>9</v>
      </c>
      <c r="D4" s="137">
        <v>9</v>
      </c>
      <c r="E4" s="137" t="s">
        <v>14</v>
      </c>
      <c r="F4" s="137">
        <v>0</v>
      </c>
      <c r="G4" s="137">
        <v>1</v>
      </c>
      <c r="H4" s="137">
        <v>6237761.21</v>
      </c>
      <c r="I4" s="137">
        <v>432106.38</v>
      </c>
      <c r="J4" s="137">
        <v>200609.45</v>
      </c>
      <c r="K4" s="137">
        <v>781765.63</v>
      </c>
      <c r="L4" s="137">
        <v>1885208.3</v>
      </c>
      <c r="M4" s="137">
        <v>290.56</v>
      </c>
      <c r="N4" s="137">
        <v>403125.3</v>
      </c>
      <c r="O4" s="137">
        <v>9940866.8300000001</v>
      </c>
    </row>
    <row r="5" spans="2:20" x14ac:dyDescent="0.3">
      <c r="B5" s="136">
        <v>2</v>
      </c>
      <c r="C5" s="137">
        <v>441</v>
      </c>
      <c r="D5" s="137">
        <v>441</v>
      </c>
      <c r="E5" s="137" t="s">
        <v>409</v>
      </c>
      <c r="F5" s="137">
        <v>0</v>
      </c>
      <c r="G5" s="137">
        <v>1</v>
      </c>
      <c r="H5" s="137">
        <v>6925791.75</v>
      </c>
      <c r="I5" s="137">
        <v>348051.53</v>
      </c>
      <c r="J5" s="137">
        <v>282251.93</v>
      </c>
      <c r="K5" s="137">
        <v>748119.97</v>
      </c>
      <c r="L5" s="137">
        <v>1365519.96</v>
      </c>
      <c r="M5" s="137">
        <v>0</v>
      </c>
      <c r="N5" s="137">
        <v>355314</v>
      </c>
      <c r="O5" s="137">
        <v>10025049.140000001</v>
      </c>
    </row>
    <row r="6" spans="2:20" ht="27.6" x14ac:dyDescent="0.3">
      <c r="B6" s="136">
        <v>3</v>
      </c>
      <c r="C6" s="137">
        <v>18</v>
      </c>
      <c r="D6" s="137">
        <v>18</v>
      </c>
      <c r="E6" s="137" t="s">
        <v>32</v>
      </c>
      <c r="F6" s="137">
        <v>0</v>
      </c>
      <c r="G6" s="137">
        <v>1</v>
      </c>
      <c r="H6" s="137">
        <v>3107592.26</v>
      </c>
      <c r="I6" s="137">
        <v>243691.05</v>
      </c>
      <c r="J6" s="137">
        <v>60435.34</v>
      </c>
      <c r="K6" s="137">
        <v>279888.3</v>
      </c>
      <c r="L6" s="137">
        <v>664316.81000000006</v>
      </c>
      <c r="M6" s="137">
        <v>36.479999999999997</v>
      </c>
      <c r="N6" s="137">
        <v>237689</v>
      </c>
      <c r="O6" s="137">
        <v>4593649.24</v>
      </c>
    </row>
    <row r="7" spans="2:20" ht="41.4" x14ac:dyDescent="0.3">
      <c r="B7" s="136">
        <v>4</v>
      </c>
      <c r="C7" s="137">
        <v>27</v>
      </c>
      <c r="D7" s="137">
        <v>27</v>
      </c>
      <c r="E7" s="137" t="s">
        <v>778</v>
      </c>
      <c r="F7" s="137">
        <v>0</v>
      </c>
      <c r="G7" s="137">
        <v>1</v>
      </c>
      <c r="H7" s="137">
        <v>15082975.84</v>
      </c>
      <c r="I7" s="137">
        <v>1647931.95</v>
      </c>
      <c r="J7" s="137">
        <v>729252.67</v>
      </c>
      <c r="K7" s="137">
        <v>2178639.46</v>
      </c>
      <c r="L7" s="137">
        <v>3725741.54</v>
      </c>
      <c r="M7" s="137">
        <v>0</v>
      </c>
      <c r="N7" s="137">
        <v>930678</v>
      </c>
      <c r="O7" s="137">
        <v>24295219.460000001</v>
      </c>
    </row>
    <row r="8" spans="2:20" ht="41.4" x14ac:dyDescent="0.3">
      <c r="B8" s="136">
        <v>5</v>
      </c>
      <c r="C8" s="137">
        <v>63</v>
      </c>
      <c r="D8" s="137">
        <v>63</v>
      </c>
      <c r="E8" s="137" t="s">
        <v>779</v>
      </c>
      <c r="F8" s="137">
        <v>0</v>
      </c>
      <c r="G8" s="137">
        <v>1</v>
      </c>
      <c r="H8" s="137">
        <v>5519002.9500000002</v>
      </c>
      <c r="I8" s="137">
        <v>211713.61</v>
      </c>
      <c r="J8" s="137">
        <v>154469</v>
      </c>
      <c r="K8" s="137">
        <v>636534.02</v>
      </c>
      <c r="L8" s="137">
        <v>1207512.72</v>
      </c>
      <c r="M8" s="137">
        <v>0</v>
      </c>
      <c r="N8" s="137">
        <v>275048.55</v>
      </c>
      <c r="O8" s="137">
        <v>8004280.8499999996</v>
      </c>
    </row>
    <row r="9" spans="2:20" ht="55.2" x14ac:dyDescent="0.3">
      <c r="B9" s="136">
        <v>6</v>
      </c>
      <c r="C9" s="137">
        <v>72</v>
      </c>
      <c r="D9" s="137">
        <v>72</v>
      </c>
      <c r="E9" s="137" t="s">
        <v>35</v>
      </c>
      <c r="F9" s="137">
        <v>0</v>
      </c>
      <c r="G9" s="137">
        <v>1</v>
      </c>
      <c r="H9" s="137">
        <v>2071890.92</v>
      </c>
      <c r="I9" s="137">
        <v>39865.97</v>
      </c>
      <c r="J9" s="137">
        <v>43532.26</v>
      </c>
      <c r="K9" s="137">
        <v>236976.49</v>
      </c>
      <c r="L9" s="137">
        <v>313962.46000000002</v>
      </c>
      <c r="M9" s="137">
        <v>0</v>
      </c>
      <c r="N9" s="137">
        <v>103616</v>
      </c>
      <c r="O9" s="137">
        <v>2809844.1</v>
      </c>
    </row>
    <row r="10" spans="2:20" x14ac:dyDescent="0.3">
      <c r="B10" s="136">
        <v>7</v>
      </c>
      <c r="C10" s="137">
        <v>81</v>
      </c>
      <c r="D10" s="137">
        <v>81</v>
      </c>
      <c r="E10" s="137" t="s">
        <v>36</v>
      </c>
      <c r="F10" s="137">
        <v>0</v>
      </c>
      <c r="G10" s="137">
        <v>1</v>
      </c>
      <c r="H10" s="137">
        <v>9438551</v>
      </c>
      <c r="I10" s="137">
        <v>878312.64</v>
      </c>
      <c r="J10" s="137">
        <v>289421.07</v>
      </c>
      <c r="K10" s="137">
        <v>984193.79</v>
      </c>
      <c r="L10" s="137">
        <v>2152375.2000000002</v>
      </c>
      <c r="M10" s="137">
        <v>0</v>
      </c>
      <c r="N10" s="137">
        <v>528302</v>
      </c>
      <c r="O10" s="137">
        <v>14271155.699999999</v>
      </c>
    </row>
    <row r="11" spans="2:20" x14ac:dyDescent="0.3">
      <c r="B11" s="136">
        <v>8</v>
      </c>
      <c r="C11" s="137">
        <v>99</v>
      </c>
      <c r="D11" s="137">
        <v>99</v>
      </c>
      <c r="E11" s="137" t="s">
        <v>37</v>
      </c>
      <c r="F11" s="137">
        <v>0</v>
      </c>
      <c r="G11" s="137">
        <v>1</v>
      </c>
      <c r="H11" s="137">
        <v>5610267.3399999999</v>
      </c>
      <c r="I11" s="137">
        <v>271737.83</v>
      </c>
      <c r="J11" s="137">
        <v>182915.46</v>
      </c>
      <c r="K11" s="137">
        <v>831611.28</v>
      </c>
      <c r="L11" s="137">
        <v>1341808.55</v>
      </c>
      <c r="M11" s="137">
        <v>0</v>
      </c>
      <c r="N11" s="137">
        <v>238262.25</v>
      </c>
      <c r="O11" s="137">
        <v>8476602.7100000009</v>
      </c>
    </row>
    <row r="12" spans="2:20" x14ac:dyDescent="0.3">
      <c r="B12" s="136">
        <v>9</v>
      </c>
      <c r="C12" s="137">
        <v>108</v>
      </c>
      <c r="D12" s="137">
        <v>108</v>
      </c>
      <c r="E12" s="137" t="s">
        <v>38</v>
      </c>
      <c r="F12" s="137">
        <v>0</v>
      </c>
      <c r="G12" s="137">
        <v>1</v>
      </c>
      <c r="H12" s="137">
        <v>2823916.3</v>
      </c>
      <c r="I12" s="137">
        <v>70306.44</v>
      </c>
      <c r="J12" s="137">
        <v>116677.95</v>
      </c>
      <c r="K12" s="137">
        <v>266971.21999999997</v>
      </c>
      <c r="L12" s="137">
        <v>477963.71</v>
      </c>
      <c r="M12" s="137">
        <v>0</v>
      </c>
      <c r="N12" s="137">
        <v>120978</v>
      </c>
      <c r="O12" s="137">
        <v>3876813.62</v>
      </c>
    </row>
    <row r="13" spans="2:20" x14ac:dyDescent="0.3">
      <c r="B13" s="136">
        <v>10</v>
      </c>
      <c r="C13" s="137">
        <v>126</v>
      </c>
      <c r="D13" s="137">
        <v>126</v>
      </c>
      <c r="E13" s="137" t="s">
        <v>39</v>
      </c>
      <c r="F13" s="137">
        <v>0</v>
      </c>
      <c r="G13" s="137">
        <v>1</v>
      </c>
      <c r="H13" s="137">
        <v>14658303.85</v>
      </c>
      <c r="I13" s="137">
        <v>209983.37</v>
      </c>
      <c r="J13" s="137">
        <v>320393.89</v>
      </c>
      <c r="K13" s="137">
        <v>1423402.46</v>
      </c>
      <c r="L13" s="137">
        <v>3051658.18</v>
      </c>
      <c r="M13" s="137">
        <v>0</v>
      </c>
      <c r="N13" s="137">
        <v>689330.71</v>
      </c>
      <c r="O13" s="137">
        <v>20353072.460000001</v>
      </c>
    </row>
    <row r="14" spans="2:20" ht="27.6" x14ac:dyDescent="0.3">
      <c r="B14" s="136">
        <v>11</v>
      </c>
      <c r="C14" s="137">
        <v>135</v>
      </c>
      <c r="D14" s="137">
        <v>135</v>
      </c>
      <c r="E14" s="137" t="s">
        <v>40</v>
      </c>
      <c r="F14" s="137">
        <v>0</v>
      </c>
      <c r="G14" s="137">
        <v>1</v>
      </c>
      <c r="H14" s="137">
        <v>8939406.9900000002</v>
      </c>
      <c r="I14" s="137">
        <v>959658.54</v>
      </c>
      <c r="J14" s="137">
        <v>527859.81000000006</v>
      </c>
      <c r="K14" s="137">
        <v>1154898.8500000001</v>
      </c>
      <c r="L14" s="137">
        <v>2482299.94</v>
      </c>
      <c r="M14" s="137">
        <v>0</v>
      </c>
      <c r="N14" s="137">
        <v>539037.85</v>
      </c>
      <c r="O14" s="137">
        <v>14603161.98</v>
      </c>
    </row>
    <row r="15" spans="2:20" ht="27.6" x14ac:dyDescent="0.3">
      <c r="B15" s="136">
        <v>12</v>
      </c>
      <c r="C15" s="137">
        <v>171</v>
      </c>
      <c r="D15" s="137">
        <v>171</v>
      </c>
      <c r="E15" s="137" t="s">
        <v>815</v>
      </c>
      <c r="F15" s="137">
        <v>0</v>
      </c>
      <c r="G15" s="137">
        <v>1</v>
      </c>
      <c r="H15" s="137">
        <v>7502595.2599999998</v>
      </c>
      <c r="I15" s="137">
        <v>573219.69999999995</v>
      </c>
      <c r="J15" s="137">
        <v>276541.14</v>
      </c>
      <c r="K15" s="137">
        <v>881341.82</v>
      </c>
      <c r="L15" s="137">
        <v>1723123.21</v>
      </c>
      <c r="M15" s="137">
        <v>0</v>
      </c>
      <c r="N15" s="137">
        <v>428997.63</v>
      </c>
      <c r="O15" s="137">
        <v>11385818.76</v>
      </c>
    </row>
    <row r="16" spans="2:20" x14ac:dyDescent="0.3">
      <c r="B16" s="136">
        <v>13</v>
      </c>
      <c r="C16" s="137">
        <v>225</v>
      </c>
      <c r="D16" s="137">
        <v>225</v>
      </c>
      <c r="E16" s="137" t="s">
        <v>43</v>
      </c>
      <c r="F16" s="137">
        <v>0</v>
      </c>
      <c r="G16" s="137">
        <v>1</v>
      </c>
      <c r="H16" s="137">
        <v>39297636.240000002</v>
      </c>
      <c r="I16" s="137">
        <v>2148656.11</v>
      </c>
      <c r="J16" s="137">
        <v>2690532.73</v>
      </c>
      <c r="K16" s="137">
        <v>5005806</v>
      </c>
      <c r="L16" s="137">
        <v>10126734.02</v>
      </c>
      <c r="M16" s="137">
        <v>5389.38</v>
      </c>
      <c r="N16" s="137">
        <v>2019850.08</v>
      </c>
      <c r="O16" s="137">
        <v>61294604.560000002</v>
      </c>
    </row>
    <row r="17" spans="2:15" ht="27.6" x14ac:dyDescent="0.3">
      <c r="B17" s="136">
        <v>14</v>
      </c>
      <c r="C17" s="137">
        <v>234</v>
      </c>
      <c r="D17" s="137">
        <v>234</v>
      </c>
      <c r="E17" s="137" t="s">
        <v>44</v>
      </c>
      <c r="F17" s="137">
        <v>0</v>
      </c>
      <c r="G17" s="137">
        <v>1</v>
      </c>
      <c r="H17" s="137">
        <v>9921204.9299999997</v>
      </c>
      <c r="I17" s="137">
        <v>717637.82</v>
      </c>
      <c r="J17" s="137">
        <v>707049.28</v>
      </c>
      <c r="K17" s="137">
        <v>1342139.3700000001</v>
      </c>
      <c r="L17" s="137">
        <v>2347565.2400000002</v>
      </c>
      <c r="M17" s="137">
        <v>0</v>
      </c>
      <c r="N17" s="137">
        <v>1705938.45</v>
      </c>
      <c r="O17" s="137">
        <v>16741535.09</v>
      </c>
    </row>
    <row r="18" spans="2:15" x14ac:dyDescent="0.3">
      <c r="B18" s="136">
        <v>15</v>
      </c>
      <c r="C18" s="137">
        <v>243</v>
      </c>
      <c r="D18" s="137">
        <v>243</v>
      </c>
      <c r="E18" s="137" t="s">
        <v>45</v>
      </c>
      <c r="F18" s="137">
        <v>0</v>
      </c>
      <c r="G18" s="137">
        <v>1</v>
      </c>
      <c r="H18" s="137">
        <v>2710048.55</v>
      </c>
      <c r="I18" s="137">
        <v>12997.91</v>
      </c>
      <c r="J18" s="137">
        <v>88017.61</v>
      </c>
      <c r="K18" s="137">
        <v>428484.97</v>
      </c>
      <c r="L18" s="137">
        <v>394936.72</v>
      </c>
      <c r="M18" s="137">
        <v>0</v>
      </c>
      <c r="N18" s="137">
        <v>114272</v>
      </c>
      <c r="O18" s="137">
        <v>3748757.76</v>
      </c>
    </row>
    <row r="19" spans="2:15" x14ac:dyDescent="0.3">
      <c r="B19" s="136">
        <v>16</v>
      </c>
      <c r="C19" s="137">
        <v>261</v>
      </c>
      <c r="D19" s="137">
        <v>261</v>
      </c>
      <c r="E19" s="137" t="s">
        <v>46</v>
      </c>
      <c r="F19" s="137">
        <v>0</v>
      </c>
      <c r="G19" s="137">
        <v>1</v>
      </c>
      <c r="H19" s="137">
        <v>95306468.090000004</v>
      </c>
      <c r="I19" s="137">
        <v>8793659.5999999996</v>
      </c>
      <c r="J19" s="137">
        <v>6160448.46</v>
      </c>
      <c r="K19" s="137">
        <v>12161096.939999999</v>
      </c>
      <c r="L19" s="137">
        <v>19770429.73</v>
      </c>
      <c r="M19" s="137">
        <v>129076.99</v>
      </c>
      <c r="N19" s="137">
        <v>6041482.4199999999</v>
      </c>
      <c r="O19" s="137">
        <v>148362662.22999999</v>
      </c>
    </row>
    <row r="20" spans="2:15" ht="55.2" x14ac:dyDescent="0.3">
      <c r="B20" s="136">
        <v>17</v>
      </c>
      <c r="C20" s="137">
        <v>279</v>
      </c>
      <c r="D20" s="137">
        <v>279</v>
      </c>
      <c r="E20" s="137" t="s">
        <v>47</v>
      </c>
      <c r="F20" s="137">
        <v>0</v>
      </c>
      <c r="G20" s="137">
        <v>1</v>
      </c>
      <c r="H20" s="137">
        <v>7164702.9900000002</v>
      </c>
      <c r="I20" s="137">
        <v>218255.3</v>
      </c>
      <c r="J20" s="137">
        <v>233119.11</v>
      </c>
      <c r="K20" s="137">
        <v>639216.89</v>
      </c>
      <c r="L20" s="137">
        <v>1475891.88</v>
      </c>
      <c r="M20" s="137">
        <v>0</v>
      </c>
      <c r="N20" s="137">
        <v>394017</v>
      </c>
      <c r="O20" s="137">
        <v>10125203.17</v>
      </c>
    </row>
    <row r="21" spans="2:15" ht="27.6" x14ac:dyDescent="0.3">
      <c r="B21" s="136">
        <v>18</v>
      </c>
      <c r="C21" s="137">
        <v>355</v>
      </c>
      <c r="D21" s="137">
        <v>355</v>
      </c>
      <c r="E21" s="137" t="s">
        <v>48</v>
      </c>
      <c r="F21" s="137">
        <v>0</v>
      </c>
      <c r="G21" s="137">
        <v>1</v>
      </c>
      <c r="H21" s="137">
        <v>2530736.65</v>
      </c>
      <c r="I21" s="137">
        <v>90099.51</v>
      </c>
      <c r="J21" s="137">
        <v>37467.69</v>
      </c>
      <c r="K21" s="137">
        <v>194968.13</v>
      </c>
      <c r="L21" s="137">
        <v>543473.39</v>
      </c>
      <c r="M21" s="137">
        <v>0</v>
      </c>
      <c r="N21" s="137">
        <v>320791.58</v>
      </c>
      <c r="O21" s="137">
        <v>3717536.95</v>
      </c>
    </row>
    <row r="22" spans="2:15" x14ac:dyDescent="0.3">
      <c r="B22" s="136">
        <v>19</v>
      </c>
      <c r="C22" s="137">
        <v>387</v>
      </c>
      <c r="D22" s="137">
        <v>387</v>
      </c>
      <c r="E22" s="137" t="s">
        <v>49</v>
      </c>
      <c r="F22" s="137">
        <v>0</v>
      </c>
      <c r="G22" s="137">
        <v>1</v>
      </c>
      <c r="H22" s="137">
        <v>12829862.01</v>
      </c>
      <c r="I22" s="137">
        <v>1069923.3899999999</v>
      </c>
      <c r="J22" s="137">
        <v>593176.80000000005</v>
      </c>
      <c r="K22" s="137">
        <v>1550449.46</v>
      </c>
      <c r="L22" s="137">
        <v>2045351.75</v>
      </c>
      <c r="M22" s="137">
        <v>0</v>
      </c>
      <c r="N22" s="137">
        <v>828053</v>
      </c>
      <c r="O22" s="137">
        <v>18916816.41</v>
      </c>
    </row>
    <row r="23" spans="2:15" x14ac:dyDescent="0.3">
      <c r="B23" s="136">
        <v>20</v>
      </c>
      <c r="C23" s="137">
        <v>414</v>
      </c>
      <c r="D23" s="137">
        <v>414</v>
      </c>
      <c r="E23" s="137" t="s">
        <v>50</v>
      </c>
      <c r="F23" s="137">
        <v>0</v>
      </c>
      <c r="G23" s="137">
        <v>1</v>
      </c>
      <c r="H23" s="137">
        <v>4670217.17</v>
      </c>
      <c r="I23" s="137">
        <v>412876.62</v>
      </c>
      <c r="J23" s="137">
        <v>228103.35</v>
      </c>
      <c r="K23" s="137">
        <v>543632.71</v>
      </c>
      <c r="L23" s="137">
        <v>1184494.04</v>
      </c>
      <c r="M23" s="137">
        <v>0</v>
      </c>
      <c r="N23" s="137">
        <v>233540.72</v>
      </c>
      <c r="O23" s="137">
        <v>7272864.6100000003</v>
      </c>
    </row>
    <row r="24" spans="2:15" x14ac:dyDescent="0.3">
      <c r="B24" s="136">
        <v>21</v>
      </c>
      <c r="C24" s="137">
        <v>540</v>
      </c>
      <c r="D24" s="137">
        <v>540</v>
      </c>
      <c r="E24" s="137" t="s">
        <v>15</v>
      </c>
      <c r="F24" s="137">
        <v>0</v>
      </c>
      <c r="G24" s="137">
        <v>1</v>
      </c>
      <c r="H24" s="137">
        <v>4905157.38</v>
      </c>
      <c r="I24" s="137">
        <v>226806.25</v>
      </c>
      <c r="J24" s="137">
        <v>187426.41</v>
      </c>
      <c r="K24" s="137">
        <v>708220.04</v>
      </c>
      <c r="L24" s="137">
        <v>1499554.45</v>
      </c>
      <c r="M24" s="137">
        <v>4833.87</v>
      </c>
      <c r="N24" s="137">
        <v>247283</v>
      </c>
      <c r="O24" s="137">
        <v>7779281.4000000004</v>
      </c>
    </row>
    <row r="25" spans="2:15" x14ac:dyDescent="0.3">
      <c r="B25" s="136">
        <v>22</v>
      </c>
      <c r="C25" s="137">
        <v>472</v>
      </c>
      <c r="D25" s="137">
        <v>472</v>
      </c>
      <c r="E25" s="137" t="s">
        <v>52</v>
      </c>
      <c r="F25" s="137">
        <v>0</v>
      </c>
      <c r="G25" s="137">
        <v>1</v>
      </c>
      <c r="H25" s="137">
        <v>14556760.59</v>
      </c>
      <c r="I25" s="137">
        <v>182809.92</v>
      </c>
      <c r="J25" s="137">
        <v>744835.99</v>
      </c>
      <c r="K25" s="137">
        <v>2194452.83</v>
      </c>
      <c r="L25" s="137">
        <v>3185264.47</v>
      </c>
      <c r="M25" s="137">
        <v>0</v>
      </c>
      <c r="N25" s="137">
        <v>873353</v>
      </c>
      <c r="O25" s="137">
        <v>21737476.800000001</v>
      </c>
    </row>
    <row r="26" spans="2:15" x14ac:dyDescent="0.3">
      <c r="B26" s="136">
        <v>23</v>
      </c>
      <c r="C26" s="137">
        <v>513</v>
      </c>
      <c r="D26" s="137">
        <v>513</v>
      </c>
      <c r="E26" s="137" t="s">
        <v>54</v>
      </c>
      <c r="F26" s="137">
        <v>0</v>
      </c>
      <c r="G26" s="137">
        <v>1</v>
      </c>
      <c r="H26" s="137">
        <v>3604640.02</v>
      </c>
      <c r="I26" s="137">
        <v>154585.64000000001</v>
      </c>
      <c r="J26" s="137">
        <v>241629.49</v>
      </c>
      <c r="K26" s="137">
        <v>599511.71</v>
      </c>
      <c r="L26" s="137">
        <v>886693.92</v>
      </c>
      <c r="M26" s="137">
        <v>0</v>
      </c>
      <c r="N26" s="137">
        <v>181058.91</v>
      </c>
      <c r="O26" s="137">
        <v>5668119.6900000004</v>
      </c>
    </row>
    <row r="27" spans="2:15" x14ac:dyDescent="0.3">
      <c r="B27" s="136">
        <v>24</v>
      </c>
      <c r="C27" s="137">
        <v>549</v>
      </c>
      <c r="D27" s="137">
        <v>549</v>
      </c>
      <c r="E27" s="137" t="s">
        <v>55</v>
      </c>
      <c r="F27" s="137">
        <v>0</v>
      </c>
      <c r="G27" s="137">
        <v>1</v>
      </c>
      <c r="H27" s="137">
        <v>4431077.8499999996</v>
      </c>
      <c r="I27" s="137">
        <v>534769.29</v>
      </c>
      <c r="J27" s="137">
        <v>177809.32</v>
      </c>
      <c r="K27" s="137">
        <v>710340.85</v>
      </c>
      <c r="L27" s="137">
        <v>1005108.25</v>
      </c>
      <c r="M27" s="137">
        <v>0</v>
      </c>
      <c r="N27" s="137">
        <v>255815</v>
      </c>
      <c r="O27" s="137">
        <v>7114920.5599999996</v>
      </c>
    </row>
    <row r="28" spans="2:15" ht="27.6" x14ac:dyDescent="0.3">
      <c r="B28" s="136">
        <v>25</v>
      </c>
      <c r="C28" s="137">
        <v>576</v>
      </c>
      <c r="D28" s="137">
        <v>576</v>
      </c>
      <c r="E28" s="137" t="s">
        <v>56</v>
      </c>
      <c r="F28" s="137">
        <v>0</v>
      </c>
      <c r="G28" s="137">
        <v>1</v>
      </c>
      <c r="H28" s="137">
        <v>4499336.83</v>
      </c>
      <c r="I28" s="137">
        <v>28744.43</v>
      </c>
      <c r="J28" s="137">
        <v>66122.27</v>
      </c>
      <c r="K28" s="137">
        <v>736632.23</v>
      </c>
      <c r="L28" s="137">
        <v>854652.34</v>
      </c>
      <c r="M28" s="137">
        <v>0</v>
      </c>
      <c r="N28" s="137">
        <v>227836.79999999999</v>
      </c>
      <c r="O28" s="137">
        <v>6413324.9000000004</v>
      </c>
    </row>
    <row r="29" spans="2:15" x14ac:dyDescent="0.3">
      <c r="B29" s="136">
        <v>26</v>
      </c>
      <c r="C29" s="137">
        <v>585</v>
      </c>
      <c r="D29" s="137">
        <v>585</v>
      </c>
      <c r="E29" s="137" t="s">
        <v>57</v>
      </c>
      <c r="F29" s="137">
        <v>0</v>
      </c>
      <c r="G29" s="137">
        <v>1</v>
      </c>
      <c r="H29" s="137">
        <v>5459191.3099999996</v>
      </c>
      <c r="I29" s="137">
        <v>418243.36</v>
      </c>
      <c r="J29" s="137">
        <v>264698.2</v>
      </c>
      <c r="K29" s="137">
        <v>719549.54</v>
      </c>
      <c r="L29" s="137">
        <v>1171536.72</v>
      </c>
      <c r="M29" s="137">
        <v>0</v>
      </c>
      <c r="N29" s="137">
        <v>295569.56</v>
      </c>
      <c r="O29" s="137">
        <v>8328788.6900000004</v>
      </c>
    </row>
    <row r="30" spans="2:15" ht="27.6" x14ac:dyDescent="0.3">
      <c r="B30" s="136">
        <v>27</v>
      </c>
      <c r="C30" s="137">
        <v>594</v>
      </c>
      <c r="D30" s="137">
        <v>594</v>
      </c>
      <c r="E30" s="137" t="s">
        <v>58</v>
      </c>
      <c r="F30" s="137">
        <v>0</v>
      </c>
      <c r="G30" s="137">
        <v>1</v>
      </c>
      <c r="H30" s="137">
        <v>7374017.9800000004</v>
      </c>
      <c r="I30" s="137">
        <v>250313.83</v>
      </c>
      <c r="J30" s="137">
        <v>338003.98</v>
      </c>
      <c r="K30" s="137">
        <v>683974.23</v>
      </c>
      <c r="L30" s="137">
        <v>1381755.99</v>
      </c>
      <c r="M30" s="137">
        <v>7535.49</v>
      </c>
      <c r="N30" s="137">
        <v>394224.17</v>
      </c>
      <c r="O30" s="137">
        <v>10429825.67</v>
      </c>
    </row>
    <row r="31" spans="2:15" x14ac:dyDescent="0.3">
      <c r="B31" s="136">
        <v>28</v>
      </c>
      <c r="C31" s="137">
        <v>603</v>
      </c>
      <c r="D31" s="137">
        <v>603</v>
      </c>
      <c r="E31" s="137" t="s">
        <v>59</v>
      </c>
      <c r="F31" s="137">
        <v>0</v>
      </c>
      <c r="G31" s="137">
        <v>1</v>
      </c>
      <c r="H31" s="137">
        <v>1732785.52</v>
      </c>
      <c r="I31" s="137">
        <v>6493.43</v>
      </c>
      <c r="J31" s="137">
        <v>35616.89</v>
      </c>
      <c r="K31" s="137">
        <v>177574.66</v>
      </c>
      <c r="L31" s="137">
        <v>248737.05</v>
      </c>
      <c r="M31" s="137">
        <v>0</v>
      </c>
      <c r="N31" s="137">
        <v>101378.4</v>
      </c>
      <c r="O31" s="137">
        <v>2302585.9500000002</v>
      </c>
    </row>
    <row r="32" spans="2:15" x14ac:dyDescent="0.3">
      <c r="B32" s="136">
        <v>29</v>
      </c>
      <c r="C32" s="137">
        <v>609</v>
      </c>
      <c r="D32" s="137">
        <v>609</v>
      </c>
      <c r="E32" s="137" t="s">
        <v>60</v>
      </c>
      <c r="F32" s="137">
        <v>0</v>
      </c>
      <c r="G32" s="137">
        <v>1</v>
      </c>
      <c r="H32" s="137">
        <v>11914405.300000001</v>
      </c>
      <c r="I32" s="137">
        <v>834528.18</v>
      </c>
      <c r="J32" s="137">
        <v>476463.75</v>
      </c>
      <c r="K32" s="137">
        <v>1586946.83</v>
      </c>
      <c r="L32" s="137">
        <v>3248985.12</v>
      </c>
      <c r="M32" s="137">
        <v>0</v>
      </c>
      <c r="N32" s="137">
        <v>734103.38</v>
      </c>
      <c r="O32" s="137">
        <v>18795432.559999999</v>
      </c>
    </row>
    <row r="33" spans="2:15" ht="27.6" x14ac:dyDescent="0.3">
      <c r="B33" s="136">
        <v>30</v>
      </c>
      <c r="C33" s="137">
        <v>621</v>
      </c>
      <c r="D33" s="137">
        <v>621</v>
      </c>
      <c r="E33" s="137" t="s">
        <v>61</v>
      </c>
      <c r="F33" s="137">
        <v>0</v>
      </c>
      <c r="G33" s="137">
        <v>1</v>
      </c>
      <c r="H33" s="137">
        <v>37863187.549999997</v>
      </c>
      <c r="I33" s="137">
        <v>1049149.3400000001</v>
      </c>
      <c r="J33" s="137">
        <v>2401996.66</v>
      </c>
      <c r="K33" s="137">
        <v>4725744.6399999997</v>
      </c>
      <c r="L33" s="137">
        <v>7432441.9199999999</v>
      </c>
      <c r="M33" s="137">
        <v>5576.79</v>
      </c>
      <c r="N33" s="137">
        <v>2165298.87</v>
      </c>
      <c r="O33" s="137">
        <v>55643395.770000003</v>
      </c>
    </row>
    <row r="34" spans="2:15" ht="27.6" x14ac:dyDescent="0.3">
      <c r="B34" s="136">
        <v>31</v>
      </c>
      <c r="C34" s="137">
        <v>720</v>
      </c>
      <c r="D34" s="137">
        <v>720</v>
      </c>
      <c r="E34" s="137" t="s">
        <v>62</v>
      </c>
      <c r="F34" s="137">
        <v>0</v>
      </c>
      <c r="G34" s="137">
        <v>1</v>
      </c>
      <c r="H34" s="137">
        <v>16866220.899999999</v>
      </c>
      <c r="I34" s="137">
        <v>2124417.37</v>
      </c>
      <c r="J34" s="137">
        <v>811958.11</v>
      </c>
      <c r="K34" s="137">
        <v>2384577.33</v>
      </c>
      <c r="L34" s="137">
        <v>4042345.94</v>
      </c>
      <c r="M34" s="137">
        <v>944.01</v>
      </c>
      <c r="N34" s="137">
        <v>1146725.1100000001</v>
      </c>
      <c r="O34" s="137">
        <v>27377188.77</v>
      </c>
    </row>
    <row r="35" spans="2:15" x14ac:dyDescent="0.3">
      <c r="B35" s="136">
        <v>32</v>
      </c>
      <c r="C35" s="137">
        <v>729</v>
      </c>
      <c r="D35" s="137">
        <v>729</v>
      </c>
      <c r="E35" s="137" t="s">
        <v>63</v>
      </c>
      <c r="F35" s="137">
        <v>0</v>
      </c>
      <c r="G35" s="137">
        <v>1</v>
      </c>
      <c r="H35" s="137">
        <v>17799754.390000001</v>
      </c>
      <c r="I35" s="137">
        <v>1221433.6000000001</v>
      </c>
      <c r="J35" s="137">
        <v>993186.09</v>
      </c>
      <c r="K35" s="137">
        <v>1924402.39</v>
      </c>
      <c r="L35" s="137">
        <v>3460436.59</v>
      </c>
      <c r="M35" s="137">
        <v>0</v>
      </c>
      <c r="N35" s="137">
        <v>2303285.9</v>
      </c>
      <c r="O35" s="137">
        <v>27702498.960000001</v>
      </c>
    </row>
    <row r="36" spans="2:15" ht="27.6" x14ac:dyDescent="0.3">
      <c r="B36" s="136">
        <v>33</v>
      </c>
      <c r="C36" s="137">
        <v>747</v>
      </c>
      <c r="D36" s="137">
        <v>747</v>
      </c>
      <c r="E36" s="137" t="s">
        <v>64</v>
      </c>
      <c r="F36" s="137">
        <v>0</v>
      </c>
      <c r="G36" s="137">
        <v>1</v>
      </c>
      <c r="H36" s="137">
        <v>5647567.4699999997</v>
      </c>
      <c r="I36" s="137">
        <v>280667.09999999998</v>
      </c>
      <c r="J36" s="137">
        <v>116163.24</v>
      </c>
      <c r="K36" s="137">
        <v>657137.92000000004</v>
      </c>
      <c r="L36" s="137">
        <v>1158664.69</v>
      </c>
      <c r="M36" s="137">
        <v>0</v>
      </c>
      <c r="N36" s="137">
        <v>368114</v>
      </c>
      <c r="O36" s="137">
        <v>8228314.4199999999</v>
      </c>
    </row>
    <row r="37" spans="2:15" ht="27.6" x14ac:dyDescent="0.3">
      <c r="B37" s="136">
        <v>34</v>
      </c>
      <c r="C37" s="137">
        <v>1917</v>
      </c>
      <c r="D37" s="137">
        <v>1917</v>
      </c>
      <c r="E37" s="137" t="s">
        <v>114</v>
      </c>
      <c r="F37" s="137">
        <v>0</v>
      </c>
      <c r="G37" s="137">
        <v>1</v>
      </c>
      <c r="H37" s="137">
        <v>3488042.56</v>
      </c>
      <c r="I37" s="137">
        <v>299117.26</v>
      </c>
      <c r="J37" s="137">
        <v>124627</v>
      </c>
      <c r="K37" s="137">
        <v>537697.89</v>
      </c>
      <c r="L37" s="137">
        <v>851569.82</v>
      </c>
      <c r="M37" s="137">
        <v>0</v>
      </c>
      <c r="N37" s="137">
        <v>182432</v>
      </c>
      <c r="O37" s="137">
        <v>5483486.5300000003</v>
      </c>
    </row>
    <row r="38" spans="2:15" ht="55.2" x14ac:dyDescent="0.3">
      <c r="B38" s="136">
        <v>35</v>
      </c>
      <c r="C38" s="137">
        <v>846</v>
      </c>
      <c r="D38" s="137">
        <v>846</v>
      </c>
      <c r="E38" s="137" t="s">
        <v>66</v>
      </c>
      <c r="F38" s="137">
        <v>0</v>
      </c>
      <c r="G38" s="137">
        <v>1</v>
      </c>
      <c r="H38" s="137">
        <v>4457003.45</v>
      </c>
      <c r="I38" s="137">
        <v>329225.28000000003</v>
      </c>
      <c r="J38" s="137">
        <v>236207.86</v>
      </c>
      <c r="K38" s="137">
        <v>597694.96</v>
      </c>
      <c r="L38" s="137">
        <v>1249957.97</v>
      </c>
      <c r="M38" s="137">
        <v>0</v>
      </c>
      <c r="N38" s="137">
        <v>256826</v>
      </c>
      <c r="O38" s="137">
        <v>7126915.5199999996</v>
      </c>
    </row>
    <row r="39" spans="2:15" ht="27.6" x14ac:dyDescent="0.3">
      <c r="B39" s="136">
        <v>36</v>
      </c>
      <c r="C39" s="137">
        <v>882</v>
      </c>
      <c r="D39" s="137">
        <v>882</v>
      </c>
      <c r="E39" s="137" t="s">
        <v>68</v>
      </c>
      <c r="F39" s="137">
        <v>0</v>
      </c>
      <c r="G39" s="137">
        <v>1</v>
      </c>
      <c r="H39" s="137">
        <v>35436864.960000001</v>
      </c>
      <c r="I39" s="137">
        <v>2125388.11</v>
      </c>
      <c r="J39" s="137">
        <v>2369694.7200000002</v>
      </c>
      <c r="K39" s="137">
        <v>3404074.84</v>
      </c>
      <c r="L39" s="137">
        <v>7800216.9199999999</v>
      </c>
      <c r="M39" s="137">
        <v>41755.53</v>
      </c>
      <c r="N39" s="137">
        <v>2555044.75</v>
      </c>
      <c r="O39" s="137">
        <v>53733039.829999998</v>
      </c>
    </row>
    <row r="40" spans="2:15" x14ac:dyDescent="0.3">
      <c r="B40" s="136">
        <v>37</v>
      </c>
      <c r="C40" s="137">
        <v>916</v>
      </c>
      <c r="D40" s="137">
        <v>916</v>
      </c>
      <c r="E40" s="137" t="s">
        <v>16</v>
      </c>
      <c r="F40" s="137">
        <v>0</v>
      </c>
      <c r="G40" s="137">
        <v>1</v>
      </c>
      <c r="H40" s="137">
        <v>2924428.98</v>
      </c>
      <c r="I40" s="137">
        <v>56614.97</v>
      </c>
      <c r="J40" s="137">
        <v>5938.7</v>
      </c>
      <c r="K40" s="137">
        <v>234555.02</v>
      </c>
      <c r="L40" s="137">
        <v>393146.35</v>
      </c>
      <c r="M40" s="137">
        <v>0</v>
      </c>
      <c r="N40" s="137">
        <v>125189</v>
      </c>
      <c r="O40" s="137">
        <v>3739873.02</v>
      </c>
    </row>
    <row r="41" spans="2:15" x14ac:dyDescent="0.3">
      <c r="B41" s="136">
        <v>38</v>
      </c>
      <c r="C41" s="137">
        <v>914</v>
      </c>
      <c r="D41" s="137">
        <v>914</v>
      </c>
      <c r="E41" s="137" t="s">
        <v>69</v>
      </c>
      <c r="F41" s="137">
        <v>0</v>
      </c>
      <c r="G41" s="137">
        <v>1</v>
      </c>
      <c r="H41" s="137">
        <v>9591288.5099999998</v>
      </c>
      <c r="I41" s="137">
        <v>420416.19</v>
      </c>
      <c r="J41" s="137">
        <v>20587</v>
      </c>
      <c r="K41" s="137">
        <v>621488.62</v>
      </c>
      <c r="L41" s="137">
        <v>904139.1</v>
      </c>
      <c r="M41" s="137">
        <v>0</v>
      </c>
      <c r="N41" s="137">
        <v>226937</v>
      </c>
      <c r="O41" s="137">
        <v>11784856.42</v>
      </c>
    </row>
    <row r="42" spans="2:15" ht="41.4" x14ac:dyDescent="0.3">
      <c r="B42" s="136">
        <v>39</v>
      </c>
      <c r="C42" s="137">
        <v>918</v>
      </c>
      <c r="D42" s="137">
        <v>918</v>
      </c>
      <c r="E42" s="137" t="s">
        <v>70</v>
      </c>
      <c r="F42" s="137">
        <v>0</v>
      </c>
      <c r="G42" s="137">
        <v>1</v>
      </c>
      <c r="H42" s="137">
        <v>3748264.91</v>
      </c>
      <c r="I42" s="137">
        <v>294684.15000000002</v>
      </c>
      <c r="J42" s="137">
        <v>176813.11</v>
      </c>
      <c r="K42" s="137">
        <v>510135.81</v>
      </c>
      <c r="L42" s="137">
        <v>887549.05</v>
      </c>
      <c r="M42" s="137">
        <v>0</v>
      </c>
      <c r="N42" s="137">
        <v>226206.3</v>
      </c>
      <c r="O42" s="137">
        <v>5843653.3300000001</v>
      </c>
    </row>
    <row r="43" spans="2:15" ht="27.6" x14ac:dyDescent="0.3">
      <c r="B43" s="136">
        <v>40</v>
      </c>
      <c r="C43" s="137">
        <v>936</v>
      </c>
      <c r="D43" s="137">
        <v>936</v>
      </c>
      <c r="E43" s="137" t="s">
        <v>71</v>
      </c>
      <c r="F43" s="137">
        <v>0</v>
      </c>
      <c r="G43" s="137">
        <v>1</v>
      </c>
      <c r="H43" s="137">
        <v>8421934.7100000009</v>
      </c>
      <c r="I43" s="137">
        <v>371586.51</v>
      </c>
      <c r="J43" s="137">
        <v>472912.54</v>
      </c>
      <c r="K43" s="137">
        <v>1177779.28</v>
      </c>
      <c r="L43" s="137">
        <v>1900375.27</v>
      </c>
      <c r="M43" s="137">
        <v>0</v>
      </c>
      <c r="N43" s="137">
        <v>510967.94</v>
      </c>
      <c r="O43" s="137">
        <v>12855556.25</v>
      </c>
    </row>
    <row r="44" spans="2:15" x14ac:dyDescent="0.3">
      <c r="B44" s="136">
        <v>41</v>
      </c>
      <c r="C44" s="137">
        <v>977</v>
      </c>
      <c r="D44" s="137">
        <v>977</v>
      </c>
      <c r="E44" s="137" t="s">
        <v>72</v>
      </c>
      <c r="F44" s="137">
        <v>0</v>
      </c>
      <c r="G44" s="137">
        <v>1</v>
      </c>
      <c r="H44" s="137">
        <v>7684415.0300000003</v>
      </c>
      <c r="I44" s="137">
        <v>965126.25</v>
      </c>
      <c r="J44" s="137">
        <v>283044.89</v>
      </c>
      <c r="K44" s="137">
        <v>1141268.2</v>
      </c>
      <c r="L44" s="137">
        <v>1787965.82</v>
      </c>
      <c r="M44" s="137">
        <v>0</v>
      </c>
      <c r="N44" s="137">
        <v>282183</v>
      </c>
      <c r="O44" s="137">
        <v>12144003.189999999</v>
      </c>
    </row>
    <row r="45" spans="2:15" x14ac:dyDescent="0.3">
      <c r="B45" s="136">
        <v>42</v>
      </c>
      <c r="C45" s="137">
        <v>981</v>
      </c>
      <c r="D45" s="137">
        <v>981</v>
      </c>
      <c r="E45" s="137" t="s">
        <v>73</v>
      </c>
      <c r="F45" s="137">
        <v>0</v>
      </c>
      <c r="G45" s="137">
        <v>1</v>
      </c>
      <c r="H45" s="137">
        <v>14387310.210000001</v>
      </c>
      <c r="I45" s="137">
        <v>1668380.35</v>
      </c>
      <c r="J45" s="137">
        <v>971092.16</v>
      </c>
      <c r="K45" s="137">
        <v>1889137.42</v>
      </c>
      <c r="L45" s="137">
        <v>4727454.41</v>
      </c>
      <c r="M45" s="137">
        <v>0</v>
      </c>
      <c r="N45" s="137">
        <v>918187</v>
      </c>
      <c r="O45" s="137">
        <v>24561561.550000001</v>
      </c>
    </row>
    <row r="46" spans="2:15" x14ac:dyDescent="0.3">
      <c r="B46" s="136">
        <v>43</v>
      </c>
      <c r="C46" s="137">
        <v>999</v>
      </c>
      <c r="D46" s="137">
        <v>999</v>
      </c>
      <c r="E46" s="137" t="s">
        <v>74</v>
      </c>
      <c r="F46" s="137">
        <v>0</v>
      </c>
      <c r="G46" s="137">
        <v>1</v>
      </c>
      <c r="H46" s="137">
        <v>16428397.470000001</v>
      </c>
      <c r="I46" s="137">
        <v>486273.44</v>
      </c>
      <c r="J46" s="137">
        <v>504371.5</v>
      </c>
      <c r="K46" s="137">
        <v>1232244.67</v>
      </c>
      <c r="L46" s="137">
        <v>3380393.27</v>
      </c>
      <c r="M46" s="137">
        <v>0</v>
      </c>
      <c r="N46" s="137">
        <v>886913</v>
      </c>
      <c r="O46" s="137">
        <v>22918593.350000001</v>
      </c>
    </row>
    <row r="47" spans="2:15" ht="27.6" x14ac:dyDescent="0.3">
      <c r="B47" s="136">
        <v>44</v>
      </c>
      <c r="C47" s="137">
        <v>1044</v>
      </c>
      <c r="D47" s="137">
        <v>1044</v>
      </c>
      <c r="E47" s="137" t="s">
        <v>75</v>
      </c>
      <c r="F47" s="137">
        <v>0</v>
      </c>
      <c r="G47" s="137">
        <v>1</v>
      </c>
      <c r="H47" s="137">
        <v>47363078.460000001</v>
      </c>
      <c r="I47" s="137">
        <v>2304418.0099999998</v>
      </c>
      <c r="J47" s="137">
        <v>2120328.56</v>
      </c>
      <c r="K47" s="137">
        <v>4837149.21</v>
      </c>
      <c r="L47" s="137">
        <v>8591898.1600000001</v>
      </c>
      <c r="M47" s="137">
        <v>0</v>
      </c>
      <c r="N47" s="137">
        <v>2786509</v>
      </c>
      <c r="O47" s="137">
        <v>68003381.400000006</v>
      </c>
    </row>
    <row r="48" spans="2:15" ht="27.6" x14ac:dyDescent="0.3">
      <c r="B48" s="136">
        <v>45</v>
      </c>
      <c r="C48" s="137">
        <v>1053</v>
      </c>
      <c r="D48" s="137">
        <v>1053</v>
      </c>
      <c r="E48" s="137" t="s">
        <v>76</v>
      </c>
      <c r="F48" s="137">
        <v>0</v>
      </c>
      <c r="G48" s="137">
        <v>1</v>
      </c>
      <c r="H48" s="137">
        <v>137051749.63</v>
      </c>
      <c r="I48" s="137">
        <v>20985218.25</v>
      </c>
      <c r="J48" s="137">
        <v>8691401.0399999991</v>
      </c>
      <c r="K48" s="137">
        <v>19743462.629999999</v>
      </c>
      <c r="L48" s="137">
        <v>34072307.049999997</v>
      </c>
      <c r="M48" s="137">
        <v>0</v>
      </c>
      <c r="N48" s="137">
        <v>8496510.1199999992</v>
      </c>
      <c r="O48" s="137">
        <v>229040648.72</v>
      </c>
    </row>
    <row r="49" spans="2:15" ht="41.4" x14ac:dyDescent="0.3">
      <c r="B49" s="136">
        <v>46</v>
      </c>
      <c r="C49" s="137">
        <v>1062</v>
      </c>
      <c r="D49" s="137">
        <v>1062</v>
      </c>
      <c r="E49" s="137" t="s">
        <v>77</v>
      </c>
      <c r="F49" s="137">
        <v>0</v>
      </c>
      <c r="G49" s="137">
        <v>1</v>
      </c>
      <c r="H49" s="137">
        <v>10836631.51</v>
      </c>
      <c r="I49" s="137">
        <v>1009284.36</v>
      </c>
      <c r="J49" s="137">
        <v>533771.71</v>
      </c>
      <c r="K49" s="137">
        <v>1449375.07</v>
      </c>
      <c r="L49" s="137">
        <v>2267209.29</v>
      </c>
      <c r="M49" s="137">
        <v>0</v>
      </c>
      <c r="N49" s="137">
        <v>630834</v>
      </c>
      <c r="O49" s="137">
        <v>16727105.939999999</v>
      </c>
    </row>
    <row r="50" spans="2:15" ht="27.6" x14ac:dyDescent="0.3">
      <c r="B50" s="136">
        <v>47</v>
      </c>
      <c r="C50" s="137">
        <v>1071</v>
      </c>
      <c r="D50" s="137">
        <v>1071</v>
      </c>
      <c r="E50" s="137" t="s">
        <v>78</v>
      </c>
      <c r="F50" s="137">
        <v>0</v>
      </c>
      <c r="G50" s="137">
        <v>1</v>
      </c>
      <c r="H50" s="137">
        <v>11550814.07</v>
      </c>
      <c r="I50" s="137">
        <v>397744.34</v>
      </c>
      <c r="J50" s="137">
        <v>814179.68</v>
      </c>
      <c r="K50" s="137">
        <v>1382215.8</v>
      </c>
      <c r="L50" s="137">
        <v>2175523.5</v>
      </c>
      <c r="M50" s="137">
        <v>0</v>
      </c>
      <c r="N50" s="137">
        <v>2377407.19</v>
      </c>
      <c r="O50" s="137">
        <v>18697884.579999998</v>
      </c>
    </row>
    <row r="51" spans="2:15" ht="27.6" x14ac:dyDescent="0.3">
      <c r="B51" s="136">
        <v>48</v>
      </c>
      <c r="C51" s="137">
        <v>1089</v>
      </c>
      <c r="D51" s="137">
        <v>1089</v>
      </c>
      <c r="E51" s="137" t="s">
        <v>80</v>
      </c>
      <c r="F51" s="137">
        <v>0</v>
      </c>
      <c r="G51" s="137">
        <v>1</v>
      </c>
      <c r="H51" s="137">
        <v>4200492.62</v>
      </c>
      <c r="I51" s="137">
        <v>81928.19</v>
      </c>
      <c r="J51" s="137">
        <v>171226.08</v>
      </c>
      <c r="K51" s="137">
        <v>616814.92000000004</v>
      </c>
      <c r="L51" s="137">
        <v>819902.94</v>
      </c>
      <c r="M51" s="137">
        <v>0</v>
      </c>
      <c r="N51" s="137">
        <v>259185.56</v>
      </c>
      <c r="O51" s="137">
        <v>6149550.3099999996</v>
      </c>
    </row>
    <row r="52" spans="2:15" ht="27.6" x14ac:dyDescent="0.3">
      <c r="B52" s="136">
        <v>49</v>
      </c>
      <c r="C52" s="137">
        <v>1080</v>
      </c>
      <c r="D52" s="137">
        <v>1080</v>
      </c>
      <c r="E52" s="137" t="s">
        <v>780</v>
      </c>
      <c r="F52" s="137">
        <v>0</v>
      </c>
      <c r="G52" s="137">
        <v>1</v>
      </c>
      <c r="H52" s="137">
        <v>4140699.57</v>
      </c>
      <c r="I52" s="137">
        <v>281128.88</v>
      </c>
      <c r="J52" s="137">
        <v>168255.48</v>
      </c>
      <c r="K52" s="137">
        <v>439375.59</v>
      </c>
      <c r="L52" s="137">
        <v>807962.17</v>
      </c>
      <c r="M52" s="137">
        <v>0</v>
      </c>
      <c r="N52" s="137">
        <v>552906</v>
      </c>
      <c r="O52" s="137">
        <v>6390327.6900000004</v>
      </c>
    </row>
    <row r="53" spans="2:15" ht="27.6" x14ac:dyDescent="0.3">
      <c r="B53" s="136">
        <v>50</v>
      </c>
      <c r="C53" s="137">
        <v>1082</v>
      </c>
      <c r="D53" s="137">
        <v>1082</v>
      </c>
      <c r="E53" s="137" t="s">
        <v>389</v>
      </c>
      <c r="F53" s="137">
        <v>0</v>
      </c>
      <c r="G53" s="137">
        <v>1</v>
      </c>
      <c r="H53" s="137">
        <v>12464361.859999999</v>
      </c>
      <c r="I53" s="137">
        <v>909735.64</v>
      </c>
      <c r="J53" s="137">
        <v>679419.06</v>
      </c>
      <c r="K53" s="137">
        <v>1650681.57</v>
      </c>
      <c r="L53" s="137">
        <v>2808599.28</v>
      </c>
      <c r="M53" s="137">
        <v>0</v>
      </c>
      <c r="N53" s="137">
        <v>1348110.26</v>
      </c>
      <c r="O53" s="137">
        <v>19860907.670000002</v>
      </c>
    </row>
    <row r="54" spans="2:15" ht="27.6" x14ac:dyDescent="0.3">
      <c r="B54" s="136">
        <v>51</v>
      </c>
      <c r="C54" s="137">
        <v>1093</v>
      </c>
      <c r="D54" s="137">
        <v>1093</v>
      </c>
      <c r="E54" s="137" t="s">
        <v>81</v>
      </c>
      <c r="F54" s="137">
        <v>0</v>
      </c>
      <c r="G54" s="137">
        <v>1</v>
      </c>
      <c r="H54" s="137">
        <v>5626841.7400000002</v>
      </c>
      <c r="I54" s="137">
        <v>494040.25</v>
      </c>
      <c r="J54" s="137">
        <v>401785.56</v>
      </c>
      <c r="K54" s="137">
        <v>692143.45</v>
      </c>
      <c r="L54" s="137">
        <v>1514161.63</v>
      </c>
      <c r="M54" s="137">
        <v>343.94</v>
      </c>
      <c r="N54" s="137">
        <v>566035.93999999994</v>
      </c>
      <c r="O54" s="137">
        <v>9295352.5099999998</v>
      </c>
    </row>
    <row r="55" spans="2:15" ht="27.6" x14ac:dyDescent="0.3">
      <c r="B55" s="136">
        <v>52</v>
      </c>
      <c r="C55" s="137">
        <v>1079</v>
      </c>
      <c r="D55" s="137">
        <v>1079</v>
      </c>
      <c r="E55" s="137" t="s">
        <v>79</v>
      </c>
      <c r="F55" s="137">
        <v>0</v>
      </c>
      <c r="G55" s="137">
        <v>1</v>
      </c>
      <c r="H55" s="137">
        <v>9011521.7200000007</v>
      </c>
      <c r="I55" s="137">
        <v>215280.96</v>
      </c>
      <c r="J55" s="137">
        <v>106331.97</v>
      </c>
      <c r="K55" s="137">
        <v>1102381.69</v>
      </c>
      <c r="L55" s="137">
        <v>1845693.66</v>
      </c>
      <c r="M55" s="137">
        <v>1112.5</v>
      </c>
      <c r="N55" s="137">
        <v>350533</v>
      </c>
      <c r="O55" s="137">
        <v>12632855.5</v>
      </c>
    </row>
    <row r="56" spans="2:15" ht="27.6" x14ac:dyDescent="0.3">
      <c r="B56" s="136">
        <v>53</v>
      </c>
      <c r="C56" s="137">
        <v>1095</v>
      </c>
      <c r="D56" s="137">
        <v>1095</v>
      </c>
      <c r="E56" s="137" t="s">
        <v>82</v>
      </c>
      <c r="F56" s="137">
        <v>0</v>
      </c>
      <c r="G56" s="137">
        <v>1</v>
      </c>
      <c r="H56" s="137">
        <v>6760377.2199999997</v>
      </c>
      <c r="I56" s="137">
        <v>617301</v>
      </c>
      <c r="J56" s="137">
        <v>149464.44</v>
      </c>
      <c r="K56" s="137">
        <v>646128.73</v>
      </c>
      <c r="L56" s="137">
        <v>1194876.29</v>
      </c>
      <c r="M56" s="137">
        <v>0</v>
      </c>
      <c r="N56" s="137">
        <v>378152</v>
      </c>
      <c r="O56" s="137">
        <v>9746299.6799999997</v>
      </c>
    </row>
    <row r="57" spans="2:15" ht="27.6" x14ac:dyDescent="0.3">
      <c r="B57" s="136">
        <v>54</v>
      </c>
      <c r="C57" s="137">
        <v>4772</v>
      </c>
      <c r="D57" s="137">
        <v>4772</v>
      </c>
      <c r="E57" s="137" t="s">
        <v>221</v>
      </c>
      <c r="F57" s="137">
        <v>0</v>
      </c>
      <c r="G57" s="137">
        <v>1</v>
      </c>
      <c r="H57" s="137">
        <v>7300378.5499999998</v>
      </c>
      <c r="I57" s="137">
        <v>300513.69</v>
      </c>
      <c r="J57" s="137">
        <v>496605.21</v>
      </c>
      <c r="K57" s="137">
        <v>844839.98</v>
      </c>
      <c r="L57" s="137">
        <v>1352045.39</v>
      </c>
      <c r="M57" s="137">
        <v>0</v>
      </c>
      <c r="N57" s="137">
        <v>376994</v>
      </c>
      <c r="O57" s="137">
        <v>10671376.82</v>
      </c>
    </row>
    <row r="58" spans="2:15" x14ac:dyDescent="0.3">
      <c r="B58" s="136">
        <v>55</v>
      </c>
      <c r="C58" s="137">
        <v>1107</v>
      </c>
      <c r="D58" s="137">
        <v>1107</v>
      </c>
      <c r="E58" s="137" t="s">
        <v>83</v>
      </c>
      <c r="F58" s="137">
        <v>0</v>
      </c>
      <c r="G58" s="137">
        <v>1</v>
      </c>
      <c r="H58" s="137">
        <v>11421131.16</v>
      </c>
      <c r="I58" s="137">
        <v>167150.70000000001</v>
      </c>
      <c r="J58" s="137">
        <v>384282.39</v>
      </c>
      <c r="K58" s="137">
        <v>1380779.61</v>
      </c>
      <c r="L58" s="137">
        <v>2071820.01</v>
      </c>
      <c r="M58" s="137">
        <v>0</v>
      </c>
      <c r="N58" s="137">
        <v>576215</v>
      </c>
      <c r="O58" s="137">
        <v>16001378.869999999</v>
      </c>
    </row>
    <row r="59" spans="2:15" ht="27.6" x14ac:dyDescent="0.3">
      <c r="B59" s="136">
        <v>56</v>
      </c>
      <c r="C59" s="137">
        <v>1116</v>
      </c>
      <c r="D59" s="137">
        <v>1116</v>
      </c>
      <c r="E59" s="137" t="s">
        <v>84</v>
      </c>
      <c r="F59" s="137">
        <v>0</v>
      </c>
      <c r="G59" s="137">
        <v>1</v>
      </c>
      <c r="H59" s="137">
        <v>14035334.41</v>
      </c>
      <c r="I59" s="137">
        <v>1164861.21</v>
      </c>
      <c r="J59" s="137">
        <v>751780.99</v>
      </c>
      <c r="K59" s="137">
        <v>1914730.98</v>
      </c>
      <c r="L59" s="137">
        <v>3851816.25</v>
      </c>
      <c r="M59" s="137">
        <v>33477.96</v>
      </c>
      <c r="N59" s="137">
        <v>806102</v>
      </c>
      <c r="O59" s="137">
        <v>22558103.800000001</v>
      </c>
    </row>
    <row r="60" spans="2:15" ht="27.6" x14ac:dyDescent="0.3">
      <c r="B60" s="136">
        <v>57</v>
      </c>
      <c r="C60" s="137">
        <v>1134</v>
      </c>
      <c r="D60" s="137">
        <v>1134</v>
      </c>
      <c r="E60" s="137" t="s">
        <v>85</v>
      </c>
      <c r="F60" s="137">
        <v>0</v>
      </c>
      <c r="G60" s="137">
        <v>1</v>
      </c>
      <c r="H60" s="137">
        <v>2647652.12</v>
      </c>
      <c r="I60" s="137">
        <v>19700.150000000001</v>
      </c>
      <c r="J60" s="137">
        <v>52199.25</v>
      </c>
      <c r="K60" s="137">
        <v>262597.19</v>
      </c>
      <c r="L60" s="137">
        <v>542767.26</v>
      </c>
      <c r="M60" s="137">
        <v>0</v>
      </c>
      <c r="N60" s="137">
        <v>127517</v>
      </c>
      <c r="O60" s="137">
        <v>3652432.97</v>
      </c>
    </row>
    <row r="61" spans="2:15" ht="27.6" x14ac:dyDescent="0.3">
      <c r="B61" s="136">
        <v>58</v>
      </c>
      <c r="C61" s="137">
        <v>1152</v>
      </c>
      <c r="D61" s="137">
        <v>1152</v>
      </c>
      <c r="E61" s="137" t="s">
        <v>86</v>
      </c>
      <c r="F61" s="137">
        <v>0</v>
      </c>
      <c r="G61" s="137">
        <v>1</v>
      </c>
      <c r="H61" s="137">
        <v>8886960.2300000004</v>
      </c>
      <c r="I61" s="137">
        <v>739357.41</v>
      </c>
      <c r="J61" s="137">
        <v>357847.29</v>
      </c>
      <c r="K61" s="137">
        <v>918003.46</v>
      </c>
      <c r="L61" s="137">
        <v>1690073.74</v>
      </c>
      <c r="M61" s="137">
        <v>6146.18</v>
      </c>
      <c r="N61" s="137">
        <v>779052.94</v>
      </c>
      <c r="O61" s="137">
        <v>13377441.25</v>
      </c>
    </row>
    <row r="62" spans="2:15" x14ac:dyDescent="0.3">
      <c r="B62" s="136">
        <v>59</v>
      </c>
      <c r="C62" s="137">
        <v>1197</v>
      </c>
      <c r="D62" s="137">
        <v>1197</v>
      </c>
      <c r="E62" s="137" t="s">
        <v>87</v>
      </c>
      <c r="F62" s="137">
        <v>0</v>
      </c>
      <c r="G62" s="137">
        <v>1</v>
      </c>
      <c r="H62" s="137">
        <v>8064316.7199999997</v>
      </c>
      <c r="I62" s="137">
        <v>803122.38</v>
      </c>
      <c r="J62" s="137">
        <v>543216.32999999996</v>
      </c>
      <c r="K62" s="137">
        <v>925743.66</v>
      </c>
      <c r="L62" s="137">
        <v>1723872.77</v>
      </c>
      <c r="M62" s="137">
        <v>0</v>
      </c>
      <c r="N62" s="137">
        <v>634009.06000000006</v>
      </c>
      <c r="O62" s="137">
        <v>12694280.92</v>
      </c>
    </row>
    <row r="63" spans="2:15" ht="41.4" x14ac:dyDescent="0.3">
      <c r="B63" s="136">
        <v>60</v>
      </c>
      <c r="C63" s="137">
        <v>1206</v>
      </c>
      <c r="D63" s="137">
        <v>1206</v>
      </c>
      <c r="E63" s="137" t="s">
        <v>355</v>
      </c>
      <c r="F63" s="137">
        <v>0</v>
      </c>
      <c r="G63" s="137">
        <v>1</v>
      </c>
      <c r="H63" s="137">
        <v>9656231.9100000001</v>
      </c>
      <c r="I63" s="137">
        <v>572287.39</v>
      </c>
      <c r="J63" s="137">
        <v>600057.93999999994</v>
      </c>
      <c r="K63" s="137">
        <v>1012795.87</v>
      </c>
      <c r="L63" s="137">
        <v>1717905.39</v>
      </c>
      <c r="M63" s="137">
        <v>0</v>
      </c>
      <c r="N63" s="137">
        <v>749529.9</v>
      </c>
      <c r="O63" s="137">
        <v>14308808.4</v>
      </c>
    </row>
    <row r="64" spans="2:15" x14ac:dyDescent="0.3">
      <c r="B64" s="136">
        <v>61</v>
      </c>
      <c r="C64" s="137">
        <v>1211</v>
      </c>
      <c r="D64" s="137">
        <v>1211</v>
      </c>
      <c r="E64" s="137" t="s">
        <v>88</v>
      </c>
      <c r="F64" s="137">
        <v>0</v>
      </c>
      <c r="G64" s="137">
        <v>1</v>
      </c>
      <c r="H64" s="137">
        <v>12943642.48</v>
      </c>
      <c r="I64" s="137">
        <v>372548.61</v>
      </c>
      <c r="J64" s="137">
        <v>514155.76</v>
      </c>
      <c r="K64" s="137">
        <v>1112426.75</v>
      </c>
      <c r="L64" s="137">
        <v>2083919.5</v>
      </c>
      <c r="M64" s="137">
        <v>0</v>
      </c>
      <c r="N64" s="137">
        <v>1260821.99</v>
      </c>
      <c r="O64" s="137">
        <v>18287515.09</v>
      </c>
    </row>
    <row r="65" spans="2:15" ht="27.6" x14ac:dyDescent="0.3">
      <c r="B65" s="136">
        <v>62</v>
      </c>
      <c r="C65" s="137">
        <v>1215</v>
      </c>
      <c r="D65" s="137">
        <v>1215</v>
      </c>
      <c r="E65" s="137" t="s">
        <v>89</v>
      </c>
      <c r="F65" s="137">
        <v>0</v>
      </c>
      <c r="G65" s="137">
        <v>1</v>
      </c>
      <c r="H65" s="137">
        <v>3072034.64</v>
      </c>
      <c r="I65" s="137">
        <v>129712.9</v>
      </c>
      <c r="J65" s="137">
        <v>58134.23</v>
      </c>
      <c r="K65" s="137">
        <v>309528.02</v>
      </c>
      <c r="L65" s="137">
        <v>495166.76</v>
      </c>
      <c r="M65" s="137">
        <v>0</v>
      </c>
      <c r="N65" s="137">
        <v>163500.49</v>
      </c>
      <c r="O65" s="137">
        <v>4228077.04</v>
      </c>
    </row>
    <row r="66" spans="2:15" ht="41.4" x14ac:dyDescent="0.3">
      <c r="B66" s="136">
        <v>63</v>
      </c>
      <c r="C66" s="137">
        <v>1218</v>
      </c>
      <c r="D66" s="137">
        <v>1218</v>
      </c>
      <c r="E66" s="137" t="s">
        <v>90</v>
      </c>
      <c r="F66" s="137">
        <v>0</v>
      </c>
      <c r="G66" s="137">
        <v>1</v>
      </c>
      <c r="H66" s="137">
        <v>3220600.63</v>
      </c>
      <c r="I66" s="137">
        <v>6295.78</v>
      </c>
      <c r="J66" s="137">
        <v>51442.91</v>
      </c>
      <c r="K66" s="137">
        <v>195398.13</v>
      </c>
      <c r="L66" s="137">
        <v>360962.86</v>
      </c>
      <c r="M66" s="137">
        <v>0</v>
      </c>
      <c r="N66" s="137">
        <v>157868</v>
      </c>
      <c r="O66" s="137">
        <v>3992568.31</v>
      </c>
    </row>
    <row r="67" spans="2:15" ht="27.6" x14ac:dyDescent="0.3">
      <c r="B67" s="136">
        <v>64</v>
      </c>
      <c r="C67" s="137">
        <v>2763</v>
      </c>
      <c r="D67" s="137">
        <v>2763</v>
      </c>
      <c r="E67" s="137" t="s">
        <v>146</v>
      </c>
      <c r="F67" s="137">
        <v>0</v>
      </c>
      <c r="G67" s="137">
        <v>1</v>
      </c>
      <c r="H67" s="137">
        <v>10110852.68</v>
      </c>
      <c r="I67" s="137">
        <v>156880.95000000001</v>
      </c>
      <c r="J67" s="137">
        <v>391713.92</v>
      </c>
      <c r="K67" s="137">
        <v>583703.57999999996</v>
      </c>
      <c r="L67" s="137">
        <v>1389581.85</v>
      </c>
      <c r="M67" s="137">
        <v>0</v>
      </c>
      <c r="N67" s="137">
        <v>431438.67</v>
      </c>
      <c r="O67" s="137">
        <v>13064171.65</v>
      </c>
    </row>
    <row r="68" spans="2:15" ht="41.4" x14ac:dyDescent="0.3">
      <c r="B68" s="136">
        <v>65</v>
      </c>
      <c r="C68" s="137">
        <v>1221</v>
      </c>
      <c r="D68" s="137">
        <v>1221</v>
      </c>
      <c r="E68" s="137" t="s">
        <v>781</v>
      </c>
      <c r="F68" s="137">
        <v>0</v>
      </c>
      <c r="G68" s="137">
        <v>1</v>
      </c>
      <c r="H68" s="137">
        <v>22939351.91</v>
      </c>
      <c r="I68" s="137">
        <v>2299356.31</v>
      </c>
      <c r="J68" s="137">
        <v>1431554.85</v>
      </c>
      <c r="K68" s="137">
        <v>3425464.34</v>
      </c>
      <c r="L68" s="137">
        <v>6069240.29</v>
      </c>
      <c r="M68" s="137">
        <v>12835.13</v>
      </c>
      <c r="N68" s="137">
        <v>1292635</v>
      </c>
      <c r="O68" s="137">
        <v>37470437.829999998</v>
      </c>
    </row>
    <row r="69" spans="2:15" ht="27.6" x14ac:dyDescent="0.3">
      <c r="B69" s="136">
        <v>66</v>
      </c>
      <c r="C69" s="137">
        <v>1233</v>
      </c>
      <c r="D69" s="137">
        <v>1233</v>
      </c>
      <c r="E69" s="137" t="s">
        <v>92</v>
      </c>
      <c r="F69" s="137">
        <v>0</v>
      </c>
      <c r="G69" s="137">
        <v>1</v>
      </c>
      <c r="H69" s="137">
        <v>11265554.93</v>
      </c>
      <c r="I69" s="137">
        <v>850505.11</v>
      </c>
      <c r="J69" s="137">
        <v>513974.41</v>
      </c>
      <c r="K69" s="137">
        <v>1557525.34</v>
      </c>
      <c r="L69" s="137">
        <v>2555546.8199999998</v>
      </c>
      <c r="M69" s="137">
        <v>0</v>
      </c>
      <c r="N69" s="137">
        <v>609726</v>
      </c>
      <c r="O69" s="137">
        <v>17352832.609999999</v>
      </c>
    </row>
    <row r="70" spans="2:15" x14ac:dyDescent="0.3">
      <c r="B70" s="136">
        <v>67</v>
      </c>
      <c r="C70" s="137">
        <v>1278</v>
      </c>
      <c r="D70" s="137">
        <v>1278</v>
      </c>
      <c r="E70" s="137" t="s">
        <v>93</v>
      </c>
      <c r="F70" s="137">
        <v>0</v>
      </c>
      <c r="G70" s="137">
        <v>1</v>
      </c>
      <c r="H70" s="137">
        <v>32086180.699999999</v>
      </c>
      <c r="I70" s="137">
        <v>1202024.22</v>
      </c>
      <c r="J70" s="137">
        <v>2527873.89</v>
      </c>
      <c r="K70" s="137">
        <v>3430093.29</v>
      </c>
      <c r="L70" s="137">
        <v>8102229.0599999996</v>
      </c>
      <c r="M70" s="137">
        <v>732.21</v>
      </c>
      <c r="N70" s="137">
        <v>1960918.4</v>
      </c>
      <c r="O70" s="137">
        <v>49310051.770000003</v>
      </c>
    </row>
    <row r="71" spans="2:15" ht="27.6" x14ac:dyDescent="0.3">
      <c r="B71" s="136">
        <v>68</v>
      </c>
      <c r="C71" s="137">
        <v>1332</v>
      </c>
      <c r="D71" s="137">
        <v>1332</v>
      </c>
      <c r="E71" s="137" t="s">
        <v>94</v>
      </c>
      <c r="F71" s="137">
        <v>0</v>
      </c>
      <c r="G71" s="137">
        <v>1</v>
      </c>
      <c r="H71" s="137">
        <v>7033105.6699999999</v>
      </c>
      <c r="I71" s="137">
        <v>157089.43</v>
      </c>
      <c r="J71" s="137">
        <v>345723.12</v>
      </c>
      <c r="K71" s="137">
        <v>848018.9</v>
      </c>
      <c r="L71" s="137">
        <v>1593955.32</v>
      </c>
      <c r="M71" s="137">
        <v>0</v>
      </c>
      <c r="N71" s="137">
        <v>387914.23999999999</v>
      </c>
      <c r="O71" s="137">
        <v>10365806.68</v>
      </c>
    </row>
    <row r="72" spans="2:15" ht="41.4" x14ac:dyDescent="0.3">
      <c r="B72" s="136">
        <v>69</v>
      </c>
      <c r="C72" s="137">
        <v>1337</v>
      </c>
      <c r="D72" s="137">
        <v>1337</v>
      </c>
      <c r="E72" s="137" t="s">
        <v>782</v>
      </c>
      <c r="F72" s="137">
        <v>0</v>
      </c>
      <c r="G72" s="137">
        <v>1</v>
      </c>
      <c r="H72" s="137">
        <v>45758169.420000002</v>
      </c>
      <c r="I72" s="137">
        <v>3746243.35</v>
      </c>
      <c r="J72" s="137">
        <v>1732092.47</v>
      </c>
      <c r="K72" s="137">
        <v>5857441.9900000002</v>
      </c>
      <c r="L72" s="137">
        <v>10041014.58</v>
      </c>
      <c r="M72" s="137">
        <v>0</v>
      </c>
      <c r="N72" s="137">
        <v>2496342.21</v>
      </c>
      <c r="O72" s="137">
        <v>69631304.019999996</v>
      </c>
    </row>
    <row r="73" spans="2:15" ht="27.6" x14ac:dyDescent="0.3">
      <c r="B73" s="136">
        <v>70</v>
      </c>
      <c r="C73" s="137">
        <v>1350</v>
      </c>
      <c r="D73" s="137">
        <v>1350</v>
      </c>
      <c r="E73" s="137" t="s">
        <v>96</v>
      </c>
      <c r="F73" s="137">
        <v>0</v>
      </c>
      <c r="G73" s="137">
        <v>1</v>
      </c>
      <c r="H73" s="137">
        <v>4187515.92</v>
      </c>
      <c r="I73" s="137">
        <v>110874.56</v>
      </c>
      <c r="J73" s="137">
        <v>166841.26</v>
      </c>
      <c r="K73" s="137">
        <v>558101.28</v>
      </c>
      <c r="L73" s="137">
        <v>751727.69</v>
      </c>
      <c r="M73" s="137">
        <v>0</v>
      </c>
      <c r="N73" s="137">
        <v>337232.33</v>
      </c>
      <c r="O73" s="137">
        <v>6112293.04</v>
      </c>
    </row>
    <row r="74" spans="2:15" ht="27.6" x14ac:dyDescent="0.3">
      <c r="B74" s="136">
        <v>71</v>
      </c>
      <c r="C74" s="137">
        <v>1359</v>
      </c>
      <c r="D74" s="137">
        <v>1359</v>
      </c>
      <c r="E74" s="137" t="s">
        <v>783</v>
      </c>
      <c r="F74" s="137">
        <v>0</v>
      </c>
      <c r="G74" s="137">
        <v>1</v>
      </c>
      <c r="H74" s="137">
        <v>4252914.18</v>
      </c>
      <c r="I74" s="137">
        <v>251679.63</v>
      </c>
      <c r="J74" s="137">
        <v>135478.04999999999</v>
      </c>
      <c r="K74" s="137">
        <v>457590.94</v>
      </c>
      <c r="L74" s="137">
        <v>1029433.01</v>
      </c>
      <c r="M74" s="137">
        <v>0</v>
      </c>
      <c r="N74" s="137">
        <v>215823</v>
      </c>
      <c r="O74" s="137">
        <v>6342918.8099999996</v>
      </c>
    </row>
    <row r="75" spans="2:15" ht="27.6" x14ac:dyDescent="0.3">
      <c r="B75" s="136">
        <v>72</v>
      </c>
      <c r="C75" s="137">
        <v>1368</v>
      </c>
      <c r="D75" s="137">
        <v>1368</v>
      </c>
      <c r="E75" s="137" t="s">
        <v>97</v>
      </c>
      <c r="F75" s="137">
        <v>0</v>
      </c>
      <c r="G75" s="137">
        <v>1</v>
      </c>
      <c r="H75" s="137">
        <v>6412732.4299999997</v>
      </c>
      <c r="I75" s="137">
        <v>292333.7</v>
      </c>
      <c r="J75" s="137">
        <v>234460.71</v>
      </c>
      <c r="K75" s="137">
        <v>429512.04</v>
      </c>
      <c r="L75" s="137">
        <v>1654480.42</v>
      </c>
      <c r="M75" s="137">
        <v>2622.99</v>
      </c>
      <c r="N75" s="137">
        <v>370165</v>
      </c>
      <c r="O75" s="137">
        <v>9396307.2899999991</v>
      </c>
    </row>
    <row r="76" spans="2:15" ht="41.4" x14ac:dyDescent="0.3">
      <c r="B76" s="136">
        <v>73</v>
      </c>
      <c r="C76" s="137">
        <v>1413</v>
      </c>
      <c r="D76" s="137">
        <v>1413</v>
      </c>
      <c r="E76" s="137" t="s">
        <v>98</v>
      </c>
      <c r="F76" s="137">
        <v>0</v>
      </c>
      <c r="G76" s="137">
        <v>1</v>
      </c>
      <c r="H76" s="137">
        <v>4007821.47</v>
      </c>
      <c r="I76" s="137">
        <v>222453.55</v>
      </c>
      <c r="J76" s="137">
        <v>180151.28</v>
      </c>
      <c r="K76" s="137">
        <v>330968.88</v>
      </c>
      <c r="L76" s="137">
        <v>981012.77</v>
      </c>
      <c r="M76" s="137">
        <v>0</v>
      </c>
      <c r="N76" s="137">
        <v>192688</v>
      </c>
      <c r="O76" s="137">
        <v>5915095.9500000002</v>
      </c>
    </row>
    <row r="77" spans="2:15" x14ac:dyDescent="0.3">
      <c r="B77" s="136">
        <v>74</v>
      </c>
      <c r="C77" s="137">
        <v>1431</v>
      </c>
      <c r="D77" s="137">
        <v>1431</v>
      </c>
      <c r="E77" s="137" t="s">
        <v>99</v>
      </c>
      <c r="F77" s="137">
        <v>0</v>
      </c>
      <c r="G77" s="137">
        <v>1</v>
      </c>
      <c r="H77" s="137">
        <v>4536225.4800000004</v>
      </c>
      <c r="I77" s="137">
        <v>341545.02</v>
      </c>
      <c r="J77" s="137">
        <v>95082.240000000005</v>
      </c>
      <c r="K77" s="137">
        <v>618054.97</v>
      </c>
      <c r="L77" s="137">
        <v>1201248.25</v>
      </c>
      <c r="M77" s="137">
        <v>0</v>
      </c>
      <c r="N77" s="137">
        <v>190263</v>
      </c>
      <c r="O77" s="137">
        <v>6982418.96</v>
      </c>
    </row>
    <row r="78" spans="2:15" ht="27.6" x14ac:dyDescent="0.3">
      <c r="B78" s="136">
        <v>75</v>
      </c>
      <c r="C78" s="137">
        <v>1476</v>
      </c>
      <c r="D78" s="137">
        <v>1476</v>
      </c>
      <c r="E78" s="137" t="s">
        <v>100</v>
      </c>
      <c r="F78" s="137">
        <v>0</v>
      </c>
      <c r="G78" s="137">
        <v>1</v>
      </c>
      <c r="H78" s="137">
        <v>86612384.579999998</v>
      </c>
      <c r="I78" s="137">
        <v>5248379.8099999996</v>
      </c>
      <c r="J78" s="137">
        <v>6797361.6500000004</v>
      </c>
      <c r="K78" s="137">
        <v>9269094.2699999996</v>
      </c>
      <c r="L78" s="137">
        <v>19997170.77</v>
      </c>
      <c r="M78" s="137">
        <v>0</v>
      </c>
      <c r="N78" s="137">
        <v>8221768.71</v>
      </c>
      <c r="O78" s="137">
        <v>136146159.78999999</v>
      </c>
    </row>
    <row r="79" spans="2:15" x14ac:dyDescent="0.3">
      <c r="B79" s="136">
        <v>76</v>
      </c>
      <c r="C79" s="137">
        <v>1503</v>
      </c>
      <c r="D79" s="137">
        <v>1503</v>
      </c>
      <c r="E79" s="137" t="s">
        <v>101</v>
      </c>
      <c r="F79" s="137">
        <v>0</v>
      </c>
      <c r="G79" s="137">
        <v>1</v>
      </c>
      <c r="H79" s="137">
        <v>12383571.82</v>
      </c>
      <c r="I79" s="137">
        <v>501641.18</v>
      </c>
      <c r="J79" s="137">
        <v>539187.48</v>
      </c>
      <c r="K79" s="137">
        <v>1602759.77</v>
      </c>
      <c r="L79" s="137">
        <v>2522100.89</v>
      </c>
      <c r="M79" s="137">
        <v>0</v>
      </c>
      <c r="N79" s="137">
        <v>1850508.96</v>
      </c>
      <c r="O79" s="137">
        <v>19399770.100000001</v>
      </c>
    </row>
    <row r="80" spans="2:15" ht="41.4" x14ac:dyDescent="0.3">
      <c r="B80" s="136">
        <v>77</v>
      </c>
      <c r="C80" s="137">
        <v>1576</v>
      </c>
      <c r="D80" s="137">
        <v>1576</v>
      </c>
      <c r="E80" s="137" t="s">
        <v>102</v>
      </c>
      <c r="F80" s="137">
        <v>0</v>
      </c>
      <c r="G80" s="137">
        <v>1</v>
      </c>
      <c r="H80" s="137">
        <v>26714532.829999998</v>
      </c>
      <c r="I80" s="137">
        <v>2871905.22</v>
      </c>
      <c r="J80" s="137">
        <v>1043831.44</v>
      </c>
      <c r="K80" s="137">
        <v>2712068.37</v>
      </c>
      <c r="L80" s="137">
        <v>5874042.8200000003</v>
      </c>
      <c r="M80" s="137">
        <v>0</v>
      </c>
      <c r="N80" s="137">
        <v>1540413</v>
      </c>
      <c r="O80" s="137">
        <v>40756793.68</v>
      </c>
    </row>
    <row r="81" spans="2:15" x14ac:dyDescent="0.3">
      <c r="B81" s="136">
        <v>78</v>
      </c>
      <c r="C81" s="137">
        <v>1602</v>
      </c>
      <c r="D81" s="137">
        <v>1602</v>
      </c>
      <c r="E81" s="137" t="s">
        <v>103</v>
      </c>
      <c r="F81" s="137">
        <v>0</v>
      </c>
      <c r="G81" s="137">
        <v>1</v>
      </c>
      <c r="H81" s="137">
        <v>5519358.7599999998</v>
      </c>
      <c r="I81" s="137">
        <v>138155.66</v>
      </c>
      <c r="J81" s="137">
        <v>270345.34999999998</v>
      </c>
      <c r="K81" s="137">
        <v>636425.06000000006</v>
      </c>
      <c r="L81" s="137">
        <v>1087398.1200000001</v>
      </c>
      <c r="M81" s="137">
        <v>0</v>
      </c>
      <c r="N81" s="137">
        <v>232277</v>
      </c>
      <c r="O81" s="137">
        <v>7883959.9500000002</v>
      </c>
    </row>
    <row r="82" spans="2:15" ht="27.6" x14ac:dyDescent="0.3">
      <c r="B82" s="136">
        <v>79</v>
      </c>
      <c r="C82" s="137">
        <v>1611</v>
      </c>
      <c r="D82" s="137">
        <v>1611</v>
      </c>
      <c r="E82" s="137" t="s">
        <v>104</v>
      </c>
      <c r="F82" s="137">
        <v>0</v>
      </c>
      <c r="G82" s="137">
        <v>1</v>
      </c>
      <c r="H82" s="137">
        <v>124208261.25</v>
      </c>
      <c r="I82" s="137">
        <v>5362394.34</v>
      </c>
      <c r="J82" s="137">
        <v>18521145.890000001</v>
      </c>
      <c r="K82" s="137">
        <v>14818879.01</v>
      </c>
      <c r="L82" s="137">
        <v>24940100.84</v>
      </c>
      <c r="M82" s="137">
        <v>644165.73</v>
      </c>
      <c r="N82" s="137">
        <v>7547199.1600000001</v>
      </c>
      <c r="O82" s="137">
        <v>196042146.22</v>
      </c>
    </row>
    <row r="83" spans="2:15" ht="27.6" x14ac:dyDescent="0.3">
      <c r="B83" s="136">
        <v>80</v>
      </c>
      <c r="C83" s="137">
        <v>1619</v>
      </c>
      <c r="D83" s="137">
        <v>1619</v>
      </c>
      <c r="E83" s="137" t="s">
        <v>105</v>
      </c>
      <c r="F83" s="137">
        <v>0</v>
      </c>
      <c r="G83" s="137">
        <v>1</v>
      </c>
      <c r="H83" s="137">
        <v>10101776.039999999</v>
      </c>
      <c r="I83" s="137">
        <v>903927.57</v>
      </c>
      <c r="J83" s="137">
        <v>500677.21</v>
      </c>
      <c r="K83" s="137">
        <v>1376011.65</v>
      </c>
      <c r="L83" s="137">
        <v>4291476.59</v>
      </c>
      <c r="M83" s="137">
        <v>0</v>
      </c>
      <c r="N83" s="137">
        <v>1440485.03</v>
      </c>
      <c r="O83" s="137">
        <v>18614354.09</v>
      </c>
    </row>
    <row r="84" spans="2:15" x14ac:dyDescent="0.3">
      <c r="B84" s="136">
        <v>81</v>
      </c>
      <c r="C84" s="137">
        <v>1638</v>
      </c>
      <c r="D84" s="137">
        <v>1638</v>
      </c>
      <c r="E84" s="137" t="s">
        <v>784</v>
      </c>
      <c r="F84" s="137">
        <v>0</v>
      </c>
      <c r="G84" s="137">
        <v>1</v>
      </c>
      <c r="H84" s="137">
        <v>14126966.939999999</v>
      </c>
      <c r="I84" s="137">
        <v>1378392.54</v>
      </c>
      <c r="J84" s="137">
        <v>1054927.01</v>
      </c>
      <c r="K84" s="137">
        <v>1617621.25</v>
      </c>
      <c r="L84" s="137">
        <v>3461197.87</v>
      </c>
      <c r="M84" s="137">
        <v>0</v>
      </c>
      <c r="N84" s="137">
        <v>761221</v>
      </c>
      <c r="O84" s="137">
        <v>22400326.609999999</v>
      </c>
    </row>
    <row r="85" spans="2:15" x14ac:dyDescent="0.3">
      <c r="B85" s="136">
        <v>82</v>
      </c>
      <c r="C85" s="137">
        <v>1675</v>
      </c>
      <c r="D85" s="137">
        <v>1675</v>
      </c>
      <c r="E85" s="137" t="s">
        <v>106</v>
      </c>
      <c r="F85" s="137">
        <v>0</v>
      </c>
      <c r="G85" s="137">
        <v>1</v>
      </c>
      <c r="H85" s="137">
        <v>2371155.04</v>
      </c>
      <c r="I85" s="137">
        <v>38259.54</v>
      </c>
      <c r="J85" s="137">
        <v>62018.28</v>
      </c>
      <c r="K85" s="137">
        <v>312033.84000000003</v>
      </c>
      <c r="L85" s="137">
        <v>579019.18000000005</v>
      </c>
      <c r="M85" s="137">
        <v>13810.09</v>
      </c>
      <c r="N85" s="137">
        <v>154841.60000000001</v>
      </c>
      <c r="O85" s="137">
        <v>3531137.57</v>
      </c>
    </row>
    <row r="86" spans="2:15" x14ac:dyDescent="0.3">
      <c r="B86" s="136">
        <v>83</v>
      </c>
      <c r="C86" s="137">
        <v>1701</v>
      </c>
      <c r="D86" s="137">
        <v>1701</v>
      </c>
      <c r="E86" s="137" t="s">
        <v>107</v>
      </c>
      <c r="F86" s="137">
        <v>0</v>
      </c>
      <c r="G86" s="137">
        <v>1</v>
      </c>
      <c r="H86" s="137">
        <v>17846041.41</v>
      </c>
      <c r="I86" s="137">
        <v>2720961.16</v>
      </c>
      <c r="J86" s="137">
        <v>958777.55</v>
      </c>
      <c r="K86" s="137">
        <v>1954736.34</v>
      </c>
      <c r="L86" s="137">
        <v>4473747.8099999996</v>
      </c>
      <c r="M86" s="137">
        <v>11769.27</v>
      </c>
      <c r="N86" s="137">
        <v>1066914.28</v>
      </c>
      <c r="O86" s="137">
        <v>29032947.82</v>
      </c>
    </row>
    <row r="87" spans="2:15" x14ac:dyDescent="0.3">
      <c r="B87" s="136">
        <v>84</v>
      </c>
      <c r="C87" s="137">
        <v>1719</v>
      </c>
      <c r="D87" s="137">
        <v>1719</v>
      </c>
      <c r="E87" s="137" t="s">
        <v>108</v>
      </c>
      <c r="F87" s="137">
        <v>0</v>
      </c>
      <c r="G87" s="137">
        <v>1</v>
      </c>
      <c r="H87" s="137">
        <v>6760783.2599999998</v>
      </c>
      <c r="I87" s="137">
        <v>599793.11</v>
      </c>
      <c r="J87" s="137">
        <v>380642.8</v>
      </c>
      <c r="K87" s="137">
        <v>987033.85</v>
      </c>
      <c r="L87" s="137">
        <v>1327569.17</v>
      </c>
      <c r="M87" s="137">
        <v>0</v>
      </c>
      <c r="N87" s="137">
        <v>409510</v>
      </c>
      <c r="O87" s="137">
        <v>10465332.189999999</v>
      </c>
    </row>
    <row r="88" spans="2:15" ht="27.6" x14ac:dyDescent="0.3">
      <c r="B88" s="136">
        <v>85</v>
      </c>
      <c r="C88" s="137">
        <v>1737</v>
      </c>
      <c r="D88" s="137">
        <v>1737</v>
      </c>
      <c r="E88" s="137" t="s">
        <v>785</v>
      </c>
      <c r="F88" s="137">
        <v>0</v>
      </c>
      <c r="G88" s="137">
        <v>1</v>
      </c>
      <c r="H88" s="137">
        <v>271144764.5</v>
      </c>
      <c r="I88" s="137">
        <v>29205761.300000001</v>
      </c>
      <c r="J88" s="137">
        <v>37579965.420000002</v>
      </c>
      <c r="K88" s="137">
        <v>36717515.579999998</v>
      </c>
      <c r="L88" s="137">
        <v>75158002.359999999</v>
      </c>
      <c r="M88" s="137">
        <v>2952802.69</v>
      </c>
      <c r="N88" s="137">
        <v>17070839.140000001</v>
      </c>
      <c r="O88" s="137">
        <v>469829650.99000001</v>
      </c>
    </row>
    <row r="89" spans="2:15" x14ac:dyDescent="0.3">
      <c r="B89" s="136">
        <v>86</v>
      </c>
      <c r="C89" s="137">
        <v>1782</v>
      </c>
      <c r="D89" s="137">
        <v>1782</v>
      </c>
      <c r="E89" s="137" t="s">
        <v>110</v>
      </c>
      <c r="F89" s="137">
        <v>0</v>
      </c>
      <c r="G89" s="137">
        <v>1</v>
      </c>
      <c r="H89" s="137">
        <v>1407962.94</v>
      </c>
      <c r="I89" s="137">
        <v>50723.48</v>
      </c>
      <c r="J89" s="137">
        <v>69003.149999999994</v>
      </c>
      <c r="K89" s="137">
        <v>270514.96000000002</v>
      </c>
      <c r="L89" s="137">
        <v>314738.94</v>
      </c>
      <c r="M89" s="137">
        <v>0</v>
      </c>
      <c r="N89" s="137">
        <v>51371.92</v>
      </c>
      <c r="O89" s="137">
        <v>2164315.39</v>
      </c>
    </row>
    <row r="90" spans="2:15" ht="41.4" x14ac:dyDescent="0.3">
      <c r="B90" s="136">
        <v>87</v>
      </c>
      <c r="C90" s="137">
        <v>1791</v>
      </c>
      <c r="D90" s="137">
        <v>1791</v>
      </c>
      <c r="E90" s="137" t="s">
        <v>111</v>
      </c>
      <c r="F90" s="137">
        <v>0</v>
      </c>
      <c r="G90" s="137">
        <v>1</v>
      </c>
      <c r="H90" s="137">
        <v>7770846.1399999997</v>
      </c>
      <c r="I90" s="137">
        <v>419601.21</v>
      </c>
      <c r="J90" s="137">
        <v>175987.09</v>
      </c>
      <c r="K90" s="137">
        <v>966655.08</v>
      </c>
      <c r="L90" s="137">
        <v>1718299.12</v>
      </c>
      <c r="M90" s="137">
        <v>0</v>
      </c>
      <c r="N90" s="137">
        <v>462492</v>
      </c>
      <c r="O90" s="137">
        <v>11513880.640000001</v>
      </c>
    </row>
    <row r="91" spans="2:15" ht="27.6" x14ac:dyDescent="0.3">
      <c r="B91" s="136">
        <v>88</v>
      </c>
      <c r="C91" s="137">
        <v>1863</v>
      </c>
      <c r="D91" s="137">
        <v>1863</v>
      </c>
      <c r="E91" s="137" t="s">
        <v>112</v>
      </c>
      <c r="F91" s="137">
        <v>0</v>
      </c>
      <c r="G91" s="137">
        <v>1</v>
      </c>
      <c r="H91" s="137">
        <v>95478739.680000007</v>
      </c>
      <c r="I91" s="137">
        <v>6968987.1500000004</v>
      </c>
      <c r="J91" s="137">
        <v>7979818.2599999998</v>
      </c>
      <c r="K91" s="137">
        <v>9199407.2100000009</v>
      </c>
      <c r="L91" s="137">
        <v>19427175.18</v>
      </c>
      <c r="M91" s="137">
        <v>210</v>
      </c>
      <c r="N91" s="137">
        <v>5514608.9800000004</v>
      </c>
      <c r="O91" s="137">
        <v>144568946.46000001</v>
      </c>
    </row>
    <row r="92" spans="2:15" ht="27.6" x14ac:dyDescent="0.3">
      <c r="B92" s="136">
        <v>89</v>
      </c>
      <c r="C92" s="137">
        <v>1908</v>
      </c>
      <c r="D92" s="137">
        <v>1908</v>
      </c>
      <c r="E92" s="137" t="s">
        <v>113</v>
      </c>
      <c r="F92" s="137">
        <v>0</v>
      </c>
      <c r="G92" s="137">
        <v>1</v>
      </c>
      <c r="H92" s="137">
        <v>3667370.8</v>
      </c>
      <c r="I92" s="137">
        <v>271904.12</v>
      </c>
      <c r="J92" s="137">
        <v>161368.89000000001</v>
      </c>
      <c r="K92" s="137">
        <v>473437.6</v>
      </c>
      <c r="L92" s="137">
        <v>666595.24</v>
      </c>
      <c r="M92" s="137">
        <v>0</v>
      </c>
      <c r="N92" s="137">
        <v>221010.75</v>
      </c>
      <c r="O92" s="137">
        <v>5461687.4000000004</v>
      </c>
    </row>
    <row r="93" spans="2:15" x14ac:dyDescent="0.3">
      <c r="B93" s="136">
        <v>90</v>
      </c>
      <c r="C93" s="137">
        <v>1926</v>
      </c>
      <c r="D93" s="137">
        <v>1926</v>
      </c>
      <c r="E93" s="137" t="s">
        <v>115</v>
      </c>
      <c r="F93" s="137">
        <v>0</v>
      </c>
      <c r="G93" s="137">
        <v>1</v>
      </c>
      <c r="H93" s="137">
        <v>5233448.5</v>
      </c>
      <c r="I93" s="137">
        <v>356816.71</v>
      </c>
      <c r="J93" s="137">
        <v>363021.26</v>
      </c>
      <c r="K93" s="137">
        <v>624672.03</v>
      </c>
      <c r="L93" s="137">
        <v>1264369.98</v>
      </c>
      <c r="M93" s="137">
        <v>0</v>
      </c>
      <c r="N93" s="137">
        <v>262258.95</v>
      </c>
      <c r="O93" s="137">
        <v>8104587.4299999997</v>
      </c>
    </row>
    <row r="94" spans="2:15" ht="27.6" x14ac:dyDescent="0.3">
      <c r="B94" s="136">
        <v>91</v>
      </c>
      <c r="C94" s="137">
        <v>1944</v>
      </c>
      <c r="D94" s="137">
        <v>1944</v>
      </c>
      <c r="E94" s="137" t="s">
        <v>116</v>
      </c>
      <c r="F94" s="137">
        <v>0</v>
      </c>
      <c r="G94" s="137">
        <v>1</v>
      </c>
      <c r="H94" s="137">
        <v>8887875.1199999992</v>
      </c>
      <c r="I94" s="137">
        <v>619019.74</v>
      </c>
      <c r="J94" s="137">
        <v>264066.28000000003</v>
      </c>
      <c r="K94" s="137">
        <v>1082083.53</v>
      </c>
      <c r="L94" s="137">
        <v>1479680.38</v>
      </c>
      <c r="M94" s="137">
        <v>0</v>
      </c>
      <c r="N94" s="137">
        <v>493675</v>
      </c>
      <c r="O94" s="137">
        <v>12826400.050000001</v>
      </c>
    </row>
    <row r="95" spans="2:15" x14ac:dyDescent="0.3">
      <c r="B95" s="136">
        <v>92</v>
      </c>
      <c r="C95" s="137">
        <v>1953</v>
      </c>
      <c r="D95" s="137">
        <v>1953</v>
      </c>
      <c r="E95" s="137" t="s">
        <v>117</v>
      </c>
      <c r="F95" s="137">
        <v>0</v>
      </c>
      <c r="G95" s="137">
        <v>1</v>
      </c>
      <c r="H95" s="137">
        <v>4920940.5199999996</v>
      </c>
      <c r="I95" s="137">
        <v>623086.38</v>
      </c>
      <c r="J95" s="137">
        <v>186117.84</v>
      </c>
      <c r="K95" s="137">
        <v>425997.14</v>
      </c>
      <c r="L95" s="137">
        <v>984451.29</v>
      </c>
      <c r="M95" s="137">
        <v>0</v>
      </c>
      <c r="N95" s="137">
        <v>264694.86</v>
      </c>
      <c r="O95" s="137">
        <v>7405288.0300000003</v>
      </c>
    </row>
    <row r="96" spans="2:15" ht="41.4" x14ac:dyDescent="0.3">
      <c r="B96" s="136">
        <v>93</v>
      </c>
      <c r="C96" s="137">
        <v>1963</v>
      </c>
      <c r="D96" s="137">
        <v>1963</v>
      </c>
      <c r="E96" s="137" t="s">
        <v>118</v>
      </c>
      <c r="F96" s="137">
        <v>0</v>
      </c>
      <c r="G96" s="137">
        <v>1</v>
      </c>
      <c r="H96" s="137">
        <v>5035731.3899999997</v>
      </c>
      <c r="I96" s="137">
        <v>595842.06999999995</v>
      </c>
      <c r="J96" s="137">
        <v>254961.8</v>
      </c>
      <c r="K96" s="137">
        <v>626417.32999999996</v>
      </c>
      <c r="L96" s="137">
        <v>1201525.8500000001</v>
      </c>
      <c r="M96" s="137">
        <v>0</v>
      </c>
      <c r="N96" s="137">
        <v>319376.02</v>
      </c>
      <c r="O96" s="137">
        <v>8033854.46</v>
      </c>
    </row>
    <row r="97" spans="2:15" ht="27.6" x14ac:dyDescent="0.3">
      <c r="B97" s="136">
        <v>94</v>
      </c>
      <c r="C97" s="137">
        <v>3582</v>
      </c>
      <c r="D97" s="137">
        <v>1968</v>
      </c>
      <c r="E97" s="137" t="s">
        <v>176</v>
      </c>
      <c r="F97" s="137">
        <v>0</v>
      </c>
      <c r="G97" s="137">
        <v>1</v>
      </c>
      <c r="H97" s="137">
        <v>5295839.82</v>
      </c>
      <c r="I97" s="137">
        <v>422463.8</v>
      </c>
      <c r="J97" s="137">
        <v>459496.35</v>
      </c>
      <c r="K97" s="137">
        <v>824151.14</v>
      </c>
      <c r="L97" s="137">
        <v>1542937.5</v>
      </c>
      <c r="M97" s="137">
        <v>0</v>
      </c>
      <c r="N97" s="137">
        <v>317231.96000000002</v>
      </c>
      <c r="O97" s="137">
        <v>8862120.5700000003</v>
      </c>
    </row>
    <row r="98" spans="2:15" ht="27.6" x14ac:dyDescent="0.3">
      <c r="B98" s="136">
        <v>95</v>
      </c>
      <c r="C98" s="137">
        <v>3978</v>
      </c>
      <c r="D98" s="137">
        <v>3978</v>
      </c>
      <c r="E98" s="137" t="s">
        <v>189</v>
      </c>
      <c r="F98" s="137">
        <v>0</v>
      </c>
      <c r="G98" s="137">
        <v>1</v>
      </c>
      <c r="H98" s="137">
        <v>5230490.72</v>
      </c>
      <c r="I98" s="137">
        <v>98994.53</v>
      </c>
      <c r="J98" s="137">
        <v>212454.87</v>
      </c>
      <c r="K98" s="137">
        <v>490668.14</v>
      </c>
      <c r="L98" s="137">
        <v>1074579.6100000001</v>
      </c>
      <c r="M98" s="137">
        <v>0</v>
      </c>
      <c r="N98" s="137">
        <v>270678.27</v>
      </c>
      <c r="O98" s="137">
        <v>7377866.1399999997</v>
      </c>
    </row>
    <row r="99" spans="2:15" ht="41.4" x14ac:dyDescent="0.3">
      <c r="B99" s="136">
        <v>96</v>
      </c>
      <c r="C99" s="137">
        <v>6741</v>
      </c>
      <c r="D99" s="137">
        <v>6741</v>
      </c>
      <c r="E99" s="137" t="s">
        <v>310</v>
      </c>
      <c r="F99" s="137">
        <v>0</v>
      </c>
      <c r="G99" s="137">
        <v>1</v>
      </c>
      <c r="H99" s="137">
        <v>7842103.7400000002</v>
      </c>
      <c r="I99" s="137">
        <v>203351.96</v>
      </c>
      <c r="J99" s="137">
        <v>123116.65</v>
      </c>
      <c r="K99" s="137">
        <v>763137.46</v>
      </c>
      <c r="L99" s="137">
        <v>1276636.8999999999</v>
      </c>
      <c r="M99" s="137">
        <v>0</v>
      </c>
      <c r="N99" s="137">
        <v>385161</v>
      </c>
      <c r="O99" s="137">
        <v>10593507.710000001</v>
      </c>
    </row>
    <row r="100" spans="2:15" ht="27.6" x14ac:dyDescent="0.3">
      <c r="B100" s="136">
        <v>97</v>
      </c>
      <c r="C100" s="137">
        <v>1970</v>
      </c>
      <c r="D100" s="137">
        <v>1970</v>
      </c>
      <c r="E100" s="137" t="s">
        <v>119</v>
      </c>
      <c r="F100" s="137">
        <v>0</v>
      </c>
      <c r="G100" s="137">
        <v>1</v>
      </c>
      <c r="H100" s="137">
        <v>5604023.6299999999</v>
      </c>
      <c r="I100" s="137">
        <v>379770.96</v>
      </c>
      <c r="J100" s="137">
        <v>96687.09</v>
      </c>
      <c r="K100" s="137">
        <v>735178.01</v>
      </c>
      <c r="L100" s="137">
        <v>1186196.8400000001</v>
      </c>
      <c r="M100" s="137">
        <v>4617.4399999999996</v>
      </c>
      <c r="N100" s="137">
        <v>252833.41</v>
      </c>
      <c r="O100" s="137">
        <v>8259307.3799999999</v>
      </c>
    </row>
    <row r="101" spans="2:15" ht="41.4" x14ac:dyDescent="0.3">
      <c r="B101" s="136">
        <v>98</v>
      </c>
      <c r="C101" s="137">
        <v>1972</v>
      </c>
      <c r="D101" s="137">
        <v>1972</v>
      </c>
      <c r="E101" s="137" t="s">
        <v>120</v>
      </c>
      <c r="F101" s="137">
        <v>0</v>
      </c>
      <c r="G101" s="137">
        <v>1</v>
      </c>
      <c r="H101" s="137">
        <v>3070288.23</v>
      </c>
      <c r="I101" s="137">
        <v>62548.23</v>
      </c>
      <c r="J101" s="137">
        <v>199165.64</v>
      </c>
      <c r="K101" s="137">
        <v>362367.82</v>
      </c>
      <c r="L101" s="137">
        <v>955836.53</v>
      </c>
      <c r="M101" s="137">
        <v>0</v>
      </c>
      <c r="N101" s="137">
        <v>183282.19</v>
      </c>
      <c r="O101" s="137">
        <v>4833488.6399999997</v>
      </c>
    </row>
    <row r="102" spans="2:15" ht="27.6" x14ac:dyDescent="0.3">
      <c r="B102" s="136">
        <v>99</v>
      </c>
      <c r="C102" s="137">
        <v>1965</v>
      </c>
      <c r="D102" s="137">
        <v>1965</v>
      </c>
      <c r="E102" s="137" t="s">
        <v>364</v>
      </c>
      <c r="F102" s="137">
        <v>0</v>
      </c>
      <c r="G102" s="137">
        <v>1</v>
      </c>
      <c r="H102" s="137">
        <v>5043256.58</v>
      </c>
      <c r="I102" s="137">
        <v>194912.72</v>
      </c>
      <c r="J102" s="137">
        <v>203945.81</v>
      </c>
      <c r="K102" s="137">
        <v>517137.85</v>
      </c>
      <c r="L102" s="137">
        <v>1138353.55</v>
      </c>
      <c r="M102" s="137">
        <v>0</v>
      </c>
      <c r="N102" s="137">
        <v>561432.6</v>
      </c>
      <c r="O102" s="137">
        <v>7659039.1100000003</v>
      </c>
    </row>
    <row r="103" spans="2:15" ht="69" x14ac:dyDescent="0.3">
      <c r="B103" s="136">
        <v>100</v>
      </c>
      <c r="C103" s="137">
        <v>657</v>
      </c>
      <c r="D103" s="137">
        <v>657</v>
      </c>
      <c r="E103" s="137" t="s">
        <v>786</v>
      </c>
      <c r="F103" s="137">
        <v>0</v>
      </c>
      <c r="G103" s="137">
        <v>1</v>
      </c>
      <c r="H103" s="137">
        <v>8385286.0099999998</v>
      </c>
      <c r="I103" s="137">
        <v>489035.54</v>
      </c>
      <c r="J103" s="137">
        <v>147472.04</v>
      </c>
      <c r="K103" s="137">
        <v>1177842.75</v>
      </c>
      <c r="L103" s="137">
        <v>2081224.37</v>
      </c>
      <c r="M103" s="137">
        <v>0</v>
      </c>
      <c r="N103" s="137">
        <v>411833.55</v>
      </c>
      <c r="O103" s="137">
        <v>12692694.26</v>
      </c>
    </row>
    <row r="104" spans="2:15" ht="55.2" x14ac:dyDescent="0.3">
      <c r="B104" s="136">
        <v>101</v>
      </c>
      <c r="C104" s="137">
        <v>1989</v>
      </c>
      <c r="D104" s="137">
        <v>1989</v>
      </c>
      <c r="E104" s="137" t="s">
        <v>122</v>
      </c>
      <c r="F104" s="137">
        <v>0</v>
      </c>
      <c r="G104" s="137">
        <v>1</v>
      </c>
      <c r="H104" s="137">
        <v>4080730.42</v>
      </c>
      <c r="I104" s="137">
        <v>268353.91999999998</v>
      </c>
      <c r="J104" s="137">
        <v>256472.4</v>
      </c>
      <c r="K104" s="137">
        <v>555992.85</v>
      </c>
      <c r="L104" s="137">
        <v>1033783.19</v>
      </c>
      <c r="M104" s="137">
        <v>0</v>
      </c>
      <c r="N104" s="137">
        <v>216156.42</v>
      </c>
      <c r="O104" s="137">
        <v>6411489.2000000002</v>
      </c>
    </row>
    <row r="105" spans="2:15" ht="55.2" x14ac:dyDescent="0.3">
      <c r="B105" s="136">
        <v>102</v>
      </c>
      <c r="C105" s="137">
        <v>2007</v>
      </c>
      <c r="D105" s="137">
        <v>2007</v>
      </c>
      <c r="E105" s="137" t="s">
        <v>123</v>
      </c>
      <c r="F105" s="137">
        <v>0</v>
      </c>
      <c r="G105" s="137">
        <v>1</v>
      </c>
      <c r="H105" s="137">
        <v>6060000.1100000003</v>
      </c>
      <c r="I105" s="137">
        <v>448812.62</v>
      </c>
      <c r="J105" s="137">
        <v>284886.87</v>
      </c>
      <c r="K105" s="137">
        <v>699013.43</v>
      </c>
      <c r="L105" s="137">
        <v>1834340.6</v>
      </c>
      <c r="M105" s="137">
        <v>0</v>
      </c>
      <c r="N105" s="137">
        <v>308207</v>
      </c>
      <c r="O105" s="137">
        <v>9635260.6300000008</v>
      </c>
    </row>
    <row r="106" spans="2:15" ht="27.6" x14ac:dyDescent="0.3">
      <c r="B106" s="136">
        <v>103</v>
      </c>
      <c r="C106" s="137">
        <v>2088</v>
      </c>
      <c r="D106" s="137">
        <v>2088</v>
      </c>
      <c r="E106" s="137" t="s">
        <v>124</v>
      </c>
      <c r="F106" s="137">
        <v>0</v>
      </c>
      <c r="G106" s="137">
        <v>1</v>
      </c>
      <c r="H106" s="137">
        <v>6394063.0800000001</v>
      </c>
      <c r="I106" s="137">
        <v>308876.59999999998</v>
      </c>
      <c r="J106" s="137">
        <v>305970.44</v>
      </c>
      <c r="K106" s="137">
        <v>771185.01</v>
      </c>
      <c r="L106" s="137">
        <v>1091876.77</v>
      </c>
      <c r="M106" s="137">
        <v>0</v>
      </c>
      <c r="N106" s="137">
        <v>372679.17</v>
      </c>
      <c r="O106" s="137">
        <v>9244651.0700000003</v>
      </c>
    </row>
    <row r="107" spans="2:15" ht="27.6" x14ac:dyDescent="0.3">
      <c r="B107" s="136">
        <v>104</v>
      </c>
      <c r="C107" s="137">
        <v>2097</v>
      </c>
      <c r="D107" s="137">
        <v>2097</v>
      </c>
      <c r="E107" s="137" t="s">
        <v>125</v>
      </c>
      <c r="F107" s="137">
        <v>0</v>
      </c>
      <c r="G107" s="137">
        <v>1</v>
      </c>
      <c r="H107" s="137">
        <v>4862159.5999999996</v>
      </c>
      <c r="I107" s="137">
        <v>167046.35</v>
      </c>
      <c r="J107" s="137">
        <v>0</v>
      </c>
      <c r="K107" s="137">
        <v>458987.55</v>
      </c>
      <c r="L107" s="137">
        <v>756579.76</v>
      </c>
      <c r="M107" s="137">
        <v>0</v>
      </c>
      <c r="N107" s="137">
        <v>222533.64</v>
      </c>
      <c r="O107" s="137">
        <v>6467306.9000000004</v>
      </c>
    </row>
    <row r="108" spans="2:15" x14ac:dyDescent="0.3">
      <c r="B108" s="136">
        <v>105</v>
      </c>
      <c r="C108" s="137">
        <v>2113</v>
      </c>
      <c r="D108" s="137">
        <v>2113</v>
      </c>
      <c r="E108" s="137" t="s">
        <v>126</v>
      </c>
      <c r="F108" s="137">
        <v>0</v>
      </c>
      <c r="G108" s="137">
        <v>1</v>
      </c>
      <c r="H108" s="137">
        <v>2488771.06</v>
      </c>
      <c r="I108" s="137">
        <v>82242.03</v>
      </c>
      <c r="J108" s="137">
        <v>120808.07</v>
      </c>
      <c r="K108" s="137">
        <v>228874.87</v>
      </c>
      <c r="L108" s="137">
        <v>290333.82</v>
      </c>
      <c r="M108" s="137">
        <v>0</v>
      </c>
      <c r="N108" s="137">
        <v>93270</v>
      </c>
      <c r="O108" s="137">
        <v>3304299.85</v>
      </c>
    </row>
    <row r="109" spans="2:15" ht="55.2" x14ac:dyDescent="0.3">
      <c r="B109" s="136">
        <v>106</v>
      </c>
      <c r="C109" s="137">
        <v>2124</v>
      </c>
      <c r="D109" s="137">
        <v>2124</v>
      </c>
      <c r="E109" s="137" t="s">
        <v>976</v>
      </c>
      <c r="F109" s="137">
        <v>0</v>
      </c>
      <c r="G109" s="137">
        <v>1</v>
      </c>
      <c r="H109" s="137">
        <v>10990068.67</v>
      </c>
      <c r="I109" s="137">
        <v>714665.62</v>
      </c>
      <c r="J109" s="137">
        <v>705914.53</v>
      </c>
      <c r="K109" s="137">
        <v>1200648.6299999999</v>
      </c>
      <c r="L109" s="137">
        <v>1997348.82</v>
      </c>
      <c r="M109" s="137">
        <v>0</v>
      </c>
      <c r="N109" s="137">
        <v>605221</v>
      </c>
      <c r="O109" s="137">
        <v>16213867.27</v>
      </c>
    </row>
    <row r="110" spans="2:15" ht="55.2" x14ac:dyDescent="0.3">
      <c r="B110" s="136">
        <v>107</v>
      </c>
      <c r="C110" s="137">
        <v>2151</v>
      </c>
      <c r="D110" s="137">
        <v>2151</v>
      </c>
      <c r="E110" s="137" t="s">
        <v>944</v>
      </c>
      <c r="F110" s="137">
        <v>0</v>
      </c>
      <c r="G110" s="137">
        <v>1</v>
      </c>
      <c r="H110" s="137">
        <v>3677997.14</v>
      </c>
      <c r="I110" s="137">
        <v>231907.98</v>
      </c>
      <c r="J110" s="137">
        <v>102275.62</v>
      </c>
      <c r="K110" s="137">
        <v>448344.12</v>
      </c>
      <c r="L110" s="137">
        <v>833172.94</v>
      </c>
      <c r="M110" s="137">
        <v>0</v>
      </c>
      <c r="N110" s="137">
        <v>188911</v>
      </c>
      <c r="O110" s="137">
        <v>5482608.7999999998</v>
      </c>
    </row>
    <row r="111" spans="2:15" x14ac:dyDescent="0.3">
      <c r="B111" s="136">
        <v>108</v>
      </c>
      <c r="C111" s="137">
        <v>2169</v>
      </c>
      <c r="D111" s="137">
        <v>2169</v>
      </c>
      <c r="E111" s="137" t="s">
        <v>127</v>
      </c>
      <c r="F111" s="137">
        <v>0</v>
      </c>
      <c r="G111" s="137">
        <v>1</v>
      </c>
      <c r="H111" s="137">
        <v>14423619.869999999</v>
      </c>
      <c r="I111" s="137">
        <v>1510459.18</v>
      </c>
      <c r="J111" s="137">
        <v>622782.09</v>
      </c>
      <c r="K111" s="137">
        <v>1863340.81</v>
      </c>
      <c r="L111" s="137">
        <v>3073168.88</v>
      </c>
      <c r="M111" s="137">
        <v>0</v>
      </c>
      <c r="N111" s="137">
        <v>819633.42</v>
      </c>
      <c r="O111" s="137">
        <v>22313004.25</v>
      </c>
    </row>
    <row r="112" spans="2:15" ht="27.6" x14ac:dyDescent="0.3">
      <c r="B112" s="136">
        <v>109</v>
      </c>
      <c r="C112" s="137">
        <v>2295</v>
      </c>
      <c r="D112" s="137">
        <v>2295</v>
      </c>
      <c r="E112" s="137" t="s">
        <v>129</v>
      </c>
      <c r="F112" s="137">
        <v>0</v>
      </c>
      <c r="G112" s="137">
        <v>1</v>
      </c>
      <c r="H112" s="137">
        <v>9488596.1699999999</v>
      </c>
      <c r="I112" s="137">
        <v>463954.44</v>
      </c>
      <c r="J112" s="137">
        <v>493774.5</v>
      </c>
      <c r="K112" s="137">
        <v>1248917.46</v>
      </c>
      <c r="L112" s="137">
        <v>1818284.85</v>
      </c>
      <c r="M112" s="137">
        <v>0</v>
      </c>
      <c r="N112" s="137">
        <v>533661</v>
      </c>
      <c r="O112" s="137">
        <v>14047188.42</v>
      </c>
    </row>
    <row r="113" spans="2:15" ht="27.6" x14ac:dyDescent="0.3">
      <c r="B113" s="136">
        <v>110</v>
      </c>
      <c r="C113" s="137">
        <v>2313</v>
      </c>
      <c r="D113" s="137">
        <v>2313</v>
      </c>
      <c r="E113" s="137" t="s">
        <v>130</v>
      </c>
      <c r="F113" s="137">
        <v>0</v>
      </c>
      <c r="G113" s="137">
        <v>1</v>
      </c>
      <c r="H113" s="137">
        <v>31439375.600000001</v>
      </c>
      <c r="I113" s="137">
        <v>1402840.62</v>
      </c>
      <c r="J113" s="137">
        <v>3097587.95</v>
      </c>
      <c r="K113" s="137">
        <v>3862858.4</v>
      </c>
      <c r="L113" s="137">
        <v>7215751.6399999997</v>
      </c>
      <c r="M113" s="137">
        <v>10056.11</v>
      </c>
      <c r="N113" s="137">
        <v>8346201.4000000004</v>
      </c>
      <c r="O113" s="137">
        <v>55374671.719999999</v>
      </c>
    </row>
    <row r="114" spans="2:15" ht="27.6" x14ac:dyDescent="0.3">
      <c r="B114" s="136">
        <v>111</v>
      </c>
      <c r="C114" s="137">
        <v>2322</v>
      </c>
      <c r="D114" s="137">
        <v>2322</v>
      </c>
      <c r="E114" s="137" t="s">
        <v>131</v>
      </c>
      <c r="F114" s="137">
        <v>0</v>
      </c>
      <c r="G114" s="137">
        <v>1</v>
      </c>
      <c r="H114" s="137">
        <v>18019449.18</v>
      </c>
      <c r="I114" s="137">
        <v>1542162.53</v>
      </c>
      <c r="J114" s="137">
        <v>913708.94</v>
      </c>
      <c r="K114" s="137">
        <v>1869176.18</v>
      </c>
      <c r="L114" s="137">
        <v>3299697.55</v>
      </c>
      <c r="M114" s="137">
        <v>0</v>
      </c>
      <c r="N114" s="137">
        <v>1082469.17</v>
      </c>
      <c r="O114" s="137">
        <v>26726663.550000001</v>
      </c>
    </row>
    <row r="115" spans="2:15" ht="27.6" x14ac:dyDescent="0.3">
      <c r="B115" s="136">
        <v>112</v>
      </c>
      <c r="C115" s="137">
        <v>2369</v>
      </c>
      <c r="D115" s="137">
        <v>2369</v>
      </c>
      <c r="E115" s="137" t="s">
        <v>132</v>
      </c>
      <c r="F115" s="137">
        <v>0</v>
      </c>
      <c r="G115" s="137">
        <v>1</v>
      </c>
      <c r="H115" s="137">
        <v>4230479.0199999996</v>
      </c>
      <c r="I115" s="137">
        <v>338781.03</v>
      </c>
      <c r="J115" s="137">
        <v>101934.77</v>
      </c>
      <c r="K115" s="137">
        <v>528075.4</v>
      </c>
      <c r="L115" s="137">
        <v>680422.43</v>
      </c>
      <c r="M115" s="137">
        <v>10573.64</v>
      </c>
      <c r="N115" s="137">
        <v>216645</v>
      </c>
      <c r="O115" s="137">
        <v>6106911.29</v>
      </c>
    </row>
    <row r="116" spans="2:15" x14ac:dyDescent="0.3">
      <c r="B116" s="136">
        <v>113</v>
      </c>
      <c r="C116" s="137">
        <v>2682</v>
      </c>
      <c r="D116" s="137">
        <v>2682</v>
      </c>
      <c r="E116" s="137" t="s">
        <v>17</v>
      </c>
      <c r="F116" s="137">
        <v>0</v>
      </c>
      <c r="G116" s="137">
        <v>1</v>
      </c>
      <c r="H116" s="137">
        <v>3936454.27</v>
      </c>
      <c r="I116" s="137">
        <v>87916.23</v>
      </c>
      <c r="J116" s="137">
        <v>155650.22</v>
      </c>
      <c r="K116" s="137">
        <v>532617.41</v>
      </c>
      <c r="L116" s="137">
        <v>1170822.05</v>
      </c>
      <c r="M116" s="137">
        <v>0</v>
      </c>
      <c r="N116" s="137">
        <v>147411</v>
      </c>
      <c r="O116" s="137">
        <v>6030871.1799999997</v>
      </c>
    </row>
    <row r="117" spans="2:15" ht="27.6" x14ac:dyDescent="0.3">
      <c r="B117" s="136">
        <v>114</v>
      </c>
      <c r="C117" s="137">
        <v>2376</v>
      </c>
      <c r="D117" s="137">
        <v>2376</v>
      </c>
      <c r="E117" s="137" t="s">
        <v>133</v>
      </c>
      <c r="F117" s="137">
        <v>0</v>
      </c>
      <c r="G117" s="137">
        <v>1</v>
      </c>
      <c r="H117" s="137">
        <v>4813987.37</v>
      </c>
      <c r="I117" s="137">
        <v>91865.27</v>
      </c>
      <c r="J117" s="137">
        <v>184570.72</v>
      </c>
      <c r="K117" s="137">
        <v>699196.79</v>
      </c>
      <c r="L117" s="137">
        <v>983093.41</v>
      </c>
      <c r="M117" s="137">
        <v>4972.7700000000004</v>
      </c>
      <c r="N117" s="137">
        <v>229946.06</v>
      </c>
      <c r="O117" s="137">
        <v>7007632.3899999997</v>
      </c>
    </row>
    <row r="118" spans="2:15" ht="41.4" x14ac:dyDescent="0.3">
      <c r="B118" s="136">
        <v>115</v>
      </c>
      <c r="C118" s="137">
        <v>2403</v>
      </c>
      <c r="D118" s="137">
        <v>2403</v>
      </c>
      <c r="E118" s="137" t="s">
        <v>390</v>
      </c>
      <c r="F118" s="137">
        <v>0</v>
      </c>
      <c r="G118" s="137">
        <v>1</v>
      </c>
      <c r="H118" s="137">
        <v>7491015.8499999996</v>
      </c>
      <c r="I118" s="137">
        <v>206990.69</v>
      </c>
      <c r="J118" s="137">
        <v>550024.47</v>
      </c>
      <c r="K118" s="137">
        <v>1056549.3899999999</v>
      </c>
      <c r="L118" s="137">
        <v>1751350.35</v>
      </c>
      <c r="M118" s="137">
        <v>0</v>
      </c>
      <c r="N118" s="137">
        <v>438904.31</v>
      </c>
      <c r="O118" s="137">
        <v>11494835.060000001</v>
      </c>
    </row>
    <row r="119" spans="2:15" ht="41.4" x14ac:dyDescent="0.3">
      <c r="B119" s="136">
        <v>116</v>
      </c>
      <c r="C119" s="137">
        <v>2457</v>
      </c>
      <c r="D119" s="137">
        <v>2457</v>
      </c>
      <c r="E119" s="137" t="s">
        <v>134</v>
      </c>
      <c r="F119" s="137">
        <v>0</v>
      </c>
      <c r="G119" s="137">
        <v>1</v>
      </c>
      <c r="H119" s="137">
        <v>3706401.7</v>
      </c>
      <c r="I119" s="137">
        <v>108182.06</v>
      </c>
      <c r="J119" s="137">
        <v>141224.1</v>
      </c>
      <c r="K119" s="137">
        <v>527948.99</v>
      </c>
      <c r="L119" s="137">
        <v>888824.92</v>
      </c>
      <c r="M119" s="137">
        <v>0</v>
      </c>
      <c r="N119" s="137">
        <v>199586</v>
      </c>
      <c r="O119" s="137">
        <v>5572167.7699999996</v>
      </c>
    </row>
    <row r="120" spans="2:15" x14ac:dyDescent="0.3">
      <c r="B120" s="136">
        <v>117</v>
      </c>
      <c r="C120" s="137">
        <v>2466</v>
      </c>
      <c r="D120" s="137">
        <v>2466</v>
      </c>
      <c r="E120" s="137" t="s">
        <v>135</v>
      </c>
      <c r="F120" s="137">
        <v>0</v>
      </c>
      <c r="G120" s="137">
        <v>1</v>
      </c>
      <c r="H120" s="137">
        <v>12756951.060000001</v>
      </c>
      <c r="I120" s="137">
        <v>462479.82</v>
      </c>
      <c r="J120" s="137">
        <v>612940.43999999994</v>
      </c>
      <c r="K120" s="137">
        <v>1503202.58</v>
      </c>
      <c r="L120" s="137">
        <v>2744535.99</v>
      </c>
      <c r="M120" s="137">
        <v>0</v>
      </c>
      <c r="N120" s="137">
        <v>732431.53</v>
      </c>
      <c r="O120" s="137">
        <v>18812541.420000002</v>
      </c>
    </row>
    <row r="121" spans="2:15" ht="55.2" x14ac:dyDescent="0.3">
      <c r="B121" s="136">
        <v>118</v>
      </c>
      <c r="C121" s="137">
        <v>2493</v>
      </c>
      <c r="D121" s="137">
        <v>2493</v>
      </c>
      <c r="E121" s="137" t="s">
        <v>136</v>
      </c>
      <c r="F121" s="137">
        <v>0</v>
      </c>
      <c r="G121" s="137">
        <v>1</v>
      </c>
      <c r="H121" s="137">
        <v>2044418.36</v>
      </c>
      <c r="I121" s="137">
        <v>77623.789999999994</v>
      </c>
      <c r="J121" s="137">
        <v>39630.44</v>
      </c>
      <c r="K121" s="137">
        <v>176211.74</v>
      </c>
      <c r="L121" s="137">
        <v>275189.88</v>
      </c>
      <c r="M121" s="137">
        <v>0</v>
      </c>
      <c r="N121" s="137">
        <v>84276</v>
      </c>
      <c r="O121" s="137">
        <v>2697350.21</v>
      </c>
    </row>
    <row r="122" spans="2:15" ht="55.2" x14ac:dyDescent="0.3">
      <c r="B122" s="136">
        <v>119</v>
      </c>
      <c r="C122" s="137">
        <v>2502</v>
      </c>
      <c r="D122" s="137">
        <v>2502</v>
      </c>
      <c r="E122" s="137" t="s">
        <v>137</v>
      </c>
      <c r="F122" s="137">
        <v>0</v>
      </c>
      <c r="G122" s="137">
        <v>1</v>
      </c>
      <c r="H122" s="137">
        <v>5461520.7599999998</v>
      </c>
      <c r="I122" s="137">
        <v>304660.53000000003</v>
      </c>
      <c r="J122" s="137">
        <v>270653.01</v>
      </c>
      <c r="K122" s="137">
        <v>495332.87</v>
      </c>
      <c r="L122" s="137">
        <v>1035926.49</v>
      </c>
      <c r="M122" s="137">
        <v>0</v>
      </c>
      <c r="N122" s="137">
        <v>283091</v>
      </c>
      <c r="O122" s="137">
        <v>7851184.6600000001</v>
      </c>
    </row>
    <row r="123" spans="2:15" ht="27.6" x14ac:dyDescent="0.3">
      <c r="B123" s="136">
        <v>120</v>
      </c>
      <c r="C123" s="137">
        <v>2511</v>
      </c>
      <c r="D123" s="137">
        <v>2511</v>
      </c>
      <c r="E123" s="137" t="s">
        <v>138</v>
      </c>
      <c r="F123" s="137">
        <v>0</v>
      </c>
      <c r="G123" s="137">
        <v>1</v>
      </c>
      <c r="H123" s="137">
        <v>15150570.970000001</v>
      </c>
      <c r="I123" s="137">
        <v>2015608.37</v>
      </c>
      <c r="J123" s="137">
        <v>542136.1</v>
      </c>
      <c r="K123" s="137">
        <v>2506892.86</v>
      </c>
      <c r="L123" s="137">
        <v>4057884.75</v>
      </c>
      <c r="M123" s="137">
        <v>19981.43</v>
      </c>
      <c r="N123" s="137">
        <v>921806.3</v>
      </c>
      <c r="O123" s="137">
        <v>25214880.780000001</v>
      </c>
    </row>
    <row r="124" spans="2:15" ht="27.6" x14ac:dyDescent="0.3">
      <c r="B124" s="136">
        <v>121</v>
      </c>
      <c r="C124" s="137">
        <v>2520</v>
      </c>
      <c r="D124" s="137">
        <v>2520</v>
      </c>
      <c r="E124" s="137" t="s">
        <v>139</v>
      </c>
      <c r="F124" s="137">
        <v>0</v>
      </c>
      <c r="G124" s="137">
        <v>1</v>
      </c>
      <c r="H124" s="137">
        <v>2845700.42</v>
      </c>
      <c r="I124" s="137">
        <v>190602.05</v>
      </c>
      <c r="J124" s="137">
        <v>186598.96</v>
      </c>
      <c r="K124" s="137">
        <v>557717.61</v>
      </c>
      <c r="L124" s="137">
        <v>429033.23</v>
      </c>
      <c r="M124" s="137">
        <v>0</v>
      </c>
      <c r="N124" s="137">
        <v>146501</v>
      </c>
      <c r="O124" s="137">
        <v>4356153.2699999996</v>
      </c>
    </row>
    <row r="125" spans="2:15" ht="41.4" x14ac:dyDescent="0.3">
      <c r="B125" s="136">
        <v>122</v>
      </c>
      <c r="C125" s="137">
        <v>2556</v>
      </c>
      <c r="D125" s="137">
        <v>2556</v>
      </c>
      <c r="E125" s="137" t="s">
        <v>140</v>
      </c>
      <c r="F125" s="137">
        <v>0</v>
      </c>
      <c r="G125" s="137">
        <v>1</v>
      </c>
      <c r="H125" s="137">
        <v>3929319.59</v>
      </c>
      <c r="I125" s="137">
        <v>158954.65</v>
      </c>
      <c r="J125" s="137">
        <v>169427.5</v>
      </c>
      <c r="K125" s="137">
        <v>392465.35</v>
      </c>
      <c r="L125" s="137">
        <v>951450.78</v>
      </c>
      <c r="M125" s="137">
        <v>775.87</v>
      </c>
      <c r="N125" s="137">
        <v>181250</v>
      </c>
      <c r="O125" s="137">
        <v>5783643.7400000002</v>
      </c>
    </row>
    <row r="126" spans="2:15" ht="27.6" x14ac:dyDescent="0.3">
      <c r="B126" s="136">
        <v>123</v>
      </c>
      <c r="C126" s="137">
        <v>3195</v>
      </c>
      <c r="D126" s="137">
        <v>3195</v>
      </c>
      <c r="E126" s="137" t="s">
        <v>356</v>
      </c>
      <c r="F126" s="137">
        <v>0</v>
      </c>
      <c r="G126" s="137">
        <v>1</v>
      </c>
      <c r="H126" s="137">
        <v>10835076.52</v>
      </c>
      <c r="I126" s="137">
        <v>1178120.2</v>
      </c>
      <c r="J126" s="137">
        <v>713040.83</v>
      </c>
      <c r="K126" s="137">
        <v>1176513.98</v>
      </c>
      <c r="L126" s="137">
        <v>3085034.73</v>
      </c>
      <c r="M126" s="137">
        <v>5130</v>
      </c>
      <c r="N126" s="137">
        <v>565534.88</v>
      </c>
      <c r="O126" s="137">
        <v>17558451.140000001</v>
      </c>
    </row>
    <row r="127" spans="2:15" ht="41.4" x14ac:dyDescent="0.3">
      <c r="B127" s="136">
        <v>124</v>
      </c>
      <c r="C127" s="137">
        <v>2709</v>
      </c>
      <c r="D127" s="137">
        <v>2709</v>
      </c>
      <c r="E127" s="137" t="s">
        <v>142</v>
      </c>
      <c r="F127" s="137">
        <v>0</v>
      </c>
      <c r="G127" s="137">
        <v>1</v>
      </c>
      <c r="H127" s="137">
        <v>13130798.539999999</v>
      </c>
      <c r="I127" s="137">
        <v>1462764.55</v>
      </c>
      <c r="J127" s="137">
        <v>646605.23</v>
      </c>
      <c r="K127" s="137">
        <v>1815873.32</v>
      </c>
      <c r="L127" s="137">
        <v>3285781.35</v>
      </c>
      <c r="M127" s="137">
        <v>0</v>
      </c>
      <c r="N127" s="137">
        <v>782565</v>
      </c>
      <c r="O127" s="137">
        <v>21124387.989999998</v>
      </c>
    </row>
    <row r="128" spans="2:15" x14ac:dyDescent="0.3">
      <c r="B128" s="136">
        <v>125</v>
      </c>
      <c r="C128" s="137">
        <v>2718</v>
      </c>
      <c r="D128" s="137">
        <v>2718</v>
      </c>
      <c r="E128" s="137" t="s">
        <v>143</v>
      </c>
      <c r="F128" s="137">
        <v>0</v>
      </c>
      <c r="G128" s="137">
        <v>1</v>
      </c>
      <c r="H128" s="137">
        <v>4399234.6399999997</v>
      </c>
      <c r="I128" s="137">
        <v>408748.72</v>
      </c>
      <c r="J128" s="137">
        <v>133684.20000000001</v>
      </c>
      <c r="K128" s="137">
        <v>491148.26</v>
      </c>
      <c r="L128" s="137">
        <v>855955.91</v>
      </c>
      <c r="M128" s="137">
        <v>0</v>
      </c>
      <c r="N128" s="137">
        <v>227193</v>
      </c>
      <c r="O128" s="137">
        <v>6515964.7300000004</v>
      </c>
    </row>
    <row r="129" spans="2:15" ht="27.6" x14ac:dyDescent="0.3">
      <c r="B129" s="136">
        <v>126</v>
      </c>
      <c r="C129" s="137">
        <v>2727</v>
      </c>
      <c r="D129" s="137">
        <v>2727</v>
      </c>
      <c r="E129" s="137" t="s">
        <v>144</v>
      </c>
      <c r="F129" s="137">
        <v>0</v>
      </c>
      <c r="G129" s="137">
        <v>1</v>
      </c>
      <c r="H129" s="137">
        <v>6190579.9900000002</v>
      </c>
      <c r="I129" s="137">
        <v>479224.28</v>
      </c>
      <c r="J129" s="137">
        <v>293608.07</v>
      </c>
      <c r="K129" s="137">
        <v>896550.7</v>
      </c>
      <c r="L129" s="137">
        <v>1044623.58</v>
      </c>
      <c r="M129" s="137">
        <v>0</v>
      </c>
      <c r="N129" s="137">
        <v>323385</v>
      </c>
      <c r="O129" s="137">
        <v>9227971.6199999992</v>
      </c>
    </row>
    <row r="130" spans="2:15" ht="27.6" x14ac:dyDescent="0.3">
      <c r="B130" s="136">
        <v>127</v>
      </c>
      <c r="C130" s="137">
        <v>2754</v>
      </c>
      <c r="D130" s="137">
        <v>2754</v>
      </c>
      <c r="E130" s="137" t="s">
        <v>145</v>
      </c>
      <c r="F130" s="137">
        <v>0</v>
      </c>
      <c r="G130" s="137">
        <v>1</v>
      </c>
      <c r="H130" s="137">
        <v>4586400.51</v>
      </c>
      <c r="I130" s="137">
        <v>483027.52</v>
      </c>
      <c r="J130" s="137">
        <v>167051.78</v>
      </c>
      <c r="K130" s="137">
        <v>591313.19999999995</v>
      </c>
      <c r="L130" s="137">
        <v>908516.81</v>
      </c>
      <c r="M130" s="137">
        <v>0</v>
      </c>
      <c r="N130" s="137">
        <v>191944</v>
      </c>
      <c r="O130" s="137">
        <v>6928253.8200000003</v>
      </c>
    </row>
    <row r="131" spans="2:15" x14ac:dyDescent="0.3">
      <c r="B131" s="136">
        <v>128</v>
      </c>
      <c r="C131" s="137">
        <v>2766</v>
      </c>
      <c r="D131" s="137">
        <v>2766</v>
      </c>
      <c r="E131" s="137" t="s">
        <v>593</v>
      </c>
      <c r="F131" s="137">
        <v>0</v>
      </c>
      <c r="G131" s="137">
        <v>1</v>
      </c>
      <c r="H131" s="137">
        <v>3297875.52</v>
      </c>
      <c r="I131" s="137">
        <v>2067.7600000000002</v>
      </c>
      <c r="J131" s="137">
        <v>79786.740000000005</v>
      </c>
      <c r="K131" s="137">
        <v>382250.83</v>
      </c>
      <c r="L131" s="137">
        <v>857325.07</v>
      </c>
      <c r="M131" s="137">
        <v>0</v>
      </c>
      <c r="N131" s="137">
        <v>156164</v>
      </c>
      <c r="O131" s="137">
        <v>4775469.92</v>
      </c>
    </row>
    <row r="132" spans="2:15" ht="27.6" x14ac:dyDescent="0.3">
      <c r="B132" s="136">
        <v>129</v>
      </c>
      <c r="C132" s="137">
        <v>2772</v>
      </c>
      <c r="D132" s="137">
        <v>2772</v>
      </c>
      <c r="E132" s="137" t="s">
        <v>147</v>
      </c>
      <c r="F132" s="137">
        <v>0</v>
      </c>
      <c r="G132" s="137">
        <v>1</v>
      </c>
      <c r="H132" s="137">
        <v>1788150.63</v>
      </c>
      <c r="I132" s="137">
        <v>63926.080000000002</v>
      </c>
      <c r="J132" s="137">
        <v>63981.440000000002</v>
      </c>
      <c r="K132" s="137">
        <v>391685.69</v>
      </c>
      <c r="L132" s="137">
        <v>437019.89</v>
      </c>
      <c r="M132" s="137">
        <v>0</v>
      </c>
      <c r="N132" s="137">
        <v>101620</v>
      </c>
      <c r="O132" s="137">
        <v>2846383.73</v>
      </c>
    </row>
    <row r="133" spans="2:15" ht="41.4" x14ac:dyDescent="0.3">
      <c r="B133" s="136">
        <v>130</v>
      </c>
      <c r="C133" s="137">
        <v>2781</v>
      </c>
      <c r="D133" s="137">
        <v>2781</v>
      </c>
      <c r="E133" s="137" t="s">
        <v>148</v>
      </c>
      <c r="F133" s="137">
        <v>0</v>
      </c>
      <c r="G133" s="137">
        <v>1</v>
      </c>
      <c r="H133" s="137">
        <v>12535133.75</v>
      </c>
      <c r="I133" s="137">
        <v>676786.73</v>
      </c>
      <c r="J133" s="137">
        <v>620208.01</v>
      </c>
      <c r="K133" s="137">
        <v>1163742.02</v>
      </c>
      <c r="L133" s="137">
        <v>1910763.62</v>
      </c>
      <c r="M133" s="137">
        <v>0</v>
      </c>
      <c r="N133" s="137">
        <v>562824</v>
      </c>
      <c r="O133" s="137">
        <v>17469458.129999999</v>
      </c>
    </row>
    <row r="134" spans="2:15" x14ac:dyDescent="0.3">
      <c r="B134" s="136">
        <v>131</v>
      </c>
      <c r="C134" s="137">
        <v>2826</v>
      </c>
      <c r="D134" s="137">
        <v>2826</v>
      </c>
      <c r="E134" s="137" t="s">
        <v>149</v>
      </c>
      <c r="F134" s="137">
        <v>0</v>
      </c>
      <c r="G134" s="137">
        <v>1</v>
      </c>
      <c r="H134" s="137">
        <v>12022826.539999999</v>
      </c>
      <c r="I134" s="137">
        <v>814306.57</v>
      </c>
      <c r="J134" s="137">
        <v>497258.48</v>
      </c>
      <c r="K134" s="137">
        <v>1301784.95</v>
      </c>
      <c r="L134" s="137">
        <v>2672599.0699999998</v>
      </c>
      <c r="M134" s="137">
        <v>0</v>
      </c>
      <c r="N134" s="137">
        <v>654082.94999999995</v>
      </c>
      <c r="O134" s="137">
        <v>17962858.559999999</v>
      </c>
    </row>
    <row r="135" spans="2:15" ht="41.4" x14ac:dyDescent="0.3">
      <c r="B135" s="136">
        <v>132</v>
      </c>
      <c r="C135" s="137">
        <v>2846</v>
      </c>
      <c r="D135" s="137">
        <v>2846</v>
      </c>
      <c r="E135" s="137" t="s">
        <v>151</v>
      </c>
      <c r="F135" s="137">
        <v>0</v>
      </c>
      <c r="G135" s="137">
        <v>1</v>
      </c>
      <c r="H135" s="137">
        <v>2597465.52</v>
      </c>
      <c r="I135" s="137">
        <v>197168.2</v>
      </c>
      <c r="J135" s="137">
        <v>27370.3</v>
      </c>
      <c r="K135" s="137">
        <v>371700.97</v>
      </c>
      <c r="L135" s="137">
        <v>774051.59</v>
      </c>
      <c r="M135" s="137">
        <v>0</v>
      </c>
      <c r="N135" s="137">
        <v>140983</v>
      </c>
      <c r="O135" s="137">
        <v>4108739.58</v>
      </c>
    </row>
    <row r="136" spans="2:15" ht="41.4" x14ac:dyDescent="0.3">
      <c r="B136" s="136">
        <v>133</v>
      </c>
      <c r="C136" s="137">
        <v>2862</v>
      </c>
      <c r="D136" s="137">
        <v>2862</v>
      </c>
      <c r="E136" s="137" t="s">
        <v>152</v>
      </c>
      <c r="F136" s="137">
        <v>0</v>
      </c>
      <c r="G136" s="137">
        <v>1</v>
      </c>
      <c r="H136" s="137">
        <v>5823033.0999999996</v>
      </c>
      <c r="I136" s="137">
        <v>228040.78</v>
      </c>
      <c r="J136" s="137">
        <v>157840.69</v>
      </c>
      <c r="K136" s="137">
        <v>668690.65</v>
      </c>
      <c r="L136" s="137">
        <v>1535702.89</v>
      </c>
      <c r="M136" s="137">
        <v>0</v>
      </c>
      <c r="N136" s="137">
        <v>329944.44</v>
      </c>
      <c r="O136" s="137">
        <v>8743252.5500000007</v>
      </c>
    </row>
    <row r="137" spans="2:15" x14ac:dyDescent="0.3">
      <c r="B137" s="136">
        <v>134</v>
      </c>
      <c r="C137" s="137">
        <v>2977</v>
      </c>
      <c r="D137" s="137">
        <v>2977</v>
      </c>
      <c r="E137" s="137" t="s">
        <v>153</v>
      </c>
      <c r="F137" s="137">
        <v>0</v>
      </c>
      <c r="G137" s="137">
        <v>1</v>
      </c>
      <c r="H137" s="137">
        <v>5458814</v>
      </c>
      <c r="I137" s="137">
        <v>420927.92</v>
      </c>
      <c r="J137" s="137">
        <v>220431.69</v>
      </c>
      <c r="K137" s="137">
        <v>736808.02</v>
      </c>
      <c r="L137" s="137">
        <v>911468.6</v>
      </c>
      <c r="M137" s="137">
        <v>0</v>
      </c>
      <c r="N137" s="137">
        <v>283503</v>
      </c>
      <c r="O137" s="137">
        <v>8031953.2300000004</v>
      </c>
    </row>
    <row r="138" spans="2:15" x14ac:dyDescent="0.3">
      <c r="B138" s="136">
        <v>135</v>
      </c>
      <c r="C138" s="137">
        <v>2988</v>
      </c>
      <c r="D138" s="137">
        <v>2988</v>
      </c>
      <c r="E138" s="137" t="s">
        <v>154</v>
      </c>
      <c r="F138" s="137">
        <v>0</v>
      </c>
      <c r="G138" s="137">
        <v>1</v>
      </c>
      <c r="H138" s="137">
        <v>6319857.7000000002</v>
      </c>
      <c r="I138" s="137">
        <v>165458.92000000001</v>
      </c>
      <c r="J138" s="137">
        <v>138806.32999999999</v>
      </c>
      <c r="K138" s="137">
        <v>708815.85</v>
      </c>
      <c r="L138" s="137">
        <v>1065114</v>
      </c>
      <c r="M138" s="137">
        <v>0</v>
      </c>
      <c r="N138" s="137">
        <v>262099.13</v>
      </c>
      <c r="O138" s="137">
        <v>8660151.9299999997</v>
      </c>
    </row>
    <row r="139" spans="2:15" ht="41.4" x14ac:dyDescent="0.3">
      <c r="B139" s="136">
        <v>136</v>
      </c>
      <c r="C139" s="137">
        <v>3029</v>
      </c>
      <c r="D139" s="137">
        <v>3029</v>
      </c>
      <c r="E139" s="137" t="s">
        <v>155</v>
      </c>
      <c r="F139" s="137">
        <v>0</v>
      </c>
      <c r="G139" s="137">
        <v>1</v>
      </c>
      <c r="H139" s="137">
        <v>10490955.65</v>
      </c>
      <c r="I139" s="137">
        <v>372296.66</v>
      </c>
      <c r="J139" s="137">
        <v>482943.1</v>
      </c>
      <c r="K139" s="137">
        <v>1192957.5900000001</v>
      </c>
      <c r="L139" s="137">
        <v>2176852.0099999998</v>
      </c>
      <c r="M139" s="137">
        <v>0</v>
      </c>
      <c r="N139" s="137">
        <v>1155592.1399999999</v>
      </c>
      <c r="O139" s="137">
        <v>15871597.15</v>
      </c>
    </row>
    <row r="140" spans="2:15" ht="27.6" x14ac:dyDescent="0.3">
      <c r="B140" s="136">
        <v>137</v>
      </c>
      <c r="C140" s="137">
        <v>3033</v>
      </c>
      <c r="D140" s="137">
        <v>3033</v>
      </c>
      <c r="E140" s="137" t="s">
        <v>156</v>
      </c>
      <c r="F140" s="137">
        <v>0</v>
      </c>
      <c r="G140" s="137">
        <v>1</v>
      </c>
      <c r="H140" s="137">
        <v>4591871.2300000004</v>
      </c>
      <c r="I140" s="137">
        <v>183068.98</v>
      </c>
      <c r="J140" s="137">
        <v>95220.05</v>
      </c>
      <c r="K140" s="137">
        <v>552157.5</v>
      </c>
      <c r="L140" s="137">
        <v>1084944.8500000001</v>
      </c>
      <c r="M140" s="137">
        <v>608.72</v>
      </c>
      <c r="N140" s="137">
        <v>216640.29</v>
      </c>
      <c r="O140" s="137">
        <v>6724511.6200000001</v>
      </c>
    </row>
    <row r="141" spans="2:15" x14ac:dyDescent="0.3">
      <c r="B141" s="136">
        <v>138</v>
      </c>
      <c r="C141" s="137">
        <v>3042</v>
      </c>
      <c r="D141" s="137">
        <v>3042</v>
      </c>
      <c r="E141" s="137" t="s">
        <v>157</v>
      </c>
      <c r="F141" s="137">
        <v>0</v>
      </c>
      <c r="G141" s="137">
        <v>1</v>
      </c>
      <c r="H141" s="137">
        <v>6142497.5300000003</v>
      </c>
      <c r="I141" s="137">
        <v>368081.68</v>
      </c>
      <c r="J141" s="137">
        <v>263117.23</v>
      </c>
      <c r="K141" s="137">
        <v>922692.33</v>
      </c>
      <c r="L141" s="137">
        <v>1231181.68</v>
      </c>
      <c r="M141" s="137">
        <v>0</v>
      </c>
      <c r="N141" s="137">
        <v>356366.77</v>
      </c>
      <c r="O141" s="137">
        <v>9283937.2200000007</v>
      </c>
    </row>
    <row r="142" spans="2:15" ht="27.6" x14ac:dyDescent="0.3">
      <c r="B142" s="136">
        <v>139</v>
      </c>
      <c r="C142" s="137">
        <v>3060</v>
      </c>
      <c r="D142" s="137">
        <v>3060</v>
      </c>
      <c r="E142" s="137" t="s">
        <v>158</v>
      </c>
      <c r="F142" s="137">
        <v>0</v>
      </c>
      <c r="G142" s="137">
        <v>1</v>
      </c>
      <c r="H142" s="137">
        <v>12240513.35</v>
      </c>
      <c r="I142" s="137">
        <v>1083539.74</v>
      </c>
      <c r="J142" s="137">
        <v>224229.19</v>
      </c>
      <c r="K142" s="137">
        <v>1458804.14</v>
      </c>
      <c r="L142" s="137">
        <v>2073214.32</v>
      </c>
      <c r="M142" s="137">
        <v>0</v>
      </c>
      <c r="N142" s="137">
        <v>610414</v>
      </c>
      <c r="O142" s="137">
        <v>17690714.739999998</v>
      </c>
    </row>
    <row r="143" spans="2:15" ht="27.6" x14ac:dyDescent="0.3">
      <c r="B143" s="136">
        <v>140</v>
      </c>
      <c r="C143" s="137">
        <v>3168</v>
      </c>
      <c r="D143" s="137">
        <v>3168</v>
      </c>
      <c r="E143" s="137" t="s">
        <v>165</v>
      </c>
      <c r="F143" s="137">
        <v>0</v>
      </c>
      <c r="G143" s="137">
        <v>1</v>
      </c>
      <c r="H143" s="137">
        <v>6639806.0199999996</v>
      </c>
      <c r="I143" s="137">
        <v>400455.37</v>
      </c>
      <c r="J143" s="137">
        <v>342420.1</v>
      </c>
      <c r="K143" s="137">
        <v>672105.28</v>
      </c>
      <c r="L143" s="137">
        <v>1582817.36</v>
      </c>
      <c r="M143" s="137">
        <v>0</v>
      </c>
      <c r="N143" s="137">
        <v>314392</v>
      </c>
      <c r="O143" s="137">
        <v>9951996.1300000008</v>
      </c>
    </row>
    <row r="144" spans="2:15" ht="27.6" x14ac:dyDescent="0.3">
      <c r="B144" s="136">
        <v>141</v>
      </c>
      <c r="C144" s="137">
        <v>3105</v>
      </c>
      <c r="D144" s="137">
        <v>3105</v>
      </c>
      <c r="E144" s="137" t="s">
        <v>159</v>
      </c>
      <c r="F144" s="137">
        <v>0</v>
      </c>
      <c r="G144" s="137">
        <v>1</v>
      </c>
      <c r="H144" s="137">
        <v>12061430.949999999</v>
      </c>
      <c r="I144" s="137">
        <v>857356.05</v>
      </c>
      <c r="J144" s="137">
        <v>796191.1</v>
      </c>
      <c r="K144" s="137">
        <v>1264000.23</v>
      </c>
      <c r="L144" s="137">
        <v>2527014.21</v>
      </c>
      <c r="M144" s="137">
        <v>0</v>
      </c>
      <c r="N144" s="137">
        <v>697923</v>
      </c>
      <c r="O144" s="137">
        <v>18203915.539999999</v>
      </c>
    </row>
    <row r="145" spans="2:15" ht="27.6" x14ac:dyDescent="0.3">
      <c r="B145" s="136">
        <v>142</v>
      </c>
      <c r="C145" s="137">
        <v>3114</v>
      </c>
      <c r="D145" s="137">
        <v>3114</v>
      </c>
      <c r="E145" s="137" t="s">
        <v>160</v>
      </c>
      <c r="F145" s="137">
        <v>0</v>
      </c>
      <c r="G145" s="137">
        <v>1</v>
      </c>
      <c r="H145" s="137">
        <v>25786664.469999999</v>
      </c>
      <c r="I145" s="137">
        <v>3497716.06</v>
      </c>
      <c r="J145" s="137">
        <v>1616513.79</v>
      </c>
      <c r="K145" s="137">
        <v>2643474.7200000002</v>
      </c>
      <c r="L145" s="137">
        <v>7688770.8499999996</v>
      </c>
      <c r="M145" s="137">
        <v>0</v>
      </c>
      <c r="N145" s="137">
        <v>1765244.86</v>
      </c>
      <c r="O145" s="137">
        <v>42998384.75</v>
      </c>
    </row>
    <row r="146" spans="2:15" ht="27.6" x14ac:dyDescent="0.3">
      <c r="B146" s="136">
        <v>143</v>
      </c>
      <c r="C146" s="137">
        <v>3119</v>
      </c>
      <c r="D146" s="137">
        <v>3119</v>
      </c>
      <c r="E146" s="137" t="s">
        <v>161</v>
      </c>
      <c r="F146" s="137">
        <v>0</v>
      </c>
      <c r="G146" s="137">
        <v>1</v>
      </c>
      <c r="H146" s="137">
        <v>6684014.5899999999</v>
      </c>
      <c r="I146" s="137">
        <v>781254.3</v>
      </c>
      <c r="J146" s="137">
        <v>257400.53</v>
      </c>
      <c r="K146" s="137">
        <v>941468.54</v>
      </c>
      <c r="L146" s="137">
        <v>2044838.94</v>
      </c>
      <c r="M146" s="137">
        <v>0</v>
      </c>
      <c r="N146" s="137">
        <v>373286</v>
      </c>
      <c r="O146" s="137">
        <v>11082262.9</v>
      </c>
    </row>
    <row r="147" spans="2:15" ht="27.6" x14ac:dyDescent="0.3">
      <c r="B147" s="136">
        <v>144</v>
      </c>
      <c r="C147" s="137">
        <v>3141</v>
      </c>
      <c r="D147" s="137">
        <v>3141</v>
      </c>
      <c r="E147" s="137" t="s">
        <v>162</v>
      </c>
      <c r="F147" s="137">
        <v>0</v>
      </c>
      <c r="G147" s="137">
        <v>1</v>
      </c>
      <c r="H147" s="137">
        <v>135406516.84999999</v>
      </c>
      <c r="I147" s="137">
        <v>12384906.01</v>
      </c>
      <c r="J147" s="137">
        <v>7295627.8600000003</v>
      </c>
      <c r="K147" s="137">
        <v>14218658.890000001</v>
      </c>
      <c r="L147" s="137">
        <v>25800640.489999998</v>
      </c>
      <c r="M147" s="137">
        <v>31851</v>
      </c>
      <c r="N147" s="137">
        <v>7297343</v>
      </c>
      <c r="O147" s="137">
        <v>202435544.09999999</v>
      </c>
    </row>
    <row r="148" spans="2:15" ht="27.6" x14ac:dyDescent="0.3">
      <c r="B148" s="136">
        <v>145</v>
      </c>
      <c r="C148" s="137">
        <v>3150</v>
      </c>
      <c r="D148" s="137">
        <v>3150</v>
      </c>
      <c r="E148" s="137" t="s">
        <v>163</v>
      </c>
      <c r="F148" s="137">
        <v>0</v>
      </c>
      <c r="G148" s="137">
        <v>1</v>
      </c>
      <c r="H148" s="137">
        <v>10446667.630000001</v>
      </c>
      <c r="I148" s="137">
        <v>291718.84000000003</v>
      </c>
      <c r="J148" s="137">
        <v>594462.99</v>
      </c>
      <c r="K148" s="137">
        <v>1441909.42</v>
      </c>
      <c r="L148" s="137">
        <v>1834498.27</v>
      </c>
      <c r="M148" s="137">
        <v>0</v>
      </c>
      <c r="N148" s="137">
        <v>1334969.3999999999</v>
      </c>
      <c r="O148" s="137">
        <v>15944226.550000001</v>
      </c>
    </row>
    <row r="149" spans="2:15" ht="27.6" x14ac:dyDescent="0.3">
      <c r="B149" s="136">
        <v>146</v>
      </c>
      <c r="C149" s="137">
        <v>3154</v>
      </c>
      <c r="D149" s="137">
        <v>3154</v>
      </c>
      <c r="E149" s="137" t="s">
        <v>164</v>
      </c>
      <c r="F149" s="137">
        <v>0</v>
      </c>
      <c r="G149" s="137">
        <v>1</v>
      </c>
      <c r="H149" s="137">
        <v>4523981.72</v>
      </c>
      <c r="I149" s="137">
        <v>279106.89</v>
      </c>
      <c r="J149" s="137">
        <v>32084.18</v>
      </c>
      <c r="K149" s="137">
        <v>600573.92000000004</v>
      </c>
      <c r="L149" s="137">
        <v>748679.59</v>
      </c>
      <c r="M149" s="137">
        <v>0</v>
      </c>
      <c r="N149" s="137">
        <v>240132</v>
      </c>
      <c r="O149" s="137">
        <v>6424558.2999999998</v>
      </c>
    </row>
    <row r="150" spans="2:15" ht="27.6" x14ac:dyDescent="0.3">
      <c r="B150" s="136">
        <v>147</v>
      </c>
      <c r="C150" s="137">
        <v>3186</v>
      </c>
      <c r="D150" s="137">
        <v>3186</v>
      </c>
      <c r="E150" s="137" t="s">
        <v>787</v>
      </c>
      <c r="F150" s="137">
        <v>0</v>
      </c>
      <c r="G150" s="137">
        <v>1</v>
      </c>
      <c r="H150" s="137">
        <v>4007067.29</v>
      </c>
      <c r="I150" s="137">
        <v>148386.60999999999</v>
      </c>
      <c r="J150" s="137">
        <v>38699.86</v>
      </c>
      <c r="K150" s="137">
        <v>549228.43000000005</v>
      </c>
      <c r="L150" s="137">
        <v>569894.80000000005</v>
      </c>
      <c r="M150" s="137">
        <v>0</v>
      </c>
      <c r="N150" s="137">
        <v>221488</v>
      </c>
      <c r="O150" s="137">
        <v>5534764.9900000002</v>
      </c>
    </row>
    <row r="151" spans="2:15" x14ac:dyDescent="0.3">
      <c r="B151" s="136">
        <v>148</v>
      </c>
      <c r="C151" s="137">
        <v>3204</v>
      </c>
      <c r="D151" s="137">
        <v>3204</v>
      </c>
      <c r="E151" s="137" t="s">
        <v>166</v>
      </c>
      <c r="F151" s="137">
        <v>0</v>
      </c>
      <c r="G151" s="137">
        <v>1</v>
      </c>
      <c r="H151" s="137">
        <v>7847273.0800000001</v>
      </c>
      <c r="I151" s="137">
        <v>318701.49</v>
      </c>
      <c r="J151" s="137">
        <v>335146.87</v>
      </c>
      <c r="K151" s="137">
        <v>1153213.02</v>
      </c>
      <c r="L151" s="137">
        <v>1489523.63</v>
      </c>
      <c r="M151" s="137">
        <v>0</v>
      </c>
      <c r="N151" s="137">
        <v>523922.31</v>
      </c>
      <c r="O151" s="137">
        <v>11667780.4</v>
      </c>
    </row>
    <row r="152" spans="2:15" ht="27.6" x14ac:dyDescent="0.3">
      <c r="B152" s="136">
        <v>149</v>
      </c>
      <c r="C152" s="137">
        <v>3231</v>
      </c>
      <c r="D152" s="137">
        <v>3231</v>
      </c>
      <c r="E152" s="137" t="s">
        <v>167</v>
      </c>
      <c r="F152" s="137">
        <v>0</v>
      </c>
      <c r="G152" s="137">
        <v>1</v>
      </c>
      <c r="H152" s="137">
        <v>61817105.68</v>
      </c>
      <c r="I152" s="137">
        <v>2683171.4700000002</v>
      </c>
      <c r="J152" s="137">
        <v>2315150.4500000002</v>
      </c>
      <c r="K152" s="137">
        <v>4869106.93</v>
      </c>
      <c r="L152" s="137">
        <v>13209334.880000001</v>
      </c>
      <c r="M152" s="137">
        <v>33883.58</v>
      </c>
      <c r="N152" s="137">
        <v>3357295</v>
      </c>
      <c r="O152" s="137">
        <v>88285047.989999995</v>
      </c>
    </row>
    <row r="153" spans="2:15" x14ac:dyDescent="0.3">
      <c r="B153" s="136">
        <v>150</v>
      </c>
      <c r="C153" s="137">
        <v>3312</v>
      </c>
      <c r="D153" s="137">
        <v>3312</v>
      </c>
      <c r="E153" s="137" t="s">
        <v>168</v>
      </c>
      <c r="F153" s="137">
        <v>0</v>
      </c>
      <c r="G153" s="137">
        <v>1</v>
      </c>
      <c r="H153" s="137">
        <v>15893012.390000001</v>
      </c>
      <c r="I153" s="137">
        <v>988269.56</v>
      </c>
      <c r="J153" s="137">
        <v>1141852.1000000001</v>
      </c>
      <c r="K153" s="137">
        <v>2156431.86</v>
      </c>
      <c r="L153" s="137">
        <v>3262093.12</v>
      </c>
      <c r="M153" s="137">
        <v>6421</v>
      </c>
      <c r="N153" s="137">
        <v>2743541.8</v>
      </c>
      <c r="O153" s="137">
        <v>26191621.829999998</v>
      </c>
    </row>
    <row r="154" spans="2:15" x14ac:dyDescent="0.3">
      <c r="B154" s="136">
        <v>151</v>
      </c>
      <c r="C154" s="137">
        <v>3330</v>
      </c>
      <c r="D154" s="137">
        <v>3330</v>
      </c>
      <c r="E154" s="137" t="s">
        <v>169</v>
      </c>
      <c r="F154" s="137">
        <v>0</v>
      </c>
      <c r="G154" s="137">
        <v>1</v>
      </c>
      <c r="H154" s="137">
        <v>2889871.79</v>
      </c>
      <c r="I154" s="137">
        <v>79046.740000000005</v>
      </c>
      <c r="J154" s="137">
        <v>4029.16</v>
      </c>
      <c r="K154" s="137">
        <v>479508.39</v>
      </c>
      <c r="L154" s="137">
        <v>757924.25</v>
      </c>
      <c r="M154" s="137">
        <v>0</v>
      </c>
      <c r="N154" s="137">
        <v>163517</v>
      </c>
      <c r="O154" s="137">
        <v>4373897.33</v>
      </c>
    </row>
    <row r="155" spans="2:15" ht="27.6" x14ac:dyDescent="0.3">
      <c r="B155" s="136">
        <v>152</v>
      </c>
      <c r="C155" s="137">
        <v>3348</v>
      </c>
      <c r="D155" s="137">
        <v>3348</v>
      </c>
      <c r="E155" s="137" t="s">
        <v>170</v>
      </c>
      <c r="F155" s="137">
        <v>0</v>
      </c>
      <c r="G155" s="137">
        <v>1</v>
      </c>
      <c r="H155" s="137">
        <v>4195970.26</v>
      </c>
      <c r="I155" s="137">
        <v>178446.38</v>
      </c>
      <c r="J155" s="137">
        <v>116277.02</v>
      </c>
      <c r="K155" s="137">
        <v>628088.25</v>
      </c>
      <c r="L155" s="137">
        <v>956426.54</v>
      </c>
      <c r="M155" s="137">
        <v>0</v>
      </c>
      <c r="N155" s="137">
        <v>223199</v>
      </c>
      <c r="O155" s="137">
        <v>6298407.4500000002</v>
      </c>
    </row>
    <row r="156" spans="2:15" x14ac:dyDescent="0.3">
      <c r="B156" s="136">
        <v>153</v>
      </c>
      <c r="C156" s="137">
        <v>3375</v>
      </c>
      <c r="D156" s="137">
        <v>3375</v>
      </c>
      <c r="E156" s="137" t="s">
        <v>171</v>
      </c>
      <c r="F156" s="137">
        <v>0</v>
      </c>
      <c r="G156" s="137">
        <v>1</v>
      </c>
      <c r="H156" s="137">
        <v>15304941.449999999</v>
      </c>
      <c r="I156" s="137">
        <v>899120.98</v>
      </c>
      <c r="J156" s="137">
        <v>331249.09000000003</v>
      </c>
      <c r="K156" s="137">
        <v>1875489.4</v>
      </c>
      <c r="L156" s="137">
        <v>3350573.47</v>
      </c>
      <c r="M156" s="137">
        <v>0</v>
      </c>
      <c r="N156" s="137">
        <v>820630.22</v>
      </c>
      <c r="O156" s="137">
        <v>22582004.609999999</v>
      </c>
    </row>
    <row r="157" spans="2:15" ht="27.6" x14ac:dyDescent="0.3">
      <c r="B157" s="136">
        <v>154</v>
      </c>
      <c r="C157" s="137">
        <v>3420</v>
      </c>
      <c r="D157" s="137">
        <v>3420</v>
      </c>
      <c r="E157" s="137" t="s">
        <v>172</v>
      </c>
      <c r="F157" s="137">
        <v>0</v>
      </c>
      <c r="G157" s="137">
        <v>1</v>
      </c>
      <c r="H157" s="137">
        <v>5711687.3399999999</v>
      </c>
      <c r="I157" s="137">
        <v>94299.67</v>
      </c>
      <c r="J157" s="137">
        <v>196744.95</v>
      </c>
      <c r="K157" s="137">
        <v>671893.02</v>
      </c>
      <c r="L157" s="137">
        <v>1179864.3799999999</v>
      </c>
      <c r="M157" s="137">
        <v>0</v>
      </c>
      <c r="N157" s="137">
        <v>318944.34999999998</v>
      </c>
      <c r="O157" s="137">
        <v>8173433.71</v>
      </c>
    </row>
    <row r="158" spans="2:15" x14ac:dyDescent="0.3">
      <c r="B158" s="136">
        <v>155</v>
      </c>
      <c r="C158" s="137">
        <v>3465</v>
      </c>
      <c r="D158" s="137">
        <v>3465</v>
      </c>
      <c r="E158" s="137" t="s">
        <v>173</v>
      </c>
      <c r="F158" s="137">
        <v>0</v>
      </c>
      <c r="G158" s="137">
        <v>1</v>
      </c>
      <c r="H158" s="137">
        <v>3136933.02</v>
      </c>
      <c r="I158" s="137">
        <v>104216.61</v>
      </c>
      <c r="J158" s="137">
        <v>270164.42</v>
      </c>
      <c r="K158" s="137">
        <v>319874.02</v>
      </c>
      <c r="L158" s="137">
        <v>643297.56000000006</v>
      </c>
      <c r="M158" s="137">
        <v>0</v>
      </c>
      <c r="N158" s="137">
        <v>154187.19</v>
      </c>
      <c r="O158" s="137">
        <v>4628672.82</v>
      </c>
    </row>
    <row r="159" spans="2:15" ht="41.4" x14ac:dyDescent="0.3">
      <c r="B159" s="136">
        <v>156</v>
      </c>
      <c r="C159" s="137">
        <v>3537</v>
      </c>
      <c r="D159" s="137">
        <v>3537</v>
      </c>
      <c r="E159" s="137" t="s">
        <v>174</v>
      </c>
      <c r="F159" s="137">
        <v>0</v>
      </c>
      <c r="G159" s="137">
        <v>1</v>
      </c>
      <c r="H159" s="137">
        <v>2818225.72</v>
      </c>
      <c r="I159" s="137">
        <v>145371.85999999999</v>
      </c>
      <c r="J159" s="137">
        <v>84546.73</v>
      </c>
      <c r="K159" s="137">
        <v>237617.17</v>
      </c>
      <c r="L159" s="137">
        <v>576119.82999999996</v>
      </c>
      <c r="M159" s="137">
        <v>0</v>
      </c>
      <c r="N159" s="137">
        <v>136652</v>
      </c>
      <c r="O159" s="137">
        <v>3998533.31</v>
      </c>
    </row>
    <row r="160" spans="2:15" ht="27.6" x14ac:dyDescent="0.3">
      <c r="B160" s="136">
        <v>157</v>
      </c>
      <c r="C160" s="137">
        <v>3555</v>
      </c>
      <c r="D160" s="137">
        <v>3555</v>
      </c>
      <c r="E160" s="137" t="s">
        <v>175</v>
      </c>
      <c r="F160" s="137">
        <v>0</v>
      </c>
      <c r="G160" s="137">
        <v>1</v>
      </c>
      <c r="H160" s="137">
        <v>5242880.5199999996</v>
      </c>
      <c r="I160" s="137">
        <v>401797.11</v>
      </c>
      <c r="J160" s="137">
        <v>106280.18</v>
      </c>
      <c r="K160" s="137">
        <v>535989.73</v>
      </c>
      <c r="L160" s="137">
        <v>1286099.04</v>
      </c>
      <c r="M160" s="137">
        <v>0</v>
      </c>
      <c r="N160" s="137">
        <v>294632.88</v>
      </c>
      <c r="O160" s="137">
        <v>7867679.46</v>
      </c>
    </row>
    <row r="161" spans="2:15" x14ac:dyDescent="0.3">
      <c r="B161" s="136">
        <v>158</v>
      </c>
      <c r="C161" s="137">
        <v>3600</v>
      </c>
      <c r="D161" s="137">
        <v>3600</v>
      </c>
      <c r="E161" s="137" t="s">
        <v>177</v>
      </c>
      <c r="F161" s="137">
        <v>0</v>
      </c>
      <c r="G161" s="137">
        <v>1</v>
      </c>
      <c r="H161" s="137">
        <v>18144513.550000001</v>
      </c>
      <c r="I161" s="137">
        <v>1383405.16</v>
      </c>
      <c r="J161" s="137">
        <v>723238.08</v>
      </c>
      <c r="K161" s="137">
        <v>1996964.26</v>
      </c>
      <c r="L161" s="137">
        <v>3273988.89</v>
      </c>
      <c r="M161" s="137">
        <v>0</v>
      </c>
      <c r="N161" s="137">
        <v>1425142.54</v>
      </c>
      <c r="O161" s="137">
        <v>26947252.48</v>
      </c>
    </row>
    <row r="162" spans="2:15" x14ac:dyDescent="0.3">
      <c r="B162" s="136">
        <v>159</v>
      </c>
      <c r="C162" s="137">
        <v>3609</v>
      </c>
      <c r="D162" s="137">
        <v>3609</v>
      </c>
      <c r="E162" s="137" t="s">
        <v>178</v>
      </c>
      <c r="F162" s="137">
        <v>0</v>
      </c>
      <c r="G162" s="137">
        <v>1</v>
      </c>
      <c r="H162" s="137">
        <v>4504800.87</v>
      </c>
      <c r="I162" s="137">
        <v>154220.51</v>
      </c>
      <c r="J162" s="137">
        <v>95633.16</v>
      </c>
      <c r="K162" s="137">
        <v>565635.61</v>
      </c>
      <c r="L162" s="137">
        <v>849515.04</v>
      </c>
      <c r="M162" s="137">
        <v>0</v>
      </c>
      <c r="N162" s="137">
        <v>242080.68</v>
      </c>
      <c r="O162" s="137">
        <v>6411885.8700000001</v>
      </c>
    </row>
    <row r="163" spans="2:15" ht="27.6" x14ac:dyDescent="0.3">
      <c r="B163" s="136">
        <v>160</v>
      </c>
      <c r="C163" s="137">
        <v>3645</v>
      </c>
      <c r="D163" s="137">
        <v>3645</v>
      </c>
      <c r="E163" s="137" t="s">
        <v>179</v>
      </c>
      <c r="F163" s="137">
        <v>0</v>
      </c>
      <c r="G163" s="137">
        <v>1</v>
      </c>
      <c r="H163" s="137">
        <v>25195231.010000002</v>
      </c>
      <c r="I163" s="137">
        <v>2491736.02</v>
      </c>
      <c r="J163" s="137">
        <v>1028670.15</v>
      </c>
      <c r="K163" s="137">
        <v>2486942.02</v>
      </c>
      <c r="L163" s="137">
        <v>4849362.0599999996</v>
      </c>
      <c r="M163" s="137">
        <v>0</v>
      </c>
      <c r="N163" s="137">
        <v>1291175</v>
      </c>
      <c r="O163" s="137">
        <v>37343116.259999998</v>
      </c>
    </row>
    <row r="164" spans="2:15" x14ac:dyDescent="0.3">
      <c r="B164" s="136">
        <v>161</v>
      </c>
      <c r="C164" s="137">
        <v>3715</v>
      </c>
      <c r="D164" s="137">
        <v>3715</v>
      </c>
      <c r="E164" s="137" t="s">
        <v>181</v>
      </c>
      <c r="F164" s="137">
        <v>0</v>
      </c>
      <c r="G164" s="137">
        <v>1</v>
      </c>
      <c r="H164" s="137">
        <v>66505187.140000001</v>
      </c>
      <c r="I164" s="137">
        <v>7661885.9199999999</v>
      </c>
      <c r="J164" s="137">
        <v>4521233.55</v>
      </c>
      <c r="K164" s="137">
        <v>6471732.9500000002</v>
      </c>
      <c r="L164" s="137">
        <v>12377670.15</v>
      </c>
      <c r="M164" s="137">
        <v>0</v>
      </c>
      <c r="N164" s="137">
        <v>3701472.11</v>
      </c>
      <c r="O164" s="137">
        <v>101239181.81999999</v>
      </c>
    </row>
    <row r="165" spans="2:15" x14ac:dyDescent="0.3">
      <c r="B165" s="136">
        <v>162</v>
      </c>
      <c r="C165" s="137">
        <v>3744</v>
      </c>
      <c r="D165" s="137">
        <v>3744</v>
      </c>
      <c r="E165" s="137" t="s">
        <v>182</v>
      </c>
      <c r="F165" s="137">
        <v>0</v>
      </c>
      <c r="G165" s="137">
        <v>1</v>
      </c>
      <c r="H165" s="137">
        <v>5909537.25</v>
      </c>
      <c r="I165" s="137">
        <v>411913.06</v>
      </c>
      <c r="J165" s="137">
        <v>194111.31</v>
      </c>
      <c r="K165" s="137">
        <v>805746.28</v>
      </c>
      <c r="L165" s="137">
        <v>1202719.9099999999</v>
      </c>
      <c r="M165" s="137">
        <v>0</v>
      </c>
      <c r="N165" s="137">
        <v>304879.12</v>
      </c>
      <c r="O165" s="137">
        <v>8828906.9299999997</v>
      </c>
    </row>
    <row r="166" spans="2:15" ht="41.4" x14ac:dyDescent="0.3">
      <c r="B166" s="136">
        <v>163</v>
      </c>
      <c r="C166" s="137">
        <v>3798</v>
      </c>
      <c r="D166" s="137">
        <v>3798</v>
      </c>
      <c r="E166" s="137" t="s">
        <v>183</v>
      </c>
      <c r="F166" s="137">
        <v>0</v>
      </c>
      <c r="G166" s="137">
        <v>1</v>
      </c>
      <c r="H166" s="137">
        <v>5017884.03</v>
      </c>
      <c r="I166" s="137">
        <v>197658.7</v>
      </c>
      <c r="J166" s="137">
        <v>320468.09000000003</v>
      </c>
      <c r="K166" s="137">
        <v>621849.24</v>
      </c>
      <c r="L166" s="137">
        <v>1084776.1000000001</v>
      </c>
      <c r="M166" s="137">
        <v>0</v>
      </c>
      <c r="N166" s="137">
        <v>296267.12</v>
      </c>
      <c r="O166" s="137">
        <v>7538903.2800000003</v>
      </c>
    </row>
    <row r="167" spans="2:15" ht="27.6" x14ac:dyDescent="0.3">
      <c r="B167" s="136">
        <v>164</v>
      </c>
      <c r="C167" s="137">
        <v>3816</v>
      </c>
      <c r="D167" s="137">
        <v>3816</v>
      </c>
      <c r="E167" s="137" t="s">
        <v>184</v>
      </c>
      <c r="F167" s="137">
        <v>0</v>
      </c>
      <c r="G167" s="137">
        <v>1</v>
      </c>
      <c r="H167" s="137">
        <v>3030917.69</v>
      </c>
      <c r="I167" s="137">
        <v>167000.85</v>
      </c>
      <c r="J167" s="137">
        <v>153472.57999999999</v>
      </c>
      <c r="K167" s="137">
        <v>614203.62</v>
      </c>
      <c r="L167" s="137">
        <v>784227.13</v>
      </c>
      <c r="M167" s="137">
        <v>0</v>
      </c>
      <c r="N167" s="137">
        <v>169410</v>
      </c>
      <c r="O167" s="137">
        <v>4919231.87</v>
      </c>
    </row>
    <row r="168" spans="2:15" ht="41.4" x14ac:dyDescent="0.3">
      <c r="B168" s="136">
        <v>165</v>
      </c>
      <c r="C168" s="137">
        <v>3841</v>
      </c>
      <c r="D168" s="137">
        <v>3841</v>
      </c>
      <c r="E168" s="137" t="s">
        <v>185</v>
      </c>
      <c r="F168" s="137">
        <v>0</v>
      </c>
      <c r="G168" s="137">
        <v>1</v>
      </c>
      <c r="H168" s="137">
        <v>6416744.3799999999</v>
      </c>
      <c r="I168" s="137">
        <v>597640.03</v>
      </c>
      <c r="J168" s="137">
        <v>240696.14</v>
      </c>
      <c r="K168" s="137">
        <v>689682.32</v>
      </c>
      <c r="L168" s="137">
        <v>1386391.98</v>
      </c>
      <c r="M168" s="137">
        <v>0</v>
      </c>
      <c r="N168" s="137">
        <v>351938.5</v>
      </c>
      <c r="O168" s="137">
        <v>9683093.3499999996</v>
      </c>
    </row>
    <row r="169" spans="2:15" ht="27.6" x14ac:dyDescent="0.3">
      <c r="B169" s="136">
        <v>166</v>
      </c>
      <c r="C169" s="137">
        <v>3897</v>
      </c>
      <c r="D169" s="137">
        <v>3897</v>
      </c>
      <c r="E169" s="137" t="s">
        <v>788</v>
      </c>
      <c r="F169" s="137">
        <v>0</v>
      </c>
      <c r="G169" s="137">
        <v>1</v>
      </c>
      <c r="H169" s="137">
        <v>1802959.82</v>
      </c>
      <c r="I169" s="137">
        <v>47444.66</v>
      </c>
      <c r="J169" s="137">
        <v>12050.05</v>
      </c>
      <c r="K169" s="137">
        <v>247313.9</v>
      </c>
      <c r="L169" s="137">
        <v>342409.53</v>
      </c>
      <c r="M169" s="137">
        <v>0</v>
      </c>
      <c r="N169" s="137">
        <v>72995</v>
      </c>
      <c r="O169" s="137">
        <v>2525172.96</v>
      </c>
    </row>
    <row r="170" spans="2:15" ht="27.6" x14ac:dyDescent="0.3">
      <c r="B170" s="136">
        <v>167</v>
      </c>
      <c r="C170" s="137">
        <v>3906</v>
      </c>
      <c r="D170" s="137">
        <v>3906</v>
      </c>
      <c r="E170" s="137" t="s">
        <v>187</v>
      </c>
      <c r="F170" s="137">
        <v>0</v>
      </c>
      <c r="G170" s="137">
        <v>1</v>
      </c>
      <c r="H170" s="137">
        <v>4390393.2300000004</v>
      </c>
      <c r="I170" s="137">
        <v>41787.61</v>
      </c>
      <c r="J170" s="137">
        <v>154035.12</v>
      </c>
      <c r="K170" s="137">
        <v>632836.09</v>
      </c>
      <c r="L170" s="137">
        <v>989018.94</v>
      </c>
      <c r="M170" s="137">
        <v>0</v>
      </c>
      <c r="N170" s="137">
        <v>242749.88</v>
      </c>
      <c r="O170" s="137">
        <v>6450820.8700000001</v>
      </c>
    </row>
    <row r="171" spans="2:15" ht="27.6" x14ac:dyDescent="0.3">
      <c r="B171" s="136">
        <v>168</v>
      </c>
      <c r="C171" s="137">
        <v>4419</v>
      </c>
      <c r="D171" s="137">
        <v>4419</v>
      </c>
      <c r="E171" s="137" t="s">
        <v>789</v>
      </c>
      <c r="F171" s="137">
        <v>0</v>
      </c>
      <c r="G171" s="137">
        <v>1</v>
      </c>
      <c r="H171" s="137">
        <v>7245768.7999999998</v>
      </c>
      <c r="I171" s="137">
        <v>129726.53</v>
      </c>
      <c r="J171" s="137">
        <v>120433.31</v>
      </c>
      <c r="K171" s="137">
        <v>990999.83</v>
      </c>
      <c r="L171" s="137">
        <v>1409713.43</v>
      </c>
      <c r="M171" s="137">
        <v>0</v>
      </c>
      <c r="N171" s="137">
        <v>382576.01</v>
      </c>
      <c r="O171" s="137">
        <v>10279217.91</v>
      </c>
    </row>
    <row r="172" spans="2:15" x14ac:dyDescent="0.3">
      <c r="B172" s="136">
        <v>169</v>
      </c>
      <c r="C172" s="137">
        <v>3942</v>
      </c>
      <c r="D172" s="137">
        <v>3942</v>
      </c>
      <c r="E172" s="137" t="s">
        <v>188</v>
      </c>
      <c r="F172" s="137">
        <v>0</v>
      </c>
      <c r="G172" s="137">
        <v>1</v>
      </c>
      <c r="H172" s="137">
        <v>5606674.3300000001</v>
      </c>
      <c r="I172" s="137">
        <v>282082.78000000003</v>
      </c>
      <c r="J172" s="137">
        <v>319615.03000000003</v>
      </c>
      <c r="K172" s="137">
        <v>768250.54</v>
      </c>
      <c r="L172" s="137">
        <v>1168220.01</v>
      </c>
      <c r="M172" s="137">
        <v>0</v>
      </c>
      <c r="N172" s="137">
        <v>317143</v>
      </c>
      <c r="O172" s="137">
        <v>8461985.6899999995</v>
      </c>
    </row>
    <row r="173" spans="2:15" ht="55.2" x14ac:dyDescent="0.3">
      <c r="B173" s="136">
        <v>170</v>
      </c>
      <c r="C173" s="137">
        <v>4023</v>
      </c>
      <c r="D173" s="137">
        <v>4023</v>
      </c>
      <c r="E173" s="137" t="s">
        <v>790</v>
      </c>
      <c r="F173" s="137">
        <v>0</v>
      </c>
      <c r="G173" s="137">
        <v>1</v>
      </c>
      <c r="H173" s="137">
        <v>5882017.7000000002</v>
      </c>
      <c r="I173" s="137">
        <v>387138.59</v>
      </c>
      <c r="J173" s="137">
        <v>245791.57</v>
      </c>
      <c r="K173" s="137">
        <v>757731.73</v>
      </c>
      <c r="L173" s="137">
        <v>1898825.74</v>
      </c>
      <c r="M173" s="137">
        <v>0</v>
      </c>
      <c r="N173" s="137">
        <v>327889.59000000003</v>
      </c>
      <c r="O173" s="137">
        <v>9499394.9199999999</v>
      </c>
    </row>
    <row r="174" spans="2:15" ht="55.2" x14ac:dyDescent="0.3">
      <c r="B174" s="136">
        <v>171</v>
      </c>
      <c r="C174" s="137">
        <v>4033</v>
      </c>
      <c r="D174" s="137">
        <v>4033</v>
      </c>
      <c r="E174" s="137" t="s">
        <v>368</v>
      </c>
      <c r="F174" s="137">
        <v>0</v>
      </c>
      <c r="G174" s="137">
        <v>1</v>
      </c>
      <c r="H174" s="137">
        <v>7035566.3499999996</v>
      </c>
      <c r="I174" s="137">
        <v>173454.8</v>
      </c>
      <c r="J174" s="137">
        <v>92432.05</v>
      </c>
      <c r="K174" s="137">
        <v>722913.94</v>
      </c>
      <c r="L174" s="137">
        <v>1293770.58</v>
      </c>
      <c r="M174" s="137">
        <v>4690</v>
      </c>
      <c r="N174" s="137">
        <v>296198</v>
      </c>
      <c r="O174" s="137">
        <v>9619025.7200000007</v>
      </c>
    </row>
    <row r="175" spans="2:15" ht="27.6" x14ac:dyDescent="0.3">
      <c r="B175" s="136">
        <v>172</v>
      </c>
      <c r="C175" s="137">
        <v>4041</v>
      </c>
      <c r="D175" s="137">
        <v>4041</v>
      </c>
      <c r="E175" s="137" t="s">
        <v>191</v>
      </c>
      <c r="F175" s="137">
        <v>0</v>
      </c>
      <c r="G175" s="137">
        <v>1</v>
      </c>
      <c r="H175" s="137">
        <v>13458682.15</v>
      </c>
      <c r="I175" s="137">
        <v>712070.01</v>
      </c>
      <c r="J175" s="137">
        <v>786115.6</v>
      </c>
      <c r="K175" s="137">
        <v>1329961.48</v>
      </c>
      <c r="L175" s="137">
        <v>1987424.14</v>
      </c>
      <c r="M175" s="137">
        <v>0</v>
      </c>
      <c r="N175" s="137">
        <v>651236.12</v>
      </c>
      <c r="O175" s="137">
        <v>18925489.5</v>
      </c>
    </row>
    <row r="176" spans="2:15" ht="41.4" x14ac:dyDescent="0.3">
      <c r="B176" s="136">
        <v>173</v>
      </c>
      <c r="C176" s="137">
        <v>4043</v>
      </c>
      <c r="D176" s="137">
        <v>4043</v>
      </c>
      <c r="E176" s="137" t="s">
        <v>192</v>
      </c>
      <c r="F176" s="137">
        <v>0</v>
      </c>
      <c r="G176" s="137">
        <v>1</v>
      </c>
      <c r="H176" s="137">
        <v>6345959.2999999998</v>
      </c>
      <c r="I176" s="137">
        <v>195221.97</v>
      </c>
      <c r="J176" s="137">
        <v>307277.73</v>
      </c>
      <c r="K176" s="137">
        <v>797151.52</v>
      </c>
      <c r="L176" s="137">
        <v>1142270.96</v>
      </c>
      <c r="M176" s="137">
        <v>0</v>
      </c>
      <c r="N176" s="137">
        <v>311666</v>
      </c>
      <c r="O176" s="137">
        <v>9099547.4800000004</v>
      </c>
    </row>
    <row r="177" spans="2:15" ht="55.2" x14ac:dyDescent="0.3">
      <c r="B177" s="136">
        <v>174</v>
      </c>
      <c r="C177" s="137">
        <v>4068</v>
      </c>
      <c r="D177" s="137">
        <v>4068</v>
      </c>
      <c r="E177" s="137" t="s">
        <v>945</v>
      </c>
      <c r="F177" s="137">
        <v>0</v>
      </c>
      <c r="G177" s="137">
        <v>1</v>
      </c>
      <c r="H177" s="137">
        <v>5367676.22</v>
      </c>
      <c r="I177" s="137">
        <v>184209.93</v>
      </c>
      <c r="J177" s="137">
        <v>165903.76999999999</v>
      </c>
      <c r="K177" s="137">
        <v>384244.97</v>
      </c>
      <c r="L177" s="137">
        <v>860643.05</v>
      </c>
      <c r="M177" s="137">
        <v>0</v>
      </c>
      <c r="N177" s="137">
        <v>203313</v>
      </c>
      <c r="O177" s="137">
        <v>7165990.9400000004</v>
      </c>
    </row>
    <row r="178" spans="2:15" x14ac:dyDescent="0.3">
      <c r="B178" s="136">
        <v>175</v>
      </c>
      <c r="C178" s="137">
        <v>4086</v>
      </c>
      <c r="D178" s="137">
        <v>4086</v>
      </c>
      <c r="E178" s="137" t="s">
        <v>791</v>
      </c>
      <c r="F178" s="137">
        <v>0</v>
      </c>
      <c r="G178" s="137">
        <v>1</v>
      </c>
      <c r="H178" s="137">
        <v>19464048.789999999</v>
      </c>
      <c r="I178" s="137">
        <v>2425653.14</v>
      </c>
      <c r="J178" s="137">
        <v>1237098.25</v>
      </c>
      <c r="K178" s="137">
        <v>2235766.56</v>
      </c>
      <c r="L178" s="137">
        <v>3562029.71</v>
      </c>
      <c r="M178" s="137">
        <v>0</v>
      </c>
      <c r="N178" s="137">
        <v>2035876.71</v>
      </c>
      <c r="O178" s="137">
        <v>30960473.16</v>
      </c>
    </row>
    <row r="179" spans="2:15" ht="27.6" x14ac:dyDescent="0.3">
      <c r="B179" s="136">
        <v>176</v>
      </c>
      <c r="C179" s="137">
        <v>4104</v>
      </c>
      <c r="D179" s="137">
        <v>4104</v>
      </c>
      <c r="E179" s="137" t="s">
        <v>194</v>
      </c>
      <c r="F179" s="137">
        <v>0</v>
      </c>
      <c r="G179" s="137">
        <v>1</v>
      </c>
      <c r="H179" s="137">
        <v>42082324.43</v>
      </c>
      <c r="I179" s="137">
        <v>4982981.93</v>
      </c>
      <c r="J179" s="137">
        <v>3155131.69</v>
      </c>
      <c r="K179" s="137">
        <v>4744491.41</v>
      </c>
      <c r="L179" s="137">
        <v>7965981.1799999997</v>
      </c>
      <c r="M179" s="137">
        <v>10075.49</v>
      </c>
      <c r="N179" s="137">
        <v>6036245.8700000001</v>
      </c>
      <c r="O179" s="137">
        <v>68977232</v>
      </c>
    </row>
    <row r="180" spans="2:15" ht="41.4" x14ac:dyDescent="0.3">
      <c r="B180" s="136">
        <v>177</v>
      </c>
      <c r="C180" s="137">
        <v>4122</v>
      </c>
      <c r="D180" s="137">
        <v>4122</v>
      </c>
      <c r="E180" s="137" t="s">
        <v>195</v>
      </c>
      <c r="F180" s="137">
        <v>0</v>
      </c>
      <c r="G180" s="137">
        <v>1</v>
      </c>
      <c r="H180" s="137">
        <v>5023124.58</v>
      </c>
      <c r="I180" s="137">
        <v>65685.2</v>
      </c>
      <c r="J180" s="137">
        <v>184320.9</v>
      </c>
      <c r="K180" s="137">
        <v>693503.76</v>
      </c>
      <c r="L180" s="137">
        <v>1312894.96</v>
      </c>
      <c r="M180" s="137">
        <v>0</v>
      </c>
      <c r="N180" s="137">
        <v>466971.47</v>
      </c>
      <c r="O180" s="137">
        <v>7746500.8700000001</v>
      </c>
    </row>
    <row r="181" spans="2:15" ht="27.6" x14ac:dyDescent="0.3">
      <c r="B181" s="136">
        <v>178</v>
      </c>
      <c r="C181" s="137">
        <v>4131</v>
      </c>
      <c r="D181" s="137">
        <v>4131</v>
      </c>
      <c r="E181" s="137" t="s">
        <v>196</v>
      </c>
      <c r="F181" s="137">
        <v>0</v>
      </c>
      <c r="G181" s="137">
        <v>1</v>
      </c>
      <c r="H181" s="137">
        <v>36063384.340000004</v>
      </c>
      <c r="I181" s="137">
        <v>2425852.7999999998</v>
      </c>
      <c r="J181" s="137">
        <v>2268076.54</v>
      </c>
      <c r="K181" s="137">
        <v>4590722.43</v>
      </c>
      <c r="L181" s="137">
        <v>7358353.5599999996</v>
      </c>
      <c r="M181" s="137">
        <v>6722.92</v>
      </c>
      <c r="N181" s="137">
        <v>1817567</v>
      </c>
      <c r="O181" s="137">
        <v>54530679.590000004</v>
      </c>
    </row>
    <row r="182" spans="2:15" ht="27.6" x14ac:dyDescent="0.3">
      <c r="B182" s="136">
        <v>179</v>
      </c>
      <c r="C182" s="137">
        <v>4203</v>
      </c>
      <c r="D182" s="137">
        <v>4203</v>
      </c>
      <c r="E182" s="137" t="s">
        <v>198</v>
      </c>
      <c r="F182" s="137">
        <v>0</v>
      </c>
      <c r="G182" s="137">
        <v>1</v>
      </c>
      <c r="H182" s="137">
        <v>6943967.29</v>
      </c>
      <c r="I182" s="137">
        <v>771296.31</v>
      </c>
      <c r="J182" s="137">
        <v>448741.8</v>
      </c>
      <c r="K182" s="137">
        <v>733367.56</v>
      </c>
      <c r="L182" s="137">
        <v>1661025.9</v>
      </c>
      <c r="M182" s="137">
        <v>0</v>
      </c>
      <c r="N182" s="137">
        <v>408429.25</v>
      </c>
      <c r="O182" s="137">
        <v>10966828.109999999</v>
      </c>
    </row>
    <row r="183" spans="2:15" ht="27.6" x14ac:dyDescent="0.3">
      <c r="B183" s="136">
        <v>180</v>
      </c>
      <c r="C183" s="137">
        <v>4212</v>
      </c>
      <c r="D183" s="137">
        <v>4212</v>
      </c>
      <c r="E183" s="137" t="s">
        <v>199</v>
      </c>
      <c r="F183" s="137">
        <v>0</v>
      </c>
      <c r="G183" s="137">
        <v>1</v>
      </c>
      <c r="H183" s="137">
        <v>2921657.81</v>
      </c>
      <c r="I183" s="137">
        <v>233606.27</v>
      </c>
      <c r="J183" s="137">
        <v>122954.47</v>
      </c>
      <c r="K183" s="137">
        <v>453486.46</v>
      </c>
      <c r="L183" s="137">
        <v>577614.47</v>
      </c>
      <c r="M183" s="137">
        <v>0</v>
      </c>
      <c r="N183" s="137">
        <v>147602</v>
      </c>
      <c r="O183" s="137">
        <v>4456921.4800000004</v>
      </c>
    </row>
    <row r="184" spans="2:15" ht="27.6" x14ac:dyDescent="0.3">
      <c r="B184" s="136">
        <v>181</v>
      </c>
      <c r="C184" s="137">
        <v>4271</v>
      </c>
      <c r="D184" s="137">
        <v>4271</v>
      </c>
      <c r="E184" s="137" t="s">
        <v>201</v>
      </c>
      <c r="F184" s="137">
        <v>0</v>
      </c>
      <c r="G184" s="137">
        <v>1</v>
      </c>
      <c r="H184" s="137">
        <v>12453258.08</v>
      </c>
      <c r="I184" s="137">
        <v>891763.34</v>
      </c>
      <c r="J184" s="137">
        <v>465299</v>
      </c>
      <c r="K184" s="137">
        <v>1850775.74</v>
      </c>
      <c r="L184" s="137">
        <v>3131177.54</v>
      </c>
      <c r="M184" s="137">
        <v>0</v>
      </c>
      <c r="N184" s="137">
        <v>620933.74</v>
      </c>
      <c r="O184" s="137">
        <v>19413207.440000001</v>
      </c>
    </row>
    <row r="185" spans="2:15" x14ac:dyDescent="0.3">
      <c r="B185" s="136">
        <v>182</v>
      </c>
      <c r="C185" s="137">
        <v>4269</v>
      </c>
      <c r="D185" s="137">
        <v>4269</v>
      </c>
      <c r="E185" s="137" t="s">
        <v>200</v>
      </c>
      <c r="F185" s="137">
        <v>0</v>
      </c>
      <c r="G185" s="137">
        <v>1</v>
      </c>
      <c r="H185" s="137">
        <v>5923673.8099999996</v>
      </c>
      <c r="I185" s="137">
        <v>142967.75</v>
      </c>
      <c r="J185" s="137">
        <v>290059.61</v>
      </c>
      <c r="K185" s="137">
        <v>593331.65</v>
      </c>
      <c r="L185" s="137">
        <v>1234804.04</v>
      </c>
      <c r="M185" s="137">
        <v>0</v>
      </c>
      <c r="N185" s="137">
        <v>976315.77</v>
      </c>
      <c r="O185" s="137">
        <v>9161152.6300000008</v>
      </c>
    </row>
    <row r="186" spans="2:15" ht="27.6" x14ac:dyDescent="0.3">
      <c r="B186" s="136">
        <v>183</v>
      </c>
      <c r="C186" s="137">
        <v>4356</v>
      </c>
      <c r="D186" s="137">
        <v>4356</v>
      </c>
      <c r="E186" s="137" t="s">
        <v>202</v>
      </c>
      <c r="F186" s="137">
        <v>0</v>
      </c>
      <c r="G186" s="137">
        <v>1</v>
      </c>
      <c r="H186" s="137">
        <v>7191140.3300000001</v>
      </c>
      <c r="I186" s="137">
        <v>180796.25</v>
      </c>
      <c r="J186" s="137">
        <v>385192.21</v>
      </c>
      <c r="K186" s="137">
        <v>956734.04</v>
      </c>
      <c r="L186" s="137">
        <v>1921616.66</v>
      </c>
      <c r="M186" s="137">
        <v>0</v>
      </c>
      <c r="N186" s="137">
        <v>443199.17</v>
      </c>
      <c r="O186" s="137">
        <v>11078678.66</v>
      </c>
    </row>
    <row r="187" spans="2:15" ht="41.4" x14ac:dyDescent="0.3">
      <c r="B187" s="136">
        <v>184</v>
      </c>
      <c r="C187" s="137">
        <v>4149</v>
      </c>
      <c r="D187" s="137">
        <v>4149</v>
      </c>
      <c r="E187" s="137" t="s">
        <v>792</v>
      </c>
      <c r="F187" s="137">
        <v>0</v>
      </c>
      <c r="G187" s="137">
        <v>1</v>
      </c>
      <c r="H187" s="137">
        <v>12095369.02</v>
      </c>
      <c r="I187" s="137">
        <v>1176817.0900000001</v>
      </c>
      <c r="J187" s="137">
        <v>610328.9</v>
      </c>
      <c r="K187" s="137">
        <v>1258426.31</v>
      </c>
      <c r="L187" s="137">
        <v>2096533.54</v>
      </c>
      <c r="M187" s="137">
        <v>68557.89</v>
      </c>
      <c r="N187" s="137">
        <v>1076320.33</v>
      </c>
      <c r="O187" s="137">
        <v>18382353.079999998</v>
      </c>
    </row>
    <row r="188" spans="2:15" ht="27.6" x14ac:dyDescent="0.3">
      <c r="B188" s="136">
        <v>185</v>
      </c>
      <c r="C188" s="137">
        <v>4437</v>
      </c>
      <c r="D188" s="137">
        <v>4437</v>
      </c>
      <c r="E188" s="137" t="s">
        <v>204</v>
      </c>
      <c r="F188" s="137">
        <v>0</v>
      </c>
      <c r="G188" s="137">
        <v>1</v>
      </c>
      <c r="H188" s="137">
        <v>4568727.7300000004</v>
      </c>
      <c r="I188" s="137">
        <v>54608.63</v>
      </c>
      <c r="J188" s="137">
        <v>79779.199999999997</v>
      </c>
      <c r="K188" s="137">
        <v>573451.12</v>
      </c>
      <c r="L188" s="137">
        <v>798278.91</v>
      </c>
      <c r="M188" s="137">
        <v>0</v>
      </c>
      <c r="N188" s="137">
        <v>233057.93</v>
      </c>
      <c r="O188" s="137">
        <v>6307903.5199999996</v>
      </c>
    </row>
    <row r="189" spans="2:15" ht="27.6" x14ac:dyDescent="0.3">
      <c r="B189" s="136">
        <v>186</v>
      </c>
      <c r="C189" s="137">
        <v>4446</v>
      </c>
      <c r="D189" s="137">
        <v>4446</v>
      </c>
      <c r="E189" s="137" t="s">
        <v>205</v>
      </c>
      <c r="F189" s="137">
        <v>0</v>
      </c>
      <c r="G189" s="137">
        <v>1</v>
      </c>
      <c r="H189" s="137">
        <v>8419452.8599999994</v>
      </c>
      <c r="I189" s="137">
        <v>898636.77</v>
      </c>
      <c r="J189" s="137">
        <v>649721.56999999995</v>
      </c>
      <c r="K189" s="137">
        <v>1159985.01</v>
      </c>
      <c r="L189" s="137">
        <v>1956019.35</v>
      </c>
      <c r="M189" s="137">
        <v>0</v>
      </c>
      <c r="N189" s="137">
        <v>462014</v>
      </c>
      <c r="O189" s="137">
        <v>13545829.560000001</v>
      </c>
    </row>
    <row r="190" spans="2:15" x14ac:dyDescent="0.3">
      <c r="B190" s="136">
        <v>187</v>
      </c>
      <c r="C190" s="137">
        <v>4491</v>
      </c>
      <c r="D190" s="137">
        <v>4491</v>
      </c>
      <c r="E190" s="137" t="s">
        <v>206</v>
      </c>
      <c r="F190" s="137">
        <v>0</v>
      </c>
      <c r="G190" s="137">
        <v>1</v>
      </c>
      <c r="H190" s="137">
        <v>3545646.11</v>
      </c>
      <c r="I190" s="137">
        <v>93384.43</v>
      </c>
      <c r="J190" s="137">
        <v>134979.81</v>
      </c>
      <c r="K190" s="137">
        <v>431186.99</v>
      </c>
      <c r="L190" s="137">
        <v>829546.05</v>
      </c>
      <c r="M190" s="137">
        <v>0</v>
      </c>
      <c r="N190" s="137">
        <v>174765</v>
      </c>
      <c r="O190" s="137">
        <v>5209508.3899999997</v>
      </c>
    </row>
    <row r="191" spans="2:15" ht="27.6" x14ac:dyDescent="0.3">
      <c r="B191" s="136">
        <v>188</v>
      </c>
      <c r="C191" s="137">
        <v>4505</v>
      </c>
      <c r="D191" s="137">
        <v>4505</v>
      </c>
      <c r="E191" s="137" t="s">
        <v>207</v>
      </c>
      <c r="F191" s="137">
        <v>0</v>
      </c>
      <c r="G191" s="137">
        <v>1</v>
      </c>
      <c r="H191" s="137">
        <v>2703011.74</v>
      </c>
      <c r="I191" s="137">
        <v>60518.58</v>
      </c>
      <c r="J191" s="137">
        <v>103089.38</v>
      </c>
      <c r="K191" s="137">
        <v>392356.77</v>
      </c>
      <c r="L191" s="137">
        <v>528350.92000000004</v>
      </c>
      <c r="M191" s="137">
        <v>0</v>
      </c>
      <c r="N191" s="137">
        <v>272545.2</v>
      </c>
      <c r="O191" s="137">
        <v>4059872.59</v>
      </c>
    </row>
    <row r="192" spans="2:15" ht="27.6" x14ac:dyDescent="0.3">
      <c r="B192" s="136">
        <v>189</v>
      </c>
      <c r="C192" s="137">
        <v>4509</v>
      </c>
      <c r="D192" s="137">
        <v>4509</v>
      </c>
      <c r="E192" s="137" t="s">
        <v>208</v>
      </c>
      <c r="F192" s="137">
        <v>0</v>
      </c>
      <c r="G192" s="137">
        <v>1</v>
      </c>
      <c r="H192" s="137">
        <v>2048234.1</v>
      </c>
      <c r="I192" s="137">
        <v>29246.240000000002</v>
      </c>
      <c r="J192" s="137">
        <v>34110.51</v>
      </c>
      <c r="K192" s="137">
        <v>106476.4</v>
      </c>
      <c r="L192" s="137">
        <v>263554.43</v>
      </c>
      <c r="M192" s="137">
        <v>0</v>
      </c>
      <c r="N192" s="137">
        <v>98457.33</v>
      </c>
      <c r="O192" s="137">
        <v>2580079.0099999998</v>
      </c>
    </row>
    <row r="193" spans="2:15" ht="27.6" x14ac:dyDescent="0.3">
      <c r="B193" s="136">
        <v>190</v>
      </c>
      <c r="C193" s="137">
        <v>4518</v>
      </c>
      <c r="D193" s="137">
        <v>4518</v>
      </c>
      <c r="E193" s="137" t="s">
        <v>209</v>
      </c>
      <c r="F193" s="137">
        <v>0</v>
      </c>
      <c r="G193" s="137">
        <v>1</v>
      </c>
      <c r="H193" s="137">
        <v>2095415.33</v>
      </c>
      <c r="I193" s="137">
        <v>83540.39</v>
      </c>
      <c r="J193" s="137">
        <v>83209.679999999993</v>
      </c>
      <c r="K193" s="137">
        <v>204943.15</v>
      </c>
      <c r="L193" s="137">
        <v>441322.16</v>
      </c>
      <c r="M193" s="137">
        <v>0</v>
      </c>
      <c r="N193" s="137">
        <v>117586.93</v>
      </c>
      <c r="O193" s="137">
        <v>3026017.64</v>
      </c>
    </row>
    <row r="194" spans="2:15" ht="27.6" x14ac:dyDescent="0.3">
      <c r="B194" s="136">
        <v>191</v>
      </c>
      <c r="C194" s="137">
        <v>4527</v>
      </c>
      <c r="D194" s="137">
        <v>4527</v>
      </c>
      <c r="E194" s="137" t="s">
        <v>210</v>
      </c>
      <c r="F194" s="137">
        <v>0</v>
      </c>
      <c r="G194" s="137">
        <v>1</v>
      </c>
      <c r="H194" s="137">
        <v>5905484.6600000001</v>
      </c>
      <c r="I194" s="137">
        <v>181339.4</v>
      </c>
      <c r="J194" s="137">
        <v>234137.73</v>
      </c>
      <c r="K194" s="137">
        <v>662171.30000000005</v>
      </c>
      <c r="L194" s="137">
        <v>1675617.71</v>
      </c>
      <c r="M194" s="137">
        <v>0</v>
      </c>
      <c r="N194" s="137">
        <v>310691.09999999998</v>
      </c>
      <c r="O194" s="137">
        <v>8969441.9000000004</v>
      </c>
    </row>
    <row r="195" spans="2:15" ht="27.6" x14ac:dyDescent="0.3">
      <c r="B195" s="136">
        <v>192</v>
      </c>
      <c r="C195" s="137">
        <v>4536</v>
      </c>
      <c r="D195" s="137">
        <v>4536</v>
      </c>
      <c r="E195" s="137" t="s">
        <v>211</v>
      </c>
      <c r="F195" s="137">
        <v>0</v>
      </c>
      <c r="G195" s="137">
        <v>1</v>
      </c>
      <c r="H195" s="137">
        <v>16773167.26</v>
      </c>
      <c r="I195" s="137">
        <v>813193.82</v>
      </c>
      <c r="J195" s="137">
        <v>592833.52</v>
      </c>
      <c r="K195" s="137">
        <v>1870709.86</v>
      </c>
      <c r="L195" s="137">
        <v>3264887.99</v>
      </c>
      <c r="M195" s="137">
        <v>13475.25</v>
      </c>
      <c r="N195" s="137">
        <v>978838.68</v>
      </c>
      <c r="O195" s="137">
        <v>24307106.379999999</v>
      </c>
    </row>
    <row r="196" spans="2:15" ht="27.6" x14ac:dyDescent="0.3">
      <c r="B196" s="136">
        <v>193</v>
      </c>
      <c r="C196" s="137">
        <v>4554</v>
      </c>
      <c r="D196" s="137">
        <v>4554</v>
      </c>
      <c r="E196" s="137" t="s">
        <v>212</v>
      </c>
      <c r="F196" s="137">
        <v>0</v>
      </c>
      <c r="G196" s="137">
        <v>1</v>
      </c>
      <c r="H196" s="137">
        <v>11025040.85</v>
      </c>
      <c r="I196" s="137">
        <v>1199932.4099999999</v>
      </c>
      <c r="J196" s="137">
        <v>816822.35</v>
      </c>
      <c r="K196" s="137">
        <v>1353362.72</v>
      </c>
      <c r="L196" s="137">
        <v>1737295.02</v>
      </c>
      <c r="M196" s="137">
        <v>0</v>
      </c>
      <c r="N196" s="137">
        <v>515911</v>
      </c>
      <c r="O196" s="137">
        <v>16648364.35</v>
      </c>
    </row>
    <row r="197" spans="2:15" x14ac:dyDescent="0.3">
      <c r="B197" s="136">
        <v>194</v>
      </c>
      <c r="C197" s="137">
        <v>4572</v>
      </c>
      <c r="D197" s="137">
        <v>4572</v>
      </c>
      <c r="E197" s="137" t="s">
        <v>213</v>
      </c>
      <c r="F197" s="137">
        <v>0</v>
      </c>
      <c r="G197" s="137">
        <v>1</v>
      </c>
      <c r="H197" s="137">
        <v>2284006.12</v>
      </c>
      <c r="I197" s="137">
        <v>213264.57</v>
      </c>
      <c r="J197" s="137">
        <v>109285.86</v>
      </c>
      <c r="K197" s="137">
        <v>315692.75</v>
      </c>
      <c r="L197" s="137">
        <v>653355.93000000005</v>
      </c>
      <c r="M197" s="137">
        <v>1756.37</v>
      </c>
      <c r="N197" s="137">
        <v>181079.94</v>
      </c>
      <c r="O197" s="137">
        <v>3758441.54</v>
      </c>
    </row>
    <row r="198" spans="2:15" ht="27.6" x14ac:dyDescent="0.3">
      <c r="B198" s="136">
        <v>195</v>
      </c>
      <c r="C198" s="137">
        <v>4581</v>
      </c>
      <c r="D198" s="137">
        <v>4581</v>
      </c>
      <c r="E198" s="137" t="s">
        <v>214</v>
      </c>
      <c r="F198" s="137">
        <v>0</v>
      </c>
      <c r="G198" s="137">
        <v>1</v>
      </c>
      <c r="H198" s="137">
        <v>37021525.689999998</v>
      </c>
      <c r="I198" s="137">
        <v>2489577.88</v>
      </c>
      <c r="J198" s="137">
        <v>3029221.5</v>
      </c>
      <c r="K198" s="137">
        <v>4155230.08</v>
      </c>
      <c r="L198" s="137">
        <v>8770201.6799999997</v>
      </c>
      <c r="M198" s="137">
        <v>0</v>
      </c>
      <c r="N198" s="137">
        <v>2722777.22</v>
      </c>
      <c r="O198" s="137">
        <v>58188534.049999997</v>
      </c>
    </row>
    <row r="199" spans="2:15" ht="41.4" x14ac:dyDescent="0.3">
      <c r="B199" s="136">
        <v>196</v>
      </c>
      <c r="C199" s="137">
        <v>4599</v>
      </c>
      <c r="D199" s="137">
        <v>4599</v>
      </c>
      <c r="E199" s="137" t="s">
        <v>215</v>
      </c>
      <c r="F199" s="137">
        <v>0</v>
      </c>
      <c r="G199" s="137">
        <v>1</v>
      </c>
      <c r="H199" s="137">
        <v>5498682.9299999997</v>
      </c>
      <c r="I199" s="137">
        <v>188093.64</v>
      </c>
      <c r="J199" s="137">
        <v>212367.4</v>
      </c>
      <c r="K199" s="137">
        <v>634872.21</v>
      </c>
      <c r="L199" s="137">
        <v>959924.79</v>
      </c>
      <c r="M199" s="137">
        <v>0</v>
      </c>
      <c r="N199" s="137">
        <v>342707.07</v>
      </c>
      <c r="O199" s="137">
        <v>7836648.04</v>
      </c>
    </row>
    <row r="200" spans="2:15" x14ac:dyDescent="0.3">
      <c r="B200" s="136">
        <v>197</v>
      </c>
      <c r="C200" s="137">
        <v>4617</v>
      </c>
      <c r="D200" s="137">
        <v>4617</v>
      </c>
      <c r="E200" s="137" t="s">
        <v>216</v>
      </c>
      <c r="F200" s="137">
        <v>0</v>
      </c>
      <c r="G200" s="137">
        <v>1</v>
      </c>
      <c r="H200" s="137">
        <v>12368730.369999999</v>
      </c>
      <c r="I200" s="137">
        <v>1462074.88</v>
      </c>
      <c r="J200" s="137">
        <v>1230806.3700000001</v>
      </c>
      <c r="K200" s="137">
        <v>2096352.93</v>
      </c>
      <c r="L200" s="137">
        <v>2528962.69</v>
      </c>
      <c r="M200" s="137">
        <v>0</v>
      </c>
      <c r="N200" s="137">
        <v>889178.54</v>
      </c>
      <c r="O200" s="137">
        <v>20576105.780000001</v>
      </c>
    </row>
    <row r="201" spans="2:15" ht="41.4" x14ac:dyDescent="0.3">
      <c r="B201" s="136">
        <v>198</v>
      </c>
      <c r="C201" s="137">
        <v>4662</v>
      </c>
      <c r="D201" s="137">
        <v>4662</v>
      </c>
      <c r="E201" s="137" t="s">
        <v>218</v>
      </c>
      <c r="F201" s="137">
        <v>0</v>
      </c>
      <c r="G201" s="137">
        <v>1</v>
      </c>
      <c r="H201" s="137">
        <v>8546229.6699999999</v>
      </c>
      <c r="I201" s="137">
        <v>678850.5</v>
      </c>
      <c r="J201" s="137">
        <v>284260.47999999998</v>
      </c>
      <c r="K201" s="137">
        <v>1097865.92</v>
      </c>
      <c r="L201" s="137">
        <v>1727518.62</v>
      </c>
      <c r="M201" s="137">
        <v>0</v>
      </c>
      <c r="N201" s="137">
        <v>450324</v>
      </c>
      <c r="O201" s="137">
        <v>12785049.189999999</v>
      </c>
    </row>
    <row r="202" spans="2:15" ht="27.6" x14ac:dyDescent="0.3">
      <c r="B202" s="136">
        <v>199</v>
      </c>
      <c r="C202" s="137">
        <v>4689</v>
      </c>
      <c r="D202" s="137">
        <v>4689</v>
      </c>
      <c r="E202" s="137" t="s">
        <v>219</v>
      </c>
      <c r="F202" s="137">
        <v>0</v>
      </c>
      <c r="G202" s="137">
        <v>1</v>
      </c>
      <c r="H202" s="137">
        <v>5035970.84</v>
      </c>
      <c r="I202" s="137">
        <v>505314.88</v>
      </c>
      <c r="J202" s="137">
        <v>146177.13</v>
      </c>
      <c r="K202" s="137">
        <v>599706.14</v>
      </c>
      <c r="L202" s="137">
        <v>772347.54</v>
      </c>
      <c r="M202" s="137">
        <v>0</v>
      </c>
      <c r="N202" s="137">
        <v>231434</v>
      </c>
      <c r="O202" s="137">
        <v>7290950.5300000003</v>
      </c>
    </row>
    <row r="203" spans="2:15" ht="27.6" x14ac:dyDescent="0.3">
      <c r="B203" s="136">
        <v>200</v>
      </c>
      <c r="C203" s="137">
        <v>4644</v>
      </c>
      <c r="D203" s="137">
        <v>4644</v>
      </c>
      <c r="E203" s="137" t="s">
        <v>217</v>
      </c>
      <c r="F203" s="137">
        <v>0</v>
      </c>
      <c r="G203" s="137">
        <v>1</v>
      </c>
      <c r="H203" s="137">
        <v>4442320.67</v>
      </c>
      <c r="I203" s="137">
        <v>320834.58</v>
      </c>
      <c r="J203" s="137">
        <v>101537.09</v>
      </c>
      <c r="K203" s="137">
        <v>679920.3</v>
      </c>
      <c r="L203" s="137">
        <v>917082.92</v>
      </c>
      <c r="M203" s="137">
        <v>0</v>
      </c>
      <c r="N203" s="137">
        <v>221638</v>
      </c>
      <c r="O203" s="137">
        <v>6683333.5599999996</v>
      </c>
    </row>
    <row r="204" spans="2:15" x14ac:dyDescent="0.3">
      <c r="B204" s="136">
        <v>201</v>
      </c>
      <c r="C204" s="137">
        <v>4725</v>
      </c>
      <c r="D204" s="137">
        <v>4725</v>
      </c>
      <c r="E204" s="137" t="s">
        <v>220</v>
      </c>
      <c r="F204" s="137">
        <v>0</v>
      </c>
      <c r="G204" s="137">
        <v>1</v>
      </c>
      <c r="H204" s="137">
        <v>22888198.41</v>
      </c>
      <c r="I204" s="137">
        <v>2262521.88</v>
      </c>
      <c r="J204" s="137">
        <v>1593828.24</v>
      </c>
      <c r="K204" s="137">
        <v>3445820.7</v>
      </c>
      <c r="L204" s="137">
        <v>5355237.74</v>
      </c>
      <c r="M204" s="137">
        <v>4185.5</v>
      </c>
      <c r="N204" s="137">
        <v>1928015.81</v>
      </c>
      <c r="O204" s="137">
        <v>37477808.280000001</v>
      </c>
    </row>
    <row r="205" spans="2:15" ht="27.6" x14ac:dyDescent="0.3">
      <c r="B205" s="136">
        <v>202</v>
      </c>
      <c r="C205" s="137">
        <v>2673</v>
      </c>
      <c r="D205" s="137">
        <v>2673</v>
      </c>
      <c r="E205" s="137" t="s">
        <v>141</v>
      </c>
      <c r="F205" s="137">
        <v>0</v>
      </c>
      <c r="G205" s="137">
        <v>1</v>
      </c>
      <c r="H205" s="137">
        <v>5494657.1799999997</v>
      </c>
      <c r="I205" s="137">
        <v>246785.5</v>
      </c>
      <c r="J205" s="137">
        <v>121107.19</v>
      </c>
      <c r="K205" s="137">
        <v>670717.27</v>
      </c>
      <c r="L205" s="137">
        <v>989589.82</v>
      </c>
      <c r="M205" s="137">
        <v>0</v>
      </c>
      <c r="N205" s="137">
        <v>288309</v>
      </c>
      <c r="O205" s="137">
        <v>7811165.96</v>
      </c>
    </row>
    <row r="206" spans="2:15" ht="27.6" x14ac:dyDescent="0.3">
      <c r="B206" s="136">
        <v>203</v>
      </c>
      <c r="C206" s="137">
        <v>153</v>
      </c>
      <c r="D206" s="137">
        <v>153</v>
      </c>
      <c r="E206" s="137" t="s">
        <v>41</v>
      </c>
      <c r="F206" s="137">
        <v>0</v>
      </c>
      <c r="G206" s="137">
        <v>1</v>
      </c>
      <c r="H206" s="137">
        <v>5649834.6600000001</v>
      </c>
      <c r="I206" s="137">
        <v>339131.01</v>
      </c>
      <c r="J206" s="137">
        <v>238493.29</v>
      </c>
      <c r="K206" s="137">
        <v>660414.56999999995</v>
      </c>
      <c r="L206" s="137">
        <v>1116567</v>
      </c>
      <c r="M206" s="137">
        <v>0</v>
      </c>
      <c r="N206" s="137">
        <v>285855.34000000003</v>
      </c>
      <c r="O206" s="137">
        <v>8290295.8700000001</v>
      </c>
    </row>
    <row r="207" spans="2:15" ht="27.6" x14ac:dyDescent="0.3">
      <c r="B207" s="136">
        <v>204</v>
      </c>
      <c r="C207" s="137">
        <v>3691</v>
      </c>
      <c r="D207" s="137">
        <v>3691</v>
      </c>
      <c r="E207" s="137" t="s">
        <v>180</v>
      </c>
      <c r="F207" s="137">
        <v>0</v>
      </c>
      <c r="G207" s="137">
        <v>1</v>
      </c>
      <c r="H207" s="137">
        <v>6896166.8200000003</v>
      </c>
      <c r="I207" s="137">
        <v>341991.1</v>
      </c>
      <c r="J207" s="137">
        <v>138371.23000000001</v>
      </c>
      <c r="K207" s="137">
        <v>765125.87</v>
      </c>
      <c r="L207" s="137">
        <v>1903597.18</v>
      </c>
      <c r="M207" s="137">
        <v>0</v>
      </c>
      <c r="N207" s="137">
        <v>355979</v>
      </c>
      <c r="O207" s="137">
        <v>10401231.199999999</v>
      </c>
    </row>
    <row r="208" spans="2:15" ht="41.4" x14ac:dyDescent="0.3">
      <c r="B208" s="136">
        <v>205</v>
      </c>
      <c r="C208" s="137">
        <v>4774</v>
      </c>
      <c r="D208" s="137">
        <v>4774</v>
      </c>
      <c r="E208" s="137" t="s">
        <v>817</v>
      </c>
      <c r="F208" s="137">
        <v>0</v>
      </c>
      <c r="G208" s="137">
        <v>1</v>
      </c>
      <c r="H208" s="137">
        <v>9698091.1899999995</v>
      </c>
      <c r="I208" s="137">
        <v>1082653.1200000001</v>
      </c>
      <c r="J208" s="137">
        <v>382486.29</v>
      </c>
      <c r="K208" s="137">
        <v>1164173.1599999999</v>
      </c>
      <c r="L208" s="137">
        <v>2145228.71</v>
      </c>
      <c r="M208" s="137">
        <v>0</v>
      </c>
      <c r="N208" s="137">
        <v>561722</v>
      </c>
      <c r="O208" s="137">
        <v>15034354.470000001</v>
      </c>
    </row>
    <row r="209" spans="2:15" ht="27.6" x14ac:dyDescent="0.3">
      <c r="B209" s="136">
        <v>206</v>
      </c>
      <c r="C209" s="137">
        <v>873</v>
      </c>
      <c r="D209" s="137">
        <v>873</v>
      </c>
      <c r="E209" s="137" t="s">
        <v>67</v>
      </c>
      <c r="F209" s="137">
        <v>0</v>
      </c>
      <c r="G209" s="137">
        <v>1</v>
      </c>
      <c r="H209" s="137">
        <v>4258839.71</v>
      </c>
      <c r="I209" s="137">
        <v>229513.60000000001</v>
      </c>
      <c r="J209" s="137">
        <v>221459.65</v>
      </c>
      <c r="K209" s="137">
        <v>593342.80000000005</v>
      </c>
      <c r="L209" s="137">
        <v>891082.62</v>
      </c>
      <c r="M209" s="137">
        <v>0</v>
      </c>
      <c r="N209" s="137">
        <v>672904.59</v>
      </c>
      <c r="O209" s="137">
        <v>6867142.9699999997</v>
      </c>
    </row>
    <row r="210" spans="2:15" ht="27.6" x14ac:dyDescent="0.3">
      <c r="B210" s="136">
        <v>207</v>
      </c>
      <c r="C210" s="137">
        <v>4778</v>
      </c>
      <c r="D210" s="137">
        <v>4778</v>
      </c>
      <c r="E210" s="137" t="s">
        <v>227</v>
      </c>
      <c r="F210" s="137">
        <v>0</v>
      </c>
      <c r="G210" s="137">
        <v>1</v>
      </c>
      <c r="H210" s="137">
        <v>3861342.27</v>
      </c>
      <c r="I210" s="137">
        <v>54997.99</v>
      </c>
      <c r="J210" s="137">
        <v>88027.12</v>
      </c>
      <c r="K210" s="137">
        <v>339186.57</v>
      </c>
      <c r="L210" s="137">
        <v>594248.34</v>
      </c>
      <c r="M210" s="137">
        <v>0</v>
      </c>
      <c r="N210" s="137">
        <v>137810</v>
      </c>
      <c r="O210" s="137">
        <v>5075612.29</v>
      </c>
    </row>
    <row r="211" spans="2:15" ht="27.6" x14ac:dyDescent="0.3">
      <c r="B211" s="136">
        <v>208</v>
      </c>
      <c r="C211" s="137">
        <v>4777</v>
      </c>
      <c r="D211" s="137">
        <v>4777</v>
      </c>
      <c r="E211" s="137" t="s">
        <v>226</v>
      </c>
      <c r="F211" s="137">
        <v>0</v>
      </c>
      <c r="G211" s="137">
        <v>1</v>
      </c>
      <c r="H211" s="137">
        <v>5168077.68</v>
      </c>
      <c r="I211" s="137">
        <v>351395.97</v>
      </c>
      <c r="J211" s="137">
        <v>150759.98000000001</v>
      </c>
      <c r="K211" s="137">
        <v>433657.28</v>
      </c>
      <c r="L211" s="137">
        <v>1101146.8799999999</v>
      </c>
      <c r="M211" s="137">
        <v>0</v>
      </c>
      <c r="N211" s="137">
        <v>274766</v>
      </c>
      <c r="O211" s="137">
        <v>7479803.79</v>
      </c>
    </row>
    <row r="212" spans="2:15" ht="41.4" x14ac:dyDescent="0.3">
      <c r="B212" s="136">
        <v>209</v>
      </c>
      <c r="C212" s="137">
        <v>4776</v>
      </c>
      <c r="D212" s="137">
        <v>4776</v>
      </c>
      <c r="E212" s="137" t="s">
        <v>225</v>
      </c>
      <c r="F212" s="137">
        <v>0</v>
      </c>
      <c r="G212" s="137">
        <v>1</v>
      </c>
      <c r="H212" s="137">
        <v>5174739.6500000004</v>
      </c>
      <c r="I212" s="137">
        <v>231639.15</v>
      </c>
      <c r="J212" s="137">
        <v>177299.41</v>
      </c>
      <c r="K212" s="137">
        <v>526039.77</v>
      </c>
      <c r="L212" s="137">
        <v>1050550.3600000001</v>
      </c>
      <c r="M212" s="137">
        <v>0</v>
      </c>
      <c r="N212" s="137">
        <v>309851.87</v>
      </c>
      <c r="O212" s="137">
        <v>7470120.21</v>
      </c>
    </row>
    <row r="213" spans="2:15" ht="27.6" x14ac:dyDescent="0.3">
      <c r="B213" s="136">
        <v>210</v>
      </c>
      <c r="C213" s="137">
        <v>4779</v>
      </c>
      <c r="D213" s="137">
        <v>4779</v>
      </c>
      <c r="E213" s="137" t="s">
        <v>228</v>
      </c>
      <c r="F213" s="137">
        <v>0</v>
      </c>
      <c r="G213" s="137">
        <v>1</v>
      </c>
      <c r="H213" s="137">
        <v>13643976.460000001</v>
      </c>
      <c r="I213" s="137">
        <v>1432497.87</v>
      </c>
      <c r="J213" s="137">
        <v>867241.84</v>
      </c>
      <c r="K213" s="137">
        <v>2210574.77</v>
      </c>
      <c r="L213" s="137">
        <v>3980567.59</v>
      </c>
      <c r="M213" s="137">
        <v>1202.4000000000001</v>
      </c>
      <c r="N213" s="137">
        <v>935764.14</v>
      </c>
      <c r="O213" s="137">
        <v>23071825.07</v>
      </c>
    </row>
    <row r="214" spans="2:15" ht="27.6" x14ac:dyDescent="0.3">
      <c r="B214" s="136">
        <v>211</v>
      </c>
      <c r="C214" s="137">
        <v>4784</v>
      </c>
      <c r="D214" s="137">
        <v>4784</v>
      </c>
      <c r="E214" s="137" t="s">
        <v>229</v>
      </c>
      <c r="F214" s="137">
        <v>0</v>
      </c>
      <c r="G214" s="137">
        <v>1</v>
      </c>
      <c r="H214" s="137">
        <v>24276078.789999999</v>
      </c>
      <c r="I214" s="137">
        <v>2219382.17</v>
      </c>
      <c r="J214" s="137">
        <v>1697163.47</v>
      </c>
      <c r="K214" s="137">
        <v>2725436.51</v>
      </c>
      <c r="L214" s="137">
        <v>4814942.74</v>
      </c>
      <c r="M214" s="137">
        <v>5272.11</v>
      </c>
      <c r="N214" s="137">
        <v>1508675.85</v>
      </c>
      <c r="O214" s="137">
        <v>37246951.640000001</v>
      </c>
    </row>
    <row r="215" spans="2:15" ht="27.6" x14ac:dyDescent="0.3">
      <c r="B215" s="136">
        <v>212</v>
      </c>
      <c r="C215" s="137">
        <v>4785</v>
      </c>
      <c r="D215" s="137">
        <v>4785</v>
      </c>
      <c r="E215" s="137" t="s">
        <v>793</v>
      </c>
      <c r="F215" s="137">
        <v>0</v>
      </c>
      <c r="G215" s="137">
        <v>1</v>
      </c>
      <c r="H215" s="137">
        <v>4516362.3099999996</v>
      </c>
      <c r="I215" s="137">
        <v>113773.64</v>
      </c>
      <c r="J215" s="137">
        <v>272781.64</v>
      </c>
      <c r="K215" s="137">
        <v>726958.17</v>
      </c>
      <c r="L215" s="137">
        <v>632489.01</v>
      </c>
      <c r="M215" s="137">
        <v>0</v>
      </c>
      <c r="N215" s="137">
        <v>214059</v>
      </c>
      <c r="O215" s="137">
        <v>6476423.7699999996</v>
      </c>
    </row>
    <row r="216" spans="2:15" ht="27.6" x14ac:dyDescent="0.3">
      <c r="B216" s="136">
        <v>213</v>
      </c>
      <c r="C216" s="137">
        <v>333</v>
      </c>
      <c r="D216" s="137">
        <v>333</v>
      </c>
      <c r="E216" s="137" t="s">
        <v>357</v>
      </c>
      <c r="F216" s="137">
        <v>0</v>
      </c>
      <c r="G216" s="137">
        <v>1</v>
      </c>
      <c r="H216" s="137">
        <v>4454124.2699999996</v>
      </c>
      <c r="I216" s="137">
        <v>16647.43</v>
      </c>
      <c r="J216" s="137">
        <v>194940.55</v>
      </c>
      <c r="K216" s="137">
        <v>475800.99</v>
      </c>
      <c r="L216" s="137">
        <v>986591.16</v>
      </c>
      <c r="M216" s="137">
        <v>0</v>
      </c>
      <c r="N216" s="137">
        <v>208944</v>
      </c>
      <c r="O216" s="137">
        <v>6337048.4000000004</v>
      </c>
    </row>
    <row r="217" spans="2:15" ht="27.6" x14ac:dyDescent="0.3">
      <c r="B217" s="136">
        <v>214</v>
      </c>
      <c r="C217" s="137">
        <v>4773</v>
      </c>
      <c r="D217" s="137">
        <v>4773</v>
      </c>
      <c r="E217" s="137" t="s">
        <v>222</v>
      </c>
      <c r="F217" s="137">
        <v>0</v>
      </c>
      <c r="G217" s="137">
        <v>1</v>
      </c>
      <c r="H217" s="137">
        <v>7448890.04</v>
      </c>
      <c r="I217" s="137">
        <v>172518.22</v>
      </c>
      <c r="J217" s="137">
        <v>466182.03</v>
      </c>
      <c r="K217" s="137">
        <v>902288.99</v>
      </c>
      <c r="L217" s="137">
        <v>1713875.22</v>
      </c>
      <c r="M217" s="137">
        <v>0</v>
      </c>
      <c r="N217" s="137">
        <v>574596.68000000005</v>
      </c>
      <c r="O217" s="137">
        <v>11278351.18</v>
      </c>
    </row>
    <row r="218" spans="2:15" ht="41.4" x14ac:dyDescent="0.3">
      <c r="B218" s="136">
        <v>215</v>
      </c>
      <c r="C218" s="137">
        <v>4788</v>
      </c>
      <c r="D218" s="137">
        <v>4788</v>
      </c>
      <c r="E218" s="137" t="s">
        <v>232</v>
      </c>
      <c r="F218" s="137">
        <v>0</v>
      </c>
      <c r="G218" s="137">
        <v>1</v>
      </c>
      <c r="H218" s="137">
        <v>4685657.05</v>
      </c>
      <c r="I218" s="137">
        <v>410206.59</v>
      </c>
      <c r="J218" s="137">
        <v>191630.86</v>
      </c>
      <c r="K218" s="137">
        <v>668627.16</v>
      </c>
      <c r="L218" s="137">
        <v>974426.21</v>
      </c>
      <c r="M218" s="137">
        <v>0</v>
      </c>
      <c r="N218" s="137">
        <v>266295.25</v>
      </c>
      <c r="O218" s="137">
        <v>7196843.1200000001</v>
      </c>
    </row>
    <row r="219" spans="2:15" x14ac:dyDescent="0.3">
      <c r="B219" s="136">
        <v>216</v>
      </c>
      <c r="C219" s="137">
        <v>4797</v>
      </c>
      <c r="D219" s="137">
        <v>4797</v>
      </c>
      <c r="E219" s="137" t="s">
        <v>233</v>
      </c>
      <c r="F219" s="137">
        <v>0</v>
      </c>
      <c r="G219" s="137">
        <v>1</v>
      </c>
      <c r="H219" s="137">
        <v>24232082.690000001</v>
      </c>
      <c r="I219" s="137">
        <v>2914227.12</v>
      </c>
      <c r="J219" s="137">
        <v>1757074.75</v>
      </c>
      <c r="K219" s="137">
        <v>2914783.5</v>
      </c>
      <c r="L219" s="137">
        <v>4931174.16</v>
      </c>
      <c r="M219" s="137">
        <v>0</v>
      </c>
      <c r="N219" s="137">
        <v>1507033.89</v>
      </c>
      <c r="O219" s="137">
        <v>38256376.109999999</v>
      </c>
    </row>
    <row r="220" spans="2:15" x14ac:dyDescent="0.3">
      <c r="B220" s="136">
        <v>217</v>
      </c>
      <c r="C220" s="137">
        <v>4860</v>
      </c>
      <c r="D220" s="137">
        <v>4860</v>
      </c>
      <c r="E220" s="137" t="s">
        <v>946</v>
      </c>
      <c r="F220" s="137">
        <v>0</v>
      </c>
      <c r="G220" s="137">
        <v>1</v>
      </c>
      <c r="H220" s="137">
        <v>7993407.7999999998</v>
      </c>
      <c r="I220" s="137">
        <v>416026.56</v>
      </c>
      <c r="J220" s="137">
        <v>260094.07</v>
      </c>
      <c r="K220" s="137">
        <v>834504.66</v>
      </c>
      <c r="L220" s="137">
        <v>1562313.59</v>
      </c>
      <c r="M220" s="137">
        <v>27200.69</v>
      </c>
      <c r="N220" s="137">
        <v>455277</v>
      </c>
      <c r="O220" s="137">
        <v>11548824.369999999</v>
      </c>
    </row>
    <row r="221" spans="2:15" x14ac:dyDescent="0.3">
      <c r="B221" s="136">
        <v>218</v>
      </c>
      <c r="C221" s="137">
        <v>4869</v>
      </c>
      <c r="D221" s="137">
        <v>4869</v>
      </c>
      <c r="E221" s="137" t="s">
        <v>235</v>
      </c>
      <c r="F221" s="137">
        <v>0</v>
      </c>
      <c r="G221" s="137">
        <v>1</v>
      </c>
      <c r="H221" s="137">
        <v>12212909.220000001</v>
      </c>
      <c r="I221" s="137">
        <v>847429.15</v>
      </c>
      <c r="J221" s="137">
        <v>713364.13</v>
      </c>
      <c r="K221" s="137">
        <v>1386425.92</v>
      </c>
      <c r="L221" s="137">
        <v>2303184</v>
      </c>
      <c r="M221" s="137">
        <v>72469.25</v>
      </c>
      <c r="N221" s="137">
        <v>1913099.9</v>
      </c>
      <c r="O221" s="137">
        <v>19448881.57</v>
      </c>
    </row>
    <row r="222" spans="2:15" x14ac:dyDescent="0.3">
      <c r="B222" s="136">
        <v>219</v>
      </c>
      <c r="C222" s="137">
        <v>4878</v>
      </c>
      <c r="D222" s="137">
        <v>4878</v>
      </c>
      <c r="E222" s="137" t="s">
        <v>236</v>
      </c>
      <c r="F222" s="137">
        <v>0</v>
      </c>
      <c r="G222" s="137">
        <v>1</v>
      </c>
      <c r="H222" s="137">
        <v>5217137.62</v>
      </c>
      <c r="I222" s="137">
        <v>481229.7</v>
      </c>
      <c r="J222" s="137">
        <v>329352.84999999998</v>
      </c>
      <c r="K222" s="137">
        <v>732964.98</v>
      </c>
      <c r="L222" s="137">
        <v>1371914.23</v>
      </c>
      <c r="M222" s="137">
        <v>0</v>
      </c>
      <c r="N222" s="137">
        <v>272844</v>
      </c>
      <c r="O222" s="137">
        <v>8405443.3800000008</v>
      </c>
    </row>
    <row r="223" spans="2:15" x14ac:dyDescent="0.3">
      <c r="B223" s="136">
        <v>220</v>
      </c>
      <c r="C223" s="137">
        <v>4890</v>
      </c>
      <c r="D223" s="137">
        <v>4890</v>
      </c>
      <c r="E223" s="137" t="s">
        <v>237</v>
      </c>
      <c r="F223" s="137">
        <v>0</v>
      </c>
      <c r="G223" s="137">
        <v>1</v>
      </c>
      <c r="H223" s="137">
        <v>10126314.15</v>
      </c>
      <c r="I223" s="137">
        <v>120592.05</v>
      </c>
      <c r="J223" s="137">
        <v>334659.46999999997</v>
      </c>
      <c r="K223" s="137">
        <v>1124963.77</v>
      </c>
      <c r="L223" s="137">
        <v>2619460.4500000002</v>
      </c>
      <c r="M223" s="137">
        <v>0</v>
      </c>
      <c r="N223" s="137">
        <v>504376</v>
      </c>
      <c r="O223" s="137">
        <v>14830365.890000001</v>
      </c>
    </row>
    <row r="224" spans="2:15" x14ac:dyDescent="0.3">
      <c r="B224" s="136">
        <v>221</v>
      </c>
      <c r="C224" s="137">
        <v>4905</v>
      </c>
      <c r="D224" s="137">
        <v>4905</v>
      </c>
      <c r="E224" s="137" t="s">
        <v>794</v>
      </c>
      <c r="F224" s="137">
        <v>0</v>
      </c>
      <c r="G224" s="137">
        <v>1</v>
      </c>
      <c r="H224" s="137">
        <v>2046883.72</v>
      </c>
      <c r="I224" s="137">
        <v>33376.620000000003</v>
      </c>
      <c r="J224" s="137">
        <v>53848.72</v>
      </c>
      <c r="K224" s="137">
        <v>219079.2</v>
      </c>
      <c r="L224" s="137">
        <v>330311.52</v>
      </c>
      <c r="M224" s="137">
        <v>0</v>
      </c>
      <c r="N224" s="137">
        <v>99777</v>
      </c>
      <c r="O224" s="137">
        <v>2783276.78</v>
      </c>
    </row>
    <row r="225" spans="2:15" ht="41.4" x14ac:dyDescent="0.3">
      <c r="B225" s="136">
        <v>222</v>
      </c>
      <c r="C225" s="137">
        <v>4978</v>
      </c>
      <c r="D225" s="137">
        <v>4978</v>
      </c>
      <c r="E225" s="137" t="s">
        <v>238</v>
      </c>
      <c r="F225" s="137">
        <v>0</v>
      </c>
      <c r="G225" s="137">
        <v>1</v>
      </c>
      <c r="H225" s="137">
        <v>2161006.5499999998</v>
      </c>
      <c r="I225" s="137">
        <v>133966.51</v>
      </c>
      <c r="J225" s="137">
        <v>73622.820000000007</v>
      </c>
      <c r="K225" s="137">
        <v>328345.13</v>
      </c>
      <c r="L225" s="137">
        <v>426203.56</v>
      </c>
      <c r="M225" s="137">
        <v>0</v>
      </c>
      <c r="N225" s="137">
        <v>88091.11</v>
      </c>
      <c r="O225" s="137">
        <v>3211235.68</v>
      </c>
    </row>
    <row r="226" spans="2:15" x14ac:dyDescent="0.3">
      <c r="B226" s="136">
        <v>223</v>
      </c>
      <c r="C226" s="137">
        <v>4995</v>
      </c>
      <c r="D226" s="137">
        <v>4995</v>
      </c>
      <c r="E226" s="137" t="s">
        <v>239</v>
      </c>
      <c r="F226" s="137">
        <v>0</v>
      </c>
      <c r="G226" s="137">
        <v>1</v>
      </c>
      <c r="H226" s="137">
        <v>8045710.3399999999</v>
      </c>
      <c r="I226" s="137">
        <v>474816.27</v>
      </c>
      <c r="J226" s="137">
        <v>316954.06</v>
      </c>
      <c r="K226" s="137">
        <v>982835.42</v>
      </c>
      <c r="L226" s="137">
        <v>1502588.16</v>
      </c>
      <c r="M226" s="137">
        <v>0</v>
      </c>
      <c r="N226" s="137">
        <v>428253.21</v>
      </c>
      <c r="O226" s="137">
        <v>11751157.460000001</v>
      </c>
    </row>
    <row r="227" spans="2:15" ht="27.6" x14ac:dyDescent="0.3">
      <c r="B227" s="136">
        <v>224</v>
      </c>
      <c r="C227" s="137">
        <v>5013</v>
      </c>
      <c r="D227" s="137">
        <v>5013</v>
      </c>
      <c r="E227" s="137" t="s">
        <v>240</v>
      </c>
      <c r="F227" s="137">
        <v>0</v>
      </c>
      <c r="G227" s="137">
        <v>1</v>
      </c>
      <c r="H227" s="137">
        <v>18431520.77</v>
      </c>
      <c r="I227" s="137">
        <v>2187080.9700000002</v>
      </c>
      <c r="J227" s="137">
        <v>925529.9</v>
      </c>
      <c r="K227" s="137">
        <v>2074318.59</v>
      </c>
      <c r="L227" s="137">
        <v>4020174.47</v>
      </c>
      <c r="M227" s="137">
        <v>0</v>
      </c>
      <c r="N227" s="137">
        <v>1324755.51</v>
      </c>
      <c r="O227" s="137">
        <v>28963380.210000001</v>
      </c>
    </row>
    <row r="228" spans="2:15" x14ac:dyDescent="0.3">
      <c r="B228" s="136">
        <v>225</v>
      </c>
      <c r="C228" s="137">
        <v>5049</v>
      </c>
      <c r="D228" s="137">
        <v>5049</v>
      </c>
      <c r="E228" s="137" t="s">
        <v>241</v>
      </c>
      <c r="F228" s="137">
        <v>0</v>
      </c>
      <c r="G228" s="137">
        <v>1</v>
      </c>
      <c r="H228" s="137">
        <v>41198028.770000003</v>
      </c>
      <c r="I228" s="137">
        <v>2939529.61</v>
      </c>
      <c r="J228" s="137">
        <v>3050367.9</v>
      </c>
      <c r="K228" s="137">
        <v>4594382.5199999996</v>
      </c>
      <c r="L228" s="137">
        <v>9208486.0399999991</v>
      </c>
      <c r="M228" s="137">
        <v>167548</v>
      </c>
      <c r="N228" s="137">
        <v>3035588.39</v>
      </c>
      <c r="O228" s="137">
        <v>64193931.229999997</v>
      </c>
    </row>
    <row r="229" spans="2:15" x14ac:dyDescent="0.3">
      <c r="B229" s="136">
        <v>226</v>
      </c>
      <c r="C229" s="137">
        <v>5319</v>
      </c>
      <c r="D229" s="137">
        <v>5160</v>
      </c>
      <c r="E229" s="137" t="s">
        <v>18</v>
      </c>
      <c r="F229" s="137">
        <v>0</v>
      </c>
      <c r="G229" s="137">
        <v>1</v>
      </c>
      <c r="H229" s="137">
        <v>8405101.2400000002</v>
      </c>
      <c r="I229" s="137">
        <v>745710.83</v>
      </c>
      <c r="J229" s="137">
        <v>443076.39</v>
      </c>
      <c r="K229" s="137">
        <v>1039640.33</v>
      </c>
      <c r="L229" s="137">
        <v>2145260.2799999998</v>
      </c>
      <c r="M229" s="137">
        <v>0</v>
      </c>
      <c r="N229" s="137">
        <v>471328</v>
      </c>
      <c r="O229" s="137">
        <v>13250117.07</v>
      </c>
    </row>
    <row r="230" spans="2:15" ht="27.6" x14ac:dyDescent="0.3">
      <c r="B230" s="136">
        <v>227</v>
      </c>
      <c r="C230" s="137">
        <v>5121</v>
      </c>
      <c r="D230" s="137">
        <v>5121</v>
      </c>
      <c r="E230" s="137" t="s">
        <v>242</v>
      </c>
      <c r="F230" s="137">
        <v>0</v>
      </c>
      <c r="G230" s="137">
        <v>1</v>
      </c>
      <c r="H230" s="137">
        <v>6128710.04</v>
      </c>
      <c r="I230" s="137">
        <v>305892.8</v>
      </c>
      <c r="J230" s="137">
        <v>337638.21</v>
      </c>
      <c r="K230" s="137">
        <v>708483.68</v>
      </c>
      <c r="L230" s="137">
        <v>1279562.6299999999</v>
      </c>
      <c r="M230" s="137">
        <v>0</v>
      </c>
      <c r="N230" s="137">
        <v>314261</v>
      </c>
      <c r="O230" s="137">
        <v>9074548.3599999994</v>
      </c>
    </row>
    <row r="231" spans="2:15" ht="27.6" x14ac:dyDescent="0.3">
      <c r="B231" s="136">
        <v>228</v>
      </c>
      <c r="C231" s="137">
        <v>5139</v>
      </c>
      <c r="D231" s="137">
        <v>5139</v>
      </c>
      <c r="E231" s="137" t="s">
        <v>243</v>
      </c>
      <c r="F231" s="137">
        <v>0</v>
      </c>
      <c r="G231" s="137">
        <v>1</v>
      </c>
      <c r="H231" s="137">
        <v>2080823.82</v>
      </c>
      <c r="I231" s="137">
        <v>64592.55</v>
      </c>
      <c r="J231" s="137">
        <v>82606.070000000007</v>
      </c>
      <c r="K231" s="137">
        <v>301341.25</v>
      </c>
      <c r="L231" s="137">
        <v>473528.3</v>
      </c>
      <c r="M231" s="137">
        <v>0</v>
      </c>
      <c r="N231" s="137">
        <v>111112</v>
      </c>
      <c r="O231" s="137">
        <v>3114003.99</v>
      </c>
    </row>
    <row r="232" spans="2:15" x14ac:dyDescent="0.3">
      <c r="B232" s="136">
        <v>229</v>
      </c>
      <c r="C232" s="137">
        <v>5163</v>
      </c>
      <c r="D232" s="137">
        <v>5163</v>
      </c>
      <c r="E232" s="137" t="s">
        <v>244</v>
      </c>
      <c r="F232" s="137">
        <v>0</v>
      </c>
      <c r="G232" s="137">
        <v>1</v>
      </c>
      <c r="H232" s="137">
        <v>6712813.6600000001</v>
      </c>
      <c r="I232" s="137">
        <v>371354.89</v>
      </c>
      <c r="J232" s="137">
        <v>219844.09</v>
      </c>
      <c r="K232" s="137">
        <v>653050.31000000006</v>
      </c>
      <c r="L232" s="137">
        <v>1412133.7</v>
      </c>
      <c r="M232" s="137">
        <v>0</v>
      </c>
      <c r="N232" s="137">
        <v>298600.12</v>
      </c>
      <c r="O232" s="137">
        <v>9667796.7699999996</v>
      </c>
    </row>
    <row r="233" spans="2:15" x14ac:dyDescent="0.3">
      <c r="B233" s="136">
        <v>230</v>
      </c>
      <c r="C233" s="137">
        <v>5166</v>
      </c>
      <c r="D233" s="137">
        <v>5166</v>
      </c>
      <c r="E233" s="137" t="s">
        <v>245</v>
      </c>
      <c r="F233" s="137">
        <v>0</v>
      </c>
      <c r="G233" s="137">
        <v>1</v>
      </c>
      <c r="H233" s="137">
        <v>18766435.379999999</v>
      </c>
      <c r="I233" s="137">
        <v>2089437.49</v>
      </c>
      <c r="J233" s="137">
        <v>580557.67000000004</v>
      </c>
      <c r="K233" s="137">
        <v>1718691.23</v>
      </c>
      <c r="L233" s="137">
        <v>4494566.46</v>
      </c>
      <c r="M233" s="137">
        <v>0</v>
      </c>
      <c r="N233" s="137">
        <v>1038057</v>
      </c>
      <c r="O233" s="137">
        <v>28687745.23</v>
      </c>
    </row>
    <row r="234" spans="2:15" x14ac:dyDescent="0.3">
      <c r="B234" s="136">
        <v>231</v>
      </c>
      <c r="C234" s="137">
        <v>5184</v>
      </c>
      <c r="D234" s="137">
        <v>5184</v>
      </c>
      <c r="E234" s="137" t="s">
        <v>246</v>
      </c>
      <c r="F234" s="137">
        <v>0</v>
      </c>
      <c r="G234" s="137">
        <v>1</v>
      </c>
      <c r="H234" s="137">
        <v>16121548.67</v>
      </c>
      <c r="I234" s="137">
        <v>1640249.69</v>
      </c>
      <c r="J234" s="137">
        <v>664826.82999999996</v>
      </c>
      <c r="K234" s="137">
        <v>1746402.56</v>
      </c>
      <c r="L234" s="137">
        <v>3848395.25</v>
      </c>
      <c r="M234" s="137">
        <v>497285.37</v>
      </c>
      <c r="N234" s="137">
        <v>877873.75</v>
      </c>
      <c r="O234" s="137">
        <v>25396582.120000001</v>
      </c>
    </row>
    <row r="235" spans="2:15" ht="27.6" x14ac:dyDescent="0.3">
      <c r="B235" s="136">
        <v>232</v>
      </c>
      <c r="C235" s="137">
        <v>5250</v>
      </c>
      <c r="D235" s="137">
        <v>5250</v>
      </c>
      <c r="E235" s="137" t="s">
        <v>247</v>
      </c>
      <c r="F235" s="137">
        <v>0</v>
      </c>
      <c r="G235" s="137">
        <v>1</v>
      </c>
      <c r="H235" s="137">
        <v>40958704.689999998</v>
      </c>
      <c r="I235" s="137">
        <v>4418199.07</v>
      </c>
      <c r="J235" s="137">
        <v>2515729.7400000002</v>
      </c>
      <c r="K235" s="137">
        <v>4665326.13</v>
      </c>
      <c r="L235" s="137">
        <v>6670207.0099999998</v>
      </c>
      <c r="M235" s="137">
        <v>297.63</v>
      </c>
      <c r="N235" s="137">
        <v>2505811.56</v>
      </c>
      <c r="O235" s="137">
        <v>61734275.829999998</v>
      </c>
    </row>
    <row r="236" spans="2:15" ht="27.6" x14ac:dyDescent="0.3">
      <c r="B236" s="136">
        <v>233</v>
      </c>
      <c r="C236" s="137">
        <v>5256</v>
      </c>
      <c r="D236" s="137">
        <v>5256</v>
      </c>
      <c r="E236" s="137" t="s">
        <v>248</v>
      </c>
      <c r="F236" s="137">
        <v>0</v>
      </c>
      <c r="G236" s="137">
        <v>1</v>
      </c>
      <c r="H236" s="137">
        <v>6388803.3799999999</v>
      </c>
      <c r="I236" s="137">
        <v>89835.45</v>
      </c>
      <c r="J236" s="137">
        <v>106072.87</v>
      </c>
      <c r="K236" s="137">
        <v>831766.84</v>
      </c>
      <c r="L236" s="137">
        <v>1228381.8799999999</v>
      </c>
      <c r="M236" s="137">
        <v>0</v>
      </c>
      <c r="N236" s="137">
        <v>301094</v>
      </c>
      <c r="O236" s="137">
        <v>8945954.4199999999</v>
      </c>
    </row>
    <row r="237" spans="2:15" ht="27.6" x14ac:dyDescent="0.3">
      <c r="B237" s="136">
        <v>234</v>
      </c>
      <c r="C237" s="137">
        <v>5283</v>
      </c>
      <c r="D237" s="137">
        <v>5283</v>
      </c>
      <c r="E237" s="137" t="s">
        <v>249</v>
      </c>
      <c r="F237" s="137">
        <v>0</v>
      </c>
      <c r="G237" s="137">
        <v>1</v>
      </c>
      <c r="H237" s="137">
        <v>6834324.9299999997</v>
      </c>
      <c r="I237" s="137">
        <v>223338.36</v>
      </c>
      <c r="J237" s="137">
        <v>215562.32</v>
      </c>
      <c r="K237" s="137">
        <v>743415.09</v>
      </c>
      <c r="L237" s="137">
        <v>1473964.73</v>
      </c>
      <c r="M237" s="137">
        <v>0</v>
      </c>
      <c r="N237" s="137">
        <v>333979</v>
      </c>
      <c r="O237" s="137">
        <v>9824584.4299999997</v>
      </c>
    </row>
    <row r="238" spans="2:15" x14ac:dyDescent="0.3">
      <c r="B238" s="136">
        <v>235</v>
      </c>
      <c r="C238" s="137">
        <v>5310</v>
      </c>
      <c r="D238" s="137">
        <v>5310</v>
      </c>
      <c r="E238" s="137" t="s">
        <v>250</v>
      </c>
      <c r="F238" s="137">
        <v>0</v>
      </c>
      <c r="G238" s="137">
        <v>1</v>
      </c>
      <c r="H238" s="137">
        <v>7255793.4400000004</v>
      </c>
      <c r="I238" s="137">
        <v>235845.55</v>
      </c>
      <c r="J238" s="137">
        <v>230221.18</v>
      </c>
      <c r="K238" s="137">
        <v>683243.15</v>
      </c>
      <c r="L238" s="137">
        <v>1116372.8700000001</v>
      </c>
      <c r="M238" s="137">
        <v>7852.18</v>
      </c>
      <c r="N238" s="137">
        <v>384311.99</v>
      </c>
      <c r="O238" s="137">
        <v>9913640.3599999994</v>
      </c>
    </row>
    <row r="239" spans="2:15" ht="27.6" x14ac:dyDescent="0.3">
      <c r="B239" s="136">
        <v>236</v>
      </c>
      <c r="C239" s="137">
        <v>5323</v>
      </c>
      <c r="D239" s="137">
        <v>5325</v>
      </c>
      <c r="E239" s="137" t="s">
        <v>251</v>
      </c>
      <c r="F239" s="137">
        <v>0</v>
      </c>
      <c r="G239" s="137">
        <v>1</v>
      </c>
      <c r="H239" s="137">
        <v>6049117.7800000003</v>
      </c>
      <c r="I239" s="137">
        <v>382184.41</v>
      </c>
      <c r="J239" s="137">
        <v>223446.29</v>
      </c>
      <c r="K239" s="137">
        <v>743721.42</v>
      </c>
      <c r="L239" s="137">
        <v>1289728.29</v>
      </c>
      <c r="M239" s="137">
        <v>31883.48</v>
      </c>
      <c r="N239" s="137">
        <v>270884</v>
      </c>
      <c r="O239" s="137">
        <v>8990965.6699999999</v>
      </c>
    </row>
    <row r="240" spans="2:15" x14ac:dyDescent="0.3">
      <c r="B240" s="136">
        <v>237</v>
      </c>
      <c r="C240" s="137">
        <v>5463</v>
      </c>
      <c r="D240" s="137">
        <v>5463</v>
      </c>
      <c r="E240" s="137" t="s">
        <v>253</v>
      </c>
      <c r="F240" s="137">
        <v>0</v>
      </c>
      <c r="G240" s="137">
        <v>1</v>
      </c>
      <c r="H240" s="137">
        <v>8876769.3200000003</v>
      </c>
      <c r="I240" s="137">
        <v>1051243.26</v>
      </c>
      <c r="J240" s="137">
        <v>310342.53000000003</v>
      </c>
      <c r="K240" s="137">
        <v>1018796.87</v>
      </c>
      <c r="L240" s="137">
        <v>2031637.99</v>
      </c>
      <c r="M240" s="137">
        <v>2083.6</v>
      </c>
      <c r="N240" s="137">
        <v>489115</v>
      </c>
      <c r="O240" s="137">
        <v>13779988.57</v>
      </c>
    </row>
    <row r="241" spans="2:15" ht="27.6" x14ac:dyDescent="0.3">
      <c r="B241" s="136">
        <v>238</v>
      </c>
      <c r="C241" s="137">
        <v>5486</v>
      </c>
      <c r="D241" s="137">
        <v>5486</v>
      </c>
      <c r="E241" s="137" t="s">
        <v>254</v>
      </c>
      <c r="F241" s="137">
        <v>0</v>
      </c>
      <c r="G241" s="137">
        <v>1</v>
      </c>
      <c r="H241" s="137">
        <v>3719216.94</v>
      </c>
      <c r="I241" s="137">
        <v>219734.74</v>
      </c>
      <c r="J241" s="137">
        <v>143810.97</v>
      </c>
      <c r="K241" s="137">
        <v>465945.8</v>
      </c>
      <c r="L241" s="137">
        <v>662017.09</v>
      </c>
      <c r="M241" s="137">
        <v>0</v>
      </c>
      <c r="N241" s="137">
        <v>182557</v>
      </c>
      <c r="O241" s="137">
        <v>5393282.54</v>
      </c>
    </row>
    <row r="242" spans="2:15" x14ac:dyDescent="0.3">
      <c r="B242" s="136">
        <v>239</v>
      </c>
      <c r="C242" s="137">
        <v>5508</v>
      </c>
      <c r="D242" s="137">
        <v>5508</v>
      </c>
      <c r="E242" s="137" t="s">
        <v>255</v>
      </c>
      <c r="F242" s="137">
        <v>0</v>
      </c>
      <c r="G242" s="137">
        <v>1</v>
      </c>
      <c r="H242" s="137">
        <v>3676647.45</v>
      </c>
      <c r="I242" s="137">
        <v>231160.16</v>
      </c>
      <c r="J242" s="137">
        <v>113312.96000000001</v>
      </c>
      <c r="K242" s="137">
        <v>439561.31</v>
      </c>
      <c r="L242" s="137">
        <v>841914.45</v>
      </c>
      <c r="M242" s="137">
        <v>0</v>
      </c>
      <c r="N242" s="137">
        <v>155019</v>
      </c>
      <c r="O242" s="137">
        <v>5457615.3300000001</v>
      </c>
    </row>
    <row r="243" spans="2:15" ht="27.6" x14ac:dyDescent="0.3">
      <c r="B243" s="136">
        <v>240</v>
      </c>
      <c r="C243" s="137">
        <v>1975</v>
      </c>
      <c r="D243" s="137">
        <v>1975</v>
      </c>
      <c r="E243" s="137" t="s">
        <v>121</v>
      </c>
      <c r="F243" s="137">
        <v>0</v>
      </c>
      <c r="G243" s="137">
        <v>1</v>
      </c>
      <c r="H243" s="137">
        <v>4091489.07</v>
      </c>
      <c r="I243" s="137">
        <v>76964.800000000003</v>
      </c>
      <c r="J243" s="137">
        <v>44956.17</v>
      </c>
      <c r="K243" s="137">
        <v>397071.31</v>
      </c>
      <c r="L243" s="137">
        <v>876150.25</v>
      </c>
      <c r="M243" s="137">
        <v>0</v>
      </c>
      <c r="N243" s="137">
        <v>192604</v>
      </c>
      <c r="O243" s="137">
        <v>5679235.5999999996</v>
      </c>
    </row>
    <row r="244" spans="2:15" ht="27.6" x14ac:dyDescent="0.3">
      <c r="B244" s="136">
        <v>241</v>
      </c>
      <c r="C244" s="137">
        <v>4824</v>
      </c>
      <c r="D244" s="137">
        <v>5510</v>
      </c>
      <c r="E244" s="137" t="s">
        <v>256</v>
      </c>
      <c r="F244" s="137">
        <v>0</v>
      </c>
      <c r="G244" s="137">
        <v>1</v>
      </c>
      <c r="H244" s="137">
        <v>6050503.0899999999</v>
      </c>
      <c r="I244" s="137">
        <v>602196.29</v>
      </c>
      <c r="J244" s="137">
        <v>186499.78</v>
      </c>
      <c r="K244" s="137">
        <v>788794.37</v>
      </c>
      <c r="L244" s="137">
        <v>1530440.09</v>
      </c>
      <c r="M244" s="137">
        <v>0</v>
      </c>
      <c r="N244" s="137">
        <v>329566.7</v>
      </c>
      <c r="O244" s="137">
        <v>9488000.3200000003</v>
      </c>
    </row>
    <row r="245" spans="2:15" ht="27.6" x14ac:dyDescent="0.3">
      <c r="B245" s="136">
        <v>242</v>
      </c>
      <c r="C245" s="137">
        <v>5607</v>
      </c>
      <c r="D245" s="137">
        <v>5607</v>
      </c>
      <c r="E245" s="137" t="s">
        <v>257</v>
      </c>
      <c r="F245" s="137">
        <v>0</v>
      </c>
      <c r="G245" s="137">
        <v>1</v>
      </c>
      <c r="H245" s="137">
        <v>8199677.5</v>
      </c>
      <c r="I245" s="137">
        <v>311344.39</v>
      </c>
      <c r="J245" s="137">
        <v>339496.59</v>
      </c>
      <c r="K245" s="137">
        <v>957346.05</v>
      </c>
      <c r="L245" s="137">
        <v>1367148.35</v>
      </c>
      <c r="M245" s="137">
        <v>0</v>
      </c>
      <c r="N245" s="137">
        <v>559403</v>
      </c>
      <c r="O245" s="137">
        <v>11734415.880000001</v>
      </c>
    </row>
    <row r="246" spans="2:15" ht="27.6" x14ac:dyDescent="0.3">
      <c r="B246" s="136">
        <v>243</v>
      </c>
      <c r="C246" s="137">
        <v>5643</v>
      </c>
      <c r="D246" s="137">
        <v>5643</v>
      </c>
      <c r="E246" s="137" t="s">
        <v>258</v>
      </c>
      <c r="F246" s="137">
        <v>0</v>
      </c>
      <c r="G246" s="137">
        <v>1</v>
      </c>
      <c r="H246" s="137">
        <v>8930859.7899999991</v>
      </c>
      <c r="I246" s="137">
        <v>468384.34</v>
      </c>
      <c r="J246" s="137">
        <v>446478.97</v>
      </c>
      <c r="K246" s="137">
        <v>923304.71</v>
      </c>
      <c r="L246" s="137">
        <v>1456990.87</v>
      </c>
      <c r="M246" s="137">
        <v>0</v>
      </c>
      <c r="N246" s="137">
        <v>434425</v>
      </c>
      <c r="O246" s="137">
        <v>12660443.68</v>
      </c>
    </row>
    <row r="247" spans="2:15" ht="55.2" x14ac:dyDescent="0.3">
      <c r="B247" s="136">
        <v>244</v>
      </c>
      <c r="C247" s="137">
        <v>5697</v>
      </c>
      <c r="D247" s="137">
        <v>5697</v>
      </c>
      <c r="E247" s="137" t="s">
        <v>795</v>
      </c>
      <c r="F247" s="137">
        <v>0</v>
      </c>
      <c r="G247" s="137">
        <v>1</v>
      </c>
      <c r="H247" s="137">
        <v>3975560.4</v>
      </c>
      <c r="I247" s="137">
        <v>79374.850000000006</v>
      </c>
      <c r="J247" s="137">
        <v>92295.52</v>
      </c>
      <c r="K247" s="137">
        <v>354678.02</v>
      </c>
      <c r="L247" s="137">
        <v>815610.2</v>
      </c>
      <c r="M247" s="137">
        <v>0</v>
      </c>
      <c r="N247" s="137">
        <v>227301.28</v>
      </c>
      <c r="O247" s="137">
        <v>5544820.2699999996</v>
      </c>
    </row>
    <row r="248" spans="2:15" ht="27.6" x14ac:dyDescent="0.3">
      <c r="B248" s="136">
        <v>245</v>
      </c>
      <c r="C248" s="137">
        <v>5724</v>
      </c>
      <c r="D248" s="137">
        <v>5724</v>
      </c>
      <c r="E248" s="137" t="s">
        <v>260</v>
      </c>
      <c r="F248" s="137">
        <v>0</v>
      </c>
      <c r="G248" s="137">
        <v>1</v>
      </c>
      <c r="H248" s="137">
        <v>1809499.26</v>
      </c>
      <c r="I248" s="137">
        <v>122762.41</v>
      </c>
      <c r="J248" s="137">
        <v>26280.01</v>
      </c>
      <c r="K248" s="137">
        <v>337732.19</v>
      </c>
      <c r="L248" s="137">
        <v>457612.7</v>
      </c>
      <c r="M248" s="137">
        <v>0</v>
      </c>
      <c r="N248" s="137">
        <v>113376</v>
      </c>
      <c r="O248" s="137">
        <v>2867262.57</v>
      </c>
    </row>
    <row r="249" spans="2:15" x14ac:dyDescent="0.3">
      <c r="B249" s="136">
        <v>246</v>
      </c>
      <c r="C249" s="137">
        <v>5805</v>
      </c>
      <c r="D249" s="137">
        <v>5805</v>
      </c>
      <c r="E249" s="137" t="s">
        <v>262</v>
      </c>
      <c r="F249" s="137">
        <v>0</v>
      </c>
      <c r="G249" s="137">
        <v>1</v>
      </c>
      <c r="H249" s="137">
        <v>12166811.220000001</v>
      </c>
      <c r="I249" s="137">
        <v>1731713.69</v>
      </c>
      <c r="J249" s="137">
        <v>647705.88</v>
      </c>
      <c r="K249" s="137">
        <v>1636215.76</v>
      </c>
      <c r="L249" s="137">
        <v>3275155.2</v>
      </c>
      <c r="M249" s="137">
        <v>0</v>
      </c>
      <c r="N249" s="137">
        <v>551992.81999999995</v>
      </c>
      <c r="O249" s="137">
        <v>20009594.57</v>
      </c>
    </row>
    <row r="250" spans="2:15" ht="41.4" x14ac:dyDescent="0.3">
      <c r="B250" s="136">
        <v>247</v>
      </c>
      <c r="C250" s="137">
        <v>5823</v>
      </c>
      <c r="D250" s="137">
        <v>5823</v>
      </c>
      <c r="E250" s="137" t="s">
        <v>263</v>
      </c>
      <c r="F250" s="137">
        <v>0</v>
      </c>
      <c r="G250" s="137">
        <v>1</v>
      </c>
      <c r="H250" s="137">
        <v>3950234.91</v>
      </c>
      <c r="I250" s="137">
        <v>76059.789999999994</v>
      </c>
      <c r="J250" s="137">
        <v>83026.09</v>
      </c>
      <c r="K250" s="137">
        <v>468275.76</v>
      </c>
      <c r="L250" s="137">
        <v>701985.25</v>
      </c>
      <c r="M250" s="137">
        <v>0</v>
      </c>
      <c r="N250" s="137">
        <v>237147.1</v>
      </c>
      <c r="O250" s="137">
        <v>5516728.9000000004</v>
      </c>
    </row>
    <row r="251" spans="2:15" ht="27.6" x14ac:dyDescent="0.3">
      <c r="B251" s="136">
        <v>248</v>
      </c>
      <c r="C251" s="137">
        <v>5832</v>
      </c>
      <c r="D251" s="137">
        <v>5832</v>
      </c>
      <c r="E251" s="137" t="s">
        <v>264</v>
      </c>
      <c r="F251" s="137">
        <v>0</v>
      </c>
      <c r="G251" s="137">
        <v>1</v>
      </c>
      <c r="H251" s="137">
        <v>2317878.86</v>
      </c>
      <c r="I251" s="137">
        <v>147560.51999999999</v>
      </c>
      <c r="J251" s="137">
        <v>80997.48</v>
      </c>
      <c r="K251" s="137">
        <v>315149.65000000002</v>
      </c>
      <c r="L251" s="137">
        <v>724326.03</v>
      </c>
      <c r="M251" s="137">
        <v>909.63</v>
      </c>
      <c r="N251" s="137">
        <v>133491</v>
      </c>
      <c r="O251" s="137">
        <v>3720313.17</v>
      </c>
    </row>
    <row r="252" spans="2:15" ht="41.4" x14ac:dyDescent="0.3">
      <c r="B252" s="136">
        <v>249</v>
      </c>
      <c r="C252" s="137">
        <v>5877</v>
      </c>
      <c r="D252" s="137">
        <v>5877</v>
      </c>
      <c r="E252" s="137" t="s">
        <v>265</v>
      </c>
      <c r="F252" s="137">
        <v>0</v>
      </c>
      <c r="G252" s="137">
        <v>1</v>
      </c>
      <c r="H252" s="137">
        <v>14046821.01</v>
      </c>
      <c r="I252" s="137">
        <v>1268539.19</v>
      </c>
      <c r="J252" s="137">
        <v>568295.09</v>
      </c>
      <c r="K252" s="137">
        <v>1451569.05</v>
      </c>
      <c r="L252" s="137">
        <v>2491447.65</v>
      </c>
      <c r="M252" s="137">
        <v>0</v>
      </c>
      <c r="N252" s="137">
        <v>695465</v>
      </c>
      <c r="O252" s="137">
        <v>20522136.989999998</v>
      </c>
    </row>
    <row r="253" spans="2:15" x14ac:dyDescent="0.3">
      <c r="B253" s="136">
        <v>250</v>
      </c>
      <c r="C253" s="137">
        <v>5895</v>
      </c>
      <c r="D253" s="137">
        <v>5895</v>
      </c>
      <c r="E253" s="137" t="s">
        <v>266</v>
      </c>
      <c r="F253" s="137">
        <v>0</v>
      </c>
      <c r="G253" s="137">
        <v>1</v>
      </c>
      <c r="H253" s="137">
        <v>2926310.41</v>
      </c>
      <c r="I253" s="137">
        <v>236273.25</v>
      </c>
      <c r="J253" s="137">
        <v>64001.52</v>
      </c>
      <c r="K253" s="137">
        <v>307170.08</v>
      </c>
      <c r="L253" s="137">
        <v>816460.46</v>
      </c>
      <c r="M253" s="137">
        <v>0</v>
      </c>
      <c r="N253" s="137">
        <v>275371.59000000003</v>
      </c>
      <c r="O253" s="137">
        <v>4625587.3099999996</v>
      </c>
    </row>
    <row r="254" spans="2:15" x14ac:dyDescent="0.3">
      <c r="B254" s="136">
        <v>251</v>
      </c>
      <c r="C254" s="137">
        <v>5949</v>
      </c>
      <c r="D254" s="137">
        <v>5949</v>
      </c>
      <c r="E254" s="137" t="s">
        <v>267</v>
      </c>
      <c r="F254" s="137">
        <v>0</v>
      </c>
      <c r="G254" s="137">
        <v>1</v>
      </c>
      <c r="H254" s="137">
        <v>9093261.4700000007</v>
      </c>
      <c r="I254" s="137">
        <v>607506.18999999994</v>
      </c>
      <c r="J254" s="137">
        <v>194609.95</v>
      </c>
      <c r="K254" s="137">
        <v>1068036.8899999999</v>
      </c>
      <c r="L254" s="137">
        <v>1962125.97</v>
      </c>
      <c r="M254" s="137">
        <v>0</v>
      </c>
      <c r="N254" s="137">
        <v>714305</v>
      </c>
      <c r="O254" s="137">
        <v>13639845.470000001</v>
      </c>
    </row>
    <row r="255" spans="2:15" ht="27.6" x14ac:dyDescent="0.3">
      <c r="B255" s="136">
        <v>252</v>
      </c>
      <c r="C255" s="137">
        <v>5976</v>
      </c>
      <c r="D255" s="137">
        <v>5976</v>
      </c>
      <c r="E255" s="137" t="s">
        <v>268</v>
      </c>
      <c r="F255" s="137">
        <v>0</v>
      </c>
      <c r="G255" s="137">
        <v>1</v>
      </c>
      <c r="H255" s="137">
        <v>8961135.3900000006</v>
      </c>
      <c r="I255" s="137">
        <v>1796345.17</v>
      </c>
      <c r="J255" s="137">
        <v>863644.04</v>
      </c>
      <c r="K255" s="137">
        <v>1176324.19</v>
      </c>
      <c r="L255" s="137">
        <v>2288122.5</v>
      </c>
      <c r="M255" s="137">
        <v>0</v>
      </c>
      <c r="N255" s="137">
        <v>481702</v>
      </c>
      <c r="O255" s="137">
        <v>15567273.289999999</v>
      </c>
    </row>
    <row r="256" spans="2:15" ht="41.4" x14ac:dyDescent="0.3">
      <c r="B256" s="136">
        <v>253</v>
      </c>
      <c r="C256" s="137">
        <v>5994</v>
      </c>
      <c r="D256" s="137">
        <v>5994</v>
      </c>
      <c r="E256" s="137" t="s">
        <v>269</v>
      </c>
      <c r="F256" s="137">
        <v>0</v>
      </c>
      <c r="G256" s="137">
        <v>1</v>
      </c>
      <c r="H256" s="137">
        <v>6087854.9500000002</v>
      </c>
      <c r="I256" s="137">
        <v>562591.73</v>
      </c>
      <c r="J256" s="137">
        <v>318443.59000000003</v>
      </c>
      <c r="K256" s="137">
        <v>728263.31</v>
      </c>
      <c r="L256" s="137">
        <v>1250203.73</v>
      </c>
      <c r="M256" s="137">
        <v>0</v>
      </c>
      <c r="N256" s="137">
        <v>336829.47</v>
      </c>
      <c r="O256" s="137">
        <v>9284186.7799999993</v>
      </c>
    </row>
    <row r="257" spans="2:15" x14ac:dyDescent="0.3">
      <c r="B257" s="136">
        <v>254</v>
      </c>
      <c r="C257" s="137">
        <v>6003</v>
      </c>
      <c r="D257" s="137">
        <v>6003</v>
      </c>
      <c r="E257" s="137" t="s">
        <v>270</v>
      </c>
      <c r="F257" s="137">
        <v>0</v>
      </c>
      <c r="G257" s="137">
        <v>1</v>
      </c>
      <c r="H257" s="137">
        <v>4596734.33</v>
      </c>
      <c r="I257" s="137">
        <v>114054.38</v>
      </c>
      <c r="J257" s="137">
        <v>173741.39</v>
      </c>
      <c r="K257" s="137">
        <v>586838.75</v>
      </c>
      <c r="L257" s="137">
        <v>781648</v>
      </c>
      <c r="M257" s="137">
        <v>0</v>
      </c>
      <c r="N257" s="137">
        <v>292494.92</v>
      </c>
      <c r="O257" s="137">
        <v>6545511.7699999996</v>
      </c>
    </row>
    <row r="258" spans="2:15" ht="27.6" x14ac:dyDescent="0.3">
      <c r="B258" s="136">
        <v>255</v>
      </c>
      <c r="C258" s="137">
        <v>6012</v>
      </c>
      <c r="D258" s="137">
        <v>6012</v>
      </c>
      <c r="E258" s="137" t="s">
        <v>271</v>
      </c>
      <c r="F258" s="137">
        <v>0</v>
      </c>
      <c r="G258" s="137">
        <v>1</v>
      </c>
      <c r="H258" s="137">
        <v>5160414.38</v>
      </c>
      <c r="I258" s="137">
        <v>381660.37</v>
      </c>
      <c r="J258" s="137">
        <v>157722.78</v>
      </c>
      <c r="K258" s="137">
        <v>713170.33</v>
      </c>
      <c r="L258" s="137">
        <v>924389.01</v>
      </c>
      <c r="M258" s="137">
        <v>0</v>
      </c>
      <c r="N258" s="137">
        <v>469292.02</v>
      </c>
      <c r="O258" s="137">
        <v>7806648.8899999997</v>
      </c>
    </row>
    <row r="259" spans="2:15" ht="27.6" x14ac:dyDescent="0.3">
      <c r="B259" s="136">
        <v>256</v>
      </c>
      <c r="C259" s="137">
        <v>6030</v>
      </c>
      <c r="D259" s="137">
        <v>6030</v>
      </c>
      <c r="E259" s="137" t="s">
        <v>272</v>
      </c>
      <c r="F259" s="137">
        <v>0</v>
      </c>
      <c r="G259" s="137">
        <v>1</v>
      </c>
      <c r="H259" s="137">
        <v>12469118.67</v>
      </c>
      <c r="I259" s="137">
        <v>1752356.16</v>
      </c>
      <c r="J259" s="137">
        <v>724481.9</v>
      </c>
      <c r="K259" s="137">
        <v>1357487.09</v>
      </c>
      <c r="L259" s="137">
        <v>2502682.9900000002</v>
      </c>
      <c r="M259" s="137">
        <v>0</v>
      </c>
      <c r="N259" s="137">
        <v>859825.55</v>
      </c>
      <c r="O259" s="137">
        <v>19665952.359999999</v>
      </c>
    </row>
    <row r="260" spans="2:15" ht="27.6" x14ac:dyDescent="0.3">
      <c r="B260" s="136">
        <v>257</v>
      </c>
      <c r="C260" s="137">
        <v>6048</v>
      </c>
      <c r="D260" s="137">
        <v>6035</v>
      </c>
      <c r="E260" s="137" t="s">
        <v>273</v>
      </c>
      <c r="F260" s="137">
        <v>0</v>
      </c>
      <c r="G260" s="137">
        <v>1</v>
      </c>
      <c r="H260" s="137">
        <v>5526644.1600000001</v>
      </c>
      <c r="I260" s="137">
        <v>191746.2</v>
      </c>
      <c r="J260" s="137">
        <v>189062.81</v>
      </c>
      <c r="K260" s="137">
        <v>663768.56000000006</v>
      </c>
      <c r="L260" s="137">
        <v>1284334.71</v>
      </c>
      <c r="M260" s="137">
        <v>0</v>
      </c>
      <c r="N260" s="137">
        <v>225901.33</v>
      </c>
      <c r="O260" s="137">
        <v>8081457.7699999996</v>
      </c>
    </row>
    <row r="261" spans="2:15" ht="27.6" x14ac:dyDescent="0.3">
      <c r="B261" s="136">
        <v>258</v>
      </c>
      <c r="C261" s="137">
        <v>6039</v>
      </c>
      <c r="D261" s="137">
        <v>6039</v>
      </c>
      <c r="E261" s="137" t="s">
        <v>274</v>
      </c>
      <c r="F261" s="137">
        <v>0</v>
      </c>
      <c r="G261" s="137">
        <v>1</v>
      </c>
      <c r="H261" s="137">
        <v>117626996.23</v>
      </c>
      <c r="I261" s="137">
        <v>14529176.699999999</v>
      </c>
      <c r="J261" s="137">
        <v>8304722.2599999998</v>
      </c>
      <c r="K261" s="137">
        <v>13840507.59</v>
      </c>
      <c r="L261" s="137">
        <v>21444373.43</v>
      </c>
      <c r="M261" s="137">
        <v>39495.699999999997</v>
      </c>
      <c r="N261" s="137">
        <v>8795965.6999999993</v>
      </c>
      <c r="O261" s="137">
        <v>184581237.61000001</v>
      </c>
    </row>
    <row r="262" spans="2:15" x14ac:dyDescent="0.3">
      <c r="B262" s="136">
        <v>259</v>
      </c>
      <c r="C262" s="137">
        <v>6093</v>
      </c>
      <c r="D262" s="137">
        <v>6093</v>
      </c>
      <c r="E262" s="137" t="s">
        <v>275</v>
      </c>
      <c r="F262" s="137">
        <v>0</v>
      </c>
      <c r="G262" s="137">
        <v>1</v>
      </c>
      <c r="H262" s="137">
        <v>9998661.3000000007</v>
      </c>
      <c r="I262" s="137">
        <v>913670.62</v>
      </c>
      <c r="J262" s="137">
        <v>453731.24</v>
      </c>
      <c r="K262" s="137">
        <v>1255070.04</v>
      </c>
      <c r="L262" s="137">
        <v>2694434.06</v>
      </c>
      <c r="M262" s="137">
        <v>0</v>
      </c>
      <c r="N262" s="137">
        <v>665141.24</v>
      </c>
      <c r="O262" s="137">
        <v>15980708.5</v>
      </c>
    </row>
    <row r="263" spans="2:15" ht="41.4" x14ac:dyDescent="0.3">
      <c r="B263" s="136">
        <v>260</v>
      </c>
      <c r="C263" s="137">
        <v>6091</v>
      </c>
      <c r="D263" s="137">
        <v>6091</v>
      </c>
      <c r="E263" s="137" t="s">
        <v>359</v>
      </c>
      <c r="F263" s="137">
        <v>0</v>
      </c>
      <c r="G263" s="137">
        <v>1</v>
      </c>
      <c r="H263" s="137">
        <v>8137538.1600000001</v>
      </c>
      <c r="I263" s="137">
        <v>868398.94</v>
      </c>
      <c r="J263" s="137">
        <v>466930.34</v>
      </c>
      <c r="K263" s="137">
        <v>779842.38</v>
      </c>
      <c r="L263" s="137">
        <v>2661516.2200000002</v>
      </c>
      <c r="M263" s="137">
        <v>0</v>
      </c>
      <c r="N263" s="137">
        <v>455219.42</v>
      </c>
      <c r="O263" s="137">
        <v>13369445.460000001</v>
      </c>
    </row>
    <row r="264" spans="2:15" ht="27.6" x14ac:dyDescent="0.3">
      <c r="B264" s="136">
        <v>261</v>
      </c>
      <c r="C264" s="137">
        <v>6095</v>
      </c>
      <c r="D264" s="137">
        <v>6095</v>
      </c>
      <c r="E264" s="137" t="s">
        <v>277</v>
      </c>
      <c r="F264" s="137">
        <v>0</v>
      </c>
      <c r="G264" s="137">
        <v>1</v>
      </c>
      <c r="H264" s="137">
        <v>6066023.7999999998</v>
      </c>
      <c r="I264" s="137">
        <v>383016.97</v>
      </c>
      <c r="J264" s="137">
        <v>51504.33</v>
      </c>
      <c r="K264" s="137">
        <v>641974.36</v>
      </c>
      <c r="L264" s="137">
        <v>1179411.57</v>
      </c>
      <c r="M264" s="137">
        <v>0</v>
      </c>
      <c r="N264" s="137">
        <v>299001.18</v>
      </c>
      <c r="O264" s="137">
        <v>8620932.2100000009</v>
      </c>
    </row>
    <row r="265" spans="2:15" ht="27.6" x14ac:dyDescent="0.3">
      <c r="B265" s="136">
        <v>262</v>
      </c>
      <c r="C265" s="137">
        <v>5157</v>
      </c>
      <c r="D265" s="137">
        <v>6099</v>
      </c>
      <c r="E265" s="137" t="s">
        <v>281</v>
      </c>
      <c r="F265" s="137">
        <v>0</v>
      </c>
      <c r="G265" s="137">
        <v>1</v>
      </c>
      <c r="H265" s="137">
        <v>4897470.6500000004</v>
      </c>
      <c r="I265" s="137">
        <v>595118.93000000005</v>
      </c>
      <c r="J265" s="137">
        <v>174457.65</v>
      </c>
      <c r="K265" s="137">
        <v>674474.84</v>
      </c>
      <c r="L265" s="137">
        <v>1143266.1299999999</v>
      </c>
      <c r="M265" s="137">
        <v>0</v>
      </c>
      <c r="N265" s="137">
        <v>642449.6</v>
      </c>
      <c r="O265" s="137">
        <v>8127237.7999999998</v>
      </c>
    </row>
    <row r="266" spans="2:15" ht="27.6" x14ac:dyDescent="0.3">
      <c r="B266" s="136">
        <v>263</v>
      </c>
      <c r="C266" s="137">
        <v>6097</v>
      </c>
      <c r="D266" s="137">
        <v>6097</v>
      </c>
      <c r="E266" s="137" t="s">
        <v>279</v>
      </c>
      <c r="F266" s="137">
        <v>0</v>
      </c>
      <c r="G266" s="137">
        <v>1</v>
      </c>
      <c r="H266" s="137">
        <v>2112821.21</v>
      </c>
      <c r="I266" s="137">
        <v>77911.92</v>
      </c>
      <c r="J266" s="137">
        <v>89301.99</v>
      </c>
      <c r="K266" s="137">
        <v>250541.65</v>
      </c>
      <c r="L266" s="137">
        <v>475769.72</v>
      </c>
      <c r="M266" s="137">
        <v>0</v>
      </c>
      <c r="N266" s="137">
        <v>99899</v>
      </c>
      <c r="O266" s="137">
        <v>3106245.49</v>
      </c>
    </row>
    <row r="267" spans="2:15" ht="27.6" x14ac:dyDescent="0.3">
      <c r="B267" s="136">
        <v>264</v>
      </c>
      <c r="C267" s="137">
        <v>6098</v>
      </c>
      <c r="D267" s="137">
        <v>6098</v>
      </c>
      <c r="E267" s="137" t="s">
        <v>796</v>
      </c>
      <c r="F267" s="137">
        <v>0</v>
      </c>
      <c r="G267" s="137">
        <v>1</v>
      </c>
      <c r="H267" s="137">
        <v>12384021.640000001</v>
      </c>
      <c r="I267" s="137">
        <v>790874.11</v>
      </c>
      <c r="J267" s="137">
        <v>948175.2</v>
      </c>
      <c r="K267" s="137">
        <v>1692169.43</v>
      </c>
      <c r="L267" s="137">
        <v>3428635.04</v>
      </c>
      <c r="M267" s="137">
        <v>0</v>
      </c>
      <c r="N267" s="137">
        <v>775933.84</v>
      </c>
      <c r="O267" s="137">
        <v>20019809.260000002</v>
      </c>
    </row>
    <row r="268" spans="2:15" ht="41.4" x14ac:dyDescent="0.3">
      <c r="B268" s="136">
        <v>265</v>
      </c>
      <c r="C268" s="137">
        <v>6100</v>
      </c>
      <c r="D268" s="137">
        <v>6100</v>
      </c>
      <c r="E268" s="137" t="s">
        <v>282</v>
      </c>
      <c r="F268" s="137">
        <v>0</v>
      </c>
      <c r="G268" s="137">
        <v>1</v>
      </c>
      <c r="H268" s="137">
        <v>5063914.49</v>
      </c>
      <c r="I268" s="137">
        <v>279131.33</v>
      </c>
      <c r="J268" s="137">
        <v>342425.76</v>
      </c>
      <c r="K268" s="137">
        <v>478527.02</v>
      </c>
      <c r="L268" s="137">
        <v>1122267.54</v>
      </c>
      <c r="M268" s="137">
        <v>0</v>
      </c>
      <c r="N268" s="137">
        <v>274229</v>
      </c>
      <c r="O268" s="137">
        <v>7560495.1399999997</v>
      </c>
    </row>
    <row r="269" spans="2:15" ht="27.6" x14ac:dyDescent="0.3">
      <c r="B269" s="136">
        <v>266</v>
      </c>
      <c r="C269" s="137">
        <v>6101</v>
      </c>
      <c r="D269" s="137">
        <v>6101</v>
      </c>
      <c r="E269" s="137" t="s">
        <v>283</v>
      </c>
      <c r="F269" s="137">
        <v>0</v>
      </c>
      <c r="G269" s="137">
        <v>1</v>
      </c>
      <c r="H269" s="137">
        <v>56319698.020000003</v>
      </c>
      <c r="I269" s="137">
        <v>3700585.22</v>
      </c>
      <c r="J269" s="137">
        <v>3188459.31</v>
      </c>
      <c r="K269" s="137">
        <v>5666339.2699999996</v>
      </c>
      <c r="L269" s="137">
        <v>15171619.09</v>
      </c>
      <c r="M269" s="137">
        <v>0</v>
      </c>
      <c r="N269" s="137">
        <v>3330767.74</v>
      </c>
      <c r="O269" s="137">
        <v>87377468.650000006</v>
      </c>
    </row>
    <row r="270" spans="2:15" ht="41.4" x14ac:dyDescent="0.3">
      <c r="B270" s="136">
        <v>267</v>
      </c>
      <c r="C270" s="137">
        <v>6094</v>
      </c>
      <c r="D270" s="137">
        <v>6094</v>
      </c>
      <c r="E270" s="137" t="s">
        <v>276</v>
      </c>
      <c r="F270" s="137">
        <v>0</v>
      </c>
      <c r="G270" s="137">
        <v>1</v>
      </c>
      <c r="H270" s="137">
        <v>4797592.49</v>
      </c>
      <c r="I270" s="137">
        <v>330260.82</v>
      </c>
      <c r="J270" s="137">
        <v>197300.84</v>
      </c>
      <c r="K270" s="137">
        <v>538680.86</v>
      </c>
      <c r="L270" s="137">
        <v>1026675.46</v>
      </c>
      <c r="M270" s="137">
        <v>0</v>
      </c>
      <c r="N270" s="137">
        <v>462049.27</v>
      </c>
      <c r="O270" s="137">
        <v>7352559.7400000002</v>
      </c>
    </row>
    <row r="271" spans="2:15" ht="55.2" x14ac:dyDescent="0.3">
      <c r="B271" s="136">
        <v>268</v>
      </c>
      <c r="C271" s="137">
        <v>6096</v>
      </c>
      <c r="D271" s="137">
        <v>6096</v>
      </c>
      <c r="E271" s="137" t="s">
        <v>947</v>
      </c>
      <c r="F271" s="137">
        <v>0</v>
      </c>
      <c r="G271" s="137">
        <v>1</v>
      </c>
      <c r="H271" s="137">
        <v>5618364.7800000003</v>
      </c>
      <c r="I271" s="137">
        <v>261828.21</v>
      </c>
      <c r="J271" s="137">
        <v>39434.92</v>
      </c>
      <c r="K271" s="137">
        <v>522925.01</v>
      </c>
      <c r="L271" s="137">
        <v>1083763.99</v>
      </c>
      <c r="M271" s="137">
        <v>0</v>
      </c>
      <c r="N271" s="137">
        <v>264018.95</v>
      </c>
      <c r="O271" s="137">
        <v>7790335.8600000003</v>
      </c>
    </row>
    <row r="272" spans="2:15" x14ac:dyDescent="0.3">
      <c r="B272" s="136">
        <v>269</v>
      </c>
      <c r="C272" s="137">
        <v>6102</v>
      </c>
      <c r="D272" s="137">
        <v>6102</v>
      </c>
      <c r="E272" s="137" t="s">
        <v>284</v>
      </c>
      <c r="F272" s="137">
        <v>0</v>
      </c>
      <c r="G272" s="137">
        <v>1</v>
      </c>
      <c r="H272" s="137">
        <v>18071179.48</v>
      </c>
      <c r="I272" s="137">
        <v>1113428.54</v>
      </c>
      <c r="J272" s="137">
        <v>1152309.31</v>
      </c>
      <c r="K272" s="137">
        <v>2048790.33</v>
      </c>
      <c r="L272" s="137">
        <v>4172983.2</v>
      </c>
      <c r="M272" s="137">
        <v>2781.6</v>
      </c>
      <c r="N272" s="137">
        <v>1032316.64</v>
      </c>
      <c r="O272" s="137">
        <v>27593789.100000001</v>
      </c>
    </row>
    <row r="273" spans="2:15" ht="27.6" x14ac:dyDescent="0.3">
      <c r="B273" s="136">
        <v>270</v>
      </c>
      <c r="C273" s="137">
        <v>6120</v>
      </c>
      <c r="D273" s="137">
        <v>6120</v>
      </c>
      <c r="E273" s="137" t="s">
        <v>285</v>
      </c>
      <c r="F273" s="137">
        <v>0</v>
      </c>
      <c r="G273" s="137">
        <v>1</v>
      </c>
      <c r="H273" s="137">
        <v>9334619.3000000007</v>
      </c>
      <c r="I273" s="137">
        <v>790646.38</v>
      </c>
      <c r="J273" s="137">
        <v>503402.02</v>
      </c>
      <c r="K273" s="137">
        <v>1145615.1100000001</v>
      </c>
      <c r="L273" s="137">
        <v>2328825.4</v>
      </c>
      <c r="M273" s="137">
        <v>0</v>
      </c>
      <c r="N273" s="137">
        <v>819611.85</v>
      </c>
      <c r="O273" s="137">
        <v>14922720.060000001</v>
      </c>
    </row>
    <row r="274" spans="2:15" ht="27.6" x14ac:dyDescent="0.3">
      <c r="B274" s="136">
        <v>271</v>
      </c>
      <c r="C274" s="137">
        <v>6138</v>
      </c>
      <c r="D274" s="137">
        <v>6138</v>
      </c>
      <c r="E274" s="137" t="s">
        <v>286</v>
      </c>
      <c r="F274" s="137">
        <v>0</v>
      </c>
      <c r="G274" s="137">
        <v>1</v>
      </c>
      <c r="H274" s="137">
        <v>3640774.15</v>
      </c>
      <c r="I274" s="137">
        <v>205174.84</v>
      </c>
      <c r="J274" s="137">
        <v>186554.9</v>
      </c>
      <c r="K274" s="137">
        <v>525613.15</v>
      </c>
      <c r="L274" s="137">
        <v>1012651.01</v>
      </c>
      <c r="M274" s="137">
        <v>0</v>
      </c>
      <c r="N274" s="137">
        <v>198332</v>
      </c>
      <c r="O274" s="137">
        <v>5769100.0499999998</v>
      </c>
    </row>
    <row r="275" spans="2:15" ht="27.6" x14ac:dyDescent="0.3">
      <c r="B275" s="136">
        <v>272</v>
      </c>
      <c r="C275" s="137">
        <v>5751</v>
      </c>
      <c r="D275" s="137">
        <v>5751</v>
      </c>
      <c r="E275" s="137" t="s">
        <v>261</v>
      </c>
      <c r="F275" s="137">
        <v>0</v>
      </c>
      <c r="G275" s="137">
        <v>1</v>
      </c>
      <c r="H275" s="137">
        <v>5563676.7300000004</v>
      </c>
      <c r="I275" s="137">
        <v>132247.4</v>
      </c>
      <c r="J275" s="137">
        <v>179644.25</v>
      </c>
      <c r="K275" s="137">
        <v>542315.74</v>
      </c>
      <c r="L275" s="137">
        <v>1058216.7</v>
      </c>
      <c r="M275" s="137">
        <v>0</v>
      </c>
      <c r="N275" s="137">
        <v>278492</v>
      </c>
      <c r="O275" s="137">
        <v>7754592.8200000003</v>
      </c>
    </row>
    <row r="276" spans="2:15" x14ac:dyDescent="0.3">
      <c r="B276" s="136">
        <v>273</v>
      </c>
      <c r="C276" s="137">
        <v>6165</v>
      </c>
      <c r="D276" s="137">
        <v>6165</v>
      </c>
      <c r="E276" s="137" t="s">
        <v>287</v>
      </c>
      <c r="F276" s="137">
        <v>0</v>
      </c>
      <c r="G276" s="137">
        <v>1</v>
      </c>
      <c r="H276" s="137">
        <v>2120477.37</v>
      </c>
      <c r="I276" s="137">
        <v>112373.66</v>
      </c>
      <c r="J276" s="137">
        <v>92491.71</v>
      </c>
      <c r="K276" s="137">
        <v>425096.81</v>
      </c>
      <c r="L276" s="137">
        <v>662100.63</v>
      </c>
      <c r="M276" s="137">
        <v>0</v>
      </c>
      <c r="N276" s="137">
        <v>85909</v>
      </c>
      <c r="O276" s="137">
        <v>3498449.18</v>
      </c>
    </row>
    <row r="277" spans="2:15" ht="27.6" x14ac:dyDescent="0.3">
      <c r="B277" s="136">
        <v>274</v>
      </c>
      <c r="C277" s="137">
        <v>6175</v>
      </c>
      <c r="D277" s="137">
        <v>6175</v>
      </c>
      <c r="E277" s="137" t="s">
        <v>288</v>
      </c>
      <c r="F277" s="137">
        <v>0</v>
      </c>
      <c r="G277" s="137">
        <v>1</v>
      </c>
      <c r="H277" s="137">
        <v>6086939.4800000004</v>
      </c>
      <c r="I277" s="137">
        <v>331139.26</v>
      </c>
      <c r="J277" s="137">
        <v>191692.5</v>
      </c>
      <c r="K277" s="137">
        <v>633840.37</v>
      </c>
      <c r="L277" s="137">
        <v>927354.75</v>
      </c>
      <c r="M277" s="137">
        <v>0</v>
      </c>
      <c r="N277" s="137">
        <v>502714.05</v>
      </c>
      <c r="O277" s="137">
        <v>8673680.4100000001</v>
      </c>
    </row>
    <row r="278" spans="2:15" ht="27.6" x14ac:dyDescent="0.3">
      <c r="B278" s="136">
        <v>275</v>
      </c>
      <c r="C278" s="137">
        <v>6219</v>
      </c>
      <c r="D278" s="137">
        <v>6219</v>
      </c>
      <c r="E278" s="137" t="s">
        <v>289</v>
      </c>
      <c r="F278" s="137">
        <v>0</v>
      </c>
      <c r="G278" s="137">
        <v>1</v>
      </c>
      <c r="H278" s="137">
        <v>23055970.809999999</v>
      </c>
      <c r="I278" s="137">
        <v>2579895.7400000002</v>
      </c>
      <c r="J278" s="137">
        <v>1783472.25</v>
      </c>
      <c r="K278" s="137">
        <v>2938582</v>
      </c>
      <c r="L278" s="137">
        <v>3521871.91</v>
      </c>
      <c r="M278" s="137">
        <v>252099.49</v>
      </c>
      <c r="N278" s="137">
        <v>1391003.02</v>
      </c>
      <c r="O278" s="137">
        <v>35522895.219999999</v>
      </c>
    </row>
    <row r="279" spans="2:15" x14ac:dyDescent="0.3">
      <c r="B279" s="136">
        <v>276</v>
      </c>
      <c r="C279" s="137">
        <v>6246</v>
      </c>
      <c r="D279" s="137">
        <v>6246</v>
      </c>
      <c r="E279" s="137" t="s">
        <v>290</v>
      </c>
      <c r="F279" s="137">
        <v>0</v>
      </c>
      <c r="G279" s="137">
        <v>1</v>
      </c>
      <c r="H279" s="137">
        <v>1620910.43</v>
      </c>
      <c r="I279" s="137">
        <v>14762.05</v>
      </c>
      <c r="J279" s="137">
        <v>21930.23</v>
      </c>
      <c r="K279" s="137">
        <v>180438.39999999999</v>
      </c>
      <c r="L279" s="137">
        <v>327744.81</v>
      </c>
      <c r="M279" s="137">
        <v>0</v>
      </c>
      <c r="N279" s="137">
        <v>76389</v>
      </c>
      <c r="O279" s="137">
        <v>2242174.92</v>
      </c>
    </row>
    <row r="280" spans="2:15" ht="41.4" x14ac:dyDescent="0.3">
      <c r="B280" s="136">
        <v>277</v>
      </c>
      <c r="C280" s="137">
        <v>6273</v>
      </c>
      <c r="D280" s="137">
        <v>6273</v>
      </c>
      <c r="E280" s="137" t="s">
        <v>358</v>
      </c>
      <c r="F280" s="137">
        <v>0</v>
      </c>
      <c r="G280" s="137">
        <v>1</v>
      </c>
      <c r="H280" s="137">
        <v>6682318.1699999999</v>
      </c>
      <c r="I280" s="137">
        <v>400907.59</v>
      </c>
      <c r="J280" s="137">
        <v>235701.13</v>
      </c>
      <c r="K280" s="137">
        <v>821752.72</v>
      </c>
      <c r="L280" s="137">
        <v>1808512.36</v>
      </c>
      <c r="M280" s="137">
        <v>0</v>
      </c>
      <c r="N280" s="137">
        <v>382317</v>
      </c>
      <c r="O280" s="137">
        <v>10331508.970000001</v>
      </c>
    </row>
    <row r="281" spans="2:15" x14ac:dyDescent="0.3">
      <c r="B281" s="136">
        <v>278</v>
      </c>
      <c r="C281" s="137">
        <v>6408</v>
      </c>
      <c r="D281" s="137">
        <v>6408</v>
      </c>
      <c r="E281" s="137" t="s">
        <v>292</v>
      </c>
      <c r="F281" s="137">
        <v>0</v>
      </c>
      <c r="G281" s="137">
        <v>1</v>
      </c>
      <c r="H281" s="137">
        <v>7316953.9100000001</v>
      </c>
      <c r="I281" s="137">
        <v>676549.58</v>
      </c>
      <c r="J281" s="137">
        <v>540428.22</v>
      </c>
      <c r="K281" s="137">
        <v>994968.71</v>
      </c>
      <c r="L281" s="137">
        <v>1410106.93</v>
      </c>
      <c r="M281" s="137">
        <v>0</v>
      </c>
      <c r="N281" s="137">
        <v>433765.44</v>
      </c>
      <c r="O281" s="137">
        <v>11372772.789999999</v>
      </c>
    </row>
    <row r="282" spans="2:15" x14ac:dyDescent="0.3">
      <c r="B282" s="136">
        <v>279</v>
      </c>
      <c r="C282" s="137">
        <v>6453</v>
      </c>
      <c r="D282" s="137">
        <v>6453</v>
      </c>
      <c r="E282" s="137" t="s">
        <v>293</v>
      </c>
      <c r="F282" s="137">
        <v>0</v>
      </c>
      <c r="G282" s="137">
        <v>1</v>
      </c>
      <c r="H282" s="137">
        <v>5494604.8399999999</v>
      </c>
      <c r="I282" s="137">
        <v>617826.86</v>
      </c>
      <c r="J282" s="137">
        <v>250991.01</v>
      </c>
      <c r="K282" s="137">
        <v>806496.76</v>
      </c>
      <c r="L282" s="137">
        <v>1390889.73</v>
      </c>
      <c r="M282" s="137">
        <v>0</v>
      </c>
      <c r="N282" s="137">
        <v>285716</v>
      </c>
      <c r="O282" s="137">
        <v>8846525.1999999993</v>
      </c>
    </row>
    <row r="283" spans="2:15" ht="27.6" x14ac:dyDescent="0.3">
      <c r="B283" s="136">
        <v>280</v>
      </c>
      <c r="C283" s="137">
        <v>6460</v>
      </c>
      <c r="D283" s="137">
        <v>6460</v>
      </c>
      <c r="E283" s="137" t="s">
        <v>294</v>
      </c>
      <c r="F283" s="137">
        <v>0</v>
      </c>
      <c r="G283" s="137">
        <v>1</v>
      </c>
      <c r="H283" s="137">
        <v>5513713.5</v>
      </c>
      <c r="I283" s="137">
        <v>424797.17</v>
      </c>
      <c r="J283" s="137">
        <v>234980.2</v>
      </c>
      <c r="K283" s="137">
        <v>638374.66</v>
      </c>
      <c r="L283" s="137">
        <v>1326711.54</v>
      </c>
      <c r="M283" s="137">
        <v>0</v>
      </c>
      <c r="N283" s="137">
        <v>310898.89</v>
      </c>
      <c r="O283" s="137">
        <v>8449475.9600000009</v>
      </c>
    </row>
    <row r="284" spans="2:15" ht="27.6" x14ac:dyDescent="0.3">
      <c r="B284" s="136">
        <v>281</v>
      </c>
      <c r="C284" s="137">
        <v>6462</v>
      </c>
      <c r="D284" s="137">
        <v>6462</v>
      </c>
      <c r="E284" s="137" t="s">
        <v>295</v>
      </c>
      <c r="F284" s="137">
        <v>0</v>
      </c>
      <c r="G284" s="137">
        <v>1</v>
      </c>
      <c r="H284" s="137">
        <v>2684885.57</v>
      </c>
      <c r="I284" s="137">
        <v>22634.46</v>
      </c>
      <c r="J284" s="137">
        <v>5237.87</v>
      </c>
      <c r="K284" s="137">
        <v>221727.07</v>
      </c>
      <c r="L284" s="137">
        <v>506723.02</v>
      </c>
      <c r="M284" s="137">
        <v>0</v>
      </c>
      <c r="N284" s="137">
        <v>143732.82</v>
      </c>
      <c r="O284" s="137">
        <v>3584940.81</v>
      </c>
    </row>
    <row r="285" spans="2:15" x14ac:dyDescent="0.3">
      <c r="B285" s="136">
        <v>282</v>
      </c>
      <c r="C285" s="137">
        <v>6471</v>
      </c>
      <c r="D285" s="137">
        <v>6471</v>
      </c>
      <c r="E285" s="137" t="s">
        <v>296</v>
      </c>
      <c r="F285" s="137">
        <v>0</v>
      </c>
      <c r="G285" s="137">
        <v>1</v>
      </c>
      <c r="H285" s="137">
        <v>4208064.07</v>
      </c>
      <c r="I285" s="137">
        <v>34367.56</v>
      </c>
      <c r="J285" s="137">
        <v>32672.37</v>
      </c>
      <c r="K285" s="137">
        <v>484711.48</v>
      </c>
      <c r="L285" s="137">
        <v>784856.95</v>
      </c>
      <c r="M285" s="137">
        <v>0</v>
      </c>
      <c r="N285" s="137">
        <v>245606.71</v>
      </c>
      <c r="O285" s="137">
        <v>5790279.1399999997</v>
      </c>
    </row>
    <row r="286" spans="2:15" ht="27.6" x14ac:dyDescent="0.3">
      <c r="B286" s="136">
        <v>283</v>
      </c>
      <c r="C286" s="137">
        <v>6509</v>
      </c>
      <c r="D286" s="137">
        <v>6509</v>
      </c>
      <c r="E286" s="137" t="s">
        <v>297</v>
      </c>
      <c r="F286" s="137">
        <v>0</v>
      </c>
      <c r="G286" s="137">
        <v>1</v>
      </c>
      <c r="H286" s="137">
        <v>4024561.23</v>
      </c>
      <c r="I286" s="137">
        <v>44565.15</v>
      </c>
      <c r="J286" s="137">
        <v>209355.46</v>
      </c>
      <c r="K286" s="137">
        <v>353118.79</v>
      </c>
      <c r="L286" s="137">
        <v>766927.63</v>
      </c>
      <c r="M286" s="137">
        <v>0</v>
      </c>
      <c r="N286" s="137">
        <v>182074</v>
      </c>
      <c r="O286" s="137">
        <v>5580602.2599999998</v>
      </c>
    </row>
    <row r="287" spans="2:15" ht="27.6" x14ac:dyDescent="0.3">
      <c r="B287" s="136">
        <v>284</v>
      </c>
      <c r="C287" s="137">
        <v>6512</v>
      </c>
      <c r="D287" s="137">
        <v>6512</v>
      </c>
      <c r="E287" s="137" t="s">
        <v>298</v>
      </c>
      <c r="F287" s="137">
        <v>0</v>
      </c>
      <c r="G287" s="137">
        <v>1</v>
      </c>
      <c r="H287" s="137">
        <v>3175764.5</v>
      </c>
      <c r="I287" s="137">
        <v>144644.82999999999</v>
      </c>
      <c r="J287" s="137">
        <v>108891.06</v>
      </c>
      <c r="K287" s="137">
        <v>535115.55000000005</v>
      </c>
      <c r="L287" s="137">
        <v>599401.94999999995</v>
      </c>
      <c r="M287" s="137">
        <v>0</v>
      </c>
      <c r="N287" s="137">
        <v>147890</v>
      </c>
      <c r="O287" s="137">
        <v>4711707.8899999997</v>
      </c>
    </row>
    <row r="288" spans="2:15" ht="27.6" x14ac:dyDescent="0.3">
      <c r="B288" s="136">
        <v>285</v>
      </c>
      <c r="C288" s="137">
        <v>6516</v>
      </c>
      <c r="D288" s="137">
        <v>6516</v>
      </c>
      <c r="E288" s="137" t="s">
        <v>299</v>
      </c>
      <c r="F288" s="137">
        <v>0</v>
      </c>
      <c r="G288" s="137">
        <v>1</v>
      </c>
      <c r="H288" s="137">
        <v>1945656.75</v>
      </c>
      <c r="I288" s="137">
        <v>54856.46</v>
      </c>
      <c r="J288" s="137">
        <v>0</v>
      </c>
      <c r="K288" s="137">
        <v>260934.64</v>
      </c>
      <c r="L288" s="137">
        <v>360462.67</v>
      </c>
      <c r="M288" s="137">
        <v>0</v>
      </c>
      <c r="N288" s="137">
        <v>78210</v>
      </c>
      <c r="O288" s="137">
        <v>2700120.52</v>
      </c>
    </row>
    <row r="289" spans="2:15" ht="27.6" x14ac:dyDescent="0.3">
      <c r="B289" s="136">
        <v>286</v>
      </c>
      <c r="C289" s="137">
        <v>6534</v>
      </c>
      <c r="D289" s="137">
        <v>6534</v>
      </c>
      <c r="E289" s="137" t="s">
        <v>300</v>
      </c>
      <c r="F289" s="137">
        <v>0</v>
      </c>
      <c r="G289" s="137">
        <v>1</v>
      </c>
      <c r="H289" s="137">
        <v>6433427.9100000001</v>
      </c>
      <c r="I289" s="137">
        <v>427005.77</v>
      </c>
      <c r="J289" s="137">
        <v>251439.48</v>
      </c>
      <c r="K289" s="137">
        <v>929269.14</v>
      </c>
      <c r="L289" s="137">
        <v>1884699.65</v>
      </c>
      <c r="M289" s="137">
        <v>0</v>
      </c>
      <c r="N289" s="137">
        <v>370473.84</v>
      </c>
      <c r="O289" s="137">
        <v>10296315.789999999</v>
      </c>
    </row>
    <row r="290" spans="2:15" x14ac:dyDescent="0.3">
      <c r="B290" s="136">
        <v>287</v>
      </c>
      <c r="C290" s="137">
        <v>1935</v>
      </c>
      <c r="D290" s="137">
        <v>6536</v>
      </c>
      <c r="E290" s="137" t="s">
        <v>301</v>
      </c>
      <c r="F290" s="137">
        <v>0</v>
      </c>
      <c r="G290" s="137">
        <v>1</v>
      </c>
      <c r="H290" s="137">
        <v>8055251.6200000001</v>
      </c>
      <c r="I290" s="137">
        <v>594474.93000000005</v>
      </c>
      <c r="J290" s="137">
        <v>466753.93</v>
      </c>
      <c r="K290" s="137">
        <v>1081581.3999999999</v>
      </c>
      <c r="L290" s="137">
        <v>1862957.49</v>
      </c>
      <c r="M290" s="137">
        <v>0</v>
      </c>
      <c r="N290" s="137">
        <v>588568.5</v>
      </c>
      <c r="O290" s="137">
        <v>12649587.869999999</v>
      </c>
    </row>
    <row r="291" spans="2:15" x14ac:dyDescent="0.3">
      <c r="B291" s="136">
        <v>288</v>
      </c>
      <c r="C291" s="137">
        <v>6561</v>
      </c>
      <c r="D291" s="137">
        <v>6561</v>
      </c>
      <c r="E291" s="137" t="s">
        <v>302</v>
      </c>
      <c r="F291" s="137">
        <v>0</v>
      </c>
      <c r="G291" s="137">
        <v>1</v>
      </c>
      <c r="H291" s="137">
        <v>4172415.02</v>
      </c>
      <c r="I291" s="137">
        <v>274307.76</v>
      </c>
      <c r="J291" s="137">
        <v>114873.71</v>
      </c>
      <c r="K291" s="137">
        <v>287998.57</v>
      </c>
      <c r="L291" s="137">
        <v>625980.30000000005</v>
      </c>
      <c r="M291" s="137">
        <v>0</v>
      </c>
      <c r="N291" s="137">
        <v>175918</v>
      </c>
      <c r="O291" s="137">
        <v>5651493.3600000003</v>
      </c>
    </row>
    <row r="292" spans="2:15" ht="27.6" x14ac:dyDescent="0.3">
      <c r="B292" s="136">
        <v>289</v>
      </c>
      <c r="C292" s="137">
        <v>6579</v>
      </c>
      <c r="D292" s="137">
        <v>6579</v>
      </c>
      <c r="E292" s="137" t="s">
        <v>303</v>
      </c>
      <c r="F292" s="137">
        <v>0</v>
      </c>
      <c r="G292" s="137">
        <v>1</v>
      </c>
      <c r="H292" s="137">
        <v>32695547.399999999</v>
      </c>
      <c r="I292" s="137">
        <v>3327888.41</v>
      </c>
      <c r="J292" s="137">
        <v>1950375.48</v>
      </c>
      <c r="K292" s="137">
        <v>4818827.9400000004</v>
      </c>
      <c r="L292" s="137">
        <v>7403321.71</v>
      </c>
      <c r="M292" s="137">
        <v>0</v>
      </c>
      <c r="N292" s="137">
        <v>2717572.14</v>
      </c>
      <c r="O292" s="137">
        <v>52913533.079999998</v>
      </c>
    </row>
    <row r="293" spans="2:15" ht="41.4" x14ac:dyDescent="0.3">
      <c r="B293" s="136">
        <v>290</v>
      </c>
      <c r="C293" s="137">
        <v>6592</v>
      </c>
      <c r="D293" s="137">
        <v>6592</v>
      </c>
      <c r="E293" s="137" t="s">
        <v>948</v>
      </c>
      <c r="F293" s="137">
        <v>0</v>
      </c>
      <c r="G293" s="137">
        <v>1</v>
      </c>
      <c r="H293" s="137">
        <v>9043527.4499999993</v>
      </c>
      <c r="I293" s="137">
        <v>238499.04</v>
      </c>
      <c r="J293" s="137">
        <v>482287.13</v>
      </c>
      <c r="K293" s="137">
        <v>1013382.73</v>
      </c>
      <c r="L293" s="137">
        <v>1897841.22</v>
      </c>
      <c r="M293" s="137">
        <v>398.77</v>
      </c>
      <c r="N293" s="137">
        <v>748346.44</v>
      </c>
      <c r="O293" s="137">
        <v>13424282.779999999</v>
      </c>
    </row>
    <row r="294" spans="2:15" ht="27.6" x14ac:dyDescent="0.3">
      <c r="B294" s="136">
        <v>291</v>
      </c>
      <c r="C294" s="137">
        <v>6615</v>
      </c>
      <c r="D294" s="137">
        <v>6615</v>
      </c>
      <c r="E294" s="137" t="s">
        <v>306</v>
      </c>
      <c r="F294" s="137">
        <v>0</v>
      </c>
      <c r="G294" s="137">
        <v>1</v>
      </c>
      <c r="H294" s="137">
        <v>6802812.9000000004</v>
      </c>
      <c r="I294" s="137">
        <v>287377.32</v>
      </c>
      <c r="J294" s="137">
        <v>291703.15999999997</v>
      </c>
      <c r="K294" s="137">
        <v>925362.53</v>
      </c>
      <c r="L294" s="137">
        <v>1350342.93</v>
      </c>
      <c r="M294" s="137">
        <v>0</v>
      </c>
      <c r="N294" s="137">
        <v>358967</v>
      </c>
      <c r="O294" s="137">
        <v>10016565.84</v>
      </c>
    </row>
    <row r="295" spans="2:15" x14ac:dyDescent="0.3">
      <c r="B295" s="136">
        <v>292</v>
      </c>
      <c r="C295" s="137">
        <v>6651</v>
      </c>
      <c r="D295" s="137">
        <v>6651</v>
      </c>
      <c r="E295" s="137" t="s">
        <v>307</v>
      </c>
      <c r="F295" s="137">
        <v>0</v>
      </c>
      <c r="G295" s="137">
        <v>1</v>
      </c>
      <c r="H295" s="137">
        <v>3382662.53</v>
      </c>
      <c r="I295" s="137">
        <v>159324.62</v>
      </c>
      <c r="J295" s="137">
        <v>163979.21</v>
      </c>
      <c r="K295" s="137">
        <v>449058.81</v>
      </c>
      <c r="L295" s="137">
        <v>739708.18</v>
      </c>
      <c r="M295" s="137">
        <v>0</v>
      </c>
      <c r="N295" s="137">
        <v>137247</v>
      </c>
      <c r="O295" s="137">
        <v>5031980.3499999996</v>
      </c>
    </row>
    <row r="296" spans="2:15" ht="41.4" x14ac:dyDescent="0.3">
      <c r="B296" s="136">
        <v>293</v>
      </c>
      <c r="C296" s="137">
        <v>6660</v>
      </c>
      <c r="D296" s="137">
        <v>6660</v>
      </c>
      <c r="E296" s="137" t="s">
        <v>308</v>
      </c>
      <c r="F296" s="137">
        <v>0</v>
      </c>
      <c r="G296" s="137">
        <v>1</v>
      </c>
      <c r="H296" s="137">
        <v>13810301.689999999</v>
      </c>
      <c r="I296" s="137">
        <v>1191305.3799999999</v>
      </c>
      <c r="J296" s="137">
        <v>783821.83</v>
      </c>
      <c r="K296" s="137">
        <v>1425541.92</v>
      </c>
      <c r="L296" s="137">
        <v>2456015.38</v>
      </c>
      <c r="M296" s="137">
        <v>13985.39</v>
      </c>
      <c r="N296" s="137">
        <v>739156</v>
      </c>
      <c r="O296" s="137">
        <v>20420127.59</v>
      </c>
    </row>
    <row r="297" spans="2:15" x14ac:dyDescent="0.3">
      <c r="B297" s="136">
        <v>294</v>
      </c>
      <c r="C297" s="137">
        <v>6700</v>
      </c>
      <c r="D297" s="137">
        <v>6700</v>
      </c>
      <c r="E297" s="137" t="s">
        <v>309</v>
      </c>
      <c r="F297" s="137">
        <v>0</v>
      </c>
      <c r="G297" s="137">
        <v>1</v>
      </c>
      <c r="H297" s="137">
        <v>5727658.5999999996</v>
      </c>
      <c r="I297" s="137">
        <v>34202.239999999998</v>
      </c>
      <c r="J297" s="137">
        <v>159928.78</v>
      </c>
      <c r="K297" s="137">
        <v>542286.77</v>
      </c>
      <c r="L297" s="137">
        <v>1029901.37</v>
      </c>
      <c r="M297" s="137">
        <v>0</v>
      </c>
      <c r="N297" s="137">
        <v>223304</v>
      </c>
      <c r="O297" s="137">
        <v>7717281.7599999998</v>
      </c>
    </row>
    <row r="298" spans="2:15" x14ac:dyDescent="0.3">
      <c r="B298" s="136">
        <v>295</v>
      </c>
      <c r="C298" s="137">
        <v>6759</v>
      </c>
      <c r="D298" s="137">
        <v>6759</v>
      </c>
      <c r="E298" s="137" t="s">
        <v>311</v>
      </c>
      <c r="F298" s="137">
        <v>0</v>
      </c>
      <c r="G298" s="137">
        <v>1</v>
      </c>
      <c r="H298" s="137">
        <v>5911258.46</v>
      </c>
      <c r="I298" s="137">
        <v>71623.02</v>
      </c>
      <c r="J298" s="137">
        <v>159904.65</v>
      </c>
      <c r="K298" s="137">
        <v>644117.66</v>
      </c>
      <c r="L298" s="137">
        <v>936484.09</v>
      </c>
      <c r="M298" s="137">
        <v>0</v>
      </c>
      <c r="N298" s="137">
        <v>286143</v>
      </c>
      <c r="O298" s="137">
        <v>8009530.8799999999</v>
      </c>
    </row>
    <row r="299" spans="2:15" ht="27.6" x14ac:dyDescent="0.3">
      <c r="B299" s="136">
        <v>296</v>
      </c>
      <c r="C299" s="137">
        <v>6762</v>
      </c>
      <c r="D299" s="137">
        <v>6762</v>
      </c>
      <c r="E299" s="137" t="s">
        <v>312</v>
      </c>
      <c r="F299" s="137">
        <v>0</v>
      </c>
      <c r="G299" s="137">
        <v>1</v>
      </c>
      <c r="H299" s="137">
        <v>6527785.4199999999</v>
      </c>
      <c r="I299" s="137">
        <v>167276.19</v>
      </c>
      <c r="J299" s="137">
        <v>228087.5</v>
      </c>
      <c r="K299" s="137">
        <v>767601.44</v>
      </c>
      <c r="L299" s="137">
        <v>1189494.3999999999</v>
      </c>
      <c r="M299" s="137">
        <v>0</v>
      </c>
      <c r="N299" s="137">
        <v>360518.28</v>
      </c>
      <c r="O299" s="137">
        <v>9240763.2300000004</v>
      </c>
    </row>
    <row r="300" spans="2:15" ht="27.6" x14ac:dyDescent="0.3">
      <c r="B300" s="136">
        <v>297</v>
      </c>
      <c r="C300" s="137">
        <v>6768</v>
      </c>
      <c r="D300" s="137">
        <v>6768</v>
      </c>
      <c r="E300" s="137" t="s">
        <v>313</v>
      </c>
      <c r="F300" s="137">
        <v>0</v>
      </c>
      <c r="G300" s="137">
        <v>1</v>
      </c>
      <c r="H300" s="137">
        <v>16499648.15</v>
      </c>
      <c r="I300" s="137">
        <v>667927.13</v>
      </c>
      <c r="J300" s="137">
        <v>741612.59</v>
      </c>
      <c r="K300" s="137">
        <v>1886824.7</v>
      </c>
      <c r="L300" s="137">
        <v>3549160.4</v>
      </c>
      <c r="M300" s="137">
        <v>0</v>
      </c>
      <c r="N300" s="137">
        <v>792530</v>
      </c>
      <c r="O300" s="137">
        <v>24137702.969999999</v>
      </c>
    </row>
    <row r="301" spans="2:15" ht="27.6" x14ac:dyDescent="0.3">
      <c r="B301" s="136">
        <v>298</v>
      </c>
      <c r="C301" s="137">
        <v>6795</v>
      </c>
      <c r="D301" s="137">
        <v>6795</v>
      </c>
      <c r="E301" s="137" t="s">
        <v>314</v>
      </c>
      <c r="F301" s="137">
        <v>0</v>
      </c>
      <c r="G301" s="137">
        <v>1</v>
      </c>
      <c r="H301" s="137">
        <v>97405688.400000006</v>
      </c>
      <c r="I301" s="137">
        <v>6970594.6799999997</v>
      </c>
      <c r="J301" s="137">
        <v>6141171.3499999996</v>
      </c>
      <c r="K301" s="137">
        <v>12015140.619999999</v>
      </c>
      <c r="L301" s="137">
        <v>24265287.190000001</v>
      </c>
      <c r="M301" s="137">
        <v>889286.05</v>
      </c>
      <c r="N301" s="137">
        <v>5654682</v>
      </c>
      <c r="O301" s="137">
        <v>153341850.28999999</v>
      </c>
    </row>
    <row r="302" spans="2:15" x14ac:dyDescent="0.3">
      <c r="B302" s="136">
        <v>299</v>
      </c>
      <c r="C302" s="137">
        <v>6822</v>
      </c>
      <c r="D302" s="137">
        <v>6822</v>
      </c>
      <c r="E302" s="137" t="s">
        <v>315</v>
      </c>
      <c r="F302" s="137">
        <v>0</v>
      </c>
      <c r="G302" s="137">
        <v>1</v>
      </c>
      <c r="H302" s="137">
        <v>95285648.609999999</v>
      </c>
      <c r="I302" s="137">
        <v>9512499.6300000008</v>
      </c>
      <c r="J302" s="137">
        <v>5119669.5199999996</v>
      </c>
      <c r="K302" s="137">
        <v>8215064.54</v>
      </c>
      <c r="L302" s="137">
        <v>20050092.969999999</v>
      </c>
      <c r="M302" s="137">
        <v>185664.35</v>
      </c>
      <c r="N302" s="137">
        <v>6277238.8300000001</v>
      </c>
      <c r="O302" s="137">
        <v>144645878.44999999</v>
      </c>
    </row>
    <row r="303" spans="2:15" ht="41.4" x14ac:dyDescent="0.3">
      <c r="B303" s="136">
        <v>300</v>
      </c>
      <c r="C303" s="137">
        <v>6840</v>
      </c>
      <c r="D303" s="137">
        <v>6840</v>
      </c>
      <c r="E303" s="137" t="s">
        <v>316</v>
      </c>
      <c r="F303" s="137">
        <v>0</v>
      </c>
      <c r="G303" s="137">
        <v>1</v>
      </c>
      <c r="H303" s="137">
        <v>19719146.809999999</v>
      </c>
      <c r="I303" s="137">
        <v>2011875.68</v>
      </c>
      <c r="J303" s="137">
        <v>896239.56</v>
      </c>
      <c r="K303" s="137">
        <v>1776404.99</v>
      </c>
      <c r="L303" s="137">
        <v>3284485.86</v>
      </c>
      <c r="M303" s="137">
        <v>0</v>
      </c>
      <c r="N303" s="137">
        <v>1176663.8999999999</v>
      </c>
      <c r="O303" s="137">
        <v>28864816.800000001</v>
      </c>
    </row>
    <row r="304" spans="2:15" x14ac:dyDescent="0.3">
      <c r="B304" s="136">
        <v>301</v>
      </c>
      <c r="C304" s="137">
        <v>6854</v>
      </c>
      <c r="D304" s="137">
        <v>6854</v>
      </c>
      <c r="E304" s="137" t="s">
        <v>317</v>
      </c>
      <c r="F304" s="137">
        <v>0</v>
      </c>
      <c r="G304" s="137">
        <v>1</v>
      </c>
      <c r="H304" s="137">
        <v>5505290.1699999999</v>
      </c>
      <c r="I304" s="137">
        <v>132625.87</v>
      </c>
      <c r="J304" s="137">
        <v>56605.02</v>
      </c>
      <c r="K304" s="137">
        <v>572271.66</v>
      </c>
      <c r="L304" s="137">
        <v>1201324.82</v>
      </c>
      <c r="M304" s="137">
        <v>0</v>
      </c>
      <c r="N304" s="137">
        <v>275484</v>
      </c>
      <c r="O304" s="137">
        <v>7743601.54</v>
      </c>
    </row>
    <row r="305" spans="2:15" ht="27.6" x14ac:dyDescent="0.3">
      <c r="B305" s="136">
        <v>302</v>
      </c>
      <c r="C305" s="137">
        <v>6867</v>
      </c>
      <c r="D305" s="137">
        <v>6867</v>
      </c>
      <c r="E305" s="137" t="s">
        <v>318</v>
      </c>
      <c r="F305" s="137">
        <v>0</v>
      </c>
      <c r="G305" s="137">
        <v>1</v>
      </c>
      <c r="H305" s="137">
        <v>15073302.85</v>
      </c>
      <c r="I305" s="137">
        <v>1372822.58</v>
      </c>
      <c r="J305" s="137">
        <v>992701.41</v>
      </c>
      <c r="K305" s="137">
        <v>1984406.49</v>
      </c>
      <c r="L305" s="137">
        <v>3012131.99</v>
      </c>
      <c r="M305" s="137">
        <v>0</v>
      </c>
      <c r="N305" s="137">
        <v>1385315.89</v>
      </c>
      <c r="O305" s="137">
        <v>23820681.210000001</v>
      </c>
    </row>
    <row r="306" spans="2:15" ht="41.4" x14ac:dyDescent="0.3">
      <c r="B306" s="136">
        <v>303</v>
      </c>
      <c r="C306" s="137">
        <v>6921</v>
      </c>
      <c r="D306" s="137">
        <v>6921</v>
      </c>
      <c r="E306" s="137" t="s">
        <v>319</v>
      </c>
      <c r="F306" s="137">
        <v>0</v>
      </c>
      <c r="G306" s="137">
        <v>1</v>
      </c>
      <c r="H306" s="137">
        <v>3187513.41</v>
      </c>
      <c r="I306" s="137">
        <v>37158.18</v>
      </c>
      <c r="J306" s="137">
        <v>140529.92000000001</v>
      </c>
      <c r="K306" s="137">
        <v>539582.6</v>
      </c>
      <c r="L306" s="137">
        <v>626069.65</v>
      </c>
      <c r="M306" s="137">
        <v>5944.05</v>
      </c>
      <c r="N306" s="137">
        <v>151682</v>
      </c>
      <c r="O306" s="137">
        <v>4688479.8099999996</v>
      </c>
    </row>
    <row r="307" spans="2:15" ht="27.6" x14ac:dyDescent="0.3">
      <c r="B307" s="136">
        <v>304</v>
      </c>
      <c r="C307" s="137">
        <v>6930</v>
      </c>
      <c r="D307" s="137">
        <v>6930</v>
      </c>
      <c r="E307" s="137" t="s">
        <v>320</v>
      </c>
      <c r="F307" s="137">
        <v>0</v>
      </c>
      <c r="G307" s="137">
        <v>1</v>
      </c>
      <c r="H307" s="137">
        <v>6871316.3499999996</v>
      </c>
      <c r="I307" s="137">
        <v>414323.48</v>
      </c>
      <c r="J307" s="137">
        <v>350765.82</v>
      </c>
      <c r="K307" s="137">
        <v>862532.84</v>
      </c>
      <c r="L307" s="137">
        <v>1536051.23</v>
      </c>
      <c r="M307" s="137">
        <v>0</v>
      </c>
      <c r="N307" s="137">
        <v>355572</v>
      </c>
      <c r="O307" s="137">
        <v>10390561.720000001</v>
      </c>
    </row>
    <row r="308" spans="2:15" ht="41.4" x14ac:dyDescent="0.3">
      <c r="B308" s="136">
        <v>305</v>
      </c>
      <c r="C308" s="137">
        <v>6937</v>
      </c>
      <c r="D308" s="137">
        <v>6937</v>
      </c>
      <c r="E308" s="137" t="s">
        <v>797</v>
      </c>
      <c r="F308" s="137">
        <v>0</v>
      </c>
      <c r="G308" s="137">
        <v>1</v>
      </c>
      <c r="H308" s="137">
        <v>6374451.1799999997</v>
      </c>
      <c r="I308" s="137">
        <v>678051.09</v>
      </c>
      <c r="J308" s="137">
        <v>226408.94</v>
      </c>
      <c r="K308" s="137">
        <v>912646.04</v>
      </c>
      <c r="L308" s="137">
        <v>1310725.78</v>
      </c>
      <c r="M308" s="137">
        <v>0</v>
      </c>
      <c r="N308" s="137">
        <v>850078.76</v>
      </c>
      <c r="O308" s="137">
        <v>10352361.789999999</v>
      </c>
    </row>
    <row r="309" spans="2:15" ht="27.6" x14ac:dyDescent="0.3">
      <c r="B309" s="136">
        <v>306</v>
      </c>
      <c r="C309" s="137">
        <v>6943</v>
      </c>
      <c r="D309" s="137">
        <v>6943</v>
      </c>
      <c r="E309" s="137" t="s">
        <v>321</v>
      </c>
      <c r="F309" s="137">
        <v>0</v>
      </c>
      <c r="G309" s="137">
        <v>1</v>
      </c>
      <c r="H309" s="137">
        <v>3059660.51</v>
      </c>
      <c r="I309" s="137">
        <v>74903.19</v>
      </c>
      <c r="J309" s="137">
        <v>129759.9</v>
      </c>
      <c r="K309" s="137">
        <v>276507.09000000003</v>
      </c>
      <c r="L309" s="137">
        <v>687342.54</v>
      </c>
      <c r="M309" s="137">
        <v>0</v>
      </c>
      <c r="N309" s="137">
        <v>125795</v>
      </c>
      <c r="O309" s="137">
        <v>4353968.2300000004</v>
      </c>
    </row>
    <row r="310" spans="2:15" ht="41.4" x14ac:dyDescent="0.3">
      <c r="B310" s="136">
        <v>307</v>
      </c>
      <c r="C310" s="137">
        <v>6264</v>
      </c>
      <c r="D310" s="137">
        <v>6264</v>
      </c>
      <c r="E310" s="137" t="s">
        <v>291</v>
      </c>
      <c r="F310" s="137">
        <v>0</v>
      </c>
      <c r="G310" s="137">
        <v>1</v>
      </c>
      <c r="H310" s="137">
        <v>7612325.5199999996</v>
      </c>
      <c r="I310" s="137">
        <v>460285.52</v>
      </c>
      <c r="J310" s="137">
        <v>144341.22</v>
      </c>
      <c r="K310" s="137">
        <v>778530.4</v>
      </c>
      <c r="L310" s="137">
        <v>1770207.05</v>
      </c>
      <c r="M310" s="137">
        <v>0</v>
      </c>
      <c r="N310" s="137">
        <v>446278</v>
      </c>
      <c r="O310" s="137">
        <v>11211967.710000001</v>
      </c>
    </row>
    <row r="311" spans="2:15" ht="41.4" x14ac:dyDescent="0.3">
      <c r="B311" s="136">
        <v>308</v>
      </c>
      <c r="C311" s="137">
        <v>6950</v>
      </c>
      <c r="D311" s="137">
        <v>6950</v>
      </c>
      <c r="E311" s="137" t="s">
        <v>798</v>
      </c>
      <c r="F311" s="137">
        <v>0</v>
      </c>
      <c r="G311" s="137">
        <v>1</v>
      </c>
      <c r="H311" s="137">
        <v>12453975.189999999</v>
      </c>
      <c r="I311" s="137">
        <v>732987.98</v>
      </c>
      <c r="J311" s="137">
        <v>542323.13</v>
      </c>
      <c r="K311" s="137">
        <v>1240172.3999999999</v>
      </c>
      <c r="L311" s="137">
        <v>2807452.29</v>
      </c>
      <c r="M311" s="137">
        <v>0</v>
      </c>
      <c r="N311" s="137">
        <v>800745.19</v>
      </c>
      <c r="O311" s="137">
        <v>18577656.18</v>
      </c>
    </row>
    <row r="312" spans="2:15" ht="41.4" x14ac:dyDescent="0.3">
      <c r="B312" s="136">
        <v>309</v>
      </c>
      <c r="C312" s="137">
        <v>6957</v>
      </c>
      <c r="D312" s="137">
        <v>6957</v>
      </c>
      <c r="E312" s="137" t="s">
        <v>323</v>
      </c>
      <c r="F312" s="137">
        <v>0</v>
      </c>
      <c r="G312" s="137">
        <v>1</v>
      </c>
      <c r="H312" s="137">
        <v>81720639.109999999</v>
      </c>
      <c r="I312" s="137">
        <v>7785118.5099999998</v>
      </c>
      <c r="J312" s="137">
        <v>3421116.06</v>
      </c>
      <c r="K312" s="137">
        <v>6390579.3799999999</v>
      </c>
      <c r="L312" s="137">
        <v>18089142.59</v>
      </c>
      <c r="M312" s="137">
        <v>82373.11</v>
      </c>
      <c r="N312" s="137">
        <v>4720821.32</v>
      </c>
      <c r="O312" s="137">
        <v>122209790.08</v>
      </c>
    </row>
    <row r="313" spans="2:15" ht="27.6" x14ac:dyDescent="0.3">
      <c r="B313" s="136">
        <v>310</v>
      </c>
      <c r="C313" s="137">
        <v>5922</v>
      </c>
      <c r="D313" s="137">
        <v>5922</v>
      </c>
      <c r="E313" s="137" t="s">
        <v>799</v>
      </c>
      <c r="F313" s="137">
        <v>0</v>
      </c>
      <c r="G313" s="137">
        <v>1</v>
      </c>
      <c r="H313" s="137">
        <v>6939111.5800000001</v>
      </c>
      <c r="I313" s="137">
        <v>35367.040000000001</v>
      </c>
      <c r="J313" s="137">
        <v>380584.93</v>
      </c>
      <c r="K313" s="137">
        <v>814269.4</v>
      </c>
      <c r="L313" s="137">
        <v>1288888.3500000001</v>
      </c>
      <c r="M313" s="137">
        <v>40401.9</v>
      </c>
      <c r="N313" s="137">
        <v>447975.45</v>
      </c>
      <c r="O313" s="137">
        <v>9946598.6500000004</v>
      </c>
    </row>
    <row r="314" spans="2:15" ht="27.6" x14ac:dyDescent="0.3">
      <c r="B314" s="136">
        <v>311</v>
      </c>
      <c r="C314" s="137">
        <v>819</v>
      </c>
      <c r="D314" s="137">
        <v>819</v>
      </c>
      <c r="E314" s="137" t="s">
        <v>65</v>
      </c>
      <c r="F314" s="137">
        <v>0</v>
      </c>
      <c r="G314" s="137">
        <v>1</v>
      </c>
      <c r="H314" s="137">
        <v>4838239.75</v>
      </c>
      <c r="I314" s="137">
        <v>382408.15</v>
      </c>
      <c r="J314" s="137">
        <v>75293.05</v>
      </c>
      <c r="K314" s="137">
        <v>599890.87</v>
      </c>
      <c r="L314" s="137">
        <v>1038699.51</v>
      </c>
      <c r="M314" s="137">
        <v>141186.07</v>
      </c>
      <c r="N314" s="137">
        <v>380680.06</v>
      </c>
      <c r="O314" s="137">
        <v>7456397.46</v>
      </c>
    </row>
    <row r="315" spans="2:15" ht="27.6" x14ac:dyDescent="0.3">
      <c r="B315" s="136">
        <v>312</v>
      </c>
      <c r="C315" s="137">
        <v>6969</v>
      </c>
      <c r="D315" s="137">
        <v>6969</v>
      </c>
      <c r="E315" s="137" t="s">
        <v>325</v>
      </c>
      <c r="F315" s="137">
        <v>0</v>
      </c>
      <c r="G315" s="137">
        <v>1</v>
      </c>
      <c r="H315" s="137">
        <v>3579675.63</v>
      </c>
      <c r="I315" s="137">
        <v>155889.19</v>
      </c>
      <c r="J315" s="137">
        <v>190032.83</v>
      </c>
      <c r="K315" s="137">
        <v>335750.05</v>
      </c>
      <c r="L315" s="137">
        <v>845514.38</v>
      </c>
      <c r="M315" s="137">
        <v>0</v>
      </c>
      <c r="N315" s="137">
        <v>178983</v>
      </c>
      <c r="O315" s="137">
        <v>5285845.08</v>
      </c>
    </row>
    <row r="316" spans="2:15" ht="27.6" x14ac:dyDescent="0.3">
      <c r="B316" s="136">
        <v>313</v>
      </c>
      <c r="C316" s="137">
        <v>6975</v>
      </c>
      <c r="D316" s="137">
        <v>6975</v>
      </c>
      <c r="E316" s="137" t="s">
        <v>326</v>
      </c>
      <c r="F316" s="137">
        <v>0</v>
      </c>
      <c r="G316" s="137">
        <v>1</v>
      </c>
      <c r="H316" s="137">
        <v>10325666.880000001</v>
      </c>
      <c r="I316" s="137">
        <v>658598.6</v>
      </c>
      <c r="J316" s="137">
        <v>527579.64</v>
      </c>
      <c r="K316" s="137">
        <v>1332295.72</v>
      </c>
      <c r="L316" s="137">
        <v>1636197.65</v>
      </c>
      <c r="M316" s="137">
        <v>1040.8499999999999</v>
      </c>
      <c r="N316" s="137">
        <v>601450</v>
      </c>
      <c r="O316" s="137">
        <v>15082829.34</v>
      </c>
    </row>
    <row r="317" spans="2:15" ht="27.6" x14ac:dyDescent="0.3">
      <c r="B317" s="136">
        <v>314</v>
      </c>
      <c r="C317" s="137">
        <v>6983</v>
      </c>
      <c r="D317" s="137">
        <v>6983</v>
      </c>
      <c r="E317" s="137" t="s">
        <v>327</v>
      </c>
      <c r="F317" s="137">
        <v>0</v>
      </c>
      <c r="G317" s="137">
        <v>1</v>
      </c>
      <c r="H317" s="137">
        <v>7928733.9699999997</v>
      </c>
      <c r="I317" s="137">
        <v>93090.12</v>
      </c>
      <c r="J317" s="137">
        <v>331512.90000000002</v>
      </c>
      <c r="K317" s="137">
        <v>648132.49</v>
      </c>
      <c r="L317" s="137">
        <v>1414529.95</v>
      </c>
      <c r="M317" s="137">
        <v>0</v>
      </c>
      <c r="N317" s="137">
        <v>798860.83</v>
      </c>
      <c r="O317" s="137">
        <v>11214860.26</v>
      </c>
    </row>
    <row r="318" spans="2:15" ht="27.6" x14ac:dyDescent="0.3">
      <c r="B318" s="136">
        <v>315</v>
      </c>
      <c r="C318" s="137">
        <v>6985</v>
      </c>
      <c r="D318" s="137">
        <v>6985</v>
      </c>
      <c r="E318" s="137" t="s">
        <v>328</v>
      </c>
      <c r="F318" s="137">
        <v>0</v>
      </c>
      <c r="G318" s="137">
        <v>1</v>
      </c>
      <c r="H318" s="137">
        <v>6868244.29</v>
      </c>
      <c r="I318" s="137">
        <v>309705.90000000002</v>
      </c>
      <c r="J318" s="137">
        <v>360477.9</v>
      </c>
      <c r="K318" s="137">
        <v>851151.19</v>
      </c>
      <c r="L318" s="137">
        <v>1890720.52</v>
      </c>
      <c r="M318" s="137">
        <v>0</v>
      </c>
      <c r="N318" s="137">
        <v>461936</v>
      </c>
      <c r="O318" s="137">
        <v>10742235.800000001</v>
      </c>
    </row>
    <row r="319" spans="2:15" ht="27.6" x14ac:dyDescent="0.3">
      <c r="B319" s="136">
        <v>316</v>
      </c>
      <c r="C319" s="137">
        <v>6987</v>
      </c>
      <c r="D319" s="137">
        <v>6987</v>
      </c>
      <c r="E319" s="137" t="s">
        <v>329</v>
      </c>
      <c r="F319" s="137">
        <v>0</v>
      </c>
      <c r="G319" s="137">
        <v>1</v>
      </c>
      <c r="H319" s="137">
        <v>5289855.7300000004</v>
      </c>
      <c r="I319" s="137">
        <v>934319.53</v>
      </c>
      <c r="J319" s="137">
        <v>242928.43</v>
      </c>
      <c r="K319" s="137">
        <v>673514</v>
      </c>
      <c r="L319" s="137">
        <v>1323708.44</v>
      </c>
      <c r="M319" s="137">
        <v>0</v>
      </c>
      <c r="N319" s="137">
        <v>314986.95</v>
      </c>
      <c r="O319" s="137">
        <v>8779313.0800000001</v>
      </c>
    </row>
    <row r="320" spans="2:15" ht="27.6" x14ac:dyDescent="0.3">
      <c r="B320" s="136">
        <v>317</v>
      </c>
      <c r="C320" s="137">
        <v>6990</v>
      </c>
      <c r="D320" s="137">
        <v>6990</v>
      </c>
      <c r="E320" s="137" t="s">
        <v>330</v>
      </c>
      <c r="F320" s="137">
        <v>0</v>
      </c>
      <c r="G320" s="137">
        <v>1</v>
      </c>
      <c r="H320" s="137">
        <v>8038550.8799999999</v>
      </c>
      <c r="I320" s="137">
        <v>223510.71</v>
      </c>
      <c r="J320" s="137">
        <v>175678.02</v>
      </c>
      <c r="K320" s="137">
        <v>901047.42</v>
      </c>
      <c r="L320" s="137">
        <v>1413800.87</v>
      </c>
      <c r="M320" s="137">
        <v>0</v>
      </c>
      <c r="N320" s="137">
        <v>430501</v>
      </c>
      <c r="O320" s="137">
        <v>11183088.9</v>
      </c>
    </row>
    <row r="321" spans="2:15" ht="41.4" x14ac:dyDescent="0.3">
      <c r="B321" s="136">
        <v>318</v>
      </c>
      <c r="C321" s="137">
        <v>6961</v>
      </c>
      <c r="D321" s="137">
        <v>6961</v>
      </c>
      <c r="E321" s="137" t="s">
        <v>800</v>
      </c>
      <c r="F321" s="137">
        <v>0</v>
      </c>
      <c r="G321" s="137">
        <v>1</v>
      </c>
      <c r="H321" s="137">
        <v>28786436.620000001</v>
      </c>
      <c r="I321" s="137">
        <v>1825543.53</v>
      </c>
      <c r="J321" s="137">
        <v>1722180.64</v>
      </c>
      <c r="K321" s="137">
        <v>2874435.77</v>
      </c>
      <c r="L321" s="137">
        <v>6108232.5800000001</v>
      </c>
      <c r="M321" s="137">
        <v>0</v>
      </c>
      <c r="N321" s="137">
        <v>1719496</v>
      </c>
      <c r="O321" s="137">
        <v>43036325.140000001</v>
      </c>
    </row>
    <row r="322" spans="2:15" ht="27.6" x14ac:dyDescent="0.3">
      <c r="B322" s="136">
        <v>319</v>
      </c>
      <c r="C322" s="137">
        <v>6992</v>
      </c>
      <c r="D322" s="137">
        <v>6992</v>
      </c>
      <c r="E322" s="137" t="s">
        <v>331</v>
      </c>
      <c r="F322" s="137">
        <v>0</v>
      </c>
      <c r="G322" s="137">
        <v>1</v>
      </c>
      <c r="H322" s="137">
        <v>5423734.0599999996</v>
      </c>
      <c r="I322" s="137">
        <v>44684.01</v>
      </c>
      <c r="J322" s="137">
        <v>244855.77</v>
      </c>
      <c r="K322" s="137">
        <v>531747.93999999994</v>
      </c>
      <c r="L322" s="137">
        <v>1103940.8</v>
      </c>
      <c r="M322" s="137">
        <v>0</v>
      </c>
      <c r="N322" s="137">
        <v>258729</v>
      </c>
      <c r="O322" s="137">
        <v>7607691.5800000001</v>
      </c>
    </row>
    <row r="323" spans="2:15" x14ac:dyDescent="0.3">
      <c r="B323" s="136">
        <v>320</v>
      </c>
      <c r="C323" s="137">
        <v>7002</v>
      </c>
      <c r="D323" s="137">
        <v>7002</v>
      </c>
      <c r="E323" s="137" t="s">
        <v>332</v>
      </c>
      <c r="F323" s="137">
        <v>0</v>
      </c>
      <c r="G323" s="137">
        <v>1</v>
      </c>
      <c r="H323" s="137">
        <v>2378321.58</v>
      </c>
      <c r="I323" s="137">
        <v>86122.15</v>
      </c>
      <c r="J323" s="137">
        <v>36191.64</v>
      </c>
      <c r="K323" s="137">
        <v>214795.74</v>
      </c>
      <c r="L323" s="137">
        <v>403164.54</v>
      </c>
      <c r="M323" s="137">
        <v>0</v>
      </c>
      <c r="N323" s="137">
        <v>93489</v>
      </c>
      <c r="O323" s="137">
        <v>3212084.65</v>
      </c>
    </row>
    <row r="324" spans="2:15" ht="27.6" x14ac:dyDescent="0.3">
      <c r="B324" s="136">
        <v>321</v>
      </c>
      <c r="C324" s="137">
        <v>7029</v>
      </c>
      <c r="D324" s="137">
        <v>7029</v>
      </c>
      <c r="E324" s="137" t="s">
        <v>333</v>
      </c>
      <c r="F324" s="137">
        <v>0</v>
      </c>
      <c r="G324" s="137">
        <v>1</v>
      </c>
      <c r="H324" s="137">
        <v>9877915.9000000004</v>
      </c>
      <c r="I324" s="137">
        <v>776180.9</v>
      </c>
      <c r="J324" s="137">
        <v>370056.72</v>
      </c>
      <c r="K324" s="137">
        <v>1107035.74</v>
      </c>
      <c r="L324" s="137">
        <v>2606172.98</v>
      </c>
      <c r="M324" s="137">
        <v>0</v>
      </c>
      <c r="N324" s="137">
        <v>542226.17000000004</v>
      </c>
      <c r="O324" s="137">
        <v>15279588.41</v>
      </c>
    </row>
    <row r="325" spans="2:15" x14ac:dyDescent="0.3">
      <c r="B325" s="136">
        <v>322</v>
      </c>
      <c r="C325" s="137">
        <v>7038</v>
      </c>
      <c r="D325" s="137">
        <v>7038</v>
      </c>
      <c r="E325" s="137" t="s">
        <v>334</v>
      </c>
      <c r="F325" s="137">
        <v>0</v>
      </c>
      <c r="G325" s="137">
        <v>1</v>
      </c>
      <c r="H325" s="137">
        <v>7177743.8200000003</v>
      </c>
      <c r="I325" s="137">
        <v>658438.77</v>
      </c>
      <c r="J325" s="137">
        <v>317851.3</v>
      </c>
      <c r="K325" s="137">
        <v>813220.21</v>
      </c>
      <c r="L325" s="137">
        <v>1503199.88</v>
      </c>
      <c r="M325" s="137">
        <v>0</v>
      </c>
      <c r="N325" s="137">
        <v>434571.37</v>
      </c>
      <c r="O325" s="137">
        <v>10905025.35</v>
      </c>
    </row>
    <row r="326" spans="2:15" ht="41.4" x14ac:dyDescent="0.3">
      <c r="B326" s="136">
        <v>323</v>
      </c>
      <c r="C326" s="137">
        <v>7047</v>
      </c>
      <c r="D326" s="137">
        <v>7047</v>
      </c>
      <c r="E326" s="137" t="s">
        <v>335</v>
      </c>
      <c r="F326" s="137">
        <v>0</v>
      </c>
      <c r="G326" s="137">
        <v>1</v>
      </c>
      <c r="H326" s="137">
        <v>3062809.43</v>
      </c>
      <c r="I326" s="137">
        <v>396769.61</v>
      </c>
      <c r="J326" s="137">
        <v>61517.03</v>
      </c>
      <c r="K326" s="137">
        <v>526463.05000000005</v>
      </c>
      <c r="L326" s="137">
        <v>698215.08</v>
      </c>
      <c r="M326" s="137">
        <v>0</v>
      </c>
      <c r="N326" s="137">
        <v>178381</v>
      </c>
      <c r="O326" s="137">
        <v>4924155.2</v>
      </c>
    </row>
    <row r="327" spans="2:15" ht="27.6" x14ac:dyDescent="0.3">
      <c r="B327" s="136">
        <v>324</v>
      </c>
      <c r="C327" s="137">
        <v>7056</v>
      </c>
      <c r="D327" s="137">
        <v>7056</v>
      </c>
      <c r="E327" s="137" t="s">
        <v>336</v>
      </c>
      <c r="F327" s="137">
        <v>0</v>
      </c>
      <c r="G327" s="137">
        <v>1</v>
      </c>
      <c r="H327" s="137">
        <v>13114223.310000001</v>
      </c>
      <c r="I327" s="137">
        <v>1539201.22</v>
      </c>
      <c r="J327" s="137">
        <v>788697</v>
      </c>
      <c r="K327" s="137">
        <v>1462918.89</v>
      </c>
      <c r="L327" s="137">
        <v>3012919.73</v>
      </c>
      <c r="M327" s="137">
        <v>0</v>
      </c>
      <c r="N327" s="137">
        <v>769478</v>
      </c>
      <c r="O327" s="137">
        <v>20687438.149999999</v>
      </c>
    </row>
    <row r="328" spans="2:15" ht="27.6" x14ac:dyDescent="0.3">
      <c r="B328" s="136">
        <v>325</v>
      </c>
      <c r="C328" s="137">
        <v>7092</v>
      </c>
      <c r="D328" s="137">
        <v>7092</v>
      </c>
      <c r="E328" s="137" t="s">
        <v>337</v>
      </c>
      <c r="F328" s="137">
        <v>0</v>
      </c>
      <c r="G328" s="137">
        <v>1</v>
      </c>
      <c r="H328" s="137">
        <v>4378965.91</v>
      </c>
      <c r="I328" s="137">
        <v>346848.98</v>
      </c>
      <c r="J328" s="137">
        <v>156558.74</v>
      </c>
      <c r="K328" s="137">
        <v>633492.43000000005</v>
      </c>
      <c r="L328" s="137">
        <v>621546.54</v>
      </c>
      <c r="M328" s="137">
        <v>0</v>
      </c>
      <c r="N328" s="137">
        <v>231399.12</v>
      </c>
      <c r="O328" s="137">
        <v>6368811.7199999997</v>
      </c>
    </row>
    <row r="329" spans="2:15" ht="41.4" x14ac:dyDescent="0.3">
      <c r="B329" s="136">
        <v>326</v>
      </c>
      <c r="C329" s="137">
        <v>7098</v>
      </c>
      <c r="D329" s="137">
        <v>7098</v>
      </c>
      <c r="E329" s="137" t="s">
        <v>338</v>
      </c>
      <c r="F329" s="137">
        <v>0</v>
      </c>
      <c r="G329" s="137">
        <v>1</v>
      </c>
      <c r="H329" s="137">
        <v>5124284</v>
      </c>
      <c r="I329" s="137">
        <v>59914.52</v>
      </c>
      <c r="J329" s="137">
        <v>205269.4</v>
      </c>
      <c r="K329" s="137">
        <v>537056.54</v>
      </c>
      <c r="L329" s="137">
        <v>1322476.19</v>
      </c>
      <c r="M329" s="137">
        <v>0</v>
      </c>
      <c r="N329" s="137">
        <v>564951.13</v>
      </c>
      <c r="O329" s="137">
        <v>7813951.7800000003</v>
      </c>
    </row>
    <row r="330" spans="2:15" ht="41.4" x14ac:dyDescent="0.3">
      <c r="B330" s="136">
        <v>327</v>
      </c>
      <c r="C330" s="137">
        <v>7110</v>
      </c>
      <c r="D330" s="137">
        <v>7110</v>
      </c>
      <c r="E330" s="137" t="s">
        <v>339</v>
      </c>
      <c r="F330" s="137">
        <v>0</v>
      </c>
      <c r="G330" s="137">
        <v>1</v>
      </c>
      <c r="H330" s="137">
        <v>11841543.720000001</v>
      </c>
      <c r="I330" s="137">
        <v>231027.61</v>
      </c>
      <c r="J330" s="137">
        <v>595456.91</v>
      </c>
      <c r="K330" s="137">
        <v>1195998.31</v>
      </c>
      <c r="L330" s="137">
        <v>2343503.08</v>
      </c>
      <c r="M330" s="137">
        <v>0</v>
      </c>
      <c r="N330" s="137">
        <v>487195.84</v>
      </c>
      <c r="O330" s="137">
        <v>16694725.470000001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342"/>
  <sheetViews>
    <sheetView topLeftCell="B312" workbookViewId="0">
      <selection activeCell="B331" sqref="A329:XFD331"/>
    </sheetView>
  </sheetViews>
  <sheetFormatPr defaultRowHeight="14.4" x14ac:dyDescent="0.3"/>
  <cols>
    <col min="5" max="5" width="24.33203125" bestFit="1" customWidth="1"/>
    <col min="6" max="6" width="3.33203125" customWidth="1"/>
  </cols>
  <sheetData>
    <row r="1" spans="1:19" x14ac:dyDescent="0.3">
      <c r="A1" s="78" t="s">
        <v>360</v>
      </c>
      <c r="B1" s="106" t="s">
        <v>360</v>
      </c>
      <c r="C1" s="106" t="s">
        <v>405</v>
      </c>
      <c r="D1" s="106" t="s">
        <v>929</v>
      </c>
      <c r="E1" s="106" t="s">
        <v>361</v>
      </c>
      <c r="F1" s="79"/>
      <c r="G1" t="s">
        <v>374</v>
      </c>
      <c r="H1" s="79"/>
      <c r="I1" s="80"/>
      <c r="J1" s="81" t="s">
        <v>949</v>
      </c>
      <c r="K1" s="81"/>
      <c r="O1" s="78"/>
      <c r="P1" s="79"/>
      <c r="Q1" s="79"/>
      <c r="R1" s="79"/>
      <c r="S1" s="79"/>
    </row>
    <row r="2" spans="1:19" x14ac:dyDescent="0.3">
      <c r="A2" s="82">
        <v>1</v>
      </c>
      <c r="B2" s="106">
        <v>1</v>
      </c>
      <c r="C2" s="106">
        <v>9</v>
      </c>
      <c r="D2" s="106">
        <v>9</v>
      </c>
      <c r="E2" s="106" t="s">
        <v>14</v>
      </c>
      <c r="F2" s="80"/>
      <c r="G2">
        <f>C2</f>
        <v>9</v>
      </c>
      <c r="H2" s="80"/>
      <c r="O2" s="82"/>
      <c r="P2" s="80"/>
      <c r="Q2" s="80"/>
      <c r="R2" s="80"/>
      <c r="S2" s="80"/>
    </row>
    <row r="3" spans="1:19" x14ac:dyDescent="0.3">
      <c r="A3" s="82">
        <v>2</v>
      </c>
      <c r="B3" s="106">
        <v>2</v>
      </c>
      <c r="C3" s="106">
        <v>441</v>
      </c>
      <c r="D3" s="106">
        <v>441</v>
      </c>
      <c r="E3" s="106" t="s">
        <v>409</v>
      </c>
      <c r="F3" s="80"/>
      <c r="G3">
        <f t="shared" ref="G3:G66" si="0">C3</f>
        <v>441</v>
      </c>
      <c r="H3" s="80"/>
      <c r="O3" s="82"/>
      <c r="P3" s="80"/>
      <c r="Q3" s="80"/>
      <c r="R3" s="80"/>
      <c r="S3" s="80"/>
    </row>
    <row r="4" spans="1:19" x14ac:dyDescent="0.3">
      <c r="A4" s="82">
        <v>3</v>
      </c>
      <c r="B4" s="106">
        <v>3</v>
      </c>
      <c r="C4" s="106">
        <v>18</v>
      </c>
      <c r="D4" s="106">
        <v>18</v>
      </c>
      <c r="E4" s="106" t="s">
        <v>32</v>
      </c>
      <c r="F4" s="80"/>
      <c r="G4">
        <f t="shared" si="0"/>
        <v>18</v>
      </c>
      <c r="H4" s="80"/>
      <c r="O4" s="82"/>
      <c r="P4" s="80"/>
      <c r="Q4" s="80"/>
      <c r="R4" s="80"/>
      <c r="S4" s="80"/>
    </row>
    <row r="5" spans="1:19" x14ac:dyDescent="0.3">
      <c r="A5" s="82">
        <v>4</v>
      </c>
      <c r="B5" s="106">
        <v>4</v>
      </c>
      <c r="C5" s="106">
        <v>27</v>
      </c>
      <c r="D5" s="106">
        <v>27</v>
      </c>
      <c r="E5" s="106" t="s">
        <v>778</v>
      </c>
      <c r="F5" s="80"/>
      <c r="G5">
        <f t="shared" si="0"/>
        <v>27</v>
      </c>
      <c r="H5" s="80"/>
      <c r="O5" s="82"/>
      <c r="P5" s="80"/>
      <c r="Q5" s="80"/>
      <c r="R5" s="80"/>
      <c r="S5" s="80"/>
    </row>
    <row r="6" spans="1:19" x14ac:dyDescent="0.3">
      <c r="A6" s="82">
        <v>5</v>
      </c>
      <c r="B6" s="106">
        <v>5</v>
      </c>
      <c r="C6" s="106">
        <v>63</v>
      </c>
      <c r="D6" s="106">
        <v>63</v>
      </c>
      <c r="E6" s="106" t="s">
        <v>779</v>
      </c>
      <c r="F6" s="80"/>
      <c r="G6">
        <f t="shared" si="0"/>
        <v>63</v>
      </c>
      <c r="H6" s="80"/>
      <c r="O6" s="82"/>
      <c r="P6" s="80"/>
      <c r="Q6" s="80"/>
      <c r="R6" s="80"/>
      <c r="S6" s="80"/>
    </row>
    <row r="7" spans="1:19" x14ac:dyDescent="0.3">
      <c r="A7" s="82">
        <v>6</v>
      </c>
      <c r="B7" s="106">
        <v>6</v>
      </c>
      <c r="C7" s="106">
        <v>72</v>
      </c>
      <c r="D7" s="106">
        <v>72</v>
      </c>
      <c r="E7" s="106" t="s">
        <v>35</v>
      </c>
      <c r="F7" s="80"/>
      <c r="G7">
        <f t="shared" si="0"/>
        <v>72</v>
      </c>
      <c r="H7" s="80"/>
      <c r="O7" s="82"/>
      <c r="P7" s="80"/>
      <c r="Q7" s="80"/>
      <c r="R7" s="80"/>
      <c r="S7" s="80"/>
    </row>
    <row r="8" spans="1:19" x14ac:dyDescent="0.3">
      <c r="A8" s="82">
        <v>7</v>
      </c>
      <c r="B8" s="106">
        <v>7</v>
      </c>
      <c r="C8" s="106">
        <v>81</v>
      </c>
      <c r="D8" s="106">
        <v>81</v>
      </c>
      <c r="E8" s="106" t="s">
        <v>36</v>
      </c>
      <c r="F8" s="80"/>
      <c r="G8">
        <f t="shared" si="0"/>
        <v>81</v>
      </c>
      <c r="H8" s="80"/>
      <c r="O8" s="82"/>
      <c r="P8" s="80"/>
      <c r="Q8" s="80"/>
      <c r="R8" s="80"/>
      <c r="S8" s="80"/>
    </row>
    <row r="9" spans="1:19" x14ac:dyDescent="0.3">
      <c r="A9" s="82">
        <v>8</v>
      </c>
      <c r="B9" s="106">
        <v>8</v>
      </c>
      <c r="C9" s="106">
        <v>99</v>
      </c>
      <c r="D9" s="106">
        <v>99</v>
      </c>
      <c r="E9" s="106" t="s">
        <v>37</v>
      </c>
      <c r="F9" s="80"/>
      <c r="G9">
        <f t="shared" si="0"/>
        <v>99</v>
      </c>
      <c r="H9" s="80"/>
      <c r="O9" s="82"/>
      <c r="P9" s="80"/>
      <c r="Q9" s="80"/>
      <c r="R9" s="80"/>
      <c r="S9" s="80"/>
    </row>
    <row r="10" spans="1:19" x14ac:dyDescent="0.3">
      <c r="A10" s="82">
        <v>9</v>
      </c>
      <c r="B10" s="106">
        <v>9</v>
      </c>
      <c r="C10" s="106">
        <v>108</v>
      </c>
      <c r="D10" s="106">
        <v>108</v>
      </c>
      <c r="E10" s="106" t="s">
        <v>38</v>
      </c>
      <c r="F10" s="80"/>
      <c r="G10">
        <f t="shared" si="0"/>
        <v>108</v>
      </c>
      <c r="H10" s="80"/>
      <c r="O10" s="82"/>
      <c r="P10" s="80"/>
      <c r="Q10" s="80"/>
      <c r="R10" s="80"/>
      <c r="S10" s="80"/>
    </row>
    <row r="11" spans="1:19" x14ac:dyDescent="0.3">
      <c r="A11" s="82">
        <v>10</v>
      </c>
      <c r="B11" s="106">
        <v>10</v>
      </c>
      <c r="C11" s="106">
        <v>126</v>
      </c>
      <c r="D11" s="106">
        <v>126</v>
      </c>
      <c r="E11" s="106" t="s">
        <v>39</v>
      </c>
      <c r="F11" s="80"/>
      <c r="G11">
        <f t="shared" si="0"/>
        <v>126</v>
      </c>
      <c r="H11" s="80"/>
      <c r="O11" s="82"/>
      <c r="P11" s="80"/>
      <c r="Q11" s="80"/>
      <c r="R11" s="80"/>
      <c r="S11" s="80"/>
    </row>
    <row r="12" spans="1:19" x14ac:dyDescent="0.3">
      <c r="A12" s="82">
        <v>11</v>
      </c>
      <c r="B12" s="106">
        <v>11</v>
      </c>
      <c r="C12" s="106">
        <v>135</v>
      </c>
      <c r="D12" s="106">
        <v>135</v>
      </c>
      <c r="E12" s="106" t="s">
        <v>40</v>
      </c>
      <c r="F12" s="80"/>
      <c r="G12">
        <f t="shared" si="0"/>
        <v>135</v>
      </c>
      <c r="H12" s="80"/>
      <c r="O12" s="82"/>
      <c r="P12" s="80"/>
      <c r="Q12" s="80"/>
      <c r="R12" s="80"/>
      <c r="S12" s="80"/>
    </row>
    <row r="13" spans="1:19" x14ac:dyDescent="0.3">
      <c r="A13" s="82">
        <v>12</v>
      </c>
      <c r="B13" s="106">
        <v>12</v>
      </c>
      <c r="C13" s="106">
        <v>171</v>
      </c>
      <c r="D13" s="106">
        <v>171</v>
      </c>
      <c r="E13" s="106" t="s">
        <v>815</v>
      </c>
      <c r="F13" s="80"/>
      <c r="G13">
        <f t="shared" si="0"/>
        <v>171</v>
      </c>
      <c r="H13" s="80"/>
      <c r="O13" s="82"/>
      <c r="P13" s="80"/>
      <c r="Q13" s="80"/>
      <c r="R13" s="80"/>
      <c r="S13" s="80"/>
    </row>
    <row r="14" spans="1:19" x14ac:dyDescent="0.3">
      <c r="A14" s="82">
        <v>13</v>
      </c>
      <c r="B14" s="106">
        <v>13</v>
      </c>
      <c r="C14" s="106">
        <v>225</v>
      </c>
      <c r="D14" s="106">
        <v>225</v>
      </c>
      <c r="E14" s="106" t="s">
        <v>43</v>
      </c>
      <c r="F14" s="80"/>
      <c r="G14">
        <f t="shared" si="0"/>
        <v>225</v>
      </c>
      <c r="H14" s="80"/>
      <c r="O14" s="82"/>
      <c r="P14" s="80"/>
      <c r="Q14" s="80"/>
      <c r="R14" s="80"/>
      <c r="S14" s="80"/>
    </row>
    <row r="15" spans="1:19" x14ac:dyDescent="0.3">
      <c r="A15" s="82">
        <v>14</v>
      </c>
      <c r="B15" s="106">
        <v>14</v>
      </c>
      <c r="C15" s="106">
        <v>234</v>
      </c>
      <c r="D15" s="106">
        <v>234</v>
      </c>
      <c r="E15" s="106" t="s">
        <v>44</v>
      </c>
      <c r="F15" s="80"/>
      <c r="G15">
        <f t="shared" si="0"/>
        <v>234</v>
      </c>
      <c r="H15" s="80"/>
      <c r="O15" s="82"/>
      <c r="P15" s="80"/>
      <c r="Q15" s="80"/>
      <c r="R15" s="80"/>
      <c r="S15" s="80"/>
    </row>
    <row r="16" spans="1:19" x14ac:dyDescent="0.3">
      <c r="A16" s="82">
        <v>15</v>
      </c>
      <c r="B16" s="106">
        <v>15</v>
      </c>
      <c r="C16" s="106">
        <v>243</v>
      </c>
      <c r="D16" s="106">
        <v>243</v>
      </c>
      <c r="E16" s="106" t="s">
        <v>45</v>
      </c>
      <c r="F16" s="80"/>
      <c r="G16">
        <f t="shared" si="0"/>
        <v>243</v>
      </c>
      <c r="H16" s="80"/>
      <c r="O16" s="82"/>
      <c r="P16" s="80"/>
      <c r="Q16" s="80"/>
      <c r="R16" s="80"/>
      <c r="S16" s="80"/>
    </row>
    <row r="17" spans="1:19" x14ac:dyDescent="0.3">
      <c r="A17" s="82">
        <v>16</v>
      </c>
      <c r="B17" s="106">
        <v>16</v>
      </c>
      <c r="C17" s="106">
        <v>261</v>
      </c>
      <c r="D17" s="106">
        <v>261</v>
      </c>
      <c r="E17" s="106" t="s">
        <v>46</v>
      </c>
      <c r="F17" s="80"/>
      <c r="G17">
        <f t="shared" si="0"/>
        <v>261</v>
      </c>
      <c r="H17" s="80"/>
      <c r="O17" s="82"/>
      <c r="P17" s="80"/>
      <c r="Q17" s="80"/>
      <c r="R17" s="80"/>
      <c r="S17" s="80"/>
    </row>
    <row r="18" spans="1:19" x14ac:dyDescent="0.3">
      <c r="A18" s="82">
        <v>17</v>
      </c>
      <c r="B18" s="106">
        <v>17</v>
      </c>
      <c r="C18" s="106">
        <v>279</v>
      </c>
      <c r="D18" s="106">
        <v>279</v>
      </c>
      <c r="E18" s="106" t="s">
        <v>47</v>
      </c>
      <c r="F18" s="80"/>
      <c r="G18">
        <f t="shared" si="0"/>
        <v>279</v>
      </c>
      <c r="H18" s="80"/>
      <c r="O18" s="82"/>
      <c r="P18" s="80"/>
      <c r="Q18" s="80"/>
      <c r="R18" s="80"/>
      <c r="S18" s="80"/>
    </row>
    <row r="19" spans="1:19" x14ac:dyDescent="0.3">
      <c r="A19" s="82">
        <v>18</v>
      </c>
      <c r="B19" s="106">
        <v>18</v>
      </c>
      <c r="C19" s="106">
        <v>355</v>
      </c>
      <c r="D19" s="106">
        <v>355</v>
      </c>
      <c r="E19" s="106" t="s">
        <v>48</v>
      </c>
      <c r="F19" s="80"/>
      <c r="G19">
        <f t="shared" si="0"/>
        <v>355</v>
      </c>
      <c r="H19" s="80"/>
      <c r="O19" s="82"/>
      <c r="P19" s="80"/>
      <c r="Q19" s="80"/>
      <c r="R19" s="80"/>
      <c r="S19" s="80"/>
    </row>
    <row r="20" spans="1:19" x14ac:dyDescent="0.3">
      <c r="A20" s="82">
        <v>19</v>
      </c>
      <c r="B20" s="106">
        <v>19</v>
      </c>
      <c r="C20" s="106">
        <v>387</v>
      </c>
      <c r="D20" s="106">
        <v>387</v>
      </c>
      <c r="E20" s="106" t="s">
        <v>49</v>
      </c>
      <c r="F20" s="80"/>
      <c r="G20">
        <f t="shared" si="0"/>
        <v>387</v>
      </c>
      <c r="H20" s="80"/>
      <c r="O20" s="82"/>
      <c r="P20" s="80"/>
      <c r="Q20" s="80"/>
      <c r="R20" s="80"/>
      <c r="S20" s="80"/>
    </row>
    <row r="21" spans="1:19" x14ac:dyDescent="0.3">
      <c r="A21" s="82">
        <v>20</v>
      </c>
      <c r="B21" s="106">
        <v>20</v>
      </c>
      <c r="C21" s="106">
        <v>414</v>
      </c>
      <c r="D21" s="106">
        <v>414</v>
      </c>
      <c r="E21" s="106" t="s">
        <v>50</v>
      </c>
      <c r="F21" s="80"/>
      <c r="G21">
        <f t="shared" si="0"/>
        <v>414</v>
      </c>
      <c r="H21" s="80"/>
      <c r="O21" s="82"/>
      <c r="P21" s="80"/>
      <c r="Q21" s="80"/>
      <c r="R21" s="80"/>
      <c r="S21" s="80"/>
    </row>
    <row r="22" spans="1:19" x14ac:dyDescent="0.3">
      <c r="A22" s="82">
        <v>21</v>
      </c>
      <c r="B22" s="106">
        <v>21</v>
      </c>
      <c r="C22" s="106">
        <v>846</v>
      </c>
      <c r="D22" s="106">
        <v>846</v>
      </c>
      <c r="E22" s="106" t="s">
        <v>819</v>
      </c>
      <c r="F22" s="80"/>
      <c r="G22">
        <f t="shared" si="0"/>
        <v>846</v>
      </c>
      <c r="H22" s="80"/>
      <c r="O22" s="82"/>
      <c r="P22" s="80"/>
      <c r="Q22" s="80"/>
      <c r="R22" s="80"/>
      <c r="S22" s="80"/>
    </row>
    <row r="23" spans="1:19" x14ac:dyDescent="0.3">
      <c r="A23" s="82">
        <v>22</v>
      </c>
      <c r="B23" s="106">
        <v>22</v>
      </c>
      <c r="C23" s="106">
        <v>540</v>
      </c>
      <c r="D23" s="106">
        <v>540</v>
      </c>
      <c r="E23" s="106" t="s">
        <v>15</v>
      </c>
      <c r="F23" s="80"/>
      <c r="G23">
        <f t="shared" si="0"/>
        <v>540</v>
      </c>
      <c r="H23" s="80"/>
      <c r="O23" s="82"/>
      <c r="P23" s="80"/>
      <c r="Q23" s="80"/>
      <c r="R23" s="80"/>
      <c r="S23" s="80"/>
    </row>
    <row r="24" spans="1:19" x14ac:dyDescent="0.3">
      <c r="A24" s="82">
        <v>23</v>
      </c>
      <c r="B24" s="106">
        <v>23</v>
      </c>
      <c r="C24" s="106">
        <v>472</v>
      </c>
      <c r="D24" s="106">
        <v>472</v>
      </c>
      <c r="E24" s="106" t="s">
        <v>52</v>
      </c>
      <c r="F24" s="80"/>
      <c r="G24">
        <f t="shared" si="0"/>
        <v>472</v>
      </c>
      <c r="H24" s="80"/>
      <c r="O24" s="82"/>
      <c r="P24" s="80"/>
      <c r="Q24" s="80"/>
      <c r="R24" s="80"/>
      <c r="S24" s="80"/>
    </row>
    <row r="25" spans="1:19" x14ac:dyDescent="0.3">
      <c r="A25" s="82">
        <v>24</v>
      </c>
      <c r="B25" s="106">
        <v>24</v>
      </c>
      <c r="C25" s="106">
        <v>513</v>
      </c>
      <c r="D25" s="106">
        <v>513</v>
      </c>
      <c r="E25" s="106" t="s">
        <v>54</v>
      </c>
      <c r="F25" s="80"/>
      <c r="G25">
        <f t="shared" si="0"/>
        <v>513</v>
      </c>
      <c r="H25" s="80"/>
      <c r="O25" s="82"/>
      <c r="P25" s="80"/>
      <c r="Q25" s="80"/>
      <c r="R25" s="80"/>
      <c r="S25" s="80"/>
    </row>
    <row r="26" spans="1:19" x14ac:dyDescent="0.3">
      <c r="A26" s="82">
        <v>25</v>
      </c>
      <c r="B26" s="106">
        <v>25</v>
      </c>
      <c r="C26" s="106">
        <v>549</v>
      </c>
      <c r="D26" s="106">
        <v>549</v>
      </c>
      <c r="E26" s="106" t="s">
        <v>55</v>
      </c>
      <c r="F26" s="80"/>
      <c r="G26">
        <f t="shared" si="0"/>
        <v>549</v>
      </c>
      <c r="H26" s="80"/>
      <c r="O26" s="82"/>
      <c r="P26" s="80"/>
      <c r="Q26" s="80"/>
      <c r="R26" s="80"/>
      <c r="S26" s="80"/>
    </row>
    <row r="27" spans="1:19" x14ac:dyDescent="0.3">
      <c r="A27" s="82">
        <v>26</v>
      </c>
      <c r="B27" s="106">
        <v>26</v>
      </c>
      <c r="C27" s="106">
        <v>576</v>
      </c>
      <c r="D27" s="106">
        <v>576</v>
      </c>
      <c r="E27" s="106" t="s">
        <v>56</v>
      </c>
      <c r="F27" s="80"/>
      <c r="G27">
        <f t="shared" si="0"/>
        <v>576</v>
      </c>
      <c r="H27" s="80"/>
      <c r="O27" s="82"/>
      <c r="P27" s="80"/>
      <c r="Q27" s="80"/>
      <c r="R27" s="80"/>
      <c r="S27" s="80"/>
    </row>
    <row r="28" spans="1:19" x14ac:dyDescent="0.3">
      <c r="A28" s="82">
        <v>27</v>
      </c>
      <c r="B28" s="106">
        <v>27</v>
      </c>
      <c r="C28" s="106">
        <v>585</v>
      </c>
      <c r="D28" s="106">
        <v>585</v>
      </c>
      <c r="E28" s="106" t="s">
        <v>57</v>
      </c>
      <c r="F28" s="80"/>
      <c r="G28">
        <f t="shared" si="0"/>
        <v>585</v>
      </c>
      <c r="H28" s="80"/>
      <c r="O28" s="82"/>
      <c r="P28" s="80"/>
      <c r="Q28" s="80"/>
      <c r="R28" s="80"/>
      <c r="S28" s="80"/>
    </row>
    <row r="29" spans="1:19" x14ac:dyDescent="0.3">
      <c r="A29" s="82">
        <v>28</v>
      </c>
      <c r="B29" s="106">
        <v>28</v>
      </c>
      <c r="C29" s="106">
        <v>594</v>
      </c>
      <c r="D29" s="106">
        <v>594</v>
      </c>
      <c r="E29" s="106" t="s">
        <v>58</v>
      </c>
      <c r="F29" s="80"/>
      <c r="G29">
        <f t="shared" si="0"/>
        <v>594</v>
      </c>
      <c r="H29" s="80"/>
      <c r="O29" s="82"/>
      <c r="P29" s="80"/>
      <c r="Q29" s="80"/>
      <c r="R29" s="80"/>
      <c r="S29" s="80"/>
    </row>
    <row r="30" spans="1:19" x14ac:dyDescent="0.3">
      <c r="A30" s="82">
        <v>29</v>
      </c>
      <c r="B30" s="106">
        <v>29</v>
      </c>
      <c r="C30" s="106">
        <v>603</v>
      </c>
      <c r="D30" s="106">
        <v>603</v>
      </c>
      <c r="E30" s="106" t="s">
        <v>59</v>
      </c>
      <c r="F30" s="80"/>
      <c r="G30">
        <f t="shared" si="0"/>
        <v>603</v>
      </c>
      <c r="H30" s="80"/>
      <c r="O30" s="82"/>
      <c r="P30" s="80"/>
      <c r="Q30" s="80"/>
      <c r="R30" s="80"/>
      <c r="S30" s="80"/>
    </row>
    <row r="31" spans="1:19" x14ac:dyDescent="0.3">
      <c r="A31" s="82">
        <v>30</v>
      </c>
      <c r="B31" s="106">
        <v>30</v>
      </c>
      <c r="C31" s="106">
        <v>609</v>
      </c>
      <c r="D31" s="106">
        <v>609</v>
      </c>
      <c r="E31" s="106" t="s">
        <v>60</v>
      </c>
      <c r="F31" s="80"/>
      <c r="G31">
        <f t="shared" si="0"/>
        <v>609</v>
      </c>
      <c r="H31" s="80"/>
      <c r="O31" s="82"/>
      <c r="P31" s="80"/>
      <c r="Q31" s="80"/>
      <c r="R31" s="80"/>
      <c r="S31" s="80"/>
    </row>
    <row r="32" spans="1:19" x14ac:dyDescent="0.3">
      <c r="A32" s="82">
        <v>31</v>
      </c>
      <c r="B32" s="106">
        <v>31</v>
      </c>
      <c r="C32" s="106">
        <v>621</v>
      </c>
      <c r="D32" s="106">
        <v>621</v>
      </c>
      <c r="E32" s="106" t="s">
        <v>61</v>
      </c>
      <c r="F32" s="80"/>
      <c r="G32">
        <f t="shared" si="0"/>
        <v>621</v>
      </c>
      <c r="H32" s="80"/>
      <c r="O32" s="82"/>
      <c r="P32" s="80"/>
      <c r="Q32" s="80"/>
      <c r="R32" s="80"/>
      <c r="S32" s="80"/>
    </row>
    <row r="33" spans="1:19" x14ac:dyDescent="0.3">
      <c r="A33" s="82">
        <v>32</v>
      </c>
      <c r="B33" s="106">
        <v>32</v>
      </c>
      <c r="C33" s="106">
        <v>720</v>
      </c>
      <c r="D33" s="106">
        <v>720</v>
      </c>
      <c r="E33" s="106" t="s">
        <v>62</v>
      </c>
      <c r="F33" s="80"/>
      <c r="G33">
        <f t="shared" si="0"/>
        <v>720</v>
      </c>
      <c r="H33" s="80"/>
      <c r="O33" s="82"/>
      <c r="P33" s="80"/>
      <c r="Q33" s="80"/>
      <c r="R33" s="80"/>
      <c r="S33" s="80"/>
    </row>
    <row r="34" spans="1:19" x14ac:dyDescent="0.3">
      <c r="A34" s="82">
        <v>33</v>
      </c>
      <c r="B34" s="106">
        <v>33</v>
      </c>
      <c r="C34" s="106">
        <v>729</v>
      </c>
      <c r="D34" s="106">
        <v>729</v>
      </c>
      <c r="E34" s="106" t="s">
        <v>63</v>
      </c>
      <c r="F34" s="80"/>
      <c r="G34">
        <f t="shared" si="0"/>
        <v>729</v>
      </c>
      <c r="H34" s="80"/>
      <c r="O34" s="82"/>
      <c r="P34" s="80"/>
      <c r="Q34" s="80"/>
      <c r="R34" s="80"/>
      <c r="S34" s="80"/>
    </row>
    <row r="35" spans="1:19" x14ac:dyDescent="0.3">
      <c r="A35" s="82">
        <v>34</v>
      </c>
      <c r="B35" s="106">
        <v>34</v>
      </c>
      <c r="C35" s="106">
        <v>747</v>
      </c>
      <c r="D35" s="106">
        <v>747</v>
      </c>
      <c r="E35" s="106" t="s">
        <v>64</v>
      </c>
      <c r="F35" s="80"/>
      <c r="G35">
        <f t="shared" si="0"/>
        <v>747</v>
      </c>
      <c r="H35" s="80"/>
      <c r="O35" s="82"/>
      <c r="P35" s="80"/>
      <c r="Q35" s="80"/>
      <c r="R35" s="80"/>
      <c r="S35" s="80"/>
    </row>
    <row r="36" spans="1:19" x14ac:dyDescent="0.3">
      <c r="A36" s="82">
        <v>35</v>
      </c>
      <c r="B36" s="106">
        <v>35</v>
      </c>
      <c r="C36" s="106">
        <v>1917</v>
      </c>
      <c r="D36" s="106">
        <v>1917</v>
      </c>
      <c r="E36" s="106" t="s">
        <v>114</v>
      </c>
      <c r="F36" s="80"/>
      <c r="G36">
        <f t="shared" si="0"/>
        <v>1917</v>
      </c>
      <c r="H36" s="80"/>
      <c r="O36" s="82"/>
      <c r="P36" s="80"/>
      <c r="Q36" s="80"/>
      <c r="R36" s="80"/>
      <c r="S36" s="80"/>
    </row>
    <row r="37" spans="1:19" x14ac:dyDescent="0.3">
      <c r="A37" s="82">
        <v>36</v>
      </c>
      <c r="B37" s="106">
        <v>36</v>
      </c>
      <c r="C37" s="106">
        <v>882</v>
      </c>
      <c r="D37" s="106">
        <v>882</v>
      </c>
      <c r="E37" s="106" t="s">
        <v>68</v>
      </c>
      <c r="F37" s="80"/>
      <c r="G37">
        <f t="shared" si="0"/>
        <v>882</v>
      </c>
      <c r="H37" s="80"/>
      <c r="O37" s="82"/>
      <c r="P37" s="80"/>
      <c r="Q37" s="80"/>
      <c r="R37" s="80"/>
      <c r="S37" s="80"/>
    </row>
    <row r="38" spans="1:19" x14ac:dyDescent="0.3">
      <c r="A38" s="82">
        <v>37</v>
      </c>
      <c r="B38" s="106">
        <v>37</v>
      </c>
      <c r="C38" s="106">
        <v>916</v>
      </c>
      <c r="D38" s="106">
        <v>916</v>
      </c>
      <c r="E38" s="106" t="s">
        <v>16</v>
      </c>
      <c r="F38" s="80"/>
      <c r="G38">
        <f t="shared" si="0"/>
        <v>916</v>
      </c>
      <c r="H38" s="80"/>
      <c r="O38" s="82"/>
      <c r="P38" s="80"/>
      <c r="Q38" s="80"/>
      <c r="R38" s="80"/>
      <c r="S38" s="80"/>
    </row>
    <row r="39" spans="1:19" x14ac:dyDescent="0.3">
      <c r="A39" s="82">
        <v>38</v>
      </c>
      <c r="B39" s="106">
        <v>38</v>
      </c>
      <c r="C39" s="106">
        <v>914</v>
      </c>
      <c r="D39" s="106">
        <v>914</v>
      </c>
      <c r="E39" s="106" t="s">
        <v>69</v>
      </c>
      <c r="F39" s="80"/>
      <c r="G39">
        <f t="shared" si="0"/>
        <v>914</v>
      </c>
      <c r="H39" s="80"/>
      <c r="O39" s="82"/>
      <c r="P39" s="80"/>
      <c r="Q39" s="80"/>
      <c r="R39" s="80"/>
      <c r="S39" s="80"/>
    </row>
    <row r="40" spans="1:19" x14ac:dyDescent="0.3">
      <c r="A40" s="82">
        <v>39</v>
      </c>
      <c r="B40" s="106">
        <v>39</v>
      </c>
      <c r="C40" s="106">
        <v>918</v>
      </c>
      <c r="D40" s="106">
        <v>918</v>
      </c>
      <c r="E40" s="106" t="s">
        <v>70</v>
      </c>
      <c r="F40" s="80"/>
      <c r="G40">
        <f t="shared" si="0"/>
        <v>918</v>
      </c>
      <c r="H40" s="80"/>
      <c r="O40" s="82"/>
      <c r="P40" s="80"/>
      <c r="Q40" s="80"/>
      <c r="R40" s="80"/>
      <c r="S40" s="80"/>
    </row>
    <row r="41" spans="1:19" x14ac:dyDescent="0.3">
      <c r="A41" s="82">
        <v>40</v>
      </c>
      <c r="B41" s="106">
        <v>40</v>
      </c>
      <c r="C41" s="106">
        <v>936</v>
      </c>
      <c r="D41" s="106">
        <v>936</v>
      </c>
      <c r="E41" s="106" t="s">
        <v>71</v>
      </c>
      <c r="F41" s="80"/>
      <c r="G41">
        <f t="shared" si="0"/>
        <v>936</v>
      </c>
      <c r="H41" s="80"/>
      <c r="O41" s="82"/>
      <c r="P41" s="80"/>
      <c r="Q41" s="80"/>
      <c r="R41" s="80"/>
      <c r="S41" s="80"/>
    </row>
    <row r="42" spans="1:19" x14ac:dyDescent="0.3">
      <c r="A42" s="82">
        <v>41</v>
      </c>
      <c r="B42" s="106">
        <v>41</v>
      </c>
      <c r="C42" s="106">
        <v>977</v>
      </c>
      <c r="D42" s="106">
        <v>977</v>
      </c>
      <c r="E42" s="106" t="s">
        <v>72</v>
      </c>
      <c r="F42" s="80"/>
      <c r="G42">
        <f t="shared" si="0"/>
        <v>977</v>
      </c>
      <c r="H42" s="80"/>
      <c r="O42" s="82"/>
      <c r="P42" s="80"/>
      <c r="Q42" s="80"/>
      <c r="R42" s="80"/>
      <c r="S42" s="80"/>
    </row>
    <row r="43" spans="1:19" x14ac:dyDescent="0.3">
      <c r="A43" s="82">
        <v>42</v>
      </c>
      <c r="B43" s="106">
        <v>42</v>
      </c>
      <c r="C43" s="106">
        <v>981</v>
      </c>
      <c r="D43" s="106">
        <v>981</v>
      </c>
      <c r="E43" s="106" t="s">
        <v>73</v>
      </c>
      <c r="F43" s="80"/>
      <c r="G43">
        <f t="shared" si="0"/>
        <v>981</v>
      </c>
      <c r="H43" s="80"/>
      <c r="O43" s="82"/>
      <c r="P43" s="80"/>
      <c r="Q43" s="80"/>
      <c r="R43" s="80"/>
      <c r="S43" s="80"/>
    </row>
    <row r="44" spans="1:19" x14ac:dyDescent="0.3">
      <c r="A44" s="82">
        <v>43</v>
      </c>
      <c r="B44" s="106">
        <v>43</v>
      </c>
      <c r="C44" s="106">
        <v>999</v>
      </c>
      <c r="D44" s="106">
        <v>999</v>
      </c>
      <c r="E44" s="106" t="s">
        <v>74</v>
      </c>
      <c r="F44" s="80"/>
      <c r="G44">
        <f t="shared" si="0"/>
        <v>999</v>
      </c>
      <c r="H44" s="80"/>
      <c r="O44" s="82"/>
      <c r="P44" s="80"/>
      <c r="Q44" s="80"/>
      <c r="R44" s="80"/>
      <c r="S44" s="80"/>
    </row>
    <row r="45" spans="1:19" x14ac:dyDescent="0.3">
      <c r="A45" s="82">
        <v>44</v>
      </c>
      <c r="B45" s="106">
        <v>44</v>
      </c>
      <c r="C45" s="106">
        <v>1044</v>
      </c>
      <c r="D45" s="106">
        <v>1044</v>
      </c>
      <c r="E45" s="106" t="s">
        <v>75</v>
      </c>
      <c r="F45" s="80"/>
      <c r="G45">
        <f t="shared" si="0"/>
        <v>1044</v>
      </c>
      <c r="H45" s="80"/>
      <c r="O45" s="82"/>
      <c r="P45" s="80"/>
      <c r="Q45" s="80"/>
      <c r="R45" s="80"/>
      <c r="S45" s="80"/>
    </row>
    <row r="46" spans="1:19" x14ac:dyDescent="0.3">
      <c r="A46" s="82">
        <v>45</v>
      </c>
      <c r="B46" s="106">
        <v>45</v>
      </c>
      <c r="C46" s="106">
        <v>1053</v>
      </c>
      <c r="D46" s="106">
        <v>1053</v>
      </c>
      <c r="E46" s="106" t="s">
        <v>76</v>
      </c>
      <c r="F46" s="80"/>
      <c r="G46">
        <f t="shared" si="0"/>
        <v>1053</v>
      </c>
      <c r="H46" s="80"/>
      <c r="O46" s="82"/>
      <c r="P46" s="80"/>
      <c r="Q46" s="80"/>
      <c r="R46" s="80"/>
      <c r="S46" s="80"/>
    </row>
    <row r="47" spans="1:19" x14ac:dyDescent="0.3">
      <c r="A47" s="82">
        <v>46</v>
      </c>
      <c r="B47" s="106">
        <v>46</v>
      </c>
      <c r="C47" s="106">
        <v>1062</v>
      </c>
      <c r="D47" s="106">
        <v>1062</v>
      </c>
      <c r="E47" s="106" t="s">
        <v>77</v>
      </c>
      <c r="F47" s="80"/>
      <c r="G47">
        <f t="shared" si="0"/>
        <v>1062</v>
      </c>
      <c r="H47" s="80"/>
      <c r="O47" s="82"/>
      <c r="P47" s="80"/>
      <c r="Q47" s="80"/>
      <c r="R47" s="80"/>
      <c r="S47" s="80"/>
    </row>
    <row r="48" spans="1:19" x14ac:dyDescent="0.3">
      <c r="A48" s="82">
        <v>47</v>
      </c>
      <c r="B48" s="106">
        <v>47</v>
      </c>
      <c r="C48" s="106">
        <v>1071</v>
      </c>
      <c r="D48" s="106">
        <v>1071</v>
      </c>
      <c r="E48" s="106" t="s">
        <v>78</v>
      </c>
      <c r="F48" s="80"/>
      <c r="G48">
        <f t="shared" si="0"/>
        <v>1071</v>
      </c>
      <c r="H48" s="80"/>
      <c r="O48" s="82"/>
      <c r="P48" s="80"/>
      <c r="Q48" s="80"/>
      <c r="R48" s="80"/>
      <c r="S48" s="80"/>
    </row>
    <row r="49" spans="1:19" x14ac:dyDescent="0.3">
      <c r="A49" s="82">
        <v>48</v>
      </c>
      <c r="B49" s="106">
        <v>48</v>
      </c>
      <c r="C49" s="106">
        <v>1089</v>
      </c>
      <c r="D49" s="106">
        <v>1089</v>
      </c>
      <c r="E49" s="106" t="s">
        <v>80</v>
      </c>
      <c r="F49" s="80"/>
      <c r="G49">
        <f t="shared" si="0"/>
        <v>1089</v>
      </c>
      <c r="H49" s="80"/>
      <c r="O49" s="82"/>
      <c r="P49" s="80"/>
      <c r="Q49" s="80"/>
      <c r="R49" s="80"/>
      <c r="S49" s="80"/>
    </row>
    <row r="50" spans="1:19" x14ac:dyDescent="0.3">
      <c r="A50" s="82">
        <v>49</v>
      </c>
      <c r="B50" s="106">
        <v>49</v>
      </c>
      <c r="C50" s="106">
        <v>1080</v>
      </c>
      <c r="D50" s="106">
        <v>1080</v>
      </c>
      <c r="E50" s="106" t="s">
        <v>780</v>
      </c>
      <c r="F50" s="80"/>
      <c r="G50">
        <f t="shared" si="0"/>
        <v>1080</v>
      </c>
      <c r="H50" s="80"/>
      <c r="O50" s="82"/>
      <c r="P50" s="80"/>
      <c r="Q50" s="80"/>
      <c r="R50" s="80"/>
      <c r="S50" s="80"/>
    </row>
    <row r="51" spans="1:19" x14ac:dyDescent="0.3">
      <c r="A51" s="82">
        <v>50</v>
      </c>
      <c r="B51" s="106">
        <v>50</v>
      </c>
      <c r="C51" s="106">
        <v>1082</v>
      </c>
      <c r="D51" s="106">
        <v>1082</v>
      </c>
      <c r="E51" s="106" t="s">
        <v>389</v>
      </c>
      <c r="F51" s="80"/>
      <c r="G51">
        <f t="shared" si="0"/>
        <v>1082</v>
      </c>
      <c r="H51" s="80"/>
      <c r="O51" s="82"/>
      <c r="P51" s="80"/>
      <c r="Q51" s="80"/>
      <c r="R51" s="80"/>
      <c r="S51" s="80"/>
    </row>
    <row r="52" spans="1:19" x14ac:dyDescent="0.3">
      <c r="A52" s="82">
        <v>51</v>
      </c>
      <c r="B52" s="106">
        <v>51</v>
      </c>
      <c r="C52" s="106">
        <v>1093</v>
      </c>
      <c r="D52" s="106">
        <v>1093</v>
      </c>
      <c r="E52" s="106" t="s">
        <v>81</v>
      </c>
      <c r="F52" s="80"/>
      <c r="G52">
        <f t="shared" si="0"/>
        <v>1093</v>
      </c>
      <c r="H52" s="80"/>
      <c r="O52" s="82"/>
      <c r="P52" s="80"/>
      <c r="Q52" s="80"/>
      <c r="R52" s="80"/>
      <c r="S52" s="80"/>
    </row>
    <row r="53" spans="1:19" x14ac:dyDescent="0.3">
      <c r="A53" s="82">
        <v>52</v>
      </c>
      <c r="B53" s="106">
        <v>52</v>
      </c>
      <c r="C53" s="106">
        <v>1079</v>
      </c>
      <c r="D53" s="106">
        <v>1079</v>
      </c>
      <c r="E53" s="106" t="s">
        <v>79</v>
      </c>
      <c r="F53" s="80"/>
      <c r="G53">
        <f t="shared" si="0"/>
        <v>1079</v>
      </c>
      <c r="H53" s="80"/>
      <c r="O53" s="82"/>
      <c r="P53" s="80"/>
      <c r="Q53" s="80"/>
      <c r="R53" s="80"/>
      <c r="S53" s="80"/>
    </row>
    <row r="54" spans="1:19" x14ac:dyDescent="0.3">
      <c r="A54" s="82">
        <v>53</v>
      </c>
      <c r="B54" s="106">
        <v>53</v>
      </c>
      <c r="C54" s="106">
        <v>1095</v>
      </c>
      <c r="D54" s="106">
        <v>1095</v>
      </c>
      <c r="E54" s="106" t="s">
        <v>82</v>
      </c>
      <c r="F54" s="80"/>
      <c r="G54">
        <f t="shared" si="0"/>
        <v>1095</v>
      </c>
      <c r="H54" s="80"/>
      <c r="O54" s="82"/>
      <c r="P54" s="80"/>
      <c r="Q54" s="80"/>
      <c r="R54" s="80"/>
      <c r="S54" s="80"/>
    </row>
    <row r="55" spans="1:19" x14ac:dyDescent="0.3">
      <c r="A55" s="82">
        <v>54</v>
      </c>
      <c r="B55" s="106">
        <v>54</v>
      </c>
      <c r="C55" s="106">
        <v>4772</v>
      </c>
      <c r="D55" s="106">
        <v>4772</v>
      </c>
      <c r="E55" s="106" t="s">
        <v>221</v>
      </c>
      <c r="F55" s="80"/>
      <c r="G55">
        <f t="shared" si="0"/>
        <v>4772</v>
      </c>
      <c r="H55" s="80"/>
      <c r="O55" s="82"/>
      <c r="P55" s="80"/>
      <c r="Q55" s="80"/>
      <c r="R55" s="80"/>
      <c r="S55" s="80"/>
    </row>
    <row r="56" spans="1:19" x14ac:dyDescent="0.3">
      <c r="A56" s="82">
        <v>55</v>
      </c>
      <c r="B56" s="106">
        <v>55</v>
      </c>
      <c r="C56" s="106">
        <v>1107</v>
      </c>
      <c r="D56" s="106">
        <v>1107</v>
      </c>
      <c r="E56" s="106" t="s">
        <v>83</v>
      </c>
      <c r="F56" s="80"/>
      <c r="G56">
        <f t="shared" si="0"/>
        <v>1107</v>
      </c>
      <c r="H56" s="80"/>
      <c r="O56" s="82"/>
      <c r="P56" s="80"/>
      <c r="Q56" s="80"/>
      <c r="R56" s="80"/>
      <c r="S56" s="80"/>
    </row>
    <row r="57" spans="1:19" x14ac:dyDescent="0.3">
      <c r="A57" s="82">
        <v>56</v>
      </c>
      <c r="B57" s="106">
        <v>56</v>
      </c>
      <c r="C57" s="106">
        <v>1116</v>
      </c>
      <c r="D57" s="106">
        <v>1116</v>
      </c>
      <c r="E57" s="106" t="s">
        <v>84</v>
      </c>
      <c r="F57" s="80"/>
      <c r="G57">
        <f t="shared" si="0"/>
        <v>1116</v>
      </c>
      <c r="H57" s="80"/>
      <c r="O57" s="82"/>
      <c r="P57" s="80"/>
      <c r="Q57" s="80"/>
      <c r="R57" s="80"/>
      <c r="S57" s="80"/>
    </row>
    <row r="58" spans="1:19" x14ac:dyDescent="0.3">
      <c r="A58" s="82">
        <v>57</v>
      </c>
      <c r="B58" s="106">
        <v>57</v>
      </c>
      <c r="C58" s="106">
        <v>1134</v>
      </c>
      <c r="D58" s="106">
        <v>1134</v>
      </c>
      <c r="E58" s="106" t="s">
        <v>85</v>
      </c>
      <c r="F58" s="80"/>
      <c r="G58">
        <f t="shared" si="0"/>
        <v>1134</v>
      </c>
      <c r="H58" s="80"/>
      <c r="O58" s="82"/>
      <c r="P58" s="80"/>
      <c r="Q58" s="80"/>
      <c r="R58" s="80"/>
      <c r="S58" s="80"/>
    </row>
    <row r="59" spans="1:19" x14ac:dyDescent="0.3">
      <c r="A59" s="82">
        <v>58</v>
      </c>
      <c r="B59" s="106">
        <v>58</v>
      </c>
      <c r="C59" s="106">
        <v>1152</v>
      </c>
      <c r="D59" s="106">
        <v>1152</v>
      </c>
      <c r="E59" s="106" t="s">
        <v>86</v>
      </c>
      <c r="F59" s="80"/>
      <c r="G59">
        <f t="shared" si="0"/>
        <v>1152</v>
      </c>
      <c r="H59" s="80"/>
      <c r="O59" s="82"/>
      <c r="P59" s="80"/>
      <c r="Q59" s="80"/>
      <c r="R59" s="80"/>
      <c r="S59" s="80"/>
    </row>
    <row r="60" spans="1:19" x14ac:dyDescent="0.3">
      <c r="A60" s="82">
        <v>59</v>
      </c>
      <c r="B60" s="106">
        <v>59</v>
      </c>
      <c r="C60" s="106">
        <v>1197</v>
      </c>
      <c r="D60" s="106">
        <v>1197</v>
      </c>
      <c r="E60" s="106" t="s">
        <v>87</v>
      </c>
      <c r="F60" s="80"/>
      <c r="G60">
        <f t="shared" si="0"/>
        <v>1197</v>
      </c>
      <c r="H60" s="80"/>
      <c r="O60" s="82"/>
      <c r="P60" s="80"/>
      <c r="Q60" s="80"/>
      <c r="R60" s="80"/>
      <c r="S60" s="80"/>
    </row>
    <row r="61" spans="1:19" x14ac:dyDescent="0.3">
      <c r="A61" s="82">
        <v>60</v>
      </c>
      <c r="B61" s="106">
        <v>60</v>
      </c>
      <c r="C61" s="106">
        <v>1206</v>
      </c>
      <c r="D61" s="106">
        <v>1206</v>
      </c>
      <c r="E61" s="106" t="s">
        <v>355</v>
      </c>
      <c r="F61" s="80"/>
      <c r="G61">
        <f t="shared" si="0"/>
        <v>1206</v>
      </c>
      <c r="H61" s="80"/>
      <c r="O61" s="82"/>
      <c r="P61" s="80"/>
      <c r="Q61" s="80"/>
      <c r="R61" s="80"/>
      <c r="S61" s="80"/>
    </row>
    <row r="62" spans="1:19" x14ac:dyDescent="0.3">
      <c r="A62" s="82">
        <v>61</v>
      </c>
      <c r="B62" s="106">
        <v>61</v>
      </c>
      <c r="C62" s="106">
        <v>1211</v>
      </c>
      <c r="D62" s="106">
        <v>1211</v>
      </c>
      <c r="E62" s="106" t="s">
        <v>88</v>
      </c>
      <c r="F62" s="80"/>
      <c r="G62">
        <f t="shared" si="0"/>
        <v>1211</v>
      </c>
      <c r="H62" s="80"/>
      <c r="O62" s="82"/>
      <c r="P62" s="80"/>
      <c r="Q62" s="80"/>
      <c r="R62" s="80"/>
      <c r="S62" s="80"/>
    </row>
    <row r="63" spans="1:19" x14ac:dyDescent="0.3">
      <c r="A63" s="82">
        <v>62</v>
      </c>
      <c r="B63" s="106">
        <v>62</v>
      </c>
      <c r="C63" s="106">
        <v>1215</v>
      </c>
      <c r="D63" s="106">
        <v>1215</v>
      </c>
      <c r="E63" s="106" t="s">
        <v>89</v>
      </c>
      <c r="F63" s="80"/>
      <c r="G63">
        <f t="shared" si="0"/>
        <v>1215</v>
      </c>
      <c r="H63" s="80"/>
      <c r="O63" s="82"/>
      <c r="P63" s="80"/>
      <c r="Q63" s="80"/>
      <c r="R63" s="80"/>
      <c r="S63" s="80"/>
    </row>
    <row r="64" spans="1:19" x14ac:dyDescent="0.3">
      <c r="A64" s="82">
        <v>63</v>
      </c>
      <c r="B64" s="106">
        <v>63</v>
      </c>
      <c r="C64" s="106">
        <v>1218</v>
      </c>
      <c r="D64" s="106">
        <v>1218</v>
      </c>
      <c r="E64" s="106" t="s">
        <v>90</v>
      </c>
      <c r="F64" s="80"/>
      <c r="G64">
        <f t="shared" si="0"/>
        <v>1218</v>
      </c>
      <c r="H64" s="80"/>
      <c r="O64" s="82"/>
      <c r="P64" s="80"/>
      <c r="Q64" s="80"/>
      <c r="R64" s="80"/>
      <c r="S64" s="80"/>
    </row>
    <row r="65" spans="1:19" x14ac:dyDescent="0.3">
      <c r="A65" s="82">
        <v>64</v>
      </c>
      <c r="B65" s="106">
        <v>64</v>
      </c>
      <c r="C65" s="106">
        <v>2763</v>
      </c>
      <c r="D65" s="106">
        <v>2763</v>
      </c>
      <c r="E65" s="106" t="s">
        <v>146</v>
      </c>
      <c r="F65" s="80"/>
      <c r="G65">
        <f t="shared" si="0"/>
        <v>2763</v>
      </c>
      <c r="H65" s="80"/>
      <c r="O65" s="82"/>
      <c r="P65" s="80"/>
      <c r="Q65" s="80"/>
      <c r="R65" s="80"/>
      <c r="S65" s="80"/>
    </row>
    <row r="66" spans="1:19" x14ac:dyDescent="0.3">
      <c r="A66" s="82">
        <v>65</v>
      </c>
      <c r="B66" s="106">
        <v>65</v>
      </c>
      <c r="C66" s="106">
        <v>1221</v>
      </c>
      <c r="D66" s="106">
        <v>1221</v>
      </c>
      <c r="E66" s="106" t="s">
        <v>781</v>
      </c>
      <c r="F66" s="80"/>
      <c r="G66">
        <f t="shared" si="0"/>
        <v>1221</v>
      </c>
      <c r="H66" s="80"/>
      <c r="O66" s="82"/>
      <c r="P66" s="80"/>
      <c r="Q66" s="80"/>
      <c r="R66" s="80"/>
      <c r="S66" s="80"/>
    </row>
    <row r="67" spans="1:19" x14ac:dyDescent="0.3">
      <c r="A67" s="82">
        <v>66</v>
      </c>
      <c r="B67" s="106">
        <v>66</v>
      </c>
      <c r="C67" s="106">
        <v>1233</v>
      </c>
      <c r="D67" s="106">
        <v>1233</v>
      </c>
      <c r="E67" s="106" t="s">
        <v>92</v>
      </c>
      <c r="F67" s="80"/>
      <c r="G67">
        <f t="shared" ref="G67:G130" si="1">C67</f>
        <v>1233</v>
      </c>
      <c r="H67" s="80"/>
      <c r="O67" s="82"/>
      <c r="P67" s="80"/>
      <c r="Q67" s="80"/>
      <c r="R67" s="80"/>
      <c r="S67" s="80"/>
    </row>
    <row r="68" spans="1:19" x14ac:dyDescent="0.3">
      <c r="A68" s="82">
        <v>67</v>
      </c>
      <c r="B68" s="106">
        <v>67</v>
      </c>
      <c r="C68" s="106">
        <v>1278</v>
      </c>
      <c r="D68" s="106">
        <v>1278</v>
      </c>
      <c r="E68" s="106" t="s">
        <v>93</v>
      </c>
      <c r="F68" s="80"/>
      <c r="G68">
        <f t="shared" si="1"/>
        <v>1278</v>
      </c>
      <c r="H68" s="80"/>
      <c r="O68" s="82"/>
      <c r="P68" s="80"/>
      <c r="Q68" s="80"/>
      <c r="R68" s="80"/>
      <c r="S68" s="80"/>
    </row>
    <row r="69" spans="1:19" x14ac:dyDescent="0.3">
      <c r="A69" s="82">
        <v>68</v>
      </c>
      <c r="B69" s="106">
        <v>68</v>
      </c>
      <c r="C69" s="106">
        <v>1332</v>
      </c>
      <c r="D69" s="106">
        <v>1332</v>
      </c>
      <c r="E69" s="106" t="s">
        <v>94</v>
      </c>
      <c r="F69" s="80"/>
      <c r="G69">
        <f t="shared" si="1"/>
        <v>1332</v>
      </c>
      <c r="H69" s="80"/>
      <c r="O69" s="82"/>
      <c r="P69" s="80"/>
      <c r="Q69" s="80"/>
      <c r="R69" s="80"/>
      <c r="S69" s="80"/>
    </row>
    <row r="70" spans="1:19" x14ac:dyDescent="0.3">
      <c r="A70" s="82">
        <v>69</v>
      </c>
      <c r="B70" s="106">
        <v>69</v>
      </c>
      <c r="C70" s="106">
        <v>1337</v>
      </c>
      <c r="D70" s="106">
        <v>1337</v>
      </c>
      <c r="E70" s="106" t="s">
        <v>782</v>
      </c>
      <c r="F70" s="80"/>
      <c r="G70">
        <f t="shared" si="1"/>
        <v>1337</v>
      </c>
      <c r="H70" s="80"/>
      <c r="O70" s="82"/>
      <c r="P70" s="80"/>
      <c r="Q70" s="80"/>
      <c r="R70" s="80"/>
      <c r="S70" s="80"/>
    </row>
    <row r="71" spans="1:19" x14ac:dyDescent="0.3">
      <c r="A71" s="82">
        <v>70</v>
      </c>
      <c r="B71" s="106">
        <v>70</v>
      </c>
      <c r="C71" s="106">
        <v>1350</v>
      </c>
      <c r="D71" s="106">
        <v>1350</v>
      </c>
      <c r="E71" s="106" t="s">
        <v>96</v>
      </c>
      <c r="F71" s="80"/>
      <c r="G71">
        <f t="shared" si="1"/>
        <v>1350</v>
      </c>
      <c r="H71" s="80"/>
      <c r="O71" s="82"/>
      <c r="P71" s="80"/>
      <c r="Q71" s="80"/>
      <c r="R71" s="80"/>
      <c r="S71" s="80"/>
    </row>
    <row r="72" spans="1:19" x14ac:dyDescent="0.3">
      <c r="A72" s="82">
        <v>71</v>
      </c>
      <c r="B72" s="106">
        <v>71</v>
      </c>
      <c r="C72" s="106">
        <v>1359</v>
      </c>
      <c r="D72" s="106">
        <v>1359</v>
      </c>
      <c r="E72" s="106" t="s">
        <v>783</v>
      </c>
      <c r="F72" s="80"/>
      <c r="G72">
        <f t="shared" si="1"/>
        <v>1359</v>
      </c>
      <c r="H72" s="80"/>
      <c r="O72" s="82"/>
      <c r="P72" s="80"/>
      <c r="Q72" s="80"/>
      <c r="R72" s="80"/>
      <c r="S72" s="80"/>
    </row>
    <row r="73" spans="1:19" x14ac:dyDescent="0.3">
      <c r="A73" s="82">
        <v>72</v>
      </c>
      <c r="B73" s="106">
        <v>72</v>
      </c>
      <c r="C73" s="106">
        <v>1368</v>
      </c>
      <c r="D73" s="106">
        <v>1368</v>
      </c>
      <c r="E73" s="106" t="s">
        <v>97</v>
      </c>
      <c r="F73" s="80"/>
      <c r="G73">
        <f t="shared" si="1"/>
        <v>1368</v>
      </c>
      <c r="H73" s="80"/>
      <c r="O73" s="82"/>
      <c r="P73" s="80"/>
      <c r="Q73" s="80"/>
      <c r="R73" s="80"/>
      <c r="S73" s="80"/>
    </row>
    <row r="74" spans="1:19" x14ac:dyDescent="0.3">
      <c r="A74" s="82">
        <v>73</v>
      </c>
      <c r="B74" s="106">
        <v>73</v>
      </c>
      <c r="C74" s="106">
        <v>1413</v>
      </c>
      <c r="D74" s="106">
        <v>1413</v>
      </c>
      <c r="E74" s="106" t="s">
        <v>98</v>
      </c>
      <c r="F74" s="80"/>
      <c r="G74">
        <f t="shared" si="1"/>
        <v>1413</v>
      </c>
      <c r="H74" s="80"/>
      <c r="O74" s="82"/>
      <c r="P74" s="80"/>
      <c r="Q74" s="80"/>
      <c r="R74" s="80"/>
      <c r="S74" s="80"/>
    </row>
    <row r="75" spans="1:19" x14ac:dyDescent="0.3">
      <c r="A75" s="82">
        <v>74</v>
      </c>
      <c r="B75" s="106">
        <v>74</v>
      </c>
      <c r="C75" s="106">
        <v>1431</v>
      </c>
      <c r="D75" s="106">
        <v>1431</v>
      </c>
      <c r="E75" s="106" t="s">
        <v>99</v>
      </c>
      <c r="F75" s="80"/>
      <c r="G75">
        <f t="shared" si="1"/>
        <v>1431</v>
      </c>
      <c r="H75" s="80"/>
      <c r="O75" s="82"/>
      <c r="P75" s="80"/>
      <c r="Q75" s="80"/>
      <c r="R75" s="80"/>
      <c r="S75" s="80"/>
    </row>
    <row r="76" spans="1:19" x14ac:dyDescent="0.3">
      <c r="A76" s="82">
        <v>75</v>
      </c>
      <c r="B76" s="106">
        <v>75</v>
      </c>
      <c r="C76" s="106">
        <v>1476</v>
      </c>
      <c r="D76" s="106">
        <v>1476</v>
      </c>
      <c r="E76" s="106" t="s">
        <v>100</v>
      </c>
      <c r="F76" s="80"/>
      <c r="G76">
        <f t="shared" si="1"/>
        <v>1476</v>
      </c>
      <c r="H76" s="80"/>
      <c r="O76" s="82"/>
      <c r="P76" s="80"/>
      <c r="Q76" s="80"/>
      <c r="R76" s="80"/>
      <c r="S76" s="80"/>
    </row>
    <row r="77" spans="1:19" x14ac:dyDescent="0.3">
      <c r="A77" s="82">
        <v>76</v>
      </c>
      <c r="B77" s="106">
        <v>76</v>
      </c>
      <c r="C77" s="106">
        <v>1503</v>
      </c>
      <c r="D77" s="106">
        <v>1503</v>
      </c>
      <c r="E77" s="106" t="s">
        <v>101</v>
      </c>
      <c r="F77" s="80"/>
      <c r="G77">
        <f t="shared" si="1"/>
        <v>1503</v>
      </c>
      <c r="H77" s="80"/>
      <c r="O77" s="82"/>
      <c r="P77" s="80"/>
      <c r="Q77" s="80"/>
      <c r="R77" s="80"/>
      <c r="S77" s="80"/>
    </row>
    <row r="78" spans="1:19" x14ac:dyDescent="0.3">
      <c r="A78" s="82">
        <v>77</v>
      </c>
      <c r="B78" s="106">
        <v>77</v>
      </c>
      <c r="C78" s="106">
        <v>1576</v>
      </c>
      <c r="D78" s="106">
        <v>1576</v>
      </c>
      <c r="E78" s="106" t="s">
        <v>102</v>
      </c>
      <c r="F78" s="80"/>
      <c r="G78">
        <f t="shared" si="1"/>
        <v>1576</v>
      </c>
      <c r="H78" s="80"/>
      <c r="O78" s="82"/>
      <c r="P78" s="80"/>
      <c r="Q78" s="80"/>
      <c r="R78" s="80"/>
      <c r="S78" s="80"/>
    </row>
    <row r="79" spans="1:19" x14ac:dyDescent="0.3">
      <c r="A79" s="82">
        <v>78</v>
      </c>
      <c r="B79" s="106">
        <v>78</v>
      </c>
      <c r="C79" s="106">
        <v>1602</v>
      </c>
      <c r="D79" s="106">
        <v>1602</v>
      </c>
      <c r="E79" s="106" t="s">
        <v>103</v>
      </c>
      <c r="F79" s="80"/>
      <c r="G79">
        <f t="shared" si="1"/>
        <v>1602</v>
      </c>
      <c r="H79" s="80"/>
      <c r="O79" s="82"/>
      <c r="P79" s="80"/>
      <c r="Q79" s="80"/>
      <c r="R79" s="80"/>
      <c r="S79" s="80"/>
    </row>
    <row r="80" spans="1:19" x14ac:dyDescent="0.3">
      <c r="A80" s="82">
        <v>79</v>
      </c>
      <c r="B80" s="106">
        <v>79</v>
      </c>
      <c r="C80" s="106">
        <v>1611</v>
      </c>
      <c r="D80" s="106">
        <v>1611</v>
      </c>
      <c r="E80" s="106" t="s">
        <v>104</v>
      </c>
      <c r="F80" s="80"/>
      <c r="G80">
        <f t="shared" si="1"/>
        <v>1611</v>
      </c>
      <c r="H80" s="80"/>
      <c r="O80" s="82"/>
      <c r="P80" s="80"/>
      <c r="Q80" s="80"/>
      <c r="R80" s="80"/>
      <c r="S80" s="80"/>
    </row>
    <row r="81" spans="1:19" x14ac:dyDescent="0.3">
      <c r="A81" s="82">
        <v>80</v>
      </c>
      <c r="B81" s="106">
        <v>80</v>
      </c>
      <c r="C81" s="106">
        <v>1619</v>
      </c>
      <c r="D81" s="106">
        <v>1619</v>
      </c>
      <c r="E81" s="106" t="s">
        <v>105</v>
      </c>
      <c r="F81" s="80"/>
      <c r="G81">
        <f t="shared" si="1"/>
        <v>1619</v>
      </c>
      <c r="H81" s="80"/>
      <c r="O81" s="82"/>
      <c r="P81" s="80"/>
      <c r="Q81" s="80"/>
      <c r="R81" s="80"/>
      <c r="S81" s="80"/>
    </row>
    <row r="82" spans="1:19" x14ac:dyDescent="0.3">
      <c r="A82" s="82">
        <v>81</v>
      </c>
      <c r="B82" s="106">
        <v>81</v>
      </c>
      <c r="C82" s="106">
        <v>1638</v>
      </c>
      <c r="D82" s="106">
        <v>1638</v>
      </c>
      <c r="E82" s="106" t="s">
        <v>784</v>
      </c>
      <c r="F82" s="80"/>
      <c r="G82">
        <f t="shared" si="1"/>
        <v>1638</v>
      </c>
      <c r="H82" s="80"/>
      <c r="O82" s="82"/>
      <c r="P82" s="80"/>
      <c r="Q82" s="80"/>
      <c r="R82" s="80"/>
      <c r="S82" s="80"/>
    </row>
    <row r="83" spans="1:19" x14ac:dyDescent="0.3">
      <c r="A83" s="82">
        <v>82</v>
      </c>
      <c r="B83" s="106">
        <v>82</v>
      </c>
      <c r="C83" s="106">
        <v>1675</v>
      </c>
      <c r="D83" s="106">
        <v>1675</v>
      </c>
      <c r="E83" s="106" t="s">
        <v>106</v>
      </c>
      <c r="F83" s="80"/>
      <c r="G83">
        <f t="shared" si="1"/>
        <v>1675</v>
      </c>
      <c r="H83" s="80"/>
      <c r="O83" s="82"/>
      <c r="P83" s="80"/>
      <c r="Q83" s="80"/>
      <c r="R83" s="80"/>
      <c r="S83" s="80"/>
    </row>
    <row r="84" spans="1:19" x14ac:dyDescent="0.3">
      <c r="A84" s="82">
        <v>83</v>
      </c>
      <c r="B84" s="106">
        <v>83</v>
      </c>
      <c r="C84" s="106">
        <v>1701</v>
      </c>
      <c r="D84" s="106">
        <v>1701</v>
      </c>
      <c r="E84" s="106" t="s">
        <v>107</v>
      </c>
      <c r="F84" s="80"/>
      <c r="G84">
        <f t="shared" si="1"/>
        <v>1701</v>
      </c>
      <c r="H84" s="80"/>
      <c r="O84" s="82"/>
      <c r="P84" s="80"/>
      <c r="Q84" s="80"/>
      <c r="R84" s="80"/>
      <c r="S84" s="80"/>
    </row>
    <row r="85" spans="1:19" x14ac:dyDescent="0.3">
      <c r="A85" s="82">
        <v>84</v>
      </c>
      <c r="B85" s="106">
        <v>84</v>
      </c>
      <c r="C85" s="106">
        <v>1719</v>
      </c>
      <c r="D85" s="106">
        <v>1719</v>
      </c>
      <c r="E85" s="106" t="s">
        <v>108</v>
      </c>
      <c r="F85" s="80"/>
      <c r="G85">
        <f t="shared" si="1"/>
        <v>1719</v>
      </c>
      <c r="H85" s="80"/>
      <c r="O85" s="82"/>
      <c r="P85" s="80"/>
      <c r="Q85" s="80"/>
      <c r="R85" s="80"/>
      <c r="S85" s="80"/>
    </row>
    <row r="86" spans="1:19" x14ac:dyDescent="0.3">
      <c r="A86" s="82">
        <v>85</v>
      </c>
      <c r="B86" s="106">
        <v>85</v>
      </c>
      <c r="C86" s="106">
        <v>1737</v>
      </c>
      <c r="D86" s="106">
        <v>1737</v>
      </c>
      <c r="E86" s="106" t="s">
        <v>785</v>
      </c>
      <c r="F86" s="80"/>
      <c r="G86">
        <f t="shared" si="1"/>
        <v>1737</v>
      </c>
      <c r="H86" s="80"/>
      <c r="O86" s="82"/>
      <c r="P86" s="80"/>
      <c r="Q86" s="80"/>
      <c r="R86" s="80"/>
      <c r="S86" s="80"/>
    </row>
    <row r="87" spans="1:19" x14ac:dyDescent="0.3">
      <c r="A87" s="82">
        <v>86</v>
      </c>
      <c r="B87" s="106">
        <v>86</v>
      </c>
      <c r="C87" s="106">
        <v>1782</v>
      </c>
      <c r="D87" s="106">
        <v>1782</v>
      </c>
      <c r="E87" s="106" t="s">
        <v>110</v>
      </c>
      <c r="F87" s="80"/>
      <c r="G87">
        <f t="shared" si="1"/>
        <v>1782</v>
      </c>
      <c r="H87" s="80"/>
      <c r="O87" s="82"/>
      <c r="P87" s="80"/>
      <c r="Q87" s="80"/>
      <c r="R87" s="80"/>
      <c r="S87" s="80"/>
    </row>
    <row r="88" spans="1:19" x14ac:dyDescent="0.3">
      <c r="A88" s="82">
        <v>87</v>
      </c>
      <c r="B88" s="106">
        <v>87</v>
      </c>
      <c r="C88" s="106">
        <v>1791</v>
      </c>
      <c r="D88" s="106">
        <v>1791</v>
      </c>
      <c r="E88" s="106" t="s">
        <v>111</v>
      </c>
      <c r="F88" s="80"/>
      <c r="G88">
        <f t="shared" si="1"/>
        <v>1791</v>
      </c>
      <c r="H88" s="80"/>
      <c r="O88" s="82"/>
      <c r="P88" s="80"/>
      <c r="Q88" s="80"/>
      <c r="R88" s="80"/>
      <c r="S88" s="80"/>
    </row>
    <row r="89" spans="1:19" x14ac:dyDescent="0.3">
      <c r="A89" s="82">
        <v>88</v>
      </c>
      <c r="B89" s="106">
        <v>88</v>
      </c>
      <c r="C89" s="106">
        <v>1863</v>
      </c>
      <c r="D89" s="106">
        <v>1863</v>
      </c>
      <c r="E89" s="106" t="s">
        <v>112</v>
      </c>
      <c r="F89" s="80"/>
      <c r="G89">
        <f t="shared" si="1"/>
        <v>1863</v>
      </c>
      <c r="H89" s="80"/>
      <c r="O89" s="82"/>
      <c r="P89" s="80"/>
      <c r="Q89" s="80"/>
      <c r="R89" s="80"/>
      <c r="S89" s="80"/>
    </row>
    <row r="90" spans="1:19" x14ac:dyDescent="0.3">
      <c r="A90" s="82">
        <v>89</v>
      </c>
      <c r="B90" s="106">
        <v>89</v>
      </c>
      <c r="C90" s="106">
        <v>1908</v>
      </c>
      <c r="D90" s="106">
        <v>1908</v>
      </c>
      <c r="E90" s="106" t="s">
        <v>113</v>
      </c>
      <c r="F90" s="80"/>
      <c r="G90">
        <f t="shared" si="1"/>
        <v>1908</v>
      </c>
      <c r="H90" s="80"/>
      <c r="O90" s="82"/>
      <c r="P90" s="80"/>
      <c r="Q90" s="80"/>
      <c r="R90" s="80"/>
      <c r="S90" s="80"/>
    </row>
    <row r="91" spans="1:19" x14ac:dyDescent="0.3">
      <c r="A91" s="82">
        <v>90</v>
      </c>
      <c r="B91" s="106">
        <v>90</v>
      </c>
      <c r="C91" s="106">
        <v>1926</v>
      </c>
      <c r="D91" s="106">
        <v>1926</v>
      </c>
      <c r="E91" s="106" t="s">
        <v>115</v>
      </c>
      <c r="F91" s="80"/>
      <c r="G91">
        <f t="shared" si="1"/>
        <v>1926</v>
      </c>
      <c r="H91" s="80"/>
      <c r="O91" s="82"/>
      <c r="P91" s="80"/>
      <c r="Q91" s="80"/>
      <c r="R91" s="80"/>
      <c r="S91" s="80"/>
    </row>
    <row r="92" spans="1:19" x14ac:dyDescent="0.3">
      <c r="A92" s="82">
        <v>91</v>
      </c>
      <c r="B92" s="106">
        <v>91</v>
      </c>
      <c r="C92" s="106">
        <v>1944</v>
      </c>
      <c r="D92" s="106">
        <v>1944</v>
      </c>
      <c r="E92" s="106" t="s">
        <v>116</v>
      </c>
      <c r="F92" s="80"/>
      <c r="G92">
        <f t="shared" si="1"/>
        <v>1944</v>
      </c>
      <c r="H92" s="80"/>
      <c r="O92" s="82"/>
      <c r="P92" s="80"/>
      <c r="Q92" s="80"/>
      <c r="R92" s="80"/>
      <c r="S92" s="80"/>
    </row>
    <row r="93" spans="1:19" x14ac:dyDescent="0.3">
      <c r="A93" s="82">
        <v>92</v>
      </c>
      <c r="B93" s="106">
        <v>92</v>
      </c>
      <c r="C93" s="106">
        <v>1953</v>
      </c>
      <c r="D93" s="106">
        <v>1953</v>
      </c>
      <c r="E93" s="106" t="s">
        <v>117</v>
      </c>
      <c r="F93" s="80"/>
      <c r="G93">
        <f t="shared" si="1"/>
        <v>1953</v>
      </c>
      <c r="H93" s="80"/>
      <c r="O93" s="82"/>
      <c r="P93" s="80"/>
      <c r="Q93" s="80"/>
      <c r="R93" s="80"/>
      <c r="S93" s="80"/>
    </row>
    <row r="94" spans="1:19" x14ac:dyDescent="0.3">
      <c r="A94" s="82">
        <v>93</v>
      </c>
      <c r="B94" s="106">
        <v>93</v>
      </c>
      <c r="C94" s="106">
        <v>1963</v>
      </c>
      <c r="D94" s="106">
        <v>1963</v>
      </c>
      <c r="E94" s="106" t="s">
        <v>118</v>
      </c>
      <c r="F94" s="80"/>
      <c r="G94">
        <f t="shared" si="1"/>
        <v>1963</v>
      </c>
      <c r="H94" s="80"/>
      <c r="O94" s="82"/>
      <c r="P94" s="80"/>
      <c r="Q94" s="80"/>
      <c r="R94" s="80"/>
      <c r="S94" s="80"/>
    </row>
    <row r="95" spans="1:19" x14ac:dyDescent="0.3">
      <c r="A95" s="82">
        <v>94</v>
      </c>
      <c r="B95" s="106">
        <v>94</v>
      </c>
      <c r="C95" s="106">
        <v>3582</v>
      </c>
      <c r="D95" s="106">
        <v>1968</v>
      </c>
      <c r="E95" s="106" t="s">
        <v>176</v>
      </c>
      <c r="F95" s="80"/>
      <c r="G95">
        <f t="shared" si="1"/>
        <v>3582</v>
      </c>
      <c r="H95" s="80"/>
      <c r="O95" s="82"/>
      <c r="P95" s="80"/>
      <c r="Q95" s="80"/>
      <c r="R95" s="80"/>
      <c r="S95" s="80"/>
    </row>
    <row r="96" spans="1:19" x14ac:dyDescent="0.3">
      <c r="A96" s="82">
        <v>95</v>
      </c>
      <c r="B96" s="106">
        <v>95</v>
      </c>
      <c r="C96" s="106">
        <v>3978</v>
      </c>
      <c r="D96" s="106">
        <v>3978</v>
      </c>
      <c r="E96" s="106" t="s">
        <v>189</v>
      </c>
      <c r="F96" s="80"/>
      <c r="G96">
        <f t="shared" si="1"/>
        <v>3978</v>
      </c>
      <c r="H96" s="80"/>
      <c r="O96" s="82"/>
      <c r="P96" s="80"/>
      <c r="Q96" s="80"/>
      <c r="R96" s="80"/>
      <c r="S96" s="80"/>
    </row>
    <row r="97" spans="1:19" x14ac:dyDescent="0.3">
      <c r="A97" s="82">
        <v>96</v>
      </c>
      <c r="B97" s="106">
        <v>96</v>
      </c>
      <c r="C97" s="106">
        <v>6741</v>
      </c>
      <c r="D97" s="106">
        <v>6741</v>
      </c>
      <c r="E97" s="106" t="s">
        <v>310</v>
      </c>
      <c r="F97" s="80"/>
      <c r="G97">
        <f t="shared" si="1"/>
        <v>6741</v>
      </c>
      <c r="H97" s="80"/>
      <c r="O97" s="82"/>
      <c r="P97" s="80"/>
      <c r="Q97" s="80"/>
      <c r="R97" s="80"/>
      <c r="S97" s="80"/>
    </row>
    <row r="98" spans="1:19" x14ac:dyDescent="0.3">
      <c r="A98" s="82">
        <v>97</v>
      </c>
      <c r="B98" s="106">
        <v>97</v>
      </c>
      <c r="C98" s="106">
        <v>1970</v>
      </c>
      <c r="D98" s="106">
        <v>1970</v>
      </c>
      <c r="E98" s="106" t="s">
        <v>119</v>
      </c>
      <c r="F98" s="80"/>
      <c r="G98">
        <f t="shared" si="1"/>
        <v>1970</v>
      </c>
      <c r="H98" s="80"/>
      <c r="O98" s="82"/>
      <c r="P98" s="80"/>
      <c r="Q98" s="80"/>
      <c r="R98" s="80"/>
      <c r="S98" s="80"/>
    </row>
    <row r="99" spans="1:19" x14ac:dyDescent="0.3">
      <c r="A99" s="82">
        <v>98</v>
      </c>
      <c r="B99" s="106">
        <v>98</v>
      </c>
      <c r="C99" s="106">
        <v>1972</v>
      </c>
      <c r="D99" s="106">
        <v>1972</v>
      </c>
      <c r="E99" s="106" t="s">
        <v>120</v>
      </c>
      <c r="F99" s="80"/>
      <c r="G99">
        <f t="shared" si="1"/>
        <v>1972</v>
      </c>
      <c r="H99" s="80"/>
      <c r="O99" s="82"/>
      <c r="P99" s="80"/>
      <c r="Q99" s="80"/>
      <c r="R99" s="80"/>
      <c r="S99" s="80"/>
    </row>
    <row r="100" spans="1:19" x14ac:dyDescent="0.3">
      <c r="A100" s="82">
        <v>99</v>
      </c>
      <c r="B100" s="106">
        <v>99</v>
      </c>
      <c r="C100" s="106">
        <v>1965</v>
      </c>
      <c r="D100" s="106">
        <v>1965</v>
      </c>
      <c r="E100" s="106" t="s">
        <v>364</v>
      </c>
      <c r="F100" s="80"/>
      <c r="G100">
        <f t="shared" si="1"/>
        <v>1965</v>
      </c>
      <c r="H100" s="80"/>
      <c r="O100" s="82"/>
      <c r="P100" s="80"/>
      <c r="Q100" s="80"/>
      <c r="R100" s="80"/>
      <c r="S100" s="80"/>
    </row>
    <row r="101" spans="1:19" x14ac:dyDescent="0.3">
      <c r="A101" s="82">
        <v>100</v>
      </c>
      <c r="B101" s="106">
        <v>100</v>
      </c>
      <c r="C101" s="106">
        <v>657</v>
      </c>
      <c r="D101" s="106">
        <v>657</v>
      </c>
      <c r="E101" s="106" t="s">
        <v>786</v>
      </c>
      <c r="F101" s="80"/>
      <c r="G101">
        <f t="shared" si="1"/>
        <v>657</v>
      </c>
      <c r="H101" s="80"/>
      <c r="O101" s="82"/>
      <c r="P101" s="80"/>
      <c r="Q101" s="80"/>
      <c r="R101" s="80"/>
      <c r="S101" s="80"/>
    </row>
    <row r="102" spans="1:19" x14ac:dyDescent="0.3">
      <c r="A102" s="82">
        <v>101</v>
      </c>
      <c r="B102" s="106">
        <v>101</v>
      </c>
      <c r="C102" s="106">
        <v>1989</v>
      </c>
      <c r="D102" s="106">
        <v>1989</v>
      </c>
      <c r="E102" s="106" t="s">
        <v>122</v>
      </c>
      <c r="F102" s="80"/>
      <c r="G102">
        <f t="shared" si="1"/>
        <v>1989</v>
      </c>
      <c r="H102" s="80"/>
      <c r="O102" s="82"/>
      <c r="P102" s="80"/>
      <c r="Q102" s="80"/>
      <c r="R102" s="80"/>
      <c r="S102" s="80"/>
    </row>
    <row r="103" spans="1:19" x14ac:dyDescent="0.3">
      <c r="A103" s="82">
        <v>102</v>
      </c>
      <c r="B103" s="106">
        <v>102</v>
      </c>
      <c r="C103" s="106">
        <v>2007</v>
      </c>
      <c r="D103" s="106">
        <v>2007</v>
      </c>
      <c r="E103" s="106" t="s">
        <v>123</v>
      </c>
      <c r="F103" s="80"/>
      <c r="G103">
        <f t="shared" si="1"/>
        <v>2007</v>
      </c>
      <c r="H103" s="80"/>
      <c r="O103" s="82"/>
      <c r="P103" s="80"/>
      <c r="Q103" s="80"/>
      <c r="R103" s="80"/>
      <c r="S103" s="80"/>
    </row>
    <row r="104" spans="1:19" x14ac:dyDescent="0.3">
      <c r="A104" s="82">
        <v>103</v>
      </c>
      <c r="B104" s="106">
        <v>103</v>
      </c>
      <c r="C104" s="106">
        <v>2088</v>
      </c>
      <c r="D104" s="106">
        <v>2088</v>
      </c>
      <c r="E104" s="106" t="s">
        <v>124</v>
      </c>
      <c r="F104" s="80"/>
      <c r="G104">
        <f t="shared" si="1"/>
        <v>2088</v>
      </c>
      <c r="H104" s="80"/>
      <c r="O104" s="82"/>
      <c r="P104" s="80"/>
      <c r="Q104" s="80"/>
      <c r="R104" s="80"/>
      <c r="S104" s="80"/>
    </row>
    <row r="105" spans="1:19" x14ac:dyDescent="0.3">
      <c r="A105" s="82">
        <v>104</v>
      </c>
      <c r="B105" s="106">
        <v>104</v>
      </c>
      <c r="C105" s="106">
        <v>2097</v>
      </c>
      <c r="D105" s="106">
        <v>2097</v>
      </c>
      <c r="E105" s="106" t="s">
        <v>125</v>
      </c>
      <c r="F105" s="80"/>
      <c r="G105">
        <f t="shared" si="1"/>
        <v>2097</v>
      </c>
      <c r="H105" s="80"/>
      <c r="O105" s="82"/>
      <c r="P105" s="80"/>
      <c r="Q105" s="80"/>
      <c r="R105" s="80"/>
      <c r="S105" s="80"/>
    </row>
    <row r="106" spans="1:19" x14ac:dyDescent="0.3">
      <c r="A106" s="82">
        <v>105</v>
      </c>
      <c r="B106" s="106">
        <v>105</v>
      </c>
      <c r="C106" s="106">
        <v>2113</v>
      </c>
      <c r="D106" s="106">
        <v>2113</v>
      </c>
      <c r="E106" s="106" t="s">
        <v>126</v>
      </c>
      <c r="F106" s="80"/>
      <c r="G106">
        <f t="shared" si="1"/>
        <v>2113</v>
      </c>
      <c r="H106" s="80"/>
      <c r="O106" s="82"/>
      <c r="P106" s="80"/>
      <c r="Q106" s="80"/>
      <c r="R106" s="80"/>
      <c r="S106" s="80"/>
    </row>
    <row r="107" spans="1:19" x14ac:dyDescent="0.3">
      <c r="A107" s="82">
        <v>106</v>
      </c>
      <c r="B107" s="106">
        <v>106</v>
      </c>
      <c r="C107" s="106">
        <v>2124</v>
      </c>
      <c r="D107" s="106">
        <v>2124</v>
      </c>
      <c r="E107" s="106" t="s">
        <v>820</v>
      </c>
      <c r="F107" s="80"/>
      <c r="G107">
        <f t="shared" si="1"/>
        <v>2124</v>
      </c>
      <c r="H107" s="80"/>
      <c r="O107" s="82"/>
      <c r="P107" s="80"/>
      <c r="Q107" s="80"/>
      <c r="R107" s="80"/>
      <c r="S107" s="80"/>
    </row>
    <row r="108" spans="1:19" x14ac:dyDescent="0.3">
      <c r="A108" s="82">
        <v>107</v>
      </c>
      <c r="B108" s="106">
        <v>107</v>
      </c>
      <c r="C108" s="106">
        <v>2151</v>
      </c>
      <c r="D108" s="106">
        <v>2151</v>
      </c>
      <c r="E108" s="106" t="s">
        <v>944</v>
      </c>
      <c r="F108" s="80"/>
      <c r="G108">
        <f t="shared" si="1"/>
        <v>2151</v>
      </c>
      <c r="H108" s="80"/>
      <c r="O108" s="82"/>
      <c r="P108" s="80"/>
      <c r="Q108" s="80"/>
      <c r="R108" s="80"/>
      <c r="S108" s="80"/>
    </row>
    <row r="109" spans="1:19" x14ac:dyDescent="0.3">
      <c r="A109" s="82">
        <v>108</v>
      </c>
      <c r="B109" s="106">
        <v>108</v>
      </c>
      <c r="C109" s="106">
        <v>2169</v>
      </c>
      <c r="D109" s="106">
        <v>2169</v>
      </c>
      <c r="E109" s="106" t="s">
        <v>127</v>
      </c>
      <c r="F109" s="80"/>
      <c r="G109">
        <f t="shared" si="1"/>
        <v>2169</v>
      </c>
      <c r="H109" s="80"/>
      <c r="O109" s="82"/>
      <c r="P109" s="80"/>
      <c r="Q109" s="80"/>
      <c r="R109" s="80"/>
      <c r="S109" s="80"/>
    </row>
    <row r="110" spans="1:19" x14ac:dyDescent="0.3">
      <c r="A110" s="82">
        <v>109</v>
      </c>
      <c r="B110" s="106">
        <v>109</v>
      </c>
      <c r="C110" s="106">
        <v>2295</v>
      </c>
      <c r="D110" s="106">
        <v>2295</v>
      </c>
      <c r="E110" s="106" t="s">
        <v>129</v>
      </c>
      <c r="F110" s="80"/>
      <c r="G110">
        <f t="shared" si="1"/>
        <v>2295</v>
      </c>
      <c r="H110" s="80"/>
      <c r="O110" s="82"/>
      <c r="P110" s="80"/>
      <c r="Q110" s="80"/>
      <c r="R110" s="80"/>
      <c r="S110" s="80"/>
    </row>
    <row r="111" spans="1:19" x14ac:dyDescent="0.3">
      <c r="A111" s="82">
        <v>110</v>
      </c>
      <c r="B111" s="106">
        <v>110</v>
      </c>
      <c r="C111" s="106">
        <v>2313</v>
      </c>
      <c r="D111" s="106">
        <v>2313</v>
      </c>
      <c r="E111" s="106" t="s">
        <v>130</v>
      </c>
      <c r="F111" s="80"/>
      <c r="G111">
        <f t="shared" si="1"/>
        <v>2313</v>
      </c>
      <c r="H111" s="80"/>
      <c r="O111" s="82"/>
      <c r="P111" s="80"/>
      <c r="Q111" s="80"/>
      <c r="R111" s="80"/>
      <c r="S111" s="80"/>
    </row>
    <row r="112" spans="1:19" x14ac:dyDescent="0.3">
      <c r="A112" s="82">
        <v>111</v>
      </c>
      <c r="B112" s="106">
        <v>111</v>
      </c>
      <c r="C112" s="106">
        <v>2322</v>
      </c>
      <c r="D112" s="106">
        <v>2322</v>
      </c>
      <c r="E112" s="106" t="s">
        <v>131</v>
      </c>
      <c r="F112" s="80"/>
      <c r="G112">
        <f t="shared" si="1"/>
        <v>2322</v>
      </c>
      <c r="H112" s="80"/>
      <c r="O112" s="82"/>
      <c r="P112" s="80"/>
      <c r="Q112" s="80"/>
      <c r="R112" s="80"/>
      <c r="S112" s="80"/>
    </row>
    <row r="113" spans="1:19" x14ac:dyDescent="0.3">
      <c r="A113" s="82">
        <v>112</v>
      </c>
      <c r="B113" s="106">
        <v>112</v>
      </c>
      <c r="C113" s="106">
        <v>2369</v>
      </c>
      <c r="D113" s="106">
        <v>2369</v>
      </c>
      <c r="E113" s="106" t="s">
        <v>132</v>
      </c>
      <c r="F113" s="80"/>
      <c r="G113">
        <f t="shared" si="1"/>
        <v>2369</v>
      </c>
      <c r="H113" s="80"/>
      <c r="O113" s="82"/>
      <c r="P113" s="80"/>
      <c r="Q113" s="80"/>
      <c r="R113" s="80"/>
      <c r="S113" s="80"/>
    </row>
    <row r="114" spans="1:19" x14ac:dyDescent="0.3">
      <c r="A114" s="82">
        <v>113</v>
      </c>
      <c r="B114" s="106">
        <v>113</v>
      </c>
      <c r="C114" s="106">
        <v>2682</v>
      </c>
      <c r="D114" s="106">
        <v>2682</v>
      </c>
      <c r="E114" s="106" t="s">
        <v>17</v>
      </c>
      <c r="F114" s="80"/>
      <c r="G114">
        <f t="shared" si="1"/>
        <v>2682</v>
      </c>
      <c r="H114" s="80"/>
      <c r="O114" s="82"/>
      <c r="P114" s="80"/>
      <c r="Q114" s="80"/>
      <c r="R114" s="80"/>
      <c r="S114" s="80"/>
    </row>
    <row r="115" spans="1:19" x14ac:dyDescent="0.3">
      <c r="A115" s="82">
        <v>114</v>
      </c>
      <c r="B115" s="106">
        <v>114</v>
      </c>
      <c r="C115" s="106">
        <v>2376</v>
      </c>
      <c r="D115" s="106">
        <v>2376</v>
      </c>
      <c r="E115" s="106" t="s">
        <v>133</v>
      </c>
      <c r="F115" s="80"/>
      <c r="G115">
        <f t="shared" si="1"/>
        <v>2376</v>
      </c>
      <c r="H115" s="80"/>
      <c r="O115" s="82"/>
      <c r="P115" s="80"/>
      <c r="Q115" s="80"/>
      <c r="R115" s="80"/>
      <c r="S115" s="80"/>
    </row>
    <row r="116" spans="1:19" x14ac:dyDescent="0.3">
      <c r="A116" s="82">
        <v>115</v>
      </c>
      <c r="B116" s="106">
        <v>115</v>
      </c>
      <c r="C116" s="106">
        <v>2403</v>
      </c>
      <c r="D116" s="106">
        <v>2403</v>
      </c>
      <c r="E116" s="106" t="s">
        <v>821</v>
      </c>
      <c r="F116" s="80"/>
      <c r="G116">
        <f t="shared" si="1"/>
        <v>2403</v>
      </c>
      <c r="H116" s="80"/>
      <c r="O116" s="82"/>
      <c r="P116" s="80"/>
      <c r="Q116" s="80"/>
      <c r="R116" s="80"/>
      <c r="S116" s="80"/>
    </row>
    <row r="117" spans="1:19" x14ac:dyDescent="0.3">
      <c r="A117" s="82">
        <v>116</v>
      </c>
      <c r="B117" s="106">
        <v>116</v>
      </c>
      <c r="C117" s="106">
        <v>2457</v>
      </c>
      <c r="D117" s="106">
        <v>2457</v>
      </c>
      <c r="E117" s="106" t="s">
        <v>134</v>
      </c>
      <c r="F117" s="80"/>
      <c r="G117">
        <f t="shared" si="1"/>
        <v>2457</v>
      </c>
      <c r="H117" s="80"/>
      <c r="O117" s="82"/>
      <c r="P117" s="80"/>
      <c r="Q117" s="80"/>
      <c r="R117" s="80"/>
      <c r="S117" s="80"/>
    </row>
    <row r="118" spans="1:19" x14ac:dyDescent="0.3">
      <c r="A118" s="82">
        <v>117</v>
      </c>
      <c r="B118" s="106">
        <v>117</v>
      </c>
      <c r="C118" s="106">
        <v>2466</v>
      </c>
      <c r="D118" s="106">
        <v>2466</v>
      </c>
      <c r="E118" s="106" t="s">
        <v>135</v>
      </c>
      <c r="F118" s="80"/>
      <c r="G118">
        <f t="shared" si="1"/>
        <v>2466</v>
      </c>
      <c r="H118" s="80"/>
      <c r="O118" s="82"/>
      <c r="P118" s="80"/>
      <c r="Q118" s="80"/>
      <c r="R118" s="80"/>
      <c r="S118" s="80"/>
    </row>
    <row r="119" spans="1:19" x14ac:dyDescent="0.3">
      <c r="A119" s="82">
        <v>118</v>
      </c>
      <c r="B119" s="106">
        <v>118</v>
      </c>
      <c r="C119" s="106">
        <v>2493</v>
      </c>
      <c r="D119" s="106">
        <v>2493</v>
      </c>
      <c r="E119" s="106" t="s">
        <v>136</v>
      </c>
      <c r="F119" s="80"/>
      <c r="G119">
        <f t="shared" si="1"/>
        <v>2493</v>
      </c>
      <c r="H119" s="80"/>
      <c r="O119" s="82"/>
      <c r="P119" s="80"/>
      <c r="Q119" s="80"/>
      <c r="R119" s="80"/>
      <c r="S119" s="80"/>
    </row>
    <row r="120" spans="1:19" x14ac:dyDescent="0.3">
      <c r="A120" s="82">
        <v>119</v>
      </c>
      <c r="B120" s="106">
        <v>119</v>
      </c>
      <c r="C120" s="106">
        <v>2502</v>
      </c>
      <c r="D120" s="106">
        <v>2502</v>
      </c>
      <c r="E120" s="106" t="s">
        <v>137</v>
      </c>
      <c r="F120" s="80"/>
      <c r="G120">
        <f t="shared" si="1"/>
        <v>2502</v>
      </c>
      <c r="H120" s="80"/>
      <c r="O120" s="82"/>
      <c r="P120" s="80"/>
      <c r="Q120" s="80"/>
      <c r="R120" s="80"/>
      <c r="S120" s="80"/>
    </row>
    <row r="121" spans="1:19" x14ac:dyDescent="0.3">
      <c r="A121" s="82">
        <v>120</v>
      </c>
      <c r="B121" s="106">
        <v>120</v>
      </c>
      <c r="C121" s="106">
        <v>2511</v>
      </c>
      <c r="D121" s="106">
        <v>2511</v>
      </c>
      <c r="E121" s="106" t="s">
        <v>138</v>
      </c>
      <c r="F121" s="80"/>
      <c r="G121">
        <f t="shared" si="1"/>
        <v>2511</v>
      </c>
      <c r="H121" s="80"/>
      <c r="O121" s="82"/>
      <c r="P121" s="80"/>
      <c r="Q121" s="80"/>
      <c r="R121" s="80"/>
      <c r="S121" s="80"/>
    </row>
    <row r="122" spans="1:19" x14ac:dyDescent="0.3">
      <c r="A122" s="82">
        <v>121</v>
      </c>
      <c r="B122" s="106">
        <v>121</v>
      </c>
      <c r="C122" s="106">
        <v>2520</v>
      </c>
      <c r="D122" s="106">
        <v>2520</v>
      </c>
      <c r="E122" s="106" t="s">
        <v>139</v>
      </c>
      <c r="F122" s="80"/>
      <c r="G122">
        <f t="shared" si="1"/>
        <v>2520</v>
      </c>
      <c r="H122" s="80"/>
      <c r="O122" s="82"/>
      <c r="P122" s="80"/>
      <c r="Q122" s="80"/>
      <c r="R122" s="80"/>
      <c r="S122" s="80"/>
    </row>
    <row r="123" spans="1:19" x14ac:dyDescent="0.3">
      <c r="A123" s="82">
        <v>122</v>
      </c>
      <c r="B123" s="106">
        <v>122</v>
      </c>
      <c r="C123" s="106">
        <v>2556</v>
      </c>
      <c r="D123" s="106">
        <v>2556</v>
      </c>
      <c r="E123" s="106" t="s">
        <v>140</v>
      </c>
      <c r="F123" s="80"/>
      <c r="G123">
        <f t="shared" si="1"/>
        <v>2556</v>
      </c>
      <c r="H123" s="80"/>
      <c r="O123" s="82"/>
      <c r="P123" s="80"/>
      <c r="Q123" s="80"/>
      <c r="R123" s="80"/>
      <c r="S123" s="80"/>
    </row>
    <row r="124" spans="1:19" x14ac:dyDescent="0.3">
      <c r="A124" s="82">
        <v>123</v>
      </c>
      <c r="B124" s="106">
        <v>123</v>
      </c>
      <c r="C124" s="106">
        <v>3195</v>
      </c>
      <c r="D124" s="106">
        <v>3195</v>
      </c>
      <c r="E124" s="106" t="s">
        <v>356</v>
      </c>
      <c r="F124" s="80"/>
      <c r="G124">
        <f t="shared" si="1"/>
        <v>3195</v>
      </c>
      <c r="H124" s="80"/>
      <c r="O124" s="82"/>
      <c r="P124" s="80"/>
      <c r="Q124" s="80"/>
      <c r="R124" s="80"/>
      <c r="S124" s="80"/>
    </row>
    <row r="125" spans="1:19" x14ac:dyDescent="0.3">
      <c r="A125" s="82">
        <v>124</v>
      </c>
      <c r="B125" s="106">
        <v>124</v>
      </c>
      <c r="C125" s="106">
        <v>2709</v>
      </c>
      <c r="D125" s="106">
        <v>2709</v>
      </c>
      <c r="E125" s="106" t="s">
        <v>142</v>
      </c>
      <c r="F125" s="80"/>
      <c r="G125">
        <f t="shared" si="1"/>
        <v>2709</v>
      </c>
      <c r="H125" s="80"/>
      <c r="O125" s="82"/>
      <c r="P125" s="80"/>
      <c r="Q125" s="80"/>
      <c r="R125" s="80"/>
      <c r="S125" s="80"/>
    </row>
    <row r="126" spans="1:19" x14ac:dyDescent="0.3">
      <c r="A126" s="82">
        <v>125</v>
      </c>
      <c r="B126" s="106">
        <v>125</v>
      </c>
      <c r="C126" s="106">
        <v>2718</v>
      </c>
      <c r="D126" s="106">
        <v>2718</v>
      </c>
      <c r="E126" s="106" t="s">
        <v>143</v>
      </c>
      <c r="F126" s="80"/>
      <c r="G126">
        <f t="shared" si="1"/>
        <v>2718</v>
      </c>
      <c r="H126" s="80"/>
      <c r="O126" s="82"/>
      <c r="P126" s="80"/>
      <c r="Q126" s="80"/>
      <c r="R126" s="80"/>
      <c r="S126" s="80"/>
    </row>
    <row r="127" spans="1:19" x14ac:dyDescent="0.3">
      <c r="A127" s="82">
        <v>126</v>
      </c>
      <c r="B127" s="106">
        <v>126</v>
      </c>
      <c r="C127" s="106">
        <v>2727</v>
      </c>
      <c r="D127" s="106">
        <v>2727</v>
      </c>
      <c r="E127" s="106" t="s">
        <v>144</v>
      </c>
      <c r="F127" s="80"/>
      <c r="G127">
        <f t="shared" si="1"/>
        <v>2727</v>
      </c>
      <c r="H127" s="80"/>
      <c r="O127" s="82"/>
      <c r="P127" s="80"/>
      <c r="Q127" s="80"/>
      <c r="R127" s="80"/>
      <c r="S127" s="80"/>
    </row>
    <row r="128" spans="1:19" x14ac:dyDescent="0.3">
      <c r="A128" s="82">
        <v>127</v>
      </c>
      <c r="B128" s="106">
        <v>127</v>
      </c>
      <c r="C128" s="106">
        <v>2754</v>
      </c>
      <c r="D128" s="106">
        <v>2754</v>
      </c>
      <c r="E128" s="106" t="s">
        <v>145</v>
      </c>
      <c r="F128" s="80"/>
      <c r="G128">
        <f t="shared" si="1"/>
        <v>2754</v>
      </c>
      <c r="H128" s="80"/>
      <c r="O128" s="82"/>
      <c r="P128" s="80"/>
      <c r="Q128" s="80"/>
      <c r="R128" s="80"/>
      <c r="S128" s="80"/>
    </row>
    <row r="129" spans="1:19" x14ac:dyDescent="0.3">
      <c r="A129" s="82">
        <v>128</v>
      </c>
      <c r="B129" s="106">
        <v>128</v>
      </c>
      <c r="C129" s="106">
        <v>2766</v>
      </c>
      <c r="D129" s="106">
        <v>2766</v>
      </c>
      <c r="E129" s="106" t="s">
        <v>593</v>
      </c>
      <c r="F129" s="80"/>
      <c r="G129">
        <f t="shared" si="1"/>
        <v>2766</v>
      </c>
      <c r="H129" s="80"/>
      <c r="O129" s="82"/>
      <c r="P129" s="80"/>
      <c r="Q129" s="80"/>
      <c r="R129" s="80"/>
      <c r="S129" s="80"/>
    </row>
    <row r="130" spans="1:19" x14ac:dyDescent="0.3">
      <c r="A130" s="82">
        <v>129</v>
      </c>
      <c r="B130" s="106">
        <v>129</v>
      </c>
      <c r="C130" s="106">
        <v>2772</v>
      </c>
      <c r="D130" s="106">
        <v>2772</v>
      </c>
      <c r="E130" s="106" t="s">
        <v>147</v>
      </c>
      <c r="F130" s="80"/>
      <c r="G130">
        <f t="shared" si="1"/>
        <v>2772</v>
      </c>
      <c r="H130" s="80"/>
      <c r="O130" s="82"/>
      <c r="P130" s="80"/>
      <c r="Q130" s="80"/>
      <c r="R130" s="80"/>
      <c r="S130" s="80"/>
    </row>
    <row r="131" spans="1:19" x14ac:dyDescent="0.3">
      <c r="A131" s="82">
        <v>130</v>
      </c>
      <c r="B131" s="106">
        <v>130</v>
      </c>
      <c r="C131" s="106">
        <v>2781</v>
      </c>
      <c r="D131" s="106">
        <v>2781</v>
      </c>
      <c r="E131" s="106" t="s">
        <v>148</v>
      </c>
      <c r="F131" s="80"/>
      <c r="G131">
        <f t="shared" ref="G131:G194" si="2">C131</f>
        <v>2781</v>
      </c>
      <c r="H131" s="80"/>
      <c r="O131" s="82"/>
      <c r="P131" s="80"/>
      <c r="Q131" s="80"/>
      <c r="R131" s="80"/>
      <c r="S131" s="80"/>
    </row>
    <row r="132" spans="1:19" x14ac:dyDescent="0.3">
      <c r="A132" s="82">
        <v>131</v>
      </c>
      <c r="B132" s="106">
        <v>131</v>
      </c>
      <c r="C132" s="106">
        <v>2826</v>
      </c>
      <c r="D132" s="106">
        <v>2826</v>
      </c>
      <c r="E132" s="106" t="s">
        <v>149</v>
      </c>
      <c r="F132" s="80"/>
      <c r="G132">
        <f t="shared" si="2"/>
        <v>2826</v>
      </c>
      <c r="H132" s="80"/>
      <c r="O132" s="82"/>
      <c r="P132" s="80"/>
      <c r="Q132" s="80"/>
      <c r="R132" s="80"/>
      <c r="S132" s="80"/>
    </row>
    <row r="133" spans="1:19" x14ac:dyDescent="0.3">
      <c r="A133" s="82">
        <v>132</v>
      </c>
      <c r="B133" s="106">
        <v>132</v>
      </c>
      <c r="C133" s="106">
        <v>2846</v>
      </c>
      <c r="D133" s="106">
        <v>2846</v>
      </c>
      <c r="E133" s="106" t="s">
        <v>151</v>
      </c>
      <c r="F133" s="80"/>
      <c r="G133">
        <f t="shared" si="2"/>
        <v>2846</v>
      </c>
      <c r="H133" s="80"/>
      <c r="O133" s="82"/>
      <c r="P133" s="80"/>
      <c r="Q133" s="80"/>
      <c r="R133" s="80"/>
      <c r="S133" s="80"/>
    </row>
    <row r="134" spans="1:19" x14ac:dyDescent="0.3">
      <c r="A134" s="82">
        <v>133</v>
      </c>
      <c r="B134" s="106">
        <v>133</v>
      </c>
      <c r="C134" s="106">
        <v>2862</v>
      </c>
      <c r="D134" s="106">
        <v>2862</v>
      </c>
      <c r="E134" s="106" t="s">
        <v>152</v>
      </c>
      <c r="F134" s="80"/>
      <c r="G134">
        <f t="shared" si="2"/>
        <v>2862</v>
      </c>
      <c r="H134" s="80"/>
      <c r="O134" s="82"/>
      <c r="P134" s="80"/>
      <c r="Q134" s="80"/>
      <c r="R134" s="80"/>
      <c r="S134" s="80"/>
    </row>
    <row r="135" spans="1:19" x14ac:dyDescent="0.3">
      <c r="A135" s="82">
        <v>134</v>
      </c>
      <c r="B135" s="106">
        <v>134</v>
      </c>
      <c r="C135" s="106">
        <v>2977</v>
      </c>
      <c r="D135" s="106">
        <v>2977</v>
      </c>
      <c r="E135" s="106" t="s">
        <v>153</v>
      </c>
      <c r="F135" s="80"/>
      <c r="G135">
        <f t="shared" si="2"/>
        <v>2977</v>
      </c>
      <c r="H135" s="80"/>
      <c r="O135" s="82"/>
      <c r="P135" s="80"/>
      <c r="Q135" s="80"/>
      <c r="R135" s="80"/>
      <c r="S135" s="80"/>
    </row>
    <row r="136" spans="1:19" x14ac:dyDescent="0.3">
      <c r="A136" s="82">
        <v>135</v>
      </c>
      <c r="B136" s="106">
        <v>135</v>
      </c>
      <c r="C136" s="106">
        <v>2988</v>
      </c>
      <c r="D136" s="106">
        <v>2988</v>
      </c>
      <c r="E136" s="106" t="s">
        <v>154</v>
      </c>
      <c r="F136" s="80"/>
      <c r="G136">
        <f t="shared" si="2"/>
        <v>2988</v>
      </c>
      <c r="H136" s="80"/>
      <c r="O136" s="82"/>
      <c r="P136" s="80"/>
      <c r="Q136" s="80"/>
      <c r="R136" s="80"/>
      <c r="S136" s="80"/>
    </row>
    <row r="137" spans="1:19" x14ac:dyDescent="0.3">
      <c r="A137" s="82">
        <v>136</v>
      </c>
      <c r="B137" s="106">
        <v>136</v>
      </c>
      <c r="C137" s="106">
        <v>3029</v>
      </c>
      <c r="D137" s="106">
        <v>3029</v>
      </c>
      <c r="E137" s="106" t="s">
        <v>155</v>
      </c>
      <c r="F137" s="80"/>
      <c r="G137">
        <f t="shared" si="2"/>
        <v>3029</v>
      </c>
      <c r="H137" s="80"/>
      <c r="O137" s="82"/>
      <c r="P137" s="80"/>
      <c r="Q137" s="80"/>
      <c r="R137" s="80"/>
      <c r="S137" s="80"/>
    </row>
    <row r="138" spans="1:19" x14ac:dyDescent="0.3">
      <c r="A138" s="82">
        <v>137</v>
      </c>
      <c r="B138" s="106">
        <v>137</v>
      </c>
      <c r="C138" s="106">
        <v>3033</v>
      </c>
      <c r="D138" s="106">
        <v>3033</v>
      </c>
      <c r="E138" s="106" t="s">
        <v>156</v>
      </c>
      <c r="F138" s="80"/>
      <c r="G138">
        <f t="shared" si="2"/>
        <v>3033</v>
      </c>
      <c r="H138" s="80"/>
      <c r="O138" s="82"/>
      <c r="P138" s="80"/>
      <c r="Q138" s="80"/>
      <c r="R138" s="80"/>
      <c r="S138" s="80"/>
    </row>
    <row r="139" spans="1:19" x14ac:dyDescent="0.3">
      <c r="A139" s="82">
        <v>138</v>
      </c>
      <c r="B139" s="106">
        <v>138</v>
      </c>
      <c r="C139" s="106">
        <v>3042</v>
      </c>
      <c r="D139" s="106">
        <v>3042</v>
      </c>
      <c r="E139" s="106" t="s">
        <v>157</v>
      </c>
      <c r="F139" s="80"/>
      <c r="G139">
        <f t="shared" si="2"/>
        <v>3042</v>
      </c>
      <c r="H139" s="80"/>
      <c r="O139" s="82"/>
      <c r="P139" s="80"/>
      <c r="Q139" s="80"/>
      <c r="R139" s="80"/>
      <c r="S139" s="80"/>
    </row>
    <row r="140" spans="1:19" x14ac:dyDescent="0.3">
      <c r="A140" s="82">
        <v>139</v>
      </c>
      <c r="B140" s="106">
        <v>139</v>
      </c>
      <c r="C140" s="106">
        <v>3060</v>
      </c>
      <c r="D140" s="106">
        <v>3060</v>
      </c>
      <c r="E140" s="106" t="s">
        <v>158</v>
      </c>
      <c r="F140" s="80"/>
      <c r="G140">
        <f t="shared" si="2"/>
        <v>3060</v>
      </c>
      <c r="H140" s="80"/>
      <c r="O140" s="82"/>
      <c r="P140" s="80"/>
      <c r="Q140" s="80"/>
      <c r="R140" s="80"/>
      <c r="S140" s="80"/>
    </row>
    <row r="141" spans="1:19" x14ac:dyDescent="0.3">
      <c r="A141" s="82">
        <v>140</v>
      </c>
      <c r="B141" s="106">
        <v>140</v>
      </c>
      <c r="C141" s="106">
        <v>3168</v>
      </c>
      <c r="D141" s="106">
        <v>3168</v>
      </c>
      <c r="E141" s="106" t="s">
        <v>165</v>
      </c>
      <c r="F141" s="80"/>
      <c r="G141">
        <f t="shared" si="2"/>
        <v>3168</v>
      </c>
      <c r="H141" s="80"/>
      <c r="O141" s="82"/>
      <c r="P141" s="80"/>
      <c r="Q141" s="80"/>
      <c r="R141" s="80"/>
      <c r="S141" s="80"/>
    </row>
    <row r="142" spans="1:19" x14ac:dyDescent="0.3">
      <c r="A142" s="82">
        <v>141</v>
      </c>
      <c r="B142" s="106">
        <v>141</v>
      </c>
      <c r="C142" s="106">
        <v>3105</v>
      </c>
      <c r="D142" s="106">
        <v>3105</v>
      </c>
      <c r="E142" s="106" t="s">
        <v>159</v>
      </c>
      <c r="F142" s="80"/>
      <c r="G142">
        <f t="shared" si="2"/>
        <v>3105</v>
      </c>
      <c r="H142" s="80"/>
      <c r="O142" s="82"/>
      <c r="P142" s="80"/>
      <c r="Q142" s="80"/>
      <c r="R142" s="80"/>
      <c r="S142" s="80"/>
    </row>
    <row r="143" spans="1:19" x14ac:dyDescent="0.3">
      <c r="A143" s="82">
        <v>142</v>
      </c>
      <c r="B143" s="106">
        <v>142</v>
      </c>
      <c r="C143" s="106">
        <v>3114</v>
      </c>
      <c r="D143" s="106">
        <v>3114</v>
      </c>
      <c r="E143" s="106" t="s">
        <v>160</v>
      </c>
      <c r="F143" s="80"/>
      <c r="G143">
        <f t="shared" si="2"/>
        <v>3114</v>
      </c>
      <c r="H143" s="80"/>
      <c r="O143" s="82"/>
      <c r="P143" s="80"/>
      <c r="Q143" s="80"/>
      <c r="R143" s="80"/>
      <c r="S143" s="80"/>
    </row>
    <row r="144" spans="1:19" x14ac:dyDescent="0.3">
      <c r="A144" s="82">
        <v>143</v>
      </c>
      <c r="B144" s="106">
        <v>143</v>
      </c>
      <c r="C144" s="106">
        <v>3119</v>
      </c>
      <c r="D144" s="106">
        <v>3119</v>
      </c>
      <c r="E144" s="106" t="s">
        <v>161</v>
      </c>
      <c r="F144" s="80"/>
      <c r="G144">
        <f t="shared" si="2"/>
        <v>3119</v>
      </c>
      <c r="H144" s="80"/>
      <c r="O144" s="82"/>
      <c r="P144" s="80"/>
      <c r="Q144" s="80"/>
      <c r="R144" s="80"/>
      <c r="S144" s="80"/>
    </row>
    <row r="145" spans="1:19" x14ac:dyDescent="0.3">
      <c r="A145" s="82">
        <v>144</v>
      </c>
      <c r="B145" s="106">
        <v>144</v>
      </c>
      <c r="C145" s="106">
        <v>3141</v>
      </c>
      <c r="D145" s="106">
        <v>3141</v>
      </c>
      <c r="E145" s="106" t="s">
        <v>162</v>
      </c>
      <c r="F145" s="80"/>
      <c r="G145">
        <f t="shared" si="2"/>
        <v>3141</v>
      </c>
      <c r="H145" s="80"/>
      <c r="O145" s="82"/>
      <c r="P145" s="80"/>
      <c r="Q145" s="80"/>
      <c r="R145" s="80"/>
      <c r="S145" s="80"/>
    </row>
    <row r="146" spans="1:19" x14ac:dyDescent="0.3">
      <c r="A146" s="82">
        <v>145</v>
      </c>
      <c r="B146" s="106">
        <v>145</v>
      </c>
      <c r="C146" s="106">
        <v>3150</v>
      </c>
      <c r="D146" s="106">
        <v>3150</v>
      </c>
      <c r="E146" s="106" t="s">
        <v>163</v>
      </c>
      <c r="F146" s="80"/>
      <c r="G146">
        <f t="shared" si="2"/>
        <v>3150</v>
      </c>
      <c r="H146" s="80"/>
      <c r="O146" s="82"/>
      <c r="P146" s="80"/>
      <c r="Q146" s="80"/>
      <c r="R146" s="80"/>
      <c r="S146" s="80"/>
    </row>
    <row r="147" spans="1:19" x14ac:dyDescent="0.3">
      <c r="A147" s="82">
        <v>146</v>
      </c>
      <c r="B147" s="106">
        <v>146</v>
      </c>
      <c r="C147" s="106">
        <v>3154</v>
      </c>
      <c r="D147" s="106">
        <v>3154</v>
      </c>
      <c r="E147" s="106" t="s">
        <v>164</v>
      </c>
      <c r="F147" s="80"/>
      <c r="G147">
        <f t="shared" si="2"/>
        <v>3154</v>
      </c>
      <c r="H147" s="80"/>
      <c r="O147" s="82"/>
      <c r="P147" s="80"/>
      <c r="Q147" s="80"/>
      <c r="R147" s="80"/>
      <c r="S147" s="80"/>
    </row>
    <row r="148" spans="1:19" x14ac:dyDescent="0.3">
      <c r="A148" s="82">
        <v>147</v>
      </c>
      <c r="B148" s="106">
        <v>147</v>
      </c>
      <c r="C148" s="106">
        <v>3186</v>
      </c>
      <c r="D148" s="106">
        <v>3186</v>
      </c>
      <c r="E148" s="106" t="s">
        <v>787</v>
      </c>
      <c r="F148" s="80"/>
      <c r="G148">
        <f t="shared" si="2"/>
        <v>3186</v>
      </c>
      <c r="H148" s="80"/>
      <c r="O148" s="82"/>
      <c r="P148" s="80"/>
      <c r="Q148" s="80"/>
      <c r="R148" s="80"/>
      <c r="S148" s="80"/>
    </row>
    <row r="149" spans="1:19" x14ac:dyDescent="0.3">
      <c r="A149" s="82">
        <v>148</v>
      </c>
      <c r="B149" s="106">
        <v>148</v>
      </c>
      <c r="C149" s="106">
        <v>3204</v>
      </c>
      <c r="D149" s="106">
        <v>3204</v>
      </c>
      <c r="E149" s="106" t="s">
        <v>166</v>
      </c>
      <c r="F149" s="80"/>
      <c r="G149">
        <f t="shared" si="2"/>
        <v>3204</v>
      </c>
      <c r="H149" s="80"/>
      <c r="O149" s="82"/>
      <c r="P149" s="80"/>
      <c r="Q149" s="80"/>
      <c r="R149" s="80"/>
      <c r="S149" s="80"/>
    </row>
    <row r="150" spans="1:19" x14ac:dyDescent="0.3">
      <c r="A150" s="82">
        <v>149</v>
      </c>
      <c r="B150" s="106">
        <v>149</v>
      </c>
      <c r="C150" s="106">
        <v>3231</v>
      </c>
      <c r="D150" s="106">
        <v>3231</v>
      </c>
      <c r="E150" s="106" t="s">
        <v>167</v>
      </c>
      <c r="F150" s="80"/>
      <c r="G150">
        <f t="shared" si="2"/>
        <v>3231</v>
      </c>
      <c r="H150" s="80"/>
      <c r="O150" s="82"/>
      <c r="P150" s="80"/>
      <c r="Q150" s="80"/>
      <c r="R150" s="80"/>
      <c r="S150" s="80"/>
    </row>
    <row r="151" spans="1:19" x14ac:dyDescent="0.3">
      <c r="A151" s="82">
        <v>150</v>
      </c>
      <c r="B151" s="106">
        <v>150</v>
      </c>
      <c r="C151" s="106">
        <v>3312</v>
      </c>
      <c r="D151" s="106">
        <v>3312</v>
      </c>
      <c r="E151" s="106" t="s">
        <v>168</v>
      </c>
      <c r="F151" s="80"/>
      <c r="G151">
        <f t="shared" si="2"/>
        <v>3312</v>
      </c>
      <c r="H151" s="80"/>
      <c r="O151" s="82"/>
      <c r="P151" s="80"/>
      <c r="Q151" s="80"/>
      <c r="R151" s="80"/>
      <c r="S151" s="80"/>
    </row>
    <row r="152" spans="1:19" x14ac:dyDescent="0.3">
      <c r="A152" s="82">
        <v>151</v>
      </c>
      <c r="B152" s="106">
        <v>151</v>
      </c>
      <c r="C152" s="106">
        <v>3330</v>
      </c>
      <c r="D152" s="106">
        <v>3330</v>
      </c>
      <c r="E152" s="106" t="s">
        <v>169</v>
      </c>
      <c r="F152" s="80"/>
      <c r="G152">
        <f t="shared" si="2"/>
        <v>3330</v>
      </c>
      <c r="H152" s="80"/>
      <c r="O152" s="82"/>
      <c r="P152" s="80"/>
      <c r="Q152" s="80"/>
      <c r="R152" s="80"/>
      <c r="S152" s="80"/>
    </row>
    <row r="153" spans="1:19" x14ac:dyDescent="0.3">
      <c r="A153" s="82">
        <v>152</v>
      </c>
      <c r="B153" s="106">
        <v>152</v>
      </c>
      <c r="C153" s="106">
        <v>3348</v>
      </c>
      <c r="D153" s="106">
        <v>3348</v>
      </c>
      <c r="E153" s="106" t="s">
        <v>170</v>
      </c>
      <c r="F153" s="80"/>
      <c r="G153">
        <f t="shared" si="2"/>
        <v>3348</v>
      </c>
      <c r="H153" s="80"/>
      <c r="O153" s="82"/>
      <c r="P153" s="80"/>
      <c r="Q153" s="80"/>
      <c r="R153" s="80"/>
      <c r="S153" s="80"/>
    </row>
    <row r="154" spans="1:19" x14ac:dyDescent="0.3">
      <c r="A154" s="82">
        <v>153</v>
      </c>
      <c r="B154" s="106">
        <v>153</v>
      </c>
      <c r="C154" s="106">
        <v>3375</v>
      </c>
      <c r="D154" s="106">
        <v>3375</v>
      </c>
      <c r="E154" s="106" t="s">
        <v>171</v>
      </c>
      <c r="F154" s="80"/>
      <c r="G154">
        <f t="shared" si="2"/>
        <v>3375</v>
      </c>
      <c r="H154" s="80"/>
      <c r="O154" s="82"/>
      <c r="P154" s="80"/>
      <c r="Q154" s="80"/>
      <c r="R154" s="80"/>
      <c r="S154" s="80"/>
    </row>
    <row r="155" spans="1:19" x14ac:dyDescent="0.3">
      <c r="A155" s="82">
        <v>154</v>
      </c>
      <c r="B155" s="106">
        <v>154</v>
      </c>
      <c r="C155" s="106">
        <v>3420</v>
      </c>
      <c r="D155" s="106">
        <v>3420</v>
      </c>
      <c r="E155" s="106" t="s">
        <v>172</v>
      </c>
      <c r="F155" s="80"/>
      <c r="G155">
        <f t="shared" si="2"/>
        <v>3420</v>
      </c>
      <c r="H155" s="80"/>
      <c r="O155" s="82"/>
      <c r="P155" s="80"/>
      <c r="Q155" s="80"/>
      <c r="R155" s="80"/>
      <c r="S155" s="80"/>
    </row>
    <row r="156" spans="1:19" x14ac:dyDescent="0.3">
      <c r="A156" s="82">
        <v>155</v>
      </c>
      <c r="B156" s="106">
        <v>155</v>
      </c>
      <c r="C156" s="106">
        <v>3465</v>
      </c>
      <c r="D156" s="106">
        <v>3465</v>
      </c>
      <c r="E156" s="106" t="s">
        <v>173</v>
      </c>
      <c r="F156" s="80"/>
      <c r="G156">
        <f t="shared" si="2"/>
        <v>3465</v>
      </c>
      <c r="H156" s="80"/>
      <c r="O156" s="82"/>
      <c r="P156" s="80"/>
      <c r="Q156" s="80"/>
      <c r="R156" s="80"/>
      <c r="S156" s="80"/>
    </row>
    <row r="157" spans="1:19" x14ac:dyDescent="0.3">
      <c r="A157" s="82">
        <v>156</v>
      </c>
      <c r="B157" s="106">
        <v>156</v>
      </c>
      <c r="C157" s="106">
        <v>3537</v>
      </c>
      <c r="D157" s="106">
        <v>3537</v>
      </c>
      <c r="E157" s="106" t="s">
        <v>174</v>
      </c>
      <c r="F157" s="80"/>
      <c r="G157">
        <f t="shared" si="2"/>
        <v>3537</v>
      </c>
      <c r="H157" s="80"/>
      <c r="O157" s="82"/>
      <c r="P157" s="80"/>
      <c r="Q157" s="80"/>
      <c r="R157" s="80"/>
      <c r="S157" s="80"/>
    </row>
    <row r="158" spans="1:19" x14ac:dyDescent="0.3">
      <c r="A158" s="82">
        <v>157</v>
      </c>
      <c r="B158" s="106">
        <v>157</v>
      </c>
      <c r="C158" s="106">
        <v>3555</v>
      </c>
      <c r="D158" s="106">
        <v>3555</v>
      </c>
      <c r="E158" s="106" t="s">
        <v>175</v>
      </c>
      <c r="F158" s="80"/>
      <c r="G158">
        <f t="shared" si="2"/>
        <v>3555</v>
      </c>
      <c r="H158" s="80"/>
      <c r="O158" s="82"/>
      <c r="P158" s="80"/>
      <c r="Q158" s="80"/>
      <c r="R158" s="80"/>
      <c r="S158" s="80"/>
    </row>
    <row r="159" spans="1:19" x14ac:dyDescent="0.3">
      <c r="A159" s="82">
        <v>158</v>
      </c>
      <c r="B159" s="106">
        <v>158</v>
      </c>
      <c r="C159" s="106">
        <v>3600</v>
      </c>
      <c r="D159" s="106">
        <v>3600</v>
      </c>
      <c r="E159" s="106" t="s">
        <v>177</v>
      </c>
      <c r="F159" s="80"/>
      <c r="G159">
        <f t="shared" si="2"/>
        <v>3600</v>
      </c>
      <c r="H159" s="80"/>
      <c r="O159" s="82"/>
      <c r="P159" s="80"/>
      <c r="Q159" s="80"/>
      <c r="R159" s="80"/>
      <c r="S159" s="80"/>
    </row>
    <row r="160" spans="1:19" x14ac:dyDescent="0.3">
      <c r="A160" s="82">
        <v>159</v>
      </c>
      <c r="B160" s="106">
        <v>159</v>
      </c>
      <c r="C160" s="106">
        <v>3609</v>
      </c>
      <c r="D160" s="106">
        <v>3609</v>
      </c>
      <c r="E160" s="106" t="s">
        <v>178</v>
      </c>
      <c r="F160" s="80"/>
      <c r="G160">
        <f t="shared" si="2"/>
        <v>3609</v>
      </c>
      <c r="H160" s="80"/>
      <c r="O160" s="82"/>
      <c r="P160" s="80"/>
      <c r="Q160" s="80"/>
      <c r="R160" s="80"/>
      <c r="S160" s="80"/>
    </row>
    <row r="161" spans="1:19" x14ac:dyDescent="0.3">
      <c r="A161" s="82">
        <v>160</v>
      </c>
      <c r="B161" s="106">
        <v>160</v>
      </c>
      <c r="C161" s="106">
        <v>3645</v>
      </c>
      <c r="D161" s="106">
        <v>3645</v>
      </c>
      <c r="E161" s="106" t="s">
        <v>179</v>
      </c>
      <c r="F161" s="80"/>
      <c r="G161">
        <f t="shared" si="2"/>
        <v>3645</v>
      </c>
      <c r="H161" s="80"/>
      <c r="O161" s="82"/>
      <c r="P161" s="80"/>
      <c r="Q161" s="80"/>
      <c r="R161" s="80"/>
      <c r="S161" s="80"/>
    </row>
    <row r="162" spans="1:19" x14ac:dyDescent="0.3">
      <c r="A162" s="82">
        <v>161</v>
      </c>
      <c r="B162" s="106">
        <v>161</v>
      </c>
      <c r="C162" s="106">
        <v>3715</v>
      </c>
      <c r="D162" s="106">
        <v>3715</v>
      </c>
      <c r="E162" s="106" t="s">
        <v>181</v>
      </c>
      <c r="F162" s="80"/>
      <c r="G162">
        <f t="shared" si="2"/>
        <v>3715</v>
      </c>
      <c r="H162" s="80"/>
      <c r="O162" s="82"/>
      <c r="P162" s="80"/>
      <c r="Q162" s="80"/>
      <c r="R162" s="80"/>
      <c r="S162" s="80"/>
    </row>
    <row r="163" spans="1:19" x14ac:dyDescent="0.3">
      <c r="A163" s="82">
        <v>162</v>
      </c>
      <c r="B163" s="106">
        <v>162</v>
      </c>
      <c r="C163" s="106">
        <v>3744</v>
      </c>
      <c r="D163" s="106">
        <v>3744</v>
      </c>
      <c r="E163" s="106" t="s">
        <v>182</v>
      </c>
      <c r="F163" s="80"/>
      <c r="G163">
        <f t="shared" si="2"/>
        <v>3744</v>
      </c>
      <c r="H163" s="80"/>
      <c r="O163" s="82"/>
      <c r="P163" s="80"/>
      <c r="Q163" s="80"/>
      <c r="R163" s="80"/>
      <c r="S163" s="80"/>
    </row>
    <row r="164" spans="1:19" x14ac:dyDescent="0.3">
      <c r="A164" s="82">
        <v>163</v>
      </c>
      <c r="B164" s="106">
        <v>163</v>
      </c>
      <c r="C164" s="106">
        <v>3798</v>
      </c>
      <c r="D164" s="106">
        <v>3798</v>
      </c>
      <c r="E164" s="106" t="s">
        <v>183</v>
      </c>
      <c r="F164" s="80"/>
      <c r="G164">
        <f t="shared" si="2"/>
        <v>3798</v>
      </c>
      <c r="H164" s="80"/>
      <c r="O164" s="82"/>
      <c r="P164" s="80"/>
      <c r="Q164" s="80"/>
      <c r="R164" s="80"/>
      <c r="S164" s="80"/>
    </row>
    <row r="165" spans="1:19" x14ac:dyDescent="0.3">
      <c r="A165" s="82">
        <v>164</v>
      </c>
      <c r="B165" s="106">
        <v>164</v>
      </c>
      <c r="C165" s="106">
        <v>3816</v>
      </c>
      <c r="D165" s="106">
        <v>3816</v>
      </c>
      <c r="E165" s="106" t="s">
        <v>184</v>
      </c>
      <c r="F165" s="80"/>
      <c r="G165">
        <f t="shared" si="2"/>
        <v>3816</v>
      </c>
      <c r="H165" s="80"/>
      <c r="O165" s="82"/>
      <c r="P165" s="80"/>
      <c r="Q165" s="80"/>
      <c r="R165" s="80"/>
      <c r="S165" s="80"/>
    </row>
    <row r="166" spans="1:19" x14ac:dyDescent="0.3">
      <c r="A166" s="82">
        <v>165</v>
      </c>
      <c r="B166" s="106">
        <v>165</v>
      </c>
      <c r="C166" s="106">
        <v>3841</v>
      </c>
      <c r="D166" s="106">
        <v>3841</v>
      </c>
      <c r="E166" s="106" t="s">
        <v>185</v>
      </c>
      <c r="F166" s="80"/>
      <c r="G166">
        <f t="shared" si="2"/>
        <v>3841</v>
      </c>
      <c r="H166" s="80"/>
      <c r="O166" s="82"/>
      <c r="P166" s="80"/>
      <c r="Q166" s="80"/>
      <c r="R166" s="80"/>
      <c r="S166" s="80"/>
    </row>
    <row r="167" spans="1:19" x14ac:dyDescent="0.3">
      <c r="A167" s="82">
        <v>166</v>
      </c>
      <c r="B167" s="106">
        <v>166</v>
      </c>
      <c r="C167" s="106">
        <v>3897</v>
      </c>
      <c r="D167" s="106">
        <v>3897</v>
      </c>
      <c r="E167" s="106" t="s">
        <v>788</v>
      </c>
      <c r="F167" s="80"/>
      <c r="G167">
        <f t="shared" si="2"/>
        <v>3897</v>
      </c>
      <c r="H167" s="80"/>
      <c r="O167" s="82"/>
      <c r="P167" s="80"/>
      <c r="Q167" s="80"/>
      <c r="R167" s="80"/>
      <c r="S167" s="80"/>
    </row>
    <row r="168" spans="1:19" x14ac:dyDescent="0.3">
      <c r="A168" s="82">
        <v>167</v>
      </c>
      <c r="B168" s="106">
        <v>167</v>
      </c>
      <c r="C168" s="106">
        <v>3906</v>
      </c>
      <c r="D168" s="106">
        <v>3906</v>
      </c>
      <c r="E168" s="106" t="s">
        <v>187</v>
      </c>
      <c r="F168" s="80"/>
      <c r="G168">
        <f t="shared" si="2"/>
        <v>3906</v>
      </c>
      <c r="H168" s="80"/>
      <c r="O168" s="82"/>
      <c r="P168" s="80"/>
      <c r="Q168" s="80"/>
      <c r="R168" s="80"/>
      <c r="S168" s="80"/>
    </row>
    <row r="169" spans="1:19" x14ac:dyDescent="0.3">
      <c r="A169" s="82">
        <v>168</v>
      </c>
      <c r="B169" s="106">
        <v>168</v>
      </c>
      <c r="C169" s="106">
        <v>4419</v>
      </c>
      <c r="D169" s="106">
        <v>4419</v>
      </c>
      <c r="E169" s="106" t="s">
        <v>789</v>
      </c>
      <c r="F169" s="80"/>
      <c r="G169">
        <f t="shared" si="2"/>
        <v>4419</v>
      </c>
      <c r="H169" s="80"/>
      <c r="O169" s="82"/>
      <c r="P169" s="80"/>
      <c r="Q169" s="80"/>
      <c r="R169" s="80"/>
      <c r="S169" s="80"/>
    </row>
    <row r="170" spans="1:19" x14ac:dyDescent="0.3">
      <c r="A170" s="82">
        <v>169</v>
      </c>
      <c r="B170" s="106">
        <v>169</v>
      </c>
      <c r="C170" s="106">
        <v>3942</v>
      </c>
      <c r="D170" s="106">
        <v>3942</v>
      </c>
      <c r="E170" s="106" t="s">
        <v>188</v>
      </c>
      <c r="F170" s="80"/>
      <c r="G170">
        <f t="shared" si="2"/>
        <v>3942</v>
      </c>
      <c r="H170" s="80"/>
      <c r="O170" s="82"/>
      <c r="P170" s="80"/>
      <c r="Q170" s="80"/>
      <c r="R170" s="80"/>
      <c r="S170" s="80"/>
    </row>
    <row r="171" spans="1:19" x14ac:dyDescent="0.3">
      <c r="A171" s="82">
        <v>170</v>
      </c>
      <c r="B171" s="106">
        <v>170</v>
      </c>
      <c r="C171" s="106">
        <v>4023</v>
      </c>
      <c r="D171" s="106">
        <v>4023</v>
      </c>
      <c r="E171" s="106" t="s">
        <v>790</v>
      </c>
      <c r="F171" s="80"/>
      <c r="G171">
        <f t="shared" si="2"/>
        <v>4023</v>
      </c>
      <c r="H171" s="80"/>
      <c r="O171" s="82"/>
      <c r="P171" s="80"/>
      <c r="Q171" s="80"/>
      <c r="R171" s="80"/>
      <c r="S171" s="80"/>
    </row>
    <row r="172" spans="1:19" x14ac:dyDescent="0.3">
      <c r="A172" s="82">
        <v>171</v>
      </c>
      <c r="B172" s="106">
        <v>171</v>
      </c>
      <c r="C172" s="106">
        <v>4033</v>
      </c>
      <c r="D172" s="106">
        <v>4033</v>
      </c>
      <c r="E172" s="106" t="s">
        <v>368</v>
      </c>
      <c r="F172" s="80"/>
      <c r="G172">
        <f t="shared" si="2"/>
        <v>4033</v>
      </c>
      <c r="H172" s="80"/>
      <c r="O172" s="82"/>
      <c r="P172" s="80"/>
      <c r="Q172" s="80"/>
      <c r="R172" s="80"/>
      <c r="S172" s="80"/>
    </row>
    <row r="173" spans="1:19" x14ac:dyDescent="0.3">
      <c r="A173" s="82">
        <v>172</v>
      </c>
      <c r="B173" s="106">
        <v>172</v>
      </c>
      <c r="C173" s="106">
        <v>4041</v>
      </c>
      <c r="D173" s="106">
        <v>4041</v>
      </c>
      <c r="E173" s="106" t="s">
        <v>191</v>
      </c>
      <c r="F173" s="80"/>
      <c r="G173">
        <f t="shared" si="2"/>
        <v>4041</v>
      </c>
      <c r="H173" s="80"/>
      <c r="O173" s="82"/>
      <c r="P173" s="80"/>
      <c r="Q173" s="80"/>
      <c r="R173" s="80"/>
      <c r="S173" s="80"/>
    </row>
    <row r="174" spans="1:19" x14ac:dyDescent="0.3">
      <c r="A174" s="82">
        <v>173</v>
      </c>
      <c r="B174" s="106">
        <v>173</v>
      </c>
      <c r="C174" s="106">
        <v>4043</v>
      </c>
      <c r="D174" s="106">
        <v>4043</v>
      </c>
      <c r="E174" s="106" t="s">
        <v>192</v>
      </c>
      <c r="F174" s="80"/>
      <c r="G174">
        <f t="shared" si="2"/>
        <v>4043</v>
      </c>
      <c r="H174" s="80"/>
      <c r="O174" s="82"/>
      <c r="P174" s="80"/>
      <c r="Q174" s="80"/>
      <c r="R174" s="80"/>
      <c r="S174" s="80"/>
    </row>
    <row r="175" spans="1:19" x14ac:dyDescent="0.3">
      <c r="A175" s="82">
        <v>174</v>
      </c>
      <c r="B175" s="106">
        <v>174</v>
      </c>
      <c r="C175" s="106">
        <v>4068</v>
      </c>
      <c r="D175" s="106">
        <v>4068</v>
      </c>
      <c r="E175" s="106" t="s">
        <v>945</v>
      </c>
      <c r="F175" s="80"/>
      <c r="G175">
        <f t="shared" si="2"/>
        <v>4068</v>
      </c>
      <c r="H175" s="80"/>
      <c r="O175" s="82"/>
      <c r="P175" s="80"/>
      <c r="Q175" s="80"/>
      <c r="R175" s="80"/>
      <c r="S175" s="80"/>
    </row>
    <row r="176" spans="1:19" x14ac:dyDescent="0.3">
      <c r="A176" s="82">
        <v>175</v>
      </c>
      <c r="B176" s="106">
        <v>175</v>
      </c>
      <c r="C176" s="106">
        <v>4086</v>
      </c>
      <c r="D176" s="106">
        <v>4086</v>
      </c>
      <c r="E176" s="106" t="s">
        <v>791</v>
      </c>
      <c r="F176" s="80"/>
      <c r="G176">
        <f t="shared" si="2"/>
        <v>4086</v>
      </c>
      <c r="H176" s="80"/>
      <c r="O176" s="82"/>
      <c r="P176" s="80"/>
      <c r="Q176" s="80"/>
      <c r="R176" s="80"/>
      <c r="S176" s="80"/>
    </row>
    <row r="177" spans="1:19" x14ac:dyDescent="0.3">
      <c r="A177" s="82">
        <v>176</v>
      </c>
      <c r="B177" s="106">
        <v>176</v>
      </c>
      <c r="C177" s="106">
        <v>4104</v>
      </c>
      <c r="D177" s="106">
        <v>4104</v>
      </c>
      <c r="E177" s="106" t="s">
        <v>194</v>
      </c>
      <c r="F177" s="80"/>
      <c r="G177">
        <f t="shared" si="2"/>
        <v>4104</v>
      </c>
      <c r="H177" s="80"/>
      <c r="O177" s="82"/>
      <c r="P177" s="80"/>
      <c r="Q177" s="80"/>
      <c r="R177" s="80"/>
      <c r="S177" s="80"/>
    </row>
    <row r="178" spans="1:19" x14ac:dyDescent="0.3">
      <c r="A178" s="82">
        <v>177</v>
      </c>
      <c r="B178" s="106">
        <v>177</v>
      </c>
      <c r="C178" s="106">
        <v>4122</v>
      </c>
      <c r="D178" s="106">
        <v>4122</v>
      </c>
      <c r="E178" s="106" t="s">
        <v>195</v>
      </c>
      <c r="F178" s="80"/>
      <c r="G178">
        <f t="shared" si="2"/>
        <v>4122</v>
      </c>
      <c r="H178" s="80"/>
      <c r="O178" s="82"/>
      <c r="P178" s="80"/>
      <c r="Q178" s="80"/>
      <c r="R178" s="80"/>
      <c r="S178" s="80"/>
    </row>
    <row r="179" spans="1:19" x14ac:dyDescent="0.3">
      <c r="A179" s="82">
        <v>178</v>
      </c>
      <c r="B179" s="106">
        <v>178</v>
      </c>
      <c r="C179" s="106">
        <v>4131</v>
      </c>
      <c r="D179" s="106">
        <v>4131</v>
      </c>
      <c r="E179" s="106" t="s">
        <v>196</v>
      </c>
      <c r="F179" s="80"/>
      <c r="G179">
        <f t="shared" si="2"/>
        <v>4131</v>
      </c>
      <c r="H179" s="80"/>
      <c r="O179" s="82"/>
      <c r="P179" s="80"/>
      <c r="Q179" s="80"/>
      <c r="R179" s="80"/>
      <c r="S179" s="80"/>
    </row>
    <row r="180" spans="1:19" x14ac:dyDescent="0.3">
      <c r="A180" s="82">
        <v>179</v>
      </c>
      <c r="B180" s="106">
        <v>179</v>
      </c>
      <c r="C180" s="106">
        <v>4203</v>
      </c>
      <c r="D180" s="106">
        <v>4203</v>
      </c>
      <c r="E180" s="106" t="s">
        <v>198</v>
      </c>
      <c r="F180" s="80"/>
      <c r="G180">
        <f t="shared" si="2"/>
        <v>4203</v>
      </c>
      <c r="H180" s="80"/>
      <c r="O180" s="82"/>
      <c r="P180" s="80"/>
      <c r="Q180" s="80"/>
      <c r="R180" s="80"/>
      <c r="S180" s="80"/>
    </row>
    <row r="181" spans="1:19" x14ac:dyDescent="0.3">
      <c r="A181" s="82">
        <v>180</v>
      </c>
      <c r="B181" s="106">
        <v>180</v>
      </c>
      <c r="C181" s="106">
        <v>4212</v>
      </c>
      <c r="D181" s="106">
        <v>4212</v>
      </c>
      <c r="E181" s="106" t="s">
        <v>199</v>
      </c>
      <c r="F181" s="80"/>
      <c r="G181">
        <f t="shared" si="2"/>
        <v>4212</v>
      </c>
      <c r="H181" s="80"/>
      <c r="O181" s="82"/>
      <c r="P181" s="80"/>
      <c r="Q181" s="80"/>
      <c r="R181" s="80"/>
      <c r="S181" s="80"/>
    </row>
    <row r="182" spans="1:19" x14ac:dyDescent="0.3">
      <c r="A182" s="82">
        <v>181</v>
      </c>
      <c r="B182" s="106">
        <v>181</v>
      </c>
      <c r="C182" s="106">
        <v>4271</v>
      </c>
      <c r="D182" s="106">
        <v>4271</v>
      </c>
      <c r="E182" s="106" t="s">
        <v>201</v>
      </c>
      <c r="F182" s="80"/>
      <c r="G182">
        <f t="shared" si="2"/>
        <v>4271</v>
      </c>
      <c r="H182" s="80"/>
      <c r="O182" s="82"/>
      <c r="P182" s="80"/>
      <c r="Q182" s="80"/>
      <c r="R182" s="80"/>
      <c r="S182" s="80"/>
    </row>
    <row r="183" spans="1:19" x14ac:dyDescent="0.3">
      <c r="A183" s="82">
        <v>182</v>
      </c>
      <c r="B183" s="106">
        <v>182</v>
      </c>
      <c r="C183" s="106">
        <v>4269</v>
      </c>
      <c r="D183" s="106">
        <v>4269</v>
      </c>
      <c r="E183" s="106" t="s">
        <v>200</v>
      </c>
      <c r="F183" s="80"/>
      <c r="G183">
        <f t="shared" si="2"/>
        <v>4269</v>
      </c>
      <c r="H183" s="80"/>
      <c r="O183" s="82"/>
      <c r="P183" s="80"/>
      <c r="Q183" s="80"/>
      <c r="R183" s="80"/>
      <c r="S183" s="80"/>
    </row>
    <row r="184" spans="1:19" x14ac:dyDescent="0.3">
      <c r="A184" s="82">
        <v>183</v>
      </c>
      <c r="B184" s="106">
        <v>183</v>
      </c>
      <c r="C184" s="106">
        <v>4356</v>
      </c>
      <c r="D184" s="106">
        <v>4356</v>
      </c>
      <c r="E184" s="106" t="s">
        <v>202</v>
      </c>
      <c r="F184" s="80"/>
      <c r="G184">
        <f t="shared" si="2"/>
        <v>4356</v>
      </c>
      <c r="H184" s="80"/>
      <c r="O184" s="82"/>
      <c r="P184" s="80"/>
      <c r="Q184" s="80"/>
      <c r="R184" s="80"/>
      <c r="S184" s="80"/>
    </row>
    <row r="185" spans="1:19" x14ac:dyDescent="0.3">
      <c r="A185" s="82">
        <v>184</v>
      </c>
      <c r="B185" s="106">
        <v>184</v>
      </c>
      <c r="C185" s="106">
        <v>4149</v>
      </c>
      <c r="D185" s="106">
        <v>4149</v>
      </c>
      <c r="E185" s="106" t="s">
        <v>792</v>
      </c>
      <c r="F185" s="80"/>
      <c r="G185">
        <f t="shared" si="2"/>
        <v>4149</v>
      </c>
      <c r="H185" s="80"/>
      <c r="O185" s="82"/>
      <c r="P185" s="80"/>
      <c r="Q185" s="80"/>
      <c r="R185" s="80"/>
      <c r="S185" s="80"/>
    </row>
    <row r="186" spans="1:19" x14ac:dyDescent="0.3">
      <c r="A186" s="82">
        <v>185</v>
      </c>
      <c r="B186" s="106">
        <v>185</v>
      </c>
      <c r="C186" s="106">
        <v>4437</v>
      </c>
      <c r="D186" s="106">
        <v>4437</v>
      </c>
      <c r="E186" s="106" t="s">
        <v>204</v>
      </c>
      <c r="F186" s="80"/>
      <c r="G186">
        <f t="shared" si="2"/>
        <v>4437</v>
      </c>
      <c r="H186" s="80"/>
      <c r="O186" s="82"/>
      <c r="P186" s="80"/>
      <c r="Q186" s="80"/>
      <c r="R186" s="80"/>
      <c r="S186" s="80"/>
    </row>
    <row r="187" spans="1:19" x14ac:dyDescent="0.3">
      <c r="A187" s="82">
        <v>186</v>
      </c>
      <c r="B187" s="106">
        <v>186</v>
      </c>
      <c r="C187" s="106">
        <v>4446</v>
      </c>
      <c r="D187" s="106">
        <v>4446</v>
      </c>
      <c r="E187" s="106" t="s">
        <v>205</v>
      </c>
      <c r="F187" s="80"/>
      <c r="G187">
        <f t="shared" si="2"/>
        <v>4446</v>
      </c>
      <c r="H187" s="80"/>
      <c r="O187" s="82"/>
      <c r="P187" s="80"/>
      <c r="Q187" s="80"/>
      <c r="R187" s="80"/>
      <c r="S187" s="80"/>
    </row>
    <row r="188" spans="1:19" x14ac:dyDescent="0.3">
      <c r="A188" s="82">
        <v>187</v>
      </c>
      <c r="B188" s="106">
        <v>187</v>
      </c>
      <c r="C188" s="106">
        <v>4491</v>
      </c>
      <c r="D188" s="106">
        <v>4491</v>
      </c>
      <c r="E188" s="106" t="s">
        <v>206</v>
      </c>
      <c r="F188" s="80"/>
      <c r="G188">
        <f t="shared" si="2"/>
        <v>4491</v>
      </c>
      <c r="H188" s="80"/>
      <c r="O188" s="82"/>
      <c r="P188" s="80"/>
      <c r="Q188" s="80"/>
      <c r="R188" s="80"/>
      <c r="S188" s="80"/>
    </row>
    <row r="189" spans="1:19" x14ac:dyDescent="0.3">
      <c r="A189" s="82">
        <v>188</v>
      </c>
      <c r="B189" s="106">
        <v>188</v>
      </c>
      <c r="C189" s="106">
        <v>4505</v>
      </c>
      <c r="D189" s="106">
        <v>4505</v>
      </c>
      <c r="E189" s="106" t="s">
        <v>207</v>
      </c>
      <c r="F189" s="80"/>
      <c r="G189">
        <f t="shared" si="2"/>
        <v>4505</v>
      </c>
      <c r="H189" s="80"/>
      <c r="O189" s="82"/>
      <c r="P189" s="80"/>
      <c r="Q189" s="80"/>
      <c r="R189" s="80"/>
      <c r="S189" s="80"/>
    </row>
    <row r="190" spans="1:19" x14ac:dyDescent="0.3">
      <c r="A190" s="82">
        <v>189</v>
      </c>
      <c r="B190" s="106">
        <v>189</v>
      </c>
      <c r="C190" s="106">
        <v>4509</v>
      </c>
      <c r="D190" s="106">
        <v>4509</v>
      </c>
      <c r="E190" s="106" t="s">
        <v>208</v>
      </c>
      <c r="F190" s="80"/>
      <c r="G190">
        <f t="shared" si="2"/>
        <v>4509</v>
      </c>
      <c r="H190" s="80"/>
      <c r="O190" s="82"/>
      <c r="P190" s="80"/>
      <c r="Q190" s="80"/>
      <c r="R190" s="80"/>
      <c r="S190" s="80"/>
    </row>
    <row r="191" spans="1:19" x14ac:dyDescent="0.3">
      <c r="A191" s="82">
        <v>190</v>
      </c>
      <c r="B191" s="106">
        <v>190</v>
      </c>
      <c r="C191" s="106">
        <v>4518</v>
      </c>
      <c r="D191" s="106">
        <v>4518</v>
      </c>
      <c r="E191" s="106" t="s">
        <v>209</v>
      </c>
      <c r="F191" s="80"/>
      <c r="G191">
        <f t="shared" si="2"/>
        <v>4518</v>
      </c>
      <c r="H191" s="80"/>
      <c r="O191" s="82"/>
      <c r="P191" s="80"/>
      <c r="Q191" s="80"/>
      <c r="R191" s="80"/>
      <c r="S191" s="80"/>
    </row>
    <row r="192" spans="1:19" x14ac:dyDescent="0.3">
      <c r="A192" s="82">
        <v>191</v>
      </c>
      <c r="B192" s="106">
        <v>191</v>
      </c>
      <c r="C192" s="106">
        <v>4527</v>
      </c>
      <c r="D192" s="106">
        <v>4527</v>
      </c>
      <c r="E192" s="106" t="s">
        <v>210</v>
      </c>
      <c r="F192" s="80"/>
      <c r="G192">
        <f t="shared" si="2"/>
        <v>4527</v>
      </c>
      <c r="H192" s="80"/>
      <c r="O192" s="82"/>
      <c r="P192" s="80"/>
      <c r="Q192" s="80"/>
      <c r="R192" s="80"/>
      <c r="S192" s="80"/>
    </row>
    <row r="193" spans="1:19" x14ac:dyDescent="0.3">
      <c r="A193" s="82">
        <v>192</v>
      </c>
      <c r="B193" s="106">
        <v>192</v>
      </c>
      <c r="C193" s="106">
        <v>4536</v>
      </c>
      <c r="D193" s="106">
        <v>4536</v>
      </c>
      <c r="E193" s="106" t="s">
        <v>211</v>
      </c>
      <c r="F193" s="80"/>
      <c r="G193">
        <f t="shared" si="2"/>
        <v>4536</v>
      </c>
      <c r="H193" s="80"/>
      <c r="O193" s="82"/>
      <c r="P193" s="80"/>
      <c r="Q193" s="80"/>
      <c r="R193" s="80"/>
      <c r="S193" s="80"/>
    </row>
    <row r="194" spans="1:19" x14ac:dyDescent="0.3">
      <c r="A194" s="82">
        <v>193</v>
      </c>
      <c r="B194" s="106">
        <v>193</v>
      </c>
      <c r="C194" s="106">
        <v>4554</v>
      </c>
      <c r="D194" s="106">
        <v>4554</v>
      </c>
      <c r="E194" s="106" t="s">
        <v>212</v>
      </c>
      <c r="F194" s="80"/>
      <c r="G194">
        <f t="shared" si="2"/>
        <v>4554</v>
      </c>
      <c r="H194" s="80"/>
      <c r="O194" s="82"/>
      <c r="P194" s="80"/>
      <c r="Q194" s="80"/>
      <c r="R194" s="80"/>
      <c r="S194" s="80"/>
    </row>
    <row r="195" spans="1:19" x14ac:dyDescent="0.3">
      <c r="A195" s="82">
        <v>194</v>
      </c>
      <c r="B195" s="106">
        <v>194</v>
      </c>
      <c r="C195" s="106">
        <v>4572</v>
      </c>
      <c r="D195" s="106">
        <v>4572</v>
      </c>
      <c r="E195" s="106" t="s">
        <v>213</v>
      </c>
      <c r="F195" s="80"/>
      <c r="G195">
        <f t="shared" ref="G195:G258" si="3">C195</f>
        <v>4572</v>
      </c>
      <c r="H195" s="80"/>
      <c r="O195" s="82"/>
      <c r="P195" s="80"/>
      <c r="Q195" s="80"/>
      <c r="R195" s="80"/>
      <c r="S195" s="80"/>
    </row>
    <row r="196" spans="1:19" x14ac:dyDescent="0.3">
      <c r="A196" s="82">
        <v>195</v>
      </c>
      <c r="B196" s="106">
        <v>195</v>
      </c>
      <c r="C196" s="106">
        <v>4581</v>
      </c>
      <c r="D196" s="106">
        <v>4581</v>
      </c>
      <c r="E196" s="106" t="s">
        <v>214</v>
      </c>
      <c r="F196" s="80"/>
      <c r="G196">
        <f t="shared" si="3"/>
        <v>4581</v>
      </c>
      <c r="H196" s="80"/>
      <c r="O196" s="82"/>
      <c r="P196" s="80"/>
      <c r="Q196" s="80"/>
      <c r="R196" s="80"/>
      <c r="S196" s="80"/>
    </row>
    <row r="197" spans="1:19" x14ac:dyDescent="0.3">
      <c r="A197" s="82">
        <v>196</v>
      </c>
      <c r="B197" s="106">
        <v>196</v>
      </c>
      <c r="C197" s="106">
        <v>4599</v>
      </c>
      <c r="D197" s="106">
        <v>4599</v>
      </c>
      <c r="E197" s="106" t="s">
        <v>215</v>
      </c>
      <c r="F197" s="80"/>
      <c r="G197">
        <f t="shared" si="3"/>
        <v>4599</v>
      </c>
      <c r="H197" s="80"/>
      <c r="O197" s="82"/>
      <c r="P197" s="80"/>
      <c r="Q197" s="80"/>
      <c r="R197" s="80"/>
      <c r="S197" s="80"/>
    </row>
    <row r="198" spans="1:19" x14ac:dyDescent="0.3">
      <c r="A198" s="82">
        <v>197</v>
      </c>
      <c r="B198" s="106">
        <v>197</v>
      </c>
      <c r="C198" s="106">
        <v>4617</v>
      </c>
      <c r="D198" s="106">
        <v>4617</v>
      </c>
      <c r="E198" s="106" t="s">
        <v>216</v>
      </c>
      <c r="F198" s="80"/>
      <c r="G198">
        <f t="shared" si="3"/>
        <v>4617</v>
      </c>
      <c r="H198" s="80"/>
      <c r="O198" s="82"/>
      <c r="P198" s="80"/>
      <c r="Q198" s="80"/>
      <c r="R198" s="80"/>
      <c r="S198" s="80"/>
    </row>
    <row r="199" spans="1:19" x14ac:dyDescent="0.3">
      <c r="A199" s="82">
        <v>198</v>
      </c>
      <c r="B199" s="106">
        <v>198</v>
      </c>
      <c r="C199" s="106">
        <v>4662</v>
      </c>
      <c r="D199" s="106">
        <v>4662</v>
      </c>
      <c r="E199" s="106" t="s">
        <v>218</v>
      </c>
      <c r="F199" s="80"/>
      <c r="G199">
        <f t="shared" si="3"/>
        <v>4662</v>
      </c>
      <c r="H199" s="80"/>
      <c r="O199" s="82"/>
      <c r="P199" s="80"/>
      <c r="Q199" s="80"/>
      <c r="R199" s="80"/>
      <c r="S199" s="80"/>
    </row>
    <row r="200" spans="1:19" x14ac:dyDescent="0.3">
      <c r="A200" s="82">
        <v>199</v>
      </c>
      <c r="B200" s="106">
        <v>199</v>
      </c>
      <c r="C200" s="106">
        <v>4689</v>
      </c>
      <c r="D200" s="106">
        <v>4689</v>
      </c>
      <c r="E200" s="106" t="s">
        <v>219</v>
      </c>
      <c r="F200" s="80"/>
      <c r="G200">
        <f t="shared" si="3"/>
        <v>4689</v>
      </c>
      <c r="H200" s="80"/>
      <c r="O200" s="82"/>
      <c r="P200" s="80"/>
      <c r="Q200" s="80"/>
      <c r="R200" s="80"/>
      <c r="S200" s="80"/>
    </row>
    <row r="201" spans="1:19" x14ac:dyDescent="0.3">
      <c r="A201" s="82">
        <v>200</v>
      </c>
      <c r="B201" s="106">
        <v>200</v>
      </c>
      <c r="C201" s="106">
        <v>4644</v>
      </c>
      <c r="D201" s="106">
        <v>4644</v>
      </c>
      <c r="E201" s="106" t="s">
        <v>217</v>
      </c>
      <c r="F201" s="80"/>
      <c r="G201">
        <f t="shared" si="3"/>
        <v>4644</v>
      </c>
      <c r="H201" s="80"/>
      <c r="O201" s="82"/>
      <c r="P201" s="80"/>
      <c r="Q201" s="80"/>
      <c r="R201" s="80"/>
      <c r="S201" s="80"/>
    </row>
    <row r="202" spans="1:19" x14ac:dyDescent="0.3">
      <c r="A202" s="82">
        <v>201</v>
      </c>
      <c r="B202" s="106">
        <v>201</v>
      </c>
      <c r="C202" s="106">
        <v>4725</v>
      </c>
      <c r="D202" s="106">
        <v>4725</v>
      </c>
      <c r="E202" s="106" t="s">
        <v>220</v>
      </c>
      <c r="F202" s="80"/>
      <c r="G202">
        <f t="shared" si="3"/>
        <v>4725</v>
      </c>
      <c r="H202" s="80"/>
      <c r="O202" s="82"/>
      <c r="P202" s="80"/>
      <c r="Q202" s="80"/>
      <c r="R202" s="80"/>
      <c r="S202" s="80"/>
    </row>
    <row r="203" spans="1:19" x14ac:dyDescent="0.3">
      <c r="A203" s="82">
        <v>202</v>
      </c>
      <c r="B203" s="106">
        <v>202</v>
      </c>
      <c r="C203" s="106">
        <v>2673</v>
      </c>
      <c r="D203" s="106">
        <v>2673</v>
      </c>
      <c r="E203" s="106" t="s">
        <v>141</v>
      </c>
      <c r="F203" s="80"/>
      <c r="G203">
        <f t="shared" si="3"/>
        <v>2673</v>
      </c>
      <c r="H203" s="80"/>
      <c r="O203" s="82"/>
      <c r="P203" s="80"/>
      <c r="Q203" s="80"/>
      <c r="R203" s="80"/>
      <c r="S203" s="80"/>
    </row>
    <row r="204" spans="1:19" x14ac:dyDescent="0.3">
      <c r="A204" s="82">
        <v>203</v>
      </c>
      <c r="B204" s="106">
        <v>203</v>
      </c>
      <c r="C204" s="106">
        <v>153</v>
      </c>
      <c r="D204" s="106">
        <v>153</v>
      </c>
      <c r="E204" s="106" t="s">
        <v>41</v>
      </c>
      <c r="F204" s="80"/>
      <c r="G204">
        <f t="shared" si="3"/>
        <v>153</v>
      </c>
      <c r="H204" s="80"/>
      <c r="O204" s="82"/>
      <c r="P204" s="80"/>
      <c r="Q204" s="80"/>
      <c r="R204" s="80"/>
      <c r="S204" s="80"/>
    </row>
    <row r="205" spans="1:19" x14ac:dyDescent="0.3">
      <c r="A205" s="82">
        <v>204</v>
      </c>
      <c r="B205" s="106">
        <v>204</v>
      </c>
      <c r="C205" s="106">
        <v>3691</v>
      </c>
      <c r="D205" s="106">
        <v>3691</v>
      </c>
      <c r="E205" s="106" t="s">
        <v>180</v>
      </c>
      <c r="F205" s="80"/>
      <c r="G205">
        <f t="shared" si="3"/>
        <v>3691</v>
      </c>
      <c r="H205" s="80"/>
      <c r="O205" s="82"/>
      <c r="P205" s="80"/>
      <c r="Q205" s="80"/>
      <c r="R205" s="80"/>
      <c r="S205" s="80"/>
    </row>
    <row r="206" spans="1:19" x14ac:dyDescent="0.3">
      <c r="A206" s="82">
        <v>205</v>
      </c>
      <c r="B206" s="106">
        <v>205</v>
      </c>
      <c r="C206" s="106">
        <v>4774</v>
      </c>
      <c r="D206" s="106">
        <v>4774</v>
      </c>
      <c r="E206" s="106" t="s">
        <v>817</v>
      </c>
      <c r="F206" s="80"/>
      <c r="G206">
        <f t="shared" si="3"/>
        <v>4774</v>
      </c>
      <c r="H206" s="80"/>
      <c r="O206" s="82"/>
      <c r="P206" s="80"/>
      <c r="Q206" s="80"/>
      <c r="R206" s="80"/>
      <c r="S206" s="80"/>
    </row>
    <row r="207" spans="1:19" x14ac:dyDescent="0.3">
      <c r="A207" s="82">
        <v>206</v>
      </c>
      <c r="B207" s="106">
        <v>206</v>
      </c>
      <c r="C207" s="106">
        <v>873</v>
      </c>
      <c r="D207" s="106">
        <v>873</v>
      </c>
      <c r="E207" s="106" t="s">
        <v>67</v>
      </c>
      <c r="F207" s="80"/>
      <c r="G207">
        <f t="shared" si="3"/>
        <v>873</v>
      </c>
      <c r="H207" s="80"/>
      <c r="O207" s="82"/>
      <c r="P207" s="80"/>
      <c r="Q207" s="80"/>
      <c r="R207" s="80"/>
      <c r="S207" s="80"/>
    </row>
    <row r="208" spans="1:19" x14ac:dyDescent="0.3">
      <c r="A208" s="82">
        <v>207</v>
      </c>
      <c r="B208" s="106">
        <v>207</v>
      </c>
      <c r="C208" s="106">
        <v>4778</v>
      </c>
      <c r="D208" s="106">
        <v>4778</v>
      </c>
      <c r="E208" s="106" t="s">
        <v>227</v>
      </c>
      <c r="F208" s="80"/>
      <c r="G208">
        <f t="shared" si="3"/>
        <v>4778</v>
      </c>
      <c r="H208" s="80"/>
      <c r="O208" s="82"/>
      <c r="P208" s="80"/>
      <c r="Q208" s="80"/>
      <c r="R208" s="80"/>
      <c r="S208" s="80"/>
    </row>
    <row r="209" spans="1:19" x14ac:dyDescent="0.3">
      <c r="A209" s="82">
        <v>208</v>
      </c>
      <c r="B209" s="106">
        <v>208</v>
      </c>
      <c r="C209" s="106">
        <v>4777</v>
      </c>
      <c r="D209" s="106">
        <v>4777</v>
      </c>
      <c r="E209" s="106" t="s">
        <v>226</v>
      </c>
      <c r="F209" s="80"/>
      <c r="G209">
        <f t="shared" si="3"/>
        <v>4777</v>
      </c>
      <c r="H209" s="80"/>
      <c r="O209" s="82"/>
      <c r="P209" s="80"/>
      <c r="Q209" s="80"/>
      <c r="R209" s="80"/>
      <c r="S209" s="80"/>
    </row>
    <row r="210" spans="1:19" x14ac:dyDescent="0.3">
      <c r="A210" s="82">
        <v>209</v>
      </c>
      <c r="B210" s="106">
        <v>209</v>
      </c>
      <c r="C210" s="106">
        <v>4776</v>
      </c>
      <c r="D210" s="106">
        <v>4776</v>
      </c>
      <c r="E210" s="106" t="s">
        <v>225</v>
      </c>
      <c r="F210" s="80"/>
      <c r="G210">
        <f t="shared" si="3"/>
        <v>4776</v>
      </c>
      <c r="H210" s="80"/>
      <c r="O210" s="82"/>
      <c r="P210" s="80"/>
      <c r="Q210" s="80"/>
      <c r="R210" s="80"/>
      <c r="S210" s="80"/>
    </row>
    <row r="211" spans="1:19" x14ac:dyDescent="0.3">
      <c r="A211" s="82">
        <v>210</v>
      </c>
      <c r="B211" s="106">
        <v>210</v>
      </c>
      <c r="C211" s="106">
        <v>4779</v>
      </c>
      <c r="D211" s="106">
        <v>4779</v>
      </c>
      <c r="E211" s="106" t="s">
        <v>228</v>
      </c>
      <c r="F211" s="80"/>
      <c r="G211">
        <f t="shared" si="3"/>
        <v>4779</v>
      </c>
      <c r="H211" s="80"/>
      <c r="O211" s="82"/>
      <c r="P211" s="80"/>
      <c r="Q211" s="80"/>
      <c r="R211" s="80"/>
      <c r="S211" s="80"/>
    </row>
    <row r="212" spans="1:19" x14ac:dyDescent="0.3">
      <c r="A212" s="82">
        <v>211</v>
      </c>
      <c r="B212" s="106">
        <v>211</v>
      </c>
      <c r="C212" s="106">
        <v>4784</v>
      </c>
      <c r="D212" s="106">
        <v>4784</v>
      </c>
      <c r="E212" s="106" t="s">
        <v>229</v>
      </c>
      <c r="F212" s="80"/>
      <c r="G212">
        <f t="shared" si="3"/>
        <v>4784</v>
      </c>
      <c r="H212" s="80"/>
      <c r="O212" s="82"/>
      <c r="P212" s="80"/>
      <c r="Q212" s="80"/>
      <c r="R212" s="80"/>
      <c r="S212" s="80"/>
    </row>
    <row r="213" spans="1:19" x14ac:dyDescent="0.3">
      <c r="A213" s="82">
        <v>212</v>
      </c>
      <c r="B213" s="106">
        <v>212</v>
      </c>
      <c r="C213" s="106">
        <v>4785</v>
      </c>
      <c r="D213" s="106">
        <v>4785</v>
      </c>
      <c r="E213" s="106" t="s">
        <v>793</v>
      </c>
      <c r="F213" s="80"/>
      <c r="G213">
        <f t="shared" si="3"/>
        <v>4785</v>
      </c>
      <c r="H213" s="80"/>
      <c r="O213" s="82"/>
      <c r="P213" s="80"/>
      <c r="Q213" s="80"/>
      <c r="R213" s="80"/>
      <c r="S213" s="80"/>
    </row>
    <row r="214" spans="1:19" x14ac:dyDescent="0.3">
      <c r="A214" s="82">
        <v>213</v>
      </c>
      <c r="B214" s="106">
        <v>213</v>
      </c>
      <c r="C214" s="106">
        <v>333</v>
      </c>
      <c r="D214" s="106">
        <v>333</v>
      </c>
      <c r="E214" s="106" t="s">
        <v>357</v>
      </c>
      <c r="F214" s="80"/>
      <c r="G214">
        <f t="shared" si="3"/>
        <v>333</v>
      </c>
      <c r="H214" s="80"/>
      <c r="O214" s="82"/>
      <c r="P214" s="80"/>
      <c r="Q214" s="80"/>
      <c r="R214" s="80"/>
      <c r="S214" s="80"/>
    </row>
    <row r="215" spans="1:19" x14ac:dyDescent="0.3">
      <c r="A215" s="82">
        <v>214</v>
      </c>
      <c r="B215" s="106">
        <v>214</v>
      </c>
      <c r="C215" s="106">
        <v>4773</v>
      </c>
      <c r="D215" s="106">
        <v>4773</v>
      </c>
      <c r="E215" s="106" t="s">
        <v>222</v>
      </c>
      <c r="F215" s="80"/>
      <c r="G215">
        <f t="shared" si="3"/>
        <v>4773</v>
      </c>
      <c r="H215" s="80"/>
      <c r="O215" s="82"/>
      <c r="P215" s="80"/>
      <c r="Q215" s="80"/>
      <c r="R215" s="80"/>
      <c r="S215" s="80"/>
    </row>
    <row r="216" spans="1:19" x14ac:dyDescent="0.3">
      <c r="A216" s="82">
        <v>215</v>
      </c>
      <c r="B216" s="106">
        <v>215</v>
      </c>
      <c r="C216" s="106">
        <v>4788</v>
      </c>
      <c r="D216" s="106">
        <v>4788</v>
      </c>
      <c r="E216" s="106" t="s">
        <v>232</v>
      </c>
      <c r="F216" s="80"/>
      <c r="G216">
        <f t="shared" si="3"/>
        <v>4788</v>
      </c>
      <c r="H216" s="80"/>
      <c r="O216" s="82"/>
      <c r="P216" s="80"/>
      <c r="Q216" s="80"/>
      <c r="R216" s="80"/>
      <c r="S216" s="80"/>
    </row>
    <row r="217" spans="1:19" x14ac:dyDescent="0.3">
      <c r="A217" s="82">
        <v>216</v>
      </c>
      <c r="B217" s="106">
        <v>216</v>
      </c>
      <c r="C217" s="106">
        <v>4797</v>
      </c>
      <c r="D217" s="106">
        <v>4797</v>
      </c>
      <c r="E217" s="106" t="s">
        <v>233</v>
      </c>
      <c r="F217" s="80"/>
      <c r="G217">
        <f t="shared" si="3"/>
        <v>4797</v>
      </c>
      <c r="H217" s="80"/>
      <c r="O217" s="82"/>
      <c r="P217" s="80"/>
      <c r="Q217" s="80"/>
      <c r="R217" s="80"/>
      <c r="S217" s="80"/>
    </row>
    <row r="218" spans="1:19" x14ac:dyDescent="0.3">
      <c r="A218" s="82">
        <v>217</v>
      </c>
      <c r="B218" s="106">
        <v>217</v>
      </c>
      <c r="C218" s="106">
        <v>4860</v>
      </c>
      <c r="D218" s="106">
        <v>4860</v>
      </c>
      <c r="E218" s="106" t="s">
        <v>946</v>
      </c>
      <c r="F218" s="80"/>
      <c r="G218">
        <f t="shared" si="3"/>
        <v>4860</v>
      </c>
      <c r="H218" s="80"/>
      <c r="O218" s="82"/>
      <c r="P218" s="80"/>
      <c r="Q218" s="80"/>
      <c r="R218" s="80"/>
      <c r="S218" s="80"/>
    </row>
    <row r="219" spans="1:19" x14ac:dyDescent="0.3">
      <c r="A219" s="82">
        <v>218</v>
      </c>
      <c r="B219" s="106">
        <v>218</v>
      </c>
      <c r="C219" s="106">
        <v>4869</v>
      </c>
      <c r="D219" s="106">
        <v>4869</v>
      </c>
      <c r="E219" s="106" t="s">
        <v>235</v>
      </c>
      <c r="F219" s="80"/>
      <c r="G219">
        <f t="shared" si="3"/>
        <v>4869</v>
      </c>
      <c r="H219" s="80"/>
      <c r="O219" s="82"/>
      <c r="P219" s="80"/>
      <c r="Q219" s="80"/>
      <c r="R219" s="80"/>
      <c r="S219" s="80"/>
    </row>
    <row r="220" spans="1:19" x14ac:dyDescent="0.3">
      <c r="A220" s="82">
        <v>219</v>
      </c>
      <c r="B220" s="106">
        <v>219</v>
      </c>
      <c r="C220" s="106">
        <v>4878</v>
      </c>
      <c r="D220" s="106">
        <v>4878</v>
      </c>
      <c r="E220" s="106" t="s">
        <v>236</v>
      </c>
      <c r="F220" s="80"/>
      <c r="G220">
        <f t="shared" si="3"/>
        <v>4878</v>
      </c>
      <c r="H220" s="80"/>
      <c r="O220" s="82"/>
      <c r="P220" s="80"/>
      <c r="Q220" s="80"/>
      <c r="R220" s="80"/>
      <c r="S220" s="80"/>
    </row>
    <row r="221" spans="1:19" x14ac:dyDescent="0.3">
      <c r="A221" s="82">
        <v>220</v>
      </c>
      <c r="B221" s="106">
        <v>220</v>
      </c>
      <c r="C221" s="106">
        <v>4890</v>
      </c>
      <c r="D221" s="106">
        <v>4890</v>
      </c>
      <c r="E221" s="106" t="s">
        <v>237</v>
      </c>
      <c r="F221" s="80"/>
      <c r="G221">
        <f t="shared" si="3"/>
        <v>4890</v>
      </c>
      <c r="H221" s="80"/>
      <c r="O221" s="82"/>
      <c r="P221" s="80"/>
      <c r="Q221" s="80"/>
      <c r="R221" s="80"/>
      <c r="S221" s="80"/>
    </row>
    <row r="222" spans="1:19" x14ac:dyDescent="0.3">
      <c r="A222" s="82">
        <v>221</v>
      </c>
      <c r="B222" s="106">
        <v>221</v>
      </c>
      <c r="C222" s="106">
        <v>4905</v>
      </c>
      <c r="D222" s="106">
        <v>4905</v>
      </c>
      <c r="E222" s="106" t="s">
        <v>794</v>
      </c>
      <c r="F222" s="80"/>
      <c r="G222">
        <f t="shared" si="3"/>
        <v>4905</v>
      </c>
      <c r="H222" s="80"/>
      <c r="O222" s="82"/>
      <c r="P222" s="80"/>
      <c r="Q222" s="80"/>
      <c r="R222" s="80"/>
      <c r="S222" s="80"/>
    </row>
    <row r="223" spans="1:19" x14ac:dyDescent="0.3">
      <c r="A223" s="82">
        <v>222</v>
      </c>
      <c r="B223" s="106">
        <v>222</v>
      </c>
      <c r="C223" s="106">
        <v>4978</v>
      </c>
      <c r="D223" s="106">
        <v>4978</v>
      </c>
      <c r="E223" s="106" t="s">
        <v>238</v>
      </c>
      <c r="F223" s="80"/>
      <c r="G223">
        <f t="shared" si="3"/>
        <v>4978</v>
      </c>
      <c r="H223" s="80"/>
      <c r="O223" s="82"/>
      <c r="P223" s="80"/>
      <c r="Q223" s="80"/>
      <c r="R223" s="80"/>
      <c r="S223" s="80"/>
    </row>
    <row r="224" spans="1:19" x14ac:dyDescent="0.3">
      <c r="A224" s="82">
        <v>223</v>
      </c>
      <c r="B224" s="106">
        <v>223</v>
      </c>
      <c r="C224" s="106">
        <v>4995</v>
      </c>
      <c r="D224" s="106">
        <v>4995</v>
      </c>
      <c r="E224" s="106" t="s">
        <v>239</v>
      </c>
      <c r="F224" s="80"/>
      <c r="G224">
        <f t="shared" si="3"/>
        <v>4995</v>
      </c>
      <c r="H224" s="80"/>
      <c r="O224" s="82"/>
      <c r="P224" s="80"/>
      <c r="Q224" s="80"/>
      <c r="R224" s="80"/>
      <c r="S224" s="80"/>
    </row>
    <row r="225" spans="1:19" x14ac:dyDescent="0.3">
      <c r="A225" s="82">
        <v>224</v>
      </c>
      <c r="B225" s="106">
        <v>224</v>
      </c>
      <c r="C225" s="106">
        <v>5013</v>
      </c>
      <c r="D225" s="106">
        <v>5013</v>
      </c>
      <c r="E225" s="106" t="s">
        <v>240</v>
      </c>
      <c r="F225" s="80"/>
      <c r="G225">
        <f t="shared" si="3"/>
        <v>5013</v>
      </c>
      <c r="H225" s="80"/>
      <c r="O225" s="82"/>
      <c r="P225" s="80"/>
      <c r="Q225" s="80"/>
      <c r="R225" s="80"/>
      <c r="S225" s="80"/>
    </row>
    <row r="226" spans="1:19" x14ac:dyDescent="0.3">
      <c r="A226" s="82">
        <v>225</v>
      </c>
      <c r="B226" s="106">
        <v>225</v>
      </c>
      <c r="C226" s="106">
        <v>5049</v>
      </c>
      <c r="D226" s="106">
        <v>5049</v>
      </c>
      <c r="E226" s="106" t="s">
        <v>241</v>
      </c>
      <c r="F226" s="80"/>
      <c r="G226">
        <f t="shared" si="3"/>
        <v>5049</v>
      </c>
      <c r="H226" s="80"/>
      <c r="O226" s="82"/>
      <c r="P226" s="80"/>
      <c r="Q226" s="80"/>
      <c r="R226" s="80"/>
      <c r="S226" s="80"/>
    </row>
    <row r="227" spans="1:19" x14ac:dyDescent="0.3">
      <c r="A227" s="82">
        <v>226</v>
      </c>
      <c r="B227" s="106">
        <v>226</v>
      </c>
      <c r="C227" s="106">
        <v>5319</v>
      </c>
      <c r="D227" s="106">
        <v>5160</v>
      </c>
      <c r="E227" s="106" t="s">
        <v>18</v>
      </c>
      <c r="F227" s="80"/>
      <c r="G227">
        <f t="shared" si="3"/>
        <v>5319</v>
      </c>
      <c r="H227" s="80"/>
      <c r="O227" s="82"/>
      <c r="P227" s="80"/>
      <c r="Q227" s="80"/>
      <c r="R227" s="80"/>
      <c r="S227" s="80"/>
    </row>
    <row r="228" spans="1:19" x14ac:dyDescent="0.3">
      <c r="A228" s="82">
        <v>227</v>
      </c>
      <c r="B228" s="106">
        <v>227</v>
      </c>
      <c r="C228" s="106">
        <v>5121</v>
      </c>
      <c r="D228" s="106">
        <v>5121</v>
      </c>
      <c r="E228" s="106" t="s">
        <v>242</v>
      </c>
      <c r="F228" s="80"/>
      <c r="G228">
        <f t="shared" si="3"/>
        <v>5121</v>
      </c>
      <c r="H228" s="80"/>
      <c r="O228" s="82"/>
      <c r="P228" s="80"/>
      <c r="Q228" s="80"/>
      <c r="R228" s="80"/>
      <c r="S228" s="80"/>
    </row>
    <row r="229" spans="1:19" x14ac:dyDescent="0.3">
      <c r="A229" s="82">
        <v>228</v>
      </c>
      <c r="B229" s="106">
        <v>228</v>
      </c>
      <c r="C229" s="106">
        <v>5139</v>
      </c>
      <c r="D229" s="106">
        <v>5139</v>
      </c>
      <c r="E229" s="106" t="s">
        <v>243</v>
      </c>
      <c r="F229" s="80"/>
      <c r="G229">
        <f t="shared" si="3"/>
        <v>5139</v>
      </c>
      <c r="H229" s="80"/>
      <c r="O229" s="82"/>
      <c r="P229" s="80"/>
      <c r="Q229" s="80"/>
      <c r="R229" s="80"/>
      <c r="S229" s="80"/>
    </row>
    <row r="230" spans="1:19" x14ac:dyDescent="0.3">
      <c r="A230" s="82">
        <v>229</v>
      </c>
      <c r="B230" s="106">
        <v>229</v>
      </c>
      <c r="C230" s="106">
        <v>5163</v>
      </c>
      <c r="D230" s="106">
        <v>5163</v>
      </c>
      <c r="E230" s="106" t="s">
        <v>244</v>
      </c>
      <c r="F230" s="80"/>
      <c r="G230">
        <f t="shared" si="3"/>
        <v>5163</v>
      </c>
      <c r="H230" s="80"/>
      <c r="O230" s="82"/>
      <c r="P230" s="80"/>
      <c r="Q230" s="80"/>
      <c r="R230" s="80"/>
      <c r="S230" s="80"/>
    </row>
    <row r="231" spans="1:19" x14ac:dyDescent="0.3">
      <c r="A231" s="82">
        <v>230</v>
      </c>
      <c r="B231" s="106">
        <v>230</v>
      </c>
      <c r="C231" s="106">
        <v>5166</v>
      </c>
      <c r="D231" s="106">
        <v>5166</v>
      </c>
      <c r="E231" s="106" t="s">
        <v>245</v>
      </c>
      <c r="F231" s="80"/>
      <c r="G231">
        <f t="shared" si="3"/>
        <v>5166</v>
      </c>
      <c r="H231" s="80"/>
      <c r="O231" s="82"/>
      <c r="P231" s="80"/>
      <c r="Q231" s="80"/>
      <c r="R231" s="80"/>
      <c r="S231" s="80"/>
    </row>
    <row r="232" spans="1:19" x14ac:dyDescent="0.3">
      <c r="A232" s="82">
        <v>231</v>
      </c>
      <c r="B232" s="106">
        <v>231</v>
      </c>
      <c r="C232" s="106">
        <v>5184</v>
      </c>
      <c r="D232" s="106">
        <v>5184</v>
      </c>
      <c r="E232" s="106" t="s">
        <v>246</v>
      </c>
      <c r="F232" s="80"/>
      <c r="G232">
        <f t="shared" si="3"/>
        <v>5184</v>
      </c>
      <c r="H232" s="80"/>
      <c r="O232" s="82"/>
      <c r="P232" s="80"/>
      <c r="Q232" s="80"/>
      <c r="R232" s="80"/>
      <c r="S232" s="80"/>
    </row>
    <row r="233" spans="1:19" x14ac:dyDescent="0.3">
      <c r="A233" s="82">
        <v>232</v>
      </c>
      <c r="B233" s="106">
        <v>232</v>
      </c>
      <c r="C233" s="106">
        <v>5250</v>
      </c>
      <c r="D233" s="106">
        <v>5250</v>
      </c>
      <c r="E233" s="106" t="s">
        <v>247</v>
      </c>
      <c r="F233" s="80"/>
      <c r="G233">
        <f t="shared" si="3"/>
        <v>5250</v>
      </c>
      <c r="H233" s="80"/>
      <c r="O233" s="82"/>
      <c r="P233" s="80"/>
      <c r="Q233" s="80"/>
      <c r="R233" s="80"/>
      <c r="S233" s="80"/>
    </row>
    <row r="234" spans="1:19" x14ac:dyDescent="0.3">
      <c r="A234" s="82">
        <v>233</v>
      </c>
      <c r="B234" s="106">
        <v>233</v>
      </c>
      <c r="C234" s="106">
        <v>5256</v>
      </c>
      <c r="D234" s="106">
        <v>5256</v>
      </c>
      <c r="E234" s="106" t="s">
        <v>248</v>
      </c>
      <c r="F234" s="80"/>
      <c r="G234">
        <f t="shared" si="3"/>
        <v>5256</v>
      </c>
      <c r="H234" s="80"/>
      <c r="O234" s="82"/>
      <c r="P234" s="80"/>
      <c r="Q234" s="80"/>
      <c r="R234" s="80"/>
      <c r="S234" s="80"/>
    </row>
    <row r="235" spans="1:19" x14ac:dyDescent="0.3">
      <c r="A235" s="82">
        <v>234</v>
      </c>
      <c r="B235" s="106">
        <v>234</v>
      </c>
      <c r="C235" s="106">
        <v>5283</v>
      </c>
      <c r="D235" s="106">
        <v>5283</v>
      </c>
      <c r="E235" s="106" t="s">
        <v>249</v>
      </c>
      <c r="F235" s="80"/>
      <c r="G235">
        <f t="shared" si="3"/>
        <v>5283</v>
      </c>
      <c r="H235" s="80"/>
      <c r="O235" s="82"/>
      <c r="P235" s="80"/>
      <c r="Q235" s="80"/>
      <c r="R235" s="80"/>
      <c r="S235" s="80"/>
    </row>
    <row r="236" spans="1:19" x14ac:dyDescent="0.3">
      <c r="A236" s="82">
        <v>235</v>
      </c>
      <c r="B236" s="106">
        <v>235</v>
      </c>
      <c r="C236" s="106">
        <v>5310</v>
      </c>
      <c r="D236" s="106">
        <v>5310</v>
      </c>
      <c r="E236" s="106" t="s">
        <v>250</v>
      </c>
      <c r="F236" s="80"/>
      <c r="G236">
        <f t="shared" si="3"/>
        <v>5310</v>
      </c>
      <c r="H236" s="80"/>
      <c r="O236" s="82"/>
      <c r="P236" s="80"/>
      <c r="Q236" s="80"/>
      <c r="R236" s="80"/>
      <c r="S236" s="80"/>
    </row>
    <row r="237" spans="1:19" x14ac:dyDescent="0.3">
      <c r="A237" s="82">
        <v>236</v>
      </c>
      <c r="B237" s="106">
        <v>236</v>
      </c>
      <c r="C237" s="106">
        <v>5323</v>
      </c>
      <c r="D237" s="106">
        <v>5325</v>
      </c>
      <c r="E237" s="106" t="s">
        <v>251</v>
      </c>
      <c r="F237" s="80"/>
      <c r="G237">
        <f t="shared" si="3"/>
        <v>5323</v>
      </c>
      <c r="H237" s="80"/>
      <c r="O237" s="82"/>
      <c r="P237" s="80"/>
      <c r="Q237" s="80"/>
      <c r="R237" s="80"/>
      <c r="S237" s="80"/>
    </row>
    <row r="238" spans="1:19" x14ac:dyDescent="0.3">
      <c r="A238" s="82">
        <v>237</v>
      </c>
      <c r="B238" s="106">
        <v>237</v>
      </c>
      <c r="C238" s="106">
        <v>5463</v>
      </c>
      <c r="D238" s="106">
        <v>5463</v>
      </c>
      <c r="E238" s="106" t="s">
        <v>253</v>
      </c>
      <c r="F238" s="80"/>
      <c r="G238">
        <f t="shared" si="3"/>
        <v>5463</v>
      </c>
      <c r="H238" s="80"/>
      <c r="O238" s="82"/>
      <c r="P238" s="80"/>
      <c r="Q238" s="80"/>
      <c r="R238" s="80"/>
      <c r="S238" s="80"/>
    </row>
    <row r="239" spans="1:19" x14ac:dyDescent="0.3">
      <c r="A239" s="82">
        <v>238</v>
      </c>
      <c r="B239" s="106">
        <v>238</v>
      </c>
      <c r="C239" s="106">
        <v>5486</v>
      </c>
      <c r="D239" s="106">
        <v>5486</v>
      </c>
      <c r="E239" s="106" t="s">
        <v>254</v>
      </c>
      <c r="F239" s="80"/>
      <c r="G239">
        <f t="shared" si="3"/>
        <v>5486</v>
      </c>
      <c r="H239" s="80"/>
      <c r="O239" s="82"/>
      <c r="P239" s="80"/>
      <c r="Q239" s="80"/>
      <c r="R239" s="80"/>
      <c r="S239" s="80"/>
    </row>
    <row r="240" spans="1:19" x14ac:dyDescent="0.3">
      <c r="A240" s="82">
        <v>239</v>
      </c>
      <c r="B240" s="106">
        <v>239</v>
      </c>
      <c r="C240" s="106">
        <v>5508</v>
      </c>
      <c r="D240" s="106">
        <v>5508</v>
      </c>
      <c r="E240" s="106" t="s">
        <v>255</v>
      </c>
      <c r="F240" s="80"/>
      <c r="G240">
        <f t="shared" si="3"/>
        <v>5508</v>
      </c>
      <c r="H240" s="80"/>
      <c r="O240" s="82"/>
      <c r="P240" s="80"/>
      <c r="Q240" s="80"/>
      <c r="R240" s="80"/>
      <c r="S240" s="80"/>
    </row>
    <row r="241" spans="1:19" x14ac:dyDescent="0.3">
      <c r="A241" s="82">
        <v>240</v>
      </c>
      <c r="B241" s="106">
        <v>240</v>
      </c>
      <c r="C241" s="106">
        <v>1975</v>
      </c>
      <c r="D241" s="106">
        <v>1975</v>
      </c>
      <c r="E241" s="106" t="s">
        <v>121</v>
      </c>
      <c r="F241" s="80"/>
      <c r="G241">
        <f t="shared" si="3"/>
        <v>1975</v>
      </c>
      <c r="H241" s="80"/>
      <c r="O241" s="82"/>
      <c r="P241" s="80"/>
      <c r="Q241" s="80"/>
      <c r="R241" s="80"/>
      <c r="S241" s="80"/>
    </row>
    <row r="242" spans="1:19" x14ac:dyDescent="0.3">
      <c r="A242" s="82">
        <v>241</v>
      </c>
      <c r="B242" s="106">
        <v>241</v>
      </c>
      <c r="C242" s="106">
        <v>4824</v>
      </c>
      <c r="D242" s="106">
        <v>5510</v>
      </c>
      <c r="E242" s="106" t="s">
        <v>256</v>
      </c>
      <c r="F242" s="80"/>
      <c r="G242">
        <f t="shared" si="3"/>
        <v>4824</v>
      </c>
      <c r="H242" s="80"/>
      <c r="O242" s="82"/>
      <c r="P242" s="80"/>
      <c r="Q242" s="80"/>
      <c r="R242" s="80"/>
      <c r="S242" s="80"/>
    </row>
    <row r="243" spans="1:19" x14ac:dyDescent="0.3">
      <c r="A243" s="82">
        <v>242</v>
      </c>
      <c r="B243" s="106">
        <v>242</v>
      </c>
      <c r="C243" s="106">
        <v>5607</v>
      </c>
      <c r="D243" s="106">
        <v>5607</v>
      </c>
      <c r="E243" s="106" t="s">
        <v>257</v>
      </c>
      <c r="F243" s="80"/>
      <c r="G243">
        <f t="shared" si="3"/>
        <v>5607</v>
      </c>
      <c r="H243" s="80"/>
      <c r="O243" s="82"/>
      <c r="P243" s="80"/>
      <c r="Q243" s="80"/>
      <c r="R243" s="80"/>
      <c r="S243" s="80"/>
    </row>
    <row r="244" spans="1:19" x14ac:dyDescent="0.3">
      <c r="A244" s="82">
        <v>243</v>
      </c>
      <c r="B244" s="106">
        <v>243</v>
      </c>
      <c r="C244" s="106">
        <v>5643</v>
      </c>
      <c r="D244" s="106">
        <v>5643</v>
      </c>
      <c r="E244" s="106" t="s">
        <v>258</v>
      </c>
      <c r="F244" s="80"/>
      <c r="G244">
        <f t="shared" si="3"/>
        <v>5643</v>
      </c>
      <c r="H244" s="80"/>
      <c r="O244" s="82"/>
      <c r="P244" s="80"/>
      <c r="Q244" s="80"/>
      <c r="R244" s="80"/>
      <c r="S244" s="80"/>
    </row>
    <row r="245" spans="1:19" x14ac:dyDescent="0.3">
      <c r="A245" s="82">
        <v>244</v>
      </c>
      <c r="B245" s="106">
        <v>244</v>
      </c>
      <c r="C245" s="106">
        <v>5697</v>
      </c>
      <c r="D245" s="106">
        <v>5697</v>
      </c>
      <c r="E245" s="106" t="s">
        <v>795</v>
      </c>
      <c r="F245" s="80"/>
      <c r="G245">
        <f t="shared" si="3"/>
        <v>5697</v>
      </c>
      <c r="H245" s="80"/>
      <c r="O245" s="82"/>
      <c r="P245" s="80"/>
      <c r="Q245" s="80"/>
      <c r="R245" s="80"/>
      <c r="S245" s="80"/>
    </row>
    <row r="246" spans="1:19" x14ac:dyDescent="0.3">
      <c r="A246" s="82">
        <v>245</v>
      </c>
      <c r="B246" s="106">
        <v>245</v>
      </c>
      <c r="C246" s="106">
        <v>5724</v>
      </c>
      <c r="D246" s="106">
        <v>5724</v>
      </c>
      <c r="E246" s="106" t="s">
        <v>260</v>
      </c>
      <c r="F246" s="80"/>
      <c r="G246">
        <f t="shared" si="3"/>
        <v>5724</v>
      </c>
      <c r="H246" s="80"/>
      <c r="O246" s="82"/>
      <c r="P246" s="80"/>
      <c r="Q246" s="80"/>
      <c r="R246" s="80"/>
      <c r="S246" s="80"/>
    </row>
    <row r="247" spans="1:19" x14ac:dyDescent="0.3">
      <c r="A247" s="82">
        <v>246</v>
      </c>
      <c r="B247" s="106">
        <v>246</v>
      </c>
      <c r="C247" s="106">
        <v>5805</v>
      </c>
      <c r="D247" s="106">
        <v>5805</v>
      </c>
      <c r="E247" s="106" t="s">
        <v>262</v>
      </c>
      <c r="F247" s="80"/>
      <c r="G247">
        <f t="shared" si="3"/>
        <v>5805</v>
      </c>
      <c r="H247" s="80"/>
      <c r="O247" s="82"/>
      <c r="P247" s="80"/>
      <c r="Q247" s="80"/>
      <c r="R247" s="80"/>
      <c r="S247" s="80"/>
    </row>
    <row r="248" spans="1:19" x14ac:dyDescent="0.3">
      <c r="A248" s="82">
        <v>247</v>
      </c>
      <c r="B248" s="106">
        <v>247</v>
      </c>
      <c r="C248" s="106">
        <v>5823</v>
      </c>
      <c r="D248" s="106">
        <v>5823</v>
      </c>
      <c r="E248" s="106" t="s">
        <v>263</v>
      </c>
      <c r="F248" s="80"/>
      <c r="G248">
        <f t="shared" si="3"/>
        <v>5823</v>
      </c>
      <c r="H248" s="80"/>
      <c r="O248" s="82"/>
      <c r="P248" s="80"/>
      <c r="Q248" s="80"/>
      <c r="R248" s="80"/>
      <c r="S248" s="80"/>
    </row>
    <row r="249" spans="1:19" x14ac:dyDescent="0.3">
      <c r="A249" s="82">
        <v>248</v>
      </c>
      <c r="B249" s="106">
        <v>248</v>
      </c>
      <c r="C249" s="106">
        <v>5832</v>
      </c>
      <c r="D249" s="106">
        <v>5832</v>
      </c>
      <c r="E249" s="106" t="s">
        <v>264</v>
      </c>
      <c r="F249" s="80"/>
      <c r="G249">
        <f t="shared" si="3"/>
        <v>5832</v>
      </c>
      <c r="H249" s="80"/>
      <c r="O249" s="82"/>
      <c r="P249" s="80"/>
      <c r="Q249" s="80"/>
      <c r="R249" s="80"/>
      <c r="S249" s="80"/>
    </row>
    <row r="250" spans="1:19" x14ac:dyDescent="0.3">
      <c r="A250" s="82">
        <v>249</v>
      </c>
      <c r="B250" s="106">
        <v>249</v>
      </c>
      <c r="C250" s="106">
        <v>5877</v>
      </c>
      <c r="D250" s="106">
        <v>5877</v>
      </c>
      <c r="E250" s="106" t="s">
        <v>265</v>
      </c>
      <c r="F250" s="80"/>
      <c r="G250">
        <f t="shared" si="3"/>
        <v>5877</v>
      </c>
      <c r="H250" s="80"/>
      <c r="O250" s="82"/>
      <c r="P250" s="80"/>
      <c r="Q250" s="80"/>
      <c r="R250" s="80"/>
      <c r="S250" s="80"/>
    </row>
    <row r="251" spans="1:19" x14ac:dyDescent="0.3">
      <c r="A251" s="82">
        <v>250</v>
      </c>
      <c r="B251" s="106">
        <v>250</v>
      </c>
      <c r="C251" s="106">
        <v>5895</v>
      </c>
      <c r="D251" s="106">
        <v>5895</v>
      </c>
      <c r="E251" s="106" t="s">
        <v>266</v>
      </c>
      <c r="F251" s="80"/>
      <c r="G251">
        <f t="shared" si="3"/>
        <v>5895</v>
      </c>
      <c r="H251" s="80"/>
      <c r="O251" s="82"/>
      <c r="P251" s="80"/>
      <c r="Q251" s="80"/>
      <c r="R251" s="80"/>
      <c r="S251" s="80"/>
    </row>
    <row r="252" spans="1:19" x14ac:dyDescent="0.3">
      <c r="A252" s="82">
        <v>251</v>
      </c>
      <c r="B252" s="106">
        <v>251</v>
      </c>
      <c r="C252" s="106">
        <v>5949</v>
      </c>
      <c r="D252" s="106">
        <v>5949</v>
      </c>
      <c r="E252" s="106" t="s">
        <v>267</v>
      </c>
      <c r="F252" s="80"/>
      <c r="G252">
        <f t="shared" si="3"/>
        <v>5949</v>
      </c>
      <c r="H252" s="80"/>
      <c r="O252" s="82"/>
      <c r="P252" s="80"/>
      <c r="Q252" s="80"/>
      <c r="R252" s="80"/>
      <c r="S252" s="80"/>
    </row>
    <row r="253" spans="1:19" x14ac:dyDescent="0.3">
      <c r="A253" s="82">
        <v>252</v>
      </c>
      <c r="B253" s="106">
        <v>252</v>
      </c>
      <c r="C253" s="106">
        <v>5976</v>
      </c>
      <c r="D253" s="106">
        <v>5976</v>
      </c>
      <c r="E253" s="106" t="s">
        <v>268</v>
      </c>
      <c r="F253" s="80"/>
      <c r="G253">
        <f t="shared" si="3"/>
        <v>5976</v>
      </c>
      <c r="H253" s="80"/>
      <c r="O253" s="82"/>
      <c r="P253" s="80"/>
      <c r="Q253" s="80"/>
      <c r="R253" s="80"/>
      <c r="S253" s="80"/>
    </row>
    <row r="254" spans="1:19" x14ac:dyDescent="0.3">
      <c r="A254" s="82">
        <v>253</v>
      </c>
      <c r="B254" s="106">
        <v>253</v>
      </c>
      <c r="C254" s="106">
        <v>5994</v>
      </c>
      <c r="D254" s="106">
        <v>5994</v>
      </c>
      <c r="E254" s="106" t="s">
        <v>269</v>
      </c>
      <c r="F254" s="80"/>
      <c r="G254">
        <f t="shared" si="3"/>
        <v>5994</v>
      </c>
      <c r="H254" s="80"/>
      <c r="O254" s="82"/>
      <c r="P254" s="80"/>
      <c r="Q254" s="80"/>
      <c r="R254" s="80"/>
      <c r="S254" s="80"/>
    </row>
    <row r="255" spans="1:19" x14ac:dyDescent="0.3">
      <c r="A255" s="82">
        <v>254</v>
      </c>
      <c r="B255" s="106">
        <v>254</v>
      </c>
      <c r="C255" s="106">
        <v>6003</v>
      </c>
      <c r="D255" s="106">
        <v>6003</v>
      </c>
      <c r="E255" s="106" t="s">
        <v>270</v>
      </c>
      <c r="F255" s="80"/>
      <c r="G255">
        <f t="shared" si="3"/>
        <v>6003</v>
      </c>
      <c r="H255" s="80"/>
      <c r="O255" s="82"/>
      <c r="P255" s="80"/>
      <c r="Q255" s="80"/>
      <c r="R255" s="80"/>
      <c r="S255" s="80"/>
    </row>
    <row r="256" spans="1:19" x14ac:dyDescent="0.3">
      <c r="A256" s="82">
        <v>255</v>
      </c>
      <c r="B256" s="106">
        <v>255</v>
      </c>
      <c r="C256" s="106">
        <v>6012</v>
      </c>
      <c r="D256" s="106">
        <v>6012</v>
      </c>
      <c r="E256" s="106" t="s">
        <v>271</v>
      </c>
      <c r="F256" s="80"/>
      <c r="G256">
        <f t="shared" si="3"/>
        <v>6012</v>
      </c>
      <c r="H256" s="80"/>
      <c r="O256" s="82"/>
      <c r="P256" s="80"/>
      <c r="Q256" s="80"/>
      <c r="R256" s="80"/>
      <c r="S256" s="80"/>
    </row>
    <row r="257" spans="1:19" x14ac:dyDescent="0.3">
      <c r="A257" s="82">
        <v>256</v>
      </c>
      <c r="B257" s="106">
        <v>256</v>
      </c>
      <c r="C257" s="106">
        <v>6030</v>
      </c>
      <c r="D257" s="106">
        <v>6030</v>
      </c>
      <c r="E257" s="106" t="s">
        <v>272</v>
      </c>
      <c r="F257" s="80"/>
      <c r="G257">
        <f t="shared" si="3"/>
        <v>6030</v>
      </c>
      <c r="H257" s="80"/>
      <c r="O257" s="82"/>
      <c r="P257" s="80"/>
      <c r="Q257" s="80"/>
      <c r="R257" s="80"/>
      <c r="S257" s="80"/>
    </row>
    <row r="258" spans="1:19" x14ac:dyDescent="0.3">
      <c r="A258" s="82">
        <v>257</v>
      </c>
      <c r="B258" s="106">
        <v>257</v>
      </c>
      <c r="C258" s="106">
        <v>6048</v>
      </c>
      <c r="D258" s="106">
        <v>6035</v>
      </c>
      <c r="E258" s="106" t="s">
        <v>273</v>
      </c>
      <c r="F258" s="80"/>
      <c r="G258">
        <f t="shared" si="3"/>
        <v>6048</v>
      </c>
      <c r="H258" s="80"/>
      <c r="O258" s="82"/>
      <c r="P258" s="80"/>
      <c r="Q258" s="80"/>
      <c r="R258" s="80"/>
      <c r="S258" s="80"/>
    </row>
    <row r="259" spans="1:19" x14ac:dyDescent="0.3">
      <c r="A259" s="82">
        <v>258</v>
      </c>
      <c r="B259" s="106">
        <v>258</v>
      </c>
      <c r="C259" s="106">
        <v>6039</v>
      </c>
      <c r="D259" s="106">
        <v>6039</v>
      </c>
      <c r="E259" s="106" t="s">
        <v>274</v>
      </c>
      <c r="F259" s="80"/>
      <c r="G259">
        <f t="shared" ref="G259:G322" si="4">C259</f>
        <v>6039</v>
      </c>
      <c r="H259" s="80"/>
      <c r="O259" s="82"/>
      <c r="P259" s="80"/>
      <c r="Q259" s="80"/>
      <c r="R259" s="80"/>
      <c r="S259" s="80"/>
    </row>
    <row r="260" spans="1:19" x14ac:dyDescent="0.3">
      <c r="A260" s="82">
        <v>259</v>
      </c>
      <c r="B260" s="106">
        <v>259</v>
      </c>
      <c r="C260" s="106">
        <v>6093</v>
      </c>
      <c r="D260" s="106">
        <v>6093</v>
      </c>
      <c r="E260" s="106" t="s">
        <v>275</v>
      </c>
      <c r="F260" s="80"/>
      <c r="G260">
        <f t="shared" si="4"/>
        <v>6093</v>
      </c>
      <c r="H260" s="80"/>
      <c r="O260" s="82"/>
      <c r="P260" s="80"/>
      <c r="Q260" s="80"/>
      <c r="R260" s="80"/>
      <c r="S260" s="80"/>
    </row>
    <row r="261" spans="1:19" x14ac:dyDescent="0.3">
      <c r="A261" s="82">
        <v>260</v>
      </c>
      <c r="B261" s="106">
        <v>260</v>
      </c>
      <c r="C261" s="106">
        <v>6091</v>
      </c>
      <c r="D261" s="106">
        <v>6091</v>
      </c>
      <c r="E261" s="106" t="s">
        <v>359</v>
      </c>
      <c r="F261" s="80"/>
      <c r="G261">
        <f t="shared" si="4"/>
        <v>6091</v>
      </c>
      <c r="H261" s="80"/>
      <c r="O261" s="82"/>
      <c r="P261" s="80"/>
      <c r="Q261" s="80"/>
      <c r="R261" s="80"/>
      <c r="S261" s="80"/>
    </row>
    <row r="262" spans="1:19" x14ac:dyDescent="0.3">
      <c r="A262" s="82">
        <v>261</v>
      </c>
      <c r="B262" s="106">
        <v>261</v>
      </c>
      <c r="C262" s="106">
        <v>6095</v>
      </c>
      <c r="D262" s="106">
        <v>6095</v>
      </c>
      <c r="E262" s="106" t="s">
        <v>277</v>
      </c>
      <c r="F262" s="80"/>
      <c r="G262">
        <f t="shared" si="4"/>
        <v>6095</v>
      </c>
      <c r="H262" s="80"/>
      <c r="O262" s="82"/>
      <c r="P262" s="80"/>
      <c r="Q262" s="80"/>
      <c r="R262" s="80"/>
      <c r="S262" s="80"/>
    </row>
    <row r="263" spans="1:19" x14ac:dyDescent="0.3">
      <c r="A263" s="82">
        <v>262</v>
      </c>
      <c r="B263" s="106">
        <v>262</v>
      </c>
      <c r="C263" s="106">
        <v>5157</v>
      </c>
      <c r="D263" s="106">
        <v>6099</v>
      </c>
      <c r="E263" s="106" t="s">
        <v>281</v>
      </c>
      <c r="F263" s="80"/>
      <c r="G263">
        <f t="shared" si="4"/>
        <v>5157</v>
      </c>
      <c r="H263" s="80"/>
      <c r="O263" s="82"/>
      <c r="P263" s="80"/>
      <c r="Q263" s="80"/>
      <c r="R263" s="80"/>
      <c r="S263" s="80"/>
    </row>
    <row r="264" spans="1:19" x14ac:dyDescent="0.3">
      <c r="A264" s="82">
        <v>263</v>
      </c>
      <c r="B264" s="106">
        <v>263</v>
      </c>
      <c r="C264" s="106">
        <v>6097</v>
      </c>
      <c r="D264" s="106">
        <v>6097</v>
      </c>
      <c r="E264" s="106" t="s">
        <v>279</v>
      </c>
      <c r="F264" s="80"/>
      <c r="G264">
        <f t="shared" si="4"/>
        <v>6097</v>
      </c>
      <c r="H264" s="80"/>
      <c r="O264" s="82"/>
      <c r="P264" s="80"/>
      <c r="Q264" s="80"/>
      <c r="R264" s="80"/>
      <c r="S264" s="80"/>
    </row>
    <row r="265" spans="1:19" x14ac:dyDescent="0.3">
      <c r="A265" s="82">
        <v>264</v>
      </c>
      <c r="B265" s="106">
        <v>264</v>
      </c>
      <c r="C265" s="106">
        <v>6098</v>
      </c>
      <c r="D265" s="106">
        <v>6098</v>
      </c>
      <c r="E265" s="106" t="s">
        <v>796</v>
      </c>
      <c r="F265" s="80"/>
      <c r="G265">
        <f t="shared" si="4"/>
        <v>6098</v>
      </c>
      <c r="H265" s="80"/>
      <c r="O265" s="82"/>
      <c r="P265" s="80"/>
      <c r="Q265" s="80"/>
      <c r="R265" s="80"/>
      <c r="S265" s="80"/>
    </row>
    <row r="266" spans="1:19" x14ac:dyDescent="0.3">
      <c r="A266" s="82">
        <v>265</v>
      </c>
      <c r="B266" s="106">
        <v>265</v>
      </c>
      <c r="C266" s="106">
        <v>6100</v>
      </c>
      <c r="D266" s="106">
        <v>6100</v>
      </c>
      <c r="E266" s="106" t="s">
        <v>282</v>
      </c>
      <c r="F266" s="80"/>
      <c r="G266">
        <f t="shared" si="4"/>
        <v>6100</v>
      </c>
      <c r="H266" s="80"/>
      <c r="O266" s="82"/>
      <c r="P266" s="80"/>
      <c r="Q266" s="80"/>
      <c r="R266" s="80"/>
      <c r="S266" s="80"/>
    </row>
    <row r="267" spans="1:19" x14ac:dyDescent="0.3">
      <c r="A267" s="82">
        <v>266</v>
      </c>
      <c r="B267" s="106">
        <v>266</v>
      </c>
      <c r="C267" s="106">
        <v>6101</v>
      </c>
      <c r="D267" s="106">
        <v>6101</v>
      </c>
      <c r="E267" s="106" t="s">
        <v>283</v>
      </c>
      <c r="F267" s="80"/>
      <c r="G267">
        <f t="shared" si="4"/>
        <v>6101</v>
      </c>
      <c r="H267" s="80"/>
      <c r="O267" s="82"/>
      <c r="P267" s="80"/>
      <c r="Q267" s="80"/>
      <c r="R267" s="80"/>
      <c r="S267" s="80"/>
    </row>
    <row r="268" spans="1:19" x14ac:dyDescent="0.3">
      <c r="A268" s="82">
        <v>267</v>
      </c>
      <c r="B268" s="106">
        <v>267</v>
      </c>
      <c r="C268" s="106">
        <v>6094</v>
      </c>
      <c r="D268" s="106">
        <v>6094</v>
      </c>
      <c r="E268" s="106" t="s">
        <v>276</v>
      </c>
      <c r="F268" s="80"/>
      <c r="G268">
        <f t="shared" si="4"/>
        <v>6094</v>
      </c>
      <c r="H268" s="80"/>
      <c r="O268" s="82"/>
      <c r="P268" s="80"/>
      <c r="Q268" s="80"/>
      <c r="R268" s="80"/>
      <c r="S268" s="80"/>
    </row>
    <row r="269" spans="1:19" x14ac:dyDescent="0.3">
      <c r="A269" s="82">
        <v>268</v>
      </c>
      <c r="B269" s="106">
        <v>268</v>
      </c>
      <c r="C269" s="106">
        <v>6096</v>
      </c>
      <c r="D269" s="106">
        <v>6096</v>
      </c>
      <c r="E269" s="106" t="s">
        <v>947</v>
      </c>
      <c r="F269" s="80"/>
      <c r="G269">
        <f t="shared" si="4"/>
        <v>6096</v>
      </c>
      <c r="H269" s="80"/>
      <c r="O269" s="82"/>
      <c r="P269" s="80"/>
      <c r="Q269" s="80"/>
      <c r="R269" s="80"/>
      <c r="S269" s="80"/>
    </row>
    <row r="270" spans="1:19" x14ac:dyDescent="0.3">
      <c r="A270" s="82">
        <v>269</v>
      </c>
      <c r="B270" s="106">
        <v>269</v>
      </c>
      <c r="C270" s="106">
        <v>6102</v>
      </c>
      <c r="D270" s="106">
        <v>6102</v>
      </c>
      <c r="E270" s="106" t="s">
        <v>284</v>
      </c>
      <c r="F270" s="80"/>
      <c r="G270">
        <f t="shared" si="4"/>
        <v>6102</v>
      </c>
      <c r="H270" s="80"/>
      <c r="O270" s="82"/>
      <c r="P270" s="80"/>
      <c r="Q270" s="80"/>
      <c r="R270" s="80"/>
      <c r="S270" s="80"/>
    </row>
    <row r="271" spans="1:19" x14ac:dyDescent="0.3">
      <c r="A271" s="82">
        <v>270</v>
      </c>
      <c r="B271" s="106">
        <v>270</v>
      </c>
      <c r="C271" s="106">
        <v>6120</v>
      </c>
      <c r="D271" s="106">
        <v>6120</v>
      </c>
      <c r="E271" s="106" t="s">
        <v>285</v>
      </c>
      <c r="F271" s="80"/>
      <c r="G271">
        <f t="shared" si="4"/>
        <v>6120</v>
      </c>
      <c r="H271" s="80"/>
      <c r="O271" s="82"/>
      <c r="P271" s="80"/>
      <c r="Q271" s="80"/>
      <c r="R271" s="80"/>
      <c r="S271" s="80"/>
    </row>
    <row r="272" spans="1:19" x14ac:dyDescent="0.3">
      <c r="A272" s="82">
        <v>271</v>
      </c>
      <c r="B272" s="106">
        <v>271</v>
      </c>
      <c r="C272" s="106">
        <v>6138</v>
      </c>
      <c r="D272" s="106">
        <v>6138</v>
      </c>
      <c r="E272" s="106" t="s">
        <v>286</v>
      </c>
      <c r="F272" s="80"/>
      <c r="G272">
        <f t="shared" si="4"/>
        <v>6138</v>
      </c>
      <c r="H272" s="80"/>
      <c r="O272" s="82"/>
      <c r="P272" s="80"/>
      <c r="Q272" s="80"/>
      <c r="R272" s="80"/>
      <c r="S272" s="80"/>
    </row>
    <row r="273" spans="1:19" x14ac:dyDescent="0.3">
      <c r="A273" s="82">
        <v>272</v>
      </c>
      <c r="B273" s="106">
        <v>272</v>
      </c>
      <c r="C273" s="106">
        <v>5751</v>
      </c>
      <c r="D273" s="106">
        <v>5751</v>
      </c>
      <c r="E273" s="106" t="s">
        <v>261</v>
      </c>
      <c r="F273" s="80"/>
      <c r="G273">
        <f t="shared" si="4"/>
        <v>5751</v>
      </c>
      <c r="H273" s="80"/>
      <c r="O273" s="82"/>
      <c r="P273" s="80"/>
      <c r="Q273" s="80"/>
      <c r="R273" s="80"/>
      <c r="S273" s="80"/>
    </row>
    <row r="274" spans="1:19" x14ac:dyDescent="0.3">
      <c r="A274" s="82">
        <v>273</v>
      </c>
      <c r="B274" s="106">
        <v>273</v>
      </c>
      <c r="C274" s="106">
        <v>6165</v>
      </c>
      <c r="D274" s="106">
        <v>6165</v>
      </c>
      <c r="E274" s="106" t="s">
        <v>287</v>
      </c>
      <c r="F274" s="80"/>
      <c r="G274">
        <f t="shared" si="4"/>
        <v>6165</v>
      </c>
      <c r="H274" s="80"/>
      <c r="O274" s="82"/>
      <c r="P274" s="80"/>
      <c r="Q274" s="80"/>
      <c r="R274" s="80"/>
      <c r="S274" s="80"/>
    </row>
    <row r="275" spans="1:19" x14ac:dyDescent="0.3">
      <c r="A275" s="82">
        <v>274</v>
      </c>
      <c r="B275" s="106">
        <v>274</v>
      </c>
      <c r="C275" s="106">
        <v>6175</v>
      </c>
      <c r="D275" s="106">
        <v>6175</v>
      </c>
      <c r="E275" s="106" t="s">
        <v>288</v>
      </c>
      <c r="F275" s="80"/>
      <c r="G275">
        <f t="shared" si="4"/>
        <v>6175</v>
      </c>
      <c r="H275" s="80"/>
      <c r="O275" s="82"/>
      <c r="P275" s="80"/>
      <c r="Q275" s="80"/>
      <c r="R275" s="80"/>
      <c r="S275" s="80"/>
    </row>
    <row r="276" spans="1:19" x14ac:dyDescent="0.3">
      <c r="A276" s="82">
        <v>275</v>
      </c>
      <c r="B276" s="106">
        <v>275</v>
      </c>
      <c r="C276" s="106">
        <v>6219</v>
      </c>
      <c r="D276" s="106">
        <v>6219</v>
      </c>
      <c r="E276" s="106" t="s">
        <v>289</v>
      </c>
      <c r="F276" s="80"/>
      <c r="G276">
        <f t="shared" si="4"/>
        <v>6219</v>
      </c>
      <c r="H276" s="80"/>
      <c r="O276" s="82"/>
      <c r="P276" s="80"/>
      <c r="Q276" s="80"/>
      <c r="R276" s="80"/>
      <c r="S276" s="80"/>
    </row>
    <row r="277" spans="1:19" x14ac:dyDescent="0.3">
      <c r="A277" s="82">
        <v>276</v>
      </c>
      <c r="B277" s="106">
        <v>276</v>
      </c>
      <c r="C277" s="106">
        <v>6246</v>
      </c>
      <c r="D277" s="106">
        <v>6246</v>
      </c>
      <c r="E277" s="106" t="s">
        <v>290</v>
      </c>
      <c r="F277" s="80"/>
      <c r="G277">
        <f t="shared" si="4"/>
        <v>6246</v>
      </c>
      <c r="H277" s="80"/>
      <c r="O277" s="82"/>
      <c r="P277" s="80"/>
      <c r="Q277" s="80"/>
      <c r="R277" s="80"/>
      <c r="S277" s="80"/>
    </row>
    <row r="278" spans="1:19" x14ac:dyDescent="0.3">
      <c r="A278" s="82">
        <v>277</v>
      </c>
      <c r="B278" s="106">
        <v>277</v>
      </c>
      <c r="C278" s="106">
        <v>6273</v>
      </c>
      <c r="D278" s="106">
        <v>6273</v>
      </c>
      <c r="E278" s="106" t="s">
        <v>358</v>
      </c>
      <c r="F278" s="80"/>
      <c r="G278">
        <f t="shared" si="4"/>
        <v>6273</v>
      </c>
      <c r="H278" s="80"/>
      <c r="O278" s="82"/>
      <c r="P278" s="80"/>
      <c r="Q278" s="80"/>
      <c r="R278" s="80"/>
      <c r="S278" s="80"/>
    </row>
    <row r="279" spans="1:19" x14ac:dyDescent="0.3">
      <c r="A279" s="82">
        <v>278</v>
      </c>
      <c r="B279" s="106">
        <v>278</v>
      </c>
      <c r="C279" s="106">
        <v>6408</v>
      </c>
      <c r="D279" s="106">
        <v>6408</v>
      </c>
      <c r="E279" s="106" t="s">
        <v>292</v>
      </c>
      <c r="F279" s="80"/>
      <c r="G279">
        <f t="shared" si="4"/>
        <v>6408</v>
      </c>
      <c r="H279" s="80"/>
      <c r="O279" s="82"/>
      <c r="P279" s="80"/>
      <c r="Q279" s="80"/>
      <c r="R279" s="80"/>
      <c r="S279" s="80"/>
    </row>
    <row r="280" spans="1:19" x14ac:dyDescent="0.3">
      <c r="A280" s="82">
        <v>279</v>
      </c>
      <c r="B280" s="106">
        <v>279</v>
      </c>
      <c r="C280" s="106">
        <v>6453</v>
      </c>
      <c r="D280" s="106">
        <v>6453</v>
      </c>
      <c r="E280" s="106" t="s">
        <v>293</v>
      </c>
      <c r="F280" s="80"/>
      <c r="G280">
        <f t="shared" si="4"/>
        <v>6453</v>
      </c>
      <c r="H280" s="80"/>
      <c r="O280" s="82"/>
      <c r="P280" s="80"/>
      <c r="Q280" s="80"/>
      <c r="R280" s="80"/>
      <c r="S280" s="80"/>
    </row>
    <row r="281" spans="1:19" x14ac:dyDescent="0.3">
      <c r="A281" s="82">
        <v>280</v>
      </c>
      <c r="B281" s="106">
        <v>280</v>
      </c>
      <c r="C281" s="106">
        <v>6460</v>
      </c>
      <c r="D281" s="106">
        <v>6460</v>
      </c>
      <c r="E281" s="106" t="s">
        <v>294</v>
      </c>
      <c r="F281" s="80"/>
      <c r="G281">
        <f t="shared" si="4"/>
        <v>6460</v>
      </c>
      <c r="H281" s="80"/>
      <c r="O281" s="82"/>
      <c r="P281" s="80"/>
      <c r="Q281" s="80"/>
      <c r="R281" s="80"/>
      <c r="S281" s="80"/>
    </row>
    <row r="282" spans="1:19" x14ac:dyDescent="0.3">
      <c r="A282" s="82">
        <v>281</v>
      </c>
      <c r="B282" s="106">
        <v>281</v>
      </c>
      <c r="C282" s="106">
        <v>6462</v>
      </c>
      <c r="D282" s="106">
        <v>6462</v>
      </c>
      <c r="E282" s="106" t="s">
        <v>295</v>
      </c>
      <c r="F282" s="80"/>
      <c r="G282">
        <f t="shared" si="4"/>
        <v>6462</v>
      </c>
      <c r="H282" s="80"/>
      <c r="O282" s="82"/>
      <c r="P282" s="80"/>
      <c r="Q282" s="80"/>
      <c r="R282" s="80"/>
      <c r="S282" s="80"/>
    </row>
    <row r="283" spans="1:19" x14ac:dyDescent="0.3">
      <c r="A283" s="82">
        <v>282</v>
      </c>
      <c r="B283" s="106">
        <v>282</v>
      </c>
      <c r="C283" s="106">
        <v>6471</v>
      </c>
      <c r="D283" s="106">
        <v>6471</v>
      </c>
      <c r="E283" s="106" t="s">
        <v>296</v>
      </c>
      <c r="F283" s="80"/>
      <c r="G283">
        <f t="shared" si="4"/>
        <v>6471</v>
      </c>
      <c r="H283" s="80"/>
      <c r="O283" s="82"/>
      <c r="P283" s="80"/>
      <c r="Q283" s="80"/>
      <c r="R283" s="80"/>
      <c r="S283" s="80"/>
    </row>
    <row r="284" spans="1:19" x14ac:dyDescent="0.3">
      <c r="A284" s="82">
        <v>283</v>
      </c>
      <c r="B284" s="106">
        <v>283</v>
      </c>
      <c r="C284" s="106">
        <v>6509</v>
      </c>
      <c r="D284" s="106">
        <v>6509</v>
      </c>
      <c r="E284" s="106" t="s">
        <v>297</v>
      </c>
      <c r="F284" s="80"/>
      <c r="G284">
        <f t="shared" si="4"/>
        <v>6509</v>
      </c>
      <c r="H284" s="80"/>
      <c r="O284" s="82"/>
      <c r="P284" s="80"/>
      <c r="Q284" s="80"/>
      <c r="R284" s="80"/>
      <c r="S284" s="80"/>
    </row>
    <row r="285" spans="1:19" x14ac:dyDescent="0.3">
      <c r="A285" s="82">
        <v>284</v>
      </c>
      <c r="B285" s="106">
        <v>284</v>
      </c>
      <c r="C285" s="106">
        <v>6512</v>
      </c>
      <c r="D285" s="106">
        <v>6512</v>
      </c>
      <c r="E285" s="106" t="s">
        <v>298</v>
      </c>
      <c r="F285" s="80"/>
      <c r="G285">
        <f t="shared" si="4"/>
        <v>6512</v>
      </c>
      <c r="H285" s="80"/>
      <c r="O285" s="82"/>
      <c r="P285" s="80"/>
      <c r="Q285" s="80"/>
      <c r="R285" s="80"/>
      <c r="S285" s="80"/>
    </row>
    <row r="286" spans="1:19" x14ac:dyDescent="0.3">
      <c r="A286" s="82">
        <v>285</v>
      </c>
      <c r="B286" s="106">
        <v>285</v>
      </c>
      <c r="C286" s="106">
        <v>6516</v>
      </c>
      <c r="D286" s="106">
        <v>6516</v>
      </c>
      <c r="E286" s="106" t="s">
        <v>299</v>
      </c>
      <c r="F286" s="80"/>
      <c r="G286">
        <f t="shared" si="4"/>
        <v>6516</v>
      </c>
      <c r="H286" s="80"/>
      <c r="O286" s="82"/>
      <c r="P286" s="80"/>
      <c r="Q286" s="80"/>
      <c r="R286" s="80"/>
      <c r="S286" s="80"/>
    </row>
    <row r="287" spans="1:19" x14ac:dyDescent="0.3">
      <c r="A287" s="82">
        <v>286</v>
      </c>
      <c r="B287" s="106">
        <v>286</v>
      </c>
      <c r="C287" s="106">
        <v>6534</v>
      </c>
      <c r="D287" s="106">
        <v>6534</v>
      </c>
      <c r="E287" s="106" t="s">
        <v>300</v>
      </c>
      <c r="F287" s="80"/>
      <c r="G287">
        <f t="shared" si="4"/>
        <v>6534</v>
      </c>
      <c r="H287" s="80"/>
      <c r="O287" s="82"/>
      <c r="P287" s="80"/>
      <c r="Q287" s="80"/>
      <c r="R287" s="80"/>
      <c r="S287" s="80"/>
    </row>
    <row r="288" spans="1:19" x14ac:dyDescent="0.3">
      <c r="A288" s="82">
        <v>287</v>
      </c>
      <c r="B288" s="106">
        <v>287</v>
      </c>
      <c r="C288" s="106">
        <v>1935</v>
      </c>
      <c r="D288" s="106">
        <v>6536</v>
      </c>
      <c r="E288" s="106" t="s">
        <v>301</v>
      </c>
      <c r="F288" s="80"/>
      <c r="G288">
        <f t="shared" si="4"/>
        <v>1935</v>
      </c>
      <c r="H288" s="80"/>
      <c r="O288" s="82"/>
      <c r="P288" s="80"/>
      <c r="Q288" s="80"/>
      <c r="R288" s="80"/>
      <c r="S288" s="80"/>
    </row>
    <row r="289" spans="1:19" x14ac:dyDescent="0.3">
      <c r="A289" s="82">
        <v>288</v>
      </c>
      <c r="B289" s="106">
        <v>288</v>
      </c>
      <c r="C289" s="106">
        <v>6561</v>
      </c>
      <c r="D289" s="106">
        <v>6561</v>
      </c>
      <c r="E289" s="106" t="s">
        <v>302</v>
      </c>
      <c r="F289" s="80"/>
      <c r="G289">
        <f t="shared" si="4"/>
        <v>6561</v>
      </c>
      <c r="H289" s="80"/>
      <c r="O289" s="82"/>
      <c r="P289" s="80"/>
      <c r="Q289" s="80"/>
      <c r="R289" s="80"/>
      <c r="S289" s="80"/>
    </row>
    <row r="290" spans="1:19" x14ac:dyDescent="0.3">
      <c r="A290" s="82">
        <v>289</v>
      </c>
      <c r="B290" s="106">
        <v>289</v>
      </c>
      <c r="C290" s="106">
        <v>6579</v>
      </c>
      <c r="D290" s="106">
        <v>6579</v>
      </c>
      <c r="E290" s="106" t="s">
        <v>303</v>
      </c>
      <c r="F290" s="80"/>
      <c r="G290">
        <f t="shared" si="4"/>
        <v>6579</v>
      </c>
      <c r="H290" s="80"/>
      <c r="O290" s="82"/>
      <c r="P290" s="80"/>
      <c r="Q290" s="80"/>
      <c r="R290" s="80"/>
      <c r="S290" s="80"/>
    </row>
    <row r="291" spans="1:19" x14ac:dyDescent="0.3">
      <c r="A291" s="82">
        <v>290</v>
      </c>
      <c r="B291" s="106">
        <v>290</v>
      </c>
      <c r="C291" s="106">
        <v>6592</v>
      </c>
      <c r="D291" s="106">
        <v>6592</v>
      </c>
      <c r="E291" s="106" t="s">
        <v>948</v>
      </c>
      <c r="F291" s="80"/>
      <c r="G291">
        <f t="shared" si="4"/>
        <v>6592</v>
      </c>
      <c r="H291" s="80"/>
      <c r="O291" s="82"/>
      <c r="P291" s="80"/>
      <c r="Q291" s="80"/>
      <c r="R291" s="80"/>
      <c r="S291" s="80"/>
    </row>
    <row r="292" spans="1:19" x14ac:dyDescent="0.3">
      <c r="A292" s="82">
        <v>291</v>
      </c>
      <c r="B292" s="106">
        <v>291</v>
      </c>
      <c r="C292" s="106">
        <v>6615</v>
      </c>
      <c r="D292" s="106">
        <v>6615</v>
      </c>
      <c r="E292" s="106" t="s">
        <v>306</v>
      </c>
      <c r="F292" s="80"/>
      <c r="G292">
        <f t="shared" si="4"/>
        <v>6615</v>
      </c>
      <c r="H292" s="80"/>
      <c r="O292" s="82"/>
      <c r="P292" s="80"/>
      <c r="Q292" s="80"/>
      <c r="R292" s="80"/>
      <c r="S292" s="80"/>
    </row>
    <row r="293" spans="1:19" x14ac:dyDescent="0.3">
      <c r="A293" s="82">
        <v>292</v>
      </c>
      <c r="B293" s="106">
        <v>292</v>
      </c>
      <c r="C293" s="106">
        <v>6651</v>
      </c>
      <c r="D293" s="106">
        <v>6651</v>
      </c>
      <c r="E293" s="106" t="s">
        <v>307</v>
      </c>
      <c r="F293" s="80"/>
      <c r="G293">
        <f t="shared" si="4"/>
        <v>6651</v>
      </c>
      <c r="H293" s="80"/>
      <c r="O293" s="82"/>
      <c r="P293" s="80"/>
      <c r="Q293" s="80"/>
      <c r="R293" s="80"/>
      <c r="S293" s="80"/>
    </row>
    <row r="294" spans="1:19" x14ac:dyDescent="0.3">
      <c r="A294" s="82">
        <v>293</v>
      </c>
      <c r="B294" s="106">
        <v>293</v>
      </c>
      <c r="C294" s="106">
        <v>6660</v>
      </c>
      <c r="D294" s="106">
        <v>6660</v>
      </c>
      <c r="E294" s="106" t="s">
        <v>308</v>
      </c>
      <c r="F294" s="80"/>
      <c r="G294">
        <f t="shared" si="4"/>
        <v>6660</v>
      </c>
      <c r="H294" s="80"/>
      <c r="O294" s="82"/>
      <c r="P294" s="80"/>
      <c r="Q294" s="80"/>
      <c r="R294" s="80"/>
      <c r="S294" s="80"/>
    </row>
    <row r="295" spans="1:19" x14ac:dyDescent="0.3">
      <c r="A295" s="82">
        <v>294</v>
      </c>
      <c r="B295" s="106">
        <v>294</v>
      </c>
      <c r="C295" s="106">
        <v>6700</v>
      </c>
      <c r="D295" s="106">
        <v>6700</v>
      </c>
      <c r="E295" s="106" t="s">
        <v>309</v>
      </c>
      <c r="F295" s="80"/>
      <c r="G295">
        <f t="shared" si="4"/>
        <v>6700</v>
      </c>
      <c r="H295" s="80"/>
      <c r="O295" s="82"/>
      <c r="P295" s="80"/>
      <c r="Q295" s="80"/>
      <c r="R295" s="80"/>
      <c r="S295" s="80"/>
    </row>
    <row r="296" spans="1:19" x14ac:dyDescent="0.3">
      <c r="A296" s="82">
        <v>295</v>
      </c>
      <c r="B296" s="106">
        <v>295</v>
      </c>
      <c r="C296" s="106">
        <v>6759</v>
      </c>
      <c r="D296" s="106">
        <v>6759</v>
      </c>
      <c r="E296" s="106" t="s">
        <v>311</v>
      </c>
      <c r="F296" s="80"/>
      <c r="G296">
        <f t="shared" si="4"/>
        <v>6759</v>
      </c>
      <c r="H296" s="80"/>
      <c r="O296" s="82"/>
      <c r="P296" s="80"/>
      <c r="Q296" s="80"/>
      <c r="R296" s="80"/>
      <c r="S296" s="80"/>
    </row>
    <row r="297" spans="1:19" x14ac:dyDescent="0.3">
      <c r="A297" s="82">
        <v>296</v>
      </c>
      <c r="B297" s="106">
        <v>296</v>
      </c>
      <c r="C297" s="106">
        <v>6762</v>
      </c>
      <c r="D297" s="106">
        <v>6762</v>
      </c>
      <c r="E297" s="106" t="s">
        <v>312</v>
      </c>
      <c r="F297" s="80"/>
      <c r="G297">
        <f t="shared" si="4"/>
        <v>6762</v>
      </c>
      <c r="H297" s="80"/>
      <c r="O297" s="82"/>
      <c r="P297" s="80"/>
      <c r="Q297" s="80"/>
      <c r="R297" s="80"/>
      <c r="S297" s="80"/>
    </row>
    <row r="298" spans="1:19" x14ac:dyDescent="0.3">
      <c r="A298" s="82">
        <v>297</v>
      </c>
      <c r="B298" s="106">
        <v>297</v>
      </c>
      <c r="C298" s="106">
        <v>6768</v>
      </c>
      <c r="D298" s="106">
        <v>6768</v>
      </c>
      <c r="E298" s="106" t="s">
        <v>313</v>
      </c>
      <c r="F298" s="80"/>
      <c r="G298">
        <f t="shared" si="4"/>
        <v>6768</v>
      </c>
      <c r="H298" s="80"/>
      <c r="O298" s="82"/>
      <c r="P298" s="80"/>
      <c r="Q298" s="80"/>
      <c r="R298" s="80"/>
      <c r="S298" s="80"/>
    </row>
    <row r="299" spans="1:19" x14ac:dyDescent="0.3">
      <c r="A299" s="82">
        <v>298</v>
      </c>
      <c r="B299" s="106">
        <v>298</v>
      </c>
      <c r="C299" s="106">
        <v>6795</v>
      </c>
      <c r="D299" s="106">
        <v>6795</v>
      </c>
      <c r="E299" s="106" t="s">
        <v>314</v>
      </c>
      <c r="F299" s="80"/>
      <c r="G299">
        <f t="shared" si="4"/>
        <v>6795</v>
      </c>
      <c r="H299" s="80"/>
      <c r="O299" s="82"/>
      <c r="P299" s="80"/>
      <c r="Q299" s="80"/>
      <c r="R299" s="80"/>
      <c r="S299" s="80"/>
    </row>
    <row r="300" spans="1:19" x14ac:dyDescent="0.3">
      <c r="A300" s="82">
        <v>299</v>
      </c>
      <c r="B300" s="106">
        <v>299</v>
      </c>
      <c r="C300" s="106">
        <v>6822</v>
      </c>
      <c r="D300" s="106">
        <v>6822</v>
      </c>
      <c r="E300" s="106" t="s">
        <v>315</v>
      </c>
      <c r="F300" s="80"/>
      <c r="G300">
        <f t="shared" si="4"/>
        <v>6822</v>
      </c>
      <c r="H300" s="80"/>
      <c r="O300" s="82"/>
      <c r="P300" s="80"/>
      <c r="Q300" s="80"/>
      <c r="R300" s="80"/>
      <c r="S300" s="80"/>
    </row>
    <row r="301" spans="1:19" x14ac:dyDescent="0.3">
      <c r="A301" s="82">
        <v>300</v>
      </c>
      <c r="B301" s="106">
        <v>300</v>
      </c>
      <c r="C301" s="106">
        <v>6840</v>
      </c>
      <c r="D301" s="106">
        <v>6840</v>
      </c>
      <c r="E301" s="106" t="s">
        <v>316</v>
      </c>
      <c r="F301" s="80"/>
      <c r="G301">
        <f t="shared" si="4"/>
        <v>6840</v>
      </c>
      <c r="H301" s="80"/>
      <c r="O301" s="82"/>
      <c r="P301" s="80"/>
      <c r="Q301" s="80"/>
      <c r="R301" s="80"/>
      <c r="S301" s="80"/>
    </row>
    <row r="302" spans="1:19" x14ac:dyDescent="0.3">
      <c r="A302" s="82">
        <v>301</v>
      </c>
      <c r="B302" s="106">
        <v>301</v>
      </c>
      <c r="C302" s="106">
        <v>6854</v>
      </c>
      <c r="D302" s="106">
        <v>6854</v>
      </c>
      <c r="E302" s="106" t="s">
        <v>317</v>
      </c>
      <c r="F302" s="80"/>
      <c r="G302">
        <f t="shared" si="4"/>
        <v>6854</v>
      </c>
      <c r="H302" s="80"/>
      <c r="O302" s="82"/>
      <c r="P302" s="80"/>
      <c r="Q302" s="80"/>
      <c r="R302" s="80"/>
      <c r="S302" s="80"/>
    </row>
    <row r="303" spans="1:19" x14ac:dyDescent="0.3">
      <c r="A303" s="82">
        <v>302</v>
      </c>
      <c r="B303" s="106">
        <v>302</v>
      </c>
      <c r="C303" s="106">
        <v>6867</v>
      </c>
      <c r="D303" s="106">
        <v>6867</v>
      </c>
      <c r="E303" s="106" t="s">
        <v>318</v>
      </c>
      <c r="F303" s="80"/>
      <c r="G303">
        <f t="shared" si="4"/>
        <v>6867</v>
      </c>
      <c r="H303" s="80"/>
      <c r="O303" s="82"/>
      <c r="P303" s="80"/>
      <c r="Q303" s="80"/>
      <c r="R303" s="80"/>
      <c r="S303" s="80"/>
    </row>
    <row r="304" spans="1:19" x14ac:dyDescent="0.3">
      <c r="A304" s="82">
        <v>303</v>
      </c>
      <c r="B304" s="106">
        <v>303</v>
      </c>
      <c r="C304" s="106">
        <v>6921</v>
      </c>
      <c r="D304" s="106">
        <v>6921</v>
      </c>
      <c r="E304" s="106" t="s">
        <v>319</v>
      </c>
      <c r="F304" s="80"/>
      <c r="G304">
        <f t="shared" si="4"/>
        <v>6921</v>
      </c>
      <c r="H304" s="80"/>
      <c r="O304" s="82"/>
      <c r="P304" s="80"/>
      <c r="Q304" s="80"/>
      <c r="R304" s="80"/>
      <c r="S304" s="80"/>
    </row>
    <row r="305" spans="1:19" x14ac:dyDescent="0.3">
      <c r="A305" s="82">
        <v>304</v>
      </c>
      <c r="B305" s="106">
        <v>304</v>
      </c>
      <c r="C305" s="106">
        <v>6930</v>
      </c>
      <c r="D305" s="106">
        <v>6930</v>
      </c>
      <c r="E305" s="106" t="s">
        <v>320</v>
      </c>
      <c r="F305" s="80"/>
      <c r="G305">
        <f t="shared" si="4"/>
        <v>6930</v>
      </c>
      <c r="H305" s="80"/>
      <c r="O305" s="82"/>
      <c r="P305" s="80"/>
      <c r="Q305" s="80"/>
      <c r="R305" s="80"/>
      <c r="S305" s="80"/>
    </row>
    <row r="306" spans="1:19" x14ac:dyDescent="0.3">
      <c r="A306" s="82">
        <v>305</v>
      </c>
      <c r="B306" s="106">
        <v>305</v>
      </c>
      <c r="C306" s="106">
        <v>6937</v>
      </c>
      <c r="D306" s="106">
        <v>6937</v>
      </c>
      <c r="E306" s="106" t="s">
        <v>797</v>
      </c>
      <c r="F306" s="80"/>
      <c r="G306">
        <f t="shared" si="4"/>
        <v>6937</v>
      </c>
      <c r="H306" s="80"/>
      <c r="O306" s="82"/>
      <c r="P306" s="80"/>
      <c r="Q306" s="80"/>
      <c r="R306" s="80"/>
      <c r="S306" s="80"/>
    </row>
    <row r="307" spans="1:19" x14ac:dyDescent="0.3">
      <c r="A307" s="82">
        <v>306</v>
      </c>
      <c r="B307" s="106">
        <v>306</v>
      </c>
      <c r="C307" s="106">
        <v>6943</v>
      </c>
      <c r="D307" s="106">
        <v>6943</v>
      </c>
      <c r="E307" s="106" t="s">
        <v>321</v>
      </c>
      <c r="F307" s="80"/>
      <c r="G307">
        <f t="shared" si="4"/>
        <v>6943</v>
      </c>
      <c r="H307" s="80"/>
      <c r="O307" s="82"/>
      <c r="P307" s="80"/>
      <c r="Q307" s="80"/>
      <c r="R307" s="80"/>
      <c r="S307" s="80"/>
    </row>
    <row r="308" spans="1:19" x14ac:dyDescent="0.3">
      <c r="A308" s="82">
        <v>307</v>
      </c>
      <c r="B308" s="106">
        <v>307</v>
      </c>
      <c r="C308" s="106">
        <v>6264</v>
      </c>
      <c r="D308" s="106">
        <v>6264</v>
      </c>
      <c r="E308" s="106" t="s">
        <v>291</v>
      </c>
      <c r="F308" s="80"/>
      <c r="G308">
        <f t="shared" si="4"/>
        <v>6264</v>
      </c>
      <c r="H308" s="80"/>
      <c r="O308" s="82"/>
      <c r="P308" s="80"/>
      <c r="Q308" s="80"/>
      <c r="R308" s="80"/>
      <c r="S308" s="80"/>
    </row>
    <row r="309" spans="1:19" x14ac:dyDescent="0.3">
      <c r="A309" s="82">
        <v>308</v>
      </c>
      <c r="B309" s="106">
        <v>308</v>
      </c>
      <c r="C309" s="106">
        <v>6950</v>
      </c>
      <c r="D309" s="106">
        <v>6950</v>
      </c>
      <c r="E309" s="106" t="s">
        <v>798</v>
      </c>
      <c r="F309" s="80"/>
      <c r="G309">
        <f t="shared" si="4"/>
        <v>6950</v>
      </c>
      <c r="H309" s="80"/>
      <c r="O309" s="82"/>
      <c r="P309" s="80"/>
      <c r="Q309" s="80"/>
      <c r="R309" s="80"/>
      <c r="S309" s="80"/>
    </row>
    <row r="310" spans="1:19" x14ac:dyDescent="0.3">
      <c r="A310" s="82">
        <v>309</v>
      </c>
      <c r="B310" s="106">
        <v>309</v>
      </c>
      <c r="C310" s="106">
        <v>6957</v>
      </c>
      <c r="D310" s="106">
        <v>6957</v>
      </c>
      <c r="E310" s="106" t="s">
        <v>323</v>
      </c>
      <c r="F310" s="80"/>
      <c r="G310">
        <f t="shared" si="4"/>
        <v>6957</v>
      </c>
      <c r="H310" s="80"/>
      <c r="O310" s="82"/>
      <c r="P310" s="80"/>
      <c r="Q310" s="80"/>
      <c r="R310" s="80"/>
      <c r="S310" s="80"/>
    </row>
    <row r="311" spans="1:19" x14ac:dyDescent="0.3">
      <c r="A311" s="82">
        <v>310</v>
      </c>
      <c r="B311" s="106">
        <v>310</v>
      </c>
      <c r="C311" s="106">
        <v>5922</v>
      </c>
      <c r="D311" s="106">
        <v>5922</v>
      </c>
      <c r="E311" s="106" t="s">
        <v>799</v>
      </c>
      <c r="F311" s="80"/>
      <c r="G311">
        <f t="shared" si="4"/>
        <v>5922</v>
      </c>
      <c r="H311" s="80"/>
      <c r="O311" s="82"/>
      <c r="P311" s="80"/>
      <c r="Q311" s="80"/>
      <c r="R311" s="80"/>
      <c r="S311" s="80"/>
    </row>
    <row r="312" spans="1:19" x14ac:dyDescent="0.3">
      <c r="A312" s="82">
        <v>311</v>
      </c>
      <c r="B312" s="106">
        <v>311</v>
      </c>
      <c r="C312" s="106">
        <v>819</v>
      </c>
      <c r="D312" s="106">
        <v>819</v>
      </c>
      <c r="E312" s="106" t="s">
        <v>65</v>
      </c>
      <c r="F312" s="80"/>
      <c r="G312">
        <f t="shared" si="4"/>
        <v>819</v>
      </c>
      <c r="H312" s="80"/>
      <c r="O312" s="82"/>
      <c r="P312" s="80"/>
      <c r="Q312" s="80"/>
      <c r="R312" s="80"/>
      <c r="S312" s="80"/>
    </row>
    <row r="313" spans="1:19" x14ac:dyDescent="0.3">
      <c r="A313" s="82">
        <v>312</v>
      </c>
      <c r="B313" s="106">
        <v>312</v>
      </c>
      <c r="C313" s="106">
        <v>6969</v>
      </c>
      <c r="D313" s="106">
        <v>6969</v>
      </c>
      <c r="E313" s="106" t="s">
        <v>325</v>
      </c>
      <c r="F313" s="80"/>
      <c r="G313">
        <f t="shared" si="4"/>
        <v>6969</v>
      </c>
      <c r="H313" s="80"/>
      <c r="O313" s="82"/>
      <c r="P313" s="80"/>
      <c r="Q313" s="80"/>
      <c r="R313" s="80"/>
      <c r="S313" s="80"/>
    </row>
    <row r="314" spans="1:19" x14ac:dyDescent="0.3">
      <c r="A314" s="82">
        <v>313</v>
      </c>
      <c r="B314" s="106">
        <v>313</v>
      </c>
      <c r="C314" s="106">
        <v>6975</v>
      </c>
      <c r="D314" s="106">
        <v>6975</v>
      </c>
      <c r="E314" s="106" t="s">
        <v>326</v>
      </c>
      <c r="F314" s="80"/>
      <c r="G314">
        <f t="shared" si="4"/>
        <v>6975</v>
      </c>
      <c r="H314" s="80"/>
      <c r="O314" s="82"/>
      <c r="P314" s="80"/>
      <c r="Q314" s="80"/>
      <c r="R314" s="80"/>
      <c r="S314" s="80"/>
    </row>
    <row r="315" spans="1:19" x14ac:dyDescent="0.3">
      <c r="A315" s="82">
        <v>314</v>
      </c>
      <c r="B315" s="106">
        <v>314</v>
      </c>
      <c r="C315" s="106">
        <v>6983</v>
      </c>
      <c r="D315" s="106">
        <v>6983</v>
      </c>
      <c r="E315" s="106" t="s">
        <v>327</v>
      </c>
      <c r="F315" s="80"/>
      <c r="G315">
        <f t="shared" si="4"/>
        <v>6983</v>
      </c>
      <c r="H315" s="80"/>
      <c r="O315" s="82"/>
      <c r="P315" s="80"/>
      <c r="Q315" s="80"/>
      <c r="R315" s="80"/>
      <c r="S315" s="80"/>
    </row>
    <row r="316" spans="1:19" x14ac:dyDescent="0.3">
      <c r="A316" s="82">
        <v>315</v>
      </c>
      <c r="B316" s="106">
        <v>315</v>
      </c>
      <c r="C316" s="106">
        <v>6985</v>
      </c>
      <c r="D316" s="106">
        <v>6985</v>
      </c>
      <c r="E316" s="106" t="s">
        <v>328</v>
      </c>
      <c r="F316" s="80"/>
      <c r="G316">
        <f t="shared" si="4"/>
        <v>6985</v>
      </c>
      <c r="H316" s="80"/>
      <c r="O316" s="82"/>
      <c r="P316" s="80"/>
      <c r="Q316" s="80"/>
      <c r="R316" s="80"/>
      <c r="S316" s="80"/>
    </row>
    <row r="317" spans="1:19" x14ac:dyDescent="0.3">
      <c r="A317" s="82">
        <v>316</v>
      </c>
      <c r="B317" s="106">
        <v>316</v>
      </c>
      <c r="C317" s="106">
        <v>6987</v>
      </c>
      <c r="D317" s="106">
        <v>6987</v>
      </c>
      <c r="E317" s="106" t="s">
        <v>329</v>
      </c>
      <c r="F317" s="80"/>
      <c r="G317">
        <f t="shared" si="4"/>
        <v>6987</v>
      </c>
      <c r="H317" s="80"/>
      <c r="O317" s="82"/>
      <c r="P317" s="80"/>
      <c r="Q317" s="80"/>
      <c r="R317" s="80"/>
      <c r="S317" s="80"/>
    </row>
    <row r="318" spans="1:19" x14ac:dyDescent="0.3">
      <c r="A318" s="82">
        <v>317</v>
      </c>
      <c r="B318" s="106">
        <v>317</v>
      </c>
      <c r="C318" s="106">
        <v>6990</v>
      </c>
      <c r="D318" s="106">
        <v>6990</v>
      </c>
      <c r="E318" s="106" t="s">
        <v>330</v>
      </c>
      <c r="F318" s="80"/>
      <c r="G318">
        <f t="shared" si="4"/>
        <v>6990</v>
      </c>
      <c r="H318" s="80"/>
      <c r="O318" s="82"/>
      <c r="P318" s="80"/>
      <c r="Q318" s="80"/>
      <c r="R318" s="80"/>
      <c r="S318" s="80"/>
    </row>
    <row r="319" spans="1:19" x14ac:dyDescent="0.3">
      <c r="A319" s="82">
        <v>318</v>
      </c>
      <c r="B319" s="106">
        <v>318</v>
      </c>
      <c r="C319" s="106">
        <v>6961</v>
      </c>
      <c r="D319" s="106">
        <v>6961</v>
      </c>
      <c r="E319" s="106" t="s">
        <v>800</v>
      </c>
      <c r="F319" s="80"/>
      <c r="G319">
        <f t="shared" si="4"/>
        <v>6961</v>
      </c>
      <c r="H319" s="80"/>
      <c r="O319" s="82"/>
      <c r="P319" s="80"/>
      <c r="Q319" s="80"/>
      <c r="R319" s="80"/>
      <c r="S319" s="80"/>
    </row>
    <row r="320" spans="1:19" x14ac:dyDescent="0.3">
      <c r="A320" s="82">
        <v>319</v>
      </c>
      <c r="B320" s="106">
        <v>319</v>
      </c>
      <c r="C320" s="106">
        <v>6992</v>
      </c>
      <c r="D320" s="106">
        <v>6992</v>
      </c>
      <c r="E320" s="106" t="s">
        <v>331</v>
      </c>
      <c r="F320" s="80"/>
      <c r="G320">
        <f t="shared" si="4"/>
        <v>6992</v>
      </c>
      <c r="H320" s="80"/>
      <c r="O320" s="82"/>
      <c r="P320" s="80"/>
      <c r="Q320" s="80"/>
      <c r="R320" s="80"/>
      <c r="S320" s="80"/>
    </row>
    <row r="321" spans="1:19" x14ac:dyDescent="0.3">
      <c r="A321" s="82">
        <v>320</v>
      </c>
      <c r="B321" s="106">
        <v>320</v>
      </c>
      <c r="C321" s="106">
        <v>7002</v>
      </c>
      <c r="D321" s="106">
        <v>7002</v>
      </c>
      <c r="E321" s="106" t="s">
        <v>332</v>
      </c>
      <c r="F321" s="80"/>
      <c r="G321">
        <f t="shared" si="4"/>
        <v>7002</v>
      </c>
      <c r="H321" s="80"/>
      <c r="O321" s="82"/>
      <c r="P321" s="80"/>
      <c r="Q321" s="80"/>
      <c r="R321" s="80"/>
      <c r="S321" s="80"/>
    </row>
    <row r="322" spans="1:19" x14ac:dyDescent="0.3">
      <c r="A322" s="82">
        <v>321</v>
      </c>
      <c r="B322" s="106">
        <v>321</v>
      </c>
      <c r="C322" s="106">
        <v>7029</v>
      </c>
      <c r="D322" s="106">
        <v>7029</v>
      </c>
      <c r="E322" s="106" t="s">
        <v>333</v>
      </c>
      <c r="F322" s="80"/>
      <c r="G322">
        <f t="shared" si="4"/>
        <v>7029</v>
      </c>
      <c r="H322" s="80"/>
      <c r="O322" s="82"/>
      <c r="P322" s="80"/>
      <c r="Q322" s="80"/>
      <c r="R322" s="80"/>
      <c r="S322" s="80"/>
    </row>
    <row r="323" spans="1:19" x14ac:dyDescent="0.3">
      <c r="A323" s="82">
        <v>322</v>
      </c>
      <c r="B323" s="106">
        <v>322</v>
      </c>
      <c r="C323" s="106">
        <v>7038</v>
      </c>
      <c r="D323" s="106">
        <v>7038</v>
      </c>
      <c r="E323" s="106" t="s">
        <v>334</v>
      </c>
      <c r="F323" s="80"/>
      <c r="G323">
        <f t="shared" ref="G323:G328" si="5">C323</f>
        <v>7038</v>
      </c>
      <c r="H323" s="80"/>
      <c r="O323" s="82"/>
      <c r="P323" s="80"/>
      <c r="Q323" s="80"/>
      <c r="R323" s="80"/>
      <c r="S323" s="80"/>
    </row>
    <row r="324" spans="1:19" x14ac:dyDescent="0.3">
      <c r="A324" s="82">
        <v>323</v>
      </c>
      <c r="B324" s="106">
        <v>323</v>
      </c>
      <c r="C324" s="106">
        <v>7047</v>
      </c>
      <c r="D324" s="106">
        <v>7047</v>
      </c>
      <c r="E324" s="106" t="s">
        <v>335</v>
      </c>
      <c r="F324" s="80"/>
      <c r="G324">
        <f t="shared" si="5"/>
        <v>7047</v>
      </c>
      <c r="H324" s="80"/>
      <c r="O324" s="82"/>
      <c r="P324" s="80"/>
      <c r="Q324" s="80"/>
      <c r="R324" s="80"/>
      <c r="S324" s="80"/>
    </row>
    <row r="325" spans="1:19" x14ac:dyDescent="0.3">
      <c r="A325" s="82">
        <v>324</v>
      </c>
      <c r="B325" s="106">
        <v>324</v>
      </c>
      <c r="C325" s="106">
        <v>7056</v>
      </c>
      <c r="D325" s="106">
        <v>7056</v>
      </c>
      <c r="E325" s="106" t="s">
        <v>336</v>
      </c>
      <c r="F325" s="80"/>
      <c r="G325">
        <f t="shared" si="5"/>
        <v>7056</v>
      </c>
      <c r="H325" s="80"/>
      <c r="O325" s="82"/>
      <c r="P325" s="80"/>
      <c r="Q325" s="80"/>
      <c r="R325" s="80"/>
      <c r="S325" s="80"/>
    </row>
    <row r="326" spans="1:19" x14ac:dyDescent="0.3">
      <c r="A326" s="82">
        <v>325</v>
      </c>
      <c r="B326" s="106">
        <v>325</v>
      </c>
      <c r="C326" s="106">
        <v>7092</v>
      </c>
      <c r="D326" s="106">
        <v>7092</v>
      </c>
      <c r="E326" s="106" t="s">
        <v>337</v>
      </c>
      <c r="F326" s="80"/>
      <c r="G326">
        <f t="shared" si="5"/>
        <v>7092</v>
      </c>
      <c r="H326" s="80"/>
      <c r="O326" s="82"/>
      <c r="P326" s="80"/>
      <c r="Q326" s="80"/>
      <c r="R326" s="80"/>
      <c r="S326" s="80"/>
    </row>
    <row r="327" spans="1:19" x14ac:dyDescent="0.3">
      <c r="A327" s="82">
        <v>326</v>
      </c>
      <c r="B327" s="106">
        <v>326</v>
      </c>
      <c r="C327" s="106">
        <v>7098</v>
      </c>
      <c r="D327" s="106">
        <v>7098</v>
      </c>
      <c r="E327" s="106" t="s">
        <v>338</v>
      </c>
      <c r="F327" s="80"/>
      <c r="G327">
        <f t="shared" si="5"/>
        <v>7098</v>
      </c>
      <c r="H327" s="80"/>
      <c r="O327" s="82"/>
      <c r="P327" s="80"/>
      <c r="Q327" s="80"/>
      <c r="R327" s="80"/>
      <c r="S327" s="80"/>
    </row>
    <row r="328" spans="1:19" x14ac:dyDescent="0.3">
      <c r="A328" s="82">
        <v>327</v>
      </c>
      <c r="B328" s="106">
        <v>327</v>
      </c>
      <c r="C328" s="106">
        <v>7110</v>
      </c>
      <c r="D328" s="106">
        <v>7110</v>
      </c>
      <c r="E328" s="106" t="s">
        <v>339</v>
      </c>
      <c r="F328" s="80"/>
      <c r="G328">
        <f t="shared" si="5"/>
        <v>7110</v>
      </c>
      <c r="H328" s="80"/>
      <c r="O328" s="82"/>
      <c r="P328" s="80"/>
      <c r="Q328" s="80"/>
      <c r="R328" s="80"/>
      <c r="S328" s="80"/>
    </row>
    <row r="329" spans="1:19" x14ac:dyDescent="0.3">
      <c r="A329" s="82"/>
      <c r="F329" s="80"/>
      <c r="H329" s="80"/>
      <c r="O329" s="82"/>
      <c r="P329" s="80"/>
      <c r="Q329" s="80"/>
      <c r="R329" s="80"/>
      <c r="S329" s="80"/>
    </row>
    <row r="330" spans="1:19" x14ac:dyDescent="0.3">
      <c r="A330" s="82"/>
      <c r="F330" s="80"/>
      <c r="H330" s="80"/>
      <c r="O330" s="82"/>
      <c r="P330" s="80"/>
      <c r="Q330" s="80"/>
      <c r="R330" s="80"/>
      <c r="S330" s="80"/>
    </row>
    <row r="331" spans="1:19" x14ac:dyDescent="0.3">
      <c r="A331" s="82"/>
      <c r="F331" s="80"/>
      <c r="H331" s="80"/>
      <c r="O331" s="82"/>
      <c r="P331" s="80"/>
      <c r="Q331" s="80"/>
      <c r="R331" s="80"/>
      <c r="S331" s="80"/>
    </row>
    <row r="332" spans="1:19" x14ac:dyDescent="0.3">
      <c r="A332" s="82"/>
      <c r="B332" s="83"/>
      <c r="C332" s="8"/>
      <c r="D332" s="8"/>
      <c r="E332" s="8"/>
      <c r="F332" s="80"/>
      <c r="H332" s="80"/>
      <c r="O332" s="82"/>
      <c r="P332" s="80"/>
      <c r="Q332" s="80"/>
      <c r="R332" s="80"/>
      <c r="S332" s="80"/>
    </row>
    <row r="333" spans="1:19" x14ac:dyDescent="0.3">
      <c r="A333" s="82"/>
      <c r="B333" s="83"/>
      <c r="C333" s="8"/>
      <c r="D333" s="8"/>
      <c r="E333" s="8"/>
      <c r="F333" s="80"/>
      <c r="H333" s="80"/>
      <c r="O333" s="82"/>
      <c r="P333" s="80"/>
      <c r="Q333" s="80"/>
      <c r="R333" s="80"/>
      <c r="S333" s="80"/>
    </row>
    <row r="334" spans="1:19" x14ac:dyDescent="0.3">
      <c r="A334" s="82"/>
      <c r="B334" s="83"/>
      <c r="C334" s="8"/>
      <c r="D334" s="8"/>
      <c r="E334" s="8"/>
      <c r="F334" s="80"/>
      <c r="H334" s="80"/>
      <c r="O334" s="82"/>
      <c r="P334" s="80"/>
      <c r="Q334" s="80"/>
      <c r="R334" s="80"/>
      <c r="S334" s="80"/>
    </row>
    <row r="335" spans="1:19" x14ac:dyDescent="0.3">
      <c r="A335" s="82"/>
      <c r="B335" s="80"/>
      <c r="C335" s="80"/>
      <c r="D335" s="80"/>
      <c r="G335" s="80"/>
    </row>
    <row r="336" spans="1:19" x14ac:dyDescent="0.3">
      <c r="A336" s="82"/>
      <c r="B336" s="80"/>
      <c r="C336" s="80"/>
      <c r="D336" s="80"/>
      <c r="G336" s="80"/>
    </row>
    <row r="337" spans="1:7" x14ac:dyDescent="0.3">
      <c r="A337" s="82"/>
      <c r="B337" s="80"/>
      <c r="C337" s="80"/>
      <c r="D337" s="80"/>
      <c r="G337" s="80"/>
    </row>
    <row r="338" spans="1:7" x14ac:dyDescent="0.3">
      <c r="A338" s="82"/>
      <c r="B338" s="80"/>
      <c r="C338" s="80"/>
      <c r="D338" s="80"/>
      <c r="G338" s="80"/>
    </row>
    <row r="339" spans="1:7" x14ac:dyDescent="0.3">
      <c r="A339" s="82"/>
      <c r="B339" s="80"/>
      <c r="C339" s="80"/>
      <c r="D339" s="80"/>
      <c r="G339" s="80"/>
    </row>
    <row r="340" spans="1:7" x14ac:dyDescent="0.3">
      <c r="A340" s="82"/>
      <c r="B340" s="80"/>
      <c r="C340" s="80"/>
      <c r="D340" s="80"/>
      <c r="G340" s="80"/>
    </row>
    <row r="341" spans="1:7" x14ac:dyDescent="0.3">
      <c r="A341" s="82"/>
      <c r="B341" s="80"/>
      <c r="C341" s="80"/>
      <c r="D341" s="80"/>
      <c r="G341" s="80"/>
    </row>
    <row r="342" spans="1:7" x14ac:dyDescent="0.3">
      <c r="A342" s="82"/>
      <c r="B342" s="80"/>
      <c r="C342" s="80"/>
      <c r="D342" s="80"/>
      <c r="G342" s="80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J3940"/>
  <sheetViews>
    <sheetView workbookViewId="0">
      <selection activeCell="M5" sqref="M5"/>
    </sheetView>
  </sheetViews>
  <sheetFormatPr defaultRowHeight="14.4" x14ac:dyDescent="0.3"/>
  <cols>
    <col min="1" max="1" width="10" bestFit="1" customWidth="1"/>
    <col min="2" max="4" width="9" bestFit="1" customWidth="1"/>
    <col min="6" max="8" width="9" bestFit="1" customWidth="1"/>
    <col min="9" max="9" width="13.33203125" bestFit="1" customWidth="1"/>
    <col min="10" max="10" width="9.88671875" bestFit="1" customWidth="1"/>
    <col min="11" max="12" width="12.109375" bestFit="1" customWidth="1"/>
    <col min="13" max="13" width="9" bestFit="1" customWidth="1"/>
  </cols>
  <sheetData>
    <row r="1" spans="1:36" ht="27.6" x14ac:dyDescent="0.3">
      <c r="A1" t="s">
        <v>461</v>
      </c>
      <c r="B1" s="110" t="s">
        <v>360</v>
      </c>
      <c r="C1" s="111" t="s">
        <v>405</v>
      </c>
      <c r="D1" s="111" t="s">
        <v>929</v>
      </c>
      <c r="E1" s="111" t="s">
        <v>811</v>
      </c>
      <c r="F1" s="111" t="s">
        <v>414</v>
      </c>
      <c r="G1" s="111" t="s">
        <v>415</v>
      </c>
      <c r="H1" s="111" t="s">
        <v>416</v>
      </c>
      <c r="I1" s="111" t="s">
        <v>456</v>
      </c>
      <c r="J1" s="111" t="s">
        <v>457</v>
      </c>
      <c r="K1" s="111" t="s">
        <v>458</v>
      </c>
      <c r="L1" s="111" t="s">
        <v>459</v>
      </c>
      <c r="M1" s="111" t="s">
        <v>460</v>
      </c>
      <c r="N1" s="71"/>
      <c r="O1" s="72" t="s">
        <v>462</v>
      </c>
      <c r="P1" s="72"/>
      <c r="Q1" s="71"/>
      <c r="S1">
        <v>1</v>
      </c>
      <c r="T1">
        <v>2</v>
      </c>
      <c r="U1">
        <v>3</v>
      </c>
      <c r="V1">
        <v>4</v>
      </c>
      <c r="W1">
        <v>5</v>
      </c>
      <c r="X1">
        <v>6</v>
      </c>
      <c r="Y1">
        <v>7</v>
      </c>
      <c r="Z1">
        <v>8</v>
      </c>
      <c r="AA1">
        <v>9</v>
      </c>
      <c r="AB1">
        <v>10</v>
      </c>
      <c r="AC1">
        <v>11</v>
      </c>
      <c r="AD1">
        <v>12</v>
      </c>
      <c r="AE1">
        <v>13</v>
      </c>
      <c r="AF1">
        <v>14</v>
      </c>
      <c r="AG1">
        <v>15</v>
      </c>
      <c r="AJ1" t="s">
        <v>448</v>
      </c>
    </row>
    <row r="2" spans="1:36" x14ac:dyDescent="0.3">
      <c r="A2" t="str">
        <f>CONCATENATE(F2,"_",D2)</f>
        <v>2011_1224</v>
      </c>
      <c r="B2" s="112">
        <v>1</v>
      </c>
      <c r="C2" s="113">
        <v>0</v>
      </c>
      <c r="D2" s="113">
        <v>1224</v>
      </c>
      <c r="E2" s="113"/>
      <c r="F2" s="113">
        <v>2011</v>
      </c>
      <c r="G2" s="113">
        <v>0</v>
      </c>
      <c r="H2" s="113">
        <v>1</v>
      </c>
      <c r="I2" s="113">
        <v>1022024.9</v>
      </c>
      <c r="J2" s="113">
        <v>40534</v>
      </c>
      <c r="K2" s="113">
        <v>0</v>
      </c>
      <c r="L2" s="114">
        <v>-144191.19</v>
      </c>
      <c r="M2" s="114">
        <v>-0.14691000000000001</v>
      </c>
      <c r="N2" s="70"/>
      <c r="Q2" s="70"/>
      <c r="R2" t="s">
        <v>360</v>
      </c>
      <c r="S2" t="s">
        <v>374</v>
      </c>
      <c r="T2" t="s">
        <v>373</v>
      </c>
      <c r="U2" t="s">
        <v>361</v>
      </c>
      <c r="V2" t="s">
        <v>391</v>
      </c>
      <c r="W2" t="s">
        <v>392</v>
      </c>
      <c r="X2" t="s">
        <v>393</v>
      </c>
      <c r="Y2" t="s">
        <v>394</v>
      </c>
      <c r="Z2" t="s">
        <v>395</v>
      </c>
      <c r="AA2" t="s">
        <v>396</v>
      </c>
      <c r="AB2" t="s">
        <v>397</v>
      </c>
      <c r="AC2" t="s">
        <v>398</v>
      </c>
      <c r="AD2" t="s">
        <v>399</v>
      </c>
      <c r="AE2" t="s">
        <v>400</v>
      </c>
      <c r="AF2" t="s">
        <v>422</v>
      </c>
      <c r="AG2" t="s">
        <v>447</v>
      </c>
      <c r="AJ2" t="s">
        <v>449</v>
      </c>
    </row>
    <row r="3" spans="1:36" x14ac:dyDescent="0.3">
      <c r="A3" t="str">
        <f t="shared" ref="A3:A66" si="0">CONCATENATE(F3,"_",D3)</f>
        <v>2011_1449</v>
      </c>
      <c r="B3" s="112">
        <v>2</v>
      </c>
      <c r="C3" s="113">
        <v>0</v>
      </c>
      <c r="D3" s="113">
        <v>1449</v>
      </c>
      <c r="E3" s="113"/>
      <c r="F3" s="113">
        <v>2011</v>
      </c>
      <c r="G3" s="113">
        <v>0</v>
      </c>
      <c r="H3" s="113">
        <v>1</v>
      </c>
      <c r="I3" s="113">
        <v>2365121.13</v>
      </c>
      <c r="J3" s="113">
        <v>78546</v>
      </c>
      <c r="K3" s="113">
        <v>0</v>
      </c>
      <c r="L3" s="113">
        <v>510491.21</v>
      </c>
      <c r="M3" s="113">
        <v>0.22325999999999999</v>
      </c>
      <c r="N3" s="39"/>
      <c r="O3" s="67" t="s">
        <v>464</v>
      </c>
      <c r="P3" s="67"/>
      <c r="Q3" s="39"/>
      <c r="R3">
        <v>1</v>
      </c>
      <c r="S3">
        <v>9</v>
      </c>
      <c r="T3">
        <v>9</v>
      </c>
      <c r="U3" t="s">
        <v>14</v>
      </c>
      <c r="V3">
        <v>8.7885019447563884E-2</v>
      </c>
      <c r="W3">
        <v>0.13763386254058876</v>
      </c>
      <c r="X3">
        <v>0.19207059144720257</v>
      </c>
      <c r="Y3">
        <v>0.19723172613158987</v>
      </c>
      <c r="Z3">
        <v>0.20882945559380339</v>
      </c>
      <c r="AA3">
        <v>0.20310251138631155</v>
      </c>
      <c r="AB3">
        <v>0.2171847328319586</v>
      </c>
      <c r="AC3">
        <v>0.16916546543344635</v>
      </c>
      <c r="AD3">
        <v>8.9645583178959778E-2</v>
      </c>
      <c r="AE3">
        <v>7.2690000000000005E-2</v>
      </c>
      <c r="AF3">
        <v>7.5590000000000004E-2</v>
      </c>
    </row>
    <row r="4" spans="1:36" x14ac:dyDescent="0.3">
      <c r="A4" t="str">
        <f t="shared" si="0"/>
        <v>2011_2205</v>
      </c>
      <c r="B4" s="112">
        <v>3</v>
      </c>
      <c r="C4" s="113">
        <v>0</v>
      </c>
      <c r="D4" s="113">
        <v>2205</v>
      </c>
      <c r="E4" s="113"/>
      <c r="F4" s="113">
        <v>2011</v>
      </c>
      <c r="G4" s="113">
        <v>0</v>
      </c>
      <c r="H4" s="113">
        <v>1</v>
      </c>
      <c r="I4" s="113">
        <v>2988992.61</v>
      </c>
      <c r="J4" s="113">
        <v>101997</v>
      </c>
      <c r="K4" s="113">
        <v>12000</v>
      </c>
      <c r="L4" s="113">
        <v>47422.52</v>
      </c>
      <c r="M4" s="113">
        <v>2.0580000000000001E-2</v>
      </c>
      <c r="N4" s="39"/>
      <c r="O4" s="67" t="s">
        <v>463</v>
      </c>
      <c r="P4" s="67"/>
      <c r="Q4" s="39"/>
      <c r="R4">
        <v>2</v>
      </c>
      <c r="S4">
        <v>441</v>
      </c>
      <c r="T4">
        <v>441</v>
      </c>
      <c r="U4" t="s">
        <v>409</v>
      </c>
      <c r="V4">
        <v>4.1028367345976861E-2</v>
      </c>
      <c r="W4">
        <v>5.9998643314450664E-2</v>
      </c>
      <c r="X4">
        <v>0.12751784974208558</v>
      </c>
      <c r="Y4">
        <v>0.12163159406307621</v>
      </c>
      <c r="Z4">
        <v>6.4380392619186114E-2</v>
      </c>
      <c r="AA4">
        <v>0.1779841283780414</v>
      </c>
      <c r="AB4">
        <v>0.25465526483719397</v>
      </c>
      <c r="AC4">
        <v>0.30543315759023293</v>
      </c>
      <c r="AD4">
        <v>0.26612587740304627</v>
      </c>
      <c r="AE4">
        <v>0.15226999999999999</v>
      </c>
      <c r="AF4">
        <v>8.8450000000000001E-2</v>
      </c>
    </row>
    <row r="5" spans="1:36" x14ac:dyDescent="0.3">
      <c r="A5" t="str">
        <f t="shared" si="0"/>
        <v>2011_9</v>
      </c>
      <c r="B5" s="112">
        <v>4</v>
      </c>
      <c r="C5" s="113">
        <v>9</v>
      </c>
      <c r="D5" s="113">
        <v>9</v>
      </c>
      <c r="E5" s="113" t="s">
        <v>14</v>
      </c>
      <c r="F5" s="113">
        <v>2011</v>
      </c>
      <c r="G5" s="113">
        <v>0</v>
      </c>
      <c r="H5" s="113">
        <v>1</v>
      </c>
      <c r="I5" s="113">
        <v>7015685.2999999998</v>
      </c>
      <c r="J5" s="113">
        <v>296938</v>
      </c>
      <c r="K5" s="113">
        <v>280.5</v>
      </c>
      <c r="L5" s="113">
        <v>1364313.95</v>
      </c>
      <c r="M5" s="113">
        <v>0.2031</v>
      </c>
      <c r="N5" s="39"/>
      <c r="Q5" s="39"/>
      <c r="R5">
        <v>3</v>
      </c>
      <c r="S5">
        <v>18</v>
      </c>
      <c r="T5">
        <v>18</v>
      </c>
      <c r="U5" t="s">
        <v>32</v>
      </c>
      <c r="V5">
        <v>0.15508200175485684</v>
      </c>
      <c r="W5">
        <v>0.15327597028043263</v>
      </c>
      <c r="X5">
        <v>0.19418331312287446</v>
      </c>
      <c r="Y5">
        <v>0.20675582915262447</v>
      </c>
      <c r="Z5">
        <v>0.14595894881842861</v>
      </c>
      <c r="AA5">
        <v>8.0840762273311564E-2</v>
      </c>
      <c r="AB5">
        <v>0.11196633272067484</v>
      </c>
      <c r="AC5">
        <v>0.25887627157550075</v>
      </c>
      <c r="AD5">
        <v>0.29289324447525483</v>
      </c>
      <c r="AE5">
        <v>0.34359000000000001</v>
      </c>
      <c r="AF5">
        <v>0.34621000000000002</v>
      </c>
    </row>
    <row r="6" spans="1:36" x14ac:dyDescent="0.3">
      <c r="A6" t="str">
        <f t="shared" si="0"/>
        <v>2011_441</v>
      </c>
      <c r="B6" s="112">
        <v>5</v>
      </c>
      <c r="C6" s="113">
        <v>441</v>
      </c>
      <c r="D6" s="113">
        <v>441</v>
      </c>
      <c r="E6" s="113" t="s">
        <v>409</v>
      </c>
      <c r="F6" s="113">
        <v>2011</v>
      </c>
      <c r="G6" s="113">
        <v>0</v>
      </c>
      <c r="H6" s="113">
        <v>2</v>
      </c>
      <c r="I6" s="113">
        <v>8755494.3100000005</v>
      </c>
      <c r="J6" s="113">
        <v>350165</v>
      </c>
      <c r="K6" s="113">
        <v>0</v>
      </c>
      <c r="L6" s="113">
        <v>1398368.71</v>
      </c>
      <c r="M6" s="113">
        <v>0.16636999999999999</v>
      </c>
      <c r="N6" s="39"/>
      <c r="Q6" s="39"/>
      <c r="R6">
        <v>4</v>
      </c>
      <c r="S6">
        <v>27</v>
      </c>
      <c r="T6">
        <v>27</v>
      </c>
      <c r="U6" t="s">
        <v>33</v>
      </c>
      <c r="V6">
        <v>-2.1768298414667452E-2</v>
      </c>
      <c r="W6">
        <v>-3.4360981257949584E-2</v>
      </c>
      <c r="X6">
        <v>-9.0353255938522854E-3</v>
      </c>
      <c r="Y6">
        <v>4.4385776442001965E-2</v>
      </c>
      <c r="Z6">
        <v>8.5645664197909949E-2</v>
      </c>
      <c r="AA6">
        <v>0.16952349125198779</v>
      </c>
      <c r="AB6">
        <v>0.26403638556719472</v>
      </c>
      <c r="AC6">
        <v>0.32086080045102144</v>
      </c>
      <c r="AD6">
        <v>0.29199438988965776</v>
      </c>
      <c r="AE6">
        <v>0.25115999999999999</v>
      </c>
      <c r="AF6">
        <v>0.22620000000000001</v>
      </c>
    </row>
    <row r="7" spans="1:36" ht="27.6" x14ac:dyDescent="0.3">
      <c r="A7" t="str">
        <f t="shared" si="0"/>
        <v>2011_18</v>
      </c>
      <c r="B7" s="112">
        <v>6</v>
      </c>
      <c r="C7" s="113">
        <v>18</v>
      </c>
      <c r="D7" s="113">
        <v>18</v>
      </c>
      <c r="E7" s="113" t="s">
        <v>32</v>
      </c>
      <c r="F7" s="113">
        <v>2011</v>
      </c>
      <c r="G7" s="113">
        <v>0</v>
      </c>
      <c r="H7" s="113">
        <v>1</v>
      </c>
      <c r="I7" s="113">
        <v>3748337.73</v>
      </c>
      <c r="J7" s="113">
        <v>142037</v>
      </c>
      <c r="K7" s="113">
        <v>0</v>
      </c>
      <c r="L7" s="113">
        <v>291536.09999999998</v>
      </c>
      <c r="M7" s="113">
        <v>8.0839999999999995E-2</v>
      </c>
      <c r="N7" s="39"/>
      <c r="Q7" s="39"/>
      <c r="R7">
        <v>5</v>
      </c>
      <c r="S7">
        <v>63</v>
      </c>
      <c r="T7">
        <v>63</v>
      </c>
      <c r="U7" t="s">
        <v>34</v>
      </c>
      <c r="V7">
        <v>0.13925565699527831</v>
      </c>
      <c r="W7">
        <v>0.16728738831859222</v>
      </c>
      <c r="X7">
        <v>0.15779954635163679</v>
      </c>
      <c r="Y7">
        <v>0.1625772611229544</v>
      </c>
      <c r="Z7">
        <v>0.17308201219942718</v>
      </c>
      <c r="AA7">
        <v>0.24878809024144513</v>
      </c>
      <c r="AB7">
        <v>0.25718964755642482</v>
      </c>
      <c r="AC7">
        <v>0.30323237756962507</v>
      </c>
      <c r="AD7">
        <v>0.3096843337121169</v>
      </c>
      <c r="AE7">
        <v>0.33435999999999999</v>
      </c>
      <c r="AF7">
        <v>0.30541000000000001</v>
      </c>
    </row>
    <row r="8" spans="1:36" ht="41.4" x14ac:dyDescent="0.3">
      <c r="A8" t="str">
        <f t="shared" si="0"/>
        <v>2011_27</v>
      </c>
      <c r="B8" s="112">
        <v>7</v>
      </c>
      <c r="C8" s="113">
        <v>27</v>
      </c>
      <c r="D8" s="113">
        <v>27</v>
      </c>
      <c r="E8" s="113" t="s">
        <v>778</v>
      </c>
      <c r="F8" s="113">
        <v>2011</v>
      </c>
      <c r="G8" s="113">
        <v>0</v>
      </c>
      <c r="H8" s="113">
        <v>1</v>
      </c>
      <c r="I8" s="113">
        <v>14020985.49</v>
      </c>
      <c r="J8" s="113">
        <v>542779</v>
      </c>
      <c r="K8" s="113">
        <v>0</v>
      </c>
      <c r="L8" s="113">
        <v>2284872.62</v>
      </c>
      <c r="M8" s="113">
        <v>0.16952</v>
      </c>
      <c r="N8" s="39"/>
      <c r="Q8" s="39"/>
      <c r="R8">
        <v>6</v>
      </c>
      <c r="S8">
        <v>72</v>
      </c>
      <c r="T8">
        <v>72</v>
      </c>
      <c r="U8" t="s">
        <v>35</v>
      </c>
      <c r="V8">
        <v>0.42110281314668763</v>
      </c>
      <c r="W8">
        <v>0.36918206371340057</v>
      </c>
      <c r="X8">
        <v>0.33468639140863604</v>
      </c>
      <c r="Y8">
        <v>0.16998170133283311</v>
      </c>
      <c r="Z8">
        <v>6.9256233964036365E-2</v>
      </c>
      <c r="AA8">
        <v>0.11011190377393967</v>
      </c>
      <c r="AB8">
        <v>0.16191559621727378</v>
      </c>
      <c r="AC8">
        <v>0.17886993395598955</v>
      </c>
      <c r="AD8">
        <v>0.14965944349290028</v>
      </c>
      <c r="AE8">
        <v>0.12606000000000001</v>
      </c>
      <c r="AF8">
        <v>0.12939999999999999</v>
      </c>
    </row>
    <row r="9" spans="1:36" ht="41.4" x14ac:dyDescent="0.3">
      <c r="A9" t="str">
        <f t="shared" si="0"/>
        <v>2011_63</v>
      </c>
      <c r="B9" s="112">
        <v>8</v>
      </c>
      <c r="C9" s="113">
        <v>63</v>
      </c>
      <c r="D9" s="113">
        <v>63</v>
      </c>
      <c r="E9" s="113" t="s">
        <v>779</v>
      </c>
      <c r="F9" s="113">
        <v>2011</v>
      </c>
      <c r="G9" s="113">
        <v>0</v>
      </c>
      <c r="H9" s="113">
        <v>1</v>
      </c>
      <c r="I9" s="113">
        <v>5572040.5899999999</v>
      </c>
      <c r="J9" s="113">
        <v>217172</v>
      </c>
      <c r="K9" s="113">
        <v>0</v>
      </c>
      <c r="L9" s="113">
        <v>1332227.53</v>
      </c>
      <c r="M9" s="113">
        <v>0.24879000000000001</v>
      </c>
      <c r="N9" s="39"/>
      <c r="Q9" s="39"/>
      <c r="R9">
        <v>7</v>
      </c>
      <c r="S9">
        <v>81</v>
      </c>
      <c r="T9">
        <v>81</v>
      </c>
      <c r="U9" t="s">
        <v>36</v>
      </c>
      <c r="V9">
        <v>0.18087015334288681</v>
      </c>
      <c r="W9">
        <v>8.7244652524327282E-2</v>
      </c>
      <c r="X9">
        <v>0.1576421750788467</v>
      </c>
      <c r="Y9">
        <v>0.1164883464739368</v>
      </c>
      <c r="Z9">
        <v>9.40311277874257E-2</v>
      </c>
      <c r="AA9">
        <v>4.589364796226799E-2</v>
      </c>
      <c r="AB9">
        <v>0.1134968703462928</v>
      </c>
      <c r="AC9">
        <v>9.1400882317535057E-2</v>
      </c>
      <c r="AD9">
        <v>7.3287052363734673E-2</v>
      </c>
      <c r="AE9">
        <v>8.2220000000000001E-2</v>
      </c>
      <c r="AF9">
        <v>0.12767999999999999</v>
      </c>
    </row>
    <row r="10" spans="1:36" ht="55.2" x14ac:dyDescent="0.3">
      <c r="A10" t="str">
        <f t="shared" si="0"/>
        <v>2011_72</v>
      </c>
      <c r="B10" s="112">
        <v>9</v>
      </c>
      <c r="C10" s="113">
        <v>72</v>
      </c>
      <c r="D10" s="113">
        <v>72</v>
      </c>
      <c r="E10" s="113" t="s">
        <v>35</v>
      </c>
      <c r="F10" s="113">
        <v>2011</v>
      </c>
      <c r="G10" s="113">
        <v>0</v>
      </c>
      <c r="H10" s="113">
        <v>1</v>
      </c>
      <c r="I10" s="113">
        <v>2366731.31</v>
      </c>
      <c r="J10" s="113">
        <v>99999</v>
      </c>
      <c r="K10" s="113">
        <v>0</v>
      </c>
      <c r="L10" s="113">
        <v>249594.21</v>
      </c>
      <c r="M10" s="113">
        <v>0.11011</v>
      </c>
      <c r="N10" s="39"/>
      <c r="Q10" s="39"/>
      <c r="R10">
        <v>8</v>
      </c>
      <c r="S10">
        <v>99</v>
      </c>
      <c r="T10">
        <v>99</v>
      </c>
      <c r="U10" t="s">
        <v>37</v>
      </c>
      <c r="V10">
        <v>-8.4275162645507593E-2</v>
      </c>
      <c r="W10">
        <v>-0.14399611007601085</v>
      </c>
      <c r="X10">
        <v>-0.17555577034242612</v>
      </c>
      <c r="Y10">
        <v>-0.1788282228402707</v>
      </c>
      <c r="Z10">
        <v>-0.22844829776630102</v>
      </c>
      <c r="AA10">
        <v>-0.20406467773466483</v>
      </c>
      <c r="AB10">
        <v>-0.14623702880657927</v>
      </c>
      <c r="AC10">
        <v>-7.7287678873425789E-2</v>
      </c>
      <c r="AD10">
        <v>7.1688799358167424E-2</v>
      </c>
      <c r="AE10">
        <v>0.17777999999999999</v>
      </c>
      <c r="AF10">
        <v>0.33333000000000002</v>
      </c>
    </row>
    <row r="11" spans="1:36" x14ac:dyDescent="0.3">
      <c r="A11" t="str">
        <f t="shared" si="0"/>
        <v>2011_81</v>
      </c>
      <c r="B11" s="112">
        <v>10</v>
      </c>
      <c r="C11" s="113">
        <v>81</v>
      </c>
      <c r="D11" s="113">
        <v>81</v>
      </c>
      <c r="E11" s="113" t="s">
        <v>36</v>
      </c>
      <c r="F11" s="113">
        <v>2011</v>
      </c>
      <c r="G11" s="113">
        <v>0</v>
      </c>
      <c r="H11" s="113">
        <v>1</v>
      </c>
      <c r="I11" s="113">
        <v>11060903.91</v>
      </c>
      <c r="J11" s="113">
        <v>459303</v>
      </c>
      <c r="K11" s="113">
        <v>0</v>
      </c>
      <c r="L11" s="113">
        <v>486546.14</v>
      </c>
      <c r="M11" s="113">
        <v>4.589E-2</v>
      </c>
      <c r="N11" s="39"/>
      <c r="Q11" s="39"/>
      <c r="R11">
        <v>9</v>
      </c>
      <c r="S11">
        <v>108</v>
      </c>
      <c r="T11">
        <v>108</v>
      </c>
      <c r="U11" t="s">
        <v>38</v>
      </c>
      <c r="V11">
        <v>0.35127100112322851</v>
      </c>
      <c r="W11">
        <v>0.40097761373760044</v>
      </c>
      <c r="X11">
        <v>0.2983355883828811</v>
      </c>
      <c r="Y11">
        <v>0.22991918511688675</v>
      </c>
      <c r="Z11">
        <v>0.1154175198815921</v>
      </c>
      <c r="AA11">
        <v>0.10496432102335844</v>
      </c>
      <c r="AB11">
        <v>0.23526361134381932</v>
      </c>
      <c r="AC11">
        <v>0.3169509346356626</v>
      </c>
      <c r="AD11">
        <v>0.33965729587908688</v>
      </c>
      <c r="AE11">
        <v>0.33827000000000002</v>
      </c>
      <c r="AF11">
        <v>0.34361000000000003</v>
      </c>
    </row>
    <row r="12" spans="1:36" x14ac:dyDescent="0.3">
      <c r="A12" t="str">
        <f t="shared" si="0"/>
        <v>2011_99</v>
      </c>
      <c r="B12" s="112">
        <v>11</v>
      </c>
      <c r="C12" s="113">
        <v>99</v>
      </c>
      <c r="D12" s="113">
        <v>99</v>
      </c>
      <c r="E12" s="113" t="s">
        <v>37</v>
      </c>
      <c r="F12" s="113">
        <v>2011</v>
      </c>
      <c r="G12" s="113">
        <v>0</v>
      </c>
      <c r="H12" s="113">
        <v>1</v>
      </c>
      <c r="I12" s="113">
        <v>5888413.04</v>
      </c>
      <c r="J12" s="113">
        <v>225292</v>
      </c>
      <c r="K12" s="113">
        <v>0</v>
      </c>
      <c r="L12" s="114">
        <v>-1155642.97</v>
      </c>
      <c r="M12" s="114">
        <v>-0.20405999999999999</v>
      </c>
      <c r="N12" s="70"/>
      <c r="Q12" s="70"/>
      <c r="R12">
        <v>10</v>
      </c>
      <c r="S12">
        <v>126</v>
      </c>
      <c r="T12">
        <v>126</v>
      </c>
      <c r="U12" t="s">
        <v>39</v>
      </c>
      <c r="V12">
        <v>6.008422581071559E-2</v>
      </c>
      <c r="W12">
        <v>-9.0646148733160327E-3</v>
      </c>
      <c r="X12">
        <v>-6.8595026100616796E-2</v>
      </c>
      <c r="Y12">
        <v>-1.9720649404308076E-2</v>
      </c>
      <c r="Z12">
        <v>4.2194753803895958E-2</v>
      </c>
      <c r="AA12">
        <v>6.2349830001375624E-2</v>
      </c>
      <c r="AB12">
        <v>0.11910476242344296</v>
      </c>
      <c r="AC12">
        <v>0.1136680747542083</v>
      </c>
      <c r="AD12">
        <v>0.10542827008189214</v>
      </c>
      <c r="AE12">
        <v>0.14759</v>
      </c>
      <c r="AF12">
        <v>0.14943999999999999</v>
      </c>
    </row>
    <row r="13" spans="1:36" x14ac:dyDescent="0.3">
      <c r="A13" t="str">
        <f t="shared" si="0"/>
        <v>2011_108</v>
      </c>
      <c r="B13" s="112">
        <v>12</v>
      </c>
      <c r="C13" s="113">
        <v>108</v>
      </c>
      <c r="D13" s="113">
        <v>108</v>
      </c>
      <c r="E13" s="113" t="s">
        <v>38</v>
      </c>
      <c r="F13" s="113">
        <v>2011</v>
      </c>
      <c r="G13" s="113">
        <v>0</v>
      </c>
      <c r="H13" s="113">
        <v>1</v>
      </c>
      <c r="I13" s="113">
        <v>3180857.59</v>
      </c>
      <c r="J13" s="113">
        <v>112049</v>
      </c>
      <c r="K13" s="113">
        <v>0</v>
      </c>
      <c r="L13" s="113">
        <v>322115.40999999997</v>
      </c>
      <c r="M13" s="113">
        <v>0.10496</v>
      </c>
      <c r="N13" s="39"/>
      <c r="Q13" s="39"/>
      <c r="R13">
        <v>11</v>
      </c>
      <c r="S13">
        <v>135</v>
      </c>
      <c r="T13">
        <v>135</v>
      </c>
      <c r="U13" t="s">
        <v>40</v>
      </c>
      <c r="V13">
        <v>6.000721195751315E-2</v>
      </c>
      <c r="W13">
        <v>6.6285356194173028E-2</v>
      </c>
      <c r="X13">
        <v>5.8328094090937949E-2</v>
      </c>
      <c r="Y13">
        <v>7.8362451304400102E-2</v>
      </c>
      <c r="Z13">
        <v>6.8142449431433202E-2</v>
      </c>
      <c r="AA13">
        <v>0.14234192074823249</v>
      </c>
      <c r="AB13">
        <v>0.28470846992613019</v>
      </c>
      <c r="AC13">
        <v>0.42835271894238258</v>
      </c>
      <c r="AD13">
        <v>0.46531070708367539</v>
      </c>
      <c r="AE13">
        <v>0.46645999999999999</v>
      </c>
      <c r="AF13">
        <v>0.47816999999999998</v>
      </c>
    </row>
    <row r="14" spans="1:36" x14ac:dyDescent="0.3">
      <c r="A14" t="str">
        <f t="shared" si="0"/>
        <v>2011_126</v>
      </c>
      <c r="B14" s="112">
        <v>13</v>
      </c>
      <c r="C14" s="113">
        <v>126</v>
      </c>
      <c r="D14" s="113">
        <v>126</v>
      </c>
      <c r="E14" s="113" t="s">
        <v>39</v>
      </c>
      <c r="F14" s="113">
        <v>2011</v>
      </c>
      <c r="G14" s="113">
        <v>0</v>
      </c>
      <c r="H14" s="113">
        <v>2</v>
      </c>
      <c r="I14" s="113">
        <v>16316883.49</v>
      </c>
      <c r="J14" s="113">
        <v>653436</v>
      </c>
      <c r="K14" s="113">
        <v>0</v>
      </c>
      <c r="L14" s="113">
        <v>1305670.02</v>
      </c>
      <c r="M14" s="113">
        <v>8.3360000000000004E-2</v>
      </c>
      <c r="N14" s="39"/>
      <c r="Q14" s="39"/>
      <c r="R14">
        <v>12</v>
      </c>
      <c r="S14">
        <v>171</v>
      </c>
      <c r="T14">
        <v>171</v>
      </c>
      <c r="U14" t="s">
        <v>42</v>
      </c>
      <c r="V14">
        <v>6.9234581362548611E-3</v>
      </c>
      <c r="W14">
        <v>-4.200515754406231E-2</v>
      </c>
      <c r="X14">
        <v>-9.9955856661080145E-2</v>
      </c>
      <c r="Y14">
        <v>-5.7163855905793676E-2</v>
      </c>
      <c r="Z14">
        <v>1.6111108435771369E-2</v>
      </c>
      <c r="AA14">
        <v>9.1399487134558116E-2</v>
      </c>
      <c r="AB14">
        <v>0.17180204700415894</v>
      </c>
      <c r="AC14">
        <v>0.25747355531109034</v>
      </c>
      <c r="AD14">
        <v>0.28760436293348712</v>
      </c>
      <c r="AE14">
        <v>0.28838000000000003</v>
      </c>
      <c r="AF14">
        <v>0.28461999999999998</v>
      </c>
    </row>
    <row r="15" spans="1:36" ht="27.6" x14ac:dyDescent="0.3">
      <c r="A15" t="str">
        <f t="shared" si="0"/>
        <v>2011_135</v>
      </c>
      <c r="B15" s="112">
        <v>14</v>
      </c>
      <c r="C15" s="113">
        <v>135</v>
      </c>
      <c r="D15" s="113">
        <v>135</v>
      </c>
      <c r="E15" s="113" t="s">
        <v>40</v>
      </c>
      <c r="F15" s="113">
        <v>2011</v>
      </c>
      <c r="G15" s="113">
        <v>0</v>
      </c>
      <c r="H15" s="113">
        <v>1</v>
      </c>
      <c r="I15" s="113">
        <v>13060323.210000001</v>
      </c>
      <c r="J15" s="113">
        <v>544592</v>
      </c>
      <c r="K15" s="113">
        <v>0</v>
      </c>
      <c r="L15" s="113">
        <v>1781513.22</v>
      </c>
      <c r="M15" s="113">
        <v>0.14233999999999999</v>
      </c>
      <c r="N15" s="39"/>
      <c r="Q15" s="39"/>
      <c r="R15">
        <v>13</v>
      </c>
      <c r="S15">
        <v>225</v>
      </c>
      <c r="T15">
        <v>225</v>
      </c>
      <c r="U15" t="s">
        <v>43</v>
      </c>
      <c r="V15">
        <v>0.20585334548507314</v>
      </c>
      <c r="W15">
        <v>3.7920861615237264E-2</v>
      </c>
      <c r="X15">
        <v>0.11717023541379776</v>
      </c>
      <c r="Y15">
        <v>7.6966317761659284E-2</v>
      </c>
      <c r="Z15">
        <v>9.7409901286281034E-2</v>
      </c>
      <c r="AA15">
        <v>0.17700884672517464</v>
      </c>
      <c r="AB15">
        <v>0.2829375038509177</v>
      </c>
      <c r="AC15">
        <v>0.31631970687633321</v>
      </c>
      <c r="AD15">
        <v>0.25593039005429435</v>
      </c>
      <c r="AE15">
        <v>0.18518999999999999</v>
      </c>
      <c r="AF15">
        <v>0.13167999999999999</v>
      </c>
    </row>
    <row r="16" spans="1:36" ht="27.6" x14ac:dyDescent="0.3">
      <c r="A16" t="str">
        <f t="shared" si="0"/>
        <v>2011_171</v>
      </c>
      <c r="B16" s="112">
        <v>15</v>
      </c>
      <c r="C16" s="113">
        <v>171</v>
      </c>
      <c r="D16" s="113">
        <v>171</v>
      </c>
      <c r="E16" s="113" t="s">
        <v>815</v>
      </c>
      <c r="F16" s="113">
        <v>2011</v>
      </c>
      <c r="G16" s="113">
        <v>0</v>
      </c>
      <c r="H16" s="113">
        <v>2</v>
      </c>
      <c r="I16" s="113">
        <v>8336455.6299999999</v>
      </c>
      <c r="J16" s="113">
        <v>330125</v>
      </c>
      <c r="K16" s="113">
        <v>0</v>
      </c>
      <c r="L16" s="113">
        <v>913182.54</v>
      </c>
      <c r="M16" s="113">
        <v>0.11405999999999999</v>
      </c>
      <c r="N16" s="39"/>
      <c r="Q16" s="39"/>
      <c r="R16">
        <v>14</v>
      </c>
      <c r="S16">
        <v>234</v>
      </c>
      <c r="T16">
        <v>234</v>
      </c>
      <c r="U16" t="s">
        <v>44</v>
      </c>
      <c r="V16">
        <v>0.20876441306801458</v>
      </c>
      <c r="W16">
        <v>0.1560775619435085</v>
      </c>
      <c r="X16">
        <v>0.16864780137016419</v>
      </c>
      <c r="Y16">
        <v>0.15071052623463846</v>
      </c>
      <c r="Z16">
        <v>0.15634215784630651</v>
      </c>
      <c r="AA16">
        <v>0.1882753445250292</v>
      </c>
      <c r="AB16">
        <v>0.26676241208613355</v>
      </c>
      <c r="AC16">
        <v>0.31119234232136678</v>
      </c>
      <c r="AD16">
        <v>0.29363663899514275</v>
      </c>
      <c r="AE16">
        <v>0.25566</v>
      </c>
      <c r="AF16">
        <v>0.21479999999999999</v>
      </c>
    </row>
    <row r="17" spans="1:32" x14ac:dyDescent="0.3">
      <c r="A17" t="str">
        <f t="shared" si="0"/>
        <v>2011_225</v>
      </c>
      <c r="B17" s="112">
        <v>16</v>
      </c>
      <c r="C17" s="113">
        <v>225</v>
      </c>
      <c r="D17" s="113">
        <v>225</v>
      </c>
      <c r="E17" s="113" t="s">
        <v>43</v>
      </c>
      <c r="F17" s="113">
        <v>2011</v>
      </c>
      <c r="G17" s="113">
        <v>0</v>
      </c>
      <c r="H17" s="113">
        <v>1</v>
      </c>
      <c r="I17" s="113">
        <v>50623404.079999998</v>
      </c>
      <c r="J17" s="113">
        <v>1681357</v>
      </c>
      <c r="K17" s="113">
        <v>0</v>
      </c>
      <c r="L17" s="113">
        <v>8663175.3100000005</v>
      </c>
      <c r="M17" s="113">
        <v>0.17701</v>
      </c>
      <c r="N17" s="39"/>
      <c r="Q17" s="39"/>
      <c r="R17">
        <v>15</v>
      </c>
      <c r="S17">
        <v>243</v>
      </c>
      <c r="T17">
        <v>243</v>
      </c>
      <c r="U17" t="s">
        <v>45</v>
      </c>
      <c r="V17">
        <v>-3.1748695921284008E-2</v>
      </c>
      <c r="W17">
        <v>-4.4079370085670184E-3</v>
      </c>
      <c r="X17">
        <v>5.9514339335063043E-3</v>
      </c>
      <c r="Y17">
        <v>3.3091950358604558E-2</v>
      </c>
      <c r="Z17">
        <v>3.9925569633623446E-2</v>
      </c>
      <c r="AA17">
        <v>1.7862673833598488E-2</v>
      </c>
      <c r="AB17">
        <v>5.3778851273023218E-2</v>
      </c>
      <c r="AC17">
        <v>0.17005084062449061</v>
      </c>
      <c r="AD17">
        <v>0.12420921080346199</v>
      </c>
      <c r="AE17">
        <v>0.17396</v>
      </c>
      <c r="AF17">
        <v>0.25339</v>
      </c>
    </row>
    <row r="18" spans="1:32" ht="27.6" x14ac:dyDescent="0.3">
      <c r="A18" t="str">
        <f t="shared" si="0"/>
        <v>2011_234</v>
      </c>
      <c r="B18" s="112">
        <v>17</v>
      </c>
      <c r="C18" s="113">
        <v>234</v>
      </c>
      <c r="D18" s="113">
        <v>234</v>
      </c>
      <c r="E18" s="113" t="s">
        <v>44</v>
      </c>
      <c r="F18" s="113">
        <v>2011</v>
      </c>
      <c r="G18" s="113">
        <v>0</v>
      </c>
      <c r="H18" s="113">
        <v>1</v>
      </c>
      <c r="I18" s="113">
        <v>12832998.65</v>
      </c>
      <c r="J18" s="113">
        <v>530928</v>
      </c>
      <c r="K18" s="113">
        <v>33636</v>
      </c>
      <c r="L18" s="113">
        <v>2282540.59</v>
      </c>
      <c r="M18" s="113">
        <v>0.18828</v>
      </c>
      <c r="N18" s="39"/>
      <c r="Q18" s="39"/>
      <c r="R18">
        <v>16</v>
      </c>
      <c r="S18">
        <v>261</v>
      </c>
      <c r="T18">
        <v>261</v>
      </c>
      <c r="U18" t="s">
        <v>46</v>
      </c>
      <c r="V18">
        <v>0.175200038520653</v>
      </c>
      <c r="W18">
        <v>0.12590863453951695</v>
      </c>
      <c r="X18">
        <v>2.8745741979415467E-2</v>
      </c>
      <c r="Y18">
        <v>-2.6831809027458551E-2</v>
      </c>
      <c r="Z18">
        <v>-3.0332781946030288E-2</v>
      </c>
      <c r="AA18">
        <v>3.4936844558030831E-3</v>
      </c>
      <c r="AB18">
        <v>4.7940482097384197E-2</v>
      </c>
      <c r="AC18">
        <v>4.2621502631059176E-2</v>
      </c>
      <c r="AD18">
        <v>3.7748726373038451E-2</v>
      </c>
      <c r="AE18">
        <v>6.6610000000000003E-2</v>
      </c>
      <c r="AF18">
        <v>0.10362</v>
      </c>
    </row>
    <row r="19" spans="1:32" x14ac:dyDescent="0.3">
      <c r="A19" t="str">
        <f t="shared" si="0"/>
        <v>2011_243</v>
      </c>
      <c r="B19" s="112">
        <v>18</v>
      </c>
      <c r="C19" s="113">
        <v>243</v>
      </c>
      <c r="D19" s="113">
        <v>243</v>
      </c>
      <c r="E19" s="113" t="s">
        <v>45</v>
      </c>
      <c r="F19" s="113">
        <v>2011</v>
      </c>
      <c r="G19" s="113">
        <v>0</v>
      </c>
      <c r="H19" s="113">
        <v>1</v>
      </c>
      <c r="I19" s="113">
        <v>3057635.55</v>
      </c>
      <c r="J19" s="113">
        <v>125158</v>
      </c>
      <c r="K19" s="113">
        <v>0</v>
      </c>
      <c r="L19" s="113">
        <v>52381.89</v>
      </c>
      <c r="M19" s="113">
        <v>1.7860000000000001E-2</v>
      </c>
      <c r="N19" s="39"/>
      <c r="Q19" s="39"/>
      <c r="R19">
        <v>17</v>
      </c>
      <c r="S19">
        <v>279</v>
      </c>
      <c r="T19">
        <v>279</v>
      </c>
      <c r="U19" t="s">
        <v>47</v>
      </c>
      <c r="V19">
        <v>4.5323046697630785E-2</v>
      </c>
      <c r="W19">
        <v>5.8876259661331129E-2</v>
      </c>
      <c r="X19">
        <v>0.11471786249878342</v>
      </c>
      <c r="Y19">
        <v>0.12047067510194104</v>
      </c>
      <c r="Z19">
        <v>7.1303106024374618E-2</v>
      </c>
      <c r="AA19">
        <v>6.7574989387278697E-2</v>
      </c>
      <c r="AB19">
        <v>0.10337508903299439</v>
      </c>
      <c r="AC19">
        <v>0.12618019497659733</v>
      </c>
      <c r="AD19">
        <v>0.14289468739816072</v>
      </c>
      <c r="AE19">
        <v>0.13009000000000001</v>
      </c>
      <c r="AF19">
        <v>0.11947000000000001</v>
      </c>
    </row>
    <row r="20" spans="1:32" x14ac:dyDescent="0.3">
      <c r="A20" t="str">
        <f t="shared" si="0"/>
        <v>2011_261</v>
      </c>
      <c r="B20" s="112">
        <v>19</v>
      </c>
      <c r="C20" s="113">
        <v>261</v>
      </c>
      <c r="D20" s="113">
        <v>261</v>
      </c>
      <c r="E20" s="113" t="s">
        <v>46</v>
      </c>
      <c r="F20" s="113">
        <v>2011</v>
      </c>
      <c r="G20" s="113">
        <v>0</v>
      </c>
      <c r="H20" s="113">
        <v>1</v>
      </c>
      <c r="I20" s="113">
        <v>81727960.569999993</v>
      </c>
      <c r="J20" s="113">
        <v>3203691</v>
      </c>
      <c r="K20" s="113">
        <v>0</v>
      </c>
      <c r="L20" s="113">
        <v>274339.02</v>
      </c>
      <c r="M20" s="113">
        <v>3.49E-3</v>
      </c>
      <c r="N20" s="39"/>
      <c r="Q20" s="39"/>
      <c r="R20">
        <v>18</v>
      </c>
      <c r="S20">
        <v>355</v>
      </c>
      <c r="T20">
        <v>355</v>
      </c>
      <c r="U20" t="s">
        <v>48</v>
      </c>
      <c r="V20">
        <v>0.32932004380587099</v>
      </c>
      <c r="W20">
        <v>0.28141418511691013</v>
      </c>
      <c r="X20">
        <v>0.26542018258405659</v>
      </c>
      <c r="Y20">
        <v>0.3253257510102982</v>
      </c>
      <c r="Z20">
        <v>0.36078162202801156</v>
      </c>
      <c r="AA20">
        <v>5.1741936354744895E-2</v>
      </c>
      <c r="AB20">
        <v>8.9849216417377933E-2</v>
      </c>
      <c r="AC20">
        <v>0.36084840652101446</v>
      </c>
      <c r="AD20">
        <v>0.35105760587669299</v>
      </c>
      <c r="AE20">
        <v>0.22194</v>
      </c>
      <c r="AF20">
        <v>0.13780999999999999</v>
      </c>
    </row>
    <row r="21" spans="1:32" ht="55.2" x14ac:dyDescent="0.3">
      <c r="A21" t="str">
        <f t="shared" si="0"/>
        <v>2011_279</v>
      </c>
      <c r="B21" s="112">
        <v>20</v>
      </c>
      <c r="C21" s="113">
        <v>279</v>
      </c>
      <c r="D21" s="113">
        <v>279</v>
      </c>
      <c r="E21" s="113" t="s">
        <v>47</v>
      </c>
      <c r="F21" s="113">
        <v>2011</v>
      </c>
      <c r="G21" s="113">
        <v>0</v>
      </c>
      <c r="H21" s="113">
        <v>1</v>
      </c>
      <c r="I21" s="113">
        <v>7508353.9299999997</v>
      </c>
      <c r="J21" s="113">
        <v>331142</v>
      </c>
      <c r="K21" s="113">
        <v>0</v>
      </c>
      <c r="L21" s="113">
        <v>485000.02</v>
      </c>
      <c r="M21" s="113">
        <v>6.7570000000000005E-2</v>
      </c>
      <c r="N21" s="39"/>
      <c r="Q21" s="39"/>
      <c r="R21">
        <v>19</v>
      </c>
      <c r="S21">
        <v>387</v>
      </c>
      <c r="T21">
        <v>387</v>
      </c>
      <c r="U21" t="s">
        <v>49</v>
      </c>
      <c r="V21">
        <v>0.24962224331501948</v>
      </c>
      <c r="W21">
        <v>0.14083558565484369</v>
      </c>
      <c r="X21">
        <v>0.13951287458194431</v>
      </c>
      <c r="Y21">
        <v>6.0808120280836798E-2</v>
      </c>
      <c r="Z21">
        <v>4.8200792436865744E-2</v>
      </c>
      <c r="AA21">
        <v>9.1007904487612992E-2</v>
      </c>
      <c r="AB21">
        <v>8.5938915890723763E-2</v>
      </c>
      <c r="AC21">
        <v>1.0132282510582442E-3</v>
      </c>
      <c r="AD21">
        <v>-3.6459606771151593E-2</v>
      </c>
      <c r="AE21">
        <v>-3.8469999999999997E-2</v>
      </c>
      <c r="AF21">
        <v>2.5309999999999999E-2</v>
      </c>
    </row>
    <row r="22" spans="1:32" ht="27.6" x14ac:dyDescent="0.3">
      <c r="A22" t="str">
        <f t="shared" si="0"/>
        <v>2011_355</v>
      </c>
      <c r="B22" s="112">
        <v>21</v>
      </c>
      <c r="C22" s="113">
        <v>355</v>
      </c>
      <c r="D22" s="113">
        <v>355</v>
      </c>
      <c r="E22" s="113" t="s">
        <v>48</v>
      </c>
      <c r="F22" s="113">
        <v>2011</v>
      </c>
      <c r="G22" s="113">
        <v>0</v>
      </c>
      <c r="H22" s="113">
        <v>1</v>
      </c>
      <c r="I22" s="113">
        <v>3236572.65</v>
      </c>
      <c r="J22" s="113">
        <v>147351</v>
      </c>
      <c r="K22" s="113">
        <v>0</v>
      </c>
      <c r="L22" s="113">
        <v>159842.31</v>
      </c>
      <c r="M22" s="113">
        <v>5.1740000000000001E-2</v>
      </c>
      <c r="N22" s="39"/>
      <c r="Q22" s="39"/>
      <c r="R22">
        <v>20</v>
      </c>
      <c r="S22">
        <v>414</v>
      </c>
      <c r="T22">
        <v>414</v>
      </c>
      <c r="U22" t="s">
        <v>50</v>
      </c>
      <c r="V22">
        <v>7.6294533494378147E-2</v>
      </c>
      <c r="W22">
        <v>7.1365698816289652E-2</v>
      </c>
      <c r="X22">
        <v>2.4920434020184137E-2</v>
      </c>
      <c r="Y22">
        <v>-4.9463841703555281E-3</v>
      </c>
      <c r="Z22">
        <v>-2.4762607413669176E-3</v>
      </c>
      <c r="AA22">
        <v>-5.6209843642611333E-3</v>
      </c>
      <c r="AB22">
        <v>8.8700300998319534E-2</v>
      </c>
      <c r="AC22">
        <v>0.14852692547431212</v>
      </c>
      <c r="AD22">
        <v>0.18329546642834527</v>
      </c>
      <c r="AE22">
        <v>0.19447999999999999</v>
      </c>
      <c r="AF22">
        <v>0.18762000000000001</v>
      </c>
    </row>
    <row r="23" spans="1:32" x14ac:dyDescent="0.3">
      <c r="A23" t="str">
        <f t="shared" si="0"/>
        <v>2011_387</v>
      </c>
      <c r="B23" s="112">
        <v>22</v>
      </c>
      <c r="C23" s="113">
        <v>387</v>
      </c>
      <c r="D23" s="113">
        <v>387</v>
      </c>
      <c r="E23" s="113" t="s">
        <v>49</v>
      </c>
      <c r="F23" s="113">
        <v>2011</v>
      </c>
      <c r="G23" s="113">
        <v>0</v>
      </c>
      <c r="H23" s="113">
        <v>1</v>
      </c>
      <c r="I23" s="113">
        <v>15271876.140000001</v>
      </c>
      <c r="J23" s="113">
        <v>581707</v>
      </c>
      <c r="K23" s="113">
        <v>0</v>
      </c>
      <c r="L23" s="113">
        <v>1336921.51</v>
      </c>
      <c r="M23" s="113">
        <v>9.1009999999999994E-2</v>
      </c>
      <c r="N23" s="39"/>
      <c r="Q23" s="39"/>
      <c r="R23">
        <v>21</v>
      </c>
      <c r="S23">
        <v>423</v>
      </c>
      <c r="T23">
        <v>423</v>
      </c>
      <c r="U23" t="s">
        <v>51</v>
      </c>
      <c r="V23">
        <v>0.2636547649920214</v>
      </c>
      <c r="W23">
        <v>0.2107079375857886</v>
      </c>
      <c r="X23">
        <v>0.12473146496034802</v>
      </c>
      <c r="Y23">
        <v>0.17973483993808032</v>
      </c>
      <c r="Z23">
        <v>0.24824391350323444</v>
      </c>
      <c r="AA23">
        <v>0.15795276457694696</v>
      </c>
      <c r="AB23">
        <v>0.16843441068075751</v>
      </c>
      <c r="AC23">
        <v>0.21955890590376675</v>
      </c>
      <c r="AD23">
        <v>0.21689126426300437</v>
      </c>
      <c r="AE23">
        <v>0.34736</v>
      </c>
      <c r="AF23">
        <v>0.35310000000000002</v>
      </c>
    </row>
    <row r="24" spans="1:32" x14ac:dyDescent="0.3">
      <c r="A24" t="str">
        <f t="shared" si="0"/>
        <v>2011_414</v>
      </c>
      <c r="B24" s="112">
        <v>23</v>
      </c>
      <c r="C24" s="113">
        <v>414</v>
      </c>
      <c r="D24" s="113">
        <v>414</v>
      </c>
      <c r="E24" s="113" t="s">
        <v>50</v>
      </c>
      <c r="F24" s="113">
        <v>2011</v>
      </c>
      <c r="G24" s="113">
        <v>0</v>
      </c>
      <c r="H24" s="113">
        <v>1</v>
      </c>
      <c r="I24" s="113">
        <v>5964264.7300000004</v>
      </c>
      <c r="J24" s="113">
        <v>229561</v>
      </c>
      <c r="K24" s="113">
        <v>0</v>
      </c>
      <c r="L24" s="114">
        <v>-32234.68</v>
      </c>
      <c r="M24" s="114">
        <v>-5.62E-3</v>
      </c>
      <c r="N24" s="70"/>
      <c r="Q24" s="70"/>
      <c r="R24">
        <v>22</v>
      </c>
      <c r="S24">
        <v>540</v>
      </c>
      <c r="T24">
        <v>540</v>
      </c>
      <c r="U24" t="s">
        <v>15</v>
      </c>
      <c r="V24">
        <v>0.19952618995706595</v>
      </c>
      <c r="W24">
        <v>0.17579646695644546</v>
      </c>
      <c r="X24">
        <v>0.17105226197877269</v>
      </c>
      <c r="Y24">
        <v>0.16801588547611176</v>
      </c>
      <c r="Z24">
        <v>0.16545407558312361</v>
      </c>
      <c r="AA24">
        <v>0.1819281853937311</v>
      </c>
      <c r="AB24">
        <v>0.20280088239954538</v>
      </c>
      <c r="AC24">
        <v>0.18805323154167938</v>
      </c>
      <c r="AD24">
        <v>0.18572718798330015</v>
      </c>
      <c r="AE24">
        <v>0.19808000000000001</v>
      </c>
      <c r="AF24">
        <v>0.23102</v>
      </c>
    </row>
    <row r="25" spans="1:32" x14ac:dyDescent="0.3">
      <c r="A25" t="str">
        <f t="shared" si="0"/>
        <v>2011_540</v>
      </c>
      <c r="B25" s="112">
        <v>24</v>
      </c>
      <c r="C25" s="113">
        <v>540</v>
      </c>
      <c r="D25" s="113">
        <v>540</v>
      </c>
      <c r="E25" s="113" t="s">
        <v>15</v>
      </c>
      <c r="F25" s="113">
        <v>2011</v>
      </c>
      <c r="G25" s="113">
        <v>0</v>
      </c>
      <c r="H25" s="113">
        <v>1</v>
      </c>
      <c r="I25" s="113">
        <v>6140525.1200000001</v>
      </c>
      <c r="J25" s="113">
        <v>257518</v>
      </c>
      <c r="K25" s="113">
        <v>0</v>
      </c>
      <c r="L25" s="113">
        <v>1070284.81</v>
      </c>
      <c r="M25" s="113">
        <v>0.18193000000000001</v>
      </c>
      <c r="N25" s="39"/>
      <c r="Q25" s="39"/>
      <c r="R25">
        <v>23</v>
      </c>
      <c r="S25">
        <v>472</v>
      </c>
      <c r="T25">
        <v>472</v>
      </c>
      <c r="U25" t="s">
        <v>52</v>
      </c>
      <c r="V25">
        <v>-8.1500835044618206E-2</v>
      </c>
      <c r="W25">
        <v>-9.0260929638411078E-2</v>
      </c>
      <c r="X25">
        <v>-3.7808624778846146E-2</v>
      </c>
      <c r="Y25">
        <v>-2.3141427661969517E-2</v>
      </c>
      <c r="Z25">
        <v>-1.7530571905800558E-2</v>
      </c>
      <c r="AA25">
        <v>3.3616847741302913E-2</v>
      </c>
      <c r="AB25">
        <v>6.9090479698842751E-3</v>
      </c>
      <c r="AC25">
        <v>-3.2773034479104748E-2</v>
      </c>
      <c r="AD25">
        <v>6.16404835069169E-2</v>
      </c>
      <c r="AE25">
        <v>0.151</v>
      </c>
      <c r="AF25">
        <v>0.22570000000000001</v>
      </c>
    </row>
    <row r="26" spans="1:32" x14ac:dyDescent="0.3">
      <c r="A26" t="str">
        <f t="shared" si="0"/>
        <v>2011_472</v>
      </c>
      <c r="B26" s="112">
        <v>25</v>
      </c>
      <c r="C26" s="113">
        <v>472</v>
      </c>
      <c r="D26" s="113">
        <v>472</v>
      </c>
      <c r="E26" s="113" t="s">
        <v>52</v>
      </c>
      <c r="F26" s="113">
        <v>2011</v>
      </c>
      <c r="G26" s="113">
        <v>0</v>
      </c>
      <c r="H26" s="113">
        <v>1</v>
      </c>
      <c r="I26" s="113">
        <v>13830943.529999999</v>
      </c>
      <c r="J26" s="113">
        <v>573796</v>
      </c>
      <c r="K26" s="113">
        <v>0</v>
      </c>
      <c r="L26" s="113">
        <v>445663.51</v>
      </c>
      <c r="M26" s="113">
        <v>3.3619999999999997E-2</v>
      </c>
      <c r="N26" s="39"/>
      <c r="Q26" s="39"/>
      <c r="R26">
        <v>24</v>
      </c>
      <c r="S26">
        <v>504</v>
      </c>
      <c r="T26">
        <v>504</v>
      </c>
      <c r="U26" t="s">
        <v>53</v>
      </c>
      <c r="V26">
        <v>0.15719319049358396</v>
      </c>
      <c r="W26">
        <v>9.7971368201332357E-2</v>
      </c>
      <c r="X26">
        <v>7.6254272001337595E-2</v>
      </c>
      <c r="Y26">
        <v>7.3555505135743354E-2</v>
      </c>
      <c r="Z26">
        <v>0.1085092452978931</v>
      </c>
      <c r="AA26">
        <v>0.17359737155735402</v>
      </c>
      <c r="AB26">
        <v>0.22230434603304849</v>
      </c>
      <c r="AC26">
        <v>0.24013146315566553</v>
      </c>
      <c r="AD26">
        <v>0.21083253459623416</v>
      </c>
      <c r="AE26">
        <v>0.19905</v>
      </c>
      <c r="AF26">
        <v>0.18895999999999999</v>
      </c>
    </row>
    <row r="27" spans="1:32" x14ac:dyDescent="0.3">
      <c r="A27" t="str">
        <f t="shared" si="0"/>
        <v>2011_513</v>
      </c>
      <c r="B27" s="112">
        <v>26</v>
      </c>
      <c r="C27" s="113">
        <v>513</v>
      </c>
      <c r="D27" s="113">
        <v>513</v>
      </c>
      <c r="E27" s="113" t="s">
        <v>54</v>
      </c>
      <c r="F27" s="113">
        <v>2011</v>
      </c>
      <c r="G27" s="113">
        <v>0</v>
      </c>
      <c r="H27" s="113">
        <v>1</v>
      </c>
      <c r="I27" s="113">
        <v>4120365.59</v>
      </c>
      <c r="J27" s="113">
        <v>142721</v>
      </c>
      <c r="K27" s="113">
        <v>0</v>
      </c>
      <c r="L27" s="113">
        <v>741099.73</v>
      </c>
      <c r="M27" s="113">
        <v>0.18632000000000001</v>
      </c>
      <c r="N27" s="39"/>
      <c r="Q27" s="39"/>
      <c r="R27">
        <v>25</v>
      </c>
      <c r="S27">
        <v>513</v>
      </c>
      <c r="T27">
        <v>513</v>
      </c>
      <c r="U27" t="s">
        <v>54</v>
      </c>
      <c r="V27">
        <v>0.19500000000000001</v>
      </c>
      <c r="W27">
        <v>0.1509161531952361</v>
      </c>
      <c r="X27">
        <v>0.1464171225256049</v>
      </c>
      <c r="Y27">
        <v>0.17725309486454333</v>
      </c>
      <c r="Z27">
        <v>0.17797060891046104</v>
      </c>
      <c r="AA27">
        <v>0.18631622640774953</v>
      </c>
      <c r="AB27">
        <v>0.21398532736608711</v>
      </c>
      <c r="AC27">
        <v>0.20984815847339172</v>
      </c>
      <c r="AD27">
        <v>0.24676862227734431</v>
      </c>
      <c r="AE27">
        <v>0.24965999999999999</v>
      </c>
      <c r="AF27">
        <v>0.23543</v>
      </c>
    </row>
    <row r="28" spans="1:32" x14ac:dyDescent="0.3">
      <c r="A28" t="str">
        <f t="shared" si="0"/>
        <v>2011_549</v>
      </c>
      <c r="B28" s="112">
        <v>27</v>
      </c>
      <c r="C28" s="113">
        <v>549</v>
      </c>
      <c r="D28" s="113">
        <v>549</v>
      </c>
      <c r="E28" s="113" t="s">
        <v>55</v>
      </c>
      <c r="F28" s="113">
        <v>2011</v>
      </c>
      <c r="G28" s="113">
        <v>0</v>
      </c>
      <c r="H28" s="113">
        <v>1</v>
      </c>
      <c r="I28" s="113">
        <v>5761817.7400000002</v>
      </c>
      <c r="J28" s="113">
        <v>221707</v>
      </c>
      <c r="K28" s="113">
        <v>0</v>
      </c>
      <c r="L28" s="113">
        <v>744704.91</v>
      </c>
      <c r="M28" s="113">
        <v>0.13442000000000001</v>
      </c>
      <c r="N28" s="39"/>
      <c r="Q28" s="39"/>
      <c r="R28">
        <v>26</v>
      </c>
      <c r="S28">
        <v>549</v>
      </c>
      <c r="T28">
        <v>549</v>
      </c>
      <c r="U28" t="s">
        <v>55</v>
      </c>
      <c r="V28">
        <v>6.9085598730146608E-2</v>
      </c>
      <c r="W28">
        <v>4.8628284545465549E-2</v>
      </c>
      <c r="X28">
        <v>4.817219132374044E-2</v>
      </c>
      <c r="Y28">
        <v>6.027842916592821E-2</v>
      </c>
      <c r="Z28">
        <v>5.0946036117386372E-2</v>
      </c>
      <c r="AA28">
        <v>0.13442058199724721</v>
      </c>
      <c r="AB28">
        <v>9.3898012371946671E-2</v>
      </c>
      <c r="AC28">
        <v>9.1362036123274995E-2</v>
      </c>
      <c r="AD28">
        <v>6.7198397734663573E-2</v>
      </c>
      <c r="AE28">
        <v>9.2160000000000006E-2</v>
      </c>
      <c r="AF28">
        <v>9.8430000000000004E-2</v>
      </c>
    </row>
    <row r="29" spans="1:32" ht="27.6" x14ac:dyDescent="0.3">
      <c r="A29" t="str">
        <f t="shared" si="0"/>
        <v>2011_576</v>
      </c>
      <c r="B29" s="112">
        <v>28</v>
      </c>
      <c r="C29" s="113">
        <v>576</v>
      </c>
      <c r="D29" s="113">
        <v>576</v>
      </c>
      <c r="E29" s="113" t="s">
        <v>56</v>
      </c>
      <c r="F29" s="113">
        <v>2011</v>
      </c>
      <c r="G29" s="113">
        <v>0</v>
      </c>
      <c r="H29" s="113">
        <v>1</v>
      </c>
      <c r="I29" s="113">
        <v>6109101.1200000001</v>
      </c>
      <c r="J29" s="113">
        <v>237896</v>
      </c>
      <c r="K29" s="113">
        <v>0</v>
      </c>
      <c r="L29" s="113">
        <v>1532692.41</v>
      </c>
      <c r="M29" s="113">
        <v>0.26105</v>
      </c>
      <c r="N29" s="39"/>
      <c r="Q29" s="39"/>
      <c r="R29">
        <v>27</v>
      </c>
      <c r="S29">
        <v>576</v>
      </c>
      <c r="T29">
        <v>576</v>
      </c>
      <c r="U29" t="s">
        <v>56</v>
      </c>
      <c r="V29">
        <v>2.2542389096160832E-4</v>
      </c>
      <c r="W29">
        <v>2.4827642930140385E-3</v>
      </c>
      <c r="X29">
        <v>0.12590105254725281</v>
      </c>
      <c r="Y29">
        <v>0.15241938002097166</v>
      </c>
      <c r="Z29">
        <v>0.21070127341883171</v>
      </c>
      <c r="AA29">
        <v>0.26105243790222066</v>
      </c>
      <c r="AB29">
        <v>0.29169348350512425</v>
      </c>
      <c r="AC29">
        <v>0.23594657254120574</v>
      </c>
      <c r="AD29">
        <v>0.18553381005131775</v>
      </c>
      <c r="AE29">
        <v>9.8739999999999994E-2</v>
      </c>
      <c r="AF29">
        <v>7.0779999999999996E-2</v>
      </c>
    </row>
    <row r="30" spans="1:32" x14ac:dyDescent="0.3">
      <c r="A30" t="str">
        <f t="shared" si="0"/>
        <v>2011_585</v>
      </c>
      <c r="B30" s="112">
        <v>29</v>
      </c>
      <c r="C30" s="113">
        <v>585</v>
      </c>
      <c r="D30" s="113">
        <v>585</v>
      </c>
      <c r="E30" s="113" t="s">
        <v>57</v>
      </c>
      <c r="F30" s="113">
        <v>2011</v>
      </c>
      <c r="G30" s="113">
        <v>0</v>
      </c>
      <c r="H30" s="113">
        <v>1</v>
      </c>
      <c r="I30" s="113">
        <v>6492179.7999999998</v>
      </c>
      <c r="J30" s="113">
        <v>260052</v>
      </c>
      <c r="K30" s="113">
        <v>0</v>
      </c>
      <c r="L30" s="113">
        <v>1098179.1299999999</v>
      </c>
      <c r="M30" s="113">
        <v>0.17621000000000001</v>
      </c>
      <c r="N30" s="39"/>
      <c r="Q30" s="39"/>
      <c r="R30">
        <v>28</v>
      </c>
      <c r="S30">
        <v>585</v>
      </c>
      <c r="T30">
        <v>585</v>
      </c>
      <c r="U30" t="s">
        <v>57</v>
      </c>
      <c r="V30">
        <v>0.22753412457109995</v>
      </c>
      <c r="W30">
        <v>0.17106705363009039</v>
      </c>
      <c r="X30">
        <v>0.12059178336002162</v>
      </c>
      <c r="Y30">
        <v>0.13198520484039358</v>
      </c>
      <c r="Z30">
        <v>0.1326898278714306</v>
      </c>
      <c r="AA30">
        <v>0.17621254974906</v>
      </c>
      <c r="AB30">
        <v>0.24403020752871796</v>
      </c>
      <c r="AC30">
        <v>0.21352229427905137</v>
      </c>
      <c r="AD30">
        <v>0.15052627515271125</v>
      </c>
      <c r="AE30">
        <v>0.14996999999999999</v>
      </c>
      <c r="AF30">
        <v>0.17663000000000001</v>
      </c>
    </row>
    <row r="31" spans="1:32" ht="27.6" x14ac:dyDescent="0.3">
      <c r="A31" t="str">
        <f t="shared" si="0"/>
        <v>2011_594</v>
      </c>
      <c r="B31" s="112">
        <v>30</v>
      </c>
      <c r="C31" s="113">
        <v>594</v>
      </c>
      <c r="D31" s="113">
        <v>594</v>
      </c>
      <c r="E31" s="113" t="s">
        <v>58</v>
      </c>
      <c r="F31" s="113">
        <v>2011</v>
      </c>
      <c r="G31" s="113">
        <v>0</v>
      </c>
      <c r="H31" s="113">
        <v>1</v>
      </c>
      <c r="I31" s="113">
        <v>7698936.8799999999</v>
      </c>
      <c r="J31" s="113">
        <v>314142</v>
      </c>
      <c r="K31" s="113">
        <v>0</v>
      </c>
      <c r="L31" s="114">
        <v>-344493.54</v>
      </c>
      <c r="M31" s="114">
        <v>-4.6649999999999997E-2</v>
      </c>
      <c r="N31" s="39"/>
      <c r="Q31" s="39"/>
      <c r="R31">
        <v>29</v>
      </c>
      <c r="S31">
        <v>594</v>
      </c>
      <c r="T31">
        <v>594</v>
      </c>
      <c r="U31" t="s">
        <v>58</v>
      </c>
      <c r="V31">
        <v>3.6682205935939516E-2</v>
      </c>
      <c r="W31">
        <v>4.4974200159582464E-2</v>
      </c>
      <c r="X31">
        <v>-5.5099356315204354E-3</v>
      </c>
      <c r="Y31">
        <v>-1.5994948126661423E-2</v>
      </c>
      <c r="Z31">
        <v>-8.6013101834222352E-2</v>
      </c>
      <c r="AA31">
        <v>-4.6649032992504724E-2</v>
      </c>
      <c r="AB31">
        <v>9.2752685842419746E-2</v>
      </c>
      <c r="AC31">
        <v>0.15874787839200064</v>
      </c>
      <c r="AD31">
        <v>0.20508915252365667</v>
      </c>
      <c r="AE31">
        <v>0.20694000000000001</v>
      </c>
      <c r="AF31">
        <v>0.13048999999999999</v>
      </c>
    </row>
    <row r="32" spans="1:32" x14ac:dyDescent="0.3">
      <c r="A32" t="str">
        <f t="shared" si="0"/>
        <v>2011_603</v>
      </c>
      <c r="B32" s="112">
        <v>31</v>
      </c>
      <c r="C32" s="113">
        <v>603</v>
      </c>
      <c r="D32" s="113">
        <v>603</v>
      </c>
      <c r="E32" s="113" t="s">
        <v>59</v>
      </c>
      <c r="F32" s="113">
        <v>2011</v>
      </c>
      <c r="G32" s="113">
        <v>0</v>
      </c>
      <c r="H32" s="113">
        <v>1</v>
      </c>
      <c r="I32" s="113">
        <v>1851731.86</v>
      </c>
      <c r="J32" s="113">
        <v>81475</v>
      </c>
      <c r="K32" s="113">
        <v>0</v>
      </c>
      <c r="L32" s="113">
        <v>145918.57999999999</v>
      </c>
      <c r="M32" s="113">
        <v>8.2430000000000003E-2</v>
      </c>
      <c r="N32" s="39"/>
      <c r="Q32" s="39"/>
      <c r="R32">
        <v>30</v>
      </c>
      <c r="S32">
        <v>603</v>
      </c>
      <c r="T32">
        <v>603</v>
      </c>
      <c r="U32" t="s">
        <v>59</v>
      </c>
      <c r="V32">
        <v>0.28160773411879764</v>
      </c>
      <c r="W32">
        <v>0.29112094863126203</v>
      </c>
      <c r="X32">
        <v>0.28881570308169241</v>
      </c>
      <c r="Y32">
        <v>0.24599254238607576</v>
      </c>
      <c r="Z32">
        <v>9.7180514532508491E-2</v>
      </c>
      <c r="AA32">
        <v>8.24279138791192E-2</v>
      </c>
      <c r="AB32">
        <v>0.16042453543554058</v>
      </c>
      <c r="AC32">
        <v>0.11339852328329147</v>
      </c>
      <c r="AD32">
        <v>0.15570162868427717</v>
      </c>
      <c r="AE32">
        <v>0.15486</v>
      </c>
      <c r="AF32">
        <v>0.16599</v>
      </c>
    </row>
    <row r="33" spans="1:32" x14ac:dyDescent="0.3">
      <c r="A33" t="str">
        <f t="shared" si="0"/>
        <v>2011_609</v>
      </c>
      <c r="B33" s="112">
        <v>32</v>
      </c>
      <c r="C33" s="113">
        <v>609</v>
      </c>
      <c r="D33" s="113">
        <v>609</v>
      </c>
      <c r="E33" s="113" t="s">
        <v>60</v>
      </c>
      <c r="F33" s="113">
        <v>2011</v>
      </c>
      <c r="G33" s="113">
        <v>0</v>
      </c>
      <c r="H33" s="113">
        <v>1</v>
      </c>
      <c r="I33" s="113">
        <v>15369648.6</v>
      </c>
      <c r="J33" s="113">
        <v>656501</v>
      </c>
      <c r="K33" s="113">
        <v>0</v>
      </c>
      <c r="L33" s="113">
        <v>1119975.21</v>
      </c>
      <c r="M33" s="113">
        <v>7.6119999999999993E-2</v>
      </c>
      <c r="N33" s="70"/>
      <c r="Q33" s="70"/>
      <c r="R33">
        <v>31</v>
      </c>
      <c r="S33">
        <v>609</v>
      </c>
      <c r="T33">
        <v>609</v>
      </c>
      <c r="U33" t="s">
        <v>60</v>
      </c>
      <c r="V33">
        <v>0.21240704152027293</v>
      </c>
      <c r="W33">
        <v>0.19163971263427543</v>
      </c>
      <c r="X33">
        <v>0.12856610345891695</v>
      </c>
      <c r="Y33">
        <v>5.8334676892768278E-2</v>
      </c>
      <c r="Z33">
        <v>2.1055755158500618E-2</v>
      </c>
      <c r="AA33">
        <v>7.612070784908051E-2</v>
      </c>
      <c r="AB33">
        <v>0.1284006558945005</v>
      </c>
      <c r="AC33">
        <v>0.13140011338298688</v>
      </c>
      <c r="AD33">
        <v>0.1384934360380394</v>
      </c>
      <c r="AE33">
        <v>0.14566999999999999</v>
      </c>
      <c r="AF33">
        <v>0.18446000000000001</v>
      </c>
    </row>
    <row r="34" spans="1:32" ht="27.6" x14ac:dyDescent="0.3">
      <c r="A34" t="str">
        <f t="shared" si="0"/>
        <v>2011_621</v>
      </c>
      <c r="B34" s="112">
        <v>33</v>
      </c>
      <c r="C34" s="113">
        <v>621</v>
      </c>
      <c r="D34" s="113">
        <v>621</v>
      </c>
      <c r="E34" s="113" t="s">
        <v>61</v>
      </c>
      <c r="F34" s="113">
        <v>2011</v>
      </c>
      <c r="G34" s="113">
        <v>0</v>
      </c>
      <c r="H34" s="113">
        <v>1</v>
      </c>
      <c r="I34" s="113">
        <v>42420620.159999996</v>
      </c>
      <c r="J34" s="113">
        <v>1651099</v>
      </c>
      <c r="K34" s="113">
        <v>0</v>
      </c>
      <c r="L34" s="113">
        <v>2862631.13</v>
      </c>
      <c r="M34" s="113">
        <v>7.0209999999999995E-2</v>
      </c>
      <c r="N34" s="39"/>
      <c r="Q34" s="39"/>
      <c r="R34">
        <v>32</v>
      </c>
      <c r="S34">
        <v>621</v>
      </c>
      <c r="T34">
        <v>621</v>
      </c>
      <c r="U34" t="s">
        <v>61</v>
      </c>
      <c r="V34">
        <v>0.19767436215990511</v>
      </c>
      <c r="W34">
        <v>0.13943319297525783</v>
      </c>
      <c r="X34">
        <v>0.17060128265570476</v>
      </c>
      <c r="Y34">
        <v>0.16191286416407108</v>
      </c>
      <c r="Z34">
        <v>0.15985512041043706</v>
      </c>
      <c r="AA34">
        <v>7.0214980420437195E-2</v>
      </c>
      <c r="AB34">
        <v>0.16818252433596259</v>
      </c>
      <c r="AC34">
        <v>0.20900991020554432</v>
      </c>
      <c r="AD34">
        <v>0.27298369484126572</v>
      </c>
      <c r="AE34">
        <v>0.25335000000000002</v>
      </c>
      <c r="AF34">
        <v>0.23512</v>
      </c>
    </row>
    <row r="35" spans="1:32" ht="27.6" x14ac:dyDescent="0.3">
      <c r="A35" t="str">
        <f t="shared" si="0"/>
        <v>2011_720</v>
      </c>
      <c r="B35" s="112">
        <v>34</v>
      </c>
      <c r="C35" s="113">
        <v>720</v>
      </c>
      <c r="D35" s="113">
        <v>720</v>
      </c>
      <c r="E35" s="113" t="s">
        <v>62</v>
      </c>
      <c r="F35" s="113">
        <v>2011</v>
      </c>
      <c r="G35" s="113">
        <v>0</v>
      </c>
      <c r="H35" s="113">
        <v>1</v>
      </c>
      <c r="I35" s="113">
        <v>12081684.789999999</v>
      </c>
      <c r="J35" s="113">
        <v>491354</v>
      </c>
      <c r="K35" s="113">
        <v>0</v>
      </c>
      <c r="L35" s="113">
        <v>1837086.12</v>
      </c>
      <c r="M35" s="113">
        <v>0.1585</v>
      </c>
      <c r="N35" s="39"/>
      <c r="Q35" s="39"/>
      <c r="R35">
        <v>33</v>
      </c>
      <c r="S35">
        <v>720</v>
      </c>
      <c r="T35">
        <v>720</v>
      </c>
      <c r="U35" t="s">
        <v>62</v>
      </c>
      <c r="V35">
        <v>-5.521001541558803E-2</v>
      </c>
      <c r="W35">
        <v>-0.13625120442899363</v>
      </c>
      <c r="X35">
        <v>-0.1490756863106521</v>
      </c>
      <c r="Y35">
        <v>-2.0225459079134728E-2</v>
      </c>
      <c r="Z35">
        <v>6.3787787238567206E-2</v>
      </c>
      <c r="AA35">
        <v>0.15850161253249273</v>
      </c>
      <c r="AB35">
        <v>0.19336920940782465</v>
      </c>
      <c r="AC35">
        <v>0.22399073045215573</v>
      </c>
      <c r="AD35">
        <v>0.11621727790381295</v>
      </c>
      <c r="AE35">
        <v>6.2050000000000001E-2</v>
      </c>
      <c r="AF35">
        <v>7.2450000000000001E-2</v>
      </c>
    </row>
    <row r="36" spans="1:32" x14ac:dyDescent="0.3">
      <c r="A36" t="str">
        <f t="shared" si="0"/>
        <v>2011_729</v>
      </c>
      <c r="B36" s="112">
        <v>35</v>
      </c>
      <c r="C36" s="113">
        <v>729</v>
      </c>
      <c r="D36" s="113">
        <v>729</v>
      </c>
      <c r="E36" s="113" t="s">
        <v>63</v>
      </c>
      <c r="F36" s="113">
        <v>2011</v>
      </c>
      <c r="G36" s="113">
        <v>0</v>
      </c>
      <c r="H36" s="113">
        <v>1</v>
      </c>
      <c r="I36" s="113">
        <v>22646908.32</v>
      </c>
      <c r="J36" s="113">
        <v>848939</v>
      </c>
      <c r="K36" s="113">
        <v>0</v>
      </c>
      <c r="L36" s="113">
        <v>4157861.72</v>
      </c>
      <c r="M36" s="113">
        <v>0.19075</v>
      </c>
      <c r="N36" s="39"/>
      <c r="Q36" s="39"/>
      <c r="R36">
        <v>34</v>
      </c>
      <c r="S36">
        <v>729</v>
      </c>
      <c r="T36">
        <v>729</v>
      </c>
      <c r="U36" t="s">
        <v>63</v>
      </c>
      <c r="V36">
        <v>1.2917778093466947E-2</v>
      </c>
      <c r="W36">
        <v>1.491653881568368E-2</v>
      </c>
      <c r="X36">
        <v>3.1592649692619351E-2</v>
      </c>
      <c r="Y36">
        <v>9.3762512750501764E-2</v>
      </c>
      <c r="Z36">
        <v>0.12670302627136559</v>
      </c>
      <c r="AA36">
        <v>0.19074536985356214</v>
      </c>
      <c r="AB36">
        <v>0.21148640103859512</v>
      </c>
      <c r="AC36">
        <v>0.19372508696926116</v>
      </c>
      <c r="AD36">
        <v>0.15496212628893893</v>
      </c>
      <c r="AE36">
        <v>0.17233999999999999</v>
      </c>
      <c r="AF36">
        <v>0.17232</v>
      </c>
    </row>
    <row r="37" spans="1:32" ht="27.6" x14ac:dyDescent="0.3">
      <c r="A37" t="str">
        <f t="shared" si="0"/>
        <v>2011_747</v>
      </c>
      <c r="B37" s="112">
        <v>36</v>
      </c>
      <c r="C37" s="113">
        <v>747</v>
      </c>
      <c r="D37" s="113">
        <v>747</v>
      </c>
      <c r="E37" s="113" t="s">
        <v>64</v>
      </c>
      <c r="F37" s="113">
        <v>2011</v>
      </c>
      <c r="G37" s="113">
        <v>0</v>
      </c>
      <c r="H37" s="113">
        <v>1</v>
      </c>
      <c r="I37" s="113">
        <v>6069786.6299999999</v>
      </c>
      <c r="J37" s="113">
        <v>282067</v>
      </c>
      <c r="K37" s="113">
        <v>0</v>
      </c>
      <c r="L37" s="113">
        <v>594739.9</v>
      </c>
      <c r="M37" s="113">
        <v>0.10276</v>
      </c>
      <c r="N37" s="39"/>
      <c r="Q37" s="39"/>
      <c r="R37">
        <v>35</v>
      </c>
      <c r="S37">
        <v>747</v>
      </c>
      <c r="T37">
        <v>747</v>
      </c>
      <c r="U37" t="s">
        <v>64</v>
      </c>
      <c r="V37">
        <v>0.13092755382225624</v>
      </c>
      <c r="W37">
        <v>7.6834310446609821E-2</v>
      </c>
      <c r="X37">
        <v>5.852983829206948E-2</v>
      </c>
      <c r="Y37">
        <v>5.6263797232763854E-2</v>
      </c>
      <c r="Z37">
        <v>5.3834603877852251E-2</v>
      </c>
      <c r="AA37">
        <v>0.10275893409162946</v>
      </c>
      <c r="AB37">
        <v>0.14346501770751699</v>
      </c>
      <c r="AC37">
        <v>0.17466227928273037</v>
      </c>
      <c r="AD37">
        <v>0.19745718715699839</v>
      </c>
      <c r="AE37">
        <v>0.18301000000000001</v>
      </c>
      <c r="AF37">
        <v>0.13203000000000001</v>
      </c>
    </row>
    <row r="38" spans="1:32" ht="27.6" x14ac:dyDescent="0.3">
      <c r="A38" t="str">
        <f t="shared" si="0"/>
        <v>2011_1917</v>
      </c>
      <c r="B38" s="112">
        <v>37</v>
      </c>
      <c r="C38" s="113">
        <v>1917</v>
      </c>
      <c r="D38" s="113">
        <v>1917</v>
      </c>
      <c r="E38" s="113" t="s">
        <v>114</v>
      </c>
      <c r="F38" s="113">
        <v>2011</v>
      </c>
      <c r="G38" s="113">
        <v>0</v>
      </c>
      <c r="H38" s="113">
        <v>1</v>
      </c>
      <c r="I38" s="113">
        <v>4832964.13</v>
      </c>
      <c r="J38" s="113">
        <v>182761</v>
      </c>
      <c r="K38" s="113">
        <v>0</v>
      </c>
      <c r="L38" s="113">
        <v>217408.14</v>
      </c>
      <c r="M38" s="113">
        <v>4.675E-2</v>
      </c>
      <c r="N38" s="39"/>
      <c r="Q38" s="39"/>
      <c r="R38">
        <v>36</v>
      </c>
      <c r="S38">
        <v>1917</v>
      </c>
      <c r="T38">
        <v>1917</v>
      </c>
      <c r="U38" t="s">
        <v>114</v>
      </c>
      <c r="V38">
        <v>4.5471406263521245E-2</v>
      </c>
      <c r="W38">
        <v>3.6287576610433185E-2</v>
      </c>
      <c r="X38">
        <v>3.9866328387253673E-2</v>
      </c>
      <c r="Y38">
        <v>6.3827005374538837E-2</v>
      </c>
      <c r="Z38">
        <v>4.9264011138565406E-2</v>
      </c>
      <c r="AA38">
        <v>4.6752396384026354E-2</v>
      </c>
      <c r="AB38">
        <v>6.0321431933661115E-2</v>
      </c>
      <c r="AC38">
        <v>0.1163503877489116</v>
      </c>
      <c r="AD38">
        <v>0.13673692856217068</v>
      </c>
      <c r="AE38">
        <v>0.14732999999999999</v>
      </c>
      <c r="AF38">
        <v>0.22875999999999999</v>
      </c>
    </row>
    <row r="39" spans="1:32" ht="55.2" x14ac:dyDescent="0.3">
      <c r="A39" t="str">
        <f t="shared" si="0"/>
        <v>2011_846</v>
      </c>
      <c r="B39" s="112">
        <v>38</v>
      </c>
      <c r="C39" s="113">
        <v>846</v>
      </c>
      <c r="D39" s="113">
        <v>846</v>
      </c>
      <c r="E39" s="113" t="s">
        <v>66</v>
      </c>
      <c r="F39" s="113">
        <v>2011</v>
      </c>
      <c r="G39" s="113">
        <v>0</v>
      </c>
      <c r="H39" s="113">
        <v>1</v>
      </c>
      <c r="I39" s="113">
        <v>5384055.71</v>
      </c>
      <c r="J39" s="113">
        <v>239984</v>
      </c>
      <c r="K39" s="113">
        <v>0</v>
      </c>
      <c r="L39" s="113">
        <v>2089119.15</v>
      </c>
      <c r="M39" s="113">
        <v>0.40611999999999998</v>
      </c>
      <c r="N39" s="39"/>
      <c r="Q39" s="39"/>
      <c r="R39">
        <v>37</v>
      </c>
      <c r="S39">
        <v>846</v>
      </c>
      <c r="T39">
        <v>846</v>
      </c>
      <c r="U39" t="s">
        <v>66</v>
      </c>
      <c r="V39">
        <v>0.29381041433178362</v>
      </c>
      <c r="W39">
        <v>0.3533541231783191</v>
      </c>
      <c r="X39">
        <v>0.42893784250040529</v>
      </c>
      <c r="Y39">
        <v>0.46982447672345234</v>
      </c>
      <c r="Z39">
        <v>0.43942403385660311</v>
      </c>
      <c r="AA39">
        <v>0.40612170043018314</v>
      </c>
      <c r="AB39">
        <v>0.41049521086530594</v>
      </c>
      <c r="AC39">
        <v>0.38670018698794539</v>
      </c>
      <c r="AD39">
        <v>0.30568602466926992</v>
      </c>
      <c r="AE39">
        <v>0.20901</v>
      </c>
      <c r="AF39">
        <v>0.14713000000000001</v>
      </c>
    </row>
    <row r="40" spans="1:32" ht="27.6" x14ac:dyDescent="0.3">
      <c r="A40" t="str">
        <f t="shared" si="0"/>
        <v>2011_882</v>
      </c>
      <c r="B40" s="112">
        <v>39</v>
      </c>
      <c r="C40" s="113">
        <v>882</v>
      </c>
      <c r="D40" s="113">
        <v>882</v>
      </c>
      <c r="E40" s="113" t="s">
        <v>68</v>
      </c>
      <c r="F40" s="113">
        <v>2011</v>
      </c>
      <c r="G40" s="113">
        <v>0</v>
      </c>
      <c r="H40" s="113">
        <v>1</v>
      </c>
      <c r="I40" s="113">
        <v>44434314.539999999</v>
      </c>
      <c r="J40" s="113">
        <v>1882597</v>
      </c>
      <c r="K40" s="113">
        <v>31917.65</v>
      </c>
      <c r="L40" s="113">
        <v>4926441.0999999996</v>
      </c>
      <c r="M40" s="113">
        <v>0.11652999999999999</v>
      </c>
      <c r="N40" s="39"/>
      <c r="Q40" s="39"/>
      <c r="R40">
        <v>38</v>
      </c>
      <c r="S40">
        <v>882</v>
      </c>
      <c r="T40">
        <v>882</v>
      </c>
      <c r="U40" t="s">
        <v>68</v>
      </c>
      <c r="V40">
        <v>0.13167740092340513</v>
      </c>
      <c r="W40">
        <v>0.12995135951117726</v>
      </c>
      <c r="X40">
        <v>0.11461216533415718</v>
      </c>
      <c r="Y40">
        <v>0.10307378973103752</v>
      </c>
      <c r="Z40">
        <v>7.8005190924333209E-2</v>
      </c>
      <c r="AA40">
        <v>0.1165254668119796</v>
      </c>
      <c r="AB40">
        <v>0.17006629968771539</v>
      </c>
      <c r="AC40">
        <v>0.16306950725184047</v>
      </c>
      <c r="AD40">
        <v>0.14336434796487268</v>
      </c>
      <c r="AE40">
        <v>0.17598</v>
      </c>
      <c r="AF40">
        <v>0.19439000000000001</v>
      </c>
    </row>
    <row r="41" spans="1:32" x14ac:dyDescent="0.3">
      <c r="A41" t="str">
        <f t="shared" si="0"/>
        <v>2011_916</v>
      </c>
      <c r="B41" s="112">
        <v>40</v>
      </c>
      <c r="C41" s="113">
        <v>916</v>
      </c>
      <c r="D41" s="113">
        <v>916</v>
      </c>
      <c r="E41" s="113" t="s">
        <v>16</v>
      </c>
      <c r="F41" s="113">
        <v>2011</v>
      </c>
      <c r="G41" s="113">
        <v>0</v>
      </c>
      <c r="H41" s="113">
        <v>1</v>
      </c>
      <c r="I41" s="113">
        <v>2937396.34</v>
      </c>
      <c r="J41" s="113">
        <v>123963</v>
      </c>
      <c r="K41" s="113">
        <v>0</v>
      </c>
      <c r="L41" s="113">
        <v>586796.26</v>
      </c>
      <c r="M41" s="113">
        <v>0.20857000000000001</v>
      </c>
      <c r="N41" s="39"/>
      <c r="Q41" s="39"/>
      <c r="R41">
        <v>39</v>
      </c>
      <c r="S41">
        <v>916</v>
      </c>
      <c r="T41">
        <v>916</v>
      </c>
      <c r="U41" t="s">
        <v>16</v>
      </c>
      <c r="V41">
        <v>0.3033617162783866</v>
      </c>
      <c r="W41">
        <v>0.2539954516097046</v>
      </c>
      <c r="X41">
        <v>0.28115345784224427</v>
      </c>
      <c r="Y41">
        <v>0.28514022286941459</v>
      </c>
      <c r="Z41">
        <v>0.24045818956606033</v>
      </c>
      <c r="AA41">
        <v>0.20856945556776549</v>
      </c>
      <c r="AB41">
        <v>7.4633023264268863E-2</v>
      </c>
      <c r="AC41">
        <v>8.2898928875563202E-3</v>
      </c>
      <c r="AD41">
        <v>-4.6298950564105566E-2</v>
      </c>
      <c r="AE41">
        <v>-7.7560000000000004E-2</v>
      </c>
      <c r="AF41">
        <v>-7.4359999999999996E-2</v>
      </c>
    </row>
    <row r="42" spans="1:32" x14ac:dyDescent="0.3">
      <c r="A42" t="str">
        <f t="shared" si="0"/>
        <v>2011_914</v>
      </c>
      <c r="B42" s="112">
        <v>41</v>
      </c>
      <c r="C42" s="113">
        <v>914</v>
      </c>
      <c r="D42" s="113">
        <v>914</v>
      </c>
      <c r="E42" s="113" t="s">
        <v>69</v>
      </c>
      <c r="F42" s="113">
        <v>2011</v>
      </c>
      <c r="G42" s="113">
        <v>0</v>
      </c>
      <c r="H42" s="113">
        <v>2</v>
      </c>
      <c r="I42" s="113">
        <v>6039215.71</v>
      </c>
      <c r="J42" s="113">
        <v>195984</v>
      </c>
      <c r="K42" s="113">
        <v>0</v>
      </c>
      <c r="L42" s="113">
        <v>828316.36</v>
      </c>
      <c r="M42" s="113">
        <v>0.14176</v>
      </c>
      <c r="N42" s="39"/>
      <c r="Q42" s="39"/>
      <c r="R42">
        <v>40</v>
      </c>
      <c r="S42">
        <v>914</v>
      </c>
      <c r="T42">
        <v>914</v>
      </c>
      <c r="U42" t="s">
        <v>69</v>
      </c>
      <c r="V42">
        <v>1.6218573295811108E-2</v>
      </c>
      <c r="W42">
        <v>6.2616283566398021E-2</v>
      </c>
      <c r="X42">
        <v>4.9518172295945954E-2</v>
      </c>
      <c r="Y42">
        <v>9.3501022123483338E-2</v>
      </c>
      <c r="Z42">
        <v>0.13323261249954571</v>
      </c>
      <c r="AA42">
        <v>0.22217507741237658</v>
      </c>
      <c r="AB42">
        <v>0.28934192519291263</v>
      </c>
      <c r="AC42">
        <v>0.27142940432240986</v>
      </c>
      <c r="AD42">
        <v>0.18930760843713965</v>
      </c>
      <c r="AE42">
        <v>0.13092999999999999</v>
      </c>
      <c r="AF42">
        <v>8.6110000000000006E-2</v>
      </c>
    </row>
    <row r="43" spans="1:32" ht="41.4" x14ac:dyDescent="0.3">
      <c r="A43" t="str">
        <f t="shared" si="0"/>
        <v>2011_918</v>
      </c>
      <c r="B43" s="112">
        <v>42</v>
      </c>
      <c r="C43" s="113">
        <v>918</v>
      </c>
      <c r="D43" s="113">
        <v>918</v>
      </c>
      <c r="E43" s="113" t="s">
        <v>70</v>
      </c>
      <c r="F43" s="113">
        <v>2011</v>
      </c>
      <c r="G43" s="113">
        <v>0</v>
      </c>
      <c r="H43" s="113">
        <v>1</v>
      </c>
      <c r="I43" s="113">
        <v>4979551.82</v>
      </c>
      <c r="J43" s="113">
        <v>198631</v>
      </c>
      <c r="K43" s="113">
        <v>0</v>
      </c>
      <c r="L43" s="113">
        <v>1071382.7</v>
      </c>
      <c r="M43" s="113">
        <v>0.22409999999999999</v>
      </c>
      <c r="N43" s="39"/>
      <c r="Q43" s="39"/>
      <c r="R43">
        <v>41</v>
      </c>
      <c r="S43">
        <v>918</v>
      </c>
      <c r="T43">
        <v>918</v>
      </c>
      <c r="U43" t="s">
        <v>70</v>
      </c>
      <c r="V43">
        <v>0.16269503532929355</v>
      </c>
      <c r="W43">
        <v>0.16365371039891388</v>
      </c>
      <c r="X43">
        <v>0.1624985721020262</v>
      </c>
      <c r="Y43">
        <v>0.19190981135186244</v>
      </c>
      <c r="Z43">
        <v>0.20088931401047297</v>
      </c>
      <c r="AA43">
        <v>0.22409547037844477</v>
      </c>
      <c r="AB43">
        <v>0.27224482330893746</v>
      </c>
      <c r="AC43">
        <v>0.24479013479596015</v>
      </c>
      <c r="AD43">
        <v>0.1952512264816112</v>
      </c>
      <c r="AE43">
        <v>0.16954</v>
      </c>
      <c r="AF43">
        <v>0.15645000000000001</v>
      </c>
    </row>
    <row r="44" spans="1:32" ht="27.6" x14ac:dyDescent="0.3">
      <c r="A44" t="str">
        <f t="shared" si="0"/>
        <v>2011_936</v>
      </c>
      <c r="B44" s="112">
        <v>43</v>
      </c>
      <c r="C44" s="113">
        <v>936</v>
      </c>
      <c r="D44" s="113">
        <v>936</v>
      </c>
      <c r="E44" s="113" t="s">
        <v>71</v>
      </c>
      <c r="F44" s="113">
        <v>2011</v>
      </c>
      <c r="G44" s="113">
        <v>0</v>
      </c>
      <c r="H44" s="113">
        <v>1</v>
      </c>
      <c r="I44" s="113">
        <v>9629164.7100000009</v>
      </c>
      <c r="J44" s="113">
        <v>376921</v>
      </c>
      <c r="K44" s="113">
        <v>0</v>
      </c>
      <c r="L44" s="113">
        <v>868997.75</v>
      </c>
      <c r="M44" s="113">
        <v>9.3920000000000003E-2</v>
      </c>
      <c r="N44" s="39"/>
      <c r="Q44" s="39"/>
      <c r="R44">
        <v>42</v>
      </c>
      <c r="S44">
        <v>936</v>
      </c>
      <c r="T44">
        <v>936</v>
      </c>
      <c r="U44" t="s">
        <v>71</v>
      </c>
      <c r="V44">
        <v>3.7404564863907509E-2</v>
      </c>
      <c r="W44">
        <v>9.8943707316052232E-2</v>
      </c>
      <c r="X44">
        <v>0.14179619711287988</v>
      </c>
      <c r="Y44">
        <v>0.11706369246909723</v>
      </c>
      <c r="Z44">
        <v>0.10810956652819458</v>
      </c>
      <c r="AA44">
        <v>9.3922920454502373E-2</v>
      </c>
      <c r="AB44">
        <v>0.13174123772168486</v>
      </c>
      <c r="AC44">
        <v>0.1560574058505835</v>
      </c>
      <c r="AD44">
        <v>0.14503977365594248</v>
      </c>
      <c r="AE44">
        <v>9.6019999999999994E-2</v>
      </c>
      <c r="AF44">
        <v>7.6670000000000002E-2</v>
      </c>
    </row>
    <row r="45" spans="1:32" x14ac:dyDescent="0.3">
      <c r="A45" t="str">
        <f t="shared" si="0"/>
        <v>2011_977</v>
      </c>
      <c r="B45" s="112">
        <v>44</v>
      </c>
      <c r="C45" s="113">
        <v>977</v>
      </c>
      <c r="D45" s="113">
        <v>977</v>
      </c>
      <c r="E45" s="113" t="s">
        <v>72</v>
      </c>
      <c r="F45" s="113">
        <v>2011</v>
      </c>
      <c r="G45" s="113">
        <v>0</v>
      </c>
      <c r="H45" s="113">
        <v>1</v>
      </c>
      <c r="I45" s="113">
        <v>6548559.3099999996</v>
      </c>
      <c r="J45" s="113">
        <v>251075</v>
      </c>
      <c r="K45" s="113">
        <v>0</v>
      </c>
      <c r="L45" s="113">
        <v>1019369.87</v>
      </c>
      <c r="M45" s="113">
        <v>0.16187000000000001</v>
      </c>
      <c r="N45" s="39"/>
      <c r="Q45" s="39"/>
      <c r="R45">
        <v>43</v>
      </c>
      <c r="S45">
        <v>977</v>
      </c>
      <c r="T45">
        <v>977</v>
      </c>
      <c r="U45" t="s">
        <v>72</v>
      </c>
      <c r="V45">
        <v>-3.9491822509739628E-2</v>
      </c>
      <c r="W45">
        <v>-8.6466994514576873E-2</v>
      </c>
      <c r="X45">
        <v>-5.3436817667382612E-2</v>
      </c>
      <c r="Y45">
        <v>4.1016854792877743E-3</v>
      </c>
      <c r="Z45">
        <v>9.7200594556222458E-2</v>
      </c>
      <c r="AA45">
        <v>0.16186937828194448</v>
      </c>
      <c r="AB45">
        <v>0.2592075140517785</v>
      </c>
      <c r="AC45">
        <v>0.3129261932018636</v>
      </c>
      <c r="AD45">
        <v>0.31069077126381611</v>
      </c>
      <c r="AE45">
        <v>0.21803</v>
      </c>
      <c r="AF45">
        <v>8.4250000000000005E-2</v>
      </c>
    </row>
    <row r="46" spans="1:32" x14ac:dyDescent="0.3">
      <c r="A46" t="str">
        <f t="shared" si="0"/>
        <v>2011_981</v>
      </c>
      <c r="B46" s="112">
        <v>45</v>
      </c>
      <c r="C46" s="113">
        <v>981</v>
      </c>
      <c r="D46" s="113">
        <v>981</v>
      </c>
      <c r="E46" s="113" t="s">
        <v>73</v>
      </c>
      <c r="F46" s="113">
        <v>2011</v>
      </c>
      <c r="G46" s="113">
        <v>0</v>
      </c>
      <c r="H46" s="113">
        <v>1</v>
      </c>
      <c r="I46" s="113">
        <v>16464594.869999999</v>
      </c>
      <c r="J46" s="113">
        <v>688857</v>
      </c>
      <c r="K46" s="113">
        <v>0</v>
      </c>
      <c r="L46" s="113">
        <v>2781790.76</v>
      </c>
      <c r="M46" s="113">
        <v>0.17632999999999999</v>
      </c>
      <c r="N46" s="39"/>
      <c r="Q46" s="39"/>
      <c r="R46">
        <v>44</v>
      </c>
      <c r="S46">
        <v>981</v>
      </c>
      <c r="T46">
        <v>981</v>
      </c>
      <c r="U46" t="s">
        <v>73</v>
      </c>
      <c r="V46">
        <v>0.20881803339557059</v>
      </c>
      <c r="W46">
        <v>0.18474220130442218</v>
      </c>
      <c r="X46">
        <v>0.11997585538426385</v>
      </c>
      <c r="Y46">
        <v>0.10845084068660497</v>
      </c>
      <c r="Z46">
        <v>8.1154378057787593E-2</v>
      </c>
      <c r="AA46">
        <v>0.1763334801150572</v>
      </c>
      <c r="AB46">
        <v>0.27728608290036522</v>
      </c>
      <c r="AC46">
        <v>0.31970250180286852</v>
      </c>
      <c r="AD46">
        <v>0.31723712731524528</v>
      </c>
      <c r="AE46">
        <v>0.28331000000000001</v>
      </c>
      <c r="AF46">
        <v>0.25645000000000001</v>
      </c>
    </row>
    <row r="47" spans="1:32" x14ac:dyDescent="0.3">
      <c r="A47" t="str">
        <f t="shared" si="0"/>
        <v>2011_999</v>
      </c>
      <c r="B47" s="112">
        <v>46</v>
      </c>
      <c r="C47" s="113">
        <v>999</v>
      </c>
      <c r="D47" s="113">
        <v>999</v>
      </c>
      <c r="E47" s="113" t="s">
        <v>74</v>
      </c>
      <c r="F47" s="113">
        <v>2011</v>
      </c>
      <c r="G47" s="113">
        <v>0</v>
      </c>
      <c r="H47" s="113">
        <v>1</v>
      </c>
      <c r="I47" s="113">
        <v>16880739.170000002</v>
      </c>
      <c r="J47" s="113">
        <v>743780</v>
      </c>
      <c r="K47" s="113">
        <v>0</v>
      </c>
      <c r="L47" s="113">
        <v>182498.34</v>
      </c>
      <c r="M47" s="113">
        <v>1.1310000000000001E-2</v>
      </c>
      <c r="N47" s="39"/>
      <c r="Q47" s="39"/>
      <c r="R47">
        <v>45</v>
      </c>
      <c r="S47">
        <v>999</v>
      </c>
      <c r="T47">
        <v>999</v>
      </c>
      <c r="U47" t="s">
        <v>74</v>
      </c>
      <c r="V47">
        <v>6.6802020771997511E-2</v>
      </c>
      <c r="W47">
        <v>9.6259138643113959E-2</v>
      </c>
      <c r="X47">
        <v>0.14260754518787991</v>
      </c>
      <c r="Y47">
        <v>0.15740342596013188</v>
      </c>
      <c r="Z47">
        <v>0.17402233807216672</v>
      </c>
      <c r="AA47">
        <v>1.1309338895724552E-2</v>
      </c>
      <c r="AB47">
        <v>0.24381293148993333</v>
      </c>
      <c r="AC47">
        <v>0.23669256725709237</v>
      </c>
      <c r="AD47">
        <v>0.19015803548712198</v>
      </c>
      <c r="AE47">
        <v>0.13358</v>
      </c>
      <c r="AF47">
        <v>0.13730000000000001</v>
      </c>
    </row>
    <row r="48" spans="1:32" ht="27.6" x14ac:dyDescent="0.3">
      <c r="A48" t="str">
        <f t="shared" si="0"/>
        <v>2011_1044</v>
      </c>
      <c r="B48" s="112">
        <v>47</v>
      </c>
      <c r="C48" s="113">
        <v>1044</v>
      </c>
      <c r="D48" s="113">
        <v>1044</v>
      </c>
      <c r="E48" s="113" t="s">
        <v>75</v>
      </c>
      <c r="F48" s="113">
        <v>2011</v>
      </c>
      <c r="G48" s="113">
        <v>0</v>
      </c>
      <c r="H48" s="113">
        <v>1</v>
      </c>
      <c r="I48" s="113">
        <v>42091376.630000003</v>
      </c>
      <c r="J48" s="113">
        <v>1952999</v>
      </c>
      <c r="K48" s="113">
        <v>0</v>
      </c>
      <c r="L48" s="113">
        <v>3363848.13</v>
      </c>
      <c r="M48" s="113">
        <v>8.3809999999999996E-2</v>
      </c>
      <c r="N48" s="39"/>
      <c r="Q48" s="39"/>
      <c r="R48">
        <v>46</v>
      </c>
      <c r="S48">
        <v>1044</v>
      </c>
      <c r="T48">
        <v>1044</v>
      </c>
      <c r="U48" t="s">
        <v>75</v>
      </c>
      <c r="V48">
        <v>6.1511997409872197E-2</v>
      </c>
      <c r="W48">
        <v>9.0172162082271842E-2</v>
      </c>
      <c r="X48">
        <v>0.11143839344261865</v>
      </c>
      <c r="Y48">
        <v>0.109423120244989</v>
      </c>
      <c r="Z48">
        <v>8.6789771518467146E-2</v>
      </c>
      <c r="AA48">
        <v>8.380628038851802E-2</v>
      </c>
      <c r="AB48">
        <v>0.1069014478137769</v>
      </c>
      <c r="AC48">
        <v>0.11901875883375081</v>
      </c>
      <c r="AD48">
        <v>0.13660272588451169</v>
      </c>
      <c r="AE48">
        <v>0.12587999999999999</v>
      </c>
      <c r="AF48">
        <v>9.7850000000000006E-2</v>
      </c>
    </row>
    <row r="49" spans="1:32" ht="27.6" x14ac:dyDescent="0.3">
      <c r="A49" t="str">
        <f t="shared" si="0"/>
        <v>2011_1053</v>
      </c>
      <c r="B49" s="112">
        <v>48</v>
      </c>
      <c r="C49" s="113">
        <v>1053</v>
      </c>
      <c r="D49" s="113">
        <v>1053</v>
      </c>
      <c r="E49" s="113" t="s">
        <v>76</v>
      </c>
      <c r="F49" s="113">
        <v>2011</v>
      </c>
      <c r="G49" s="113">
        <v>0</v>
      </c>
      <c r="H49" s="113">
        <v>1</v>
      </c>
      <c r="I49" s="113">
        <v>188140100.94999999</v>
      </c>
      <c r="J49" s="113">
        <v>7259732</v>
      </c>
      <c r="K49" s="113">
        <v>0</v>
      </c>
      <c r="L49" s="113">
        <v>6010497.5099999998</v>
      </c>
      <c r="M49" s="113">
        <v>3.3230000000000003E-2</v>
      </c>
      <c r="N49" s="39"/>
      <c r="Q49" s="39"/>
      <c r="R49">
        <v>47</v>
      </c>
      <c r="S49">
        <v>1053</v>
      </c>
      <c r="T49">
        <v>1053</v>
      </c>
      <c r="U49" t="s">
        <v>76</v>
      </c>
      <c r="V49">
        <v>0.11423129571662134</v>
      </c>
      <c r="W49">
        <v>0.1314157754619627</v>
      </c>
      <c r="X49">
        <v>0.13996283963827114</v>
      </c>
      <c r="Y49">
        <v>8.1947132183508326E-2</v>
      </c>
      <c r="Z49">
        <v>1.8032844304589141E-2</v>
      </c>
      <c r="AA49">
        <v>3.322913119256992E-2</v>
      </c>
      <c r="AB49">
        <v>3.7590043571326066E-2</v>
      </c>
      <c r="AC49">
        <v>-1.0026785291629672E-2</v>
      </c>
      <c r="AD49">
        <v>1.6236431881470465E-2</v>
      </c>
      <c r="AE49">
        <v>6.3350000000000004E-2</v>
      </c>
      <c r="AF49">
        <v>0.10785</v>
      </c>
    </row>
    <row r="50" spans="1:32" ht="41.4" x14ac:dyDescent="0.3">
      <c r="A50" t="str">
        <f t="shared" si="0"/>
        <v>2011_1062</v>
      </c>
      <c r="B50" s="112">
        <v>49</v>
      </c>
      <c r="C50" s="113">
        <v>1062</v>
      </c>
      <c r="D50" s="113">
        <v>1062</v>
      </c>
      <c r="E50" s="113" t="s">
        <v>77</v>
      </c>
      <c r="F50" s="113">
        <v>2011</v>
      </c>
      <c r="G50" s="113">
        <v>0</v>
      </c>
      <c r="H50" s="113">
        <v>1</v>
      </c>
      <c r="I50" s="113">
        <v>12517177.84</v>
      </c>
      <c r="J50" s="113">
        <v>514852</v>
      </c>
      <c r="K50" s="113">
        <v>0</v>
      </c>
      <c r="L50" s="113">
        <v>1226112.33</v>
      </c>
      <c r="M50" s="113">
        <v>0.10216</v>
      </c>
      <c r="N50" s="39"/>
      <c r="Q50" s="39"/>
      <c r="R50">
        <v>48</v>
      </c>
      <c r="S50">
        <v>1062</v>
      </c>
      <c r="T50">
        <v>1062</v>
      </c>
      <c r="U50" t="s">
        <v>77</v>
      </c>
      <c r="V50">
        <v>-4.120143507029201E-2</v>
      </c>
      <c r="W50">
        <v>-6.6248078800128049E-2</v>
      </c>
      <c r="X50">
        <v>-3.5712386359005428E-2</v>
      </c>
      <c r="Y50">
        <v>-3.2455642971541521E-2</v>
      </c>
      <c r="Z50">
        <v>2.1893806147926676E-3</v>
      </c>
      <c r="AA50">
        <v>0.10215622757997046</v>
      </c>
      <c r="AB50">
        <v>0.1383745168005506</v>
      </c>
      <c r="AC50">
        <v>0.16608172208028898</v>
      </c>
      <c r="AD50">
        <v>0.13501522701491711</v>
      </c>
      <c r="AE50">
        <v>8.9279999999999998E-2</v>
      </c>
      <c r="AF50">
        <v>6.7510000000000001E-2</v>
      </c>
    </row>
    <row r="51" spans="1:32" ht="27.6" x14ac:dyDescent="0.3">
      <c r="A51" t="str">
        <f t="shared" si="0"/>
        <v>2011_1071</v>
      </c>
      <c r="B51" s="112">
        <v>50</v>
      </c>
      <c r="C51" s="113">
        <v>1071</v>
      </c>
      <c r="D51" s="113">
        <v>1071</v>
      </c>
      <c r="E51" s="113" t="s">
        <v>78</v>
      </c>
      <c r="F51" s="113">
        <v>2011</v>
      </c>
      <c r="G51" s="113">
        <v>0</v>
      </c>
      <c r="H51" s="113">
        <v>1</v>
      </c>
      <c r="I51" s="113">
        <v>14741021.380000001</v>
      </c>
      <c r="J51" s="113">
        <v>601275</v>
      </c>
      <c r="K51" s="113">
        <v>0</v>
      </c>
      <c r="L51" s="114">
        <v>-372634.6</v>
      </c>
      <c r="M51" s="114">
        <v>-2.6349999999999998E-2</v>
      </c>
      <c r="N51" s="39"/>
      <c r="Q51" s="39"/>
      <c r="R51">
        <v>49</v>
      </c>
      <c r="S51">
        <v>1071</v>
      </c>
      <c r="T51">
        <v>1071</v>
      </c>
      <c r="U51" t="s">
        <v>78</v>
      </c>
      <c r="V51">
        <v>-2.4020022750865764E-2</v>
      </c>
      <c r="W51">
        <v>-2.3377314818469552E-2</v>
      </c>
      <c r="X51">
        <v>-1.8054020431573389E-2</v>
      </c>
      <c r="Y51">
        <v>-4.3758967898674374E-2</v>
      </c>
      <c r="Z51">
        <v>-5.7048390688087099E-2</v>
      </c>
      <c r="AA51">
        <v>-2.6353697583082106E-2</v>
      </c>
      <c r="AB51">
        <v>1.7529491631266131E-2</v>
      </c>
      <c r="AC51">
        <v>8.120288076163315E-2</v>
      </c>
      <c r="AD51">
        <v>0.10481182509056246</v>
      </c>
      <c r="AE51">
        <v>0.15387999999999999</v>
      </c>
      <c r="AF51">
        <v>0.13819000000000001</v>
      </c>
    </row>
    <row r="52" spans="1:32" ht="27.6" x14ac:dyDescent="0.3">
      <c r="A52" t="str">
        <f t="shared" si="0"/>
        <v>2011_1089</v>
      </c>
      <c r="B52" s="112">
        <v>51</v>
      </c>
      <c r="C52" s="113">
        <v>1089</v>
      </c>
      <c r="D52" s="113">
        <v>1089</v>
      </c>
      <c r="E52" s="113" t="s">
        <v>80</v>
      </c>
      <c r="F52" s="113">
        <v>2011</v>
      </c>
      <c r="G52" s="113">
        <v>0</v>
      </c>
      <c r="H52" s="113">
        <v>1</v>
      </c>
      <c r="I52" s="113">
        <v>4864702.1900000004</v>
      </c>
      <c r="J52" s="113">
        <v>191867</v>
      </c>
      <c r="K52" s="113">
        <v>0</v>
      </c>
      <c r="L52" s="113">
        <v>444526.77</v>
      </c>
      <c r="M52" s="113">
        <v>9.5130000000000006E-2</v>
      </c>
      <c r="N52" s="39"/>
      <c r="Q52" s="39"/>
      <c r="R52">
        <v>50</v>
      </c>
      <c r="S52">
        <v>1080</v>
      </c>
      <c r="T52">
        <v>1080</v>
      </c>
      <c r="U52" t="s">
        <v>28</v>
      </c>
      <c r="V52">
        <v>4.1761658680261757E-2</v>
      </c>
      <c r="W52">
        <v>2.8351077295041258E-2</v>
      </c>
      <c r="X52">
        <v>2.0624780635687852E-2</v>
      </c>
      <c r="Y52">
        <v>2.852951994527346E-2</v>
      </c>
      <c r="Z52">
        <v>1.2306588369327229E-2</v>
      </c>
      <c r="AA52">
        <v>9.9004507516112131E-2</v>
      </c>
      <c r="AB52">
        <v>0.21038527683068012</v>
      </c>
      <c r="AC52">
        <v>0.25602460367248947</v>
      </c>
      <c r="AD52">
        <v>0.28935126095314251</v>
      </c>
      <c r="AE52">
        <v>0.29791000000000001</v>
      </c>
      <c r="AF52">
        <v>0.26591999999999999</v>
      </c>
    </row>
    <row r="53" spans="1:32" ht="27.6" x14ac:dyDescent="0.3">
      <c r="A53" t="str">
        <f t="shared" si="0"/>
        <v>2011_1080</v>
      </c>
      <c r="B53" s="112">
        <v>52</v>
      </c>
      <c r="C53" s="113">
        <v>1080</v>
      </c>
      <c r="D53" s="113">
        <v>1080</v>
      </c>
      <c r="E53" s="113" t="s">
        <v>780</v>
      </c>
      <c r="F53" s="113">
        <v>2011</v>
      </c>
      <c r="G53" s="113">
        <v>0</v>
      </c>
      <c r="H53" s="113">
        <v>1</v>
      </c>
      <c r="I53" s="113">
        <v>5545286.3399999999</v>
      </c>
      <c r="J53" s="113">
        <v>226317</v>
      </c>
      <c r="K53" s="113">
        <v>0</v>
      </c>
      <c r="L53" s="113">
        <v>526601.93999999994</v>
      </c>
      <c r="M53" s="113">
        <v>9.9000000000000005E-2</v>
      </c>
      <c r="N53" s="70"/>
      <c r="Q53" s="70"/>
      <c r="R53">
        <v>51</v>
      </c>
      <c r="S53">
        <v>1089</v>
      </c>
      <c r="T53">
        <v>1089</v>
      </c>
      <c r="U53" t="s">
        <v>80</v>
      </c>
      <c r="V53">
        <v>0.23829216680854787</v>
      </c>
      <c r="W53">
        <v>0.24127709444683662</v>
      </c>
      <c r="X53">
        <v>0.23266997581220236</v>
      </c>
      <c r="Y53">
        <v>0.17677759682045949</v>
      </c>
      <c r="Z53">
        <v>0.13259306653764433</v>
      </c>
      <c r="AA53">
        <v>9.5129991092195998E-2</v>
      </c>
      <c r="AB53">
        <v>0.14378445778024779</v>
      </c>
      <c r="AC53">
        <v>0.12965825810705939</v>
      </c>
      <c r="AD53">
        <v>8.1370134250602924E-2</v>
      </c>
      <c r="AE53">
        <v>1.4999999999999999E-4</v>
      </c>
      <c r="AF53">
        <v>-7.1160000000000001E-2</v>
      </c>
    </row>
    <row r="54" spans="1:32" ht="27.6" x14ac:dyDescent="0.3">
      <c r="A54" t="str">
        <f t="shared" si="0"/>
        <v>2011_1082</v>
      </c>
      <c r="B54" s="112">
        <v>53</v>
      </c>
      <c r="C54" s="113">
        <v>1082</v>
      </c>
      <c r="D54" s="113">
        <v>1082</v>
      </c>
      <c r="E54" s="113" t="s">
        <v>389</v>
      </c>
      <c r="F54" s="113">
        <v>2011</v>
      </c>
      <c r="G54" s="113">
        <v>0</v>
      </c>
      <c r="H54" s="113">
        <v>1</v>
      </c>
      <c r="I54" s="113">
        <v>14225375.939999999</v>
      </c>
      <c r="J54" s="113">
        <v>632770</v>
      </c>
      <c r="K54" s="113">
        <v>0</v>
      </c>
      <c r="L54" s="114">
        <v>-181706.87</v>
      </c>
      <c r="M54" s="114">
        <v>-1.337E-2</v>
      </c>
      <c r="N54" s="39"/>
      <c r="Q54" s="39"/>
      <c r="R54">
        <v>52</v>
      </c>
      <c r="S54">
        <v>1082</v>
      </c>
      <c r="T54">
        <v>1082</v>
      </c>
      <c r="U54" t="s">
        <v>389</v>
      </c>
      <c r="V54">
        <v>9.6767889748775898E-2</v>
      </c>
      <c r="W54">
        <v>9.0587948801378673E-2</v>
      </c>
      <c r="X54">
        <v>9.1510149389302423E-2</v>
      </c>
      <c r="Y54">
        <v>5.5217654200319467E-2</v>
      </c>
      <c r="Z54">
        <v>-2.1263600387204543E-2</v>
      </c>
      <c r="AA54">
        <v>-1.3368067227291371E-2</v>
      </c>
      <c r="AB54">
        <v>3.709391353245358E-2</v>
      </c>
      <c r="AC54">
        <v>6.700052003694898E-2</v>
      </c>
      <c r="AD54">
        <v>0.10202065964906031</v>
      </c>
      <c r="AE54">
        <v>0.12043</v>
      </c>
      <c r="AF54">
        <v>0.10791000000000001</v>
      </c>
    </row>
    <row r="55" spans="1:32" ht="27.6" x14ac:dyDescent="0.3">
      <c r="A55" t="str">
        <f t="shared" si="0"/>
        <v>2011_1093</v>
      </c>
      <c r="B55" s="112">
        <v>54</v>
      </c>
      <c r="C55" s="113">
        <v>1093</v>
      </c>
      <c r="D55" s="113">
        <v>1093</v>
      </c>
      <c r="E55" s="113" t="s">
        <v>81</v>
      </c>
      <c r="F55" s="113">
        <v>2011</v>
      </c>
      <c r="G55" s="113">
        <v>0</v>
      </c>
      <c r="H55" s="113">
        <v>1</v>
      </c>
      <c r="I55" s="113">
        <v>7258165.71</v>
      </c>
      <c r="J55" s="113">
        <v>281671</v>
      </c>
      <c r="K55" s="113">
        <v>0</v>
      </c>
      <c r="L55" s="113">
        <v>1022633.74</v>
      </c>
      <c r="M55" s="113">
        <v>0.14657999999999999</v>
      </c>
      <c r="N55" s="39"/>
      <c r="Q55" s="39"/>
      <c r="R55">
        <v>53</v>
      </c>
      <c r="S55">
        <v>1093</v>
      </c>
      <c r="T55">
        <v>1093</v>
      </c>
      <c r="U55" t="s">
        <v>81</v>
      </c>
      <c r="V55">
        <v>0.12309528972755837</v>
      </c>
      <c r="W55">
        <v>8.8003112104930961E-2</v>
      </c>
      <c r="X55">
        <v>7.9890349344680367E-2</v>
      </c>
      <c r="Y55">
        <v>0.11624946055447812</v>
      </c>
      <c r="Z55">
        <v>0.10917546298384864</v>
      </c>
      <c r="AA55">
        <v>0.1465827442733057</v>
      </c>
      <c r="AB55">
        <v>0.1736069497279395</v>
      </c>
      <c r="AC55">
        <v>0.14169681801339054</v>
      </c>
      <c r="AD55">
        <v>0.14267975531965515</v>
      </c>
      <c r="AE55">
        <v>0.16750999999999999</v>
      </c>
      <c r="AF55">
        <v>0.19011</v>
      </c>
    </row>
    <row r="56" spans="1:32" ht="27.6" x14ac:dyDescent="0.3">
      <c r="A56" t="str">
        <f t="shared" si="0"/>
        <v>2011_1079</v>
      </c>
      <c r="B56" s="112">
        <v>55</v>
      </c>
      <c r="C56" s="113">
        <v>1079</v>
      </c>
      <c r="D56" s="113">
        <v>1079</v>
      </c>
      <c r="E56" s="113" t="s">
        <v>79</v>
      </c>
      <c r="F56" s="113">
        <v>2011</v>
      </c>
      <c r="G56" s="113">
        <v>0</v>
      </c>
      <c r="H56" s="113">
        <v>1</v>
      </c>
      <c r="I56" s="113">
        <v>9216571.5299999993</v>
      </c>
      <c r="J56" s="113">
        <v>351004</v>
      </c>
      <c r="K56" s="113">
        <v>0</v>
      </c>
      <c r="L56" s="113">
        <v>1055775.08</v>
      </c>
      <c r="M56" s="113">
        <v>0.11909</v>
      </c>
      <c r="N56" s="70"/>
      <c r="Q56" s="70"/>
      <c r="R56">
        <v>54</v>
      </c>
      <c r="S56">
        <v>1079</v>
      </c>
      <c r="T56">
        <v>1079</v>
      </c>
      <c r="U56" t="s">
        <v>79</v>
      </c>
      <c r="V56">
        <v>-2.6947918507427726E-2</v>
      </c>
      <c r="W56">
        <v>-1.8533575100378313E-2</v>
      </c>
      <c r="X56">
        <v>-4.9854725704846633E-3</v>
      </c>
      <c r="Y56">
        <v>3.7709696323983299E-2</v>
      </c>
      <c r="Z56">
        <v>7.5867398534223501E-2</v>
      </c>
      <c r="AA56">
        <v>0.11908713981675577</v>
      </c>
      <c r="AB56">
        <v>0.15731228718841411</v>
      </c>
      <c r="AC56">
        <v>0.19818092898934039</v>
      </c>
      <c r="AD56">
        <v>0.2181548690742699</v>
      </c>
      <c r="AE56">
        <v>0.19516</v>
      </c>
      <c r="AF56">
        <v>0.17088</v>
      </c>
    </row>
    <row r="57" spans="1:32" ht="27.6" x14ac:dyDescent="0.3">
      <c r="A57" t="str">
        <f t="shared" si="0"/>
        <v>2011_1095</v>
      </c>
      <c r="B57" s="112">
        <v>56</v>
      </c>
      <c r="C57" s="113">
        <v>1095</v>
      </c>
      <c r="D57" s="113">
        <v>1095</v>
      </c>
      <c r="E57" s="113" t="s">
        <v>82</v>
      </c>
      <c r="F57" s="113">
        <v>2011</v>
      </c>
      <c r="G57" s="113">
        <v>0</v>
      </c>
      <c r="H57" s="113">
        <v>1</v>
      </c>
      <c r="I57" s="113">
        <v>6551942.6299999999</v>
      </c>
      <c r="J57" s="113">
        <v>298195</v>
      </c>
      <c r="K57" s="113">
        <v>0</v>
      </c>
      <c r="L57" s="113">
        <v>648063.97</v>
      </c>
      <c r="M57" s="113">
        <v>0.10363</v>
      </c>
      <c r="N57" s="39"/>
      <c r="Q57" s="39"/>
      <c r="R57">
        <v>55</v>
      </c>
      <c r="S57">
        <v>1095</v>
      </c>
      <c r="T57">
        <v>1095</v>
      </c>
      <c r="U57" t="s">
        <v>82</v>
      </c>
      <c r="V57">
        <v>0.11108470323517319</v>
      </c>
      <c r="W57">
        <v>0.20190915779638846</v>
      </c>
      <c r="X57">
        <v>0.2410373975616584</v>
      </c>
      <c r="Y57">
        <v>0.22415844299278767</v>
      </c>
      <c r="Z57">
        <v>0.1631950314390615</v>
      </c>
      <c r="AA57">
        <v>0.1036280976371923</v>
      </c>
      <c r="AB57">
        <v>0.15082066507827968</v>
      </c>
      <c r="AC57">
        <v>0.13827471500686628</v>
      </c>
      <c r="AD57">
        <v>9.2735488956527057E-2</v>
      </c>
      <c r="AE57">
        <v>2.164E-2</v>
      </c>
      <c r="AF57">
        <v>2.9919999999999999E-2</v>
      </c>
    </row>
    <row r="58" spans="1:32" ht="27.6" x14ac:dyDescent="0.3">
      <c r="A58" t="str">
        <f t="shared" si="0"/>
        <v>2011_4772</v>
      </c>
      <c r="B58" s="112">
        <v>57</v>
      </c>
      <c r="C58" s="113">
        <v>4772</v>
      </c>
      <c r="D58" s="113">
        <v>4772</v>
      </c>
      <c r="E58" s="113" t="s">
        <v>221</v>
      </c>
      <c r="F58" s="113">
        <v>2011</v>
      </c>
      <c r="G58" s="113">
        <v>0</v>
      </c>
      <c r="H58" s="113">
        <v>2</v>
      </c>
      <c r="I58" s="113">
        <v>10799317.369999999</v>
      </c>
      <c r="J58" s="113">
        <v>402884</v>
      </c>
      <c r="K58" s="113">
        <v>0</v>
      </c>
      <c r="L58" s="114">
        <v>-430105.68</v>
      </c>
      <c r="M58" s="114">
        <v>-4.1369999999999997E-2</v>
      </c>
      <c r="N58" s="39"/>
      <c r="Q58" s="39"/>
      <c r="R58">
        <v>56</v>
      </c>
      <c r="S58">
        <v>4772</v>
      </c>
      <c r="T58">
        <v>4772</v>
      </c>
      <c r="U58" t="s">
        <v>221</v>
      </c>
      <c r="V58">
        <v>0.1281330005525326</v>
      </c>
      <c r="W58">
        <v>9.3751720831227348E-2</v>
      </c>
      <c r="X58">
        <v>-9.926054391161029E-3</v>
      </c>
      <c r="Y58">
        <v>-8.8321482837196402E-2</v>
      </c>
      <c r="Z58">
        <v>-0.31793302762058717</v>
      </c>
      <c r="AA58">
        <v>-9.4800015312629535E-2</v>
      </c>
      <c r="AB58">
        <v>4.1773975622923551E-2</v>
      </c>
      <c r="AC58">
        <v>0.13384432028632631</v>
      </c>
      <c r="AD58">
        <v>0.23046378341323934</v>
      </c>
      <c r="AE58">
        <v>0.14576</v>
      </c>
      <c r="AF58">
        <v>0.12168</v>
      </c>
    </row>
    <row r="59" spans="1:32" x14ac:dyDescent="0.3">
      <c r="A59" t="str">
        <f t="shared" si="0"/>
        <v>2011_1107</v>
      </c>
      <c r="B59" s="112">
        <v>58</v>
      </c>
      <c r="C59" s="113">
        <v>1107</v>
      </c>
      <c r="D59" s="113">
        <v>1107</v>
      </c>
      <c r="E59" s="113" t="s">
        <v>83</v>
      </c>
      <c r="F59" s="113">
        <v>2011</v>
      </c>
      <c r="G59" s="113">
        <v>0</v>
      </c>
      <c r="H59" s="113">
        <v>1</v>
      </c>
      <c r="I59" s="113">
        <v>14038574.92</v>
      </c>
      <c r="J59" s="113">
        <v>606617</v>
      </c>
      <c r="K59" s="113">
        <v>0</v>
      </c>
      <c r="L59" s="113">
        <v>2000313.13</v>
      </c>
      <c r="M59" s="113">
        <v>0.14892</v>
      </c>
      <c r="N59" s="39"/>
      <c r="Q59" s="39"/>
      <c r="R59">
        <v>57</v>
      </c>
      <c r="S59">
        <v>1107</v>
      </c>
      <c r="T59">
        <v>1107</v>
      </c>
      <c r="U59" t="s">
        <v>83</v>
      </c>
      <c r="V59">
        <v>3.8656476054375555E-2</v>
      </c>
      <c r="W59">
        <v>4.8422958784890446E-2</v>
      </c>
      <c r="X59">
        <v>6.9074640309433222E-2</v>
      </c>
      <c r="Y59">
        <v>8.5336500000170429E-2</v>
      </c>
      <c r="Z59">
        <v>8.9504839461999539E-2</v>
      </c>
      <c r="AA59">
        <v>0.14892193244750723</v>
      </c>
      <c r="AB59">
        <v>0.22881019651591394</v>
      </c>
      <c r="AC59">
        <v>0.27570428336032515</v>
      </c>
      <c r="AD59">
        <v>0.24310674545544961</v>
      </c>
      <c r="AE59">
        <v>0.17754</v>
      </c>
      <c r="AF59">
        <v>0.18057000000000001</v>
      </c>
    </row>
    <row r="60" spans="1:32" ht="27.6" x14ac:dyDescent="0.3">
      <c r="A60" t="str">
        <f t="shared" si="0"/>
        <v>2011_1116</v>
      </c>
      <c r="B60" s="112">
        <v>59</v>
      </c>
      <c r="C60" s="113">
        <v>1116</v>
      </c>
      <c r="D60" s="113">
        <v>1116</v>
      </c>
      <c r="E60" s="113" t="s">
        <v>84</v>
      </c>
      <c r="F60" s="113">
        <v>2011</v>
      </c>
      <c r="G60" s="113">
        <v>0</v>
      </c>
      <c r="H60" s="113">
        <v>1</v>
      </c>
      <c r="I60" s="113">
        <v>15983103.890000001</v>
      </c>
      <c r="J60" s="113">
        <v>701884</v>
      </c>
      <c r="K60" s="113">
        <v>0</v>
      </c>
      <c r="L60" s="113">
        <v>1243817.8500000001</v>
      </c>
      <c r="M60" s="113">
        <v>8.14E-2</v>
      </c>
      <c r="N60" s="70"/>
      <c r="Q60" s="70"/>
      <c r="R60">
        <v>58</v>
      </c>
      <c r="S60">
        <v>1116</v>
      </c>
      <c r="T60">
        <v>1116</v>
      </c>
      <c r="U60" t="s">
        <v>84</v>
      </c>
      <c r="V60">
        <v>0.13002428158586077</v>
      </c>
      <c r="W60">
        <v>0.1202201272527801</v>
      </c>
      <c r="X60">
        <v>0.11597138660557281</v>
      </c>
      <c r="Y60">
        <v>0.10193552058931994</v>
      </c>
      <c r="Z60">
        <v>5.1816509802996423E-2</v>
      </c>
      <c r="AA60">
        <v>8.139519350899152E-2</v>
      </c>
      <c r="AB60">
        <v>0.12219945190605115</v>
      </c>
      <c r="AC60">
        <v>0.12646783796972222</v>
      </c>
      <c r="AD60">
        <v>0.10150493833435716</v>
      </c>
      <c r="AE60">
        <v>8.7940000000000004E-2</v>
      </c>
      <c r="AF60">
        <v>0.10642</v>
      </c>
    </row>
    <row r="61" spans="1:32" ht="27.6" x14ac:dyDescent="0.3">
      <c r="A61" t="str">
        <f t="shared" si="0"/>
        <v>2011_1134</v>
      </c>
      <c r="B61" s="112">
        <v>60</v>
      </c>
      <c r="C61" s="113">
        <v>1134</v>
      </c>
      <c r="D61" s="113">
        <v>1134</v>
      </c>
      <c r="E61" s="113" t="s">
        <v>85</v>
      </c>
      <c r="F61" s="113">
        <v>2011</v>
      </c>
      <c r="G61" s="113">
        <v>0</v>
      </c>
      <c r="H61" s="113">
        <v>1</v>
      </c>
      <c r="I61" s="113">
        <v>3566850.04</v>
      </c>
      <c r="J61" s="113">
        <v>136948</v>
      </c>
      <c r="K61" s="113">
        <v>0</v>
      </c>
      <c r="L61" s="113">
        <v>1106414.3400000001</v>
      </c>
      <c r="M61" s="113">
        <v>0.32257999999999998</v>
      </c>
      <c r="N61" s="39"/>
      <c r="Q61" s="39"/>
      <c r="R61">
        <v>59</v>
      </c>
      <c r="S61">
        <v>1134</v>
      </c>
      <c r="T61">
        <v>1134</v>
      </c>
      <c r="U61" t="s">
        <v>85</v>
      </c>
      <c r="V61">
        <v>0.18771641289573909</v>
      </c>
      <c r="W61">
        <v>0.18990781601289067</v>
      </c>
      <c r="X61">
        <v>0.16555896400722075</v>
      </c>
      <c r="Y61">
        <v>0.19720746528616456</v>
      </c>
      <c r="Z61">
        <v>0.26938378343040081</v>
      </c>
      <c r="AA61">
        <v>0.32257899120640776</v>
      </c>
      <c r="AB61">
        <v>0.34326478989235776</v>
      </c>
      <c r="AC61">
        <v>0.29414980758882908</v>
      </c>
      <c r="AD61">
        <v>0.20370518046405767</v>
      </c>
      <c r="AE61">
        <v>0.12515000000000001</v>
      </c>
      <c r="AF61">
        <v>0.13125999999999999</v>
      </c>
    </row>
    <row r="62" spans="1:32" ht="27.6" x14ac:dyDescent="0.3">
      <c r="A62" t="str">
        <f t="shared" si="0"/>
        <v>2011_1152</v>
      </c>
      <c r="B62" s="112">
        <v>61</v>
      </c>
      <c r="C62" s="113">
        <v>1152</v>
      </c>
      <c r="D62" s="113">
        <v>1152</v>
      </c>
      <c r="E62" s="113" t="s">
        <v>86</v>
      </c>
      <c r="F62" s="113">
        <v>2011</v>
      </c>
      <c r="G62" s="113">
        <v>0</v>
      </c>
      <c r="H62" s="113">
        <v>1</v>
      </c>
      <c r="I62" s="113">
        <v>9626890.1699999999</v>
      </c>
      <c r="J62" s="113">
        <v>413858</v>
      </c>
      <c r="K62" s="113">
        <v>0</v>
      </c>
      <c r="L62" s="113">
        <v>1137546.1499999999</v>
      </c>
      <c r="M62" s="113">
        <v>0.12347</v>
      </c>
      <c r="N62" s="39"/>
      <c r="Q62" s="39"/>
      <c r="R62">
        <v>60</v>
      </c>
      <c r="S62">
        <v>1152</v>
      </c>
      <c r="T62">
        <v>1152</v>
      </c>
      <c r="U62" t="s">
        <v>86</v>
      </c>
      <c r="V62">
        <v>0.11111302315632933</v>
      </c>
      <c r="W62">
        <v>4.9682804893752423E-2</v>
      </c>
      <c r="X62">
        <v>0.10505540813225431</v>
      </c>
      <c r="Y62">
        <v>0.10340366789921258</v>
      </c>
      <c r="Z62">
        <v>8.678663704600395E-2</v>
      </c>
      <c r="AA62">
        <v>0.12347141842228039</v>
      </c>
      <c r="AB62">
        <v>0.1611929245857508</v>
      </c>
      <c r="AC62">
        <v>0.16280059006737102</v>
      </c>
      <c r="AD62">
        <v>0.17800960080239656</v>
      </c>
      <c r="AE62">
        <v>0.18153</v>
      </c>
      <c r="AF62">
        <v>0.19566</v>
      </c>
    </row>
    <row r="63" spans="1:32" x14ac:dyDescent="0.3">
      <c r="A63" t="str">
        <f t="shared" si="0"/>
        <v>2011_1197</v>
      </c>
      <c r="B63" s="112">
        <v>62</v>
      </c>
      <c r="C63" s="113">
        <v>1197</v>
      </c>
      <c r="D63" s="113">
        <v>1197</v>
      </c>
      <c r="E63" s="113" t="s">
        <v>87</v>
      </c>
      <c r="F63" s="113">
        <v>2011</v>
      </c>
      <c r="G63" s="113">
        <v>0</v>
      </c>
      <c r="H63" s="113">
        <v>1</v>
      </c>
      <c r="I63" s="113">
        <v>10669166.460000001</v>
      </c>
      <c r="J63" s="113">
        <v>388675</v>
      </c>
      <c r="K63" s="113">
        <v>0</v>
      </c>
      <c r="L63" s="113">
        <v>1581074.03</v>
      </c>
      <c r="M63" s="113">
        <v>0.15379000000000001</v>
      </c>
      <c r="N63" s="39"/>
      <c r="Q63" s="39"/>
      <c r="R63">
        <v>61</v>
      </c>
      <c r="S63">
        <v>1197</v>
      </c>
      <c r="T63">
        <v>1197</v>
      </c>
      <c r="U63" t="s">
        <v>87</v>
      </c>
      <c r="V63">
        <v>0.14605614333152614</v>
      </c>
      <c r="W63">
        <v>0.13712967844616425</v>
      </c>
      <c r="X63">
        <v>0.14899609979889586</v>
      </c>
      <c r="Y63">
        <v>0.11698788080133381</v>
      </c>
      <c r="Z63">
        <v>9.2133214117307793E-2</v>
      </c>
      <c r="AA63">
        <v>0.15379362320874881</v>
      </c>
      <c r="AB63">
        <v>0.20110221839086309</v>
      </c>
      <c r="AC63">
        <v>0.21819419797401973</v>
      </c>
      <c r="AD63">
        <v>0.18902610201120085</v>
      </c>
      <c r="AE63">
        <v>0.18210000000000001</v>
      </c>
      <c r="AF63">
        <v>0.19372</v>
      </c>
    </row>
    <row r="64" spans="1:32" ht="41.4" x14ac:dyDescent="0.3">
      <c r="A64" t="str">
        <f t="shared" si="0"/>
        <v>2011_1206</v>
      </c>
      <c r="B64" s="112">
        <v>63</v>
      </c>
      <c r="C64" s="113">
        <v>1206</v>
      </c>
      <c r="D64" s="113">
        <v>1206</v>
      </c>
      <c r="E64" s="113" t="s">
        <v>355</v>
      </c>
      <c r="F64" s="113">
        <v>2011</v>
      </c>
      <c r="G64" s="113">
        <v>0</v>
      </c>
      <c r="H64" s="113">
        <v>2</v>
      </c>
      <c r="I64" s="113">
        <v>10642323.57</v>
      </c>
      <c r="J64" s="113">
        <v>420776</v>
      </c>
      <c r="K64" s="113">
        <v>0</v>
      </c>
      <c r="L64" s="113">
        <v>585344.98</v>
      </c>
      <c r="M64" s="113">
        <v>5.7270000000000001E-2</v>
      </c>
      <c r="N64" s="39"/>
      <c r="Q64" s="39"/>
      <c r="R64">
        <v>62</v>
      </c>
      <c r="S64">
        <v>1206</v>
      </c>
      <c r="T64">
        <v>1206</v>
      </c>
      <c r="U64" t="s">
        <v>355</v>
      </c>
      <c r="V64">
        <v>8.7158186097506668E-2</v>
      </c>
      <c r="W64">
        <v>8.4972967790478332E-2</v>
      </c>
      <c r="X64">
        <v>4.1940584962242664E-2</v>
      </c>
      <c r="Y64">
        <v>5.9170366244476545E-4</v>
      </c>
      <c r="Z64">
        <v>-4.360646780513134E-2</v>
      </c>
      <c r="AA64">
        <v>-3.7025887909156855E-3</v>
      </c>
      <c r="AB64">
        <v>2.4819568477799044E-2</v>
      </c>
      <c r="AC64">
        <v>4.5088461071885924E-2</v>
      </c>
      <c r="AD64">
        <v>4.6748848170580143E-2</v>
      </c>
      <c r="AE64">
        <v>8.7459999999999996E-2</v>
      </c>
      <c r="AF64">
        <v>0.12374</v>
      </c>
    </row>
    <row r="65" spans="1:32" x14ac:dyDescent="0.3">
      <c r="A65" t="str">
        <f t="shared" si="0"/>
        <v>2011_1211</v>
      </c>
      <c r="B65" s="112">
        <v>64</v>
      </c>
      <c r="C65" s="113">
        <v>1211</v>
      </c>
      <c r="D65" s="113">
        <v>1211</v>
      </c>
      <c r="E65" s="113" t="s">
        <v>88</v>
      </c>
      <c r="F65" s="113">
        <v>2011</v>
      </c>
      <c r="G65" s="113">
        <v>0</v>
      </c>
      <c r="H65" s="113">
        <v>1</v>
      </c>
      <c r="I65" s="113">
        <v>12721595.640000001</v>
      </c>
      <c r="J65" s="113">
        <v>556547</v>
      </c>
      <c r="K65" s="113">
        <v>0</v>
      </c>
      <c r="L65" s="113">
        <v>63340.42</v>
      </c>
      <c r="M65" s="113">
        <v>5.2100000000000002E-3</v>
      </c>
      <c r="N65" s="39"/>
      <c r="Q65" s="39"/>
      <c r="R65">
        <v>63</v>
      </c>
      <c r="S65">
        <v>1211</v>
      </c>
      <c r="T65">
        <v>1211</v>
      </c>
      <c r="U65" t="s">
        <v>88</v>
      </c>
      <c r="V65">
        <v>0.14815370532011266</v>
      </c>
      <c r="W65">
        <v>0.14862035924216935</v>
      </c>
      <c r="X65">
        <v>7.4939395841301049E-2</v>
      </c>
      <c r="Y65">
        <v>1.9093893058702342E-2</v>
      </c>
      <c r="Z65">
        <v>3.6327670190746111E-3</v>
      </c>
      <c r="AA65">
        <v>5.2067543562242585E-3</v>
      </c>
      <c r="AB65">
        <v>0.1469186684268895</v>
      </c>
      <c r="AC65">
        <v>0.14946038994884187</v>
      </c>
      <c r="AD65">
        <v>0.18640049000498771</v>
      </c>
      <c r="AE65">
        <v>0.23877000000000001</v>
      </c>
      <c r="AF65">
        <v>0.23835999999999999</v>
      </c>
    </row>
    <row r="66" spans="1:32" ht="27.6" x14ac:dyDescent="0.3">
      <c r="A66" t="str">
        <f t="shared" si="0"/>
        <v>2011_1215</v>
      </c>
      <c r="B66" s="112">
        <v>65</v>
      </c>
      <c r="C66" s="113">
        <v>1215</v>
      </c>
      <c r="D66" s="113">
        <v>1215</v>
      </c>
      <c r="E66" s="113" t="s">
        <v>89</v>
      </c>
      <c r="F66" s="113">
        <v>2011</v>
      </c>
      <c r="G66" s="113">
        <v>0</v>
      </c>
      <c r="H66" s="113">
        <v>1</v>
      </c>
      <c r="I66" s="113">
        <v>3816766.73</v>
      </c>
      <c r="J66" s="113">
        <v>170379</v>
      </c>
      <c r="K66" s="113">
        <v>0</v>
      </c>
      <c r="L66" s="113">
        <v>59892.47</v>
      </c>
      <c r="M66" s="113">
        <v>1.643E-2</v>
      </c>
      <c r="N66" s="39"/>
      <c r="Q66" s="39"/>
      <c r="R66">
        <v>64</v>
      </c>
      <c r="S66">
        <v>1215</v>
      </c>
      <c r="T66">
        <v>1215</v>
      </c>
      <c r="U66" t="s">
        <v>89</v>
      </c>
      <c r="V66">
        <v>9.8214422479103534E-3</v>
      </c>
      <c r="W66">
        <v>3.0719193183513141E-2</v>
      </c>
      <c r="X66">
        <v>1.6931770034465801E-2</v>
      </c>
      <c r="Y66">
        <v>4.6159485212588482E-2</v>
      </c>
      <c r="Z66">
        <v>1.203523751945992E-2</v>
      </c>
      <c r="AA66">
        <v>1.6425151255102539E-2</v>
      </c>
      <c r="AB66">
        <v>0.18941478019588687</v>
      </c>
      <c r="AC66">
        <v>0.2132909453058012</v>
      </c>
      <c r="AD66">
        <v>0.19429404081473237</v>
      </c>
      <c r="AE66">
        <v>0.10048</v>
      </c>
      <c r="AF66">
        <v>9.0069999999999997E-2</v>
      </c>
    </row>
    <row r="67" spans="1:32" ht="41.4" x14ac:dyDescent="0.3">
      <c r="A67" t="str">
        <f t="shared" ref="A67:A130" si="1">CONCATENATE(F67,"_",D67)</f>
        <v>2011_1218</v>
      </c>
      <c r="B67" s="112">
        <v>66</v>
      </c>
      <c r="C67" s="113">
        <v>1218</v>
      </c>
      <c r="D67" s="113">
        <v>1218</v>
      </c>
      <c r="E67" s="113" t="s">
        <v>90</v>
      </c>
      <c r="F67" s="113">
        <v>2011</v>
      </c>
      <c r="G67" s="113">
        <v>0</v>
      </c>
      <c r="H67" s="113">
        <v>1</v>
      </c>
      <c r="I67" s="113">
        <v>5241843.92</v>
      </c>
      <c r="J67" s="113">
        <v>169332</v>
      </c>
      <c r="K67" s="113">
        <v>0</v>
      </c>
      <c r="L67" s="114">
        <v>-593096.22</v>
      </c>
      <c r="M67" s="114">
        <v>-0.11692</v>
      </c>
      <c r="N67" s="39"/>
      <c r="Q67" s="39"/>
      <c r="R67">
        <v>65</v>
      </c>
      <c r="S67">
        <v>1218</v>
      </c>
      <c r="T67">
        <v>1218</v>
      </c>
      <c r="U67" t="s">
        <v>90</v>
      </c>
      <c r="V67">
        <v>-0.22313996070829711</v>
      </c>
      <c r="W67">
        <v>-0.16782475565474375</v>
      </c>
      <c r="X67">
        <v>-0.10465791604292726</v>
      </c>
      <c r="Y67">
        <v>-0.216929460131353</v>
      </c>
      <c r="Z67">
        <v>-0.25820575918259259</v>
      </c>
      <c r="AA67">
        <v>-0.11692357343933062</v>
      </c>
      <c r="AB67">
        <v>-4.9320015574169117E-2</v>
      </c>
      <c r="AC67">
        <v>0.38282415566984229</v>
      </c>
      <c r="AD67">
        <v>0.54341621562936482</v>
      </c>
      <c r="AE67">
        <v>0.63539000000000001</v>
      </c>
      <c r="AF67">
        <v>0.53918999999999995</v>
      </c>
    </row>
    <row r="68" spans="1:32" ht="27.6" x14ac:dyDescent="0.3">
      <c r="A68" t="str">
        <f t="shared" si="1"/>
        <v>2011_2763</v>
      </c>
      <c r="B68" s="112">
        <v>67</v>
      </c>
      <c r="C68" s="113">
        <v>2763</v>
      </c>
      <c r="D68" s="113">
        <v>2763</v>
      </c>
      <c r="E68" s="113" t="s">
        <v>146</v>
      </c>
      <c r="F68" s="113">
        <v>2011</v>
      </c>
      <c r="G68" s="113">
        <v>0</v>
      </c>
      <c r="H68" s="113">
        <v>1</v>
      </c>
      <c r="I68" s="113">
        <v>6424076.9100000001</v>
      </c>
      <c r="J68" s="113">
        <v>284616</v>
      </c>
      <c r="K68" s="113">
        <v>0</v>
      </c>
      <c r="L68" s="113">
        <v>840664.8</v>
      </c>
      <c r="M68" s="113">
        <v>0.13693</v>
      </c>
      <c r="N68" s="39"/>
      <c r="Q68" s="39"/>
      <c r="R68">
        <v>66</v>
      </c>
      <c r="S68">
        <v>2763</v>
      </c>
      <c r="T68">
        <v>2763</v>
      </c>
      <c r="U68" t="s">
        <v>146</v>
      </c>
      <c r="V68">
        <v>0.31249583626160649</v>
      </c>
      <c r="W68">
        <v>0.34066322376971603</v>
      </c>
      <c r="X68">
        <v>0.32146746460378206</v>
      </c>
      <c r="Y68">
        <v>0.25162609154918852</v>
      </c>
      <c r="Z68">
        <v>0.17468964269579718</v>
      </c>
      <c r="AA68">
        <v>0.13692811344897055</v>
      </c>
      <c r="AB68">
        <v>0.14461133979767535</v>
      </c>
      <c r="AC68">
        <v>0.16923409872331455</v>
      </c>
      <c r="AD68">
        <v>0.15644188393998212</v>
      </c>
      <c r="AE68">
        <v>0.13683999999999999</v>
      </c>
      <c r="AF68">
        <v>0.13875000000000001</v>
      </c>
    </row>
    <row r="69" spans="1:32" ht="41.4" x14ac:dyDescent="0.3">
      <c r="A69" t="str">
        <f t="shared" si="1"/>
        <v>2011_1221</v>
      </c>
      <c r="B69" s="112">
        <v>68</v>
      </c>
      <c r="C69" s="113">
        <v>1221</v>
      </c>
      <c r="D69" s="113">
        <v>1221</v>
      </c>
      <c r="E69" s="113" t="s">
        <v>781</v>
      </c>
      <c r="F69" s="113">
        <v>2011</v>
      </c>
      <c r="G69" s="113">
        <v>0</v>
      </c>
      <c r="H69" s="113">
        <v>1</v>
      </c>
      <c r="I69" s="113">
        <v>15431122.73</v>
      </c>
      <c r="J69" s="113">
        <v>597803</v>
      </c>
      <c r="K69" s="113">
        <v>63144.32</v>
      </c>
      <c r="L69" s="113">
        <v>2699403.41</v>
      </c>
      <c r="M69" s="113">
        <v>0.18623999999999999</v>
      </c>
      <c r="N69" s="70"/>
      <c r="Q69" s="70"/>
      <c r="R69">
        <v>67</v>
      </c>
      <c r="S69">
        <v>1221</v>
      </c>
      <c r="T69">
        <v>1221</v>
      </c>
      <c r="U69" t="s">
        <v>91</v>
      </c>
      <c r="V69">
        <v>6.9619586356124016E-2</v>
      </c>
      <c r="W69">
        <v>7.9011858721943079E-2</v>
      </c>
      <c r="X69">
        <v>0.11648456844607734</v>
      </c>
      <c r="Y69">
        <v>0.12079234710106915</v>
      </c>
      <c r="Z69">
        <v>0.12952888592447417</v>
      </c>
      <c r="AA69">
        <v>0.18623934360511488</v>
      </c>
      <c r="AB69">
        <v>0.24435305149902761</v>
      </c>
      <c r="AC69">
        <v>0.22373165245142107</v>
      </c>
      <c r="AD69">
        <v>0.13243530218253871</v>
      </c>
      <c r="AE69">
        <v>6.3810000000000006E-2</v>
      </c>
      <c r="AF69">
        <v>-1.455E-2</v>
      </c>
    </row>
    <row r="70" spans="1:32" ht="27.6" x14ac:dyDescent="0.3">
      <c r="A70" t="str">
        <f t="shared" si="1"/>
        <v>2011_1233</v>
      </c>
      <c r="B70" s="112">
        <v>69</v>
      </c>
      <c r="C70" s="113">
        <v>1233</v>
      </c>
      <c r="D70" s="113">
        <v>1233</v>
      </c>
      <c r="E70" s="113" t="s">
        <v>92</v>
      </c>
      <c r="F70" s="113">
        <v>2011</v>
      </c>
      <c r="G70" s="113">
        <v>0</v>
      </c>
      <c r="H70" s="113">
        <v>1</v>
      </c>
      <c r="I70" s="113">
        <v>13574471.699999999</v>
      </c>
      <c r="J70" s="113">
        <v>583614</v>
      </c>
      <c r="K70" s="113">
        <v>0</v>
      </c>
      <c r="L70" s="113">
        <v>864230.89</v>
      </c>
      <c r="M70" s="113">
        <v>6.6530000000000006E-2</v>
      </c>
      <c r="N70" s="39"/>
      <c r="Q70" s="39"/>
      <c r="R70">
        <v>68</v>
      </c>
      <c r="S70">
        <v>1233</v>
      </c>
      <c r="T70">
        <v>1233</v>
      </c>
      <c r="U70" t="s">
        <v>92</v>
      </c>
      <c r="V70">
        <v>-2.3391484006319272E-2</v>
      </c>
      <c r="W70">
        <v>1.3235345124804955E-2</v>
      </c>
      <c r="X70">
        <v>3.1576212302519294E-2</v>
      </c>
      <c r="Y70">
        <v>4.7288274143705254E-2</v>
      </c>
      <c r="Z70">
        <v>2.1912158424805067E-2</v>
      </c>
      <c r="AA70">
        <v>6.6526083955180268E-2</v>
      </c>
      <c r="AB70">
        <v>0.12960035346462759</v>
      </c>
      <c r="AC70">
        <v>0.1741540949085347</v>
      </c>
      <c r="AD70">
        <v>0.23465175724747134</v>
      </c>
      <c r="AE70">
        <v>0.21396000000000001</v>
      </c>
      <c r="AF70">
        <v>0.13577</v>
      </c>
    </row>
    <row r="71" spans="1:32" x14ac:dyDescent="0.3">
      <c r="A71" t="str">
        <f t="shared" si="1"/>
        <v>2011_1278</v>
      </c>
      <c r="B71" s="112">
        <v>70</v>
      </c>
      <c r="C71" s="113">
        <v>1278</v>
      </c>
      <c r="D71" s="113">
        <v>1278</v>
      </c>
      <c r="E71" s="113" t="s">
        <v>93</v>
      </c>
      <c r="F71" s="113">
        <v>2011</v>
      </c>
      <c r="G71" s="113">
        <v>0</v>
      </c>
      <c r="H71" s="113">
        <v>1</v>
      </c>
      <c r="I71" s="113">
        <v>45031611.390000001</v>
      </c>
      <c r="J71" s="113">
        <v>1805506</v>
      </c>
      <c r="K71" s="113">
        <v>0</v>
      </c>
      <c r="L71" s="114">
        <v>-3566579.66</v>
      </c>
      <c r="M71" s="114">
        <v>-8.251E-2</v>
      </c>
      <c r="N71" s="39"/>
      <c r="Q71" s="39"/>
      <c r="R71">
        <v>69</v>
      </c>
      <c r="S71">
        <v>1278</v>
      </c>
      <c r="T71">
        <v>1278</v>
      </c>
      <c r="U71" t="s">
        <v>93</v>
      </c>
      <c r="V71">
        <v>-9.7590677799859558E-3</v>
      </c>
      <c r="W71">
        <v>-5.0050306098609366E-3</v>
      </c>
      <c r="X71">
        <v>4.1009585560215743E-3</v>
      </c>
      <c r="Y71">
        <v>-3.0078001665440463E-2</v>
      </c>
      <c r="Z71">
        <v>-9.3794056934960693E-2</v>
      </c>
      <c r="AA71">
        <v>-8.2509854353547629E-2</v>
      </c>
      <c r="AB71">
        <v>-5.3730617747386064E-2</v>
      </c>
      <c r="AC71">
        <v>-1.9569493097979913E-2</v>
      </c>
      <c r="AD71">
        <v>-1.6769494181836597E-2</v>
      </c>
      <c r="AE71">
        <v>3.0519999999999999E-2</v>
      </c>
      <c r="AF71">
        <v>6.6070000000000004E-2</v>
      </c>
    </row>
    <row r="72" spans="1:32" ht="27.6" x14ac:dyDescent="0.3">
      <c r="A72" t="str">
        <f t="shared" si="1"/>
        <v>2011_1332</v>
      </c>
      <c r="B72" s="112">
        <v>71</v>
      </c>
      <c r="C72" s="113">
        <v>1332</v>
      </c>
      <c r="D72" s="113">
        <v>1332</v>
      </c>
      <c r="E72" s="113" t="s">
        <v>94</v>
      </c>
      <c r="F72" s="113">
        <v>2011</v>
      </c>
      <c r="G72" s="113">
        <v>0</v>
      </c>
      <c r="H72" s="113">
        <v>1</v>
      </c>
      <c r="I72" s="113">
        <v>7860878.4299999997</v>
      </c>
      <c r="J72" s="113">
        <v>320669</v>
      </c>
      <c r="K72" s="113">
        <v>0</v>
      </c>
      <c r="L72" s="113">
        <v>819620.88</v>
      </c>
      <c r="M72" s="113">
        <v>0.1087</v>
      </c>
      <c r="N72" s="39"/>
      <c r="Q72" s="39"/>
      <c r="R72">
        <v>70</v>
      </c>
      <c r="S72">
        <v>1332</v>
      </c>
      <c r="T72">
        <v>1332</v>
      </c>
      <c r="U72" t="s">
        <v>94</v>
      </c>
      <c r="V72">
        <v>0.10671005410684457</v>
      </c>
      <c r="W72">
        <v>7.9500073304129629E-2</v>
      </c>
      <c r="X72">
        <v>3.4717433022657146E-2</v>
      </c>
      <c r="Y72">
        <v>7.8453478042338001E-2</v>
      </c>
      <c r="Z72">
        <v>6.2576044054013541E-2</v>
      </c>
      <c r="AA72">
        <v>0.10870001524612825</v>
      </c>
      <c r="AB72">
        <v>0.15754311923342282</v>
      </c>
      <c r="AC72">
        <v>0.1762246872233687</v>
      </c>
      <c r="AD72">
        <v>0.14611335808352455</v>
      </c>
      <c r="AE72">
        <v>3.4860000000000002E-2</v>
      </c>
      <c r="AF72">
        <v>-9.9100000000000004E-3</v>
      </c>
    </row>
    <row r="73" spans="1:32" ht="41.4" x14ac:dyDescent="0.3">
      <c r="A73" t="str">
        <f t="shared" si="1"/>
        <v>2011_1337</v>
      </c>
      <c r="B73" s="112">
        <v>72</v>
      </c>
      <c r="C73" s="113">
        <v>1337</v>
      </c>
      <c r="D73" s="113">
        <v>1337</v>
      </c>
      <c r="E73" s="113" t="s">
        <v>782</v>
      </c>
      <c r="F73" s="113">
        <v>2011</v>
      </c>
      <c r="G73" s="113">
        <v>0</v>
      </c>
      <c r="H73" s="113">
        <v>1</v>
      </c>
      <c r="I73" s="113">
        <v>46940795.899999999</v>
      </c>
      <c r="J73" s="113">
        <v>1719630</v>
      </c>
      <c r="K73" s="113">
        <v>0</v>
      </c>
      <c r="L73" s="113">
        <v>6835348.0499999998</v>
      </c>
      <c r="M73" s="113">
        <v>0.15115000000000001</v>
      </c>
      <c r="N73" s="70"/>
      <c r="Q73" s="70"/>
      <c r="R73">
        <v>71</v>
      </c>
      <c r="S73">
        <v>1337</v>
      </c>
      <c r="T73">
        <v>1337</v>
      </c>
      <c r="U73" t="s">
        <v>95</v>
      </c>
      <c r="V73">
        <v>0.10551099082210959</v>
      </c>
      <c r="W73">
        <v>0.11530370446147103</v>
      </c>
      <c r="X73">
        <v>0.11644626923563514</v>
      </c>
      <c r="Y73">
        <v>0.12986258375153237</v>
      </c>
      <c r="Z73">
        <v>8.8974223945663497E-2</v>
      </c>
      <c r="AA73">
        <v>0.15115373330080373</v>
      </c>
      <c r="AB73">
        <v>0.21055681762299339</v>
      </c>
      <c r="AC73">
        <v>0.21968268736229399</v>
      </c>
      <c r="AD73">
        <v>0.13833324307551273</v>
      </c>
      <c r="AE73">
        <v>2.828E-2</v>
      </c>
      <c r="AF73">
        <v>1.0460000000000001E-2</v>
      </c>
    </row>
    <row r="74" spans="1:32" ht="27.6" x14ac:dyDescent="0.3">
      <c r="A74" t="str">
        <f t="shared" si="1"/>
        <v>2011_1350</v>
      </c>
      <c r="B74" s="112">
        <v>73</v>
      </c>
      <c r="C74" s="113">
        <v>1350</v>
      </c>
      <c r="D74" s="113">
        <v>1350</v>
      </c>
      <c r="E74" s="113" t="s">
        <v>96</v>
      </c>
      <c r="F74" s="113">
        <v>2011</v>
      </c>
      <c r="G74" s="113">
        <v>0</v>
      </c>
      <c r="H74" s="113">
        <v>1</v>
      </c>
      <c r="I74" s="113">
        <v>4689682.84</v>
      </c>
      <c r="J74" s="113">
        <v>200245</v>
      </c>
      <c r="K74" s="113">
        <v>0</v>
      </c>
      <c r="L74" s="113">
        <v>1298032.46</v>
      </c>
      <c r="M74" s="113">
        <v>0.28913</v>
      </c>
      <c r="N74" s="39"/>
      <c r="Q74" s="39"/>
      <c r="R74">
        <v>72</v>
      </c>
      <c r="S74">
        <v>1350</v>
      </c>
      <c r="T74">
        <v>1350</v>
      </c>
      <c r="U74" t="s">
        <v>96</v>
      </c>
      <c r="V74">
        <v>0.36894314860917615</v>
      </c>
      <c r="W74">
        <v>0.36957644230665332</v>
      </c>
      <c r="X74">
        <v>0.37838498000177656</v>
      </c>
      <c r="Y74">
        <v>0.36858024443219267</v>
      </c>
      <c r="Z74">
        <v>0.30985042357453063</v>
      </c>
      <c r="AA74">
        <v>0.28913028897177023</v>
      </c>
      <c r="AB74">
        <v>0.2708681460973088</v>
      </c>
      <c r="AC74">
        <v>0.21177738507882907</v>
      </c>
      <c r="AD74">
        <v>8.860637872469046E-2</v>
      </c>
      <c r="AE74">
        <v>1.8450000000000001E-2</v>
      </c>
      <c r="AF74">
        <v>3.5770000000000003E-2</v>
      </c>
    </row>
    <row r="75" spans="1:32" ht="27.6" x14ac:dyDescent="0.3">
      <c r="A75" t="str">
        <f t="shared" si="1"/>
        <v>2011_1359</v>
      </c>
      <c r="B75" s="112">
        <v>74</v>
      </c>
      <c r="C75" s="113">
        <v>1359</v>
      </c>
      <c r="D75" s="113">
        <v>1359</v>
      </c>
      <c r="E75" s="113" t="s">
        <v>783</v>
      </c>
      <c r="F75" s="113">
        <v>2011</v>
      </c>
      <c r="G75" s="113">
        <v>0</v>
      </c>
      <c r="H75" s="113">
        <v>1</v>
      </c>
      <c r="I75" s="113">
        <v>4851125.3</v>
      </c>
      <c r="J75" s="113">
        <v>185772</v>
      </c>
      <c r="K75" s="113">
        <v>0</v>
      </c>
      <c r="L75" s="114">
        <v>-710061.56</v>
      </c>
      <c r="M75" s="114">
        <v>-0.1522</v>
      </c>
      <c r="N75" s="39"/>
      <c r="Q75" s="39"/>
      <c r="R75">
        <v>73</v>
      </c>
      <c r="S75">
        <v>1359</v>
      </c>
      <c r="T75">
        <v>1359</v>
      </c>
      <c r="U75" t="s">
        <v>362</v>
      </c>
      <c r="V75">
        <v>0.25832537130330097</v>
      </c>
      <c r="W75">
        <v>0.29102329889033002</v>
      </c>
      <c r="X75">
        <v>0.22464410212915847</v>
      </c>
      <c r="Y75">
        <v>0.14334256362309658</v>
      </c>
      <c r="Z75">
        <v>-6.0379021469304003E-2</v>
      </c>
      <c r="AA75">
        <v>-0.1521988827727152</v>
      </c>
      <c r="AB75">
        <v>-0.16198314929473895</v>
      </c>
      <c r="AC75">
        <v>-0.13326942494023455</v>
      </c>
      <c r="AD75">
        <v>-8.2203814953660151E-2</v>
      </c>
      <c r="AE75">
        <v>5.892E-2</v>
      </c>
      <c r="AF75">
        <v>0.16516</v>
      </c>
    </row>
    <row r="76" spans="1:32" ht="27.6" x14ac:dyDescent="0.3">
      <c r="A76" t="str">
        <f t="shared" si="1"/>
        <v>2011_1368</v>
      </c>
      <c r="B76" s="112">
        <v>75</v>
      </c>
      <c r="C76" s="113">
        <v>1368</v>
      </c>
      <c r="D76" s="113">
        <v>1368</v>
      </c>
      <c r="E76" s="113" t="s">
        <v>97</v>
      </c>
      <c r="F76" s="113">
        <v>2011</v>
      </c>
      <c r="G76" s="113">
        <v>0</v>
      </c>
      <c r="H76" s="113">
        <v>1</v>
      </c>
      <c r="I76" s="113">
        <v>10673604.199999999</v>
      </c>
      <c r="J76" s="113">
        <v>406756</v>
      </c>
      <c r="K76" s="113">
        <v>0</v>
      </c>
      <c r="L76" s="113">
        <v>850463.14</v>
      </c>
      <c r="M76" s="113">
        <v>8.2839999999999997E-2</v>
      </c>
      <c r="N76" s="39"/>
      <c r="Q76" s="39"/>
      <c r="R76">
        <v>74</v>
      </c>
      <c r="S76">
        <v>1368</v>
      </c>
      <c r="T76">
        <v>1368</v>
      </c>
      <c r="U76" t="s">
        <v>97</v>
      </c>
      <c r="V76">
        <v>4.5758802862298206E-2</v>
      </c>
      <c r="W76">
        <v>7.3489597551633049E-2</v>
      </c>
      <c r="X76">
        <v>7.3703094521788318E-2</v>
      </c>
      <c r="Y76">
        <v>7.9907035677643679E-2</v>
      </c>
      <c r="Z76">
        <v>4.6302082164114709E-2</v>
      </c>
      <c r="AA76">
        <v>8.2835854142656956E-2</v>
      </c>
      <c r="AB76">
        <v>9.4107936621890084E-2</v>
      </c>
      <c r="AC76">
        <v>9.2042097907390485E-2</v>
      </c>
      <c r="AD76">
        <v>8.5691513479949355E-2</v>
      </c>
      <c r="AE76">
        <v>8.7679999999999994E-2</v>
      </c>
      <c r="AF76">
        <v>0.16139999999999999</v>
      </c>
    </row>
    <row r="77" spans="1:32" ht="41.4" x14ac:dyDescent="0.3">
      <c r="A77" t="str">
        <f t="shared" si="1"/>
        <v>2011_1413</v>
      </c>
      <c r="B77" s="112">
        <v>76</v>
      </c>
      <c r="C77" s="113">
        <v>1413</v>
      </c>
      <c r="D77" s="113">
        <v>1413</v>
      </c>
      <c r="E77" s="113" t="s">
        <v>98</v>
      </c>
      <c r="F77" s="113">
        <v>2011</v>
      </c>
      <c r="G77" s="113">
        <v>0</v>
      </c>
      <c r="H77" s="113">
        <v>1</v>
      </c>
      <c r="I77" s="113">
        <v>5014493.7699999996</v>
      </c>
      <c r="J77" s="113">
        <v>184560</v>
      </c>
      <c r="K77" s="113">
        <v>0</v>
      </c>
      <c r="L77" s="113">
        <v>457727.5</v>
      </c>
      <c r="M77" s="113">
        <v>9.4769999999999993E-2</v>
      </c>
      <c r="N77" s="70"/>
      <c r="Q77" s="70"/>
      <c r="R77">
        <v>75</v>
      </c>
      <c r="S77">
        <v>1413</v>
      </c>
      <c r="T77">
        <v>1413</v>
      </c>
      <c r="U77" t="s">
        <v>98</v>
      </c>
      <c r="V77">
        <v>0.1093812292818605</v>
      </c>
      <c r="W77">
        <v>9.6071167894665563E-2</v>
      </c>
      <c r="X77">
        <v>5.0664546719715063E-2</v>
      </c>
      <c r="Y77">
        <v>6.0700841326358043E-2</v>
      </c>
      <c r="Z77">
        <v>2.6689951752999937E-2</v>
      </c>
      <c r="AA77">
        <v>9.4768897835218149E-2</v>
      </c>
      <c r="AB77">
        <v>0.11719337563712272</v>
      </c>
      <c r="AC77">
        <v>0.12549385422184436</v>
      </c>
      <c r="AD77">
        <v>0.15214811167237977</v>
      </c>
      <c r="AE77">
        <v>0.25856000000000001</v>
      </c>
      <c r="AF77">
        <v>0.29554999999999998</v>
      </c>
    </row>
    <row r="78" spans="1:32" x14ac:dyDescent="0.3">
      <c r="A78" t="str">
        <f t="shared" si="1"/>
        <v>2011_1431</v>
      </c>
      <c r="B78" s="112">
        <v>77</v>
      </c>
      <c r="C78" s="113">
        <v>1431</v>
      </c>
      <c r="D78" s="113">
        <v>1431</v>
      </c>
      <c r="E78" s="113" t="s">
        <v>99</v>
      </c>
      <c r="F78" s="113">
        <v>2011</v>
      </c>
      <c r="G78" s="113">
        <v>0</v>
      </c>
      <c r="H78" s="113">
        <v>1</v>
      </c>
      <c r="I78" s="113">
        <v>5178163.13</v>
      </c>
      <c r="J78" s="113">
        <v>205554</v>
      </c>
      <c r="K78" s="113">
        <v>0</v>
      </c>
      <c r="L78" s="114">
        <v>-43263.24</v>
      </c>
      <c r="M78" s="114">
        <v>-8.6999999999999994E-3</v>
      </c>
      <c r="N78" s="39"/>
      <c r="Q78" s="39"/>
      <c r="R78">
        <v>76</v>
      </c>
      <c r="S78">
        <v>1431</v>
      </c>
      <c r="T78">
        <v>1431</v>
      </c>
      <c r="U78" t="s">
        <v>99</v>
      </c>
      <c r="V78">
        <v>0.30868580592218187</v>
      </c>
      <c r="W78">
        <v>0.32782376616556974</v>
      </c>
      <c r="X78">
        <v>0.38987250692090542</v>
      </c>
      <c r="Y78">
        <v>0.2653631889248369</v>
      </c>
      <c r="Z78">
        <v>0.27100185870033672</v>
      </c>
      <c r="AA78">
        <v>-8.7003098109985563E-3</v>
      </c>
      <c r="AB78">
        <v>0.19031571574348591</v>
      </c>
      <c r="AC78">
        <v>0.1655785483367235</v>
      </c>
      <c r="AD78">
        <v>3.1700959930142929E-2</v>
      </c>
      <c r="AE78">
        <v>7.2999999999999996E-4</v>
      </c>
      <c r="AF78">
        <v>1.9140000000000001E-2</v>
      </c>
    </row>
    <row r="79" spans="1:32" ht="27.6" x14ac:dyDescent="0.3">
      <c r="A79" t="str">
        <f t="shared" si="1"/>
        <v>2011_1476</v>
      </c>
      <c r="B79" s="112">
        <v>78</v>
      </c>
      <c r="C79" s="113">
        <v>1476</v>
      </c>
      <c r="D79" s="113">
        <v>1476</v>
      </c>
      <c r="E79" s="113" t="s">
        <v>100</v>
      </c>
      <c r="F79" s="113">
        <v>2011</v>
      </c>
      <c r="G79" s="113">
        <v>0</v>
      </c>
      <c r="H79" s="113">
        <v>1</v>
      </c>
      <c r="I79" s="113">
        <v>98843530.680000007</v>
      </c>
      <c r="J79" s="113">
        <v>3936375</v>
      </c>
      <c r="K79" s="113">
        <v>0</v>
      </c>
      <c r="L79" s="113">
        <v>5110245.01</v>
      </c>
      <c r="M79" s="113">
        <v>5.3839999999999999E-2</v>
      </c>
      <c r="N79" s="39"/>
      <c r="Q79" s="39"/>
      <c r="R79">
        <v>77</v>
      </c>
      <c r="S79">
        <v>1476</v>
      </c>
      <c r="T79">
        <v>1476</v>
      </c>
      <c r="U79" t="s">
        <v>100</v>
      </c>
      <c r="V79">
        <v>8.3067361839783443E-2</v>
      </c>
      <c r="W79">
        <v>0.10709547877226509</v>
      </c>
      <c r="X79">
        <v>0.13427314108530439</v>
      </c>
      <c r="Y79">
        <v>8.5166236965619396E-2</v>
      </c>
      <c r="Z79">
        <v>1.5811286234197294E-2</v>
      </c>
      <c r="AA79">
        <v>5.3844675603073551E-2</v>
      </c>
      <c r="AB79">
        <v>0.12162370420210546</v>
      </c>
      <c r="AC79">
        <v>8.4682394911553979E-2</v>
      </c>
      <c r="AD79">
        <v>0.1213288541318991</v>
      </c>
      <c r="AE79">
        <v>7.6280000000000001E-2</v>
      </c>
      <c r="AF79">
        <v>9.1160000000000005E-2</v>
      </c>
    </row>
    <row r="80" spans="1:32" x14ac:dyDescent="0.3">
      <c r="A80" t="str">
        <f t="shared" si="1"/>
        <v>2011_1503</v>
      </c>
      <c r="B80" s="112">
        <v>79</v>
      </c>
      <c r="C80" s="113">
        <v>1503</v>
      </c>
      <c r="D80" s="113">
        <v>1503</v>
      </c>
      <c r="E80" s="113" t="s">
        <v>101</v>
      </c>
      <c r="F80" s="113">
        <v>2011</v>
      </c>
      <c r="G80" s="113">
        <v>0</v>
      </c>
      <c r="H80" s="113">
        <v>2</v>
      </c>
      <c r="I80" s="113">
        <v>15519313.880000001</v>
      </c>
      <c r="J80" s="113">
        <v>606174</v>
      </c>
      <c r="K80" s="113">
        <v>0</v>
      </c>
      <c r="L80" s="113">
        <v>2176348.5499999998</v>
      </c>
      <c r="M80" s="113">
        <v>0.14593</v>
      </c>
      <c r="N80" s="70"/>
      <c r="Q80" s="70"/>
      <c r="R80">
        <v>78</v>
      </c>
      <c r="S80">
        <v>1503</v>
      </c>
      <c r="T80">
        <v>1503</v>
      </c>
      <c r="U80" t="s">
        <v>101</v>
      </c>
      <c r="V80">
        <v>7.5000158320101359E-2</v>
      </c>
      <c r="W80">
        <v>8.8005682952262465E-2</v>
      </c>
      <c r="X80">
        <v>0.1034062525500785</v>
      </c>
      <c r="Y80">
        <v>9.9159238379535219E-2</v>
      </c>
      <c r="Z80">
        <v>9.2058753324751455E-2</v>
      </c>
      <c r="AA80">
        <v>0.12558100442709835</v>
      </c>
      <c r="AB80">
        <v>0.14824158570812165</v>
      </c>
      <c r="AC80">
        <v>6.6109520312873288E-2</v>
      </c>
      <c r="AD80">
        <v>6.8913148673030956E-3</v>
      </c>
      <c r="AE80">
        <v>-1.66E-2</v>
      </c>
      <c r="AF80">
        <v>-8.9980000000000004E-2</v>
      </c>
    </row>
    <row r="81" spans="1:32" ht="41.4" x14ac:dyDescent="0.3">
      <c r="A81" t="str">
        <f t="shared" si="1"/>
        <v>2011_1576</v>
      </c>
      <c r="B81" s="112">
        <v>80</v>
      </c>
      <c r="C81" s="113">
        <v>1576</v>
      </c>
      <c r="D81" s="113">
        <v>1576</v>
      </c>
      <c r="E81" s="113" t="s">
        <v>102</v>
      </c>
      <c r="F81" s="113">
        <v>2011</v>
      </c>
      <c r="G81" s="113">
        <v>0</v>
      </c>
      <c r="H81" s="113">
        <v>1</v>
      </c>
      <c r="I81" s="113">
        <v>18987817.140000001</v>
      </c>
      <c r="J81" s="113">
        <v>731714</v>
      </c>
      <c r="K81" s="113">
        <v>0</v>
      </c>
      <c r="L81" s="113">
        <v>3616736.42</v>
      </c>
      <c r="M81" s="113">
        <v>0.19811000000000001</v>
      </c>
      <c r="N81" s="39"/>
      <c r="Q81" s="39"/>
      <c r="R81">
        <v>79</v>
      </c>
      <c r="S81">
        <v>1576</v>
      </c>
      <c r="T81">
        <v>1576</v>
      </c>
      <c r="U81" t="s">
        <v>102</v>
      </c>
      <c r="V81">
        <v>0.14807647428710821</v>
      </c>
      <c r="W81">
        <v>0.14258774783906394</v>
      </c>
      <c r="X81">
        <v>0.16102252469185657</v>
      </c>
      <c r="Y81">
        <v>0.14871422193974926</v>
      </c>
      <c r="Z81">
        <v>0.17650045195724709</v>
      </c>
      <c r="AA81">
        <v>0.19811108604418193</v>
      </c>
      <c r="AB81">
        <v>0.24788817129931676</v>
      </c>
      <c r="AC81">
        <v>0.26571844519589</v>
      </c>
      <c r="AD81">
        <v>0.22831924823423408</v>
      </c>
      <c r="AE81">
        <v>0.17477000000000001</v>
      </c>
      <c r="AF81">
        <v>0.13482</v>
      </c>
    </row>
    <row r="82" spans="1:32" x14ac:dyDescent="0.3">
      <c r="A82" t="str">
        <f t="shared" si="1"/>
        <v>2011_1602</v>
      </c>
      <c r="B82" s="112">
        <v>81</v>
      </c>
      <c r="C82" s="113">
        <v>1602</v>
      </c>
      <c r="D82" s="113">
        <v>1602</v>
      </c>
      <c r="E82" s="113" t="s">
        <v>103</v>
      </c>
      <c r="F82" s="113">
        <v>2011</v>
      </c>
      <c r="G82" s="113">
        <v>0</v>
      </c>
      <c r="H82" s="113">
        <v>1</v>
      </c>
      <c r="I82" s="113">
        <v>5546790.3700000001</v>
      </c>
      <c r="J82" s="113">
        <v>192325</v>
      </c>
      <c r="K82" s="113">
        <v>0</v>
      </c>
      <c r="L82" s="113">
        <v>106269.32</v>
      </c>
      <c r="M82" s="113">
        <v>1.985E-2</v>
      </c>
      <c r="N82" s="39"/>
      <c r="Q82" s="39"/>
      <c r="R82">
        <v>80</v>
      </c>
      <c r="S82">
        <v>1602</v>
      </c>
      <c r="T82">
        <v>1602</v>
      </c>
      <c r="U82" t="s">
        <v>103</v>
      </c>
      <c r="V82">
        <v>-0.15070324418551362</v>
      </c>
      <c r="W82">
        <v>-0.17930543400753529</v>
      </c>
      <c r="X82">
        <v>-0.15247963562732075</v>
      </c>
      <c r="Y82">
        <v>-7.5555182194530349E-2</v>
      </c>
      <c r="Z82">
        <v>-5.3790713751624877E-2</v>
      </c>
      <c r="AA82">
        <v>1.9846859145901993E-2</v>
      </c>
      <c r="AB82">
        <v>7.1654333778884222E-2</v>
      </c>
      <c r="AC82">
        <v>0.11033633196122075</v>
      </c>
      <c r="AD82">
        <v>0.17379723447909509</v>
      </c>
      <c r="AE82">
        <v>0.21767</v>
      </c>
      <c r="AF82">
        <v>0.19441</v>
      </c>
    </row>
    <row r="83" spans="1:32" ht="27.6" x14ac:dyDescent="0.3">
      <c r="A83" t="str">
        <f t="shared" si="1"/>
        <v>2011_1611</v>
      </c>
      <c r="B83" s="112">
        <v>82</v>
      </c>
      <c r="C83" s="113">
        <v>1611</v>
      </c>
      <c r="D83" s="113">
        <v>1611</v>
      </c>
      <c r="E83" s="113" t="s">
        <v>104</v>
      </c>
      <c r="F83" s="113">
        <v>2011</v>
      </c>
      <c r="G83" s="113">
        <v>0</v>
      </c>
      <c r="H83" s="113">
        <v>1</v>
      </c>
      <c r="I83" s="113">
        <v>171306670.16</v>
      </c>
      <c r="J83" s="113">
        <v>6637326</v>
      </c>
      <c r="K83" s="113">
        <v>0</v>
      </c>
      <c r="L83" s="113">
        <v>5578854.1900000004</v>
      </c>
      <c r="M83" s="113">
        <v>3.388E-2</v>
      </c>
      <c r="N83" s="39"/>
      <c r="Q83" s="39"/>
      <c r="R83">
        <v>81</v>
      </c>
      <c r="S83">
        <v>1611</v>
      </c>
      <c r="T83">
        <v>1611</v>
      </c>
      <c r="U83" t="s">
        <v>104</v>
      </c>
      <c r="V83">
        <v>3.2800415941964298E-2</v>
      </c>
      <c r="W83">
        <v>5.5734794146911855E-2</v>
      </c>
      <c r="X83">
        <v>5.810575915215023E-2</v>
      </c>
      <c r="Y83">
        <v>7.0102434839744543E-2</v>
      </c>
      <c r="Z83">
        <v>4.2955336546967648E-2</v>
      </c>
      <c r="AA83">
        <v>3.3879130438385301E-2</v>
      </c>
      <c r="AB83">
        <v>6.9259153278710156E-2</v>
      </c>
      <c r="AC83">
        <v>0.12526553136387458</v>
      </c>
      <c r="AD83">
        <v>0.14741303510886161</v>
      </c>
      <c r="AE83">
        <v>0.14401</v>
      </c>
      <c r="AF83">
        <v>9.2520000000000005E-2</v>
      </c>
    </row>
    <row r="84" spans="1:32" ht="27.6" x14ac:dyDescent="0.3">
      <c r="A84" t="str">
        <f t="shared" si="1"/>
        <v>2011_1619</v>
      </c>
      <c r="B84" s="112">
        <v>83</v>
      </c>
      <c r="C84" s="113">
        <v>1619</v>
      </c>
      <c r="D84" s="113">
        <v>1619</v>
      </c>
      <c r="E84" s="113" t="s">
        <v>105</v>
      </c>
      <c r="F84" s="113">
        <v>2011</v>
      </c>
      <c r="G84" s="113">
        <v>0</v>
      </c>
      <c r="H84" s="113">
        <v>1</v>
      </c>
      <c r="I84" s="113">
        <v>11171610.66</v>
      </c>
      <c r="J84" s="113">
        <v>460092</v>
      </c>
      <c r="K84" s="113">
        <v>0</v>
      </c>
      <c r="L84" s="113">
        <v>528607.39</v>
      </c>
      <c r="M84" s="113">
        <v>4.9349999999999998E-2</v>
      </c>
      <c r="N84" s="39"/>
      <c r="Q84" s="39"/>
      <c r="R84">
        <v>82</v>
      </c>
      <c r="S84">
        <v>1619</v>
      </c>
      <c r="T84">
        <v>1619</v>
      </c>
      <c r="U84" t="s">
        <v>105</v>
      </c>
      <c r="V84">
        <v>0.19416417005884951</v>
      </c>
      <c r="W84">
        <v>0.18256424655885675</v>
      </c>
      <c r="X84">
        <v>0.11476951307955591</v>
      </c>
      <c r="Y84">
        <v>7.9133805677977398E-2</v>
      </c>
      <c r="Z84">
        <v>4.2660102332784847E-2</v>
      </c>
      <c r="AA84">
        <v>4.9349434639364198E-2</v>
      </c>
      <c r="AB84">
        <v>4.7041209508529115E-2</v>
      </c>
      <c r="AC84">
        <v>8.0303793860522429E-2</v>
      </c>
      <c r="AD84">
        <v>0.12160164400394494</v>
      </c>
      <c r="AE84">
        <v>0.14967</v>
      </c>
      <c r="AF84">
        <v>0.16997999999999999</v>
      </c>
    </row>
    <row r="85" spans="1:32" x14ac:dyDescent="0.3">
      <c r="A85" t="str">
        <f t="shared" si="1"/>
        <v>2011_1638</v>
      </c>
      <c r="B85" s="112">
        <v>84</v>
      </c>
      <c r="C85" s="113">
        <v>1638</v>
      </c>
      <c r="D85" s="113">
        <v>1638</v>
      </c>
      <c r="E85" s="113" t="s">
        <v>784</v>
      </c>
      <c r="F85" s="113">
        <v>2011</v>
      </c>
      <c r="G85" s="113">
        <v>0</v>
      </c>
      <c r="H85" s="113">
        <v>2</v>
      </c>
      <c r="I85" s="113">
        <v>20236126.84</v>
      </c>
      <c r="J85" s="113">
        <v>727046</v>
      </c>
      <c r="K85" s="113">
        <v>0</v>
      </c>
      <c r="L85" s="113">
        <v>1758629.81</v>
      </c>
      <c r="M85" s="113">
        <v>9.0139999999999998E-2</v>
      </c>
      <c r="N85" s="39"/>
      <c r="Q85" s="39"/>
      <c r="R85">
        <v>83</v>
      </c>
      <c r="S85">
        <v>1638</v>
      </c>
      <c r="T85">
        <v>1638</v>
      </c>
      <c r="U85" t="s">
        <v>363</v>
      </c>
      <c r="V85">
        <v>6.9722399508059446E-2</v>
      </c>
      <c r="W85">
        <v>8.1394815506105875E-2</v>
      </c>
      <c r="X85">
        <v>4.3753992396431865E-2</v>
      </c>
      <c r="Y85">
        <v>2.8056093032646907E-2</v>
      </c>
      <c r="Z85">
        <v>4.3663981709961497E-2</v>
      </c>
      <c r="AA85">
        <v>0.10402439732408197</v>
      </c>
      <c r="AB85">
        <v>0.14978122347451905</v>
      </c>
      <c r="AC85">
        <v>0.17943009788993966</v>
      </c>
      <c r="AD85">
        <v>0.15677227043878272</v>
      </c>
      <c r="AE85">
        <v>0.12609999999999999</v>
      </c>
      <c r="AF85">
        <v>0.1176</v>
      </c>
    </row>
    <row r="86" spans="1:32" x14ac:dyDescent="0.3">
      <c r="A86" t="str">
        <f t="shared" si="1"/>
        <v>2011_1675</v>
      </c>
      <c r="B86" s="112">
        <v>85</v>
      </c>
      <c r="C86" s="113">
        <v>1675</v>
      </c>
      <c r="D86" s="113">
        <v>1675</v>
      </c>
      <c r="E86" s="113" t="s">
        <v>106</v>
      </c>
      <c r="F86" s="113">
        <v>2011</v>
      </c>
      <c r="G86" s="113">
        <v>0</v>
      </c>
      <c r="H86" s="113">
        <v>1</v>
      </c>
      <c r="I86" s="113">
        <v>2738729.97</v>
      </c>
      <c r="J86" s="113">
        <v>100895</v>
      </c>
      <c r="K86" s="113">
        <v>0</v>
      </c>
      <c r="L86" s="113">
        <v>802645.65</v>
      </c>
      <c r="M86" s="113">
        <v>0.30427999999999999</v>
      </c>
      <c r="N86" s="39"/>
      <c r="Q86" s="39"/>
      <c r="R86">
        <v>84</v>
      </c>
      <c r="S86">
        <v>1675</v>
      </c>
      <c r="T86">
        <v>1675</v>
      </c>
      <c r="U86" t="s">
        <v>106</v>
      </c>
      <c r="V86">
        <v>0.38054003296050581</v>
      </c>
      <c r="W86">
        <v>0.33756220909829776</v>
      </c>
      <c r="X86">
        <v>0.3365534371029304</v>
      </c>
      <c r="Y86">
        <v>0.24857038461056846</v>
      </c>
      <c r="Z86">
        <v>0.23227687471297806</v>
      </c>
      <c r="AA86">
        <v>0.30428198091558395</v>
      </c>
      <c r="AB86">
        <v>0.34172444674442748</v>
      </c>
      <c r="AC86">
        <v>0.40849793968298426</v>
      </c>
      <c r="AD86">
        <v>0.40411460806477095</v>
      </c>
      <c r="AE86">
        <v>0.41526000000000002</v>
      </c>
      <c r="AF86">
        <v>0.44868000000000002</v>
      </c>
    </row>
    <row r="87" spans="1:32" x14ac:dyDescent="0.3">
      <c r="A87" t="str">
        <f t="shared" si="1"/>
        <v>2011_1701</v>
      </c>
      <c r="B87" s="112">
        <v>86</v>
      </c>
      <c r="C87" s="113">
        <v>1701</v>
      </c>
      <c r="D87" s="113">
        <v>1701</v>
      </c>
      <c r="E87" s="113" t="s">
        <v>107</v>
      </c>
      <c r="F87" s="113">
        <v>2011</v>
      </c>
      <c r="G87" s="113">
        <v>0</v>
      </c>
      <c r="H87" s="113">
        <v>1</v>
      </c>
      <c r="I87" s="113">
        <v>19757682.129999999</v>
      </c>
      <c r="J87" s="113">
        <v>813046</v>
      </c>
      <c r="K87" s="113">
        <v>0</v>
      </c>
      <c r="L87" s="113">
        <v>2415618.04</v>
      </c>
      <c r="M87" s="113">
        <v>0.12751000000000001</v>
      </c>
      <c r="N87" s="39"/>
      <c r="Q87" s="39"/>
      <c r="R87">
        <v>85</v>
      </c>
      <c r="S87">
        <v>1701</v>
      </c>
      <c r="T87">
        <v>1701</v>
      </c>
      <c r="U87" t="s">
        <v>107</v>
      </c>
      <c r="V87">
        <v>5.2832776156657046E-2</v>
      </c>
      <c r="W87">
        <v>8.97412033782682E-2</v>
      </c>
      <c r="X87">
        <v>8.509427267154282E-2</v>
      </c>
      <c r="Y87">
        <v>8.0133890002297467E-2</v>
      </c>
      <c r="Z87">
        <v>6.9833516224852649E-2</v>
      </c>
      <c r="AA87">
        <v>0.12750933949978169</v>
      </c>
      <c r="AB87">
        <v>0.13988705844726987</v>
      </c>
      <c r="AC87">
        <v>8.1610297644409774E-2</v>
      </c>
      <c r="AD87">
        <v>0.13591975309105137</v>
      </c>
      <c r="AE87">
        <v>0.14226</v>
      </c>
      <c r="AF87">
        <v>0.13045999999999999</v>
      </c>
    </row>
    <row r="88" spans="1:32" x14ac:dyDescent="0.3">
      <c r="A88" t="str">
        <f t="shared" si="1"/>
        <v>2011_1719</v>
      </c>
      <c r="B88" s="112">
        <v>87</v>
      </c>
      <c r="C88" s="113">
        <v>1719</v>
      </c>
      <c r="D88" s="113">
        <v>1719</v>
      </c>
      <c r="E88" s="113" t="s">
        <v>108</v>
      </c>
      <c r="F88" s="113">
        <v>2011</v>
      </c>
      <c r="G88" s="113">
        <v>0</v>
      </c>
      <c r="H88" s="113">
        <v>1</v>
      </c>
      <c r="I88" s="113">
        <v>7082079.25</v>
      </c>
      <c r="J88" s="113">
        <v>312011</v>
      </c>
      <c r="K88" s="113">
        <v>0</v>
      </c>
      <c r="L88" s="113">
        <v>1231706.28</v>
      </c>
      <c r="M88" s="113">
        <v>0.18193000000000001</v>
      </c>
      <c r="N88" s="39"/>
      <c r="Q88" s="39"/>
      <c r="R88">
        <v>86</v>
      </c>
      <c r="S88">
        <v>1719</v>
      </c>
      <c r="T88">
        <v>1719</v>
      </c>
      <c r="U88" t="s">
        <v>108</v>
      </c>
      <c r="V88">
        <v>6.8468130262138438E-2</v>
      </c>
      <c r="W88">
        <v>5.2824109764446778E-2</v>
      </c>
      <c r="X88">
        <v>8.7885240609285237E-2</v>
      </c>
      <c r="Y88">
        <v>7.1220251270282739E-2</v>
      </c>
      <c r="Z88">
        <v>8.748723299486405E-2</v>
      </c>
      <c r="AA88">
        <v>0.18193410088591058</v>
      </c>
      <c r="AB88">
        <v>0.19507507614170053</v>
      </c>
      <c r="AC88">
        <v>0.1718607085549087</v>
      </c>
      <c r="AD88">
        <v>0.12286199186403191</v>
      </c>
      <c r="AE88">
        <v>0.17441000000000001</v>
      </c>
      <c r="AF88">
        <v>0.19267999999999999</v>
      </c>
    </row>
    <row r="89" spans="1:32" ht="27.6" x14ac:dyDescent="0.3">
      <c r="A89" t="str">
        <f t="shared" si="1"/>
        <v>2011_1737</v>
      </c>
      <c r="B89" s="112">
        <v>88</v>
      </c>
      <c r="C89" s="113">
        <v>1737</v>
      </c>
      <c r="D89" s="113">
        <v>1737</v>
      </c>
      <c r="E89" s="113" t="s">
        <v>785</v>
      </c>
      <c r="F89" s="113">
        <v>2011</v>
      </c>
      <c r="G89" s="113">
        <v>0</v>
      </c>
      <c r="H89" s="113">
        <v>1</v>
      </c>
      <c r="I89" s="113">
        <v>356449173.18000001</v>
      </c>
      <c r="J89" s="113">
        <v>12878207</v>
      </c>
      <c r="K89" s="113">
        <v>0</v>
      </c>
      <c r="L89" s="113">
        <v>19628137.23</v>
      </c>
      <c r="M89" s="113">
        <v>5.713E-2</v>
      </c>
      <c r="N89" s="39"/>
      <c r="Q89" s="39"/>
      <c r="R89">
        <v>87</v>
      </c>
      <c r="S89">
        <v>1737</v>
      </c>
      <c r="T89">
        <v>1737</v>
      </c>
      <c r="U89" t="s">
        <v>109</v>
      </c>
      <c r="V89">
        <v>7.8272077590855804E-2</v>
      </c>
      <c r="W89">
        <v>5.5591175734792456E-2</v>
      </c>
      <c r="X89">
        <v>6.7907442553377606E-2</v>
      </c>
      <c r="Y89">
        <v>4.9798469251626822E-2</v>
      </c>
      <c r="Z89">
        <v>3.6151521894523135E-2</v>
      </c>
      <c r="AA89">
        <v>5.7129790238784721E-2</v>
      </c>
      <c r="AB89">
        <v>0.12590318440700474</v>
      </c>
      <c r="AC89">
        <v>0.16449747410624979</v>
      </c>
      <c r="AD89">
        <v>0.15395961045571396</v>
      </c>
      <c r="AE89">
        <v>0.13167000000000001</v>
      </c>
      <c r="AF89">
        <v>0.13153000000000001</v>
      </c>
    </row>
    <row r="90" spans="1:32" x14ac:dyDescent="0.3">
      <c r="A90" t="str">
        <f t="shared" si="1"/>
        <v>2011_1782</v>
      </c>
      <c r="B90" s="112">
        <v>89</v>
      </c>
      <c r="C90" s="113">
        <v>1782</v>
      </c>
      <c r="D90" s="113">
        <v>1782</v>
      </c>
      <c r="E90" s="113" t="s">
        <v>110</v>
      </c>
      <c r="F90" s="113">
        <v>2011</v>
      </c>
      <c r="G90" s="113">
        <v>0</v>
      </c>
      <c r="H90" s="113">
        <v>1</v>
      </c>
      <c r="I90" s="113">
        <v>1955086.73</v>
      </c>
      <c r="J90" s="113">
        <v>42931</v>
      </c>
      <c r="K90" s="113">
        <v>9580.44</v>
      </c>
      <c r="L90" s="113">
        <v>167754.67000000001</v>
      </c>
      <c r="M90" s="113">
        <v>9.2740000000000003E-2</v>
      </c>
      <c r="N90" s="39"/>
      <c r="Q90" s="39"/>
      <c r="R90">
        <v>88</v>
      </c>
      <c r="S90">
        <v>1782</v>
      </c>
      <c r="T90">
        <v>1782</v>
      </c>
      <c r="U90" t="s">
        <v>110</v>
      </c>
      <c r="V90">
        <v>0.18058806923348361</v>
      </c>
      <c r="W90">
        <v>0.14090200778047524</v>
      </c>
      <c r="X90">
        <v>0.14507829039141124</v>
      </c>
      <c r="Y90">
        <v>0.13137682319295246</v>
      </c>
      <c r="Z90">
        <v>0.14091807383250535</v>
      </c>
      <c r="AA90">
        <v>9.2740934860990651E-2</v>
      </c>
      <c r="AB90">
        <v>0.12532444398058407</v>
      </c>
      <c r="AC90">
        <v>7.2494207843449954E-2</v>
      </c>
      <c r="AD90">
        <v>0.12817307786942017</v>
      </c>
      <c r="AE90">
        <v>0.25512000000000001</v>
      </c>
      <c r="AF90">
        <v>0.31637999999999999</v>
      </c>
    </row>
    <row r="91" spans="1:32" ht="41.4" x14ac:dyDescent="0.3">
      <c r="A91" t="str">
        <f t="shared" si="1"/>
        <v>2011_1791</v>
      </c>
      <c r="B91" s="112">
        <v>90</v>
      </c>
      <c r="C91" s="113">
        <v>1791</v>
      </c>
      <c r="D91" s="113">
        <v>1791</v>
      </c>
      <c r="E91" s="113" t="s">
        <v>111</v>
      </c>
      <c r="F91" s="113">
        <v>2011</v>
      </c>
      <c r="G91" s="113">
        <v>0</v>
      </c>
      <c r="H91" s="113">
        <v>1</v>
      </c>
      <c r="I91" s="113">
        <v>7412404.29</v>
      </c>
      <c r="J91" s="113">
        <v>338101</v>
      </c>
      <c r="K91" s="113">
        <v>0</v>
      </c>
      <c r="L91" s="113">
        <v>399023.94</v>
      </c>
      <c r="M91" s="113">
        <v>5.6399999999999999E-2</v>
      </c>
      <c r="N91" s="39"/>
      <c r="Q91" s="39"/>
      <c r="R91">
        <v>89</v>
      </c>
      <c r="S91">
        <v>1791</v>
      </c>
      <c r="T91">
        <v>1791</v>
      </c>
      <c r="U91" t="s">
        <v>111</v>
      </c>
      <c r="V91">
        <v>0.1806638350004299</v>
      </c>
      <c r="W91">
        <v>0.14780266131731104</v>
      </c>
      <c r="X91">
        <v>0.12842150340336056</v>
      </c>
      <c r="Y91">
        <v>0.10787589840781309</v>
      </c>
      <c r="Z91">
        <v>3.7472272093626059E-2</v>
      </c>
      <c r="AA91">
        <v>5.6404697910541521E-2</v>
      </c>
      <c r="AB91">
        <v>6.8329878067855218E-2</v>
      </c>
      <c r="AC91">
        <v>0.1000520201636645</v>
      </c>
      <c r="AD91">
        <v>0.13974682919337283</v>
      </c>
      <c r="AE91">
        <v>0.15601999999999999</v>
      </c>
      <c r="AF91">
        <v>0.14326</v>
      </c>
    </row>
    <row r="92" spans="1:32" ht="27.6" x14ac:dyDescent="0.3">
      <c r="A92" t="str">
        <f t="shared" si="1"/>
        <v>2011_1863</v>
      </c>
      <c r="B92" s="112">
        <v>91</v>
      </c>
      <c r="C92" s="113">
        <v>1863</v>
      </c>
      <c r="D92" s="113">
        <v>1863</v>
      </c>
      <c r="E92" s="113" t="s">
        <v>112</v>
      </c>
      <c r="F92" s="113">
        <v>2011</v>
      </c>
      <c r="G92" s="113">
        <v>0</v>
      </c>
      <c r="H92" s="113">
        <v>1</v>
      </c>
      <c r="I92" s="113">
        <v>115351745.37</v>
      </c>
      <c r="J92" s="113">
        <v>4922517</v>
      </c>
      <c r="K92" s="113">
        <v>0</v>
      </c>
      <c r="L92" s="113">
        <v>16911943.140000001</v>
      </c>
      <c r="M92" s="113">
        <v>0.15315000000000001</v>
      </c>
      <c r="N92" s="39"/>
      <c r="Q92" s="39"/>
      <c r="R92">
        <v>90</v>
      </c>
      <c r="S92">
        <v>1863</v>
      </c>
      <c r="T92">
        <v>1863</v>
      </c>
      <c r="U92" t="s">
        <v>112</v>
      </c>
      <c r="V92">
        <v>1.4466182891197219E-2</v>
      </c>
      <c r="W92">
        <v>2.4715354069319525E-4</v>
      </c>
      <c r="X92">
        <v>-3.9056268226022204E-3</v>
      </c>
      <c r="Y92">
        <v>4.383452769958493E-2</v>
      </c>
      <c r="Z92">
        <v>6.8538284919677117E-2</v>
      </c>
      <c r="AA92">
        <v>0.15314734504288557</v>
      </c>
      <c r="AB92">
        <v>0.23902071679992862</v>
      </c>
      <c r="AC92">
        <v>0.24970742168309476</v>
      </c>
      <c r="AD92">
        <v>0.18517100023404987</v>
      </c>
      <c r="AE92">
        <v>0.11260000000000001</v>
      </c>
      <c r="AF92">
        <v>9.239E-2</v>
      </c>
    </row>
    <row r="93" spans="1:32" ht="27.6" x14ac:dyDescent="0.3">
      <c r="A93" t="str">
        <f t="shared" si="1"/>
        <v>2011_1908</v>
      </c>
      <c r="B93" s="112">
        <v>92</v>
      </c>
      <c r="C93" s="113">
        <v>1908</v>
      </c>
      <c r="D93" s="113">
        <v>1908</v>
      </c>
      <c r="E93" s="113" t="s">
        <v>113</v>
      </c>
      <c r="F93" s="113">
        <v>2011</v>
      </c>
      <c r="G93" s="113">
        <v>0</v>
      </c>
      <c r="H93" s="113">
        <v>1</v>
      </c>
      <c r="I93" s="113">
        <v>5016183.01</v>
      </c>
      <c r="J93" s="113">
        <v>223667</v>
      </c>
      <c r="K93" s="113">
        <v>0</v>
      </c>
      <c r="L93" s="113">
        <v>429263.7</v>
      </c>
      <c r="M93" s="113">
        <v>8.9569999999999997E-2</v>
      </c>
      <c r="N93" s="39"/>
      <c r="Q93" s="39"/>
      <c r="R93">
        <v>91</v>
      </c>
      <c r="S93">
        <v>1908</v>
      </c>
      <c r="T93">
        <v>1908</v>
      </c>
      <c r="U93" t="s">
        <v>113</v>
      </c>
      <c r="V93">
        <v>0.17244610822016876</v>
      </c>
      <c r="W93">
        <v>0.23726480263295319</v>
      </c>
      <c r="X93">
        <v>0.19828793897136504</v>
      </c>
      <c r="Y93">
        <v>9.2370525112962176E-2</v>
      </c>
      <c r="Z93">
        <v>5.6981571677581978E-2</v>
      </c>
      <c r="AA93">
        <v>8.9569591234396326E-2</v>
      </c>
      <c r="AB93">
        <v>0.13172993288812776</v>
      </c>
      <c r="AC93">
        <v>0.16418528357330481</v>
      </c>
      <c r="AD93">
        <v>0.22497489067587439</v>
      </c>
      <c r="AE93">
        <v>0.22497</v>
      </c>
      <c r="AF93">
        <v>0.23169999999999999</v>
      </c>
    </row>
    <row r="94" spans="1:32" x14ac:dyDescent="0.3">
      <c r="A94" t="str">
        <f t="shared" si="1"/>
        <v>2011_1926</v>
      </c>
      <c r="B94" s="112">
        <v>93</v>
      </c>
      <c r="C94" s="113">
        <v>1926</v>
      </c>
      <c r="D94" s="113">
        <v>1926</v>
      </c>
      <c r="E94" s="113" t="s">
        <v>115</v>
      </c>
      <c r="F94" s="113">
        <v>2011</v>
      </c>
      <c r="G94" s="113">
        <v>0</v>
      </c>
      <c r="H94" s="113">
        <v>1</v>
      </c>
      <c r="I94" s="113">
        <v>6223217.3600000003</v>
      </c>
      <c r="J94" s="113">
        <v>237068</v>
      </c>
      <c r="K94" s="113">
        <v>0</v>
      </c>
      <c r="L94" s="113">
        <v>1121869.72</v>
      </c>
      <c r="M94" s="113">
        <v>0.18740999999999999</v>
      </c>
      <c r="N94" s="39"/>
      <c r="Q94" s="39"/>
      <c r="R94">
        <v>92</v>
      </c>
      <c r="S94">
        <v>1926</v>
      </c>
      <c r="T94">
        <v>1926</v>
      </c>
      <c r="U94" t="s">
        <v>115</v>
      </c>
      <c r="V94">
        <v>0.24766929049740177</v>
      </c>
      <c r="W94">
        <v>0.25358351954672093</v>
      </c>
      <c r="X94">
        <v>0.23476199280083226</v>
      </c>
      <c r="Y94">
        <v>0.25291448426260804</v>
      </c>
      <c r="Z94">
        <v>0.21704291169582599</v>
      </c>
      <c r="AA94">
        <v>0.1874109135158632</v>
      </c>
      <c r="AB94">
        <v>0.15476481114100962</v>
      </c>
      <c r="AC94">
        <v>0.12114606306480878</v>
      </c>
      <c r="AD94">
        <v>0.20556299027470362</v>
      </c>
      <c r="AE94">
        <v>0.23533000000000001</v>
      </c>
      <c r="AF94">
        <v>0.23454</v>
      </c>
    </row>
    <row r="95" spans="1:32" ht="27.6" x14ac:dyDescent="0.3">
      <c r="A95" t="str">
        <f t="shared" si="1"/>
        <v>2011_1944</v>
      </c>
      <c r="B95" s="112">
        <v>94</v>
      </c>
      <c r="C95" s="113">
        <v>1944</v>
      </c>
      <c r="D95" s="113">
        <v>1944</v>
      </c>
      <c r="E95" s="113" t="s">
        <v>116</v>
      </c>
      <c r="F95" s="113">
        <v>2011</v>
      </c>
      <c r="G95" s="113">
        <v>0</v>
      </c>
      <c r="H95" s="113">
        <v>1</v>
      </c>
      <c r="I95" s="113">
        <v>9185336.5299999993</v>
      </c>
      <c r="J95" s="113">
        <v>353121</v>
      </c>
      <c r="K95" s="113">
        <v>0</v>
      </c>
      <c r="L95" s="113">
        <v>697559.41</v>
      </c>
      <c r="M95" s="113">
        <v>7.8979999999999995E-2</v>
      </c>
      <c r="N95" s="39"/>
      <c r="Q95" s="39"/>
      <c r="R95">
        <v>93</v>
      </c>
      <c r="S95">
        <v>1944</v>
      </c>
      <c r="T95">
        <v>1944</v>
      </c>
      <c r="U95" t="s">
        <v>116</v>
      </c>
      <c r="V95">
        <v>8.9269021636867896E-2</v>
      </c>
      <c r="W95">
        <v>-2.7239125483723925E-2</v>
      </c>
      <c r="X95">
        <v>-7.2117296797874125E-2</v>
      </c>
      <c r="Y95">
        <v>-6.1108701194538456E-2</v>
      </c>
      <c r="Z95">
        <v>1.492516974451359E-2</v>
      </c>
      <c r="AA95">
        <v>7.8978984110003952E-2</v>
      </c>
      <c r="AB95">
        <v>0.13464657102332284</v>
      </c>
      <c r="AC95">
        <v>0.1478015344104745</v>
      </c>
      <c r="AD95">
        <v>0.17832203099637059</v>
      </c>
      <c r="AE95">
        <v>0.19508</v>
      </c>
      <c r="AF95">
        <v>0.20565</v>
      </c>
    </row>
    <row r="96" spans="1:32" x14ac:dyDescent="0.3">
      <c r="A96" t="str">
        <f t="shared" si="1"/>
        <v>2011_1953</v>
      </c>
      <c r="B96" s="112">
        <v>95</v>
      </c>
      <c r="C96" s="113">
        <v>1953</v>
      </c>
      <c r="D96" s="113">
        <v>1953</v>
      </c>
      <c r="E96" s="113" t="s">
        <v>117</v>
      </c>
      <c r="F96" s="113">
        <v>2011</v>
      </c>
      <c r="G96" s="113">
        <v>0</v>
      </c>
      <c r="H96" s="113">
        <v>1</v>
      </c>
      <c r="I96" s="113">
        <v>5900287.8499999996</v>
      </c>
      <c r="J96" s="113">
        <v>243441</v>
      </c>
      <c r="K96" s="113">
        <v>0</v>
      </c>
      <c r="L96" s="113">
        <v>1108268.26</v>
      </c>
      <c r="M96" s="113">
        <v>0.19592000000000001</v>
      </c>
      <c r="N96" s="39"/>
      <c r="Q96" s="39"/>
      <c r="R96">
        <v>94</v>
      </c>
      <c r="S96">
        <v>1953</v>
      </c>
      <c r="T96">
        <v>1953</v>
      </c>
      <c r="U96" t="s">
        <v>117</v>
      </c>
      <c r="V96">
        <v>0.15833019875182988</v>
      </c>
      <c r="W96">
        <v>0.11771366461830163</v>
      </c>
      <c r="X96">
        <v>0.11455298355525222</v>
      </c>
      <c r="Y96">
        <v>0.1371540754082613</v>
      </c>
      <c r="Z96">
        <v>0.12511278120178762</v>
      </c>
      <c r="AA96">
        <v>0.1959162567747437</v>
      </c>
      <c r="AB96">
        <v>0.25561983628900731</v>
      </c>
      <c r="AC96">
        <v>0.2159598788940342</v>
      </c>
      <c r="AD96">
        <v>0.10707075127021633</v>
      </c>
      <c r="AE96">
        <v>0.11301</v>
      </c>
      <c r="AF96">
        <v>0.16363</v>
      </c>
    </row>
    <row r="97" spans="1:32" ht="41.4" x14ac:dyDescent="0.3">
      <c r="A97" t="str">
        <f t="shared" si="1"/>
        <v>2011_1963</v>
      </c>
      <c r="B97" s="112">
        <v>96</v>
      </c>
      <c r="C97" s="113">
        <v>1963</v>
      </c>
      <c r="D97" s="113">
        <v>1963</v>
      </c>
      <c r="E97" s="113" t="s">
        <v>118</v>
      </c>
      <c r="F97" s="113">
        <v>2011</v>
      </c>
      <c r="G97" s="113">
        <v>0</v>
      </c>
      <c r="H97" s="113">
        <v>1</v>
      </c>
      <c r="I97" s="113">
        <v>5803276.3200000003</v>
      </c>
      <c r="J97" s="113">
        <v>246138</v>
      </c>
      <c r="K97" s="113">
        <v>0</v>
      </c>
      <c r="L97" s="113">
        <v>469822.86</v>
      </c>
      <c r="M97" s="113">
        <v>8.4540000000000004E-2</v>
      </c>
      <c r="N97" s="39"/>
      <c r="Q97" s="39"/>
      <c r="R97">
        <v>95</v>
      </c>
      <c r="S97">
        <v>1963</v>
      </c>
      <c r="T97">
        <v>1963</v>
      </c>
      <c r="U97" t="s">
        <v>118</v>
      </c>
      <c r="V97">
        <v>0.22720124398306829</v>
      </c>
      <c r="W97">
        <v>9.2853562273345243E-3</v>
      </c>
      <c r="X97">
        <v>0.21171247967416301</v>
      </c>
      <c r="Y97">
        <v>0.24127361321598273</v>
      </c>
      <c r="Z97">
        <v>0.26057571592620243</v>
      </c>
      <c r="AA97">
        <v>8.454402840921188E-2</v>
      </c>
      <c r="AB97">
        <v>6.0909281475068015E-2</v>
      </c>
      <c r="AC97">
        <v>0.25257971770941601</v>
      </c>
      <c r="AD97">
        <v>0.30839885112571425</v>
      </c>
      <c r="AE97">
        <v>0.32545000000000002</v>
      </c>
      <c r="AF97">
        <v>0.16921</v>
      </c>
    </row>
    <row r="98" spans="1:32" ht="27.6" x14ac:dyDescent="0.3">
      <c r="A98" t="str">
        <f t="shared" si="1"/>
        <v>2011_1968</v>
      </c>
      <c r="B98" s="112">
        <v>97</v>
      </c>
      <c r="C98" s="113">
        <v>3582</v>
      </c>
      <c r="D98" s="113">
        <v>1968</v>
      </c>
      <c r="E98" s="113" t="s">
        <v>176</v>
      </c>
      <c r="F98" s="113">
        <v>2011</v>
      </c>
      <c r="G98" s="113">
        <v>0</v>
      </c>
      <c r="H98" s="113">
        <v>1</v>
      </c>
      <c r="I98" s="113">
        <v>8762400.3200000003</v>
      </c>
      <c r="J98" s="113">
        <v>311385</v>
      </c>
      <c r="K98" s="113">
        <v>12511.32</v>
      </c>
      <c r="L98" s="113">
        <v>814882.4</v>
      </c>
      <c r="M98" s="113">
        <v>9.7900000000000001E-2</v>
      </c>
      <c r="N98" s="39"/>
      <c r="Q98" s="39"/>
      <c r="R98">
        <v>96</v>
      </c>
      <c r="S98">
        <v>3582</v>
      </c>
      <c r="T98">
        <v>1968</v>
      </c>
      <c r="U98" t="s">
        <v>176</v>
      </c>
      <c r="V98">
        <v>0.14769948870504621</v>
      </c>
      <c r="W98">
        <v>0.1155749125804397</v>
      </c>
      <c r="X98">
        <v>1.5534751379553664E-2</v>
      </c>
      <c r="Y98">
        <v>6.590223064434543E-2</v>
      </c>
      <c r="Z98">
        <v>6.5161168912066331E-2</v>
      </c>
      <c r="AA98">
        <v>9.7904652715740184E-2</v>
      </c>
      <c r="AB98">
        <v>0.13281733624598321</v>
      </c>
      <c r="AC98">
        <v>0.12049197663518782</v>
      </c>
      <c r="AD98">
        <v>0.15166882285169478</v>
      </c>
      <c r="AE98">
        <v>0.15336</v>
      </c>
      <c r="AF98">
        <v>0.15476999999999999</v>
      </c>
    </row>
    <row r="99" spans="1:32" ht="27.6" x14ac:dyDescent="0.3">
      <c r="A99" t="str">
        <f t="shared" si="1"/>
        <v>2011_3978</v>
      </c>
      <c r="B99" s="112">
        <v>98</v>
      </c>
      <c r="C99" s="113">
        <v>3978</v>
      </c>
      <c r="D99" s="113">
        <v>3978</v>
      </c>
      <c r="E99" s="113" t="s">
        <v>189</v>
      </c>
      <c r="F99" s="113">
        <v>2011</v>
      </c>
      <c r="G99" s="113">
        <v>0</v>
      </c>
      <c r="H99" s="113">
        <v>2</v>
      </c>
      <c r="I99" s="113">
        <v>8341643.5</v>
      </c>
      <c r="J99" s="113">
        <v>243022</v>
      </c>
      <c r="K99" s="113">
        <v>0</v>
      </c>
      <c r="L99" s="113">
        <v>985186.8</v>
      </c>
      <c r="M99" s="113">
        <v>0.12164999999999999</v>
      </c>
      <c r="N99" s="39"/>
      <c r="Q99" s="39"/>
      <c r="R99">
        <v>97</v>
      </c>
      <c r="S99">
        <v>3978</v>
      </c>
      <c r="T99">
        <v>3978</v>
      </c>
      <c r="U99" t="s">
        <v>189</v>
      </c>
      <c r="V99">
        <v>0.13152776562035501</v>
      </c>
      <c r="W99">
        <v>0.12309184696677047</v>
      </c>
      <c r="X99">
        <v>9.7008987501694802E-2</v>
      </c>
      <c r="Y99">
        <v>3.8491447187611358E-3</v>
      </c>
      <c r="Z99">
        <v>-2.0413785484878828E-2</v>
      </c>
      <c r="AA99">
        <v>-3.296904915791056E-2</v>
      </c>
      <c r="AB99">
        <v>0.22498954742867014</v>
      </c>
      <c r="AC99">
        <v>0.30149451434860863</v>
      </c>
      <c r="AD99">
        <v>0.4166086996239568</v>
      </c>
      <c r="AE99">
        <v>0.50675000000000003</v>
      </c>
      <c r="AF99">
        <v>0.56208999999999998</v>
      </c>
    </row>
    <row r="100" spans="1:32" ht="41.4" x14ac:dyDescent="0.3">
      <c r="A100" t="str">
        <f t="shared" si="1"/>
        <v>2011_6741</v>
      </c>
      <c r="B100" s="112">
        <v>99</v>
      </c>
      <c r="C100" s="113">
        <v>6741</v>
      </c>
      <c r="D100" s="113">
        <v>6741</v>
      </c>
      <c r="E100" s="113" t="s">
        <v>310</v>
      </c>
      <c r="F100" s="113">
        <v>2011</v>
      </c>
      <c r="G100" s="113">
        <v>0</v>
      </c>
      <c r="H100" s="113">
        <v>2</v>
      </c>
      <c r="I100" s="113">
        <v>10411388.300000001</v>
      </c>
      <c r="J100" s="113">
        <v>390082</v>
      </c>
      <c r="K100" s="113">
        <v>0</v>
      </c>
      <c r="L100" s="113">
        <v>2058468.47</v>
      </c>
      <c r="M100" s="113">
        <v>0.20541000000000001</v>
      </c>
      <c r="N100" s="39"/>
      <c r="Q100" s="39"/>
      <c r="R100">
        <v>98</v>
      </c>
      <c r="S100">
        <v>6741</v>
      </c>
      <c r="T100">
        <v>6741</v>
      </c>
      <c r="U100" t="s">
        <v>310</v>
      </c>
      <c r="V100">
        <v>0.17575331133309871</v>
      </c>
      <c r="W100">
        <v>0.16168103800844069</v>
      </c>
      <c r="X100">
        <v>8.3387674668052289E-2</v>
      </c>
      <c r="Y100">
        <v>9.278698010506059E-2</v>
      </c>
      <c r="Z100">
        <v>0.11861557469828629</v>
      </c>
      <c r="AA100">
        <v>0.13054652122011251</v>
      </c>
      <c r="AB100">
        <v>0.13912524528701309</v>
      </c>
      <c r="AC100">
        <v>8.2957536336036544E-2</v>
      </c>
      <c r="AD100">
        <v>0.1210738986837756</v>
      </c>
      <c r="AE100">
        <v>0.14432</v>
      </c>
      <c r="AF100">
        <v>0.17677999999999999</v>
      </c>
    </row>
    <row r="101" spans="1:32" ht="27.6" x14ac:dyDescent="0.3">
      <c r="A101" t="str">
        <f t="shared" si="1"/>
        <v>2011_1970</v>
      </c>
      <c r="B101" s="112">
        <v>100</v>
      </c>
      <c r="C101" s="113">
        <v>1970</v>
      </c>
      <c r="D101" s="113">
        <v>1970</v>
      </c>
      <c r="E101" s="113" t="s">
        <v>119</v>
      </c>
      <c r="F101" s="113">
        <v>2011</v>
      </c>
      <c r="G101" s="113">
        <v>0</v>
      </c>
      <c r="H101" s="113">
        <v>1</v>
      </c>
      <c r="I101" s="113">
        <v>5468972.0599999996</v>
      </c>
      <c r="J101" s="113">
        <v>209828</v>
      </c>
      <c r="K101" s="113">
        <v>0</v>
      </c>
      <c r="L101" s="113">
        <v>743079</v>
      </c>
      <c r="M101" s="113">
        <v>0.14129</v>
      </c>
      <c r="N101" s="39"/>
      <c r="Q101" s="39"/>
      <c r="R101">
        <v>99</v>
      </c>
      <c r="S101">
        <v>1970</v>
      </c>
      <c r="T101">
        <v>1970</v>
      </c>
      <c r="U101" t="s">
        <v>119</v>
      </c>
      <c r="V101">
        <v>0.23202307953815102</v>
      </c>
      <c r="W101">
        <v>0.28808032663001654</v>
      </c>
      <c r="X101">
        <v>0.23631669768502209</v>
      </c>
      <c r="Y101">
        <v>0.15679412402190726</v>
      </c>
      <c r="Z101">
        <v>8.4797752967806284E-2</v>
      </c>
      <c r="AA101">
        <v>0.14129276390272527</v>
      </c>
      <c r="AB101">
        <v>0.14817111118663498</v>
      </c>
      <c r="AC101">
        <v>5.7130819086088226E-2</v>
      </c>
      <c r="AD101">
        <v>-4.8054318661701942E-2</v>
      </c>
      <c r="AE101">
        <v>-4.8460000000000003E-2</v>
      </c>
      <c r="AF101">
        <v>2.6700000000000001E-3</v>
      </c>
    </row>
    <row r="102" spans="1:32" ht="41.4" x14ac:dyDescent="0.3">
      <c r="A102" t="str">
        <f t="shared" si="1"/>
        <v>2011_1972</v>
      </c>
      <c r="B102" s="112">
        <v>101</v>
      </c>
      <c r="C102" s="113">
        <v>1972</v>
      </c>
      <c r="D102" s="113">
        <v>1972</v>
      </c>
      <c r="E102" s="113" t="s">
        <v>120</v>
      </c>
      <c r="F102" s="113">
        <v>2011</v>
      </c>
      <c r="G102" s="113">
        <v>0</v>
      </c>
      <c r="H102" s="113">
        <v>1</v>
      </c>
      <c r="I102" s="113">
        <v>4250894.4400000004</v>
      </c>
      <c r="J102" s="113">
        <v>175700</v>
      </c>
      <c r="K102" s="113">
        <v>0</v>
      </c>
      <c r="L102" s="113">
        <v>469922.9</v>
      </c>
      <c r="M102" s="113">
        <v>0.11531</v>
      </c>
      <c r="N102" s="39"/>
      <c r="Q102" s="39"/>
      <c r="R102">
        <v>100</v>
      </c>
      <c r="S102">
        <v>1972</v>
      </c>
      <c r="T102">
        <v>1972</v>
      </c>
      <c r="U102" t="s">
        <v>120</v>
      </c>
      <c r="V102">
        <v>0.19258036172937598</v>
      </c>
      <c r="W102">
        <v>0.16677161005232599</v>
      </c>
      <c r="X102">
        <v>0.14742436378602639</v>
      </c>
      <c r="Y102">
        <v>0.12313001437600246</v>
      </c>
      <c r="Z102">
        <v>7.2721283848003151E-2</v>
      </c>
      <c r="AA102">
        <v>0.11531300086873891</v>
      </c>
      <c r="AB102">
        <v>0.18159823649488313</v>
      </c>
      <c r="AC102">
        <v>0.21943058197898921</v>
      </c>
      <c r="AD102">
        <v>0.174191744101094</v>
      </c>
      <c r="AE102">
        <v>0.13805999999999999</v>
      </c>
      <c r="AF102">
        <v>9.851E-2</v>
      </c>
    </row>
    <row r="103" spans="1:32" ht="27.6" x14ac:dyDescent="0.3">
      <c r="A103" t="str">
        <f t="shared" si="1"/>
        <v>2011_1965</v>
      </c>
      <c r="B103" s="112">
        <v>102</v>
      </c>
      <c r="C103" s="113">
        <v>1965</v>
      </c>
      <c r="D103" s="113">
        <v>1965</v>
      </c>
      <c r="E103" s="113" t="s">
        <v>364</v>
      </c>
      <c r="F103" s="113">
        <v>2011</v>
      </c>
      <c r="G103" s="113">
        <v>0</v>
      </c>
      <c r="H103" s="113">
        <v>2</v>
      </c>
      <c r="I103" s="113">
        <v>7349559.8899999997</v>
      </c>
      <c r="J103" s="113">
        <v>291903</v>
      </c>
      <c r="K103" s="113">
        <v>0</v>
      </c>
      <c r="L103" s="113">
        <v>294122.44</v>
      </c>
      <c r="M103" s="113">
        <v>4.1669999999999999E-2</v>
      </c>
      <c r="N103" s="39"/>
      <c r="Q103" s="39"/>
      <c r="R103">
        <v>101</v>
      </c>
      <c r="S103">
        <v>1965</v>
      </c>
      <c r="T103">
        <v>1965</v>
      </c>
      <c r="U103" t="s">
        <v>364</v>
      </c>
      <c r="V103">
        <v>0.27822352796397221</v>
      </c>
      <c r="W103">
        <v>0.18772946444873431</v>
      </c>
      <c r="X103">
        <v>0.11197370189761541</v>
      </c>
      <c r="Y103">
        <v>4.0910679875278367E-3</v>
      </c>
      <c r="Z103">
        <v>-0.12344579764660925</v>
      </c>
      <c r="AA103">
        <v>-9.9824834996628434E-2</v>
      </c>
      <c r="AB103">
        <v>-8.274064528498036E-2</v>
      </c>
      <c r="AC103">
        <v>-9.1832241706371179E-2</v>
      </c>
      <c r="AD103">
        <v>0.11396937171707701</v>
      </c>
      <c r="AE103">
        <v>7.6740000000000003E-2</v>
      </c>
      <c r="AF103">
        <v>8.6699999999999999E-2</v>
      </c>
    </row>
    <row r="104" spans="1:32" ht="69" x14ac:dyDescent="0.3">
      <c r="A104" t="str">
        <f t="shared" si="1"/>
        <v>2011_657</v>
      </c>
      <c r="B104" s="112">
        <v>103</v>
      </c>
      <c r="C104" s="113">
        <v>657</v>
      </c>
      <c r="D104" s="113">
        <v>657</v>
      </c>
      <c r="E104" s="113" t="s">
        <v>786</v>
      </c>
      <c r="F104" s="113">
        <v>2011</v>
      </c>
      <c r="G104" s="113">
        <v>0</v>
      </c>
      <c r="H104" s="113">
        <v>2</v>
      </c>
      <c r="I104" s="113">
        <v>10477364.02</v>
      </c>
      <c r="J104" s="113">
        <v>365939</v>
      </c>
      <c r="K104" s="113">
        <v>0</v>
      </c>
      <c r="L104" s="113">
        <v>2014681.98</v>
      </c>
      <c r="M104" s="113">
        <v>0.19925000000000001</v>
      </c>
      <c r="N104" s="39"/>
      <c r="Q104" s="39"/>
      <c r="R104">
        <v>102</v>
      </c>
      <c r="S104">
        <v>657</v>
      </c>
      <c r="T104">
        <v>657</v>
      </c>
      <c r="U104" t="s">
        <v>365</v>
      </c>
      <c r="V104">
        <v>9.4383724960955484E-2</v>
      </c>
      <c r="W104">
        <v>0.13080859869149897</v>
      </c>
      <c r="X104">
        <v>0.15630481681827241</v>
      </c>
      <c r="Y104">
        <v>0.15458570269934396</v>
      </c>
      <c r="Z104">
        <v>0.16284474494242626</v>
      </c>
      <c r="AA104">
        <v>0.22336551953540795</v>
      </c>
      <c r="AB104">
        <v>0.310548063975986</v>
      </c>
      <c r="AC104">
        <v>0.31329902635133744</v>
      </c>
      <c r="AD104">
        <v>0.23632761287994095</v>
      </c>
      <c r="AE104">
        <v>0.21664</v>
      </c>
      <c r="AF104">
        <v>0.17146</v>
      </c>
    </row>
    <row r="105" spans="1:32" ht="55.2" x14ac:dyDescent="0.3">
      <c r="A105" t="str">
        <f t="shared" si="1"/>
        <v>2011_1989</v>
      </c>
      <c r="B105" s="112">
        <v>104</v>
      </c>
      <c r="C105" s="113">
        <v>1989</v>
      </c>
      <c r="D105" s="113">
        <v>1989</v>
      </c>
      <c r="E105" s="113" t="s">
        <v>122</v>
      </c>
      <c r="F105" s="113">
        <v>2011</v>
      </c>
      <c r="G105" s="113">
        <v>0</v>
      </c>
      <c r="H105" s="113">
        <v>1</v>
      </c>
      <c r="I105" s="113">
        <v>5609489.6699999999</v>
      </c>
      <c r="J105" s="113">
        <v>197294</v>
      </c>
      <c r="K105" s="113">
        <v>0</v>
      </c>
      <c r="L105" s="113">
        <v>646290.19999999995</v>
      </c>
      <c r="M105" s="113">
        <v>0.11941</v>
      </c>
      <c r="N105" s="39"/>
      <c r="Q105" s="39"/>
      <c r="R105">
        <v>103</v>
      </c>
      <c r="S105">
        <v>1989</v>
      </c>
      <c r="T105">
        <v>1989</v>
      </c>
      <c r="U105" t="s">
        <v>122</v>
      </c>
      <c r="V105">
        <v>0.14877586999142114</v>
      </c>
      <c r="W105">
        <v>0.13414212595290323</v>
      </c>
      <c r="X105">
        <v>0.15241185712457514</v>
      </c>
      <c r="Y105">
        <v>0.13008192554303921</v>
      </c>
      <c r="Z105">
        <v>7.8057383426527835E-2</v>
      </c>
      <c r="AA105">
        <v>0.11941367966099421</v>
      </c>
      <c r="AB105">
        <v>0.1751889552479137</v>
      </c>
      <c r="AC105">
        <v>0.15815687943730036</v>
      </c>
      <c r="AD105">
        <v>0.15771958891985602</v>
      </c>
      <c r="AE105">
        <v>0.11962</v>
      </c>
      <c r="AF105">
        <v>0.10038</v>
      </c>
    </row>
    <row r="106" spans="1:32" ht="55.2" x14ac:dyDescent="0.3">
      <c r="A106" t="str">
        <f t="shared" si="1"/>
        <v>2011_2007</v>
      </c>
      <c r="B106" s="112">
        <v>105</v>
      </c>
      <c r="C106" s="113">
        <v>2007</v>
      </c>
      <c r="D106" s="113">
        <v>2007</v>
      </c>
      <c r="E106" s="113" t="s">
        <v>123</v>
      </c>
      <c r="F106" s="113">
        <v>2011</v>
      </c>
      <c r="G106" s="113">
        <v>0</v>
      </c>
      <c r="H106" s="113">
        <v>1</v>
      </c>
      <c r="I106" s="113">
        <v>8570632.4299999997</v>
      </c>
      <c r="J106" s="113">
        <v>292146</v>
      </c>
      <c r="K106" s="113">
        <v>0</v>
      </c>
      <c r="L106" s="113">
        <v>100330.65</v>
      </c>
      <c r="M106" s="113">
        <v>1.2120000000000001E-2</v>
      </c>
      <c r="N106" s="39"/>
      <c r="Q106" s="39"/>
      <c r="R106">
        <v>104</v>
      </c>
      <c r="S106">
        <v>2007</v>
      </c>
      <c r="T106">
        <v>2007</v>
      </c>
      <c r="U106" t="s">
        <v>123</v>
      </c>
      <c r="V106">
        <v>-6.2294237810185581E-2</v>
      </c>
      <c r="W106">
        <v>-5.1595538313103761E-2</v>
      </c>
      <c r="X106">
        <v>-3.5024939948687869E-2</v>
      </c>
      <c r="Y106">
        <v>-2.9105607385835758E-2</v>
      </c>
      <c r="Z106">
        <v>-2.4103870848332622E-2</v>
      </c>
      <c r="AA106">
        <v>1.2119443674681483E-2</v>
      </c>
      <c r="AB106">
        <v>0.11598947666745117</v>
      </c>
      <c r="AC106">
        <v>0.16975634638018791</v>
      </c>
      <c r="AD106">
        <v>0.2344499494836374</v>
      </c>
      <c r="AE106">
        <v>0.25531999999999999</v>
      </c>
      <c r="AF106">
        <v>0.26219999999999999</v>
      </c>
    </row>
    <row r="107" spans="1:32" ht="27.6" x14ac:dyDescent="0.3">
      <c r="A107" t="str">
        <f t="shared" si="1"/>
        <v>2011_2088</v>
      </c>
      <c r="B107" s="112">
        <v>106</v>
      </c>
      <c r="C107" s="113">
        <v>2088</v>
      </c>
      <c r="D107" s="113">
        <v>2088</v>
      </c>
      <c r="E107" s="113" t="s">
        <v>124</v>
      </c>
      <c r="F107" s="113">
        <v>2011</v>
      </c>
      <c r="G107" s="113">
        <v>0</v>
      </c>
      <c r="H107" s="113">
        <v>1</v>
      </c>
      <c r="I107" s="113">
        <v>7723413.8300000001</v>
      </c>
      <c r="J107" s="113">
        <v>297748</v>
      </c>
      <c r="K107" s="113">
        <v>0</v>
      </c>
      <c r="L107" s="113">
        <v>867565.75</v>
      </c>
      <c r="M107" s="113">
        <v>0.11683</v>
      </c>
      <c r="N107" s="39"/>
      <c r="Q107" s="39"/>
      <c r="R107">
        <v>105</v>
      </c>
      <c r="S107">
        <v>2088</v>
      </c>
      <c r="T107">
        <v>2088</v>
      </c>
      <c r="U107" t="s">
        <v>124</v>
      </c>
      <c r="V107">
        <v>0.20760549924315808</v>
      </c>
      <c r="W107">
        <v>0.16738998474783476</v>
      </c>
      <c r="X107">
        <v>6.9641064082553675E-2</v>
      </c>
      <c r="Y107">
        <v>-1.9480080001048027E-2</v>
      </c>
      <c r="Z107">
        <v>4.5237768328454962E-2</v>
      </c>
      <c r="AA107">
        <v>0.11683339512734307</v>
      </c>
      <c r="AB107">
        <v>0.15561585547292792</v>
      </c>
      <c r="AC107">
        <v>0.16500574475697422</v>
      </c>
      <c r="AD107">
        <v>0.14112753715331847</v>
      </c>
      <c r="AE107">
        <v>0.17982000000000001</v>
      </c>
      <c r="AF107">
        <v>0.19009999999999999</v>
      </c>
    </row>
    <row r="108" spans="1:32" ht="27.6" x14ac:dyDescent="0.3">
      <c r="A108" t="str">
        <f t="shared" si="1"/>
        <v>2011_2097</v>
      </c>
      <c r="B108" s="112">
        <v>107</v>
      </c>
      <c r="C108" s="113">
        <v>2097</v>
      </c>
      <c r="D108" s="113">
        <v>2097</v>
      </c>
      <c r="E108" s="113" t="s">
        <v>125</v>
      </c>
      <c r="F108" s="113">
        <v>2011</v>
      </c>
      <c r="G108" s="113">
        <v>0</v>
      </c>
      <c r="H108" s="113">
        <v>1</v>
      </c>
      <c r="I108" s="113">
        <v>5942399.5300000003</v>
      </c>
      <c r="J108" s="113">
        <v>232991</v>
      </c>
      <c r="K108" s="113">
        <v>0</v>
      </c>
      <c r="L108" s="113">
        <v>741644.46</v>
      </c>
      <c r="M108" s="113">
        <v>0.12989999999999999</v>
      </c>
      <c r="N108" s="39"/>
      <c r="Q108" s="39"/>
      <c r="R108">
        <v>106</v>
      </c>
      <c r="S108">
        <v>2097</v>
      </c>
      <c r="T108">
        <v>2097</v>
      </c>
      <c r="U108" t="s">
        <v>125</v>
      </c>
      <c r="V108">
        <v>6.2949812654523971E-2</v>
      </c>
      <c r="W108">
        <v>5.0389581880705366E-2</v>
      </c>
      <c r="X108">
        <v>3.9992305339975755E-2</v>
      </c>
      <c r="Y108">
        <v>2.51059401011955E-2</v>
      </c>
      <c r="Z108">
        <v>5.4905720696312041E-2</v>
      </c>
      <c r="AA108">
        <v>0.12989864993948855</v>
      </c>
      <c r="AB108">
        <v>0.22474627705795247</v>
      </c>
      <c r="AC108">
        <v>0.21821829526126366</v>
      </c>
      <c r="AD108">
        <v>9.1349330969480919E-2</v>
      </c>
      <c r="AE108">
        <v>-5.8110000000000002E-2</v>
      </c>
      <c r="AF108">
        <v>-5.7290000000000001E-2</v>
      </c>
    </row>
    <row r="109" spans="1:32" x14ac:dyDescent="0.3">
      <c r="A109" t="str">
        <f t="shared" si="1"/>
        <v>2011_2113</v>
      </c>
      <c r="B109" s="112">
        <v>108</v>
      </c>
      <c r="C109" s="113">
        <v>2113</v>
      </c>
      <c r="D109" s="113">
        <v>2113</v>
      </c>
      <c r="E109" s="113" t="s">
        <v>126</v>
      </c>
      <c r="F109" s="113">
        <v>2011</v>
      </c>
      <c r="G109" s="113">
        <v>0</v>
      </c>
      <c r="H109" s="113">
        <v>1</v>
      </c>
      <c r="I109" s="113">
        <v>2604257.6</v>
      </c>
      <c r="J109" s="113">
        <v>101583</v>
      </c>
      <c r="K109" s="113">
        <v>0</v>
      </c>
      <c r="L109" s="113">
        <v>425253.93</v>
      </c>
      <c r="M109" s="113">
        <v>0.16991999999999999</v>
      </c>
      <c r="N109" s="39"/>
      <c r="Q109" s="39"/>
      <c r="R109">
        <v>107</v>
      </c>
      <c r="S109">
        <v>2113</v>
      </c>
      <c r="T109">
        <v>2113</v>
      </c>
      <c r="U109" t="s">
        <v>126</v>
      </c>
      <c r="V109">
        <v>0.19893943069170289</v>
      </c>
      <c r="W109">
        <v>0.21767125331294476</v>
      </c>
      <c r="X109">
        <v>0.19943636177733873</v>
      </c>
      <c r="Y109">
        <v>0.17868865676221715</v>
      </c>
      <c r="Z109">
        <v>0.1511623262626523</v>
      </c>
      <c r="AA109">
        <v>0.16991978501719721</v>
      </c>
      <c r="AB109">
        <v>0.18739864450463203</v>
      </c>
      <c r="AC109">
        <v>0.14339927602129238</v>
      </c>
      <c r="AD109">
        <v>8.0992719402989563E-2</v>
      </c>
      <c r="AE109">
        <v>0.14480999999999999</v>
      </c>
      <c r="AF109">
        <v>0.27872000000000002</v>
      </c>
    </row>
    <row r="110" spans="1:32" ht="55.2" x14ac:dyDescent="0.3">
      <c r="A110" t="str">
        <f t="shared" si="1"/>
        <v>2011_2124</v>
      </c>
      <c r="B110" s="112">
        <v>109</v>
      </c>
      <c r="C110" s="113">
        <v>2124</v>
      </c>
      <c r="D110" s="113">
        <v>2124</v>
      </c>
      <c r="E110" s="113" t="s">
        <v>976</v>
      </c>
      <c r="F110" s="113">
        <v>2011</v>
      </c>
      <c r="G110" s="113">
        <v>0</v>
      </c>
      <c r="H110" s="113">
        <v>1</v>
      </c>
      <c r="I110" s="113">
        <v>14108758.710000001</v>
      </c>
      <c r="J110" s="113">
        <v>574869</v>
      </c>
      <c r="K110" s="113">
        <v>0</v>
      </c>
      <c r="L110" s="113">
        <v>1346910.9</v>
      </c>
      <c r="M110" s="113">
        <v>9.9519999999999997E-2</v>
      </c>
      <c r="N110" s="39"/>
      <c r="Q110" s="39"/>
      <c r="R110">
        <v>108</v>
      </c>
      <c r="S110">
        <v>2124</v>
      </c>
      <c r="T110">
        <v>2124</v>
      </c>
      <c r="U110" t="s">
        <v>366</v>
      </c>
      <c r="V110">
        <v>8.7535542758797782E-2</v>
      </c>
      <c r="W110">
        <v>7.3741572424152108E-2</v>
      </c>
      <c r="X110">
        <v>6.209782725977861E-2</v>
      </c>
      <c r="Y110">
        <v>7.3464459348019776E-2</v>
      </c>
      <c r="Z110">
        <v>5.7796667003287901E-2</v>
      </c>
      <c r="AA110">
        <v>9.9521344481238561E-2</v>
      </c>
      <c r="AB110">
        <v>0.10493076363626345</v>
      </c>
      <c r="AC110">
        <v>0.1213169451139731</v>
      </c>
      <c r="AD110">
        <v>0.12010988122317963</v>
      </c>
      <c r="AE110">
        <v>0.13414000000000001</v>
      </c>
      <c r="AF110">
        <v>0.14771000000000001</v>
      </c>
    </row>
    <row r="111" spans="1:32" ht="41.4" x14ac:dyDescent="0.3">
      <c r="A111" t="str">
        <f t="shared" si="1"/>
        <v>2011_2151</v>
      </c>
      <c r="B111" s="112">
        <v>110</v>
      </c>
      <c r="C111" s="113">
        <v>2151</v>
      </c>
      <c r="D111" s="113">
        <v>2151</v>
      </c>
      <c r="E111" s="113" t="s">
        <v>816</v>
      </c>
      <c r="F111" s="113">
        <v>2011</v>
      </c>
      <c r="G111" s="113">
        <v>0</v>
      </c>
      <c r="H111" s="113">
        <v>2</v>
      </c>
      <c r="I111" s="113">
        <v>5853845.3099999996</v>
      </c>
      <c r="J111" s="113">
        <v>209960</v>
      </c>
      <c r="K111" s="113">
        <v>0</v>
      </c>
      <c r="L111" s="114">
        <v>-603436.01</v>
      </c>
      <c r="M111" s="114">
        <v>-0.10692</v>
      </c>
      <c r="N111" s="39"/>
      <c r="Q111" s="39"/>
      <c r="R111">
        <v>109</v>
      </c>
      <c r="S111">
        <v>2151</v>
      </c>
      <c r="T111">
        <v>2151</v>
      </c>
      <c r="U111" t="s">
        <v>375</v>
      </c>
      <c r="V111">
        <v>6.3507574441678413E-2</v>
      </c>
      <c r="W111">
        <v>-2.0670418781137109E-2</v>
      </c>
      <c r="X111">
        <v>-0.13233428112362863</v>
      </c>
      <c r="Y111">
        <v>-0.23235467298422335</v>
      </c>
      <c r="Z111">
        <v>-0.26148518629212714</v>
      </c>
      <c r="AA111">
        <v>-0.18683959367076117</v>
      </c>
      <c r="AB111">
        <v>-8.3250866041752331E-3</v>
      </c>
      <c r="AC111">
        <v>0.18055502132811629</v>
      </c>
      <c r="AD111">
        <v>0.32501314811004706</v>
      </c>
      <c r="AE111">
        <v>0.34605999999999998</v>
      </c>
      <c r="AF111">
        <v>0.31489</v>
      </c>
    </row>
    <row r="112" spans="1:32" x14ac:dyDescent="0.3">
      <c r="A112" t="str">
        <f t="shared" si="1"/>
        <v>2011_2169</v>
      </c>
      <c r="B112" s="112">
        <v>111</v>
      </c>
      <c r="C112" s="113">
        <v>2169</v>
      </c>
      <c r="D112" s="113">
        <v>2169</v>
      </c>
      <c r="E112" s="113" t="s">
        <v>127</v>
      </c>
      <c r="F112" s="113">
        <v>2011</v>
      </c>
      <c r="G112" s="113">
        <v>0</v>
      </c>
      <c r="H112" s="113">
        <v>1</v>
      </c>
      <c r="I112" s="113">
        <v>18681634.879999999</v>
      </c>
      <c r="J112" s="113">
        <v>734999</v>
      </c>
      <c r="K112" s="113">
        <v>0</v>
      </c>
      <c r="L112" s="114">
        <v>-169872.17</v>
      </c>
      <c r="M112" s="114">
        <v>-9.4699999999999993E-3</v>
      </c>
      <c r="N112" s="39"/>
      <c r="Q112" s="39"/>
      <c r="R112">
        <v>110</v>
      </c>
      <c r="S112">
        <v>2169</v>
      </c>
      <c r="T112">
        <v>2169</v>
      </c>
      <c r="U112" t="s">
        <v>127</v>
      </c>
      <c r="V112">
        <v>6.2984072370443886E-2</v>
      </c>
      <c r="W112">
        <v>8.8873761818768465E-2</v>
      </c>
      <c r="X112">
        <v>6.3471048821414175E-2</v>
      </c>
      <c r="Y112">
        <v>-3.6682434902084926E-3</v>
      </c>
      <c r="Z112">
        <v>-5.8642736994873448E-2</v>
      </c>
      <c r="AA112">
        <v>-9.4654046104154874E-3</v>
      </c>
      <c r="AB112">
        <v>9.087724456675926E-2</v>
      </c>
      <c r="AC112">
        <v>0.18882490202303256</v>
      </c>
      <c r="AD112">
        <v>0.24928309413794603</v>
      </c>
      <c r="AE112">
        <v>0.23394999999999999</v>
      </c>
      <c r="AF112">
        <v>0.20971000000000001</v>
      </c>
    </row>
    <row r="113" spans="1:32" ht="27.6" x14ac:dyDescent="0.3">
      <c r="A113" t="str">
        <f t="shared" si="1"/>
        <v>2011_2295</v>
      </c>
      <c r="B113" s="112">
        <v>112</v>
      </c>
      <c r="C113" s="113">
        <v>2295</v>
      </c>
      <c r="D113" s="113">
        <v>2295</v>
      </c>
      <c r="E113" s="113" t="s">
        <v>129</v>
      </c>
      <c r="F113" s="113">
        <v>2011</v>
      </c>
      <c r="G113" s="113">
        <v>0</v>
      </c>
      <c r="H113" s="113">
        <v>2</v>
      </c>
      <c r="I113" s="113">
        <v>14871558.199999999</v>
      </c>
      <c r="J113" s="113">
        <v>594367</v>
      </c>
      <c r="K113" s="113">
        <v>0</v>
      </c>
      <c r="L113" s="113">
        <v>1239142.23</v>
      </c>
      <c r="M113" s="113">
        <v>8.6790000000000006E-2</v>
      </c>
      <c r="N113" s="70"/>
      <c r="Q113" s="70"/>
      <c r="R113">
        <v>111</v>
      </c>
      <c r="S113">
        <v>2295</v>
      </c>
      <c r="T113">
        <v>2295</v>
      </c>
      <c r="U113" t="s">
        <v>129</v>
      </c>
      <c r="V113">
        <v>6.170290462720069E-2</v>
      </c>
      <c r="W113">
        <v>1.8350433998686976E-2</v>
      </c>
      <c r="X113">
        <v>1.7997850976918259E-3</v>
      </c>
      <c r="Y113">
        <v>1.6808364943107446E-2</v>
      </c>
      <c r="Z113">
        <v>3.2956003488594586E-2</v>
      </c>
      <c r="AA113">
        <v>8.9056640460600398E-2</v>
      </c>
      <c r="AB113">
        <v>0.11929870319716514</v>
      </c>
      <c r="AC113">
        <v>0.12215289498248727</v>
      </c>
      <c r="AD113">
        <v>0.14085519022021742</v>
      </c>
      <c r="AE113">
        <v>0.14088999999999999</v>
      </c>
      <c r="AF113">
        <v>0.13963999999999999</v>
      </c>
    </row>
    <row r="114" spans="1:32" ht="27.6" x14ac:dyDescent="0.3">
      <c r="A114" t="str">
        <f t="shared" si="1"/>
        <v>2011_2313</v>
      </c>
      <c r="B114" s="112">
        <v>113</v>
      </c>
      <c r="C114" s="113">
        <v>2313</v>
      </c>
      <c r="D114" s="113">
        <v>2313</v>
      </c>
      <c r="E114" s="113" t="s">
        <v>130</v>
      </c>
      <c r="F114" s="113">
        <v>2011</v>
      </c>
      <c r="G114" s="113">
        <v>0</v>
      </c>
      <c r="H114" s="113">
        <v>1</v>
      </c>
      <c r="I114" s="113">
        <v>40747104.259999998</v>
      </c>
      <c r="J114" s="113">
        <v>1748108</v>
      </c>
      <c r="K114" s="113">
        <v>0</v>
      </c>
      <c r="L114" s="113">
        <v>5055806.0999999996</v>
      </c>
      <c r="M114" s="113">
        <v>0.12964000000000001</v>
      </c>
      <c r="N114" s="70"/>
      <c r="Q114" s="70"/>
      <c r="R114">
        <v>112</v>
      </c>
      <c r="S114">
        <v>2313</v>
      </c>
      <c r="T114">
        <v>2313</v>
      </c>
      <c r="U114" t="s">
        <v>130</v>
      </c>
      <c r="V114">
        <v>0.15954631101241781</v>
      </c>
      <c r="W114">
        <v>0.1264384068291716</v>
      </c>
      <c r="X114">
        <v>0.11824660256113016</v>
      </c>
      <c r="Y114">
        <v>0.11169769872388914</v>
      </c>
      <c r="Z114">
        <v>0.10357048846754378</v>
      </c>
      <c r="AA114">
        <v>0.12963939036517141</v>
      </c>
      <c r="AB114">
        <v>0.17106197651016139</v>
      </c>
      <c r="AC114">
        <v>0.18873866336432249</v>
      </c>
      <c r="AD114">
        <v>0.20388129130845092</v>
      </c>
      <c r="AE114">
        <v>0.21643999999999999</v>
      </c>
      <c r="AF114">
        <v>0.21229000000000001</v>
      </c>
    </row>
    <row r="115" spans="1:32" ht="27.6" x14ac:dyDescent="0.3">
      <c r="A115" t="str">
        <f t="shared" si="1"/>
        <v>2011_2322</v>
      </c>
      <c r="B115" s="112">
        <v>114</v>
      </c>
      <c r="C115" s="113">
        <v>2322</v>
      </c>
      <c r="D115" s="113">
        <v>2322</v>
      </c>
      <c r="E115" s="113" t="s">
        <v>131</v>
      </c>
      <c r="F115" s="113">
        <v>2011</v>
      </c>
      <c r="G115" s="113">
        <v>0</v>
      </c>
      <c r="H115" s="113">
        <v>1</v>
      </c>
      <c r="I115" s="113">
        <v>22121263.629999999</v>
      </c>
      <c r="J115" s="113">
        <v>1000871</v>
      </c>
      <c r="K115" s="113">
        <v>0</v>
      </c>
      <c r="L115" s="113">
        <v>2697420.38</v>
      </c>
      <c r="M115" s="113">
        <v>0.12772</v>
      </c>
      <c r="N115" s="39"/>
      <c r="Q115" s="39"/>
      <c r="R115">
        <v>113</v>
      </c>
      <c r="S115">
        <v>2322</v>
      </c>
      <c r="T115">
        <v>2322</v>
      </c>
      <c r="U115" t="s">
        <v>131</v>
      </c>
      <c r="V115">
        <v>0.12428580488481328</v>
      </c>
      <c r="W115">
        <v>9.7828915880702846E-2</v>
      </c>
      <c r="X115">
        <v>7.1797183503054737E-2</v>
      </c>
      <c r="Y115">
        <v>5.1595531766091107E-2</v>
      </c>
      <c r="Z115">
        <v>6.7315923666961944E-2</v>
      </c>
      <c r="AA115">
        <v>0.12771639368903154</v>
      </c>
      <c r="AB115">
        <v>0.18876052597377657</v>
      </c>
      <c r="AC115">
        <v>0.17392933511709882</v>
      </c>
      <c r="AD115">
        <v>9.7523463295432156E-2</v>
      </c>
      <c r="AE115">
        <v>3.653E-2</v>
      </c>
      <c r="AF115">
        <v>3.7819999999999999E-2</v>
      </c>
    </row>
    <row r="116" spans="1:32" ht="27.6" x14ac:dyDescent="0.3">
      <c r="A116" t="str">
        <f t="shared" si="1"/>
        <v>2011_2369</v>
      </c>
      <c r="B116" s="112">
        <v>115</v>
      </c>
      <c r="C116" s="113">
        <v>2369</v>
      </c>
      <c r="D116" s="113">
        <v>2369</v>
      </c>
      <c r="E116" s="113" t="s">
        <v>132</v>
      </c>
      <c r="F116" s="113">
        <v>2011</v>
      </c>
      <c r="G116" s="113">
        <v>0</v>
      </c>
      <c r="H116" s="113">
        <v>1</v>
      </c>
      <c r="I116" s="113">
        <v>4872848.5</v>
      </c>
      <c r="J116" s="113">
        <v>186662</v>
      </c>
      <c r="K116" s="113">
        <v>0</v>
      </c>
      <c r="L116" s="113">
        <v>1563403.36</v>
      </c>
      <c r="M116" s="113">
        <v>0.33362000000000003</v>
      </c>
      <c r="N116" s="39"/>
      <c r="Q116" s="39"/>
      <c r="R116">
        <v>114</v>
      </c>
      <c r="S116">
        <v>2369</v>
      </c>
      <c r="T116">
        <v>2369</v>
      </c>
      <c r="U116" t="s">
        <v>132</v>
      </c>
      <c r="V116">
        <v>5.6536181425905947E-3</v>
      </c>
      <c r="W116">
        <v>-1.6124357524572076E-2</v>
      </c>
      <c r="X116">
        <v>6.8894152395660421E-2</v>
      </c>
      <c r="Y116">
        <v>0.11571054313910539</v>
      </c>
      <c r="Z116">
        <v>0.19168320507292075</v>
      </c>
      <c r="AA116">
        <v>0.33361953477523781</v>
      </c>
      <c r="AB116">
        <v>0.39475760154839501</v>
      </c>
      <c r="AC116">
        <v>0.33105033575914838</v>
      </c>
      <c r="AD116">
        <v>0.25736309252289452</v>
      </c>
      <c r="AE116">
        <v>0.27371000000000001</v>
      </c>
      <c r="AF116">
        <v>0.24576999999999999</v>
      </c>
    </row>
    <row r="117" spans="1:32" x14ac:dyDescent="0.3">
      <c r="A117" t="str">
        <f t="shared" si="1"/>
        <v>2011_2682</v>
      </c>
      <c r="B117" s="112">
        <v>116</v>
      </c>
      <c r="C117" s="113">
        <v>2682</v>
      </c>
      <c r="D117" s="113">
        <v>2682</v>
      </c>
      <c r="E117" s="113" t="s">
        <v>17</v>
      </c>
      <c r="F117" s="113">
        <v>2011</v>
      </c>
      <c r="G117" s="113">
        <v>0</v>
      </c>
      <c r="H117" s="113">
        <v>1</v>
      </c>
      <c r="I117" s="113">
        <v>4691821.1900000004</v>
      </c>
      <c r="J117" s="113">
        <v>153840</v>
      </c>
      <c r="K117" s="113">
        <v>0</v>
      </c>
      <c r="L117" s="113">
        <v>703718.79</v>
      </c>
      <c r="M117" s="113">
        <v>0.15507000000000001</v>
      </c>
      <c r="N117" s="39"/>
      <c r="Q117" s="39"/>
      <c r="R117">
        <v>115</v>
      </c>
      <c r="S117">
        <v>2682</v>
      </c>
      <c r="T117">
        <v>2682</v>
      </c>
      <c r="U117" t="s">
        <v>17</v>
      </c>
      <c r="V117">
        <v>0.2169733783924854</v>
      </c>
      <c r="W117">
        <v>0.20957973712499578</v>
      </c>
      <c r="X117">
        <v>0.21624970886464356</v>
      </c>
      <c r="Y117">
        <v>0.20400032385555755</v>
      </c>
      <c r="Z117">
        <v>0.16902336511385951</v>
      </c>
      <c r="AA117">
        <v>0.15507309539993927</v>
      </c>
      <c r="AB117">
        <v>0.15719085629661647</v>
      </c>
      <c r="AC117">
        <v>0.15333054365949286</v>
      </c>
      <c r="AD117">
        <v>0.17414212157468048</v>
      </c>
      <c r="AE117">
        <v>0.21623999999999999</v>
      </c>
      <c r="AF117">
        <v>0.30082999999999999</v>
      </c>
    </row>
    <row r="118" spans="1:32" ht="27.6" x14ac:dyDescent="0.3">
      <c r="A118" t="str">
        <f t="shared" si="1"/>
        <v>2011_2376</v>
      </c>
      <c r="B118" s="112">
        <v>117</v>
      </c>
      <c r="C118" s="113">
        <v>2376</v>
      </c>
      <c r="D118" s="113">
        <v>2376</v>
      </c>
      <c r="E118" s="113" t="s">
        <v>133</v>
      </c>
      <c r="F118" s="113">
        <v>2011</v>
      </c>
      <c r="G118" s="113">
        <v>0</v>
      </c>
      <c r="H118" s="113">
        <v>1</v>
      </c>
      <c r="I118" s="113">
        <v>4747332.28</v>
      </c>
      <c r="J118" s="113">
        <v>181962</v>
      </c>
      <c r="K118" s="113">
        <v>0</v>
      </c>
      <c r="L118" s="113">
        <v>728243.72</v>
      </c>
      <c r="M118" s="113">
        <v>0.15951000000000001</v>
      </c>
      <c r="N118" s="39"/>
      <c r="Q118" s="39"/>
      <c r="R118">
        <v>116</v>
      </c>
      <c r="S118">
        <v>2376</v>
      </c>
      <c r="T118">
        <v>2376</v>
      </c>
      <c r="U118" t="s">
        <v>133</v>
      </c>
      <c r="V118">
        <v>0.3721858337212014</v>
      </c>
      <c r="W118">
        <v>0.35723848591342033</v>
      </c>
      <c r="X118">
        <v>0.33916842577683798</v>
      </c>
      <c r="Y118">
        <v>0.29319544690711219</v>
      </c>
      <c r="Z118">
        <v>0.21037676588721915</v>
      </c>
      <c r="AA118">
        <v>0.15951471081990745</v>
      </c>
      <c r="AB118">
        <v>9.3593156837558283E-2</v>
      </c>
      <c r="AC118">
        <v>0.10185865746670787</v>
      </c>
      <c r="AD118">
        <v>6.896506712436544E-2</v>
      </c>
      <c r="AE118">
        <v>8.1229999999999997E-2</v>
      </c>
      <c r="AF118">
        <v>0.16349</v>
      </c>
    </row>
    <row r="119" spans="1:32" ht="41.4" x14ac:dyDescent="0.3">
      <c r="A119" t="str">
        <f t="shared" si="1"/>
        <v>2011_2403</v>
      </c>
      <c r="B119" s="112">
        <v>118</v>
      </c>
      <c r="C119" s="113">
        <v>2403</v>
      </c>
      <c r="D119" s="113">
        <v>2403</v>
      </c>
      <c r="E119" s="113" t="s">
        <v>390</v>
      </c>
      <c r="F119" s="113">
        <v>2011</v>
      </c>
      <c r="G119" s="113">
        <v>0</v>
      </c>
      <c r="H119" s="113">
        <v>2</v>
      </c>
      <c r="I119" s="113">
        <v>11368814.65</v>
      </c>
      <c r="J119" s="113">
        <v>442465</v>
      </c>
      <c r="K119" s="113">
        <v>0</v>
      </c>
      <c r="L119" s="113">
        <v>1072835.8899999999</v>
      </c>
      <c r="M119" s="113">
        <v>9.819E-2</v>
      </c>
      <c r="N119" s="39"/>
      <c r="Q119" s="39"/>
      <c r="R119">
        <v>117</v>
      </c>
      <c r="S119">
        <v>2403</v>
      </c>
      <c r="T119">
        <v>2403</v>
      </c>
      <c r="U119" t="s">
        <v>390</v>
      </c>
      <c r="V119">
        <v>3.2955640783336015E-2</v>
      </c>
      <c r="W119">
        <v>4.9322146663200006E-2</v>
      </c>
      <c r="X119">
        <v>0.10318197883543928</v>
      </c>
      <c r="Y119">
        <v>7.2021844089443426E-2</v>
      </c>
      <c r="Z119">
        <v>4.6398706936128527E-2</v>
      </c>
      <c r="AA119">
        <v>3.2933817300162073E-2</v>
      </c>
      <c r="AB119">
        <v>6.0438996351723034E-2</v>
      </c>
      <c r="AC119">
        <v>7.5212052671917454E-2</v>
      </c>
      <c r="AD119">
        <v>9.3748964278172059E-2</v>
      </c>
      <c r="AE119">
        <v>9.332E-2</v>
      </c>
      <c r="AF119">
        <v>7.8750000000000001E-2</v>
      </c>
    </row>
    <row r="120" spans="1:32" ht="41.4" x14ac:dyDescent="0.3">
      <c r="A120" t="str">
        <f t="shared" si="1"/>
        <v>2011_2457</v>
      </c>
      <c r="B120" s="112">
        <v>119</v>
      </c>
      <c r="C120" s="113">
        <v>2457</v>
      </c>
      <c r="D120" s="113">
        <v>2457</v>
      </c>
      <c r="E120" s="113" t="s">
        <v>134</v>
      </c>
      <c r="F120" s="113">
        <v>2011</v>
      </c>
      <c r="G120" s="113">
        <v>0</v>
      </c>
      <c r="H120" s="113">
        <v>1</v>
      </c>
      <c r="I120" s="113">
        <v>5098051.6900000004</v>
      </c>
      <c r="J120" s="113">
        <v>202344</v>
      </c>
      <c r="K120" s="113">
        <v>0</v>
      </c>
      <c r="L120" s="113">
        <v>884203.34</v>
      </c>
      <c r="M120" s="113">
        <v>0.18060999999999999</v>
      </c>
      <c r="N120" s="39"/>
      <c r="Q120" s="39"/>
      <c r="R120">
        <v>118</v>
      </c>
      <c r="S120">
        <v>2457</v>
      </c>
      <c r="T120">
        <v>2457</v>
      </c>
      <c r="U120" t="s">
        <v>134</v>
      </c>
      <c r="V120">
        <v>4.361975515328647E-2</v>
      </c>
      <c r="W120">
        <v>2.5635078197313737E-2</v>
      </c>
      <c r="X120">
        <v>1.942505183319161E-4</v>
      </c>
      <c r="Y120">
        <v>-2.6088585676720326E-3</v>
      </c>
      <c r="Z120">
        <v>7.6876895645271739E-2</v>
      </c>
      <c r="AA120">
        <v>0.18060787040167423</v>
      </c>
      <c r="AB120">
        <v>0.26595427596069815</v>
      </c>
      <c r="AC120">
        <v>0.27617895385714625</v>
      </c>
      <c r="AD120">
        <v>0.27406885964812561</v>
      </c>
      <c r="AE120">
        <v>0.24784</v>
      </c>
      <c r="AF120">
        <v>0.20097999999999999</v>
      </c>
    </row>
    <row r="121" spans="1:32" x14ac:dyDescent="0.3">
      <c r="A121" t="str">
        <f t="shared" si="1"/>
        <v>2011_2466</v>
      </c>
      <c r="B121" s="112">
        <v>120</v>
      </c>
      <c r="C121" s="113">
        <v>2466</v>
      </c>
      <c r="D121" s="113">
        <v>2466</v>
      </c>
      <c r="E121" s="113" t="s">
        <v>135</v>
      </c>
      <c r="F121" s="113">
        <v>2011</v>
      </c>
      <c r="G121" s="113">
        <v>0</v>
      </c>
      <c r="H121" s="113">
        <v>1</v>
      </c>
      <c r="I121" s="113">
        <v>12136913</v>
      </c>
      <c r="J121" s="113">
        <v>445562</v>
      </c>
      <c r="K121" s="113">
        <v>0</v>
      </c>
      <c r="L121" s="113">
        <v>1973426.71</v>
      </c>
      <c r="M121" s="113">
        <v>0.16879</v>
      </c>
      <c r="N121" s="39"/>
      <c r="Q121" s="39"/>
      <c r="R121">
        <v>119</v>
      </c>
      <c r="S121">
        <v>2466</v>
      </c>
      <c r="T121">
        <v>2466</v>
      </c>
      <c r="U121" t="s">
        <v>135</v>
      </c>
      <c r="V121">
        <v>2.6967106583222721E-2</v>
      </c>
      <c r="W121">
        <v>6.1879239544004767E-2</v>
      </c>
      <c r="X121">
        <v>8.6755719942666842E-2</v>
      </c>
      <c r="Y121">
        <v>7.7184350477435146E-2</v>
      </c>
      <c r="Z121">
        <v>0.10222298790708649</v>
      </c>
      <c r="AA121">
        <v>0.16879372708936716</v>
      </c>
      <c r="AB121">
        <v>0.18523478549276073</v>
      </c>
      <c r="AC121">
        <v>0.12567873046087261</v>
      </c>
      <c r="AD121">
        <v>2.1074926359508726E-2</v>
      </c>
      <c r="AE121">
        <v>1.214E-2</v>
      </c>
      <c r="AF121">
        <v>1.6389999999999998E-2</v>
      </c>
    </row>
    <row r="122" spans="1:32" ht="55.2" x14ac:dyDescent="0.3">
      <c r="A122" t="str">
        <f t="shared" si="1"/>
        <v>2011_2493</v>
      </c>
      <c r="B122" s="112">
        <v>121</v>
      </c>
      <c r="C122" s="113">
        <v>2493</v>
      </c>
      <c r="D122" s="113">
        <v>2493</v>
      </c>
      <c r="E122" s="113" t="s">
        <v>136</v>
      </c>
      <c r="F122" s="113">
        <v>2011</v>
      </c>
      <c r="G122" s="113">
        <v>0</v>
      </c>
      <c r="H122" s="113">
        <v>1</v>
      </c>
      <c r="I122" s="113">
        <v>1739614.19</v>
      </c>
      <c r="J122" s="113">
        <v>71655</v>
      </c>
      <c r="K122" s="113">
        <v>0</v>
      </c>
      <c r="L122" s="113">
        <v>363639.47</v>
      </c>
      <c r="M122" s="113">
        <v>0.21801000000000001</v>
      </c>
      <c r="N122" s="39"/>
      <c r="Q122" s="39"/>
      <c r="R122">
        <v>120</v>
      </c>
      <c r="S122">
        <v>2493</v>
      </c>
      <c r="T122">
        <v>2493</v>
      </c>
      <c r="U122" t="s">
        <v>136</v>
      </c>
      <c r="V122">
        <v>0.40834217736164274</v>
      </c>
      <c r="W122">
        <v>0.41707571095349932</v>
      </c>
      <c r="X122">
        <v>0.39095491413269023</v>
      </c>
      <c r="Y122">
        <v>0.26893647091188005</v>
      </c>
      <c r="Z122">
        <v>0.20762830295845131</v>
      </c>
      <c r="AA122">
        <v>0.21801460861881158</v>
      </c>
      <c r="AB122">
        <v>0.17611822345156752</v>
      </c>
      <c r="AC122">
        <v>3.9836330749632519E-2</v>
      </c>
      <c r="AD122">
        <v>0.10376943037493237</v>
      </c>
      <c r="AE122">
        <v>0.26604</v>
      </c>
      <c r="AF122">
        <v>0.22402</v>
      </c>
    </row>
    <row r="123" spans="1:32" ht="55.2" x14ac:dyDescent="0.3">
      <c r="A123" t="str">
        <f t="shared" si="1"/>
        <v>2011_2502</v>
      </c>
      <c r="B123" s="112">
        <v>122</v>
      </c>
      <c r="C123" s="113">
        <v>2502</v>
      </c>
      <c r="D123" s="113">
        <v>2502</v>
      </c>
      <c r="E123" s="113" t="s">
        <v>137</v>
      </c>
      <c r="F123" s="113">
        <v>2011</v>
      </c>
      <c r="G123" s="113">
        <v>0</v>
      </c>
      <c r="H123" s="113">
        <v>1</v>
      </c>
      <c r="I123" s="113">
        <v>6864364.4500000002</v>
      </c>
      <c r="J123" s="113">
        <v>298467</v>
      </c>
      <c r="K123" s="113">
        <v>0</v>
      </c>
      <c r="L123" s="113">
        <v>1052375.71</v>
      </c>
      <c r="M123" s="113">
        <v>0.16028000000000001</v>
      </c>
      <c r="N123" s="39"/>
      <c r="Q123" s="39"/>
      <c r="R123">
        <v>121</v>
      </c>
      <c r="S123">
        <v>2502</v>
      </c>
      <c r="T123">
        <v>2502</v>
      </c>
      <c r="U123" t="s">
        <v>137</v>
      </c>
      <c r="V123">
        <v>-7.51211815455749E-3</v>
      </c>
      <c r="W123">
        <v>4.411945330746795E-2</v>
      </c>
      <c r="X123">
        <v>5.8277626328833203E-2</v>
      </c>
      <c r="Y123">
        <v>5.7986356479219459E-2</v>
      </c>
      <c r="Z123">
        <v>7.2506193290094931E-2</v>
      </c>
      <c r="AA123">
        <v>0.16027903542721336</v>
      </c>
      <c r="AB123">
        <v>0.2296387336971919</v>
      </c>
      <c r="AC123">
        <v>0.21727664796136167</v>
      </c>
      <c r="AD123">
        <v>0.20075247074303701</v>
      </c>
      <c r="AE123">
        <v>0.17091000000000001</v>
      </c>
      <c r="AF123">
        <v>0.20751</v>
      </c>
    </row>
    <row r="124" spans="1:32" ht="27.6" x14ac:dyDescent="0.3">
      <c r="A124" t="str">
        <f t="shared" si="1"/>
        <v>2011_2511</v>
      </c>
      <c r="B124" s="112">
        <v>123</v>
      </c>
      <c r="C124" s="113">
        <v>2511</v>
      </c>
      <c r="D124" s="113">
        <v>2511</v>
      </c>
      <c r="E124" s="113" t="s">
        <v>138</v>
      </c>
      <c r="F124" s="113">
        <v>2011</v>
      </c>
      <c r="G124" s="113">
        <v>0</v>
      </c>
      <c r="H124" s="113">
        <v>1</v>
      </c>
      <c r="I124" s="113">
        <v>19525334.640000001</v>
      </c>
      <c r="J124" s="113">
        <v>849426</v>
      </c>
      <c r="K124" s="113">
        <v>0</v>
      </c>
      <c r="L124" s="113">
        <v>3421319.16</v>
      </c>
      <c r="M124" s="113">
        <v>0.18318999999999999</v>
      </c>
      <c r="N124" s="39"/>
      <c r="Q124" s="39"/>
      <c r="R124">
        <v>122</v>
      </c>
      <c r="S124">
        <v>2511</v>
      </c>
      <c r="T124">
        <v>2511</v>
      </c>
      <c r="U124" t="s">
        <v>138</v>
      </c>
      <c r="V124">
        <v>0.20595342309368764</v>
      </c>
      <c r="W124">
        <v>4.153000808637574E-2</v>
      </c>
      <c r="X124">
        <v>0.11847448168745206</v>
      </c>
      <c r="Y124">
        <v>0.16103156662401311</v>
      </c>
      <c r="Z124">
        <v>0.16000406656901944</v>
      </c>
      <c r="AA124">
        <v>0.18319425447778373</v>
      </c>
      <c r="AB124">
        <v>0.22922475268135217</v>
      </c>
      <c r="AC124">
        <v>0.26573846017708097</v>
      </c>
      <c r="AD124">
        <v>0.28250999090680007</v>
      </c>
      <c r="AE124">
        <v>0.21578</v>
      </c>
      <c r="AF124">
        <v>0.18228</v>
      </c>
    </row>
    <row r="125" spans="1:32" ht="27.6" x14ac:dyDescent="0.3">
      <c r="A125" t="str">
        <f t="shared" si="1"/>
        <v>2011_2520</v>
      </c>
      <c r="B125" s="112">
        <v>124</v>
      </c>
      <c r="C125" s="113">
        <v>2520</v>
      </c>
      <c r="D125" s="113">
        <v>2520</v>
      </c>
      <c r="E125" s="113" t="s">
        <v>139</v>
      </c>
      <c r="F125" s="113">
        <v>2011</v>
      </c>
      <c r="G125" s="113">
        <v>0</v>
      </c>
      <c r="H125" s="113">
        <v>1</v>
      </c>
      <c r="I125" s="113">
        <v>3454311.76</v>
      </c>
      <c r="J125" s="113">
        <v>135075</v>
      </c>
      <c r="K125" s="113">
        <v>0</v>
      </c>
      <c r="L125" s="113">
        <v>2956439.27</v>
      </c>
      <c r="M125" s="113">
        <v>0.89070000000000005</v>
      </c>
      <c r="N125" s="39"/>
      <c r="Q125" s="39"/>
      <c r="R125">
        <v>123</v>
      </c>
      <c r="S125">
        <v>2520</v>
      </c>
      <c r="T125">
        <v>2520</v>
      </c>
      <c r="U125" t="s">
        <v>139</v>
      </c>
      <c r="V125">
        <v>0.48031802746061986</v>
      </c>
      <c r="W125">
        <v>0.50107184345053468</v>
      </c>
      <c r="X125">
        <v>0.5868151457610179</v>
      </c>
      <c r="Y125">
        <v>0.62047999833137757</v>
      </c>
      <c r="Z125">
        <v>0.7722585320326173</v>
      </c>
      <c r="AA125">
        <v>0.89069852010195261</v>
      </c>
      <c r="AB125">
        <v>0.97082144773764001</v>
      </c>
      <c r="AC125">
        <v>0.91601855517544295</v>
      </c>
      <c r="AD125">
        <v>0.81159876458804958</v>
      </c>
      <c r="AE125">
        <v>0.72699999999999998</v>
      </c>
      <c r="AF125">
        <v>0.57618000000000003</v>
      </c>
    </row>
    <row r="126" spans="1:32" ht="41.4" x14ac:dyDescent="0.3">
      <c r="A126" t="str">
        <f t="shared" si="1"/>
        <v>2011_2556</v>
      </c>
      <c r="B126" s="112">
        <v>125</v>
      </c>
      <c r="C126" s="113">
        <v>2556</v>
      </c>
      <c r="D126" s="113">
        <v>2556</v>
      </c>
      <c r="E126" s="113" t="s">
        <v>140</v>
      </c>
      <c r="F126" s="113">
        <v>2011</v>
      </c>
      <c r="G126" s="113">
        <v>0</v>
      </c>
      <c r="H126" s="113">
        <v>1</v>
      </c>
      <c r="I126" s="113">
        <v>4512206.2300000004</v>
      </c>
      <c r="J126" s="113">
        <v>164199</v>
      </c>
      <c r="K126" s="113">
        <v>0</v>
      </c>
      <c r="L126" s="113">
        <v>1459422.88</v>
      </c>
      <c r="M126" s="113">
        <v>0.33565</v>
      </c>
      <c r="N126" s="39"/>
      <c r="Q126" s="39"/>
      <c r="R126">
        <v>124</v>
      </c>
      <c r="S126">
        <v>2556</v>
      </c>
      <c r="T126">
        <v>2556</v>
      </c>
      <c r="U126" t="s">
        <v>140</v>
      </c>
      <c r="V126">
        <v>0.19742338024260742</v>
      </c>
      <c r="W126">
        <v>0.23858796515497566</v>
      </c>
      <c r="X126">
        <v>0.22752220718489455</v>
      </c>
      <c r="Y126">
        <v>0.21339903624858034</v>
      </c>
      <c r="Z126">
        <v>0.27133529608957596</v>
      </c>
      <c r="AA126">
        <v>0.33565327811103934</v>
      </c>
      <c r="AB126">
        <v>0.31950692546901871</v>
      </c>
      <c r="AC126">
        <v>0.30826406308185372</v>
      </c>
      <c r="AD126">
        <v>0.25006207102892564</v>
      </c>
      <c r="AE126">
        <v>0.11934</v>
      </c>
      <c r="AF126">
        <v>5.0029999999999998E-2</v>
      </c>
    </row>
    <row r="127" spans="1:32" ht="27.6" x14ac:dyDescent="0.3">
      <c r="A127" t="str">
        <f t="shared" si="1"/>
        <v>2011_3195</v>
      </c>
      <c r="B127" s="112">
        <v>126</v>
      </c>
      <c r="C127" s="113">
        <v>3195</v>
      </c>
      <c r="D127" s="113">
        <v>3195</v>
      </c>
      <c r="E127" s="113" t="s">
        <v>356</v>
      </c>
      <c r="F127" s="113">
        <v>2011</v>
      </c>
      <c r="G127" s="113">
        <v>0</v>
      </c>
      <c r="H127" s="113">
        <v>2</v>
      </c>
      <c r="I127" s="113">
        <v>16253688.310000001</v>
      </c>
      <c r="J127" s="113">
        <v>580672</v>
      </c>
      <c r="K127" s="113">
        <v>0</v>
      </c>
      <c r="L127" s="113">
        <v>1196927.24</v>
      </c>
      <c r="M127" s="113">
        <v>7.6369999999999993E-2</v>
      </c>
      <c r="N127" s="39"/>
      <c r="Q127" s="39"/>
      <c r="R127">
        <v>125</v>
      </c>
      <c r="S127">
        <v>3195</v>
      </c>
      <c r="T127">
        <v>3195</v>
      </c>
      <c r="U127" t="s">
        <v>356</v>
      </c>
      <c r="V127">
        <v>4.0453780643011569E-2</v>
      </c>
      <c r="W127">
        <v>6.6400016907928339E-3</v>
      </c>
      <c r="X127">
        <v>-2.1653829678626901E-2</v>
      </c>
      <c r="Y127">
        <v>-5.249812793941838E-3</v>
      </c>
      <c r="Z127">
        <v>2.8422426194752298E-2</v>
      </c>
      <c r="AA127">
        <v>9.5082753087315647E-2</v>
      </c>
      <c r="AB127">
        <v>0.1478843033476992</v>
      </c>
      <c r="AC127">
        <v>0.13980851809660635</v>
      </c>
      <c r="AD127">
        <v>0.10844938403234437</v>
      </c>
      <c r="AE127">
        <v>7.6609999999999998E-2</v>
      </c>
      <c r="AF127">
        <v>7.263E-2</v>
      </c>
    </row>
    <row r="128" spans="1:32" ht="41.4" x14ac:dyDescent="0.3">
      <c r="A128" t="str">
        <f t="shared" si="1"/>
        <v>2011_2709</v>
      </c>
      <c r="B128" s="112">
        <v>127</v>
      </c>
      <c r="C128" s="113">
        <v>2709</v>
      </c>
      <c r="D128" s="113">
        <v>2709</v>
      </c>
      <c r="E128" s="113" t="s">
        <v>142</v>
      </c>
      <c r="F128" s="113">
        <v>2011</v>
      </c>
      <c r="G128" s="113">
        <v>0</v>
      </c>
      <c r="H128" s="113">
        <v>1</v>
      </c>
      <c r="I128" s="113">
        <v>17116061.329999998</v>
      </c>
      <c r="J128" s="113">
        <v>759218</v>
      </c>
      <c r="K128" s="113">
        <v>0</v>
      </c>
      <c r="L128" s="113">
        <v>3168063.74</v>
      </c>
      <c r="M128" s="113">
        <v>0.19367999999999999</v>
      </c>
      <c r="N128" s="39"/>
      <c r="Q128" s="39"/>
      <c r="R128">
        <v>126</v>
      </c>
      <c r="S128">
        <v>2709</v>
      </c>
      <c r="T128">
        <v>2709</v>
      </c>
      <c r="U128" t="s">
        <v>142</v>
      </c>
      <c r="V128">
        <v>0.20032149955574996</v>
      </c>
      <c r="W128">
        <v>0.14231423648959984</v>
      </c>
      <c r="X128">
        <v>0.10044013800359593</v>
      </c>
      <c r="Y128">
        <v>0.11643001909340503</v>
      </c>
      <c r="Z128">
        <v>0.14549675337293705</v>
      </c>
      <c r="AA128">
        <v>0.193684299353132</v>
      </c>
      <c r="AB128">
        <v>0.2495851560421723</v>
      </c>
      <c r="AC128">
        <v>0.25631859030840021</v>
      </c>
      <c r="AD128">
        <v>0.26219522953923313</v>
      </c>
      <c r="AE128">
        <v>0.20716000000000001</v>
      </c>
      <c r="AF128">
        <v>0.1459</v>
      </c>
    </row>
    <row r="129" spans="1:32" x14ac:dyDescent="0.3">
      <c r="A129" t="str">
        <f t="shared" si="1"/>
        <v>2011_2718</v>
      </c>
      <c r="B129" s="112">
        <v>128</v>
      </c>
      <c r="C129" s="113">
        <v>2718</v>
      </c>
      <c r="D129" s="113">
        <v>2718</v>
      </c>
      <c r="E129" s="113" t="s">
        <v>143</v>
      </c>
      <c r="F129" s="113">
        <v>2011</v>
      </c>
      <c r="G129" s="113">
        <v>0</v>
      </c>
      <c r="H129" s="113">
        <v>1</v>
      </c>
      <c r="I129" s="113">
        <v>6457025.1600000001</v>
      </c>
      <c r="J129" s="113">
        <v>254208</v>
      </c>
      <c r="K129" s="113">
        <v>0</v>
      </c>
      <c r="L129" s="113">
        <v>1989586.41</v>
      </c>
      <c r="M129" s="113">
        <v>0.32075999999999999</v>
      </c>
      <c r="N129" s="39"/>
      <c r="Q129" s="39"/>
      <c r="R129">
        <v>127</v>
      </c>
      <c r="S129">
        <v>2718</v>
      </c>
      <c r="T129">
        <v>2718</v>
      </c>
      <c r="U129" t="s">
        <v>143</v>
      </c>
      <c r="V129">
        <v>0.2334773395776803</v>
      </c>
      <c r="W129">
        <v>0.1602426718161942</v>
      </c>
      <c r="X129">
        <v>5.0888438097700273E-2</v>
      </c>
      <c r="Y129">
        <v>5.0401615037149447E-2</v>
      </c>
      <c r="Z129">
        <v>0.18858762463047868</v>
      </c>
      <c r="AA129">
        <v>0.3207552888758694</v>
      </c>
      <c r="AB129">
        <v>0.40558680338993375</v>
      </c>
      <c r="AC129">
        <v>0.3711688194044731</v>
      </c>
      <c r="AD129">
        <v>0.21695395322376876</v>
      </c>
      <c r="AE129">
        <v>0.13947000000000001</v>
      </c>
      <c r="AF129">
        <v>6.83E-2</v>
      </c>
    </row>
    <row r="130" spans="1:32" ht="27.6" x14ac:dyDescent="0.3">
      <c r="A130" t="str">
        <f t="shared" si="1"/>
        <v>2011_2727</v>
      </c>
      <c r="B130" s="112">
        <v>129</v>
      </c>
      <c r="C130" s="113">
        <v>2727</v>
      </c>
      <c r="D130" s="113">
        <v>2727</v>
      </c>
      <c r="E130" s="113" t="s">
        <v>144</v>
      </c>
      <c r="F130" s="113">
        <v>2011</v>
      </c>
      <c r="G130" s="113">
        <v>0</v>
      </c>
      <c r="H130" s="113">
        <v>1</v>
      </c>
      <c r="I130" s="113">
        <v>6099035.2300000004</v>
      </c>
      <c r="J130" s="113">
        <v>271850</v>
      </c>
      <c r="K130" s="113">
        <v>0</v>
      </c>
      <c r="L130" s="113">
        <v>515576.27</v>
      </c>
      <c r="M130" s="113">
        <v>8.8480000000000003E-2</v>
      </c>
      <c r="N130" s="39"/>
      <c r="Q130" s="39"/>
      <c r="R130">
        <v>128</v>
      </c>
      <c r="S130">
        <v>2727</v>
      </c>
      <c r="T130">
        <v>2727</v>
      </c>
      <c r="U130" t="s">
        <v>144</v>
      </c>
      <c r="V130">
        <v>0.21023373069147319</v>
      </c>
      <c r="W130">
        <v>0.18481506114816973</v>
      </c>
      <c r="X130">
        <v>0.19889833473488017</v>
      </c>
      <c r="Y130">
        <v>0.15409846806550284</v>
      </c>
      <c r="Z130">
        <v>7.8188048451112865E-2</v>
      </c>
      <c r="AA130">
        <v>8.8477755494310931E-2</v>
      </c>
      <c r="AB130">
        <v>0.13390439407244772</v>
      </c>
      <c r="AC130">
        <v>0.17721563071964544</v>
      </c>
      <c r="AD130">
        <v>0.20761842561909474</v>
      </c>
      <c r="AE130">
        <v>0.20082</v>
      </c>
      <c r="AF130">
        <v>0.23041</v>
      </c>
    </row>
    <row r="131" spans="1:32" ht="27.6" x14ac:dyDescent="0.3">
      <c r="A131" t="str">
        <f t="shared" ref="A131:A194" si="2">CONCATENATE(F131,"_",D131)</f>
        <v>2011_2754</v>
      </c>
      <c r="B131" s="112">
        <v>130</v>
      </c>
      <c r="C131" s="113">
        <v>2754</v>
      </c>
      <c r="D131" s="113">
        <v>2754</v>
      </c>
      <c r="E131" s="113" t="s">
        <v>145</v>
      </c>
      <c r="F131" s="113">
        <v>2011</v>
      </c>
      <c r="G131" s="113">
        <v>0</v>
      </c>
      <c r="H131" s="113">
        <v>1</v>
      </c>
      <c r="I131" s="113">
        <v>5740860.1299999999</v>
      </c>
      <c r="J131" s="113">
        <v>205527</v>
      </c>
      <c r="K131" s="113">
        <v>0</v>
      </c>
      <c r="L131" s="113">
        <v>1062013.51</v>
      </c>
      <c r="M131" s="113">
        <v>0.19186</v>
      </c>
      <c r="N131" s="39"/>
      <c r="Q131" s="39"/>
      <c r="R131">
        <v>129</v>
      </c>
      <c r="S131">
        <v>2754</v>
      </c>
      <c r="T131">
        <v>2754</v>
      </c>
      <c r="U131" t="s">
        <v>145</v>
      </c>
      <c r="V131">
        <v>-4.6107354051213446E-2</v>
      </c>
      <c r="W131">
        <v>-3.5421230399987055E-2</v>
      </c>
      <c r="X131">
        <v>-8.7583296130593277E-2</v>
      </c>
      <c r="Y131">
        <v>-4.0826174747156115E-2</v>
      </c>
      <c r="Z131">
        <v>6.680888397349917E-2</v>
      </c>
      <c r="AA131">
        <v>0.19186081217843523</v>
      </c>
      <c r="AB131">
        <v>0.296102091509579</v>
      </c>
      <c r="AC131">
        <v>0.33222673843578987</v>
      </c>
      <c r="AD131">
        <v>0.25820446244929973</v>
      </c>
      <c r="AE131">
        <v>0.19728999999999999</v>
      </c>
      <c r="AF131">
        <v>0.14606</v>
      </c>
    </row>
    <row r="132" spans="1:32" x14ac:dyDescent="0.3">
      <c r="A132" t="str">
        <f t="shared" si="2"/>
        <v>2011_2766</v>
      </c>
      <c r="B132" s="112">
        <v>131</v>
      </c>
      <c r="C132" s="113">
        <v>2766</v>
      </c>
      <c r="D132" s="113">
        <v>2766</v>
      </c>
      <c r="E132" s="113" t="s">
        <v>593</v>
      </c>
      <c r="F132" s="113">
        <v>2011</v>
      </c>
      <c r="G132" s="113">
        <v>0</v>
      </c>
      <c r="H132" s="113">
        <v>1</v>
      </c>
      <c r="I132" s="113">
        <v>3793669.22</v>
      </c>
      <c r="J132" s="113">
        <v>145533</v>
      </c>
      <c r="K132" s="113">
        <v>0</v>
      </c>
      <c r="L132" s="113">
        <v>743255.53</v>
      </c>
      <c r="M132" s="113">
        <v>0.20374</v>
      </c>
      <c r="N132" s="39"/>
      <c r="Q132" s="39"/>
      <c r="R132">
        <v>130</v>
      </c>
      <c r="S132">
        <v>2766</v>
      </c>
      <c r="T132">
        <v>2766</v>
      </c>
      <c r="U132" t="s">
        <v>29</v>
      </c>
      <c r="V132">
        <v>0.22459456508615672</v>
      </c>
      <c r="W132">
        <v>0.28993880360538299</v>
      </c>
      <c r="X132">
        <v>0.32319618460066041</v>
      </c>
      <c r="Y132">
        <v>0.32153170545390602</v>
      </c>
      <c r="Z132">
        <v>0.29227537298888751</v>
      </c>
      <c r="AA132">
        <v>0.20373568451892951</v>
      </c>
      <c r="AB132">
        <v>0.17954077945115765</v>
      </c>
      <c r="AC132">
        <v>0.16881900919872156</v>
      </c>
      <c r="AD132">
        <v>0.1306798485883662</v>
      </c>
      <c r="AE132">
        <v>9.0179999999999996E-2</v>
      </c>
      <c r="AF132">
        <v>5.0000000000000002E-5</v>
      </c>
    </row>
    <row r="133" spans="1:32" ht="27.6" x14ac:dyDescent="0.3">
      <c r="A133" t="str">
        <f t="shared" si="2"/>
        <v>2011_2772</v>
      </c>
      <c r="B133" s="112">
        <v>132</v>
      </c>
      <c r="C133" s="113">
        <v>2772</v>
      </c>
      <c r="D133" s="113">
        <v>2772</v>
      </c>
      <c r="E133" s="113" t="s">
        <v>147</v>
      </c>
      <c r="F133" s="113">
        <v>2011</v>
      </c>
      <c r="G133" s="113">
        <v>0</v>
      </c>
      <c r="H133" s="113">
        <v>1</v>
      </c>
      <c r="I133" s="113">
        <v>3360411.12</v>
      </c>
      <c r="J133" s="113">
        <v>113373</v>
      </c>
      <c r="K133" s="113">
        <v>0</v>
      </c>
      <c r="L133" s="113">
        <v>61565.66</v>
      </c>
      <c r="M133" s="113">
        <v>1.8960000000000001E-2</v>
      </c>
      <c r="N133" s="39"/>
      <c r="Q133" s="39"/>
      <c r="R133">
        <v>131</v>
      </c>
      <c r="S133">
        <v>2772</v>
      </c>
      <c r="T133">
        <v>2772</v>
      </c>
      <c r="U133" t="s">
        <v>147</v>
      </c>
      <c r="V133">
        <v>9.1967538498343632E-2</v>
      </c>
      <c r="W133">
        <v>2.3454788497122438E-2</v>
      </c>
      <c r="X133">
        <v>-3.7647808626475127E-2</v>
      </c>
      <c r="Y133">
        <v>-7.3176757045498503E-2</v>
      </c>
      <c r="Z133">
        <v>-0.12631130734292775</v>
      </c>
      <c r="AA133">
        <v>1.8960559662293094E-2</v>
      </c>
      <c r="AB133">
        <v>0.16459026873209842</v>
      </c>
      <c r="AC133">
        <v>0.15222422096770641</v>
      </c>
      <c r="AD133">
        <v>0.10156461255559365</v>
      </c>
      <c r="AE133">
        <v>0.14424000000000001</v>
      </c>
      <c r="AF133">
        <v>0.28100000000000003</v>
      </c>
    </row>
    <row r="134" spans="1:32" ht="41.4" x14ac:dyDescent="0.3">
      <c r="A134" t="str">
        <f t="shared" si="2"/>
        <v>2011_2781</v>
      </c>
      <c r="B134" s="112">
        <v>133</v>
      </c>
      <c r="C134" s="113">
        <v>2781</v>
      </c>
      <c r="D134" s="113">
        <v>2781</v>
      </c>
      <c r="E134" s="113" t="s">
        <v>148</v>
      </c>
      <c r="F134" s="113">
        <v>2011</v>
      </c>
      <c r="G134" s="113">
        <v>0</v>
      </c>
      <c r="H134" s="113">
        <v>1</v>
      </c>
      <c r="I134" s="113">
        <v>12320298.859999999</v>
      </c>
      <c r="J134" s="113">
        <v>533139</v>
      </c>
      <c r="K134" s="113">
        <v>0</v>
      </c>
      <c r="L134" s="113">
        <v>691973.84</v>
      </c>
      <c r="M134" s="113">
        <v>5.8709999999999998E-2</v>
      </c>
      <c r="N134" s="39"/>
      <c r="Q134" s="39"/>
      <c r="R134">
        <v>132</v>
      </c>
      <c r="S134">
        <v>2781</v>
      </c>
      <c r="T134">
        <v>2781</v>
      </c>
      <c r="U134" t="s">
        <v>148</v>
      </c>
      <c r="V134">
        <v>1.1984287674249966E-2</v>
      </c>
      <c r="W134">
        <v>-1.7263294800933478E-2</v>
      </c>
      <c r="X134">
        <v>-4.1695171065444452E-2</v>
      </c>
      <c r="Y134">
        <v>3.2903364656771017E-2</v>
      </c>
      <c r="Z134">
        <v>1.7502757184509821E-2</v>
      </c>
      <c r="AA134">
        <v>5.8705731339763131E-2</v>
      </c>
      <c r="AB134">
        <v>0.15067847445349281</v>
      </c>
      <c r="AC134">
        <v>0.13640770060248336</v>
      </c>
      <c r="AD134">
        <v>0.10148380894623166</v>
      </c>
      <c r="AE134">
        <v>9.3450000000000005E-2</v>
      </c>
      <c r="AF134">
        <v>0.14380000000000001</v>
      </c>
    </row>
    <row r="135" spans="1:32" x14ac:dyDescent="0.3">
      <c r="A135" t="str">
        <f t="shared" si="2"/>
        <v>2011_2826</v>
      </c>
      <c r="B135" s="112">
        <v>134</v>
      </c>
      <c r="C135" s="113">
        <v>2826</v>
      </c>
      <c r="D135" s="113">
        <v>2826</v>
      </c>
      <c r="E135" s="113" t="s">
        <v>149</v>
      </c>
      <c r="F135" s="113">
        <v>2011</v>
      </c>
      <c r="G135" s="113">
        <v>0</v>
      </c>
      <c r="H135" s="113">
        <v>1</v>
      </c>
      <c r="I135" s="113">
        <v>15600661.189999999</v>
      </c>
      <c r="J135" s="113">
        <v>613093</v>
      </c>
      <c r="K135" s="113">
        <v>43494.58</v>
      </c>
      <c r="L135" s="113">
        <v>3042598.45</v>
      </c>
      <c r="M135" s="113">
        <v>0.20591000000000001</v>
      </c>
      <c r="N135" s="39"/>
      <c r="Q135" s="39"/>
      <c r="R135">
        <v>133</v>
      </c>
      <c r="S135">
        <v>2826</v>
      </c>
      <c r="T135">
        <v>2826</v>
      </c>
      <c r="U135" t="s">
        <v>149</v>
      </c>
      <c r="V135">
        <v>0.25448207908386661</v>
      </c>
      <c r="W135">
        <v>0.26140542144081108</v>
      </c>
      <c r="X135">
        <v>0.24466914393570663</v>
      </c>
      <c r="Y135">
        <v>0.18244829390423753</v>
      </c>
      <c r="Z135">
        <v>0.11524640677407449</v>
      </c>
      <c r="AA135">
        <v>0.20591019109151426</v>
      </c>
      <c r="AB135">
        <v>0.29556065545782861</v>
      </c>
      <c r="AC135">
        <v>0.29631847580548204</v>
      </c>
      <c r="AD135">
        <v>0.24238795967891757</v>
      </c>
      <c r="AE135">
        <v>0.16563</v>
      </c>
      <c r="AF135">
        <v>8.8020000000000001E-2</v>
      </c>
    </row>
    <row r="136" spans="1:32" ht="41.4" x14ac:dyDescent="0.3">
      <c r="A136" t="str">
        <f t="shared" si="2"/>
        <v>2011_2846</v>
      </c>
      <c r="B136" s="112">
        <v>135</v>
      </c>
      <c r="C136" s="113">
        <v>2846</v>
      </c>
      <c r="D136" s="113">
        <v>2846</v>
      </c>
      <c r="E136" s="113" t="s">
        <v>151</v>
      </c>
      <c r="F136" s="113">
        <v>2011</v>
      </c>
      <c r="G136" s="113">
        <v>0</v>
      </c>
      <c r="H136" s="113">
        <v>1</v>
      </c>
      <c r="I136" s="113">
        <v>2976605.16</v>
      </c>
      <c r="J136" s="113">
        <v>116691</v>
      </c>
      <c r="K136" s="113">
        <v>0</v>
      </c>
      <c r="L136" s="113">
        <v>814045.77</v>
      </c>
      <c r="M136" s="113">
        <v>0.28464</v>
      </c>
      <c r="N136" s="39"/>
      <c r="Q136" s="39"/>
      <c r="R136">
        <v>134</v>
      </c>
      <c r="S136">
        <v>2834</v>
      </c>
      <c r="T136">
        <v>2834</v>
      </c>
      <c r="U136" t="s">
        <v>150</v>
      </c>
      <c r="V136">
        <v>-0.12277651303931433</v>
      </c>
      <c r="W136">
        <v>-0.13997126002086455</v>
      </c>
      <c r="X136">
        <v>-7.1394425214206636E-2</v>
      </c>
      <c r="Y136">
        <v>-7.3721365100338887E-2</v>
      </c>
      <c r="Z136">
        <v>-9.4288405943985007E-2</v>
      </c>
      <c r="AA136">
        <v>-8.8611374285597483E-2</v>
      </c>
      <c r="AB136">
        <v>1.0501550855780302E-3</v>
      </c>
      <c r="AC136">
        <v>4.1173667685756171E-2</v>
      </c>
      <c r="AD136">
        <v>-1.6378186766768981E-2</v>
      </c>
      <c r="AE136">
        <v>-4.3720000000000002E-2</v>
      </c>
      <c r="AF136">
        <v>-8.26E-3</v>
      </c>
    </row>
    <row r="137" spans="1:32" ht="41.4" x14ac:dyDescent="0.3">
      <c r="A137" t="str">
        <f t="shared" si="2"/>
        <v>2011_2862</v>
      </c>
      <c r="B137" s="112">
        <v>136</v>
      </c>
      <c r="C137" s="113">
        <v>2862</v>
      </c>
      <c r="D137" s="113">
        <v>2862</v>
      </c>
      <c r="E137" s="113" t="s">
        <v>152</v>
      </c>
      <c r="F137" s="113">
        <v>2011</v>
      </c>
      <c r="G137" s="113">
        <v>0</v>
      </c>
      <c r="H137" s="113">
        <v>1</v>
      </c>
      <c r="I137" s="113">
        <v>7109969.7400000002</v>
      </c>
      <c r="J137" s="113">
        <v>294129</v>
      </c>
      <c r="K137" s="113">
        <v>0</v>
      </c>
      <c r="L137" s="114">
        <v>-129681.32</v>
      </c>
      <c r="M137" s="114">
        <v>-1.9029999999999998E-2</v>
      </c>
      <c r="N137" s="39"/>
      <c r="Q137" s="39"/>
      <c r="R137">
        <v>135</v>
      </c>
      <c r="S137">
        <v>2846</v>
      </c>
      <c r="T137">
        <v>2846</v>
      </c>
      <c r="U137" t="s">
        <v>151</v>
      </c>
      <c r="V137">
        <v>0.18597587297690318</v>
      </c>
      <c r="W137">
        <v>0.21576884238975619</v>
      </c>
      <c r="X137">
        <v>0.25893795726587088</v>
      </c>
      <c r="Y137">
        <v>0.26216495134650569</v>
      </c>
      <c r="Z137">
        <v>0.27579423487064969</v>
      </c>
      <c r="AA137">
        <v>0.28463993129080489</v>
      </c>
      <c r="AB137">
        <v>0.30825366647088021</v>
      </c>
      <c r="AC137">
        <v>0.29849513711163395</v>
      </c>
      <c r="AD137">
        <v>0.35665499046372789</v>
      </c>
      <c r="AE137">
        <v>0.43963000000000002</v>
      </c>
      <c r="AF137">
        <v>0.48520999999999997</v>
      </c>
    </row>
    <row r="138" spans="1:32" x14ac:dyDescent="0.3">
      <c r="A138" t="str">
        <f t="shared" si="2"/>
        <v>2011_2977</v>
      </c>
      <c r="B138" s="112">
        <v>137</v>
      </c>
      <c r="C138" s="113">
        <v>2977</v>
      </c>
      <c r="D138" s="113">
        <v>2977</v>
      </c>
      <c r="E138" s="113" t="s">
        <v>153</v>
      </c>
      <c r="F138" s="113">
        <v>2011</v>
      </c>
      <c r="G138" s="113">
        <v>0</v>
      </c>
      <c r="H138" s="113">
        <v>1</v>
      </c>
      <c r="I138" s="113">
        <v>6857109.6799999997</v>
      </c>
      <c r="J138" s="113">
        <v>278007</v>
      </c>
      <c r="K138" s="113">
        <v>0</v>
      </c>
      <c r="L138" s="114">
        <v>-738133.55</v>
      </c>
      <c r="M138" s="114">
        <v>-0.11219</v>
      </c>
      <c r="N138" s="70"/>
      <c r="Q138" s="70"/>
      <c r="R138">
        <v>136</v>
      </c>
      <c r="S138">
        <v>2862</v>
      </c>
      <c r="T138">
        <v>2862</v>
      </c>
      <c r="U138" t="s">
        <v>152</v>
      </c>
      <c r="V138">
        <v>0.10904905471725715</v>
      </c>
      <c r="W138">
        <v>8.6992221342735557E-2</v>
      </c>
      <c r="X138">
        <v>4.110131968773964E-2</v>
      </c>
      <c r="Y138">
        <v>-3.5913592066714455E-2</v>
      </c>
      <c r="Z138">
        <v>-0.10446573349310277</v>
      </c>
      <c r="AA138">
        <v>-1.9026459823062121E-2</v>
      </c>
      <c r="AB138">
        <v>6.9334587967413222E-2</v>
      </c>
      <c r="AC138">
        <v>0.13438203091191245</v>
      </c>
      <c r="AD138">
        <v>0.15320375073318984</v>
      </c>
      <c r="AE138">
        <v>0.15744</v>
      </c>
      <c r="AF138">
        <v>0.15201000000000001</v>
      </c>
    </row>
    <row r="139" spans="1:32" x14ac:dyDescent="0.3">
      <c r="A139" t="str">
        <f t="shared" si="2"/>
        <v>2011_2988</v>
      </c>
      <c r="B139" s="112">
        <v>138</v>
      </c>
      <c r="C139" s="113">
        <v>2988</v>
      </c>
      <c r="D139" s="113">
        <v>2988</v>
      </c>
      <c r="E139" s="113" t="s">
        <v>154</v>
      </c>
      <c r="F139" s="113">
        <v>2011</v>
      </c>
      <c r="G139" s="113">
        <v>0</v>
      </c>
      <c r="H139" s="113">
        <v>1</v>
      </c>
      <c r="I139" s="113">
        <v>6319878.8700000001</v>
      </c>
      <c r="J139" s="113">
        <v>225531</v>
      </c>
      <c r="K139" s="113">
        <v>0</v>
      </c>
      <c r="L139" s="113">
        <v>878150.52</v>
      </c>
      <c r="M139" s="113">
        <v>0.14409</v>
      </c>
      <c r="N139" s="39"/>
      <c r="Q139" s="39"/>
      <c r="R139">
        <v>137</v>
      </c>
      <c r="S139">
        <v>2977</v>
      </c>
      <c r="T139">
        <v>2977</v>
      </c>
      <c r="U139" t="s">
        <v>153</v>
      </c>
      <c r="V139">
        <v>-2.7280953840554075E-3</v>
      </c>
      <c r="W139">
        <v>-1.6742337434224479E-2</v>
      </c>
      <c r="X139">
        <v>-1.1459603294215767E-3</v>
      </c>
      <c r="Y139">
        <v>-4.6854218272275594E-2</v>
      </c>
      <c r="Z139">
        <v>-0.10930276164449702</v>
      </c>
      <c r="AA139">
        <v>-0.11219365100409104</v>
      </c>
      <c r="AB139">
        <v>-8.8584143703606094E-2</v>
      </c>
      <c r="AC139">
        <v>-3.2395538333690903E-2</v>
      </c>
      <c r="AD139">
        <v>2.5596345648721097E-2</v>
      </c>
      <c r="AE139">
        <v>2.5350000000000001E-2</v>
      </c>
      <c r="AF139">
        <v>4.8329999999999998E-2</v>
      </c>
    </row>
    <row r="140" spans="1:32" ht="41.4" x14ac:dyDescent="0.3">
      <c r="A140" t="str">
        <f t="shared" si="2"/>
        <v>2011_3029</v>
      </c>
      <c r="B140" s="112">
        <v>139</v>
      </c>
      <c r="C140" s="113">
        <v>3029</v>
      </c>
      <c r="D140" s="113">
        <v>3029</v>
      </c>
      <c r="E140" s="113" t="s">
        <v>155</v>
      </c>
      <c r="F140" s="113">
        <v>2011</v>
      </c>
      <c r="G140" s="113">
        <v>0</v>
      </c>
      <c r="H140" s="113">
        <v>1</v>
      </c>
      <c r="I140" s="113">
        <v>13814179.119999999</v>
      </c>
      <c r="J140" s="113">
        <v>594473</v>
      </c>
      <c r="K140" s="113">
        <v>0</v>
      </c>
      <c r="L140" s="113">
        <v>522840.78</v>
      </c>
      <c r="M140" s="113">
        <v>3.9550000000000002E-2</v>
      </c>
      <c r="N140" s="70"/>
      <c r="Q140" s="70"/>
      <c r="R140">
        <v>138</v>
      </c>
      <c r="S140">
        <v>2988</v>
      </c>
      <c r="T140">
        <v>2988</v>
      </c>
      <c r="U140" t="s">
        <v>154</v>
      </c>
      <c r="V140">
        <v>0.17190293331385031</v>
      </c>
      <c r="W140">
        <v>0.18069822709310523</v>
      </c>
      <c r="X140">
        <v>0.15759724966845218</v>
      </c>
      <c r="Y140">
        <v>0.12105407047598508</v>
      </c>
      <c r="Z140">
        <v>8.2077812051913668E-2</v>
      </c>
      <c r="AA140">
        <v>0.14409261478537819</v>
      </c>
      <c r="AB140">
        <v>0.19489233752041815</v>
      </c>
      <c r="AC140">
        <v>0.19934906772325295</v>
      </c>
      <c r="AD140">
        <v>0.14596342940456292</v>
      </c>
      <c r="AE140">
        <v>0.14162</v>
      </c>
      <c r="AF140">
        <v>0.13600999999999999</v>
      </c>
    </row>
    <row r="141" spans="1:32" ht="27.6" x14ac:dyDescent="0.3">
      <c r="A141" t="str">
        <f t="shared" si="2"/>
        <v>2011_3033</v>
      </c>
      <c r="B141" s="112">
        <v>140</v>
      </c>
      <c r="C141" s="113">
        <v>3033</v>
      </c>
      <c r="D141" s="113">
        <v>3033</v>
      </c>
      <c r="E141" s="113" t="s">
        <v>156</v>
      </c>
      <c r="F141" s="113">
        <v>2011</v>
      </c>
      <c r="G141" s="113">
        <v>0</v>
      </c>
      <c r="H141" s="113">
        <v>1</v>
      </c>
      <c r="I141" s="113">
        <v>5237312.8</v>
      </c>
      <c r="J141" s="113">
        <v>182816</v>
      </c>
      <c r="K141" s="113">
        <v>0</v>
      </c>
      <c r="L141" s="113">
        <v>855761.76</v>
      </c>
      <c r="M141" s="113">
        <v>0.16930999999999999</v>
      </c>
      <c r="N141" s="70"/>
      <c r="Q141" s="70"/>
      <c r="R141">
        <v>139</v>
      </c>
      <c r="S141">
        <v>3029</v>
      </c>
      <c r="T141">
        <v>3029</v>
      </c>
      <c r="U141" t="s">
        <v>155</v>
      </c>
      <c r="V141">
        <v>0.14501876445151624</v>
      </c>
      <c r="W141">
        <v>0.13756832078660367</v>
      </c>
      <c r="X141">
        <v>0.11746222080306867</v>
      </c>
      <c r="Y141">
        <v>5.4577565946196005E-2</v>
      </c>
      <c r="Z141">
        <v>1.8889546069179404E-3</v>
      </c>
      <c r="AA141">
        <v>3.9550106125959786E-2</v>
      </c>
      <c r="AB141">
        <v>0.12854009701506458</v>
      </c>
      <c r="AC141">
        <v>0.19873468079484038</v>
      </c>
      <c r="AD141">
        <v>0.2137605926093866</v>
      </c>
      <c r="AE141">
        <v>0.18582000000000001</v>
      </c>
      <c r="AF141">
        <v>0.17129</v>
      </c>
    </row>
    <row r="142" spans="1:32" x14ac:dyDescent="0.3">
      <c r="A142" t="str">
        <f t="shared" si="2"/>
        <v>2011_3042</v>
      </c>
      <c r="B142" s="112">
        <v>141</v>
      </c>
      <c r="C142" s="113">
        <v>3042</v>
      </c>
      <c r="D142" s="113">
        <v>3042</v>
      </c>
      <c r="E142" s="113" t="s">
        <v>157</v>
      </c>
      <c r="F142" s="113">
        <v>2011</v>
      </c>
      <c r="G142" s="113">
        <v>0</v>
      </c>
      <c r="H142" s="113">
        <v>1</v>
      </c>
      <c r="I142" s="113">
        <v>7008083.9900000002</v>
      </c>
      <c r="J142" s="113">
        <v>292178</v>
      </c>
      <c r="K142" s="113">
        <v>0</v>
      </c>
      <c r="L142" s="113">
        <v>158911.97</v>
      </c>
      <c r="M142" s="113">
        <v>2.366E-2</v>
      </c>
      <c r="N142" s="39"/>
      <c r="Q142" s="39"/>
      <c r="R142">
        <v>140</v>
      </c>
      <c r="S142">
        <v>3033</v>
      </c>
      <c r="T142">
        <v>3033</v>
      </c>
      <c r="U142" t="s">
        <v>156</v>
      </c>
      <c r="V142">
        <v>0.13937599126618427</v>
      </c>
      <c r="W142">
        <v>0.11983650208700927</v>
      </c>
      <c r="X142">
        <v>9.2845192301356599E-2</v>
      </c>
      <c r="Y142">
        <v>7.3037773879438592E-2</v>
      </c>
      <c r="Z142">
        <v>8.6161610748635556E-2</v>
      </c>
      <c r="AA142">
        <v>0.16930701390492522</v>
      </c>
      <c r="AB142">
        <v>0.21489559796278815</v>
      </c>
      <c r="AC142">
        <v>0.18586948822083776</v>
      </c>
      <c r="AD142">
        <v>0.11855049589451512</v>
      </c>
      <c r="AE142">
        <v>0.11717</v>
      </c>
      <c r="AF142">
        <v>6.5449999999999994E-2</v>
      </c>
    </row>
    <row r="143" spans="1:32" ht="27.6" x14ac:dyDescent="0.3">
      <c r="A143" t="str">
        <f t="shared" si="2"/>
        <v>2011_3060</v>
      </c>
      <c r="B143" s="112">
        <v>142</v>
      </c>
      <c r="C143" s="113">
        <v>3060</v>
      </c>
      <c r="D143" s="113">
        <v>3060</v>
      </c>
      <c r="E143" s="113" t="s">
        <v>158</v>
      </c>
      <c r="F143" s="113">
        <v>2011</v>
      </c>
      <c r="G143" s="113">
        <v>0</v>
      </c>
      <c r="H143" s="113">
        <v>1</v>
      </c>
      <c r="I143" s="113">
        <v>12424765.859999999</v>
      </c>
      <c r="J143" s="113">
        <v>490306</v>
      </c>
      <c r="K143" s="113">
        <v>0</v>
      </c>
      <c r="L143" s="113">
        <v>1982566.05</v>
      </c>
      <c r="M143" s="113">
        <v>0.16611999999999999</v>
      </c>
      <c r="N143" s="39"/>
      <c r="Q143" s="39"/>
      <c r="R143">
        <v>141</v>
      </c>
      <c r="S143">
        <v>3042</v>
      </c>
      <c r="T143">
        <v>3042</v>
      </c>
      <c r="U143" t="s">
        <v>157</v>
      </c>
      <c r="V143">
        <v>5.3532067265838298E-2</v>
      </c>
      <c r="W143">
        <v>4.5137213660288528E-2</v>
      </c>
      <c r="X143">
        <v>6.1893501052670725E-2</v>
      </c>
      <c r="Y143">
        <v>8.3781422699848909E-2</v>
      </c>
      <c r="Z143">
        <v>2.5327409288454297E-2</v>
      </c>
      <c r="AA143">
        <v>2.3662030147030094E-2</v>
      </c>
      <c r="AB143">
        <v>9.1339940668885705E-2</v>
      </c>
      <c r="AC143">
        <v>0.16262551100729578</v>
      </c>
      <c r="AD143">
        <v>0.25440732787234727</v>
      </c>
      <c r="AE143">
        <v>0.32088</v>
      </c>
      <c r="AF143">
        <v>0.31989000000000001</v>
      </c>
    </row>
    <row r="144" spans="1:32" ht="27.6" x14ac:dyDescent="0.3">
      <c r="A144" t="str">
        <f t="shared" si="2"/>
        <v>2011_3168</v>
      </c>
      <c r="B144" s="112">
        <v>143</v>
      </c>
      <c r="C144" s="113">
        <v>3168</v>
      </c>
      <c r="D144" s="113">
        <v>3168</v>
      </c>
      <c r="E144" s="113" t="s">
        <v>165</v>
      </c>
      <c r="F144" s="113">
        <v>2011</v>
      </c>
      <c r="G144" s="113">
        <v>0</v>
      </c>
      <c r="H144" s="113">
        <v>2</v>
      </c>
      <c r="I144" s="113">
        <v>9679033.6600000001</v>
      </c>
      <c r="J144" s="113">
        <v>319009</v>
      </c>
      <c r="K144" s="113">
        <v>0</v>
      </c>
      <c r="L144" s="113">
        <v>507205.8</v>
      </c>
      <c r="M144" s="113">
        <v>5.4190000000000002E-2</v>
      </c>
      <c r="N144" s="39"/>
      <c r="Q144" s="39"/>
      <c r="R144">
        <v>142</v>
      </c>
      <c r="S144">
        <v>3060</v>
      </c>
      <c r="T144">
        <v>3060</v>
      </c>
      <c r="U144" t="s">
        <v>158</v>
      </c>
      <c r="V144">
        <v>0.29425209496349303</v>
      </c>
      <c r="W144">
        <v>0.2586248650859333</v>
      </c>
      <c r="X144">
        <v>0.23305327633838224</v>
      </c>
      <c r="Y144">
        <v>0.18973730764617908</v>
      </c>
      <c r="Z144">
        <v>0.15373198576945907</v>
      </c>
      <c r="AA144">
        <v>0.1661211377185863</v>
      </c>
      <c r="AB144">
        <v>0.15219030528497318</v>
      </c>
      <c r="AC144">
        <v>0.10835172088644204</v>
      </c>
      <c r="AD144">
        <v>9.2660579878124469E-2</v>
      </c>
      <c r="AE144">
        <v>9.7659999999999997E-2</v>
      </c>
      <c r="AF144">
        <v>0.14995</v>
      </c>
    </row>
    <row r="145" spans="1:32" ht="27.6" x14ac:dyDescent="0.3">
      <c r="A145" t="str">
        <f t="shared" si="2"/>
        <v>2011_3105</v>
      </c>
      <c r="B145" s="112">
        <v>144</v>
      </c>
      <c r="C145" s="113">
        <v>3105</v>
      </c>
      <c r="D145" s="113">
        <v>3105</v>
      </c>
      <c r="E145" s="113" t="s">
        <v>159</v>
      </c>
      <c r="F145" s="113">
        <v>2011</v>
      </c>
      <c r="G145" s="113">
        <v>0</v>
      </c>
      <c r="H145" s="113">
        <v>1</v>
      </c>
      <c r="I145" s="113">
        <v>14767518.880000001</v>
      </c>
      <c r="J145" s="113">
        <v>652768</v>
      </c>
      <c r="K145" s="113">
        <v>0</v>
      </c>
      <c r="L145" s="114">
        <v>-282021.76000000001</v>
      </c>
      <c r="M145" s="114">
        <v>-1.9980000000000001E-2</v>
      </c>
      <c r="N145" s="39"/>
      <c r="Q145" s="39"/>
      <c r="R145">
        <v>143</v>
      </c>
      <c r="S145">
        <v>3168</v>
      </c>
      <c r="T145">
        <v>3168</v>
      </c>
      <c r="U145" t="s">
        <v>165</v>
      </c>
      <c r="V145">
        <v>0.1605873402267379</v>
      </c>
      <c r="W145">
        <v>0.19279274209870725</v>
      </c>
      <c r="X145">
        <v>0.20965917491136801</v>
      </c>
      <c r="Y145">
        <v>0.11625283939367612</v>
      </c>
      <c r="Z145">
        <v>6.5161168912066331E-2</v>
      </c>
      <c r="AA145">
        <v>0.1008314604493676</v>
      </c>
      <c r="AB145">
        <v>0.11806619481473514</v>
      </c>
      <c r="AC145">
        <v>0.16193515866966798</v>
      </c>
      <c r="AD145">
        <v>0.23949327830722975</v>
      </c>
      <c r="AE145">
        <v>0.26457000000000003</v>
      </c>
      <c r="AF145">
        <v>0.25574000000000002</v>
      </c>
    </row>
    <row r="146" spans="1:32" ht="27.6" x14ac:dyDescent="0.3">
      <c r="A146" t="str">
        <f t="shared" si="2"/>
        <v>2011_3114</v>
      </c>
      <c r="B146" s="112">
        <v>145</v>
      </c>
      <c r="C146" s="113">
        <v>3114</v>
      </c>
      <c r="D146" s="113">
        <v>3114</v>
      </c>
      <c r="E146" s="113" t="s">
        <v>160</v>
      </c>
      <c r="F146" s="113">
        <v>2011</v>
      </c>
      <c r="G146" s="113">
        <v>0</v>
      </c>
      <c r="H146" s="113">
        <v>1</v>
      </c>
      <c r="I146" s="113">
        <v>30730487.5</v>
      </c>
      <c r="J146" s="113">
        <v>1260384</v>
      </c>
      <c r="K146" s="113">
        <v>0</v>
      </c>
      <c r="L146" s="113">
        <v>3173035.04</v>
      </c>
      <c r="M146" s="113">
        <v>0.10767</v>
      </c>
      <c r="N146" s="39"/>
      <c r="Q146" s="39"/>
      <c r="R146">
        <v>144</v>
      </c>
      <c r="S146">
        <v>3105</v>
      </c>
      <c r="T146">
        <v>3105</v>
      </c>
      <c r="U146" t="s">
        <v>159</v>
      </c>
      <c r="V146">
        <v>7.0945951072510824E-2</v>
      </c>
      <c r="W146">
        <v>4.4577843004509836E-2</v>
      </c>
      <c r="X146">
        <v>1.3004043833407471E-2</v>
      </c>
      <c r="Y146">
        <v>-5.2876820292374178E-2</v>
      </c>
      <c r="Z146">
        <v>-6.17578253168218E-2</v>
      </c>
      <c r="AA146">
        <v>-1.9980640281764574E-2</v>
      </c>
      <c r="AB146">
        <v>2.4323660822273576E-2</v>
      </c>
      <c r="AC146">
        <v>7.1067230344305468E-2</v>
      </c>
      <c r="AD146">
        <v>8.2415175364114704E-2</v>
      </c>
      <c r="AE146">
        <v>9.4E-2</v>
      </c>
      <c r="AF146">
        <v>0.14648</v>
      </c>
    </row>
    <row r="147" spans="1:32" ht="27.6" x14ac:dyDescent="0.3">
      <c r="A147" t="str">
        <f t="shared" si="2"/>
        <v>2011_3119</v>
      </c>
      <c r="B147" s="112">
        <v>146</v>
      </c>
      <c r="C147" s="113">
        <v>3119</v>
      </c>
      <c r="D147" s="113">
        <v>3119</v>
      </c>
      <c r="E147" s="113" t="s">
        <v>161</v>
      </c>
      <c r="F147" s="113">
        <v>2011</v>
      </c>
      <c r="G147" s="113">
        <v>0</v>
      </c>
      <c r="H147" s="113">
        <v>1</v>
      </c>
      <c r="I147" s="113">
        <v>7724787.54</v>
      </c>
      <c r="J147" s="113">
        <v>335812</v>
      </c>
      <c r="K147" s="113">
        <v>46409.47</v>
      </c>
      <c r="L147" s="113">
        <v>884043.28</v>
      </c>
      <c r="M147" s="113">
        <v>0.12592</v>
      </c>
      <c r="N147" s="39"/>
      <c r="Q147" s="39"/>
      <c r="R147">
        <v>145</v>
      </c>
      <c r="S147">
        <v>3114</v>
      </c>
      <c r="T147">
        <v>3114</v>
      </c>
      <c r="U147" t="s">
        <v>160</v>
      </c>
      <c r="V147">
        <v>4.0845870705494586E-2</v>
      </c>
      <c r="W147">
        <v>7.2727500200058998E-2</v>
      </c>
      <c r="X147">
        <v>0.10676273093036488</v>
      </c>
      <c r="Y147">
        <v>6.9752046835051706E-2</v>
      </c>
      <c r="Z147">
        <v>6.8370995935418857E-2</v>
      </c>
      <c r="AA147">
        <v>0.10766962660989636</v>
      </c>
      <c r="AB147">
        <v>0.1679410114782556</v>
      </c>
      <c r="AC147">
        <v>0.18678638800628411</v>
      </c>
      <c r="AD147">
        <v>0.18915657401512054</v>
      </c>
      <c r="AE147">
        <v>0.17718</v>
      </c>
      <c r="AF147">
        <v>0.1623</v>
      </c>
    </row>
    <row r="148" spans="1:32" ht="27.6" x14ac:dyDescent="0.3">
      <c r="A148" t="str">
        <f t="shared" si="2"/>
        <v>2011_3141</v>
      </c>
      <c r="B148" s="112">
        <v>147</v>
      </c>
      <c r="C148" s="113">
        <v>3141</v>
      </c>
      <c r="D148" s="113">
        <v>3141</v>
      </c>
      <c r="E148" s="113" t="s">
        <v>162</v>
      </c>
      <c r="F148" s="113">
        <v>2011</v>
      </c>
      <c r="G148" s="113">
        <v>0</v>
      </c>
      <c r="H148" s="113">
        <v>1</v>
      </c>
      <c r="I148" s="113">
        <v>124163981.45</v>
      </c>
      <c r="J148" s="113">
        <v>4940696</v>
      </c>
      <c r="K148" s="113">
        <v>502365</v>
      </c>
      <c r="L148" s="113">
        <v>9292774.3800000008</v>
      </c>
      <c r="M148" s="113">
        <v>8.2159999999999997E-2</v>
      </c>
      <c r="N148" s="70"/>
      <c r="Q148" s="70"/>
      <c r="R148">
        <v>146</v>
      </c>
      <c r="S148">
        <v>3119</v>
      </c>
      <c r="T148">
        <v>3119</v>
      </c>
      <c r="U148" t="s">
        <v>161</v>
      </c>
      <c r="V148">
        <v>3.9211615942607988E-3</v>
      </c>
      <c r="W148">
        <v>0.10083757265574518</v>
      </c>
      <c r="X148">
        <v>0.19829750388633241</v>
      </c>
      <c r="Y148">
        <v>0.19489788739767588</v>
      </c>
      <c r="Z148">
        <v>0.18349441787523851</v>
      </c>
      <c r="AA148">
        <v>0.1259244593466336</v>
      </c>
      <c r="AB148">
        <v>0.12293663199147467</v>
      </c>
      <c r="AC148">
        <v>0.12594288335120044</v>
      </c>
      <c r="AD148">
        <v>9.5466804144186554E-2</v>
      </c>
      <c r="AE148">
        <v>9.3530000000000002E-2</v>
      </c>
      <c r="AF148">
        <v>0.12901000000000001</v>
      </c>
    </row>
    <row r="149" spans="1:32" ht="27.6" x14ac:dyDescent="0.3">
      <c r="A149" t="str">
        <f t="shared" si="2"/>
        <v>2011_3150</v>
      </c>
      <c r="B149" s="112">
        <v>148</v>
      </c>
      <c r="C149" s="113">
        <v>3150</v>
      </c>
      <c r="D149" s="113">
        <v>3150</v>
      </c>
      <c r="E149" s="113" t="s">
        <v>163</v>
      </c>
      <c r="F149" s="113">
        <v>2011</v>
      </c>
      <c r="G149" s="113">
        <v>0</v>
      </c>
      <c r="H149" s="113">
        <v>1</v>
      </c>
      <c r="I149" s="113">
        <v>11195844.65</v>
      </c>
      <c r="J149" s="113">
        <v>455726</v>
      </c>
      <c r="K149" s="113">
        <v>0</v>
      </c>
      <c r="L149" s="113">
        <v>1596889.17</v>
      </c>
      <c r="M149" s="113">
        <v>0.14868000000000001</v>
      </c>
      <c r="N149" s="39"/>
      <c r="Q149" s="39"/>
      <c r="R149">
        <v>147</v>
      </c>
      <c r="S149">
        <v>3141</v>
      </c>
      <c r="T149">
        <v>3141</v>
      </c>
      <c r="U149" t="s">
        <v>162</v>
      </c>
      <c r="V149">
        <v>0.13242123992758703</v>
      </c>
      <c r="W149">
        <v>0.10955747246787233</v>
      </c>
      <c r="X149">
        <v>4.3982763582880759E-2</v>
      </c>
      <c r="Y149">
        <v>4.9242650422536012E-2</v>
      </c>
      <c r="Z149">
        <v>4.4708955960704615E-2</v>
      </c>
      <c r="AA149">
        <v>8.215793872001538E-2</v>
      </c>
      <c r="AB149">
        <v>0.12972231717147581</v>
      </c>
      <c r="AC149">
        <v>0.11208320834476904</v>
      </c>
      <c r="AD149">
        <v>7.9588469642938045E-2</v>
      </c>
      <c r="AE149">
        <v>9.3410000000000007E-2</v>
      </c>
      <c r="AF149">
        <v>0.11448</v>
      </c>
    </row>
    <row r="150" spans="1:32" ht="27.6" x14ac:dyDescent="0.3">
      <c r="A150" t="str">
        <f t="shared" si="2"/>
        <v>2011_3154</v>
      </c>
      <c r="B150" s="112">
        <v>149</v>
      </c>
      <c r="C150" s="113">
        <v>3154</v>
      </c>
      <c r="D150" s="113">
        <v>3154</v>
      </c>
      <c r="E150" s="113" t="s">
        <v>164</v>
      </c>
      <c r="F150" s="113">
        <v>2011</v>
      </c>
      <c r="G150" s="113">
        <v>0</v>
      </c>
      <c r="H150" s="113">
        <v>1</v>
      </c>
      <c r="I150" s="113">
        <v>6562363.6799999997</v>
      </c>
      <c r="J150" s="113">
        <v>257542</v>
      </c>
      <c r="K150" s="113">
        <v>0</v>
      </c>
      <c r="L150" s="113">
        <v>950768.61</v>
      </c>
      <c r="M150" s="113">
        <v>0.15079999999999999</v>
      </c>
      <c r="N150" s="39"/>
      <c r="Q150" s="39"/>
      <c r="R150">
        <v>148</v>
      </c>
      <c r="S150">
        <v>3150</v>
      </c>
      <c r="T150">
        <v>3150</v>
      </c>
      <c r="U150" t="s">
        <v>163</v>
      </c>
      <c r="V150">
        <v>9.3292159917966383E-2</v>
      </c>
      <c r="W150">
        <v>9.6373661113126591E-2</v>
      </c>
      <c r="X150">
        <v>9.3795443927574246E-2</v>
      </c>
      <c r="Y150">
        <v>0.10926094403941847</v>
      </c>
      <c r="Z150">
        <v>0.10813244640681942</v>
      </c>
      <c r="AA150">
        <v>0.14868449986816484</v>
      </c>
      <c r="AB150">
        <v>0.16536260484871304</v>
      </c>
      <c r="AC150">
        <v>0.18305990423709056</v>
      </c>
      <c r="AD150">
        <v>0.15290800991239803</v>
      </c>
      <c r="AE150">
        <v>0.15861</v>
      </c>
      <c r="AF150">
        <v>0.19037999999999999</v>
      </c>
    </row>
    <row r="151" spans="1:32" ht="27.6" x14ac:dyDescent="0.3">
      <c r="A151" t="str">
        <f t="shared" si="2"/>
        <v>2011_3186</v>
      </c>
      <c r="B151" s="112">
        <v>150</v>
      </c>
      <c r="C151" s="113">
        <v>3186</v>
      </c>
      <c r="D151" s="113">
        <v>3186</v>
      </c>
      <c r="E151" s="113" t="s">
        <v>787</v>
      </c>
      <c r="F151" s="113">
        <v>2011</v>
      </c>
      <c r="G151" s="113">
        <v>0</v>
      </c>
      <c r="H151" s="113">
        <v>1</v>
      </c>
      <c r="I151" s="113">
        <v>3254411.58</v>
      </c>
      <c r="J151" s="113">
        <v>152063</v>
      </c>
      <c r="K151" s="113">
        <v>0</v>
      </c>
      <c r="L151" s="113">
        <v>307449.24</v>
      </c>
      <c r="M151" s="113">
        <v>9.9099999999999994E-2</v>
      </c>
      <c r="N151" s="39"/>
      <c r="Q151" s="39"/>
      <c r="R151">
        <v>149</v>
      </c>
      <c r="S151">
        <v>3154</v>
      </c>
      <c r="T151">
        <v>3154</v>
      </c>
      <c r="U151" t="s">
        <v>164</v>
      </c>
      <c r="V151">
        <v>-0.14917346054582278</v>
      </c>
      <c r="W151">
        <v>-0.15443156341617353</v>
      </c>
      <c r="X151">
        <v>-7.7739371171808111E-2</v>
      </c>
      <c r="Y151">
        <v>5.2718359952934326E-3</v>
      </c>
      <c r="Z151">
        <v>-1.9003651049835465E-2</v>
      </c>
      <c r="AA151">
        <v>0.15080023801719958</v>
      </c>
      <c r="AB151">
        <v>0.32414646817617487</v>
      </c>
      <c r="AC151">
        <v>0.32562011284916825</v>
      </c>
      <c r="AD151">
        <v>0.28494943185546689</v>
      </c>
      <c r="AE151">
        <v>0.16023999999999999</v>
      </c>
      <c r="AF151">
        <v>0.10761999999999999</v>
      </c>
    </row>
    <row r="152" spans="1:32" x14ac:dyDescent="0.3">
      <c r="A152" t="str">
        <f t="shared" si="2"/>
        <v>2011_3204</v>
      </c>
      <c r="B152" s="112">
        <v>151</v>
      </c>
      <c r="C152" s="113">
        <v>3204</v>
      </c>
      <c r="D152" s="113">
        <v>3204</v>
      </c>
      <c r="E152" s="113" t="s">
        <v>166</v>
      </c>
      <c r="F152" s="113">
        <v>2011</v>
      </c>
      <c r="G152" s="113">
        <v>0</v>
      </c>
      <c r="H152" s="113">
        <v>1</v>
      </c>
      <c r="I152" s="113">
        <v>8431457.75</v>
      </c>
      <c r="J152" s="113">
        <v>402182</v>
      </c>
      <c r="K152" s="113">
        <v>0</v>
      </c>
      <c r="L152" s="113">
        <v>359657.16</v>
      </c>
      <c r="M152" s="113">
        <v>4.4790000000000003E-2</v>
      </c>
      <c r="N152" s="39"/>
      <c r="Q152" s="39"/>
      <c r="R152">
        <v>150</v>
      </c>
      <c r="S152">
        <v>3186</v>
      </c>
      <c r="T152">
        <v>3186</v>
      </c>
      <c r="U152" t="s">
        <v>367</v>
      </c>
      <c r="V152">
        <v>0.24050786421290199</v>
      </c>
      <c r="W152">
        <v>0.24652900824397825</v>
      </c>
      <c r="X152">
        <v>0.27857299674779523</v>
      </c>
      <c r="Y152">
        <v>0.27201219584273534</v>
      </c>
      <c r="Z152">
        <v>0.19016493526114914</v>
      </c>
      <c r="AA152">
        <v>9.9102093807911157E-2</v>
      </c>
      <c r="AB152">
        <v>9.0370263167627987E-2</v>
      </c>
      <c r="AC152">
        <v>0.204535356337056</v>
      </c>
      <c r="AD152">
        <v>0.31455062246055909</v>
      </c>
      <c r="AE152">
        <v>0.34538000000000002</v>
      </c>
      <c r="AF152">
        <v>0.31491999999999998</v>
      </c>
    </row>
    <row r="153" spans="1:32" ht="27.6" x14ac:dyDescent="0.3">
      <c r="A153" t="str">
        <f t="shared" si="2"/>
        <v>2011_3231</v>
      </c>
      <c r="B153" s="112">
        <v>152</v>
      </c>
      <c r="C153" s="113">
        <v>3231</v>
      </c>
      <c r="D153" s="113">
        <v>3231</v>
      </c>
      <c r="E153" s="113" t="s">
        <v>167</v>
      </c>
      <c r="F153" s="113">
        <v>2011</v>
      </c>
      <c r="G153" s="113">
        <v>0</v>
      </c>
      <c r="H153" s="113">
        <v>1</v>
      </c>
      <c r="I153" s="113">
        <v>60786323.409999996</v>
      </c>
      <c r="J153" s="113">
        <v>2320857</v>
      </c>
      <c r="K153" s="113">
        <v>0</v>
      </c>
      <c r="L153" s="113">
        <v>4721855.1100000003</v>
      </c>
      <c r="M153" s="113">
        <v>8.0759999999999998E-2</v>
      </c>
      <c r="N153" s="39"/>
      <c r="Q153" s="39"/>
      <c r="R153">
        <v>151</v>
      </c>
      <c r="S153">
        <v>3204</v>
      </c>
      <c r="T153">
        <v>3204</v>
      </c>
      <c r="U153" t="s">
        <v>166</v>
      </c>
      <c r="V153">
        <v>0.3748190092203485</v>
      </c>
      <c r="W153">
        <v>0.34556985858886086</v>
      </c>
      <c r="X153">
        <v>0.26093550786059583</v>
      </c>
      <c r="Y153">
        <v>0.16664400653882769</v>
      </c>
      <c r="Z153">
        <v>6.9200431612166297E-2</v>
      </c>
      <c r="AA153">
        <v>4.4793225590738985E-2</v>
      </c>
      <c r="AB153">
        <v>0.14161568613333478</v>
      </c>
      <c r="AC153">
        <v>0.10072826364574032</v>
      </c>
      <c r="AD153">
        <v>3.7552705266307232E-2</v>
      </c>
      <c r="AE153">
        <v>1.034E-2</v>
      </c>
      <c r="AF153">
        <v>2.5500000000000002E-3</v>
      </c>
    </row>
    <row r="154" spans="1:32" x14ac:dyDescent="0.3">
      <c r="A154" t="str">
        <f t="shared" si="2"/>
        <v>2011_3312</v>
      </c>
      <c r="B154" s="112">
        <v>153</v>
      </c>
      <c r="C154" s="113">
        <v>3312</v>
      </c>
      <c r="D154" s="113">
        <v>3312</v>
      </c>
      <c r="E154" s="113" t="s">
        <v>168</v>
      </c>
      <c r="F154" s="113">
        <v>2011</v>
      </c>
      <c r="G154" s="113">
        <v>0</v>
      </c>
      <c r="H154" s="113">
        <v>1</v>
      </c>
      <c r="I154" s="113">
        <v>21718727.890000001</v>
      </c>
      <c r="J154" s="113">
        <v>901008</v>
      </c>
      <c r="K154" s="113">
        <v>0</v>
      </c>
      <c r="L154" s="113">
        <v>3500799.96</v>
      </c>
      <c r="M154" s="113">
        <v>0.16816</v>
      </c>
      <c r="N154" s="39"/>
      <c r="Q154" s="39"/>
      <c r="R154">
        <v>152</v>
      </c>
      <c r="S154">
        <v>3231</v>
      </c>
      <c r="T154">
        <v>3231</v>
      </c>
      <c r="U154" t="s">
        <v>167</v>
      </c>
      <c r="V154">
        <v>3.5324519550545809E-2</v>
      </c>
      <c r="W154">
        <v>6.2573956902642294E-2</v>
      </c>
      <c r="X154">
        <v>6.4646385973266315E-2</v>
      </c>
      <c r="Y154">
        <v>5.111228685493243E-2</v>
      </c>
      <c r="Z154">
        <v>3.4458008960874059E-2</v>
      </c>
      <c r="AA154">
        <v>8.0763147887799439E-2</v>
      </c>
      <c r="AB154">
        <v>0.1011342960751667</v>
      </c>
      <c r="AC154">
        <v>6.8053761099158019E-2</v>
      </c>
      <c r="AD154">
        <v>6.5675653185010785E-2</v>
      </c>
      <c r="AE154">
        <v>8.8950000000000001E-2</v>
      </c>
      <c r="AF154">
        <v>0.13971</v>
      </c>
    </row>
    <row r="155" spans="1:32" x14ac:dyDescent="0.3">
      <c r="A155" t="str">
        <f t="shared" si="2"/>
        <v>2011_3330</v>
      </c>
      <c r="B155" s="112">
        <v>154</v>
      </c>
      <c r="C155" s="113">
        <v>3330</v>
      </c>
      <c r="D155" s="113">
        <v>3330</v>
      </c>
      <c r="E155" s="113" t="s">
        <v>169</v>
      </c>
      <c r="F155" s="113">
        <v>2011</v>
      </c>
      <c r="G155" s="113">
        <v>0</v>
      </c>
      <c r="H155" s="113">
        <v>1</v>
      </c>
      <c r="I155" s="113">
        <v>3791872.98</v>
      </c>
      <c r="J155" s="113">
        <v>133673</v>
      </c>
      <c r="K155" s="113">
        <v>0</v>
      </c>
      <c r="L155" s="113">
        <v>330197.89</v>
      </c>
      <c r="M155" s="113">
        <v>9.0260000000000007E-2</v>
      </c>
      <c r="N155" s="39"/>
      <c r="Q155" s="39"/>
      <c r="R155">
        <v>153</v>
      </c>
      <c r="S155">
        <v>3312</v>
      </c>
      <c r="T155">
        <v>3312</v>
      </c>
      <c r="U155" t="s">
        <v>168</v>
      </c>
      <c r="V155">
        <v>0.21799686133574231</v>
      </c>
      <c r="W155">
        <v>0.25209259036035442</v>
      </c>
      <c r="X155">
        <v>0.24137020219842167</v>
      </c>
      <c r="Y155">
        <v>0.19551048082836039</v>
      </c>
      <c r="Z155">
        <v>0.13952227184835569</v>
      </c>
      <c r="AA155">
        <v>0.16816442811691612</v>
      </c>
      <c r="AB155">
        <v>0.16781586265742987</v>
      </c>
      <c r="AC155">
        <v>0.10275843923164001</v>
      </c>
      <c r="AD155">
        <v>6.2021234636544367E-2</v>
      </c>
      <c r="AE155">
        <v>6.6369999999999998E-2</v>
      </c>
      <c r="AF155">
        <v>0.11423999999999999</v>
      </c>
    </row>
    <row r="156" spans="1:32" ht="27.6" x14ac:dyDescent="0.3">
      <c r="A156" t="str">
        <f t="shared" si="2"/>
        <v>2011_3348</v>
      </c>
      <c r="B156" s="112">
        <v>155</v>
      </c>
      <c r="C156" s="113">
        <v>3348</v>
      </c>
      <c r="D156" s="113">
        <v>3348</v>
      </c>
      <c r="E156" s="113" t="s">
        <v>170</v>
      </c>
      <c r="F156" s="113">
        <v>2011</v>
      </c>
      <c r="G156" s="113">
        <v>0</v>
      </c>
      <c r="H156" s="113">
        <v>1</v>
      </c>
      <c r="I156" s="113">
        <v>4766437.71</v>
      </c>
      <c r="J156" s="113">
        <v>191424</v>
      </c>
      <c r="K156" s="113">
        <v>0</v>
      </c>
      <c r="L156" s="113">
        <v>456014.2</v>
      </c>
      <c r="M156" s="113">
        <v>9.9669999999999995E-2</v>
      </c>
      <c r="N156" s="39"/>
      <c r="Q156" s="39"/>
      <c r="R156">
        <v>154</v>
      </c>
      <c r="S156">
        <v>3330</v>
      </c>
      <c r="T156">
        <v>3330</v>
      </c>
      <c r="U156" t="s">
        <v>169</v>
      </c>
      <c r="V156">
        <v>0.15790740780316406</v>
      </c>
      <c r="W156">
        <v>7.3529309342321575E-2</v>
      </c>
      <c r="X156">
        <v>1.3389652112865575E-2</v>
      </c>
      <c r="Y156">
        <v>9.5241667729493197E-3</v>
      </c>
      <c r="Z156">
        <v>-3.1428792443015829E-2</v>
      </c>
      <c r="AA156">
        <v>9.026239456706793E-2</v>
      </c>
      <c r="AB156">
        <v>0.26609480686883324</v>
      </c>
      <c r="AC156">
        <v>0.2730844095899238</v>
      </c>
      <c r="AD156">
        <v>0.248169758653844</v>
      </c>
      <c r="AE156">
        <v>0.22828000000000001</v>
      </c>
      <c r="AF156">
        <v>0.22619</v>
      </c>
    </row>
    <row r="157" spans="1:32" x14ac:dyDescent="0.3">
      <c r="A157" t="str">
        <f t="shared" si="2"/>
        <v>2011_3375</v>
      </c>
      <c r="B157" s="112">
        <v>156</v>
      </c>
      <c r="C157" s="113">
        <v>3375</v>
      </c>
      <c r="D157" s="113">
        <v>3375</v>
      </c>
      <c r="E157" s="113" t="s">
        <v>171</v>
      </c>
      <c r="F157" s="113">
        <v>2011</v>
      </c>
      <c r="G157" s="113">
        <v>0</v>
      </c>
      <c r="H157" s="113">
        <v>1</v>
      </c>
      <c r="I157" s="113">
        <v>17793836.859999999</v>
      </c>
      <c r="J157" s="113">
        <v>760660</v>
      </c>
      <c r="K157" s="113">
        <v>0</v>
      </c>
      <c r="L157" s="113">
        <v>164959.01</v>
      </c>
      <c r="M157" s="113">
        <v>9.6799999999999994E-3</v>
      </c>
      <c r="N157" s="39"/>
      <c r="Q157" s="39"/>
      <c r="R157">
        <v>155</v>
      </c>
      <c r="S157">
        <v>3348</v>
      </c>
      <c r="T157">
        <v>3348</v>
      </c>
      <c r="U157" t="s">
        <v>170</v>
      </c>
      <c r="V157">
        <v>3.5132001111019925E-2</v>
      </c>
      <c r="W157">
        <v>8.3841907167669941E-2</v>
      </c>
      <c r="X157">
        <v>7.6777928802085157E-2</v>
      </c>
      <c r="Y157">
        <v>9.190461304321218E-2</v>
      </c>
      <c r="Z157">
        <v>6.4537552984713004E-2</v>
      </c>
      <c r="AA157">
        <v>9.9674936274671846E-2</v>
      </c>
      <c r="AB157">
        <v>0.14658899820684967</v>
      </c>
      <c r="AC157">
        <v>0.16580935072490158</v>
      </c>
      <c r="AD157">
        <v>0.14255318912002135</v>
      </c>
      <c r="AE157">
        <v>0.14893000000000001</v>
      </c>
      <c r="AF157">
        <v>0.18117</v>
      </c>
    </row>
    <row r="158" spans="1:32" ht="27.6" x14ac:dyDescent="0.3">
      <c r="A158" t="str">
        <f t="shared" si="2"/>
        <v>2011_3420</v>
      </c>
      <c r="B158" s="112">
        <v>157</v>
      </c>
      <c r="C158" s="113">
        <v>3420</v>
      </c>
      <c r="D158" s="113">
        <v>3420</v>
      </c>
      <c r="E158" s="113" t="s">
        <v>172</v>
      </c>
      <c r="F158" s="113">
        <v>2011</v>
      </c>
      <c r="G158" s="113">
        <v>0</v>
      </c>
      <c r="H158" s="113">
        <v>1</v>
      </c>
      <c r="I158" s="113">
        <v>7012333.6399999997</v>
      </c>
      <c r="J158" s="113">
        <v>260133</v>
      </c>
      <c r="K158" s="113">
        <v>0</v>
      </c>
      <c r="L158" s="113">
        <v>1093130.31</v>
      </c>
      <c r="M158" s="113">
        <v>0.16189000000000001</v>
      </c>
      <c r="N158" s="39"/>
      <c r="Q158" s="39"/>
      <c r="R158">
        <v>156</v>
      </c>
      <c r="S158">
        <v>3375</v>
      </c>
      <c r="T158">
        <v>3375</v>
      </c>
      <c r="U158" t="s">
        <v>171</v>
      </c>
      <c r="V158">
        <v>0.14017986409191094</v>
      </c>
      <c r="W158">
        <v>0.1036063187564627</v>
      </c>
      <c r="X158">
        <v>4.819517207633145E-2</v>
      </c>
      <c r="Y158">
        <v>1.0958688392348112E-2</v>
      </c>
      <c r="Z158">
        <v>-3.6619136520640388E-2</v>
      </c>
      <c r="AA158">
        <v>9.6845709614735969E-3</v>
      </c>
      <c r="AB158">
        <v>7.1568677801343891E-2</v>
      </c>
      <c r="AC158">
        <v>8.5811209892405496E-2</v>
      </c>
      <c r="AD158">
        <v>6.7165372013569341E-2</v>
      </c>
      <c r="AE158">
        <v>5.6770000000000001E-2</v>
      </c>
      <c r="AF158">
        <v>7.8439999999999996E-2</v>
      </c>
    </row>
    <row r="159" spans="1:32" x14ac:dyDescent="0.3">
      <c r="A159" t="str">
        <f t="shared" si="2"/>
        <v>2011_3465</v>
      </c>
      <c r="B159" s="112">
        <v>158</v>
      </c>
      <c r="C159" s="113">
        <v>3465</v>
      </c>
      <c r="D159" s="113">
        <v>3465</v>
      </c>
      <c r="E159" s="113" t="s">
        <v>173</v>
      </c>
      <c r="F159" s="113">
        <v>2011</v>
      </c>
      <c r="G159" s="113">
        <v>0</v>
      </c>
      <c r="H159" s="113">
        <v>1</v>
      </c>
      <c r="I159" s="113">
        <v>3969177.73</v>
      </c>
      <c r="J159" s="113">
        <v>146001</v>
      </c>
      <c r="K159" s="113">
        <v>0</v>
      </c>
      <c r="L159" s="113">
        <v>947863.87</v>
      </c>
      <c r="M159" s="113">
        <v>0.24793000000000001</v>
      </c>
      <c r="N159" s="39"/>
      <c r="Q159" s="39"/>
      <c r="R159">
        <v>157</v>
      </c>
      <c r="S159">
        <v>3420</v>
      </c>
      <c r="T159">
        <v>3420</v>
      </c>
      <c r="U159" t="s">
        <v>172</v>
      </c>
      <c r="V159">
        <v>-1.6974563889986589E-2</v>
      </c>
      <c r="W159">
        <v>2.2316290252380931E-2</v>
      </c>
      <c r="X159">
        <v>2.9995440603473592E-2</v>
      </c>
      <c r="Y159">
        <v>6.6059538863603093E-2</v>
      </c>
      <c r="Z159">
        <v>7.4723883871246177E-2</v>
      </c>
      <c r="AA159">
        <v>0.16189245081437628</v>
      </c>
      <c r="AB159">
        <v>0.29548903874666088</v>
      </c>
      <c r="AC159">
        <v>0.33752125307533998</v>
      </c>
      <c r="AD159">
        <v>0.31253494721462582</v>
      </c>
      <c r="AE159">
        <v>0.23613000000000001</v>
      </c>
      <c r="AF159">
        <v>0.14335000000000001</v>
      </c>
    </row>
    <row r="160" spans="1:32" ht="41.4" x14ac:dyDescent="0.3">
      <c r="A160" t="str">
        <f t="shared" si="2"/>
        <v>2011_3537</v>
      </c>
      <c r="B160" s="112">
        <v>159</v>
      </c>
      <c r="C160" s="113">
        <v>3537</v>
      </c>
      <c r="D160" s="113">
        <v>3537</v>
      </c>
      <c r="E160" s="113" t="s">
        <v>174</v>
      </c>
      <c r="F160" s="113">
        <v>2011</v>
      </c>
      <c r="G160" s="113">
        <v>0</v>
      </c>
      <c r="H160" s="113">
        <v>1</v>
      </c>
      <c r="I160" s="113">
        <v>3951014.11</v>
      </c>
      <c r="J160" s="113">
        <v>152230</v>
      </c>
      <c r="K160" s="113">
        <v>0</v>
      </c>
      <c r="L160" s="114">
        <v>-37959.839999999997</v>
      </c>
      <c r="M160" s="114">
        <v>-9.9900000000000006E-3</v>
      </c>
      <c r="N160" s="39"/>
      <c r="Q160" s="39"/>
      <c r="R160">
        <v>158</v>
      </c>
      <c r="S160">
        <v>3465</v>
      </c>
      <c r="T160">
        <v>3465</v>
      </c>
      <c r="U160" t="s">
        <v>173</v>
      </c>
      <c r="V160">
        <v>0.22859502467801102</v>
      </c>
      <c r="W160">
        <v>0.17970486053638407</v>
      </c>
      <c r="X160">
        <v>0.18788262373017028</v>
      </c>
      <c r="Y160">
        <v>0.18881962335371372</v>
      </c>
      <c r="Z160">
        <v>0.18734955134153972</v>
      </c>
      <c r="AA160">
        <v>0.24792572693860271</v>
      </c>
      <c r="AB160">
        <v>0.30610840472371253</v>
      </c>
      <c r="AC160">
        <v>0.35202235915896735</v>
      </c>
      <c r="AD160">
        <v>0.27293266154450124</v>
      </c>
      <c r="AE160">
        <v>0.14066000000000001</v>
      </c>
      <c r="AF160">
        <v>8.5349999999999995E-2</v>
      </c>
    </row>
    <row r="161" spans="1:32" ht="27.6" x14ac:dyDescent="0.3">
      <c r="A161" t="str">
        <f t="shared" si="2"/>
        <v>2011_3555</v>
      </c>
      <c r="B161" s="112">
        <v>160</v>
      </c>
      <c r="C161" s="113">
        <v>3555</v>
      </c>
      <c r="D161" s="113">
        <v>3555</v>
      </c>
      <c r="E161" s="113" t="s">
        <v>175</v>
      </c>
      <c r="F161" s="113">
        <v>2011</v>
      </c>
      <c r="G161" s="113">
        <v>0</v>
      </c>
      <c r="H161" s="113">
        <v>1</v>
      </c>
      <c r="I161" s="113">
        <v>5524827.7400000002</v>
      </c>
      <c r="J161" s="113">
        <v>246838</v>
      </c>
      <c r="K161" s="113">
        <v>0</v>
      </c>
      <c r="L161" s="114">
        <v>-392269.08</v>
      </c>
      <c r="M161" s="114">
        <v>-7.4319999999999997E-2</v>
      </c>
      <c r="N161" s="39"/>
      <c r="Q161" s="39"/>
      <c r="R161">
        <v>159</v>
      </c>
      <c r="S161">
        <v>3537</v>
      </c>
      <c r="T161">
        <v>3537</v>
      </c>
      <c r="U161" t="s">
        <v>174</v>
      </c>
      <c r="V161">
        <v>8.6735392162896441E-2</v>
      </c>
      <c r="W161">
        <v>-1.022464752555188E-2</v>
      </c>
      <c r="X161">
        <v>8.0854821265189478E-3</v>
      </c>
      <c r="Y161">
        <v>3.6375407364561081E-2</v>
      </c>
      <c r="Z161">
        <v>5.0887542048935551E-2</v>
      </c>
      <c r="AA161">
        <v>-9.9926289309449599E-3</v>
      </c>
      <c r="AB161">
        <v>0.23057552202721673</v>
      </c>
      <c r="AC161">
        <v>0.18779902025910208</v>
      </c>
      <c r="AD161">
        <v>1.1683624333235798E-2</v>
      </c>
      <c r="AE161">
        <v>-3.6490000000000002E-2</v>
      </c>
      <c r="AF161">
        <v>0.17413999999999999</v>
      </c>
    </row>
    <row r="162" spans="1:32" x14ac:dyDescent="0.3">
      <c r="A162" t="str">
        <f t="shared" si="2"/>
        <v>2011_3600</v>
      </c>
      <c r="B162" s="112">
        <v>161</v>
      </c>
      <c r="C162" s="113">
        <v>3600</v>
      </c>
      <c r="D162" s="113">
        <v>3600</v>
      </c>
      <c r="E162" s="113" t="s">
        <v>177</v>
      </c>
      <c r="F162" s="113">
        <v>2011</v>
      </c>
      <c r="G162" s="113">
        <v>0</v>
      </c>
      <c r="H162" s="113">
        <v>1</v>
      </c>
      <c r="I162" s="113">
        <v>18826587.960000001</v>
      </c>
      <c r="J162" s="113">
        <v>913065</v>
      </c>
      <c r="K162" s="113">
        <v>0</v>
      </c>
      <c r="L162" s="113">
        <v>2165112.7000000002</v>
      </c>
      <c r="M162" s="113">
        <v>0.12086</v>
      </c>
      <c r="N162" s="39"/>
      <c r="Q162" s="39"/>
      <c r="R162">
        <v>160</v>
      </c>
      <c r="S162">
        <v>3555</v>
      </c>
      <c r="T162">
        <v>3555</v>
      </c>
      <c r="U162" t="s">
        <v>175</v>
      </c>
      <c r="V162">
        <v>-1.4562861001278493E-2</v>
      </c>
      <c r="W162">
        <v>-4.5662009315052376E-2</v>
      </c>
      <c r="X162">
        <v>1.8375527000316104E-2</v>
      </c>
      <c r="Y162">
        <v>3.4788860319781643E-2</v>
      </c>
      <c r="Z162">
        <v>-5.6172627177102016E-2</v>
      </c>
      <c r="AA162">
        <v>-7.4321682936806924E-2</v>
      </c>
      <c r="AB162">
        <v>4.8150198689950307E-3</v>
      </c>
      <c r="AC162">
        <v>6.2817538547955118E-2</v>
      </c>
      <c r="AD162">
        <v>3.8451848459373147E-2</v>
      </c>
      <c r="AE162">
        <v>2.9139999999999999E-2</v>
      </c>
      <c r="AF162">
        <v>4.4889999999999999E-2</v>
      </c>
    </row>
    <row r="163" spans="1:32" x14ac:dyDescent="0.3">
      <c r="A163" t="str">
        <f t="shared" si="2"/>
        <v>2011_3609</v>
      </c>
      <c r="B163" s="112">
        <v>162</v>
      </c>
      <c r="C163" s="113">
        <v>3609</v>
      </c>
      <c r="D163" s="113">
        <v>3609</v>
      </c>
      <c r="E163" s="113" t="s">
        <v>178</v>
      </c>
      <c r="F163" s="113">
        <v>2011</v>
      </c>
      <c r="G163" s="113">
        <v>0</v>
      </c>
      <c r="H163" s="113">
        <v>1</v>
      </c>
      <c r="I163" s="113">
        <v>4369844.16</v>
      </c>
      <c r="J163" s="113">
        <v>159796</v>
      </c>
      <c r="K163" s="113">
        <v>0</v>
      </c>
      <c r="L163" s="113">
        <v>954802.24</v>
      </c>
      <c r="M163" s="113">
        <v>0.22678999999999999</v>
      </c>
      <c r="N163" s="70"/>
      <c r="Q163" s="70"/>
      <c r="R163">
        <v>161</v>
      </c>
      <c r="S163">
        <v>3600</v>
      </c>
      <c r="T163">
        <v>3600</v>
      </c>
      <c r="U163" t="s">
        <v>177</v>
      </c>
      <c r="V163">
        <v>0.15504393994076454</v>
      </c>
      <c r="W163">
        <v>0.12106313430813594</v>
      </c>
      <c r="X163">
        <v>6.8670429099649821E-2</v>
      </c>
      <c r="Y163">
        <v>5.9418896324074023E-2</v>
      </c>
      <c r="Z163">
        <v>3.4934670900144266E-2</v>
      </c>
      <c r="AA163">
        <v>0.12086470678238939</v>
      </c>
      <c r="AB163">
        <v>0.15960960410096725</v>
      </c>
      <c r="AC163">
        <v>0.16568289460958366</v>
      </c>
      <c r="AD163">
        <v>0.15946712416095507</v>
      </c>
      <c r="AE163">
        <v>0.14976</v>
      </c>
      <c r="AF163">
        <v>0.14482</v>
      </c>
    </row>
    <row r="164" spans="1:32" ht="27.6" x14ac:dyDescent="0.3">
      <c r="A164" t="str">
        <f t="shared" si="2"/>
        <v>2011_3645</v>
      </c>
      <c r="B164" s="112">
        <v>163</v>
      </c>
      <c r="C164" s="113">
        <v>3645</v>
      </c>
      <c r="D164" s="113">
        <v>3645</v>
      </c>
      <c r="E164" s="113" t="s">
        <v>179</v>
      </c>
      <c r="F164" s="113">
        <v>2011</v>
      </c>
      <c r="G164" s="113">
        <v>0</v>
      </c>
      <c r="H164" s="113">
        <v>1</v>
      </c>
      <c r="I164" s="113">
        <v>27473989.800000001</v>
      </c>
      <c r="J164" s="113">
        <v>1076998</v>
      </c>
      <c r="K164" s="113">
        <v>0</v>
      </c>
      <c r="L164" s="113">
        <v>4091438.61</v>
      </c>
      <c r="M164" s="113">
        <v>0.155</v>
      </c>
      <c r="N164" s="70"/>
      <c r="Q164" s="70"/>
      <c r="R164">
        <v>162</v>
      </c>
      <c r="S164">
        <v>3609</v>
      </c>
      <c r="T164">
        <v>3609</v>
      </c>
      <c r="U164" t="s">
        <v>178</v>
      </c>
      <c r="V164">
        <v>0.11591817019017221</v>
      </c>
      <c r="W164">
        <v>0.14817740963084985</v>
      </c>
      <c r="X164">
        <v>0.13656289676663638</v>
      </c>
      <c r="Y164">
        <v>0.15360127018620331</v>
      </c>
      <c r="Z164">
        <v>0.15389462097354456</v>
      </c>
      <c r="AA164">
        <v>0.22679128687211977</v>
      </c>
      <c r="AB164">
        <v>0.27919961188027659</v>
      </c>
      <c r="AC164">
        <v>0.2903728443124296</v>
      </c>
      <c r="AD164">
        <v>0.27210324806911285</v>
      </c>
      <c r="AE164">
        <v>0.20602999999999999</v>
      </c>
      <c r="AF164">
        <v>0.18608</v>
      </c>
    </row>
    <row r="165" spans="1:32" x14ac:dyDescent="0.3">
      <c r="A165" t="str">
        <f t="shared" si="2"/>
        <v>2011_3715</v>
      </c>
      <c r="B165" s="112">
        <v>164</v>
      </c>
      <c r="C165" s="113">
        <v>3715</v>
      </c>
      <c r="D165" s="113">
        <v>3715</v>
      </c>
      <c r="E165" s="113" t="s">
        <v>181</v>
      </c>
      <c r="F165" s="113">
        <v>2011</v>
      </c>
      <c r="G165" s="113">
        <v>0</v>
      </c>
      <c r="H165" s="113">
        <v>1</v>
      </c>
      <c r="I165" s="113">
        <v>63837338.979999997</v>
      </c>
      <c r="J165" s="113">
        <v>2703997</v>
      </c>
      <c r="K165" s="113">
        <v>110941</v>
      </c>
      <c r="L165" s="113">
        <v>7926474.6500000004</v>
      </c>
      <c r="M165" s="113">
        <v>0.13147</v>
      </c>
      <c r="N165" s="39"/>
      <c r="Q165" s="39"/>
      <c r="R165">
        <v>163</v>
      </c>
      <c r="S165">
        <v>3645</v>
      </c>
      <c r="T165">
        <v>3645</v>
      </c>
      <c r="U165" t="s">
        <v>179</v>
      </c>
      <c r="V165">
        <v>0.13713184375896037</v>
      </c>
      <c r="W165">
        <v>0.1122019632988045</v>
      </c>
      <c r="X165">
        <v>0.10985348843563415</v>
      </c>
      <c r="Y165">
        <v>0.12618375268504262</v>
      </c>
      <c r="Z165">
        <v>0.15048917975662629</v>
      </c>
      <c r="AA165">
        <v>0.15499639659697889</v>
      </c>
      <c r="AB165">
        <v>0.1908701690414798</v>
      </c>
      <c r="AC165">
        <v>0.21755908555690393</v>
      </c>
      <c r="AD165">
        <v>0.20460445640950473</v>
      </c>
      <c r="AE165">
        <v>0.17621000000000001</v>
      </c>
      <c r="AF165">
        <v>0.14612</v>
      </c>
    </row>
    <row r="166" spans="1:32" x14ac:dyDescent="0.3">
      <c r="A166" t="str">
        <f t="shared" si="2"/>
        <v>2011_3744</v>
      </c>
      <c r="B166" s="112">
        <v>165</v>
      </c>
      <c r="C166" s="113">
        <v>3744</v>
      </c>
      <c r="D166" s="113">
        <v>3744</v>
      </c>
      <c r="E166" s="113" t="s">
        <v>182</v>
      </c>
      <c r="F166" s="113">
        <v>2011</v>
      </c>
      <c r="G166" s="113">
        <v>0</v>
      </c>
      <c r="H166" s="113">
        <v>1</v>
      </c>
      <c r="I166" s="113">
        <v>6351624.4500000002</v>
      </c>
      <c r="J166" s="113">
        <v>258079</v>
      </c>
      <c r="K166" s="113">
        <v>9658.11</v>
      </c>
      <c r="L166" s="113">
        <v>1223735.77</v>
      </c>
      <c r="M166" s="113">
        <v>0.20241000000000001</v>
      </c>
      <c r="N166" s="39"/>
      <c r="Q166" s="39"/>
      <c r="R166">
        <v>164</v>
      </c>
      <c r="S166">
        <v>3715</v>
      </c>
      <c r="T166">
        <v>3715</v>
      </c>
      <c r="U166" t="s">
        <v>181</v>
      </c>
      <c r="V166">
        <v>5.2070897033841053E-2</v>
      </c>
      <c r="W166">
        <v>4.8056748834036433E-2</v>
      </c>
      <c r="X166">
        <v>5.7817810351926735E-2</v>
      </c>
      <c r="Y166">
        <v>8.0469508837269998E-2</v>
      </c>
      <c r="Z166">
        <v>8.7838347315033011E-2</v>
      </c>
      <c r="AA166">
        <v>0.13147351984502126</v>
      </c>
      <c r="AB166">
        <v>0.1647543262828203</v>
      </c>
      <c r="AC166">
        <v>0.15913276693692793</v>
      </c>
      <c r="AD166">
        <v>0.14262470665331711</v>
      </c>
      <c r="AE166">
        <v>0.12396</v>
      </c>
      <c r="AF166">
        <v>0.11927</v>
      </c>
    </row>
    <row r="167" spans="1:32" ht="41.4" x14ac:dyDescent="0.3">
      <c r="A167" t="str">
        <f t="shared" si="2"/>
        <v>2011_3798</v>
      </c>
      <c r="B167" s="112">
        <v>166</v>
      </c>
      <c r="C167" s="113">
        <v>3798</v>
      </c>
      <c r="D167" s="113">
        <v>3798</v>
      </c>
      <c r="E167" s="113" t="s">
        <v>183</v>
      </c>
      <c r="F167" s="113">
        <v>2011</v>
      </c>
      <c r="G167" s="113">
        <v>0</v>
      </c>
      <c r="H167" s="113">
        <v>1</v>
      </c>
      <c r="I167" s="113">
        <v>6637040.6600000001</v>
      </c>
      <c r="J167" s="113">
        <v>254899</v>
      </c>
      <c r="K167" s="113">
        <v>0</v>
      </c>
      <c r="L167" s="113">
        <v>650571.51</v>
      </c>
      <c r="M167" s="113">
        <v>0.10194</v>
      </c>
      <c r="N167" s="39"/>
      <c r="Q167" s="39"/>
      <c r="R167">
        <v>165</v>
      </c>
      <c r="S167">
        <v>3744</v>
      </c>
      <c r="T167">
        <v>3744</v>
      </c>
      <c r="U167" t="s">
        <v>182</v>
      </c>
      <c r="V167">
        <v>5.3465989185036839E-2</v>
      </c>
      <c r="W167">
        <v>3.9854387699072784E-2</v>
      </c>
      <c r="X167">
        <v>4.2966255391571027E-2</v>
      </c>
      <c r="Y167">
        <v>5.6734508527405275E-2</v>
      </c>
      <c r="Z167">
        <v>0.12024841122969809</v>
      </c>
      <c r="AA167">
        <v>0.20240989258560468</v>
      </c>
      <c r="AB167">
        <v>0.26695840720677028</v>
      </c>
      <c r="AC167">
        <v>0.20605971842219051</v>
      </c>
      <c r="AD167">
        <v>0.10441775441122797</v>
      </c>
      <c r="AE167">
        <v>0.11205</v>
      </c>
      <c r="AF167">
        <v>0.17563999999999999</v>
      </c>
    </row>
    <row r="168" spans="1:32" ht="27.6" x14ac:dyDescent="0.3">
      <c r="A168" t="str">
        <f t="shared" si="2"/>
        <v>2011_3816</v>
      </c>
      <c r="B168" s="112">
        <v>167</v>
      </c>
      <c r="C168" s="113">
        <v>3816</v>
      </c>
      <c r="D168" s="113">
        <v>3816</v>
      </c>
      <c r="E168" s="113" t="s">
        <v>184</v>
      </c>
      <c r="F168" s="113">
        <v>2011</v>
      </c>
      <c r="G168" s="113">
        <v>0</v>
      </c>
      <c r="H168" s="113">
        <v>1</v>
      </c>
      <c r="I168" s="113">
        <v>4399518.75</v>
      </c>
      <c r="J168" s="113">
        <v>168011</v>
      </c>
      <c r="K168" s="113">
        <v>0</v>
      </c>
      <c r="L168" s="113">
        <v>504853.01</v>
      </c>
      <c r="M168" s="113">
        <v>0.11931</v>
      </c>
      <c r="N168" s="39"/>
      <c r="Q168" s="39"/>
      <c r="R168">
        <v>166</v>
      </c>
      <c r="S168">
        <v>3798</v>
      </c>
      <c r="T168">
        <v>3798</v>
      </c>
      <c r="U168" t="s">
        <v>183</v>
      </c>
      <c r="V168">
        <v>8.5034608182449442E-2</v>
      </c>
      <c r="W168">
        <v>8.7751398405094605E-2</v>
      </c>
      <c r="X168">
        <v>9.2905827071436992E-2</v>
      </c>
      <c r="Y168">
        <v>7.8357305395651389E-2</v>
      </c>
      <c r="Z168">
        <v>6.3329952668344708E-2</v>
      </c>
      <c r="AA168">
        <v>0.10193623781143084</v>
      </c>
      <c r="AB168">
        <v>0.16518830815404539</v>
      </c>
      <c r="AC168">
        <v>0.17048006343293132</v>
      </c>
      <c r="AD168">
        <v>0.19965594105180359</v>
      </c>
      <c r="AE168">
        <v>0.13827999999999999</v>
      </c>
      <c r="AF168">
        <v>0.14924999999999999</v>
      </c>
    </row>
    <row r="169" spans="1:32" ht="41.4" x14ac:dyDescent="0.3">
      <c r="A169" t="str">
        <f t="shared" si="2"/>
        <v>2011_3841</v>
      </c>
      <c r="B169" s="112">
        <v>168</v>
      </c>
      <c r="C169" s="113">
        <v>3841</v>
      </c>
      <c r="D169" s="113">
        <v>3841</v>
      </c>
      <c r="E169" s="113" t="s">
        <v>185</v>
      </c>
      <c r="F169" s="113">
        <v>2011</v>
      </c>
      <c r="G169" s="113">
        <v>0</v>
      </c>
      <c r="H169" s="113">
        <v>1</v>
      </c>
      <c r="I169" s="113">
        <v>8017396.6200000001</v>
      </c>
      <c r="J169" s="113">
        <v>333886</v>
      </c>
      <c r="K169" s="113">
        <v>0</v>
      </c>
      <c r="L169" s="113">
        <v>1527390.25</v>
      </c>
      <c r="M169" s="113">
        <v>0.19878999999999999</v>
      </c>
      <c r="N169" s="39"/>
      <c r="Q169" s="39"/>
      <c r="R169">
        <v>167</v>
      </c>
      <c r="S169">
        <v>3816</v>
      </c>
      <c r="T169">
        <v>3816</v>
      </c>
      <c r="U169" t="s">
        <v>184</v>
      </c>
      <c r="V169">
        <v>0.3943462538603979</v>
      </c>
      <c r="W169">
        <v>0.32551056610336515</v>
      </c>
      <c r="X169">
        <v>0.24936976617121165</v>
      </c>
      <c r="Y169">
        <v>0.17972222890901324</v>
      </c>
      <c r="Z169">
        <v>0.10974708497906244</v>
      </c>
      <c r="AA169">
        <v>0.11930806696501974</v>
      </c>
      <c r="AB169">
        <v>0.19242791620352676</v>
      </c>
      <c r="AC169">
        <v>0.21375898548877997</v>
      </c>
      <c r="AD169">
        <v>0.20030748262252646</v>
      </c>
      <c r="AE169">
        <v>0.191</v>
      </c>
      <c r="AF169">
        <v>0.1895</v>
      </c>
    </row>
    <row r="170" spans="1:32" ht="27.6" x14ac:dyDescent="0.3">
      <c r="A170" t="str">
        <f t="shared" si="2"/>
        <v>2011_3897</v>
      </c>
      <c r="B170" s="112">
        <v>169</v>
      </c>
      <c r="C170" s="113">
        <v>3897</v>
      </c>
      <c r="D170" s="113">
        <v>3897</v>
      </c>
      <c r="E170" s="113" t="s">
        <v>788</v>
      </c>
      <c r="F170" s="113">
        <v>2011</v>
      </c>
      <c r="G170" s="113">
        <v>0</v>
      </c>
      <c r="H170" s="113">
        <v>1</v>
      </c>
      <c r="I170" s="113">
        <v>1035982.56</v>
      </c>
      <c r="J170" s="113">
        <v>37203</v>
      </c>
      <c r="K170" s="113">
        <v>0</v>
      </c>
      <c r="L170" s="113">
        <v>22438.639999999999</v>
      </c>
      <c r="M170" s="113">
        <v>2.247E-2</v>
      </c>
      <c r="N170" s="39"/>
      <c r="Q170" s="39"/>
      <c r="R170">
        <v>168</v>
      </c>
      <c r="S170">
        <v>3841</v>
      </c>
      <c r="T170">
        <v>3841</v>
      </c>
      <c r="U170" t="s">
        <v>185</v>
      </c>
      <c r="V170">
        <v>0.20915759867561576</v>
      </c>
      <c r="W170">
        <v>0.22845725693374583</v>
      </c>
      <c r="X170">
        <v>0.25209305156919798</v>
      </c>
      <c r="Y170">
        <v>0.2554673445041486</v>
      </c>
      <c r="Z170">
        <v>0.20105517137360218</v>
      </c>
      <c r="AA170">
        <v>0.1987880703937909</v>
      </c>
      <c r="AB170">
        <v>0.27513360897346439</v>
      </c>
      <c r="AC170">
        <v>0.25865095823322048</v>
      </c>
      <c r="AD170">
        <v>0.18392114851389416</v>
      </c>
      <c r="AE170">
        <v>0.17302999999999999</v>
      </c>
      <c r="AF170">
        <v>0.25122</v>
      </c>
    </row>
    <row r="171" spans="1:32" ht="27.6" x14ac:dyDescent="0.3">
      <c r="A171" t="str">
        <f t="shared" si="2"/>
        <v>2011_3906</v>
      </c>
      <c r="B171" s="112">
        <v>170</v>
      </c>
      <c r="C171" s="113">
        <v>3906</v>
      </c>
      <c r="D171" s="113">
        <v>3906</v>
      </c>
      <c r="E171" s="113" t="s">
        <v>187</v>
      </c>
      <c r="F171" s="113">
        <v>2011</v>
      </c>
      <c r="G171" s="113">
        <v>0</v>
      </c>
      <c r="H171" s="113">
        <v>1</v>
      </c>
      <c r="I171" s="113">
        <v>4711511.83</v>
      </c>
      <c r="J171" s="113">
        <v>182815</v>
      </c>
      <c r="K171" s="113">
        <v>0</v>
      </c>
      <c r="L171" s="113">
        <v>570729.89</v>
      </c>
      <c r="M171" s="113">
        <v>0.12603</v>
      </c>
      <c r="N171" s="39"/>
      <c r="Q171" s="39"/>
      <c r="R171">
        <v>169</v>
      </c>
      <c r="S171">
        <v>3897</v>
      </c>
      <c r="T171">
        <v>3897</v>
      </c>
      <c r="U171" t="s">
        <v>186</v>
      </c>
      <c r="V171">
        <v>8.7786275017430526E-2</v>
      </c>
      <c r="W171">
        <v>8.9339840097036105E-2</v>
      </c>
      <c r="X171">
        <v>6.752087731985712E-2</v>
      </c>
      <c r="Y171">
        <v>0.13698338567564794</v>
      </c>
      <c r="Z171">
        <v>9.678264111328741E-2</v>
      </c>
      <c r="AA171">
        <v>2.2466058476406946E-2</v>
      </c>
      <c r="AB171">
        <v>0.24247801810561512</v>
      </c>
      <c r="AC171">
        <v>0.51425251612223966</v>
      </c>
      <c r="AD171">
        <v>0.31436926788870545</v>
      </c>
      <c r="AE171">
        <v>0.27950000000000003</v>
      </c>
      <c r="AF171">
        <v>0.21621000000000001</v>
      </c>
    </row>
    <row r="172" spans="1:32" ht="27.6" x14ac:dyDescent="0.3">
      <c r="A172" t="str">
        <f t="shared" si="2"/>
        <v>2011_4419</v>
      </c>
      <c r="B172" s="112">
        <v>171</v>
      </c>
      <c r="C172" s="113">
        <v>4419</v>
      </c>
      <c r="D172" s="113">
        <v>4419</v>
      </c>
      <c r="E172" s="113" t="s">
        <v>789</v>
      </c>
      <c r="F172" s="113">
        <v>2011</v>
      </c>
      <c r="G172" s="113">
        <v>0</v>
      </c>
      <c r="H172" s="113">
        <v>1</v>
      </c>
      <c r="I172" s="113">
        <v>8023090.5300000003</v>
      </c>
      <c r="J172" s="113">
        <v>356773</v>
      </c>
      <c r="K172" s="113">
        <v>0</v>
      </c>
      <c r="L172" s="114">
        <v>-63614.5</v>
      </c>
      <c r="M172" s="114">
        <v>-8.3000000000000001E-3</v>
      </c>
      <c r="N172" s="39"/>
      <c r="Q172" s="39"/>
      <c r="R172">
        <v>170</v>
      </c>
      <c r="S172">
        <v>3906</v>
      </c>
      <c r="T172">
        <v>3906</v>
      </c>
      <c r="U172" t="s">
        <v>187</v>
      </c>
      <c r="V172">
        <v>0.16705417041809029</v>
      </c>
      <c r="W172">
        <v>0.19334768468887045</v>
      </c>
      <c r="X172">
        <v>0.18021159520312335</v>
      </c>
      <c r="Y172">
        <v>0.10807019986462083</v>
      </c>
      <c r="Z172">
        <v>6.3648200751574693E-2</v>
      </c>
      <c r="AA172">
        <v>0.12602519254970751</v>
      </c>
      <c r="AB172">
        <v>0.21924808341626156</v>
      </c>
      <c r="AC172">
        <v>0.23881977399678536</v>
      </c>
      <c r="AD172">
        <v>0.12940146071808792</v>
      </c>
      <c r="AE172">
        <v>4.3339999999999997E-2</v>
      </c>
      <c r="AF172">
        <v>0.10051</v>
      </c>
    </row>
    <row r="173" spans="1:32" x14ac:dyDescent="0.3">
      <c r="A173" t="str">
        <f t="shared" si="2"/>
        <v>2011_3942</v>
      </c>
      <c r="B173" s="112">
        <v>172</v>
      </c>
      <c r="C173" s="113">
        <v>3942</v>
      </c>
      <c r="D173" s="113">
        <v>3942</v>
      </c>
      <c r="E173" s="113" t="s">
        <v>188</v>
      </c>
      <c r="F173" s="113">
        <v>2011</v>
      </c>
      <c r="G173" s="113">
        <v>0</v>
      </c>
      <c r="H173" s="113">
        <v>1</v>
      </c>
      <c r="I173" s="113">
        <v>5609206.3200000003</v>
      </c>
      <c r="J173" s="113">
        <v>242504</v>
      </c>
      <c r="K173" s="113">
        <v>0</v>
      </c>
      <c r="L173" s="113">
        <v>326992.40000000002</v>
      </c>
      <c r="M173" s="113">
        <v>6.0929999999999998E-2</v>
      </c>
      <c r="N173" s="39"/>
      <c r="Q173" s="39"/>
      <c r="R173">
        <v>171</v>
      </c>
      <c r="S173">
        <v>4419</v>
      </c>
      <c r="T173">
        <v>4419</v>
      </c>
      <c r="U173" t="s">
        <v>203</v>
      </c>
      <c r="V173">
        <v>0.288794348737893</v>
      </c>
      <c r="W173">
        <v>0.26420738577217578</v>
      </c>
      <c r="X173">
        <v>0.24258950527504994</v>
      </c>
      <c r="Y173">
        <v>0.1803374872641294</v>
      </c>
      <c r="Z173">
        <v>0.10003515626963363</v>
      </c>
      <c r="AA173">
        <v>-8.2979213619919032E-3</v>
      </c>
      <c r="AB173">
        <v>6.7845494783997706E-2</v>
      </c>
      <c r="AC173">
        <v>4.0762557820475963E-2</v>
      </c>
      <c r="AD173">
        <v>1.1301809321748182E-3</v>
      </c>
      <c r="AE173">
        <v>2.172E-2</v>
      </c>
      <c r="AF173">
        <v>4.6449999999999998E-2</v>
      </c>
    </row>
    <row r="174" spans="1:32" ht="55.2" x14ac:dyDescent="0.3">
      <c r="A174" t="str">
        <f t="shared" si="2"/>
        <v>2011_4023</v>
      </c>
      <c r="B174" s="112">
        <v>173</v>
      </c>
      <c r="C174" s="113">
        <v>4023</v>
      </c>
      <c r="D174" s="113">
        <v>4023</v>
      </c>
      <c r="E174" s="113" t="s">
        <v>790</v>
      </c>
      <c r="F174" s="113">
        <v>2011</v>
      </c>
      <c r="G174" s="113">
        <v>0</v>
      </c>
      <c r="H174" s="113">
        <v>1</v>
      </c>
      <c r="I174" s="113">
        <v>9563666.5099999998</v>
      </c>
      <c r="J174" s="113">
        <v>267594</v>
      </c>
      <c r="K174" s="113">
        <v>0</v>
      </c>
      <c r="L174" s="113">
        <v>1864534.08</v>
      </c>
      <c r="M174" s="113">
        <v>0.20057</v>
      </c>
      <c r="N174" s="39"/>
      <c r="Q174" s="39"/>
      <c r="R174">
        <v>172</v>
      </c>
      <c r="S174">
        <v>4149</v>
      </c>
      <c r="T174">
        <v>4149</v>
      </c>
      <c r="U174" t="s">
        <v>197</v>
      </c>
      <c r="V174">
        <v>6.3058736461829218E-2</v>
      </c>
      <c r="W174">
        <v>7.1143132027370493E-2</v>
      </c>
      <c r="X174">
        <v>9.2272298828597429E-2</v>
      </c>
      <c r="Y174">
        <v>7.3702875576414612E-2</v>
      </c>
      <c r="Z174">
        <v>5.0138559247904668E-2</v>
      </c>
      <c r="AA174">
        <v>0.10066981842320512</v>
      </c>
      <c r="AB174">
        <v>0.17169833551763156</v>
      </c>
      <c r="AC174">
        <v>0.1945388857006087</v>
      </c>
      <c r="AD174">
        <v>0.22645523278630089</v>
      </c>
      <c r="AE174">
        <v>0.21840000000000001</v>
      </c>
      <c r="AF174">
        <v>0.22844999999999999</v>
      </c>
    </row>
    <row r="175" spans="1:32" ht="55.2" x14ac:dyDescent="0.3">
      <c r="A175" t="str">
        <f t="shared" si="2"/>
        <v>2011_4033</v>
      </c>
      <c r="B175" s="112">
        <v>174</v>
      </c>
      <c r="C175" s="113">
        <v>4033</v>
      </c>
      <c r="D175" s="113">
        <v>4033</v>
      </c>
      <c r="E175" s="113" t="s">
        <v>368</v>
      </c>
      <c r="F175" s="113">
        <v>2011</v>
      </c>
      <c r="G175" s="113">
        <v>0</v>
      </c>
      <c r="H175" s="113">
        <v>2</v>
      </c>
      <c r="I175" s="113">
        <v>10058192.98</v>
      </c>
      <c r="J175" s="113">
        <v>323399</v>
      </c>
      <c r="K175" s="113">
        <v>0</v>
      </c>
      <c r="L175" s="113">
        <v>1823193.41</v>
      </c>
      <c r="M175" s="113">
        <v>0.18729000000000001</v>
      </c>
      <c r="N175" s="70"/>
      <c r="Q175" s="70"/>
      <c r="R175">
        <v>173</v>
      </c>
      <c r="S175">
        <v>3942</v>
      </c>
      <c r="T175">
        <v>3942</v>
      </c>
      <c r="U175" t="s">
        <v>188</v>
      </c>
      <c r="V175">
        <v>5.5036825887267811E-3</v>
      </c>
      <c r="W175">
        <v>2.2892028201656103E-2</v>
      </c>
      <c r="X175">
        <v>5.3783025798795341E-2</v>
      </c>
      <c r="Y175">
        <v>7.2420173839296692E-2</v>
      </c>
      <c r="Z175">
        <v>3.3942083151069474E-2</v>
      </c>
      <c r="AA175">
        <v>6.0929856083390889E-2</v>
      </c>
      <c r="AB175">
        <v>0.12997658210064189</v>
      </c>
      <c r="AC175">
        <v>0.17177217176407764</v>
      </c>
      <c r="AD175">
        <v>0.19221155087668529</v>
      </c>
      <c r="AE175">
        <v>0.15487999999999999</v>
      </c>
      <c r="AF175">
        <v>0.12501000000000001</v>
      </c>
    </row>
    <row r="176" spans="1:32" ht="27.6" x14ac:dyDescent="0.3">
      <c r="A176" t="str">
        <f t="shared" si="2"/>
        <v>2011_4041</v>
      </c>
      <c r="B176" s="112">
        <v>175</v>
      </c>
      <c r="C176" s="113">
        <v>4041</v>
      </c>
      <c r="D176" s="113">
        <v>4041</v>
      </c>
      <c r="E176" s="113" t="s">
        <v>191</v>
      </c>
      <c r="F176" s="113">
        <v>2011</v>
      </c>
      <c r="G176" s="113">
        <v>0</v>
      </c>
      <c r="H176" s="113">
        <v>1</v>
      </c>
      <c r="I176" s="113">
        <v>16757532.34</v>
      </c>
      <c r="J176" s="113">
        <v>627756</v>
      </c>
      <c r="K176" s="113">
        <v>0</v>
      </c>
      <c r="L176" s="113">
        <v>1675470.59</v>
      </c>
      <c r="M176" s="113">
        <v>0.10387</v>
      </c>
      <c r="N176" s="39"/>
      <c r="Q176" s="39"/>
      <c r="R176">
        <v>174</v>
      </c>
      <c r="S176">
        <v>4023</v>
      </c>
      <c r="T176">
        <v>4023</v>
      </c>
      <c r="U176" t="s">
        <v>190</v>
      </c>
      <c r="V176">
        <v>0.15153417514187614</v>
      </c>
      <c r="W176">
        <v>0.13949244058498414</v>
      </c>
      <c r="X176">
        <v>0.15780257247810911</v>
      </c>
      <c r="Y176">
        <v>0.1089673556616968</v>
      </c>
      <c r="Z176">
        <v>0.1003411819891612</v>
      </c>
      <c r="AA176">
        <v>0.20057223929721693</v>
      </c>
      <c r="AB176">
        <v>0.24460066509486197</v>
      </c>
      <c r="AC176">
        <v>0.19077456474330828</v>
      </c>
      <c r="AD176">
        <v>0.15189361800102869</v>
      </c>
      <c r="AE176">
        <v>0.15981000000000001</v>
      </c>
      <c r="AF176">
        <v>0.15195</v>
      </c>
    </row>
    <row r="177" spans="1:32" ht="41.4" x14ac:dyDescent="0.3">
      <c r="A177" t="str">
        <f t="shared" si="2"/>
        <v>2011_4043</v>
      </c>
      <c r="B177" s="112">
        <v>176</v>
      </c>
      <c r="C177" s="113">
        <v>4043</v>
      </c>
      <c r="D177" s="113">
        <v>4043</v>
      </c>
      <c r="E177" s="113" t="s">
        <v>192</v>
      </c>
      <c r="F177" s="113">
        <v>2011</v>
      </c>
      <c r="G177" s="113">
        <v>0</v>
      </c>
      <c r="H177" s="113">
        <v>1</v>
      </c>
      <c r="I177" s="113">
        <v>7766334.7199999997</v>
      </c>
      <c r="J177" s="113">
        <v>320862</v>
      </c>
      <c r="K177" s="113">
        <v>0</v>
      </c>
      <c r="L177" s="113">
        <v>1283315.73</v>
      </c>
      <c r="M177" s="113">
        <v>0.17236000000000001</v>
      </c>
      <c r="N177" s="39"/>
      <c r="Q177" s="39"/>
      <c r="R177">
        <v>175</v>
      </c>
      <c r="S177">
        <v>4033</v>
      </c>
      <c r="T177">
        <v>4033</v>
      </c>
      <c r="U177" t="s">
        <v>368</v>
      </c>
      <c r="V177">
        <v>6.4306423587698655E-2</v>
      </c>
      <c r="W177">
        <v>0.11564694527967863</v>
      </c>
      <c r="X177">
        <v>0.13736336695277451</v>
      </c>
      <c r="Y177">
        <v>0.17044655149869017</v>
      </c>
      <c r="Z177">
        <v>0.16920616625813376</v>
      </c>
      <c r="AA177">
        <v>0.22963310476045296</v>
      </c>
      <c r="AB177">
        <v>0.30826285427034483</v>
      </c>
      <c r="AC177">
        <v>0.19155849797499902</v>
      </c>
      <c r="AD177">
        <v>0.19428379979792124</v>
      </c>
      <c r="AE177">
        <v>0.16938</v>
      </c>
      <c r="AF177">
        <v>0.10559</v>
      </c>
    </row>
    <row r="178" spans="1:32" ht="55.2" x14ac:dyDescent="0.3">
      <c r="A178" t="str">
        <f t="shared" si="2"/>
        <v>2011_4068</v>
      </c>
      <c r="B178" s="112">
        <v>177</v>
      </c>
      <c r="C178" s="113">
        <v>4068</v>
      </c>
      <c r="D178" s="113">
        <v>4068</v>
      </c>
      <c r="E178" s="113" t="s">
        <v>945</v>
      </c>
      <c r="F178" s="113">
        <v>2011</v>
      </c>
      <c r="G178" s="113">
        <v>0</v>
      </c>
      <c r="H178" s="113">
        <v>1</v>
      </c>
      <c r="I178" s="113">
        <v>4765877.7</v>
      </c>
      <c r="J178" s="113">
        <v>201353</v>
      </c>
      <c r="K178" s="113">
        <v>0</v>
      </c>
      <c r="L178" s="113">
        <v>166367.1</v>
      </c>
      <c r="M178" s="113">
        <v>3.6450000000000003E-2</v>
      </c>
      <c r="N178" s="39"/>
      <c r="Q178" s="39"/>
      <c r="R178">
        <v>176</v>
      </c>
      <c r="S178">
        <v>4041</v>
      </c>
      <c r="T178">
        <v>4041</v>
      </c>
      <c r="U178" t="s">
        <v>191</v>
      </c>
      <c r="V178">
        <v>0.10254172968316526</v>
      </c>
      <c r="W178">
        <v>0.11177159641363589</v>
      </c>
      <c r="X178">
        <v>0.12351033042486015</v>
      </c>
      <c r="Y178">
        <v>0.11354739782993091</v>
      </c>
      <c r="Z178">
        <v>7.1209878353351574E-2</v>
      </c>
      <c r="AA178">
        <v>0.10387438453470832</v>
      </c>
      <c r="AB178">
        <v>0.15389149281834064</v>
      </c>
      <c r="AC178">
        <v>0.16688873533689355</v>
      </c>
      <c r="AD178">
        <v>0.18900076087606341</v>
      </c>
      <c r="AE178">
        <v>0.19772000000000001</v>
      </c>
      <c r="AF178">
        <v>0.18919</v>
      </c>
    </row>
    <row r="179" spans="1:32" x14ac:dyDescent="0.3">
      <c r="A179" t="str">
        <f t="shared" si="2"/>
        <v>2011_4086</v>
      </c>
      <c r="B179" s="112">
        <v>178</v>
      </c>
      <c r="C179" s="113">
        <v>4086</v>
      </c>
      <c r="D179" s="113">
        <v>4086</v>
      </c>
      <c r="E179" s="113" t="s">
        <v>791</v>
      </c>
      <c r="F179" s="113">
        <v>2011</v>
      </c>
      <c r="G179" s="113">
        <v>0</v>
      </c>
      <c r="H179" s="113">
        <v>1</v>
      </c>
      <c r="I179" s="113">
        <v>21358900.969999999</v>
      </c>
      <c r="J179" s="113">
        <v>750677</v>
      </c>
      <c r="K179" s="113">
        <v>0</v>
      </c>
      <c r="L179" s="113">
        <v>837969.84</v>
      </c>
      <c r="M179" s="113">
        <v>4.0660000000000002E-2</v>
      </c>
      <c r="N179" s="39"/>
      <c r="Q179" s="39"/>
      <c r="R179">
        <v>177</v>
      </c>
      <c r="S179">
        <v>4043</v>
      </c>
      <c r="T179">
        <v>4043</v>
      </c>
      <c r="U179" t="s">
        <v>192</v>
      </c>
      <c r="V179">
        <v>0.19744963058817705</v>
      </c>
      <c r="W179">
        <v>0.2029782257837183</v>
      </c>
      <c r="X179">
        <v>0.20248518841199697</v>
      </c>
      <c r="Y179">
        <v>0.16036014242830185</v>
      </c>
      <c r="Z179">
        <v>0.13792092374643655</v>
      </c>
      <c r="AA179">
        <v>0.17236188731882157</v>
      </c>
      <c r="AB179">
        <v>0.19111185805814015</v>
      </c>
      <c r="AC179">
        <v>0.13925289116122258</v>
      </c>
      <c r="AD179">
        <v>0.11620408763799757</v>
      </c>
      <c r="AE179">
        <v>0.17781</v>
      </c>
      <c r="AF179">
        <v>0.25538</v>
      </c>
    </row>
    <row r="180" spans="1:32" ht="27.6" x14ac:dyDescent="0.3">
      <c r="A180" t="str">
        <f t="shared" si="2"/>
        <v>2011_4104</v>
      </c>
      <c r="B180" s="112">
        <v>179</v>
      </c>
      <c r="C180" s="113">
        <v>4104</v>
      </c>
      <c r="D180" s="113">
        <v>4104</v>
      </c>
      <c r="E180" s="113" t="s">
        <v>194</v>
      </c>
      <c r="F180" s="113">
        <v>2011</v>
      </c>
      <c r="G180" s="113">
        <v>0</v>
      </c>
      <c r="H180" s="113">
        <v>1</v>
      </c>
      <c r="I180" s="113">
        <v>51578296.060000002</v>
      </c>
      <c r="J180" s="113">
        <v>2296118</v>
      </c>
      <c r="K180" s="113">
        <v>0</v>
      </c>
      <c r="L180" s="113">
        <v>3534773.73</v>
      </c>
      <c r="M180" s="113">
        <v>7.1730000000000002E-2</v>
      </c>
      <c r="N180" s="39"/>
      <c r="Q180" s="39"/>
      <c r="R180">
        <v>178</v>
      </c>
      <c r="S180">
        <v>4068</v>
      </c>
      <c r="T180">
        <v>4068</v>
      </c>
      <c r="U180" t="s">
        <v>193</v>
      </c>
      <c r="V180">
        <v>0.15859068911357019</v>
      </c>
      <c r="W180">
        <v>0.10194998071035438</v>
      </c>
      <c r="X180">
        <v>7.988464671382503E-2</v>
      </c>
      <c r="Y180">
        <v>3.7814987227800058E-2</v>
      </c>
      <c r="Z180">
        <v>-3.0317990708113869E-2</v>
      </c>
      <c r="AA180">
        <v>3.6447847461533067E-2</v>
      </c>
      <c r="AB180">
        <v>0.10622217173394005</v>
      </c>
      <c r="AC180">
        <v>0.18981506394214132</v>
      </c>
      <c r="AD180">
        <v>0.21052581231808234</v>
      </c>
      <c r="AE180">
        <v>0.15509999999999999</v>
      </c>
      <c r="AF180">
        <v>0.15418999999999999</v>
      </c>
    </row>
    <row r="181" spans="1:32" ht="41.4" x14ac:dyDescent="0.3">
      <c r="A181" t="str">
        <f t="shared" si="2"/>
        <v>2011_4122</v>
      </c>
      <c r="B181" s="112">
        <v>180</v>
      </c>
      <c r="C181" s="113">
        <v>4122</v>
      </c>
      <c r="D181" s="113">
        <v>4122</v>
      </c>
      <c r="E181" s="113" t="s">
        <v>195</v>
      </c>
      <c r="F181" s="113">
        <v>2011</v>
      </c>
      <c r="G181" s="113">
        <v>0</v>
      </c>
      <c r="H181" s="113">
        <v>1</v>
      </c>
      <c r="I181" s="113">
        <v>5744366.4299999997</v>
      </c>
      <c r="J181" s="113">
        <v>204930</v>
      </c>
      <c r="K181" s="113">
        <v>0</v>
      </c>
      <c r="L181" s="113">
        <v>1184282.71</v>
      </c>
      <c r="M181" s="113">
        <v>0.21379000000000001</v>
      </c>
      <c r="N181" s="39"/>
      <c r="Q181" s="39"/>
      <c r="R181">
        <v>179</v>
      </c>
      <c r="S181">
        <v>4086</v>
      </c>
      <c r="T181">
        <v>4086</v>
      </c>
      <c r="U181" t="s">
        <v>369</v>
      </c>
      <c r="V181">
        <v>7.8894974572362706E-2</v>
      </c>
      <c r="W181">
        <v>8.223666755841022E-2</v>
      </c>
      <c r="X181">
        <v>9.7026269295871798E-2</v>
      </c>
      <c r="Y181">
        <v>5.9817854751627944E-2</v>
      </c>
      <c r="Z181">
        <v>1.0727918118919639E-2</v>
      </c>
      <c r="AA181">
        <v>4.066191444832206E-2</v>
      </c>
      <c r="AB181">
        <v>1.6856524406395835E-2</v>
      </c>
      <c r="AC181">
        <v>-2.2709294354311588E-2</v>
      </c>
      <c r="AD181">
        <v>-2.9831847696676701E-2</v>
      </c>
      <c r="AE181">
        <v>5.9699999999999996E-3</v>
      </c>
      <c r="AF181">
        <v>4.9369999999999997E-2</v>
      </c>
    </row>
    <row r="182" spans="1:32" ht="27.6" x14ac:dyDescent="0.3">
      <c r="A182" t="str">
        <f t="shared" si="2"/>
        <v>2011_4131</v>
      </c>
      <c r="B182" s="112">
        <v>181</v>
      </c>
      <c r="C182" s="113">
        <v>4131</v>
      </c>
      <c r="D182" s="113">
        <v>4131</v>
      </c>
      <c r="E182" s="113" t="s">
        <v>196</v>
      </c>
      <c r="F182" s="113">
        <v>2011</v>
      </c>
      <c r="G182" s="113">
        <v>0</v>
      </c>
      <c r="H182" s="113">
        <v>1</v>
      </c>
      <c r="I182" s="113">
        <v>40169855.039999999</v>
      </c>
      <c r="J182" s="113">
        <v>1841165</v>
      </c>
      <c r="K182" s="113">
        <v>0</v>
      </c>
      <c r="L182" s="113">
        <v>6115527.79</v>
      </c>
      <c r="M182" s="113">
        <v>0.15955</v>
      </c>
      <c r="N182" s="39"/>
      <c r="Q182" s="39"/>
      <c r="R182">
        <v>180</v>
      </c>
      <c r="S182">
        <v>4104</v>
      </c>
      <c r="T182">
        <v>4104</v>
      </c>
      <c r="U182" t="s">
        <v>194</v>
      </c>
      <c r="V182">
        <v>-6.5346044080407421E-3</v>
      </c>
      <c r="W182">
        <v>5.9260087193499976E-2</v>
      </c>
      <c r="X182">
        <v>8.0147645863300643E-2</v>
      </c>
      <c r="Y182">
        <v>0.10457395491997257</v>
      </c>
      <c r="Z182">
        <v>6.8888523337104865E-2</v>
      </c>
      <c r="AA182">
        <v>7.1725192942902971E-2</v>
      </c>
      <c r="AB182">
        <v>7.0123758983680021E-2</v>
      </c>
      <c r="AC182">
        <v>5.6190904563050696E-2</v>
      </c>
      <c r="AD182">
        <v>5.7699139208280285E-2</v>
      </c>
      <c r="AE182">
        <v>6.0380000000000003E-2</v>
      </c>
      <c r="AF182">
        <v>6.0999999999999999E-2</v>
      </c>
    </row>
    <row r="183" spans="1:32" ht="27.6" x14ac:dyDescent="0.3">
      <c r="A183" t="str">
        <f t="shared" si="2"/>
        <v>2011_4203</v>
      </c>
      <c r="B183" s="112">
        <v>182</v>
      </c>
      <c r="C183" s="113">
        <v>4203</v>
      </c>
      <c r="D183" s="113">
        <v>4203</v>
      </c>
      <c r="E183" s="113" t="s">
        <v>198</v>
      </c>
      <c r="F183" s="113">
        <v>2011</v>
      </c>
      <c r="G183" s="113">
        <v>0</v>
      </c>
      <c r="H183" s="113">
        <v>1</v>
      </c>
      <c r="I183" s="113">
        <v>8072682.1799999997</v>
      </c>
      <c r="J183" s="113">
        <v>349255</v>
      </c>
      <c r="K183" s="113">
        <v>0</v>
      </c>
      <c r="L183" s="113">
        <v>1353960.49</v>
      </c>
      <c r="M183" s="113">
        <v>0.17530999999999999</v>
      </c>
      <c r="N183" s="39"/>
      <c r="Q183" s="39"/>
      <c r="R183">
        <v>181</v>
      </c>
      <c r="S183">
        <v>4122</v>
      </c>
      <c r="T183">
        <v>4122</v>
      </c>
      <c r="U183" t="s">
        <v>195</v>
      </c>
      <c r="V183">
        <v>4.9636526671535931E-2</v>
      </c>
      <c r="W183">
        <v>7.6715797095124466E-2</v>
      </c>
      <c r="X183">
        <v>9.3621980041362518E-2</v>
      </c>
      <c r="Y183">
        <v>5.3234773865413969E-2</v>
      </c>
      <c r="Z183">
        <v>8.7419047596311181E-2</v>
      </c>
      <c r="AA183">
        <v>0.21379119066810917</v>
      </c>
      <c r="AB183">
        <v>0.3167451856204726</v>
      </c>
      <c r="AC183">
        <v>0.37596187106470597</v>
      </c>
      <c r="AD183">
        <v>0.38769345944328037</v>
      </c>
      <c r="AE183">
        <v>0.3659</v>
      </c>
      <c r="AF183">
        <v>0.32973999999999998</v>
      </c>
    </row>
    <row r="184" spans="1:32" ht="27.6" x14ac:dyDescent="0.3">
      <c r="A184" t="str">
        <f t="shared" si="2"/>
        <v>2011_4212</v>
      </c>
      <c r="B184" s="112">
        <v>183</v>
      </c>
      <c r="C184" s="113">
        <v>4212</v>
      </c>
      <c r="D184" s="113">
        <v>4212</v>
      </c>
      <c r="E184" s="113" t="s">
        <v>199</v>
      </c>
      <c r="F184" s="113">
        <v>2011</v>
      </c>
      <c r="G184" s="113">
        <v>0</v>
      </c>
      <c r="H184" s="113">
        <v>1</v>
      </c>
      <c r="I184" s="113">
        <v>3566632.2</v>
      </c>
      <c r="J184" s="113">
        <v>141596</v>
      </c>
      <c r="K184" s="113">
        <v>0</v>
      </c>
      <c r="L184" s="113">
        <v>754714.98</v>
      </c>
      <c r="M184" s="113">
        <v>0.22034999999999999</v>
      </c>
      <c r="N184" s="39"/>
      <c r="Q184" s="39"/>
      <c r="R184">
        <v>182</v>
      </c>
      <c r="S184">
        <v>4131</v>
      </c>
      <c r="T184">
        <v>4131</v>
      </c>
      <c r="U184" t="s">
        <v>196</v>
      </c>
      <c r="V184">
        <v>0.12898935793847999</v>
      </c>
      <c r="W184">
        <v>9.4040051532757726E-2</v>
      </c>
      <c r="X184">
        <v>0.11607283236432402</v>
      </c>
      <c r="Y184">
        <v>7.2397827081100222E-2</v>
      </c>
      <c r="Z184">
        <v>7.2147206362976349E-2</v>
      </c>
      <c r="AA184">
        <v>0.15955483434518131</v>
      </c>
      <c r="AB184">
        <v>0.21412683234828245</v>
      </c>
      <c r="AC184">
        <v>0.18162236706240911</v>
      </c>
      <c r="AD184">
        <v>0.11136721136793289</v>
      </c>
      <c r="AE184">
        <v>0.10302</v>
      </c>
      <c r="AF184">
        <v>0.12353</v>
      </c>
    </row>
    <row r="185" spans="1:32" ht="27.6" x14ac:dyDescent="0.3">
      <c r="A185" t="str">
        <f t="shared" si="2"/>
        <v>2011_4271</v>
      </c>
      <c r="B185" s="112">
        <v>184</v>
      </c>
      <c r="C185" s="113">
        <v>4271</v>
      </c>
      <c r="D185" s="113">
        <v>4271</v>
      </c>
      <c r="E185" s="113" t="s">
        <v>201</v>
      </c>
      <c r="F185" s="113">
        <v>2011</v>
      </c>
      <c r="G185" s="113">
        <v>0</v>
      </c>
      <c r="H185" s="113">
        <v>1</v>
      </c>
      <c r="I185" s="113">
        <v>14057883.800000001</v>
      </c>
      <c r="J185" s="113">
        <v>504572</v>
      </c>
      <c r="K185" s="113">
        <v>0</v>
      </c>
      <c r="L185" s="113">
        <v>2310394.2799999998</v>
      </c>
      <c r="M185" s="113">
        <v>0.17047000000000001</v>
      </c>
      <c r="N185" s="39"/>
      <c r="Q185" s="39"/>
      <c r="R185">
        <v>183</v>
      </c>
      <c r="S185">
        <v>4203</v>
      </c>
      <c r="T185">
        <v>4203</v>
      </c>
      <c r="U185" t="s">
        <v>198</v>
      </c>
      <c r="V185">
        <v>0.14491587063474007</v>
      </c>
      <c r="W185">
        <v>0.17944084176681488</v>
      </c>
      <c r="X185">
        <v>0.2116896810585068</v>
      </c>
      <c r="Y185">
        <v>0.22408970311488377</v>
      </c>
      <c r="Z185">
        <v>0.1886474766265954</v>
      </c>
      <c r="AA185">
        <v>0.17530565880210708</v>
      </c>
      <c r="AB185">
        <v>0.16730753864383016</v>
      </c>
      <c r="AC185">
        <v>0.21461207699357343</v>
      </c>
      <c r="AD185">
        <v>0.24160926772710098</v>
      </c>
      <c r="AE185">
        <v>0.16814999999999999</v>
      </c>
      <c r="AF185">
        <v>0.12342</v>
      </c>
    </row>
    <row r="186" spans="1:32" x14ac:dyDescent="0.3">
      <c r="A186" t="str">
        <f t="shared" si="2"/>
        <v>2011_4269</v>
      </c>
      <c r="B186" s="112">
        <v>185</v>
      </c>
      <c r="C186" s="113">
        <v>4269</v>
      </c>
      <c r="D186" s="113">
        <v>4269</v>
      </c>
      <c r="E186" s="113" t="s">
        <v>200</v>
      </c>
      <c r="F186" s="113">
        <v>2011</v>
      </c>
      <c r="G186" s="113">
        <v>0</v>
      </c>
      <c r="H186" s="113">
        <v>1</v>
      </c>
      <c r="I186" s="113">
        <v>6741505.4100000001</v>
      </c>
      <c r="J186" s="113">
        <v>241379</v>
      </c>
      <c r="K186" s="113">
        <v>0</v>
      </c>
      <c r="L186" s="113">
        <v>1467432.29</v>
      </c>
      <c r="M186" s="113">
        <v>0.22575000000000001</v>
      </c>
      <c r="N186" s="39"/>
      <c r="Q186" s="39"/>
      <c r="R186">
        <v>184</v>
      </c>
      <c r="S186">
        <v>4212</v>
      </c>
      <c r="T186">
        <v>4212</v>
      </c>
      <c r="U186" t="s">
        <v>199</v>
      </c>
      <c r="V186">
        <v>7.6844294778811162E-2</v>
      </c>
      <c r="W186">
        <v>0.12465873923335048</v>
      </c>
      <c r="X186">
        <v>9.6458937937128078E-2</v>
      </c>
      <c r="Y186">
        <v>0.12836469501807221</v>
      </c>
      <c r="Z186">
        <v>0.17456992338498611</v>
      </c>
      <c r="AA186">
        <v>0.22035240970591782</v>
      </c>
      <c r="AB186">
        <v>0.16614644341163132</v>
      </c>
      <c r="AC186">
        <v>1.1594776140329482E-2</v>
      </c>
      <c r="AD186">
        <v>-1.3215452707585519E-2</v>
      </c>
      <c r="AE186">
        <v>1.4619999999999999E-2</v>
      </c>
      <c r="AF186">
        <v>7.9780000000000004E-2</v>
      </c>
    </row>
    <row r="187" spans="1:32" ht="27.6" x14ac:dyDescent="0.3">
      <c r="A187" t="str">
        <f t="shared" si="2"/>
        <v>2011_4356</v>
      </c>
      <c r="B187" s="112">
        <v>186</v>
      </c>
      <c r="C187" s="113">
        <v>4356</v>
      </c>
      <c r="D187" s="113">
        <v>4356</v>
      </c>
      <c r="E187" s="113" t="s">
        <v>202</v>
      </c>
      <c r="F187" s="113">
        <v>2011</v>
      </c>
      <c r="G187" s="113">
        <v>0</v>
      </c>
      <c r="H187" s="113">
        <v>1</v>
      </c>
      <c r="I187" s="113">
        <v>9168734.5500000007</v>
      </c>
      <c r="J187" s="113">
        <v>373579</v>
      </c>
      <c r="K187" s="113">
        <v>0</v>
      </c>
      <c r="L187" s="114">
        <v>-232778.29</v>
      </c>
      <c r="M187" s="114">
        <v>-2.647E-2</v>
      </c>
      <c r="N187" s="39"/>
      <c r="Q187" s="39"/>
      <c r="R187">
        <v>185</v>
      </c>
      <c r="S187">
        <v>4271</v>
      </c>
      <c r="T187">
        <v>4271</v>
      </c>
      <c r="U187" t="s">
        <v>201</v>
      </c>
      <c r="V187">
        <v>6.0722995351500456E-2</v>
      </c>
      <c r="W187">
        <v>4.7546433912992764E-2</v>
      </c>
      <c r="X187">
        <v>5.2912844768806838E-2</v>
      </c>
      <c r="Y187">
        <v>6.4663167300981872E-2</v>
      </c>
      <c r="Z187">
        <v>4.4023694391191193E-2</v>
      </c>
      <c r="AA187">
        <v>0.17046713851886738</v>
      </c>
      <c r="AB187">
        <v>0.28449070003566485</v>
      </c>
      <c r="AC187">
        <v>0.26807290513107468</v>
      </c>
      <c r="AD187">
        <v>0.23042221276646929</v>
      </c>
      <c r="AE187">
        <v>0.17524000000000001</v>
      </c>
      <c r="AF187">
        <v>0.16417999999999999</v>
      </c>
    </row>
    <row r="188" spans="1:32" ht="41.4" x14ac:dyDescent="0.3">
      <c r="A188" t="str">
        <f t="shared" si="2"/>
        <v>2011_4149</v>
      </c>
      <c r="B188" s="112">
        <v>187</v>
      </c>
      <c r="C188" s="113">
        <v>4149</v>
      </c>
      <c r="D188" s="113">
        <v>4149</v>
      </c>
      <c r="E188" s="113" t="s">
        <v>792</v>
      </c>
      <c r="F188" s="113">
        <v>2011</v>
      </c>
      <c r="G188" s="113">
        <v>0</v>
      </c>
      <c r="H188" s="113">
        <v>1</v>
      </c>
      <c r="I188" s="113">
        <v>13033475.35</v>
      </c>
      <c r="J188" s="113">
        <v>603338</v>
      </c>
      <c r="K188" s="113">
        <v>0</v>
      </c>
      <c r="L188" s="113">
        <v>1251339.67</v>
      </c>
      <c r="M188" s="113">
        <v>0.10067</v>
      </c>
      <c r="N188" s="39"/>
      <c r="Q188" s="39"/>
      <c r="R188">
        <v>186</v>
      </c>
      <c r="S188">
        <v>4269</v>
      </c>
      <c r="T188">
        <v>4269</v>
      </c>
      <c r="U188" t="s">
        <v>200</v>
      </c>
      <c r="V188">
        <v>6.5050537464699118E-2</v>
      </c>
      <c r="W188">
        <v>-8.2882452647752528E-2</v>
      </c>
      <c r="X188">
        <v>-7.6846944408269932E-2</v>
      </c>
      <c r="Y188">
        <v>5.823424533778343E-2</v>
      </c>
      <c r="Z188">
        <v>9.0155682236555498E-2</v>
      </c>
      <c r="AA188">
        <v>0.22575442344358962</v>
      </c>
      <c r="AB188">
        <v>0.3469699003112926</v>
      </c>
      <c r="AC188">
        <v>0.29949677597827362</v>
      </c>
      <c r="AD188">
        <v>0.27468095798559838</v>
      </c>
      <c r="AE188">
        <v>0.28727999999999998</v>
      </c>
      <c r="AF188">
        <v>0.28438000000000002</v>
      </c>
    </row>
    <row r="189" spans="1:32" ht="27.6" x14ac:dyDescent="0.3">
      <c r="A189" t="str">
        <f t="shared" si="2"/>
        <v>2011_4437</v>
      </c>
      <c r="B189" s="112">
        <v>188</v>
      </c>
      <c r="C189" s="113">
        <v>4437</v>
      </c>
      <c r="D189" s="113">
        <v>4437</v>
      </c>
      <c r="E189" s="113" t="s">
        <v>204</v>
      </c>
      <c r="F189" s="113">
        <v>2011</v>
      </c>
      <c r="G189" s="113">
        <v>0</v>
      </c>
      <c r="H189" s="113">
        <v>1</v>
      </c>
      <c r="I189" s="113">
        <v>5458152.4699999997</v>
      </c>
      <c r="J189" s="113">
        <v>227938</v>
      </c>
      <c r="K189" s="113">
        <v>0</v>
      </c>
      <c r="L189" s="113">
        <v>958299.82</v>
      </c>
      <c r="M189" s="113">
        <v>0.18321999999999999</v>
      </c>
      <c r="N189" s="39"/>
      <c r="Q189" s="39"/>
      <c r="R189">
        <v>187</v>
      </c>
      <c r="S189">
        <v>4356</v>
      </c>
      <c r="T189">
        <v>4356</v>
      </c>
      <c r="U189" t="s">
        <v>202</v>
      </c>
      <c r="V189">
        <v>-6.6191406081112902E-2</v>
      </c>
      <c r="W189">
        <v>4.1195946027981802E-2</v>
      </c>
      <c r="X189">
        <v>-1.8535535356477034E-2</v>
      </c>
      <c r="Y189">
        <v>-6.8629916983353675E-2</v>
      </c>
      <c r="Z189">
        <v>-8.0286157857790294E-2</v>
      </c>
      <c r="AA189">
        <v>-2.6466648449441011E-2</v>
      </c>
      <c r="AB189">
        <v>4.0890668054757613E-2</v>
      </c>
      <c r="AC189">
        <v>0.10763630949498137</v>
      </c>
      <c r="AD189">
        <v>0.2043995128291009</v>
      </c>
      <c r="AE189">
        <v>0.28521999999999997</v>
      </c>
      <c r="AF189">
        <v>0.28001999999999999</v>
      </c>
    </row>
    <row r="190" spans="1:32" ht="27.6" x14ac:dyDescent="0.3">
      <c r="A190" t="str">
        <f t="shared" si="2"/>
        <v>2011_4446</v>
      </c>
      <c r="B190" s="112">
        <v>189</v>
      </c>
      <c r="C190" s="113">
        <v>4446</v>
      </c>
      <c r="D190" s="113">
        <v>4446</v>
      </c>
      <c r="E190" s="113" t="s">
        <v>205</v>
      </c>
      <c r="F190" s="113">
        <v>2011</v>
      </c>
      <c r="G190" s="113">
        <v>0</v>
      </c>
      <c r="H190" s="113">
        <v>1</v>
      </c>
      <c r="I190" s="113">
        <v>9812532.7100000009</v>
      </c>
      <c r="J190" s="113">
        <v>405016</v>
      </c>
      <c r="K190" s="113">
        <v>0</v>
      </c>
      <c r="L190" s="113">
        <v>299983.59000000003</v>
      </c>
      <c r="M190" s="113">
        <v>3.1890000000000002E-2</v>
      </c>
      <c r="N190" s="39"/>
      <c r="Q190" s="39"/>
      <c r="R190">
        <v>188</v>
      </c>
      <c r="S190">
        <v>4437</v>
      </c>
      <c r="T190">
        <v>4437</v>
      </c>
      <c r="U190" t="s">
        <v>204</v>
      </c>
      <c r="V190">
        <v>8.9987210397469944E-2</v>
      </c>
      <c r="W190">
        <v>0.1141833272624697</v>
      </c>
      <c r="X190">
        <v>0.15568654439282079</v>
      </c>
      <c r="Y190">
        <v>0.13601006038573787</v>
      </c>
      <c r="Z190">
        <v>0.1095002197692637</v>
      </c>
      <c r="AA190">
        <v>0.18322380955823403</v>
      </c>
      <c r="AB190">
        <v>0.2390369004018639</v>
      </c>
      <c r="AC190">
        <v>0.2345933921057988</v>
      </c>
      <c r="AD190">
        <v>0.15904155257560357</v>
      </c>
      <c r="AE190">
        <v>0.11755</v>
      </c>
      <c r="AF190">
        <v>6.9809999999999997E-2</v>
      </c>
    </row>
    <row r="191" spans="1:32" x14ac:dyDescent="0.3">
      <c r="A191" t="str">
        <f t="shared" si="2"/>
        <v>2011_4491</v>
      </c>
      <c r="B191" s="112">
        <v>190</v>
      </c>
      <c r="C191" s="113">
        <v>4491</v>
      </c>
      <c r="D191" s="113">
        <v>4491</v>
      </c>
      <c r="E191" s="113" t="s">
        <v>206</v>
      </c>
      <c r="F191" s="113">
        <v>2011</v>
      </c>
      <c r="G191" s="113">
        <v>0</v>
      </c>
      <c r="H191" s="113">
        <v>1</v>
      </c>
      <c r="I191" s="113">
        <v>3788286.5</v>
      </c>
      <c r="J191" s="113">
        <v>132313</v>
      </c>
      <c r="K191" s="113">
        <v>0</v>
      </c>
      <c r="L191" s="113">
        <v>314232.74</v>
      </c>
      <c r="M191" s="113">
        <v>8.5949999999999999E-2</v>
      </c>
      <c r="N191" s="70"/>
      <c r="Q191" s="70"/>
      <c r="R191">
        <v>189</v>
      </c>
      <c r="S191">
        <v>4446</v>
      </c>
      <c r="T191">
        <v>4446</v>
      </c>
      <c r="U191" t="s">
        <v>205</v>
      </c>
      <c r="V191">
        <v>0.20623591015168835</v>
      </c>
      <c r="W191">
        <v>0.24556398230343893</v>
      </c>
      <c r="X191">
        <v>0.24764381353212087</v>
      </c>
      <c r="Y191">
        <v>0.20081669180055237</v>
      </c>
      <c r="Z191">
        <v>0.13565677739587431</v>
      </c>
      <c r="AA191">
        <v>3.1887648913886436E-2</v>
      </c>
      <c r="AB191">
        <v>6.8985164850163391E-3</v>
      </c>
      <c r="AC191">
        <v>2.1345022295736406E-2</v>
      </c>
      <c r="AD191">
        <v>4.2759389394925747E-2</v>
      </c>
      <c r="AE191">
        <v>9.5740000000000006E-2</v>
      </c>
      <c r="AF191">
        <v>0.16009000000000001</v>
      </c>
    </row>
    <row r="192" spans="1:32" ht="27.6" x14ac:dyDescent="0.3">
      <c r="A192" t="str">
        <f t="shared" si="2"/>
        <v>2011_4505</v>
      </c>
      <c r="B192" s="112">
        <v>191</v>
      </c>
      <c r="C192" s="113">
        <v>4505</v>
      </c>
      <c r="D192" s="113">
        <v>4505</v>
      </c>
      <c r="E192" s="113" t="s">
        <v>207</v>
      </c>
      <c r="F192" s="113">
        <v>2011</v>
      </c>
      <c r="G192" s="113">
        <v>0</v>
      </c>
      <c r="H192" s="113">
        <v>1</v>
      </c>
      <c r="I192" s="113">
        <v>3141395.63</v>
      </c>
      <c r="J192" s="113">
        <v>114933</v>
      </c>
      <c r="K192" s="113">
        <v>0</v>
      </c>
      <c r="L192" s="113">
        <v>359133.44</v>
      </c>
      <c r="M192" s="113">
        <v>0.11866</v>
      </c>
      <c r="N192" s="39"/>
      <c r="Q192" s="39"/>
      <c r="R192">
        <v>190</v>
      </c>
      <c r="S192">
        <v>4491</v>
      </c>
      <c r="T192">
        <v>4491</v>
      </c>
      <c r="U192" t="s">
        <v>206</v>
      </c>
      <c r="V192">
        <v>0.19614778573843744</v>
      </c>
      <c r="W192">
        <v>0.15267193883565996</v>
      </c>
      <c r="X192">
        <v>0.10401066822754307</v>
      </c>
      <c r="Y192">
        <v>8.1722794664609744E-2</v>
      </c>
      <c r="Z192">
        <v>6.376981086907485E-2</v>
      </c>
      <c r="AA192">
        <v>8.5950497179479002E-2</v>
      </c>
      <c r="AB192">
        <v>0.15204860917745111</v>
      </c>
      <c r="AC192">
        <v>0.15096344961425695</v>
      </c>
      <c r="AD192">
        <v>0.12895450794360608</v>
      </c>
      <c r="AE192">
        <v>0.17299</v>
      </c>
      <c r="AF192">
        <v>0.22350999999999999</v>
      </c>
    </row>
    <row r="193" spans="1:32" ht="27.6" x14ac:dyDescent="0.3">
      <c r="A193" t="str">
        <f t="shared" si="2"/>
        <v>2011_4509</v>
      </c>
      <c r="B193" s="112">
        <v>192</v>
      </c>
      <c r="C193" s="113">
        <v>4509</v>
      </c>
      <c r="D193" s="113">
        <v>4509</v>
      </c>
      <c r="E193" s="113" t="s">
        <v>208</v>
      </c>
      <c r="F193" s="113">
        <v>2011</v>
      </c>
      <c r="G193" s="113">
        <v>0</v>
      </c>
      <c r="H193" s="113">
        <v>1</v>
      </c>
      <c r="I193" s="113">
        <v>2479281.39</v>
      </c>
      <c r="J193" s="113">
        <v>89948</v>
      </c>
      <c r="K193" s="113">
        <v>0</v>
      </c>
      <c r="L193" s="113">
        <v>35949.199999999997</v>
      </c>
      <c r="M193" s="113">
        <v>1.5049999999999999E-2</v>
      </c>
      <c r="N193" s="39"/>
      <c r="Q193" s="39"/>
      <c r="R193">
        <v>191</v>
      </c>
      <c r="S193">
        <v>4505</v>
      </c>
      <c r="T193">
        <v>4505</v>
      </c>
      <c r="U193" t="s">
        <v>207</v>
      </c>
      <c r="V193">
        <v>0.24054490640345549</v>
      </c>
      <c r="W193">
        <v>0.14587997280110007</v>
      </c>
      <c r="X193">
        <v>0.11904814733470792</v>
      </c>
      <c r="Y193">
        <v>3.6683429295039351E-2</v>
      </c>
      <c r="Z193">
        <v>3.7058028560244739E-2</v>
      </c>
      <c r="AA193">
        <v>0.11866442243167563</v>
      </c>
      <c r="AB193">
        <v>0.19088531789950164</v>
      </c>
      <c r="AC193">
        <v>0.17757735216789755</v>
      </c>
      <c r="AD193">
        <v>8.1715413278287477E-2</v>
      </c>
      <c r="AE193">
        <v>4.02E-2</v>
      </c>
      <c r="AF193">
        <v>0.09</v>
      </c>
    </row>
    <row r="194" spans="1:32" ht="27.6" x14ac:dyDescent="0.3">
      <c r="A194" t="str">
        <f t="shared" si="2"/>
        <v>2011_4518</v>
      </c>
      <c r="B194" s="112">
        <v>193</v>
      </c>
      <c r="C194" s="113">
        <v>4518</v>
      </c>
      <c r="D194" s="113">
        <v>4518</v>
      </c>
      <c r="E194" s="113" t="s">
        <v>209</v>
      </c>
      <c r="F194" s="113">
        <v>2011</v>
      </c>
      <c r="G194" s="113">
        <v>0</v>
      </c>
      <c r="H194" s="113">
        <v>1</v>
      </c>
      <c r="I194" s="113">
        <v>2548574.88</v>
      </c>
      <c r="J194" s="113">
        <v>88496</v>
      </c>
      <c r="K194" s="113">
        <v>0</v>
      </c>
      <c r="L194" s="113">
        <v>122968.5</v>
      </c>
      <c r="M194" s="113">
        <v>4.999E-2</v>
      </c>
      <c r="N194" s="39"/>
      <c r="Q194" s="39"/>
      <c r="R194">
        <v>192</v>
      </c>
      <c r="S194">
        <v>4509</v>
      </c>
      <c r="T194">
        <v>4509</v>
      </c>
      <c r="U194" t="s">
        <v>208</v>
      </c>
      <c r="V194">
        <v>0.27405487260187561</v>
      </c>
      <c r="W194">
        <v>0.21510858496087762</v>
      </c>
      <c r="X194">
        <v>0.11129580428241193</v>
      </c>
      <c r="Y194">
        <v>7.4584175630993704E-2</v>
      </c>
      <c r="Z194">
        <v>-2.3086201045700621E-2</v>
      </c>
      <c r="AA194">
        <v>1.504570276816832E-2</v>
      </c>
      <c r="AB194">
        <v>4.4774053173983447E-2</v>
      </c>
      <c r="AC194">
        <v>5.8833444497039596E-2</v>
      </c>
      <c r="AD194">
        <v>0.12914872827852708</v>
      </c>
      <c r="AE194">
        <v>0.12187000000000001</v>
      </c>
      <c r="AF194">
        <v>0.16478000000000001</v>
      </c>
    </row>
    <row r="195" spans="1:32" ht="27.6" x14ac:dyDescent="0.3">
      <c r="A195" t="str">
        <f t="shared" ref="A195:A258" si="3">CONCATENATE(F195,"_",D195)</f>
        <v>2011_4527</v>
      </c>
      <c r="B195" s="112">
        <v>194</v>
      </c>
      <c r="C195" s="113">
        <v>4527</v>
      </c>
      <c r="D195" s="113">
        <v>4527</v>
      </c>
      <c r="E195" s="113" t="s">
        <v>210</v>
      </c>
      <c r="F195" s="113">
        <v>2011</v>
      </c>
      <c r="G195" s="113">
        <v>0</v>
      </c>
      <c r="H195" s="113">
        <v>1</v>
      </c>
      <c r="I195" s="113">
        <v>7334298.25</v>
      </c>
      <c r="J195" s="113">
        <v>268451</v>
      </c>
      <c r="K195" s="113">
        <v>0</v>
      </c>
      <c r="L195" s="113">
        <v>565283.25</v>
      </c>
      <c r="M195" s="113">
        <v>0.08</v>
      </c>
      <c r="N195" s="39"/>
      <c r="Q195" s="39"/>
      <c r="R195">
        <v>193</v>
      </c>
      <c r="S195">
        <v>4518</v>
      </c>
      <c r="T195">
        <v>4518</v>
      </c>
      <c r="U195" t="s">
        <v>209</v>
      </c>
      <c r="V195">
        <v>0.20038988329026081</v>
      </c>
      <c r="W195">
        <v>0.16329217738579338</v>
      </c>
      <c r="X195">
        <v>0.16682736663726772</v>
      </c>
      <c r="Y195">
        <v>0.15161984105261658</v>
      </c>
      <c r="Z195">
        <v>6.1472067772481022E-2</v>
      </c>
      <c r="AA195">
        <v>4.9985592331901162E-2</v>
      </c>
      <c r="AB195">
        <v>6.800311827726821E-2</v>
      </c>
      <c r="AC195">
        <v>0.10573607349687648</v>
      </c>
      <c r="AD195">
        <v>0.10138254360041071</v>
      </c>
      <c r="AE195">
        <v>0.19406000000000001</v>
      </c>
      <c r="AF195">
        <v>0.34627999999999998</v>
      </c>
    </row>
    <row r="196" spans="1:32" ht="27.6" x14ac:dyDescent="0.3">
      <c r="A196" t="str">
        <f t="shared" si="3"/>
        <v>2011_4536</v>
      </c>
      <c r="B196" s="112">
        <v>195</v>
      </c>
      <c r="C196" s="113">
        <v>4536</v>
      </c>
      <c r="D196" s="113">
        <v>4536</v>
      </c>
      <c r="E196" s="113" t="s">
        <v>211</v>
      </c>
      <c r="F196" s="113">
        <v>2011</v>
      </c>
      <c r="G196" s="113">
        <v>0</v>
      </c>
      <c r="H196" s="113">
        <v>1</v>
      </c>
      <c r="I196" s="113">
        <v>19969162.140000001</v>
      </c>
      <c r="J196" s="113">
        <v>838640</v>
      </c>
      <c r="K196" s="113">
        <v>98691.45</v>
      </c>
      <c r="L196" s="113">
        <v>851242.53</v>
      </c>
      <c r="M196" s="113">
        <v>4.9660000000000003E-2</v>
      </c>
      <c r="N196" s="39"/>
      <c r="Q196" s="39"/>
      <c r="R196">
        <v>194</v>
      </c>
      <c r="S196">
        <v>4527</v>
      </c>
      <c r="T196">
        <v>4527</v>
      </c>
      <c r="U196" t="s">
        <v>210</v>
      </c>
      <c r="V196">
        <v>-6.4422327958732581E-2</v>
      </c>
      <c r="W196">
        <v>-6.1379408971249071E-2</v>
      </c>
      <c r="X196">
        <v>1.9948322457548254E-2</v>
      </c>
      <c r="Y196">
        <v>-7.2685238524191047E-4</v>
      </c>
      <c r="Z196">
        <v>3.4120316151108013E-2</v>
      </c>
      <c r="AA196">
        <v>8.0002189404816251E-2</v>
      </c>
      <c r="AB196">
        <v>0.11561979453064221</v>
      </c>
      <c r="AC196">
        <v>0.16954005574278311</v>
      </c>
      <c r="AD196">
        <v>0.22848729791238881</v>
      </c>
      <c r="AE196">
        <v>0.24495</v>
      </c>
      <c r="AF196">
        <v>0.25051000000000001</v>
      </c>
    </row>
    <row r="197" spans="1:32" ht="27.6" x14ac:dyDescent="0.3">
      <c r="A197" t="str">
        <f t="shared" si="3"/>
        <v>2011_4554</v>
      </c>
      <c r="B197" s="112">
        <v>196</v>
      </c>
      <c r="C197" s="113">
        <v>4554</v>
      </c>
      <c r="D197" s="113">
        <v>4554</v>
      </c>
      <c r="E197" s="113" t="s">
        <v>212</v>
      </c>
      <c r="F197" s="113">
        <v>2011</v>
      </c>
      <c r="G197" s="113">
        <v>0</v>
      </c>
      <c r="H197" s="113">
        <v>1</v>
      </c>
      <c r="I197" s="113">
        <v>11582688.68</v>
      </c>
      <c r="J197" s="113">
        <v>423338</v>
      </c>
      <c r="K197" s="113">
        <v>0</v>
      </c>
      <c r="L197" s="113">
        <v>1402779.28</v>
      </c>
      <c r="M197" s="113">
        <v>0.12570000000000001</v>
      </c>
      <c r="N197" s="39"/>
      <c r="Q197" s="39"/>
      <c r="R197">
        <v>195</v>
      </c>
      <c r="S197">
        <v>4536</v>
      </c>
      <c r="T197">
        <v>4536</v>
      </c>
      <c r="U197" t="s">
        <v>211</v>
      </c>
      <c r="V197">
        <v>9.5835438782864144E-2</v>
      </c>
      <c r="W197">
        <v>0.12567850633677397</v>
      </c>
      <c r="X197">
        <v>0.11081539141548315</v>
      </c>
      <c r="Y197">
        <v>6.8923548436971141E-2</v>
      </c>
      <c r="Z197">
        <v>3.0355294786086777E-2</v>
      </c>
      <c r="AA197">
        <v>4.9655413116706494E-2</v>
      </c>
      <c r="AB197">
        <v>9.9240797536079714E-2</v>
      </c>
      <c r="AC197">
        <v>0.11909366364372444</v>
      </c>
      <c r="AD197">
        <v>0.11432962168386267</v>
      </c>
      <c r="AE197">
        <v>9.1829999999999995E-2</v>
      </c>
      <c r="AF197">
        <v>8.1780000000000005E-2</v>
      </c>
    </row>
    <row r="198" spans="1:32" x14ac:dyDescent="0.3">
      <c r="A198" t="str">
        <f t="shared" si="3"/>
        <v>2011_4572</v>
      </c>
      <c r="B198" s="112">
        <v>197</v>
      </c>
      <c r="C198" s="113">
        <v>4572</v>
      </c>
      <c r="D198" s="113">
        <v>4572</v>
      </c>
      <c r="E198" s="113" t="s">
        <v>213</v>
      </c>
      <c r="F198" s="113">
        <v>2011</v>
      </c>
      <c r="G198" s="113">
        <v>0</v>
      </c>
      <c r="H198" s="113">
        <v>1</v>
      </c>
      <c r="I198" s="113">
        <v>3344319.03</v>
      </c>
      <c r="J198" s="113">
        <v>121611</v>
      </c>
      <c r="K198" s="113">
        <v>0</v>
      </c>
      <c r="L198" s="113">
        <v>723354.39</v>
      </c>
      <c r="M198" s="113">
        <v>0.22445999999999999</v>
      </c>
      <c r="N198" s="39"/>
      <c r="Q198" s="39"/>
      <c r="R198">
        <v>196</v>
      </c>
      <c r="S198">
        <v>4554</v>
      </c>
      <c r="T198">
        <v>4554</v>
      </c>
      <c r="U198" t="s">
        <v>212</v>
      </c>
      <c r="V198">
        <v>7.2072233805027155E-2</v>
      </c>
      <c r="W198">
        <v>2.5532204533207543E-2</v>
      </c>
      <c r="X198">
        <v>5.6846329346787773E-2</v>
      </c>
      <c r="Y198">
        <v>4.9453109573798157E-2</v>
      </c>
      <c r="Z198">
        <v>1.9353304193363521E-2</v>
      </c>
      <c r="AA198">
        <v>0.12570438193273087</v>
      </c>
      <c r="AB198">
        <v>0.17315253796257188</v>
      </c>
      <c r="AC198">
        <v>8.3959187545504743E-2</v>
      </c>
      <c r="AD198">
        <v>8.4981958446912073E-2</v>
      </c>
      <c r="AE198">
        <v>0.10557999999999999</v>
      </c>
      <c r="AF198">
        <v>0.13064000000000001</v>
      </c>
    </row>
    <row r="199" spans="1:32" ht="27.6" x14ac:dyDescent="0.3">
      <c r="A199" t="str">
        <f t="shared" si="3"/>
        <v>2011_4581</v>
      </c>
      <c r="B199" s="112">
        <v>198</v>
      </c>
      <c r="C199" s="113">
        <v>4581</v>
      </c>
      <c r="D199" s="113">
        <v>4581</v>
      </c>
      <c r="E199" s="113" t="s">
        <v>214</v>
      </c>
      <c r="F199" s="113">
        <v>2011</v>
      </c>
      <c r="G199" s="113">
        <v>0</v>
      </c>
      <c r="H199" s="113">
        <v>1</v>
      </c>
      <c r="I199" s="113">
        <v>49648185.490000002</v>
      </c>
      <c r="J199" s="113">
        <v>2205295</v>
      </c>
      <c r="K199" s="113">
        <v>0</v>
      </c>
      <c r="L199" s="113">
        <v>2268672.04</v>
      </c>
      <c r="M199" s="113">
        <v>4.7820000000000001E-2</v>
      </c>
      <c r="N199" s="39"/>
      <c r="Q199" s="39"/>
      <c r="R199">
        <v>197</v>
      </c>
      <c r="S199">
        <v>4572</v>
      </c>
      <c r="T199">
        <v>4572</v>
      </c>
      <c r="U199" t="s">
        <v>213</v>
      </c>
      <c r="V199">
        <v>0.38928020599197294</v>
      </c>
      <c r="W199">
        <v>0.22042796176284926</v>
      </c>
      <c r="X199">
        <v>0.33052651746115647</v>
      </c>
      <c r="Y199">
        <v>0.27239218157690454</v>
      </c>
      <c r="Z199">
        <v>0.27015094808876616</v>
      </c>
      <c r="AA199">
        <v>0.22445545276405324</v>
      </c>
      <c r="AB199">
        <v>0.31585699442786513</v>
      </c>
      <c r="AC199">
        <v>0.38846785886949292</v>
      </c>
      <c r="AD199">
        <v>0.41299488861572481</v>
      </c>
      <c r="AE199">
        <v>0.50787000000000004</v>
      </c>
      <c r="AF199">
        <v>0.55411999999999995</v>
      </c>
    </row>
    <row r="200" spans="1:32" ht="41.4" x14ac:dyDescent="0.3">
      <c r="A200" t="str">
        <f t="shared" si="3"/>
        <v>2011_4599</v>
      </c>
      <c r="B200" s="112">
        <v>199</v>
      </c>
      <c r="C200" s="113">
        <v>4599</v>
      </c>
      <c r="D200" s="113">
        <v>4599</v>
      </c>
      <c r="E200" s="113" t="s">
        <v>215</v>
      </c>
      <c r="F200" s="113">
        <v>2011</v>
      </c>
      <c r="G200" s="113">
        <v>0</v>
      </c>
      <c r="H200" s="113">
        <v>1</v>
      </c>
      <c r="I200" s="113">
        <v>6532883.0800000001</v>
      </c>
      <c r="J200" s="113">
        <v>292258</v>
      </c>
      <c r="K200" s="113">
        <v>0</v>
      </c>
      <c r="L200" s="113">
        <v>756514.63</v>
      </c>
      <c r="M200" s="113">
        <v>0.12121999999999999</v>
      </c>
      <c r="N200" s="39"/>
      <c r="Q200" s="39"/>
      <c r="R200">
        <v>198</v>
      </c>
      <c r="S200">
        <v>4581</v>
      </c>
      <c r="T200">
        <v>4581</v>
      </c>
      <c r="U200" t="s">
        <v>214</v>
      </c>
      <c r="V200">
        <v>0.17113522186998348</v>
      </c>
      <c r="W200">
        <v>0.16369960220081056</v>
      </c>
      <c r="X200">
        <v>0.14107903639866315</v>
      </c>
      <c r="Y200">
        <v>7.2955300278495963E-2</v>
      </c>
      <c r="Z200">
        <v>3.0430703651717187E-2</v>
      </c>
      <c r="AA200">
        <v>4.7819009688673794E-2</v>
      </c>
      <c r="AB200">
        <v>6.4801005996739047E-2</v>
      </c>
      <c r="AC200">
        <v>7.5123649156869657E-2</v>
      </c>
      <c r="AD200">
        <v>9.8872500051884679E-2</v>
      </c>
      <c r="AE200">
        <v>0.14247000000000001</v>
      </c>
      <c r="AF200">
        <v>0.19126000000000001</v>
      </c>
    </row>
    <row r="201" spans="1:32" x14ac:dyDescent="0.3">
      <c r="A201" t="str">
        <f t="shared" si="3"/>
        <v>2011_4617</v>
      </c>
      <c r="B201" s="112">
        <v>200</v>
      </c>
      <c r="C201" s="113">
        <v>4617</v>
      </c>
      <c r="D201" s="113">
        <v>4617</v>
      </c>
      <c r="E201" s="113" t="s">
        <v>216</v>
      </c>
      <c r="F201" s="113">
        <v>2011</v>
      </c>
      <c r="G201" s="113">
        <v>0</v>
      </c>
      <c r="H201" s="113">
        <v>1</v>
      </c>
      <c r="I201" s="113">
        <v>14548489.59</v>
      </c>
      <c r="J201" s="113">
        <v>560349</v>
      </c>
      <c r="K201" s="113">
        <v>98861.97</v>
      </c>
      <c r="L201" s="113">
        <v>1224275.77</v>
      </c>
      <c r="M201" s="113">
        <v>9.4589999999999994E-2</v>
      </c>
      <c r="N201" s="39"/>
      <c r="Q201" s="39"/>
      <c r="R201">
        <v>199</v>
      </c>
      <c r="S201">
        <v>4599</v>
      </c>
      <c r="T201">
        <v>4599</v>
      </c>
      <c r="U201" t="s">
        <v>215</v>
      </c>
      <c r="V201">
        <v>4.3230353884763283E-2</v>
      </c>
      <c r="W201">
        <v>6.9456608475734011E-2</v>
      </c>
      <c r="X201">
        <v>9.021400523811611E-2</v>
      </c>
      <c r="Y201">
        <v>7.9721843519708374E-2</v>
      </c>
      <c r="Z201">
        <v>8.8882983575380173E-2</v>
      </c>
      <c r="AA201">
        <v>0.12122417551159795</v>
      </c>
      <c r="AB201">
        <v>0.16618675039265962</v>
      </c>
      <c r="AC201">
        <v>0.18632745669266068</v>
      </c>
      <c r="AD201">
        <v>0.16900263288583159</v>
      </c>
      <c r="AE201">
        <v>0.17218</v>
      </c>
      <c r="AF201">
        <v>0.16718</v>
      </c>
    </row>
    <row r="202" spans="1:32" ht="41.4" x14ac:dyDescent="0.3">
      <c r="A202" t="str">
        <f t="shared" si="3"/>
        <v>2011_4662</v>
      </c>
      <c r="B202" s="112">
        <v>201</v>
      </c>
      <c r="C202" s="113">
        <v>4662</v>
      </c>
      <c r="D202" s="113">
        <v>4662</v>
      </c>
      <c r="E202" s="113" t="s">
        <v>218</v>
      </c>
      <c r="F202" s="113">
        <v>2011</v>
      </c>
      <c r="G202" s="113">
        <v>0</v>
      </c>
      <c r="H202" s="113">
        <v>1</v>
      </c>
      <c r="I202" s="113">
        <v>10480930.98</v>
      </c>
      <c r="J202" s="113">
        <v>454695</v>
      </c>
      <c r="K202" s="113">
        <v>0</v>
      </c>
      <c r="L202" s="113">
        <v>606631.88</v>
      </c>
      <c r="M202" s="113">
        <v>6.0499999999999998E-2</v>
      </c>
      <c r="N202" s="39"/>
      <c r="Q202" s="39"/>
      <c r="R202">
        <v>200</v>
      </c>
      <c r="S202">
        <v>4617</v>
      </c>
      <c r="T202">
        <v>4617</v>
      </c>
      <c r="U202" t="s">
        <v>216</v>
      </c>
      <c r="V202">
        <v>4.6528260567005257E-2</v>
      </c>
      <c r="W202">
        <v>6.1983375795601599E-2</v>
      </c>
      <c r="X202">
        <v>5.5647135660526946E-2</v>
      </c>
      <c r="Y202">
        <v>4.2203574874820522E-2</v>
      </c>
      <c r="Z202">
        <v>4.2423053736679942E-2</v>
      </c>
      <c r="AA202">
        <v>9.4589965799021181E-2</v>
      </c>
      <c r="AB202">
        <v>0.12512964243403105</v>
      </c>
      <c r="AC202">
        <v>0.11951740762500851</v>
      </c>
      <c r="AD202">
        <v>0.12018852149932284</v>
      </c>
      <c r="AE202">
        <v>9.9610000000000004E-2</v>
      </c>
      <c r="AF202">
        <v>0.10085</v>
      </c>
    </row>
    <row r="203" spans="1:32" ht="27.6" x14ac:dyDescent="0.3">
      <c r="A203" t="str">
        <f t="shared" si="3"/>
        <v>2011_4689</v>
      </c>
      <c r="B203" s="112">
        <v>202</v>
      </c>
      <c r="C203" s="113">
        <v>4689</v>
      </c>
      <c r="D203" s="113">
        <v>4689</v>
      </c>
      <c r="E203" s="113" t="s">
        <v>219</v>
      </c>
      <c r="F203" s="113">
        <v>2011</v>
      </c>
      <c r="G203" s="113">
        <v>0</v>
      </c>
      <c r="H203" s="113">
        <v>1</v>
      </c>
      <c r="I203" s="113">
        <v>5370245.2300000004</v>
      </c>
      <c r="J203" s="113">
        <v>220536</v>
      </c>
      <c r="K203" s="113">
        <v>0</v>
      </c>
      <c r="L203" s="113">
        <v>39777.449999999997</v>
      </c>
      <c r="M203" s="113">
        <v>7.7200000000000003E-3</v>
      </c>
      <c r="N203" s="39"/>
      <c r="Q203" s="39"/>
      <c r="R203">
        <v>201</v>
      </c>
      <c r="S203">
        <v>4662</v>
      </c>
      <c r="T203">
        <v>4662</v>
      </c>
      <c r="U203" t="s">
        <v>218</v>
      </c>
      <c r="V203">
        <v>0.15707471801931955</v>
      </c>
      <c r="W203">
        <v>0.10653874185058597</v>
      </c>
      <c r="X203">
        <v>0.10579806116923239</v>
      </c>
      <c r="Y203">
        <v>7.9394302263574704E-2</v>
      </c>
      <c r="Z203">
        <v>3.0792481716579168E-2</v>
      </c>
      <c r="AA203">
        <v>6.0504448649531986E-2</v>
      </c>
      <c r="AB203">
        <v>4.1046516465719614E-2</v>
      </c>
      <c r="AC203">
        <v>2.0941734195879743E-2</v>
      </c>
      <c r="AD203">
        <v>6.1297010840790991E-2</v>
      </c>
      <c r="AE203">
        <v>4.9950000000000001E-2</v>
      </c>
      <c r="AF203">
        <v>7.8789999999999999E-2</v>
      </c>
    </row>
    <row r="204" spans="1:32" ht="27.6" x14ac:dyDescent="0.3">
      <c r="A204" t="str">
        <f t="shared" si="3"/>
        <v>2011_4644</v>
      </c>
      <c r="B204" s="112">
        <v>203</v>
      </c>
      <c r="C204" s="113">
        <v>4644</v>
      </c>
      <c r="D204" s="113">
        <v>4644</v>
      </c>
      <c r="E204" s="113" t="s">
        <v>217</v>
      </c>
      <c r="F204" s="113">
        <v>2011</v>
      </c>
      <c r="G204" s="113">
        <v>0</v>
      </c>
      <c r="H204" s="113">
        <v>1</v>
      </c>
      <c r="I204" s="113">
        <v>4323264.7699999996</v>
      </c>
      <c r="J204" s="113">
        <v>177753</v>
      </c>
      <c r="K204" s="113">
        <v>0</v>
      </c>
      <c r="L204" s="113">
        <v>728009.49</v>
      </c>
      <c r="M204" s="113">
        <v>0.17560999999999999</v>
      </c>
      <c r="N204" s="39"/>
      <c r="Q204" s="39"/>
      <c r="R204">
        <v>202</v>
      </c>
      <c r="S204">
        <v>4689</v>
      </c>
      <c r="T204">
        <v>4689</v>
      </c>
      <c r="U204" t="s">
        <v>219</v>
      </c>
      <c r="V204">
        <v>4.640910804139968E-2</v>
      </c>
      <c r="W204">
        <v>3.5676124211574799E-3</v>
      </c>
      <c r="X204">
        <v>-1.4495266422002466E-2</v>
      </c>
      <c r="Y204">
        <v>-1.134454580354158E-3</v>
      </c>
      <c r="Z204">
        <v>-2.2642313822880296E-2</v>
      </c>
      <c r="AA204">
        <v>7.7242128095842012E-3</v>
      </c>
      <c r="AB204">
        <v>0.10715746299521264</v>
      </c>
      <c r="AC204">
        <v>0.13717100710248795</v>
      </c>
      <c r="AD204">
        <v>0.10526371164349463</v>
      </c>
      <c r="AE204">
        <v>0.11261</v>
      </c>
      <c r="AF204">
        <v>0.12409000000000001</v>
      </c>
    </row>
    <row r="205" spans="1:32" x14ac:dyDescent="0.3">
      <c r="A205" t="str">
        <f t="shared" si="3"/>
        <v>2011_4725</v>
      </c>
      <c r="B205" s="112">
        <v>204</v>
      </c>
      <c r="C205" s="113">
        <v>4725</v>
      </c>
      <c r="D205" s="113">
        <v>4725</v>
      </c>
      <c r="E205" s="113" t="s">
        <v>220</v>
      </c>
      <c r="F205" s="113">
        <v>2011</v>
      </c>
      <c r="G205" s="113">
        <v>0</v>
      </c>
      <c r="H205" s="113">
        <v>1</v>
      </c>
      <c r="I205" s="113">
        <v>29231593.84</v>
      </c>
      <c r="J205" s="113">
        <v>1245501</v>
      </c>
      <c r="K205" s="113">
        <v>0</v>
      </c>
      <c r="L205" s="113">
        <v>2533921.79</v>
      </c>
      <c r="M205" s="113">
        <v>9.0539999999999995E-2</v>
      </c>
      <c r="N205" s="39"/>
      <c r="Q205" s="39"/>
      <c r="R205">
        <v>203</v>
      </c>
      <c r="S205">
        <v>4644</v>
      </c>
      <c r="T205">
        <v>4644</v>
      </c>
      <c r="U205" t="s">
        <v>217</v>
      </c>
      <c r="V205">
        <v>0.1394354270472678</v>
      </c>
      <c r="W205">
        <v>9.9112360469510496E-2</v>
      </c>
      <c r="X205">
        <v>0.14712701076750795</v>
      </c>
      <c r="Y205">
        <v>0.1846096035152581</v>
      </c>
      <c r="Z205">
        <v>0.18140109080237712</v>
      </c>
      <c r="AA205">
        <v>0.17561390013855879</v>
      </c>
      <c r="AB205">
        <v>0.19779386711341221</v>
      </c>
      <c r="AC205">
        <v>0.22085106086836812</v>
      </c>
      <c r="AD205">
        <v>0.21264862653689223</v>
      </c>
      <c r="AE205">
        <v>0.17588999999999999</v>
      </c>
      <c r="AF205">
        <v>0.16438</v>
      </c>
    </row>
    <row r="206" spans="1:32" ht="27.6" x14ac:dyDescent="0.3">
      <c r="A206" t="str">
        <f t="shared" si="3"/>
        <v>2011_2673</v>
      </c>
      <c r="B206" s="112">
        <v>205</v>
      </c>
      <c r="C206" s="113">
        <v>2673</v>
      </c>
      <c r="D206" s="113">
        <v>2673</v>
      </c>
      <c r="E206" s="113" t="s">
        <v>141</v>
      </c>
      <c r="F206" s="113">
        <v>2011</v>
      </c>
      <c r="G206" s="113">
        <v>0</v>
      </c>
      <c r="H206" s="113">
        <v>1</v>
      </c>
      <c r="I206" s="113">
        <v>8225321.1699999999</v>
      </c>
      <c r="J206" s="113">
        <v>288384</v>
      </c>
      <c r="K206" s="113">
        <v>0</v>
      </c>
      <c r="L206" s="114">
        <v>-405386.44</v>
      </c>
      <c r="M206" s="114">
        <v>-5.108E-2</v>
      </c>
      <c r="N206" s="39"/>
      <c r="Q206" s="39"/>
      <c r="R206">
        <v>204</v>
      </c>
      <c r="S206">
        <v>4725</v>
      </c>
      <c r="T206">
        <v>4725</v>
      </c>
      <c r="U206" t="s">
        <v>220</v>
      </c>
      <c r="V206">
        <v>9.5254418023462906E-2</v>
      </c>
      <c r="W206">
        <v>8.2402903793090149E-2</v>
      </c>
      <c r="X206">
        <v>9.2233894790252305E-2</v>
      </c>
      <c r="Y206">
        <v>9.6889731421859318E-2</v>
      </c>
      <c r="Z206">
        <v>6.0715464542379638E-2</v>
      </c>
      <c r="AA206">
        <v>9.0542177662553625E-2</v>
      </c>
      <c r="AB206">
        <v>0.10194364994313912</v>
      </c>
      <c r="AC206">
        <v>9.0329974627464865E-2</v>
      </c>
      <c r="AD206">
        <v>6.5389343707720302E-2</v>
      </c>
      <c r="AE206">
        <v>6.8879999999999997E-2</v>
      </c>
      <c r="AF206">
        <v>3.73E-2</v>
      </c>
    </row>
    <row r="207" spans="1:32" ht="27.6" x14ac:dyDescent="0.3">
      <c r="A207" t="str">
        <f t="shared" si="3"/>
        <v>2011_153</v>
      </c>
      <c r="B207" s="112">
        <v>206</v>
      </c>
      <c r="C207" s="113">
        <v>153</v>
      </c>
      <c r="D207" s="113">
        <v>153</v>
      </c>
      <c r="E207" s="113" t="s">
        <v>41</v>
      </c>
      <c r="F207" s="113">
        <v>2011</v>
      </c>
      <c r="G207" s="113">
        <v>0</v>
      </c>
      <c r="H207" s="113">
        <v>2</v>
      </c>
      <c r="I207" s="113">
        <v>6493692.1299999999</v>
      </c>
      <c r="J207" s="113">
        <v>255130</v>
      </c>
      <c r="K207" s="113">
        <v>0</v>
      </c>
      <c r="L207" s="113">
        <v>322408.78999999998</v>
      </c>
      <c r="M207" s="113">
        <v>5.1679999999999997E-2</v>
      </c>
      <c r="N207" s="39"/>
      <c r="Q207" s="39"/>
      <c r="R207">
        <v>205</v>
      </c>
      <c r="S207">
        <v>2673</v>
      </c>
      <c r="T207">
        <v>2673</v>
      </c>
      <c r="U207" t="s">
        <v>141</v>
      </c>
      <c r="V207">
        <v>0.17796075272695774</v>
      </c>
      <c r="W207">
        <v>0.15883815254671282</v>
      </c>
      <c r="X207">
        <v>8.6352480405109511E-2</v>
      </c>
      <c r="Y207">
        <v>-3.0794091640335638E-2</v>
      </c>
      <c r="Z207">
        <v>-0.18049868114529399</v>
      </c>
      <c r="AA207">
        <v>-5.1075929079075724E-2</v>
      </c>
      <c r="AB207">
        <v>2.5075971247650347E-2</v>
      </c>
      <c r="AC207">
        <v>8.649659292480269E-2</v>
      </c>
      <c r="AD207">
        <v>0.15541806591318721</v>
      </c>
      <c r="AE207">
        <v>0.24551000000000001</v>
      </c>
      <c r="AF207">
        <v>0.32763999999999999</v>
      </c>
    </row>
    <row r="208" spans="1:32" ht="27.6" x14ac:dyDescent="0.3">
      <c r="A208" t="str">
        <f t="shared" si="3"/>
        <v>2011_3691</v>
      </c>
      <c r="B208" s="112">
        <v>207</v>
      </c>
      <c r="C208" s="113">
        <v>3691</v>
      </c>
      <c r="D208" s="113">
        <v>3691</v>
      </c>
      <c r="E208" s="113" t="s">
        <v>180</v>
      </c>
      <c r="F208" s="113">
        <v>2011</v>
      </c>
      <c r="G208" s="113">
        <v>0</v>
      </c>
      <c r="H208" s="113">
        <v>1</v>
      </c>
      <c r="I208" s="113">
        <v>9098712.0199999996</v>
      </c>
      <c r="J208" s="113">
        <v>385045</v>
      </c>
      <c r="K208" s="113">
        <v>0</v>
      </c>
      <c r="L208" s="113">
        <v>1478820.9</v>
      </c>
      <c r="M208" s="113">
        <v>0.16971</v>
      </c>
      <c r="N208" s="39"/>
      <c r="Q208" s="39"/>
      <c r="R208">
        <v>206</v>
      </c>
      <c r="S208">
        <v>153</v>
      </c>
      <c r="T208">
        <v>153</v>
      </c>
      <c r="U208" t="s">
        <v>41</v>
      </c>
      <c r="V208">
        <v>0.10686339639272606</v>
      </c>
      <c r="W208">
        <v>0.10688619842700617</v>
      </c>
      <c r="X208">
        <v>8.1323988529408434E-2</v>
      </c>
      <c r="Y208">
        <v>9.3264474145788839E-2</v>
      </c>
      <c r="Z208">
        <v>2.3046149463255925E-2</v>
      </c>
      <c r="AA208">
        <v>3.8419443791039461E-2</v>
      </c>
      <c r="AB208">
        <v>6.6114967441443934E-2</v>
      </c>
      <c r="AC208">
        <v>-1.8827188222624335E-3</v>
      </c>
      <c r="AD208">
        <v>-3.2987181673107262E-2</v>
      </c>
      <c r="AE208">
        <v>-1.1209999999999999E-2</v>
      </c>
      <c r="AF208">
        <v>9.0529999999999999E-2</v>
      </c>
    </row>
    <row r="209" spans="1:32" ht="41.4" x14ac:dyDescent="0.3">
      <c r="A209" t="str">
        <f t="shared" si="3"/>
        <v>2011_4774</v>
      </c>
      <c r="B209" s="112">
        <v>208</v>
      </c>
      <c r="C209" s="113">
        <v>4774</v>
      </c>
      <c r="D209" s="113">
        <v>4774</v>
      </c>
      <c r="E209" s="113" t="s">
        <v>817</v>
      </c>
      <c r="F209" s="113">
        <v>2011</v>
      </c>
      <c r="G209" s="113">
        <v>0</v>
      </c>
      <c r="H209" s="113">
        <v>2</v>
      </c>
      <c r="I209" s="113">
        <v>13349935.9</v>
      </c>
      <c r="J209" s="113">
        <v>584139</v>
      </c>
      <c r="K209" s="113">
        <v>24706.68</v>
      </c>
      <c r="L209" s="113">
        <v>356268.84</v>
      </c>
      <c r="M209" s="113">
        <v>2.9839999999999998E-2</v>
      </c>
      <c r="N209" s="70"/>
      <c r="Q209" s="70"/>
      <c r="R209">
        <v>207</v>
      </c>
      <c r="S209">
        <v>3691</v>
      </c>
      <c r="T209">
        <v>3691</v>
      </c>
      <c r="U209" t="s">
        <v>180</v>
      </c>
      <c r="V209">
        <v>0.13683830563691074</v>
      </c>
      <c r="W209">
        <v>0.1754432062540954</v>
      </c>
      <c r="X209">
        <v>0.20690359640763309</v>
      </c>
      <c r="Y209">
        <v>0.19209305278117636</v>
      </c>
      <c r="Z209">
        <v>0.14830081474678189</v>
      </c>
      <c r="AA209">
        <v>0.16971280823627341</v>
      </c>
      <c r="AB209">
        <v>0.21969231780075249</v>
      </c>
      <c r="AC209">
        <v>0.18232885425662956</v>
      </c>
      <c r="AD209">
        <v>8.9080993505531572E-2</v>
      </c>
      <c r="AE209">
        <v>6.9070000000000006E-2</v>
      </c>
      <c r="AF209">
        <v>6.0179999999999997E-2</v>
      </c>
    </row>
    <row r="210" spans="1:32" ht="27.6" x14ac:dyDescent="0.3">
      <c r="A210" t="str">
        <f t="shared" si="3"/>
        <v>2011_873</v>
      </c>
      <c r="B210" s="112">
        <v>209</v>
      </c>
      <c r="C210" s="113">
        <v>873</v>
      </c>
      <c r="D210" s="113">
        <v>873</v>
      </c>
      <c r="E210" s="113" t="s">
        <v>67</v>
      </c>
      <c r="F210" s="113">
        <v>2011</v>
      </c>
      <c r="G210" s="113">
        <v>0</v>
      </c>
      <c r="H210" s="113">
        <v>1</v>
      </c>
      <c r="I210" s="113">
        <v>5543447.9000000004</v>
      </c>
      <c r="J210" s="113">
        <v>225243</v>
      </c>
      <c r="K210" s="113">
        <v>18760.810000000001</v>
      </c>
      <c r="L210" s="113">
        <v>372345.18</v>
      </c>
      <c r="M210" s="113">
        <v>7.3539999999999994E-2</v>
      </c>
      <c r="N210" s="39"/>
      <c r="Q210" s="39"/>
      <c r="R210">
        <v>208</v>
      </c>
      <c r="S210">
        <v>4774</v>
      </c>
      <c r="T210">
        <v>4774</v>
      </c>
      <c r="U210" t="s">
        <v>223</v>
      </c>
      <c r="V210">
        <v>0.10615764398655764</v>
      </c>
      <c r="W210">
        <v>8.7244456393336028E-2</v>
      </c>
      <c r="X210">
        <v>7.3767759786037931E-2</v>
      </c>
      <c r="Y210">
        <v>7.8064534047793468E-2</v>
      </c>
      <c r="Z210">
        <v>5.7194627555082339E-2</v>
      </c>
      <c r="AA210">
        <v>2.9373498167536441E-2</v>
      </c>
      <c r="AB210">
        <v>7.539738312670391E-2</v>
      </c>
      <c r="AC210">
        <v>0.10041858099279675</v>
      </c>
      <c r="AD210">
        <v>9.2447867600665826E-2</v>
      </c>
      <c r="AE210">
        <v>0.10974</v>
      </c>
      <c r="AF210">
        <v>0.13564999999999999</v>
      </c>
    </row>
    <row r="211" spans="1:32" ht="27.6" x14ac:dyDescent="0.3">
      <c r="A211" t="str">
        <f t="shared" si="3"/>
        <v>2011_4778</v>
      </c>
      <c r="B211" s="112">
        <v>210</v>
      </c>
      <c r="C211" s="113">
        <v>4778</v>
      </c>
      <c r="D211" s="113">
        <v>4778</v>
      </c>
      <c r="E211" s="113" t="s">
        <v>227</v>
      </c>
      <c r="F211" s="113">
        <v>2011</v>
      </c>
      <c r="G211" s="113">
        <v>0</v>
      </c>
      <c r="H211" s="113">
        <v>1</v>
      </c>
      <c r="I211" s="113">
        <v>4360666.1100000003</v>
      </c>
      <c r="J211" s="113">
        <v>152354</v>
      </c>
      <c r="K211" s="113">
        <v>0</v>
      </c>
      <c r="L211" s="113">
        <v>650753.23</v>
      </c>
      <c r="M211" s="113">
        <v>0.15464</v>
      </c>
      <c r="N211" s="39"/>
      <c r="Q211" s="39"/>
      <c r="R211">
        <v>209</v>
      </c>
      <c r="S211">
        <v>873</v>
      </c>
      <c r="T211">
        <v>873</v>
      </c>
      <c r="U211" t="s">
        <v>67</v>
      </c>
      <c r="V211">
        <v>0.10405345838457339</v>
      </c>
      <c r="W211">
        <v>7.5202551669962148E-2</v>
      </c>
      <c r="X211">
        <v>2.8581324630335126E-2</v>
      </c>
      <c r="Y211">
        <v>3.0114483719259652E-3</v>
      </c>
      <c r="Z211">
        <v>-4.8436063597209492E-2</v>
      </c>
      <c r="AA211">
        <v>7.354097808454127E-2</v>
      </c>
      <c r="AB211">
        <v>0.17850335804868567</v>
      </c>
      <c r="AC211">
        <v>0.23717518640113525</v>
      </c>
      <c r="AD211">
        <v>0.20307320554962743</v>
      </c>
      <c r="AE211">
        <v>0.12089999999999999</v>
      </c>
      <c r="AF211">
        <v>3.2719999999999999E-2</v>
      </c>
    </row>
    <row r="212" spans="1:32" ht="27.6" x14ac:dyDescent="0.3">
      <c r="A212" t="str">
        <f t="shared" si="3"/>
        <v>2011_4777</v>
      </c>
      <c r="B212" s="112">
        <v>211</v>
      </c>
      <c r="C212" s="113">
        <v>4777</v>
      </c>
      <c r="D212" s="113">
        <v>4777</v>
      </c>
      <c r="E212" s="113" t="s">
        <v>226</v>
      </c>
      <c r="F212" s="113">
        <v>2011</v>
      </c>
      <c r="G212" s="113">
        <v>0</v>
      </c>
      <c r="H212" s="113">
        <v>1</v>
      </c>
      <c r="I212" s="113">
        <v>7349847.6200000001</v>
      </c>
      <c r="J212" s="113">
        <v>300338</v>
      </c>
      <c r="K212" s="113">
        <v>57512.85</v>
      </c>
      <c r="L212" s="113">
        <v>705198.42</v>
      </c>
      <c r="M212" s="113">
        <v>0.10818999999999999</v>
      </c>
      <c r="N212" s="39"/>
      <c r="Q212" s="39"/>
      <c r="R212">
        <v>210</v>
      </c>
      <c r="S212">
        <v>4778</v>
      </c>
      <c r="T212">
        <v>4778</v>
      </c>
      <c r="U212" t="s">
        <v>227</v>
      </c>
      <c r="V212">
        <v>0.25787864727191145</v>
      </c>
      <c r="W212">
        <v>0.19141224423681411</v>
      </c>
      <c r="X212">
        <v>8.2631411034193247E-2</v>
      </c>
      <c r="Y212">
        <v>7.0133215613700645E-2</v>
      </c>
      <c r="Z212">
        <v>7.6521905889539985E-2</v>
      </c>
      <c r="AA212">
        <v>0.15463521074248457</v>
      </c>
      <c r="AB212">
        <v>0.23870843583743412</v>
      </c>
      <c r="AC212">
        <v>0.18362039585458687</v>
      </c>
      <c r="AD212">
        <v>0.17374956124933885</v>
      </c>
      <c r="AE212">
        <v>0.19011</v>
      </c>
      <c r="AF212">
        <v>0.21657999999999999</v>
      </c>
    </row>
    <row r="213" spans="1:32" ht="41.4" x14ac:dyDescent="0.3">
      <c r="A213" t="str">
        <f t="shared" si="3"/>
        <v>2011_4776</v>
      </c>
      <c r="B213" s="112">
        <v>212</v>
      </c>
      <c r="C213" s="113">
        <v>4776</v>
      </c>
      <c r="D213" s="113">
        <v>4776</v>
      </c>
      <c r="E213" s="113" t="s">
        <v>225</v>
      </c>
      <c r="F213" s="113">
        <v>2011</v>
      </c>
      <c r="G213" s="113">
        <v>0</v>
      </c>
      <c r="H213" s="113">
        <v>1</v>
      </c>
      <c r="I213" s="113">
        <v>5396031.9699999997</v>
      </c>
      <c r="J213" s="113">
        <v>216272</v>
      </c>
      <c r="K213" s="113">
        <v>0</v>
      </c>
      <c r="L213" s="113">
        <v>318394.74</v>
      </c>
      <c r="M213" s="113">
        <v>6.1469999999999997E-2</v>
      </c>
      <c r="N213" s="39"/>
      <c r="Q213" s="39"/>
      <c r="R213">
        <v>211</v>
      </c>
      <c r="S213">
        <v>4777</v>
      </c>
      <c r="T213">
        <v>4777</v>
      </c>
      <c r="U213" t="s">
        <v>226</v>
      </c>
      <c r="V213">
        <v>0.11113902642212961</v>
      </c>
      <c r="W213">
        <v>5.8239615445399337E-2</v>
      </c>
      <c r="X213">
        <v>6.0805766791969904E-2</v>
      </c>
      <c r="Y213">
        <v>6.5398246507320956E-2</v>
      </c>
      <c r="Z213">
        <v>5.9907924976430792E-2</v>
      </c>
      <c r="AA213">
        <v>0.10819352140979134</v>
      </c>
      <c r="AB213">
        <v>0.18644988127908177</v>
      </c>
      <c r="AC213">
        <v>0.14736315696437266</v>
      </c>
      <c r="AD213">
        <v>0.10115943836837051</v>
      </c>
      <c r="AE213">
        <v>0.2175</v>
      </c>
      <c r="AF213">
        <v>0.32099</v>
      </c>
    </row>
    <row r="214" spans="1:32" ht="27.6" x14ac:dyDescent="0.3">
      <c r="A214" t="str">
        <f t="shared" si="3"/>
        <v>2011_4779</v>
      </c>
      <c r="B214" s="112">
        <v>213</v>
      </c>
      <c r="C214" s="113">
        <v>4779</v>
      </c>
      <c r="D214" s="113">
        <v>4779</v>
      </c>
      <c r="E214" s="113" t="s">
        <v>228</v>
      </c>
      <c r="F214" s="113">
        <v>2011</v>
      </c>
      <c r="G214" s="113">
        <v>0</v>
      </c>
      <c r="H214" s="113">
        <v>1</v>
      </c>
      <c r="I214" s="113">
        <v>11765189.550000001</v>
      </c>
      <c r="J214" s="113">
        <v>473163</v>
      </c>
      <c r="K214" s="113">
        <v>0</v>
      </c>
      <c r="L214" s="113">
        <v>577474.57999999996</v>
      </c>
      <c r="M214" s="113">
        <v>5.1139999999999998E-2</v>
      </c>
      <c r="N214" s="39"/>
      <c r="Q214" s="39"/>
      <c r="R214">
        <v>212</v>
      </c>
      <c r="S214">
        <v>4776</v>
      </c>
      <c r="T214">
        <v>4776</v>
      </c>
      <c r="U214" t="s">
        <v>225</v>
      </c>
      <c r="V214">
        <v>0.14731178307403742</v>
      </c>
      <c r="W214">
        <v>0.11793420785723838</v>
      </c>
      <c r="X214">
        <v>0.15698005351026278</v>
      </c>
      <c r="Y214">
        <v>7.822741233534998E-2</v>
      </c>
      <c r="Z214">
        <v>1.9531850395048574E-2</v>
      </c>
      <c r="AA214">
        <v>6.1469014364385691E-2</v>
      </c>
      <c r="AB214">
        <v>0.12931943990367034</v>
      </c>
      <c r="AC214">
        <v>8.0848915679608807E-2</v>
      </c>
      <c r="AD214">
        <v>0.11402466515770725</v>
      </c>
      <c r="AE214">
        <v>0.16864000000000001</v>
      </c>
      <c r="AF214">
        <v>0.16494</v>
      </c>
    </row>
    <row r="215" spans="1:32" ht="27.6" x14ac:dyDescent="0.3">
      <c r="A215" t="str">
        <f t="shared" si="3"/>
        <v>2011_4784</v>
      </c>
      <c r="B215" s="112">
        <v>214</v>
      </c>
      <c r="C215" s="113">
        <v>4784</v>
      </c>
      <c r="D215" s="113">
        <v>4784</v>
      </c>
      <c r="E215" s="113" t="s">
        <v>229</v>
      </c>
      <c r="F215" s="113">
        <v>2011</v>
      </c>
      <c r="G215" s="113">
        <v>0</v>
      </c>
      <c r="H215" s="113">
        <v>1</v>
      </c>
      <c r="I215" s="113">
        <v>28113225.969999999</v>
      </c>
      <c r="J215" s="113">
        <v>1172973</v>
      </c>
      <c r="K215" s="113">
        <v>106733.09</v>
      </c>
      <c r="L215" s="113">
        <v>2343328.15</v>
      </c>
      <c r="M215" s="113">
        <v>9.0939999999999993E-2</v>
      </c>
      <c r="N215" s="39"/>
      <c r="Q215" s="39"/>
      <c r="R215">
        <v>213</v>
      </c>
      <c r="S215">
        <v>4779</v>
      </c>
      <c r="T215">
        <v>4779</v>
      </c>
      <c r="U215" t="s">
        <v>228</v>
      </c>
      <c r="V215">
        <v>0.20272931400740737</v>
      </c>
      <c r="W215">
        <v>0.1890513904028242</v>
      </c>
      <c r="X215">
        <v>0.20748637234887601</v>
      </c>
      <c r="Y215">
        <v>0.16005320501103962</v>
      </c>
      <c r="Z215">
        <v>0.11035664917712909</v>
      </c>
      <c r="AA215">
        <v>5.1140030307491612E-2</v>
      </c>
      <c r="AB215">
        <v>6.06709388329199E-2</v>
      </c>
      <c r="AC215">
        <v>8.7703637806406734E-2</v>
      </c>
      <c r="AD215">
        <v>0.14364731753122253</v>
      </c>
      <c r="AE215">
        <v>0.25639000000000001</v>
      </c>
      <c r="AF215">
        <v>0.28203</v>
      </c>
    </row>
    <row r="216" spans="1:32" ht="27.6" x14ac:dyDescent="0.3">
      <c r="A216" t="str">
        <f t="shared" si="3"/>
        <v>2011_4785</v>
      </c>
      <c r="B216" s="112">
        <v>215</v>
      </c>
      <c r="C216" s="113">
        <v>4785</v>
      </c>
      <c r="D216" s="113">
        <v>4785</v>
      </c>
      <c r="E216" s="113" t="s">
        <v>793</v>
      </c>
      <c r="F216" s="113">
        <v>2011</v>
      </c>
      <c r="G216" s="113">
        <v>0</v>
      </c>
      <c r="H216" s="113">
        <v>1</v>
      </c>
      <c r="I216" s="113">
        <v>5386981.5300000003</v>
      </c>
      <c r="J216" s="113">
        <v>234364</v>
      </c>
      <c r="K216" s="113">
        <v>0</v>
      </c>
      <c r="L216" s="113">
        <v>911869.84</v>
      </c>
      <c r="M216" s="113">
        <v>0.17696999999999999</v>
      </c>
      <c r="N216" s="39"/>
      <c r="Q216" s="39"/>
      <c r="R216">
        <v>214</v>
      </c>
      <c r="S216">
        <v>4784</v>
      </c>
      <c r="T216">
        <v>4784</v>
      </c>
      <c r="U216" t="s">
        <v>229</v>
      </c>
      <c r="V216">
        <v>5.3204198998407969E-2</v>
      </c>
      <c r="W216">
        <v>0.10069495184540582</v>
      </c>
      <c r="X216">
        <v>0.13523541924758822</v>
      </c>
      <c r="Y216">
        <v>0.13510678086012962</v>
      </c>
      <c r="Z216">
        <v>0.10660518999836816</v>
      </c>
      <c r="AA216">
        <v>9.0944255153369472E-2</v>
      </c>
      <c r="AB216">
        <v>0.16309466822745083</v>
      </c>
      <c r="AC216">
        <v>0.16509104407911696</v>
      </c>
      <c r="AD216">
        <v>0.18246713625237712</v>
      </c>
      <c r="AE216">
        <v>0.17263000000000001</v>
      </c>
      <c r="AF216">
        <v>0.15189</v>
      </c>
    </row>
    <row r="217" spans="1:32" ht="27.6" x14ac:dyDescent="0.3">
      <c r="A217" t="str">
        <f t="shared" si="3"/>
        <v>2011_333</v>
      </c>
      <c r="B217" s="112">
        <v>216</v>
      </c>
      <c r="C217" s="113">
        <v>333</v>
      </c>
      <c r="D217" s="113">
        <v>333</v>
      </c>
      <c r="E217" s="113" t="s">
        <v>357</v>
      </c>
      <c r="F217" s="113">
        <v>2011</v>
      </c>
      <c r="G217" s="113">
        <v>0</v>
      </c>
      <c r="H217" s="113">
        <v>2</v>
      </c>
      <c r="I217" s="113">
        <v>6598426.5099999998</v>
      </c>
      <c r="J217" s="113">
        <v>223793</v>
      </c>
      <c r="K217" s="113">
        <v>0</v>
      </c>
      <c r="L217" s="113">
        <v>1625618.54</v>
      </c>
      <c r="M217" s="113">
        <v>0.25501000000000001</v>
      </c>
      <c r="N217" s="39"/>
      <c r="Q217" s="39"/>
      <c r="R217">
        <v>215</v>
      </c>
      <c r="S217">
        <v>4785</v>
      </c>
      <c r="T217">
        <v>4785</v>
      </c>
      <c r="U217" t="s">
        <v>230</v>
      </c>
      <c r="V217">
        <v>7.2954546293939451E-2</v>
      </c>
      <c r="W217">
        <v>7.9879603478789266E-2</v>
      </c>
      <c r="X217">
        <v>0.11446016264312713</v>
      </c>
      <c r="Y217">
        <v>0.13230226359213165</v>
      </c>
      <c r="Z217">
        <v>0.11835380172391004</v>
      </c>
      <c r="AA217">
        <v>0.1769721572949739</v>
      </c>
      <c r="AB217">
        <v>0.20612569529132588</v>
      </c>
      <c r="AC217">
        <v>0.17908785595638169</v>
      </c>
      <c r="AD217">
        <v>0.2243793215346897</v>
      </c>
      <c r="AE217">
        <v>0.18703</v>
      </c>
      <c r="AF217">
        <v>0.18027000000000001</v>
      </c>
    </row>
    <row r="218" spans="1:32" ht="27.6" x14ac:dyDescent="0.3">
      <c r="A218" t="str">
        <f t="shared" si="3"/>
        <v>2011_4773</v>
      </c>
      <c r="B218" s="112">
        <v>217</v>
      </c>
      <c r="C218" s="113">
        <v>4773</v>
      </c>
      <c r="D218" s="113">
        <v>4773</v>
      </c>
      <c r="E218" s="113" t="s">
        <v>222</v>
      </c>
      <c r="F218" s="113">
        <v>2011</v>
      </c>
      <c r="G218" s="113">
        <v>0</v>
      </c>
      <c r="H218" s="113">
        <v>1</v>
      </c>
      <c r="I218" s="113">
        <v>6918365.9699999997</v>
      </c>
      <c r="J218" s="113">
        <v>216762</v>
      </c>
      <c r="K218" s="113">
        <v>0</v>
      </c>
      <c r="L218" s="113">
        <v>1145172.98</v>
      </c>
      <c r="M218" s="113">
        <v>0.17088</v>
      </c>
      <c r="N218" s="39"/>
      <c r="Q218" s="39"/>
      <c r="R218">
        <v>216</v>
      </c>
      <c r="S218">
        <v>333</v>
      </c>
      <c r="T218">
        <v>333</v>
      </c>
      <c r="U218" t="s">
        <v>357</v>
      </c>
      <c r="V218">
        <v>0.15409831388178785</v>
      </c>
      <c r="W218">
        <v>7.5080331870393702E-2</v>
      </c>
      <c r="X218">
        <v>7.0430417053883781E-2</v>
      </c>
      <c r="Y218">
        <v>-2.0403749321583307E-2</v>
      </c>
      <c r="Z218">
        <v>3.8355326748664063E-2</v>
      </c>
      <c r="AA218">
        <v>0.26651634010199221</v>
      </c>
      <c r="AB218">
        <v>0.375208815358888</v>
      </c>
      <c r="AC218">
        <v>0.39067731907011777</v>
      </c>
      <c r="AD218">
        <v>0.31852024208221869</v>
      </c>
      <c r="AE218">
        <v>0.20338000000000001</v>
      </c>
      <c r="AF218">
        <v>0.23394999999999999</v>
      </c>
    </row>
    <row r="219" spans="1:32" ht="41.4" x14ac:dyDescent="0.3">
      <c r="A219" t="str">
        <f t="shared" si="3"/>
        <v>2011_4788</v>
      </c>
      <c r="B219" s="112">
        <v>218</v>
      </c>
      <c r="C219" s="113">
        <v>4788</v>
      </c>
      <c r="D219" s="113">
        <v>4788</v>
      </c>
      <c r="E219" s="113" t="s">
        <v>232</v>
      </c>
      <c r="F219" s="113">
        <v>2011</v>
      </c>
      <c r="G219" s="113">
        <v>0</v>
      </c>
      <c r="H219" s="113">
        <v>1</v>
      </c>
      <c r="I219" s="113">
        <v>5173689.04</v>
      </c>
      <c r="J219" s="113">
        <v>228179</v>
      </c>
      <c r="K219" s="113">
        <v>0</v>
      </c>
      <c r="L219" s="113">
        <v>856564.77</v>
      </c>
      <c r="M219" s="113">
        <v>0.17319999999999999</v>
      </c>
      <c r="N219" s="39"/>
      <c r="Q219" s="39"/>
      <c r="R219">
        <v>217</v>
      </c>
      <c r="S219">
        <v>4787</v>
      </c>
      <c r="T219">
        <v>4787</v>
      </c>
      <c r="U219" t="s">
        <v>231</v>
      </c>
      <c r="V219">
        <v>0.10208535325688953</v>
      </c>
      <c r="W219">
        <v>-6.7295467647924129E-3</v>
      </c>
      <c r="X219">
        <v>5.3904857022439669E-2</v>
      </c>
      <c r="Y219">
        <v>4.8859033487901667E-2</v>
      </c>
      <c r="Z219">
        <v>-1.1710144043129788E-2</v>
      </c>
      <c r="AA219">
        <v>2.5172055586442893E-2</v>
      </c>
      <c r="AB219">
        <v>1.2159063313580194E-2</v>
      </c>
      <c r="AC219">
        <v>5.7079916363410857E-3</v>
      </c>
      <c r="AD219">
        <v>2.5611550688188621E-2</v>
      </c>
      <c r="AE219">
        <v>0.10791000000000001</v>
      </c>
      <c r="AF219">
        <v>0.17605999999999999</v>
      </c>
    </row>
    <row r="220" spans="1:32" x14ac:dyDescent="0.3">
      <c r="A220" t="str">
        <f t="shared" si="3"/>
        <v>2011_4797</v>
      </c>
      <c r="B220" s="112">
        <v>219</v>
      </c>
      <c r="C220" s="113">
        <v>4797</v>
      </c>
      <c r="D220" s="113">
        <v>4797</v>
      </c>
      <c r="E220" s="113" t="s">
        <v>233</v>
      </c>
      <c r="F220" s="113">
        <v>2011</v>
      </c>
      <c r="G220" s="113">
        <v>0</v>
      </c>
      <c r="H220" s="113">
        <v>1</v>
      </c>
      <c r="I220" s="113">
        <v>21326939.52</v>
      </c>
      <c r="J220" s="113">
        <v>905307</v>
      </c>
      <c r="K220" s="113">
        <v>3393652.65</v>
      </c>
      <c r="L220" s="113">
        <v>1863502.62</v>
      </c>
      <c r="M220" s="113">
        <v>0.25742999999999999</v>
      </c>
      <c r="N220" s="39"/>
      <c r="Q220" s="39"/>
      <c r="R220">
        <v>218</v>
      </c>
      <c r="S220">
        <v>4773</v>
      </c>
      <c r="T220">
        <v>4773</v>
      </c>
      <c r="U220" t="s">
        <v>222</v>
      </c>
      <c r="V220">
        <v>0.26073142133136035</v>
      </c>
      <c r="W220">
        <v>0.24464061150037833</v>
      </c>
      <c r="X220">
        <v>0.22961398093321941</v>
      </c>
      <c r="Y220">
        <v>0.16228755055684502</v>
      </c>
      <c r="Z220">
        <v>0.12597162281439905</v>
      </c>
      <c r="AA220">
        <v>0.17088043177818518</v>
      </c>
      <c r="AB220">
        <v>0.21715198645865313</v>
      </c>
      <c r="AC220">
        <v>0.1965322852639369</v>
      </c>
      <c r="AD220">
        <v>0.13811325878054678</v>
      </c>
      <c r="AE220">
        <v>9.6229999999999996E-2</v>
      </c>
      <c r="AF220">
        <v>9.3020000000000005E-2</v>
      </c>
    </row>
    <row r="221" spans="1:32" x14ac:dyDescent="0.3">
      <c r="A221" t="str">
        <f t="shared" si="3"/>
        <v>2011_4860</v>
      </c>
      <c r="B221" s="112">
        <v>220</v>
      </c>
      <c r="C221" s="113">
        <v>4860</v>
      </c>
      <c r="D221" s="113">
        <v>4860</v>
      </c>
      <c r="E221" s="113" t="s">
        <v>946</v>
      </c>
      <c r="F221" s="113">
        <v>2011</v>
      </c>
      <c r="G221" s="113">
        <v>0</v>
      </c>
      <c r="H221" s="113">
        <v>2</v>
      </c>
      <c r="I221" s="113">
        <v>12072519.369999999</v>
      </c>
      <c r="J221" s="113">
        <v>406115</v>
      </c>
      <c r="K221" s="113">
        <v>6084.21</v>
      </c>
      <c r="L221" s="113">
        <v>1702665.88</v>
      </c>
      <c r="M221" s="113">
        <v>0.14646999999999999</v>
      </c>
      <c r="N221" s="39"/>
      <c r="Q221" s="39"/>
      <c r="R221">
        <v>219</v>
      </c>
      <c r="S221">
        <v>4775</v>
      </c>
      <c r="T221">
        <v>4775</v>
      </c>
      <c r="U221" t="s">
        <v>224</v>
      </c>
      <c r="V221">
        <v>0.25302706446712731</v>
      </c>
      <c r="W221">
        <v>0.25813841467769044</v>
      </c>
      <c r="X221">
        <v>0.20631548225338614</v>
      </c>
      <c r="Y221">
        <v>7.1181116603730471E-2</v>
      </c>
      <c r="Z221">
        <v>1.4551549213375483E-2</v>
      </c>
      <c r="AA221">
        <v>0.13403511728161105</v>
      </c>
      <c r="AB221">
        <v>0.29934678603745896</v>
      </c>
      <c r="AC221">
        <v>0.5052018243858829</v>
      </c>
      <c r="AD221">
        <v>0.44724953336592815</v>
      </c>
      <c r="AE221">
        <v>0.45716000000000001</v>
      </c>
      <c r="AF221">
        <v>0.47392000000000001</v>
      </c>
    </row>
    <row r="222" spans="1:32" x14ac:dyDescent="0.3">
      <c r="A222" t="str">
        <f t="shared" si="3"/>
        <v>2011_4869</v>
      </c>
      <c r="B222" s="112">
        <v>221</v>
      </c>
      <c r="C222" s="113">
        <v>4869</v>
      </c>
      <c r="D222" s="113">
        <v>4869</v>
      </c>
      <c r="E222" s="113" t="s">
        <v>235</v>
      </c>
      <c r="F222" s="113">
        <v>2011</v>
      </c>
      <c r="G222" s="113">
        <v>0</v>
      </c>
      <c r="H222" s="113">
        <v>1</v>
      </c>
      <c r="I222" s="113">
        <v>13728148.07</v>
      </c>
      <c r="J222" s="113">
        <v>602564</v>
      </c>
      <c r="K222" s="113">
        <v>0</v>
      </c>
      <c r="L222" s="113">
        <v>1792597.08</v>
      </c>
      <c r="M222" s="113">
        <v>0.13657</v>
      </c>
      <c r="N222" s="39"/>
      <c r="Q222" s="39"/>
      <c r="R222">
        <v>220</v>
      </c>
      <c r="S222">
        <v>4788</v>
      </c>
      <c r="T222">
        <v>4788</v>
      </c>
      <c r="U222" t="s">
        <v>232</v>
      </c>
      <c r="V222">
        <v>0.11299572801835174</v>
      </c>
      <c r="W222">
        <v>0.14854395870884429</v>
      </c>
      <c r="X222">
        <v>0.19613245987420272</v>
      </c>
      <c r="Y222">
        <v>0.2226588273579109</v>
      </c>
      <c r="Z222">
        <v>0.19257682789957015</v>
      </c>
      <c r="AA222">
        <v>0.17320049157154274</v>
      </c>
      <c r="AB222">
        <v>0.21119041829964982</v>
      </c>
      <c r="AC222">
        <v>0.18022428353482162</v>
      </c>
      <c r="AD222">
        <v>9.7415689158608695E-2</v>
      </c>
      <c r="AE222">
        <v>0.12737000000000001</v>
      </c>
      <c r="AF222">
        <v>0.11387</v>
      </c>
    </row>
    <row r="223" spans="1:32" x14ac:dyDescent="0.3">
      <c r="A223" t="str">
        <f t="shared" si="3"/>
        <v>2011_4878</v>
      </c>
      <c r="B223" s="112">
        <v>222</v>
      </c>
      <c r="C223" s="113">
        <v>4878</v>
      </c>
      <c r="D223" s="113">
        <v>4878</v>
      </c>
      <c r="E223" s="113" t="s">
        <v>236</v>
      </c>
      <c r="F223" s="113">
        <v>2011</v>
      </c>
      <c r="G223" s="113">
        <v>0</v>
      </c>
      <c r="H223" s="113">
        <v>1</v>
      </c>
      <c r="I223" s="113">
        <v>7743674.3399999999</v>
      </c>
      <c r="J223" s="113">
        <v>271535</v>
      </c>
      <c r="K223" s="113">
        <v>6429</v>
      </c>
      <c r="L223" s="113">
        <v>444773.19</v>
      </c>
      <c r="M223" s="113">
        <v>6.0380000000000003E-2</v>
      </c>
      <c r="N223" s="39"/>
      <c r="Q223" s="39"/>
      <c r="R223">
        <v>221</v>
      </c>
      <c r="S223">
        <v>4797</v>
      </c>
      <c r="T223">
        <v>4797</v>
      </c>
      <c r="U223" t="s">
        <v>233</v>
      </c>
      <c r="V223">
        <v>0.26493940998036392</v>
      </c>
      <c r="W223">
        <v>0.34940903751836977</v>
      </c>
      <c r="X223">
        <v>0.34033099488374008</v>
      </c>
      <c r="Y223">
        <v>0.31047103280302424</v>
      </c>
      <c r="Z223">
        <v>0.26903733868048557</v>
      </c>
      <c r="AA223">
        <v>0.25743070564272397</v>
      </c>
      <c r="AB223">
        <v>0.2154365063856063</v>
      </c>
      <c r="AC223">
        <v>0.20629455459264126</v>
      </c>
      <c r="AD223">
        <v>0.18010033759102814</v>
      </c>
      <c r="AE223">
        <v>0.17429</v>
      </c>
      <c r="AF223">
        <v>0.19785</v>
      </c>
    </row>
    <row r="224" spans="1:32" x14ac:dyDescent="0.3">
      <c r="A224" t="str">
        <f t="shared" si="3"/>
        <v>2011_4890</v>
      </c>
      <c r="B224" s="112">
        <v>223</v>
      </c>
      <c r="C224" s="113">
        <v>4890</v>
      </c>
      <c r="D224" s="113">
        <v>4890</v>
      </c>
      <c r="E224" s="113" t="s">
        <v>237</v>
      </c>
      <c r="F224" s="113">
        <v>2011</v>
      </c>
      <c r="G224" s="113">
        <v>0</v>
      </c>
      <c r="H224" s="113">
        <v>1</v>
      </c>
      <c r="I224" s="113">
        <v>9508149.0800000001</v>
      </c>
      <c r="J224" s="113">
        <v>372750</v>
      </c>
      <c r="K224" s="113">
        <v>327.31</v>
      </c>
      <c r="L224" s="113">
        <v>1290662.04</v>
      </c>
      <c r="M224" s="113">
        <v>0.14132</v>
      </c>
      <c r="N224" s="39"/>
      <c r="Q224" s="39"/>
      <c r="R224">
        <v>222</v>
      </c>
      <c r="S224">
        <v>4860</v>
      </c>
      <c r="T224">
        <v>4860</v>
      </c>
      <c r="U224" t="s">
        <v>234</v>
      </c>
      <c r="V224">
        <v>0.28252560285503059</v>
      </c>
      <c r="W224">
        <v>0.22389767852660311</v>
      </c>
      <c r="X224">
        <v>0.14604720054696857</v>
      </c>
      <c r="Y224">
        <v>8.5647297313586612E-3</v>
      </c>
      <c r="Z224">
        <v>2.0103248097810816E-2</v>
      </c>
      <c r="AA224">
        <v>0.10031255798329218</v>
      </c>
      <c r="AB224">
        <v>0.19218226922761039</v>
      </c>
      <c r="AC224">
        <v>0.23607844278302778</v>
      </c>
      <c r="AD224">
        <v>0.2472828303686769</v>
      </c>
      <c r="AE224">
        <v>0.22797000000000001</v>
      </c>
      <c r="AF224">
        <v>0.22328000000000001</v>
      </c>
    </row>
    <row r="225" spans="1:32" x14ac:dyDescent="0.3">
      <c r="A225" t="str">
        <f t="shared" si="3"/>
        <v>2011_4905</v>
      </c>
      <c r="B225" s="112">
        <v>224</v>
      </c>
      <c r="C225" s="113">
        <v>4905</v>
      </c>
      <c r="D225" s="113">
        <v>4905</v>
      </c>
      <c r="E225" s="113" t="s">
        <v>794</v>
      </c>
      <c r="F225" s="113">
        <v>2011</v>
      </c>
      <c r="G225" s="113">
        <v>0</v>
      </c>
      <c r="H225" s="113">
        <v>1</v>
      </c>
      <c r="I225" s="113">
        <v>2824771.1</v>
      </c>
      <c r="J225" s="113">
        <v>101975</v>
      </c>
      <c r="K225" s="113">
        <v>0</v>
      </c>
      <c r="L225" s="114">
        <v>-323816.84999999998</v>
      </c>
      <c r="M225" s="114">
        <v>-0.11892999999999999</v>
      </c>
      <c r="N225" s="39"/>
      <c r="Q225" s="39"/>
      <c r="R225">
        <v>223</v>
      </c>
      <c r="S225">
        <v>4869</v>
      </c>
      <c r="T225">
        <v>4869</v>
      </c>
      <c r="U225" t="s">
        <v>235</v>
      </c>
      <c r="V225">
        <v>0.13401952505661396</v>
      </c>
      <c r="W225">
        <v>0.13105362506207904</v>
      </c>
      <c r="X225">
        <v>0.11474917183057166</v>
      </c>
      <c r="Y225">
        <v>9.1813826243543339E-2</v>
      </c>
      <c r="Z225">
        <v>4.0625490182178724E-2</v>
      </c>
      <c r="AA225">
        <v>0.13657274757754836</v>
      </c>
      <c r="AB225">
        <v>0.25063492597072007</v>
      </c>
      <c r="AC225">
        <v>0.33602052304137836</v>
      </c>
      <c r="AD225">
        <v>0.33326160650184639</v>
      </c>
      <c r="AE225">
        <v>0.31502000000000002</v>
      </c>
      <c r="AF225">
        <v>0.27135999999999999</v>
      </c>
    </row>
    <row r="226" spans="1:32" ht="41.4" x14ac:dyDescent="0.3">
      <c r="A226" t="str">
        <f t="shared" si="3"/>
        <v>2011_4978</v>
      </c>
      <c r="B226" s="112">
        <v>225</v>
      </c>
      <c r="C226" s="113">
        <v>4978</v>
      </c>
      <c r="D226" s="113">
        <v>4978</v>
      </c>
      <c r="E226" s="113" t="s">
        <v>238</v>
      </c>
      <c r="F226" s="113">
        <v>2011</v>
      </c>
      <c r="G226" s="113">
        <v>0</v>
      </c>
      <c r="H226" s="113">
        <v>1</v>
      </c>
      <c r="I226" s="113">
        <v>2443754.7799999998</v>
      </c>
      <c r="J226" s="113">
        <v>96852</v>
      </c>
      <c r="K226" s="113">
        <v>0</v>
      </c>
      <c r="L226" s="113">
        <v>43032.52</v>
      </c>
      <c r="M226" s="113">
        <v>1.8339999999999999E-2</v>
      </c>
      <c r="N226" s="39"/>
      <c r="Q226" s="39"/>
      <c r="R226">
        <v>224</v>
      </c>
      <c r="S226">
        <v>4878</v>
      </c>
      <c r="T226">
        <v>4878</v>
      </c>
      <c r="U226" t="s">
        <v>236</v>
      </c>
      <c r="V226">
        <v>6.7374534271752148E-2</v>
      </c>
      <c r="W226">
        <v>6.9001819794203667E-2</v>
      </c>
      <c r="X226">
        <v>1.960297690285466E-2</v>
      </c>
      <c r="Y226">
        <v>-2.1957376411516703E-2</v>
      </c>
      <c r="Z226">
        <v>-2.382344269292833E-2</v>
      </c>
      <c r="AA226">
        <v>6.0384605996921893E-2</v>
      </c>
      <c r="AB226">
        <v>0.1625177335875054</v>
      </c>
      <c r="AC226">
        <v>0.22335422436813354</v>
      </c>
      <c r="AD226">
        <v>0.27705516386759638</v>
      </c>
      <c r="AE226">
        <v>0.25742999999999999</v>
      </c>
      <c r="AF226">
        <v>0.23329</v>
      </c>
    </row>
    <row r="227" spans="1:32" x14ac:dyDescent="0.3">
      <c r="A227" t="str">
        <f t="shared" si="3"/>
        <v>2011_4995</v>
      </c>
      <c r="B227" s="112">
        <v>226</v>
      </c>
      <c r="C227" s="113">
        <v>4995</v>
      </c>
      <c r="D227" s="113">
        <v>4995</v>
      </c>
      <c r="E227" s="113" t="s">
        <v>239</v>
      </c>
      <c r="F227" s="113">
        <v>2011</v>
      </c>
      <c r="G227" s="113">
        <v>0</v>
      </c>
      <c r="H227" s="113">
        <v>1</v>
      </c>
      <c r="I227" s="113">
        <v>9443833.4700000007</v>
      </c>
      <c r="J227" s="113">
        <v>412962</v>
      </c>
      <c r="K227" s="113">
        <v>0</v>
      </c>
      <c r="L227" s="113">
        <v>563533.48</v>
      </c>
      <c r="M227" s="113">
        <v>6.2399999999999997E-2</v>
      </c>
      <c r="N227" s="39"/>
      <c r="Q227" s="39"/>
      <c r="R227">
        <v>225</v>
      </c>
      <c r="S227">
        <v>4890</v>
      </c>
      <c r="T227">
        <v>4890</v>
      </c>
      <c r="U227" t="s">
        <v>237</v>
      </c>
      <c r="V227">
        <v>0.10535217465758266</v>
      </c>
      <c r="W227">
        <v>0.13251439617044181</v>
      </c>
      <c r="X227">
        <v>0.17439273570705943</v>
      </c>
      <c r="Y227">
        <v>0.16005347951329768</v>
      </c>
      <c r="Z227">
        <v>0.14570096183261949</v>
      </c>
      <c r="AA227">
        <v>0.14131723624711096</v>
      </c>
      <c r="AB227">
        <v>0.19150094338009455</v>
      </c>
      <c r="AC227">
        <v>0.19547580444434959</v>
      </c>
      <c r="AD227">
        <v>0.15838468867653629</v>
      </c>
      <c r="AE227">
        <v>9.7320000000000004E-2</v>
      </c>
      <c r="AF227">
        <v>8.0920000000000006E-2</v>
      </c>
    </row>
    <row r="228" spans="1:32" ht="27.6" x14ac:dyDescent="0.3">
      <c r="A228" t="str">
        <f t="shared" si="3"/>
        <v>2011_5013</v>
      </c>
      <c r="B228" s="112">
        <v>227</v>
      </c>
      <c r="C228" s="113">
        <v>5013</v>
      </c>
      <c r="D228" s="113">
        <v>5013</v>
      </c>
      <c r="E228" s="113" t="s">
        <v>240</v>
      </c>
      <c r="F228" s="113">
        <v>2011</v>
      </c>
      <c r="G228" s="113">
        <v>0</v>
      </c>
      <c r="H228" s="113">
        <v>1</v>
      </c>
      <c r="I228" s="113">
        <v>24385409.620000001</v>
      </c>
      <c r="J228" s="113">
        <v>984199</v>
      </c>
      <c r="K228" s="113">
        <v>0</v>
      </c>
      <c r="L228" s="113">
        <v>313824.61</v>
      </c>
      <c r="M228" s="113">
        <v>1.341E-2</v>
      </c>
      <c r="N228" s="39"/>
      <c r="Q228" s="39"/>
      <c r="R228">
        <v>226</v>
      </c>
      <c r="S228">
        <v>4905</v>
      </c>
      <c r="T228">
        <v>4905</v>
      </c>
      <c r="U228" t="s">
        <v>370</v>
      </c>
      <c r="V228">
        <v>0.11574379314673702</v>
      </c>
      <c r="W228">
        <v>0.10226201181943086</v>
      </c>
      <c r="X228">
        <v>0.1064309641206943</v>
      </c>
      <c r="Y228">
        <v>5.2903472520713299E-2</v>
      </c>
      <c r="Z228">
        <v>-5.9073497352085183E-2</v>
      </c>
      <c r="AA228">
        <v>-0.11892805708073402</v>
      </c>
      <c r="AB228">
        <v>-0.10211590739491133</v>
      </c>
      <c r="AC228">
        <v>-7.2927147497838712E-2</v>
      </c>
      <c r="AD228">
        <v>-7.1313822505645816E-2</v>
      </c>
      <c r="AE228">
        <v>-6.3509999999999997E-2</v>
      </c>
      <c r="AF228">
        <v>-9.7999999999999997E-4</v>
      </c>
    </row>
    <row r="229" spans="1:32" x14ac:dyDescent="0.3">
      <c r="A229" t="str">
        <f t="shared" si="3"/>
        <v>2011_5049</v>
      </c>
      <c r="B229" s="112">
        <v>228</v>
      </c>
      <c r="C229" s="113">
        <v>5049</v>
      </c>
      <c r="D229" s="113">
        <v>5049</v>
      </c>
      <c r="E229" s="113" t="s">
        <v>241</v>
      </c>
      <c r="F229" s="113">
        <v>2011</v>
      </c>
      <c r="G229" s="113">
        <v>0</v>
      </c>
      <c r="H229" s="113">
        <v>1</v>
      </c>
      <c r="I229" s="113">
        <v>43031981.119999997</v>
      </c>
      <c r="J229" s="113">
        <v>1822278</v>
      </c>
      <c r="K229" s="113">
        <v>0</v>
      </c>
      <c r="L229" s="113">
        <v>2893612</v>
      </c>
      <c r="M229" s="113">
        <v>7.0220000000000005E-2</v>
      </c>
      <c r="N229" s="39"/>
      <c r="Q229" s="39"/>
      <c r="R229">
        <v>227</v>
      </c>
      <c r="S229">
        <v>4978</v>
      </c>
      <c r="T229">
        <v>4978</v>
      </c>
      <c r="U229" t="s">
        <v>238</v>
      </c>
      <c r="V229">
        <v>0.11211342686726858</v>
      </c>
      <c r="W229">
        <v>5.7845677534943914E-2</v>
      </c>
      <c r="X229">
        <v>0.14921469342453383</v>
      </c>
      <c r="Y229">
        <v>0.24299975340397978</v>
      </c>
      <c r="Z229">
        <v>0.3877442400756827</v>
      </c>
      <c r="AA229">
        <v>1.8335876699587871E-2</v>
      </c>
      <c r="AB229">
        <v>0.29583774393338513</v>
      </c>
      <c r="AC229">
        <v>0.31026440798993349</v>
      </c>
      <c r="AD229">
        <v>0.11513480159193938</v>
      </c>
      <c r="AE229">
        <v>-3.032E-2</v>
      </c>
      <c r="AF229">
        <v>5.1490000000000001E-2</v>
      </c>
    </row>
    <row r="230" spans="1:32" x14ac:dyDescent="0.3">
      <c r="A230" t="str">
        <f t="shared" si="3"/>
        <v>2011_5160</v>
      </c>
      <c r="B230" s="112">
        <v>229</v>
      </c>
      <c r="C230" s="113">
        <v>5319</v>
      </c>
      <c r="D230" s="113">
        <v>5160</v>
      </c>
      <c r="E230" s="113" t="s">
        <v>18</v>
      </c>
      <c r="F230" s="113">
        <v>2011</v>
      </c>
      <c r="G230" s="113">
        <v>0</v>
      </c>
      <c r="H230" s="113">
        <v>1</v>
      </c>
      <c r="I230" s="113">
        <v>10093012.710000001</v>
      </c>
      <c r="J230" s="113">
        <v>401539</v>
      </c>
      <c r="K230" s="113">
        <v>0</v>
      </c>
      <c r="L230" s="113">
        <v>641736.52</v>
      </c>
      <c r="M230" s="113">
        <v>6.6220000000000001E-2</v>
      </c>
      <c r="N230" s="70"/>
      <c r="Q230" s="70"/>
      <c r="R230">
        <v>228</v>
      </c>
      <c r="S230">
        <v>4995</v>
      </c>
      <c r="T230">
        <v>4995</v>
      </c>
      <c r="U230" t="s">
        <v>239</v>
      </c>
      <c r="V230">
        <v>2.658632969105509E-2</v>
      </c>
      <c r="W230">
        <v>7.2239191252398199E-3</v>
      </c>
      <c r="X230">
        <v>-1.5637283899189534E-2</v>
      </c>
      <c r="Y230">
        <v>-4.6453542779672695E-2</v>
      </c>
      <c r="Z230">
        <v>-7.3238859922718669E-2</v>
      </c>
      <c r="AA230">
        <v>6.2400786222240406E-2</v>
      </c>
      <c r="AB230">
        <v>0.18665307214325627</v>
      </c>
      <c r="AC230">
        <v>0.28437747578129691</v>
      </c>
      <c r="AD230">
        <v>0.2880409747439035</v>
      </c>
      <c r="AE230">
        <v>0.24167</v>
      </c>
      <c r="AF230">
        <v>0.17413000000000001</v>
      </c>
    </row>
    <row r="231" spans="1:32" ht="27.6" x14ac:dyDescent="0.3">
      <c r="A231" t="str">
        <f t="shared" si="3"/>
        <v>2011_5121</v>
      </c>
      <c r="B231" s="112">
        <v>230</v>
      </c>
      <c r="C231" s="113">
        <v>5121</v>
      </c>
      <c r="D231" s="113">
        <v>5121</v>
      </c>
      <c r="E231" s="113" t="s">
        <v>242</v>
      </c>
      <c r="F231" s="113">
        <v>2011</v>
      </c>
      <c r="G231" s="113">
        <v>0</v>
      </c>
      <c r="H231" s="113">
        <v>1</v>
      </c>
      <c r="I231" s="113">
        <v>7919814.54</v>
      </c>
      <c r="J231" s="113">
        <v>304077</v>
      </c>
      <c r="K231" s="113">
        <v>0</v>
      </c>
      <c r="L231" s="113">
        <v>72281.929999999993</v>
      </c>
      <c r="M231" s="113">
        <v>9.4900000000000002E-3</v>
      </c>
      <c r="N231" s="39"/>
      <c r="Q231" s="39"/>
      <c r="R231">
        <v>229</v>
      </c>
      <c r="S231">
        <v>5013</v>
      </c>
      <c r="T231">
        <v>5013</v>
      </c>
      <c r="U231" t="s">
        <v>240</v>
      </c>
      <c r="V231">
        <v>8.8903018693116911E-2</v>
      </c>
      <c r="W231">
        <v>2.3205264857998245E-2</v>
      </c>
      <c r="X231">
        <v>-2.7778406955642689E-2</v>
      </c>
      <c r="Y231">
        <v>-2.5652635601918959E-2</v>
      </c>
      <c r="Z231">
        <v>-3.7549810688860388E-2</v>
      </c>
      <c r="AA231">
        <v>1.3410614309491651E-2</v>
      </c>
      <c r="AB231">
        <v>5.6684156280356016E-2</v>
      </c>
      <c r="AC231">
        <v>6.4251770182559592E-2</v>
      </c>
      <c r="AD231">
        <v>5.1014521332388048E-2</v>
      </c>
      <c r="AE231">
        <v>4.6690000000000002E-2</v>
      </c>
      <c r="AF231">
        <v>8.9270000000000002E-2</v>
      </c>
    </row>
    <row r="232" spans="1:32" ht="27.6" x14ac:dyDescent="0.3">
      <c r="A232" t="str">
        <f t="shared" si="3"/>
        <v>2011_5139</v>
      </c>
      <c r="B232" s="112">
        <v>231</v>
      </c>
      <c r="C232" s="113">
        <v>5139</v>
      </c>
      <c r="D232" s="113">
        <v>5139</v>
      </c>
      <c r="E232" s="113" t="s">
        <v>243</v>
      </c>
      <c r="F232" s="113">
        <v>2011</v>
      </c>
      <c r="G232" s="113">
        <v>0</v>
      </c>
      <c r="H232" s="113">
        <v>1</v>
      </c>
      <c r="I232" s="113">
        <v>2193216.75</v>
      </c>
      <c r="J232" s="113">
        <v>83051</v>
      </c>
      <c r="K232" s="113">
        <v>0</v>
      </c>
      <c r="L232" s="113">
        <v>616255.74</v>
      </c>
      <c r="M232" s="113">
        <v>0.29204000000000002</v>
      </c>
      <c r="N232" s="39"/>
      <c r="Q232" s="39"/>
      <c r="R232">
        <v>230</v>
      </c>
      <c r="S232">
        <v>5049</v>
      </c>
      <c r="T232">
        <v>5049</v>
      </c>
      <c r="U232" t="s">
        <v>241</v>
      </c>
      <c r="V232">
        <v>4.6584686868051346E-2</v>
      </c>
      <c r="W232">
        <v>4.8590680542269379E-2</v>
      </c>
      <c r="X232">
        <v>6.6080864734941486E-2</v>
      </c>
      <c r="Y232">
        <v>6.2347985883278376E-2</v>
      </c>
      <c r="Z232">
        <v>5.1396321219061708E-2</v>
      </c>
      <c r="AA232">
        <v>7.0216764036712148E-2</v>
      </c>
      <c r="AB232">
        <v>0.11338919438491089</v>
      </c>
      <c r="AC232">
        <v>0.13046000938406141</v>
      </c>
      <c r="AD232">
        <v>0.12673070937160108</v>
      </c>
      <c r="AE232">
        <v>0.13475999999999999</v>
      </c>
      <c r="AF232">
        <v>0.15049000000000001</v>
      </c>
    </row>
    <row r="233" spans="1:32" x14ac:dyDescent="0.3">
      <c r="A233" t="str">
        <f t="shared" si="3"/>
        <v>2011_5163</v>
      </c>
      <c r="B233" s="112">
        <v>232</v>
      </c>
      <c r="C233" s="113">
        <v>5163</v>
      </c>
      <c r="D233" s="113">
        <v>5163</v>
      </c>
      <c r="E233" s="113" t="s">
        <v>244</v>
      </c>
      <c r="F233" s="113">
        <v>2011</v>
      </c>
      <c r="G233" s="113">
        <v>0</v>
      </c>
      <c r="H233" s="113">
        <v>1</v>
      </c>
      <c r="I233" s="113">
        <v>7477870.6399999997</v>
      </c>
      <c r="J233" s="113">
        <v>277917</v>
      </c>
      <c r="K233" s="113">
        <v>0</v>
      </c>
      <c r="L233" s="113">
        <v>1760409.45</v>
      </c>
      <c r="M233" s="113">
        <v>0.2445</v>
      </c>
      <c r="N233" s="39"/>
      <c r="Q233" s="39"/>
      <c r="R233">
        <v>231</v>
      </c>
      <c r="S233">
        <v>5319</v>
      </c>
      <c r="T233">
        <v>5160</v>
      </c>
      <c r="U233" t="s">
        <v>18</v>
      </c>
      <c r="V233">
        <v>4.7537792892083368E-2</v>
      </c>
      <c r="W233">
        <v>-1.7569932401767523E-3</v>
      </c>
      <c r="X233">
        <v>1.6097900790679399E-2</v>
      </c>
      <c r="Y233">
        <v>-3.0748937991003571E-2</v>
      </c>
      <c r="Z233">
        <v>-2.7411816172567584E-2</v>
      </c>
      <c r="AA233">
        <v>6.6216608454278097E-2</v>
      </c>
      <c r="AB233">
        <v>0.14617929988655218</v>
      </c>
      <c r="AC233">
        <v>0.21990809786551982</v>
      </c>
      <c r="AD233">
        <v>0.22331588374016195</v>
      </c>
      <c r="AE233">
        <v>0.20265</v>
      </c>
      <c r="AF233">
        <v>0.15698999999999999</v>
      </c>
    </row>
    <row r="234" spans="1:32" x14ac:dyDescent="0.3">
      <c r="A234" t="str">
        <f t="shared" si="3"/>
        <v>2011_5166</v>
      </c>
      <c r="B234" s="112">
        <v>233</v>
      </c>
      <c r="C234" s="113">
        <v>5166</v>
      </c>
      <c r="D234" s="113">
        <v>5166</v>
      </c>
      <c r="E234" s="113" t="s">
        <v>245</v>
      </c>
      <c r="F234" s="113">
        <v>2011</v>
      </c>
      <c r="G234" s="113">
        <v>0</v>
      </c>
      <c r="H234" s="113">
        <v>1</v>
      </c>
      <c r="I234" s="113">
        <v>19796338.940000001</v>
      </c>
      <c r="J234" s="113">
        <v>887814</v>
      </c>
      <c r="K234" s="113">
        <v>0</v>
      </c>
      <c r="L234" s="113">
        <v>1762310.17</v>
      </c>
      <c r="M234" s="113">
        <v>9.3200000000000005E-2</v>
      </c>
      <c r="N234" s="39"/>
      <c r="Q234" s="39"/>
      <c r="R234">
        <v>232</v>
      </c>
      <c r="S234">
        <v>5121</v>
      </c>
      <c r="T234">
        <v>5121</v>
      </c>
      <c r="U234" t="s">
        <v>242</v>
      </c>
      <c r="V234">
        <v>1.1529832002144382E-2</v>
      </c>
      <c r="W234">
        <v>4.6558109134640174E-2</v>
      </c>
      <c r="X234">
        <v>3.3502493661795689E-2</v>
      </c>
      <c r="Y234">
        <v>-3.1109968575002849E-2</v>
      </c>
      <c r="Z234">
        <v>-0.10092580205922946</v>
      </c>
      <c r="AA234">
        <v>9.4911267123315279E-3</v>
      </c>
      <c r="AB234">
        <v>0.10809373785031874</v>
      </c>
      <c r="AC234">
        <v>0.17494708802688122</v>
      </c>
      <c r="AD234">
        <v>0.23818798671647656</v>
      </c>
      <c r="AE234">
        <v>0.22084000000000001</v>
      </c>
      <c r="AF234">
        <v>0.15884000000000001</v>
      </c>
    </row>
    <row r="235" spans="1:32" x14ac:dyDescent="0.3">
      <c r="A235" t="str">
        <f t="shared" si="3"/>
        <v>2011_5184</v>
      </c>
      <c r="B235" s="112">
        <v>234</v>
      </c>
      <c r="C235" s="113">
        <v>5184</v>
      </c>
      <c r="D235" s="113">
        <v>5184</v>
      </c>
      <c r="E235" s="113" t="s">
        <v>246</v>
      </c>
      <c r="F235" s="113">
        <v>2011</v>
      </c>
      <c r="G235" s="113">
        <v>0</v>
      </c>
      <c r="H235" s="113">
        <v>1</v>
      </c>
      <c r="I235" s="113">
        <v>19060977.02</v>
      </c>
      <c r="J235" s="113">
        <v>729595</v>
      </c>
      <c r="K235" s="113">
        <v>5995</v>
      </c>
      <c r="L235" s="113">
        <v>3379827.82</v>
      </c>
      <c r="M235" s="113">
        <v>0.1847</v>
      </c>
      <c r="N235" s="39"/>
      <c r="Q235" s="39"/>
      <c r="R235">
        <v>233</v>
      </c>
      <c r="S235">
        <v>5139</v>
      </c>
      <c r="T235">
        <v>5139</v>
      </c>
      <c r="U235" t="s">
        <v>243</v>
      </c>
      <c r="V235">
        <v>0.17730678379398945</v>
      </c>
      <c r="W235">
        <v>0.21274574169292562</v>
      </c>
      <c r="X235">
        <v>0.27354481172353862</v>
      </c>
      <c r="Y235">
        <v>0.30921269298513554</v>
      </c>
      <c r="Z235">
        <v>0.2796542183684298</v>
      </c>
      <c r="AA235">
        <v>0.29204139058744555</v>
      </c>
      <c r="AB235">
        <v>0.29005541710710275</v>
      </c>
      <c r="AC235">
        <v>0.24568160385892832</v>
      </c>
      <c r="AD235">
        <v>0.14993445618077592</v>
      </c>
      <c r="AE235">
        <v>0.16244</v>
      </c>
      <c r="AF235">
        <v>0.19001000000000001</v>
      </c>
    </row>
    <row r="236" spans="1:32" ht="27.6" x14ac:dyDescent="0.3">
      <c r="A236" t="str">
        <f t="shared" si="3"/>
        <v>2011_5250</v>
      </c>
      <c r="B236" s="112">
        <v>235</v>
      </c>
      <c r="C236" s="113">
        <v>5250</v>
      </c>
      <c r="D236" s="113">
        <v>5250</v>
      </c>
      <c r="E236" s="113" t="s">
        <v>247</v>
      </c>
      <c r="F236" s="113">
        <v>2011</v>
      </c>
      <c r="G236" s="113">
        <v>0</v>
      </c>
      <c r="H236" s="113">
        <v>1</v>
      </c>
      <c r="I236" s="113">
        <v>33260732.109999999</v>
      </c>
      <c r="J236" s="113">
        <v>1426627</v>
      </c>
      <c r="K236" s="113">
        <v>1076176.94</v>
      </c>
      <c r="L236" s="113">
        <v>931821.95</v>
      </c>
      <c r="M236" s="113">
        <v>6.3079999999999997E-2</v>
      </c>
      <c r="N236" s="39"/>
      <c r="Q236" s="39"/>
      <c r="R236">
        <v>234</v>
      </c>
      <c r="S236">
        <v>5163</v>
      </c>
      <c r="T236">
        <v>5163</v>
      </c>
      <c r="U236" t="s">
        <v>244</v>
      </c>
      <c r="V236">
        <v>5.1621175523876427E-2</v>
      </c>
      <c r="W236">
        <v>5.1440635566132223E-2</v>
      </c>
      <c r="X236">
        <v>6.9200426642100493E-2</v>
      </c>
      <c r="Y236">
        <v>0.10232758676925501</v>
      </c>
      <c r="Z236">
        <v>0.11562504423442492</v>
      </c>
      <c r="AA236">
        <v>0.24450288682692128</v>
      </c>
      <c r="AB236">
        <v>0.34888511216913409</v>
      </c>
      <c r="AC236">
        <v>0.39178838867248778</v>
      </c>
      <c r="AD236">
        <v>0.28519403048499659</v>
      </c>
      <c r="AE236">
        <v>0.22461</v>
      </c>
      <c r="AF236">
        <v>0.18668999999999999</v>
      </c>
    </row>
    <row r="237" spans="1:32" ht="27.6" x14ac:dyDescent="0.3">
      <c r="A237" t="str">
        <f t="shared" si="3"/>
        <v>2011_5256</v>
      </c>
      <c r="B237" s="112">
        <v>236</v>
      </c>
      <c r="C237" s="113">
        <v>5256</v>
      </c>
      <c r="D237" s="113">
        <v>5256</v>
      </c>
      <c r="E237" s="113" t="s">
        <v>248</v>
      </c>
      <c r="F237" s="113">
        <v>2011</v>
      </c>
      <c r="G237" s="113">
        <v>0</v>
      </c>
      <c r="H237" s="113">
        <v>1</v>
      </c>
      <c r="I237" s="113">
        <v>6481744.7300000004</v>
      </c>
      <c r="J237" s="113">
        <v>253163</v>
      </c>
      <c r="K237" s="113">
        <v>0</v>
      </c>
      <c r="L237" s="113">
        <v>1401454.39</v>
      </c>
      <c r="M237" s="113">
        <v>0.22500000000000001</v>
      </c>
      <c r="N237" s="39"/>
      <c r="Q237" s="39"/>
      <c r="R237">
        <v>235</v>
      </c>
      <c r="S237">
        <v>5166</v>
      </c>
      <c r="T237">
        <v>5166</v>
      </c>
      <c r="U237" t="s">
        <v>245</v>
      </c>
      <c r="V237">
        <v>0.11036686533860002</v>
      </c>
      <c r="W237">
        <v>9.9562083428945694E-2</v>
      </c>
      <c r="X237">
        <v>8.7701964576588548E-2</v>
      </c>
      <c r="Y237">
        <v>0.10357769897691235</v>
      </c>
      <c r="Z237">
        <v>5.8508338889078589E-2</v>
      </c>
      <c r="AA237">
        <v>9.3201885159847897E-2</v>
      </c>
      <c r="AB237">
        <v>0.12533070304394914</v>
      </c>
      <c r="AC237">
        <v>0.12960114070760306</v>
      </c>
      <c r="AD237">
        <v>0.10782037058107281</v>
      </c>
      <c r="AE237">
        <v>0.10446</v>
      </c>
      <c r="AF237">
        <v>8.5400000000000004E-2</v>
      </c>
    </row>
    <row r="238" spans="1:32" ht="27.6" x14ac:dyDescent="0.3">
      <c r="A238" t="str">
        <f t="shared" si="3"/>
        <v>2011_5283</v>
      </c>
      <c r="B238" s="112">
        <v>237</v>
      </c>
      <c r="C238" s="113">
        <v>5283</v>
      </c>
      <c r="D238" s="113">
        <v>5283</v>
      </c>
      <c r="E238" s="113" t="s">
        <v>249</v>
      </c>
      <c r="F238" s="113">
        <v>2011</v>
      </c>
      <c r="G238" s="113">
        <v>0</v>
      </c>
      <c r="H238" s="113">
        <v>2</v>
      </c>
      <c r="I238" s="113">
        <v>9850489.3800000008</v>
      </c>
      <c r="J238" s="113">
        <v>348388</v>
      </c>
      <c r="K238" s="113">
        <v>0</v>
      </c>
      <c r="L238" s="113">
        <v>1391966.17</v>
      </c>
      <c r="M238" s="113">
        <v>0.14649000000000001</v>
      </c>
      <c r="N238" s="39"/>
      <c r="Q238" s="39"/>
      <c r="R238">
        <v>236</v>
      </c>
      <c r="S238">
        <v>5184</v>
      </c>
      <c r="T238">
        <v>5184</v>
      </c>
      <c r="U238" t="s">
        <v>246</v>
      </c>
      <c r="V238">
        <v>5.6074190361780707E-3</v>
      </c>
      <c r="W238">
        <v>1.851346409784542E-2</v>
      </c>
      <c r="X238">
        <v>2.8624911270420848E-2</v>
      </c>
      <c r="Y238">
        <v>3.6249963754035545E-2</v>
      </c>
      <c r="Z238">
        <v>4.7680486979197266E-2</v>
      </c>
      <c r="AA238">
        <v>0.18470090341830103</v>
      </c>
      <c r="AB238">
        <v>0.29588238463205185</v>
      </c>
      <c r="AC238">
        <v>0.33671901495757361</v>
      </c>
      <c r="AD238">
        <v>0.27466262949438941</v>
      </c>
      <c r="AE238">
        <v>0.20448</v>
      </c>
      <c r="AF238">
        <v>0.1145</v>
      </c>
    </row>
    <row r="239" spans="1:32" x14ac:dyDescent="0.3">
      <c r="A239" t="str">
        <f t="shared" si="3"/>
        <v>2011_5310</v>
      </c>
      <c r="B239" s="112">
        <v>238</v>
      </c>
      <c r="C239" s="113">
        <v>5310</v>
      </c>
      <c r="D239" s="113">
        <v>5310</v>
      </c>
      <c r="E239" s="113" t="s">
        <v>250</v>
      </c>
      <c r="F239" s="113">
        <v>2011</v>
      </c>
      <c r="G239" s="113">
        <v>0</v>
      </c>
      <c r="H239" s="113">
        <v>1</v>
      </c>
      <c r="I239" s="113">
        <v>6193612.8499999996</v>
      </c>
      <c r="J239" s="113">
        <v>253008</v>
      </c>
      <c r="K239" s="113">
        <v>0</v>
      </c>
      <c r="L239" s="114">
        <v>-549571.13</v>
      </c>
      <c r="M239" s="114">
        <v>-9.2509999999999995E-2</v>
      </c>
      <c r="N239" s="39"/>
      <c r="Q239" s="39"/>
      <c r="R239">
        <v>237</v>
      </c>
      <c r="S239">
        <v>5250</v>
      </c>
      <c r="T239">
        <v>5250</v>
      </c>
      <c r="U239" t="s">
        <v>247</v>
      </c>
      <c r="V239">
        <v>7.8599219352166114E-2</v>
      </c>
      <c r="W239">
        <v>6.9164984305249824E-2</v>
      </c>
      <c r="X239">
        <v>4.5647425119684545E-2</v>
      </c>
      <c r="Y239">
        <v>4.3251528634692699E-2</v>
      </c>
      <c r="Z239">
        <v>3.6643120527624737E-2</v>
      </c>
      <c r="AA239">
        <v>6.3076969905751498E-2</v>
      </c>
      <c r="AB239">
        <v>8.2770674862617979E-2</v>
      </c>
      <c r="AC239">
        <v>9.7188157110283321E-2</v>
      </c>
      <c r="AD239">
        <v>0.10835248377483385</v>
      </c>
      <c r="AE239">
        <v>0.12361</v>
      </c>
      <c r="AF239">
        <v>0.11684</v>
      </c>
    </row>
    <row r="240" spans="1:32" ht="27.6" x14ac:dyDescent="0.3">
      <c r="A240" t="str">
        <f t="shared" si="3"/>
        <v>2011_5325</v>
      </c>
      <c r="B240" s="112">
        <v>239</v>
      </c>
      <c r="C240" s="113">
        <v>5323</v>
      </c>
      <c r="D240" s="113">
        <v>5325</v>
      </c>
      <c r="E240" s="113" t="s">
        <v>251</v>
      </c>
      <c r="F240" s="113">
        <v>2011</v>
      </c>
      <c r="G240" s="113">
        <v>0</v>
      </c>
      <c r="H240" s="113">
        <v>1</v>
      </c>
      <c r="I240" s="113">
        <v>8258149.1900000004</v>
      </c>
      <c r="J240" s="113">
        <v>278373</v>
      </c>
      <c r="K240" s="113">
        <v>0</v>
      </c>
      <c r="L240" s="113">
        <v>1140054.93</v>
      </c>
      <c r="M240" s="113">
        <v>0.14287</v>
      </c>
      <c r="N240" s="39"/>
      <c r="Q240" s="39"/>
      <c r="R240">
        <v>238</v>
      </c>
      <c r="S240">
        <v>5256</v>
      </c>
      <c r="T240">
        <v>5256</v>
      </c>
      <c r="U240" t="s">
        <v>248</v>
      </c>
      <c r="V240">
        <v>-2.5930701444960316E-2</v>
      </c>
      <c r="W240">
        <v>1.2193655033253523E-2</v>
      </c>
      <c r="X240">
        <v>0.1092465073056338</v>
      </c>
      <c r="Y240">
        <v>0.18839541704265306</v>
      </c>
      <c r="Z240">
        <v>0.233585520891956</v>
      </c>
      <c r="AA240">
        <v>0.22500377304995239</v>
      </c>
      <c r="AB240">
        <v>0.25494771817566958</v>
      </c>
      <c r="AC240">
        <v>0.16796053681586523</v>
      </c>
      <c r="AD240">
        <v>6.1326403292546933E-2</v>
      </c>
      <c r="AE240">
        <v>2.1530000000000001E-2</v>
      </c>
      <c r="AF240">
        <v>3.6549999999999999E-2</v>
      </c>
    </row>
    <row r="241" spans="1:32" x14ac:dyDescent="0.3">
      <c r="A241" t="str">
        <f t="shared" si="3"/>
        <v>2011_5463</v>
      </c>
      <c r="B241" s="112">
        <v>240</v>
      </c>
      <c r="C241" s="113">
        <v>5463</v>
      </c>
      <c r="D241" s="113">
        <v>5463</v>
      </c>
      <c r="E241" s="113" t="s">
        <v>253</v>
      </c>
      <c r="F241" s="113">
        <v>2011</v>
      </c>
      <c r="G241" s="113">
        <v>0</v>
      </c>
      <c r="H241" s="113">
        <v>1</v>
      </c>
      <c r="I241" s="113">
        <v>13592545.539999999</v>
      </c>
      <c r="J241" s="113">
        <v>530993</v>
      </c>
      <c r="K241" s="113">
        <v>20385.060000000001</v>
      </c>
      <c r="L241" s="113">
        <v>763573.57</v>
      </c>
      <c r="M241" s="113">
        <v>6.0019999999999997E-2</v>
      </c>
      <c r="N241" s="39"/>
      <c r="Q241" s="39"/>
      <c r="R241">
        <v>239</v>
      </c>
      <c r="S241">
        <v>5283</v>
      </c>
      <c r="T241">
        <v>5283</v>
      </c>
      <c r="U241" t="s">
        <v>249</v>
      </c>
      <c r="V241">
        <v>0.27780823744707028</v>
      </c>
      <c r="W241">
        <v>0.27940847597680979</v>
      </c>
      <c r="X241">
        <v>0.21315331205752958</v>
      </c>
      <c r="Y241">
        <v>0.14093295500437028</v>
      </c>
      <c r="Z241">
        <v>0.1205324985474924</v>
      </c>
      <c r="AA241">
        <v>0.18050744120782436</v>
      </c>
      <c r="AB241">
        <v>0.21671522599579021</v>
      </c>
      <c r="AC241">
        <v>0.36934740740511512</v>
      </c>
      <c r="AD241">
        <v>0.32151725224944888</v>
      </c>
      <c r="AE241">
        <v>0.27307999999999999</v>
      </c>
      <c r="AF241">
        <v>0.25352999999999998</v>
      </c>
    </row>
    <row r="242" spans="1:32" ht="27.6" x14ac:dyDescent="0.3">
      <c r="A242" t="str">
        <f t="shared" si="3"/>
        <v>2011_5486</v>
      </c>
      <c r="B242" s="112">
        <v>241</v>
      </c>
      <c r="C242" s="113">
        <v>5486</v>
      </c>
      <c r="D242" s="113">
        <v>5486</v>
      </c>
      <c r="E242" s="113" t="s">
        <v>254</v>
      </c>
      <c r="F242" s="113">
        <v>2011</v>
      </c>
      <c r="G242" s="113">
        <v>0</v>
      </c>
      <c r="H242" s="113">
        <v>1</v>
      </c>
      <c r="I242" s="113">
        <v>3880722.1</v>
      </c>
      <c r="J242" s="113">
        <v>190139</v>
      </c>
      <c r="K242" s="113">
        <v>0</v>
      </c>
      <c r="L242" s="113">
        <v>430660.73</v>
      </c>
      <c r="M242" s="113">
        <v>0.11669</v>
      </c>
      <c r="N242" s="39"/>
      <c r="Q242" s="39"/>
      <c r="R242">
        <v>240</v>
      </c>
      <c r="S242">
        <v>5310</v>
      </c>
      <c r="T242">
        <v>5310</v>
      </c>
      <c r="U242" t="s">
        <v>250</v>
      </c>
      <c r="V242">
        <v>5.336275626184965E-2</v>
      </c>
      <c r="W242">
        <v>8.2165699219597765E-2</v>
      </c>
      <c r="X242">
        <v>0.11589004512665745</v>
      </c>
      <c r="Y242">
        <v>1.7066120728844798E-2</v>
      </c>
      <c r="Z242">
        <v>-6.8566216601167115E-2</v>
      </c>
      <c r="AA242">
        <v>-9.2510972178194956E-2</v>
      </c>
      <c r="AB242">
        <v>2.4528567669121304E-3</v>
      </c>
      <c r="AC242">
        <v>6.4203317451988581E-2</v>
      </c>
      <c r="AD242">
        <v>0.15428008344936603</v>
      </c>
      <c r="AE242">
        <v>0.22378000000000001</v>
      </c>
      <c r="AF242">
        <v>0.18371000000000001</v>
      </c>
    </row>
    <row r="243" spans="1:32" x14ac:dyDescent="0.3">
      <c r="A243" t="str">
        <f t="shared" si="3"/>
        <v>2011_5508</v>
      </c>
      <c r="B243" s="112">
        <v>242</v>
      </c>
      <c r="C243" s="113">
        <v>5508</v>
      </c>
      <c r="D243" s="113">
        <v>5508</v>
      </c>
      <c r="E243" s="113" t="s">
        <v>255</v>
      </c>
      <c r="F243" s="113">
        <v>2011</v>
      </c>
      <c r="G243" s="113">
        <v>0</v>
      </c>
      <c r="H243" s="113">
        <v>1</v>
      </c>
      <c r="I243" s="113">
        <v>3535278.77</v>
      </c>
      <c r="J243" s="113">
        <v>140441</v>
      </c>
      <c r="K243" s="113">
        <v>0</v>
      </c>
      <c r="L243" s="113">
        <v>760252.9</v>
      </c>
      <c r="M243" s="113">
        <v>0.22394</v>
      </c>
      <c r="N243" s="39"/>
      <c r="Q243" s="39"/>
      <c r="R243">
        <v>241</v>
      </c>
      <c r="S243">
        <v>5323</v>
      </c>
      <c r="T243">
        <v>5325</v>
      </c>
      <c r="U243" t="s">
        <v>251</v>
      </c>
      <c r="V243">
        <v>0.20338958454755882</v>
      </c>
      <c r="W243">
        <v>2.8348475140971868E-2</v>
      </c>
      <c r="X243">
        <v>3.7926071657483525E-3</v>
      </c>
      <c r="Y243">
        <v>-7.3378640301183184E-2</v>
      </c>
      <c r="Z243">
        <v>-4.4702783693991284E-2</v>
      </c>
      <c r="AA243">
        <v>0.14286803324492736</v>
      </c>
      <c r="AB243">
        <v>0.21485805932369859</v>
      </c>
      <c r="AC243">
        <v>0.289665003870136</v>
      </c>
      <c r="AD243">
        <v>0.33320991214615597</v>
      </c>
      <c r="AE243">
        <v>0.31309999999999999</v>
      </c>
      <c r="AF243">
        <v>0.33076</v>
      </c>
    </row>
    <row r="244" spans="1:32" ht="27.6" x14ac:dyDescent="0.3">
      <c r="A244" t="str">
        <f t="shared" si="3"/>
        <v>2011_1975</v>
      </c>
      <c r="B244" s="112">
        <v>243</v>
      </c>
      <c r="C244" s="113">
        <v>1975</v>
      </c>
      <c r="D244" s="113">
        <v>1975</v>
      </c>
      <c r="E244" s="113" t="s">
        <v>121</v>
      </c>
      <c r="F244" s="113">
        <v>2011</v>
      </c>
      <c r="G244" s="113">
        <v>0</v>
      </c>
      <c r="H244" s="113">
        <v>1</v>
      </c>
      <c r="I244" s="113">
        <v>4631992.2699999996</v>
      </c>
      <c r="J244" s="113">
        <v>184215</v>
      </c>
      <c r="K244" s="113">
        <v>0</v>
      </c>
      <c r="L244" s="113">
        <v>657807.27</v>
      </c>
      <c r="M244" s="113">
        <v>0.1479</v>
      </c>
      <c r="N244" s="70"/>
      <c r="Q244" s="70"/>
      <c r="R244">
        <v>242</v>
      </c>
      <c r="S244">
        <v>5463</v>
      </c>
      <c r="T244">
        <v>5463</v>
      </c>
      <c r="U244" t="s">
        <v>253</v>
      </c>
      <c r="V244">
        <v>9.427276979868035E-2</v>
      </c>
      <c r="W244">
        <v>-2.0142595818003787E-3</v>
      </c>
      <c r="X244">
        <v>2.2679386356467247E-2</v>
      </c>
      <c r="Y244">
        <v>-4.773001807009114E-2</v>
      </c>
      <c r="Z244">
        <v>-5.1661520027739161E-2</v>
      </c>
      <c r="AA244">
        <v>6.0020325118257348E-2</v>
      </c>
      <c r="AB244">
        <v>0.1410873964217835</v>
      </c>
      <c r="AC244">
        <v>0.20680317080080127</v>
      </c>
      <c r="AD244">
        <v>0.23177214543940111</v>
      </c>
      <c r="AE244">
        <v>0.21132999999999999</v>
      </c>
      <c r="AF244">
        <v>0.14623</v>
      </c>
    </row>
    <row r="245" spans="1:32" ht="27.6" x14ac:dyDescent="0.3">
      <c r="A245" t="str">
        <f t="shared" si="3"/>
        <v>2011_5510</v>
      </c>
      <c r="B245" s="112">
        <v>244</v>
      </c>
      <c r="C245" s="113">
        <v>4824</v>
      </c>
      <c r="D245" s="113">
        <v>5510</v>
      </c>
      <c r="E245" s="113" t="s">
        <v>256</v>
      </c>
      <c r="F245" s="113">
        <v>2011</v>
      </c>
      <c r="G245" s="113">
        <v>0</v>
      </c>
      <c r="H245" s="113">
        <v>1</v>
      </c>
      <c r="I245" s="113">
        <v>6753566.7300000004</v>
      </c>
      <c r="J245" s="113">
        <v>271411</v>
      </c>
      <c r="K245" s="113">
        <v>0</v>
      </c>
      <c r="L245" s="113">
        <v>740286.86</v>
      </c>
      <c r="M245" s="113">
        <v>0.1142</v>
      </c>
      <c r="N245" s="39"/>
      <c r="Q245" s="39"/>
      <c r="R245">
        <v>243</v>
      </c>
      <c r="S245">
        <v>5486</v>
      </c>
      <c r="T245">
        <v>5486</v>
      </c>
      <c r="U245" t="s">
        <v>254</v>
      </c>
      <c r="V245">
        <v>0.4333487766551411</v>
      </c>
      <c r="W245">
        <v>0.43264795050892219</v>
      </c>
      <c r="X245">
        <v>0.38647340435345212</v>
      </c>
      <c r="Y245">
        <v>0.30007370987667592</v>
      </c>
      <c r="Z245">
        <v>0.19913375233733008</v>
      </c>
      <c r="AA245">
        <v>0.11669178510030026</v>
      </c>
      <c r="AB245">
        <v>9.0763355580436855E-2</v>
      </c>
      <c r="AC245">
        <v>6.2704485045891101E-2</v>
      </c>
      <c r="AD245">
        <v>8.7157366675396336E-2</v>
      </c>
      <c r="AE245">
        <v>0.18003</v>
      </c>
      <c r="AF245">
        <v>0.34143000000000001</v>
      </c>
    </row>
    <row r="246" spans="1:32" ht="27.6" x14ac:dyDescent="0.3">
      <c r="A246" t="str">
        <f t="shared" si="3"/>
        <v>2011_5607</v>
      </c>
      <c r="B246" s="112">
        <v>245</v>
      </c>
      <c r="C246" s="113">
        <v>5607</v>
      </c>
      <c r="D246" s="113">
        <v>5607</v>
      </c>
      <c r="E246" s="113" t="s">
        <v>257</v>
      </c>
      <c r="F246" s="113">
        <v>2011</v>
      </c>
      <c r="G246" s="113">
        <v>0</v>
      </c>
      <c r="H246" s="113">
        <v>1</v>
      </c>
      <c r="I246" s="113">
        <v>6802963.5899999999</v>
      </c>
      <c r="J246" s="113">
        <v>278582</v>
      </c>
      <c r="K246" s="113">
        <v>0</v>
      </c>
      <c r="L246" s="113">
        <v>1833535.69</v>
      </c>
      <c r="M246" s="113">
        <v>0.28103</v>
      </c>
      <c r="N246" s="39"/>
      <c r="Q246" s="39"/>
      <c r="R246">
        <v>244</v>
      </c>
      <c r="S246">
        <v>5508</v>
      </c>
      <c r="T246">
        <v>5508</v>
      </c>
      <c r="U246" t="s">
        <v>255</v>
      </c>
      <c r="V246">
        <v>6.9900095830296234E-4</v>
      </c>
      <c r="W246">
        <v>7.775241382488686E-2</v>
      </c>
      <c r="X246">
        <v>0.16945820991866442</v>
      </c>
      <c r="Y246">
        <v>0.1773942535097302</v>
      </c>
      <c r="Z246">
        <v>0.22671719998755105</v>
      </c>
      <c r="AA246">
        <v>0.22394380866099531</v>
      </c>
      <c r="AB246">
        <v>0.17255766060045358</v>
      </c>
      <c r="AC246">
        <v>0.24637185945682913</v>
      </c>
      <c r="AD246">
        <v>0.32234301758619177</v>
      </c>
      <c r="AE246">
        <v>0.33312999999999998</v>
      </c>
      <c r="AF246">
        <v>0.29741000000000001</v>
      </c>
    </row>
    <row r="247" spans="1:32" ht="27.6" x14ac:dyDescent="0.3">
      <c r="A247" t="str">
        <f t="shared" si="3"/>
        <v>2011_5643</v>
      </c>
      <c r="B247" s="112">
        <v>246</v>
      </c>
      <c r="C247" s="113">
        <v>5643</v>
      </c>
      <c r="D247" s="113">
        <v>5643</v>
      </c>
      <c r="E247" s="113" t="s">
        <v>258</v>
      </c>
      <c r="F247" s="113">
        <v>2011</v>
      </c>
      <c r="G247" s="113">
        <v>0</v>
      </c>
      <c r="H247" s="113">
        <v>1</v>
      </c>
      <c r="I247" s="113">
        <v>9308055.1799999997</v>
      </c>
      <c r="J247" s="113">
        <v>374891</v>
      </c>
      <c r="K247" s="113">
        <v>0</v>
      </c>
      <c r="L247" s="113">
        <v>596811.44999999995</v>
      </c>
      <c r="M247" s="113">
        <v>6.6809999999999994E-2</v>
      </c>
      <c r="N247" s="39"/>
      <c r="Q247" s="39"/>
      <c r="R247">
        <v>245</v>
      </c>
      <c r="S247">
        <v>1975</v>
      </c>
      <c r="T247">
        <v>1975</v>
      </c>
      <c r="U247" t="s">
        <v>121</v>
      </c>
      <c r="V247">
        <v>0.27346530595869029</v>
      </c>
      <c r="W247">
        <v>0.2835063449100324</v>
      </c>
      <c r="X247">
        <v>0.2736097635893493</v>
      </c>
      <c r="Y247">
        <v>0.23029079621041201</v>
      </c>
      <c r="Z247">
        <v>0.14543562432510562</v>
      </c>
      <c r="AA247">
        <v>0.14789573084895055</v>
      </c>
      <c r="AB247">
        <v>0.13904017332521157</v>
      </c>
      <c r="AC247">
        <v>0.15663224400133807</v>
      </c>
      <c r="AD247">
        <v>0.17881968154658867</v>
      </c>
      <c r="AE247">
        <v>0.17224</v>
      </c>
      <c r="AF247">
        <v>0.14932999999999999</v>
      </c>
    </row>
    <row r="248" spans="1:32" ht="55.2" x14ac:dyDescent="0.3">
      <c r="A248" t="str">
        <f t="shared" si="3"/>
        <v>2011_5697</v>
      </c>
      <c r="B248" s="112">
        <v>247</v>
      </c>
      <c r="C248" s="113">
        <v>5697</v>
      </c>
      <c r="D248" s="113">
        <v>5697</v>
      </c>
      <c r="E248" s="113" t="s">
        <v>795</v>
      </c>
      <c r="F248" s="113">
        <v>2011</v>
      </c>
      <c r="G248" s="113">
        <v>0</v>
      </c>
      <c r="H248" s="113">
        <v>1</v>
      </c>
      <c r="I248" s="113">
        <v>4999001.0599999996</v>
      </c>
      <c r="J248" s="113">
        <v>227040</v>
      </c>
      <c r="K248" s="113">
        <v>0</v>
      </c>
      <c r="L248" s="113">
        <v>654724.5</v>
      </c>
      <c r="M248" s="113">
        <v>0.13719999999999999</v>
      </c>
      <c r="N248" s="39"/>
      <c r="Q248" s="39"/>
      <c r="R248">
        <v>246</v>
      </c>
      <c r="S248">
        <v>4824</v>
      </c>
      <c r="T248">
        <v>5510</v>
      </c>
      <c r="U248" t="s">
        <v>256</v>
      </c>
      <c r="V248">
        <v>5.4376344958341101E-2</v>
      </c>
      <c r="W248">
        <v>6.0558392409783939E-2</v>
      </c>
      <c r="X248">
        <v>8.3512180073721139E-3</v>
      </c>
      <c r="Y248">
        <v>8.2146640097424034E-2</v>
      </c>
      <c r="Z248">
        <v>7.7312079942733564E-2</v>
      </c>
      <c r="AA248">
        <v>0.11420380670181769</v>
      </c>
      <c r="AB248">
        <v>0.14290914268373384</v>
      </c>
      <c r="AC248">
        <v>0.18619377936760742</v>
      </c>
      <c r="AD248">
        <v>3.259542884488003E-2</v>
      </c>
      <c r="AE248">
        <v>3.4049999999999997E-2</v>
      </c>
      <c r="AF248">
        <v>6.5329999999999999E-2</v>
      </c>
    </row>
    <row r="249" spans="1:32" ht="27.6" x14ac:dyDescent="0.3">
      <c r="A249" t="str">
        <f t="shared" si="3"/>
        <v>2011_5724</v>
      </c>
      <c r="B249" s="112">
        <v>248</v>
      </c>
      <c r="C249" s="113">
        <v>5724</v>
      </c>
      <c r="D249" s="113">
        <v>5724</v>
      </c>
      <c r="E249" s="113" t="s">
        <v>260</v>
      </c>
      <c r="F249" s="113">
        <v>2011</v>
      </c>
      <c r="G249" s="113">
        <v>0</v>
      </c>
      <c r="H249" s="113">
        <v>1</v>
      </c>
      <c r="I249" s="113">
        <v>2854832.85</v>
      </c>
      <c r="J249" s="113">
        <v>104924</v>
      </c>
      <c r="K249" s="113">
        <v>0</v>
      </c>
      <c r="L249" s="113">
        <v>63849.14</v>
      </c>
      <c r="M249" s="113">
        <v>2.3220000000000001E-2</v>
      </c>
      <c r="N249" s="39"/>
      <c r="Q249" s="39"/>
      <c r="R249">
        <v>247</v>
      </c>
      <c r="S249">
        <v>5607</v>
      </c>
      <c r="T249">
        <v>5607</v>
      </c>
      <c r="U249" t="s">
        <v>257</v>
      </c>
      <c r="V249">
        <v>0.23585624457701554</v>
      </c>
      <c r="W249">
        <v>0.23427836546714501</v>
      </c>
      <c r="X249">
        <v>0.21932481386993388</v>
      </c>
      <c r="Y249">
        <v>0.21875554424767277</v>
      </c>
      <c r="Z249">
        <v>0.25958521513074362</v>
      </c>
      <c r="AA249">
        <v>0.28102827290333277</v>
      </c>
      <c r="AB249">
        <v>0.29833035788208723</v>
      </c>
      <c r="AC249">
        <v>0.29399770373506462</v>
      </c>
      <c r="AD249">
        <v>0.33137205104423689</v>
      </c>
      <c r="AE249">
        <v>0.35248000000000002</v>
      </c>
      <c r="AF249">
        <v>0.48370999999999997</v>
      </c>
    </row>
    <row r="250" spans="1:32" x14ac:dyDescent="0.3">
      <c r="A250" t="str">
        <f t="shared" si="3"/>
        <v>2011_5805</v>
      </c>
      <c r="B250" s="112">
        <v>249</v>
      </c>
      <c r="C250" s="113">
        <v>5805</v>
      </c>
      <c r="D250" s="113">
        <v>5805</v>
      </c>
      <c r="E250" s="113" t="s">
        <v>262</v>
      </c>
      <c r="F250" s="113">
        <v>2011</v>
      </c>
      <c r="G250" s="113">
        <v>0</v>
      </c>
      <c r="H250" s="113">
        <v>1</v>
      </c>
      <c r="I250" s="113">
        <v>13701028.23</v>
      </c>
      <c r="J250" s="113">
        <v>495489</v>
      </c>
      <c r="K250" s="113">
        <v>0</v>
      </c>
      <c r="L250" s="113">
        <v>1903922.88</v>
      </c>
      <c r="M250" s="113">
        <v>0.14418</v>
      </c>
      <c r="N250" s="39"/>
      <c r="Q250" s="39"/>
      <c r="R250">
        <v>248</v>
      </c>
      <c r="S250">
        <v>5643</v>
      </c>
      <c r="T250">
        <v>5643</v>
      </c>
      <c r="U250" t="s">
        <v>258</v>
      </c>
      <c r="V250">
        <v>4.7351347919894357E-2</v>
      </c>
      <c r="W250">
        <v>6.6971442780820734E-2</v>
      </c>
      <c r="X250">
        <v>6.996510030227443E-2</v>
      </c>
      <c r="Y250">
        <v>2.1275459997784997E-2</v>
      </c>
      <c r="Z250">
        <v>2.3778460234676863E-2</v>
      </c>
      <c r="AA250">
        <v>6.680851688992466E-2</v>
      </c>
      <c r="AB250">
        <v>0.16622010944647403</v>
      </c>
      <c r="AC250">
        <v>0.22494495761646846</v>
      </c>
      <c r="AD250">
        <v>0.23389875976400654</v>
      </c>
      <c r="AE250">
        <v>0.21251999999999999</v>
      </c>
      <c r="AF250">
        <v>0.19112000000000001</v>
      </c>
    </row>
    <row r="251" spans="1:32" ht="41.4" x14ac:dyDescent="0.3">
      <c r="A251" t="str">
        <f t="shared" si="3"/>
        <v>2011_5823</v>
      </c>
      <c r="B251" s="112">
        <v>250</v>
      </c>
      <c r="C251" s="113">
        <v>5823</v>
      </c>
      <c r="D251" s="113">
        <v>5823</v>
      </c>
      <c r="E251" s="113" t="s">
        <v>263</v>
      </c>
      <c r="F251" s="113">
        <v>2011</v>
      </c>
      <c r="G251" s="113">
        <v>0</v>
      </c>
      <c r="H251" s="113">
        <v>1</v>
      </c>
      <c r="I251" s="113">
        <v>4786367.25</v>
      </c>
      <c r="J251" s="113">
        <v>164682</v>
      </c>
      <c r="K251" s="113">
        <v>0</v>
      </c>
      <c r="L251" s="113">
        <v>269922.45</v>
      </c>
      <c r="M251" s="113">
        <v>5.8400000000000001E-2</v>
      </c>
      <c r="N251" s="39"/>
      <c r="Q251" s="39"/>
      <c r="R251">
        <v>249</v>
      </c>
      <c r="S251">
        <v>5697</v>
      </c>
      <c r="T251">
        <v>5697</v>
      </c>
      <c r="U251" t="s">
        <v>259</v>
      </c>
      <c r="V251">
        <v>0.12257424820048962</v>
      </c>
      <c r="W251">
        <v>0.13385803606971233</v>
      </c>
      <c r="X251">
        <v>0.11141994649242999</v>
      </c>
      <c r="Y251">
        <v>0.12678332205967277</v>
      </c>
      <c r="Z251">
        <v>0.12113569461728781</v>
      </c>
      <c r="AA251">
        <v>0.13720239787539257</v>
      </c>
      <c r="AB251">
        <v>0.17540034690729905</v>
      </c>
      <c r="AC251">
        <v>0.19315649250170253</v>
      </c>
      <c r="AD251">
        <v>0.16213803683196687</v>
      </c>
      <c r="AE251">
        <v>0.12575</v>
      </c>
      <c r="AF251">
        <v>9.0219999999999995E-2</v>
      </c>
    </row>
    <row r="252" spans="1:32" ht="27.6" x14ac:dyDescent="0.3">
      <c r="A252" t="str">
        <f t="shared" si="3"/>
        <v>2011_5832</v>
      </c>
      <c r="B252" s="112">
        <v>251</v>
      </c>
      <c r="C252" s="113">
        <v>5832</v>
      </c>
      <c r="D252" s="113">
        <v>5832</v>
      </c>
      <c r="E252" s="113" t="s">
        <v>264</v>
      </c>
      <c r="F252" s="113">
        <v>2011</v>
      </c>
      <c r="G252" s="113">
        <v>0</v>
      </c>
      <c r="H252" s="113">
        <v>1</v>
      </c>
      <c r="I252" s="113">
        <v>3045249.27</v>
      </c>
      <c r="J252" s="113">
        <v>128110</v>
      </c>
      <c r="K252" s="113">
        <v>0</v>
      </c>
      <c r="L252" s="113">
        <v>503270.43</v>
      </c>
      <c r="M252" s="113">
        <v>0.17252000000000001</v>
      </c>
      <c r="N252" s="39"/>
      <c r="Q252" s="39"/>
      <c r="R252">
        <v>250</v>
      </c>
      <c r="S252">
        <v>5724</v>
      </c>
      <c r="T252">
        <v>5724</v>
      </c>
      <c r="U252" t="s">
        <v>260</v>
      </c>
      <c r="V252">
        <v>0.14979613021584903</v>
      </c>
      <c r="W252">
        <v>0.10984130925744766</v>
      </c>
      <c r="X252">
        <v>7.5901019423577271E-2</v>
      </c>
      <c r="Y252">
        <v>3.8969611723541166E-2</v>
      </c>
      <c r="Z252">
        <v>1.2010472201055236E-2</v>
      </c>
      <c r="AA252">
        <v>2.3218638683242171E-2</v>
      </c>
      <c r="AB252">
        <v>0.10146359751089666</v>
      </c>
      <c r="AC252">
        <v>0.17216763254384318</v>
      </c>
      <c r="AD252">
        <v>0.23622112289472386</v>
      </c>
      <c r="AE252">
        <v>0.20169000000000001</v>
      </c>
      <c r="AF252">
        <v>0.15731999999999999</v>
      </c>
    </row>
    <row r="253" spans="1:32" ht="41.4" x14ac:dyDescent="0.3">
      <c r="A253" t="str">
        <f t="shared" si="3"/>
        <v>2011_5877</v>
      </c>
      <c r="B253" s="112">
        <v>252</v>
      </c>
      <c r="C253" s="113">
        <v>5877</v>
      </c>
      <c r="D253" s="113">
        <v>5877</v>
      </c>
      <c r="E253" s="113" t="s">
        <v>265</v>
      </c>
      <c r="F253" s="113">
        <v>2011</v>
      </c>
      <c r="G253" s="113">
        <v>0</v>
      </c>
      <c r="H253" s="113">
        <v>1</v>
      </c>
      <c r="I253" s="113">
        <v>14698353.83</v>
      </c>
      <c r="J253" s="113">
        <v>572872</v>
      </c>
      <c r="K253" s="113">
        <v>0</v>
      </c>
      <c r="L253" s="113">
        <v>1948378.64</v>
      </c>
      <c r="M253" s="113">
        <v>0.13793</v>
      </c>
      <c r="N253" s="39"/>
      <c r="Q253" s="39"/>
      <c r="R253">
        <v>251</v>
      </c>
      <c r="S253">
        <v>5805</v>
      </c>
      <c r="T253">
        <v>5805</v>
      </c>
      <c r="U253" t="s">
        <v>262</v>
      </c>
      <c r="V253">
        <v>0.21775869073584156</v>
      </c>
      <c r="W253">
        <v>0.1907616483086074</v>
      </c>
      <c r="X253">
        <v>0.181468471636267</v>
      </c>
      <c r="Y253">
        <v>0.15861859583934215</v>
      </c>
      <c r="Z253">
        <v>0.16908174888901806</v>
      </c>
      <c r="AA253">
        <v>0.1441760799645892</v>
      </c>
      <c r="AB253">
        <v>0.1961045198246541</v>
      </c>
      <c r="AC253">
        <v>0.17242514600892031</v>
      </c>
      <c r="AD253">
        <v>0.20028988857364394</v>
      </c>
      <c r="AE253">
        <v>0.17749999999999999</v>
      </c>
      <c r="AF253">
        <v>0.12884000000000001</v>
      </c>
    </row>
    <row r="254" spans="1:32" x14ac:dyDescent="0.3">
      <c r="A254" t="str">
        <f t="shared" si="3"/>
        <v>2011_5895</v>
      </c>
      <c r="B254" s="112">
        <v>253</v>
      </c>
      <c r="C254" s="113">
        <v>5895</v>
      </c>
      <c r="D254" s="113">
        <v>5895</v>
      </c>
      <c r="E254" s="113" t="s">
        <v>266</v>
      </c>
      <c r="F254" s="113">
        <v>2011</v>
      </c>
      <c r="G254" s="113">
        <v>0</v>
      </c>
      <c r="H254" s="113">
        <v>1</v>
      </c>
      <c r="I254" s="113">
        <v>2763908.05</v>
      </c>
      <c r="J254" s="113">
        <v>108278</v>
      </c>
      <c r="K254" s="113">
        <v>0</v>
      </c>
      <c r="L254" s="113">
        <v>230610.7</v>
      </c>
      <c r="M254" s="113">
        <v>8.6840000000000001E-2</v>
      </c>
      <c r="N254" s="39"/>
      <c r="Q254" s="39"/>
      <c r="R254">
        <v>252</v>
      </c>
      <c r="S254">
        <v>5823</v>
      </c>
      <c r="T254">
        <v>5823</v>
      </c>
      <c r="U254" t="s">
        <v>263</v>
      </c>
      <c r="V254">
        <v>0.10446596255582583</v>
      </c>
      <c r="W254">
        <v>0.11232742935892177</v>
      </c>
      <c r="X254">
        <v>9.8154722227784097E-2</v>
      </c>
      <c r="Y254">
        <v>4.6043826196064799E-2</v>
      </c>
      <c r="Z254">
        <v>-7.5955158797625115E-4</v>
      </c>
      <c r="AA254">
        <v>5.8403468734700183E-2</v>
      </c>
      <c r="AB254">
        <v>0.11374316541988898</v>
      </c>
      <c r="AC254">
        <v>0.14126004548743834</v>
      </c>
      <c r="AD254">
        <v>0.16775146518743397</v>
      </c>
      <c r="AE254">
        <v>0.17796000000000001</v>
      </c>
      <c r="AF254">
        <v>0.20977999999999999</v>
      </c>
    </row>
    <row r="255" spans="1:32" x14ac:dyDescent="0.3">
      <c r="A255" t="str">
        <f t="shared" si="3"/>
        <v>2011_5949</v>
      </c>
      <c r="B255" s="112">
        <v>254</v>
      </c>
      <c r="C255" s="113">
        <v>5949</v>
      </c>
      <c r="D255" s="113">
        <v>5949</v>
      </c>
      <c r="E255" s="113" t="s">
        <v>267</v>
      </c>
      <c r="F255" s="113">
        <v>2011</v>
      </c>
      <c r="G255" s="113">
        <v>0</v>
      </c>
      <c r="H255" s="113">
        <v>1</v>
      </c>
      <c r="I255" s="113">
        <v>10225300.65</v>
      </c>
      <c r="J255" s="113">
        <v>444320</v>
      </c>
      <c r="K255" s="113">
        <v>0</v>
      </c>
      <c r="L255" s="113">
        <v>1379732.82</v>
      </c>
      <c r="M255" s="113">
        <v>0.14105999999999999</v>
      </c>
      <c r="N255" s="39"/>
      <c r="Q255" s="39"/>
      <c r="R255">
        <v>253</v>
      </c>
      <c r="S255">
        <v>5832</v>
      </c>
      <c r="T255">
        <v>5832</v>
      </c>
      <c r="U255" t="s">
        <v>264</v>
      </c>
      <c r="V255">
        <v>0.18090789510077565</v>
      </c>
      <c r="W255">
        <v>0.13909445272668106</v>
      </c>
      <c r="X255">
        <v>0.15933447137721388</v>
      </c>
      <c r="Y255">
        <v>0.17443812816857923</v>
      </c>
      <c r="Z255">
        <v>0.23721865887100779</v>
      </c>
      <c r="AA255">
        <v>0.17252190705313838</v>
      </c>
      <c r="AB255">
        <v>0.21520812950364682</v>
      </c>
      <c r="AC255">
        <v>0.2068150665206086</v>
      </c>
      <c r="AD255">
        <v>0.11880808697617332</v>
      </c>
      <c r="AE255">
        <v>1.197E-2</v>
      </c>
      <c r="AF255">
        <v>6.4759999999999998E-2</v>
      </c>
    </row>
    <row r="256" spans="1:32" ht="27.6" x14ac:dyDescent="0.3">
      <c r="A256" t="str">
        <f t="shared" si="3"/>
        <v>2011_5976</v>
      </c>
      <c r="B256" s="112">
        <v>255</v>
      </c>
      <c r="C256" s="113">
        <v>5976</v>
      </c>
      <c r="D256" s="113">
        <v>5976</v>
      </c>
      <c r="E256" s="113" t="s">
        <v>268</v>
      </c>
      <c r="F256" s="113">
        <v>2011</v>
      </c>
      <c r="G256" s="113">
        <v>0</v>
      </c>
      <c r="H256" s="113">
        <v>1</v>
      </c>
      <c r="I256" s="113">
        <v>10059557.640000001</v>
      </c>
      <c r="J256" s="113">
        <v>413540</v>
      </c>
      <c r="K256" s="113">
        <v>186545.35</v>
      </c>
      <c r="L256" s="113">
        <v>445594.8</v>
      </c>
      <c r="M256" s="113">
        <v>6.5530000000000005E-2</v>
      </c>
      <c r="N256" s="39"/>
      <c r="Q256" s="39"/>
      <c r="R256">
        <v>254</v>
      </c>
      <c r="S256">
        <v>5877</v>
      </c>
      <c r="T256">
        <v>5877</v>
      </c>
      <c r="U256" t="s">
        <v>265</v>
      </c>
      <c r="V256">
        <v>7.0087173859848043E-3</v>
      </c>
      <c r="W256">
        <v>3.6447036219561003E-2</v>
      </c>
      <c r="X256">
        <v>5.5729172439442996E-2</v>
      </c>
      <c r="Y256">
        <v>7.7861950435758359E-2</v>
      </c>
      <c r="Z256">
        <v>8.9801956269000283E-2</v>
      </c>
      <c r="AA256">
        <v>0.1379336056248355</v>
      </c>
      <c r="AB256">
        <v>0.20120043061931123</v>
      </c>
      <c r="AC256">
        <v>0.22711771589441684</v>
      </c>
      <c r="AD256">
        <v>0.18004084466739231</v>
      </c>
      <c r="AE256">
        <v>0.13086999999999999</v>
      </c>
      <c r="AF256">
        <v>0.14446000000000001</v>
      </c>
    </row>
    <row r="257" spans="1:32" ht="41.4" x14ac:dyDescent="0.3">
      <c r="A257" t="str">
        <f t="shared" si="3"/>
        <v>2011_5994</v>
      </c>
      <c r="B257" s="112">
        <v>256</v>
      </c>
      <c r="C257" s="113">
        <v>5994</v>
      </c>
      <c r="D257" s="113">
        <v>5994</v>
      </c>
      <c r="E257" s="113" t="s">
        <v>269</v>
      </c>
      <c r="F257" s="113">
        <v>2011</v>
      </c>
      <c r="G257" s="113">
        <v>0</v>
      </c>
      <c r="H257" s="113">
        <v>1</v>
      </c>
      <c r="I257" s="113">
        <v>7968821.3200000003</v>
      </c>
      <c r="J257" s="113">
        <v>332139</v>
      </c>
      <c r="K257" s="113">
        <v>0</v>
      </c>
      <c r="L257" s="113">
        <v>1146615.71</v>
      </c>
      <c r="M257" s="113">
        <v>0.15015000000000001</v>
      </c>
      <c r="N257" s="39"/>
      <c r="Q257" s="39"/>
      <c r="R257">
        <v>255</v>
      </c>
      <c r="S257">
        <v>5895</v>
      </c>
      <c r="T257">
        <v>5895</v>
      </c>
      <c r="U257" t="s">
        <v>266</v>
      </c>
      <c r="V257">
        <v>2.1102050844529679E-2</v>
      </c>
      <c r="W257">
        <v>1.443862786737023E-2</v>
      </c>
      <c r="X257">
        <v>3.1718645024394601E-2</v>
      </c>
      <c r="Y257">
        <v>3.5471040476059056E-2</v>
      </c>
      <c r="Z257">
        <v>-3.0383447286308408E-2</v>
      </c>
      <c r="AA257">
        <v>8.683841335505299E-2</v>
      </c>
      <c r="AB257">
        <v>0.24077554681175894</v>
      </c>
      <c r="AC257">
        <v>0.32206162483795386</v>
      </c>
      <c r="AD257">
        <v>0.34351730801168762</v>
      </c>
      <c r="AE257">
        <v>0.35314000000000001</v>
      </c>
      <c r="AF257">
        <v>0.35378999999999999</v>
      </c>
    </row>
    <row r="258" spans="1:32" x14ac:dyDescent="0.3">
      <c r="A258" t="str">
        <f t="shared" si="3"/>
        <v>2011_6003</v>
      </c>
      <c r="B258" s="112">
        <v>257</v>
      </c>
      <c r="C258" s="113">
        <v>6003</v>
      </c>
      <c r="D258" s="113">
        <v>6003</v>
      </c>
      <c r="E258" s="113" t="s">
        <v>270</v>
      </c>
      <c r="F258" s="113">
        <v>2011</v>
      </c>
      <c r="G258" s="113">
        <v>0</v>
      </c>
      <c r="H258" s="113">
        <v>1</v>
      </c>
      <c r="I258" s="113">
        <v>4170876.85</v>
      </c>
      <c r="J258" s="113">
        <v>158235</v>
      </c>
      <c r="K258" s="113">
        <v>13168.9</v>
      </c>
      <c r="L258" s="113">
        <v>385765.66</v>
      </c>
      <c r="M258" s="113">
        <v>9.9419999999999994E-2</v>
      </c>
      <c r="N258" s="39"/>
      <c r="Q258" s="39"/>
      <c r="R258">
        <v>256</v>
      </c>
      <c r="S258">
        <v>5949</v>
      </c>
      <c r="T258">
        <v>5949</v>
      </c>
      <c r="U258" t="s">
        <v>267</v>
      </c>
      <c r="V258">
        <v>8.435921187089343E-2</v>
      </c>
      <c r="W258">
        <v>5.7192038445498396E-2</v>
      </c>
      <c r="X258">
        <v>4.2588523925588935E-2</v>
      </c>
      <c r="Y258">
        <v>7.1368870574703036E-2</v>
      </c>
      <c r="Z258">
        <v>0.10225093718128495</v>
      </c>
      <c r="AA258">
        <v>0.14106283095448102</v>
      </c>
      <c r="AB258">
        <v>0.11938304829012837</v>
      </c>
      <c r="AC258">
        <v>0.13926348606369884</v>
      </c>
      <c r="AD258">
        <v>0.10400295186162437</v>
      </c>
      <c r="AE258">
        <v>9.4880000000000006E-2</v>
      </c>
      <c r="AF258">
        <v>0.12751999999999999</v>
      </c>
    </row>
    <row r="259" spans="1:32" ht="27.6" x14ac:dyDescent="0.3">
      <c r="A259" t="str">
        <f t="shared" ref="A259:A322" si="4">CONCATENATE(F259,"_",D259)</f>
        <v>2011_6012</v>
      </c>
      <c r="B259" s="112">
        <v>258</v>
      </c>
      <c r="C259" s="113">
        <v>6012</v>
      </c>
      <c r="D259" s="113">
        <v>6012</v>
      </c>
      <c r="E259" s="113" t="s">
        <v>271</v>
      </c>
      <c r="F259" s="113">
        <v>2011</v>
      </c>
      <c r="G259" s="113">
        <v>0</v>
      </c>
      <c r="H259" s="113">
        <v>1</v>
      </c>
      <c r="I259" s="113">
        <v>6563666.8200000003</v>
      </c>
      <c r="J259" s="113">
        <v>237125</v>
      </c>
      <c r="K259" s="113">
        <v>56548.14</v>
      </c>
      <c r="L259" s="113">
        <v>477938.65</v>
      </c>
      <c r="M259" s="113">
        <v>8.448E-2</v>
      </c>
      <c r="N259" s="39"/>
      <c r="Q259" s="39"/>
      <c r="R259">
        <v>257</v>
      </c>
      <c r="S259">
        <v>5976</v>
      </c>
      <c r="T259">
        <v>5976</v>
      </c>
      <c r="U259" t="s">
        <v>268</v>
      </c>
      <c r="V259">
        <v>0.18898337437364021</v>
      </c>
      <c r="W259">
        <v>0.17667769777984332</v>
      </c>
      <c r="X259">
        <v>0.14854702441408113</v>
      </c>
      <c r="Y259">
        <v>9.5758368689052978E-2</v>
      </c>
      <c r="Z259">
        <v>2.5813155378711469E-2</v>
      </c>
      <c r="AA259">
        <v>6.5533795768592432E-2</v>
      </c>
      <c r="AB259">
        <v>0.10373127531724229</v>
      </c>
      <c r="AC259">
        <v>0.1529530096531147</v>
      </c>
      <c r="AD259">
        <v>0.18968884288798241</v>
      </c>
      <c r="AE259">
        <v>0.17827000000000001</v>
      </c>
      <c r="AF259">
        <v>0.13478000000000001</v>
      </c>
    </row>
    <row r="260" spans="1:32" ht="27.6" x14ac:dyDescent="0.3">
      <c r="A260" t="str">
        <f t="shared" si="4"/>
        <v>2011_6030</v>
      </c>
      <c r="B260" s="112">
        <v>259</v>
      </c>
      <c r="C260" s="113">
        <v>6030</v>
      </c>
      <c r="D260" s="113">
        <v>6030</v>
      </c>
      <c r="E260" s="113" t="s">
        <v>272</v>
      </c>
      <c r="F260" s="113">
        <v>2011</v>
      </c>
      <c r="G260" s="113">
        <v>0</v>
      </c>
      <c r="H260" s="113">
        <v>1</v>
      </c>
      <c r="I260" s="113">
        <v>10303131.34</v>
      </c>
      <c r="J260" s="113">
        <v>465672</v>
      </c>
      <c r="K260" s="113">
        <v>0</v>
      </c>
      <c r="L260" s="113">
        <v>1256333.6599999999</v>
      </c>
      <c r="M260" s="113">
        <v>0.12770999999999999</v>
      </c>
      <c r="N260" s="39"/>
      <c r="Q260" s="39"/>
      <c r="R260">
        <v>258</v>
      </c>
      <c r="S260">
        <v>5994</v>
      </c>
      <c r="T260">
        <v>5994</v>
      </c>
      <c r="U260" t="s">
        <v>269</v>
      </c>
      <c r="V260">
        <v>6.8113009837579433E-4</v>
      </c>
      <c r="W260">
        <v>-8.1338069516400796E-2</v>
      </c>
      <c r="X260">
        <v>-7.8885715141890592E-2</v>
      </c>
      <c r="Y260">
        <v>1.5202528900108006E-4</v>
      </c>
      <c r="Z260">
        <v>7.3293561192019824E-2</v>
      </c>
      <c r="AA260">
        <v>0.15014579132054295</v>
      </c>
      <c r="AB260">
        <v>0.18362435247805431</v>
      </c>
      <c r="AC260">
        <v>0.14963884561749882</v>
      </c>
      <c r="AD260">
        <v>9.5833641457617705E-2</v>
      </c>
      <c r="AE260">
        <v>0.15203</v>
      </c>
      <c r="AF260">
        <v>0.20608000000000001</v>
      </c>
    </row>
    <row r="261" spans="1:32" ht="27.6" x14ac:dyDescent="0.3">
      <c r="A261" t="str">
        <f t="shared" si="4"/>
        <v>2011_6035</v>
      </c>
      <c r="B261" s="112">
        <v>260</v>
      </c>
      <c r="C261" s="113">
        <v>6048</v>
      </c>
      <c r="D261" s="113">
        <v>6035</v>
      </c>
      <c r="E261" s="113" t="s">
        <v>273</v>
      </c>
      <c r="F261" s="113">
        <v>2011</v>
      </c>
      <c r="G261" s="113">
        <v>0</v>
      </c>
      <c r="H261" s="113">
        <v>1</v>
      </c>
      <c r="I261" s="113">
        <v>6102451.9400000004</v>
      </c>
      <c r="J261" s="113">
        <v>200352</v>
      </c>
      <c r="K261" s="113">
        <v>0</v>
      </c>
      <c r="L261" s="113">
        <v>1095372.94</v>
      </c>
      <c r="M261" s="113">
        <v>0.18559</v>
      </c>
      <c r="N261" s="39"/>
      <c r="Q261" s="39"/>
      <c r="R261">
        <v>259</v>
      </c>
      <c r="S261">
        <v>6003</v>
      </c>
      <c r="T261">
        <v>6003</v>
      </c>
      <c r="U261" t="s">
        <v>270</v>
      </c>
      <c r="V261">
        <v>0.13361975085571318</v>
      </c>
      <c r="W261">
        <v>0.1689731619146661</v>
      </c>
      <c r="X261">
        <v>0.21792614294990512</v>
      </c>
      <c r="Y261">
        <v>0.21360717481659822</v>
      </c>
      <c r="Z261">
        <v>0.14881157057545877</v>
      </c>
      <c r="AA261">
        <v>9.9419428624062223E-2</v>
      </c>
      <c r="AB261">
        <v>6.6682289892437935E-2</v>
      </c>
      <c r="AC261">
        <v>2.107790326131254E-3</v>
      </c>
      <c r="AD261">
        <v>5.9457592050181952E-2</v>
      </c>
      <c r="AE261">
        <v>8.6580000000000004E-2</v>
      </c>
      <c r="AF261">
        <v>4.9779999999999998E-2</v>
      </c>
    </row>
    <row r="262" spans="1:32" ht="27.6" x14ac:dyDescent="0.3">
      <c r="A262" t="str">
        <f t="shared" si="4"/>
        <v>2011_6039</v>
      </c>
      <c r="B262" s="112">
        <v>261</v>
      </c>
      <c r="C262" s="113">
        <v>6039</v>
      </c>
      <c r="D262" s="113">
        <v>6039</v>
      </c>
      <c r="E262" s="113" t="s">
        <v>274</v>
      </c>
      <c r="F262" s="113">
        <v>2011</v>
      </c>
      <c r="G262" s="113">
        <v>0</v>
      </c>
      <c r="H262" s="113">
        <v>1</v>
      </c>
      <c r="I262" s="113">
        <v>140391680.74000001</v>
      </c>
      <c r="J262" s="113">
        <v>5943462</v>
      </c>
      <c r="K262" s="113">
        <v>0</v>
      </c>
      <c r="L262" s="113">
        <v>10048118.210000001</v>
      </c>
      <c r="M262" s="113">
        <v>7.4740000000000001E-2</v>
      </c>
      <c r="N262" s="39"/>
      <c r="Q262" s="39"/>
      <c r="R262">
        <v>260</v>
      </c>
      <c r="S262">
        <v>6012</v>
      </c>
      <c r="T262">
        <v>6012</v>
      </c>
      <c r="U262" t="s">
        <v>271</v>
      </c>
      <c r="V262">
        <v>5.279104721187345E-2</v>
      </c>
      <c r="W262">
        <v>4.9721426131522278E-2</v>
      </c>
      <c r="X262">
        <v>0.14958236635766148</v>
      </c>
      <c r="Y262">
        <v>0.15527610312103166</v>
      </c>
      <c r="Z262">
        <v>7.1845422305638354E-2</v>
      </c>
      <c r="AA262">
        <v>8.448324617255118E-2</v>
      </c>
      <c r="AB262">
        <v>0.25254102794694061</v>
      </c>
      <c r="AC262">
        <v>0.38943149424772794</v>
      </c>
      <c r="AD262">
        <v>0.45421809341608288</v>
      </c>
      <c r="AE262">
        <v>0.42418</v>
      </c>
      <c r="AF262">
        <v>0.39961999999999998</v>
      </c>
    </row>
    <row r="263" spans="1:32" x14ac:dyDescent="0.3">
      <c r="A263" t="str">
        <f t="shared" si="4"/>
        <v>2011_6093</v>
      </c>
      <c r="B263" s="112">
        <v>262</v>
      </c>
      <c r="C263" s="113">
        <v>6093</v>
      </c>
      <c r="D263" s="113">
        <v>6093</v>
      </c>
      <c r="E263" s="113" t="s">
        <v>275</v>
      </c>
      <c r="F263" s="113">
        <v>2011</v>
      </c>
      <c r="G263" s="113">
        <v>0</v>
      </c>
      <c r="H263" s="113">
        <v>1</v>
      </c>
      <c r="I263" s="113">
        <v>11928354.109999999</v>
      </c>
      <c r="J263" s="113">
        <v>480932</v>
      </c>
      <c r="K263" s="113">
        <v>0</v>
      </c>
      <c r="L263" s="113">
        <v>1577217.08</v>
      </c>
      <c r="M263" s="113">
        <v>0.13778000000000001</v>
      </c>
      <c r="N263" s="39"/>
      <c r="Q263" s="39"/>
      <c r="R263">
        <v>261</v>
      </c>
      <c r="S263">
        <v>6030</v>
      </c>
      <c r="T263">
        <v>6030</v>
      </c>
      <c r="U263" t="s">
        <v>272</v>
      </c>
      <c r="V263">
        <v>0.10582768084425617</v>
      </c>
      <c r="W263">
        <v>5.4072428715385611E-2</v>
      </c>
      <c r="X263">
        <v>2.5808409765948576E-2</v>
      </c>
      <c r="Y263">
        <v>8.0987195920347213E-2</v>
      </c>
      <c r="Z263">
        <v>8.6850960217302847E-2</v>
      </c>
      <c r="AA263">
        <v>0.12770915910082936</v>
      </c>
      <c r="AB263">
        <v>0.18696345955780388</v>
      </c>
      <c r="AC263">
        <v>0.20000560333524903</v>
      </c>
      <c r="AD263">
        <v>0.15646543502513571</v>
      </c>
      <c r="AE263">
        <v>0.11451</v>
      </c>
      <c r="AF263">
        <v>0.11858</v>
      </c>
    </row>
    <row r="264" spans="1:32" ht="41.4" x14ac:dyDescent="0.3">
      <c r="A264" t="str">
        <f t="shared" si="4"/>
        <v>2011_6091</v>
      </c>
      <c r="B264" s="112">
        <v>263</v>
      </c>
      <c r="C264" s="113">
        <v>6091</v>
      </c>
      <c r="D264" s="113">
        <v>6091</v>
      </c>
      <c r="E264" s="113" t="s">
        <v>359</v>
      </c>
      <c r="F264" s="113">
        <v>2011</v>
      </c>
      <c r="G264" s="113">
        <v>0</v>
      </c>
      <c r="H264" s="113">
        <v>2</v>
      </c>
      <c r="I264" s="113">
        <v>10509250.939999999</v>
      </c>
      <c r="J264" s="113">
        <v>408625</v>
      </c>
      <c r="K264" s="113">
        <v>0</v>
      </c>
      <c r="L264" s="113">
        <v>159736.04</v>
      </c>
      <c r="M264" s="113">
        <v>1.5810000000000001E-2</v>
      </c>
      <c r="N264" s="39"/>
      <c r="Q264" s="39"/>
      <c r="R264">
        <v>262</v>
      </c>
      <c r="S264">
        <v>6048</v>
      </c>
      <c r="T264">
        <v>6035</v>
      </c>
      <c r="U264" t="s">
        <v>273</v>
      </c>
      <c r="V264">
        <v>6.5088741648113499E-2</v>
      </c>
      <c r="W264">
        <v>0.14715631884752067</v>
      </c>
      <c r="X264">
        <v>2.5096652009956925E-2</v>
      </c>
      <c r="Y264">
        <v>0.1659958002474658</v>
      </c>
      <c r="Z264">
        <v>0.15502468058317931</v>
      </c>
      <c r="AA264">
        <v>0.18559037480480209</v>
      </c>
      <c r="AB264">
        <v>0.30956589890015296</v>
      </c>
      <c r="AC264">
        <v>0.295319747204773</v>
      </c>
      <c r="AD264">
        <v>0.26216068991274999</v>
      </c>
      <c r="AE264">
        <v>0.22369</v>
      </c>
      <c r="AF264">
        <v>0.18404000000000001</v>
      </c>
    </row>
    <row r="265" spans="1:32" ht="27.6" x14ac:dyDescent="0.3">
      <c r="A265" t="str">
        <f t="shared" si="4"/>
        <v>2011_6095</v>
      </c>
      <c r="B265" s="112">
        <v>264</v>
      </c>
      <c r="C265" s="113">
        <v>6095</v>
      </c>
      <c r="D265" s="113">
        <v>6095</v>
      </c>
      <c r="E265" s="113" t="s">
        <v>277</v>
      </c>
      <c r="F265" s="113">
        <v>2011</v>
      </c>
      <c r="G265" s="113">
        <v>0</v>
      </c>
      <c r="H265" s="113">
        <v>1</v>
      </c>
      <c r="I265" s="113">
        <v>7738937.0300000003</v>
      </c>
      <c r="J265" s="113">
        <v>292000</v>
      </c>
      <c r="K265" s="113">
        <v>0</v>
      </c>
      <c r="L265" s="113">
        <v>1327111.8799999999</v>
      </c>
      <c r="M265" s="113">
        <v>0.17821000000000001</v>
      </c>
      <c r="N265" s="39"/>
      <c r="Q265" s="39"/>
      <c r="R265">
        <v>263</v>
      </c>
      <c r="S265">
        <v>6039</v>
      </c>
      <c r="T265">
        <v>6039</v>
      </c>
      <c r="U265" t="s">
        <v>274</v>
      </c>
      <c r="V265">
        <v>7.7611626964410652E-2</v>
      </c>
      <c r="W265">
        <v>3.6235534339392396E-2</v>
      </c>
      <c r="X265">
        <v>9.8583260162526901E-2</v>
      </c>
      <c r="Y265">
        <v>9.0046557614144887E-2</v>
      </c>
      <c r="Z265">
        <v>5.931310659504594E-2</v>
      </c>
      <c r="AA265">
        <v>7.4735971247275157E-2</v>
      </c>
      <c r="AB265">
        <v>9.7551640202581461E-2</v>
      </c>
      <c r="AC265">
        <v>0.1130379037948883</v>
      </c>
      <c r="AD265">
        <v>0.12009543849423987</v>
      </c>
      <c r="AE265">
        <v>0.13557</v>
      </c>
      <c r="AF265">
        <v>0.15406</v>
      </c>
    </row>
    <row r="266" spans="1:32" ht="27.6" x14ac:dyDescent="0.3">
      <c r="A266" t="str">
        <f t="shared" si="4"/>
        <v>2011_6099</v>
      </c>
      <c r="B266" s="112">
        <v>265</v>
      </c>
      <c r="C266" s="113">
        <v>5157</v>
      </c>
      <c r="D266" s="113">
        <v>6099</v>
      </c>
      <c r="E266" s="113" t="s">
        <v>281</v>
      </c>
      <c r="F266" s="113">
        <v>2011</v>
      </c>
      <c r="G266" s="113">
        <v>0</v>
      </c>
      <c r="H266" s="113">
        <v>1</v>
      </c>
      <c r="I266" s="113">
        <v>6344919.4699999997</v>
      </c>
      <c r="J266" s="113">
        <v>278142</v>
      </c>
      <c r="K266" s="113">
        <v>0</v>
      </c>
      <c r="L266" s="113">
        <v>604774.97</v>
      </c>
      <c r="M266" s="113">
        <v>9.9690000000000001E-2</v>
      </c>
      <c r="N266" s="39"/>
      <c r="Q266" s="39"/>
      <c r="R266">
        <v>264</v>
      </c>
      <c r="S266">
        <v>6093</v>
      </c>
      <c r="T266">
        <v>6093</v>
      </c>
      <c r="U266" t="s">
        <v>275</v>
      </c>
      <c r="V266">
        <v>9.9482053653589128E-2</v>
      </c>
      <c r="W266">
        <v>9.7365462000006231E-2</v>
      </c>
      <c r="X266">
        <v>0.10119433547221186</v>
      </c>
      <c r="Y266">
        <v>0.10489600995944058</v>
      </c>
      <c r="Z266">
        <v>0.10219486276729681</v>
      </c>
      <c r="AA266">
        <v>0.13777923665645278</v>
      </c>
      <c r="AB266">
        <v>0.22342856418745832</v>
      </c>
      <c r="AC266">
        <v>0.27586891300738603</v>
      </c>
      <c r="AD266">
        <v>0.27115188115741429</v>
      </c>
      <c r="AE266">
        <v>0.20996000000000001</v>
      </c>
      <c r="AF266">
        <v>0.17893000000000001</v>
      </c>
    </row>
    <row r="267" spans="1:32" ht="27.6" x14ac:dyDescent="0.3">
      <c r="A267" t="str">
        <f t="shared" si="4"/>
        <v>2011_6097</v>
      </c>
      <c r="B267" s="112">
        <v>266</v>
      </c>
      <c r="C267" s="113">
        <v>6097</v>
      </c>
      <c r="D267" s="113">
        <v>6097</v>
      </c>
      <c r="E267" s="113" t="s">
        <v>279</v>
      </c>
      <c r="F267" s="113">
        <v>2011</v>
      </c>
      <c r="G267" s="113">
        <v>0</v>
      </c>
      <c r="H267" s="113">
        <v>1</v>
      </c>
      <c r="I267" s="113">
        <v>2747698.69</v>
      </c>
      <c r="J267" s="113">
        <v>105573</v>
      </c>
      <c r="K267" s="113">
        <v>0</v>
      </c>
      <c r="L267" s="114">
        <v>-197483.7</v>
      </c>
      <c r="M267" s="114">
        <v>-7.4740000000000001E-2</v>
      </c>
      <c r="N267" s="39"/>
      <c r="Q267" s="39"/>
      <c r="R267">
        <v>265</v>
      </c>
      <c r="S267">
        <v>6091</v>
      </c>
      <c r="T267">
        <v>6091</v>
      </c>
      <c r="U267" t="s">
        <v>359</v>
      </c>
      <c r="V267">
        <v>0.19133975803946809</v>
      </c>
      <c r="W267">
        <v>0.13881066797790745</v>
      </c>
      <c r="X267">
        <v>1.403385359454248E-2</v>
      </c>
      <c r="Y267">
        <v>4.4306717062937699E-2</v>
      </c>
      <c r="Z267">
        <v>-6.0899665265357526E-2</v>
      </c>
      <c r="AA267">
        <v>-2.582752028038254E-2</v>
      </c>
      <c r="AB267">
        <v>7.832655082540417E-2</v>
      </c>
      <c r="AC267">
        <v>0.19176822657396805</v>
      </c>
      <c r="AD267">
        <v>0.29593770822327026</v>
      </c>
      <c r="AE267">
        <v>0.54210999999999998</v>
      </c>
      <c r="AF267">
        <v>0.47560999999999998</v>
      </c>
    </row>
    <row r="268" spans="1:32" ht="27.6" x14ac:dyDescent="0.3">
      <c r="A268" t="str">
        <f t="shared" si="4"/>
        <v>2011_6098</v>
      </c>
      <c r="B268" s="112">
        <v>267</v>
      </c>
      <c r="C268" s="113">
        <v>6098</v>
      </c>
      <c r="D268" s="113">
        <v>6098</v>
      </c>
      <c r="E268" s="113" t="s">
        <v>796</v>
      </c>
      <c r="F268" s="113">
        <v>2011</v>
      </c>
      <c r="G268" s="113">
        <v>0</v>
      </c>
      <c r="H268" s="113">
        <v>1</v>
      </c>
      <c r="I268" s="113">
        <v>14584157.24</v>
      </c>
      <c r="J268" s="113">
        <v>689460</v>
      </c>
      <c r="K268" s="113">
        <v>0</v>
      </c>
      <c r="L268" s="114">
        <v>-1396935.73</v>
      </c>
      <c r="M268" s="114">
        <v>-0.10054</v>
      </c>
      <c r="N268" s="39"/>
      <c r="Q268" s="39"/>
      <c r="R268">
        <v>266</v>
      </c>
      <c r="S268">
        <v>6095</v>
      </c>
      <c r="T268">
        <v>6095</v>
      </c>
      <c r="U268" t="s">
        <v>277</v>
      </c>
      <c r="V268">
        <v>5.1537314276975735E-2</v>
      </c>
      <c r="W268">
        <v>3.6776878168231934E-2</v>
      </c>
      <c r="X268">
        <v>3.2847161803790707E-2</v>
      </c>
      <c r="Y268">
        <v>5.1728446214291998E-2</v>
      </c>
      <c r="Z268">
        <v>0.10522849166626062</v>
      </c>
      <c r="AA268">
        <v>0.17820909115435341</v>
      </c>
      <c r="AB268">
        <v>0.25663421661746666</v>
      </c>
      <c r="AC268">
        <v>0.25253643270210585</v>
      </c>
      <c r="AD268">
        <v>0.17284342667032873</v>
      </c>
      <c r="AE268">
        <v>5.0139999999999997E-2</v>
      </c>
      <c r="AF268">
        <v>2.7949999999999999E-2</v>
      </c>
    </row>
    <row r="269" spans="1:32" ht="41.4" x14ac:dyDescent="0.3">
      <c r="A269" t="str">
        <f t="shared" si="4"/>
        <v>2011_6100</v>
      </c>
      <c r="B269" s="112">
        <v>268</v>
      </c>
      <c r="C269" s="113">
        <v>6100</v>
      </c>
      <c r="D269" s="113">
        <v>6100</v>
      </c>
      <c r="E269" s="113" t="s">
        <v>282</v>
      </c>
      <c r="F269" s="113">
        <v>2011</v>
      </c>
      <c r="G269" s="113">
        <v>0</v>
      </c>
      <c r="H269" s="113">
        <v>1</v>
      </c>
      <c r="I269" s="113">
        <v>6471564.4400000004</v>
      </c>
      <c r="J269" s="113">
        <v>278181</v>
      </c>
      <c r="K269" s="113">
        <v>0</v>
      </c>
      <c r="L269" s="113">
        <v>1211396.78</v>
      </c>
      <c r="M269" s="113">
        <v>0.1956</v>
      </c>
      <c r="N269" s="39"/>
      <c r="Q269" s="39"/>
      <c r="R269">
        <v>267</v>
      </c>
      <c r="S269">
        <v>5157</v>
      </c>
      <c r="T269">
        <v>6099</v>
      </c>
      <c r="U269" t="s">
        <v>281</v>
      </c>
      <c r="V269">
        <v>0.17878683668500325</v>
      </c>
      <c r="W269">
        <v>0.19280204713037086</v>
      </c>
      <c r="X269">
        <v>2.0833840571888351E-4</v>
      </c>
      <c r="Y269">
        <v>0.1987181001954415</v>
      </c>
      <c r="Z269">
        <v>0.13043890814244882</v>
      </c>
      <c r="AA269">
        <v>9.9686361167949683E-2</v>
      </c>
      <c r="AB269">
        <v>0.11093262245511143</v>
      </c>
      <c r="AC269">
        <v>0.1317757920908636</v>
      </c>
      <c r="AD269">
        <v>0.1176605174192315</v>
      </c>
      <c r="AE269">
        <v>0.11937</v>
      </c>
      <c r="AF269">
        <v>0.18998999999999999</v>
      </c>
    </row>
    <row r="270" spans="1:32" ht="27.6" x14ac:dyDescent="0.3">
      <c r="A270" t="str">
        <f t="shared" si="4"/>
        <v>2011_6101</v>
      </c>
      <c r="B270" s="112">
        <v>269</v>
      </c>
      <c r="C270" s="113">
        <v>6101</v>
      </c>
      <c r="D270" s="113">
        <v>6101</v>
      </c>
      <c r="E270" s="113" t="s">
        <v>283</v>
      </c>
      <c r="F270" s="113">
        <v>2011</v>
      </c>
      <c r="G270" s="113">
        <v>0</v>
      </c>
      <c r="H270" s="113">
        <v>1</v>
      </c>
      <c r="I270" s="113">
        <v>61900987.329999998</v>
      </c>
      <c r="J270" s="113">
        <v>2367103</v>
      </c>
      <c r="K270" s="113">
        <v>0</v>
      </c>
      <c r="L270" s="114">
        <v>-9160057.3900000006</v>
      </c>
      <c r="M270" s="114">
        <v>-0.15386</v>
      </c>
      <c r="N270" s="39"/>
      <c r="Q270" s="39"/>
      <c r="R270">
        <v>268</v>
      </c>
      <c r="S270">
        <v>6097</v>
      </c>
      <c r="T270">
        <v>6097</v>
      </c>
      <c r="U270" t="s">
        <v>279</v>
      </c>
      <c r="V270">
        <v>0.19280183375671026</v>
      </c>
      <c r="W270">
        <v>0.11488569894345542</v>
      </c>
      <c r="X270">
        <v>8.2031580646182781E-2</v>
      </c>
      <c r="Y270">
        <v>2.4355632120626157E-2</v>
      </c>
      <c r="Z270">
        <v>-0.14274200689212216</v>
      </c>
      <c r="AA270">
        <v>-7.4744248824892209E-2</v>
      </c>
      <c r="AB270">
        <v>3.8718829171447672E-2</v>
      </c>
      <c r="AC270">
        <v>5.9918523197303286E-2</v>
      </c>
      <c r="AD270">
        <v>6.6564602787087077E-2</v>
      </c>
      <c r="AE270">
        <v>6.7180000000000004E-2</v>
      </c>
      <c r="AF270">
        <v>2.6339999999999999E-2</v>
      </c>
    </row>
    <row r="271" spans="1:32" ht="41.4" x14ac:dyDescent="0.3">
      <c r="A271" t="str">
        <f t="shared" si="4"/>
        <v>2011_6094</v>
      </c>
      <c r="B271" s="112">
        <v>270</v>
      </c>
      <c r="C271" s="113">
        <v>6094</v>
      </c>
      <c r="D271" s="113">
        <v>6094</v>
      </c>
      <c r="E271" s="113" t="s">
        <v>276</v>
      </c>
      <c r="F271" s="113">
        <v>2011</v>
      </c>
      <c r="G271" s="113">
        <v>0</v>
      </c>
      <c r="H271" s="113">
        <v>1</v>
      </c>
      <c r="I271" s="113">
        <v>5618736.3399999999</v>
      </c>
      <c r="J271" s="113">
        <v>222470</v>
      </c>
      <c r="K271" s="113">
        <v>0</v>
      </c>
      <c r="L271" s="113">
        <v>613730.06999999995</v>
      </c>
      <c r="M271" s="113">
        <v>0.11373</v>
      </c>
      <c r="N271" s="39"/>
      <c r="Q271" s="39"/>
      <c r="R271">
        <v>269</v>
      </c>
      <c r="S271">
        <v>6098</v>
      </c>
      <c r="T271">
        <v>6098</v>
      </c>
      <c r="U271" t="s">
        <v>280</v>
      </c>
      <c r="V271">
        <v>0.16959909665565731</v>
      </c>
      <c r="W271">
        <v>0.14199206875758677</v>
      </c>
      <c r="X271">
        <v>0.11800287575648906</v>
      </c>
      <c r="Y271">
        <v>8.9348341953972843E-2</v>
      </c>
      <c r="Z271">
        <v>-3.638808130988555E-2</v>
      </c>
      <c r="AA271">
        <v>-0.10053732772085935</v>
      </c>
      <c r="AB271">
        <v>-0.13619441695788334</v>
      </c>
      <c r="AC271">
        <v>-8.9833488010501852E-2</v>
      </c>
      <c r="AD271">
        <v>-2.1543630572508715E-2</v>
      </c>
      <c r="AE271">
        <v>5.7600000000000004E-3</v>
      </c>
      <c r="AF271">
        <v>3.7589999999999998E-2</v>
      </c>
    </row>
    <row r="272" spans="1:32" ht="55.2" x14ac:dyDescent="0.3">
      <c r="A272" t="str">
        <f t="shared" si="4"/>
        <v>2011_6096</v>
      </c>
      <c r="B272" s="112">
        <v>271</v>
      </c>
      <c r="C272" s="113">
        <v>6096</v>
      </c>
      <c r="D272" s="113">
        <v>6096</v>
      </c>
      <c r="E272" s="113" t="s">
        <v>947</v>
      </c>
      <c r="F272" s="113">
        <v>2011</v>
      </c>
      <c r="G272" s="113">
        <v>0</v>
      </c>
      <c r="H272" s="113">
        <v>1</v>
      </c>
      <c r="I272" s="113">
        <v>6485012.3700000001</v>
      </c>
      <c r="J272" s="113">
        <v>235946</v>
      </c>
      <c r="K272" s="113">
        <v>0</v>
      </c>
      <c r="L272" s="114">
        <v>-260443.2</v>
      </c>
      <c r="M272" s="114">
        <v>-4.1680000000000002E-2</v>
      </c>
      <c r="N272" s="70"/>
      <c r="Q272" s="70"/>
      <c r="R272">
        <v>270</v>
      </c>
      <c r="S272">
        <v>6100</v>
      </c>
      <c r="T272">
        <v>6100</v>
      </c>
      <c r="U272" t="s">
        <v>282</v>
      </c>
      <c r="V272">
        <v>5.8508362005863486E-3</v>
      </c>
      <c r="W272">
        <v>-1.6791424999883151E-2</v>
      </c>
      <c r="X272">
        <v>3.637814326496927E-2</v>
      </c>
      <c r="Y272">
        <v>9.1771224354535344E-2</v>
      </c>
      <c r="Z272">
        <v>0.13645318736027415</v>
      </c>
      <c r="AA272">
        <v>0.19559531421487444</v>
      </c>
      <c r="AB272">
        <v>0.25672530930231535</v>
      </c>
      <c r="AC272">
        <v>0.23482186272963573</v>
      </c>
      <c r="AD272">
        <v>0.15587133608100465</v>
      </c>
      <c r="AE272">
        <v>5.534E-2</v>
      </c>
      <c r="AF272">
        <v>5.6270000000000001E-2</v>
      </c>
    </row>
    <row r="273" spans="1:32" x14ac:dyDescent="0.3">
      <c r="A273" t="str">
        <f t="shared" si="4"/>
        <v>2011_6102</v>
      </c>
      <c r="B273" s="112">
        <v>272</v>
      </c>
      <c r="C273" s="113">
        <v>6102</v>
      </c>
      <c r="D273" s="113">
        <v>6102</v>
      </c>
      <c r="E273" s="113" t="s">
        <v>284</v>
      </c>
      <c r="F273" s="113">
        <v>2011</v>
      </c>
      <c r="G273" s="113">
        <v>0</v>
      </c>
      <c r="H273" s="113">
        <v>1</v>
      </c>
      <c r="I273" s="113">
        <v>19514108.890000001</v>
      </c>
      <c r="J273" s="113">
        <v>810639</v>
      </c>
      <c r="K273" s="113">
        <v>0</v>
      </c>
      <c r="L273" s="113">
        <v>2233301.85</v>
      </c>
      <c r="M273" s="113">
        <v>0.11941</v>
      </c>
      <c r="N273" s="70"/>
      <c r="Q273" s="70"/>
      <c r="R273">
        <v>271</v>
      </c>
      <c r="S273">
        <v>6101</v>
      </c>
      <c r="T273">
        <v>6101</v>
      </c>
      <c r="U273" t="s">
        <v>283</v>
      </c>
      <c r="V273">
        <v>-5.3432152074090978E-3</v>
      </c>
      <c r="W273">
        <v>-5.4659906964416916E-2</v>
      </c>
      <c r="X273">
        <v>-0.11040943227220024</v>
      </c>
      <c r="Y273">
        <v>-0.13726617210329994</v>
      </c>
      <c r="Z273">
        <v>-0.18286793346871796</v>
      </c>
      <c r="AA273">
        <v>-0.1538629218148313</v>
      </c>
      <c r="AB273">
        <v>-6.029456515763066E-2</v>
      </c>
      <c r="AC273">
        <v>-7.7881715077196996E-3</v>
      </c>
      <c r="AD273">
        <v>6.3373867194926825E-2</v>
      </c>
      <c r="AE273">
        <v>0.11307</v>
      </c>
      <c r="AF273">
        <v>0.14101</v>
      </c>
    </row>
    <row r="274" spans="1:32" ht="27.6" x14ac:dyDescent="0.3">
      <c r="A274" t="str">
        <f t="shared" si="4"/>
        <v>2011_6120</v>
      </c>
      <c r="B274" s="112">
        <v>273</v>
      </c>
      <c r="C274" s="113">
        <v>6120</v>
      </c>
      <c r="D274" s="113">
        <v>6120</v>
      </c>
      <c r="E274" s="113" t="s">
        <v>285</v>
      </c>
      <c r="F274" s="113">
        <v>2011</v>
      </c>
      <c r="G274" s="113">
        <v>0</v>
      </c>
      <c r="H274" s="113">
        <v>1</v>
      </c>
      <c r="I274" s="113">
        <v>12068149.210000001</v>
      </c>
      <c r="J274" s="113">
        <v>491412</v>
      </c>
      <c r="K274" s="113">
        <v>0</v>
      </c>
      <c r="L274" s="113">
        <v>1754062.39</v>
      </c>
      <c r="M274" s="113">
        <v>0.15151999999999999</v>
      </c>
      <c r="N274" s="39"/>
      <c r="Q274" s="39"/>
      <c r="R274">
        <v>272</v>
      </c>
      <c r="S274">
        <v>6094</v>
      </c>
      <c r="T274">
        <v>6094</v>
      </c>
      <c r="U274" t="s">
        <v>276</v>
      </c>
      <c r="V274">
        <v>4.9277407123352386E-2</v>
      </c>
      <c r="W274">
        <v>2.8402620514577152E-2</v>
      </c>
      <c r="X274">
        <v>3.4643460904020878E-3</v>
      </c>
      <c r="Y274">
        <v>2.7942085160040601E-2</v>
      </c>
      <c r="Z274">
        <v>6.4337085470378433E-2</v>
      </c>
      <c r="AA274">
        <v>0.11373235332190812</v>
      </c>
      <c r="AB274">
        <v>0.15065017461379288</v>
      </c>
      <c r="AC274">
        <v>0.13651774998158769</v>
      </c>
      <c r="AD274">
        <v>8.8869598897829957E-2</v>
      </c>
      <c r="AE274">
        <v>3.8440000000000002E-2</v>
      </c>
      <c r="AF274">
        <v>8.3080000000000001E-2</v>
      </c>
    </row>
    <row r="275" spans="1:32" ht="27.6" x14ac:dyDescent="0.3">
      <c r="A275" t="str">
        <f t="shared" si="4"/>
        <v>2011_6138</v>
      </c>
      <c r="B275" s="112">
        <v>274</v>
      </c>
      <c r="C275" s="113">
        <v>6138</v>
      </c>
      <c r="D275" s="113">
        <v>6138</v>
      </c>
      <c r="E275" s="113" t="s">
        <v>286</v>
      </c>
      <c r="F275" s="113">
        <v>2011</v>
      </c>
      <c r="G275" s="113">
        <v>0</v>
      </c>
      <c r="H275" s="113">
        <v>1</v>
      </c>
      <c r="I275" s="113">
        <v>4435548.71</v>
      </c>
      <c r="J275" s="113">
        <v>176060</v>
      </c>
      <c r="K275" s="113">
        <v>0</v>
      </c>
      <c r="L275" s="113">
        <v>1348545.26</v>
      </c>
      <c r="M275" s="113">
        <v>0.31659999999999999</v>
      </c>
      <c r="N275" s="70"/>
      <c r="Q275" s="70"/>
      <c r="R275">
        <v>273</v>
      </c>
      <c r="S275">
        <v>6096</v>
      </c>
      <c r="T275">
        <v>6096</v>
      </c>
      <c r="U275" t="s">
        <v>278</v>
      </c>
      <c r="V275">
        <v>0.19832210261871749</v>
      </c>
      <c r="W275">
        <v>8.9617744780080652E-2</v>
      </c>
      <c r="X275">
        <v>1.3290777032227294E-2</v>
      </c>
      <c r="Y275">
        <v>-1.9330349270335685E-2</v>
      </c>
      <c r="Z275">
        <v>-6.7386150069901465E-2</v>
      </c>
      <c r="AA275">
        <v>-4.1677137764180923E-2</v>
      </c>
      <c r="AB275">
        <v>5.9159413267486832E-2</v>
      </c>
      <c r="AC275">
        <v>9.5199775713365548E-2</v>
      </c>
      <c r="AD275">
        <v>0.123470506643152</v>
      </c>
      <c r="AE275">
        <v>0.15296999999999999</v>
      </c>
      <c r="AF275">
        <v>0.2485</v>
      </c>
    </row>
    <row r="276" spans="1:32" ht="27.6" x14ac:dyDescent="0.3">
      <c r="A276" t="str">
        <f t="shared" si="4"/>
        <v>2011_5751</v>
      </c>
      <c r="B276" s="112">
        <v>275</v>
      </c>
      <c r="C276" s="113">
        <v>5751</v>
      </c>
      <c r="D276" s="113">
        <v>5751</v>
      </c>
      <c r="E276" s="113" t="s">
        <v>261</v>
      </c>
      <c r="F276" s="113">
        <v>2011</v>
      </c>
      <c r="G276" s="113">
        <v>0</v>
      </c>
      <c r="H276" s="113">
        <v>1</v>
      </c>
      <c r="I276" s="113">
        <v>6825816.3700000001</v>
      </c>
      <c r="J276" s="113">
        <v>280034</v>
      </c>
      <c r="K276" s="113">
        <v>0</v>
      </c>
      <c r="L276" s="113">
        <v>2276413.96</v>
      </c>
      <c r="M276" s="113">
        <v>0.34777000000000002</v>
      </c>
      <c r="N276" s="39"/>
      <c r="Q276" s="39"/>
      <c r="R276">
        <v>274</v>
      </c>
      <c r="S276">
        <v>6102</v>
      </c>
      <c r="T276">
        <v>6102</v>
      </c>
      <c r="U276" t="s">
        <v>284</v>
      </c>
      <c r="V276">
        <v>0.12193182581810526</v>
      </c>
      <c r="W276">
        <v>7.3421190301838288E-2</v>
      </c>
      <c r="X276">
        <v>4.0175392905359708E-2</v>
      </c>
      <c r="Y276">
        <v>5.1241520885038999E-2</v>
      </c>
      <c r="Z276">
        <v>6.2366498378426803E-2</v>
      </c>
      <c r="AA276">
        <v>0.1194057500097379</v>
      </c>
      <c r="AB276">
        <v>0.14436925799875278</v>
      </c>
      <c r="AC276">
        <v>0.16825690224995907</v>
      </c>
      <c r="AD276">
        <v>0.1511164744608792</v>
      </c>
      <c r="AE276">
        <v>0.11887</v>
      </c>
      <c r="AF276">
        <v>0.17716000000000001</v>
      </c>
    </row>
    <row r="277" spans="1:32" x14ac:dyDescent="0.3">
      <c r="A277" t="str">
        <f t="shared" si="4"/>
        <v>2011_6165</v>
      </c>
      <c r="B277" s="112">
        <v>276</v>
      </c>
      <c r="C277" s="113">
        <v>6165</v>
      </c>
      <c r="D277" s="113">
        <v>6165</v>
      </c>
      <c r="E277" s="113" t="s">
        <v>287</v>
      </c>
      <c r="F277" s="113">
        <v>2011</v>
      </c>
      <c r="G277" s="113">
        <v>0</v>
      </c>
      <c r="H277" s="113">
        <v>1</v>
      </c>
      <c r="I277" s="113">
        <v>2476837.6</v>
      </c>
      <c r="J277" s="113">
        <v>84934</v>
      </c>
      <c r="K277" s="113">
        <v>0</v>
      </c>
      <c r="L277" s="113">
        <v>158703.16</v>
      </c>
      <c r="M277" s="113">
        <v>6.6350000000000006E-2</v>
      </c>
      <c r="N277" s="70"/>
      <c r="Q277" s="70"/>
      <c r="R277">
        <v>275</v>
      </c>
      <c r="S277">
        <v>6120</v>
      </c>
      <c r="T277">
        <v>6120</v>
      </c>
      <c r="U277" t="s">
        <v>285</v>
      </c>
      <c r="V277">
        <v>3.9875162289704322E-2</v>
      </c>
      <c r="W277">
        <v>5.2322364650967873E-2</v>
      </c>
      <c r="X277">
        <v>8.6009854888874332E-2</v>
      </c>
      <c r="Y277">
        <v>8.7844652280197277E-2</v>
      </c>
      <c r="Z277">
        <v>0.11515148395430394</v>
      </c>
      <c r="AA277">
        <v>0.1515161274011505</v>
      </c>
      <c r="AB277">
        <v>0.21265861923124837</v>
      </c>
      <c r="AC277">
        <v>0.22937070809687504</v>
      </c>
      <c r="AD277">
        <v>0.21631875386977037</v>
      </c>
      <c r="AE277">
        <v>0.19606000000000001</v>
      </c>
      <c r="AF277">
        <v>0.17241000000000001</v>
      </c>
    </row>
    <row r="278" spans="1:32" ht="27.6" x14ac:dyDescent="0.3">
      <c r="A278" t="str">
        <f t="shared" si="4"/>
        <v>2011_6175</v>
      </c>
      <c r="B278" s="112">
        <v>277</v>
      </c>
      <c r="C278" s="113">
        <v>6175</v>
      </c>
      <c r="D278" s="113">
        <v>6175</v>
      </c>
      <c r="E278" s="113" t="s">
        <v>288</v>
      </c>
      <c r="F278" s="113">
        <v>2011</v>
      </c>
      <c r="G278" s="113">
        <v>0</v>
      </c>
      <c r="H278" s="113">
        <v>1</v>
      </c>
      <c r="I278" s="113">
        <v>6951286.3200000003</v>
      </c>
      <c r="J278" s="113">
        <v>292228</v>
      </c>
      <c r="K278" s="113">
        <v>0</v>
      </c>
      <c r="L278" s="114">
        <v>-987504.37</v>
      </c>
      <c r="M278" s="114">
        <v>-0.14829000000000001</v>
      </c>
      <c r="N278" s="39"/>
      <c r="Q278" s="39"/>
      <c r="R278">
        <v>276</v>
      </c>
      <c r="S278">
        <v>6138</v>
      </c>
      <c r="T278">
        <v>6138</v>
      </c>
      <c r="U278" t="s">
        <v>286</v>
      </c>
      <c r="V278">
        <v>9.7888497709219868E-2</v>
      </c>
      <c r="W278">
        <v>0.11902062303090422</v>
      </c>
      <c r="X278">
        <v>0.12129915607900153</v>
      </c>
      <c r="Y278">
        <v>0.14891134232050163</v>
      </c>
      <c r="Z278">
        <v>0.19129805698103003</v>
      </c>
      <c r="AA278">
        <v>0.31659791862671705</v>
      </c>
      <c r="AB278">
        <v>0.28824018248068428</v>
      </c>
      <c r="AC278">
        <v>0.20072909957331653</v>
      </c>
      <c r="AD278">
        <v>9.3431402610215514E-2</v>
      </c>
      <c r="AE278">
        <v>0.10185</v>
      </c>
      <c r="AF278">
        <v>0.13794999999999999</v>
      </c>
    </row>
    <row r="279" spans="1:32" ht="27.6" x14ac:dyDescent="0.3">
      <c r="A279" t="str">
        <f t="shared" si="4"/>
        <v>2011_6219</v>
      </c>
      <c r="B279" s="112">
        <v>278</v>
      </c>
      <c r="C279" s="113">
        <v>6219</v>
      </c>
      <c r="D279" s="113">
        <v>6219</v>
      </c>
      <c r="E279" s="113" t="s">
        <v>289</v>
      </c>
      <c r="F279" s="113">
        <v>2011</v>
      </c>
      <c r="G279" s="113">
        <v>0</v>
      </c>
      <c r="H279" s="113">
        <v>1</v>
      </c>
      <c r="I279" s="113">
        <v>23192412.100000001</v>
      </c>
      <c r="J279" s="113">
        <v>900299</v>
      </c>
      <c r="K279" s="113">
        <v>0</v>
      </c>
      <c r="L279" s="113">
        <v>4414626.55</v>
      </c>
      <c r="M279" s="113">
        <v>0.19803999999999999</v>
      </c>
      <c r="N279" s="39"/>
      <c r="Q279" s="39"/>
      <c r="R279">
        <v>277</v>
      </c>
      <c r="S279">
        <v>5751</v>
      </c>
      <c r="T279">
        <v>5751</v>
      </c>
      <c r="U279" t="s">
        <v>261</v>
      </c>
      <c r="V279">
        <v>-5.9400926421104193E-2</v>
      </c>
      <c r="W279">
        <v>-0.11633798735716255</v>
      </c>
      <c r="X279">
        <v>-2.7006800909555796E-2</v>
      </c>
      <c r="Y279">
        <v>9.7500751679688427E-2</v>
      </c>
      <c r="Z279">
        <v>0.20758085117404976</v>
      </c>
      <c r="AA279">
        <v>0.3477680483899131</v>
      </c>
      <c r="AB279">
        <v>0.43447207351588552</v>
      </c>
      <c r="AC279">
        <v>0.42323816785446899</v>
      </c>
      <c r="AD279">
        <v>0.34633705372738316</v>
      </c>
      <c r="AE279">
        <v>0.26404</v>
      </c>
      <c r="AF279">
        <v>0.17968999999999999</v>
      </c>
    </row>
    <row r="280" spans="1:32" x14ac:dyDescent="0.3">
      <c r="A280" t="str">
        <f t="shared" si="4"/>
        <v>2011_6246</v>
      </c>
      <c r="B280" s="112">
        <v>279</v>
      </c>
      <c r="C280" s="113">
        <v>6246</v>
      </c>
      <c r="D280" s="113">
        <v>6246</v>
      </c>
      <c r="E280" s="113" t="s">
        <v>290</v>
      </c>
      <c r="F280" s="113">
        <v>2011</v>
      </c>
      <c r="G280" s="113">
        <v>0</v>
      </c>
      <c r="H280" s="113">
        <v>1</v>
      </c>
      <c r="I280" s="113">
        <v>2053661.77</v>
      </c>
      <c r="J280" s="113">
        <v>86858</v>
      </c>
      <c r="K280" s="113">
        <v>0</v>
      </c>
      <c r="L280" s="113">
        <v>725403.39</v>
      </c>
      <c r="M280" s="113">
        <v>0.36881999999999998</v>
      </c>
      <c r="N280" s="39"/>
      <c r="Q280" s="39"/>
      <c r="R280">
        <v>278</v>
      </c>
      <c r="S280">
        <v>6165</v>
      </c>
      <c r="T280">
        <v>6165</v>
      </c>
      <c r="U280" t="s">
        <v>287</v>
      </c>
      <c r="V280">
        <v>0.2800911392373483</v>
      </c>
      <c r="W280">
        <v>0.24041298015423576</v>
      </c>
      <c r="X280">
        <v>0.20121091947756514</v>
      </c>
      <c r="Y280">
        <v>0.1161569948702635</v>
      </c>
      <c r="Z280">
        <v>6.0452967459340208E-2</v>
      </c>
      <c r="AA280">
        <v>6.6350148893960445E-2</v>
      </c>
      <c r="AB280">
        <v>7.8214723959198498E-2</v>
      </c>
      <c r="AC280">
        <v>0.10234014640603728</v>
      </c>
      <c r="AD280">
        <v>0.12580182066367915</v>
      </c>
      <c r="AE280">
        <v>0.19345999999999999</v>
      </c>
      <c r="AF280">
        <v>0.28423999999999999</v>
      </c>
    </row>
    <row r="281" spans="1:32" ht="41.4" x14ac:dyDescent="0.3">
      <c r="A281" t="str">
        <f t="shared" si="4"/>
        <v>2011_6273</v>
      </c>
      <c r="B281" s="112">
        <v>280</v>
      </c>
      <c r="C281" s="113">
        <v>6273</v>
      </c>
      <c r="D281" s="113">
        <v>6273</v>
      </c>
      <c r="E281" s="113" t="s">
        <v>358</v>
      </c>
      <c r="F281" s="113">
        <v>2011</v>
      </c>
      <c r="G281" s="113">
        <v>0</v>
      </c>
      <c r="H281" s="113">
        <v>2</v>
      </c>
      <c r="I281" s="113">
        <v>9558968.8900000006</v>
      </c>
      <c r="J281" s="113">
        <v>359756</v>
      </c>
      <c r="K281" s="113">
        <v>0</v>
      </c>
      <c r="L281" s="113">
        <v>1472649.98</v>
      </c>
      <c r="M281" s="113">
        <v>0.16008</v>
      </c>
      <c r="N281" s="39"/>
      <c r="Q281" s="39"/>
      <c r="R281">
        <v>279</v>
      </c>
      <c r="S281">
        <v>6175</v>
      </c>
      <c r="T281">
        <v>6175</v>
      </c>
      <c r="U281" t="s">
        <v>288</v>
      </c>
      <c r="V281">
        <v>0.23037691773423921</v>
      </c>
      <c r="W281">
        <v>7.6223182931637226E-2</v>
      </c>
      <c r="X281">
        <v>-5.0531381662912864E-2</v>
      </c>
      <c r="Y281">
        <v>-7.7165042901559316E-2</v>
      </c>
      <c r="Z281">
        <v>-0.10413616211681648</v>
      </c>
      <c r="AA281">
        <v>-0.1482948973481884</v>
      </c>
      <c r="AB281">
        <v>-9.1367339775185685E-2</v>
      </c>
      <c r="AC281">
        <v>4.0326046185317314E-2</v>
      </c>
      <c r="AD281">
        <v>0.13690762755870217</v>
      </c>
      <c r="AE281">
        <v>0.2016</v>
      </c>
      <c r="AF281">
        <v>0.27511999999999998</v>
      </c>
    </row>
    <row r="282" spans="1:32" x14ac:dyDescent="0.3">
      <c r="A282" t="str">
        <f t="shared" si="4"/>
        <v>2011_6408</v>
      </c>
      <c r="B282" s="112">
        <v>281</v>
      </c>
      <c r="C282" s="113">
        <v>6408</v>
      </c>
      <c r="D282" s="113">
        <v>6408</v>
      </c>
      <c r="E282" s="113" t="s">
        <v>292</v>
      </c>
      <c r="F282" s="113">
        <v>2011</v>
      </c>
      <c r="G282" s="113">
        <v>0</v>
      </c>
      <c r="H282" s="113">
        <v>1</v>
      </c>
      <c r="I282" s="113">
        <v>8005660.2400000002</v>
      </c>
      <c r="J282" s="113">
        <v>331593</v>
      </c>
      <c r="K282" s="113">
        <v>24057.15</v>
      </c>
      <c r="L282" s="113">
        <v>1111120.3799999999</v>
      </c>
      <c r="M282" s="113">
        <v>0.14792</v>
      </c>
      <c r="N282" s="39"/>
      <c r="Q282" s="39"/>
      <c r="R282">
        <v>280</v>
      </c>
      <c r="S282">
        <v>6219</v>
      </c>
      <c r="T282">
        <v>6219</v>
      </c>
      <c r="U282" t="s">
        <v>289</v>
      </c>
      <c r="V282">
        <v>8.2833404641687314E-2</v>
      </c>
      <c r="W282">
        <v>7.7914794436501678E-2</v>
      </c>
      <c r="X282">
        <v>6.7674361422695714E-2</v>
      </c>
      <c r="Y282">
        <v>6.3987440553760808E-2</v>
      </c>
      <c r="Z282">
        <v>9.2300634222241967E-2</v>
      </c>
      <c r="AA282">
        <v>0.19803535583174478</v>
      </c>
      <c r="AB282">
        <v>0.29888214198961294</v>
      </c>
      <c r="AC282">
        <v>0.32080854554678578</v>
      </c>
      <c r="AD282">
        <v>0.30213453978806537</v>
      </c>
      <c r="AE282">
        <v>0.28466999999999998</v>
      </c>
      <c r="AF282">
        <v>0.24698999999999999</v>
      </c>
    </row>
    <row r="283" spans="1:32" x14ac:dyDescent="0.3">
      <c r="A283" t="str">
        <f t="shared" si="4"/>
        <v>2011_6453</v>
      </c>
      <c r="B283" s="112">
        <v>282</v>
      </c>
      <c r="C283" s="113">
        <v>6453</v>
      </c>
      <c r="D283" s="113">
        <v>6453</v>
      </c>
      <c r="E283" s="113" t="s">
        <v>293</v>
      </c>
      <c r="F283" s="113">
        <v>2011</v>
      </c>
      <c r="G283" s="113">
        <v>0</v>
      </c>
      <c r="H283" s="113">
        <v>1</v>
      </c>
      <c r="I283" s="113">
        <v>6496919.2999999998</v>
      </c>
      <c r="J283" s="113">
        <v>240511</v>
      </c>
      <c r="K283" s="113">
        <v>0</v>
      </c>
      <c r="L283" s="113">
        <v>743604.02</v>
      </c>
      <c r="M283" s="113">
        <v>0.11885</v>
      </c>
      <c r="N283" s="70"/>
      <c r="Q283" s="70"/>
      <c r="R283">
        <v>281</v>
      </c>
      <c r="S283">
        <v>6246</v>
      </c>
      <c r="T283">
        <v>6246</v>
      </c>
      <c r="U283" t="s">
        <v>290</v>
      </c>
      <c r="V283">
        <v>0.35710680408305334</v>
      </c>
      <c r="W283">
        <v>0.35358579350618891</v>
      </c>
      <c r="X283">
        <v>0.3683371803401761</v>
      </c>
      <c r="Y283">
        <v>0.35291691146460102</v>
      </c>
      <c r="Z283">
        <v>0.32893373665260039</v>
      </c>
      <c r="AA283">
        <v>0.36882346935912169</v>
      </c>
      <c r="AB283">
        <v>0.51790252871530351</v>
      </c>
      <c r="AC283">
        <v>0.62164346886563493</v>
      </c>
      <c r="AD283">
        <v>0.59892233333784095</v>
      </c>
      <c r="AE283">
        <v>0.54849999999999999</v>
      </c>
      <c r="AF283">
        <v>0.41527999999999998</v>
      </c>
    </row>
    <row r="284" spans="1:32" ht="27.6" x14ac:dyDescent="0.3">
      <c r="A284" t="str">
        <f t="shared" si="4"/>
        <v>2011_6460</v>
      </c>
      <c r="B284" s="112">
        <v>283</v>
      </c>
      <c r="C284" s="113">
        <v>6460</v>
      </c>
      <c r="D284" s="113">
        <v>6460</v>
      </c>
      <c r="E284" s="113" t="s">
        <v>294</v>
      </c>
      <c r="F284" s="113">
        <v>2011</v>
      </c>
      <c r="G284" s="113">
        <v>0</v>
      </c>
      <c r="H284" s="113">
        <v>1</v>
      </c>
      <c r="I284" s="113">
        <v>7773365.9900000002</v>
      </c>
      <c r="J284" s="113">
        <v>284824</v>
      </c>
      <c r="K284" s="113">
        <v>0</v>
      </c>
      <c r="L284" s="113">
        <v>438102.56</v>
      </c>
      <c r="M284" s="113">
        <v>5.8500000000000003E-2</v>
      </c>
      <c r="N284" s="39"/>
      <c r="Q284" s="39"/>
      <c r="R284">
        <v>282</v>
      </c>
      <c r="S284">
        <v>6273</v>
      </c>
      <c r="T284">
        <v>6273</v>
      </c>
      <c r="U284" t="s">
        <v>358</v>
      </c>
      <c r="V284">
        <v>0.22097834015497736</v>
      </c>
      <c r="W284">
        <v>0.21590068306996846</v>
      </c>
      <c r="X284">
        <v>0.19028429424316598</v>
      </c>
      <c r="Y284">
        <v>0.17900847448149462</v>
      </c>
      <c r="Z284">
        <v>0.14449757501319077</v>
      </c>
      <c r="AA284">
        <v>0.14945101576680597</v>
      </c>
      <c r="AB284">
        <v>0.1446867916140413</v>
      </c>
      <c r="AC284">
        <v>0.1458883948319927</v>
      </c>
      <c r="AD284">
        <v>0.14848812194546149</v>
      </c>
      <c r="AE284">
        <v>0.14271</v>
      </c>
      <c r="AF284">
        <v>0.16425000000000001</v>
      </c>
    </row>
    <row r="285" spans="1:32" ht="27.6" x14ac:dyDescent="0.3">
      <c r="A285" t="str">
        <f t="shared" si="4"/>
        <v>2011_6462</v>
      </c>
      <c r="B285" s="112">
        <v>284</v>
      </c>
      <c r="C285" s="113">
        <v>6462</v>
      </c>
      <c r="D285" s="113">
        <v>6462</v>
      </c>
      <c r="E285" s="113" t="s">
        <v>295</v>
      </c>
      <c r="F285" s="113">
        <v>2011</v>
      </c>
      <c r="G285" s="113">
        <v>0</v>
      </c>
      <c r="H285" s="113">
        <v>1</v>
      </c>
      <c r="I285" s="113">
        <v>3423366.68</v>
      </c>
      <c r="J285" s="113">
        <v>126091</v>
      </c>
      <c r="K285" s="113">
        <v>0</v>
      </c>
      <c r="L285" s="113">
        <v>384603.06</v>
      </c>
      <c r="M285" s="113">
        <v>0.11663999999999999</v>
      </c>
      <c r="N285" s="39"/>
      <c r="Q285" s="39"/>
      <c r="R285">
        <v>283</v>
      </c>
      <c r="S285">
        <v>6408</v>
      </c>
      <c r="T285">
        <v>6408</v>
      </c>
      <c r="U285" t="s">
        <v>292</v>
      </c>
      <c r="V285">
        <v>0.1251296853236554</v>
      </c>
      <c r="W285">
        <v>0.12083570227913822</v>
      </c>
      <c r="X285">
        <v>0.15228425073606366</v>
      </c>
      <c r="Y285">
        <v>0.14612113289135895</v>
      </c>
      <c r="Z285">
        <v>0.12289632228305004</v>
      </c>
      <c r="AA285">
        <v>0.1479238446182809</v>
      </c>
      <c r="AB285">
        <v>0.18666025465551667</v>
      </c>
      <c r="AC285">
        <v>0.17391447369633226</v>
      </c>
      <c r="AD285">
        <v>0.16684434166735909</v>
      </c>
      <c r="AE285">
        <v>0.19983999999999999</v>
      </c>
      <c r="AF285">
        <v>0.26167000000000001</v>
      </c>
    </row>
    <row r="286" spans="1:32" x14ac:dyDescent="0.3">
      <c r="A286" t="str">
        <f t="shared" si="4"/>
        <v>2011_6471</v>
      </c>
      <c r="B286" s="112">
        <v>285</v>
      </c>
      <c r="C286" s="113">
        <v>6471</v>
      </c>
      <c r="D286" s="113">
        <v>6471</v>
      </c>
      <c r="E286" s="113" t="s">
        <v>296</v>
      </c>
      <c r="F286" s="113">
        <v>2011</v>
      </c>
      <c r="G286" s="113">
        <v>0</v>
      </c>
      <c r="H286" s="113">
        <v>1</v>
      </c>
      <c r="I286" s="113">
        <v>4478562.75</v>
      </c>
      <c r="J286" s="113">
        <v>208741</v>
      </c>
      <c r="K286" s="113">
        <v>0</v>
      </c>
      <c r="L286" s="113">
        <v>955930.52</v>
      </c>
      <c r="M286" s="113">
        <v>0.22388</v>
      </c>
      <c r="N286" s="39"/>
      <c r="Q286" s="39"/>
      <c r="R286">
        <v>284</v>
      </c>
      <c r="S286">
        <v>6453</v>
      </c>
      <c r="T286">
        <v>6453</v>
      </c>
      <c r="U286" t="s">
        <v>293</v>
      </c>
      <c r="V286">
        <v>0.10005089178052279</v>
      </c>
      <c r="W286">
        <v>5.7320031741293014E-2</v>
      </c>
      <c r="X286">
        <v>4.0501244045795234E-2</v>
      </c>
      <c r="Y286">
        <v>-1.0458456065267309E-2</v>
      </c>
      <c r="Z286">
        <v>-1.0064344280937389E-2</v>
      </c>
      <c r="AA286">
        <v>0.11885477806811298</v>
      </c>
      <c r="AB286">
        <v>0.22618314430954981</v>
      </c>
      <c r="AC286">
        <v>0.28810887115149159</v>
      </c>
      <c r="AD286">
        <v>0.30364145850424706</v>
      </c>
      <c r="AE286">
        <v>0.25511</v>
      </c>
      <c r="AF286">
        <v>0.26593</v>
      </c>
    </row>
    <row r="287" spans="1:32" ht="27.6" x14ac:dyDescent="0.3">
      <c r="A287" t="str">
        <f t="shared" si="4"/>
        <v>2011_6509</v>
      </c>
      <c r="B287" s="112">
        <v>286</v>
      </c>
      <c r="C287" s="113">
        <v>6509</v>
      </c>
      <c r="D287" s="113">
        <v>6509</v>
      </c>
      <c r="E287" s="113" t="s">
        <v>297</v>
      </c>
      <c r="F287" s="113">
        <v>2011</v>
      </c>
      <c r="G287" s="113">
        <v>0</v>
      </c>
      <c r="H287" s="113">
        <v>1</v>
      </c>
      <c r="I287" s="113">
        <v>5294644.17</v>
      </c>
      <c r="J287" s="113">
        <v>198719</v>
      </c>
      <c r="K287" s="113">
        <v>0</v>
      </c>
      <c r="L287" s="113">
        <v>504030</v>
      </c>
      <c r="M287" s="113">
        <v>9.8909999999999998E-2</v>
      </c>
      <c r="N287" s="39"/>
      <c r="Q287" s="39"/>
      <c r="R287">
        <v>285</v>
      </c>
      <c r="S287">
        <v>6460</v>
      </c>
      <c r="T287">
        <v>6460</v>
      </c>
      <c r="U287" t="s">
        <v>294</v>
      </c>
      <c r="V287">
        <v>4.8478829332211856E-2</v>
      </c>
      <c r="W287">
        <v>-1.7154099305220969E-2</v>
      </c>
      <c r="X287">
        <v>-1.6638864461945339E-2</v>
      </c>
      <c r="Y287">
        <v>4.6492682509963149E-2</v>
      </c>
      <c r="Z287">
        <v>1.4384926969425171E-2</v>
      </c>
      <c r="AA287">
        <v>5.8503051807018043E-2</v>
      </c>
      <c r="AB287">
        <v>6.7211977790260669E-2</v>
      </c>
      <c r="AC287">
        <v>1.7826332319656184E-2</v>
      </c>
      <c r="AD287">
        <v>1.4515774389375909E-2</v>
      </c>
      <c r="AE287">
        <v>4.9320000000000003E-2</v>
      </c>
      <c r="AF287">
        <v>0.14965999999999999</v>
      </c>
    </row>
    <row r="288" spans="1:32" ht="27.6" x14ac:dyDescent="0.3">
      <c r="A288" t="str">
        <f t="shared" si="4"/>
        <v>2011_6512</v>
      </c>
      <c r="B288" s="112">
        <v>287</v>
      </c>
      <c r="C288" s="113">
        <v>6512</v>
      </c>
      <c r="D288" s="113">
        <v>6512</v>
      </c>
      <c r="E288" s="113" t="s">
        <v>298</v>
      </c>
      <c r="F288" s="113">
        <v>2011</v>
      </c>
      <c r="G288" s="113">
        <v>0</v>
      </c>
      <c r="H288" s="113">
        <v>1</v>
      </c>
      <c r="I288" s="113">
        <v>4250826.21</v>
      </c>
      <c r="J288" s="113">
        <v>161734</v>
      </c>
      <c r="K288" s="113">
        <v>0</v>
      </c>
      <c r="L288" s="113">
        <v>482308.07</v>
      </c>
      <c r="M288" s="113">
        <v>0.11795</v>
      </c>
      <c r="N288" s="39"/>
      <c r="Q288" s="39"/>
      <c r="R288">
        <v>286</v>
      </c>
      <c r="S288">
        <v>6462</v>
      </c>
      <c r="T288">
        <v>6462</v>
      </c>
      <c r="U288" t="s">
        <v>295</v>
      </c>
      <c r="V288">
        <v>0.28092948578125071</v>
      </c>
      <c r="W288">
        <v>0.1609411087449108</v>
      </c>
      <c r="X288">
        <v>0.20785853132254736</v>
      </c>
      <c r="Y288">
        <v>0.12701956591976918</v>
      </c>
      <c r="Z288">
        <v>8.0373948323408551E-2</v>
      </c>
      <c r="AA288">
        <v>0.11664267635637915</v>
      </c>
      <c r="AB288">
        <v>0.24927314582023216</v>
      </c>
      <c r="AC288">
        <v>0.24651225721911676</v>
      </c>
      <c r="AD288">
        <v>8.4383643208748416E-2</v>
      </c>
      <c r="AE288">
        <v>1.2500000000000001E-2</v>
      </c>
      <c r="AF288">
        <v>0.11144</v>
      </c>
    </row>
    <row r="289" spans="1:32" ht="27.6" x14ac:dyDescent="0.3">
      <c r="A289" t="str">
        <f t="shared" si="4"/>
        <v>2011_6516</v>
      </c>
      <c r="B289" s="112">
        <v>288</v>
      </c>
      <c r="C289" s="113">
        <v>6516</v>
      </c>
      <c r="D289" s="113">
        <v>6516</v>
      </c>
      <c r="E289" s="113" t="s">
        <v>299</v>
      </c>
      <c r="F289" s="113">
        <v>2011</v>
      </c>
      <c r="G289" s="113">
        <v>0</v>
      </c>
      <c r="H289" s="113">
        <v>1</v>
      </c>
      <c r="I289" s="113">
        <v>2535728.9</v>
      </c>
      <c r="J289" s="113">
        <v>77988</v>
      </c>
      <c r="K289" s="113">
        <v>0</v>
      </c>
      <c r="L289" s="113">
        <v>1159649.1299999999</v>
      </c>
      <c r="M289" s="113">
        <v>0.47183999999999998</v>
      </c>
      <c r="N289" s="39"/>
      <c r="Q289" s="39"/>
      <c r="R289">
        <v>287</v>
      </c>
      <c r="S289">
        <v>6471</v>
      </c>
      <c r="T289">
        <v>6471</v>
      </c>
      <c r="U289" t="s">
        <v>296</v>
      </c>
      <c r="V289">
        <v>0.19775880828556466</v>
      </c>
      <c r="W289">
        <v>0.21611824211901495</v>
      </c>
      <c r="X289">
        <v>0.25231189639408586</v>
      </c>
      <c r="Y289">
        <v>0.27572799738273363</v>
      </c>
      <c r="Z289">
        <v>0.27821879211009359</v>
      </c>
      <c r="AA289">
        <v>0.22388066199718992</v>
      </c>
      <c r="AB289">
        <v>0.20460155662072918</v>
      </c>
      <c r="AC289">
        <v>0.17183207424852365</v>
      </c>
      <c r="AD289">
        <v>1.6122788428419712E-2</v>
      </c>
      <c r="AE289">
        <v>-3.9070000000000001E-2</v>
      </c>
      <c r="AF289">
        <v>9.7400000000000004E-3</v>
      </c>
    </row>
    <row r="290" spans="1:32" ht="27.6" x14ac:dyDescent="0.3">
      <c r="A290" t="str">
        <f t="shared" si="4"/>
        <v>2011_6534</v>
      </c>
      <c r="B290" s="112">
        <v>289</v>
      </c>
      <c r="C290" s="113">
        <v>6534</v>
      </c>
      <c r="D290" s="113">
        <v>6534</v>
      </c>
      <c r="E290" s="113" t="s">
        <v>300</v>
      </c>
      <c r="F290" s="113">
        <v>2011</v>
      </c>
      <c r="G290" s="113">
        <v>0</v>
      </c>
      <c r="H290" s="113">
        <v>1</v>
      </c>
      <c r="I290" s="113">
        <v>7736943.7800000003</v>
      </c>
      <c r="J290" s="113">
        <v>309671</v>
      </c>
      <c r="K290" s="113">
        <v>0</v>
      </c>
      <c r="L290" s="113">
        <v>644925.37</v>
      </c>
      <c r="M290" s="113">
        <v>8.6830000000000004E-2</v>
      </c>
      <c r="N290" s="39"/>
      <c r="Q290" s="39"/>
      <c r="R290">
        <v>288</v>
      </c>
      <c r="S290">
        <v>6509</v>
      </c>
      <c r="T290">
        <v>6509</v>
      </c>
      <c r="U290" t="s">
        <v>297</v>
      </c>
      <c r="V290">
        <v>1.9721708914671756E-2</v>
      </c>
      <c r="W290">
        <v>2.4310885622724883E-2</v>
      </c>
      <c r="X290">
        <v>0.11643534313473353</v>
      </c>
      <c r="Y290">
        <v>0.11270580954160592</v>
      </c>
      <c r="Z290">
        <v>6.1171421883419945E-2</v>
      </c>
      <c r="AA290">
        <v>9.8908438249300276E-2</v>
      </c>
      <c r="AB290">
        <v>0.18768701983174807</v>
      </c>
      <c r="AC290">
        <v>0.21617063653392146</v>
      </c>
      <c r="AD290">
        <v>0.15956701371710597</v>
      </c>
      <c r="AE290">
        <v>6.4210000000000003E-2</v>
      </c>
      <c r="AF290">
        <v>0.11883000000000001</v>
      </c>
    </row>
    <row r="291" spans="1:32" x14ac:dyDescent="0.3">
      <c r="A291" t="str">
        <f t="shared" si="4"/>
        <v>2011_6536</v>
      </c>
      <c r="B291" s="112">
        <v>290</v>
      </c>
      <c r="C291" s="113">
        <v>1935</v>
      </c>
      <c r="D291" s="113">
        <v>6536</v>
      </c>
      <c r="E291" s="113" t="s">
        <v>301</v>
      </c>
      <c r="F291" s="113">
        <v>2011</v>
      </c>
      <c r="G291" s="113">
        <v>0</v>
      </c>
      <c r="H291" s="113">
        <v>1</v>
      </c>
      <c r="I291" s="113">
        <v>11919396.73</v>
      </c>
      <c r="J291" s="113">
        <v>551202</v>
      </c>
      <c r="K291" s="113">
        <v>0</v>
      </c>
      <c r="L291" s="113">
        <v>1134635.68</v>
      </c>
      <c r="M291" s="113">
        <v>9.9809999999999996E-2</v>
      </c>
      <c r="N291" s="39"/>
      <c r="Q291" s="39"/>
      <c r="R291">
        <v>289</v>
      </c>
      <c r="S291">
        <v>6512</v>
      </c>
      <c r="T291">
        <v>6512</v>
      </c>
      <c r="U291" t="s">
        <v>298</v>
      </c>
      <c r="V291">
        <v>0.23340589932992725</v>
      </c>
      <c r="W291">
        <v>0.2883495975632005</v>
      </c>
      <c r="X291">
        <v>0.27844558681547521</v>
      </c>
      <c r="Y291">
        <v>0.22376641509984768</v>
      </c>
      <c r="Z291">
        <v>0.1531660783382176</v>
      </c>
      <c r="AA291">
        <v>0.11794991289765999</v>
      </c>
      <c r="AB291">
        <v>0.16604748937589908</v>
      </c>
      <c r="AC291">
        <v>0.1192276301878539</v>
      </c>
      <c r="AD291">
        <v>-2.3163898158518621E-2</v>
      </c>
      <c r="AE291">
        <v>9.2200000000000008E-3</v>
      </c>
      <c r="AF291">
        <v>0.16667999999999999</v>
      </c>
    </row>
    <row r="292" spans="1:32" x14ac:dyDescent="0.3">
      <c r="A292" t="str">
        <f t="shared" si="4"/>
        <v>2011_6561</v>
      </c>
      <c r="B292" s="112">
        <v>291</v>
      </c>
      <c r="C292" s="113">
        <v>6561</v>
      </c>
      <c r="D292" s="113">
        <v>6561</v>
      </c>
      <c r="E292" s="113" t="s">
        <v>302</v>
      </c>
      <c r="F292" s="113">
        <v>2011</v>
      </c>
      <c r="G292" s="113">
        <v>0</v>
      </c>
      <c r="H292" s="113">
        <v>1</v>
      </c>
      <c r="I292" s="113">
        <v>3627500.94</v>
      </c>
      <c r="J292" s="113">
        <v>133949</v>
      </c>
      <c r="K292" s="113">
        <v>0</v>
      </c>
      <c r="L292" s="114">
        <v>-184094.14</v>
      </c>
      <c r="M292" s="114">
        <v>-5.2699999999999997E-2</v>
      </c>
      <c r="N292" s="39"/>
      <c r="Q292" s="39"/>
      <c r="R292">
        <v>290</v>
      </c>
      <c r="S292">
        <v>6516</v>
      </c>
      <c r="T292">
        <v>6516</v>
      </c>
      <c r="U292" t="s">
        <v>299</v>
      </c>
      <c r="V292">
        <v>-1.2787277248049695E-2</v>
      </c>
      <c r="W292">
        <v>-3.9163311814382901E-2</v>
      </c>
      <c r="X292">
        <v>3.7081183187402359E-3</v>
      </c>
      <c r="Y292">
        <v>0.10105961037709767</v>
      </c>
      <c r="Z292">
        <v>0.29521083479483601</v>
      </c>
      <c r="AA292">
        <v>0.47183538753006876</v>
      </c>
      <c r="AB292">
        <v>0.59710208723253966</v>
      </c>
      <c r="AC292">
        <v>0.70675686737727383</v>
      </c>
      <c r="AD292">
        <v>0.82216971081905643</v>
      </c>
      <c r="AE292">
        <v>0.86663999999999997</v>
      </c>
      <c r="AF292">
        <v>0.98709000000000002</v>
      </c>
    </row>
    <row r="293" spans="1:32" ht="27.6" x14ac:dyDescent="0.3">
      <c r="A293" t="str">
        <f t="shared" si="4"/>
        <v>2011_6579</v>
      </c>
      <c r="B293" s="112">
        <v>292</v>
      </c>
      <c r="C293" s="113">
        <v>6579</v>
      </c>
      <c r="D293" s="113">
        <v>6579</v>
      </c>
      <c r="E293" s="113" t="s">
        <v>303</v>
      </c>
      <c r="F293" s="113">
        <v>2011</v>
      </c>
      <c r="G293" s="113">
        <v>0</v>
      </c>
      <c r="H293" s="113">
        <v>1</v>
      </c>
      <c r="I293" s="113">
        <v>35061000.859999999</v>
      </c>
      <c r="J293" s="113">
        <v>1296055</v>
      </c>
      <c r="K293" s="113">
        <v>0</v>
      </c>
      <c r="L293" s="113">
        <v>3179673.84</v>
      </c>
      <c r="M293" s="113">
        <v>9.4170000000000004E-2</v>
      </c>
      <c r="N293" s="39"/>
      <c r="Q293" s="39"/>
      <c r="R293">
        <v>291</v>
      </c>
      <c r="S293">
        <v>6534</v>
      </c>
      <c r="T293">
        <v>6534</v>
      </c>
      <c r="U293" t="s">
        <v>300</v>
      </c>
      <c r="V293">
        <v>6.7785175769062359E-2</v>
      </c>
      <c r="W293">
        <v>0.1062003825191105</v>
      </c>
      <c r="X293">
        <v>0.13003465157390884</v>
      </c>
      <c r="Y293">
        <v>0.11138021281552089</v>
      </c>
      <c r="Z293">
        <v>6.3063609061888556E-2</v>
      </c>
      <c r="AA293">
        <v>8.6832056543909505E-2</v>
      </c>
      <c r="AB293">
        <v>0.11002601410462065</v>
      </c>
      <c r="AC293">
        <v>9.8788938258040845E-2</v>
      </c>
      <c r="AD293">
        <v>7.3607190373703488E-2</v>
      </c>
      <c r="AE293">
        <v>7.9630000000000006E-2</v>
      </c>
      <c r="AF293">
        <v>8.5790000000000005E-2</v>
      </c>
    </row>
    <row r="294" spans="1:32" ht="41.4" x14ac:dyDescent="0.3">
      <c r="A294" t="str">
        <f t="shared" si="4"/>
        <v>2011_6592</v>
      </c>
      <c r="B294" s="112">
        <v>293</v>
      </c>
      <c r="C294" s="113">
        <v>6592</v>
      </c>
      <c r="D294" s="113">
        <v>6592</v>
      </c>
      <c r="E294" s="113" t="s">
        <v>948</v>
      </c>
      <c r="F294" s="113">
        <v>2011</v>
      </c>
      <c r="G294" s="113">
        <v>0</v>
      </c>
      <c r="H294" s="113">
        <v>2</v>
      </c>
      <c r="I294" s="113">
        <v>12524085.439999999</v>
      </c>
      <c r="J294" s="113">
        <v>462320</v>
      </c>
      <c r="K294" s="113">
        <v>0</v>
      </c>
      <c r="L294" s="113">
        <v>400361.17</v>
      </c>
      <c r="M294" s="113">
        <v>3.3189999999999997E-2</v>
      </c>
      <c r="N294" s="39"/>
      <c r="Q294" s="39"/>
      <c r="R294">
        <v>292</v>
      </c>
      <c r="S294">
        <v>1935</v>
      </c>
      <c r="T294">
        <v>6536</v>
      </c>
      <c r="U294" t="s">
        <v>301</v>
      </c>
      <c r="V294">
        <v>-2.602019515887749E-2</v>
      </c>
      <c r="W294">
        <v>-7.3881814814693745E-3</v>
      </c>
      <c r="X294">
        <v>1.7656498563437036E-2</v>
      </c>
      <c r="Y294">
        <v>5.9180712669657777E-2</v>
      </c>
      <c r="Z294">
        <v>5.8366373325742668E-2</v>
      </c>
      <c r="AA294">
        <v>9.9807903272958798E-2</v>
      </c>
      <c r="AB294">
        <v>0.11451610712364453</v>
      </c>
      <c r="AC294">
        <v>0.1010800502917181</v>
      </c>
      <c r="AD294">
        <v>9.8594167683134643E-2</v>
      </c>
      <c r="AE294">
        <v>7.5060000000000002E-2</v>
      </c>
      <c r="AF294">
        <v>8.6449999999999999E-2</v>
      </c>
    </row>
    <row r="295" spans="1:32" ht="27.6" x14ac:dyDescent="0.3">
      <c r="A295" t="str">
        <f t="shared" si="4"/>
        <v>2011_6615</v>
      </c>
      <c r="B295" s="112">
        <v>294</v>
      </c>
      <c r="C295" s="113">
        <v>6615</v>
      </c>
      <c r="D295" s="113">
        <v>6615</v>
      </c>
      <c r="E295" s="113" t="s">
        <v>306</v>
      </c>
      <c r="F295" s="113">
        <v>2011</v>
      </c>
      <c r="G295" s="113">
        <v>0</v>
      </c>
      <c r="H295" s="113">
        <v>1</v>
      </c>
      <c r="I295" s="113">
        <v>5922242.04</v>
      </c>
      <c r="J295" s="113">
        <v>228297</v>
      </c>
      <c r="K295" s="113">
        <v>23936.43</v>
      </c>
      <c r="L295" s="113">
        <v>935416.39</v>
      </c>
      <c r="M295" s="113">
        <v>0.16849</v>
      </c>
      <c r="N295" s="39"/>
      <c r="Q295" s="39"/>
      <c r="R295">
        <v>293</v>
      </c>
      <c r="S295">
        <v>6561</v>
      </c>
      <c r="T295">
        <v>6561</v>
      </c>
      <c r="U295" t="s">
        <v>302</v>
      </c>
      <c r="V295">
        <v>0.34206458487071356</v>
      </c>
      <c r="W295">
        <v>0.36610440197023408</v>
      </c>
      <c r="X295">
        <v>0.33878401722239104</v>
      </c>
      <c r="Y295">
        <v>0.22335220190098981</v>
      </c>
      <c r="Z295">
        <v>2.8278871406924103E-2</v>
      </c>
      <c r="AA295">
        <v>-5.2695406612446136E-2</v>
      </c>
      <c r="AB295">
        <v>3.0534793073877062E-2</v>
      </c>
      <c r="AC295">
        <v>0.14970012197081783</v>
      </c>
      <c r="AD295">
        <v>0.2025214859044174</v>
      </c>
      <c r="AE295">
        <v>0.20765</v>
      </c>
      <c r="AF295">
        <v>0.10847</v>
      </c>
    </row>
    <row r="296" spans="1:32" x14ac:dyDescent="0.3">
      <c r="A296" t="str">
        <f t="shared" si="4"/>
        <v>2011_6651</v>
      </c>
      <c r="B296" s="112">
        <v>295</v>
      </c>
      <c r="C296" s="113">
        <v>6651</v>
      </c>
      <c r="D296" s="113">
        <v>6651</v>
      </c>
      <c r="E296" s="113" t="s">
        <v>307</v>
      </c>
      <c r="F296" s="113">
        <v>2011</v>
      </c>
      <c r="G296" s="113">
        <v>0</v>
      </c>
      <c r="H296" s="113">
        <v>1</v>
      </c>
      <c r="I296" s="113">
        <v>4110492.18</v>
      </c>
      <c r="J296" s="113">
        <v>156696</v>
      </c>
      <c r="K296" s="113">
        <v>0</v>
      </c>
      <c r="L296" s="113">
        <v>327371.09999999998</v>
      </c>
      <c r="M296" s="113">
        <v>8.2799999999999999E-2</v>
      </c>
      <c r="N296" s="39"/>
      <c r="Q296" s="39"/>
      <c r="R296">
        <v>294</v>
      </c>
      <c r="S296">
        <v>6579</v>
      </c>
      <c r="T296">
        <v>6579</v>
      </c>
      <c r="U296" t="s">
        <v>303</v>
      </c>
      <c r="V296">
        <v>0.16644374836965803</v>
      </c>
      <c r="W296">
        <v>0.12750029401058446</v>
      </c>
      <c r="X296">
        <v>6.7873438393373967E-2</v>
      </c>
      <c r="Y296">
        <v>4.5044441466339739E-3</v>
      </c>
      <c r="Z296">
        <v>5.6054518961975427E-2</v>
      </c>
      <c r="AA296">
        <v>9.4170855572637963E-2</v>
      </c>
      <c r="AB296">
        <v>0.11627672467453015</v>
      </c>
      <c r="AC296">
        <v>0.12558686575157171</v>
      </c>
      <c r="AD296">
        <v>0.11683005188157831</v>
      </c>
      <c r="AE296">
        <v>0.10619000000000001</v>
      </c>
      <c r="AF296">
        <v>0.11280999999999999</v>
      </c>
    </row>
    <row r="297" spans="1:32" ht="41.4" x14ac:dyDescent="0.3">
      <c r="A297" t="str">
        <f t="shared" si="4"/>
        <v>2011_6660</v>
      </c>
      <c r="B297" s="112">
        <v>296</v>
      </c>
      <c r="C297" s="113">
        <v>6660</v>
      </c>
      <c r="D297" s="113">
        <v>6660</v>
      </c>
      <c r="E297" s="113" t="s">
        <v>308</v>
      </c>
      <c r="F297" s="113">
        <v>2011</v>
      </c>
      <c r="G297" s="113">
        <v>0</v>
      </c>
      <c r="H297" s="113">
        <v>1</v>
      </c>
      <c r="I297" s="113">
        <v>17235618.25</v>
      </c>
      <c r="J297" s="113">
        <v>736988</v>
      </c>
      <c r="K297" s="113">
        <v>0</v>
      </c>
      <c r="L297" s="113">
        <v>693709.09</v>
      </c>
      <c r="M297" s="113">
        <v>4.2049999999999997E-2</v>
      </c>
      <c r="N297" s="70"/>
      <c r="Q297" s="70"/>
      <c r="R297">
        <v>295</v>
      </c>
      <c r="S297">
        <v>6591</v>
      </c>
      <c r="T297">
        <v>6591</v>
      </c>
      <c r="U297" t="s">
        <v>304</v>
      </c>
      <c r="V297">
        <v>9.1968908890050174E-2</v>
      </c>
      <c r="W297">
        <v>0.10158835237820768</v>
      </c>
      <c r="X297">
        <v>0.19129920032600337</v>
      </c>
      <c r="Y297">
        <v>0.23041222496481853</v>
      </c>
      <c r="Z297">
        <v>9.8876087214449987E-2</v>
      </c>
      <c r="AA297">
        <v>3.0726862099937115E-2</v>
      </c>
      <c r="AB297">
        <v>-5.6435684570103469E-3</v>
      </c>
      <c r="AC297">
        <v>0.10303292771911565</v>
      </c>
      <c r="AD297">
        <v>0.16266852514996546</v>
      </c>
      <c r="AE297">
        <v>0.12988</v>
      </c>
      <c r="AF297">
        <v>0.14954999999999999</v>
      </c>
    </row>
    <row r="298" spans="1:32" x14ac:dyDescent="0.3">
      <c r="A298" t="str">
        <f t="shared" si="4"/>
        <v>2011_6700</v>
      </c>
      <c r="B298" s="112">
        <v>297</v>
      </c>
      <c r="C298" s="113">
        <v>6700</v>
      </c>
      <c r="D298" s="113">
        <v>6700</v>
      </c>
      <c r="E298" s="113" t="s">
        <v>309</v>
      </c>
      <c r="F298" s="113">
        <v>2011</v>
      </c>
      <c r="G298" s="113">
        <v>0</v>
      </c>
      <c r="H298" s="113">
        <v>1</v>
      </c>
      <c r="I298" s="113">
        <v>5972375.1500000004</v>
      </c>
      <c r="J298" s="113">
        <v>214946</v>
      </c>
      <c r="K298" s="113">
        <v>0</v>
      </c>
      <c r="L298" s="114">
        <v>-103767.33</v>
      </c>
      <c r="M298" s="114">
        <v>-1.8020000000000001E-2</v>
      </c>
      <c r="N298" s="39"/>
      <c r="Q298" s="39"/>
      <c r="R298">
        <v>296</v>
      </c>
      <c r="S298">
        <v>6592</v>
      </c>
      <c r="T298">
        <v>6592</v>
      </c>
      <c r="U298" t="s">
        <v>305</v>
      </c>
      <c r="V298">
        <v>0.21847116055279245</v>
      </c>
      <c r="W298">
        <v>0.1749510204320131</v>
      </c>
      <c r="X298">
        <v>0.16624118547037897</v>
      </c>
      <c r="Y298">
        <v>7.9124737218372349E-2</v>
      </c>
      <c r="Z298">
        <v>-4.2558603482673804E-2</v>
      </c>
      <c r="AA298">
        <v>9.2853378567323896E-2</v>
      </c>
      <c r="AB298">
        <v>0.16442574732131132</v>
      </c>
      <c r="AC298">
        <v>0.17939415760930932</v>
      </c>
      <c r="AD298">
        <v>0.10817811691598696</v>
      </c>
      <c r="AE298">
        <v>-1.7649999999999999E-2</v>
      </c>
      <c r="AF298">
        <v>-1.8599999999999998E-2</v>
      </c>
    </row>
    <row r="299" spans="1:32" x14ac:dyDescent="0.3">
      <c r="A299" t="str">
        <f t="shared" si="4"/>
        <v>2011_6759</v>
      </c>
      <c r="B299" s="112">
        <v>298</v>
      </c>
      <c r="C299" s="113">
        <v>6759</v>
      </c>
      <c r="D299" s="113">
        <v>6759</v>
      </c>
      <c r="E299" s="113" t="s">
        <v>311</v>
      </c>
      <c r="F299" s="113">
        <v>2011</v>
      </c>
      <c r="G299" s="113">
        <v>0</v>
      </c>
      <c r="H299" s="113">
        <v>1</v>
      </c>
      <c r="I299" s="113">
        <v>7487081.4199999999</v>
      </c>
      <c r="J299" s="113">
        <v>313414</v>
      </c>
      <c r="K299" s="113">
        <v>0</v>
      </c>
      <c r="L299" s="113">
        <v>216846.72</v>
      </c>
      <c r="M299" s="113">
        <v>3.023E-2</v>
      </c>
      <c r="N299" s="39"/>
      <c r="Q299" s="39"/>
      <c r="R299">
        <v>297</v>
      </c>
      <c r="S299">
        <v>6615</v>
      </c>
      <c r="T299">
        <v>6615</v>
      </c>
      <c r="U299" t="s">
        <v>306</v>
      </c>
      <c r="V299">
        <v>8.1724211415364831E-2</v>
      </c>
      <c r="W299">
        <v>0.11346976775613003</v>
      </c>
      <c r="X299">
        <v>6.1214741479751998E-2</v>
      </c>
      <c r="Y299">
        <v>4.6246604814362206E-2</v>
      </c>
      <c r="Z299">
        <v>6.0972926174130693E-2</v>
      </c>
      <c r="AA299">
        <v>0.16848649104628521</v>
      </c>
      <c r="AB299">
        <v>0.27366227016885258</v>
      </c>
      <c r="AC299">
        <v>0.34528972579042205</v>
      </c>
      <c r="AD299">
        <v>0.32344368671782414</v>
      </c>
      <c r="AE299">
        <v>0.30081999999999998</v>
      </c>
      <c r="AF299">
        <v>0.18373999999999999</v>
      </c>
    </row>
    <row r="300" spans="1:32" ht="27.6" x14ac:dyDescent="0.3">
      <c r="A300" t="str">
        <f t="shared" si="4"/>
        <v>2011_6762</v>
      </c>
      <c r="B300" s="112">
        <v>299</v>
      </c>
      <c r="C300" s="113">
        <v>6762</v>
      </c>
      <c r="D300" s="113">
        <v>6762</v>
      </c>
      <c r="E300" s="113" t="s">
        <v>312</v>
      </c>
      <c r="F300" s="113">
        <v>2011</v>
      </c>
      <c r="G300" s="113">
        <v>0</v>
      </c>
      <c r="H300" s="113">
        <v>1</v>
      </c>
      <c r="I300" s="113">
        <v>6897465.79</v>
      </c>
      <c r="J300" s="113">
        <v>304665</v>
      </c>
      <c r="K300" s="113">
        <v>0</v>
      </c>
      <c r="L300" s="113">
        <v>296355.65999999997</v>
      </c>
      <c r="M300" s="113">
        <v>4.4949999999999997E-2</v>
      </c>
      <c r="N300" s="39"/>
      <c r="Q300" s="39"/>
      <c r="R300">
        <v>298</v>
      </c>
      <c r="S300">
        <v>6651</v>
      </c>
      <c r="T300">
        <v>6651</v>
      </c>
      <c r="U300" t="s">
        <v>307</v>
      </c>
      <c r="V300">
        <v>0.12156142965494146</v>
      </c>
      <c r="W300">
        <v>4.9205255217259859E-2</v>
      </c>
      <c r="X300">
        <v>5.4869429430299863E-2</v>
      </c>
      <c r="Y300">
        <v>4.6796109062777119E-2</v>
      </c>
      <c r="Z300">
        <v>1.5225274802373803E-2</v>
      </c>
      <c r="AA300">
        <v>8.2799184655998115E-2</v>
      </c>
      <c r="AB300">
        <v>0.1505178670247469</v>
      </c>
      <c r="AC300">
        <v>0.19050470558447036</v>
      </c>
      <c r="AD300">
        <v>7.24015408050597E-2</v>
      </c>
      <c r="AE300">
        <v>6.1150000000000003E-2</v>
      </c>
      <c r="AF300">
        <v>0.20225000000000001</v>
      </c>
    </row>
    <row r="301" spans="1:32" ht="27.6" x14ac:dyDescent="0.3">
      <c r="A301" t="str">
        <f t="shared" si="4"/>
        <v>2011_6768</v>
      </c>
      <c r="B301" s="112">
        <v>300</v>
      </c>
      <c r="C301" s="113">
        <v>6768</v>
      </c>
      <c r="D301" s="113">
        <v>6768</v>
      </c>
      <c r="E301" s="113" t="s">
        <v>313</v>
      </c>
      <c r="F301" s="113">
        <v>2011</v>
      </c>
      <c r="G301" s="113">
        <v>0</v>
      </c>
      <c r="H301" s="113">
        <v>1</v>
      </c>
      <c r="I301" s="113">
        <v>18856802.18</v>
      </c>
      <c r="J301" s="113">
        <v>718584</v>
      </c>
      <c r="K301" s="113">
        <v>0</v>
      </c>
      <c r="L301" s="113">
        <v>1139240.07</v>
      </c>
      <c r="M301" s="113">
        <v>6.2810000000000005E-2</v>
      </c>
      <c r="N301" s="39"/>
      <c r="Q301" s="39"/>
      <c r="R301">
        <v>299</v>
      </c>
      <c r="S301">
        <v>6660</v>
      </c>
      <c r="T301">
        <v>6660</v>
      </c>
      <c r="U301" t="s">
        <v>308</v>
      </c>
      <c r="V301">
        <v>-2.1845631304007195E-2</v>
      </c>
      <c r="W301">
        <v>-8.6288152971166331E-3</v>
      </c>
      <c r="X301">
        <v>-1.6055263808139372E-2</v>
      </c>
      <c r="Y301">
        <v>-2.8402395205042022E-2</v>
      </c>
      <c r="Z301">
        <v>-5.7611288995190899E-2</v>
      </c>
      <c r="AA301">
        <v>4.2046465645231366E-2</v>
      </c>
      <c r="AB301">
        <v>0.12211682047488458</v>
      </c>
      <c r="AC301">
        <v>0.14503959022998852</v>
      </c>
      <c r="AD301">
        <v>0.14843378948135461</v>
      </c>
      <c r="AE301">
        <v>0.11511</v>
      </c>
      <c r="AF301">
        <v>0.11405999999999999</v>
      </c>
    </row>
    <row r="302" spans="1:32" ht="27.6" x14ac:dyDescent="0.3">
      <c r="A302" t="str">
        <f t="shared" si="4"/>
        <v>2011_6795</v>
      </c>
      <c r="B302" s="112">
        <v>301</v>
      </c>
      <c r="C302" s="113">
        <v>6795</v>
      </c>
      <c r="D302" s="113">
        <v>6795</v>
      </c>
      <c r="E302" s="113" t="s">
        <v>314</v>
      </c>
      <c r="F302" s="113">
        <v>2011</v>
      </c>
      <c r="G302" s="113">
        <v>0</v>
      </c>
      <c r="H302" s="113">
        <v>1</v>
      </c>
      <c r="I302" s="113">
        <v>113844708.95999999</v>
      </c>
      <c r="J302" s="113">
        <v>5132642</v>
      </c>
      <c r="K302" s="113">
        <v>0</v>
      </c>
      <c r="L302" s="113">
        <v>3117027.86</v>
      </c>
      <c r="M302" s="113">
        <v>2.8670000000000001E-2</v>
      </c>
      <c r="N302" s="39"/>
      <c r="Q302" s="39"/>
      <c r="R302">
        <v>300</v>
      </c>
      <c r="S302">
        <v>6700</v>
      </c>
      <c r="T302">
        <v>6700</v>
      </c>
      <c r="U302" t="s">
        <v>309</v>
      </c>
      <c r="V302">
        <v>6.3063501946431344E-2</v>
      </c>
      <c r="W302">
        <v>4.9558389648570712E-2</v>
      </c>
      <c r="X302">
        <v>1.3422325377955732E-2</v>
      </c>
      <c r="Y302">
        <v>4.8636984684101445E-3</v>
      </c>
      <c r="Z302">
        <v>-3.470833185588492E-2</v>
      </c>
      <c r="AA302">
        <v>-1.8023205721949698E-2</v>
      </c>
      <c r="AB302">
        <v>5.3824217153498416E-2</v>
      </c>
      <c r="AC302">
        <v>0.20517562476451143</v>
      </c>
      <c r="AD302">
        <v>0.28801709309413714</v>
      </c>
      <c r="AE302">
        <v>0.27388000000000001</v>
      </c>
      <c r="AF302">
        <v>0.29466999999999999</v>
      </c>
    </row>
    <row r="303" spans="1:32" x14ac:dyDescent="0.3">
      <c r="A303" t="str">
        <f t="shared" si="4"/>
        <v>2011_6822</v>
      </c>
      <c r="B303" s="112">
        <v>302</v>
      </c>
      <c r="C303" s="113">
        <v>6822</v>
      </c>
      <c r="D303" s="113">
        <v>6822</v>
      </c>
      <c r="E303" s="113" t="s">
        <v>315</v>
      </c>
      <c r="F303" s="113">
        <v>2011</v>
      </c>
      <c r="G303" s="113">
        <v>0</v>
      </c>
      <c r="H303" s="113">
        <v>1</v>
      </c>
      <c r="I303" s="113">
        <v>55575802.100000001</v>
      </c>
      <c r="J303" s="113">
        <v>2496394</v>
      </c>
      <c r="K303" s="113">
        <v>0</v>
      </c>
      <c r="L303" s="113">
        <v>8767169.5600000005</v>
      </c>
      <c r="M303" s="113">
        <v>0.16517000000000001</v>
      </c>
      <c r="N303" s="39"/>
      <c r="Q303" s="39"/>
      <c r="R303">
        <v>301</v>
      </c>
      <c r="S303">
        <v>6759</v>
      </c>
      <c r="T303">
        <v>6759</v>
      </c>
      <c r="U303" t="s">
        <v>311</v>
      </c>
      <c r="V303">
        <v>4.6740901474893057E-2</v>
      </c>
      <c r="W303">
        <v>4.899020108210414E-2</v>
      </c>
      <c r="X303">
        <v>3.3044556715638308E-2</v>
      </c>
      <c r="Y303">
        <v>9.3699972661607928E-2</v>
      </c>
      <c r="Z303">
        <v>3.3964509694762078E-2</v>
      </c>
      <c r="AA303">
        <v>3.0228153509798478E-2</v>
      </c>
      <c r="AB303">
        <v>4.6509331859202328E-2</v>
      </c>
      <c r="AC303">
        <v>3.7495908131116612E-2</v>
      </c>
      <c r="AD303">
        <v>0.13552140379924077</v>
      </c>
      <c r="AE303">
        <v>0.1024</v>
      </c>
      <c r="AF303">
        <v>0.12225999999999999</v>
      </c>
    </row>
    <row r="304" spans="1:32" ht="41.4" x14ac:dyDescent="0.3">
      <c r="A304" t="str">
        <f t="shared" si="4"/>
        <v>2011_6840</v>
      </c>
      <c r="B304" s="112">
        <v>303</v>
      </c>
      <c r="C304" s="113">
        <v>6840</v>
      </c>
      <c r="D304" s="113">
        <v>6840</v>
      </c>
      <c r="E304" s="113" t="s">
        <v>316</v>
      </c>
      <c r="F304" s="113">
        <v>2011</v>
      </c>
      <c r="G304" s="113">
        <v>0</v>
      </c>
      <c r="H304" s="113">
        <v>1</v>
      </c>
      <c r="I304" s="113">
        <v>19085046.260000002</v>
      </c>
      <c r="J304" s="113">
        <v>850882</v>
      </c>
      <c r="K304" s="113">
        <v>0</v>
      </c>
      <c r="L304" s="114">
        <v>-1710032.69</v>
      </c>
      <c r="M304" s="114">
        <v>-9.3780000000000002E-2</v>
      </c>
      <c r="N304" s="70"/>
      <c r="Q304" s="70"/>
      <c r="R304">
        <v>302</v>
      </c>
      <c r="S304">
        <v>6762</v>
      </c>
      <c r="T304">
        <v>6762</v>
      </c>
      <c r="U304" t="s">
        <v>312</v>
      </c>
      <c r="V304">
        <v>0.15753184019193803</v>
      </c>
      <c r="W304">
        <v>6.6490428364968351E-2</v>
      </c>
      <c r="X304">
        <v>1.6716392162023871E-3</v>
      </c>
      <c r="Y304">
        <v>2.8046582857754196E-3</v>
      </c>
      <c r="Z304">
        <v>-2.3961983033894713E-2</v>
      </c>
      <c r="AA304">
        <v>4.4951405243354843E-2</v>
      </c>
      <c r="AB304">
        <v>7.3162387688154001E-2</v>
      </c>
      <c r="AC304">
        <v>1.5551057934457666E-2</v>
      </c>
      <c r="AD304">
        <v>1.661650772489465E-2</v>
      </c>
      <c r="AE304">
        <v>6.59E-2</v>
      </c>
      <c r="AF304">
        <v>7.0019999999999999E-2</v>
      </c>
    </row>
    <row r="305" spans="1:32" x14ac:dyDescent="0.3">
      <c r="A305" t="str">
        <f t="shared" si="4"/>
        <v>2011_6854</v>
      </c>
      <c r="B305" s="112">
        <v>304</v>
      </c>
      <c r="C305" s="113">
        <v>6854</v>
      </c>
      <c r="D305" s="113">
        <v>6854</v>
      </c>
      <c r="E305" s="113" t="s">
        <v>317</v>
      </c>
      <c r="F305" s="113">
        <v>2011</v>
      </c>
      <c r="G305" s="113">
        <v>0</v>
      </c>
      <c r="H305" s="113">
        <v>2</v>
      </c>
      <c r="I305" s="113">
        <v>6898784.54</v>
      </c>
      <c r="J305" s="113">
        <v>253926</v>
      </c>
      <c r="K305" s="113">
        <v>0</v>
      </c>
      <c r="L305" s="113">
        <v>1213753.01</v>
      </c>
      <c r="M305" s="113">
        <v>0.18265999999999999</v>
      </c>
      <c r="N305" s="39"/>
      <c r="Q305" s="39"/>
      <c r="R305">
        <v>303</v>
      </c>
      <c r="S305">
        <v>6768</v>
      </c>
      <c r="T305">
        <v>6768</v>
      </c>
      <c r="U305" t="s">
        <v>313</v>
      </c>
      <c r="V305">
        <v>2.4780515705730439E-2</v>
      </c>
      <c r="W305">
        <v>-5.6860402078380543E-2</v>
      </c>
      <c r="X305">
        <v>-6.3076833074332941E-2</v>
      </c>
      <c r="Y305">
        <v>-8.4543458980800471E-2</v>
      </c>
      <c r="Z305">
        <v>-8.7201995470566257E-2</v>
      </c>
      <c r="AA305">
        <v>6.2808819405214586E-2</v>
      </c>
      <c r="AB305">
        <v>0.25209624726261931</v>
      </c>
      <c r="AC305">
        <v>0.19575387225429716</v>
      </c>
      <c r="AD305">
        <v>0.141300924084792</v>
      </c>
      <c r="AE305">
        <v>0.12243999999999999</v>
      </c>
      <c r="AF305">
        <v>0.17959</v>
      </c>
    </row>
    <row r="306" spans="1:32" ht="27.6" x14ac:dyDescent="0.3">
      <c r="A306" t="str">
        <f t="shared" si="4"/>
        <v>2011_6867</v>
      </c>
      <c r="B306" s="112">
        <v>305</v>
      </c>
      <c r="C306" s="113">
        <v>6867</v>
      </c>
      <c r="D306" s="113">
        <v>6867</v>
      </c>
      <c r="E306" s="113" t="s">
        <v>318</v>
      </c>
      <c r="F306" s="113">
        <v>2011</v>
      </c>
      <c r="G306" s="113">
        <v>0</v>
      </c>
      <c r="H306" s="113">
        <v>2</v>
      </c>
      <c r="I306" s="113">
        <v>19274329.989999998</v>
      </c>
      <c r="J306" s="113">
        <v>761779</v>
      </c>
      <c r="K306" s="113">
        <v>98871.3</v>
      </c>
      <c r="L306" s="113">
        <v>498855.42</v>
      </c>
      <c r="M306" s="113">
        <v>3.2289999999999999E-2</v>
      </c>
      <c r="N306" s="39"/>
      <c r="Q306" s="39"/>
      <c r="R306">
        <v>304</v>
      </c>
      <c r="S306">
        <v>6795</v>
      </c>
      <c r="T306">
        <v>6795</v>
      </c>
      <c r="U306" t="s">
        <v>314</v>
      </c>
      <c r="V306">
        <v>1.4511146609595081E-3</v>
      </c>
      <c r="W306">
        <v>1.6751198225177587E-2</v>
      </c>
      <c r="X306">
        <v>6.3714716483780937E-2</v>
      </c>
      <c r="Y306">
        <v>7.4510218486856322E-2</v>
      </c>
      <c r="Z306">
        <v>5.1924748991195591E-2</v>
      </c>
      <c r="AA306">
        <v>2.8672326331049276E-2</v>
      </c>
      <c r="AB306">
        <v>3.0676823930209031E-3</v>
      </c>
      <c r="AC306">
        <v>2.4582226749540838E-2</v>
      </c>
      <c r="AD306">
        <v>3.9504426145776997E-2</v>
      </c>
      <c r="AE306">
        <v>6.2829999999999997E-2</v>
      </c>
      <c r="AF306">
        <v>8.6069999999999994E-2</v>
      </c>
    </row>
    <row r="307" spans="1:32" ht="41.4" x14ac:dyDescent="0.3">
      <c r="A307" t="str">
        <f t="shared" si="4"/>
        <v>2011_6921</v>
      </c>
      <c r="B307" s="112">
        <v>306</v>
      </c>
      <c r="C307" s="113">
        <v>6921</v>
      </c>
      <c r="D307" s="113">
        <v>6921</v>
      </c>
      <c r="E307" s="113" t="s">
        <v>319</v>
      </c>
      <c r="F307" s="113">
        <v>2011</v>
      </c>
      <c r="G307" s="113">
        <v>0</v>
      </c>
      <c r="H307" s="113">
        <v>1</v>
      </c>
      <c r="I307" s="113">
        <v>3753707.48</v>
      </c>
      <c r="J307" s="113">
        <v>146811</v>
      </c>
      <c r="K307" s="113">
        <v>350000</v>
      </c>
      <c r="L307" s="113">
        <v>908991.77</v>
      </c>
      <c r="M307" s="113">
        <v>0.34905000000000003</v>
      </c>
      <c r="N307" s="39"/>
      <c r="Q307" s="39"/>
      <c r="R307">
        <v>305</v>
      </c>
      <c r="S307">
        <v>6822</v>
      </c>
      <c r="T307">
        <v>6822</v>
      </c>
      <c r="U307" t="s">
        <v>315</v>
      </c>
      <c r="V307">
        <v>7.7126032209488257E-2</v>
      </c>
      <c r="W307">
        <v>0.12625901330624931</v>
      </c>
      <c r="X307">
        <v>0.16544178121119585</v>
      </c>
      <c r="Y307">
        <v>0.18395249249054357</v>
      </c>
      <c r="Z307">
        <v>0.1665450335806106</v>
      </c>
      <c r="AA307">
        <v>0.16517082374925729</v>
      </c>
      <c r="AB307">
        <v>0.174746781050857</v>
      </c>
      <c r="AC307">
        <v>0.14417571407778218</v>
      </c>
      <c r="AD307">
        <v>9.4621904067066442E-2</v>
      </c>
      <c r="AE307">
        <v>9.0340000000000004E-2</v>
      </c>
      <c r="AF307">
        <v>7.9250000000000001E-2</v>
      </c>
    </row>
    <row r="308" spans="1:32" ht="27.6" x14ac:dyDescent="0.3">
      <c r="A308" t="str">
        <f t="shared" si="4"/>
        <v>2011_6930</v>
      </c>
      <c r="B308" s="112">
        <v>307</v>
      </c>
      <c r="C308" s="113">
        <v>6930</v>
      </c>
      <c r="D308" s="113">
        <v>6930</v>
      </c>
      <c r="E308" s="113" t="s">
        <v>320</v>
      </c>
      <c r="F308" s="113">
        <v>2011</v>
      </c>
      <c r="G308" s="113">
        <v>0</v>
      </c>
      <c r="H308" s="113">
        <v>1</v>
      </c>
      <c r="I308" s="113">
        <v>7767101.1200000001</v>
      </c>
      <c r="J308" s="113">
        <v>324731</v>
      </c>
      <c r="K308" s="113">
        <v>0</v>
      </c>
      <c r="L308" s="113">
        <v>866376.78</v>
      </c>
      <c r="M308" s="113">
        <v>0.11641</v>
      </c>
      <c r="N308" s="39"/>
      <c r="Q308" s="39"/>
      <c r="R308">
        <v>306</v>
      </c>
      <c r="S308">
        <v>6840</v>
      </c>
      <c r="T308">
        <v>6840</v>
      </c>
      <c r="U308" t="s">
        <v>316</v>
      </c>
      <c r="V308">
        <v>0.14431547793878016</v>
      </c>
      <c r="W308">
        <v>0.13631177615753745</v>
      </c>
      <c r="X308">
        <v>8.4338666900404272E-2</v>
      </c>
      <c r="Y308">
        <v>-4.1044635379226917E-2</v>
      </c>
      <c r="Z308">
        <v>-9.4848427809623506E-2</v>
      </c>
      <c r="AA308">
        <v>-9.3781796939894399E-2</v>
      </c>
      <c r="AB308">
        <v>-0.1117887921586397</v>
      </c>
      <c r="AC308">
        <v>-0.11518529285777351</v>
      </c>
      <c r="AD308">
        <v>-0.11543328455978574</v>
      </c>
      <c r="AE308">
        <v>-1.1E-4</v>
      </c>
      <c r="AF308">
        <v>0.16672000000000001</v>
      </c>
    </row>
    <row r="309" spans="1:32" ht="41.4" x14ac:dyDescent="0.3">
      <c r="A309" t="str">
        <f t="shared" si="4"/>
        <v>2011_6937</v>
      </c>
      <c r="B309" s="112">
        <v>308</v>
      </c>
      <c r="C309" s="113">
        <v>6937</v>
      </c>
      <c r="D309" s="113">
        <v>6937</v>
      </c>
      <c r="E309" s="113" t="s">
        <v>797</v>
      </c>
      <c r="F309" s="113">
        <v>2011</v>
      </c>
      <c r="G309" s="113">
        <v>0</v>
      </c>
      <c r="H309" s="113">
        <v>1</v>
      </c>
      <c r="I309" s="113">
        <v>6735004.0300000003</v>
      </c>
      <c r="J309" s="113">
        <v>179847</v>
      </c>
      <c r="K309" s="113">
        <v>0</v>
      </c>
      <c r="L309" s="113">
        <v>274145.06</v>
      </c>
      <c r="M309" s="113">
        <v>4.1820000000000003E-2</v>
      </c>
      <c r="N309" s="39"/>
      <c r="Q309" s="39"/>
      <c r="R309">
        <v>307</v>
      </c>
      <c r="S309">
        <v>6854</v>
      </c>
      <c r="T309">
        <v>6854</v>
      </c>
      <c r="U309" t="s">
        <v>317</v>
      </c>
      <c r="V309">
        <v>0.19359138436425091</v>
      </c>
      <c r="W309">
        <v>0.10829089927161109</v>
      </c>
      <c r="X309">
        <v>6.9940890904754943E-2</v>
      </c>
      <c r="Y309">
        <v>0.12261249043139659</v>
      </c>
      <c r="Z309">
        <v>0.14257664224716593</v>
      </c>
      <c r="AA309">
        <v>0.21127531374609776</v>
      </c>
      <c r="AB309">
        <v>0.36404642794645997</v>
      </c>
      <c r="AC309">
        <v>0.43756664452370325</v>
      </c>
      <c r="AD309">
        <v>0.43418536062965107</v>
      </c>
      <c r="AE309">
        <v>0.42914000000000002</v>
      </c>
      <c r="AF309">
        <v>0.38917000000000002</v>
      </c>
    </row>
    <row r="310" spans="1:32" ht="27.6" x14ac:dyDescent="0.3">
      <c r="A310" t="str">
        <f t="shared" si="4"/>
        <v>2011_6943</v>
      </c>
      <c r="B310" s="112">
        <v>309</v>
      </c>
      <c r="C310" s="113">
        <v>6943</v>
      </c>
      <c r="D310" s="113">
        <v>6943</v>
      </c>
      <c r="E310" s="113" t="s">
        <v>321</v>
      </c>
      <c r="F310" s="113">
        <v>2011</v>
      </c>
      <c r="G310" s="113">
        <v>0</v>
      </c>
      <c r="H310" s="113">
        <v>1</v>
      </c>
      <c r="I310" s="113">
        <v>2816718.03</v>
      </c>
      <c r="J310" s="113">
        <v>131821</v>
      </c>
      <c r="K310" s="113">
        <v>0</v>
      </c>
      <c r="L310" s="113">
        <v>622751.24</v>
      </c>
      <c r="M310" s="113">
        <v>0.23194999999999999</v>
      </c>
      <c r="N310" s="70"/>
      <c r="Q310" s="70"/>
      <c r="R310">
        <v>308</v>
      </c>
      <c r="S310">
        <v>6867</v>
      </c>
      <c r="T310">
        <v>6867</v>
      </c>
      <c r="U310" t="s">
        <v>318</v>
      </c>
      <c r="V310">
        <v>7.4811031417617177E-2</v>
      </c>
      <c r="W310">
        <v>8.1314186744096906E-2</v>
      </c>
      <c r="X310">
        <v>4.9044169437119686E-2</v>
      </c>
      <c r="Y310">
        <v>2.3621922191179076E-2</v>
      </c>
      <c r="Z310">
        <v>8.3862701672124274E-3</v>
      </c>
      <c r="AA310">
        <v>1.1551326730095473E-2</v>
      </c>
      <c r="AB310">
        <v>2.6466243273577911E-2</v>
      </c>
      <c r="AC310">
        <v>3.0461534819680475E-2</v>
      </c>
      <c r="AD310">
        <v>-1.8825914569380743E-2</v>
      </c>
      <c r="AE310">
        <v>-7.3899999999999999E-3</v>
      </c>
      <c r="AF310">
        <v>4.5300000000000002E-3</v>
      </c>
    </row>
    <row r="311" spans="1:32" ht="41.4" x14ac:dyDescent="0.3">
      <c r="A311" t="str">
        <f t="shared" si="4"/>
        <v>2011_6264</v>
      </c>
      <c r="B311" s="112">
        <v>310</v>
      </c>
      <c r="C311" s="113">
        <v>6264</v>
      </c>
      <c r="D311" s="113">
        <v>6264</v>
      </c>
      <c r="E311" s="113" t="s">
        <v>291</v>
      </c>
      <c r="F311" s="113">
        <v>2011</v>
      </c>
      <c r="G311" s="113">
        <v>0</v>
      </c>
      <c r="H311" s="113">
        <v>1</v>
      </c>
      <c r="I311" s="113">
        <v>9927385.8499999996</v>
      </c>
      <c r="J311" s="113">
        <v>382935</v>
      </c>
      <c r="K311" s="113">
        <v>0</v>
      </c>
      <c r="L311" s="113">
        <v>1345249.75</v>
      </c>
      <c r="M311" s="113">
        <v>0.14094999999999999</v>
      </c>
      <c r="N311" s="39"/>
      <c r="Q311" s="39"/>
      <c r="R311">
        <v>309</v>
      </c>
      <c r="S311">
        <v>6921</v>
      </c>
      <c r="T311">
        <v>6921</v>
      </c>
      <c r="U311" t="s">
        <v>319</v>
      </c>
      <c r="V311">
        <v>-9.7375839858810341E-3</v>
      </c>
      <c r="W311">
        <v>-5.291437651090948E-2</v>
      </c>
      <c r="X311">
        <v>0.16275837992514486</v>
      </c>
      <c r="Y311">
        <v>0.25993354327196727</v>
      </c>
      <c r="Z311">
        <v>0.28156017088395752</v>
      </c>
      <c r="AA311">
        <v>0.34905126248591423</v>
      </c>
      <c r="AB311">
        <v>0.25125798178679204</v>
      </c>
      <c r="AC311">
        <v>0.21486656697712878</v>
      </c>
      <c r="AD311">
        <v>0.2199502494529966</v>
      </c>
      <c r="AE311">
        <v>0.21654000000000001</v>
      </c>
      <c r="AF311">
        <v>0.27171000000000001</v>
      </c>
    </row>
    <row r="312" spans="1:32" ht="41.4" x14ac:dyDescent="0.3">
      <c r="A312" t="str">
        <f t="shared" si="4"/>
        <v>2011_6950</v>
      </c>
      <c r="B312" s="112">
        <v>311</v>
      </c>
      <c r="C312" s="113">
        <v>6950</v>
      </c>
      <c r="D312" s="113">
        <v>6950</v>
      </c>
      <c r="E312" s="113" t="s">
        <v>798</v>
      </c>
      <c r="F312" s="113">
        <v>2011</v>
      </c>
      <c r="G312" s="113">
        <v>0</v>
      </c>
      <c r="H312" s="113">
        <v>1</v>
      </c>
      <c r="I312" s="113">
        <v>15117699.779999999</v>
      </c>
      <c r="J312" s="113">
        <v>685085</v>
      </c>
      <c r="K312" s="113">
        <v>0</v>
      </c>
      <c r="L312" s="113">
        <v>946322.58</v>
      </c>
      <c r="M312" s="113">
        <v>6.5570000000000003E-2</v>
      </c>
      <c r="N312" s="39"/>
      <c r="Q312" s="39"/>
      <c r="R312">
        <v>310</v>
      </c>
      <c r="S312">
        <v>6930</v>
      </c>
      <c r="T312">
        <v>6930</v>
      </c>
      <c r="U312" t="s">
        <v>320</v>
      </c>
      <c r="V312">
        <v>0.14278315499030031</v>
      </c>
      <c r="W312">
        <v>0.16001554070165575</v>
      </c>
      <c r="X312">
        <v>0.17779753710699045</v>
      </c>
      <c r="Y312">
        <v>0.12941091846935562</v>
      </c>
      <c r="Z312">
        <v>8.6674477302124062E-2</v>
      </c>
      <c r="AA312">
        <v>0.1164114073918162</v>
      </c>
      <c r="AB312">
        <v>0.14373782893272424</v>
      </c>
      <c r="AC312">
        <v>0.11880001335079086</v>
      </c>
      <c r="AD312">
        <v>0.10927876952555239</v>
      </c>
      <c r="AE312">
        <v>0.10746</v>
      </c>
      <c r="AF312">
        <v>0.16092000000000001</v>
      </c>
    </row>
    <row r="313" spans="1:32" ht="41.4" x14ac:dyDescent="0.3">
      <c r="A313" t="str">
        <f t="shared" si="4"/>
        <v>2011_6957</v>
      </c>
      <c r="B313" s="112">
        <v>312</v>
      </c>
      <c r="C313" s="113">
        <v>6957</v>
      </c>
      <c r="D313" s="113">
        <v>6957</v>
      </c>
      <c r="E313" s="113" t="s">
        <v>323</v>
      </c>
      <c r="F313" s="113">
        <v>2011</v>
      </c>
      <c r="G313" s="113">
        <v>0</v>
      </c>
      <c r="H313" s="113">
        <v>1</v>
      </c>
      <c r="I313" s="113">
        <v>92464850.329999998</v>
      </c>
      <c r="J313" s="113">
        <v>3545137</v>
      </c>
      <c r="K313" s="113">
        <v>0</v>
      </c>
      <c r="L313" s="113">
        <v>12256837.130000001</v>
      </c>
      <c r="M313" s="113">
        <v>0.13783999999999999</v>
      </c>
      <c r="N313" s="39"/>
      <c r="Q313" s="39"/>
      <c r="R313">
        <v>311</v>
      </c>
      <c r="S313">
        <v>6937</v>
      </c>
      <c r="T313">
        <v>6937</v>
      </c>
      <c r="U313" t="s">
        <v>371</v>
      </c>
      <c r="V313">
        <v>-0.10352647488097633</v>
      </c>
      <c r="W313">
        <v>-7.6469375588402277E-2</v>
      </c>
      <c r="X313">
        <v>-3.7154774156533059E-2</v>
      </c>
      <c r="Y313">
        <v>-8.1163271775945879E-3</v>
      </c>
      <c r="Z313">
        <v>2.1802652073962418E-2</v>
      </c>
      <c r="AA313">
        <v>4.1821280366795423E-2</v>
      </c>
      <c r="AB313">
        <v>7.8568945871110629E-2</v>
      </c>
      <c r="AC313">
        <v>0.11577687568785519</v>
      </c>
      <c r="AD313">
        <v>0.16956166263074302</v>
      </c>
      <c r="AE313">
        <v>0.21676000000000001</v>
      </c>
      <c r="AF313">
        <v>0.19999</v>
      </c>
    </row>
    <row r="314" spans="1:32" ht="27.6" x14ac:dyDescent="0.3">
      <c r="A314" t="str">
        <f t="shared" si="4"/>
        <v>2011_5922</v>
      </c>
      <c r="B314" s="112">
        <v>313</v>
      </c>
      <c r="C314" s="113">
        <v>5922</v>
      </c>
      <c r="D314" s="113">
        <v>5922</v>
      </c>
      <c r="E314" s="113" t="s">
        <v>799</v>
      </c>
      <c r="F314" s="113">
        <v>2011</v>
      </c>
      <c r="G314" s="113">
        <v>0</v>
      </c>
      <c r="H314" s="113">
        <v>2</v>
      </c>
      <c r="I314" s="113">
        <v>9387591.5899999999</v>
      </c>
      <c r="J314" s="113">
        <v>346470</v>
      </c>
      <c r="K314" s="113">
        <v>0</v>
      </c>
      <c r="L314" s="113">
        <v>1330107.3999999999</v>
      </c>
      <c r="M314" s="113">
        <v>0.14712</v>
      </c>
      <c r="N314" s="39"/>
      <c r="Q314" s="39"/>
      <c r="R314">
        <v>312</v>
      </c>
      <c r="S314">
        <v>6943</v>
      </c>
      <c r="T314">
        <v>6943</v>
      </c>
      <c r="U314" t="s">
        <v>321</v>
      </c>
      <c r="V314">
        <v>0.16973776709147251</v>
      </c>
      <c r="W314">
        <v>0.22810486487309592</v>
      </c>
      <c r="X314">
        <v>0.25152047686561674</v>
      </c>
      <c r="Y314">
        <v>0.30061100580394284</v>
      </c>
      <c r="Z314">
        <v>0.27374777498844743</v>
      </c>
      <c r="AA314">
        <v>0.23194604226591142</v>
      </c>
      <c r="AB314">
        <v>0.17820196303011188</v>
      </c>
      <c r="AC314">
        <v>3.4651627610704283E-2</v>
      </c>
      <c r="AD314">
        <v>-5.3875563636529337E-2</v>
      </c>
      <c r="AE314">
        <v>-6.5000000000000002E-2</v>
      </c>
      <c r="AF314">
        <v>-4.9570000000000003E-2</v>
      </c>
    </row>
    <row r="315" spans="1:32" ht="27.6" x14ac:dyDescent="0.3">
      <c r="A315" t="str">
        <f t="shared" si="4"/>
        <v>2011_819</v>
      </c>
      <c r="B315" s="112">
        <v>314</v>
      </c>
      <c r="C315" s="113">
        <v>819</v>
      </c>
      <c r="D315" s="113">
        <v>819</v>
      </c>
      <c r="E315" s="113" t="s">
        <v>65</v>
      </c>
      <c r="F315" s="113">
        <v>2011</v>
      </c>
      <c r="G315" s="113">
        <v>0</v>
      </c>
      <c r="H315" s="113">
        <v>1</v>
      </c>
      <c r="I315" s="113">
        <v>5854291.3700000001</v>
      </c>
      <c r="J315" s="113">
        <v>258771</v>
      </c>
      <c r="K315" s="113">
        <v>0</v>
      </c>
      <c r="L315" s="113">
        <v>1458037.84</v>
      </c>
      <c r="M315" s="113">
        <v>0.26057000000000002</v>
      </c>
      <c r="N315" s="39"/>
      <c r="Q315" s="39"/>
      <c r="R315">
        <v>313</v>
      </c>
      <c r="S315">
        <v>6264</v>
      </c>
      <c r="T315">
        <v>6264</v>
      </c>
      <c r="U315" t="s">
        <v>291</v>
      </c>
      <c r="V315">
        <v>3.2909962774485643E-2</v>
      </c>
      <c r="W315">
        <v>1.9952407436858426E-3</v>
      </c>
      <c r="X315">
        <v>2.023615045773685E-2</v>
      </c>
      <c r="Y315">
        <v>9.3642235142623528E-2</v>
      </c>
      <c r="Z315">
        <v>0.1398733231373171</v>
      </c>
      <c r="AA315">
        <v>0.14094574650148678</v>
      </c>
      <c r="AB315">
        <v>0.19781192393887301</v>
      </c>
      <c r="AC315">
        <v>0.25179216561897105</v>
      </c>
      <c r="AD315">
        <v>0.25558019938683341</v>
      </c>
      <c r="AE315">
        <v>0.17477999999999999</v>
      </c>
      <c r="AF315">
        <v>0.15504000000000001</v>
      </c>
    </row>
    <row r="316" spans="1:32" ht="27.6" x14ac:dyDescent="0.3">
      <c r="A316" t="str">
        <f t="shared" si="4"/>
        <v>2011_6969</v>
      </c>
      <c r="B316" s="112">
        <v>315</v>
      </c>
      <c r="C316" s="113">
        <v>6969</v>
      </c>
      <c r="D316" s="113">
        <v>6969</v>
      </c>
      <c r="E316" s="113" t="s">
        <v>325</v>
      </c>
      <c r="F316" s="113">
        <v>2011</v>
      </c>
      <c r="G316" s="113">
        <v>0</v>
      </c>
      <c r="H316" s="113">
        <v>1</v>
      </c>
      <c r="I316" s="113">
        <v>5688673</v>
      </c>
      <c r="J316" s="113">
        <v>205388</v>
      </c>
      <c r="K316" s="113">
        <v>0</v>
      </c>
      <c r="L316" s="113">
        <v>853381.38</v>
      </c>
      <c r="M316" s="113">
        <v>0.15562999999999999</v>
      </c>
      <c r="N316" s="39"/>
      <c r="Q316" s="39"/>
      <c r="R316">
        <v>314</v>
      </c>
      <c r="S316">
        <v>6950</v>
      </c>
      <c r="T316">
        <v>6950</v>
      </c>
      <c r="U316" t="s">
        <v>322</v>
      </c>
      <c r="V316">
        <v>5.121109296027615E-2</v>
      </c>
      <c r="W316">
        <v>1.0229405985603842E-2</v>
      </c>
      <c r="X316">
        <v>1.5824177440058072E-2</v>
      </c>
      <c r="Y316">
        <v>7.2570431417895058E-3</v>
      </c>
      <c r="Z316">
        <v>1.5990258651966755E-2</v>
      </c>
      <c r="AA316">
        <v>6.5568339100366399E-2</v>
      </c>
      <c r="AB316">
        <v>0.14638727626993295</v>
      </c>
      <c r="AC316">
        <v>0.17362303283957803</v>
      </c>
      <c r="AD316">
        <v>0.19045314350802445</v>
      </c>
      <c r="AE316">
        <v>0.22692999999999999</v>
      </c>
      <c r="AF316">
        <v>0.24368999999999999</v>
      </c>
    </row>
    <row r="317" spans="1:32" ht="27.6" x14ac:dyDescent="0.3">
      <c r="A317" t="str">
        <f t="shared" si="4"/>
        <v>2011_6975</v>
      </c>
      <c r="B317" s="112">
        <v>316</v>
      </c>
      <c r="C317" s="113">
        <v>6975</v>
      </c>
      <c r="D317" s="113">
        <v>6975</v>
      </c>
      <c r="E317" s="113" t="s">
        <v>326</v>
      </c>
      <c r="F317" s="113">
        <v>2011</v>
      </c>
      <c r="G317" s="113">
        <v>0</v>
      </c>
      <c r="H317" s="113">
        <v>1</v>
      </c>
      <c r="I317" s="113">
        <v>11634748.310000001</v>
      </c>
      <c r="J317" s="113">
        <v>480501</v>
      </c>
      <c r="K317" s="113">
        <v>0</v>
      </c>
      <c r="L317" s="114">
        <v>-678520.42</v>
      </c>
      <c r="M317" s="114">
        <v>-6.0830000000000002E-2</v>
      </c>
      <c r="N317" s="39"/>
      <c r="Q317" s="39"/>
      <c r="R317">
        <v>315</v>
      </c>
      <c r="S317">
        <v>6957</v>
      </c>
      <c r="T317">
        <v>6957</v>
      </c>
      <c r="U317" t="s">
        <v>323</v>
      </c>
      <c r="V317">
        <v>0.14268098159133424</v>
      </c>
      <c r="W317">
        <v>8.2088104523125802E-2</v>
      </c>
      <c r="X317">
        <v>0.16564135780595918</v>
      </c>
      <c r="Y317">
        <v>0.13097442626442876</v>
      </c>
      <c r="Z317">
        <v>9.0049667901953526E-2</v>
      </c>
      <c r="AA317">
        <v>0.13784161769069439</v>
      </c>
      <c r="AB317">
        <v>0.18899934584129982</v>
      </c>
      <c r="AC317">
        <v>0.16080961952443923</v>
      </c>
      <c r="AD317">
        <v>0.10500651226883355</v>
      </c>
      <c r="AE317">
        <v>9.6019999999999994E-2</v>
      </c>
      <c r="AF317">
        <v>0.11584</v>
      </c>
    </row>
    <row r="318" spans="1:32" ht="27.6" x14ac:dyDescent="0.3">
      <c r="A318" t="str">
        <f t="shared" si="4"/>
        <v>2011_6983</v>
      </c>
      <c r="B318" s="112">
        <v>317</v>
      </c>
      <c r="C318" s="113">
        <v>6983</v>
      </c>
      <c r="D318" s="113">
        <v>6983</v>
      </c>
      <c r="E318" s="113" t="s">
        <v>327</v>
      </c>
      <c r="F318" s="113">
        <v>2011</v>
      </c>
      <c r="G318" s="113">
        <v>0</v>
      </c>
      <c r="H318" s="113">
        <v>1</v>
      </c>
      <c r="I318" s="113">
        <v>6914554.3700000001</v>
      </c>
      <c r="J318" s="113">
        <v>313350</v>
      </c>
      <c r="K318" s="113">
        <v>0</v>
      </c>
      <c r="L318" s="113">
        <v>1038140.67</v>
      </c>
      <c r="M318" s="113">
        <v>0.15726999999999999</v>
      </c>
      <c r="N318" s="39"/>
      <c r="Q318" s="39"/>
      <c r="R318">
        <v>316</v>
      </c>
      <c r="S318">
        <v>5922</v>
      </c>
      <c r="T318">
        <v>5922</v>
      </c>
      <c r="U318" t="s">
        <v>372</v>
      </c>
      <c r="V318">
        <v>9.3766956153306005E-2</v>
      </c>
      <c r="W318">
        <v>7.4798533921521221E-2</v>
      </c>
      <c r="X318">
        <v>2.3346692788391205E-2</v>
      </c>
      <c r="Y318">
        <v>6.5216040794924185E-2</v>
      </c>
      <c r="Z318">
        <v>9.0616313392055142E-2</v>
      </c>
      <c r="AA318">
        <v>0.1684622258445555</v>
      </c>
      <c r="AB318">
        <v>0.21838040880455883</v>
      </c>
      <c r="AC318">
        <v>0.32492742910576122</v>
      </c>
      <c r="AD318">
        <v>0.36924456164063146</v>
      </c>
      <c r="AE318">
        <v>0.32028000000000001</v>
      </c>
      <c r="AF318">
        <v>0.27693000000000001</v>
      </c>
    </row>
    <row r="319" spans="1:32" ht="27.6" x14ac:dyDescent="0.3">
      <c r="A319" t="str">
        <f t="shared" si="4"/>
        <v>2011_6985</v>
      </c>
      <c r="B319" s="112">
        <v>318</v>
      </c>
      <c r="C319" s="113">
        <v>6985</v>
      </c>
      <c r="D319" s="113">
        <v>6985</v>
      </c>
      <c r="E319" s="113" t="s">
        <v>328</v>
      </c>
      <c r="F319" s="113">
        <v>2011</v>
      </c>
      <c r="G319" s="113">
        <v>0</v>
      </c>
      <c r="H319" s="113">
        <v>1</v>
      </c>
      <c r="I319" s="113">
        <v>8060748.6799999997</v>
      </c>
      <c r="J319" s="113">
        <v>383743</v>
      </c>
      <c r="K319" s="113">
        <v>0</v>
      </c>
      <c r="L319" s="113">
        <v>2538828.75</v>
      </c>
      <c r="M319" s="113">
        <v>0.33071</v>
      </c>
      <c r="N319" s="39"/>
      <c r="Q319" s="39"/>
      <c r="R319">
        <v>317</v>
      </c>
      <c r="S319">
        <v>819</v>
      </c>
      <c r="T319">
        <v>819</v>
      </c>
      <c r="U319" t="s">
        <v>65</v>
      </c>
      <c r="V319">
        <v>0.21784067262446724</v>
      </c>
      <c r="W319">
        <v>0.30072797385236777</v>
      </c>
      <c r="X319">
        <v>0.33809878873144777</v>
      </c>
      <c r="Y319">
        <v>0.35274785402562941</v>
      </c>
      <c r="Z319">
        <v>0.27336337162900576</v>
      </c>
      <c r="AA319">
        <v>0.2605723406561381</v>
      </c>
      <c r="AB319">
        <v>0.26491305128706372</v>
      </c>
      <c r="AC319">
        <v>0.30988623937962317</v>
      </c>
      <c r="AD319">
        <v>0.31059045613539898</v>
      </c>
      <c r="AE319">
        <v>0.29207</v>
      </c>
      <c r="AF319">
        <v>0.26440000000000002</v>
      </c>
    </row>
    <row r="320" spans="1:32" ht="27.6" x14ac:dyDescent="0.3">
      <c r="A320" t="str">
        <f t="shared" si="4"/>
        <v>2011_6987</v>
      </c>
      <c r="B320" s="112">
        <v>319</v>
      </c>
      <c r="C320" s="113">
        <v>6987</v>
      </c>
      <c r="D320" s="113">
        <v>6987</v>
      </c>
      <c r="E320" s="113" t="s">
        <v>329</v>
      </c>
      <c r="F320" s="113">
        <v>2011</v>
      </c>
      <c r="G320" s="113">
        <v>0</v>
      </c>
      <c r="H320" s="113">
        <v>1</v>
      </c>
      <c r="I320" s="113">
        <v>7053369.2199999997</v>
      </c>
      <c r="J320" s="113">
        <v>288042</v>
      </c>
      <c r="K320" s="113">
        <v>0</v>
      </c>
      <c r="L320" s="113">
        <v>680732.88</v>
      </c>
      <c r="M320" s="113">
        <v>0.10062</v>
      </c>
      <c r="N320" s="39"/>
      <c r="Q320" s="39"/>
      <c r="R320">
        <v>318</v>
      </c>
      <c r="S320">
        <v>6969</v>
      </c>
      <c r="T320">
        <v>6969</v>
      </c>
      <c r="U320" t="s">
        <v>325</v>
      </c>
      <c r="V320">
        <v>-5.1305947310554111E-3</v>
      </c>
      <c r="W320">
        <v>6.8398717930042846E-3</v>
      </c>
      <c r="X320">
        <v>1.7002202239733198E-3</v>
      </c>
      <c r="Y320">
        <v>5.6829211195385337E-2</v>
      </c>
      <c r="Z320">
        <v>8.8416401148675799E-2</v>
      </c>
      <c r="AA320">
        <v>0.15563323445708185</v>
      </c>
      <c r="AB320">
        <v>0.19169831231786455</v>
      </c>
      <c r="AC320">
        <v>0.18128327596555738</v>
      </c>
      <c r="AD320">
        <v>0.18711714996925874</v>
      </c>
      <c r="AE320">
        <v>0.23250000000000001</v>
      </c>
      <c r="AF320">
        <v>0.30514000000000002</v>
      </c>
    </row>
    <row r="321" spans="1:32" ht="27.6" x14ac:dyDescent="0.3">
      <c r="A321" t="str">
        <f t="shared" si="4"/>
        <v>2011_6990</v>
      </c>
      <c r="B321" s="112">
        <v>320</v>
      </c>
      <c r="C321" s="113">
        <v>6990</v>
      </c>
      <c r="D321" s="113">
        <v>6990</v>
      </c>
      <c r="E321" s="113" t="s">
        <v>330</v>
      </c>
      <c r="F321" s="113">
        <v>2011</v>
      </c>
      <c r="G321" s="113">
        <v>0</v>
      </c>
      <c r="H321" s="113">
        <v>1</v>
      </c>
      <c r="I321" s="113">
        <v>7598118.6699999999</v>
      </c>
      <c r="J321" s="113">
        <v>307914</v>
      </c>
      <c r="K321" s="113">
        <v>16827.89</v>
      </c>
      <c r="L321" s="113">
        <v>1061558.24</v>
      </c>
      <c r="M321" s="113">
        <v>0.14792</v>
      </c>
      <c r="N321" s="39"/>
      <c r="Q321" s="39"/>
      <c r="R321">
        <v>319</v>
      </c>
      <c r="S321">
        <v>6975</v>
      </c>
      <c r="T321">
        <v>6975</v>
      </c>
      <c r="U321" t="s">
        <v>326</v>
      </c>
      <c r="V321">
        <v>0.14267712548185904</v>
      </c>
      <c r="W321">
        <v>0.10451848580768465</v>
      </c>
      <c r="X321">
        <v>0.10130663769291416</v>
      </c>
      <c r="Y321">
        <v>3.6410261699750805E-2</v>
      </c>
      <c r="Z321">
        <v>-5.0123211435685364E-2</v>
      </c>
      <c r="AA321">
        <v>-6.0830677422016026E-2</v>
      </c>
      <c r="AB321">
        <v>-1.7472885315103791E-2</v>
      </c>
      <c r="AC321">
        <v>1.6909321658316484E-3</v>
      </c>
      <c r="AD321">
        <v>6.7961497443092392E-2</v>
      </c>
      <c r="AE321">
        <v>0.12466000000000001</v>
      </c>
      <c r="AF321">
        <v>0.13580999999999999</v>
      </c>
    </row>
    <row r="322" spans="1:32" ht="41.4" x14ac:dyDescent="0.3">
      <c r="A322" t="str">
        <f t="shared" si="4"/>
        <v>2011_6961</v>
      </c>
      <c r="B322" s="112">
        <v>321</v>
      </c>
      <c r="C322" s="113">
        <v>6961</v>
      </c>
      <c r="D322" s="113">
        <v>6961</v>
      </c>
      <c r="E322" s="113" t="s">
        <v>800</v>
      </c>
      <c r="F322" s="113">
        <v>2011</v>
      </c>
      <c r="G322" s="113">
        <v>0</v>
      </c>
      <c r="H322" s="113">
        <v>1</v>
      </c>
      <c r="I322" s="113">
        <v>30017789.350000001</v>
      </c>
      <c r="J322" s="113">
        <v>1342368</v>
      </c>
      <c r="K322" s="113">
        <v>0</v>
      </c>
      <c r="L322" s="113">
        <v>2230016.08</v>
      </c>
      <c r="M322" s="113">
        <v>7.7770000000000006E-2</v>
      </c>
      <c r="N322" s="39"/>
      <c r="Q322" s="39"/>
      <c r="R322">
        <v>320</v>
      </c>
      <c r="S322">
        <v>6983</v>
      </c>
      <c r="T322">
        <v>6983</v>
      </c>
      <c r="U322" t="s">
        <v>327</v>
      </c>
      <c r="V322">
        <v>0.16540819961274769</v>
      </c>
      <c r="W322">
        <v>0.11837259942888768</v>
      </c>
      <c r="X322">
        <v>0.1291968587484672</v>
      </c>
      <c r="Y322">
        <v>0.12694337673241882</v>
      </c>
      <c r="Z322">
        <v>0.1181610565470582</v>
      </c>
      <c r="AA322">
        <v>0.15726534308162921</v>
      </c>
      <c r="AB322">
        <v>0.16099697559760681</v>
      </c>
      <c r="AC322">
        <v>0.16658341271868868</v>
      </c>
      <c r="AD322">
        <v>0.16609401843270616</v>
      </c>
      <c r="AE322">
        <v>0.20324</v>
      </c>
      <c r="AF322">
        <v>0.22070999999999999</v>
      </c>
    </row>
    <row r="323" spans="1:32" ht="27.6" x14ac:dyDescent="0.3">
      <c r="A323" t="str">
        <f t="shared" ref="A323:A386" si="5">CONCATENATE(F323,"_",D323)</f>
        <v>2011_6992</v>
      </c>
      <c r="B323" s="112">
        <v>322</v>
      </c>
      <c r="C323" s="113">
        <v>6992</v>
      </c>
      <c r="D323" s="113">
        <v>6992</v>
      </c>
      <c r="E323" s="113" t="s">
        <v>331</v>
      </c>
      <c r="F323" s="113">
        <v>2011</v>
      </c>
      <c r="G323" s="113">
        <v>0</v>
      </c>
      <c r="H323" s="113">
        <v>1</v>
      </c>
      <c r="I323" s="113">
        <v>6128513.3300000001</v>
      </c>
      <c r="J323" s="113">
        <v>241413</v>
      </c>
      <c r="K323" s="113">
        <v>0</v>
      </c>
      <c r="L323" s="113">
        <v>229013.31</v>
      </c>
      <c r="M323" s="113">
        <v>3.8899999999999997E-2</v>
      </c>
      <c r="N323" s="70"/>
      <c r="Q323" s="70"/>
      <c r="R323">
        <v>321</v>
      </c>
      <c r="S323">
        <v>6985</v>
      </c>
      <c r="T323">
        <v>6985</v>
      </c>
      <c r="U323" t="s">
        <v>328</v>
      </c>
      <c r="V323">
        <v>0.29320096924289751</v>
      </c>
      <c r="W323">
        <v>0.34076774855737207</v>
      </c>
      <c r="X323">
        <v>0.34574992525170134</v>
      </c>
      <c r="Y323">
        <v>0.34888236114132853</v>
      </c>
      <c r="Z323">
        <v>0.32102199326880909</v>
      </c>
      <c r="AA323">
        <v>0.33070559744590422</v>
      </c>
      <c r="AB323">
        <v>0.31547706321869562</v>
      </c>
      <c r="AC323">
        <v>0.31133792123435289</v>
      </c>
      <c r="AD323">
        <v>0.31688180856827702</v>
      </c>
      <c r="AE323">
        <v>0.37376999999999999</v>
      </c>
      <c r="AF323">
        <v>0.40310000000000001</v>
      </c>
    </row>
    <row r="324" spans="1:32" x14ac:dyDescent="0.3">
      <c r="A324" t="str">
        <f t="shared" si="5"/>
        <v>2011_7002</v>
      </c>
      <c r="B324" s="112">
        <v>323</v>
      </c>
      <c r="C324" s="113">
        <v>7002</v>
      </c>
      <c r="D324" s="113">
        <v>7002</v>
      </c>
      <c r="E324" s="113" t="s">
        <v>332</v>
      </c>
      <c r="F324" s="113">
        <v>2011</v>
      </c>
      <c r="G324" s="113">
        <v>0</v>
      </c>
      <c r="H324" s="113">
        <v>1</v>
      </c>
      <c r="I324" s="113">
        <v>2342302.5099999998</v>
      </c>
      <c r="J324" s="113">
        <v>80641</v>
      </c>
      <c r="K324" s="113">
        <v>0</v>
      </c>
      <c r="L324" s="113">
        <v>649914.11</v>
      </c>
      <c r="M324" s="113">
        <v>0.28736</v>
      </c>
      <c r="N324" s="39"/>
      <c r="Q324" s="39"/>
      <c r="R324">
        <v>322</v>
      </c>
      <c r="S324">
        <v>6987</v>
      </c>
      <c r="T324">
        <v>6987</v>
      </c>
      <c r="U324" t="s">
        <v>329</v>
      </c>
      <c r="V324">
        <v>-3.018266451970588E-2</v>
      </c>
      <c r="W324">
        <v>1.571972578810368E-2</v>
      </c>
      <c r="X324">
        <v>0.10599054802760634</v>
      </c>
      <c r="Y324">
        <v>0.12660978698510342</v>
      </c>
      <c r="Z324">
        <v>0.12580956939115961</v>
      </c>
      <c r="AA324">
        <v>0.10062083589801589</v>
      </c>
      <c r="AB324">
        <v>8.5554005770788727E-2</v>
      </c>
      <c r="AC324">
        <v>5.8810722730529189E-2</v>
      </c>
      <c r="AD324">
        <v>5.9800494809891198E-2</v>
      </c>
      <c r="AE324">
        <v>9.9440000000000001E-2</v>
      </c>
      <c r="AF324">
        <v>0.15581</v>
      </c>
    </row>
    <row r="325" spans="1:32" ht="27.6" x14ac:dyDescent="0.3">
      <c r="A325" t="str">
        <f t="shared" si="5"/>
        <v>2011_7029</v>
      </c>
      <c r="B325" s="112">
        <v>324</v>
      </c>
      <c r="C325" s="113">
        <v>7029</v>
      </c>
      <c r="D325" s="113">
        <v>7029</v>
      </c>
      <c r="E325" s="113" t="s">
        <v>333</v>
      </c>
      <c r="F325" s="113">
        <v>2011</v>
      </c>
      <c r="G325" s="113">
        <v>0</v>
      </c>
      <c r="H325" s="113">
        <v>1</v>
      </c>
      <c r="I325" s="113">
        <v>11184541.539999999</v>
      </c>
      <c r="J325" s="113">
        <v>462762</v>
      </c>
      <c r="K325" s="113">
        <v>0</v>
      </c>
      <c r="L325" s="113">
        <v>2020496.81</v>
      </c>
      <c r="M325" s="113">
        <v>0.18845000000000001</v>
      </c>
      <c r="N325" s="39"/>
      <c r="Q325" s="39"/>
      <c r="R325">
        <v>323</v>
      </c>
      <c r="S325">
        <v>6990</v>
      </c>
      <c r="T325">
        <v>6990</v>
      </c>
      <c r="U325" t="s">
        <v>330</v>
      </c>
      <c r="V325">
        <v>9.5827487737173908E-2</v>
      </c>
      <c r="W325">
        <v>8.4336464249690508E-3</v>
      </c>
      <c r="X325">
        <v>-0.10035658126774093</v>
      </c>
      <c r="Y325">
        <v>-0.14374519851016185</v>
      </c>
      <c r="Z325">
        <v>1.1056906440405762E-2</v>
      </c>
      <c r="AA325">
        <v>0.14792261381051183</v>
      </c>
      <c r="AB325">
        <v>0.24283246662301003</v>
      </c>
      <c r="AC325">
        <v>0.24613105857137876</v>
      </c>
      <c r="AD325">
        <v>0.22332642921769411</v>
      </c>
      <c r="AE325">
        <v>0.18611</v>
      </c>
      <c r="AF325">
        <v>0.15049999999999999</v>
      </c>
    </row>
    <row r="326" spans="1:32" x14ac:dyDescent="0.3">
      <c r="A326" t="str">
        <f t="shared" si="5"/>
        <v>2011_7038</v>
      </c>
      <c r="B326" s="112">
        <v>325</v>
      </c>
      <c r="C326" s="113">
        <v>7038</v>
      </c>
      <c r="D326" s="113">
        <v>7038</v>
      </c>
      <c r="E326" s="113" t="s">
        <v>334</v>
      </c>
      <c r="F326" s="113">
        <v>2011</v>
      </c>
      <c r="G326" s="113">
        <v>0</v>
      </c>
      <c r="H326" s="113">
        <v>1</v>
      </c>
      <c r="I326" s="113">
        <v>8242555.7000000002</v>
      </c>
      <c r="J326" s="113">
        <v>331288</v>
      </c>
      <c r="K326" s="113">
        <v>256091.72</v>
      </c>
      <c r="L326" s="113">
        <v>1338225.82</v>
      </c>
      <c r="M326" s="113">
        <v>0.20152</v>
      </c>
      <c r="N326" s="39"/>
      <c r="Q326" s="39"/>
      <c r="R326">
        <v>324</v>
      </c>
      <c r="S326">
        <v>6961</v>
      </c>
      <c r="T326">
        <v>6961</v>
      </c>
      <c r="U326" t="s">
        <v>324</v>
      </c>
      <c r="V326">
        <v>1.6217277597635266E-2</v>
      </c>
      <c r="W326">
        <v>2.2176847325804765E-2</v>
      </c>
      <c r="X326">
        <v>6.9674822487277596E-4</v>
      </c>
      <c r="Y326">
        <v>5.1394489070193193E-2</v>
      </c>
      <c r="Z326">
        <v>4.6946717046367215E-2</v>
      </c>
      <c r="AA326">
        <v>7.7767508723982526E-2</v>
      </c>
      <c r="AB326">
        <v>0.1100193219654602</v>
      </c>
      <c r="AC326">
        <v>0.10997546598420274</v>
      </c>
      <c r="AD326">
        <v>0.14592968312489218</v>
      </c>
      <c r="AE326">
        <v>0.18461</v>
      </c>
      <c r="AF326">
        <v>0.22642999999999999</v>
      </c>
    </row>
    <row r="327" spans="1:32" ht="41.4" x14ac:dyDescent="0.3">
      <c r="A327" t="str">
        <f t="shared" si="5"/>
        <v>2011_7047</v>
      </c>
      <c r="B327" s="112">
        <v>326</v>
      </c>
      <c r="C327" s="113">
        <v>7047</v>
      </c>
      <c r="D327" s="113">
        <v>7047</v>
      </c>
      <c r="E327" s="113" t="s">
        <v>335</v>
      </c>
      <c r="F327" s="113">
        <v>2011</v>
      </c>
      <c r="G327" s="113">
        <v>0</v>
      </c>
      <c r="H327" s="113">
        <v>1</v>
      </c>
      <c r="I327" s="113">
        <v>4063505.18</v>
      </c>
      <c r="J327" s="113">
        <v>149583</v>
      </c>
      <c r="K327" s="113">
        <v>0</v>
      </c>
      <c r="L327" s="113">
        <v>872178.79</v>
      </c>
      <c r="M327" s="113">
        <v>0.22284000000000001</v>
      </c>
      <c r="N327" s="39"/>
      <c r="Q327" s="39"/>
      <c r="R327">
        <v>325</v>
      </c>
      <c r="S327">
        <v>6992</v>
      </c>
      <c r="T327">
        <v>6992</v>
      </c>
      <c r="U327" t="s">
        <v>331</v>
      </c>
      <c r="V327">
        <v>8.7321786280026945E-2</v>
      </c>
      <c r="W327">
        <v>0.1221040830125138</v>
      </c>
      <c r="X327">
        <v>0.12408384498345942</v>
      </c>
      <c r="Y327">
        <v>9.6473747812672303E-2</v>
      </c>
      <c r="Z327">
        <v>3.9231820063976741E-2</v>
      </c>
      <c r="AA327">
        <v>3.8900867517574649E-2</v>
      </c>
      <c r="AB327">
        <v>0.10517264990084832</v>
      </c>
      <c r="AC327">
        <v>8.3517742854749832E-2</v>
      </c>
      <c r="AD327">
        <v>0.13838634121755777</v>
      </c>
      <c r="AE327">
        <v>0.20276</v>
      </c>
      <c r="AF327">
        <v>0.23366000000000001</v>
      </c>
    </row>
    <row r="328" spans="1:32" ht="27.6" x14ac:dyDescent="0.3">
      <c r="A328" t="str">
        <f t="shared" si="5"/>
        <v>2011_7056</v>
      </c>
      <c r="B328" s="112">
        <v>327</v>
      </c>
      <c r="C328" s="113">
        <v>7056</v>
      </c>
      <c r="D328" s="113">
        <v>7056</v>
      </c>
      <c r="E328" s="113" t="s">
        <v>336</v>
      </c>
      <c r="F328" s="113">
        <v>2011</v>
      </c>
      <c r="G328" s="113">
        <v>0</v>
      </c>
      <c r="H328" s="113">
        <v>1</v>
      </c>
      <c r="I328" s="113">
        <v>17192196.239999998</v>
      </c>
      <c r="J328" s="113">
        <v>669527</v>
      </c>
      <c r="K328" s="113">
        <v>0</v>
      </c>
      <c r="L328" s="114">
        <v>-890643.68</v>
      </c>
      <c r="M328" s="114">
        <v>-5.3900000000000003E-2</v>
      </c>
      <c r="N328" s="39"/>
      <c r="Q328" s="39"/>
      <c r="R328">
        <v>326</v>
      </c>
      <c r="S328">
        <v>7002</v>
      </c>
      <c r="T328">
        <v>7002</v>
      </c>
      <c r="U328" t="s">
        <v>332</v>
      </c>
      <c r="V328">
        <v>0.17753850098204402</v>
      </c>
      <c r="W328">
        <v>0.24206306835214891</v>
      </c>
      <c r="X328">
        <v>0.2845179278239412</v>
      </c>
      <c r="Y328">
        <v>0.30070162953759838</v>
      </c>
      <c r="Z328">
        <v>0.30139814507855467</v>
      </c>
      <c r="AA328">
        <v>0.28736135231836707</v>
      </c>
      <c r="AB328">
        <v>0.21739141678851751</v>
      </c>
      <c r="AC328">
        <v>0.14171700570822487</v>
      </c>
      <c r="AD328">
        <v>0.13959537995778482</v>
      </c>
      <c r="AE328">
        <v>0.12728999999999999</v>
      </c>
      <c r="AF328">
        <v>0.13136</v>
      </c>
    </row>
    <row r="329" spans="1:32" ht="27.6" x14ac:dyDescent="0.3">
      <c r="A329" t="str">
        <f t="shared" si="5"/>
        <v>2011_7092</v>
      </c>
      <c r="B329" s="112">
        <v>328</v>
      </c>
      <c r="C329" s="113">
        <v>7092</v>
      </c>
      <c r="D329" s="113">
        <v>7092</v>
      </c>
      <c r="E329" s="113" t="s">
        <v>337</v>
      </c>
      <c r="F329" s="113">
        <v>2011</v>
      </c>
      <c r="G329" s="113">
        <v>0</v>
      </c>
      <c r="H329" s="113">
        <v>1</v>
      </c>
      <c r="I329" s="113">
        <v>4843383.53</v>
      </c>
      <c r="J329" s="113">
        <v>179277</v>
      </c>
      <c r="K329" s="113">
        <v>0</v>
      </c>
      <c r="L329" s="114">
        <v>-111156.04</v>
      </c>
      <c r="M329" s="114">
        <v>-2.383E-2</v>
      </c>
      <c r="N329" s="39"/>
      <c r="Q329" s="39"/>
      <c r="R329">
        <v>327</v>
      </c>
      <c r="S329">
        <v>7029</v>
      </c>
      <c r="T329">
        <v>7029</v>
      </c>
      <c r="U329" t="s">
        <v>333</v>
      </c>
      <c r="V329">
        <v>3.9124151173581659E-2</v>
      </c>
      <c r="W329">
        <v>5.9078585377564677E-2</v>
      </c>
      <c r="X329">
        <v>0.11137555528487483</v>
      </c>
      <c r="Y329">
        <v>0.14892269129585595</v>
      </c>
      <c r="Z329">
        <v>0.14728963617147497</v>
      </c>
      <c r="AA329">
        <v>0.18844789733477399</v>
      </c>
      <c r="AB329">
        <v>0.21604158728951875</v>
      </c>
      <c r="AC329">
        <v>0.19241409903149348</v>
      </c>
      <c r="AD329">
        <v>0.12727093753761415</v>
      </c>
      <c r="AE329">
        <v>8.9260000000000006E-2</v>
      </c>
      <c r="AF329">
        <v>8.0530000000000004E-2</v>
      </c>
    </row>
    <row r="330" spans="1:32" ht="41.4" x14ac:dyDescent="0.3">
      <c r="A330" t="str">
        <f t="shared" si="5"/>
        <v>2011_7098</v>
      </c>
      <c r="B330" s="112">
        <v>329</v>
      </c>
      <c r="C330" s="113">
        <v>7098</v>
      </c>
      <c r="D330" s="113">
        <v>7098</v>
      </c>
      <c r="E330" s="113" t="s">
        <v>338</v>
      </c>
      <c r="F330" s="113">
        <v>2011</v>
      </c>
      <c r="G330" s="113">
        <v>0</v>
      </c>
      <c r="H330" s="113">
        <v>1</v>
      </c>
      <c r="I330" s="113">
        <v>5956416.2199999997</v>
      </c>
      <c r="J330" s="113">
        <v>235704</v>
      </c>
      <c r="K330" s="113">
        <v>0</v>
      </c>
      <c r="L330" s="113">
        <v>677658.35</v>
      </c>
      <c r="M330" s="113">
        <v>0.11846</v>
      </c>
      <c r="N330" s="39"/>
      <c r="Q330" s="39"/>
      <c r="R330">
        <v>328</v>
      </c>
      <c r="S330">
        <v>7038</v>
      </c>
      <c r="T330">
        <v>7038</v>
      </c>
      <c r="U330" t="s">
        <v>334</v>
      </c>
      <c r="V330">
        <v>0.13454697169270965</v>
      </c>
      <c r="W330">
        <v>0.14823450563009108</v>
      </c>
      <c r="X330">
        <v>0.1826423890540308</v>
      </c>
      <c r="Y330">
        <v>0.1880844686942183</v>
      </c>
      <c r="Z330">
        <v>0.17446167148996908</v>
      </c>
      <c r="AA330">
        <v>0.20152491363678668</v>
      </c>
      <c r="AB330">
        <v>0.21866255757764377</v>
      </c>
      <c r="AC330">
        <v>0.18532497627886099</v>
      </c>
      <c r="AD330">
        <v>0.14609482049352795</v>
      </c>
      <c r="AE330">
        <v>0.20372999999999999</v>
      </c>
      <c r="AF330">
        <v>0.25688</v>
      </c>
    </row>
    <row r="331" spans="1:32" ht="41.4" x14ac:dyDescent="0.3">
      <c r="A331" t="str">
        <f t="shared" si="5"/>
        <v>2011_7110</v>
      </c>
      <c r="B331" s="112">
        <v>330</v>
      </c>
      <c r="C331" s="113">
        <v>7110</v>
      </c>
      <c r="D331" s="113">
        <v>7110</v>
      </c>
      <c r="E331" s="113" t="s">
        <v>339</v>
      </c>
      <c r="F331" s="113">
        <v>2011</v>
      </c>
      <c r="G331" s="113">
        <v>0</v>
      </c>
      <c r="H331" s="113">
        <v>1</v>
      </c>
      <c r="I331" s="113">
        <v>11035234.210000001</v>
      </c>
      <c r="J331" s="113">
        <v>306467</v>
      </c>
      <c r="K331" s="113">
        <v>0</v>
      </c>
      <c r="L331" s="113">
        <v>1245414.77</v>
      </c>
      <c r="M331" s="113">
        <v>0.11608</v>
      </c>
      <c r="N331" s="39"/>
      <c r="Q331" s="39"/>
      <c r="R331">
        <v>329</v>
      </c>
      <c r="S331">
        <v>7047</v>
      </c>
      <c r="T331">
        <v>7047</v>
      </c>
      <c r="U331" t="s">
        <v>335</v>
      </c>
      <c r="V331">
        <v>0.12697370417297635</v>
      </c>
      <c r="W331">
        <v>0.11454231197286444</v>
      </c>
      <c r="X331">
        <v>0.1900933163711411</v>
      </c>
      <c r="Y331">
        <v>0.24513639786919192</v>
      </c>
      <c r="Z331">
        <v>0.22497968676317059</v>
      </c>
      <c r="AA331">
        <v>0.22284009489427303</v>
      </c>
      <c r="AB331">
        <v>0.22181102603273092</v>
      </c>
      <c r="AC331">
        <v>0.21059836640440294</v>
      </c>
      <c r="AD331">
        <v>0.18658684851732241</v>
      </c>
      <c r="AE331">
        <v>0.20133999999999999</v>
      </c>
      <c r="AF331">
        <v>0.19828999999999999</v>
      </c>
    </row>
    <row r="332" spans="1:32" x14ac:dyDescent="0.3">
      <c r="A332" t="str">
        <f t="shared" si="5"/>
        <v>2012_1224</v>
      </c>
      <c r="B332" s="112">
        <v>331</v>
      </c>
      <c r="C332" s="113">
        <v>0</v>
      </c>
      <c r="D332" s="113">
        <v>1224</v>
      </c>
      <c r="E332" s="113"/>
      <c r="F332" s="113">
        <v>2012</v>
      </c>
      <c r="G332" s="113">
        <v>0</v>
      </c>
      <c r="H332" s="113">
        <v>1</v>
      </c>
      <c r="I332" s="113">
        <v>1207585.3500000001</v>
      </c>
      <c r="J332" s="113">
        <v>36402</v>
      </c>
      <c r="K332" s="113">
        <v>0</v>
      </c>
      <c r="L332" s="114">
        <v>-199019.38</v>
      </c>
      <c r="M332" s="114">
        <v>-0.16993</v>
      </c>
      <c r="N332" s="39"/>
      <c r="Q332" s="39"/>
      <c r="R332">
        <v>330</v>
      </c>
      <c r="S332">
        <v>7056</v>
      </c>
      <c r="T332">
        <v>7056</v>
      </c>
      <c r="U332" t="s">
        <v>336</v>
      </c>
      <c r="V332">
        <v>7.5544376970433688E-2</v>
      </c>
      <c r="W332">
        <v>4.2513395536085817E-2</v>
      </c>
      <c r="X332">
        <v>-3.423504593181536E-2</v>
      </c>
      <c r="Y332">
        <v>-0.12116372965778988</v>
      </c>
      <c r="Z332">
        <v>-0.14724441123232895</v>
      </c>
      <c r="AA332">
        <v>-5.3904346026840889E-2</v>
      </c>
      <c r="AB332">
        <v>2.2933820015350489E-2</v>
      </c>
      <c r="AC332">
        <v>0.10297075949557677</v>
      </c>
      <c r="AD332">
        <v>0.17998175978270986</v>
      </c>
      <c r="AE332">
        <v>0.23124</v>
      </c>
      <c r="AF332">
        <v>0.25153999999999999</v>
      </c>
    </row>
    <row r="333" spans="1:32" x14ac:dyDescent="0.3">
      <c r="A333" t="str">
        <f t="shared" si="5"/>
        <v>2012_1449</v>
      </c>
      <c r="B333" s="112">
        <v>332</v>
      </c>
      <c r="C333" s="113">
        <v>0</v>
      </c>
      <c r="D333" s="113">
        <v>1449</v>
      </c>
      <c r="E333" s="113"/>
      <c r="F333" s="113">
        <v>2012</v>
      </c>
      <c r="G333" s="113">
        <v>0</v>
      </c>
      <c r="H333" s="113">
        <v>1</v>
      </c>
      <c r="I333" s="113">
        <v>1987690.18</v>
      </c>
      <c r="J333" s="113">
        <v>68717</v>
      </c>
      <c r="K333" s="113">
        <v>0</v>
      </c>
      <c r="L333" s="113">
        <v>661821.81000000006</v>
      </c>
      <c r="M333" s="113">
        <v>0.34488000000000002</v>
      </c>
      <c r="N333" s="39"/>
      <c r="Q333" s="39"/>
      <c r="R333">
        <v>331</v>
      </c>
      <c r="S333">
        <v>7092</v>
      </c>
      <c r="T333">
        <v>7092</v>
      </c>
      <c r="U333" t="s">
        <v>337</v>
      </c>
      <c r="V333">
        <v>-7.9570264857595427E-3</v>
      </c>
      <c r="W333">
        <v>2.2628245892982709E-3</v>
      </c>
      <c r="X333">
        <v>-3.6914399751287123E-2</v>
      </c>
      <c r="Y333">
        <v>-7.082289299235657E-2</v>
      </c>
      <c r="Z333">
        <v>-9.4078846695015261E-2</v>
      </c>
      <c r="AA333">
        <v>-2.3832225804670887E-2</v>
      </c>
      <c r="AB333">
        <v>4.0994116536265369E-2</v>
      </c>
      <c r="AC333">
        <v>0.11158730882532764</v>
      </c>
      <c r="AD333">
        <v>0.10133609261650395</v>
      </c>
      <c r="AE333">
        <v>8.8489999999999999E-2</v>
      </c>
      <c r="AF333">
        <v>9.3329999999999996E-2</v>
      </c>
    </row>
    <row r="334" spans="1:32" x14ac:dyDescent="0.3">
      <c r="A334" t="str">
        <f t="shared" si="5"/>
        <v>2012_2205</v>
      </c>
      <c r="B334" s="112">
        <v>333</v>
      </c>
      <c r="C334" s="113">
        <v>0</v>
      </c>
      <c r="D334" s="113">
        <v>2205</v>
      </c>
      <c r="E334" s="113"/>
      <c r="F334" s="113">
        <v>2012</v>
      </c>
      <c r="G334" s="113">
        <v>0</v>
      </c>
      <c r="H334" s="113">
        <v>1</v>
      </c>
      <c r="I334" s="113">
        <v>3822886.44</v>
      </c>
      <c r="J334" s="113">
        <v>86834</v>
      </c>
      <c r="K334" s="113">
        <v>0</v>
      </c>
      <c r="L334" s="114">
        <v>-176877.35</v>
      </c>
      <c r="M334" s="114">
        <v>-4.734E-2</v>
      </c>
      <c r="N334" s="70"/>
      <c r="Q334" s="70"/>
      <c r="R334">
        <v>332</v>
      </c>
      <c r="S334">
        <v>7098</v>
      </c>
      <c r="T334">
        <v>7098</v>
      </c>
      <c r="U334" t="s">
        <v>338</v>
      </c>
      <c r="V334">
        <v>0.12933328847591632</v>
      </c>
      <c r="W334">
        <v>5.2609407612311414E-2</v>
      </c>
      <c r="X334">
        <v>-7.702050982902546E-3</v>
      </c>
      <c r="Y334">
        <v>-1.0891052104656648E-2</v>
      </c>
      <c r="Z334">
        <v>7.7316110644003455E-3</v>
      </c>
      <c r="AA334">
        <v>0.11845698995849856</v>
      </c>
      <c r="AB334">
        <v>0.10711034633421747</v>
      </c>
      <c r="AC334">
        <v>0.12802474768692954</v>
      </c>
      <c r="AD334">
        <v>0.15137761480034631</v>
      </c>
      <c r="AE334">
        <v>0.17186000000000001</v>
      </c>
      <c r="AF334">
        <v>0.17047000000000001</v>
      </c>
    </row>
    <row r="335" spans="1:32" x14ac:dyDescent="0.3">
      <c r="A335" t="str">
        <f t="shared" si="5"/>
        <v>2012_9</v>
      </c>
      <c r="B335" s="112">
        <v>334</v>
      </c>
      <c r="C335" s="113">
        <v>9</v>
      </c>
      <c r="D335" s="113">
        <v>9</v>
      </c>
      <c r="E335" s="113" t="s">
        <v>14</v>
      </c>
      <c r="F335" s="113">
        <v>2012</v>
      </c>
      <c r="G335" s="113">
        <v>0</v>
      </c>
      <c r="H335" s="113">
        <v>1</v>
      </c>
      <c r="I335" s="113">
        <v>7091171.4699999997</v>
      </c>
      <c r="J335" s="113">
        <v>263495</v>
      </c>
      <c r="K335" s="113">
        <v>5285.79</v>
      </c>
      <c r="L335" s="113">
        <v>1477581.3</v>
      </c>
      <c r="M335" s="113">
        <v>0.21718000000000001</v>
      </c>
      <c r="N335" s="70"/>
      <c r="Q335" s="70"/>
      <c r="R335">
        <v>333</v>
      </c>
      <c r="S335">
        <v>7110</v>
      </c>
      <c r="T335">
        <v>7110</v>
      </c>
      <c r="U335" t="s">
        <v>339</v>
      </c>
      <c r="V335">
        <v>1.4137988964131466E-2</v>
      </c>
      <c r="W335">
        <v>2.9019063526553989E-2</v>
      </c>
      <c r="X335">
        <v>3.6908564544340841E-2</v>
      </c>
      <c r="Y335">
        <v>4.2446644751210579E-2</v>
      </c>
      <c r="Z335">
        <v>6.5916096264474228E-2</v>
      </c>
      <c r="AA335">
        <v>0.11608181495812323</v>
      </c>
      <c r="AB335">
        <v>0.13311678110398303</v>
      </c>
      <c r="AC335">
        <v>0.15273475578972334</v>
      </c>
      <c r="AD335">
        <v>0.11148188336059796</v>
      </c>
      <c r="AE335">
        <v>0.11581</v>
      </c>
      <c r="AF335">
        <v>0.11143</v>
      </c>
    </row>
    <row r="336" spans="1:32" x14ac:dyDescent="0.3">
      <c r="A336" t="str">
        <f t="shared" si="5"/>
        <v>2012_441</v>
      </c>
      <c r="B336" s="112">
        <v>335</v>
      </c>
      <c r="C336" s="113">
        <v>441</v>
      </c>
      <c r="D336" s="113">
        <v>441</v>
      </c>
      <c r="E336" s="113" t="s">
        <v>409</v>
      </c>
      <c r="F336" s="113">
        <v>2012</v>
      </c>
      <c r="G336" s="113">
        <v>0</v>
      </c>
      <c r="H336" s="113">
        <v>2</v>
      </c>
      <c r="I336" s="113">
        <v>8949789.5800000001</v>
      </c>
      <c r="J336" s="113">
        <v>311099</v>
      </c>
      <c r="K336" s="113">
        <v>0</v>
      </c>
      <c r="L336" s="113">
        <v>1910428.3</v>
      </c>
      <c r="M336" s="113">
        <v>0.22115000000000001</v>
      </c>
      <c r="N336" s="39"/>
      <c r="Q336" s="39"/>
    </row>
    <row r="337" spans="1:17" ht="27.6" x14ac:dyDescent="0.3">
      <c r="A337" t="str">
        <f t="shared" si="5"/>
        <v>2012_18</v>
      </c>
      <c r="B337" s="112">
        <v>336</v>
      </c>
      <c r="C337" s="113">
        <v>18</v>
      </c>
      <c r="D337" s="113">
        <v>18</v>
      </c>
      <c r="E337" s="113" t="s">
        <v>32</v>
      </c>
      <c r="F337" s="113">
        <v>2012</v>
      </c>
      <c r="G337" s="113">
        <v>0</v>
      </c>
      <c r="H337" s="113">
        <v>1</v>
      </c>
      <c r="I337" s="113">
        <v>3640032.43</v>
      </c>
      <c r="J337" s="113">
        <v>128250</v>
      </c>
      <c r="K337" s="113">
        <v>0</v>
      </c>
      <c r="L337" s="113">
        <v>393201.4</v>
      </c>
      <c r="M337" s="113">
        <v>0.11197</v>
      </c>
      <c r="N337" s="39"/>
      <c r="Q337" s="39"/>
    </row>
    <row r="338" spans="1:17" ht="41.4" x14ac:dyDescent="0.3">
      <c r="A338" t="str">
        <f t="shared" si="5"/>
        <v>2012_27</v>
      </c>
      <c r="B338" s="112">
        <v>337</v>
      </c>
      <c r="C338" s="113">
        <v>27</v>
      </c>
      <c r="D338" s="113">
        <v>27</v>
      </c>
      <c r="E338" s="113" t="s">
        <v>778</v>
      </c>
      <c r="F338" s="113">
        <v>2012</v>
      </c>
      <c r="G338" s="113">
        <v>0</v>
      </c>
      <c r="H338" s="113">
        <v>1</v>
      </c>
      <c r="I338" s="113">
        <v>14452065.449999999</v>
      </c>
      <c r="J338" s="113">
        <v>499852</v>
      </c>
      <c r="K338" s="113">
        <v>78178.070000000007</v>
      </c>
      <c r="L338" s="113">
        <v>3605713.94</v>
      </c>
      <c r="M338" s="113">
        <v>0.26404</v>
      </c>
      <c r="N338" s="70"/>
      <c r="Q338" s="70"/>
    </row>
    <row r="339" spans="1:17" ht="41.4" x14ac:dyDescent="0.3">
      <c r="A339" t="str">
        <f t="shared" si="5"/>
        <v>2012_63</v>
      </c>
      <c r="B339" s="112">
        <v>338</v>
      </c>
      <c r="C339" s="113">
        <v>63</v>
      </c>
      <c r="D339" s="113">
        <v>63</v>
      </c>
      <c r="E339" s="113" t="s">
        <v>779</v>
      </c>
      <c r="F339" s="113">
        <v>2012</v>
      </c>
      <c r="G339" s="113">
        <v>0</v>
      </c>
      <c r="H339" s="113">
        <v>1</v>
      </c>
      <c r="I339" s="113">
        <v>5736001.0899999999</v>
      </c>
      <c r="J339" s="113">
        <v>197449</v>
      </c>
      <c r="K339" s="113">
        <v>0</v>
      </c>
      <c r="L339" s="113">
        <v>1424458.26</v>
      </c>
      <c r="M339" s="113">
        <v>0.25718999999999997</v>
      </c>
      <c r="N339" s="39"/>
      <c r="Q339" s="39"/>
    </row>
    <row r="340" spans="1:17" ht="55.2" x14ac:dyDescent="0.3">
      <c r="A340" t="str">
        <f t="shared" si="5"/>
        <v>2012_72</v>
      </c>
      <c r="B340" s="112">
        <v>339</v>
      </c>
      <c r="C340" s="113">
        <v>72</v>
      </c>
      <c r="D340" s="113">
        <v>72</v>
      </c>
      <c r="E340" s="113" t="s">
        <v>35</v>
      </c>
      <c r="F340" s="113">
        <v>2012</v>
      </c>
      <c r="G340" s="113">
        <v>0</v>
      </c>
      <c r="H340" s="113">
        <v>1</v>
      </c>
      <c r="I340" s="113">
        <v>2220774.35</v>
      </c>
      <c r="J340" s="113">
        <v>87165</v>
      </c>
      <c r="K340" s="113">
        <v>0</v>
      </c>
      <c r="L340" s="113">
        <v>345464.63</v>
      </c>
      <c r="M340" s="113">
        <v>0.16192000000000001</v>
      </c>
      <c r="N340" s="70"/>
      <c r="Q340" s="70"/>
    </row>
    <row r="341" spans="1:17" x14ac:dyDescent="0.3">
      <c r="A341" t="str">
        <f t="shared" si="5"/>
        <v>2012_81</v>
      </c>
      <c r="B341" s="112">
        <v>340</v>
      </c>
      <c r="C341" s="113">
        <v>81</v>
      </c>
      <c r="D341" s="113">
        <v>81</v>
      </c>
      <c r="E341" s="113" t="s">
        <v>36</v>
      </c>
      <c r="F341" s="113">
        <v>2012</v>
      </c>
      <c r="G341" s="113">
        <v>0</v>
      </c>
      <c r="H341" s="113">
        <v>1</v>
      </c>
      <c r="I341" s="113">
        <v>11469898.140000001</v>
      </c>
      <c r="J341" s="113">
        <v>420468</v>
      </c>
      <c r="K341" s="113">
        <v>0</v>
      </c>
      <c r="L341" s="113">
        <v>1254075.74</v>
      </c>
      <c r="M341" s="113">
        <v>0.1135</v>
      </c>
      <c r="N341" s="39"/>
      <c r="Q341" s="39"/>
    </row>
    <row r="342" spans="1:17" x14ac:dyDescent="0.3">
      <c r="A342" t="str">
        <f t="shared" si="5"/>
        <v>2012_99</v>
      </c>
      <c r="B342" s="112">
        <v>341</v>
      </c>
      <c r="C342" s="113">
        <v>99</v>
      </c>
      <c r="D342" s="113">
        <v>99</v>
      </c>
      <c r="E342" s="113" t="s">
        <v>37</v>
      </c>
      <c r="F342" s="113">
        <v>2012</v>
      </c>
      <c r="G342" s="113">
        <v>0</v>
      </c>
      <c r="H342" s="113">
        <v>1</v>
      </c>
      <c r="I342" s="113">
        <v>6295549.2300000004</v>
      </c>
      <c r="J342" s="113">
        <v>201959</v>
      </c>
      <c r="K342" s="113">
        <v>0</v>
      </c>
      <c r="L342" s="114">
        <v>-891108.53</v>
      </c>
      <c r="M342" s="114">
        <v>-0.14624000000000001</v>
      </c>
      <c r="N342" s="39"/>
      <c r="Q342" s="39"/>
    </row>
    <row r="343" spans="1:17" x14ac:dyDescent="0.3">
      <c r="A343" t="str">
        <f t="shared" si="5"/>
        <v>2012_108</v>
      </c>
      <c r="B343" s="112">
        <v>342</v>
      </c>
      <c r="C343" s="113">
        <v>108</v>
      </c>
      <c r="D343" s="113">
        <v>108</v>
      </c>
      <c r="E343" s="113" t="s">
        <v>38</v>
      </c>
      <c r="F343" s="113">
        <v>2012</v>
      </c>
      <c r="G343" s="113">
        <v>0</v>
      </c>
      <c r="H343" s="113">
        <v>1</v>
      </c>
      <c r="I343" s="113">
        <v>3590907.52</v>
      </c>
      <c r="J343" s="113">
        <v>102371</v>
      </c>
      <c r="K343" s="113">
        <v>0</v>
      </c>
      <c r="L343" s="113">
        <v>820725.7</v>
      </c>
      <c r="M343" s="113">
        <v>0.23526</v>
      </c>
      <c r="N343" s="39"/>
      <c r="Q343" s="39"/>
    </row>
    <row r="344" spans="1:17" x14ac:dyDescent="0.3">
      <c r="A344" t="str">
        <f t="shared" si="5"/>
        <v>2012_126</v>
      </c>
      <c r="B344" s="112">
        <v>343</v>
      </c>
      <c r="C344" s="113">
        <v>126</v>
      </c>
      <c r="D344" s="113">
        <v>126</v>
      </c>
      <c r="E344" s="113" t="s">
        <v>39</v>
      </c>
      <c r="F344" s="113">
        <v>2012</v>
      </c>
      <c r="G344" s="113">
        <v>0</v>
      </c>
      <c r="H344" s="113">
        <v>2</v>
      </c>
      <c r="I344" s="113">
        <v>16776789.07</v>
      </c>
      <c r="J344" s="113">
        <v>586682</v>
      </c>
      <c r="K344" s="113">
        <v>0</v>
      </c>
      <c r="L344" s="113">
        <v>2336682.33</v>
      </c>
      <c r="M344" s="113">
        <v>0.14433000000000001</v>
      </c>
      <c r="N344" s="39"/>
      <c r="Q344" s="39"/>
    </row>
    <row r="345" spans="1:17" ht="27.6" x14ac:dyDescent="0.3">
      <c r="A345" t="str">
        <f t="shared" si="5"/>
        <v>2012_135</v>
      </c>
      <c r="B345" s="112">
        <v>344</v>
      </c>
      <c r="C345" s="113">
        <v>135</v>
      </c>
      <c r="D345" s="113">
        <v>135</v>
      </c>
      <c r="E345" s="113" t="s">
        <v>40</v>
      </c>
      <c r="F345" s="113">
        <v>2012</v>
      </c>
      <c r="G345" s="113">
        <v>0</v>
      </c>
      <c r="H345" s="113">
        <v>1</v>
      </c>
      <c r="I345" s="113">
        <v>13078409.279999999</v>
      </c>
      <c r="J345" s="113">
        <v>483260</v>
      </c>
      <c r="K345" s="113">
        <v>0</v>
      </c>
      <c r="L345" s="113">
        <v>3585945.68</v>
      </c>
      <c r="M345" s="113">
        <v>0.28471000000000002</v>
      </c>
      <c r="N345" s="39"/>
      <c r="Q345" s="39"/>
    </row>
    <row r="346" spans="1:17" ht="27.6" x14ac:dyDescent="0.3">
      <c r="A346" t="str">
        <f t="shared" si="5"/>
        <v>2012_171</v>
      </c>
      <c r="B346" s="112">
        <v>345</v>
      </c>
      <c r="C346" s="113">
        <v>171</v>
      </c>
      <c r="D346" s="113">
        <v>171</v>
      </c>
      <c r="E346" s="113" t="s">
        <v>815</v>
      </c>
      <c r="F346" s="113">
        <v>2012</v>
      </c>
      <c r="G346" s="113">
        <v>0</v>
      </c>
      <c r="H346" s="113">
        <v>2</v>
      </c>
      <c r="I346" s="113">
        <v>9141077.6199999992</v>
      </c>
      <c r="J346" s="113">
        <v>293446</v>
      </c>
      <c r="K346" s="113">
        <v>0</v>
      </c>
      <c r="L346" s="113">
        <v>1509650.58</v>
      </c>
      <c r="M346" s="113">
        <v>0.17063</v>
      </c>
      <c r="N346" s="39"/>
      <c r="Q346" s="39"/>
    </row>
    <row r="347" spans="1:17" x14ac:dyDescent="0.3">
      <c r="A347" t="str">
        <f t="shared" si="5"/>
        <v>2012_225</v>
      </c>
      <c r="B347" s="112">
        <v>346</v>
      </c>
      <c r="C347" s="113">
        <v>225</v>
      </c>
      <c r="D347" s="113">
        <v>225</v>
      </c>
      <c r="E347" s="113" t="s">
        <v>43</v>
      </c>
      <c r="F347" s="113">
        <v>2012</v>
      </c>
      <c r="G347" s="113">
        <v>0</v>
      </c>
      <c r="H347" s="113">
        <v>1</v>
      </c>
      <c r="I347" s="113">
        <v>51600972.780000001</v>
      </c>
      <c r="J347" s="113">
        <v>1516483</v>
      </c>
      <c r="K347" s="113">
        <v>0</v>
      </c>
      <c r="L347" s="113">
        <v>14170780.52</v>
      </c>
      <c r="M347" s="113">
        <v>0.28294000000000002</v>
      </c>
      <c r="N347" s="39"/>
      <c r="Q347" s="39"/>
    </row>
    <row r="348" spans="1:17" ht="27.6" x14ac:dyDescent="0.3">
      <c r="A348" t="str">
        <f t="shared" si="5"/>
        <v>2012_234</v>
      </c>
      <c r="B348" s="112">
        <v>347</v>
      </c>
      <c r="C348" s="113">
        <v>234</v>
      </c>
      <c r="D348" s="113">
        <v>234</v>
      </c>
      <c r="E348" s="113" t="s">
        <v>44</v>
      </c>
      <c r="F348" s="113">
        <v>2012</v>
      </c>
      <c r="G348" s="113">
        <v>0</v>
      </c>
      <c r="H348" s="113">
        <v>1</v>
      </c>
      <c r="I348" s="113">
        <v>13492650.050000001</v>
      </c>
      <c r="J348" s="113">
        <v>483603</v>
      </c>
      <c r="K348" s="113">
        <v>25625.86</v>
      </c>
      <c r="L348" s="113">
        <v>3444698.91</v>
      </c>
      <c r="M348" s="113">
        <v>0.26676</v>
      </c>
      <c r="N348" s="70"/>
      <c r="Q348" s="70"/>
    </row>
    <row r="349" spans="1:17" x14ac:dyDescent="0.3">
      <c r="A349" t="str">
        <f t="shared" si="5"/>
        <v>2012_243</v>
      </c>
      <c r="B349" s="112">
        <v>348</v>
      </c>
      <c r="C349" s="113">
        <v>243</v>
      </c>
      <c r="D349" s="113">
        <v>243</v>
      </c>
      <c r="E349" s="113" t="s">
        <v>45</v>
      </c>
      <c r="F349" s="113">
        <v>2012</v>
      </c>
      <c r="G349" s="113">
        <v>0</v>
      </c>
      <c r="H349" s="113">
        <v>1</v>
      </c>
      <c r="I349" s="113">
        <v>2963261.65</v>
      </c>
      <c r="J349" s="113">
        <v>110959</v>
      </c>
      <c r="K349" s="113">
        <v>0</v>
      </c>
      <c r="L349" s="113">
        <v>153393.56</v>
      </c>
      <c r="M349" s="113">
        <v>5.3780000000000001E-2</v>
      </c>
      <c r="N349" s="39"/>
      <c r="Q349" s="39"/>
    </row>
    <row r="350" spans="1:17" x14ac:dyDescent="0.3">
      <c r="A350" t="str">
        <f t="shared" si="5"/>
        <v>2012_261</v>
      </c>
      <c r="B350" s="112">
        <v>349</v>
      </c>
      <c r="C350" s="113">
        <v>261</v>
      </c>
      <c r="D350" s="113">
        <v>261</v>
      </c>
      <c r="E350" s="113" t="s">
        <v>46</v>
      </c>
      <c r="F350" s="113">
        <v>2012</v>
      </c>
      <c r="G350" s="113">
        <v>0</v>
      </c>
      <c r="H350" s="113">
        <v>1</v>
      </c>
      <c r="I350" s="113">
        <v>85944192.510000005</v>
      </c>
      <c r="J350" s="113">
        <v>3133101</v>
      </c>
      <c r="K350" s="113">
        <v>0</v>
      </c>
      <c r="L350" s="113">
        <v>3970003.65</v>
      </c>
      <c r="M350" s="113">
        <v>4.7940000000000003E-2</v>
      </c>
      <c r="N350" s="39"/>
      <c r="Q350" s="39"/>
    </row>
    <row r="351" spans="1:17" ht="55.2" x14ac:dyDescent="0.3">
      <c r="A351" t="str">
        <f t="shared" si="5"/>
        <v>2012_279</v>
      </c>
      <c r="B351" s="112">
        <v>350</v>
      </c>
      <c r="C351" s="113">
        <v>279</v>
      </c>
      <c r="D351" s="113">
        <v>279</v>
      </c>
      <c r="E351" s="113" t="s">
        <v>47</v>
      </c>
      <c r="F351" s="113">
        <v>2012</v>
      </c>
      <c r="G351" s="113">
        <v>0</v>
      </c>
      <c r="H351" s="113">
        <v>1</v>
      </c>
      <c r="I351" s="113">
        <v>8447034.6400000006</v>
      </c>
      <c r="J351" s="113">
        <v>312803</v>
      </c>
      <c r="K351" s="113">
        <v>0</v>
      </c>
      <c r="L351" s="113">
        <v>840876.92</v>
      </c>
      <c r="M351" s="113">
        <v>0.10338</v>
      </c>
      <c r="N351" s="39"/>
      <c r="Q351" s="39"/>
    </row>
    <row r="352" spans="1:17" ht="27.6" x14ac:dyDescent="0.3">
      <c r="A352" t="str">
        <f t="shared" si="5"/>
        <v>2012_355</v>
      </c>
      <c r="B352" s="112">
        <v>351</v>
      </c>
      <c r="C352" s="113">
        <v>355</v>
      </c>
      <c r="D352" s="113">
        <v>355</v>
      </c>
      <c r="E352" s="113" t="s">
        <v>48</v>
      </c>
      <c r="F352" s="113">
        <v>2012</v>
      </c>
      <c r="G352" s="113">
        <v>0</v>
      </c>
      <c r="H352" s="113">
        <v>1</v>
      </c>
      <c r="I352" s="113">
        <v>3503181.24</v>
      </c>
      <c r="J352" s="113">
        <v>128599</v>
      </c>
      <c r="K352" s="113">
        <v>0</v>
      </c>
      <c r="L352" s="113">
        <v>303203.57</v>
      </c>
      <c r="M352" s="113">
        <v>8.9849999999999999E-2</v>
      </c>
      <c r="N352" s="39"/>
      <c r="Q352" s="39"/>
    </row>
    <row r="353" spans="1:17" x14ac:dyDescent="0.3">
      <c r="A353" t="str">
        <f t="shared" si="5"/>
        <v>2012_387</v>
      </c>
      <c r="B353" s="112">
        <v>352</v>
      </c>
      <c r="C353" s="113">
        <v>387</v>
      </c>
      <c r="D353" s="113">
        <v>387</v>
      </c>
      <c r="E353" s="113" t="s">
        <v>49</v>
      </c>
      <c r="F353" s="113">
        <v>2012</v>
      </c>
      <c r="G353" s="113">
        <v>0</v>
      </c>
      <c r="H353" s="113">
        <v>1</v>
      </c>
      <c r="I353" s="113">
        <v>15200122.82</v>
      </c>
      <c r="J353" s="113">
        <v>525725</v>
      </c>
      <c r="K353" s="113">
        <v>0</v>
      </c>
      <c r="L353" s="113">
        <v>1261101.8400000001</v>
      </c>
      <c r="M353" s="113">
        <v>8.5940000000000003E-2</v>
      </c>
      <c r="N353" s="39"/>
      <c r="Q353" s="39"/>
    </row>
    <row r="354" spans="1:17" x14ac:dyDescent="0.3">
      <c r="A354" t="str">
        <f t="shared" si="5"/>
        <v>2012_414</v>
      </c>
      <c r="B354" s="112">
        <v>353</v>
      </c>
      <c r="C354" s="113">
        <v>414</v>
      </c>
      <c r="D354" s="113">
        <v>414</v>
      </c>
      <c r="E354" s="113" t="s">
        <v>50</v>
      </c>
      <c r="F354" s="113">
        <v>2012</v>
      </c>
      <c r="G354" s="113">
        <v>0</v>
      </c>
      <c r="H354" s="113">
        <v>1</v>
      </c>
      <c r="I354" s="113">
        <v>6191732.9199999999</v>
      </c>
      <c r="J354" s="113">
        <v>202344</v>
      </c>
      <c r="K354" s="113">
        <v>0</v>
      </c>
      <c r="L354" s="113">
        <v>531260.6</v>
      </c>
      <c r="M354" s="113">
        <v>8.8700000000000001E-2</v>
      </c>
      <c r="N354" s="39"/>
      <c r="Q354" s="39"/>
    </row>
    <row r="355" spans="1:17" x14ac:dyDescent="0.3">
      <c r="A355" t="str">
        <f t="shared" si="5"/>
        <v>2012_540</v>
      </c>
      <c r="B355" s="112">
        <v>354</v>
      </c>
      <c r="C355" s="113">
        <v>540</v>
      </c>
      <c r="D355" s="113">
        <v>540</v>
      </c>
      <c r="E355" s="113" t="s">
        <v>15</v>
      </c>
      <c r="F355" s="113">
        <v>2012</v>
      </c>
      <c r="G355" s="113">
        <v>0</v>
      </c>
      <c r="H355" s="113">
        <v>1</v>
      </c>
      <c r="I355" s="113">
        <v>6299422.2699999996</v>
      </c>
      <c r="J355" s="113">
        <v>235906</v>
      </c>
      <c r="K355" s="113">
        <v>0</v>
      </c>
      <c r="L355" s="113">
        <v>1229686.45</v>
      </c>
      <c r="M355" s="113">
        <v>0.20280000000000001</v>
      </c>
      <c r="N355" s="39"/>
      <c r="Q355" s="39"/>
    </row>
    <row r="356" spans="1:17" x14ac:dyDescent="0.3">
      <c r="A356" t="str">
        <f t="shared" si="5"/>
        <v>2012_472</v>
      </c>
      <c r="B356" s="112">
        <v>355</v>
      </c>
      <c r="C356" s="113">
        <v>472</v>
      </c>
      <c r="D356" s="113">
        <v>472</v>
      </c>
      <c r="E356" s="113" t="s">
        <v>52</v>
      </c>
      <c r="F356" s="113">
        <v>2012</v>
      </c>
      <c r="G356" s="113">
        <v>0</v>
      </c>
      <c r="H356" s="113">
        <v>1</v>
      </c>
      <c r="I356" s="113">
        <v>14750923.15</v>
      </c>
      <c r="J356" s="113">
        <v>541828</v>
      </c>
      <c r="K356" s="113">
        <v>0</v>
      </c>
      <c r="L356" s="113">
        <v>98171.32</v>
      </c>
      <c r="M356" s="113">
        <v>6.9100000000000003E-3</v>
      </c>
      <c r="N356" s="39"/>
      <c r="Q356" s="39"/>
    </row>
    <row r="357" spans="1:17" x14ac:dyDescent="0.3">
      <c r="A357" t="str">
        <f t="shared" si="5"/>
        <v>2012_513</v>
      </c>
      <c r="B357" s="112">
        <v>356</v>
      </c>
      <c r="C357" s="113">
        <v>513</v>
      </c>
      <c r="D357" s="113">
        <v>513</v>
      </c>
      <c r="E357" s="113" t="s">
        <v>54</v>
      </c>
      <c r="F357" s="113">
        <v>2012</v>
      </c>
      <c r="G357" s="113">
        <v>0</v>
      </c>
      <c r="H357" s="113">
        <v>1</v>
      </c>
      <c r="I357" s="113">
        <v>4246252.91</v>
      </c>
      <c r="J357" s="113">
        <v>143190</v>
      </c>
      <c r="K357" s="113">
        <v>0</v>
      </c>
      <c r="L357" s="113">
        <v>877995.26</v>
      </c>
      <c r="M357" s="113">
        <v>0.21399000000000001</v>
      </c>
      <c r="N357" s="39"/>
      <c r="Q357" s="39"/>
    </row>
    <row r="358" spans="1:17" x14ac:dyDescent="0.3">
      <c r="A358" t="str">
        <f t="shared" si="5"/>
        <v>2012_549</v>
      </c>
      <c r="B358" s="112">
        <v>357</v>
      </c>
      <c r="C358" s="113">
        <v>549</v>
      </c>
      <c r="D358" s="113">
        <v>549</v>
      </c>
      <c r="E358" s="113" t="s">
        <v>55</v>
      </c>
      <c r="F358" s="113">
        <v>2012</v>
      </c>
      <c r="G358" s="113">
        <v>0</v>
      </c>
      <c r="H358" s="113">
        <v>1</v>
      </c>
      <c r="I358" s="113">
        <v>5480568.9199999999</v>
      </c>
      <c r="J358" s="113">
        <v>195884</v>
      </c>
      <c r="K358" s="113">
        <v>0</v>
      </c>
      <c r="L358" s="113">
        <v>496221.41</v>
      </c>
      <c r="M358" s="113">
        <v>9.3899999999999997E-2</v>
      </c>
      <c r="N358" s="39"/>
      <c r="Q358" s="39"/>
    </row>
    <row r="359" spans="1:17" ht="27.6" x14ac:dyDescent="0.3">
      <c r="A359" t="str">
        <f t="shared" si="5"/>
        <v>2012_576</v>
      </c>
      <c r="B359" s="112">
        <v>358</v>
      </c>
      <c r="C359" s="113">
        <v>576</v>
      </c>
      <c r="D359" s="113">
        <v>576</v>
      </c>
      <c r="E359" s="113" t="s">
        <v>56</v>
      </c>
      <c r="F359" s="113">
        <v>2012</v>
      </c>
      <c r="G359" s="113">
        <v>0</v>
      </c>
      <c r="H359" s="113">
        <v>1</v>
      </c>
      <c r="I359" s="113">
        <v>5879529.5700000003</v>
      </c>
      <c r="J359" s="113">
        <v>209569</v>
      </c>
      <c r="K359" s="113">
        <v>0</v>
      </c>
      <c r="L359" s="113">
        <v>1653890.55</v>
      </c>
      <c r="M359" s="113">
        <v>0.29169</v>
      </c>
      <c r="N359" s="39"/>
      <c r="Q359" s="39"/>
    </row>
    <row r="360" spans="1:17" x14ac:dyDescent="0.3">
      <c r="A360" t="str">
        <f t="shared" si="5"/>
        <v>2012_585</v>
      </c>
      <c r="B360" s="112">
        <v>359</v>
      </c>
      <c r="C360" s="113">
        <v>585</v>
      </c>
      <c r="D360" s="113">
        <v>585</v>
      </c>
      <c r="E360" s="113" t="s">
        <v>57</v>
      </c>
      <c r="F360" s="113">
        <v>2012</v>
      </c>
      <c r="G360" s="113">
        <v>0</v>
      </c>
      <c r="H360" s="113">
        <v>1</v>
      </c>
      <c r="I360" s="113">
        <v>6548704.5</v>
      </c>
      <c r="J360" s="113">
        <v>232928</v>
      </c>
      <c r="K360" s="113">
        <v>0</v>
      </c>
      <c r="L360" s="113">
        <v>1541240.25</v>
      </c>
      <c r="M360" s="113">
        <v>0.24403</v>
      </c>
      <c r="N360" s="39"/>
      <c r="Q360" s="39"/>
    </row>
    <row r="361" spans="1:17" ht="27.6" x14ac:dyDescent="0.3">
      <c r="A361" t="str">
        <f t="shared" si="5"/>
        <v>2012_594</v>
      </c>
      <c r="B361" s="112">
        <v>360</v>
      </c>
      <c r="C361" s="113">
        <v>594</v>
      </c>
      <c r="D361" s="113">
        <v>594</v>
      </c>
      <c r="E361" s="113" t="s">
        <v>58</v>
      </c>
      <c r="F361" s="113">
        <v>2012</v>
      </c>
      <c r="G361" s="113">
        <v>0</v>
      </c>
      <c r="H361" s="113">
        <v>1</v>
      </c>
      <c r="I361" s="113">
        <v>8097342.6900000004</v>
      </c>
      <c r="J361" s="113">
        <v>287967</v>
      </c>
      <c r="K361" s="113">
        <v>0</v>
      </c>
      <c r="L361" s="113">
        <v>724340.57</v>
      </c>
      <c r="M361" s="113">
        <v>9.2749999999999999E-2</v>
      </c>
      <c r="N361" s="39"/>
      <c r="Q361" s="39"/>
    </row>
    <row r="362" spans="1:17" x14ac:dyDescent="0.3">
      <c r="A362" t="str">
        <f t="shared" si="5"/>
        <v>2012_603</v>
      </c>
      <c r="B362" s="112">
        <v>361</v>
      </c>
      <c r="C362" s="113">
        <v>603</v>
      </c>
      <c r="D362" s="113">
        <v>603</v>
      </c>
      <c r="E362" s="113" t="s">
        <v>59</v>
      </c>
      <c r="F362" s="113">
        <v>2012</v>
      </c>
      <c r="G362" s="113">
        <v>0</v>
      </c>
      <c r="H362" s="113">
        <v>1</v>
      </c>
      <c r="I362" s="113">
        <v>2099043.38</v>
      </c>
      <c r="J362" s="113">
        <v>71582</v>
      </c>
      <c r="K362" s="113">
        <v>0</v>
      </c>
      <c r="L362" s="113">
        <v>325254.55</v>
      </c>
      <c r="M362" s="113">
        <v>0.16042000000000001</v>
      </c>
      <c r="N362" s="39"/>
      <c r="Q362" s="39"/>
    </row>
    <row r="363" spans="1:17" x14ac:dyDescent="0.3">
      <c r="A363" t="str">
        <f t="shared" si="5"/>
        <v>2012_609</v>
      </c>
      <c r="B363" s="112">
        <v>362</v>
      </c>
      <c r="C363" s="113">
        <v>609</v>
      </c>
      <c r="D363" s="113">
        <v>609</v>
      </c>
      <c r="E363" s="113" t="s">
        <v>60</v>
      </c>
      <c r="F363" s="113">
        <v>2012</v>
      </c>
      <c r="G363" s="113">
        <v>0</v>
      </c>
      <c r="H363" s="113">
        <v>1</v>
      </c>
      <c r="I363" s="113">
        <v>15726960.85</v>
      </c>
      <c r="J363" s="113">
        <v>593338</v>
      </c>
      <c r="K363" s="113">
        <v>0</v>
      </c>
      <c r="L363" s="113">
        <v>1943167.1</v>
      </c>
      <c r="M363" s="113">
        <v>0.12839999999999999</v>
      </c>
      <c r="N363" s="39"/>
      <c r="Q363" s="39"/>
    </row>
    <row r="364" spans="1:17" ht="27.6" x14ac:dyDescent="0.3">
      <c r="A364" t="str">
        <f t="shared" si="5"/>
        <v>2012_621</v>
      </c>
      <c r="B364" s="112">
        <v>363</v>
      </c>
      <c r="C364" s="113">
        <v>621</v>
      </c>
      <c r="D364" s="113">
        <v>621</v>
      </c>
      <c r="E364" s="113" t="s">
        <v>61</v>
      </c>
      <c r="F364" s="113">
        <v>2012</v>
      </c>
      <c r="G364" s="113">
        <v>0</v>
      </c>
      <c r="H364" s="113">
        <v>1</v>
      </c>
      <c r="I364" s="113">
        <v>44136485.439999998</v>
      </c>
      <c r="J364" s="113">
        <v>1501447</v>
      </c>
      <c r="K364" s="113">
        <v>0</v>
      </c>
      <c r="L364" s="113">
        <v>7170468.3899999997</v>
      </c>
      <c r="M364" s="113">
        <v>0.16818</v>
      </c>
      <c r="N364" s="39"/>
      <c r="Q364" s="39"/>
    </row>
    <row r="365" spans="1:17" ht="27.6" x14ac:dyDescent="0.3">
      <c r="A365" t="str">
        <f t="shared" si="5"/>
        <v>2012_720</v>
      </c>
      <c r="B365" s="112">
        <v>364</v>
      </c>
      <c r="C365" s="113">
        <v>720</v>
      </c>
      <c r="D365" s="113">
        <v>720</v>
      </c>
      <c r="E365" s="113" t="s">
        <v>62</v>
      </c>
      <c r="F365" s="113">
        <v>2012</v>
      </c>
      <c r="G365" s="113">
        <v>0</v>
      </c>
      <c r="H365" s="113">
        <v>1</v>
      </c>
      <c r="I365" s="113">
        <v>13124968.58</v>
      </c>
      <c r="J365" s="113">
        <v>486057</v>
      </c>
      <c r="K365" s="113">
        <v>0</v>
      </c>
      <c r="L365" s="113">
        <v>2443976.34</v>
      </c>
      <c r="M365" s="113">
        <v>0.19336999999999999</v>
      </c>
      <c r="N365" s="39"/>
      <c r="Q365" s="39"/>
    </row>
    <row r="366" spans="1:17" x14ac:dyDescent="0.3">
      <c r="A366" t="str">
        <f t="shared" si="5"/>
        <v>2012_729</v>
      </c>
      <c r="B366" s="112">
        <v>365</v>
      </c>
      <c r="C366" s="113">
        <v>729</v>
      </c>
      <c r="D366" s="113">
        <v>729</v>
      </c>
      <c r="E366" s="113" t="s">
        <v>63</v>
      </c>
      <c r="F366" s="113">
        <v>2012</v>
      </c>
      <c r="G366" s="113">
        <v>0</v>
      </c>
      <c r="H366" s="113">
        <v>1</v>
      </c>
      <c r="I366" s="113">
        <v>22446106</v>
      </c>
      <c r="J366" s="113">
        <v>789158</v>
      </c>
      <c r="K366" s="113">
        <v>0</v>
      </c>
      <c r="L366" s="113">
        <v>4580149.99</v>
      </c>
      <c r="M366" s="113">
        <v>0.21149000000000001</v>
      </c>
      <c r="N366" s="39"/>
      <c r="Q366" s="39"/>
    </row>
    <row r="367" spans="1:17" ht="27.6" x14ac:dyDescent="0.3">
      <c r="A367" t="str">
        <f t="shared" si="5"/>
        <v>2012_747</v>
      </c>
      <c r="B367" s="112">
        <v>366</v>
      </c>
      <c r="C367" s="113">
        <v>747</v>
      </c>
      <c r="D367" s="113">
        <v>747</v>
      </c>
      <c r="E367" s="113" t="s">
        <v>64</v>
      </c>
      <c r="F367" s="113">
        <v>2012</v>
      </c>
      <c r="G367" s="113">
        <v>0</v>
      </c>
      <c r="H367" s="113">
        <v>1</v>
      </c>
      <c r="I367" s="113">
        <v>6215755.2000000002</v>
      </c>
      <c r="J367" s="113">
        <v>258850</v>
      </c>
      <c r="K367" s="113">
        <v>0</v>
      </c>
      <c r="L367" s="113">
        <v>854607.51</v>
      </c>
      <c r="M367" s="113">
        <v>0.14346999999999999</v>
      </c>
      <c r="N367" s="39"/>
      <c r="Q367" s="39"/>
    </row>
    <row r="368" spans="1:17" ht="27.6" x14ac:dyDescent="0.3">
      <c r="A368" t="str">
        <f t="shared" si="5"/>
        <v>2012_1917</v>
      </c>
      <c r="B368" s="112">
        <v>367</v>
      </c>
      <c r="C368" s="113">
        <v>1917</v>
      </c>
      <c r="D368" s="113">
        <v>1917</v>
      </c>
      <c r="E368" s="113" t="s">
        <v>114</v>
      </c>
      <c r="F368" s="113">
        <v>2012</v>
      </c>
      <c r="G368" s="113">
        <v>0</v>
      </c>
      <c r="H368" s="113">
        <v>1</v>
      </c>
      <c r="I368" s="113">
        <v>4909699.74</v>
      </c>
      <c r="J368" s="113">
        <v>160092</v>
      </c>
      <c r="K368" s="113">
        <v>0</v>
      </c>
      <c r="L368" s="113">
        <v>286503.14</v>
      </c>
      <c r="M368" s="113">
        <v>6.0319999999999999E-2</v>
      </c>
      <c r="N368" s="39"/>
      <c r="Q368" s="39"/>
    </row>
    <row r="369" spans="1:17" ht="55.2" x14ac:dyDescent="0.3">
      <c r="A369" t="str">
        <f t="shared" si="5"/>
        <v>2012_846</v>
      </c>
      <c r="B369" s="112">
        <v>368</v>
      </c>
      <c r="C369" s="113">
        <v>846</v>
      </c>
      <c r="D369" s="113">
        <v>846</v>
      </c>
      <c r="E369" s="113" t="s">
        <v>66</v>
      </c>
      <c r="F369" s="113">
        <v>2012</v>
      </c>
      <c r="G369" s="113">
        <v>0</v>
      </c>
      <c r="H369" s="113">
        <v>1</v>
      </c>
      <c r="I369" s="113">
        <v>5177446.8600000003</v>
      </c>
      <c r="J369" s="113">
        <v>218716</v>
      </c>
      <c r="K369" s="113">
        <v>0</v>
      </c>
      <c r="L369" s="113">
        <v>2035535.27</v>
      </c>
      <c r="M369" s="113">
        <v>0.41049999999999998</v>
      </c>
      <c r="N369" s="39"/>
      <c r="Q369" s="39"/>
    </row>
    <row r="370" spans="1:17" ht="27.6" x14ac:dyDescent="0.3">
      <c r="A370" t="str">
        <f t="shared" si="5"/>
        <v>2012_882</v>
      </c>
      <c r="B370" s="112">
        <v>369</v>
      </c>
      <c r="C370" s="113">
        <v>882</v>
      </c>
      <c r="D370" s="113">
        <v>882</v>
      </c>
      <c r="E370" s="113" t="s">
        <v>68</v>
      </c>
      <c r="F370" s="113">
        <v>2012</v>
      </c>
      <c r="G370" s="113">
        <v>0</v>
      </c>
      <c r="H370" s="113">
        <v>1</v>
      </c>
      <c r="I370" s="113">
        <v>44526499.810000002</v>
      </c>
      <c r="J370" s="113">
        <v>1702734</v>
      </c>
      <c r="K370" s="113">
        <v>56540.95</v>
      </c>
      <c r="L370" s="113">
        <v>7226338.4400000004</v>
      </c>
      <c r="M370" s="113">
        <v>0.17007</v>
      </c>
      <c r="N370" s="39"/>
      <c r="Q370" s="39"/>
    </row>
    <row r="371" spans="1:17" x14ac:dyDescent="0.3">
      <c r="A371" t="str">
        <f t="shared" si="5"/>
        <v>2012_916</v>
      </c>
      <c r="B371" s="112">
        <v>370</v>
      </c>
      <c r="C371" s="113">
        <v>916</v>
      </c>
      <c r="D371" s="113">
        <v>916</v>
      </c>
      <c r="E371" s="113" t="s">
        <v>16</v>
      </c>
      <c r="F371" s="113">
        <v>2012</v>
      </c>
      <c r="G371" s="113">
        <v>0</v>
      </c>
      <c r="H371" s="113">
        <v>1</v>
      </c>
      <c r="I371" s="113">
        <v>2966606.33</v>
      </c>
      <c r="J371" s="113">
        <v>113170</v>
      </c>
      <c r="K371" s="113">
        <v>0</v>
      </c>
      <c r="L371" s="113">
        <v>212960.58</v>
      </c>
      <c r="M371" s="113">
        <v>7.4630000000000002E-2</v>
      </c>
      <c r="N371" s="39"/>
      <c r="Q371" s="39"/>
    </row>
    <row r="372" spans="1:17" x14ac:dyDescent="0.3">
      <c r="A372" t="str">
        <f t="shared" si="5"/>
        <v>2012_914</v>
      </c>
      <c r="B372" s="112">
        <v>371</v>
      </c>
      <c r="C372" s="113">
        <v>914</v>
      </c>
      <c r="D372" s="113">
        <v>914</v>
      </c>
      <c r="E372" s="113" t="s">
        <v>69</v>
      </c>
      <c r="F372" s="113">
        <v>2012</v>
      </c>
      <c r="G372" s="113">
        <v>0</v>
      </c>
      <c r="H372" s="113">
        <v>1</v>
      </c>
      <c r="I372" s="113">
        <v>5558978.4500000002</v>
      </c>
      <c r="J372" s="113">
        <v>173982</v>
      </c>
      <c r="K372" s="113">
        <v>0</v>
      </c>
      <c r="L372" s="113">
        <v>1558105.24</v>
      </c>
      <c r="M372" s="113">
        <v>0.28933999999999999</v>
      </c>
      <c r="N372" s="39"/>
      <c r="Q372" s="39"/>
    </row>
    <row r="373" spans="1:17" ht="41.4" x14ac:dyDescent="0.3">
      <c r="A373" t="str">
        <f t="shared" si="5"/>
        <v>2012_918</v>
      </c>
      <c r="B373" s="112">
        <v>372</v>
      </c>
      <c r="C373" s="113">
        <v>918</v>
      </c>
      <c r="D373" s="113">
        <v>918</v>
      </c>
      <c r="E373" s="113" t="s">
        <v>70</v>
      </c>
      <c r="F373" s="113">
        <v>2012</v>
      </c>
      <c r="G373" s="113">
        <v>0</v>
      </c>
      <c r="H373" s="113">
        <v>1</v>
      </c>
      <c r="I373" s="113">
        <v>5058642.55</v>
      </c>
      <c r="J373" s="113">
        <v>179563</v>
      </c>
      <c r="K373" s="113">
        <v>0</v>
      </c>
      <c r="L373" s="113">
        <v>1328304.1499999999</v>
      </c>
      <c r="M373" s="113">
        <v>0.27223999999999998</v>
      </c>
      <c r="N373" s="39"/>
      <c r="Q373" s="39"/>
    </row>
    <row r="374" spans="1:17" ht="27.6" x14ac:dyDescent="0.3">
      <c r="A374" t="str">
        <f t="shared" si="5"/>
        <v>2012_936</v>
      </c>
      <c r="B374" s="112">
        <v>373</v>
      </c>
      <c r="C374" s="113">
        <v>936</v>
      </c>
      <c r="D374" s="113">
        <v>936</v>
      </c>
      <c r="E374" s="113" t="s">
        <v>71</v>
      </c>
      <c r="F374" s="113">
        <v>2012</v>
      </c>
      <c r="G374" s="113">
        <v>0</v>
      </c>
      <c r="H374" s="113">
        <v>1</v>
      </c>
      <c r="I374" s="113">
        <v>10430880.43</v>
      </c>
      <c r="J374" s="113">
        <v>343789</v>
      </c>
      <c r="K374" s="113">
        <v>0</v>
      </c>
      <c r="L374" s="113">
        <v>1328885.9099999999</v>
      </c>
      <c r="M374" s="113">
        <v>0.13174</v>
      </c>
      <c r="N374" s="39"/>
      <c r="Q374" s="39"/>
    </row>
    <row r="375" spans="1:17" x14ac:dyDescent="0.3">
      <c r="A375" t="str">
        <f t="shared" si="5"/>
        <v>2012_977</v>
      </c>
      <c r="B375" s="112">
        <v>374</v>
      </c>
      <c r="C375" s="113">
        <v>977</v>
      </c>
      <c r="D375" s="113">
        <v>977</v>
      </c>
      <c r="E375" s="113" t="s">
        <v>72</v>
      </c>
      <c r="F375" s="113">
        <v>2012</v>
      </c>
      <c r="G375" s="113">
        <v>0</v>
      </c>
      <c r="H375" s="113">
        <v>1</v>
      </c>
      <c r="I375" s="113">
        <v>6620559.7199999997</v>
      </c>
      <c r="J375" s="113">
        <v>227554</v>
      </c>
      <c r="K375" s="113">
        <v>0</v>
      </c>
      <c r="L375" s="113">
        <v>1657115.12</v>
      </c>
      <c r="M375" s="113">
        <v>0.25921</v>
      </c>
      <c r="N375" s="39"/>
      <c r="Q375" s="39"/>
    </row>
    <row r="376" spans="1:17" x14ac:dyDescent="0.3">
      <c r="A376" t="str">
        <f t="shared" si="5"/>
        <v>2012_981</v>
      </c>
      <c r="B376" s="112">
        <v>375</v>
      </c>
      <c r="C376" s="113">
        <v>981</v>
      </c>
      <c r="D376" s="113">
        <v>981</v>
      </c>
      <c r="E376" s="113" t="s">
        <v>73</v>
      </c>
      <c r="F376" s="113">
        <v>2012</v>
      </c>
      <c r="G376" s="113">
        <v>0</v>
      </c>
      <c r="H376" s="113">
        <v>1</v>
      </c>
      <c r="I376" s="113">
        <v>17136751.149999999</v>
      </c>
      <c r="J376" s="113">
        <v>649983</v>
      </c>
      <c r="K376" s="113">
        <v>0</v>
      </c>
      <c r="L376" s="113">
        <v>4571551.3600000003</v>
      </c>
      <c r="M376" s="113">
        <v>0.27728999999999998</v>
      </c>
      <c r="N376" s="39"/>
      <c r="Q376" s="39"/>
    </row>
    <row r="377" spans="1:17" x14ac:dyDescent="0.3">
      <c r="A377" t="str">
        <f t="shared" si="5"/>
        <v>2012_999</v>
      </c>
      <c r="B377" s="112">
        <v>376</v>
      </c>
      <c r="C377" s="113">
        <v>999</v>
      </c>
      <c r="D377" s="113">
        <v>999</v>
      </c>
      <c r="E377" s="113" t="s">
        <v>74</v>
      </c>
      <c r="F377" s="113">
        <v>2012</v>
      </c>
      <c r="G377" s="113">
        <v>0</v>
      </c>
      <c r="H377" s="113">
        <v>1</v>
      </c>
      <c r="I377" s="113">
        <v>17564411.969999999</v>
      </c>
      <c r="J377" s="113">
        <v>673805</v>
      </c>
      <c r="K377" s="113">
        <v>0</v>
      </c>
      <c r="L377" s="113">
        <v>4118148.4</v>
      </c>
      <c r="M377" s="113">
        <v>0.24381</v>
      </c>
      <c r="N377" s="39"/>
      <c r="Q377" s="39"/>
    </row>
    <row r="378" spans="1:17" ht="27.6" x14ac:dyDescent="0.3">
      <c r="A378" t="str">
        <f t="shared" si="5"/>
        <v>2012_1044</v>
      </c>
      <c r="B378" s="112">
        <v>377</v>
      </c>
      <c r="C378" s="113">
        <v>1044</v>
      </c>
      <c r="D378" s="113">
        <v>1044</v>
      </c>
      <c r="E378" s="113" t="s">
        <v>75</v>
      </c>
      <c r="F378" s="113">
        <v>2012</v>
      </c>
      <c r="G378" s="113">
        <v>0</v>
      </c>
      <c r="H378" s="113">
        <v>1</v>
      </c>
      <c r="I378" s="113">
        <v>46330336.32</v>
      </c>
      <c r="J378" s="113">
        <v>1925667</v>
      </c>
      <c r="K378" s="113">
        <v>0</v>
      </c>
      <c r="L378" s="113">
        <v>4746923.4400000004</v>
      </c>
      <c r="M378" s="113">
        <v>0.1069</v>
      </c>
      <c r="N378" s="39"/>
      <c r="Q378" s="39"/>
    </row>
    <row r="379" spans="1:17" ht="27.6" x14ac:dyDescent="0.3">
      <c r="A379" t="str">
        <f t="shared" si="5"/>
        <v>2012_1053</v>
      </c>
      <c r="B379" s="112">
        <v>378</v>
      </c>
      <c r="C379" s="113">
        <v>1053</v>
      </c>
      <c r="D379" s="113">
        <v>1053</v>
      </c>
      <c r="E379" s="113" t="s">
        <v>76</v>
      </c>
      <c r="F379" s="113">
        <v>2012</v>
      </c>
      <c r="G379" s="113">
        <v>0</v>
      </c>
      <c r="H379" s="113">
        <v>1</v>
      </c>
      <c r="I379" s="113">
        <v>182173898.58000001</v>
      </c>
      <c r="J379" s="113">
        <v>6585536</v>
      </c>
      <c r="K379" s="113">
        <v>0</v>
      </c>
      <c r="L379" s="113">
        <v>6600374.2000000002</v>
      </c>
      <c r="M379" s="113">
        <v>3.7589999999999998E-2</v>
      </c>
      <c r="N379" s="39"/>
      <c r="Q379" s="39"/>
    </row>
    <row r="380" spans="1:17" ht="41.4" x14ac:dyDescent="0.3">
      <c r="A380" t="str">
        <f t="shared" si="5"/>
        <v>2012_1062</v>
      </c>
      <c r="B380" s="112">
        <v>379</v>
      </c>
      <c r="C380" s="113">
        <v>1062</v>
      </c>
      <c r="D380" s="113">
        <v>1062</v>
      </c>
      <c r="E380" s="113" t="s">
        <v>77</v>
      </c>
      <c r="F380" s="113">
        <v>2012</v>
      </c>
      <c r="G380" s="113">
        <v>0</v>
      </c>
      <c r="H380" s="113">
        <v>1</v>
      </c>
      <c r="I380" s="113">
        <v>12981594.529999999</v>
      </c>
      <c r="J380" s="113">
        <v>485277</v>
      </c>
      <c r="K380" s="113">
        <v>0</v>
      </c>
      <c r="L380" s="113">
        <v>1729171.9</v>
      </c>
      <c r="M380" s="113">
        <v>0.13836999999999999</v>
      </c>
      <c r="N380" s="39"/>
      <c r="Q380" s="39"/>
    </row>
    <row r="381" spans="1:17" ht="27.6" x14ac:dyDescent="0.3">
      <c r="A381" t="str">
        <f t="shared" si="5"/>
        <v>2012_1071</v>
      </c>
      <c r="B381" s="112">
        <v>380</v>
      </c>
      <c r="C381" s="113">
        <v>1071</v>
      </c>
      <c r="D381" s="113">
        <v>1071</v>
      </c>
      <c r="E381" s="113" t="s">
        <v>78</v>
      </c>
      <c r="F381" s="113">
        <v>2012</v>
      </c>
      <c r="G381" s="113">
        <v>0</v>
      </c>
      <c r="H381" s="113">
        <v>1</v>
      </c>
      <c r="I381" s="113">
        <v>14267742.68</v>
      </c>
      <c r="J381" s="113">
        <v>535013</v>
      </c>
      <c r="K381" s="113">
        <v>0</v>
      </c>
      <c r="L381" s="113">
        <v>240727.77</v>
      </c>
      <c r="M381" s="113">
        <v>1.753E-2</v>
      </c>
      <c r="N381" s="39"/>
      <c r="Q381" s="39"/>
    </row>
    <row r="382" spans="1:17" ht="27.6" x14ac:dyDescent="0.3">
      <c r="A382" t="str">
        <f t="shared" si="5"/>
        <v>2012_1089</v>
      </c>
      <c r="B382" s="112">
        <v>381</v>
      </c>
      <c r="C382" s="113">
        <v>1089</v>
      </c>
      <c r="D382" s="113">
        <v>1089</v>
      </c>
      <c r="E382" s="113" t="s">
        <v>80</v>
      </c>
      <c r="F382" s="113">
        <v>2012</v>
      </c>
      <c r="G382" s="113">
        <v>0</v>
      </c>
      <c r="H382" s="113">
        <v>1</v>
      </c>
      <c r="I382" s="113">
        <v>5065764.5199999996</v>
      </c>
      <c r="J382" s="113">
        <v>174264</v>
      </c>
      <c r="K382" s="113">
        <v>0</v>
      </c>
      <c r="L382" s="113">
        <v>703321.75</v>
      </c>
      <c r="M382" s="113">
        <v>0.14377999999999999</v>
      </c>
      <c r="N382" s="39"/>
      <c r="Q382" s="39"/>
    </row>
    <row r="383" spans="1:17" ht="27.6" x14ac:dyDescent="0.3">
      <c r="A383" t="str">
        <f t="shared" si="5"/>
        <v>2012_1080</v>
      </c>
      <c r="B383" s="112">
        <v>382</v>
      </c>
      <c r="C383" s="113">
        <v>1080</v>
      </c>
      <c r="D383" s="113">
        <v>1080</v>
      </c>
      <c r="E383" s="113" t="s">
        <v>780</v>
      </c>
      <c r="F383" s="113">
        <v>2012</v>
      </c>
      <c r="G383" s="113">
        <v>0</v>
      </c>
      <c r="H383" s="113">
        <v>1</v>
      </c>
      <c r="I383" s="113">
        <v>5450656.4400000004</v>
      </c>
      <c r="J383" s="113">
        <v>199737</v>
      </c>
      <c r="K383" s="113">
        <v>0</v>
      </c>
      <c r="L383" s="113">
        <v>1104716.1399999999</v>
      </c>
      <c r="M383" s="113">
        <v>0.21038999999999999</v>
      </c>
      <c r="N383" s="39"/>
      <c r="Q383" s="39"/>
    </row>
    <row r="384" spans="1:17" ht="27.6" x14ac:dyDescent="0.3">
      <c r="A384" t="str">
        <f t="shared" si="5"/>
        <v>2012_1082</v>
      </c>
      <c r="B384" s="112">
        <v>383</v>
      </c>
      <c r="C384" s="113">
        <v>1082</v>
      </c>
      <c r="D384" s="113">
        <v>1082</v>
      </c>
      <c r="E384" s="113" t="s">
        <v>389</v>
      </c>
      <c r="F384" s="113">
        <v>2012</v>
      </c>
      <c r="G384" s="113">
        <v>0</v>
      </c>
      <c r="H384" s="113">
        <v>1</v>
      </c>
      <c r="I384" s="113">
        <v>15079713.58</v>
      </c>
      <c r="J384" s="113">
        <v>578475</v>
      </c>
      <c r="K384" s="113">
        <v>0</v>
      </c>
      <c r="L384" s="113">
        <v>537907.68999999994</v>
      </c>
      <c r="M384" s="113">
        <v>3.7089999999999998E-2</v>
      </c>
      <c r="N384" s="39"/>
      <c r="Q384" s="39"/>
    </row>
    <row r="385" spans="1:17" ht="27.6" x14ac:dyDescent="0.3">
      <c r="A385" t="str">
        <f t="shared" si="5"/>
        <v>2012_1093</v>
      </c>
      <c r="B385" s="112">
        <v>384</v>
      </c>
      <c r="C385" s="113">
        <v>1093</v>
      </c>
      <c r="D385" s="113">
        <v>1093</v>
      </c>
      <c r="E385" s="113" t="s">
        <v>81</v>
      </c>
      <c r="F385" s="113">
        <v>2012</v>
      </c>
      <c r="G385" s="113">
        <v>0</v>
      </c>
      <c r="H385" s="113">
        <v>1</v>
      </c>
      <c r="I385" s="113">
        <v>7439557.8399999999</v>
      </c>
      <c r="J385" s="113">
        <v>249841</v>
      </c>
      <c r="K385" s="113">
        <v>0</v>
      </c>
      <c r="L385" s="113">
        <v>1248184.81</v>
      </c>
      <c r="M385" s="113">
        <v>0.17360999999999999</v>
      </c>
      <c r="N385" s="39"/>
      <c r="Q385" s="39"/>
    </row>
    <row r="386" spans="1:17" ht="27.6" x14ac:dyDescent="0.3">
      <c r="A386" t="str">
        <f t="shared" si="5"/>
        <v>2012_1079</v>
      </c>
      <c r="B386" s="112">
        <v>385</v>
      </c>
      <c r="C386" s="113">
        <v>1079</v>
      </c>
      <c r="D386" s="113">
        <v>1079</v>
      </c>
      <c r="E386" s="113" t="s">
        <v>79</v>
      </c>
      <c r="F386" s="113">
        <v>2012</v>
      </c>
      <c r="G386" s="113">
        <v>0</v>
      </c>
      <c r="H386" s="113">
        <v>1</v>
      </c>
      <c r="I386" s="113">
        <v>9572035.9299999997</v>
      </c>
      <c r="J386" s="113">
        <v>311259</v>
      </c>
      <c r="K386" s="113">
        <v>0</v>
      </c>
      <c r="L386" s="113">
        <v>1456834</v>
      </c>
      <c r="M386" s="113">
        <v>0.15731000000000001</v>
      </c>
      <c r="N386" s="39"/>
      <c r="Q386" s="39"/>
    </row>
    <row r="387" spans="1:17" ht="27.6" x14ac:dyDescent="0.3">
      <c r="A387" t="str">
        <f t="shared" ref="A387:A450" si="6">CONCATENATE(F387,"_",D387)</f>
        <v>2012_1095</v>
      </c>
      <c r="B387" s="112">
        <v>386</v>
      </c>
      <c r="C387" s="113">
        <v>1095</v>
      </c>
      <c r="D387" s="113">
        <v>1095</v>
      </c>
      <c r="E387" s="113" t="s">
        <v>82</v>
      </c>
      <c r="F387" s="113">
        <v>2012</v>
      </c>
      <c r="G387" s="113">
        <v>0</v>
      </c>
      <c r="H387" s="113">
        <v>1</v>
      </c>
      <c r="I387" s="113">
        <v>7291596.3700000001</v>
      </c>
      <c r="J387" s="113">
        <v>279254</v>
      </c>
      <c r="K387" s="113">
        <v>0</v>
      </c>
      <c r="L387" s="113">
        <v>1057606.1399999999</v>
      </c>
      <c r="M387" s="113">
        <v>0.15082000000000001</v>
      </c>
      <c r="N387" s="39"/>
      <c r="Q387" s="39"/>
    </row>
    <row r="388" spans="1:17" ht="27.6" x14ac:dyDescent="0.3">
      <c r="A388" t="str">
        <f t="shared" si="6"/>
        <v>2012_4772</v>
      </c>
      <c r="B388" s="112">
        <v>387</v>
      </c>
      <c r="C388" s="113">
        <v>4772</v>
      </c>
      <c r="D388" s="113">
        <v>4772</v>
      </c>
      <c r="E388" s="113" t="s">
        <v>221</v>
      </c>
      <c r="F388" s="113">
        <v>2012</v>
      </c>
      <c r="G388" s="113">
        <v>0</v>
      </c>
      <c r="H388" s="113">
        <v>1</v>
      </c>
      <c r="I388" s="113">
        <v>10188415.59</v>
      </c>
      <c r="J388" s="113">
        <v>362764</v>
      </c>
      <c r="K388" s="113">
        <v>0</v>
      </c>
      <c r="L388" s="113">
        <v>410456.53</v>
      </c>
      <c r="M388" s="113">
        <v>4.1770000000000002E-2</v>
      </c>
      <c r="N388" s="39"/>
      <c r="Q388" s="39"/>
    </row>
    <row r="389" spans="1:17" x14ac:dyDescent="0.3">
      <c r="A389" t="str">
        <f t="shared" si="6"/>
        <v>2012_1107</v>
      </c>
      <c r="B389" s="112">
        <v>388</v>
      </c>
      <c r="C389" s="113">
        <v>1107</v>
      </c>
      <c r="D389" s="113">
        <v>1107</v>
      </c>
      <c r="E389" s="113" t="s">
        <v>83</v>
      </c>
      <c r="F389" s="113">
        <v>2012</v>
      </c>
      <c r="G389" s="113">
        <v>0</v>
      </c>
      <c r="H389" s="113">
        <v>1</v>
      </c>
      <c r="I389" s="113">
        <v>14420041.050000001</v>
      </c>
      <c r="J389" s="113">
        <v>546816</v>
      </c>
      <c r="K389" s="113">
        <v>0</v>
      </c>
      <c r="L389" s="113">
        <v>3174335.35</v>
      </c>
      <c r="M389" s="113">
        <v>0.22881000000000001</v>
      </c>
      <c r="N389" s="39"/>
      <c r="Q389" s="39"/>
    </row>
    <row r="390" spans="1:17" ht="27.6" x14ac:dyDescent="0.3">
      <c r="A390" t="str">
        <f t="shared" si="6"/>
        <v>2012_1116</v>
      </c>
      <c r="B390" s="112">
        <v>389</v>
      </c>
      <c r="C390" s="113">
        <v>1116</v>
      </c>
      <c r="D390" s="113">
        <v>1116</v>
      </c>
      <c r="E390" s="113" t="s">
        <v>84</v>
      </c>
      <c r="F390" s="113">
        <v>2012</v>
      </c>
      <c r="G390" s="113">
        <v>0</v>
      </c>
      <c r="H390" s="113">
        <v>1</v>
      </c>
      <c r="I390" s="113">
        <v>16212661.880000001</v>
      </c>
      <c r="J390" s="113">
        <v>636252</v>
      </c>
      <c r="K390" s="113">
        <v>0</v>
      </c>
      <c r="L390" s="113">
        <v>1903428.75</v>
      </c>
      <c r="M390" s="113">
        <v>0.1222</v>
      </c>
      <c r="N390" s="39"/>
      <c r="Q390" s="39"/>
    </row>
    <row r="391" spans="1:17" ht="27.6" x14ac:dyDescent="0.3">
      <c r="A391" t="str">
        <f t="shared" si="6"/>
        <v>2012_1134</v>
      </c>
      <c r="B391" s="112">
        <v>390</v>
      </c>
      <c r="C391" s="113">
        <v>1134</v>
      </c>
      <c r="D391" s="113">
        <v>1134</v>
      </c>
      <c r="E391" s="113" t="s">
        <v>85</v>
      </c>
      <c r="F391" s="113">
        <v>2012</v>
      </c>
      <c r="G391" s="113">
        <v>0</v>
      </c>
      <c r="H391" s="113">
        <v>1</v>
      </c>
      <c r="I391" s="113">
        <v>3399828.41</v>
      </c>
      <c r="J391" s="113">
        <v>121896</v>
      </c>
      <c r="K391" s="113">
        <v>0</v>
      </c>
      <c r="L391" s="113">
        <v>1125198.78</v>
      </c>
      <c r="M391" s="113">
        <v>0.34326000000000001</v>
      </c>
      <c r="N391" s="39"/>
      <c r="Q391" s="39"/>
    </row>
    <row r="392" spans="1:17" ht="27.6" x14ac:dyDescent="0.3">
      <c r="A392" t="str">
        <f t="shared" si="6"/>
        <v>2012_1152</v>
      </c>
      <c r="B392" s="112">
        <v>391</v>
      </c>
      <c r="C392" s="113">
        <v>1152</v>
      </c>
      <c r="D392" s="113">
        <v>1152</v>
      </c>
      <c r="E392" s="113" t="s">
        <v>86</v>
      </c>
      <c r="F392" s="113">
        <v>2012</v>
      </c>
      <c r="G392" s="113">
        <v>0</v>
      </c>
      <c r="H392" s="113">
        <v>1</v>
      </c>
      <c r="I392" s="113">
        <v>9744390.6899999995</v>
      </c>
      <c r="J392" s="113">
        <v>367805</v>
      </c>
      <c r="K392" s="113">
        <v>0</v>
      </c>
      <c r="L392" s="113">
        <v>1511439.27</v>
      </c>
      <c r="M392" s="113">
        <v>0.16119</v>
      </c>
      <c r="N392" s="39"/>
      <c r="Q392" s="39"/>
    </row>
    <row r="393" spans="1:17" x14ac:dyDescent="0.3">
      <c r="A393" t="str">
        <f t="shared" si="6"/>
        <v>2012_1197</v>
      </c>
      <c r="B393" s="112">
        <v>392</v>
      </c>
      <c r="C393" s="113">
        <v>1197</v>
      </c>
      <c r="D393" s="113">
        <v>1197</v>
      </c>
      <c r="E393" s="113" t="s">
        <v>87</v>
      </c>
      <c r="F393" s="113">
        <v>2012</v>
      </c>
      <c r="G393" s="113">
        <v>0</v>
      </c>
      <c r="H393" s="113">
        <v>1</v>
      </c>
      <c r="I393" s="113">
        <v>10402831.310000001</v>
      </c>
      <c r="J393" s="113">
        <v>346777</v>
      </c>
      <c r="K393" s="113">
        <v>0</v>
      </c>
      <c r="L393" s="113">
        <v>2022294.83</v>
      </c>
      <c r="M393" s="113">
        <v>0.2011</v>
      </c>
      <c r="N393" s="39"/>
      <c r="Q393" s="39"/>
    </row>
    <row r="394" spans="1:17" ht="41.4" x14ac:dyDescent="0.3">
      <c r="A394" t="str">
        <f t="shared" si="6"/>
        <v>2012_1206</v>
      </c>
      <c r="B394" s="112">
        <v>393</v>
      </c>
      <c r="C394" s="113">
        <v>1206</v>
      </c>
      <c r="D394" s="113">
        <v>1206</v>
      </c>
      <c r="E394" s="113" t="s">
        <v>355</v>
      </c>
      <c r="F394" s="113">
        <v>2012</v>
      </c>
      <c r="G394" s="113">
        <v>0</v>
      </c>
      <c r="H394" s="113">
        <v>2</v>
      </c>
      <c r="I394" s="113">
        <v>10565087.4</v>
      </c>
      <c r="J394" s="113">
        <v>376502</v>
      </c>
      <c r="K394" s="113">
        <v>0</v>
      </c>
      <c r="L394" s="113">
        <v>548760.64</v>
      </c>
      <c r="M394" s="113">
        <v>5.3859999999999998E-2</v>
      </c>
      <c r="N394" s="39"/>
      <c r="Q394" s="39"/>
    </row>
    <row r="395" spans="1:17" x14ac:dyDescent="0.3">
      <c r="A395" t="str">
        <f t="shared" si="6"/>
        <v>2012_1211</v>
      </c>
      <c r="B395" s="112">
        <v>394</v>
      </c>
      <c r="C395" s="113">
        <v>1211</v>
      </c>
      <c r="D395" s="113">
        <v>1211</v>
      </c>
      <c r="E395" s="113" t="s">
        <v>88</v>
      </c>
      <c r="F395" s="113">
        <v>2012</v>
      </c>
      <c r="G395" s="113">
        <v>0</v>
      </c>
      <c r="H395" s="113">
        <v>1</v>
      </c>
      <c r="I395" s="113">
        <v>13307880.68</v>
      </c>
      <c r="J395" s="113">
        <v>505350</v>
      </c>
      <c r="K395" s="113">
        <v>0</v>
      </c>
      <c r="L395" s="113">
        <v>1880930.76</v>
      </c>
      <c r="M395" s="113">
        <v>0.14692</v>
      </c>
      <c r="N395" s="39"/>
      <c r="Q395" s="39"/>
    </row>
    <row r="396" spans="1:17" ht="27.6" x14ac:dyDescent="0.3">
      <c r="A396" t="str">
        <f t="shared" si="6"/>
        <v>2012_1215</v>
      </c>
      <c r="B396" s="112">
        <v>395</v>
      </c>
      <c r="C396" s="113">
        <v>1215</v>
      </c>
      <c r="D396" s="113">
        <v>1215</v>
      </c>
      <c r="E396" s="113" t="s">
        <v>89</v>
      </c>
      <c r="F396" s="113">
        <v>2012</v>
      </c>
      <c r="G396" s="113">
        <v>0</v>
      </c>
      <c r="H396" s="113">
        <v>1</v>
      </c>
      <c r="I396" s="113">
        <v>3855513.54</v>
      </c>
      <c r="J396" s="113">
        <v>154404</v>
      </c>
      <c r="K396" s="113">
        <v>0</v>
      </c>
      <c r="L396" s="113">
        <v>701044.85</v>
      </c>
      <c r="M396" s="113">
        <v>0.18941</v>
      </c>
      <c r="N396" s="39"/>
      <c r="Q396" s="39"/>
    </row>
    <row r="397" spans="1:17" ht="41.4" x14ac:dyDescent="0.3">
      <c r="A397" t="str">
        <f t="shared" si="6"/>
        <v>2012_1218</v>
      </c>
      <c r="B397" s="112">
        <v>396</v>
      </c>
      <c r="C397" s="113">
        <v>1218</v>
      </c>
      <c r="D397" s="113">
        <v>1218</v>
      </c>
      <c r="E397" s="113" t="s">
        <v>90</v>
      </c>
      <c r="F397" s="113">
        <v>2012</v>
      </c>
      <c r="G397" s="113">
        <v>0</v>
      </c>
      <c r="H397" s="113">
        <v>1</v>
      </c>
      <c r="I397" s="113">
        <v>5046020.76</v>
      </c>
      <c r="J397" s="113">
        <v>150941</v>
      </c>
      <c r="K397" s="113">
        <v>0</v>
      </c>
      <c r="L397" s="114">
        <v>-241425.41</v>
      </c>
      <c r="M397" s="114">
        <v>-4.9320000000000003E-2</v>
      </c>
      <c r="N397" s="39"/>
      <c r="Q397" s="39"/>
    </row>
    <row r="398" spans="1:17" ht="27.6" x14ac:dyDescent="0.3">
      <c r="A398" t="str">
        <f t="shared" si="6"/>
        <v>2012_2763</v>
      </c>
      <c r="B398" s="112">
        <v>397</v>
      </c>
      <c r="C398" s="113">
        <v>2763</v>
      </c>
      <c r="D398" s="113">
        <v>2763</v>
      </c>
      <c r="E398" s="113" t="s">
        <v>146</v>
      </c>
      <c r="F398" s="113">
        <v>2012</v>
      </c>
      <c r="G398" s="113">
        <v>0</v>
      </c>
      <c r="H398" s="113">
        <v>1</v>
      </c>
      <c r="I398" s="113">
        <v>6750899.5899999999</v>
      </c>
      <c r="J398" s="113">
        <v>252381</v>
      </c>
      <c r="K398" s="113">
        <v>0</v>
      </c>
      <c r="L398" s="113">
        <v>939759.48</v>
      </c>
      <c r="M398" s="113">
        <v>0.14460999999999999</v>
      </c>
      <c r="N398" s="39"/>
      <c r="Q398" s="39"/>
    </row>
    <row r="399" spans="1:17" ht="41.4" x14ac:dyDescent="0.3">
      <c r="A399" t="str">
        <f t="shared" si="6"/>
        <v>2012_1221</v>
      </c>
      <c r="B399" s="112">
        <v>398</v>
      </c>
      <c r="C399" s="113">
        <v>1221</v>
      </c>
      <c r="D399" s="113">
        <v>1221</v>
      </c>
      <c r="E399" s="113" t="s">
        <v>781</v>
      </c>
      <c r="F399" s="113">
        <v>2012</v>
      </c>
      <c r="G399" s="113">
        <v>0</v>
      </c>
      <c r="H399" s="113">
        <v>1</v>
      </c>
      <c r="I399" s="113">
        <v>16690833.74</v>
      </c>
      <c r="J399" s="113">
        <v>586165</v>
      </c>
      <c r="K399" s="113">
        <v>33469</v>
      </c>
      <c r="L399" s="113">
        <v>3901755.95</v>
      </c>
      <c r="M399" s="113">
        <v>0.24435000000000001</v>
      </c>
      <c r="N399" s="39"/>
      <c r="Q399" s="39"/>
    </row>
    <row r="400" spans="1:17" ht="27.6" x14ac:dyDescent="0.3">
      <c r="A400" t="str">
        <f t="shared" si="6"/>
        <v>2012_1233</v>
      </c>
      <c r="B400" s="112">
        <v>399</v>
      </c>
      <c r="C400" s="113">
        <v>1233</v>
      </c>
      <c r="D400" s="113">
        <v>1233</v>
      </c>
      <c r="E400" s="113" t="s">
        <v>92</v>
      </c>
      <c r="F400" s="113">
        <v>2012</v>
      </c>
      <c r="G400" s="113">
        <v>0</v>
      </c>
      <c r="H400" s="113">
        <v>1</v>
      </c>
      <c r="I400" s="113">
        <v>13663829.630000001</v>
      </c>
      <c r="J400" s="113">
        <v>523188</v>
      </c>
      <c r="K400" s="113">
        <v>0</v>
      </c>
      <c r="L400" s="113">
        <v>1703031.8</v>
      </c>
      <c r="M400" s="113">
        <v>0.12959999999999999</v>
      </c>
      <c r="N400" s="39"/>
      <c r="Q400" s="39"/>
    </row>
    <row r="401" spans="1:17" x14ac:dyDescent="0.3">
      <c r="A401" t="str">
        <f t="shared" si="6"/>
        <v>2012_1278</v>
      </c>
      <c r="B401" s="112">
        <v>400</v>
      </c>
      <c r="C401" s="113">
        <v>1278</v>
      </c>
      <c r="D401" s="113">
        <v>1278</v>
      </c>
      <c r="E401" s="113" t="s">
        <v>93</v>
      </c>
      <c r="F401" s="113">
        <v>2012</v>
      </c>
      <c r="G401" s="113">
        <v>0</v>
      </c>
      <c r="H401" s="113">
        <v>1</v>
      </c>
      <c r="I401" s="113">
        <v>45530709.399999999</v>
      </c>
      <c r="J401" s="113">
        <v>1625970</v>
      </c>
      <c r="K401" s="113">
        <v>0</v>
      </c>
      <c r="L401" s="114">
        <v>-2359028.77</v>
      </c>
      <c r="M401" s="114">
        <v>-5.373E-2</v>
      </c>
      <c r="N401" s="39"/>
      <c r="Q401" s="39"/>
    </row>
    <row r="402" spans="1:17" ht="27.6" x14ac:dyDescent="0.3">
      <c r="A402" t="str">
        <f t="shared" si="6"/>
        <v>2012_1332</v>
      </c>
      <c r="B402" s="112">
        <v>401</v>
      </c>
      <c r="C402" s="113">
        <v>1332</v>
      </c>
      <c r="D402" s="113">
        <v>1332</v>
      </c>
      <c r="E402" s="113" t="s">
        <v>94</v>
      </c>
      <c r="F402" s="113">
        <v>2012</v>
      </c>
      <c r="G402" s="113">
        <v>0</v>
      </c>
      <c r="H402" s="113">
        <v>1</v>
      </c>
      <c r="I402" s="113">
        <v>7744605.0599999996</v>
      </c>
      <c r="J402" s="113">
        <v>285334</v>
      </c>
      <c r="K402" s="113">
        <v>0</v>
      </c>
      <c r="L402" s="113">
        <v>1175156.83</v>
      </c>
      <c r="M402" s="113">
        <v>0.15754000000000001</v>
      </c>
      <c r="N402" s="39"/>
      <c r="Q402" s="39"/>
    </row>
    <row r="403" spans="1:17" ht="41.4" x14ac:dyDescent="0.3">
      <c r="A403" t="str">
        <f t="shared" si="6"/>
        <v>2012_1337</v>
      </c>
      <c r="B403" s="112">
        <v>402</v>
      </c>
      <c r="C403" s="113">
        <v>1337</v>
      </c>
      <c r="D403" s="113">
        <v>1337</v>
      </c>
      <c r="E403" s="113" t="s">
        <v>782</v>
      </c>
      <c r="F403" s="113">
        <v>2012</v>
      </c>
      <c r="G403" s="113">
        <v>0</v>
      </c>
      <c r="H403" s="113">
        <v>1</v>
      </c>
      <c r="I403" s="113">
        <v>47959027.200000003</v>
      </c>
      <c r="J403" s="113">
        <v>1660568</v>
      </c>
      <c r="K403" s="113">
        <v>100921.39</v>
      </c>
      <c r="L403" s="113">
        <v>9647534.8399999999</v>
      </c>
      <c r="M403" s="113">
        <v>0.21056</v>
      </c>
      <c r="N403" s="39"/>
      <c r="Q403" s="39"/>
    </row>
    <row r="404" spans="1:17" ht="27.6" x14ac:dyDescent="0.3">
      <c r="A404" t="str">
        <f t="shared" si="6"/>
        <v>2012_1350</v>
      </c>
      <c r="B404" s="112">
        <v>403</v>
      </c>
      <c r="C404" s="113">
        <v>1350</v>
      </c>
      <c r="D404" s="113">
        <v>1350</v>
      </c>
      <c r="E404" s="113" t="s">
        <v>96</v>
      </c>
      <c r="F404" s="113">
        <v>2012</v>
      </c>
      <c r="G404" s="113">
        <v>0</v>
      </c>
      <c r="H404" s="113">
        <v>1</v>
      </c>
      <c r="I404" s="113">
        <v>4780375.2300000004</v>
      </c>
      <c r="J404" s="113">
        <v>180069</v>
      </c>
      <c r="K404" s="113">
        <v>0</v>
      </c>
      <c r="L404" s="113">
        <v>1246076.42</v>
      </c>
      <c r="M404" s="113">
        <v>0.27087</v>
      </c>
      <c r="N404" s="39"/>
      <c r="Q404" s="39"/>
    </row>
    <row r="405" spans="1:17" ht="27.6" x14ac:dyDescent="0.3">
      <c r="A405" t="str">
        <f t="shared" si="6"/>
        <v>2012_1359</v>
      </c>
      <c r="B405" s="112">
        <v>404</v>
      </c>
      <c r="C405" s="113">
        <v>1359</v>
      </c>
      <c r="D405" s="113">
        <v>1359</v>
      </c>
      <c r="E405" s="113" t="s">
        <v>783</v>
      </c>
      <c r="F405" s="113">
        <v>2012</v>
      </c>
      <c r="G405" s="113">
        <v>0</v>
      </c>
      <c r="H405" s="113">
        <v>1</v>
      </c>
      <c r="I405" s="113">
        <v>4902513.92</v>
      </c>
      <c r="J405" s="113">
        <v>163066</v>
      </c>
      <c r="K405" s="113">
        <v>0</v>
      </c>
      <c r="L405" s="114">
        <v>-767710.7</v>
      </c>
      <c r="M405" s="114">
        <v>-0.16198000000000001</v>
      </c>
      <c r="N405" s="70"/>
      <c r="Q405" s="70"/>
    </row>
    <row r="406" spans="1:17" ht="27.6" x14ac:dyDescent="0.3">
      <c r="A406" t="str">
        <f t="shared" si="6"/>
        <v>2012_1368</v>
      </c>
      <c r="B406" s="112">
        <v>405</v>
      </c>
      <c r="C406" s="113">
        <v>1368</v>
      </c>
      <c r="D406" s="113">
        <v>1368</v>
      </c>
      <c r="E406" s="113" t="s">
        <v>97</v>
      </c>
      <c r="F406" s="113">
        <v>2012</v>
      </c>
      <c r="G406" s="113">
        <v>0</v>
      </c>
      <c r="H406" s="113">
        <v>1</v>
      </c>
      <c r="I406" s="113">
        <v>10525875.710000001</v>
      </c>
      <c r="J406" s="113">
        <v>364123</v>
      </c>
      <c r="K406" s="113">
        <v>0</v>
      </c>
      <c r="L406" s="113">
        <v>956301.58</v>
      </c>
      <c r="M406" s="113">
        <v>9.4109999999999999E-2</v>
      </c>
      <c r="N406" s="39"/>
      <c r="Q406" s="39"/>
    </row>
    <row r="407" spans="1:17" ht="41.4" x14ac:dyDescent="0.3">
      <c r="A407" t="str">
        <f t="shared" si="6"/>
        <v>2012_1413</v>
      </c>
      <c r="B407" s="112">
        <v>406</v>
      </c>
      <c r="C407" s="113">
        <v>1413</v>
      </c>
      <c r="D407" s="113">
        <v>1413</v>
      </c>
      <c r="E407" s="113" t="s">
        <v>98</v>
      </c>
      <c r="F407" s="113">
        <v>2012</v>
      </c>
      <c r="G407" s="113">
        <v>0</v>
      </c>
      <c r="H407" s="113">
        <v>1</v>
      </c>
      <c r="I407" s="113">
        <v>4763509.99</v>
      </c>
      <c r="J407" s="113">
        <v>162852</v>
      </c>
      <c r="K407" s="113">
        <v>0</v>
      </c>
      <c r="L407" s="113">
        <v>539166.64</v>
      </c>
      <c r="M407" s="113">
        <v>0.11719</v>
      </c>
      <c r="N407" s="39"/>
      <c r="Q407" s="39"/>
    </row>
    <row r="408" spans="1:17" x14ac:dyDescent="0.3">
      <c r="A408" t="str">
        <f t="shared" si="6"/>
        <v>2012_1431</v>
      </c>
      <c r="B408" s="112">
        <v>407</v>
      </c>
      <c r="C408" s="113">
        <v>1431</v>
      </c>
      <c r="D408" s="113">
        <v>1431</v>
      </c>
      <c r="E408" s="113" t="s">
        <v>99</v>
      </c>
      <c r="F408" s="113">
        <v>2012</v>
      </c>
      <c r="G408" s="113">
        <v>0</v>
      </c>
      <c r="H408" s="113">
        <v>1</v>
      </c>
      <c r="I408" s="113">
        <v>5092014.53</v>
      </c>
      <c r="J408" s="113">
        <v>177596</v>
      </c>
      <c r="K408" s="113">
        <v>0</v>
      </c>
      <c r="L408" s="113">
        <v>935291.08</v>
      </c>
      <c r="M408" s="113">
        <v>0.19031999999999999</v>
      </c>
      <c r="N408" s="39"/>
      <c r="Q408" s="39"/>
    </row>
    <row r="409" spans="1:17" ht="27.6" x14ac:dyDescent="0.3">
      <c r="A409" t="str">
        <f t="shared" si="6"/>
        <v>2012_1476</v>
      </c>
      <c r="B409" s="112">
        <v>408</v>
      </c>
      <c r="C409" s="113">
        <v>1476</v>
      </c>
      <c r="D409" s="113">
        <v>1476</v>
      </c>
      <c r="E409" s="113" t="s">
        <v>100</v>
      </c>
      <c r="F409" s="113">
        <v>2012</v>
      </c>
      <c r="G409" s="113">
        <v>0</v>
      </c>
      <c r="H409" s="113">
        <v>1</v>
      </c>
      <c r="I409" s="113">
        <v>101165798.87</v>
      </c>
      <c r="J409" s="113">
        <v>3542694</v>
      </c>
      <c r="K409" s="113">
        <v>0</v>
      </c>
      <c r="L409" s="113">
        <v>11873283.630000001</v>
      </c>
      <c r="M409" s="113">
        <v>0.12162000000000001</v>
      </c>
      <c r="N409" s="70"/>
      <c r="Q409" s="70"/>
    </row>
    <row r="410" spans="1:17" x14ac:dyDescent="0.3">
      <c r="A410" t="str">
        <f t="shared" si="6"/>
        <v>2012_1503</v>
      </c>
      <c r="B410" s="112">
        <v>409</v>
      </c>
      <c r="C410" s="113">
        <v>1503</v>
      </c>
      <c r="D410" s="113">
        <v>1503</v>
      </c>
      <c r="E410" s="113" t="s">
        <v>101</v>
      </c>
      <c r="F410" s="113">
        <v>2012</v>
      </c>
      <c r="G410" s="113">
        <v>0</v>
      </c>
      <c r="H410" s="113">
        <v>2</v>
      </c>
      <c r="I410" s="113">
        <v>15782132.73</v>
      </c>
      <c r="J410" s="113">
        <v>539964</v>
      </c>
      <c r="K410" s="113">
        <v>0</v>
      </c>
      <c r="L410" s="113">
        <v>2838536.33</v>
      </c>
      <c r="M410" s="113">
        <v>0.18623000000000001</v>
      </c>
      <c r="N410" s="39"/>
      <c r="Q410" s="39"/>
    </row>
    <row r="411" spans="1:17" ht="41.4" x14ac:dyDescent="0.3">
      <c r="A411" t="str">
        <f t="shared" si="6"/>
        <v>2012_1576</v>
      </c>
      <c r="B411" s="112">
        <v>410</v>
      </c>
      <c r="C411" s="113">
        <v>1576</v>
      </c>
      <c r="D411" s="113">
        <v>1576</v>
      </c>
      <c r="E411" s="113" t="s">
        <v>102</v>
      </c>
      <c r="F411" s="113">
        <v>2012</v>
      </c>
      <c r="G411" s="113">
        <v>0</v>
      </c>
      <c r="H411" s="113">
        <v>1</v>
      </c>
      <c r="I411" s="113">
        <v>19430634.870000001</v>
      </c>
      <c r="J411" s="113">
        <v>700651</v>
      </c>
      <c r="K411" s="113">
        <v>0</v>
      </c>
      <c r="L411" s="113">
        <v>4642941.45</v>
      </c>
      <c r="M411" s="113">
        <v>0.24789</v>
      </c>
      <c r="N411" s="39"/>
      <c r="Q411" s="39"/>
    </row>
    <row r="412" spans="1:17" x14ac:dyDescent="0.3">
      <c r="A412" t="str">
        <f t="shared" si="6"/>
        <v>2012_1602</v>
      </c>
      <c r="B412" s="112">
        <v>411</v>
      </c>
      <c r="C412" s="113">
        <v>1602</v>
      </c>
      <c r="D412" s="113">
        <v>1602</v>
      </c>
      <c r="E412" s="113" t="s">
        <v>103</v>
      </c>
      <c r="F412" s="113">
        <v>2012</v>
      </c>
      <c r="G412" s="113">
        <v>0</v>
      </c>
      <c r="H412" s="113">
        <v>1</v>
      </c>
      <c r="I412" s="113">
        <v>5779492.4000000004</v>
      </c>
      <c r="J412" s="113">
        <v>175344</v>
      </c>
      <c r="K412" s="113">
        <v>0</v>
      </c>
      <c r="L412" s="113">
        <v>401561.52</v>
      </c>
      <c r="M412" s="113">
        <v>7.1650000000000005E-2</v>
      </c>
      <c r="N412" s="39"/>
      <c r="Q412" s="39"/>
    </row>
    <row r="413" spans="1:17" ht="27.6" x14ac:dyDescent="0.3">
      <c r="A413" t="str">
        <f t="shared" si="6"/>
        <v>2012_1611</v>
      </c>
      <c r="B413" s="112">
        <v>412</v>
      </c>
      <c r="C413" s="113">
        <v>1611</v>
      </c>
      <c r="D413" s="113">
        <v>1611</v>
      </c>
      <c r="E413" s="113" t="s">
        <v>104</v>
      </c>
      <c r="F413" s="113">
        <v>2012</v>
      </c>
      <c r="G413" s="113">
        <v>0</v>
      </c>
      <c r="H413" s="113">
        <v>1</v>
      </c>
      <c r="I413" s="113">
        <v>174807433.44</v>
      </c>
      <c r="J413" s="113">
        <v>6113725</v>
      </c>
      <c r="K413" s="113">
        <v>0</v>
      </c>
      <c r="L413" s="113">
        <v>11683583.41</v>
      </c>
      <c r="M413" s="113">
        <v>6.9260000000000002E-2</v>
      </c>
      <c r="N413" s="70"/>
      <c r="Q413" s="70"/>
    </row>
    <row r="414" spans="1:17" ht="27.6" x14ac:dyDescent="0.3">
      <c r="A414" t="str">
        <f t="shared" si="6"/>
        <v>2012_1619</v>
      </c>
      <c r="B414" s="112">
        <v>413</v>
      </c>
      <c r="C414" s="113">
        <v>1619</v>
      </c>
      <c r="D414" s="113">
        <v>1619</v>
      </c>
      <c r="E414" s="113" t="s">
        <v>105</v>
      </c>
      <c r="F414" s="113">
        <v>2012</v>
      </c>
      <c r="G414" s="113">
        <v>0</v>
      </c>
      <c r="H414" s="113">
        <v>1</v>
      </c>
      <c r="I414" s="113">
        <v>11524027</v>
      </c>
      <c r="J414" s="113">
        <v>417367</v>
      </c>
      <c r="K414" s="113">
        <v>0</v>
      </c>
      <c r="L414" s="113">
        <v>522470.72</v>
      </c>
      <c r="M414" s="113">
        <v>4.7039999999999998E-2</v>
      </c>
      <c r="N414" s="39"/>
      <c r="Q414" s="39"/>
    </row>
    <row r="415" spans="1:17" x14ac:dyDescent="0.3">
      <c r="A415" t="str">
        <f t="shared" si="6"/>
        <v>2012_1638</v>
      </c>
      <c r="B415" s="112">
        <v>414</v>
      </c>
      <c r="C415" s="113">
        <v>1638</v>
      </c>
      <c r="D415" s="113">
        <v>1638</v>
      </c>
      <c r="E415" s="113" t="s">
        <v>784</v>
      </c>
      <c r="F415" s="113">
        <v>2012</v>
      </c>
      <c r="G415" s="113">
        <v>0</v>
      </c>
      <c r="H415" s="113">
        <v>2</v>
      </c>
      <c r="I415" s="113">
        <v>20911459.91</v>
      </c>
      <c r="J415" s="113">
        <v>662503</v>
      </c>
      <c r="K415" s="113">
        <v>0</v>
      </c>
      <c r="L415" s="113">
        <v>2573650.67</v>
      </c>
      <c r="M415" s="113">
        <v>0.12709999999999999</v>
      </c>
      <c r="N415" s="39"/>
      <c r="Q415" s="39"/>
    </row>
    <row r="416" spans="1:17" x14ac:dyDescent="0.3">
      <c r="A416" t="str">
        <f t="shared" si="6"/>
        <v>2012_1675</v>
      </c>
      <c r="B416" s="112">
        <v>415</v>
      </c>
      <c r="C416" s="113">
        <v>1675</v>
      </c>
      <c r="D416" s="113">
        <v>1675</v>
      </c>
      <c r="E416" s="113" t="s">
        <v>106</v>
      </c>
      <c r="F416" s="113">
        <v>2012</v>
      </c>
      <c r="G416" s="113">
        <v>0</v>
      </c>
      <c r="H416" s="113">
        <v>1</v>
      </c>
      <c r="I416" s="113">
        <v>2498236.79</v>
      </c>
      <c r="J416" s="113">
        <v>89562</v>
      </c>
      <c r="K416" s="113">
        <v>0</v>
      </c>
      <c r="L416" s="113">
        <v>823103.06</v>
      </c>
      <c r="M416" s="113">
        <v>0.34172000000000002</v>
      </c>
      <c r="N416" s="39"/>
      <c r="Q416" s="39"/>
    </row>
    <row r="417" spans="1:17" x14ac:dyDescent="0.3">
      <c r="A417" t="str">
        <f t="shared" si="6"/>
        <v>2012_1701</v>
      </c>
      <c r="B417" s="112">
        <v>416</v>
      </c>
      <c r="C417" s="113">
        <v>1701</v>
      </c>
      <c r="D417" s="113">
        <v>1701</v>
      </c>
      <c r="E417" s="113" t="s">
        <v>107</v>
      </c>
      <c r="F417" s="113">
        <v>2012</v>
      </c>
      <c r="G417" s="113">
        <v>0</v>
      </c>
      <c r="H417" s="113">
        <v>1</v>
      </c>
      <c r="I417" s="113">
        <v>19731849.289999999</v>
      </c>
      <c r="J417" s="113">
        <v>789480</v>
      </c>
      <c r="K417" s="113">
        <v>0</v>
      </c>
      <c r="L417" s="113">
        <v>2649792.3199999998</v>
      </c>
      <c r="M417" s="113">
        <v>0.13988999999999999</v>
      </c>
      <c r="N417" s="39"/>
      <c r="Q417" s="39"/>
    </row>
    <row r="418" spans="1:17" x14ac:dyDescent="0.3">
      <c r="A418" t="str">
        <f t="shared" si="6"/>
        <v>2012_1719</v>
      </c>
      <c r="B418" s="112">
        <v>417</v>
      </c>
      <c r="C418" s="113">
        <v>1719</v>
      </c>
      <c r="D418" s="113">
        <v>1719</v>
      </c>
      <c r="E418" s="113" t="s">
        <v>108</v>
      </c>
      <c r="F418" s="113">
        <v>2012</v>
      </c>
      <c r="G418" s="113">
        <v>0</v>
      </c>
      <c r="H418" s="113">
        <v>1</v>
      </c>
      <c r="I418" s="113">
        <v>6920949.4100000001</v>
      </c>
      <c r="J418" s="113">
        <v>286684</v>
      </c>
      <c r="K418" s="113">
        <v>0</v>
      </c>
      <c r="L418" s="113">
        <v>1294179.83</v>
      </c>
      <c r="M418" s="113">
        <v>0.19508</v>
      </c>
      <c r="N418" s="39"/>
      <c r="Q418" s="39"/>
    </row>
    <row r="419" spans="1:17" ht="27.6" x14ac:dyDescent="0.3">
      <c r="A419" t="str">
        <f t="shared" si="6"/>
        <v>2012_1737</v>
      </c>
      <c r="B419" s="112">
        <v>418</v>
      </c>
      <c r="C419" s="113">
        <v>1737</v>
      </c>
      <c r="D419" s="113">
        <v>1737</v>
      </c>
      <c r="E419" s="113" t="s">
        <v>785</v>
      </c>
      <c r="F419" s="113">
        <v>2012</v>
      </c>
      <c r="G419" s="113">
        <v>0</v>
      </c>
      <c r="H419" s="113">
        <v>1</v>
      </c>
      <c r="I419" s="113">
        <v>374766057.35000002</v>
      </c>
      <c r="J419" s="113">
        <v>11699768</v>
      </c>
      <c r="K419" s="113">
        <v>0</v>
      </c>
      <c r="L419" s="113">
        <v>45711201.979999997</v>
      </c>
      <c r="M419" s="113">
        <v>0.12590000000000001</v>
      </c>
      <c r="N419" s="39"/>
      <c r="Q419" s="39"/>
    </row>
    <row r="420" spans="1:17" x14ac:dyDescent="0.3">
      <c r="A420" t="str">
        <f t="shared" si="6"/>
        <v>2012_1782</v>
      </c>
      <c r="B420" s="112">
        <v>419</v>
      </c>
      <c r="C420" s="113">
        <v>1782</v>
      </c>
      <c r="D420" s="113">
        <v>1782</v>
      </c>
      <c r="E420" s="113" t="s">
        <v>110</v>
      </c>
      <c r="F420" s="113">
        <v>2012</v>
      </c>
      <c r="G420" s="113">
        <v>0</v>
      </c>
      <c r="H420" s="113">
        <v>1</v>
      </c>
      <c r="I420" s="113">
        <v>1921952.65</v>
      </c>
      <c r="J420" s="113">
        <v>37286</v>
      </c>
      <c r="K420" s="113">
        <v>8771.66</v>
      </c>
      <c r="L420" s="113">
        <v>227423.14</v>
      </c>
      <c r="M420" s="113">
        <v>0.12531999999999999</v>
      </c>
      <c r="N420" s="39"/>
      <c r="Q420" s="39"/>
    </row>
    <row r="421" spans="1:17" ht="41.4" x14ac:dyDescent="0.3">
      <c r="A421" t="str">
        <f t="shared" si="6"/>
        <v>2012_1791</v>
      </c>
      <c r="B421" s="112">
        <v>420</v>
      </c>
      <c r="C421" s="113">
        <v>1791</v>
      </c>
      <c r="D421" s="113">
        <v>1791</v>
      </c>
      <c r="E421" s="113" t="s">
        <v>111</v>
      </c>
      <c r="F421" s="113">
        <v>2012</v>
      </c>
      <c r="G421" s="113">
        <v>0</v>
      </c>
      <c r="H421" s="113">
        <v>1</v>
      </c>
      <c r="I421" s="113">
        <v>7368109.1200000001</v>
      </c>
      <c r="J421" s="113">
        <v>313697</v>
      </c>
      <c r="K421" s="113">
        <v>0</v>
      </c>
      <c r="L421" s="113">
        <v>482027.12</v>
      </c>
      <c r="M421" s="113">
        <v>6.8330000000000002E-2</v>
      </c>
      <c r="N421" s="39"/>
      <c r="Q421" s="39"/>
    </row>
    <row r="422" spans="1:17" ht="27.6" x14ac:dyDescent="0.3">
      <c r="A422" t="str">
        <f t="shared" si="6"/>
        <v>2012_1863</v>
      </c>
      <c r="B422" s="112">
        <v>421</v>
      </c>
      <c r="C422" s="113">
        <v>1863</v>
      </c>
      <c r="D422" s="113">
        <v>1863</v>
      </c>
      <c r="E422" s="113" t="s">
        <v>112</v>
      </c>
      <c r="F422" s="113">
        <v>2012</v>
      </c>
      <c r="G422" s="113">
        <v>0</v>
      </c>
      <c r="H422" s="113">
        <v>1</v>
      </c>
      <c r="I422" s="113">
        <v>117173805.31999999</v>
      </c>
      <c r="J422" s="113">
        <v>4496822</v>
      </c>
      <c r="K422" s="113">
        <v>0</v>
      </c>
      <c r="L422" s="113">
        <v>26932133.32</v>
      </c>
      <c r="M422" s="113">
        <v>0.23902000000000001</v>
      </c>
      <c r="N422" s="39"/>
      <c r="Q422" s="39"/>
    </row>
    <row r="423" spans="1:17" ht="27.6" x14ac:dyDescent="0.3">
      <c r="A423" t="str">
        <f t="shared" si="6"/>
        <v>2012_1908</v>
      </c>
      <c r="B423" s="112">
        <v>422</v>
      </c>
      <c r="C423" s="113">
        <v>1908</v>
      </c>
      <c r="D423" s="113">
        <v>1908</v>
      </c>
      <c r="E423" s="113" t="s">
        <v>113</v>
      </c>
      <c r="F423" s="113">
        <v>2012</v>
      </c>
      <c r="G423" s="113">
        <v>0</v>
      </c>
      <c r="H423" s="113">
        <v>1</v>
      </c>
      <c r="I423" s="113">
        <v>5001890.45</v>
      </c>
      <c r="J423" s="113">
        <v>204848</v>
      </c>
      <c r="K423" s="113">
        <v>0</v>
      </c>
      <c r="L423" s="113">
        <v>631914.07999999996</v>
      </c>
      <c r="M423" s="113">
        <v>0.13173000000000001</v>
      </c>
      <c r="N423" s="39"/>
      <c r="Q423" s="39"/>
    </row>
    <row r="424" spans="1:17" x14ac:dyDescent="0.3">
      <c r="A424" t="str">
        <f t="shared" si="6"/>
        <v>2012_1926</v>
      </c>
      <c r="B424" s="112">
        <v>423</v>
      </c>
      <c r="C424" s="113">
        <v>1926</v>
      </c>
      <c r="D424" s="113">
        <v>1926</v>
      </c>
      <c r="E424" s="113" t="s">
        <v>115</v>
      </c>
      <c r="F424" s="113">
        <v>2012</v>
      </c>
      <c r="G424" s="113">
        <v>0</v>
      </c>
      <c r="H424" s="113">
        <v>1</v>
      </c>
      <c r="I424" s="113">
        <v>6683353.9100000001</v>
      </c>
      <c r="J424" s="113">
        <v>215930</v>
      </c>
      <c r="K424" s="113">
        <v>0</v>
      </c>
      <c r="L424" s="113">
        <v>1000929.64</v>
      </c>
      <c r="M424" s="113">
        <v>0.15476000000000001</v>
      </c>
      <c r="N424" s="39"/>
      <c r="Q424" s="39"/>
    </row>
    <row r="425" spans="1:17" ht="27.6" x14ac:dyDescent="0.3">
      <c r="A425" t="str">
        <f t="shared" si="6"/>
        <v>2012_1944</v>
      </c>
      <c r="B425" s="112">
        <v>424</v>
      </c>
      <c r="C425" s="113">
        <v>1944</v>
      </c>
      <c r="D425" s="113">
        <v>1944</v>
      </c>
      <c r="E425" s="113" t="s">
        <v>116</v>
      </c>
      <c r="F425" s="113">
        <v>2012</v>
      </c>
      <c r="G425" s="113">
        <v>0</v>
      </c>
      <c r="H425" s="113">
        <v>1</v>
      </c>
      <c r="I425" s="113">
        <v>9395958.0299999993</v>
      </c>
      <c r="J425" s="113">
        <v>317305</v>
      </c>
      <c r="K425" s="113">
        <v>0</v>
      </c>
      <c r="L425" s="113">
        <v>1222409.5</v>
      </c>
      <c r="M425" s="113">
        <v>0.13464999999999999</v>
      </c>
      <c r="N425" s="39"/>
      <c r="Q425" s="39"/>
    </row>
    <row r="426" spans="1:17" x14ac:dyDescent="0.3">
      <c r="A426" t="str">
        <f t="shared" si="6"/>
        <v>2012_1953</v>
      </c>
      <c r="B426" s="112">
        <v>425</v>
      </c>
      <c r="C426" s="113">
        <v>1953</v>
      </c>
      <c r="D426" s="113">
        <v>1953</v>
      </c>
      <c r="E426" s="113" t="s">
        <v>117</v>
      </c>
      <c r="F426" s="113">
        <v>2012</v>
      </c>
      <c r="G426" s="113">
        <v>0</v>
      </c>
      <c r="H426" s="113">
        <v>1</v>
      </c>
      <c r="I426" s="113">
        <v>6182748.8200000003</v>
      </c>
      <c r="J426" s="113">
        <v>226836</v>
      </c>
      <c r="K426" s="113">
        <v>0</v>
      </c>
      <c r="L426" s="113">
        <v>1522449.46</v>
      </c>
      <c r="M426" s="113">
        <v>0.25562000000000001</v>
      </c>
      <c r="N426" s="39"/>
      <c r="Q426" s="39"/>
    </row>
    <row r="427" spans="1:17" ht="41.4" x14ac:dyDescent="0.3">
      <c r="A427" t="str">
        <f t="shared" si="6"/>
        <v>2012_1963</v>
      </c>
      <c r="B427" s="112">
        <v>426</v>
      </c>
      <c r="C427" s="113">
        <v>1963</v>
      </c>
      <c r="D427" s="113">
        <v>1963</v>
      </c>
      <c r="E427" s="113" t="s">
        <v>118</v>
      </c>
      <c r="F427" s="113">
        <v>2012</v>
      </c>
      <c r="G427" s="113">
        <v>0</v>
      </c>
      <c r="H427" s="113">
        <v>1</v>
      </c>
      <c r="I427" s="113">
        <v>6279577.9299999997</v>
      </c>
      <c r="J427" s="113">
        <v>222549</v>
      </c>
      <c r="K427" s="113">
        <v>0</v>
      </c>
      <c r="L427" s="113">
        <v>368929.28000000003</v>
      </c>
      <c r="M427" s="113">
        <v>6.0909999999999999E-2</v>
      </c>
      <c r="N427" s="39"/>
      <c r="Q427" s="39"/>
    </row>
    <row r="428" spans="1:17" ht="27.6" x14ac:dyDescent="0.3">
      <c r="A428" t="str">
        <f t="shared" si="6"/>
        <v>2012_1968</v>
      </c>
      <c r="B428" s="112">
        <v>427</v>
      </c>
      <c r="C428" s="113">
        <v>3582</v>
      </c>
      <c r="D428" s="113">
        <v>1968</v>
      </c>
      <c r="E428" s="113" t="s">
        <v>176</v>
      </c>
      <c r="F428" s="113">
        <v>2012</v>
      </c>
      <c r="G428" s="113">
        <v>0</v>
      </c>
      <c r="H428" s="113">
        <v>1</v>
      </c>
      <c r="I428" s="113">
        <v>9004997.0600000005</v>
      </c>
      <c r="J428" s="113">
        <v>282484</v>
      </c>
      <c r="K428" s="113">
        <v>7636.28</v>
      </c>
      <c r="L428" s="113">
        <v>1150864.67</v>
      </c>
      <c r="M428" s="113">
        <v>0.13281999999999999</v>
      </c>
      <c r="N428" s="39"/>
      <c r="Q428" s="39"/>
    </row>
    <row r="429" spans="1:17" ht="27.6" x14ac:dyDescent="0.3">
      <c r="A429" t="str">
        <f t="shared" si="6"/>
        <v>2012_3978</v>
      </c>
      <c r="B429" s="112">
        <v>428</v>
      </c>
      <c r="C429" s="113">
        <v>3978</v>
      </c>
      <c r="D429" s="113">
        <v>3978</v>
      </c>
      <c r="E429" s="113" t="s">
        <v>189</v>
      </c>
      <c r="F429" s="113">
        <v>2012</v>
      </c>
      <c r="G429" s="113">
        <v>0</v>
      </c>
      <c r="H429" s="113">
        <v>1</v>
      </c>
      <c r="I429" s="113">
        <v>6883132.1100000003</v>
      </c>
      <c r="J429" s="113">
        <v>214462</v>
      </c>
      <c r="K429" s="113">
        <v>0</v>
      </c>
      <c r="L429" s="113">
        <v>1500381.07</v>
      </c>
      <c r="M429" s="113">
        <v>0.22499</v>
      </c>
      <c r="N429" s="39"/>
      <c r="Q429" s="39"/>
    </row>
    <row r="430" spans="1:17" ht="41.4" x14ac:dyDescent="0.3">
      <c r="A430" t="str">
        <f t="shared" si="6"/>
        <v>2012_6741</v>
      </c>
      <c r="B430" s="112">
        <v>429</v>
      </c>
      <c r="C430" s="113">
        <v>6741</v>
      </c>
      <c r="D430" s="113">
        <v>6741</v>
      </c>
      <c r="E430" s="113" t="s">
        <v>310</v>
      </c>
      <c r="F430" s="113">
        <v>2012</v>
      </c>
      <c r="G430" s="113">
        <v>0</v>
      </c>
      <c r="H430" s="113">
        <v>1</v>
      </c>
      <c r="I430" s="113">
        <v>9559070.0500000007</v>
      </c>
      <c r="J430" s="113">
        <v>347234</v>
      </c>
      <c r="K430" s="113">
        <v>0</v>
      </c>
      <c r="L430" s="113">
        <v>1281598.95</v>
      </c>
      <c r="M430" s="113">
        <v>0.13913</v>
      </c>
      <c r="N430" s="39"/>
      <c r="Q430" s="39"/>
    </row>
    <row r="431" spans="1:17" ht="27.6" x14ac:dyDescent="0.3">
      <c r="A431" t="str">
        <f t="shared" si="6"/>
        <v>2012_1970</v>
      </c>
      <c r="B431" s="112">
        <v>430</v>
      </c>
      <c r="C431" s="113">
        <v>1970</v>
      </c>
      <c r="D431" s="113">
        <v>1970</v>
      </c>
      <c r="E431" s="113" t="s">
        <v>119</v>
      </c>
      <c r="F431" s="113">
        <v>2012</v>
      </c>
      <c r="G431" s="113">
        <v>0</v>
      </c>
      <c r="H431" s="113">
        <v>1</v>
      </c>
      <c r="I431" s="113">
        <v>5410504.0700000003</v>
      </c>
      <c r="J431" s="113">
        <v>184489</v>
      </c>
      <c r="K431" s="113">
        <v>101318.39999999999</v>
      </c>
      <c r="L431" s="113">
        <v>673026.06</v>
      </c>
      <c r="M431" s="113">
        <v>0.14817</v>
      </c>
      <c r="N431" s="39"/>
      <c r="Q431" s="39"/>
    </row>
    <row r="432" spans="1:17" ht="41.4" x14ac:dyDescent="0.3">
      <c r="A432" t="str">
        <f t="shared" si="6"/>
        <v>2012_1972</v>
      </c>
      <c r="B432" s="112">
        <v>431</v>
      </c>
      <c r="C432" s="113">
        <v>1972</v>
      </c>
      <c r="D432" s="113">
        <v>1972</v>
      </c>
      <c r="E432" s="113" t="s">
        <v>120</v>
      </c>
      <c r="F432" s="113">
        <v>2012</v>
      </c>
      <c r="G432" s="113">
        <v>0</v>
      </c>
      <c r="H432" s="113">
        <v>1</v>
      </c>
      <c r="I432" s="113">
        <v>4325296.96</v>
      </c>
      <c r="J432" s="113">
        <v>154095</v>
      </c>
      <c r="K432" s="113">
        <v>0</v>
      </c>
      <c r="L432" s="113">
        <v>757482.92</v>
      </c>
      <c r="M432" s="113">
        <v>0.18160000000000001</v>
      </c>
      <c r="N432" s="39"/>
      <c r="Q432" s="39"/>
    </row>
    <row r="433" spans="1:17" ht="27.6" x14ac:dyDescent="0.3">
      <c r="A433" t="str">
        <f t="shared" si="6"/>
        <v>2012_1965</v>
      </c>
      <c r="B433" s="112">
        <v>432</v>
      </c>
      <c r="C433" s="113">
        <v>1965</v>
      </c>
      <c r="D433" s="113">
        <v>1965</v>
      </c>
      <c r="E433" s="113" t="s">
        <v>364</v>
      </c>
      <c r="F433" s="113">
        <v>2012</v>
      </c>
      <c r="G433" s="113">
        <v>0</v>
      </c>
      <c r="H433" s="113">
        <v>2</v>
      </c>
      <c r="I433" s="113">
        <v>7353203.0899999999</v>
      </c>
      <c r="J433" s="113">
        <v>263137</v>
      </c>
      <c r="K433" s="113">
        <v>0</v>
      </c>
      <c r="L433" s="113">
        <v>654765.56000000006</v>
      </c>
      <c r="M433" s="113">
        <v>9.2350000000000002E-2</v>
      </c>
      <c r="N433" s="39"/>
      <c r="Q433" s="39"/>
    </row>
    <row r="434" spans="1:17" ht="69" x14ac:dyDescent="0.3">
      <c r="A434" t="str">
        <f t="shared" si="6"/>
        <v>2012_657</v>
      </c>
      <c r="B434" s="112">
        <v>433</v>
      </c>
      <c r="C434" s="113">
        <v>657</v>
      </c>
      <c r="D434" s="113">
        <v>657</v>
      </c>
      <c r="E434" s="113" t="s">
        <v>786</v>
      </c>
      <c r="F434" s="113">
        <v>2012</v>
      </c>
      <c r="G434" s="113">
        <v>0</v>
      </c>
      <c r="H434" s="113">
        <v>2</v>
      </c>
      <c r="I434" s="113">
        <v>10685581.18</v>
      </c>
      <c r="J434" s="113">
        <v>326522</v>
      </c>
      <c r="K434" s="113">
        <v>0</v>
      </c>
      <c r="L434" s="113">
        <v>2898255.54</v>
      </c>
      <c r="M434" s="113">
        <v>0.27977999999999997</v>
      </c>
      <c r="N434" s="39"/>
      <c r="Q434" s="39"/>
    </row>
    <row r="435" spans="1:17" ht="55.2" x14ac:dyDescent="0.3">
      <c r="A435" t="str">
        <f t="shared" si="6"/>
        <v>2012_1989</v>
      </c>
      <c r="B435" s="112">
        <v>434</v>
      </c>
      <c r="C435" s="113">
        <v>1989</v>
      </c>
      <c r="D435" s="113">
        <v>1989</v>
      </c>
      <c r="E435" s="113" t="s">
        <v>122</v>
      </c>
      <c r="F435" s="113">
        <v>2012</v>
      </c>
      <c r="G435" s="113">
        <v>0</v>
      </c>
      <c r="H435" s="113">
        <v>1</v>
      </c>
      <c r="I435" s="113">
        <v>5587658.9800000004</v>
      </c>
      <c r="J435" s="113">
        <v>176465</v>
      </c>
      <c r="K435" s="113">
        <v>0</v>
      </c>
      <c r="L435" s="113">
        <v>947981.42</v>
      </c>
      <c r="M435" s="113">
        <v>0.17519000000000001</v>
      </c>
      <c r="N435" s="39"/>
      <c r="Q435" s="39"/>
    </row>
    <row r="436" spans="1:17" ht="55.2" x14ac:dyDescent="0.3">
      <c r="A436" t="str">
        <f t="shared" si="6"/>
        <v>2012_2007</v>
      </c>
      <c r="B436" s="112">
        <v>435</v>
      </c>
      <c r="C436" s="113">
        <v>2007</v>
      </c>
      <c r="D436" s="113">
        <v>2007</v>
      </c>
      <c r="E436" s="113" t="s">
        <v>123</v>
      </c>
      <c r="F436" s="113">
        <v>2012</v>
      </c>
      <c r="G436" s="113">
        <v>0</v>
      </c>
      <c r="H436" s="113">
        <v>1</v>
      </c>
      <c r="I436" s="113">
        <v>8558841.9199999999</v>
      </c>
      <c r="J436" s="113">
        <v>275656</v>
      </c>
      <c r="K436" s="113">
        <v>1710</v>
      </c>
      <c r="L436" s="113">
        <v>959052.4</v>
      </c>
      <c r="M436" s="113">
        <v>0.11599</v>
      </c>
      <c r="N436" s="39"/>
      <c r="Q436" s="39"/>
    </row>
    <row r="437" spans="1:17" ht="27.6" x14ac:dyDescent="0.3">
      <c r="A437" t="str">
        <f t="shared" si="6"/>
        <v>2012_2088</v>
      </c>
      <c r="B437" s="112">
        <v>436</v>
      </c>
      <c r="C437" s="113">
        <v>2088</v>
      </c>
      <c r="D437" s="113">
        <v>2088</v>
      </c>
      <c r="E437" s="113" t="s">
        <v>124</v>
      </c>
      <c r="F437" s="113">
        <v>2012</v>
      </c>
      <c r="G437" s="113">
        <v>0</v>
      </c>
      <c r="H437" s="113">
        <v>1</v>
      </c>
      <c r="I437" s="113">
        <v>7528676.6100000003</v>
      </c>
      <c r="J437" s="113">
        <v>272363</v>
      </c>
      <c r="K437" s="113">
        <v>0</v>
      </c>
      <c r="L437" s="113">
        <v>1129197.45</v>
      </c>
      <c r="M437" s="113">
        <v>0.15562000000000001</v>
      </c>
      <c r="N437" s="39"/>
      <c r="Q437" s="39"/>
    </row>
    <row r="438" spans="1:17" ht="27.6" x14ac:dyDescent="0.3">
      <c r="A438" t="str">
        <f t="shared" si="6"/>
        <v>2012_2097</v>
      </c>
      <c r="B438" s="112">
        <v>437</v>
      </c>
      <c r="C438" s="113">
        <v>2097</v>
      </c>
      <c r="D438" s="113">
        <v>2097</v>
      </c>
      <c r="E438" s="113" t="s">
        <v>125</v>
      </c>
      <c r="F438" s="113">
        <v>2012</v>
      </c>
      <c r="G438" s="113">
        <v>0</v>
      </c>
      <c r="H438" s="113">
        <v>1</v>
      </c>
      <c r="I438" s="113">
        <v>5995243.1799999997</v>
      </c>
      <c r="J438" s="113">
        <v>207964</v>
      </c>
      <c r="K438" s="113">
        <v>0</v>
      </c>
      <c r="L438" s="113">
        <v>1300669.45</v>
      </c>
      <c r="M438" s="113">
        <v>0.22475000000000001</v>
      </c>
      <c r="N438" s="39"/>
      <c r="Q438" s="39"/>
    </row>
    <row r="439" spans="1:17" x14ac:dyDescent="0.3">
      <c r="A439" t="str">
        <f t="shared" si="6"/>
        <v>2012_2113</v>
      </c>
      <c r="B439" s="112">
        <v>438</v>
      </c>
      <c r="C439" s="113">
        <v>2113</v>
      </c>
      <c r="D439" s="113">
        <v>2113</v>
      </c>
      <c r="E439" s="113" t="s">
        <v>126</v>
      </c>
      <c r="F439" s="113">
        <v>2012</v>
      </c>
      <c r="G439" s="113">
        <v>0</v>
      </c>
      <c r="H439" s="113">
        <v>1</v>
      </c>
      <c r="I439" s="113">
        <v>2725526.11</v>
      </c>
      <c r="J439" s="113">
        <v>90907</v>
      </c>
      <c r="K439" s="113">
        <v>0</v>
      </c>
      <c r="L439" s="113">
        <v>493724.05</v>
      </c>
      <c r="M439" s="113">
        <v>0.18740000000000001</v>
      </c>
      <c r="N439" s="39"/>
      <c r="Q439" s="39"/>
    </row>
    <row r="440" spans="1:17" ht="55.2" x14ac:dyDescent="0.3">
      <c r="A440" t="str">
        <f t="shared" si="6"/>
        <v>2012_2124</v>
      </c>
      <c r="B440" s="112">
        <v>439</v>
      </c>
      <c r="C440" s="113">
        <v>2124</v>
      </c>
      <c r="D440" s="113">
        <v>2124</v>
      </c>
      <c r="E440" s="113" t="s">
        <v>976</v>
      </c>
      <c r="F440" s="113">
        <v>2012</v>
      </c>
      <c r="G440" s="113">
        <v>0</v>
      </c>
      <c r="H440" s="113">
        <v>1</v>
      </c>
      <c r="I440" s="113">
        <v>13398392.130000001</v>
      </c>
      <c r="J440" s="113">
        <v>519919</v>
      </c>
      <c r="K440" s="113">
        <v>0</v>
      </c>
      <c r="L440" s="113">
        <v>1351348.02</v>
      </c>
      <c r="M440" s="113">
        <v>0.10493</v>
      </c>
      <c r="N440" s="39"/>
      <c r="Q440" s="39"/>
    </row>
    <row r="441" spans="1:17" ht="41.4" x14ac:dyDescent="0.3">
      <c r="A441" t="str">
        <f t="shared" si="6"/>
        <v>2012_2151</v>
      </c>
      <c r="B441" s="112">
        <v>440</v>
      </c>
      <c r="C441" s="113">
        <v>2151</v>
      </c>
      <c r="D441" s="113">
        <v>2151</v>
      </c>
      <c r="E441" s="113" t="s">
        <v>816</v>
      </c>
      <c r="F441" s="113">
        <v>2012</v>
      </c>
      <c r="G441" s="113">
        <v>0</v>
      </c>
      <c r="H441" s="113">
        <v>2</v>
      </c>
      <c r="I441" s="113">
        <v>7114003.46</v>
      </c>
      <c r="J441" s="113">
        <v>183615</v>
      </c>
      <c r="K441" s="113">
        <v>0</v>
      </c>
      <c r="L441" s="113">
        <v>373037.43</v>
      </c>
      <c r="M441" s="113">
        <v>5.3830000000000003E-2</v>
      </c>
      <c r="N441" s="39"/>
      <c r="Q441" s="39"/>
    </row>
    <row r="442" spans="1:17" x14ac:dyDescent="0.3">
      <c r="A442" t="str">
        <f t="shared" si="6"/>
        <v>2012_2169</v>
      </c>
      <c r="B442" s="112">
        <v>441</v>
      </c>
      <c r="C442" s="113">
        <v>2169</v>
      </c>
      <c r="D442" s="113">
        <v>2169</v>
      </c>
      <c r="E442" s="113" t="s">
        <v>127</v>
      </c>
      <c r="F442" s="113">
        <v>2012</v>
      </c>
      <c r="G442" s="113">
        <v>0</v>
      </c>
      <c r="H442" s="113">
        <v>1</v>
      </c>
      <c r="I442" s="113">
        <v>18919275.879999999</v>
      </c>
      <c r="J442" s="113">
        <v>658723</v>
      </c>
      <c r="K442" s="113">
        <v>0</v>
      </c>
      <c r="L442" s="113">
        <v>1659468.73</v>
      </c>
      <c r="M442" s="113">
        <v>9.0880000000000002E-2</v>
      </c>
      <c r="N442" s="39"/>
      <c r="Q442" s="39"/>
    </row>
    <row r="443" spans="1:17" ht="27.6" x14ac:dyDescent="0.3">
      <c r="A443" t="str">
        <f t="shared" si="6"/>
        <v>2012_2295</v>
      </c>
      <c r="B443" s="112">
        <v>442</v>
      </c>
      <c r="C443" s="113">
        <v>2295</v>
      </c>
      <c r="D443" s="113">
        <v>2295</v>
      </c>
      <c r="E443" s="113" t="s">
        <v>129</v>
      </c>
      <c r="F443" s="113">
        <v>2012</v>
      </c>
      <c r="G443" s="113">
        <v>0</v>
      </c>
      <c r="H443" s="113">
        <v>2</v>
      </c>
      <c r="I443" s="113">
        <v>14326704.17</v>
      </c>
      <c r="J443" s="113">
        <v>530343</v>
      </c>
      <c r="K443" s="113">
        <v>0</v>
      </c>
      <c r="L443" s="113">
        <v>1700590.42</v>
      </c>
      <c r="M443" s="113">
        <v>0.12325999999999999</v>
      </c>
      <c r="N443" s="39"/>
      <c r="Q443" s="39"/>
    </row>
    <row r="444" spans="1:17" ht="27.6" x14ac:dyDescent="0.3">
      <c r="A444" t="str">
        <f t="shared" si="6"/>
        <v>2012_2313</v>
      </c>
      <c r="B444" s="112">
        <v>443</v>
      </c>
      <c r="C444" s="113">
        <v>2313</v>
      </c>
      <c r="D444" s="113">
        <v>2313</v>
      </c>
      <c r="E444" s="113" t="s">
        <v>130</v>
      </c>
      <c r="F444" s="113">
        <v>2012</v>
      </c>
      <c r="G444" s="113">
        <v>0</v>
      </c>
      <c r="H444" s="113">
        <v>1</v>
      </c>
      <c r="I444" s="113">
        <v>40922151.920000002</v>
      </c>
      <c r="J444" s="113">
        <v>1573604</v>
      </c>
      <c r="K444" s="113">
        <v>0</v>
      </c>
      <c r="L444" s="113">
        <v>6731040.3799999999</v>
      </c>
      <c r="M444" s="113">
        <v>0.17105999999999999</v>
      </c>
      <c r="N444" s="39"/>
      <c r="Q444" s="39"/>
    </row>
    <row r="445" spans="1:17" ht="27.6" x14ac:dyDescent="0.3">
      <c r="A445" t="str">
        <f t="shared" si="6"/>
        <v>2012_2322</v>
      </c>
      <c r="B445" s="112">
        <v>444</v>
      </c>
      <c r="C445" s="113">
        <v>2322</v>
      </c>
      <c r="D445" s="113">
        <v>2322</v>
      </c>
      <c r="E445" s="113" t="s">
        <v>131</v>
      </c>
      <c r="F445" s="113">
        <v>2012</v>
      </c>
      <c r="G445" s="113">
        <v>0</v>
      </c>
      <c r="H445" s="113">
        <v>1</v>
      </c>
      <c r="I445" s="113">
        <v>21755584.719999999</v>
      </c>
      <c r="J445" s="113">
        <v>897030</v>
      </c>
      <c r="K445" s="113">
        <v>0</v>
      </c>
      <c r="L445" s="113">
        <v>3937271.76</v>
      </c>
      <c r="M445" s="113">
        <v>0.18876000000000001</v>
      </c>
      <c r="N445" s="39"/>
      <c r="Q445" s="39"/>
    </row>
    <row r="446" spans="1:17" ht="27.6" x14ac:dyDescent="0.3">
      <c r="A446" t="str">
        <f t="shared" si="6"/>
        <v>2012_2369</v>
      </c>
      <c r="B446" s="112">
        <v>445</v>
      </c>
      <c r="C446" s="113">
        <v>2369</v>
      </c>
      <c r="D446" s="113">
        <v>2369</v>
      </c>
      <c r="E446" s="113" t="s">
        <v>132</v>
      </c>
      <c r="F446" s="113">
        <v>2012</v>
      </c>
      <c r="G446" s="113">
        <v>0</v>
      </c>
      <c r="H446" s="113">
        <v>1</v>
      </c>
      <c r="I446" s="113">
        <v>4337210.28</v>
      </c>
      <c r="J446" s="113">
        <v>166781</v>
      </c>
      <c r="K446" s="113">
        <v>0</v>
      </c>
      <c r="L446" s="113">
        <v>1646308.66</v>
      </c>
      <c r="M446" s="113">
        <v>0.39476</v>
      </c>
      <c r="N446" s="39"/>
      <c r="Q446" s="39"/>
    </row>
    <row r="447" spans="1:17" x14ac:dyDescent="0.3">
      <c r="A447" t="str">
        <f t="shared" si="6"/>
        <v>2012_2682</v>
      </c>
      <c r="B447" s="112">
        <v>446</v>
      </c>
      <c r="C447" s="113">
        <v>2682</v>
      </c>
      <c r="D447" s="113">
        <v>2682</v>
      </c>
      <c r="E447" s="113" t="s">
        <v>17</v>
      </c>
      <c r="F447" s="113">
        <v>2012</v>
      </c>
      <c r="G447" s="113">
        <v>0</v>
      </c>
      <c r="H447" s="113">
        <v>1</v>
      </c>
      <c r="I447" s="113">
        <v>4569031.01</v>
      </c>
      <c r="J447" s="113">
        <v>137438</v>
      </c>
      <c r="K447" s="113">
        <v>0</v>
      </c>
      <c r="L447" s="113">
        <v>696605.9</v>
      </c>
      <c r="M447" s="113">
        <v>0.15719</v>
      </c>
      <c r="N447" s="39"/>
      <c r="Q447" s="39"/>
    </row>
    <row r="448" spans="1:17" ht="27.6" x14ac:dyDescent="0.3">
      <c r="A448" t="str">
        <f t="shared" si="6"/>
        <v>2012_2376</v>
      </c>
      <c r="B448" s="112">
        <v>447</v>
      </c>
      <c r="C448" s="113">
        <v>2376</v>
      </c>
      <c r="D448" s="113">
        <v>2376</v>
      </c>
      <c r="E448" s="113" t="s">
        <v>133</v>
      </c>
      <c r="F448" s="113">
        <v>2012</v>
      </c>
      <c r="G448" s="113">
        <v>0</v>
      </c>
      <c r="H448" s="113">
        <v>1</v>
      </c>
      <c r="I448" s="113">
        <v>5119498.3</v>
      </c>
      <c r="J448" s="113">
        <v>163357</v>
      </c>
      <c r="K448" s="113">
        <v>0</v>
      </c>
      <c r="L448" s="113">
        <v>463860.91</v>
      </c>
      <c r="M448" s="113">
        <v>9.3590000000000007E-2</v>
      </c>
      <c r="N448" s="39"/>
      <c r="Q448" s="39"/>
    </row>
    <row r="449" spans="1:17" ht="41.4" x14ac:dyDescent="0.3">
      <c r="A449" t="str">
        <f t="shared" si="6"/>
        <v>2012_2403</v>
      </c>
      <c r="B449" s="112">
        <v>448</v>
      </c>
      <c r="C449" s="113">
        <v>2403</v>
      </c>
      <c r="D449" s="113">
        <v>2403</v>
      </c>
      <c r="E449" s="113" t="s">
        <v>390</v>
      </c>
      <c r="F449" s="113">
        <v>2012</v>
      </c>
      <c r="G449" s="113">
        <v>0</v>
      </c>
      <c r="H449" s="113">
        <v>2</v>
      </c>
      <c r="I449" s="113">
        <v>11497861.710000001</v>
      </c>
      <c r="J449" s="113">
        <v>411690</v>
      </c>
      <c r="K449" s="113">
        <v>0</v>
      </c>
      <c r="L449" s="113">
        <v>1581855.45</v>
      </c>
      <c r="M449" s="113">
        <v>0.14269000000000001</v>
      </c>
      <c r="N449" s="39"/>
      <c r="Q449" s="39"/>
    </row>
    <row r="450" spans="1:17" ht="41.4" x14ac:dyDescent="0.3">
      <c r="A450" t="str">
        <f t="shared" si="6"/>
        <v>2012_2457</v>
      </c>
      <c r="B450" s="112">
        <v>449</v>
      </c>
      <c r="C450" s="113">
        <v>2457</v>
      </c>
      <c r="D450" s="113">
        <v>2457</v>
      </c>
      <c r="E450" s="113" t="s">
        <v>134</v>
      </c>
      <c r="F450" s="113">
        <v>2012</v>
      </c>
      <c r="G450" s="113">
        <v>0</v>
      </c>
      <c r="H450" s="113">
        <v>1</v>
      </c>
      <c r="I450" s="113">
        <v>5142656.4400000004</v>
      </c>
      <c r="J450" s="113">
        <v>182442</v>
      </c>
      <c r="K450" s="113">
        <v>160346.06</v>
      </c>
      <c r="L450" s="113">
        <v>1158844.18</v>
      </c>
      <c r="M450" s="113">
        <v>0.26595000000000002</v>
      </c>
      <c r="N450" s="39"/>
      <c r="Q450" s="39"/>
    </row>
    <row r="451" spans="1:17" x14ac:dyDescent="0.3">
      <c r="A451" t="str">
        <f t="shared" ref="A451:A514" si="7">CONCATENATE(F451,"_",D451)</f>
        <v>2012_2466</v>
      </c>
      <c r="B451" s="112">
        <v>450</v>
      </c>
      <c r="C451" s="113">
        <v>2466</v>
      </c>
      <c r="D451" s="113">
        <v>2466</v>
      </c>
      <c r="E451" s="113" t="s">
        <v>135</v>
      </c>
      <c r="F451" s="113">
        <v>2012</v>
      </c>
      <c r="G451" s="113">
        <v>0</v>
      </c>
      <c r="H451" s="113">
        <v>1</v>
      </c>
      <c r="I451" s="113">
        <v>12210935.210000001</v>
      </c>
      <c r="J451" s="113">
        <v>426301</v>
      </c>
      <c r="K451" s="113">
        <v>0</v>
      </c>
      <c r="L451" s="113">
        <v>2182924.19</v>
      </c>
      <c r="M451" s="113">
        <v>0.18523000000000001</v>
      </c>
      <c r="N451" s="39"/>
      <c r="Q451" s="39"/>
    </row>
    <row r="452" spans="1:17" ht="55.2" x14ac:dyDescent="0.3">
      <c r="A452" t="str">
        <f t="shared" si="7"/>
        <v>2012_2493</v>
      </c>
      <c r="B452" s="112">
        <v>451</v>
      </c>
      <c r="C452" s="113">
        <v>2493</v>
      </c>
      <c r="D452" s="113">
        <v>2493</v>
      </c>
      <c r="E452" s="113" t="s">
        <v>136</v>
      </c>
      <c r="F452" s="113">
        <v>2012</v>
      </c>
      <c r="G452" s="113">
        <v>0</v>
      </c>
      <c r="H452" s="113">
        <v>1</v>
      </c>
      <c r="I452" s="113">
        <v>1500107.73</v>
      </c>
      <c r="J452" s="113">
        <v>62732</v>
      </c>
      <c r="K452" s="113">
        <v>0</v>
      </c>
      <c r="L452" s="113">
        <v>253148.06</v>
      </c>
      <c r="M452" s="113">
        <v>0.17612</v>
      </c>
      <c r="N452" s="39"/>
      <c r="Q452" s="39"/>
    </row>
    <row r="453" spans="1:17" ht="55.2" x14ac:dyDescent="0.3">
      <c r="A453" t="str">
        <f t="shared" si="7"/>
        <v>2012_2502</v>
      </c>
      <c r="B453" s="112">
        <v>452</v>
      </c>
      <c r="C453" s="113">
        <v>2502</v>
      </c>
      <c r="D453" s="113">
        <v>2502</v>
      </c>
      <c r="E453" s="113" t="s">
        <v>137</v>
      </c>
      <c r="F453" s="113">
        <v>2012</v>
      </c>
      <c r="G453" s="113">
        <v>0</v>
      </c>
      <c r="H453" s="113">
        <v>1</v>
      </c>
      <c r="I453" s="113">
        <v>6584874.3200000003</v>
      </c>
      <c r="J453" s="113">
        <v>265371</v>
      </c>
      <c r="K453" s="113">
        <v>7453.12</v>
      </c>
      <c r="L453" s="113">
        <v>1443749.62</v>
      </c>
      <c r="M453" s="113">
        <v>0.22964000000000001</v>
      </c>
      <c r="N453" s="39"/>
      <c r="Q453" s="39"/>
    </row>
    <row r="454" spans="1:17" ht="27.6" x14ac:dyDescent="0.3">
      <c r="A454" t="str">
        <f t="shared" si="7"/>
        <v>2012_2511</v>
      </c>
      <c r="B454" s="112">
        <v>453</v>
      </c>
      <c r="C454" s="113">
        <v>2511</v>
      </c>
      <c r="D454" s="113">
        <v>2511</v>
      </c>
      <c r="E454" s="113" t="s">
        <v>138</v>
      </c>
      <c r="F454" s="113">
        <v>2012</v>
      </c>
      <c r="G454" s="113">
        <v>0</v>
      </c>
      <c r="H454" s="113">
        <v>1</v>
      </c>
      <c r="I454" s="113">
        <v>20114192.5</v>
      </c>
      <c r="J454" s="113">
        <v>785838</v>
      </c>
      <c r="K454" s="113">
        <v>0</v>
      </c>
      <c r="L454" s="113">
        <v>4430537.28</v>
      </c>
      <c r="M454" s="113">
        <v>0.22922000000000001</v>
      </c>
      <c r="N454" s="39"/>
      <c r="Q454" s="39"/>
    </row>
    <row r="455" spans="1:17" ht="27.6" x14ac:dyDescent="0.3">
      <c r="A455" t="str">
        <f t="shared" si="7"/>
        <v>2012_2520</v>
      </c>
      <c r="B455" s="112">
        <v>454</v>
      </c>
      <c r="C455" s="113">
        <v>2520</v>
      </c>
      <c r="D455" s="113">
        <v>2520</v>
      </c>
      <c r="E455" s="113" t="s">
        <v>139</v>
      </c>
      <c r="F455" s="113">
        <v>2012</v>
      </c>
      <c r="G455" s="113">
        <v>0</v>
      </c>
      <c r="H455" s="113">
        <v>1</v>
      </c>
      <c r="I455" s="113">
        <v>3551859.52</v>
      </c>
      <c r="J455" s="113">
        <v>119778</v>
      </c>
      <c r="K455" s="113">
        <v>0</v>
      </c>
      <c r="L455" s="113">
        <v>3331938.35</v>
      </c>
      <c r="M455" s="113">
        <v>0.97082000000000002</v>
      </c>
      <c r="N455" s="39"/>
      <c r="Q455" s="39"/>
    </row>
    <row r="456" spans="1:17" ht="41.4" x14ac:dyDescent="0.3">
      <c r="A456" t="str">
        <f t="shared" si="7"/>
        <v>2012_2556</v>
      </c>
      <c r="B456" s="112">
        <v>455</v>
      </c>
      <c r="C456" s="113">
        <v>2556</v>
      </c>
      <c r="D456" s="113">
        <v>2556</v>
      </c>
      <c r="E456" s="113" t="s">
        <v>140</v>
      </c>
      <c r="F456" s="113">
        <v>2012</v>
      </c>
      <c r="G456" s="113">
        <v>0</v>
      </c>
      <c r="H456" s="113">
        <v>1</v>
      </c>
      <c r="I456" s="113">
        <v>4123266.64</v>
      </c>
      <c r="J456" s="113">
        <v>145988</v>
      </c>
      <c r="K456" s="113">
        <v>0</v>
      </c>
      <c r="L456" s="113">
        <v>1270768.07</v>
      </c>
      <c r="M456" s="113">
        <v>0.31951000000000002</v>
      </c>
      <c r="N456" s="39"/>
      <c r="Q456" s="39"/>
    </row>
    <row r="457" spans="1:17" ht="27.6" x14ac:dyDescent="0.3">
      <c r="A457" t="str">
        <f t="shared" si="7"/>
        <v>2012_3195</v>
      </c>
      <c r="B457" s="112">
        <v>456</v>
      </c>
      <c r="C457" s="113">
        <v>3195</v>
      </c>
      <c r="D457" s="113">
        <v>3195</v>
      </c>
      <c r="E457" s="113" t="s">
        <v>356</v>
      </c>
      <c r="F457" s="113">
        <v>2012</v>
      </c>
      <c r="G457" s="113">
        <v>0</v>
      </c>
      <c r="H457" s="113">
        <v>2</v>
      </c>
      <c r="I457" s="113">
        <v>15500860.390000001</v>
      </c>
      <c r="J457" s="113">
        <v>515151</v>
      </c>
      <c r="K457" s="113">
        <v>0</v>
      </c>
      <c r="L457" s="113">
        <v>1553436.99</v>
      </c>
      <c r="M457" s="113">
        <v>0.10366</v>
      </c>
      <c r="N457" s="39"/>
      <c r="Q457" s="39"/>
    </row>
    <row r="458" spans="1:17" ht="41.4" x14ac:dyDescent="0.3">
      <c r="A458" t="str">
        <f t="shared" si="7"/>
        <v>2012_2709</v>
      </c>
      <c r="B458" s="112">
        <v>457</v>
      </c>
      <c r="C458" s="113">
        <v>2709</v>
      </c>
      <c r="D458" s="113">
        <v>2709</v>
      </c>
      <c r="E458" s="113" t="s">
        <v>142</v>
      </c>
      <c r="F458" s="113">
        <v>2012</v>
      </c>
      <c r="G458" s="113">
        <v>0</v>
      </c>
      <c r="H458" s="113">
        <v>1</v>
      </c>
      <c r="I458" s="113">
        <v>17257948.399999999</v>
      </c>
      <c r="J458" s="113">
        <v>692997</v>
      </c>
      <c r="K458" s="113">
        <v>0</v>
      </c>
      <c r="L458" s="113">
        <v>4134365.98</v>
      </c>
      <c r="M458" s="113">
        <v>0.24959000000000001</v>
      </c>
      <c r="N458" s="39"/>
      <c r="Q458" s="39"/>
    </row>
    <row r="459" spans="1:17" x14ac:dyDescent="0.3">
      <c r="A459" t="str">
        <f t="shared" si="7"/>
        <v>2012_2718</v>
      </c>
      <c r="B459" s="112">
        <v>458</v>
      </c>
      <c r="C459" s="113">
        <v>2718</v>
      </c>
      <c r="D459" s="113">
        <v>2718</v>
      </c>
      <c r="E459" s="113" t="s">
        <v>143</v>
      </c>
      <c r="F459" s="113">
        <v>2012</v>
      </c>
      <c r="G459" s="113">
        <v>0</v>
      </c>
      <c r="H459" s="113">
        <v>1</v>
      </c>
      <c r="I459" s="113">
        <v>6335321.5599999996</v>
      </c>
      <c r="J459" s="113">
        <v>224939</v>
      </c>
      <c r="K459" s="113">
        <v>0</v>
      </c>
      <c r="L459" s="113">
        <v>2478290.5299999998</v>
      </c>
      <c r="M459" s="113">
        <v>0.40559000000000001</v>
      </c>
      <c r="N459" s="39"/>
      <c r="Q459" s="39"/>
    </row>
    <row r="460" spans="1:17" ht="27.6" x14ac:dyDescent="0.3">
      <c r="A460" t="str">
        <f t="shared" si="7"/>
        <v>2012_2727</v>
      </c>
      <c r="B460" s="112">
        <v>459</v>
      </c>
      <c r="C460" s="113">
        <v>2727</v>
      </c>
      <c r="D460" s="113">
        <v>2727</v>
      </c>
      <c r="E460" s="113" t="s">
        <v>144</v>
      </c>
      <c r="F460" s="113">
        <v>2012</v>
      </c>
      <c r="G460" s="113">
        <v>0</v>
      </c>
      <c r="H460" s="113">
        <v>1</v>
      </c>
      <c r="I460" s="113">
        <v>6431914.6299999999</v>
      </c>
      <c r="J460" s="113">
        <v>249030</v>
      </c>
      <c r="K460" s="113">
        <v>0</v>
      </c>
      <c r="L460" s="113">
        <v>827915.42</v>
      </c>
      <c r="M460" s="113">
        <v>0.13389999999999999</v>
      </c>
      <c r="N460" s="39"/>
      <c r="Q460" s="39"/>
    </row>
    <row r="461" spans="1:17" ht="27.6" x14ac:dyDescent="0.3">
      <c r="A461" t="str">
        <f t="shared" si="7"/>
        <v>2012_2754</v>
      </c>
      <c r="B461" s="112">
        <v>460</v>
      </c>
      <c r="C461" s="113">
        <v>2754</v>
      </c>
      <c r="D461" s="113">
        <v>2754</v>
      </c>
      <c r="E461" s="113" t="s">
        <v>145</v>
      </c>
      <c r="F461" s="113">
        <v>2012</v>
      </c>
      <c r="G461" s="113">
        <v>0</v>
      </c>
      <c r="H461" s="113">
        <v>1</v>
      </c>
      <c r="I461" s="113">
        <v>5617313.5899999999</v>
      </c>
      <c r="J461" s="113">
        <v>186212</v>
      </c>
      <c r="K461" s="113">
        <v>0</v>
      </c>
      <c r="L461" s="113">
        <v>1608160.54</v>
      </c>
      <c r="M461" s="113">
        <v>0.29609999999999997</v>
      </c>
      <c r="N461" s="39"/>
      <c r="Q461" s="39"/>
    </row>
    <row r="462" spans="1:17" x14ac:dyDescent="0.3">
      <c r="A462" t="str">
        <f t="shared" si="7"/>
        <v>2012_2766</v>
      </c>
      <c r="B462" s="112">
        <v>461</v>
      </c>
      <c r="C462" s="113">
        <v>2766</v>
      </c>
      <c r="D462" s="113">
        <v>2766</v>
      </c>
      <c r="E462" s="113" t="s">
        <v>593</v>
      </c>
      <c r="F462" s="113">
        <v>2012</v>
      </c>
      <c r="G462" s="113">
        <v>0</v>
      </c>
      <c r="H462" s="113">
        <v>1</v>
      </c>
      <c r="I462" s="113">
        <v>3953227.49</v>
      </c>
      <c r="J462" s="113">
        <v>128555</v>
      </c>
      <c r="K462" s="113">
        <v>0</v>
      </c>
      <c r="L462" s="113">
        <v>686684.68</v>
      </c>
      <c r="M462" s="113">
        <v>0.17954000000000001</v>
      </c>
      <c r="N462" s="39"/>
      <c r="Q462" s="39"/>
    </row>
    <row r="463" spans="1:17" ht="27.6" x14ac:dyDescent="0.3">
      <c r="A463" t="str">
        <f t="shared" si="7"/>
        <v>2012_2772</v>
      </c>
      <c r="B463" s="112">
        <v>462</v>
      </c>
      <c r="C463" s="113">
        <v>2772</v>
      </c>
      <c r="D463" s="113">
        <v>2772</v>
      </c>
      <c r="E463" s="113" t="s">
        <v>147</v>
      </c>
      <c r="F463" s="113">
        <v>2012</v>
      </c>
      <c r="G463" s="113">
        <v>0</v>
      </c>
      <c r="H463" s="113">
        <v>1</v>
      </c>
      <c r="I463" s="113">
        <v>3591834.55</v>
      </c>
      <c r="J463" s="113">
        <v>100642</v>
      </c>
      <c r="K463" s="113">
        <v>0</v>
      </c>
      <c r="L463" s="113">
        <v>574616.31999999995</v>
      </c>
      <c r="M463" s="113">
        <v>0.16458999999999999</v>
      </c>
      <c r="N463" s="39"/>
      <c r="Q463" s="39"/>
    </row>
    <row r="464" spans="1:17" ht="41.4" x14ac:dyDescent="0.3">
      <c r="A464" t="str">
        <f t="shared" si="7"/>
        <v>2012_2781</v>
      </c>
      <c r="B464" s="112">
        <v>463</v>
      </c>
      <c r="C464" s="113">
        <v>2781</v>
      </c>
      <c r="D464" s="113">
        <v>2781</v>
      </c>
      <c r="E464" s="113" t="s">
        <v>148</v>
      </c>
      <c r="F464" s="113">
        <v>2012</v>
      </c>
      <c r="G464" s="113">
        <v>0</v>
      </c>
      <c r="H464" s="113">
        <v>1</v>
      </c>
      <c r="I464" s="113">
        <v>13187263.310000001</v>
      </c>
      <c r="J464" s="113">
        <v>487060</v>
      </c>
      <c r="K464" s="113">
        <v>0</v>
      </c>
      <c r="L464" s="113">
        <v>1913647.26</v>
      </c>
      <c r="M464" s="113">
        <v>0.15068000000000001</v>
      </c>
      <c r="N464" s="39"/>
      <c r="Q464" s="39"/>
    </row>
    <row r="465" spans="1:17" x14ac:dyDescent="0.3">
      <c r="A465" t="str">
        <f t="shared" si="7"/>
        <v>2012_2826</v>
      </c>
      <c r="B465" s="112">
        <v>464</v>
      </c>
      <c r="C465" s="113">
        <v>2826</v>
      </c>
      <c r="D465" s="113">
        <v>2826</v>
      </c>
      <c r="E465" s="113" t="s">
        <v>149</v>
      </c>
      <c r="F465" s="113">
        <v>2012</v>
      </c>
      <c r="G465" s="113">
        <v>0</v>
      </c>
      <c r="H465" s="113">
        <v>1</v>
      </c>
      <c r="I465" s="113">
        <v>15915320.039999999</v>
      </c>
      <c r="J465" s="113">
        <v>547409</v>
      </c>
      <c r="K465" s="113">
        <v>54696</v>
      </c>
      <c r="L465" s="113">
        <v>4487453.8600000003</v>
      </c>
      <c r="M465" s="113">
        <v>0.29555999999999999</v>
      </c>
      <c r="N465" s="39"/>
      <c r="Q465" s="39"/>
    </row>
    <row r="466" spans="1:17" ht="41.4" x14ac:dyDescent="0.3">
      <c r="A466" t="str">
        <f t="shared" si="7"/>
        <v>2012_2846</v>
      </c>
      <c r="B466" s="112">
        <v>465</v>
      </c>
      <c r="C466" s="113">
        <v>2846</v>
      </c>
      <c r="D466" s="113">
        <v>2846</v>
      </c>
      <c r="E466" s="113" t="s">
        <v>151</v>
      </c>
      <c r="F466" s="113">
        <v>2012</v>
      </c>
      <c r="G466" s="113">
        <v>0</v>
      </c>
      <c r="H466" s="113">
        <v>1</v>
      </c>
      <c r="I466" s="113">
        <v>2947803.61</v>
      </c>
      <c r="J466" s="113">
        <v>109320</v>
      </c>
      <c r="K466" s="113">
        <v>43055.35</v>
      </c>
      <c r="L466" s="113">
        <v>831917.63</v>
      </c>
      <c r="M466" s="113">
        <v>0.30825000000000002</v>
      </c>
      <c r="N466" s="39"/>
      <c r="Q466" s="39"/>
    </row>
    <row r="467" spans="1:17" ht="41.4" x14ac:dyDescent="0.3">
      <c r="A467" t="str">
        <f t="shared" si="7"/>
        <v>2012_2862</v>
      </c>
      <c r="B467" s="112">
        <v>466</v>
      </c>
      <c r="C467" s="113">
        <v>2862</v>
      </c>
      <c r="D467" s="113">
        <v>2862</v>
      </c>
      <c r="E467" s="113" t="s">
        <v>152</v>
      </c>
      <c r="F467" s="113">
        <v>2012</v>
      </c>
      <c r="G467" s="113">
        <v>0</v>
      </c>
      <c r="H467" s="113">
        <v>1</v>
      </c>
      <c r="I467" s="113">
        <v>7195887.2000000002</v>
      </c>
      <c r="J467" s="113">
        <v>258300</v>
      </c>
      <c r="K467" s="113">
        <v>0</v>
      </c>
      <c r="L467" s="113">
        <v>481014.75</v>
      </c>
      <c r="M467" s="113">
        <v>6.9330000000000003E-2</v>
      </c>
      <c r="N467" s="39"/>
      <c r="Q467" s="39"/>
    </row>
    <row r="468" spans="1:17" x14ac:dyDescent="0.3">
      <c r="A468" t="str">
        <f t="shared" si="7"/>
        <v>2012_2977</v>
      </c>
      <c r="B468" s="112">
        <v>467</v>
      </c>
      <c r="C468" s="113">
        <v>2977</v>
      </c>
      <c r="D468" s="113">
        <v>2977</v>
      </c>
      <c r="E468" s="113" t="s">
        <v>153</v>
      </c>
      <c r="F468" s="113">
        <v>2012</v>
      </c>
      <c r="G468" s="113">
        <v>0</v>
      </c>
      <c r="H468" s="113">
        <v>1</v>
      </c>
      <c r="I468" s="113">
        <v>7251445.9800000004</v>
      </c>
      <c r="J468" s="113">
        <v>253795</v>
      </c>
      <c r="K468" s="113">
        <v>0</v>
      </c>
      <c r="L468" s="114">
        <v>-619880.92000000004</v>
      </c>
      <c r="M468" s="114">
        <v>-8.8580000000000006E-2</v>
      </c>
      <c r="N468" s="39"/>
      <c r="Q468" s="39"/>
    </row>
    <row r="469" spans="1:17" x14ac:dyDescent="0.3">
      <c r="A469" t="str">
        <f t="shared" si="7"/>
        <v>2012_2988</v>
      </c>
      <c r="B469" s="112">
        <v>468</v>
      </c>
      <c r="C469" s="113">
        <v>2988</v>
      </c>
      <c r="D469" s="113">
        <v>2988</v>
      </c>
      <c r="E469" s="113" t="s">
        <v>154</v>
      </c>
      <c r="F469" s="113">
        <v>2012</v>
      </c>
      <c r="G469" s="113">
        <v>0</v>
      </c>
      <c r="H469" s="113">
        <v>1</v>
      </c>
      <c r="I469" s="113">
        <v>6360165.8899999997</v>
      </c>
      <c r="J469" s="113">
        <v>204135</v>
      </c>
      <c r="K469" s="113">
        <v>0</v>
      </c>
      <c r="L469" s="113">
        <v>1199763.25</v>
      </c>
      <c r="M469" s="113">
        <v>0.19489000000000001</v>
      </c>
      <c r="N469" s="39"/>
      <c r="Q469" s="39"/>
    </row>
    <row r="470" spans="1:17" ht="41.4" x14ac:dyDescent="0.3">
      <c r="A470" t="str">
        <f t="shared" si="7"/>
        <v>2012_3029</v>
      </c>
      <c r="B470" s="112">
        <v>469</v>
      </c>
      <c r="C470" s="113">
        <v>3029</v>
      </c>
      <c r="D470" s="113">
        <v>3029</v>
      </c>
      <c r="E470" s="113" t="s">
        <v>155</v>
      </c>
      <c r="F470" s="113">
        <v>2012</v>
      </c>
      <c r="G470" s="113">
        <v>0</v>
      </c>
      <c r="H470" s="113">
        <v>1</v>
      </c>
      <c r="I470" s="113">
        <v>14590379.26</v>
      </c>
      <c r="J470" s="113">
        <v>545142</v>
      </c>
      <c r="K470" s="113">
        <v>0</v>
      </c>
      <c r="L470" s="113">
        <v>1805376.16</v>
      </c>
      <c r="M470" s="113">
        <v>0.12853999999999999</v>
      </c>
      <c r="N470" s="39"/>
      <c r="Q470" s="39"/>
    </row>
    <row r="471" spans="1:17" ht="27.6" x14ac:dyDescent="0.3">
      <c r="A471" t="str">
        <f t="shared" si="7"/>
        <v>2012_3033</v>
      </c>
      <c r="B471" s="112">
        <v>470</v>
      </c>
      <c r="C471" s="113">
        <v>3033</v>
      </c>
      <c r="D471" s="113">
        <v>3033</v>
      </c>
      <c r="E471" s="113" t="s">
        <v>156</v>
      </c>
      <c r="F471" s="113">
        <v>2012</v>
      </c>
      <c r="G471" s="113">
        <v>0</v>
      </c>
      <c r="H471" s="113">
        <v>1</v>
      </c>
      <c r="I471" s="113">
        <v>5232071.18</v>
      </c>
      <c r="J471" s="113">
        <v>162786</v>
      </c>
      <c r="K471" s="113">
        <v>0</v>
      </c>
      <c r="L471" s="113">
        <v>1089367.07</v>
      </c>
      <c r="M471" s="113">
        <v>0.21490000000000001</v>
      </c>
      <c r="N471" s="39"/>
      <c r="Q471" s="39"/>
    </row>
    <row r="472" spans="1:17" x14ac:dyDescent="0.3">
      <c r="A472" t="str">
        <f t="shared" si="7"/>
        <v>2012_3042</v>
      </c>
      <c r="B472" s="112">
        <v>471</v>
      </c>
      <c r="C472" s="113">
        <v>3042</v>
      </c>
      <c r="D472" s="113">
        <v>3042</v>
      </c>
      <c r="E472" s="113" t="s">
        <v>157</v>
      </c>
      <c r="F472" s="113">
        <v>2012</v>
      </c>
      <c r="G472" s="113">
        <v>0</v>
      </c>
      <c r="H472" s="113">
        <v>1</v>
      </c>
      <c r="I472" s="113">
        <v>6990625.0899999999</v>
      </c>
      <c r="J472" s="113">
        <v>264296</v>
      </c>
      <c r="K472" s="113">
        <v>0</v>
      </c>
      <c r="L472" s="113">
        <v>614382.5</v>
      </c>
      <c r="M472" s="113">
        <v>9.1340000000000005E-2</v>
      </c>
      <c r="N472" s="39"/>
      <c r="Q472" s="39"/>
    </row>
    <row r="473" spans="1:17" ht="27.6" x14ac:dyDescent="0.3">
      <c r="A473" t="str">
        <f t="shared" si="7"/>
        <v>2012_3060</v>
      </c>
      <c r="B473" s="112">
        <v>472</v>
      </c>
      <c r="C473" s="113">
        <v>3060</v>
      </c>
      <c r="D473" s="113">
        <v>3060</v>
      </c>
      <c r="E473" s="113" t="s">
        <v>158</v>
      </c>
      <c r="F473" s="113">
        <v>2012</v>
      </c>
      <c r="G473" s="113">
        <v>0</v>
      </c>
      <c r="H473" s="113">
        <v>1</v>
      </c>
      <c r="I473" s="113">
        <v>12575232.09</v>
      </c>
      <c r="J473" s="113">
        <v>439414</v>
      </c>
      <c r="K473" s="113">
        <v>0</v>
      </c>
      <c r="L473" s="113">
        <v>1846953.86</v>
      </c>
      <c r="M473" s="113">
        <v>0.15218999999999999</v>
      </c>
      <c r="N473" s="39"/>
      <c r="Q473" s="39"/>
    </row>
    <row r="474" spans="1:17" ht="27.6" x14ac:dyDescent="0.3">
      <c r="A474" t="str">
        <f t="shared" si="7"/>
        <v>2012_3168</v>
      </c>
      <c r="B474" s="112">
        <v>473</v>
      </c>
      <c r="C474" s="113">
        <v>3168</v>
      </c>
      <c r="D474" s="113">
        <v>3168</v>
      </c>
      <c r="E474" s="113" t="s">
        <v>165</v>
      </c>
      <c r="F474" s="113">
        <v>2012</v>
      </c>
      <c r="G474" s="113">
        <v>0</v>
      </c>
      <c r="H474" s="113">
        <v>1</v>
      </c>
      <c r="I474" s="113">
        <v>8999933.6799999997</v>
      </c>
      <c r="J474" s="113">
        <v>280916</v>
      </c>
      <c r="K474" s="113">
        <v>0</v>
      </c>
      <c r="L474" s="113">
        <v>1029421.24</v>
      </c>
      <c r="M474" s="113">
        <v>0.11806999999999999</v>
      </c>
      <c r="N474" s="39"/>
      <c r="Q474" s="39"/>
    </row>
    <row r="475" spans="1:17" ht="27.6" x14ac:dyDescent="0.3">
      <c r="A475" t="str">
        <f t="shared" si="7"/>
        <v>2012_3105</v>
      </c>
      <c r="B475" s="112">
        <v>474</v>
      </c>
      <c r="C475" s="113">
        <v>3105</v>
      </c>
      <c r="D475" s="113">
        <v>3105</v>
      </c>
      <c r="E475" s="113" t="s">
        <v>159</v>
      </c>
      <c r="F475" s="113">
        <v>2012</v>
      </c>
      <c r="G475" s="113">
        <v>0</v>
      </c>
      <c r="H475" s="113">
        <v>1</v>
      </c>
      <c r="I475" s="113">
        <v>15368777.960000001</v>
      </c>
      <c r="J475" s="113">
        <v>591985</v>
      </c>
      <c r="K475" s="113">
        <v>0</v>
      </c>
      <c r="L475" s="113">
        <v>359425.7</v>
      </c>
      <c r="M475" s="113">
        <v>2.4320000000000001E-2</v>
      </c>
      <c r="N475" s="39"/>
      <c r="Q475" s="39"/>
    </row>
    <row r="476" spans="1:17" ht="27.6" x14ac:dyDescent="0.3">
      <c r="A476" t="str">
        <f t="shared" si="7"/>
        <v>2012_3114</v>
      </c>
      <c r="B476" s="112">
        <v>475</v>
      </c>
      <c r="C476" s="113">
        <v>3114</v>
      </c>
      <c r="D476" s="113">
        <v>3114</v>
      </c>
      <c r="E476" s="113" t="s">
        <v>160</v>
      </c>
      <c r="F476" s="113">
        <v>2012</v>
      </c>
      <c r="G476" s="113">
        <v>0</v>
      </c>
      <c r="H476" s="113">
        <v>1</v>
      </c>
      <c r="I476" s="113">
        <v>32479329.399999999</v>
      </c>
      <c r="J476" s="113">
        <v>1152740</v>
      </c>
      <c r="K476" s="113">
        <v>0</v>
      </c>
      <c r="L476" s="113">
        <v>5261019.1100000003</v>
      </c>
      <c r="M476" s="113">
        <v>0.16794000000000001</v>
      </c>
      <c r="N476" s="39"/>
      <c r="Q476" s="39"/>
    </row>
    <row r="477" spans="1:17" ht="27.6" x14ac:dyDescent="0.3">
      <c r="A477" t="str">
        <f t="shared" si="7"/>
        <v>2012_3119</v>
      </c>
      <c r="B477" s="112">
        <v>476</v>
      </c>
      <c r="C477" s="113">
        <v>3119</v>
      </c>
      <c r="D477" s="113">
        <v>3119</v>
      </c>
      <c r="E477" s="113" t="s">
        <v>161</v>
      </c>
      <c r="F477" s="113">
        <v>2012</v>
      </c>
      <c r="G477" s="113">
        <v>0</v>
      </c>
      <c r="H477" s="113">
        <v>1</v>
      </c>
      <c r="I477" s="113">
        <v>8316564.4000000004</v>
      </c>
      <c r="J477" s="113">
        <v>309745</v>
      </c>
      <c r="K477" s="113">
        <v>63656.4</v>
      </c>
      <c r="L477" s="113">
        <v>920675.01</v>
      </c>
      <c r="M477" s="113">
        <v>0.12293999999999999</v>
      </c>
      <c r="N477" s="70"/>
      <c r="Q477" s="70"/>
    </row>
    <row r="478" spans="1:17" ht="27.6" x14ac:dyDescent="0.3">
      <c r="A478" t="str">
        <f t="shared" si="7"/>
        <v>2012_3141</v>
      </c>
      <c r="B478" s="112">
        <v>477</v>
      </c>
      <c r="C478" s="113">
        <v>3141</v>
      </c>
      <c r="D478" s="113">
        <v>3141</v>
      </c>
      <c r="E478" s="113" t="s">
        <v>162</v>
      </c>
      <c r="F478" s="113">
        <v>2012</v>
      </c>
      <c r="G478" s="113">
        <v>0</v>
      </c>
      <c r="H478" s="113">
        <v>1</v>
      </c>
      <c r="I478" s="113">
        <v>127867725.34</v>
      </c>
      <c r="J478" s="113">
        <v>4587779</v>
      </c>
      <c r="K478" s="113">
        <v>609562.93999999994</v>
      </c>
      <c r="L478" s="113">
        <v>15382597.359999999</v>
      </c>
      <c r="M478" s="113">
        <v>0.12972</v>
      </c>
      <c r="N478" s="39"/>
      <c r="Q478" s="39"/>
    </row>
    <row r="479" spans="1:17" ht="27.6" x14ac:dyDescent="0.3">
      <c r="A479" t="str">
        <f t="shared" si="7"/>
        <v>2012_3150</v>
      </c>
      <c r="B479" s="112">
        <v>478</v>
      </c>
      <c r="C479" s="113">
        <v>3150</v>
      </c>
      <c r="D479" s="113">
        <v>3150</v>
      </c>
      <c r="E479" s="113" t="s">
        <v>163</v>
      </c>
      <c r="F479" s="113">
        <v>2012</v>
      </c>
      <c r="G479" s="113">
        <v>0</v>
      </c>
      <c r="H479" s="113">
        <v>1</v>
      </c>
      <c r="I479" s="113">
        <v>11361156.42</v>
      </c>
      <c r="J479" s="113">
        <v>416003</v>
      </c>
      <c r="K479" s="113">
        <v>0</v>
      </c>
      <c r="L479" s="113">
        <v>1809919.08</v>
      </c>
      <c r="M479" s="113">
        <v>0.16536000000000001</v>
      </c>
      <c r="N479" s="39"/>
      <c r="Q479" s="39"/>
    </row>
    <row r="480" spans="1:17" ht="27.6" x14ac:dyDescent="0.3">
      <c r="A480" t="str">
        <f t="shared" si="7"/>
        <v>2012_3154</v>
      </c>
      <c r="B480" s="112">
        <v>479</v>
      </c>
      <c r="C480" s="113">
        <v>3154</v>
      </c>
      <c r="D480" s="113">
        <v>3154</v>
      </c>
      <c r="E480" s="113" t="s">
        <v>164</v>
      </c>
      <c r="F480" s="113">
        <v>2012</v>
      </c>
      <c r="G480" s="113">
        <v>0</v>
      </c>
      <c r="H480" s="113">
        <v>1</v>
      </c>
      <c r="I480" s="113">
        <v>6683681.4900000002</v>
      </c>
      <c r="J480" s="113">
        <v>230080</v>
      </c>
      <c r="K480" s="113">
        <v>36029.199999999997</v>
      </c>
      <c r="L480" s="113">
        <v>2055882.93</v>
      </c>
      <c r="M480" s="113">
        <v>0.32414999999999999</v>
      </c>
      <c r="N480" s="39"/>
      <c r="Q480" s="39"/>
    </row>
    <row r="481" spans="1:17" ht="27.6" x14ac:dyDescent="0.3">
      <c r="A481" t="str">
        <f t="shared" si="7"/>
        <v>2012_3186</v>
      </c>
      <c r="B481" s="112">
        <v>480</v>
      </c>
      <c r="C481" s="113">
        <v>3186</v>
      </c>
      <c r="D481" s="113">
        <v>3186</v>
      </c>
      <c r="E481" s="113" t="s">
        <v>787</v>
      </c>
      <c r="F481" s="113">
        <v>2012</v>
      </c>
      <c r="G481" s="113">
        <v>0</v>
      </c>
      <c r="H481" s="113">
        <v>1</v>
      </c>
      <c r="I481" s="113">
        <v>3562204.96</v>
      </c>
      <c r="J481" s="113">
        <v>147975</v>
      </c>
      <c r="K481" s="113">
        <v>0</v>
      </c>
      <c r="L481" s="113">
        <v>308544.86</v>
      </c>
      <c r="M481" s="113">
        <v>9.0370000000000006E-2</v>
      </c>
      <c r="N481" s="39"/>
      <c r="Q481" s="39"/>
    </row>
    <row r="482" spans="1:17" x14ac:dyDescent="0.3">
      <c r="A482" t="str">
        <f t="shared" si="7"/>
        <v>2012_3204</v>
      </c>
      <c r="B482" s="112">
        <v>481</v>
      </c>
      <c r="C482" s="113">
        <v>3204</v>
      </c>
      <c r="D482" s="113">
        <v>3204</v>
      </c>
      <c r="E482" s="113" t="s">
        <v>166</v>
      </c>
      <c r="F482" s="113">
        <v>2012</v>
      </c>
      <c r="G482" s="113">
        <v>0</v>
      </c>
      <c r="H482" s="113">
        <v>1</v>
      </c>
      <c r="I482" s="113">
        <v>8231429.7599999998</v>
      </c>
      <c r="J482" s="113">
        <v>366905</v>
      </c>
      <c r="K482" s="113">
        <v>0</v>
      </c>
      <c r="L482" s="113">
        <v>1113740.07</v>
      </c>
      <c r="M482" s="113">
        <v>0.14162</v>
      </c>
      <c r="N482" s="39"/>
      <c r="Q482" s="39"/>
    </row>
    <row r="483" spans="1:17" ht="27.6" x14ac:dyDescent="0.3">
      <c r="A483" t="str">
        <f t="shared" si="7"/>
        <v>2012_3231</v>
      </c>
      <c r="B483" s="112">
        <v>482</v>
      </c>
      <c r="C483" s="113">
        <v>3231</v>
      </c>
      <c r="D483" s="113">
        <v>3231</v>
      </c>
      <c r="E483" s="113" t="s">
        <v>167</v>
      </c>
      <c r="F483" s="113">
        <v>2012</v>
      </c>
      <c r="G483" s="113">
        <v>0</v>
      </c>
      <c r="H483" s="113">
        <v>1</v>
      </c>
      <c r="I483" s="113">
        <v>61544827.07</v>
      </c>
      <c r="J483" s="113">
        <v>2236244</v>
      </c>
      <c r="K483" s="113">
        <v>0</v>
      </c>
      <c r="L483" s="113">
        <v>5998131.7999999998</v>
      </c>
      <c r="M483" s="113">
        <v>0.10113</v>
      </c>
      <c r="N483" s="39"/>
      <c r="Q483" s="39"/>
    </row>
    <row r="484" spans="1:17" x14ac:dyDescent="0.3">
      <c r="A484" t="str">
        <f t="shared" si="7"/>
        <v>2012_3312</v>
      </c>
      <c r="B484" s="112">
        <v>483</v>
      </c>
      <c r="C484" s="113">
        <v>3312</v>
      </c>
      <c r="D484" s="113">
        <v>3312</v>
      </c>
      <c r="E484" s="113" t="s">
        <v>168</v>
      </c>
      <c r="F484" s="113">
        <v>2012</v>
      </c>
      <c r="G484" s="113">
        <v>0</v>
      </c>
      <c r="H484" s="113">
        <v>1</v>
      </c>
      <c r="I484" s="113">
        <v>20434100.559999999</v>
      </c>
      <c r="J484" s="113">
        <v>809064</v>
      </c>
      <c r="K484" s="113">
        <v>0</v>
      </c>
      <c r="L484" s="113">
        <v>3293392.44</v>
      </c>
      <c r="M484" s="113">
        <v>0.16782</v>
      </c>
      <c r="N484" s="39"/>
      <c r="Q484" s="39"/>
    </row>
    <row r="485" spans="1:17" x14ac:dyDescent="0.3">
      <c r="A485" t="str">
        <f t="shared" si="7"/>
        <v>2012_3330</v>
      </c>
      <c r="B485" s="112">
        <v>484</v>
      </c>
      <c r="C485" s="113">
        <v>3330</v>
      </c>
      <c r="D485" s="113">
        <v>3330</v>
      </c>
      <c r="E485" s="113" t="s">
        <v>169</v>
      </c>
      <c r="F485" s="113">
        <v>2012</v>
      </c>
      <c r="G485" s="113">
        <v>0</v>
      </c>
      <c r="H485" s="113">
        <v>1</v>
      </c>
      <c r="I485" s="113">
        <v>3933980.87</v>
      </c>
      <c r="J485" s="113">
        <v>118555</v>
      </c>
      <c r="K485" s="113">
        <v>0</v>
      </c>
      <c r="L485" s="113">
        <v>1015265.01</v>
      </c>
      <c r="M485" s="113">
        <v>0.26608999999999999</v>
      </c>
      <c r="N485" s="39"/>
      <c r="Q485" s="39"/>
    </row>
    <row r="486" spans="1:17" ht="27.6" x14ac:dyDescent="0.3">
      <c r="A486" t="str">
        <f t="shared" si="7"/>
        <v>2012_3348</v>
      </c>
      <c r="B486" s="112">
        <v>485</v>
      </c>
      <c r="C486" s="113">
        <v>3348</v>
      </c>
      <c r="D486" s="113">
        <v>3348</v>
      </c>
      <c r="E486" s="113" t="s">
        <v>170</v>
      </c>
      <c r="F486" s="113">
        <v>2012</v>
      </c>
      <c r="G486" s="113">
        <v>0</v>
      </c>
      <c r="H486" s="113">
        <v>1</v>
      </c>
      <c r="I486" s="113">
        <v>4900396.8600000003</v>
      </c>
      <c r="J486" s="113">
        <v>178796</v>
      </c>
      <c r="K486" s="113">
        <v>0</v>
      </c>
      <c r="L486" s="113">
        <v>692134.74</v>
      </c>
      <c r="M486" s="113">
        <v>0.14659</v>
      </c>
      <c r="N486" s="39"/>
      <c r="Q486" s="39"/>
    </row>
    <row r="487" spans="1:17" x14ac:dyDescent="0.3">
      <c r="A487" t="str">
        <f t="shared" si="7"/>
        <v>2012_3375</v>
      </c>
      <c r="B487" s="112">
        <v>486</v>
      </c>
      <c r="C487" s="113">
        <v>3375</v>
      </c>
      <c r="D487" s="113">
        <v>3375</v>
      </c>
      <c r="E487" s="113" t="s">
        <v>171</v>
      </c>
      <c r="F487" s="113">
        <v>2012</v>
      </c>
      <c r="G487" s="113">
        <v>0</v>
      </c>
      <c r="H487" s="113">
        <v>1</v>
      </c>
      <c r="I487" s="113">
        <v>18029975.41</v>
      </c>
      <c r="J487" s="113">
        <v>687382</v>
      </c>
      <c r="K487" s="113">
        <v>0</v>
      </c>
      <c r="L487" s="113">
        <v>1241186.48</v>
      </c>
      <c r="M487" s="113">
        <v>7.1569999999999995E-2</v>
      </c>
      <c r="N487" s="39"/>
      <c r="Q487" s="39"/>
    </row>
    <row r="488" spans="1:17" ht="27.6" x14ac:dyDescent="0.3">
      <c r="A488" t="str">
        <f t="shared" si="7"/>
        <v>2012_3420</v>
      </c>
      <c r="B488" s="112">
        <v>487</v>
      </c>
      <c r="C488" s="113">
        <v>3420</v>
      </c>
      <c r="D488" s="113">
        <v>3420</v>
      </c>
      <c r="E488" s="113" t="s">
        <v>172</v>
      </c>
      <c r="F488" s="113">
        <v>2012</v>
      </c>
      <c r="G488" s="113">
        <v>0</v>
      </c>
      <c r="H488" s="113">
        <v>1</v>
      </c>
      <c r="I488" s="113">
        <v>7183994.9400000004</v>
      </c>
      <c r="J488" s="113">
        <v>231800</v>
      </c>
      <c r="K488" s="113">
        <v>0</v>
      </c>
      <c r="L488" s="113">
        <v>2054297.4</v>
      </c>
      <c r="M488" s="113">
        <v>0.29548999999999997</v>
      </c>
      <c r="N488" s="39"/>
      <c r="Q488" s="39"/>
    </row>
    <row r="489" spans="1:17" x14ac:dyDescent="0.3">
      <c r="A489" t="str">
        <f t="shared" si="7"/>
        <v>2012_3465</v>
      </c>
      <c r="B489" s="112">
        <v>488</v>
      </c>
      <c r="C489" s="113">
        <v>3465</v>
      </c>
      <c r="D489" s="113">
        <v>3465</v>
      </c>
      <c r="E489" s="113" t="s">
        <v>173</v>
      </c>
      <c r="F489" s="113">
        <v>2012</v>
      </c>
      <c r="G489" s="113">
        <v>0</v>
      </c>
      <c r="H489" s="113">
        <v>1</v>
      </c>
      <c r="I489" s="113">
        <v>3917405.96</v>
      </c>
      <c r="J489" s="113">
        <v>133362</v>
      </c>
      <c r="K489" s="113">
        <v>0</v>
      </c>
      <c r="L489" s="113">
        <v>1158327.6599999999</v>
      </c>
      <c r="M489" s="113">
        <v>0.30610999999999999</v>
      </c>
      <c r="N489" s="39"/>
      <c r="Q489" s="39"/>
    </row>
    <row r="490" spans="1:17" ht="41.4" x14ac:dyDescent="0.3">
      <c r="A490" t="str">
        <f t="shared" si="7"/>
        <v>2012_3537</v>
      </c>
      <c r="B490" s="112">
        <v>489</v>
      </c>
      <c r="C490" s="113">
        <v>3537</v>
      </c>
      <c r="D490" s="113">
        <v>3537</v>
      </c>
      <c r="E490" s="113" t="s">
        <v>174</v>
      </c>
      <c r="F490" s="113">
        <v>2012</v>
      </c>
      <c r="G490" s="113">
        <v>0</v>
      </c>
      <c r="H490" s="113">
        <v>1</v>
      </c>
      <c r="I490" s="113">
        <v>3986189.46</v>
      </c>
      <c r="J490" s="113">
        <v>133784</v>
      </c>
      <c r="K490" s="113">
        <v>0</v>
      </c>
      <c r="L490" s="113">
        <v>888270.4</v>
      </c>
      <c r="M490" s="113">
        <v>0.23058000000000001</v>
      </c>
      <c r="N490" s="39"/>
      <c r="Q490" s="39"/>
    </row>
    <row r="491" spans="1:17" ht="27.6" x14ac:dyDescent="0.3">
      <c r="A491" t="str">
        <f t="shared" si="7"/>
        <v>2012_3555</v>
      </c>
      <c r="B491" s="112">
        <v>490</v>
      </c>
      <c r="C491" s="113">
        <v>3555</v>
      </c>
      <c r="D491" s="113">
        <v>3555</v>
      </c>
      <c r="E491" s="113" t="s">
        <v>175</v>
      </c>
      <c r="F491" s="113">
        <v>2012</v>
      </c>
      <c r="G491" s="113">
        <v>0</v>
      </c>
      <c r="H491" s="113">
        <v>1</v>
      </c>
      <c r="I491" s="113">
        <v>6236145.1600000001</v>
      </c>
      <c r="J491" s="113">
        <v>237875</v>
      </c>
      <c r="K491" s="113">
        <v>0</v>
      </c>
      <c r="L491" s="113">
        <v>28881.79</v>
      </c>
      <c r="M491" s="113">
        <v>4.8199999999999996E-3</v>
      </c>
      <c r="N491" s="39"/>
      <c r="Q491" s="39"/>
    </row>
    <row r="492" spans="1:17" x14ac:dyDescent="0.3">
      <c r="A492" t="str">
        <f t="shared" si="7"/>
        <v>2012_3600</v>
      </c>
      <c r="B492" s="112">
        <v>491</v>
      </c>
      <c r="C492" s="113">
        <v>3600</v>
      </c>
      <c r="D492" s="113">
        <v>3600</v>
      </c>
      <c r="E492" s="113" t="s">
        <v>177</v>
      </c>
      <c r="F492" s="113">
        <v>2012</v>
      </c>
      <c r="G492" s="113">
        <v>0</v>
      </c>
      <c r="H492" s="113">
        <v>1</v>
      </c>
      <c r="I492" s="113">
        <v>18611568.960000001</v>
      </c>
      <c r="J492" s="113">
        <v>826793</v>
      </c>
      <c r="K492" s="113">
        <v>0</v>
      </c>
      <c r="L492" s="113">
        <v>2838621.05</v>
      </c>
      <c r="M492" s="113">
        <v>0.15961</v>
      </c>
      <c r="N492" s="39"/>
      <c r="Q492" s="39"/>
    </row>
    <row r="493" spans="1:17" x14ac:dyDescent="0.3">
      <c r="A493" t="str">
        <f t="shared" si="7"/>
        <v>2012_3609</v>
      </c>
      <c r="B493" s="112">
        <v>492</v>
      </c>
      <c r="C493" s="113">
        <v>3609</v>
      </c>
      <c r="D493" s="113">
        <v>3609</v>
      </c>
      <c r="E493" s="113" t="s">
        <v>178</v>
      </c>
      <c r="F493" s="113">
        <v>2012</v>
      </c>
      <c r="G493" s="113">
        <v>0</v>
      </c>
      <c r="H493" s="113">
        <v>1</v>
      </c>
      <c r="I493" s="113">
        <v>4639094.2</v>
      </c>
      <c r="J493" s="113">
        <v>145017</v>
      </c>
      <c r="K493" s="113">
        <v>0</v>
      </c>
      <c r="L493" s="113">
        <v>1254744.6100000001</v>
      </c>
      <c r="M493" s="113">
        <v>0.2792</v>
      </c>
      <c r="N493" s="39"/>
      <c r="Q493" s="39"/>
    </row>
    <row r="494" spans="1:17" ht="27.6" x14ac:dyDescent="0.3">
      <c r="A494" t="str">
        <f t="shared" si="7"/>
        <v>2012_3645</v>
      </c>
      <c r="B494" s="112">
        <v>493</v>
      </c>
      <c r="C494" s="113">
        <v>3645</v>
      </c>
      <c r="D494" s="113">
        <v>3645</v>
      </c>
      <c r="E494" s="113" t="s">
        <v>179</v>
      </c>
      <c r="F494" s="113">
        <v>2012</v>
      </c>
      <c r="G494" s="113">
        <v>0</v>
      </c>
      <c r="H494" s="113">
        <v>1</v>
      </c>
      <c r="I494" s="113">
        <v>28908540.870000001</v>
      </c>
      <c r="J494" s="113">
        <v>985731</v>
      </c>
      <c r="K494" s="113">
        <v>0</v>
      </c>
      <c r="L494" s="113">
        <v>5329631.4400000004</v>
      </c>
      <c r="M494" s="113">
        <v>0.19087000000000001</v>
      </c>
      <c r="N494" s="39"/>
      <c r="Q494" s="39"/>
    </row>
    <row r="495" spans="1:17" x14ac:dyDescent="0.3">
      <c r="A495" t="str">
        <f t="shared" si="7"/>
        <v>2012_3715</v>
      </c>
      <c r="B495" s="112">
        <v>494</v>
      </c>
      <c r="C495" s="113">
        <v>3715</v>
      </c>
      <c r="D495" s="113">
        <v>3715</v>
      </c>
      <c r="E495" s="113" t="s">
        <v>181</v>
      </c>
      <c r="F495" s="113">
        <v>2012</v>
      </c>
      <c r="G495" s="113">
        <v>0</v>
      </c>
      <c r="H495" s="113">
        <v>1</v>
      </c>
      <c r="I495" s="113">
        <v>64661306.259999998</v>
      </c>
      <c r="J495" s="113">
        <v>2543681</v>
      </c>
      <c r="K495" s="113">
        <v>0</v>
      </c>
      <c r="L495" s="113">
        <v>10234147.5</v>
      </c>
      <c r="M495" s="113">
        <v>0.16475000000000001</v>
      </c>
      <c r="N495" s="39"/>
      <c r="Q495" s="39"/>
    </row>
    <row r="496" spans="1:17" x14ac:dyDescent="0.3">
      <c r="A496" t="str">
        <f t="shared" si="7"/>
        <v>2012_3744</v>
      </c>
      <c r="B496" s="112">
        <v>495</v>
      </c>
      <c r="C496" s="113">
        <v>3744</v>
      </c>
      <c r="D496" s="113">
        <v>3744</v>
      </c>
      <c r="E496" s="113" t="s">
        <v>182</v>
      </c>
      <c r="F496" s="113">
        <v>2012</v>
      </c>
      <c r="G496" s="113">
        <v>0</v>
      </c>
      <c r="H496" s="113">
        <v>1</v>
      </c>
      <c r="I496" s="113">
        <v>6574114.8200000003</v>
      </c>
      <c r="J496" s="113">
        <v>243885</v>
      </c>
      <c r="K496" s="113">
        <v>46268.58</v>
      </c>
      <c r="L496" s="113">
        <v>1643639.49</v>
      </c>
      <c r="M496" s="113">
        <v>0.26695999999999998</v>
      </c>
      <c r="N496" s="39"/>
      <c r="Q496" s="39"/>
    </row>
    <row r="497" spans="1:17" ht="41.4" x14ac:dyDescent="0.3">
      <c r="A497" t="str">
        <f t="shared" si="7"/>
        <v>2012_3798</v>
      </c>
      <c r="B497" s="112">
        <v>496</v>
      </c>
      <c r="C497" s="113">
        <v>3798</v>
      </c>
      <c r="D497" s="113">
        <v>3798</v>
      </c>
      <c r="E497" s="113" t="s">
        <v>183</v>
      </c>
      <c r="F497" s="113">
        <v>2012</v>
      </c>
      <c r="G497" s="113">
        <v>0</v>
      </c>
      <c r="H497" s="113">
        <v>1</v>
      </c>
      <c r="I497" s="113">
        <v>6728579.6100000003</v>
      </c>
      <c r="J497" s="113">
        <v>228599</v>
      </c>
      <c r="K497" s="113">
        <v>0</v>
      </c>
      <c r="L497" s="113">
        <v>1073720.8</v>
      </c>
      <c r="M497" s="113">
        <v>0.16519</v>
      </c>
      <c r="N497" s="39"/>
      <c r="Q497" s="39"/>
    </row>
    <row r="498" spans="1:17" ht="27.6" x14ac:dyDescent="0.3">
      <c r="A498" t="str">
        <f t="shared" si="7"/>
        <v>2012_3816</v>
      </c>
      <c r="B498" s="112">
        <v>497</v>
      </c>
      <c r="C498" s="113">
        <v>3816</v>
      </c>
      <c r="D498" s="113">
        <v>3816</v>
      </c>
      <c r="E498" s="113" t="s">
        <v>184</v>
      </c>
      <c r="F498" s="113">
        <v>2012</v>
      </c>
      <c r="G498" s="113">
        <v>0</v>
      </c>
      <c r="H498" s="113">
        <v>1</v>
      </c>
      <c r="I498" s="113">
        <v>4569336.49</v>
      </c>
      <c r="J498" s="113">
        <v>153617</v>
      </c>
      <c r="K498" s="113">
        <v>0</v>
      </c>
      <c r="L498" s="113">
        <v>849707.7</v>
      </c>
      <c r="M498" s="113">
        <v>0.19242999999999999</v>
      </c>
      <c r="N498" s="39"/>
      <c r="Q498" s="39"/>
    </row>
    <row r="499" spans="1:17" ht="41.4" x14ac:dyDescent="0.3">
      <c r="A499" t="str">
        <f t="shared" si="7"/>
        <v>2012_3841</v>
      </c>
      <c r="B499" s="112">
        <v>498</v>
      </c>
      <c r="C499" s="113">
        <v>3841</v>
      </c>
      <c r="D499" s="113">
        <v>3841</v>
      </c>
      <c r="E499" s="113" t="s">
        <v>185</v>
      </c>
      <c r="F499" s="113">
        <v>2012</v>
      </c>
      <c r="G499" s="113">
        <v>0</v>
      </c>
      <c r="H499" s="113">
        <v>1</v>
      </c>
      <c r="I499" s="113">
        <v>8702882.1500000004</v>
      </c>
      <c r="J499" s="113">
        <v>301360</v>
      </c>
      <c r="K499" s="113">
        <v>0</v>
      </c>
      <c r="L499" s="113">
        <v>2311541.11</v>
      </c>
      <c r="M499" s="113">
        <v>0.27512999999999999</v>
      </c>
      <c r="N499" s="39"/>
      <c r="Q499" s="39"/>
    </row>
    <row r="500" spans="1:17" ht="27.6" x14ac:dyDescent="0.3">
      <c r="A500" t="str">
        <f t="shared" si="7"/>
        <v>2012_3897</v>
      </c>
      <c r="B500" s="112">
        <v>499</v>
      </c>
      <c r="C500" s="113">
        <v>3897</v>
      </c>
      <c r="D500" s="113">
        <v>3897</v>
      </c>
      <c r="E500" s="113" t="s">
        <v>788</v>
      </c>
      <c r="F500" s="113">
        <v>2012</v>
      </c>
      <c r="G500" s="113">
        <v>0</v>
      </c>
      <c r="H500" s="113">
        <v>1</v>
      </c>
      <c r="I500" s="113">
        <v>1137981.71</v>
      </c>
      <c r="J500" s="113">
        <v>32655</v>
      </c>
      <c r="K500" s="113">
        <v>0</v>
      </c>
      <c r="L500" s="113">
        <v>268017.43</v>
      </c>
      <c r="M500" s="113">
        <v>0.24248</v>
      </c>
      <c r="N500" s="39"/>
      <c r="Q500" s="39"/>
    </row>
    <row r="501" spans="1:17" ht="27.6" x14ac:dyDescent="0.3">
      <c r="A501" t="str">
        <f t="shared" si="7"/>
        <v>2012_3906</v>
      </c>
      <c r="B501" s="112">
        <v>500</v>
      </c>
      <c r="C501" s="113">
        <v>3906</v>
      </c>
      <c r="D501" s="113">
        <v>3906</v>
      </c>
      <c r="E501" s="113" t="s">
        <v>187</v>
      </c>
      <c r="F501" s="113">
        <v>2012</v>
      </c>
      <c r="G501" s="113">
        <v>0</v>
      </c>
      <c r="H501" s="113">
        <v>1</v>
      </c>
      <c r="I501" s="113">
        <v>4773992.38</v>
      </c>
      <c r="J501" s="113">
        <v>164846</v>
      </c>
      <c r="K501" s="113">
        <v>0</v>
      </c>
      <c r="L501" s="113">
        <v>1010546.51</v>
      </c>
      <c r="M501" s="113">
        <v>0.21925</v>
      </c>
      <c r="N501" s="39"/>
      <c r="Q501" s="39"/>
    </row>
    <row r="502" spans="1:17" ht="27.6" x14ac:dyDescent="0.3">
      <c r="A502" t="str">
        <f t="shared" si="7"/>
        <v>2012_4419</v>
      </c>
      <c r="B502" s="112">
        <v>501</v>
      </c>
      <c r="C502" s="113">
        <v>4419</v>
      </c>
      <c r="D502" s="113">
        <v>4419</v>
      </c>
      <c r="E502" s="113" t="s">
        <v>789</v>
      </c>
      <c r="F502" s="113">
        <v>2012</v>
      </c>
      <c r="G502" s="113">
        <v>0</v>
      </c>
      <c r="H502" s="113">
        <v>1</v>
      </c>
      <c r="I502" s="113">
        <v>7930771.5300000003</v>
      </c>
      <c r="J502" s="113">
        <v>315818</v>
      </c>
      <c r="K502" s="113">
        <v>0</v>
      </c>
      <c r="L502" s="113">
        <v>516640.29</v>
      </c>
      <c r="M502" s="113">
        <v>6.7849999999999994E-2</v>
      </c>
      <c r="N502" s="39"/>
      <c r="Q502" s="39"/>
    </row>
    <row r="503" spans="1:17" x14ac:dyDescent="0.3">
      <c r="A503" t="str">
        <f t="shared" si="7"/>
        <v>2012_3942</v>
      </c>
      <c r="B503" s="112">
        <v>502</v>
      </c>
      <c r="C503" s="113">
        <v>3942</v>
      </c>
      <c r="D503" s="113">
        <v>3942</v>
      </c>
      <c r="E503" s="113" t="s">
        <v>188</v>
      </c>
      <c r="F503" s="113">
        <v>2012</v>
      </c>
      <c r="G503" s="113">
        <v>0</v>
      </c>
      <c r="H503" s="113">
        <v>1</v>
      </c>
      <c r="I503" s="113">
        <v>6138568.5199999996</v>
      </c>
      <c r="J503" s="113">
        <v>231651</v>
      </c>
      <c r="K503" s="113">
        <v>0</v>
      </c>
      <c r="L503" s="113">
        <v>767760.95</v>
      </c>
      <c r="M503" s="113">
        <v>0.12998000000000001</v>
      </c>
      <c r="N503" s="39"/>
      <c r="Q503" s="39"/>
    </row>
    <row r="504" spans="1:17" ht="55.2" x14ac:dyDescent="0.3">
      <c r="A504" t="str">
        <f t="shared" si="7"/>
        <v>2012_4023</v>
      </c>
      <c r="B504" s="112">
        <v>503</v>
      </c>
      <c r="C504" s="113">
        <v>4023</v>
      </c>
      <c r="D504" s="113">
        <v>4023</v>
      </c>
      <c r="E504" s="113" t="s">
        <v>790</v>
      </c>
      <c r="F504" s="113">
        <v>2012</v>
      </c>
      <c r="G504" s="113">
        <v>0</v>
      </c>
      <c r="H504" s="113">
        <v>1</v>
      </c>
      <c r="I504" s="113">
        <v>8861260.4399999995</v>
      </c>
      <c r="J504" s="113">
        <v>237865</v>
      </c>
      <c r="K504" s="113">
        <v>0</v>
      </c>
      <c r="L504" s="113">
        <v>2109288.2599999998</v>
      </c>
      <c r="M504" s="113">
        <v>0.24460000000000001</v>
      </c>
      <c r="N504" s="39"/>
      <c r="Q504" s="39"/>
    </row>
    <row r="505" spans="1:17" ht="55.2" x14ac:dyDescent="0.3">
      <c r="A505" t="str">
        <f t="shared" si="7"/>
        <v>2012_4033</v>
      </c>
      <c r="B505" s="112">
        <v>504</v>
      </c>
      <c r="C505" s="113">
        <v>4033</v>
      </c>
      <c r="D505" s="113">
        <v>4033</v>
      </c>
      <c r="E505" s="113" t="s">
        <v>368</v>
      </c>
      <c r="F505" s="113">
        <v>2012</v>
      </c>
      <c r="G505" s="113">
        <v>0</v>
      </c>
      <c r="H505" s="113">
        <v>2</v>
      </c>
      <c r="I505" s="113">
        <v>10006920.460000001</v>
      </c>
      <c r="J505" s="113">
        <v>287790</v>
      </c>
      <c r="K505" s="113">
        <v>0</v>
      </c>
      <c r="L505" s="113">
        <v>2246841.94</v>
      </c>
      <c r="M505" s="113">
        <v>0.23118</v>
      </c>
      <c r="N505" s="39"/>
      <c r="Q505" s="39"/>
    </row>
    <row r="506" spans="1:17" ht="27.6" x14ac:dyDescent="0.3">
      <c r="A506" t="str">
        <f t="shared" si="7"/>
        <v>2012_4041</v>
      </c>
      <c r="B506" s="112">
        <v>505</v>
      </c>
      <c r="C506" s="113">
        <v>4041</v>
      </c>
      <c r="D506" s="113">
        <v>4041</v>
      </c>
      <c r="E506" s="113" t="s">
        <v>191</v>
      </c>
      <c r="F506" s="113">
        <v>2012</v>
      </c>
      <c r="G506" s="113">
        <v>0</v>
      </c>
      <c r="H506" s="113">
        <v>1</v>
      </c>
      <c r="I506" s="113">
        <v>16305998.380000001</v>
      </c>
      <c r="J506" s="113">
        <v>565100</v>
      </c>
      <c r="K506" s="113">
        <v>0</v>
      </c>
      <c r="L506" s="113">
        <v>2422390.35</v>
      </c>
      <c r="M506" s="113">
        <v>0.15389</v>
      </c>
      <c r="N506" s="39"/>
      <c r="Q506" s="39"/>
    </row>
    <row r="507" spans="1:17" ht="41.4" x14ac:dyDescent="0.3">
      <c r="A507" t="str">
        <f t="shared" si="7"/>
        <v>2012_4043</v>
      </c>
      <c r="B507" s="112">
        <v>506</v>
      </c>
      <c r="C507" s="113">
        <v>4043</v>
      </c>
      <c r="D507" s="113">
        <v>4043</v>
      </c>
      <c r="E507" s="113" t="s">
        <v>192</v>
      </c>
      <c r="F507" s="113">
        <v>2012</v>
      </c>
      <c r="G507" s="113">
        <v>0</v>
      </c>
      <c r="H507" s="113">
        <v>1</v>
      </c>
      <c r="I507" s="113">
        <v>7635088.3300000001</v>
      </c>
      <c r="J507" s="113">
        <v>283325</v>
      </c>
      <c r="K507" s="113">
        <v>0</v>
      </c>
      <c r="L507" s="113">
        <v>1405009.15</v>
      </c>
      <c r="M507" s="113">
        <v>0.19111</v>
      </c>
      <c r="N507" s="39"/>
      <c r="Q507" s="39"/>
    </row>
    <row r="508" spans="1:17" ht="55.2" x14ac:dyDescent="0.3">
      <c r="A508" t="str">
        <f t="shared" si="7"/>
        <v>2012_4068</v>
      </c>
      <c r="B508" s="112">
        <v>507</v>
      </c>
      <c r="C508" s="113">
        <v>4068</v>
      </c>
      <c r="D508" s="113">
        <v>4068</v>
      </c>
      <c r="E508" s="113" t="s">
        <v>945</v>
      </c>
      <c r="F508" s="113">
        <v>2012</v>
      </c>
      <c r="G508" s="113">
        <v>0</v>
      </c>
      <c r="H508" s="113">
        <v>1</v>
      </c>
      <c r="I508" s="113">
        <v>4807806.01</v>
      </c>
      <c r="J508" s="113">
        <v>178437</v>
      </c>
      <c r="K508" s="113">
        <v>0</v>
      </c>
      <c r="L508" s="113">
        <v>491741.63</v>
      </c>
      <c r="M508" s="113">
        <v>0.10621999999999999</v>
      </c>
      <c r="N508" s="39"/>
      <c r="Q508" s="39"/>
    </row>
    <row r="509" spans="1:17" x14ac:dyDescent="0.3">
      <c r="A509" t="str">
        <f t="shared" si="7"/>
        <v>2012_4086</v>
      </c>
      <c r="B509" s="112">
        <v>508</v>
      </c>
      <c r="C509" s="113">
        <v>4086</v>
      </c>
      <c r="D509" s="113">
        <v>4086</v>
      </c>
      <c r="E509" s="113" t="s">
        <v>791</v>
      </c>
      <c r="F509" s="113">
        <v>2012</v>
      </c>
      <c r="G509" s="113">
        <v>0</v>
      </c>
      <c r="H509" s="113">
        <v>1</v>
      </c>
      <c r="I509" s="113">
        <v>21745286.010000002</v>
      </c>
      <c r="J509" s="113">
        <v>700723</v>
      </c>
      <c r="K509" s="113">
        <v>0</v>
      </c>
      <c r="L509" s="113">
        <v>354738.19</v>
      </c>
      <c r="M509" s="113">
        <v>1.686E-2</v>
      </c>
      <c r="N509" s="39"/>
      <c r="Q509" s="39"/>
    </row>
    <row r="510" spans="1:17" ht="27.6" x14ac:dyDescent="0.3">
      <c r="A510" t="str">
        <f t="shared" si="7"/>
        <v>2012_4104</v>
      </c>
      <c r="B510" s="112">
        <v>509</v>
      </c>
      <c r="C510" s="113">
        <v>4104</v>
      </c>
      <c r="D510" s="113">
        <v>4104</v>
      </c>
      <c r="E510" s="113" t="s">
        <v>194</v>
      </c>
      <c r="F510" s="113">
        <v>2012</v>
      </c>
      <c r="G510" s="113">
        <v>0</v>
      </c>
      <c r="H510" s="113">
        <v>1</v>
      </c>
      <c r="I510" s="113">
        <v>54687540.039999999</v>
      </c>
      <c r="J510" s="113">
        <v>2124025</v>
      </c>
      <c r="K510" s="113">
        <v>0</v>
      </c>
      <c r="L510" s="113">
        <v>3685951.26</v>
      </c>
      <c r="M510" s="113">
        <v>7.0120000000000002E-2</v>
      </c>
      <c r="N510" s="39"/>
      <c r="Q510" s="39"/>
    </row>
    <row r="511" spans="1:17" ht="41.4" x14ac:dyDescent="0.3">
      <c r="A511" t="str">
        <f t="shared" si="7"/>
        <v>2012_4122</v>
      </c>
      <c r="B511" s="112">
        <v>510</v>
      </c>
      <c r="C511" s="113">
        <v>4122</v>
      </c>
      <c r="D511" s="113">
        <v>4122</v>
      </c>
      <c r="E511" s="113" t="s">
        <v>195</v>
      </c>
      <c r="F511" s="113">
        <v>2012</v>
      </c>
      <c r="G511" s="113">
        <v>0</v>
      </c>
      <c r="H511" s="113">
        <v>1</v>
      </c>
      <c r="I511" s="113">
        <v>5826774.9100000001</v>
      </c>
      <c r="J511" s="113">
        <v>186330</v>
      </c>
      <c r="K511" s="113">
        <v>0</v>
      </c>
      <c r="L511" s="113">
        <v>1786583.77</v>
      </c>
      <c r="M511" s="113">
        <v>0.31674999999999998</v>
      </c>
      <c r="N511" s="39"/>
      <c r="Q511" s="39"/>
    </row>
    <row r="512" spans="1:17" ht="27.6" x14ac:dyDescent="0.3">
      <c r="A512" t="str">
        <f t="shared" si="7"/>
        <v>2012_4131</v>
      </c>
      <c r="B512" s="112">
        <v>511</v>
      </c>
      <c r="C512" s="113">
        <v>4131</v>
      </c>
      <c r="D512" s="113">
        <v>4131</v>
      </c>
      <c r="E512" s="113" t="s">
        <v>196</v>
      </c>
      <c r="F512" s="113">
        <v>2012</v>
      </c>
      <c r="G512" s="113">
        <v>0</v>
      </c>
      <c r="H512" s="113">
        <v>1</v>
      </c>
      <c r="I512" s="113">
        <v>40520865.009999998</v>
      </c>
      <c r="J512" s="113">
        <v>1665747</v>
      </c>
      <c r="K512" s="113">
        <v>2750000</v>
      </c>
      <c r="L512" s="113">
        <v>5569923.3399999999</v>
      </c>
      <c r="M512" s="113">
        <v>0.21412999999999999</v>
      </c>
      <c r="N512" s="39"/>
      <c r="Q512" s="39"/>
    </row>
    <row r="513" spans="1:17" ht="27.6" x14ac:dyDescent="0.3">
      <c r="A513" t="str">
        <f t="shared" si="7"/>
        <v>2012_4203</v>
      </c>
      <c r="B513" s="112">
        <v>512</v>
      </c>
      <c r="C513" s="113">
        <v>4203</v>
      </c>
      <c r="D513" s="113">
        <v>4203</v>
      </c>
      <c r="E513" s="113" t="s">
        <v>198</v>
      </c>
      <c r="F513" s="113">
        <v>2012</v>
      </c>
      <c r="G513" s="113">
        <v>0</v>
      </c>
      <c r="H513" s="113">
        <v>1</v>
      </c>
      <c r="I513" s="113">
        <v>7986264.7400000002</v>
      </c>
      <c r="J513" s="113">
        <v>314925</v>
      </c>
      <c r="K513" s="113">
        <v>0</v>
      </c>
      <c r="L513" s="113">
        <v>1283472.97</v>
      </c>
      <c r="M513" s="113">
        <v>0.16730999999999999</v>
      </c>
      <c r="N513" s="39"/>
      <c r="Q513" s="39"/>
    </row>
    <row r="514" spans="1:17" ht="27.6" x14ac:dyDescent="0.3">
      <c r="A514" t="str">
        <f t="shared" si="7"/>
        <v>2012_4212</v>
      </c>
      <c r="B514" s="112">
        <v>513</v>
      </c>
      <c r="C514" s="113">
        <v>4212</v>
      </c>
      <c r="D514" s="113">
        <v>4212</v>
      </c>
      <c r="E514" s="113" t="s">
        <v>199</v>
      </c>
      <c r="F514" s="113">
        <v>2012</v>
      </c>
      <c r="G514" s="113">
        <v>0</v>
      </c>
      <c r="H514" s="113">
        <v>1</v>
      </c>
      <c r="I514" s="113">
        <v>3262957.7</v>
      </c>
      <c r="J514" s="113">
        <v>123248</v>
      </c>
      <c r="K514" s="113">
        <v>0</v>
      </c>
      <c r="L514" s="113">
        <v>521651.6</v>
      </c>
      <c r="M514" s="113">
        <v>0.16614999999999999</v>
      </c>
      <c r="N514" s="39"/>
      <c r="Q514" s="39"/>
    </row>
    <row r="515" spans="1:17" ht="27.6" x14ac:dyDescent="0.3">
      <c r="A515" t="str">
        <f t="shared" ref="A515:A578" si="8">CONCATENATE(F515,"_",D515)</f>
        <v>2012_4271</v>
      </c>
      <c r="B515" s="112">
        <v>514</v>
      </c>
      <c r="C515" s="113">
        <v>4271</v>
      </c>
      <c r="D515" s="113">
        <v>4271</v>
      </c>
      <c r="E515" s="113" t="s">
        <v>201</v>
      </c>
      <c r="F515" s="113">
        <v>2012</v>
      </c>
      <c r="G515" s="113">
        <v>0</v>
      </c>
      <c r="H515" s="113">
        <v>1</v>
      </c>
      <c r="I515" s="113">
        <v>13613589.439999999</v>
      </c>
      <c r="J515" s="113">
        <v>457982</v>
      </c>
      <c r="K515" s="113">
        <v>0</v>
      </c>
      <c r="L515" s="113">
        <v>3742647.97</v>
      </c>
      <c r="M515" s="113">
        <v>0.28449000000000002</v>
      </c>
      <c r="N515" s="39"/>
      <c r="Q515" s="39"/>
    </row>
    <row r="516" spans="1:17" x14ac:dyDescent="0.3">
      <c r="A516" t="str">
        <f t="shared" si="8"/>
        <v>2012_4269</v>
      </c>
      <c r="B516" s="112">
        <v>515</v>
      </c>
      <c r="C516" s="113">
        <v>4269</v>
      </c>
      <c r="D516" s="113">
        <v>4269</v>
      </c>
      <c r="E516" s="113" t="s">
        <v>200</v>
      </c>
      <c r="F516" s="113">
        <v>2012</v>
      </c>
      <c r="G516" s="113">
        <v>0</v>
      </c>
      <c r="H516" s="113">
        <v>1</v>
      </c>
      <c r="I516" s="113">
        <v>6268842.3099999996</v>
      </c>
      <c r="J516" s="113">
        <v>212382</v>
      </c>
      <c r="K516" s="113">
        <v>0</v>
      </c>
      <c r="L516" s="113">
        <v>2101409.4300000002</v>
      </c>
      <c r="M516" s="113">
        <v>0.34697</v>
      </c>
      <c r="N516" s="39"/>
      <c r="Q516" s="39"/>
    </row>
    <row r="517" spans="1:17" ht="27.6" x14ac:dyDescent="0.3">
      <c r="A517" t="str">
        <f t="shared" si="8"/>
        <v>2012_4356</v>
      </c>
      <c r="B517" s="112">
        <v>516</v>
      </c>
      <c r="C517" s="113">
        <v>4356</v>
      </c>
      <c r="D517" s="113">
        <v>4356</v>
      </c>
      <c r="E517" s="113" t="s">
        <v>202</v>
      </c>
      <c r="F517" s="113">
        <v>2012</v>
      </c>
      <c r="G517" s="113">
        <v>0</v>
      </c>
      <c r="H517" s="113">
        <v>1</v>
      </c>
      <c r="I517" s="113">
        <v>8698341.7100000009</v>
      </c>
      <c r="J517" s="113">
        <v>332204</v>
      </c>
      <c r="K517" s="113">
        <v>0</v>
      </c>
      <c r="L517" s="113">
        <v>342096.96</v>
      </c>
      <c r="M517" s="113">
        <v>4.0890000000000003E-2</v>
      </c>
      <c r="N517" s="39"/>
      <c r="Q517" s="39"/>
    </row>
    <row r="518" spans="1:17" ht="41.4" x14ac:dyDescent="0.3">
      <c r="A518" t="str">
        <f t="shared" si="8"/>
        <v>2012_4149</v>
      </c>
      <c r="B518" s="112">
        <v>517</v>
      </c>
      <c r="C518" s="113">
        <v>4149</v>
      </c>
      <c r="D518" s="113">
        <v>4149</v>
      </c>
      <c r="E518" s="113" t="s">
        <v>792</v>
      </c>
      <c r="F518" s="113">
        <v>2012</v>
      </c>
      <c r="G518" s="113">
        <v>0</v>
      </c>
      <c r="H518" s="113">
        <v>1</v>
      </c>
      <c r="I518" s="113">
        <v>13886345.01</v>
      </c>
      <c r="J518" s="113">
        <v>557266</v>
      </c>
      <c r="K518" s="113">
        <v>0</v>
      </c>
      <c r="L518" s="113">
        <v>2288580.6800000002</v>
      </c>
      <c r="M518" s="113">
        <v>0.17169999999999999</v>
      </c>
      <c r="N518" s="39"/>
      <c r="Q518" s="39"/>
    </row>
    <row r="519" spans="1:17" ht="27.6" x14ac:dyDescent="0.3">
      <c r="A519" t="str">
        <f t="shared" si="8"/>
        <v>2012_4437</v>
      </c>
      <c r="B519" s="112">
        <v>518</v>
      </c>
      <c r="C519" s="113">
        <v>4437</v>
      </c>
      <c r="D519" s="113">
        <v>4437</v>
      </c>
      <c r="E519" s="113" t="s">
        <v>204</v>
      </c>
      <c r="F519" s="113">
        <v>2012</v>
      </c>
      <c r="G519" s="113">
        <v>0</v>
      </c>
      <c r="H519" s="113">
        <v>1</v>
      </c>
      <c r="I519" s="113">
        <v>5316725.6900000004</v>
      </c>
      <c r="J519" s="113">
        <v>208432</v>
      </c>
      <c r="K519" s="113">
        <v>0</v>
      </c>
      <c r="L519" s="113">
        <v>1221070.69</v>
      </c>
      <c r="M519" s="113">
        <v>0.23904</v>
      </c>
      <c r="N519" s="39"/>
      <c r="Q519" s="39"/>
    </row>
    <row r="520" spans="1:17" ht="27.6" x14ac:dyDescent="0.3">
      <c r="A520" t="str">
        <f t="shared" si="8"/>
        <v>2012_4446</v>
      </c>
      <c r="B520" s="112">
        <v>519</v>
      </c>
      <c r="C520" s="113">
        <v>4446</v>
      </c>
      <c r="D520" s="113">
        <v>4446</v>
      </c>
      <c r="E520" s="113" t="s">
        <v>205</v>
      </c>
      <c r="F520" s="113">
        <v>2012</v>
      </c>
      <c r="G520" s="113">
        <v>0</v>
      </c>
      <c r="H520" s="113">
        <v>1</v>
      </c>
      <c r="I520" s="113">
        <v>10538383.41</v>
      </c>
      <c r="J520" s="113">
        <v>381001</v>
      </c>
      <c r="K520" s="113">
        <v>0</v>
      </c>
      <c r="L520" s="113">
        <v>70070.87</v>
      </c>
      <c r="M520" s="113">
        <v>6.8999999999999999E-3</v>
      </c>
      <c r="N520" s="39"/>
      <c r="Q520" s="39"/>
    </row>
    <row r="521" spans="1:17" x14ac:dyDescent="0.3">
      <c r="A521" t="str">
        <f t="shared" si="8"/>
        <v>2012_4491</v>
      </c>
      <c r="B521" s="112">
        <v>520</v>
      </c>
      <c r="C521" s="113">
        <v>4491</v>
      </c>
      <c r="D521" s="113">
        <v>4491</v>
      </c>
      <c r="E521" s="113" t="s">
        <v>206</v>
      </c>
      <c r="F521" s="113">
        <v>2012</v>
      </c>
      <c r="G521" s="113">
        <v>0</v>
      </c>
      <c r="H521" s="113">
        <v>1</v>
      </c>
      <c r="I521" s="113">
        <v>4034139.21</v>
      </c>
      <c r="J521" s="113">
        <v>126933</v>
      </c>
      <c r="K521" s="113">
        <v>0</v>
      </c>
      <c r="L521" s="113">
        <v>594085.27</v>
      </c>
      <c r="M521" s="113">
        <v>0.15204999999999999</v>
      </c>
      <c r="N521" s="39"/>
      <c r="Q521" s="39"/>
    </row>
    <row r="522" spans="1:17" ht="27.6" x14ac:dyDescent="0.3">
      <c r="A522" t="str">
        <f t="shared" si="8"/>
        <v>2012_4505</v>
      </c>
      <c r="B522" s="112">
        <v>521</v>
      </c>
      <c r="C522" s="113">
        <v>4505</v>
      </c>
      <c r="D522" s="113">
        <v>4505</v>
      </c>
      <c r="E522" s="113" t="s">
        <v>207</v>
      </c>
      <c r="F522" s="113">
        <v>2012</v>
      </c>
      <c r="G522" s="113">
        <v>0</v>
      </c>
      <c r="H522" s="113">
        <v>1</v>
      </c>
      <c r="I522" s="113">
        <v>3085034.49</v>
      </c>
      <c r="J522" s="113">
        <v>99873</v>
      </c>
      <c r="K522" s="113">
        <v>0</v>
      </c>
      <c r="L522" s="113">
        <v>569823.5</v>
      </c>
      <c r="M522" s="113">
        <v>0.19089</v>
      </c>
      <c r="N522" s="39"/>
      <c r="Q522" s="39"/>
    </row>
    <row r="523" spans="1:17" ht="27.6" x14ac:dyDescent="0.3">
      <c r="A523" t="str">
        <f t="shared" si="8"/>
        <v>2012_4509</v>
      </c>
      <c r="B523" s="112">
        <v>522</v>
      </c>
      <c r="C523" s="113">
        <v>4509</v>
      </c>
      <c r="D523" s="113">
        <v>4509</v>
      </c>
      <c r="E523" s="113" t="s">
        <v>208</v>
      </c>
      <c r="F523" s="113">
        <v>2012</v>
      </c>
      <c r="G523" s="113">
        <v>0</v>
      </c>
      <c r="H523" s="113">
        <v>1</v>
      </c>
      <c r="I523" s="113">
        <v>2641474.7799999998</v>
      </c>
      <c r="J523" s="113">
        <v>80894</v>
      </c>
      <c r="K523" s="113">
        <v>0</v>
      </c>
      <c r="L523" s="113">
        <v>114647.58</v>
      </c>
      <c r="M523" s="113">
        <v>4.4769999999999997E-2</v>
      </c>
      <c r="N523" s="39"/>
      <c r="Q523" s="39"/>
    </row>
    <row r="524" spans="1:17" ht="27.6" x14ac:dyDescent="0.3">
      <c r="A524" t="str">
        <f t="shared" si="8"/>
        <v>2012_4518</v>
      </c>
      <c r="B524" s="112">
        <v>523</v>
      </c>
      <c r="C524" s="113">
        <v>4518</v>
      </c>
      <c r="D524" s="113">
        <v>4518</v>
      </c>
      <c r="E524" s="113" t="s">
        <v>209</v>
      </c>
      <c r="F524" s="113">
        <v>2012</v>
      </c>
      <c r="G524" s="113">
        <v>0</v>
      </c>
      <c r="H524" s="113">
        <v>1</v>
      </c>
      <c r="I524" s="113">
        <v>2440659.71</v>
      </c>
      <c r="J524" s="113">
        <v>77265</v>
      </c>
      <c r="K524" s="113">
        <v>0</v>
      </c>
      <c r="L524" s="113">
        <v>160718.21</v>
      </c>
      <c r="M524" s="113">
        <v>6.8000000000000005E-2</v>
      </c>
      <c r="N524" s="39"/>
      <c r="Q524" s="39"/>
    </row>
    <row r="525" spans="1:17" ht="27.6" x14ac:dyDescent="0.3">
      <c r="A525" t="str">
        <f t="shared" si="8"/>
        <v>2012_4527</v>
      </c>
      <c r="B525" s="112">
        <v>524</v>
      </c>
      <c r="C525" s="113">
        <v>4527</v>
      </c>
      <c r="D525" s="113">
        <v>4527</v>
      </c>
      <c r="E525" s="113" t="s">
        <v>210</v>
      </c>
      <c r="F525" s="113">
        <v>2012</v>
      </c>
      <c r="G525" s="113">
        <v>0</v>
      </c>
      <c r="H525" s="113">
        <v>1</v>
      </c>
      <c r="I525" s="113">
        <v>7348693.6399999997</v>
      </c>
      <c r="J525" s="113">
        <v>233293</v>
      </c>
      <c r="K525" s="113">
        <v>0</v>
      </c>
      <c r="L525" s="113">
        <v>822681.16</v>
      </c>
      <c r="M525" s="113">
        <v>0.11562</v>
      </c>
      <c r="N525" s="39"/>
      <c r="Q525" s="39"/>
    </row>
    <row r="526" spans="1:17" ht="27.6" x14ac:dyDescent="0.3">
      <c r="A526" t="str">
        <f t="shared" si="8"/>
        <v>2012_4536</v>
      </c>
      <c r="B526" s="112">
        <v>525</v>
      </c>
      <c r="C526" s="113">
        <v>4536</v>
      </c>
      <c r="D526" s="113">
        <v>4536</v>
      </c>
      <c r="E526" s="113" t="s">
        <v>211</v>
      </c>
      <c r="F526" s="113">
        <v>2012</v>
      </c>
      <c r="G526" s="113">
        <v>0</v>
      </c>
      <c r="H526" s="113">
        <v>1</v>
      </c>
      <c r="I526" s="113">
        <v>20683816.190000001</v>
      </c>
      <c r="J526" s="113">
        <v>771909</v>
      </c>
      <c r="K526" s="113">
        <v>95135.6</v>
      </c>
      <c r="L526" s="113">
        <v>1880937.95</v>
      </c>
      <c r="M526" s="113">
        <v>9.9239999999999995E-2</v>
      </c>
      <c r="N526" s="39"/>
      <c r="Q526" s="39"/>
    </row>
    <row r="527" spans="1:17" ht="27.6" x14ac:dyDescent="0.3">
      <c r="A527" t="str">
        <f t="shared" si="8"/>
        <v>2012_4554</v>
      </c>
      <c r="B527" s="112">
        <v>526</v>
      </c>
      <c r="C527" s="113">
        <v>4554</v>
      </c>
      <c r="D527" s="113">
        <v>4554</v>
      </c>
      <c r="E527" s="113" t="s">
        <v>212</v>
      </c>
      <c r="F527" s="113">
        <v>2012</v>
      </c>
      <c r="G527" s="113">
        <v>0</v>
      </c>
      <c r="H527" s="113">
        <v>1</v>
      </c>
      <c r="I527" s="113">
        <v>11559347.66</v>
      </c>
      <c r="J527" s="113">
        <v>389218</v>
      </c>
      <c r="K527" s="113">
        <v>0</v>
      </c>
      <c r="L527" s="113">
        <v>1934136.3</v>
      </c>
      <c r="M527" s="113">
        <v>0.17315</v>
      </c>
      <c r="N527" s="39"/>
      <c r="Q527" s="39"/>
    </row>
    <row r="528" spans="1:17" x14ac:dyDescent="0.3">
      <c r="A528" t="str">
        <f t="shared" si="8"/>
        <v>2012_4572</v>
      </c>
      <c r="B528" s="112">
        <v>527</v>
      </c>
      <c r="C528" s="113">
        <v>4572</v>
      </c>
      <c r="D528" s="113">
        <v>4572</v>
      </c>
      <c r="E528" s="113" t="s">
        <v>213</v>
      </c>
      <c r="F528" s="113">
        <v>2012</v>
      </c>
      <c r="G528" s="113">
        <v>0</v>
      </c>
      <c r="H528" s="113">
        <v>1</v>
      </c>
      <c r="I528" s="113">
        <v>3370894.34</v>
      </c>
      <c r="J528" s="113">
        <v>107445</v>
      </c>
      <c r="K528" s="113">
        <v>0</v>
      </c>
      <c r="L528" s="113">
        <v>1030783.3</v>
      </c>
      <c r="M528" s="113">
        <v>0.31585999999999997</v>
      </c>
      <c r="N528" s="39"/>
      <c r="Q528" s="39"/>
    </row>
    <row r="529" spans="1:17" ht="27.6" x14ac:dyDescent="0.3">
      <c r="A529" t="str">
        <f t="shared" si="8"/>
        <v>2012_4581</v>
      </c>
      <c r="B529" s="112">
        <v>528</v>
      </c>
      <c r="C529" s="113">
        <v>4581</v>
      </c>
      <c r="D529" s="113">
        <v>4581</v>
      </c>
      <c r="E529" s="113" t="s">
        <v>214</v>
      </c>
      <c r="F529" s="113">
        <v>2012</v>
      </c>
      <c r="G529" s="113">
        <v>0</v>
      </c>
      <c r="H529" s="113">
        <v>1</v>
      </c>
      <c r="I529" s="113">
        <v>51455057.210000001</v>
      </c>
      <c r="J529" s="113">
        <v>1998046</v>
      </c>
      <c r="K529" s="113">
        <v>0</v>
      </c>
      <c r="L529" s="113">
        <v>3204864.08</v>
      </c>
      <c r="M529" s="113">
        <v>6.4799999999999996E-2</v>
      </c>
      <c r="N529" s="39"/>
      <c r="Q529" s="39"/>
    </row>
    <row r="530" spans="1:17" ht="41.4" x14ac:dyDescent="0.3">
      <c r="A530" t="str">
        <f t="shared" si="8"/>
        <v>2012_4599</v>
      </c>
      <c r="B530" s="112">
        <v>529</v>
      </c>
      <c r="C530" s="113">
        <v>4599</v>
      </c>
      <c r="D530" s="113">
        <v>4599</v>
      </c>
      <c r="E530" s="113" t="s">
        <v>215</v>
      </c>
      <c r="F530" s="113">
        <v>2012</v>
      </c>
      <c r="G530" s="113">
        <v>0</v>
      </c>
      <c r="H530" s="113">
        <v>1</v>
      </c>
      <c r="I530" s="113">
        <v>6653062.8399999999</v>
      </c>
      <c r="J530" s="113">
        <v>262337</v>
      </c>
      <c r="K530" s="113">
        <v>0</v>
      </c>
      <c r="L530" s="113">
        <v>1062053.96</v>
      </c>
      <c r="M530" s="113">
        <v>0.16619</v>
      </c>
      <c r="N530" s="39"/>
      <c r="Q530" s="39"/>
    </row>
    <row r="531" spans="1:17" x14ac:dyDescent="0.3">
      <c r="A531" t="str">
        <f t="shared" si="8"/>
        <v>2012_4617</v>
      </c>
      <c r="B531" s="112">
        <v>530</v>
      </c>
      <c r="C531" s="113">
        <v>4617</v>
      </c>
      <c r="D531" s="113">
        <v>4617</v>
      </c>
      <c r="E531" s="113" t="s">
        <v>216</v>
      </c>
      <c r="F531" s="113">
        <v>2012</v>
      </c>
      <c r="G531" s="113">
        <v>0</v>
      </c>
      <c r="H531" s="113">
        <v>1</v>
      </c>
      <c r="I531" s="113">
        <v>14589333.880000001</v>
      </c>
      <c r="J531" s="113">
        <v>508759</v>
      </c>
      <c r="K531" s="113">
        <v>102279.91</v>
      </c>
      <c r="L531" s="113">
        <v>1659617.39</v>
      </c>
      <c r="M531" s="113">
        <v>0.12512999999999999</v>
      </c>
      <c r="N531" s="39"/>
      <c r="Q531" s="39"/>
    </row>
    <row r="532" spans="1:17" ht="41.4" x14ac:dyDescent="0.3">
      <c r="A532" t="str">
        <f t="shared" si="8"/>
        <v>2012_4662</v>
      </c>
      <c r="B532" s="112">
        <v>531</v>
      </c>
      <c r="C532" s="113">
        <v>4662</v>
      </c>
      <c r="D532" s="113">
        <v>4662</v>
      </c>
      <c r="E532" s="113" t="s">
        <v>218</v>
      </c>
      <c r="F532" s="113">
        <v>2012</v>
      </c>
      <c r="G532" s="113">
        <v>0</v>
      </c>
      <c r="H532" s="113">
        <v>1</v>
      </c>
      <c r="I532" s="113">
        <v>10127267.24</v>
      </c>
      <c r="J532" s="113">
        <v>410210</v>
      </c>
      <c r="K532" s="113">
        <v>7121.94</v>
      </c>
      <c r="L532" s="113">
        <v>391729.41</v>
      </c>
      <c r="M532" s="113">
        <v>4.1050000000000003E-2</v>
      </c>
      <c r="N532" s="39"/>
      <c r="Q532" s="39"/>
    </row>
    <row r="533" spans="1:17" ht="27.6" x14ac:dyDescent="0.3">
      <c r="A533" t="str">
        <f t="shared" si="8"/>
        <v>2012_4689</v>
      </c>
      <c r="B533" s="112">
        <v>532</v>
      </c>
      <c r="C533" s="113">
        <v>4689</v>
      </c>
      <c r="D533" s="113">
        <v>4689</v>
      </c>
      <c r="E533" s="113" t="s">
        <v>219</v>
      </c>
      <c r="F533" s="113">
        <v>2012</v>
      </c>
      <c r="G533" s="113">
        <v>0</v>
      </c>
      <c r="H533" s="113">
        <v>1</v>
      </c>
      <c r="I533" s="113">
        <v>5906531.6900000004</v>
      </c>
      <c r="J533" s="113">
        <v>202238</v>
      </c>
      <c r="K533" s="113">
        <v>0</v>
      </c>
      <c r="L533" s="113">
        <v>611257.64</v>
      </c>
      <c r="M533" s="113">
        <v>0.10716000000000001</v>
      </c>
      <c r="N533" s="39"/>
      <c r="Q533" s="39"/>
    </row>
    <row r="534" spans="1:17" ht="27.6" x14ac:dyDescent="0.3">
      <c r="A534" t="str">
        <f t="shared" si="8"/>
        <v>2012_4644</v>
      </c>
      <c r="B534" s="112">
        <v>533</v>
      </c>
      <c r="C534" s="113">
        <v>4644</v>
      </c>
      <c r="D534" s="113">
        <v>4644</v>
      </c>
      <c r="E534" s="113" t="s">
        <v>217</v>
      </c>
      <c r="F534" s="113">
        <v>2012</v>
      </c>
      <c r="G534" s="113">
        <v>0</v>
      </c>
      <c r="H534" s="113">
        <v>1</v>
      </c>
      <c r="I534" s="113">
        <v>4768756.67</v>
      </c>
      <c r="J534" s="113">
        <v>172010</v>
      </c>
      <c r="K534" s="113">
        <v>0</v>
      </c>
      <c r="L534" s="113">
        <v>909208.3</v>
      </c>
      <c r="M534" s="113">
        <v>0.19778999999999999</v>
      </c>
      <c r="N534" s="39"/>
      <c r="Q534" s="39"/>
    </row>
    <row r="535" spans="1:17" x14ac:dyDescent="0.3">
      <c r="A535" t="str">
        <f t="shared" si="8"/>
        <v>2012_4725</v>
      </c>
      <c r="B535" s="112">
        <v>534</v>
      </c>
      <c r="C535" s="113">
        <v>4725</v>
      </c>
      <c r="D535" s="113">
        <v>4725</v>
      </c>
      <c r="E535" s="113" t="s">
        <v>220</v>
      </c>
      <c r="F535" s="113">
        <v>2012</v>
      </c>
      <c r="G535" s="113">
        <v>0</v>
      </c>
      <c r="H535" s="113">
        <v>1</v>
      </c>
      <c r="I535" s="113">
        <v>29248499.530000001</v>
      </c>
      <c r="J535" s="113">
        <v>1116069</v>
      </c>
      <c r="K535" s="113">
        <v>0</v>
      </c>
      <c r="L535" s="113">
        <v>2867922.65</v>
      </c>
      <c r="M535" s="113">
        <v>0.10194</v>
      </c>
      <c r="N535" s="39"/>
      <c r="Q535" s="39"/>
    </row>
    <row r="536" spans="1:17" ht="27.6" x14ac:dyDescent="0.3">
      <c r="A536" t="str">
        <f t="shared" si="8"/>
        <v>2012_2673</v>
      </c>
      <c r="B536" s="112">
        <v>535</v>
      </c>
      <c r="C536" s="113">
        <v>2673</v>
      </c>
      <c r="D536" s="113">
        <v>2673</v>
      </c>
      <c r="E536" s="113" t="s">
        <v>141</v>
      </c>
      <c r="F536" s="113">
        <v>2012</v>
      </c>
      <c r="G536" s="113">
        <v>0</v>
      </c>
      <c r="H536" s="113">
        <v>1</v>
      </c>
      <c r="I536" s="113">
        <v>7595065.1399999997</v>
      </c>
      <c r="J536" s="113">
        <v>251017</v>
      </c>
      <c r="K536" s="113">
        <v>0</v>
      </c>
      <c r="L536" s="113">
        <v>184159.14</v>
      </c>
      <c r="M536" s="113">
        <v>2.5080000000000002E-2</v>
      </c>
      <c r="N536" s="39"/>
      <c r="Q536" s="39"/>
    </row>
    <row r="537" spans="1:17" ht="27.6" x14ac:dyDescent="0.3">
      <c r="A537" t="str">
        <f t="shared" si="8"/>
        <v>2012_153</v>
      </c>
      <c r="B537" s="112">
        <v>536</v>
      </c>
      <c r="C537" s="113">
        <v>153</v>
      </c>
      <c r="D537" s="113">
        <v>153</v>
      </c>
      <c r="E537" s="113" t="s">
        <v>41</v>
      </c>
      <c r="F537" s="113">
        <v>2012</v>
      </c>
      <c r="G537" s="113">
        <v>0</v>
      </c>
      <c r="H537" s="113">
        <v>1</v>
      </c>
      <c r="I537" s="113">
        <v>7385389.4800000004</v>
      </c>
      <c r="J537" s="113">
        <v>231657</v>
      </c>
      <c r="K537" s="113">
        <v>0</v>
      </c>
      <c r="L537" s="113">
        <v>472968.79</v>
      </c>
      <c r="M537" s="113">
        <v>6.6110000000000002E-2</v>
      </c>
      <c r="N537" s="39"/>
      <c r="Q537" s="39"/>
    </row>
    <row r="538" spans="1:17" ht="27.6" x14ac:dyDescent="0.3">
      <c r="A538" t="str">
        <f t="shared" si="8"/>
        <v>2012_3691</v>
      </c>
      <c r="B538" s="112">
        <v>537</v>
      </c>
      <c r="C538" s="113">
        <v>3691</v>
      </c>
      <c r="D538" s="113">
        <v>3691</v>
      </c>
      <c r="E538" s="113" t="s">
        <v>180</v>
      </c>
      <c r="F538" s="113">
        <v>2012</v>
      </c>
      <c r="G538" s="113">
        <v>0</v>
      </c>
      <c r="H538" s="113">
        <v>1</v>
      </c>
      <c r="I538" s="113">
        <v>9276446.7200000007</v>
      </c>
      <c r="J538" s="113">
        <v>344996</v>
      </c>
      <c r="K538" s="113">
        <v>825.93</v>
      </c>
      <c r="L538" s="113">
        <v>1961345.18</v>
      </c>
      <c r="M538" s="113">
        <v>0.21969</v>
      </c>
      <c r="N538" s="39"/>
      <c r="Q538" s="39"/>
    </row>
    <row r="539" spans="1:17" ht="41.4" x14ac:dyDescent="0.3">
      <c r="A539" t="str">
        <f t="shared" si="8"/>
        <v>2012_4774</v>
      </c>
      <c r="B539" s="112">
        <v>538</v>
      </c>
      <c r="C539" s="113">
        <v>4774</v>
      </c>
      <c r="D539" s="113">
        <v>4774</v>
      </c>
      <c r="E539" s="113" t="s">
        <v>817</v>
      </c>
      <c r="F539" s="113">
        <v>2012</v>
      </c>
      <c r="G539" s="113">
        <v>0</v>
      </c>
      <c r="H539" s="113">
        <v>2</v>
      </c>
      <c r="I539" s="113">
        <v>13696118.59</v>
      </c>
      <c r="J539" s="113">
        <v>519325</v>
      </c>
      <c r="K539" s="113">
        <v>0</v>
      </c>
      <c r="L539" s="113">
        <v>624293.54</v>
      </c>
      <c r="M539" s="113">
        <v>4.7379999999999999E-2</v>
      </c>
      <c r="N539" s="39"/>
      <c r="Q539" s="39"/>
    </row>
    <row r="540" spans="1:17" ht="27.6" x14ac:dyDescent="0.3">
      <c r="A540" t="str">
        <f t="shared" si="8"/>
        <v>2012_873</v>
      </c>
      <c r="B540" s="112">
        <v>539</v>
      </c>
      <c r="C540" s="113">
        <v>873</v>
      </c>
      <c r="D540" s="113">
        <v>873</v>
      </c>
      <c r="E540" s="113" t="s">
        <v>67</v>
      </c>
      <c r="F540" s="113">
        <v>2012</v>
      </c>
      <c r="G540" s="113">
        <v>0</v>
      </c>
      <c r="H540" s="113">
        <v>1</v>
      </c>
      <c r="I540" s="113">
        <v>5437536.4000000004</v>
      </c>
      <c r="J540" s="113">
        <v>200090</v>
      </c>
      <c r="K540" s="113">
        <v>17485.95</v>
      </c>
      <c r="L540" s="113">
        <v>917415.82</v>
      </c>
      <c r="M540" s="113">
        <v>0.17849999999999999</v>
      </c>
      <c r="N540" s="39"/>
      <c r="Q540" s="39"/>
    </row>
    <row r="541" spans="1:17" ht="27.6" x14ac:dyDescent="0.3">
      <c r="A541" t="str">
        <f t="shared" si="8"/>
        <v>2012_4778</v>
      </c>
      <c r="B541" s="112">
        <v>540</v>
      </c>
      <c r="C541" s="113">
        <v>4778</v>
      </c>
      <c r="D541" s="113">
        <v>4778</v>
      </c>
      <c r="E541" s="113" t="s">
        <v>227</v>
      </c>
      <c r="F541" s="113">
        <v>2012</v>
      </c>
      <c r="G541" s="113">
        <v>0</v>
      </c>
      <c r="H541" s="113">
        <v>1</v>
      </c>
      <c r="I541" s="113">
        <v>4442011.8899999997</v>
      </c>
      <c r="J541" s="113">
        <v>131538</v>
      </c>
      <c r="K541" s="113">
        <v>0</v>
      </c>
      <c r="L541" s="113">
        <v>1028946.48</v>
      </c>
      <c r="M541" s="113">
        <v>0.23871000000000001</v>
      </c>
      <c r="N541" s="39"/>
      <c r="Q541" s="39"/>
    </row>
    <row r="542" spans="1:17" ht="27.6" x14ac:dyDescent="0.3">
      <c r="A542" t="str">
        <f t="shared" si="8"/>
        <v>2012_4777</v>
      </c>
      <c r="B542" s="112">
        <v>541</v>
      </c>
      <c r="C542" s="113">
        <v>4777</v>
      </c>
      <c r="D542" s="113">
        <v>4777</v>
      </c>
      <c r="E542" s="113" t="s">
        <v>226</v>
      </c>
      <c r="F542" s="113">
        <v>2012</v>
      </c>
      <c r="G542" s="113">
        <v>0</v>
      </c>
      <c r="H542" s="113">
        <v>1</v>
      </c>
      <c r="I542" s="113">
        <v>7300805.1299999999</v>
      </c>
      <c r="J542" s="113">
        <v>271391</v>
      </c>
      <c r="K542" s="113">
        <v>0</v>
      </c>
      <c r="L542" s="113">
        <v>1310633.43</v>
      </c>
      <c r="M542" s="113">
        <v>0.18645</v>
      </c>
      <c r="N542" s="39"/>
      <c r="Q542" s="39"/>
    </row>
    <row r="543" spans="1:17" ht="41.4" x14ac:dyDescent="0.3">
      <c r="A543" t="str">
        <f t="shared" si="8"/>
        <v>2012_4776</v>
      </c>
      <c r="B543" s="112">
        <v>542</v>
      </c>
      <c r="C543" s="113">
        <v>4776</v>
      </c>
      <c r="D543" s="113">
        <v>4776</v>
      </c>
      <c r="E543" s="113" t="s">
        <v>225</v>
      </c>
      <c r="F543" s="113">
        <v>2012</v>
      </c>
      <c r="G543" s="113">
        <v>0</v>
      </c>
      <c r="H543" s="113">
        <v>1</v>
      </c>
      <c r="I543" s="113">
        <v>5438469.5899999999</v>
      </c>
      <c r="J543" s="113">
        <v>197409</v>
      </c>
      <c r="K543" s="113">
        <v>0</v>
      </c>
      <c r="L543" s="113">
        <v>677771.02</v>
      </c>
      <c r="M543" s="113">
        <v>0.12931999999999999</v>
      </c>
      <c r="N543" s="39"/>
      <c r="Q543" s="39"/>
    </row>
    <row r="544" spans="1:17" ht="27.6" x14ac:dyDescent="0.3">
      <c r="A544" t="str">
        <f t="shared" si="8"/>
        <v>2012_4779</v>
      </c>
      <c r="B544" s="112">
        <v>543</v>
      </c>
      <c r="C544" s="113">
        <v>4779</v>
      </c>
      <c r="D544" s="113">
        <v>4779</v>
      </c>
      <c r="E544" s="113" t="s">
        <v>228</v>
      </c>
      <c r="F544" s="113">
        <v>2012</v>
      </c>
      <c r="G544" s="113">
        <v>0</v>
      </c>
      <c r="H544" s="113">
        <v>1</v>
      </c>
      <c r="I544" s="113">
        <v>12160360.35</v>
      </c>
      <c r="J544" s="113">
        <v>451679</v>
      </c>
      <c r="K544" s="113">
        <v>56719.94</v>
      </c>
      <c r="L544" s="113">
        <v>653656.75</v>
      </c>
      <c r="M544" s="113">
        <v>6.0670000000000002E-2</v>
      </c>
      <c r="N544" s="39"/>
      <c r="Q544" s="39"/>
    </row>
    <row r="545" spans="1:17" ht="27.6" x14ac:dyDescent="0.3">
      <c r="A545" t="str">
        <f t="shared" si="8"/>
        <v>2012_4784</v>
      </c>
      <c r="B545" s="112">
        <v>544</v>
      </c>
      <c r="C545" s="113">
        <v>4784</v>
      </c>
      <c r="D545" s="113">
        <v>4784</v>
      </c>
      <c r="E545" s="113" t="s">
        <v>229</v>
      </c>
      <c r="F545" s="113">
        <v>2012</v>
      </c>
      <c r="G545" s="113">
        <v>0</v>
      </c>
      <c r="H545" s="113">
        <v>1</v>
      </c>
      <c r="I545" s="113">
        <v>29084996.640000001</v>
      </c>
      <c r="J545" s="113">
        <v>1070395</v>
      </c>
      <c r="K545" s="113">
        <v>115596.84</v>
      </c>
      <c r="L545" s="113">
        <v>4453435.32</v>
      </c>
      <c r="M545" s="113">
        <v>0.16309000000000001</v>
      </c>
      <c r="N545" s="39"/>
      <c r="Q545" s="39"/>
    </row>
    <row r="546" spans="1:17" ht="27.6" x14ac:dyDescent="0.3">
      <c r="A546" t="str">
        <f t="shared" si="8"/>
        <v>2012_4785</v>
      </c>
      <c r="B546" s="112">
        <v>545</v>
      </c>
      <c r="C546" s="113">
        <v>4785</v>
      </c>
      <c r="D546" s="113">
        <v>4785</v>
      </c>
      <c r="E546" s="113" t="s">
        <v>793</v>
      </c>
      <c r="F546" s="113">
        <v>2012</v>
      </c>
      <c r="G546" s="113">
        <v>0</v>
      </c>
      <c r="H546" s="113">
        <v>1</v>
      </c>
      <c r="I546" s="113">
        <v>5275336.0599999996</v>
      </c>
      <c r="J546" s="113">
        <v>214497</v>
      </c>
      <c r="K546" s="113">
        <v>0</v>
      </c>
      <c r="L546" s="113">
        <v>1043168.97</v>
      </c>
      <c r="M546" s="113">
        <v>0.20613000000000001</v>
      </c>
      <c r="N546" s="39"/>
      <c r="Q546" s="39"/>
    </row>
    <row r="547" spans="1:17" ht="27.6" x14ac:dyDescent="0.3">
      <c r="A547" t="str">
        <f t="shared" si="8"/>
        <v>2012_333</v>
      </c>
      <c r="B547" s="112">
        <v>546</v>
      </c>
      <c r="C547" s="113">
        <v>333</v>
      </c>
      <c r="D547" s="113">
        <v>333</v>
      </c>
      <c r="E547" s="113" t="s">
        <v>357</v>
      </c>
      <c r="F547" s="113">
        <v>2012</v>
      </c>
      <c r="G547" s="113">
        <v>0</v>
      </c>
      <c r="H547" s="113">
        <v>2</v>
      </c>
      <c r="I547" s="113">
        <v>6551755.7400000002</v>
      </c>
      <c r="J547" s="113">
        <v>199349</v>
      </c>
      <c r="K547" s="113">
        <v>0</v>
      </c>
      <c r="L547" s="113">
        <v>1967507.6</v>
      </c>
      <c r="M547" s="113">
        <v>0.30973000000000001</v>
      </c>
      <c r="N547" s="39"/>
      <c r="Q547" s="39"/>
    </row>
    <row r="548" spans="1:17" ht="27.6" x14ac:dyDescent="0.3">
      <c r="A548" t="str">
        <f t="shared" si="8"/>
        <v>2012_4773</v>
      </c>
      <c r="B548" s="112">
        <v>547</v>
      </c>
      <c r="C548" s="113">
        <v>4773</v>
      </c>
      <c r="D548" s="113">
        <v>4773</v>
      </c>
      <c r="E548" s="113" t="s">
        <v>222</v>
      </c>
      <c r="F548" s="113">
        <v>2012</v>
      </c>
      <c r="G548" s="113">
        <v>0</v>
      </c>
      <c r="H548" s="113">
        <v>1</v>
      </c>
      <c r="I548" s="113">
        <v>7719844.1600000001</v>
      </c>
      <c r="J548" s="113">
        <v>192652</v>
      </c>
      <c r="K548" s="113">
        <v>0</v>
      </c>
      <c r="L548" s="113">
        <v>1634544.73</v>
      </c>
      <c r="M548" s="113">
        <v>0.21715000000000001</v>
      </c>
      <c r="N548" s="39"/>
      <c r="Q548" s="39"/>
    </row>
    <row r="549" spans="1:17" ht="41.4" x14ac:dyDescent="0.3">
      <c r="A549" t="str">
        <f t="shared" si="8"/>
        <v>2012_4788</v>
      </c>
      <c r="B549" s="112">
        <v>548</v>
      </c>
      <c r="C549" s="113">
        <v>4788</v>
      </c>
      <c r="D549" s="113">
        <v>4788</v>
      </c>
      <c r="E549" s="113" t="s">
        <v>232</v>
      </c>
      <c r="F549" s="113">
        <v>2012</v>
      </c>
      <c r="G549" s="113">
        <v>0</v>
      </c>
      <c r="H549" s="113">
        <v>1</v>
      </c>
      <c r="I549" s="113">
        <v>5425919.3099999996</v>
      </c>
      <c r="J549" s="113">
        <v>206859</v>
      </c>
      <c r="K549" s="113">
        <v>0</v>
      </c>
      <c r="L549" s="113">
        <v>1102215.53</v>
      </c>
      <c r="M549" s="113">
        <v>0.21118999999999999</v>
      </c>
      <c r="N549" s="39"/>
      <c r="Q549" s="39"/>
    </row>
    <row r="550" spans="1:17" x14ac:dyDescent="0.3">
      <c r="A550" t="str">
        <f t="shared" si="8"/>
        <v>2012_4797</v>
      </c>
      <c r="B550" s="112">
        <v>549</v>
      </c>
      <c r="C550" s="113">
        <v>4797</v>
      </c>
      <c r="D550" s="113">
        <v>4797</v>
      </c>
      <c r="E550" s="113" t="s">
        <v>233</v>
      </c>
      <c r="F550" s="113">
        <v>2012</v>
      </c>
      <c r="G550" s="113">
        <v>0</v>
      </c>
      <c r="H550" s="113">
        <v>1</v>
      </c>
      <c r="I550" s="113">
        <v>21829760.059999999</v>
      </c>
      <c r="J550" s="113">
        <v>855274</v>
      </c>
      <c r="K550" s="113">
        <v>90145</v>
      </c>
      <c r="L550" s="113">
        <v>4428525</v>
      </c>
      <c r="M550" s="113">
        <v>0.21543999999999999</v>
      </c>
      <c r="N550" s="39"/>
      <c r="Q550" s="39"/>
    </row>
    <row r="551" spans="1:17" x14ac:dyDescent="0.3">
      <c r="A551" t="str">
        <f t="shared" si="8"/>
        <v>2012_4860</v>
      </c>
      <c r="B551" s="112">
        <v>550</v>
      </c>
      <c r="C551" s="113">
        <v>4860</v>
      </c>
      <c r="D551" s="113">
        <v>4860</v>
      </c>
      <c r="E551" s="113" t="s">
        <v>946</v>
      </c>
      <c r="F551" s="113">
        <v>2012</v>
      </c>
      <c r="G551" s="113">
        <v>0</v>
      </c>
      <c r="H551" s="113">
        <v>2</v>
      </c>
      <c r="I551" s="113">
        <v>12613369.300000001</v>
      </c>
      <c r="J551" s="113">
        <v>361863</v>
      </c>
      <c r="K551" s="113">
        <v>10500.55</v>
      </c>
      <c r="L551" s="113">
        <v>2575416.02</v>
      </c>
      <c r="M551" s="113">
        <v>0.21107000000000001</v>
      </c>
      <c r="N551" s="39"/>
      <c r="Q551" s="39"/>
    </row>
    <row r="552" spans="1:17" x14ac:dyDescent="0.3">
      <c r="A552" t="str">
        <f t="shared" si="8"/>
        <v>2012_4869</v>
      </c>
      <c r="B552" s="112">
        <v>551</v>
      </c>
      <c r="C552" s="113">
        <v>4869</v>
      </c>
      <c r="D552" s="113">
        <v>4869</v>
      </c>
      <c r="E552" s="113" t="s">
        <v>235</v>
      </c>
      <c r="F552" s="113">
        <v>2012</v>
      </c>
      <c r="G552" s="113">
        <v>0</v>
      </c>
      <c r="H552" s="113">
        <v>1</v>
      </c>
      <c r="I552" s="113">
        <v>14589484.92</v>
      </c>
      <c r="J552" s="113">
        <v>538839</v>
      </c>
      <c r="K552" s="113">
        <v>0</v>
      </c>
      <c r="L552" s="113">
        <v>3521582.6</v>
      </c>
      <c r="M552" s="113">
        <v>0.25063000000000002</v>
      </c>
      <c r="N552" s="39"/>
      <c r="Q552" s="39"/>
    </row>
    <row r="553" spans="1:17" x14ac:dyDescent="0.3">
      <c r="A553" t="str">
        <f t="shared" si="8"/>
        <v>2012_4878</v>
      </c>
      <c r="B553" s="112">
        <v>552</v>
      </c>
      <c r="C553" s="113">
        <v>4878</v>
      </c>
      <c r="D553" s="113">
        <v>4878</v>
      </c>
      <c r="E553" s="113" t="s">
        <v>236</v>
      </c>
      <c r="F553" s="113">
        <v>2012</v>
      </c>
      <c r="G553" s="113">
        <v>0</v>
      </c>
      <c r="H553" s="113">
        <v>1</v>
      </c>
      <c r="I553" s="113">
        <v>7976048.9500000002</v>
      </c>
      <c r="J553" s="113">
        <v>242102</v>
      </c>
      <c r="K553" s="113">
        <v>7611.7</v>
      </c>
      <c r="L553" s="113">
        <v>1249291.83</v>
      </c>
      <c r="M553" s="113">
        <v>0.16252</v>
      </c>
      <c r="N553" s="39"/>
      <c r="Q553" s="39"/>
    </row>
    <row r="554" spans="1:17" x14ac:dyDescent="0.3">
      <c r="A554" t="str">
        <f t="shared" si="8"/>
        <v>2012_4890</v>
      </c>
      <c r="B554" s="112">
        <v>553</v>
      </c>
      <c r="C554" s="113">
        <v>4890</v>
      </c>
      <c r="D554" s="113">
        <v>4890</v>
      </c>
      <c r="E554" s="113" t="s">
        <v>237</v>
      </c>
      <c r="F554" s="113">
        <v>2012</v>
      </c>
      <c r="G554" s="113">
        <v>0</v>
      </c>
      <c r="H554" s="113">
        <v>1</v>
      </c>
      <c r="I554" s="113">
        <v>10187496.279999999</v>
      </c>
      <c r="J554" s="113">
        <v>334755</v>
      </c>
      <c r="K554" s="113">
        <v>19218.91</v>
      </c>
      <c r="L554" s="113">
        <v>1867590.34</v>
      </c>
      <c r="M554" s="113">
        <v>0.1915</v>
      </c>
      <c r="N554" s="39"/>
      <c r="Q554" s="39"/>
    </row>
    <row r="555" spans="1:17" x14ac:dyDescent="0.3">
      <c r="A555" t="str">
        <f t="shared" si="8"/>
        <v>2012_4905</v>
      </c>
      <c r="B555" s="112">
        <v>554</v>
      </c>
      <c r="C555" s="113">
        <v>4905</v>
      </c>
      <c r="D555" s="113">
        <v>4905</v>
      </c>
      <c r="E555" s="113" t="s">
        <v>794</v>
      </c>
      <c r="F555" s="113">
        <v>2012</v>
      </c>
      <c r="G555" s="113">
        <v>0</v>
      </c>
      <c r="H555" s="113">
        <v>1</v>
      </c>
      <c r="I555" s="113">
        <v>2910467.77</v>
      </c>
      <c r="J555" s="113">
        <v>91170</v>
      </c>
      <c r="K555" s="113">
        <v>0</v>
      </c>
      <c r="L555" s="114">
        <v>-287895.15000000002</v>
      </c>
      <c r="M555" s="114">
        <v>-0.10212</v>
      </c>
      <c r="N555" s="39"/>
      <c r="Q555" s="39"/>
    </row>
    <row r="556" spans="1:17" ht="41.4" x14ac:dyDescent="0.3">
      <c r="A556" t="str">
        <f t="shared" si="8"/>
        <v>2012_4978</v>
      </c>
      <c r="B556" s="112">
        <v>555</v>
      </c>
      <c r="C556" s="113">
        <v>4978</v>
      </c>
      <c r="D556" s="113">
        <v>4978</v>
      </c>
      <c r="E556" s="113" t="s">
        <v>238</v>
      </c>
      <c r="F556" s="113">
        <v>2012</v>
      </c>
      <c r="G556" s="113">
        <v>0</v>
      </c>
      <c r="H556" s="113">
        <v>1</v>
      </c>
      <c r="I556" s="113">
        <v>2764214.66</v>
      </c>
      <c r="J556" s="113">
        <v>83986</v>
      </c>
      <c r="K556" s="113">
        <v>0</v>
      </c>
      <c r="L556" s="113">
        <v>792912.8</v>
      </c>
      <c r="M556" s="113">
        <v>0.29583999999999999</v>
      </c>
      <c r="N556" s="39"/>
      <c r="Q556" s="39"/>
    </row>
    <row r="557" spans="1:17" x14ac:dyDescent="0.3">
      <c r="A557" t="str">
        <f t="shared" si="8"/>
        <v>2012_4995</v>
      </c>
      <c r="B557" s="112">
        <v>556</v>
      </c>
      <c r="C557" s="113">
        <v>4995</v>
      </c>
      <c r="D557" s="113">
        <v>4995</v>
      </c>
      <c r="E557" s="113" t="s">
        <v>239</v>
      </c>
      <c r="F557" s="113">
        <v>2012</v>
      </c>
      <c r="G557" s="113">
        <v>0</v>
      </c>
      <c r="H557" s="113">
        <v>1</v>
      </c>
      <c r="I557" s="113">
        <v>9559164.5600000005</v>
      </c>
      <c r="J557" s="113">
        <v>374005</v>
      </c>
      <c r="K557" s="113">
        <v>0</v>
      </c>
      <c r="L557" s="113">
        <v>1714438.25</v>
      </c>
      <c r="M557" s="113">
        <v>0.18665000000000001</v>
      </c>
      <c r="N557" s="39"/>
      <c r="Q557" s="39"/>
    </row>
    <row r="558" spans="1:17" ht="27.6" x14ac:dyDescent="0.3">
      <c r="A558" t="str">
        <f t="shared" si="8"/>
        <v>2012_5013</v>
      </c>
      <c r="B558" s="112">
        <v>557</v>
      </c>
      <c r="C558" s="113">
        <v>5013</v>
      </c>
      <c r="D558" s="113">
        <v>5013</v>
      </c>
      <c r="E558" s="113" t="s">
        <v>240</v>
      </c>
      <c r="F558" s="113">
        <v>2012</v>
      </c>
      <c r="G558" s="113">
        <v>0</v>
      </c>
      <c r="H558" s="113">
        <v>1</v>
      </c>
      <c r="I558" s="113">
        <v>24551592.25</v>
      </c>
      <c r="J558" s="113">
        <v>893027</v>
      </c>
      <c r="K558" s="113">
        <v>0</v>
      </c>
      <c r="L558" s="113">
        <v>1341065.81</v>
      </c>
      <c r="M558" s="113">
        <v>5.6680000000000001E-2</v>
      </c>
      <c r="N558" s="39"/>
      <c r="Q558" s="39"/>
    </row>
    <row r="559" spans="1:17" x14ac:dyDescent="0.3">
      <c r="A559" t="str">
        <f t="shared" si="8"/>
        <v>2012_5049</v>
      </c>
      <c r="B559" s="112">
        <v>558</v>
      </c>
      <c r="C559" s="113">
        <v>5049</v>
      </c>
      <c r="D559" s="113">
        <v>5049</v>
      </c>
      <c r="E559" s="113" t="s">
        <v>241</v>
      </c>
      <c r="F559" s="113">
        <v>2012</v>
      </c>
      <c r="G559" s="113">
        <v>0</v>
      </c>
      <c r="H559" s="113">
        <v>1</v>
      </c>
      <c r="I559" s="113">
        <v>43032403.789999999</v>
      </c>
      <c r="J559" s="113">
        <v>1647866</v>
      </c>
      <c r="K559" s="113">
        <v>0</v>
      </c>
      <c r="L559" s="113">
        <v>4692559.4000000004</v>
      </c>
      <c r="M559" s="113">
        <v>0.11339</v>
      </c>
      <c r="N559" s="39"/>
      <c r="Q559" s="39"/>
    </row>
    <row r="560" spans="1:17" x14ac:dyDescent="0.3">
      <c r="A560" t="str">
        <f t="shared" si="8"/>
        <v>2012_5160</v>
      </c>
      <c r="B560" s="112">
        <v>559</v>
      </c>
      <c r="C560" s="113">
        <v>5319</v>
      </c>
      <c r="D560" s="113">
        <v>5160</v>
      </c>
      <c r="E560" s="113" t="s">
        <v>18</v>
      </c>
      <c r="F560" s="113">
        <v>2012</v>
      </c>
      <c r="G560" s="113">
        <v>0</v>
      </c>
      <c r="H560" s="113">
        <v>1</v>
      </c>
      <c r="I560" s="113">
        <v>10431303.689999999</v>
      </c>
      <c r="J560" s="113">
        <v>372785</v>
      </c>
      <c r="K560" s="113">
        <v>0</v>
      </c>
      <c r="L560" s="113">
        <v>1470347.22</v>
      </c>
      <c r="M560" s="113">
        <v>0.14618</v>
      </c>
      <c r="N560" s="39"/>
      <c r="Q560" s="39"/>
    </row>
    <row r="561" spans="1:17" ht="27.6" x14ac:dyDescent="0.3">
      <c r="A561" t="str">
        <f t="shared" si="8"/>
        <v>2012_5121</v>
      </c>
      <c r="B561" s="112">
        <v>560</v>
      </c>
      <c r="C561" s="113">
        <v>5121</v>
      </c>
      <c r="D561" s="113">
        <v>5121</v>
      </c>
      <c r="E561" s="113" t="s">
        <v>242</v>
      </c>
      <c r="F561" s="113">
        <v>2012</v>
      </c>
      <c r="G561" s="113">
        <v>0</v>
      </c>
      <c r="H561" s="113">
        <v>1</v>
      </c>
      <c r="I561" s="113">
        <v>8073171.4800000004</v>
      </c>
      <c r="J561" s="113">
        <v>276362</v>
      </c>
      <c r="K561" s="113">
        <v>0</v>
      </c>
      <c r="L561" s="113">
        <v>842786.28</v>
      </c>
      <c r="M561" s="113">
        <v>0.10809000000000001</v>
      </c>
      <c r="N561" s="39"/>
      <c r="Q561" s="39"/>
    </row>
    <row r="562" spans="1:17" ht="27.6" x14ac:dyDescent="0.3">
      <c r="A562" t="str">
        <f t="shared" si="8"/>
        <v>2012_5139</v>
      </c>
      <c r="B562" s="112">
        <v>561</v>
      </c>
      <c r="C562" s="113">
        <v>5139</v>
      </c>
      <c r="D562" s="113">
        <v>5139</v>
      </c>
      <c r="E562" s="113" t="s">
        <v>243</v>
      </c>
      <c r="F562" s="113">
        <v>2012</v>
      </c>
      <c r="G562" s="113">
        <v>0</v>
      </c>
      <c r="H562" s="113">
        <v>1</v>
      </c>
      <c r="I562" s="113">
        <v>2344198.9</v>
      </c>
      <c r="J562" s="113">
        <v>73438</v>
      </c>
      <c r="K562" s="113">
        <v>0</v>
      </c>
      <c r="L562" s="113">
        <v>658646.5</v>
      </c>
      <c r="M562" s="113">
        <v>0.29005999999999998</v>
      </c>
      <c r="N562" s="39"/>
      <c r="Q562" s="39"/>
    </row>
    <row r="563" spans="1:17" x14ac:dyDescent="0.3">
      <c r="A563" t="str">
        <f t="shared" si="8"/>
        <v>2012_5163</v>
      </c>
      <c r="B563" s="112">
        <v>562</v>
      </c>
      <c r="C563" s="113">
        <v>5163</v>
      </c>
      <c r="D563" s="113">
        <v>5163</v>
      </c>
      <c r="E563" s="113" t="s">
        <v>244</v>
      </c>
      <c r="F563" s="113">
        <v>2012</v>
      </c>
      <c r="G563" s="113">
        <v>0</v>
      </c>
      <c r="H563" s="113">
        <v>1</v>
      </c>
      <c r="I563" s="113">
        <v>7280716.6399999997</v>
      </c>
      <c r="J563" s="113">
        <v>247288</v>
      </c>
      <c r="K563" s="113">
        <v>0</v>
      </c>
      <c r="L563" s="113">
        <v>2453858.54</v>
      </c>
      <c r="M563" s="113">
        <v>0.34888999999999998</v>
      </c>
      <c r="N563" s="39"/>
      <c r="Q563" s="39"/>
    </row>
    <row r="564" spans="1:17" x14ac:dyDescent="0.3">
      <c r="A564" t="str">
        <f t="shared" si="8"/>
        <v>2012_5166</v>
      </c>
      <c r="B564" s="112">
        <v>563</v>
      </c>
      <c r="C564" s="113">
        <v>5166</v>
      </c>
      <c r="D564" s="113">
        <v>5166</v>
      </c>
      <c r="E564" s="113" t="s">
        <v>245</v>
      </c>
      <c r="F564" s="113">
        <v>2012</v>
      </c>
      <c r="G564" s="113">
        <v>0</v>
      </c>
      <c r="H564" s="113">
        <v>1</v>
      </c>
      <c r="I564" s="113">
        <v>20615493.68</v>
      </c>
      <c r="J564" s="113">
        <v>818473</v>
      </c>
      <c r="K564" s="113">
        <v>0</v>
      </c>
      <c r="L564" s="113">
        <v>2481174.52</v>
      </c>
      <c r="M564" s="113">
        <v>0.12533</v>
      </c>
      <c r="N564" s="39"/>
      <c r="Q564" s="39"/>
    </row>
    <row r="565" spans="1:17" x14ac:dyDescent="0.3">
      <c r="A565" t="str">
        <f t="shared" si="8"/>
        <v>2012_5184</v>
      </c>
      <c r="B565" s="112">
        <v>564</v>
      </c>
      <c r="C565" s="113">
        <v>5184</v>
      </c>
      <c r="D565" s="113">
        <v>5184</v>
      </c>
      <c r="E565" s="113" t="s">
        <v>246</v>
      </c>
      <c r="F565" s="113">
        <v>2012</v>
      </c>
      <c r="G565" s="113">
        <v>0</v>
      </c>
      <c r="H565" s="113">
        <v>1</v>
      </c>
      <c r="I565" s="113">
        <v>19282906.289999999</v>
      </c>
      <c r="J565" s="113">
        <v>663147</v>
      </c>
      <c r="K565" s="113">
        <v>15995</v>
      </c>
      <c r="L565" s="113">
        <v>5493263.7800000003</v>
      </c>
      <c r="M565" s="113">
        <v>0.29587999999999998</v>
      </c>
      <c r="N565" s="39"/>
      <c r="Q565" s="39"/>
    </row>
    <row r="566" spans="1:17" ht="27.6" x14ac:dyDescent="0.3">
      <c r="A566" t="str">
        <f t="shared" si="8"/>
        <v>2012_5250</v>
      </c>
      <c r="B566" s="112">
        <v>565</v>
      </c>
      <c r="C566" s="113">
        <v>5250</v>
      </c>
      <c r="D566" s="113">
        <v>5250</v>
      </c>
      <c r="E566" s="113" t="s">
        <v>247</v>
      </c>
      <c r="F566" s="113">
        <v>2012</v>
      </c>
      <c r="G566" s="113">
        <v>0</v>
      </c>
      <c r="H566" s="113">
        <v>1</v>
      </c>
      <c r="I566" s="113">
        <v>35813911.210000001</v>
      </c>
      <c r="J566" s="113">
        <v>1380061</v>
      </c>
      <c r="K566" s="113">
        <v>1084956.77</v>
      </c>
      <c r="L566" s="113">
        <v>1765156.25</v>
      </c>
      <c r="M566" s="113">
        <v>8.2769999999999996E-2</v>
      </c>
      <c r="N566" s="70"/>
      <c r="Q566" s="70"/>
    </row>
    <row r="567" spans="1:17" ht="27.6" x14ac:dyDescent="0.3">
      <c r="A567" t="str">
        <f t="shared" si="8"/>
        <v>2012_5256</v>
      </c>
      <c r="B567" s="112">
        <v>566</v>
      </c>
      <c r="C567" s="113">
        <v>5256</v>
      </c>
      <c r="D567" s="113">
        <v>5256</v>
      </c>
      <c r="E567" s="113" t="s">
        <v>248</v>
      </c>
      <c r="F567" s="113">
        <v>2012</v>
      </c>
      <c r="G567" s="113">
        <v>0</v>
      </c>
      <c r="H567" s="113">
        <v>1</v>
      </c>
      <c r="I567" s="113">
        <v>6466143.6799999997</v>
      </c>
      <c r="J567" s="113">
        <v>227773</v>
      </c>
      <c r="K567" s="113">
        <v>0</v>
      </c>
      <c r="L567" s="113">
        <v>1590458.37</v>
      </c>
      <c r="M567" s="113">
        <v>0.25495000000000001</v>
      </c>
      <c r="N567" s="39"/>
      <c r="Q567" s="39"/>
    </row>
    <row r="568" spans="1:17" ht="27.6" x14ac:dyDescent="0.3">
      <c r="A568" t="str">
        <f t="shared" si="8"/>
        <v>2012_5283</v>
      </c>
      <c r="B568" s="112">
        <v>567</v>
      </c>
      <c r="C568" s="113">
        <v>5283</v>
      </c>
      <c r="D568" s="113">
        <v>5283</v>
      </c>
      <c r="E568" s="113" t="s">
        <v>249</v>
      </c>
      <c r="F568" s="113">
        <v>2012</v>
      </c>
      <c r="G568" s="113">
        <v>0</v>
      </c>
      <c r="H568" s="113">
        <v>2</v>
      </c>
      <c r="I568" s="113">
        <v>10080594.949999999</v>
      </c>
      <c r="J568" s="113">
        <v>307445</v>
      </c>
      <c r="K568" s="113">
        <v>0</v>
      </c>
      <c r="L568" s="113">
        <v>2473691.62</v>
      </c>
      <c r="M568" s="113">
        <v>0.25311</v>
      </c>
      <c r="N568" s="39"/>
      <c r="Q568" s="39"/>
    </row>
    <row r="569" spans="1:17" x14ac:dyDescent="0.3">
      <c r="A569" t="str">
        <f t="shared" si="8"/>
        <v>2012_5310</v>
      </c>
      <c r="B569" s="112">
        <v>568</v>
      </c>
      <c r="C569" s="113">
        <v>5310</v>
      </c>
      <c r="D569" s="113">
        <v>5310</v>
      </c>
      <c r="E569" s="113" t="s">
        <v>250</v>
      </c>
      <c r="F569" s="113">
        <v>2012</v>
      </c>
      <c r="G569" s="113">
        <v>0</v>
      </c>
      <c r="H569" s="113">
        <v>1</v>
      </c>
      <c r="I569" s="113">
        <v>6387961.4100000001</v>
      </c>
      <c r="J569" s="113">
        <v>228360</v>
      </c>
      <c r="K569" s="113">
        <v>0</v>
      </c>
      <c r="L569" s="113">
        <v>15108.62</v>
      </c>
      <c r="M569" s="113">
        <v>2.4499999999999999E-3</v>
      </c>
      <c r="N569" s="39"/>
      <c r="Q569" s="39"/>
    </row>
    <row r="570" spans="1:17" ht="27.6" x14ac:dyDescent="0.3">
      <c r="A570" t="str">
        <f t="shared" si="8"/>
        <v>2012_5325</v>
      </c>
      <c r="B570" s="112">
        <v>569</v>
      </c>
      <c r="C570" s="113">
        <v>5323</v>
      </c>
      <c r="D570" s="113">
        <v>5325</v>
      </c>
      <c r="E570" s="113" t="s">
        <v>251</v>
      </c>
      <c r="F570" s="113">
        <v>2012</v>
      </c>
      <c r="G570" s="113">
        <v>0</v>
      </c>
      <c r="H570" s="113">
        <v>1</v>
      </c>
      <c r="I570" s="113">
        <v>8586989.7400000002</v>
      </c>
      <c r="J570" s="113">
        <v>247033</v>
      </c>
      <c r="K570" s="113">
        <v>0</v>
      </c>
      <c r="L570" s="113">
        <v>1791906.92</v>
      </c>
      <c r="M570" s="113">
        <v>0.21486</v>
      </c>
      <c r="N570" s="39"/>
      <c r="Q570" s="39"/>
    </row>
    <row r="571" spans="1:17" x14ac:dyDescent="0.3">
      <c r="A571" t="str">
        <f t="shared" si="8"/>
        <v>2012_5463</v>
      </c>
      <c r="B571" s="112">
        <v>570</v>
      </c>
      <c r="C571" s="113">
        <v>5463</v>
      </c>
      <c r="D571" s="113">
        <v>5463</v>
      </c>
      <c r="E571" s="113" t="s">
        <v>253</v>
      </c>
      <c r="F571" s="113">
        <v>2012</v>
      </c>
      <c r="G571" s="113">
        <v>0</v>
      </c>
      <c r="H571" s="113">
        <v>1</v>
      </c>
      <c r="I571" s="113">
        <v>13629256.42</v>
      </c>
      <c r="J571" s="113">
        <v>469933</v>
      </c>
      <c r="K571" s="113">
        <v>56404.42</v>
      </c>
      <c r="L571" s="113">
        <v>1800210.26</v>
      </c>
      <c r="M571" s="113">
        <v>0.14108999999999999</v>
      </c>
      <c r="N571" s="39"/>
      <c r="Q571" s="39"/>
    </row>
    <row r="572" spans="1:17" ht="27.6" x14ac:dyDescent="0.3">
      <c r="A572" t="str">
        <f t="shared" si="8"/>
        <v>2012_5486</v>
      </c>
      <c r="B572" s="112">
        <v>571</v>
      </c>
      <c r="C572" s="113">
        <v>5486</v>
      </c>
      <c r="D572" s="113">
        <v>5486</v>
      </c>
      <c r="E572" s="113" t="s">
        <v>254</v>
      </c>
      <c r="F572" s="113">
        <v>2012</v>
      </c>
      <c r="G572" s="113">
        <v>0</v>
      </c>
      <c r="H572" s="113">
        <v>1</v>
      </c>
      <c r="I572" s="113">
        <v>4163773.52</v>
      </c>
      <c r="J572" s="113">
        <v>171056</v>
      </c>
      <c r="K572" s="113">
        <v>0</v>
      </c>
      <c r="L572" s="113">
        <v>362392.44</v>
      </c>
      <c r="M572" s="113">
        <v>9.0759999999999993E-2</v>
      </c>
      <c r="N572" s="39"/>
      <c r="Q572" s="39"/>
    </row>
    <row r="573" spans="1:17" x14ac:dyDescent="0.3">
      <c r="A573" t="str">
        <f t="shared" si="8"/>
        <v>2012_5508</v>
      </c>
      <c r="B573" s="112">
        <v>572</v>
      </c>
      <c r="C573" s="113">
        <v>5508</v>
      </c>
      <c r="D573" s="113">
        <v>5508</v>
      </c>
      <c r="E573" s="113" t="s">
        <v>255</v>
      </c>
      <c r="F573" s="113">
        <v>2012</v>
      </c>
      <c r="G573" s="113">
        <v>0</v>
      </c>
      <c r="H573" s="113">
        <v>1</v>
      </c>
      <c r="I573" s="113">
        <v>3425667.83</v>
      </c>
      <c r="J573" s="113">
        <v>122861</v>
      </c>
      <c r="K573" s="113">
        <v>0</v>
      </c>
      <c r="L573" s="113">
        <v>569924.62</v>
      </c>
      <c r="M573" s="113">
        <v>0.17255999999999999</v>
      </c>
      <c r="N573" s="39"/>
      <c r="Q573" s="39"/>
    </row>
    <row r="574" spans="1:17" ht="27.6" x14ac:dyDescent="0.3">
      <c r="A574" t="str">
        <f t="shared" si="8"/>
        <v>2012_1975</v>
      </c>
      <c r="B574" s="112">
        <v>573</v>
      </c>
      <c r="C574" s="113">
        <v>1975</v>
      </c>
      <c r="D574" s="113">
        <v>1975</v>
      </c>
      <c r="E574" s="113" t="s">
        <v>121</v>
      </c>
      <c r="F574" s="113">
        <v>2012</v>
      </c>
      <c r="G574" s="113">
        <v>0</v>
      </c>
      <c r="H574" s="113">
        <v>1</v>
      </c>
      <c r="I574" s="113">
        <v>4466223.66</v>
      </c>
      <c r="J574" s="113">
        <v>164059</v>
      </c>
      <c r="K574" s="113">
        <v>0</v>
      </c>
      <c r="L574" s="113">
        <v>598173.72</v>
      </c>
      <c r="M574" s="113">
        <v>0.13904</v>
      </c>
      <c r="N574" s="39"/>
      <c r="Q574" s="39"/>
    </row>
    <row r="575" spans="1:17" ht="27.6" x14ac:dyDescent="0.3">
      <c r="A575" t="str">
        <f t="shared" si="8"/>
        <v>2012_5510</v>
      </c>
      <c r="B575" s="112">
        <v>574</v>
      </c>
      <c r="C575" s="113">
        <v>4824</v>
      </c>
      <c r="D575" s="113">
        <v>5510</v>
      </c>
      <c r="E575" s="113" t="s">
        <v>256</v>
      </c>
      <c r="F575" s="113">
        <v>2012</v>
      </c>
      <c r="G575" s="113">
        <v>0</v>
      </c>
      <c r="H575" s="113">
        <v>1</v>
      </c>
      <c r="I575" s="113">
        <v>6735183.8499999996</v>
      </c>
      <c r="J575" s="113">
        <v>242360</v>
      </c>
      <c r="K575" s="113">
        <v>0</v>
      </c>
      <c r="L575" s="113">
        <v>927883.89</v>
      </c>
      <c r="M575" s="113">
        <v>0.14291000000000001</v>
      </c>
      <c r="N575" s="39"/>
      <c r="Q575" s="39"/>
    </row>
    <row r="576" spans="1:17" ht="27.6" x14ac:dyDescent="0.3">
      <c r="A576" t="str">
        <f t="shared" si="8"/>
        <v>2012_5607</v>
      </c>
      <c r="B576" s="112">
        <v>575</v>
      </c>
      <c r="C576" s="113">
        <v>5607</v>
      </c>
      <c r="D576" s="113">
        <v>5607</v>
      </c>
      <c r="E576" s="113" t="s">
        <v>257</v>
      </c>
      <c r="F576" s="113">
        <v>2012</v>
      </c>
      <c r="G576" s="113">
        <v>0</v>
      </c>
      <c r="H576" s="113">
        <v>1</v>
      </c>
      <c r="I576" s="113">
        <v>6854901.3300000001</v>
      </c>
      <c r="J576" s="113">
        <v>263705</v>
      </c>
      <c r="K576" s="113">
        <v>0</v>
      </c>
      <c r="L576" s="113">
        <v>1966353.96</v>
      </c>
      <c r="M576" s="113">
        <v>0.29832999999999998</v>
      </c>
      <c r="N576" s="39"/>
      <c r="Q576" s="39"/>
    </row>
    <row r="577" spans="1:17" ht="27.6" x14ac:dyDescent="0.3">
      <c r="A577" t="str">
        <f t="shared" si="8"/>
        <v>2012_5643</v>
      </c>
      <c r="B577" s="112">
        <v>576</v>
      </c>
      <c r="C577" s="113">
        <v>5643</v>
      </c>
      <c r="D577" s="113">
        <v>5643</v>
      </c>
      <c r="E577" s="113" t="s">
        <v>258</v>
      </c>
      <c r="F577" s="113">
        <v>2012</v>
      </c>
      <c r="G577" s="113">
        <v>0</v>
      </c>
      <c r="H577" s="113">
        <v>1</v>
      </c>
      <c r="I577" s="113">
        <v>9961409.1699999999</v>
      </c>
      <c r="J577" s="113">
        <v>333300</v>
      </c>
      <c r="K577" s="113">
        <v>0</v>
      </c>
      <c r="L577" s="113">
        <v>1600385.36</v>
      </c>
      <c r="M577" s="113">
        <v>0.16622000000000001</v>
      </c>
      <c r="N577" s="39"/>
      <c r="Q577" s="39"/>
    </row>
    <row r="578" spans="1:17" ht="55.2" x14ac:dyDescent="0.3">
      <c r="A578" t="str">
        <f t="shared" si="8"/>
        <v>2012_5697</v>
      </c>
      <c r="B578" s="112">
        <v>577</v>
      </c>
      <c r="C578" s="113">
        <v>5697</v>
      </c>
      <c r="D578" s="113">
        <v>5697</v>
      </c>
      <c r="E578" s="113" t="s">
        <v>795</v>
      </c>
      <c r="F578" s="113">
        <v>2012</v>
      </c>
      <c r="G578" s="113">
        <v>0</v>
      </c>
      <c r="H578" s="113">
        <v>1</v>
      </c>
      <c r="I578" s="113">
        <v>5196726.1900000004</v>
      </c>
      <c r="J578" s="113">
        <v>200942</v>
      </c>
      <c r="K578" s="113">
        <v>0</v>
      </c>
      <c r="L578" s="113">
        <v>876262.28</v>
      </c>
      <c r="M578" s="113">
        <v>0.1754</v>
      </c>
      <c r="N578" s="39"/>
      <c r="Q578" s="39"/>
    </row>
    <row r="579" spans="1:17" ht="27.6" x14ac:dyDescent="0.3">
      <c r="A579" t="str">
        <f t="shared" ref="A579:A642" si="9">CONCATENATE(F579,"_",D579)</f>
        <v>2012_5724</v>
      </c>
      <c r="B579" s="112">
        <v>578</v>
      </c>
      <c r="C579" s="113">
        <v>5724</v>
      </c>
      <c r="D579" s="113">
        <v>5724</v>
      </c>
      <c r="E579" s="113" t="s">
        <v>260</v>
      </c>
      <c r="F579" s="113">
        <v>2012</v>
      </c>
      <c r="G579" s="113">
        <v>0</v>
      </c>
      <c r="H579" s="113">
        <v>1</v>
      </c>
      <c r="I579" s="113">
        <v>3069819.28</v>
      </c>
      <c r="J579" s="113">
        <v>100313</v>
      </c>
      <c r="K579" s="113">
        <v>0</v>
      </c>
      <c r="L579" s="113">
        <v>301296.78999999998</v>
      </c>
      <c r="M579" s="113">
        <v>0.10145999999999999</v>
      </c>
      <c r="N579" s="39"/>
      <c r="Q579" s="39"/>
    </row>
    <row r="580" spans="1:17" x14ac:dyDescent="0.3">
      <c r="A580" t="str">
        <f t="shared" si="9"/>
        <v>2012_5805</v>
      </c>
      <c r="B580" s="112">
        <v>579</v>
      </c>
      <c r="C580" s="113">
        <v>5805</v>
      </c>
      <c r="D580" s="113">
        <v>5805</v>
      </c>
      <c r="E580" s="113" t="s">
        <v>262</v>
      </c>
      <c r="F580" s="113">
        <v>2012</v>
      </c>
      <c r="G580" s="113">
        <v>0</v>
      </c>
      <c r="H580" s="113">
        <v>1</v>
      </c>
      <c r="I580" s="113">
        <v>14477315.16</v>
      </c>
      <c r="J580" s="113">
        <v>440814</v>
      </c>
      <c r="K580" s="113">
        <v>43607.18</v>
      </c>
      <c r="L580" s="113">
        <v>2709014.14</v>
      </c>
      <c r="M580" s="113">
        <v>0.1961</v>
      </c>
      <c r="N580" s="39"/>
      <c r="Q580" s="39"/>
    </row>
    <row r="581" spans="1:17" ht="41.4" x14ac:dyDescent="0.3">
      <c r="A581" t="str">
        <f t="shared" si="9"/>
        <v>2012_5823</v>
      </c>
      <c r="B581" s="112">
        <v>580</v>
      </c>
      <c r="C581" s="113">
        <v>5823</v>
      </c>
      <c r="D581" s="113">
        <v>5823</v>
      </c>
      <c r="E581" s="113" t="s">
        <v>263</v>
      </c>
      <c r="F581" s="113">
        <v>2012</v>
      </c>
      <c r="G581" s="113">
        <v>0</v>
      </c>
      <c r="H581" s="113">
        <v>1</v>
      </c>
      <c r="I581" s="113">
        <v>5108332.09</v>
      </c>
      <c r="J581" s="113">
        <v>146032</v>
      </c>
      <c r="K581" s="113">
        <v>0</v>
      </c>
      <c r="L581" s="113">
        <v>564427.72</v>
      </c>
      <c r="M581" s="113">
        <v>0.11373999999999999</v>
      </c>
      <c r="N581" s="39"/>
      <c r="Q581" s="39"/>
    </row>
    <row r="582" spans="1:17" ht="27.6" x14ac:dyDescent="0.3">
      <c r="A582" t="str">
        <f t="shared" si="9"/>
        <v>2012_5832</v>
      </c>
      <c r="B582" s="112">
        <v>581</v>
      </c>
      <c r="C582" s="113">
        <v>5832</v>
      </c>
      <c r="D582" s="113">
        <v>5832</v>
      </c>
      <c r="E582" s="113" t="s">
        <v>264</v>
      </c>
      <c r="F582" s="113">
        <v>2012</v>
      </c>
      <c r="G582" s="113">
        <v>0</v>
      </c>
      <c r="H582" s="113">
        <v>1</v>
      </c>
      <c r="I582" s="113">
        <v>3234255.24</v>
      </c>
      <c r="J582" s="113">
        <v>118991</v>
      </c>
      <c r="K582" s="113">
        <v>0</v>
      </c>
      <c r="L582" s="113">
        <v>670430.18999999994</v>
      </c>
      <c r="M582" s="113">
        <v>0.21521000000000001</v>
      </c>
      <c r="N582" s="39"/>
      <c r="Q582" s="39"/>
    </row>
    <row r="583" spans="1:17" ht="41.4" x14ac:dyDescent="0.3">
      <c r="A583" t="str">
        <f t="shared" si="9"/>
        <v>2012_5877</v>
      </c>
      <c r="B583" s="112">
        <v>582</v>
      </c>
      <c r="C583" s="113">
        <v>5877</v>
      </c>
      <c r="D583" s="113">
        <v>5877</v>
      </c>
      <c r="E583" s="113" t="s">
        <v>265</v>
      </c>
      <c r="F583" s="113">
        <v>2012</v>
      </c>
      <c r="G583" s="113">
        <v>0</v>
      </c>
      <c r="H583" s="113">
        <v>1</v>
      </c>
      <c r="I583" s="113">
        <v>15229078.83</v>
      </c>
      <c r="J583" s="113">
        <v>531633</v>
      </c>
      <c r="K583" s="113">
        <v>0</v>
      </c>
      <c r="L583" s="113">
        <v>2957132.43</v>
      </c>
      <c r="M583" s="113">
        <v>0.20119999999999999</v>
      </c>
      <c r="N583" s="39"/>
      <c r="Q583" s="39"/>
    </row>
    <row r="584" spans="1:17" x14ac:dyDescent="0.3">
      <c r="A584" t="str">
        <f t="shared" si="9"/>
        <v>2012_5895</v>
      </c>
      <c r="B584" s="112">
        <v>583</v>
      </c>
      <c r="C584" s="113">
        <v>5895</v>
      </c>
      <c r="D584" s="113">
        <v>5895</v>
      </c>
      <c r="E584" s="113" t="s">
        <v>266</v>
      </c>
      <c r="F584" s="113">
        <v>2012</v>
      </c>
      <c r="G584" s="113">
        <v>0</v>
      </c>
      <c r="H584" s="113">
        <v>1</v>
      </c>
      <c r="I584" s="113">
        <v>2760147.54</v>
      </c>
      <c r="J584" s="113">
        <v>94776</v>
      </c>
      <c r="K584" s="113">
        <v>0</v>
      </c>
      <c r="L584" s="113">
        <v>641756.29</v>
      </c>
      <c r="M584" s="113">
        <v>0.24077999999999999</v>
      </c>
      <c r="N584" s="39"/>
      <c r="Q584" s="39"/>
    </row>
    <row r="585" spans="1:17" x14ac:dyDescent="0.3">
      <c r="A585" t="str">
        <f t="shared" si="9"/>
        <v>2012_5949</v>
      </c>
      <c r="B585" s="112">
        <v>584</v>
      </c>
      <c r="C585" s="113">
        <v>5949</v>
      </c>
      <c r="D585" s="113">
        <v>5949</v>
      </c>
      <c r="E585" s="113" t="s">
        <v>267</v>
      </c>
      <c r="F585" s="113">
        <v>2012</v>
      </c>
      <c r="G585" s="113">
        <v>0</v>
      </c>
      <c r="H585" s="113">
        <v>1</v>
      </c>
      <c r="I585" s="113">
        <v>10083317.970000001</v>
      </c>
      <c r="J585" s="113">
        <v>402323</v>
      </c>
      <c r="K585" s="113">
        <v>0</v>
      </c>
      <c r="L585" s="113">
        <v>1155746.69</v>
      </c>
      <c r="M585" s="113">
        <v>0.11938</v>
      </c>
      <c r="N585" s="39"/>
      <c r="Q585" s="39"/>
    </row>
    <row r="586" spans="1:17" ht="27.6" x14ac:dyDescent="0.3">
      <c r="A586" t="str">
        <f t="shared" si="9"/>
        <v>2012_5976</v>
      </c>
      <c r="B586" s="112">
        <v>585</v>
      </c>
      <c r="C586" s="113">
        <v>5976</v>
      </c>
      <c r="D586" s="113">
        <v>5976</v>
      </c>
      <c r="E586" s="113" t="s">
        <v>268</v>
      </c>
      <c r="F586" s="113">
        <v>2012</v>
      </c>
      <c r="G586" s="113">
        <v>0</v>
      </c>
      <c r="H586" s="113">
        <v>1</v>
      </c>
      <c r="I586" s="113">
        <v>10522115.57</v>
      </c>
      <c r="J586" s="113">
        <v>385074</v>
      </c>
      <c r="K586" s="113">
        <v>189177.12</v>
      </c>
      <c r="L586" s="113">
        <v>862351.13</v>
      </c>
      <c r="M586" s="113">
        <v>0.10373</v>
      </c>
      <c r="N586" s="39"/>
      <c r="Q586" s="39"/>
    </row>
    <row r="587" spans="1:17" ht="41.4" x14ac:dyDescent="0.3">
      <c r="A587" t="str">
        <f t="shared" si="9"/>
        <v>2012_5994</v>
      </c>
      <c r="B587" s="112">
        <v>586</v>
      </c>
      <c r="C587" s="113">
        <v>5994</v>
      </c>
      <c r="D587" s="113">
        <v>5994</v>
      </c>
      <c r="E587" s="113" t="s">
        <v>269</v>
      </c>
      <c r="F587" s="113">
        <v>2012</v>
      </c>
      <c r="G587" s="113">
        <v>0</v>
      </c>
      <c r="H587" s="113">
        <v>1</v>
      </c>
      <c r="I587" s="113">
        <v>8102608.9199999999</v>
      </c>
      <c r="J587" s="113">
        <v>295638</v>
      </c>
      <c r="K587" s="113">
        <v>0</v>
      </c>
      <c r="L587" s="113">
        <v>1433549.98</v>
      </c>
      <c r="M587" s="113">
        <v>0.18362000000000001</v>
      </c>
      <c r="N587" s="39"/>
      <c r="Q587" s="39"/>
    </row>
    <row r="588" spans="1:17" x14ac:dyDescent="0.3">
      <c r="A588" t="str">
        <f t="shared" si="9"/>
        <v>2012_6003</v>
      </c>
      <c r="B588" s="112">
        <v>587</v>
      </c>
      <c r="C588" s="113">
        <v>6003</v>
      </c>
      <c r="D588" s="113">
        <v>6003</v>
      </c>
      <c r="E588" s="113" t="s">
        <v>270</v>
      </c>
      <c r="F588" s="113">
        <v>2012</v>
      </c>
      <c r="G588" s="113">
        <v>0</v>
      </c>
      <c r="H588" s="113">
        <v>1</v>
      </c>
      <c r="I588" s="113">
        <v>4360424.1399999997</v>
      </c>
      <c r="J588" s="113">
        <v>140809</v>
      </c>
      <c r="K588" s="113">
        <v>15880.95</v>
      </c>
      <c r="L588" s="113">
        <v>265492.65000000002</v>
      </c>
      <c r="M588" s="113">
        <v>6.6680000000000003E-2</v>
      </c>
      <c r="N588" s="39"/>
      <c r="Q588" s="39"/>
    </row>
    <row r="589" spans="1:17" ht="27.6" x14ac:dyDescent="0.3">
      <c r="A589" t="str">
        <f t="shared" si="9"/>
        <v>2012_6012</v>
      </c>
      <c r="B589" s="112">
        <v>588</v>
      </c>
      <c r="C589" s="113">
        <v>6012</v>
      </c>
      <c r="D589" s="113">
        <v>6012</v>
      </c>
      <c r="E589" s="113" t="s">
        <v>271</v>
      </c>
      <c r="F589" s="113">
        <v>2012</v>
      </c>
      <c r="G589" s="113">
        <v>0</v>
      </c>
      <c r="H589" s="113">
        <v>1</v>
      </c>
      <c r="I589" s="113">
        <v>6459910.0700000003</v>
      </c>
      <c r="J589" s="113">
        <v>211064</v>
      </c>
      <c r="K589" s="113">
        <v>56440.19</v>
      </c>
      <c r="L589" s="113">
        <v>1521649.82</v>
      </c>
      <c r="M589" s="113">
        <v>0.25253999999999999</v>
      </c>
      <c r="N589" s="39"/>
      <c r="Q589" s="39"/>
    </row>
    <row r="590" spans="1:17" ht="27.6" x14ac:dyDescent="0.3">
      <c r="A590" t="str">
        <f t="shared" si="9"/>
        <v>2012_6030</v>
      </c>
      <c r="B590" s="112">
        <v>589</v>
      </c>
      <c r="C590" s="113">
        <v>6030</v>
      </c>
      <c r="D590" s="113">
        <v>6030</v>
      </c>
      <c r="E590" s="113" t="s">
        <v>272</v>
      </c>
      <c r="F590" s="113">
        <v>2012</v>
      </c>
      <c r="G590" s="113">
        <v>0</v>
      </c>
      <c r="H590" s="113">
        <v>1</v>
      </c>
      <c r="I590" s="113">
        <v>10782213.02</v>
      </c>
      <c r="J590" s="113">
        <v>440446</v>
      </c>
      <c r="K590" s="113">
        <v>16967.939999999999</v>
      </c>
      <c r="L590" s="113">
        <v>1916564.6</v>
      </c>
      <c r="M590" s="113">
        <v>0.18695999999999999</v>
      </c>
      <c r="N590" s="39"/>
      <c r="Q590" s="39"/>
    </row>
    <row r="591" spans="1:17" ht="27.6" x14ac:dyDescent="0.3">
      <c r="A591" t="str">
        <f t="shared" si="9"/>
        <v>2012_6035</v>
      </c>
      <c r="B591" s="112">
        <v>590</v>
      </c>
      <c r="C591" s="113">
        <v>6048</v>
      </c>
      <c r="D591" s="113">
        <v>6035</v>
      </c>
      <c r="E591" s="113" t="s">
        <v>273</v>
      </c>
      <c r="F591" s="113">
        <v>2012</v>
      </c>
      <c r="G591" s="113">
        <v>0</v>
      </c>
      <c r="H591" s="113">
        <v>1</v>
      </c>
      <c r="I591" s="113">
        <v>6567478.0700000003</v>
      </c>
      <c r="J591" s="113">
        <v>187670</v>
      </c>
      <c r="K591" s="113">
        <v>0</v>
      </c>
      <c r="L591" s="113">
        <v>1974971.02</v>
      </c>
      <c r="M591" s="113">
        <v>0.30957000000000001</v>
      </c>
      <c r="N591" s="39"/>
      <c r="Q591" s="39"/>
    </row>
    <row r="592" spans="1:17" ht="27.6" x14ac:dyDescent="0.3">
      <c r="A592" t="str">
        <f t="shared" si="9"/>
        <v>2012_6039</v>
      </c>
      <c r="B592" s="112">
        <v>591</v>
      </c>
      <c r="C592" s="113">
        <v>6039</v>
      </c>
      <c r="D592" s="113">
        <v>6039</v>
      </c>
      <c r="E592" s="113" t="s">
        <v>274</v>
      </c>
      <c r="F592" s="113">
        <v>2012</v>
      </c>
      <c r="G592" s="113">
        <v>0</v>
      </c>
      <c r="H592" s="113">
        <v>1</v>
      </c>
      <c r="I592" s="113">
        <v>146521806.63999999</v>
      </c>
      <c r="J592" s="113">
        <v>5428584</v>
      </c>
      <c r="K592" s="113">
        <v>0</v>
      </c>
      <c r="L592" s="113">
        <v>13763875.289999999</v>
      </c>
      <c r="M592" s="113">
        <v>9.7549999999999998E-2</v>
      </c>
      <c r="N592" s="39"/>
      <c r="Q592" s="39"/>
    </row>
    <row r="593" spans="1:17" x14ac:dyDescent="0.3">
      <c r="A593" t="str">
        <f t="shared" si="9"/>
        <v>2012_6093</v>
      </c>
      <c r="B593" s="112">
        <v>592</v>
      </c>
      <c r="C593" s="113">
        <v>6093</v>
      </c>
      <c r="D593" s="113">
        <v>6093</v>
      </c>
      <c r="E593" s="113" t="s">
        <v>275</v>
      </c>
      <c r="F593" s="113">
        <v>2012</v>
      </c>
      <c r="G593" s="113">
        <v>0</v>
      </c>
      <c r="H593" s="113">
        <v>1</v>
      </c>
      <c r="I593" s="113">
        <v>12221916.09</v>
      </c>
      <c r="J593" s="113">
        <v>448667</v>
      </c>
      <c r="K593" s="113">
        <v>21174.97</v>
      </c>
      <c r="L593" s="113">
        <v>2609305.17</v>
      </c>
      <c r="M593" s="113">
        <v>0.22342999999999999</v>
      </c>
      <c r="N593" s="39"/>
      <c r="Q593" s="39"/>
    </row>
    <row r="594" spans="1:17" ht="41.4" x14ac:dyDescent="0.3">
      <c r="A594" t="str">
        <f t="shared" si="9"/>
        <v>2012_6091</v>
      </c>
      <c r="B594" s="112">
        <v>593</v>
      </c>
      <c r="C594" s="113">
        <v>6091</v>
      </c>
      <c r="D594" s="113">
        <v>6091</v>
      </c>
      <c r="E594" s="113" t="s">
        <v>359</v>
      </c>
      <c r="F594" s="113">
        <v>2012</v>
      </c>
      <c r="G594" s="113">
        <v>0</v>
      </c>
      <c r="H594" s="113">
        <v>2</v>
      </c>
      <c r="I594" s="113">
        <v>12853148.43</v>
      </c>
      <c r="J594" s="113">
        <v>364544</v>
      </c>
      <c r="K594" s="113">
        <v>0</v>
      </c>
      <c r="L594" s="113">
        <v>1376305.78</v>
      </c>
      <c r="M594" s="113">
        <v>0.11020000000000001</v>
      </c>
      <c r="N594" s="39"/>
      <c r="Q594" s="39"/>
    </row>
    <row r="595" spans="1:17" ht="27.6" x14ac:dyDescent="0.3">
      <c r="A595" t="str">
        <f t="shared" si="9"/>
        <v>2012_6095</v>
      </c>
      <c r="B595" s="112">
        <v>594</v>
      </c>
      <c r="C595" s="113">
        <v>6095</v>
      </c>
      <c r="D595" s="113">
        <v>6095</v>
      </c>
      <c r="E595" s="113" t="s">
        <v>277</v>
      </c>
      <c r="F595" s="113">
        <v>2012</v>
      </c>
      <c r="G595" s="113">
        <v>0</v>
      </c>
      <c r="H595" s="113">
        <v>1</v>
      </c>
      <c r="I595" s="113">
        <v>7772937.0099999998</v>
      </c>
      <c r="J595" s="113">
        <v>264292</v>
      </c>
      <c r="K595" s="113">
        <v>0</v>
      </c>
      <c r="L595" s="113">
        <v>1926975.23</v>
      </c>
      <c r="M595" s="113">
        <v>0.25663000000000002</v>
      </c>
      <c r="N595" s="39"/>
      <c r="Q595" s="39"/>
    </row>
    <row r="596" spans="1:17" ht="27.6" x14ac:dyDescent="0.3">
      <c r="A596" t="str">
        <f t="shared" si="9"/>
        <v>2012_6099</v>
      </c>
      <c r="B596" s="112">
        <v>595</v>
      </c>
      <c r="C596" s="113">
        <v>5157</v>
      </c>
      <c r="D596" s="113">
        <v>6099</v>
      </c>
      <c r="E596" s="113" t="s">
        <v>281</v>
      </c>
      <c r="F596" s="113">
        <v>2012</v>
      </c>
      <c r="G596" s="113">
        <v>0</v>
      </c>
      <c r="H596" s="113">
        <v>1</v>
      </c>
      <c r="I596" s="113">
        <v>6704136</v>
      </c>
      <c r="J596" s="113">
        <v>250710</v>
      </c>
      <c r="K596" s="113">
        <v>0</v>
      </c>
      <c r="L596" s="113">
        <v>715895.47</v>
      </c>
      <c r="M596" s="113">
        <v>0.11093</v>
      </c>
      <c r="N596" s="39"/>
      <c r="Q596" s="39"/>
    </row>
    <row r="597" spans="1:17" ht="27.6" x14ac:dyDescent="0.3">
      <c r="A597" t="str">
        <f t="shared" si="9"/>
        <v>2012_6097</v>
      </c>
      <c r="B597" s="112">
        <v>596</v>
      </c>
      <c r="C597" s="113">
        <v>6097</v>
      </c>
      <c r="D597" s="113">
        <v>6097</v>
      </c>
      <c r="E597" s="113" t="s">
        <v>279</v>
      </c>
      <c r="F597" s="113">
        <v>2012</v>
      </c>
      <c r="G597" s="113">
        <v>0</v>
      </c>
      <c r="H597" s="113">
        <v>1</v>
      </c>
      <c r="I597" s="113">
        <v>2872313.2</v>
      </c>
      <c r="J597" s="113">
        <v>90297</v>
      </c>
      <c r="K597" s="113">
        <v>0</v>
      </c>
      <c r="L597" s="113">
        <v>107716.41</v>
      </c>
      <c r="M597" s="113">
        <v>3.8719999999999997E-2</v>
      </c>
      <c r="N597" s="39"/>
      <c r="Q597" s="39"/>
    </row>
    <row r="598" spans="1:17" ht="27.6" x14ac:dyDescent="0.3">
      <c r="A598" t="str">
        <f t="shared" si="9"/>
        <v>2012_6098</v>
      </c>
      <c r="B598" s="112">
        <v>597</v>
      </c>
      <c r="C598" s="113">
        <v>6098</v>
      </c>
      <c r="D598" s="113">
        <v>6098</v>
      </c>
      <c r="E598" s="113" t="s">
        <v>796</v>
      </c>
      <c r="F598" s="113">
        <v>2012</v>
      </c>
      <c r="G598" s="113">
        <v>0</v>
      </c>
      <c r="H598" s="113">
        <v>1</v>
      </c>
      <c r="I598" s="113">
        <v>14845275.75</v>
      </c>
      <c r="J598" s="113">
        <v>628985</v>
      </c>
      <c r="K598" s="113">
        <v>0</v>
      </c>
      <c r="L598" s="114">
        <v>-1936179.43</v>
      </c>
      <c r="M598" s="114">
        <v>-0.13619000000000001</v>
      </c>
      <c r="N598" s="39"/>
      <c r="Q598" s="39"/>
    </row>
    <row r="599" spans="1:17" ht="41.4" x14ac:dyDescent="0.3">
      <c r="A599" t="str">
        <f t="shared" si="9"/>
        <v>2012_6100</v>
      </c>
      <c r="B599" s="112">
        <v>598</v>
      </c>
      <c r="C599" s="113">
        <v>6100</v>
      </c>
      <c r="D599" s="113">
        <v>6100</v>
      </c>
      <c r="E599" s="113" t="s">
        <v>282</v>
      </c>
      <c r="F599" s="113">
        <v>2012</v>
      </c>
      <c r="G599" s="113">
        <v>0</v>
      </c>
      <c r="H599" s="113">
        <v>1</v>
      </c>
      <c r="I599" s="113">
        <v>6901982.2800000003</v>
      </c>
      <c r="J599" s="113">
        <v>246788</v>
      </c>
      <c r="K599" s="113">
        <v>0</v>
      </c>
      <c r="L599" s="113">
        <v>1708556.81</v>
      </c>
      <c r="M599" s="113">
        <v>0.25673000000000001</v>
      </c>
      <c r="N599" s="39"/>
      <c r="Q599" s="39"/>
    </row>
    <row r="600" spans="1:17" ht="27.6" x14ac:dyDescent="0.3">
      <c r="A600" t="str">
        <f t="shared" si="9"/>
        <v>2012_6101</v>
      </c>
      <c r="B600" s="112">
        <v>599</v>
      </c>
      <c r="C600" s="113">
        <v>6101</v>
      </c>
      <c r="D600" s="113">
        <v>6101</v>
      </c>
      <c r="E600" s="113" t="s">
        <v>283</v>
      </c>
      <c r="F600" s="113">
        <v>2012</v>
      </c>
      <c r="G600" s="113">
        <v>0</v>
      </c>
      <c r="H600" s="113">
        <v>1</v>
      </c>
      <c r="I600" s="113">
        <v>65765451.170000002</v>
      </c>
      <c r="J600" s="113">
        <v>2249929</v>
      </c>
      <c r="K600" s="113">
        <v>0</v>
      </c>
      <c r="L600" s="114">
        <v>-3829640.79</v>
      </c>
      <c r="M600" s="114">
        <v>-6.0290000000000003E-2</v>
      </c>
      <c r="N600" s="39"/>
      <c r="Q600" s="39"/>
    </row>
    <row r="601" spans="1:17" ht="41.4" x14ac:dyDescent="0.3">
      <c r="A601" t="str">
        <f t="shared" si="9"/>
        <v>2012_6094</v>
      </c>
      <c r="B601" s="112">
        <v>600</v>
      </c>
      <c r="C601" s="113">
        <v>6094</v>
      </c>
      <c r="D601" s="113">
        <v>6094</v>
      </c>
      <c r="E601" s="113" t="s">
        <v>276</v>
      </c>
      <c r="F601" s="113">
        <v>2012</v>
      </c>
      <c r="G601" s="113">
        <v>0</v>
      </c>
      <c r="H601" s="113">
        <v>1</v>
      </c>
      <c r="I601" s="113">
        <v>5708345.6699999999</v>
      </c>
      <c r="J601" s="113">
        <v>199534</v>
      </c>
      <c r="K601" s="113">
        <v>0</v>
      </c>
      <c r="L601" s="113">
        <v>829903.44</v>
      </c>
      <c r="M601" s="113">
        <v>0.15065000000000001</v>
      </c>
      <c r="N601" s="39"/>
      <c r="Q601" s="39"/>
    </row>
    <row r="602" spans="1:17" ht="55.2" x14ac:dyDescent="0.3">
      <c r="A602" t="str">
        <f t="shared" si="9"/>
        <v>2012_6096</v>
      </c>
      <c r="B602" s="112">
        <v>601</v>
      </c>
      <c r="C602" s="113">
        <v>6096</v>
      </c>
      <c r="D602" s="113">
        <v>6096</v>
      </c>
      <c r="E602" s="113" t="s">
        <v>947</v>
      </c>
      <c r="F602" s="113">
        <v>2012</v>
      </c>
      <c r="G602" s="113">
        <v>0</v>
      </c>
      <c r="H602" s="113">
        <v>1</v>
      </c>
      <c r="I602" s="113">
        <v>7098705.3899999997</v>
      </c>
      <c r="J602" s="113">
        <v>209787</v>
      </c>
      <c r="K602" s="113">
        <v>0</v>
      </c>
      <c r="L602" s="113">
        <v>407544.37</v>
      </c>
      <c r="M602" s="113">
        <v>5.9159999999999997E-2</v>
      </c>
      <c r="N602" s="39"/>
      <c r="Q602" s="39"/>
    </row>
    <row r="603" spans="1:17" x14ac:dyDescent="0.3">
      <c r="A603" t="str">
        <f t="shared" si="9"/>
        <v>2012_6102</v>
      </c>
      <c r="B603" s="112">
        <v>602</v>
      </c>
      <c r="C603" s="113">
        <v>6102</v>
      </c>
      <c r="D603" s="113">
        <v>6102</v>
      </c>
      <c r="E603" s="113" t="s">
        <v>284</v>
      </c>
      <c r="F603" s="113">
        <v>2012</v>
      </c>
      <c r="G603" s="113">
        <v>0</v>
      </c>
      <c r="H603" s="113">
        <v>1</v>
      </c>
      <c r="I603" s="113">
        <v>19912703.010000002</v>
      </c>
      <c r="J603" s="113">
        <v>755803</v>
      </c>
      <c r="K603" s="113">
        <v>23869.18</v>
      </c>
      <c r="L603" s="113">
        <v>2741798.26</v>
      </c>
      <c r="M603" s="113">
        <v>0.14437</v>
      </c>
      <c r="N603" s="39"/>
      <c r="Q603" s="39"/>
    </row>
    <row r="604" spans="1:17" ht="27.6" x14ac:dyDescent="0.3">
      <c r="A604" t="str">
        <f t="shared" si="9"/>
        <v>2012_6120</v>
      </c>
      <c r="B604" s="112">
        <v>603</v>
      </c>
      <c r="C604" s="113">
        <v>6120</v>
      </c>
      <c r="D604" s="113">
        <v>6120</v>
      </c>
      <c r="E604" s="113" t="s">
        <v>285</v>
      </c>
      <c r="F604" s="113">
        <v>2012</v>
      </c>
      <c r="G604" s="113">
        <v>0</v>
      </c>
      <c r="H604" s="113">
        <v>1</v>
      </c>
      <c r="I604" s="113">
        <v>12409827.58</v>
      </c>
      <c r="J604" s="113">
        <v>447837</v>
      </c>
      <c r="K604" s="113">
        <v>0</v>
      </c>
      <c r="L604" s="113">
        <v>2543820.4</v>
      </c>
      <c r="M604" s="113">
        <v>0.21265999999999999</v>
      </c>
      <c r="N604" s="39"/>
      <c r="Q604" s="39"/>
    </row>
    <row r="605" spans="1:17" ht="27.6" x14ac:dyDescent="0.3">
      <c r="A605" t="str">
        <f t="shared" si="9"/>
        <v>2012_6138</v>
      </c>
      <c r="B605" s="112">
        <v>604</v>
      </c>
      <c r="C605" s="113">
        <v>6138</v>
      </c>
      <c r="D605" s="113">
        <v>6138</v>
      </c>
      <c r="E605" s="113" t="s">
        <v>286</v>
      </c>
      <c r="F605" s="113">
        <v>2012</v>
      </c>
      <c r="G605" s="113">
        <v>0</v>
      </c>
      <c r="H605" s="113">
        <v>1</v>
      </c>
      <c r="I605" s="113">
        <v>4102699.03</v>
      </c>
      <c r="J605" s="113">
        <v>156677</v>
      </c>
      <c r="K605" s="113">
        <v>0</v>
      </c>
      <c r="L605" s="113">
        <v>1137402.1100000001</v>
      </c>
      <c r="M605" s="113">
        <v>0.28824</v>
      </c>
      <c r="N605" s="39"/>
      <c r="Q605" s="39"/>
    </row>
    <row r="606" spans="1:17" ht="27.6" x14ac:dyDescent="0.3">
      <c r="A606" t="str">
        <f t="shared" si="9"/>
        <v>2012_5751</v>
      </c>
      <c r="B606" s="112">
        <v>605</v>
      </c>
      <c r="C606" s="113">
        <v>5751</v>
      </c>
      <c r="D606" s="113">
        <v>5751</v>
      </c>
      <c r="E606" s="113" t="s">
        <v>261</v>
      </c>
      <c r="F606" s="113">
        <v>2012</v>
      </c>
      <c r="G606" s="113">
        <v>0</v>
      </c>
      <c r="H606" s="113">
        <v>1</v>
      </c>
      <c r="I606" s="113">
        <v>6578489.4100000001</v>
      </c>
      <c r="J606" s="113">
        <v>251551</v>
      </c>
      <c r="K606" s="113">
        <v>0</v>
      </c>
      <c r="L606" s="113">
        <v>2748878.05</v>
      </c>
      <c r="M606" s="113">
        <v>0.43447000000000002</v>
      </c>
      <c r="N606" s="39"/>
      <c r="Q606" s="39"/>
    </row>
    <row r="607" spans="1:17" x14ac:dyDescent="0.3">
      <c r="A607" t="str">
        <f t="shared" si="9"/>
        <v>2012_6165</v>
      </c>
      <c r="B607" s="112">
        <v>606</v>
      </c>
      <c r="C607" s="113">
        <v>6165</v>
      </c>
      <c r="D607" s="113">
        <v>6165</v>
      </c>
      <c r="E607" s="113" t="s">
        <v>287</v>
      </c>
      <c r="F607" s="113">
        <v>2012</v>
      </c>
      <c r="G607" s="113">
        <v>0</v>
      </c>
      <c r="H607" s="113">
        <v>1</v>
      </c>
      <c r="I607" s="113">
        <v>2627532.66</v>
      </c>
      <c r="J607" s="113">
        <v>73954</v>
      </c>
      <c r="K607" s="113">
        <v>0</v>
      </c>
      <c r="L607" s="113">
        <v>199727.45</v>
      </c>
      <c r="M607" s="113">
        <v>7.8210000000000002E-2</v>
      </c>
      <c r="N607" s="39"/>
      <c r="Q607" s="39"/>
    </row>
    <row r="608" spans="1:17" ht="27.6" x14ac:dyDescent="0.3">
      <c r="A608" t="str">
        <f t="shared" si="9"/>
        <v>2012_6175</v>
      </c>
      <c r="B608" s="112">
        <v>607</v>
      </c>
      <c r="C608" s="113">
        <v>6175</v>
      </c>
      <c r="D608" s="113">
        <v>6175</v>
      </c>
      <c r="E608" s="113" t="s">
        <v>288</v>
      </c>
      <c r="F608" s="113">
        <v>2012</v>
      </c>
      <c r="G608" s="113">
        <v>0</v>
      </c>
      <c r="H608" s="113">
        <v>1</v>
      </c>
      <c r="I608" s="113">
        <v>7854905.1200000001</v>
      </c>
      <c r="J608" s="113">
        <v>256275</v>
      </c>
      <c r="K608" s="113">
        <v>0</v>
      </c>
      <c r="L608" s="114">
        <v>-694266.62</v>
      </c>
      <c r="M608" s="114">
        <v>-9.1370000000000007E-2</v>
      </c>
      <c r="N608" s="39"/>
      <c r="Q608" s="39"/>
    </row>
    <row r="609" spans="1:17" ht="27.6" x14ac:dyDescent="0.3">
      <c r="A609" t="str">
        <f t="shared" si="9"/>
        <v>2012_6219</v>
      </c>
      <c r="B609" s="112">
        <v>608</v>
      </c>
      <c r="C609" s="113">
        <v>6219</v>
      </c>
      <c r="D609" s="113">
        <v>6219</v>
      </c>
      <c r="E609" s="113" t="s">
        <v>289</v>
      </c>
      <c r="F609" s="113">
        <v>2012</v>
      </c>
      <c r="G609" s="113">
        <v>0</v>
      </c>
      <c r="H609" s="113">
        <v>1</v>
      </c>
      <c r="I609" s="113">
        <v>22975171.18</v>
      </c>
      <c r="J609" s="113">
        <v>828303</v>
      </c>
      <c r="K609" s="113">
        <v>0</v>
      </c>
      <c r="L609" s="113">
        <v>6619303.4000000004</v>
      </c>
      <c r="M609" s="113">
        <v>0.29887999999999998</v>
      </c>
      <c r="N609" s="70"/>
      <c r="Q609" s="70"/>
    </row>
    <row r="610" spans="1:17" x14ac:dyDescent="0.3">
      <c r="A610" t="str">
        <f t="shared" si="9"/>
        <v>2012_6246</v>
      </c>
      <c r="B610" s="112">
        <v>609</v>
      </c>
      <c r="C610" s="113">
        <v>6246</v>
      </c>
      <c r="D610" s="113">
        <v>6246</v>
      </c>
      <c r="E610" s="113" t="s">
        <v>290</v>
      </c>
      <c r="F610" s="113">
        <v>2012</v>
      </c>
      <c r="G610" s="113">
        <v>0</v>
      </c>
      <c r="H610" s="113">
        <v>1</v>
      </c>
      <c r="I610" s="113">
        <v>2000501.87</v>
      </c>
      <c r="J610" s="113">
        <v>76708</v>
      </c>
      <c r="K610" s="113">
        <v>0</v>
      </c>
      <c r="L610" s="113">
        <v>996337.71</v>
      </c>
      <c r="M610" s="113">
        <v>0.51790000000000003</v>
      </c>
      <c r="N610" s="39"/>
      <c r="Q610" s="39"/>
    </row>
    <row r="611" spans="1:17" ht="41.4" x14ac:dyDescent="0.3">
      <c r="A611" t="str">
        <f t="shared" si="9"/>
        <v>2012_6273</v>
      </c>
      <c r="B611" s="112">
        <v>610</v>
      </c>
      <c r="C611" s="113">
        <v>6273</v>
      </c>
      <c r="D611" s="113">
        <v>6273</v>
      </c>
      <c r="E611" s="113" t="s">
        <v>358</v>
      </c>
      <c r="F611" s="113">
        <v>2012</v>
      </c>
      <c r="G611" s="113">
        <v>0</v>
      </c>
      <c r="H611" s="113">
        <v>2</v>
      </c>
      <c r="I611" s="113">
        <v>10262319.09</v>
      </c>
      <c r="J611" s="113">
        <v>326672</v>
      </c>
      <c r="K611" s="113">
        <v>0</v>
      </c>
      <c r="L611" s="113">
        <v>1452431.14</v>
      </c>
      <c r="M611" s="113">
        <v>0.14618</v>
      </c>
      <c r="N611" s="70"/>
      <c r="Q611" s="70"/>
    </row>
    <row r="612" spans="1:17" x14ac:dyDescent="0.3">
      <c r="A612" t="str">
        <f t="shared" si="9"/>
        <v>2012_6408</v>
      </c>
      <c r="B612" s="112">
        <v>611</v>
      </c>
      <c r="C612" s="113">
        <v>6408</v>
      </c>
      <c r="D612" s="113">
        <v>6408</v>
      </c>
      <c r="E612" s="113" t="s">
        <v>292</v>
      </c>
      <c r="F612" s="113">
        <v>2012</v>
      </c>
      <c r="G612" s="113">
        <v>0</v>
      </c>
      <c r="H612" s="113">
        <v>1</v>
      </c>
      <c r="I612" s="113">
        <v>8193466.1100000003</v>
      </c>
      <c r="J612" s="113">
        <v>313380</v>
      </c>
      <c r="K612" s="113">
        <v>34430.49</v>
      </c>
      <c r="L612" s="113">
        <v>1436468.39</v>
      </c>
      <c r="M612" s="113">
        <v>0.18665999999999999</v>
      </c>
      <c r="N612" s="39"/>
      <c r="Q612" s="39"/>
    </row>
    <row r="613" spans="1:17" x14ac:dyDescent="0.3">
      <c r="A613" t="str">
        <f t="shared" si="9"/>
        <v>2012_6453</v>
      </c>
      <c r="B613" s="112">
        <v>612</v>
      </c>
      <c r="C613" s="113">
        <v>6453</v>
      </c>
      <c r="D613" s="113">
        <v>6453</v>
      </c>
      <c r="E613" s="113" t="s">
        <v>293</v>
      </c>
      <c r="F613" s="113">
        <v>2012</v>
      </c>
      <c r="G613" s="113">
        <v>0</v>
      </c>
      <c r="H613" s="113">
        <v>1</v>
      </c>
      <c r="I613" s="113">
        <v>6851844.2999999998</v>
      </c>
      <c r="J613" s="113">
        <v>222317</v>
      </c>
      <c r="K613" s="113">
        <v>0</v>
      </c>
      <c r="L613" s="113">
        <v>1499487.33</v>
      </c>
      <c r="M613" s="113">
        <v>0.22617999999999999</v>
      </c>
      <c r="N613" s="39"/>
      <c r="Q613" s="39"/>
    </row>
    <row r="614" spans="1:17" ht="27.6" x14ac:dyDescent="0.3">
      <c r="A614" t="str">
        <f t="shared" si="9"/>
        <v>2012_6460</v>
      </c>
      <c r="B614" s="112">
        <v>613</v>
      </c>
      <c r="C614" s="113">
        <v>6460</v>
      </c>
      <c r="D614" s="113">
        <v>6460</v>
      </c>
      <c r="E614" s="113" t="s">
        <v>294</v>
      </c>
      <c r="F614" s="113">
        <v>2012</v>
      </c>
      <c r="G614" s="113">
        <v>0</v>
      </c>
      <c r="H614" s="113">
        <v>1</v>
      </c>
      <c r="I614" s="113">
        <v>7561536.5599999996</v>
      </c>
      <c r="J614" s="113">
        <v>255250</v>
      </c>
      <c r="K614" s="113">
        <v>0</v>
      </c>
      <c r="L614" s="113">
        <v>491069.97</v>
      </c>
      <c r="M614" s="113">
        <v>6.7210000000000006E-2</v>
      </c>
      <c r="N614" s="39"/>
      <c r="Q614" s="39"/>
    </row>
    <row r="615" spans="1:17" ht="27.6" x14ac:dyDescent="0.3">
      <c r="A615" t="str">
        <f t="shared" si="9"/>
        <v>2012_6462</v>
      </c>
      <c r="B615" s="112">
        <v>614</v>
      </c>
      <c r="C615" s="113">
        <v>6462</v>
      </c>
      <c r="D615" s="113">
        <v>6462</v>
      </c>
      <c r="E615" s="113" t="s">
        <v>295</v>
      </c>
      <c r="F615" s="113">
        <v>2012</v>
      </c>
      <c r="G615" s="113">
        <v>0</v>
      </c>
      <c r="H615" s="113">
        <v>1</v>
      </c>
      <c r="I615" s="113">
        <v>3443547.94</v>
      </c>
      <c r="J615" s="113">
        <v>111566</v>
      </c>
      <c r="K615" s="113">
        <v>0</v>
      </c>
      <c r="L615" s="113">
        <v>830573.62</v>
      </c>
      <c r="M615" s="113">
        <v>0.24926999999999999</v>
      </c>
      <c r="N615" s="39"/>
      <c r="Q615" s="39"/>
    </row>
    <row r="616" spans="1:17" x14ac:dyDescent="0.3">
      <c r="A616" t="str">
        <f t="shared" si="9"/>
        <v>2012_6471</v>
      </c>
      <c r="B616" s="112">
        <v>615</v>
      </c>
      <c r="C616" s="113">
        <v>6471</v>
      </c>
      <c r="D616" s="113">
        <v>6471</v>
      </c>
      <c r="E616" s="113" t="s">
        <v>296</v>
      </c>
      <c r="F616" s="113">
        <v>2012</v>
      </c>
      <c r="G616" s="113">
        <v>0</v>
      </c>
      <c r="H616" s="113">
        <v>1</v>
      </c>
      <c r="I616" s="113">
        <v>4735131.2300000004</v>
      </c>
      <c r="J616" s="113">
        <v>189938</v>
      </c>
      <c r="K616" s="113">
        <v>0</v>
      </c>
      <c r="L616" s="113">
        <v>929953.61</v>
      </c>
      <c r="M616" s="113">
        <v>0.2046</v>
      </c>
      <c r="N616" s="39"/>
      <c r="Q616" s="39"/>
    </row>
    <row r="617" spans="1:17" ht="27.6" x14ac:dyDescent="0.3">
      <c r="A617" t="str">
        <f t="shared" si="9"/>
        <v>2012_6509</v>
      </c>
      <c r="B617" s="112">
        <v>616</v>
      </c>
      <c r="C617" s="113">
        <v>6509</v>
      </c>
      <c r="D617" s="113">
        <v>6509</v>
      </c>
      <c r="E617" s="113" t="s">
        <v>297</v>
      </c>
      <c r="F617" s="113">
        <v>2012</v>
      </c>
      <c r="G617" s="113">
        <v>0</v>
      </c>
      <c r="H617" s="113">
        <v>1</v>
      </c>
      <c r="I617" s="113">
        <v>5285236.97</v>
      </c>
      <c r="J617" s="113">
        <v>172848</v>
      </c>
      <c r="K617" s="113">
        <v>0</v>
      </c>
      <c r="L617" s="113">
        <v>959529.05</v>
      </c>
      <c r="M617" s="113">
        <v>0.18769</v>
      </c>
      <c r="N617" s="39"/>
      <c r="Q617" s="39"/>
    </row>
    <row r="618" spans="1:17" ht="27.6" x14ac:dyDescent="0.3">
      <c r="A618" t="str">
        <f t="shared" si="9"/>
        <v>2012_6512</v>
      </c>
      <c r="B618" s="112">
        <v>617</v>
      </c>
      <c r="C618" s="113">
        <v>6512</v>
      </c>
      <c r="D618" s="113">
        <v>6512</v>
      </c>
      <c r="E618" s="113" t="s">
        <v>298</v>
      </c>
      <c r="F618" s="113">
        <v>2012</v>
      </c>
      <c r="G618" s="113">
        <v>0</v>
      </c>
      <c r="H618" s="113">
        <v>1</v>
      </c>
      <c r="I618" s="113">
        <v>4419833.8099999996</v>
      </c>
      <c r="J618" s="113">
        <v>145498</v>
      </c>
      <c r="K618" s="113">
        <v>0</v>
      </c>
      <c r="L618" s="113">
        <v>709742.73</v>
      </c>
      <c r="M618" s="113">
        <v>0.16605</v>
      </c>
      <c r="N618" s="39"/>
      <c r="Q618" s="39"/>
    </row>
    <row r="619" spans="1:17" ht="27.6" x14ac:dyDescent="0.3">
      <c r="A619" t="str">
        <f t="shared" si="9"/>
        <v>2012_6516</v>
      </c>
      <c r="B619" s="112">
        <v>618</v>
      </c>
      <c r="C619" s="113">
        <v>6516</v>
      </c>
      <c r="D619" s="113">
        <v>6516</v>
      </c>
      <c r="E619" s="113" t="s">
        <v>299</v>
      </c>
      <c r="F619" s="113">
        <v>2012</v>
      </c>
      <c r="G619" s="113">
        <v>0</v>
      </c>
      <c r="H619" s="113">
        <v>1</v>
      </c>
      <c r="I619" s="113">
        <v>2102339.36</v>
      </c>
      <c r="J619" s="113">
        <v>70537</v>
      </c>
      <c r="K619" s="113">
        <v>0</v>
      </c>
      <c r="L619" s="113">
        <v>1213193.43</v>
      </c>
      <c r="M619" s="113">
        <v>0.59709999999999996</v>
      </c>
      <c r="N619" s="70"/>
      <c r="Q619" s="70"/>
    </row>
    <row r="620" spans="1:17" ht="27.6" x14ac:dyDescent="0.3">
      <c r="A620" t="str">
        <f t="shared" si="9"/>
        <v>2012_6534</v>
      </c>
      <c r="B620" s="112">
        <v>619</v>
      </c>
      <c r="C620" s="113">
        <v>6534</v>
      </c>
      <c r="D620" s="113">
        <v>6534</v>
      </c>
      <c r="E620" s="113" t="s">
        <v>300</v>
      </c>
      <c r="F620" s="113">
        <v>2012</v>
      </c>
      <c r="G620" s="113">
        <v>0</v>
      </c>
      <c r="H620" s="113">
        <v>1</v>
      </c>
      <c r="I620" s="113">
        <v>7640250.0999999996</v>
      </c>
      <c r="J620" s="113">
        <v>280435</v>
      </c>
      <c r="K620" s="113">
        <v>0</v>
      </c>
      <c r="L620" s="113">
        <v>809771.12</v>
      </c>
      <c r="M620" s="113">
        <v>0.11003</v>
      </c>
      <c r="N620" s="39"/>
      <c r="Q620" s="39"/>
    </row>
    <row r="621" spans="1:17" x14ac:dyDescent="0.3">
      <c r="A621" t="str">
        <f t="shared" si="9"/>
        <v>2012_6536</v>
      </c>
      <c r="B621" s="112">
        <v>620</v>
      </c>
      <c r="C621" s="113">
        <v>1935</v>
      </c>
      <c r="D621" s="113">
        <v>6536</v>
      </c>
      <c r="E621" s="113" t="s">
        <v>301</v>
      </c>
      <c r="F621" s="113">
        <v>2012</v>
      </c>
      <c r="G621" s="113">
        <v>0</v>
      </c>
      <c r="H621" s="113">
        <v>1</v>
      </c>
      <c r="I621" s="113">
        <v>12044623.720000001</v>
      </c>
      <c r="J621" s="113">
        <v>506961</v>
      </c>
      <c r="K621" s="113">
        <v>0</v>
      </c>
      <c r="L621" s="113">
        <v>1321248.22</v>
      </c>
      <c r="M621" s="113">
        <v>0.11452</v>
      </c>
      <c r="N621" s="39"/>
      <c r="Q621" s="39"/>
    </row>
    <row r="622" spans="1:17" x14ac:dyDescent="0.3">
      <c r="A622" t="str">
        <f t="shared" si="9"/>
        <v>2012_6561</v>
      </c>
      <c r="B622" s="112">
        <v>621</v>
      </c>
      <c r="C622" s="113">
        <v>6561</v>
      </c>
      <c r="D622" s="113">
        <v>6561</v>
      </c>
      <c r="E622" s="113" t="s">
        <v>302</v>
      </c>
      <c r="F622" s="113">
        <v>2012</v>
      </c>
      <c r="G622" s="113">
        <v>0</v>
      </c>
      <c r="H622" s="113">
        <v>1</v>
      </c>
      <c r="I622" s="113">
        <v>4221749.29</v>
      </c>
      <c r="J622" s="113">
        <v>121058</v>
      </c>
      <c r="K622" s="113">
        <v>0</v>
      </c>
      <c r="L622" s="113">
        <v>125213.75999999999</v>
      </c>
      <c r="M622" s="113">
        <v>3.0530000000000002E-2</v>
      </c>
      <c r="N622" s="39"/>
      <c r="Q622" s="39"/>
    </row>
    <row r="623" spans="1:17" ht="27.6" x14ac:dyDescent="0.3">
      <c r="A623" t="str">
        <f t="shared" si="9"/>
        <v>2012_6579</v>
      </c>
      <c r="B623" s="112">
        <v>622</v>
      </c>
      <c r="C623" s="113">
        <v>6579</v>
      </c>
      <c r="D623" s="113">
        <v>6579</v>
      </c>
      <c r="E623" s="113" t="s">
        <v>303</v>
      </c>
      <c r="F623" s="113">
        <v>2012</v>
      </c>
      <c r="G623" s="113">
        <v>0</v>
      </c>
      <c r="H623" s="113">
        <v>1</v>
      </c>
      <c r="I623" s="113">
        <v>36439976.880000003</v>
      </c>
      <c r="J623" s="113">
        <v>1216996</v>
      </c>
      <c r="K623" s="113">
        <v>0</v>
      </c>
      <c r="L623" s="113">
        <v>4095612.85</v>
      </c>
      <c r="M623" s="113">
        <v>0.11627999999999999</v>
      </c>
      <c r="N623" s="39"/>
      <c r="Q623" s="39"/>
    </row>
    <row r="624" spans="1:17" ht="41.4" x14ac:dyDescent="0.3">
      <c r="A624" t="str">
        <f t="shared" si="9"/>
        <v>2012_6592</v>
      </c>
      <c r="B624" s="112">
        <v>623</v>
      </c>
      <c r="C624" s="113">
        <v>6592</v>
      </c>
      <c r="D624" s="113">
        <v>6592</v>
      </c>
      <c r="E624" s="113" t="s">
        <v>948</v>
      </c>
      <c r="F624" s="113">
        <v>2012</v>
      </c>
      <c r="G624" s="113">
        <v>0</v>
      </c>
      <c r="H624" s="113">
        <v>2</v>
      </c>
      <c r="I624" s="113">
        <v>11904513.59</v>
      </c>
      <c r="J624" s="113">
        <v>408416</v>
      </c>
      <c r="K624" s="113">
        <v>0</v>
      </c>
      <c r="L624" s="113">
        <v>1265855.1299999999</v>
      </c>
      <c r="M624" s="113">
        <v>0.11011</v>
      </c>
      <c r="N624" s="39"/>
      <c r="Q624" s="39"/>
    </row>
    <row r="625" spans="1:17" ht="27.6" x14ac:dyDescent="0.3">
      <c r="A625" t="str">
        <f t="shared" si="9"/>
        <v>2012_6615</v>
      </c>
      <c r="B625" s="112">
        <v>624</v>
      </c>
      <c r="C625" s="113">
        <v>6615</v>
      </c>
      <c r="D625" s="113">
        <v>6615</v>
      </c>
      <c r="E625" s="113" t="s">
        <v>306</v>
      </c>
      <c r="F625" s="113">
        <v>2012</v>
      </c>
      <c r="G625" s="113">
        <v>0</v>
      </c>
      <c r="H625" s="113">
        <v>1</v>
      </c>
      <c r="I625" s="113">
        <v>6315082.04</v>
      </c>
      <c r="J625" s="113">
        <v>210235</v>
      </c>
      <c r="K625" s="113">
        <v>40964.86</v>
      </c>
      <c r="L625" s="113">
        <v>1629701.44</v>
      </c>
      <c r="M625" s="113">
        <v>0.27366000000000001</v>
      </c>
      <c r="N625" s="39"/>
      <c r="Q625" s="39"/>
    </row>
    <row r="626" spans="1:17" x14ac:dyDescent="0.3">
      <c r="A626" t="str">
        <f t="shared" si="9"/>
        <v>2012_6651</v>
      </c>
      <c r="B626" s="112">
        <v>625</v>
      </c>
      <c r="C626" s="113">
        <v>6651</v>
      </c>
      <c r="D626" s="113">
        <v>6651</v>
      </c>
      <c r="E626" s="113" t="s">
        <v>307</v>
      </c>
      <c r="F626" s="113">
        <v>2012</v>
      </c>
      <c r="G626" s="113">
        <v>0</v>
      </c>
      <c r="H626" s="113">
        <v>1</v>
      </c>
      <c r="I626" s="113">
        <v>3851065.54</v>
      </c>
      <c r="J626" s="113">
        <v>136948</v>
      </c>
      <c r="K626" s="113">
        <v>0</v>
      </c>
      <c r="L626" s="113">
        <v>559041.05000000005</v>
      </c>
      <c r="M626" s="113">
        <v>0.15051999999999999</v>
      </c>
      <c r="N626" s="39"/>
      <c r="Q626" s="39"/>
    </row>
    <row r="627" spans="1:17" ht="41.4" x14ac:dyDescent="0.3">
      <c r="A627" t="str">
        <f t="shared" si="9"/>
        <v>2012_6660</v>
      </c>
      <c r="B627" s="112">
        <v>626</v>
      </c>
      <c r="C627" s="113">
        <v>6660</v>
      </c>
      <c r="D627" s="113">
        <v>6660</v>
      </c>
      <c r="E627" s="113" t="s">
        <v>308</v>
      </c>
      <c r="F627" s="113">
        <v>2012</v>
      </c>
      <c r="G627" s="113">
        <v>0</v>
      </c>
      <c r="H627" s="113">
        <v>1</v>
      </c>
      <c r="I627" s="113">
        <v>17196709.510000002</v>
      </c>
      <c r="J627" s="113">
        <v>661699</v>
      </c>
      <c r="K627" s="113">
        <v>0</v>
      </c>
      <c r="L627" s="113">
        <v>2019202.91</v>
      </c>
      <c r="M627" s="113">
        <v>0.12212000000000001</v>
      </c>
      <c r="N627" s="39"/>
      <c r="Q627" s="39"/>
    </row>
    <row r="628" spans="1:17" x14ac:dyDescent="0.3">
      <c r="A628" t="str">
        <f t="shared" si="9"/>
        <v>2012_6700</v>
      </c>
      <c r="B628" s="112">
        <v>627</v>
      </c>
      <c r="C628" s="113">
        <v>6700</v>
      </c>
      <c r="D628" s="113">
        <v>6700</v>
      </c>
      <c r="E628" s="113" t="s">
        <v>309</v>
      </c>
      <c r="F628" s="113">
        <v>2012</v>
      </c>
      <c r="G628" s="113">
        <v>0</v>
      </c>
      <c r="H628" s="113">
        <v>1</v>
      </c>
      <c r="I628" s="113">
        <v>6421954.3899999997</v>
      </c>
      <c r="J628" s="113">
        <v>195425</v>
      </c>
      <c r="K628" s="113">
        <v>0</v>
      </c>
      <c r="L628" s="113">
        <v>335138.07</v>
      </c>
      <c r="M628" s="113">
        <v>5.382E-2</v>
      </c>
      <c r="N628" s="39"/>
      <c r="Q628" s="39"/>
    </row>
    <row r="629" spans="1:17" x14ac:dyDescent="0.3">
      <c r="A629" t="str">
        <f t="shared" si="9"/>
        <v>2012_6759</v>
      </c>
      <c r="B629" s="112">
        <v>628</v>
      </c>
      <c r="C629" s="113">
        <v>6759</v>
      </c>
      <c r="D629" s="113">
        <v>6759</v>
      </c>
      <c r="E629" s="113" t="s">
        <v>311</v>
      </c>
      <c r="F629" s="113">
        <v>2012</v>
      </c>
      <c r="G629" s="113">
        <v>0</v>
      </c>
      <c r="H629" s="113">
        <v>1</v>
      </c>
      <c r="I629" s="113">
        <v>7710837.0899999999</v>
      </c>
      <c r="J629" s="113">
        <v>287363</v>
      </c>
      <c r="K629" s="113">
        <v>0</v>
      </c>
      <c r="L629" s="113">
        <v>345260.82</v>
      </c>
      <c r="M629" s="113">
        <v>4.6510000000000003E-2</v>
      </c>
      <c r="N629" s="39"/>
      <c r="Q629" s="39"/>
    </row>
    <row r="630" spans="1:17" ht="27.6" x14ac:dyDescent="0.3">
      <c r="A630" t="str">
        <f t="shared" si="9"/>
        <v>2012_6762</v>
      </c>
      <c r="B630" s="112">
        <v>629</v>
      </c>
      <c r="C630" s="113">
        <v>6762</v>
      </c>
      <c r="D630" s="113">
        <v>6762</v>
      </c>
      <c r="E630" s="113" t="s">
        <v>312</v>
      </c>
      <c r="F630" s="113">
        <v>2012</v>
      </c>
      <c r="G630" s="113">
        <v>0</v>
      </c>
      <c r="H630" s="113">
        <v>1</v>
      </c>
      <c r="I630" s="113">
        <v>7176644.3099999996</v>
      </c>
      <c r="J630" s="113">
        <v>285627</v>
      </c>
      <c r="K630" s="113">
        <v>0</v>
      </c>
      <c r="L630" s="113">
        <v>504163.28</v>
      </c>
      <c r="M630" s="113">
        <v>7.3160000000000003E-2</v>
      </c>
      <c r="N630" s="39"/>
      <c r="Q630" s="39"/>
    </row>
    <row r="631" spans="1:17" ht="27.6" x14ac:dyDescent="0.3">
      <c r="A631" t="str">
        <f t="shared" si="9"/>
        <v>2012_6768</v>
      </c>
      <c r="B631" s="112">
        <v>630</v>
      </c>
      <c r="C631" s="113">
        <v>6768</v>
      </c>
      <c r="D631" s="113">
        <v>6768</v>
      </c>
      <c r="E631" s="113" t="s">
        <v>313</v>
      </c>
      <c r="F631" s="113">
        <v>2012</v>
      </c>
      <c r="G631" s="113">
        <v>0</v>
      </c>
      <c r="H631" s="113">
        <v>1</v>
      </c>
      <c r="I631" s="113">
        <v>20218008.32</v>
      </c>
      <c r="J631" s="113">
        <v>659786</v>
      </c>
      <c r="K631" s="113">
        <v>0</v>
      </c>
      <c r="L631" s="113">
        <v>4930554.45</v>
      </c>
      <c r="M631" s="113">
        <v>0.25209999999999999</v>
      </c>
      <c r="N631" s="39"/>
      <c r="Q631" s="39"/>
    </row>
    <row r="632" spans="1:17" ht="27.6" x14ac:dyDescent="0.3">
      <c r="A632" t="str">
        <f t="shared" si="9"/>
        <v>2012_6795</v>
      </c>
      <c r="B632" s="112">
        <v>631</v>
      </c>
      <c r="C632" s="113">
        <v>6795</v>
      </c>
      <c r="D632" s="113">
        <v>6795</v>
      </c>
      <c r="E632" s="113" t="s">
        <v>314</v>
      </c>
      <c r="F632" s="113">
        <v>2012</v>
      </c>
      <c r="G632" s="113">
        <v>0</v>
      </c>
      <c r="H632" s="113">
        <v>1</v>
      </c>
      <c r="I632" s="113">
        <v>116499678.84</v>
      </c>
      <c r="J632" s="113">
        <v>4689160</v>
      </c>
      <c r="K632" s="113">
        <v>0</v>
      </c>
      <c r="L632" s="113">
        <v>342999.16</v>
      </c>
      <c r="M632" s="113">
        <v>3.0699999999999998E-3</v>
      </c>
      <c r="N632" s="39"/>
      <c r="Q632" s="39"/>
    </row>
    <row r="633" spans="1:17" x14ac:dyDescent="0.3">
      <c r="A633" t="str">
        <f t="shared" si="9"/>
        <v>2012_6822</v>
      </c>
      <c r="B633" s="112">
        <v>632</v>
      </c>
      <c r="C633" s="113">
        <v>6822</v>
      </c>
      <c r="D633" s="113">
        <v>6822</v>
      </c>
      <c r="E633" s="113" t="s">
        <v>315</v>
      </c>
      <c r="F633" s="113">
        <v>2012</v>
      </c>
      <c r="G633" s="113">
        <v>0</v>
      </c>
      <c r="H633" s="113">
        <v>1</v>
      </c>
      <c r="I633" s="113">
        <v>62506202</v>
      </c>
      <c r="J633" s="113">
        <v>2573444</v>
      </c>
      <c r="K633" s="113">
        <v>0</v>
      </c>
      <c r="L633" s="113">
        <v>10473056.539999999</v>
      </c>
      <c r="M633" s="113">
        <v>0.17474999999999999</v>
      </c>
      <c r="N633" s="39"/>
      <c r="Q633" s="39"/>
    </row>
    <row r="634" spans="1:17" ht="41.4" x14ac:dyDescent="0.3">
      <c r="A634" t="str">
        <f t="shared" si="9"/>
        <v>2012_6840</v>
      </c>
      <c r="B634" s="112">
        <v>633</v>
      </c>
      <c r="C634" s="113">
        <v>6840</v>
      </c>
      <c r="D634" s="113">
        <v>6840</v>
      </c>
      <c r="E634" s="113" t="s">
        <v>316</v>
      </c>
      <c r="F634" s="113">
        <v>2012</v>
      </c>
      <c r="G634" s="113">
        <v>0</v>
      </c>
      <c r="H634" s="113">
        <v>1</v>
      </c>
      <c r="I634" s="113">
        <v>19421129.449999999</v>
      </c>
      <c r="J634" s="113">
        <v>781384</v>
      </c>
      <c r="K634" s="113">
        <v>0</v>
      </c>
      <c r="L634" s="114">
        <v>-2083714.63</v>
      </c>
      <c r="M634" s="114">
        <v>-0.11179</v>
      </c>
      <c r="N634" s="39"/>
      <c r="Q634" s="39"/>
    </row>
    <row r="635" spans="1:17" x14ac:dyDescent="0.3">
      <c r="A635" t="str">
        <f t="shared" si="9"/>
        <v>2012_6854</v>
      </c>
      <c r="B635" s="112">
        <v>634</v>
      </c>
      <c r="C635" s="113">
        <v>6854</v>
      </c>
      <c r="D635" s="113">
        <v>6854</v>
      </c>
      <c r="E635" s="113" t="s">
        <v>317</v>
      </c>
      <c r="F635" s="113">
        <v>2012</v>
      </c>
      <c r="G635" s="113">
        <v>0</v>
      </c>
      <c r="H635" s="113">
        <v>1</v>
      </c>
      <c r="I635" s="113">
        <v>6855369.8300000001</v>
      </c>
      <c r="J635" s="113">
        <v>224237</v>
      </c>
      <c r="K635" s="113">
        <v>0</v>
      </c>
      <c r="L635" s="113">
        <v>2414040.2200000002</v>
      </c>
      <c r="M635" s="113">
        <v>0.36404999999999998</v>
      </c>
      <c r="N635" s="70"/>
      <c r="Q635" s="70"/>
    </row>
    <row r="636" spans="1:17" ht="27.6" x14ac:dyDescent="0.3">
      <c r="A636" t="str">
        <f t="shared" si="9"/>
        <v>2012_6867</v>
      </c>
      <c r="B636" s="112">
        <v>635</v>
      </c>
      <c r="C636" s="113">
        <v>6867</v>
      </c>
      <c r="D636" s="113">
        <v>6867</v>
      </c>
      <c r="E636" s="113" t="s">
        <v>318</v>
      </c>
      <c r="F636" s="113">
        <v>2012</v>
      </c>
      <c r="G636" s="113">
        <v>0</v>
      </c>
      <c r="H636" s="113">
        <v>2</v>
      </c>
      <c r="I636" s="113">
        <v>20713181.420000002</v>
      </c>
      <c r="J636" s="113">
        <v>717296</v>
      </c>
      <c r="K636" s="113">
        <v>0</v>
      </c>
      <c r="L636" s="113">
        <v>1439902.31</v>
      </c>
      <c r="M636" s="113">
        <v>7.2010000000000005E-2</v>
      </c>
      <c r="N636" s="39"/>
      <c r="Q636" s="39"/>
    </row>
    <row r="637" spans="1:17" ht="41.4" x14ac:dyDescent="0.3">
      <c r="A637" t="str">
        <f t="shared" si="9"/>
        <v>2012_6921</v>
      </c>
      <c r="B637" s="112">
        <v>636</v>
      </c>
      <c r="C637" s="113">
        <v>6921</v>
      </c>
      <c r="D637" s="113">
        <v>6921</v>
      </c>
      <c r="E637" s="113" t="s">
        <v>319</v>
      </c>
      <c r="F637" s="113">
        <v>2012</v>
      </c>
      <c r="G637" s="113">
        <v>0</v>
      </c>
      <c r="H637" s="113">
        <v>1</v>
      </c>
      <c r="I637" s="113">
        <v>3523310.64</v>
      </c>
      <c r="J637" s="113">
        <v>130217</v>
      </c>
      <c r="K637" s="113">
        <v>0</v>
      </c>
      <c r="L637" s="113">
        <v>852541.86</v>
      </c>
      <c r="M637" s="113">
        <v>0.25125999999999998</v>
      </c>
      <c r="N637" s="39"/>
      <c r="Q637" s="39"/>
    </row>
    <row r="638" spans="1:17" ht="27.6" x14ac:dyDescent="0.3">
      <c r="A638" t="str">
        <f t="shared" si="9"/>
        <v>2012_6930</v>
      </c>
      <c r="B638" s="112">
        <v>637</v>
      </c>
      <c r="C638" s="113">
        <v>6930</v>
      </c>
      <c r="D638" s="113">
        <v>6930</v>
      </c>
      <c r="E638" s="113" t="s">
        <v>320</v>
      </c>
      <c r="F638" s="113">
        <v>2012</v>
      </c>
      <c r="G638" s="113">
        <v>0</v>
      </c>
      <c r="H638" s="113">
        <v>1</v>
      </c>
      <c r="I638" s="113">
        <v>7943934.29</v>
      </c>
      <c r="J638" s="113">
        <v>300567</v>
      </c>
      <c r="K638" s="113">
        <v>0</v>
      </c>
      <c r="L638" s="113">
        <v>1098641.02</v>
      </c>
      <c r="M638" s="113">
        <v>0.14374000000000001</v>
      </c>
      <c r="N638" s="39"/>
      <c r="Q638" s="39"/>
    </row>
    <row r="639" spans="1:17" ht="41.4" x14ac:dyDescent="0.3">
      <c r="A639" t="str">
        <f t="shared" si="9"/>
        <v>2012_6937</v>
      </c>
      <c r="B639" s="112">
        <v>638</v>
      </c>
      <c r="C639" s="113">
        <v>6937</v>
      </c>
      <c r="D639" s="113">
        <v>6937</v>
      </c>
      <c r="E639" s="113" t="s">
        <v>797</v>
      </c>
      <c r="F639" s="113">
        <v>2012</v>
      </c>
      <c r="G639" s="113">
        <v>0</v>
      </c>
      <c r="H639" s="113">
        <v>1</v>
      </c>
      <c r="I639" s="113">
        <v>7038139.8799999999</v>
      </c>
      <c r="J639" s="113">
        <v>162907</v>
      </c>
      <c r="K639" s="113">
        <v>0</v>
      </c>
      <c r="L639" s="113">
        <v>540179.80000000005</v>
      </c>
      <c r="M639" s="113">
        <v>7.8570000000000001E-2</v>
      </c>
      <c r="N639" s="39"/>
      <c r="Q639" s="39"/>
    </row>
    <row r="640" spans="1:17" ht="27.6" x14ac:dyDescent="0.3">
      <c r="A640" t="str">
        <f t="shared" si="9"/>
        <v>2012_6943</v>
      </c>
      <c r="B640" s="112">
        <v>639</v>
      </c>
      <c r="C640" s="113">
        <v>6943</v>
      </c>
      <c r="D640" s="113">
        <v>6943</v>
      </c>
      <c r="E640" s="113" t="s">
        <v>321</v>
      </c>
      <c r="F640" s="113">
        <v>2012</v>
      </c>
      <c r="G640" s="113">
        <v>0</v>
      </c>
      <c r="H640" s="113">
        <v>1</v>
      </c>
      <c r="I640" s="113">
        <v>2991448.88</v>
      </c>
      <c r="J640" s="113">
        <v>118144</v>
      </c>
      <c r="K640" s="113">
        <v>0</v>
      </c>
      <c r="L640" s="113">
        <v>512028.57</v>
      </c>
      <c r="M640" s="113">
        <v>0.1782</v>
      </c>
      <c r="N640" s="39"/>
      <c r="Q640" s="39"/>
    </row>
    <row r="641" spans="1:17" ht="41.4" x14ac:dyDescent="0.3">
      <c r="A641" t="str">
        <f t="shared" si="9"/>
        <v>2012_6264</v>
      </c>
      <c r="B641" s="112">
        <v>640</v>
      </c>
      <c r="C641" s="113">
        <v>6264</v>
      </c>
      <c r="D641" s="113">
        <v>6264</v>
      </c>
      <c r="E641" s="113" t="s">
        <v>291</v>
      </c>
      <c r="F641" s="113">
        <v>2012</v>
      </c>
      <c r="G641" s="113">
        <v>0</v>
      </c>
      <c r="H641" s="113">
        <v>1</v>
      </c>
      <c r="I641" s="113">
        <v>9613803.5199999996</v>
      </c>
      <c r="J641" s="113">
        <v>347122</v>
      </c>
      <c r="K641" s="113">
        <v>0</v>
      </c>
      <c r="L641" s="113">
        <v>1833060.1</v>
      </c>
      <c r="M641" s="113">
        <v>0.19781000000000001</v>
      </c>
      <c r="N641" s="39"/>
      <c r="Q641" s="39"/>
    </row>
    <row r="642" spans="1:17" ht="41.4" x14ac:dyDescent="0.3">
      <c r="A642" t="str">
        <f t="shared" si="9"/>
        <v>2012_6950</v>
      </c>
      <c r="B642" s="112">
        <v>641</v>
      </c>
      <c r="C642" s="113">
        <v>6950</v>
      </c>
      <c r="D642" s="113">
        <v>6950</v>
      </c>
      <c r="E642" s="113" t="s">
        <v>798</v>
      </c>
      <c r="F642" s="113">
        <v>2012</v>
      </c>
      <c r="G642" s="113">
        <v>0</v>
      </c>
      <c r="H642" s="113">
        <v>1</v>
      </c>
      <c r="I642" s="113">
        <v>15939045.210000001</v>
      </c>
      <c r="J642" s="113">
        <v>620680</v>
      </c>
      <c r="K642" s="113">
        <v>0</v>
      </c>
      <c r="L642" s="113">
        <v>2242413.7599999998</v>
      </c>
      <c r="M642" s="113">
        <v>0.14638999999999999</v>
      </c>
      <c r="N642" s="39"/>
      <c r="Q642" s="39"/>
    </row>
    <row r="643" spans="1:17" ht="41.4" x14ac:dyDescent="0.3">
      <c r="A643" t="str">
        <f t="shared" ref="A643:A706" si="10">CONCATENATE(F643,"_",D643)</f>
        <v>2012_6957</v>
      </c>
      <c r="B643" s="112">
        <v>642</v>
      </c>
      <c r="C643" s="113">
        <v>6957</v>
      </c>
      <c r="D643" s="113">
        <v>6957</v>
      </c>
      <c r="E643" s="113" t="s">
        <v>323</v>
      </c>
      <c r="F643" s="113">
        <v>2012</v>
      </c>
      <c r="G643" s="113">
        <v>0</v>
      </c>
      <c r="H643" s="113">
        <v>1</v>
      </c>
      <c r="I643" s="113">
        <v>96029291.180000007</v>
      </c>
      <c r="J643" s="113">
        <v>3308641</v>
      </c>
      <c r="K643" s="113">
        <v>0</v>
      </c>
      <c r="L643" s="113">
        <v>17524142.23</v>
      </c>
      <c r="M643" s="113">
        <v>0.189</v>
      </c>
      <c r="N643" s="39"/>
      <c r="Q643" s="39"/>
    </row>
    <row r="644" spans="1:17" ht="27.6" x14ac:dyDescent="0.3">
      <c r="A644" t="str">
        <f t="shared" si="10"/>
        <v>2012_5922</v>
      </c>
      <c r="B644" s="112">
        <v>643</v>
      </c>
      <c r="C644" s="113">
        <v>5922</v>
      </c>
      <c r="D644" s="113">
        <v>5922</v>
      </c>
      <c r="E644" s="113" t="s">
        <v>799</v>
      </c>
      <c r="F644" s="113">
        <v>2012</v>
      </c>
      <c r="G644" s="113">
        <v>0</v>
      </c>
      <c r="H644" s="113">
        <v>1</v>
      </c>
      <c r="I644" s="113">
        <v>7709335.6100000003</v>
      </c>
      <c r="J644" s="113">
        <v>311991</v>
      </c>
      <c r="K644" s="113">
        <v>0</v>
      </c>
      <c r="L644" s="113">
        <v>1615435.14</v>
      </c>
      <c r="M644" s="113">
        <v>0.21837999999999999</v>
      </c>
      <c r="N644" s="39"/>
      <c r="Q644" s="39"/>
    </row>
    <row r="645" spans="1:17" ht="27.6" x14ac:dyDescent="0.3">
      <c r="A645" t="str">
        <f t="shared" si="10"/>
        <v>2012_819</v>
      </c>
      <c r="B645" s="112">
        <v>644</v>
      </c>
      <c r="C645" s="113">
        <v>819</v>
      </c>
      <c r="D645" s="113">
        <v>819</v>
      </c>
      <c r="E645" s="113" t="s">
        <v>65</v>
      </c>
      <c r="F645" s="113">
        <v>2012</v>
      </c>
      <c r="G645" s="113">
        <v>0</v>
      </c>
      <c r="H645" s="113">
        <v>1</v>
      </c>
      <c r="I645" s="113">
        <v>6339012.0099999998</v>
      </c>
      <c r="J645" s="113">
        <v>241824</v>
      </c>
      <c r="K645" s="113">
        <v>0</v>
      </c>
      <c r="L645" s="113">
        <v>1615224.68</v>
      </c>
      <c r="M645" s="113">
        <v>0.26490999999999998</v>
      </c>
      <c r="N645" s="39"/>
      <c r="Q645" s="39"/>
    </row>
    <row r="646" spans="1:17" ht="27.6" x14ac:dyDescent="0.3">
      <c r="A646" t="str">
        <f t="shared" si="10"/>
        <v>2012_6969</v>
      </c>
      <c r="B646" s="112">
        <v>645</v>
      </c>
      <c r="C646" s="113">
        <v>6969</v>
      </c>
      <c r="D646" s="113">
        <v>6969</v>
      </c>
      <c r="E646" s="113" t="s">
        <v>325</v>
      </c>
      <c r="F646" s="113">
        <v>2012</v>
      </c>
      <c r="G646" s="113">
        <v>0</v>
      </c>
      <c r="H646" s="113">
        <v>1</v>
      </c>
      <c r="I646" s="113">
        <v>5486047.8899999997</v>
      </c>
      <c r="J646" s="113">
        <v>180598</v>
      </c>
      <c r="K646" s="113">
        <v>0</v>
      </c>
      <c r="L646" s="113">
        <v>1017045.79</v>
      </c>
      <c r="M646" s="113">
        <v>0.19170000000000001</v>
      </c>
      <c r="N646" s="70"/>
      <c r="Q646" s="70"/>
    </row>
    <row r="647" spans="1:17" ht="27.6" x14ac:dyDescent="0.3">
      <c r="A647" t="str">
        <f t="shared" si="10"/>
        <v>2012_6975</v>
      </c>
      <c r="B647" s="112">
        <v>646</v>
      </c>
      <c r="C647" s="113">
        <v>6975</v>
      </c>
      <c r="D647" s="113">
        <v>6975</v>
      </c>
      <c r="E647" s="113" t="s">
        <v>326</v>
      </c>
      <c r="F647" s="113">
        <v>2012</v>
      </c>
      <c r="G647" s="113">
        <v>0</v>
      </c>
      <c r="H647" s="113">
        <v>1</v>
      </c>
      <c r="I647" s="113">
        <v>12226785.1</v>
      </c>
      <c r="J647" s="113">
        <v>446757</v>
      </c>
      <c r="K647" s="113">
        <v>0</v>
      </c>
      <c r="L647" s="114">
        <v>-205831.08</v>
      </c>
      <c r="M647" s="114">
        <v>-1.7469999999999999E-2</v>
      </c>
      <c r="N647" s="39"/>
      <c r="Q647" s="39"/>
    </row>
    <row r="648" spans="1:17" ht="27.6" x14ac:dyDescent="0.3">
      <c r="A648" t="str">
        <f t="shared" si="10"/>
        <v>2012_6983</v>
      </c>
      <c r="B648" s="112">
        <v>647</v>
      </c>
      <c r="C648" s="113">
        <v>6983</v>
      </c>
      <c r="D648" s="113">
        <v>6983</v>
      </c>
      <c r="E648" s="113" t="s">
        <v>327</v>
      </c>
      <c r="F648" s="113">
        <v>2012</v>
      </c>
      <c r="G648" s="113">
        <v>0</v>
      </c>
      <c r="H648" s="113">
        <v>1</v>
      </c>
      <c r="I648" s="113">
        <v>7099936.7599999998</v>
      </c>
      <c r="J648" s="113">
        <v>294837</v>
      </c>
      <c r="K648" s="113">
        <v>0</v>
      </c>
      <c r="L648" s="113">
        <v>1095600.48</v>
      </c>
      <c r="M648" s="113">
        <v>0.161</v>
      </c>
      <c r="N648" s="39"/>
      <c r="Q648" s="39"/>
    </row>
    <row r="649" spans="1:17" ht="27.6" x14ac:dyDescent="0.3">
      <c r="A649" t="str">
        <f t="shared" si="10"/>
        <v>2012_6985</v>
      </c>
      <c r="B649" s="112">
        <v>648</v>
      </c>
      <c r="C649" s="113">
        <v>6985</v>
      </c>
      <c r="D649" s="113">
        <v>6985</v>
      </c>
      <c r="E649" s="113" t="s">
        <v>328</v>
      </c>
      <c r="F649" s="113">
        <v>2012</v>
      </c>
      <c r="G649" s="113">
        <v>0</v>
      </c>
      <c r="H649" s="113">
        <v>1</v>
      </c>
      <c r="I649" s="113">
        <v>8179572.6399999997</v>
      </c>
      <c r="J649" s="113">
        <v>350121</v>
      </c>
      <c r="K649" s="113">
        <v>0</v>
      </c>
      <c r="L649" s="113">
        <v>2470012.41</v>
      </c>
      <c r="M649" s="113">
        <v>0.31547999999999998</v>
      </c>
      <c r="N649" s="39"/>
      <c r="Q649" s="39"/>
    </row>
    <row r="650" spans="1:17" ht="27.6" x14ac:dyDescent="0.3">
      <c r="A650" t="str">
        <f t="shared" si="10"/>
        <v>2012_6987</v>
      </c>
      <c r="B650" s="112">
        <v>649</v>
      </c>
      <c r="C650" s="113">
        <v>6987</v>
      </c>
      <c r="D650" s="113">
        <v>6987</v>
      </c>
      <c r="E650" s="113" t="s">
        <v>329</v>
      </c>
      <c r="F650" s="113">
        <v>2012</v>
      </c>
      <c r="G650" s="113">
        <v>0</v>
      </c>
      <c r="H650" s="113">
        <v>1</v>
      </c>
      <c r="I650" s="113">
        <v>7350668.8399999999</v>
      </c>
      <c r="J650" s="113">
        <v>272496</v>
      </c>
      <c r="K650" s="113">
        <v>0</v>
      </c>
      <c r="L650" s="113">
        <v>605566.04</v>
      </c>
      <c r="M650" s="113">
        <v>8.5550000000000001E-2</v>
      </c>
      <c r="N650" s="39"/>
      <c r="Q650" s="39"/>
    </row>
    <row r="651" spans="1:17" ht="27.6" x14ac:dyDescent="0.3">
      <c r="A651" t="str">
        <f t="shared" si="10"/>
        <v>2012_6990</v>
      </c>
      <c r="B651" s="112">
        <v>650</v>
      </c>
      <c r="C651" s="113">
        <v>6990</v>
      </c>
      <c r="D651" s="113">
        <v>6990</v>
      </c>
      <c r="E651" s="113" t="s">
        <v>330</v>
      </c>
      <c r="F651" s="113">
        <v>2012</v>
      </c>
      <c r="G651" s="113">
        <v>0</v>
      </c>
      <c r="H651" s="113">
        <v>1</v>
      </c>
      <c r="I651" s="113">
        <v>7765336.9400000004</v>
      </c>
      <c r="J651" s="113">
        <v>273872</v>
      </c>
      <c r="K651" s="113">
        <v>0</v>
      </c>
      <c r="L651" s="113">
        <v>1819170.91</v>
      </c>
      <c r="M651" s="113">
        <v>0.24282999999999999</v>
      </c>
      <c r="N651" s="39"/>
      <c r="Q651" s="39"/>
    </row>
    <row r="652" spans="1:17" ht="41.4" x14ac:dyDescent="0.3">
      <c r="A652" t="str">
        <f t="shared" si="10"/>
        <v>2012_6961</v>
      </c>
      <c r="B652" s="112">
        <v>651</v>
      </c>
      <c r="C652" s="113">
        <v>6961</v>
      </c>
      <c r="D652" s="113">
        <v>6961</v>
      </c>
      <c r="E652" s="113" t="s">
        <v>800</v>
      </c>
      <c r="F652" s="113">
        <v>2012</v>
      </c>
      <c r="G652" s="113">
        <v>0</v>
      </c>
      <c r="H652" s="113">
        <v>1</v>
      </c>
      <c r="I652" s="113">
        <v>31394773.84</v>
      </c>
      <c r="J652" s="113">
        <v>1265458</v>
      </c>
      <c r="K652" s="113">
        <v>0</v>
      </c>
      <c r="L652" s="113">
        <v>3314806.9</v>
      </c>
      <c r="M652" s="113">
        <v>0.11002000000000001</v>
      </c>
      <c r="N652" s="39"/>
      <c r="Q652" s="39"/>
    </row>
    <row r="653" spans="1:17" ht="27.6" x14ac:dyDescent="0.3">
      <c r="A653" t="str">
        <f t="shared" si="10"/>
        <v>2012_6992</v>
      </c>
      <c r="B653" s="112">
        <v>652</v>
      </c>
      <c r="C653" s="113">
        <v>6992</v>
      </c>
      <c r="D653" s="113">
        <v>6992</v>
      </c>
      <c r="E653" s="113" t="s">
        <v>331</v>
      </c>
      <c r="F653" s="113">
        <v>2012</v>
      </c>
      <c r="G653" s="113">
        <v>0</v>
      </c>
      <c r="H653" s="113">
        <v>1</v>
      </c>
      <c r="I653" s="113">
        <v>6504358.5</v>
      </c>
      <c r="J653" s="113">
        <v>217778</v>
      </c>
      <c r="K653" s="113">
        <v>0</v>
      </c>
      <c r="L653" s="113">
        <v>661176.32999999996</v>
      </c>
      <c r="M653" s="113">
        <v>0.10517</v>
      </c>
      <c r="N653" s="39"/>
      <c r="Q653" s="39"/>
    </row>
    <row r="654" spans="1:17" x14ac:dyDescent="0.3">
      <c r="A654" t="str">
        <f t="shared" si="10"/>
        <v>2012_7002</v>
      </c>
      <c r="B654" s="112">
        <v>653</v>
      </c>
      <c r="C654" s="113">
        <v>7002</v>
      </c>
      <c r="D654" s="113">
        <v>7002</v>
      </c>
      <c r="E654" s="113" t="s">
        <v>332</v>
      </c>
      <c r="F654" s="113">
        <v>2012</v>
      </c>
      <c r="G654" s="113">
        <v>0</v>
      </c>
      <c r="H654" s="113">
        <v>1</v>
      </c>
      <c r="I654" s="113">
        <v>2353116.96</v>
      </c>
      <c r="J654" s="113">
        <v>71721</v>
      </c>
      <c r="K654" s="113">
        <v>0</v>
      </c>
      <c r="L654" s="113">
        <v>495955.9</v>
      </c>
      <c r="M654" s="113">
        <v>0.21739</v>
      </c>
      <c r="N654" s="39"/>
      <c r="Q654" s="39"/>
    </row>
    <row r="655" spans="1:17" ht="27.6" x14ac:dyDescent="0.3">
      <c r="A655" t="str">
        <f t="shared" si="10"/>
        <v>2012_7029</v>
      </c>
      <c r="B655" s="112">
        <v>654</v>
      </c>
      <c r="C655" s="113">
        <v>7029</v>
      </c>
      <c r="D655" s="113">
        <v>7029</v>
      </c>
      <c r="E655" s="113" t="s">
        <v>333</v>
      </c>
      <c r="F655" s="113">
        <v>2012</v>
      </c>
      <c r="G655" s="113">
        <v>0</v>
      </c>
      <c r="H655" s="113">
        <v>1</v>
      </c>
      <c r="I655" s="113">
        <v>11461024.57</v>
      </c>
      <c r="J655" s="113">
        <v>421717</v>
      </c>
      <c r="K655" s="113">
        <v>9103.31</v>
      </c>
      <c r="L655" s="113">
        <v>2375846.2200000002</v>
      </c>
      <c r="M655" s="113">
        <v>0.21604000000000001</v>
      </c>
      <c r="N655" s="39"/>
      <c r="Q655" s="39"/>
    </row>
    <row r="656" spans="1:17" x14ac:dyDescent="0.3">
      <c r="A656" t="str">
        <f t="shared" si="10"/>
        <v>2012_7038</v>
      </c>
      <c r="B656" s="112">
        <v>655</v>
      </c>
      <c r="C656" s="113">
        <v>7038</v>
      </c>
      <c r="D656" s="113">
        <v>7038</v>
      </c>
      <c r="E656" s="113" t="s">
        <v>334</v>
      </c>
      <c r="F656" s="113">
        <v>2012</v>
      </c>
      <c r="G656" s="113">
        <v>0</v>
      </c>
      <c r="H656" s="113">
        <v>1</v>
      </c>
      <c r="I656" s="113">
        <v>8111178.4299999997</v>
      </c>
      <c r="J656" s="113">
        <v>298248</v>
      </c>
      <c r="K656" s="113">
        <v>259227.28</v>
      </c>
      <c r="L656" s="113">
        <v>1449168.07</v>
      </c>
      <c r="M656" s="113">
        <v>0.21865999999999999</v>
      </c>
      <c r="N656" s="39"/>
      <c r="Q656" s="39"/>
    </row>
    <row r="657" spans="1:17" ht="41.4" x14ac:dyDescent="0.3">
      <c r="A657" t="str">
        <f t="shared" si="10"/>
        <v>2012_7047</v>
      </c>
      <c r="B657" s="112">
        <v>656</v>
      </c>
      <c r="C657" s="113">
        <v>7047</v>
      </c>
      <c r="D657" s="113">
        <v>7047</v>
      </c>
      <c r="E657" s="113" t="s">
        <v>335</v>
      </c>
      <c r="F657" s="113">
        <v>2012</v>
      </c>
      <c r="G657" s="113">
        <v>0</v>
      </c>
      <c r="H657" s="113">
        <v>1</v>
      </c>
      <c r="I657" s="113">
        <v>4029220.4</v>
      </c>
      <c r="J657" s="113">
        <v>135791</v>
      </c>
      <c r="K657" s="113">
        <v>0</v>
      </c>
      <c r="L657" s="113">
        <v>863605.57</v>
      </c>
      <c r="M657" s="113">
        <v>0.22181000000000001</v>
      </c>
      <c r="N657" s="39"/>
      <c r="Q657" s="39"/>
    </row>
    <row r="658" spans="1:17" ht="27.6" x14ac:dyDescent="0.3">
      <c r="A658" t="str">
        <f t="shared" si="10"/>
        <v>2012_7056</v>
      </c>
      <c r="B658" s="112">
        <v>657</v>
      </c>
      <c r="C658" s="113">
        <v>7056</v>
      </c>
      <c r="D658" s="113">
        <v>7056</v>
      </c>
      <c r="E658" s="113" t="s">
        <v>336</v>
      </c>
      <c r="F658" s="113">
        <v>2012</v>
      </c>
      <c r="G658" s="113">
        <v>0</v>
      </c>
      <c r="H658" s="113">
        <v>1</v>
      </c>
      <c r="I658" s="113">
        <v>17750324.800000001</v>
      </c>
      <c r="J658" s="113">
        <v>617057</v>
      </c>
      <c r="K658" s="113">
        <v>0</v>
      </c>
      <c r="L658" s="113">
        <v>392931.28</v>
      </c>
      <c r="M658" s="113">
        <v>2.2929999999999999E-2</v>
      </c>
      <c r="N658" s="39"/>
      <c r="Q658" s="39"/>
    </row>
    <row r="659" spans="1:17" ht="27.6" x14ac:dyDescent="0.3">
      <c r="A659" t="str">
        <f t="shared" si="10"/>
        <v>2012_7092</v>
      </c>
      <c r="B659" s="112">
        <v>658</v>
      </c>
      <c r="C659" s="113">
        <v>7092</v>
      </c>
      <c r="D659" s="113">
        <v>7092</v>
      </c>
      <c r="E659" s="113" t="s">
        <v>337</v>
      </c>
      <c r="F659" s="113">
        <v>2012</v>
      </c>
      <c r="G659" s="113">
        <v>0</v>
      </c>
      <c r="H659" s="113">
        <v>1</v>
      </c>
      <c r="I659" s="113">
        <v>4692776.0599999996</v>
      </c>
      <c r="J659" s="113">
        <v>158974</v>
      </c>
      <c r="K659" s="113">
        <v>0</v>
      </c>
      <c r="L659" s="113">
        <v>185859.21</v>
      </c>
      <c r="M659" s="113">
        <v>4.0989999999999999E-2</v>
      </c>
      <c r="N659" s="70"/>
      <c r="Q659" s="70"/>
    </row>
    <row r="660" spans="1:17" ht="41.4" x14ac:dyDescent="0.3">
      <c r="A660" t="str">
        <f t="shared" si="10"/>
        <v>2012_7098</v>
      </c>
      <c r="B660" s="112">
        <v>659</v>
      </c>
      <c r="C660" s="113">
        <v>7098</v>
      </c>
      <c r="D660" s="113">
        <v>7098</v>
      </c>
      <c r="E660" s="113" t="s">
        <v>338</v>
      </c>
      <c r="F660" s="113">
        <v>2012</v>
      </c>
      <c r="G660" s="113">
        <v>0</v>
      </c>
      <c r="H660" s="113">
        <v>1</v>
      </c>
      <c r="I660" s="113">
        <v>5874475.4500000002</v>
      </c>
      <c r="J660" s="113">
        <v>216500</v>
      </c>
      <c r="K660" s="113">
        <v>0</v>
      </c>
      <c r="L660" s="113">
        <v>606027.71</v>
      </c>
      <c r="M660" s="113">
        <v>0.10711</v>
      </c>
      <c r="N660" s="39"/>
      <c r="Q660" s="39"/>
    </row>
    <row r="661" spans="1:17" ht="41.4" x14ac:dyDescent="0.3">
      <c r="A661" t="str">
        <f t="shared" si="10"/>
        <v>2012_7110</v>
      </c>
      <c r="B661" s="112">
        <v>660</v>
      </c>
      <c r="C661" s="113">
        <v>7110</v>
      </c>
      <c r="D661" s="113">
        <v>7110</v>
      </c>
      <c r="E661" s="113" t="s">
        <v>339</v>
      </c>
      <c r="F661" s="113">
        <v>2012</v>
      </c>
      <c r="G661" s="113">
        <v>0</v>
      </c>
      <c r="H661" s="113">
        <v>1</v>
      </c>
      <c r="I661" s="113">
        <v>12060101.289999999</v>
      </c>
      <c r="J661" s="113">
        <v>299111</v>
      </c>
      <c r="K661" s="113">
        <v>0</v>
      </c>
      <c r="L661" s="113">
        <v>1565585.17</v>
      </c>
      <c r="M661" s="113">
        <v>0.13311999999999999</v>
      </c>
      <c r="N661" s="39"/>
      <c r="Q661" s="39"/>
    </row>
    <row r="662" spans="1:17" x14ac:dyDescent="0.3">
      <c r="A662" t="str">
        <f t="shared" si="10"/>
        <v>2013_1224</v>
      </c>
      <c r="B662" s="112">
        <v>661</v>
      </c>
      <c r="C662" s="113">
        <v>0</v>
      </c>
      <c r="D662" s="113">
        <v>1224</v>
      </c>
      <c r="E662" s="113"/>
      <c r="F662" s="113">
        <v>2013</v>
      </c>
      <c r="G662" s="113">
        <v>0</v>
      </c>
      <c r="H662" s="113">
        <v>1</v>
      </c>
      <c r="I662" s="113">
        <v>1173626.08</v>
      </c>
      <c r="J662" s="113">
        <v>36479</v>
      </c>
      <c r="K662" s="113">
        <v>0</v>
      </c>
      <c r="L662" s="114">
        <v>-264904.18</v>
      </c>
      <c r="M662" s="114">
        <v>-0.23296</v>
      </c>
      <c r="N662" s="39"/>
      <c r="Q662" s="39"/>
    </row>
    <row r="663" spans="1:17" x14ac:dyDescent="0.3">
      <c r="A663" t="str">
        <f t="shared" si="10"/>
        <v>2013_1449</v>
      </c>
      <c r="B663" s="112">
        <v>662</v>
      </c>
      <c r="C663" s="113">
        <v>0</v>
      </c>
      <c r="D663" s="113">
        <v>1449</v>
      </c>
      <c r="E663" s="113"/>
      <c r="F663" s="113">
        <v>2013</v>
      </c>
      <c r="G663" s="113">
        <v>0</v>
      </c>
      <c r="H663" s="113">
        <v>1</v>
      </c>
      <c r="I663" s="113">
        <v>1660212.57</v>
      </c>
      <c r="J663" s="113">
        <v>66073</v>
      </c>
      <c r="K663" s="113">
        <v>0</v>
      </c>
      <c r="L663" s="113">
        <v>408113.41</v>
      </c>
      <c r="M663" s="113">
        <v>0.25601000000000002</v>
      </c>
      <c r="N663" s="39"/>
      <c r="Q663" s="39"/>
    </row>
    <row r="664" spans="1:17" x14ac:dyDescent="0.3">
      <c r="A664" t="str">
        <f t="shared" si="10"/>
        <v>2013_2205</v>
      </c>
      <c r="B664" s="112">
        <v>663</v>
      </c>
      <c r="C664" s="113">
        <v>0</v>
      </c>
      <c r="D664" s="113">
        <v>2205</v>
      </c>
      <c r="E664" s="113"/>
      <c r="F664" s="113">
        <v>2013</v>
      </c>
      <c r="G664" s="113">
        <v>0</v>
      </c>
      <c r="H664" s="113">
        <v>1</v>
      </c>
      <c r="I664" s="113">
        <v>3413086.08</v>
      </c>
      <c r="J664" s="113">
        <v>86959</v>
      </c>
      <c r="K664" s="113">
        <v>0</v>
      </c>
      <c r="L664" s="114">
        <v>-311565.3</v>
      </c>
      <c r="M664" s="114">
        <v>-9.3670000000000003E-2</v>
      </c>
      <c r="N664" s="39"/>
      <c r="Q664" s="39"/>
    </row>
    <row r="665" spans="1:17" x14ac:dyDescent="0.3">
      <c r="A665" t="str">
        <f t="shared" si="10"/>
        <v>2013_9</v>
      </c>
      <c r="B665" s="112">
        <v>664</v>
      </c>
      <c r="C665" s="113">
        <v>9</v>
      </c>
      <c r="D665" s="113">
        <v>9</v>
      </c>
      <c r="E665" s="113" t="s">
        <v>14</v>
      </c>
      <c r="F665" s="113">
        <v>2013</v>
      </c>
      <c r="G665" s="113">
        <v>0</v>
      </c>
      <c r="H665" s="113">
        <v>1</v>
      </c>
      <c r="I665" s="113">
        <v>6556315.2300000004</v>
      </c>
      <c r="J665" s="113">
        <v>255367</v>
      </c>
      <c r="K665" s="113">
        <v>5136.08</v>
      </c>
      <c r="L665" s="113">
        <v>1060766.76</v>
      </c>
      <c r="M665" s="113">
        <v>0.16916999999999999</v>
      </c>
      <c r="N665" s="39"/>
      <c r="Q665" s="39"/>
    </row>
    <row r="666" spans="1:17" x14ac:dyDescent="0.3">
      <c r="A666" t="str">
        <f t="shared" si="10"/>
        <v>2013_441</v>
      </c>
      <c r="B666" s="112">
        <v>665</v>
      </c>
      <c r="C666" s="113">
        <v>441</v>
      </c>
      <c r="D666" s="113">
        <v>441</v>
      </c>
      <c r="E666" s="113" t="s">
        <v>409</v>
      </c>
      <c r="F666" s="113">
        <v>2013</v>
      </c>
      <c r="G666" s="113">
        <v>0</v>
      </c>
      <c r="H666" s="113">
        <v>2</v>
      </c>
      <c r="I666" s="113">
        <v>7985714.9500000002</v>
      </c>
      <c r="J666" s="113">
        <v>308443</v>
      </c>
      <c r="K666" s="113">
        <v>0</v>
      </c>
      <c r="L666" s="113">
        <v>1824489.94</v>
      </c>
      <c r="M666" s="113">
        <v>0.23765</v>
      </c>
      <c r="N666" s="39"/>
      <c r="Q666" s="39"/>
    </row>
    <row r="667" spans="1:17" ht="27.6" x14ac:dyDescent="0.3">
      <c r="A667" t="str">
        <f t="shared" si="10"/>
        <v>2013_18</v>
      </c>
      <c r="B667" s="112">
        <v>666</v>
      </c>
      <c r="C667" s="113">
        <v>18</v>
      </c>
      <c r="D667" s="113">
        <v>18</v>
      </c>
      <c r="E667" s="113" t="s">
        <v>32</v>
      </c>
      <c r="F667" s="113">
        <v>2013</v>
      </c>
      <c r="G667" s="113">
        <v>0</v>
      </c>
      <c r="H667" s="113">
        <v>1</v>
      </c>
      <c r="I667" s="113">
        <v>3581388.94</v>
      </c>
      <c r="J667" s="113">
        <v>130133</v>
      </c>
      <c r="K667" s="113">
        <v>0</v>
      </c>
      <c r="L667" s="113">
        <v>893448.27</v>
      </c>
      <c r="M667" s="113">
        <v>0.25888</v>
      </c>
      <c r="N667" s="39"/>
      <c r="Q667" s="39"/>
    </row>
    <row r="668" spans="1:17" ht="41.4" x14ac:dyDescent="0.3">
      <c r="A668" t="str">
        <f t="shared" si="10"/>
        <v>2013_27</v>
      </c>
      <c r="B668" s="112">
        <v>667</v>
      </c>
      <c r="C668" s="113">
        <v>27</v>
      </c>
      <c r="D668" s="113">
        <v>27</v>
      </c>
      <c r="E668" s="113" t="s">
        <v>778</v>
      </c>
      <c r="F668" s="113">
        <v>2013</v>
      </c>
      <c r="G668" s="113">
        <v>0</v>
      </c>
      <c r="H668" s="113">
        <v>1</v>
      </c>
      <c r="I668" s="113">
        <v>14337975.689999999</v>
      </c>
      <c r="J668" s="113">
        <v>521232</v>
      </c>
      <c r="K668" s="113">
        <v>104564.27</v>
      </c>
      <c r="L668" s="113">
        <v>4328687.17</v>
      </c>
      <c r="M668" s="113">
        <v>0.32085999999999998</v>
      </c>
      <c r="N668" s="39"/>
      <c r="Q668" s="39"/>
    </row>
    <row r="669" spans="1:17" ht="41.4" x14ac:dyDescent="0.3">
      <c r="A669" t="str">
        <f t="shared" si="10"/>
        <v>2013_63</v>
      </c>
      <c r="B669" s="112">
        <v>668</v>
      </c>
      <c r="C669" s="113">
        <v>63</v>
      </c>
      <c r="D669" s="113">
        <v>63</v>
      </c>
      <c r="E669" s="113" t="s">
        <v>779</v>
      </c>
      <c r="F669" s="113">
        <v>2013</v>
      </c>
      <c r="G669" s="113">
        <v>0</v>
      </c>
      <c r="H669" s="113">
        <v>1</v>
      </c>
      <c r="I669" s="113">
        <v>5469620.6500000004</v>
      </c>
      <c r="J669" s="113">
        <v>196349</v>
      </c>
      <c r="K669" s="113">
        <v>0</v>
      </c>
      <c r="L669" s="113">
        <v>1599026.7</v>
      </c>
      <c r="M669" s="113">
        <v>0.30323</v>
      </c>
      <c r="N669" s="39"/>
      <c r="Q669" s="39"/>
    </row>
    <row r="670" spans="1:17" ht="55.2" x14ac:dyDescent="0.3">
      <c r="A670" t="str">
        <f t="shared" si="10"/>
        <v>2013_72</v>
      </c>
      <c r="B670" s="112">
        <v>669</v>
      </c>
      <c r="C670" s="113">
        <v>72</v>
      </c>
      <c r="D670" s="113">
        <v>72</v>
      </c>
      <c r="E670" s="113" t="s">
        <v>35</v>
      </c>
      <c r="F670" s="113">
        <v>2013</v>
      </c>
      <c r="G670" s="113">
        <v>0</v>
      </c>
      <c r="H670" s="113">
        <v>1</v>
      </c>
      <c r="I670" s="113">
        <v>2240549.29</v>
      </c>
      <c r="J670" s="113">
        <v>87859</v>
      </c>
      <c r="K670" s="113">
        <v>0</v>
      </c>
      <c r="L670" s="113">
        <v>385051.57</v>
      </c>
      <c r="M670" s="113">
        <v>0.17887</v>
      </c>
      <c r="N670" s="39"/>
      <c r="Q670" s="39"/>
    </row>
    <row r="671" spans="1:17" x14ac:dyDescent="0.3">
      <c r="A671" t="str">
        <f t="shared" si="10"/>
        <v>2013_81</v>
      </c>
      <c r="B671" s="112">
        <v>670</v>
      </c>
      <c r="C671" s="113">
        <v>81</v>
      </c>
      <c r="D671" s="113">
        <v>81</v>
      </c>
      <c r="E671" s="113" t="s">
        <v>36</v>
      </c>
      <c r="F671" s="113">
        <v>2013</v>
      </c>
      <c r="G671" s="113">
        <v>0</v>
      </c>
      <c r="H671" s="113">
        <v>1</v>
      </c>
      <c r="I671" s="113">
        <v>11329374.65</v>
      </c>
      <c r="J671" s="113">
        <v>431042</v>
      </c>
      <c r="K671" s="113">
        <v>0</v>
      </c>
      <c r="L671" s="113">
        <v>996117.22</v>
      </c>
      <c r="M671" s="113">
        <v>9.1399999999999995E-2</v>
      </c>
      <c r="N671" s="39"/>
      <c r="Q671" s="39"/>
    </row>
    <row r="672" spans="1:17" x14ac:dyDescent="0.3">
      <c r="A672" t="str">
        <f t="shared" si="10"/>
        <v>2013_99</v>
      </c>
      <c r="B672" s="112">
        <v>671</v>
      </c>
      <c r="C672" s="113">
        <v>99</v>
      </c>
      <c r="D672" s="113">
        <v>99</v>
      </c>
      <c r="E672" s="113" t="s">
        <v>37</v>
      </c>
      <c r="F672" s="113">
        <v>2013</v>
      </c>
      <c r="G672" s="113">
        <v>0</v>
      </c>
      <c r="H672" s="113">
        <v>1</v>
      </c>
      <c r="I672" s="113">
        <v>6325408.04</v>
      </c>
      <c r="J672" s="113">
        <v>203923</v>
      </c>
      <c r="K672" s="113">
        <v>0</v>
      </c>
      <c r="L672" s="114">
        <v>-473115.37</v>
      </c>
      <c r="M672" s="114">
        <v>-7.7289999999999998E-2</v>
      </c>
      <c r="N672" s="39"/>
      <c r="Q672" s="39"/>
    </row>
    <row r="673" spans="1:17" x14ac:dyDescent="0.3">
      <c r="A673" t="str">
        <f t="shared" si="10"/>
        <v>2013_108</v>
      </c>
      <c r="B673" s="112">
        <v>672</v>
      </c>
      <c r="C673" s="113">
        <v>108</v>
      </c>
      <c r="D673" s="113">
        <v>108</v>
      </c>
      <c r="E673" s="113" t="s">
        <v>38</v>
      </c>
      <c r="F673" s="113">
        <v>2013</v>
      </c>
      <c r="G673" s="113">
        <v>0</v>
      </c>
      <c r="H673" s="113">
        <v>1</v>
      </c>
      <c r="I673" s="113">
        <v>3322059.79</v>
      </c>
      <c r="J673" s="113">
        <v>99350</v>
      </c>
      <c r="K673" s="113">
        <v>0</v>
      </c>
      <c r="L673" s="113">
        <v>1021440.88</v>
      </c>
      <c r="M673" s="113">
        <v>0.31695000000000001</v>
      </c>
      <c r="N673" s="39"/>
      <c r="Q673" s="39"/>
    </row>
    <row r="674" spans="1:17" x14ac:dyDescent="0.3">
      <c r="A674" t="str">
        <f t="shared" si="10"/>
        <v>2013_126</v>
      </c>
      <c r="B674" s="112">
        <v>673</v>
      </c>
      <c r="C674" s="113">
        <v>126</v>
      </c>
      <c r="D674" s="113">
        <v>126</v>
      </c>
      <c r="E674" s="113" t="s">
        <v>39</v>
      </c>
      <c r="F674" s="113">
        <v>2013</v>
      </c>
      <c r="G674" s="113">
        <v>0</v>
      </c>
      <c r="H674" s="113">
        <v>2</v>
      </c>
      <c r="I674" s="113">
        <v>16177873.390000001</v>
      </c>
      <c r="J674" s="113">
        <v>597324</v>
      </c>
      <c r="K674" s="113">
        <v>0</v>
      </c>
      <c r="L674" s="113">
        <v>2099060.17</v>
      </c>
      <c r="M674" s="113">
        <v>0.13472000000000001</v>
      </c>
      <c r="N674" s="70"/>
      <c r="Q674" s="70"/>
    </row>
    <row r="675" spans="1:17" ht="27.6" x14ac:dyDescent="0.3">
      <c r="A675" t="str">
        <f t="shared" si="10"/>
        <v>2013_135</v>
      </c>
      <c r="B675" s="112">
        <v>674</v>
      </c>
      <c r="C675" s="113">
        <v>135</v>
      </c>
      <c r="D675" s="113">
        <v>135</v>
      </c>
      <c r="E675" s="113" t="s">
        <v>40</v>
      </c>
      <c r="F675" s="113">
        <v>2013</v>
      </c>
      <c r="G675" s="113">
        <v>0</v>
      </c>
      <c r="H675" s="113">
        <v>1</v>
      </c>
      <c r="I675" s="113">
        <v>12842009.25</v>
      </c>
      <c r="J675" s="113">
        <v>481831</v>
      </c>
      <c r="K675" s="113">
        <v>0</v>
      </c>
      <c r="L675" s="113">
        <v>5294515.96</v>
      </c>
      <c r="M675" s="113">
        <v>0.42835000000000001</v>
      </c>
      <c r="N675" s="39"/>
      <c r="Q675" s="39"/>
    </row>
    <row r="676" spans="1:17" ht="27.6" x14ac:dyDescent="0.3">
      <c r="A676" t="str">
        <f t="shared" si="10"/>
        <v>2013_171</v>
      </c>
      <c r="B676" s="112">
        <v>675</v>
      </c>
      <c r="C676" s="113">
        <v>171</v>
      </c>
      <c r="D676" s="113">
        <v>171</v>
      </c>
      <c r="E676" s="113" t="s">
        <v>815</v>
      </c>
      <c r="F676" s="113">
        <v>2013</v>
      </c>
      <c r="G676" s="113">
        <v>0</v>
      </c>
      <c r="H676" s="113">
        <v>2</v>
      </c>
      <c r="I676" s="113">
        <v>9524311.1600000001</v>
      </c>
      <c r="J676" s="113">
        <v>298935</v>
      </c>
      <c r="K676" s="113">
        <v>0</v>
      </c>
      <c r="L676" s="113">
        <v>2257675.21</v>
      </c>
      <c r="M676" s="113">
        <v>0.24471999999999999</v>
      </c>
      <c r="N676" s="70"/>
      <c r="Q676" s="70"/>
    </row>
    <row r="677" spans="1:17" x14ac:dyDescent="0.3">
      <c r="A677" t="str">
        <f t="shared" si="10"/>
        <v>2013_225</v>
      </c>
      <c r="B677" s="112">
        <v>676</v>
      </c>
      <c r="C677" s="113">
        <v>225</v>
      </c>
      <c r="D677" s="113">
        <v>225</v>
      </c>
      <c r="E677" s="113" t="s">
        <v>43</v>
      </c>
      <c r="F677" s="113">
        <v>2013</v>
      </c>
      <c r="G677" s="113">
        <v>0</v>
      </c>
      <c r="H677" s="113">
        <v>1</v>
      </c>
      <c r="I677" s="113">
        <v>44075414.460000001</v>
      </c>
      <c r="J677" s="113">
        <v>1518949</v>
      </c>
      <c r="K677" s="113">
        <v>0</v>
      </c>
      <c r="L677" s="113">
        <v>13461448.68</v>
      </c>
      <c r="M677" s="113">
        <v>0.31631999999999999</v>
      </c>
      <c r="N677" s="39"/>
      <c r="Q677" s="39"/>
    </row>
    <row r="678" spans="1:17" ht="27.6" x14ac:dyDescent="0.3">
      <c r="A678" t="str">
        <f t="shared" si="10"/>
        <v>2013_234</v>
      </c>
      <c r="B678" s="112">
        <v>677</v>
      </c>
      <c r="C678" s="113">
        <v>234</v>
      </c>
      <c r="D678" s="113">
        <v>234</v>
      </c>
      <c r="E678" s="113" t="s">
        <v>44</v>
      </c>
      <c r="F678" s="113">
        <v>2013</v>
      </c>
      <c r="G678" s="113">
        <v>0</v>
      </c>
      <c r="H678" s="113">
        <v>1</v>
      </c>
      <c r="I678" s="113">
        <v>12867258.210000001</v>
      </c>
      <c r="J678" s="113">
        <v>478941</v>
      </c>
      <c r="K678" s="113">
        <v>20696.07</v>
      </c>
      <c r="L678" s="113">
        <v>3834453.38</v>
      </c>
      <c r="M678" s="113">
        <v>0.31119000000000002</v>
      </c>
      <c r="N678" s="39"/>
      <c r="Q678" s="39"/>
    </row>
    <row r="679" spans="1:17" x14ac:dyDescent="0.3">
      <c r="A679" t="str">
        <f t="shared" si="10"/>
        <v>2013_243</v>
      </c>
      <c r="B679" s="112">
        <v>678</v>
      </c>
      <c r="C679" s="113">
        <v>243</v>
      </c>
      <c r="D679" s="113">
        <v>243</v>
      </c>
      <c r="E679" s="113" t="s">
        <v>45</v>
      </c>
      <c r="F679" s="113">
        <v>2013</v>
      </c>
      <c r="G679" s="113">
        <v>0</v>
      </c>
      <c r="H679" s="113">
        <v>1</v>
      </c>
      <c r="I679" s="113">
        <v>3004487.37</v>
      </c>
      <c r="J679" s="113">
        <v>111779</v>
      </c>
      <c r="K679" s="113">
        <v>0</v>
      </c>
      <c r="L679" s="113">
        <v>491907.49</v>
      </c>
      <c r="M679" s="113">
        <v>0.17005000000000001</v>
      </c>
      <c r="N679" s="39"/>
      <c r="Q679" s="39"/>
    </row>
    <row r="680" spans="1:17" x14ac:dyDescent="0.3">
      <c r="A680" t="str">
        <f t="shared" si="10"/>
        <v>2013_261</v>
      </c>
      <c r="B680" s="112">
        <v>679</v>
      </c>
      <c r="C680" s="113">
        <v>261</v>
      </c>
      <c r="D680" s="113">
        <v>261</v>
      </c>
      <c r="E680" s="113" t="s">
        <v>46</v>
      </c>
      <c r="F680" s="113">
        <v>2013</v>
      </c>
      <c r="G680" s="113">
        <v>0</v>
      </c>
      <c r="H680" s="113">
        <v>1</v>
      </c>
      <c r="I680" s="113">
        <v>87886330.549999997</v>
      </c>
      <c r="J680" s="113">
        <v>3335144</v>
      </c>
      <c r="K680" s="113">
        <v>804200</v>
      </c>
      <c r="L680" s="113">
        <v>2799498.62</v>
      </c>
      <c r="M680" s="113">
        <v>4.2619999999999998E-2</v>
      </c>
      <c r="N680" s="39"/>
      <c r="Q680" s="39"/>
    </row>
    <row r="681" spans="1:17" ht="55.2" x14ac:dyDescent="0.3">
      <c r="A681" t="str">
        <f t="shared" si="10"/>
        <v>2013_279</v>
      </c>
      <c r="B681" s="112">
        <v>680</v>
      </c>
      <c r="C681" s="113">
        <v>279</v>
      </c>
      <c r="D681" s="113">
        <v>279</v>
      </c>
      <c r="E681" s="113" t="s">
        <v>47</v>
      </c>
      <c r="F681" s="113">
        <v>2013</v>
      </c>
      <c r="G681" s="113">
        <v>0</v>
      </c>
      <c r="H681" s="113">
        <v>1</v>
      </c>
      <c r="I681" s="113">
        <v>8488447.4199999999</v>
      </c>
      <c r="J681" s="113">
        <v>327548</v>
      </c>
      <c r="K681" s="113">
        <v>0</v>
      </c>
      <c r="L681" s="113">
        <v>1029743.88</v>
      </c>
      <c r="M681" s="113">
        <v>0.12617999999999999</v>
      </c>
      <c r="N681" s="39"/>
      <c r="Q681" s="39"/>
    </row>
    <row r="682" spans="1:17" ht="27.6" x14ac:dyDescent="0.3">
      <c r="A682" t="str">
        <f t="shared" si="10"/>
        <v>2013_355</v>
      </c>
      <c r="B682" s="112">
        <v>681</v>
      </c>
      <c r="C682" s="113">
        <v>355</v>
      </c>
      <c r="D682" s="113">
        <v>355</v>
      </c>
      <c r="E682" s="113" t="s">
        <v>48</v>
      </c>
      <c r="F682" s="113">
        <v>2013</v>
      </c>
      <c r="G682" s="113">
        <v>0</v>
      </c>
      <c r="H682" s="113">
        <v>1</v>
      </c>
      <c r="I682" s="113">
        <v>3463539.78</v>
      </c>
      <c r="J682" s="113">
        <v>127027</v>
      </c>
      <c r="K682" s="113">
        <v>0</v>
      </c>
      <c r="L682" s="113">
        <v>1203975.32</v>
      </c>
      <c r="M682" s="113">
        <v>0.36085</v>
      </c>
      <c r="N682" s="39"/>
      <c r="Q682" s="39"/>
    </row>
    <row r="683" spans="1:17" x14ac:dyDescent="0.3">
      <c r="A683" t="str">
        <f t="shared" si="10"/>
        <v>2013_387</v>
      </c>
      <c r="B683" s="112">
        <v>682</v>
      </c>
      <c r="C683" s="113">
        <v>387</v>
      </c>
      <c r="D683" s="113">
        <v>387</v>
      </c>
      <c r="E683" s="113" t="s">
        <v>49</v>
      </c>
      <c r="F683" s="113">
        <v>2013</v>
      </c>
      <c r="G683" s="113">
        <v>0</v>
      </c>
      <c r="H683" s="113">
        <v>1</v>
      </c>
      <c r="I683" s="113">
        <v>15297613.439999999</v>
      </c>
      <c r="J683" s="113">
        <v>541501</v>
      </c>
      <c r="K683" s="113">
        <v>0</v>
      </c>
      <c r="L683" s="113">
        <v>14951.31</v>
      </c>
      <c r="M683" s="113">
        <v>1.01E-3</v>
      </c>
      <c r="N683" s="39"/>
      <c r="Q683" s="39"/>
    </row>
    <row r="684" spans="1:17" x14ac:dyDescent="0.3">
      <c r="A684" t="str">
        <f t="shared" si="10"/>
        <v>2013_414</v>
      </c>
      <c r="B684" s="112">
        <v>683</v>
      </c>
      <c r="C684" s="113">
        <v>414</v>
      </c>
      <c r="D684" s="113">
        <v>414</v>
      </c>
      <c r="E684" s="113" t="s">
        <v>50</v>
      </c>
      <c r="F684" s="113">
        <v>2013</v>
      </c>
      <c r="G684" s="113">
        <v>0</v>
      </c>
      <c r="H684" s="113">
        <v>1</v>
      </c>
      <c r="I684" s="113">
        <v>5762135.8099999996</v>
      </c>
      <c r="J684" s="113">
        <v>199626</v>
      </c>
      <c r="K684" s="113">
        <v>0</v>
      </c>
      <c r="L684" s="113">
        <v>826182.48</v>
      </c>
      <c r="M684" s="113">
        <v>0.14853</v>
      </c>
      <c r="N684" s="70"/>
      <c r="Q684" s="70"/>
    </row>
    <row r="685" spans="1:17" x14ac:dyDescent="0.3">
      <c r="A685" t="str">
        <f t="shared" si="10"/>
        <v>2013_540</v>
      </c>
      <c r="B685" s="112">
        <v>684</v>
      </c>
      <c r="C685" s="113">
        <v>540</v>
      </c>
      <c r="D685" s="113">
        <v>540</v>
      </c>
      <c r="E685" s="113" t="s">
        <v>15</v>
      </c>
      <c r="F685" s="113">
        <v>2013</v>
      </c>
      <c r="G685" s="113">
        <v>0</v>
      </c>
      <c r="H685" s="113">
        <v>1</v>
      </c>
      <c r="I685" s="113">
        <v>6310213.6100000003</v>
      </c>
      <c r="J685" s="113">
        <v>232251</v>
      </c>
      <c r="K685" s="113">
        <v>0</v>
      </c>
      <c r="L685" s="113">
        <v>1142980.51</v>
      </c>
      <c r="M685" s="113">
        <v>0.18804999999999999</v>
      </c>
      <c r="N685" s="39"/>
      <c r="Q685" s="39"/>
    </row>
    <row r="686" spans="1:17" x14ac:dyDescent="0.3">
      <c r="A686" t="str">
        <f t="shared" si="10"/>
        <v>2013_472</v>
      </c>
      <c r="B686" s="112">
        <v>685</v>
      </c>
      <c r="C686" s="113">
        <v>472</v>
      </c>
      <c r="D686" s="113">
        <v>472</v>
      </c>
      <c r="E686" s="113" t="s">
        <v>52</v>
      </c>
      <c r="F686" s="113">
        <v>2013</v>
      </c>
      <c r="G686" s="113">
        <v>0</v>
      </c>
      <c r="H686" s="113">
        <v>1</v>
      </c>
      <c r="I686" s="113">
        <v>14731795.710000001</v>
      </c>
      <c r="J686" s="113">
        <v>549578</v>
      </c>
      <c r="K686" s="113">
        <v>0</v>
      </c>
      <c r="L686" s="114">
        <v>-464794.31</v>
      </c>
      <c r="M686" s="114">
        <v>-3.2770000000000001E-2</v>
      </c>
      <c r="N686" s="39"/>
      <c r="Q686" s="39"/>
    </row>
    <row r="687" spans="1:17" x14ac:dyDescent="0.3">
      <c r="A687" t="str">
        <f t="shared" si="10"/>
        <v>2013_513</v>
      </c>
      <c r="B687" s="112">
        <v>686</v>
      </c>
      <c r="C687" s="113">
        <v>513</v>
      </c>
      <c r="D687" s="113">
        <v>513</v>
      </c>
      <c r="E687" s="113" t="s">
        <v>54</v>
      </c>
      <c r="F687" s="113">
        <v>2013</v>
      </c>
      <c r="G687" s="113">
        <v>0</v>
      </c>
      <c r="H687" s="113">
        <v>1</v>
      </c>
      <c r="I687" s="113">
        <v>4167781.7</v>
      </c>
      <c r="J687" s="113">
        <v>142157</v>
      </c>
      <c r="K687" s="113">
        <v>0</v>
      </c>
      <c r="L687" s="113">
        <v>844769.93</v>
      </c>
      <c r="M687" s="113">
        <v>0.20985000000000001</v>
      </c>
      <c r="N687" s="39"/>
      <c r="Q687" s="39"/>
    </row>
    <row r="688" spans="1:17" x14ac:dyDescent="0.3">
      <c r="A688" t="str">
        <f t="shared" si="10"/>
        <v>2013_549</v>
      </c>
      <c r="B688" s="112">
        <v>687</v>
      </c>
      <c r="C688" s="113">
        <v>549</v>
      </c>
      <c r="D688" s="113">
        <v>549</v>
      </c>
      <c r="E688" s="113" t="s">
        <v>55</v>
      </c>
      <c r="F688" s="113">
        <v>2013</v>
      </c>
      <c r="G688" s="113">
        <v>0</v>
      </c>
      <c r="H688" s="113">
        <v>1</v>
      </c>
      <c r="I688" s="113">
        <v>5389683.5999999996</v>
      </c>
      <c r="J688" s="113">
        <v>194839</v>
      </c>
      <c r="K688" s="113">
        <v>0</v>
      </c>
      <c r="L688" s="113">
        <v>474611.58</v>
      </c>
      <c r="M688" s="113">
        <v>9.1359999999999997E-2</v>
      </c>
      <c r="N688" s="39"/>
      <c r="Q688" s="39"/>
    </row>
    <row r="689" spans="1:17" ht="27.6" x14ac:dyDescent="0.3">
      <c r="A689" t="str">
        <f t="shared" si="10"/>
        <v>2013_576</v>
      </c>
      <c r="B689" s="112">
        <v>688</v>
      </c>
      <c r="C689" s="113">
        <v>576</v>
      </c>
      <c r="D689" s="113">
        <v>576</v>
      </c>
      <c r="E689" s="113" t="s">
        <v>56</v>
      </c>
      <c r="F689" s="113">
        <v>2013</v>
      </c>
      <c r="G689" s="113">
        <v>0</v>
      </c>
      <c r="H689" s="113">
        <v>1</v>
      </c>
      <c r="I689" s="113">
        <v>5459808.2599999998</v>
      </c>
      <c r="J689" s="113">
        <v>211358</v>
      </c>
      <c r="K689" s="113">
        <v>0</v>
      </c>
      <c r="L689" s="113">
        <v>1238353.8500000001</v>
      </c>
      <c r="M689" s="113">
        <v>0.23594999999999999</v>
      </c>
      <c r="N689" s="39"/>
      <c r="Q689" s="39"/>
    </row>
    <row r="690" spans="1:17" x14ac:dyDescent="0.3">
      <c r="A690" t="str">
        <f t="shared" si="10"/>
        <v>2013_585</v>
      </c>
      <c r="B690" s="112">
        <v>689</v>
      </c>
      <c r="C690" s="113">
        <v>585</v>
      </c>
      <c r="D690" s="113">
        <v>585</v>
      </c>
      <c r="E690" s="113" t="s">
        <v>57</v>
      </c>
      <c r="F690" s="113">
        <v>2013</v>
      </c>
      <c r="G690" s="113">
        <v>0</v>
      </c>
      <c r="H690" s="113">
        <v>1</v>
      </c>
      <c r="I690" s="113">
        <v>6241622.96</v>
      </c>
      <c r="J690" s="113">
        <v>231447</v>
      </c>
      <c r="K690" s="113">
        <v>0</v>
      </c>
      <c r="L690" s="113">
        <v>1283306.56</v>
      </c>
      <c r="M690" s="113">
        <v>0.21351999999999999</v>
      </c>
      <c r="N690" s="39"/>
      <c r="Q690" s="39"/>
    </row>
    <row r="691" spans="1:17" ht="27.6" x14ac:dyDescent="0.3">
      <c r="A691" t="str">
        <f t="shared" si="10"/>
        <v>2013_594</v>
      </c>
      <c r="B691" s="112">
        <v>690</v>
      </c>
      <c r="C691" s="113">
        <v>594</v>
      </c>
      <c r="D691" s="113">
        <v>594</v>
      </c>
      <c r="E691" s="113" t="s">
        <v>58</v>
      </c>
      <c r="F691" s="113">
        <v>2013</v>
      </c>
      <c r="G691" s="113">
        <v>0</v>
      </c>
      <c r="H691" s="113">
        <v>1</v>
      </c>
      <c r="I691" s="113">
        <v>8141125.6399999997</v>
      </c>
      <c r="J691" s="113">
        <v>287837</v>
      </c>
      <c r="K691" s="113">
        <v>0</v>
      </c>
      <c r="L691" s="113">
        <v>1246692.9099999999</v>
      </c>
      <c r="M691" s="113">
        <v>0.15875</v>
      </c>
      <c r="N691" s="39"/>
      <c r="Q691" s="39"/>
    </row>
    <row r="692" spans="1:17" x14ac:dyDescent="0.3">
      <c r="A692" t="str">
        <f t="shared" si="10"/>
        <v>2013_603</v>
      </c>
      <c r="B692" s="112">
        <v>691</v>
      </c>
      <c r="C692" s="113">
        <v>603</v>
      </c>
      <c r="D692" s="113">
        <v>603</v>
      </c>
      <c r="E692" s="113" t="s">
        <v>59</v>
      </c>
      <c r="F692" s="113">
        <v>2013</v>
      </c>
      <c r="G692" s="113">
        <v>0</v>
      </c>
      <c r="H692" s="113">
        <v>1</v>
      </c>
      <c r="I692" s="113">
        <v>1960689.85</v>
      </c>
      <c r="J692" s="113">
        <v>71641</v>
      </c>
      <c r="K692" s="113">
        <v>0</v>
      </c>
      <c r="L692" s="113">
        <v>214215.35</v>
      </c>
      <c r="M692" s="113">
        <v>0.1134</v>
      </c>
      <c r="N692" s="39"/>
      <c r="Q692" s="39"/>
    </row>
    <row r="693" spans="1:17" x14ac:dyDescent="0.3">
      <c r="A693" t="str">
        <f t="shared" si="10"/>
        <v>2013_609</v>
      </c>
      <c r="B693" s="112">
        <v>692</v>
      </c>
      <c r="C693" s="113">
        <v>609</v>
      </c>
      <c r="D693" s="113">
        <v>609</v>
      </c>
      <c r="E693" s="113" t="s">
        <v>60</v>
      </c>
      <c r="F693" s="113">
        <v>2013</v>
      </c>
      <c r="G693" s="113">
        <v>0</v>
      </c>
      <c r="H693" s="113">
        <v>1</v>
      </c>
      <c r="I693" s="113">
        <v>15549655.619999999</v>
      </c>
      <c r="J693" s="113">
        <v>590339</v>
      </c>
      <c r="K693" s="113">
        <v>0</v>
      </c>
      <c r="L693" s="113">
        <v>1965655.9</v>
      </c>
      <c r="M693" s="113">
        <v>0.13139999999999999</v>
      </c>
      <c r="N693" s="39"/>
      <c r="Q693" s="39"/>
    </row>
    <row r="694" spans="1:17" ht="27.6" x14ac:dyDescent="0.3">
      <c r="A694" t="str">
        <f t="shared" si="10"/>
        <v>2013_621</v>
      </c>
      <c r="B694" s="112">
        <v>693</v>
      </c>
      <c r="C694" s="113">
        <v>621</v>
      </c>
      <c r="D694" s="113">
        <v>621</v>
      </c>
      <c r="E694" s="113" t="s">
        <v>61</v>
      </c>
      <c r="F694" s="113">
        <v>2013</v>
      </c>
      <c r="G694" s="113">
        <v>0</v>
      </c>
      <c r="H694" s="113">
        <v>1</v>
      </c>
      <c r="I694" s="113">
        <v>44623291.329999998</v>
      </c>
      <c r="J694" s="113">
        <v>1546987</v>
      </c>
      <c r="K694" s="113">
        <v>0</v>
      </c>
      <c r="L694" s="113">
        <v>9003374.5</v>
      </c>
      <c r="M694" s="113">
        <v>0.20901</v>
      </c>
      <c r="N694" s="39"/>
      <c r="Q694" s="39"/>
    </row>
    <row r="695" spans="1:17" ht="27.6" x14ac:dyDescent="0.3">
      <c r="A695" t="str">
        <f t="shared" si="10"/>
        <v>2013_720</v>
      </c>
      <c r="B695" s="112">
        <v>694</v>
      </c>
      <c r="C695" s="113">
        <v>720</v>
      </c>
      <c r="D695" s="113">
        <v>720</v>
      </c>
      <c r="E695" s="113" t="s">
        <v>62</v>
      </c>
      <c r="F695" s="113">
        <v>2013</v>
      </c>
      <c r="G695" s="113">
        <v>0</v>
      </c>
      <c r="H695" s="113">
        <v>1</v>
      </c>
      <c r="I695" s="113">
        <v>12970675.710000001</v>
      </c>
      <c r="J695" s="113">
        <v>519255</v>
      </c>
      <c r="K695" s="113">
        <v>0</v>
      </c>
      <c r="L695" s="113">
        <v>2789002.82</v>
      </c>
      <c r="M695" s="113">
        <v>0.22398999999999999</v>
      </c>
      <c r="N695" s="39"/>
      <c r="Q695" s="39"/>
    </row>
    <row r="696" spans="1:17" x14ac:dyDescent="0.3">
      <c r="A696" t="str">
        <f t="shared" si="10"/>
        <v>2013_729</v>
      </c>
      <c r="B696" s="112">
        <v>695</v>
      </c>
      <c r="C696" s="113">
        <v>729</v>
      </c>
      <c r="D696" s="113">
        <v>729</v>
      </c>
      <c r="E696" s="113" t="s">
        <v>63</v>
      </c>
      <c r="F696" s="113">
        <v>2013</v>
      </c>
      <c r="G696" s="113">
        <v>0</v>
      </c>
      <c r="H696" s="113">
        <v>1</v>
      </c>
      <c r="I696" s="113">
        <v>21555301.670000002</v>
      </c>
      <c r="J696" s="113">
        <v>820628</v>
      </c>
      <c r="K696" s="113">
        <v>0</v>
      </c>
      <c r="L696" s="113">
        <v>4016826.46</v>
      </c>
      <c r="M696" s="113">
        <v>0.19373000000000001</v>
      </c>
      <c r="N696" s="39"/>
      <c r="Q696" s="39"/>
    </row>
    <row r="697" spans="1:17" ht="27.6" x14ac:dyDescent="0.3">
      <c r="A697" t="str">
        <f t="shared" si="10"/>
        <v>2013_747</v>
      </c>
      <c r="B697" s="112">
        <v>696</v>
      </c>
      <c r="C697" s="113">
        <v>747</v>
      </c>
      <c r="D697" s="113">
        <v>747</v>
      </c>
      <c r="E697" s="113" t="s">
        <v>64</v>
      </c>
      <c r="F697" s="113">
        <v>2013</v>
      </c>
      <c r="G697" s="113">
        <v>0</v>
      </c>
      <c r="H697" s="113">
        <v>1</v>
      </c>
      <c r="I697" s="113">
        <v>6354020.1600000001</v>
      </c>
      <c r="J697" s="113">
        <v>269161</v>
      </c>
      <c r="K697" s="113">
        <v>0</v>
      </c>
      <c r="L697" s="113">
        <v>1062795.3700000001</v>
      </c>
      <c r="M697" s="113">
        <v>0.17466000000000001</v>
      </c>
      <c r="N697" s="39"/>
      <c r="Q697" s="39"/>
    </row>
    <row r="698" spans="1:17" ht="27.6" x14ac:dyDescent="0.3">
      <c r="A698" t="str">
        <f t="shared" si="10"/>
        <v>2013_1917</v>
      </c>
      <c r="B698" s="112">
        <v>697</v>
      </c>
      <c r="C698" s="113">
        <v>1917</v>
      </c>
      <c r="D698" s="113">
        <v>1917</v>
      </c>
      <c r="E698" s="113" t="s">
        <v>114</v>
      </c>
      <c r="F698" s="113">
        <v>2013</v>
      </c>
      <c r="G698" s="113">
        <v>0</v>
      </c>
      <c r="H698" s="113">
        <v>1</v>
      </c>
      <c r="I698" s="113">
        <v>5185853.4400000004</v>
      </c>
      <c r="J698" s="113">
        <v>170350</v>
      </c>
      <c r="K698" s="113">
        <v>0</v>
      </c>
      <c r="L698" s="113">
        <v>583555.77</v>
      </c>
      <c r="M698" s="113">
        <v>0.11635</v>
      </c>
      <c r="N698" s="39"/>
      <c r="Q698" s="39"/>
    </row>
    <row r="699" spans="1:17" ht="55.2" x14ac:dyDescent="0.3">
      <c r="A699" t="str">
        <f t="shared" si="10"/>
        <v>2013_846</v>
      </c>
      <c r="B699" s="112">
        <v>698</v>
      </c>
      <c r="C699" s="113">
        <v>846</v>
      </c>
      <c r="D699" s="113">
        <v>846</v>
      </c>
      <c r="E699" s="113" t="s">
        <v>66</v>
      </c>
      <c r="F699" s="113">
        <v>2013</v>
      </c>
      <c r="G699" s="113">
        <v>0</v>
      </c>
      <c r="H699" s="113">
        <v>1</v>
      </c>
      <c r="I699" s="113">
        <v>5318637.5</v>
      </c>
      <c r="J699" s="113">
        <v>211089</v>
      </c>
      <c r="K699" s="113">
        <v>0</v>
      </c>
      <c r="L699" s="113">
        <v>1975089.96</v>
      </c>
      <c r="M699" s="113">
        <v>0.38669999999999999</v>
      </c>
      <c r="N699" s="70"/>
      <c r="Q699" s="70"/>
    </row>
    <row r="700" spans="1:17" ht="27.6" x14ac:dyDescent="0.3">
      <c r="A700" t="str">
        <f t="shared" si="10"/>
        <v>2013_882</v>
      </c>
      <c r="B700" s="112">
        <v>699</v>
      </c>
      <c r="C700" s="113">
        <v>882</v>
      </c>
      <c r="D700" s="113">
        <v>882</v>
      </c>
      <c r="E700" s="113" t="s">
        <v>68</v>
      </c>
      <c r="F700" s="113">
        <v>2013</v>
      </c>
      <c r="G700" s="113">
        <v>0</v>
      </c>
      <c r="H700" s="113">
        <v>1</v>
      </c>
      <c r="I700" s="113">
        <v>45225871.770000003</v>
      </c>
      <c r="J700" s="113">
        <v>1752703</v>
      </c>
      <c r="K700" s="113">
        <v>64861.91</v>
      </c>
      <c r="L700" s="113">
        <v>7024286.2999999998</v>
      </c>
      <c r="M700" s="113">
        <v>0.16306999999999999</v>
      </c>
      <c r="N700" s="39"/>
      <c r="Q700" s="39"/>
    </row>
    <row r="701" spans="1:17" x14ac:dyDescent="0.3">
      <c r="A701" t="str">
        <f t="shared" si="10"/>
        <v>2013_916</v>
      </c>
      <c r="B701" s="112">
        <v>700</v>
      </c>
      <c r="C701" s="113">
        <v>916</v>
      </c>
      <c r="D701" s="113">
        <v>916</v>
      </c>
      <c r="E701" s="113" t="s">
        <v>16</v>
      </c>
      <c r="F701" s="113">
        <v>2013</v>
      </c>
      <c r="G701" s="113">
        <v>0</v>
      </c>
      <c r="H701" s="113">
        <v>1</v>
      </c>
      <c r="I701" s="113">
        <v>3161894.33</v>
      </c>
      <c r="J701" s="113">
        <v>115323</v>
      </c>
      <c r="K701" s="113">
        <v>0</v>
      </c>
      <c r="L701" s="113">
        <v>25255.75</v>
      </c>
      <c r="M701" s="113">
        <v>8.2900000000000005E-3</v>
      </c>
      <c r="N701" s="39"/>
      <c r="Q701" s="39"/>
    </row>
    <row r="702" spans="1:17" x14ac:dyDescent="0.3">
      <c r="A702" t="str">
        <f t="shared" si="10"/>
        <v>2013_914</v>
      </c>
      <c r="B702" s="112">
        <v>701</v>
      </c>
      <c r="C702" s="113">
        <v>914</v>
      </c>
      <c r="D702" s="113">
        <v>914</v>
      </c>
      <c r="E702" s="113" t="s">
        <v>69</v>
      </c>
      <c r="F702" s="113">
        <v>2013</v>
      </c>
      <c r="G702" s="113">
        <v>0</v>
      </c>
      <c r="H702" s="113">
        <v>1</v>
      </c>
      <c r="I702" s="113">
        <v>6190212.8600000003</v>
      </c>
      <c r="J702" s="113">
        <v>170581</v>
      </c>
      <c r="K702" s="113">
        <v>0</v>
      </c>
      <c r="L702" s="113">
        <v>1633905.09</v>
      </c>
      <c r="M702" s="113">
        <v>0.27143</v>
      </c>
      <c r="N702" s="39"/>
      <c r="Q702" s="39"/>
    </row>
    <row r="703" spans="1:17" ht="41.4" x14ac:dyDescent="0.3">
      <c r="A703" t="str">
        <f t="shared" si="10"/>
        <v>2013_918</v>
      </c>
      <c r="B703" s="112">
        <v>702</v>
      </c>
      <c r="C703" s="113">
        <v>918</v>
      </c>
      <c r="D703" s="113">
        <v>918</v>
      </c>
      <c r="E703" s="113" t="s">
        <v>70</v>
      </c>
      <c r="F703" s="113">
        <v>2013</v>
      </c>
      <c r="G703" s="113">
        <v>0</v>
      </c>
      <c r="H703" s="113">
        <v>1</v>
      </c>
      <c r="I703" s="113">
        <v>4703057.4800000004</v>
      </c>
      <c r="J703" s="113">
        <v>177545</v>
      </c>
      <c r="K703" s="113">
        <v>0</v>
      </c>
      <c r="L703" s="113">
        <v>1107800.81</v>
      </c>
      <c r="M703" s="113">
        <v>0.24479000000000001</v>
      </c>
      <c r="N703" s="39"/>
      <c r="Q703" s="39"/>
    </row>
    <row r="704" spans="1:17" ht="27.6" x14ac:dyDescent="0.3">
      <c r="A704" t="str">
        <f t="shared" si="10"/>
        <v>2013_936</v>
      </c>
      <c r="B704" s="112">
        <v>703</v>
      </c>
      <c r="C704" s="113">
        <v>936</v>
      </c>
      <c r="D704" s="113">
        <v>936</v>
      </c>
      <c r="E704" s="113" t="s">
        <v>71</v>
      </c>
      <c r="F704" s="113">
        <v>2013</v>
      </c>
      <c r="G704" s="113">
        <v>0</v>
      </c>
      <c r="H704" s="113">
        <v>1</v>
      </c>
      <c r="I704" s="113">
        <v>10459099.5</v>
      </c>
      <c r="J704" s="113">
        <v>345322</v>
      </c>
      <c r="K704" s="113">
        <v>0</v>
      </c>
      <c r="L704" s="113">
        <v>1578329.88</v>
      </c>
      <c r="M704" s="113">
        <v>0.15606</v>
      </c>
      <c r="N704" s="39"/>
      <c r="Q704" s="39"/>
    </row>
    <row r="705" spans="1:17" x14ac:dyDescent="0.3">
      <c r="A705" t="str">
        <f t="shared" si="10"/>
        <v>2013_977</v>
      </c>
      <c r="B705" s="112">
        <v>704</v>
      </c>
      <c r="C705" s="113">
        <v>977</v>
      </c>
      <c r="D705" s="113">
        <v>977</v>
      </c>
      <c r="E705" s="113" t="s">
        <v>72</v>
      </c>
      <c r="F705" s="113">
        <v>2013</v>
      </c>
      <c r="G705" s="113">
        <v>0</v>
      </c>
      <c r="H705" s="113">
        <v>1</v>
      </c>
      <c r="I705" s="113">
        <v>6547556.6200000001</v>
      </c>
      <c r="J705" s="113">
        <v>228436</v>
      </c>
      <c r="K705" s="113">
        <v>0</v>
      </c>
      <c r="L705" s="113">
        <v>1977418.36</v>
      </c>
      <c r="M705" s="113">
        <v>0.31292999999999999</v>
      </c>
      <c r="N705" s="39"/>
      <c r="Q705" s="39"/>
    </row>
    <row r="706" spans="1:17" x14ac:dyDescent="0.3">
      <c r="A706" t="str">
        <f t="shared" si="10"/>
        <v>2013_981</v>
      </c>
      <c r="B706" s="112">
        <v>705</v>
      </c>
      <c r="C706" s="113">
        <v>981</v>
      </c>
      <c r="D706" s="113">
        <v>981</v>
      </c>
      <c r="E706" s="113" t="s">
        <v>73</v>
      </c>
      <c r="F706" s="113">
        <v>2013</v>
      </c>
      <c r="G706" s="113">
        <v>0</v>
      </c>
      <c r="H706" s="113">
        <v>1</v>
      </c>
      <c r="I706" s="113">
        <v>16504597.039999999</v>
      </c>
      <c r="J706" s="113">
        <v>664895</v>
      </c>
      <c r="K706" s="113">
        <v>0</v>
      </c>
      <c r="L706" s="113">
        <v>5063992.37</v>
      </c>
      <c r="M706" s="113">
        <v>0.31969999999999998</v>
      </c>
      <c r="N706" s="39"/>
      <c r="Q706" s="39"/>
    </row>
    <row r="707" spans="1:17" x14ac:dyDescent="0.3">
      <c r="A707" t="str">
        <f t="shared" ref="A707:A770" si="11">CONCATENATE(F707,"_",D707)</f>
        <v>2013_999</v>
      </c>
      <c r="B707" s="112">
        <v>706</v>
      </c>
      <c r="C707" s="113">
        <v>999</v>
      </c>
      <c r="D707" s="113">
        <v>999</v>
      </c>
      <c r="E707" s="113" t="s">
        <v>74</v>
      </c>
      <c r="F707" s="113">
        <v>2013</v>
      </c>
      <c r="G707" s="113">
        <v>0</v>
      </c>
      <c r="H707" s="113">
        <v>1</v>
      </c>
      <c r="I707" s="113">
        <v>17021963.66</v>
      </c>
      <c r="J707" s="113">
        <v>686282</v>
      </c>
      <c r="K707" s="113">
        <v>0</v>
      </c>
      <c r="L707" s="113">
        <v>3866534.43</v>
      </c>
      <c r="M707" s="113">
        <v>0.23669000000000001</v>
      </c>
      <c r="N707" s="39"/>
      <c r="Q707" s="39"/>
    </row>
    <row r="708" spans="1:17" ht="27.6" x14ac:dyDescent="0.3">
      <c r="A708" t="str">
        <f t="shared" si="11"/>
        <v>2013_1044</v>
      </c>
      <c r="B708" s="112">
        <v>707</v>
      </c>
      <c r="C708" s="113">
        <v>1044</v>
      </c>
      <c r="D708" s="113">
        <v>1044</v>
      </c>
      <c r="E708" s="113" t="s">
        <v>75</v>
      </c>
      <c r="F708" s="113">
        <v>2013</v>
      </c>
      <c r="G708" s="113">
        <v>0</v>
      </c>
      <c r="H708" s="113">
        <v>1</v>
      </c>
      <c r="I708" s="113">
        <v>50440180.020000003</v>
      </c>
      <c r="J708" s="113">
        <v>1929402</v>
      </c>
      <c r="K708" s="113">
        <v>0</v>
      </c>
      <c r="L708" s="113">
        <v>5773692.5899999999</v>
      </c>
      <c r="M708" s="113">
        <v>0.11902</v>
      </c>
      <c r="N708" s="39"/>
      <c r="Q708" s="39"/>
    </row>
    <row r="709" spans="1:17" ht="27.6" x14ac:dyDescent="0.3">
      <c r="A709" t="str">
        <f t="shared" si="11"/>
        <v>2013_1053</v>
      </c>
      <c r="B709" s="112">
        <v>708</v>
      </c>
      <c r="C709" s="113">
        <v>1053</v>
      </c>
      <c r="D709" s="113">
        <v>1053</v>
      </c>
      <c r="E709" s="113" t="s">
        <v>76</v>
      </c>
      <c r="F709" s="113">
        <v>2013</v>
      </c>
      <c r="G709" s="113">
        <v>0</v>
      </c>
      <c r="H709" s="113">
        <v>1</v>
      </c>
      <c r="I709" s="113">
        <v>178630425.13999999</v>
      </c>
      <c r="J709" s="113">
        <v>6626750</v>
      </c>
      <c r="K709" s="113">
        <v>0</v>
      </c>
      <c r="L709" s="114">
        <v>-1724643.92</v>
      </c>
      <c r="M709" s="114">
        <v>-1.0030000000000001E-2</v>
      </c>
      <c r="N709" s="39"/>
      <c r="Q709" s="39"/>
    </row>
    <row r="710" spans="1:17" ht="41.4" x14ac:dyDescent="0.3">
      <c r="A710" t="str">
        <f t="shared" si="11"/>
        <v>2013_1062</v>
      </c>
      <c r="B710" s="112">
        <v>709</v>
      </c>
      <c r="C710" s="113">
        <v>1062</v>
      </c>
      <c r="D710" s="113">
        <v>1062</v>
      </c>
      <c r="E710" s="113" t="s">
        <v>77</v>
      </c>
      <c r="F710" s="113">
        <v>2013</v>
      </c>
      <c r="G710" s="113">
        <v>0</v>
      </c>
      <c r="H710" s="113">
        <v>1</v>
      </c>
      <c r="I710" s="113">
        <v>13316346.4</v>
      </c>
      <c r="J710" s="113">
        <v>491690</v>
      </c>
      <c r="K710" s="113">
        <v>26934.51</v>
      </c>
      <c r="L710" s="113">
        <v>2103006.5099999998</v>
      </c>
      <c r="M710" s="113">
        <v>0.16608000000000001</v>
      </c>
      <c r="N710" s="39"/>
      <c r="Q710" s="39"/>
    </row>
    <row r="711" spans="1:17" ht="27.6" x14ac:dyDescent="0.3">
      <c r="A711" t="str">
        <f t="shared" si="11"/>
        <v>2013_1071</v>
      </c>
      <c r="B711" s="112">
        <v>710</v>
      </c>
      <c r="C711" s="113">
        <v>1071</v>
      </c>
      <c r="D711" s="113">
        <v>1071</v>
      </c>
      <c r="E711" s="113" t="s">
        <v>78</v>
      </c>
      <c r="F711" s="113">
        <v>2013</v>
      </c>
      <c r="G711" s="113">
        <v>0</v>
      </c>
      <c r="H711" s="113">
        <v>1</v>
      </c>
      <c r="I711" s="113">
        <v>14074597.92</v>
      </c>
      <c r="J711" s="113">
        <v>532868</v>
      </c>
      <c r="K711" s="113">
        <v>0</v>
      </c>
      <c r="L711" s="113">
        <v>1099627.48</v>
      </c>
      <c r="M711" s="113">
        <v>8.1199999999999994E-2</v>
      </c>
      <c r="N711" s="39"/>
      <c r="Q711" s="39"/>
    </row>
    <row r="712" spans="1:17" ht="27.6" x14ac:dyDescent="0.3">
      <c r="A712" t="str">
        <f t="shared" si="11"/>
        <v>2013_1089</v>
      </c>
      <c r="B712" s="112">
        <v>711</v>
      </c>
      <c r="C712" s="113">
        <v>1089</v>
      </c>
      <c r="D712" s="113">
        <v>1089</v>
      </c>
      <c r="E712" s="113" t="s">
        <v>80</v>
      </c>
      <c r="F712" s="113">
        <v>2013</v>
      </c>
      <c r="G712" s="113">
        <v>0</v>
      </c>
      <c r="H712" s="113">
        <v>1</v>
      </c>
      <c r="I712" s="113">
        <v>4820124.9800000004</v>
      </c>
      <c r="J712" s="113">
        <v>175048</v>
      </c>
      <c r="K712" s="113">
        <v>0</v>
      </c>
      <c r="L712" s="113">
        <v>602272.59</v>
      </c>
      <c r="M712" s="113">
        <v>0.12966</v>
      </c>
      <c r="N712" s="39"/>
      <c r="Q712" s="39"/>
    </row>
    <row r="713" spans="1:17" ht="27.6" x14ac:dyDescent="0.3">
      <c r="A713" t="str">
        <f t="shared" si="11"/>
        <v>2013_1080</v>
      </c>
      <c r="B713" s="112">
        <v>712</v>
      </c>
      <c r="C713" s="113">
        <v>1080</v>
      </c>
      <c r="D713" s="113">
        <v>1080</v>
      </c>
      <c r="E713" s="113" t="s">
        <v>780</v>
      </c>
      <c r="F713" s="113">
        <v>2013</v>
      </c>
      <c r="G713" s="113">
        <v>0</v>
      </c>
      <c r="H713" s="113">
        <v>1</v>
      </c>
      <c r="I713" s="113">
        <v>5334910.09</v>
      </c>
      <c r="J713" s="113">
        <v>199215</v>
      </c>
      <c r="K713" s="113">
        <v>0</v>
      </c>
      <c r="L713" s="113">
        <v>1314864.3</v>
      </c>
      <c r="M713" s="113">
        <v>0.25602000000000003</v>
      </c>
      <c r="N713" s="39"/>
      <c r="Q713" s="39"/>
    </row>
    <row r="714" spans="1:17" ht="27.6" x14ac:dyDescent="0.3">
      <c r="A714" t="str">
        <f t="shared" si="11"/>
        <v>2013_1082</v>
      </c>
      <c r="B714" s="112">
        <v>713</v>
      </c>
      <c r="C714" s="113">
        <v>1082</v>
      </c>
      <c r="D714" s="113">
        <v>1082</v>
      </c>
      <c r="E714" s="113" t="s">
        <v>389</v>
      </c>
      <c r="F714" s="113">
        <v>2013</v>
      </c>
      <c r="G714" s="113">
        <v>0</v>
      </c>
      <c r="H714" s="113">
        <v>1</v>
      </c>
      <c r="I714" s="113">
        <v>14920370.92</v>
      </c>
      <c r="J714" s="113">
        <v>578390</v>
      </c>
      <c r="K714" s="113">
        <v>0</v>
      </c>
      <c r="L714" s="113">
        <v>960920.18</v>
      </c>
      <c r="M714" s="113">
        <v>6.7000000000000004E-2</v>
      </c>
      <c r="N714" s="39"/>
      <c r="Q714" s="39"/>
    </row>
    <row r="715" spans="1:17" ht="27.6" x14ac:dyDescent="0.3">
      <c r="A715" t="str">
        <f t="shared" si="11"/>
        <v>2013_1093</v>
      </c>
      <c r="B715" s="112">
        <v>714</v>
      </c>
      <c r="C715" s="113">
        <v>1093</v>
      </c>
      <c r="D715" s="113">
        <v>1093</v>
      </c>
      <c r="E715" s="113" t="s">
        <v>81</v>
      </c>
      <c r="F715" s="113">
        <v>2013</v>
      </c>
      <c r="G715" s="113">
        <v>0</v>
      </c>
      <c r="H715" s="113">
        <v>1</v>
      </c>
      <c r="I715" s="113">
        <v>7366547.7599999998</v>
      </c>
      <c r="J715" s="113">
        <v>249707</v>
      </c>
      <c r="K715" s="113">
        <v>0</v>
      </c>
      <c r="L715" s="113">
        <v>1008433.69</v>
      </c>
      <c r="M715" s="113">
        <v>0.14169999999999999</v>
      </c>
      <c r="N715" s="39"/>
      <c r="Q715" s="39"/>
    </row>
    <row r="716" spans="1:17" ht="27.6" x14ac:dyDescent="0.3">
      <c r="A716" t="str">
        <f t="shared" si="11"/>
        <v>2013_1079</v>
      </c>
      <c r="B716" s="112">
        <v>715</v>
      </c>
      <c r="C716" s="113">
        <v>1079</v>
      </c>
      <c r="D716" s="113">
        <v>1079</v>
      </c>
      <c r="E716" s="113" t="s">
        <v>79</v>
      </c>
      <c r="F716" s="113">
        <v>2013</v>
      </c>
      <c r="G716" s="113">
        <v>0</v>
      </c>
      <c r="H716" s="113">
        <v>1</v>
      </c>
      <c r="I716" s="113">
        <v>9670513.8200000003</v>
      </c>
      <c r="J716" s="113">
        <v>308843</v>
      </c>
      <c r="K716" s="113">
        <v>0</v>
      </c>
      <c r="L716" s="113">
        <v>1855304.62</v>
      </c>
      <c r="M716" s="113">
        <v>0.19818</v>
      </c>
      <c r="N716" s="39"/>
      <c r="Q716" s="39"/>
    </row>
    <row r="717" spans="1:17" ht="27.6" x14ac:dyDescent="0.3">
      <c r="A717" t="str">
        <f t="shared" si="11"/>
        <v>2013_1095</v>
      </c>
      <c r="B717" s="112">
        <v>716</v>
      </c>
      <c r="C717" s="113">
        <v>1095</v>
      </c>
      <c r="D717" s="113">
        <v>1095</v>
      </c>
      <c r="E717" s="113" t="s">
        <v>82</v>
      </c>
      <c r="F717" s="113">
        <v>2013</v>
      </c>
      <c r="G717" s="113">
        <v>0</v>
      </c>
      <c r="H717" s="113">
        <v>1</v>
      </c>
      <c r="I717" s="113">
        <v>7125348.7599999998</v>
      </c>
      <c r="J717" s="113">
        <v>280047</v>
      </c>
      <c r="K717" s="113">
        <v>0</v>
      </c>
      <c r="L717" s="113">
        <v>946532.15</v>
      </c>
      <c r="M717" s="113">
        <v>0.13827</v>
      </c>
      <c r="N717" s="39"/>
      <c r="Q717" s="39"/>
    </row>
    <row r="718" spans="1:17" ht="27.6" x14ac:dyDescent="0.3">
      <c r="A718" t="str">
        <f t="shared" si="11"/>
        <v>2013_4772</v>
      </c>
      <c r="B718" s="112">
        <v>717</v>
      </c>
      <c r="C718" s="113">
        <v>4772</v>
      </c>
      <c r="D718" s="113">
        <v>4772</v>
      </c>
      <c r="E718" s="113" t="s">
        <v>221</v>
      </c>
      <c r="F718" s="113">
        <v>2013</v>
      </c>
      <c r="G718" s="113">
        <v>0</v>
      </c>
      <c r="H718" s="113">
        <v>1</v>
      </c>
      <c r="I718" s="113">
        <v>10056293.18</v>
      </c>
      <c r="J718" s="113">
        <v>350365</v>
      </c>
      <c r="K718" s="113">
        <v>0</v>
      </c>
      <c r="L718" s="113">
        <v>1299083.3600000001</v>
      </c>
      <c r="M718" s="113">
        <v>0.13383999999999999</v>
      </c>
      <c r="N718" s="39"/>
      <c r="Q718" s="39"/>
    </row>
    <row r="719" spans="1:17" x14ac:dyDescent="0.3">
      <c r="A719" t="str">
        <f t="shared" si="11"/>
        <v>2013_1107</v>
      </c>
      <c r="B719" s="112">
        <v>718</v>
      </c>
      <c r="C719" s="113">
        <v>1107</v>
      </c>
      <c r="D719" s="113">
        <v>1107</v>
      </c>
      <c r="E719" s="113" t="s">
        <v>83</v>
      </c>
      <c r="F719" s="113">
        <v>2013</v>
      </c>
      <c r="G719" s="113">
        <v>0</v>
      </c>
      <c r="H719" s="113">
        <v>1</v>
      </c>
      <c r="I719" s="113">
        <v>13811710.5</v>
      </c>
      <c r="J719" s="113">
        <v>543191</v>
      </c>
      <c r="K719" s="113">
        <v>0</v>
      </c>
      <c r="L719" s="113">
        <v>3658187.66</v>
      </c>
      <c r="M719" s="113">
        <v>0.2757</v>
      </c>
      <c r="N719" s="39"/>
      <c r="Q719" s="39"/>
    </row>
    <row r="720" spans="1:17" ht="27.6" x14ac:dyDescent="0.3">
      <c r="A720" t="str">
        <f t="shared" si="11"/>
        <v>2013_1116</v>
      </c>
      <c r="B720" s="112">
        <v>719</v>
      </c>
      <c r="C720" s="113">
        <v>1116</v>
      </c>
      <c r="D720" s="113">
        <v>1116</v>
      </c>
      <c r="E720" s="113" t="s">
        <v>84</v>
      </c>
      <c r="F720" s="113">
        <v>2013</v>
      </c>
      <c r="G720" s="113">
        <v>0</v>
      </c>
      <c r="H720" s="113">
        <v>1</v>
      </c>
      <c r="I720" s="113">
        <v>15844599.460000001</v>
      </c>
      <c r="J720" s="113">
        <v>627053</v>
      </c>
      <c r="K720" s="113">
        <v>0</v>
      </c>
      <c r="L720" s="113">
        <v>1924530.2</v>
      </c>
      <c r="M720" s="113">
        <v>0.12647</v>
      </c>
      <c r="N720" s="39"/>
      <c r="Q720" s="39"/>
    </row>
    <row r="721" spans="1:17" ht="27.6" x14ac:dyDescent="0.3">
      <c r="A721" t="str">
        <f t="shared" si="11"/>
        <v>2013_1134</v>
      </c>
      <c r="B721" s="112">
        <v>720</v>
      </c>
      <c r="C721" s="113">
        <v>1134</v>
      </c>
      <c r="D721" s="113">
        <v>1134</v>
      </c>
      <c r="E721" s="113" t="s">
        <v>85</v>
      </c>
      <c r="F721" s="113">
        <v>2013</v>
      </c>
      <c r="G721" s="113">
        <v>0</v>
      </c>
      <c r="H721" s="113">
        <v>1</v>
      </c>
      <c r="I721" s="113">
        <v>3247671.5</v>
      </c>
      <c r="J721" s="113">
        <v>122723</v>
      </c>
      <c r="K721" s="113">
        <v>0</v>
      </c>
      <c r="L721" s="113">
        <v>919203</v>
      </c>
      <c r="M721" s="113">
        <v>0.29415000000000002</v>
      </c>
      <c r="N721" s="39"/>
      <c r="Q721" s="39"/>
    </row>
    <row r="722" spans="1:17" ht="27.6" x14ac:dyDescent="0.3">
      <c r="A722" t="str">
        <f t="shared" si="11"/>
        <v>2013_1152</v>
      </c>
      <c r="B722" s="112">
        <v>721</v>
      </c>
      <c r="C722" s="113">
        <v>1152</v>
      </c>
      <c r="D722" s="113">
        <v>1152</v>
      </c>
      <c r="E722" s="113" t="s">
        <v>86</v>
      </c>
      <c r="F722" s="113">
        <v>2013</v>
      </c>
      <c r="G722" s="113">
        <v>0</v>
      </c>
      <c r="H722" s="113">
        <v>1</v>
      </c>
      <c r="I722" s="113">
        <v>9622305.7599999998</v>
      </c>
      <c r="J722" s="113">
        <v>369342</v>
      </c>
      <c r="K722" s="113">
        <v>0</v>
      </c>
      <c r="L722" s="113">
        <v>1506387.96</v>
      </c>
      <c r="M722" s="113">
        <v>0.1628</v>
      </c>
      <c r="N722" s="39"/>
      <c r="Q722" s="39"/>
    </row>
    <row r="723" spans="1:17" x14ac:dyDescent="0.3">
      <c r="A723" t="str">
        <f t="shared" si="11"/>
        <v>2013_1197</v>
      </c>
      <c r="B723" s="112">
        <v>722</v>
      </c>
      <c r="C723" s="113">
        <v>1197</v>
      </c>
      <c r="D723" s="113">
        <v>1197</v>
      </c>
      <c r="E723" s="113" t="s">
        <v>87</v>
      </c>
      <c r="F723" s="113">
        <v>2013</v>
      </c>
      <c r="G723" s="113">
        <v>0</v>
      </c>
      <c r="H723" s="113">
        <v>1</v>
      </c>
      <c r="I723" s="113">
        <v>9954222.9399999995</v>
      </c>
      <c r="J723" s="113">
        <v>349318</v>
      </c>
      <c r="K723" s="113">
        <v>0</v>
      </c>
      <c r="L723" s="113">
        <v>2095734.53</v>
      </c>
      <c r="M723" s="113">
        <v>0.21819</v>
      </c>
      <c r="N723" s="70"/>
      <c r="Q723" s="70"/>
    </row>
    <row r="724" spans="1:17" ht="41.4" x14ac:dyDescent="0.3">
      <c r="A724" t="str">
        <f t="shared" si="11"/>
        <v>2013_1206</v>
      </c>
      <c r="B724" s="112">
        <v>723</v>
      </c>
      <c r="C724" s="113">
        <v>1206</v>
      </c>
      <c r="D724" s="113">
        <v>1206</v>
      </c>
      <c r="E724" s="113" t="s">
        <v>355</v>
      </c>
      <c r="F724" s="113">
        <v>2013</v>
      </c>
      <c r="G724" s="113">
        <v>0</v>
      </c>
      <c r="H724" s="113">
        <v>2</v>
      </c>
      <c r="I724" s="113">
        <v>10606072.91</v>
      </c>
      <c r="J724" s="113">
        <v>378610</v>
      </c>
      <c r="K724" s="113">
        <v>0</v>
      </c>
      <c r="L724" s="113">
        <v>451826</v>
      </c>
      <c r="M724" s="113">
        <v>4.4179999999999997E-2</v>
      </c>
      <c r="N724" s="39"/>
      <c r="Q724" s="39"/>
    </row>
    <row r="725" spans="1:17" x14ac:dyDescent="0.3">
      <c r="A725" t="str">
        <f t="shared" si="11"/>
        <v>2013_1211</v>
      </c>
      <c r="B725" s="112">
        <v>724</v>
      </c>
      <c r="C725" s="113">
        <v>1211</v>
      </c>
      <c r="D725" s="113">
        <v>1211</v>
      </c>
      <c r="E725" s="113" t="s">
        <v>88</v>
      </c>
      <c r="F725" s="113">
        <v>2013</v>
      </c>
      <c r="G725" s="113">
        <v>0</v>
      </c>
      <c r="H725" s="113">
        <v>1</v>
      </c>
      <c r="I725" s="113">
        <v>13443984.390000001</v>
      </c>
      <c r="J725" s="113">
        <v>525955</v>
      </c>
      <c r="K725" s="113">
        <v>0</v>
      </c>
      <c r="L725" s="113">
        <v>1930733.71</v>
      </c>
      <c r="M725" s="113">
        <v>0.14946000000000001</v>
      </c>
      <c r="N725" s="39"/>
      <c r="Q725" s="39"/>
    </row>
    <row r="726" spans="1:17" ht="27.6" x14ac:dyDescent="0.3">
      <c r="A726" t="str">
        <f t="shared" si="11"/>
        <v>2013_1215</v>
      </c>
      <c r="B726" s="112">
        <v>725</v>
      </c>
      <c r="C726" s="113">
        <v>1215</v>
      </c>
      <c r="D726" s="113">
        <v>1215</v>
      </c>
      <c r="E726" s="113" t="s">
        <v>89</v>
      </c>
      <c r="F726" s="113">
        <v>2013</v>
      </c>
      <c r="G726" s="113">
        <v>0</v>
      </c>
      <c r="H726" s="113">
        <v>1</v>
      </c>
      <c r="I726" s="113">
        <v>3614836.48</v>
      </c>
      <c r="J726" s="113">
        <v>149100</v>
      </c>
      <c r="K726" s="113">
        <v>0</v>
      </c>
      <c r="L726" s="113">
        <v>739210.21</v>
      </c>
      <c r="M726" s="113">
        <v>0.21329000000000001</v>
      </c>
      <c r="N726" s="39"/>
      <c r="Q726" s="39"/>
    </row>
    <row r="727" spans="1:17" ht="41.4" x14ac:dyDescent="0.3">
      <c r="A727" t="str">
        <f t="shared" si="11"/>
        <v>2013_1218</v>
      </c>
      <c r="B727" s="112">
        <v>726</v>
      </c>
      <c r="C727" s="113">
        <v>1218</v>
      </c>
      <c r="D727" s="113">
        <v>1218</v>
      </c>
      <c r="E727" s="113" t="s">
        <v>90</v>
      </c>
      <c r="F727" s="113">
        <v>2013</v>
      </c>
      <c r="G727" s="113">
        <v>0</v>
      </c>
      <c r="H727" s="113">
        <v>1</v>
      </c>
      <c r="I727" s="113">
        <v>4918816.33</v>
      </c>
      <c r="J727" s="113">
        <v>154913</v>
      </c>
      <c r="K727" s="113">
        <v>0</v>
      </c>
      <c r="L727" s="113">
        <v>1823737.27</v>
      </c>
      <c r="M727" s="113">
        <v>0.38281999999999999</v>
      </c>
      <c r="N727" s="39"/>
      <c r="Q727" s="39"/>
    </row>
    <row r="728" spans="1:17" ht="27.6" x14ac:dyDescent="0.3">
      <c r="A728" t="str">
        <f t="shared" si="11"/>
        <v>2013_2763</v>
      </c>
      <c r="B728" s="112">
        <v>727</v>
      </c>
      <c r="C728" s="113">
        <v>2763</v>
      </c>
      <c r="D728" s="113">
        <v>2763</v>
      </c>
      <c r="E728" s="113" t="s">
        <v>146</v>
      </c>
      <c r="F728" s="113">
        <v>2013</v>
      </c>
      <c r="G728" s="113">
        <v>0</v>
      </c>
      <c r="H728" s="113">
        <v>1</v>
      </c>
      <c r="I728" s="113">
        <v>7286960.8399999999</v>
      </c>
      <c r="J728" s="113">
        <v>254889</v>
      </c>
      <c r="K728" s="113">
        <v>0</v>
      </c>
      <c r="L728" s="113">
        <v>1190066.3400000001</v>
      </c>
      <c r="M728" s="113">
        <v>0.16922999999999999</v>
      </c>
      <c r="N728" s="39"/>
      <c r="Q728" s="39"/>
    </row>
    <row r="729" spans="1:17" ht="41.4" x14ac:dyDescent="0.3">
      <c r="A729" t="str">
        <f t="shared" si="11"/>
        <v>2013_1221</v>
      </c>
      <c r="B729" s="112">
        <v>728</v>
      </c>
      <c r="C729" s="113">
        <v>1221</v>
      </c>
      <c r="D729" s="113">
        <v>1221</v>
      </c>
      <c r="E729" s="113" t="s">
        <v>781</v>
      </c>
      <c r="F729" s="113">
        <v>2013</v>
      </c>
      <c r="G729" s="113">
        <v>0</v>
      </c>
      <c r="H729" s="113">
        <v>1</v>
      </c>
      <c r="I729" s="113">
        <v>17062494.609999999</v>
      </c>
      <c r="J729" s="113">
        <v>614099</v>
      </c>
      <c r="K729" s="113">
        <v>33469</v>
      </c>
      <c r="L729" s="113">
        <v>3646557.73</v>
      </c>
      <c r="M729" s="113">
        <v>0.22373000000000001</v>
      </c>
      <c r="N729" s="39"/>
      <c r="Q729" s="39"/>
    </row>
    <row r="730" spans="1:17" ht="27.6" x14ac:dyDescent="0.3">
      <c r="A730" t="str">
        <f t="shared" si="11"/>
        <v>2013_1233</v>
      </c>
      <c r="B730" s="112">
        <v>729</v>
      </c>
      <c r="C730" s="113">
        <v>1233</v>
      </c>
      <c r="D730" s="113">
        <v>1233</v>
      </c>
      <c r="E730" s="113" t="s">
        <v>92</v>
      </c>
      <c r="F730" s="113">
        <v>2013</v>
      </c>
      <c r="G730" s="113">
        <v>0</v>
      </c>
      <c r="H730" s="113">
        <v>1</v>
      </c>
      <c r="I730" s="113">
        <v>13945233.529999999</v>
      </c>
      <c r="J730" s="113">
        <v>512760</v>
      </c>
      <c r="K730" s="113">
        <v>0</v>
      </c>
      <c r="L730" s="113">
        <v>2339320.27</v>
      </c>
      <c r="M730" s="113">
        <v>0.17415</v>
      </c>
      <c r="N730" s="39"/>
      <c r="Q730" s="39"/>
    </row>
    <row r="731" spans="1:17" x14ac:dyDescent="0.3">
      <c r="A731" t="str">
        <f t="shared" si="11"/>
        <v>2013_1278</v>
      </c>
      <c r="B731" s="112">
        <v>730</v>
      </c>
      <c r="C731" s="113">
        <v>1278</v>
      </c>
      <c r="D731" s="113">
        <v>1278</v>
      </c>
      <c r="E731" s="113" t="s">
        <v>93</v>
      </c>
      <c r="F731" s="113">
        <v>2013</v>
      </c>
      <c r="G731" s="113">
        <v>0</v>
      </c>
      <c r="H731" s="113">
        <v>1</v>
      </c>
      <c r="I731" s="113">
        <v>45912135.619999997</v>
      </c>
      <c r="J731" s="113">
        <v>1625523</v>
      </c>
      <c r="K731" s="113">
        <v>0</v>
      </c>
      <c r="L731" s="114">
        <v>-866666.56</v>
      </c>
      <c r="M731" s="114">
        <v>-1.9570000000000001E-2</v>
      </c>
      <c r="N731" s="39"/>
      <c r="Q731" s="39"/>
    </row>
    <row r="732" spans="1:17" ht="27.6" x14ac:dyDescent="0.3">
      <c r="A732" t="str">
        <f t="shared" si="11"/>
        <v>2013_1332</v>
      </c>
      <c r="B732" s="112">
        <v>731</v>
      </c>
      <c r="C732" s="113">
        <v>1332</v>
      </c>
      <c r="D732" s="113">
        <v>1332</v>
      </c>
      <c r="E732" s="113" t="s">
        <v>94</v>
      </c>
      <c r="F732" s="113">
        <v>2013</v>
      </c>
      <c r="G732" s="113">
        <v>0</v>
      </c>
      <c r="H732" s="113">
        <v>1</v>
      </c>
      <c r="I732" s="113">
        <v>7531133</v>
      </c>
      <c r="J732" s="113">
        <v>284348</v>
      </c>
      <c r="K732" s="113">
        <v>0</v>
      </c>
      <c r="L732" s="113">
        <v>1277062.42</v>
      </c>
      <c r="M732" s="113">
        <v>0.17621999999999999</v>
      </c>
      <c r="N732" s="39"/>
      <c r="Q732" s="39"/>
    </row>
    <row r="733" spans="1:17" ht="41.4" x14ac:dyDescent="0.3">
      <c r="A733" t="str">
        <f t="shared" si="11"/>
        <v>2013_1337</v>
      </c>
      <c r="B733" s="112">
        <v>732</v>
      </c>
      <c r="C733" s="113">
        <v>1337</v>
      </c>
      <c r="D733" s="113">
        <v>1337</v>
      </c>
      <c r="E733" s="113" t="s">
        <v>782</v>
      </c>
      <c r="F733" s="113">
        <v>2013</v>
      </c>
      <c r="G733" s="113">
        <v>0</v>
      </c>
      <c r="H733" s="113">
        <v>1</v>
      </c>
      <c r="I733" s="113">
        <v>47598106.289999999</v>
      </c>
      <c r="J733" s="113">
        <v>1744232</v>
      </c>
      <c r="K733" s="113">
        <v>92341.81</v>
      </c>
      <c r="L733" s="113">
        <v>9980960.5199999996</v>
      </c>
      <c r="M733" s="113">
        <v>0.21967999999999999</v>
      </c>
      <c r="N733" s="39"/>
      <c r="Q733" s="39"/>
    </row>
    <row r="734" spans="1:17" ht="27.6" x14ac:dyDescent="0.3">
      <c r="A734" t="str">
        <f t="shared" si="11"/>
        <v>2013_1350</v>
      </c>
      <c r="B734" s="112">
        <v>733</v>
      </c>
      <c r="C734" s="113">
        <v>1350</v>
      </c>
      <c r="D734" s="113">
        <v>1350</v>
      </c>
      <c r="E734" s="113" t="s">
        <v>96</v>
      </c>
      <c r="F734" s="113">
        <v>2013</v>
      </c>
      <c r="G734" s="113">
        <v>0</v>
      </c>
      <c r="H734" s="113">
        <v>1</v>
      </c>
      <c r="I734" s="113">
        <v>4781546.8</v>
      </c>
      <c r="J734" s="113">
        <v>180680</v>
      </c>
      <c r="K734" s="113">
        <v>0</v>
      </c>
      <c r="L734" s="113">
        <v>974359.54</v>
      </c>
      <c r="M734" s="113">
        <v>0.21178</v>
      </c>
      <c r="N734" s="39"/>
      <c r="Q734" s="39"/>
    </row>
    <row r="735" spans="1:17" ht="27.6" x14ac:dyDescent="0.3">
      <c r="A735" t="str">
        <f t="shared" si="11"/>
        <v>2013_1359</v>
      </c>
      <c r="B735" s="112">
        <v>734</v>
      </c>
      <c r="C735" s="113">
        <v>1359</v>
      </c>
      <c r="D735" s="113">
        <v>1359</v>
      </c>
      <c r="E735" s="113" t="s">
        <v>783</v>
      </c>
      <c r="F735" s="113">
        <v>2013</v>
      </c>
      <c r="G735" s="113">
        <v>0</v>
      </c>
      <c r="H735" s="113">
        <v>1</v>
      </c>
      <c r="I735" s="113">
        <v>5008985.5599999996</v>
      </c>
      <c r="J735" s="113">
        <v>165000</v>
      </c>
      <c r="K735" s="113">
        <v>0</v>
      </c>
      <c r="L735" s="114">
        <v>-645555.17000000004</v>
      </c>
      <c r="M735" s="114">
        <v>-0.13327</v>
      </c>
      <c r="N735" s="39"/>
      <c r="Q735" s="39"/>
    </row>
    <row r="736" spans="1:17" ht="27.6" x14ac:dyDescent="0.3">
      <c r="A736" t="str">
        <f t="shared" si="11"/>
        <v>2013_1368</v>
      </c>
      <c r="B736" s="112">
        <v>735</v>
      </c>
      <c r="C736" s="113">
        <v>1368</v>
      </c>
      <c r="D736" s="113">
        <v>1368</v>
      </c>
      <c r="E736" s="113" t="s">
        <v>97</v>
      </c>
      <c r="F736" s="113">
        <v>2013</v>
      </c>
      <c r="G736" s="113">
        <v>0</v>
      </c>
      <c r="H736" s="113">
        <v>1</v>
      </c>
      <c r="I736" s="113">
        <v>10029745.09</v>
      </c>
      <c r="J736" s="113">
        <v>360340</v>
      </c>
      <c r="K736" s="113">
        <v>0</v>
      </c>
      <c r="L736" s="113">
        <v>889992.33</v>
      </c>
      <c r="M736" s="113">
        <v>9.2039999999999997E-2</v>
      </c>
      <c r="N736" s="39"/>
      <c r="Q736" s="39"/>
    </row>
    <row r="737" spans="1:17" ht="41.4" x14ac:dyDescent="0.3">
      <c r="A737" t="str">
        <f t="shared" si="11"/>
        <v>2013_1413</v>
      </c>
      <c r="B737" s="112">
        <v>736</v>
      </c>
      <c r="C737" s="113">
        <v>1413</v>
      </c>
      <c r="D737" s="113">
        <v>1413</v>
      </c>
      <c r="E737" s="113" t="s">
        <v>98</v>
      </c>
      <c r="F737" s="113">
        <v>2013</v>
      </c>
      <c r="G737" s="113">
        <v>0</v>
      </c>
      <c r="H737" s="113">
        <v>1</v>
      </c>
      <c r="I737" s="113">
        <v>4472752.67</v>
      </c>
      <c r="J737" s="113">
        <v>161812</v>
      </c>
      <c r="K737" s="113">
        <v>0</v>
      </c>
      <c r="L737" s="113">
        <v>540996.56000000006</v>
      </c>
      <c r="M737" s="113">
        <v>0.12548999999999999</v>
      </c>
      <c r="N737" s="39"/>
      <c r="Q737" s="39"/>
    </row>
    <row r="738" spans="1:17" x14ac:dyDescent="0.3">
      <c r="A738" t="str">
        <f t="shared" si="11"/>
        <v>2013_1431</v>
      </c>
      <c r="B738" s="112">
        <v>737</v>
      </c>
      <c r="C738" s="113">
        <v>1431</v>
      </c>
      <c r="D738" s="113">
        <v>1431</v>
      </c>
      <c r="E738" s="113" t="s">
        <v>99</v>
      </c>
      <c r="F738" s="113">
        <v>2013</v>
      </c>
      <c r="G738" s="113">
        <v>0</v>
      </c>
      <c r="H738" s="113">
        <v>1</v>
      </c>
      <c r="I738" s="113">
        <v>4978533.54</v>
      </c>
      <c r="J738" s="113">
        <v>175744</v>
      </c>
      <c r="K738" s="113">
        <v>0</v>
      </c>
      <c r="L738" s="113">
        <v>795238.92</v>
      </c>
      <c r="M738" s="113">
        <v>0.16558</v>
      </c>
      <c r="N738" s="39"/>
      <c r="Q738" s="39"/>
    </row>
    <row r="739" spans="1:17" ht="27.6" x14ac:dyDescent="0.3">
      <c r="A739" t="str">
        <f t="shared" si="11"/>
        <v>2013_1476</v>
      </c>
      <c r="B739" s="112">
        <v>738</v>
      </c>
      <c r="C739" s="113">
        <v>1476</v>
      </c>
      <c r="D739" s="113">
        <v>1476</v>
      </c>
      <c r="E739" s="113" t="s">
        <v>100</v>
      </c>
      <c r="F739" s="113">
        <v>2013</v>
      </c>
      <c r="G739" s="113">
        <v>0</v>
      </c>
      <c r="H739" s="113">
        <v>1</v>
      </c>
      <c r="I739" s="113">
        <v>98288633.420000002</v>
      </c>
      <c r="J739" s="113">
        <v>3554916</v>
      </c>
      <c r="K739" s="113">
        <v>0</v>
      </c>
      <c r="L739" s="113">
        <v>8022278.0700000003</v>
      </c>
      <c r="M739" s="113">
        <v>8.4680000000000005E-2</v>
      </c>
      <c r="N739" s="39"/>
      <c r="Q739" s="39"/>
    </row>
    <row r="740" spans="1:17" x14ac:dyDescent="0.3">
      <c r="A740" t="str">
        <f t="shared" si="11"/>
        <v>2013_1503</v>
      </c>
      <c r="B740" s="112">
        <v>739</v>
      </c>
      <c r="C740" s="113">
        <v>1503</v>
      </c>
      <c r="D740" s="113">
        <v>1503</v>
      </c>
      <c r="E740" s="113" t="s">
        <v>101</v>
      </c>
      <c r="F740" s="113">
        <v>2013</v>
      </c>
      <c r="G740" s="113">
        <v>0</v>
      </c>
      <c r="H740" s="113">
        <v>2</v>
      </c>
      <c r="I740" s="113">
        <v>15412634.01</v>
      </c>
      <c r="J740" s="113">
        <v>572948</v>
      </c>
      <c r="K740" s="113">
        <v>0</v>
      </c>
      <c r="L740" s="113">
        <v>1625868.93</v>
      </c>
      <c r="M740" s="113">
        <v>0.10956</v>
      </c>
      <c r="N740" s="39"/>
      <c r="Q740" s="39"/>
    </row>
    <row r="741" spans="1:17" ht="41.4" x14ac:dyDescent="0.3">
      <c r="A741" t="str">
        <f t="shared" si="11"/>
        <v>2013_1576</v>
      </c>
      <c r="B741" s="112">
        <v>740</v>
      </c>
      <c r="C741" s="113">
        <v>1576</v>
      </c>
      <c r="D741" s="113">
        <v>1576</v>
      </c>
      <c r="E741" s="113" t="s">
        <v>102</v>
      </c>
      <c r="F741" s="113">
        <v>2013</v>
      </c>
      <c r="G741" s="113">
        <v>0</v>
      </c>
      <c r="H741" s="113">
        <v>1</v>
      </c>
      <c r="I741" s="113">
        <v>19709647.91</v>
      </c>
      <c r="J741" s="113">
        <v>729350</v>
      </c>
      <c r="K741" s="113">
        <v>0</v>
      </c>
      <c r="L741" s="113">
        <v>5043415.25</v>
      </c>
      <c r="M741" s="113">
        <v>0.26572000000000001</v>
      </c>
      <c r="N741" s="39"/>
      <c r="Q741" s="39"/>
    </row>
    <row r="742" spans="1:17" x14ac:dyDescent="0.3">
      <c r="A742" t="str">
        <f t="shared" si="11"/>
        <v>2013_1602</v>
      </c>
      <c r="B742" s="112">
        <v>741</v>
      </c>
      <c r="C742" s="113">
        <v>1602</v>
      </c>
      <c r="D742" s="113">
        <v>1602</v>
      </c>
      <c r="E742" s="113" t="s">
        <v>103</v>
      </c>
      <c r="F742" s="113">
        <v>2013</v>
      </c>
      <c r="G742" s="113">
        <v>0</v>
      </c>
      <c r="H742" s="113">
        <v>1</v>
      </c>
      <c r="I742" s="113">
        <v>5834251.7199999997</v>
      </c>
      <c r="J742" s="113">
        <v>176922</v>
      </c>
      <c r="K742" s="113">
        <v>0</v>
      </c>
      <c r="L742" s="113">
        <v>624209.01</v>
      </c>
      <c r="M742" s="113">
        <v>0.11033999999999999</v>
      </c>
      <c r="N742" s="39"/>
      <c r="Q742" s="39"/>
    </row>
    <row r="743" spans="1:17" ht="27.6" x14ac:dyDescent="0.3">
      <c r="A743" t="str">
        <f t="shared" si="11"/>
        <v>2013_1611</v>
      </c>
      <c r="B743" s="112">
        <v>742</v>
      </c>
      <c r="C743" s="113">
        <v>1611</v>
      </c>
      <c r="D743" s="113">
        <v>1611</v>
      </c>
      <c r="E743" s="113" t="s">
        <v>104</v>
      </c>
      <c r="F743" s="113">
        <v>2013</v>
      </c>
      <c r="G743" s="113">
        <v>0</v>
      </c>
      <c r="H743" s="113">
        <v>1</v>
      </c>
      <c r="I743" s="113">
        <v>173866311.22999999</v>
      </c>
      <c r="J743" s="113">
        <v>6218691</v>
      </c>
      <c r="K743" s="113">
        <v>0</v>
      </c>
      <c r="L743" s="113">
        <v>21000468.23</v>
      </c>
      <c r="M743" s="113">
        <v>0.12526999999999999</v>
      </c>
      <c r="N743" s="39"/>
      <c r="Q743" s="39"/>
    </row>
    <row r="744" spans="1:17" ht="27.6" x14ac:dyDescent="0.3">
      <c r="A744" t="str">
        <f t="shared" si="11"/>
        <v>2013_1619</v>
      </c>
      <c r="B744" s="112">
        <v>743</v>
      </c>
      <c r="C744" s="113">
        <v>1619</v>
      </c>
      <c r="D744" s="113">
        <v>1619</v>
      </c>
      <c r="E744" s="113" t="s">
        <v>105</v>
      </c>
      <c r="F744" s="113">
        <v>2013</v>
      </c>
      <c r="G744" s="113">
        <v>0</v>
      </c>
      <c r="H744" s="113">
        <v>1</v>
      </c>
      <c r="I744" s="113">
        <v>11775344.4</v>
      </c>
      <c r="J744" s="113">
        <v>430125</v>
      </c>
      <c r="K744" s="113">
        <v>0</v>
      </c>
      <c r="L744" s="113">
        <v>911064.16</v>
      </c>
      <c r="M744" s="113">
        <v>8.0299999999999996E-2</v>
      </c>
      <c r="N744" s="39"/>
      <c r="Q744" s="39"/>
    </row>
    <row r="745" spans="1:17" x14ac:dyDescent="0.3">
      <c r="A745" t="str">
        <f t="shared" si="11"/>
        <v>2013_1638</v>
      </c>
      <c r="B745" s="112">
        <v>744</v>
      </c>
      <c r="C745" s="113">
        <v>1638</v>
      </c>
      <c r="D745" s="113">
        <v>1638</v>
      </c>
      <c r="E745" s="113" t="s">
        <v>784</v>
      </c>
      <c r="F745" s="113">
        <v>2013</v>
      </c>
      <c r="G745" s="113">
        <v>0</v>
      </c>
      <c r="H745" s="113">
        <v>2</v>
      </c>
      <c r="I745" s="113">
        <v>20579132.02</v>
      </c>
      <c r="J745" s="113">
        <v>663143</v>
      </c>
      <c r="K745" s="113">
        <v>0</v>
      </c>
      <c r="L745" s="113">
        <v>2984179.62</v>
      </c>
      <c r="M745" s="113">
        <v>0.14984</v>
      </c>
      <c r="N745" s="70"/>
      <c r="Q745" s="70"/>
    </row>
    <row r="746" spans="1:17" x14ac:dyDescent="0.3">
      <c r="A746" t="str">
        <f t="shared" si="11"/>
        <v>2013_1675</v>
      </c>
      <c r="B746" s="112">
        <v>745</v>
      </c>
      <c r="C746" s="113">
        <v>1675</v>
      </c>
      <c r="D746" s="113">
        <v>1675</v>
      </c>
      <c r="E746" s="113" t="s">
        <v>106</v>
      </c>
      <c r="F746" s="113">
        <v>2013</v>
      </c>
      <c r="G746" s="113">
        <v>0</v>
      </c>
      <c r="H746" s="113">
        <v>1</v>
      </c>
      <c r="I746" s="113">
        <v>2517858.7599999998</v>
      </c>
      <c r="J746" s="113">
        <v>88155</v>
      </c>
      <c r="K746" s="113">
        <v>0</v>
      </c>
      <c r="L746" s="113">
        <v>992528.98</v>
      </c>
      <c r="M746" s="113">
        <v>0.40849999999999997</v>
      </c>
      <c r="N746" s="39"/>
      <c r="Q746" s="39"/>
    </row>
    <row r="747" spans="1:17" x14ac:dyDescent="0.3">
      <c r="A747" t="str">
        <f t="shared" si="11"/>
        <v>2013_1701</v>
      </c>
      <c r="B747" s="112">
        <v>746</v>
      </c>
      <c r="C747" s="113">
        <v>1701</v>
      </c>
      <c r="D747" s="113">
        <v>1701</v>
      </c>
      <c r="E747" s="113" t="s">
        <v>107</v>
      </c>
      <c r="F747" s="113">
        <v>2013</v>
      </c>
      <c r="G747" s="113">
        <v>0</v>
      </c>
      <c r="H747" s="113">
        <v>1</v>
      </c>
      <c r="I747" s="113">
        <v>20802278.390000001</v>
      </c>
      <c r="J747" s="113">
        <v>821886</v>
      </c>
      <c r="K747" s="113">
        <v>0</v>
      </c>
      <c r="L747" s="113">
        <v>1630605.77</v>
      </c>
      <c r="M747" s="113">
        <v>8.1610000000000002E-2</v>
      </c>
      <c r="N747" s="39"/>
      <c r="Q747" s="39"/>
    </row>
    <row r="748" spans="1:17" x14ac:dyDescent="0.3">
      <c r="A748" t="str">
        <f t="shared" si="11"/>
        <v>2013_1719</v>
      </c>
      <c r="B748" s="112">
        <v>747</v>
      </c>
      <c r="C748" s="113">
        <v>1719</v>
      </c>
      <c r="D748" s="113">
        <v>1719</v>
      </c>
      <c r="E748" s="113" t="s">
        <v>108</v>
      </c>
      <c r="F748" s="113">
        <v>2013</v>
      </c>
      <c r="G748" s="113">
        <v>0</v>
      </c>
      <c r="H748" s="113">
        <v>1</v>
      </c>
      <c r="I748" s="113">
        <v>6948786.2000000002</v>
      </c>
      <c r="J748" s="113">
        <v>289164</v>
      </c>
      <c r="K748" s="113">
        <v>0</v>
      </c>
      <c r="L748" s="113">
        <v>1144527.3899999999</v>
      </c>
      <c r="M748" s="113">
        <v>0.17186000000000001</v>
      </c>
      <c r="N748" s="39"/>
      <c r="Q748" s="39"/>
    </row>
    <row r="749" spans="1:17" ht="27.6" x14ac:dyDescent="0.3">
      <c r="A749" t="str">
        <f t="shared" si="11"/>
        <v>2013_1737</v>
      </c>
      <c r="B749" s="112">
        <v>748</v>
      </c>
      <c r="C749" s="113">
        <v>1737</v>
      </c>
      <c r="D749" s="113">
        <v>1737</v>
      </c>
      <c r="E749" s="113" t="s">
        <v>785</v>
      </c>
      <c r="F749" s="113">
        <v>2013</v>
      </c>
      <c r="G749" s="113">
        <v>0</v>
      </c>
      <c r="H749" s="113">
        <v>1</v>
      </c>
      <c r="I749" s="113">
        <v>371526826.10000002</v>
      </c>
      <c r="J749" s="113">
        <v>12235407</v>
      </c>
      <c r="K749" s="113">
        <v>1906106.61</v>
      </c>
      <c r="L749" s="113">
        <v>57196424.299999997</v>
      </c>
      <c r="M749" s="113">
        <v>0.16450000000000001</v>
      </c>
      <c r="N749" s="70"/>
      <c r="Q749" s="70"/>
    </row>
    <row r="750" spans="1:17" x14ac:dyDescent="0.3">
      <c r="A750" t="str">
        <f t="shared" si="11"/>
        <v>2013_1782</v>
      </c>
      <c r="B750" s="112">
        <v>749</v>
      </c>
      <c r="C750" s="113">
        <v>1782</v>
      </c>
      <c r="D750" s="113">
        <v>1782</v>
      </c>
      <c r="E750" s="113" t="s">
        <v>110</v>
      </c>
      <c r="F750" s="113">
        <v>2013</v>
      </c>
      <c r="G750" s="113">
        <v>0</v>
      </c>
      <c r="H750" s="113">
        <v>1</v>
      </c>
      <c r="I750" s="113">
        <v>1789811.54</v>
      </c>
      <c r="J750" s="113">
        <v>39315</v>
      </c>
      <c r="K750" s="113">
        <v>5123.74</v>
      </c>
      <c r="L750" s="113">
        <v>121777.12</v>
      </c>
      <c r="M750" s="113">
        <v>7.2489999999999999E-2</v>
      </c>
      <c r="N750" s="39"/>
      <c r="Q750" s="39"/>
    </row>
    <row r="751" spans="1:17" ht="41.4" x14ac:dyDescent="0.3">
      <c r="A751" t="str">
        <f t="shared" si="11"/>
        <v>2013_1791</v>
      </c>
      <c r="B751" s="112">
        <v>750</v>
      </c>
      <c r="C751" s="113">
        <v>1791</v>
      </c>
      <c r="D751" s="113">
        <v>1791</v>
      </c>
      <c r="E751" s="113" t="s">
        <v>111</v>
      </c>
      <c r="F751" s="113">
        <v>2013</v>
      </c>
      <c r="G751" s="113">
        <v>0</v>
      </c>
      <c r="H751" s="113">
        <v>1</v>
      </c>
      <c r="I751" s="113">
        <v>8040555.3099999996</v>
      </c>
      <c r="J751" s="113">
        <v>325297</v>
      </c>
      <c r="K751" s="113">
        <v>0</v>
      </c>
      <c r="L751" s="113">
        <v>771927.18</v>
      </c>
      <c r="M751" s="113">
        <v>0.10005</v>
      </c>
      <c r="N751" s="39"/>
      <c r="Q751" s="39"/>
    </row>
    <row r="752" spans="1:17" ht="27.6" x14ac:dyDescent="0.3">
      <c r="A752" t="str">
        <f t="shared" si="11"/>
        <v>2013_1863</v>
      </c>
      <c r="B752" s="112">
        <v>751</v>
      </c>
      <c r="C752" s="113">
        <v>1863</v>
      </c>
      <c r="D752" s="113">
        <v>1863</v>
      </c>
      <c r="E752" s="113" t="s">
        <v>112</v>
      </c>
      <c r="F752" s="113">
        <v>2013</v>
      </c>
      <c r="G752" s="113">
        <v>0</v>
      </c>
      <c r="H752" s="113">
        <v>1</v>
      </c>
      <c r="I752" s="113">
        <v>111713301.09999999</v>
      </c>
      <c r="J752" s="113">
        <v>4515012</v>
      </c>
      <c r="K752" s="113">
        <v>0</v>
      </c>
      <c r="L752" s="113">
        <v>26768208.379999999</v>
      </c>
      <c r="M752" s="113">
        <v>0.24970999999999999</v>
      </c>
      <c r="N752" s="39"/>
      <c r="Q752" s="39"/>
    </row>
    <row r="753" spans="1:17" ht="27.6" x14ac:dyDescent="0.3">
      <c r="A753" t="str">
        <f t="shared" si="11"/>
        <v>2013_1908</v>
      </c>
      <c r="B753" s="112">
        <v>752</v>
      </c>
      <c r="C753" s="113">
        <v>1908</v>
      </c>
      <c r="D753" s="113">
        <v>1908</v>
      </c>
      <c r="E753" s="113" t="s">
        <v>113</v>
      </c>
      <c r="F753" s="113">
        <v>2013</v>
      </c>
      <c r="G753" s="113">
        <v>0</v>
      </c>
      <c r="H753" s="113">
        <v>1</v>
      </c>
      <c r="I753" s="113">
        <v>5004258.4800000004</v>
      </c>
      <c r="J753" s="113">
        <v>198213</v>
      </c>
      <c r="K753" s="113">
        <v>0</v>
      </c>
      <c r="L753" s="113">
        <v>789081.94</v>
      </c>
      <c r="M753" s="113">
        <v>0.16419</v>
      </c>
      <c r="N753" s="39"/>
      <c r="Q753" s="39"/>
    </row>
    <row r="754" spans="1:17" x14ac:dyDescent="0.3">
      <c r="A754" t="str">
        <f t="shared" si="11"/>
        <v>2013_1926</v>
      </c>
      <c r="B754" s="112">
        <v>753</v>
      </c>
      <c r="C754" s="113">
        <v>1926</v>
      </c>
      <c r="D754" s="113">
        <v>1926</v>
      </c>
      <c r="E754" s="113" t="s">
        <v>115</v>
      </c>
      <c r="F754" s="113">
        <v>2013</v>
      </c>
      <c r="G754" s="113">
        <v>0</v>
      </c>
      <c r="H754" s="113">
        <v>1</v>
      </c>
      <c r="I754" s="113">
        <v>6554491</v>
      </c>
      <c r="J754" s="113">
        <v>222370</v>
      </c>
      <c r="K754" s="113">
        <v>0</v>
      </c>
      <c r="L754" s="113">
        <v>767111.53</v>
      </c>
      <c r="M754" s="113">
        <v>0.12114999999999999</v>
      </c>
      <c r="N754" s="39"/>
      <c r="Q754" s="39"/>
    </row>
    <row r="755" spans="1:17" ht="27.6" x14ac:dyDescent="0.3">
      <c r="A755" t="str">
        <f t="shared" si="11"/>
        <v>2013_1944</v>
      </c>
      <c r="B755" s="112">
        <v>754</v>
      </c>
      <c r="C755" s="113">
        <v>1944</v>
      </c>
      <c r="D755" s="113">
        <v>1944</v>
      </c>
      <c r="E755" s="113" t="s">
        <v>116</v>
      </c>
      <c r="F755" s="113">
        <v>2013</v>
      </c>
      <c r="G755" s="113">
        <v>0</v>
      </c>
      <c r="H755" s="113">
        <v>1</v>
      </c>
      <c r="I755" s="113">
        <v>9363603.1099999994</v>
      </c>
      <c r="J755" s="113">
        <v>341544</v>
      </c>
      <c r="K755" s="113">
        <v>0</v>
      </c>
      <c r="L755" s="113">
        <v>1333474.18</v>
      </c>
      <c r="M755" s="113">
        <v>0.14779999999999999</v>
      </c>
      <c r="N755" s="39"/>
      <c r="Q755" s="39"/>
    </row>
    <row r="756" spans="1:17" x14ac:dyDescent="0.3">
      <c r="A756" t="str">
        <f t="shared" si="11"/>
        <v>2013_1953</v>
      </c>
      <c r="B756" s="112">
        <v>755</v>
      </c>
      <c r="C756" s="113">
        <v>1953</v>
      </c>
      <c r="D756" s="113">
        <v>1953</v>
      </c>
      <c r="E756" s="113" t="s">
        <v>117</v>
      </c>
      <c r="F756" s="113">
        <v>2013</v>
      </c>
      <c r="G756" s="113">
        <v>0</v>
      </c>
      <c r="H756" s="113">
        <v>1</v>
      </c>
      <c r="I756" s="113">
        <v>5831610.4500000002</v>
      </c>
      <c r="J756" s="113">
        <v>224108</v>
      </c>
      <c r="K756" s="113">
        <v>0</v>
      </c>
      <c r="L756" s="113">
        <v>1210995.55</v>
      </c>
      <c r="M756" s="113">
        <v>0.21596000000000001</v>
      </c>
      <c r="N756" s="39"/>
      <c r="Q756" s="39"/>
    </row>
    <row r="757" spans="1:17" ht="41.4" x14ac:dyDescent="0.3">
      <c r="A757" t="str">
        <f t="shared" si="11"/>
        <v>2013_1963</v>
      </c>
      <c r="B757" s="112">
        <v>756</v>
      </c>
      <c r="C757" s="113">
        <v>1963</v>
      </c>
      <c r="D757" s="113">
        <v>1963</v>
      </c>
      <c r="E757" s="113" t="s">
        <v>118</v>
      </c>
      <c r="F757" s="113">
        <v>2013</v>
      </c>
      <c r="G757" s="113">
        <v>0</v>
      </c>
      <c r="H757" s="113">
        <v>1</v>
      </c>
      <c r="I757" s="113">
        <v>6360442.8600000003</v>
      </c>
      <c r="J757" s="113">
        <v>233569</v>
      </c>
      <c r="K757" s="113">
        <v>0</v>
      </c>
      <c r="L757" s="113">
        <v>1547524.07</v>
      </c>
      <c r="M757" s="113">
        <v>0.25258000000000003</v>
      </c>
      <c r="N757" s="39"/>
      <c r="Q757" s="39"/>
    </row>
    <row r="758" spans="1:17" ht="27.6" x14ac:dyDescent="0.3">
      <c r="A758" t="str">
        <f t="shared" si="11"/>
        <v>2013_1968</v>
      </c>
      <c r="B758" s="112">
        <v>757</v>
      </c>
      <c r="C758" s="113">
        <v>3582</v>
      </c>
      <c r="D758" s="113">
        <v>1968</v>
      </c>
      <c r="E758" s="113" t="s">
        <v>176</v>
      </c>
      <c r="F758" s="113">
        <v>2013</v>
      </c>
      <c r="G758" s="113">
        <v>0</v>
      </c>
      <c r="H758" s="113">
        <v>1</v>
      </c>
      <c r="I758" s="113">
        <v>8339239.6399999997</v>
      </c>
      <c r="J758" s="113">
        <v>272285</v>
      </c>
      <c r="K758" s="113">
        <v>16527.439999999999</v>
      </c>
      <c r="L758" s="113">
        <v>955475.87</v>
      </c>
      <c r="M758" s="113">
        <v>0.12049</v>
      </c>
      <c r="N758" s="39"/>
      <c r="Q758" s="39"/>
    </row>
    <row r="759" spans="1:17" ht="27.6" x14ac:dyDescent="0.3">
      <c r="A759" t="str">
        <f t="shared" si="11"/>
        <v>2013_3978</v>
      </c>
      <c r="B759" s="112">
        <v>758</v>
      </c>
      <c r="C759" s="113">
        <v>3978</v>
      </c>
      <c r="D759" s="113">
        <v>3978</v>
      </c>
      <c r="E759" s="113" t="s">
        <v>189</v>
      </c>
      <c r="F759" s="113">
        <v>2013</v>
      </c>
      <c r="G759" s="113">
        <v>0</v>
      </c>
      <c r="H759" s="113">
        <v>1</v>
      </c>
      <c r="I759" s="113">
        <v>6100836.1600000001</v>
      </c>
      <c r="J759" s="113">
        <v>217626</v>
      </c>
      <c r="K759" s="113">
        <v>0</v>
      </c>
      <c r="L759" s="113">
        <v>1773755.59</v>
      </c>
      <c r="M759" s="113">
        <v>0.30148999999999998</v>
      </c>
      <c r="N759" s="39"/>
      <c r="Q759" s="39"/>
    </row>
    <row r="760" spans="1:17" ht="41.4" x14ac:dyDescent="0.3">
      <c r="A760" t="str">
        <f t="shared" si="11"/>
        <v>2013_6741</v>
      </c>
      <c r="B760" s="112">
        <v>759</v>
      </c>
      <c r="C760" s="113">
        <v>6741</v>
      </c>
      <c r="D760" s="113">
        <v>6741</v>
      </c>
      <c r="E760" s="113" t="s">
        <v>310</v>
      </c>
      <c r="F760" s="113">
        <v>2013</v>
      </c>
      <c r="G760" s="113">
        <v>0</v>
      </c>
      <c r="H760" s="113">
        <v>1</v>
      </c>
      <c r="I760" s="113">
        <v>9260882.7799999993</v>
      </c>
      <c r="J760" s="113">
        <v>353179</v>
      </c>
      <c r="K760" s="113">
        <v>0</v>
      </c>
      <c r="L760" s="113">
        <v>738961.16</v>
      </c>
      <c r="M760" s="113">
        <v>8.2960000000000006E-2</v>
      </c>
      <c r="N760" s="39"/>
      <c r="Q760" s="39"/>
    </row>
    <row r="761" spans="1:17" ht="27.6" x14ac:dyDescent="0.3">
      <c r="A761" t="str">
        <f t="shared" si="11"/>
        <v>2013_1970</v>
      </c>
      <c r="B761" s="112">
        <v>760</v>
      </c>
      <c r="C761" s="113">
        <v>1970</v>
      </c>
      <c r="D761" s="113">
        <v>1970</v>
      </c>
      <c r="E761" s="113" t="s">
        <v>119</v>
      </c>
      <c r="F761" s="113">
        <v>2013</v>
      </c>
      <c r="G761" s="113">
        <v>0</v>
      </c>
      <c r="H761" s="113">
        <v>1</v>
      </c>
      <c r="I761" s="113">
        <v>5425394.2000000002</v>
      </c>
      <c r="J761" s="113">
        <v>181667</v>
      </c>
      <c r="K761" s="113">
        <v>127329.57</v>
      </c>
      <c r="L761" s="113">
        <v>172248.86</v>
      </c>
      <c r="M761" s="113">
        <v>5.713E-2</v>
      </c>
      <c r="N761" s="39"/>
      <c r="Q761" s="39"/>
    </row>
    <row r="762" spans="1:17" ht="41.4" x14ac:dyDescent="0.3">
      <c r="A762" t="str">
        <f t="shared" si="11"/>
        <v>2013_1972</v>
      </c>
      <c r="B762" s="112">
        <v>761</v>
      </c>
      <c r="C762" s="113">
        <v>1972</v>
      </c>
      <c r="D762" s="113">
        <v>1972</v>
      </c>
      <c r="E762" s="113" t="s">
        <v>120</v>
      </c>
      <c r="F762" s="113">
        <v>2013</v>
      </c>
      <c r="G762" s="113">
        <v>0</v>
      </c>
      <c r="H762" s="113">
        <v>1</v>
      </c>
      <c r="I762" s="113">
        <v>4247052.5999999996</v>
      </c>
      <c r="J762" s="113">
        <v>152623</v>
      </c>
      <c r="K762" s="113">
        <v>0</v>
      </c>
      <c r="L762" s="113">
        <v>898443.07</v>
      </c>
      <c r="M762" s="113">
        <v>0.21942999999999999</v>
      </c>
      <c r="N762" s="39"/>
      <c r="Q762" s="39"/>
    </row>
    <row r="763" spans="1:17" ht="27.6" x14ac:dyDescent="0.3">
      <c r="A763" t="str">
        <f t="shared" si="11"/>
        <v>2013_1965</v>
      </c>
      <c r="B763" s="112">
        <v>762</v>
      </c>
      <c r="C763" s="113">
        <v>1965</v>
      </c>
      <c r="D763" s="113">
        <v>1965</v>
      </c>
      <c r="E763" s="113" t="s">
        <v>364</v>
      </c>
      <c r="F763" s="113">
        <v>2013</v>
      </c>
      <c r="G763" s="113">
        <v>0</v>
      </c>
      <c r="H763" s="113">
        <v>2</v>
      </c>
      <c r="I763" s="113">
        <v>7476674.6100000003</v>
      </c>
      <c r="J763" s="113">
        <v>267859</v>
      </c>
      <c r="K763" s="113">
        <v>0</v>
      </c>
      <c r="L763" s="113">
        <v>827540.73</v>
      </c>
      <c r="M763" s="113">
        <v>0.1148</v>
      </c>
      <c r="N763" s="39"/>
      <c r="Q763" s="39"/>
    </row>
    <row r="764" spans="1:17" ht="69" x14ac:dyDescent="0.3">
      <c r="A764" t="str">
        <f t="shared" si="11"/>
        <v>2013_657</v>
      </c>
      <c r="B764" s="112">
        <v>763</v>
      </c>
      <c r="C764" s="113">
        <v>657</v>
      </c>
      <c r="D764" s="113">
        <v>657</v>
      </c>
      <c r="E764" s="113" t="s">
        <v>786</v>
      </c>
      <c r="F764" s="113">
        <v>2013</v>
      </c>
      <c r="G764" s="113">
        <v>0</v>
      </c>
      <c r="H764" s="113">
        <v>1</v>
      </c>
      <c r="I764" s="113">
        <v>9082280.1500000004</v>
      </c>
      <c r="J764" s="113">
        <v>329436</v>
      </c>
      <c r="K764" s="113">
        <v>0</v>
      </c>
      <c r="L764" s="113">
        <v>2742257.55</v>
      </c>
      <c r="M764" s="113">
        <v>0.31330000000000002</v>
      </c>
      <c r="N764" s="39"/>
      <c r="Q764" s="39"/>
    </row>
    <row r="765" spans="1:17" ht="55.2" x14ac:dyDescent="0.3">
      <c r="A765" t="str">
        <f t="shared" si="11"/>
        <v>2013_1989</v>
      </c>
      <c r="B765" s="112">
        <v>764</v>
      </c>
      <c r="C765" s="113">
        <v>1989</v>
      </c>
      <c r="D765" s="113">
        <v>1989</v>
      </c>
      <c r="E765" s="113" t="s">
        <v>122</v>
      </c>
      <c r="F765" s="113">
        <v>2013</v>
      </c>
      <c r="G765" s="113">
        <v>0</v>
      </c>
      <c r="H765" s="113">
        <v>1</v>
      </c>
      <c r="I765" s="113">
        <v>5456087.9900000002</v>
      </c>
      <c r="J765" s="113">
        <v>176342</v>
      </c>
      <c r="K765" s="113">
        <v>0</v>
      </c>
      <c r="L765" s="113">
        <v>835028.15</v>
      </c>
      <c r="M765" s="113">
        <v>0.15816</v>
      </c>
      <c r="N765" s="39"/>
      <c r="Q765" s="39"/>
    </row>
    <row r="766" spans="1:17" ht="55.2" x14ac:dyDescent="0.3">
      <c r="A766" t="str">
        <f t="shared" si="11"/>
        <v>2013_2007</v>
      </c>
      <c r="B766" s="112">
        <v>765</v>
      </c>
      <c r="C766" s="113">
        <v>2007</v>
      </c>
      <c r="D766" s="113">
        <v>2007</v>
      </c>
      <c r="E766" s="113" t="s">
        <v>123</v>
      </c>
      <c r="F766" s="113">
        <v>2013</v>
      </c>
      <c r="G766" s="113">
        <v>0</v>
      </c>
      <c r="H766" s="113">
        <v>1</v>
      </c>
      <c r="I766" s="113">
        <v>8288266.1399999997</v>
      </c>
      <c r="J766" s="113">
        <v>267397</v>
      </c>
      <c r="K766" s="113">
        <v>1710</v>
      </c>
      <c r="L766" s="113">
        <v>1359883.44</v>
      </c>
      <c r="M766" s="113">
        <v>0.16975999999999999</v>
      </c>
      <c r="N766" s="39"/>
      <c r="Q766" s="39"/>
    </row>
    <row r="767" spans="1:17" ht="27.6" x14ac:dyDescent="0.3">
      <c r="A767" t="str">
        <f t="shared" si="11"/>
        <v>2013_2088</v>
      </c>
      <c r="B767" s="112">
        <v>766</v>
      </c>
      <c r="C767" s="113">
        <v>2088</v>
      </c>
      <c r="D767" s="113">
        <v>2088</v>
      </c>
      <c r="E767" s="113" t="s">
        <v>124</v>
      </c>
      <c r="F767" s="113">
        <v>2013</v>
      </c>
      <c r="G767" s="113">
        <v>0</v>
      </c>
      <c r="H767" s="113">
        <v>1</v>
      </c>
      <c r="I767" s="113">
        <v>7807816.7000000002</v>
      </c>
      <c r="J767" s="113">
        <v>274948</v>
      </c>
      <c r="K767" s="113">
        <v>0</v>
      </c>
      <c r="L767" s="113">
        <v>1242966.6100000001</v>
      </c>
      <c r="M767" s="113">
        <v>0.16500999999999999</v>
      </c>
      <c r="N767" s="39"/>
      <c r="Q767" s="39"/>
    </row>
    <row r="768" spans="1:17" ht="27.6" x14ac:dyDescent="0.3">
      <c r="A768" t="str">
        <f t="shared" si="11"/>
        <v>2013_2097</v>
      </c>
      <c r="B768" s="112">
        <v>767</v>
      </c>
      <c r="C768" s="113">
        <v>2097</v>
      </c>
      <c r="D768" s="113">
        <v>2097</v>
      </c>
      <c r="E768" s="113" t="s">
        <v>125</v>
      </c>
      <c r="F768" s="113">
        <v>2013</v>
      </c>
      <c r="G768" s="113">
        <v>0</v>
      </c>
      <c r="H768" s="113">
        <v>1</v>
      </c>
      <c r="I768" s="113">
        <v>5531508.5700000003</v>
      </c>
      <c r="J768" s="113">
        <v>204871</v>
      </c>
      <c r="K768" s="113">
        <v>0</v>
      </c>
      <c r="L768" s="113">
        <v>1162369.77</v>
      </c>
      <c r="M768" s="113">
        <v>0.21822</v>
      </c>
      <c r="N768" s="39"/>
      <c r="Q768" s="39"/>
    </row>
    <row r="769" spans="1:17" x14ac:dyDescent="0.3">
      <c r="A769" t="str">
        <f t="shared" si="11"/>
        <v>2013_2113</v>
      </c>
      <c r="B769" s="112">
        <v>768</v>
      </c>
      <c r="C769" s="113">
        <v>2113</v>
      </c>
      <c r="D769" s="113">
        <v>2113</v>
      </c>
      <c r="E769" s="113" t="s">
        <v>126</v>
      </c>
      <c r="F769" s="113">
        <v>2013</v>
      </c>
      <c r="G769" s="113">
        <v>0</v>
      </c>
      <c r="H769" s="113">
        <v>1</v>
      </c>
      <c r="I769" s="113">
        <v>2640171.42</v>
      </c>
      <c r="J769" s="113">
        <v>90334</v>
      </c>
      <c r="K769" s="113">
        <v>0</v>
      </c>
      <c r="L769" s="113">
        <v>365644.84</v>
      </c>
      <c r="M769" s="113">
        <v>0.1434</v>
      </c>
      <c r="N769" s="39"/>
      <c r="Q769" s="39"/>
    </row>
    <row r="770" spans="1:17" ht="55.2" x14ac:dyDescent="0.3">
      <c r="A770" t="str">
        <f t="shared" si="11"/>
        <v>2013_2124</v>
      </c>
      <c r="B770" s="112">
        <v>769</v>
      </c>
      <c r="C770" s="113">
        <v>2124</v>
      </c>
      <c r="D770" s="113">
        <v>2124</v>
      </c>
      <c r="E770" s="113" t="s">
        <v>976</v>
      </c>
      <c r="F770" s="113">
        <v>2013</v>
      </c>
      <c r="G770" s="113">
        <v>0</v>
      </c>
      <c r="H770" s="113">
        <v>1</v>
      </c>
      <c r="I770" s="113">
        <v>13579429.82</v>
      </c>
      <c r="J770" s="113">
        <v>538589</v>
      </c>
      <c r="K770" s="113">
        <v>0</v>
      </c>
      <c r="L770" s="113">
        <v>1582074.97</v>
      </c>
      <c r="M770" s="113">
        <v>0.12132</v>
      </c>
      <c r="N770" s="39"/>
      <c r="Q770" s="39"/>
    </row>
    <row r="771" spans="1:17" ht="41.4" x14ac:dyDescent="0.3">
      <c r="A771" t="str">
        <f t="shared" ref="A771:A834" si="12">CONCATENATE(F771,"_",D771)</f>
        <v>2013_2151</v>
      </c>
      <c r="B771" s="112">
        <v>770</v>
      </c>
      <c r="C771" s="113">
        <v>2151</v>
      </c>
      <c r="D771" s="113">
        <v>2151</v>
      </c>
      <c r="E771" s="113" t="s">
        <v>816</v>
      </c>
      <c r="F771" s="113">
        <v>2013</v>
      </c>
      <c r="G771" s="113">
        <v>0</v>
      </c>
      <c r="H771" s="113">
        <v>2</v>
      </c>
      <c r="I771" s="113">
        <v>6557751.6900000004</v>
      </c>
      <c r="J771" s="113">
        <v>181822</v>
      </c>
      <c r="K771" s="113">
        <v>0</v>
      </c>
      <c r="L771" s="113">
        <v>1007077.87</v>
      </c>
      <c r="M771" s="113">
        <v>0.15795000000000001</v>
      </c>
      <c r="N771" s="39"/>
      <c r="Q771" s="39"/>
    </row>
    <row r="772" spans="1:17" x14ac:dyDescent="0.3">
      <c r="A772" t="str">
        <f t="shared" si="12"/>
        <v>2013_2169</v>
      </c>
      <c r="B772" s="112">
        <v>771</v>
      </c>
      <c r="C772" s="113">
        <v>2169</v>
      </c>
      <c r="D772" s="113">
        <v>2169</v>
      </c>
      <c r="E772" s="113" t="s">
        <v>127</v>
      </c>
      <c r="F772" s="113">
        <v>2013</v>
      </c>
      <c r="G772" s="113">
        <v>0</v>
      </c>
      <c r="H772" s="113">
        <v>1</v>
      </c>
      <c r="I772" s="113">
        <v>19311454.940000001</v>
      </c>
      <c r="J772" s="113">
        <v>662475</v>
      </c>
      <c r="K772" s="113">
        <v>0</v>
      </c>
      <c r="L772" s="113">
        <v>3521391.81</v>
      </c>
      <c r="M772" s="113">
        <v>0.18881999999999999</v>
      </c>
      <c r="N772" s="39"/>
      <c r="Q772" s="39"/>
    </row>
    <row r="773" spans="1:17" ht="27.6" x14ac:dyDescent="0.3">
      <c r="A773" t="str">
        <f t="shared" si="12"/>
        <v>2013_2295</v>
      </c>
      <c r="B773" s="112">
        <v>772</v>
      </c>
      <c r="C773" s="113">
        <v>2295</v>
      </c>
      <c r="D773" s="113">
        <v>2295</v>
      </c>
      <c r="E773" s="113" t="s">
        <v>129</v>
      </c>
      <c r="F773" s="113">
        <v>2013</v>
      </c>
      <c r="G773" s="113">
        <v>0</v>
      </c>
      <c r="H773" s="113">
        <v>2</v>
      </c>
      <c r="I773" s="113">
        <v>14328699.949999999</v>
      </c>
      <c r="J773" s="113">
        <v>509873</v>
      </c>
      <c r="K773" s="113">
        <v>0</v>
      </c>
      <c r="L773" s="113">
        <v>1948734.01</v>
      </c>
      <c r="M773" s="113">
        <v>0.14102000000000001</v>
      </c>
      <c r="N773" s="39"/>
      <c r="Q773" s="39"/>
    </row>
    <row r="774" spans="1:17" ht="27.6" x14ac:dyDescent="0.3">
      <c r="A774" t="str">
        <f t="shared" si="12"/>
        <v>2013_2313</v>
      </c>
      <c r="B774" s="112">
        <v>773</v>
      </c>
      <c r="C774" s="113">
        <v>2313</v>
      </c>
      <c r="D774" s="113">
        <v>2313</v>
      </c>
      <c r="E774" s="113" t="s">
        <v>130</v>
      </c>
      <c r="F774" s="113">
        <v>2013</v>
      </c>
      <c r="G774" s="113">
        <v>0</v>
      </c>
      <c r="H774" s="113">
        <v>1</v>
      </c>
      <c r="I774" s="113">
        <v>38574097.75</v>
      </c>
      <c r="J774" s="113">
        <v>1589663</v>
      </c>
      <c r="K774" s="113">
        <v>0</v>
      </c>
      <c r="L774" s="113">
        <v>6980392.7800000003</v>
      </c>
      <c r="M774" s="113">
        <v>0.18873999999999999</v>
      </c>
      <c r="N774" s="39"/>
      <c r="Q774" s="39"/>
    </row>
    <row r="775" spans="1:17" ht="27.6" x14ac:dyDescent="0.3">
      <c r="A775" t="str">
        <f t="shared" si="12"/>
        <v>2013_2322</v>
      </c>
      <c r="B775" s="112">
        <v>774</v>
      </c>
      <c r="C775" s="113">
        <v>2322</v>
      </c>
      <c r="D775" s="113">
        <v>2322</v>
      </c>
      <c r="E775" s="113" t="s">
        <v>131</v>
      </c>
      <c r="F775" s="113">
        <v>2013</v>
      </c>
      <c r="G775" s="113">
        <v>0</v>
      </c>
      <c r="H775" s="113">
        <v>1</v>
      </c>
      <c r="I775" s="113">
        <v>20962579.98</v>
      </c>
      <c r="J775" s="113">
        <v>894217</v>
      </c>
      <c r="K775" s="113">
        <v>0</v>
      </c>
      <c r="L775" s="113">
        <v>3490477.03</v>
      </c>
      <c r="M775" s="113">
        <v>0.17393</v>
      </c>
      <c r="N775" s="39"/>
      <c r="Q775" s="39"/>
    </row>
    <row r="776" spans="1:17" ht="27.6" x14ac:dyDescent="0.3">
      <c r="A776" t="str">
        <f t="shared" si="12"/>
        <v>2013_2369</v>
      </c>
      <c r="B776" s="112">
        <v>775</v>
      </c>
      <c r="C776" s="113">
        <v>2369</v>
      </c>
      <c r="D776" s="113">
        <v>2369</v>
      </c>
      <c r="E776" s="113" t="s">
        <v>132</v>
      </c>
      <c r="F776" s="113">
        <v>2013</v>
      </c>
      <c r="G776" s="113">
        <v>0</v>
      </c>
      <c r="H776" s="113">
        <v>1</v>
      </c>
      <c r="I776" s="113">
        <v>4484157.59</v>
      </c>
      <c r="J776" s="113">
        <v>167133</v>
      </c>
      <c r="K776" s="113">
        <v>0</v>
      </c>
      <c r="L776" s="113">
        <v>1429152.44</v>
      </c>
      <c r="M776" s="113">
        <v>0.33105000000000001</v>
      </c>
      <c r="N776" s="39"/>
      <c r="Q776" s="39"/>
    </row>
    <row r="777" spans="1:17" x14ac:dyDescent="0.3">
      <c r="A777" t="str">
        <f t="shared" si="12"/>
        <v>2013_2682</v>
      </c>
      <c r="B777" s="112">
        <v>776</v>
      </c>
      <c r="C777" s="113">
        <v>2682</v>
      </c>
      <c r="D777" s="113">
        <v>2682</v>
      </c>
      <c r="E777" s="113" t="s">
        <v>17</v>
      </c>
      <c r="F777" s="113">
        <v>2013</v>
      </c>
      <c r="G777" s="113">
        <v>0</v>
      </c>
      <c r="H777" s="113">
        <v>1</v>
      </c>
      <c r="I777" s="113">
        <v>4372827.68</v>
      </c>
      <c r="J777" s="113">
        <v>131854</v>
      </c>
      <c r="K777" s="113">
        <v>0</v>
      </c>
      <c r="L777" s="113">
        <v>650270.80000000005</v>
      </c>
      <c r="M777" s="113">
        <v>0.15332999999999999</v>
      </c>
      <c r="N777" s="39"/>
      <c r="Q777" s="39"/>
    </row>
    <row r="778" spans="1:17" ht="27.6" x14ac:dyDescent="0.3">
      <c r="A778" t="str">
        <f t="shared" si="12"/>
        <v>2013_2376</v>
      </c>
      <c r="B778" s="112">
        <v>777</v>
      </c>
      <c r="C778" s="113">
        <v>2376</v>
      </c>
      <c r="D778" s="113">
        <v>2376</v>
      </c>
      <c r="E778" s="113" t="s">
        <v>133</v>
      </c>
      <c r="F778" s="113">
        <v>2013</v>
      </c>
      <c r="G778" s="113">
        <v>0</v>
      </c>
      <c r="H778" s="113">
        <v>1</v>
      </c>
      <c r="I778" s="113">
        <v>5243769.29</v>
      </c>
      <c r="J778" s="113">
        <v>163419</v>
      </c>
      <c r="K778" s="113">
        <v>0</v>
      </c>
      <c r="L778" s="113">
        <v>517477.66</v>
      </c>
      <c r="M778" s="113">
        <v>0.10186000000000001</v>
      </c>
      <c r="N778" s="39"/>
      <c r="Q778" s="39"/>
    </row>
    <row r="779" spans="1:17" ht="41.4" x14ac:dyDescent="0.3">
      <c r="A779" t="str">
        <f t="shared" si="12"/>
        <v>2013_2403</v>
      </c>
      <c r="B779" s="112">
        <v>778</v>
      </c>
      <c r="C779" s="113">
        <v>2403</v>
      </c>
      <c r="D779" s="113">
        <v>2403</v>
      </c>
      <c r="E779" s="113" t="s">
        <v>390</v>
      </c>
      <c r="F779" s="113">
        <v>2013</v>
      </c>
      <c r="G779" s="113">
        <v>0</v>
      </c>
      <c r="H779" s="113">
        <v>2</v>
      </c>
      <c r="I779" s="113">
        <v>12503093.68</v>
      </c>
      <c r="J779" s="113">
        <v>401641</v>
      </c>
      <c r="K779" s="113">
        <v>0</v>
      </c>
      <c r="L779" s="113">
        <v>1786785.68</v>
      </c>
      <c r="M779" s="113">
        <v>0.14765</v>
      </c>
      <c r="N779" s="39"/>
      <c r="Q779" s="39"/>
    </row>
    <row r="780" spans="1:17" ht="41.4" x14ac:dyDescent="0.3">
      <c r="A780" t="str">
        <f t="shared" si="12"/>
        <v>2013_2457</v>
      </c>
      <c r="B780" s="112">
        <v>779</v>
      </c>
      <c r="C780" s="113">
        <v>2457</v>
      </c>
      <c r="D780" s="113">
        <v>2457</v>
      </c>
      <c r="E780" s="113" t="s">
        <v>134</v>
      </c>
      <c r="F780" s="113">
        <v>2013</v>
      </c>
      <c r="G780" s="113">
        <v>0</v>
      </c>
      <c r="H780" s="113">
        <v>1</v>
      </c>
      <c r="I780" s="113">
        <v>4791949.21</v>
      </c>
      <c r="J780" s="113">
        <v>182772</v>
      </c>
      <c r="K780" s="113">
        <v>265020.23</v>
      </c>
      <c r="L780" s="113">
        <v>1007937.51</v>
      </c>
      <c r="M780" s="113">
        <v>0.27617999999999998</v>
      </c>
      <c r="N780" s="39"/>
      <c r="Q780" s="39"/>
    </row>
    <row r="781" spans="1:17" x14ac:dyDescent="0.3">
      <c r="A781" t="str">
        <f t="shared" si="12"/>
        <v>2013_2466</v>
      </c>
      <c r="B781" s="112">
        <v>780</v>
      </c>
      <c r="C781" s="113">
        <v>2466</v>
      </c>
      <c r="D781" s="113">
        <v>2466</v>
      </c>
      <c r="E781" s="113" t="s">
        <v>135</v>
      </c>
      <c r="F781" s="113">
        <v>2013</v>
      </c>
      <c r="G781" s="113">
        <v>0</v>
      </c>
      <c r="H781" s="113">
        <v>1</v>
      </c>
      <c r="I781" s="113">
        <v>12218999.42</v>
      </c>
      <c r="J781" s="113">
        <v>460602</v>
      </c>
      <c r="K781" s="113">
        <v>0</v>
      </c>
      <c r="L781" s="113">
        <v>1477780.46</v>
      </c>
      <c r="M781" s="113">
        <v>0.12567999999999999</v>
      </c>
      <c r="N781" s="39"/>
      <c r="Q781" s="39"/>
    </row>
    <row r="782" spans="1:17" ht="55.2" x14ac:dyDescent="0.3">
      <c r="A782" t="str">
        <f t="shared" si="12"/>
        <v>2013_2493</v>
      </c>
      <c r="B782" s="112">
        <v>781</v>
      </c>
      <c r="C782" s="113">
        <v>2493</v>
      </c>
      <c r="D782" s="113">
        <v>2493</v>
      </c>
      <c r="E782" s="113" t="s">
        <v>136</v>
      </c>
      <c r="F782" s="113">
        <v>2013</v>
      </c>
      <c r="G782" s="113">
        <v>0</v>
      </c>
      <c r="H782" s="113">
        <v>1</v>
      </c>
      <c r="I782" s="113">
        <v>1349910.79</v>
      </c>
      <c r="J782" s="113">
        <v>64015</v>
      </c>
      <c r="K782" s="113">
        <v>0</v>
      </c>
      <c r="L782" s="113">
        <v>51225.37</v>
      </c>
      <c r="M782" s="113">
        <v>3.984E-2</v>
      </c>
      <c r="N782" s="39"/>
      <c r="Q782" s="39"/>
    </row>
    <row r="783" spans="1:17" ht="55.2" x14ac:dyDescent="0.3">
      <c r="A783" t="str">
        <f t="shared" si="12"/>
        <v>2013_2502</v>
      </c>
      <c r="B783" s="112">
        <v>782</v>
      </c>
      <c r="C783" s="113">
        <v>2502</v>
      </c>
      <c r="D783" s="113">
        <v>2502</v>
      </c>
      <c r="E783" s="113" t="s">
        <v>137</v>
      </c>
      <c r="F783" s="113">
        <v>2013</v>
      </c>
      <c r="G783" s="113">
        <v>0</v>
      </c>
      <c r="H783" s="113">
        <v>1</v>
      </c>
      <c r="I783" s="113">
        <v>6275859.3899999997</v>
      </c>
      <c r="J783" s="113">
        <v>255398</v>
      </c>
      <c r="K783" s="113">
        <v>7013.07</v>
      </c>
      <c r="L783" s="113">
        <v>1301092.6000000001</v>
      </c>
      <c r="M783" s="113">
        <v>0.21728</v>
      </c>
      <c r="N783" s="39"/>
      <c r="Q783" s="39"/>
    </row>
    <row r="784" spans="1:17" ht="27.6" x14ac:dyDescent="0.3">
      <c r="A784" t="str">
        <f t="shared" si="12"/>
        <v>2013_2511</v>
      </c>
      <c r="B784" s="112">
        <v>783</v>
      </c>
      <c r="C784" s="113">
        <v>2511</v>
      </c>
      <c r="D784" s="113">
        <v>2511</v>
      </c>
      <c r="E784" s="113" t="s">
        <v>138</v>
      </c>
      <c r="F784" s="113">
        <v>2013</v>
      </c>
      <c r="G784" s="113">
        <v>0</v>
      </c>
      <c r="H784" s="113">
        <v>1</v>
      </c>
      <c r="I784" s="113">
        <v>20094550.739999998</v>
      </c>
      <c r="J784" s="113">
        <v>781351</v>
      </c>
      <c r="K784" s="113">
        <v>2000</v>
      </c>
      <c r="L784" s="113">
        <v>5130259.96</v>
      </c>
      <c r="M784" s="113">
        <v>0.26573999999999998</v>
      </c>
      <c r="N784" s="39"/>
      <c r="Q784" s="39"/>
    </row>
    <row r="785" spans="1:17" ht="27.6" x14ac:dyDescent="0.3">
      <c r="A785" t="str">
        <f t="shared" si="12"/>
        <v>2013_2520</v>
      </c>
      <c r="B785" s="112">
        <v>784</v>
      </c>
      <c r="C785" s="113">
        <v>2520</v>
      </c>
      <c r="D785" s="113">
        <v>2520</v>
      </c>
      <c r="E785" s="113" t="s">
        <v>139</v>
      </c>
      <c r="F785" s="113">
        <v>2013</v>
      </c>
      <c r="G785" s="113">
        <v>0</v>
      </c>
      <c r="H785" s="113">
        <v>1</v>
      </c>
      <c r="I785" s="113">
        <v>3377472.29</v>
      </c>
      <c r="J785" s="113">
        <v>118955</v>
      </c>
      <c r="K785" s="113">
        <v>0</v>
      </c>
      <c r="L785" s="113">
        <v>2984862.3</v>
      </c>
      <c r="M785" s="113">
        <v>0.91601999999999995</v>
      </c>
      <c r="N785" s="39"/>
      <c r="Q785" s="39"/>
    </row>
    <row r="786" spans="1:17" ht="41.4" x14ac:dyDescent="0.3">
      <c r="A786" t="str">
        <f t="shared" si="12"/>
        <v>2013_2556</v>
      </c>
      <c r="B786" s="112">
        <v>785</v>
      </c>
      <c r="C786" s="113">
        <v>2556</v>
      </c>
      <c r="D786" s="113">
        <v>2556</v>
      </c>
      <c r="E786" s="113" t="s">
        <v>140</v>
      </c>
      <c r="F786" s="113">
        <v>2013</v>
      </c>
      <c r="G786" s="113">
        <v>0</v>
      </c>
      <c r="H786" s="113">
        <v>1</v>
      </c>
      <c r="I786" s="113">
        <v>4027308.21</v>
      </c>
      <c r="J786" s="113">
        <v>148783</v>
      </c>
      <c r="K786" s="113">
        <v>0</v>
      </c>
      <c r="L786" s="113">
        <v>1195609.94</v>
      </c>
      <c r="M786" s="113">
        <v>0.30825999999999998</v>
      </c>
      <c r="N786" s="39"/>
      <c r="Q786" s="39"/>
    </row>
    <row r="787" spans="1:17" ht="27.6" x14ac:dyDescent="0.3">
      <c r="A787" t="str">
        <f t="shared" si="12"/>
        <v>2013_3195</v>
      </c>
      <c r="B787" s="112">
        <v>786</v>
      </c>
      <c r="C787" s="113">
        <v>3195</v>
      </c>
      <c r="D787" s="113">
        <v>3195</v>
      </c>
      <c r="E787" s="113" t="s">
        <v>356</v>
      </c>
      <c r="F787" s="113">
        <v>2013</v>
      </c>
      <c r="G787" s="113">
        <v>0</v>
      </c>
      <c r="H787" s="113">
        <v>2</v>
      </c>
      <c r="I787" s="113">
        <v>16716985.58</v>
      </c>
      <c r="J787" s="113">
        <v>531290</v>
      </c>
      <c r="K787" s="113">
        <v>0</v>
      </c>
      <c r="L787" s="113">
        <v>1454645.51</v>
      </c>
      <c r="M787" s="113">
        <v>8.9870000000000005E-2</v>
      </c>
      <c r="N787" s="39"/>
      <c r="Q787" s="39"/>
    </row>
    <row r="788" spans="1:17" ht="41.4" x14ac:dyDescent="0.3">
      <c r="A788" t="str">
        <f t="shared" si="12"/>
        <v>2013_2709</v>
      </c>
      <c r="B788" s="112">
        <v>787</v>
      </c>
      <c r="C788" s="113">
        <v>2709</v>
      </c>
      <c r="D788" s="113">
        <v>2709</v>
      </c>
      <c r="E788" s="113" t="s">
        <v>142</v>
      </c>
      <c r="F788" s="113">
        <v>2013</v>
      </c>
      <c r="G788" s="113">
        <v>0</v>
      </c>
      <c r="H788" s="113">
        <v>1</v>
      </c>
      <c r="I788" s="113">
        <v>16566449.16</v>
      </c>
      <c r="J788" s="113">
        <v>696729</v>
      </c>
      <c r="K788" s="113">
        <v>0</v>
      </c>
      <c r="L788" s="113">
        <v>4067704.3</v>
      </c>
      <c r="M788" s="113">
        <v>0.25631999999999999</v>
      </c>
      <c r="N788" s="39"/>
      <c r="Q788" s="39"/>
    </row>
    <row r="789" spans="1:17" x14ac:dyDescent="0.3">
      <c r="A789" t="str">
        <f t="shared" si="12"/>
        <v>2013_2718</v>
      </c>
      <c r="B789" s="112">
        <v>788</v>
      </c>
      <c r="C789" s="113">
        <v>2718</v>
      </c>
      <c r="D789" s="113">
        <v>2718</v>
      </c>
      <c r="E789" s="113" t="s">
        <v>143</v>
      </c>
      <c r="F789" s="113">
        <v>2013</v>
      </c>
      <c r="G789" s="113">
        <v>0</v>
      </c>
      <c r="H789" s="113">
        <v>1</v>
      </c>
      <c r="I789" s="113">
        <v>5714641.2300000004</v>
      </c>
      <c r="J789" s="113">
        <v>224362</v>
      </c>
      <c r="K789" s="113">
        <v>0</v>
      </c>
      <c r="L789" s="113">
        <v>2037820.46</v>
      </c>
      <c r="M789" s="113">
        <v>0.37117</v>
      </c>
      <c r="N789" s="39"/>
      <c r="Q789" s="39"/>
    </row>
    <row r="790" spans="1:17" ht="27.6" x14ac:dyDescent="0.3">
      <c r="A790" t="str">
        <f t="shared" si="12"/>
        <v>2013_2727</v>
      </c>
      <c r="B790" s="112">
        <v>789</v>
      </c>
      <c r="C790" s="113">
        <v>2727</v>
      </c>
      <c r="D790" s="113">
        <v>2727</v>
      </c>
      <c r="E790" s="113" t="s">
        <v>144</v>
      </c>
      <c r="F790" s="113">
        <v>2013</v>
      </c>
      <c r="G790" s="113">
        <v>0</v>
      </c>
      <c r="H790" s="113">
        <v>1</v>
      </c>
      <c r="I790" s="113">
        <v>6942611.2199999997</v>
      </c>
      <c r="J790" s="113">
        <v>258401</v>
      </c>
      <c r="K790" s="113">
        <v>0</v>
      </c>
      <c r="L790" s="113">
        <v>1184546.53</v>
      </c>
      <c r="M790" s="113">
        <v>0.17721999999999999</v>
      </c>
      <c r="N790" s="39"/>
      <c r="Q790" s="39"/>
    </row>
    <row r="791" spans="1:17" ht="27.6" x14ac:dyDescent="0.3">
      <c r="A791" t="str">
        <f t="shared" si="12"/>
        <v>2013_2754</v>
      </c>
      <c r="B791" s="112">
        <v>790</v>
      </c>
      <c r="C791" s="113">
        <v>2754</v>
      </c>
      <c r="D791" s="113">
        <v>2754</v>
      </c>
      <c r="E791" s="113" t="s">
        <v>145</v>
      </c>
      <c r="F791" s="113">
        <v>2013</v>
      </c>
      <c r="G791" s="113">
        <v>0</v>
      </c>
      <c r="H791" s="113">
        <v>1</v>
      </c>
      <c r="I791" s="113">
        <v>5193933.5199999996</v>
      </c>
      <c r="J791" s="113">
        <v>184693</v>
      </c>
      <c r="K791" s="113">
        <v>0</v>
      </c>
      <c r="L791" s="113">
        <v>1664203.64</v>
      </c>
      <c r="M791" s="113">
        <v>0.33223000000000003</v>
      </c>
      <c r="N791" s="39"/>
      <c r="Q791" s="39"/>
    </row>
    <row r="792" spans="1:17" x14ac:dyDescent="0.3">
      <c r="A792" t="str">
        <f t="shared" si="12"/>
        <v>2013_2766</v>
      </c>
      <c r="B792" s="112">
        <v>791</v>
      </c>
      <c r="C792" s="113">
        <v>2766</v>
      </c>
      <c r="D792" s="113">
        <v>2766</v>
      </c>
      <c r="E792" s="113" t="s">
        <v>593</v>
      </c>
      <c r="F792" s="113">
        <v>2013</v>
      </c>
      <c r="G792" s="113">
        <v>0</v>
      </c>
      <c r="H792" s="113">
        <v>1</v>
      </c>
      <c r="I792" s="113">
        <v>3665675.61</v>
      </c>
      <c r="J792" s="113">
        <v>126661</v>
      </c>
      <c r="K792" s="113">
        <v>0</v>
      </c>
      <c r="L792" s="113">
        <v>597452.93999999994</v>
      </c>
      <c r="M792" s="113">
        <v>0.16882</v>
      </c>
      <c r="N792" s="39"/>
      <c r="Q792" s="39"/>
    </row>
    <row r="793" spans="1:17" ht="27.6" x14ac:dyDescent="0.3">
      <c r="A793" t="str">
        <f t="shared" si="12"/>
        <v>2013_2772</v>
      </c>
      <c r="B793" s="112">
        <v>792</v>
      </c>
      <c r="C793" s="113">
        <v>2772</v>
      </c>
      <c r="D793" s="113">
        <v>2772</v>
      </c>
      <c r="E793" s="113" t="s">
        <v>147</v>
      </c>
      <c r="F793" s="113">
        <v>2013</v>
      </c>
      <c r="G793" s="113">
        <v>0</v>
      </c>
      <c r="H793" s="113">
        <v>1</v>
      </c>
      <c r="I793" s="113">
        <v>3462585.12</v>
      </c>
      <c r="J793" s="113">
        <v>99609</v>
      </c>
      <c r="K793" s="113">
        <v>0</v>
      </c>
      <c r="L793" s="113">
        <v>511926.42</v>
      </c>
      <c r="M793" s="113">
        <v>0.15221999999999999</v>
      </c>
      <c r="N793" s="39"/>
      <c r="Q793" s="39"/>
    </row>
    <row r="794" spans="1:17" ht="41.4" x14ac:dyDescent="0.3">
      <c r="A794" t="str">
        <f t="shared" si="12"/>
        <v>2013_2781</v>
      </c>
      <c r="B794" s="112">
        <v>793</v>
      </c>
      <c r="C794" s="113">
        <v>2781</v>
      </c>
      <c r="D794" s="113">
        <v>2781</v>
      </c>
      <c r="E794" s="113" t="s">
        <v>148</v>
      </c>
      <c r="F794" s="113">
        <v>2013</v>
      </c>
      <c r="G794" s="113">
        <v>0</v>
      </c>
      <c r="H794" s="113">
        <v>1</v>
      </c>
      <c r="I794" s="113">
        <v>12348704.48</v>
      </c>
      <c r="J794" s="113">
        <v>481980</v>
      </c>
      <c r="K794" s="113">
        <v>0</v>
      </c>
      <c r="L794" s="113">
        <v>1618712.6</v>
      </c>
      <c r="M794" s="113">
        <v>0.13641</v>
      </c>
      <c r="N794" s="39"/>
      <c r="Q794" s="39"/>
    </row>
    <row r="795" spans="1:17" x14ac:dyDescent="0.3">
      <c r="A795" t="str">
        <f t="shared" si="12"/>
        <v>2013_2826</v>
      </c>
      <c r="B795" s="112">
        <v>794</v>
      </c>
      <c r="C795" s="113">
        <v>2826</v>
      </c>
      <c r="D795" s="113">
        <v>2826</v>
      </c>
      <c r="E795" s="113" t="s">
        <v>149</v>
      </c>
      <c r="F795" s="113">
        <v>2013</v>
      </c>
      <c r="G795" s="113">
        <v>0</v>
      </c>
      <c r="H795" s="113">
        <v>1</v>
      </c>
      <c r="I795" s="113">
        <v>14477951.460000001</v>
      </c>
      <c r="J795" s="113">
        <v>547192</v>
      </c>
      <c r="K795" s="113">
        <v>68482.23</v>
      </c>
      <c r="L795" s="113">
        <v>4059459.18</v>
      </c>
      <c r="M795" s="113">
        <v>0.29631999999999997</v>
      </c>
      <c r="N795" s="39"/>
      <c r="Q795" s="39"/>
    </row>
    <row r="796" spans="1:17" ht="41.4" x14ac:dyDescent="0.3">
      <c r="A796" t="str">
        <f t="shared" si="12"/>
        <v>2013_2846</v>
      </c>
      <c r="B796" s="112">
        <v>795</v>
      </c>
      <c r="C796" s="113">
        <v>2846</v>
      </c>
      <c r="D796" s="113">
        <v>2846</v>
      </c>
      <c r="E796" s="113" t="s">
        <v>151</v>
      </c>
      <c r="F796" s="113">
        <v>2013</v>
      </c>
      <c r="G796" s="113">
        <v>0</v>
      </c>
      <c r="H796" s="113">
        <v>1</v>
      </c>
      <c r="I796" s="113">
        <v>3118391.82</v>
      </c>
      <c r="J796" s="113">
        <v>120221</v>
      </c>
      <c r="K796" s="113">
        <v>42577.06</v>
      </c>
      <c r="L796" s="113">
        <v>852362.35</v>
      </c>
      <c r="M796" s="113">
        <v>0.29849999999999999</v>
      </c>
      <c r="N796" s="39"/>
      <c r="Q796" s="39"/>
    </row>
    <row r="797" spans="1:17" ht="41.4" x14ac:dyDescent="0.3">
      <c r="A797" t="str">
        <f t="shared" si="12"/>
        <v>2013_2862</v>
      </c>
      <c r="B797" s="112">
        <v>796</v>
      </c>
      <c r="C797" s="113">
        <v>2862</v>
      </c>
      <c r="D797" s="113">
        <v>2862</v>
      </c>
      <c r="E797" s="113" t="s">
        <v>152</v>
      </c>
      <c r="F797" s="113">
        <v>2013</v>
      </c>
      <c r="G797" s="113">
        <v>0</v>
      </c>
      <c r="H797" s="113">
        <v>1</v>
      </c>
      <c r="I797" s="113">
        <v>7084701.7000000002</v>
      </c>
      <c r="J797" s="113">
        <v>257929</v>
      </c>
      <c r="K797" s="113">
        <v>0</v>
      </c>
      <c r="L797" s="113">
        <v>917395.58</v>
      </c>
      <c r="M797" s="113">
        <v>0.13438</v>
      </c>
      <c r="N797" s="39"/>
      <c r="Q797" s="39"/>
    </row>
    <row r="798" spans="1:17" x14ac:dyDescent="0.3">
      <c r="A798" t="str">
        <f t="shared" si="12"/>
        <v>2013_2977</v>
      </c>
      <c r="B798" s="112">
        <v>797</v>
      </c>
      <c r="C798" s="113">
        <v>2977</v>
      </c>
      <c r="D798" s="113">
        <v>2977</v>
      </c>
      <c r="E798" s="113" t="s">
        <v>153</v>
      </c>
      <c r="F798" s="113">
        <v>2013</v>
      </c>
      <c r="G798" s="113">
        <v>0</v>
      </c>
      <c r="H798" s="113">
        <v>1</v>
      </c>
      <c r="I798" s="113">
        <v>7522545.9299999997</v>
      </c>
      <c r="J798" s="113">
        <v>253035</v>
      </c>
      <c r="K798" s="113">
        <v>0</v>
      </c>
      <c r="L798" s="114">
        <v>-235499.72</v>
      </c>
      <c r="M798" s="114">
        <v>-3.2399999999999998E-2</v>
      </c>
      <c r="N798" s="39"/>
      <c r="Q798" s="39"/>
    </row>
    <row r="799" spans="1:17" x14ac:dyDescent="0.3">
      <c r="A799" t="str">
        <f t="shared" si="12"/>
        <v>2013_2988</v>
      </c>
      <c r="B799" s="112">
        <v>798</v>
      </c>
      <c r="C799" s="113">
        <v>2988</v>
      </c>
      <c r="D799" s="113">
        <v>2988</v>
      </c>
      <c r="E799" s="113" t="s">
        <v>154</v>
      </c>
      <c r="F799" s="113">
        <v>2013</v>
      </c>
      <c r="G799" s="113">
        <v>0</v>
      </c>
      <c r="H799" s="113">
        <v>1</v>
      </c>
      <c r="I799" s="113">
        <v>6595061.4199999999</v>
      </c>
      <c r="J799" s="113">
        <v>203100</v>
      </c>
      <c r="K799" s="113">
        <v>0</v>
      </c>
      <c r="L799" s="113">
        <v>1274231.55</v>
      </c>
      <c r="M799" s="113">
        <v>0.19935</v>
      </c>
      <c r="N799" s="39"/>
      <c r="Q799" s="39"/>
    </row>
    <row r="800" spans="1:17" ht="41.4" x14ac:dyDescent="0.3">
      <c r="A800" t="str">
        <f t="shared" si="12"/>
        <v>2013_3029</v>
      </c>
      <c r="B800" s="112">
        <v>799</v>
      </c>
      <c r="C800" s="113">
        <v>3029</v>
      </c>
      <c r="D800" s="113">
        <v>3029</v>
      </c>
      <c r="E800" s="113" t="s">
        <v>155</v>
      </c>
      <c r="F800" s="113">
        <v>2013</v>
      </c>
      <c r="G800" s="113">
        <v>0</v>
      </c>
      <c r="H800" s="113">
        <v>1</v>
      </c>
      <c r="I800" s="113">
        <v>14434515.48</v>
      </c>
      <c r="J800" s="113">
        <v>544490</v>
      </c>
      <c r="K800" s="113">
        <v>0</v>
      </c>
      <c r="L800" s="113">
        <v>2760429.78</v>
      </c>
      <c r="M800" s="113">
        <v>0.19872999999999999</v>
      </c>
      <c r="N800" s="39"/>
      <c r="Q800" s="39"/>
    </row>
    <row r="801" spans="1:17" ht="27.6" x14ac:dyDescent="0.3">
      <c r="A801" t="str">
        <f t="shared" si="12"/>
        <v>2013_3033</v>
      </c>
      <c r="B801" s="112">
        <v>800</v>
      </c>
      <c r="C801" s="113">
        <v>3033</v>
      </c>
      <c r="D801" s="113">
        <v>3033</v>
      </c>
      <c r="E801" s="113" t="s">
        <v>156</v>
      </c>
      <c r="F801" s="113">
        <v>2013</v>
      </c>
      <c r="G801" s="113">
        <v>0</v>
      </c>
      <c r="H801" s="113">
        <v>1</v>
      </c>
      <c r="I801" s="113">
        <v>5064076.41</v>
      </c>
      <c r="J801" s="113">
        <v>158295</v>
      </c>
      <c r="K801" s="113">
        <v>0</v>
      </c>
      <c r="L801" s="113">
        <v>911835.08</v>
      </c>
      <c r="M801" s="113">
        <v>0.18587000000000001</v>
      </c>
      <c r="N801" s="39"/>
      <c r="Q801" s="39"/>
    </row>
    <row r="802" spans="1:17" x14ac:dyDescent="0.3">
      <c r="A802" t="str">
        <f t="shared" si="12"/>
        <v>2013_3042</v>
      </c>
      <c r="B802" s="112">
        <v>801</v>
      </c>
      <c r="C802" s="113">
        <v>3042</v>
      </c>
      <c r="D802" s="113">
        <v>3042</v>
      </c>
      <c r="E802" s="113" t="s">
        <v>157</v>
      </c>
      <c r="F802" s="113">
        <v>2013</v>
      </c>
      <c r="G802" s="113">
        <v>0</v>
      </c>
      <c r="H802" s="113">
        <v>1</v>
      </c>
      <c r="I802" s="113">
        <v>7298021.7599999998</v>
      </c>
      <c r="J802" s="113">
        <v>255500</v>
      </c>
      <c r="K802" s="113">
        <v>0</v>
      </c>
      <c r="L802" s="113">
        <v>1145293.7</v>
      </c>
      <c r="M802" s="113">
        <v>0.16263</v>
      </c>
      <c r="N802" s="39"/>
      <c r="Q802" s="39"/>
    </row>
    <row r="803" spans="1:17" ht="27.6" x14ac:dyDescent="0.3">
      <c r="A803" t="str">
        <f t="shared" si="12"/>
        <v>2013_3060</v>
      </c>
      <c r="B803" s="112">
        <v>802</v>
      </c>
      <c r="C803" s="113">
        <v>3060</v>
      </c>
      <c r="D803" s="113">
        <v>3060</v>
      </c>
      <c r="E803" s="113" t="s">
        <v>158</v>
      </c>
      <c r="F803" s="113">
        <v>2013</v>
      </c>
      <c r="G803" s="113">
        <v>0</v>
      </c>
      <c r="H803" s="113">
        <v>1</v>
      </c>
      <c r="I803" s="113">
        <v>12995938.300000001</v>
      </c>
      <c r="J803" s="113">
        <v>462052</v>
      </c>
      <c r="K803" s="113">
        <v>0</v>
      </c>
      <c r="L803" s="113">
        <v>1358068.15</v>
      </c>
      <c r="M803" s="113">
        <v>0.10835</v>
      </c>
      <c r="N803" s="39"/>
      <c r="Q803" s="39"/>
    </row>
    <row r="804" spans="1:17" ht="27.6" x14ac:dyDescent="0.3">
      <c r="A804" t="str">
        <f t="shared" si="12"/>
        <v>2013_3168</v>
      </c>
      <c r="B804" s="112">
        <v>803</v>
      </c>
      <c r="C804" s="113">
        <v>3168</v>
      </c>
      <c r="D804" s="113">
        <v>3168</v>
      </c>
      <c r="E804" s="113" t="s">
        <v>165</v>
      </c>
      <c r="F804" s="113">
        <v>2013</v>
      </c>
      <c r="G804" s="113">
        <v>0</v>
      </c>
      <c r="H804" s="113">
        <v>1</v>
      </c>
      <c r="I804" s="113">
        <v>8357658.2999999998</v>
      </c>
      <c r="J804" s="113">
        <v>279684</v>
      </c>
      <c r="K804" s="113">
        <v>0</v>
      </c>
      <c r="L804" s="113">
        <v>1308108.05</v>
      </c>
      <c r="M804" s="113">
        <v>0.16194</v>
      </c>
      <c r="N804" s="39"/>
      <c r="Q804" s="39"/>
    </row>
    <row r="805" spans="1:17" ht="27.6" x14ac:dyDescent="0.3">
      <c r="A805" t="str">
        <f t="shared" si="12"/>
        <v>2013_3105</v>
      </c>
      <c r="B805" s="112">
        <v>804</v>
      </c>
      <c r="C805" s="113">
        <v>3105</v>
      </c>
      <c r="D805" s="113">
        <v>3105</v>
      </c>
      <c r="E805" s="113" t="s">
        <v>159</v>
      </c>
      <c r="F805" s="113">
        <v>2013</v>
      </c>
      <c r="G805" s="113">
        <v>0</v>
      </c>
      <c r="H805" s="113">
        <v>1</v>
      </c>
      <c r="I805" s="113">
        <v>15596587.220000001</v>
      </c>
      <c r="J805" s="113">
        <v>577426</v>
      </c>
      <c r="K805" s="113">
        <v>0</v>
      </c>
      <c r="L805" s="113">
        <v>1067370.19</v>
      </c>
      <c r="M805" s="113">
        <v>7.1069999999999994E-2</v>
      </c>
      <c r="N805" s="39"/>
      <c r="Q805" s="39"/>
    </row>
    <row r="806" spans="1:17" ht="27.6" x14ac:dyDescent="0.3">
      <c r="A806" t="str">
        <f t="shared" si="12"/>
        <v>2013_3114</v>
      </c>
      <c r="B806" s="112">
        <v>805</v>
      </c>
      <c r="C806" s="113">
        <v>3114</v>
      </c>
      <c r="D806" s="113">
        <v>3114</v>
      </c>
      <c r="E806" s="113" t="s">
        <v>160</v>
      </c>
      <c r="F806" s="113">
        <v>2013</v>
      </c>
      <c r="G806" s="113">
        <v>0</v>
      </c>
      <c r="H806" s="113">
        <v>1</v>
      </c>
      <c r="I806" s="113">
        <v>33048694.800000001</v>
      </c>
      <c r="J806" s="113">
        <v>1198589</v>
      </c>
      <c r="K806" s="113">
        <v>0</v>
      </c>
      <c r="L806" s="113">
        <v>5949166.2199999997</v>
      </c>
      <c r="M806" s="113">
        <v>0.18679000000000001</v>
      </c>
      <c r="N806" s="39"/>
      <c r="Q806" s="39"/>
    </row>
    <row r="807" spans="1:17" ht="27.6" x14ac:dyDescent="0.3">
      <c r="A807" t="str">
        <f t="shared" si="12"/>
        <v>2013_3119</v>
      </c>
      <c r="B807" s="112">
        <v>806</v>
      </c>
      <c r="C807" s="113">
        <v>3119</v>
      </c>
      <c r="D807" s="113">
        <v>3119</v>
      </c>
      <c r="E807" s="113" t="s">
        <v>161</v>
      </c>
      <c r="F807" s="113">
        <v>2013</v>
      </c>
      <c r="G807" s="113">
        <v>0</v>
      </c>
      <c r="H807" s="113">
        <v>1</v>
      </c>
      <c r="I807" s="113">
        <v>8443441.9000000004</v>
      </c>
      <c r="J807" s="113">
        <v>323018</v>
      </c>
      <c r="K807" s="113">
        <v>76277.67</v>
      </c>
      <c r="L807" s="113">
        <v>946431.93</v>
      </c>
      <c r="M807" s="113">
        <v>0.12594</v>
      </c>
      <c r="N807" s="39"/>
      <c r="Q807" s="39"/>
    </row>
    <row r="808" spans="1:17" ht="27.6" x14ac:dyDescent="0.3">
      <c r="A808" t="str">
        <f t="shared" si="12"/>
        <v>2013_3141</v>
      </c>
      <c r="B808" s="112">
        <v>807</v>
      </c>
      <c r="C808" s="113">
        <v>3141</v>
      </c>
      <c r="D808" s="113">
        <v>3141</v>
      </c>
      <c r="E808" s="113" t="s">
        <v>162</v>
      </c>
      <c r="F808" s="113">
        <v>2013</v>
      </c>
      <c r="G808" s="113">
        <v>0</v>
      </c>
      <c r="H808" s="113">
        <v>1</v>
      </c>
      <c r="I808" s="113">
        <v>129246023.36</v>
      </c>
      <c r="J808" s="113">
        <v>4861844</v>
      </c>
      <c r="K808" s="113">
        <v>669699</v>
      </c>
      <c r="L808" s="113">
        <v>13271678.890000001</v>
      </c>
      <c r="M808" s="113">
        <v>0.11208</v>
      </c>
      <c r="N808" s="39"/>
      <c r="Q808" s="39"/>
    </row>
    <row r="809" spans="1:17" ht="27.6" x14ac:dyDescent="0.3">
      <c r="A809" t="str">
        <f t="shared" si="12"/>
        <v>2013_3150</v>
      </c>
      <c r="B809" s="112">
        <v>808</v>
      </c>
      <c r="C809" s="113">
        <v>3150</v>
      </c>
      <c r="D809" s="113">
        <v>3150</v>
      </c>
      <c r="E809" s="113" t="s">
        <v>163</v>
      </c>
      <c r="F809" s="113">
        <v>2013</v>
      </c>
      <c r="G809" s="113">
        <v>0</v>
      </c>
      <c r="H809" s="113">
        <v>1</v>
      </c>
      <c r="I809" s="113">
        <v>11801321.98</v>
      </c>
      <c r="J809" s="113">
        <v>433050</v>
      </c>
      <c r="K809" s="113">
        <v>0</v>
      </c>
      <c r="L809" s="113">
        <v>2081074.78</v>
      </c>
      <c r="M809" s="113">
        <v>0.18306</v>
      </c>
      <c r="N809" s="39"/>
      <c r="Q809" s="39"/>
    </row>
    <row r="810" spans="1:17" ht="27.6" x14ac:dyDescent="0.3">
      <c r="A810" t="str">
        <f t="shared" si="12"/>
        <v>2013_3154</v>
      </c>
      <c r="B810" s="112">
        <v>809</v>
      </c>
      <c r="C810" s="113">
        <v>3154</v>
      </c>
      <c r="D810" s="113">
        <v>3154</v>
      </c>
      <c r="E810" s="113" t="s">
        <v>164</v>
      </c>
      <c r="F810" s="113">
        <v>2013</v>
      </c>
      <c r="G810" s="113">
        <v>0</v>
      </c>
      <c r="H810" s="113">
        <v>1</v>
      </c>
      <c r="I810" s="113">
        <v>5873339.5</v>
      </c>
      <c r="J810" s="113">
        <v>228371</v>
      </c>
      <c r="K810" s="113">
        <v>41562.28</v>
      </c>
      <c r="L810" s="113">
        <v>1796553</v>
      </c>
      <c r="M810" s="113">
        <v>0.32562000000000002</v>
      </c>
      <c r="N810" s="39"/>
      <c r="Q810" s="39"/>
    </row>
    <row r="811" spans="1:17" ht="27.6" x14ac:dyDescent="0.3">
      <c r="A811" t="str">
        <f t="shared" si="12"/>
        <v>2013_3186</v>
      </c>
      <c r="B811" s="112">
        <v>810</v>
      </c>
      <c r="C811" s="113">
        <v>3186</v>
      </c>
      <c r="D811" s="113">
        <v>3186</v>
      </c>
      <c r="E811" s="113" t="s">
        <v>787</v>
      </c>
      <c r="F811" s="113">
        <v>2013</v>
      </c>
      <c r="G811" s="113">
        <v>0</v>
      </c>
      <c r="H811" s="113">
        <v>1</v>
      </c>
      <c r="I811" s="113">
        <v>4147947.52</v>
      </c>
      <c r="J811" s="113">
        <v>144177</v>
      </c>
      <c r="K811" s="113">
        <v>0</v>
      </c>
      <c r="L811" s="113">
        <v>818912.63</v>
      </c>
      <c r="M811" s="113">
        <v>0.20454</v>
      </c>
      <c r="N811" s="39"/>
      <c r="Q811" s="39"/>
    </row>
    <row r="812" spans="1:17" x14ac:dyDescent="0.3">
      <c r="A812" t="str">
        <f t="shared" si="12"/>
        <v>2013_3204</v>
      </c>
      <c r="B812" s="112">
        <v>811</v>
      </c>
      <c r="C812" s="113">
        <v>3204</v>
      </c>
      <c r="D812" s="113">
        <v>3204</v>
      </c>
      <c r="E812" s="113" t="s">
        <v>166</v>
      </c>
      <c r="F812" s="113">
        <v>2013</v>
      </c>
      <c r="G812" s="113">
        <v>0</v>
      </c>
      <c r="H812" s="113">
        <v>1</v>
      </c>
      <c r="I812" s="113">
        <v>8093546.2000000002</v>
      </c>
      <c r="J812" s="113">
        <v>362390</v>
      </c>
      <c r="K812" s="113">
        <v>0</v>
      </c>
      <c r="L812" s="113">
        <v>778745.94</v>
      </c>
      <c r="M812" s="113">
        <v>0.10073</v>
      </c>
      <c r="N812" s="39"/>
      <c r="Q812" s="39"/>
    </row>
    <row r="813" spans="1:17" ht="27.6" x14ac:dyDescent="0.3">
      <c r="A813" t="str">
        <f t="shared" si="12"/>
        <v>2013_3231</v>
      </c>
      <c r="B813" s="112">
        <v>812</v>
      </c>
      <c r="C813" s="113">
        <v>3231</v>
      </c>
      <c r="D813" s="113">
        <v>3231</v>
      </c>
      <c r="E813" s="113" t="s">
        <v>167</v>
      </c>
      <c r="F813" s="113">
        <v>2013</v>
      </c>
      <c r="G813" s="113">
        <v>0</v>
      </c>
      <c r="H813" s="113">
        <v>1</v>
      </c>
      <c r="I813" s="113">
        <v>61375243.399999999</v>
      </c>
      <c r="J813" s="113">
        <v>2307835</v>
      </c>
      <c r="K813" s="113">
        <v>0</v>
      </c>
      <c r="L813" s="113">
        <v>4019759.3</v>
      </c>
      <c r="M813" s="113">
        <v>6.8049999999999999E-2</v>
      </c>
      <c r="N813" s="70"/>
      <c r="Q813" s="70"/>
    </row>
    <row r="814" spans="1:17" x14ac:dyDescent="0.3">
      <c r="A814" t="str">
        <f t="shared" si="12"/>
        <v>2013_3312</v>
      </c>
      <c r="B814" s="112">
        <v>813</v>
      </c>
      <c r="C814" s="113">
        <v>3312</v>
      </c>
      <c r="D814" s="113">
        <v>3312</v>
      </c>
      <c r="E814" s="113" t="s">
        <v>168</v>
      </c>
      <c r="F814" s="113">
        <v>2013</v>
      </c>
      <c r="G814" s="113">
        <v>0</v>
      </c>
      <c r="H814" s="113">
        <v>1</v>
      </c>
      <c r="I814" s="113">
        <v>19787987.27</v>
      </c>
      <c r="J814" s="113">
        <v>806756</v>
      </c>
      <c r="K814" s="113">
        <v>0</v>
      </c>
      <c r="L814" s="113">
        <v>1950481.7</v>
      </c>
      <c r="M814" s="113">
        <v>0.10276</v>
      </c>
      <c r="N814" s="39"/>
      <c r="Q814" s="39"/>
    </row>
    <row r="815" spans="1:17" x14ac:dyDescent="0.3">
      <c r="A815" t="str">
        <f t="shared" si="12"/>
        <v>2013_3330</v>
      </c>
      <c r="B815" s="112">
        <v>814</v>
      </c>
      <c r="C815" s="113">
        <v>3330</v>
      </c>
      <c r="D815" s="113">
        <v>3330</v>
      </c>
      <c r="E815" s="113" t="s">
        <v>169</v>
      </c>
      <c r="F815" s="113">
        <v>2013</v>
      </c>
      <c r="G815" s="113">
        <v>0</v>
      </c>
      <c r="H815" s="113">
        <v>1</v>
      </c>
      <c r="I815" s="113">
        <v>3640744.72</v>
      </c>
      <c r="J815" s="113">
        <v>120630</v>
      </c>
      <c r="K815" s="113">
        <v>0</v>
      </c>
      <c r="L815" s="113">
        <v>961288.45</v>
      </c>
      <c r="M815" s="113">
        <v>0.27307999999999999</v>
      </c>
      <c r="N815" s="39"/>
      <c r="Q815" s="39"/>
    </row>
    <row r="816" spans="1:17" ht="27.6" x14ac:dyDescent="0.3">
      <c r="A816" t="str">
        <f t="shared" si="12"/>
        <v>2013_3348</v>
      </c>
      <c r="B816" s="112">
        <v>815</v>
      </c>
      <c r="C816" s="113">
        <v>3348</v>
      </c>
      <c r="D816" s="113">
        <v>3348</v>
      </c>
      <c r="E816" s="113" t="s">
        <v>170</v>
      </c>
      <c r="F816" s="113">
        <v>2013</v>
      </c>
      <c r="G816" s="113">
        <v>0</v>
      </c>
      <c r="H816" s="113">
        <v>1</v>
      </c>
      <c r="I816" s="113">
        <v>4914255.82</v>
      </c>
      <c r="J816" s="113">
        <v>184051</v>
      </c>
      <c r="K816" s="113">
        <v>0</v>
      </c>
      <c r="L816" s="113">
        <v>784312.19</v>
      </c>
      <c r="M816" s="113">
        <v>0.16581000000000001</v>
      </c>
      <c r="N816" s="39"/>
      <c r="Q816" s="39"/>
    </row>
    <row r="817" spans="1:17" x14ac:dyDescent="0.3">
      <c r="A817" t="str">
        <f t="shared" si="12"/>
        <v>2013_3375</v>
      </c>
      <c r="B817" s="112">
        <v>816</v>
      </c>
      <c r="C817" s="113">
        <v>3375</v>
      </c>
      <c r="D817" s="113">
        <v>3375</v>
      </c>
      <c r="E817" s="113" t="s">
        <v>171</v>
      </c>
      <c r="F817" s="113">
        <v>2013</v>
      </c>
      <c r="G817" s="113">
        <v>0</v>
      </c>
      <c r="H817" s="113">
        <v>1</v>
      </c>
      <c r="I817" s="113">
        <v>17528102.16</v>
      </c>
      <c r="J817" s="113">
        <v>686596</v>
      </c>
      <c r="K817" s="113">
        <v>0</v>
      </c>
      <c r="L817" s="113">
        <v>1445190.02</v>
      </c>
      <c r="M817" s="113">
        <v>8.5809999999999997E-2</v>
      </c>
      <c r="N817" s="39"/>
      <c r="Q817" s="39"/>
    </row>
    <row r="818" spans="1:17" ht="27.6" x14ac:dyDescent="0.3">
      <c r="A818" t="str">
        <f t="shared" si="12"/>
        <v>2013_3420</v>
      </c>
      <c r="B818" s="112">
        <v>817</v>
      </c>
      <c r="C818" s="113">
        <v>3420</v>
      </c>
      <c r="D818" s="113">
        <v>3420</v>
      </c>
      <c r="E818" s="113" t="s">
        <v>172</v>
      </c>
      <c r="F818" s="113">
        <v>2013</v>
      </c>
      <c r="G818" s="113">
        <v>0</v>
      </c>
      <c r="H818" s="113">
        <v>1</v>
      </c>
      <c r="I818" s="113">
        <v>6301408.9500000002</v>
      </c>
      <c r="J818" s="113">
        <v>224906</v>
      </c>
      <c r="K818" s="113">
        <v>0</v>
      </c>
      <c r="L818" s="113">
        <v>2050948.89</v>
      </c>
      <c r="M818" s="113">
        <v>0.33751999999999999</v>
      </c>
      <c r="N818" s="39"/>
      <c r="Q818" s="39"/>
    </row>
    <row r="819" spans="1:17" x14ac:dyDescent="0.3">
      <c r="A819" t="str">
        <f t="shared" si="12"/>
        <v>2013_3465</v>
      </c>
      <c r="B819" s="112">
        <v>818</v>
      </c>
      <c r="C819" s="113">
        <v>3465</v>
      </c>
      <c r="D819" s="113">
        <v>3465</v>
      </c>
      <c r="E819" s="113" t="s">
        <v>173</v>
      </c>
      <c r="F819" s="113">
        <v>2013</v>
      </c>
      <c r="G819" s="113">
        <v>0</v>
      </c>
      <c r="H819" s="113">
        <v>1</v>
      </c>
      <c r="I819" s="113">
        <v>3884913.08</v>
      </c>
      <c r="J819" s="113">
        <v>133348</v>
      </c>
      <c r="K819" s="113">
        <v>0</v>
      </c>
      <c r="L819" s="113">
        <v>1320634.79</v>
      </c>
      <c r="M819" s="113">
        <v>0.35202</v>
      </c>
      <c r="N819" s="39"/>
      <c r="Q819" s="39"/>
    </row>
    <row r="820" spans="1:17" ht="41.4" x14ac:dyDescent="0.3">
      <c r="A820" t="str">
        <f t="shared" si="12"/>
        <v>2013_3537</v>
      </c>
      <c r="B820" s="112">
        <v>819</v>
      </c>
      <c r="C820" s="113">
        <v>3537</v>
      </c>
      <c r="D820" s="113">
        <v>3537</v>
      </c>
      <c r="E820" s="113" t="s">
        <v>174</v>
      </c>
      <c r="F820" s="113">
        <v>2013</v>
      </c>
      <c r="G820" s="113">
        <v>0</v>
      </c>
      <c r="H820" s="113">
        <v>1</v>
      </c>
      <c r="I820" s="113">
        <v>3712984.33</v>
      </c>
      <c r="J820" s="113">
        <v>134922</v>
      </c>
      <c r="K820" s="113">
        <v>0</v>
      </c>
      <c r="L820" s="113">
        <v>671956.6</v>
      </c>
      <c r="M820" s="113">
        <v>0.18779999999999999</v>
      </c>
      <c r="N820" s="39"/>
      <c r="Q820" s="39"/>
    </row>
    <row r="821" spans="1:17" ht="27.6" x14ac:dyDescent="0.3">
      <c r="A821" t="str">
        <f t="shared" si="12"/>
        <v>2013_3555</v>
      </c>
      <c r="B821" s="112">
        <v>820</v>
      </c>
      <c r="C821" s="113">
        <v>3555</v>
      </c>
      <c r="D821" s="113">
        <v>3555</v>
      </c>
      <c r="E821" s="113" t="s">
        <v>175</v>
      </c>
      <c r="F821" s="113">
        <v>2013</v>
      </c>
      <c r="G821" s="113">
        <v>0</v>
      </c>
      <c r="H821" s="113">
        <v>1</v>
      </c>
      <c r="I821" s="113">
        <v>6153970.5700000003</v>
      </c>
      <c r="J821" s="113">
        <v>238053</v>
      </c>
      <c r="K821" s="113">
        <v>0</v>
      </c>
      <c r="L821" s="113">
        <v>371623.38</v>
      </c>
      <c r="M821" s="113">
        <v>6.2820000000000001E-2</v>
      </c>
      <c r="N821" s="39"/>
      <c r="Q821" s="39"/>
    </row>
    <row r="822" spans="1:17" x14ac:dyDescent="0.3">
      <c r="A822" t="str">
        <f t="shared" si="12"/>
        <v>2013_3600</v>
      </c>
      <c r="B822" s="112">
        <v>821</v>
      </c>
      <c r="C822" s="113">
        <v>3600</v>
      </c>
      <c r="D822" s="113">
        <v>3600</v>
      </c>
      <c r="E822" s="113" t="s">
        <v>177</v>
      </c>
      <c r="F822" s="113">
        <v>2013</v>
      </c>
      <c r="G822" s="113">
        <v>0</v>
      </c>
      <c r="H822" s="113">
        <v>1</v>
      </c>
      <c r="I822" s="113">
        <v>18689736.34</v>
      </c>
      <c r="J822" s="113">
        <v>828651</v>
      </c>
      <c r="K822" s="113">
        <v>0</v>
      </c>
      <c r="L822" s="113">
        <v>2959276.32</v>
      </c>
      <c r="M822" s="113">
        <v>0.16567999999999999</v>
      </c>
      <c r="N822" s="39"/>
      <c r="Q822" s="39"/>
    </row>
    <row r="823" spans="1:17" x14ac:dyDescent="0.3">
      <c r="A823" t="str">
        <f t="shared" si="12"/>
        <v>2013_3609</v>
      </c>
      <c r="B823" s="112">
        <v>822</v>
      </c>
      <c r="C823" s="113">
        <v>3609</v>
      </c>
      <c r="D823" s="113">
        <v>3609</v>
      </c>
      <c r="E823" s="113" t="s">
        <v>178</v>
      </c>
      <c r="F823" s="113">
        <v>2013</v>
      </c>
      <c r="G823" s="113">
        <v>0</v>
      </c>
      <c r="H823" s="113">
        <v>1</v>
      </c>
      <c r="I823" s="113">
        <v>4438245.4800000004</v>
      </c>
      <c r="J823" s="113">
        <v>154981</v>
      </c>
      <c r="K823" s="113">
        <v>0</v>
      </c>
      <c r="L823" s="113">
        <v>1243743.69</v>
      </c>
      <c r="M823" s="113">
        <v>0.29037000000000002</v>
      </c>
      <c r="N823" s="39"/>
      <c r="Q823" s="39"/>
    </row>
    <row r="824" spans="1:17" ht="27.6" x14ac:dyDescent="0.3">
      <c r="A824" t="str">
        <f t="shared" si="12"/>
        <v>2013_3645</v>
      </c>
      <c r="B824" s="112">
        <v>823</v>
      </c>
      <c r="C824" s="113">
        <v>3645</v>
      </c>
      <c r="D824" s="113">
        <v>3645</v>
      </c>
      <c r="E824" s="113" t="s">
        <v>179</v>
      </c>
      <c r="F824" s="113">
        <v>2013</v>
      </c>
      <c r="G824" s="113">
        <v>0</v>
      </c>
      <c r="H824" s="113">
        <v>1</v>
      </c>
      <c r="I824" s="113">
        <v>29311373.48</v>
      </c>
      <c r="J824" s="113">
        <v>996491</v>
      </c>
      <c r="K824" s="113">
        <v>0</v>
      </c>
      <c r="L824" s="113">
        <v>6160159.9400000004</v>
      </c>
      <c r="M824" s="113">
        <v>0.21756</v>
      </c>
      <c r="N824" s="39"/>
      <c r="Q824" s="39"/>
    </row>
    <row r="825" spans="1:17" x14ac:dyDescent="0.3">
      <c r="A825" t="str">
        <f t="shared" si="12"/>
        <v>2013_3715</v>
      </c>
      <c r="B825" s="112">
        <v>824</v>
      </c>
      <c r="C825" s="113">
        <v>3715</v>
      </c>
      <c r="D825" s="113">
        <v>3715</v>
      </c>
      <c r="E825" s="113" t="s">
        <v>181</v>
      </c>
      <c r="F825" s="113">
        <v>2013</v>
      </c>
      <c r="G825" s="113">
        <v>0</v>
      </c>
      <c r="H825" s="113">
        <v>1</v>
      </c>
      <c r="I825" s="113">
        <v>65181992.840000004</v>
      </c>
      <c r="J825" s="113">
        <v>2620028</v>
      </c>
      <c r="K825" s="113">
        <v>443260.92</v>
      </c>
      <c r="L825" s="113">
        <v>9512397.6500000004</v>
      </c>
      <c r="M825" s="113">
        <v>0.15912999999999999</v>
      </c>
      <c r="N825" s="39"/>
      <c r="Q825" s="39"/>
    </row>
    <row r="826" spans="1:17" x14ac:dyDescent="0.3">
      <c r="A826" t="str">
        <f t="shared" si="12"/>
        <v>2013_3744</v>
      </c>
      <c r="B826" s="112">
        <v>825</v>
      </c>
      <c r="C826" s="113">
        <v>3744</v>
      </c>
      <c r="D826" s="113">
        <v>3744</v>
      </c>
      <c r="E826" s="113" t="s">
        <v>182</v>
      </c>
      <c r="F826" s="113">
        <v>2013</v>
      </c>
      <c r="G826" s="113">
        <v>0</v>
      </c>
      <c r="H826" s="113">
        <v>1</v>
      </c>
      <c r="I826" s="113">
        <v>6102726.0499999998</v>
      </c>
      <c r="J826" s="113">
        <v>243802</v>
      </c>
      <c r="K826" s="113">
        <v>45180.76</v>
      </c>
      <c r="L826" s="113">
        <v>1162107.48</v>
      </c>
      <c r="M826" s="113">
        <v>0.20605999999999999</v>
      </c>
      <c r="N826" s="39"/>
      <c r="Q826" s="39"/>
    </row>
    <row r="827" spans="1:17" ht="41.4" x14ac:dyDescent="0.3">
      <c r="A827" t="str">
        <f t="shared" si="12"/>
        <v>2013_3798</v>
      </c>
      <c r="B827" s="112">
        <v>826</v>
      </c>
      <c r="C827" s="113">
        <v>3798</v>
      </c>
      <c r="D827" s="113">
        <v>3798</v>
      </c>
      <c r="E827" s="113" t="s">
        <v>183</v>
      </c>
      <c r="F827" s="113">
        <v>2013</v>
      </c>
      <c r="G827" s="113">
        <v>0</v>
      </c>
      <c r="H827" s="113">
        <v>1</v>
      </c>
      <c r="I827" s="113">
        <v>6597023.1399999997</v>
      </c>
      <c r="J827" s="113">
        <v>225998</v>
      </c>
      <c r="K827" s="113">
        <v>0</v>
      </c>
      <c r="L827" s="113">
        <v>1086132.77</v>
      </c>
      <c r="M827" s="113">
        <v>0.17047999999999999</v>
      </c>
      <c r="N827" s="39"/>
      <c r="Q827" s="39"/>
    </row>
    <row r="828" spans="1:17" ht="27.6" x14ac:dyDescent="0.3">
      <c r="A828" t="str">
        <f t="shared" si="12"/>
        <v>2013_3816</v>
      </c>
      <c r="B828" s="112">
        <v>827</v>
      </c>
      <c r="C828" s="113">
        <v>3816</v>
      </c>
      <c r="D828" s="113">
        <v>3816</v>
      </c>
      <c r="E828" s="113" t="s">
        <v>184</v>
      </c>
      <c r="F828" s="113">
        <v>2013</v>
      </c>
      <c r="G828" s="113">
        <v>0</v>
      </c>
      <c r="H828" s="113">
        <v>1</v>
      </c>
      <c r="I828" s="113">
        <v>4447811.83</v>
      </c>
      <c r="J828" s="113">
        <v>157134</v>
      </c>
      <c r="K828" s="113">
        <v>0</v>
      </c>
      <c r="L828" s="113">
        <v>917170.94</v>
      </c>
      <c r="M828" s="113">
        <v>0.21376000000000001</v>
      </c>
      <c r="N828" s="39"/>
      <c r="Q828" s="39"/>
    </row>
    <row r="829" spans="1:17" ht="41.4" x14ac:dyDescent="0.3">
      <c r="A829" t="str">
        <f t="shared" si="12"/>
        <v>2013_3841</v>
      </c>
      <c r="B829" s="112">
        <v>828</v>
      </c>
      <c r="C829" s="113">
        <v>3841</v>
      </c>
      <c r="D829" s="113">
        <v>3841</v>
      </c>
      <c r="E829" s="113" t="s">
        <v>185</v>
      </c>
      <c r="F829" s="113">
        <v>2013</v>
      </c>
      <c r="G829" s="113">
        <v>0</v>
      </c>
      <c r="H829" s="113">
        <v>1</v>
      </c>
      <c r="I829" s="113">
        <v>7686455.5099999998</v>
      </c>
      <c r="J829" s="113">
        <v>300322</v>
      </c>
      <c r="K829" s="113">
        <v>0</v>
      </c>
      <c r="L829" s="113">
        <v>1910430.51</v>
      </c>
      <c r="M829" s="113">
        <v>0.25864999999999999</v>
      </c>
      <c r="N829" s="39"/>
      <c r="Q829" s="39"/>
    </row>
    <row r="830" spans="1:17" ht="27.6" x14ac:dyDescent="0.3">
      <c r="A830" t="str">
        <f t="shared" si="12"/>
        <v>2013_3897</v>
      </c>
      <c r="B830" s="112">
        <v>829</v>
      </c>
      <c r="C830" s="113">
        <v>3897</v>
      </c>
      <c r="D830" s="113">
        <v>3897</v>
      </c>
      <c r="E830" s="113" t="s">
        <v>788</v>
      </c>
      <c r="F830" s="113">
        <v>2013</v>
      </c>
      <c r="G830" s="113">
        <v>0</v>
      </c>
      <c r="H830" s="113">
        <v>1</v>
      </c>
      <c r="I830" s="113">
        <v>1200140.1299999999</v>
      </c>
      <c r="J830" s="113">
        <v>33604</v>
      </c>
      <c r="K830" s="113">
        <v>0</v>
      </c>
      <c r="L830" s="113">
        <v>599894.14</v>
      </c>
      <c r="M830" s="113">
        <v>0.51424999999999998</v>
      </c>
      <c r="N830" s="39"/>
      <c r="Q830" s="39"/>
    </row>
    <row r="831" spans="1:17" ht="27.6" x14ac:dyDescent="0.3">
      <c r="A831" t="str">
        <f t="shared" si="12"/>
        <v>2013_3906</v>
      </c>
      <c r="B831" s="112">
        <v>830</v>
      </c>
      <c r="C831" s="113">
        <v>3906</v>
      </c>
      <c r="D831" s="113">
        <v>3906</v>
      </c>
      <c r="E831" s="113" t="s">
        <v>187</v>
      </c>
      <c r="F831" s="113">
        <v>2013</v>
      </c>
      <c r="G831" s="113">
        <v>0</v>
      </c>
      <c r="H831" s="113">
        <v>1</v>
      </c>
      <c r="I831" s="113">
        <v>4707071.6100000003</v>
      </c>
      <c r="J831" s="113">
        <v>164038</v>
      </c>
      <c r="K831" s="113">
        <v>0</v>
      </c>
      <c r="L831" s="113">
        <v>1084966.26</v>
      </c>
      <c r="M831" s="113">
        <v>0.23882</v>
      </c>
      <c r="N831" s="39"/>
      <c r="Q831" s="39"/>
    </row>
    <row r="832" spans="1:17" ht="27.6" x14ac:dyDescent="0.3">
      <c r="A832" t="str">
        <f t="shared" si="12"/>
        <v>2013_4419</v>
      </c>
      <c r="B832" s="112">
        <v>831</v>
      </c>
      <c r="C832" s="113">
        <v>4419</v>
      </c>
      <c r="D832" s="113">
        <v>4419</v>
      </c>
      <c r="E832" s="113" t="s">
        <v>789</v>
      </c>
      <c r="F832" s="113">
        <v>2013</v>
      </c>
      <c r="G832" s="113">
        <v>0</v>
      </c>
      <c r="H832" s="113">
        <v>1</v>
      </c>
      <c r="I832" s="113">
        <v>7973147.0999999996</v>
      </c>
      <c r="J832" s="113">
        <v>318441</v>
      </c>
      <c r="K832" s="113">
        <v>0</v>
      </c>
      <c r="L832" s="113">
        <v>312025.40000000002</v>
      </c>
      <c r="M832" s="113">
        <v>4.0759999999999998E-2</v>
      </c>
      <c r="N832" s="39"/>
      <c r="Q832" s="39"/>
    </row>
    <row r="833" spans="1:17" x14ac:dyDescent="0.3">
      <c r="A833" t="str">
        <f t="shared" si="12"/>
        <v>2013_3942</v>
      </c>
      <c r="B833" s="112">
        <v>832</v>
      </c>
      <c r="C833" s="113">
        <v>3942</v>
      </c>
      <c r="D833" s="113">
        <v>3942</v>
      </c>
      <c r="E833" s="113" t="s">
        <v>188</v>
      </c>
      <c r="F833" s="113">
        <v>2013</v>
      </c>
      <c r="G833" s="113">
        <v>0</v>
      </c>
      <c r="H833" s="113">
        <v>1</v>
      </c>
      <c r="I833" s="113">
        <v>5971937.21</v>
      </c>
      <c r="J833" s="113">
        <v>236932</v>
      </c>
      <c r="K833" s="113">
        <v>0</v>
      </c>
      <c r="L833" s="113">
        <v>985114.3</v>
      </c>
      <c r="M833" s="113">
        <v>0.17177000000000001</v>
      </c>
      <c r="N833" s="39"/>
      <c r="Q833" s="39"/>
    </row>
    <row r="834" spans="1:17" ht="55.2" x14ac:dyDescent="0.3">
      <c r="A834" t="str">
        <f t="shared" si="12"/>
        <v>2013_4023</v>
      </c>
      <c r="B834" s="112">
        <v>833</v>
      </c>
      <c r="C834" s="113">
        <v>4023</v>
      </c>
      <c r="D834" s="113">
        <v>4023</v>
      </c>
      <c r="E834" s="113" t="s">
        <v>790</v>
      </c>
      <c r="F834" s="113">
        <v>2013</v>
      </c>
      <c r="G834" s="113">
        <v>0</v>
      </c>
      <c r="H834" s="113">
        <v>1</v>
      </c>
      <c r="I834" s="113">
        <v>8149462.0499999998</v>
      </c>
      <c r="J834" s="113">
        <v>239845</v>
      </c>
      <c r="K834" s="113">
        <v>0</v>
      </c>
      <c r="L834" s="113">
        <v>1508953.75</v>
      </c>
      <c r="M834" s="113">
        <v>0.19077</v>
      </c>
      <c r="N834" s="39"/>
      <c r="Q834" s="39"/>
    </row>
    <row r="835" spans="1:17" ht="55.2" x14ac:dyDescent="0.3">
      <c r="A835" t="str">
        <f t="shared" ref="A835:A898" si="13">CONCATENATE(F835,"_",D835)</f>
        <v>2013_4033</v>
      </c>
      <c r="B835" s="112">
        <v>834</v>
      </c>
      <c r="C835" s="113">
        <v>4033</v>
      </c>
      <c r="D835" s="113">
        <v>4033</v>
      </c>
      <c r="E835" s="113" t="s">
        <v>368</v>
      </c>
      <c r="F835" s="113">
        <v>2013</v>
      </c>
      <c r="G835" s="113">
        <v>0</v>
      </c>
      <c r="H835" s="113">
        <v>1</v>
      </c>
      <c r="I835" s="113">
        <v>7898375.96</v>
      </c>
      <c r="J835" s="113">
        <v>285708</v>
      </c>
      <c r="K835" s="113">
        <v>0</v>
      </c>
      <c r="L835" s="113">
        <v>1458271.24</v>
      </c>
      <c r="M835" s="113">
        <v>0.19156000000000001</v>
      </c>
      <c r="N835" s="39"/>
      <c r="Q835" s="39"/>
    </row>
    <row r="836" spans="1:17" ht="27.6" x14ac:dyDescent="0.3">
      <c r="A836" t="str">
        <f t="shared" si="13"/>
        <v>2013_4041</v>
      </c>
      <c r="B836" s="112">
        <v>835</v>
      </c>
      <c r="C836" s="113">
        <v>4041</v>
      </c>
      <c r="D836" s="113">
        <v>4041</v>
      </c>
      <c r="E836" s="113" t="s">
        <v>191</v>
      </c>
      <c r="F836" s="113">
        <v>2013</v>
      </c>
      <c r="G836" s="113">
        <v>0</v>
      </c>
      <c r="H836" s="113">
        <v>1</v>
      </c>
      <c r="I836" s="113">
        <v>15809742.85</v>
      </c>
      <c r="J836" s="113">
        <v>565757</v>
      </c>
      <c r="K836" s="113">
        <v>0</v>
      </c>
      <c r="L836" s="113">
        <v>2544049.52</v>
      </c>
      <c r="M836" s="113">
        <v>0.16689000000000001</v>
      </c>
      <c r="N836" s="39"/>
      <c r="Q836" s="39"/>
    </row>
    <row r="837" spans="1:17" ht="41.4" x14ac:dyDescent="0.3">
      <c r="A837" t="str">
        <f t="shared" si="13"/>
        <v>2013_4043</v>
      </c>
      <c r="B837" s="112">
        <v>836</v>
      </c>
      <c r="C837" s="113">
        <v>4043</v>
      </c>
      <c r="D837" s="113">
        <v>4043</v>
      </c>
      <c r="E837" s="113" t="s">
        <v>192</v>
      </c>
      <c r="F837" s="113">
        <v>2013</v>
      </c>
      <c r="G837" s="113">
        <v>0</v>
      </c>
      <c r="H837" s="113">
        <v>1</v>
      </c>
      <c r="I837" s="113">
        <v>6971088.8300000001</v>
      </c>
      <c r="J837" s="113">
        <v>283059</v>
      </c>
      <c r="K837" s="113">
        <v>0</v>
      </c>
      <c r="L837" s="113">
        <v>931327.49</v>
      </c>
      <c r="M837" s="113">
        <v>0.13925000000000001</v>
      </c>
      <c r="N837" s="39"/>
      <c r="Q837" s="39"/>
    </row>
    <row r="838" spans="1:17" ht="55.2" x14ac:dyDescent="0.3">
      <c r="A838" t="str">
        <f t="shared" si="13"/>
        <v>2013_4068</v>
      </c>
      <c r="B838" s="112">
        <v>837</v>
      </c>
      <c r="C838" s="113">
        <v>4068</v>
      </c>
      <c r="D838" s="113">
        <v>4068</v>
      </c>
      <c r="E838" s="113" t="s">
        <v>945</v>
      </c>
      <c r="F838" s="113">
        <v>2013</v>
      </c>
      <c r="G838" s="113">
        <v>0</v>
      </c>
      <c r="H838" s="113">
        <v>1</v>
      </c>
      <c r="I838" s="113">
        <v>4805520.1399999997</v>
      </c>
      <c r="J838" s="113">
        <v>177885</v>
      </c>
      <c r="K838" s="113">
        <v>0</v>
      </c>
      <c r="L838" s="113">
        <v>878394.86</v>
      </c>
      <c r="M838" s="113">
        <v>0.18981999999999999</v>
      </c>
      <c r="N838" s="39"/>
      <c r="Q838" s="39"/>
    </row>
    <row r="839" spans="1:17" x14ac:dyDescent="0.3">
      <c r="A839" t="str">
        <f t="shared" si="13"/>
        <v>2013_4086</v>
      </c>
      <c r="B839" s="112">
        <v>838</v>
      </c>
      <c r="C839" s="113">
        <v>4086</v>
      </c>
      <c r="D839" s="113">
        <v>4086</v>
      </c>
      <c r="E839" s="113" t="s">
        <v>791</v>
      </c>
      <c r="F839" s="113">
        <v>2013</v>
      </c>
      <c r="G839" s="113">
        <v>0</v>
      </c>
      <c r="H839" s="113">
        <v>1</v>
      </c>
      <c r="I839" s="113">
        <v>21604417.940000001</v>
      </c>
      <c r="J839" s="113">
        <v>715709</v>
      </c>
      <c r="K839" s="113">
        <v>0</v>
      </c>
      <c r="L839" s="114">
        <v>-474367.84</v>
      </c>
      <c r="M839" s="114">
        <v>-2.2710000000000001E-2</v>
      </c>
      <c r="N839" s="39"/>
      <c r="Q839" s="39"/>
    </row>
    <row r="840" spans="1:17" ht="27.6" x14ac:dyDescent="0.3">
      <c r="A840" t="str">
        <f t="shared" si="13"/>
        <v>2013_4104</v>
      </c>
      <c r="B840" s="112">
        <v>839</v>
      </c>
      <c r="C840" s="113">
        <v>4104</v>
      </c>
      <c r="D840" s="113">
        <v>4104</v>
      </c>
      <c r="E840" s="113" t="s">
        <v>194</v>
      </c>
      <c r="F840" s="113">
        <v>2013</v>
      </c>
      <c r="G840" s="113">
        <v>0</v>
      </c>
      <c r="H840" s="113">
        <v>1</v>
      </c>
      <c r="I840" s="113">
        <v>55219115.229999997</v>
      </c>
      <c r="J840" s="113">
        <v>2152426</v>
      </c>
      <c r="K840" s="113">
        <v>0</v>
      </c>
      <c r="L840" s="113">
        <v>2981865.27</v>
      </c>
      <c r="M840" s="113">
        <v>5.6189999999999997E-2</v>
      </c>
      <c r="N840" s="39"/>
      <c r="Q840" s="39"/>
    </row>
    <row r="841" spans="1:17" ht="41.4" x14ac:dyDescent="0.3">
      <c r="A841" t="str">
        <f t="shared" si="13"/>
        <v>2013_4122</v>
      </c>
      <c r="B841" s="112">
        <v>840</v>
      </c>
      <c r="C841" s="113">
        <v>4122</v>
      </c>
      <c r="D841" s="113">
        <v>4122</v>
      </c>
      <c r="E841" s="113" t="s">
        <v>195</v>
      </c>
      <c r="F841" s="113">
        <v>2013</v>
      </c>
      <c r="G841" s="113">
        <v>0</v>
      </c>
      <c r="H841" s="113">
        <v>1</v>
      </c>
      <c r="I841" s="113">
        <v>5606186.1200000001</v>
      </c>
      <c r="J841" s="113">
        <v>193522</v>
      </c>
      <c r="K841" s="113">
        <v>0</v>
      </c>
      <c r="L841" s="113">
        <v>2034955.33</v>
      </c>
      <c r="M841" s="113">
        <v>0.37596000000000002</v>
      </c>
      <c r="N841" s="39"/>
      <c r="Q841" s="39"/>
    </row>
    <row r="842" spans="1:17" ht="27.6" x14ac:dyDescent="0.3">
      <c r="A842" t="str">
        <f t="shared" si="13"/>
        <v>2013_4131</v>
      </c>
      <c r="B842" s="112">
        <v>841</v>
      </c>
      <c r="C842" s="113">
        <v>4131</v>
      </c>
      <c r="D842" s="113">
        <v>4131</v>
      </c>
      <c r="E842" s="113" t="s">
        <v>196</v>
      </c>
      <c r="F842" s="113">
        <v>2013</v>
      </c>
      <c r="G842" s="113">
        <v>0</v>
      </c>
      <c r="H842" s="113">
        <v>1</v>
      </c>
      <c r="I842" s="113">
        <v>39199010.710000001</v>
      </c>
      <c r="J842" s="113">
        <v>1612731</v>
      </c>
      <c r="K842" s="113">
        <v>10419.93</v>
      </c>
      <c r="L842" s="113">
        <v>6816089.1600000001</v>
      </c>
      <c r="M842" s="113">
        <v>0.18162</v>
      </c>
      <c r="N842" s="39"/>
      <c r="Q842" s="39"/>
    </row>
    <row r="843" spans="1:17" ht="27.6" x14ac:dyDescent="0.3">
      <c r="A843" t="str">
        <f t="shared" si="13"/>
        <v>2013_4203</v>
      </c>
      <c r="B843" s="112">
        <v>842</v>
      </c>
      <c r="C843" s="113">
        <v>4203</v>
      </c>
      <c r="D843" s="113">
        <v>4203</v>
      </c>
      <c r="E843" s="113" t="s">
        <v>198</v>
      </c>
      <c r="F843" s="113">
        <v>2013</v>
      </c>
      <c r="G843" s="113">
        <v>0</v>
      </c>
      <c r="H843" s="113">
        <v>1</v>
      </c>
      <c r="I843" s="113">
        <v>8344581.1100000003</v>
      </c>
      <c r="J843" s="113">
        <v>316110</v>
      </c>
      <c r="K843" s="113">
        <v>0</v>
      </c>
      <c r="L843" s="113">
        <v>1723006.86</v>
      </c>
      <c r="M843" s="113">
        <v>0.21461</v>
      </c>
      <c r="N843" s="39"/>
      <c r="Q843" s="39"/>
    </row>
    <row r="844" spans="1:17" ht="27.6" x14ac:dyDescent="0.3">
      <c r="A844" t="str">
        <f t="shared" si="13"/>
        <v>2013_4212</v>
      </c>
      <c r="B844" s="112">
        <v>843</v>
      </c>
      <c r="C844" s="113">
        <v>4212</v>
      </c>
      <c r="D844" s="113">
        <v>4212</v>
      </c>
      <c r="E844" s="113" t="s">
        <v>199</v>
      </c>
      <c r="F844" s="113">
        <v>2013</v>
      </c>
      <c r="G844" s="113">
        <v>0</v>
      </c>
      <c r="H844" s="113">
        <v>1</v>
      </c>
      <c r="I844" s="113">
        <v>2998397.28</v>
      </c>
      <c r="J844" s="113">
        <v>122660</v>
      </c>
      <c r="K844" s="113">
        <v>0</v>
      </c>
      <c r="L844" s="113">
        <v>33343.53</v>
      </c>
      <c r="M844" s="113">
        <v>1.159E-2</v>
      </c>
      <c r="N844" s="39"/>
      <c r="Q844" s="39"/>
    </row>
    <row r="845" spans="1:17" ht="27.6" x14ac:dyDescent="0.3">
      <c r="A845" t="str">
        <f t="shared" si="13"/>
        <v>2013_4271</v>
      </c>
      <c r="B845" s="112">
        <v>844</v>
      </c>
      <c r="C845" s="113">
        <v>4271</v>
      </c>
      <c r="D845" s="113">
        <v>4271</v>
      </c>
      <c r="E845" s="113" t="s">
        <v>201</v>
      </c>
      <c r="F845" s="113">
        <v>2013</v>
      </c>
      <c r="G845" s="113">
        <v>0</v>
      </c>
      <c r="H845" s="113">
        <v>1</v>
      </c>
      <c r="I845" s="113">
        <v>12747658</v>
      </c>
      <c r="J845" s="113">
        <v>457796</v>
      </c>
      <c r="K845" s="113">
        <v>0</v>
      </c>
      <c r="L845" s="113">
        <v>3294579.01</v>
      </c>
      <c r="M845" s="113">
        <v>0.26806999999999997</v>
      </c>
      <c r="N845" s="39"/>
      <c r="Q845" s="39"/>
    </row>
    <row r="846" spans="1:17" x14ac:dyDescent="0.3">
      <c r="A846" t="str">
        <f t="shared" si="13"/>
        <v>2013_4269</v>
      </c>
      <c r="B846" s="112">
        <v>845</v>
      </c>
      <c r="C846" s="113">
        <v>4269</v>
      </c>
      <c r="D846" s="113">
        <v>4269</v>
      </c>
      <c r="E846" s="113" t="s">
        <v>200</v>
      </c>
      <c r="F846" s="113">
        <v>2013</v>
      </c>
      <c r="G846" s="113">
        <v>0</v>
      </c>
      <c r="H846" s="113">
        <v>1</v>
      </c>
      <c r="I846" s="113">
        <v>5409967.9000000004</v>
      </c>
      <c r="J846" s="113">
        <v>211011</v>
      </c>
      <c r="K846" s="113">
        <v>0</v>
      </c>
      <c r="L846" s="113">
        <v>1557070.83</v>
      </c>
      <c r="M846" s="113">
        <v>0.29949999999999999</v>
      </c>
      <c r="N846" s="39"/>
      <c r="Q846" s="39"/>
    </row>
    <row r="847" spans="1:17" ht="27.6" x14ac:dyDescent="0.3">
      <c r="A847" t="str">
        <f t="shared" si="13"/>
        <v>2013_4356</v>
      </c>
      <c r="B847" s="112">
        <v>846</v>
      </c>
      <c r="C847" s="113">
        <v>4356</v>
      </c>
      <c r="D847" s="113">
        <v>4356</v>
      </c>
      <c r="E847" s="113" t="s">
        <v>202</v>
      </c>
      <c r="F847" s="113">
        <v>2013</v>
      </c>
      <c r="G847" s="113">
        <v>0</v>
      </c>
      <c r="H847" s="113">
        <v>1</v>
      </c>
      <c r="I847" s="113">
        <v>8780675.3200000003</v>
      </c>
      <c r="J847" s="113">
        <v>329939</v>
      </c>
      <c r="K847" s="113">
        <v>0</v>
      </c>
      <c r="L847" s="113">
        <v>909606.07</v>
      </c>
      <c r="M847" s="113">
        <v>0.10764</v>
      </c>
      <c r="N847" s="39"/>
      <c r="Q847" s="39"/>
    </row>
    <row r="848" spans="1:17" ht="41.4" x14ac:dyDescent="0.3">
      <c r="A848" t="str">
        <f t="shared" si="13"/>
        <v>2013_4149</v>
      </c>
      <c r="B848" s="112">
        <v>847</v>
      </c>
      <c r="C848" s="113">
        <v>4149</v>
      </c>
      <c r="D848" s="113">
        <v>4149</v>
      </c>
      <c r="E848" s="113" t="s">
        <v>792</v>
      </c>
      <c r="F848" s="113">
        <v>2013</v>
      </c>
      <c r="G848" s="113">
        <v>0</v>
      </c>
      <c r="H848" s="113">
        <v>1</v>
      </c>
      <c r="I848" s="113">
        <v>13474400.73</v>
      </c>
      <c r="J848" s="113">
        <v>554844</v>
      </c>
      <c r="K848" s="113">
        <v>0</v>
      </c>
      <c r="L848" s="113">
        <v>2513356.17</v>
      </c>
      <c r="M848" s="113">
        <v>0.19453999999999999</v>
      </c>
      <c r="N848" s="39"/>
      <c r="Q848" s="39"/>
    </row>
    <row r="849" spans="1:17" ht="27.6" x14ac:dyDescent="0.3">
      <c r="A849" t="str">
        <f t="shared" si="13"/>
        <v>2013_4437</v>
      </c>
      <c r="B849" s="112">
        <v>848</v>
      </c>
      <c r="C849" s="113">
        <v>4437</v>
      </c>
      <c r="D849" s="113">
        <v>4437</v>
      </c>
      <c r="E849" s="113" t="s">
        <v>204</v>
      </c>
      <c r="F849" s="113">
        <v>2013</v>
      </c>
      <c r="G849" s="113">
        <v>0</v>
      </c>
      <c r="H849" s="113">
        <v>1</v>
      </c>
      <c r="I849" s="113">
        <v>5240450.5</v>
      </c>
      <c r="J849" s="113">
        <v>206971</v>
      </c>
      <c r="K849" s="113">
        <v>0</v>
      </c>
      <c r="L849" s="113">
        <v>1180821.03</v>
      </c>
      <c r="M849" s="113">
        <v>0.23458999999999999</v>
      </c>
      <c r="N849" s="39"/>
      <c r="Q849" s="39"/>
    </row>
    <row r="850" spans="1:17" ht="27.6" x14ac:dyDescent="0.3">
      <c r="A850" t="str">
        <f t="shared" si="13"/>
        <v>2013_4446</v>
      </c>
      <c r="B850" s="112">
        <v>849</v>
      </c>
      <c r="C850" s="113">
        <v>4446</v>
      </c>
      <c r="D850" s="113">
        <v>4446</v>
      </c>
      <c r="E850" s="113" t="s">
        <v>205</v>
      </c>
      <c r="F850" s="113">
        <v>2013</v>
      </c>
      <c r="G850" s="113">
        <v>0</v>
      </c>
      <c r="H850" s="113">
        <v>1</v>
      </c>
      <c r="I850" s="113">
        <v>10805429.23</v>
      </c>
      <c r="J850" s="113">
        <v>388386</v>
      </c>
      <c r="K850" s="113">
        <v>0</v>
      </c>
      <c r="L850" s="113">
        <v>222352.02</v>
      </c>
      <c r="M850" s="113">
        <v>2.1350000000000001E-2</v>
      </c>
      <c r="N850" s="39"/>
      <c r="Q850" s="39"/>
    </row>
    <row r="851" spans="1:17" x14ac:dyDescent="0.3">
      <c r="A851" t="str">
        <f t="shared" si="13"/>
        <v>2013_4491</v>
      </c>
      <c r="B851" s="112">
        <v>850</v>
      </c>
      <c r="C851" s="113">
        <v>4491</v>
      </c>
      <c r="D851" s="113">
        <v>4491</v>
      </c>
      <c r="E851" s="113" t="s">
        <v>206</v>
      </c>
      <c r="F851" s="113">
        <v>2013</v>
      </c>
      <c r="G851" s="113">
        <v>0</v>
      </c>
      <c r="H851" s="113">
        <v>1</v>
      </c>
      <c r="I851" s="113">
        <v>4107687.33</v>
      </c>
      <c r="J851" s="113">
        <v>131236</v>
      </c>
      <c r="K851" s="113">
        <v>0</v>
      </c>
      <c r="L851" s="113">
        <v>600298.81000000006</v>
      </c>
      <c r="M851" s="113">
        <v>0.15096000000000001</v>
      </c>
      <c r="N851" s="39"/>
      <c r="Q851" s="39"/>
    </row>
    <row r="852" spans="1:17" ht="27.6" x14ac:dyDescent="0.3">
      <c r="A852" t="str">
        <f t="shared" si="13"/>
        <v>2013_4505</v>
      </c>
      <c r="B852" s="112">
        <v>851</v>
      </c>
      <c r="C852" s="113">
        <v>4505</v>
      </c>
      <c r="D852" s="113">
        <v>4505</v>
      </c>
      <c r="E852" s="113" t="s">
        <v>207</v>
      </c>
      <c r="F852" s="113">
        <v>2013</v>
      </c>
      <c r="G852" s="113">
        <v>0</v>
      </c>
      <c r="H852" s="113">
        <v>1</v>
      </c>
      <c r="I852" s="113">
        <v>2827990.54</v>
      </c>
      <c r="J852" s="113">
        <v>100864</v>
      </c>
      <c r="K852" s="113">
        <v>0</v>
      </c>
      <c r="L852" s="113">
        <v>484275.91</v>
      </c>
      <c r="M852" s="113">
        <v>0.17757999999999999</v>
      </c>
      <c r="N852" s="39"/>
      <c r="Q852" s="39"/>
    </row>
    <row r="853" spans="1:17" ht="27.6" x14ac:dyDescent="0.3">
      <c r="A853" t="str">
        <f t="shared" si="13"/>
        <v>2013_4509</v>
      </c>
      <c r="B853" s="112">
        <v>852</v>
      </c>
      <c r="C853" s="113">
        <v>4509</v>
      </c>
      <c r="D853" s="113">
        <v>4509</v>
      </c>
      <c r="E853" s="113" t="s">
        <v>208</v>
      </c>
      <c r="F853" s="113">
        <v>2013</v>
      </c>
      <c r="G853" s="113">
        <v>0</v>
      </c>
      <c r="H853" s="113">
        <v>1</v>
      </c>
      <c r="I853" s="113">
        <v>2465100.4300000002</v>
      </c>
      <c r="J853" s="113">
        <v>80914</v>
      </c>
      <c r="K853" s="113">
        <v>0</v>
      </c>
      <c r="L853" s="113">
        <v>140269.9</v>
      </c>
      <c r="M853" s="113">
        <v>5.883E-2</v>
      </c>
      <c r="N853" s="39"/>
      <c r="Q853" s="39"/>
    </row>
    <row r="854" spans="1:17" ht="27.6" x14ac:dyDescent="0.3">
      <c r="A854" t="str">
        <f t="shared" si="13"/>
        <v>2013_4518</v>
      </c>
      <c r="B854" s="112">
        <v>853</v>
      </c>
      <c r="C854" s="113">
        <v>4518</v>
      </c>
      <c r="D854" s="113">
        <v>4518</v>
      </c>
      <c r="E854" s="113" t="s">
        <v>209</v>
      </c>
      <c r="F854" s="113">
        <v>2013</v>
      </c>
      <c r="G854" s="113">
        <v>0</v>
      </c>
      <c r="H854" s="113">
        <v>1</v>
      </c>
      <c r="I854" s="113">
        <v>2445203.65</v>
      </c>
      <c r="J854" s="113">
        <v>77435</v>
      </c>
      <c r="K854" s="113">
        <v>0</v>
      </c>
      <c r="L854" s="113">
        <v>250358.56</v>
      </c>
      <c r="M854" s="113">
        <v>0.10574</v>
      </c>
      <c r="N854" s="39"/>
      <c r="Q854" s="39"/>
    </row>
    <row r="855" spans="1:17" ht="27.6" x14ac:dyDescent="0.3">
      <c r="A855" t="str">
        <f t="shared" si="13"/>
        <v>2013_4527</v>
      </c>
      <c r="B855" s="112">
        <v>854</v>
      </c>
      <c r="C855" s="113">
        <v>4527</v>
      </c>
      <c r="D855" s="113">
        <v>4527</v>
      </c>
      <c r="E855" s="113" t="s">
        <v>210</v>
      </c>
      <c r="F855" s="113">
        <v>2013</v>
      </c>
      <c r="G855" s="113">
        <v>0</v>
      </c>
      <c r="H855" s="113">
        <v>1</v>
      </c>
      <c r="I855" s="113">
        <v>7287409.2999999998</v>
      </c>
      <c r="J855" s="113">
        <v>235770</v>
      </c>
      <c r="K855" s="113">
        <v>0</v>
      </c>
      <c r="L855" s="113">
        <v>1195535.32</v>
      </c>
      <c r="M855" s="113">
        <v>0.16954</v>
      </c>
      <c r="N855" s="70"/>
      <c r="Q855" s="70"/>
    </row>
    <row r="856" spans="1:17" ht="27.6" x14ac:dyDescent="0.3">
      <c r="A856" t="str">
        <f t="shared" si="13"/>
        <v>2013_4536</v>
      </c>
      <c r="B856" s="112">
        <v>855</v>
      </c>
      <c r="C856" s="113">
        <v>4536</v>
      </c>
      <c r="D856" s="113">
        <v>4536</v>
      </c>
      <c r="E856" s="113" t="s">
        <v>211</v>
      </c>
      <c r="F856" s="113">
        <v>2013</v>
      </c>
      <c r="G856" s="113">
        <v>0</v>
      </c>
      <c r="H856" s="113">
        <v>1</v>
      </c>
      <c r="I856" s="113">
        <v>20256219.27</v>
      </c>
      <c r="J856" s="113">
        <v>771905</v>
      </c>
      <c r="K856" s="113">
        <v>89360.91</v>
      </c>
      <c r="L856" s="113">
        <v>2231097.46</v>
      </c>
      <c r="M856" s="113">
        <v>0.11909</v>
      </c>
      <c r="N856" s="39"/>
      <c r="Q856" s="39"/>
    </row>
    <row r="857" spans="1:17" ht="27.6" x14ac:dyDescent="0.3">
      <c r="A857" t="str">
        <f t="shared" si="13"/>
        <v>2013_4554</v>
      </c>
      <c r="B857" s="112">
        <v>856</v>
      </c>
      <c r="C857" s="113">
        <v>4554</v>
      </c>
      <c r="D857" s="113">
        <v>4554</v>
      </c>
      <c r="E857" s="113" t="s">
        <v>212</v>
      </c>
      <c r="F857" s="113">
        <v>2013</v>
      </c>
      <c r="G857" s="113">
        <v>0</v>
      </c>
      <c r="H857" s="113">
        <v>1</v>
      </c>
      <c r="I857" s="113">
        <v>11609805.560000001</v>
      </c>
      <c r="J857" s="113">
        <v>393008</v>
      </c>
      <c r="K857" s="113">
        <v>0</v>
      </c>
      <c r="L857" s="113">
        <v>941753.21</v>
      </c>
      <c r="M857" s="113">
        <v>8.3960000000000007E-2</v>
      </c>
      <c r="N857" s="39"/>
      <c r="Q857" s="39"/>
    </row>
    <row r="858" spans="1:17" x14ac:dyDescent="0.3">
      <c r="A858" t="str">
        <f t="shared" si="13"/>
        <v>2013_4572</v>
      </c>
      <c r="B858" s="112">
        <v>857</v>
      </c>
      <c r="C858" s="113">
        <v>4572</v>
      </c>
      <c r="D858" s="113">
        <v>4572</v>
      </c>
      <c r="E858" s="113" t="s">
        <v>213</v>
      </c>
      <c r="F858" s="113">
        <v>2013</v>
      </c>
      <c r="G858" s="113">
        <v>0</v>
      </c>
      <c r="H858" s="113">
        <v>1</v>
      </c>
      <c r="I858" s="113">
        <v>3369221.32</v>
      </c>
      <c r="J858" s="113">
        <v>106725</v>
      </c>
      <c r="K858" s="113">
        <v>0</v>
      </c>
      <c r="L858" s="113">
        <v>1267374.96</v>
      </c>
      <c r="M858" s="113">
        <v>0.38846999999999998</v>
      </c>
      <c r="N858" s="39"/>
      <c r="Q858" s="39"/>
    </row>
    <row r="859" spans="1:17" ht="27.6" x14ac:dyDescent="0.3">
      <c r="A859" t="str">
        <f t="shared" si="13"/>
        <v>2013_4581</v>
      </c>
      <c r="B859" s="112">
        <v>858</v>
      </c>
      <c r="C859" s="113">
        <v>4581</v>
      </c>
      <c r="D859" s="113">
        <v>4581</v>
      </c>
      <c r="E859" s="113" t="s">
        <v>214</v>
      </c>
      <c r="F859" s="113">
        <v>2013</v>
      </c>
      <c r="G859" s="113">
        <v>0</v>
      </c>
      <c r="H859" s="113">
        <v>1</v>
      </c>
      <c r="I859" s="113">
        <v>51019255.530000001</v>
      </c>
      <c r="J859" s="113">
        <v>2010185</v>
      </c>
      <c r="K859" s="113">
        <v>0</v>
      </c>
      <c r="L859" s="113">
        <v>3681740.22</v>
      </c>
      <c r="M859" s="113">
        <v>7.5120000000000006E-2</v>
      </c>
      <c r="N859" s="39"/>
      <c r="Q859" s="39"/>
    </row>
    <row r="860" spans="1:17" ht="41.4" x14ac:dyDescent="0.3">
      <c r="A860" t="str">
        <f t="shared" si="13"/>
        <v>2013_4599</v>
      </c>
      <c r="B860" s="112">
        <v>859</v>
      </c>
      <c r="C860" s="113">
        <v>4599</v>
      </c>
      <c r="D860" s="113">
        <v>4599</v>
      </c>
      <c r="E860" s="113" t="s">
        <v>215</v>
      </c>
      <c r="F860" s="113">
        <v>2013</v>
      </c>
      <c r="G860" s="113">
        <v>0</v>
      </c>
      <c r="H860" s="113">
        <v>1</v>
      </c>
      <c r="I860" s="113">
        <v>6626225.8799999999</v>
      </c>
      <c r="J860" s="113">
        <v>252521</v>
      </c>
      <c r="K860" s="113">
        <v>0</v>
      </c>
      <c r="L860" s="113">
        <v>1187596.22</v>
      </c>
      <c r="M860" s="113">
        <v>0.18633</v>
      </c>
      <c r="N860" s="39"/>
      <c r="Q860" s="39"/>
    </row>
    <row r="861" spans="1:17" x14ac:dyDescent="0.3">
      <c r="A861" t="str">
        <f t="shared" si="13"/>
        <v>2013_4617</v>
      </c>
      <c r="B861" s="112">
        <v>860</v>
      </c>
      <c r="C861" s="113">
        <v>4617</v>
      </c>
      <c r="D861" s="113">
        <v>4617</v>
      </c>
      <c r="E861" s="113" t="s">
        <v>216</v>
      </c>
      <c r="F861" s="113">
        <v>2013</v>
      </c>
      <c r="G861" s="113">
        <v>0</v>
      </c>
      <c r="H861" s="113">
        <v>1</v>
      </c>
      <c r="I861" s="113">
        <v>14737144.98</v>
      </c>
      <c r="J861" s="113">
        <v>533548</v>
      </c>
      <c r="K861" s="113">
        <v>171039.65</v>
      </c>
      <c r="L861" s="113">
        <v>1526537.44</v>
      </c>
      <c r="M861" s="113">
        <v>0.11952</v>
      </c>
      <c r="N861" s="39"/>
      <c r="Q861" s="39"/>
    </row>
    <row r="862" spans="1:17" ht="41.4" x14ac:dyDescent="0.3">
      <c r="A862" t="str">
        <f t="shared" si="13"/>
        <v>2013_4662</v>
      </c>
      <c r="B862" s="112">
        <v>861</v>
      </c>
      <c r="C862" s="113">
        <v>4662</v>
      </c>
      <c r="D862" s="113">
        <v>4662</v>
      </c>
      <c r="E862" s="113" t="s">
        <v>218</v>
      </c>
      <c r="F862" s="113">
        <v>2013</v>
      </c>
      <c r="G862" s="113">
        <v>0</v>
      </c>
      <c r="H862" s="113">
        <v>1</v>
      </c>
      <c r="I862" s="113">
        <v>10294555.99</v>
      </c>
      <c r="J862" s="113">
        <v>410546</v>
      </c>
      <c r="K862" s="113">
        <v>7121.94</v>
      </c>
      <c r="L862" s="113">
        <v>199866.37</v>
      </c>
      <c r="M862" s="113">
        <v>2.094E-2</v>
      </c>
      <c r="N862" s="39"/>
      <c r="Q862" s="39"/>
    </row>
    <row r="863" spans="1:17" ht="27.6" x14ac:dyDescent="0.3">
      <c r="A863" t="str">
        <f t="shared" si="13"/>
        <v>2013_4689</v>
      </c>
      <c r="B863" s="112">
        <v>862</v>
      </c>
      <c r="C863" s="113">
        <v>4689</v>
      </c>
      <c r="D863" s="113">
        <v>4689</v>
      </c>
      <c r="E863" s="113" t="s">
        <v>219</v>
      </c>
      <c r="F863" s="113">
        <v>2013</v>
      </c>
      <c r="G863" s="113">
        <v>0</v>
      </c>
      <c r="H863" s="113">
        <v>1</v>
      </c>
      <c r="I863" s="113">
        <v>5563895.8799999999</v>
      </c>
      <c r="J863" s="113">
        <v>200350</v>
      </c>
      <c r="K863" s="113">
        <v>0</v>
      </c>
      <c r="L863" s="113">
        <v>735722.99</v>
      </c>
      <c r="M863" s="113">
        <v>0.13716999999999999</v>
      </c>
      <c r="N863" s="39"/>
      <c r="Q863" s="39"/>
    </row>
    <row r="864" spans="1:17" ht="27.6" x14ac:dyDescent="0.3">
      <c r="A864" t="str">
        <f t="shared" si="13"/>
        <v>2013_4644</v>
      </c>
      <c r="B864" s="112">
        <v>863</v>
      </c>
      <c r="C864" s="113">
        <v>4644</v>
      </c>
      <c r="D864" s="113">
        <v>4644</v>
      </c>
      <c r="E864" s="113" t="s">
        <v>217</v>
      </c>
      <c r="F864" s="113">
        <v>2013</v>
      </c>
      <c r="G864" s="113">
        <v>0</v>
      </c>
      <c r="H864" s="113">
        <v>1</v>
      </c>
      <c r="I864" s="113">
        <v>4873493.1399999997</v>
      </c>
      <c r="J864" s="113">
        <v>180516</v>
      </c>
      <c r="K864" s="113">
        <v>0</v>
      </c>
      <c r="L864" s="113">
        <v>1036448.98</v>
      </c>
      <c r="M864" s="113">
        <v>0.22084999999999999</v>
      </c>
      <c r="N864" s="39"/>
      <c r="Q864" s="39"/>
    </row>
    <row r="865" spans="1:17" x14ac:dyDescent="0.3">
      <c r="A865" t="str">
        <f t="shared" si="13"/>
        <v>2013_4725</v>
      </c>
      <c r="B865" s="112">
        <v>864</v>
      </c>
      <c r="C865" s="113">
        <v>4725</v>
      </c>
      <c r="D865" s="113">
        <v>4725</v>
      </c>
      <c r="E865" s="113" t="s">
        <v>220</v>
      </c>
      <c r="F865" s="113">
        <v>2013</v>
      </c>
      <c r="G865" s="113">
        <v>0</v>
      </c>
      <c r="H865" s="113">
        <v>1</v>
      </c>
      <c r="I865" s="113">
        <v>29591122.079999998</v>
      </c>
      <c r="J865" s="113">
        <v>1114015</v>
      </c>
      <c r="K865" s="113">
        <v>0</v>
      </c>
      <c r="L865" s="113">
        <v>2572336.36</v>
      </c>
      <c r="M865" s="113">
        <v>9.0329999999999994E-2</v>
      </c>
      <c r="N865" s="39"/>
      <c r="Q865" s="39"/>
    </row>
    <row r="866" spans="1:17" ht="27.6" x14ac:dyDescent="0.3">
      <c r="A866" t="str">
        <f t="shared" si="13"/>
        <v>2013_2673</v>
      </c>
      <c r="B866" s="112">
        <v>865</v>
      </c>
      <c r="C866" s="113">
        <v>2673</v>
      </c>
      <c r="D866" s="113">
        <v>2673</v>
      </c>
      <c r="E866" s="113" t="s">
        <v>141</v>
      </c>
      <c r="F866" s="113">
        <v>2013</v>
      </c>
      <c r="G866" s="113">
        <v>0</v>
      </c>
      <c r="H866" s="113">
        <v>1</v>
      </c>
      <c r="I866" s="113">
        <v>7423675.8300000001</v>
      </c>
      <c r="J866" s="113">
        <v>253363</v>
      </c>
      <c r="K866" s="113">
        <v>0</v>
      </c>
      <c r="L866" s="113">
        <v>620207.63</v>
      </c>
      <c r="M866" s="113">
        <v>8.6499999999999994E-2</v>
      </c>
      <c r="N866" s="39"/>
      <c r="Q866" s="39"/>
    </row>
    <row r="867" spans="1:17" ht="27.6" x14ac:dyDescent="0.3">
      <c r="A867" t="str">
        <f t="shared" si="13"/>
        <v>2013_153</v>
      </c>
      <c r="B867" s="112">
        <v>866</v>
      </c>
      <c r="C867" s="113">
        <v>153</v>
      </c>
      <c r="D867" s="113">
        <v>153</v>
      </c>
      <c r="E867" s="113" t="s">
        <v>41</v>
      </c>
      <c r="F867" s="113">
        <v>2013</v>
      </c>
      <c r="G867" s="113">
        <v>0</v>
      </c>
      <c r="H867" s="113">
        <v>1</v>
      </c>
      <c r="I867" s="113">
        <v>7062637.3499999996</v>
      </c>
      <c r="J867" s="113">
        <v>232260</v>
      </c>
      <c r="K867" s="113">
        <v>0</v>
      </c>
      <c r="L867" s="114">
        <v>-12859.68</v>
      </c>
      <c r="M867" s="114">
        <v>-1.8799999999999999E-3</v>
      </c>
      <c r="N867" s="39"/>
      <c r="Q867" s="39"/>
    </row>
    <row r="868" spans="1:17" ht="27.6" x14ac:dyDescent="0.3">
      <c r="A868" t="str">
        <f t="shared" si="13"/>
        <v>2013_3691</v>
      </c>
      <c r="B868" s="112">
        <v>867</v>
      </c>
      <c r="C868" s="113">
        <v>3691</v>
      </c>
      <c r="D868" s="113">
        <v>3691</v>
      </c>
      <c r="E868" s="113" t="s">
        <v>180</v>
      </c>
      <c r="F868" s="113">
        <v>2013</v>
      </c>
      <c r="G868" s="113">
        <v>0</v>
      </c>
      <c r="H868" s="113">
        <v>1</v>
      </c>
      <c r="I868" s="113">
        <v>8802582.6099999994</v>
      </c>
      <c r="J868" s="113">
        <v>347442</v>
      </c>
      <c r="K868" s="113">
        <v>893.46</v>
      </c>
      <c r="L868" s="113">
        <v>1540722.64</v>
      </c>
      <c r="M868" s="113">
        <v>0.18232999999999999</v>
      </c>
      <c r="N868" s="39"/>
      <c r="Q868" s="39"/>
    </row>
    <row r="869" spans="1:17" ht="41.4" x14ac:dyDescent="0.3">
      <c r="A869" t="str">
        <f t="shared" si="13"/>
        <v>2013_4774</v>
      </c>
      <c r="B869" s="112">
        <v>868</v>
      </c>
      <c r="C869" s="113">
        <v>4774</v>
      </c>
      <c r="D869" s="113">
        <v>4774</v>
      </c>
      <c r="E869" s="113" t="s">
        <v>817</v>
      </c>
      <c r="F869" s="113">
        <v>2013</v>
      </c>
      <c r="G869" s="113">
        <v>0</v>
      </c>
      <c r="H869" s="113">
        <v>2</v>
      </c>
      <c r="I869" s="113">
        <v>13688634.619999999</v>
      </c>
      <c r="J869" s="113">
        <v>518003</v>
      </c>
      <c r="K869" s="113">
        <v>27901.34</v>
      </c>
      <c r="L869" s="113">
        <v>1307328.68</v>
      </c>
      <c r="M869" s="113">
        <v>0.10138</v>
      </c>
      <c r="N869" s="39"/>
      <c r="Q869" s="39"/>
    </row>
    <row r="870" spans="1:17" ht="27.6" x14ac:dyDescent="0.3">
      <c r="A870" t="str">
        <f t="shared" si="13"/>
        <v>2013_873</v>
      </c>
      <c r="B870" s="112">
        <v>869</v>
      </c>
      <c r="C870" s="113">
        <v>873</v>
      </c>
      <c r="D870" s="113">
        <v>873</v>
      </c>
      <c r="E870" s="113" t="s">
        <v>67</v>
      </c>
      <c r="F870" s="113">
        <v>2013</v>
      </c>
      <c r="G870" s="113">
        <v>0</v>
      </c>
      <c r="H870" s="113">
        <v>1</v>
      </c>
      <c r="I870" s="113">
        <v>5055151.45</v>
      </c>
      <c r="J870" s="113">
        <v>192272</v>
      </c>
      <c r="K870" s="113">
        <v>20290.849999999999</v>
      </c>
      <c r="L870" s="113">
        <v>1133063.49</v>
      </c>
      <c r="M870" s="113">
        <v>0.23718</v>
      </c>
      <c r="N870" s="39"/>
      <c r="Q870" s="39"/>
    </row>
    <row r="871" spans="1:17" ht="27.6" x14ac:dyDescent="0.3">
      <c r="A871" t="str">
        <f t="shared" si="13"/>
        <v>2013_4778</v>
      </c>
      <c r="B871" s="112">
        <v>870</v>
      </c>
      <c r="C871" s="113">
        <v>4778</v>
      </c>
      <c r="D871" s="113">
        <v>4778</v>
      </c>
      <c r="E871" s="113" t="s">
        <v>227</v>
      </c>
      <c r="F871" s="113">
        <v>2013</v>
      </c>
      <c r="G871" s="113">
        <v>0</v>
      </c>
      <c r="H871" s="113">
        <v>1</v>
      </c>
      <c r="I871" s="113">
        <v>4076728.25</v>
      </c>
      <c r="J871" s="113">
        <v>133020</v>
      </c>
      <c r="K871" s="113">
        <v>0</v>
      </c>
      <c r="L871" s="113">
        <v>724145.27</v>
      </c>
      <c r="M871" s="113">
        <v>0.18362000000000001</v>
      </c>
      <c r="N871" s="39"/>
      <c r="Q871" s="39"/>
    </row>
    <row r="872" spans="1:17" ht="27.6" x14ac:dyDescent="0.3">
      <c r="A872" t="str">
        <f t="shared" si="13"/>
        <v>2013_4777</v>
      </c>
      <c r="B872" s="112">
        <v>871</v>
      </c>
      <c r="C872" s="113">
        <v>4777</v>
      </c>
      <c r="D872" s="113">
        <v>4777</v>
      </c>
      <c r="E872" s="113" t="s">
        <v>226</v>
      </c>
      <c r="F872" s="113">
        <v>2013</v>
      </c>
      <c r="G872" s="113">
        <v>0</v>
      </c>
      <c r="H872" s="113">
        <v>1</v>
      </c>
      <c r="I872" s="113">
        <v>6975357.4100000001</v>
      </c>
      <c r="J872" s="113">
        <v>268363</v>
      </c>
      <c r="K872" s="113">
        <v>0</v>
      </c>
      <c r="L872" s="113">
        <v>988363.87</v>
      </c>
      <c r="M872" s="113">
        <v>0.14735999999999999</v>
      </c>
      <c r="N872" s="39"/>
      <c r="Q872" s="39"/>
    </row>
    <row r="873" spans="1:17" ht="41.4" x14ac:dyDescent="0.3">
      <c r="A873" t="str">
        <f t="shared" si="13"/>
        <v>2013_4776</v>
      </c>
      <c r="B873" s="112">
        <v>872</v>
      </c>
      <c r="C873" s="113">
        <v>4776</v>
      </c>
      <c r="D873" s="113">
        <v>4776</v>
      </c>
      <c r="E873" s="113" t="s">
        <v>225</v>
      </c>
      <c r="F873" s="113">
        <v>2013</v>
      </c>
      <c r="G873" s="113">
        <v>0</v>
      </c>
      <c r="H873" s="113">
        <v>1</v>
      </c>
      <c r="I873" s="113">
        <v>5333299.59</v>
      </c>
      <c r="J873" s="113">
        <v>197639</v>
      </c>
      <c r="K873" s="113">
        <v>0</v>
      </c>
      <c r="L873" s="113">
        <v>415212.59</v>
      </c>
      <c r="M873" s="113">
        <v>8.0850000000000005E-2</v>
      </c>
      <c r="N873" s="39"/>
      <c r="Q873" s="39"/>
    </row>
    <row r="874" spans="1:17" ht="27.6" x14ac:dyDescent="0.3">
      <c r="A874" t="str">
        <f t="shared" si="13"/>
        <v>2013_4779</v>
      </c>
      <c r="B874" s="112">
        <v>873</v>
      </c>
      <c r="C874" s="113">
        <v>4779</v>
      </c>
      <c r="D874" s="113">
        <v>4779</v>
      </c>
      <c r="E874" s="113" t="s">
        <v>228</v>
      </c>
      <c r="F874" s="113">
        <v>2013</v>
      </c>
      <c r="G874" s="113">
        <v>0</v>
      </c>
      <c r="H874" s="113">
        <v>1</v>
      </c>
      <c r="I874" s="113">
        <v>12495200.35</v>
      </c>
      <c r="J874" s="113">
        <v>471552</v>
      </c>
      <c r="K874" s="113">
        <v>75321.66</v>
      </c>
      <c r="L874" s="113">
        <v>979196.04</v>
      </c>
      <c r="M874" s="113">
        <v>8.77E-2</v>
      </c>
      <c r="N874" s="39"/>
      <c r="Q874" s="39"/>
    </row>
    <row r="875" spans="1:17" ht="27.6" x14ac:dyDescent="0.3">
      <c r="A875" t="str">
        <f t="shared" si="13"/>
        <v>2013_4784</v>
      </c>
      <c r="B875" s="112">
        <v>874</v>
      </c>
      <c r="C875" s="113">
        <v>4784</v>
      </c>
      <c r="D875" s="113">
        <v>4784</v>
      </c>
      <c r="E875" s="113" t="s">
        <v>229</v>
      </c>
      <c r="F875" s="113">
        <v>2013</v>
      </c>
      <c r="G875" s="113">
        <v>0</v>
      </c>
      <c r="H875" s="113">
        <v>1</v>
      </c>
      <c r="I875" s="113">
        <v>28855556.050000001</v>
      </c>
      <c r="J875" s="113">
        <v>1100135</v>
      </c>
      <c r="K875" s="113">
        <v>123082.73</v>
      </c>
      <c r="L875" s="113">
        <v>4459088.71</v>
      </c>
      <c r="M875" s="113">
        <v>0.16508999999999999</v>
      </c>
      <c r="N875" s="39"/>
      <c r="Q875" s="39"/>
    </row>
    <row r="876" spans="1:17" ht="27.6" x14ac:dyDescent="0.3">
      <c r="A876" t="str">
        <f t="shared" si="13"/>
        <v>2013_4785</v>
      </c>
      <c r="B876" s="112">
        <v>875</v>
      </c>
      <c r="C876" s="113">
        <v>4785</v>
      </c>
      <c r="D876" s="113">
        <v>4785</v>
      </c>
      <c r="E876" s="113" t="s">
        <v>793</v>
      </c>
      <c r="F876" s="113">
        <v>2013</v>
      </c>
      <c r="G876" s="113">
        <v>0</v>
      </c>
      <c r="H876" s="113">
        <v>1</v>
      </c>
      <c r="I876" s="113">
        <v>5169106.18</v>
      </c>
      <c r="J876" s="113">
        <v>207749</v>
      </c>
      <c r="K876" s="113">
        <v>0</v>
      </c>
      <c r="L876" s="113">
        <v>888518.82</v>
      </c>
      <c r="M876" s="113">
        <v>0.17909</v>
      </c>
      <c r="N876" s="39"/>
      <c r="Q876" s="39"/>
    </row>
    <row r="877" spans="1:17" ht="27.6" x14ac:dyDescent="0.3">
      <c r="A877" t="str">
        <f t="shared" si="13"/>
        <v>2013_333</v>
      </c>
      <c r="B877" s="112">
        <v>876</v>
      </c>
      <c r="C877" s="113">
        <v>333</v>
      </c>
      <c r="D877" s="113">
        <v>333</v>
      </c>
      <c r="E877" s="113" t="s">
        <v>357</v>
      </c>
      <c r="F877" s="113">
        <v>2013</v>
      </c>
      <c r="G877" s="113">
        <v>0</v>
      </c>
      <c r="H877" s="113">
        <v>2</v>
      </c>
      <c r="I877" s="113">
        <v>7169461.3899999997</v>
      </c>
      <c r="J877" s="113">
        <v>201034</v>
      </c>
      <c r="K877" s="113">
        <v>0</v>
      </c>
      <c r="L877" s="113">
        <v>1865529.03</v>
      </c>
      <c r="M877" s="113">
        <v>0.26771</v>
      </c>
      <c r="N877" s="39"/>
      <c r="Q877" s="39"/>
    </row>
    <row r="878" spans="1:17" ht="27.6" x14ac:dyDescent="0.3">
      <c r="A878" t="str">
        <f t="shared" si="13"/>
        <v>2013_4773</v>
      </c>
      <c r="B878" s="112">
        <v>877</v>
      </c>
      <c r="C878" s="113">
        <v>4773</v>
      </c>
      <c r="D878" s="113">
        <v>4773</v>
      </c>
      <c r="E878" s="113" t="s">
        <v>222</v>
      </c>
      <c r="F878" s="113">
        <v>2013</v>
      </c>
      <c r="G878" s="113">
        <v>0</v>
      </c>
      <c r="H878" s="113">
        <v>1</v>
      </c>
      <c r="I878" s="113">
        <v>7592123.5199999996</v>
      </c>
      <c r="J878" s="113">
        <v>192298</v>
      </c>
      <c r="K878" s="113">
        <v>0</v>
      </c>
      <c r="L878" s="113">
        <v>1454304.62</v>
      </c>
      <c r="M878" s="113">
        <v>0.19653000000000001</v>
      </c>
      <c r="N878" s="39"/>
      <c r="Q878" s="39"/>
    </row>
    <row r="879" spans="1:17" ht="41.4" x14ac:dyDescent="0.3">
      <c r="A879" t="str">
        <f t="shared" si="13"/>
        <v>2013_4788</v>
      </c>
      <c r="B879" s="112">
        <v>878</v>
      </c>
      <c r="C879" s="113">
        <v>4788</v>
      </c>
      <c r="D879" s="113">
        <v>4788</v>
      </c>
      <c r="E879" s="113" t="s">
        <v>232</v>
      </c>
      <c r="F879" s="113">
        <v>2013</v>
      </c>
      <c r="G879" s="113">
        <v>0</v>
      </c>
      <c r="H879" s="113">
        <v>1</v>
      </c>
      <c r="I879" s="113">
        <v>5244874.37</v>
      </c>
      <c r="J879" s="113">
        <v>199014</v>
      </c>
      <c r="K879" s="113">
        <v>0</v>
      </c>
      <c r="L879" s="113">
        <v>909386.57</v>
      </c>
      <c r="M879" s="113">
        <v>0.18021999999999999</v>
      </c>
      <c r="N879" s="39"/>
      <c r="Q879" s="39"/>
    </row>
    <row r="880" spans="1:17" x14ac:dyDescent="0.3">
      <c r="A880" t="str">
        <f t="shared" si="13"/>
        <v>2013_4797</v>
      </c>
      <c r="B880" s="112">
        <v>879</v>
      </c>
      <c r="C880" s="113">
        <v>4797</v>
      </c>
      <c r="D880" s="113">
        <v>4797</v>
      </c>
      <c r="E880" s="113" t="s">
        <v>233</v>
      </c>
      <c r="F880" s="113">
        <v>2013</v>
      </c>
      <c r="G880" s="113">
        <v>0</v>
      </c>
      <c r="H880" s="113">
        <v>1</v>
      </c>
      <c r="I880" s="113">
        <v>22113910.600000001</v>
      </c>
      <c r="J880" s="113">
        <v>875191</v>
      </c>
      <c r="K880" s="113">
        <v>118758.03</v>
      </c>
      <c r="L880" s="113">
        <v>4262674.17</v>
      </c>
      <c r="M880" s="113">
        <v>0.20629</v>
      </c>
      <c r="N880" s="39"/>
      <c r="Q880" s="39"/>
    </row>
    <row r="881" spans="1:17" x14ac:dyDescent="0.3">
      <c r="A881" t="str">
        <f t="shared" si="13"/>
        <v>2013_4860</v>
      </c>
      <c r="B881" s="112">
        <v>880</v>
      </c>
      <c r="C881" s="113">
        <v>4860</v>
      </c>
      <c r="D881" s="113">
        <v>4860</v>
      </c>
      <c r="E881" s="113" t="s">
        <v>946</v>
      </c>
      <c r="F881" s="113">
        <v>2013</v>
      </c>
      <c r="G881" s="113">
        <v>0</v>
      </c>
      <c r="H881" s="113">
        <v>2</v>
      </c>
      <c r="I881" s="113">
        <v>12258734.060000001</v>
      </c>
      <c r="J881" s="113">
        <v>369018</v>
      </c>
      <c r="K881" s="113">
        <v>9180.31</v>
      </c>
      <c r="L881" s="113">
        <v>2827458.05</v>
      </c>
      <c r="M881" s="113">
        <v>0.23857999999999999</v>
      </c>
      <c r="N881" s="39"/>
      <c r="Q881" s="39"/>
    </row>
    <row r="882" spans="1:17" x14ac:dyDescent="0.3">
      <c r="A882" t="str">
        <f t="shared" si="13"/>
        <v>2013_4869</v>
      </c>
      <c r="B882" s="112">
        <v>881</v>
      </c>
      <c r="C882" s="113">
        <v>4869</v>
      </c>
      <c r="D882" s="113">
        <v>4869</v>
      </c>
      <c r="E882" s="113" t="s">
        <v>235</v>
      </c>
      <c r="F882" s="113">
        <v>2013</v>
      </c>
      <c r="G882" s="113">
        <v>0</v>
      </c>
      <c r="H882" s="113">
        <v>1</v>
      </c>
      <c r="I882" s="113">
        <v>14711733.289999999</v>
      </c>
      <c r="J882" s="113">
        <v>547626</v>
      </c>
      <c r="K882" s="113">
        <v>0</v>
      </c>
      <c r="L882" s="113">
        <v>4759430.74</v>
      </c>
      <c r="M882" s="113">
        <v>0.33601999999999999</v>
      </c>
      <c r="N882" s="70"/>
      <c r="Q882" s="70"/>
    </row>
    <row r="883" spans="1:17" x14ac:dyDescent="0.3">
      <c r="A883" t="str">
        <f t="shared" si="13"/>
        <v>2013_4878</v>
      </c>
      <c r="B883" s="112">
        <v>882</v>
      </c>
      <c r="C883" s="113">
        <v>4878</v>
      </c>
      <c r="D883" s="113">
        <v>4878</v>
      </c>
      <c r="E883" s="113" t="s">
        <v>236</v>
      </c>
      <c r="F883" s="113">
        <v>2013</v>
      </c>
      <c r="G883" s="113">
        <v>0</v>
      </c>
      <c r="H883" s="113">
        <v>1</v>
      </c>
      <c r="I883" s="113">
        <v>7441388.5700000003</v>
      </c>
      <c r="J883" s="113">
        <v>240882</v>
      </c>
      <c r="K883" s="113">
        <v>13237.93</v>
      </c>
      <c r="L883" s="113">
        <v>1595025.63</v>
      </c>
      <c r="M883" s="113">
        <v>0.22334999999999999</v>
      </c>
      <c r="N883" s="39"/>
      <c r="Q883" s="39"/>
    </row>
    <row r="884" spans="1:17" x14ac:dyDescent="0.3">
      <c r="A884" t="str">
        <f t="shared" si="13"/>
        <v>2013_4890</v>
      </c>
      <c r="B884" s="112">
        <v>883</v>
      </c>
      <c r="C884" s="113">
        <v>4890</v>
      </c>
      <c r="D884" s="113">
        <v>4890</v>
      </c>
      <c r="E884" s="113" t="s">
        <v>237</v>
      </c>
      <c r="F884" s="113">
        <v>2013</v>
      </c>
      <c r="G884" s="113">
        <v>0</v>
      </c>
      <c r="H884" s="113">
        <v>1</v>
      </c>
      <c r="I884" s="113">
        <v>9749139.4399999995</v>
      </c>
      <c r="J884" s="113">
        <v>351173</v>
      </c>
      <c r="K884" s="113">
        <v>11413.77</v>
      </c>
      <c r="L884" s="113">
        <v>1825661.28</v>
      </c>
      <c r="M884" s="113">
        <v>0.19547999999999999</v>
      </c>
      <c r="N884" s="39"/>
      <c r="Q884" s="39"/>
    </row>
    <row r="885" spans="1:17" x14ac:dyDescent="0.3">
      <c r="A885" t="str">
        <f t="shared" si="13"/>
        <v>2013_4905</v>
      </c>
      <c r="B885" s="112">
        <v>884</v>
      </c>
      <c r="C885" s="113">
        <v>4905</v>
      </c>
      <c r="D885" s="113">
        <v>4905</v>
      </c>
      <c r="E885" s="113" t="s">
        <v>794</v>
      </c>
      <c r="F885" s="113">
        <v>2013</v>
      </c>
      <c r="G885" s="113">
        <v>0</v>
      </c>
      <c r="H885" s="113">
        <v>1</v>
      </c>
      <c r="I885" s="113">
        <v>2711988.03</v>
      </c>
      <c r="J885" s="113">
        <v>89989</v>
      </c>
      <c r="K885" s="113">
        <v>0</v>
      </c>
      <c r="L885" s="114">
        <v>-191214.91</v>
      </c>
      <c r="M885" s="114">
        <v>-7.2929999999999995E-2</v>
      </c>
      <c r="N885" s="39"/>
      <c r="Q885" s="39"/>
    </row>
    <row r="886" spans="1:17" ht="41.4" x14ac:dyDescent="0.3">
      <c r="A886" t="str">
        <f t="shared" si="13"/>
        <v>2013_4978</v>
      </c>
      <c r="B886" s="112">
        <v>885</v>
      </c>
      <c r="C886" s="113">
        <v>4978</v>
      </c>
      <c r="D886" s="113">
        <v>4978</v>
      </c>
      <c r="E886" s="113" t="s">
        <v>238</v>
      </c>
      <c r="F886" s="113">
        <v>2013</v>
      </c>
      <c r="G886" s="113">
        <v>0</v>
      </c>
      <c r="H886" s="113">
        <v>1</v>
      </c>
      <c r="I886" s="113">
        <v>2627078.86</v>
      </c>
      <c r="J886" s="113">
        <v>84102</v>
      </c>
      <c r="K886" s="113">
        <v>0</v>
      </c>
      <c r="L886" s="113">
        <v>788995.21</v>
      </c>
      <c r="M886" s="113">
        <v>0.31025999999999998</v>
      </c>
      <c r="N886" s="39"/>
      <c r="Q886" s="39"/>
    </row>
    <row r="887" spans="1:17" x14ac:dyDescent="0.3">
      <c r="A887" t="str">
        <f t="shared" si="13"/>
        <v>2013_4995</v>
      </c>
      <c r="B887" s="112">
        <v>886</v>
      </c>
      <c r="C887" s="113">
        <v>4995</v>
      </c>
      <c r="D887" s="113">
        <v>4995</v>
      </c>
      <c r="E887" s="113" t="s">
        <v>239</v>
      </c>
      <c r="F887" s="113">
        <v>2013</v>
      </c>
      <c r="G887" s="113">
        <v>0</v>
      </c>
      <c r="H887" s="113">
        <v>1</v>
      </c>
      <c r="I887" s="113">
        <v>9492668.4000000004</v>
      </c>
      <c r="J887" s="113">
        <v>363732</v>
      </c>
      <c r="K887" s="113">
        <v>0</v>
      </c>
      <c r="L887" s="113">
        <v>2596063.89</v>
      </c>
      <c r="M887" s="113">
        <v>0.28438000000000002</v>
      </c>
      <c r="N887" s="39"/>
      <c r="Q887" s="39"/>
    </row>
    <row r="888" spans="1:17" ht="27.6" x14ac:dyDescent="0.3">
      <c r="A888" t="str">
        <f t="shared" si="13"/>
        <v>2013_5013</v>
      </c>
      <c r="B888" s="112">
        <v>887</v>
      </c>
      <c r="C888" s="113">
        <v>5013</v>
      </c>
      <c r="D888" s="113">
        <v>5013</v>
      </c>
      <c r="E888" s="113" t="s">
        <v>240</v>
      </c>
      <c r="F888" s="113">
        <v>2013</v>
      </c>
      <c r="G888" s="113">
        <v>0</v>
      </c>
      <c r="H888" s="113">
        <v>1</v>
      </c>
      <c r="I888" s="113">
        <v>23408493.379999999</v>
      </c>
      <c r="J888" s="113">
        <v>907800</v>
      </c>
      <c r="K888" s="113">
        <v>0</v>
      </c>
      <c r="L888" s="113">
        <v>1445709.38</v>
      </c>
      <c r="M888" s="113">
        <v>6.4250000000000002E-2</v>
      </c>
      <c r="N888" s="39"/>
      <c r="Q888" s="39"/>
    </row>
    <row r="889" spans="1:17" x14ac:dyDescent="0.3">
      <c r="A889" t="str">
        <f t="shared" si="13"/>
        <v>2013_5049</v>
      </c>
      <c r="B889" s="112">
        <v>888</v>
      </c>
      <c r="C889" s="113">
        <v>5049</v>
      </c>
      <c r="D889" s="113">
        <v>5049</v>
      </c>
      <c r="E889" s="113" t="s">
        <v>241</v>
      </c>
      <c r="F889" s="113">
        <v>2013</v>
      </c>
      <c r="G889" s="113">
        <v>0</v>
      </c>
      <c r="H889" s="113">
        <v>1</v>
      </c>
      <c r="I889" s="113">
        <v>42097598.609999999</v>
      </c>
      <c r="J889" s="113">
        <v>1650357</v>
      </c>
      <c r="K889" s="113">
        <v>0</v>
      </c>
      <c r="L889" s="113">
        <v>5276747.5199999996</v>
      </c>
      <c r="M889" s="113">
        <v>0.13045999999999999</v>
      </c>
      <c r="N889" s="39"/>
      <c r="Q889" s="39"/>
    </row>
    <row r="890" spans="1:17" x14ac:dyDescent="0.3">
      <c r="A890" t="str">
        <f t="shared" si="13"/>
        <v>2013_5160</v>
      </c>
      <c r="B890" s="112">
        <v>889</v>
      </c>
      <c r="C890" s="113">
        <v>5319</v>
      </c>
      <c r="D890" s="113">
        <v>5160</v>
      </c>
      <c r="E890" s="113" t="s">
        <v>18</v>
      </c>
      <c r="F890" s="113">
        <v>2013</v>
      </c>
      <c r="G890" s="113">
        <v>0</v>
      </c>
      <c r="H890" s="113">
        <v>1</v>
      </c>
      <c r="I890" s="113">
        <v>10590784.050000001</v>
      </c>
      <c r="J890" s="113">
        <v>373165</v>
      </c>
      <c r="K890" s="113">
        <v>44185.09</v>
      </c>
      <c r="L890" s="113">
        <v>2202752.08</v>
      </c>
      <c r="M890" s="113">
        <v>0.21990999999999999</v>
      </c>
      <c r="N890" s="39"/>
      <c r="Q890" s="39"/>
    </row>
    <row r="891" spans="1:17" ht="27.6" x14ac:dyDescent="0.3">
      <c r="A891" t="str">
        <f t="shared" si="13"/>
        <v>2013_5121</v>
      </c>
      <c r="B891" s="112">
        <v>890</v>
      </c>
      <c r="C891" s="113">
        <v>5121</v>
      </c>
      <c r="D891" s="113">
        <v>5121</v>
      </c>
      <c r="E891" s="113" t="s">
        <v>242</v>
      </c>
      <c r="F891" s="113">
        <v>2013</v>
      </c>
      <c r="G891" s="113">
        <v>0</v>
      </c>
      <c r="H891" s="113">
        <v>1</v>
      </c>
      <c r="I891" s="113">
        <v>7678681.7300000004</v>
      </c>
      <c r="J891" s="113">
        <v>273595</v>
      </c>
      <c r="K891" s="113">
        <v>0</v>
      </c>
      <c r="L891" s="113">
        <v>1295498.3600000001</v>
      </c>
      <c r="M891" s="113">
        <v>0.17494999999999999</v>
      </c>
      <c r="N891" s="39"/>
      <c r="Q891" s="39"/>
    </row>
    <row r="892" spans="1:17" ht="27.6" x14ac:dyDescent="0.3">
      <c r="A892" t="str">
        <f t="shared" si="13"/>
        <v>2013_5139</v>
      </c>
      <c r="B892" s="112">
        <v>891</v>
      </c>
      <c r="C892" s="113">
        <v>5139</v>
      </c>
      <c r="D892" s="113">
        <v>5139</v>
      </c>
      <c r="E892" s="113" t="s">
        <v>243</v>
      </c>
      <c r="F892" s="113">
        <v>2013</v>
      </c>
      <c r="G892" s="113">
        <v>0</v>
      </c>
      <c r="H892" s="113">
        <v>1</v>
      </c>
      <c r="I892" s="113">
        <v>2124056.7799999998</v>
      </c>
      <c r="J892" s="113">
        <v>74070</v>
      </c>
      <c r="K892" s="113">
        <v>0</v>
      </c>
      <c r="L892" s="113">
        <v>503644.04</v>
      </c>
      <c r="M892" s="113">
        <v>0.24568000000000001</v>
      </c>
      <c r="N892" s="39"/>
      <c r="Q892" s="39"/>
    </row>
    <row r="893" spans="1:17" x14ac:dyDescent="0.3">
      <c r="A893" t="str">
        <f t="shared" si="13"/>
        <v>2013_5163</v>
      </c>
      <c r="B893" s="112">
        <v>892</v>
      </c>
      <c r="C893" s="113">
        <v>5163</v>
      </c>
      <c r="D893" s="113">
        <v>5163</v>
      </c>
      <c r="E893" s="113" t="s">
        <v>244</v>
      </c>
      <c r="F893" s="113">
        <v>2013</v>
      </c>
      <c r="G893" s="113">
        <v>0</v>
      </c>
      <c r="H893" s="113">
        <v>1</v>
      </c>
      <c r="I893" s="113">
        <v>6050711.3499999996</v>
      </c>
      <c r="J893" s="113">
        <v>246971</v>
      </c>
      <c r="K893" s="113">
        <v>0</v>
      </c>
      <c r="L893" s="113">
        <v>2273838.0800000001</v>
      </c>
      <c r="M893" s="113">
        <v>0.39179000000000003</v>
      </c>
      <c r="N893" s="39"/>
      <c r="Q893" s="39"/>
    </row>
    <row r="894" spans="1:17" x14ac:dyDescent="0.3">
      <c r="A894" t="str">
        <f t="shared" si="13"/>
        <v>2013_5166</v>
      </c>
      <c r="B894" s="112">
        <v>893</v>
      </c>
      <c r="C894" s="113">
        <v>5166</v>
      </c>
      <c r="D894" s="113">
        <v>5166</v>
      </c>
      <c r="E894" s="113" t="s">
        <v>245</v>
      </c>
      <c r="F894" s="113">
        <v>2013</v>
      </c>
      <c r="G894" s="113">
        <v>0</v>
      </c>
      <c r="H894" s="113">
        <v>1</v>
      </c>
      <c r="I894" s="113">
        <v>20735573.98</v>
      </c>
      <c r="J894" s="113">
        <v>832321</v>
      </c>
      <c r="K894" s="113">
        <v>0</v>
      </c>
      <c r="L894" s="113">
        <v>2579484.29</v>
      </c>
      <c r="M894" s="113">
        <v>0.12959999999999999</v>
      </c>
      <c r="N894" s="39"/>
      <c r="Q894" s="39"/>
    </row>
    <row r="895" spans="1:17" x14ac:dyDescent="0.3">
      <c r="A895" t="str">
        <f t="shared" si="13"/>
        <v>2013_5184</v>
      </c>
      <c r="B895" s="112">
        <v>894</v>
      </c>
      <c r="C895" s="113">
        <v>5184</v>
      </c>
      <c r="D895" s="113">
        <v>5184</v>
      </c>
      <c r="E895" s="113" t="s">
        <v>246</v>
      </c>
      <c r="F895" s="113">
        <v>2013</v>
      </c>
      <c r="G895" s="113">
        <v>0</v>
      </c>
      <c r="H895" s="113">
        <v>1</v>
      </c>
      <c r="I895" s="113">
        <v>17749434.030000001</v>
      </c>
      <c r="J895" s="113">
        <v>670432</v>
      </c>
      <c r="K895" s="113">
        <v>20495</v>
      </c>
      <c r="L895" s="113">
        <v>5730329.7400000002</v>
      </c>
      <c r="M895" s="113">
        <v>0.33672000000000002</v>
      </c>
      <c r="N895" s="39"/>
      <c r="Q895" s="39"/>
    </row>
    <row r="896" spans="1:17" ht="27.6" x14ac:dyDescent="0.3">
      <c r="A896" t="str">
        <f t="shared" si="13"/>
        <v>2013_5250</v>
      </c>
      <c r="B896" s="112">
        <v>895</v>
      </c>
      <c r="C896" s="113">
        <v>5250</v>
      </c>
      <c r="D896" s="113">
        <v>5250</v>
      </c>
      <c r="E896" s="113" t="s">
        <v>247</v>
      </c>
      <c r="F896" s="113">
        <v>2013</v>
      </c>
      <c r="G896" s="113">
        <v>0</v>
      </c>
      <c r="H896" s="113">
        <v>1</v>
      </c>
      <c r="I896" s="113">
        <v>37061935.090000004</v>
      </c>
      <c r="J896" s="113">
        <v>1476199</v>
      </c>
      <c r="K896" s="113">
        <v>1537284.66</v>
      </c>
      <c r="L896" s="113">
        <v>1921227.45</v>
      </c>
      <c r="M896" s="113">
        <v>9.7189999999999999E-2</v>
      </c>
      <c r="N896" s="39"/>
      <c r="Q896" s="39"/>
    </row>
    <row r="897" spans="1:17" ht="27.6" x14ac:dyDescent="0.3">
      <c r="A897" t="str">
        <f t="shared" si="13"/>
        <v>2013_5256</v>
      </c>
      <c r="B897" s="112">
        <v>896</v>
      </c>
      <c r="C897" s="113">
        <v>5256</v>
      </c>
      <c r="D897" s="113">
        <v>5256</v>
      </c>
      <c r="E897" s="113" t="s">
        <v>248</v>
      </c>
      <c r="F897" s="113">
        <v>2013</v>
      </c>
      <c r="G897" s="113">
        <v>0</v>
      </c>
      <c r="H897" s="113">
        <v>1</v>
      </c>
      <c r="I897" s="113">
        <v>6279588.04</v>
      </c>
      <c r="J897" s="113">
        <v>227752</v>
      </c>
      <c r="K897" s="113">
        <v>0</v>
      </c>
      <c r="L897" s="113">
        <v>1016469.63</v>
      </c>
      <c r="M897" s="113">
        <v>0.16796</v>
      </c>
      <c r="N897" s="39"/>
      <c r="Q897" s="39"/>
    </row>
    <row r="898" spans="1:17" ht="27.6" x14ac:dyDescent="0.3">
      <c r="A898" t="str">
        <f t="shared" si="13"/>
        <v>2013_5283</v>
      </c>
      <c r="B898" s="112">
        <v>897</v>
      </c>
      <c r="C898" s="113">
        <v>5283</v>
      </c>
      <c r="D898" s="113">
        <v>5283</v>
      </c>
      <c r="E898" s="113" t="s">
        <v>249</v>
      </c>
      <c r="F898" s="113">
        <v>2013</v>
      </c>
      <c r="G898" s="113">
        <v>0</v>
      </c>
      <c r="H898" s="113">
        <v>1</v>
      </c>
      <c r="I898" s="113">
        <v>8411268.7400000002</v>
      </c>
      <c r="J898" s="113">
        <v>313255</v>
      </c>
      <c r="K898" s="113">
        <v>0</v>
      </c>
      <c r="L898" s="113">
        <v>2990980.38</v>
      </c>
      <c r="M898" s="113">
        <v>0.36935000000000001</v>
      </c>
      <c r="N898" s="39"/>
      <c r="Q898" s="39"/>
    </row>
    <row r="899" spans="1:17" x14ac:dyDescent="0.3">
      <c r="A899" t="str">
        <f t="shared" ref="A899:A962" si="14">CONCATENATE(F899,"_",D899)</f>
        <v>2013_5310</v>
      </c>
      <c r="B899" s="112">
        <v>898</v>
      </c>
      <c r="C899" s="113">
        <v>5310</v>
      </c>
      <c r="D899" s="113">
        <v>5310</v>
      </c>
      <c r="E899" s="113" t="s">
        <v>250</v>
      </c>
      <c r="F899" s="113">
        <v>2013</v>
      </c>
      <c r="G899" s="113">
        <v>0</v>
      </c>
      <c r="H899" s="113">
        <v>1</v>
      </c>
      <c r="I899" s="113">
        <v>6372986.1200000001</v>
      </c>
      <c r="J899" s="113">
        <v>228603</v>
      </c>
      <c r="K899" s="113">
        <v>0</v>
      </c>
      <c r="L899" s="113">
        <v>394489.78</v>
      </c>
      <c r="M899" s="113">
        <v>6.4199999999999993E-2</v>
      </c>
      <c r="N899" s="39"/>
      <c r="Q899" s="39"/>
    </row>
    <row r="900" spans="1:17" ht="27.6" x14ac:dyDescent="0.3">
      <c r="A900" t="str">
        <f t="shared" si="14"/>
        <v>2013_5325</v>
      </c>
      <c r="B900" s="112">
        <v>899</v>
      </c>
      <c r="C900" s="113">
        <v>5323</v>
      </c>
      <c r="D900" s="113">
        <v>5325</v>
      </c>
      <c r="E900" s="113" t="s">
        <v>251</v>
      </c>
      <c r="F900" s="113">
        <v>2013</v>
      </c>
      <c r="G900" s="113">
        <v>0</v>
      </c>
      <c r="H900" s="113">
        <v>1</v>
      </c>
      <c r="I900" s="113">
        <v>6937916.3399999999</v>
      </c>
      <c r="J900" s="113">
        <v>251097</v>
      </c>
      <c r="K900" s="113">
        <v>0</v>
      </c>
      <c r="L900" s="113">
        <v>1936937.55</v>
      </c>
      <c r="M900" s="113">
        <v>0.28966999999999998</v>
      </c>
      <c r="N900" s="39"/>
      <c r="Q900" s="39"/>
    </row>
    <row r="901" spans="1:17" x14ac:dyDescent="0.3">
      <c r="A901" t="str">
        <f t="shared" si="14"/>
        <v>2013_5463</v>
      </c>
      <c r="B901" s="112">
        <v>900</v>
      </c>
      <c r="C901" s="113">
        <v>5463</v>
      </c>
      <c r="D901" s="113">
        <v>5463</v>
      </c>
      <c r="E901" s="113" t="s">
        <v>253</v>
      </c>
      <c r="F901" s="113">
        <v>2013</v>
      </c>
      <c r="G901" s="113">
        <v>0</v>
      </c>
      <c r="H901" s="113">
        <v>1</v>
      </c>
      <c r="I901" s="113">
        <v>13656054.59</v>
      </c>
      <c r="J901" s="113">
        <v>470998</v>
      </c>
      <c r="K901" s="113">
        <v>112510.1</v>
      </c>
      <c r="L901" s="113">
        <v>2614201.41</v>
      </c>
      <c r="M901" s="113">
        <v>0.20680000000000001</v>
      </c>
      <c r="N901" s="39"/>
      <c r="Q901" s="39"/>
    </row>
    <row r="902" spans="1:17" ht="27.6" x14ac:dyDescent="0.3">
      <c r="A902" t="str">
        <f t="shared" si="14"/>
        <v>2013_5486</v>
      </c>
      <c r="B902" s="112">
        <v>901</v>
      </c>
      <c r="C902" s="113">
        <v>5486</v>
      </c>
      <c r="D902" s="113">
        <v>5486</v>
      </c>
      <c r="E902" s="113" t="s">
        <v>254</v>
      </c>
      <c r="F902" s="113">
        <v>2013</v>
      </c>
      <c r="G902" s="113">
        <v>0</v>
      </c>
      <c r="H902" s="113">
        <v>1</v>
      </c>
      <c r="I902" s="113">
        <v>4219367.05</v>
      </c>
      <c r="J902" s="113">
        <v>172705</v>
      </c>
      <c r="K902" s="113">
        <v>0</v>
      </c>
      <c r="L902" s="113">
        <v>253743.86</v>
      </c>
      <c r="M902" s="113">
        <v>6.2700000000000006E-2</v>
      </c>
      <c r="N902" s="70"/>
      <c r="Q902" s="70"/>
    </row>
    <row r="903" spans="1:17" x14ac:dyDescent="0.3">
      <c r="A903" t="str">
        <f t="shared" si="14"/>
        <v>2013_5508</v>
      </c>
      <c r="B903" s="112">
        <v>902</v>
      </c>
      <c r="C903" s="113">
        <v>5508</v>
      </c>
      <c r="D903" s="113">
        <v>5508</v>
      </c>
      <c r="E903" s="113" t="s">
        <v>255</v>
      </c>
      <c r="F903" s="113">
        <v>2013</v>
      </c>
      <c r="G903" s="113">
        <v>0</v>
      </c>
      <c r="H903" s="113">
        <v>1</v>
      </c>
      <c r="I903" s="113">
        <v>3257243.5</v>
      </c>
      <c r="J903" s="113">
        <v>123331</v>
      </c>
      <c r="K903" s="113">
        <v>0</v>
      </c>
      <c r="L903" s="113">
        <v>772107.85</v>
      </c>
      <c r="M903" s="113">
        <v>0.24637000000000001</v>
      </c>
      <c r="N903" s="39"/>
      <c r="Q903" s="39"/>
    </row>
    <row r="904" spans="1:17" ht="27.6" x14ac:dyDescent="0.3">
      <c r="A904" t="str">
        <f t="shared" si="14"/>
        <v>2013_1975</v>
      </c>
      <c r="B904" s="112">
        <v>903</v>
      </c>
      <c r="C904" s="113">
        <v>1975</v>
      </c>
      <c r="D904" s="113">
        <v>1975</v>
      </c>
      <c r="E904" s="113" t="s">
        <v>121</v>
      </c>
      <c r="F904" s="113">
        <v>2013</v>
      </c>
      <c r="G904" s="113">
        <v>0</v>
      </c>
      <c r="H904" s="113">
        <v>1</v>
      </c>
      <c r="I904" s="113">
        <v>4532387.38</v>
      </c>
      <c r="J904" s="113">
        <v>162412</v>
      </c>
      <c r="K904" s="113">
        <v>0</v>
      </c>
      <c r="L904" s="113">
        <v>684479.05</v>
      </c>
      <c r="M904" s="113">
        <v>0.15662999999999999</v>
      </c>
      <c r="N904" s="39"/>
      <c r="Q904" s="39"/>
    </row>
    <row r="905" spans="1:17" ht="27.6" x14ac:dyDescent="0.3">
      <c r="A905" t="str">
        <f t="shared" si="14"/>
        <v>2013_5510</v>
      </c>
      <c r="B905" s="112">
        <v>904</v>
      </c>
      <c r="C905" s="113">
        <v>4824</v>
      </c>
      <c r="D905" s="113">
        <v>5510</v>
      </c>
      <c r="E905" s="113" t="s">
        <v>256</v>
      </c>
      <c r="F905" s="113">
        <v>2013</v>
      </c>
      <c r="G905" s="113">
        <v>0</v>
      </c>
      <c r="H905" s="113">
        <v>1</v>
      </c>
      <c r="I905" s="113">
        <v>6903168.71</v>
      </c>
      <c r="J905" s="113">
        <v>249922</v>
      </c>
      <c r="K905" s="113">
        <v>0</v>
      </c>
      <c r="L905" s="113">
        <v>1238793.1499999999</v>
      </c>
      <c r="M905" s="113">
        <v>0.18618999999999999</v>
      </c>
      <c r="N905" s="39"/>
      <c r="Q905" s="39"/>
    </row>
    <row r="906" spans="1:17" ht="27.6" x14ac:dyDescent="0.3">
      <c r="A906" t="str">
        <f t="shared" si="14"/>
        <v>2013_5607</v>
      </c>
      <c r="B906" s="112">
        <v>905</v>
      </c>
      <c r="C906" s="113">
        <v>5607</v>
      </c>
      <c r="D906" s="113">
        <v>5607</v>
      </c>
      <c r="E906" s="113" t="s">
        <v>257</v>
      </c>
      <c r="F906" s="113">
        <v>2013</v>
      </c>
      <c r="G906" s="113">
        <v>0</v>
      </c>
      <c r="H906" s="113">
        <v>1</v>
      </c>
      <c r="I906" s="113">
        <v>7472614.6900000004</v>
      </c>
      <c r="J906" s="113">
        <v>293626</v>
      </c>
      <c r="K906" s="113">
        <v>0</v>
      </c>
      <c r="L906" s="113">
        <v>2110606.19</v>
      </c>
      <c r="M906" s="113">
        <v>0.29399999999999998</v>
      </c>
      <c r="N906" s="39"/>
      <c r="Q906" s="39"/>
    </row>
    <row r="907" spans="1:17" ht="27.6" x14ac:dyDescent="0.3">
      <c r="A907" t="str">
        <f t="shared" si="14"/>
        <v>2013_5643</v>
      </c>
      <c r="B907" s="112">
        <v>906</v>
      </c>
      <c r="C907" s="113">
        <v>5643</v>
      </c>
      <c r="D907" s="113">
        <v>5643</v>
      </c>
      <c r="E907" s="113" t="s">
        <v>258</v>
      </c>
      <c r="F907" s="113">
        <v>2013</v>
      </c>
      <c r="G907" s="113">
        <v>0</v>
      </c>
      <c r="H907" s="113">
        <v>1</v>
      </c>
      <c r="I907" s="113">
        <v>9614790.6099999994</v>
      </c>
      <c r="J907" s="113">
        <v>334265</v>
      </c>
      <c r="K907" s="113">
        <v>0</v>
      </c>
      <c r="L907" s="113">
        <v>2087607.44</v>
      </c>
      <c r="M907" s="113">
        <v>0.22494</v>
      </c>
      <c r="N907" s="39"/>
      <c r="Q907" s="39"/>
    </row>
    <row r="908" spans="1:17" ht="55.2" x14ac:dyDescent="0.3">
      <c r="A908" t="str">
        <f t="shared" si="14"/>
        <v>2013_5697</v>
      </c>
      <c r="B908" s="112">
        <v>907</v>
      </c>
      <c r="C908" s="113">
        <v>5697</v>
      </c>
      <c r="D908" s="113">
        <v>5697</v>
      </c>
      <c r="E908" s="113" t="s">
        <v>795</v>
      </c>
      <c r="F908" s="113">
        <v>2013</v>
      </c>
      <c r="G908" s="113">
        <v>0</v>
      </c>
      <c r="H908" s="113">
        <v>1</v>
      </c>
      <c r="I908" s="113">
        <v>5188749.91</v>
      </c>
      <c r="J908" s="113">
        <v>192227</v>
      </c>
      <c r="K908" s="113">
        <v>0</v>
      </c>
      <c r="L908" s="113">
        <v>965110.84</v>
      </c>
      <c r="M908" s="113">
        <v>0.19316</v>
      </c>
      <c r="N908" s="39"/>
      <c r="Q908" s="39"/>
    </row>
    <row r="909" spans="1:17" ht="27.6" x14ac:dyDescent="0.3">
      <c r="A909" t="str">
        <f t="shared" si="14"/>
        <v>2013_5724</v>
      </c>
      <c r="B909" s="112">
        <v>908</v>
      </c>
      <c r="C909" s="113">
        <v>5724</v>
      </c>
      <c r="D909" s="113">
        <v>5724</v>
      </c>
      <c r="E909" s="113" t="s">
        <v>260</v>
      </c>
      <c r="F909" s="113">
        <v>2013</v>
      </c>
      <c r="G909" s="113">
        <v>0</v>
      </c>
      <c r="H909" s="113">
        <v>1</v>
      </c>
      <c r="I909" s="113">
        <v>3117508.15</v>
      </c>
      <c r="J909" s="113">
        <v>101243</v>
      </c>
      <c r="K909" s="113">
        <v>0</v>
      </c>
      <c r="L909" s="113">
        <v>519303.23</v>
      </c>
      <c r="M909" s="113">
        <v>0.17216999999999999</v>
      </c>
      <c r="N909" s="39"/>
      <c r="Q909" s="39"/>
    </row>
    <row r="910" spans="1:17" x14ac:dyDescent="0.3">
      <c r="A910" t="str">
        <f t="shared" si="14"/>
        <v>2013_5805</v>
      </c>
      <c r="B910" s="112">
        <v>909</v>
      </c>
      <c r="C910" s="113">
        <v>5805</v>
      </c>
      <c r="D910" s="113">
        <v>5805</v>
      </c>
      <c r="E910" s="113" t="s">
        <v>262</v>
      </c>
      <c r="F910" s="113">
        <v>2013</v>
      </c>
      <c r="G910" s="113">
        <v>0</v>
      </c>
      <c r="H910" s="113">
        <v>1</v>
      </c>
      <c r="I910" s="113">
        <v>14017702.300000001</v>
      </c>
      <c r="J910" s="113">
        <v>443720</v>
      </c>
      <c r="K910" s="113">
        <v>126784.83</v>
      </c>
      <c r="L910" s="113">
        <v>2213711.0499999998</v>
      </c>
      <c r="M910" s="113">
        <v>0.17243</v>
      </c>
      <c r="N910" s="39"/>
      <c r="Q910" s="39"/>
    </row>
    <row r="911" spans="1:17" ht="41.4" x14ac:dyDescent="0.3">
      <c r="A911" t="str">
        <f t="shared" si="14"/>
        <v>2013_5823</v>
      </c>
      <c r="B911" s="112">
        <v>910</v>
      </c>
      <c r="C911" s="113">
        <v>5823</v>
      </c>
      <c r="D911" s="113">
        <v>5823</v>
      </c>
      <c r="E911" s="113" t="s">
        <v>263</v>
      </c>
      <c r="F911" s="113">
        <v>2013</v>
      </c>
      <c r="G911" s="113">
        <v>0</v>
      </c>
      <c r="H911" s="113">
        <v>1</v>
      </c>
      <c r="I911" s="113">
        <v>5175176.2</v>
      </c>
      <c r="J911" s="113">
        <v>148118</v>
      </c>
      <c r="K911" s="113">
        <v>0</v>
      </c>
      <c r="L911" s="113">
        <v>710122.47</v>
      </c>
      <c r="M911" s="113">
        <v>0.14126</v>
      </c>
      <c r="N911" s="39"/>
      <c r="Q911" s="39"/>
    </row>
    <row r="912" spans="1:17" ht="27.6" x14ac:dyDescent="0.3">
      <c r="A912" t="str">
        <f t="shared" si="14"/>
        <v>2013_5832</v>
      </c>
      <c r="B912" s="112">
        <v>911</v>
      </c>
      <c r="C912" s="113">
        <v>5832</v>
      </c>
      <c r="D912" s="113">
        <v>5832</v>
      </c>
      <c r="E912" s="113" t="s">
        <v>264</v>
      </c>
      <c r="F912" s="113">
        <v>2013</v>
      </c>
      <c r="G912" s="113">
        <v>0</v>
      </c>
      <c r="H912" s="113">
        <v>1</v>
      </c>
      <c r="I912" s="113">
        <v>3115372.6</v>
      </c>
      <c r="J912" s="113">
        <v>122225</v>
      </c>
      <c r="K912" s="113">
        <v>0</v>
      </c>
      <c r="L912" s="113">
        <v>619028.02</v>
      </c>
      <c r="M912" s="113">
        <v>0.20682</v>
      </c>
      <c r="N912" s="39"/>
      <c r="Q912" s="39"/>
    </row>
    <row r="913" spans="1:17" ht="41.4" x14ac:dyDescent="0.3">
      <c r="A913" t="str">
        <f t="shared" si="14"/>
        <v>2013_5877</v>
      </c>
      <c r="B913" s="112">
        <v>912</v>
      </c>
      <c r="C913" s="113">
        <v>5877</v>
      </c>
      <c r="D913" s="113">
        <v>5877</v>
      </c>
      <c r="E913" s="113" t="s">
        <v>265</v>
      </c>
      <c r="F913" s="113">
        <v>2013</v>
      </c>
      <c r="G913" s="113">
        <v>0</v>
      </c>
      <c r="H913" s="113">
        <v>1</v>
      </c>
      <c r="I913" s="113">
        <v>15297755.720000001</v>
      </c>
      <c r="J913" s="113">
        <v>531045</v>
      </c>
      <c r="K913" s="113">
        <v>0</v>
      </c>
      <c r="L913" s="113">
        <v>3353781.61</v>
      </c>
      <c r="M913" s="113">
        <v>0.22711999999999999</v>
      </c>
      <c r="N913" s="39"/>
      <c r="Q913" s="39"/>
    </row>
    <row r="914" spans="1:17" x14ac:dyDescent="0.3">
      <c r="A914" t="str">
        <f t="shared" si="14"/>
        <v>2013_5895</v>
      </c>
      <c r="B914" s="112">
        <v>913</v>
      </c>
      <c r="C914" s="113">
        <v>5895</v>
      </c>
      <c r="D914" s="113">
        <v>5895</v>
      </c>
      <c r="E914" s="113" t="s">
        <v>266</v>
      </c>
      <c r="F914" s="113">
        <v>2013</v>
      </c>
      <c r="G914" s="113">
        <v>0</v>
      </c>
      <c r="H914" s="113">
        <v>1</v>
      </c>
      <c r="I914" s="113">
        <v>2606508.69</v>
      </c>
      <c r="J914" s="113">
        <v>96290</v>
      </c>
      <c r="K914" s="113">
        <v>0</v>
      </c>
      <c r="L914" s="113">
        <v>808445.11</v>
      </c>
      <c r="M914" s="113">
        <v>0.32206000000000001</v>
      </c>
      <c r="N914" s="39"/>
      <c r="Q914" s="39"/>
    </row>
    <row r="915" spans="1:17" x14ac:dyDescent="0.3">
      <c r="A915" t="str">
        <f t="shared" si="14"/>
        <v>2013_5949</v>
      </c>
      <c r="B915" s="112">
        <v>914</v>
      </c>
      <c r="C915" s="113">
        <v>5949</v>
      </c>
      <c r="D915" s="113">
        <v>5949</v>
      </c>
      <c r="E915" s="113" t="s">
        <v>267</v>
      </c>
      <c r="F915" s="113">
        <v>2013</v>
      </c>
      <c r="G915" s="113">
        <v>0</v>
      </c>
      <c r="H915" s="113">
        <v>1</v>
      </c>
      <c r="I915" s="113">
        <v>10125340.529999999</v>
      </c>
      <c r="J915" s="113">
        <v>402233</v>
      </c>
      <c r="K915" s="113">
        <v>0</v>
      </c>
      <c r="L915" s="113">
        <v>1354073.85</v>
      </c>
      <c r="M915" s="113">
        <v>0.13925999999999999</v>
      </c>
      <c r="N915" s="39"/>
      <c r="Q915" s="39"/>
    </row>
    <row r="916" spans="1:17" ht="27.6" x14ac:dyDescent="0.3">
      <c r="A916" t="str">
        <f t="shared" si="14"/>
        <v>2013_5976</v>
      </c>
      <c r="B916" s="112">
        <v>915</v>
      </c>
      <c r="C916" s="113">
        <v>5976</v>
      </c>
      <c r="D916" s="113">
        <v>5976</v>
      </c>
      <c r="E916" s="113" t="s">
        <v>268</v>
      </c>
      <c r="F916" s="113">
        <v>2013</v>
      </c>
      <c r="G916" s="113">
        <v>0</v>
      </c>
      <c r="H916" s="113">
        <v>1</v>
      </c>
      <c r="I916" s="113">
        <v>10331686.43</v>
      </c>
      <c r="J916" s="113">
        <v>381094</v>
      </c>
      <c r="K916" s="113">
        <v>183500.31</v>
      </c>
      <c r="L916" s="113">
        <v>1338472.75</v>
      </c>
      <c r="M916" s="113">
        <v>0.15295</v>
      </c>
      <c r="N916" s="39"/>
      <c r="Q916" s="39"/>
    </row>
    <row r="917" spans="1:17" ht="41.4" x14ac:dyDescent="0.3">
      <c r="A917" t="str">
        <f t="shared" si="14"/>
        <v>2013_5994</v>
      </c>
      <c r="B917" s="112">
        <v>916</v>
      </c>
      <c r="C917" s="113">
        <v>5994</v>
      </c>
      <c r="D917" s="113">
        <v>5994</v>
      </c>
      <c r="E917" s="113" t="s">
        <v>269</v>
      </c>
      <c r="F917" s="113">
        <v>2013</v>
      </c>
      <c r="G917" s="113">
        <v>0</v>
      </c>
      <c r="H917" s="113">
        <v>1</v>
      </c>
      <c r="I917" s="113">
        <v>7496005.6500000004</v>
      </c>
      <c r="J917" s="113">
        <v>293691</v>
      </c>
      <c r="K917" s="113">
        <v>0</v>
      </c>
      <c r="L917" s="113">
        <v>1077746.05</v>
      </c>
      <c r="M917" s="113">
        <v>0.14964</v>
      </c>
      <c r="N917" s="39"/>
      <c r="Q917" s="39"/>
    </row>
    <row r="918" spans="1:17" x14ac:dyDescent="0.3">
      <c r="A918" t="str">
        <f t="shared" si="14"/>
        <v>2013_6003</v>
      </c>
      <c r="B918" s="112">
        <v>917</v>
      </c>
      <c r="C918" s="113">
        <v>6003</v>
      </c>
      <c r="D918" s="113">
        <v>6003</v>
      </c>
      <c r="E918" s="113" t="s">
        <v>270</v>
      </c>
      <c r="F918" s="113">
        <v>2013</v>
      </c>
      <c r="G918" s="113">
        <v>0</v>
      </c>
      <c r="H918" s="113">
        <v>1</v>
      </c>
      <c r="I918" s="113">
        <v>4414670.59</v>
      </c>
      <c r="J918" s="113">
        <v>139938</v>
      </c>
      <c r="K918" s="113">
        <v>0</v>
      </c>
      <c r="L918" s="113">
        <v>9010.24</v>
      </c>
      <c r="M918" s="113">
        <v>2.1099999999999999E-3</v>
      </c>
      <c r="N918" s="39"/>
      <c r="Q918" s="39"/>
    </row>
    <row r="919" spans="1:17" ht="27.6" x14ac:dyDescent="0.3">
      <c r="A919" t="str">
        <f t="shared" si="14"/>
        <v>2013_6012</v>
      </c>
      <c r="B919" s="112">
        <v>918</v>
      </c>
      <c r="C919" s="113">
        <v>6012</v>
      </c>
      <c r="D919" s="113">
        <v>6012</v>
      </c>
      <c r="E919" s="113" t="s">
        <v>271</v>
      </c>
      <c r="F919" s="113">
        <v>2013</v>
      </c>
      <c r="G919" s="113">
        <v>0</v>
      </c>
      <c r="H919" s="113">
        <v>1</v>
      </c>
      <c r="I919" s="113">
        <v>6542987.8799999999</v>
      </c>
      <c r="J919" s="113">
        <v>209713</v>
      </c>
      <c r="K919" s="113">
        <v>57440.19</v>
      </c>
      <c r="L919" s="113">
        <v>2408936.5099999998</v>
      </c>
      <c r="M919" s="113">
        <v>0.38943</v>
      </c>
      <c r="N919" s="39"/>
      <c r="Q919" s="39"/>
    </row>
    <row r="920" spans="1:17" ht="27.6" x14ac:dyDescent="0.3">
      <c r="A920" t="str">
        <f t="shared" si="14"/>
        <v>2013_6030</v>
      </c>
      <c r="B920" s="112">
        <v>919</v>
      </c>
      <c r="C920" s="113">
        <v>6030</v>
      </c>
      <c r="D920" s="113">
        <v>6030</v>
      </c>
      <c r="E920" s="113" t="s">
        <v>272</v>
      </c>
      <c r="F920" s="113">
        <v>2013</v>
      </c>
      <c r="G920" s="113">
        <v>0</v>
      </c>
      <c r="H920" s="113">
        <v>1</v>
      </c>
      <c r="I920" s="113">
        <v>10888103.82</v>
      </c>
      <c r="J920" s="113">
        <v>459315</v>
      </c>
      <c r="K920" s="113">
        <v>17378.169999999998</v>
      </c>
      <c r="L920" s="113">
        <v>2068438.03</v>
      </c>
      <c r="M920" s="113">
        <v>0.20000999999999999</v>
      </c>
      <c r="N920" s="39"/>
      <c r="Q920" s="39"/>
    </row>
    <row r="921" spans="1:17" ht="27.6" x14ac:dyDescent="0.3">
      <c r="A921" t="str">
        <f t="shared" si="14"/>
        <v>2013_6035</v>
      </c>
      <c r="B921" s="112">
        <v>920</v>
      </c>
      <c r="C921" s="113">
        <v>6048</v>
      </c>
      <c r="D921" s="113">
        <v>6035</v>
      </c>
      <c r="E921" s="113" t="s">
        <v>273</v>
      </c>
      <c r="F921" s="113">
        <v>2013</v>
      </c>
      <c r="G921" s="113">
        <v>0</v>
      </c>
      <c r="H921" s="113">
        <v>1</v>
      </c>
      <c r="I921" s="113">
        <v>5915736.71</v>
      </c>
      <c r="J921" s="113">
        <v>190165</v>
      </c>
      <c r="K921" s="113">
        <v>0</v>
      </c>
      <c r="L921" s="113">
        <v>1690874.39</v>
      </c>
      <c r="M921" s="113">
        <v>0.29532000000000003</v>
      </c>
      <c r="N921" s="39"/>
      <c r="Q921" s="39"/>
    </row>
    <row r="922" spans="1:17" ht="27.6" x14ac:dyDescent="0.3">
      <c r="A922" t="str">
        <f t="shared" si="14"/>
        <v>2013_6039</v>
      </c>
      <c r="B922" s="112">
        <v>921</v>
      </c>
      <c r="C922" s="113">
        <v>6039</v>
      </c>
      <c r="D922" s="113">
        <v>6039</v>
      </c>
      <c r="E922" s="113" t="s">
        <v>274</v>
      </c>
      <c r="F922" s="113">
        <v>2013</v>
      </c>
      <c r="G922" s="113">
        <v>0</v>
      </c>
      <c r="H922" s="113">
        <v>1</v>
      </c>
      <c r="I922" s="113">
        <v>146284111.33000001</v>
      </c>
      <c r="J922" s="113">
        <v>5532645</v>
      </c>
      <c r="K922" s="113">
        <v>0</v>
      </c>
      <c r="L922" s="113">
        <v>15910250.710000001</v>
      </c>
      <c r="M922" s="113">
        <v>0.11304</v>
      </c>
      <c r="N922" s="39"/>
      <c r="Q922" s="39"/>
    </row>
    <row r="923" spans="1:17" x14ac:dyDescent="0.3">
      <c r="A923" t="str">
        <f t="shared" si="14"/>
        <v>2013_6093</v>
      </c>
      <c r="B923" s="112">
        <v>922</v>
      </c>
      <c r="C923" s="113">
        <v>6093</v>
      </c>
      <c r="D923" s="113">
        <v>6093</v>
      </c>
      <c r="E923" s="113" t="s">
        <v>275</v>
      </c>
      <c r="F923" s="113">
        <v>2013</v>
      </c>
      <c r="G923" s="113">
        <v>0</v>
      </c>
      <c r="H923" s="113">
        <v>1</v>
      </c>
      <c r="I923" s="113">
        <v>12443619.85</v>
      </c>
      <c r="J923" s="113">
        <v>460733</v>
      </c>
      <c r="K923" s="113">
        <v>13515.16</v>
      </c>
      <c r="L923" s="113">
        <v>3292190.81</v>
      </c>
      <c r="M923" s="113">
        <v>0.27587</v>
      </c>
      <c r="N923" s="39"/>
      <c r="Q923" s="39"/>
    </row>
    <row r="924" spans="1:17" ht="41.4" x14ac:dyDescent="0.3">
      <c r="A924" t="str">
        <f t="shared" si="14"/>
        <v>2013_6091</v>
      </c>
      <c r="B924" s="112">
        <v>923</v>
      </c>
      <c r="C924" s="113">
        <v>6091</v>
      </c>
      <c r="D924" s="113">
        <v>6091</v>
      </c>
      <c r="E924" s="113" t="s">
        <v>359</v>
      </c>
      <c r="F924" s="113">
        <v>2013</v>
      </c>
      <c r="G924" s="113">
        <v>0</v>
      </c>
      <c r="H924" s="113">
        <v>2</v>
      </c>
      <c r="I924" s="113">
        <v>11230331.15</v>
      </c>
      <c r="J924" s="113">
        <v>372651</v>
      </c>
      <c r="K924" s="113">
        <v>0</v>
      </c>
      <c r="L924" s="113">
        <v>2693392.5</v>
      </c>
      <c r="M924" s="113">
        <v>0.24806</v>
      </c>
      <c r="N924" s="39"/>
      <c r="Q924" s="39"/>
    </row>
    <row r="925" spans="1:17" ht="27.6" x14ac:dyDescent="0.3">
      <c r="A925" t="str">
        <f t="shared" si="14"/>
        <v>2013_6095</v>
      </c>
      <c r="B925" s="112">
        <v>924</v>
      </c>
      <c r="C925" s="113">
        <v>6095</v>
      </c>
      <c r="D925" s="113">
        <v>6095</v>
      </c>
      <c r="E925" s="113" t="s">
        <v>277</v>
      </c>
      <c r="F925" s="113">
        <v>2013</v>
      </c>
      <c r="G925" s="113">
        <v>0</v>
      </c>
      <c r="H925" s="113">
        <v>1</v>
      </c>
      <c r="I925" s="113">
        <v>7127354.9299999997</v>
      </c>
      <c r="J925" s="113">
        <v>268471</v>
      </c>
      <c r="K925" s="113">
        <v>0</v>
      </c>
      <c r="L925" s="113">
        <v>1732118.08</v>
      </c>
      <c r="M925" s="113">
        <v>0.25253999999999999</v>
      </c>
      <c r="N925" s="39"/>
      <c r="Q925" s="39"/>
    </row>
    <row r="926" spans="1:17" ht="27.6" x14ac:dyDescent="0.3">
      <c r="A926" t="str">
        <f t="shared" si="14"/>
        <v>2013_6099</v>
      </c>
      <c r="B926" s="112">
        <v>925</v>
      </c>
      <c r="C926" s="113">
        <v>5157</v>
      </c>
      <c r="D926" s="113">
        <v>6099</v>
      </c>
      <c r="E926" s="113" t="s">
        <v>281</v>
      </c>
      <c r="F926" s="113">
        <v>2013</v>
      </c>
      <c r="G926" s="113">
        <v>0</v>
      </c>
      <c r="H926" s="113">
        <v>1</v>
      </c>
      <c r="I926" s="113">
        <v>7110366.8099999996</v>
      </c>
      <c r="J926" s="113">
        <v>265903</v>
      </c>
      <c r="K926" s="113">
        <v>0</v>
      </c>
      <c r="L926" s="113">
        <v>901934.64</v>
      </c>
      <c r="M926" s="113">
        <v>0.13178000000000001</v>
      </c>
      <c r="N926" s="39"/>
      <c r="Q926" s="39"/>
    </row>
    <row r="927" spans="1:17" ht="27.6" x14ac:dyDescent="0.3">
      <c r="A927" t="str">
        <f t="shared" si="14"/>
        <v>2013_6097</v>
      </c>
      <c r="B927" s="112">
        <v>926</v>
      </c>
      <c r="C927" s="113">
        <v>6097</v>
      </c>
      <c r="D927" s="113">
        <v>6097</v>
      </c>
      <c r="E927" s="113" t="s">
        <v>279</v>
      </c>
      <c r="F927" s="113">
        <v>2013</v>
      </c>
      <c r="G927" s="113">
        <v>0</v>
      </c>
      <c r="H927" s="113">
        <v>1</v>
      </c>
      <c r="I927" s="113">
        <v>2724424.85</v>
      </c>
      <c r="J927" s="113">
        <v>91025</v>
      </c>
      <c r="K927" s="113">
        <v>0</v>
      </c>
      <c r="L927" s="113">
        <v>157789.43</v>
      </c>
      <c r="M927" s="113">
        <v>5.9920000000000001E-2</v>
      </c>
      <c r="N927" s="39"/>
      <c r="Q927" s="39"/>
    </row>
    <row r="928" spans="1:17" ht="27.6" x14ac:dyDescent="0.3">
      <c r="A928" t="str">
        <f t="shared" si="14"/>
        <v>2013_6098</v>
      </c>
      <c r="B928" s="112">
        <v>927</v>
      </c>
      <c r="C928" s="113">
        <v>6098</v>
      </c>
      <c r="D928" s="113">
        <v>6098</v>
      </c>
      <c r="E928" s="113" t="s">
        <v>796</v>
      </c>
      <c r="F928" s="113">
        <v>2013</v>
      </c>
      <c r="G928" s="113">
        <v>0</v>
      </c>
      <c r="H928" s="113">
        <v>1</v>
      </c>
      <c r="I928" s="113">
        <v>15307866.189999999</v>
      </c>
      <c r="J928" s="113">
        <v>606720</v>
      </c>
      <c r="K928" s="113">
        <v>0</v>
      </c>
      <c r="L928" s="114">
        <v>-1320655.24</v>
      </c>
      <c r="M928" s="114">
        <v>-8.9829999999999993E-2</v>
      </c>
      <c r="N928" s="39"/>
      <c r="Q928" s="39"/>
    </row>
    <row r="929" spans="1:17" ht="41.4" x14ac:dyDescent="0.3">
      <c r="A929" t="str">
        <f t="shared" si="14"/>
        <v>2013_6100</v>
      </c>
      <c r="B929" s="112">
        <v>928</v>
      </c>
      <c r="C929" s="113">
        <v>6100</v>
      </c>
      <c r="D929" s="113">
        <v>6100</v>
      </c>
      <c r="E929" s="113" t="s">
        <v>282</v>
      </c>
      <c r="F929" s="113">
        <v>2013</v>
      </c>
      <c r="G929" s="113">
        <v>0</v>
      </c>
      <c r="H929" s="113">
        <v>1</v>
      </c>
      <c r="I929" s="113">
        <v>6415243.0300000003</v>
      </c>
      <c r="J929" s="113">
        <v>249144</v>
      </c>
      <c r="K929" s="113">
        <v>0</v>
      </c>
      <c r="L929" s="113">
        <v>1447934.86</v>
      </c>
      <c r="M929" s="113">
        <v>0.23482</v>
      </c>
      <c r="N929" s="39"/>
      <c r="Q929" s="39"/>
    </row>
    <row r="930" spans="1:17" ht="27.6" x14ac:dyDescent="0.3">
      <c r="A930" t="str">
        <f t="shared" si="14"/>
        <v>2013_6101</v>
      </c>
      <c r="B930" s="112">
        <v>929</v>
      </c>
      <c r="C930" s="113">
        <v>6101</v>
      </c>
      <c r="D930" s="113">
        <v>6101</v>
      </c>
      <c r="E930" s="113" t="s">
        <v>283</v>
      </c>
      <c r="F930" s="113">
        <v>2013</v>
      </c>
      <c r="G930" s="113">
        <v>0</v>
      </c>
      <c r="H930" s="113">
        <v>1</v>
      </c>
      <c r="I930" s="113">
        <v>64789890.020000003</v>
      </c>
      <c r="J930" s="113">
        <v>2350017</v>
      </c>
      <c r="K930" s="113">
        <v>0</v>
      </c>
      <c r="L930" s="114">
        <v>-486292.44</v>
      </c>
      <c r="M930" s="114">
        <v>-7.79E-3</v>
      </c>
      <c r="N930" s="39"/>
      <c r="Q930" s="39"/>
    </row>
    <row r="931" spans="1:17" ht="41.4" x14ac:dyDescent="0.3">
      <c r="A931" t="str">
        <f t="shared" si="14"/>
        <v>2013_6094</v>
      </c>
      <c r="B931" s="112">
        <v>930</v>
      </c>
      <c r="C931" s="113">
        <v>6094</v>
      </c>
      <c r="D931" s="113">
        <v>6094</v>
      </c>
      <c r="E931" s="113" t="s">
        <v>276</v>
      </c>
      <c r="F931" s="113">
        <v>2013</v>
      </c>
      <c r="G931" s="113">
        <v>0</v>
      </c>
      <c r="H931" s="113">
        <v>1</v>
      </c>
      <c r="I931" s="113">
        <v>5566289.1299999999</v>
      </c>
      <c r="J931" s="113">
        <v>199903</v>
      </c>
      <c r="K931" s="113">
        <v>0</v>
      </c>
      <c r="L931" s="113">
        <v>732606.96</v>
      </c>
      <c r="M931" s="113">
        <v>0.13652</v>
      </c>
      <c r="N931" s="39"/>
      <c r="Q931" s="39"/>
    </row>
    <row r="932" spans="1:17" ht="55.2" x14ac:dyDescent="0.3">
      <c r="A932" t="str">
        <f t="shared" si="14"/>
        <v>2013_6096</v>
      </c>
      <c r="B932" s="112">
        <v>931</v>
      </c>
      <c r="C932" s="113">
        <v>6096</v>
      </c>
      <c r="D932" s="113">
        <v>6096</v>
      </c>
      <c r="E932" s="113" t="s">
        <v>947</v>
      </c>
      <c r="F932" s="113">
        <v>2013</v>
      </c>
      <c r="G932" s="113">
        <v>0</v>
      </c>
      <c r="H932" s="113">
        <v>1</v>
      </c>
      <c r="I932" s="113">
        <v>6568380.1900000004</v>
      </c>
      <c r="J932" s="113">
        <v>213619</v>
      </c>
      <c r="K932" s="113">
        <v>0</v>
      </c>
      <c r="L932" s="113">
        <v>604971.84</v>
      </c>
      <c r="M932" s="113">
        <v>9.5200000000000007E-2</v>
      </c>
      <c r="N932" s="39"/>
      <c r="Q932" s="39"/>
    </row>
    <row r="933" spans="1:17" x14ac:dyDescent="0.3">
      <c r="A933" t="str">
        <f t="shared" si="14"/>
        <v>2013_6102</v>
      </c>
      <c r="B933" s="112">
        <v>932</v>
      </c>
      <c r="C933" s="113">
        <v>6102</v>
      </c>
      <c r="D933" s="113">
        <v>6102</v>
      </c>
      <c r="E933" s="113" t="s">
        <v>284</v>
      </c>
      <c r="F933" s="113">
        <v>2013</v>
      </c>
      <c r="G933" s="113">
        <v>0</v>
      </c>
      <c r="H933" s="113">
        <v>1</v>
      </c>
      <c r="I933" s="113">
        <v>20379910.079999998</v>
      </c>
      <c r="J933" s="113">
        <v>781621</v>
      </c>
      <c r="K933" s="113">
        <v>70314.679999999993</v>
      </c>
      <c r="L933" s="113">
        <v>3227232.73</v>
      </c>
      <c r="M933" s="113">
        <v>0.16825999999999999</v>
      </c>
      <c r="N933" s="39"/>
      <c r="Q933" s="39"/>
    </row>
    <row r="934" spans="1:17" ht="27.6" x14ac:dyDescent="0.3">
      <c r="A934" t="str">
        <f t="shared" si="14"/>
        <v>2013_6120</v>
      </c>
      <c r="B934" s="112">
        <v>933</v>
      </c>
      <c r="C934" s="113">
        <v>6120</v>
      </c>
      <c r="D934" s="113">
        <v>6120</v>
      </c>
      <c r="E934" s="113" t="s">
        <v>285</v>
      </c>
      <c r="F934" s="113">
        <v>2013</v>
      </c>
      <c r="G934" s="113">
        <v>0</v>
      </c>
      <c r="H934" s="113">
        <v>1</v>
      </c>
      <c r="I934" s="113">
        <v>12489991.390000001</v>
      </c>
      <c r="J934" s="113">
        <v>469227</v>
      </c>
      <c r="K934" s="113">
        <v>0</v>
      </c>
      <c r="L934" s="113">
        <v>2757211.24</v>
      </c>
      <c r="M934" s="113">
        <v>0.22936999999999999</v>
      </c>
      <c r="N934" s="39"/>
      <c r="Q934" s="39"/>
    </row>
    <row r="935" spans="1:17" ht="27.6" x14ac:dyDescent="0.3">
      <c r="A935" t="str">
        <f t="shared" si="14"/>
        <v>2013_6138</v>
      </c>
      <c r="B935" s="112">
        <v>934</v>
      </c>
      <c r="C935" s="113">
        <v>6138</v>
      </c>
      <c r="D935" s="113">
        <v>6138</v>
      </c>
      <c r="E935" s="113" t="s">
        <v>286</v>
      </c>
      <c r="F935" s="113">
        <v>2013</v>
      </c>
      <c r="G935" s="113">
        <v>0</v>
      </c>
      <c r="H935" s="113">
        <v>1</v>
      </c>
      <c r="I935" s="113">
        <v>4043272.8</v>
      </c>
      <c r="J935" s="113">
        <v>154723</v>
      </c>
      <c r="K935" s="113">
        <v>0</v>
      </c>
      <c r="L935" s="113">
        <v>780545.1</v>
      </c>
      <c r="M935" s="113">
        <v>0.20072999999999999</v>
      </c>
      <c r="N935" s="39"/>
      <c r="Q935" s="39"/>
    </row>
    <row r="936" spans="1:17" ht="27.6" x14ac:dyDescent="0.3">
      <c r="A936" t="str">
        <f t="shared" si="14"/>
        <v>2013_5751</v>
      </c>
      <c r="B936" s="112">
        <v>935</v>
      </c>
      <c r="C936" s="113">
        <v>5751</v>
      </c>
      <c r="D936" s="113">
        <v>5751</v>
      </c>
      <c r="E936" s="113" t="s">
        <v>261</v>
      </c>
      <c r="F936" s="113">
        <v>2013</v>
      </c>
      <c r="G936" s="113">
        <v>0</v>
      </c>
      <c r="H936" s="113">
        <v>1</v>
      </c>
      <c r="I936" s="113">
        <v>6105908.7800000003</v>
      </c>
      <c r="J936" s="113">
        <v>242506</v>
      </c>
      <c r="K936" s="113">
        <v>0</v>
      </c>
      <c r="L936" s="113">
        <v>2481615.85</v>
      </c>
      <c r="M936" s="113">
        <v>0.42324000000000001</v>
      </c>
      <c r="N936" s="39"/>
      <c r="Q936" s="39"/>
    </row>
    <row r="937" spans="1:17" x14ac:dyDescent="0.3">
      <c r="A937" t="str">
        <f t="shared" si="14"/>
        <v>2013_6165</v>
      </c>
      <c r="B937" s="112">
        <v>936</v>
      </c>
      <c r="C937" s="113">
        <v>6165</v>
      </c>
      <c r="D937" s="113">
        <v>6165</v>
      </c>
      <c r="E937" s="113" t="s">
        <v>287</v>
      </c>
      <c r="F937" s="113">
        <v>2013</v>
      </c>
      <c r="G937" s="113">
        <v>0</v>
      </c>
      <c r="H937" s="113">
        <v>1</v>
      </c>
      <c r="I937" s="113">
        <v>2589225.2799999998</v>
      </c>
      <c r="J937" s="113">
        <v>72493</v>
      </c>
      <c r="K937" s="113">
        <v>0</v>
      </c>
      <c r="L937" s="113">
        <v>257562.75</v>
      </c>
      <c r="M937" s="113">
        <v>0.10234</v>
      </c>
      <c r="N937" s="39"/>
      <c r="Q937" s="39"/>
    </row>
    <row r="938" spans="1:17" ht="27.6" x14ac:dyDescent="0.3">
      <c r="A938" t="str">
        <f t="shared" si="14"/>
        <v>2013_6175</v>
      </c>
      <c r="B938" s="112">
        <v>937</v>
      </c>
      <c r="C938" s="113">
        <v>6175</v>
      </c>
      <c r="D938" s="113">
        <v>6175</v>
      </c>
      <c r="E938" s="113" t="s">
        <v>288</v>
      </c>
      <c r="F938" s="113">
        <v>2013</v>
      </c>
      <c r="G938" s="113">
        <v>0</v>
      </c>
      <c r="H938" s="113">
        <v>1</v>
      </c>
      <c r="I938" s="113">
        <v>7686267.7400000002</v>
      </c>
      <c r="J938" s="113">
        <v>254712</v>
      </c>
      <c r="K938" s="113">
        <v>0</v>
      </c>
      <c r="L938" s="113">
        <v>299685.26</v>
      </c>
      <c r="M938" s="113">
        <v>4.0329999999999998E-2</v>
      </c>
      <c r="N938" s="39"/>
      <c r="Q938" s="39"/>
    </row>
    <row r="939" spans="1:17" ht="27.6" x14ac:dyDescent="0.3">
      <c r="A939" t="str">
        <f t="shared" si="14"/>
        <v>2013_6219</v>
      </c>
      <c r="B939" s="112">
        <v>938</v>
      </c>
      <c r="C939" s="113">
        <v>6219</v>
      </c>
      <c r="D939" s="113">
        <v>6219</v>
      </c>
      <c r="E939" s="113" t="s">
        <v>289</v>
      </c>
      <c r="F939" s="113">
        <v>2013</v>
      </c>
      <c r="G939" s="113">
        <v>0</v>
      </c>
      <c r="H939" s="113">
        <v>1</v>
      </c>
      <c r="I939" s="113">
        <v>22596053.09</v>
      </c>
      <c r="J939" s="113">
        <v>886415</v>
      </c>
      <c r="K939" s="113">
        <v>0</v>
      </c>
      <c r="L939" s="113">
        <v>6964637.4199999999</v>
      </c>
      <c r="M939" s="113">
        <v>0.32080999999999998</v>
      </c>
      <c r="N939" s="39"/>
      <c r="Q939" s="39"/>
    </row>
    <row r="940" spans="1:17" x14ac:dyDescent="0.3">
      <c r="A940" t="str">
        <f t="shared" si="14"/>
        <v>2013_6246</v>
      </c>
      <c r="B940" s="112">
        <v>939</v>
      </c>
      <c r="C940" s="113">
        <v>6246</v>
      </c>
      <c r="D940" s="113">
        <v>6246</v>
      </c>
      <c r="E940" s="113" t="s">
        <v>290</v>
      </c>
      <c r="F940" s="113">
        <v>2013</v>
      </c>
      <c r="G940" s="113">
        <v>0</v>
      </c>
      <c r="H940" s="113">
        <v>1</v>
      </c>
      <c r="I940" s="113">
        <v>1845287.31</v>
      </c>
      <c r="J940" s="113">
        <v>76037</v>
      </c>
      <c r="K940" s="113">
        <v>0</v>
      </c>
      <c r="L940" s="113">
        <v>1099842.8999999999</v>
      </c>
      <c r="M940" s="113">
        <v>0.62163999999999997</v>
      </c>
      <c r="N940" s="39"/>
      <c r="Q940" s="39"/>
    </row>
    <row r="941" spans="1:17" ht="41.4" x14ac:dyDescent="0.3">
      <c r="A941" t="str">
        <f t="shared" si="14"/>
        <v>2013_6273</v>
      </c>
      <c r="B941" s="112">
        <v>940</v>
      </c>
      <c r="C941" s="113">
        <v>6273</v>
      </c>
      <c r="D941" s="113">
        <v>6273</v>
      </c>
      <c r="E941" s="113" t="s">
        <v>358</v>
      </c>
      <c r="F941" s="113">
        <v>2013</v>
      </c>
      <c r="G941" s="113">
        <v>0</v>
      </c>
      <c r="H941" s="113">
        <v>2</v>
      </c>
      <c r="I941" s="113">
        <v>9766431.1099999994</v>
      </c>
      <c r="J941" s="113">
        <v>319926</v>
      </c>
      <c r="K941" s="113">
        <v>0</v>
      </c>
      <c r="L941" s="113">
        <v>1281167.95</v>
      </c>
      <c r="M941" s="113">
        <v>0.13561999999999999</v>
      </c>
      <c r="N941" s="39"/>
      <c r="Q941" s="39"/>
    </row>
    <row r="942" spans="1:17" x14ac:dyDescent="0.3">
      <c r="A942" t="str">
        <f t="shared" si="14"/>
        <v>2013_6408</v>
      </c>
      <c r="B942" s="112">
        <v>941</v>
      </c>
      <c r="C942" s="113">
        <v>6408</v>
      </c>
      <c r="D942" s="113">
        <v>6408</v>
      </c>
      <c r="E942" s="113" t="s">
        <v>292</v>
      </c>
      <c r="F942" s="113">
        <v>2013</v>
      </c>
      <c r="G942" s="113">
        <v>0</v>
      </c>
      <c r="H942" s="113">
        <v>1</v>
      </c>
      <c r="I942" s="113">
        <v>8240030.8399999999</v>
      </c>
      <c r="J942" s="113">
        <v>316034</v>
      </c>
      <c r="K942" s="113">
        <v>29435.05</v>
      </c>
      <c r="L942" s="113">
        <v>1348662.69</v>
      </c>
      <c r="M942" s="113">
        <v>0.17391000000000001</v>
      </c>
      <c r="N942" s="39"/>
      <c r="Q942" s="39"/>
    </row>
    <row r="943" spans="1:17" x14ac:dyDescent="0.3">
      <c r="A943" t="str">
        <f t="shared" si="14"/>
        <v>2013_6453</v>
      </c>
      <c r="B943" s="112">
        <v>942</v>
      </c>
      <c r="C943" s="113">
        <v>6453</v>
      </c>
      <c r="D943" s="113">
        <v>6453</v>
      </c>
      <c r="E943" s="113" t="s">
        <v>293</v>
      </c>
      <c r="F943" s="113">
        <v>2013</v>
      </c>
      <c r="G943" s="113">
        <v>0</v>
      </c>
      <c r="H943" s="113">
        <v>1</v>
      </c>
      <c r="I943" s="113">
        <v>6861153.1900000004</v>
      </c>
      <c r="J943" s="113">
        <v>227171</v>
      </c>
      <c r="K943" s="113">
        <v>0</v>
      </c>
      <c r="L943" s="113">
        <v>1911309.12</v>
      </c>
      <c r="M943" s="113">
        <v>0.28810999999999998</v>
      </c>
      <c r="N943" s="39"/>
      <c r="Q943" s="39"/>
    </row>
    <row r="944" spans="1:17" ht="27.6" x14ac:dyDescent="0.3">
      <c r="A944" t="str">
        <f t="shared" si="14"/>
        <v>2013_6460</v>
      </c>
      <c r="B944" s="112">
        <v>943</v>
      </c>
      <c r="C944" s="113">
        <v>6460</v>
      </c>
      <c r="D944" s="113">
        <v>6460</v>
      </c>
      <c r="E944" s="113" t="s">
        <v>294</v>
      </c>
      <c r="F944" s="113">
        <v>2013</v>
      </c>
      <c r="G944" s="113">
        <v>0</v>
      </c>
      <c r="H944" s="113">
        <v>1</v>
      </c>
      <c r="I944" s="113">
        <v>7464258.0499999998</v>
      </c>
      <c r="J944" s="113">
        <v>255865</v>
      </c>
      <c r="K944" s="113">
        <v>0</v>
      </c>
      <c r="L944" s="113">
        <v>128499.21</v>
      </c>
      <c r="M944" s="113">
        <v>1.7829999999999999E-2</v>
      </c>
      <c r="N944" s="39"/>
      <c r="Q944" s="39"/>
    </row>
    <row r="945" spans="1:17" ht="27.6" x14ac:dyDescent="0.3">
      <c r="A945" t="str">
        <f t="shared" si="14"/>
        <v>2013_6462</v>
      </c>
      <c r="B945" s="112">
        <v>944</v>
      </c>
      <c r="C945" s="113">
        <v>6462</v>
      </c>
      <c r="D945" s="113">
        <v>6462</v>
      </c>
      <c r="E945" s="113" t="s">
        <v>295</v>
      </c>
      <c r="F945" s="113">
        <v>2013</v>
      </c>
      <c r="G945" s="113">
        <v>0</v>
      </c>
      <c r="H945" s="113">
        <v>1</v>
      </c>
      <c r="I945" s="113">
        <v>3199967.8</v>
      </c>
      <c r="J945" s="113">
        <v>109846</v>
      </c>
      <c r="K945" s="113">
        <v>0</v>
      </c>
      <c r="L945" s="113">
        <v>761752.9</v>
      </c>
      <c r="M945" s="113">
        <v>0.24651000000000001</v>
      </c>
      <c r="N945" s="70"/>
      <c r="Q945" s="70"/>
    </row>
    <row r="946" spans="1:17" x14ac:dyDescent="0.3">
      <c r="A946" t="str">
        <f t="shared" si="14"/>
        <v>2013_6471</v>
      </c>
      <c r="B946" s="112">
        <v>945</v>
      </c>
      <c r="C946" s="113">
        <v>6471</v>
      </c>
      <c r="D946" s="113">
        <v>6471</v>
      </c>
      <c r="E946" s="113" t="s">
        <v>296</v>
      </c>
      <c r="F946" s="113">
        <v>2013</v>
      </c>
      <c r="G946" s="113">
        <v>0</v>
      </c>
      <c r="H946" s="113">
        <v>1</v>
      </c>
      <c r="I946" s="113">
        <v>4630096.8499999996</v>
      </c>
      <c r="J946" s="113">
        <v>183964</v>
      </c>
      <c r="K946" s="113">
        <v>0</v>
      </c>
      <c r="L946" s="113">
        <v>763988.23</v>
      </c>
      <c r="M946" s="113">
        <v>0.17183000000000001</v>
      </c>
      <c r="N946" s="39"/>
      <c r="Q946" s="39"/>
    </row>
    <row r="947" spans="1:17" ht="27.6" x14ac:dyDescent="0.3">
      <c r="A947" t="str">
        <f t="shared" si="14"/>
        <v>2013_6509</v>
      </c>
      <c r="B947" s="112">
        <v>946</v>
      </c>
      <c r="C947" s="113">
        <v>6509</v>
      </c>
      <c r="D947" s="113">
        <v>6509</v>
      </c>
      <c r="E947" s="113" t="s">
        <v>297</v>
      </c>
      <c r="F947" s="113">
        <v>2013</v>
      </c>
      <c r="G947" s="113">
        <v>0</v>
      </c>
      <c r="H947" s="113">
        <v>1</v>
      </c>
      <c r="I947" s="113">
        <v>4933857.67</v>
      </c>
      <c r="J947" s="113">
        <v>169970</v>
      </c>
      <c r="K947" s="113">
        <v>0</v>
      </c>
      <c r="L947" s="113">
        <v>1029812.63</v>
      </c>
      <c r="M947" s="113">
        <v>0.21617</v>
      </c>
      <c r="N947" s="70"/>
      <c r="Q947" s="70"/>
    </row>
    <row r="948" spans="1:17" ht="27.6" x14ac:dyDescent="0.3">
      <c r="A948" t="str">
        <f t="shared" si="14"/>
        <v>2013_6512</v>
      </c>
      <c r="B948" s="112">
        <v>947</v>
      </c>
      <c r="C948" s="113">
        <v>6512</v>
      </c>
      <c r="D948" s="113">
        <v>6512</v>
      </c>
      <c r="E948" s="113" t="s">
        <v>298</v>
      </c>
      <c r="F948" s="113">
        <v>2013</v>
      </c>
      <c r="G948" s="113">
        <v>0</v>
      </c>
      <c r="H948" s="113">
        <v>1</v>
      </c>
      <c r="I948" s="113">
        <v>4347623.42</v>
      </c>
      <c r="J948" s="113">
        <v>144701</v>
      </c>
      <c r="K948" s="113">
        <v>0</v>
      </c>
      <c r="L948" s="113">
        <v>501104.48</v>
      </c>
      <c r="M948" s="113">
        <v>0.11923</v>
      </c>
      <c r="N948" s="39"/>
      <c r="Q948" s="39"/>
    </row>
    <row r="949" spans="1:17" ht="27.6" x14ac:dyDescent="0.3">
      <c r="A949" t="str">
        <f t="shared" si="14"/>
        <v>2013_6516</v>
      </c>
      <c r="B949" s="112">
        <v>948</v>
      </c>
      <c r="C949" s="113">
        <v>6516</v>
      </c>
      <c r="D949" s="113">
        <v>6516</v>
      </c>
      <c r="E949" s="113" t="s">
        <v>299</v>
      </c>
      <c r="F949" s="113">
        <v>2013</v>
      </c>
      <c r="G949" s="113">
        <v>0</v>
      </c>
      <c r="H949" s="113">
        <v>1</v>
      </c>
      <c r="I949" s="113">
        <v>2081719.46</v>
      </c>
      <c r="J949" s="113">
        <v>70705</v>
      </c>
      <c r="K949" s="113">
        <v>0</v>
      </c>
      <c r="L949" s="113">
        <v>1421298.28</v>
      </c>
      <c r="M949" s="113">
        <v>0.70676000000000005</v>
      </c>
      <c r="N949" s="39"/>
      <c r="Q949" s="39"/>
    </row>
    <row r="950" spans="1:17" ht="27.6" x14ac:dyDescent="0.3">
      <c r="A950" t="str">
        <f t="shared" si="14"/>
        <v>2013_6534</v>
      </c>
      <c r="B950" s="112">
        <v>949</v>
      </c>
      <c r="C950" s="113">
        <v>6534</v>
      </c>
      <c r="D950" s="113">
        <v>6534</v>
      </c>
      <c r="E950" s="113" t="s">
        <v>300</v>
      </c>
      <c r="F950" s="113">
        <v>2013</v>
      </c>
      <c r="G950" s="113">
        <v>0</v>
      </c>
      <c r="H950" s="113">
        <v>1</v>
      </c>
      <c r="I950" s="113">
        <v>7631054.8300000001</v>
      </c>
      <c r="J950" s="113">
        <v>280205</v>
      </c>
      <c r="K950" s="113">
        <v>0</v>
      </c>
      <c r="L950" s="113">
        <v>726182.65</v>
      </c>
      <c r="M950" s="113">
        <v>9.8790000000000003E-2</v>
      </c>
      <c r="N950" s="39"/>
      <c r="Q950" s="39"/>
    </row>
    <row r="951" spans="1:17" x14ac:dyDescent="0.3">
      <c r="A951" t="str">
        <f t="shared" si="14"/>
        <v>2013_6536</v>
      </c>
      <c r="B951" s="112">
        <v>950</v>
      </c>
      <c r="C951" s="113">
        <v>1935</v>
      </c>
      <c r="D951" s="113">
        <v>6536</v>
      </c>
      <c r="E951" s="113" t="s">
        <v>301</v>
      </c>
      <c r="F951" s="113">
        <v>2013</v>
      </c>
      <c r="G951" s="113">
        <v>0</v>
      </c>
      <c r="H951" s="113">
        <v>1</v>
      </c>
      <c r="I951" s="113">
        <v>12010401.93</v>
      </c>
      <c r="J951" s="113">
        <v>494478</v>
      </c>
      <c r="K951" s="113">
        <v>0</v>
      </c>
      <c r="L951" s="113">
        <v>1164030.17</v>
      </c>
      <c r="M951" s="113">
        <v>0.10108</v>
      </c>
      <c r="N951" s="39"/>
      <c r="Q951" s="39"/>
    </row>
    <row r="952" spans="1:17" x14ac:dyDescent="0.3">
      <c r="A952" t="str">
        <f t="shared" si="14"/>
        <v>2013_6561</v>
      </c>
      <c r="B952" s="112">
        <v>951</v>
      </c>
      <c r="C952" s="113">
        <v>6561</v>
      </c>
      <c r="D952" s="113">
        <v>6561</v>
      </c>
      <c r="E952" s="113" t="s">
        <v>302</v>
      </c>
      <c r="F952" s="113">
        <v>2013</v>
      </c>
      <c r="G952" s="113">
        <v>0</v>
      </c>
      <c r="H952" s="113">
        <v>1</v>
      </c>
      <c r="I952" s="113">
        <v>4360761.49</v>
      </c>
      <c r="J952" s="113">
        <v>117558</v>
      </c>
      <c r="K952" s="113">
        <v>0</v>
      </c>
      <c r="L952" s="113">
        <v>635208.07999999996</v>
      </c>
      <c r="M952" s="113">
        <v>0.1497</v>
      </c>
      <c r="N952" s="39"/>
      <c r="Q952" s="39"/>
    </row>
    <row r="953" spans="1:17" ht="27.6" x14ac:dyDescent="0.3">
      <c r="A953" t="str">
        <f t="shared" si="14"/>
        <v>2013_6579</v>
      </c>
      <c r="B953" s="112">
        <v>952</v>
      </c>
      <c r="C953" s="113">
        <v>6579</v>
      </c>
      <c r="D953" s="113">
        <v>6579</v>
      </c>
      <c r="E953" s="113" t="s">
        <v>303</v>
      </c>
      <c r="F953" s="113">
        <v>2013</v>
      </c>
      <c r="G953" s="113">
        <v>0</v>
      </c>
      <c r="H953" s="113">
        <v>1</v>
      </c>
      <c r="I953" s="113">
        <v>37678771.009999998</v>
      </c>
      <c r="J953" s="113">
        <v>1225794</v>
      </c>
      <c r="K953" s="113">
        <v>0</v>
      </c>
      <c r="L953" s="113">
        <v>4578015.13</v>
      </c>
      <c r="M953" s="113">
        <v>0.12559000000000001</v>
      </c>
      <c r="N953" s="39"/>
      <c r="Q953" s="39"/>
    </row>
    <row r="954" spans="1:17" ht="41.4" x14ac:dyDescent="0.3">
      <c r="A954" t="str">
        <f t="shared" si="14"/>
        <v>2013_6592</v>
      </c>
      <c r="B954" s="112">
        <v>953</v>
      </c>
      <c r="C954" s="113">
        <v>6592</v>
      </c>
      <c r="D954" s="113">
        <v>6592</v>
      </c>
      <c r="E954" s="113" t="s">
        <v>948</v>
      </c>
      <c r="F954" s="113">
        <v>2013</v>
      </c>
      <c r="G954" s="113">
        <v>0</v>
      </c>
      <c r="H954" s="113">
        <v>2</v>
      </c>
      <c r="I954" s="113">
        <v>11373110.689999999</v>
      </c>
      <c r="J954" s="113">
        <v>402558</v>
      </c>
      <c r="K954" s="113">
        <v>0</v>
      </c>
      <c r="L954" s="113">
        <v>1443860.93</v>
      </c>
      <c r="M954" s="113">
        <v>0.13161</v>
      </c>
      <c r="N954" s="39"/>
      <c r="Q954" s="39"/>
    </row>
    <row r="955" spans="1:17" ht="27.6" x14ac:dyDescent="0.3">
      <c r="A955" t="str">
        <f t="shared" si="14"/>
        <v>2013_6615</v>
      </c>
      <c r="B955" s="112">
        <v>954</v>
      </c>
      <c r="C955" s="113">
        <v>6615</v>
      </c>
      <c r="D955" s="113">
        <v>6615</v>
      </c>
      <c r="E955" s="113" t="s">
        <v>306</v>
      </c>
      <c r="F955" s="113">
        <v>2013</v>
      </c>
      <c r="G955" s="113">
        <v>0</v>
      </c>
      <c r="H955" s="113">
        <v>1</v>
      </c>
      <c r="I955" s="113">
        <v>5796034.3899999997</v>
      </c>
      <c r="J955" s="113">
        <v>212046</v>
      </c>
      <c r="K955" s="113">
        <v>58666.239999999998</v>
      </c>
      <c r="L955" s="113">
        <v>1869427.58</v>
      </c>
      <c r="M955" s="113">
        <v>0.34528999999999999</v>
      </c>
      <c r="N955" s="39"/>
      <c r="Q955" s="39"/>
    </row>
    <row r="956" spans="1:17" x14ac:dyDescent="0.3">
      <c r="A956" t="str">
        <f t="shared" si="14"/>
        <v>2013_6651</v>
      </c>
      <c r="B956" s="112">
        <v>955</v>
      </c>
      <c r="C956" s="113">
        <v>6651</v>
      </c>
      <c r="D956" s="113">
        <v>6651</v>
      </c>
      <c r="E956" s="113" t="s">
        <v>307</v>
      </c>
      <c r="F956" s="113">
        <v>2013</v>
      </c>
      <c r="G956" s="113">
        <v>0</v>
      </c>
      <c r="H956" s="113">
        <v>1</v>
      </c>
      <c r="I956" s="113">
        <v>3939763.23</v>
      </c>
      <c r="J956" s="113">
        <v>137752</v>
      </c>
      <c r="K956" s="113">
        <v>0</v>
      </c>
      <c r="L956" s="113">
        <v>724301.03</v>
      </c>
      <c r="M956" s="113">
        <v>0.1905</v>
      </c>
      <c r="N956" s="39"/>
      <c r="Q956" s="39"/>
    </row>
    <row r="957" spans="1:17" ht="41.4" x14ac:dyDescent="0.3">
      <c r="A957" t="str">
        <f t="shared" si="14"/>
        <v>2013_6660</v>
      </c>
      <c r="B957" s="112">
        <v>956</v>
      </c>
      <c r="C957" s="113">
        <v>6660</v>
      </c>
      <c r="D957" s="113">
        <v>6660</v>
      </c>
      <c r="E957" s="113" t="s">
        <v>308</v>
      </c>
      <c r="F957" s="113">
        <v>2013</v>
      </c>
      <c r="G957" s="113">
        <v>0</v>
      </c>
      <c r="H957" s="113">
        <v>1</v>
      </c>
      <c r="I957" s="113">
        <v>16602040.029999999</v>
      </c>
      <c r="J957" s="113">
        <v>658191</v>
      </c>
      <c r="K957" s="113">
        <v>1701.19</v>
      </c>
      <c r="L957" s="113">
        <v>2310788.14</v>
      </c>
      <c r="M957" s="113">
        <v>0.14504</v>
      </c>
      <c r="N957" s="39"/>
      <c r="Q957" s="39"/>
    </row>
    <row r="958" spans="1:17" x14ac:dyDescent="0.3">
      <c r="A958" t="str">
        <f t="shared" si="14"/>
        <v>2013_6700</v>
      </c>
      <c r="B958" s="112">
        <v>957</v>
      </c>
      <c r="C958" s="113">
        <v>6700</v>
      </c>
      <c r="D958" s="113">
        <v>6700</v>
      </c>
      <c r="E958" s="113" t="s">
        <v>309</v>
      </c>
      <c r="F958" s="113">
        <v>2013</v>
      </c>
      <c r="G958" s="113">
        <v>0</v>
      </c>
      <c r="H958" s="113">
        <v>1</v>
      </c>
      <c r="I958" s="113">
        <v>6249959.3099999996</v>
      </c>
      <c r="J958" s="113">
        <v>195765</v>
      </c>
      <c r="K958" s="113">
        <v>0</v>
      </c>
      <c r="L958" s="113">
        <v>1242173.1000000001</v>
      </c>
      <c r="M958" s="113">
        <v>0.20518</v>
      </c>
      <c r="N958" s="39"/>
      <c r="Q958" s="39"/>
    </row>
    <row r="959" spans="1:17" x14ac:dyDescent="0.3">
      <c r="A959" t="str">
        <f t="shared" si="14"/>
        <v>2013_6759</v>
      </c>
      <c r="B959" s="112">
        <v>958</v>
      </c>
      <c r="C959" s="113">
        <v>6759</v>
      </c>
      <c r="D959" s="113">
        <v>6759</v>
      </c>
      <c r="E959" s="113" t="s">
        <v>311</v>
      </c>
      <c r="F959" s="113">
        <v>2013</v>
      </c>
      <c r="G959" s="113">
        <v>0</v>
      </c>
      <c r="H959" s="113">
        <v>1</v>
      </c>
      <c r="I959" s="113">
        <v>7728136.8700000001</v>
      </c>
      <c r="J959" s="113">
        <v>284686</v>
      </c>
      <c r="K959" s="113">
        <v>0</v>
      </c>
      <c r="L959" s="113">
        <v>279098.95</v>
      </c>
      <c r="M959" s="113">
        <v>3.7499999999999999E-2</v>
      </c>
      <c r="N959" s="39"/>
      <c r="Q959" s="39"/>
    </row>
    <row r="960" spans="1:17" ht="27.6" x14ac:dyDescent="0.3">
      <c r="A960" t="str">
        <f t="shared" si="14"/>
        <v>2013_6762</v>
      </c>
      <c r="B960" s="112">
        <v>959</v>
      </c>
      <c r="C960" s="113">
        <v>6762</v>
      </c>
      <c r="D960" s="113">
        <v>6762</v>
      </c>
      <c r="E960" s="113" t="s">
        <v>312</v>
      </c>
      <c r="F960" s="113">
        <v>2013</v>
      </c>
      <c r="G960" s="113">
        <v>0</v>
      </c>
      <c r="H960" s="113">
        <v>1</v>
      </c>
      <c r="I960" s="113">
        <v>7121369.7000000002</v>
      </c>
      <c r="J960" s="113">
        <v>276319</v>
      </c>
      <c r="K960" s="113">
        <v>0</v>
      </c>
      <c r="L960" s="113">
        <v>106447.78</v>
      </c>
      <c r="M960" s="113">
        <v>1.555E-2</v>
      </c>
      <c r="N960" s="39"/>
      <c r="Q960" s="39"/>
    </row>
    <row r="961" spans="1:17" ht="27.6" x14ac:dyDescent="0.3">
      <c r="A961" t="str">
        <f t="shared" si="14"/>
        <v>2013_6768</v>
      </c>
      <c r="B961" s="112">
        <v>960</v>
      </c>
      <c r="C961" s="113">
        <v>6768</v>
      </c>
      <c r="D961" s="113">
        <v>6768</v>
      </c>
      <c r="E961" s="113" t="s">
        <v>313</v>
      </c>
      <c r="F961" s="113">
        <v>2013</v>
      </c>
      <c r="G961" s="113">
        <v>0</v>
      </c>
      <c r="H961" s="113">
        <v>1</v>
      </c>
      <c r="I961" s="113">
        <v>18953639.09</v>
      </c>
      <c r="J961" s="113">
        <v>679366</v>
      </c>
      <c r="K961" s="113">
        <v>0</v>
      </c>
      <c r="L961" s="113">
        <v>3577259.72</v>
      </c>
      <c r="M961" s="113">
        <v>0.19575000000000001</v>
      </c>
      <c r="N961" s="39"/>
      <c r="Q961" s="39"/>
    </row>
    <row r="962" spans="1:17" ht="27.6" x14ac:dyDescent="0.3">
      <c r="A962" t="str">
        <f t="shared" si="14"/>
        <v>2013_6795</v>
      </c>
      <c r="B962" s="112">
        <v>961</v>
      </c>
      <c r="C962" s="113">
        <v>6795</v>
      </c>
      <c r="D962" s="113">
        <v>6795</v>
      </c>
      <c r="E962" s="113" t="s">
        <v>314</v>
      </c>
      <c r="F962" s="113">
        <v>2013</v>
      </c>
      <c r="G962" s="113">
        <v>0</v>
      </c>
      <c r="H962" s="113">
        <v>1</v>
      </c>
      <c r="I962" s="113">
        <v>118665669.56</v>
      </c>
      <c r="J962" s="113">
        <v>4648080</v>
      </c>
      <c r="K962" s="113">
        <v>2223794.79</v>
      </c>
      <c r="L962" s="113">
        <v>579011.44999999995</v>
      </c>
      <c r="M962" s="113">
        <v>2.4580000000000001E-2</v>
      </c>
      <c r="N962" s="39"/>
      <c r="Q962" s="39"/>
    </row>
    <row r="963" spans="1:17" x14ac:dyDescent="0.3">
      <c r="A963" t="str">
        <f t="shared" ref="A963:A1026" si="15">CONCATENATE(F963,"_",D963)</f>
        <v>2013_6822</v>
      </c>
      <c r="B963" s="112">
        <v>962</v>
      </c>
      <c r="C963" s="113">
        <v>6822</v>
      </c>
      <c r="D963" s="113">
        <v>6822</v>
      </c>
      <c r="E963" s="113" t="s">
        <v>315</v>
      </c>
      <c r="F963" s="113">
        <v>2013</v>
      </c>
      <c r="G963" s="113">
        <v>0</v>
      </c>
      <c r="H963" s="113">
        <v>1</v>
      </c>
      <c r="I963" s="113">
        <v>63799982.090000004</v>
      </c>
      <c r="J963" s="113">
        <v>2804317</v>
      </c>
      <c r="K963" s="113">
        <v>0</v>
      </c>
      <c r="L963" s="113">
        <v>8794093.5700000003</v>
      </c>
      <c r="M963" s="113">
        <v>0.14418</v>
      </c>
      <c r="N963" s="39"/>
      <c r="Q963" s="39"/>
    </row>
    <row r="964" spans="1:17" ht="41.4" x14ac:dyDescent="0.3">
      <c r="A964" t="str">
        <f t="shared" si="15"/>
        <v>2013_6840</v>
      </c>
      <c r="B964" s="112">
        <v>963</v>
      </c>
      <c r="C964" s="113">
        <v>6840</v>
      </c>
      <c r="D964" s="113">
        <v>6840</v>
      </c>
      <c r="E964" s="113" t="s">
        <v>316</v>
      </c>
      <c r="F964" s="113">
        <v>2013</v>
      </c>
      <c r="G964" s="113">
        <v>0</v>
      </c>
      <c r="H964" s="113">
        <v>1</v>
      </c>
      <c r="I964" s="113">
        <v>22267664.559999999</v>
      </c>
      <c r="J964" s="113">
        <v>759250</v>
      </c>
      <c r="K964" s="113">
        <v>0</v>
      </c>
      <c r="L964" s="114">
        <v>-2477453.0299999998</v>
      </c>
      <c r="M964" s="114">
        <v>-0.11519</v>
      </c>
      <c r="N964" s="39"/>
      <c r="Q964" s="39"/>
    </row>
    <row r="965" spans="1:17" x14ac:dyDescent="0.3">
      <c r="A965" t="str">
        <f t="shared" si="15"/>
        <v>2013_6854</v>
      </c>
      <c r="B965" s="112">
        <v>964</v>
      </c>
      <c r="C965" s="113">
        <v>6854</v>
      </c>
      <c r="D965" s="113">
        <v>6854</v>
      </c>
      <c r="E965" s="113" t="s">
        <v>317</v>
      </c>
      <c r="F965" s="113">
        <v>2013</v>
      </c>
      <c r="G965" s="113">
        <v>0</v>
      </c>
      <c r="H965" s="113">
        <v>1</v>
      </c>
      <c r="I965" s="113">
        <v>5909164.7699999996</v>
      </c>
      <c r="J965" s="113">
        <v>220691</v>
      </c>
      <c r="K965" s="113">
        <v>0</v>
      </c>
      <c r="L965" s="113">
        <v>2489086.38</v>
      </c>
      <c r="M965" s="113">
        <v>0.43757000000000001</v>
      </c>
      <c r="N965" s="39"/>
      <c r="Q965" s="39"/>
    </row>
    <row r="966" spans="1:17" ht="27.6" x14ac:dyDescent="0.3">
      <c r="A966" t="str">
        <f t="shared" si="15"/>
        <v>2013_6867</v>
      </c>
      <c r="B966" s="112">
        <v>965</v>
      </c>
      <c r="C966" s="113">
        <v>6867</v>
      </c>
      <c r="D966" s="113">
        <v>6867</v>
      </c>
      <c r="E966" s="113" t="s">
        <v>318</v>
      </c>
      <c r="F966" s="113">
        <v>2013</v>
      </c>
      <c r="G966" s="113">
        <v>0</v>
      </c>
      <c r="H966" s="113">
        <v>2</v>
      </c>
      <c r="I966" s="113">
        <v>20316140.969999999</v>
      </c>
      <c r="J966" s="113">
        <v>726356</v>
      </c>
      <c r="K966" s="113">
        <v>12198.35</v>
      </c>
      <c r="L966" s="113">
        <v>1867464.21</v>
      </c>
      <c r="M966" s="113">
        <v>9.5949999999999994E-2</v>
      </c>
      <c r="N966" s="39"/>
      <c r="Q966" s="39"/>
    </row>
    <row r="967" spans="1:17" ht="41.4" x14ac:dyDescent="0.3">
      <c r="A967" t="str">
        <f t="shared" si="15"/>
        <v>2013_6921</v>
      </c>
      <c r="B967" s="112">
        <v>966</v>
      </c>
      <c r="C967" s="113">
        <v>6921</v>
      </c>
      <c r="D967" s="113">
        <v>6921</v>
      </c>
      <c r="E967" s="113" t="s">
        <v>319</v>
      </c>
      <c r="F967" s="113">
        <v>2013</v>
      </c>
      <c r="G967" s="113">
        <v>0</v>
      </c>
      <c r="H967" s="113">
        <v>1</v>
      </c>
      <c r="I967" s="113">
        <v>3563889.5</v>
      </c>
      <c r="J967" s="113">
        <v>133573</v>
      </c>
      <c r="K967" s="113">
        <v>0</v>
      </c>
      <c r="L967" s="113">
        <v>737060.33</v>
      </c>
      <c r="M967" s="113">
        <v>0.21487000000000001</v>
      </c>
      <c r="N967" s="39"/>
      <c r="Q967" s="39"/>
    </row>
    <row r="968" spans="1:17" ht="27.6" x14ac:dyDescent="0.3">
      <c r="A968" t="str">
        <f t="shared" si="15"/>
        <v>2013_6930</v>
      </c>
      <c r="B968" s="112">
        <v>967</v>
      </c>
      <c r="C968" s="113">
        <v>6930</v>
      </c>
      <c r="D968" s="113">
        <v>6930</v>
      </c>
      <c r="E968" s="113" t="s">
        <v>320</v>
      </c>
      <c r="F968" s="113">
        <v>2013</v>
      </c>
      <c r="G968" s="113">
        <v>0</v>
      </c>
      <c r="H968" s="113">
        <v>1</v>
      </c>
      <c r="I968" s="113">
        <v>7982638.1399999997</v>
      </c>
      <c r="J968" s="113">
        <v>300097</v>
      </c>
      <c r="K968" s="113">
        <v>11050</v>
      </c>
      <c r="L968" s="113">
        <v>901635.99</v>
      </c>
      <c r="M968" s="113">
        <v>0.1188</v>
      </c>
      <c r="N968" s="39"/>
      <c r="Q968" s="39"/>
    </row>
    <row r="969" spans="1:17" ht="41.4" x14ac:dyDescent="0.3">
      <c r="A969" t="str">
        <f t="shared" si="15"/>
        <v>2013_6937</v>
      </c>
      <c r="B969" s="112">
        <v>968</v>
      </c>
      <c r="C969" s="113">
        <v>6937</v>
      </c>
      <c r="D969" s="113">
        <v>6937</v>
      </c>
      <c r="E969" s="113" t="s">
        <v>797</v>
      </c>
      <c r="F969" s="113">
        <v>2013</v>
      </c>
      <c r="G969" s="113">
        <v>0</v>
      </c>
      <c r="H969" s="113">
        <v>1</v>
      </c>
      <c r="I969" s="113">
        <v>7593176.1600000001</v>
      </c>
      <c r="J969" s="113">
        <v>175990</v>
      </c>
      <c r="K969" s="113">
        <v>0</v>
      </c>
      <c r="L969" s="113">
        <v>858738.64</v>
      </c>
      <c r="M969" s="113">
        <v>0.11577999999999999</v>
      </c>
      <c r="N969" s="39"/>
      <c r="Q969" s="39"/>
    </row>
    <row r="970" spans="1:17" ht="27.6" x14ac:dyDescent="0.3">
      <c r="A970" t="str">
        <f t="shared" si="15"/>
        <v>2013_6943</v>
      </c>
      <c r="B970" s="112">
        <v>969</v>
      </c>
      <c r="C970" s="113">
        <v>6943</v>
      </c>
      <c r="D970" s="113">
        <v>6943</v>
      </c>
      <c r="E970" s="113" t="s">
        <v>321</v>
      </c>
      <c r="F970" s="113">
        <v>2013</v>
      </c>
      <c r="G970" s="113">
        <v>0</v>
      </c>
      <c r="H970" s="113">
        <v>1</v>
      </c>
      <c r="I970" s="113">
        <v>2787063.59</v>
      </c>
      <c r="J970" s="113">
        <v>117318</v>
      </c>
      <c r="K970" s="113">
        <v>0</v>
      </c>
      <c r="L970" s="113">
        <v>92511.03</v>
      </c>
      <c r="M970" s="113">
        <v>3.465E-2</v>
      </c>
      <c r="N970" s="39"/>
      <c r="Q970" s="39"/>
    </row>
    <row r="971" spans="1:17" ht="41.4" x14ac:dyDescent="0.3">
      <c r="A971" t="str">
        <f t="shared" si="15"/>
        <v>2013_6264</v>
      </c>
      <c r="B971" s="112">
        <v>970</v>
      </c>
      <c r="C971" s="113">
        <v>6264</v>
      </c>
      <c r="D971" s="113">
        <v>6264</v>
      </c>
      <c r="E971" s="113" t="s">
        <v>291</v>
      </c>
      <c r="F971" s="113">
        <v>2013</v>
      </c>
      <c r="G971" s="113">
        <v>0</v>
      </c>
      <c r="H971" s="113">
        <v>1</v>
      </c>
      <c r="I971" s="113">
        <v>9299415.7899999991</v>
      </c>
      <c r="J971" s="113">
        <v>349159</v>
      </c>
      <c r="K971" s="113">
        <v>0</v>
      </c>
      <c r="L971" s="113">
        <v>2253604.54</v>
      </c>
      <c r="M971" s="113">
        <v>0.25179000000000001</v>
      </c>
      <c r="N971" s="39"/>
      <c r="Q971" s="39"/>
    </row>
    <row r="972" spans="1:17" ht="41.4" x14ac:dyDescent="0.3">
      <c r="A972" t="str">
        <f t="shared" si="15"/>
        <v>2013_6950</v>
      </c>
      <c r="B972" s="112">
        <v>971</v>
      </c>
      <c r="C972" s="113">
        <v>6950</v>
      </c>
      <c r="D972" s="113">
        <v>6950</v>
      </c>
      <c r="E972" s="113" t="s">
        <v>798</v>
      </c>
      <c r="F972" s="113">
        <v>2013</v>
      </c>
      <c r="G972" s="113">
        <v>0</v>
      </c>
      <c r="H972" s="113">
        <v>1</v>
      </c>
      <c r="I972" s="113">
        <v>15468793.49</v>
      </c>
      <c r="J972" s="113">
        <v>621656</v>
      </c>
      <c r="K972" s="113">
        <v>0</v>
      </c>
      <c r="L972" s="113">
        <v>2577805.04</v>
      </c>
      <c r="M972" s="113">
        <v>0.17362</v>
      </c>
      <c r="N972" s="39"/>
      <c r="Q972" s="39"/>
    </row>
    <row r="973" spans="1:17" ht="41.4" x14ac:dyDescent="0.3">
      <c r="A973" t="str">
        <f t="shared" si="15"/>
        <v>2013_6957</v>
      </c>
      <c r="B973" s="112">
        <v>972</v>
      </c>
      <c r="C973" s="113">
        <v>6957</v>
      </c>
      <c r="D973" s="113">
        <v>6957</v>
      </c>
      <c r="E973" s="113" t="s">
        <v>323</v>
      </c>
      <c r="F973" s="113">
        <v>2013</v>
      </c>
      <c r="G973" s="113">
        <v>0</v>
      </c>
      <c r="H973" s="113">
        <v>1</v>
      </c>
      <c r="I973" s="113">
        <v>93460562.560000002</v>
      </c>
      <c r="J973" s="113">
        <v>3412956</v>
      </c>
      <c r="K973" s="113">
        <v>0</v>
      </c>
      <c r="L973" s="113">
        <v>14480521.35</v>
      </c>
      <c r="M973" s="113">
        <v>0.16081000000000001</v>
      </c>
      <c r="N973" s="39"/>
      <c r="Q973" s="39"/>
    </row>
    <row r="974" spans="1:17" ht="27.6" x14ac:dyDescent="0.3">
      <c r="A974" t="str">
        <f t="shared" si="15"/>
        <v>2013_5922</v>
      </c>
      <c r="B974" s="112">
        <v>973</v>
      </c>
      <c r="C974" s="113">
        <v>5922</v>
      </c>
      <c r="D974" s="113">
        <v>5922</v>
      </c>
      <c r="E974" s="113" t="s">
        <v>799</v>
      </c>
      <c r="F974" s="113">
        <v>2013</v>
      </c>
      <c r="G974" s="113">
        <v>0</v>
      </c>
      <c r="H974" s="113">
        <v>1</v>
      </c>
      <c r="I974" s="113">
        <v>7709586.7300000004</v>
      </c>
      <c r="J974" s="113">
        <v>300387</v>
      </c>
      <c r="K974" s="113">
        <v>0</v>
      </c>
      <c r="L974" s="113">
        <v>2407452.2200000002</v>
      </c>
      <c r="M974" s="113">
        <v>0.32493</v>
      </c>
      <c r="N974" s="39"/>
      <c r="Q974" s="39"/>
    </row>
    <row r="975" spans="1:17" ht="27.6" x14ac:dyDescent="0.3">
      <c r="A975" t="str">
        <f t="shared" si="15"/>
        <v>2013_819</v>
      </c>
      <c r="B975" s="112">
        <v>974</v>
      </c>
      <c r="C975" s="113">
        <v>819</v>
      </c>
      <c r="D975" s="113">
        <v>819</v>
      </c>
      <c r="E975" s="113" t="s">
        <v>65</v>
      </c>
      <c r="F975" s="113">
        <v>2013</v>
      </c>
      <c r="G975" s="113">
        <v>0</v>
      </c>
      <c r="H975" s="113">
        <v>1</v>
      </c>
      <c r="I975" s="113">
        <v>6252605.2699999996</v>
      </c>
      <c r="J975" s="113">
        <v>242057</v>
      </c>
      <c r="K975" s="113">
        <v>0</v>
      </c>
      <c r="L975" s="113">
        <v>1862586.2</v>
      </c>
      <c r="M975" s="113">
        <v>0.30989</v>
      </c>
      <c r="N975" s="39"/>
      <c r="Q975" s="39"/>
    </row>
    <row r="976" spans="1:17" ht="27.6" x14ac:dyDescent="0.3">
      <c r="A976" t="str">
        <f t="shared" si="15"/>
        <v>2013_6969</v>
      </c>
      <c r="B976" s="112">
        <v>975</v>
      </c>
      <c r="C976" s="113">
        <v>6969</v>
      </c>
      <c r="D976" s="113">
        <v>6969</v>
      </c>
      <c r="E976" s="113" t="s">
        <v>325</v>
      </c>
      <c r="F976" s="113">
        <v>2013</v>
      </c>
      <c r="G976" s="113">
        <v>0</v>
      </c>
      <c r="H976" s="113">
        <v>1</v>
      </c>
      <c r="I976" s="113">
        <v>4963739.5</v>
      </c>
      <c r="J976" s="113">
        <v>178097</v>
      </c>
      <c r="K976" s="113">
        <v>0</v>
      </c>
      <c r="L976" s="113">
        <v>867556.95</v>
      </c>
      <c r="M976" s="113">
        <v>0.18128</v>
      </c>
      <c r="N976" s="39"/>
      <c r="Q976" s="39"/>
    </row>
    <row r="977" spans="1:17" ht="27.6" x14ac:dyDescent="0.3">
      <c r="A977" t="str">
        <f t="shared" si="15"/>
        <v>2013_6975</v>
      </c>
      <c r="B977" s="112">
        <v>976</v>
      </c>
      <c r="C977" s="113">
        <v>6975</v>
      </c>
      <c r="D977" s="113">
        <v>6975</v>
      </c>
      <c r="E977" s="113" t="s">
        <v>326</v>
      </c>
      <c r="F977" s="113">
        <v>2013</v>
      </c>
      <c r="G977" s="113">
        <v>0</v>
      </c>
      <c r="H977" s="113">
        <v>1</v>
      </c>
      <c r="I977" s="113">
        <v>12392922.189999999</v>
      </c>
      <c r="J977" s="113">
        <v>465507</v>
      </c>
      <c r="K977" s="113">
        <v>0</v>
      </c>
      <c r="L977" s="113">
        <v>20168.45</v>
      </c>
      <c r="M977" s="113">
        <v>1.6900000000000001E-3</v>
      </c>
      <c r="N977" s="39"/>
      <c r="Q977" s="39"/>
    </row>
    <row r="978" spans="1:17" ht="27.6" x14ac:dyDescent="0.3">
      <c r="A978" t="str">
        <f t="shared" si="15"/>
        <v>2013_6983</v>
      </c>
      <c r="B978" s="112">
        <v>977</v>
      </c>
      <c r="C978" s="113">
        <v>6983</v>
      </c>
      <c r="D978" s="113">
        <v>6983</v>
      </c>
      <c r="E978" s="113" t="s">
        <v>327</v>
      </c>
      <c r="F978" s="113">
        <v>2013</v>
      </c>
      <c r="G978" s="113">
        <v>0</v>
      </c>
      <c r="H978" s="113">
        <v>1</v>
      </c>
      <c r="I978" s="113">
        <v>7439414.2999999998</v>
      </c>
      <c r="J978" s="113">
        <v>316669</v>
      </c>
      <c r="K978" s="113">
        <v>0</v>
      </c>
      <c r="L978" s="113">
        <v>1186531.22</v>
      </c>
      <c r="M978" s="113">
        <v>0.16658000000000001</v>
      </c>
      <c r="N978" s="39"/>
      <c r="Q978" s="39"/>
    </row>
    <row r="979" spans="1:17" ht="27.6" x14ac:dyDescent="0.3">
      <c r="A979" t="str">
        <f t="shared" si="15"/>
        <v>2013_6985</v>
      </c>
      <c r="B979" s="112">
        <v>978</v>
      </c>
      <c r="C979" s="113">
        <v>6985</v>
      </c>
      <c r="D979" s="113">
        <v>6985</v>
      </c>
      <c r="E979" s="113" t="s">
        <v>328</v>
      </c>
      <c r="F979" s="113">
        <v>2013</v>
      </c>
      <c r="G979" s="113">
        <v>0</v>
      </c>
      <c r="H979" s="113">
        <v>1</v>
      </c>
      <c r="I979" s="113">
        <v>8225362.9500000002</v>
      </c>
      <c r="J979" s="113">
        <v>343131</v>
      </c>
      <c r="K979" s="113">
        <v>0</v>
      </c>
      <c r="L979" s="113">
        <v>2454037.71</v>
      </c>
      <c r="M979" s="113">
        <v>0.31134000000000001</v>
      </c>
      <c r="N979" s="39"/>
      <c r="Q979" s="39"/>
    </row>
    <row r="980" spans="1:17" ht="27.6" x14ac:dyDescent="0.3">
      <c r="A980" t="str">
        <f t="shared" si="15"/>
        <v>2013_6987</v>
      </c>
      <c r="B980" s="112">
        <v>979</v>
      </c>
      <c r="C980" s="113">
        <v>6987</v>
      </c>
      <c r="D980" s="113">
        <v>6987</v>
      </c>
      <c r="E980" s="113" t="s">
        <v>329</v>
      </c>
      <c r="F980" s="113">
        <v>2013</v>
      </c>
      <c r="G980" s="113">
        <v>0</v>
      </c>
      <c r="H980" s="113">
        <v>1</v>
      </c>
      <c r="I980" s="113">
        <v>7492724.3300000001</v>
      </c>
      <c r="J980" s="113">
        <v>286743</v>
      </c>
      <c r="K980" s="113">
        <v>0</v>
      </c>
      <c r="L980" s="113">
        <v>423788.97</v>
      </c>
      <c r="M980" s="113">
        <v>5.8810000000000001E-2</v>
      </c>
      <c r="N980" s="39"/>
      <c r="Q980" s="39"/>
    </row>
    <row r="981" spans="1:17" ht="27.6" x14ac:dyDescent="0.3">
      <c r="A981" t="str">
        <f t="shared" si="15"/>
        <v>2013_6990</v>
      </c>
      <c r="B981" s="112">
        <v>980</v>
      </c>
      <c r="C981" s="113">
        <v>6990</v>
      </c>
      <c r="D981" s="113">
        <v>6990</v>
      </c>
      <c r="E981" s="113" t="s">
        <v>330</v>
      </c>
      <c r="F981" s="113">
        <v>2013</v>
      </c>
      <c r="G981" s="113">
        <v>0</v>
      </c>
      <c r="H981" s="113">
        <v>1</v>
      </c>
      <c r="I981" s="113">
        <v>7270351.46</v>
      </c>
      <c r="J981" s="113">
        <v>274328</v>
      </c>
      <c r="K981" s="113">
        <v>0</v>
      </c>
      <c r="L981" s="113">
        <v>1721938.66</v>
      </c>
      <c r="M981" s="113">
        <v>0.24612999999999999</v>
      </c>
      <c r="N981" s="39"/>
      <c r="Q981" s="39"/>
    </row>
    <row r="982" spans="1:17" ht="41.4" x14ac:dyDescent="0.3">
      <c r="A982" t="str">
        <f t="shared" si="15"/>
        <v>2013_6961</v>
      </c>
      <c r="B982" s="112">
        <v>981</v>
      </c>
      <c r="C982" s="113">
        <v>6961</v>
      </c>
      <c r="D982" s="113">
        <v>6961</v>
      </c>
      <c r="E982" s="113" t="s">
        <v>800</v>
      </c>
      <c r="F982" s="113">
        <v>2013</v>
      </c>
      <c r="G982" s="113">
        <v>0</v>
      </c>
      <c r="H982" s="113">
        <v>1</v>
      </c>
      <c r="I982" s="113">
        <v>31270380.309999999</v>
      </c>
      <c r="J982" s="113">
        <v>1318329</v>
      </c>
      <c r="K982" s="113">
        <v>0</v>
      </c>
      <c r="L982" s="113">
        <v>3293990.8</v>
      </c>
      <c r="M982" s="113">
        <v>0.10997999999999999</v>
      </c>
      <c r="N982" s="70"/>
      <c r="Q982" s="70"/>
    </row>
    <row r="983" spans="1:17" ht="27.6" x14ac:dyDescent="0.3">
      <c r="A983" t="str">
        <f t="shared" si="15"/>
        <v>2013_6992</v>
      </c>
      <c r="B983" s="112">
        <v>982</v>
      </c>
      <c r="C983" s="113">
        <v>6992</v>
      </c>
      <c r="D983" s="113">
        <v>6992</v>
      </c>
      <c r="E983" s="113" t="s">
        <v>331</v>
      </c>
      <c r="F983" s="113">
        <v>2013</v>
      </c>
      <c r="G983" s="113">
        <v>0</v>
      </c>
      <c r="H983" s="113">
        <v>1</v>
      </c>
      <c r="I983" s="113">
        <v>6342866.7199999997</v>
      </c>
      <c r="J983" s="113">
        <v>216520</v>
      </c>
      <c r="K983" s="113">
        <v>0</v>
      </c>
      <c r="L983" s="113">
        <v>511658.65</v>
      </c>
      <c r="M983" s="113">
        <v>8.3519999999999997E-2</v>
      </c>
      <c r="N983" s="39"/>
      <c r="Q983" s="39"/>
    </row>
    <row r="984" spans="1:17" x14ac:dyDescent="0.3">
      <c r="A984" t="str">
        <f t="shared" si="15"/>
        <v>2013_7002</v>
      </c>
      <c r="B984" s="112">
        <v>983</v>
      </c>
      <c r="C984" s="113">
        <v>7002</v>
      </c>
      <c r="D984" s="113">
        <v>7002</v>
      </c>
      <c r="E984" s="113" t="s">
        <v>332</v>
      </c>
      <c r="F984" s="113">
        <v>2013</v>
      </c>
      <c r="G984" s="113">
        <v>0</v>
      </c>
      <c r="H984" s="113">
        <v>1</v>
      </c>
      <c r="I984" s="113">
        <v>2419838.61</v>
      </c>
      <c r="J984" s="113">
        <v>71888</v>
      </c>
      <c r="K984" s="113">
        <v>0</v>
      </c>
      <c r="L984" s="113">
        <v>332744.53000000003</v>
      </c>
      <c r="M984" s="113">
        <v>0.14172000000000001</v>
      </c>
      <c r="N984" s="39"/>
      <c r="Q984" s="39"/>
    </row>
    <row r="985" spans="1:17" ht="27.6" x14ac:dyDescent="0.3">
      <c r="A985" t="str">
        <f t="shared" si="15"/>
        <v>2013_7029</v>
      </c>
      <c r="B985" s="112">
        <v>984</v>
      </c>
      <c r="C985" s="113">
        <v>7029</v>
      </c>
      <c r="D985" s="113">
        <v>7029</v>
      </c>
      <c r="E985" s="113" t="s">
        <v>333</v>
      </c>
      <c r="F985" s="113">
        <v>2013</v>
      </c>
      <c r="G985" s="113">
        <v>0</v>
      </c>
      <c r="H985" s="113">
        <v>1</v>
      </c>
      <c r="I985" s="113">
        <v>11259981.689999999</v>
      </c>
      <c r="J985" s="113">
        <v>421305</v>
      </c>
      <c r="K985" s="113">
        <v>0</v>
      </c>
      <c r="L985" s="113">
        <v>2085514.21</v>
      </c>
      <c r="M985" s="113">
        <v>0.19241</v>
      </c>
      <c r="N985" s="39"/>
      <c r="Q985" s="39"/>
    </row>
    <row r="986" spans="1:17" x14ac:dyDescent="0.3">
      <c r="A986" t="str">
        <f t="shared" si="15"/>
        <v>2013_7038</v>
      </c>
      <c r="B986" s="112">
        <v>985</v>
      </c>
      <c r="C986" s="113">
        <v>7038</v>
      </c>
      <c r="D986" s="113">
        <v>7038</v>
      </c>
      <c r="E986" s="113" t="s">
        <v>334</v>
      </c>
      <c r="F986" s="113">
        <v>2013</v>
      </c>
      <c r="G986" s="113">
        <v>0</v>
      </c>
      <c r="H986" s="113">
        <v>1</v>
      </c>
      <c r="I986" s="113">
        <v>7779978.4900000002</v>
      </c>
      <c r="J986" s="113">
        <v>299973</v>
      </c>
      <c r="K986" s="113">
        <v>263389.24</v>
      </c>
      <c r="L986" s="113">
        <v>1122842.6000000001</v>
      </c>
      <c r="M986" s="113">
        <v>0.18532000000000001</v>
      </c>
      <c r="N986" s="39"/>
      <c r="Q986" s="39"/>
    </row>
    <row r="987" spans="1:17" ht="41.4" x14ac:dyDescent="0.3">
      <c r="A987" t="str">
        <f t="shared" si="15"/>
        <v>2013_7047</v>
      </c>
      <c r="B987" s="112">
        <v>986</v>
      </c>
      <c r="C987" s="113">
        <v>7047</v>
      </c>
      <c r="D987" s="113">
        <v>7047</v>
      </c>
      <c r="E987" s="113" t="s">
        <v>335</v>
      </c>
      <c r="F987" s="113">
        <v>2013</v>
      </c>
      <c r="G987" s="113">
        <v>0</v>
      </c>
      <c r="H987" s="113">
        <v>1</v>
      </c>
      <c r="I987" s="113">
        <v>4136969.03</v>
      </c>
      <c r="J987" s="113">
        <v>134315</v>
      </c>
      <c r="K987" s="113">
        <v>0</v>
      </c>
      <c r="L987" s="113">
        <v>842952.4</v>
      </c>
      <c r="M987" s="113">
        <v>0.21060000000000001</v>
      </c>
      <c r="N987" s="39"/>
      <c r="Q987" s="39"/>
    </row>
    <row r="988" spans="1:17" ht="27.6" x14ac:dyDescent="0.3">
      <c r="A988" t="str">
        <f t="shared" si="15"/>
        <v>2013_7056</v>
      </c>
      <c r="B988" s="112">
        <v>987</v>
      </c>
      <c r="C988" s="113">
        <v>7056</v>
      </c>
      <c r="D988" s="113">
        <v>7056</v>
      </c>
      <c r="E988" s="113" t="s">
        <v>336</v>
      </c>
      <c r="F988" s="113">
        <v>2013</v>
      </c>
      <c r="G988" s="113">
        <v>0</v>
      </c>
      <c r="H988" s="113">
        <v>1</v>
      </c>
      <c r="I988" s="113">
        <v>17645707.329999998</v>
      </c>
      <c r="J988" s="113">
        <v>627636</v>
      </c>
      <c r="K988" s="113">
        <v>0</v>
      </c>
      <c r="L988" s="113">
        <v>1752363.73</v>
      </c>
      <c r="M988" s="113">
        <v>0.10297000000000001</v>
      </c>
      <c r="N988" s="39"/>
      <c r="Q988" s="39"/>
    </row>
    <row r="989" spans="1:17" ht="27.6" x14ac:dyDescent="0.3">
      <c r="A989" t="str">
        <f t="shared" si="15"/>
        <v>2013_7092</v>
      </c>
      <c r="B989" s="112">
        <v>988</v>
      </c>
      <c r="C989" s="113">
        <v>7092</v>
      </c>
      <c r="D989" s="113">
        <v>7092</v>
      </c>
      <c r="E989" s="113" t="s">
        <v>337</v>
      </c>
      <c r="F989" s="113">
        <v>2013</v>
      </c>
      <c r="G989" s="113">
        <v>0</v>
      </c>
      <c r="H989" s="113">
        <v>1</v>
      </c>
      <c r="I989" s="113">
        <v>5026130.38</v>
      </c>
      <c r="J989" s="113">
        <v>160733</v>
      </c>
      <c r="K989" s="113">
        <v>0</v>
      </c>
      <c r="L989" s="113">
        <v>542916.6</v>
      </c>
      <c r="M989" s="113">
        <v>0.11158999999999999</v>
      </c>
      <c r="N989" s="39"/>
      <c r="Q989" s="39"/>
    </row>
    <row r="990" spans="1:17" ht="41.4" x14ac:dyDescent="0.3">
      <c r="A990" t="str">
        <f t="shared" si="15"/>
        <v>2013_7098</v>
      </c>
      <c r="B990" s="112">
        <v>989</v>
      </c>
      <c r="C990" s="113">
        <v>7098</v>
      </c>
      <c r="D990" s="113">
        <v>7098</v>
      </c>
      <c r="E990" s="113" t="s">
        <v>338</v>
      </c>
      <c r="F990" s="113">
        <v>2013</v>
      </c>
      <c r="G990" s="113">
        <v>0</v>
      </c>
      <c r="H990" s="113">
        <v>1</v>
      </c>
      <c r="I990" s="113">
        <v>6030837.8399999999</v>
      </c>
      <c r="J990" s="113">
        <v>229549</v>
      </c>
      <c r="K990" s="113">
        <v>0</v>
      </c>
      <c r="L990" s="113">
        <v>742708.54</v>
      </c>
      <c r="M990" s="113">
        <v>0.12801999999999999</v>
      </c>
      <c r="N990" s="39"/>
      <c r="Q990" s="39"/>
    </row>
    <row r="991" spans="1:17" ht="41.4" x14ac:dyDescent="0.3">
      <c r="A991" t="str">
        <f t="shared" si="15"/>
        <v>2013_7110</v>
      </c>
      <c r="B991" s="112">
        <v>990</v>
      </c>
      <c r="C991" s="113">
        <v>7110</v>
      </c>
      <c r="D991" s="113">
        <v>7110</v>
      </c>
      <c r="E991" s="113" t="s">
        <v>339</v>
      </c>
      <c r="F991" s="113">
        <v>2013</v>
      </c>
      <c r="G991" s="113">
        <v>0</v>
      </c>
      <c r="H991" s="113">
        <v>1</v>
      </c>
      <c r="I991" s="113">
        <v>12715331.449999999</v>
      </c>
      <c r="J991" s="113">
        <v>319167</v>
      </c>
      <c r="K991" s="113">
        <v>0</v>
      </c>
      <c r="L991" s="113">
        <v>1893325.15</v>
      </c>
      <c r="M991" s="113">
        <v>0.15273</v>
      </c>
      <c r="N991" s="39"/>
      <c r="Q991" s="39"/>
    </row>
    <row r="992" spans="1:17" x14ac:dyDescent="0.3">
      <c r="A992" t="str">
        <f t="shared" si="15"/>
        <v>2014_1224</v>
      </c>
      <c r="B992" s="112">
        <v>991</v>
      </c>
      <c r="C992" s="113">
        <v>0</v>
      </c>
      <c r="D992" s="113">
        <v>1224</v>
      </c>
      <c r="E992" s="113"/>
      <c r="F992" s="113">
        <v>2014</v>
      </c>
      <c r="G992" s="113">
        <v>0</v>
      </c>
      <c r="H992" s="113">
        <v>1</v>
      </c>
      <c r="I992" s="113">
        <v>1431432.78</v>
      </c>
      <c r="J992" s="113">
        <v>37280</v>
      </c>
      <c r="K992" s="113">
        <v>0</v>
      </c>
      <c r="L992" s="114">
        <v>-118732.29</v>
      </c>
      <c r="M992" s="114">
        <v>-8.516E-2</v>
      </c>
      <c r="N992" s="39"/>
      <c r="Q992" s="39"/>
    </row>
    <row r="993" spans="1:17" x14ac:dyDescent="0.3">
      <c r="A993" t="str">
        <f t="shared" si="15"/>
        <v>2014_1449</v>
      </c>
      <c r="B993" s="112">
        <v>992</v>
      </c>
      <c r="C993" s="113">
        <v>0</v>
      </c>
      <c r="D993" s="113">
        <v>1449</v>
      </c>
      <c r="E993" s="113"/>
      <c r="F993" s="113">
        <v>2014</v>
      </c>
      <c r="G993" s="113">
        <v>0</v>
      </c>
      <c r="H993" s="113">
        <v>1</v>
      </c>
      <c r="I993" s="113">
        <v>1488284.17</v>
      </c>
      <c r="J993" s="113">
        <v>68622</v>
      </c>
      <c r="K993" s="113">
        <v>0</v>
      </c>
      <c r="L993" s="113">
        <v>363483.82</v>
      </c>
      <c r="M993" s="113">
        <v>0.25603999999999999</v>
      </c>
      <c r="N993" s="39"/>
      <c r="Q993" s="39"/>
    </row>
    <row r="994" spans="1:17" x14ac:dyDescent="0.3">
      <c r="A994" t="str">
        <f t="shared" si="15"/>
        <v>2014_2205</v>
      </c>
      <c r="B994" s="112">
        <v>993</v>
      </c>
      <c r="C994" s="113">
        <v>0</v>
      </c>
      <c r="D994" s="113">
        <v>2205</v>
      </c>
      <c r="E994" s="113"/>
      <c r="F994" s="113">
        <v>2014</v>
      </c>
      <c r="G994" s="113">
        <v>0</v>
      </c>
      <c r="H994" s="113">
        <v>1</v>
      </c>
      <c r="I994" s="113">
        <v>3735915.66</v>
      </c>
      <c r="J994" s="113">
        <v>89362</v>
      </c>
      <c r="K994" s="113">
        <v>0</v>
      </c>
      <c r="L994" s="113">
        <v>318850.67</v>
      </c>
      <c r="M994" s="113">
        <v>8.7440000000000004E-2</v>
      </c>
      <c r="N994" s="39"/>
      <c r="Q994" s="39"/>
    </row>
    <row r="995" spans="1:17" x14ac:dyDescent="0.3">
      <c r="A995" t="str">
        <f t="shared" si="15"/>
        <v>2014_9</v>
      </c>
      <c r="B995" s="112">
        <v>994</v>
      </c>
      <c r="C995" s="113">
        <v>9</v>
      </c>
      <c r="D995" s="113">
        <v>9</v>
      </c>
      <c r="E995" s="113" t="s">
        <v>14</v>
      </c>
      <c r="F995" s="113">
        <v>2014</v>
      </c>
      <c r="G995" s="113">
        <v>0</v>
      </c>
      <c r="H995" s="113">
        <v>1</v>
      </c>
      <c r="I995" s="113">
        <v>6481502.0899999999</v>
      </c>
      <c r="J995" s="113">
        <v>263236</v>
      </c>
      <c r="K995" s="113">
        <v>12256.83</v>
      </c>
      <c r="L995" s="113">
        <v>545183.26</v>
      </c>
      <c r="M995" s="113">
        <v>8.9649999999999994E-2</v>
      </c>
      <c r="N995" s="39"/>
      <c r="Q995" s="39"/>
    </row>
    <row r="996" spans="1:17" x14ac:dyDescent="0.3">
      <c r="A996" t="str">
        <f t="shared" si="15"/>
        <v>2014_441</v>
      </c>
      <c r="B996" s="112">
        <v>995</v>
      </c>
      <c r="C996" s="113">
        <v>441</v>
      </c>
      <c r="D996" s="113">
        <v>441</v>
      </c>
      <c r="E996" s="113" t="s">
        <v>409</v>
      </c>
      <c r="F996" s="113">
        <v>2014</v>
      </c>
      <c r="G996" s="113">
        <v>0</v>
      </c>
      <c r="H996" s="113">
        <v>2</v>
      </c>
      <c r="I996" s="113">
        <v>8125405.2999999998</v>
      </c>
      <c r="J996" s="113">
        <v>316904</v>
      </c>
      <c r="K996" s="113">
        <v>0</v>
      </c>
      <c r="L996" s="113">
        <v>1560290.13</v>
      </c>
      <c r="M996" s="113">
        <v>0.19982</v>
      </c>
      <c r="N996" s="39"/>
      <c r="Q996" s="39"/>
    </row>
    <row r="997" spans="1:17" ht="27.6" x14ac:dyDescent="0.3">
      <c r="A997" t="str">
        <f t="shared" si="15"/>
        <v>2014_18</v>
      </c>
      <c r="B997" s="112">
        <v>996</v>
      </c>
      <c r="C997" s="113">
        <v>18</v>
      </c>
      <c r="D997" s="113">
        <v>18</v>
      </c>
      <c r="E997" s="113" t="s">
        <v>32</v>
      </c>
      <c r="F997" s="113">
        <v>2014</v>
      </c>
      <c r="G997" s="113">
        <v>0</v>
      </c>
      <c r="H997" s="113">
        <v>1</v>
      </c>
      <c r="I997" s="113">
        <v>3691514.73</v>
      </c>
      <c r="J997" s="113">
        <v>136496</v>
      </c>
      <c r="K997" s="113">
        <v>0</v>
      </c>
      <c r="L997" s="113">
        <v>1041240.97</v>
      </c>
      <c r="M997" s="113">
        <v>0.29288999999999998</v>
      </c>
      <c r="N997" s="39"/>
      <c r="Q997" s="39"/>
    </row>
    <row r="998" spans="1:17" ht="41.4" x14ac:dyDescent="0.3">
      <c r="A998" t="str">
        <f t="shared" si="15"/>
        <v>2014_27</v>
      </c>
      <c r="B998" s="112">
        <v>997</v>
      </c>
      <c r="C998" s="113">
        <v>27</v>
      </c>
      <c r="D998" s="113">
        <v>27</v>
      </c>
      <c r="E998" s="113" t="s">
        <v>778</v>
      </c>
      <c r="F998" s="113">
        <v>2014</v>
      </c>
      <c r="G998" s="113">
        <v>0</v>
      </c>
      <c r="H998" s="113">
        <v>1</v>
      </c>
      <c r="I998" s="113">
        <v>14674773.939999999</v>
      </c>
      <c r="J998" s="113">
        <v>554467</v>
      </c>
      <c r="K998" s="113">
        <v>96586.93</v>
      </c>
      <c r="L998" s="113">
        <v>4026463.48</v>
      </c>
      <c r="M998" s="113">
        <v>0.29199000000000003</v>
      </c>
      <c r="N998" s="39"/>
      <c r="Q998" s="39"/>
    </row>
    <row r="999" spans="1:17" ht="41.4" x14ac:dyDescent="0.3">
      <c r="A999" t="str">
        <f t="shared" si="15"/>
        <v>2014_63</v>
      </c>
      <c r="B999" s="112">
        <v>998</v>
      </c>
      <c r="C999" s="113">
        <v>63</v>
      </c>
      <c r="D999" s="113">
        <v>63</v>
      </c>
      <c r="E999" s="113" t="s">
        <v>779</v>
      </c>
      <c r="F999" s="113">
        <v>2014</v>
      </c>
      <c r="G999" s="113">
        <v>0</v>
      </c>
      <c r="H999" s="113">
        <v>1</v>
      </c>
      <c r="I999" s="113">
        <v>5768621.3399999999</v>
      </c>
      <c r="J999" s="113">
        <v>203455</v>
      </c>
      <c r="K999" s="113">
        <v>0</v>
      </c>
      <c r="L999" s="113">
        <v>1723444.83</v>
      </c>
      <c r="M999" s="113">
        <v>0.30968000000000001</v>
      </c>
      <c r="N999" s="39"/>
      <c r="Q999" s="39"/>
    </row>
    <row r="1000" spans="1:17" ht="55.2" x14ac:dyDescent="0.3">
      <c r="A1000" t="str">
        <f t="shared" si="15"/>
        <v>2014_72</v>
      </c>
      <c r="B1000" s="112">
        <v>999</v>
      </c>
      <c r="C1000" s="113">
        <v>72</v>
      </c>
      <c r="D1000" s="113">
        <v>72</v>
      </c>
      <c r="E1000" s="113" t="s">
        <v>35</v>
      </c>
      <c r="F1000" s="113">
        <v>2014</v>
      </c>
      <c r="G1000" s="113">
        <v>0</v>
      </c>
      <c r="H1000" s="113">
        <v>1</v>
      </c>
      <c r="I1000" s="113">
        <v>2254307.0099999998</v>
      </c>
      <c r="J1000" s="113">
        <v>92400</v>
      </c>
      <c r="K1000" s="113">
        <v>0</v>
      </c>
      <c r="L1000" s="113">
        <v>323549.8</v>
      </c>
      <c r="M1000" s="113">
        <v>0.14965999999999999</v>
      </c>
      <c r="N1000" s="39"/>
      <c r="Q1000" s="39"/>
    </row>
    <row r="1001" spans="1:17" x14ac:dyDescent="0.3">
      <c r="A1001" t="str">
        <f t="shared" si="15"/>
        <v>2014_81</v>
      </c>
      <c r="B1001" s="112">
        <v>1000</v>
      </c>
      <c r="C1001" s="113">
        <v>81</v>
      </c>
      <c r="D1001" s="113">
        <v>81</v>
      </c>
      <c r="E1001" s="113" t="s">
        <v>36</v>
      </c>
      <c r="F1001" s="113">
        <v>2014</v>
      </c>
      <c r="G1001" s="113">
        <v>0</v>
      </c>
      <c r="H1001" s="113">
        <v>1</v>
      </c>
      <c r="I1001" s="113">
        <v>11985610.289999999</v>
      </c>
      <c r="J1001" s="113">
        <v>453053</v>
      </c>
      <c r="K1001" s="113">
        <v>0</v>
      </c>
      <c r="L1001" s="113">
        <v>845187.13</v>
      </c>
      <c r="M1001" s="113">
        <v>7.3289999999999994E-2</v>
      </c>
      <c r="N1001" s="39"/>
      <c r="Q1001" s="39"/>
    </row>
    <row r="1002" spans="1:17" x14ac:dyDescent="0.3">
      <c r="A1002" t="str">
        <f t="shared" si="15"/>
        <v>2014_99</v>
      </c>
      <c r="B1002" s="112">
        <v>1001</v>
      </c>
      <c r="C1002" s="113">
        <v>99</v>
      </c>
      <c r="D1002" s="113">
        <v>99</v>
      </c>
      <c r="E1002" s="113" t="s">
        <v>37</v>
      </c>
      <c r="F1002" s="113">
        <v>2014</v>
      </c>
      <c r="G1002" s="113">
        <v>0</v>
      </c>
      <c r="H1002" s="113">
        <v>1</v>
      </c>
      <c r="I1002" s="113">
        <v>6783100.2599999998</v>
      </c>
      <c r="J1002" s="113">
        <v>215830</v>
      </c>
      <c r="K1002" s="113">
        <v>6330.29</v>
      </c>
      <c r="L1002" s="113">
        <v>464469.43</v>
      </c>
      <c r="M1002" s="113">
        <v>7.1690000000000004E-2</v>
      </c>
      <c r="N1002" s="39"/>
      <c r="Q1002" s="39"/>
    </row>
    <row r="1003" spans="1:17" x14ac:dyDescent="0.3">
      <c r="A1003" t="str">
        <f t="shared" si="15"/>
        <v>2014_108</v>
      </c>
      <c r="B1003" s="112">
        <v>1002</v>
      </c>
      <c r="C1003" s="113">
        <v>108</v>
      </c>
      <c r="D1003" s="113">
        <v>108</v>
      </c>
      <c r="E1003" s="113" t="s">
        <v>38</v>
      </c>
      <c r="F1003" s="113">
        <v>2014</v>
      </c>
      <c r="G1003" s="113">
        <v>0</v>
      </c>
      <c r="H1003" s="113">
        <v>1</v>
      </c>
      <c r="I1003" s="113">
        <v>3273643.93</v>
      </c>
      <c r="J1003" s="113">
        <v>105441</v>
      </c>
      <c r="K1003" s="113">
        <v>0</v>
      </c>
      <c r="L1003" s="113">
        <v>1076103.24</v>
      </c>
      <c r="M1003" s="113">
        <v>0.33966000000000002</v>
      </c>
      <c r="N1003" s="39"/>
      <c r="Q1003" s="39"/>
    </row>
    <row r="1004" spans="1:17" x14ac:dyDescent="0.3">
      <c r="A1004" t="str">
        <f t="shared" si="15"/>
        <v>2014_126</v>
      </c>
      <c r="B1004" s="112">
        <v>1003</v>
      </c>
      <c r="C1004" s="113">
        <v>126</v>
      </c>
      <c r="D1004" s="113">
        <v>126</v>
      </c>
      <c r="E1004" s="113" t="s">
        <v>39</v>
      </c>
      <c r="F1004" s="113">
        <v>2014</v>
      </c>
      <c r="G1004" s="113">
        <v>0</v>
      </c>
      <c r="H1004" s="113">
        <v>2</v>
      </c>
      <c r="I1004" s="113">
        <v>16170656.82</v>
      </c>
      <c r="J1004" s="113">
        <v>611682</v>
      </c>
      <c r="K1004" s="113">
        <v>0</v>
      </c>
      <c r="L1004" s="113">
        <v>1843951.36</v>
      </c>
      <c r="M1004" s="113">
        <v>0.11851</v>
      </c>
      <c r="N1004" s="39"/>
      <c r="Q1004" s="39"/>
    </row>
    <row r="1005" spans="1:17" ht="27.6" x14ac:dyDescent="0.3">
      <c r="A1005" t="str">
        <f t="shared" si="15"/>
        <v>2014_135</v>
      </c>
      <c r="B1005" s="112">
        <v>1004</v>
      </c>
      <c r="C1005" s="113">
        <v>135</v>
      </c>
      <c r="D1005" s="113">
        <v>135</v>
      </c>
      <c r="E1005" s="113" t="s">
        <v>40</v>
      </c>
      <c r="F1005" s="113">
        <v>2014</v>
      </c>
      <c r="G1005" s="113">
        <v>0</v>
      </c>
      <c r="H1005" s="113">
        <v>1</v>
      </c>
      <c r="I1005" s="113">
        <v>12442303.289999999</v>
      </c>
      <c r="J1005" s="113">
        <v>502118</v>
      </c>
      <c r="K1005" s="113">
        <v>0</v>
      </c>
      <c r="L1005" s="113">
        <v>5555896.0599999996</v>
      </c>
      <c r="M1005" s="113">
        <v>0.46531</v>
      </c>
      <c r="N1005" s="39"/>
      <c r="Q1005" s="39"/>
    </row>
    <row r="1006" spans="1:17" ht="27.6" x14ac:dyDescent="0.3">
      <c r="A1006" t="str">
        <f t="shared" si="15"/>
        <v>2014_171</v>
      </c>
      <c r="B1006" s="112">
        <v>1005</v>
      </c>
      <c r="C1006" s="113">
        <v>171</v>
      </c>
      <c r="D1006" s="113">
        <v>171</v>
      </c>
      <c r="E1006" s="113" t="s">
        <v>815</v>
      </c>
      <c r="F1006" s="113">
        <v>2014</v>
      </c>
      <c r="G1006" s="113">
        <v>0</v>
      </c>
      <c r="H1006" s="113">
        <v>2</v>
      </c>
      <c r="I1006" s="113">
        <v>9333885.2699999996</v>
      </c>
      <c r="J1006" s="113">
        <v>308912</v>
      </c>
      <c r="K1006" s="113">
        <v>0</v>
      </c>
      <c r="L1006" s="113">
        <v>2371963.88</v>
      </c>
      <c r="M1006" s="113">
        <v>0.26282</v>
      </c>
      <c r="N1006" s="39"/>
      <c r="Q1006" s="39"/>
    </row>
    <row r="1007" spans="1:17" x14ac:dyDescent="0.3">
      <c r="A1007" t="str">
        <f t="shared" si="15"/>
        <v>2014_225</v>
      </c>
      <c r="B1007" s="112">
        <v>1006</v>
      </c>
      <c r="C1007" s="113">
        <v>225</v>
      </c>
      <c r="D1007" s="113">
        <v>225</v>
      </c>
      <c r="E1007" s="113" t="s">
        <v>43</v>
      </c>
      <c r="F1007" s="113">
        <v>2014</v>
      </c>
      <c r="G1007" s="113">
        <v>0</v>
      </c>
      <c r="H1007" s="113">
        <v>1</v>
      </c>
      <c r="I1007" s="113">
        <v>44924271.359999999</v>
      </c>
      <c r="J1007" s="113">
        <v>1573165</v>
      </c>
      <c r="K1007" s="113">
        <v>0</v>
      </c>
      <c r="L1007" s="113">
        <v>11094865.560000001</v>
      </c>
      <c r="M1007" s="113">
        <v>0.25592999999999999</v>
      </c>
      <c r="N1007" s="39"/>
      <c r="Q1007" s="39"/>
    </row>
    <row r="1008" spans="1:17" ht="27.6" x14ac:dyDescent="0.3">
      <c r="A1008" t="str">
        <f t="shared" si="15"/>
        <v>2014_234</v>
      </c>
      <c r="B1008" s="112">
        <v>1007</v>
      </c>
      <c r="C1008" s="113">
        <v>234</v>
      </c>
      <c r="D1008" s="113">
        <v>234</v>
      </c>
      <c r="E1008" s="113" t="s">
        <v>44</v>
      </c>
      <c r="F1008" s="113">
        <v>2014</v>
      </c>
      <c r="G1008" s="113">
        <v>0</v>
      </c>
      <c r="H1008" s="113">
        <v>1</v>
      </c>
      <c r="I1008" s="113">
        <v>12992191.99</v>
      </c>
      <c r="J1008" s="113">
        <v>495339</v>
      </c>
      <c r="K1008" s="113">
        <v>19392.95</v>
      </c>
      <c r="L1008" s="113">
        <v>3650140.96</v>
      </c>
      <c r="M1008" s="113">
        <v>0.29364000000000001</v>
      </c>
      <c r="N1008" s="39"/>
      <c r="Q1008" s="39"/>
    </row>
    <row r="1009" spans="1:17" x14ac:dyDescent="0.3">
      <c r="A1009" t="str">
        <f t="shared" si="15"/>
        <v>2014_243</v>
      </c>
      <c r="B1009" s="112">
        <v>1008</v>
      </c>
      <c r="C1009" s="113">
        <v>243</v>
      </c>
      <c r="D1009" s="113">
        <v>243</v>
      </c>
      <c r="E1009" s="113" t="s">
        <v>45</v>
      </c>
      <c r="F1009" s="113">
        <v>2014</v>
      </c>
      <c r="G1009" s="113">
        <v>0</v>
      </c>
      <c r="H1009" s="113">
        <v>1</v>
      </c>
      <c r="I1009" s="113">
        <v>3156592.44</v>
      </c>
      <c r="J1009" s="113">
        <v>116016</v>
      </c>
      <c r="K1009" s="113">
        <v>0</v>
      </c>
      <c r="L1009" s="113">
        <v>377667.6</v>
      </c>
      <c r="M1009" s="113">
        <v>0.12421</v>
      </c>
      <c r="N1009" s="39"/>
      <c r="Q1009" s="39"/>
    </row>
    <row r="1010" spans="1:17" x14ac:dyDescent="0.3">
      <c r="A1010" t="str">
        <f t="shared" si="15"/>
        <v>2014_261</v>
      </c>
      <c r="B1010" s="112">
        <v>1009</v>
      </c>
      <c r="C1010" s="113">
        <v>261</v>
      </c>
      <c r="D1010" s="113">
        <v>261</v>
      </c>
      <c r="E1010" s="113" t="s">
        <v>46</v>
      </c>
      <c r="F1010" s="113">
        <v>2014</v>
      </c>
      <c r="G1010" s="113">
        <v>0</v>
      </c>
      <c r="H1010" s="113">
        <v>1</v>
      </c>
      <c r="I1010" s="113">
        <v>95585568.560000002</v>
      </c>
      <c r="J1010" s="113">
        <v>3638206</v>
      </c>
      <c r="K1010" s="113">
        <v>804200</v>
      </c>
      <c r="L1010" s="113">
        <v>2666695.83</v>
      </c>
      <c r="M1010" s="113">
        <v>3.7749999999999999E-2</v>
      </c>
      <c r="N1010" s="70"/>
      <c r="Q1010" s="70"/>
    </row>
    <row r="1011" spans="1:17" ht="55.2" x14ac:dyDescent="0.3">
      <c r="A1011" t="str">
        <f t="shared" si="15"/>
        <v>2014_279</v>
      </c>
      <c r="B1011" s="112">
        <v>1010</v>
      </c>
      <c r="C1011" s="113">
        <v>279</v>
      </c>
      <c r="D1011" s="113">
        <v>279</v>
      </c>
      <c r="E1011" s="113" t="s">
        <v>47</v>
      </c>
      <c r="F1011" s="113">
        <v>2014</v>
      </c>
      <c r="G1011" s="113">
        <v>0</v>
      </c>
      <c r="H1011" s="113">
        <v>1</v>
      </c>
      <c r="I1011" s="113">
        <v>8779577.5999999996</v>
      </c>
      <c r="J1011" s="113">
        <v>344720</v>
      </c>
      <c r="K1011" s="113">
        <v>0</v>
      </c>
      <c r="L1011" s="113">
        <v>1205296.3400000001</v>
      </c>
      <c r="M1011" s="113">
        <v>0.14288999999999999</v>
      </c>
      <c r="N1011" s="39"/>
      <c r="Q1011" s="39"/>
    </row>
    <row r="1012" spans="1:17" ht="27.6" x14ac:dyDescent="0.3">
      <c r="A1012" t="str">
        <f t="shared" si="15"/>
        <v>2014_355</v>
      </c>
      <c r="B1012" s="112">
        <v>1011</v>
      </c>
      <c r="C1012" s="113">
        <v>355</v>
      </c>
      <c r="D1012" s="113">
        <v>355</v>
      </c>
      <c r="E1012" s="113" t="s">
        <v>48</v>
      </c>
      <c r="F1012" s="113">
        <v>2014</v>
      </c>
      <c r="G1012" s="113">
        <v>0</v>
      </c>
      <c r="H1012" s="113">
        <v>1</v>
      </c>
      <c r="I1012" s="113">
        <v>3379509.25</v>
      </c>
      <c r="J1012" s="113">
        <v>133534</v>
      </c>
      <c r="K1012" s="113">
        <v>0</v>
      </c>
      <c r="L1012" s="113">
        <v>1139524.3</v>
      </c>
      <c r="M1012" s="113">
        <v>0.35105999999999998</v>
      </c>
      <c r="N1012" s="39"/>
      <c r="Q1012" s="39"/>
    </row>
    <row r="1013" spans="1:17" x14ac:dyDescent="0.3">
      <c r="A1013" t="str">
        <f t="shared" si="15"/>
        <v>2014_387</v>
      </c>
      <c r="B1013" s="112">
        <v>1012</v>
      </c>
      <c r="C1013" s="113">
        <v>387</v>
      </c>
      <c r="D1013" s="113">
        <v>387</v>
      </c>
      <c r="E1013" s="113" t="s">
        <v>49</v>
      </c>
      <c r="F1013" s="113">
        <v>2014</v>
      </c>
      <c r="G1013" s="113">
        <v>0</v>
      </c>
      <c r="H1013" s="113">
        <v>1</v>
      </c>
      <c r="I1013" s="113">
        <v>16435119.1</v>
      </c>
      <c r="J1013" s="113">
        <v>568211</v>
      </c>
      <c r="K1013" s="113">
        <v>0</v>
      </c>
      <c r="L1013" s="114">
        <v>-578501.23</v>
      </c>
      <c r="M1013" s="114">
        <v>-3.6459999999999999E-2</v>
      </c>
      <c r="N1013" s="39"/>
      <c r="Q1013" s="39"/>
    </row>
    <row r="1014" spans="1:17" x14ac:dyDescent="0.3">
      <c r="A1014" t="str">
        <f t="shared" si="15"/>
        <v>2014_414</v>
      </c>
      <c r="B1014" s="112">
        <v>1013</v>
      </c>
      <c r="C1014" s="113">
        <v>414</v>
      </c>
      <c r="D1014" s="113">
        <v>414</v>
      </c>
      <c r="E1014" s="113" t="s">
        <v>50</v>
      </c>
      <c r="F1014" s="113">
        <v>2014</v>
      </c>
      <c r="G1014" s="113">
        <v>0</v>
      </c>
      <c r="H1014" s="113">
        <v>1</v>
      </c>
      <c r="I1014" s="113">
        <v>6058187.6200000001</v>
      </c>
      <c r="J1014" s="113">
        <v>206191</v>
      </c>
      <c r="K1014" s="113">
        <v>0</v>
      </c>
      <c r="L1014" s="113">
        <v>1072644.45</v>
      </c>
      <c r="M1014" s="113">
        <v>0.18329999999999999</v>
      </c>
      <c r="N1014" s="39"/>
      <c r="Q1014" s="39"/>
    </row>
    <row r="1015" spans="1:17" x14ac:dyDescent="0.3">
      <c r="A1015" t="str">
        <f t="shared" si="15"/>
        <v>2014_540</v>
      </c>
      <c r="B1015" s="112">
        <v>1014</v>
      </c>
      <c r="C1015" s="113">
        <v>540</v>
      </c>
      <c r="D1015" s="113">
        <v>540</v>
      </c>
      <c r="E1015" s="113" t="s">
        <v>15</v>
      </c>
      <c r="F1015" s="113">
        <v>2014</v>
      </c>
      <c r="G1015" s="113">
        <v>0</v>
      </c>
      <c r="H1015" s="113">
        <v>1</v>
      </c>
      <c r="I1015" s="113">
        <v>6286807.3899999997</v>
      </c>
      <c r="J1015" s="113">
        <v>238890</v>
      </c>
      <c r="K1015" s="113">
        <v>0</v>
      </c>
      <c r="L1015" s="113">
        <v>1123262.69</v>
      </c>
      <c r="M1015" s="113">
        <v>0.18573000000000001</v>
      </c>
      <c r="N1015" s="39"/>
      <c r="Q1015" s="39"/>
    </row>
    <row r="1016" spans="1:17" x14ac:dyDescent="0.3">
      <c r="A1016" t="str">
        <f t="shared" si="15"/>
        <v>2014_472</v>
      </c>
      <c r="B1016" s="112">
        <v>1015</v>
      </c>
      <c r="C1016" s="113">
        <v>472</v>
      </c>
      <c r="D1016" s="113">
        <v>472</v>
      </c>
      <c r="E1016" s="113" t="s">
        <v>52</v>
      </c>
      <c r="F1016" s="113">
        <v>2014</v>
      </c>
      <c r="G1016" s="113">
        <v>0</v>
      </c>
      <c r="H1016" s="113">
        <v>1</v>
      </c>
      <c r="I1016" s="113">
        <v>15598583.85</v>
      </c>
      <c r="J1016" s="113">
        <v>583688</v>
      </c>
      <c r="K1016" s="113">
        <v>0</v>
      </c>
      <c r="L1016" s="113">
        <v>925525.44</v>
      </c>
      <c r="M1016" s="113">
        <v>6.164E-2</v>
      </c>
      <c r="N1016" s="39"/>
      <c r="Q1016" s="39"/>
    </row>
    <row r="1017" spans="1:17" x14ac:dyDescent="0.3">
      <c r="A1017" t="str">
        <f t="shared" si="15"/>
        <v>2014_513</v>
      </c>
      <c r="B1017" s="112">
        <v>1016</v>
      </c>
      <c r="C1017" s="113">
        <v>513</v>
      </c>
      <c r="D1017" s="113">
        <v>513</v>
      </c>
      <c r="E1017" s="113" t="s">
        <v>54</v>
      </c>
      <c r="F1017" s="113">
        <v>2014</v>
      </c>
      <c r="G1017" s="113">
        <v>0</v>
      </c>
      <c r="H1017" s="113">
        <v>1</v>
      </c>
      <c r="I1017" s="113">
        <v>4151365.94</v>
      </c>
      <c r="J1017" s="113">
        <v>142777</v>
      </c>
      <c r="K1017" s="113">
        <v>0</v>
      </c>
      <c r="L1017" s="113">
        <v>989193.97</v>
      </c>
      <c r="M1017" s="113">
        <v>0.24676999999999999</v>
      </c>
      <c r="N1017" s="39"/>
      <c r="Q1017" s="39"/>
    </row>
    <row r="1018" spans="1:17" x14ac:dyDescent="0.3">
      <c r="A1018" t="str">
        <f t="shared" si="15"/>
        <v>2014_549</v>
      </c>
      <c r="B1018" s="112">
        <v>1017</v>
      </c>
      <c r="C1018" s="113">
        <v>549</v>
      </c>
      <c r="D1018" s="113">
        <v>549</v>
      </c>
      <c r="E1018" s="113" t="s">
        <v>55</v>
      </c>
      <c r="F1018" s="113">
        <v>2014</v>
      </c>
      <c r="G1018" s="113">
        <v>0</v>
      </c>
      <c r="H1018" s="113">
        <v>1</v>
      </c>
      <c r="I1018" s="113">
        <v>5303408.01</v>
      </c>
      <c r="J1018" s="113">
        <v>199714</v>
      </c>
      <c r="K1018" s="113">
        <v>0</v>
      </c>
      <c r="L1018" s="113">
        <v>342960.06</v>
      </c>
      <c r="M1018" s="113">
        <v>6.7199999999999996E-2</v>
      </c>
      <c r="N1018" s="39"/>
      <c r="Q1018" s="39"/>
    </row>
    <row r="1019" spans="1:17" ht="27.6" x14ac:dyDescent="0.3">
      <c r="A1019" t="str">
        <f t="shared" si="15"/>
        <v>2014_576</v>
      </c>
      <c r="B1019" s="112">
        <v>1018</v>
      </c>
      <c r="C1019" s="113">
        <v>576</v>
      </c>
      <c r="D1019" s="113">
        <v>576</v>
      </c>
      <c r="E1019" s="113" t="s">
        <v>56</v>
      </c>
      <c r="F1019" s="113">
        <v>2014</v>
      </c>
      <c r="G1019" s="113">
        <v>0</v>
      </c>
      <c r="H1019" s="113">
        <v>1</v>
      </c>
      <c r="I1019" s="113">
        <v>5546938.1699999999</v>
      </c>
      <c r="J1019" s="113">
        <v>218716</v>
      </c>
      <c r="K1019" s="113">
        <v>0</v>
      </c>
      <c r="L1019" s="113">
        <v>988565.36</v>
      </c>
      <c r="M1019" s="113">
        <v>0.18553</v>
      </c>
      <c r="N1019" s="39"/>
      <c r="Q1019" s="39"/>
    </row>
    <row r="1020" spans="1:17" x14ac:dyDescent="0.3">
      <c r="A1020" t="str">
        <f t="shared" si="15"/>
        <v>2014_585</v>
      </c>
      <c r="B1020" s="112">
        <v>1019</v>
      </c>
      <c r="C1020" s="113">
        <v>585</v>
      </c>
      <c r="D1020" s="113">
        <v>585</v>
      </c>
      <c r="E1020" s="113" t="s">
        <v>57</v>
      </c>
      <c r="F1020" s="113">
        <v>2014</v>
      </c>
      <c r="G1020" s="113">
        <v>0</v>
      </c>
      <c r="H1020" s="113">
        <v>1</v>
      </c>
      <c r="I1020" s="113">
        <v>6264986.9900000002</v>
      </c>
      <c r="J1020" s="113">
        <v>240626</v>
      </c>
      <c r="K1020" s="113">
        <v>0</v>
      </c>
      <c r="L1020" s="113">
        <v>906824.62</v>
      </c>
      <c r="M1020" s="113">
        <v>0.15053</v>
      </c>
      <c r="N1020" s="39"/>
      <c r="Q1020" s="39"/>
    </row>
    <row r="1021" spans="1:17" ht="27.6" x14ac:dyDescent="0.3">
      <c r="A1021" t="str">
        <f t="shared" si="15"/>
        <v>2014_594</v>
      </c>
      <c r="B1021" s="112">
        <v>1020</v>
      </c>
      <c r="C1021" s="113">
        <v>594</v>
      </c>
      <c r="D1021" s="113">
        <v>594</v>
      </c>
      <c r="E1021" s="113" t="s">
        <v>58</v>
      </c>
      <c r="F1021" s="113">
        <v>2014</v>
      </c>
      <c r="G1021" s="113">
        <v>0</v>
      </c>
      <c r="H1021" s="113">
        <v>1</v>
      </c>
      <c r="I1021" s="113">
        <v>8545719.9600000009</v>
      </c>
      <c r="J1021" s="113">
        <v>314285</v>
      </c>
      <c r="K1021" s="113">
        <v>0</v>
      </c>
      <c r="L1021" s="113">
        <v>1688178.02</v>
      </c>
      <c r="M1021" s="113">
        <v>0.20508999999999999</v>
      </c>
      <c r="N1021" s="39"/>
      <c r="Q1021" s="39"/>
    </row>
    <row r="1022" spans="1:17" x14ac:dyDescent="0.3">
      <c r="A1022" t="str">
        <f t="shared" si="15"/>
        <v>2014_603</v>
      </c>
      <c r="B1022" s="112">
        <v>1021</v>
      </c>
      <c r="C1022" s="113">
        <v>603</v>
      </c>
      <c r="D1022" s="113">
        <v>603</v>
      </c>
      <c r="E1022" s="113" t="s">
        <v>59</v>
      </c>
      <c r="F1022" s="113">
        <v>2014</v>
      </c>
      <c r="G1022" s="113">
        <v>0</v>
      </c>
      <c r="H1022" s="113">
        <v>1</v>
      </c>
      <c r="I1022" s="113">
        <v>2233452.2400000002</v>
      </c>
      <c r="J1022" s="113">
        <v>75740</v>
      </c>
      <c r="K1022" s="113">
        <v>0</v>
      </c>
      <c r="L1022" s="113">
        <v>335959.31</v>
      </c>
      <c r="M1022" s="113">
        <v>0.15570000000000001</v>
      </c>
      <c r="N1022" s="39"/>
      <c r="Q1022" s="39"/>
    </row>
    <row r="1023" spans="1:17" x14ac:dyDescent="0.3">
      <c r="A1023" t="str">
        <f t="shared" si="15"/>
        <v>2014_609</v>
      </c>
      <c r="B1023" s="112">
        <v>1022</v>
      </c>
      <c r="C1023" s="113">
        <v>609</v>
      </c>
      <c r="D1023" s="113">
        <v>609</v>
      </c>
      <c r="E1023" s="113" t="s">
        <v>60</v>
      </c>
      <c r="F1023" s="113">
        <v>2014</v>
      </c>
      <c r="G1023" s="113">
        <v>0</v>
      </c>
      <c r="H1023" s="113">
        <v>1</v>
      </c>
      <c r="I1023" s="113">
        <v>15860409.279999999</v>
      </c>
      <c r="J1023" s="113">
        <v>607536</v>
      </c>
      <c r="K1023" s="113">
        <v>0</v>
      </c>
      <c r="L1023" s="113">
        <v>2112422.83</v>
      </c>
      <c r="M1023" s="113">
        <v>0.13849</v>
      </c>
      <c r="N1023" s="39"/>
      <c r="Q1023" s="39"/>
    </row>
    <row r="1024" spans="1:17" ht="27.6" x14ac:dyDescent="0.3">
      <c r="A1024" t="str">
        <f t="shared" si="15"/>
        <v>2014_621</v>
      </c>
      <c r="B1024" s="112">
        <v>1023</v>
      </c>
      <c r="C1024" s="113">
        <v>621</v>
      </c>
      <c r="D1024" s="113">
        <v>621</v>
      </c>
      <c r="E1024" s="113" t="s">
        <v>61</v>
      </c>
      <c r="F1024" s="113">
        <v>2014</v>
      </c>
      <c r="G1024" s="113">
        <v>0</v>
      </c>
      <c r="H1024" s="113">
        <v>1</v>
      </c>
      <c r="I1024" s="113">
        <v>44393792.530000001</v>
      </c>
      <c r="J1024" s="113">
        <v>1605145</v>
      </c>
      <c r="K1024" s="113">
        <v>0</v>
      </c>
      <c r="L1024" s="113">
        <v>11680603.1</v>
      </c>
      <c r="M1024" s="113">
        <v>0.27298</v>
      </c>
      <c r="N1024" s="39"/>
      <c r="Q1024" s="39"/>
    </row>
    <row r="1025" spans="1:17" ht="27.6" x14ac:dyDescent="0.3">
      <c r="A1025" t="str">
        <f t="shared" si="15"/>
        <v>2014_720</v>
      </c>
      <c r="B1025" s="112">
        <v>1024</v>
      </c>
      <c r="C1025" s="113">
        <v>720</v>
      </c>
      <c r="D1025" s="113">
        <v>720</v>
      </c>
      <c r="E1025" s="113" t="s">
        <v>62</v>
      </c>
      <c r="F1025" s="113">
        <v>2014</v>
      </c>
      <c r="G1025" s="113">
        <v>0</v>
      </c>
      <c r="H1025" s="113">
        <v>1</v>
      </c>
      <c r="I1025" s="113">
        <v>14066155.99</v>
      </c>
      <c r="J1025" s="113">
        <v>572519</v>
      </c>
      <c r="K1025" s="113">
        <v>0</v>
      </c>
      <c r="L1025" s="113">
        <v>1568193.76</v>
      </c>
      <c r="M1025" s="113">
        <v>0.11622</v>
      </c>
      <c r="N1025" s="39"/>
      <c r="Q1025" s="39"/>
    </row>
    <row r="1026" spans="1:17" x14ac:dyDescent="0.3">
      <c r="A1026" t="str">
        <f t="shared" si="15"/>
        <v>2014_729</v>
      </c>
      <c r="B1026" s="112">
        <v>1025</v>
      </c>
      <c r="C1026" s="113">
        <v>729</v>
      </c>
      <c r="D1026" s="113">
        <v>729</v>
      </c>
      <c r="E1026" s="113" t="s">
        <v>63</v>
      </c>
      <c r="F1026" s="113">
        <v>2014</v>
      </c>
      <c r="G1026" s="113">
        <v>0</v>
      </c>
      <c r="H1026" s="113">
        <v>1</v>
      </c>
      <c r="I1026" s="113">
        <v>22206785.649999999</v>
      </c>
      <c r="J1026" s="113">
        <v>861617</v>
      </c>
      <c r="K1026" s="113">
        <v>0</v>
      </c>
      <c r="L1026" s="113">
        <v>3307692.72</v>
      </c>
      <c r="M1026" s="113">
        <v>0.15495999999999999</v>
      </c>
      <c r="N1026" s="39"/>
      <c r="Q1026" s="39"/>
    </row>
    <row r="1027" spans="1:17" ht="27.6" x14ac:dyDescent="0.3">
      <c r="A1027" t="str">
        <f t="shared" ref="A1027:A1090" si="16">CONCATENATE(F1027,"_",D1027)</f>
        <v>2014_747</v>
      </c>
      <c r="B1027" s="112">
        <v>1026</v>
      </c>
      <c r="C1027" s="113">
        <v>747</v>
      </c>
      <c r="D1027" s="113">
        <v>747</v>
      </c>
      <c r="E1027" s="113" t="s">
        <v>64</v>
      </c>
      <c r="F1027" s="113">
        <v>2014</v>
      </c>
      <c r="G1027" s="113">
        <v>0</v>
      </c>
      <c r="H1027" s="113">
        <v>1</v>
      </c>
      <c r="I1027" s="113">
        <v>6622300.7800000003</v>
      </c>
      <c r="J1027" s="113">
        <v>280184</v>
      </c>
      <c r="K1027" s="113">
        <v>0</v>
      </c>
      <c r="L1027" s="113">
        <v>1252296.54</v>
      </c>
      <c r="M1027" s="113">
        <v>0.19746</v>
      </c>
      <c r="N1027" s="39"/>
      <c r="Q1027" s="39"/>
    </row>
    <row r="1028" spans="1:17" ht="27.6" x14ac:dyDescent="0.3">
      <c r="A1028" t="str">
        <f t="shared" si="16"/>
        <v>2014_1917</v>
      </c>
      <c r="B1028" s="112">
        <v>1027</v>
      </c>
      <c r="C1028" s="113">
        <v>1917</v>
      </c>
      <c r="D1028" s="113">
        <v>1917</v>
      </c>
      <c r="E1028" s="113" t="s">
        <v>114</v>
      </c>
      <c r="F1028" s="113">
        <v>2014</v>
      </c>
      <c r="G1028" s="113">
        <v>0</v>
      </c>
      <c r="H1028" s="113">
        <v>1</v>
      </c>
      <c r="I1028" s="113">
        <v>5231061.34</v>
      </c>
      <c r="J1028" s="113">
        <v>179150</v>
      </c>
      <c r="K1028" s="113">
        <v>0</v>
      </c>
      <c r="L1028" s="113">
        <v>690782.84</v>
      </c>
      <c r="M1028" s="113">
        <v>0.13674</v>
      </c>
      <c r="N1028" s="39"/>
      <c r="Q1028" s="39"/>
    </row>
    <row r="1029" spans="1:17" ht="55.2" x14ac:dyDescent="0.3">
      <c r="A1029" t="str">
        <f t="shared" si="16"/>
        <v>2014_846</v>
      </c>
      <c r="B1029" s="112">
        <v>1028</v>
      </c>
      <c r="C1029" s="113">
        <v>846</v>
      </c>
      <c r="D1029" s="113">
        <v>846</v>
      </c>
      <c r="E1029" s="113" t="s">
        <v>66</v>
      </c>
      <c r="F1029" s="113">
        <v>2014</v>
      </c>
      <c r="G1029" s="113">
        <v>0</v>
      </c>
      <c r="H1029" s="113">
        <v>1</v>
      </c>
      <c r="I1029" s="113">
        <v>5196581.9400000004</v>
      </c>
      <c r="J1029" s="113">
        <v>216574</v>
      </c>
      <c r="K1029" s="113">
        <v>0</v>
      </c>
      <c r="L1029" s="113">
        <v>1522318.83</v>
      </c>
      <c r="M1029" s="113">
        <v>0.30569000000000002</v>
      </c>
      <c r="N1029" s="39"/>
      <c r="Q1029" s="39"/>
    </row>
    <row r="1030" spans="1:17" ht="27.6" x14ac:dyDescent="0.3">
      <c r="A1030" t="str">
        <f t="shared" si="16"/>
        <v>2014_882</v>
      </c>
      <c r="B1030" s="112">
        <v>1029</v>
      </c>
      <c r="C1030" s="113">
        <v>882</v>
      </c>
      <c r="D1030" s="113">
        <v>882</v>
      </c>
      <c r="E1030" s="113" t="s">
        <v>68</v>
      </c>
      <c r="F1030" s="113">
        <v>2014</v>
      </c>
      <c r="G1030" s="113">
        <v>0</v>
      </c>
      <c r="H1030" s="113">
        <v>1</v>
      </c>
      <c r="I1030" s="113">
        <v>47113278.539999999</v>
      </c>
      <c r="J1030" s="113">
        <v>1909154</v>
      </c>
      <c r="K1030" s="113">
        <v>76308.38</v>
      </c>
      <c r="L1030" s="113">
        <v>6404351.46</v>
      </c>
      <c r="M1030" s="113">
        <v>0.14335999999999999</v>
      </c>
      <c r="N1030" s="39"/>
      <c r="Q1030" s="39"/>
    </row>
    <row r="1031" spans="1:17" x14ac:dyDescent="0.3">
      <c r="A1031" t="str">
        <f t="shared" si="16"/>
        <v>2014_916</v>
      </c>
      <c r="B1031" s="112">
        <v>1030</v>
      </c>
      <c r="C1031" s="113">
        <v>916</v>
      </c>
      <c r="D1031" s="113">
        <v>916</v>
      </c>
      <c r="E1031" s="113" t="s">
        <v>16</v>
      </c>
      <c r="F1031" s="113">
        <v>2014</v>
      </c>
      <c r="G1031" s="113">
        <v>0</v>
      </c>
      <c r="H1031" s="113">
        <v>1</v>
      </c>
      <c r="I1031" s="113">
        <v>3464535.56</v>
      </c>
      <c r="J1031" s="113">
        <v>120236</v>
      </c>
      <c r="K1031" s="113">
        <v>0</v>
      </c>
      <c r="L1031" s="114">
        <v>-154837.56</v>
      </c>
      <c r="M1031" s="114">
        <v>-4.6300000000000001E-2</v>
      </c>
      <c r="N1031" s="70"/>
      <c r="Q1031" s="70"/>
    </row>
    <row r="1032" spans="1:17" x14ac:dyDescent="0.3">
      <c r="A1032" t="str">
        <f t="shared" si="16"/>
        <v>2014_914</v>
      </c>
      <c r="B1032" s="112">
        <v>1031</v>
      </c>
      <c r="C1032" s="113">
        <v>914</v>
      </c>
      <c r="D1032" s="113">
        <v>914</v>
      </c>
      <c r="E1032" s="113" t="s">
        <v>69</v>
      </c>
      <c r="F1032" s="113">
        <v>2014</v>
      </c>
      <c r="G1032" s="113">
        <v>0</v>
      </c>
      <c r="H1032" s="113">
        <v>1</v>
      </c>
      <c r="I1032" s="113">
        <v>6420680.54</v>
      </c>
      <c r="J1032" s="113">
        <v>176681</v>
      </c>
      <c r="K1032" s="113">
        <v>0</v>
      </c>
      <c r="L1032" s="113">
        <v>1182036.6200000001</v>
      </c>
      <c r="M1032" s="113">
        <v>0.18931000000000001</v>
      </c>
      <c r="N1032" s="39"/>
      <c r="Q1032" s="39"/>
    </row>
    <row r="1033" spans="1:17" ht="41.4" x14ac:dyDescent="0.3">
      <c r="A1033" t="str">
        <f t="shared" si="16"/>
        <v>2014_918</v>
      </c>
      <c r="B1033" s="112">
        <v>1032</v>
      </c>
      <c r="C1033" s="113">
        <v>918</v>
      </c>
      <c r="D1033" s="113">
        <v>918</v>
      </c>
      <c r="E1033" s="113" t="s">
        <v>70</v>
      </c>
      <c r="F1033" s="113">
        <v>2014</v>
      </c>
      <c r="G1033" s="113">
        <v>0</v>
      </c>
      <c r="H1033" s="113">
        <v>1</v>
      </c>
      <c r="I1033" s="113">
        <v>4890957.21</v>
      </c>
      <c r="J1033" s="113">
        <v>185426</v>
      </c>
      <c r="K1033" s="113">
        <v>0</v>
      </c>
      <c r="L1033" s="113">
        <v>918760.74</v>
      </c>
      <c r="M1033" s="113">
        <v>0.19525000000000001</v>
      </c>
      <c r="N1033" s="39"/>
      <c r="Q1033" s="39"/>
    </row>
    <row r="1034" spans="1:17" ht="27.6" x14ac:dyDescent="0.3">
      <c r="A1034" t="str">
        <f t="shared" si="16"/>
        <v>2014_936</v>
      </c>
      <c r="B1034" s="112">
        <v>1033</v>
      </c>
      <c r="C1034" s="113">
        <v>936</v>
      </c>
      <c r="D1034" s="113">
        <v>936</v>
      </c>
      <c r="E1034" s="113" t="s">
        <v>71</v>
      </c>
      <c r="F1034" s="113">
        <v>2014</v>
      </c>
      <c r="G1034" s="113">
        <v>0</v>
      </c>
      <c r="H1034" s="113">
        <v>1</v>
      </c>
      <c r="I1034" s="113">
        <v>10672284.060000001</v>
      </c>
      <c r="J1034" s="113">
        <v>354618</v>
      </c>
      <c r="K1034" s="113">
        <v>0</v>
      </c>
      <c r="L1034" s="113">
        <v>1496471.95</v>
      </c>
      <c r="M1034" s="113">
        <v>0.14504</v>
      </c>
      <c r="N1034" s="39"/>
      <c r="Q1034" s="39"/>
    </row>
    <row r="1035" spans="1:17" x14ac:dyDescent="0.3">
      <c r="A1035" t="str">
        <f t="shared" si="16"/>
        <v>2014_977</v>
      </c>
      <c r="B1035" s="112">
        <v>1034</v>
      </c>
      <c r="C1035" s="113">
        <v>977</v>
      </c>
      <c r="D1035" s="113">
        <v>977</v>
      </c>
      <c r="E1035" s="113" t="s">
        <v>72</v>
      </c>
      <c r="F1035" s="113">
        <v>2014</v>
      </c>
      <c r="G1035" s="113">
        <v>0</v>
      </c>
      <c r="H1035" s="113">
        <v>1</v>
      </c>
      <c r="I1035" s="113">
        <v>7306970.9000000004</v>
      </c>
      <c r="J1035" s="113">
        <v>233919</v>
      </c>
      <c r="K1035" s="113">
        <v>0</v>
      </c>
      <c r="L1035" s="113">
        <v>2197531.9500000002</v>
      </c>
      <c r="M1035" s="113">
        <v>0.31069000000000002</v>
      </c>
      <c r="N1035" s="39"/>
      <c r="Q1035" s="39"/>
    </row>
    <row r="1036" spans="1:17" x14ac:dyDescent="0.3">
      <c r="A1036" t="str">
        <f t="shared" si="16"/>
        <v>2014_981</v>
      </c>
      <c r="B1036" s="112">
        <v>1035</v>
      </c>
      <c r="C1036" s="113">
        <v>981</v>
      </c>
      <c r="D1036" s="113">
        <v>981</v>
      </c>
      <c r="E1036" s="113" t="s">
        <v>73</v>
      </c>
      <c r="F1036" s="113">
        <v>2014</v>
      </c>
      <c r="G1036" s="113">
        <v>0</v>
      </c>
      <c r="H1036" s="113">
        <v>1</v>
      </c>
      <c r="I1036" s="113">
        <v>17308591.710000001</v>
      </c>
      <c r="J1036" s="113">
        <v>696090</v>
      </c>
      <c r="K1036" s="113">
        <v>0</v>
      </c>
      <c r="L1036" s="113">
        <v>5270102.32</v>
      </c>
      <c r="M1036" s="113">
        <v>0.31724000000000002</v>
      </c>
      <c r="N1036" s="39"/>
      <c r="Q1036" s="39"/>
    </row>
    <row r="1037" spans="1:17" x14ac:dyDescent="0.3">
      <c r="A1037" t="str">
        <f t="shared" si="16"/>
        <v>2014_999</v>
      </c>
      <c r="B1037" s="112">
        <v>1036</v>
      </c>
      <c r="C1037" s="113">
        <v>999</v>
      </c>
      <c r="D1037" s="113">
        <v>999</v>
      </c>
      <c r="E1037" s="113" t="s">
        <v>74</v>
      </c>
      <c r="F1037" s="113">
        <v>2014</v>
      </c>
      <c r="G1037" s="113">
        <v>0</v>
      </c>
      <c r="H1037" s="113">
        <v>1</v>
      </c>
      <c r="I1037" s="113">
        <v>16904461.93</v>
      </c>
      <c r="J1037" s="113">
        <v>708585</v>
      </c>
      <c r="K1037" s="113">
        <v>0</v>
      </c>
      <c r="L1037" s="113">
        <v>3079776.14</v>
      </c>
      <c r="M1037" s="113">
        <v>0.19016</v>
      </c>
      <c r="N1037" s="39"/>
      <c r="Q1037" s="39"/>
    </row>
    <row r="1038" spans="1:17" ht="27.6" x14ac:dyDescent="0.3">
      <c r="A1038" t="str">
        <f t="shared" si="16"/>
        <v>2014_1044</v>
      </c>
      <c r="B1038" s="112">
        <v>1037</v>
      </c>
      <c r="C1038" s="113">
        <v>1044</v>
      </c>
      <c r="D1038" s="113">
        <v>1044</v>
      </c>
      <c r="E1038" s="113" t="s">
        <v>75</v>
      </c>
      <c r="F1038" s="113">
        <v>2014</v>
      </c>
      <c r="G1038" s="113">
        <v>0</v>
      </c>
      <c r="H1038" s="113">
        <v>1</v>
      </c>
      <c r="I1038" s="113">
        <v>53679983.420000002</v>
      </c>
      <c r="J1038" s="113">
        <v>2052254</v>
      </c>
      <c r="K1038" s="113">
        <v>0</v>
      </c>
      <c r="L1038" s="113">
        <v>7052488.5700000003</v>
      </c>
      <c r="M1038" s="113">
        <v>0.1366</v>
      </c>
      <c r="N1038" s="39"/>
      <c r="Q1038" s="39"/>
    </row>
    <row r="1039" spans="1:17" ht="27.6" x14ac:dyDescent="0.3">
      <c r="A1039" t="str">
        <f t="shared" si="16"/>
        <v>2014_1053</v>
      </c>
      <c r="B1039" s="112">
        <v>1038</v>
      </c>
      <c r="C1039" s="113">
        <v>1053</v>
      </c>
      <c r="D1039" s="113">
        <v>1053</v>
      </c>
      <c r="E1039" s="113" t="s">
        <v>76</v>
      </c>
      <c r="F1039" s="113">
        <v>2014</v>
      </c>
      <c r="G1039" s="113">
        <v>0</v>
      </c>
      <c r="H1039" s="113">
        <v>1</v>
      </c>
      <c r="I1039" s="113">
        <v>189694959.33000001</v>
      </c>
      <c r="J1039" s="113">
        <v>6879239</v>
      </c>
      <c r="K1039" s="113">
        <v>0</v>
      </c>
      <c r="L1039" s="113">
        <v>2968274.99</v>
      </c>
      <c r="M1039" s="113">
        <v>1.6240000000000001E-2</v>
      </c>
      <c r="N1039" s="39"/>
      <c r="Q1039" s="39"/>
    </row>
    <row r="1040" spans="1:17" ht="41.4" x14ac:dyDescent="0.3">
      <c r="A1040" t="str">
        <f t="shared" si="16"/>
        <v>2014_1062</v>
      </c>
      <c r="B1040" s="112">
        <v>1039</v>
      </c>
      <c r="C1040" s="113">
        <v>1062</v>
      </c>
      <c r="D1040" s="113">
        <v>1062</v>
      </c>
      <c r="E1040" s="113" t="s">
        <v>77</v>
      </c>
      <c r="F1040" s="113">
        <v>2014</v>
      </c>
      <c r="G1040" s="113">
        <v>0</v>
      </c>
      <c r="H1040" s="113">
        <v>1</v>
      </c>
      <c r="I1040" s="113">
        <v>13748591.93</v>
      </c>
      <c r="J1040" s="113">
        <v>513598</v>
      </c>
      <c r="K1040" s="113">
        <v>45600.75</v>
      </c>
      <c r="L1040" s="113">
        <v>1741324.96</v>
      </c>
      <c r="M1040" s="113">
        <v>0.13502</v>
      </c>
      <c r="N1040" s="39"/>
      <c r="Q1040" s="39"/>
    </row>
    <row r="1041" spans="1:17" ht="27.6" x14ac:dyDescent="0.3">
      <c r="A1041" t="str">
        <f t="shared" si="16"/>
        <v>2014_1071</v>
      </c>
      <c r="B1041" s="112">
        <v>1040</v>
      </c>
      <c r="C1041" s="113">
        <v>1071</v>
      </c>
      <c r="D1041" s="113">
        <v>1071</v>
      </c>
      <c r="E1041" s="113" t="s">
        <v>78</v>
      </c>
      <c r="F1041" s="113">
        <v>2014</v>
      </c>
      <c r="G1041" s="113">
        <v>0</v>
      </c>
      <c r="H1041" s="113">
        <v>1</v>
      </c>
      <c r="I1041" s="113">
        <v>14353085.380000001</v>
      </c>
      <c r="J1041" s="113">
        <v>552043</v>
      </c>
      <c r="K1041" s="113">
        <v>0</v>
      </c>
      <c r="L1041" s="113">
        <v>1446512.44</v>
      </c>
      <c r="M1041" s="113">
        <v>0.10481</v>
      </c>
      <c r="N1041" s="39"/>
      <c r="Q1041" s="39"/>
    </row>
    <row r="1042" spans="1:17" ht="27.6" x14ac:dyDescent="0.3">
      <c r="A1042" t="str">
        <f t="shared" si="16"/>
        <v>2014_1089</v>
      </c>
      <c r="B1042" s="112">
        <v>1041</v>
      </c>
      <c r="C1042" s="113">
        <v>1089</v>
      </c>
      <c r="D1042" s="113">
        <v>1089</v>
      </c>
      <c r="E1042" s="113" t="s">
        <v>80</v>
      </c>
      <c r="F1042" s="113">
        <v>2014</v>
      </c>
      <c r="G1042" s="113">
        <v>0</v>
      </c>
      <c r="H1042" s="113">
        <v>1</v>
      </c>
      <c r="I1042" s="113">
        <v>4988940.17</v>
      </c>
      <c r="J1042" s="113">
        <v>184961</v>
      </c>
      <c r="K1042" s="113">
        <v>0</v>
      </c>
      <c r="L1042" s="113">
        <v>390900.43</v>
      </c>
      <c r="M1042" s="113">
        <v>8.1369999999999998E-2</v>
      </c>
      <c r="N1042" s="39"/>
      <c r="Q1042" s="39"/>
    </row>
    <row r="1043" spans="1:17" ht="27.6" x14ac:dyDescent="0.3">
      <c r="A1043" t="str">
        <f t="shared" si="16"/>
        <v>2014_1080</v>
      </c>
      <c r="B1043" s="112">
        <v>1042</v>
      </c>
      <c r="C1043" s="113">
        <v>1080</v>
      </c>
      <c r="D1043" s="113">
        <v>1080</v>
      </c>
      <c r="E1043" s="113" t="s">
        <v>780</v>
      </c>
      <c r="F1043" s="113">
        <v>2014</v>
      </c>
      <c r="G1043" s="113">
        <v>0</v>
      </c>
      <c r="H1043" s="113">
        <v>1</v>
      </c>
      <c r="I1043" s="113">
        <v>5289775.1100000003</v>
      </c>
      <c r="J1043" s="113">
        <v>206064</v>
      </c>
      <c r="K1043" s="113">
        <v>0</v>
      </c>
      <c r="L1043" s="113">
        <v>1470978.22</v>
      </c>
      <c r="M1043" s="113">
        <v>0.28935</v>
      </c>
      <c r="N1043" s="39"/>
      <c r="Q1043" s="39"/>
    </row>
    <row r="1044" spans="1:17" ht="27.6" x14ac:dyDescent="0.3">
      <c r="A1044" t="str">
        <f t="shared" si="16"/>
        <v>2014_1082</v>
      </c>
      <c r="B1044" s="112">
        <v>1043</v>
      </c>
      <c r="C1044" s="113">
        <v>1082</v>
      </c>
      <c r="D1044" s="113">
        <v>1082</v>
      </c>
      <c r="E1044" s="113" t="s">
        <v>389</v>
      </c>
      <c r="F1044" s="113">
        <v>2014</v>
      </c>
      <c r="G1044" s="113">
        <v>0</v>
      </c>
      <c r="H1044" s="113">
        <v>1</v>
      </c>
      <c r="I1044" s="113">
        <v>15253379.24</v>
      </c>
      <c r="J1044" s="113">
        <v>594683</v>
      </c>
      <c r="K1044" s="113">
        <v>0</v>
      </c>
      <c r="L1044" s="113">
        <v>1495489.86</v>
      </c>
      <c r="M1044" s="113">
        <v>0.10202</v>
      </c>
      <c r="N1044" s="39"/>
      <c r="Q1044" s="39"/>
    </row>
    <row r="1045" spans="1:17" ht="27.6" x14ac:dyDescent="0.3">
      <c r="A1045" t="str">
        <f t="shared" si="16"/>
        <v>2014_1093</v>
      </c>
      <c r="B1045" s="112">
        <v>1044</v>
      </c>
      <c r="C1045" s="113">
        <v>1093</v>
      </c>
      <c r="D1045" s="113">
        <v>1093</v>
      </c>
      <c r="E1045" s="113" t="s">
        <v>81</v>
      </c>
      <c r="F1045" s="113">
        <v>2014</v>
      </c>
      <c r="G1045" s="113">
        <v>0</v>
      </c>
      <c r="H1045" s="113">
        <v>1</v>
      </c>
      <c r="I1045" s="113">
        <v>8002850.4000000004</v>
      </c>
      <c r="J1045" s="113">
        <v>265441</v>
      </c>
      <c r="K1045" s="113">
        <v>0</v>
      </c>
      <c r="L1045" s="113">
        <v>1103971.68</v>
      </c>
      <c r="M1045" s="113">
        <v>0.14268</v>
      </c>
      <c r="N1045" s="39"/>
      <c r="Q1045" s="39"/>
    </row>
    <row r="1046" spans="1:17" ht="27.6" x14ac:dyDescent="0.3">
      <c r="A1046" t="str">
        <f t="shared" si="16"/>
        <v>2014_1079</v>
      </c>
      <c r="B1046" s="112">
        <v>1045</v>
      </c>
      <c r="C1046" s="113">
        <v>1079</v>
      </c>
      <c r="D1046" s="113">
        <v>1079</v>
      </c>
      <c r="E1046" s="113" t="s">
        <v>79</v>
      </c>
      <c r="F1046" s="113">
        <v>2014</v>
      </c>
      <c r="G1046" s="113">
        <v>0</v>
      </c>
      <c r="H1046" s="113">
        <v>1</v>
      </c>
      <c r="I1046" s="113">
        <v>10071530.5</v>
      </c>
      <c r="J1046" s="113">
        <v>323122</v>
      </c>
      <c r="K1046" s="113">
        <v>0</v>
      </c>
      <c r="L1046" s="113">
        <v>2126662.7799999998</v>
      </c>
      <c r="M1046" s="113">
        <v>0.21815000000000001</v>
      </c>
      <c r="N1046" s="39"/>
      <c r="Q1046" s="39"/>
    </row>
    <row r="1047" spans="1:17" ht="27.6" x14ac:dyDescent="0.3">
      <c r="A1047" t="str">
        <f t="shared" si="16"/>
        <v>2014_1095</v>
      </c>
      <c r="B1047" s="112">
        <v>1046</v>
      </c>
      <c r="C1047" s="113">
        <v>1095</v>
      </c>
      <c r="D1047" s="113">
        <v>1095</v>
      </c>
      <c r="E1047" s="113" t="s">
        <v>82</v>
      </c>
      <c r="F1047" s="113">
        <v>2014</v>
      </c>
      <c r="G1047" s="113">
        <v>0</v>
      </c>
      <c r="H1047" s="113">
        <v>1</v>
      </c>
      <c r="I1047" s="113">
        <v>7197967.7199999997</v>
      </c>
      <c r="J1047" s="113">
        <v>285644</v>
      </c>
      <c r="K1047" s="113">
        <v>0</v>
      </c>
      <c r="L1047" s="113">
        <v>641017.72</v>
      </c>
      <c r="M1047" s="113">
        <v>9.2740000000000003E-2</v>
      </c>
      <c r="N1047" s="39"/>
      <c r="Q1047" s="39"/>
    </row>
    <row r="1048" spans="1:17" ht="27.6" x14ac:dyDescent="0.3">
      <c r="A1048" t="str">
        <f t="shared" si="16"/>
        <v>2014_4772</v>
      </c>
      <c r="B1048" s="112">
        <v>1047</v>
      </c>
      <c r="C1048" s="113">
        <v>4772</v>
      </c>
      <c r="D1048" s="113">
        <v>4772</v>
      </c>
      <c r="E1048" s="113" t="s">
        <v>221</v>
      </c>
      <c r="F1048" s="113">
        <v>2014</v>
      </c>
      <c r="G1048" s="113">
        <v>0</v>
      </c>
      <c r="H1048" s="113">
        <v>1</v>
      </c>
      <c r="I1048" s="113">
        <v>10044789.26</v>
      </c>
      <c r="J1048" s="113">
        <v>362791</v>
      </c>
      <c r="K1048" s="113">
        <v>0</v>
      </c>
      <c r="L1048" s="113">
        <v>2231349.9500000002</v>
      </c>
      <c r="M1048" s="113">
        <v>0.23046</v>
      </c>
      <c r="N1048" s="39"/>
      <c r="Q1048" s="39"/>
    </row>
    <row r="1049" spans="1:17" x14ac:dyDescent="0.3">
      <c r="A1049" t="str">
        <f t="shared" si="16"/>
        <v>2014_1107</v>
      </c>
      <c r="B1049" s="112">
        <v>1048</v>
      </c>
      <c r="C1049" s="113">
        <v>1107</v>
      </c>
      <c r="D1049" s="113">
        <v>1107</v>
      </c>
      <c r="E1049" s="113" t="s">
        <v>83</v>
      </c>
      <c r="F1049" s="113">
        <v>2014</v>
      </c>
      <c r="G1049" s="113">
        <v>0</v>
      </c>
      <c r="H1049" s="113">
        <v>1</v>
      </c>
      <c r="I1049" s="113">
        <v>13585499.82</v>
      </c>
      <c r="J1049" s="113">
        <v>559121</v>
      </c>
      <c r="K1049" s="113">
        <v>0</v>
      </c>
      <c r="L1049" s="113">
        <v>3166800.56</v>
      </c>
      <c r="M1049" s="113">
        <v>0.24310999999999999</v>
      </c>
      <c r="N1049" s="39"/>
      <c r="Q1049" s="39"/>
    </row>
    <row r="1050" spans="1:17" ht="27.6" x14ac:dyDescent="0.3">
      <c r="A1050" t="str">
        <f t="shared" si="16"/>
        <v>2014_1116</v>
      </c>
      <c r="B1050" s="112">
        <v>1049</v>
      </c>
      <c r="C1050" s="113">
        <v>1116</v>
      </c>
      <c r="D1050" s="113">
        <v>1116</v>
      </c>
      <c r="E1050" s="113" t="s">
        <v>84</v>
      </c>
      <c r="F1050" s="113">
        <v>2014</v>
      </c>
      <c r="G1050" s="113">
        <v>0</v>
      </c>
      <c r="H1050" s="113">
        <v>1</v>
      </c>
      <c r="I1050" s="113">
        <v>16156677.619999999</v>
      </c>
      <c r="J1050" s="113">
        <v>669154</v>
      </c>
      <c r="K1050" s="113">
        <v>0</v>
      </c>
      <c r="L1050" s="113">
        <v>1572060.13</v>
      </c>
      <c r="M1050" s="113">
        <v>0.10150000000000001</v>
      </c>
      <c r="N1050" s="39"/>
      <c r="Q1050" s="39"/>
    </row>
    <row r="1051" spans="1:17" ht="27.6" x14ac:dyDescent="0.3">
      <c r="A1051" t="str">
        <f t="shared" si="16"/>
        <v>2014_1134</v>
      </c>
      <c r="B1051" s="112">
        <v>1050</v>
      </c>
      <c r="C1051" s="113">
        <v>1134</v>
      </c>
      <c r="D1051" s="113">
        <v>1134</v>
      </c>
      <c r="E1051" s="113" t="s">
        <v>85</v>
      </c>
      <c r="F1051" s="113">
        <v>2014</v>
      </c>
      <c r="G1051" s="113">
        <v>0</v>
      </c>
      <c r="H1051" s="113">
        <v>1</v>
      </c>
      <c r="I1051" s="113">
        <v>3341687.82</v>
      </c>
      <c r="J1051" s="113">
        <v>125940</v>
      </c>
      <c r="K1051" s="113">
        <v>0</v>
      </c>
      <c r="L1051" s="113">
        <v>655064.49</v>
      </c>
      <c r="M1051" s="113">
        <v>0.20371</v>
      </c>
      <c r="N1051" s="70"/>
      <c r="Q1051" s="70"/>
    </row>
    <row r="1052" spans="1:17" ht="27.6" x14ac:dyDescent="0.3">
      <c r="A1052" t="str">
        <f t="shared" si="16"/>
        <v>2014_1152</v>
      </c>
      <c r="B1052" s="112">
        <v>1051</v>
      </c>
      <c r="C1052" s="113">
        <v>1152</v>
      </c>
      <c r="D1052" s="113">
        <v>1152</v>
      </c>
      <c r="E1052" s="113" t="s">
        <v>86</v>
      </c>
      <c r="F1052" s="113">
        <v>2014</v>
      </c>
      <c r="G1052" s="113">
        <v>0</v>
      </c>
      <c r="H1052" s="113">
        <v>1</v>
      </c>
      <c r="I1052" s="113">
        <v>10100574.890000001</v>
      </c>
      <c r="J1052" s="113">
        <v>389347</v>
      </c>
      <c r="K1052" s="113">
        <v>0</v>
      </c>
      <c r="L1052" s="113">
        <v>1728691.8</v>
      </c>
      <c r="M1052" s="113">
        <v>0.17801</v>
      </c>
      <c r="N1052" s="39"/>
      <c r="Q1052" s="39"/>
    </row>
    <row r="1053" spans="1:17" x14ac:dyDescent="0.3">
      <c r="A1053" t="str">
        <f t="shared" si="16"/>
        <v>2014_1197</v>
      </c>
      <c r="B1053" s="112">
        <v>1052</v>
      </c>
      <c r="C1053" s="113">
        <v>1197</v>
      </c>
      <c r="D1053" s="113">
        <v>1197</v>
      </c>
      <c r="E1053" s="113" t="s">
        <v>87</v>
      </c>
      <c r="F1053" s="113">
        <v>2014</v>
      </c>
      <c r="G1053" s="113">
        <v>0</v>
      </c>
      <c r="H1053" s="113">
        <v>1</v>
      </c>
      <c r="I1053" s="113">
        <v>9972291.0800000001</v>
      </c>
      <c r="J1053" s="113">
        <v>367327</v>
      </c>
      <c r="K1053" s="113">
        <v>0</v>
      </c>
      <c r="L1053" s="113">
        <v>1815588.92</v>
      </c>
      <c r="M1053" s="113">
        <v>0.18903</v>
      </c>
      <c r="N1053" s="39"/>
      <c r="Q1053" s="39"/>
    </row>
    <row r="1054" spans="1:17" ht="41.4" x14ac:dyDescent="0.3">
      <c r="A1054" t="str">
        <f t="shared" si="16"/>
        <v>2014_1206</v>
      </c>
      <c r="B1054" s="112">
        <v>1053</v>
      </c>
      <c r="C1054" s="113">
        <v>1206</v>
      </c>
      <c r="D1054" s="113">
        <v>1206</v>
      </c>
      <c r="E1054" s="113" t="s">
        <v>355</v>
      </c>
      <c r="F1054" s="113">
        <v>2014</v>
      </c>
      <c r="G1054" s="113">
        <v>0</v>
      </c>
      <c r="H1054" s="113">
        <v>2</v>
      </c>
      <c r="I1054" s="113">
        <v>11539482.76</v>
      </c>
      <c r="J1054" s="113">
        <v>394231</v>
      </c>
      <c r="K1054" s="113">
        <v>0</v>
      </c>
      <c r="L1054" s="113">
        <v>329080.8</v>
      </c>
      <c r="M1054" s="113">
        <v>2.9530000000000001E-2</v>
      </c>
      <c r="N1054" s="39"/>
      <c r="Q1054" s="39"/>
    </row>
    <row r="1055" spans="1:17" x14ac:dyDescent="0.3">
      <c r="A1055" t="str">
        <f t="shared" si="16"/>
        <v>2014_1211</v>
      </c>
      <c r="B1055" s="112">
        <v>1054</v>
      </c>
      <c r="C1055" s="113">
        <v>1211</v>
      </c>
      <c r="D1055" s="113">
        <v>1211</v>
      </c>
      <c r="E1055" s="113" t="s">
        <v>88</v>
      </c>
      <c r="F1055" s="113">
        <v>2014</v>
      </c>
      <c r="G1055" s="113">
        <v>0</v>
      </c>
      <c r="H1055" s="113">
        <v>1</v>
      </c>
      <c r="I1055" s="113">
        <v>14552417.43</v>
      </c>
      <c r="J1055" s="113">
        <v>578176</v>
      </c>
      <c r="K1055" s="113">
        <v>0</v>
      </c>
      <c r="L1055" s="113">
        <v>2604805.4500000002</v>
      </c>
      <c r="M1055" s="113">
        <v>0.18640000000000001</v>
      </c>
      <c r="N1055" s="39"/>
      <c r="Q1055" s="39"/>
    </row>
    <row r="1056" spans="1:17" ht="27.6" x14ac:dyDescent="0.3">
      <c r="A1056" t="str">
        <f t="shared" si="16"/>
        <v>2014_1215</v>
      </c>
      <c r="B1056" s="112">
        <v>1055</v>
      </c>
      <c r="C1056" s="113">
        <v>1215</v>
      </c>
      <c r="D1056" s="113">
        <v>1215</v>
      </c>
      <c r="E1056" s="113" t="s">
        <v>89</v>
      </c>
      <c r="F1056" s="113">
        <v>2014</v>
      </c>
      <c r="G1056" s="113">
        <v>0</v>
      </c>
      <c r="H1056" s="113">
        <v>1</v>
      </c>
      <c r="I1056" s="113">
        <v>3560920.28</v>
      </c>
      <c r="J1056" s="113">
        <v>152551</v>
      </c>
      <c r="K1056" s="113">
        <v>0</v>
      </c>
      <c r="L1056" s="113">
        <v>662225.84</v>
      </c>
      <c r="M1056" s="113">
        <v>0.19428999999999999</v>
      </c>
      <c r="N1056" s="39"/>
      <c r="Q1056" s="39"/>
    </row>
    <row r="1057" spans="1:17" ht="41.4" x14ac:dyDescent="0.3">
      <c r="A1057" t="str">
        <f t="shared" si="16"/>
        <v>2014_1218</v>
      </c>
      <c r="B1057" s="112">
        <v>1056</v>
      </c>
      <c r="C1057" s="113">
        <v>1218</v>
      </c>
      <c r="D1057" s="113">
        <v>1218</v>
      </c>
      <c r="E1057" s="113" t="s">
        <v>90</v>
      </c>
      <c r="F1057" s="113">
        <v>2014</v>
      </c>
      <c r="G1057" s="113">
        <v>0</v>
      </c>
      <c r="H1057" s="113">
        <v>1</v>
      </c>
      <c r="I1057" s="113">
        <v>4877846.99</v>
      </c>
      <c r="J1057" s="113">
        <v>155623</v>
      </c>
      <c r="K1057" s="113">
        <v>0</v>
      </c>
      <c r="L1057" s="113">
        <v>2566133.09</v>
      </c>
      <c r="M1057" s="113">
        <v>0.54342000000000001</v>
      </c>
      <c r="N1057" s="39"/>
      <c r="Q1057" s="39"/>
    </row>
    <row r="1058" spans="1:17" ht="27.6" x14ac:dyDescent="0.3">
      <c r="A1058" t="str">
        <f t="shared" si="16"/>
        <v>2014_2763</v>
      </c>
      <c r="B1058" s="112">
        <v>1057</v>
      </c>
      <c r="C1058" s="113">
        <v>2763</v>
      </c>
      <c r="D1058" s="113">
        <v>2763</v>
      </c>
      <c r="E1058" s="113" t="s">
        <v>146</v>
      </c>
      <c r="F1058" s="113">
        <v>2014</v>
      </c>
      <c r="G1058" s="113">
        <v>0</v>
      </c>
      <c r="H1058" s="113">
        <v>1</v>
      </c>
      <c r="I1058" s="113">
        <v>7855386.8700000001</v>
      </c>
      <c r="J1058" s="113">
        <v>262397</v>
      </c>
      <c r="K1058" s="113">
        <v>64657.919999999998</v>
      </c>
      <c r="L1058" s="113">
        <v>1123203.72</v>
      </c>
      <c r="M1058" s="113">
        <v>0.15644</v>
      </c>
      <c r="N1058" s="39"/>
      <c r="Q1058" s="39"/>
    </row>
    <row r="1059" spans="1:17" ht="41.4" x14ac:dyDescent="0.3">
      <c r="A1059" t="str">
        <f t="shared" si="16"/>
        <v>2014_1221</v>
      </c>
      <c r="B1059" s="112">
        <v>1058</v>
      </c>
      <c r="C1059" s="113">
        <v>1221</v>
      </c>
      <c r="D1059" s="113">
        <v>1221</v>
      </c>
      <c r="E1059" s="113" t="s">
        <v>781</v>
      </c>
      <c r="F1059" s="113">
        <v>2014</v>
      </c>
      <c r="G1059" s="113">
        <v>0</v>
      </c>
      <c r="H1059" s="113">
        <v>1</v>
      </c>
      <c r="I1059" s="113">
        <v>17478032.940000001</v>
      </c>
      <c r="J1059" s="113">
        <v>682767</v>
      </c>
      <c r="K1059" s="113">
        <v>0</v>
      </c>
      <c r="L1059" s="113">
        <v>2224286.12</v>
      </c>
      <c r="M1059" s="113">
        <v>0.13244</v>
      </c>
      <c r="N1059" s="39"/>
      <c r="Q1059" s="39"/>
    </row>
    <row r="1060" spans="1:17" ht="27.6" x14ac:dyDescent="0.3">
      <c r="A1060" t="str">
        <f t="shared" si="16"/>
        <v>2014_1233</v>
      </c>
      <c r="B1060" s="112">
        <v>1059</v>
      </c>
      <c r="C1060" s="113">
        <v>1233</v>
      </c>
      <c r="D1060" s="113">
        <v>1233</v>
      </c>
      <c r="E1060" s="113" t="s">
        <v>92</v>
      </c>
      <c r="F1060" s="113">
        <v>2014</v>
      </c>
      <c r="G1060" s="113">
        <v>0</v>
      </c>
      <c r="H1060" s="113">
        <v>1</v>
      </c>
      <c r="I1060" s="113">
        <v>14239127.15</v>
      </c>
      <c r="J1060" s="113">
        <v>527312</v>
      </c>
      <c r="K1060" s="113">
        <v>0</v>
      </c>
      <c r="L1060" s="113">
        <v>3217501.52</v>
      </c>
      <c r="M1060" s="113">
        <v>0.23465</v>
      </c>
      <c r="N1060" s="39"/>
      <c r="Q1060" s="39"/>
    </row>
    <row r="1061" spans="1:17" x14ac:dyDescent="0.3">
      <c r="A1061" t="str">
        <f t="shared" si="16"/>
        <v>2014_1278</v>
      </c>
      <c r="B1061" s="112">
        <v>1060</v>
      </c>
      <c r="C1061" s="113">
        <v>1278</v>
      </c>
      <c r="D1061" s="113">
        <v>1278</v>
      </c>
      <c r="E1061" s="113" t="s">
        <v>93</v>
      </c>
      <c r="F1061" s="113">
        <v>2014</v>
      </c>
      <c r="G1061" s="113">
        <v>0</v>
      </c>
      <c r="H1061" s="113">
        <v>1</v>
      </c>
      <c r="I1061" s="113">
        <v>43579824.850000001</v>
      </c>
      <c r="J1061" s="113">
        <v>1672859</v>
      </c>
      <c r="K1061" s="113">
        <v>0</v>
      </c>
      <c r="L1061" s="114">
        <v>-702758.62</v>
      </c>
      <c r="M1061" s="114">
        <v>-1.677E-2</v>
      </c>
      <c r="N1061" s="39"/>
      <c r="Q1061" s="39"/>
    </row>
    <row r="1062" spans="1:17" ht="27.6" x14ac:dyDescent="0.3">
      <c r="A1062" t="str">
        <f t="shared" si="16"/>
        <v>2014_1332</v>
      </c>
      <c r="B1062" s="112">
        <v>1061</v>
      </c>
      <c r="C1062" s="113">
        <v>1332</v>
      </c>
      <c r="D1062" s="113">
        <v>1332</v>
      </c>
      <c r="E1062" s="113" t="s">
        <v>94</v>
      </c>
      <c r="F1062" s="113">
        <v>2014</v>
      </c>
      <c r="G1062" s="113">
        <v>0</v>
      </c>
      <c r="H1062" s="113">
        <v>1</v>
      </c>
      <c r="I1062" s="113">
        <v>7275721.1699999999</v>
      </c>
      <c r="J1062" s="113">
        <v>290695</v>
      </c>
      <c r="K1062" s="113">
        <v>0</v>
      </c>
      <c r="L1062" s="113">
        <v>1020605.63</v>
      </c>
      <c r="M1062" s="113">
        <v>0.14610999999999999</v>
      </c>
      <c r="N1062" s="39"/>
      <c r="Q1062" s="39"/>
    </row>
    <row r="1063" spans="1:17" ht="41.4" x14ac:dyDescent="0.3">
      <c r="A1063" t="str">
        <f t="shared" si="16"/>
        <v>2014_1337</v>
      </c>
      <c r="B1063" s="112">
        <v>1062</v>
      </c>
      <c r="C1063" s="113">
        <v>1337</v>
      </c>
      <c r="D1063" s="113">
        <v>1337</v>
      </c>
      <c r="E1063" s="113" t="s">
        <v>782</v>
      </c>
      <c r="F1063" s="113">
        <v>2014</v>
      </c>
      <c r="G1063" s="113">
        <v>0</v>
      </c>
      <c r="H1063" s="113">
        <v>1</v>
      </c>
      <c r="I1063" s="113">
        <v>47699177.200000003</v>
      </c>
      <c r="J1063" s="113">
        <v>1837962</v>
      </c>
      <c r="K1063" s="113">
        <v>106909.28</v>
      </c>
      <c r="L1063" s="113">
        <v>6237221.3499999996</v>
      </c>
      <c r="M1063" s="113">
        <v>0.13833000000000001</v>
      </c>
      <c r="N1063" s="39"/>
      <c r="Q1063" s="39"/>
    </row>
    <row r="1064" spans="1:17" ht="27.6" x14ac:dyDescent="0.3">
      <c r="A1064" t="str">
        <f t="shared" si="16"/>
        <v>2014_1350</v>
      </c>
      <c r="B1064" s="112">
        <v>1063</v>
      </c>
      <c r="C1064" s="113">
        <v>1350</v>
      </c>
      <c r="D1064" s="113">
        <v>1350</v>
      </c>
      <c r="E1064" s="113" t="s">
        <v>96</v>
      </c>
      <c r="F1064" s="113">
        <v>2014</v>
      </c>
      <c r="G1064" s="113">
        <v>0</v>
      </c>
      <c r="H1064" s="113">
        <v>1</v>
      </c>
      <c r="I1064" s="113">
        <v>4706142.91</v>
      </c>
      <c r="J1064" s="113">
        <v>183801</v>
      </c>
      <c r="K1064" s="113">
        <v>0</v>
      </c>
      <c r="L1064" s="113">
        <v>400708.34</v>
      </c>
      <c r="M1064" s="113">
        <v>8.8609999999999994E-2</v>
      </c>
      <c r="N1064" s="39"/>
      <c r="Q1064" s="39"/>
    </row>
    <row r="1065" spans="1:17" ht="27.6" x14ac:dyDescent="0.3">
      <c r="A1065" t="str">
        <f t="shared" si="16"/>
        <v>2014_1359</v>
      </c>
      <c r="B1065" s="112">
        <v>1064</v>
      </c>
      <c r="C1065" s="113">
        <v>1359</v>
      </c>
      <c r="D1065" s="113">
        <v>1359</v>
      </c>
      <c r="E1065" s="113" t="s">
        <v>783</v>
      </c>
      <c r="F1065" s="113">
        <v>2014</v>
      </c>
      <c r="G1065" s="113">
        <v>0</v>
      </c>
      <c r="H1065" s="113">
        <v>1</v>
      </c>
      <c r="I1065" s="113">
        <v>5538333.7999999998</v>
      </c>
      <c r="J1065" s="113">
        <v>181561</v>
      </c>
      <c r="K1065" s="113">
        <v>0</v>
      </c>
      <c r="L1065" s="114">
        <v>-440347.16</v>
      </c>
      <c r="M1065" s="114">
        <v>-8.2199999999999995E-2</v>
      </c>
      <c r="N1065" s="39"/>
      <c r="Q1065" s="39"/>
    </row>
    <row r="1066" spans="1:17" ht="27.6" x14ac:dyDescent="0.3">
      <c r="A1066" t="str">
        <f t="shared" si="16"/>
        <v>2014_1368</v>
      </c>
      <c r="B1066" s="112">
        <v>1065</v>
      </c>
      <c r="C1066" s="113">
        <v>1368</v>
      </c>
      <c r="D1066" s="113">
        <v>1368</v>
      </c>
      <c r="E1066" s="113" t="s">
        <v>97</v>
      </c>
      <c r="F1066" s="113">
        <v>2014</v>
      </c>
      <c r="G1066" s="113">
        <v>0</v>
      </c>
      <c r="H1066" s="113">
        <v>1</v>
      </c>
      <c r="I1066" s="113">
        <v>9775576.6199999992</v>
      </c>
      <c r="J1066" s="113">
        <v>364542</v>
      </c>
      <c r="K1066" s="113">
        <v>0</v>
      </c>
      <c r="L1066" s="113">
        <v>806445.8</v>
      </c>
      <c r="M1066" s="113">
        <v>8.5690000000000002E-2</v>
      </c>
      <c r="N1066" s="39"/>
      <c r="Q1066" s="39"/>
    </row>
    <row r="1067" spans="1:17" ht="41.4" x14ac:dyDescent="0.3">
      <c r="A1067" t="str">
        <f t="shared" si="16"/>
        <v>2014_1413</v>
      </c>
      <c r="B1067" s="112">
        <v>1066</v>
      </c>
      <c r="C1067" s="113">
        <v>1413</v>
      </c>
      <c r="D1067" s="113">
        <v>1413</v>
      </c>
      <c r="E1067" s="113" t="s">
        <v>98</v>
      </c>
      <c r="F1067" s="113">
        <v>2014</v>
      </c>
      <c r="G1067" s="113">
        <v>0</v>
      </c>
      <c r="H1067" s="113">
        <v>1</v>
      </c>
      <c r="I1067" s="113">
        <v>4592297.08</v>
      </c>
      <c r="J1067" s="113">
        <v>164558</v>
      </c>
      <c r="K1067" s="113">
        <v>0</v>
      </c>
      <c r="L1067" s="113">
        <v>673672.14</v>
      </c>
      <c r="M1067" s="113">
        <v>0.15215000000000001</v>
      </c>
      <c r="N1067" s="39"/>
      <c r="Q1067" s="39"/>
    </row>
    <row r="1068" spans="1:17" x14ac:dyDescent="0.3">
      <c r="A1068" t="str">
        <f t="shared" si="16"/>
        <v>2014_1431</v>
      </c>
      <c r="B1068" s="112">
        <v>1067</v>
      </c>
      <c r="C1068" s="113">
        <v>1431</v>
      </c>
      <c r="D1068" s="113">
        <v>1431</v>
      </c>
      <c r="E1068" s="113" t="s">
        <v>99</v>
      </c>
      <c r="F1068" s="113">
        <v>2014</v>
      </c>
      <c r="G1068" s="113">
        <v>0</v>
      </c>
      <c r="H1068" s="113">
        <v>1</v>
      </c>
      <c r="I1068" s="113">
        <v>5546601.5599999996</v>
      </c>
      <c r="J1068" s="113">
        <v>181682</v>
      </c>
      <c r="K1068" s="113">
        <v>113354.22</v>
      </c>
      <c r="L1068" s="113">
        <v>56718.879999999997</v>
      </c>
      <c r="M1068" s="113">
        <v>3.1699999999999999E-2</v>
      </c>
      <c r="N1068" s="39"/>
      <c r="Q1068" s="39"/>
    </row>
    <row r="1069" spans="1:17" ht="27.6" x14ac:dyDescent="0.3">
      <c r="A1069" t="str">
        <f t="shared" si="16"/>
        <v>2014_1476</v>
      </c>
      <c r="B1069" s="112">
        <v>1068</v>
      </c>
      <c r="C1069" s="113">
        <v>1476</v>
      </c>
      <c r="D1069" s="113">
        <v>1476</v>
      </c>
      <c r="E1069" s="113" t="s">
        <v>100</v>
      </c>
      <c r="F1069" s="113">
        <v>2014</v>
      </c>
      <c r="G1069" s="113">
        <v>0</v>
      </c>
      <c r="H1069" s="113">
        <v>1</v>
      </c>
      <c r="I1069" s="113">
        <v>103172825.22</v>
      </c>
      <c r="J1069" s="113">
        <v>3695117</v>
      </c>
      <c r="K1069" s="113">
        <v>0</v>
      </c>
      <c r="L1069" s="113">
        <v>12069516.35</v>
      </c>
      <c r="M1069" s="113">
        <v>0.12132999999999999</v>
      </c>
      <c r="N1069" s="39"/>
      <c r="Q1069" s="39"/>
    </row>
    <row r="1070" spans="1:17" x14ac:dyDescent="0.3">
      <c r="A1070" t="str">
        <f t="shared" si="16"/>
        <v>2014_1503</v>
      </c>
      <c r="B1070" s="112">
        <v>1069</v>
      </c>
      <c r="C1070" s="113">
        <v>1503</v>
      </c>
      <c r="D1070" s="113">
        <v>1503</v>
      </c>
      <c r="E1070" s="113" t="s">
        <v>101</v>
      </c>
      <c r="F1070" s="113">
        <v>2014</v>
      </c>
      <c r="G1070" s="113">
        <v>0</v>
      </c>
      <c r="H1070" s="113">
        <v>2</v>
      </c>
      <c r="I1070" s="113">
        <v>15971690.689999999</v>
      </c>
      <c r="J1070" s="113">
        <v>605527</v>
      </c>
      <c r="K1070" s="113">
        <v>0</v>
      </c>
      <c r="L1070" s="113">
        <v>512828.49</v>
      </c>
      <c r="M1070" s="113">
        <v>3.3369999999999997E-2</v>
      </c>
      <c r="N1070" s="39"/>
      <c r="Q1070" s="39"/>
    </row>
    <row r="1071" spans="1:17" ht="41.4" x14ac:dyDescent="0.3">
      <c r="A1071" t="str">
        <f t="shared" si="16"/>
        <v>2014_1576</v>
      </c>
      <c r="B1071" s="112">
        <v>1070</v>
      </c>
      <c r="C1071" s="113">
        <v>1576</v>
      </c>
      <c r="D1071" s="113">
        <v>1576</v>
      </c>
      <c r="E1071" s="113" t="s">
        <v>102</v>
      </c>
      <c r="F1071" s="113">
        <v>2014</v>
      </c>
      <c r="G1071" s="113">
        <v>0</v>
      </c>
      <c r="H1071" s="113">
        <v>1</v>
      </c>
      <c r="I1071" s="113">
        <v>21965593.379999999</v>
      </c>
      <c r="J1071" s="113">
        <v>823740</v>
      </c>
      <c r="K1071" s="113">
        <v>0</v>
      </c>
      <c r="L1071" s="113">
        <v>4827092.07</v>
      </c>
      <c r="M1071" s="113">
        <v>0.22832</v>
      </c>
      <c r="N1071" s="39"/>
      <c r="Q1071" s="39"/>
    </row>
    <row r="1072" spans="1:17" x14ac:dyDescent="0.3">
      <c r="A1072" t="str">
        <f t="shared" si="16"/>
        <v>2014_1602</v>
      </c>
      <c r="B1072" s="112">
        <v>1071</v>
      </c>
      <c r="C1072" s="113">
        <v>1602</v>
      </c>
      <c r="D1072" s="113">
        <v>1602</v>
      </c>
      <c r="E1072" s="113" t="s">
        <v>103</v>
      </c>
      <c r="F1072" s="113">
        <v>2014</v>
      </c>
      <c r="G1072" s="113">
        <v>0</v>
      </c>
      <c r="H1072" s="113">
        <v>1</v>
      </c>
      <c r="I1072" s="113">
        <v>6241880.5499999998</v>
      </c>
      <c r="J1072" s="113">
        <v>186967</v>
      </c>
      <c r="K1072" s="113">
        <v>0</v>
      </c>
      <c r="L1072" s="113">
        <v>1052327.23</v>
      </c>
      <c r="M1072" s="113">
        <v>0.17380000000000001</v>
      </c>
      <c r="N1072" s="39"/>
      <c r="Q1072" s="39"/>
    </row>
    <row r="1073" spans="1:17" ht="27.6" x14ac:dyDescent="0.3">
      <c r="A1073" t="str">
        <f t="shared" si="16"/>
        <v>2014_1611</v>
      </c>
      <c r="B1073" s="112">
        <v>1072</v>
      </c>
      <c r="C1073" s="113">
        <v>1611</v>
      </c>
      <c r="D1073" s="113">
        <v>1611</v>
      </c>
      <c r="E1073" s="113" t="s">
        <v>104</v>
      </c>
      <c r="F1073" s="113">
        <v>2014</v>
      </c>
      <c r="G1073" s="113">
        <v>0</v>
      </c>
      <c r="H1073" s="113">
        <v>1</v>
      </c>
      <c r="I1073" s="113">
        <v>173526086.86000001</v>
      </c>
      <c r="J1073" s="113">
        <v>6461319</v>
      </c>
      <c r="K1073" s="113">
        <v>0</v>
      </c>
      <c r="L1073" s="113">
        <v>24627524.489999998</v>
      </c>
      <c r="M1073" s="113">
        <v>0.14741000000000001</v>
      </c>
      <c r="N1073" s="39"/>
      <c r="Q1073" s="39"/>
    </row>
    <row r="1074" spans="1:17" ht="27.6" x14ac:dyDescent="0.3">
      <c r="A1074" t="str">
        <f t="shared" si="16"/>
        <v>2014_1619</v>
      </c>
      <c r="B1074" s="112">
        <v>1073</v>
      </c>
      <c r="C1074" s="113">
        <v>1619</v>
      </c>
      <c r="D1074" s="113">
        <v>1619</v>
      </c>
      <c r="E1074" s="113" t="s">
        <v>105</v>
      </c>
      <c r="F1074" s="113">
        <v>2014</v>
      </c>
      <c r="G1074" s="113">
        <v>0</v>
      </c>
      <c r="H1074" s="113">
        <v>1</v>
      </c>
      <c r="I1074" s="113">
        <v>12626880.5</v>
      </c>
      <c r="J1074" s="113">
        <v>450754</v>
      </c>
      <c r="K1074" s="113">
        <v>0</v>
      </c>
      <c r="L1074" s="113">
        <v>1480637</v>
      </c>
      <c r="M1074" s="113">
        <v>0.1216</v>
      </c>
      <c r="N1074" s="39"/>
      <c r="Q1074" s="39"/>
    </row>
    <row r="1075" spans="1:17" x14ac:dyDescent="0.3">
      <c r="A1075" t="str">
        <f t="shared" si="16"/>
        <v>2014_1638</v>
      </c>
      <c r="B1075" s="112">
        <v>1074</v>
      </c>
      <c r="C1075" s="113">
        <v>1638</v>
      </c>
      <c r="D1075" s="113">
        <v>1638</v>
      </c>
      <c r="E1075" s="113" t="s">
        <v>784</v>
      </c>
      <c r="F1075" s="113">
        <v>2014</v>
      </c>
      <c r="G1075" s="113">
        <v>0</v>
      </c>
      <c r="H1075" s="113">
        <v>2</v>
      </c>
      <c r="I1075" s="113">
        <v>21318534.41</v>
      </c>
      <c r="J1075" s="113">
        <v>694203</v>
      </c>
      <c r="K1075" s="113">
        <v>0</v>
      </c>
      <c r="L1075" s="113">
        <v>2764455.1</v>
      </c>
      <c r="M1075" s="113">
        <v>0.13403999999999999</v>
      </c>
      <c r="N1075" s="39"/>
      <c r="Q1075" s="39"/>
    </row>
    <row r="1076" spans="1:17" x14ac:dyDescent="0.3">
      <c r="A1076" t="str">
        <f t="shared" si="16"/>
        <v>2014_1675</v>
      </c>
      <c r="B1076" s="112">
        <v>1075</v>
      </c>
      <c r="C1076" s="113">
        <v>1675</v>
      </c>
      <c r="D1076" s="113">
        <v>1675</v>
      </c>
      <c r="E1076" s="113" t="s">
        <v>106</v>
      </c>
      <c r="F1076" s="113">
        <v>2014</v>
      </c>
      <c r="G1076" s="113">
        <v>0</v>
      </c>
      <c r="H1076" s="113">
        <v>1</v>
      </c>
      <c r="I1076" s="113">
        <v>2440937.5</v>
      </c>
      <c r="J1076" s="113">
        <v>89637</v>
      </c>
      <c r="K1076" s="113">
        <v>0</v>
      </c>
      <c r="L1076" s="113">
        <v>950194.88</v>
      </c>
      <c r="M1076" s="113">
        <v>0.40411000000000002</v>
      </c>
      <c r="N1076" s="39"/>
      <c r="Q1076" s="39"/>
    </row>
    <row r="1077" spans="1:17" x14ac:dyDescent="0.3">
      <c r="A1077" t="str">
        <f t="shared" si="16"/>
        <v>2014_1701</v>
      </c>
      <c r="B1077" s="112">
        <v>1076</v>
      </c>
      <c r="C1077" s="113">
        <v>1701</v>
      </c>
      <c r="D1077" s="113">
        <v>1701</v>
      </c>
      <c r="E1077" s="113" t="s">
        <v>107</v>
      </c>
      <c r="F1077" s="113">
        <v>2014</v>
      </c>
      <c r="G1077" s="113">
        <v>0</v>
      </c>
      <c r="H1077" s="113">
        <v>1</v>
      </c>
      <c r="I1077" s="113">
        <v>22154668.370000001</v>
      </c>
      <c r="J1077" s="113">
        <v>870505</v>
      </c>
      <c r="K1077" s="113">
        <v>0</v>
      </c>
      <c r="L1077" s="113">
        <v>2892938.23</v>
      </c>
      <c r="M1077" s="113">
        <v>0.13592000000000001</v>
      </c>
      <c r="N1077" s="39"/>
      <c r="Q1077" s="39"/>
    </row>
    <row r="1078" spans="1:17" x14ac:dyDescent="0.3">
      <c r="A1078" t="str">
        <f t="shared" si="16"/>
        <v>2014_1719</v>
      </c>
      <c r="B1078" s="112">
        <v>1077</v>
      </c>
      <c r="C1078" s="113">
        <v>1719</v>
      </c>
      <c r="D1078" s="113">
        <v>1719</v>
      </c>
      <c r="E1078" s="113" t="s">
        <v>108</v>
      </c>
      <c r="F1078" s="113">
        <v>2014</v>
      </c>
      <c r="G1078" s="113">
        <v>0</v>
      </c>
      <c r="H1078" s="113">
        <v>1</v>
      </c>
      <c r="I1078" s="113">
        <v>6975225.4500000002</v>
      </c>
      <c r="J1078" s="113">
        <v>296008</v>
      </c>
      <c r="K1078" s="113">
        <v>0</v>
      </c>
      <c r="L1078" s="113">
        <v>820621.96</v>
      </c>
      <c r="M1078" s="113">
        <v>0.12286</v>
      </c>
      <c r="N1078" s="39"/>
      <c r="Q1078" s="39"/>
    </row>
    <row r="1079" spans="1:17" ht="27.6" x14ac:dyDescent="0.3">
      <c r="A1079" t="str">
        <f t="shared" si="16"/>
        <v>2014_1737</v>
      </c>
      <c r="B1079" s="112">
        <v>1078</v>
      </c>
      <c r="C1079" s="113">
        <v>1737</v>
      </c>
      <c r="D1079" s="113">
        <v>1737</v>
      </c>
      <c r="E1079" s="113" t="s">
        <v>785</v>
      </c>
      <c r="F1079" s="113">
        <v>2014</v>
      </c>
      <c r="G1079" s="113">
        <v>0</v>
      </c>
      <c r="H1079" s="113">
        <v>1</v>
      </c>
      <c r="I1079" s="113">
        <v>384197791.97000003</v>
      </c>
      <c r="J1079" s="113">
        <v>13086762</v>
      </c>
      <c r="K1079" s="113">
        <v>11010256.439999999</v>
      </c>
      <c r="L1079" s="113">
        <v>46125853.170000002</v>
      </c>
      <c r="M1079" s="113">
        <v>0.15396000000000001</v>
      </c>
      <c r="N1079" s="39"/>
      <c r="Q1079" s="39"/>
    </row>
    <row r="1080" spans="1:17" x14ac:dyDescent="0.3">
      <c r="A1080" t="str">
        <f t="shared" si="16"/>
        <v>2014_1782</v>
      </c>
      <c r="B1080" s="112">
        <v>1079</v>
      </c>
      <c r="C1080" s="113">
        <v>1782</v>
      </c>
      <c r="D1080" s="113">
        <v>1782</v>
      </c>
      <c r="E1080" s="113" t="s">
        <v>110</v>
      </c>
      <c r="F1080" s="113">
        <v>2014</v>
      </c>
      <c r="G1080" s="113">
        <v>0</v>
      </c>
      <c r="H1080" s="113">
        <v>1</v>
      </c>
      <c r="I1080" s="113">
        <v>1868050.85</v>
      </c>
      <c r="J1080" s="113">
        <v>44229</v>
      </c>
      <c r="K1080" s="113">
        <v>4958.1499999999996</v>
      </c>
      <c r="L1080" s="113">
        <v>228806.71</v>
      </c>
      <c r="M1080" s="113">
        <v>0.12817000000000001</v>
      </c>
      <c r="N1080" s="39"/>
      <c r="Q1080" s="39"/>
    </row>
    <row r="1081" spans="1:17" ht="41.4" x14ac:dyDescent="0.3">
      <c r="A1081" t="str">
        <f t="shared" si="16"/>
        <v>2014_1791</v>
      </c>
      <c r="B1081" s="112">
        <v>1080</v>
      </c>
      <c r="C1081" s="113">
        <v>1791</v>
      </c>
      <c r="D1081" s="113">
        <v>1791</v>
      </c>
      <c r="E1081" s="113" t="s">
        <v>111</v>
      </c>
      <c r="F1081" s="113">
        <v>2014</v>
      </c>
      <c r="G1081" s="113">
        <v>0</v>
      </c>
      <c r="H1081" s="113">
        <v>1</v>
      </c>
      <c r="I1081" s="113">
        <v>8664878.6300000008</v>
      </c>
      <c r="J1081" s="113">
        <v>350104</v>
      </c>
      <c r="K1081" s="113">
        <v>0</v>
      </c>
      <c r="L1081" s="113">
        <v>1161963.3899999999</v>
      </c>
      <c r="M1081" s="113">
        <v>0.13975000000000001</v>
      </c>
      <c r="N1081" s="70"/>
      <c r="Q1081" s="70"/>
    </row>
    <row r="1082" spans="1:17" ht="27.6" x14ac:dyDescent="0.3">
      <c r="A1082" t="str">
        <f t="shared" si="16"/>
        <v>2014_1863</v>
      </c>
      <c r="B1082" s="112">
        <v>1081</v>
      </c>
      <c r="C1082" s="113">
        <v>1863</v>
      </c>
      <c r="D1082" s="113">
        <v>1863</v>
      </c>
      <c r="E1082" s="113" t="s">
        <v>112</v>
      </c>
      <c r="F1082" s="113">
        <v>2014</v>
      </c>
      <c r="G1082" s="113">
        <v>0</v>
      </c>
      <c r="H1082" s="113">
        <v>1</v>
      </c>
      <c r="I1082" s="113">
        <v>113032283.78</v>
      </c>
      <c r="J1082" s="113">
        <v>4723656</v>
      </c>
      <c r="K1082" s="113">
        <v>0</v>
      </c>
      <c r="L1082" s="113">
        <v>20055616.940000001</v>
      </c>
      <c r="M1082" s="113">
        <v>0.18517</v>
      </c>
      <c r="N1082" s="39"/>
      <c r="Q1082" s="39"/>
    </row>
    <row r="1083" spans="1:17" ht="27.6" x14ac:dyDescent="0.3">
      <c r="A1083" t="str">
        <f t="shared" si="16"/>
        <v>2014_1908</v>
      </c>
      <c r="B1083" s="112">
        <v>1082</v>
      </c>
      <c r="C1083" s="113">
        <v>1908</v>
      </c>
      <c r="D1083" s="113">
        <v>1908</v>
      </c>
      <c r="E1083" s="113" t="s">
        <v>113</v>
      </c>
      <c r="F1083" s="113">
        <v>2014</v>
      </c>
      <c r="G1083" s="113">
        <v>0</v>
      </c>
      <c r="H1083" s="113">
        <v>1</v>
      </c>
      <c r="I1083" s="113">
        <v>5072369.4000000004</v>
      </c>
      <c r="J1083" s="113">
        <v>205054</v>
      </c>
      <c r="K1083" s="113">
        <v>0</v>
      </c>
      <c r="L1083" s="113">
        <v>1095023.75</v>
      </c>
      <c r="M1083" s="113">
        <v>0.22497</v>
      </c>
      <c r="N1083" s="39"/>
      <c r="Q1083" s="39"/>
    </row>
    <row r="1084" spans="1:17" x14ac:dyDescent="0.3">
      <c r="A1084" t="str">
        <f t="shared" si="16"/>
        <v>2014_1926</v>
      </c>
      <c r="B1084" s="112">
        <v>1083</v>
      </c>
      <c r="C1084" s="113">
        <v>1926</v>
      </c>
      <c r="D1084" s="113">
        <v>1926</v>
      </c>
      <c r="E1084" s="113" t="s">
        <v>115</v>
      </c>
      <c r="F1084" s="113">
        <v>2014</v>
      </c>
      <c r="G1084" s="113">
        <v>0</v>
      </c>
      <c r="H1084" s="113">
        <v>1</v>
      </c>
      <c r="I1084" s="113">
        <v>6853835.2199999997</v>
      </c>
      <c r="J1084" s="113">
        <v>227522</v>
      </c>
      <c r="K1084" s="113">
        <v>0</v>
      </c>
      <c r="L1084" s="113">
        <v>1362124.76</v>
      </c>
      <c r="M1084" s="113">
        <v>0.20555999999999999</v>
      </c>
      <c r="N1084" s="39"/>
      <c r="Q1084" s="39"/>
    </row>
    <row r="1085" spans="1:17" ht="27.6" x14ac:dyDescent="0.3">
      <c r="A1085" t="str">
        <f t="shared" si="16"/>
        <v>2014_1944</v>
      </c>
      <c r="B1085" s="112">
        <v>1084</v>
      </c>
      <c r="C1085" s="113">
        <v>1944</v>
      </c>
      <c r="D1085" s="113">
        <v>1944</v>
      </c>
      <c r="E1085" s="113" t="s">
        <v>116</v>
      </c>
      <c r="F1085" s="113">
        <v>2014</v>
      </c>
      <c r="G1085" s="113">
        <v>0</v>
      </c>
      <c r="H1085" s="113">
        <v>1</v>
      </c>
      <c r="I1085" s="113">
        <v>9472515.7699999996</v>
      </c>
      <c r="J1085" s="113">
        <v>354285</v>
      </c>
      <c r="K1085" s="113">
        <v>0</v>
      </c>
      <c r="L1085" s="113">
        <v>1625981.43</v>
      </c>
      <c r="M1085" s="113">
        <v>0.17832000000000001</v>
      </c>
      <c r="N1085" s="70"/>
      <c r="Q1085" s="70"/>
    </row>
    <row r="1086" spans="1:17" x14ac:dyDescent="0.3">
      <c r="A1086" t="str">
        <f t="shared" si="16"/>
        <v>2014_1953</v>
      </c>
      <c r="B1086" s="112">
        <v>1085</v>
      </c>
      <c r="C1086" s="113">
        <v>1953</v>
      </c>
      <c r="D1086" s="113">
        <v>1953</v>
      </c>
      <c r="E1086" s="113" t="s">
        <v>117</v>
      </c>
      <c r="F1086" s="113">
        <v>2014</v>
      </c>
      <c r="G1086" s="113">
        <v>0</v>
      </c>
      <c r="H1086" s="113">
        <v>1</v>
      </c>
      <c r="I1086" s="113">
        <v>6012282.4500000002</v>
      </c>
      <c r="J1086" s="113">
        <v>234989</v>
      </c>
      <c r="K1086" s="113">
        <v>0</v>
      </c>
      <c r="L1086" s="113">
        <v>618579.15</v>
      </c>
      <c r="M1086" s="113">
        <v>0.10707</v>
      </c>
      <c r="N1086" s="39"/>
      <c r="Q1086" s="39"/>
    </row>
    <row r="1087" spans="1:17" ht="41.4" x14ac:dyDescent="0.3">
      <c r="A1087" t="str">
        <f t="shared" si="16"/>
        <v>2014_1963</v>
      </c>
      <c r="B1087" s="112">
        <v>1086</v>
      </c>
      <c r="C1087" s="113">
        <v>1963</v>
      </c>
      <c r="D1087" s="113">
        <v>1963</v>
      </c>
      <c r="E1087" s="113" t="s">
        <v>118</v>
      </c>
      <c r="F1087" s="113">
        <v>2014</v>
      </c>
      <c r="G1087" s="113">
        <v>0</v>
      </c>
      <c r="H1087" s="113">
        <v>1</v>
      </c>
      <c r="I1087" s="113">
        <v>6513890.2800000003</v>
      </c>
      <c r="J1087" s="113">
        <v>241009</v>
      </c>
      <c r="K1087" s="113">
        <v>0</v>
      </c>
      <c r="L1087" s="113">
        <v>1934549.38</v>
      </c>
      <c r="M1087" s="113">
        <v>0.30840000000000001</v>
      </c>
      <c r="N1087" s="39"/>
      <c r="Q1087" s="39"/>
    </row>
    <row r="1088" spans="1:17" ht="27.6" x14ac:dyDescent="0.3">
      <c r="A1088" t="str">
        <f t="shared" si="16"/>
        <v>2014_1968</v>
      </c>
      <c r="B1088" s="112">
        <v>1087</v>
      </c>
      <c r="C1088" s="113">
        <v>3582</v>
      </c>
      <c r="D1088" s="113">
        <v>1968</v>
      </c>
      <c r="E1088" s="113" t="s">
        <v>176</v>
      </c>
      <c r="F1088" s="113">
        <v>2014</v>
      </c>
      <c r="G1088" s="113">
        <v>0</v>
      </c>
      <c r="H1088" s="113">
        <v>1</v>
      </c>
      <c r="I1088" s="113">
        <v>9215850.0199999996</v>
      </c>
      <c r="J1088" s="113">
        <v>278630</v>
      </c>
      <c r="K1088" s="113">
        <v>41587</v>
      </c>
      <c r="L1088" s="113">
        <v>1313910.6399999999</v>
      </c>
      <c r="M1088" s="113">
        <v>0.15167</v>
      </c>
      <c r="N1088" s="39"/>
      <c r="Q1088" s="39"/>
    </row>
    <row r="1089" spans="1:17" ht="27.6" x14ac:dyDescent="0.3">
      <c r="A1089" t="str">
        <f t="shared" si="16"/>
        <v>2014_3978</v>
      </c>
      <c r="B1089" s="112">
        <v>1088</v>
      </c>
      <c r="C1089" s="113">
        <v>3978</v>
      </c>
      <c r="D1089" s="113">
        <v>3978</v>
      </c>
      <c r="E1089" s="113" t="s">
        <v>189</v>
      </c>
      <c r="F1089" s="113">
        <v>2014</v>
      </c>
      <c r="G1089" s="113">
        <v>0</v>
      </c>
      <c r="H1089" s="113">
        <v>1</v>
      </c>
      <c r="I1089" s="113">
        <v>5500246.6600000001</v>
      </c>
      <c r="J1089" s="113">
        <v>225209</v>
      </c>
      <c r="K1089" s="113">
        <v>0</v>
      </c>
      <c r="L1089" s="113">
        <v>2197626.58</v>
      </c>
      <c r="M1089" s="113">
        <v>0.41660999999999998</v>
      </c>
      <c r="N1089" s="39"/>
      <c r="Q1089" s="39"/>
    </row>
    <row r="1090" spans="1:17" ht="41.4" x14ac:dyDescent="0.3">
      <c r="A1090" t="str">
        <f t="shared" si="16"/>
        <v>2014_6741</v>
      </c>
      <c r="B1090" s="112">
        <v>1089</v>
      </c>
      <c r="C1090" s="113">
        <v>6741</v>
      </c>
      <c r="D1090" s="113">
        <v>6741</v>
      </c>
      <c r="E1090" s="113" t="s">
        <v>310</v>
      </c>
      <c r="F1090" s="113">
        <v>2014</v>
      </c>
      <c r="G1090" s="113">
        <v>0</v>
      </c>
      <c r="H1090" s="113">
        <v>1</v>
      </c>
      <c r="I1090" s="113">
        <v>9872882.7300000004</v>
      </c>
      <c r="J1090" s="113">
        <v>367021</v>
      </c>
      <c r="K1090" s="113">
        <v>0</v>
      </c>
      <c r="L1090" s="113">
        <v>1150911.74</v>
      </c>
      <c r="M1090" s="113">
        <v>0.12107</v>
      </c>
      <c r="N1090" s="39"/>
      <c r="Q1090" s="39"/>
    </row>
    <row r="1091" spans="1:17" ht="27.6" x14ac:dyDescent="0.3">
      <c r="A1091" t="str">
        <f t="shared" ref="A1091:A1154" si="17">CONCATENATE(F1091,"_",D1091)</f>
        <v>2014_1970</v>
      </c>
      <c r="B1091" s="112">
        <v>1090</v>
      </c>
      <c r="C1091" s="113">
        <v>1970</v>
      </c>
      <c r="D1091" s="113">
        <v>1970</v>
      </c>
      <c r="E1091" s="113" t="s">
        <v>119</v>
      </c>
      <c r="F1091" s="113">
        <v>2014</v>
      </c>
      <c r="G1091" s="113">
        <v>0</v>
      </c>
      <c r="H1091" s="113">
        <v>1</v>
      </c>
      <c r="I1091" s="113">
        <v>5365488.0199999996</v>
      </c>
      <c r="J1091" s="113">
        <v>192256</v>
      </c>
      <c r="K1091" s="113">
        <v>0</v>
      </c>
      <c r="L1091" s="114">
        <v>-248596.14</v>
      </c>
      <c r="M1091" s="114">
        <v>-4.8050000000000002E-2</v>
      </c>
      <c r="N1091" s="39"/>
      <c r="Q1091" s="39"/>
    </row>
    <row r="1092" spans="1:17" ht="41.4" x14ac:dyDescent="0.3">
      <c r="A1092" t="str">
        <f t="shared" si="17"/>
        <v>2014_1972</v>
      </c>
      <c r="B1092" s="112">
        <v>1091</v>
      </c>
      <c r="C1092" s="113">
        <v>1972</v>
      </c>
      <c r="D1092" s="113">
        <v>1972</v>
      </c>
      <c r="E1092" s="113" t="s">
        <v>120</v>
      </c>
      <c r="F1092" s="113">
        <v>2014</v>
      </c>
      <c r="G1092" s="113">
        <v>0</v>
      </c>
      <c r="H1092" s="113">
        <v>1</v>
      </c>
      <c r="I1092" s="113">
        <v>3960280.04</v>
      </c>
      <c r="J1092" s="113">
        <v>157936</v>
      </c>
      <c r="K1092" s="113">
        <v>0</v>
      </c>
      <c r="L1092" s="113">
        <v>662336.93999999994</v>
      </c>
      <c r="M1092" s="113">
        <v>0.17419000000000001</v>
      </c>
      <c r="N1092" s="39"/>
      <c r="Q1092" s="39"/>
    </row>
    <row r="1093" spans="1:17" ht="27.6" x14ac:dyDescent="0.3">
      <c r="A1093" t="str">
        <f t="shared" si="17"/>
        <v>2014_1965</v>
      </c>
      <c r="B1093" s="112">
        <v>1092</v>
      </c>
      <c r="C1093" s="113">
        <v>1965</v>
      </c>
      <c r="D1093" s="113">
        <v>1965</v>
      </c>
      <c r="E1093" s="113" t="s">
        <v>364</v>
      </c>
      <c r="F1093" s="113">
        <v>2014</v>
      </c>
      <c r="G1093" s="113">
        <v>0</v>
      </c>
      <c r="H1093" s="113">
        <v>1</v>
      </c>
      <c r="I1093" s="113">
        <v>6738682.2300000004</v>
      </c>
      <c r="J1093" s="113">
        <v>275172</v>
      </c>
      <c r="K1093" s="113">
        <v>0</v>
      </c>
      <c r="L1093" s="113">
        <v>736642.2</v>
      </c>
      <c r="M1093" s="113">
        <v>0.11397</v>
      </c>
      <c r="N1093" s="39"/>
      <c r="Q1093" s="39"/>
    </row>
    <row r="1094" spans="1:17" ht="69" x14ac:dyDescent="0.3">
      <c r="A1094" t="str">
        <f t="shared" si="17"/>
        <v>2014_657</v>
      </c>
      <c r="B1094" s="112">
        <v>1093</v>
      </c>
      <c r="C1094" s="113">
        <v>657</v>
      </c>
      <c r="D1094" s="113">
        <v>657</v>
      </c>
      <c r="E1094" s="113" t="s">
        <v>786</v>
      </c>
      <c r="F1094" s="113">
        <v>2014</v>
      </c>
      <c r="G1094" s="113">
        <v>0</v>
      </c>
      <c r="H1094" s="113">
        <v>1</v>
      </c>
      <c r="I1094" s="113">
        <v>9396493.4800000004</v>
      </c>
      <c r="J1094" s="113">
        <v>343288</v>
      </c>
      <c r="K1094" s="113">
        <v>0</v>
      </c>
      <c r="L1094" s="113">
        <v>2139522.44</v>
      </c>
      <c r="M1094" s="113">
        <v>0.23633000000000001</v>
      </c>
      <c r="N1094" s="39"/>
      <c r="Q1094" s="39"/>
    </row>
    <row r="1095" spans="1:17" ht="55.2" x14ac:dyDescent="0.3">
      <c r="A1095" t="str">
        <f t="shared" si="17"/>
        <v>2014_1989</v>
      </c>
      <c r="B1095" s="112">
        <v>1094</v>
      </c>
      <c r="C1095" s="113">
        <v>1989</v>
      </c>
      <c r="D1095" s="113">
        <v>1989</v>
      </c>
      <c r="E1095" s="113" t="s">
        <v>122</v>
      </c>
      <c r="F1095" s="113">
        <v>2014</v>
      </c>
      <c r="G1095" s="113">
        <v>0</v>
      </c>
      <c r="H1095" s="113">
        <v>1</v>
      </c>
      <c r="I1095" s="113">
        <v>5450816.4000000004</v>
      </c>
      <c r="J1095" s="113">
        <v>179708</v>
      </c>
      <c r="K1095" s="113">
        <v>0</v>
      </c>
      <c r="L1095" s="113">
        <v>831357.05</v>
      </c>
      <c r="M1095" s="113">
        <v>0.15772</v>
      </c>
      <c r="N1095" s="39"/>
      <c r="Q1095" s="39"/>
    </row>
    <row r="1096" spans="1:17" ht="55.2" x14ac:dyDescent="0.3">
      <c r="A1096" t="str">
        <f t="shared" si="17"/>
        <v>2014_2007</v>
      </c>
      <c r="B1096" s="112">
        <v>1095</v>
      </c>
      <c r="C1096" s="113">
        <v>2007</v>
      </c>
      <c r="D1096" s="113">
        <v>2007</v>
      </c>
      <c r="E1096" s="113" t="s">
        <v>123</v>
      </c>
      <c r="F1096" s="113">
        <v>2014</v>
      </c>
      <c r="G1096" s="113">
        <v>0</v>
      </c>
      <c r="H1096" s="113">
        <v>1</v>
      </c>
      <c r="I1096" s="113">
        <v>8472531.4700000007</v>
      </c>
      <c r="J1096" s="113">
        <v>292182</v>
      </c>
      <c r="K1096" s="113">
        <v>681.45</v>
      </c>
      <c r="L1096" s="113">
        <v>1917201.07</v>
      </c>
      <c r="M1096" s="113">
        <v>0.23444999999999999</v>
      </c>
      <c r="N1096" s="39"/>
      <c r="Q1096" s="39"/>
    </row>
    <row r="1097" spans="1:17" ht="27.6" x14ac:dyDescent="0.3">
      <c r="A1097" t="str">
        <f t="shared" si="17"/>
        <v>2014_2088</v>
      </c>
      <c r="B1097" s="112">
        <v>1096</v>
      </c>
      <c r="C1097" s="113">
        <v>2088</v>
      </c>
      <c r="D1097" s="113">
        <v>2088</v>
      </c>
      <c r="E1097" s="113" t="s">
        <v>124</v>
      </c>
      <c r="F1097" s="113">
        <v>2014</v>
      </c>
      <c r="G1097" s="113">
        <v>0</v>
      </c>
      <c r="H1097" s="113">
        <v>1</v>
      </c>
      <c r="I1097" s="113">
        <v>7926733.4900000002</v>
      </c>
      <c r="J1097" s="113">
        <v>284616</v>
      </c>
      <c r="K1097" s="113">
        <v>0</v>
      </c>
      <c r="L1097" s="113">
        <v>1078513.22</v>
      </c>
      <c r="M1097" s="113">
        <v>0.14113000000000001</v>
      </c>
      <c r="N1097" s="39"/>
      <c r="Q1097" s="39"/>
    </row>
    <row r="1098" spans="1:17" ht="27.6" x14ac:dyDescent="0.3">
      <c r="A1098" t="str">
        <f t="shared" si="17"/>
        <v>2014_2097</v>
      </c>
      <c r="B1098" s="112">
        <v>1097</v>
      </c>
      <c r="C1098" s="113">
        <v>2097</v>
      </c>
      <c r="D1098" s="113">
        <v>2097</v>
      </c>
      <c r="E1098" s="113" t="s">
        <v>125</v>
      </c>
      <c r="F1098" s="113">
        <v>2014</v>
      </c>
      <c r="G1098" s="113">
        <v>0</v>
      </c>
      <c r="H1098" s="113">
        <v>1</v>
      </c>
      <c r="I1098" s="113">
        <v>5219026.88</v>
      </c>
      <c r="J1098" s="113">
        <v>208810</v>
      </c>
      <c r="K1098" s="113">
        <v>0</v>
      </c>
      <c r="L1098" s="113">
        <v>457679.96</v>
      </c>
      <c r="M1098" s="113">
        <v>9.1350000000000001E-2</v>
      </c>
      <c r="N1098" s="39"/>
      <c r="Q1098" s="39"/>
    </row>
    <row r="1099" spans="1:17" x14ac:dyDescent="0.3">
      <c r="A1099" t="str">
        <f t="shared" si="17"/>
        <v>2014_2113</v>
      </c>
      <c r="B1099" s="112">
        <v>1098</v>
      </c>
      <c r="C1099" s="113">
        <v>2113</v>
      </c>
      <c r="D1099" s="113">
        <v>2113</v>
      </c>
      <c r="E1099" s="113" t="s">
        <v>126</v>
      </c>
      <c r="F1099" s="113">
        <v>2014</v>
      </c>
      <c r="G1099" s="113">
        <v>0</v>
      </c>
      <c r="H1099" s="113">
        <v>1</v>
      </c>
      <c r="I1099" s="113">
        <v>2736454.23</v>
      </c>
      <c r="J1099" s="113">
        <v>91667</v>
      </c>
      <c r="K1099" s="113">
        <v>0</v>
      </c>
      <c r="L1099" s="113">
        <v>214208.51</v>
      </c>
      <c r="M1099" s="113">
        <v>8.0990000000000006E-2</v>
      </c>
      <c r="N1099" s="39"/>
      <c r="Q1099" s="39"/>
    </row>
    <row r="1100" spans="1:17" ht="55.2" x14ac:dyDescent="0.3">
      <c r="A1100" t="str">
        <f t="shared" si="17"/>
        <v>2014_2124</v>
      </c>
      <c r="B1100" s="112">
        <v>1099</v>
      </c>
      <c r="C1100" s="113">
        <v>2124</v>
      </c>
      <c r="D1100" s="113">
        <v>2124</v>
      </c>
      <c r="E1100" s="113" t="s">
        <v>976</v>
      </c>
      <c r="F1100" s="113">
        <v>2014</v>
      </c>
      <c r="G1100" s="113">
        <v>0</v>
      </c>
      <c r="H1100" s="113">
        <v>1</v>
      </c>
      <c r="I1100" s="113">
        <v>13866018.85</v>
      </c>
      <c r="J1100" s="113">
        <v>559942</v>
      </c>
      <c r="K1100" s="113">
        <v>0</v>
      </c>
      <c r="L1100" s="113">
        <v>1598191.31</v>
      </c>
      <c r="M1100" s="113">
        <v>0.12010999999999999</v>
      </c>
      <c r="N1100" s="39"/>
      <c r="Q1100" s="39"/>
    </row>
    <row r="1101" spans="1:17" ht="41.4" x14ac:dyDescent="0.3">
      <c r="A1101" t="str">
        <f t="shared" si="17"/>
        <v>2014_2151</v>
      </c>
      <c r="B1101" s="112">
        <v>1100</v>
      </c>
      <c r="C1101" s="113">
        <v>2151</v>
      </c>
      <c r="D1101" s="113">
        <v>2151</v>
      </c>
      <c r="E1101" s="113" t="s">
        <v>816</v>
      </c>
      <c r="F1101" s="113">
        <v>2014</v>
      </c>
      <c r="G1101" s="113">
        <v>0</v>
      </c>
      <c r="H1101" s="113">
        <v>2</v>
      </c>
      <c r="I1101" s="113">
        <v>6682204.7800000003</v>
      </c>
      <c r="J1101" s="113">
        <v>186708</v>
      </c>
      <c r="K1101" s="113">
        <v>0</v>
      </c>
      <c r="L1101" s="113">
        <v>1528656.25</v>
      </c>
      <c r="M1101" s="113">
        <v>0.23533999999999999</v>
      </c>
      <c r="N1101" s="39"/>
      <c r="Q1101" s="39"/>
    </row>
    <row r="1102" spans="1:17" x14ac:dyDescent="0.3">
      <c r="A1102" t="str">
        <f t="shared" si="17"/>
        <v>2014_2169</v>
      </c>
      <c r="B1102" s="112">
        <v>1101</v>
      </c>
      <c r="C1102" s="113">
        <v>2169</v>
      </c>
      <c r="D1102" s="113">
        <v>2169</v>
      </c>
      <c r="E1102" s="113" t="s">
        <v>127</v>
      </c>
      <c r="F1102" s="113">
        <v>2014</v>
      </c>
      <c r="G1102" s="113">
        <v>0</v>
      </c>
      <c r="H1102" s="113">
        <v>1</v>
      </c>
      <c r="I1102" s="113">
        <v>19062420.949999999</v>
      </c>
      <c r="J1102" s="113">
        <v>688171</v>
      </c>
      <c r="K1102" s="113">
        <v>0</v>
      </c>
      <c r="L1102" s="113">
        <v>4580389.88</v>
      </c>
      <c r="M1102" s="113">
        <v>0.24928</v>
      </c>
      <c r="N1102" s="39"/>
      <c r="Q1102" s="39"/>
    </row>
    <row r="1103" spans="1:17" ht="27.6" x14ac:dyDescent="0.3">
      <c r="A1103" t="str">
        <f t="shared" si="17"/>
        <v>2014_2295</v>
      </c>
      <c r="B1103" s="112">
        <v>1102</v>
      </c>
      <c r="C1103" s="113">
        <v>2295</v>
      </c>
      <c r="D1103" s="113">
        <v>2295</v>
      </c>
      <c r="E1103" s="113" t="s">
        <v>129</v>
      </c>
      <c r="F1103" s="113">
        <v>2014</v>
      </c>
      <c r="G1103" s="113">
        <v>0</v>
      </c>
      <c r="H1103" s="113">
        <v>1</v>
      </c>
      <c r="I1103" s="113">
        <v>13396969.529999999</v>
      </c>
      <c r="J1103" s="113">
        <v>518518</v>
      </c>
      <c r="K1103" s="113">
        <v>0</v>
      </c>
      <c r="L1103" s="113">
        <v>1813996.74</v>
      </c>
      <c r="M1103" s="113">
        <v>0.14086000000000001</v>
      </c>
      <c r="N1103" s="39"/>
      <c r="Q1103" s="39"/>
    </row>
    <row r="1104" spans="1:17" ht="27.6" x14ac:dyDescent="0.3">
      <c r="A1104" t="str">
        <f t="shared" si="17"/>
        <v>2014_2313</v>
      </c>
      <c r="B1104" s="112">
        <v>1103</v>
      </c>
      <c r="C1104" s="113">
        <v>2313</v>
      </c>
      <c r="D1104" s="113">
        <v>2313</v>
      </c>
      <c r="E1104" s="113" t="s">
        <v>130</v>
      </c>
      <c r="F1104" s="113">
        <v>2014</v>
      </c>
      <c r="G1104" s="113">
        <v>0</v>
      </c>
      <c r="H1104" s="113">
        <v>1</v>
      </c>
      <c r="I1104" s="113">
        <v>39264225.390000001</v>
      </c>
      <c r="J1104" s="113">
        <v>1647708</v>
      </c>
      <c r="K1104" s="113">
        <v>0</v>
      </c>
      <c r="L1104" s="113">
        <v>7669304.1399999997</v>
      </c>
      <c r="M1104" s="113">
        <v>0.20388000000000001</v>
      </c>
      <c r="N1104" s="39"/>
      <c r="Q1104" s="39"/>
    </row>
    <row r="1105" spans="1:17" ht="27.6" x14ac:dyDescent="0.3">
      <c r="A1105" t="str">
        <f t="shared" si="17"/>
        <v>2014_2322</v>
      </c>
      <c r="B1105" s="112">
        <v>1104</v>
      </c>
      <c r="C1105" s="113">
        <v>2322</v>
      </c>
      <c r="D1105" s="113">
        <v>2322</v>
      </c>
      <c r="E1105" s="113" t="s">
        <v>131</v>
      </c>
      <c r="F1105" s="113">
        <v>2014</v>
      </c>
      <c r="G1105" s="113">
        <v>0</v>
      </c>
      <c r="H1105" s="113">
        <v>1</v>
      </c>
      <c r="I1105" s="113">
        <v>20874143.27</v>
      </c>
      <c r="J1105" s="113">
        <v>930390</v>
      </c>
      <c r="K1105" s="113">
        <v>0</v>
      </c>
      <c r="L1105" s="113">
        <v>1944983.89</v>
      </c>
      <c r="M1105" s="113">
        <v>9.7519999999999996E-2</v>
      </c>
      <c r="N1105" s="39"/>
      <c r="Q1105" s="39"/>
    </row>
    <row r="1106" spans="1:17" ht="27.6" x14ac:dyDescent="0.3">
      <c r="A1106" t="str">
        <f t="shared" si="17"/>
        <v>2014_2369</v>
      </c>
      <c r="B1106" s="112">
        <v>1105</v>
      </c>
      <c r="C1106" s="113">
        <v>2369</v>
      </c>
      <c r="D1106" s="113">
        <v>2369</v>
      </c>
      <c r="E1106" s="113" t="s">
        <v>132</v>
      </c>
      <c r="F1106" s="113">
        <v>2014</v>
      </c>
      <c r="G1106" s="113">
        <v>0</v>
      </c>
      <c r="H1106" s="113">
        <v>1</v>
      </c>
      <c r="I1106" s="113">
        <v>4962124.88</v>
      </c>
      <c r="J1106" s="113">
        <v>177422</v>
      </c>
      <c r="K1106" s="113">
        <v>0</v>
      </c>
      <c r="L1106" s="113">
        <v>1231405.93</v>
      </c>
      <c r="M1106" s="113">
        <v>0.25735999999999998</v>
      </c>
      <c r="N1106" s="39"/>
      <c r="Q1106" s="39"/>
    </row>
    <row r="1107" spans="1:17" x14ac:dyDescent="0.3">
      <c r="A1107" t="str">
        <f t="shared" si="17"/>
        <v>2014_2682</v>
      </c>
      <c r="B1107" s="112">
        <v>1106</v>
      </c>
      <c r="C1107" s="113">
        <v>2682</v>
      </c>
      <c r="D1107" s="113">
        <v>2682</v>
      </c>
      <c r="E1107" s="113" t="s">
        <v>17</v>
      </c>
      <c r="F1107" s="113">
        <v>2014</v>
      </c>
      <c r="G1107" s="113">
        <v>0</v>
      </c>
      <c r="H1107" s="113">
        <v>1</v>
      </c>
      <c r="I1107" s="113">
        <v>4665190</v>
      </c>
      <c r="J1107" s="113">
        <v>135941</v>
      </c>
      <c r="K1107" s="113">
        <v>0</v>
      </c>
      <c r="L1107" s="113">
        <v>788733.03</v>
      </c>
      <c r="M1107" s="113">
        <v>0.17413999999999999</v>
      </c>
      <c r="N1107" s="39"/>
      <c r="Q1107" s="39"/>
    </row>
    <row r="1108" spans="1:17" ht="27.6" x14ac:dyDescent="0.3">
      <c r="A1108" t="str">
        <f t="shared" si="17"/>
        <v>2014_2376</v>
      </c>
      <c r="B1108" s="112">
        <v>1107</v>
      </c>
      <c r="C1108" s="113">
        <v>2376</v>
      </c>
      <c r="D1108" s="113">
        <v>2376</v>
      </c>
      <c r="E1108" s="113" t="s">
        <v>133</v>
      </c>
      <c r="F1108" s="113">
        <v>2014</v>
      </c>
      <c r="G1108" s="113">
        <v>0</v>
      </c>
      <c r="H1108" s="113">
        <v>1</v>
      </c>
      <c r="I1108" s="113">
        <v>5309226.53</v>
      </c>
      <c r="J1108" s="113">
        <v>171099</v>
      </c>
      <c r="K1108" s="113">
        <v>0</v>
      </c>
      <c r="L1108" s="113">
        <v>354351.31</v>
      </c>
      <c r="M1108" s="113">
        <v>6.8970000000000004E-2</v>
      </c>
      <c r="N1108" s="39"/>
      <c r="Q1108" s="39"/>
    </row>
    <row r="1109" spans="1:17" ht="41.4" x14ac:dyDescent="0.3">
      <c r="A1109" t="str">
        <f t="shared" si="17"/>
        <v>2014_2403</v>
      </c>
      <c r="B1109" s="112">
        <v>1108</v>
      </c>
      <c r="C1109" s="113">
        <v>2403</v>
      </c>
      <c r="D1109" s="113">
        <v>2403</v>
      </c>
      <c r="E1109" s="113" t="s">
        <v>390</v>
      </c>
      <c r="F1109" s="113">
        <v>2014</v>
      </c>
      <c r="G1109" s="113">
        <v>0</v>
      </c>
      <c r="H1109" s="113">
        <v>2</v>
      </c>
      <c r="I1109" s="113">
        <v>13834717.49</v>
      </c>
      <c r="J1109" s="113">
        <v>424895</v>
      </c>
      <c r="K1109" s="113">
        <v>0</v>
      </c>
      <c r="L1109" s="113">
        <v>1684105.91</v>
      </c>
      <c r="M1109" s="113">
        <v>0.12559000000000001</v>
      </c>
      <c r="N1109" s="39"/>
      <c r="Q1109" s="39"/>
    </row>
    <row r="1110" spans="1:17" ht="41.4" x14ac:dyDescent="0.3">
      <c r="A1110" t="str">
        <f t="shared" si="17"/>
        <v>2014_2457</v>
      </c>
      <c r="B1110" s="112">
        <v>1109</v>
      </c>
      <c r="C1110" s="113">
        <v>2457</v>
      </c>
      <c r="D1110" s="113">
        <v>2457</v>
      </c>
      <c r="E1110" s="113" t="s">
        <v>134</v>
      </c>
      <c r="F1110" s="113">
        <v>2014</v>
      </c>
      <c r="G1110" s="113">
        <v>0</v>
      </c>
      <c r="H1110" s="113">
        <v>1</v>
      </c>
      <c r="I1110" s="113">
        <v>4660678.21</v>
      </c>
      <c r="J1110" s="113">
        <v>187660</v>
      </c>
      <c r="K1110" s="113">
        <v>425325.31</v>
      </c>
      <c r="L1110" s="113">
        <v>800589.69</v>
      </c>
      <c r="M1110" s="113">
        <v>0.27406999999999998</v>
      </c>
      <c r="N1110" s="39"/>
      <c r="Q1110" s="39"/>
    </row>
    <row r="1111" spans="1:17" x14ac:dyDescent="0.3">
      <c r="A1111" t="str">
        <f t="shared" si="17"/>
        <v>2014_2466</v>
      </c>
      <c r="B1111" s="112">
        <v>1110</v>
      </c>
      <c r="C1111" s="113">
        <v>2466</v>
      </c>
      <c r="D1111" s="113">
        <v>2466</v>
      </c>
      <c r="E1111" s="113" t="s">
        <v>135</v>
      </c>
      <c r="F1111" s="113">
        <v>2014</v>
      </c>
      <c r="G1111" s="113">
        <v>0</v>
      </c>
      <c r="H1111" s="113">
        <v>1</v>
      </c>
      <c r="I1111" s="113">
        <v>12828536.34</v>
      </c>
      <c r="J1111" s="113">
        <v>493400</v>
      </c>
      <c r="K1111" s="113">
        <v>0</v>
      </c>
      <c r="L1111" s="113">
        <v>259962.09</v>
      </c>
      <c r="M1111" s="113">
        <v>2.1069999999999998E-2</v>
      </c>
      <c r="N1111" s="70"/>
      <c r="Q1111" s="70"/>
    </row>
    <row r="1112" spans="1:17" ht="55.2" x14ac:dyDescent="0.3">
      <c r="A1112" t="str">
        <f t="shared" si="17"/>
        <v>2014_2493</v>
      </c>
      <c r="B1112" s="112">
        <v>1111</v>
      </c>
      <c r="C1112" s="113">
        <v>2493</v>
      </c>
      <c r="D1112" s="113">
        <v>2493</v>
      </c>
      <c r="E1112" s="113" t="s">
        <v>136</v>
      </c>
      <c r="F1112" s="113">
        <v>2014</v>
      </c>
      <c r="G1112" s="113">
        <v>0</v>
      </c>
      <c r="H1112" s="113">
        <v>1</v>
      </c>
      <c r="I1112" s="113">
        <v>1525487.42</v>
      </c>
      <c r="J1112" s="113">
        <v>67066</v>
      </c>
      <c r="K1112" s="113">
        <v>0</v>
      </c>
      <c r="L1112" s="113">
        <v>151339.56</v>
      </c>
      <c r="M1112" s="113">
        <v>0.10377</v>
      </c>
      <c r="N1112" s="39"/>
      <c r="Q1112" s="39"/>
    </row>
    <row r="1113" spans="1:17" ht="55.2" x14ac:dyDescent="0.3">
      <c r="A1113" t="str">
        <f t="shared" si="17"/>
        <v>2014_2502</v>
      </c>
      <c r="B1113" s="112">
        <v>1112</v>
      </c>
      <c r="C1113" s="113">
        <v>2502</v>
      </c>
      <c r="D1113" s="113">
        <v>2502</v>
      </c>
      <c r="E1113" s="113" t="s">
        <v>137</v>
      </c>
      <c r="F1113" s="113">
        <v>2014</v>
      </c>
      <c r="G1113" s="113">
        <v>0</v>
      </c>
      <c r="H1113" s="113">
        <v>1</v>
      </c>
      <c r="I1113" s="113">
        <v>6433950.8600000003</v>
      </c>
      <c r="J1113" s="113">
        <v>263295</v>
      </c>
      <c r="K1113" s="113">
        <v>5538.4</v>
      </c>
      <c r="L1113" s="113">
        <v>1233236.01</v>
      </c>
      <c r="M1113" s="113">
        <v>0.20075000000000001</v>
      </c>
      <c r="N1113" s="39"/>
      <c r="Q1113" s="39"/>
    </row>
    <row r="1114" spans="1:17" ht="27.6" x14ac:dyDescent="0.3">
      <c r="A1114" t="str">
        <f t="shared" si="17"/>
        <v>2014_2511</v>
      </c>
      <c r="B1114" s="112">
        <v>1113</v>
      </c>
      <c r="C1114" s="113">
        <v>2511</v>
      </c>
      <c r="D1114" s="113">
        <v>2511</v>
      </c>
      <c r="E1114" s="113" t="s">
        <v>138</v>
      </c>
      <c r="F1114" s="113">
        <v>2014</v>
      </c>
      <c r="G1114" s="113">
        <v>0</v>
      </c>
      <c r="H1114" s="113">
        <v>1</v>
      </c>
      <c r="I1114" s="113">
        <v>20272439.449999999</v>
      </c>
      <c r="J1114" s="113">
        <v>805200</v>
      </c>
      <c r="K1114" s="113">
        <v>0</v>
      </c>
      <c r="L1114" s="113">
        <v>5499689.6399999997</v>
      </c>
      <c r="M1114" s="113">
        <v>0.28250999999999998</v>
      </c>
      <c r="N1114" s="39"/>
      <c r="Q1114" s="39"/>
    </row>
    <row r="1115" spans="1:17" ht="27.6" x14ac:dyDescent="0.3">
      <c r="A1115" t="str">
        <f t="shared" si="17"/>
        <v>2014_2520</v>
      </c>
      <c r="B1115" s="112">
        <v>1114</v>
      </c>
      <c r="C1115" s="113">
        <v>2520</v>
      </c>
      <c r="D1115" s="113">
        <v>2520</v>
      </c>
      <c r="E1115" s="113" t="s">
        <v>139</v>
      </c>
      <c r="F1115" s="113">
        <v>2014</v>
      </c>
      <c r="G1115" s="113">
        <v>0</v>
      </c>
      <c r="H1115" s="113">
        <v>1</v>
      </c>
      <c r="I1115" s="113">
        <v>3505924.01</v>
      </c>
      <c r="J1115" s="113">
        <v>121372</v>
      </c>
      <c r="K1115" s="113">
        <v>0</v>
      </c>
      <c r="L1115" s="113">
        <v>2746898.23</v>
      </c>
      <c r="M1115" s="113">
        <v>0.81159999999999999</v>
      </c>
      <c r="N1115" s="39"/>
      <c r="Q1115" s="39"/>
    </row>
    <row r="1116" spans="1:17" ht="41.4" x14ac:dyDescent="0.3">
      <c r="A1116" t="str">
        <f t="shared" si="17"/>
        <v>2014_2556</v>
      </c>
      <c r="B1116" s="112">
        <v>1115</v>
      </c>
      <c r="C1116" s="113">
        <v>2556</v>
      </c>
      <c r="D1116" s="113">
        <v>2556</v>
      </c>
      <c r="E1116" s="113" t="s">
        <v>140</v>
      </c>
      <c r="F1116" s="113">
        <v>2014</v>
      </c>
      <c r="G1116" s="113">
        <v>0</v>
      </c>
      <c r="H1116" s="113">
        <v>1</v>
      </c>
      <c r="I1116" s="113">
        <v>4236923.41</v>
      </c>
      <c r="J1116" s="113">
        <v>153255</v>
      </c>
      <c r="K1116" s="113">
        <v>0</v>
      </c>
      <c r="L1116" s="113">
        <v>1021170.58</v>
      </c>
      <c r="M1116" s="113">
        <v>0.25006</v>
      </c>
      <c r="N1116" s="39"/>
      <c r="Q1116" s="39"/>
    </row>
    <row r="1117" spans="1:17" ht="27.6" x14ac:dyDescent="0.3">
      <c r="A1117" t="str">
        <f t="shared" si="17"/>
        <v>2014_3195</v>
      </c>
      <c r="B1117" s="112">
        <v>1116</v>
      </c>
      <c r="C1117" s="113">
        <v>3195</v>
      </c>
      <c r="D1117" s="113">
        <v>3195</v>
      </c>
      <c r="E1117" s="113" t="s">
        <v>356</v>
      </c>
      <c r="F1117" s="113">
        <v>2014</v>
      </c>
      <c r="G1117" s="113">
        <v>0</v>
      </c>
      <c r="H1117" s="113">
        <v>2</v>
      </c>
      <c r="I1117" s="113">
        <v>17124952.059999999</v>
      </c>
      <c r="J1117" s="113">
        <v>546882</v>
      </c>
      <c r="K1117" s="113">
        <v>0</v>
      </c>
      <c r="L1117" s="113">
        <v>1547931.11</v>
      </c>
      <c r="M1117" s="113">
        <v>9.3369999999999995E-2</v>
      </c>
      <c r="N1117" s="39"/>
      <c r="Q1117" s="39"/>
    </row>
    <row r="1118" spans="1:17" ht="41.4" x14ac:dyDescent="0.3">
      <c r="A1118" t="str">
        <f t="shared" si="17"/>
        <v>2014_2709</v>
      </c>
      <c r="B1118" s="112">
        <v>1117</v>
      </c>
      <c r="C1118" s="113">
        <v>2709</v>
      </c>
      <c r="D1118" s="113">
        <v>2709</v>
      </c>
      <c r="E1118" s="113" t="s">
        <v>142</v>
      </c>
      <c r="F1118" s="113">
        <v>2014</v>
      </c>
      <c r="G1118" s="113">
        <v>0</v>
      </c>
      <c r="H1118" s="113">
        <v>1</v>
      </c>
      <c r="I1118" s="113">
        <v>16937344.170000002</v>
      </c>
      <c r="J1118" s="113">
        <v>711831</v>
      </c>
      <c r="K1118" s="113">
        <v>0</v>
      </c>
      <c r="L1118" s="113">
        <v>4254252.1500000004</v>
      </c>
      <c r="M1118" s="113">
        <v>0.26219999999999999</v>
      </c>
      <c r="N1118" s="39"/>
      <c r="Q1118" s="39"/>
    </row>
    <row r="1119" spans="1:17" x14ac:dyDescent="0.3">
      <c r="A1119" t="str">
        <f t="shared" si="17"/>
        <v>2014_2718</v>
      </c>
      <c r="B1119" s="112">
        <v>1118</v>
      </c>
      <c r="C1119" s="113">
        <v>2718</v>
      </c>
      <c r="D1119" s="113">
        <v>2718</v>
      </c>
      <c r="E1119" s="113" t="s">
        <v>143</v>
      </c>
      <c r="F1119" s="113">
        <v>2014</v>
      </c>
      <c r="G1119" s="113">
        <v>0</v>
      </c>
      <c r="H1119" s="113">
        <v>1</v>
      </c>
      <c r="I1119" s="113">
        <v>6066086.1900000004</v>
      </c>
      <c r="J1119" s="113">
        <v>234294</v>
      </c>
      <c r="K1119" s="113">
        <v>0</v>
      </c>
      <c r="L1119" s="113">
        <v>1265230.3700000001</v>
      </c>
      <c r="M1119" s="113">
        <v>0.21695</v>
      </c>
      <c r="N1119" s="39"/>
      <c r="Q1119" s="39"/>
    </row>
    <row r="1120" spans="1:17" ht="27.6" x14ac:dyDescent="0.3">
      <c r="A1120" t="str">
        <f t="shared" si="17"/>
        <v>2014_2727</v>
      </c>
      <c r="B1120" s="112">
        <v>1119</v>
      </c>
      <c r="C1120" s="113">
        <v>2727</v>
      </c>
      <c r="D1120" s="113">
        <v>2727</v>
      </c>
      <c r="E1120" s="113" t="s">
        <v>144</v>
      </c>
      <c r="F1120" s="113">
        <v>2014</v>
      </c>
      <c r="G1120" s="113">
        <v>0</v>
      </c>
      <c r="H1120" s="113">
        <v>1</v>
      </c>
      <c r="I1120" s="113">
        <v>7048450.5899999999</v>
      </c>
      <c r="J1120" s="113">
        <v>264466</v>
      </c>
      <c r="K1120" s="113">
        <v>0</v>
      </c>
      <c r="L1120" s="113">
        <v>1408480.2</v>
      </c>
      <c r="M1120" s="113">
        <v>0.20762</v>
      </c>
      <c r="N1120" s="39"/>
      <c r="Q1120" s="39"/>
    </row>
    <row r="1121" spans="1:17" ht="27.6" x14ac:dyDescent="0.3">
      <c r="A1121" t="str">
        <f t="shared" si="17"/>
        <v>2014_2754</v>
      </c>
      <c r="B1121" s="112">
        <v>1120</v>
      </c>
      <c r="C1121" s="113">
        <v>2754</v>
      </c>
      <c r="D1121" s="113">
        <v>2754</v>
      </c>
      <c r="E1121" s="113" t="s">
        <v>145</v>
      </c>
      <c r="F1121" s="113">
        <v>2014</v>
      </c>
      <c r="G1121" s="113">
        <v>0</v>
      </c>
      <c r="H1121" s="113">
        <v>1</v>
      </c>
      <c r="I1121" s="113">
        <v>5271177.0199999996</v>
      </c>
      <c r="J1121" s="113">
        <v>189565</v>
      </c>
      <c r="K1121" s="113">
        <v>0</v>
      </c>
      <c r="L1121" s="113">
        <v>1312094.8999999999</v>
      </c>
      <c r="M1121" s="113">
        <v>0.25819999999999999</v>
      </c>
      <c r="N1121" s="39"/>
      <c r="Q1121" s="39"/>
    </row>
    <row r="1122" spans="1:17" x14ac:dyDescent="0.3">
      <c r="A1122" t="str">
        <f t="shared" si="17"/>
        <v>2014_2766</v>
      </c>
      <c r="B1122" s="112">
        <v>1121</v>
      </c>
      <c r="C1122" s="113">
        <v>2766</v>
      </c>
      <c r="D1122" s="113">
        <v>2766</v>
      </c>
      <c r="E1122" s="113" t="s">
        <v>593</v>
      </c>
      <c r="F1122" s="113">
        <v>2014</v>
      </c>
      <c r="G1122" s="113">
        <v>0</v>
      </c>
      <c r="H1122" s="113">
        <v>1</v>
      </c>
      <c r="I1122" s="113">
        <v>3628638.43</v>
      </c>
      <c r="J1122" s="113">
        <v>129618</v>
      </c>
      <c r="K1122" s="113">
        <v>0</v>
      </c>
      <c r="L1122" s="113">
        <v>457251.46</v>
      </c>
      <c r="M1122" s="113">
        <v>0.13067999999999999</v>
      </c>
      <c r="N1122" s="39"/>
      <c r="Q1122" s="39"/>
    </row>
    <row r="1123" spans="1:17" ht="27.6" x14ac:dyDescent="0.3">
      <c r="A1123" t="str">
        <f t="shared" si="17"/>
        <v>2014_2772</v>
      </c>
      <c r="B1123" s="112">
        <v>1122</v>
      </c>
      <c r="C1123" s="113">
        <v>2772</v>
      </c>
      <c r="D1123" s="113">
        <v>2772</v>
      </c>
      <c r="E1123" s="113" t="s">
        <v>147</v>
      </c>
      <c r="F1123" s="113">
        <v>2014</v>
      </c>
      <c r="G1123" s="113">
        <v>0</v>
      </c>
      <c r="H1123" s="113">
        <v>1</v>
      </c>
      <c r="I1123" s="113">
        <v>3176387.97</v>
      </c>
      <c r="J1123" s="113">
        <v>105204</v>
      </c>
      <c r="K1123" s="113">
        <v>0</v>
      </c>
      <c r="L1123" s="113">
        <v>311923.61</v>
      </c>
      <c r="M1123" s="113">
        <v>0.10156</v>
      </c>
      <c r="N1123" s="39"/>
      <c r="Q1123" s="39"/>
    </row>
    <row r="1124" spans="1:17" ht="41.4" x14ac:dyDescent="0.3">
      <c r="A1124" t="str">
        <f t="shared" si="17"/>
        <v>2014_2781</v>
      </c>
      <c r="B1124" s="112">
        <v>1123</v>
      </c>
      <c r="C1124" s="113">
        <v>2781</v>
      </c>
      <c r="D1124" s="113">
        <v>2781</v>
      </c>
      <c r="E1124" s="113" t="s">
        <v>148</v>
      </c>
      <c r="F1124" s="113">
        <v>2014</v>
      </c>
      <c r="G1124" s="113">
        <v>0</v>
      </c>
      <c r="H1124" s="113">
        <v>1</v>
      </c>
      <c r="I1124" s="113">
        <v>13307331.6</v>
      </c>
      <c r="J1124" s="113">
        <v>516972</v>
      </c>
      <c r="K1124" s="113">
        <v>0</v>
      </c>
      <c r="L1124" s="113">
        <v>1298014.4099999999</v>
      </c>
      <c r="M1124" s="113">
        <v>0.10148</v>
      </c>
      <c r="N1124" s="39"/>
      <c r="Q1124" s="39"/>
    </row>
    <row r="1125" spans="1:17" x14ac:dyDescent="0.3">
      <c r="A1125" t="str">
        <f t="shared" si="17"/>
        <v>2014_2826</v>
      </c>
      <c r="B1125" s="112">
        <v>1124</v>
      </c>
      <c r="C1125" s="113">
        <v>2826</v>
      </c>
      <c r="D1125" s="113">
        <v>2826</v>
      </c>
      <c r="E1125" s="113" t="s">
        <v>149</v>
      </c>
      <c r="F1125" s="113">
        <v>2014</v>
      </c>
      <c r="G1125" s="113">
        <v>0</v>
      </c>
      <c r="H1125" s="113">
        <v>1</v>
      </c>
      <c r="I1125" s="113">
        <v>15330484.029999999</v>
      </c>
      <c r="J1125" s="113">
        <v>577516</v>
      </c>
      <c r="K1125" s="113">
        <v>36647.56</v>
      </c>
      <c r="L1125" s="113">
        <v>3539294.26</v>
      </c>
      <c r="M1125" s="113">
        <v>0.24238999999999999</v>
      </c>
      <c r="N1125" s="39"/>
      <c r="Q1125" s="39"/>
    </row>
    <row r="1126" spans="1:17" ht="41.4" x14ac:dyDescent="0.3">
      <c r="A1126" t="str">
        <f t="shared" si="17"/>
        <v>2014_2846</v>
      </c>
      <c r="B1126" s="112">
        <v>1125</v>
      </c>
      <c r="C1126" s="113">
        <v>2846</v>
      </c>
      <c r="D1126" s="113">
        <v>2846</v>
      </c>
      <c r="E1126" s="113" t="s">
        <v>151</v>
      </c>
      <c r="F1126" s="113">
        <v>2014</v>
      </c>
      <c r="G1126" s="113">
        <v>0</v>
      </c>
      <c r="H1126" s="113">
        <v>1</v>
      </c>
      <c r="I1126" s="113">
        <v>3478387.14</v>
      </c>
      <c r="J1126" s="113">
        <v>129416</v>
      </c>
      <c r="K1126" s="113">
        <v>38107.69</v>
      </c>
      <c r="L1126" s="113">
        <v>1156319.58</v>
      </c>
      <c r="M1126" s="113">
        <v>0.35665000000000002</v>
      </c>
      <c r="N1126" s="39"/>
      <c r="Q1126" s="39"/>
    </row>
    <row r="1127" spans="1:17" ht="41.4" x14ac:dyDescent="0.3">
      <c r="A1127" t="str">
        <f t="shared" si="17"/>
        <v>2014_2862</v>
      </c>
      <c r="B1127" s="112">
        <v>1126</v>
      </c>
      <c r="C1127" s="113">
        <v>2862</v>
      </c>
      <c r="D1127" s="113">
        <v>2862</v>
      </c>
      <c r="E1127" s="113" t="s">
        <v>152</v>
      </c>
      <c r="F1127" s="113">
        <v>2014</v>
      </c>
      <c r="G1127" s="113">
        <v>0</v>
      </c>
      <c r="H1127" s="113">
        <v>1</v>
      </c>
      <c r="I1127" s="113">
        <v>7303385.75</v>
      </c>
      <c r="J1127" s="113">
        <v>269481</v>
      </c>
      <c r="K1127" s="113">
        <v>0</v>
      </c>
      <c r="L1127" s="113">
        <v>1077620.5900000001</v>
      </c>
      <c r="M1127" s="113">
        <v>0.1532</v>
      </c>
      <c r="N1127" s="39"/>
      <c r="Q1127" s="39"/>
    </row>
    <row r="1128" spans="1:17" x14ac:dyDescent="0.3">
      <c r="A1128" t="str">
        <f t="shared" si="17"/>
        <v>2014_2977</v>
      </c>
      <c r="B1128" s="112">
        <v>1127</v>
      </c>
      <c r="C1128" s="113">
        <v>2977</v>
      </c>
      <c r="D1128" s="113">
        <v>2977</v>
      </c>
      <c r="E1128" s="113" t="s">
        <v>153</v>
      </c>
      <c r="F1128" s="113">
        <v>2014</v>
      </c>
      <c r="G1128" s="113">
        <v>0</v>
      </c>
      <c r="H1128" s="113">
        <v>1</v>
      </c>
      <c r="I1128" s="113">
        <v>7813203.4400000004</v>
      </c>
      <c r="J1128" s="113">
        <v>262735</v>
      </c>
      <c r="K1128" s="113">
        <v>0</v>
      </c>
      <c r="L1128" s="113">
        <v>193264.4</v>
      </c>
      <c r="M1128" s="113">
        <v>2.5600000000000001E-2</v>
      </c>
      <c r="N1128" s="39"/>
      <c r="Q1128" s="39"/>
    </row>
    <row r="1129" spans="1:17" x14ac:dyDescent="0.3">
      <c r="A1129" t="str">
        <f t="shared" si="17"/>
        <v>2014_2988</v>
      </c>
      <c r="B1129" s="112">
        <v>1128</v>
      </c>
      <c r="C1129" s="113">
        <v>2988</v>
      </c>
      <c r="D1129" s="113">
        <v>2988</v>
      </c>
      <c r="E1129" s="113" t="s">
        <v>154</v>
      </c>
      <c r="F1129" s="113">
        <v>2014</v>
      </c>
      <c r="G1129" s="113">
        <v>0</v>
      </c>
      <c r="H1129" s="113">
        <v>1</v>
      </c>
      <c r="I1129" s="113">
        <v>6425008.2999999998</v>
      </c>
      <c r="J1129" s="113">
        <v>210130</v>
      </c>
      <c r="K1129" s="113">
        <v>0</v>
      </c>
      <c r="L1129" s="113">
        <v>907144.95</v>
      </c>
      <c r="M1129" s="113">
        <v>0.14596000000000001</v>
      </c>
      <c r="N1129" s="39"/>
      <c r="Q1129" s="39"/>
    </row>
    <row r="1130" spans="1:17" ht="41.4" x14ac:dyDescent="0.3">
      <c r="A1130" t="str">
        <f t="shared" si="17"/>
        <v>2014_3029</v>
      </c>
      <c r="B1130" s="112">
        <v>1129</v>
      </c>
      <c r="C1130" s="113">
        <v>3029</v>
      </c>
      <c r="D1130" s="113">
        <v>3029</v>
      </c>
      <c r="E1130" s="113" t="s">
        <v>155</v>
      </c>
      <c r="F1130" s="113">
        <v>2014</v>
      </c>
      <c r="G1130" s="113">
        <v>0</v>
      </c>
      <c r="H1130" s="113">
        <v>1</v>
      </c>
      <c r="I1130" s="113">
        <v>14844892.199999999</v>
      </c>
      <c r="J1130" s="113">
        <v>561136</v>
      </c>
      <c r="K1130" s="113">
        <v>0</v>
      </c>
      <c r="L1130" s="113">
        <v>3053304.19</v>
      </c>
      <c r="M1130" s="113">
        <v>0.21376000000000001</v>
      </c>
      <c r="N1130" s="39"/>
      <c r="Q1130" s="39"/>
    </row>
    <row r="1131" spans="1:17" ht="27.6" x14ac:dyDescent="0.3">
      <c r="A1131" t="str">
        <f t="shared" si="17"/>
        <v>2014_3033</v>
      </c>
      <c r="B1131" s="112">
        <v>1130</v>
      </c>
      <c r="C1131" s="113">
        <v>3033</v>
      </c>
      <c r="D1131" s="113">
        <v>3033</v>
      </c>
      <c r="E1131" s="113" t="s">
        <v>156</v>
      </c>
      <c r="F1131" s="113">
        <v>2014</v>
      </c>
      <c r="G1131" s="113">
        <v>0</v>
      </c>
      <c r="H1131" s="113">
        <v>1</v>
      </c>
      <c r="I1131" s="113">
        <v>5328266.1500000004</v>
      </c>
      <c r="J1131" s="113">
        <v>168565</v>
      </c>
      <c r="K1131" s="113">
        <v>0</v>
      </c>
      <c r="L1131" s="113">
        <v>611685.13</v>
      </c>
      <c r="M1131" s="113">
        <v>0.11855</v>
      </c>
      <c r="N1131" s="39"/>
      <c r="Q1131" s="39"/>
    </row>
    <row r="1132" spans="1:17" x14ac:dyDescent="0.3">
      <c r="A1132" t="str">
        <f t="shared" si="17"/>
        <v>2014_3042</v>
      </c>
      <c r="B1132" s="112">
        <v>1131</v>
      </c>
      <c r="C1132" s="113">
        <v>3042</v>
      </c>
      <c r="D1132" s="113">
        <v>3042</v>
      </c>
      <c r="E1132" s="113" t="s">
        <v>157</v>
      </c>
      <c r="F1132" s="113">
        <v>2014</v>
      </c>
      <c r="G1132" s="113">
        <v>0</v>
      </c>
      <c r="H1132" s="113">
        <v>1</v>
      </c>
      <c r="I1132" s="113">
        <v>7915781.0300000003</v>
      </c>
      <c r="J1132" s="113">
        <v>281100</v>
      </c>
      <c r="K1132" s="113">
        <v>0</v>
      </c>
      <c r="L1132" s="113">
        <v>1942318.8</v>
      </c>
      <c r="M1132" s="113">
        <v>0.25441000000000003</v>
      </c>
      <c r="N1132" s="39"/>
      <c r="Q1132" s="39"/>
    </row>
    <row r="1133" spans="1:17" ht="27.6" x14ac:dyDescent="0.3">
      <c r="A1133" t="str">
        <f t="shared" si="17"/>
        <v>2014_3060</v>
      </c>
      <c r="B1133" s="112">
        <v>1132</v>
      </c>
      <c r="C1133" s="113">
        <v>3060</v>
      </c>
      <c r="D1133" s="113">
        <v>3060</v>
      </c>
      <c r="E1133" s="113" t="s">
        <v>158</v>
      </c>
      <c r="F1133" s="113">
        <v>2014</v>
      </c>
      <c r="G1133" s="113">
        <v>0</v>
      </c>
      <c r="H1133" s="113">
        <v>1</v>
      </c>
      <c r="I1133" s="113">
        <v>13674721.18</v>
      </c>
      <c r="J1133" s="113">
        <v>479912</v>
      </c>
      <c r="K1133" s="113">
        <v>0</v>
      </c>
      <c r="L1133" s="113">
        <v>1222638.67</v>
      </c>
      <c r="M1133" s="113">
        <v>9.2660000000000006E-2</v>
      </c>
      <c r="N1133" s="39"/>
      <c r="Q1133" s="39"/>
    </row>
    <row r="1134" spans="1:17" ht="27.6" x14ac:dyDescent="0.3">
      <c r="A1134" t="str">
        <f t="shared" si="17"/>
        <v>2014_3168</v>
      </c>
      <c r="B1134" s="112">
        <v>1133</v>
      </c>
      <c r="C1134" s="113">
        <v>3168</v>
      </c>
      <c r="D1134" s="113">
        <v>3168</v>
      </c>
      <c r="E1134" s="113" t="s">
        <v>165</v>
      </c>
      <c r="F1134" s="113">
        <v>2014</v>
      </c>
      <c r="G1134" s="113">
        <v>0</v>
      </c>
      <c r="H1134" s="113">
        <v>1</v>
      </c>
      <c r="I1134" s="113">
        <v>8285645.2300000004</v>
      </c>
      <c r="J1134" s="113">
        <v>289135</v>
      </c>
      <c r="K1134" s="113">
        <v>0</v>
      </c>
      <c r="L1134" s="113">
        <v>1915110.45</v>
      </c>
      <c r="M1134" s="113">
        <v>0.23949000000000001</v>
      </c>
      <c r="N1134" s="39"/>
      <c r="Q1134" s="39"/>
    </row>
    <row r="1135" spans="1:17" ht="27.6" x14ac:dyDescent="0.3">
      <c r="A1135" t="str">
        <f t="shared" si="17"/>
        <v>2014_3105</v>
      </c>
      <c r="B1135" s="112">
        <v>1134</v>
      </c>
      <c r="C1135" s="113">
        <v>3105</v>
      </c>
      <c r="D1135" s="113">
        <v>3105</v>
      </c>
      <c r="E1135" s="113" t="s">
        <v>159</v>
      </c>
      <c r="F1135" s="113">
        <v>2014</v>
      </c>
      <c r="G1135" s="113">
        <v>0</v>
      </c>
      <c r="H1135" s="113">
        <v>1</v>
      </c>
      <c r="I1135" s="113">
        <v>16337604.5</v>
      </c>
      <c r="J1135" s="113">
        <v>601389</v>
      </c>
      <c r="K1135" s="113">
        <v>0</v>
      </c>
      <c r="L1135" s="113">
        <v>1296902.96</v>
      </c>
      <c r="M1135" s="113">
        <v>8.2419999999999993E-2</v>
      </c>
      <c r="N1135" s="39"/>
      <c r="Q1135" s="39"/>
    </row>
    <row r="1136" spans="1:17" ht="27.6" x14ac:dyDescent="0.3">
      <c r="A1136" t="str">
        <f t="shared" si="17"/>
        <v>2014_3114</v>
      </c>
      <c r="B1136" s="112">
        <v>1135</v>
      </c>
      <c r="C1136" s="113">
        <v>3114</v>
      </c>
      <c r="D1136" s="113">
        <v>3114</v>
      </c>
      <c r="E1136" s="113" t="s">
        <v>160</v>
      </c>
      <c r="F1136" s="113">
        <v>2014</v>
      </c>
      <c r="G1136" s="113">
        <v>0</v>
      </c>
      <c r="H1136" s="113">
        <v>1</v>
      </c>
      <c r="I1136" s="113">
        <v>33471031.079999998</v>
      </c>
      <c r="J1136" s="113">
        <v>1287371</v>
      </c>
      <c r="K1136" s="113">
        <v>7760.61</v>
      </c>
      <c r="L1136" s="113">
        <v>6079990.2699999996</v>
      </c>
      <c r="M1136" s="113">
        <v>0.18915999999999999</v>
      </c>
      <c r="N1136" s="39"/>
      <c r="Q1136" s="39"/>
    </row>
    <row r="1137" spans="1:17" ht="27.6" x14ac:dyDescent="0.3">
      <c r="A1137" t="str">
        <f t="shared" si="17"/>
        <v>2014_3119</v>
      </c>
      <c r="B1137" s="112">
        <v>1136</v>
      </c>
      <c r="C1137" s="113">
        <v>3119</v>
      </c>
      <c r="D1137" s="113">
        <v>3119</v>
      </c>
      <c r="E1137" s="113" t="s">
        <v>161</v>
      </c>
      <c r="F1137" s="113">
        <v>2014</v>
      </c>
      <c r="G1137" s="113">
        <v>0</v>
      </c>
      <c r="H1137" s="113">
        <v>1</v>
      </c>
      <c r="I1137" s="113">
        <v>8804623.6999999993</v>
      </c>
      <c r="J1137" s="113">
        <v>343798</v>
      </c>
      <c r="K1137" s="113">
        <v>96771.13</v>
      </c>
      <c r="L1137" s="113">
        <v>710956.86</v>
      </c>
      <c r="M1137" s="113">
        <v>9.5469999999999999E-2</v>
      </c>
      <c r="N1137" s="39"/>
      <c r="Q1137" s="39"/>
    </row>
    <row r="1138" spans="1:17" ht="27.6" x14ac:dyDescent="0.3">
      <c r="A1138" t="str">
        <f t="shared" si="17"/>
        <v>2014_3141</v>
      </c>
      <c r="B1138" s="112">
        <v>1137</v>
      </c>
      <c r="C1138" s="113">
        <v>3141</v>
      </c>
      <c r="D1138" s="113">
        <v>3141</v>
      </c>
      <c r="E1138" s="113" t="s">
        <v>162</v>
      </c>
      <c r="F1138" s="113">
        <v>2014</v>
      </c>
      <c r="G1138" s="113">
        <v>0</v>
      </c>
      <c r="H1138" s="113">
        <v>1</v>
      </c>
      <c r="I1138" s="113">
        <v>132896222.17</v>
      </c>
      <c r="J1138" s="113">
        <v>5193678</v>
      </c>
      <c r="K1138" s="113">
        <v>0</v>
      </c>
      <c r="L1138" s="113">
        <v>10163650.060000001</v>
      </c>
      <c r="M1138" s="113">
        <v>7.9589999999999994E-2</v>
      </c>
      <c r="N1138" s="39"/>
      <c r="Q1138" s="39"/>
    </row>
    <row r="1139" spans="1:17" ht="27.6" x14ac:dyDescent="0.3">
      <c r="A1139" t="str">
        <f t="shared" si="17"/>
        <v>2014_3150</v>
      </c>
      <c r="B1139" s="112">
        <v>1138</v>
      </c>
      <c r="C1139" s="113">
        <v>3150</v>
      </c>
      <c r="D1139" s="113">
        <v>3150</v>
      </c>
      <c r="E1139" s="113" t="s">
        <v>163</v>
      </c>
      <c r="F1139" s="113">
        <v>2014</v>
      </c>
      <c r="G1139" s="113">
        <v>0</v>
      </c>
      <c r="H1139" s="113">
        <v>1</v>
      </c>
      <c r="I1139" s="113">
        <v>12092704.9</v>
      </c>
      <c r="J1139" s="113">
        <v>452454</v>
      </c>
      <c r="K1139" s="113">
        <v>0</v>
      </c>
      <c r="L1139" s="113">
        <v>1779887.6</v>
      </c>
      <c r="M1139" s="113">
        <v>0.15290999999999999</v>
      </c>
      <c r="N1139" s="39"/>
      <c r="Q1139" s="39"/>
    </row>
    <row r="1140" spans="1:17" ht="27.6" x14ac:dyDescent="0.3">
      <c r="A1140" t="str">
        <f t="shared" si="17"/>
        <v>2014_3154</v>
      </c>
      <c r="B1140" s="112">
        <v>1139</v>
      </c>
      <c r="C1140" s="113">
        <v>3154</v>
      </c>
      <c r="D1140" s="113">
        <v>3154</v>
      </c>
      <c r="E1140" s="113" t="s">
        <v>164</v>
      </c>
      <c r="F1140" s="113">
        <v>2014</v>
      </c>
      <c r="G1140" s="113">
        <v>0</v>
      </c>
      <c r="H1140" s="113">
        <v>1</v>
      </c>
      <c r="I1140" s="113">
        <v>5387415.6200000001</v>
      </c>
      <c r="J1140" s="113">
        <v>233940</v>
      </c>
      <c r="K1140" s="113">
        <v>58648.14</v>
      </c>
      <c r="L1140" s="113">
        <v>1409831.81</v>
      </c>
      <c r="M1140" s="113">
        <v>0.28494999999999998</v>
      </c>
      <c r="N1140" s="39"/>
      <c r="Q1140" s="39"/>
    </row>
    <row r="1141" spans="1:17" ht="27.6" x14ac:dyDescent="0.3">
      <c r="A1141" t="str">
        <f t="shared" si="17"/>
        <v>2014_3186</v>
      </c>
      <c r="B1141" s="112">
        <v>1140</v>
      </c>
      <c r="C1141" s="113">
        <v>3186</v>
      </c>
      <c r="D1141" s="113">
        <v>3186</v>
      </c>
      <c r="E1141" s="113" t="s">
        <v>787</v>
      </c>
      <c r="F1141" s="113">
        <v>2014</v>
      </c>
      <c r="G1141" s="113">
        <v>0</v>
      </c>
      <c r="H1141" s="113">
        <v>1</v>
      </c>
      <c r="I1141" s="113">
        <v>4018481.18</v>
      </c>
      <c r="J1141" s="113">
        <v>148146</v>
      </c>
      <c r="K1141" s="113">
        <v>0</v>
      </c>
      <c r="L1141" s="113">
        <v>1217416.3400000001</v>
      </c>
      <c r="M1141" s="113">
        <v>0.31455</v>
      </c>
      <c r="N1141" s="39"/>
      <c r="Q1141" s="39"/>
    </row>
    <row r="1142" spans="1:17" x14ac:dyDescent="0.3">
      <c r="A1142" t="str">
        <f t="shared" si="17"/>
        <v>2014_3204</v>
      </c>
      <c r="B1142" s="112">
        <v>1141</v>
      </c>
      <c r="C1142" s="113">
        <v>3204</v>
      </c>
      <c r="D1142" s="113">
        <v>3204</v>
      </c>
      <c r="E1142" s="113" t="s">
        <v>166</v>
      </c>
      <c r="F1142" s="113">
        <v>2014</v>
      </c>
      <c r="G1142" s="113">
        <v>0</v>
      </c>
      <c r="H1142" s="113">
        <v>1</v>
      </c>
      <c r="I1142" s="113">
        <v>8466604.2699999996</v>
      </c>
      <c r="J1142" s="113">
        <v>380982</v>
      </c>
      <c r="K1142" s="113">
        <v>0</v>
      </c>
      <c r="L1142" s="113">
        <v>303636.99</v>
      </c>
      <c r="M1142" s="113">
        <v>3.755E-2</v>
      </c>
      <c r="N1142" s="39"/>
      <c r="Q1142" s="39"/>
    </row>
    <row r="1143" spans="1:17" ht="27.6" x14ac:dyDescent="0.3">
      <c r="A1143" t="str">
        <f t="shared" si="17"/>
        <v>2014_3231</v>
      </c>
      <c r="B1143" s="112">
        <v>1142</v>
      </c>
      <c r="C1143" s="113">
        <v>3231</v>
      </c>
      <c r="D1143" s="113">
        <v>3231</v>
      </c>
      <c r="E1143" s="113" t="s">
        <v>167</v>
      </c>
      <c r="F1143" s="113">
        <v>2014</v>
      </c>
      <c r="G1143" s="113">
        <v>0</v>
      </c>
      <c r="H1143" s="113">
        <v>1</v>
      </c>
      <c r="I1143" s="113">
        <v>65393400.719999999</v>
      </c>
      <c r="J1143" s="113">
        <v>2448847</v>
      </c>
      <c r="K1143" s="113">
        <v>0</v>
      </c>
      <c r="L1143" s="113">
        <v>4133924.68</v>
      </c>
      <c r="M1143" s="113">
        <v>6.5680000000000002E-2</v>
      </c>
      <c r="N1143" s="39"/>
      <c r="Q1143" s="39"/>
    </row>
    <row r="1144" spans="1:17" x14ac:dyDescent="0.3">
      <c r="A1144" t="str">
        <f t="shared" si="17"/>
        <v>2014_3312</v>
      </c>
      <c r="B1144" s="112">
        <v>1143</v>
      </c>
      <c r="C1144" s="113">
        <v>3312</v>
      </c>
      <c r="D1144" s="113">
        <v>3312</v>
      </c>
      <c r="E1144" s="113" t="s">
        <v>168</v>
      </c>
      <c r="F1144" s="113">
        <v>2014</v>
      </c>
      <c r="G1144" s="113">
        <v>0</v>
      </c>
      <c r="H1144" s="113">
        <v>1</v>
      </c>
      <c r="I1144" s="113">
        <v>20949463.640000001</v>
      </c>
      <c r="J1144" s="113">
        <v>838438</v>
      </c>
      <c r="K1144" s="113">
        <v>0</v>
      </c>
      <c r="L1144" s="113">
        <v>1247310.6399999999</v>
      </c>
      <c r="M1144" s="113">
        <v>6.2019999999999999E-2</v>
      </c>
      <c r="N1144" s="39"/>
      <c r="Q1144" s="39"/>
    </row>
    <row r="1145" spans="1:17" x14ac:dyDescent="0.3">
      <c r="A1145" t="str">
        <f t="shared" si="17"/>
        <v>2014_3330</v>
      </c>
      <c r="B1145" s="112">
        <v>1144</v>
      </c>
      <c r="C1145" s="113">
        <v>3330</v>
      </c>
      <c r="D1145" s="113">
        <v>3330</v>
      </c>
      <c r="E1145" s="113" t="s">
        <v>169</v>
      </c>
      <c r="F1145" s="113">
        <v>2014</v>
      </c>
      <c r="G1145" s="113">
        <v>0</v>
      </c>
      <c r="H1145" s="113">
        <v>1</v>
      </c>
      <c r="I1145" s="113">
        <v>3839036.09</v>
      </c>
      <c r="J1145" s="113">
        <v>132305</v>
      </c>
      <c r="K1145" s="113">
        <v>0</v>
      </c>
      <c r="L1145" s="113">
        <v>919898.56</v>
      </c>
      <c r="M1145" s="113">
        <v>0.24817</v>
      </c>
      <c r="N1145" s="39"/>
      <c r="Q1145" s="39"/>
    </row>
    <row r="1146" spans="1:17" ht="27.6" x14ac:dyDescent="0.3">
      <c r="A1146" t="str">
        <f t="shared" si="17"/>
        <v>2014_3348</v>
      </c>
      <c r="B1146" s="112">
        <v>1145</v>
      </c>
      <c r="C1146" s="113">
        <v>3348</v>
      </c>
      <c r="D1146" s="113">
        <v>3348</v>
      </c>
      <c r="E1146" s="113" t="s">
        <v>170</v>
      </c>
      <c r="F1146" s="113">
        <v>2014</v>
      </c>
      <c r="G1146" s="113">
        <v>0</v>
      </c>
      <c r="H1146" s="113">
        <v>1</v>
      </c>
      <c r="I1146" s="113">
        <v>4957256.93</v>
      </c>
      <c r="J1146" s="113">
        <v>188895</v>
      </c>
      <c r="K1146" s="113">
        <v>0</v>
      </c>
      <c r="L1146" s="113">
        <v>679745.2</v>
      </c>
      <c r="M1146" s="113">
        <v>0.14255000000000001</v>
      </c>
      <c r="N1146" s="70"/>
      <c r="Q1146" s="70"/>
    </row>
    <row r="1147" spans="1:17" x14ac:dyDescent="0.3">
      <c r="A1147" t="str">
        <f t="shared" si="17"/>
        <v>2014_3375</v>
      </c>
      <c r="B1147" s="112">
        <v>1146</v>
      </c>
      <c r="C1147" s="113">
        <v>3375</v>
      </c>
      <c r="D1147" s="113">
        <v>3375</v>
      </c>
      <c r="E1147" s="113" t="s">
        <v>171</v>
      </c>
      <c r="F1147" s="113">
        <v>2014</v>
      </c>
      <c r="G1147" s="113">
        <v>0</v>
      </c>
      <c r="H1147" s="113">
        <v>1</v>
      </c>
      <c r="I1147" s="113">
        <v>18098452.789999999</v>
      </c>
      <c r="J1147" s="113">
        <v>704814</v>
      </c>
      <c r="K1147" s="113">
        <v>0</v>
      </c>
      <c r="L1147" s="113">
        <v>1168250.22</v>
      </c>
      <c r="M1147" s="113">
        <v>6.7169999999999994E-2</v>
      </c>
      <c r="N1147" s="39"/>
      <c r="Q1147" s="39"/>
    </row>
    <row r="1148" spans="1:17" ht="27.6" x14ac:dyDescent="0.3">
      <c r="A1148" t="str">
        <f t="shared" si="17"/>
        <v>2014_3420</v>
      </c>
      <c r="B1148" s="112">
        <v>1147</v>
      </c>
      <c r="C1148" s="113">
        <v>3420</v>
      </c>
      <c r="D1148" s="113">
        <v>3420</v>
      </c>
      <c r="E1148" s="113" t="s">
        <v>172</v>
      </c>
      <c r="F1148" s="113">
        <v>2014</v>
      </c>
      <c r="G1148" s="113">
        <v>0</v>
      </c>
      <c r="H1148" s="113">
        <v>1</v>
      </c>
      <c r="I1148" s="113">
        <v>6549979.9100000001</v>
      </c>
      <c r="J1148" s="113">
        <v>234938</v>
      </c>
      <c r="K1148" s="113">
        <v>0</v>
      </c>
      <c r="L1148" s="113">
        <v>1973671.29</v>
      </c>
      <c r="M1148" s="113">
        <v>0.31252999999999997</v>
      </c>
      <c r="N1148" s="39"/>
      <c r="Q1148" s="39"/>
    </row>
    <row r="1149" spans="1:17" x14ac:dyDescent="0.3">
      <c r="A1149" t="str">
        <f t="shared" si="17"/>
        <v>2014_3465</v>
      </c>
      <c r="B1149" s="112">
        <v>1148</v>
      </c>
      <c r="C1149" s="113">
        <v>3465</v>
      </c>
      <c r="D1149" s="113">
        <v>3465</v>
      </c>
      <c r="E1149" s="113" t="s">
        <v>173</v>
      </c>
      <c r="F1149" s="113">
        <v>2014</v>
      </c>
      <c r="G1149" s="113">
        <v>0</v>
      </c>
      <c r="H1149" s="113">
        <v>1</v>
      </c>
      <c r="I1149" s="113">
        <v>3655931.49</v>
      </c>
      <c r="J1149" s="113">
        <v>133787</v>
      </c>
      <c r="K1149" s="113">
        <v>0</v>
      </c>
      <c r="L1149" s="113">
        <v>961308.27</v>
      </c>
      <c r="M1149" s="113">
        <v>0.27293000000000001</v>
      </c>
      <c r="N1149" s="39"/>
      <c r="Q1149" s="39"/>
    </row>
    <row r="1150" spans="1:17" ht="41.4" x14ac:dyDescent="0.3">
      <c r="A1150" t="str">
        <f t="shared" si="17"/>
        <v>2014_3537</v>
      </c>
      <c r="B1150" s="112">
        <v>1149</v>
      </c>
      <c r="C1150" s="113">
        <v>3537</v>
      </c>
      <c r="D1150" s="113">
        <v>3537</v>
      </c>
      <c r="E1150" s="113" t="s">
        <v>174</v>
      </c>
      <c r="F1150" s="113">
        <v>2014</v>
      </c>
      <c r="G1150" s="113">
        <v>0</v>
      </c>
      <c r="H1150" s="113">
        <v>1</v>
      </c>
      <c r="I1150" s="113">
        <v>3293067.89</v>
      </c>
      <c r="J1150" s="113">
        <v>138765</v>
      </c>
      <c r="K1150" s="113">
        <v>0</v>
      </c>
      <c r="L1150" s="113">
        <v>36853.69</v>
      </c>
      <c r="M1150" s="113">
        <v>1.1679999999999999E-2</v>
      </c>
      <c r="N1150" s="39"/>
      <c r="Q1150" s="39"/>
    </row>
    <row r="1151" spans="1:17" ht="27.6" x14ac:dyDescent="0.3">
      <c r="A1151" t="str">
        <f t="shared" si="17"/>
        <v>2014_3555</v>
      </c>
      <c r="B1151" s="112">
        <v>1150</v>
      </c>
      <c r="C1151" s="113">
        <v>3555</v>
      </c>
      <c r="D1151" s="113">
        <v>3555</v>
      </c>
      <c r="E1151" s="113" t="s">
        <v>175</v>
      </c>
      <c r="F1151" s="113">
        <v>2014</v>
      </c>
      <c r="G1151" s="113">
        <v>0</v>
      </c>
      <c r="H1151" s="113">
        <v>1</v>
      </c>
      <c r="I1151" s="113">
        <v>6174168.6500000004</v>
      </c>
      <c r="J1151" s="113">
        <v>247878</v>
      </c>
      <c r="K1151" s="113">
        <v>0</v>
      </c>
      <c r="L1151" s="113">
        <v>227876.83</v>
      </c>
      <c r="M1151" s="113">
        <v>3.8449999999999998E-2</v>
      </c>
      <c r="N1151" s="39"/>
      <c r="Q1151" s="39"/>
    </row>
    <row r="1152" spans="1:17" x14ac:dyDescent="0.3">
      <c r="A1152" t="str">
        <f t="shared" si="17"/>
        <v>2014_3600</v>
      </c>
      <c r="B1152" s="112">
        <v>1151</v>
      </c>
      <c r="C1152" s="113">
        <v>3600</v>
      </c>
      <c r="D1152" s="113">
        <v>3600</v>
      </c>
      <c r="E1152" s="113" t="s">
        <v>177</v>
      </c>
      <c r="F1152" s="113">
        <v>2014</v>
      </c>
      <c r="G1152" s="113">
        <v>0</v>
      </c>
      <c r="H1152" s="113">
        <v>1</v>
      </c>
      <c r="I1152" s="113">
        <v>19697435.25</v>
      </c>
      <c r="J1152" s="113">
        <v>885980</v>
      </c>
      <c r="K1152" s="113">
        <v>0</v>
      </c>
      <c r="L1152" s="113">
        <v>2999808.67</v>
      </c>
      <c r="M1152" s="113">
        <v>0.15947</v>
      </c>
      <c r="N1152" s="39"/>
      <c r="Q1152" s="39"/>
    </row>
    <row r="1153" spans="1:17" x14ac:dyDescent="0.3">
      <c r="A1153" t="str">
        <f t="shared" si="17"/>
        <v>2014_3609</v>
      </c>
      <c r="B1153" s="112">
        <v>1152</v>
      </c>
      <c r="C1153" s="113">
        <v>3609</v>
      </c>
      <c r="D1153" s="113">
        <v>3609</v>
      </c>
      <c r="E1153" s="113" t="s">
        <v>178</v>
      </c>
      <c r="F1153" s="113">
        <v>2014</v>
      </c>
      <c r="G1153" s="113">
        <v>0</v>
      </c>
      <c r="H1153" s="113">
        <v>1</v>
      </c>
      <c r="I1153" s="113">
        <v>4499587.22</v>
      </c>
      <c r="J1153" s="113">
        <v>159243</v>
      </c>
      <c r="K1153" s="113">
        <v>0</v>
      </c>
      <c r="L1153" s="113">
        <v>1181021.76</v>
      </c>
      <c r="M1153" s="113">
        <v>0.27210000000000001</v>
      </c>
      <c r="N1153" s="39"/>
      <c r="Q1153" s="39"/>
    </row>
    <row r="1154" spans="1:17" ht="27.6" x14ac:dyDescent="0.3">
      <c r="A1154" t="str">
        <f t="shared" si="17"/>
        <v>2014_3645</v>
      </c>
      <c r="B1154" s="112">
        <v>1153</v>
      </c>
      <c r="C1154" s="113">
        <v>3645</v>
      </c>
      <c r="D1154" s="113">
        <v>3645</v>
      </c>
      <c r="E1154" s="113" t="s">
        <v>179</v>
      </c>
      <c r="F1154" s="113">
        <v>2014</v>
      </c>
      <c r="G1154" s="113">
        <v>0</v>
      </c>
      <c r="H1154" s="113">
        <v>1</v>
      </c>
      <c r="I1154" s="113">
        <v>28788222.329999998</v>
      </c>
      <c r="J1154" s="113">
        <v>1051121</v>
      </c>
      <c r="K1154" s="113">
        <v>0</v>
      </c>
      <c r="L1154" s="113">
        <v>5675134.54</v>
      </c>
      <c r="M1154" s="113">
        <v>0.2046</v>
      </c>
      <c r="N1154" s="39"/>
      <c r="Q1154" s="39"/>
    </row>
    <row r="1155" spans="1:17" x14ac:dyDescent="0.3">
      <c r="A1155" t="str">
        <f t="shared" ref="A1155:A1218" si="18">CONCATENATE(F1155,"_",D1155)</f>
        <v>2014_3715</v>
      </c>
      <c r="B1155" s="112">
        <v>1154</v>
      </c>
      <c r="C1155" s="113">
        <v>3715</v>
      </c>
      <c r="D1155" s="113">
        <v>3715</v>
      </c>
      <c r="E1155" s="113" t="s">
        <v>181</v>
      </c>
      <c r="F1155" s="113">
        <v>2014</v>
      </c>
      <c r="G1155" s="113">
        <v>0</v>
      </c>
      <c r="H1155" s="113">
        <v>1</v>
      </c>
      <c r="I1155" s="113">
        <v>67861320.909999996</v>
      </c>
      <c r="J1155" s="113">
        <v>2777361</v>
      </c>
      <c r="K1155" s="113">
        <v>484639.47</v>
      </c>
      <c r="L1155" s="113">
        <v>8797941.2200000007</v>
      </c>
      <c r="M1155" s="113">
        <v>0.14262</v>
      </c>
      <c r="N1155" s="39"/>
      <c r="Q1155" s="39"/>
    </row>
    <row r="1156" spans="1:17" x14ac:dyDescent="0.3">
      <c r="A1156" t="str">
        <f t="shared" si="18"/>
        <v>2014_3744</v>
      </c>
      <c r="B1156" s="112">
        <v>1155</v>
      </c>
      <c r="C1156" s="113">
        <v>3744</v>
      </c>
      <c r="D1156" s="113">
        <v>3744</v>
      </c>
      <c r="E1156" s="113" t="s">
        <v>182</v>
      </c>
      <c r="F1156" s="113">
        <v>2014</v>
      </c>
      <c r="G1156" s="113">
        <v>0</v>
      </c>
      <c r="H1156" s="113">
        <v>1</v>
      </c>
      <c r="I1156" s="113">
        <v>6359371.8600000003</v>
      </c>
      <c r="J1156" s="113">
        <v>258183</v>
      </c>
      <c r="K1156" s="113">
        <v>8201.44</v>
      </c>
      <c r="L1156" s="113">
        <v>628871</v>
      </c>
      <c r="M1156" s="113">
        <v>0.10442</v>
      </c>
      <c r="N1156" s="39"/>
      <c r="Q1156" s="39"/>
    </row>
    <row r="1157" spans="1:17" ht="41.4" x14ac:dyDescent="0.3">
      <c r="A1157" t="str">
        <f t="shared" si="18"/>
        <v>2014_3798</v>
      </c>
      <c r="B1157" s="112">
        <v>1156</v>
      </c>
      <c r="C1157" s="113">
        <v>3798</v>
      </c>
      <c r="D1157" s="113">
        <v>3798</v>
      </c>
      <c r="E1157" s="113" t="s">
        <v>183</v>
      </c>
      <c r="F1157" s="113">
        <v>2014</v>
      </c>
      <c r="G1157" s="113">
        <v>0</v>
      </c>
      <c r="H1157" s="113">
        <v>1</v>
      </c>
      <c r="I1157" s="113">
        <v>6243144.3499999996</v>
      </c>
      <c r="J1157" s="113">
        <v>231907</v>
      </c>
      <c r="K1157" s="113">
        <v>0</v>
      </c>
      <c r="L1157" s="113">
        <v>1200179.25</v>
      </c>
      <c r="M1157" s="113">
        <v>0.19966</v>
      </c>
      <c r="N1157" s="39"/>
      <c r="Q1157" s="39"/>
    </row>
    <row r="1158" spans="1:17" ht="27.6" x14ac:dyDescent="0.3">
      <c r="A1158" t="str">
        <f t="shared" si="18"/>
        <v>2014_3816</v>
      </c>
      <c r="B1158" s="112">
        <v>1157</v>
      </c>
      <c r="C1158" s="113">
        <v>3816</v>
      </c>
      <c r="D1158" s="113">
        <v>3816</v>
      </c>
      <c r="E1158" s="113" t="s">
        <v>184</v>
      </c>
      <c r="F1158" s="113">
        <v>2014</v>
      </c>
      <c r="G1158" s="113">
        <v>0</v>
      </c>
      <c r="H1158" s="113">
        <v>1</v>
      </c>
      <c r="I1158" s="113">
        <v>4719715.38</v>
      </c>
      <c r="J1158" s="113">
        <v>168746</v>
      </c>
      <c r="K1158" s="113">
        <v>0</v>
      </c>
      <c r="L1158" s="113">
        <v>911593.22</v>
      </c>
      <c r="M1158" s="113">
        <v>0.20030999999999999</v>
      </c>
      <c r="N1158" s="39"/>
      <c r="Q1158" s="39"/>
    </row>
    <row r="1159" spans="1:17" ht="41.4" x14ac:dyDescent="0.3">
      <c r="A1159" t="str">
        <f t="shared" si="18"/>
        <v>2014_3841</v>
      </c>
      <c r="B1159" s="112">
        <v>1158</v>
      </c>
      <c r="C1159" s="113">
        <v>3841</v>
      </c>
      <c r="D1159" s="113">
        <v>3841</v>
      </c>
      <c r="E1159" s="113" t="s">
        <v>185</v>
      </c>
      <c r="F1159" s="113">
        <v>2014</v>
      </c>
      <c r="G1159" s="113">
        <v>0</v>
      </c>
      <c r="H1159" s="113">
        <v>1</v>
      </c>
      <c r="I1159" s="113">
        <v>7607287.71</v>
      </c>
      <c r="J1159" s="113">
        <v>310017</v>
      </c>
      <c r="K1159" s="113">
        <v>0</v>
      </c>
      <c r="L1159" s="113">
        <v>1342122.4099999999</v>
      </c>
      <c r="M1159" s="113">
        <v>0.18392</v>
      </c>
      <c r="N1159" s="39"/>
      <c r="Q1159" s="39"/>
    </row>
    <row r="1160" spans="1:17" ht="27.6" x14ac:dyDescent="0.3">
      <c r="A1160" t="str">
        <f t="shared" si="18"/>
        <v>2014_3897</v>
      </c>
      <c r="B1160" s="112">
        <v>1159</v>
      </c>
      <c r="C1160" s="113">
        <v>3897</v>
      </c>
      <c r="D1160" s="113">
        <v>3897</v>
      </c>
      <c r="E1160" s="113" t="s">
        <v>788</v>
      </c>
      <c r="F1160" s="113">
        <v>2014</v>
      </c>
      <c r="G1160" s="113">
        <v>0</v>
      </c>
      <c r="H1160" s="113">
        <v>1</v>
      </c>
      <c r="I1160" s="113">
        <v>1144739.8999999999</v>
      </c>
      <c r="J1160" s="113">
        <v>35888</v>
      </c>
      <c r="K1160" s="113">
        <v>0</v>
      </c>
      <c r="L1160" s="113">
        <v>348588.96</v>
      </c>
      <c r="M1160" s="113">
        <v>0.31436999999999998</v>
      </c>
      <c r="N1160" s="39"/>
      <c r="Q1160" s="39"/>
    </row>
    <row r="1161" spans="1:17" ht="27.6" x14ac:dyDescent="0.3">
      <c r="A1161" t="str">
        <f t="shared" si="18"/>
        <v>2014_3906</v>
      </c>
      <c r="B1161" s="112">
        <v>1160</v>
      </c>
      <c r="C1161" s="113">
        <v>3906</v>
      </c>
      <c r="D1161" s="113">
        <v>3906</v>
      </c>
      <c r="E1161" s="113" t="s">
        <v>187</v>
      </c>
      <c r="F1161" s="113">
        <v>2014</v>
      </c>
      <c r="G1161" s="113">
        <v>0</v>
      </c>
      <c r="H1161" s="113">
        <v>1</v>
      </c>
      <c r="I1161" s="113">
        <v>4507267.41</v>
      </c>
      <c r="J1161" s="113">
        <v>169301</v>
      </c>
      <c r="K1161" s="113">
        <v>0</v>
      </c>
      <c r="L1161" s="113">
        <v>561339.18999999994</v>
      </c>
      <c r="M1161" s="113">
        <v>0.12939999999999999</v>
      </c>
      <c r="N1161" s="39"/>
      <c r="Q1161" s="39"/>
    </row>
    <row r="1162" spans="1:17" ht="27.6" x14ac:dyDescent="0.3">
      <c r="A1162" t="str">
        <f t="shared" si="18"/>
        <v>2014_4419</v>
      </c>
      <c r="B1162" s="112">
        <v>1161</v>
      </c>
      <c r="C1162" s="113">
        <v>4419</v>
      </c>
      <c r="D1162" s="113">
        <v>4419</v>
      </c>
      <c r="E1162" s="113" t="s">
        <v>789</v>
      </c>
      <c r="F1162" s="113">
        <v>2014</v>
      </c>
      <c r="G1162" s="113">
        <v>0</v>
      </c>
      <c r="H1162" s="113">
        <v>1</v>
      </c>
      <c r="I1162" s="113">
        <v>8462631.7200000007</v>
      </c>
      <c r="J1162" s="113">
        <v>328996</v>
      </c>
      <c r="K1162" s="113">
        <v>0</v>
      </c>
      <c r="L1162" s="113">
        <v>9192.48</v>
      </c>
      <c r="M1162" s="113">
        <v>1.1299999999999999E-3</v>
      </c>
      <c r="N1162" s="39"/>
      <c r="Q1162" s="39"/>
    </row>
    <row r="1163" spans="1:17" x14ac:dyDescent="0.3">
      <c r="A1163" t="str">
        <f t="shared" si="18"/>
        <v>2014_3942</v>
      </c>
      <c r="B1163" s="112">
        <v>1162</v>
      </c>
      <c r="C1163" s="113">
        <v>3942</v>
      </c>
      <c r="D1163" s="113">
        <v>3942</v>
      </c>
      <c r="E1163" s="113" t="s">
        <v>188</v>
      </c>
      <c r="F1163" s="113">
        <v>2014</v>
      </c>
      <c r="G1163" s="113">
        <v>0</v>
      </c>
      <c r="H1163" s="113">
        <v>1</v>
      </c>
      <c r="I1163" s="113">
        <v>6518752.8300000001</v>
      </c>
      <c r="J1163" s="113">
        <v>254460</v>
      </c>
      <c r="K1163" s="113">
        <v>0</v>
      </c>
      <c r="L1163" s="113">
        <v>1204069.44</v>
      </c>
      <c r="M1163" s="113">
        <v>0.19220999999999999</v>
      </c>
      <c r="N1163" s="39"/>
      <c r="Q1163" s="39"/>
    </row>
    <row r="1164" spans="1:17" ht="55.2" x14ac:dyDescent="0.3">
      <c r="A1164" t="str">
        <f t="shared" si="18"/>
        <v>2014_4023</v>
      </c>
      <c r="B1164" s="112">
        <v>1163</v>
      </c>
      <c r="C1164" s="113">
        <v>4023</v>
      </c>
      <c r="D1164" s="113">
        <v>4023</v>
      </c>
      <c r="E1164" s="113" t="s">
        <v>790</v>
      </c>
      <c r="F1164" s="113">
        <v>2014</v>
      </c>
      <c r="G1164" s="113">
        <v>0</v>
      </c>
      <c r="H1164" s="113">
        <v>1</v>
      </c>
      <c r="I1164" s="113">
        <v>8087459.21</v>
      </c>
      <c r="J1164" s="113">
        <v>251999</v>
      </c>
      <c r="K1164" s="113">
        <v>0</v>
      </c>
      <c r="L1164" s="113">
        <v>1190156.3999999999</v>
      </c>
      <c r="M1164" s="113">
        <v>0.15189</v>
      </c>
      <c r="N1164" s="39"/>
      <c r="Q1164" s="39"/>
    </row>
    <row r="1165" spans="1:17" ht="55.2" x14ac:dyDescent="0.3">
      <c r="A1165" t="str">
        <f t="shared" si="18"/>
        <v>2014_4033</v>
      </c>
      <c r="B1165" s="112">
        <v>1164</v>
      </c>
      <c r="C1165" s="113">
        <v>4033</v>
      </c>
      <c r="D1165" s="113">
        <v>4033</v>
      </c>
      <c r="E1165" s="113" t="s">
        <v>368</v>
      </c>
      <c r="F1165" s="113">
        <v>2014</v>
      </c>
      <c r="G1165" s="113">
        <v>0</v>
      </c>
      <c r="H1165" s="113">
        <v>1</v>
      </c>
      <c r="I1165" s="113">
        <v>8118432.1100000003</v>
      </c>
      <c r="J1165" s="113">
        <v>294661</v>
      </c>
      <c r="K1165" s="113">
        <v>0</v>
      </c>
      <c r="L1165" s="113">
        <v>1520031.98</v>
      </c>
      <c r="M1165" s="113">
        <v>0.19428000000000001</v>
      </c>
      <c r="N1165" s="39"/>
      <c r="Q1165" s="39"/>
    </row>
    <row r="1166" spans="1:17" ht="27.6" x14ac:dyDescent="0.3">
      <c r="A1166" t="str">
        <f t="shared" si="18"/>
        <v>2014_4041</v>
      </c>
      <c r="B1166" s="112">
        <v>1165</v>
      </c>
      <c r="C1166" s="113">
        <v>4041</v>
      </c>
      <c r="D1166" s="113">
        <v>4041</v>
      </c>
      <c r="E1166" s="113" t="s">
        <v>191</v>
      </c>
      <c r="F1166" s="113">
        <v>2014</v>
      </c>
      <c r="G1166" s="113">
        <v>0</v>
      </c>
      <c r="H1166" s="113">
        <v>1</v>
      </c>
      <c r="I1166" s="113">
        <v>16343815.970000001</v>
      </c>
      <c r="J1166" s="113">
        <v>583470</v>
      </c>
      <c r="K1166" s="113">
        <v>0</v>
      </c>
      <c r="L1166" s="113">
        <v>2978717.38</v>
      </c>
      <c r="M1166" s="113">
        <v>0.189</v>
      </c>
      <c r="N1166" s="39"/>
      <c r="Q1166" s="39"/>
    </row>
    <row r="1167" spans="1:17" ht="41.4" x14ac:dyDescent="0.3">
      <c r="A1167" t="str">
        <f t="shared" si="18"/>
        <v>2014_4043</v>
      </c>
      <c r="B1167" s="112">
        <v>1166</v>
      </c>
      <c r="C1167" s="113">
        <v>4043</v>
      </c>
      <c r="D1167" s="113">
        <v>4043</v>
      </c>
      <c r="E1167" s="113" t="s">
        <v>192</v>
      </c>
      <c r="F1167" s="113">
        <v>2014</v>
      </c>
      <c r="G1167" s="113">
        <v>0</v>
      </c>
      <c r="H1167" s="113">
        <v>1</v>
      </c>
      <c r="I1167" s="113">
        <v>7208314.2699999996</v>
      </c>
      <c r="J1167" s="113">
        <v>293997</v>
      </c>
      <c r="K1167" s="113">
        <v>0</v>
      </c>
      <c r="L1167" s="113">
        <v>803471.93</v>
      </c>
      <c r="M1167" s="113">
        <v>0.1162</v>
      </c>
      <c r="N1167" s="39"/>
      <c r="Q1167" s="39"/>
    </row>
    <row r="1168" spans="1:17" ht="55.2" x14ac:dyDescent="0.3">
      <c r="A1168" t="str">
        <f t="shared" si="18"/>
        <v>2014_4068</v>
      </c>
      <c r="B1168" s="112">
        <v>1167</v>
      </c>
      <c r="C1168" s="113">
        <v>4068</v>
      </c>
      <c r="D1168" s="113">
        <v>4068</v>
      </c>
      <c r="E1168" s="113" t="s">
        <v>945</v>
      </c>
      <c r="F1168" s="113">
        <v>2014</v>
      </c>
      <c r="G1168" s="113">
        <v>0</v>
      </c>
      <c r="H1168" s="113">
        <v>1</v>
      </c>
      <c r="I1168" s="113">
        <v>4868776.8899999997</v>
      </c>
      <c r="J1168" s="113">
        <v>184457</v>
      </c>
      <c r="K1168" s="113">
        <v>0</v>
      </c>
      <c r="L1168" s="113">
        <v>986170.25</v>
      </c>
      <c r="M1168" s="113">
        <v>0.21052999999999999</v>
      </c>
      <c r="N1168" s="39"/>
      <c r="Q1168" s="39"/>
    </row>
    <row r="1169" spans="1:17" x14ac:dyDescent="0.3">
      <c r="A1169" t="str">
        <f t="shared" si="18"/>
        <v>2014_4086</v>
      </c>
      <c r="B1169" s="112">
        <v>1168</v>
      </c>
      <c r="C1169" s="113">
        <v>4086</v>
      </c>
      <c r="D1169" s="113">
        <v>4086</v>
      </c>
      <c r="E1169" s="113" t="s">
        <v>791</v>
      </c>
      <c r="F1169" s="113">
        <v>2014</v>
      </c>
      <c r="G1169" s="113">
        <v>0</v>
      </c>
      <c r="H1169" s="113">
        <v>1</v>
      </c>
      <c r="I1169" s="113">
        <v>23080971.780000001</v>
      </c>
      <c r="J1169" s="113">
        <v>745248</v>
      </c>
      <c r="K1169" s="113">
        <v>0</v>
      </c>
      <c r="L1169" s="114">
        <v>-666315.91</v>
      </c>
      <c r="M1169" s="114">
        <v>-2.9829999999999999E-2</v>
      </c>
      <c r="N1169" s="39"/>
      <c r="Q1169" s="39"/>
    </row>
    <row r="1170" spans="1:17" ht="27.6" x14ac:dyDescent="0.3">
      <c r="A1170" t="str">
        <f t="shared" si="18"/>
        <v>2014_4104</v>
      </c>
      <c r="B1170" s="112">
        <v>1169</v>
      </c>
      <c r="C1170" s="113">
        <v>4104</v>
      </c>
      <c r="D1170" s="113">
        <v>4104</v>
      </c>
      <c r="E1170" s="113" t="s">
        <v>194</v>
      </c>
      <c r="F1170" s="113">
        <v>2014</v>
      </c>
      <c r="G1170" s="113">
        <v>0</v>
      </c>
      <c r="H1170" s="113">
        <v>1</v>
      </c>
      <c r="I1170" s="113">
        <v>57819268.969999999</v>
      </c>
      <c r="J1170" s="113">
        <v>2238380</v>
      </c>
      <c r="K1170" s="113">
        <v>0</v>
      </c>
      <c r="L1170" s="113">
        <v>3206969.45</v>
      </c>
      <c r="M1170" s="113">
        <v>5.7700000000000001E-2</v>
      </c>
      <c r="N1170" s="39"/>
      <c r="Q1170" s="39"/>
    </row>
    <row r="1171" spans="1:17" ht="41.4" x14ac:dyDescent="0.3">
      <c r="A1171" t="str">
        <f t="shared" si="18"/>
        <v>2014_4122</v>
      </c>
      <c r="B1171" s="112">
        <v>1170</v>
      </c>
      <c r="C1171" s="113">
        <v>4122</v>
      </c>
      <c r="D1171" s="113">
        <v>4122</v>
      </c>
      <c r="E1171" s="113" t="s">
        <v>195</v>
      </c>
      <c r="F1171" s="113">
        <v>2014</v>
      </c>
      <c r="G1171" s="113">
        <v>0</v>
      </c>
      <c r="H1171" s="113">
        <v>1</v>
      </c>
      <c r="I1171" s="113">
        <v>5691882.8799999999</v>
      </c>
      <c r="J1171" s="113">
        <v>204265</v>
      </c>
      <c r="K1171" s="113">
        <v>0</v>
      </c>
      <c r="L1171" s="113">
        <v>2127513.56</v>
      </c>
      <c r="M1171" s="113">
        <v>0.38768999999999998</v>
      </c>
      <c r="N1171" s="39"/>
      <c r="Q1171" s="39"/>
    </row>
    <row r="1172" spans="1:17" ht="27.6" x14ac:dyDescent="0.3">
      <c r="A1172" t="str">
        <f t="shared" si="18"/>
        <v>2014_4131</v>
      </c>
      <c r="B1172" s="112">
        <v>1171</v>
      </c>
      <c r="C1172" s="113">
        <v>4131</v>
      </c>
      <c r="D1172" s="113">
        <v>4131</v>
      </c>
      <c r="E1172" s="113" t="s">
        <v>196</v>
      </c>
      <c r="F1172" s="113">
        <v>2014</v>
      </c>
      <c r="G1172" s="113">
        <v>0</v>
      </c>
      <c r="H1172" s="113">
        <v>1</v>
      </c>
      <c r="I1172" s="113">
        <v>38414197.899999999</v>
      </c>
      <c r="J1172" s="113">
        <v>1657408</v>
      </c>
      <c r="K1172" s="113">
        <v>7427.74</v>
      </c>
      <c r="L1172" s="113">
        <v>4086073.45</v>
      </c>
      <c r="M1172" s="113">
        <v>0.11137</v>
      </c>
      <c r="N1172" s="39"/>
      <c r="Q1172" s="39"/>
    </row>
    <row r="1173" spans="1:17" ht="27.6" x14ac:dyDescent="0.3">
      <c r="A1173" t="str">
        <f t="shared" si="18"/>
        <v>2014_4203</v>
      </c>
      <c r="B1173" s="112">
        <v>1172</v>
      </c>
      <c r="C1173" s="113">
        <v>4203</v>
      </c>
      <c r="D1173" s="113">
        <v>4203</v>
      </c>
      <c r="E1173" s="113" t="s">
        <v>198</v>
      </c>
      <c r="F1173" s="113">
        <v>2014</v>
      </c>
      <c r="G1173" s="113">
        <v>0</v>
      </c>
      <c r="H1173" s="113">
        <v>1</v>
      </c>
      <c r="I1173" s="113">
        <v>8489714.7100000009</v>
      </c>
      <c r="J1173" s="113">
        <v>320024</v>
      </c>
      <c r="K1173" s="113">
        <v>0</v>
      </c>
      <c r="L1173" s="113">
        <v>1973872.99</v>
      </c>
      <c r="M1173" s="113">
        <v>0.24160999999999999</v>
      </c>
      <c r="N1173" s="39"/>
      <c r="Q1173" s="39"/>
    </row>
    <row r="1174" spans="1:17" ht="27.6" x14ac:dyDescent="0.3">
      <c r="A1174" t="str">
        <f t="shared" si="18"/>
        <v>2014_4212</v>
      </c>
      <c r="B1174" s="112">
        <v>1173</v>
      </c>
      <c r="C1174" s="113">
        <v>4212</v>
      </c>
      <c r="D1174" s="113">
        <v>4212</v>
      </c>
      <c r="E1174" s="113" t="s">
        <v>199</v>
      </c>
      <c r="F1174" s="113">
        <v>2014</v>
      </c>
      <c r="G1174" s="113">
        <v>0</v>
      </c>
      <c r="H1174" s="113">
        <v>1</v>
      </c>
      <c r="I1174" s="113">
        <v>3440720.16</v>
      </c>
      <c r="J1174" s="113">
        <v>130602</v>
      </c>
      <c r="K1174" s="113">
        <v>0</v>
      </c>
      <c r="L1174" s="114">
        <v>-43744.71</v>
      </c>
      <c r="M1174" s="114">
        <v>-1.3220000000000001E-2</v>
      </c>
      <c r="N1174" s="39"/>
      <c r="Q1174" s="39"/>
    </row>
    <row r="1175" spans="1:17" ht="27.6" x14ac:dyDescent="0.3">
      <c r="A1175" t="str">
        <f t="shared" si="18"/>
        <v>2014_4271</v>
      </c>
      <c r="B1175" s="112">
        <v>1174</v>
      </c>
      <c r="C1175" s="113">
        <v>4271</v>
      </c>
      <c r="D1175" s="113">
        <v>4271</v>
      </c>
      <c r="E1175" s="113" t="s">
        <v>201</v>
      </c>
      <c r="F1175" s="113">
        <v>2014</v>
      </c>
      <c r="G1175" s="113">
        <v>0</v>
      </c>
      <c r="H1175" s="113">
        <v>1</v>
      </c>
      <c r="I1175" s="113">
        <v>13657057.800000001</v>
      </c>
      <c r="J1175" s="113">
        <v>488825</v>
      </c>
      <c r="K1175" s="113">
        <v>0</v>
      </c>
      <c r="L1175" s="113">
        <v>3034253.34</v>
      </c>
      <c r="M1175" s="113">
        <v>0.23042000000000001</v>
      </c>
      <c r="N1175" s="39"/>
      <c r="Q1175" s="39"/>
    </row>
    <row r="1176" spans="1:17" x14ac:dyDescent="0.3">
      <c r="A1176" t="str">
        <f t="shared" si="18"/>
        <v>2014_4269</v>
      </c>
      <c r="B1176" s="112">
        <v>1175</v>
      </c>
      <c r="C1176" s="113">
        <v>4269</v>
      </c>
      <c r="D1176" s="113">
        <v>4269</v>
      </c>
      <c r="E1176" s="113" t="s">
        <v>200</v>
      </c>
      <c r="F1176" s="113">
        <v>2014</v>
      </c>
      <c r="G1176" s="113">
        <v>0</v>
      </c>
      <c r="H1176" s="113">
        <v>1</v>
      </c>
      <c r="I1176" s="113">
        <v>5883744.9400000004</v>
      </c>
      <c r="J1176" s="113">
        <v>223492</v>
      </c>
      <c r="K1176" s="113">
        <v>0</v>
      </c>
      <c r="L1176" s="113">
        <v>1554763.7</v>
      </c>
      <c r="M1176" s="113">
        <v>0.27467999999999998</v>
      </c>
      <c r="N1176" s="39"/>
      <c r="Q1176" s="39"/>
    </row>
    <row r="1177" spans="1:17" ht="27.6" x14ac:dyDescent="0.3">
      <c r="A1177" t="str">
        <f t="shared" si="18"/>
        <v>2014_4356</v>
      </c>
      <c r="B1177" s="112">
        <v>1176</v>
      </c>
      <c r="C1177" s="113">
        <v>4356</v>
      </c>
      <c r="D1177" s="113">
        <v>4356</v>
      </c>
      <c r="E1177" s="113" t="s">
        <v>202</v>
      </c>
      <c r="F1177" s="113">
        <v>2014</v>
      </c>
      <c r="G1177" s="113">
        <v>0</v>
      </c>
      <c r="H1177" s="113">
        <v>1</v>
      </c>
      <c r="I1177" s="113">
        <v>9180279.6099999994</v>
      </c>
      <c r="J1177" s="113">
        <v>349941</v>
      </c>
      <c r="K1177" s="113">
        <v>0</v>
      </c>
      <c r="L1177" s="113">
        <v>1804916.91</v>
      </c>
      <c r="M1177" s="113">
        <v>0.2044</v>
      </c>
      <c r="N1177" s="39"/>
      <c r="Q1177" s="39"/>
    </row>
    <row r="1178" spans="1:17" ht="41.4" x14ac:dyDescent="0.3">
      <c r="A1178" t="str">
        <f t="shared" si="18"/>
        <v>2014_4149</v>
      </c>
      <c r="B1178" s="112">
        <v>1177</v>
      </c>
      <c r="C1178" s="113">
        <v>4149</v>
      </c>
      <c r="D1178" s="113">
        <v>4149</v>
      </c>
      <c r="E1178" s="113" t="s">
        <v>792</v>
      </c>
      <c r="F1178" s="113">
        <v>2014</v>
      </c>
      <c r="G1178" s="113">
        <v>0</v>
      </c>
      <c r="H1178" s="113">
        <v>1</v>
      </c>
      <c r="I1178" s="113">
        <v>14072829.15</v>
      </c>
      <c r="J1178" s="113">
        <v>578836</v>
      </c>
      <c r="K1178" s="113">
        <v>0</v>
      </c>
      <c r="L1178" s="113">
        <v>3055785.36</v>
      </c>
      <c r="M1178" s="113">
        <v>0.22645999999999999</v>
      </c>
      <c r="N1178" s="39"/>
      <c r="Q1178" s="39"/>
    </row>
    <row r="1179" spans="1:17" ht="27.6" x14ac:dyDescent="0.3">
      <c r="A1179" t="str">
        <f t="shared" si="18"/>
        <v>2014_4437</v>
      </c>
      <c r="B1179" s="112">
        <v>1178</v>
      </c>
      <c r="C1179" s="113">
        <v>4437</v>
      </c>
      <c r="D1179" s="113">
        <v>4437</v>
      </c>
      <c r="E1179" s="113" t="s">
        <v>204</v>
      </c>
      <c r="F1179" s="113">
        <v>2014</v>
      </c>
      <c r="G1179" s="113">
        <v>0</v>
      </c>
      <c r="H1179" s="113">
        <v>1</v>
      </c>
      <c r="I1179" s="113">
        <v>5161645.42</v>
      </c>
      <c r="J1179" s="113">
        <v>213427</v>
      </c>
      <c r="K1179" s="113">
        <v>0</v>
      </c>
      <c r="L1179" s="113">
        <v>786972.34</v>
      </c>
      <c r="M1179" s="113">
        <v>0.15903999999999999</v>
      </c>
      <c r="N1179" s="39"/>
      <c r="Q1179" s="39"/>
    </row>
    <row r="1180" spans="1:17" ht="27.6" x14ac:dyDescent="0.3">
      <c r="A1180" t="str">
        <f t="shared" si="18"/>
        <v>2014_4446</v>
      </c>
      <c r="B1180" s="112">
        <v>1179</v>
      </c>
      <c r="C1180" s="113">
        <v>4446</v>
      </c>
      <c r="D1180" s="113">
        <v>4446</v>
      </c>
      <c r="E1180" s="113" t="s">
        <v>205</v>
      </c>
      <c r="F1180" s="113">
        <v>2014</v>
      </c>
      <c r="G1180" s="113">
        <v>0</v>
      </c>
      <c r="H1180" s="113">
        <v>1</v>
      </c>
      <c r="I1180" s="113">
        <v>11705971.75</v>
      </c>
      <c r="J1180" s="113">
        <v>415155</v>
      </c>
      <c r="K1180" s="113">
        <v>0</v>
      </c>
      <c r="L1180" s="113">
        <v>482788.43</v>
      </c>
      <c r="M1180" s="113">
        <v>4.2759999999999999E-2</v>
      </c>
      <c r="N1180" s="39"/>
      <c r="Q1180" s="39"/>
    </row>
    <row r="1181" spans="1:17" x14ac:dyDescent="0.3">
      <c r="A1181" t="str">
        <f t="shared" si="18"/>
        <v>2014_4491</v>
      </c>
      <c r="B1181" s="112">
        <v>1180</v>
      </c>
      <c r="C1181" s="113">
        <v>4491</v>
      </c>
      <c r="D1181" s="113">
        <v>4491</v>
      </c>
      <c r="E1181" s="113" t="s">
        <v>206</v>
      </c>
      <c r="F1181" s="113">
        <v>2014</v>
      </c>
      <c r="G1181" s="113">
        <v>0</v>
      </c>
      <c r="H1181" s="113">
        <v>1</v>
      </c>
      <c r="I1181" s="113">
        <v>4149396.69</v>
      </c>
      <c r="J1181" s="113">
        <v>134168</v>
      </c>
      <c r="K1181" s="113">
        <v>0</v>
      </c>
      <c r="L1181" s="113">
        <v>517781.84</v>
      </c>
      <c r="M1181" s="113">
        <v>0.12895000000000001</v>
      </c>
      <c r="N1181" s="39"/>
      <c r="Q1181" s="39"/>
    </row>
    <row r="1182" spans="1:17" ht="27.6" x14ac:dyDescent="0.3">
      <c r="A1182" t="str">
        <f t="shared" si="18"/>
        <v>2014_4505</v>
      </c>
      <c r="B1182" s="112">
        <v>1181</v>
      </c>
      <c r="C1182" s="113">
        <v>4505</v>
      </c>
      <c r="D1182" s="113">
        <v>4505</v>
      </c>
      <c r="E1182" s="113" t="s">
        <v>207</v>
      </c>
      <c r="F1182" s="113">
        <v>2014</v>
      </c>
      <c r="G1182" s="113">
        <v>0</v>
      </c>
      <c r="H1182" s="113">
        <v>1</v>
      </c>
      <c r="I1182" s="113">
        <v>2764539.6</v>
      </c>
      <c r="J1182" s="113">
        <v>103582</v>
      </c>
      <c r="K1182" s="113">
        <v>0</v>
      </c>
      <c r="L1182" s="113">
        <v>217441.25</v>
      </c>
      <c r="M1182" s="113">
        <v>8.1720000000000001E-2</v>
      </c>
      <c r="N1182" s="39"/>
      <c r="Q1182" s="39"/>
    </row>
    <row r="1183" spans="1:17" ht="27.6" x14ac:dyDescent="0.3">
      <c r="A1183" t="str">
        <f t="shared" si="18"/>
        <v>2014_4509</v>
      </c>
      <c r="B1183" s="112">
        <v>1182</v>
      </c>
      <c r="C1183" s="113">
        <v>4509</v>
      </c>
      <c r="D1183" s="113">
        <v>4509</v>
      </c>
      <c r="E1183" s="113" t="s">
        <v>208</v>
      </c>
      <c r="F1183" s="113">
        <v>2014</v>
      </c>
      <c r="G1183" s="113">
        <v>0</v>
      </c>
      <c r="H1183" s="113">
        <v>1</v>
      </c>
      <c r="I1183" s="113">
        <v>2672347.69</v>
      </c>
      <c r="J1183" s="113">
        <v>88320</v>
      </c>
      <c r="K1183" s="113">
        <v>0</v>
      </c>
      <c r="L1183" s="113">
        <v>333723.89</v>
      </c>
      <c r="M1183" s="113">
        <v>0.12914999999999999</v>
      </c>
      <c r="N1183" s="39"/>
      <c r="Q1183" s="39"/>
    </row>
    <row r="1184" spans="1:17" ht="27.6" x14ac:dyDescent="0.3">
      <c r="A1184" t="str">
        <f t="shared" si="18"/>
        <v>2014_4518</v>
      </c>
      <c r="B1184" s="112">
        <v>1183</v>
      </c>
      <c r="C1184" s="113">
        <v>4518</v>
      </c>
      <c r="D1184" s="113">
        <v>4518</v>
      </c>
      <c r="E1184" s="113" t="s">
        <v>209</v>
      </c>
      <c r="F1184" s="113">
        <v>2014</v>
      </c>
      <c r="G1184" s="113">
        <v>0</v>
      </c>
      <c r="H1184" s="113">
        <v>1</v>
      </c>
      <c r="I1184" s="113">
        <v>2629770.2599999998</v>
      </c>
      <c r="J1184" s="113">
        <v>83222</v>
      </c>
      <c r="K1184" s="113">
        <v>0</v>
      </c>
      <c r="L1184" s="113">
        <v>258175.54</v>
      </c>
      <c r="M1184" s="113">
        <v>0.10138</v>
      </c>
      <c r="N1184" s="39"/>
      <c r="Q1184" s="39"/>
    </row>
    <row r="1185" spans="1:17" ht="27.6" x14ac:dyDescent="0.3">
      <c r="A1185" t="str">
        <f t="shared" si="18"/>
        <v>2014_4527</v>
      </c>
      <c r="B1185" s="112">
        <v>1184</v>
      </c>
      <c r="C1185" s="113">
        <v>4527</v>
      </c>
      <c r="D1185" s="113">
        <v>4527</v>
      </c>
      <c r="E1185" s="113" t="s">
        <v>210</v>
      </c>
      <c r="F1185" s="113">
        <v>2014</v>
      </c>
      <c r="G1185" s="113">
        <v>0</v>
      </c>
      <c r="H1185" s="113">
        <v>1</v>
      </c>
      <c r="I1185" s="113">
        <v>7577173.71</v>
      </c>
      <c r="J1185" s="113">
        <v>246746</v>
      </c>
      <c r="K1185" s="113">
        <v>0</v>
      </c>
      <c r="L1185" s="113">
        <v>1674909.62</v>
      </c>
      <c r="M1185" s="113">
        <v>0.22849</v>
      </c>
      <c r="N1185" s="39"/>
      <c r="Q1185" s="39"/>
    </row>
    <row r="1186" spans="1:17" ht="27.6" x14ac:dyDescent="0.3">
      <c r="A1186" t="str">
        <f t="shared" si="18"/>
        <v>2014_4536</v>
      </c>
      <c r="B1186" s="112">
        <v>1185</v>
      </c>
      <c r="C1186" s="113">
        <v>4536</v>
      </c>
      <c r="D1186" s="113">
        <v>4536</v>
      </c>
      <c r="E1186" s="113" t="s">
        <v>211</v>
      </c>
      <c r="F1186" s="113">
        <v>2014</v>
      </c>
      <c r="G1186" s="113">
        <v>0</v>
      </c>
      <c r="H1186" s="113">
        <v>1</v>
      </c>
      <c r="I1186" s="113">
        <v>20742670.420000002</v>
      </c>
      <c r="J1186" s="113">
        <v>796816</v>
      </c>
      <c r="K1186" s="113">
        <v>82826.25</v>
      </c>
      <c r="L1186" s="113">
        <v>2197575.7400000002</v>
      </c>
      <c r="M1186" s="113">
        <v>0.11433</v>
      </c>
      <c r="N1186" s="39"/>
      <c r="Q1186" s="39"/>
    </row>
    <row r="1187" spans="1:17" ht="27.6" x14ac:dyDescent="0.3">
      <c r="A1187" t="str">
        <f t="shared" si="18"/>
        <v>2014_4554</v>
      </c>
      <c r="B1187" s="112">
        <v>1186</v>
      </c>
      <c r="C1187" s="113">
        <v>4554</v>
      </c>
      <c r="D1187" s="113">
        <v>4554</v>
      </c>
      <c r="E1187" s="113" t="s">
        <v>212</v>
      </c>
      <c r="F1187" s="113">
        <v>2014</v>
      </c>
      <c r="G1187" s="113">
        <v>0</v>
      </c>
      <c r="H1187" s="113">
        <v>1</v>
      </c>
      <c r="I1187" s="113">
        <v>12041510.449999999</v>
      </c>
      <c r="J1187" s="113">
        <v>411234</v>
      </c>
      <c r="K1187" s="113">
        <v>0</v>
      </c>
      <c r="L1187" s="113">
        <v>988363.67</v>
      </c>
      <c r="M1187" s="113">
        <v>8.498E-2</v>
      </c>
      <c r="N1187" s="39"/>
      <c r="Q1187" s="39"/>
    </row>
    <row r="1188" spans="1:17" x14ac:dyDescent="0.3">
      <c r="A1188" t="str">
        <f t="shared" si="18"/>
        <v>2014_4572</v>
      </c>
      <c r="B1188" s="112">
        <v>1187</v>
      </c>
      <c r="C1188" s="113">
        <v>4572</v>
      </c>
      <c r="D1188" s="113">
        <v>4572</v>
      </c>
      <c r="E1188" s="113" t="s">
        <v>213</v>
      </c>
      <c r="F1188" s="113">
        <v>2014</v>
      </c>
      <c r="G1188" s="113">
        <v>0</v>
      </c>
      <c r="H1188" s="113">
        <v>1</v>
      </c>
      <c r="I1188" s="113">
        <v>3374240.86</v>
      </c>
      <c r="J1188" s="113">
        <v>111880</v>
      </c>
      <c r="K1188" s="113">
        <v>0</v>
      </c>
      <c r="L1188" s="113">
        <v>1347338.36</v>
      </c>
      <c r="M1188" s="113">
        <v>0.41299000000000002</v>
      </c>
      <c r="N1188" s="39"/>
      <c r="Q1188" s="39"/>
    </row>
    <row r="1189" spans="1:17" ht="27.6" x14ac:dyDescent="0.3">
      <c r="A1189" t="str">
        <f t="shared" si="18"/>
        <v>2014_4581</v>
      </c>
      <c r="B1189" s="112">
        <v>1188</v>
      </c>
      <c r="C1189" s="113">
        <v>4581</v>
      </c>
      <c r="D1189" s="113">
        <v>4581</v>
      </c>
      <c r="E1189" s="113" t="s">
        <v>214</v>
      </c>
      <c r="F1189" s="113">
        <v>2014</v>
      </c>
      <c r="G1189" s="113">
        <v>0</v>
      </c>
      <c r="H1189" s="113">
        <v>1</v>
      </c>
      <c r="I1189" s="113">
        <v>54070658.090000004</v>
      </c>
      <c r="J1189" s="113">
        <v>2100120</v>
      </c>
      <c r="K1189" s="113">
        <v>0</v>
      </c>
      <c r="L1189" s="113">
        <v>5138457.03</v>
      </c>
      <c r="M1189" s="113">
        <v>9.887E-2</v>
      </c>
      <c r="N1189" s="39"/>
      <c r="Q1189" s="39"/>
    </row>
    <row r="1190" spans="1:17" ht="41.4" x14ac:dyDescent="0.3">
      <c r="A1190" t="str">
        <f t="shared" si="18"/>
        <v>2014_4599</v>
      </c>
      <c r="B1190" s="112">
        <v>1189</v>
      </c>
      <c r="C1190" s="113">
        <v>4599</v>
      </c>
      <c r="D1190" s="113">
        <v>4599</v>
      </c>
      <c r="E1190" s="113" t="s">
        <v>215</v>
      </c>
      <c r="F1190" s="113">
        <v>2014</v>
      </c>
      <c r="G1190" s="113">
        <v>0</v>
      </c>
      <c r="H1190" s="113">
        <v>1</v>
      </c>
      <c r="I1190" s="113">
        <v>6637399.4500000002</v>
      </c>
      <c r="J1190" s="113">
        <v>261145</v>
      </c>
      <c r="K1190" s="113">
        <v>0</v>
      </c>
      <c r="L1190" s="113">
        <v>1077603.79</v>
      </c>
      <c r="M1190" s="113">
        <v>0.16900000000000001</v>
      </c>
      <c r="N1190" s="39"/>
      <c r="Q1190" s="39"/>
    </row>
    <row r="1191" spans="1:17" x14ac:dyDescent="0.3">
      <c r="A1191" t="str">
        <f t="shared" si="18"/>
        <v>2014_4617</v>
      </c>
      <c r="B1191" s="112">
        <v>1190</v>
      </c>
      <c r="C1191" s="113">
        <v>4617</v>
      </c>
      <c r="D1191" s="113">
        <v>4617</v>
      </c>
      <c r="E1191" s="113" t="s">
        <v>216</v>
      </c>
      <c r="F1191" s="113">
        <v>2014</v>
      </c>
      <c r="G1191" s="113">
        <v>0</v>
      </c>
      <c r="H1191" s="113">
        <v>1</v>
      </c>
      <c r="I1191" s="113">
        <v>15538210.93</v>
      </c>
      <c r="J1191" s="113">
        <v>563800</v>
      </c>
      <c r="K1191" s="113">
        <v>181780.42</v>
      </c>
      <c r="L1191" s="113">
        <v>1617971.89</v>
      </c>
      <c r="M1191" s="113">
        <v>0.12019000000000001</v>
      </c>
      <c r="N1191" s="70"/>
      <c r="Q1191" s="70"/>
    </row>
    <row r="1192" spans="1:17" ht="41.4" x14ac:dyDescent="0.3">
      <c r="A1192" t="str">
        <f t="shared" si="18"/>
        <v>2014_4662</v>
      </c>
      <c r="B1192" s="112">
        <v>1191</v>
      </c>
      <c r="C1192" s="113">
        <v>4662</v>
      </c>
      <c r="D1192" s="113">
        <v>4662</v>
      </c>
      <c r="E1192" s="113" t="s">
        <v>218</v>
      </c>
      <c r="F1192" s="113">
        <v>2014</v>
      </c>
      <c r="G1192" s="113">
        <v>0</v>
      </c>
      <c r="H1192" s="113">
        <v>1</v>
      </c>
      <c r="I1192" s="113">
        <v>10807255.199999999</v>
      </c>
      <c r="J1192" s="113">
        <v>422810</v>
      </c>
      <c r="K1192" s="113">
        <v>7121.94</v>
      </c>
      <c r="L1192" s="113">
        <v>629413.51</v>
      </c>
      <c r="M1192" s="113">
        <v>6.13E-2</v>
      </c>
      <c r="N1192" s="39"/>
      <c r="Q1192" s="39"/>
    </row>
    <row r="1193" spans="1:17" ht="27.6" x14ac:dyDescent="0.3">
      <c r="A1193" t="str">
        <f t="shared" si="18"/>
        <v>2014_4689</v>
      </c>
      <c r="B1193" s="112">
        <v>1192</v>
      </c>
      <c r="C1193" s="113">
        <v>4689</v>
      </c>
      <c r="D1193" s="113">
        <v>4689</v>
      </c>
      <c r="E1193" s="113" t="s">
        <v>219</v>
      </c>
      <c r="F1193" s="113">
        <v>2014</v>
      </c>
      <c r="G1193" s="113">
        <v>0</v>
      </c>
      <c r="H1193" s="113">
        <v>1</v>
      </c>
      <c r="I1193" s="113">
        <v>5680876.0300000003</v>
      </c>
      <c r="J1193" s="113">
        <v>208130</v>
      </c>
      <c r="K1193" s="113">
        <v>0</v>
      </c>
      <c r="L1193" s="113">
        <v>576081.56000000006</v>
      </c>
      <c r="M1193" s="113">
        <v>0.10526000000000001</v>
      </c>
      <c r="N1193" s="39"/>
      <c r="Q1193" s="39"/>
    </row>
    <row r="1194" spans="1:17" ht="27.6" x14ac:dyDescent="0.3">
      <c r="A1194" t="str">
        <f t="shared" si="18"/>
        <v>2014_4644</v>
      </c>
      <c r="B1194" s="112">
        <v>1193</v>
      </c>
      <c r="C1194" s="113">
        <v>4644</v>
      </c>
      <c r="D1194" s="113">
        <v>4644</v>
      </c>
      <c r="E1194" s="113" t="s">
        <v>217</v>
      </c>
      <c r="F1194" s="113">
        <v>2014</v>
      </c>
      <c r="G1194" s="113">
        <v>0</v>
      </c>
      <c r="H1194" s="113">
        <v>1</v>
      </c>
      <c r="I1194" s="113">
        <v>4968537.83</v>
      </c>
      <c r="J1194" s="113">
        <v>186393</v>
      </c>
      <c r="K1194" s="113">
        <v>0</v>
      </c>
      <c r="L1194" s="113">
        <v>1016916.53</v>
      </c>
      <c r="M1194" s="113">
        <v>0.21265000000000001</v>
      </c>
      <c r="N1194" s="39"/>
      <c r="Q1194" s="39"/>
    </row>
    <row r="1195" spans="1:17" x14ac:dyDescent="0.3">
      <c r="A1195" t="str">
        <f t="shared" si="18"/>
        <v>2014_4725</v>
      </c>
      <c r="B1195" s="112">
        <v>1194</v>
      </c>
      <c r="C1195" s="113">
        <v>4725</v>
      </c>
      <c r="D1195" s="113">
        <v>4725</v>
      </c>
      <c r="E1195" s="113" t="s">
        <v>220</v>
      </c>
      <c r="F1195" s="113">
        <v>2014</v>
      </c>
      <c r="G1195" s="113">
        <v>0</v>
      </c>
      <c r="H1195" s="113">
        <v>1</v>
      </c>
      <c r="I1195" s="113">
        <v>29607412.440000001</v>
      </c>
      <c r="J1195" s="113">
        <v>1154066</v>
      </c>
      <c r="K1195" s="113">
        <v>0</v>
      </c>
      <c r="L1195" s="113">
        <v>1860545.65</v>
      </c>
      <c r="M1195" s="113">
        <v>6.5390000000000004E-2</v>
      </c>
      <c r="N1195" s="39"/>
      <c r="Q1195" s="39"/>
    </row>
    <row r="1196" spans="1:17" ht="27.6" x14ac:dyDescent="0.3">
      <c r="A1196" t="str">
        <f t="shared" si="18"/>
        <v>2014_2673</v>
      </c>
      <c r="B1196" s="112">
        <v>1195</v>
      </c>
      <c r="C1196" s="113">
        <v>2673</v>
      </c>
      <c r="D1196" s="113">
        <v>2673</v>
      </c>
      <c r="E1196" s="113" t="s">
        <v>141</v>
      </c>
      <c r="F1196" s="113">
        <v>2014</v>
      </c>
      <c r="G1196" s="113">
        <v>0</v>
      </c>
      <c r="H1196" s="113">
        <v>1</v>
      </c>
      <c r="I1196" s="113">
        <v>7508421.4100000001</v>
      </c>
      <c r="J1196" s="113">
        <v>261941</v>
      </c>
      <c r="K1196" s="113">
        <v>0</v>
      </c>
      <c r="L1196" s="113">
        <v>1126233.97</v>
      </c>
      <c r="M1196" s="113">
        <v>0.15542</v>
      </c>
      <c r="N1196" s="70"/>
      <c r="Q1196" s="70"/>
    </row>
    <row r="1197" spans="1:17" ht="27.6" x14ac:dyDescent="0.3">
      <c r="A1197" t="str">
        <f t="shared" si="18"/>
        <v>2014_153</v>
      </c>
      <c r="B1197" s="112">
        <v>1196</v>
      </c>
      <c r="C1197" s="113">
        <v>153</v>
      </c>
      <c r="D1197" s="113">
        <v>153</v>
      </c>
      <c r="E1197" s="113" t="s">
        <v>41</v>
      </c>
      <c r="F1197" s="113">
        <v>2014</v>
      </c>
      <c r="G1197" s="113">
        <v>0</v>
      </c>
      <c r="H1197" s="113">
        <v>1</v>
      </c>
      <c r="I1197" s="113">
        <v>6953012.1799999997</v>
      </c>
      <c r="J1197" s="113">
        <v>250114</v>
      </c>
      <c r="K1197" s="113">
        <v>0</v>
      </c>
      <c r="L1197" s="114">
        <v>-221109.72</v>
      </c>
      <c r="M1197" s="114">
        <v>-3.2989999999999998E-2</v>
      </c>
      <c r="N1197" s="39"/>
      <c r="Q1197" s="39"/>
    </row>
    <row r="1198" spans="1:17" ht="27.6" x14ac:dyDescent="0.3">
      <c r="A1198" t="str">
        <f t="shared" si="18"/>
        <v>2014_3691</v>
      </c>
      <c r="B1198" s="112">
        <v>1197</v>
      </c>
      <c r="C1198" s="113">
        <v>3691</v>
      </c>
      <c r="D1198" s="113">
        <v>3691</v>
      </c>
      <c r="E1198" s="113" t="s">
        <v>180</v>
      </c>
      <c r="F1198" s="113">
        <v>2014</v>
      </c>
      <c r="G1198" s="113">
        <v>0</v>
      </c>
      <c r="H1198" s="113">
        <v>1</v>
      </c>
      <c r="I1198" s="113">
        <v>8611174.2200000007</v>
      </c>
      <c r="J1198" s="113">
        <v>354791</v>
      </c>
      <c r="K1198" s="113">
        <v>1209.1300000000001</v>
      </c>
      <c r="L1198" s="113">
        <v>734277.69</v>
      </c>
      <c r="M1198" s="113">
        <v>8.9080000000000006E-2</v>
      </c>
      <c r="N1198" s="39"/>
      <c r="Q1198" s="39"/>
    </row>
    <row r="1199" spans="1:17" ht="41.4" x14ac:dyDescent="0.3">
      <c r="A1199" t="str">
        <f t="shared" si="18"/>
        <v>2014_4774</v>
      </c>
      <c r="B1199" s="112">
        <v>1198</v>
      </c>
      <c r="C1199" s="113">
        <v>4774</v>
      </c>
      <c r="D1199" s="113">
        <v>4774</v>
      </c>
      <c r="E1199" s="113" t="s">
        <v>817</v>
      </c>
      <c r="F1199" s="113">
        <v>2014</v>
      </c>
      <c r="G1199" s="113">
        <v>0</v>
      </c>
      <c r="H1199" s="113">
        <v>2</v>
      </c>
      <c r="I1199" s="113">
        <v>15469563.43</v>
      </c>
      <c r="J1199" s="113">
        <v>531971</v>
      </c>
      <c r="K1199" s="113">
        <v>30887.95</v>
      </c>
      <c r="L1199" s="113">
        <v>1728548.01</v>
      </c>
      <c r="M1199" s="113">
        <v>0.11779000000000001</v>
      </c>
      <c r="N1199" s="39"/>
      <c r="Q1199" s="39"/>
    </row>
    <row r="1200" spans="1:17" ht="27.6" x14ac:dyDescent="0.3">
      <c r="A1200" t="str">
        <f t="shared" si="18"/>
        <v>2014_873</v>
      </c>
      <c r="B1200" s="112">
        <v>1199</v>
      </c>
      <c r="C1200" s="113">
        <v>873</v>
      </c>
      <c r="D1200" s="113">
        <v>873</v>
      </c>
      <c r="E1200" s="113" t="s">
        <v>67</v>
      </c>
      <c r="F1200" s="113">
        <v>2014</v>
      </c>
      <c r="G1200" s="113">
        <v>0</v>
      </c>
      <c r="H1200" s="113">
        <v>1</v>
      </c>
      <c r="I1200" s="113">
        <v>4999117.2699999996</v>
      </c>
      <c r="J1200" s="113">
        <v>196446</v>
      </c>
      <c r="K1200" s="113">
        <v>21651.06</v>
      </c>
      <c r="L1200" s="113">
        <v>953642.79</v>
      </c>
      <c r="M1200" s="113">
        <v>0.20307</v>
      </c>
      <c r="N1200" s="39"/>
      <c r="Q1200" s="39"/>
    </row>
    <row r="1201" spans="1:17" ht="27.6" x14ac:dyDescent="0.3">
      <c r="A1201" t="str">
        <f t="shared" si="18"/>
        <v>2014_4778</v>
      </c>
      <c r="B1201" s="112">
        <v>1200</v>
      </c>
      <c r="C1201" s="113">
        <v>4778</v>
      </c>
      <c r="D1201" s="113">
        <v>4778</v>
      </c>
      <c r="E1201" s="113" t="s">
        <v>227</v>
      </c>
      <c r="F1201" s="113">
        <v>2014</v>
      </c>
      <c r="G1201" s="113">
        <v>0</v>
      </c>
      <c r="H1201" s="113">
        <v>1</v>
      </c>
      <c r="I1201" s="113">
        <v>4478849.42</v>
      </c>
      <c r="J1201" s="113">
        <v>138742</v>
      </c>
      <c r="K1201" s="113">
        <v>0</v>
      </c>
      <c r="L1201" s="113">
        <v>754091.76</v>
      </c>
      <c r="M1201" s="113">
        <v>0.17374999999999999</v>
      </c>
      <c r="N1201" s="39"/>
      <c r="Q1201" s="39"/>
    </row>
    <row r="1202" spans="1:17" ht="27.6" x14ac:dyDescent="0.3">
      <c r="A1202" t="str">
        <f t="shared" si="18"/>
        <v>2014_4777</v>
      </c>
      <c r="B1202" s="112">
        <v>1201</v>
      </c>
      <c r="C1202" s="113">
        <v>4777</v>
      </c>
      <c r="D1202" s="113">
        <v>4777</v>
      </c>
      <c r="E1202" s="113" t="s">
        <v>226</v>
      </c>
      <c r="F1202" s="113">
        <v>2014</v>
      </c>
      <c r="G1202" s="113">
        <v>0</v>
      </c>
      <c r="H1202" s="113">
        <v>1</v>
      </c>
      <c r="I1202" s="113">
        <v>6609089.1299999999</v>
      </c>
      <c r="J1202" s="113">
        <v>273921</v>
      </c>
      <c r="K1202" s="113">
        <v>0</v>
      </c>
      <c r="L1202" s="113">
        <v>640862.05000000005</v>
      </c>
      <c r="M1202" s="113">
        <v>0.10116</v>
      </c>
      <c r="N1202" s="39"/>
      <c r="Q1202" s="39"/>
    </row>
    <row r="1203" spans="1:17" ht="41.4" x14ac:dyDescent="0.3">
      <c r="A1203" t="str">
        <f t="shared" si="18"/>
        <v>2014_4776</v>
      </c>
      <c r="B1203" s="112">
        <v>1202</v>
      </c>
      <c r="C1203" s="113">
        <v>4776</v>
      </c>
      <c r="D1203" s="113">
        <v>4776</v>
      </c>
      <c r="E1203" s="113" t="s">
        <v>225</v>
      </c>
      <c r="F1203" s="113">
        <v>2014</v>
      </c>
      <c r="G1203" s="113">
        <v>0</v>
      </c>
      <c r="H1203" s="113">
        <v>1</v>
      </c>
      <c r="I1203" s="113">
        <v>5680478</v>
      </c>
      <c r="J1203" s="113">
        <v>213576</v>
      </c>
      <c r="K1203" s="113">
        <v>0</v>
      </c>
      <c r="L1203" s="113">
        <v>623361.67000000004</v>
      </c>
      <c r="M1203" s="113">
        <v>0.11402</v>
      </c>
      <c r="N1203" s="39"/>
      <c r="Q1203" s="39"/>
    </row>
    <row r="1204" spans="1:17" ht="27.6" x14ac:dyDescent="0.3">
      <c r="A1204" t="str">
        <f t="shared" si="18"/>
        <v>2014_4779</v>
      </c>
      <c r="B1204" s="112">
        <v>1203</v>
      </c>
      <c r="C1204" s="113">
        <v>4779</v>
      </c>
      <c r="D1204" s="113">
        <v>4779</v>
      </c>
      <c r="E1204" s="113" t="s">
        <v>228</v>
      </c>
      <c r="F1204" s="113">
        <v>2014</v>
      </c>
      <c r="G1204" s="113">
        <v>0</v>
      </c>
      <c r="H1204" s="113">
        <v>1</v>
      </c>
      <c r="I1204" s="113">
        <v>13647924.949999999</v>
      </c>
      <c r="J1204" s="113">
        <v>516116</v>
      </c>
      <c r="K1204" s="113">
        <v>98625.65</v>
      </c>
      <c r="L1204" s="113">
        <v>1787723.48</v>
      </c>
      <c r="M1204" s="113">
        <v>0.14365</v>
      </c>
      <c r="N1204" s="39"/>
      <c r="Q1204" s="39"/>
    </row>
    <row r="1205" spans="1:17" ht="27.6" x14ac:dyDescent="0.3">
      <c r="A1205" t="str">
        <f t="shared" si="18"/>
        <v>2014_4784</v>
      </c>
      <c r="B1205" s="112">
        <v>1204</v>
      </c>
      <c r="C1205" s="113">
        <v>4784</v>
      </c>
      <c r="D1205" s="113">
        <v>4784</v>
      </c>
      <c r="E1205" s="113" t="s">
        <v>229</v>
      </c>
      <c r="F1205" s="113">
        <v>2014</v>
      </c>
      <c r="G1205" s="113">
        <v>0</v>
      </c>
      <c r="H1205" s="113">
        <v>1</v>
      </c>
      <c r="I1205" s="113">
        <v>29463650.329999998</v>
      </c>
      <c r="J1205" s="113">
        <v>1155323</v>
      </c>
      <c r="K1205" s="113">
        <v>160043.19</v>
      </c>
      <c r="L1205" s="113">
        <v>5005296.2300000004</v>
      </c>
      <c r="M1205" s="113">
        <v>0.18246999999999999</v>
      </c>
      <c r="N1205" s="39"/>
      <c r="Q1205" s="39"/>
    </row>
    <row r="1206" spans="1:17" ht="27.6" x14ac:dyDescent="0.3">
      <c r="A1206" t="str">
        <f t="shared" si="18"/>
        <v>2014_4785</v>
      </c>
      <c r="B1206" s="112">
        <v>1205</v>
      </c>
      <c r="C1206" s="113">
        <v>4785</v>
      </c>
      <c r="D1206" s="113">
        <v>4785</v>
      </c>
      <c r="E1206" s="113" t="s">
        <v>793</v>
      </c>
      <c r="F1206" s="113">
        <v>2014</v>
      </c>
      <c r="G1206" s="113">
        <v>0</v>
      </c>
      <c r="H1206" s="113">
        <v>1</v>
      </c>
      <c r="I1206" s="113">
        <v>5194615.4000000004</v>
      </c>
      <c r="J1206" s="113">
        <v>214122</v>
      </c>
      <c r="K1206" s="113">
        <v>0</v>
      </c>
      <c r="L1206" s="113">
        <v>1117519.73</v>
      </c>
      <c r="M1206" s="113">
        <v>0.22438</v>
      </c>
      <c r="N1206" s="39"/>
      <c r="Q1206" s="39"/>
    </row>
    <row r="1207" spans="1:17" ht="27.6" x14ac:dyDescent="0.3">
      <c r="A1207" t="str">
        <f t="shared" si="18"/>
        <v>2014_333</v>
      </c>
      <c r="B1207" s="112">
        <v>1206</v>
      </c>
      <c r="C1207" s="113">
        <v>333</v>
      </c>
      <c r="D1207" s="113">
        <v>333</v>
      </c>
      <c r="E1207" s="113" t="s">
        <v>357</v>
      </c>
      <c r="F1207" s="113">
        <v>2014</v>
      </c>
      <c r="G1207" s="113">
        <v>0</v>
      </c>
      <c r="H1207" s="113">
        <v>2</v>
      </c>
      <c r="I1207" s="113">
        <v>7030594.5499999998</v>
      </c>
      <c r="J1207" s="113">
        <v>207493</v>
      </c>
      <c r="K1207" s="113">
        <v>0</v>
      </c>
      <c r="L1207" s="113">
        <v>1245464.31</v>
      </c>
      <c r="M1207" s="113">
        <v>0.18254000000000001</v>
      </c>
      <c r="N1207" s="39"/>
      <c r="Q1207" s="39"/>
    </row>
    <row r="1208" spans="1:17" ht="27.6" x14ac:dyDescent="0.3">
      <c r="A1208" t="str">
        <f t="shared" si="18"/>
        <v>2014_4773</v>
      </c>
      <c r="B1208" s="112">
        <v>1207</v>
      </c>
      <c r="C1208" s="113">
        <v>4773</v>
      </c>
      <c r="D1208" s="113">
        <v>4773</v>
      </c>
      <c r="E1208" s="113" t="s">
        <v>222</v>
      </c>
      <c r="F1208" s="113">
        <v>2014</v>
      </c>
      <c r="G1208" s="113">
        <v>0</v>
      </c>
      <c r="H1208" s="113">
        <v>1</v>
      </c>
      <c r="I1208" s="113">
        <v>7846619.1799999997</v>
      </c>
      <c r="J1208" s="113">
        <v>207731</v>
      </c>
      <c r="K1208" s="113">
        <v>0</v>
      </c>
      <c r="L1208" s="113">
        <v>1055031.74</v>
      </c>
      <c r="M1208" s="113">
        <v>0.13811000000000001</v>
      </c>
      <c r="N1208" s="39"/>
      <c r="Q1208" s="39"/>
    </row>
    <row r="1209" spans="1:17" ht="41.4" x14ac:dyDescent="0.3">
      <c r="A1209" t="str">
        <f t="shared" si="18"/>
        <v>2014_4788</v>
      </c>
      <c r="B1209" s="112">
        <v>1208</v>
      </c>
      <c r="C1209" s="113">
        <v>4788</v>
      </c>
      <c r="D1209" s="113">
        <v>4788</v>
      </c>
      <c r="E1209" s="113" t="s">
        <v>232</v>
      </c>
      <c r="F1209" s="113">
        <v>2014</v>
      </c>
      <c r="G1209" s="113">
        <v>0</v>
      </c>
      <c r="H1209" s="113">
        <v>1</v>
      </c>
      <c r="I1209" s="113">
        <v>5269285.58</v>
      </c>
      <c r="J1209" s="113">
        <v>205387</v>
      </c>
      <c r="K1209" s="113">
        <v>0</v>
      </c>
      <c r="L1209" s="113">
        <v>493303.17</v>
      </c>
      <c r="M1209" s="113">
        <v>9.7420000000000007E-2</v>
      </c>
      <c r="N1209" s="39"/>
      <c r="Q1209" s="39"/>
    </row>
    <row r="1210" spans="1:17" x14ac:dyDescent="0.3">
      <c r="A1210" t="str">
        <f t="shared" si="18"/>
        <v>2014_4797</v>
      </c>
      <c r="B1210" s="112">
        <v>1209</v>
      </c>
      <c r="C1210" s="113">
        <v>4797</v>
      </c>
      <c r="D1210" s="113">
        <v>4797</v>
      </c>
      <c r="E1210" s="113" t="s">
        <v>233</v>
      </c>
      <c r="F1210" s="113">
        <v>2014</v>
      </c>
      <c r="G1210" s="113">
        <v>0</v>
      </c>
      <c r="H1210" s="113">
        <v>1</v>
      </c>
      <c r="I1210" s="113">
        <v>23226752.43</v>
      </c>
      <c r="J1210" s="113">
        <v>938669</v>
      </c>
      <c r="K1210" s="113">
        <v>112642.23</v>
      </c>
      <c r="L1210" s="113">
        <v>3901449.12</v>
      </c>
      <c r="M1210" s="113">
        <v>0.18010000000000001</v>
      </c>
      <c r="N1210" s="39"/>
      <c r="Q1210" s="39"/>
    </row>
    <row r="1211" spans="1:17" x14ac:dyDescent="0.3">
      <c r="A1211" t="str">
        <f t="shared" si="18"/>
        <v>2014_4860</v>
      </c>
      <c r="B1211" s="112">
        <v>1210</v>
      </c>
      <c r="C1211" s="113">
        <v>4860</v>
      </c>
      <c r="D1211" s="113">
        <v>4860</v>
      </c>
      <c r="E1211" s="113" t="s">
        <v>946</v>
      </c>
      <c r="F1211" s="113">
        <v>2014</v>
      </c>
      <c r="G1211" s="113">
        <v>0</v>
      </c>
      <c r="H1211" s="113">
        <v>2</v>
      </c>
      <c r="I1211" s="113">
        <v>11605500.41</v>
      </c>
      <c r="J1211" s="113">
        <v>386607</v>
      </c>
      <c r="K1211" s="113">
        <v>6856.11</v>
      </c>
      <c r="L1211" s="113">
        <v>2514443.75</v>
      </c>
      <c r="M1211" s="113">
        <v>0.22474</v>
      </c>
      <c r="N1211" s="39"/>
      <c r="Q1211" s="39"/>
    </row>
    <row r="1212" spans="1:17" x14ac:dyDescent="0.3">
      <c r="A1212" t="str">
        <f t="shared" si="18"/>
        <v>2014_4869</v>
      </c>
      <c r="B1212" s="112">
        <v>1211</v>
      </c>
      <c r="C1212" s="113">
        <v>4869</v>
      </c>
      <c r="D1212" s="113">
        <v>4869</v>
      </c>
      <c r="E1212" s="113" t="s">
        <v>235</v>
      </c>
      <c r="F1212" s="113">
        <v>2014</v>
      </c>
      <c r="G1212" s="113">
        <v>0</v>
      </c>
      <c r="H1212" s="113">
        <v>1</v>
      </c>
      <c r="I1212" s="113">
        <v>13711112.82</v>
      </c>
      <c r="J1212" s="113">
        <v>562988</v>
      </c>
      <c r="K1212" s="113">
        <v>0</v>
      </c>
      <c r="L1212" s="113">
        <v>4381765.2</v>
      </c>
      <c r="M1212" s="113">
        <v>0.33326</v>
      </c>
      <c r="N1212" s="39"/>
      <c r="Q1212" s="39"/>
    </row>
    <row r="1213" spans="1:17" x14ac:dyDescent="0.3">
      <c r="A1213" t="str">
        <f t="shared" si="18"/>
        <v>2014_4878</v>
      </c>
      <c r="B1213" s="112">
        <v>1212</v>
      </c>
      <c r="C1213" s="113">
        <v>4878</v>
      </c>
      <c r="D1213" s="113">
        <v>4878</v>
      </c>
      <c r="E1213" s="113" t="s">
        <v>236</v>
      </c>
      <c r="F1213" s="113">
        <v>2014</v>
      </c>
      <c r="G1213" s="113">
        <v>0</v>
      </c>
      <c r="H1213" s="113">
        <v>1</v>
      </c>
      <c r="I1213" s="113">
        <v>6779401.7000000002</v>
      </c>
      <c r="J1213" s="113">
        <v>244452</v>
      </c>
      <c r="K1213" s="113">
        <v>13342.93</v>
      </c>
      <c r="L1213" s="113">
        <v>1797198.63</v>
      </c>
      <c r="M1213" s="113">
        <v>0.27705999999999997</v>
      </c>
      <c r="N1213" s="39"/>
      <c r="Q1213" s="39"/>
    </row>
    <row r="1214" spans="1:17" x14ac:dyDescent="0.3">
      <c r="A1214" t="str">
        <f t="shared" si="18"/>
        <v>2014_4890</v>
      </c>
      <c r="B1214" s="112">
        <v>1213</v>
      </c>
      <c r="C1214" s="113">
        <v>4890</v>
      </c>
      <c r="D1214" s="113">
        <v>4890</v>
      </c>
      <c r="E1214" s="113" t="s">
        <v>237</v>
      </c>
      <c r="F1214" s="113">
        <v>2014</v>
      </c>
      <c r="G1214" s="113">
        <v>0</v>
      </c>
      <c r="H1214" s="113">
        <v>1</v>
      </c>
      <c r="I1214" s="113">
        <v>9930296.3300000001</v>
      </c>
      <c r="J1214" s="113">
        <v>390437</v>
      </c>
      <c r="K1214" s="113">
        <v>14934.29</v>
      </c>
      <c r="L1214" s="113">
        <v>1496033.36</v>
      </c>
      <c r="M1214" s="113">
        <v>0.15837999999999999</v>
      </c>
      <c r="N1214" s="39"/>
      <c r="Q1214" s="39"/>
    </row>
    <row r="1215" spans="1:17" x14ac:dyDescent="0.3">
      <c r="A1215" t="str">
        <f t="shared" si="18"/>
        <v>2014_4905</v>
      </c>
      <c r="B1215" s="112">
        <v>1214</v>
      </c>
      <c r="C1215" s="113">
        <v>4905</v>
      </c>
      <c r="D1215" s="113">
        <v>4905</v>
      </c>
      <c r="E1215" s="113" t="s">
        <v>794</v>
      </c>
      <c r="F1215" s="113">
        <v>2014</v>
      </c>
      <c r="G1215" s="113">
        <v>0</v>
      </c>
      <c r="H1215" s="113">
        <v>1</v>
      </c>
      <c r="I1215" s="113">
        <v>2819202.54</v>
      </c>
      <c r="J1215" s="113">
        <v>95355</v>
      </c>
      <c r="K1215" s="113">
        <v>0</v>
      </c>
      <c r="L1215" s="114">
        <v>-194247.98</v>
      </c>
      <c r="M1215" s="114">
        <v>-7.1309999999999998E-2</v>
      </c>
      <c r="N1215" s="39"/>
      <c r="Q1215" s="39"/>
    </row>
    <row r="1216" spans="1:17" ht="41.4" x14ac:dyDescent="0.3">
      <c r="A1216" t="str">
        <f t="shared" si="18"/>
        <v>2014_4978</v>
      </c>
      <c r="B1216" s="112">
        <v>1215</v>
      </c>
      <c r="C1216" s="113">
        <v>4978</v>
      </c>
      <c r="D1216" s="113">
        <v>4978</v>
      </c>
      <c r="E1216" s="113" t="s">
        <v>238</v>
      </c>
      <c r="F1216" s="113">
        <v>2014</v>
      </c>
      <c r="G1216" s="113">
        <v>0</v>
      </c>
      <c r="H1216" s="113">
        <v>1</v>
      </c>
      <c r="I1216" s="113">
        <v>2275659.96</v>
      </c>
      <c r="J1216" s="113">
        <v>86260</v>
      </c>
      <c r="K1216" s="113">
        <v>0</v>
      </c>
      <c r="L1216" s="113">
        <v>252076.13</v>
      </c>
      <c r="M1216" s="113">
        <v>0.11513</v>
      </c>
      <c r="N1216" s="39"/>
      <c r="Q1216" s="39"/>
    </row>
    <row r="1217" spans="1:17" x14ac:dyDescent="0.3">
      <c r="A1217" t="str">
        <f t="shared" si="18"/>
        <v>2014_4995</v>
      </c>
      <c r="B1217" s="112">
        <v>1216</v>
      </c>
      <c r="C1217" s="113">
        <v>4995</v>
      </c>
      <c r="D1217" s="113">
        <v>4995</v>
      </c>
      <c r="E1217" s="113" t="s">
        <v>239</v>
      </c>
      <c r="F1217" s="113">
        <v>2014</v>
      </c>
      <c r="G1217" s="113">
        <v>0</v>
      </c>
      <c r="H1217" s="113">
        <v>1</v>
      </c>
      <c r="I1217" s="113">
        <v>9090812.3200000003</v>
      </c>
      <c r="J1217" s="113">
        <v>374813</v>
      </c>
      <c r="K1217" s="113">
        <v>74090.19</v>
      </c>
      <c r="L1217" s="113">
        <v>2436474.75</v>
      </c>
      <c r="M1217" s="113">
        <v>0.28804000000000002</v>
      </c>
      <c r="N1217" s="39"/>
      <c r="Q1217" s="39"/>
    </row>
    <row r="1218" spans="1:17" ht="27.6" x14ac:dyDescent="0.3">
      <c r="A1218" t="str">
        <f t="shared" si="18"/>
        <v>2014_5013</v>
      </c>
      <c r="B1218" s="112">
        <v>1217</v>
      </c>
      <c r="C1218" s="113">
        <v>5013</v>
      </c>
      <c r="D1218" s="113">
        <v>5013</v>
      </c>
      <c r="E1218" s="113" t="s">
        <v>240</v>
      </c>
      <c r="F1218" s="113">
        <v>2014</v>
      </c>
      <c r="G1218" s="113">
        <v>0</v>
      </c>
      <c r="H1218" s="113">
        <v>1</v>
      </c>
      <c r="I1218" s="113">
        <v>24073645.960000001</v>
      </c>
      <c r="J1218" s="113">
        <v>943672</v>
      </c>
      <c r="K1218" s="113">
        <v>0</v>
      </c>
      <c r="L1218" s="113">
        <v>1179964.55</v>
      </c>
      <c r="M1218" s="113">
        <v>5.101E-2</v>
      </c>
      <c r="N1218" s="70"/>
      <c r="Q1218" s="70"/>
    </row>
    <row r="1219" spans="1:17" x14ac:dyDescent="0.3">
      <c r="A1219" t="str">
        <f t="shared" ref="A1219:A1282" si="19">CONCATENATE(F1219,"_",D1219)</f>
        <v>2014_5049</v>
      </c>
      <c r="B1219" s="112">
        <v>1218</v>
      </c>
      <c r="C1219" s="113">
        <v>5049</v>
      </c>
      <c r="D1219" s="113">
        <v>5049</v>
      </c>
      <c r="E1219" s="113" t="s">
        <v>241</v>
      </c>
      <c r="F1219" s="113">
        <v>2014</v>
      </c>
      <c r="G1219" s="113">
        <v>0</v>
      </c>
      <c r="H1219" s="113">
        <v>1</v>
      </c>
      <c r="I1219" s="113">
        <v>44665397.68</v>
      </c>
      <c r="J1219" s="113">
        <v>1740542</v>
      </c>
      <c r="K1219" s="113">
        <v>0</v>
      </c>
      <c r="L1219" s="113">
        <v>5439897.4100000001</v>
      </c>
      <c r="M1219" s="113">
        <v>0.12673000000000001</v>
      </c>
      <c r="N1219" s="39"/>
      <c r="Q1219" s="39"/>
    </row>
    <row r="1220" spans="1:17" x14ac:dyDescent="0.3">
      <c r="A1220" t="str">
        <f t="shared" si="19"/>
        <v>2014_5160</v>
      </c>
      <c r="B1220" s="112">
        <v>1219</v>
      </c>
      <c r="C1220" s="113">
        <v>5319</v>
      </c>
      <c r="D1220" s="113">
        <v>5160</v>
      </c>
      <c r="E1220" s="113" t="s">
        <v>18</v>
      </c>
      <c r="F1220" s="113">
        <v>2014</v>
      </c>
      <c r="G1220" s="113">
        <v>0</v>
      </c>
      <c r="H1220" s="113">
        <v>1</v>
      </c>
      <c r="I1220" s="113">
        <v>10803103.460000001</v>
      </c>
      <c r="J1220" s="113">
        <v>392962</v>
      </c>
      <c r="K1220" s="113">
        <v>118312.57</v>
      </c>
      <c r="L1220" s="113">
        <v>2206437.37</v>
      </c>
      <c r="M1220" s="113">
        <v>0.22331999999999999</v>
      </c>
      <c r="N1220" s="39"/>
      <c r="Q1220" s="39"/>
    </row>
    <row r="1221" spans="1:17" ht="27.6" x14ac:dyDescent="0.3">
      <c r="A1221" t="str">
        <f t="shared" si="19"/>
        <v>2014_5121</v>
      </c>
      <c r="B1221" s="112">
        <v>1220</v>
      </c>
      <c r="C1221" s="113">
        <v>5121</v>
      </c>
      <c r="D1221" s="113">
        <v>5121</v>
      </c>
      <c r="E1221" s="113" t="s">
        <v>242</v>
      </c>
      <c r="F1221" s="113">
        <v>2014</v>
      </c>
      <c r="G1221" s="113">
        <v>0</v>
      </c>
      <c r="H1221" s="113">
        <v>1</v>
      </c>
      <c r="I1221" s="113">
        <v>7844500.8600000003</v>
      </c>
      <c r="J1221" s="113">
        <v>284332</v>
      </c>
      <c r="K1221" s="113">
        <v>0</v>
      </c>
      <c r="L1221" s="113">
        <v>1800741.4</v>
      </c>
      <c r="M1221" s="113">
        <v>0.23819000000000001</v>
      </c>
      <c r="N1221" s="39"/>
      <c r="Q1221" s="39"/>
    </row>
    <row r="1222" spans="1:17" ht="27.6" x14ac:dyDescent="0.3">
      <c r="A1222" t="str">
        <f t="shared" si="19"/>
        <v>2014_5139</v>
      </c>
      <c r="B1222" s="112">
        <v>1221</v>
      </c>
      <c r="C1222" s="113">
        <v>5139</v>
      </c>
      <c r="D1222" s="113">
        <v>5139</v>
      </c>
      <c r="E1222" s="113" t="s">
        <v>243</v>
      </c>
      <c r="F1222" s="113">
        <v>2014</v>
      </c>
      <c r="G1222" s="113">
        <v>0</v>
      </c>
      <c r="H1222" s="113">
        <v>1</v>
      </c>
      <c r="I1222" s="113">
        <v>2187617.36</v>
      </c>
      <c r="J1222" s="113">
        <v>76297</v>
      </c>
      <c r="K1222" s="113">
        <v>0</v>
      </c>
      <c r="L1222" s="113">
        <v>316559.67</v>
      </c>
      <c r="M1222" s="113">
        <v>0.14993000000000001</v>
      </c>
      <c r="N1222" s="39"/>
      <c r="Q1222" s="39"/>
    </row>
    <row r="1223" spans="1:17" x14ac:dyDescent="0.3">
      <c r="A1223" t="str">
        <f t="shared" si="19"/>
        <v>2014_5163</v>
      </c>
      <c r="B1223" s="112">
        <v>1222</v>
      </c>
      <c r="C1223" s="113">
        <v>5163</v>
      </c>
      <c r="D1223" s="113">
        <v>5163</v>
      </c>
      <c r="E1223" s="113" t="s">
        <v>244</v>
      </c>
      <c r="F1223" s="113">
        <v>2014</v>
      </c>
      <c r="G1223" s="113">
        <v>0</v>
      </c>
      <c r="H1223" s="113">
        <v>1</v>
      </c>
      <c r="I1223" s="113">
        <v>6235366.9800000004</v>
      </c>
      <c r="J1223" s="113">
        <v>254396</v>
      </c>
      <c r="K1223" s="113">
        <v>0</v>
      </c>
      <c r="L1223" s="113">
        <v>1705737.22</v>
      </c>
      <c r="M1223" s="113">
        <v>0.28519</v>
      </c>
      <c r="N1223" s="39"/>
      <c r="Q1223" s="39"/>
    </row>
    <row r="1224" spans="1:17" x14ac:dyDescent="0.3">
      <c r="A1224" t="str">
        <f t="shared" si="19"/>
        <v>2014_5166</v>
      </c>
      <c r="B1224" s="112">
        <v>1223</v>
      </c>
      <c r="C1224" s="113">
        <v>5166</v>
      </c>
      <c r="D1224" s="113">
        <v>5166</v>
      </c>
      <c r="E1224" s="113" t="s">
        <v>245</v>
      </c>
      <c r="F1224" s="113">
        <v>2014</v>
      </c>
      <c r="G1224" s="113">
        <v>0</v>
      </c>
      <c r="H1224" s="113">
        <v>1</v>
      </c>
      <c r="I1224" s="113">
        <v>21540437.260000002</v>
      </c>
      <c r="J1224" s="113">
        <v>868667</v>
      </c>
      <c r="K1224" s="113">
        <v>0</v>
      </c>
      <c r="L1224" s="113">
        <v>2228837.9300000002</v>
      </c>
      <c r="M1224" s="113">
        <v>0.10782</v>
      </c>
      <c r="N1224" s="39"/>
      <c r="Q1224" s="39"/>
    </row>
    <row r="1225" spans="1:17" x14ac:dyDescent="0.3">
      <c r="A1225" t="str">
        <f t="shared" si="19"/>
        <v>2014_5184</v>
      </c>
      <c r="B1225" s="112">
        <v>1224</v>
      </c>
      <c r="C1225" s="113">
        <v>5184</v>
      </c>
      <c r="D1225" s="113">
        <v>5184</v>
      </c>
      <c r="E1225" s="113" t="s">
        <v>246</v>
      </c>
      <c r="F1225" s="113">
        <v>2014</v>
      </c>
      <c r="G1225" s="113">
        <v>0</v>
      </c>
      <c r="H1225" s="113">
        <v>1</v>
      </c>
      <c r="I1225" s="113">
        <v>18722406.870000001</v>
      </c>
      <c r="J1225" s="113">
        <v>712699</v>
      </c>
      <c r="K1225" s="113">
        <v>22245</v>
      </c>
      <c r="L1225" s="113">
        <v>4924348.72</v>
      </c>
      <c r="M1225" s="113">
        <v>0.27466000000000002</v>
      </c>
      <c r="N1225" s="39"/>
      <c r="Q1225" s="39"/>
    </row>
    <row r="1226" spans="1:17" ht="27.6" x14ac:dyDescent="0.3">
      <c r="A1226" t="str">
        <f t="shared" si="19"/>
        <v>2014_5250</v>
      </c>
      <c r="B1226" s="112">
        <v>1225</v>
      </c>
      <c r="C1226" s="113">
        <v>5250</v>
      </c>
      <c r="D1226" s="113">
        <v>5250</v>
      </c>
      <c r="E1226" s="113" t="s">
        <v>247</v>
      </c>
      <c r="F1226" s="113">
        <v>2014</v>
      </c>
      <c r="G1226" s="113">
        <v>0</v>
      </c>
      <c r="H1226" s="113">
        <v>1</v>
      </c>
      <c r="I1226" s="113">
        <v>40679400.490000002</v>
      </c>
      <c r="J1226" s="113">
        <v>1638338</v>
      </c>
      <c r="K1226" s="113">
        <v>1841702.74</v>
      </c>
      <c r="L1226" s="113">
        <v>2388493.35</v>
      </c>
      <c r="M1226" s="113">
        <v>0.10835</v>
      </c>
      <c r="N1226" s="39"/>
      <c r="Q1226" s="39"/>
    </row>
    <row r="1227" spans="1:17" ht="27.6" x14ac:dyDescent="0.3">
      <c r="A1227" t="str">
        <f t="shared" si="19"/>
        <v>2014_5256</v>
      </c>
      <c r="B1227" s="112">
        <v>1226</v>
      </c>
      <c r="C1227" s="113">
        <v>5256</v>
      </c>
      <c r="D1227" s="113">
        <v>5256</v>
      </c>
      <c r="E1227" s="113" t="s">
        <v>248</v>
      </c>
      <c r="F1227" s="113">
        <v>2014</v>
      </c>
      <c r="G1227" s="113">
        <v>0</v>
      </c>
      <c r="H1227" s="113">
        <v>1</v>
      </c>
      <c r="I1227" s="113">
        <v>6644112.3499999996</v>
      </c>
      <c r="J1227" s="113">
        <v>239417</v>
      </c>
      <c r="K1227" s="113">
        <v>0</v>
      </c>
      <c r="L1227" s="113">
        <v>392776.93</v>
      </c>
      <c r="M1227" s="113">
        <v>6.1330000000000003E-2</v>
      </c>
      <c r="N1227" s="39"/>
      <c r="Q1227" s="39"/>
    </row>
    <row r="1228" spans="1:17" ht="27.6" x14ac:dyDescent="0.3">
      <c r="A1228" t="str">
        <f t="shared" si="19"/>
        <v>2014_5283</v>
      </c>
      <c r="B1228" s="112">
        <v>1227</v>
      </c>
      <c r="C1228" s="113">
        <v>5283</v>
      </c>
      <c r="D1228" s="113">
        <v>5283</v>
      </c>
      <c r="E1228" s="113" t="s">
        <v>249</v>
      </c>
      <c r="F1228" s="113">
        <v>2014</v>
      </c>
      <c r="G1228" s="113">
        <v>0</v>
      </c>
      <c r="H1228" s="113">
        <v>1</v>
      </c>
      <c r="I1228" s="113">
        <v>7660631.0300000003</v>
      </c>
      <c r="J1228" s="113">
        <v>325509</v>
      </c>
      <c r="K1228" s="113">
        <v>0</v>
      </c>
      <c r="L1228" s="113">
        <v>2358368.2799999998</v>
      </c>
      <c r="M1228" s="113">
        <v>0.32151999999999997</v>
      </c>
      <c r="N1228" s="39"/>
      <c r="Q1228" s="39"/>
    </row>
    <row r="1229" spans="1:17" x14ac:dyDescent="0.3">
      <c r="A1229" t="str">
        <f t="shared" si="19"/>
        <v>2014_5310</v>
      </c>
      <c r="B1229" s="112">
        <v>1228</v>
      </c>
      <c r="C1229" s="113">
        <v>5310</v>
      </c>
      <c r="D1229" s="113">
        <v>5310</v>
      </c>
      <c r="E1229" s="113" t="s">
        <v>250</v>
      </c>
      <c r="F1229" s="113">
        <v>2014</v>
      </c>
      <c r="G1229" s="113">
        <v>0</v>
      </c>
      <c r="H1229" s="113">
        <v>1</v>
      </c>
      <c r="I1229" s="113">
        <v>7119902.5599999996</v>
      </c>
      <c r="J1229" s="113">
        <v>247673</v>
      </c>
      <c r="K1229" s="113">
        <v>0</v>
      </c>
      <c r="L1229" s="113">
        <v>1060248.1499999999</v>
      </c>
      <c r="M1229" s="113">
        <v>0.15428</v>
      </c>
      <c r="N1229" s="39"/>
      <c r="Q1229" s="39"/>
    </row>
    <row r="1230" spans="1:17" ht="27.6" x14ac:dyDescent="0.3">
      <c r="A1230" t="str">
        <f t="shared" si="19"/>
        <v>2014_5325</v>
      </c>
      <c r="B1230" s="112">
        <v>1229</v>
      </c>
      <c r="C1230" s="113">
        <v>5323</v>
      </c>
      <c r="D1230" s="113">
        <v>5325</v>
      </c>
      <c r="E1230" s="113" t="s">
        <v>251</v>
      </c>
      <c r="F1230" s="113">
        <v>2014</v>
      </c>
      <c r="G1230" s="113">
        <v>0</v>
      </c>
      <c r="H1230" s="113">
        <v>1</v>
      </c>
      <c r="I1230" s="113">
        <v>7024506.6699999999</v>
      </c>
      <c r="J1230" s="113">
        <v>256895</v>
      </c>
      <c r="K1230" s="113">
        <v>0</v>
      </c>
      <c r="L1230" s="113">
        <v>2255035.29</v>
      </c>
      <c r="M1230" s="113">
        <v>0.33321000000000001</v>
      </c>
      <c r="N1230" s="39"/>
      <c r="Q1230" s="39"/>
    </row>
    <row r="1231" spans="1:17" x14ac:dyDescent="0.3">
      <c r="A1231" t="str">
        <f t="shared" si="19"/>
        <v>2014_5463</v>
      </c>
      <c r="B1231" s="112">
        <v>1230</v>
      </c>
      <c r="C1231" s="113">
        <v>5463</v>
      </c>
      <c r="D1231" s="113">
        <v>5463</v>
      </c>
      <c r="E1231" s="113" t="s">
        <v>253</v>
      </c>
      <c r="F1231" s="113">
        <v>2014</v>
      </c>
      <c r="G1231" s="113">
        <v>0</v>
      </c>
      <c r="H1231" s="113">
        <v>1</v>
      </c>
      <c r="I1231" s="113">
        <v>13425765.17</v>
      </c>
      <c r="J1231" s="113">
        <v>486584</v>
      </c>
      <c r="K1231" s="113">
        <v>131269.41</v>
      </c>
      <c r="L1231" s="113">
        <v>2867672.37</v>
      </c>
      <c r="M1231" s="113">
        <v>0.23177</v>
      </c>
      <c r="N1231" s="39"/>
      <c r="Q1231" s="39"/>
    </row>
    <row r="1232" spans="1:17" ht="27.6" x14ac:dyDescent="0.3">
      <c r="A1232" t="str">
        <f t="shared" si="19"/>
        <v>2014_5486</v>
      </c>
      <c r="B1232" s="112">
        <v>1231</v>
      </c>
      <c r="C1232" s="113">
        <v>5486</v>
      </c>
      <c r="D1232" s="113">
        <v>5486</v>
      </c>
      <c r="E1232" s="113" t="s">
        <v>254</v>
      </c>
      <c r="F1232" s="113">
        <v>2014</v>
      </c>
      <c r="G1232" s="113">
        <v>0</v>
      </c>
      <c r="H1232" s="113">
        <v>1</v>
      </c>
      <c r="I1232" s="113">
        <v>4656728.8099999996</v>
      </c>
      <c r="J1232" s="113">
        <v>185423</v>
      </c>
      <c r="K1232" s="113">
        <v>0</v>
      </c>
      <c r="L1232" s="113">
        <v>389707.24</v>
      </c>
      <c r="M1232" s="113">
        <v>8.7160000000000001E-2</v>
      </c>
      <c r="N1232" s="39"/>
      <c r="Q1232" s="39"/>
    </row>
    <row r="1233" spans="1:17" x14ac:dyDescent="0.3">
      <c r="A1233" t="str">
        <f t="shared" si="19"/>
        <v>2014_5508</v>
      </c>
      <c r="B1233" s="112">
        <v>1232</v>
      </c>
      <c r="C1233" s="113">
        <v>5508</v>
      </c>
      <c r="D1233" s="113">
        <v>5508</v>
      </c>
      <c r="E1233" s="113" t="s">
        <v>255</v>
      </c>
      <c r="F1233" s="113">
        <v>2014</v>
      </c>
      <c r="G1233" s="113">
        <v>0</v>
      </c>
      <c r="H1233" s="113">
        <v>1</v>
      </c>
      <c r="I1233" s="113">
        <v>3276965.65</v>
      </c>
      <c r="J1233" s="113">
        <v>130915</v>
      </c>
      <c r="K1233" s="113">
        <v>0</v>
      </c>
      <c r="L1233" s="113">
        <v>1014107.46</v>
      </c>
      <c r="M1233" s="113">
        <v>0.32234000000000002</v>
      </c>
      <c r="N1233" s="39"/>
      <c r="Q1233" s="39"/>
    </row>
    <row r="1234" spans="1:17" ht="27.6" x14ac:dyDescent="0.3">
      <c r="A1234" t="str">
        <f t="shared" si="19"/>
        <v>2014_1975</v>
      </c>
      <c r="B1234" s="112">
        <v>1233</v>
      </c>
      <c r="C1234" s="113">
        <v>1975</v>
      </c>
      <c r="D1234" s="113">
        <v>1975</v>
      </c>
      <c r="E1234" s="113" t="s">
        <v>121</v>
      </c>
      <c r="F1234" s="113">
        <v>2014</v>
      </c>
      <c r="G1234" s="113">
        <v>0</v>
      </c>
      <c r="H1234" s="113">
        <v>1</v>
      </c>
      <c r="I1234" s="113">
        <v>4733428.41</v>
      </c>
      <c r="J1234" s="113">
        <v>168691</v>
      </c>
      <c r="K1234" s="113">
        <v>0</v>
      </c>
      <c r="L1234" s="113">
        <v>816264.89</v>
      </c>
      <c r="M1234" s="113">
        <v>0.17882000000000001</v>
      </c>
      <c r="N1234" s="39"/>
      <c r="Q1234" s="39"/>
    </row>
    <row r="1235" spans="1:17" ht="27.6" x14ac:dyDescent="0.3">
      <c r="A1235" t="str">
        <f t="shared" si="19"/>
        <v>2014_5510</v>
      </c>
      <c r="B1235" s="112">
        <v>1234</v>
      </c>
      <c r="C1235" s="113">
        <v>4824</v>
      </c>
      <c r="D1235" s="113">
        <v>5510</v>
      </c>
      <c r="E1235" s="113" t="s">
        <v>256</v>
      </c>
      <c r="F1235" s="113">
        <v>2014</v>
      </c>
      <c r="G1235" s="113">
        <v>0</v>
      </c>
      <c r="H1235" s="113">
        <v>1</v>
      </c>
      <c r="I1235" s="113">
        <v>7001511.54</v>
      </c>
      <c r="J1235" s="113">
        <v>261595</v>
      </c>
      <c r="K1235" s="113">
        <v>0</v>
      </c>
      <c r="L1235" s="113">
        <v>219690.47</v>
      </c>
      <c r="M1235" s="113">
        <v>3.2599999999999997E-2</v>
      </c>
      <c r="N1235" s="39"/>
      <c r="Q1235" s="39"/>
    </row>
    <row r="1236" spans="1:17" ht="27.6" x14ac:dyDescent="0.3">
      <c r="A1236" t="str">
        <f t="shared" si="19"/>
        <v>2014_5607</v>
      </c>
      <c r="B1236" s="112">
        <v>1235</v>
      </c>
      <c r="C1236" s="113">
        <v>5607</v>
      </c>
      <c r="D1236" s="113">
        <v>5607</v>
      </c>
      <c r="E1236" s="113" t="s">
        <v>257</v>
      </c>
      <c r="F1236" s="113">
        <v>2014</v>
      </c>
      <c r="G1236" s="113">
        <v>0</v>
      </c>
      <c r="H1236" s="113">
        <v>1</v>
      </c>
      <c r="I1236" s="113">
        <v>7669852.4100000001</v>
      </c>
      <c r="J1236" s="113">
        <v>333912</v>
      </c>
      <c r="K1236" s="113">
        <v>0</v>
      </c>
      <c r="L1236" s="113">
        <v>2430925.62</v>
      </c>
      <c r="M1236" s="113">
        <v>0.33137</v>
      </c>
      <c r="N1236" s="39"/>
      <c r="Q1236" s="39"/>
    </row>
    <row r="1237" spans="1:17" ht="27.6" x14ac:dyDescent="0.3">
      <c r="A1237" t="str">
        <f t="shared" si="19"/>
        <v>2014_5643</v>
      </c>
      <c r="B1237" s="112">
        <v>1236</v>
      </c>
      <c r="C1237" s="113">
        <v>5643</v>
      </c>
      <c r="D1237" s="113">
        <v>5643</v>
      </c>
      <c r="E1237" s="113" t="s">
        <v>258</v>
      </c>
      <c r="F1237" s="113">
        <v>2014</v>
      </c>
      <c r="G1237" s="113">
        <v>0</v>
      </c>
      <c r="H1237" s="113">
        <v>1</v>
      </c>
      <c r="I1237" s="113">
        <v>9663106.2200000007</v>
      </c>
      <c r="J1237" s="113">
        <v>351122</v>
      </c>
      <c r="K1237" s="113">
        <v>0</v>
      </c>
      <c r="L1237" s="113">
        <v>2178061.56</v>
      </c>
      <c r="M1237" s="113">
        <v>0.2339</v>
      </c>
      <c r="N1237" s="39"/>
      <c r="Q1237" s="39"/>
    </row>
    <row r="1238" spans="1:17" ht="55.2" x14ac:dyDescent="0.3">
      <c r="A1238" t="str">
        <f t="shared" si="19"/>
        <v>2014_5697</v>
      </c>
      <c r="B1238" s="112">
        <v>1237</v>
      </c>
      <c r="C1238" s="113">
        <v>5697</v>
      </c>
      <c r="D1238" s="113">
        <v>5697</v>
      </c>
      <c r="E1238" s="113" t="s">
        <v>795</v>
      </c>
      <c r="F1238" s="113">
        <v>2014</v>
      </c>
      <c r="G1238" s="113">
        <v>0</v>
      </c>
      <c r="H1238" s="113">
        <v>1</v>
      </c>
      <c r="I1238" s="113">
        <v>5112894.29</v>
      </c>
      <c r="J1238" s="113">
        <v>200966</v>
      </c>
      <c r="K1238" s="113">
        <v>0</v>
      </c>
      <c r="L1238" s="113">
        <v>796410.41</v>
      </c>
      <c r="M1238" s="113">
        <v>0.16214000000000001</v>
      </c>
      <c r="N1238" s="70"/>
      <c r="Q1238" s="70"/>
    </row>
    <row r="1239" spans="1:17" ht="27.6" x14ac:dyDescent="0.3">
      <c r="A1239" t="str">
        <f t="shared" si="19"/>
        <v>2014_5724</v>
      </c>
      <c r="B1239" s="112">
        <v>1238</v>
      </c>
      <c r="C1239" s="113">
        <v>5724</v>
      </c>
      <c r="D1239" s="113">
        <v>5724</v>
      </c>
      <c r="E1239" s="113" t="s">
        <v>260</v>
      </c>
      <c r="F1239" s="113">
        <v>2014</v>
      </c>
      <c r="G1239" s="113">
        <v>0</v>
      </c>
      <c r="H1239" s="113">
        <v>1</v>
      </c>
      <c r="I1239" s="113">
        <v>2988223.48</v>
      </c>
      <c r="J1239" s="113">
        <v>103381</v>
      </c>
      <c r="K1239" s="113">
        <v>0</v>
      </c>
      <c r="L1239" s="113">
        <v>681460.73</v>
      </c>
      <c r="M1239" s="113">
        <v>0.23622000000000001</v>
      </c>
      <c r="N1239" s="39"/>
      <c r="Q1239" s="39"/>
    </row>
    <row r="1240" spans="1:17" x14ac:dyDescent="0.3">
      <c r="A1240" t="str">
        <f t="shared" si="19"/>
        <v>2014_5805</v>
      </c>
      <c r="B1240" s="112">
        <v>1239</v>
      </c>
      <c r="C1240" s="113">
        <v>5805</v>
      </c>
      <c r="D1240" s="113">
        <v>5805</v>
      </c>
      <c r="E1240" s="113" t="s">
        <v>262</v>
      </c>
      <c r="F1240" s="113">
        <v>2014</v>
      </c>
      <c r="G1240" s="113">
        <v>0</v>
      </c>
      <c r="H1240" s="113">
        <v>1</v>
      </c>
      <c r="I1240" s="113">
        <v>14250661.58</v>
      </c>
      <c r="J1240" s="113">
        <v>461660</v>
      </c>
      <c r="K1240" s="113">
        <v>148452.22</v>
      </c>
      <c r="L1240" s="113">
        <v>2613345.37</v>
      </c>
      <c r="M1240" s="113">
        <v>0.20029</v>
      </c>
      <c r="N1240" s="39"/>
      <c r="Q1240" s="39"/>
    </row>
    <row r="1241" spans="1:17" ht="41.4" x14ac:dyDescent="0.3">
      <c r="A1241" t="str">
        <f t="shared" si="19"/>
        <v>2014_5823</v>
      </c>
      <c r="B1241" s="112">
        <v>1240</v>
      </c>
      <c r="C1241" s="113">
        <v>5823</v>
      </c>
      <c r="D1241" s="113">
        <v>5823</v>
      </c>
      <c r="E1241" s="113" t="s">
        <v>263</v>
      </c>
      <c r="F1241" s="113">
        <v>2014</v>
      </c>
      <c r="G1241" s="113">
        <v>0</v>
      </c>
      <c r="H1241" s="113">
        <v>1</v>
      </c>
      <c r="I1241" s="113">
        <v>5095454.5</v>
      </c>
      <c r="J1241" s="113">
        <v>154875</v>
      </c>
      <c r="K1241" s="113">
        <v>0</v>
      </c>
      <c r="L1241" s="113">
        <v>828789.45</v>
      </c>
      <c r="M1241" s="113">
        <v>0.16775000000000001</v>
      </c>
      <c r="N1241" s="39"/>
      <c r="Q1241" s="39"/>
    </row>
    <row r="1242" spans="1:17" ht="27.6" x14ac:dyDescent="0.3">
      <c r="A1242" t="str">
        <f t="shared" si="19"/>
        <v>2014_5832</v>
      </c>
      <c r="B1242" s="112">
        <v>1241</v>
      </c>
      <c r="C1242" s="113">
        <v>5832</v>
      </c>
      <c r="D1242" s="113">
        <v>5832</v>
      </c>
      <c r="E1242" s="113" t="s">
        <v>264</v>
      </c>
      <c r="F1242" s="113">
        <v>2014</v>
      </c>
      <c r="G1242" s="113">
        <v>0</v>
      </c>
      <c r="H1242" s="113">
        <v>1</v>
      </c>
      <c r="I1242" s="113">
        <v>3042189.62</v>
      </c>
      <c r="J1242" s="113">
        <v>124666</v>
      </c>
      <c r="K1242" s="113">
        <v>0</v>
      </c>
      <c r="L1242" s="113">
        <v>346625.4</v>
      </c>
      <c r="M1242" s="113">
        <v>0.11881</v>
      </c>
      <c r="N1242" s="39"/>
      <c r="Q1242" s="39"/>
    </row>
    <row r="1243" spans="1:17" ht="41.4" x14ac:dyDescent="0.3">
      <c r="A1243" t="str">
        <f t="shared" si="19"/>
        <v>2014_5877</v>
      </c>
      <c r="B1243" s="112">
        <v>1242</v>
      </c>
      <c r="C1243" s="113">
        <v>5877</v>
      </c>
      <c r="D1243" s="113">
        <v>5877</v>
      </c>
      <c r="E1243" s="113" t="s">
        <v>265</v>
      </c>
      <c r="F1243" s="113">
        <v>2014</v>
      </c>
      <c r="G1243" s="113">
        <v>0</v>
      </c>
      <c r="H1243" s="113">
        <v>1</v>
      </c>
      <c r="I1243" s="113">
        <v>14692097.560000001</v>
      </c>
      <c r="J1243" s="113">
        <v>555388</v>
      </c>
      <c r="K1243" s="113">
        <v>0</v>
      </c>
      <c r="L1243" s="113">
        <v>2545185.13</v>
      </c>
      <c r="M1243" s="113">
        <v>0.18004000000000001</v>
      </c>
      <c r="N1243" s="39"/>
      <c r="Q1243" s="39"/>
    </row>
    <row r="1244" spans="1:17" x14ac:dyDescent="0.3">
      <c r="A1244" t="str">
        <f t="shared" si="19"/>
        <v>2014_5895</v>
      </c>
      <c r="B1244" s="112">
        <v>1243</v>
      </c>
      <c r="C1244" s="113">
        <v>5895</v>
      </c>
      <c r="D1244" s="113">
        <v>5895</v>
      </c>
      <c r="E1244" s="113" t="s">
        <v>266</v>
      </c>
      <c r="F1244" s="113">
        <v>2014</v>
      </c>
      <c r="G1244" s="113">
        <v>0</v>
      </c>
      <c r="H1244" s="113">
        <v>1</v>
      </c>
      <c r="I1244" s="113">
        <v>2328003.0699999998</v>
      </c>
      <c r="J1244" s="113">
        <v>100309</v>
      </c>
      <c r="K1244" s="113">
        <v>0</v>
      </c>
      <c r="L1244" s="113">
        <v>765251.47</v>
      </c>
      <c r="M1244" s="113">
        <v>0.34351999999999999</v>
      </c>
      <c r="N1244" s="39"/>
      <c r="Q1244" s="39"/>
    </row>
    <row r="1245" spans="1:17" x14ac:dyDescent="0.3">
      <c r="A1245" t="str">
        <f t="shared" si="19"/>
        <v>2014_5949</v>
      </c>
      <c r="B1245" s="112">
        <v>1244</v>
      </c>
      <c r="C1245" s="113">
        <v>5949</v>
      </c>
      <c r="D1245" s="113">
        <v>5949</v>
      </c>
      <c r="E1245" s="113" t="s">
        <v>267</v>
      </c>
      <c r="F1245" s="113">
        <v>2014</v>
      </c>
      <c r="G1245" s="113">
        <v>0</v>
      </c>
      <c r="H1245" s="113">
        <v>1</v>
      </c>
      <c r="I1245" s="113">
        <v>10531811.18</v>
      </c>
      <c r="J1245" s="113">
        <v>420470</v>
      </c>
      <c r="K1245" s="113">
        <v>0</v>
      </c>
      <c r="L1245" s="113">
        <v>1051609.33</v>
      </c>
      <c r="M1245" s="113">
        <v>0.104</v>
      </c>
      <c r="N1245" s="39"/>
      <c r="Q1245" s="39"/>
    </row>
    <row r="1246" spans="1:17" ht="27.6" x14ac:dyDescent="0.3">
      <c r="A1246" t="str">
        <f t="shared" si="19"/>
        <v>2014_5976</v>
      </c>
      <c r="B1246" s="112">
        <v>1245</v>
      </c>
      <c r="C1246" s="113">
        <v>5976</v>
      </c>
      <c r="D1246" s="113">
        <v>5976</v>
      </c>
      <c r="E1246" s="113" t="s">
        <v>268</v>
      </c>
      <c r="F1246" s="113">
        <v>2014</v>
      </c>
      <c r="G1246" s="113">
        <v>0</v>
      </c>
      <c r="H1246" s="113">
        <v>1</v>
      </c>
      <c r="I1246" s="113">
        <v>10592619</v>
      </c>
      <c r="J1246" s="113">
        <v>392820</v>
      </c>
      <c r="K1246" s="113">
        <v>184764.95</v>
      </c>
      <c r="L1246" s="113">
        <v>1750023.12</v>
      </c>
      <c r="M1246" s="113">
        <v>0.18969</v>
      </c>
      <c r="N1246" s="39"/>
      <c r="Q1246" s="39"/>
    </row>
    <row r="1247" spans="1:17" ht="41.4" x14ac:dyDescent="0.3">
      <c r="A1247" t="str">
        <f t="shared" si="19"/>
        <v>2014_5994</v>
      </c>
      <c r="B1247" s="112">
        <v>1246</v>
      </c>
      <c r="C1247" s="113">
        <v>5994</v>
      </c>
      <c r="D1247" s="113">
        <v>5994</v>
      </c>
      <c r="E1247" s="113" t="s">
        <v>269</v>
      </c>
      <c r="F1247" s="113">
        <v>2014</v>
      </c>
      <c r="G1247" s="113">
        <v>0</v>
      </c>
      <c r="H1247" s="113">
        <v>1</v>
      </c>
      <c r="I1247" s="113">
        <v>7461202.4699999997</v>
      </c>
      <c r="J1247" s="113">
        <v>307839</v>
      </c>
      <c r="K1247" s="113">
        <v>0</v>
      </c>
      <c r="L1247" s="113">
        <v>685532.87</v>
      </c>
      <c r="M1247" s="113">
        <v>9.5829999999999999E-2</v>
      </c>
      <c r="N1247" s="39"/>
      <c r="Q1247" s="39"/>
    </row>
    <row r="1248" spans="1:17" x14ac:dyDescent="0.3">
      <c r="A1248" t="str">
        <f t="shared" si="19"/>
        <v>2014_6003</v>
      </c>
      <c r="B1248" s="112">
        <v>1247</v>
      </c>
      <c r="C1248" s="113">
        <v>6003</v>
      </c>
      <c r="D1248" s="113">
        <v>6003</v>
      </c>
      <c r="E1248" s="113" t="s">
        <v>270</v>
      </c>
      <c r="F1248" s="113">
        <v>2014</v>
      </c>
      <c r="G1248" s="113">
        <v>0</v>
      </c>
      <c r="H1248" s="113">
        <v>1</v>
      </c>
      <c r="I1248" s="113">
        <v>5120350.58</v>
      </c>
      <c r="J1248" s="113">
        <v>142852</v>
      </c>
      <c r="K1248" s="113">
        <v>10732.72</v>
      </c>
      <c r="L1248" s="113">
        <v>285217.36</v>
      </c>
      <c r="M1248" s="113">
        <v>5.9459999999999999E-2</v>
      </c>
      <c r="N1248" s="39"/>
      <c r="Q1248" s="39"/>
    </row>
    <row r="1249" spans="1:17" ht="27.6" x14ac:dyDescent="0.3">
      <c r="A1249" t="str">
        <f t="shared" si="19"/>
        <v>2014_6012</v>
      </c>
      <c r="B1249" s="112">
        <v>1248</v>
      </c>
      <c r="C1249" s="113">
        <v>6012</v>
      </c>
      <c r="D1249" s="113">
        <v>6012</v>
      </c>
      <c r="E1249" s="113" t="s">
        <v>271</v>
      </c>
      <c r="F1249" s="113">
        <v>2014</v>
      </c>
      <c r="G1249" s="113">
        <v>0</v>
      </c>
      <c r="H1249" s="113">
        <v>1</v>
      </c>
      <c r="I1249" s="113">
        <v>5674227.7999999998</v>
      </c>
      <c r="J1249" s="113">
        <v>214958</v>
      </c>
      <c r="K1249" s="113">
        <v>12913.68</v>
      </c>
      <c r="L1249" s="113">
        <v>2466785.44</v>
      </c>
      <c r="M1249" s="113">
        <v>0.45422000000000001</v>
      </c>
      <c r="N1249" s="39"/>
      <c r="Q1249" s="39"/>
    </row>
    <row r="1250" spans="1:17" ht="27.6" x14ac:dyDescent="0.3">
      <c r="A1250" t="str">
        <f t="shared" si="19"/>
        <v>2014_6030</v>
      </c>
      <c r="B1250" s="112">
        <v>1249</v>
      </c>
      <c r="C1250" s="113">
        <v>6030</v>
      </c>
      <c r="D1250" s="113">
        <v>6030</v>
      </c>
      <c r="E1250" s="113" t="s">
        <v>272</v>
      </c>
      <c r="F1250" s="113">
        <v>2014</v>
      </c>
      <c r="G1250" s="113">
        <v>0</v>
      </c>
      <c r="H1250" s="113">
        <v>1</v>
      </c>
      <c r="I1250" s="113">
        <v>11052939.140000001</v>
      </c>
      <c r="J1250" s="113">
        <v>490906</v>
      </c>
      <c r="K1250" s="113">
        <v>26149.53</v>
      </c>
      <c r="L1250" s="113">
        <v>1626443.58</v>
      </c>
      <c r="M1250" s="113">
        <v>0.15647</v>
      </c>
      <c r="N1250" s="39"/>
      <c r="Q1250" s="39"/>
    </row>
    <row r="1251" spans="1:17" ht="27.6" x14ac:dyDescent="0.3">
      <c r="A1251" t="str">
        <f t="shared" si="19"/>
        <v>2014_6035</v>
      </c>
      <c r="B1251" s="112">
        <v>1250</v>
      </c>
      <c r="C1251" s="113">
        <v>6048</v>
      </c>
      <c r="D1251" s="113">
        <v>6035</v>
      </c>
      <c r="E1251" s="113" t="s">
        <v>273</v>
      </c>
      <c r="F1251" s="113">
        <v>2014</v>
      </c>
      <c r="G1251" s="113">
        <v>0</v>
      </c>
      <c r="H1251" s="113">
        <v>1</v>
      </c>
      <c r="I1251" s="113">
        <v>6404408.3300000001</v>
      </c>
      <c r="J1251" s="113">
        <v>200425</v>
      </c>
      <c r="K1251" s="113">
        <v>0</v>
      </c>
      <c r="L1251" s="113">
        <v>1626440.55</v>
      </c>
      <c r="M1251" s="113">
        <v>0.26216</v>
      </c>
      <c r="N1251" s="39"/>
      <c r="Q1251" s="39"/>
    </row>
    <row r="1252" spans="1:17" ht="27.6" x14ac:dyDescent="0.3">
      <c r="A1252" t="str">
        <f t="shared" si="19"/>
        <v>2014_6039</v>
      </c>
      <c r="B1252" s="112">
        <v>1251</v>
      </c>
      <c r="C1252" s="113">
        <v>6039</v>
      </c>
      <c r="D1252" s="113">
        <v>6039</v>
      </c>
      <c r="E1252" s="113" t="s">
        <v>274</v>
      </c>
      <c r="F1252" s="113">
        <v>2014</v>
      </c>
      <c r="G1252" s="113">
        <v>0</v>
      </c>
      <c r="H1252" s="113">
        <v>1</v>
      </c>
      <c r="I1252" s="113">
        <v>151114313.97</v>
      </c>
      <c r="J1252" s="113">
        <v>5879378</v>
      </c>
      <c r="K1252" s="113">
        <v>0</v>
      </c>
      <c r="L1252" s="113">
        <v>17442053.32</v>
      </c>
      <c r="M1252" s="113">
        <v>0.1201</v>
      </c>
      <c r="N1252" s="39"/>
      <c r="Q1252" s="39"/>
    </row>
    <row r="1253" spans="1:17" x14ac:dyDescent="0.3">
      <c r="A1253" t="str">
        <f t="shared" si="19"/>
        <v>2014_6093</v>
      </c>
      <c r="B1253" s="112">
        <v>1252</v>
      </c>
      <c r="C1253" s="113">
        <v>6093</v>
      </c>
      <c r="D1253" s="113">
        <v>6093</v>
      </c>
      <c r="E1253" s="113" t="s">
        <v>275</v>
      </c>
      <c r="F1253" s="113">
        <v>2014</v>
      </c>
      <c r="G1253" s="113">
        <v>0</v>
      </c>
      <c r="H1253" s="113">
        <v>1</v>
      </c>
      <c r="I1253" s="113">
        <v>12470492.48</v>
      </c>
      <c r="J1253" s="113">
        <v>486834</v>
      </c>
      <c r="K1253" s="113">
        <v>17085.32</v>
      </c>
      <c r="L1253" s="113">
        <v>3232306.22</v>
      </c>
      <c r="M1253" s="113">
        <v>0.27115</v>
      </c>
      <c r="N1253" s="39"/>
      <c r="Q1253" s="39"/>
    </row>
    <row r="1254" spans="1:17" ht="41.4" x14ac:dyDescent="0.3">
      <c r="A1254" t="str">
        <f t="shared" si="19"/>
        <v>2014_6091</v>
      </c>
      <c r="B1254" s="112">
        <v>1253</v>
      </c>
      <c r="C1254" s="113">
        <v>6091</v>
      </c>
      <c r="D1254" s="113">
        <v>6091</v>
      </c>
      <c r="E1254" s="113" t="s">
        <v>359</v>
      </c>
      <c r="F1254" s="113">
        <v>2014</v>
      </c>
      <c r="G1254" s="113">
        <v>0</v>
      </c>
      <c r="H1254" s="113">
        <v>2</v>
      </c>
      <c r="I1254" s="113">
        <v>11264681.869999999</v>
      </c>
      <c r="J1254" s="113">
        <v>383922</v>
      </c>
      <c r="K1254" s="113">
        <v>507605.51</v>
      </c>
      <c r="L1254" s="113">
        <v>3624800.83</v>
      </c>
      <c r="M1254" s="113">
        <v>0.37979000000000002</v>
      </c>
      <c r="N1254" s="39"/>
      <c r="Q1254" s="39"/>
    </row>
    <row r="1255" spans="1:17" ht="27.6" x14ac:dyDescent="0.3">
      <c r="A1255" t="str">
        <f t="shared" si="19"/>
        <v>2014_6095</v>
      </c>
      <c r="B1255" s="112">
        <v>1254</v>
      </c>
      <c r="C1255" s="113">
        <v>6095</v>
      </c>
      <c r="D1255" s="113">
        <v>6095</v>
      </c>
      <c r="E1255" s="113" t="s">
        <v>277</v>
      </c>
      <c r="F1255" s="113">
        <v>2014</v>
      </c>
      <c r="G1255" s="113">
        <v>0</v>
      </c>
      <c r="H1255" s="113">
        <v>1</v>
      </c>
      <c r="I1255" s="113">
        <v>7202492.9199999999</v>
      </c>
      <c r="J1255" s="113">
        <v>275399</v>
      </c>
      <c r="K1255" s="113">
        <v>0</v>
      </c>
      <c r="L1255" s="113">
        <v>1197302.6499999999</v>
      </c>
      <c r="M1255" s="113">
        <v>0.17283999999999999</v>
      </c>
      <c r="N1255" s="39"/>
      <c r="Q1255" s="39"/>
    </row>
    <row r="1256" spans="1:17" ht="27.6" x14ac:dyDescent="0.3">
      <c r="A1256" t="str">
        <f t="shared" si="19"/>
        <v>2014_6099</v>
      </c>
      <c r="B1256" s="112">
        <v>1255</v>
      </c>
      <c r="C1256" s="113">
        <v>5157</v>
      </c>
      <c r="D1256" s="113">
        <v>6099</v>
      </c>
      <c r="E1256" s="113" t="s">
        <v>281</v>
      </c>
      <c r="F1256" s="113">
        <v>2014</v>
      </c>
      <c r="G1256" s="113">
        <v>0</v>
      </c>
      <c r="H1256" s="113">
        <v>1</v>
      </c>
      <c r="I1256" s="113">
        <v>7256159.1200000001</v>
      </c>
      <c r="J1256" s="113">
        <v>277020</v>
      </c>
      <c r="K1256" s="113">
        <v>0</v>
      </c>
      <c r="L1256" s="113">
        <v>821169.12</v>
      </c>
      <c r="M1256" s="113">
        <v>0.11766</v>
      </c>
      <c r="N1256" s="39"/>
      <c r="Q1256" s="39"/>
    </row>
    <row r="1257" spans="1:17" ht="27.6" x14ac:dyDescent="0.3">
      <c r="A1257" t="str">
        <f t="shared" si="19"/>
        <v>2014_6097</v>
      </c>
      <c r="B1257" s="112">
        <v>1256</v>
      </c>
      <c r="C1257" s="113">
        <v>6097</v>
      </c>
      <c r="D1257" s="113">
        <v>6097</v>
      </c>
      <c r="E1257" s="113" t="s">
        <v>279</v>
      </c>
      <c r="F1257" s="113">
        <v>2014</v>
      </c>
      <c r="G1257" s="113">
        <v>0</v>
      </c>
      <c r="H1257" s="113">
        <v>1</v>
      </c>
      <c r="I1257" s="113">
        <v>2731833.16</v>
      </c>
      <c r="J1257" s="113">
        <v>94720</v>
      </c>
      <c r="K1257" s="113">
        <v>0</v>
      </c>
      <c r="L1257" s="113">
        <v>175538.39</v>
      </c>
      <c r="M1257" s="113">
        <v>6.6559999999999994E-2</v>
      </c>
      <c r="N1257" s="39"/>
      <c r="Q1257" s="39"/>
    </row>
    <row r="1258" spans="1:17" ht="27.6" x14ac:dyDescent="0.3">
      <c r="A1258" t="str">
        <f t="shared" si="19"/>
        <v>2014_6098</v>
      </c>
      <c r="B1258" s="112">
        <v>1257</v>
      </c>
      <c r="C1258" s="113">
        <v>6098</v>
      </c>
      <c r="D1258" s="113">
        <v>6098</v>
      </c>
      <c r="E1258" s="113" t="s">
        <v>796</v>
      </c>
      <c r="F1258" s="113">
        <v>2014</v>
      </c>
      <c r="G1258" s="113">
        <v>0</v>
      </c>
      <c r="H1258" s="113">
        <v>1</v>
      </c>
      <c r="I1258" s="113">
        <v>16117751.34</v>
      </c>
      <c r="J1258" s="113">
        <v>626763</v>
      </c>
      <c r="K1258" s="113">
        <v>0</v>
      </c>
      <c r="L1258" s="114">
        <v>-333732.13</v>
      </c>
      <c r="M1258" s="114">
        <v>-2.154E-2</v>
      </c>
      <c r="N1258" s="39"/>
      <c r="Q1258" s="39"/>
    </row>
    <row r="1259" spans="1:17" ht="41.4" x14ac:dyDescent="0.3">
      <c r="A1259" t="str">
        <f t="shared" si="19"/>
        <v>2014_6100</v>
      </c>
      <c r="B1259" s="112">
        <v>1258</v>
      </c>
      <c r="C1259" s="113">
        <v>6100</v>
      </c>
      <c r="D1259" s="113">
        <v>6100</v>
      </c>
      <c r="E1259" s="113" t="s">
        <v>282</v>
      </c>
      <c r="F1259" s="113">
        <v>2014</v>
      </c>
      <c r="G1259" s="113">
        <v>0</v>
      </c>
      <c r="H1259" s="113">
        <v>1</v>
      </c>
      <c r="I1259" s="113">
        <v>6469876.3499999996</v>
      </c>
      <c r="J1259" s="113">
        <v>255511</v>
      </c>
      <c r="K1259" s="113">
        <v>0</v>
      </c>
      <c r="L1259" s="113">
        <v>968641.43</v>
      </c>
      <c r="M1259" s="113">
        <v>0.15587000000000001</v>
      </c>
      <c r="N1259" s="39"/>
      <c r="Q1259" s="39"/>
    </row>
    <row r="1260" spans="1:17" ht="27.6" x14ac:dyDescent="0.3">
      <c r="A1260" t="str">
        <f t="shared" si="19"/>
        <v>2014_6101</v>
      </c>
      <c r="B1260" s="112">
        <v>1259</v>
      </c>
      <c r="C1260" s="113">
        <v>6101</v>
      </c>
      <c r="D1260" s="113">
        <v>6101</v>
      </c>
      <c r="E1260" s="113" t="s">
        <v>283</v>
      </c>
      <c r="F1260" s="113">
        <v>2014</v>
      </c>
      <c r="G1260" s="113">
        <v>0</v>
      </c>
      <c r="H1260" s="113">
        <v>1</v>
      </c>
      <c r="I1260" s="113">
        <v>69639046.530000001</v>
      </c>
      <c r="J1260" s="113">
        <v>2508266</v>
      </c>
      <c r="K1260" s="113">
        <v>0</v>
      </c>
      <c r="L1260" s="113">
        <v>4254337.17</v>
      </c>
      <c r="M1260" s="113">
        <v>6.3369999999999996E-2</v>
      </c>
      <c r="N1260" s="39"/>
      <c r="Q1260" s="39"/>
    </row>
    <row r="1261" spans="1:17" ht="41.4" x14ac:dyDescent="0.3">
      <c r="A1261" t="str">
        <f t="shared" si="19"/>
        <v>2014_6094</v>
      </c>
      <c r="B1261" s="112">
        <v>1260</v>
      </c>
      <c r="C1261" s="113">
        <v>6094</v>
      </c>
      <c r="D1261" s="113">
        <v>6094</v>
      </c>
      <c r="E1261" s="113" t="s">
        <v>276</v>
      </c>
      <c r="F1261" s="113">
        <v>2014</v>
      </c>
      <c r="G1261" s="113">
        <v>0</v>
      </c>
      <c r="H1261" s="113">
        <v>1</v>
      </c>
      <c r="I1261" s="113">
        <v>5871726.2800000003</v>
      </c>
      <c r="J1261" s="113">
        <v>212810</v>
      </c>
      <c r="K1261" s="113">
        <v>0</v>
      </c>
      <c r="L1261" s="113">
        <v>502905.62</v>
      </c>
      <c r="M1261" s="113">
        <v>8.8870000000000005E-2</v>
      </c>
      <c r="N1261" s="39"/>
      <c r="Q1261" s="39"/>
    </row>
    <row r="1262" spans="1:17" ht="55.2" x14ac:dyDescent="0.3">
      <c r="A1262" t="str">
        <f t="shared" si="19"/>
        <v>2014_6096</v>
      </c>
      <c r="B1262" s="112">
        <v>1261</v>
      </c>
      <c r="C1262" s="113">
        <v>6096</v>
      </c>
      <c r="D1262" s="113">
        <v>6096</v>
      </c>
      <c r="E1262" s="113" t="s">
        <v>947</v>
      </c>
      <c r="F1262" s="113">
        <v>2014</v>
      </c>
      <c r="G1262" s="113">
        <v>0</v>
      </c>
      <c r="H1262" s="113">
        <v>1</v>
      </c>
      <c r="I1262" s="113">
        <v>6722700.3200000003</v>
      </c>
      <c r="J1262" s="113">
        <v>219998</v>
      </c>
      <c r="K1262" s="113">
        <v>0</v>
      </c>
      <c r="L1262" s="113">
        <v>802891.95</v>
      </c>
      <c r="M1262" s="113">
        <v>0.12347</v>
      </c>
      <c r="N1262" s="39"/>
      <c r="Q1262" s="39"/>
    </row>
    <row r="1263" spans="1:17" x14ac:dyDescent="0.3">
      <c r="A1263" t="str">
        <f t="shared" si="19"/>
        <v>2014_6102</v>
      </c>
      <c r="B1263" s="112">
        <v>1262</v>
      </c>
      <c r="C1263" s="113">
        <v>6102</v>
      </c>
      <c r="D1263" s="113">
        <v>6102</v>
      </c>
      <c r="E1263" s="113" t="s">
        <v>284</v>
      </c>
      <c r="F1263" s="113">
        <v>2014</v>
      </c>
      <c r="G1263" s="113">
        <v>0</v>
      </c>
      <c r="H1263" s="113">
        <v>1</v>
      </c>
      <c r="I1263" s="113">
        <v>21018781.579999998</v>
      </c>
      <c r="J1263" s="113">
        <v>823252</v>
      </c>
      <c r="K1263" s="113">
        <v>80428.070000000007</v>
      </c>
      <c r="L1263" s="113">
        <v>2971449.16</v>
      </c>
      <c r="M1263" s="113">
        <v>0.15112</v>
      </c>
      <c r="N1263" s="39"/>
      <c r="Q1263" s="39"/>
    </row>
    <row r="1264" spans="1:17" ht="27.6" x14ac:dyDescent="0.3">
      <c r="A1264" t="str">
        <f t="shared" si="19"/>
        <v>2014_6120</v>
      </c>
      <c r="B1264" s="112">
        <v>1263</v>
      </c>
      <c r="C1264" s="113">
        <v>6120</v>
      </c>
      <c r="D1264" s="113">
        <v>6120</v>
      </c>
      <c r="E1264" s="113" t="s">
        <v>285</v>
      </c>
      <c r="F1264" s="113">
        <v>2014</v>
      </c>
      <c r="G1264" s="113">
        <v>0</v>
      </c>
      <c r="H1264" s="113">
        <v>1</v>
      </c>
      <c r="I1264" s="113">
        <v>13204992.08</v>
      </c>
      <c r="J1264" s="113">
        <v>479560</v>
      </c>
      <c r="K1264" s="113">
        <v>0</v>
      </c>
      <c r="L1264" s="113">
        <v>2752749.61</v>
      </c>
      <c r="M1264" s="113">
        <v>0.21632000000000001</v>
      </c>
      <c r="N1264" s="39"/>
      <c r="Q1264" s="39"/>
    </row>
    <row r="1265" spans="1:17" ht="27.6" x14ac:dyDescent="0.3">
      <c r="A1265" t="str">
        <f t="shared" si="19"/>
        <v>2014_6138</v>
      </c>
      <c r="B1265" s="112">
        <v>1264</v>
      </c>
      <c r="C1265" s="113">
        <v>6138</v>
      </c>
      <c r="D1265" s="113">
        <v>6138</v>
      </c>
      <c r="E1265" s="113" t="s">
        <v>286</v>
      </c>
      <c r="F1265" s="113">
        <v>2014</v>
      </c>
      <c r="G1265" s="113">
        <v>0</v>
      </c>
      <c r="H1265" s="113">
        <v>1</v>
      </c>
      <c r="I1265" s="113">
        <v>3923976.2</v>
      </c>
      <c r="J1265" s="113">
        <v>159107</v>
      </c>
      <c r="K1265" s="113">
        <v>19374.150000000001</v>
      </c>
      <c r="L1265" s="113">
        <v>332382.86</v>
      </c>
      <c r="M1265" s="113">
        <v>9.3429999999999999E-2</v>
      </c>
      <c r="N1265" s="39"/>
      <c r="Q1265" s="39"/>
    </row>
    <row r="1266" spans="1:17" ht="27.6" x14ac:dyDescent="0.3">
      <c r="A1266" t="str">
        <f t="shared" si="19"/>
        <v>2014_5751</v>
      </c>
      <c r="B1266" s="112">
        <v>1265</v>
      </c>
      <c r="C1266" s="113">
        <v>5751</v>
      </c>
      <c r="D1266" s="113">
        <v>5751</v>
      </c>
      <c r="E1266" s="113" t="s">
        <v>261</v>
      </c>
      <c r="F1266" s="113">
        <v>2014</v>
      </c>
      <c r="G1266" s="113">
        <v>0</v>
      </c>
      <c r="H1266" s="113">
        <v>1</v>
      </c>
      <c r="I1266" s="113">
        <v>6357912.3499999996</v>
      </c>
      <c r="J1266" s="113">
        <v>255660</v>
      </c>
      <c r="K1266" s="113">
        <v>0</v>
      </c>
      <c r="L1266" s="113">
        <v>2113436.1</v>
      </c>
      <c r="M1266" s="113">
        <v>0.34633999999999998</v>
      </c>
      <c r="N1266" s="39"/>
      <c r="Q1266" s="39"/>
    </row>
    <row r="1267" spans="1:17" x14ac:dyDescent="0.3">
      <c r="A1267" t="str">
        <f t="shared" si="19"/>
        <v>2014_6165</v>
      </c>
      <c r="B1267" s="112">
        <v>1266</v>
      </c>
      <c r="C1267" s="113">
        <v>6165</v>
      </c>
      <c r="D1267" s="113">
        <v>6165</v>
      </c>
      <c r="E1267" s="113" t="s">
        <v>287</v>
      </c>
      <c r="F1267" s="113">
        <v>2014</v>
      </c>
      <c r="G1267" s="113">
        <v>0</v>
      </c>
      <c r="H1267" s="113">
        <v>1</v>
      </c>
      <c r="I1267" s="113">
        <v>2555170.44</v>
      </c>
      <c r="J1267" s="113">
        <v>75389</v>
      </c>
      <c r="K1267" s="113">
        <v>0</v>
      </c>
      <c r="L1267" s="113">
        <v>311961.02</v>
      </c>
      <c r="M1267" s="113">
        <v>0.1258</v>
      </c>
      <c r="N1267" s="39"/>
      <c r="Q1267" s="39"/>
    </row>
    <row r="1268" spans="1:17" ht="27.6" x14ac:dyDescent="0.3">
      <c r="A1268" t="str">
        <f t="shared" si="19"/>
        <v>2014_6175</v>
      </c>
      <c r="B1268" s="112">
        <v>1267</v>
      </c>
      <c r="C1268" s="113">
        <v>6175</v>
      </c>
      <c r="D1268" s="113">
        <v>6175</v>
      </c>
      <c r="E1268" s="113" t="s">
        <v>288</v>
      </c>
      <c r="F1268" s="113">
        <v>2014</v>
      </c>
      <c r="G1268" s="113">
        <v>0</v>
      </c>
      <c r="H1268" s="113">
        <v>1</v>
      </c>
      <c r="I1268" s="113">
        <v>8010011.0499999998</v>
      </c>
      <c r="J1268" s="113">
        <v>265560</v>
      </c>
      <c r="K1268" s="113">
        <v>0</v>
      </c>
      <c r="L1268" s="113">
        <v>1060274.42</v>
      </c>
      <c r="M1268" s="113">
        <v>0.13691</v>
      </c>
      <c r="N1268" s="39"/>
      <c r="Q1268" s="39"/>
    </row>
    <row r="1269" spans="1:17" ht="27.6" x14ac:dyDescent="0.3">
      <c r="A1269" t="str">
        <f t="shared" si="19"/>
        <v>2014_6219</v>
      </c>
      <c r="B1269" s="112">
        <v>1268</v>
      </c>
      <c r="C1269" s="113">
        <v>6219</v>
      </c>
      <c r="D1269" s="113">
        <v>6219</v>
      </c>
      <c r="E1269" s="113" t="s">
        <v>289</v>
      </c>
      <c r="F1269" s="113">
        <v>2014</v>
      </c>
      <c r="G1269" s="113">
        <v>0</v>
      </c>
      <c r="H1269" s="113">
        <v>1</v>
      </c>
      <c r="I1269" s="113">
        <v>23362252.899999999</v>
      </c>
      <c r="J1269" s="113">
        <v>917471</v>
      </c>
      <c r="K1269" s="113">
        <v>0</v>
      </c>
      <c r="L1269" s="113">
        <v>6781343.8499999996</v>
      </c>
      <c r="M1269" s="113">
        <v>0.30213000000000001</v>
      </c>
      <c r="N1269" s="39"/>
      <c r="Q1269" s="39"/>
    </row>
    <row r="1270" spans="1:17" x14ac:dyDescent="0.3">
      <c r="A1270" t="str">
        <f t="shared" si="19"/>
        <v>2014_6246</v>
      </c>
      <c r="B1270" s="112">
        <v>1269</v>
      </c>
      <c r="C1270" s="113">
        <v>6246</v>
      </c>
      <c r="D1270" s="113">
        <v>6246</v>
      </c>
      <c r="E1270" s="113" t="s">
        <v>290</v>
      </c>
      <c r="F1270" s="113">
        <v>2014</v>
      </c>
      <c r="G1270" s="113">
        <v>0</v>
      </c>
      <c r="H1270" s="113">
        <v>1</v>
      </c>
      <c r="I1270" s="113">
        <v>1756998.87</v>
      </c>
      <c r="J1270" s="113">
        <v>77628</v>
      </c>
      <c r="K1270" s="113">
        <v>0</v>
      </c>
      <c r="L1270" s="113">
        <v>1005812.72</v>
      </c>
      <c r="M1270" s="113">
        <v>0.59892000000000001</v>
      </c>
      <c r="N1270" s="39"/>
      <c r="Q1270" s="39"/>
    </row>
    <row r="1271" spans="1:17" ht="41.4" x14ac:dyDescent="0.3">
      <c r="A1271" t="str">
        <f t="shared" si="19"/>
        <v>2014_6273</v>
      </c>
      <c r="B1271" s="112">
        <v>1270</v>
      </c>
      <c r="C1271" s="113">
        <v>6273</v>
      </c>
      <c r="D1271" s="113">
        <v>6273</v>
      </c>
      <c r="E1271" s="113" t="s">
        <v>358</v>
      </c>
      <c r="F1271" s="113">
        <v>2014</v>
      </c>
      <c r="G1271" s="113">
        <v>0</v>
      </c>
      <c r="H1271" s="113">
        <v>2</v>
      </c>
      <c r="I1271" s="113">
        <v>9766763.7899999991</v>
      </c>
      <c r="J1271" s="113">
        <v>339534</v>
      </c>
      <c r="K1271" s="113">
        <v>0</v>
      </c>
      <c r="L1271" s="113">
        <v>1071980.24</v>
      </c>
      <c r="M1271" s="113">
        <v>0.11371000000000001</v>
      </c>
      <c r="N1271" s="39"/>
      <c r="Q1271" s="39"/>
    </row>
    <row r="1272" spans="1:17" x14ac:dyDescent="0.3">
      <c r="A1272" t="str">
        <f t="shared" si="19"/>
        <v>2014_6408</v>
      </c>
      <c r="B1272" s="112">
        <v>1271</v>
      </c>
      <c r="C1272" s="113">
        <v>6408</v>
      </c>
      <c r="D1272" s="113">
        <v>6408</v>
      </c>
      <c r="E1272" s="113" t="s">
        <v>292</v>
      </c>
      <c r="F1272" s="113">
        <v>2014</v>
      </c>
      <c r="G1272" s="113">
        <v>0</v>
      </c>
      <c r="H1272" s="113">
        <v>1</v>
      </c>
      <c r="I1272" s="113">
        <v>8599627.6799999997</v>
      </c>
      <c r="J1272" s="113">
        <v>334612</v>
      </c>
      <c r="K1272" s="113">
        <v>30405.02</v>
      </c>
      <c r="L1272" s="113">
        <v>1348566.08</v>
      </c>
      <c r="M1272" s="113">
        <v>0.16683999999999999</v>
      </c>
      <c r="N1272" s="39"/>
      <c r="Q1272" s="39"/>
    </row>
    <row r="1273" spans="1:17" x14ac:dyDescent="0.3">
      <c r="A1273" t="str">
        <f t="shared" si="19"/>
        <v>2014_6453</v>
      </c>
      <c r="B1273" s="112">
        <v>1272</v>
      </c>
      <c r="C1273" s="113">
        <v>6453</v>
      </c>
      <c r="D1273" s="113">
        <v>6453</v>
      </c>
      <c r="E1273" s="113" t="s">
        <v>293</v>
      </c>
      <c r="F1273" s="113">
        <v>2014</v>
      </c>
      <c r="G1273" s="113">
        <v>0</v>
      </c>
      <c r="H1273" s="113">
        <v>1</v>
      </c>
      <c r="I1273" s="113">
        <v>6671753.7599999998</v>
      </c>
      <c r="J1273" s="113">
        <v>234588</v>
      </c>
      <c r="K1273" s="113">
        <v>0</v>
      </c>
      <c r="L1273" s="113">
        <v>1954590.4</v>
      </c>
      <c r="M1273" s="113">
        <v>0.30364000000000002</v>
      </c>
      <c r="N1273" s="39"/>
      <c r="Q1273" s="39"/>
    </row>
    <row r="1274" spans="1:17" ht="27.6" x14ac:dyDescent="0.3">
      <c r="A1274" t="str">
        <f t="shared" si="19"/>
        <v>2014_6460</v>
      </c>
      <c r="B1274" s="112">
        <v>1273</v>
      </c>
      <c r="C1274" s="113">
        <v>6460</v>
      </c>
      <c r="D1274" s="113">
        <v>6460</v>
      </c>
      <c r="E1274" s="113" t="s">
        <v>294</v>
      </c>
      <c r="F1274" s="113">
        <v>2014</v>
      </c>
      <c r="G1274" s="113">
        <v>0</v>
      </c>
      <c r="H1274" s="113">
        <v>1</v>
      </c>
      <c r="I1274" s="113">
        <v>7660413.3600000003</v>
      </c>
      <c r="J1274" s="113">
        <v>267970</v>
      </c>
      <c r="K1274" s="113">
        <v>0</v>
      </c>
      <c r="L1274" s="113">
        <v>107307.04</v>
      </c>
      <c r="M1274" s="113">
        <v>1.452E-2</v>
      </c>
      <c r="N1274" s="39"/>
      <c r="Q1274" s="39"/>
    </row>
    <row r="1275" spans="1:17" ht="27.6" x14ac:dyDescent="0.3">
      <c r="A1275" t="str">
        <f t="shared" si="19"/>
        <v>2014_6462</v>
      </c>
      <c r="B1275" s="112">
        <v>1274</v>
      </c>
      <c r="C1275" s="113">
        <v>6462</v>
      </c>
      <c r="D1275" s="113">
        <v>6462</v>
      </c>
      <c r="E1275" s="113" t="s">
        <v>295</v>
      </c>
      <c r="F1275" s="113">
        <v>2014</v>
      </c>
      <c r="G1275" s="113">
        <v>0</v>
      </c>
      <c r="H1275" s="113">
        <v>1</v>
      </c>
      <c r="I1275" s="113">
        <v>2826778.5</v>
      </c>
      <c r="J1275" s="113">
        <v>114425</v>
      </c>
      <c r="K1275" s="113">
        <v>0</v>
      </c>
      <c r="L1275" s="113">
        <v>228878.27</v>
      </c>
      <c r="M1275" s="113">
        <v>8.4379999999999997E-2</v>
      </c>
      <c r="N1275" s="39"/>
      <c r="Q1275" s="39"/>
    </row>
    <row r="1276" spans="1:17" x14ac:dyDescent="0.3">
      <c r="A1276" t="str">
        <f t="shared" si="19"/>
        <v>2014_6471</v>
      </c>
      <c r="B1276" s="112">
        <v>1275</v>
      </c>
      <c r="C1276" s="113">
        <v>6471</v>
      </c>
      <c r="D1276" s="113">
        <v>6471</v>
      </c>
      <c r="E1276" s="113" t="s">
        <v>296</v>
      </c>
      <c r="F1276" s="113">
        <v>2014</v>
      </c>
      <c r="G1276" s="113">
        <v>0</v>
      </c>
      <c r="H1276" s="113">
        <v>1</v>
      </c>
      <c r="I1276" s="113">
        <v>4298651.75</v>
      </c>
      <c r="J1276" s="113">
        <v>188297</v>
      </c>
      <c r="K1276" s="113">
        <v>0</v>
      </c>
      <c r="L1276" s="113">
        <v>66270.38</v>
      </c>
      <c r="M1276" s="113">
        <v>1.6119999999999999E-2</v>
      </c>
      <c r="N1276" s="39"/>
      <c r="Q1276" s="39"/>
    </row>
    <row r="1277" spans="1:17" ht="27.6" x14ac:dyDescent="0.3">
      <c r="A1277" t="str">
        <f t="shared" si="19"/>
        <v>2014_6509</v>
      </c>
      <c r="B1277" s="112">
        <v>1276</v>
      </c>
      <c r="C1277" s="113">
        <v>6509</v>
      </c>
      <c r="D1277" s="113">
        <v>6509</v>
      </c>
      <c r="E1277" s="113" t="s">
        <v>297</v>
      </c>
      <c r="F1277" s="113">
        <v>2014</v>
      </c>
      <c r="G1277" s="113">
        <v>0</v>
      </c>
      <c r="H1277" s="113">
        <v>1</v>
      </c>
      <c r="I1277" s="113">
        <v>4704375.5</v>
      </c>
      <c r="J1277" s="113">
        <v>175687</v>
      </c>
      <c r="K1277" s="113">
        <v>0</v>
      </c>
      <c r="L1277" s="113">
        <v>722629.3</v>
      </c>
      <c r="M1277" s="113">
        <v>0.15956999999999999</v>
      </c>
      <c r="N1277" s="39"/>
      <c r="Q1277" s="39"/>
    </row>
    <row r="1278" spans="1:17" ht="27.6" x14ac:dyDescent="0.3">
      <c r="A1278" t="str">
        <f t="shared" si="19"/>
        <v>2014_6512</v>
      </c>
      <c r="B1278" s="112">
        <v>1277</v>
      </c>
      <c r="C1278" s="113">
        <v>6512</v>
      </c>
      <c r="D1278" s="113">
        <v>6512</v>
      </c>
      <c r="E1278" s="113" t="s">
        <v>298</v>
      </c>
      <c r="F1278" s="113">
        <v>2014</v>
      </c>
      <c r="G1278" s="113">
        <v>0</v>
      </c>
      <c r="H1278" s="113">
        <v>1</v>
      </c>
      <c r="I1278" s="113">
        <v>4084647.4</v>
      </c>
      <c r="J1278" s="113">
        <v>148436</v>
      </c>
      <c r="K1278" s="113">
        <v>0</v>
      </c>
      <c r="L1278" s="114">
        <v>-91178</v>
      </c>
      <c r="M1278" s="114">
        <v>-2.316E-2</v>
      </c>
      <c r="N1278" s="39"/>
      <c r="Q1278" s="39"/>
    </row>
    <row r="1279" spans="1:17" ht="27.6" x14ac:dyDescent="0.3">
      <c r="A1279" t="str">
        <f t="shared" si="19"/>
        <v>2014_6516</v>
      </c>
      <c r="B1279" s="112">
        <v>1278</v>
      </c>
      <c r="C1279" s="113">
        <v>6516</v>
      </c>
      <c r="D1279" s="113">
        <v>6516</v>
      </c>
      <c r="E1279" s="113" t="s">
        <v>299</v>
      </c>
      <c r="F1279" s="113">
        <v>2014</v>
      </c>
      <c r="G1279" s="113">
        <v>0</v>
      </c>
      <c r="H1279" s="113">
        <v>1</v>
      </c>
      <c r="I1279" s="113">
        <v>2010464.76</v>
      </c>
      <c r="J1279" s="113">
        <v>74517</v>
      </c>
      <c r="K1279" s="113">
        <v>0</v>
      </c>
      <c r="L1279" s="113">
        <v>1591677.61</v>
      </c>
      <c r="M1279" s="113">
        <v>0.82216999999999996</v>
      </c>
      <c r="N1279" s="39"/>
      <c r="Q1279" s="39"/>
    </row>
    <row r="1280" spans="1:17" ht="27.6" x14ac:dyDescent="0.3">
      <c r="A1280" t="str">
        <f t="shared" si="19"/>
        <v>2014_6534</v>
      </c>
      <c r="B1280" s="112">
        <v>1279</v>
      </c>
      <c r="C1280" s="113">
        <v>6534</v>
      </c>
      <c r="D1280" s="113">
        <v>6534</v>
      </c>
      <c r="E1280" s="113" t="s">
        <v>300</v>
      </c>
      <c r="F1280" s="113">
        <v>2014</v>
      </c>
      <c r="G1280" s="113">
        <v>0</v>
      </c>
      <c r="H1280" s="113">
        <v>1</v>
      </c>
      <c r="I1280" s="113">
        <v>7679177.8600000003</v>
      </c>
      <c r="J1280" s="113">
        <v>287364</v>
      </c>
      <c r="K1280" s="113">
        <v>0</v>
      </c>
      <c r="L1280" s="113">
        <v>544090.65</v>
      </c>
      <c r="M1280" s="113">
        <v>7.3609999999999995E-2</v>
      </c>
      <c r="N1280" s="39"/>
      <c r="Q1280" s="39"/>
    </row>
    <row r="1281" spans="1:17" x14ac:dyDescent="0.3">
      <c r="A1281" t="str">
        <f t="shared" si="19"/>
        <v>2014_6536</v>
      </c>
      <c r="B1281" s="112">
        <v>1280</v>
      </c>
      <c r="C1281" s="113">
        <v>1935</v>
      </c>
      <c r="D1281" s="113">
        <v>6536</v>
      </c>
      <c r="E1281" s="113" t="s">
        <v>301</v>
      </c>
      <c r="F1281" s="113">
        <v>2014</v>
      </c>
      <c r="G1281" s="113">
        <v>0</v>
      </c>
      <c r="H1281" s="113">
        <v>1</v>
      </c>
      <c r="I1281" s="113">
        <v>12296213.279999999</v>
      </c>
      <c r="J1281" s="113">
        <v>506729</v>
      </c>
      <c r="K1281" s="113">
        <v>0</v>
      </c>
      <c r="L1281" s="113">
        <v>1162374.3899999999</v>
      </c>
      <c r="M1281" s="113">
        <v>9.8589999999999997E-2</v>
      </c>
      <c r="N1281" s="70"/>
      <c r="Q1281" s="70"/>
    </row>
    <row r="1282" spans="1:17" x14ac:dyDescent="0.3">
      <c r="A1282" t="str">
        <f t="shared" si="19"/>
        <v>2014_6561</v>
      </c>
      <c r="B1282" s="112">
        <v>1281</v>
      </c>
      <c r="C1282" s="113">
        <v>6561</v>
      </c>
      <c r="D1282" s="113">
        <v>6561</v>
      </c>
      <c r="E1282" s="113" t="s">
        <v>302</v>
      </c>
      <c r="F1282" s="113">
        <v>2014</v>
      </c>
      <c r="G1282" s="113">
        <v>0</v>
      </c>
      <c r="H1282" s="113">
        <v>1</v>
      </c>
      <c r="I1282" s="113">
        <v>4472891.9000000004</v>
      </c>
      <c r="J1282" s="113">
        <v>124448</v>
      </c>
      <c r="K1282" s="113">
        <v>0</v>
      </c>
      <c r="L1282" s="113">
        <v>880653.32</v>
      </c>
      <c r="M1282" s="113">
        <v>0.20252000000000001</v>
      </c>
      <c r="N1282" s="39"/>
      <c r="Q1282" s="39"/>
    </row>
    <row r="1283" spans="1:17" ht="27.6" x14ac:dyDescent="0.3">
      <c r="A1283" t="str">
        <f t="shared" ref="A1283:A1346" si="20">CONCATENATE(F1283,"_",D1283)</f>
        <v>2014_6579</v>
      </c>
      <c r="B1283" s="112">
        <v>1282</v>
      </c>
      <c r="C1283" s="113">
        <v>6579</v>
      </c>
      <c r="D1283" s="113">
        <v>6579</v>
      </c>
      <c r="E1283" s="113" t="s">
        <v>303</v>
      </c>
      <c r="F1283" s="113">
        <v>2014</v>
      </c>
      <c r="G1283" s="113">
        <v>0</v>
      </c>
      <c r="H1283" s="113">
        <v>1</v>
      </c>
      <c r="I1283" s="113">
        <v>40263599.350000001</v>
      </c>
      <c r="J1283" s="113">
        <v>1317608</v>
      </c>
      <c r="K1283" s="113">
        <v>0</v>
      </c>
      <c r="L1283" s="113">
        <v>4550062.1900000004</v>
      </c>
      <c r="M1283" s="113">
        <v>0.11683</v>
      </c>
      <c r="N1283" s="39"/>
      <c r="Q1283" s="39"/>
    </row>
    <row r="1284" spans="1:17" ht="41.4" x14ac:dyDescent="0.3">
      <c r="A1284" t="str">
        <f t="shared" si="20"/>
        <v>2014_6592</v>
      </c>
      <c r="B1284" s="112">
        <v>1283</v>
      </c>
      <c r="C1284" s="113">
        <v>6592</v>
      </c>
      <c r="D1284" s="113">
        <v>6592</v>
      </c>
      <c r="E1284" s="113" t="s">
        <v>948</v>
      </c>
      <c r="F1284" s="113">
        <v>2014</v>
      </c>
      <c r="G1284" s="113">
        <v>0</v>
      </c>
      <c r="H1284" s="113">
        <v>2</v>
      </c>
      <c r="I1284" s="113">
        <v>11335363.310000001</v>
      </c>
      <c r="J1284" s="113">
        <v>414256</v>
      </c>
      <c r="K1284" s="113">
        <v>0</v>
      </c>
      <c r="L1284" s="113">
        <v>696570.49</v>
      </c>
      <c r="M1284" s="113">
        <v>6.3780000000000003E-2</v>
      </c>
      <c r="N1284" s="39"/>
      <c r="Q1284" s="39"/>
    </row>
    <row r="1285" spans="1:17" ht="27.6" x14ac:dyDescent="0.3">
      <c r="A1285" t="str">
        <f t="shared" si="20"/>
        <v>2014_6615</v>
      </c>
      <c r="B1285" s="112">
        <v>1284</v>
      </c>
      <c r="C1285" s="113">
        <v>6615</v>
      </c>
      <c r="D1285" s="113">
        <v>6615</v>
      </c>
      <c r="E1285" s="113" t="s">
        <v>306</v>
      </c>
      <c r="F1285" s="113">
        <v>2014</v>
      </c>
      <c r="G1285" s="113">
        <v>0</v>
      </c>
      <c r="H1285" s="113">
        <v>1</v>
      </c>
      <c r="I1285" s="113">
        <v>6078653.8099999996</v>
      </c>
      <c r="J1285" s="113">
        <v>221820</v>
      </c>
      <c r="K1285" s="113">
        <v>62632.36</v>
      </c>
      <c r="L1285" s="113">
        <v>1831723.56</v>
      </c>
      <c r="M1285" s="113">
        <v>0.32344000000000001</v>
      </c>
      <c r="N1285" s="39"/>
      <c r="Q1285" s="39"/>
    </row>
    <row r="1286" spans="1:17" x14ac:dyDescent="0.3">
      <c r="A1286" t="str">
        <f t="shared" si="20"/>
        <v>2014_6651</v>
      </c>
      <c r="B1286" s="112">
        <v>1285</v>
      </c>
      <c r="C1286" s="113">
        <v>6651</v>
      </c>
      <c r="D1286" s="113">
        <v>6651</v>
      </c>
      <c r="E1286" s="113" t="s">
        <v>307</v>
      </c>
      <c r="F1286" s="113">
        <v>2014</v>
      </c>
      <c r="G1286" s="113">
        <v>0</v>
      </c>
      <c r="H1286" s="113">
        <v>1</v>
      </c>
      <c r="I1286" s="113">
        <v>4370575.57</v>
      </c>
      <c r="J1286" s="113">
        <v>140104</v>
      </c>
      <c r="K1286" s="113">
        <v>0</v>
      </c>
      <c r="L1286" s="113">
        <v>306292.65999999997</v>
      </c>
      <c r="M1286" s="113">
        <v>7.2400000000000006E-2</v>
      </c>
      <c r="N1286" s="39"/>
      <c r="Q1286" s="39"/>
    </row>
    <row r="1287" spans="1:17" ht="41.4" x14ac:dyDescent="0.3">
      <c r="A1287" t="str">
        <f t="shared" si="20"/>
        <v>2014_6660</v>
      </c>
      <c r="B1287" s="112">
        <v>1286</v>
      </c>
      <c r="C1287" s="113">
        <v>6660</v>
      </c>
      <c r="D1287" s="113">
        <v>6660</v>
      </c>
      <c r="E1287" s="113" t="s">
        <v>308</v>
      </c>
      <c r="F1287" s="113">
        <v>2014</v>
      </c>
      <c r="G1287" s="113">
        <v>0</v>
      </c>
      <c r="H1287" s="113">
        <v>1</v>
      </c>
      <c r="I1287" s="113">
        <v>16734406.9</v>
      </c>
      <c r="J1287" s="113">
        <v>676805</v>
      </c>
      <c r="K1287" s="113">
        <v>45540.09</v>
      </c>
      <c r="L1287" s="113">
        <v>2337950.61</v>
      </c>
      <c r="M1287" s="113">
        <v>0.14843000000000001</v>
      </c>
      <c r="N1287" s="39"/>
      <c r="Q1287" s="39"/>
    </row>
    <row r="1288" spans="1:17" x14ac:dyDescent="0.3">
      <c r="A1288" t="str">
        <f t="shared" si="20"/>
        <v>2014_6700</v>
      </c>
      <c r="B1288" s="112">
        <v>1287</v>
      </c>
      <c r="C1288" s="113">
        <v>6700</v>
      </c>
      <c r="D1288" s="113">
        <v>6700</v>
      </c>
      <c r="E1288" s="113" t="s">
        <v>309</v>
      </c>
      <c r="F1288" s="113">
        <v>2014</v>
      </c>
      <c r="G1288" s="113">
        <v>0</v>
      </c>
      <c r="H1288" s="113">
        <v>1</v>
      </c>
      <c r="I1288" s="113">
        <v>6402727.6500000004</v>
      </c>
      <c r="J1288" s="113">
        <v>200995</v>
      </c>
      <c r="K1288" s="113">
        <v>0</v>
      </c>
      <c r="L1288" s="113">
        <v>1786205.01</v>
      </c>
      <c r="M1288" s="113">
        <v>0.28802</v>
      </c>
      <c r="N1288" s="39"/>
      <c r="Q1288" s="39"/>
    </row>
    <row r="1289" spans="1:17" x14ac:dyDescent="0.3">
      <c r="A1289" t="str">
        <f t="shared" si="20"/>
        <v>2014_6759</v>
      </c>
      <c r="B1289" s="112">
        <v>1288</v>
      </c>
      <c r="C1289" s="113">
        <v>6759</v>
      </c>
      <c r="D1289" s="113">
        <v>6759</v>
      </c>
      <c r="E1289" s="113" t="s">
        <v>311</v>
      </c>
      <c r="F1289" s="113">
        <v>2014</v>
      </c>
      <c r="G1289" s="113">
        <v>0</v>
      </c>
      <c r="H1289" s="113">
        <v>1</v>
      </c>
      <c r="I1289" s="113">
        <v>8149509.0099999998</v>
      </c>
      <c r="J1289" s="113">
        <v>295733</v>
      </c>
      <c r="K1289" s="113">
        <v>0</v>
      </c>
      <c r="L1289" s="113">
        <v>1064354.75</v>
      </c>
      <c r="M1289" s="113">
        <v>0.13552</v>
      </c>
      <c r="N1289" s="39"/>
      <c r="Q1289" s="39"/>
    </row>
    <row r="1290" spans="1:17" ht="27.6" x14ac:dyDescent="0.3">
      <c r="A1290" t="str">
        <f t="shared" si="20"/>
        <v>2014_6762</v>
      </c>
      <c r="B1290" s="112">
        <v>1289</v>
      </c>
      <c r="C1290" s="113">
        <v>6762</v>
      </c>
      <c r="D1290" s="113">
        <v>6762</v>
      </c>
      <c r="E1290" s="113" t="s">
        <v>312</v>
      </c>
      <c r="F1290" s="113">
        <v>2014</v>
      </c>
      <c r="G1290" s="113">
        <v>0</v>
      </c>
      <c r="H1290" s="113">
        <v>1</v>
      </c>
      <c r="I1290" s="113">
        <v>7784677.2599999998</v>
      </c>
      <c r="J1290" s="113">
        <v>291344</v>
      </c>
      <c r="K1290" s="113">
        <v>0</v>
      </c>
      <c r="L1290" s="113">
        <v>124513.03</v>
      </c>
      <c r="M1290" s="113">
        <v>1.6619999999999999E-2</v>
      </c>
      <c r="N1290" s="39"/>
      <c r="Q1290" s="39"/>
    </row>
    <row r="1291" spans="1:17" ht="27.6" x14ac:dyDescent="0.3">
      <c r="A1291" t="str">
        <f t="shared" si="20"/>
        <v>2014_6768</v>
      </c>
      <c r="B1291" s="112">
        <v>1290</v>
      </c>
      <c r="C1291" s="113">
        <v>6768</v>
      </c>
      <c r="D1291" s="113">
        <v>6768</v>
      </c>
      <c r="E1291" s="113" t="s">
        <v>313</v>
      </c>
      <c r="F1291" s="113">
        <v>2014</v>
      </c>
      <c r="G1291" s="113">
        <v>0</v>
      </c>
      <c r="H1291" s="113">
        <v>1</v>
      </c>
      <c r="I1291" s="113">
        <v>18588165.100000001</v>
      </c>
      <c r="J1291" s="113">
        <v>729555</v>
      </c>
      <c r="K1291" s="113">
        <v>0</v>
      </c>
      <c r="L1291" s="113">
        <v>2523438.11</v>
      </c>
      <c r="M1291" s="113">
        <v>0.14130000000000001</v>
      </c>
      <c r="N1291" s="39"/>
      <c r="Q1291" s="39"/>
    </row>
    <row r="1292" spans="1:17" ht="27.6" x14ac:dyDescent="0.3">
      <c r="A1292" t="str">
        <f t="shared" si="20"/>
        <v>2014_6795</v>
      </c>
      <c r="B1292" s="112">
        <v>1291</v>
      </c>
      <c r="C1292" s="113">
        <v>6795</v>
      </c>
      <c r="D1292" s="113">
        <v>6795</v>
      </c>
      <c r="E1292" s="113" t="s">
        <v>314</v>
      </c>
      <c r="F1292" s="113">
        <v>2014</v>
      </c>
      <c r="G1292" s="113">
        <v>0</v>
      </c>
      <c r="H1292" s="113">
        <v>1</v>
      </c>
      <c r="I1292" s="113">
        <v>122450074.8</v>
      </c>
      <c r="J1292" s="113">
        <v>4896694</v>
      </c>
      <c r="K1292" s="113">
        <v>0</v>
      </c>
      <c r="L1292" s="113">
        <v>4643878.8499999996</v>
      </c>
      <c r="M1292" s="113">
        <v>3.95E-2</v>
      </c>
      <c r="N1292" s="39"/>
      <c r="Q1292" s="39"/>
    </row>
    <row r="1293" spans="1:17" x14ac:dyDescent="0.3">
      <c r="A1293" t="str">
        <f t="shared" si="20"/>
        <v>2014_6822</v>
      </c>
      <c r="B1293" s="112">
        <v>1292</v>
      </c>
      <c r="C1293" s="113">
        <v>6822</v>
      </c>
      <c r="D1293" s="113">
        <v>6822</v>
      </c>
      <c r="E1293" s="113" t="s">
        <v>315</v>
      </c>
      <c r="F1293" s="113">
        <v>2014</v>
      </c>
      <c r="G1293" s="113">
        <v>0</v>
      </c>
      <c r="H1293" s="113">
        <v>1</v>
      </c>
      <c r="I1293" s="113">
        <v>69975510.030000001</v>
      </c>
      <c r="J1293" s="113">
        <v>3141750</v>
      </c>
      <c r="K1293" s="113">
        <v>0</v>
      </c>
      <c r="L1293" s="113">
        <v>6323937.6299999999</v>
      </c>
      <c r="M1293" s="113">
        <v>9.4619999999999996E-2</v>
      </c>
      <c r="N1293" s="39"/>
      <c r="Q1293" s="39"/>
    </row>
    <row r="1294" spans="1:17" ht="41.4" x14ac:dyDescent="0.3">
      <c r="A1294" t="str">
        <f t="shared" si="20"/>
        <v>2014_6840</v>
      </c>
      <c r="B1294" s="112">
        <v>1293</v>
      </c>
      <c r="C1294" s="113">
        <v>6840</v>
      </c>
      <c r="D1294" s="113">
        <v>6840</v>
      </c>
      <c r="E1294" s="113" t="s">
        <v>316</v>
      </c>
      <c r="F1294" s="113">
        <v>2014</v>
      </c>
      <c r="G1294" s="113">
        <v>0</v>
      </c>
      <c r="H1294" s="113">
        <v>1</v>
      </c>
      <c r="I1294" s="113">
        <v>22804784.969999999</v>
      </c>
      <c r="J1294" s="113">
        <v>822849</v>
      </c>
      <c r="K1294" s="113">
        <v>0</v>
      </c>
      <c r="L1294" s="114">
        <v>-2537447.0699999998</v>
      </c>
      <c r="M1294" s="114">
        <v>-0.11543</v>
      </c>
      <c r="N1294" s="39"/>
      <c r="Q1294" s="39"/>
    </row>
    <row r="1295" spans="1:17" x14ac:dyDescent="0.3">
      <c r="A1295" t="str">
        <f t="shared" si="20"/>
        <v>2014_6854</v>
      </c>
      <c r="B1295" s="112">
        <v>1294</v>
      </c>
      <c r="C1295" s="113">
        <v>6854</v>
      </c>
      <c r="D1295" s="113">
        <v>6854</v>
      </c>
      <c r="E1295" s="113" t="s">
        <v>317</v>
      </c>
      <c r="F1295" s="113">
        <v>2014</v>
      </c>
      <c r="G1295" s="113">
        <v>0</v>
      </c>
      <c r="H1295" s="113">
        <v>1</v>
      </c>
      <c r="I1295" s="113">
        <v>6042008.5499999998</v>
      </c>
      <c r="J1295" s="113">
        <v>229818</v>
      </c>
      <c r="K1295" s="113">
        <v>0</v>
      </c>
      <c r="L1295" s="113">
        <v>2523568.0499999998</v>
      </c>
      <c r="M1295" s="113">
        <v>0.43419000000000002</v>
      </c>
      <c r="N1295" s="39"/>
      <c r="Q1295" s="39"/>
    </row>
    <row r="1296" spans="1:17" ht="27.6" x14ac:dyDescent="0.3">
      <c r="A1296" t="str">
        <f t="shared" si="20"/>
        <v>2014_6867</v>
      </c>
      <c r="B1296" s="112">
        <v>1295</v>
      </c>
      <c r="C1296" s="113">
        <v>6867</v>
      </c>
      <c r="D1296" s="113">
        <v>6867</v>
      </c>
      <c r="E1296" s="113" t="s">
        <v>318</v>
      </c>
      <c r="F1296" s="113">
        <v>2014</v>
      </c>
      <c r="G1296" s="113">
        <v>0</v>
      </c>
      <c r="H1296" s="113">
        <v>2</v>
      </c>
      <c r="I1296" s="113">
        <v>20580755.629999999</v>
      </c>
      <c r="J1296" s="113">
        <v>761380</v>
      </c>
      <c r="K1296" s="113">
        <v>0</v>
      </c>
      <c r="L1296" s="113">
        <v>748158.2</v>
      </c>
      <c r="M1296" s="113">
        <v>3.7749999999999999E-2</v>
      </c>
      <c r="N1296" s="39"/>
      <c r="Q1296" s="39"/>
    </row>
    <row r="1297" spans="1:17" ht="41.4" x14ac:dyDescent="0.3">
      <c r="A1297" t="str">
        <f t="shared" si="20"/>
        <v>2014_6921</v>
      </c>
      <c r="B1297" s="112">
        <v>1296</v>
      </c>
      <c r="C1297" s="113">
        <v>6921</v>
      </c>
      <c r="D1297" s="113">
        <v>6921</v>
      </c>
      <c r="E1297" s="113" t="s">
        <v>319</v>
      </c>
      <c r="F1297" s="113">
        <v>2014</v>
      </c>
      <c r="G1297" s="113">
        <v>0</v>
      </c>
      <c r="H1297" s="113">
        <v>1</v>
      </c>
      <c r="I1297" s="113">
        <v>3717938.85</v>
      </c>
      <c r="J1297" s="113">
        <v>137134</v>
      </c>
      <c r="K1297" s="113">
        <v>0</v>
      </c>
      <c r="L1297" s="113">
        <v>787598.92</v>
      </c>
      <c r="M1297" s="113">
        <v>0.21995000000000001</v>
      </c>
      <c r="N1297" s="39"/>
      <c r="Q1297" s="39"/>
    </row>
    <row r="1298" spans="1:17" ht="27.6" x14ac:dyDescent="0.3">
      <c r="A1298" t="str">
        <f t="shared" si="20"/>
        <v>2014_6930</v>
      </c>
      <c r="B1298" s="112">
        <v>1297</v>
      </c>
      <c r="C1298" s="113">
        <v>6930</v>
      </c>
      <c r="D1298" s="113">
        <v>6930</v>
      </c>
      <c r="E1298" s="113" t="s">
        <v>320</v>
      </c>
      <c r="F1298" s="113">
        <v>2014</v>
      </c>
      <c r="G1298" s="113">
        <v>0</v>
      </c>
      <c r="H1298" s="113">
        <v>1</v>
      </c>
      <c r="I1298" s="113">
        <v>8613688.5</v>
      </c>
      <c r="J1298" s="113">
        <v>319717</v>
      </c>
      <c r="K1298" s="113">
        <v>3006.71</v>
      </c>
      <c r="L1298" s="113">
        <v>903348.29</v>
      </c>
      <c r="M1298" s="113">
        <v>0.10928</v>
      </c>
      <c r="N1298" s="39"/>
      <c r="Q1298" s="39"/>
    </row>
    <row r="1299" spans="1:17" ht="41.4" x14ac:dyDescent="0.3">
      <c r="A1299" t="str">
        <f t="shared" si="20"/>
        <v>2014_6937</v>
      </c>
      <c r="B1299" s="112">
        <v>1298</v>
      </c>
      <c r="C1299" s="113">
        <v>6937</v>
      </c>
      <c r="D1299" s="113">
        <v>6937</v>
      </c>
      <c r="E1299" s="113" t="s">
        <v>797</v>
      </c>
      <c r="F1299" s="113">
        <v>2014</v>
      </c>
      <c r="G1299" s="113">
        <v>0</v>
      </c>
      <c r="H1299" s="113">
        <v>1</v>
      </c>
      <c r="I1299" s="113">
        <v>7909372.9900000002</v>
      </c>
      <c r="J1299" s="113">
        <v>192581</v>
      </c>
      <c r="K1299" s="113">
        <v>0</v>
      </c>
      <c r="L1299" s="113">
        <v>1308472.08</v>
      </c>
      <c r="M1299" s="113">
        <v>0.16955999999999999</v>
      </c>
      <c r="N1299" s="39"/>
      <c r="Q1299" s="39"/>
    </row>
    <row r="1300" spans="1:17" ht="27.6" x14ac:dyDescent="0.3">
      <c r="A1300" t="str">
        <f t="shared" si="20"/>
        <v>2014_6943</v>
      </c>
      <c r="B1300" s="112">
        <v>1299</v>
      </c>
      <c r="C1300" s="113">
        <v>6943</v>
      </c>
      <c r="D1300" s="113">
        <v>6943</v>
      </c>
      <c r="E1300" s="113" t="s">
        <v>321</v>
      </c>
      <c r="F1300" s="113">
        <v>2014</v>
      </c>
      <c r="G1300" s="113">
        <v>0</v>
      </c>
      <c r="H1300" s="113">
        <v>1</v>
      </c>
      <c r="I1300" s="113">
        <v>3116557.62</v>
      </c>
      <c r="J1300" s="113">
        <v>123321</v>
      </c>
      <c r="K1300" s="113">
        <v>0</v>
      </c>
      <c r="L1300" s="114">
        <v>-161262.31</v>
      </c>
      <c r="M1300" s="114">
        <v>-5.3879999999999997E-2</v>
      </c>
      <c r="N1300" s="39"/>
      <c r="Q1300" s="39"/>
    </row>
    <row r="1301" spans="1:17" ht="41.4" x14ac:dyDescent="0.3">
      <c r="A1301" t="str">
        <f t="shared" si="20"/>
        <v>2014_6264</v>
      </c>
      <c r="B1301" s="112">
        <v>1300</v>
      </c>
      <c r="C1301" s="113">
        <v>6264</v>
      </c>
      <c r="D1301" s="113">
        <v>6264</v>
      </c>
      <c r="E1301" s="113" t="s">
        <v>291</v>
      </c>
      <c r="F1301" s="113">
        <v>2014</v>
      </c>
      <c r="G1301" s="113">
        <v>0</v>
      </c>
      <c r="H1301" s="113">
        <v>1</v>
      </c>
      <c r="I1301" s="113">
        <v>9483897.7400000002</v>
      </c>
      <c r="J1301" s="113">
        <v>358567</v>
      </c>
      <c r="K1301" s="113">
        <v>0</v>
      </c>
      <c r="L1301" s="113">
        <v>2332253.85</v>
      </c>
      <c r="M1301" s="113">
        <v>0.25557999999999997</v>
      </c>
      <c r="N1301" s="70"/>
      <c r="Q1301" s="70"/>
    </row>
    <row r="1302" spans="1:17" ht="41.4" x14ac:dyDescent="0.3">
      <c r="A1302" t="str">
        <f t="shared" si="20"/>
        <v>2014_6950</v>
      </c>
      <c r="B1302" s="112">
        <v>1301</v>
      </c>
      <c r="C1302" s="113">
        <v>6950</v>
      </c>
      <c r="D1302" s="113">
        <v>6950</v>
      </c>
      <c r="E1302" s="113" t="s">
        <v>798</v>
      </c>
      <c r="F1302" s="113">
        <v>2014</v>
      </c>
      <c r="G1302" s="113">
        <v>0</v>
      </c>
      <c r="H1302" s="113">
        <v>1</v>
      </c>
      <c r="I1302" s="113">
        <v>15522535.83</v>
      </c>
      <c r="J1302" s="113">
        <v>648810</v>
      </c>
      <c r="K1302" s="113">
        <v>0</v>
      </c>
      <c r="L1302" s="113">
        <v>2832747.84</v>
      </c>
      <c r="M1302" s="113">
        <v>0.19045000000000001</v>
      </c>
      <c r="N1302" s="39"/>
      <c r="Q1302" s="39"/>
    </row>
    <row r="1303" spans="1:17" ht="41.4" x14ac:dyDescent="0.3">
      <c r="A1303" t="str">
        <f t="shared" si="20"/>
        <v>2014_6957</v>
      </c>
      <c r="B1303" s="112">
        <v>1302</v>
      </c>
      <c r="C1303" s="113">
        <v>6957</v>
      </c>
      <c r="D1303" s="113">
        <v>6957</v>
      </c>
      <c r="E1303" s="113" t="s">
        <v>323</v>
      </c>
      <c r="F1303" s="113">
        <v>2014</v>
      </c>
      <c r="G1303" s="113">
        <v>0</v>
      </c>
      <c r="H1303" s="113">
        <v>1</v>
      </c>
      <c r="I1303" s="113">
        <v>92280690.109999999</v>
      </c>
      <c r="J1303" s="113">
        <v>3593711</v>
      </c>
      <c r="K1303" s="113">
        <v>0</v>
      </c>
      <c r="L1303" s="113">
        <v>9312710.3599999994</v>
      </c>
      <c r="M1303" s="113">
        <v>0.10501000000000001</v>
      </c>
      <c r="N1303" s="39"/>
      <c r="Q1303" s="39"/>
    </row>
    <row r="1304" spans="1:17" ht="27.6" x14ac:dyDescent="0.3">
      <c r="A1304" t="str">
        <f t="shared" si="20"/>
        <v>2014_5922</v>
      </c>
      <c r="B1304" s="112">
        <v>1303</v>
      </c>
      <c r="C1304" s="113">
        <v>5922</v>
      </c>
      <c r="D1304" s="113">
        <v>5922</v>
      </c>
      <c r="E1304" s="113" t="s">
        <v>799</v>
      </c>
      <c r="F1304" s="113">
        <v>2014</v>
      </c>
      <c r="G1304" s="113">
        <v>0</v>
      </c>
      <c r="H1304" s="113">
        <v>1</v>
      </c>
      <c r="I1304" s="113">
        <v>7423833.2300000004</v>
      </c>
      <c r="J1304" s="113">
        <v>309017</v>
      </c>
      <c r="K1304" s="113">
        <v>0</v>
      </c>
      <c r="L1304" s="113">
        <v>2627107.2000000002</v>
      </c>
      <c r="M1304" s="113">
        <v>0.36924000000000001</v>
      </c>
      <c r="N1304" s="39"/>
      <c r="Q1304" s="39"/>
    </row>
    <row r="1305" spans="1:17" ht="27.6" x14ac:dyDescent="0.3">
      <c r="A1305" t="str">
        <f t="shared" si="20"/>
        <v>2014_819</v>
      </c>
      <c r="B1305" s="112">
        <v>1304</v>
      </c>
      <c r="C1305" s="113">
        <v>819</v>
      </c>
      <c r="D1305" s="113">
        <v>819</v>
      </c>
      <c r="E1305" s="113" t="s">
        <v>65</v>
      </c>
      <c r="F1305" s="113">
        <v>2014</v>
      </c>
      <c r="G1305" s="113">
        <v>0</v>
      </c>
      <c r="H1305" s="113">
        <v>1</v>
      </c>
      <c r="I1305" s="113">
        <v>6369065.2800000003</v>
      </c>
      <c r="J1305" s="113">
        <v>248131</v>
      </c>
      <c r="K1305" s="113">
        <v>0</v>
      </c>
      <c r="L1305" s="113">
        <v>1901103.77</v>
      </c>
      <c r="M1305" s="113">
        <v>0.31058999999999998</v>
      </c>
      <c r="N1305" s="39"/>
      <c r="Q1305" s="39"/>
    </row>
    <row r="1306" spans="1:17" ht="27.6" x14ac:dyDescent="0.3">
      <c r="A1306" t="str">
        <f t="shared" si="20"/>
        <v>2014_6969</v>
      </c>
      <c r="B1306" s="112">
        <v>1305</v>
      </c>
      <c r="C1306" s="113">
        <v>6969</v>
      </c>
      <c r="D1306" s="113">
        <v>6969</v>
      </c>
      <c r="E1306" s="113" t="s">
        <v>325</v>
      </c>
      <c r="F1306" s="113">
        <v>2014</v>
      </c>
      <c r="G1306" s="113">
        <v>0</v>
      </c>
      <c r="H1306" s="113">
        <v>1</v>
      </c>
      <c r="I1306" s="113">
        <v>4812805.72</v>
      </c>
      <c r="J1306" s="113">
        <v>182285</v>
      </c>
      <c r="K1306" s="113">
        <v>0</v>
      </c>
      <c r="L1306" s="113">
        <v>866449.84</v>
      </c>
      <c r="M1306" s="113">
        <v>0.18712000000000001</v>
      </c>
      <c r="N1306" s="39"/>
      <c r="Q1306" s="39"/>
    </row>
    <row r="1307" spans="1:17" ht="27.6" x14ac:dyDescent="0.3">
      <c r="A1307" t="str">
        <f t="shared" si="20"/>
        <v>2014_6975</v>
      </c>
      <c r="B1307" s="112">
        <v>1306</v>
      </c>
      <c r="C1307" s="113">
        <v>6975</v>
      </c>
      <c r="D1307" s="113">
        <v>6975</v>
      </c>
      <c r="E1307" s="113" t="s">
        <v>326</v>
      </c>
      <c r="F1307" s="113">
        <v>2014</v>
      </c>
      <c r="G1307" s="113">
        <v>0</v>
      </c>
      <c r="H1307" s="113">
        <v>1</v>
      </c>
      <c r="I1307" s="113">
        <v>12932709.67</v>
      </c>
      <c r="J1307" s="113">
        <v>475003</v>
      </c>
      <c r="K1307" s="113">
        <v>46275.66</v>
      </c>
      <c r="L1307" s="113">
        <v>800368.74</v>
      </c>
      <c r="M1307" s="113">
        <v>6.7960000000000007E-2</v>
      </c>
      <c r="N1307" s="39"/>
      <c r="Q1307" s="39"/>
    </row>
    <row r="1308" spans="1:17" ht="27.6" x14ac:dyDescent="0.3">
      <c r="A1308" t="str">
        <f t="shared" si="20"/>
        <v>2014_6983</v>
      </c>
      <c r="B1308" s="112">
        <v>1307</v>
      </c>
      <c r="C1308" s="113">
        <v>6983</v>
      </c>
      <c r="D1308" s="113">
        <v>6983</v>
      </c>
      <c r="E1308" s="113" t="s">
        <v>327</v>
      </c>
      <c r="F1308" s="113">
        <v>2014</v>
      </c>
      <c r="G1308" s="113">
        <v>0</v>
      </c>
      <c r="H1308" s="113">
        <v>1</v>
      </c>
      <c r="I1308" s="113">
        <v>8064014.5800000001</v>
      </c>
      <c r="J1308" s="113">
        <v>345914</v>
      </c>
      <c r="K1308" s="113">
        <v>0</v>
      </c>
      <c r="L1308" s="113">
        <v>1281930.3400000001</v>
      </c>
      <c r="M1308" s="113">
        <v>0.16608999999999999</v>
      </c>
      <c r="N1308" s="39"/>
      <c r="Q1308" s="39"/>
    </row>
    <row r="1309" spans="1:17" ht="27.6" x14ac:dyDescent="0.3">
      <c r="A1309" t="str">
        <f t="shared" si="20"/>
        <v>2014_6985</v>
      </c>
      <c r="B1309" s="112">
        <v>1308</v>
      </c>
      <c r="C1309" s="113">
        <v>6985</v>
      </c>
      <c r="D1309" s="113">
        <v>6985</v>
      </c>
      <c r="E1309" s="113" t="s">
        <v>328</v>
      </c>
      <c r="F1309" s="113">
        <v>2014</v>
      </c>
      <c r="G1309" s="113">
        <v>0</v>
      </c>
      <c r="H1309" s="113">
        <v>1</v>
      </c>
      <c r="I1309" s="113">
        <v>8528018.0700000003</v>
      </c>
      <c r="J1309" s="113">
        <v>352060</v>
      </c>
      <c r="K1309" s="113">
        <v>0</v>
      </c>
      <c r="L1309" s="113">
        <v>2590812.38</v>
      </c>
      <c r="M1309" s="113">
        <v>0.31688</v>
      </c>
      <c r="N1309" s="39"/>
      <c r="Q1309" s="39"/>
    </row>
    <row r="1310" spans="1:17" ht="27.6" x14ac:dyDescent="0.3">
      <c r="A1310" t="str">
        <f t="shared" si="20"/>
        <v>2014_6987</v>
      </c>
      <c r="B1310" s="112">
        <v>1309</v>
      </c>
      <c r="C1310" s="113">
        <v>6987</v>
      </c>
      <c r="D1310" s="113">
        <v>6987</v>
      </c>
      <c r="E1310" s="113" t="s">
        <v>329</v>
      </c>
      <c r="F1310" s="113">
        <v>2014</v>
      </c>
      <c r="G1310" s="113">
        <v>0</v>
      </c>
      <c r="H1310" s="113">
        <v>1</v>
      </c>
      <c r="I1310" s="113">
        <v>7401942.5300000003</v>
      </c>
      <c r="J1310" s="113">
        <v>293948</v>
      </c>
      <c r="K1310" s="113">
        <v>0</v>
      </c>
      <c r="L1310" s="113">
        <v>425061.59</v>
      </c>
      <c r="M1310" s="113">
        <v>5.9799999999999999E-2</v>
      </c>
      <c r="N1310" s="39"/>
      <c r="Q1310" s="39"/>
    </row>
    <row r="1311" spans="1:17" ht="27.6" x14ac:dyDescent="0.3">
      <c r="A1311" t="str">
        <f t="shared" si="20"/>
        <v>2014_6990</v>
      </c>
      <c r="B1311" s="112">
        <v>1310</v>
      </c>
      <c r="C1311" s="113">
        <v>6990</v>
      </c>
      <c r="D1311" s="113">
        <v>6990</v>
      </c>
      <c r="E1311" s="113" t="s">
        <v>330</v>
      </c>
      <c r="F1311" s="113">
        <v>2014</v>
      </c>
      <c r="G1311" s="113">
        <v>0</v>
      </c>
      <c r="H1311" s="113">
        <v>1</v>
      </c>
      <c r="I1311" s="113">
        <v>8079507.6200000001</v>
      </c>
      <c r="J1311" s="113">
        <v>309968</v>
      </c>
      <c r="K1311" s="113">
        <v>0</v>
      </c>
      <c r="L1311" s="113">
        <v>1735143.54</v>
      </c>
      <c r="M1311" s="113">
        <v>0.22333</v>
      </c>
      <c r="N1311" s="39"/>
      <c r="Q1311" s="39"/>
    </row>
    <row r="1312" spans="1:17" ht="41.4" x14ac:dyDescent="0.3">
      <c r="A1312" t="str">
        <f t="shared" si="20"/>
        <v>2014_6961</v>
      </c>
      <c r="B1312" s="112">
        <v>1311</v>
      </c>
      <c r="C1312" s="113">
        <v>6961</v>
      </c>
      <c r="D1312" s="113">
        <v>6961</v>
      </c>
      <c r="E1312" s="113" t="s">
        <v>800</v>
      </c>
      <c r="F1312" s="113">
        <v>2014</v>
      </c>
      <c r="G1312" s="113">
        <v>0</v>
      </c>
      <c r="H1312" s="113">
        <v>1</v>
      </c>
      <c r="I1312" s="113">
        <v>33348762.390000001</v>
      </c>
      <c r="J1312" s="113">
        <v>1399889</v>
      </c>
      <c r="K1312" s="113">
        <v>0</v>
      </c>
      <c r="L1312" s="113">
        <v>4662288.97</v>
      </c>
      <c r="M1312" s="113">
        <v>0.14593</v>
      </c>
      <c r="N1312" s="39"/>
      <c r="Q1312" s="39"/>
    </row>
    <row r="1313" spans="1:17" ht="27.6" x14ac:dyDescent="0.3">
      <c r="A1313" t="str">
        <f t="shared" si="20"/>
        <v>2014_6992</v>
      </c>
      <c r="B1313" s="112">
        <v>1312</v>
      </c>
      <c r="C1313" s="113">
        <v>6992</v>
      </c>
      <c r="D1313" s="113">
        <v>6992</v>
      </c>
      <c r="E1313" s="113" t="s">
        <v>331</v>
      </c>
      <c r="F1313" s="113">
        <v>2014</v>
      </c>
      <c r="G1313" s="113">
        <v>0</v>
      </c>
      <c r="H1313" s="113">
        <v>1</v>
      </c>
      <c r="I1313" s="113">
        <v>6485560.1699999999</v>
      </c>
      <c r="J1313" s="113">
        <v>224451</v>
      </c>
      <c r="K1313" s="113">
        <v>0</v>
      </c>
      <c r="L1313" s="113">
        <v>866451.99</v>
      </c>
      <c r="M1313" s="113">
        <v>0.13839000000000001</v>
      </c>
      <c r="N1313" s="39"/>
      <c r="Q1313" s="39"/>
    </row>
    <row r="1314" spans="1:17" x14ac:dyDescent="0.3">
      <c r="A1314" t="str">
        <f t="shared" si="20"/>
        <v>2014_7002</v>
      </c>
      <c r="B1314" s="112">
        <v>1313</v>
      </c>
      <c r="C1314" s="113">
        <v>7002</v>
      </c>
      <c r="D1314" s="113">
        <v>7002</v>
      </c>
      <c r="E1314" s="113" t="s">
        <v>332</v>
      </c>
      <c r="F1314" s="113">
        <v>2014</v>
      </c>
      <c r="G1314" s="113">
        <v>0</v>
      </c>
      <c r="H1314" s="113">
        <v>1</v>
      </c>
      <c r="I1314" s="113">
        <v>2611931.1</v>
      </c>
      <c r="J1314" s="113">
        <v>80188</v>
      </c>
      <c r="K1314" s="113">
        <v>0</v>
      </c>
      <c r="L1314" s="113">
        <v>353419.64</v>
      </c>
      <c r="M1314" s="113">
        <v>0.1396</v>
      </c>
      <c r="N1314" s="39"/>
      <c r="Q1314" s="39"/>
    </row>
    <row r="1315" spans="1:17" ht="27.6" x14ac:dyDescent="0.3">
      <c r="A1315" t="str">
        <f t="shared" si="20"/>
        <v>2014_7029</v>
      </c>
      <c r="B1315" s="112">
        <v>1314</v>
      </c>
      <c r="C1315" s="113">
        <v>7029</v>
      </c>
      <c r="D1315" s="113">
        <v>7029</v>
      </c>
      <c r="E1315" s="113" t="s">
        <v>333</v>
      </c>
      <c r="F1315" s="113">
        <v>2014</v>
      </c>
      <c r="G1315" s="113">
        <v>0</v>
      </c>
      <c r="H1315" s="113">
        <v>1</v>
      </c>
      <c r="I1315" s="113">
        <v>11503158.65</v>
      </c>
      <c r="J1315" s="113">
        <v>449720</v>
      </c>
      <c r="K1315" s="113">
        <v>0</v>
      </c>
      <c r="L1315" s="113">
        <v>1406781.5</v>
      </c>
      <c r="M1315" s="113">
        <v>0.12726999999999999</v>
      </c>
      <c r="N1315" s="39"/>
      <c r="Q1315" s="39"/>
    </row>
    <row r="1316" spans="1:17" x14ac:dyDescent="0.3">
      <c r="A1316" t="str">
        <f t="shared" si="20"/>
        <v>2014_7038</v>
      </c>
      <c r="B1316" s="112">
        <v>1315</v>
      </c>
      <c r="C1316" s="113">
        <v>7038</v>
      </c>
      <c r="D1316" s="113">
        <v>7038</v>
      </c>
      <c r="E1316" s="113" t="s">
        <v>334</v>
      </c>
      <c r="F1316" s="113">
        <v>2014</v>
      </c>
      <c r="G1316" s="113">
        <v>0</v>
      </c>
      <c r="H1316" s="113">
        <v>1</v>
      </c>
      <c r="I1316" s="113">
        <v>7841676.1399999997</v>
      </c>
      <c r="J1316" s="113">
        <v>308921</v>
      </c>
      <c r="K1316" s="113">
        <v>270233.02</v>
      </c>
      <c r="L1316" s="113">
        <v>830263.49</v>
      </c>
      <c r="M1316" s="113">
        <v>0.14609</v>
      </c>
      <c r="N1316" s="39"/>
      <c r="Q1316" s="39"/>
    </row>
    <row r="1317" spans="1:17" ht="41.4" x14ac:dyDescent="0.3">
      <c r="A1317" t="str">
        <f t="shared" si="20"/>
        <v>2014_7047</v>
      </c>
      <c r="B1317" s="112">
        <v>1316</v>
      </c>
      <c r="C1317" s="113">
        <v>7047</v>
      </c>
      <c r="D1317" s="113">
        <v>7047</v>
      </c>
      <c r="E1317" s="113" t="s">
        <v>335</v>
      </c>
      <c r="F1317" s="113">
        <v>2014</v>
      </c>
      <c r="G1317" s="113">
        <v>0</v>
      </c>
      <c r="H1317" s="113">
        <v>1</v>
      </c>
      <c r="I1317" s="113">
        <v>4323730.5199999996</v>
      </c>
      <c r="J1317" s="113">
        <v>143515</v>
      </c>
      <c r="K1317" s="113">
        <v>0</v>
      </c>
      <c r="L1317" s="113">
        <v>779973.24</v>
      </c>
      <c r="M1317" s="113">
        <v>0.18659000000000001</v>
      </c>
      <c r="N1317" s="39"/>
      <c r="Q1317" s="39"/>
    </row>
    <row r="1318" spans="1:17" ht="27.6" x14ac:dyDescent="0.3">
      <c r="A1318" t="str">
        <f t="shared" si="20"/>
        <v>2014_7056</v>
      </c>
      <c r="B1318" s="112">
        <v>1317</v>
      </c>
      <c r="C1318" s="113">
        <v>7056</v>
      </c>
      <c r="D1318" s="113">
        <v>7056</v>
      </c>
      <c r="E1318" s="113" t="s">
        <v>336</v>
      </c>
      <c r="F1318" s="113">
        <v>2014</v>
      </c>
      <c r="G1318" s="113">
        <v>0</v>
      </c>
      <c r="H1318" s="113">
        <v>1</v>
      </c>
      <c r="I1318" s="113">
        <v>18402421.57</v>
      </c>
      <c r="J1318" s="113">
        <v>651394</v>
      </c>
      <c r="K1318" s="113">
        <v>0</v>
      </c>
      <c r="L1318" s="113">
        <v>3194861.18</v>
      </c>
      <c r="M1318" s="113">
        <v>0.17998</v>
      </c>
      <c r="N1318" s="70"/>
      <c r="Q1318" s="70"/>
    </row>
    <row r="1319" spans="1:17" ht="27.6" x14ac:dyDescent="0.3">
      <c r="A1319" t="str">
        <f t="shared" si="20"/>
        <v>2014_7092</v>
      </c>
      <c r="B1319" s="112">
        <v>1318</v>
      </c>
      <c r="C1319" s="113">
        <v>7092</v>
      </c>
      <c r="D1319" s="113">
        <v>7092</v>
      </c>
      <c r="E1319" s="113" t="s">
        <v>337</v>
      </c>
      <c r="F1319" s="113">
        <v>2014</v>
      </c>
      <c r="G1319" s="113">
        <v>0</v>
      </c>
      <c r="H1319" s="113">
        <v>1</v>
      </c>
      <c r="I1319" s="113">
        <v>5003378.3499999996</v>
      </c>
      <c r="J1319" s="113">
        <v>166180</v>
      </c>
      <c r="K1319" s="113">
        <v>0</v>
      </c>
      <c r="L1319" s="113">
        <v>490182.78</v>
      </c>
      <c r="M1319" s="113">
        <v>0.10134</v>
      </c>
      <c r="N1319" s="39"/>
      <c r="Q1319" s="39"/>
    </row>
    <row r="1320" spans="1:17" ht="41.4" x14ac:dyDescent="0.3">
      <c r="A1320" t="str">
        <f t="shared" si="20"/>
        <v>2014_7098</v>
      </c>
      <c r="B1320" s="112">
        <v>1319</v>
      </c>
      <c r="C1320" s="113">
        <v>7098</v>
      </c>
      <c r="D1320" s="113">
        <v>7098</v>
      </c>
      <c r="E1320" s="113" t="s">
        <v>338</v>
      </c>
      <c r="F1320" s="113">
        <v>2014</v>
      </c>
      <c r="G1320" s="113">
        <v>0</v>
      </c>
      <c r="H1320" s="113">
        <v>1</v>
      </c>
      <c r="I1320" s="113">
        <v>6402141.1200000001</v>
      </c>
      <c r="J1320" s="113">
        <v>239401</v>
      </c>
      <c r="K1320" s="113">
        <v>0</v>
      </c>
      <c r="L1320" s="113">
        <v>932900.9</v>
      </c>
      <c r="M1320" s="113">
        <v>0.15137999999999999</v>
      </c>
      <c r="N1320" s="70"/>
      <c r="Q1320" s="70"/>
    </row>
    <row r="1321" spans="1:17" ht="41.4" x14ac:dyDescent="0.3">
      <c r="A1321" t="str">
        <f t="shared" si="20"/>
        <v>2014_7110</v>
      </c>
      <c r="B1321" s="112">
        <v>1320</v>
      </c>
      <c r="C1321" s="113">
        <v>7110</v>
      </c>
      <c r="D1321" s="113">
        <v>7110</v>
      </c>
      <c r="E1321" s="113" t="s">
        <v>339</v>
      </c>
      <c r="F1321" s="113">
        <v>2014</v>
      </c>
      <c r="G1321" s="113">
        <v>0</v>
      </c>
      <c r="H1321" s="113">
        <v>1</v>
      </c>
      <c r="I1321" s="113">
        <v>12941396.98</v>
      </c>
      <c r="J1321" s="113">
        <v>333939</v>
      </c>
      <c r="K1321" s="113">
        <v>0</v>
      </c>
      <c r="L1321" s="113">
        <v>1405503.16</v>
      </c>
      <c r="M1321" s="113">
        <v>0.11148</v>
      </c>
      <c r="N1321" s="39"/>
      <c r="Q1321" s="39"/>
    </row>
    <row r="1322" spans="1:17" x14ac:dyDescent="0.3">
      <c r="A1322" t="str">
        <f t="shared" si="20"/>
        <v>2015_1449</v>
      </c>
      <c r="B1322" s="112">
        <v>1321</v>
      </c>
      <c r="C1322" s="113">
        <v>0</v>
      </c>
      <c r="D1322" s="113">
        <v>1449</v>
      </c>
      <c r="E1322" s="113"/>
      <c r="F1322" s="113">
        <v>2015</v>
      </c>
      <c r="G1322" s="113">
        <v>0</v>
      </c>
      <c r="H1322" s="113">
        <v>1</v>
      </c>
      <c r="I1322" s="113">
        <v>1528384.29</v>
      </c>
      <c r="J1322" s="113">
        <v>68666</v>
      </c>
      <c r="K1322" s="113">
        <v>0</v>
      </c>
      <c r="L1322" s="113">
        <v>24792.47</v>
      </c>
      <c r="M1322" s="113">
        <v>1.6979999999999999E-2</v>
      </c>
      <c r="N1322" s="39"/>
      <c r="Q1322" s="39"/>
    </row>
    <row r="1323" spans="1:17" x14ac:dyDescent="0.3">
      <c r="A1323" t="str">
        <f t="shared" si="20"/>
        <v>2015_2205</v>
      </c>
      <c r="B1323" s="112">
        <v>1322</v>
      </c>
      <c r="C1323" s="113">
        <v>0</v>
      </c>
      <c r="D1323" s="113">
        <v>2205</v>
      </c>
      <c r="E1323" s="113"/>
      <c r="F1323" s="113">
        <v>2015</v>
      </c>
      <c r="G1323" s="113">
        <v>0</v>
      </c>
      <c r="H1323" s="113">
        <v>1</v>
      </c>
      <c r="I1323" s="113">
        <v>3580156.72</v>
      </c>
      <c r="J1323" s="113">
        <v>88439</v>
      </c>
      <c r="K1323" s="113">
        <v>0</v>
      </c>
      <c r="L1323" s="113">
        <v>1010673.62</v>
      </c>
      <c r="M1323" s="113">
        <v>0.28944999999999999</v>
      </c>
      <c r="N1323" s="39"/>
      <c r="Q1323" s="39"/>
    </row>
    <row r="1324" spans="1:17" x14ac:dyDescent="0.3">
      <c r="A1324" t="str">
        <f t="shared" si="20"/>
        <v>2015_9</v>
      </c>
      <c r="B1324" s="112">
        <v>1323</v>
      </c>
      <c r="C1324" s="113">
        <v>9</v>
      </c>
      <c r="D1324" s="113">
        <v>9</v>
      </c>
      <c r="E1324" s="113" t="s">
        <v>14</v>
      </c>
      <c r="F1324" s="113">
        <v>2015</v>
      </c>
      <c r="G1324" s="113">
        <v>0</v>
      </c>
      <c r="H1324" s="113">
        <v>1</v>
      </c>
      <c r="I1324" s="113">
        <v>6478276.3899999997</v>
      </c>
      <c r="J1324" s="113">
        <v>262806</v>
      </c>
      <c r="K1324" s="113">
        <v>15082.11</v>
      </c>
      <c r="L1324" s="113">
        <v>436694.1</v>
      </c>
      <c r="M1324" s="113">
        <v>7.2690000000000005E-2</v>
      </c>
      <c r="N1324" s="70"/>
      <c r="Q1324" s="70"/>
    </row>
    <row r="1325" spans="1:17" x14ac:dyDescent="0.3">
      <c r="A1325" t="str">
        <f t="shared" si="20"/>
        <v>2015_441</v>
      </c>
      <c r="B1325" s="112">
        <v>1324</v>
      </c>
      <c r="C1325" s="113">
        <v>441</v>
      </c>
      <c r="D1325" s="113">
        <v>441</v>
      </c>
      <c r="E1325" s="113" t="s">
        <v>409</v>
      </c>
      <c r="F1325" s="113">
        <v>2015</v>
      </c>
      <c r="G1325" s="113">
        <v>0</v>
      </c>
      <c r="H1325" s="113">
        <v>2</v>
      </c>
      <c r="I1325" s="113">
        <v>8585899.1500000004</v>
      </c>
      <c r="J1325" s="113">
        <v>318079</v>
      </c>
      <c r="K1325" s="113">
        <v>0</v>
      </c>
      <c r="L1325" s="113">
        <v>1216570.8600000001</v>
      </c>
      <c r="M1325" s="113">
        <v>0.14715</v>
      </c>
      <c r="N1325" s="39"/>
      <c r="Q1325" s="39"/>
    </row>
    <row r="1326" spans="1:17" ht="27.6" x14ac:dyDescent="0.3">
      <c r="A1326" t="str">
        <f t="shared" si="20"/>
        <v>2015_18</v>
      </c>
      <c r="B1326" s="112">
        <v>1325</v>
      </c>
      <c r="C1326" s="113">
        <v>18</v>
      </c>
      <c r="D1326" s="113">
        <v>18</v>
      </c>
      <c r="E1326" s="113" t="s">
        <v>32</v>
      </c>
      <c r="F1326" s="113">
        <v>2015</v>
      </c>
      <c r="G1326" s="113">
        <v>0</v>
      </c>
      <c r="H1326" s="113">
        <v>1</v>
      </c>
      <c r="I1326" s="113">
        <v>3640717.83</v>
      </c>
      <c r="J1326" s="113">
        <v>134838</v>
      </c>
      <c r="K1326" s="113">
        <v>0</v>
      </c>
      <c r="L1326" s="113">
        <v>1204568.98</v>
      </c>
      <c r="M1326" s="113">
        <v>0.34359000000000001</v>
      </c>
      <c r="N1326" s="39"/>
      <c r="Q1326" s="39"/>
    </row>
    <row r="1327" spans="1:17" ht="41.4" x14ac:dyDescent="0.3">
      <c r="A1327" t="str">
        <f t="shared" si="20"/>
        <v>2015_27</v>
      </c>
      <c r="B1327" s="112">
        <v>1326</v>
      </c>
      <c r="C1327" s="113">
        <v>27</v>
      </c>
      <c r="D1327" s="113">
        <v>27</v>
      </c>
      <c r="E1327" s="113" t="s">
        <v>778</v>
      </c>
      <c r="F1327" s="113">
        <v>2015</v>
      </c>
      <c r="G1327" s="113">
        <v>0</v>
      </c>
      <c r="H1327" s="113">
        <v>1</v>
      </c>
      <c r="I1327" s="113">
        <v>15229791.310000001</v>
      </c>
      <c r="J1327" s="113">
        <v>590160</v>
      </c>
      <c r="K1327" s="113">
        <v>98609.76</v>
      </c>
      <c r="L1327" s="113">
        <v>3578294.15</v>
      </c>
      <c r="M1327" s="113">
        <v>0.25115999999999999</v>
      </c>
      <c r="N1327" s="39"/>
      <c r="Q1327" s="39"/>
    </row>
    <row r="1328" spans="1:17" ht="41.4" x14ac:dyDescent="0.3">
      <c r="A1328" t="str">
        <f t="shared" si="20"/>
        <v>2015_63</v>
      </c>
      <c r="B1328" s="112">
        <v>1327</v>
      </c>
      <c r="C1328" s="113">
        <v>63</v>
      </c>
      <c r="D1328" s="113">
        <v>63</v>
      </c>
      <c r="E1328" s="113" t="s">
        <v>779</v>
      </c>
      <c r="F1328" s="113">
        <v>2015</v>
      </c>
      <c r="G1328" s="113">
        <v>0</v>
      </c>
      <c r="H1328" s="113">
        <v>1</v>
      </c>
      <c r="I1328" s="113">
        <v>5733084.4699999997</v>
      </c>
      <c r="J1328" s="113">
        <v>216716</v>
      </c>
      <c r="K1328" s="113">
        <v>0</v>
      </c>
      <c r="L1328" s="113">
        <v>1844448.62</v>
      </c>
      <c r="M1328" s="113">
        <v>0.33435999999999999</v>
      </c>
      <c r="N1328" s="39"/>
      <c r="Q1328" s="39"/>
    </row>
    <row r="1329" spans="1:17" ht="55.2" x14ac:dyDescent="0.3">
      <c r="A1329" t="str">
        <f t="shared" si="20"/>
        <v>2015_72</v>
      </c>
      <c r="B1329" s="112">
        <v>1328</v>
      </c>
      <c r="C1329" s="113">
        <v>72</v>
      </c>
      <c r="D1329" s="113">
        <v>72</v>
      </c>
      <c r="E1329" s="113" t="s">
        <v>35</v>
      </c>
      <c r="F1329" s="113">
        <v>2015</v>
      </c>
      <c r="G1329" s="113">
        <v>0</v>
      </c>
      <c r="H1329" s="113">
        <v>1</v>
      </c>
      <c r="I1329" s="113">
        <v>2220276.5</v>
      </c>
      <c r="J1329" s="113">
        <v>90723</v>
      </c>
      <c r="K1329" s="113">
        <v>0</v>
      </c>
      <c r="L1329" s="113">
        <v>268461.90999999997</v>
      </c>
      <c r="M1329" s="113">
        <v>0.12606000000000001</v>
      </c>
      <c r="N1329" s="39"/>
      <c r="Q1329" s="39"/>
    </row>
    <row r="1330" spans="1:17" x14ac:dyDescent="0.3">
      <c r="A1330" t="str">
        <f t="shared" si="20"/>
        <v>2015_81</v>
      </c>
      <c r="B1330" s="112">
        <v>1329</v>
      </c>
      <c r="C1330" s="113">
        <v>81</v>
      </c>
      <c r="D1330" s="113">
        <v>81</v>
      </c>
      <c r="E1330" s="113" t="s">
        <v>36</v>
      </c>
      <c r="F1330" s="113">
        <v>2015</v>
      </c>
      <c r="G1330" s="113">
        <v>0</v>
      </c>
      <c r="H1330" s="113">
        <v>1</v>
      </c>
      <c r="I1330" s="113">
        <v>12226336.529999999</v>
      </c>
      <c r="J1330" s="113">
        <v>469899</v>
      </c>
      <c r="K1330" s="113">
        <v>0</v>
      </c>
      <c r="L1330" s="113">
        <v>966573.43</v>
      </c>
      <c r="M1330" s="113">
        <v>8.2220000000000001E-2</v>
      </c>
      <c r="N1330" s="39"/>
      <c r="Q1330" s="39"/>
    </row>
    <row r="1331" spans="1:17" x14ac:dyDescent="0.3">
      <c r="A1331" t="str">
        <f t="shared" si="20"/>
        <v>2015_99</v>
      </c>
      <c r="B1331" s="112">
        <v>1330</v>
      </c>
      <c r="C1331" s="113">
        <v>99</v>
      </c>
      <c r="D1331" s="113">
        <v>99</v>
      </c>
      <c r="E1331" s="113" t="s">
        <v>37</v>
      </c>
      <c r="F1331" s="113">
        <v>2015</v>
      </c>
      <c r="G1331" s="113">
        <v>0</v>
      </c>
      <c r="H1331" s="113">
        <v>1</v>
      </c>
      <c r="I1331" s="113">
        <v>6655415</v>
      </c>
      <c r="J1331" s="113">
        <v>219352</v>
      </c>
      <c r="K1331" s="113">
        <v>6773.03</v>
      </c>
      <c r="L1331" s="113">
        <v>1137443.6399999999</v>
      </c>
      <c r="M1331" s="113">
        <v>0.17777999999999999</v>
      </c>
      <c r="N1331" s="39"/>
      <c r="Q1331" s="39"/>
    </row>
    <row r="1332" spans="1:17" x14ac:dyDescent="0.3">
      <c r="A1332" t="str">
        <f t="shared" si="20"/>
        <v>2015_108</v>
      </c>
      <c r="B1332" s="112">
        <v>1331</v>
      </c>
      <c r="C1332" s="113">
        <v>108</v>
      </c>
      <c r="D1332" s="113">
        <v>108</v>
      </c>
      <c r="E1332" s="113" t="s">
        <v>38</v>
      </c>
      <c r="F1332" s="113">
        <v>2015</v>
      </c>
      <c r="G1332" s="113">
        <v>0</v>
      </c>
      <c r="H1332" s="113">
        <v>1</v>
      </c>
      <c r="I1332" s="113">
        <v>3278846.2</v>
      </c>
      <c r="J1332" s="113">
        <v>107963</v>
      </c>
      <c r="K1332" s="113">
        <v>0</v>
      </c>
      <c r="L1332" s="113">
        <v>1072604.31</v>
      </c>
      <c r="M1332" s="113">
        <v>0.33827000000000002</v>
      </c>
      <c r="N1332" s="39"/>
      <c r="Q1332" s="39"/>
    </row>
    <row r="1333" spans="1:17" x14ac:dyDescent="0.3">
      <c r="A1333" t="str">
        <f t="shared" si="20"/>
        <v>2015_126</v>
      </c>
      <c r="B1333" s="112">
        <v>1332</v>
      </c>
      <c r="C1333" s="113">
        <v>126</v>
      </c>
      <c r="D1333" s="113">
        <v>126</v>
      </c>
      <c r="E1333" s="113" t="s">
        <v>39</v>
      </c>
      <c r="F1333" s="113">
        <v>2015</v>
      </c>
      <c r="G1333" s="113">
        <v>0</v>
      </c>
      <c r="H1333" s="113">
        <v>1</v>
      </c>
      <c r="I1333" s="113">
        <v>16261010.58</v>
      </c>
      <c r="J1333" s="113">
        <v>610570</v>
      </c>
      <c r="K1333" s="113">
        <v>0</v>
      </c>
      <c r="L1333" s="113">
        <v>2309880.7799999998</v>
      </c>
      <c r="M1333" s="113">
        <v>0.14759</v>
      </c>
      <c r="N1333" s="39"/>
      <c r="Q1333" s="39"/>
    </row>
    <row r="1334" spans="1:17" ht="27.6" x14ac:dyDescent="0.3">
      <c r="A1334" t="str">
        <f t="shared" si="20"/>
        <v>2015_135</v>
      </c>
      <c r="B1334" s="112">
        <v>1333</v>
      </c>
      <c r="C1334" s="113">
        <v>135</v>
      </c>
      <c r="D1334" s="113">
        <v>135</v>
      </c>
      <c r="E1334" s="113" t="s">
        <v>40</v>
      </c>
      <c r="F1334" s="113">
        <v>2015</v>
      </c>
      <c r="G1334" s="113">
        <v>0</v>
      </c>
      <c r="H1334" s="113">
        <v>1</v>
      </c>
      <c r="I1334" s="113">
        <v>12316142.23</v>
      </c>
      <c r="J1334" s="113">
        <v>504488</v>
      </c>
      <c r="K1334" s="113">
        <v>0</v>
      </c>
      <c r="L1334" s="113">
        <v>5509647.1500000004</v>
      </c>
      <c r="M1334" s="113">
        <v>0.46645999999999999</v>
      </c>
      <c r="N1334" s="39"/>
      <c r="Q1334" s="39"/>
    </row>
    <row r="1335" spans="1:17" ht="27.6" x14ac:dyDescent="0.3">
      <c r="A1335" t="str">
        <f t="shared" si="20"/>
        <v>2015_171</v>
      </c>
      <c r="B1335" s="112">
        <v>1334</v>
      </c>
      <c r="C1335" s="113">
        <v>171</v>
      </c>
      <c r="D1335" s="113">
        <v>171</v>
      </c>
      <c r="E1335" s="113" t="s">
        <v>815</v>
      </c>
      <c r="F1335" s="113">
        <v>2015</v>
      </c>
      <c r="G1335" s="113">
        <v>0</v>
      </c>
      <c r="H1335" s="113">
        <v>2</v>
      </c>
      <c r="I1335" s="113">
        <v>9256844.7599999998</v>
      </c>
      <c r="J1335" s="113">
        <v>313649</v>
      </c>
      <c r="K1335" s="113">
        <v>0</v>
      </c>
      <c r="L1335" s="113">
        <v>2759729.99</v>
      </c>
      <c r="M1335" s="113">
        <v>0.30858000000000002</v>
      </c>
      <c r="N1335" s="39"/>
      <c r="Q1335" s="39"/>
    </row>
    <row r="1336" spans="1:17" x14ac:dyDescent="0.3">
      <c r="A1336" t="str">
        <f t="shared" si="20"/>
        <v>2015_225</v>
      </c>
      <c r="B1336" s="112">
        <v>1335</v>
      </c>
      <c r="C1336" s="113">
        <v>225</v>
      </c>
      <c r="D1336" s="113">
        <v>225</v>
      </c>
      <c r="E1336" s="113" t="s">
        <v>43</v>
      </c>
      <c r="F1336" s="113">
        <v>2015</v>
      </c>
      <c r="G1336" s="113">
        <v>0</v>
      </c>
      <c r="H1336" s="113">
        <v>1</v>
      </c>
      <c r="I1336" s="113">
        <v>45832955.369999997</v>
      </c>
      <c r="J1336" s="113">
        <v>1640668</v>
      </c>
      <c r="K1336" s="113">
        <v>0</v>
      </c>
      <c r="L1336" s="113">
        <v>8184000.1100000003</v>
      </c>
      <c r="M1336" s="113">
        <v>0.18518999999999999</v>
      </c>
      <c r="N1336" s="39"/>
      <c r="Q1336" s="39"/>
    </row>
    <row r="1337" spans="1:17" ht="27.6" x14ac:dyDescent="0.3">
      <c r="A1337" t="str">
        <f t="shared" si="20"/>
        <v>2015_234</v>
      </c>
      <c r="B1337" s="112">
        <v>1336</v>
      </c>
      <c r="C1337" s="113">
        <v>234</v>
      </c>
      <c r="D1337" s="113">
        <v>234</v>
      </c>
      <c r="E1337" s="113" t="s">
        <v>44</v>
      </c>
      <c r="F1337" s="113">
        <v>2015</v>
      </c>
      <c r="G1337" s="113">
        <v>0</v>
      </c>
      <c r="H1337" s="113">
        <v>1</v>
      </c>
      <c r="I1337" s="113">
        <v>13235087.359999999</v>
      </c>
      <c r="J1337" s="113">
        <v>510874</v>
      </c>
      <c r="K1337" s="113">
        <v>18416.05</v>
      </c>
      <c r="L1337" s="113">
        <v>3234614.88</v>
      </c>
      <c r="M1337" s="113">
        <v>0.25566</v>
      </c>
      <c r="N1337" s="39"/>
      <c r="Q1337" s="39"/>
    </row>
    <row r="1338" spans="1:17" x14ac:dyDescent="0.3">
      <c r="A1338" t="str">
        <f t="shared" si="20"/>
        <v>2015_243</v>
      </c>
      <c r="B1338" s="112">
        <v>1337</v>
      </c>
      <c r="C1338" s="113">
        <v>243</v>
      </c>
      <c r="D1338" s="113">
        <v>243</v>
      </c>
      <c r="E1338" s="113" t="s">
        <v>45</v>
      </c>
      <c r="F1338" s="113">
        <v>2015</v>
      </c>
      <c r="G1338" s="113">
        <v>0</v>
      </c>
      <c r="H1338" s="113">
        <v>1</v>
      </c>
      <c r="I1338" s="113">
        <v>3197436.34</v>
      </c>
      <c r="J1338" s="113">
        <v>117845</v>
      </c>
      <c r="K1338" s="113">
        <v>0</v>
      </c>
      <c r="L1338" s="113">
        <v>535739.86</v>
      </c>
      <c r="M1338" s="113">
        <v>0.17396</v>
      </c>
      <c r="N1338" s="39"/>
      <c r="Q1338" s="39"/>
    </row>
    <row r="1339" spans="1:17" x14ac:dyDescent="0.3">
      <c r="A1339" t="str">
        <f t="shared" si="20"/>
        <v>2015_261</v>
      </c>
      <c r="B1339" s="112">
        <v>1338</v>
      </c>
      <c r="C1339" s="113">
        <v>261</v>
      </c>
      <c r="D1339" s="113">
        <v>261</v>
      </c>
      <c r="E1339" s="113" t="s">
        <v>46</v>
      </c>
      <c r="F1339" s="113">
        <v>2015</v>
      </c>
      <c r="G1339" s="113">
        <v>0</v>
      </c>
      <c r="H1339" s="113">
        <v>1</v>
      </c>
      <c r="I1339" s="113">
        <v>101223366.38</v>
      </c>
      <c r="J1339" s="113">
        <v>4018797</v>
      </c>
      <c r="K1339" s="113">
        <v>804200</v>
      </c>
      <c r="L1339" s="113">
        <v>5670243.9299999997</v>
      </c>
      <c r="M1339" s="113">
        <v>6.6610000000000003E-2</v>
      </c>
      <c r="N1339" s="39"/>
      <c r="Q1339" s="39"/>
    </row>
    <row r="1340" spans="1:17" ht="55.2" x14ac:dyDescent="0.3">
      <c r="A1340" t="str">
        <f t="shared" si="20"/>
        <v>2015_279</v>
      </c>
      <c r="B1340" s="112">
        <v>1339</v>
      </c>
      <c r="C1340" s="113">
        <v>279</v>
      </c>
      <c r="D1340" s="113">
        <v>279</v>
      </c>
      <c r="E1340" s="113" t="s">
        <v>47</v>
      </c>
      <c r="F1340" s="113">
        <v>2015</v>
      </c>
      <c r="G1340" s="113">
        <v>0</v>
      </c>
      <c r="H1340" s="113">
        <v>1</v>
      </c>
      <c r="I1340" s="113">
        <v>8679104.5800000001</v>
      </c>
      <c r="J1340" s="113">
        <v>347208</v>
      </c>
      <c r="K1340" s="113">
        <v>0</v>
      </c>
      <c r="L1340" s="113">
        <v>1083919.25</v>
      </c>
      <c r="M1340" s="113">
        <v>0.13009000000000001</v>
      </c>
      <c r="N1340" s="39"/>
      <c r="Q1340" s="39"/>
    </row>
    <row r="1341" spans="1:17" ht="27.6" x14ac:dyDescent="0.3">
      <c r="A1341" t="str">
        <f t="shared" si="20"/>
        <v>2015_355</v>
      </c>
      <c r="B1341" s="112">
        <v>1340</v>
      </c>
      <c r="C1341" s="113">
        <v>355</v>
      </c>
      <c r="D1341" s="113">
        <v>355</v>
      </c>
      <c r="E1341" s="113" t="s">
        <v>48</v>
      </c>
      <c r="F1341" s="113">
        <v>2015</v>
      </c>
      <c r="G1341" s="113">
        <v>0</v>
      </c>
      <c r="H1341" s="113">
        <v>1</v>
      </c>
      <c r="I1341" s="113">
        <v>2990670.82</v>
      </c>
      <c r="J1341" s="113">
        <v>134041</v>
      </c>
      <c r="K1341" s="113">
        <v>0</v>
      </c>
      <c r="L1341" s="113">
        <v>634002.1</v>
      </c>
      <c r="M1341" s="113">
        <v>0.22194</v>
      </c>
      <c r="N1341" s="39"/>
      <c r="Q1341" s="39"/>
    </row>
    <row r="1342" spans="1:17" x14ac:dyDescent="0.3">
      <c r="A1342" t="str">
        <f t="shared" si="20"/>
        <v>2015_387</v>
      </c>
      <c r="B1342" s="112">
        <v>1341</v>
      </c>
      <c r="C1342" s="113">
        <v>387</v>
      </c>
      <c r="D1342" s="113">
        <v>387</v>
      </c>
      <c r="E1342" s="113" t="s">
        <v>49</v>
      </c>
      <c r="F1342" s="113">
        <v>2015</v>
      </c>
      <c r="G1342" s="113">
        <v>0</v>
      </c>
      <c r="H1342" s="113">
        <v>1</v>
      </c>
      <c r="I1342" s="113">
        <v>16825055.629999999</v>
      </c>
      <c r="J1342" s="113">
        <v>595155</v>
      </c>
      <c r="K1342" s="113">
        <v>0</v>
      </c>
      <c r="L1342" s="114">
        <v>-624390.68999999994</v>
      </c>
      <c r="M1342" s="114">
        <v>-3.8469999999999997E-2</v>
      </c>
      <c r="N1342" s="39"/>
      <c r="Q1342" s="39"/>
    </row>
    <row r="1343" spans="1:17" x14ac:dyDescent="0.3">
      <c r="A1343" t="str">
        <f t="shared" si="20"/>
        <v>2015_414</v>
      </c>
      <c r="B1343" s="112">
        <v>1342</v>
      </c>
      <c r="C1343" s="113">
        <v>414</v>
      </c>
      <c r="D1343" s="113">
        <v>414</v>
      </c>
      <c r="E1343" s="113" t="s">
        <v>50</v>
      </c>
      <c r="F1343" s="113">
        <v>2015</v>
      </c>
      <c r="G1343" s="113">
        <v>0</v>
      </c>
      <c r="H1343" s="113">
        <v>1</v>
      </c>
      <c r="I1343" s="113">
        <v>5730350.6799999997</v>
      </c>
      <c r="J1343" s="113">
        <v>208151</v>
      </c>
      <c r="K1343" s="113">
        <v>0</v>
      </c>
      <c r="L1343" s="113">
        <v>1073977.31</v>
      </c>
      <c r="M1343" s="113">
        <v>0.19447999999999999</v>
      </c>
      <c r="N1343" s="39"/>
      <c r="Q1343" s="39"/>
    </row>
    <row r="1344" spans="1:17" x14ac:dyDescent="0.3">
      <c r="A1344" t="str">
        <f t="shared" si="20"/>
        <v>2015_540</v>
      </c>
      <c r="B1344" s="112">
        <v>1343</v>
      </c>
      <c r="C1344" s="113">
        <v>540</v>
      </c>
      <c r="D1344" s="113">
        <v>540</v>
      </c>
      <c r="E1344" s="113" t="s">
        <v>15</v>
      </c>
      <c r="F1344" s="113">
        <v>2015</v>
      </c>
      <c r="G1344" s="113">
        <v>0</v>
      </c>
      <c r="H1344" s="113">
        <v>1</v>
      </c>
      <c r="I1344" s="113">
        <v>6688110.9900000002</v>
      </c>
      <c r="J1344" s="113">
        <v>244401</v>
      </c>
      <c r="K1344" s="113">
        <v>0</v>
      </c>
      <c r="L1344" s="113">
        <v>1276361.82</v>
      </c>
      <c r="M1344" s="113">
        <v>0.19808000000000001</v>
      </c>
      <c r="N1344" s="39"/>
      <c r="Q1344" s="39"/>
    </row>
    <row r="1345" spans="1:17" x14ac:dyDescent="0.3">
      <c r="A1345" t="str">
        <f t="shared" si="20"/>
        <v>2015_472</v>
      </c>
      <c r="B1345" s="112">
        <v>1344</v>
      </c>
      <c r="C1345" s="113">
        <v>472</v>
      </c>
      <c r="D1345" s="113">
        <v>472</v>
      </c>
      <c r="E1345" s="113" t="s">
        <v>52</v>
      </c>
      <c r="F1345" s="113">
        <v>2015</v>
      </c>
      <c r="G1345" s="113">
        <v>0</v>
      </c>
      <c r="H1345" s="113">
        <v>1</v>
      </c>
      <c r="I1345" s="113">
        <v>17089902.780000001</v>
      </c>
      <c r="J1345" s="113">
        <v>633788</v>
      </c>
      <c r="K1345" s="113">
        <v>0</v>
      </c>
      <c r="L1345" s="113">
        <v>2484809.71</v>
      </c>
      <c r="M1345" s="113">
        <v>0.151</v>
      </c>
      <c r="N1345" s="39"/>
      <c r="Q1345" s="39"/>
    </row>
    <row r="1346" spans="1:17" x14ac:dyDescent="0.3">
      <c r="A1346" t="str">
        <f t="shared" si="20"/>
        <v>2015_513</v>
      </c>
      <c r="B1346" s="112">
        <v>1345</v>
      </c>
      <c r="C1346" s="113">
        <v>513</v>
      </c>
      <c r="D1346" s="113">
        <v>513</v>
      </c>
      <c r="E1346" s="113" t="s">
        <v>54</v>
      </c>
      <c r="F1346" s="113">
        <v>2015</v>
      </c>
      <c r="G1346" s="113">
        <v>0</v>
      </c>
      <c r="H1346" s="113">
        <v>1</v>
      </c>
      <c r="I1346" s="113">
        <v>4067850.94</v>
      </c>
      <c r="J1346" s="113">
        <v>144960</v>
      </c>
      <c r="K1346" s="113">
        <v>0</v>
      </c>
      <c r="L1346" s="113">
        <v>979383.51</v>
      </c>
      <c r="M1346" s="113">
        <v>0.24965999999999999</v>
      </c>
      <c r="N1346" s="39"/>
      <c r="Q1346" s="39"/>
    </row>
    <row r="1347" spans="1:17" x14ac:dyDescent="0.3">
      <c r="A1347" t="str">
        <f t="shared" ref="A1347:A1410" si="21">CONCATENATE(F1347,"_",D1347)</f>
        <v>2015_549</v>
      </c>
      <c r="B1347" s="112">
        <v>1346</v>
      </c>
      <c r="C1347" s="113">
        <v>549</v>
      </c>
      <c r="D1347" s="113">
        <v>549</v>
      </c>
      <c r="E1347" s="113" t="s">
        <v>55</v>
      </c>
      <c r="F1347" s="113">
        <v>2015</v>
      </c>
      <c r="G1347" s="113">
        <v>0</v>
      </c>
      <c r="H1347" s="113">
        <v>1</v>
      </c>
      <c r="I1347" s="113">
        <v>5278275.43</v>
      </c>
      <c r="J1347" s="113">
        <v>198272</v>
      </c>
      <c r="K1347" s="113">
        <v>0</v>
      </c>
      <c r="L1347" s="113">
        <v>468159.86</v>
      </c>
      <c r="M1347" s="113">
        <v>9.2160000000000006E-2</v>
      </c>
      <c r="N1347" s="39"/>
      <c r="Q1347" s="39"/>
    </row>
    <row r="1348" spans="1:17" ht="27.6" x14ac:dyDescent="0.3">
      <c r="A1348" t="str">
        <f t="shared" si="21"/>
        <v>2015_576</v>
      </c>
      <c r="B1348" s="112">
        <v>1347</v>
      </c>
      <c r="C1348" s="113">
        <v>576</v>
      </c>
      <c r="D1348" s="113">
        <v>576</v>
      </c>
      <c r="E1348" s="113" t="s">
        <v>56</v>
      </c>
      <c r="F1348" s="113">
        <v>2015</v>
      </c>
      <c r="G1348" s="113">
        <v>0</v>
      </c>
      <c r="H1348" s="113">
        <v>1</v>
      </c>
      <c r="I1348" s="113">
        <v>5442063.71</v>
      </c>
      <c r="J1348" s="113">
        <v>219069</v>
      </c>
      <c r="K1348" s="113">
        <v>0</v>
      </c>
      <c r="L1348" s="113">
        <v>515725.88</v>
      </c>
      <c r="M1348" s="113">
        <v>9.8739999999999994E-2</v>
      </c>
      <c r="N1348" s="39"/>
      <c r="Q1348" s="39"/>
    </row>
    <row r="1349" spans="1:17" x14ac:dyDescent="0.3">
      <c r="A1349" t="str">
        <f t="shared" si="21"/>
        <v>2015_585</v>
      </c>
      <c r="B1349" s="112">
        <v>1348</v>
      </c>
      <c r="C1349" s="113">
        <v>585</v>
      </c>
      <c r="D1349" s="113">
        <v>585</v>
      </c>
      <c r="E1349" s="113" t="s">
        <v>57</v>
      </c>
      <c r="F1349" s="113">
        <v>2015</v>
      </c>
      <c r="G1349" s="113">
        <v>0</v>
      </c>
      <c r="H1349" s="113">
        <v>1</v>
      </c>
      <c r="I1349" s="113">
        <v>6483663.3700000001</v>
      </c>
      <c r="J1349" s="113">
        <v>245752</v>
      </c>
      <c r="K1349" s="113">
        <v>0</v>
      </c>
      <c r="L1349" s="113">
        <v>935484.81</v>
      </c>
      <c r="M1349" s="113">
        <v>0.14996999999999999</v>
      </c>
      <c r="N1349" s="39"/>
      <c r="Q1349" s="39"/>
    </row>
    <row r="1350" spans="1:17" ht="27.6" x14ac:dyDescent="0.3">
      <c r="A1350" t="str">
        <f t="shared" si="21"/>
        <v>2015_594</v>
      </c>
      <c r="B1350" s="112">
        <v>1349</v>
      </c>
      <c r="C1350" s="113">
        <v>594</v>
      </c>
      <c r="D1350" s="113">
        <v>594</v>
      </c>
      <c r="E1350" s="113" t="s">
        <v>58</v>
      </c>
      <c r="F1350" s="113">
        <v>2015</v>
      </c>
      <c r="G1350" s="113">
        <v>0</v>
      </c>
      <c r="H1350" s="113">
        <v>1</v>
      </c>
      <c r="I1350" s="113">
        <v>8503592.3300000001</v>
      </c>
      <c r="J1350" s="113">
        <v>341722</v>
      </c>
      <c r="K1350" s="113">
        <v>0</v>
      </c>
      <c r="L1350" s="113">
        <v>1689021.92</v>
      </c>
      <c r="M1350" s="113">
        <v>0.20694000000000001</v>
      </c>
      <c r="N1350" s="39"/>
      <c r="Q1350" s="39"/>
    </row>
    <row r="1351" spans="1:17" x14ac:dyDescent="0.3">
      <c r="A1351" t="str">
        <f t="shared" si="21"/>
        <v>2015_603</v>
      </c>
      <c r="B1351" s="112">
        <v>1350</v>
      </c>
      <c r="C1351" s="113">
        <v>603</v>
      </c>
      <c r="D1351" s="113">
        <v>603</v>
      </c>
      <c r="E1351" s="113" t="s">
        <v>59</v>
      </c>
      <c r="F1351" s="113">
        <v>2015</v>
      </c>
      <c r="G1351" s="113">
        <v>0</v>
      </c>
      <c r="H1351" s="113">
        <v>1</v>
      </c>
      <c r="I1351" s="113">
        <v>2042076.41</v>
      </c>
      <c r="J1351" s="113">
        <v>76373</v>
      </c>
      <c r="K1351" s="113">
        <v>0</v>
      </c>
      <c r="L1351" s="113">
        <v>304402.27</v>
      </c>
      <c r="M1351" s="113">
        <v>0.15486</v>
      </c>
      <c r="N1351" s="39"/>
      <c r="Q1351" s="39"/>
    </row>
    <row r="1352" spans="1:17" x14ac:dyDescent="0.3">
      <c r="A1352" t="str">
        <f t="shared" si="21"/>
        <v>2015_609</v>
      </c>
      <c r="B1352" s="112">
        <v>1351</v>
      </c>
      <c r="C1352" s="113">
        <v>609</v>
      </c>
      <c r="D1352" s="113">
        <v>609</v>
      </c>
      <c r="E1352" s="113" t="s">
        <v>60</v>
      </c>
      <c r="F1352" s="113">
        <v>2015</v>
      </c>
      <c r="G1352" s="113">
        <v>0</v>
      </c>
      <c r="H1352" s="113">
        <v>1</v>
      </c>
      <c r="I1352" s="113">
        <v>16415049.15</v>
      </c>
      <c r="J1352" s="113">
        <v>616416</v>
      </c>
      <c r="K1352" s="113">
        <v>0</v>
      </c>
      <c r="L1352" s="113">
        <v>2301448.12</v>
      </c>
      <c r="M1352" s="113">
        <v>0.14566999999999999</v>
      </c>
      <c r="N1352" s="39"/>
      <c r="Q1352" s="39"/>
    </row>
    <row r="1353" spans="1:17" ht="27.6" x14ac:dyDescent="0.3">
      <c r="A1353" t="str">
        <f t="shared" si="21"/>
        <v>2015_621</v>
      </c>
      <c r="B1353" s="112">
        <v>1352</v>
      </c>
      <c r="C1353" s="113">
        <v>621</v>
      </c>
      <c r="D1353" s="113">
        <v>621</v>
      </c>
      <c r="E1353" s="113" t="s">
        <v>61</v>
      </c>
      <c r="F1353" s="113">
        <v>2015</v>
      </c>
      <c r="G1353" s="113">
        <v>0</v>
      </c>
      <c r="H1353" s="113">
        <v>1</v>
      </c>
      <c r="I1353" s="113">
        <v>45616703.859999999</v>
      </c>
      <c r="J1353" s="113">
        <v>1631664</v>
      </c>
      <c r="K1353" s="113">
        <v>0</v>
      </c>
      <c r="L1353" s="113">
        <v>11143656.66</v>
      </c>
      <c r="M1353" s="113">
        <v>0.25335000000000002</v>
      </c>
      <c r="N1353" s="39"/>
      <c r="Q1353" s="39"/>
    </row>
    <row r="1354" spans="1:17" ht="27.6" x14ac:dyDescent="0.3">
      <c r="A1354" t="str">
        <f t="shared" si="21"/>
        <v>2015_720</v>
      </c>
      <c r="B1354" s="112">
        <v>1353</v>
      </c>
      <c r="C1354" s="113">
        <v>720</v>
      </c>
      <c r="D1354" s="113">
        <v>720</v>
      </c>
      <c r="E1354" s="113" t="s">
        <v>62</v>
      </c>
      <c r="F1354" s="113">
        <v>2015</v>
      </c>
      <c r="G1354" s="113">
        <v>0</v>
      </c>
      <c r="H1354" s="113">
        <v>1</v>
      </c>
      <c r="I1354" s="113">
        <v>15421889.73</v>
      </c>
      <c r="J1354" s="113">
        <v>657374</v>
      </c>
      <c r="K1354" s="113">
        <v>0</v>
      </c>
      <c r="L1354" s="113">
        <v>916119.08</v>
      </c>
      <c r="M1354" s="113">
        <v>6.2050000000000001E-2</v>
      </c>
      <c r="N1354" s="39"/>
      <c r="Q1354" s="39"/>
    </row>
    <row r="1355" spans="1:17" x14ac:dyDescent="0.3">
      <c r="A1355" t="str">
        <f t="shared" si="21"/>
        <v>2015_729</v>
      </c>
      <c r="B1355" s="112">
        <v>1354</v>
      </c>
      <c r="C1355" s="113">
        <v>729</v>
      </c>
      <c r="D1355" s="113">
        <v>729</v>
      </c>
      <c r="E1355" s="113" t="s">
        <v>63</v>
      </c>
      <c r="F1355" s="113">
        <v>2015</v>
      </c>
      <c r="G1355" s="113">
        <v>0</v>
      </c>
      <c r="H1355" s="113">
        <v>1</v>
      </c>
      <c r="I1355" s="113">
        <v>23326638.609999999</v>
      </c>
      <c r="J1355" s="113">
        <v>889274</v>
      </c>
      <c r="K1355" s="113">
        <v>0</v>
      </c>
      <c r="L1355" s="113">
        <v>3866761.79</v>
      </c>
      <c r="M1355" s="113">
        <v>0.17233999999999999</v>
      </c>
      <c r="N1355" s="39"/>
      <c r="Q1355" s="39"/>
    </row>
    <row r="1356" spans="1:17" ht="27.6" x14ac:dyDescent="0.3">
      <c r="A1356" t="str">
        <f t="shared" si="21"/>
        <v>2015_747</v>
      </c>
      <c r="B1356" s="112">
        <v>1355</v>
      </c>
      <c r="C1356" s="113">
        <v>747</v>
      </c>
      <c r="D1356" s="113">
        <v>747</v>
      </c>
      <c r="E1356" s="113" t="s">
        <v>64</v>
      </c>
      <c r="F1356" s="113">
        <v>2015</v>
      </c>
      <c r="G1356" s="113">
        <v>0</v>
      </c>
      <c r="H1356" s="113">
        <v>1</v>
      </c>
      <c r="I1356" s="113">
        <v>6553006.7599999998</v>
      </c>
      <c r="J1356" s="113">
        <v>285450</v>
      </c>
      <c r="K1356" s="113">
        <v>0</v>
      </c>
      <c r="L1356" s="113">
        <v>1147027.8999999999</v>
      </c>
      <c r="M1356" s="113">
        <v>0.18301000000000001</v>
      </c>
      <c r="N1356" s="39"/>
      <c r="Q1356" s="39"/>
    </row>
    <row r="1357" spans="1:17" ht="27.6" x14ac:dyDescent="0.3">
      <c r="A1357" t="str">
        <f t="shared" si="21"/>
        <v>2015_1917</v>
      </c>
      <c r="B1357" s="112">
        <v>1356</v>
      </c>
      <c r="C1357" s="113">
        <v>1917</v>
      </c>
      <c r="D1357" s="113">
        <v>1917</v>
      </c>
      <c r="E1357" s="113" t="s">
        <v>114</v>
      </c>
      <c r="F1357" s="113">
        <v>2015</v>
      </c>
      <c r="G1357" s="113">
        <v>0</v>
      </c>
      <c r="H1357" s="113">
        <v>1</v>
      </c>
      <c r="I1357" s="113">
        <v>4952254.83</v>
      </c>
      <c r="J1357" s="113">
        <v>180585</v>
      </c>
      <c r="K1357" s="113">
        <v>0</v>
      </c>
      <c r="L1357" s="113">
        <v>703006.9</v>
      </c>
      <c r="M1357" s="113">
        <v>0.14732999999999999</v>
      </c>
      <c r="N1357" s="39"/>
      <c r="Q1357" s="39"/>
    </row>
    <row r="1358" spans="1:17" ht="55.2" x14ac:dyDescent="0.3">
      <c r="A1358" t="str">
        <f t="shared" si="21"/>
        <v>2015_846</v>
      </c>
      <c r="B1358" s="112">
        <v>1357</v>
      </c>
      <c r="C1358" s="113">
        <v>846</v>
      </c>
      <c r="D1358" s="113">
        <v>846</v>
      </c>
      <c r="E1358" s="113" t="s">
        <v>66</v>
      </c>
      <c r="F1358" s="113">
        <v>2015</v>
      </c>
      <c r="G1358" s="113">
        <v>0</v>
      </c>
      <c r="H1358" s="113">
        <v>1</v>
      </c>
      <c r="I1358" s="113">
        <v>5462545.8899999997</v>
      </c>
      <c r="J1358" s="113">
        <v>224009</v>
      </c>
      <c r="K1358" s="113">
        <v>0</v>
      </c>
      <c r="L1358" s="113">
        <v>1094912.8899999999</v>
      </c>
      <c r="M1358" s="113">
        <v>0.20901</v>
      </c>
      <c r="N1358" s="39"/>
      <c r="Q1358" s="39"/>
    </row>
    <row r="1359" spans="1:17" ht="27.6" x14ac:dyDescent="0.3">
      <c r="A1359" t="str">
        <f t="shared" si="21"/>
        <v>2015_882</v>
      </c>
      <c r="B1359" s="112">
        <v>1358</v>
      </c>
      <c r="C1359" s="113">
        <v>882</v>
      </c>
      <c r="D1359" s="113">
        <v>882</v>
      </c>
      <c r="E1359" s="113" t="s">
        <v>68</v>
      </c>
      <c r="F1359" s="113">
        <v>2015</v>
      </c>
      <c r="G1359" s="113">
        <v>0</v>
      </c>
      <c r="H1359" s="113">
        <v>1</v>
      </c>
      <c r="I1359" s="113">
        <v>51024583.240000002</v>
      </c>
      <c r="J1359" s="113">
        <v>2009543</v>
      </c>
      <c r="K1359" s="113">
        <v>109471.46</v>
      </c>
      <c r="L1359" s="113">
        <v>8516093.3100000005</v>
      </c>
      <c r="M1359" s="113">
        <v>0.17598</v>
      </c>
      <c r="N1359" s="39"/>
      <c r="Q1359" s="39"/>
    </row>
    <row r="1360" spans="1:17" x14ac:dyDescent="0.3">
      <c r="A1360" t="str">
        <f t="shared" si="21"/>
        <v>2015_916</v>
      </c>
      <c r="B1360" s="112">
        <v>1359</v>
      </c>
      <c r="C1360" s="113">
        <v>916</v>
      </c>
      <c r="D1360" s="113">
        <v>916</v>
      </c>
      <c r="E1360" s="113" t="s">
        <v>16</v>
      </c>
      <c r="F1360" s="113">
        <v>2015</v>
      </c>
      <c r="G1360" s="113">
        <v>0</v>
      </c>
      <c r="H1360" s="113">
        <v>1</v>
      </c>
      <c r="I1360" s="113">
        <v>3562535.3</v>
      </c>
      <c r="J1360" s="113">
        <v>122022</v>
      </c>
      <c r="K1360" s="113">
        <v>0</v>
      </c>
      <c r="L1360" s="114">
        <v>-266862.05</v>
      </c>
      <c r="M1360" s="114">
        <v>-7.7560000000000004E-2</v>
      </c>
      <c r="N1360" s="39"/>
      <c r="Q1360" s="39"/>
    </row>
    <row r="1361" spans="1:17" x14ac:dyDescent="0.3">
      <c r="A1361" t="str">
        <f t="shared" si="21"/>
        <v>2015_914</v>
      </c>
      <c r="B1361" s="112">
        <v>1360</v>
      </c>
      <c r="C1361" s="113">
        <v>914</v>
      </c>
      <c r="D1361" s="113">
        <v>914</v>
      </c>
      <c r="E1361" s="113" t="s">
        <v>69</v>
      </c>
      <c r="F1361" s="113">
        <v>2015</v>
      </c>
      <c r="G1361" s="113">
        <v>0</v>
      </c>
      <c r="H1361" s="113">
        <v>1</v>
      </c>
      <c r="I1361" s="113">
        <v>6998706.3300000001</v>
      </c>
      <c r="J1361" s="113">
        <v>179834</v>
      </c>
      <c r="K1361" s="113">
        <v>0</v>
      </c>
      <c r="L1361" s="113">
        <v>892782.76</v>
      </c>
      <c r="M1361" s="113">
        <v>0.13092999999999999</v>
      </c>
      <c r="N1361" s="39"/>
      <c r="Q1361" s="39"/>
    </row>
    <row r="1362" spans="1:17" ht="41.4" x14ac:dyDescent="0.3">
      <c r="A1362" t="str">
        <f t="shared" si="21"/>
        <v>2015_918</v>
      </c>
      <c r="B1362" s="112">
        <v>1361</v>
      </c>
      <c r="C1362" s="113">
        <v>918</v>
      </c>
      <c r="D1362" s="113">
        <v>918</v>
      </c>
      <c r="E1362" s="113" t="s">
        <v>70</v>
      </c>
      <c r="F1362" s="113">
        <v>2015</v>
      </c>
      <c r="G1362" s="113">
        <v>0</v>
      </c>
      <c r="H1362" s="113">
        <v>1</v>
      </c>
      <c r="I1362" s="113">
        <v>4818592.91</v>
      </c>
      <c r="J1362" s="113">
        <v>185516</v>
      </c>
      <c r="K1362" s="113">
        <v>0</v>
      </c>
      <c r="L1362" s="113">
        <v>785507.83999999997</v>
      </c>
      <c r="M1362" s="113">
        <v>0.16954</v>
      </c>
      <c r="N1362" s="39"/>
      <c r="Q1362" s="39"/>
    </row>
    <row r="1363" spans="1:17" ht="27.6" x14ac:dyDescent="0.3">
      <c r="A1363" t="str">
        <f t="shared" si="21"/>
        <v>2015_936</v>
      </c>
      <c r="B1363" s="112">
        <v>1362</v>
      </c>
      <c r="C1363" s="113">
        <v>936</v>
      </c>
      <c r="D1363" s="113">
        <v>936</v>
      </c>
      <c r="E1363" s="113" t="s">
        <v>71</v>
      </c>
      <c r="F1363" s="113">
        <v>2015</v>
      </c>
      <c r="G1363" s="113">
        <v>0</v>
      </c>
      <c r="H1363" s="113">
        <v>1</v>
      </c>
      <c r="I1363" s="113">
        <v>10759511.01</v>
      </c>
      <c r="J1363" s="113">
        <v>367316</v>
      </c>
      <c r="K1363" s="113">
        <v>0</v>
      </c>
      <c r="L1363" s="113">
        <v>997864.6</v>
      </c>
      <c r="M1363" s="113">
        <v>9.6019999999999994E-2</v>
      </c>
      <c r="N1363" s="39"/>
      <c r="Q1363" s="39"/>
    </row>
    <row r="1364" spans="1:17" x14ac:dyDescent="0.3">
      <c r="A1364" t="str">
        <f t="shared" si="21"/>
        <v>2015_977</v>
      </c>
      <c r="B1364" s="112">
        <v>1363</v>
      </c>
      <c r="C1364" s="113">
        <v>977</v>
      </c>
      <c r="D1364" s="113">
        <v>977</v>
      </c>
      <c r="E1364" s="113" t="s">
        <v>72</v>
      </c>
      <c r="F1364" s="113">
        <v>2015</v>
      </c>
      <c r="G1364" s="113">
        <v>0</v>
      </c>
      <c r="H1364" s="113">
        <v>1</v>
      </c>
      <c r="I1364" s="113">
        <v>7571866.2199999997</v>
      </c>
      <c r="J1364" s="113">
        <v>243427</v>
      </c>
      <c r="K1364" s="113">
        <v>0</v>
      </c>
      <c r="L1364" s="113">
        <v>1597790.17</v>
      </c>
      <c r="M1364" s="113">
        <v>0.21803</v>
      </c>
      <c r="N1364" s="39"/>
      <c r="Q1364" s="39"/>
    </row>
    <row r="1365" spans="1:17" x14ac:dyDescent="0.3">
      <c r="A1365" t="str">
        <f t="shared" si="21"/>
        <v>2015_981</v>
      </c>
      <c r="B1365" s="112">
        <v>1364</v>
      </c>
      <c r="C1365" s="113">
        <v>981</v>
      </c>
      <c r="D1365" s="113">
        <v>981</v>
      </c>
      <c r="E1365" s="113" t="s">
        <v>73</v>
      </c>
      <c r="F1365" s="113">
        <v>2015</v>
      </c>
      <c r="G1365" s="113">
        <v>0</v>
      </c>
      <c r="H1365" s="113">
        <v>1</v>
      </c>
      <c r="I1365" s="113">
        <v>17956569.329999998</v>
      </c>
      <c r="J1365" s="113">
        <v>750133</v>
      </c>
      <c r="K1365" s="113">
        <v>0</v>
      </c>
      <c r="L1365" s="113">
        <v>4874741.2300000004</v>
      </c>
      <c r="M1365" s="113">
        <v>0.28331000000000001</v>
      </c>
      <c r="N1365" s="39"/>
      <c r="Q1365" s="39"/>
    </row>
    <row r="1366" spans="1:17" x14ac:dyDescent="0.3">
      <c r="A1366" t="str">
        <f t="shared" si="21"/>
        <v>2015_999</v>
      </c>
      <c r="B1366" s="112">
        <v>1365</v>
      </c>
      <c r="C1366" s="113">
        <v>999</v>
      </c>
      <c r="D1366" s="113">
        <v>999</v>
      </c>
      <c r="E1366" s="113" t="s">
        <v>74</v>
      </c>
      <c r="F1366" s="113">
        <v>2015</v>
      </c>
      <c r="G1366" s="113">
        <v>0</v>
      </c>
      <c r="H1366" s="113">
        <v>1</v>
      </c>
      <c r="I1366" s="113">
        <v>17027692.120000001</v>
      </c>
      <c r="J1366" s="113">
        <v>738821</v>
      </c>
      <c r="K1366" s="113">
        <v>0</v>
      </c>
      <c r="L1366" s="113">
        <v>2175941.0099999998</v>
      </c>
      <c r="M1366" s="113">
        <v>0.13358</v>
      </c>
      <c r="N1366" s="70"/>
      <c r="Q1366" s="70"/>
    </row>
    <row r="1367" spans="1:17" ht="27.6" x14ac:dyDescent="0.3">
      <c r="A1367" t="str">
        <f t="shared" si="21"/>
        <v>2015_1044</v>
      </c>
      <c r="B1367" s="112">
        <v>1366</v>
      </c>
      <c r="C1367" s="113">
        <v>1044</v>
      </c>
      <c r="D1367" s="113">
        <v>1044</v>
      </c>
      <c r="E1367" s="113" t="s">
        <v>75</v>
      </c>
      <c r="F1367" s="113">
        <v>2015</v>
      </c>
      <c r="G1367" s="113">
        <v>0</v>
      </c>
      <c r="H1367" s="113">
        <v>1</v>
      </c>
      <c r="I1367" s="113">
        <v>52115435.369999997</v>
      </c>
      <c r="J1367" s="113">
        <v>2132291</v>
      </c>
      <c r="K1367" s="113">
        <v>0</v>
      </c>
      <c r="L1367" s="113">
        <v>6291718.7199999997</v>
      </c>
      <c r="M1367" s="113">
        <v>0.12587999999999999</v>
      </c>
      <c r="N1367" s="39"/>
      <c r="Q1367" s="39"/>
    </row>
    <row r="1368" spans="1:17" ht="27.6" x14ac:dyDescent="0.3">
      <c r="A1368" t="str">
        <f t="shared" si="21"/>
        <v>2015_1053</v>
      </c>
      <c r="B1368" s="112">
        <v>1367</v>
      </c>
      <c r="C1368" s="113">
        <v>1053</v>
      </c>
      <c r="D1368" s="113">
        <v>1053</v>
      </c>
      <c r="E1368" s="113" t="s">
        <v>76</v>
      </c>
      <c r="F1368" s="113">
        <v>2015</v>
      </c>
      <c r="G1368" s="113">
        <v>0</v>
      </c>
      <c r="H1368" s="113">
        <v>1</v>
      </c>
      <c r="I1368" s="113">
        <v>200091540.75</v>
      </c>
      <c r="J1368" s="113">
        <v>7241289</v>
      </c>
      <c r="K1368" s="113">
        <v>0</v>
      </c>
      <c r="L1368" s="113">
        <v>12216515.09</v>
      </c>
      <c r="M1368" s="113">
        <v>6.3350000000000004E-2</v>
      </c>
      <c r="N1368" s="39"/>
      <c r="Q1368" s="39"/>
    </row>
    <row r="1369" spans="1:17" ht="41.4" x14ac:dyDescent="0.3">
      <c r="A1369" t="str">
        <f t="shared" si="21"/>
        <v>2015_1062</v>
      </c>
      <c r="B1369" s="112">
        <v>1368</v>
      </c>
      <c r="C1369" s="113">
        <v>1062</v>
      </c>
      <c r="D1369" s="113">
        <v>1062</v>
      </c>
      <c r="E1369" s="113" t="s">
        <v>77</v>
      </c>
      <c r="F1369" s="113">
        <v>2015</v>
      </c>
      <c r="G1369" s="113">
        <v>0</v>
      </c>
      <c r="H1369" s="113">
        <v>1</v>
      </c>
      <c r="I1369" s="113">
        <v>13919973.779999999</v>
      </c>
      <c r="J1369" s="113">
        <v>534715</v>
      </c>
      <c r="K1369" s="113">
        <v>65366.13</v>
      </c>
      <c r="L1369" s="113">
        <v>1129612.71</v>
      </c>
      <c r="M1369" s="113">
        <v>8.9279999999999998E-2</v>
      </c>
      <c r="N1369" s="39"/>
      <c r="Q1369" s="39"/>
    </row>
    <row r="1370" spans="1:17" ht="27.6" x14ac:dyDescent="0.3">
      <c r="A1370" t="str">
        <f t="shared" si="21"/>
        <v>2015_1071</v>
      </c>
      <c r="B1370" s="112">
        <v>1369</v>
      </c>
      <c r="C1370" s="113">
        <v>1071</v>
      </c>
      <c r="D1370" s="113">
        <v>1071</v>
      </c>
      <c r="E1370" s="113" t="s">
        <v>78</v>
      </c>
      <c r="F1370" s="113">
        <v>2015</v>
      </c>
      <c r="G1370" s="113">
        <v>0</v>
      </c>
      <c r="H1370" s="113">
        <v>1</v>
      </c>
      <c r="I1370" s="113">
        <v>14788218.550000001</v>
      </c>
      <c r="J1370" s="113">
        <v>559161</v>
      </c>
      <c r="K1370" s="113">
        <v>0</v>
      </c>
      <c r="L1370" s="113">
        <v>2189595.5299999998</v>
      </c>
      <c r="M1370" s="113">
        <v>0.15387999999999999</v>
      </c>
      <c r="N1370" s="39"/>
      <c r="Q1370" s="39"/>
    </row>
    <row r="1371" spans="1:17" ht="27.6" x14ac:dyDescent="0.3">
      <c r="A1371" t="str">
        <f t="shared" si="21"/>
        <v>2015_1089</v>
      </c>
      <c r="B1371" s="112">
        <v>1370</v>
      </c>
      <c r="C1371" s="113">
        <v>1089</v>
      </c>
      <c r="D1371" s="113">
        <v>1089</v>
      </c>
      <c r="E1371" s="113" t="s">
        <v>80</v>
      </c>
      <c r="F1371" s="113">
        <v>2015</v>
      </c>
      <c r="G1371" s="113">
        <v>0</v>
      </c>
      <c r="H1371" s="113">
        <v>1</v>
      </c>
      <c r="I1371" s="113">
        <v>5167207.1500000004</v>
      </c>
      <c r="J1371" s="113">
        <v>190337</v>
      </c>
      <c r="K1371" s="113">
        <v>0</v>
      </c>
      <c r="L1371" s="113">
        <v>750.05</v>
      </c>
      <c r="M1371" s="113">
        <v>1.4999999999999999E-4</v>
      </c>
      <c r="N1371" s="39"/>
      <c r="Q1371" s="39"/>
    </row>
    <row r="1372" spans="1:17" ht="27.6" x14ac:dyDescent="0.3">
      <c r="A1372" t="str">
        <f t="shared" si="21"/>
        <v>2015_1080</v>
      </c>
      <c r="B1372" s="112">
        <v>1371</v>
      </c>
      <c r="C1372" s="113">
        <v>1080</v>
      </c>
      <c r="D1372" s="113">
        <v>1080</v>
      </c>
      <c r="E1372" s="113" t="s">
        <v>780</v>
      </c>
      <c r="F1372" s="113">
        <v>2015</v>
      </c>
      <c r="G1372" s="113">
        <v>0</v>
      </c>
      <c r="H1372" s="113">
        <v>1</v>
      </c>
      <c r="I1372" s="113">
        <v>5086587.5199999996</v>
      </c>
      <c r="J1372" s="113">
        <v>208199</v>
      </c>
      <c r="K1372" s="113">
        <v>0</v>
      </c>
      <c r="L1372" s="113">
        <v>1453311.84</v>
      </c>
      <c r="M1372" s="113">
        <v>0.29791000000000001</v>
      </c>
      <c r="N1372" s="39"/>
      <c r="Q1372" s="39"/>
    </row>
    <row r="1373" spans="1:17" ht="27.6" x14ac:dyDescent="0.3">
      <c r="A1373" t="str">
        <f t="shared" si="21"/>
        <v>2015_1082</v>
      </c>
      <c r="B1373" s="112">
        <v>1372</v>
      </c>
      <c r="C1373" s="113">
        <v>1082</v>
      </c>
      <c r="D1373" s="113">
        <v>1082</v>
      </c>
      <c r="E1373" s="113" t="s">
        <v>389</v>
      </c>
      <c r="F1373" s="113">
        <v>2015</v>
      </c>
      <c r="G1373" s="113">
        <v>0</v>
      </c>
      <c r="H1373" s="113">
        <v>1</v>
      </c>
      <c r="I1373" s="113">
        <v>15364997.73</v>
      </c>
      <c r="J1373" s="113">
        <v>609590</v>
      </c>
      <c r="K1373" s="113">
        <v>0</v>
      </c>
      <c r="L1373" s="113">
        <v>1777057.28</v>
      </c>
      <c r="M1373" s="113">
        <v>0.12043</v>
      </c>
      <c r="N1373" s="39"/>
      <c r="Q1373" s="39"/>
    </row>
    <row r="1374" spans="1:17" ht="27.6" x14ac:dyDescent="0.3">
      <c r="A1374" t="str">
        <f t="shared" si="21"/>
        <v>2015_1093</v>
      </c>
      <c r="B1374" s="112">
        <v>1373</v>
      </c>
      <c r="C1374" s="113">
        <v>1093</v>
      </c>
      <c r="D1374" s="113">
        <v>1093</v>
      </c>
      <c r="E1374" s="113" t="s">
        <v>81</v>
      </c>
      <c r="F1374" s="113">
        <v>2015</v>
      </c>
      <c r="G1374" s="113">
        <v>0</v>
      </c>
      <c r="H1374" s="113">
        <v>1</v>
      </c>
      <c r="I1374" s="113">
        <v>8188073.4900000002</v>
      </c>
      <c r="J1374" s="113">
        <v>281544</v>
      </c>
      <c r="K1374" s="113">
        <v>0</v>
      </c>
      <c r="L1374" s="113">
        <v>1324418.3799999999</v>
      </c>
      <c r="M1374" s="113">
        <v>0.16750999999999999</v>
      </c>
      <c r="N1374" s="39"/>
      <c r="Q1374" s="39"/>
    </row>
    <row r="1375" spans="1:17" ht="27.6" x14ac:dyDescent="0.3">
      <c r="A1375" t="str">
        <f t="shared" si="21"/>
        <v>2015_1079</v>
      </c>
      <c r="B1375" s="112">
        <v>1374</v>
      </c>
      <c r="C1375" s="113">
        <v>1079</v>
      </c>
      <c r="D1375" s="113">
        <v>1079</v>
      </c>
      <c r="E1375" s="113" t="s">
        <v>79</v>
      </c>
      <c r="F1375" s="113">
        <v>2015</v>
      </c>
      <c r="G1375" s="113">
        <v>0</v>
      </c>
      <c r="H1375" s="113">
        <v>1</v>
      </c>
      <c r="I1375" s="113">
        <v>9659234.1699999999</v>
      </c>
      <c r="J1375" s="113">
        <v>324074</v>
      </c>
      <c r="K1375" s="113">
        <v>0</v>
      </c>
      <c r="L1375" s="113">
        <v>1821870.29</v>
      </c>
      <c r="M1375" s="113">
        <v>0.19516</v>
      </c>
      <c r="N1375" s="39"/>
      <c r="Q1375" s="39"/>
    </row>
    <row r="1376" spans="1:17" ht="27.6" x14ac:dyDescent="0.3">
      <c r="A1376" t="str">
        <f t="shared" si="21"/>
        <v>2015_1095</v>
      </c>
      <c r="B1376" s="112">
        <v>1375</v>
      </c>
      <c r="C1376" s="113">
        <v>1095</v>
      </c>
      <c r="D1376" s="113">
        <v>1095</v>
      </c>
      <c r="E1376" s="113" t="s">
        <v>82</v>
      </c>
      <c r="F1376" s="113">
        <v>2015</v>
      </c>
      <c r="G1376" s="113">
        <v>0</v>
      </c>
      <c r="H1376" s="113">
        <v>1</v>
      </c>
      <c r="I1376" s="113">
        <v>7487014.5999999996</v>
      </c>
      <c r="J1376" s="113">
        <v>290109</v>
      </c>
      <c r="K1376" s="113">
        <v>0</v>
      </c>
      <c r="L1376" s="113">
        <v>155771.32999999999</v>
      </c>
      <c r="M1376" s="113">
        <v>2.164E-2</v>
      </c>
      <c r="N1376" s="39"/>
      <c r="Q1376" s="39"/>
    </row>
    <row r="1377" spans="1:17" ht="27.6" x14ac:dyDescent="0.3">
      <c r="A1377" t="str">
        <f t="shared" si="21"/>
        <v>2015_4772</v>
      </c>
      <c r="B1377" s="112">
        <v>1376</v>
      </c>
      <c r="C1377" s="113">
        <v>4772</v>
      </c>
      <c r="D1377" s="113">
        <v>4772</v>
      </c>
      <c r="E1377" s="113" t="s">
        <v>221</v>
      </c>
      <c r="F1377" s="113">
        <v>2015</v>
      </c>
      <c r="G1377" s="113">
        <v>0</v>
      </c>
      <c r="H1377" s="113">
        <v>1</v>
      </c>
      <c r="I1377" s="113">
        <v>9382249.1300000008</v>
      </c>
      <c r="J1377" s="113">
        <v>364132</v>
      </c>
      <c r="K1377" s="113">
        <v>0</v>
      </c>
      <c r="L1377" s="113">
        <v>1314514.8</v>
      </c>
      <c r="M1377" s="113">
        <v>0.14576</v>
      </c>
      <c r="N1377" s="39"/>
      <c r="Q1377" s="39"/>
    </row>
    <row r="1378" spans="1:17" x14ac:dyDescent="0.3">
      <c r="A1378" t="str">
        <f t="shared" si="21"/>
        <v>2015_1107</v>
      </c>
      <c r="B1378" s="112">
        <v>1377</v>
      </c>
      <c r="C1378" s="113">
        <v>1107</v>
      </c>
      <c r="D1378" s="113">
        <v>1107</v>
      </c>
      <c r="E1378" s="113" t="s">
        <v>83</v>
      </c>
      <c r="F1378" s="113">
        <v>2015</v>
      </c>
      <c r="G1378" s="113">
        <v>0</v>
      </c>
      <c r="H1378" s="113">
        <v>1</v>
      </c>
      <c r="I1378" s="113">
        <v>13430318.109999999</v>
      </c>
      <c r="J1378" s="113">
        <v>565157</v>
      </c>
      <c r="K1378" s="113">
        <v>0</v>
      </c>
      <c r="L1378" s="113">
        <v>2284099.2000000002</v>
      </c>
      <c r="M1378" s="113">
        <v>0.17754</v>
      </c>
      <c r="N1378" s="39"/>
      <c r="Q1378" s="39"/>
    </row>
    <row r="1379" spans="1:17" ht="27.6" x14ac:dyDescent="0.3">
      <c r="A1379" t="str">
        <f t="shared" si="21"/>
        <v>2015_1116</v>
      </c>
      <c r="B1379" s="112">
        <v>1378</v>
      </c>
      <c r="C1379" s="113">
        <v>1116</v>
      </c>
      <c r="D1379" s="113">
        <v>1116</v>
      </c>
      <c r="E1379" s="113" t="s">
        <v>84</v>
      </c>
      <c r="F1379" s="113">
        <v>2015</v>
      </c>
      <c r="G1379" s="113">
        <v>0</v>
      </c>
      <c r="H1379" s="113">
        <v>1</v>
      </c>
      <c r="I1379" s="113">
        <v>16661286.4</v>
      </c>
      <c r="J1379" s="113">
        <v>696517</v>
      </c>
      <c r="K1379" s="113">
        <v>0</v>
      </c>
      <c r="L1379" s="113">
        <v>1403978.58</v>
      </c>
      <c r="M1379" s="113">
        <v>8.7940000000000004E-2</v>
      </c>
      <c r="N1379" s="39"/>
      <c r="Q1379" s="39"/>
    </row>
    <row r="1380" spans="1:17" ht="27.6" x14ac:dyDescent="0.3">
      <c r="A1380" t="str">
        <f t="shared" si="21"/>
        <v>2015_1134</v>
      </c>
      <c r="B1380" s="112">
        <v>1379</v>
      </c>
      <c r="C1380" s="113">
        <v>1134</v>
      </c>
      <c r="D1380" s="113">
        <v>1134</v>
      </c>
      <c r="E1380" s="113" t="s">
        <v>85</v>
      </c>
      <c r="F1380" s="113">
        <v>2015</v>
      </c>
      <c r="G1380" s="113">
        <v>0</v>
      </c>
      <c r="H1380" s="113">
        <v>1</v>
      </c>
      <c r="I1380" s="113">
        <v>3287627.68</v>
      </c>
      <c r="J1380" s="113">
        <v>125997</v>
      </c>
      <c r="K1380" s="113">
        <v>0</v>
      </c>
      <c r="L1380" s="113">
        <v>395665.05</v>
      </c>
      <c r="M1380" s="113">
        <v>0.12515000000000001</v>
      </c>
      <c r="N1380" s="39"/>
      <c r="Q1380" s="39"/>
    </row>
    <row r="1381" spans="1:17" ht="27.6" x14ac:dyDescent="0.3">
      <c r="A1381" t="str">
        <f t="shared" si="21"/>
        <v>2015_1152</v>
      </c>
      <c r="B1381" s="112">
        <v>1380</v>
      </c>
      <c r="C1381" s="113">
        <v>1152</v>
      </c>
      <c r="D1381" s="113">
        <v>1152</v>
      </c>
      <c r="E1381" s="113" t="s">
        <v>86</v>
      </c>
      <c r="F1381" s="113">
        <v>2015</v>
      </c>
      <c r="G1381" s="113">
        <v>0</v>
      </c>
      <c r="H1381" s="113">
        <v>1</v>
      </c>
      <c r="I1381" s="113">
        <v>10376715.51</v>
      </c>
      <c r="J1381" s="113">
        <v>415070</v>
      </c>
      <c r="K1381" s="113">
        <v>0</v>
      </c>
      <c r="L1381" s="113">
        <v>1808311.14</v>
      </c>
      <c r="M1381" s="113">
        <v>0.18153</v>
      </c>
      <c r="N1381" s="39"/>
      <c r="Q1381" s="39"/>
    </row>
    <row r="1382" spans="1:17" x14ac:dyDescent="0.3">
      <c r="A1382" t="str">
        <f t="shared" si="21"/>
        <v>2015_1197</v>
      </c>
      <c r="B1382" s="112">
        <v>1381</v>
      </c>
      <c r="C1382" s="113">
        <v>1197</v>
      </c>
      <c r="D1382" s="113">
        <v>1197</v>
      </c>
      <c r="E1382" s="113" t="s">
        <v>87</v>
      </c>
      <c r="F1382" s="113">
        <v>2015</v>
      </c>
      <c r="G1382" s="113">
        <v>0</v>
      </c>
      <c r="H1382" s="113">
        <v>1</v>
      </c>
      <c r="I1382" s="113">
        <v>10298530.32</v>
      </c>
      <c r="J1382" s="113">
        <v>382992</v>
      </c>
      <c r="K1382" s="113">
        <v>0</v>
      </c>
      <c r="L1382" s="113">
        <v>1805644.74</v>
      </c>
      <c r="M1382" s="113">
        <v>0.18210000000000001</v>
      </c>
      <c r="N1382" s="39"/>
      <c r="Q1382" s="39"/>
    </row>
    <row r="1383" spans="1:17" ht="41.4" x14ac:dyDescent="0.3">
      <c r="A1383" t="str">
        <f t="shared" si="21"/>
        <v>2015_1206</v>
      </c>
      <c r="B1383" s="112">
        <v>1382</v>
      </c>
      <c r="C1383" s="113">
        <v>1206</v>
      </c>
      <c r="D1383" s="113">
        <v>1206</v>
      </c>
      <c r="E1383" s="113" t="s">
        <v>355</v>
      </c>
      <c r="F1383" s="113">
        <v>2015</v>
      </c>
      <c r="G1383" s="113">
        <v>0</v>
      </c>
      <c r="H1383" s="113">
        <v>1</v>
      </c>
      <c r="I1383" s="113">
        <v>11504083.68</v>
      </c>
      <c r="J1383" s="113">
        <v>405764</v>
      </c>
      <c r="K1383" s="113">
        <v>0</v>
      </c>
      <c r="L1383" s="113">
        <v>970622.52</v>
      </c>
      <c r="M1383" s="113">
        <v>8.7459999999999996E-2</v>
      </c>
      <c r="N1383" s="39"/>
      <c r="Q1383" s="39"/>
    </row>
    <row r="1384" spans="1:17" x14ac:dyDescent="0.3">
      <c r="A1384" t="str">
        <f t="shared" si="21"/>
        <v>2015_1211</v>
      </c>
      <c r="B1384" s="112">
        <v>1383</v>
      </c>
      <c r="C1384" s="113">
        <v>1211</v>
      </c>
      <c r="D1384" s="113">
        <v>1211</v>
      </c>
      <c r="E1384" s="113" t="s">
        <v>88</v>
      </c>
      <c r="F1384" s="113">
        <v>2015</v>
      </c>
      <c r="G1384" s="113">
        <v>0</v>
      </c>
      <c r="H1384" s="113">
        <v>1</v>
      </c>
      <c r="I1384" s="113">
        <v>14914700.359999999</v>
      </c>
      <c r="J1384" s="113">
        <v>609523</v>
      </c>
      <c r="K1384" s="113">
        <v>0</v>
      </c>
      <c r="L1384" s="113">
        <v>3415712.51</v>
      </c>
      <c r="M1384" s="113">
        <v>0.23877000000000001</v>
      </c>
      <c r="N1384" s="39"/>
      <c r="Q1384" s="39"/>
    </row>
    <row r="1385" spans="1:17" ht="27.6" x14ac:dyDescent="0.3">
      <c r="A1385" t="str">
        <f t="shared" si="21"/>
        <v>2015_1215</v>
      </c>
      <c r="B1385" s="112">
        <v>1384</v>
      </c>
      <c r="C1385" s="113">
        <v>1215</v>
      </c>
      <c r="D1385" s="113">
        <v>1215</v>
      </c>
      <c r="E1385" s="113" t="s">
        <v>89</v>
      </c>
      <c r="F1385" s="113">
        <v>2015</v>
      </c>
      <c r="G1385" s="113">
        <v>0</v>
      </c>
      <c r="H1385" s="113">
        <v>1</v>
      </c>
      <c r="I1385" s="113">
        <v>3541215.2</v>
      </c>
      <c r="J1385" s="113">
        <v>154234</v>
      </c>
      <c r="K1385" s="113">
        <v>0</v>
      </c>
      <c r="L1385" s="113">
        <v>340309.9</v>
      </c>
      <c r="M1385" s="113">
        <v>0.10048</v>
      </c>
      <c r="N1385" s="39"/>
      <c r="Q1385" s="39"/>
    </row>
    <row r="1386" spans="1:17" ht="41.4" x14ac:dyDescent="0.3">
      <c r="A1386" t="str">
        <f t="shared" si="21"/>
        <v>2015_1218</v>
      </c>
      <c r="B1386" s="112">
        <v>1385</v>
      </c>
      <c r="C1386" s="113">
        <v>1218</v>
      </c>
      <c r="D1386" s="113">
        <v>1218</v>
      </c>
      <c r="E1386" s="113" t="s">
        <v>90</v>
      </c>
      <c r="F1386" s="113">
        <v>2015</v>
      </c>
      <c r="G1386" s="113">
        <v>0</v>
      </c>
      <c r="H1386" s="113">
        <v>1</v>
      </c>
      <c r="I1386" s="113">
        <v>3896923.42</v>
      </c>
      <c r="J1386" s="113">
        <v>158066</v>
      </c>
      <c r="K1386" s="113">
        <v>0</v>
      </c>
      <c r="L1386" s="113">
        <v>2375635.33</v>
      </c>
      <c r="M1386" s="113">
        <v>0.63539000000000001</v>
      </c>
      <c r="N1386" s="70"/>
      <c r="Q1386" s="70"/>
    </row>
    <row r="1387" spans="1:17" ht="27.6" x14ac:dyDescent="0.3">
      <c r="A1387" t="str">
        <f t="shared" si="21"/>
        <v>2015_2763</v>
      </c>
      <c r="B1387" s="112">
        <v>1386</v>
      </c>
      <c r="C1387" s="113">
        <v>2763</v>
      </c>
      <c r="D1387" s="113">
        <v>2763</v>
      </c>
      <c r="E1387" s="113" t="s">
        <v>146</v>
      </c>
      <c r="F1387" s="113">
        <v>2015</v>
      </c>
      <c r="G1387" s="113">
        <v>0</v>
      </c>
      <c r="H1387" s="113">
        <v>1</v>
      </c>
      <c r="I1387" s="113">
        <v>8226866.5700000003</v>
      </c>
      <c r="J1387" s="113">
        <v>265396</v>
      </c>
      <c r="K1387" s="113">
        <v>64885.1</v>
      </c>
      <c r="L1387" s="113">
        <v>1024546.87</v>
      </c>
      <c r="M1387" s="113">
        <v>0.13683999999999999</v>
      </c>
      <c r="N1387" s="39"/>
      <c r="Q1387" s="39"/>
    </row>
    <row r="1388" spans="1:17" ht="41.4" x14ac:dyDescent="0.3">
      <c r="A1388" t="str">
        <f t="shared" si="21"/>
        <v>2015_1221</v>
      </c>
      <c r="B1388" s="112">
        <v>1387</v>
      </c>
      <c r="C1388" s="113">
        <v>1221</v>
      </c>
      <c r="D1388" s="113">
        <v>1221</v>
      </c>
      <c r="E1388" s="113" t="s">
        <v>781</v>
      </c>
      <c r="F1388" s="113">
        <v>2015</v>
      </c>
      <c r="G1388" s="113">
        <v>0</v>
      </c>
      <c r="H1388" s="113">
        <v>1</v>
      </c>
      <c r="I1388" s="113">
        <v>20464432.780000001</v>
      </c>
      <c r="J1388" s="113">
        <v>771323</v>
      </c>
      <c r="K1388" s="113">
        <v>0</v>
      </c>
      <c r="L1388" s="113">
        <v>1256694.8700000001</v>
      </c>
      <c r="M1388" s="113">
        <v>6.3810000000000006E-2</v>
      </c>
      <c r="N1388" s="39"/>
      <c r="Q1388" s="39"/>
    </row>
    <row r="1389" spans="1:17" ht="27.6" x14ac:dyDescent="0.3">
      <c r="A1389" t="str">
        <f t="shared" si="21"/>
        <v>2015_1233</v>
      </c>
      <c r="B1389" s="112">
        <v>1388</v>
      </c>
      <c r="C1389" s="113">
        <v>1233</v>
      </c>
      <c r="D1389" s="113">
        <v>1233</v>
      </c>
      <c r="E1389" s="113" t="s">
        <v>92</v>
      </c>
      <c r="F1389" s="113">
        <v>2015</v>
      </c>
      <c r="G1389" s="113">
        <v>0</v>
      </c>
      <c r="H1389" s="113">
        <v>1</v>
      </c>
      <c r="I1389" s="113">
        <v>13419194.609999999</v>
      </c>
      <c r="J1389" s="113">
        <v>529248</v>
      </c>
      <c r="K1389" s="113">
        <v>0</v>
      </c>
      <c r="L1389" s="113">
        <v>2757876.93</v>
      </c>
      <c r="M1389" s="113">
        <v>0.21396000000000001</v>
      </c>
      <c r="N1389" s="39"/>
      <c r="Q1389" s="39"/>
    </row>
    <row r="1390" spans="1:17" x14ac:dyDescent="0.3">
      <c r="A1390" t="str">
        <f t="shared" si="21"/>
        <v>2015_1278</v>
      </c>
      <c r="B1390" s="112">
        <v>1389</v>
      </c>
      <c r="C1390" s="113">
        <v>1278</v>
      </c>
      <c r="D1390" s="113">
        <v>1278</v>
      </c>
      <c r="E1390" s="113" t="s">
        <v>93</v>
      </c>
      <c r="F1390" s="113">
        <v>2015</v>
      </c>
      <c r="G1390" s="113">
        <v>0</v>
      </c>
      <c r="H1390" s="113">
        <v>1</v>
      </c>
      <c r="I1390" s="113">
        <v>44869337.689999998</v>
      </c>
      <c r="J1390" s="113">
        <v>1678476</v>
      </c>
      <c r="K1390" s="113">
        <v>0</v>
      </c>
      <c r="L1390" s="113">
        <v>1318354.1299999999</v>
      </c>
      <c r="M1390" s="113">
        <v>3.0519999999999999E-2</v>
      </c>
      <c r="N1390" s="39"/>
      <c r="Q1390" s="39"/>
    </row>
    <row r="1391" spans="1:17" ht="27.6" x14ac:dyDescent="0.3">
      <c r="A1391" t="str">
        <f t="shared" si="21"/>
        <v>2015_1332</v>
      </c>
      <c r="B1391" s="112">
        <v>1390</v>
      </c>
      <c r="C1391" s="113">
        <v>1332</v>
      </c>
      <c r="D1391" s="113">
        <v>1332</v>
      </c>
      <c r="E1391" s="113" t="s">
        <v>94</v>
      </c>
      <c r="F1391" s="113">
        <v>2015</v>
      </c>
      <c r="G1391" s="113">
        <v>0</v>
      </c>
      <c r="H1391" s="113">
        <v>1</v>
      </c>
      <c r="I1391" s="113">
        <v>7306355.1100000003</v>
      </c>
      <c r="J1391" s="113">
        <v>295209</v>
      </c>
      <c r="K1391" s="113">
        <v>0</v>
      </c>
      <c r="L1391" s="113">
        <v>244440.12</v>
      </c>
      <c r="M1391" s="113">
        <v>3.4860000000000002E-2</v>
      </c>
      <c r="N1391" s="39"/>
      <c r="Q1391" s="39"/>
    </row>
    <row r="1392" spans="1:17" ht="41.4" x14ac:dyDescent="0.3">
      <c r="A1392" t="str">
        <f t="shared" si="21"/>
        <v>2015_1337</v>
      </c>
      <c r="B1392" s="112">
        <v>1391</v>
      </c>
      <c r="C1392" s="113">
        <v>1337</v>
      </c>
      <c r="D1392" s="113">
        <v>1337</v>
      </c>
      <c r="E1392" s="113" t="s">
        <v>782</v>
      </c>
      <c r="F1392" s="113">
        <v>2015</v>
      </c>
      <c r="G1392" s="113">
        <v>0</v>
      </c>
      <c r="H1392" s="113">
        <v>1</v>
      </c>
      <c r="I1392" s="113">
        <v>50311157.469999999</v>
      </c>
      <c r="J1392" s="113">
        <v>1971913</v>
      </c>
      <c r="K1392" s="113">
        <v>137426.62</v>
      </c>
      <c r="L1392" s="113">
        <v>1229539.05</v>
      </c>
      <c r="M1392" s="113">
        <v>2.828E-2</v>
      </c>
      <c r="N1392" s="39"/>
      <c r="Q1392" s="39"/>
    </row>
    <row r="1393" spans="1:17" ht="27.6" x14ac:dyDescent="0.3">
      <c r="A1393" t="str">
        <f t="shared" si="21"/>
        <v>2015_1350</v>
      </c>
      <c r="B1393" s="112">
        <v>1392</v>
      </c>
      <c r="C1393" s="113">
        <v>1350</v>
      </c>
      <c r="D1393" s="113">
        <v>1350</v>
      </c>
      <c r="E1393" s="113" t="s">
        <v>96</v>
      </c>
      <c r="F1393" s="113">
        <v>2015</v>
      </c>
      <c r="G1393" s="113">
        <v>0</v>
      </c>
      <c r="H1393" s="113">
        <v>1</v>
      </c>
      <c r="I1393" s="113">
        <v>4873659.05</v>
      </c>
      <c r="J1393" s="113">
        <v>191087</v>
      </c>
      <c r="K1393" s="113">
        <v>0</v>
      </c>
      <c r="L1393" s="113">
        <v>86378.19</v>
      </c>
      <c r="M1393" s="113">
        <v>1.8450000000000001E-2</v>
      </c>
      <c r="N1393" s="39"/>
      <c r="Q1393" s="39"/>
    </row>
    <row r="1394" spans="1:17" ht="27.6" x14ac:dyDescent="0.3">
      <c r="A1394" t="str">
        <f t="shared" si="21"/>
        <v>2015_1359</v>
      </c>
      <c r="B1394" s="112">
        <v>1393</v>
      </c>
      <c r="C1394" s="113">
        <v>1359</v>
      </c>
      <c r="D1394" s="113">
        <v>1359</v>
      </c>
      <c r="E1394" s="113" t="s">
        <v>783</v>
      </c>
      <c r="F1394" s="113">
        <v>2015</v>
      </c>
      <c r="G1394" s="113">
        <v>0</v>
      </c>
      <c r="H1394" s="113">
        <v>1</v>
      </c>
      <c r="I1394" s="113">
        <v>6276022.29</v>
      </c>
      <c r="J1394" s="113">
        <v>199927</v>
      </c>
      <c r="K1394" s="113">
        <v>0</v>
      </c>
      <c r="L1394" s="113">
        <v>358021.3</v>
      </c>
      <c r="M1394" s="113">
        <v>5.892E-2</v>
      </c>
      <c r="N1394" s="39"/>
      <c r="Q1394" s="39"/>
    </row>
    <row r="1395" spans="1:17" ht="27.6" x14ac:dyDescent="0.3">
      <c r="A1395" t="str">
        <f t="shared" si="21"/>
        <v>2015_1368</v>
      </c>
      <c r="B1395" s="112">
        <v>1394</v>
      </c>
      <c r="C1395" s="113">
        <v>1368</v>
      </c>
      <c r="D1395" s="113">
        <v>1368</v>
      </c>
      <c r="E1395" s="113" t="s">
        <v>97</v>
      </c>
      <c r="F1395" s="113">
        <v>2015</v>
      </c>
      <c r="G1395" s="113">
        <v>0</v>
      </c>
      <c r="H1395" s="113">
        <v>1</v>
      </c>
      <c r="I1395" s="113">
        <v>9371430.75</v>
      </c>
      <c r="J1395" s="113">
        <v>365887</v>
      </c>
      <c r="K1395" s="113">
        <v>0</v>
      </c>
      <c r="L1395" s="113">
        <v>789595.52</v>
      </c>
      <c r="M1395" s="113">
        <v>8.7679999999999994E-2</v>
      </c>
      <c r="N1395" s="39"/>
      <c r="Q1395" s="39"/>
    </row>
    <row r="1396" spans="1:17" ht="41.4" x14ac:dyDescent="0.3">
      <c r="A1396" t="str">
        <f t="shared" si="21"/>
        <v>2015_1413</v>
      </c>
      <c r="B1396" s="112">
        <v>1395</v>
      </c>
      <c r="C1396" s="113">
        <v>1413</v>
      </c>
      <c r="D1396" s="113">
        <v>1413</v>
      </c>
      <c r="E1396" s="113" t="s">
        <v>98</v>
      </c>
      <c r="F1396" s="113">
        <v>2015</v>
      </c>
      <c r="G1396" s="113">
        <v>0</v>
      </c>
      <c r="H1396" s="113">
        <v>1</v>
      </c>
      <c r="I1396" s="113">
        <v>4504608.59</v>
      </c>
      <c r="J1396" s="113">
        <v>166839</v>
      </c>
      <c r="K1396" s="113">
        <v>0</v>
      </c>
      <c r="L1396" s="113">
        <v>1121560.42</v>
      </c>
      <c r="M1396" s="113">
        <v>0.25856000000000001</v>
      </c>
      <c r="N1396" s="39"/>
      <c r="Q1396" s="39"/>
    </row>
    <row r="1397" spans="1:17" x14ac:dyDescent="0.3">
      <c r="A1397" t="str">
        <f t="shared" si="21"/>
        <v>2015_1431</v>
      </c>
      <c r="B1397" s="112">
        <v>1396</v>
      </c>
      <c r="C1397" s="113">
        <v>1431</v>
      </c>
      <c r="D1397" s="113">
        <v>1431</v>
      </c>
      <c r="E1397" s="113" t="s">
        <v>99</v>
      </c>
      <c r="F1397" s="113">
        <v>2015</v>
      </c>
      <c r="G1397" s="113">
        <v>0</v>
      </c>
      <c r="H1397" s="113">
        <v>1</v>
      </c>
      <c r="I1397" s="113">
        <v>5662665.79</v>
      </c>
      <c r="J1397" s="113">
        <v>183337</v>
      </c>
      <c r="K1397" s="113">
        <v>0</v>
      </c>
      <c r="L1397" s="113">
        <v>4026.83</v>
      </c>
      <c r="M1397" s="113">
        <v>7.2999999999999996E-4</v>
      </c>
      <c r="N1397" s="39"/>
      <c r="Q1397" s="39"/>
    </row>
    <row r="1398" spans="1:17" ht="27.6" x14ac:dyDescent="0.3">
      <c r="A1398" t="str">
        <f t="shared" si="21"/>
        <v>2015_1476</v>
      </c>
      <c r="B1398" s="112">
        <v>1397</v>
      </c>
      <c r="C1398" s="113">
        <v>1476</v>
      </c>
      <c r="D1398" s="113">
        <v>1476</v>
      </c>
      <c r="E1398" s="113" t="s">
        <v>100</v>
      </c>
      <c r="F1398" s="113">
        <v>2015</v>
      </c>
      <c r="G1398" s="113">
        <v>0</v>
      </c>
      <c r="H1398" s="113">
        <v>1</v>
      </c>
      <c r="I1398" s="113">
        <v>106618908.02</v>
      </c>
      <c r="J1398" s="113">
        <v>3894362</v>
      </c>
      <c r="K1398" s="113">
        <v>93231.78</v>
      </c>
      <c r="L1398" s="113">
        <v>7742507.5099999998</v>
      </c>
      <c r="M1398" s="113">
        <v>7.6280000000000001E-2</v>
      </c>
      <c r="N1398" s="39"/>
      <c r="Q1398" s="39"/>
    </row>
    <row r="1399" spans="1:17" x14ac:dyDescent="0.3">
      <c r="A1399" t="str">
        <f t="shared" si="21"/>
        <v>2015_1503</v>
      </c>
      <c r="B1399" s="112">
        <v>1398</v>
      </c>
      <c r="C1399" s="113">
        <v>1503</v>
      </c>
      <c r="D1399" s="113">
        <v>1503</v>
      </c>
      <c r="E1399" s="113" t="s">
        <v>101</v>
      </c>
      <c r="F1399" s="113">
        <v>2015</v>
      </c>
      <c r="G1399" s="113">
        <v>0</v>
      </c>
      <c r="H1399" s="113">
        <v>2</v>
      </c>
      <c r="I1399" s="113">
        <v>15918891.99</v>
      </c>
      <c r="J1399" s="113">
        <v>633211</v>
      </c>
      <c r="K1399" s="113">
        <v>0</v>
      </c>
      <c r="L1399" s="113">
        <v>51932.82</v>
      </c>
      <c r="M1399" s="113">
        <v>3.3999999999999998E-3</v>
      </c>
      <c r="N1399" s="39"/>
      <c r="Q1399" s="39"/>
    </row>
    <row r="1400" spans="1:17" ht="41.4" x14ac:dyDescent="0.3">
      <c r="A1400" t="str">
        <f t="shared" si="21"/>
        <v>2015_1576</v>
      </c>
      <c r="B1400" s="112">
        <v>1399</v>
      </c>
      <c r="C1400" s="113">
        <v>1576</v>
      </c>
      <c r="D1400" s="113">
        <v>1576</v>
      </c>
      <c r="E1400" s="113" t="s">
        <v>102</v>
      </c>
      <c r="F1400" s="113">
        <v>2015</v>
      </c>
      <c r="G1400" s="113">
        <v>0</v>
      </c>
      <c r="H1400" s="113">
        <v>1</v>
      </c>
      <c r="I1400" s="113">
        <v>23416306.07</v>
      </c>
      <c r="J1400" s="113">
        <v>904670</v>
      </c>
      <c r="K1400" s="113">
        <v>0</v>
      </c>
      <c r="L1400" s="113">
        <v>3934326.19</v>
      </c>
      <c r="M1400" s="113">
        <v>0.17477000000000001</v>
      </c>
      <c r="N1400" s="39"/>
      <c r="Q1400" s="39"/>
    </row>
    <row r="1401" spans="1:17" x14ac:dyDescent="0.3">
      <c r="A1401" t="str">
        <f t="shared" si="21"/>
        <v>2015_1602</v>
      </c>
      <c r="B1401" s="112">
        <v>1400</v>
      </c>
      <c r="C1401" s="113">
        <v>1602</v>
      </c>
      <c r="D1401" s="113">
        <v>1602</v>
      </c>
      <c r="E1401" s="113" t="s">
        <v>103</v>
      </c>
      <c r="F1401" s="113">
        <v>2015</v>
      </c>
      <c r="G1401" s="113">
        <v>0</v>
      </c>
      <c r="H1401" s="113">
        <v>1</v>
      </c>
      <c r="I1401" s="113">
        <v>6315019.6600000001</v>
      </c>
      <c r="J1401" s="113">
        <v>194674</v>
      </c>
      <c r="K1401" s="113">
        <v>0</v>
      </c>
      <c r="L1401" s="113">
        <v>1332229.7</v>
      </c>
      <c r="M1401" s="113">
        <v>0.21767</v>
      </c>
      <c r="N1401" s="39"/>
      <c r="Q1401" s="39"/>
    </row>
    <row r="1402" spans="1:17" ht="27.6" x14ac:dyDescent="0.3">
      <c r="A1402" t="str">
        <f t="shared" si="21"/>
        <v>2015_1611</v>
      </c>
      <c r="B1402" s="112">
        <v>1401</v>
      </c>
      <c r="C1402" s="113">
        <v>1611</v>
      </c>
      <c r="D1402" s="113">
        <v>1611</v>
      </c>
      <c r="E1402" s="113" t="s">
        <v>104</v>
      </c>
      <c r="F1402" s="113">
        <v>2015</v>
      </c>
      <c r="G1402" s="113">
        <v>0</v>
      </c>
      <c r="H1402" s="113">
        <v>1</v>
      </c>
      <c r="I1402" s="113">
        <v>182141916.27000001</v>
      </c>
      <c r="J1402" s="113">
        <v>6817320</v>
      </c>
      <c r="K1402" s="113">
        <v>0</v>
      </c>
      <c r="L1402" s="113">
        <v>25248461.699999999</v>
      </c>
      <c r="M1402" s="113">
        <v>0.14401</v>
      </c>
      <c r="N1402" s="39"/>
      <c r="Q1402" s="39"/>
    </row>
    <row r="1403" spans="1:17" ht="27.6" x14ac:dyDescent="0.3">
      <c r="A1403" t="str">
        <f t="shared" si="21"/>
        <v>2015_1619</v>
      </c>
      <c r="B1403" s="112">
        <v>1402</v>
      </c>
      <c r="C1403" s="113">
        <v>1619</v>
      </c>
      <c r="D1403" s="113">
        <v>1619</v>
      </c>
      <c r="E1403" s="113" t="s">
        <v>105</v>
      </c>
      <c r="F1403" s="113">
        <v>2015</v>
      </c>
      <c r="G1403" s="113">
        <v>0</v>
      </c>
      <c r="H1403" s="113">
        <v>1</v>
      </c>
      <c r="I1403" s="113">
        <v>13053431.59</v>
      </c>
      <c r="J1403" s="113">
        <v>464484</v>
      </c>
      <c r="K1403" s="113">
        <v>0</v>
      </c>
      <c r="L1403" s="113">
        <v>1884163.83</v>
      </c>
      <c r="M1403" s="113">
        <v>0.14967</v>
      </c>
      <c r="N1403" s="39"/>
      <c r="Q1403" s="39"/>
    </row>
    <row r="1404" spans="1:17" x14ac:dyDescent="0.3">
      <c r="A1404" t="str">
        <f t="shared" si="21"/>
        <v>2015_1638</v>
      </c>
      <c r="B1404" s="112">
        <v>1403</v>
      </c>
      <c r="C1404" s="113">
        <v>1638</v>
      </c>
      <c r="D1404" s="113">
        <v>1638</v>
      </c>
      <c r="E1404" s="113" t="s">
        <v>784</v>
      </c>
      <c r="F1404" s="113">
        <v>2015</v>
      </c>
      <c r="G1404" s="113">
        <v>0</v>
      </c>
      <c r="H1404" s="113">
        <v>2</v>
      </c>
      <c r="I1404" s="113">
        <v>21718193.059999999</v>
      </c>
      <c r="J1404" s="113">
        <v>709040</v>
      </c>
      <c r="K1404" s="113">
        <v>0</v>
      </c>
      <c r="L1404" s="113">
        <v>2583147.11</v>
      </c>
      <c r="M1404" s="113">
        <v>0.12295</v>
      </c>
      <c r="N1404" s="39"/>
      <c r="Q1404" s="39"/>
    </row>
    <row r="1405" spans="1:17" x14ac:dyDescent="0.3">
      <c r="A1405" t="str">
        <f t="shared" si="21"/>
        <v>2015_1675</v>
      </c>
      <c r="B1405" s="112">
        <v>1404</v>
      </c>
      <c r="C1405" s="113">
        <v>1675</v>
      </c>
      <c r="D1405" s="113">
        <v>1675</v>
      </c>
      <c r="E1405" s="113" t="s">
        <v>106</v>
      </c>
      <c r="F1405" s="113">
        <v>2015</v>
      </c>
      <c r="G1405" s="113">
        <v>0</v>
      </c>
      <c r="H1405" s="113">
        <v>1</v>
      </c>
      <c r="I1405" s="113">
        <v>2534171.39</v>
      </c>
      <c r="J1405" s="113">
        <v>91544</v>
      </c>
      <c r="K1405" s="113">
        <v>0</v>
      </c>
      <c r="L1405" s="113">
        <v>1014328.47</v>
      </c>
      <c r="M1405" s="113">
        <v>0.41526000000000002</v>
      </c>
      <c r="N1405" s="39"/>
      <c r="Q1405" s="39"/>
    </row>
    <row r="1406" spans="1:17" x14ac:dyDescent="0.3">
      <c r="A1406" t="str">
        <f t="shared" si="21"/>
        <v>2015_1701</v>
      </c>
      <c r="B1406" s="112">
        <v>1405</v>
      </c>
      <c r="C1406" s="113">
        <v>1701</v>
      </c>
      <c r="D1406" s="113">
        <v>1701</v>
      </c>
      <c r="E1406" s="113" t="s">
        <v>107</v>
      </c>
      <c r="F1406" s="113">
        <v>2015</v>
      </c>
      <c r="G1406" s="113">
        <v>0</v>
      </c>
      <c r="H1406" s="113">
        <v>1</v>
      </c>
      <c r="I1406" s="113">
        <v>22701537.510000002</v>
      </c>
      <c r="J1406" s="113">
        <v>894710</v>
      </c>
      <c r="K1406" s="113">
        <v>0</v>
      </c>
      <c r="L1406" s="113">
        <v>3102335.65</v>
      </c>
      <c r="M1406" s="113">
        <v>0.14226</v>
      </c>
      <c r="N1406" s="39"/>
      <c r="Q1406" s="39"/>
    </row>
    <row r="1407" spans="1:17" x14ac:dyDescent="0.3">
      <c r="A1407" t="str">
        <f t="shared" si="21"/>
        <v>2015_1719</v>
      </c>
      <c r="B1407" s="112">
        <v>1406</v>
      </c>
      <c r="C1407" s="113">
        <v>1719</v>
      </c>
      <c r="D1407" s="113">
        <v>1719</v>
      </c>
      <c r="E1407" s="113" t="s">
        <v>108</v>
      </c>
      <c r="F1407" s="113">
        <v>2015</v>
      </c>
      <c r="G1407" s="113">
        <v>0</v>
      </c>
      <c r="H1407" s="113">
        <v>1</v>
      </c>
      <c r="I1407" s="113">
        <v>7184258.4500000002</v>
      </c>
      <c r="J1407" s="113">
        <v>296416</v>
      </c>
      <c r="K1407" s="113">
        <v>0</v>
      </c>
      <c r="L1407" s="113">
        <v>1201323.45</v>
      </c>
      <c r="M1407" s="113">
        <v>0.17441000000000001</v>
      </c>
      <c r="N1407" s="39"/>
      <c r="Q1407" s="39"/>
    </row>
    <row r="1408" spans="1:17" ht="27.6" x14ac:dyDescent="0.3">
      <c r="A1408" t="str">
        <f t="shared" si="21"/>
        <v>2015_1737</v>
      </c>
      <c r="B1408" s="112">
        <v>1407</v>
      </c>
      <c r="C1408" s="113">
        <v>1737</v>
      </c>
      <c r="D1408" s="113">
        <v>1737</v>
      </c>
      <c r="E1408" s="113" t="s">
        <v>785</v>
      </c>
      <c r="F1408" s="113">
        <v>2015</v>
      </c>
      <c r="G1408" s="113">
        <v>0</v>
      </c>
      <c r="H1408" s="113">
        <v>1</v>
      </c>
      <c r="I1408" s="113">
        <v>396684761.45999998</v>
      </c>
      <c r="J1408" s="113">
        <v>13829063</v>
      </c>
      <c r="K1408" s="113">
        <v>5904918.7300000004</v>
      </c>
      <c r="L1408" s="113">
        <v>44504407.299999997</v>
      </c>
      <c r="M1408" s="113">
        <v>0.13167000000000001</v>
      </c>
      <c r="N1408" s="39"/>
      <c r="Q1408" s="39"/>
    </row>
    <row r="1409" spans="1:17" x14ac:dyDescent="0.3">
      <c r="A1409" t="str">
        <f t="shared" si="21"/>
        <v>2015_1782</v>
      </c>
      <c r="B1409" s="112">
        <v>1408</v>
      </c>
      <c r="C1409" s="113">
        <v>1782</v>
      </c>
      <c r="D1409" s="113">
        <v>1782</v>
      </c>
      <c r="E1409" s="113" t="s">
        <v>110</v>
      </c>
      <c r="F1409" s="113">
        <v>2015</v>
      </c>
      <c r="G1409" s="113">
        <v>0</v>
      </c>
      <c r="H1409" s="113">
        <v>1</v>
      </c>
      <c r="I1409" s="113">
        <v>1737402.89</v>
      </c>
      <c r="J1409" s="113">
        <v>42956</v>
      </c>
      <c r="K1409" s="113">
        <v>10088.549999999999</v>
      </c>
      <c r="L1409" s="113">
        <v>422195.34</v>
      </c>
      <c r="M1409" s="113">
        <v>0.25512000000000001</v>
      </c>
      <c r="N1409" s="39"/>
      <c r="Q1409" s="39"/>
    </row>
    <row r="1410" spans="1:17" ht="41.4" x14ac:dyDescent="0.3">
      <c r="A1410" t="str">
        <f t="shared" si="21"/>
        <v>2015_1791</v>
      </c>
      <c r="B1410" s="112">
        <v>1409</v>
      </c>
      <c r="C1410" s="113">
        <v>1791</v>
      </c>
      <c r="D1410" s="113">
        <v>1791</v>
      </c>
      <c r="E1410" s="113" t="s">
        <v>111</v>
      </c>
      <c r="F1410" s="113">
        <v>2015</v>
      </c>
      <c r="G1410" s="113">
        <v>0</v>
      </c>
      <c r="H1410" s="113">
        <v>1</v>
      </c>
      <c r="I1410" s="113">
        <v>8986129.9600000009</v>
      </c>
      <c r="J1410" s="113">
        <v>383849</v>
      </c>
      <c r="K1410" s="113">
        <v>0</v>
      </c>
      <c r="L1410" s="113">
        <v>1342128.8999999999</v>
      </c>
      <c r="M1410" s="113">
        <v>0.15601999999999999</v>
      </c>
      <c r="N1410" s="39"/>
      <c r="Q1410" s="39"/>
    </row>
    <row r="1411" spans="1:17" ht="27.6" x14ac:dyDescent="0.3">
      <c r="A1411" t="str">
        <f t="shared" ref="A1411:A1474" si="22">CONCATENATE(F1411,"_",D1411)</f>
        <v>2015_1863</v>
      </c>
      <c r="B1411" s="112">
        <v>1410</v>
      </c>
      <c r="C1411" s="113">
        <v>1863</v>
      </c>
      <c r="D1411" s="113">
        <v>1863</v>
      </c>
      <c r="E1411" s="113" t="s">
        <v>112</v>
      </c>
      <c r="F1411" s="113">
        <v>2015</v>
      </c>
      <c r="G1411" s="113">
        <v>0</v>
      </c>
      <c r="H1411" s="113">
        <v>1</v>
      </c>
      <c r="I1411" s="113">
        <v>118733058.06</v>
      </c>
      <c r="J1411" s="113">
        <v>4928817</v>
      </c>
      <c r="K1411" s="113">
        <v>0</v>
      </c>
      <c r="L1411" s="113">
        <v>12813921.529999999</v>
      </c>
      <c r="M1411" s="113">
        <v>0.11260000000000001</v>
      </c>
      <c r="N1411" s="39"/>
      <c r="Q1411" s="39"/>
    </row>
    <row r="1412" spans="1:17" ht="27.6" x14ac:dyDescent="0.3">
      <c r="A1412" t="str">
        <f t="shared" si="22"/>
        <v>2015_1908</v>
      </c>
      <c r="B1412" s="112">
        <v>1411</v>
      </c>
      <c r="C1412" s="113">
        <v>1908</v>
      </c>
      <c r="D1412" s="113">
        <v>1908</v>
      </c>
      <c r="E1412" s="113" t="s">
        <v>113</v>
      </c>
      <c r="F1412" s="113">
        <v>2015</v>
      </c>
      <c r="G1412" s="113">
        <v>0</v>
      </c>
      <c r="H1412" s="113">
        <v>1</v>
      </c>
      <c r="I1412" s="113">
        <v>4814731.53</v>
      </c>
      <c r="J1412" s="113">
        <v>205684</v>
      </c>
      <c r="K1412" s="113">
        <v>285.79000000000002</v>
      </c>
      <c r="L1412" s="113">
        <v>1036592.52</v>
      </c>
      <c r="M1412" s="113">
        <v>0.22497</v>
      </c>
      <c r="N1412" s="39"/>
      <c r="Q1412" s="39"/>
    </row>
    <row r="1413" spans="1:17" x14ac:dyDescent="0.3">
      <c r="A1413" t="str">
        <f t="shared" si="22"/>
        <v>2015_1926</v>
      </c>
      <c r="B1413" s="112">
        <v>1412</v>
      </c>
      <c r="C1413" s="113">
        <v>1926</v>
      </c>
      <c r="D1413" s="113">
        <v>1926</v>
      </c>
      <c r="E1413" s="113" t="s">
        <v>115</v>
      </c>
      <c r="F1413" s="113">
        <v>2015</v>
      </c>
      <c r="G1413" s="113">
        <v>0</v>
      </c>
      <c r="H1413" s="113">
        <v>1</v>
      </c>
      <c r="I1413" s="113">
        <v>6704008.5899999999</v>
      </c>
      <c r="J1413" s="113">
        <v>229863</v>
      </c>
      <c r="K1413" s="113">
        <v>0</v>
      </c>
      <c r="L1413" s="113">
        <v>1523578.09</v>
      </c>
      <c r="M1413" s="113">
        <v>0.23533000000000001</v>
      </c>
      <c r="N1413" s="39"/>
      <c r="Q1413" s="39"/>
    </row>
    <row r="1414" spans="1:17" ht="27.6" x14ac:dyDescent="0.3">
      <c r="A1414" t="str">
        <f t="shared" si="22"/>
        <v>2015_1944</v>
      </c>
      <c r="B1414" s="112">
        <v>1413</v>
      </c>
      <c r="C1414" s="113">
        <v>1944</v>
      </c>
      <c r="D1414" s="113">
        <v>1944</v>
      </c>
      <c r="E1414" s="113" t="s">
        <v>116</v>
      </c>
      <c r="F1414" s="113">
        <v>2015</v>
      </c>
      <c r="G1414" s="113">
        <v>0</v>
      </c>
      <c r="H1414" s="113">
        <v>1</v>
      </c>
      <c r="I1414" s="113">
        <v>9601247.8599999994</v>
      </c>
      <c r="J1414" s="113">
        <v>362617</v>
      </c>
      <c r="K1414" s="113">
        <v>0</v>
      </c>
      <c r="L1414" s="113">
        <v>1802316.55</v>
      </c>
      <c r="M1414" s="113">
        <v>0.19508</v>
      </c>
      <c r="N1414" s="39"/>
      <c r="Q1414" s="39"/>
    </row>
    <row r="1415" spans="1:17" x14ac:dyDescent="0.3">
      <c r="A1415" t="str">
        <f t="shared" si="22"/>
        <v>2015_1953</v>
      </c>
      <c r="B1415" s="112">
        <v>1414</v>
      </c>
      <c r="C1415" s="113">
        <v>1953</v>
      </c>
      <c r="D1415" s="113">
        <v>1953</v>
      </c>
      <c r="E1415" s="113" t="s">
        <v>117</v>
      </c>
      <c r="F1415" s="113">
        <v>2015</v>
      </c>
      <c r="G1415" s="113">
        <v>0</v>
      </c>
      <c r="H1415" s="113">
        <v>1</v>
      </c>
      <c r="I1415" s="113">
        <v>6698971.29</v>
      </c>
      <c r="J1415" s="113">
        <v>259234</v>
      </c>
      <c r="K1415" s="113">
        <v>0</v>
      </c>
      <c r="L1415" s="113">
        <v>727785.97</v>
      </c>
      <c r="M1415" s="113">
        <v>0.11301</v>
      </c>
      <c r="N1415" s="39"/>
      <c r="Q1415" s="39"/>
    </row>
    <row r="1416" spans="1:17" ht="41.4" x14ac:dyDescent="0.3">
      <c r="A1416" t="str">
        <f t="shared" si="22"/>
        <v>2015_1963</v>
      </c>
      <c r="B1416" s="112">
        <v>1415</v>
      </c>
      <c r="C1416" s="113">
        <v>1963</v>
      </c>
      <c r="D1416" s="113">
        <v>1963</v>
      </c>
      <c r="E1416" s="113" t="s">
        <v>118</v>
      </c>
      <c r="F1416" s="113">
        <v>2015</v>
      </c>
      <c r="G1416" s="113">
        <v>0</v>
      </c>
      <c r="H1416" s="113">
        <v>1</v>
      </c>
      <c r="I1416" s="113">
        <v>6491649.96</v>
      </c>
      <c r="J1416" s="113">
        <v>249188</v>
      </c>
      <c r="K1416" s="113">
        <v>0</v>
      </c>
      <c r="L1416" s="113">
        <v>2031610.61</v>
      </c>
      <c r="M1416" s="113">
        <v>0.32545000000000002</v>
      </c>
      <c r="N1416" s="39"/>
      <c r="Q1416" s="39"/>
    </row>
    <row r="1417" spans="1:17" ht="27.6" x14ac:dyDescent="0.3">
      <c r="A1417" t="str">
        <f t="shared" si="22"/>
        <v>2015_1968</v>
      </c>
      <c r="B1417" s="112">
        <v>1416</v>
      </c>
      <c r="C1417" s="113">
        <v>3582</v>
      </c>
      <c r="D1417" s="113">
        <v>1968</v>
      </c>
      <c r="E1417" s="113" t="s">
        <v>176</v>
      </c>
      <c r="F1417" s="113">
        <v>2015</v>
      </c>
      <c r="G1417" s="113">
        <v>0</v>
      </c>
      <c r="H1417" s="113">
        <v>1</v>
      </c>
      <c r="I1417" s="113">
        <v>9072889.8599999994</v>
      </c>
      <c r="J1417" s="113">
        <v>276408</v>
      </c>
      <c r="K1417" s="113">
        <v>99686.02</v>
      </c>
      <c r="L1417" s="113">
        <v>1249350.3600000001</v>
      </c>
      <c r="M1417" s="113">
        <v>0.15336</v>
      </c>
      <c r="N1417" s="39"/>
      <c r="Q1417" s="39"/>
    </row>
    <row r="1418" spans="1:17" ht="27.6" x14ac:dyDescent="0.3">
      <c r="A1418" t="str">
        <f t="shared" si="22"/>
        <v>2015_3978</v>
      </c>
      <c r="B1418" s="112">
        <v>1417</v>
      </c>
      <c r="C1418" s="113">
        <v>3978</v>
      </c>
      <c r="D1418" s="113">
        <v>3978</v>
      </c>
      <c r="E1418" s="113" t="s">
        <v>189</v>
      </c>
      <c r="F1418" s="113">
        <v>2015</v>
      </c>
      <c r="G1418" s="113">
        <v>0</v>
      </c>
      <c r="H1418" s="113">
        <v>1</v>
      </c>
      <c r="I1418" s="113">
        <v>5620348.5599999996</v>
      </c>
      <c r="J1418" s="113">
        <v>226031</v>
      </c>
      <c r="K1418" s="113">
        <v>0</v>
      </c>
      <c r="L1418" s="113">
        <v>2733584.69</v>
      </c>
      <c r="M1418" s="113">
        <v>0.50675000000000003</v>
      </c>
      <c r="N1418" s="39"/>
      <c r="Q1418" s="39"/>
    </row>
    <row r="1419" spans="1:17" ht="41.4" x14ac:dyDescent="0.3">
      <c r="A1419" t="str">
        <f t="shared" si="22"/>
        <v>2015_6741</v>
      </c>
      <c r="B1419" s="112">
        <v>1418</v>
      </c>
      <c r="C1419" s="113">
        <v>6741</v>
      </c>
      <c r="D1419" s="113">
        <v>6741</v>
      </c>
      <c r="E1419" s="113" t="s">
        <v>310</v>
      </c>
      <c r="F1419" s="113">
        <v>2015</v>
      </c>
      <c r="G1419" s="113">
        <v>0</v>
      </c>
      <c r="H1419" s="113">
        <v>1</v>
      </c>
      <c r="I1419" s="113">
        <v>9801575.0299999993</v>
      </c>
      <c r="J1419" s="113">
        <v>384914</v>
      </c>
      <c r="K1419" s="113">
        <v>0</v>
      </c>
      <c r="L1419" s="113">
        <v>1359038.08</v>
      </c>
      <c r="M1419" s="113">
        <v>0.14432</v>
      </c>
      <c r="N1419" s="39"/>
      <c r="Q1419" s="39"/>
    </row>
    <row r="1420" spans="1:17" ht="27.6" x14ac:dyDescent="0.3">
      <c r="A1420" t="str">
        <f t="shared" si="22"/>
        <v>2015_1970</v>
      </c>
      <c r="B1420" s="112">
        <v>1419</v>
      </c>
      <c r="C1420" s="113">
        <v>1970</v>
      </c>
      <c r="D1420" s="113">
        <v>1970</v>
      </c>
      <c r="E1420" s="113" t="s">
        <v>119</v>
      </c>
      <c r="F1420" s="113">
        <v>2015</v>
      </c>
      <c r="G1420" s="113">
        <v>0</v>
      </c>
      <c r="H1420" s="113">
        <v>1</v>
      </c>
      <c r="I1420" s="113">
        <v>6043611.5599999996</v>
      </c>
      <c r="J1420" s="113">
        <v>204983</v>
      </c>
      <c r="K1420" s="113">
        <v>0</v>
      </c>
      <c r="L1420" s="114">
        <v>-282939.45</v>
      </c>
      <c r="M1420" s="114">
        <v>-4.8460000000000003E-2</v>
      </c>
      <c r="N1420" s="39"/>
      <c r="Q1420" s="39"/>
    </row>
    <row r="1421" spans="1:17" ht="41.4" x14ac:dyDescent="0.3">
      <c r="A1421" t="str">
        <f t="shared" si="22"/>
        <v>2015_1972</v>
      </c>
      <c r="B1421" s="112">
        <v>1420</v>
      </c>
      <c r="C1421" s="113">
        <v>1972</v>
      </c>
      <c r="D1421" s="113">
        <v>1972</v>
      </c>
      <c r="E1421" s="113" t="s">
        <v>120</v>
      </c>
      <c r="F1421" s="113">
        <v>2015</v>
      </c>
      <c r="G1421" s="113">
        <v>0</v>
      </c>
      <c r="H1421" s="113">
        <v>1</v>
      </c>
      <c r="I1421" s="113">
        <v>3802623.34</v>
      </c>
      <c r="J1421" s="113">
        <v>157675</v>
      </c>
      <c r="K1421" s="113">
        <v>0</v>
      </c>
      <c r="L1421" s="113">
        <v>503206.55</v>
      </c>
      <c r="M1421" s="113">
        <v>0.13805999999999999</v>
      </c>
      <c r="N1421" s="39"/>
      <c r="Q1421" s="39"/>
    </row>
    <row r="1422" spans="1:17" ht="27.6" x14ac:dyDescent="0.3">
      <c r="A1422" t="str">
        <f t="shared" si="22"/>
        <v>2015_1965</v>
      </c>
      <c r="B1422" s="112">
        <v>1421</v>
      </c>
      <c r="C1422" s="113">
        <v>1965</v>
      </c>
      <c r="D1422" s="113">
        <v>1965</v>
      </c>
      <c r="E1422" s="113" t="s">
        <v>364</v>
      </c>
      <c r="F1422" s="113">
        <v>2015</v>
      </c>
      <c r="G1422" s="113">
        <v>0</v>
      </c>
      <c r="H1422" s="113">
        <v>1</v>
      </c>
      <c r="I1422" s="113">
        <v>6768386.4000000004</v>
      </c>
      <c r="J1422" s="113">
        <v>276508</v>
      </c>
      <c r="K1422" s="113">
        <v>0</v>
      </c>
      <c r="L1422" s="113">
        <v>498176.38</v>
      </c>
      <c r="M1422" s="113">
        <v>7.6740000000000003E-2</v>
      </c>
      <c r="N1422" s="39"/>
      <c r="Q1422" s="39"/>
    </row>
    <row r="1423" spans="1:17" ht="69" x14ac:dyDescent="0.3">
      <c r="A1423" t="str">
        <f t="shared" si="22"/>
        <v>2015_657</v>
      </c>
      <c r="B1423" s="112">
        <v>1422</v>
      </c>
      <c r="C1423" s="113">
        <v>657</v>
      </c>
      <c r="D1423" s="113">
        <v>657</v>
      </c>
      <c r="E1423" s="113" t="s">
        <v>786</v>
      </c>
      <c r="F1423" s="113">
        <v>2015</v>
      </c>
      <c r="G1423" s="113">
        <v>0</v>
      </c>
      <c r="H1423" s="113">
        <v>1</v>
      </c>
      <c r="I1423" s="113">
        <v>9440562.0600000005</v>
      </c>
      <c r="J1423" s="113">
        <v>345393</v>
      </c>
      <c r="K1423" s="113">
        <v>0</v>
      </c>
      <c r="L1423" s="113">
        <v>1970404.55</v>
      </c>
      <c r="M1423" s="113">
        <v>0.21664</v>
      </c>
      <c r="N1423" s="39"/>
      <c r="Q1423" s="39"/>
    </row>
    <row r="1424" spans="1:17" ht="55.2" x14ac:dyDescent="0.3">
      <c r="A1424" t="str">
        <f t="shared" si="22"/>
        <v>2015_1989</v>
      </c>
      <c r="B1424" s="112">
        <v>1423</v>
      </c>
      <c r="C1424" s="113">
        <v>1989</v>
      </c>
      <c r="D1424" s="113">
        <v>1989</v>
      </c>
      <c r="E1424" s="113" t="s">
        <v>122</v>
      </c>
      <c r="F1424" s="113">
        <v>2015</v>
      </c>
      <c r="G1424" s="113">
        <v>0</v>
      </c>
      <c r="H1424" s="113">
        <v>1</v>
      </c>
      <c r="I1424" s="113">
        <v>5335380.7699999996</v>
      </c>
      <c r="J1424" s="113">
        <v>179076</v>
      </c>
      <c r="K1424" s="113">
        <v>0</v>
      </c>
      <c r="L1424" s="113">
        <v>616801.96</v>
      </c>
      <c r="M1424" s="113">
        <v>0.11962</v>
      </c>
      <c r="N1424" s="39"/>
      <c r="Q1424" s="39"/>
    </row>
    <row r="1425" spans="1:17" ht="55.2" x14ac:dyDescent="0.3">
      <c r="A1425" t="str">
        <f t="shared" si="22"/>
        <v>2015_2007</v>
      </c>
      <c r="B1425" s="112">
        <v>1424</v>
      </c>
      <c r="C1425" s="113">
        <v>2007</v>
      </c>
      <c r="D1425" s="113">
        <v>2007</v>
      </c>
      <c r="E1425" s="113" t="s">
        <v>123</v>
      </c>
      <c r="F1425" s="113">
        <v>2015</v>
      </c>
      <c r="G1425" s="113">
        <v>0</v>
      </c>
      <c r="H1425" s="113">
        <v>1</v>
      </c>
      <c r="I1425" s="113">
        <v>8327442.5</v>
      </c>
      <c r="J1425" s="113">
        <v>292733</v>
      </c>
      <c r="K1425" s="113">
        <v>4929.6499999999996</v>
      </c>
      <c r="L1425" s="113">
        <v>2046513.32</v>
      </c>
      <c r="M1425" s="113">
        <v>0.25531999999999999</v>
      </c>
      <c r="N1425" s="39"/>
      <c r="Q1425" s="39"/>
    </row>
    <row r="1426" spans="1:17" ht="27.6" x14ac:dyDescent="0.3">
      <c r="A1426" t="str">
        <f t="shared" si="22"/>
        <v>2015_2088</v>
      </c>
      <c r="B1426" s="112">
        <v>1425</v>
      </c>
      <c r="C1426" s="113">
        <v>2088</v>
      </c>
      <c r="D1426" s="113">
        <v>2088</v>
      </c>
      <c r="E1426" s="113" t="s">
        <v>124</v>
      </c>
      <c r="F1426" s="113">
        <v>2015</v>
      </c>
      <c r="G1426" s="113">
        <v>0</v>
      </c>
      <c r="H1426" s="113">
        <v>1</v>
      </c>
      <c r="I1426" s="113">
        <v>8061268.4800000004</v>
      </c>
      <c r="J1426" s="113">
        <v>295234</v>
      </c>
      <c r="K1426" s="113">
        <v>0</v>
      </c>
      <c r="L1426" s="113">
        <v>1396519.66</v>
      </c>
      <c r="M1426" s="113">
        <v>0.17982000000000001</v>
      </c>
      <c r="N1426" s="39"/>
      <c r="Q1426" s="39"/>
    </row>
    <row r="1427" spans="1:17" ht="27.6" x14ac:dyDescent="0.3">
      <c r="A1427" t="str">
        <f t="shared" si="22"/>
        <v>2015_2097</v>
      </c>
      <c r="B1427" s="112">
        <v>1426</v>
      </c>
      <c r="C1427" s="113">
        <v>2097</v>
      </c>
      <c r="D1427" s="113">
        <v>2097</v>
      </c>
      <c r="E1427" s="113" t="s">
        <v>125</v>
      </c>
      <c r="F1427" s="113">
        <v>2015</v>
      </c>
      <c r="G1427" s="113">
        <v>0</v>
      </c>
      <c r="H1427" s="113">
        <v>1</v>
      </c>
      <c r="I1427" s="113">
        <v>5165296.8499999996</v>
      </c>
      <c r="J1427" s="113">
        <v>209517</v>
      </c>
      <c r="K1427" s="113">
        <v>0</v>
      </c>
      <c r="L1427" s="114">
        <v>-287991.53999999998</v>
      </c>
      <c r="M1427" s="114">
        <v>-5.8110000000000002E-2</v>
      </c>
      <c r="N1427" s="39"/>
      <c r="Q1427" s="39"/>
    </row>
    <row r="1428" spans="1:17" x14ac:dyDescent="0.3">
      <c r="A1428" t="str">
        <f t="shared" si="22"/>
        <v>2015_2113</v>
      </c>
      <c r="B1428" s="112">
        <v>1427</v>
      </c>
      <c r="C1428" s="113">
        <v>2113</v>
      </c>
      <c r="D1428" s="113">
        <v>2113</v>
      </c>
      <c r="E1428" s="113" t="s">
        <v>126</v>
      </c>
      <c r="F1428" s="113">
        <v>2015</v>
      </c>
      <c r="G1428" s="113">
        <v>0</v>
      </c>
      <c r="H1428" s="113">
        <v>1</v>
      </c>
      <c r="I1428" s="113">
        <v>2987547.37</v>
      </c>
      <c r="J1428" s="113">
        <v>95779</v>
      </c>
      <c r="K1428" s="113">
        <v>0</v>
      </c>
      <c r="L1428" s="113">
        <v>418767.46</v>
      </c>
      <c r="M1428" s="113">
        <v>0.14480999999999999</v>
      </c>
      <c r="N1428" s="39"/>
      <c r="Q1428" s="39"/>
    </row>
    <row r="1429" spans="1:17" ht="55.2" x14ac:dyDescent="0.3">
      <c r="A1429" t="str">
        <f t="shared" si="22"/>
        <v>2015_2124</v>
      </c>
      <c r="B1429" s="112">
        <v>1428</v>
      </c>
      <c r="C1429" s="113">
        <v>2124</v>
      </c>
      <c r="D1429" s="113">
        <v>2124</v>
      </c>
      <c r="E1429" s="113" t="s">
        <v>976</v>
      </c>
      <c r="F1429" s="113">
        <v>2015</v>
      </c>
      <c r="G1429" s="113">
        <v>0</v>
      </c>
      <c r="H1429" s="113">
        <v>1</v>
      </c>
      <c r="I1429" s="113">
        <v>14260672.439999999</v>
      </c>
      <c r="J1429" s="113">
        <v>587610</v>
      </c>
      <c r="K1429" s="113">
        <v>0</v>
      </c>
      <c r="L1429" s="113">
        <v>1834093.8</v>
      </c>
      <c r="M1429" s="113">
        <v>0.13414000000000001</v>
      </c>
      <c r="N1429" s="39"/>
      <c r="Q1429" s="39"/>
    </row>
    <row r="1430" spans="1:17" ht="41.4" x14ac:dyDescent="0.3">
      <c r="A1430" t="str">
        <f t="shared" si="22"/>
        <v>2015_2151</v>
      </c>
      <c r="B1430" s="112">
        <v>1429</v>
      </c>
      <c r="C1430" s="113">
        <v>2151</v>
      </c>
      <c r="D1430" s="113">
        <v>2151</v>
      </c>
      <c r="E1430" s="113" t="s">
        <v>816</v>
      </c>
      <c r="F1430" s="113">
        <v>2015</v>
      </c>
      <c r="G1430" s="113">
        <v>0</v>
      </c>
      <c r="H1430" s="113">
        <v>1</v>
      </c>
      <c r="I1430" s="113">
        <v>4971404.49</v>
      </c>
      <c r="J1430" s="113">
        <v>186928</v>
      </c>
      <c r="K1430" s="113">
        <v>0</v>
      </c>
      <c r="L1430" s="113">
        <v>1655699.71</v>
      </c>
      <c r="M1430" s="113">
        <v>0.34605999999999998</v>
      </c>
      <c r="N1430" s="39"/>
      <c r="Q1430" s="39"/>
    </row>
    <row r="1431" spans="1:17" x14ac:dyDescent="0.3">
      <c r="A1431" t="str">
        <f t="shared" si="22"/>
        <v>2015_2169</v>
      </c>
      <c r="B1431" s="112">
        <v>1430</v>
      </c>
      <c r="C1431" s="113">
        <v>2169</v>
      </c>
      <c r="D1431" s="113">
        <v>2169</v>
      </c>
      <c r="E1431" s="113" t="s">
        <v>127</v>
      </c>
      <c r="F1431" s="113">
        <v>2015</v>
      </c>
      <c r="G1431" s="113">
        <v>0</v>
      </c>
      <c r="H1431" s="113">
        <v>1</v>
      </c>
      <c r="I1431" s="113">
        <v>17573775.600000001</v>
      </c>
      <c r="J1431" s="113">
        <v>698538</v>
      </c>
      <c r="K1431" s="113">
        <v>0</v>
      </c>
      <c r="L1431" s="113">
        <v>3947893.37</v>
      </c>
      <c r="M1431" s="113">
        <v>0.23394999999999999</v>
      </c>
      <c r="N1431" s="39"/>
      <c r="Q1431" s="39"/>
    </row>
    <row r="1432" spans="1:17" ht="27.6" x14ac:dyDescent="0.3">
      <c r="A1432" t="str">
        <f t="shared" si="22"/>
        <v>2015_2295</v>
      </c>
      <c r="B1432" s="112">
        <v>1431</v>
      </c>
      <c r="C1432" s="113">
        <v>2295</v>
      </c>
      <c r="D1432" s="113">
        <v>2295</v>
      </c>
      <c r="E1432" s="113" t="s">
        <v>129</v>
      </c>
      <c r="F1432" s="113">
        <v>2015</v>
      </c>
      <c r="G1432" s="113">
        <v>0</v>
      </c>
      <c r="H1432" s="113">
        <v>1</v>
      </c>
      <c r="I1432" s="113">
        <v>13321789.43</v>
      </c>
      <c r="J1432" s="113">
        <v>521414</v>
      </c>
      <c r="K1432" s="113">
        <v>0</v>
      </c>
      <c r="L1432" s="113">
        <v>1803408.54</v>
      </c>
      <c r="M1432" s="113">
        <v>0.14088999999999999</v>
      </c>
      <c r="N1432" s="39"/>
      <c r="Q1432" s="39"/>
    </row>
    <row r="1433" spans="1:17" ht="27.6" x14ac:dyDescent="0.3">
      <c r="A1433" t="str">
        <f t="shared" si="22"/>
        <v>2015_2313</v>
      </c>
      <c r="B1433" s="112">
        <v>1432</v>
      </c>
      <c r="C1433" s="113">
        <v>2313</v>
      </c>
      <c r="D1433" s="113">
        <v>2313</v>
      </c>
      <c r="E1433" s="113" t="s">
        <v>130</v>
      </c>
      <c r="F1433" s="113">
        <v>2015</v>
      </c>
      <c r="G1433" s="113">
        <v>0</v>
      </c>
      <c r="H1433" s="113">
        <v>1</v>
      </c>
      <c r="I1433" s="113">
        <v>41719754.960000001</v>
      </c>
      <c r="J1433" s="113">
        <v>1685930</v>
      </c>
      <c r="K1433" s="113">
        <v>0</v>
      </c>
      <c r="L1433" s="113">
        <v>8664796.6099999994</v>
      </c>
      <c r="M1433" s="113">
        <v>0.21643999999999999</v>
      </c>
      <c r="N1433" s="39"/>
      <c r="Q1433" s="39"/>
    </row>
    <row r="1434" spans="1:17" ht="27.6" x14ac:dyDescent="0.3">
      <c r="A1434" t="str">
        <f t="shared" si="22"/>
        <v>2015_2322</v>
      </c>
      <c r="B1434" s="112">
        <v>1433</v>
      </c>
      <c r="C1434" s="113">
        <v>2322</v>
      </c>
      <c r="D1434" s="113">
        <v>2322</v>
      </c>
      <c r="E1434" s="113" t="s">
        <v>131</v>
      </c>
      <c r="F1434" s="113">
        <v>2015</v>
      </c>
      <c r="G1434" s="113">
        <v>0</v>
      </c>
      <c r="H1434" s="113">
        <v>1</v>
      </c>
      <c r="I1434" s="113">
        <v>21427714.629999999</v>
      </c>
      <c r="J1434" s="113">
        <v>939786</v>
      </c>
      <c r="K1434" s="113">
        <v>0</v>
      </c>
      <c r="L1434" s="113">
        <v>748473.06</v>
      </c>
      <c r="M1434" s="113">
        <v>3.653E-2</v>
      </c>
      <c r="N1434" s="39"/>
      <c r="Q1434" s="39"/>
    </row>
    <row r="1435" spans="1:17" ht="27.6" x14ac:dyDescent="0.3">
      <c r="A1435" t="str">
        <f t="shared" si="22"/>
        <v>2015_2369</v>
      </c>
      <c r="B1435" s="112">
        <v>1434</v>
      </c>
      <c r="C1435" s="113">
        <v>2369</v>
      </c>
      <c r="D1435" s="113">
        <v>2369</v>
      </c>
      <c r="E1435" s="113" t="s">
        <v>132</v>
      </c>
      <c r="F1435" s="113">
        <v>2015</v>
      </c>
      <c r="G1435" s="113">
        <v>0</v>
      </c>
      <c r="H1435" s="113">
        <v>1</v>
      </c>
      <c r="I1435" s="113">
        <v>5094699.6399999997</v>
      </c>
      <c r="J1435" s="113">
        <v>184124</v>
      </c>
      <c r="K1435" s="113">
        <v>0</v>
      </c>
      <c r="L1435" s="113">
        <v>1344075.92</v>
      </c>
      <c r="M1435" s="113">
        <v>0.27371000000000001</v>
      </c>
      <c r="N1435" s="39"/>
      <c r="Q1435" s="39"/>
    </row>
    <row r="1436" spans="1:17" x14ac:dyDescent="0.3">
      <c r="A1436" t="str">
        <f t="shared" si="22"/>
        <v>2015_2682</v>
      </c>
      <c r="B1436" s="112">
        <v>1435</v>
      </c>
      <c r="C1436" s="113">
        <v>2682</v>
      </c>
      <c r="D1436" s="113">
        <v>2682</v>
      </c>
      <c r="E1436" s="113" t="s">
        <v>17</v>
      </c>
      <c r="F1436" s="113">
        <v>2015</v>
      </c>
      <c r="G1436" s="113">
        <v>0</v>
      </c>
      <c r="H1436" s="113">
        <v>1</v>
      </c>
      <c r="I1436" s="113">
        <v>4971520.76</v>
      </c>
      <c r="J1436" s="113">
        <v>137394</v>
      </c>
      <c r="K1436" s="113">
        <v>0</v>
      </c>
      <c r="L1436" s="113">
        <v>1045331.65</v>
      </c>
      <c r="M1436" s="113">
        <v>0.21623999999999999</v>
      </c>
      <c r="N1436" s="39"/>
      <c r="Q1436" s="39"/>
    </row>
    <row r="1437" spans="1:17" ht="27.6" x14ac:dyDescent="0.3">
      <c r="A1437" t="str">
        <f t="shared" si="22"/>
        <v>2015_2376</v>
      </c>
      <c r="B1437" s="112">
        <v>1436</v>
      </c>
      <c r="C1437" s="113">
        <v>2376</v>
      </c>
      <c r="D1437" s="113">
        <v>2376</v>
      </c>
      <c r="E1437" s="113" t="s">
        <v>133</v>
      </c>
      <c r="F1437" s="113">
        <v>2015</v>
      </c>
      <c r="G1437" s="113">
        <v>0</v>
      </c>
      <c r="H1437" s="113">
        <v>1</v>
      </c>
      <c r="I1437" s="113">
        <v>5614870.4400000004</v>
      </c>
      <c r="J1437" s="113">
        <v>184890</v>
      </c>
      <c r="K1437" s="113">
        <v>0</v>
      </c>
      <c r="L1437" s="113">
        <v>441088.58</v>
      </c>
      <c r="M1437" s="113">
        <v>8.1229999999999997E-2</v>
      </c>
      <c r="N1437" s="39"/>
      <c r="Q1437" s="39"/>
    </row>
    <row r="1438" spans="1:17" ht="41.4" x14ac:dyDescent="0.3">
      <c r="A1438" t="str">
        <f t="shared" si="22"/>
        <v>2015_2403</v>
      </c>
      <c r="B1438" s="112">
        <v>1437</v>
      </c>
      <c r="C1438" s="113">
        <v>2403</v>
      </c>
      <c r="D1438" s="113">
        <v>2403</v>
      </c>
      <c r="E1438" s="113" t="s">
        <v>390</v>
      </c>
      <c r="F1438" s="113">
        <v>2015</v>
      </c>
      <c r="G1438" s="113">
        <v>0</v>
      </c>
      <c r="H1438" s="113">
        <v>2</v>
      </c>
      <c r="I1438" s="113">
        <v>14045732.890000001</v>
      </c>
      <c r="J1438" s="113">
        <v>445067</v>
      </c>
      <c r="K1438" s="113">
        <v>0</v>
      </c>
      <c r="L1438" s="113">
        <v>1157553.95</v>
      </c>
      <c r="M1438" s="113">
        <v>8.5110000000000005E-2</v>
      </c>
      <c r="N1438" s="39"/>
      <c r="Q1438" s="39"/>
    </row>
    <row r="1439" spans="1:17" ht="41.4" x14ac:dyDescent="0.3">
      <c r="A1439" t="str">
        <f t="shared" si="22"/>
        <v>2015_2457</v>
      </c>
      <c r="B1439" s="112">
        <v>1438</v>
      </c>
      <c r="C1439" s="113">
        <v>2457</v>
      </c>
      <c r="D1439" s="113">
        <v>2457</v>
      </c>
      <c r="E1439" s="113" t="s">
        <v>134</v>
      </c>
      <c r="F1439" s="113">
        <v>2015</v>
      </c>
      <c r="G1439" s="113">
        <v>0</v>
      </c>
      <c r="H1439" s="113">
        <v>1</v>
      </c>
      <c r="I1439" s="113">
        <v>4554953.1399999997</v>
      </c>
      <c r="J1439" s="113">
        <v>187713</v>
      </c>
      <c r="K1439" s="113">
        <v>583146.48</v>
      </c>
      <c r="L1439" s="113">
        <v>499219.09</v>
      </c>
      <c r="M1439" s="113">
        <v>0.24784</v>
      </c>
      <c r="N1439" s="39"/>
      <c r="Q1439" s="39"/>
    </row>
    <row r="1440" spans="1:17" x14ac:dyDescent="0.3">
      <c r="A1440" t="str">
        <f t="shared" si="22"/>
        <v>2015_2466</v>
      </c>
      <c r="B1440" s="112">
        <v>1439</v>
      </c>
      <c r="C1440" s="113">
        <v>2466</v>
      </c>
      <c r="D1440" s="113">
        <v>2466</v>
      </c>
      <c r="E1440" s="113" t="s">
        <v>135</v>
      </c>
      <c r="F1440" s="113">
        <v>2015</v>
      </c>
      <c r="G1440" s="113">
        <v>0</v>
      </c>
      <c r="H1440" s="113">
        <v>1</v>
      </c>
      <c r="I1440" s="113">
        <v>14305202.380000001</v>
      </c>
      <c r="J1440" s="113">
        <v>526962</v>
      </c>
      <c r="K1440" s="113">
        <v>0</v>
      </c>
      <c r="L1440" s="113">
        <v>167261.96</v>
      </c>
      <c r="M1440" s="113">
        <v>1.214E-2</v>
      </c>
      <c r="N1440" s="39"/>
      <c r="Q1440" s="39"/>
    </row>
    <row r="1441" spans="1:17" ht="55.2" x14ac:dyDescent="0.3">
      <c r="A1441" t="str">
        <f t="shared" si="22"/>
        <v>2015_2493</v>
      </c>
      <c r="B1441" s="112">
        <v>1440</v>
      </c>
      <c r="C1441" s="113">
        <v>2493</v>
      </c>
      <c r="D1441" s="113">
        <v>2493</v>
      </c>
      <c r="E1441" s="113" t="s">
        <v>136</v>
      </c>
      <c r="F1441" s="113">
        <v>2015</v>
      </c>
      <c r="G1441" s="113">
        <v>0</v>
      </c>
      <c r="H1441" s="113">
        <v>1</v>
      </c>
      <c r="I1441" s="113">
        <v>1639660.42</v>
      </c>
      <c r="J1441" s="113">
        <v>65226</v>
      </c>
      <c r="K1441" s="113">
        <v>0</v>
      </c>
      <c r="L1441" s="113">
        <v>418856.28</v>
      </c>
      <c r="M1441" s="113">
        <v>0.26604</v>
      </c>
      <c r="N1441" s="39"/>
      <c r="Q1441" s="39"/>
    </row>
    <row r="1442" spans="1:17" ht="55.2" x14ac:dyDescent="0.3">
      <c r="A1442" t="str">
        <f t="shared" si="22"/>
        <v>2015_2502</v>
      </c>
      <c r="B1442" s="112">
        <v>1441</v>
      </c>
      <c r="C1442" s="113">
        <v>2502</v>
      </c>
      <c r="D1442" s="113">
        <v>2502</v>
      </c>
      <c r="E1442" s="113" t="s">
        <v>137</v>
      </c>
      <c r="F1442" s="113">
        <v>2015</v>
      </c>
      <c r="G1442" s="113">
        <v>0</v>
      </c>
      <c r="H1442" s="113">
        <v>1</v>
      </c>
      <c r="I1442" s="113">
        <v>6087710.5300000003</v>
      </c>
      <c r="J1442" s="113">
        <v>265026</v>
      </c>
      <c r="K1442" s="113">
        <v>8808.99</v>
      </c>
      <c r="L1442" s="113">
        <v>986318.18</v>
      </c>
      <c r="M1442" s="113">
        <v>0.17091000000000001</v>
      </c>
      <c r="N1442" s="39"/>
      <c r="Q1442" s="39"/>
    </row>
    <row r="1443" spans="1:17" ht="27.6" x14ac:dyDescent="0.3">
      <c r="A1443" t="str">
        <f t="shared" si="22"/>
        <v>2015_2511</v>
      </c>
      <c r="B1443" s="112">
        <v>1442</v>
      </c>
      <c r="C1443" s="113">
        <v>2511</v>
      </c>
      <c r="D1443" s="113">
        <v>2511</v>
      </c>
      <c r="E1443" s="113" t="s">
        <v>138</v>
      </c>
      <c r="F1443" s="113">
        <v>2015</v>
      </c>
      <c r="G1443" s="113">
        <v>0</v>
      </c>
      <c r="H1443" s="113">
        <v>1</v>
      </c>
      <c r="I1443" s="113">
        <v>19631528.309999999</v>
      </c>
      <c r="J1443" s="113">
        <v>806984</v>
      </c>
      <c r="K1443" s="113">
        <v>0</v>
      </c>
      <c r="L1443" s="113">
        <v>4062022.53</v>
      </c>
      <c r="M1443" s="113">
        <v>0.21578</v>
      </c>
      <c r="N1443" s="39"/>
      <c r="Q1443" s="39"/>
    </row>
    <row r="1444" spans="1:17" ht="27.6" x14ac:dyDescent="0.3">
      <c r="A1444" t="str">
        <f t="shared" si="22"/>
        <v>2015_2520</v>
      </c>
      <c r="B1444" s="112">
        <v>1443</v>
      </c>
      <c r="C1444" s="113">
        <v>2520</v>
      </c>
      <c r="D1444" s="113">
        <v>2520</v>
      </c>
      <c r="E1444" s="113" t="s">
        <v>139</v>
      </c>
      <c r="F1444" s="113">
        <v>2015</v>
      </c>
      <c r="G1444" s="113">
        <v>0</v>
      </c>
      <c r="H1444" s="113">
        <v>1</v>
      </c>
      <c r="I1444" s="113">
        <v>3423027.1</v>
      </c>
      <c r="J1444" s="113">
        <v>121457</v>
      </c>
      <c r="K1444" s="113">
        <v>0</v>
      </c>
      <c r="L1444" s="113">
        <v>2400232.69</v>
      </c>
      <c r="M1444" s="113">
        <v>0.72699999999999998</v>
      </c>
      <c r="N1444" s="39"/>
      <c r="Q1444" s="39"/>
    </row>
    <row r="1445" spans="1:17" ht="41.4" x14ac:dyDescent="0.3">
      <c r="A1445" t="str">
        <f t="shared" si="22"/>
        <v>2015_2556</v>
      </c>
      <c r="B1445" s="112">
        <v>1444</v>
      </c>
      <c r="C1445" s="113">
        <v>2556</v>
      </c>
      <c r="D1445" s="113">
        <v>2556</v>
      </c>
      <c r="E1445" s="113" t="s">
        <v>140</v>
      </c>
      <c r="F1445" s="113">
        <v>2015</v>
      </c>
      <c r="G1445" s="113">
        <v>0</v>
      </c>
      <c r="H1445" s="113">
        <v>1</v>
      </c>
      <c r="I1445" s="113">
        <v>4094744.3</v>
      </c>
      <c r="J1445" s="113">
        <v>153896</v>
      </c>
      <c r="K1445" s="113">
        <v>0</v>
      </c>
      <c r="L1445" s="113">
        <v>470283.52000000002</v>
      </c>
      <c r="M1445" s="113">
        <v>0.11934</v>
      </c>
      <c r="N1445" s="39"/>
      <c r="Q1445" s="39"/>
    </row>
    <row r="1446" spans="1:17" ht="27.6" x14ac:dyDescent="0.3">
      <c r="A1446" t="str">
        <f t="shared" si="22"/>
        <v>2015_3195</v>
      </c>
      <c r="B1446" s="112">
        <v>1445</v>
      </c>
      <c r="C1446" s="113">
        <v>3195</v>
      </c>
      <c r="D1446" s="113">
        <v>3195</v>
      </c>
      <c r="E1446" s="113" t="s">
        <v>356</v>
      </c>
      <c r="F1446" s="113">
        <v>2015</v>
      </c>
      <c r="G1446" s="113">
        <v>0</v>
      </c>
      <c r="H1446" s="113">
        <v>1</v>
      </c>
      <c r="I1446" s="113">
        <v>15394964.439999999</v>
      </c>
      <c r="J1446" s="113">
        <v>548641</v>
      </c>
      <c r="K1446" s="113">
        <v>0</v>
      </c>
      <c r="L1446" s="113">
        <v>1137419.46</v>
      </c>
      <c r="M1446" s="113">
        <v>7.6609999999999998E-2</v>
      </c>
      <c r="N1446" s="70"/>
      <c r="Q1446" s="70"/>
    </row>
    <row r="1447" spans="1:17" ht="41.4" x14ac:dyDescent="0.3">
      <c r="A1447" t="str">
        <f t="shared" si="22"/>
        <v>2015_2709</v>
      </c>
      <c r="B1447" s="112">
        <v>1446</v>
      </c>
      <c r="C1447" s="113">
        <v>2709</v>
      </c>
      <c r="D1447" s="113">
        <v>2709</v>
      </c>
      <c r="E1447" s="113" t="s">
        <v>142</v>
      </c>
      <c r="F1447" s="113">
        <v>2015</v>
      </c>
      <c r="G1447" s="113">
        <v>0</v>
      </c>
      <c r="H1447" s="113">
        <v>1</v>
      </c>
      <c r="I1447" s="113">
        <v>16469198.32</v>
      </c>
      <c r="J1447" s="113">
        <v>711609</v>
      </c>
      <c r="K1447" s="113">
        <v>0</v>
      </c>
      <c r="L1447" s="113">
        <v>3264370.69</v>
      </c>
      <c r="M1447" s="113">
        <v>0.20716000000000001</v>
      </c>
      <c r="N1447" s="39"/>
      <c r="Q1447" s="39"/>
    </row>
    <row r="1448" spans="1:17" x14ac:dyDescent="0.3">
      <c r="A1448" t="str">
        <f t="shared" si="22"/>
        <v>2015_2718</v>
      </c>
      <c r="B1448" s="112">
        <v>1447</v>
      </c>
      <c r="C1448" s="113">
        <v>2718</v>
      </c>
      <c r="D1448" s="113">
        <v>2718</v>
      </c>
      <c r="E1448" s="113" t="s">
        <v>143</v>
      </c>
      <c r="F1448" s="113">
        <v>2015</v>
      </c>
      <c r="G1448" s="113">
        <v>0</v>
      </c>
      <c r="H1448" s="113">
        <v>1</v>
      </c>
      <c r="I1448" s="113">
        <v>5989104.5</v>
      </c>
      <c r="J1448" s="113">
        <v>234707</v>
      </c>
      <c r="K1448" s="113">
        <v>0</v>
      </c>
      <c r="L1448" s="113">
        <v>802586.57</v>
      </c>
      <c r="M1448" s="113">
        <v>0.13947000000000001</v>
      </c>
      <c r="N1448" s="39"/>
      <c r="Q1448" s="39"/>
    </row>
    <row r="1449" spans="1:17" ht="27.6" x14ac:dyDescent="0.3">
      <c r="A1449" t="str">
        <f t="shared" si="22"/>
        <v>2015_2727</v>
      </c>
      <c r="B1449" s="112">
        <v>1448</v>
      </c>
      <c r="C1449" s="113">
        <v>2727</v>
      </c>
      <c r="D1449" s="113">
        <v>2727</v>
      </c>
      <c r="E1449" s="113" t="s">
        <v>144</v>
      </c>
      <c r="F1449" s="113">
        <v>2015</v>
      </c>
      <c r="G1449" s="113">
        <v>0</v>
      </c>
      <c r="H1449" s="113">
        <v>1</v>
      </c>
      <c r="I1449" s="113">
        <v>6804340.2800000003</v>
      </c>
      <c r="J1449" s="113">
        <v>265693</v>
      </c>
      <c r="K1449" s="113">
        <v>0</v>
      </c>
      <c r="L1449" s="113">
        <v>1313076.27</v>
      </c>
      <c r="M1449" s="113">
        <v>0.20082</v>
      </c>
      <c r="N1449" s="39"/>
      <c r="Q1449" s="39"/>
    </row>
    <row r="1450" spans="1:17" ht="27.6" x14ac:dyDescent="0.3">
      <c r="A1450" t="str">
        <f t="shared" si="22"/>
        <v>2015_2754</v>
      </c>
      <c r="B1450" s="112">
        <v>1449</v>
      </c>
      <c r="C1450" s="113">
        <v>2754</v>
      </c>
      <c r="D1450" s="113">
        <v>2754</v>
      </c>
      <c r="E1450" s="113" t="s">
        <v>145</v>
      </c>
      <c r="F1450" s="113">
        <v>2015</v>
      </c>
      <c r="G1450" s="113">
        <v>0</v>
      </c>
      <c r="H1450" s="113">
        <v>1</v>
      </c>
      <c r="I1450" s="113">
        <v>5231374.5599999996</v>
      </c>
      <c r="J1450" s="113">
        <v>191958</v>
      </c>
      <c r="K1450" s="113">
        <v>0</v>
      </c>
      <c r="L1450" s="113">
        <v>994212.07</v>
      </c>
      <c r="M1450" s="113">
        <v>0.19728999999999999</v>
      </c>
      <c r="N1450" s="39"/>
      <c r="Q1450" s="39"/>
    </row>
    <row r="1451" spans="1:17" x14ac:dyDescent="0.3">
      <c r="A1451" t="str">
        <f t="shared" si="22"/>
        <v>2015_2766</v>
      </c>
      <c r="B1451" s="112">
        <v>1450</v>
      </c>
      <c r="C1451" s="113">
        <v>2766</v>
      </c>
      <c r="D1451" s="113">
        <v>2766</v>
      </c>
      <c r="E1451" s="113" t="s">
        <v>593</v>
      </c>
      <c r="F1451" s="113">
        <v>2015</v>
      </c>
      <c r="G1451" s="113">
        <v>0</v>
      </c>
      <c r="H1451" s="113">
        <v>1</v>
      </c>
      <c r="I1451" s="113">
        <v>3667533.95</v>
      </c>
      <c r="J1451" s="113">
        <v>132462</v>
      </c>
      <c r="K1451" s="113">
        <v>0</v>
      </c>
      <c r="L1451" s="113">
        <v>318808.11</v>
      </c>
      <c r="M1451" s="113">
        <v>9.0179999999999996E-2</v>
      </c>
      <c r="N1451" s="39"/>
      <c r="Q1451" s="39"/>
    </row>
    <row r="1452" spans="1:17" ht="27.6" x14ac:dyDescent="0.3">
      <c r="A1452" t="str">
        <f t="shared" si="22"/>
        <v>2015_2772</v>
      </c>
      <c r="B1452" s="112">
        <v>1451</v>
      </c>
      <c r="C1452" s="113">
        <v>2772</v>
      </c>
      <c r="D1452" s="113">
        <v>2772</v>
      </c>
      <c r="E1452" s="113" t="s">
        <v>147</v>
      </c>
      <c r="F1452" s="113">
        <v>2015</v>
      </c>
      <c r="G1452" s="113">
        <v>0</v>
      </c>
      <c r="H1452" s="113">
        <v>1</v>
      </c>
      <c r="I1452" s="113">
        <v>3282258.63</v>
      </c>
      <c r="J1452" s="113">
        <v>105026</v>
      </c>
      <c r="K1452" s="113">
        <v>0</v>
      </c>
      <c r="L1452" s="113">
        <v>458276.2</v>
      </c>
      <c r="M1452" s="113">
        <v>0.14424000000000001</v>
      </c>
      <c r="N1452" s="39"/>
      <c r="Q1452" s="39"/>
    </row>
    <row r="1453" spans="1:17" ht="41.4" x14ac:dyDescent="0.3">
      <c r="A1453" t="str">
        <f t="shared" si="22"/>
        <v>2015_2781</v>
      </c>
      <c r="B1453" s="112">
        <v>1452</v>
      </c>
      <c r="C1453" s="113">
        <v>2781</v>
      </c>
      <c r="D1453" s="113">
        <v>2781</v>
      </c>
      <c r="E1453" s="113" t="s">
        <v>148</v>
      </c>
      <c r="F1453" s="113">
        <v>2015</v>
      </c>
      <c r="G1453" s="113">
        <v>0</v>
      </c>
      <c r="H1453" s="113">
        <v>1</v>
      </c>
      <c r="I1453" s="113">
        <v>13751902.800000001</v>
      </c>
      <c r="J1453" s="113">
        <v>541051</v>
      </c>
      <c r="K1453" s="113">
        <v>0</v>
      </c>
      <c r="L1453" s="113">
        <v>1234507.43</v>
      </c>
      <c r="M1453" s="113">
        <v>9.3450000000000005E-2</v>
      </c>
      <c r="N1453" s="70"/>
      <c r="Q1453" s="70"/>
    </row>
    <row r="1454" spans="1:17" x14ac:dyDescent="0.3">
      <c r="A1454" t="str">
        <f t="shared" si="22"/>
        <v>2015_2826</v>
      </c>
      <c r="B1454" s="112">
        <v>1453</v>
      </c>
      <c r="C1454" s="113">
        <v>2826</v>
      </c>
      <c r="D1454" s="113">
        <v>2826</v>
      </c>
      <c r="E1454" s="113" t="s">
        <v>149</v>
      </c>
      <c r="F1454" s="113">
        <v>2015</v>
      </c>
      <c r="G1454" s="113">
        <v>0</v>
      </c>
      <c r="H1454" s="113">
        <v>1</v>
      </c>
      <c r="I1454" s="113">
        <v>15521776.210000001</v>
      </c>
      <c r="J1454" s="113">
        <v>596354</v>
      </c>
      <c r="K1454" s="113">
        <v>41283.120000000003</v>
      </c>
      <c r="L1454" s="113">
        <v>2430758.79</v>
      </c>
      <c r="M1454" s="113">
        <v>0.16563</v>
      </c>
      <c r="N1454" s="39"/>
      <c r="Q1454" s="39"/>
    </row>
    <row r="1455" spans="1:17" ht="41.4" x14ac:dyDescent="0.3">
      <c r="A1455" t="str">
        <f t="shared" si="22"/>
        <v>2015_2846</v>
      </c>
      <c r="B1455" s="112">
        <v>1454</v>
      </c>
      <c r="C1455" s="113">
        <v>2846</v>
      </c>
      <c r="D1455" s="113">
        <v>2846</v>
      </c>
      <c r="E1455" s="113" t="s">
        <v>151</v>
      </c>
      <c r="F1455" s="113">
        <v>2015</v>
      </c>
      <c r="G1455" s="113">
        <v>0</v>
      </c>
      <c r="H1455" s="113">
        <v>1</v>
      </c>
      <c r="I1455" s="113">
        <v>3492430.23</v>
      </c>
      <c r="J1455" s="113">
        <v>135244</v>
      </c>
      <c r="K1455" s="113">
        <v>26279.13</v>
      </c>
      <c r="L1455" s="113">
        <v>1449631.63</v>
      </c>
      <c r="M1455" s="113">
        <v>0.43963000000000002</v>
      </c>
      <c r="N1455" s="39"/>
      <c r="Q1455" s="39"/>
    </row>
    <row r="1456" spans="1:17" ht="41.4" x14ac:dyDescent="0.3">
      <c r="A1456" t="str">
        <f t="shared" si="22"/>
        <v>2015_2862</v>
      </c>
      <c r="B1456" s="112">
        <v>1455</v>
      </c>
      <c r="C1456" s="113">
        <v>2862</v>
      </c>
      <c r="D1456" s="113">
        <v>2862</v>
      </c>
      <c r="E1456" s="113" t="s">
        <v>152</v>
      </c>
      <c r="F1456" s="113">
        <v>2015</v>
      </c>
      <c r="G1456" s="113">
        <v>0</v>
      </c>
      <c r="H1456" s="113">
        <v>1</v>
      </c>
      <c r="I1456" s="113">
        <v>7043009.8300000001</v>
      </c>
      <c r="J1456" s="113">
        <v>272791</v>
      </c>
      <c r="K1456" s="113">
        <v>0</v>
      </c>
      <c r="L1456" s="113">
        <v>1065886.56</v>
      </c>
      <c r="M1456" s="113">
        <v>0.15744</v>
      </c>
      <c r="N1456" s="39"/>
      <c r="Q1456" s="39"/>
    </row>
    <row r="1457" spans="1:17" x14ac:dyDescent="0.3">
      <c r="A1457" t="str">
        <f t="shared" si="22"/>
        <v>2015_2977</v>
      </c>
      <c r="B1457" s="112">
        <v>1456</v>
      </c>
      <c r="C1457" s="113">
        <v>2977</v>
      </c>
      <c r="D1457" s="113">
        <v>2977</v>
      </c>
      <c r="E1457" s="113" t="s">
        <v>153</v>
      </c>
      <c r="F1457" s="113">
        <v>2015</v>
      </c>
      <c r="G1457" s="113">
        <v>0</v>
      </c>
      <c r="H1457" s="113">
        <v>1</v>
      </c>
      <c r="I1457" s="113">
        <v>8006247.9000000004</v>
      </c>
      <c r="J1457" s="113">
        <v>266174</v>
      </c>
      <c r="K1457" s="113">
        <v>0</v>
      </c>
      <c r="L1457" s="113">
        <v>196215.73</v>
      </c>
      <c r="M1457" s="113">
        <v>2.5350000000000001E-2</v>
      </c>
      <c r="N1457" s="39"/>
      <c r="Q1457" s="39"/>
    </row>
    <row r="1458" spans="1:17" x14ac:dyDescent="0.3">
      <c r="A1458" t="str">
        <f t="shared" si="22"/>
        <v>2015_2988</v>
      </c>
      <c r="B1458" s="112">
        <v>1457</v>
      </c>
      <c r="C1458" s="113">
        <v>2988</v>
      </c>
      <c r="D1458" s="113">
        <v>2988</v>
      </c>
      <c r="E1458" s="113" t="s">
        <v>154</v>
      </c>
      <c r="F1458" s="113">
        <v>2015</v>
      </c>
      <c r="G1458" s="113">
        <v>0</v>
      </c>
      <c r="H1458" s="113">
        <v>1</v>
      </c>
      <c r="I1458" s="113">
        <v>6868793.7699999996</v>
      </c>
      <c r="J1458" s="113">
        <v>226890</v>
      </c>
      <c r="K1458" s="113">
        <v>0</v>
      </c>
      <c r="L1458" s="113">
        <v>940595.18</v>
      </c>
      <c r="M1458" s="113">
        <v>0.14162</v>
      </c>
      <c r="N1458" s="39"/>
      <c r="Q1458" s="39"/>
    </row>
    <row r="1459" spans="1:17" ht="41.4" x14ac:dyDescent="0.3">
      <c r="A1459" t="str">
        <f t="shared" si="22"/>
        <v>2015_3029</v>
      </c>
      <c r="B1459" s="112">
        <v>1458</v>
      </c>
      <c r="C1459" s="113">
        <v>3029</v>
      </c>
      <c r="D1459" s="113">
        <v>3029</v>
      </c>
      <c r="E1459" s="113" t="s">
        <v>155</v>
      </c>
      <c r="F1459" s="113">
        <v>2015</v>
      </c>
      <c r="G1459" s="113">
        <v>0</v>
      </c>
      <c r="H1459" s="113">
        <v>1</v>
      </c>
      <c r="I1459" s="113">
        <v>13936634.32</v>
      </c>
      <c r="J1459" s="113">
        <v>565287</v>
      </c>
      <c r="K1459" s="113">
        <v>0</v>
      </c>
      <c r="L1459" s="113">
        <v>2484662.71</v>
      </c>
      <c r="M1459" s="113">
        <v>0.18582000000000001</v>
      </c>
      <c r="N1459" s="39"/>
      <c r="Q1459" s="39"/>
    </row>
    <row r="1460" spans="1:17" ht="27.6" x14ac:dyDescent="0.3">
      <c r="A1460" t="str">
        <f t="shared" si="22"/>
        <v>2015_3033</v>
      </c>
      <c r="B1460" s="112">
        <v>1459</v>
      </c>
      <c r="C1460" s="113">
        <v>3033</v>
      </c>
      <c r="D1460" s="113">
        <v>3033</v>
      </c>
      <c r="E1460" s="113" t="s">
        <v>156</v>
      </c>
      <c r="F1460" s="113">
        <v>2015</v>
      </c>
      <c r="G1460" s="113">
        <v>0</v>
      </c>
      <c r="H1460" s="113">
        <v>1</v>
      </c>
      <c r="I1460" s="113">
        <v>5869704.6500000004</v>
      </c>
      <c r="J1460" s="113">
        <v>182786</v>
      </c>
      <c r="K1460" s="113">
        <v>0</v>
      </c>
      <c r="L1460" s="113">
        <v>666355.78</v>
      </c>
      <c r="M1460" s="113">
        <v>0.11717</v>
      </c>
      <c r="N1460" s="39"/>
      <c r="Q1460" s="39"/>
    </row>
    <row r="1461" spans="1:17" x14ac:dyDescent="0.3">
      <c r="A1461" t="str">
        <f t="shared" si="22"/>
        <v>2015_3042</v>
      </c>
      <c r="B1461" s="112">
        <v>1460</v>
      </c>
      <c r="C1461" s="113">
        <v>3042</v>
      </c>
      <c r="D1461" s="113">
        <v>3042</v>
      </c>
      <c r="E1461" s="113" t="s">
        <v>157</v>
      </c>
      <c r="F1461" s="113">
        <v>2015</v>
      </c>
      <c r="G1461" s="113">
        <v>0</v>
      </c>
      <c r="H1461" s="113">
        <v>1</v>
      </c>
      <c r="I1461" s="113">
        <v>7957410.6200000001</v>
      </c>
      <c r="J1461" s="113">
        <v>285675</v>
      </c>
      <c r="K1461" s="113">
        <v>0</v>
      </c>
      <c r="L1461" s="113">
        <v>2461668.25</v>
      </c>
      <c r="M1461" s="113">
        <v>0.32088</v>
      </c>
      <c r="N1461" s="39"/>
      <c r="Q1461" s="39"/>
    </row>
    <row r="1462" spans="1:17" ht="27.6" x14ac:dyDescent="0.3">
      <c r="A1462" t="str">
        <f t="shared" si="22"/>
        <v>2015_3060</v>
      </c>
      <c r="B1462" s="112">
        <v>1461</v>
      </c>
      <c r="C1462" s="113">
        <v>3060</v>
      </c>
      <c r="D1462" s="113">
        <v>3060</v>
      </c>
      <c r="E1462" s="113" t="s">
        <v>158</v>
      </c>
      <c r="F1462" s="113">
        <v>2015</v>
      </c>
      <c r="G1462" s="113">
        <v>0</v>
      </c>
      <c r="H1462" s="113">
        <v>1</v>
      </c>
      <c r="I1462" s="113">
        <v>14775982.439999999</v>
      </c>
      <c r="J1462" s="113">
        <v>509242</v>
      </c>
      <c r="K1462" s="113">
        <v>0</v>
      </c>
      <c r="L1462" s="113">
        <v>1393322.26</v>
      </c>
      <c r="M1462" s="113">
        <v>9.7659999999999997E-2</v>
      </c>
      <c r="N1462" s="39"/>
      <c r="Q1462" s="39"/>
    </row>
    <row r="1463" spans="1:17" ht="27.6" x14ac:dyDescent="0.3">
      <c r="A1463" t="str">
        <f t="shared" si="22"/>
        <v>2015_3168</v>
      </c>
      <c r="B1463" s="112">
        <v>1462</v>
      </c>
      <c r="C1463" s="113">
        <v>3168</v>
      </c>
      <c r="D1463" s="113">
        <v>3168</v>
      </c>
      <c r="E1463" s="113" t="s">
        <v>165</v>
      </c>
      <c r="F1463" s="113">
        <v>2015</v>
      </c>
      <c r="G1463" s="113">
        <v>0</v>
      </c>
      <c r="H1463" s="113">
        <v>1</v>
      </c>
      <c r="I1463" s="113">
        <v>7810384.8399999999</v>
      </c>
      <c r="J1463" s="113">
        <v>290483</v>
      </c>
      <c r="K1463" s="113">
        <v>0</v>
      </c>
      <c r="L1463" s="113">
        <v>1989564.23</v>
      </c>
      <c r="M1463" s="113">
        <v>0.26457000000000003</v>
      </c>
      <c r="N1463" s="39"/>
      <c r="Q1463" s="39"/>
    </row>
    <row r="1464" spans="1:17" ht="27.6" x14ac:dyDescent="0.3">
      <c r="A1464" t="str">
        <f t="shared" si="22"/>
        <v>2015_3105</v>
      </c>
      <c r="B1464" s="112">
        <v>1463</v>
      </c>
      <c r="C1464" s="113">
        <v>3105</v>
      </c>
      <c r="D1464" s="113">
        <v>3105</v>
      </c>
      <c r="E1464" s="113" t="s">
        <v>159</v>
      </c>
      <c r="F1464" s="113">
        <v>2015</v>
      </c>
      <c r="G1464" s="113">
        <v>0</v>
      </c>
      <c r="H1464" s="113">
        <v>1</v>
      </c>
      <c r="I1464" s="113">
        <v>16792560.02</v>
      </c>
      <c r="J1464" s="113">
        <v>625396</v>
      </c>
      <c r="K1464" s="113">
        <v>0</v>
      </c>
      <c r="L1464" s="113">
        <v>1519759.88</v>
      </c>
      <c r="M1464" s="113">
        <v>9.4E-2</v>
      </c>
      <c r="N1464" s="39"/>
      <c r="Q1464" s="39"/>
    </row>
    <row r="1465" spans="1:17" ht="27.6" x14ac:dyDescent="0.3">
      <c r="A1465" t="str">
        <f t="shared" si="22"/>
        <v>2015_3114</v>
      </c>
      <c r="B1465" s="112">
        <v>1464</v>
      </c>
      <c r="C1465" s="113">
        <v>3114</v>
      </c>
      <c r="D1465" s="113">
        <v>3114</v>
      </c>
      <c r="E1465" s="113" t="s">
        <v>160</v>
      </c>
      <c r="F1465" s="113">
        <v>2015</v>
      </c>
      <c r="G1465" s="113">
        <v>0</v>
      </c>
      <c r="H1465" s="113">
        <v>1</v>
      </c>
      <c r="I1465" s="113">
        <v>33484743.260000002</v>
      </c>
      <c r="J1465" s="113">
        <v>1335899</v>
      </c>
      <c r="K1465" s="113">
        <v>10187.469999999999</v>
      </c>
      <c r="L1465" s="113">
        <v>5685995.8899999997</v>
      </c>
      <c r="M1465" s="113">
        <v>0.17718</v>
      </c>
      <c r="N1465" s="39"/>
      <c r="Q1465" s="39"/>
    </row>
    <row r="1466" spans="1:17" ht="27.6" x14ac:dyDescent="0.3">
      <c r="A1466" t="str">
        <f t="shared" si="22"/>
        <v>2015_3119</v>
      </c>
      <c r="B1466" s="112">
        <v>1465</v>
      </c>
      <c r="C1466" s="113">
        <v>3119</v>
      </c>
      <c r="D1466" s="113">
        <v>3119</v>
      </c>
      <c r="E1466" s="113" t="s">
        <v>161</v>
      </c>
      <c r="F1466" s="113">
        <v>2015</v>
      </c>
      <c r="G1466" s="113">
        <v>0</v>
      </c>
      <c r="H1466" s="113">
        <v>1</v>
      </c>
      <c r="I1466" s="113">
        <v>8798483.3900000006</v>
      </c>
      <c r="J1466" s="113">
        <v>350609</v>
      </c>
      <c r="K1466" s="113">
        <v>87023.15</v>
      </c>
      <c r="L1466" s="113">
        <v>703088.36</v>
      </c>
      <c r="M1466" s="113">
        <v>9.3530000000000002E-2</v>
      </c>
      <c r="N1466" s="39"/>
      <c r="Q1466" s="39"/>
    </row>
    <row r="1467" spans="1:17" ht="27.6" x14ac:dyDescent="0.3">
      <c r="A1467" t="str">
        <f t="shared" si="22"/>
        <v>2015_3141</v>
      </c>
      <c r="B1467" s="112">
        <v>1466</v>
      </c>
      <c r="C1467" s="113">
        <v>3141</v>
      </c>
      <c r="D1467" s="113">
        <v>3141</v>
      </c>
      <c r="E1467" s="113" t="s">
        <v>162</v>
      </c>
      <c r="F1467" s="113">
        <v>2015</v>
      </c>
      <c r="G1467" s="113">
        <v>0</v>
      </c>
      <c r="H1467" s="113">
        <v>1</v>
      </c>
      <c r="I1467" s="113">
        <v>140870646.97</v>
      </c>
      <c r="J1467" s="113">
        <v>5551884</v>
      </c>
      <c r="K1467" s="113">
        <v>0</v>
      </c>
      <c r="L1467" s="113">
        <v>12640414.92</v>
      </c>
      <c r="M1467" s="113">
        <v>9.3410000000000007E-2</v>
      </c>
      <c r="N1467" s="39"/>
      <c r="Q1467" s="39"/>
    </row>
    <row r="1468" spans="1:17" ht="27.6" x14ac:dyDescent="0.3">
      <c r="A1468" t="str">
        <f t="shared" si="22"/>
        <v>2015_3150</v>
      </c>
      <c r="B1468" s="112">
        <v>1467</v>
      </c>
      <c r="C1468" s="113">
        <v>3150</v>
      </c>
      <c r="D1468" s="113">
        <v>3150</v>
      </c>
      <c r="E1468" s="113" t="s">
        <v>163</v>
      </c>
      <c r="F1468" s="113">
        <v>2015</v>
      </c>
      <c r="G1468" s="113">
        <v>0</v>
      </c>
      <c r="H1468" s="113">
        <v>1</v>
      </c>
      <c r="I1468" s="113">
        <v>12462625.289999999</v>
      </c>
      <c r="J1468" s="113">
        <v>472085</v>
      </c>
      <c r="K1468" s="113">
        <v>0</v>
      </c>
      <c r="L1468" s="113">
        <v>1901816.88</v>
      </c>
      <c r="M1468" s="113">
        <v>0.15861</v>
      </c>
      <c r="N1468" s="39"/>
      <c r="Q1468" s="39"/>
    </row>
    <row r="1469" spans="1:17" ht="27.6" x14ac:dyDescent="0.3">
      <c r="A1469" t="str">
        <f t="shared" si="22"/>
        <v>2015_3154</v>
      </c>
      <c r="B1469" s="112">
        <v>1468</v>
      </c>
      <c r="C1469" s="113">
        <v>3154</v>
      </c>
      <c r="D1469" s="113">
        <v>3154</v>
      </c>
      <c r="E1469" s="113" t="s">
        <v>164</v>
      </c>
      <c r="F1469" s="113">
        <v>2015</v>
      </c>
      <c r="G1469" s="113">
        <v>0</v>
      </c>
      <c r="H1469" s="113">
        <v>1</v>
      </c>
      <c r="I1469" s="113">
        <v>5425153.1600000001</v>
      </c>
      <c r="J1469" s="113">
        <v>235915</v>
      </c>
      <c r="K1469" s="113">
        <v>65550.5</v>
      </c>
      <c r="L1469" s="113">
        <v>765952.67</v>
      </c>
      <c r="M1469" s="113">
        <v>0.16023999999999999</v>
      </c>
      <c r="N1469" s="39"/>
      <c r="Q1469" s="39"/>
    </row>
    <row r="1470" spans="1:17" ht="27.6" x14ac:dyDescent="0.3">
      <c r="A1470" t="str">
        <f t="shared" si="22"/>
        <v>2015_3186</v>
      </c>
      <c r="B1470" s="112">
        <v>1469</v>
      </c>
      <c r="C1470" s="113">
        <v>3186</v>
      </c>
      <c r="D1470" s="113">
        <v>3186</v>
      </c>
      <c r="E1470" s="113" t="s">
        <v>787</v>
      </c>
      <c r="F1470" s="113">
        <v>2015</v>
      </c>
      <c r="G1470" s="113">
        <v>0</v>
      </c>
      <c r="H1470" s="113">
        <v>1</v>
      </c>
      <c r="I1470" s="113">
        <v>4076617.14</v>
      </c>
      <c r="J1470" s="113">
        <v>159719</v>
      </c>
      <c r="K1470" s="113">
        <v>0</v>
      </c>
      <c r="L1470" s="113">
        <v>1352832.36</v>
      </c>
      <c r="M1470" s="113">
        <v>0.34538000000000002</v>
      </c>
      <c r="N1470" s="39"/>
      <c r="Q1470" s="39"/>
    </row>
    <row r="1471" spans="1:17" x14ac:dyDescent="0.3">
      <c r="A1471" t="str">
        <f t="shared" si="22"/>
        <v>2015_3204</v>
      </c>
      <c r="B1471" s="112">
        <v>1470</v>
      </c>
      <c r="C1471" s="113">
        <v>3204</v>
      </c>
      <c r="D1471" s="113">
        <v>3204</v>
      </c>
      <c r="E1471" s="113" t="s">
        <v>166</v>
      </c>
      <c r="F1471" s="113">
        <v>2015</v>
      </c>
      <c r="G1471" s="113">
        <v>0</v>
      </c>
      <c r="H1471" s="113">
        <v>1</v>
      </c>
      <c r="I1471" s="113">
        <v>8809090.6500000004</v>
      </c>
      <c r="J1471" s="113">
        <v>392308</v>
      </c>
      <c r="K1471" s="113">
        <v>0</v>
      </c>
      <c r="L1471" s="113">
        <v>87028.18</v>
      </c>
      <c r="M1471" s="113">
        <v>1.034E-2</v>
      </c>
      <c r="N1471" s="39"/>
      <c r="Q1471" s="39"/>
    </row>
    <row r="1472" spans="1:17" ht="27.6" x14ac:dyDescent="0.3">
      <c r="A1472" t="str">
        <f t="shared" si="22"/>
        <v>2015_3231</v>
      </c>
      <c r="B1472" s="112">
        <v>1471</v>
      </c>
      <c r="C1472" s="113">
        <v>3231</v>
      </c>
      <c r="D1472" s="113">
        <v>3231</v>
      </c>
      <c r="E1472" s="113" t="s">
        <v>167</v>
      </c>
      <c r="F1472" s="113">
        <v>2015</v>
      </c>
      <c r="G1472" s="113">
        <v>0</v>
      </c>
      <c r="H1472" s="113">
        <v>1</v>
      </c>
      <c r="I1472" s="113">
        <v>70801801.840000004</v>
      </c>
      <c r="J1472" s="113">
        <v>2610924</v>
      </c>
      <c r="K1472" s="113">
        <v>0</v>
      </c>
      <c r="L1472" s="113">
        <v>6065733.5599999996</v>
      </c>
      <c r="M1472" s="113">
        <v>8.8950000000000001E-2</v>
      </c>
      <c r="N1472" s="39"/>
      <c r="Q1472" s="39"/>
    </row>
    <row r="1473" spans="1:17" x14ac:dyDescent="0.3">
      <c r="A1473" t="str">
        <f t="shared" si="22"/>
        <v>2015_3312</v>
      </c>
      <c r="B1473" s="112">
        <v>1472</v>
      </c>
      <c r="C1473" s="113">
        <v>3312</v>
      </c>
      <c r="D1473" s="113">
        <v>3312</v>
      </c>
      <c r="E1473" s="113" t="s">
        <v>168</v>
      </c>
      <c r="F1473" s="113">
        <v>2015</v>
      </c>
      <c r="G1473" s="113">
        <v>0</v>
      </c>
      <c r="H1473" s="113">
        <v>1</v>
      </c>
      <c r="I1473" s="113">
        <v>21802642.300000001</v>
      </c>
      <c r="J1473" s="113">
        <v>849066</v>
      </c>
      <c r="K1473" s="113">
        <v>0</v>
      </c>
      <c r="L1473" s="113">
        <v>1390736.68</v>
      </c>
      <c r="M1473" s="113">
        <v>6.6369999999999998E-2</v>
      </c>
      <c r="N1473" s="39"/>
      <c r="Q1473" s="39"/>
    </row>
    <row r="1474" spans="1:17" x14ac:dyDescent="0.3">
      <c r="A1474" t="str">
        <f t="shared" si="22"/>
        <v>2015_3330</v>
      </c>
      <c r="B1474" s="112">
        <v>1473</v>
      </c>
      <c r="C1474" s="113">
        <v>3330</v>
      </c>
      <c r="D1474" s="113">
        <v>3330</v>
      </c>
      <c r="E1474" s="113" t="s">
        <v>169</v>
      </c>
      <c r="F1474" s="113">
        <v>2015</v>
      </c>
      <c r="G1474" s="113">
        <v>0</v>
      </c>
      <c r="H1474" s="113">
        <v>1</v>
      </c>
      <c r="I1474" s="113">
        <v>3625106.15</v>
      </c>
      <c r="J1474" s="113">
        <v>137188</v>
      </c>
      <c r="K1474" s="113">
        <v>0</v>
      </c>
      <c r="L1474" s="113">
        <v>796236.99</v>
      </c>
      <c r="M1474" s="113">
        <v>0.22828000000000001</v>
      </c>
      <c r="N1474" s="39"/>
      <c r="Q1474" s="39"/>
    </row>
    <row r="1475" spans="1:17" ht="27.6" x14ac:dyDescent="0.3">
      <c r="A1475" t="str">
        <f t="shared" ref="A1475:A1538" si="23">CONCATENATE(F1475,"_",D1475)</f>
        <v>2015_3348</v>
      </c>
      <c r="B1475" s="112">
        <v>1474</v>
      </c>
      <c r="C1475" s="113">
        <v>3348</v>
      </c>
      <c r="D1475" s="113">
        <v>3348</v>
      </c>
      <c r="E1475" s="113" t="s">
        <v>170</v>
      </c>
      <c r="F1475" s="113">
        <v>2015</v>
      </c>
      <c r="G1475" s="113">
        <v>0</v>
      </c>
      <c r="H1475" s="113">
        <v>1</v>
      </c>
      <c r="I1475" s="113">
        <v>5059569.6100000003</v>
      </c>
      <c r="J1475" s="113">
        <v>197058</v>
      </c>
      <c r="K1475" s="113">
        <v>0</v>
      </c>
      <c r="L1475" s="113">
        <v>724195.8</v>
      </c>
      <c r="M1475" s="113">
        <v>0.14893000000000001</v>
      </c>
      <c r="N1475" s="39"/>
      <c r="Q1475" s="39"/>
    </row>
    <row r="1476" spans="1:17" x14ac:dyDescent="0.3">
      <c r="A1476" t="str">
        <f t="shared" si="23"/>
        <v>2015_3375</v>
      </c>
      <c r="B1476" s="112">
        <v>1475</v>
      </c>
      <c r="C1476" s="113">
        <v>3375</v>
      </c>
      <c r="D1476" s="113">
        <v>3375</v>
      </c>
      <c r="E1476" s="113" t="s">
        <v>171</v>
      </c>
      <c r="F1476" s="113">
        <v>2015</v>
      </c>
      <c r="G1476" s="113">
        <v>0</v>
      </c>
      <c r="H1476" s="113">
        <v>1</v>
      </c>
      <c r="I1476" s="113">
        <v>17822316.809999999</v>
      </c>
      <c r="J1476" s="113">
        <v>711880</v>
      </c>
      <c r="K1476" s="113">
        <v>0</v>
      </c>
      <c r="L1476" s="113">
        <v>971334.23</v>
      </c>
      <c r="M1476" s="113">
        <v>5.6770000000000001E-2</v>
      </c>
      <c r="N1476" s="39"/>
      <c r="Q1476" s="39"/>
    </row>
    <row r="1477" spans="1:17" ht="27.6" x14ac:dyDescent="0.3">
      <c r="A1477" t="str">
        <f t="shared" si="23"/>
        <v>2015_3420</v>
      </c>
      <c r="B1477" s="112">
        <v>1476</v>
      </c>
      <c r="C1477" s="113">
        <v>3420</v>
      </c>
      <c r="D1477" s="113">
        <v>3420</v>
      </c>
      <c r="E1477" s="113" t="s">
        <v>172</v>
      </c>
      <c r="F1477" s="113">
        <v>2015</v>
      </c>
      <c r="G1477" s="113">
        <v>0</v>
      </c>
      <c r="H1477" s="113">
        <v>1</v>
      </c>
      <c r="I1477" s="113">
        <v>6622561.0599999996</v>
      </c>
      <c r="J1477" s="113">
        <v>258175</v>
      </c>
      <c r="K1477" s="113">
        <v>0</v>
      </c>
      <c r="L1477" s="113">
        <v>1502798.25</v>
      </c>
      <c r="M1477" s="113">
        <v>0.23613000000000001</v>
      </c>
      <c r="N1477" s="39"/>
      <c r="Q1477" s="39"/>
    </row>
    <row r="1478" spans="1:17" x14ac:dyDescent="0.3">
      <c r="A1478" t="str">
        <f t="shared" si="23"/>
        <v>2015_3465</v>
      </c>
      <c r="B1478" s="112">
        <v>1477</v>
      </c>
      <c r="C1478" s="113">
        <v>3465</v>
      </c>
      <c r="D1478" s="113">
        <v>3465</v>
      </c>
      <c r="E1478" s="113" t="s">
        <v>173</v>
      </c>
      <c r="F1478" s="113">
        <v>2015</v>
      </c>
      <c r="G1478" s="113">
        <v>0</v>
      </c>
      <c r="H1478" s="113">
        <v>1</v>
      </c>
      <c r="I1478" s="113">
        <v>3837965.05</v>
      </c>
      <c r="J1478" s="113">
        <v>136622</v>
      </c>
      <c r="K1478" s="113">
        <v>0</v>
      </c>
      <c r="L1478" s="113">
        <v>520621.56</v>
      </c>
      <c r="M1478" s="113">
        <v>0.14066000000000001</v>
      </c>
      <c r="N1478" s="39"/>
      <c r="Q1478" s="39"/>
    </row>
    <row r="1479" spans="1:17" ht="41.4" x14ac:dyDescent="0.3">
      <c r="A1479" t="str">
        <f t="shared" si="23"/>
        <v>2015_3537</v>
      </c>
      <c r="B1479" s="112">
        <v>1478</v>
      </c>
      <c r="C1479" s="113">
        <v>3537</v>
      </c>
      <c r="D1479" s="113">
        <v>3537</v>
      </c>
      <c r="E1479" s="113" t="s">
        <v>174</v>
      </c>
      <c r="F1479" s="113">
        <v>2015</v>
      </c>
      <c r="G1479" s="113">
        <v>0</v>
      </c>
      <c r="H1479" s="113">
        <v>1</v>
      </c>
      <c r="I1479" s="113">
        <v>3442992.31</v>
      </c>
      <c r="J1479" s="113">
        <v>137898</v>
      </c>
      <c r="K1479" s="113">
        <v>0</v>
      </c>
      <c r="L1479" s="114">
        <v>-120608.1</v>
      </c>
      <c r="M1479" s="114">
        <v>-3.6490000000000002E-2</v>
      </c>
      <c r="N1479" s="39"/>
      <c r="Q1479" s="39"/>
    </row>
    <row r="1480" spans="1:17" ht="27.6" x14ac:dyDescent="0.3">
      <c r="A1480" t="str">
        <f t="shared" si="23"/>
        <v>2015_3555</v>
      </c>
      <c r="B1480" s="112">
        <v>1479</v>
      </c>
      <c r="C1480" s="113">
        <v>3555</v>
      </c>
      <c r="D1480" s="113">
        <v>3555</v>
      </c>
      <c r="E1480" s="113" t="s">
        <v>175</v>
      </c>
      <c r="F1480" s="113">
        <v>2015</v>
      </c>
      <c r="G1480" s="113">
        <v>0</v>
      </c>
      <c r="H1480" s="113">
        <v>1</v>
      </c>
      <c r="I1480" s="113">
        <v>6499066.2199999997</v>
      </c>
      <c r="J1480" s="113">
        <v>252752</v>
      </c>
      <c r="K1480" s="113">
        <v>0</v>
      </c>
      <c r="L1480" s="113">
        <v>182045.45</v>
      </c>
      <c r="M1480" s="113">
        <v>2.9139999999999999E-2</v>
      </c>
      <c r="N1480" s="39"/>
      <c r="Q1480" s="39"/>
    </row>
    <row r="1481" spans="1:17" x14ac:dyDescent="0.3">
      <c r="A1481" t="str">
        <f t="shared" si="23"/>
        <v>2015_3600</v>
      </c>
      <c r="B1481" s="112">
        <v>1480</v>
      </c>
      <c r="C1481" s="113">
        <v>3600</v>
      </c>
      <c r="D1481" s="113">
        <v>3600</v>
      </c>
      <c r="E1481" s="113" t="s">
        <v>177</v>
      </c>
      <c r="F1481" s="113">
        <v>2015</v>
      </c>
      <c r="G1481" s="113">
        <v>0</v>
      </c>
      <c r="H1481" s="113">
        <v>1</v>
      </c>
      <c r="I1481" s="113">
        <v>21043099.07</v>
      </c>
      <c r="J1481" s="113">
        <v>921745</v>
      </c>
      <c r="K1481" s="113">
        <v>0</v>
      </c>
      <c r="L1481" s="113">
        <v>3013325.25</v>
      </c>
      <c r="M1481" s="113">
        <v>0.14976</v>
      </c>
      <c r="N1481" s="70"/>
      <c r="Q1481" s="70"/>
    </row>
    <row r="1482" spans="1:17" x14ac:dyDescent="0.3">
      <c r="A1482" t="str">
        <f t="shared" si="23"/>
        <v>2015_3609</v>
      </c>
      <c r="B1482" s="112">
        <v>1481</v>
      </c>
      <c r="C1482" s="113">
        <v>3609</v>
      </c>
      <c r="D1482" s="113">
        <v>3609</v>
      </c>
      <c r="E1482" s="113" t="s">
        <v>178</v>
      </c>
      <c r="F1482" s="113">
        <v>2015</v>
      </c>
      <c r="G1482" s="113">
        <v>0</v>
      </c>
      <c r="H1482" s="113">
        <v>1</v>
      </c>
      <c r="I1482" s="113">
        <v>4773596.3</v>
      </c>
      <c r="J1482" s="113">
        <v>178327</v>
      </c>
      <c r="K1482" s="113">
        <v>0</v>
      </c>
      <c r="L1482" s="113">
        <v>946770.11</v>
      </c>
      <c r="M1482" s="113">
        <v>0.20602999999999999</v>
      </c>
      <c r="N1482" s="39"/>
      <c r="Q1482" s="39"/>
    </row>
    <row r="1483" spans="1:17" ht="27.6" x14ac:dyDescent="0.3">
      <c r="A1483" t="str">
        <f t="shared" si="23"/>
        <v>2015_3645</v>
      </c>
      <c r="B1483" s="112">
        <v>1482</v>
      </c>
      <c r="C1483" s="113">
        <v>3645</v>
      </c>
      <c r="D1483" s="113">
        <v>3645</v>
      </c>
      <c r="E1483" s="113" t="s">
        <v>179</v>
      </c>
      <c r="F1483" s="113">
        <v>2015</v>
      </c>
      <c r="G1483" s="113">
        <v>0</v>
      </c>
      <c r="H1483" s="113">
        <v>1</v>
      </c>
      <c r="I1483" s="113">
        <v>29770526.93</v>
      </c>
      <c r="J1483" s="113">
        <v>1069686</v>
      </c>
      <c r="K1483" s="113">
        <v>0</v>
      </c>
      <c r="L1483" s="113">
        <v>5057256.8499999996</v>
      </c>
      <c r="M1483" s="113">
        <v>0.17621000000000001</v>
      </c>
      <c r="N1483" s="39"/>
      <c r="Q1483" s="39"/>
    </row>
    <row r="1484" spans="1:17" x14ac:dyDescent="0.3">
      <c r="A1484" t="str">
        <f t="shared" si="23"/>
        <v>2015_3715</v>
      </c>
      <c r="B1484" s="112">
        <v>1483</v>
      </c>
      <c r="C1484" s="113">
        <v>3715</v>
      </c>
      <c r="D1484" s="113">
        <v>3715</v>
      </c>
      <c r="E1484" s="113" t="s">
        <v>181</v>
      </c>
      <c r="F1484" s="113">
        <v>2015</v>
      </c>
      <c r="G1484" s="113">
        <v>0</v>
      </c>
      <c r="H1484" s="113">
        <v>1</v>
      </c>
      <c r="I1484" s="113">
        <v>72405067.959999993</v>
      </c>
      <c r="J1484" s="113">
        <v>2923429</v>
      </c>
      <c r="K1484" s="113">
        <v>521725.94</v>
      </c>
      <c r="L1484" s="113">
        <v>8091108.21</v>
      </c>
      <c r="M1484" s="113">
        <v>0.12396</v>
      </c>
      <c r="N1484" s="39"/>
      <c r="Q1484" s="39"/>
    </row>
    <row r="1485" spans="1:17" x14ac:dyDescent="0.3">
      <c r="A1485" t="str">
        <f t="shared" si="23"/>
        <v>2015_3744</v>
      </c>
      <c r="B1485" s="112">
        <v>1484</v>
      </c>
      <c r="C1485" s="113">
        <v>3744</v>
      </c>
      <c r="D1485" s="113">
        <v>3744</v>
      </c>
      <c r="E1485" s="113" t="s">
        <v>182</v>
      </c>
      <c r="F1485" s="113">
        <v>2015</v>
      </c>
      <c r="G1485" s="113">
        <v>0</v>
      </c>
      <c r="H1485" s="113">
        <v>1</v>
      </c>
      <c r="I1485" s="113">
        <v>6963437.1200000001</v>
      </c>
      <c r="J1485" s="113">
        <v>278066</v>
      </c>
      <c r="K1485" s="113">
        <v>9400.94</v>
      </c>
      <c r="L1485" s="113">
        <v>739690.79</v>
      </c>
      <c r="M1485" s="113">
        <v>0.11205</v>
      </c>
      <c r="N1485" s="39"/>
      <c r="Q1485" s="39"/>
    </row>
    <row r="1486" spans="1:17" ht="41.4" x14ac:dyDescent="0.3">
      <c r="A1486" t="str">
        <f t="shared" si="23"/>
        <v>2015_3798</v>
      </c>
      <c r="B1486" s="112">
        <v>1485</v>
      </c>
      <c r="C1486" s="113">
        <v>3798</v>
      </c>
      <c r="D1486" s="113">
        <v>3798</v>
      </c>
      <c r="E1486" s="113" t="s">
        <v>183</v>
      </c>
      <c r="F1486" s="113">
        <v>2015</v>
      </c>
      <c r="G1486" s="113">
        <v>0</v>
      </c>
      <c r="H1486" s="113">
        <v>1</v>
      </c>
      <c r="I1486" s="113">
        <v>6123727.2800000003</v>
      </c>
      <c r="J1486" s="113">
        <v>232663</v>
      </c>
      <c r="K1486" s="113">
        <v>0</v>
      </c>
      <c r="L1486" s="113">
        <v>814593.68</v>
      </c>
      <c r="M1486" s="113">
        <v>0.13827999999999999</v>
      </c>
      <c r="N1486" s="39"/>
      <c r="Q1486" s="39"/>
    </row>
    <row r="1487" spans="1:17" ht="27.6" x14ac:dyDescent="0.3">
      <c r="A1487" t="str">
        <f t="shared" si="23"/>
        <v>2015_3816</v>
      </c>
      <c r="B1487" s="112">
        <v>1486</v>
      </c>
      <c r="C1487" s="113">
        <v>3816</v>
      </c>
      <c r="D1487" s="113">
        <v>3816</v>
      </c>
      <c r="E1487" s="113" t="s">
        <v>184</v>
      </c>
      <c r="F1487" s="113">
        <v>2015</v>
      </c>
      <c r="G1487" s="113">
        <v>0</v>
      </c>
      <c r="H1487" s="113">
        <v>1</v>
      </c>
      <c r="I1487" s="113">
        <v>4569476.08</v>
      </c>
      <c r="J1487" s="113">
        <v>168269</v>
      </c>
      <c r="K1487" s="113">
        <v>0</v>
      </c>
      <c r="L1487" s="113">
        <v>840629.79</v>
      </c>
      <c r="M1487" s="113">
        <v>0.191</v>
      </c>
      <c r="N1487" s="39"/>
      <c r="Q1487" s="39"/>
    </row>
    <row r="1488" spans="1:17" ht="41.4" x14ac:dyDescent="0.3">
      <c r="A1488" t="str">
        <f t="shared" si="23"/>
        <v>2015_3841</v>
      </c>
      <c r="B1488" s="112">
        <v>1487</v>
      </c>
      <c r="C1488" s="113">
        <v>3841</v>
      </c>
      <c r="D1488" s="113">
        <v>3841</v>
      </c>
      <c r="E1488" s="113" t="s">
        <v>185</v>
      </c>
      <c r="F1488" s="113">
        <v>2015</v>
      </c>
      <c r="G1488" s="113">
        <v>0</v>
      </c>
      <c r="H1488" s="113">
        <v>1</v>
      </c>
      <c r="I1488" s="113">
        <v>8059088.9000000004</v>
      </c>
      <c r="J1488" s="113">
        <v>315861</v>
      </c>
      <c r="K1488" s="113">
        <v>0</v>
      </c>
      <c r="L1488" s="113">
        <v>1339849.06</v>
      </c>
      <c r="M1488" s="113">
        <v>0.17302999999999999</v>
      </c>
      <c r="N1488" s="39"/>
      <c r="Q1488" s="39"/>
    </row>
    <row r="1489" spans="1:17" ht="27.6" x14ac:dyDescent="0.3">
      <c r="A1489" t="str">
        <f t="shared" si="23"/>
        <v>2015_3897</v>
      </c>
      <c r="B1489" s="112">
        <v>1488</v>
      </c>
      <c r="C1489" s="113">
        <v>3897</v>
      </c>
      <c r="D1489" s="113">
        <v>3897</v>
      </c>
      <c r="E1489" s="113" t="s">
        <v>788</v>
      </c>
      <c r="F1489" s="113">
        <v>2015</v>
      </c>
      <c r="G1489" s="113">
        <v>0</v>
      </c>
      <c r="H1489" s="113">
        <v>1</v>
      </c>
      <c r="I1489" s="113">
        <v>1349298.88</v>
      </c>
      <c r="J1489" s="113">
        <v>36227</v>
      </c>
      <c r="K1489" s="113">
        <v>0</v>
      </c>
      <c r="L1489" s="113">
        <v>367006.89</v>
      </c>
      <c r="M1489" s="113">
        <v>0.27950000000000003</v>
      </c>
      <c r="N1489" s="39"/>
      <c r="Q1489" s="39"/>
    </row>
    <row r="1490" spans="1:17" ht="27.6" x14ac:dyDescent="0.3">
      <c r="A1490" t="str">
        <f t="shared" si="23"/>
        <v>2015_3906</v>
      </c>
      <c r="B1490" s="112">
        <v>1489</v>
      </c>
      <c r="C1490" s="113">
        <v>3906</v>
      </c>
      <c r="D1490" s="113">
        <v>3906</v>
      </c>
      <c r="E1490" s="113" t="s">
        <v>187</v>
      </c>
      <c r="F1490" s="113">
        <v>2015</v>
      </c>
      <c r="G1490" s="113">
        <v>0</v>
      </c>
      <c r="H1490" s="113">
        <v>1</v>
      </c>
      <c r="I1490" s="113">
        <v>4621539.79</v>
      </c>
      <c r="J1490" s="113">
        <v>171711</v>
      </c>
      <c r="K1490" s="113">
        <v>0</v>
      </c>
      <c r="L1490" s="113">
        <v>192863.86</v>
      </c>
      <c r="M1490" s="113">
        <v>4.3339999999999997E-2</v>
      </c>
      <c r="N1490" s="39"/>
      <c r="Q1490" s="39"/>
    </row>
    <row r="1491" spans="1:17" ht="27.6" x14ac:dyDescent="0.3">
      <c r="A1491" t="str">
        <f t="shared" si="23"/>
        <v>2015_4419</v>
      </c>
      <c r="B1491" s="112">
        <v>1490</v>
      </c>
      <c r="C1491" s="113">
        <v>4419</v>
      </c>
      <c r="D1491" s="113">
        <v>4419</v>
      </c>
      <c r="E1491" s="113" t="s">
        <v>789</v>
      </c>
      <c r="F1491" s="113">
        <v>2015</v>
      </c>
      <c r="G1491" s="113">
        <v>0</v>
      </c>
      <c r="H1491" s="113">
        <v>1</v>
      </c>
      <c r="I1491" s="113">
        <v>8910369.3699999992</v>
      </c>
      <c r="J1491" s="113">
        <v>332645</v>
      </c>
      <c r="K1491" s="113">
        <v>0</v>
      </c>
      <c r="L1491" s="113">
        <v>186282.56</v>
      </c>
      <c r="M1491" s="113">
        <v>2.172E-2</v>
      </c>
      <c r="N1491" s="39"/>
      <c r="Q1491" s="39"/>
    </row>
    <row r="1492" spans="1:17" x14ac:dyDescent="0.3">
      <c r="A1492" t="str">
        <f t="shared" si="23"/>
        <v>2015_3942</v>
      </c>
      <c r="B1492" s="112">
        <v>1491</v>
      </c>
      <c r="C1492" s="113">
        <v>3942</v>
      </c>
      <c r="D1492" s="113">
        <v>3942</v>
      </c>
      <c r="E1492" s="113" t="s">
        <v>188</v>
      </c>
      <c r="F1492" s="113">
        <v>2015</v>
      </c>
      <c r="G1492" s="113">
        <v>0</v>
      </c>
      <c r="H1492" s="113">
        <v>1</v>
      </c>
      <c r="I1492" s="113">
        <v>6365791.3700000001</v>
      </c>
      <c r="J1492" s="113">
        <v>254654</v>
      </c>
      <c r="K1492" s="113">
        <v>0</v>
      </c>
      <c r="L1492" s="113">
        <v>946463.62</v>
      </c>
      <c r="M1492" s="113">
        <v>0.15487999999999999</v>
      </c>
      <c r="N1492" s="39"/>
      <c r="Q1492" s="39"/>
    </row>
    <row r="1493" spans="1:17" ht="55.2" x14ac:dyDescent="0.3">
      <c r="A1493" t="str">
        <f t="shared" si="23"/>
        <v>2015_4023</v>
      </c>
      <c r="B1493" s="112">
        <v>1492</v>
      </c>
      <c r="C1493" s="113">
        <v>4023</v>
      </c>
      <c r="D1493" s="113">
        <v>4023</v>
      </c>
      <c r="E1493" s="113" t="s">
        <v>790</v>
      </c>
      <c r="F1493" s="113">
        <v>2015</v>
      </c>
      <c r="G1493" s="113">
        <v>0</v>
      </c>
      <c r="H1493" s="113">
        <v>1</v>
      </c>
      <c r="I1493" s="113">
        <v>8439622.4600000009</v>
      </c>
      <c r="J1493" s="113">
        <v>277410</v>
      </c>
      <c r="K1493" s="113">
        <v>0</v>
      </c>
      <c r="L1493" s="113">
        <v>1304415.96</v>
      </c>
      <c r="M1493" s="113">
        <v>0.15981000000000001</v>
      </c>
      <c r="N1493" s="39"/>
      <c r="Q1493" s="39"/>
    </row>
    <row r="1494" spans="1:17" ht="55.2" x14ac:dyDescent="0.3">
      <c r="A1494" t="str">
        <f t="shared" si="23"/>
        <v>2015_4033</v>
      </c>
      <c r="B1494" s="112">
        <v>1493</v>
      </c>
      <c r="C1494" s="113">
        <v>4033</v>
      </c>
      <c r="D1494" s="113">
        <v>4033</v>
      </c>
      <c r="E1494" s="113" t="s">
        <v>368</v>
      </c>
      <c r="F1494" s="113">
        <v>2015</v>
      </c>
      <c r="G1494" s="113">
        <v>0</v>
      </c>
      <c r="H1494" s="113">
        <v>1</v>
      </c>
      <c r="I1494" s="113">
        <v>7738875.0800000001</v>
      </c>
      <c r="J1494" s="113">
        <v>296204</v>
      </c>
      <c r="K1494" s="113">
        <v>0</v>
      </c>
      <c r="L1494" s="113">
        <v>1260609.49</v>
      </c>
      <c r="M1494" s="113">
        <v>0.16938</v>
      </c>
      <c r="N1494" s="39"/>
      <c r="Q1494" s="39"/>
    </row>
    <row r="1495" spans="1:17" ht="27.6" x14ac:dyDescent="0.3">
      <c r="A1495" t="str">
        <f t="shared" si="23"/>
        <v>2015_4041</v>
      </c>
      <c r="B1495" s="112">
        <v>1494</v>
      </c>
      <c r="C1495" s="113">
        <v>4041</v>
      </c>
      <c r="D1495" s="113">
        <v>4041</v>
      </c>
      <c r="E1495" s="113" t="s">
        <v>191</v>
      </c>
      <c r="F1495" s="113">
        <v>2015</v>
      </c>
      <c r="G1495" s="113">
        <v>0</v>
      </c>
      <c r="H1495" s="113">
        <v>1</v>
      </c>
      <c r="I1495" s="113">
        <v>16264909.470000001</v>
      </c>
      <c r="J1495" s="113">
        <v>586294</v>
      </c>
      <c r="K1495" s="113">
        <v>0</v>
      </c>
      <c r="L1495" s="113">
        <v>3099936.47</v>
      </c>
      <c r="M1495" s="113">
        <v>0.19772000000000001</v>
      </c>
      <c r="N1495" s="39"/>
      <c r="Q1495" s="39"/>
    </row>
    <row r="1496" spans="1:17" ht="41.4" x14ac:dyDescent="0.3">
      <c r="A1496" t="str">
        <f t="shared" si="23"/>
        <v>2015_4043</v>
      </c>
      <c r="B1496" s="112">
        <v>1495</v>
      </c>
      <c r="C1496" s="113">
        <v>4043</v>
      </c>
      <c r="D1496" s="113">
        <v>4043</v>
      </c>
      <c r="E1496" s="113" t="s">
        <v>192</v>
      </c>
      <c r="F1496" s="113">
        <v>2015</v>
      </c>
      <c r="G1496" s="113">
        <v>0</v>
      </c>
      <c r="H1496" s="113">
        <v>1</v>
      </c>
      <c r="I1496" s="113">
        <v>7611986.2800000003</v>
      </c>
      <c r="J1496" s="113">
        <v>294155</v>
      </c>
      <c r="K1496" s="113">
        <v>0</v>
      </c>
      <c r="L1496" s="113">
        <v>1301195.29</v>
      </c>
      <c r="M1496" s="113">
        <v>0.17781</v>
      </c>
      <c r="N1496" s="39"/>
      <c r="Q1496" s="39"/>
    </row>
    <row r="1497" spans="1:17" ht="55.2" x14ac:dyDescent="0.3">
      <c r="A1497" t="str">
        <f t="shared" si="23"/>
        <v>2015_4068</v>
      </c>
      <c r="B1497" s="112">
        <v>1496</v>
      </c>
      <c r="C1497" s="113">
        <v>4068</v>
      </c>
      <c r="D1497" s="113">
        <v>4068</v>
      </c>
      <c r="E1497" s="113" t="s">
        <v>945</v>
      </c>
      <c r="F1497" s="113">
        <v>2015</v>
      </c>
      <c r="G1497" s="113">
        <v>0</v>
      </c>
      <c r="H1497" s="113">
        <v>1</v>
      </c>
      <c r="I1497" s="113">
        <v>4508862.09</v>
      </c>
      <c r="J1497" s="113">
        <v>184910</v>
      </c>
      <c r="K1497" s="113">
        <v>0</v>
      </c>
      <c r="L1497" s="113">
        <v>670654.22</v>
      </c>
      <c r="M1497" s="113">
        <v>0.15509999999999999</v>
      </c>
      <c r="N1497" s="39"/>
      <c r="Q1497" s="39"/>
    </row>
    <row r="1498" spans="1:17" x14ac:dyDescent="0.3">
      <c r="A1498" t="str">
        <f t="shared" si="23"/>
        <v>2015_4086</v>
      </c>
      <c r="B1498" s="112">
        <v>1497</v>
      </c>
      <c r="C1498" s="113">
        <v>4086</v>
      </c>
      <c r="D1498" s="113">
        <v>4086</v>
      </c>
      <c r="E1498" s="113" t="s">
        <v>791</v>
      </c>
      <c r="F1498" s="113">
        <v>2015</v>
      </c>
      <c r="G1498" s="113">
        <v>0</v>
      </c>
      <c r="H1498" s="113">
        <v>1</v>
      </c>
      <c r="I1498" s="113">
        <v>23867386.390000001</v>
      </c>
      <c r="J1498" s="113">
        <v>772988</v>
      </c>
      <c r="K1498" s="113">
        <v>0</v>
      </c>
      <c r="L1498" s="113">
        <v>137823.78</v>
      </c>
      <c r="M1498" s="113">
        <v>5.9699999999999996E-3</v>
      </c>
      <c r="N1498" s="39"/>
      <c r="Q1498" s="39"/>
    </row>
    <row r="1499" spans="1:17" ht="27.6" x14ac:dyDescent="0.3">
      <c r="A1499" t="str">
        <f t="shared" si="23"/>
        <v>2015_4104</v>
      </c>
      <c r="B1499" s="112">
        <v>1498</v>
      </c>
      <c r="C1499" s="113">
        <v>4104</v>
      </c>
      <c r="D1499" s="113">
        <v>4104</v>
      </c>
      <c r="E1499" s="113" t="s">
        <v>194</v>
      </c>
      <c r="F1499" s="113">
        <v>2015</v>
      </c>
      <c r="G1499" s="113">
        <v>0</v>
      </c>
      <c r="H1499" s="113">
        <v>1</v>
      </c>
      <c r="I1499" s="113">
        <v>60098802.909999996</v>
      </c>
      <c r="J1499" s="113">
        <v>2365196</v>
      </c>
      <c r="K1499" s="113">
        <v>0</v>
      </c>
      <c r="L1499" s="113">
        <v>3486011</v>
      </c>
      <c r="M1499" s="113">
        <v>6.0380000000000003E-2</v>
      </c>
      <c r="N1499" s="39"/>
      <c r="Q1499" s="39"/>
    </row>
    <row r="1500" spans="1:17" ht="41.4" x14ac:dyDescent="0.3">
      <c r="A1500" t="str">
        <f t="shared" si="23"/>
        <v>2015_4122</v>
      </c>
      <c r="B1500" s="112">
        <v>1499</v>
      </c>
      <c r="C1500" s="113">
        <v>4122</v>
      </c>
      <c r="D1500" s="113">
        <v>4122</v>
      </c>
      <c r="E1500" s="113" t="s">
        <v>195</v>
      </c>
      <c r="F1500" s="113">
        <v>2015</v>
      </c>
      <c r="G1500" s="113">
        <v>0</v>
      </c>
      <c r="H1500" s="113">
        <v>1</v>
      </c>
      <c r="I1500" s="113">
        <v>5893359.3799999999</v>
      </c>
      <c r="J1500" s="113">
        <v>211279</v>
      </c>
      <c r="K1500" s="113">
        <v>0</v>
      </c>
      <c r="L1500" s="113">
        <v>2079077.4</v>
      </c>
      <c r="M1500" s="113">
        <v>0.3659</v>
      </c>
      <c r="N1500" s="39"/>
      <c r="Q1500" s="39"/>
    </row>
    <row r="1501" spans="1:17" ht="27.6" x14ac:dyDescent="0.3">
      <c r="A1501" t="str">
        <f t="shared" si="23"/>
        <v>2015_4131</v>
      </c>
      <c r="B1501" s="112">
        <v>1500</v>
      </c>
      <c r="C1501" s="113">
        <v>4131</v>
      </c>
      <c r="D1501" s="113">
        <v>4131</v>
      </c>
      <c r="E1501" s="113" t="s">
        <v>196</v>
      </c>
      <c r="F1501" s="113">
        <v>2015</v>
      </c>
      <c r="G1501" s="113">
        <v>0</v>
      </c>
      <c r="H1501" s="113">
        <v>1</v>
      </c>
      <c r="I1501" s="113">
        <v>40560005.920000002</v>
      </c>
      <c r="J1501" s="113">
        <v>1675623</v>
      </c>
      <c r="K1501" s="113">
        <v>278.49</v>
      </c>
      <c r="L1501" s="113">
        <v>4005682.76</v>
      </c>
      <c r="M1501" s="113">
        <v>0.10302</v>
      </c>
      <c r="N1501" s="39"/>
      <c r="Q1501" s="39"/>
    </row>
    <row r="1502" spans="1:17" ht="27.6" x14ac:dyDescent="0.3">
      <c r="A1502" t="str">
        <f t="shared" si="23"/>
        <v>2015_4203</v>
      </c>
      <c r="B1502" s="112">
        <v>1501</v>
      </c>
      <c r="C1502" s="113">
        <v>4203</v>
      </c>
      <c r="D1502" s="113">
        <v>4203</v>
      </c>
      <c r="E1502" s="113" t="s">
        <v>198</v>
      </c>
      <c r="F1502" s="113">
        <v>2015</v>
      </c>
      <c r="G1502" s="113">
        <v>0</v>
      </c>
      <c r="H1502" s="113">
        <v>1</v>
      </c>
      <c r="I1502" s="113">
        <v>7967492.5</v>
      </c>
      <c r="J1502" s="113">
        <v>320528</v>
      </c>
      <c r="K1502" s="113">
        <v>0</v>
      </c>
      <c r="L1502" s="113">
        <v>1285849.71</v>
      </c>
      <c r="M1502" s="113">
        <v>0.16814999999999999</v>
      </c>
      <c r="N1502" s="39"/>
      <c r="Q1502" s="39"/>
    </row>
    <row r="1503" spans="1:17" ht="27.6" x14ac:dyDescent="0.3">
      <c r="A1503" t="str">
        <f t="shared" si="23"/>
        <v>2015_4212</v>
      </c>
      <c r="B1503" s="112">
        <v>1502</v>
      </c>
      <c r="C1503" s="113">
        <v>4212</v>
      </c>
      <c r="D1503" s="113">
        <v>4212</v>
      </c>
      <c r="E1503" s="113" t="s">
        <v>199</v>
      </c>
      <c r="F1503" s="113">
        <v>2015</v>
      </c>
      <c r="G1503" s="113">
        <v>0</v>
      </c>
      <c r="H1503" s="113">
        <v>1</v>
      </c>
      <c r="I1503" s="113">
        <v>3482774.72</v>
      </c>
      <c r="J1503" s="113">
        <v>132223</v>
      </c>
      <c r="K1503" s="113">
        <v>0</v>
      </c>
      <c r="L1503" s="113">
        <v>48970.9</v>
      </c>
      <c r="M1503" s="113">
        <v>1.4619999999999999E-2</v>
      </c>
      <c r="N1503" s="39"/>
      <c r="Q1503" s="39"/>
    </row>
    <row r="1504" spans="1:17" ht="27.6" x14ac:dyDescent="0.3">
      <c r="A1504" t="str">
        <f t="shared" si="23"/>
        <v>2015_4271</v>
      </c>
      <c r="B1504" s="112">
        <v>1503</v>
      </c>
      <c r="C1504" s="113">
        <v>4271</v>
      </c>
      <c r="D1504" s="113">
        <v>4271</v>
      </c>
      <c r="E1504" s="113" t="s">
        <v>201</v>
      </c>
      <c r="F1504" s="113">
        <v>2015</v>
      </c>
      <c r="G1504" s="113">
        <v>0</v>
      </c>
      <c r="H1504" s="113">
        <v>1</v>
      </c>
      <c r="I1504" s="113">
        <v>13803252.619999999</v>
      </c>
      <c r="J1504" s="113">
        <v>513721</v>
      </c>
      <c r="K1504" s="113">
        <v>0</v>
      </c>
      <c r="L1504" s="113">
        <v>2328856.2200000002</v>
      </c>
      <c r="M1504" s="113">
        <v>0.17524000000000001</v>
      </c>
      <c r="N1504" s="39"/>
      <c r="Q1504" s="39"/>
    </row>
    <row r="1505" spans="1:17" x14ac:dyDescent="0.3">
      <c r="A1505" t="str">
        <f t="shared" si="23"/>
        <v>2015_4269</v>
      </c>
      <c r="B1505" s="112">
        <v>1504</v>
      </c>
      <c r="C1505" s="113">
        <v>4269</v>
      </c>
      <c r="D1505" s="113">
        <v>4269</v>
      </c>
      <c r="E1505" s="113" t="s">
        <v>200</v>
      </c>
      <c r="F1505" s="113">
        <v>2015</v>
      </c>
      <c r="G1505" s="113">
        <v>0</v>
      </c>
      <c r="H1505" s="113">
        <v>1</v>
      </c>
      <c r="I1505" s="113">
        <v>5728991.5999999996</v>
      </c>
      <c r="J1505" s="113">
        <v>226031</v>
      </c>
      <c r="K1505" s="113">
        <v>0</v>
      </c>
      <c r="L1505" s="113">
        <v>1580886.16</v>
      </c>
      <c r="M1505" s="113">
        <v>0.28727999999999998</v>
      </c>
      <c r="N1505" s="39"/>
      <c r="Q1505" s="39"/>
    </row>
    <row r="1506" spans="1:17" ht="27.6" x14ac:dyDescent="0.3">
      <c r="A1506" t="str">
        <f t="shared" si="23"/>
        <v>2015_4356</v>
      </c>
      <c r="B1506" s="112">
        <v>1505</v>
      </c>
      <c r="C1506" s="113">
        <v>4356</v>
      </c>
      <c r="D1506" s="113">
        <v>4356</v>
      </c>
      <c r="E1506" s="113" t="s">
        <v>202</v>
      </c>
      <c r="F1506" s="113">
        <v>2015</v>
      </c>
      <c r="G1506" s="113">
        <v>0</v>
      </c>
      <c r="H1506" s="113">
        <v>1</v>
      </c>
      <c r="I1506" s="113">
        <v>9087222.1099999994</v>
      </c>
      <c r="J1506" s="113">
        <v>351506</v>
      </c>
      <c r="K1506" s="113">
        <v>0</v>
      </c>
      <c r="L1506" s="113">
        <v>2491633.13</v>
      </c>
      <c r="M1506" s="113">
        <v>0.28521999999999997</v>
      </c>
      <c r="N1506" s="70"/>
      <c r="Q1506" s="70"/>
    </row>
    <row r="1507" spans="1:17" ht="41.4" x14ac:dyDescent="0.3">
      <c r="A1507" t="str">
        <f t="shared" si="23"/>
        <v>2015_4149</v>
      </c>
      <c r="B1507" s="112">
        <v>1506</v>
      </c>
      <c r="C1507" s="113">
        <v>4149</v>
      </c>
      <c r="D1507" s="113">
        <v>4149</v>
      </c>
      <c r="E1507" s="113" t="s">
        <v>792</v>
      </c>
      <c r="F1507" s="113">
        <v>2015</v>
      </c>
      <c r="G1507" s="113">
        <v>0</v>
      </c>
      <c r="H1507" s="113">
        <v>1</v>
      </c>
      <c r="I1507" s="113">
        <v>14226443.689999999</v>
      </c>
      <c r="J1507" s="113">
        <v>622272</v>
      </c>
      <c r="K1507" s="113">
        <v>0</v>
      </c>
      <c r="L1507" s="113">
        <v>2971160.48</v>
      </c>
      <c r="M1507" s="113">
        <v>0.21840000000000001</v>
      </c>
      <c r="N1507" s="39"/>
      <c r="Q1507" s="39"/>
    </row>
    <row r="1508" spans="1:17" ht="27.6" x14ac:dyDescent="0.3">
      <c r="A1508" t="str">
        <f t="shared" si="23"/>
        <v>2015_4437</v>
      </c>
      <c r="B1508" s="112">
        <v>1507</v>
      </c>
      <c r="C1508" s="113">
        <v>4437</v>
      </c>
      <c r="D1508" s="113">
        <v>4437</v>
      </c>
      <c r="E1508" s="113" t="s">
        <v>204</v>
      </c>
      <c r="F1508" s="113">
        <v>2015</v>
      </c>
      <c r="G1508" s="113">
        <v>0</v>
      </c>
      <c r="H1508" s="113">
        <v>1</v>
      </c>
      <c r="I1508" s="113">
        <v>5457986.8799999999</v>
      </c>
      <c r="J1508" s="113">
        <v>231372</v>
      </c>
      <c r="K1508" s="113">
        <v>0</v>
      </c>
      <c r="L1508" s="113">
        <v>614377.98</v>
      </c>
      <c r="M1508" s="113">
        <v>0.11755</v>
      </c>
      <c r="N1508" s="39"/>
      <c r="Q1508" s="39"/>
    </row>
    <row r="1509" spans="1:17" ht="27.6" x14ac:dyDescent="0.3">
      <c r="A1509" t="str">
        <f t="shared" si="23"/>
        <v>2015_4446</v>
      </c>
      <c r="B1509" s="112">
        <v>1508</v>
      </c>
      <c r="C1509" s="113">
        <v>4446</v>
      </c>
      <c r="D1509" s="113">
        <v>4446</v>
      </c>
      <c r="E1509" s="113" t="s">
        <v>205</v>
      </c>
      <c r="F1509" s="113">
        <v>2015</v>
      </c>
      <c r="G1509" s="113">
        <v>0</v>
      </c>
      <c r="H1509" s="113">
        <v>1</v>
      </c>
      <c r="I1509" s="113">
        <v>11875934.59</v>
      </c>
      <c r="J1509" s="113">
        <v>435751</v>
      </c>
      <c r="K1509" s="113">
        <v>0</v>
      </c>
      <c r="L1509" s="113">
        <v>1095321.47</v>
      </c>
      <c r="M1509" s="113">
        <v>9.5740000000000006E-2</v>
      </c>
      <c r="N1509" s="39"/>
      <c r="Q1509" s="39"/>
    </row>
    <row r="1510" spans="1:17" x14ac:dyDescent="0.3">
      <c r="A1510" t="str">
        <f t="shared" si="23"/>
        <v>2015_4491</v>
      </c>
      <c r="B1510" s="112">
        <v>1509</v>
      </c>
      <c r="C1510" s="113">
        <v>4491</v>
      </c>
      <c r="D1510" s="113">
        <v>4491</v>
      </c>
      <c r="E1510" s="113" t="s">
        <v>206</v>
      </c>
      <c r="F1510" s="113">
        <v>2015</v>
      </c>
      <c r="G1510" s="113">
        <v>0</v>
      </c>
      <c r="H1510" s="113">
        <v>1</v>
      </c>
      <c r="I1510" s="113">
        <v>4394750.41</v>
      </c>
      <c r="J1510" s="113">
        <v>144768</v>
      </c>
      <c r="K1510" s="113">
        <v>0</v>
      </c>
      <c r="L1510" s="113">
        <v>735217.98</v>
      </c>
      <c r="M1510" s="113">
        <v>0.17299</v>
      </c>
      <c r="N1510" s="39"/>
      <c r="Q1510" s="39"/>
    </row>
    <row r="1511" spans="1:17" ht="27.6" x14ac:dyDescent="0.3">
      <c r="A1511" t="str">
        <f t="shared" si="23"/>
        <v>2015_4505</v>
      </c>
      <c r="B1511" s="112">
        <v>1510</v>
      </c>
      <c r="C1511" s="113">
        <v>4505</v>
      </c>
      <c r="D1511" s="113">
        <v>4505</v>
      </c>
      <c r="E1511" s="113" t="s">
        <v>207</v>
      </c>
      <c r="F1511" s="113">
        <v>2015</v>
      </c>
      <c r="G1511" s="113">
        <v>0</v>
      </c>
      <c r="H1511" s="113">
        <v>1</v>
      </c>
      <c r="I1511" s="113">
        <v>2864547.26</v>
      </c>
      <c r="J1511" s="113">
        <v>106117</v>
      </c>
      <c r="K1511" s="113">
        <v>0</v>
      </c>
      <c r="L1511" s="113">
        <v>110897.15</v>
      </c>
      <c r="M1511" s="113">
        <v>4.02E-2</v>
      </c>
      <c r="N1511" s="39"/>
      <c r="Q1511" s="39"/>
    </row>
    <row r="1512" spans="1:17" ht="27.6" x14ac:dyDescent="0.3">
      <c r="A1512" t="str">
        <f t="shared" si="23"/>
        <v>2015_4509</v>
      </c>
      <c r="B1512" s="112">
        <v>1511</v>
      </c>
      <c r="C1512" s="113">
        <v>4509</v>
      </c>
      <c r="D1512" s="113">
        <v>4509</v>
      </c>
      <c r="E1512" s="113" t="s">
        <v>208</v>
      </c>
      <c r="F1512" s="113">
        <v>2015</v>
      </c>
      <c r="G1512" s="113">
        <v>0</v>
      </c>
      <c r="H1512" s="113">
        <v>1</v>
      </c>
      <c r="I1512" s="113">
        <v>2707615.92</v>
      </c>
      <c r="J1512" s="113">
        <v>89547</v>
      </c>
      <c r="K1512" s="113">
        <v>0</v>
      </c>
      <c r="L1512" s="113">
        <v>319076.67</v>
      </c>
      <c r="M1512" s="113">
        <v>0.12187000000000001</v>
      </c>
      <c r="N1512" s="39"/>
      <c r="Q1512" s="39"/>
    </row>
    <row r="1513" spans="1:17" ht="27.6" x14ac:dyDescent="0.3">
      <c r="A1513" t="str">
        <f t="shared" si="23"/>
        <v>2015_4518</v>
      </c>
      <c r="B1513" s="112">
        <v>1512</v>
      </c>
      <c r="C1513" s="113">
        <v>4518</v>
      </c>
      <c r="D1513" s="113">
        <v>4518</v>
      </c>
      <c r="E1513" s="113" t="s">
        <v>209</v>
      </c>
      <c r="F1513" s="113">
        <v>2015</v>
      </c>
      <c r="G1513" s="113">
        <v>0</v>
      </c>
      <c r="H1513" s="113">
        <v>1</v>
      </c>
      <c r="I1513" s="113">
        <v>2610382.14</v>
      </c>
      <c r="J1513" s="113">
        <v>90328</v>
      </c>
      <c r="K1513" s="113">
        <v>0</v>
      </c>
      <c r="L1513" s="113">
        <v>489040.2</v>
      </c>
      <c r="M1513" s="113">
        <v>0.19406000000000001</v>
      </c>
      <c r="N1513" s="39"/>
      <c r="Q1513" s="39"/>
    </row>
    <row r="1514" spans="1:17" ht="27.6" x14ac:dyDescent="0.3">
      <c r="A1514" t="str">
        <f t="shared" si="23"/>
        <v>2015_4527</v>
      </c>
      <c r="B1514" s="112">
        <v>1513</v>
      </c>
      <c r="C1514" s="113">
        <v>4527</v>
      </c>
      <c r="D1514" s="113">
        <v>4527</v>
      </c>
      <c r="E1514" s="113" t="s">
        <v>210</v>
      </c>
      <c r="F1514" s="113">
        <v>2015</v>
      </c>
      <c r="G1514" s="113">
        <v>0</v>
      </c>
      <c r="H1514" s="113">
        <v>1</v>
      </c>
      <c r="I1514" s="113">
        <v>7293994.2199999997</v>
      </c>
      <c r="J1514" s="113">
        <v>258834</v>
      </c>
      <c r="K1514" s="113">
        <v>0</v>
      </c>
      <c r="L1514" s="113">
        <v>1723270.39</v>
      </c>
      <c r="M1514" s="113">
        <v>0.24495</v>
      </c>
      <c r="N1514" s="39"/>
      <c r="Q1514" s="39"/>
    </row>
    <row r="1515" spans="1:17" ht="27.6" x14ac:dyDescent="0.3">
      <c r="A1515" t="str">
        <f t="shared" si="23"/>
        <v>2015_4536</v>
      </c>
      <c r="B1515" s="112">
        <v>1514</v>
      </c>
      <c r="C1515" s="113">
        <v>4536</v>
      </c>
      <c r="D1515" s="113">
        <v>4536</v>
      </c>
      <c r="E1515" s="113" t="s">
        <v>211</v>
      </c>
      <c r="F1515" s="113">
        <v>2015</v>
      </c>
      <c r="G1515" s="113">
        <v>0</v>
      </c>
      <c r="H1515" s="113">
        <v>1</v>
      </c>
      <c r="I1515" s="113">
        <v>21553751.629999999</v>
      </c>
      <c r="J1515" s="113">
        <v>809584</v>
      </c>
      <c r="K1515" s="113">
        <v>70567.850000000006</v>
      </c>
      <c r="L1515" s="113">
        <v>1834372.11</v>
      </c>
      <c r="M1515" s="113">
        <v>9.1829999999999995E-2</v>
      </c>
      <c r="N1515" s="39"/>
      <c r="Q1515" s="39"/>
    </row>
    <row r="1516" spans="1:17" ht="27.6" x14ac:dyDescent="0.3">
      <c r="A1516" t="str">
        <f t="shared" si="23"/>
        <v>2015_4554</v>
      </c>
      <c r="B1516" s="112">
        <v>1515</v>
      </c>
      <c r="C1516" s="113">
        <v>4554</v>
      </c>
      <c r="D1516" s="113">
        <v>4554</v>
      </c>
      <c r="E1516" s="113" t="s">
        <v>212</v>
      </c>
      <c r="F1516" s="113">
        <v>2015</v>
      </c>
      <c r="G1516" s="113">
        <v>0</v>
      </c>
      <c r="H1516" s="113">
        <v>1</v>
      </c>
      <c r="I1516" s="113">
        <v>12894307.82</v>
      </c>
      <c r="J1516" s="113">
        <v>443381</v>
      </c>
      <c r="K1516" s="113">
        <v>0</v>
      </c>
      <c r="L1516" s="113">
        <v>1314570.3799999999</v>
      </c>
      <c r="M1516" s="113">
        <v>0.10557999999999999</v>
      </c>
      <c r="N1516" s="39"/>
      <c r="Q1516" s="39"/>
    </row>
    <row r="1517" spans="1:17" x14ac:dyDescent="0.3">
      <c r="A1517" t="str">
        <f t="shared" si="23"/>
        <v>2015_4572</v>
      </c>
      <c r="B1517" s="112">
        <v>1516</v>
      </c>
      <c r="C1517" s="113">
        <v>4572</v>
      </c>
      <c r="D1517" s="113">
        <v>4572</v>
      </c>
      <c r="E1517" s="113" t="s">
        <v>213</v>
      </c>
      <c r="F1517" s="113">
        <v>2015</v>
      </c>
      <c r="G1517" s="113">
        <v>0</v>
      </c>
      <c r="H1517" s="113">
        <v>1</v>
      </c>
      <c r="I1517" s="113">
        <v>3521852.69</v>
      </c>
      <c r="J1517" s="113">
        <v>111952</v>
      </c>
      <c r="K1517" s="113">
        <v>0</v>
      </c>
      <c r="L1517" s="113">
        <v>1731794.97</v>
      </c>
      <c r="M1517" s="113">
        <v>0.50787000000000004</v>
      </c>
      <c r="N1517" s="39"/>
      <c r="Q1517" s="39"/>
    </row>
    <row r="1518" spans="1:17" ht="27.6" x14ac:dyDescent="0.3">
      <c r="A1518" t="str">
        <f t="shared" si="23"/>
        <v>2015_4581</v>
      </c>
      <c r="B1518" s="112">
        <v>1517</v>
      </c>
      <c r="C1518" s="113">
        <v>4581</v>
      </c>
      <c r="D1518" s="113">
        <v>4581</v>
      </c>
      <c r="E1518" s="113" t="s">
        <v>214</v>
      </c>
      <c r="F1518" s="113">
        <v>2015</v>
      </c>
      <c r="G1518" s="113">
        <v>0</v>
      </c>
      <c r="H1518" s="113">
        <v>1</v>
      </c>
      <c r="I1518" s="113">
        <v>56792981.100000001</v>
      </c>
      <c r="J1518" s="113">
        <v>2207805</v>
      </c>
      <c r="K1518" s="113">
        <v>0</v>
      </c>
      <c r="L1518" s="113">
        <v>7776876.5599999996</v>
      </c>
      <c r="M1518" s="113">
        <v>0.14247000000000001</v>
      </c>
      <c r="N1518" s="39"/>
      <c r="Q1518" s="39"/>
    </row>
    <row r="1519" spans="1:17" ht="41.4" x14ac:dyDescent="0.3">
      <c r="A1519" t="str">
        <f t="shared" si="23"/>
        <v>2015_4599</v>
      </c>
      <c r="B1519" s="112">
        <v>1518</v>
      </c>
      <c r="C1519" s="113">
        <v>4599</v>
      </c>
      <c r="D1519" s="113">
        <v>4599</v>
      </c>
      <c r="E1519" s="113" t="s">
        <v>215</v>
      </c>
      <c r="F1519" s="113">
        <v>2015</v>
      </c>
      <c r="G1519" s="113">
        <v>0</v>
      </c>
      <c r="H1519" s="113">
        <v>1</v>
      </c>
      <c r="I1519" s="113">
        <v>6532299.2599999998</v>
      </c>
      <c r="J1519" s="113">
        <v>264662</v>
      </c>
      <c r="K1519" s="113">
        <v>0</v>
      </c>
      <c r="L1519" s="113">
        <v>1079176.3700000001</v>
      </c>
      <c r="M1519" s="113">
        <v>0.17218</v>
      </c>
      <c r="N1519" s="39"/>
      <c r="Q1519" s="39"/>
    </row>
    <row r="1520" spans="1:17" x14ac:dyDescent="0.3">
      <c r="A1520" t="str">
        <f t="shared" si="23"/>
        <v>2015_4617</v>
      </c>
      <c r="B1520" s="112">
        <v>1519</v>
      </c>
      <c r="C1520" s="113">
        <v>4617</v>
      </c>
      <c r="D1520" s="113">
        <v>4617</v>
      </c>
      <c r="E1520" s="113" t="s">
        <v>216</v>
      </c>
      <c r="F1520" s="113">
        <v>2015</v>
      </c>
      <c r="G1520" s="113">
        <v>0</v>
      </c>
      <c r="H1520" s="113">
        <v>1</v>
      </c>
      <c r="I1520" s="113">
        <v>16298189.970000001</v>
      </c>
      <c r="J1520" s="113">
        <v>605478</v>
      </c>
      <c r="K1520" s="113">
        <v>174038.15</v>
      </c>
      <c r="L1520" s="113">
        <v>1389044.9</v>
      </c>
      <c r="M1520" s="113">
        <v>9.9610000000000004E-2</v>
      </c>
      <c r="N1520" s="39"/>
      <c r="Q1520" s="39"/>
    </row>
    <row r="1521" spans="1:17" ht="41.4" x14ac:dyDescent="0.3">
      <c r="A1521" t="str">
        <f t="shared" si="23"/>
        <v>2015_4662</v>
      </c>
      <c r="B1521" s="112">
        <v>1520</v>
      </c>
      <c r="C1521" s="113">
        <v>4662</v>
      </c>
      <c r="D1521" s="113">
        <v>4662</v>
      </c>
      <c r="E1521" s="113" t="s">
        <v>218</v>
      </c>
      <c r="F1521" s="113">
        <v>2015</v>
      </c>
      <c r="G1521" s="113">
        <v>0</v>
      </c>
      <c r="H1521" s="113">
        <v>1</v>
      </c>
      <c r="I1521" s="113">
        <v>10642628.380000001</v>
      </c>
      <c r="J1521" s="113">
        <v>426067</v>
      </c>
      <c r="K1521" s="113">
        <v>7121.94</v>
      </c>
      <c r="L1521" s="113">
        <v>503195.77</v>
      </c>
      <c r="M1521" s="113">
        <v>4.9950000000000001E-2</v>
      </c>
      <c r="N1521" s="39"/>
      <c r="Q1521" s="39"/>
    </row>
    <row r="1522" spans="1:17" ht="27.6" x14ac:dyDescent="0.3">
      <c r="A1522" t="str">
        <f t="shared" si="23"/>
        <v>2015_4689</v>
      </c>
      <c r="B1522" s="112">
        <v>1521</v>
      </c>
      <c r="C1522" s="113">
        <v>4689</v>
      </c>
      <c r="D1522" s="113">
        <v>4689</v>
      </c>
      <c r="E1522" s="113" t="s">
        <v>219</v>
      </c>
      <c r="F1522" s="113">
        <v>2015</v>
      </c>
      <c r="G1522" s="113">
        <v>0</v>
      </c>
      <c r="H1522" s="113">
        <v>1</v>
      </c>
      <c r="I1522" s="113">
        <v>5860639.25</v>
      </c>
      <c r="J1522" s="113">
        <v>219059</v>
      </c>
      <c r="K1522" s="113">
        <v>0</v>
      </c>
      <c r="L1522" s="113">
        <v>635291.09</v>
      </c>
      <c r="M1522" s="113">
        <v>0.11261</v>
      </c>
      <c r="N1522" s="39"/>
      <c r="Q1522" s="39"/>
    </row>
    <row r="1523" spans="1:17" ht="27.6" x14ac:dyDescent="0.3">
      <c r="A1523" t="str">
        <f t="shared" si="23"/>
        <v>2015_4644</v>
      </c>
      <c r="B1523" s="112">
        <v>1522</v>
      </c>
      <c r="C1523" s="113">
        <v>4644</v>
      </c>
      <c r="D1523" s="113">
        <v>4644</v>
      </c>
      <c r="E1523" s="113" t="s">
        <v>217</v>
      </c>
      <c r="F1523" s="113">
        <v>2015</v>
      </c>
      <c r="G1523" s="113">
        <v>0</v>
      </c>
      <c r="H1523" s="113">
        <v>1</v>
      </c>
      <c r="I1523" s="113">
        <v>5133572.28</v>
      </c>
      <c r="J1523" s="113">
        <v>201069</v>
      </c>
      <c r="K1523" s="113">
        <v>0</v>
      </c>
      <c r="L1523" s="113">
        <v>867570.17</v>
      </c>
      <c r="M1523" s="113">
        <v>0.17588999999999999</v>
      </c>
      <c r="N1523" s="39"/>
      <c r="Q1523" s="39"/>
    </row>
    <row r="1524" spans="1:17" x14ac:dyDescent="0.3">
      <c r="A1524" t="str">
        <f t="shared" si="23"/>
        <v>2015_4725</v>
      </c>
      <c r="B1524" s="112">
        <v>1523</v>
      </c>
      <c r="C1524" s="113">
        <v>4725</v>
      </c>
      <c r="D1524" s="113">
        <v>4725</v>
      </c>
      <c r="E1524" s="113" t="s">
        <v>220</v>
      </c>
      <c r="F1524" s="113">
        <v>2015</v>
      </c>
      <c r="G1524" s="113">
        <v>0</v>
      </c>
      <c r="H1524" s="113">
        <v>1</v>
      </c>
      <c r="I1524" s="113">
        <v>30532676.48</v>
      </c>
      <c r="J1524" s="113">
        <v>1189763</v>
      </c>
      <c r="K1524" s="113">
        <v>0</v>
      </c>
      <c r="L1524" s="113">
        <v>2021082.45</v>
      </c>
      <c r="M1524" s="113">
        <v>6.8879999999999997E-2</v>
      </c>
      <c r="N1524" s="39"/>
      <c r="Q1524" s="39"/>
    </row>
    <row r="1525" spans="1:17" ht="27.6" x14ac:dyDescent="0.3">
      <c r="A1525" t="str">
        <f t="shared" si="23"/>
        <v>2015_2673</v>
      </c>
      <c r="B1525" s="112">
        <v>1524</v>
      </c>
      <c r="C1525" s="113">
        <v>2673</v>
      </c>
      <c r="D1525" s="113">
        <v>2673</v>
      </c>
      <c r="E1525" s="113" t="s">
        <v>141</v>
      </c>
      <c r="F1525" s="113">
        <v>2015</v>
      </c>
      <c r="G1525" s="113">
        <v>0</v>
      </c>
      <c r="H1525" s="113">
        <v>1</v>
      </c>
      <c r="I1525" s="113">
        <v>7616982.0099999998</v>
      </c>
      <c r="J1525" s="113">
        <v>270825</v>
      </c>
      <c r="K1525" s="113">
        <v>0</v>
      </c>
      <c r="L1525" s="113">
        <v>1803560.4</v>
      </c>
      <c r="M1525" s="113">
        <v>0.24551000000000001</v>
      </c>
      <c r="N1525" s="39"/>
      <c r="Q1525" s="39"/>
    </row>
    <row r="1526" spans="1:17" ht="27.6" x14ac:dyDescent="0.3">
      <c r="A1526" t="str">
        <f t="shared" si="23"/>
        <v>2015_153</v>
      </c>
      <c r="B1526" s="112">
        <v>1525</v>
      </c>
      <c r="C1526" s="113">
        <v>153</v>
      </c>
      <c r="D1526" s="113">
        <v>153</v>
      </c>
      <c r="E1526" s="113" t="s">
        <v>41</v>
      </c>
      <c r="F1526" s="113">
        <v>2015</v>
      </c>
      <c r="G1526" s="113">
        <v>0</v>
      </c>
      <c r="H1526" s="113">
        <v>1</v>
      </c>
      <c r="I1526" s="113">
        <v>7280212.9000000004</v>
      </c>
      <c r="J1526" s="113">
        <v>272546</v>
      </c>
      <c r="K1526" s="113">
        <v>0</v>
      </c>
      <c r="L1526" s="114">
        <v>-78536.08</v>
      </c>
      <c r="M1526" s="114">
        <v>-1.1209999999999999E-2</v>
      </c>
      <c r="N1526" s="39"/>
      <c r="Q1526" s="39"/>
    </row>
    <row r="1527" spans="1:17" ht="27.6" x14ac:dyDescent="0.3">
      <c r="A1527" t="str">
        <f t="shared" si="23"/>
        <v>2015_3691</v>
      </c>
      <c r="B1527" s="112">
        <v>1526</v>
      </c>
      <c r="C1527" s="113">
        <v>3691</v>
      </c>
      <c r="D1527" s="113">
        <v>3691</v>
      </c>
      <c r="E1527" s="113" t="s">
        <v>180</v>
      </c>
      <c r="F1527" s="113">
        <v>2015</v>
      </c>
      <c r="G1527" s="113">
        <v>0</v>
      </c>
      <c r="H1527" s="113">
        <v>1</v>
      </c>
      <c r="I1527" s="113">
        <v>9047235.3499999996</v>
      </c>
      <c r="J1527" s="113">
        <v>359670</v>
      </c>
      <c r="K1527" s="113">
        <v>975.1</v>
      </c>
      <c r="L1527" s="113">
        <v>599076.01</v>
      </c>
      <c r="M1527" s="113">
        <v>6.9070000000000006E-2</v>
      </c>
      <c r="N1527" s="39"/>
      <c r="Q1527" s="39"/>
    </row>
    <row r="1528" spans="1:17" ht="41.4" x14ac:dyDescent="0.3">
      <c r="A1528" t="str">
        <f t="shared" si="23"/>
        <v>2015_4774</v>
      </c>
      <c r="B1528" s="112">
        <v>1527</v>
      </c>
      <c r="C1528" s="113">
        <v>4774</v>
      </c>
      <c r="D1528" s="113">
        <v>4774</v>
      </c>
      <c r="E1528" s="113" t="s">
        <v>817</v>
      </c>
      <c r="F1528" s="113">
        <v>2015</v>
      </c>
      <c r="G1528" s="113">
        <v>0</v>
      </c>
      <c r="H1528" s="113">
        <v>2</v>
      </c>
      <c r="I1528" s="113">
        <v>15926305.029999999</v>
      </c>
      <c r="J1528" s="113">
        <v>536616</v>
      </c>
      <c r="K1528" s="113">
        <v>34258.480000000003</v>
      </c>
      <c r="L1528" s="113">
        <v>1760703.01</v>
      </c>
      <c r="M1528" s="113">
        <v>0.11663</v>
      </c>
      <c r="N1528" s="39"/>
      <c r="Q1528" s="39"/>
    </row>
    <row r="1529" spans="1:17" ht="27.6" x14ac:dyDescent="0.3">
      <c r="A1529" t="str">
        <f t="shared" si="23"/>
        <v>2015_873</v>
      </c>
      <c r="B1529" s="112">
        <v>1528</v>
      </c>
      <c r="C1529" s="113">
        <v>873</v>
      </c>
      <c r="D1529" s="113">
        <v>873</v>
      </c>
      <c r="E1529" s="113" t="s">
        <v>67</v>
      </c>
      <c r="F1529" s="113">
        <v>2015</v>
      </c>
      <c r="G1529" s="113">
        <v>0</v>
      </c>
      <c r="H1529" s="113">
        <v>1</v>
      </c>
      <c r="I1529" s="113">
        <v>4977238.5</v>
      </c>
      <c r="J1529" s="113">
        <v>199999</v>
      </c>
      <c r="K1529" s="113">
        <v>24228</v>
      </c>
      <c r="L1529" s="113">
        <v>553336.53</v>
      </c>
      <c r="M1529" s="113">
        <v>0.12089999999999999</v>
      </c>
      <c r="N1529" s="39"/>
      <c r="Q1529" s="39"/>
    </row>
    <row r="1530" spans="1:17" ht="27.6" x14ac:dyDescent="0.3">
      <c r="A1530" t="str">
        <f t="shared" si="23"/>
        <v>2015_4778</v>
      </c>
      <c r="B1530" s="112">
        <v>1529</v>
      </c>
      <c r="C1530" s="113">
        <v>4778</v>
      </c>
      <c r="D1530" s="113">
        <v>4778</v>
      </c>
      <c r="E1530" s="113" t="s">
        <v>227</v>
      </c>
      <c r="F1530" s="113">
        <v>2015</v>
      </c>
      <c r="G1530" s="113">
        <v>0</v>
      </c>
      <c r="H1530" s="113">
        <v>1</v>
      </c>
      <c r="I1530" s="113">
        <v>4563258.24</v>
      </c>
      <c r="J1530" s="113">
        <v>137047</v>
      </c>
      <c r="K1530" s="113">
        <v>0</v>
      </c>
      <c r="L1530" s="113">
        <v>841464.13</v>
      </c>
      <c r="M1530" s="113">
        <v>0.19011</v>
      </c>
      <c r="N1530" s="39"/>
      <c r="Q1530" s="39"/>
    </row>
    <row r="1531" spans="1:17" ht="27.6" x14ac:dyDescent="0.3">
      <c r="A1531" t="str">
        <f t="shared" si="23"/>
        <v>2015_4777</v>
      </c>
      <c r="B1531" s="112">
        <v>1530</v>
      </c>
      <c r="C1531" s="113">
        <v>4777</v>
      </c>
      <c r="D1531" s="113">
        <v>4777</v>
      </c>
      <c r="E1531" s="113" t="s">
        <v>226</v>
      </c>
      <c r="F1531" s="113">
        <v>2015</v>
      </c>
      <c r="G1531" s="113">
        <v>0</v>
      </c>
      <c r="H1531" s="113">
        <v>1</v>
      </c>
      <c r="I1531" s="113">
        <v>7149893.9800000004</v>
      </c>
      <c r="J1531" s="113">
        <v>279289</v>
      </c>
      <c r="K1531" s="113">
        <v>0</v>
      </c>
      <c r="L1531" s="113">
        <v>1494345.48</v>
      </c>
      <c r="M1531" s="113">
        <v>0.2175</v>
      </c>
      <c r="N1531" s="39"/>
      <c r="Q1531" s="39"/>
    </row>
    <row r="1532" spans="1:17" ht="41.4" x14ac:dyDescent="0.3">
      <c r="A1532" t="str">
        <f t="shared" si="23"/>
        <v>2015_4776</v>
      </c>
      <c r="B1532" s="112">
        <v>1531</v>
      </c>
      <c r="C1532" s="113">
        <v>4776</v>
      </c>
      <c r="D1532" s="113">
        <v>4776</v>
      </c>
      <c r="E1532" s="113" t="s">
        <v>225</v>
      </c>
      <c r="F1532" s="113">
        <v>2015</v>
      </c>
      <c r="G1532" s="113">
        <v>0</v>
      </c>
      <c r="H1532" s="113">
        <v>1</v>
      </c>
      <c r="I1532" s="113">
        <v>5893703.4699999997</v>
      </c>
      <c r="J1532" s="113">
        <v>211817</v>
      </c>
      <c r="K1532" s="113">
        <v>0</v>
      </c>
      <c r="L1532" s="113">
        <v>958212.3</v>
      </c>
      <c r="M1532" s="113">
        <v>0.16864000000000001</v>
      </c>
      <c r="N1532" s="39"/>
      <c r="Q1532" s="39"/>
    </row>
    <row r="1533" spans="1:17" ht="27.6" x14ac:dyDescent="0.3">
      <c r="A1533" t="str">
        <f t="shared" si="23"/>
        <v>2015_4779</v>
      </c>
      <c r="B1533" s="112">
        <v>1532</v>
      </c>
      <c r="C1533" s="113">
        <v>4779</v>
      </c>
      <c r="D1533" s="113">
        <v>4779</v>
      </c>
      <c r="E1533" s="113" t="s">
        <v>228</v>
      </c>
      <c r="F1533" s="113">
        <v>2015</v>
      </c>
      <c r="G1533" s="113">
        <v>0</v>
      </c>
      <c r="H1533" s="113">
        <v>1</v>
      </c>
      <c r="I1533" s="113">
        <v>14527476.83</v>
      </c>
      <c r="J1533" s="113">
        <v>563491</v>
      </c>
      <c r="K1533" s="113">
        <v>121185.68</v>
      </c>
      <c r="L1533" s="113">
        <v>3459075.45</v>
      </c>
      <c r="M1533" s="113">
        <v>0.25639000000000001</v>
      </c>
      <c r="N1533" s="39"/>
      <c r="Q1533" s="39"/>
    </row>
    <row r="1534" spans="1:17" ht="27.6" x14ac:dyDescent="0.3">
      <c r="A1534" t="str">
        <f t="shared" si="23"/>
        <v>2015_4784</v>
      </c>
      <c r="B1534" s="112">
        <v>1533</v>
      </c>
      <c r="C1534" s="113">
        <v>4784</v>
      </c>
      <c r="D1534" s="113">
        <v>4784</v>
      </c>
      <c r="E1534" s="113" t="s">
        <v>229</v>
      </c>
      <c r="F1534" s="113">
        <v>2015</v>
      </c>
      <c r="G1534" s="113">
        <v>0</v>
      </c>
      <c r="H1534" s="113">
        <v>1</v>
      </c>
      <c r="I1534" s="113">
        <v>30151406.329999998</v>
      </c>
      <c r="J1534" s="113">
        <v>1193582</v>
      </c>
      <c r="K1534" s="113">
        <v>188587.96</v>
      </c>
      <c r="L1534" s="113">
        <v>4810425.38</v>
      </c>
      <c r="M1534" s="113">
        <v>0.17263000000000001</v>
      </c>
      <c r="N1534" s="39"/>
      <c r="Q1534" s="39"/>
    </row>
    <row r="1535" spans="1:17" ht="27.6" x14ac:dyDescent="0.3">
      <c r="A1535" t="str">
        <f t="shared" si="23"/>
        <v>2015_4785</v>
      </c>
      <c r="B1535" s="112">
        <v>1534</v>
      </c>
      <c r="C1535" s="113">
        <v>4785</v>
      </c>
      <c r="D1535" s="113">
        <v>4785</v>
      </c>
      <c r="E1535" s="113" t="s">
        <v>793</v>
      </c>
      <c r="F1535" s="113">
        <v>2015</v>
      </c>
      <c r="G1535" s="113">
        <v>0</v>
      </c>
      <c r="H1535" s="113">
        <v>1</v>
      </c>
      <c r="I1535" s="113">
        <v>5204304.5199999996</v>
      </c>
      <c r="J1535" s="113">
        <v>212886</v>
      </c>
      <c r="K1535" s="113">
        <v>0</v>
      </c>
      <c r="L1535" s="113">
        <v>933562.91</v>
      </c>
      <c r="M1535" s="113">
        <v>0.18703</v>
      </c>
      <c r="N1535" s="39"/>
      <c r="Q1535" s="39"/>
    </row>
    <row r="1536" spans="1:17" ht="27.6" x14ac:dyDescent="0.3">
      <c r="A1536" t="str">
        <f t="shared" si="23"/>
        <v>2015_333</v>
      </c>
      <c r="B1536" s="112">
        <v>1535</v>
      </c>
      <c r="C1536" s="113">
        <v>333</v>
      </c>
      <c r="D1536" s="113">
        <v>333</v>
      </c>
      <c r="E1536" s="113" t="s">
        <v>357</v>
      </c>
      <c r="F1536" s="113">
        <v>2015</v>
      </c>
      <c r="G1536" s="113">
        <v>0</v>
      </c>
      <c r="H1536" s="113">
        <v>1</v>
      </c>
      <c r="I1536" s="113">
        <v>5994007.9400000004</v>
      </c>
      <c r="J1536" s="113">
        <v>206350</v>
      </c>
      <c r="K1536" s="113">
        <v>0</v>
      </c>
      <c r="L1536" s="113">
        <v>1177110.6299999999</v>
      </c>
      <c r="M1536" s="113">
        <v>0.20338000000000001</v>
      </c>
      <c r="N1536" s="39"/>
      <c r="Q1536" s="39"/>
    </row>
    <row r="1537" spans="1:17" ht="27.6" x14ac:dyDescent="0.3">
      <c r="A1537" t="str">
        <f t="shared" si="23"/>
        <v>2015_4773</v>
      </c>
      <c r="B1537" s="112">
        <v>1536</v>
      </c>
      <c r="C1537" s="113">
        <v>4773</v>
      </c>
      <c r="D1537" s="113">
        <v>4773</v>
      </c>
      <c r="E1537" s="113" t="s">
        <v>222</v>
      </c>
      <c r="F1537" s="113">
        <v>2015</v>
      </c>
      <c r="G1537" s="113">
        <v>0</v>
      </c>
      <c r="H1537" s="113">
        <v>1</v>
      </c>
      <c r="I1537" s="113">
        <v>8175211.0199999996</v>
      </c>
      <c r="J1537" s="113">
        <v>214098</v>
      </c>
      <c r="K1537" s="113">
        <v>0</v>
      </c>
      <c r="L1537" s="113">
        <v>766092.5</v>
      </c>
      <c r="M1537" s="113">
        <v>9.6229999999999996E-2</v>
      </c>
      <c r="N1537" s="39"/>
      <c r="Q1537" s="39"/>
    </row>
    <row r="1538" spans="1:17" ht="41.4" x14ac:dyDescent="0.3">
      <c r="A1538" t="str">
        <f t="shared" si="23"/>
        <v>2015_4788</v>
      </c>
      <c r="B1538" s="112">
        <v>1537</v>
      </c>
      <c r="C1538" s="113">
        <v>4788</v>
      </c>
      <c r="D1538" s="113">
        <v>4788</v>
      </c>
      <c r="E1538" s="113" t="s">
        <v>232</v>
      </c>
      <c r="F1538" s="113">
        <v>2015</v>
      </c>
      <c r="G1538" s="113">
        <v>0</v>
      </c>
      <c r="H1538" s="113">
        <v>1</v>
      </c>
      <c r="I1538" s="113">
        <v>5867662.7000000002</v>
      </c>
      <c r="J1538" s="113">
        <v>219512</v>
      </c>
      <c r="K1538" s="113">
        <v>0</v>
      </c>
      <c r="L1538" s="113">
        <v>719394.87</v>
      </c>
      <c r="M1538" s="113">
        <v>0.12737000000000001</v>
      </c>
      <c r="N1538" s="39"/>
      <c r="Q1538" s="39"/>
    </row>
    <row r="1539" spans="1:17" x14ac:dyDescent="0.3">
      <c r="A1539" t="str">
        <f t="shared" ref="A1539:A1602" si="24">CONCATENATE(F1539,"_",D1539)</f>
        <v>2015_4797</v>
      </c>
      <c r="B1539" s="112">
        <v>1538</v>
      </c>
      <c r="C1539" s="113">
        <v>4797</v>
      </c>
      <c r="D1539" s="113">
        <v>4797</v>
      </c>
      <c r="E1539" s="113" t="s">
        <v>233</v>
      </c>
      <c r="F1539" s="113">
        <v>2015</v>
      </c>
      <c r="G1539" s="113">
        <v>0</v>
      </c>
      <c r="H1539" s="113">
        <v>1</v>
      </c>
      <c r="I1539" s="113">
        <v>25721049.010000002</v>
      </c>
      <c r="J1539" s="113">
        <v>1021627</v>
      </c>
      <c r="K1539" s="113">
        <v>147877.92000000001</v>
      </c>
      <c r="L1539" s="113">
        <v>4157086.39</v>
      </c>
      <c r="M1539" s="113">
        <v>0.17429</v>
      </c>
      <c r="N1539" s="39"/>
      <c r="Q1539" s="39"/>
    </row>
    <row r="1540" spans="1:17" x14ac:dyDescent="0.3">
      <c r="A1540" t="str">
        <f t="shared" si="24"/>
        <v>2015_4860</v>
      </c>
      <c r="B1540" s="112">
        <v>1539</v>
      </c>
      <c r="C1540" s="113">
        <v>4860</v>
      </c>
      <c r="D1540" s="113">
        <v>4860</v>
      </c>
      <c r="E1540" s="113" t="s">
        <v>946</v>
      </c>
      <c r="F1540" s="113">
        <v>2015</v>
      </c>
      <c r="G1540" s="113">
        <v>0</v>
      </c>
      <c r="H1540" s="113">
        <v>2</v>
      </c>
      <c r="I1540" s="113">
        <v>11936521.039999999</v>
      </c>
      <c r="J1540" s="113">
        <v>398375</v>
      </c>
      <c r="K1540" s="113">
        <v>3827.38</v>
      </c>
      <c r="L1540" s="113">
        <v>2418799.34</v>
      </c>
      <c r="M1540" s="113">
        <v>0.20996999999999999</v>
      </c>
      <c r="N1540" s="39"/>
      <c r="Q1540" s="39"/>
    </row>
    <row r="1541" spans="1:17" x14ac:dyDescent="0.3">
      <c r="A1541" t="str">
        <f t="shared" si="24"/>
        <v>2015_4869</v>
      </c>
      <c r="B1541" s="112">
        <v>1540</v>
      </c>
      <c r="C1541" s="113">
        <v>4869</v>
      </c>
      <c r="D1541" s="113">
        <v>4869</v>
      </c>
      <c r="E1541" s="113" t="s">
        <v>235</v>
      </c>
      <c r="F1541" s="113">
        <v>2015</v>
      </c>
      <c r="G1541" s="113">
        <v>0</v>
      </c>
      <c r="H1541" s="113">
        <v>1</v>
      </c>
      <c r="I1541" s="113">
        <v>14448265.24</v>
      </c>
      <c r="J1541" s="113">
        <v>566212</v>
      </c>
      <c r="K1541" s="113">
        <v>0</v>
      </c>
      <c r="L1541" s="113">
        <v>4373160.32</v>
      </c>
      <c r="M1541" s="113">
        <v>0.31502000000000002</v>
      </c>
      <c r="N1541" s="39"/>
      <c r="Q1541" s="39"/>
    </row>
    <row r="1542" spans="1:17" x14ac:dyDescent="0.3">
      <c r="A1542" t="str">
        <f t="shared" si="24"/>
        <v>2015_4878</v>
      </c>
      <c r="B1542" s="112">
        <v>1541</v>
      </c>
      <c r="C1542" s="113">
        <v>4878</v>
      </c>
      <c r="D1542" s="113">
        <v>4878</v>
      </c>
      <c r="E1542" s="113" t="s">
        <v>236</v>
      </c>
      <c r="F1542" s="113">
        <v>2015</v>
      </c>
      <c r="G1542" s="113">
        <v>0</v>
      </c>
      <c r="H1542" s="113">
        <v>1</v>
      </c>
      <c r="I1542" s="113">
        <v>6886251.9500000002</v>
      </c>
      <c r="J1542" s="113">
        <v>248486</v>
      </c>
      <c r="K1542" s="113">
        <v>0</v>
      </c>
      <c r="L1542" s="113">
        <v>1708779.28</v>
      </c>
      <c r="M1542" s="113">
        <v>0.25742999999999999</v>
      </c>
      <c r="N1542" s="39"/>
      <c r="Q1542" s="39"/>
    </row>
    <row r="1543" spans="1:17" x14ac:dyDescent="0.3">
      <c r="A1543" t="str">
        <f t="shared" si="24"/>
        <v>2015_4890</v>
      </c>
      <c r="B1543" s="112">
        <v>1542</v>
      </c>
      <c r="C1543" s="113">
        <v>4890</v>
      </c>
      <c r="D1543" s="113">
        <v>4890</v>
      </c>
      <c r="E1543" s="113" t="s">
        <v>237</v>
      </c>
      <c r="F1543" s="113">
        <v>2015</v>
      </c>
      <c r="G1543" s="113">
        <v>0</v>
      </c>
      <c r="H1543" s="113">
        <v>1</v>
      </c>
      <c r="I1543" s="113">
        <v>10051604.539999999</v>
      </c>
      <c r="J1543" s="113">
        <v>394068</v>
      </c>
      <c r="K1543" s="113">
        <v>22707.96</v>
      </c>
      <c r="L1543" s="113">
        <v>917170.17</v>
      </c>
      <c r="M1543" s="113">
        <v>9.7320000000000004E-2</v>
      </c>
      <c r="N1543" s="39"/>
      <c r="Q1543" s="39"/>
    </row>
    <row r="1544" spans="1:17" x14ac:dyDescent="0.3">
      <c r="A1544" t="str">
        <f t="shared" si="24"/>
        <v>2015_4905</v>
      </c>
      <c r="B1544" s="112">
        <v>1543</v>
      </c>
      <c r="C1544" s="113">
        <v>4905</v>
      </c>
      <c r="D1544" s="113">
        <v>4905</v>
      </c>
      <c r="E1544" s="113" t="s">
        <v>794</v>
      </c>
      <c r="F1544" s="113">
        <v>2015</v>
      </c>
      <c r="G1544" s="113">
        <v>0</v>
      </c>
      <c r="H1544" s="113">
        <v>1</v>
      </c>
      <c r="I1544" s="113">
        <v>2893071.02</v>
      </c>
      <c r="J1544" s="113">
        <v>97335</v>
      </c>
      <c r="K1544" s="113">
        <v>0</v>
      </c>
      <c r="L1544" s="114">
        <v>-177568.49</v>
      </c>
      <c r="M1544" s="114">
        <v>-6.3509999999999997E-2</v>
      </c>
      <c r="N1544" s="39"/>
      <c r="Q1544" s="39"/>
    </row>
    <row r="1545" spans="1:17" ht="41.4" x14ac:dyDescent="0.3">
      <c r="A1545" t="str">
        <f t="shared" si="24"/>
        <v>2015_4978</v>
      </c>
      <c r="B1545" s="112">
        <v>1544</v>
      </c>
      <c r="C1545" s="113">
        <v>4978</v>
      </c>
      <c r="D1545" s="113">
        <v>4978</v>
      </c>
      <c r="E1545" s="113" t="s">
        <v>238</v>
      </c>
      <c r="F1545" s="113">
        <v>2015</v>
      </c>
      <c r="G1545" s="113">
        <v>0</v>
      </c>
      <c r="H1545" s="113">
        <v>1</v>
      </c>
      <c r="I1545" s="113">
        <v>2344137.35</v>
      </c>
      <c r="J1545" s="113">
        <v>88455</v>
      </c>
      <c r="K1545" s="113">
        <v>0</v>
      </c>
      <c r="L1545" s="114">
        <v>-68391.33</v>
      </c>
      <c r="M1545" s="114">
        <v>-3.032E-2</v>
      </c>
      <c r="N1545" s="39"/>
      <c r="Q1545" s="39"/>
    </row>
    <row r="1546" spans="1:17" x14ac:dyDescent="0.3">
      <c r="A1546" t="str">
        <f t="shared" si="24"/>
        <v>2015_4995</v>
      </c>
      <c r="B1546" s="112">
        <v>1545</v>
      </c>
      <c r="C1546" s="113">
        <v>4995</v>
      </c>
      <c r="D1546" s="113">
        <v>4995</v>
      </c>
      <c r="E1546" s="113" t="s">
        <v>239</v>
      </c>
      <c r="F1546" s="113">
        <v>2015</v>
      </c>
      <c r="G1546" s="113">
        <v>0</v>
      </c>
      <c r="H1546" s="113">
        <v>1</v>
      </c>
      <c r="I1546" s="113">
        <v>9253974.8200000003</v>
      </c>
      <c r="J1546" s="113">
        <v>392987</v>
      </c>
      <c r="K1546" s="113">
        <v>73855.600000000006</v>
      </c>
      <c r="L1546" s="113">
        <v>2067614.97</v>
      </c>
      <c r="M1546" s="113">
        <v>0.24167</v>
      </c>
      <c r="N1546" s="39"/>
      <c r="Q1546" s="39"/>
    </row>
    <row r="1547" spans="1:17" ht="27.6" x14ac:dyDescent="0.3">
      <c r="A1547" t="str">
        <f t="shared" si="24"/>
        <v>2015_5013</v>
      </c>
      <c r="B1547" s="112">
        <v>1546</v>
      </c>
      <c r="C1547" s="113">
        <v>5013</v>
      </c>
      <c r="D1547" s="113">
        <v>5013</v>
      </c>
      <c r="E1547" s="113" t="s">
        <v>240</v>
      </c>
      <c r="F1547" s="113">
        <v>2015</v>
      </c>
      <c r="G1547" s="113">
        <v>0</v>
      </c>
      <c r="H1547" s="113">
        <v>1</v>
      </c>
      <c r="I1547" s="113">
        <v>25018252.370000001</v>
      </c>
      <c r="J1547" s="113">
        <v>1004885</v>
      </c>
      <c r="K1547" s="113">
        <v>0</v>
      </c>
      <c r="L1547" s="113">
        <v>1121092.67</v>
      </c>
      <c r="M1547" s="113">
        <v>4.6690000000000002E-2</v>
      </c>
      <c r="N1547" s="39"/>
      <c r="Q1547" s="39"/>
    </row>
    <row r="1548" spans="1:17" x14ac:dyDescent="0.3">
      <c r="A1548" t="str">
        <f t="shared" si="24"/>
        <v>2015_5049</v>
      </c>
      <c r="B1548" s="112">
        <v>1547</v>
      </c>
      <c r="C1548" s="113">
        <v>5049</v>
      </c>
      <c r="D1548" s="113">
        <v>5049</v>
      </c>
      <c r="E1548" s="113" t="s">
        <v>241</v>
      </c>
      <c r="F1548" s="113">
        <v>2015</v>
      </c>
      <c r="G1548" s="113">
        <v>0</v>
      </c>
      <c r="H1548" s="113">
        <v>1</v>
      </c>
      <c r="I1548" s="113">
        <v>46990116.399999999</v>
      </c>
      <c r="J1548" s="113">
        <v>1857323</v>
      </c>
      <c r="K1548" s="113">
        <v>0</v>
      </c>
      <c r="L1548" s="113">
        <v>6082025.4500000002</v>
      </c>
      <c r="M1548" s="113">
        <v>0.13475999999999999</v>
      </c>
      <c r="N1548" s="39"/>
      <c r="Q1548" s="39"/>
    </row>
    <row r="1549" spans="1:17" x14ac:dyDescent="0.3">
      <c r="A1549" t="str">
        <f t="shared" si="24"/>
        <v>2015_5160</v>
      </c>
      <c r="B1549" s="112">
        <v>1548</v>
      </c>
      <c r="C1549" s="113">
        <v>5319</v>
      </c>
      <c r="D1549" s="113">
        <v>5160</v>
      </c>
      <c r="E1549" s="113" t="s">
        <v>18</v>
      </c>
      <c r="F1549" s="113">
        <v>2015</v>
      </c>
      <c r="G1549" s="113">
        <v>0</v>
      </c>
      <c r="H1549" s="113">
        <v>1</v>
      </c>
      <c r="I1549" s="113">
        <v>10926534.189999999</v>
      </c>
      <c r="J1549" s="113">
        <v>426493</v>
      </c>
      <c r="K1549" s="113">
        <v>139052.9</v>
      </c>
      <c r="L1549" s="113">
        <v>1988815.8</v>
      </c>
      <c r="M1549" s="113">
        <v>0.20265</v>
      </c>
      <c r="N1549" s="39"/>
      <c r="Q1549" s="39"/>
    </row>
    <row r="1550" spans="1:17" ht="27.6" x14ac:dyDescent="0.3">
      <c r="A1550" t="str">
        <f t="shared" si="24"/>
        <v>2015_5121</v>
      </c>
      <c r="B1550" s="112">
        <v>1549</v>
      </c>
      <c r="C1550" s="113">
        <v>5121</v>
      </c>
      <c r="D1550" s="113">
        <v>5121</v>
      </c>
      <c r="E1550" s="113" t="s">
        <v>242</v>
      </c>
      <c r="F1550" s="113">
        <v>2015</v>
      </c>
      <c r="G1550" s="113">
        <v>0</v>
      </c>
      <c r="H1550" s="113">
        <v>1</v>
      </c>
      <c r="I1550" s="113">
        <v>7746378.8399999999</v>
      </c>
      <c r="J1550" s="113">
        <v>285711</v>
      </c>
      <c r="K1550" s="113">
        <v>0</v>
      </c>
      <c r="L1550" s="113">
        <v>1647614.2</v>
      </c>
      <c r="M1550" s="113">
        <v>0.22084000000000001</v>
      </c>
      <c r="N1550" s="39"/>
      <c r="Q1550" s="39"/>
    </row>
    <row r="1551" spans="1:17" ht="27.6" x14ac:dyDescent="0.3">
      <c r="A1551" t="str">
        <f t="shared" si="24"/>
        <v>2015_5139</v>
      </c>
      <c r="B1551" s="112">
        <v>1550</v>
      </c>
      <c r="C1551" s="113">
        <v>5139</v>
      </c>
      <c r="D1551" s="113">
        <v>5139</v>
      </c>
      <c r="E1551" s="113" t="s">
        <v>243</v>
      </c>
      <c r="F1551" s="113">
        <v>2015</v>
      </c>
      <c r="G1551" s="113">
        <v>0</v>
      </c>
      <c r="H1551" s="113">
        <v>1</v>
      </c>
      <c r="I1551" s="113">
        <v>2574739.4700000002</v>
      </c>
      <c r="J1551" s="113">
        <v>78994</v>
      </c>
      <c r="K1551" s="113">
        <v>0</v>
      </c>
      <c r="L1551" s="113">
        <v>405398.98</v>
      </c>
      <c r="M1551" s="113">
        <v>0.16244</v>
      </c>
      <c r="N1551" s="39"/>
      <c r="Q1551" s="39"/>
    </row>
    <row r="1552" spans="1:17" x14ac:dyDescent="0.3">
      <c r="A1552" t="str">
        <f t="shared" si="24"/>
        <v>2015_5163</v>
      </c>
      <c r="B1552" s="112">
        <v>1551</v>
      </c>
      <c r="C1552" s="113">
        <v>5163</v>
      </c>
      <c r="D1552" s="113">
        <v>5163</v>
      </c>
      <c r="E1552" s="113" t="s">
        <v>244</v>
      </c>
      <c r="F1552" s="113">
        <v>2015</v>
      </c>
      <c r="G1552" s="113">
        <v>0</v>
      </c>
      <c r="H1552" s="113">
        <v>1</v>
      </c>
      <c r="I1552" s="113">
        <v>6340988.6500000004</v>
      </c>
      <c r="J1552" s="113">
        <v>257258</v>
      </c>
      <c r="K1552" s="113">
        <v>0</v>
      </c>
      <c r="L1552" s="113">
        <v>1366440.24</v>
      </c>
      <c r="M1552" s="113">
        <v>0.22461</v>
      </c>
      <c r="N1552" s="39"/>
      <c r="Q1552" s="39"/>
    </row>
    <row r="1553" spans="1:17" x14ac:dyDescent="0.3">
      <c r="A1553" t="str">
        <f t="shared" si="24"/>
        <v>2015_5166</v>
      </c>
      <c r="B1553" s="112">
        <v>1552</v>
      </c>
      <c r="C1553" s="113">
        <v>5166</v>
      </c>
      <c r="D1553" s="113">
        <v>5166</v>
      </c>
      <c r="E1553" s="113" t="s">
        <v>245</v>
      </c>
      <c r="F1553" s="113">
        <v>2015</v>
      </c>
      <c r="G1553" s="113">
        <v>0</v>
      </c>
      <c r="H1553" s="113">
        <v>1</v>
      </c>
      <c r="I1553" s="113">
        <v>22848560.960000001</v>
      </c>
      <c r="J1553" s="113">
        <v>887018</v>
      </c>
      <c r="K1553" s="113">
        <v>0</v>
      </c>
      <c r="L1553" s="113">
        <v>2294077.2400000002</v>
      </c>
      <c r="M1553" s="113">
        <v>0.10446</v>
      </c>
      <c r="N1553" s="70"/>
      <c r="Q1553" s="70"/>
    </row>
    <row r="1554" spans="1:17" x14ac:dyDescent="0.3">
      <c r="A1554" t="str">
        <f t="shared" si="24"/>
        <v>2015_5184</v>
      </c>
      <c r="B1554" s="112">
        <v>1553</v>
      </c>
      <c r="C1554" s="113">
        <v>5184</v>
      </c>
      <c r="D1554" s="113">
        <v>5184</v>
      </c>
      <c r="E1554" s="113" t="s">
        <v>246</v>
      </c>
      <c r="F1554" s="113">
        <v>2015</v>
      </c>
      <c r="G1554" s="113">
        <v>0</v>
      </c>
      <c r="H1554" s="113">
        <v>1</v>
      </c>
      <c r="I1554" s="113">
        <v>18777676.75</v>
      </c>
      <c r="J1554" s="113">
        <v>739548</v>
      </c>
      <c r="K1554" s="113">
        <v>21155</v>
      </c>
      <c r="L1554" s="113">
        <v>3667354.79</v>
      </c>
      <c r="M1554" s="113">
        <v>0.20448</v>
      </c>
      <c r="N1554" s="39"/>
      <c r="Q1554" s="39"/>
    </row>
    <row r="1555" spans="1:17" ht="27.6" x14ac:dyDescent="0.3">
      <c r="A1555" t="str">
        <f t="shared" si="24"/>
        <v>2015_5250</v>
      </c>
      <c r="B1555" s="112">
        <v>1554</v>
      </c>
      <c r="C1555" s="113">
        <v>5250</v>
      </c>
      <c r="D1555" s="113">
        <v>5250</v>
      </c>
      <c r="E1555" s="113" t="s">
        <v>247</v>
      </c>
      <c r="F1555" s="113">
        <v>2015</v>
      </c>
      <c r="G1555" s="113">
        <v>0</v>
      </c>
      <c r="H1555" s="113">
        <v>1</v>
      </c>
      <c r="I1555" s="113">
        <v>42380732.619999997</v>
      </c>
      <c r="J1555" s="113">
        <v>1744881</v>
      </c>
      <c r="K1555" s="113">
        <v>1854244.04</v>
      </c>
      <c r="L1555" s="113">
        <v>3168686.7</v>
      </c>
      <c r="M1555" s="113">
        <v>0.12361</v>
      </c>
      <c r="N1555" s="39"/>
      <c r="Q1555" s="39"/>
    </row>
    <row r="1556" spans="1:17" ht="27.6" x14ac:dyDescent="0.3">
      <c r="A1556" t="str">
        <f t="shared" si="24"/>
        <v>2015_5256</v>
      </c>
      <c r="B1556" s="112">
        <v>1555</v>
      </c>
      <c r="C1556" s="113">
        <v>5256</v>
      </c>
      <c r="D1556" s="113">
        <v>5256</v>
      </c>
      <c r="E1556" s="113" t="s">
        <v>248</v>
      </c>
      <c r="F1556" s="113">
        <v>2015</v>
      </c>
      <c r="G1556" s="113">
        <v>0</v>
      </c>
      <c r="H1556" s="113">
        <v>1</v>
      </c>
      <c r="I1556" s="113">
        <v>7110673.4900000002</v>
      </c>
      <c r="J1556" s="113">
        <v>253105</v>
      </c>
      <c r="K1556" s="113">
        <v>0</v>
      </c>
      <c r="L1556" s="113">
        <v>147626.10999999999</v>
      </c>
      <c r="M1556" s="113">
        <v>2.1530000000000001E-2</v>
      </c>
      <c r="N1556" s="39"/>
      <c r="Q1556" s="39"/>
    </row>
    <row r="1557" spans="1:17" ht="27.6" x14ac:dyDescent="0.3">
      <c r="A1557" t="str">
        <f t="shared" si="24"/>
        <v>2015_5283</v>
      </c>
      <c r="B1557" s="112">
        <v>1556</v>
      </c>
      <c r="C1557" s="113">
        <v>5283</v>
      </c>
      <c r="D1557" s="113">
        <v>5283</v>
      </c>
      <c r="E1557" s="113" t="s">
        <v>249</v>
      </c>
      <c r="F1557" s="113">
        <v>2015</v>
      </c>
      <c r="G1557" s="113">
        <v>0</v>
      </c>
      <c r="H1557" s="113">
        <v>1</v>
      </c>
      <c r="I1557" s="113">
        <v>7848990.2000000002</v>
      </c>
      <c r="J1557" s="113">
        <v>327943</v>
      </c>
      <c r="K1557" s="113">
        <v>0</v>
      </c>
      <c r="L1557" s="113">
        <v>2053860.91</v>
      </c>
      <c r="M1557" s="113">
        <v>0.27307999999999999</v>
      </c>
      <c r="N1557" s="39"/>
      <c r="Q1557" s="39"/>
    </row>
    <row r="1558" spans="1:17" x14ac:dyDescent="0.3">
      <c r="A1558" t="str">
        <f t="shared" si="24"/>
        <v>2015_5310</v>
      </c>
      <c r="B1558" s="112">
        <v>1557</v>
      </c>
      <c r="C1558" s="113">
        <v>5310</v>
      </c>
      <c r="D1558" s="113">
        <v>5310</v>
      </c>
      <c r="E1558" s="113" t="s">
        <v>250</v>
      </c>
      <c r="F1558" s="113">
        <v>2015</v>
      </c>
      <c r="G1558" s="113">
        <v>0</v>
      </c>
      <c r="H1558" s="113">
        <v>1</v>
      </c>
      <c r="I1558" s="113">
        <v>7733679.0899999999</v>
      </c>
      <c r="J1558" s="113">
        <v>283428</v>
      </c>
      <c r="K1558" s="113">
        <v>0</v>
      </c>
      <c r="L1558" s="113">
        <v>1667190.26</v>
      </c>
      <c r="M1558" s="113">
        <v>0.22378000000000001</v>
      </c>
      <c r="N1558" s="39"/>
      <c r="Q1558" s="39"/>
    </row>
    <row r="1559" spans="1:17" ht="27.6" x14ac:dyDescent="0.3">
      <c r="A1559" t="str">
        <f t="shared" si="24"/>
        <v>2015_5325</v>
      </c>
      <c r="B1559" s="112">
        <v>1558</v>
      </c>
      <c r="C1559" s="113">
        <v>5323</v>
      </c>
      <c r="D1559" s="113">
        <v>5325</v>
      </c>
      <c r="E1559" s="113" t="s">
        <v>251</v>
      </c>
      <c r="F1559" s="113">
        <v>2015</v>
      </c>
      <c r="G1559" s="113">
        <v>0</v>
      </c>
      <c r="H1559" s="113">
        <v>1</v>
      </c>
      <c r="I1559" s="113">
        <v>6988688.4400000004</v>
      </c>
      <c r="J1559" s="113">
        <v>254388</v>
      </c>
      <c r="K1559" s="113">
        <v>0</v>
      </c>
      <c r="L1559" s="113">
        <v>2108491.2400000002</v>
      </c>
      <c r="M1559" s="113">
        <v>0.31309999999999999</v>
      </c>
      <c r="N1559" s="39"/>
      <c r="Q1559" s="39"/>
    </row>
    <row r="1560" spans="1:17" x14ac:dyDescent="0.3">
      <c r="A1560" t="str">
        <f t="shared" si="24"/>
        <v>2015_5463</v>
      </c>
      <c r="B1560" s="112">
        <v>1559</v>
      </c>
      <c r="C1560" s="113">
        <v>5463</v>
      </c>
      <c r="D1560" s="113">
        <v>5463</v>
      </c>
      <c r="E1560" s="113" t="s">
        <v>253</v>
      </c>
      <c r="F1560" s="113">
        <v>2015</v>
      </c>
      <c r="G1560" s="113">
        <v>0</v>
      </c>
      <c r="H1560" s="113">
        <v>1</v>
      </c>
      <c r="I1560" s="113">
        <v>12248124.17</v>
      </c>
      <c r="J1560" s="113">
        <v>486924</v>
      </c>
      <c r="K1560" s="113">
        <v>148407.93</v>
      </c>
      <c r="L1560" s="113">
        <v>2337141.77</v>
      </c>
      <c r="M1560" s="113">
        <v>0.21132999999999999</v>
      </c>
      <c r="N1560" s="39"/>
      <c r="Q1560" s="39"/>
    </row>
    <row r="1561" spans="1:17" ht="27.6" x14ac:dyDescent="0.3">
      <c r="A1561" t="str">
        <f t="shared" si="24"/>
        <v>2015_5486</v>
      </c>
      <c r="B1561" s="112">
        <v>1560</v>
      </c>
      <c r="C1561" s="113">
        <v>5486</v>
      </c>
      <c r="D1561" s="113">
        <v>5486</v>
      </c>
      <c r="E1561" s="113" t="s">
        <v>254</v>
      </c>
      <c r="F1561" s="113">
        <v>2015</v>
      </c>
      <c r="G1561" s="113">
        <v>0</v>
      </c>
      <c r="H1561" s="113">
        <v>1</v>
      </c>
      <c r="I1561" s="113">
        <v>4901423.12</v>
      </c>
      <c r="J1561" s="113">
        <v>188264</v>
      </c>
      <c r="K1561" s="113">
        <v>0</v>
      </c>
      <c r="L1561" s="113">
        <v>848506.4</v>
      </c>
      <c r="M1561" s="113">
        <v>0.18003</v>
      </c>
      <c r="N1561" s="39"/>
      <c r="Q1561" s="39"/>
    </row>
    <row r="1562" spans="1:17" x14ac:dyDescent="0.3">
      <c r="A1562" t="str">
        <f t="shared" si="24"/>
        <v>2015_5508</v>
      </c>
      <c r="B1562" s="112">
        <v>1561</v>
      </c>
      <c r="C1562" s="113">
        <v>5508</v>
      </c>
      <c r="D1562" s="113">
        <v>5508</v>
      </c>
      <c r="E1562" s="113" t="s">
        <v>255</v>
      </c>
      <c r="F1562" s="113">
        <v>2015</v>
      </c>
      <c r="G1562" s="113">
        <v>0</v>
      </c>
      <c r="H1562" s="113">
        <v>1</v>
      </c>
      <c r="I1562" s="113">
        <v>3500138.19</v>
      </c>
      <c r="J1562" s="113">
        <v>133999</v>
      </c>
      <c r="K1562" s="113">
        <v>0</v>
      </c>
      <c r="L1562" s="113">
        <v>1121372.08</v>
      </c>
      <c r="M1562" s="113">
        <v>0.33312999999999998</v>
      </c>
      <c r="N1562" s="39"/>
      <c r="Q1562" s="39"/>
    </row>
    <row r="1563" spans="1:17" ht="27.6" x14ac:dyDescent="0.3">
      <c r="A1563" t="str">
        <f t="shared" si="24"/>
        <v>2015_1975</v>
      </c>
      <c r="B1563" s="112">
        <v>1562</v>
      </c>
      <c r="C1563" s="113">
        <v>1975</v>
      </c>
      <c r="D1563" s="113">
        <v>1975</v>
      </c>
      <c r="E1563" s="113" t="s">
        <v>121</v>
      </c>
      <c r="F1563" s="113">
        <v>2015</v>
      </c>
      <c r="G1563" s="113">
        <v>0</v>
      </c>
      <c r="H1563" s="113">
        <v>1</v>
      </c>
      <c r="I1563" s="113">
        <v>4711116.0199999996</v>
      </c>
      <c r="J1563" s="113">
        <v>170831</v>
      </c>
      <c r="K1563" s="113">
        <v>0</v>
      </c>
      <c r="L1563" s="113">
        <v>782018.8</v>
      </c>
      <c r="M1563" s="113">
        <v>0.17224</v>
      </c>
      <c r="N1563" s="39"/>
      <c r="Q1563" s="39"/>
    </row>
    <row r="1564" spans="1:17" ht="27.6" x14ac:dyDescent="0.3">
      <c r="A1564" t="str">
        <f t="shared" si="24"/>
        <v>2015_5510</v>
      </c>
      <c r="B1564" s="112">
        <v>1563</v>
      </c>
      <c r="C1564" s="113">
        <v>4824</v>
      </c>
      <c r="D1564" s="113">
        <v>5510</v>
      </c>
      <c r="E1564" s="113" t="s">
        <v>256</v>
      </c>
      <c r="F1564" s="113">
        <v>2015</v>
      </c>
      <c r="G1564" s="113">
        <v>0</v>
      </c>
      <c r="H1564" s="113">
        <v>1</v>
      </c>
      <c r="I1564" s="113">
        <v>7491435.0300000003</v>
      </c>
      <c r="J1564" s="113">
        <v>287673</v>
      </c>
      <c r="K1564" s="113">
        <v>0</v>
      </c>
      <c r="L1564" s="113">
        <v>245293.38</v>
      </c>
      <c r="M1564" s="113">
        <v>3.4049999999999997E-2</v>
      </c>
      <c r="N1564" s="39"/>
      <c r="Q1564" s="39"/>
    </row>
    <row r="1565" spans="1:17" ht="27.6" x14ac:dyDescent="0.3">
      <c r="A1565" t="str">
        <f t="shared" si="24"/>
        <v>2015_5607</v>
      </c>
      <c r="B1565" s="112">
        <v>1564</v>
      </c>
      <c r="C1565" s="113">
        <v>5607</v>
      </c>
      <c r="D1565" s="113">
        <v>5607</v>
      </c>
      <c r="E1565" s="113" t="s">
        <v>257</v>
      </c>
      <c r="F1565" s="113">
        <v>2015</v>
      </c>
      <c r="G1565" s="113">
        <v>0</v>
      </c>
      <c r="H1565" s="113">
        <v>1</v>
      </c>
      <c r="I1565" s="113">
        <v>8193497.6500000004</v>
      </c>
      <c r="J1565" s="113">
        <v>341740</v>
      </c>
      <c r="K1565" s="113">
        <v>0</v>
      </c>
      <c r="L1565" s="113">
        <v>2767575.36</v>
      </c>
      <c r="M1565" s="113">
        <v>0.35248000000000002</v>
      </c>
      <c r="N1565" s="39"/>
      <c r="Q1565" s="39"/>
    </row>
    <row r="1566" spans="1:17" ht="27.6" x14ac:dyDescent="0.3">
      <c r="A1566" t="str">
        <f t="shared" si="24"/>
        <v>2015_5643</v>
      </c>
      <c r="B1566" s="112">
        <v>1565</v>
      </c>
      <c r="C1566" s="113">
        <v>5643</v>
      </c>
      <c r="D1566" s="113">
        <v>5643</v>
      </c>
      <c r="E1566" s="113" t="s">
        <v>258</v>
      </c>
      <c r="F1566" s="113">
        <v>2015</v>
      </c>
      <c r="G1566" s="113">
        <v>0</v>
      </c>
      <c r="H1566" s="113">
        <v>1</v>
      </c>
      <c r="I1566" s="113">
        <v>10057848.4</v>
      </c>
      <c r="J1566" s="113">
        <v>369726</v>
      </c>
      <c r="K1566" s="113">
        <v>0</v>
      </c>
      <c r="L1566" s="113">
        <v>2058908.73</v>
      </c>
      <c r="M1566" s="113">
        <v>0.21251999999999999</v>
      </c>
      <c r="N1566" s="39"/>
      <c r="Q1566" s="39"/>
    </row>
    <row r="1567" spans="1:17" ht="55.2" x14ac:dyDescent="0.3">
      <c r="A1567" t="str">
        <f t="shared" si="24"/>
        <v>2015_5697</v>
      </c>
      <c r="B1567" s="112">
        <v>1566</v>
      </c>
      <c r="C1567" s="113">
        <v>5697</v>
      </c>
      <c r="D1567" s="113">
        <v>5697</v>
      </c>
      <c r="E1567" s="113" t="s">
        <v>795</v>
      </c>
      <c r="F1567" s="113">
        <v>2015</v>
      </c>
      <c r="G1567" s="113">
        <v>0</v>
      </c>
      <c r="H1567" s="113">
        <v>1</v>
      </c>
      <c r="I1567" s="113">
        <v>5070050.72</v>
      </c>
      <c r="J1567" s="113">
        <v>200871</v>
      </c>
      <c r="K1567" s="113">
        <v>0</v>
      </c>
      <c r="L1567" s="113">
        <v>612298.77</v>
      </c>
      <c r="M1567" s="113">
        <v>0.12575</v>
      </c>
      <c r="N1567" s="39"/>
      <c r="Q1567" s="39"/>
    </row>
    <row r="1568" spans="1:17" ht="27.6" x14ac:dyDescent="0.3">
      <c r="A1568" t="str">
        <f t="shared" si="24"/>
        <v>2015_5724</v>
      </c>
      <c r="B1568" s="112">
        <v>1567</v>
      </c>
      <c r="C1568" s="113">
        <v>5724</v>
      </c>
      <c r="D1568" s="113">
        <v>5724</v>
      </c>
      <c r="E1568" s="113" t="s">
        <v>260</v>
      </c>
      <c r="F1568" s="113">
        <v>2015</v>
      </c>
      <c r="G1568" s="113">
        <v>0</v>
      </c>
      <c r="H1568" s="113">
        <v>1</v>
      </c>
      <c r="I1568" s="113">
        <v>2821026.13</v>
      </c>
      <c r="J1568" s="113">
        <v>103627</v>
      </c>
      <c r="K1568" s="113">
        <v>0</v>
      </c>
      <c r="L1568" s="113">
        <v>548076.34</v>
      </c>
      <c r="M1568" s="113">
        <v>0.20169000000000001</v>
      </c>
      <c r="N1568" s="39"/>
      <c r="Q1568" s="39"/>
    </row>
    <row r="1569" spans="1:17" x14ac:dyDescent="0.3">
      <c r="A1569" t="str">
        <f t="shared" si="24"/>
        <v>2015_5805</v>
      </c>
      <c r="B1569" s="112">
        <v>1568</v>
      </c>
      <c r="C1569" s="113">
        <v>5805</v>
      </c>
      <c r="D1569" s="113">
        <v>5805</v>
      </c>
      <c r="E1569" s="113" t="s">
        <v>262</v>
      </c>
      <c r="F1569" s="113">
        <v>2015</v>
      </c>
      <c r="G1569" s="113">
        <v>0</v>
      </c>
      <c r="H1569" s="113">
        <v>1</v>
      </c>
      <c r="I1569" s="113">
        <v>15240876.73</v>
      </c>
      <c r="J1569" s="113">
        <v>462848</v>
      </c>
      <c r="K1569" s="113">
        <v>174666.2</v>
      </c>
      <c r="L1569" s="113">
        <v>2448376.0699999998</v>
      </c>
      <c r="M1569" s="113">
        <v>0.17749999999999999</v>
      </c>
      <c r="N1569" s="39"/>
      <c r="Q1569" s="39"/>
    </row>
    <row r="1570" spans="1:17" ht="41.4" x14ac:dyDescent="0.3">
      <c r="A1570" t="str">
        <f t="shared" si="24"/>
        <v>2015_5823</v>
      </c>
      <c r="B1570" s="112">
        <v>1569</v>
      </c>
      <c r="C1570" s="113">
        <v>5823</v>
      </c>
      <c r="D1570" s="113">
        <v>5823</v>
      </c>
      <c r="E1570" s="113" t="s">
        <v>263</v>
      </c>
      <c r="F1570" s="113">
        <v>2015</v>
      </c>
      <c r="G1570" s="113">
        <v>0</v>
      </c>
      <c r="H1570" s="113">
        <v>1</v>
      </c>
      <c r="I1570" s="113">
        <v>5089968.7300000004</v>
      </c>
      <c r="J1570" s="113">
        <v>153651</v>
      </c>
      <c r="K1570" s="113">
        <v>0</v>
      </c>
      <c r="L1570" s="113">
        <v>878457.72</v>
      </c>
      <c r="M1570" s="113">
        <v>0.17796000000000001</v>
      </c>
      <c r="N1570" s="39"/>
      <c r="Q1570" s="39"/>
    </row>
    <row r="1571" spans="1:17" ht="27.6" x14ac:dyDescent="0.3">
      <c r="A1571" t="str">
        <f t="shared" si="24"/>
        <v>2015_5832</v>
      </c>
      <c r="B1571" s="112">
        <v>1570</v>
      </c>
      <c r="C1571" s="113">
        <v>5832</v>
      </c>
      <c r="D1571" s="113">
        <v>5832</v>
      </c>
      <c r="E1571" s="113" t="s">
        <v>264</v>
      </c>
      <c r="F1571" s="113">
        <v>2015</v>
      </c>
      <c r="G1571" s="113">
        <v>0</v>
      </c>
      <c r="H1571" s="113">
        <v>1</v>
      </c>
      <c r="I1571" s="113">
        <v>3128589.52</v>
      </c>
      <c r="J1571" s="113">
        <v>126297</v>
      </c>
      <c r="K1571" s="113">
        <v>0</v>
      </c>
      <c r="L1571" s="113">
        <v>35942.870000000003</v>
      </c>
      <c r="M1571" s="113">
        <v>1.197E-2</v>
      </c>
      <c r="N1571" s="39"/>
      <c r="Q1571" s="39"/>
    </row>
    <row r="1572" spans="1:17" ht="41.4" x14ac:dyDescent="0.3">
      <c r="A1572" t="str">
        <f t="shared" si="24"/>
        <v>2015_5877</v>
      </c>
      <c r="B1572" s="112">
        <v>1571</v>
      </c>
      <c r="C1572" s="113">
        <v>5877</v>
      </c>
      <c r="D1572" s="113">
        <v>5877</v>
      </c>
      <c r="E1572" s="113" t="s">
        <v>265</v>
      </c>
      <c r="F1572" s="113">
        <v>2015</v>
      </c>
      <c r="G1572" s="113">
        <v>0</v>
      </c>
      <c r="H1572" s="113">
        <v>1</v>
      </c>
      <c r="I1572" s="113">
        <v>15192147.779999999</v>
      </c>
      <c r="J1572" s="113">
        <v>584291</v>
      </c>
      <c r="K1572" s="113">
        <v>0</v>
      </c>
      <c r="L1572" s="113">
        <v>1911764.46</v>
      </c>
      <c r="M1572" s="113">
        <v>0.13086999999999999</v>
      </c>
      <c r="N1572" s="39"/>
      <c r="Q1572" s="39"/>
    </row>
    <row r="1573" spans="1:17" x14ac:dyDescent="0.3">
      <c r="A1573" t="str">
        <f t="shared" si="24"/>
        <v>2015_5895</v>
      </c>
      <c r="B1573" s="112">
        <v>1572</v>
      </c>
      <c r="C1573" s="113">
        <v>5895</v>
      </c>
      <c r="D1573" s="113">
        <v>5895</v>
      </c>
      <c r="E1573" s="113" t="s">
        <v>266</v>
      </c>
      <c r="F1573" s="113">
        <v>2015</v>
      </c>
      <c r="G1573" s="113">
        <v>0</v>
      </c>
      <c r="H1573" s="113">
        <v>1</v>
      </c>
      <c r="I1573" s="113">
        <v>2869583.75</v>
      </c>
      <c r="J1573" s="113">
        <v>105689</v>
      </c>
      <c r="K1573" s="113">
        <v>0</v>
      </c>
      <c r="L1573" s="113">
        <v>976028.55</v>
      </c>
      <c r="M1573" s="113">
        <v>0.35314000000000001</v>
      </c>
      <c r="N1573" s="70"/>
      <c r="Q1573" s="70"/>
    </row>
    <row r="1574" spans="1:17" x14ac:dyDescent="0.3">
      <c r="A1574" t="str">
        <f t="shared" si="24"/>
        <v>2015_5949</v>
      </c>
      <c r="B1574" s="112">
        <v>1573</v>
      </c>
      <c r="C1574" s="113">
        <v>5949</v>
      </c>
      <c r="D1574" s="113">
        <v>5949</v>
      </c>
      <c r="E1574" s="113" t="s">
        <v>267</v>
      </c>
      <c r="F1574" s="113">
        <v>2015</v>
      </c>
      <c r="G1574" s="113">
        <v>0</v>
      </c>
      <c r="H1574" s="113">
        <v>1</v>
      </c>
      <c r="I1574" s="113">
        <v>10842619.99</v>
      </c>
      <c r="J1574" s="113">
        <v>452845</v>
      </c>
      <c r="K1574" s="113">
        <v>0</v>
      </c>
      <c r="L1574" s="113">
        <v>985785.01</v>
      </c>
      <c r="M1574" s="113">
        <v>9.4880000000000006E-2</v>
      </c>
      <c r="N1574" s="70"/>
      <c r="Q1574" s="70"/>
    </row>
    <row r="1575" spans="1:17" ht="27.6" x14ac:dyDescent="0.3">
      <c r="A1575" t="str">
        <f t="shared" si="24"/>
        <v>2015_5976</v>
      </c>
      <c r="B1575" s="112">
        <v>1574</v>
      </c>
      <c r="C1575" s="113">
        <v>5976</v>
      </c>
      <c r="D1575" s="113">
        <v>5976</v>
      </c>
      <c r="E1575" s="113" t="s">
        <v>268</v>
      </c>
      <c r="F1575" s="113">
        <v>2015</v>
      </c>
      <c r="G1575" s="113">
        <v>0</v>
      </c>
      <c r="H1575" s="113">
        <v>1</v>
      </c>
      <c r="I1575" s="113">
        <v>10432981.949999999</v>
      </c>
      <c r="J1575" s="113">
        <v>399820</v>
      </c>
      <c r="K1575" s="113">
        <v>183904.27</v>
      </c>
      <c r="L1575" s="113">
        <v>1604717.5</v>
      </c>
      <c r="M1575" s="113">
        <v>0.17827000000000001</v>
      </c>
      <c r="N1575" s="39"/>
      <c r="Q1575" s="39"/>
    </row>
    <row r="1576" spans="1:17" ht="41.4" x14ac:dyDescent="0.3">
      <c r="A1576" t="str">
        <f t="shared" si="24"/>
        <v>2015_5994</v>
      </c>
      <c r="B1576" s="112">
        <v>1575</v>
      </c>
      <c r="C1576" s="113">
        <v>5994</v>
      </c>
      <c r="D1576" s="113">
        <v>5994</v>
      </c>
      <c r="E1576" s="113" t="s">
        <v>269</v>
      </c>
      <c r="F1576" s="113">
        <v>2015</v>
      </c>
      <c r="G1576" s="113">
        <v>0</v>
      </c>
      <c r="H1576" s="113">
        <v>1</v>
      </c>
      <c r="I1576" s="113">
        <v>7631916.1200000001</v>
      </c>
      <c r="J1576" s="113">
        <v>314228</v>
      </c>
      <c r="K1576" s="113">
        <v>0</v>
      </c>
      <c r="L1576" s="113">
        <v>1112539.31</v>
      </c>
      <c r="M1576" s="113">
        <v>0.15203</v>
      </c>
      <c r="N1576" s="39"/>
      <c r="Q1576" s="39"/>
    </row>
    <row r="1577" spans="1:17" x14ac:dyDescent="0.3">
      <c r="A1577" t="str">
        <f t="shared" si="24"/>
        <v>2015_6003</v>
      </c>
      <c r="B1577" s="112">
        <v>1576</v>
      </c>
      <c r="C1577" s="113">
        <v>6003</v>
      </c>
      <c r="D1577" s="113">
        <v>6003</v>
      </c>
      <c r="E1577" s="113" t="s">
        <v>270</v>
      </c>
      <c r="F1577" s="113">
        <v>2015</v>
      </c>
      <c r="G1577" s="113">
        <v>0</v>
      </c>
      <c r="H1577" s="113">
        <v>1</v>
      </c>
      <c r="I1577" s="113">
        <v>4852773.37</v>
      </c>
      <c r="J1577" s="113">
        <v>144597</v>
      </c>
      <c r="K1577" s="113">
        <v>7440.27</v>
      </c>
      <c r="L1577" s="113">
        <v>400176.19</v>
      </c>
      <c r="M1577" s="113">
        <v>8.6580000000000004E-2</v>
      </c>
      <c r="N1577" s="39"/>
      <c r="Q1577" s="39"/>
    </row>
    <row r="1578" spans="1:17" ht="27.6" x14ac:dyDescent="0.3">
      <c r="A1578" t="str">
        <f t="shared" si="24"/>
        <v>2015_6012</v>
      </c>
      <c r="B1578" s="112">
        <v>1577</v>
      </c>
      <c r="C1578" s="113">
        <v>6012</v>
      </c>
      <c r="D1578" s="113">
        <v>6012</v>
      </c>
      <c r="E1578" s="113" t="s">
        <v>271</v>
      </c>
      <c r="F1578" s="113">
        <v>2015</v>
      </c>
      <c r="G1578" s="113">
        <v>0</v>
      </c>
      <c r="H1578" s="113">
        <v>1</v>
      </c>
      <c r="I1578" s="113">
        <v>5717729.6799999997</v>
      </c>
      <c r="J1578" s="113">
        <v>218294</v>
      </c>
      <c r="K1578" s="113">
        <v>24517.13</v>
      </c>
      <c r="L1578" s="113">
        <v>2308222.35</v>
      </c>
      <c r="M1578" s="113">
        <v>0.42418</v>
      </c>
      <c r="N1578" s="39"/>
      <c r="Q1578" s="39"/>
    </row>
    <row r="1579" spans="1:17" ht="27.6" x14ac:dyDescent="0.3">
      <c r="A1579" t="str">
        <f t="shared" si="24"/>
        <v>2015_6030</v>
      </c>
      <c r="B1579" s="112">
        <v>1578</v>
      </c>
      <c r="C1579" s="113">
        <v>6030</v>
      </c>
      <c r="D1579" s="113">
        <v>6030</v>
      </c>
      <c r="E1579" s="113" t="s">
        <v>272</v>
      </c>
      <c r="F1579" s="113">
        <v>2015</v>
      </c>
      <c r="G1579" s="113">
        <v>0</v>
      </c>
      <c r="H1579" s="113">
        <v>1</v>
      </c>
      <c r="I1579" s="113">
        <v>11994697.67</v>
      </c>
      <c r="J1579" s="113">
        <v>540169</v>
      </c>
      <c r="K1579" s="113">
        <v>37954.300000000003</v>
      </c>
      <c r="L1579" s="113">
        <v>1273672.17</v>
      </c>
      <c r="M1579" s="113">
        <v>0.11451</v>
      </c>
      <c r="N1579" s="39"/>
      <c r="Q1579" s="39"/>
    </row>
    <row r="1580" spans="1:17" ht="27.6" x14ac:dyDescent="0.3">
      <c r="A1580" t="str">
        <f t="shared" si="24"/>
        <v>2015_6035</v>
      </c>
      <c r="B1580" s="112">
        <v>1579</v>
      </c>
      <c r="C1580" s="113">
        <v>6048</v>
      </c>
      <c r="D1580" s="113">
        <v>6035</v>
      </c>
      <c r="E1580" s="113" t="s">
        <v>273</v>
      </c>
      <c r="F1580" s="113">
        <v>2015</v>
      </c>
      <c r="G1580" s="113">
        <v>0</v>
      </c>
      <c r="H1580" s="113">
        <v>1</v>
      </c>
      <c r="I1580" s="113">
        <v>6256030.5999999996</v>
      </c>
      <c r="J1580" s="113">
        <v>209372</v>
      </c>
      <c r="K1580" s="113">
        <v>0</v>
      </c>
      <c r="L1580" s="113">
        <v>1352607.11</v>
      </c>
      <c r="M1580" s="113">
        <v>0.22369</v>
      </c>
      <c r="N1580" s="39"/>
      <c r="Q1580" s="39"/>
    </row>
    <row r="1581" spans="1:17" ht="27.6" x14ac:dyDescent="0.3">
      <c r="A1581" t="str">
        <f t="shared" si="24"/>
        <v>2015_6039</v>
      </c>
      <c r="B1581" s="112">
        <v>1580</v>
      </c>
      <c r="C1581" s="113">
        <v>6039</v>
      </c>
      <c r="D1581" s="113">
        <v>6039</v>
      </c>
      <c r="E1581" s="113" t="s">
        <v>274</v>
      </c>
      <c r="F1581" s="113">
        <v>2015</v>
      </c>
      <c r="G1581" s="113">
        <v>0</v>
      </c>
      <c r="H1581" s="113">
        <v>1</v>
      </c>
      <c r="I1581" s="113">
        <v>162211689.44</v>
      </c>
      <c r="J1581" s="113">
        <v>6246584</v>
      </c>
      <c r="K1581" s="113">
        <v>0</v>
      </c>
      <c r="L1581" s="113">
        <v>21144729.809999999</v>
      </c>
      <c r="M1581" s="113">
        <v>0.13557</v>
      </c>
      <c r="N1581" s="39"/>
      <c r="Q1581" s="39"/>
    </row>
    <row r="1582" spans="1:17" x14ac:dyDescent="0.3">
      <c r="A1582" t="str">
        <f t="shared" si="24"/>
        <v>2015_6093</v>
      </c>
      <c r="B1582" s="112">
        <v>1581</v>
      </c>
      <c r="C1582" s="113">
        <v>6093</v>
      </c>
      <c r="D1582" s="113">
        <v>6093</v>
      </c>
      <c r="E1582" s="113" t="s">
        <v>275</v>
      </c>
      <c r="F1582" s="113">
        <v>2015</v>
      </c>
      <c r="G1582" s="113">
        <v>0</v>
      </c>
      <c r="H1582" s="113">
        <v>1</v>
      </c>
      <c r="I1582" s="113">
        <v>12754338.43</v>
      </c>
      <c r="J1582" s="113">
        <v>506701</v>
      </c>
      <c r="K1582" s="113">
        <v>9377.81</v>
      </c>
      <c r="L1582" s="113">
        <v>2562192.11</v>
      </c>
      <c r="M1582" s="113">
        <v>0.20996000000000001</v>
      </c>
      <c r="N1582" s="39"/>
      <c r="Q1582" s="39"/>
    </row>
    <row r="1583" spans="1:17" ht="41.4" x14ac:dyDescent="0.3">
      <c r="A1583" t="str">
        <f t="shared" si="24"/>
        <v>2015_6091</v>
      </c>
      <c r="B1583" s="112">
        <v>1582</v>
      </c>
      <c r="C1583" s="113">
        <v>6091</v>
      </c>
      <c r="D1583" s="113">
        <v>6091</v>
      </c>
      <c r="E1583" s="113" t="s">
        <v>359</v>
      </c>
      <c r="F1583" s="113">
        <v>2015</v>
      </c>
      <c r="G1583" s="113">
        <v>0</v>
      </c>
      <c r="H1583" s="113">
        <v>1</v>
      </c>
      <c r="I1583" s="113">
        <v>10355324.93</v>
      </c>
      <c r="J1583" s="113">
        <v>380986</v>
      </c>
      <c r="K1583" s="113">
        <v>799613.85</v>
      </c>
      <c r="L1583" s="113">
        <v>4607604.7</v>
      </c>
      <c r="M1583" s="113">
        <v>0.54210999999999998</v>
      </c>
      <c r="N1583" s="39"/>
      <c r="Q1583" s="39"/>
    </row>
    <row r="1584" spans="1:17" ht="27.6" x14ac:dyDescent="0.3">
      <c r="A1584" t="str">
        <f t="shared" si="24"/>
        <v>2015_6095</v>
      </c>
      <c r="B1584" s="112">
        <v>1583</v>
      </c>
      <c r="C1584" s="113">
        <v>6095</v>
      </c>
      <c r="D1584" s="113">
        <v>6095</v>
      </c>
      <c r="E1584" s="113" t="s">
        <v>277</v>
      </c>
      <c r="F1584" s="113">
        <v>2015</v>
      </c>
      <c r="G1584" s="113">
        <v>0</v>
      </c>
      <c r="H1584" s="113">
        <v>1</v>
      </c>
      <c r="I1584" s="113">
        <v>7179599.0599999996</v>
      </c>
      <c r="J1584" s="113">
        <v>275084</v>
      </c>
      <c r="K1584" s="113">
        <v>0</v>
      </c>
      <c r="L1584" s="113">
        <v>346185.45</v>
      </c>
      <c r="M1584" s="113">
        <v>5.0139999999999997E-2</v>
      </c>
      <c r="N1584" s="39"/>
      <c r="Q1584" s="39"/>
    </row>
    <row r="1585" spans="1:17" ht="27.6" x14ac:dyDescent="0.3">
      <c r="A1585" t="str">
        <f t="shared" si="24"/>
        <v>2015_6099</v>
      </c>
      <c r="B1585" s="112">
        <v>1584</v>
      </c>
      <c r="C1585" s="113">
        <v>5157</v>
      </c>
      <c r="D1585" s="113">
        <v>6099</v>
      </c>
      <c r="E1585" s="113" t="s">
        <v>281</v>
      </c>
      <c r="F1585" s="113">
        <v>2015</v>
      </c>
      <c r="G1585" s="113">
        <v>0</v>
      </c>
      <c r="H1585" s="113">
        <v>1</v>
      </c>
      <c r="I1585" s="113">
        <v>7373802.71</v>
      </c>
      <c r="J1585" s="113">
        <v>292444</v>
      </c>
      <c r="K1585" s="113">
        <v>0</v>
      </c>
      <c r="L1585" s="113">
        <v>845282.66</v>
      </c>
      <c r="M1585" s="113">
        <v>0.11937</v>
      </c>
      <c r="N1585" s="39"/>
      <c r="Q1585" s="39"/>
    </row>
    <row r="1586" spans="1:17" ht="27.6" x14ac:dyDescent="0.3">
      <c r="A1586" t="str">
        <f t="shared" si="24"/>
        <v>2015_6097</v>
      </c>
      <c r="B1586" s="112">
        <v>1585</v>
      </c>
      <c r="C1586" s="113">
        <v>6097</v>
      </c>
      <c r="D1586" s="113">
        <v>6097</v>
      </c>
      <c r="E1586" s="113" t="s">
        <v>279</v>
      </c>
      <c r="F1586" s="113">
        <v>2015</v>
      </c>
      <c r="G1586" s="113">
        <v>0</v>
      </c>
      <c r="H1586" s="113">
        <v>1</v>
      </c>
      <c r="I1586" s="113">
        <v>2708836.64</v>
      </c>
      <c r="J1586" s="113">
        <v>93447</v>
      </c>
      <c r="K1586" s="113">
        <v>0</v>
      </c>
      <c r="L1586" s="113">
        <v>175708.58</v>
      </c>
      <c r="M1586" s="113">
        <v>6.7180000000000004E-2</v>
      </c>
      <c r="N1586" s="39"/>
      <c r="Q1586" s="39"/>
    </row>
    <row r="1587" spans="1:17" ht="27.6" x14ac:dyDescent="0.3">
      <c r="A1587" t="str">
        <f t="shared" si="24"/>
        <v>2015_6098</v>
      </c>
      <c r="B1587" s="112">
        <v>1586</v>
      </c>
      <c r="C1587" s="113">
        <v>6098</v>
      </c>
      <c r="D1587" s="113">
        <v>6098</v>
      </c>
      <c r="E1587" s="113" t="s">
        <v>796</v>
      </c>
      <c r="F1587" s="113">
        <v>2015</v>
      </c>
      <c r="G1587" s="113">
        <v>0</v>
      </c>
      <c r="H1587" s="113">
        <v>1</v>
      </c>
      <c r="I1587" s="113">
        <v>16728582.01</v>
      </c>
      <c r="J1587" s="113">
        <v>648403</v>
      </c>
      <c r="K1587" s="113">
        <v>0</v>
      </c>
      <c r="L1587" s="113">
        <v>92552.7</v>
      </c>
      <c r="M1587" s="113">
        <v>5.7600000000000004E-3</v>
      </c>
      <c r="N1587" s="39"/>
      <c r="Q1587" s="39"/>
    </row>
    <row r="1588" spans="1:17" ht="41.4" x14ac:dyDescent="0.3">
      <c r="A1588" t="str">
        <f t="shared" si="24"/>
        <v>2015_6100</v>
      </c>
      <c r="B1588" s="112">
        <v>1587</v>
      </c>
      <c r="C1588" s="113">
        <v>6100</v>
      </c>
      <c r="D1588" s="113">
        <v>6100</v>
      </c>
      <c r="E1588" s="113" t="s">
        <v>282</v>
      </c>
      <c r="F1588" s="113">
        <v>2015</v>
      </c>
      <c r="G1588" s="113">
        <v>0</v>
      </c>
      <c r="H1588" s="113">
        <v>1</v>
      </c>
      <c r="I1588" s="113">
        <v>6360175.6900000004</v>
      </c>
      <c r="J1588" s="113">
        <v>257927</v>
      </c>
      <c r="K1588" s="113">
        <v>0</v>
      </c>
      <c r="L1588" s="113">
        <v>337674.46</v>
      </c>
      <c r="M1588" s="113">
        <v>5.534E-2</v>
      </c>
      <c r="N1588" s="39"/>
      <c r="Q1588" s="39"/>
    </row>
    <row r="1589" spans="1:17" ht="27.6" x14ac:dyDescent="0.3">
      <c r="A1589" t="str">
        <f t="shared" si="24"/>
        <v>2015_6101</v>
      </c>
      <c r="B1589" s="112">
        <v>1588</v>
      </c>
      <c r="C1589" s="113">
        <v>6101</v>
      </c>
      <c r="D1589" s="113">
        <v>6101</v>
      </c>
      <c r="E1589" s="113" t="s">
        <v>283</v>
      </c>
      <c r="F1589" s="113">
        <v>2015</v>
      </c>
      <c r="G1589" s="113">
        <v>0</v>
      </c>
      <c r="H1589" s="113">
        <v>1</v>
      </c>
      <c r="I1589" s="113">
        <v>73561325.209999993</v>
      </c>
      <c r="J1589" s="113">
        <v>2713171</v>
      </c>
      <c r="K1589" s="113">
        <v>0</v>
      </c>
      <c r="L1589" s="113">
        <v>8010467.75</v>
      </c>
      <c r="M1589" s="113">
        <v>0.11307</v>
      </c>
      <c r="N1589" s="39"/>
      <c r="Q1589" s="39"/>
    </row>
    <row r="1590" spans="1:17" ht="41.4" x14ac:dyDescent="0.3">
      <c r="A1590" t="str">
        <f t="shared" si="24"/>
        <v>2015_6094</v>
      </c>
      <c r="B1590" s="112">
        <v>1589</v>
      </c>
      <c r="C1590" s="113">
        <v>6094</v>
      </c>
      <c r="D1590" s="113">
        <v>6094</v>
      </c>
      <c r="E1590" s="113" t="s">
        <v>276</v>
      </c>
      <c r="F1590" s="113">
        <v>2015</v>
      </c>
      <c r="G1590" s="113">
        <v>0</v>
      </c>
      <c r="H1590" s="113">
        <v>1</v>
      </c>
      <c r="I1590" s="113">
        <v>5942198.3700000001</v>
      </c>
      <c r="J1590" s="113">
        <v>225333</v>
      </c>
      <c r="K1590" s="113">
        <v>0</v>
      </c>
      <c r="L1590" s="113">
        <v>219776.61</v>
      </c>
      <c r="M1590" s="113">
        <v>3.8440000000000002E-2</v>
      </c>
      <c r="N1590" s="39"/>
      <c r="Q1590" s="39"/>
    </row>
    <row r="1591" spans="1:17" ht="55.2" x14ac:dyDescent="0.3">
      <c r="A1591" t="str">
        <f t="shared" si="24"/>
        <v>2015_6096</v>
      </c>
      <c r="B1591" s="112">
        <v>1590</v>
      </c>
      <c r="C1591" s="113">
        <v>6096</v>
      </c>
      <c r="D1591" s="113">
        <v>6096</v>
      </c>
      <c r="E1591" s="113" t="s">
        <v>947</v>
      </c>
      <c r="F1591" s="113">
        <v>2015</v>
      </c>
      <c r="G1591" s="113">
        <v>0</v>
      </c>
      <c r="H1591" s="113">
        <v>1</v>
      </c>
      <c r="I1591" s="113">
        <v>7269864.1399999997</v>
      </c>
      <c r="J1591" s="113">
        <v>229842</v>
      </c>
      <c r="K1591" s="113">
        <v>0</v>
      </c>
      <c r="L1591" s="113">
        <v>1076902.33</v>
      </c>
      <c r="M1591" s="113">
        <v>0.15296999999999999</v>
      </c>
      <c r="N1591" s="39"/>
      <c r="Q1591" s="39"/>
    </row>
    <row r="1592" spans="1:17" x14ac:dyDescent="0.3">
      <c r="A1592" t="str">
        <f t="shared" si="24"/>
        <v>2015_6102</v>
      </c>
      <c r="B1592" s="112">
        <v>1591</v>
      </c>
      <c r="C1592" s="113">
        <v>6102</v>
      </c>
      <c r="D1592" s="113">
        <v>6102</v>
      </c>
      <c r="E1592" s="113" t="s">
        <v>284</v>
      </c>
      <c r="F1592" s="113">
        <v>2015</v>
      </c>
      <c r="G1592" s="113">
        <v>0</v>
      </c>
      <c r="H1592" s="113">
        <v>1</v>
      </c>
      <c r="I1592" s="113">
        <v>21334924.640000001</v>
      </c>
      <c r="J1592" s="113">
        <v>864012</v>
      </c>
      <c r="K1592" s="113">
        <v>80428.070000000007</v>
      </c>
      <c r="L1592" s="113">
        <v>2352915.63</v>
      </c>
      <c r="M1592" s="113">
        <v>0.11887</v>
      </c>
      <c r="N1592" s="39"/>
      <c r="Q1592" s="39"/>
    </row>
    <row r="1593" spans="1:17" ht="27.6" x14ac:dyDescent="0.3">
      <c r="A1593" t="str">
        <f t="shared" si="24"/>
        <v>2015_6120</v>
      </c>
      <c r="B1593" s="112">
        <v>1592</v>
      </c>
      <c r="C1593" s="113">
        <v>6120</v>
      </c>
      <c r="D1593" s="113">
        <v>6120</v>
      </c>
      <c r="E1593" s="113" t="s">
        <v>285</v>
      </c>
      <c r="F1593" s="113">
        <v>2015</v>
      </c>
      <c r="G1593" s="113">
        <v>0</v>
      </c>
      <c r="H1593" s="113">
        <v>1</v>
      </c>
      <c r="I1593" s="113">
        <v>12186288.27</v>
      </c>
      <c r="J1593" s="113">
        <v>486527</v>
      </c>
      <c r="K1593" s="113">
        <v>0</v>
      </c>
      <c r="L1593" s="113">
        <v>2293857.6800000002</v>
      </c>
      <c r="M1593" s="113">
        <v>0.19606000000000001</v>
      </c>
      <c r="N1593" s="39"/>
      <c r="Q1593" s="39"/>
    </row>
    <row r="1594" spans="1:17" ht="27.6" x14ac:dyDescent="0.3">
      <c r="A1594" t="str">
        <f t="shared" si="24"/>
        <v>2015_6138</v>
      </c>
      <c r="B1594" s="112">
        <v>1593</v>
      </c>
      <c r="C1594" s="113">
        <v>6138</v>
      </c>
      <c r="D1594" s="113">
        <v>6138</v>
      </c>
      <c r="E1594" s="113" t="s">
        <v>286</v>
      </c>
      <c r="F1594" s="113">
        <v>2015</v>
      </c>
      <c r="G1594" s="113">
        <v>0</v>
      </c>
      <c r="H1594" s="113">
        <v>1</v>
      </c>
      <c r="I1594" s="113">
        <v>4084391.46</v>
      </c>
      <c r="J1594" s="113">
        <v>160956</v>
      </c>
      <c r="K1594" s="113">
        <v>27087.81</v>
      </c>
      <c r="L1594" s="113">
        <v>372499.05</v>
      </c>
      <c r="M1594" s="113">
        <v>0.10185</v>
      </c>
      <c r="N1594" s="39"/>
      <c r="Q1594" s="39"/>
    </row>
    <row r="1595" spans="1:17" ht="27.6" x14ac:dyDescent="0.3">
      <c r="A1595" t="str">
        <f t="shared" si="24"/>
        <v>2015_5751</v>
      </c>
      <c r="B1595" s="112">
        <v>1594</v>
      </c>
      <c r="C1595" s="113">
        <v>5751</v>
      </c>
      <c r="D1595" s="113">
        <v>5751</v>
      </c>
      <c r="E1595" s="113" t="s">
        <v>261</v>
      </c>
      <c r="F1595" s="113">
        <v>2015</v>
      </c>
      <c r="G1595" s="113">
        <v>0</v>
      </c>
      <c r="H1595" s="113">
        <v>1</v>
      </c>
      <c r="I1595" s="113">
        <v>6294698.2400000002</v>
      </c>
      <c r="J1595" s="113">
        <v>258768</v>
      </c>
      <c r="K1595" s="113">
        <v>0</v>
      </c>
      <c r="L1595" s="113">
        <v>1593752.79</v>
      </c>
      <c r="M1595" s="113">
        <v>0.26404</v>
      </c>
      <c r="N1595" s="39"/>
      <c r="Q1595" s="39"/>
    </row>
    <row r="1596" spans="1:17" x14ac:dyDescent="0.3">
      <c r="A1596" t="str">
        <f t="shared" si="24"/>
        <v>2015_6165</v>
      </c>
      <c r="B1596" s="112">
        <v>1595</v>
      </c>
      <c r="C1596" s="113">
        <v>6165</v>
      </c>
      <c r="D1596" s="113">
        <v>6165</v>
      </c>
      <c r="E1596" s="113" t="s">
        <v>287</v>
      </c>
      <c r="F1596" s="113">
        <v>2015</v>
      </c>
      <c r="G1596" s="113">
        <v>0</v>
      </c>
      <c r="H1596" s="113">
        <v>1</v>
      </c>
      <c r="I1596" s="113">
        <v>2618627.4300000002</v>
      </c>
      <c r="J1596" s="113">
        <v>76149</v>
      </c>
      <c r="K1596" s="113">
        <v>0</v>
      </c>
      <c r="L1596" s="113">
        <v>491875.59</v>
      </c>
      <c r="M1596" s="113">
        <v>0.19345999999999999</v>
      </c>
      <c r="N1596" s="39"/>
      <c r="Q1596" s="39"/>
    </row>
    <row r="1597" spans="1:17" ht="27.6" x14ac:dyDescent="0.3">
      <c r="A1597" t="str">
        <f t="shared" si="24"/>
        <v>2015_6175</v>
      </c>
      <c r="B1597" s="112">
        <v>1596</v>
      </c>
      <c r="C1597" s="113">
        <v>6175</v>
      </c>
      <c r="D1597" s="113">
        <v>6175</v>
      </c>
      <c r="E1597" s="113" t="s">
        <v>288</v>
      </c>
      <c r="F1597" s="113">
        <v>2015</v>
      </c>
      <c r="G1597" s="113">
        <v>0</v>
      </c>
      <c r="H1597" s="113">
        <v>1</v>
      </c>
      <c r="I1597" s="113">
        <v>7754807.7999999998</v>
      </c>
      <c r="J1597" s="113">
        <v>266416</v>
      </c>
      <c r="K1597" s="113">
        <v>0</v>
      </c>
      <c r="L1597" s="113">
        <v>1509682.92</v>
      </c>
      <c r="M1597" s="113">
        <v>0.2016</v>
      </c>
      <c r="N1597" s="39"/>
      <c r="Q1597" s="39"/>
    </row>
    <row r="1598" spans="1:17" ht="27.6" x14ac:dyDescent="0.3">
      <c r="A1598" t="str">
        <f t="shared" si="24"/>
        <v>2015_6219</v>
      </c>
      <c r="B1598" s="112">
        <v>1597</v>
      </c>
      <c r="C1598" s="113">
        <v>6219</v>
      </c>
      <c r="D1598" s="113">
        <v>6219</v>
      </c>
      <c r="E1598" s="113" t="s">
        <v>289</v>
      </c>
      <c r="F1598" s="113">
        <v>2015</v>
      </c>
      <c r="G1598" s="113">
        <v>0</v>
      </c>
      <c r="H1598" s="113">
        <v>1</v>
      </c>
      <c r="I1598" s="113">
        <v>24625645.27</v>
      </c>
      <c r="J1598" s="113">
        <v>993146</v>
      </c>
      <c r="K1598" s="113">
        <v>0</v>
      </c>
      <c r="L1598" s="113">
        <v>6727355.29</v>
      </c>
      <c r="M1598" s="113">
        <v>0.28466999999999998</v>
      </c>
      <c r="N1598" s="39"/>
      <c r="Q1598" s="39"/>
    </row>
    <row r="1599" spans="1:17" x14ac:dyDescent="0.3">
      <c r="A1599" t="str">
        <f t="shared" si="24"/>
        <v>2015_6246</v>
      </c>
      <c r="B1599" s="112">
        <v>1598</v>
      </c>
      <c r="C1599" s="113">
        <v>6246</v>
      </c>
      <c r="D1599" s="113">
        <v>6246</v>
      </c>
      <c r="E1599" s="113" t="s">
        <v>290</v>
      </c>
      <c r="F1599" s="113">
        <v>2015</v>
      </c>
      <c r="G1599" s="113">
        <v>0</v>
      </c>
      <c r="H1599" s="113">
        <v>1</v>
      </c>
      <c r="I1599" s="113">
        <v>1800943.94</v>
      </c>
      <c r="J1599" s="113">
        <v>77884</v>
      </c>
      <c r="K1599" s="113">
        <v>0</v>
      </c>
      <c r="L1599" s="113">
        <v>945095.9</v>
      </c>
      <c r="M1599" s="113">
        <v>0.54849999999999999</v>
      </c>
      <c r="N1599" s="39"/>
      <c r="Q1599" s="39"/>
    </row>
    <row r="1600" spans="1:17" ht="41.4" x14ac:dyDescent="0.3">
      <c r="A1600" t="str">
        <f t="shared" si="24"/>
        <v>2015_6273</v>
      </c>
      <c r="B1600" s="112">
        <v>1599</v>
      </c>
      <c r="C1600" s="113">
        <v>6273</v>
      </c>
      <c r="D1600" s="113">
        <v>6273</v>
      </c>
      <c r="E1600" s="113" t="s">
        <v>358</v>
      </c>
      <c r="F1600" s="113">
        <v>2015</v>
      </c>
      <c r="G1600" s="113">
        <v>0</v>
      </c>
      <c r="H1600" s="113">
        <v>1</v>
      </c>
      <c r="I1600" s="113">
        <v>9045692.6600000001</v>
      </c>
      <c r="J1600" s="113">
        <v>356324</v>
      </c>
      <c r="K1600" s="113">
        <v>0</v>
      </c>
      <c r="L1600" s="113">
        <v>1240080.6299999999</v>
      </c>
      <c r="M1600" s="113">
        <v>0.14271</v>
      </c>
      <c r="N1600" s="39"/>
      <c r="Q1600" s="39"/>
    </row>
    <row r="1601" spans="1:17" x14ac:dyDescent="0.3">
      <c r="A1601" t="str">
        <f t="shared" si="24"/>
        <v>2015_6408</v>
      </c>
      <c r="B1601" s="112">
        <v>1600</v>
      </c>
      <c r="C1601" s="113">
        <v>6408</v>
      </c>
      <c r="D1601" s="113">
        <v>6408</v>
      </c>
      <c r="E1601" s="113" t="s">
        <v>292</v>
      </c>
      <c r="F1601" s="113">
        <v>2015</v>
      </c>
      <c r="G1601" s="113">
        <v>0</v>
      </c>
      <c r="H1601" s="113">
        <v>1</v>
      </c>
      <c r="I1601" s="113">
        <v>9162058.4700000007</v>
      </c>
      <c r="J1601" s="113">
        <v>368684</v>
      </c>
      <c r="K1601" s="113">
        <v>29168.61</v>
      </c>
      <c r="L1601" s="113">
        <v>1728142.58</v>
      </c>
      <c r="M1601" s="113">
        <v>0.19983999999999999</v>
      </c>
      <c r="N1601" s="39"/>
      <c r="Q1601" s="39"/>
    </row>
    <row r="1602" spans="1:17" x14ac:dyDescent="0.3">
      <c r="A1602" t="str">
        <f t="shared" si="24"/>
        <v>2015_6453</v>
      </c>
      <c r="B1602" s="112">
        <v>1601</v>
      </c>
      <c r="C1602" s="113">
        <v>6453</v>
      </c>
      <c r="D1602" s="113">
        <v>6453</v>
      </c>
      <c r="E1602" s="113" t="s">
        <v>293</v>
      </c>
      <c r="F1602" s="113">
        <v>2015</v>
      </c>
      <c r="G1602" s="113">
        <v>0</v>
      </c>
      <c r="H1602" s="113">
        <v>1</v>
      </c>
      <c r="I1602" s="113">
        <v>6855148.9100000001</v>
      </c>
      <c r="J1602" s="113">
        <v>237377</v>
      </c>
      <c r="K1602" s="113">
        <v>0</v>
      </c>
      <c r="L1602" s="113">
        <v>1688280.47</v>
      </c>
      <c r="M1602" s="113">
        <v>0.25511</v>
      </c>
      <c r="N1602" s="39"/>
      <c r="Q1602" s="39"/>
    </row>
    <row r="1603" spans="1:17" ht="27.6" x14ac:dyDescent="0.3">
      <c r="A1603" t="str">
        <f t="shared" ref="A1603:A1666" si="25">CONCATENATE(F1603,"_",D1603)</f>
        <v>2015_6460</v>
      </c>
      <c r="B1603" s="112">
        <v>1602</v>
      </c>
      <c r="C1603" s="113">
        <v>6460</v>
      </c>
      <c r="D1603" s="113">
        <v>6460</v>
      </c>
      <c r="E1603" s="113" t="s">
        <v>294</v>
      </c>
      <c r="F1603" s="113">
        <v>2015</v>
      </c>
      <c r="G1603" s="113">
        <v>0</v>
      </c>
      <c r="H1603" s="113">
        <v>1</v>
      </c>
      <c r="I1603" s="113">
        <v>7770297.7800000003</v>
      </c>
      <c r="J1603" s="113">
        <v>278545</v>
      </c>
      <c r="K1603" s="113">
        <v>0</v>
      </c>
      <c r="L1603" s="113">
        <v>369509.01</v>
      </c>
      <c r="M1603" s="113">
        <v>4.9320000000000003E-2</v>
      </c>
      <c r="N1603" s="39"/>
      <c r="Q1603" s="39"/>
    </row>
    <row r="1604" spans="1:17" ht="27.6" x14ac:dyDescent="0.3">
      <c r="A1604" t="str">
        <f t="shared" si="25"/>
        <v>2015_6462</v>
      </c>
      <c r="B1604" s="112">
        <v>1603</v>
      </c>
      <c r="C1604" s="113">
        <v>6462</v>
      </c>
      <c r="D1604" s="113">
        <v>6462</v>
      </c>
      <c r="E1604" s="113" t="s">
        <v>295</v>
      </c>
      <c r="F1604" s="113">
        <v>2015</v>
      </c>
      <c r="G1604" s="113">
        <v>0</v>
      </c>
      <c r="H1604" s="113">
        <v>1</v>
      </c>
      <c r="I1604" s="113">
        <v>2852718.83</v>
      </c>
      <c r="J1604" s="113">
        <v>114937</v>
      </c>
      <c r="K1604" s="113">
        <v>0</v>
      </c>
      <c r="L1604" s="113">
        <v>34226.080000000002</v>
      </c>
      <c r="M1604" s="113">
        <v>1.2500000000000001E-2</v>
      </c>
      <c r="N1604" s="39"/>
      <c r="Q1604" s="39"/>
    </row>
    <row r="1605" spans="1:17" x14ac:dyDescent="0.3">
      <c r="A1605" t="str">
        <f t="shared" si="25"/>
        <v>2015_6471</v>
      </c>
      <c r="B1605" s="112">
        <v>1604</v>
      </c>
      <c r="C1605" s="113">
        <v>6471</v>
      </c>
      <c r="D1605" s="113">
        <v>6471</v>
      </c>
      <c r="E1605" s="113" t="s">
        <v>296</v>
      </c>
      <c r="F1605" s="113">
        <v>2015</v>
      </c>
      <c r="G1605" s="113">
        <v>0</v>
      </c>
      <c r="H1605" s="113">
        <v>1</v>
      </c>
      <c r="I1605" s="113">
        <v>4597680.9800000004</v>
      </c>
      <c r="J1605" s="113">
        <v>188200</v>
      </c>
      <c r="K1605" s="113">
        <v>0</v>
      </c>
      <c r="L1605" s="114">
        <v>-172277.14</v>
      </c>
      <c r="M1605" s="114">
        <v>-3.9070000000000001E-2</v>
      </c>
      <c r="N1605" s="39"/>
      <c r="Q1605" s="39"/>
    </row>
    <row r="1606" spans="1:17" ht="27.6" x14ac:dyDescent="0.3">
      <c r="A1606" t="str">
        <f t="shared" si="25"/>
        <v>2015_6509</v>
      </c>
      <c r="B1606" s="112">
        <v>1605</v>
      </c>
      <c r="C1606" s="113">
        <v>6509</v>
      </c>
      <c r="D1606" s="113">
        <v>6509</v>
      </c>
      <c r="E1606" s="113" t="s">
        <v>297</v>
      </c>
      <c r="F1606" s="113">
        <v>2015</v>
      </c>
      <c r="G1606" s="113">
        <v>0</v>
      </c>
      <c r="H1606" s="113">
        <v>1</v>
      </c>
      <c r="I1606" s="113">
        <v>4449941.6399999997</v>
      </c>
      <c r="J1606" s="113">
        <v>175432</v>
      </c>
      <c r="K1606" s="113">
        <v>0</v>
      </c>
      <c r="L1606" s="113">
        <v>274448.05</v>
      </c>
      <c r="M1606" s="113">
        <v>6.4210000000000003E-2</v>
      </c>
      <c r="N1606" s="39"/>
      <c r="Q1606" s="39"/>
    </row>
    <row r="1607" spans="1:17" ht="27.6" x14ac:dyDescent="0.3">
      <c r="A1607" t="str">
        <f t="shared" si="25"/>
        <v>2015_6512</v>
      </c>
      <c r="B1607" s="112">
        <v>1606</v>
      </c>
      <c r="C1607" s="113">
        <v>6512</v>
      </c>
      <c r="D1607" s="113">
        <v>6512</v>
      </c>
      <c r="E1607" s="113" t="s">
        <v>298</v>
      </c>
      <c r="F1607" s="113">
        <v>2015</v>
      </c>
      <c r="G1607" s="113">
        <v>0</v>
      </c>
      <c r="H1607" s="113">
        <v>1</v>
      </c>
      <c r="I1607" s="113">
        <v>4324234.0599999996</v>
      </c>
      <c r="J1607" s="113">
        <v>150408</v>
      </c>
      <c r="K1607" s="113">
        <v>0</v>
      </c>
      <c r="L1607" s="113">
        <v>38495.230000000003</v>
      </c>
      <c r="M1607" s="113">
        <v>9.2200000000000008E-3</v>
      </c>
      <c r="N1607" s="39"/>
      <c r="Q1607" s="39"/>
    </row>
    <row r="1608" spans="1:17" ht="27.6" x14ac:dyDescent="0.3">
      <c r="A1608" t="str">
        <f t="shared" si="25"/>
        <v>2015_6516</v>
      </c>
      <c r="B1608" s="112">
        <v>1607</v>
      </c>
      <c r="C1608" s="113">
        <v>6516</v>
      </c>
      <c r="D1608" s="113">
        <v>6516</v>
      </c>
      <c r="E1608" s="113" t="s">
        <v>299</v>
      </c>
      <c r="F1608" s="113">
        <v>2015</v>
      </c>
      <c r="G1608" s="113">
        <v>0</v>
      </c>
      <c r="H1608" s="113">
        <v>1</v>
      </c>
      <c r="I1608" s="113">
        <v>2341844.06</v>
      </c>
      <c r="J1608" s="113">
        <v>75762</v>
      </c>
      <c r="K1608" s="113">
        <v>0</v>
      </c>
      <c r="L1608" s="113">
        <v>1963879.18</v>
      </c>
      <c r="M1608" s="113">
        <v>0.86663999999999997</v>
      </c>
      <c r="N1608" s="39"/>
      <c r="Q1608" s="39"/>
    </row>
    <row r="1609" spans="1:17" ht="27.6" x14ac:dyDescent="0.3">
      <c r="A1609" t="str">
        <f t="shared" si="25"/>
        <v>2015_6534</v>
      </c>
      <c r="B1609" s="112">
        <v>1608</v>
      </c>
      <c r="C1609" s="113">
        <v>6534</v>
      </c>
      <c r="D1609" s="113">
        <v>6534</v>
      </c>
      <c r="E1609" s="113" t="s">
        <v>300</v>
      </c>
      <c r="F1609" s="113">
        <v>2015</v>
      </c>
      <c r="G1609" s="113">
        <v>0</v>
      </c>
      <c r="H1609" s="113">
        <v>1</v>
      </c>
      <c r="I1609" s="113">
        <v>7857271.1500000004</v>
      </c>
      <c r="J1609" s="113">
        <v>287042</v>
      </c>
      <c r="K1609" s="113">
        <v>0</v>
      </c>
      <c r="L1609" s="113">
        <v>602785.5</v>
      </c>
      <c r="M1609" s="113">
        <v>7.9630000000000006E-2</v>
      </c>
      <c r="N1609" s="39"/>
      <c r="Q1609" s="39"/>
    </row>
    <row r="1610" spans="1:17" x14ac:dyDescent="0.3">
      <c r="A1610" t="str">
        <f t="shared" si="25"/>
        <v>2015_6536</v>
      </c>
      <c r="B1610" s="112">
        <v>1609</v>
      </c>
      <c r="C1610" s="113">
        <v>1935</v>
      </c>
      <c r="D1610" s="113">
        <v>6536</v>
      </c>
      <c r="E1610" s="113" t="s">
        <v>301</v>
      </c>
      <c r="F1610" s="113">
        <v>2015</v>
      </c>
      <c r="G1610" s="113">
        <v>0</v>
      </c>
      <c r="H1610" s="113">
        <v>1</v>
      </c>
      <c r="I1610" s="113">
        <v>12517968.310000001</v>
      </c>
      <c r="J1610" s="113">
        <v>527551</v>
      </c>
      <c r="K1610" s="113">
        <v>0</v>
      </c>
      <c r="L1610" s="113">
        <v>899980.95</v>
      </c>
      <c r="M1610" s="113">
        <v>7.5060000000000002E-2</v>
      </c>
      <c r="N1610" s="39"/>
      <c r="Q1610" s="39"/>
    </row>
    <row r="1611" spans="1:17" x14ac:dyDescent="0.3">
      <c r="A1611" t="str">
        <f t="shared" si="25"/>
        <v>2015_6561</v>
      </c>
      <c r="B1611" s="112">
        <v>1610</v>
      </c>
      <c r="C1611" s="113">
        <v>6561</v>
      </c>
      <c r="D1611" s="113">
        <v>6561</v>
      </c>
      <c r="E1611" s="113" t="s">
        <v>302</v>
      </c>
      <c r="F1611" s="113">
        <v>2015</v>
      </c>
      <c r="G1611" s="113">
        <v>0</v>
      </c>
      <c r="H1611" s="113">
        <v>1</v>
      </c>
      <c r="I1611" s="113">
        <v>4083541.82</v>
      </c>
      <c r="J1611" s="113">
        <v>128106</v>
      </c>
      <c r="K1611" s="113">
        <v>0</v>
      </c>
      <c r="L1611" s="113">
        <v>821358.79</v>
      </c>
      <c r="M1611" s="113">
        <v>0.20765</v>
      </c>
      <c r="N1611" s="39"/>
      <c r="Q1611" s="39"/>
    </row>
    <row r="1612" spans="1:17" ht="27.6" x14ac:dyDescent="0.3">
      <c r="A1612" t="str">
        <f t="shared" si="25"/>
        <v>2015_6579</v>
      </c>
      <c r="B1612" s="112">
        <v>1611</v>
      </c>
      <c r="C1612" s="113">
        <v>6579</v>
      </c>
      <c r="D1612" s="113">
        <v>6579</v>
      </c>
      <c r="E1612" s="113" t="s">
        <v>303</v>
      </c>
      <c r="F1612" s="113">
        <v>2015</v>
      </c>
      <c r="G1612" s="113">
        <v>0</v>
      </c>
      <c r="H1612" s="113">
        <v>1</v>
      </c>
      <c r="I1612" s="113">
        <v>40904910.68</v>
      </c>
      <c r="J1612" s="113">
        <v>1378897</v>
      </c>
      <c r="K1612" s="113">
        <v>0</v>
      </c>
      <c r="L1612" s="113">
        <v>4197136.03</v>
      </c>
      <c r="M1612" s="113">
        <v>0.10619000000000001</v>
      </c>
      <c r="N1612" s="39"/>
      <c r="Q1612" s="39"/>
    </row>
    <row r="1613" spans="1:17" ht="41.4" x14ac:dyDescent="0.3">
      <c r="A1613" t="str">
        <f t="shared" si="25"/>
        <v>2015_6592</v>
      </c>
      <c r="B1613" s="112">
        <v>1612</v>
      </c>
      <c r="C1613" s="113">
        <v>6592</v>
      </c>
      <c r="D1613" s="113">
        <v>6592</v>
      </c>
      <c r="E1613" s="113" t="s">
        <v>948</v>
      </c>
      <c r="F1613" s="113">
        <v>2015</v>
      </c>
      <c r="G1613" s="113">
        <v>0</v>
      </c>
      <c r="H1613" s="113">
        <v>2</v>
      </c>
      <c r="I1613" s="113">
        <v>11251401.5</v>
      </c>
      <c r="J1613" s="113">
        <v>418496</v>
      </c>
      <c r="K1613" s="113">
        <v>0</v>
      </c>
      <c r="L1613" s="114">
        <v>-297567.87</v>
      </c>
      <c r="M1613" s="114">
        <v>-2.7470000000000001E-2</v>
      </c>
      <c r="N1613" s="39"/>
      <c r="Q1613" s="39"/>
    </row>
    <row r="1614" spans="1:17" ht="27.6" x14ac:dyDescent="0.3">
      <c r="A1614" t="str">
        <f t="shared" si="25"/>
        <v>2015_6615</v>
      </c>
      <c r="B1614" s="112">
        <v>1613</v>
      </c>
      <c r="C1614" s="113">
        <v>6615</v>
      </c>
      <c r="D1614" s="113">
        <v>6615</v>
      </c>
      <c r="E1614" s="113" t="s">
        <v>306</v>
      </c>
      <c r="F1614" s="113">
        <v>2015</v>
      </c>
      <c r="G1614" s="113">
        <v>0</v>
      </c>
      <c r="H1614" s="113">
        <v>1</v>
      </c>
      <c r="I1614" s="113">
        <v>6371466.3899999997</v>
      </c>
      <c r="J1614" s="113">
        <v>228152</v>
      </c>
      <c r="K1614" s="113">
        <v>81800.740000000005</v>
      </c>
      <c r="L1614" s="113">
        <v>1766256.18</v>
      </c>
      <c r="M1614" s="113">
        <v>0.30081999999999998</v>
      </c>
      <c r="N1614" s="39"/>
      <c r="Q1614" s="39"/>
    </row>
    <row r="1615" spans="1:17" x14ac:dyDescent="0.3">
      <c r="A1615" t="str">
        <f t="shared" si="25"/>
        <v>2015_6651</v>
      </c>
      <c r="B1615" s="112">
        <v>1614</v>
      </c>
      <c r="C1615" s="113">
        <v>6651</v>
      </c>
      <c r="D1615" s="113">
        <v>6651</v>
      </c>
      <c r="E1615" s="113" t="s">
        <v>307</v>
      </c>
      <c r="F1615" s="113">
        <v>2015</v>
      </c>
      <c r="G1615" s="113">
        <v>0</v>
      </c>
      <c r="H1615" s="113">
        <v>1</v>
      </c>
      <c r="I1615" s="113">
        <v>4057755.55</v>
      </c>
      <c r="J1615" s="113">
        <v>140033</v>
      </c>
      <c r="K1615" s="113">
        <v>0</v>
      </c>
      <c r="L1615" s="113">
        <v>239573.96</v>
      </c>
      <c r="M1615" s="113">
        <v>6.1150000000000003E-2</v>
      </c>
      <c r="N1615" s="39"/>
      <c r="Q1615" s="39"/>
    </row>
    <row r="1616" spans="1:17" ht="41.4" x14ac:dyDescent="0.3">
      <c r="A1616" t="str">
        <f t="shared" si="25"/>
        <v>2015_6660</v>
      </c>
      <c r="B1616" s="112">
        <v>1615</v>
      </c>
      <c r="C1616" s="113">
        <v>6660</v>
      </c>
      <c r="D1616" s="113">
        <v>6660</v>
      </c>
      <c r="E1616" s="113" t="s">
        <v>308</v>
      </c>
      <c r="F1616" s="113">
        <v>2015</v>
      </c>
      <c r="G1616" s="113">
        <v>0</v>
      </c>
      <c r="H1616" s="113">
        <v>1</v>
      </c>
      <c r="I1616" s="113">
        <v>16650518.93</v>
      </c>
      <c r="J1616" s="113">
        <v>676220</v>
      </c>
      <c r="K1616" s="113">
        <v>56883.89</v>
      </c>
      <c r="L1616" s="113">
        <v>1781878.71</v>
      </c>
      <c r="M1616" s="113">
        <v>0.11511</v>
      </c>
      <c r="N1616" s="39"/>
      <c r="Q1616" s="39"/>
    </row>
    <row r="1617" spans="1:17" x14ac:dyDescent="0.3">
      <c r="A1617" t="str">
        <f t="shared" si="25"/>
        <v>2015_6700</v>
      </c>
      <c r="B1617" s="112">
        <v>1616</v>
      </c>
      <c r="C1617" s="113">
        <v>6700</v>
      </c>
      <c r="D1617" s="113">
        <v>6700</v>
      </c>
      <c r="E1617" s="113" t="s">
        <v>309</v>
      </c>
      <c r="F1617" s="113">
        <v>2015</v>
      </c>
      <c r="G1617" s="113">
        <v>0</v>
      </c>
      <c r="H1617" s="113">
        <v>1</v>
      </c>
      <c r="I1617" s="113">
        <v>5545169.5899999999</v>
      </c>
      <c r="J1617" s="113">
        <v>202017</v>
      </c>
      <c r="K1617" s="113">
        <v>0</v>
      </c>
      <c r="L1617" s="113">
        <v>1463408.67</v>
      </c>
      <c r="M1617" s="113">
        <v>0.27388000000000001</v>
      </c>
      <c r="N1617" s="39"/>
      <c r="Q1617" s="39"/>
    </row>
    <row r="1618" spans="1:17" x14ac:dyDescent="0.3">
      <c r="A1618" t="str">
        <f t="shared" si="25"/>
        <v>2015_6759</v>
      </c>
      <c r="B1618" s="112">
        <v>1617</v>
      </c>
      <c r="C1618" s="113">
        <v>6759</v>
      </c>
      <c r="D1618" s="113">
        <v>6759</v>
      </c>
      <c r="E1618" s="113" t="s">
        <v>311</v>
      </c>
      <c r="F1618" s="113">
        <v>2015</v>
      </c>
      <c r="G1618" s="113">
        <v>0</v>
      </c>
      <c r="H1618" s="113">
        <v>1</v>
      </c>
      <c r="I1618" s="113">
        <v>7825544.3499999996</v>
      </c>
      <c r="J1618" s="113">
        <v>295136</v>
      </c>
      <c r="K1618" s="113">
        <v>0</v>
      </c>
      <c r="L1618" s="113">
        <v>771140.14</v>
      </c>
      <c r="M1618" s="113">
        <v>0.1024</v>
      </c>
      <c r="N1618" s="39"/>
      <c r="Q1618" s="39"/>
    </row>
    <row r="1619" spans="1:17" ht="27.6" x14ac:dyDescent="0.3">
      <c r="A1619" t="str">
        <f t="shared" si="25"/>
        <v>2015_6762</v>
      </c>
      <c r="B1619" s="112">
        <v>1618</v>
      </c>
      <c r="C1619" s="113">
        <v>6762</v>
      </c>
      <c r="D1619" s="113">
        <v>6762</v>
      </c>
      <c r="E1619" s="113" t="s">
        <v>312</v>
      </c>
      <c r="F1619" s="113">
        <v>2015</v>
      </c>
      <c r="G1619" s="113">
        <v>0</v>
      </c>
      <c r="H1619" s="113">
        <v>1</v>
      </c>
      <c r="I1619" s="113">
        <v>7501329.4900000002</v>
      </c>
      <c r="J1619" s="113">
        <v>302675</v>
      </c>
      <c r="K1619" s="113">
        <v>0</v>
      </c>
      <c r="L1619" s="113">
        <v>474415.7</v>
      </c>
      <c r="M1619" s="113">
        <v>6.59E-2</v>
      </c>
      <c r="N1619" s="39"/>
      <c r="Q1619" s="39"/>
    </row>
    <row r="1620" spans="1:17" ht="27.6" x14ac:dyDescent="0.3">
      <c r="A1620" t="str">
        <f t="shared" si="25"/>
        <v>2015_6768</v>
      </c>
      <c r="B1620" s="112">
        <v>1619</v>
      </c>
      <c r="C1620" s="113">
        <v>6768</v>
      </c>
      <c r="D1620" s="113">
        <v>6768</v>
      </c>
      <c r="E1620" s="113" t="s">
        <v>313</v>
      </c>
      <c r="F1620" s="113">
        <v>2015</v>
      </c>
      <c r="G1620" s="113">
        <v>0</v>
      </c>
      <c r="H1620" s="113">
        <v>1</v>
      </c>
      <c r="I1620" s="113">
        <v>19670660.120000001</v>
      </c>
      <c r="J1620" s="113">
        <v>765574</v>
      </c>
      <c r="K1620" s="113">
        <v>0</v>
      </c>
      <c r="L1620" s="113">
        <v>2314666.06</v>
      </c>
      <c r="M1620" s="113">
        <v>0.12243999999999999</v>
      </c>
      <c r="N1620" s="39"/>
      <c r="Q1620" s="39"/>
    </row>
    <row r="1621" spans="1:17" ht="27.6" x14ac:dyDescent="0.3">
      <c r="A1621" t="str">
        <f t="shared" si="25"/>
        <v>2015_6795</v>
      </c>
      <c r="B1621" s="112">
        <v>1620</v>
      </c>
      <c r="C1621" s="113">
        <v>6795</v>
      </c>
      <c r="D1621" s="113">
        <v>6795</v>
      </c>
      <c r="E1621" s="113" t="s">
        <v>314</v>
      </c>
      <c r="F1621" s="113">
        <v>2015</v>
      </c>
      <c r="G1621" s="113">
        <v>0</v>
      </c>
      <c r="H1621" s="113">
        <v>1</v>
      </c>
      <c r="I1621" s="113">
        <v>128145759.68000001</v>
      </c>
      <c r="J1621" s="113">
        <v>5160012</v>
      </c>
      <c r="K1621" s="113">
        <v>2854732.28</v>
      </c>
      <c r="L1621" s="113">
        <v>4872816.4000000004</v>
      </c>
      <c r="M1621" s="113">
        <v>6.2829999999999997E-2</v>
      </c>
      <c r="N1621" s="39"/>
      <c r="Q1621" s="39"/>
    </row>
    <row r="1622" spans="1:17" x14ac:dyDescent="0.3">
      <c r="A1622" t="str">
        <f t="shared" si="25"/>
        <v>2015_6822</v>
      </c>
      <c r="B1622" s="112">
        <v>1621</v>
      </c>
      <c r="C1622" s="113">
        <v>6822</v>
      </c>
      <c r="D1622" s="113">
        <v>6822</v>
      </c>
      <c r="E1622" s="113" t="s">
        <v>315</v>
      </c>
      <c r="F1622" s="113">
        <v>2015</v>
      </c>
      <c r="G1622" s="113">
        <v>0</v>
      </c>
      <c r="H1622" s="113">
        <v>1</v>
      </c>
      <c r="I1622" s="113">
        <v>80441008.129999995</v>
      </c>
      <c r="J1622" s="113">
        <v>3509601</v>
      </c>
      <c r="K1622" s="113">
        <v>0</v>
      </c>
      <c r="L1622" s="113">
        <v>6950071.4800000004</v>
      </c>
      <c r="M1622" s="113">
        <v>9.0340000000000004E-2</v>
      </c>
      <c r="N1622" s="39"/>
      <c r="Q1622" s="39"/>
    </row>
    <row r="1623" spans="1:17" ht="41.4" x14ac:dyDescent="0.3">
      <c r="A1623" t="str">
        <f t="shared" si="25"/>
        <v>2015_6840</v>
      </c>
      <c r="B1623" s="112">
        <v>1622</v>
      </c>
      <c r="C1623" s="113">
        <v>6840</v>
      </c>
      <c r="D1623" s="113">
        <v>6840</v>
      </c>
      <c r="E1623" s="113" t="s">
        <v>316</v>
      </c>
      <c r="F1623" s="113">
        <v>2015</v>
      </c>
      <c r="G1623" s="113">
        <v>0</v>
      </c>
      <c r="H1623" s="113">
        <v>1</v>
      </c>
      <c r="I1623" s="113">
        <v>25913366.550000001</v>
      </c>
      <c r="J1623" s="113">
        <v>861393</v>
      </c>
      <c r="K1623" s="113">
        <v>0</v>
      </c>
      <c r="L1623" s="114">
        <v>-2663.01</v>
      </c>
      <c r="M1623" s="114">
        <v>-1.1E-4</v>
      </c>
      <c r="N1623" s="39"/>
      <c r="Q1623" s="39"/>
    </row>
    <row r="1624" spans="1:17" x14ac:dyDescent="0.3">
      <c r="A1624" t="str">
        <f t="shared" si="25"/>
        <v>2015_6854</v>
      </c>
      <c r="B1624" s="112">
        <v>1623</v>
      </c>
      <c r="C1624" s="113">
        <v>6854</v>
      </c>
      <c r="D1624" s="113">
        <v>6854</v>
      </c>
      <c r="E1624" s="113" t="s">
        <v>317</v>
      </c>
      <c r="F1624" s="113">
        <v>2015</v>
      </c>
      <c r="G1624" s="113">
        <v>0</v>
      </c>
      <c r="H1624" s="113">
        <v>1</v>
      </c>
      <c r="I1624" s="113">
        <v>5882964.8600000003</v>
      </c>
      <c r="J1624" s="113">
        <v>230001</v>
      </c>
      <c r="K1624" s="113">
        <v>0</v>
      </c>
      <c r="L1624" s="113">
        <v>2425899.79</v>
      </c>
      <c r="M1624" s="113">
        <v>0.42914000000000002</v>
      </c>
      <c r="N1624" s="39"/>
      <c r="Q1624" s="39"/>
    </row>
    <row r="1625" spans="1:17" ht="27.6" x14ac:dyDescent="0.3">
      <c r="A1625" t="str">
        <f t="shared" si="25"/>
        <v>2015_6867</v>
      </c>
      <c r="B1625" s="112">
        <v>1624</v>
      </c>
      <c r="C1625" s="113">
        <v>6867</v>
      </c>
      <c r="D1625" s="113">
        <v>6867</v>
      </c>
      <c r="E1625" s="113" t="s">
        <v>318</v>
      </c>
      <c r="F1625" s="113">
        <v>2015</v>
      </c>
      <c r="G1625" s="113">
        <v>0</v>
      </c>
      <c r="H1625" s="113">
        <v>2</v>
      </c>
      <c r="I1625" s="113">
        <v>20125808.91</v>
      </c>
      <c r="J1625" s="113">
        <v>772556</v>
      </c>
      <c r="K1625" s="113">
        <v>685.35</v>
      </c>
      <c r="L1625" s="113">
        <v>994245.29</v>
      </c>
      <c r="M1625" s="113">
        <v>5.1409999999999997E-2</v>
      </c>
      <c r="N1625" s="39"/>
      <c r="Q1625" s="39"/>
    </row>
    <row r="1626" spans="1:17" ht="41.4" x14ac:dyDescent="0.3">
      <c r="A1626" t="str">
        <f t="shared" si="25"/>
        <v>2015_6921</v>
      </c>
      <c r="B1626" s="112">
        <v>1625</v>
      </c>
      <c r="C1626" s="113">
        <v>6921</v>
      </c>
      <c r="D1626" s="113">
        <v>6921</v>
      </c>
      <c r="E1626" s="113" t="s">
        <v>319</v>
      </c>
      <c r="F1626" s="113">
        <v>2015</v>
      </c>
      <c r="G1626" s="113">
        <v>0</v>
      </c>
      <c r="H1626" s="113">
        <v>1</v>
      </c>
      <c r="I1626" s="113">
        <v>3721467.46</v>
      </c>
      <c r="J1626" s="113">
        <v>142714</v>
      </c>
      <c r="K1626" s="113">
        <v>0</v>
      </c>
      <c r="L1626" s="113">
        <v>774932.5</v>
      </c>
      <c r="M1626" s="113">
        <v>0.21654000000000001</v>
      </c>
      <c r="N1626" s="39"/>
      <c r="Q1626" s="39"/>
    </row>
    <row r="1627" spans="1:17" ht="27.6" x14ac:dyDescent="0.3">
      <c r="A1627" t="str">
        <f t="shared" si="25"/>
        <v>2015_6930</v>
      </c>
      <c r="B1627" s="112">
        <v>1626</v>
      </c>
      <c r="C1627" s="113">
        <v>6930</v>
      </c>
      <c r="D1627" s="113">
        <v>6930</v>
      </c>
      <c r="E1627" s="113" t="s">
        <v>320</v>
      </c>
      <c r="F1627" s="113">
        <v>2015</v>
      </c>
      <c r="G1627" s="113">
        <v>0</v>
      </c>
      <c r="H1627" s="113">
        <v>1</v>
      </c>
      <c r="I1627" s="113">
        <v>8932260.7799999993</v>
      </c>
      <c r="J1627" s="113">
        <v>334042</v>
      </c>
      <c r="K1627" s="113">
        <v>2708.17</v>
      </c>
      <c r="L1627" s="113">
        <v>921291.76</v>
      </c>
      <c r="M1627" s="113">
        <v>0.10746</v>
      </c>
      <c r="N1627" s="39"/>
      <c r="Q1627" s="39"/>
    </row>
    <row r="1628" spans="1:17" ht="41.4" x14ac:dyDescent="0.3">
      <c r="A1628" t="str">
        <f t="shared" si="25"/>
        <v>2015_6937</v>
      </c>
      <c r="B1628" s="112">
        <v>1627</v>
      </c>
      <c r="C1628" s="113">
        <v>6937</v>
      </c>
      <c r="D1628" s="113">
        <v>6937</v>
      </c>
      <c r="E1628" s="113" t="s">
        <v>797</v>
      </c>
      <c r="F1628" s="113">
        <v>2015</v>
      </c>
      <c r="G1628" s="113">
        <v>0</v>
      </c>
      <c r="H1628" s="113">
        <v>1</v>
      </c>
      <c r="I1628" s="113">
        <v>8219687.5700000003</v>
      </c>
      <c r="J1628" s="113">
        <v>196494</v>
      </c>
      <c r="K1628" s="113">
        <v>0</v>
      </c>
      <c r="L1628" s="113">
        <v>1739109.88</v>
      </c>
      <c r="M1628" s="113">
        <v>0.21676000000000001</v>
      </c>
      <c r="N1628" s="39"/>
      <c r="Q1628" s="39"/>
    </row>
    <row r="1629" spans="1:17" ht="27.6" x14ac:dyDescent="0.3">
      <c r="A1629" t="str">
        <f t="shared" si="25"/>
        <v>2015_6943</v>
      </c>
      <c r="B1629" s="112">
        <v>1628</v>
      </c>
      <c r="C1629" s="113">
        <v>6943</v>
      </c>
      <c r="D1629" s="113">
        <v>6943</v>
      </c>
      <c r="E1629" s="113" t="s">
        <v>321</v>
      </c>
      <c r="F1629" s="113">
        <v>2015</v>
      </c>
      <c r="G1629" s="113">
        <v>0</v>
      </c>
      <c r="H1629" s="113">
        <v>1</v>
      </c>
      <c r="I1629" s="113">
        <v>3239549.98</v>
      </c>
      <c r="J1629" s="113">
        <v>122581</v>
      </c>
      <c r="K1629" s="113">
        <v>0</v>
      </c>
      <c r="L1629" s="114">
        <v>-202594.17</v>
      </c>
      <c r="M1629" s="114">
        <v>-6.5000000000000002E-2</v>
      </c>
      <c r="N1629" s="39"/>
      <c r="Q1629" s="39"/>
    </row>
    <row r="1630" spans="1:17" ht="41.4" x14ac:dyDescent="0.3">
      <c r="A1630" t="str">
        <f t="shared" si="25"/>
        <v>2015_6264</v>
      </c>
      <c r="B1630" s="112">
        <v>1629</v>
      </c>
      <c r="C1630" s="113">
        <v>6264</v>
      </c>
      <c r="D1630" s="113">
        <v>6264</v>
      </c>
      <c r="E1630" s="113" t="s">
        <v>291</v>
      </c>
      <c r="F1630" s="113">
        <v>2015</v>
      </c>
      <c r="G1630" s="113">
        <v>0</v>
      </c>
      <c r="H1630" s="113">
        <v>1</v>
      </c>
      <c r="I1630" s="113">
        <v>9202273.1400000006</v>
      </c>
      <c r="J1630" s="113">
        <v>369962</v>
      </c>
      <c r="K1630" s="113">
        <v>0</v>
      </c>
      <c r="L1630" s="113">
        <v>1543732.04</v>
      </c>
      <c r="M1630" s="113">
        <v>0.17477999999999999</v>
      </c>
      <c r="N1630" s="39"/>
      <c r="Q1630" s="39"/>
    </row>
    <row r="1631" spans="1:17" ht="41.4" x14ac:dyDescent="0.3">
      <c r="A1631" t="str">
        <f t="shared" si="25"/>
        <v>2015_6950</v>
      </c>
      <c r="B1631" s="112">
        <v>1630</v>
      </c>
      <c r="C1631" s="113">
        <v>6950</v>
      </c>
      <c r="D1631" s="113">
        <v>6950</v>
      </c>
      <c r="E1631" s="113" t="s">
        <v>798</v>
      </c>
      <c r="F1631" s="113">
        <v>2015</v>
      </c>
      <c r="G1631" s="113">
        <v>0</v>
      </c>
      <c r="H1631" s="113">
        <v>1</v>
      </c>
      <c r="I1631" s="113">
        <v>15453661.98</v>
      </c>
      <c r="J1631" s="113">
        <v>654884</v>
      </c>
      <c r="K1631" s="113">
        <v>0</v>
      </c>
      <c r="L1631" s="113">
        <v>3358326.85</v>
      </c>
      <c r="M1631" s="113">
        <v>0.22692999999999999</v>
      </c>
      <c r="N1631" s="39"/>
      <c r="Q1631" s="39"/>
    </row>
    <row r="1632" spans="1:17" ht="41.4" x14ac:dyDescent="0.3">
      <c r="A1632" t="str">
        <f t="shared" si="25"/>
        <v>2015_6957</v>
      </c>
      <c r="B1632" s="112">
        <v>1631</v>
      </c>
      <c r="C1632" s="113">
        <v>6957</v>
      </c>
      <c r="D1632" s="113">
        <v>6957</v>
      </c>
      <c r="E1632" s="113" t="s">
        <v>323</v>
      </c>
      <c r="F1632" s="113">
        <v>2015</v>
      </c>
      <c r="G1632" s="113">
        <v>0</v>
      </c>
      <c r="H1632" s="113">
        <v>1</v>
      </c>
      <c r="I1632" s="113">
        <v>100306529.27</v>
      </c>
      <c r="J1632" s="113">
        <v>3715641</v>
      </c>
      <c r="K1632" s="113">
        <v>0</v>
      </c>
      <c r="L1632" s="113">
        <v>9275045.3599999994</v>
      </c>
      <c r="M1632" s="113">
        <v>9.6019999999999994E-2</v>
      </c>
      <c r="N1632" s="39"/>
      <c r="Q1632" s="39"/>
    </row>
    <row r="1633" spans="1:17" ht="27.6" x14ac:dyDescent="0.3">
      <c r="A1633" t="str">
        <f t="shared" si="25"/>
        <v>2015_5922</v>
      </c>
      <c r="B1633" s="112">
        <v>1632</v>
      </c>
      <c r="C1633" s="113">
        <v>5922</v>
      </c>
      <c r="D1633" s="113">
        <v>5922</v>
      </c>
      <c r="E1633" s="113" t="s">
        <v>799</v>
      </c>
      <c r="F1633" s="113">
        <v>2015</v>
      </c>
      <c r="G1633" s="113">
        <v>0</v>
      </c>
      <c r="H1633" s="113">
        <v>1</v>
      </c>
      <c r="I1633" s="113">
        <v>7318002.7300000004</v>
      </c>
      <c r="J1633" s="113">
        <v>308756</v>
      </c>
      <c r="K1633" s="113">
        <v>0</v>
      </c>
      <c r="L1633" s="113">
        <v>2244887.61</v>
      </c>
      <c r="M1633" s="113">
        <v>0.32028000000000001</v>
      </c>
      <c r="N1633" s="39"/>
      <c r="Q1633" s="39"/>
    </row>
    <row r="1634" spans="1:17" ht="27.6" x14ac:dyDescent="0.3">
      <c r="A1634" t="str">
        <f t="shared" si="25"/>
        <v>2015_819</v>
      </c>
      <c r="B1634" s="112">
        <v>1633</v>
      </c>
      <c r="C1634" s="113">
        <v>819</v>
      </c>
      <c r="D1634" s="113">
        <v>819</v>
      </c>
      <c r="E1634" s="113" t="s">
        <v>65</v>
      </c>
      <c r="F1634" s="113">
        <v>2015</v>
      </c>
      <c r="G1634" s="113">
        <v>0</v>
      </c>
      <c r="H1634" s="113">
        <v>1</v>
      </c>
      <c r="I1634" s="113">
        <v>6212853.5199999996</v>
      </c>
      <c r="J1634" s="113">
        <v>247236</v>
      </c>
      <c r="K1634" s="113">
        <v>0</v>
      </c>
      <c r="L1634" s="113">
        <v>1742382.05</v>
      </c>
      <c r="M1634" s="113">
        <v>0.29207</v>
      </c>
      <c r="N1634" s="70"/>
      <c r="Q1634" s="70"/>
    </row>
    <row r="1635" spans="1:17" ht="27.6" x14ac:dyDescent="0.3">
      <c r="A1635" t="str">
        <f t="shared" si="25"/>
        <v>2015_6969</v>
      </c>
      <c r="B1635" s="112">
        <v>1634</v>
      </c>
      <c r="C1635" s="113">
        <v>6969</v>
      </c>
      <c r="D1635" s="113">
        <v>6969</v>
      </c>
      <c r="E1635" s="113" t="s">
        <v>325</v>
      </c>
      <c r="F1635" s="113">
        <v>2015</v>
      </c>
      <c r="G1635" s="113">
        <v>0</v>
      </c>
      <c r="H1635" s="113">
        <v>1</v>
      </c>
      <c r="I1635" s="113">
        <v>4621187.45</v>
      </c>
      <c r="J1635" s="113">
        <v>179750</v>
      </c>
      <c r="K1635" s="113">
        <v>0</v>
      </c>
      <c r="L1635" s="113">
        <v>1032650.53</v>
      </c>
      <c r="M1635" s="113">
        <v>0.23250000000000001</v>
      </c>
      <c r="N1635" s="39"/>
      <c r="Q1635" s="39"/>
    </row>
    <row r="1636" spans="1:17" ht="27.6" x14ac:dyDescent="0.3">
      <c r="A1636" t="str">
        <f t="shared" si="25"/>
        <v>2015_6975</v>
      </c>
      <c r="B1636" s="112">
        <v>1635</v>
      </c>
      <c r="C1636" s="113">
        <v>6975</v>
      </c>
      <c r="D1636" s="113">
        <v>6975</v>
      </c>
      <c r="E1636" s="113" t="s">
        <v>326</v>
      </c>
      <c r="F1636" s="113">
        <v>2015</v>
      </c>
      <c r="G1636" s="113">
        <v>0</v>
      </c>
      <c r="H1636" s="113">
        <v>1</v>
      </c>
      <c r="I1636" s="113">
        <v>13239026.93</v>
      </c>
      <c r="J1636" s="113">
        <v>491424</v>
      </c>
      <c r="K1636" s="113">
        <v>53974.62</v>
      </c>
      <c r="L1636" s="113">
        <v>1535139.5</v>
      </c>
      <c r="M1636" s="113">
        <v>0.12466000000000001</v>
      </c>
      <c r="N1636" s="39"/>
      <c r="Q1636" s="39"/>
    </row>
    <row r="1637" spans="1:17" ht="27.6" x14ac:dyDescent="0.3">
      <c r="A1637" t="str">
        <f t="shared" si="25"/>
        <v>2015_6983</v>
      </c>
      <c r="B1637" s="112">
        <v>1636</v>
      </c>
      <c r="C1637" s="113">
        <v>6983</v>
      </c>
      <c r="D1637" s="113">
        <v>6983</v>
      </c>
      <c r="E1637" s="113" t="s">
        <v>327</v>
      </c>
      <c r="F1637" s="113">
        <v>2015</v>
      </c>
      <c r="G1637" s="113">
        <v>0</v>
      </c>
      <c r="H1637" s="113">
        <v>1</v>
      </c>
      <c r="I1637" s="113">
        <v>8556013.4100000001</v>
      </c>
      <c r="J1637" s="113">
        <v>374203</v>
      </c>
      <c r="K1637" s="113">
        <v>0</v>
      </c>
      <c r="L1637" s="113">
        <v>1662885.26</v>
      </c>
      <c r="M1637" s="113">
        <v>0.20324</v>
      </c>
      <c r="N1637" s="39"/>
      <c r="Q1637" s="39"/>
    </row>
    <row r="1638" spans="1:17" ht="27.6" x14ac:dyDescent="0.3">
      <c r="A1638" t="str">
        <f t="shared" si="25"/>
        <v>2015_6985</v>
      </c>
      <c r="B1638" s="112">
        <v>1637</v>
      </c>
      <c r="C1638" s="113">
        <v>6985</v>
      </c>
      <c r="D1638" s="113">
        <v>6985</v>
      </c>
      <c r="E1638" s="113" t="s">
        <v>328</v>
      </c>
      <c r="F1638" s="113">
        <v>2015</v>
      </c>
      <c r="G1638" s="113">
        <v>0</v>
      </c>
      <c r="H1638" s="113">
        <v>1</v>
      </c>
      <c r="I1638" s="113">
        <v>8771930.6300000008</v>
      </c>
      <c r="J1638" s="113">
        <v>368187</v>
      </c>
      <c r="K1638" s="113">
        <v>0</v>
      </c>
      <c r="L1638" s="113">
        <v>3141069.81</v>
      </c>
      <c r="M1638" s="113">
        <v>0.37376999999999999</v>
      </c>
      <c r="N1638" s="39"/>
      <c r="Q1638" s="39"/>
    </row>
    <row r="1639" spans="1:17" ht="27.6" x14ac:dyDescent="0.3">
      <c r="A1639" t="str">
        <f t="shared" si="25"/>
        <v>2015_6987</v>
      </c>
      <c r="B1639" s="112">
        <v>1638</v>
      </c>
      <c r="C1639" s="113">
        <v>6987</v>
      </c>
      <c r="D1639" s="113">
        <v>6987</v>
      </c>
      <c r="E1639" s="113" t="s">
        <v>329</v>
      </c>
      <c r="F1639" s="113">
        <v>2015</v>
      </c>
      <c r="G1639" s="113">
        <v>0</v>
      </c>
      <c r="H1639" s="113">
        <v>1</v>
      </c>
      <c r="I1639" s="113">
        <v>7111426.4900000002</v>
      </c>
      <c r="J1639" s="113">
        <v>299434</v>
      </c>
      <c r="K1639" s="113">
        <v>0</v>
      </c>
      <c r="L1639" s="113">
        <v>677411.81</v>
      </c>
      <c r="M1639" s="113">
        <v>9.9440000000000001E-2</v>
      </c>
      <c r="N1639" s="39"/>
      <c r="Q1639" s="39"/>
    </row>
    <row r="1640" spans="1:17" ht="27.6" x14ac:dyDescent="0.3">
      <c r="A1640" t="str">
        <f t="shared" si="25"/>
        <v>2015_6990</v>
      </c>
      <c r="B1640" s="112">
        <v>1639</v>
      </c>
      <c r="C1640" s="113">
        <v>6990</v>
      </c>
      <c r="D1640" s="113">
        <v>6990</v>
      </c>
      <c r="E1640" s="113" t="s">
        <v>330</v>
      </c>
      <c r="F1640" s="113">
        <v>2015</v>
      </c>
      <c r="G1640" s="113">
        <v>0</v>
      </c>
      <c r="H1640" s="113">
        <v>1</v>
      </c>
      <c r="I1640" s="113">
        <v>8309929.7300000004</v>
      </c>
      <c r="J1640" s="113">
        <v>329759</v>
      </c>
      <c r="K1640" s="113">
        <v>0</v>
      </c>
      <c r="L1640" s="113">
        <v>1485206.9</v>
      </c>
      <c r="M1640" s="113">
        <v>0.18611</v>
      </c>
      <c r="N1640" s="39"/>
      <c r="Q1640" s="39"/>
    </row>
    <row r="1641" spans="1:17" ht="41.4" x14ac:dyDescent="0.3">
      <c r="A1641" t="str">
        <f t="shared" si="25"/>
        <v>2015_6961</v>
      </c>
      <c r="B1641" s="112">
        <v>1640</v>
      </c>
      <c r="C1641" s="113">
        <v>6961</v>
      </c>
      <c r="D1641" s="113">
        <v>6961</v>
      </c>
      <c r="E1641" s="113" t="s">
        <v>800</v>
      </c>
      <c r="F1641" s="113">
        <v>2015</v>
      </c>
      <c r="G1641" s="113">
        <v>0</v>
      </c>
      <c r="H1641" s="113">
        <v>1</v>
      </c>
      <c r="I1641" s="113">
        <v>35105935.280000001</v>
      </c>
      <c r="J1641" s="113">
        <v>1440757</v>
      </c>
      <c r="K1641" s="113">
        <v>0</v>
      </c>
      <c r="L1641" s="113">
        <v>6215019.0099999998</v>
      </c>
      <c r="M1641" s="113">
        <v>0.18461</v>
      </c>
      <c r="N1641" s="39"/>
      <c r="Q1641" s="39"/>
    </row>
    <row r="1642" spans="1:17" ht="27.6" x14ac:dyDescent="0.3">
      <c r="A1642" t="str">
        <f t="shared" si="25"/>
        <v>2015_6992</v>
      </c>
      <c r="B1642" s="112">
        <v>1641</v>
      </c>
      <c r="C1642" s="113">
        <v>6992</v>
      </c>
      <c r="D1642" s="113">
        <v>6992</v>
      </c>
      <c r="E1642" s="113" t="s">
        <v>331</v>
      </c>
      <c r="F1642" s="113">
        <v>2015</v>
      </c>
      <c r="G1642" s="113">
        <v>0</v>
      </c>
      <c r="H1642" s="113">
        <v>1</v>
      </c>
      <c r="I1642" s="113">
        <v>6481998.6299999999</v>
      </c>
      <c r="J1642" s="113">
        <v>224317</v>
      </c>
      <c r="K1642" s="113">
        <v>0</v>
      </c>
      <c r="L1642" s="113">
        <v>1268779.56</v>
      </c>
      <c r="M1642" s="113">
        <v>0.20276</v>
      </c>
      <c r="N1642" s="39"/>
      <c r="Q1642" s="39"/>
    </row>
    <row r="1643" spans="1:17" x14ac:dyDescent="0.3">
      <c r="A1643" t="str">
        <f t="shared" si="25"/>
        <v>2015_7002</v>
      </c>
      <c r="B1643" s="112">
        <v>1642</v>
      </c>
      <c r="C1643" s="113">
        <v>7002</v>
      </c>
      <c r="D1643" s="113">
        <v>7002</v>
      </c>
      <c r="E1643" s="113" t="s">
        <v>332</v>
      </c>
      <c r="F1643" s="113">
        <v>2015</v>
      </c>
      <c r="G1643" s="113">
        <v>0</v>
      </c>
      <c r="H1643" s="113">
        <v>1</v>
      </c>
      <c r="I1643" s="113">
        <v>2719527.73</v>
      </c>
      <c r="J1643" s="113">
        <v>78233</v>
      </c>
      <c r="K1643" s="113">
        <v>0</v>
      </c>
      <c r="L1643" s="113">
        <v>336221.77</v>
      </c>
      <c r="M1643" s="113">
        <v>0.12728999999999999</v>
      </c>
      <c r="N1643" s="70"/>
      <c r="Q1643" s="70"/>
    </row>
    <row r="1644" spans="1:17" ht="27.6" x14ac:dyDescent="0.3">
      <c r="A1644" t="str">
        <f t="shared" si="25"/>
        <v>2015_7029</v>
      </c>
      <c r="B1644" s="112">
        <v>1643</v>
      </c>
      <c r="C1644" s="113">
        <v>7029</v>
      </c>
      <c r="D1644" s="113">
        <v>7029</v>
      </c>
      <c r="E1644" s="113" t="s">
        <v>333</v>
      </c>
      <c r="F1644" s="113">
        <v>2015</v>
      </c>
      <c r="G1644" s="113">
        <v>0</v>
      </c>
      <c r="H1644" s="113">
        <v>1</v>
      </c>
      <c r="I1644" s="113">
        <v>11911163.050000001</v>
      </c>
      <c r="J1644" s="113">
        <v>465168</v>
      </c>
      <c r="K1644" s="113">
        <v>0</v>
      </c>
      <c r="L1644" s="113">
        <v>1021655.23</v>
      </c>
      <c r="M1644" s="113">
        <v>8.9260000000000006E-2</v>
      </c>
      <c r="N1644" s="39"/>
      <c r="Q1644" s="39"/>
    </row>
    <row r="1645" spans="1:17" x14ac:dyDescent="0.3">
      <c r="A1645" t="str">
        <f t="shared" si="25"/>
        <v>2015_7038</v>
      </c>
      <c r="B1645" s="112">
        <v>1644</v>
      </c>
      <c r="C1645" s="113">
        <v>7038</v>
      </c>
      <c r="D1645" s="113">
        <v>7038</v>
      </c>
      <c r="E1645" s="113" t="s">
        <v>334</v>
      </c>
      <c r="F1645" s="113">
        <v>2015</v>
      </c>
      <c r="G1645" s="113">
        <v>0</v>
      </c>
      <c r="H1645" s="113">
        <v>1</v>
      </c>
      <c r="I1645" s="113">
        <v>8242423.96</v>
      </c>
      <c r="J1645" s="113">
        <v>311637</v>
      </c>
      <c r="K1645" s="113">
        <v>263621.78999999998</v>
      </c>
      <c r="L1645" s="113">
        <v>1352118.08</v>
      </c>
      <c r="M1645" s="113">
        <v>0.20372999999999999</v>
      </c>
      <c r="N1645" s="39"/>
      <c r="Q1645" s="39"/>
    </row>
    <row r="1646" spans="1:17" ht="41.4" x14ac:dyDescent="0.3">
      <c r="A1646" t="str">
        <f t="shared" si="25"/>
        <v>2015_7047</v>
      </c>
      <c r="B1646" s="112">
        <v>1645</v>
      </c>
      <c r="C1646" s="113">
        <v>7047</v>
      </c>
      <c r="D1646" s="113">
        <v>7047</v>
      </c>
      <c r="E1646" s="113" t="s">
        <v>335</v>
      </c>
      <c r="F1646" s="113">
        <v>2015</v>
      </c>
      <c r="G1646" s="113">
        <v>0</v>
      </c>
      <c r="H1646" s="113">
        <v>1</v>
      </c>
      <c r="I1646" s="113">
        <v>4363876.8899999997</v>
      </c>
      <c r="J1646" s="113">
        <v>151909</v>
      </c>
      <c r="K1646" s="113">
        <v>0</v>
      </c>
      <c r="L1646" s="113">
        <v>848051.43</v>
      </c>
      <c r="M1646" s="113">
        <v>0.20133999999999999</v>
      </c>
      <c r="N1646" s="39"/>
      <c r="Q1646" s="39"/>
    </row>
    <row r="1647" spans="1:17" ht="27.6" x14ac:dyDescent="0.3">
      <c r="A1647" t="str">
        <f t="shared" si="25"/>
        <v>2015_7056</v>
      </c>
      <c r="B1647" s="112">
        <v>1646</v>
      </c>
      <c r="C1647" s="113">
        <v>7056</v>
      </c>
      <c r="D1647" s="113">
        <v>7056</v>
      </c>
      <c r="E1647" s="113" t="s">
        <v>336</v>
      </c>
      <c r="F1647" s="113">
        <v>2015</v>
      </c>
      <c r="G1647" s="113">
        <v>0</v>
      </c>
      <c r="H1647" s="113">
        <v>1</v>
      </c>
      <c r="I1647" s="113">
        <v>18791323.780000001</v>
      </c>
      <c r="J1647" s="113">
        <v>683839</v>
      </c>
      <c r="K1647" s="113">
        <v>0</v>
      </c>
      <c r="L1647" s="113">
        <v>4187210.85</v>
      </c>
      <c r="M1647" s="113">
        <v>0.23124</v>
      </c>
      <c r="N1647" s="39"/>
      <c r="Q1647" s="39"/>
    </row>
    <row r="1648" spans="1:17" ht="27.6" x14ac:dyDescent="0.3">
      <c r="A1648" t="str">
        <f t="shared" si="25"/>
        <v>2015_7092</v>
      </c>
      <c r="B1648" s="112">
        <v>1647</v>
      </c>
      <c r="C1648" s="113">
        <v>7092</v>
      </c>
      <c r="D1648" s="113">
        <v>7092</v>
      </c>
      <c r="E1648" s="113" t="s">
        <v>337</v>
      </c>
      <c r="F1648" s="113">
        <v>2015</v>
      </c>
      <c r="G1648" s="113">
        <v>0</v>
      </c>
      <c r="H1648" s="113">
        <v>1</v>
      </c>
      <c r="I1648" s="113">
        <v>4924536.51</v>
      </c>
      <c r="J1648" s="113">
        <v>177187</v>
      </c>
      <c r="K1648" s="113">
        <v>0</v>
      </c>
      <c r="L1648" s="113">
        <v>420082.28</v>
      </c>
      <c r="M1648" s="113">
        <v>8.8489999999999999E-2</v>
      </c>
      <c r="N1648" s="39"/>
      <c r="Q1648" s="39"/>
    </row>
    <row r="1649" spans="1:17" ht="41.4" x14ac:dyDescent="0.3">
      <c r="A1649" t="str">
        <f t="shared" si="25"/>
        <v>2015_7098</v>
      </c>
      <c r="B1649" s="112">
        <v>1648</v>
      </c>
      <c r="C1649" s="113">
        <v>7098</v>
      </c>
      <c r="D1649" s="113">
        <v>7098</v>
      </c>
      <c r="E1649" s="113" t="s">
        <v>338</v>
      </c>
      <c r="F1649" s="113">
        <v>2015</v>
      </c>
      <c r="G1649" s="113">
        <v>0</v>
      </c>
      <c r="H1649" s="113">
        <v>1</v>
      </c>
      <c r="I1649" s="113">
        <v>6223960.0800000001</v>
      </c>
      <c r="J1649" s="113">
        <v>239108</v>
      </c>
      <c r="K1649" s="113">
        <v>0</v>
      </c>
      <c r="L1649" s="113">
        <v>1028580.83</v>
      </c>
      <c r="M1649" s="113">
        <v>0.17186000000000001</v>
      </c>
      <c r="N1649" s="39"/>
      <c r="Q1649" s="39"/>
    </row>
    <row r="1650" spans="1:17" ht="41.4" x14ac:dyDescent="0.3">
      <c r="A1650" t="str">
        <f t="shared" si="25"/>
        <v>2015_7110</v>
      </c>
      <c r="B1650" s="112">
        <v>1649</v>
      </c>
      <c r="C1650" s="113">
        <v>7110</v>
      </c>
      <c r="D1650" s="113">
        <v>7110</v>
      </c>
      <c r="E1650" s="113" t="s">
        <v>339</v>
      </c>
      <c r="F1650" s="113">
        <v>2015</v>
      </c>
      <c r="G1650" s="113">
        <v>0</v>
      </c>
      <c r="H1650" s="113">
        <v>1</v>
      </c>
      <c r="I1650" s="113">
        <v>10546177.93</v>
      </c>
      <c r="J1650" s="113">
        <v>376797</v>
      </c>
      <c r="K1650" s="113">
        <v>0</v>
      </c>
      <c r="L1650" s="113">
        <v>1177698.1499999999</v>
      </c>
      <c r="M1650" s="113">
        <v>0.11581</v>
      </c>
      <c r="N1650" s="39"/>
      <c r="Q1650" s="39"/>
    </row>
    <row r="1651" spans="1:17" x14ac:dyDescent="0.3">
      <c r="A1651" t="str">
        <f t="shared" si="25"/>
        <v>2016_2205</v>
      </c>
      <c r="B1651" s="112">
        <v>1650</v>
      </c>
      <c r="C1651" s="113">
        <v>0</v>
      </c>
      <c r="D1651" s="113">
        <v>2205</v>
      </c>
      <c r="E1651" s="113"/>
      <c r="F1651" s="113">
        <v>2016</v>
      </c>
      <c r="G1651" s="113">
        <v>0</v>
      </c>
      <c r="H1651" s="113">
        <v>1</v>
      </c>
      <c r="I1651" s="113">
        <v>3116604.73</v>
      </c>
      <c r="J1651" s="113">
        <v>89045</v>
      </c>
      <c r="K1651" s="113">
        <v>0</v>
      </c>
      <c r="L1651" s="113">
        <v>1111528.3799999999</v>
      </c>
      <c r="M1651" s="113">
        <v>0.36714000000000002</v>
      </c>
      <c r="N1651" s="39"/>
      <c r="Q1651" s="39"/>
    </row>
    <row r="1652" spans="1:17" x14ac:dyDescent="0.3">
      <c r="A1652" t="str">
        <f t="shared" si="25"/>
        <v>2016_9</v>
      </c>
      <c r="B1652" s="112">
        <v>1651</v>
      </c>
      <c r="C1652" s="113">
        <v>9</v>
      </c>
      <c r="D1652" s="113">
        <v>9</v>
      </c>
      <c r="E1652" s="113" t="s">
        <v>14</v>
      </c>
      <c r="F1652" s="113">
        <v>2016</v>
      </c>
      <c r="G1652" s="113">
        <v>0</v>
      </c>
      <c r="H1652" s="113">
        <v>1</v>
      </c>
      <c r="I1652" s="113">
        <v>7021713.8399999999</v>
      </c>
      <c r="J1652" s="113">
        <v>267312</v>
      </c>
      <c r="K1652" s="113">
        <v>9921.31</v>
      </c>
      <c r="L1652" s="113">
        <v>500615.18</v>
      </c>
      <c r="M1652" s="113">
        <v>7.5590000000000004E-2</v>
      </c>
      <c r="N1652" s="39"/>
      <c r="Q1652" s="39"/>
    </row>
    <row r="1653" spans="1:17" x14ac:dyDescent="0.3">
      <c r="A1653" t="str">
        <f t="shared" si="25"/>
        <v>2016_441</v>
      </c>
      <c r="B1653" s="112">
        <v>1652</v>
      </c>
      <c r="C1653" s="113">
        <v>441</v>
      </c>
      <c r="D1653" s="113">
        <v>441</v>
      </c>
      <c r="E1653" s="113" t="s">
        <v>409</v>
      </c>
      <c r="F1653" s="113">
        <v>2016</v>
      </c>
      <c r="G1653" s="113">
        <v>0</v>
      </c>
      <c r="H1653" s="113">
        <v>2</v>
      </c>
      <c r="I1653" s="113">
        <v>9099963.5800000001</v>
      </c>
      <c r="J1653" s="113">
        <v>322209</v>
      </c>
      <c r="K1653" s="113">
        <v>0</v>
      </c>
      <c r="L1653" s="113">
        <v>1139543.25</v>
      </c>
      <c r="M1653" s="113">
        <v>0.12981999999999999</v>
      </c>
      <c r="N1653" s="70"/>
      <c r="Q1653" s="70"/>
    </row>
    <row r="1654" spans="1:17" ht="27.6" x14ac:dyDescent="0.3">
      <c r="A1654" t="str">
        <f t="shared" si="25"/>
        <v>2016_18</v>
      </c>
      <c r="B1654" s="112">
        <v>1653</v>
      </c>
      <c r="C1654" s="113">
        <v>18</v>
      </c>
      <c r="D1654" s="113">
        <v>18</v>
      </c>
      <c r="E1654" s="113" t="s">
        <v>32</v>
      </c>
      <c r="F1654" s="113">
        <v>2016</v>
      </c>
      <c r="G1654" s="113">
        <v>0</v>
      </c>
      <c r="H1654" s="113">
        <v>1</v>
      </c>
      <c r="I1654" s="113">
        <v>3465298.77</v>
      </c>
      <c r="J1654" s="113">
        <v>134926</v>
      </c>
      <c r="K1654" s="113">
        <v>0</v>
      </c>
      <c r="L1654" s="113">
        <v>1153003.07</v>
      </c>
      <c r="M1654" s="113">
        <v>0.34621000000000002</v>
      </c>
      <c r="N1654" s="39"/>
      <c r="Q1654" s="39"/>
    </row>
    <row r="1655" spans="1:17" ht="41.4" x14ac:dyDescent="0.3">
      <c r="A1655" t="str">
        <f t="shared" si="25"/>
        <v>2016_27</v>
      </c>
      <c r="B1655" s="112">
        <v>1654</v>
      </c>
      <c r="C1655" s="113">
        <v>27</v>
      </c>
      <c r="D1655" s="113">
        <v>27</v>
      </c>
      <c r="E1655" s="113" t="s">
        <v>778</v>
      </c>
      <c r="F1655" s="113">
        <v>2016</v>
      </c>
      <c r="G1655" s="113">
        <v>0</v>
      </c>
      <c r="H1655" s="113">
        <v>1</v>
      </c>
      <c r="I1655" s="113">
        <v>16210599.68</v>
      </c>
      <c r="J1655" s="113">
        <v>613779</v>
      </c>
      <c r="K1655" s="113">
        <v>118633.24</v>
      </c>
      <c r="L1655" s="113">
        <v>3409339.27</v>
      </c>
      <c r="M1655" s="113">
        <v>0.22620000000000001</v>
      </c>
      <c r="N1655" s="70"/>
      <c r="Q1655" s="70"/>
    </row>
    <row r="1656" spans="1:17" ht="41.4" x14ac:dyDescent="0.3">
      <c r="A1656" t="str">
        <f t="shared" si="25"/>
        <v>2016_63</v>
      </c>
      <c r="B1656" s="112">
        <v>1655</v>
      </c>
      <c r="C1656" s="113">
        <v>63</v>
      </c>
      <c r="D1656" s="113">
        <v>63</v>
      </c>
      <c r="E1656" s="113" t="s">
        <v>779</v>
      </c>
      <c r="F1656" s="113">
        <v>2016</v>
      </c>
      <c r="G1656" s="113">
        <v>0</v>
      </c>
      <c r="H1656" s="113">
        <v>1</v>
      </c>
      <c r="I1656" s="113">
        <v>5902310.8600000003</v>
      </c>
      <c r="J1656" s="113">
        <v>214750</v>
      </c>
      <c r="K1656" s="113">
        <v>0</v>
      </c>
      <c r="L1656" s="113">
        <v>1737040.69</v>
      </c>
      <c r="M1656" s="113">
        <v>0.30541000000000001</v>
      </c>
      <c r="N1656" s="39"/>
      <c r="Q1656" s="39"/>
    </row>
    <row r="1657" spans="1:17" ht="55.2" x14ac:dyDescent="0.3">
      <c r="A1657" t="str">
        <f t="shared" si="25"/>
        <v>2016_72</v>
      </c>
      <c r="B1657" s="112">
        <v>1656</v>
      </c>
      <c r="C1657" s="113">
        <v>72</v>
      </c>
      <c r="D1657" s="113">
        <v>72</v>
      </c>
      <c r="E1657" s="113" t="s">
        <v>35</v>
      </c>
      <c r="F1657" s="113">
        <v>2016</v>
      </c>
      <c r="G1657" s="113">
        <v>0</v>
      </c>
      <c r="H1657" s="113">
        <v>1</v>
      </c>
      <c r="I1657" s="113">
        <v>2363087.35</v>
      </c>
      <c r="J1657" s="113">
        <v>91601</v>
      </c>
      <c r="K1657" s="113">
        <v>0</v>
      </c>
      <c r="L1657" s="113">
        <v>293927.87</v>
      </c>
      <c r="M1657" s="113">
        <v>0.12939999999999999</v>
      </c>
      <c r="N1657" s="39"/>
      <c r="Q1657" s="39"/>
    </row>
    <row r="1658" spans="1:17" x14ac:dyDescent="0.3">
      <c r="A1658" t="str">
        <f t="shared" si="25"/>
        <v>2016_81</v>
      </c>
      <c r="B1658" s="112">
        <v>1657</v>
      </c>
      <c r="C1658" s="113">
        <v>81</v>
      </c>
      <c r="D1658" s="113">
        <v>81</v>
      </c>
      <c r="E1658" s="113" t="s">
        <v>36</v>
      </c>
      <c r="F1658" s="113">
        <v>2016</v>
      </c>
      <c r="G1658" s="113">
        <v>0</v>
      </c>
      <c r="H1658" s="113">
        <v>1</v>
      </c>
      <c r="I1658" s="113">
        <v>13205307.65</v>
      </c>
      <c r="J1658" s="113">
        <v>487477</v>
      </c>
      <c r="K1658" s="113">
        <v>0</v>
      </c>
      <c r="L1658" s="113">
        <v>1623780.19</v>
      </c>
      <c r="M1658" s="113">
        <v>0.12767999999999999</v>
      </c>
      <c r="N1658" s="39"/>
      <c r="Q1658" s="39"/>
    </row>
    <row r="1659" spans="1:17" x14ac:dyDescent="0.3">
      <c r="A1659" t="str">
        <f t="shared" si="25"/>
        <v>2016_99</v>
      </c>
      <c r="B1659" s="112">
        <v>1658</v>
      </c>
      <c r="C1659" s="113">
        <v>99</v>
      </c>
      <c r="D1659" s="113">
        <v>99</v>
      </c>
      <c r="E1659" s="113" t="s">
        <v>37</v>
      </c>
      <c r="F1659" s="113">
        <v>2016</v>
      </c>
      <c r="G1659" s="113">
        <v>0</v>
      </c>
      <c r="H1659" s="113">
        <v>1</v>
      </c>
      <c r="I1659" s="113">
        <v>6937295.8899999997</v>
      </c>
      <c r="J1659" s="113">
        <v>217815</v>
      </c>
      <c r="K1659" s="113">
        <v>4877.16</v>
      </c>
      <c r="L1659" s="113">
        <v>2234941.19</v>
      </c>
      <c r="M1659" s="113">
        <v>0.33333000000000002</v>
      </c>
      <c r="N1659" s="70"/>
      <c r="Q1659" s="70"/>
    </row>
    <row r="1660" spans="1:17" x14ac:dyDescent="0.3">
      <c r="A1660" t="str">
        <f t="shared" si="25"/>
        <v>2016_108</v>
      </c>
      <c r="B1660" s="112">
        <v>1659</v>
      </c>
      <c r="C1660" s="113">
        <v>108</v>
      </c>
      <c r="D1660" s="113">
        <v>108</v>
      </c>
      <c r="E1660" s="113" t="s">
        <v>38</v>
      </c>
      <c r="F1660" s="113">
        <v>2016</v>
      </c>
      <c r="G1660" s="113">
        <v>0</v>
      </c>
      <c r="H1660" s="113">
        <v>1</v>
      </c>
      <c r="I1660" s="113">
        <v>3432762.03</v>
      </c>
      <c r="J1660" s="113">
        <v>107984</v>
      </c>
      <c r="K1660" s="113">
        <v>0</v>
      </c>
      <c r="L1660" s="113">
        <v>1142413.4099999999</v>
      </c>
      <c r="M1660" s="113">
        <v>0.34361000000000003</v>
      </c>
      <c r="N1660" s="39"/>
      <c r="Q1660" s="39"/>
    </row>
    <row r="1661" spans="1:17" x14ac:dyDescent="0.3">
      <c r="A1661" t="str">
        <f t="shared" si="25"/>
        <v>2016_126</v>
      </c>
      <c r="B1661" s="112">
        <v>1660</v>
      </c>
      <c r="C1661" s="113">
        <v>126</v>
      </c>
      <c r="D1661" s="113">
        <v>126</v>
      </c>
      <c r="E1661" s="113" t="s">
        <v>39</v>
      </c>
      <c r="F1661" s="113">
        <v>2016</v>
      </c>
      <c r="G1661" s="113">
        <v>0</v>
      </c>
      <c r="H1661" s="113">
        <v>1</v>
      </c>
      <c r="I1661" s="113">
        <v>16574051.41</v>
      </c>
      <c r="J1661" s="113">
        <v>611066</v>
      </c>
      <c r="K1661" s="113">
        <v>0</v>
      </c>
      <c r="L1661" s="113">
        <v>2385442.75</v>
      </c>
      <c r="M1661" s="113">
        <v>0.14943999999999999</v>
      </c>
      <c r="N1661" s="39"/>
      <c r="Q1661" s="39"/>
    </row>
    <row r="1662" spans="1:17" ht="27.6" x14ac:dyDescent="0.3">
      <c r="A1662" t="str">
        <f t="shared" si="25"/>
        <v>2016_135</v>
      </c>
      <c r="B1662" s="112">
        <v>1661</v>
      </c>
      <c r="C1662" s="113">
        <v>135</v>
      </c>
      <c r="D1662" s="113">
        <v>135</v>
      </c>
      <c r="E1662" s="113" t="s">
        <v>40</v>
      </c>
      <c r="F1662" s="113">
        <v>2016</v>
      </c>
      <c r="G1662" s="113">
        <v>0</v>
      </c>
      <c r="H1662" s="113">
        <v>1</v>
      </c>
      <c r="I1662" s="113">
        <v>12323790.289999999</v>
      </c>
      <c r="J1662" s="113">
        <v>502002</v>
      </c>
      <c r="K1662" s="113">
        <v>0</v>
      </c>
      <c r="L1662" s="113">
        <v>5652869.4800000004</v>
      </c>
      <c r="M1662" s="113">
        <v>0.47816999999999998</v>
      </c>
      <c r="N1662" s="39"/>
      <c r="Q1662" s="39"/>
    </row>
    <row r="1663" spans="1:17" ht="27.6" x14ac:dyDescent="0.3">
      <c r="A1663" t="str">
        <f t="shared" si="25"/>
        <v>2016_171</v>
      </c>
      <c r="B1663" s="112">
        <v>1662</v>
      </c>
      <c r="C1663" s="113">
        <v>171</v>
      </c>
      <c r="D1663" s="113">
        <v>171</v>
      </c>
      <c r="E1663" s="113" t="s">
        <v>815</v>
      </c>
      <c r="F1663" s="113">
        <v>2016</v>
      </c>
      <c r="G1663" s="113">
        <v>0</v>
      </c>
      <c r="H1663" s="113">
        <v>2</v>
      </c>
      <c r="I1663" s="113">
        <v>9381690.3100000005</v>
      </c>
      <c r="J1663" s="113">
        <v>315677</v>
      </c>
      <c r="K1663" s="113">
        <v>0</v>
      </c>
      <c r="L1663" s="113">
        <v>2793015.53</v>
      </c>
      <c r="M1663" s="113">
        <v>0.30808000000000002</v>
      </c>
      <c r="N1663" s="39"/>
      <c r="Q1663" s="39"/>
    </row>
    <row r="1664" spans="1:17" x14ac:dyDescent="0.3">
      <c r="A1664" t="str">
        <f t="shared" si="25"/>
        <v>2016_225</v>
      </c>
      <c r="B1664" s="112">
        <v>1663</v>
      </c>
      <c r="C1664" s="113">
        <v>225</v>
      </c>
      <c r="D1664" s="113">
        <v>225</v>
      </c>
      <c r="E1664" s="113" t="s">
        <v>43</v>
      </c>
      <c r="F1664" s="113">
        <v>2016</v>
      </c>
      <c r="G1664" s="113">
        <v>0</v>
      </c>
      <c r="H1664" s="113">
        <v>1</v>
      </c>
      <c r="I1664" s="113">
        <v>48761060.210000001</v>
      </c>
      <c r="J1664" s="113">
        <v>1637610</v>
      </c>
      <c r="K1664" s="113">
        <v>0</v>
      </c>
      <c r="L1664" s="113">
        <v>6205063.6100000003</v>
      </c>
      <c r="M1664" s="113">
        <v>0.13167999999999999</v>
      </c>
      <c r="N1664" s="39"/>
      <c r="Q1664" s="39"/>
    </row>
    <row r="1665" spans="1:17" ht="27.6" x14ac:dyDescent="0.3">
      <c r="A1665" t="str">
        <f t="shared" si="25"/>
        <v>2016_234</v>
      </c>
      <c r="B1665" s="112">
        <v>1664</v>
      </c>
      <c r="C1665" s="113">
        <v>234</v>
      </c>
      <c r="D1665" s="113">
        <v>234</v>
      </c>
      <c r="E1665" s="113" t="s">
        <v>44</v>
      </c>
      <c r="F1665" s="113">
        <v>2016</v>
      </c>
      <c r="G1665" s="113">
        <v>0</v>
      </c>
      <c r="H1665" s="113">
        <v>1</v>
      </c>
      <c r="I1665" s="113">
        <v>13229006.189999999</v>
      </c>
      <c r="J1665" s="113">
        <v>511786</v>
      </c>
      <c r="K1665" s="113">
        <v>19784.95</v>
      </c>
      <c r="L1665" s="113">
        <v>2711813.5</v>
      </c>
      <c r="M1665" s="113">
        <v>0.21479999999999999</v>
      </c>
      <c r="N1665" s="39"/>
      <c r="Q1665" s="39"/>
    </row>
    <row r="1666" spans="1:17" x14ac:dyDescent="0.3">
      <c r="A1666" t="str">
        <f t="shared" si="25"/>
        <v>2016_243</v>
      </c>
      <c r="B1666" s="112">
        <v>1665</v>
      </c>
      <c r="C1666" s="113">
        <v>243</v>
      </c>
      <c r="D1666" s="113">
        <v>243</v>
      </c>
      <c r="E1666" s="113" t="s">
        <v>45</v>
      </c>
      <c r="F1666" s="113">
        <v>2016</v>
      </c>
      <c r="G1666" s="113">
        <v>0</v>
      </c>
      <c r="H1666" s="113">
        <v>1</v>
      </c>
      <c r="I1666" s="113">
        <v>3486362.49</v>
      </c>
      <c r="J1666" s="113">
        <v>116379</v>
      </c>
      <c r="K1666" s="113">
        <v>0</v>
      </c>
      <c r="L1666" s="113">
        <v>853935.44</v>
      </c>
      <c r="M1666" s="113">
        <v>0.25339</v>
      </c>
      <c r="N1666" s="39"/>
      <c r="Q1666" s="39"/>
    </row>
    <row r="1667" spans="1:17" x14ac:dyDescent="0.3">
      <c r="A1667" t="str">
        <f t="shared" ref="A1667:A1730" si="26">CONCATENATE(F1667,"_",D1667)</f>
        <v>2016_261</v>
      </c>
      <c r="B1667" s="112">
        <v>1666</v>
      </c>
      <c r="C1667" s="113">
        <v>261</v>
      </c>
      <c r="D1667" s="113">
        <v>261</v>
      </c>
      <c r="E1667" s="113" t="s">
        <v>46</v>
      </c>
      <c r="F1667" s="113">
        <v>2016</v>
      </c>
      <c r="G1667" s="113">
        <v>0</v>
      </c>
      <c r="H1667" s="113">
        <v>1</v>
      </c>
      <c r="I1667" s="113">
        <v>110584559.70999999</v>
      </c>
      <c r="J1667" s="113">
        <v>4267498</v>
      </c>
      <c r="K1667" s="113">
        <v>804200</v>
      </c>
      <c r="L1667" s="113">
        <v>10212370.560000001</v>
      </c>
      <c r="M1667" s="113">
        <v>0.10362</v>
      </c>
      <c r="N1667" s="39"/>
      <c r="Q1667" s="39"/>
    </row>
    <row r="1668" spans="1:17" ht="55.2" x14ac:dyDescent="0.3">
      <c r="A1668" t="str">
        <f t="shared" si="26"/>
        <v>2016_279</v>
      </c>
      <c r="B1668" s="112">
        <v>1667</v>
      </c>
      <c r="C1668" s="113">
        <v>279</v>
      </c>
      <c r="D1668" s="113">
        <v>279</v>
      </c>
      <c r="E1668" s="113" t="s">
        <v>47</v>
      </c>
      <c r="F1668" s="113">
        <v>2016</v>
      </c>
      <c r="G1668" s="113">
        <v>0</v>
      </c>
      <c r="H1668" s="113">
        <v>1</v>
      </c>
      <c r="I1668" s="113">
        <v>8605156.9199999999</v>
      </c>
      <c r="J1668" s="113">
        <v>357912</v>
      </c>
      <c r="K1668" s="113">
        <v>0</v>
      </c>
      <c r="L1668" s="113">
        <v>985313.95</v>
      </c>
      <c r="M1668" s="113">
        <v>0.11947000000000001</v>
      </c>
      <c r="N1668" s="39"/>
      <c r="Q1668" s="39"/>
    </row>
    <row r="1669" spans="1:17" ht="27.6" x14ac:dyDescent="0.3">
      <c r="A1669" t="str">
        <f t="shared" si="26"/>
        <v>2016_355</v>
      </c>
      <c r="B1669" s="112">
        <v>1668</v>
      </c>
      <c r="C1669" s="113">
        <v>355</v>
      </c>
      <c r="D1669" s="113">
        <v>355</v>
      </c>
      <c r="E1669" s="113" t="s">
        <v>48</v>
      </c>
      <c r="F1669" s="113">
        <v>2016</v>
      </c>
      <c r="G1669" s="113">
        <v>0</v>
      </c>
      <c r="H1669" s="113">
        <v>1</v>
      </c>
      <c r="I1669" s="113">
        <v>3065396.45</v>
      </c>
      <c r="J1669" s="113">
        <v>135177</v>
      </c>
      <c r="K1669" s="113">
        <v>0</v>
      </c>
      <c r="L1669" s="113">
        <v>403826.52</v>
      </c>
      <c r="M1669" s="113">
        <v>0.13780999999999999</v>
      </c>
      <c r="N1669" s="39"/>
      <c r="Q1669" s="39"/>
    </row>
    <row r="1670" spans="1:17" x14ac:dyDescent="0.3">
      <c r="A1670" t="str">
        <f t="shared" si="26"/>
        <v>2016_387</v>
      </c>
      <c r="B1670" s="112">
        <v>1669</v>
      </c>
      <c r="C1670" s="113">
        <v>387</v>
      </c>
      <c r="D1670" s="113">
        <v>387</v>
      </c>
      <c r="E1670" s="113" t="s">
        <v>49</v>
      </c>
      <c r="F1670" s="113">
        <v>2016</v>
      </c>
      <c r="G1670" s="113">
        <v>0</v>
      </c>
      <c r="H1670" s="113">
        <v>1</v>
      </c>
      <c r="I1670" s="113">
        <v>17856266.149999999</v>
      </c>
      <c r="J1670" s="113">
        <v>611729</v>
      </c>
      <c r="K1670" s="113">
        <v>0</v>
      </c>
      <c r="L1670" s="113">
        <v>436470.34</v>
      </c>
      <c r="M1670" s="113">
        <v>2.5309999999999999E-2</v>
      </c>
      <c r="N1670" s="39"/>
      <c r="Q1670" s="39"/>
    </row>
    <row r="1671" spans="1:17" x14ac:dyDescent="0.3">
      <c r="A1671" t="str">
        <f t="shared" si="26"/>
        <v>2016_414</v>
      </c>
      <c r="B1671" s="112">
        <v>1670</v>
      </c>
      <c r="C1671" s="113">
        <v>414</v>
      </c>
      <c r="D1671" s="113">
        <v>414</v>
      </c>
      <c r="E1671" s="113" t="s">
        <v>50</v>
      </c>
      <c r="F1671" s="113">
        <v>2016</v>
      </c>
      <c r="G1671" s="113">
        <v>0</v>
      </c>
      <c r="H1671" s="113">
        <v>1</v>
      </c>
      <c r="I1671" s="113">
        <v>5962093.3600000003</v>
      </c>
      <c r="J1671" s="113">
        <v>210324</v>
      </c>
      <c r="K1671" s="113">
        <v>0</v>
      </c>
      <c r="L1671" s="113">
        <v>1079152.5</v>
      </c>
      <c r="M1671" s="113">
        <v>0.18762000000000001</v>
      </c>
      <c r="N1671" s="39"/>
      <c r="Q1671" s="39"/>
    </row>
    <row r="1672" spans="1:17" x14ac:dyDescent="0.3">
      <c r="A1672" t="str">
        <f t="shared" si="26"/>
        <v>2016_540</v>
      </c>
      <c r="B1672" s="112">
        <v>1671</v>
      </c>
      <c r="C1672" s="113">
        <v>540</v>
      </c>
      <c r="D1672" s="113">
        <v>540</v>
      </c>
      <c r="E1672" s="113" t="s">
        <v>15</v>
      </c>
      <c r="F1672" s="113">
        <v>2016</v>
      </c>
      <c r="G1672" s="113">
        <v>0</v>
      </c>
      <c r="H1672" s="113">
        <v>1</v>
      </c>
      <c r="I1672" s="113">
        <v>6781059.46</v>
      </c>
      <c r="J1672" s="113">
        <v>246963</v>
      </c>
      <c r="K1672" s="113">
        <v>0</v>
      </c>
      <c r="L1672" s="113">
        <v>1509477.17</v>
      </c>
      <c r="M1672" s="113">
        <v>0.23102</v>
      </c>
      <c r="N1672" s="39"/>
      <c r="Q1672" s="39"/>
    </row>
    <row r="1673" spans="1:17" x14ac:dyDescent="0.3">
      <c r="A1673" t="str">
        <f t="shared" si="26"/>
        <v>2016_472</v>
      </c>
      <c r="B1673" s="112">
        <v>1672</v>
      </c>
      <c r="C1673" s="113">
        <v>472</v>
      </c>
      <c r="D1673" s="113">
        <v>472</v>
      </c>
      <c r="E1673" s="113" t="s">
        <v>52</v>
      </c>
      <c r="F1673" s="113">
        <v>2016</v>
      </c>
      <c r="G1673" s="113">
        <v>0</v>
      </c>
      <c r="H1673" s="113">
        <v>1</v>
      </c>
      <c r="I1673" s="113">
        <v>17488175.609999999</v>
      </c>
      <c r="J1673" s="113">
        <v>659409</v>
      </c>
      <c r="K1673" s="113">
        <v>0</v>
      </c>
      <c r="L1673" s="113">
        <v>3798232.61</v>
      </c>
      <c r="M1673" s="113">
        <v>0.22570000000000001</v>
      </c>
      <c r="N1673" s="39"/>
      <c r="Q1673" s="39"/>
    </row>
    <row r="1674" spans="1:17" x14ac:dyDescent="0.3">
      <c r="A1674" t="str">
        <f t="shared" si="26"/>
        <v>2016_513</v>
      </c>
      <c r="B1674" s="112">
        <v>1673</v>
      </c>
      <c r="C1674" s="113">
        <v>513</v>
      </c>
      <c r="D1674" s="113">
        <v>513</v>
      </c>
      <c r="E1674" s="113" t="s">
        <v>54</v>
      </c>
      <c r="F1674" s="113">
        <v>2016</v>
      </c>
      <c r="G1674" s="113">
        <v>0</v>
      </c>
      <c r="H1674" s="113">
        <v>1</v>
      </c>
      <c r="I1674" s="113">
        <v>4235747.53</v>
      </c>
      <c r="J1674" s="113">
        <v>143799</v>
      </c>
      <c r="K1674" s="113">
        <v>0</v>
      </c>
      <c r="L1674" s="113">
        <v>963363.63</v>
      </c>
      <c r="M1674" s="113">
        <v>0.23543</v>
      </c>
      <c r="N1674" s="39"/>
      <c r="Q1674" s="39"/>
    </row>
    <row r="1675" spans="1:17" x14ac:dyDescent="0.3">
      <c r="A1675" t="str">
        <f t="shared" si="26"/>
        <v>2016_549</v>
      </c>
      <c r="B1675" s="112">
        <v>1674</v>
      </c>
      <c r="C1675" s="113">
        <v>549</v>
      </c>
      <c r="D1675" s="113">
        <v>549</v>
      </c>
      <c r="E1675" s="113" t="s">
        <v>55</v>
      </c>
      <c r="F1675" s="113">
        <v>2016</v>
      </c>
      <c r="G1675" s="113">
        <v>0</v>
      </c>
      <c r="H1675" s="113">
        <v>1</v>
      </c>
      <c r="I1675" s="113">
        <v>5154521.74</v>
      </c>
      <c r="J1675" s="113">
        <v>198411</v>
      </c>
      <c r="K1675" s="113">
        <v>0</v>
      </c>
      <c r="L1675" s="113">
        <v>487839.1</v>
      </c>
      <c r="M1675" s="113">
        <v>9.8430000000000004E-2</v>
      </c>
      <c r="N1675" s="39"/>
      <c r="Q1675" s="39"/>
    </row>
    <row r="1676" spans="1:17" ht="27.6" x14ac:dyDescent="0.3">
      <c r="A1676" t="str">
        <f t="shared" si="26"/>
        <v>2016_576</v>
      </c>
      <c r="B1676" s="112">
        <v>1675</v>
      </c>
      <c r="C1676" s="113">
        <v>576</v>
      </c>
      <c r="D1676" s="113">
        <v>576</v>
      </c>
      <c r="E1676" s="113" t="s">
        <v>56</v>
      </c>
      <c r="F1676" s="113">
        <v>2016</v>
      </c>
      <c r="G1676" s="113">
        <v>0</v>
      </c>
      <c r="H1676" s="113">
        <v>1</v>
      </c>
      <c r="I1676" s="113">
        <v>5552293.29</v>
      </c>
      <c r="J1676" s="113">
        <v>217844</v>
      </c>
      <c r="K1676" s="113">
        <v>0</v>
      </c>
      <c r="L1676" s="113">
        <v>377551.39</v>
      </c>
      <c r="M1676" s="113">
        <v>7.0779999999999996E-2</v>
      </c>
      <c r="N1676" s="39"/>
      <c r="Q1676" s="39"/>
    </row>
    <row r="1677" spans="1:17" x14ac:dyDescent="0.3">
      <c r="A1677" t="str">
        <f t="shared" si="26"/>
        <v>2016_585</v>
      </c>
      <c r="B1677" s="112">
        <v>1676</v>
      </c>
      <c r="C1677" s="113">
        <v>585</v>
      </c>
      <c r="D1677" s="113">
        <v>585</v>
      </c>
      <c r="E1677" s="113" t="s">
        <v>57</v>
      </c>
      <c r="F1677" s="113">
        <v>2016</v>
      </c>
      <c r="G1677" s="113">
        <v>0</v>
      </c>
      <c r="H1677" s="113">
        <v>1</v>
      </c>
      <c r="I1677" s="113">
        <v>6703223.5300000003</v>
      </c>
      <c r="J1677" s="113">
        <v>245454</v>
      </c>
      <c r="K1677" s="113">
        <v>0</v>
      </c>
      <c r="L1677" s="113">
        <v>1140652.22</v>
      </c>
      <c r="M1677" s="113">
        <v>0.17663000000000001</v>
      </c>
      <c r="N1677" s="39"/>
      <c r="Q1677" s="39"/>
    </row>
    <row r="1678" spans="1:17" ht="27.6" x14ac:dyDescent="0.3">
      <c r="A1678" t="str">
        <f t="shared" si="26"/>
        <v>2016_594</v>
      </c>
      <c r="B1678" s="112">
        <v>1677</v>
      </c>
      <c r="C1678" s="113">
        <v>594</v>
      </c>
      <c r="D1678" s="113">
        <v>594</v>
      </c>
      <c r="E1678" s="113" t="s">
        <v>58</v>
      </c>
      <c r="F1678" s="113">
        <v>2016</v>
      </c>
      <c r="G1678" s="113">
        <v>0</v>
      </c>
      <c r="H1678" s="113">
        <v>1</v>
      </c>
      <c r="I1678" s="113">
        <v>8265284.8200000003</v>
      </c>
      <c r="J1678" s="113">
        <v>342476</v>
      </c>
      <c r="K1678" s="113">
        <v>0</v>
      </c>
      <c r="L1678" s="113">
        <v>1033813.13</v>
      </c>
      <c r="M1678" s="113">
        <v>0.13048999999999999</v>
      </c>
      <c r="N1678" s="39"/>
      <c r="Q1678" s="39"/>
    </row>
    <row r="1679" spans="1:17" x14ac:dyDescent="0.3">
      <c r="A1679" t="str">
        <f t="shared" si="26"/>
        <v>2016_603</v>
      </c>
      <c r="B1679" s="112">
        <v>1678</v>
      </c>
      <c r="C1679" s="113">
        <v>603</v>
      </c>
      <c r="D1679" s="113">
        <v>603</v>
      </c>
      <c r="E1679" s="113" t="s">
        <v>59</v>
      </c>
      <c r="F1679" s="113">
        <v>2016</v>
      </c>
      <c r="G1679" s="113">
        <v>0</v>
      </c>
      <c r="H1679" s="113">
        <v>1</v>
      </c>
      <c r="I1679" s="113">
        <v>1923788.12</v>
      </c>
      <c r="J1679" s="113">
        <v>76202</v>
      </c>
      <c r="K1679" s="113">
        <v>0</v>
      </c>
      <c r="L1679" s="113">
        <v>306677.71999999997</v>
      </c>
      <c r="M1679" s="113">
        <v>0.16599</v>
      </c>
      <c r="N1679" s="39"/>
      <c r="Q1679" s="39"/>
    </row>
    <row r="1680" spans="1:17" x14ac:dyDescent="0.3">
      <c r="A1680" t="str">
        <f t="shared" si="26"/>
        <v>2016_609</v>
      </c>
      <c r="B1680" s="112">
        <v>1679</v>
      </c>
      <c r="C1680" s="113">
        <v>609</v>
      </c>
      <c r="D1680" s="113">
        <v>609</v>
      </c>
      <c r="E1680" s="113" t="s">
        <v>60</v>
      </c>
      <c r="F1680" s="113">
        <v>2016</v>
      </c>
      <c r="G1680" s="113">
        <v>0</v>
      </c>
      <c r="H1680" s="113">
        <v>1</v>
      </c>
      <c r="I1680" s="113">
        <v>16499560.67</v>
      </c>
      <c r="J1680" s="113">
        <v>616903</v>
      </c>
      <c r="K1680" s="113">
        <v>0</v>
      </c>
      <c r="L1680" s="113">
        <v>2929785.33</v>
      </c>
      <c r="M1680" s="113">
        <v>0.18446000000000001</v>
      </c>
      <c r="N1680" s="39"/>
      <c r="Q1680" s="39"/>
    </row>
    <row r="1681" spans="1:17" ht="27.6" x14ac:dyDescent="0.3">
      <c r="A1681" t="str">
        <f t="shared" si="26"/>
        <v>2016_621</v>
      </c>
      <c r="B1681" s="112">
        <v>1680</v>
      </c>
      <c r="C1681" s="113">
        <v>621</v>
      </c>
      <c r="D1681" s="113">
        <v>621</v>
      </c>
      <c r="E1681" s="113" t="s">
        <v>61</v>
      </c>
      <c r="F1681" s="113">
        <v>2016</v>
      </c>
      <c r="G1681" s="113">
        <v>0</v>
      </c>
      <c r="H1681" s="113">
        <v>1</v>
      </c>
      <c r="I1681" s="113">
        <v>46909671.950000003</v>
      </c>
      <c r="J1681" s="113">
        <v>1647856</v>
      </c>
      <c r="K1681" s="113">
        <v>0</v>
      </c>
      <c r="L1681" s="113">
        <v>10641799.43</v>
      </c>
      <c r="M1681" s="113">
        <v>0.23512</v>
      </c>
      <c r="N1681" s="39"/>
      <c r="Q1681" s="39"/>
    </row>
    <row r="1682" spans="1:17" ht="27.6" x14ac:dyDescent="0.3">
      <c r="A1682" t="str">
        <f t="shared" si="26"/>
        <v>2016_720</v>
      </c>
      <c r="B1682" s="112">
        <v>1681</v>
      </c>
      <c r="C1682" s="113">
        <v>720</v>
      </c>
      <c r="D1682" s="113">
        <v>720</v>
      </c>
      <c r="E1682" s="113" t="s">
        <v>62</v>
      </c>
      <c r="F1682" s="113">
        <v>2016</v>
      </c>
      <c r="G1682" s="113">
        <v>0</v>
      </c>
      <c r="H1682" s="113">
        <v>1</v>
      </c>
      <c r="I1682" s="113">
        <v>17128948.969999999</v>
      </c>
      <c r="J1682" s="113">
        <v>710923</v>
      </c>
      <c r="K1682" s="113">
        <v>0</v>
      </c>
      <c r="L1682" s="113">
        <v>1189562.52</v>
      </c>
      <c r="M1682" s="113">
        <v>7.2450000000000001E-2</v>
      </c>
      <c r="N1682" s="39"/>
      <c r="Q1682" s="39"/>
    </row>
    <row r="1683" spans="1:17" x14ac:dyDescent="0.3">
      <c r="A1683" t="str">
        <f t="shared" si="26"/>
        <v>2016_729</v>
      </c>
      <c r="B1683" s="112">
        <v>1682</v>
      </c>
      <c r="C1683" s="113">
        <v>729</v>
      </c>
      <c r="D1683" s="113">
        <v>729</v>
      </c>
      <c r="E1683" s="113" t="s">
        <v>63</v>
      </c>
      <c r="F1683" s="113">
        <v>2016</v>
      </c>
      <c r="G1683" s="113">
        <v>0</v>
      </c>
      <c r="H1683" s="113">
        <v>1</v>
      </c>
      <c r="I1683" s="113">
        <v>23711091.66</v>
      </c>
      <c r="J1683" s="113">
        <v>887540</v>
      </c>
      <c r="K1683" s="113">
        <v>0</v>
      </c>
      <c r="L1683" s="113">
        <v>3932898.74</v>
      </c>
      <c r="M1683" s="113">
        <v>0.17232</v>
      </c>
      <c r="N1683" s="39"/>
      <c r="Q1683" s="39"/>
    </row>
    <row r="1684" spans="1:17" ht="27.6" x14ac:dyDescent="0.3">
      <c r="A1684" t="str">
        <f t="shared" si="26"/>
        <v>2016_747</v>
      </c>
      <c r="B1684" s="112">
        <v>1683</v>
      </c>
      <c r="C1684" s="113">
        <v>747</v>
      </c>
      <c r="D1684" s="113">
        <v>747</v>
      </c>
      <c r="E1684" s="113" t="s">
        <v>64</v>
      </c>
      <c r="F1684" s="113">
        <v>2016</v>
      </c>
      <c r="G1684" s="113">
        <v>0</v>
      </c>
      <c r="H1684" s="113">
        <v>1</v>
      </c>
      <c r="I1684" s="113">
        <v>6640432.7999999998</v>
      </c>
      <c r="J1684" s="113">
        <v>304000</v>
      </c>
      <c r="K1684" s="113">
        <v>0</v>
      </c>
      <c r="L1684" s="113">
        <v>836573.63</v>
      </c>
      <c r="M1684" s="113">
        <v>0.13203000000000001</v>
      </c>
      <c r="N1684" s="39"/>
      <c r="Q1684" s="39"/>
    </row>
    <row r="1685" spans="1:17" ht="27.6" x14ac:dyDescent="0.3">
      <c r="A1685" t="str">
        <f t="shared" si="26"/>
        <v>2016_1917</v>
      </c>
      <c r="B1685" s="112">
        <v>1684</v>
      </c>
      <c r="C1685" s="113">
        <v>1917</v>
      </c>
      <c r="D1685" s="113">
        <v>1917</v>
      </c>
      <c r="E1685" s="113" t="s">
        <v>114</v>
      </c>
      <c r="F1685" s="113">
        <v>2016</v>
      </c>
      <c r="G1685" s="113">
        <v>0</v>
      </c>
      <c r="H1685" s="113">
        <v>1</v>
      </c>
      <c r="I1685" s="113">
        <v>5231027.7300000004</v>
      </c>
      <c r="J1685" s="113">
        <v>182783</v>
      </c>
      <c r="K1685" s="113">
        <v>0</v>
      </c>
      <c r="L1685" s="113">
        <v>1154852.28</v>
      </c>
      <c r="M1685" s="113">
        <v>0.22875999999999999</v>
      </c>
      <c r="N1685" s="39"/>
      <c r="Q1685" s="39"/>
    </row>
    <row r="1686" spans="1:17" ht="55.2" x14ac:dyDescent="0.3">
      <c r="A1686" t="str">
        <f t="shared" si="26"/>
        <v>2016_846</v>
      </c>
      <c r="B1686" s="112">
        <v>1685</v>
      </c>
      <c r="C1686" s="113">
        <v>846</v>
      </c>
      <c r="D1686" s="113">
        <v>846</v>
      </c>
      <c r="E1686" s="113" t="s">
        <v>66</v>
      </c>
      <c r="F1686" s="113">
        <v>2016</v>
      </c>
      <c r="G1686" s="113">
        <v>0</v>
      </c>
      <c r="H1686" s="113">
        <v>1</v>
      </c>
      <c r="I1686" s="113">
        <v>5791028.7599999998</v>
      </c>
      <c r="J1686" s="113">
        <v>230643</v>
      </c>
      <c r="K1686" s="113">
        <v>0</v>
      </c>
      <c r="L1686" s="113">
        <v>818113.21</v>
      </c>
      <c r="M1686" s="113">
        <v>0.14713000000000001</v>
      </c>
      <c r="N1686" s="39"/>
      <c r="Q1686" s="39"/>
    </row>
    <row r="1687" spans="1:17" ht="27.6" x14ac:dyDescent="0.3">
      <c r="A1687" t="str">
        <f t="shared" si="26"/>
        <v>2016_882</v>
      </c>
      <c r="B1687" s="112">
        <v>1686</v>
      </c>
      <c r="C1687" s="113">
        <v>882</v>
      </c>
      <c r="D1687" s="113">
        <v>882</v>
      </c>
      <c r="E1687" s="113" t="s">
        <v>68</v>
      </c>
      <c r="F1687" s="113">
        <v>2016</v>
      </c>
      <c r="G1687" s="113">
        <v>0</v>
      </c>
      <c r="H1687" s="113">
        <v>1</v>
      </c>
      <c r="I1687" s="113">
        <v>50564182.130000003</v>
      </c>
      <c r="J1687" s="113">
        <v>2011978</v>
      </c>
      <c r="K1687" s="113">
        <v>150370.14000000001</v>
      </c>
      <c r="L1687" s="113">
        <v>9287805.5999999996</v>
      </c>
      <c r="M1687" s="113">
        <v>0.19439000000000001</v>
      </c>
      <c r="N1687" s="39"/>
      <c r="Q1687" s="39"/>
    </row>
    <row r="1688" spans="1:17" x14ac:dyDescent="0.3">
      <c r="A1688" t="str">
        <f t="shared" si="26"/>
        <v>2016_916</v>
      </c>
      <c r="B1688" s="112">
        <v>1687</v>
      </c>
      <c r="C1688" s="113">
        <v>916</v>
      </c>
      <c r="D1688" s="113">
        <v>916</v>
      </c>
      <c r="E1688" s="113" t="s">
        <v>16</v>
      </c>
      <c r="F1688" s="113">
        <v>2016</v>
      </c>
      <c r="G1688" s="113">
        <v>0</v>
      </c>
      <c r="H1688" s="113">
        <v>1</v>
      </c>
      <c r="I1688" s="113">
        <v>3700619.69</v>
      </c>
      <c r="J1688" s="113">
        <v>120945</v>
      </c>
      <c r="K1688" s="113">
        <v>0</v>
      </c>
      <c r="L1688" s="114">
        <v>-266198.5</v>
      </c>
      <c r="M1688" s="114">
        <v>-7.4359999999999996E-2</v>
      </c>
      <c r="N1688" s="39"/>
      <c r="Q1688" s="39"/>
    </row>
    <row r="1689" spans="1:17" x14ac:dyDescent="0.3">
      <c r="A1689" t="str">
        <f t="shared" si="26"/>
        <v>2016_914</v>
      </c>
      <c r="B1689" s="112">
        <v>1688</v>
      </c>
      <c r="C1689" s="113">
        <v>914</v>
      </c>
      <c r="D1689" s="113">
        <v>914</v>
      </c>
      <c r="E1689" s="113" t="s">
        <v>69</v>
      </c>
      <c r="F1689" s="113">
        <v>2016</v>
      </c>
      <c r="G1689" s="113">
        <v>0</v>
      </c>
      <c r="H1689" s="113">
        <v>1</v>
      </c>
      <c r="I1689" s="113">
        <v>7475357.8099999996</v>
      </c>
      <c r="J1689" s="113">
        <v>180326</v>
      </c>
      <c r="K1689" s="113">
        <v>0</v>
      </c>
      <c r="L1689" s="113">
        <v>628169.64</v>
      </c>
      <c r="M1689" s="113">
        <v>8.6110000000000006E-2</v>
      </c>
      <c r="N1689" s="39"/>
      <c r="Q1689" s="39"/>
    </row>
    <row r="1690" spans="1:17" ht="41.4" x14ac:dyDescent="0.3">
      <c r="A1690" t="str">
        <f t="shared" si="26"/>
        <v>2016_918</v>
      </c>
      <c r="B1690" s="112">
        <v>1689</v>
      </c>
      <c r="C1690" s="113">
        <v>918</v>
      </c>
      <c r="D1690" s="113">
        <v>918</v>
      </c>
      <c r="E1690" s="113" t="s">
        <v>70</v>
      </c>
      <c r="F1690" s="113">
        <v>2016</v>
      </c>
      <c r="G1690" s="113">
        <v>0</v>
      </c>
      <c r="H1690" s="113">
        <v>1</v>
      </c>
      <c r="I1690" s="113">
        <v>4980109.76</v>
      </c>
      <c r="J1690" s="113">
        <v>187462</v>
      </c>
      <c r="K1690" s="113">
        <v>0</v>
      </c>
      <c r="L1690" s="113">
        <v>749822.27</v>
      </c>
      <c r="M1690" s="113">
        <v>0.15645000000000001</v>
      </c>
      <c r="N1690" s="39"/>
      <c r="Q1690" s="39"/>
    </row>
    <row r="1691" spans="1:17" ht="27.6" x14ac:dyDescent="0.3">
      <c r="A1691" t="str">
        <f t="shared" si="26"/>
        <v>2016_936</v>
      </c>
      <c r="B1691" s="112">
        <v>1690</v>
      </c>
      <c r="C1691" s="113">
        <v>936</v>
      </c>
      <c r="D1691" s="113">
        <v>936</v>
      </c>
      <c r="E1691" s="113" t="s">
        <v>71</v>
      </c>
      <c r="F1691" s="113">
        <v>2016</v>
      </c>
      <c r="G1691" s="113">
        <v>0</v>
      </c>
      <c r="H1691" s="113">
        <v>1</v>
      </c>
      <c r="I1691" s="113">
        <v>11127704.359999999</v>
      </c>
      <c r="J1691" s="113">
        <v>366145</v>
      </c>
      <c r="K1691" s="113">
        <v>0</v>
      </c>
      <c r="L1691" s="113">
        <v>825053.84</v>
      </c>
      <c r="M1691" s="113">
        <v>7.6670000000000002E-2</v>
      </c>
      <c r="N1691" s="39"/>
      <c r="Q1691" s="39"/>
    </row>
    <row r="1692" spans="1:17" x14ac:dyDescent="0.3">
      <c r="A1692" t="str">
        <f t="shared" si="26"/>
        <v>2016_977</v>
      </c>
      <c r="B1692" s="112">
        <v>1691</v>
      </c>
      <c r="C1692" s="113">
        <v>977</v>
      </c>
      <c r="D1692" s="113">
        <v>977</v>
      </c>
      <c r="E1692" s="113" t="s">
        <v>72</v>
      </c>
      <c r="F1692" s="113">
        <v>2016</v>
      </c>
      <c r="G1692" s="113">
        <v>0</v>
      </c>
      <c r="H1692" s="113">
        <v>1</v>
      </c>
      <c r="I1692" s="113">
        <v>7568874.1200000001</v>
      </c>
      <c r="J1692" s="113">
        <v>239231</v>
      </c>
      <c r="K1692" s="113">
        <v>0</v>
      </c>
      <c r="L1692" s="113">
        <v>617512.77</v>
      </c>
      <c r="M1692" s="113">
        <v>8.4250000000000005E-2</v>
      </c>
      <c r="N1692" s="39"/>
      <c r="Q1692" s="39"/>
    </row>
    <row r="1693" spans="1:17" x14ac:dyDescent="0.3">
      <c r="A1693" t="str">
        <f t="shared" si="26"/>
        <v>2016_981</v>
      </c>
      <c r="B1693" s="112">
        <v>1692</v>
      </c>
      <c r="C1693" s="113">
        <v>981</v>
      </c>
      <c r="D1693" s="113">
        <v>981</v>
      </c>
      <c r="E1693" s="113" t="s">
        <v>73</v>
      </c>
      <c r="F1693" s="113">
        <v>2016</v>
      </c>
      <c r="G1693" s="113">
        <v>0</v>
      </c>
      <c r="H1693" s="113">
        <v>1</v>
      </c>
      <c r="I1693" s="113">
        <v>19623238.859999999</v>
      </c>
      <c r="J1693" s="113">
        <v>779370</v>
      </c>
      <c r="K1693" s="113">
        <v>0</v>
      </c>
      <c r="L1693" s="113">
        <v>4832602.9400000004</v>
      </c>
      <c r="M1693" s="113">
        <v>0.25645000000000001</v>
      </c>
      <c r="N1693" s="39"/>
      <c r="Q1693" s="39"/>
    </row>
    <row r="1694" spans="1:17" x14ac:dyDescent="0.3">
      <c r="A1694" t="str">
        <f t="shared" si="26"/>
        <v>2016_999</v>
      </c>
      <c r="B1694" s="112">
        <v>1693</v>
      </c>
      <c r="C1694" s="113">
        <v>999</v>
      </c>
      <c r="D1694" s="113">
        <v>999</v>
      </c>
      <c r="E1694" s="113" t="s">
        <v>74</v>
      </c>
      <c r="F1694" s="113">
        <v>2016</v>
      </c>
      <c r="G1694" s="113">
        <v>0</v>
      </c>
      <c r="H1694" s="113">
        <v>1</v>
      </c>
      <c r="I1694" s="113">
        <v>18278356.809999999</v>
      </c>
      <c r="J1694" s="113">
        <v>761642</v>
      </c>
      <c r="K1694" s="113">
        <v>0</v>
      </c>
      <c r="L1694" s="113">
        <v>2404994.13</v>
      </c>
      <c r="M1694" s="113">
        <v>0.13730000000000001</v>
      </c>
      <c r="N1694" s="39"/>
      <c r="Q1694" s="39"/>
    </row>
    <row r="1695" spans="1:17" ht="27.6" x14ac:dyDescent="0.3">
      <c r="A1695" t="str">
        <f t="shared" si="26"/>
        <v>2016_1044</v>
      </c>
      <c r="B1695" s="112">
        <v>1694</v>
      </c>
      <c r="C1695" s="113">
        <v>1044</v>
      </c>
      <c r="D1695" s="113">
        <v>1044</v>
      </c>
      <c r="E1695" s="113" t="s">
        <v>75</v>
      </c>
      <c r="F1695" s="113">
        <v>2016</v>
      </c>
      <c r="G1695" s="113">
        <v>0</v>
      </c>
      <c r="H1695" s="113">
        <v>1</v>
      </c>
      <c r="I1695" s="113">
        <v>51251646.039999999</v>
      </c>
      <c r="J1695" s="113">
        <v>2192843</v>
      </c>
      <c r="K1695" s="113">
        <v>0</v>
      </c>
      <c r="L1695" s="113">
        <v>4800189.9400000004</v>
      </c>
      <c r="M1695" s="113">
        <v>9.7850000000000006E-2</v>
      </c>
      <c r="N1695" s="39"/>
      <c r="Q1695" s="39"/>
    </row>
    <row r="1696" spans="1:17" ht="27.6" x14ac:dyDescent="0.3">
      <c r="A1696" t="str">
        <f t="shared" si="26"/>
        <v>2016_1053</v>
      </c>
      <c r="B1696" s="112">
        <v>1695</v>
      </c>
      <c r="C1696" s="113">
        <v>1053</v>
      </c>
      <c r="D1696" s="113">
        <v>1053</v>
      </c>
      <c r="E1696" s="113" t="s">
        <v>76</v>
      </c>
      <c r="F1696" s="113">
        <v>2016</v>
      </c>
      <c r="G1696" s="113">
        <v>0</v>
      </c>
      <c r="H1696" s="113">
        <v>1</v>
      </c>
      <c r="I1696" s="113">
        <v>203028329.02000001</v>
      </c>
      <c r="J1696" s="113">
        <v>7319340</v>
      </c>
      <c r="K1696" s="113">
        <v>0</v>
      </c>
      <c r="L1696" s="113">
        <v>21107968.100000001</v>
      </c>
      <c r="M1696" s="113">
        <v>0.10785</v>
      </c>
      <c r="N1696" s="39"/>
      <c r="Q1696" s="39"/>
    </row>
    <row r="1697" spans="1:17" ht="41.4" x14ac:dyDescent="0.3">
      <c r="A1697" t="str">
        <f t="shared" si="26"/>
        <v>2016_1062</v>
      </c>
      <c r="B1697" s="112">
        <v>1696</v>
      </c>
      <c r="C1697" s="113">
        <v>1062</v>
      </c>
      <c r="D1697" s="113">
        <v>1062</v>
      </c>
      <c r="E1697" s="113" t="s">
        <v>77</v>
      </c>
      <c r="F1697" s="113">
        <v>2016</v>
      </c>
      <c r="G1697" s="113">
        <v>0</v>
      </c>
      <c r="H1697" s="113">
        <v>1</v>
      </c>
      <c r="I1697" s="113">
        <v>14944069.51</v>
      </c>
      <c r="J1697" s="113">
        <v>546261</v>
      </c>
      <c r="K1697" s="113">
        <v>69397.41</v>
      </c>
      <c r="L1697" s="113">
        <v>902538.68</v>
      </c>
      <c r="M1697" s="113">
        <v>6.7510000000000001E-2</v>
      </c>
      <c r="N1697" s="39"/>
      <c r="Q1697" s="39"/>
    </row>
    <row r="1698" spans="1:17" ht="27.6" x14ac:dyDescent="0.3">
      <c r="A1698" t="str">
        <f t="shared" si="26"/>
        <v>2016_1071</v>
      </c>
      <c r="B1698" s="112">
        <v>1697</v>
      </c>
      <c r="C1698" s="113">
        <v>1071</v>
      </c>
      <c r="D1698" s="113">
        <v>1071</v>
      </c>
      <c r="E1698" s="113" t="s">
        <v>78</v>
      </c>
      <c r="F1698" s="113">
        <v>2016</v>
      </c>
      <c r="G1698" s="113">
        <v>0</v>
      </c>
      <c r="H1698" s="113">
        <v>1</v>
      </c>
      <c r="I1698" s="113">
        <v>14414396.140000001</v>
      </c>
      <c r="J1698" s="113">
        <v>560250</v>
      </c>
      <c r="K1698" s="113">
        <v>0</v>
      </c>
      <c r="L1698" s="113">
        <v>1914558.55</v>
      </c>
      <c r="M1698" s="113">
        <v>0.13819000000000001</v>
      </c>
      <c r="N1698" s="39"/>
      <c r="Q1698" s="39"/>
    </row>
    <row r="1699" spans="1:17" ht="27.6" x14ac:dyDescent="0.3">
      <c r="A1699" t="str">
        <f t="shared" si="26"/>
        <v>2016_1089</v>
      </c>
      <c r="B1699" s="112">
        <v>1698</v>
      </c>
      <c r="C1699" s="113">
        <v>1089</v>
      </c>
      <c r="D1699" s="113">
        <v>1089</v>
      </c>
      <c r="E1699" s="113" t="s">
        <v>80</v>
      </c>
      <c r="F1699" s="113">
        <v>2016</v>
      </c>
      <c r="G1699" s="113">
        <v>0</v>
      </c>
      <c r="H1699" s="113">
        <v>1</v>
      </c>
      <c r="I1699" s="113">
        <v>5387830.6200000001</v>
      </c>
      <c r="J1699" s="113">
        <v>202121</v>
      </c>
      <c r="K1699" s="113">
        <v>0</v>
      </c>
      <c r="L1699" s="114">
        <v>-369031.97</v>
      </c>
      <c r="M1699" s="114">
        <v>-7.1160000000000001E-2</v>
      </c>
      <c r="N1699" s="39"/>
      <c r="Q1699" s="39"/>
    </row>
    <row r="1700" spans="1:17" ht="27.6" x14ac:dyDescent="0.3">
      <c r="A1700" t="str">
        <f t="shared" si="26"/>
        <v>2016_1080</v>
      </c>
      <c r="B1700" s="112">
        <v>1699</v>
      </c>
      <c r="C1700" s="113">
        <v>1080</v>
      </c>
      <c r="D1700" s="113">
        <v>1080</v>
      </c>
      <c r="E1700" s="113" t="s">
        <v>780</v>
      </c>
      <c r="F1700" s="113">
        <v>2016</v>
      </c>
      <c r="G1700" s="113">
        <v>0</v>
      </c>
      <c r="H1700" s="113">
        <v>1</v>
      </c>
      <c r="I1700" s="113">
        <v>5209870.1900000004</v>
      </c>
      <c r="J1700" s="113">
        <v>207045</v>
      </c>
      <c r="K1700" s="113">
        <v>0</v>
      </c>
      <c r="L1700" s="113">
        <v>1330334.02</v>
      </c>
      <c r="M1700" s="113">
        <v>0.26591999999999999</v>
      </c>
      <c r="N1700" s="39"/>
      <c r="Q1700" s="39"/>
    </row>
    <row r="1701" spans="1:17" ht="27.6" x14ac:dyDescent="0.3">
      <c r="A1701" t="str">
        <f t="shared" si="26"/>
        <v>2016_1082</v>
      </c>
      <c r="B1701" s="112">
        <v>1700</v>
      </c>
      <c r="C1701" s="113">
        <v>1082</v>
      </c>
      <c r="D1701" s="113">
        <v>1082</v>
      </c>
      <c r="E1701" s="113" t="s">
        <v>389</v>
      </c>
      <c r="F1701" s="113">
        <v>2016</v>
      </c>
      <c r="G1701" s="113">
        <v>0</v>
      </c>
      <c r="H1701" s="113">
        <v>1</v>
      </c>
      <c r="I1701" s="113">
        <v>16366408.609999999</v>
      </c>
      <c r="J1701" s="113">
        <v>610984</v>
      </c>
      <c r="K1701" s="113">
        <v>0</v>
      </c>
      <c r="L1701" s="113">
        <v>1700239.75</v>
      </c>
      <c r="M1701" s="113">
        <v>0.10791000000000001</v>
      </c>
      <c r="N1701" s="39"/>
      <c r="Q1701" s="39"/>
    </row>
    <row r="1702" spans="1:17" ht="27.6" x14ac:dyDescent="0.3">
      <c r="A1702" t="str">
        <f t="shared" si="26"/>
        <v>2016_1093</v>
      </c>
      <c r="B1702" s="112">
        <v>1701</v>
      </c>
      <c r="C1702" s="113">
        <v>1093</v>
      </c>
      <c r="D1702" s="113">
        <v>1093</v>
      </c>
      <c r="E1702" s="113" t="s">
        <v>81</v>
      </c>
      <c r="F1702" s="113">
        <v>2016</v>
      </c>
      <c r="G1702" s="113">
        <v>0</v>
      </c>
      <c r="H1702" s="113">
        <v>1</v>
      </c>
      <c r="I1702" s="113">
        <v>8613899.4399999995</v>
      </c>
      <c r="J1702" s="113">
        <v>286023</v>
      </c>
      <c r="K1702" s="113">
        <v>0</v>
      </c>
      <c r="L1702" s="113">
        <v>1583223.55</v>
      </c>
      <c r="M1702" s="113">
        <v>0.19011</v>
      </c>
      <c r="N1702" s="39"/>
      <c r="Q1702" s="39"/>
    </row>
    <row r="1703" spans="1:17" ht="27.6" x14ac:dyDescent="0.3">
      <c r="A1703" t="str">
        <f t="shared" si="26"/>
        <v>2016_1079</v>
      </c>
      <c r="B1703" s="112">
        <v>1702</v>
      </c>
      <c r="C1703" s="113">
        <v>1079</v>
      </c>
      <c r="D1703" s="113">
        <v>1079</v>
      </c>
      <c r="E1703" s="113" t="s">
        <v>79</v>
      </c>
      <c r="F1703" s="113">
        <v>2016</v>
      </c>
      <c r="G1703" s="113">
        <v>0</v>
      </c>
      <c r="H1703" s="113">
        <v>1</v>
      </c>
      <c r="I1703" s="113">
        <v>10159395.710000001</v>
      </c>
      <c r="J1703" s="113">
        <v>331866</v>
      </c>
      <c r="K1703" s="113">
        <v>0</v>
      </c>
      <c r="L1703" s="113">
        <v>1679301.54</v>
      </c>
      <c r="M1703" s="113">
        <v>0.17088</v>
      </c>
      <c r="N1703" s="39"/>
      <c r="Q1703" s="39"/>
    </row>
    <row r="1704" spans="1:17" ht="27.6" x14ac:dyDescent="0.3">
      <c r="A1704" t="str">
        <f t="shared" si="26"/>
        <v>2016_1095</v>
      </c>
      <c r="B1704" s="112">
        <v>1703</v>
      </c>
      <c r="C1704" s="113">
        <v>1095</v>
      </c>
      <c r="D1704" s="113">
        <v>1095</v>
      </c>
      <c r="E1704" s="113" t="s">
        <v>82</v>
      </c>
      <c r="F1704" s="113">
        <v>2016</v>
      </c>
      <c r="G1704" s="113">
        <v>0</v>
      </c>
      <c r="H1704" s="113">
        <v>1</v>
      </c>
      <c r="I1704" s="113">
        <v>8334347.6200000001</v>
      </c>
      <c r="J1704" s="113">
        <v>314670</v>
      </c>
      <c r="K1704" s="113">
        <v>0</v>
      </c>
      <c r="L1704" s="113">
        <v>239971.01</v>
      </c>
      <c r="M1704" s="113">
        <v>2.9919999999999999E-2</v>
      </c>
      <c r="N1704" s="39"/>
      <c r="Q1704" s="39"/>
    </row>
    <row r="1705" spans="1:17" ht="27.6" x14ac:dyDescent="0.3">
      <c r="A1705" t="str">
        <f t="shared" si="26"/>
        <v>2016_4772</v>
      </c>
      <c r="B1705" s="112">
        <v>1704</v>
      </c>
      <c r="C1705" s="113">
        <v>4772</v>
      </c>
      <c r="D1705" s="113">
        <v>4772</v>
      </c>
      <c r="E1705" s="113" t="s">
        <v>221</v>
      </c>
      <c r="F1705" s="113">
        <v>2016</v>
      </c>
      <c r="G1705" s="113">
        <v>0</v>
      </c>
      <c r="H1705" s="113">
        <v>1</v>
      </c>
      <c r="I1705" s="113">
        <v>9252341.4199999999</v>
      </c>
      <c r="J1705" s="113">
        <v>362354</v>
      </c>
      <c r="K1705" s="113">
        <v>0</v>
      </c>
      <c r="L1705" s="113">
        <v>1081706.46</v>
      </c>
      <c r="M1705" s="113">
        <v>0.12168</v>
      </c>
      <c r="N1705" s="39"/>
      <c r="Q1705" s="39"/>
    </row>
    <row r="1706" spans="1:17" x14ac:dyDescent="0.3">
      <c r="A1706" t="str">
        <f t="shared" si="26"/>
        <v>2016_1107</v>
      </c>
      <c r="B1706" s="112">
        <v>1705</v>
      </c>
      <c r="C1706" s="113">
        <v>1107</v>
      </c>
      <c r="D1706" s="113">
        <v>1107</v>
      </c>
      <c r="E1706" s="113" t="s">
        <v>83</v>
      </c>
      <c r="F1706" s="113">
        <v>2016</v>
      </c>
      <c r="G1706" s="113">
        <v>0</v>
      </c>
      <c r="H1706" s="113">
        <v>1</v>
      </c>
      <c r="I1706" s="113">
        <v>14108223.720000001</v>
      </c>
      <c r="J1706" s="113">
        <v>570122</v>
      </c>
      <c r="K1706" s="113">
        <v>0</v>
      </c>
      <c r="L1706" s="113">
        <v>2444609.35</v>
      </c>
      <c r="M1706" s="113">
        <v>0.18057000000000001</v>
      </c>
      <c r="N1706" s="39"/>
      <c r="Q1706" s="39"/>
    </row>
    <row r="1707" spans="1:17" ht="27.6" x14ac:dyDescent="0.3">
      <c r="A1707" t="str">
        <f t="shared" si="26"/>
        <v>2016_1116</v>
      </c>
      <c r="B1707" s="112">
        <v>1706</v>
      </c>
      <c r="C1707" s="113">
        <v>1116</v>
      </c>
      <c r="D1707" s="113">
        <v>1116</v>
      </c>
      <c r="E1707" s="113" t="s">
        <v>84</v>
      </c>
      <c r="F1707" s="113">
        <v>2016</v>
      </c>
      <c r="G1707" s="113">
        <v>0</v>
      </c>
      <c r="H1707" s="113">
        <v>1</v>
      </c>
      <c r="I1707" s="113">
        <v>17531791.48</v>
      </c>
      <c r="J1707" s="113">
        <v>695554</v>
      </c>
      <c r="K1707" s="113">
        <v>0</v>
      </c>
      <c r="L1707" s="113">
        <v>1791742.64</v>
      </c>
      <c r="M1707" s="113">
        <v>0.10642</v>
      </c>
      <c r="N1707" s="39"/>
      <c r="Q1707" s="39"/>
    </row>
    <row r="1708" spans="1:17" ht="27.6" x14ac:dyDescent="0.3">
      <c r="A1708" t="str">
        <f t="shared" si="26"/>
        <v>2016_1134</v>
      </c>
      <c r="B1708" s="112">
        <v>1707</v>
      </c>
      <c r="C1708" s="113">
        <v>1134</v>
      </c>
      <c r="D1708" s="113">
        <v>1134</v>
      </c>
      <c r="E1708" s="113" t="s">
        <v>85</v>
      </c>
      <c r="F1708" s="113">
        <v>2016</v>
      </c>
      <c r="G1708" s="113">
        <v>0</v>
      </c>
      <c r="H1708" s="113">
        <v>1</v>
      </c>
      <c r="I1708" s="113">
        <v>3468990.9</v>
      </c>
      <c r="J1708" s="113">
        <v>125616</v>
      </c>
      <c r="K1708" s="113">
        <v>0</v>
      </c>
      <c r="L1708" s="113">
        <v>438839.34</v>
      </c>
      <c r="M1708" s="113">
        <v>0.13125999999999999</v>
      </c>
      <c r="N1708" s="39"/>
      <c r="Q1708" s="39"/>
    </row>
    <row r="1709" spans="1:17" ht="27.6" x14ac:dyDescent="0.3">
      <c r="A1709" t="str">
        <f t="shared" si="26"/>
        <v>2016_1152</v>
      </c>
      <c r="B1709" s="112">
        <v>1708</v>
      </c>
      <c r="C1709" s="113">
        <v>1152</v>
      </c>
      <c r="D1709" s="113">
        <v>1152</v>
      </c>
      <c r="E1709" s="113" t="s">
        <v>86</v>
      </c>
      <c r="F1709" s="113">
        <v>2016</v>
      </c>
      <c r="G1709" s="113">
        <v>0</v>
      </c>
      <c r="H1709" s="113">
        <v>1</v>
      </c>
      <c r="I1709" s="113">
        <v>10511809.74</v>
      </c>
      <c r="J1709" s="113">
        <v>414267</v>
      </c>
      <c r="K1709" s="113">
        <v>0</v>
      </c>
      <c r="L1709" s="113">
        <v>1975683.41</v>
      </c>
      <c r="M1709" s="113">
        <v>0.19566</v>
      </c>
      <c r="N1709" s="39"/>
      <c r="Q1709" s="39"/>
    </row>
    <row r="1710" spans="1:17" x14ac:dyDescent="0.3">
      <c r="A1710" t="str">
        <f t="shared" si="26"/>
        <v>2016_1197</v>
      </c>
      <c r="B1710" s="112">
        <v>1709</v>
      </c>
      <c r="C1710" s="113">
        <v>1197</v>
      </c>
      <c r="D1710" s="113">
        <v>1197</v>
      </c>
      <c r="E1710" s="113" t="s">
        <v>87</v>
      </c>
      <c r="F1710" s="113">
        <v>2016</v>
      </c>
      <c r="G1710" s="113">
        <v>0</v>
      </c>
      <c r="H1710" s="113">
        <v>1</v>
      </c>
      <c r="I1710" s="113">
        <v>10036110.369999999</v>
      </c>
      <c r="J1710" s="113">
        <v>381831</v>
      </c>
      <c r="K1710" s="113">
        <v>0</v>
      </c>
      <c r="L1710" s="113">
        <v>1870263.5</v>
      </c>
      <c r="M1710" s="113">
        <v>0.19372</v>
      </c>
      <c r="N1710" s="39"/>
      <c r="Q1710" s="39"/>
    </row>
    <row r="1711" spans="1:17" ht="41.4" x14ac:dyDescent="0.3">
      <c r="A1711" t="str">
        <f t="shared" si="26"/>
        <v>2016_1206</v>
      </c>
      <c r="B1711" s="112">
        <v>1710</v>
      </c>
      <c r="C1711" s="113">
        <v>1206</v>
      </c>
      <c r="D1711" s="113">
        <v>1206</v>
      </c>
      <c r="E1711" s="113" t="s">
        <v>355</v>
      </c>
      <c r="F1711" s="113">
        <v>2016</v>
      </c>
      <c r="G1711" s="113">
        <v>0</v>
      </c>
      <c r="H1711" s="113">
        <v>1</v>
      </c>
      <c r="I1711" s="113">
        <v>11672960.109999999</v>
      </c>
      <c r="J1711" s="113">
        <v>415383</v>
      </c>
      <c r="K1711" s="113">
        <v>0</v>
      </c>
      <c r="L1711" s="113">
        <v>1393064.14</v>
      </c>
      <c r="M1711" s="113">
        <v>0.12374</v>
      </c>
      <c r="N1711" s="39"/>
      <c r="Q1711" s="39"/>
    </row>
    <row r="1712" spans="1:17" x14ac:dyDescent="0.3">
      <c r="A1712" t="str">
        <f t="shared" si="26"/>
        <v>2016_1211</v>
      </c>
      <c r="B1712" s="112">
        <v>1711</v>
      </c>
      <c r="C1712" s="113">
        <v>1211</v>
      </c>
      <c r="D1712" s="113">
        <v>1211</v>
      </c>
      <c r="E1712" s="113" t="s">
        <v>88</v>
      </c>
      <c r="F1712" s="113">
        <v>2016</v>
      </c>
      <c r="G1712" s="113">
        <v>0</v>
      </c>
      <c r="H1712" s="113">
        <v>1</v>
      </c>
      <c r="I1712" s="113">
        <v>14468281.41</v>
      </c>
      <c r="J1712" s="113">
        <v>608731</v>
      </c>
      <c r="K1712" s="113">
        <v>0</v>
      </c>
      <c r="L1712" s="113">
        <v>3303513.46</v>
      </c>
      <c r="M1712" s="113">
        <v>0.23835999999999999</v>
      </c>
      <c r="N1712" s="39"/>
      <c r="Q1712" s="39"/>
    </row>
    <row r="1713" spans="1:17" ht="27.6" x14ac:dyDescent="0.3">
      <c r="A1713" t="str">
        <f t="shared" si="26"/>
        <v>2016_1215</v>
      </c>
      <c r="B1713" s="112">
        <v>1712</v>
      </c>
      <c r="C1713" s="113">
        <v>1215</v>
      </c>
      <c r="D1713" s="113">
        <v>1215</v>
      </c>
      <c r="E1713" s="113" t="s">
        <v>89</v>
      </c>
      <c r="F1713" s="113">
        <v>2016</v>
      </c>
      <c r="G1713" s="113">
        <v>0</v>
      </c>
      <c r="H1713" s="113">
        <v>1</v>
      </c>
      <c r="I1713" s="113">
        <v>3737236.65</v>
      </c>
      <c r="J1713" s="113">
        <v>154349</v>
      </c>
      <c r="K1713" s="113">
        <v>0</v>
      </c>
      <c r="L1713" s="113">
        <v>322697.59999999998</v>
      </c>
      <c r="M1713" s="113">
        <v>9.0069999999999997E-2</v>
      </c>
      <c r="N1713" s="39"/>
      <c r="Q1713" s="39"/>
    </row>
    <row r="1714" spans="1:17" ht="41.4" x14ac:dyDescent="0.3">
      <c r="A1714" t="str">
        <f t="shared" si="26"/>
        <v>2016_1218</v>
      </c>
      <c r="B1714" s="112">
        <v>1713</v>
      </c>
      <c r="C1714" s="113">
        <v>1218</v>
      </c>
      <c r="D1714" s="113">
        <v>1218</v>
      </c>
      <c r="E1714" s="113" t="s">
        <v>90</v>
      </c>
      <c r="F1714" s="113">
        <v>2016</v>
      </c>
      <c r="G1714" s="113">
        <v>0</v>
      </c>
      <c r="H1714" s="113">
        <v>1</v>
      </c>
      <c r="I1714" s="113">
        <v>4164950.57</v>
      </c>
      <c r="J1714" s="113">
        <v>160134</v>
      </c>
      <c r="K1714" s="113">
        <v>0</v>
      </c>
      <c r="L1714" s="113">
        <v>2159346.71</v>
      </c>
      <c r="M1714" s="113">
        <v>0.53918999999999995</v>
      </c>
      <c r="N1714" s="39"/>
      <c r="Q1714" s="39"/>
    </row>
    <row r="1715" spans="1:17" ht="27.6" x14ac:dyDescent="0.3">
      <c r="A1715" t="str">
        <f t="shared" si="26"/>
        <v>2016_2763</v>
      </c>
      <c r="B1715" s="112">
        <v>1714</v>
      </c>
      <c r="C1715" s="113">
        <v>2763</v>
      </c>
      <c r="D1715" s="113">
        <v>2763</v>
      </c>
      <c r="E1715" s="113" t="s">
        <v>146</v>
      </c>
      <c r="F1715" s="113">
        <v>2016</v>
      </c>
      <c r="G1715" s="113">
        <v>0</v>
      </c>
      <c r="H1715" s="113">
        <v>1</v>
      </c>
      <c r="I1715" s="113">
        <v>8180375.0899999999</v>
      </c>
      <c r="J1715" s="113">
        <v>263105</v>
      </c>
      <c r="K1715" s="113">
        <v>64885.1</v>
      </c>
      <c r="L1715" s="113">
        <v>1033633.76</v>
      </c>
      <c r="M1715" s="113">
        <v>0.13875000000000001</v>
      </c>
      <c r="N1715" s="39"/>
      <c r="Q1715" s="39"/>
    </row>
    <row r="1716" spans="1:17" ht="41.4" x14ac:dyDescent="0.3">
      <c r="A1716" t="str">
        <f t="shared" si="26"/>
        <v>2016_1221</v>
      </c>
      <c r="B1716" s="112">
        <v>1715</v>
      </c>
      <c r="C1716" s="113">
        <v>1221</v>
      </c>
      <c r="D1716" s="113">
        <v>1221</v>
      </c>
      <c r="E1716" s="113" t="s">
        <v>781</v>
      </c>
      <c r="F1716" s="113">
        <v>2016</v>
      </c>
      <c r="G1716" s="113">
        <v>0</v>
      </c>
      <c r="H1716" s="113">
        <v>1</v>
      </c>
      <c r="I1716" s="113">
        <v>22060815.850000001</v>
      </c>
      <c r="J1716" s="113">
        <v>796497</v>
      </c>
      <c r="K1716" s="113">
        <v>0</v>
      </c>
      <c r="L1716" s="114">
        <v>-309474.61</v>
      </c>
      <c r="M1716" s="114">
        <v>-1.455E-2</v>
      </c>
      <c r="N1716" s="39"/>
      <c r="Q1716" s="39"/>
    </row>
    <row r="1717" spans="1:17" ht="27.6" x14ac:dyDescent="0.3">
      <c r="A1717" t="str">
        <f t="shared" si="26"/>
        <v>2016_1233</v>
      </c>
      <c r="B1717" s="112">
        <v>1716</v>
      </c>
      <c r="C1717" s="113">
        <v>1233</v>
      </c>
      <c r="D1717" s="113">
        <v>1233</v>
      </c>
      <c r="E1717" s="113" t="s">
        <v>92</v>
      </c>
      <c r="F1717" s="113">
        <v>2016</v>
      </c>
      <c r="G1717" s="113">
        <v>0</v>
      </c>
      <c r="H1717" s="113">
        <v>1</v>
      </c>
      <c r="I1717" s="113">
        <v>13465192.560000001</v>
      </c>
      <c r="J1717" s="113">
        <v>528448</v>
      </c>
      <c r="K1717" s="113">
        <v>0</v>
      </c>
      <c r="L1717" s="113">
        <v>1756469.03</v>
      </c>
      <c r="M1717" s="113">
        <v>0.13577</v>
      </c>
      <c r="N1717" s="39"/>
      <c r="Q1717" s="39"/>
    </row>
    <row r="1718" spans="1:17" x14ac:dyDescent="0.3">
      <c r="A1718" t="str">
        <f t="shared" si="26"/>
        <v>2016_1278</v>
      </c>
      <c r="B1718" s="112">
        <v>1717</v>
      </c>
      <c r="C1718" s="113">
        <v>1278</v>
      </c>
      <c r="D1718" s="113">
        <v>1278</v>
      </c>
      <c r="E1718" s="113" t="s">
        <v>93</v>
      </c>
      <c r="F1718" s="113">
        <v>2016</v>
      </c>
      <c r="G1718" s="113">
        <v>0</v>
      </c>
      <c r="H1718" s="113">
        <v>1</v>
      </c>
      <c r="I1718" s="113">
        <v>45905047.82</v>
      </c>
      <c r="J1718" s="113">
        <v>1680684</v>
      </c>
      <c r="K1718" s="113">
        <v>0</v>
      </c>
      <c r="L1718" s="113">
        <v>2921870.18</v>
      </c>
      <c r="M1718" s="113">
        <v>6.6070000000000004E-2</v>
      </c>
      <c r="N1718" s="39"/>
      <c r="Q1718" s="39"/>
    </row>
    <row r="1719" spans="1:17" ht="27.6" x14ac:dyDescent="0.3">
      <c r="A1719" t="str">
        <f t="shared" si="26"/>
        <v>2016_1332</v>
      </c>
      <c r="B1719" s="112">
        <v>1718</v>
      </c>
      <c r="C1719" s="113">
        <v>1332</v>
      </c>
      <c r="D1719" s="113">
        <v>1332</v>
      </c>
      <c r="E1719" s="113" t="s">
        <v>94</v>
      </c>
      <c r="F1719" s="113">
        <v>2016</v>
      </c>
      <c r="G1719" s="113">
        <v>0</v>
      </c>
      <c r="H1719" s="113">
        <v>1</v>
      </c>
      <c r="I1719" s="113">
        <v>7429117.3799999999</v>
      </c>
      <c r="J1719" s="113">
        <v>297083</v>
      </c>
      <c r="K1719" s="113">
        <v>0</v>
      </c>
      <c r="L1719" s="114">
        <v>-70706.87</v>
      </c>
      <c r="M1719" s="114">
        <v>-9.9100000000000004E-3</v>
      </c>
      <c r="N1719" s="39"/>
      <c r="Q1719" s="39"/>
    </row>
    <row r="1720" spans="1:17" ht="41.4" x14ac:dyDescent="0.3">
      <c r="A1720" t="str">
        <f t="shared" si="26"/>
        <v>2016_1337</v>
      </c>
      <c r="B1720" s="112">
        <v>1719</v>
      </c>
      <c r="C1720" s="113">
        <v>1337</v>
      </c>
      <c r="D1720" s="113">
        <v>1337</v>
      </c>
      <c r="E1720" s="113" t="s">
        <v>782</v>
      </c>
      <c r="F1720" s="113">
        <v>2016</v>
      </c>
      <c r="G1720" s="113">
        <v>0</v>
      </c>
      <c r="H1720" s="113">
        <v>1</v>
      </c>
      <c r="I1720" s="113">
        <v>57311632.979999997</v>
      </c>
      <c r="J1720" s="113">
        <v>2046725</v>
      </c>
      <c r="K1720" s="113">
        <v>112579.11</v>
      </c>
      <c r="L1720" s="113">
        <v>465521.88</v>
      </c>
      <c r="M1720" s="113">
        <v>1.0460000000000001E-2</v>
      </c>
      <c r="N1720" s="70"/>
      <c r="Q1720" s="70"/>
    </row>
    <row r="1721" spans="1:17" ht="27.6" x14ac:dyDescent="0.3">
      <c r="A1721" t="str">
        <f t="shared" si="26"/>
        <v>2016_1350</v>
      </c>
      <c r="B1721" s="112">
        <v>1720</v>
      </c>
      <c r="C1721" s="113">
        <v>1350</v>
      </c>
      <c r="D1721" s="113">
        <v>1350</v>
      </c>
      <c r="E1721" s="113" t="s">
        <v>96</v>
      </c>
      <c r="F1721" s="113">
        <v>2016</v>
      </c>
      <c r="G1721" s="113">
        <v>0</v>
      </c>
      <c r="H1721" s="113">
        <v>1</v>
      </c>
      <c r="I1721" s="113">
        <v>5333726.17</v>
      </c>
      <c r="J1721" s="113">
        <v>190549</v>
      </c>
      <c r="K1721" s="113">
        <v>0</v>
      </c>
      <c r="L1721" s="113">
        <v>183989.31</v>
      </c>
      <c r="M1721" s="113">
        <v>3.5770000000000003E-2</v>
      </c>
      <c r="N1721" s="39"/>
      <c r="Q1721" s="39"/>
    </row>
    <row r="1722" spans="1:17" ht="27.6" x14ac:dyDescent="0.3">
      <c r="A1722" t="str">
        <f t="shared" si="26"/>
        <v>2016_1359</v>
      </c>
      <c r="B1722" s="112">
        <v>1721</v>
      </c>
      <c r="C1722" s="113">
        <v>1359</v>
      </c>
      <c r="D1722" s="113">
        <v>1359</v>
      </c>
      <c r="E1722" s="113" t="s">
        <v>783</v>
      </c>
      <c r="F1722" s="113">
        <v>2016</v>
      </c>
      <c r="G1722" s="113">
        <v>0</v>
      </c>
      <c r="H1722" s="113">
        <v>1</v>
      </c>
      <c r="I1722" s="113">
        <v>6174079.8399999999</v>
      </c>
      <c r="J1722" s="113">
        <v>201243</v>
      </c>
      <c r="K1722" s="113">
        <v>0</v>
      </c>
      <c r="L1722" s="113">
        <v>986486.63</v>
      </c>
      <c r="M1722" s="113">
        <v>0.16516</v>
      </c>
      <c r="N1722" s="39"/>
      <c r="Q1722" s="39"/>
    </row>
    <row r="1723" spans="1:17" ht="27.6" x14ac:dyDescent="0.3">
      <c r="A1723" t="str">
        <f t="shared" si="26"/>
        <v>2016_1368</v>
      </c>
      <c r="B1723" s="112">
        <v>1722</v>
      </c>
      <c r="C1723" s="113">
        <v>1368</v>
      </c>
      <c r="D1723" s="113">
        <v>1368</v>
      </c>
      <c r="E1723" s="113" t="s">
        <v>97</v>
      </c>
      <c r="F1723" s="113">
        <v>2016</v>
      </c>
      <c r="G1723" s="113">
        <v>0</v>
      </c>
      <c r="H1723" s="113">
        <v>1</v>
      </c>
      <c r="I1723" s="113">
        <v>9152253.6400000006</v>
      </c>
      <c r="J1723" s="113">
        <v>367178</v>
      </c>
      <c r="K1723" s="113">
        <v>0</v>
      </c>
      <c r="L1723" s="113">
        <v>1417908.93</v>
      </c>
      <c r="M1723" s="113">
        <v>0.16139999999999999</v>
      </c>
      <c r="N1723" s="39"/>
      <c r="Q1723" s="39"/>
    </row>
    <row r="1724" spans="1:17" ht="41.4" x14ac:dyDescent="0.3">
      <c r="A1724" t="str">
        <f t="shared" si="26"/>
        <v>2016_1413</v>
      </c>
      <c r="B1724" s="112">
        <v>1723</v>
      </c>
      <c r="C1724" s="113">
        <v>1413</v>
      </c>
      <c r="D1724" s="113">
        <v>1413</v>
      </c>
      <c r="E1724" s="113" t="s">
        <v>98</v>
      </c>
      <c r="F1724" s="113">
        <v>2016</v>
      </c>
      <c r="G1724" s="113">
        <v>0</v>
      </c>
      <c r="H1724" s="113">
        <v>1</v>
      </c>
      <c r="I1724" s="113">
        <v>4482360.72</v>
      </c>
      <c r="J1724" s="113">
        <v>166397</v>
      </c>
      <c r="K1724" s="113">
        <v>0</v>
      </c>
      <c r="L1724" s="113">
        <v>1275566.79</v>
      </c>
      <c r="M1724" s="113">
        <v>0.29554999999999998</v>
      </c>
      <c r="N1724" s="39"/>
      <c r="Q1724" s="39"/>
    </row>
    <row r="1725" spans="1:17" x14ac:dyDescent="0.3">
      <c r="A1725" t="str">
        <f t="shared" si="26"/>
        <v>2016_1431</v>
      </c>
      <c r="B1725" s="112">
        <v>1724</v>
      </c>
      <c r="C1725" s="113">
        <v>1431</v>
      </c>
      <c r="D1725" s="113">
        <v>1431</v>
      </c>
      <c r="E1725" s="113" t="s">
        <v>99</v>
      </c>
      <c r="F1725" s="113">
        <v>2016</v>
      </c>
      <c r="G1725" s="113">
        <v>0</v>
      </c>
      <c r="H1725" s="113">
        <v>1</v>
      </c>
      <c r="I1725" s="113">
        <v>6063650.9500000002</v>
      </c>
      <c r="J1725" s="113">
        <v>182744</v>
      </c>
      <c r="K1725" s="113">
        <v>105689.87</v>
      </c>
      <c r="L1725" s="113">
        <v>6850.77</v>
      </c>
      <c r="M1725" s="113">
        <v>1.9140000000000001E-2</v>
      </c>
      <c r="N1725" s="39"/>
      <c r="Q1725" s="39"/>
    </row>
    <row r="1726" spans="1:17" ht="27.6" x14ac:dyDescent="0.3">
      <c r="A1726" t="str">
        <f t="shared" si="26"/>
        <v>2016_1476</v>
      </c>
      <c r="B1726" s="112">
        <v>1725</v>
      </c>
      <c r="C1726" s="113">
        <v>1476</v>
      </c>
      <c r="D1726" s="113">
        <v>1476</v>
      </c>
      <c r="E1726" s="113" t="s">
        <v>100</v>
      </c>
      <c r="F1726" s="113">
        <v>2016</v>
      </c>
      <c r="G1726" s="113">
        <v>0</v>
      </c>
      <c r="H1726" s="113">
        <v>1</v>
      </c>
      <c r="I1726" s="113">
        <v>109877172.20999999</v>
      </c>
      <c r="J1726" s="113">
        <v>4040318</v>
      </c>
      <c r="K1726" s="113">
        <v>63232.55</v>
      </c>
      <c r="L1726" s="113">
        <v>9584764.3000000007</v>
      </c>
      <c r="M1726" s="113">
        <v>9.1160000000000005E-2</v>
      </c>
      <c r="N1726" s="39"/>
      <c r="Q1726" s="39"/>
    </row>
    <row r="1727" spans="1:17" x14ac:dyDescent="0.3">
      <c r="A1727" t="str">
        <f t="shared" si="26"/>
        <v>2016_1503</v>
      </c>
      <c r="B1727" s="112">
        <v>1726</v>
      </c>
      <c r="C1727" s="113">
        <v>1503</v>
      </c>
      <c r="D1727" s="113">
        <v>1503</v>
      </c>
      <c r="E1727" s="113" t="s">
        <v>101</v>
      </c>
      <c r="F1727" s="113">
        <v>2016</v>
      </c>
      <c r="G1727" s="113">
        <v>0</v>
      </c>
      <c r="H1727" s="113">
        <v>2</v>
      </c>
      <c r="I1727" s="113">
        <v>16005177.970000001</v>
      </c>
      <c r="J1727" s="113">
        <v>632283</v>
      </c>
      <c r="K1727" s="113">
        <v>0</v>
      </c>
      <c r="L1727" s="114">
        <v>-1027830.98</v>
      </c>
      <c r="M1727" s="114">
        <v>-6.6860000000000003E-2</v>
      </c>
      <c r="N1727" s="39"/>
      <c r="Q1727" s="39"/>
    </row>
    <row r="1728" spans="1:17" ht="41.4" x14ac:dyDescent="0.3">
      <c r="A1728" t="str">
        <f t="shared" si="26"/>
        <v>2016_1576</v>
      </c>
      <c r="B1728" s="112">
        <v>1727</v>
      </c>
      <c r="C1728" s="113">
        <v>1576</v>
      </c>
      <c r="D1728" s="113">
        <v>1576</v>
      </c>
      <c r="E1728" s="113" t="s">
        <v>102</v>
      </c>
      <c r="F1728" s="113">
        <v>2016</v>
      </c>
      <c r="G1728" s="113">
        <v>0</v>
      </c>
      <c r="H1728" s="113">
        <v>1</v>
      </c>
      <c r="I1728" s="113">
        <v>25862423.760000002</v>
      </c>
      <c r="J1728" s="113">
        <v>960969</v>
      </c>
      <c r="K1728" s="113">
        <v>0</v>
      </c>
      <c r="L1728" s="113">
        <v>3357159.53</v>
      </c>
      <c r="M1728" s="113">
        <v>0.13482</v>
      </c>
      <c r="N1728" s="39"/>
      <c r="Q1728" s="39"/>
    </row>
    <row r="1729" spans="1:17" x14ac:dyDescent="0.3">
      <c r="A1729" t="str">
        <f t="shared" si="26"/>
        <v>2016_1602</v>
      </c>
      <c r="B1729" s="112">
        <v>1728</v>
      </c>
      <c r="C1729" s="113">
        <v>1602</v>
      </c>
      <c r="D1729" s="113">
        <v>1602</v>
      </c>
      <c r="E1729" s="113" t="s">
        <v>103</v>
      </c>
      <c r="F1729" s="113">
        <v>2016</v>
      </c>
      <c r="G1729" s="113">
        <v>0</v>
      </c>
      <c r="H1729" s="113">
        <v>1</v>
      </c>
      <c r="I1729" s="113">
        <v>5961205.5099999998</v>
      </c>
      <c r="J1729" s="113">
        <v>200320</v>
      </c>
      <c r="K1729" s="113">
        <v>0</v>
      </c>
      <c r="L1729" s="113">
        <v>1119975.8799999999</v>
      </c>
      <c r="M1729" s="113">
        <v>0.19441</v>
      </c>
      <c r="N1729" s="39"/>
      <c r="Q1729" s="39"/>
    </row>
    <row r="1730" spans="1:17" ht="27.6" x14ac:dyDescent="0.3">
      <c r="A1730" t="str">
        <f t="shared" si="26"/>
        <v>2016_1611</v>
      </c>
      <c r="B1730" s="112">
        <v>1729</v>
      </c>
      <c r="C1730" s="113">
        <v>1611</v>
      </c>
      <c r="D1730" s="113">
        <v>1611</v>
      </c>
      <c r="E1730" s="113" t="s">
        <v>104</v>
      </c>
      <c r="F1730" s="113">
        <v>2016</v>
      </c>
      <c r="G1730" s="113">
        <v>0</v>
      </c>
      <c r="H1730" s="113">
        <v>1</v>
      </c>
      <c r="I1730" s="113">
        <v>183943304.5</v>
      </c>
      <c r="J1730" s="113">
        <v>6885657</v>
      </c>
      <c r="K1730" s="113">
        <v>0</v>
      </c>
      <c r="L1730" s="113">
        <v>16381029.16</v>
      </c>
      <c r="M1730" s="113">
        <v>9.2520000000000005E-2</v>
      </c>
      <c r="N1730" s="39"/>
      <c r="Q1730" s="39"/>
    </row>
    <row r="1731" spans="1:17" ht="27.6" x14ac:dyDescent="0.3">
      <c r="A1731" t="str">
        <f t="shared" ref="A1731:A1794" si="27">CONCATENATE(F1731,"_",D1731)</f>
        <v>2016_1619</v>
      </c>
      <c r="B1731" s="112">
        <v>1730</v>
      </c>
      <c r="C1731" s="113">
        <v>1619</v>
      </c>
      <c r="D1731" s="113">
        <v>1619</v>
      </c>
      <c r="E1731" s="113" t="s">
        <v>105</v>
      </c>
      <c r="F1731" s="113">
        <v>2016</v>
      </c>
      <c r="G1731" s="113">
        <v>0</v>
      </c>
      <c r="H1731" s="113">
        <v>1</v>
      </c>
      <c r="I1731" s="113">
        <v>13952661.039999999</v>
      </c>
      <c r="J1731" s="113">
        <v>467209</v>
      </c>
      <c r="K1731" s="113">
        <v>0</v>
      </c>
      <c r="L1731" s="113">
        <v>2292258.61</v>
      </c>
      <c r="M1731" s="113">
        <v>0.16997999999999999</v>
      </c>
      <c r="N1731" s="39"/>
      <c r="Q1731" s="39"/>
    </row>
    <row r="1732" spans="1:17" x14ac:dyDescent="0.3">
      <c r="A1732" t="str">
        <f t="shared" si="27"/>
        <v>2016_1638</v>
      </c>
      <c r="B1732" s="112">
        <v>1731</v>
      </c>
      <c r="C1732" s="113">
        <v>1638</v>
      </c>
      <c r="D1732" s="113">
        <v>1638</v>
      </c>
      <c r="E1732" s="113" t="s">
        <v>784</v>
      </c>
      <c r="F1732" s="113">
        <v>2016</v>
      </c>
      <c r="G1732" s="113">
        <v>0</v>
      </c>
      <c r="H1732" s="113">
        <v>2</v>
      </c>
      <c r="I1732" s="113">
        <v>22242783.030000001</v>
      </c>
      <c r="J1732" s="113">
        <v>717545</v>
      </c>
      <c r="K1732" s="113">
        <v>0</v>
      </c>
      <c r="L1732" s="113">
        <v>2742343.54</v>
      </c>
      <c r="M1732" s="113">
        <v>0.12740000000000001</v>
      </c>
      <c r="N1732" s="70"/>
      <c r="Q1732" s="70"/>
    </row>
    <row r="1733" spans="1:17" x14ac:dyDescent="0.3">
      <c r="A1733" t="str">
        <f t="shared" si="27"/>
        <v>2016_1675</v>
      </c>
      <c r="B1733" s="112">
        <v>1732</v>
      </c>
      <c r="C1733" s="113">
        <v>1675</v>
      </c>
      <c r="D1733" s="113">
        <v>1675</v>
      </c>
      <c r="E1733" s="113" t="s">
        <v>106</v>
      </c>
      <c r="F1733" s="113">
        <v>2016</v>
      </c>
      <c r="G1733" s="113">
        <v>0</v>
      </c>
      <c r="H1733" s="113">
        <v>1</v>
      </c>
      <c r="I1733" s="113">
        <v>2553298.4700000002</v>
      </c>
      <c r="J1733" s="113">
        <v>89857</v>
      </c>
      <c r="K1733" s="113">
        <v>0</v>
      </c>
      <c r="L1733" s="113">
        <v>1105300.04</v>
      </c>
      <c r="M1733" s="113">
        <v>0.44868000000000002</v>
      </c>
      <c r="N1733" s="39"/>
      <c r="Q1733" s="39"/>
    </row>
    <row r="1734" spans="1:17" x14ac:dyDescent="0.3">
      <c r="A1734" t="str">
        <f t="shared" si="27"/>
        <v>2016_1701</v>
      </c>
      <c r="B1734" s="112">
        <v>1733</v>
      </c>
      <c r="C1734" s="113">
        <v>1701</v>
      </c>
      <c r="D1734" s="113">
        <v>1701</v>
      </c>
      <c r="E1734" s="113" t="s">
        <v>107</v>
      </c>
      <c r="F1734" s="113">
        <v>2016</v>
      </c>
      <c r="G1734" s="113">
        <v>0</v>
      </c>
      <c r="H1734" s="113">
        <v>1</v>
      </c>
      <c r="I1734" s="113">
        <v>22181107.050000001</v>
      </c>
      <c r="J1734" s="113">
        <v>895832</v>
      </c>
      <c r="K1734" s="113">
        <v>0</v>
      </c>
      <c r="L1734" s="113">
        <v>2776883.34</v>
      </c>
      <c r="M1734" s="113">
        <v>0.13045999999999999</v>
      </c>
      <c r="N1734" s="39"/>
      <c r="Q1734" s="39"/>
    </row>
    <row r="1735" spans="1:17" x14ac:dyDescent="0.3">
      <c r="A1735" t="str">
        <f t="shared" si="27"/>
        <v>2016_1719</v>
      </c>
      <c r="B1735" s="112">
        <v>1734</v>
      </c>
      <c r="C1735" s="113">
        <v>1719</v>
      </c>
      <c r="D1735" s="113">
        <v>1719</v>
      </c>
      <c r="E1735" s="113" t="s">
        <v>108</v>
      </c>
      <c r="F1735" s="113">
        <v>2016</v>
      </c>
      <c r="G1735" s="113">
        <v>0</v>
      </c>
      <c r="H1735" s="113">
        <v>1</v>
      </c>
      <c r="I1735" s="113">
        <v>7031632.25</v>
      </c>
      <c r="J1735" s="113">
        <v>296845</v>
      </c>
      <c r="K1735" s="113">
        <v>0</v>
      </c>
      <c r="L1735" s="113">
        <v>1297635.79</v>
      </c>
      <c r="M1735" s="113">
        <v>0.19267999999999999</v>
      </c>
      <c r="N1735" s="39"/>
      <c r="Q1735" s="39"/>
    </row>
    <row r="1736" spans="1:17" ht="27.6" x14ac:dyDescent="0.3">
      <c r="A1736" t="str">
        <f t="shared" si="27"/>
        <v>2016_1737</v>
      </c>
      <c r="B1736" s="112">
        <v>1735</v>
      </c>
      <c r="C1736" s="113">
        <v>1737</v>
      </c>
      <c r="D1736" s="113">
        <v>1737</v>
      </c>
      <c r="E1736" s="113" t="s">
        <v>785</v>
      </c>
      <c r="F1736" s="113">
        <v>2016</v>
      </c>
      <c r="G1736" s="113">
        <v>0</v>
      </c>
      <c r="H1736" s="113">
        <v>1</v>
      </c>
      <c r="I1736" s="113">
        <v>419066602.25999999</v>
      </c>
      <c r="J1736" s="113">
        <v>13974996</v>
      </c>
      <c r="K1736" s="113">
        <v>4110645.69</v>
      </c>
      <c r="L1736" s="113">
        <v>49170274.32</v>
      </c>
      <c r="M1736" s="113">
        <v>0.13153000000000001</v>
      </c>
      <c r="N1736" s="39"/>
      <c r="Q1736" s="39"/>
    </row>
    <row r="1737" spans="1:17" x14ac:dyDescent="0.3">
      <c r="A1737" t="str">
        <f t="shared" si="27"/>
        <v>2016_1782</v>
      </c>
      <c r="B1737" s="112">
        <v>1736</v>
      </c>
      <c r="C1737" s="113">
        <v>1782</v>
      </c>
      <c r="D1737" s="113">
        <v>1782</v>
      </c>
      <c r="E1737" s="113" t="s">
        <v>110</v>
      </c>
      <c r="F1737" s="113">
        <v>2016</v>
      </c>
      <c r="G1737" s="113">
        <v>0</v>
      </c>
      <c r="H1737" s="113">
        <v>1</v>
      </c>
      <c r="I1737" s="113">
        <v>1588410.5</v>
      </c>
      <c r="J1737" s="113">
        <v>41565</v>
      </c>
      <c r="K1737" s="113">
        <v>7625.69</v>
      </c>
      <c r="L1737" s="113">
        <v>481764.93</v>
      </c>
      <c r="M1737" s="113">
        <v>0.31637999999999999</v>
      </c>
      <c r="N1737" s="39"/>
      <c r="Q1737" s="39"/>
    </row>
    <row r="1738" spans="1:17" ht="41.4" x14ac:dyDescent="0.3">
      <c r="A1738" t="str">
        <f t="shared" si="27"/>
        <v>2016_1791</v>
      </c>
      <c r="B1738" s="112">
        <v>1737</v>
      </c>
      <c r="C1738" s="113">
        <v>1791</v>
      </c>
      <c r="D1738" s="113">
        <v>1791</v>
      </c>
      <c r="E1738" s="113" t="s">
        <v>111</v>
      </c>
      <c r="F1738" s="113">
        <v>2016</v>
      </c>
      <c r="G1738" s="113">
        <v>0</v>
      </c>
      <c r="H1738" s="113">
        <v>1</v>
      </c>
      <c r="I1738" s="113">
        <v>8874627.7799999993</v>
      </c>
      <c r="J1738" s="113">
        <v>384051</v>
      </c>
      <c r="K1738" s="113">
        <v>0</v>
      </c>
      <c r="L1738" s="113">
        <v>1216337.8999999999</v>
      </c>
      <c r="M1738" s="113">
        <v>0.14326</v>
      </c>
      <c r="N1738" s="39"/>
      <c r="Q1738" s="39"/>
    </row>
    <row r="1739" spans="1:17" ht="27.6" x14ac:dyDescent="0.3">
      <c r="A1739" t="str">
        <f t="shared" si="27"/>
        <v>2016_1863</v>
      </c>
      <c r="B1739" s="112">
        <v>1738</v>
      </c>
      <c r="C1739" s="113">
        <v>1863</v>
      </c>
      <c r="D1739" s="113">
        <v>1863</v>
      </c>
      <c r="E1739" s="113" t="s">
        <v>112</v>
      </c>
      <c r="F1739" s="113">
        <v>2016</v>
      </c>
      <c r="G1739" s="113">
        <v>0</v>
      </c>
      <c r="H1739" s="113">
        <v>1</v>
      </c>
      <c r="I1739" s="113">
        <v>124039742.09</v>
      </c>
      <c r="J1739" s="113">
        <v>4981385</v>
      </c>
      <c r="K1739" s="113">
        <v>0</v>
      </c>
      <c r="L1739" s="113">
        <v>10999778.23</v>
      </c>
      <c r="M1739" s="113">
        <v>9.239E-2</v>
      </c>
      <c r="N1739" s="39"/>
      <c r="Q1739" s="39"/>
    </row>
    <row r="1740" spans="1:17" ht="27.6" x14ac:dyDescent="0.3">
      <c r="A1740" t="str">
        <f t="shared" si="27"/>
        <v>2016_1908</v>
      </c>
      <c r="B1740" s="112">
        <v>1739</v>
      </c>
      <c r="C1740" s="113">
        <v>1908</v>
      </c>
      <c r="D1740" s="113">
        <v>1908</v>
      </c>
      <c r="E1740" s="113" t="s">
        <v>113</v>
      </c>
      <c r="F1740" s="113">
        <v>2016</v>
      </c>
      <c r="G1740" s="113">
        <v>0</v>
      </c>
      <c r="H1740" s="113">
        <v>1</v>
      </c>
      <c r="I1740" s="113">
        <v>4911104.84</v>
      </c>
      <c r="J1740" s="113">
        <v>205885</v>
      </c>
      <c r="K1740" s="113">
        <v>285.79000000000002</v>
      </c>
      <c r="L1740" s="113">
        <v>1089900.27</v>
      </c>
      <c r="M1740" s="113">
        <v>0.23169999999999999</v>
      </c>
      <c r="N1740" s="39"/>
      <c r="Q1740" s="39"/>
    </row>
    <row r="1741" spans="1:17" x14ac:dyDescent="0.3">
      <c r="A1741" t="str">
        <f t="shared" si="27"/>
        <v>2016_1926</v>
      </c>
      <c r="B1741" s="112">
        <v>1740</v>
      </c>
      <c r="C1741" s="113">
        <v>1926</v>
      </c>
      <c r="D1741" s="113">
        <v>1926</v>
      </c>
      <c r="E1741" s="113" t="s">
        <v>115</v>
      </c>
      <c r="F1741" s="113">
        <v>2016</v>
      </c>
      <c r="G1741" s="113">
        <v>0</v>
      </c>
      <c r="H1741" s="113">
        <v>1</v>
      </c>
      <c r="I1741" s="113">
        <v>6696452.0700000003</v>
      </c>
      <c r="J1741" s="113">
        <v>234478</v>
      </c>
      <c r="K1741" s="113">
        <v>0</v>
      </c>
      <c r="L1741" s="113">
        <v>1515562.58</v>
      </c>
      <c r="M1741" s="113">
        <v>0.23454</v>
      </c>
      <c r="N1741" s="39"/>
      <c r="Q1741" s="39"/>
    </row>
    <row r="1742" spans="1:17" ht="27.6" x14ac:dyDescent="0.3">
      <c r="A1742" t="str">
        <f t="shared" si="27"/>
        <v>2016_1944</v>
      </c>
      <c r="B1742" s="112">
        <v>1741</v>
      </c>
      <c r="C1742" s="113">
        <v>1944</v>
      </c>
      <c r="D1742" s="113">
        <v>1944</v>
      </c>
      <c r="E1742" s="113" t="s">
        <v>116</v>
      </c>
      <c r="F1742" s="113">
        <v>2016</v>
      </c>
      <c r="G1742" s="113">
        <v>0</v>
      </c>
      <c r="H1742" s="113">
        <v>1</v>
      </c>
      <c r="I1742" s="113">
        <v>9667064.2200000007</v>
      </c>
      <c r="J1742" s="113">
        <v>373001</v>
      </c>
      <c r="K1742" s="113">
        <v>23175.32</v>
      </c>
      <c r="L1742" s="113">
        <v>1888122.44</v>
      </c>
      <c r="M1742" s="113">
        <v>0.20565</v>
      </c>
      <c r="N1742" s="39"/>
      <c r="Q1742" s="39"/>
    </row>
    <row r="1743" spans="1:17" x14ac:dyDescent="0.3">
      <c r="A1743" t="str">
        <f t="shared" si="27"/>
        <v>2016_1953</v>
      </c>
      <c r="B1743" s="112">
        <v>1742</v>
      </c>
      <c r="C1743" s="113">
        <v>1953</v>
      </c>
      <c r="D1743" s="113">
        <v>1953</v>
      </c>
      <c r="E1743" s="113" t="s">
        <v>117</v>
      </c>
      <c r="F1743" s="113">
        <v>2016</v>
      </c>
      <c r="G1743" s="113">
        <v>0</v>
      </c>
      <c r="H1743" s="113">
        <v>1</v>
      </c>
      <c r="I1743" s="113">
        <v>7140021.0999999996</v>
      </c>
      <c r="J1743" s="113">
        <v>260063</v>
      </c>
      <c r="K1743" s="113">
        <v>0</v>
      </c>
      <c r="L1743" s="113">
        <v>1125790.31</v>
      </c>
      <c r="M1743" s="113">
        <v>0.16363</v>
      </c>
      <c r="N1743" s="39"/>
      <c r="Q1743" s="39"/>
    </row>
    <row r="1744" spans="1:17" ht="41.4" x14ac:dyDescent="0.3">
      <c r="A1744" t="str">
        <f t="shared" si="27"/>
        <v>2016_1963</v>
      </c>
      <c r="B1744" s="112">
        <v>1743</v>
      </c>
      <c r="C1744" s="113">
        <v>1963</v>
      </c>
      <c r="D1744" s="113">
        <v>1963</v>
      </c>
      <c r="E1744" s="113" t="s">
        <v>118</v>
      </c>
      <c r="F1744" s="113">
        <v>2016</v>
      </c>
      <c r="G1744" s="113">
        <v>0</v>
      </c>
      <c r="H1744" s="113">
        <v>1</v>
      </c>
      <c r="I1744" s="113">
        <v>6249146.1799999997</v>
      </c>
      <c r="J1744" s="113">
        <v>250525</v>
      </c>
      <c r="K1744" s="113">
        <v>0</v>
      </c>
      <c r="L1744" s="113">
        <v>1015055.62</v>
      </c>
      <c r="M1744" s="113">
        <v>0.16921</v>
      </c>
      <c r="N1744" s="39"/>
      <c r="Q1744" s="39"/>
    </row>
    <row r="1745" spans="1:17" ht="27.6" x14ac:dyDescent="0.3">
      <c r="A1745" t="str">
        <f t="shared" si="27"/>
        <v>2016_1968</v>
      </c>
      <c r="B1745" s="112">
        <v>1744</v>
      </c>
      <c r="C1745" s="113">
        <v>3582</v>
      </c>
      <c r="D1745" s="113">
        <v>1968</v>
      </c>
      <c r="E1745" s="113" t="s">
        <v>176</v>
      </c>
      <c r="F1745" s="113">
        <v>2016</v>
      </c>
      <c r="G1745" s="113">
        <v>0</v>
      </c>
      <c r="H1745" s="113">
        <v>1</v>
      </c>
      <c r="I1745" s="113">
        <v>9061824.4700000007</v>
      </c>
      <c r="J1745" s="113">
        <v>272126</v>
      </c>
      <c r="K1745" s="113">
        <v>41943.01</v>
      </c>
      <c r="L1745" s="113">
        <v>1318445.55</v>
      </c>
      <c r="M1745" s="113">
        <v>0.15476999999999999</v>
      </c>
      <c r="N1745" s="39"/>
      <c r="Q1745" s="39"/>
    </row>
    <row r="1746" spans="1:17" ht="27.6" x14ac:dyDescent="0.3">
      <c r="A1746" t="str">
        <f t="shared" si="27"/>
        <v>2016_3978</v>
      </c>
      <c r="B1746" s="112">
        <v>1745</v>
      </c>
      <c r="C1746" s="113">
        <v>3978</v>
      </c>
      <c r="D1746" s="113">
        <v>3978</v>
      </c>
      <c r="E1746" s="113" t="s">
        <v>189</v>
      </c>
      <c r="F1746" s="113">
        <v>2016</v>
      </c>
      <c r="G1746" s="113">
        <v>0</v>
      </c>
      <c r="H1746" s="113">
        <v>1</v>
      </c>
      <c r="I1746" s="113">
        <v>5786554.4500000002</v>
      </c>
      <c r="J1746" s="113">
        <v>226712</v>
      </c>
      <c r="K1746" s="113">
        <v>0</v>
      </c>
      <c r="L1746" s="113">
        <v>3125121.86</v>
      </c>
      <c r="M1746" s="113">
        <v>0.56208999999999998</v>
      </c>
      <c r="N1746" s="39"/>
      <c r="Q1746" s="39"/>
    </row>
    <row r="1747" spans="1:17" ht="41.4" x14ac:dyDescent="0.3">
      <c r="A1747" t="str">
        <f t="shared" si="27"/>
        <v>2016_6741</v>
      </c>
      <c r="B1747" s="112">
        <v>1746</v>
      </c>
      <c r="C1747" s="113">
        <v>6741</v>
      </c>
      <c r="D1747" s="113">
        <v>6741</v>
      </c>
      <c r="E1747" s="113" t="s">
        <v>310</v>
      </c>
      <c r="F1747" s="113">
        <v>2016</v>
      </c>
      <c r="G1747" s="113">
        <v>0</v>
      </c>
      <c r="H1747" s="113">
        <v>1</v>
      </c>
      <c r="I1747" s="113">
        <v>9939089.0700000003</v>
      </c>
      <c r="J1747" s="113">
        <v>385871</v>
      </c>
      <c r="K1747" s="113">
        <v>0</v>
      </c>
      <c r="L1747" s="113">
        <v>1688772.45</v>
      </c>
      <c r="M1747" s="113">
        <v>0.17677999999999999</v>
      </c>
      <c r="N1747" s="39"/>
      <c r="Q1747" s="39"/>
    </row>
    <row r="1748" spans="1:17" ht="27.6" x14ac:dyDescent="0.3">
      <c r="A1748" t="str">
        <f t="shared" si="27"/>
        <v>2016_1970</v>
      </c>
      <c r="B1748" s="112">
        <v>1747</v>
      </c>
      <c r="C1748" s="113">
        <v>1970</v>
      </c>
      <c r="D1748" s="113">
        <v>1970</v>
      </c>
      <c r="E1748" s="113" t="s">
        <v>119</v>
      </c>
      <c r="F1748" s="113">
        <v>2016</v>
      </c>
      <c r="G1748" s="113">
        <v>0</v>
      </c>
      <c r="H1748" s="113">
        <v>1</v>
      </c>
      <c r="I1748" s="113">
        <v>6556292.2599999998</v>
      </c>
      <c r="J1748" s="113">
        <v>216594</v>
      </c>
      <c r="K1748" s="113">
        <v>0</v>
      </c>
      <c r="L1748" s="113">
        <v>16937.36</v>
      </c>
      <c r="M1748" s="113">
        <v>2.6700000000000001E-3</v>
      </c>
      <c r="N1748" s="70"/>
      <c r="Q1748" s="70"/>
    </row>
    <row r="1749" spans="1:17" ht="41.4" x14ac:dyDescent="0.3">
      <c r="A1749" t="str">
        <f t="shared" si="27"/>
        <v>2016_1972</v>
      </c>
      <c r="B1749" s="112">
        <v>1748</v>
      </c>
      <c r="C1749" s="113">
        <v>1972</v>
      </c>
      <c r="D1749" s="113">
        <v>1972</v>
      </c>
      <c r="E1749" s="113" t="s">
        <v>120</v>
      </c>
      <c r="F1749" s="113">
        <v>2016</v>
      </c>
      <c r="G1749" s="113">
        <v>0</v>
      </c>
      <c r="H1749" s="113">
        <v>1</v>
      </c>
      <c r="I1749" s="113">
        <v>3917839.84</v>
      </c>
      <c r="J1749" s="113">
        <v>156888</v>
      </c>
      <c r="K1749" s="113">
        <v>0</v>
      </c>
      <c r="L1749" s="113">
        <v>370497.02</v>
      </c>
      <c r="M1749" s="113">
        <v>9.851E-2</v>
      </c>
      <c r="N1749" s="39"/>
      <c r="Q1749" s="39"/>
    </row>
    <row r="1750" spans="1:17" ht="27.6" x14ac:dyDescent="0.3">
      <c r="A1750" t="str">
        <f t="shared" si="27"/>
        <v>2016_1965</v>
      </c>
      <c r="B1750" s="112">
        <v>1749</v>
      </c>
      <c r="C1750" s="113">
        <v>1965</v>
      </c>
      <c r="D1750" s="113">
        <v>1965</v>
      </c>
      <c r="E1750" s="113" t="s">
        <v>364</v>
      </c>
      <c r="F1750" s="113">
        <v>2016</v>
      </c>
      <c r="G1750" s="113">
        <v>0</v>
      </c>
      <c r="H1750" s="113">
        <v>1</v>
      </c>
      <c r="I1750" s="113">
        <v>7008347.8200000003</v>
      </c>
      <c r="J1750" s="113">
        <v>276093</v>
      </c>
      <c r="K1750" s="113">
        <v>0</v>
      </c>
      <c r="L1750" s="113">
        <v>583698.28</v>
      </c>
      <c r="M1750" s="113">
        <v>8.6699999999999999E-2</v>
      </c>
      <c r="N1750" s="39"/>
      <c r="Q1750" s="39"/>
    </row>
    <row r="1751" spans="1:17" ht="69" x14ac:dyDescent="0.3">
      <c r="A1751" t="str">
        <f t="shared" si="27"/>
        <v>2016_657</v>
      </c>
      <c r="B1751" s="112">
        <v>1750</v>
      </c>
      <c r="C1751" s="113">
        <v>657</v>
      </c>
      <c r="D1751" s="113">
        <v>657</v>
      </c>
      <c r="E1751" s="113" t="s">
        <v>786</v>
      </c>
      <c r="F1751" s="113">
        <v>2016</v>
      </c>
      <c r="G1751" s="113">
        <v>0</v>
      </c>
      <c r="H1751" s="113">
        <v>1</v>
      </c>
      <c r="I1751" s="113">
        <v>9989081.6799999997</v>
      </c>
      <c r="J1751" s="113">
        <v>356681</v>
      </c>
      <c r="K1751" s="113">
        <v>0</v>
      </c>
      <c r="L1751" s="113">
        <v>1651547.05</v>
      </c>
      <c r="M1751" s="113">
        <v>0.17146</v>
      </c>
      <c r="N1751" s="70"/>
      <c r="Q1751" s="70"/>
    </row>
    <row r="1752" spans="1:17" ht="55.2" x14ac:dyDescent="0.3">
      <c r="A1752" t="str">
        <f t="shared" si="27"/>
        <v>2016_1989</v>
      </c>
      <c r="B1752" s="112">
        <v>1751</v>
      </c>
      <c r="C1752" s="113">
        <v>1989</v>
      </c>
      <c r="D1752" s="113">
        <v>1989</v>
      </c>
      <c r="E1752" s="113" t="s">
        <v>122</v>
      </c>
      <c r="F1752" s="113">
        <v>2016</v>
      </c>
      <c r="G1752" s="113">
        <v>0</v>
      </c>
      <c r="H1752" s="113">
        <v>1</v>
      </c>
      <c r="I1752" s="113">
        <v>5609887.9800000004</v>
      </c>
      <c r="J1752" s="113">
        <v>178502</v>
      </c>
      <c r="K1752" s="113">
        <v>0</v>
      </c>
      <c r="L1752" s="113">
        <v>545198.13</v>
      </c>
      <c r="M1752" s="113">
        <v>0.10038</v>
      </c>
      <c r="N1752" s="39"/>
      <c r="Q1752" s="39"/>
    </row>
    <row r="1753" spans="1:17" ht="55.2" x14ac:dyDescent="0.3">
      <c r="A1753" t="str">
        <f t="shared" si="27"/>
        <v>2016_2007</v>
      </c>
      <c r="B1753" s="112">
        <v>1752</v>
      </c>
      <c r="C1753" s="113">
        <v>2007</v>
      </c>
      <c r="D1753" s="113">
        <v>2007</v>
      </c>
      <c r="E1753" s="113" t="s">
        <v>123</v>
      </c>
      <c r="F1753" s="113">
        <v>2016</v>
      </c>
      <c r="G1753" s="113">
        <v>0</v>
      </c>
      <c r="H1753" s="113">
        <v>1</v>
      </c>
      <c r="I1753" s="113">
        <v>8368901.6600000001</v>
      </c>
      <c r="J1753" s="113">
        <v>300158</v>
      </c>
      <c r="K1753" s="113">
        <v>20270.8</v>
      </c>
      <c r="L1753" s="113">
        <v>2095334.97</v>
      </c>
      <c r="M1753" s="113">
        <v>0.26219999999999999</v>
      </c>
      <c r="N1753" s="39"/>
      <c r="Q1753" s="39"/>
    </row>
    <row r="1754" spans="1:17" ht="27.6" x14ac:dyDescent="0.3">
      <c r="A1754" t="str">
        <f t="shared" si="27"/>
        <v>2016_2088</v>
      </c>
      <c r="B1754" s="112">
        <v>1753</v>
      </c>
      <c r="C1754" s="113">
        <v>2088</v>
      </c>
      <c r="D1754" s="113">
        <v>2088</v>
      </c>
      <c r="E1754" s="113" t="s">
        <v>124</v>
      </c>
      <c r="F1754" s="113">
        <v>2016</v>
      </c>
      <c r="G1754" s="113">
        <v>0</v>
      </c>
      <c r="H1754" s="113">
        <v>1</v>
      </c>
      <c r="I1754" s="113">
        <v>8424348.6600000001</v>
      </c>
      <c r="J1754" s="113">
        <v>292857</v>
      </c>
      <c r="K1754" s="113">
        <v>0</v>
      </c>
      <c r="L1754" s="113">
        <v>1545760.11</v>
      </c>
      <c r="M1754" s="113">
        <v>0.19009999999999999</v>
      </c>
      <c r="N1754" s="39"/>
      <c r="Q1754" s="39"/>
    </row>
    <row r="1755" spans="1:17" ht="27.6" x14ac:dyDescent="0.3">
      <c r="A1755" t="str">
        <f t="shared" si="27"/>
        <v>2016_2097</v>
      </c>
      <c r="B1755" s="112">
        <v>1754</v>
      </c>
      <c r="C1755" s="113">
        <v>2097</v>
      </c>
      <c r="D1755" s="113">
        <v>2097</v>
      </c>
      <c r="E1755" s="113" t="s">
        <v>125</v>
      </c>
      <c r="F1755" s="113">
        <v>2016</v>
      </c>
      <c r="G1755" s="113">
        <v>0</v>
      </c>
      <c r="H1755" s="113">
        <v>1</v>
      </c>
      <c r="I1755" s="113">
        <v>5588153.5700000003</v>
      </c>
      <c r="J1755" s="113">
        <v>210204</v>
      </c>
      <c r="K1755" s="113">
        <v>0</v>
      </c>
      <c r="L1755" s="114">
        <v>-308091.28000000003</v>
      </c>
      <c r="M1755" s="114">
        <v>-5.7290000000000001E-2</v>
      </c>
      <c r="N1755" s="39"/>
      <c r="Q1755" s="39"/>
    </row>
    <row r="1756" spans="1:17" x14ac:dyDescent="0.3">
      <c r="A1756" t="str">
        <f t="shared" si="27"/>
        <v>2016_2113</v>
      </c>
      <c r="B1756" s="112">
        <v>1755</v>
      </c>
      <c r="C1756" s="113">
        <v>2113</v>
      </c>
      <c r="D1756" s="113">
        <v>2113</v>
      </c>
      <c r="E1756" s="113" t="s">
        <v>126</v>
      </c>
      <c r="F1756" s="113">
        <v>2016</v>
      </c>
      <c r="G1756" s="113">
        <v>0</v>
      </c>
      <c r="H1756" s="113">
        <v>1</v>
      </c>
      <c r="I1756" s="113">
        <v>3073120.65</v>
      </c>
      <c r="J1756" s="113">
        <v>94331</v>
      </c>
      <c r="K1756" s="113">
        <v>0</v>
      </c>
      <c r="L1756" s="113">
        <v>830258.98</v>
      </c>
      <c r="M1756" s="113">
        <v>0.27872000000000002</v>
      </c>
      <c r="N1756" s="39"/>
      <c r="Q1756" s="39"/>
    </row>
    <row r="1757" spans="1:17" ht="55.2" x14ac:dyDescent="0.3">
      <c r="A1757" t="str">
        <f t="shared" si="27"/>
        <v>2016_2124</v>
      </c>
      <c r="B1757" s="112">
        <v>1756</v>
      </c>
      <c r="C1757" s="113">
        <v>2124</v>
      </c>
      <c r="D1757" s="113">
        <v>2124</v>
      </c>
      <c r="E1757" s="113" t="s">
        <v>976</v>
      </c>
      <c r="F1757" s="113">
        <v>2016</v>
      </c>
      <c r="G1757" s="113">
        <v>0</v>
      </c>
      <c r="H1757" s="113">
        <v>1</v>
      </c>
      <c r="I1757" s="113">
        <v>14567384.699999999</v>
      </c>
      <c r="J1757" s="113">
        <v>599508</v>
      </c>
      <c r="K1757" s="113">
        <v>0</v>
      </c>
      <c r="L1757" s="113">
        <v>2063185.32</v>
      </c>
      <c r="M1757" s="113">
        <v>0.14771000000000001</v>
      </c>
      <c r="N1757" s="39"/>
      <c r="Q1757" s="39"/>
    </row>
    <row r="1758" spans="1:17" ht="41.4" x14ac:dyDescent="0.3">
      <c r="A1758" t="str">
        <f t="shared" si="27"/>
        <v>2016_2151</v>
      </c>
      <c r="B1758" s="112">
        <v>1757</v>
      </c>
      <c r="C1758" s="113">
        <v>2151</v>
      </c>
      <c r="D1758" s="113">
        <v>2151</v>
      </c>
      <c r="E1758" s="113" t="s">
        <v>816</v>
      </c>
      <c r="F1758" s="113">
        <v>2016</v>
      </c>
      <c r="G1758" s="113">
        <v>0</v>
      </c>
      <c r="H1758" s="113">
        <v>1</v>
      </c>
      <c r="I1758" s="113">
        <v>4538102.88</v>
      </c>
      <c r="J1758" s="113">
        <v>183876</v>
      </c>
      <c r="K1758" s="113">
        <v>0</v>
      </c>
      <c r="L1758" s="113">
        <v>1371104.72</v>
      </c>
      <c r="M1758" s="113">
        <v>0.31489</v>
      </c>
      <c r="N1758" s="39"/>
      <c r="Q1758" s="39"/>
    </row>
    <row r="1759" spans="1:17" x14ac:dyDescent="0.3">
      <c r="A1759" t="str">
        <f t="shared" si="27"/>
        <v>2016_2169</v>
      </c>
      <c r="B1759" s="112">
        <v>1758</v>
      </c>
      <c r="C1759" s="113">
        <v>2169</v>
      </c>
      <c r="D1759" s="113">
        <v>2169</v>
      </c>
      <c r="E1759" s="113" t="s">
        <v>127</v>
      </c>
      <c r="F1759" s="113">
        <v>2016</v>
      </c>
      <c r="G1759" s="113">
        <v>0</v>
      </c>
      <c r="H1759" s="113">
        <v>1</v>
      </c>
      <c r="I1759" s="113">
        <v>19134895.649999999</v>
      </c>
      <c r="J1759" s="113">
        <v>715566</v>
      </c>
      <c r="K1759" s="113">
        <v>0</v>
      </c>
      <c r="L1759" s="113">
        <v>3862785.15</v>
      </c>
      <c r="M1759" s="113">
        <v>0.20971000000000001</v>
      </c>
      <c r="N1759" s="70"/>
      <c r="Q1759" s="70"/>
    </row>
    <row r="1760" spans="1:17" ht="27.6" x14ac:dyDescent="0.3">
      <c r="A1760" t="str">
        <f t="shared" si="27"/>
        <v>2016_2295</v>
      </c>
      <c r="B1760" s="112">
        <v>1759</v>
      </c>
      <c r="C1760" s="113">
        <v>2295</v>
      </c>
      <c r="D1760" s="113">
        <v>2295</v>
      </c>
      <c r="E1760" s="113" t="s">
        <v>129</v>
      </c>
      <c r="F1760" s="113">
        <v>2016</v>
      </c>
      <c r="G1760" s="113">
        <v>0</v>
      </c>
      <c r="H1760" s="113">
        <v>1</v>
      </c>
      <c r="I1760" s="113">
        <v>13671662.57</v>
      </c>
      <c r="J1760" s="113">
        <v>522855</v>
      </c>
      <c r="K1760" s="113">
        <v>0</v>
      </c>
      <c r="L1760" s="113">
        <v>1836046.15</v>
      </c>
      <c r="M1760" s="113">
        <v>0.13963999999999999</v>
      </c>
      <c r="N1760" s="39"/>
      <c r="Q1760" s="39"/>
    </row>
    <row r="1761" spans="1:17" ht="27.6" x14ac:dyDescent="0.3">
      <c r="A1761" t="str">
        <f t="shared" si="27"/>
        <v>2016_2313</v>
      </c>
      <c r="B1761" s="112">
        <v>1760</v>
      </c>
      <c r="C1761" s="113">
        <v>2313</v>
      </c>
      <c r="D1761" s="113">
        <v>2313</v>
      </c>
      <c r="E1761" s="113" t="s">
        <v>130</v>
      </c>
      <c r="F1761" s="113">
        <v>2016</v>
      </c>
      <c r="G1761" s="113">
        <v>0</v>
      </c>
      <c r="H1761" s="113">
        <v>1</v>
      </c>
      <c r="I1761" s="113">
        <v>44594231.219999999</v>
      </c>
      <c r="J1761" s="113">
        <v>1748769</v>
      </c>
      <c r="K1761" s="113">
        <v>0</v>
      </c>
      <c r="L1761" s="113">
        <v>9095768.5600000005</v>
      </c>
      <c r="M1761" s="113">
        <v>0.21229000000000001</v>
      </c>
      <c r="N1761" s="39"/>
      <c r="Q1761" s="39"/>
    </row>
    <row r="1762" spans="1:17" ht="27.6" x14ac:dyDescent="0.3">
      <c r="A1762" t="str">
        <f t="shared" si="27"/>
        <v>2016_2322</v>
      </c>
      <c r="B1762" s="112">
        <v>1761</v>
      </c>
      <c r="C1762" s="113">
        <v>2322</v>
      </c>
      <c r="D1762" s="113">
        <v>2322</v>
      </c>
      <c r="E1762" s="113" t="s">
        <v>131</v>
      </c>
      <c r="F1762" s="113">
        <v>2016</v>
      </c>
      <c r="G1762" s="113">
        <v>0</v>
      </c>
      <c r="H1762" s="113">
        <v>1</v>
      </c>
      <c r="I1762" s="113">
        <v>23100685.059999999</v>
      </c>
      <c r="J1762" s="113">
        <v>953742</v>
      </c>
      <c r="K1762" s="113">
        <v>0</v>
      </c>
      <c r="L1762" s="113">
        <v>837493.23</v>
      </c>
      <c r="M1762" s="113">
        <v>3.7819999999999999E-2</v>
      </c>
      <c r="N1762" s="39"/>
      <c r="Q1762" s="39"/>
    </row>
    <row r="1763" spans="1:17" ht="27.6" x14ac:dyDescent="0.3">
      <c r="A1763" t="str">
        <f t="shared" si="27"/>
        <v>2016_2369</v>
      </c>
      <c r="B1763" s="112">
        <v>1762</v>
      </c>
      <c r="C1763" s="113">
        <v>2369</v>
      </c>
      <c r="D1763" s="113">
        <v>2369</v>
      </c>
      <c r="E1763" s="113" t="s">
        <v>132</v>
      </c>
      <c r="F1763" s="113">
        <v>2016</v>
      </c>
      <c r="G1763" s="113">
        <v>0</v>
      </c>
      <c r="H1763" s="113">
        <v>1</v>
      </c>
      <c r="I1763" s="113">
        <v>5259960.7699999996</v>
      </c>
      <c r="J1763" s="113">
        <v>195013</v>
      </c>
      <c r="K1763" s="113">
        <v>0</v>
      </c>
      <c r="L1763" s="113">
        <v>1244807.24</v>
      </c>
      <c r="M1763" s="113">
        <v>0.24576999999999999</v>
      </c>
      <c r="N1763" s="39"/>
      <c r="Q1763" s="39"/>
    </row>
    <row r="1764" spans="1:17" x14ac:dyDescent="0.3">
      <c r="A1764" t="str">
        <f t="shared" si="27"/>
        <v>2016_2682</v>
      </c>
      <c r="B1764" s="112">
        <v>1763</v>
      </c>
      <c r="C1764" s="113">
        <v>2682</v>
      </c>
      <c r="D1764" s="113">
        <v>2682</v>
      </c>
      <c r="E1764" s="113" t="s">
        <v>17</v>
      </c>
      <c r="F1764" s="113">
        <v>2016</v>
      </c>
      <c r="G1764" s="113">
        <v>0</v>
      </c>
      <c r="H1764" s="113">
        <v>1</v>
      </c>
      <c r="I1764" s="113">
        <v>5315993.79</v>
      </c>
      <c r="J1764" s="113">
        <v>136593</v>
      </c>
      <c r="K1764" s="113">
        <v>0</v>
      </c>
      <c r="L1764" s="113">
        <v>1558125.13</v>
      </c>
      <c r="M1764" s="113">
        <v>0.30082999999999999</v>
      </c>
      <c r="N1764" s="39"/>
      <c r="Q1764" s="39"/>
    </row>
    <row r="1765" spans="1:17" ht="27.6" x14ac:dyDescent="0.3">
      <c r="A1765" t="str">
        <f t="shared" si="27"/>
        <v>2016_2376</v>
      </c>
      <c r="B1765" s="112">
        <v>1764</v>
      </c>
      <c r="C1765" s="113">
        <v>2376</v>
      </c>
      <c r="D1765" s="113">
        <v>2376</v>
      </c>
      <c r="E1765" s="113" t="s">
        <v>133</v>
      </c>
      <c r="F1765" s="113">
        <v>2016</v>
      </c>
      <c r="G1765" s="113">
        <v>0</v>
      </c>
      <c r="H1765" s="113">
        <v>1</v>
      </c>
      <c r="I1765" s="113">
        <v>5959868.7599999998</v>
      </c>
      <c r="J1765" s="113">
        <v>181590</v>
      </c>
      <c r="K1765" s="113">
        <v>0</v>
      </c>
      <c r="L1765" s="113">
        <v>944698.54</v>
      </c>
      <c r="M1765" s="113">
        <v>0.16349</v>
      </c>
      <c r="N1765" s="39"/>
      <c r="Q1765" s="39"/>
    </row>
    <row r="1766" spans="1:17" ht="41.4" x14ac:dyDescent="0.3">
      <c r="A1766" t="str">
        <f t="shared" si="27"/>
        <v>2016_2403</v>
      </c>
      <c r="B1766" s="112">
        <v>1765</v>
      </c>
      <c r="C1766" s="113">
        <v>2403</v>
      </c>
      <c r="D1766" s="113">
        <v>2403</v>
      </c>
      <c r="E1766" s="113" t="s">
        <v>390</v>
      </c>
      <c r="F1766" s="113">
        <v>2016</v>
      </c>
      <c r="G1766" s="113">
        <v>0</v>
      </c>
      <c r="H1766" s="113">
        <v>1</v>
      </c>
      <c r="I1766" s="113">
        <v>12230795.01</v>
      </c>
      <c r="J1766" s="113">
        <v>440525</v>
      </c>
      <c r="K1766" s="113">
        <v>0</v>
      </c>
      <c r="L1766" s="113">
        <v>928426.67</v>
      </c>
      <c r="M1766" s="113">
        <v>7.8750000000000001E-2</v>
      </c>
      <c r="N1766" s="39"/>
      <c r="Q1766" s="39"/>
    </row>
    <row r="1767" spans="1:17" ht="41.4" x14ac:dyDescent="0.3">
      <c r="A1767" t="str">
        <f t="shared" si="27"/>
        <v>2016_2457</v>
      </c>
      <c r="B1767" s="112">
        <v>1766</v>
      </c>
      <c r="C1767" s="113">
        <v>2457</v>
      </c>
      <c r="D1767" s="113">
        <v>2457</v>
      </c>
      <c r="E1767" s="113" t="s">
        <v>134</v>
      </c>
      <c r="F1767" s="113">
        <v>2016</v>
      </c>
      <c r="G1767" s="113">
        <v>0</v>
      </c>
      <c r="H1767" s="113">
        <v>1</v>
      </c>
      <c r="I1767" s="113">
        <v>4720500.68</v>
      </c>
      <c r="J1767" s="113">
        <v>189734</v>
      </c>
      <c r="K1767" s="113">
        <v>711287.08</v>
      </c>
      <c r="L1767" s="113">
        <v>199303.01</v>
      </c>
      <c r="M1767" s="113">
        <v>0.20097999999999999</v>
      </c>
      <c r="N1767" s="39"/>
      <c r="Q1767" s="39"/>
    </row>
    <row r="1768" spans="1:17" x14ac:dyDescent="0.3">
      <c r="A1768" t="str">
        <f t="shared" si="27"/>
        <v>2016_2466</v>
      </c>
      <c r="B1768" s="112">
        <v>1767</v>
      </c>
      <c r="C1768" s="113">
        <v>2466</v>
      </c>
      <c r="D1768" s="113">
        <v>2466</v>
      </c>
      <c r="E1768" s="113" t="s">
        <v>135</v>
      </c>
      <c r="F1768" s="113">
        <v>2016</v>
      </c>
      <c r="G1768" s="113">
        <v>0</v>
      </c>
      <c r="H1768" s="113">
        <v>1</v>
      </c>
      <c r="I1768" s="113">
        <v>14648003.640000001</v>
      </c>
      <c r="J1768" s="113">
        <v>540175</v>
      </c>
      <c r="K1768" s="113">
        <v>0</v>
      </c>
      <c r="L1768" s="113">
        <v>231228.35</v>
      </c>
      <c r="M1768" s="113">
        <v>1.6389999999999998E-2</v>
      </c>
      <c r="N1768" s="39"/>
      <c r="Q1768" s="39"/>
    </row>
    <row r="1769" spans="1:17" ht="55.2" x14ac:dyDescent="0.3">
      <c r="A1769" t="str">
        <f t="shared" si="27"/>
        <v>2016_2493</v>
      </c>
      <c r="B1769" s="112">
        <v>1768</v>
      </c>
      <c r="C1769" s="113">
        <v>2493</v>
      </c>
      <c r="D1769" s="113">
        <v>2493</v>
      </c>
      <c r="E1769" s="113" t="s">
        <v>136</v>
      </c>
      <c r="F1769" s="113">
        <v>2016</v>
      </c>
      <c r="G1769" s="113">
        <v>0</v>
      </c>
      <c r="H1769" s="113">
        <v>1</v>
      </c>
      <c r="I1769" s="113">
        <v>1555465.5</v>
      </c>
      <c r="J1769" s="113">
        <v>64537</v>
      </c>
      <c r="K1769" s="113">
        <v>0</v>
      </c>
      <c r="L1769" s="113">
        <v>333990.95</v>
      </c>
      <c r="M1769" s="113">
        <v>0.22402</v>
      </c>
      <c r="N1769" s="39"/>
      <c r="Q1769" s="39"/>
    </row>
    <row r="1770" spans="1:17" ht="55.2" x14ac:dyDescent="0.3">
      <c r="A1770" t="str">
        <f t="shared" si="27"/>
        <v>2016_2502</v>
      </c>
      <c r="B1770" s="112">
        <v>1769</v>
      </c>
      <c r="C1770" s="113">
        <v>2502</v>
      </c>
      <c r="D1770" s="113">
        <v>2502</v>
      </c>
      <c r="E1770" s="113" t="s">
        <v>137</v>
      </c>
      <c r="F1770" s="113">
        <v>2016</v>
      </c>
      <c r="G1770" s="113">
        <v>0</v>
      </c>
      <c r="H1770" s="113">
        <v>1</v>
      </c>
      <c r="I1770" s="113">
        <v>6669512.8099999996</v>
      </c>
      <c r="J1770" s="113">
        <v>264844</v>
      </c>
      <c r="K1770" s="113">
        <v>446337.35</v>
      </c>
      <c r="L1770" s="113">
        <v>882697.45</v>
      </c>
      <c r="M1770" s="113">
        <v>0.20751</v>
      </c>
      <c r="N1770" s="39"/>
      <c r="Q1770" s="39"/>
    </row>
    <row r="1771" spans="1:17" ht="27.6" x14ac:dyDescent="0.3">
      <c r="A1771" t="str">
        <f t="shared" si="27"/>
        <v>2016_2511</v>
      </c>
      <c r="B1771" s="112">
        <v>1770</v>
      </c>
      <c r="C1771" s="113">
        <v>2511</v>
      </c>
      <c r="D1771" s="113">
        <v>2511</v>
      </c>
      <c r="E1771" s="113" t="s">
        <v>138</v>
      </c>
      <c r="F1771" s="113">
        <v>2016</v>
      </c>
      <c r="G1771" s="113">
        <v>0</v>
      </c>
      <c r="H1771" s="113">
        <v>1</v>
      </c>
      <c r="I1771" s="113">
        <v>20079815.300000001</v>
      </c>
      <c r="J1771" s="113">
        <v>820715</v>
      </c>
      <c r="K1771" s="113">
        <v>0</v>
      </c>
      <c r="L1771" s="113">
        <v>3510633.57</v>
      </c>
      <c r="M1771" s="113">
        <v>0.18228</v>
      </c>
      <c r="N1771" s="39"/>
      <c r="Q1771" s="39"/>
    </row>
    <row r="1772" spans="1:17" ht="27.6" x14ac:dyDescent="0.3">
      <c r="A1772" t="str">
        <f t="shared" si="27"/>
        <v>2016_2520</v>
      </c>
      <c r="B1772" s="112">
        <v>1771</v>
      </c>
      <c r="C1772" s="113">
        <v>2520</v>
      </c>
      <c r="D1772" s="113">
        <v>2520</v>
      </c>
      <c r="E1772" s="113" t="s">
        <v>139</v>
      </c>
      <c r="F1772" s="113">
        <v>2016</v>
      </c>
      <c r="G1772" s="113">
        <v>0</v>
      </c>
      <c r="H1772" s="113">
        <v>1</v>
      </c>
      <c r="I1772" s="113">
        <v>3684291.5</v>
      </c>
      <c r="J1772" s="113">
        <v>120435</v>
      </c>
      <c r="K1772" s="113">
        <v>0</v>
      </c>
      <c r="L1772" s="113">
        <v>2053419.17</v>
      </c>
      <c r="M1772" s="113">
        <v>0.57618000000000003</v>
      </c>
      <c r="N1772" s="39"/>
      <c r="Q1772" s="39"/>
    </row>
    <row r="1773" spans="1:17" ht="41.4" x14ac:dyDescent="0.3">
      <c r="A1773" t="str">
        <f t="shared" si="27"/>
        <v>2016_2556</v>
      </c>
      <c r="B1773" s="112">
        <v>1772</v>
      </c>
      <c r="C1773" s="113">
        <v>2556</v>
      </c>
      <c r="D1773" s="113">
        <v>2556</v>
      </c>
      <c r="E1773" s="113" t="s">
        <v>140</v>
      </c>
      <c r="F1773" s="113">
        <v>2016</v>
      </c>
      <c r="G1773" s="113">
        <v>0</v>
      </c>
      <c r="H1773" s="113">
        <v>1</v>
      </c>
      <c r="I1773" s="113">
        <v>4555790.82</v>
      </c>
      <c r="J1773" s="113">
        <v>156774</v>
      </c>
      <c r="K1773" s="113">
        <v>0</v>
      </c>
      <c r="L1773" s="113">
        <v>220093.74</v>
      </c>
      <c r="M1773" s="113">
        <v>5.0029999999999998E-2</v>
      </c>
      <c r="N1773" s="39"/>
      <c r="Q1773" s="39"/>
    </row>
    <row r="1774" spans="1:17" ht="27.6" x14ac:dyDescent="0.3">
      <c r="A1774" t="str">
        <f t="shared" si="27"/>
        <v>2016_3195</v>
      </c>
      <c r="B1774" s="112">
        <v>1773</v>
      </c>
      <c r="C1774" s="113">
        <v>3195</v>
      </c>
      <c r="D1774" s="113">
        <v>3195</v>
      </c>
      <c r="E1774" s="113" t="s">
        <v>356</v>
      </c>
      <c r="F1774" s="113">
        <v>2016</v>
      </c>
      <c r="G1774" s="113">
        <v>0</v>
      </c>
      <c r="H1774" s="113">
        <v>1</v>
      </c>
      <c r="I1774" s="113">
        <v>15273043.810000001</v>
      </c>
      <c r="J1774" s="113">
        <v>548025</v>
      </c>
      <c r="K1774" s="113">
        <v>0</v>
      </c>
      <c r="L1774" s="113">
        <v>1069501.55</v>
      </c>
      <c r="M1774" s="113">
        <v>7.263E-2</v>
      </c>
      <c r="N1774" s="39"/>
      <c r="Q1774" s="39"/>
    </row>
    <row r="1775" spans="1:17" ht="41.4" x14ac:dyDescent="0.3">
      <c r="A1775" t="str">
        <f t="shared" si="27"/>
        <v>2016_2709</v>
      </c>
      <c r="B1775" s="112">
        <v>1774</v>
      </c>
      <c r="C1775" s="113">
        <v>2709</v>
      </c>
      <c r="D1775" s="113">
        <v>2709</v>
      </c>
      <c r="E1775" s="113" t="s">
        <v>142</v>
      </c>
      <c r="F1775" s="113">
        <v>2016</v>
      </c>
      <c r="G1775" s="113">
        <v>0</v>
      </c>
      <c r="H1775" s="113">
        <v>1</v>
      </c>
      <c r="I1775" s="113">
        <v>16820027.030000001</v>
      </c>
      <c r="J1775" s="113">
        <v>711305</v>
      </c>
      <c r="K1775" s="113">
        <v>0</v>
      </c>
      <c r="L1775" s="113">
        <v>2350308.37</v>
      </c>
      <c r="M1775" s="113">
        <v>0.1459</v>
      </c>
      <c r="N1775" s="39"/>
      <c r="Q1775" s="39"/>
    </row>
    <row r="1776" spans="1:17" x14ac:dyDescent="0.3">
      <c r="A1776" t="str">
        <f t="shared" si="27"/>
        <v>2016_2718</v>
      </c>
      <c r="B1776" s="112">
        <v>1775</v>
      </c>
      <c r="C1776" s="113">
        <v>2718</v>
      </c>
      <c r="D1776" s="113">
        <v>2718</v>
      </c>
      <c r="E1776" s="113" t="s">
        <v>143</v>
      </c>
      <c r="F1776" s="113">
        <v>2016</v>
      </c>
      <c r="G1776" s="113">
        <v>0</v>
      </c>
      <c r="H1776" s="113">
        <v>1</v>
      </c>
      <c r="I1776" s="113">
        <v>6149425.1100000003</v>
      </c>
      <c r="J1776" s="113">
        <v>232364</v>
      </c>
      <c r="K1776" s="113">
        <v>0</v>
      </c>
      <c r="L1776" s="113">
        <v>404153.17</v>
      </c>
      <c r="M1776" s="113">
        <v>6.83E-2</v>
      </c>
      <c r="N1776" s="39"/>
      <c r="Q1776" s="39"/>
    </row>
    <row r="1777" spans="1:17" ht="27.6" x14ac:dyDescent="0.3">
      <c r="A1777" t="str">
        <f t="shared" si="27"/>
        <v>2016_2727</v>
      </c>
      <c r="B1777" s="112">
        <v>1776</v>
      </c>
      <c r="C1777" s="113">
        <v>2727</v>
      </c>
      <c r="D1777" s="113">
        <v>2727</v>
      </c>
      <c r="E1777" s="113" t="s">
        <v>144</v>
      </c>
      <c r="F1777" s="113">
        <v>2016</v>
      </c>
      <c r="G1777" s="113">
        <v>0</v>
      </c>
      <c r="H1777" s="113">
        <v>1</v>
      </c>
      <c r="I1777" s="113">
        <v>6806495.4299999997</v>
      </c>
      <c r="J1777" s="113">
        <v>264989</v>
      </c>
      <c r="K1777" s="113">
        <v>0</v>
      </c>
      <c r="L1777" s="113">
        <v>1507232.55</v>
      </c>
      <c r="M1777" s="113">
        <v>0.23041</v>
      </c>
      <c r="N1777" s="39"/>
      <c r="Q1777" s="39"/>
    </row>
    <row r="1778" spans="1:17" ht="27.6" x14ac:dyDescent="0.3">
      <c r="A1778" t="str">
        <f t="shared" si="27"/>
        <v>2016_2754</v>
      </c>
      <c r="B1778" s="112">
        <v>1777</v>
      </c>
      <c r="C1778" s="113">
        <v>2754</v>
      </c>
      <c r="D1778" s="113">
        <v>2754</v>
      </c>
      <c r="E1778" s="113" t="s">
        <v>145</v>
      </c>
      <c r="F1778" s="113">
        <v>2016</v>
      </c>
      <c r="G1778" s="113">
        <v>0</v>
      </c>
      <c r="H1778" s="113">
        <v>1</v>
      </c>
      <c r="I1778" s="113">
        <v>5137528.3099999996</v>
      </c>
      <c r="J1778" s="113">
        <v>191493</v>
      </c>
      <c r="K1778" s="113">
        <v>0</v>
      </c>
      <c r="L1778" s="113">
        <v>722420.4</v>
      </c>
      <c r="M1778" s="113">
        <v>0.14606</v>
      </c>
      <c r="N1778" s="39"/>
      <c r="Q1778" s="39"/>
    </row>
    <row r="1779" spans="1:17" x14ac:dyDescent="0.3">
      <c r="A1779" t="str">
        <f t="shared" si="27"/>
        <v>2016_2766</v>
      </c>
      <c r="B1779" s="112">
        <v>1778</v>
      </c>
      <c r="C1779" s="113">
        <v>2766</v>
      </c>
      <c r="D1779" s="113">
        <v>2766</v>
      </c>
      <c r="E1779" s="113" t="s">
        <v>593</v>
      </c>
      <c r="F1779" s="113">
        <v>2016</v>
      </c>
      <c r="G1779" s="113">
        <v>0</v>
      </c>
      <c r="H1779" s="113">
        <v>1</v>
      </c>
      <c r="I1779" s="113">
        <v>3826495.85</v>
      </c>
      <c r="J1779" s="113">
        <v>132141</v>
      </c>
      <c r="K1779" s="113">
        <v>0</v>
      </c>
      <c r="L1779" s="113">
        <v>203.07</v>
      </c>
      <c r="M1779" s="113">
        <v>5.0000000000000002E-5</v>
      </c>
      <c r="N1779" s="39"/>
      <c r="Q1779" s="39"/>
    </row>
    <row r="1780" spans="1:17" ht="27.6" x14ac:dyDescent="0.3">
      <c r="A1780" t="str">
        <f t="shared" si="27"/>
        <v>2016_2772</v>
      </c>
      <c r="B1780" s="112">
        <v>1779</v>
      </c>
      <c r="C1780" s="113">
        <v>2772</v>
      </c>
      <c r="D1780" s="113">
        <v>2772</v>
      </c>
      <c r="E1780" s="113" t="s">
        <v>147</v>
      </c>
      <c r="F1780" s="113">
        <v>2016</v>
      </c>
      <c r="G1780" s="113">
        <v>0</v>
      </c>
      <c r="H1780" s="113">
        <v>1</v>
      </c>
      <c r="I1780" s="113">
        <v>3362665.78</v>
      </c>
      <c r="J1780" s="113">
        <v>105032</v>
      </c>
      <c r="K1780" s="113">
        <v>0</v>
      </c>
      <c r="L1780" s="113">
        <v>915410.04</v>
      </c>
      <c r="M1780" s="113">
        <v>0.28100000000000003</v>
      </c>
      <c r="N1780" s="39"/>
      <c r="Q1780" s="39"/>
    </row>
    <row r="1781" spans="1:17" ht="41.4" x14ac:dyDescent="0.3">
      <c r="A1781" t="str">
        <f t="shared" si="27"/>
        <v>2016_2781</v>
      </c>
      <c r="B1781" s="112">
        <v>1780</v>
      </c>
      <c r="C1781" s="113">
        <v>2781</v>
      </c>
      <c r="D1781" s="113">
        <v>2781</v>
      </c>
      <c r="E1781" s="113" t="s">
        <v>148</v>
      </c>
      <c r="F1781" s="113">
        <v>2016</v>
      </c>
      <c r="G1781" s="113">
        <v>0</v>
      </c>
      <c r="H1781" s="113">
        <v>1</v>
      </c>
      <c r="I1781" s="113">
        <v>14554660.66</v>
      </c>
      <c r="J1781" s="113">
        <v>555282</v>
      </c>
      <c r="K1781" s="113">
        <v>0</v>
      </c>
      <c r="L1781" s="113">
        <v>2013146.21</v>
      </c>
      <c r="M1781" s="113">
        <v>0.14380000000000001</v>
      </c>
      <c r="N1781" s="39"/>
      <c r="Q1781" s="39"/>
    </row>
    <row r="1782" spans="1:17" x14ac:dyDescent="0.3">
      <c r="A1782" t="str">
        <f t="shared" si="27"/>
        <v>2016_2826</v>
      </c>
      <c r="B1782" s="112">
        <v>1781</v>
      </c>
      <c r="C1782" s="113">
        <v>2826</v>
      </c>
      <c r="D1782" s="113">
        <v>2826</v>
      </c>
      <c r="E1782" s="113" t="s">
        <v>149</v>
      </c>
      <c r="F1782" s="113">
        <v>2016</v>
      </c>
      <c r="G1782" s="113">
        <v>0</v>
      </c>
      <c r="H1782" s="113">
        <v>1</v>
      </c>
      <c r="I1782" s="113">
        <v>15678705.380000001</v>
      </c>
      <c r="J1782" s="113">
        <v>594017</v>
      </c>
      <c r="K1782" s="113">
        <v>37729.31</v>
      </c>
      <c r="L1782" s="113">
        <v>1290026.08</v>
      </c>
      <c r="M1782" s="113">
        <v>8.8020000000000001E-2</v>
      </c>
      <c r="N1782" s="39"/>
      <c r="Q1782" s="39"/>
    </row>
    <row r="1783" spans="1:17" ht="41.4" x14ac:dyDescent="0.3">
      <c r="A1783" t="str">
        <f t="shared" si="27"/>
        <v>2016_2846</v>
      </c>
      <c r="B1783" s="112">
        <v>1782</v>
      </c>
      <c r="C1783" s="113">
        <v>2846</v>
      </c>
      <c r="D1783" s="113">
        <v>2846</v>
      </c>
      <c r="E1783" s="113" t="s">
        <v>151</v>
      </c>
      <c r="F1783" s="113">
        <v>2016</v>
      </c>
      <c r="G1783" s="113">
        <v>0</v>
      </c>
      <c r="H1783" s="113">
        <v>1</v>
      </c>
      <c r="I1783" s="113">
        <v>3561732</v>
      </c>
      <c r="J1783" s="113">
        <v>134785</v>
      </c>
      <c r="K1783" s="113">
        <v>33762.080000000002</v>
      </c>
      <c r="L1783" s="113">
        <v>1629012.58</v>
      </c>
      <c r="M1783" s="113">
        <v>0.48520999999999997</v>
      </c>
      <c r="N1783" s="39"/>
      <c r="Q1783" s="39"/>
    </row>
    <row r="1784" spans="1:17" ht="41.4" x14ac:dyDescent="0.3">
      <c r="A1784" t="str">
        <f t="shared" si="27"/>
        <v>2016_2862</v>
      </c>
      <c r="B1784" s="112">
        <v>1783</v>
      </c>
      <c r="C1784" s="113">
        <v>2862</v>
      </c>
      <c r="D1784" s="113">
        <v>2862</v>
      </c>
      <c r="E1784" s="113" t="s">
        <v>152</v>
      </c>
      <c r="F1784" s="113">
        <v>2016</v>
      </c>
      <c r="G1784" s="113">
        <v>0</v>
      </c>
      <c r="H1784" s="113">
        <v>1</v>
      </c>
      <c r="I1784" s="113">
        <v>7332980.54</v>
      </c>
      <c r="J1784" s="113">
        <v>282153</v>
      </c>
      <c r="K1784" s="113">
        <v>0</v>
      </c>
      <c r="L1784" s="113">
        <v>1071792.3500000001</v>
      </c>
      <c r="M1784" s="113">
        <v>0.15201000000000001</v>
      </c>
      <c r="N1784" s="39"/>
      <c r="Q1784" s="39"/>
    </row>
    <row r="1785" spans="1:17" x14ac:dyDescent="0.3">
      <c r="A1785" t="str">
        <f t="shared" si="27"/>
        <v>2016_2977</v>
      </c>
      <c r="B1785" s="112">
        <v>1784</v>
      </c>
      <c r="C1785" s="113">
        <v>2977</v>
      </c>
      <c r="D1785" s="113">
        <v>2977</v>
      </c>
      <c r="E1785" s="113" t="s">
        <v>153</v>
      </c>
      <c r="F1785" s="113">
        <v>2016</v>
      </c>
      <c r="G1785" s="113">
        <v>0</v>
      </c>
      <c r="H1785" s="113">
        <v>1</v>
      </c>
      <c r="I1785" s="113">
        <v>8063797.9199999999</v>
      </c>
      <c r="J1785" s="113">
        <v>269355</v>
      </c>
      <c r="K1785" s="113">
        <v>0</v>
      </c>
      <c r="L1785" s="113">
        <v>376708.31</v>
      </c>
      <c r="M1785" s="113">
        <v>4.8329999999999998E-2</v>
      </c>
      <c r="N1785" s="39"/>
      <c r="Q1785" s="39"/>
    </row>
    <row r="1786" spans="1:17" x14ac:dyDescent="0.3">
      <c r="A1786" t="str">
        <f t="shared" si="27"/>
        <v>2016_2988</v>
      </c>
      <c r="B1786" s="112">
        <v>1785</v>
      </c>
      <c r="C1786" s="113">
        <v>2988</v>
      </c>
      <c r="D1786" s="113">
        <v>2988</v>
      </c>
      <c r="E1786" s="113" t="s">
        <v>154</v>
      </c>
      <c r="F1786" s="113">
        <v>2016</v>
      </c>
      <c r="G1786" s="113">
        <v>0</v>
      </c>
      <c r="H1786" s="113">
        <v>1</v>
      </c>
      <c r="I1786" s="113">
        <v>7427029.1699999999</v>
      </c>
      <c r="J1786" s="113">
        <v>224967</v>
      </c>
      <c r="K1786" s="113">
        <v>0</v>
      </c>
      <c r="L1786" s="113">
        <v>979560.13</v>
      </c>
      <c r="M1786" s="113">
        <v>0.13600999999999999</v>
      </c>
      <c r="N1786" s="39"/>
      <c r="Q1786" s="39"/>
    </row>
    <row r="1787" spans="1:17" ht="41.4" x14ac:dyDescent="0.3">
      <c r="A1787" t="str">
        <f t="shared" si="27"/>
        <v>2016_3029</v>
      </c>
      <c r="B1787" s="112">
        <v>1786</v>
      </c>
      <c r="C1787" s="113">
        <v>3029</v>
      </c>
      <c r="D1787" s="113">
        <v>3029</v>
      </c>
      <c r="E1787" s="113" t="s">
        <v>155</v>
      </c>
      <c r="F1787" s="113">
        <v>2016</v>
      </c>
      <c r="G1787" s="113">
        <v>0</v>
      </c>
      <c r="H1787" s="113">
        <v>1</v>
      </c>
      <c r="I1787" s="113">
        <v>13468222.99</v>
      </c>
      <c r="J1787" s="113">
        <v>564600</v>
      </c>
      <c r="K1787" s="113">
        <v>0</v>
      </c>
      <c r="L1787" s="113">
        <v>2210243.31</v>
      </c>
      <c r="M1787" s="113">
        <v>0.17129</v>
      </c>
      <c r="N1787" s="70"/>
      <c r="Q1787" s="70"/>
    </row>
    <row r="1788" spans="1:17" ht="27.6" x14ac:dyDescent="0.3">
      <c r="A1788" t="str">
        <f t="shared" si="27"/>
        <v>2016_3033</v>
      </c>
      <c r="B1788" s="112">
        <v>1787</v>
      </c>
      <c r="C1788" s="113">
        <v>3033</v>
      </c>
      <c r="D1788" s="113">
        <v>3033</v>
      </c>
      <c r="E1788" s="113" t="s">
        <v>156</v>
      </c>
      <c r="F1788" s="113">
        <v>2016</v>
      </c>
      <c r="G1788" s="113">
        <v>0</v>
      </c>
      <c r="H1788" s="113">
        <v>1</v>
      </c>
      <c r="I1788" s="113">
        <v>5808413.6399999997</v>
      </c>
      <c r="J1788" s="113">
        <v>181813</v>
      </c>
      <c r="K1788" s="113">
        <v>0</v>
      </c>
      <c r="L1788" s="113">
        <v>368260.71</v>
      </c>
      <c r="M1788" s="113">
        <v>6.5449999999999994E-2</v>
      </c>
      <c r="N1788" s="39"/>
      <c r="Q1788" s="39"/>
    </row>
    <row r="1789" spans="1:17" x14ac:dyDescent="0.3">
      <c r="A1789" t="str">
        <f t="shared" si="27"/>
        <v>2016_3042</v>
      </c>
      <c r="B1789" s="112">
        <v>1788</v>
      </c>
      <c r="C1789" s="113">
        <v>3042</v>
      </c>
      <c r="D1789" s="113">
        <v>3042</v>
      </c>
      <c r="E1789" s="113" t="s">
        <v>157</v>
      </c>
      <c r="F1789" s="113">
        <v>2016</v>
      </c>
      <c r="G1789" s="113">
        <v>0</v>
      </c>
      <c r="H1789" s="113">
        <v>1</v>
      </c>
      <c r="I1789" s="113">
        <v>7425600.2699999996</v>
      </c>
      <c r="J1789" s="113">
        <v>285152</v>
      </c>
      <c r="K1789" s="113">
        <v>0</v>
      </c>
      <c r="L1789" s="113">
        <v>2284166.5699999998</v>
      </c>
      <c r="M1789" s="113">
        <v>0.31989000000000001</v>
      </c>
      <c r="N1789" s="39"/>
      <c r="Q1789" s="39"/>
    </row>
    <row r="1790" spans="1:17" ht="27.6" x14ac:dyDescent="0.3">
      <c r="A1790" t="str">
        <f t="shared" si="27"/>
        <v>2016_3060</v>
      </c>
      <c r="B1790" s="112">
        <v>1789</v>
      </c>
      <c r="C1790" s="113">
        <v>3060</v>
      </c>
      <c r="D1790" s="113">
        <v>3060</v>
      </c>
      <c r="E1790" s="113" t="s">
        <v>158</v>
      </c>
      <c r="F1790" s="113">
        <v>2016</v>
      </c>
      <c r="G1790" s="113">
        <v>0</v>
      </c>
      <c r="H1790" s="113">
        <v>1</v>
      </c>
      <c r="I1790" s="113">
        <v>15262569.4</v>
      </c>
      <c r="J1790" s="113">
        <v>530083</v>
      </c>
      <c r="K1790" s="113">
        <v>0</v>
      </c>
      <c r="L1790" s="113">
        <v>2209171.2000000002</v>
      </c>
      <c r="M1790" s="113">
        <v>0.14995</v>
      </c>
      <c r="N1790" s="39"/>
      <c r="Q1790" s="39"/>
    </row>
    <row r="1791" spans="1:17" ht="27.6" x14ac:dyDescent="0.3">
      <c r="A1791" t="str">
        <f t="shared" si="27"/>
        <v>2016_3168</v>
      </c>
      <c r="B1791" s="112">
        <v>1790</v>
      </c>
      <c r="C1791" s="113">
        <v>3168</v>
      </c>
      <c r="D1791" s="113">
        <v>3168</v>
      </c>
      <c r="E1791" s="113" t="s">
        <v>165</v>
      </c>
      <c r="F1791" s="113">
        <v>2016</v>
      </c>
      <c r="G1791" s="113">
        <v>0</v>
      </c>
      <c r="H1791" s="113">
        <v>1</v>
      </c>
      <c r="I1791" s="113">
        <v>7357988.8099999996</v>
      </c>
      <c r="J1791" s="113">
        <v>290743</v>
      </c>
      <c r="K1791" s="113">
        <v>0</v>
      </c>
      <c r="L1791" s="113">
        <v>1807405.98</v>
      </c>
      <c r="M1791" s="113">
        <v>0.25574000000000002</v>
      </c>
      <c r="N1791" s="39"/>
      <c r="Q1791" s="39"/>
    </row>
    <row r="1792" spans="1:17" ht="27.6" x14ac:dyDescent="0.3">
      <c r="A1792" t="str">
        <f t="shared" si="27"/>
        <v>2016_3105</v>
      </c>
      <c r="B1792" s="112">
        <v>1791</v>
      </c>
      <c r="C1792" s="113">
        <v>3105</v>
      </c>
      <c r="D1792" s="113">
        <v>3105</v>
      </c>
      <c r="E1792" s="113" t="s">
        <v>159</v>
      </c>
      <c r="F1792" s="113">
        <v>2016</v>
      </c>
      <c r="G1792" s="113">
        <v>0</v>
      </c>
      <c r="H1792" s="113">
        <v>1</v>
      </c>
      <c r="I1792" s="113">
        <v>16356087.800000001</v>
      </c>
      <c r="J1792" s="113">
        <v>630152</v>
      </c>
      <c r="K1792" s="113">
        <v>0</v>
      </c>
      <c r="L1792" s="113">
        <v>2303471.7599999998</v>
      </c>
      <c r="M1792" s="113">
        <v>0.14648</v>
      </c>
      <c r="N1792" s="39"/>
      <c r="Q1792" s="39"/>
    </row>
    <row r="1793" spans="1:17" ht="27.6" x14ac:dyDescent="0.3">
      <c r="A1793" t="str">
        <f t="shared" si="27"/>
        <v>2016_3114</v>
      </c>
      <c r="B1793" s="112">
        <v>1792</v>
      </c>
      <c r="C1793" s="113">
        <v>3114</v>
      </c>
      <c r="D1793" s="113">
        <v>3114</v>
      </c>
      <c r="E1793" s="113" t="s">
        <v>160</v>
      </c>
      <c r="F1793" s="113">
        <v>2016</v>
      </c>
      <c r="G1793" s="113">
        <v>0</v>
      </c>
      <c r="H1793" s="113">
        <v>1</v>
      </c>
      <c r="I1793" s="113">
        <v>35696352.549999997</v>
      </c>
      <c r="J1793" s="113">
        <v>1369096</v>
      </c>
      <c r="K1793" s="113">
        <v>10004.74</v>
      </c>
      <c r="L1793" s="113">
        <v>5561477.2999999998</v>
      </c>
      <c r="M1793" s="113">
        <v>0.1623</v>
      </c>
      <c r="N1793" s="39"/>
      <c r="Q1793" s="39"/>
    </row>
    <row r="1794" spans="1:17" ht="27.6" x14ac:dyDescent="0.3">
      <c r="A1794" t="str">
        <f t="shared" si="27"/>
        <v>2016_3119</v>
      </c>
      <c r="B1794" s="112">
        <v>1793</v>
      </c>
      <c r="C1794" s="113">
        <v>3119</v>
      </c>
      <c r="D1794" s="113">
        <v>3119</v>
      </c>
      <c r="E1794" s="113" t="s">
        <v>161</v>
      </c>
      <c r="F1794" s="113">
        <v>2016</v>
      </c>
      <c r="G1794" s="113">
        <v>0</v>
      </c>
      <c r="H1794" s="113">
        <v>1</v>
      </c>
      <c r="I1794" s="113">
        <v>9476933.5600000005</v>
      </c>
      <c r="J1794" s="113">
        <v>358150</v>
      </c>
      <c r="K1794" s="113">
        <v>89727.86</v>
      </c>
      <c r="L1794" s="113">
        <v>1086684.71</v>
      </c>
      <c r="M1794" s="113">
        <v>0.12901000000000001</v>
      </c>
      <c r="N1794" s="39"/>
      <c r="Q1794" s="39"/>
    </row>
    <row r="1795" spans="1:17" ht="27.6" x14ac:dyDescent="0.3">
      <c r="A1795" t="str">
        <f t="shared" ref="A1795:A1858" si="28">CONCATENATE(F1795,"_",D1795)</f>
        <v>2016_3141</v>
      </c>
      <c r="B1795" s="112">
        <v>1794</v>
      </c>
      <c r="C1795" s="113">
        <v>3141</v>
      </c>
      <c r="D1795" s="113">
        <v>3141</v>
      </c>
      <c r="E1795" s="113" t="s">
        <v>162</v>
      </c>
      <c r="F1795" s="113">
        <v>2016</v>
      </c>
      <c r="G1795" s="113">
        <v>0</v>
      </c>
      <c r="H1795" s="113">
        <v>1</v>
      </c>
      <c r="I1795" s="113">
        <v>149491210.06</v>
      </c>
      <c r="J1795" s="113">
        <v>5654082</v>
      </c>
      <c r="K1795" s="113">
        <v>0</v>
      </c>
      <c r="L1795" s="113">
        <v>16466885.789999999</v>
      </c>
      <c r="M1795" s="113">
        <v>0.11448</v>
      </c>
      <c r="N1795" s="39"/>
      <c r="Q1795" s="39"/>
    </row>
    <row r="1796" spans="1:17" ht="27.6" x14ac:dyDescent="0.3">
      <c r="A1796" t="str">
        <f t="shared" si="28"/>
        <v>2016_3150</v>
      </c>
      <c r="B1796" s="112">
        <v>1795</v>
      </c>
      <c r="C1796" s="113">
        <v>3150</v>
      </c>
      <c r="D1796" s="113">
        <v>3150</v>
      </c>
      <c r="E1796" s="113" t="s">
        <v>163</v>
      </c>
      <c r="F1796" s="113">
        <v>2016</v>
      </c>
      <c r="G1796" s="113">
        <v>0</v>
      </c>
      <c r="H1796" s="113">
        <v>1</v>
      </c>
      <c r="I1796" s="113">
        <v>13146809.52</v>
      </c>
      <c r="J1796" s="113">
        <v>473668</v>
      </c>
      <c r="K1796" s="113">
        <v>0</v>
      </c>
      <c r="L1796" s="113">
        <v>2412685.17</v>
      </c>
      <c r="M1796" s="113">
        <v>0.19037999999999999</v>
      </c>
      <c r="N1796" s="39"/>
      <c r="Q1796" s="39"/>
    </row>
    <row r="1797" spans="1:17" ht="27.6" x14ac:dyDescent="0.3">
      <c r="A1797" t="str">
        <f t="shared" si="28"/>
        <v>2016_3154</v>
      </c>
      <c r="B1797" s="112">
        <v>1796</v>
      </c>
      <c r="C1797" s="113">
        <v>3154</v>
      </c>
      <c r="D1797" s="113">
        <v>3154</v>
      </c>
      <c r="E1797" s="113" t="s">
        <v>164</v>
      </c>
      <c r="F1797" s="113">
        <v>2016</v>
      </c>
      <c r="G1797" s="113">
        <v>0</v>
      </c>
      <c r="H1797" s="113">
        <v>1</v>
      </c>
      <c r="I1797" s="113">
        <v>5756014.7199999997</v>
      </c>
      <c r="J1797" s="113">
        <v>235467</v>
      </c>
      <c r="K1797" s="113">
        <v>74358.289999999994</v>
      </c>
      <c r="L1797" s="113">
        <v>519781.77</v>
      </c>
      <c r="M1797" s="113">
        <v>0.10761999999999999</v>
      </c>
      <c r="N1797" s="39"/>
      <c r="Q1797" s="39"/>
    </row>
    <row r="1798" spans="1:17" ht="27.6" x14ac:dyDescent="0.3">
      <c r="A1798" t="str">
        <f t="shared" si="28"/>
        <v>2016_3186</v>
      </c>
      <c r="B1798" s="112">
        <v>1797</v>
      </c>
      <c r="C1798" s="113">
        <v>3186</v>
      </c>
      <c r="D1798" s="113">
        <v>3186</v>
      </c>
      <c r="E1798" s="113" t="s">
        <v>787</v>
      </c>
      <c r="F1798" s="113">
        <v>2016</v>
      </c>
      <c r="G1798" s="113">
        <v>0</v>
      </c>
      <c r="H1798" s="113">
        <v>1</v>
      </c>
      <c r="I1798" s="113">
        <v>4103629</v>
      </c>
      <c r="J1798" s="113">
        <v>165606</v>
      </c>
      <c r="K1798" s="113">
        <v>0</v>
      </c>
      <c r="L1798" s="113">
        <v>1240152.23</v>
      </c>
      <c r="M1798" s="113">
        <v>0.31491999999999998</v>
      </c>
      <c r="N1798" s="39"/>
      <c r="Q1798" s="39"/>
    </row>
    <row r="1799" spans="1:17" x14ac:dyDescent="0.3">
      <c r="A1799" t="str">
        <f t="shared" si="28"/>
        <v>2016_3204</v>
      </c>
      <c r="B1799" s="112">
        <v>1798</v>
      </c>
      <c r="C1799" s="113">
        <v>3204</v>
      </c>
      <c r="D1799" s="113">
        <v>3204</v>
      </c>
      <c r="E1799" s="113" t="s">
        <v>166</v>
      </c>
      <c r="F1799" s="113">
        <v>2016</v>
      </c>
      <c r="G1799" s="113">
        <v>0</v>
      </c>
      <c r="H1799" s="113">
        <v>1</v>
      </c>
      <c r="I1799" s="113">
        <v>9127413.3399999999</v>
      </c>
      <c r="J1799" s="113">
        <v>394484</v>
      </c>
      <c r="K1799" s="113">
        <v>0</v>
      </c>
      <c r="L1799" s="113">
        <v>22251.4</v>
      </c>
      <c r="M1799" s="113">
        <v>2.5500000000000002E-3</v>
      </c>
      <c r="N1799" s="39"/>
      <c r="Q1799" s="39"/>
    </row>
    <row r="1800" spans="1:17" ht="27.6" x14ac:dyDescent="0.3">
      <c r="A1800" t="str">
        <f t="shared" si="28"/>
        <v>2016_3231</v>
      </c>
      <c r="B1800" s="112">
        <v>1799</v>
      </c>
      <c r="C1800" s="113">
        <v>3231</v>
      </c>
      <c r="D1800" s="113">
        <v>3231</v>
      </c>
      <c r="E1800" s="113" t="s">
        <v>167</v>
      </c>
      <c r="F1800" s="113">
        <v>2016</v>
      </c>
      <c r="G1800" s="113">
        <v>0</v>
      </c>
      <c r="H1800" s="113">
        <v>1</v>
      </c>
      <c r="I1800" s="113">
        <v>74965911.189999998</v>
      </c>
      <c r="J1800" s="113">
        <v>2746943</v>
      </c>
      <c r="K1800" s="113">
        <v>0</v>
      </c>
      <c r="L1800" s="113">
        <v>10089863.32</v>
      </c>
      <c r="M1800" s="113">
        <v>0.13971</v>
      </c>
      <c r="N1800" s="39"/>
      <c r="Q1800" s="39"/>
    </row>
    <row r="1801" spans="1:17" x14ac:dyDescent="0.3">
      <c r="A1801" t="str">
        <f t="shared" si="28"/>
        <v>2016_3312</v>
      </c>
      <c r="B1801" s="112">
        <v>1800</v>
      </c>
      <c r="C1801" s="113">
        <v>3312</v>
      </c>
      <c r="D1801" s="113">
        <v>3312</v>
      </c>
      <c r="E1801" s="113" t="s">
        <v>168</v>
      </c>
      <c r="F1801" s="113">
        <v>2016</v>
      </c>
      <c r="G1801" s="113">
        <v>0</v>
      </c>
      <c r="H1801" s="113">
        <v>1</v>
      </c>
      <c r="I1801" s="113">
        <v>22409774.52</v>
      </c>
      <c r="J1801" s="113">
        <v>851712</v>
      </c>
      <c r="K1801" s="113">
        <v>0</v>
      </c>
      <c r="L1801" s="113">
        <v>2462700.81</v>
      </c>
      <c r="M1801" s="113">
        <v>0.11423999999999999</v>
      </c>
      <c r="N1801" s="39"/>
      <c r="Q1801" s="39"/>
    </row>
    <row r="1802" spans="1:17" x14ac:dyDescent="0.3">
      <c r="A1802" t="str">
        <f t="shared" si="28"/>
        <v>2016_3330</v>
      </c>
      <c r="B1802" s="112">
        <v>1801</v>
      </c>
      <c r="C1802" s="113">
        <v>3330</v>
      </c>
      <c r="D1802" s="113">
        <v>3330</v>
      </c>
      <c r="E1802" s="113" t="s">
        <v>169</v>
      </c>
      <c r="F1802" s="113">
        <v>2016</v>
      </c>
      <c r="G1802" s="113">
        <v>0</v>
      </c>
      <c r="H1802" s="113">
        <v>1</v>
      </c>
      <c r="I1802" s="113">
        <v>3726842.62</v>
      </c>
      <c r="J1802" s="113">
        <v>137123</v>
      </c>
      <c r="K1802" s="113">
        <v>0</v>
      </c>
      <c r="L1802" s="113">
        <v>811950.16</v>
      </c>
      <c r="M1802" s="113">
        <v>0.22619</v>
      </c>
      <c r="N1802" s="39"/>
      <c r="Q1802" s="39"/>
    </row>
    <row r="1803" spans="1:17" ht="27.6" x14ac:dyDescent="0.3">
      <c r="A1803" t="str">
        <f t="shared" si="28"/>
        <v>2016_3348</v>
      </c>
      <c r="B1803" s="112">
        <v>1802</v>
      </c>
      <c r="C1803" s="113">
        <v>3348</v>
      </c>
      <c r="D1803" s="113">
        <v>3348</v>
      </c>
      <c r="E1803" s="113" t="s">
        <v>170</v>
      </c>
      <c r="F1803" s="113">
        <v>2016</v>
      </c>
      <c r="G1803" s="113">
        <v>0</v>
      </c>
      <c r="H1803" s="113">
        <v>1</v>
      </c>
      <c r="I1803" s="113">
        <v>5232717.83</v>
      </c>
      <c r="J1803" s="113">
        <v>196000</v>
      </c>
      <c r="K1803" s="113">
        <v>0</v>
      </c>
      <c r="L1803" s="113">
        <v>912499.05</v>
      </c>
      <c r="M1803" s="113">
        <v>0.18117</v>
      </c>
      <c r="N1803" s="39"/>
      <c r="Q1803" s="39"/>
    </row>
    <row r="1804" spans="1:17" x14ac:dyDescent="0.3">
      <c r="A1804" t="str">
        <f t="shared" si="28"/>
        <v>2016_3375</v>
      </c>
      <c r="B1804" s="112">
        <v>1803</v>
      </c>
      <c r="C1804" s="113">
        <v>3375</v>
      </c>
      <c r="D1804" s="113">
        <v>3375</v>
      </c>
      <c r="E1804" s="113" t="s">
        <v>171</v>
      </c>
      <c r="F1804" s="113">
        <v>2016</v>
      </c>
      <c r="G1804" s="113">
        <v>0</v>
      </c>
      <c r="H1804" s="113">
        <v>1</v>
      </c>
      <c r="I1804" s="113">
        <v>18646656.5</v>
      </c>
      <c r="J1804" s="113">
        <v>727867</v>
      </c>
      <c r="K1804" s="113">
        <v>0</v>
      </c>
      <c r="L1804" s="113">
        <v>1405508.1</v>
      </c>
      <c r="M1804" s="113">
        <v>7.8439999999999996E-2</v>
      </c>
      <c r="N1804" s="39"/>
      <c r="Q1804" s="39"/>
    </row>
    <row r="1805" spans="1:17" ht="27.6" x14ac:dyDescent="0.3">
      <c r="A1805" t="str">
        <f t="shared" si="28"/>
        <v>2016_3420</v>
      </c>
      <c r="B1805" s="112">
        <v>1804</v>
      </c>
      <c r="C1805" s="113">
        <v>3420</v>
      </c>
      <c r="D1805" s="113">
        <v>3420</v>
      </c>
      <c r="E1805" s="113" t="s">
        <v>172</v>
      </c>
      <c r="F1805" s="113">
        <v>2016</v>
      </c>
      <c r="G1805" s="113">
        <v>0</v>
      </c>
      <c r="H1805" s="113">
        <v>1</v>
      </c>
      <c r="I1805" s="113">
        <v>6828457.9400000004</v>
      </c>
      <c r="J1805" s="113">
        <v>264312</v>
      </c>
      <c r="K1805" s="113">
        <v>0</v>
      </c>
      <c r="L1805" s="113">
        <v>940981.57</v>
      </c>
      <c r="M1805" s="113">
        <v>0.14335000000000001</v>
      </c>
      <c r="N1805" s="39"/>
      <c r="Q1805" s="39"/>
    </row>
    <row r="1806" spans="1:17" x14ac:dyDescent="0.3">
      <c r="A1806" t="str">
        <f t="shared" si="28"/>
        <v>2016_3465</v>
      </c>
      <c r="B1806" s="112">
        <v>1805</v>
      </c>
      <c r="C1806" s="113">
        <v>3465</v>
      </c>
      <c r="D1806" s="113">
        <v>3465</v>
      </c>
      <c r="E1806" s="113" t="s">
        <v>173</v>
      </c>
      <c r="F1806" s="113">
        <v>2016</v>
      </c>
      <c r="G1806" s="113">
        <v>0</v>
      </c>
      <c r="H1806" s="113">
        <v>1</v>
      </c>
      <c r="I1806" s="113">
        <v>3633860.07</v>
      </c>
      <c r="J1806" s="113">
        <v>134288</v>
      </c>
      <c r="K1806" s="113">
        <v>0</v>
      </c>
      <c r="L1806" s="113">
        <v>298703.44</v>
      </c>
      <c r="M1806" s="113">
        <v>8.5349999999999995E-2</v>
      </c>
      <c r="N1806" s="39"/>
      <c r="Q1806" s="39"/>
    </row>
    <row r="1807" spans="1:17" ht="41.4" x14ac:dyDescent="0.3">
      <c r="A1807" t="str">
        <f t="shared" si="28"/>
        <v>2016_3537</v>
      </c>
      <c r="B1807" s="112">
        <v>1806</v>
      </c>
      <c r="C1807" s="113">
        <v>3537</v>
      </c>
      <c r="D1807" s="113">
        <v>3537</v>
      </c>
      <c r="E1807" s="113" t="s">
        <v>174</v>
      </c>
      <c r="F1807" s="113">
        <v>2016</v>
      </c>
      <c r="G1807" s="113">
        <v>0</v>
      </c>
      <c r="H1807" s="113">
        <v>1</v>
      </c>
      <c r="I1807" s="113">
        <v>4043780.86</v>
      </c>
      <c r="J1807" s="113">
        <v>139597</v>
      </c>
      <c r="K1807" s="113">
        <v>0</v>
      </c>
      <c r="L1807" s="113">
        <v>679860.98</v>
      </c>
      <c r="M1807" s="113">
        <v>0.17413999999999999</v>
      </c>
      <c r="N1807" s="39"/>
      <c r="Q1807" s="39"/>
    </row>
    <row r="1808" spans="1:17" ht="27.6" x14ac:dyDescent="0.3">
      <c r="A1808" t="str">
        <f t="shared" si="28"/>
        <v>2016_3555</v>
      </c>
      <c r="B1808" s="112">
        <v>1807</v>
      </c>
      <c r="C1808" s="113">
        <v>3555</v>
      </c>
      <c r="D1808" s="113">
        <v>3555</v>
      </c>
      <c r="E1808" s="113" t="s">
        <v>175</v>
      </c>
      <c r="F1808" s="113">
        <v>2016</v>
      </c>
      <c r="G1808" s="113">
        <v>0</v>
      </c>
      <c r="H1808" s="113">
        <v>1</v>
      </c>
      <c r="I1808" s="113">
        <v>6890581</v>
      </c>
      <c r="J1808" s="113">
        <v>258944</v>
      </c>
      <c r="K1808" s="113">
        <v>0</v>
      </c>
      <c r="L1808" s="113">
        <v>297699.88</v>
      </c>
      <c r="M1808" s="113">
        <v>4.4889999999999999E-2</v>
      </c>
      <c r="N1808" s="39"/>
      <c r="Q1808" s="39"/>
    </row>
    <row r="1809" spans="1:17" x14ac:dyDescent="0.3">
      <c r="A1809" t="str">
        <f t="shared" si="28"/>
        <v>2016_3600</v>
      </c>
      <c r="B1809" s="112">
        <v>1808</v>
      </c>
      <c r="C1809" s="113">
        <v>3600</v>
      </c>
      <c r="D1809" s="113">
        <v>3600</v>
      </c>
      <c r="E1809" s="113" t="s">
        <v>177</v>
      </c>
      <c r="F1809" s="113">
        <v>2016</v>
      </c>
      <c r="G1809" s="113">
        <v>0</v>
      </c>
      <c r="H1809" s="113">
        <v>1</v>
      </c>
      <c r="I1809" s="113">
        <v>22256383.82</v>
      </c>
      <c r="J1809" s="113">
        <v>955722</v>
      </c>
      <c r="K1809" s="113">
        <v>0</v>
      </c>
      <c r="L1809" s="113">
        <v>3084762.31</v>
      </c>
      <c r="M1809" s="113">
        <v>0.14482</v>
      </c>
      <c r="N1809" s="39"/>
      <c r="Q1809" s="39"/>
    </row>
    <row r="1810" spans="1:17" x14ac:dyDescent="0.3">
      <c r="A1810" t="str">
        <f t="shared" si="28"/>
        <v>2016_3609</v>
      </c>
      <c r="B1810" s="112">
        <v>1809</v>
      </c>
      <c r="C1810" s="113">
        <v>3609</v>
      </c>
      <c r="D1810" s="113">
        <v>3609</v>
      </c>
      <c r="E1810" s="113" t="s">
        <v>178</v>
      </c>
      <c r="F1810" s="113">
        <v>2016</v>
      </c>
      <c r="G1810" s="113">
        <v>0</v>
      </c>
      <c r="H1810" s="113">
        <v>1</v>
      </c>
      <c r="I1810" s="113">
        <v>4978904.33</v>
      </c>
      <c r="J1810" s="113">
        <v>191434</v>
      </c>
      <c r="K1810" s="113">
        <v>0</v>
      </c>
      <c r="L1810" s="113">
        <v>890864.44</v>
      </c>
      <c r="M1810" s="113">
        <v>0.18608</v>
      </c>
      <c r="N1810" s="39"/>
      <c r="Q1810" s="39"/>
    </row>
    <row r="1811" spans="1:17" ht="27.6" x14ac:dyDescent="0.3">
      <c r="A1811" t="str">
        <f t="shared" si="28"/>
        <v>2016_3645</v>
      </c>
      <c r="B1811" s="112">
        <v>1810</v>
      </c>
      <c r="C1811" s="113">
        <v>3645</v>
      </c>
      <c r="D1811" s="113">
        <v>3645</v>
      </c>
      <c r="E1811" s="113" t="s">
        <v>179</v>
      </c>
      <c r="F1811" s="113">
        <v>2016</v>
      </c>
      <c r="G1811" s="113">
        <v>0</v>
      </c>
      <c r="H1811" s="113">
        <v>1</v>
      </c>
      <c r="I1811" s="113">
        <v>32501798.780000001</v>
      </c>
      <c r="J1811" s="113">
        <v>1093195</v>
      </c>
      <c r="K1811" s="113">
        <v>0</v>
      </c>
      <c r="L1811" s="113">
        <v>4589391.26</v>
      </c>
      <c r="M1811" s="113">
        <v>0.14612</v>
      </c>
      <c r="N1811" s="39"/>
      <c r="Q1811" s="39"/>
    </row>
    <row r="1812" spans="1:17" x14ac:dyDescent="0.3">
      <c r="A1812" t="str">
        <f t="shared" si="28"/>
        <v>2016_3715</v>
      </c>
      <c r="B1812" s="112">
        <v>1811</v>
      </c>
      <c r="C1812" s="113">
        <v>3715</v>
      </c>
      <c r="D1812" s="113">
        <v>3715</v>
      </c>
      <c r="E1812" s="113" t="s">
        <v>181</v>
      </c>
      <c r="F1812" s="113">
        <v>2016</v>
      </c>
      <c r="G1812" s="113">
        <v>0</v>
      </c>
      <c r="H1812" s="113">
        <v>1</v>
      </c>
      <c r="I1812" s="113">
        <v>76520627.409999996</v>
      </c>
      <c r="J1812" s="113">
        <v>3055116</v>
      </c>
      <c r="K1812" s="113">
        <v>445301.38</v>
      </c>
      <c r="L1812" s="113">
        <v>8317146.0700000003</v>
      </c>
      <c r="M1812" s="113">
        <v>0.11927</v>
      </c>
      <c r="N1812" s="39"/>
      <c r="Q1812" s="39"/>
    </row>
    <row r="1813" spans="1:17" x14ac:dyDescent="0.3">
      <c r="A1813" t="str">
        <f t="shared" si="28"/>
        <v>2016_3744</v>
      </c>
      <c r="B1813" s="112">
        <v>1812</v>
      </c>
      <c r="C1813" s="113">
        <v>3744</v>
      </c>
      <c r="D1813" s="113">
        <v>3744</v>
      </c>
      <c r="E1813" s="113" t="s">
        <v>182</v>
      </c>
      <c r="F1813" s="113">
        <v>2016</v>
      </c>
      <c r="G1813" s="113">
        <v>0</v>
      </c>
      <c r="H1813" s="113">
        <v>1</v>
      </c>
      <c r="I1813" s="113">
        <v>7434927.9699999997</v>
      </c>
      <c r="J1813" s="113">
        <v>277033</v>
      </c>
      <c r="K1813" s="113">
        <v>6229.01</v>
      </c>
      <c r="L1813" s="113">
        <v>1250972.79</v>
      </c>
      <c r="M1813" s="113">
        <v>0.17563999999999999</v>
      </c>
      <c r="N1813" s="39"/>
      <c r="Q1813" s="39"/>
    </row>
    <row r="1814" spans="1:17" ht="41.4" x14ac:dyDescent="0.3">
      <c r="A1814" t="str">
        <f t="shared" si="28"/>
        <v>2016_3798</v>
      </c>
      <c r="B1814" s="112">
        <v>1813</v>
      </c>
      <c r="C1814" s="113">
        <v>3798</v>
      </c>
      <c r="D1814" s="113">
        <v>3798</v>
      </c>
      <c r="E1814" s="113" t="s">
        <v>183</v>
      </c>
      <c r="F1814" s="113">
        <v>2016</v>
      </c>
      <c r="G1814" s="113">
        <v>0</v>
      </c>
      <c r="H1814" s="113">
        <v>1</v>
      </c>
      <c r="I1814" s="113">
        <v>6510514.7199999997</v>
      </c>
      <c r="J1814" s="113">
        <v>235306</v>
      </c>
      <c r="K1814" s="113">
        <v>0</v>
      </c>
      <c r="L1814" s="113">
        <v>936585.52</v>
      </c>
      <c r="M1814" s="113">
        <v>0.14924999999999999</v>
      </c>
      <c r="N1814" s="39"/>
      <c r="Q1814" s="39"/>
    </row>
    <row r="1815" spans="1:17" ht="27.6" x14ac:dyDescent="0.3">
      <c r="A1815" t="str">
        <f t="shared" si="28"/>
        <v>2016_3816</v>
      </c>
      <c r="B1815" s="112">
        <v>1814</v>
      </c>
      <c r="C1815" s="113">
        <v>3816</v>
      </c>
      <c r="D1815" s="113">
        <v>3816</v>
      </c>
      <c r="E1815" s="113" t="s">
        <v>184</v>
      </c>
      <c r="F1815" s="113">
        <v>2016</v>
      </c>
      <c r="G1815" s="113">
        <v>0</v>
      </c>
      <c r="H1815" s="113">
        <v>1</v>
      </c>
      <c r="I1815" s="113">
        <v>4531480</v>
      </c>
      <c r="J1815" s="113">
        <v>167472</v>
      </c>
      <c r="K1815" s="113">
        <v>0</v>
      </c>
      <c r="L1815" s="113">
        <v>826985.91</v>
      </c>
      <c r="M1815" s="113">
        <v>0.1895</v>
      </c>
      <c r="N1815" s="70"/>
      <c r="Q1815" s="70"/>
    </row>
    <row r="1816" spans="1:17" ht="41.4" x14ac:dyDescent="0.3">
      <c r="A1816" t="str">
        <f t="shared" si="28"/>
        <v>2016_3841</v>
      </c>
      <c r="B1816" s="112">
        <v>1815</v>
      </c>
      <c r="C1816" s="113">
        <v>3841</v>
      </c>
      <c r="D1816" s="113">
        <v>3841</v>
      </c>
      <c r="E1816" s="113" t="s">
        <v>185</v>
      </c>
      <c r="F1816" s="113">
        <v>2016</v>
      </c>
      <c r="G1816" s="113">
        <v>0</v>
      </c>
      <c r="H1816" s="113">
        <v>1</v>
      </c>
      <c r="I1816" s="113">
        <v>8743056.7100000009</v>
      </c>
      <c r="J1816" s="113">
        <v>316673</v>
      </c>
      <c r="K1816" s="113">
        <v>0</v>
      </c>
      <c r="L1816" s="113">
        <v>2116906.54</v>
      </c>
      <c r="M1816" s="113">
        <v>0.25122</v>
      </c>
      <c r="N1816" s="39"/>
      <c r="Q1816" s="39"/>
    </row>
    <row r="1817" spans="1:17" ht="27.6" x14ac:dyDescent="0.3">
      <c r="A1817" t="str">
        <f t="shared" si="28"/>
        <v>2016_3897</v>
      </c>
      <c r="B1817" s="112">
        <v>1816</v>
      </c>
      <c r="C1817" s="113">
        <v>3897</v>
      </c>
      <c r="D1817" s="113">
        <v>3897</v>
      </c>
      <c r="E1817" s="113" t="s">
        <v>788</v>
      </c>
      <c r="F1817" s="113">
        <v>2016</v>
      </c>
      <c r="G1817" s="113">
        <v>0</v>
      </c>
      <c r="H1817" s="113">
        <v>1</v>
      </c>
      <c r="I1817" s="113">
        <v>2254278.8199999998</v>
      </c>
      <c r="J1817" s="113">
        <v>65094</v>
      </c>
      <c r="K1817" s="113">
        <v>0</v>
      </c>
      <c r="L1817" s="113">
        <v>473327.85</v>
      </c>
      <c r="M1817" s="113">
        <v>0.21621000000000001</v>
      </c>
      <c r="N1817" s="39"/>
      <c r="Q1817" s="39"/>
    </row>
    <row r="1818" spans="1:17" ht="27.6" x14ac:dyDescent="0.3">
      <c r="A1818" t="str">
        <f t="shared" si="28"/>
        <v>2016_3906</v>
      </c>
      <c r="B1818" s="112">
        <v>1817</v>
      </c>
      <c r="C1818" s="113">
        <v>3906</v>
      </c>
      <c r="D1818" s="113">
        <v>3906</v>
      </c>
      <c r="E1818" s="113" t="s">
        <v>187</v>
      </c>
      <c r="F1818" s="113">
        <v>2016</v>
      </c>
      <c r="G1818" s="113">
        <v>0</v>
      </c>
      <c r="H1818" s="113">
        <v>1</v>
      </c>
      <c r="I1818" s="113">
        <v>5109494.13</v>
      </c>
      <c r="J1818" s="113">
        <v>170985</v>
      </c>
      <c r="K1818" s="113">
        <v>0</v>
      </c>
      <c r="L1818" s="113">
        <v>496371.91</v>
      </c>
      <c r="M1818" s="113">
        <v>0.10051</v>
      </c>
      <c r="N1818" s="39"/>
      <c r="Q1818" s="39"/>
    </row>
    <row r="1819" spans="1:17" ht="27.6" x14ac:dyDescent="0.3">
      <c r="A1819" t="str">
        <f t="shared" si="28"/>
        <v>2016_4419</v>
      </c>
      <c r="B1819" s="112">
        <v>1818</v>
      </c>
      <c r="C1819" s="113">
        <v>4419</v>
      </c>
      <c r="D1819" s="113">
        <v>4419</v>
      </c>
      <c r="E1819" s="113" t="s">
        <v>789</v>
      </c>
      <c r="F1819" s="113">
        <v>2016</v>
      </c>
      <c r="G1819" s="113">
        <v>0</v>
      </c>
      <c r="H1819" s="113">
        <v>1</v>
      </c>
      <c r="I1819" s="113">
        <v>8963348.3699999992</v>
      </c>
      <c r="J1819" s="113">
        <v>331715</v>
      </c>
      <c r="K1819" s="113">
        <v>0</v>
      </c>
      <c r="L1819" s="113">
        <v>400974.17</v>
      </c>
      <c r="M1819" s="113">
        <v>4.6449999999999998E-2</v>
      </c>
      <c r="N1819" s="39"/>
      <c r="Q1819" s="39"/>
    </row>
    <row r="1820" spans="1:17" x14ac:dyDescent="0.3">
      <c r="A1820" t="str">
        <f t="shared" si="28"/>
        <v>2016_3942</v>
      </c>
      <c r="B1820" s="112">
        <v>1819</v>
      </c>
      <c r="C1820" s="113">
        <v>3942</v>
      </c>
      <c r="D1820" s="113">
        <v>3942</v>
      </c>
      <c r="E1820" s="113" t="s">
        <v>188</v>
      </c>
      <c r="F1820" s="113">
        <v>2016</v>
      </c>
      <c r="G1820" s="113">
        <v>0</v>
      </c>
      <c r="H1820" s="113">
        <v>1</v>
      </c>
      <c r="I1820" s="113">
        <v>6713208.2400000002</v>
      </c>
      <c r="J1820" s="113">
        <v>273558</v>
      </c>
      <c r="K1820" s="113">
        <v>0</v>
      </c>
      <c r="L1820" s="113">
        <v>805052.64</v>
      </c>
      <c r="M1820" s="113">
        <v>0.12501000000000001</v>
      </c>
      <c r="N1820" s="39"/>
      <c r="Q1820" s="39"/>
    </row>
    <row r="1821" spans="1:17" ht="55.2" x14ac:dyDescent="0.3">
      <c r="A1821" t="str">
        <f t="shared" si="28"/>
        <v>2016_4023</v>
      </c>
      <c r="B1821" s="112">
        <v>1820</v>
      </c>
      <c r="C1821" s="113">
        <v>4023</v>
      </c>
      <c r="D1821" s="113">
        <v>4023</v>
      </c>
      <c r="E1821" s="113" t="s">
        <v>790</v>
      </c>
      <c r="F1821" s="113">
        <v>2016</v>
      </c>
      <c r="G1821" s="113">
        <v>0</v>
      </c>
      <c r="H1821" s="113">
        <v>1</v>
      </c>
      <c r="I1821" s="113">
        <v>8739837.1899999995</v>
      </c>
      <c r="J1821" s="113">
        <v>273751</v>
      </c>
      <c r="K1821" s="113">
        <v>0</v>
      </c>
      <c r="L1821" s="113">
        <v>1286407.6200000001</v>
      </c>
      <c r="M1821" s="113">
        <v>0.15195</v>
      </c>
      <c r="N1821" s="39"/>
      <c r="Q1821" s="39"/>
    </row>
    <row r="1822" spans="1:17" ht="55.2" x14ac:dyDescent="0.3">
      <c r="A1822" t="str">
        <f t="shared" si="28"/>
        <v>2016_4033</v>
      </c>
      <c r="B1822" s="112">
        <v>1821</v>
      </c>
      <c r="C1822" s="113">
        <v>4033</v>
      </c>
      <c r="D1822" s="113">
        <v>4033</v>
      </c>
      <c r="E1822" s="113" t="s">
        <v>368</v>
      </c>
      <c r="F1822" s="113">
        <v>2016</v>
      </c>
      <c r="G1822" s="113">
        <v>0</v>
      </c>
      <c r="H1822" s="113">
        <v>1</v>
      </c>
      <c r="I1822" s="113">
        <v>7565666.3700000001</v>
      </c>
      <c r="J1822" s="113">
        <v>296511</v>
      </c>
      <c r="K1822" s="113">
        <v>0</v>
      </c>
      <c r="L1822" s="113">
        <v>767547.69</v>
      </c>
      <c r="M1822" s="113">
        <v>0.10559</v>
      </c>
      <c r="N1822" s="39"/>
      <c r="Q1822" s="39"/>
    </row>
    <row r="1823" spans="1:17" ht="27.6" x14ac:dyDescent="0.3">
      <c r="A1823" t="str">
        <f t="shared" si="28"/>
        <v>2016_4041</v>
      </c>
      <c r="B1823" s="112">
        <v>1822</v>
      </c>
      <c r="C1823" s="113">
        <v>4041</v>
      </c>
      <c r="D1823" s="113">
        <v>4041</v>
      </c>
      <c r="E1823" s="113" t="s">
        <v>191</v>
      </c>
      <c r="F1823" s="113">
        <v>2016</v>
      </c>
      <c r="G1823" s="113">
        <v>0</v>
      </c>
      <c r="H1823" s="113">
        <v>1</v>
      </c>
      <c r="I1823" s="113">
        <v>15713167.33</v>
      </c>
      <c r="J1823" s="113">
        <v>590058</v>
      </c>
      <c r="K1823" s="113">
        <v>0</v>
      </c>
      <c r="L1823" s="113">
        <v>2861199.32</v>
      </c>
      <c r="M1823" s="113">
        <v>0.18919</v>
      </c>
      <c r="N1823" s="39"/>
      <c r="Q1823" s="39"/>
    </row>
    <row r="1824" spans="1:17" ht="41.4" x14ac:dyDescent="0.3">
      <c r="A1824" t="str">
        <f t="shared" si="28"/>
        <v>2016_4043</v>
      </c>
      <c r="B1824" s="112">
        <v>1823</v>
      </c>
      <c r="C1824" s="113">
        <v>4043</v>
      </c>
      <c r="D1824" s="113">
        <v>4043</v>
      </c>
      <c r="E1824" s="113" t="s">
        <v>192</v>
      </c>
      <c r="F1824" s="113">
        <v>2016</v>
      </c>
      <c r="G1824" s="113">
        <v>0</v>
      </c>
      <c r="H1824" s="113">
        <v>1</v>
      </c>
      <c r="I1824" s="113">
        <v>8069756.0099999998</v>
      </c>
      <c r="J1824" s="113">
        <v>299325</v>
      </c>
      <c r="K1824" s="113">
        <v>0</v>
      </c>
      <c r="L1824" s="113">
        <v>1984394.53</v>
      </c>
      <c r="M1824" s="113">
        <v>0.25538</v>
      </c>
      <c r="N1824" s="39"/>
      <c r="Q1824" s="39"/>
    </row>
    <row r="1825" spans="1:17" ht="55.2" x14ac:dyDescent="0.3">
      <c r="A1825" t="str">
        <f t="shared" si="28"/>
        <v>2016_4068</v>
      </c>
      <c r="B1825" s="112">
        <v>1824</v>
      </c>
      <c r="C1825" s="113">
        <v>4068</v>
      </c>
      <c r="D1825" s="113">
        <v>4068</v>
      </c>
      <c r="E1825" s="113" t="s">
        <v>945</v>
      </c>
      <c r="F1825" s="113">
        <v>2016</v>
      </c>
      <c r="G1825" s="113">
        <v>0</v>
      </c>
      <c r="H1825" s="113">
        <v>1</v>
      </c>
      <c r="I1825" s="113">
        <v>4804523.32</v>
      </c>
      <c r="J1825" s="113">
        <v>186645</v>
      </c>
      <c r="K1825" s="113">
        <v>0</v>
      </c>
      <c r="L1825" s="113">
        <v>712025.01</v>
      </c>
      <c r="M1825" s="113">
        <v>0.15418999999999999</v>
      </c>
      <c r="N1825" s="39"/>
      <c r="Q1825" s="39"/>
    </row>
    <row r="1826" spans="1:17" x14ac:dyDescent="0.3">
      <c r="A1826" t="str">
        <f t="shared" si="28"/>
        <v>2016_4086</v>
      </c>
      <c r="B1826" s="112">
        <v>1825</v>
      </c>
      <c r="C1826" s="113">
        <v>4086</v>
      </c>
      <c r="D1826" s="113">
        <v>4086</v>
      </c>
      <c r="E1826" s="113" t="s">
        <v>791</v>
      </c>
      <c r="F1826" s="113">
        <v>2016</v>
      </c>
      <c r="G1826" s="113">
        <v>0</v>
      </c>
      <c r="H1826" s="113">
        <v>1</v>
      </c>
      <c r="I1826" s="113">
        <v>24815510.510000002</v>
      </c>
      <c r="J1826" s="113">
        <v>813998</v>
      </c>
      <c r="K1826" s="113">
        <v>0</v>
      </c>
      <c r="L1826" s="113">
        <v>1185017.69</v>
      </c>
      <c r="M1826" s="113">
        <v>4.9369999999999997E-2</v>
      </c>
      <c r="N1826" s="39"/>
      <c r="Q1826" s="39"/>
    </row>
    <row r="1827" spans="1:17" ht="27.6" x14ac:dyDescent="0.3">
      <c r="A1827" t="str">
        <f t="shared" si="28"/>
        <v>2016_4104</v>
      </c>
      <c r="B1827" s="112">
        <v>1826</v>
      </c>
      <c r="C1827" s="113">
        <v>4104</v>
      </c>
      <c r="D1827" s="113">
        <v>4104</v>
      </c>
      <c r="E1827" s="113" t="s">
        <v>194</v>
      </c>
      <c r="F1827" s="113">
        <v>2016</v>
      </c>
      <c r="G1827" s="113">
        <v>0</v>
      </c>
      <c r="H1827" s="113">
        <v>1</v>
      </c>
      <c r="I1827" s="113">
        <v>61109374.189999998</v>
      </c>
      <c r="J1827" s="113">
        <v>2385793</v>
      </c>
      <c r="K1827" s="113">
        <v>0</v>
      </c>
      <c r="L1827" s="113">
        <v>3581937.52</v>
      </c>
      <c r="M1827" s="113">
        <v>6.0999999999999999E-2</v>
      </c>
      <c r="N1827" s="39"/>
      <c r="Q1827" s="39"/>
    </row>
    <row r="1828" spans="1:17" ht="41.4" x14ac:dyDescent="0.3">
      <c r="A1828" t="str">
        <f t="shared" si="28"/>
        <v>2016_4122</v>
      </c>
      <c r="B1828" s="112">
        <v>1827</v>
      </c>
      <c r="C1828" s="113">
        <v>4122</v>
      </c>
      <c r="D1828" s="113">
        <v>4122</v>
      </c>
      <c r="E1828" s="113" t="s">
        <v>195</v>
      </c>
      <c r="F1828" s="113">
        <v>2016</v>
      </c>
      <c r="G1828" s="113">
        <v>0</v>
      </c>
      <c r="H1828" s="113">
        <v>1</v>
      </c>
      <c r="I1828" s="113">
        <v>6010569.6299999999</v>
      </c>
      <c r="J1828" s="113">
        <v>211729</v>
      </c>
      <c r="K1828" s="113">
        <v>0</v>
      </c>
      <c r="L1828" s="113">
        <v>1912127.76</v>
      </c>
      <c r="M1828" s="113">
        <v>0.32973999999999998</v>
      </c>
      <c r="N1828" s="39"/>
      <c r="Q1828" s="39"/>
    </row>
    <row r="1829" spans="1:17" ht="27.6" x14ac:dyDescent="0.3">
      <c r="A1829" t="str">
        <f t="shared" si="28"/>
        <v>2016_4131</v>
      </c>
      <c r="B1829" s="112">
        <v>1828</v>
      </c>
      <c r="C1829" s="113">
        <v>4131</v>
      </c>
      <c r="D1829" s="113">
        <v>4131</v>
      </c>
      <c r="E1829" s="113" t="s">
        <v>196</v>
      </c>
      <c r="F1829" s="113">
        <v>2016</v>
      </c>
      <c r="G1829" s="113">
        <v>0</v>
      </c>
      <c r="H1829" s="113">
        <v>1</v>
      </c>
      <c r="I1829" s="113">
        <v>44681425.899999999</v>
      </c>
      <c r="J1829" s="113">
        <v>1683939</v>
      </c>
      <c r="K1829" s="113">
        <v>20955.87</v>
      </c>
      <c r="L1829" s="113">
        <v>5290459.04</v>
      </c>
      <c r="M1829" s="113">
        <v>0.12353</v>
      </c>
      <c r="N1829" s="39"/>
      <c r="Q1829" s="39"/>
    </row>
    <row r="1830" spans="1:17" ht="27.6" x14ac:dyDescent="0.3">
      <c r="A1830" t="str">
        <f t="shared" si="28"/>
        <v>2016_4203</v>
      </c>
      <c r="B1830" s="112">
        <v>1829</v>
      </c>
      <c r="C1830" s="113">
        <v>4203</v>
      </c>
      <c r="D1830" s="113">
        <v>4203</v>
      </c>
      <c r="E1830" s="113" t="s">
        <v>198</v>
      </c>
      <c r="F1830" s="113">
        <v>2016</v>
      </c>
      <c r="G1830" s="113">
        <v>0</v>
      </c>
      <c r="H1830" s="113">
        <v>1</v>
      </c>
      <c r="I1830" s="113">
        <v>8163121.9800000004</v>
      </c>
      <c r="J1830" s="113">
        <v>323827</v>
      </c>
      <c r="K1830" s="113">
        <v>0</v>
      </c>
      <c r="L1830" s="113">
        <v>967558.13</v>
      </c>
      <c r="M1830" s="113">
        <v>0.12342</v>
      </c>
      <c r="N1830" s="39"/>
      <c r="Q1830" s="39"/>
    </row>
    <row r="1831" spans="1:17" ht="27.6" x14ac:dyDescent="0.3">
      <c r="A1831" t="str">
        <f t="shared" si="28"/>
        <v>2016_4212</v>
      </c>
      <c r="B1831" s="112">
        <v>1830</v>
      </c>
      <c r="C1831" s="113">
        <v>4212</v>
      </c>
      <c r="D1831" s="113">
        <v>4212</v>
      </c>
      <c r="E1831" s="113" t="s">
        <v>199</v>
      </c>
      <c r="F1831" s="113">
        <v>2016</v>
      </c>
      <c r="G1831" s="113">
        <v>0</v>
      </c>
      <c r="H1831" s="113">
        <v>1</v>
      </c>
      <c r="I1831" s="113">
        <v>4143878.61</v>
      </c>
      <c r="J1831" s="113">
        <v>134716</v>
      </c>
      <c r="K1831" s="113">
        <v>0</v>
      </c>
      <c r="L1831" s="113">
        <v>319865.43</v>
      </c>
      <c r="M1831" s="113">
        <v>7.9780000000000004E-2</v>
      </c>
      <c r="N1831" s="39"/>
      <c r="Q1831" s="39"/>
    </row>
    <row r="1832" spans="1:17" ht="27.6" x14ac:dyDescent="0.3">
      <c r="A1832" t="str">
        <f t="shared" si="28"/>
        <v>2016_4271</v>
      </c>
      <c r="B1832" s="112">
        <v>1831</v>
      </c>
      <c r="C1832" s="113">
        <v>4271</v>
      </c>
      <c r="D1832" s="113">
        <v>4271</v>
      </c>
      <c r="E1832" s="113" t="s">
        <v>201</v>
      </c>
      <c r="F1832" s="113">
        <v>2016</v>
      </c>
      <c r="G1832" s="113">
        <v>0</v>
      </c>
      <c r="H1832" s="113">
        <v>1</v>
      </c>
      <c r="I1832" s="113">
        <v>14649339.199999999</v>
      </c>
      <c r="J1832" s="113">
        <v>512392</v>
      </c>
      <c r="K1832" s="113">
        <v>0</v>
      </c>
      <c r="L1832" s="113">
        <v>2321024.35</v>
      </c>
      <c r="M1832" s="113">
        <v>0.16417999999999999</v>
      </c>
      <c r="N1832" s="39"/>
      <c r="Q1832" s="39"/>
    </row>
    <row r="1833" spans="1:17" x14ac:dyDescent="0.3">
      <c r="A1833" t="str">
        <f t="shared" si="28"/>
        <v>2016_4269</v>
      </c>
      <c r="B1833" s="112">
        <v>1832</v>
      </c>
      <c r="C1833" s="113">
        <v>4269</v>
      </c>
      <c r="D1833" s="113">
        <v>4269</v>
      </c>
      <c r="E1833" s="113" t="s">
        <v>200</v>
      </c>
      <c r="F1833" s="113">
        <v>2016</v>
      </c>
      <c r="G1833" s="113">
        <v>0</v>
      </c>
      <c r="H1833" s="113">
        <v>1</v>
      </c>
      <c r="I1833" s="113">
        <v>5900605.4500000002</v>
      </c>
      <c r="J1833" s="113">
        <v>223599</v>
      </c>
      <c r="K1833" s="113">
        <v>0</v>
      </c>
      <c r="L1833" s="113">
        <v>1614440.26</v>
      </c>
      <c r="M1833" s="113">
        <v>0.28438000000000002</v>
      </c>
      <c r="N1833" s="39"/>
      <c r="Q1833" s="39"/>
    </row>
    <row r="1834" spans="1:17" ht="27.6" x14ac:dyDescent="0.3">
      <c r="A1834" t="str">
        <f t="shared" si="28"/>
        <v>2016_4356</v>
      </c>
      <c r="B1834" s="112">
        <v>1833</v>
      </c>
      <c r="C1834" s="113">
        <v>4356</v>
      </c>
      <c r="D1834" s="113">
        <v>4356</v>
      </c>
      <c r="E1834" s="113" t="s">
        <v>202</v>
      </c>
      <c r="F1834" s="113">
        <v>2016</v>
      </c>
      <c r="G1834" s="113">
        <v>0</v>
      </c>
      <c r="H1834" s="113">
        <v>1</v>
      </c>
      <c r="I1834" s="113">
        <v>8420371.6699999999</v>
      </c>
      <c r="J1834" s="113">
        <v>349844</v>
      </c>
      <c r="K1834" s="113">
        <v>0</v>
      </c>
      <c r="L1834" s="113">
        <v>2259903.71</v>
      </c>
      <c r="M1834" s="113">
        <v>0.28001999999999999</v>
      </c>
      <c r="N1834" s="39"/>
      <c r="Q1834" s="39"/>
    </row>
    <row r="1835" spans="1:17" ht="41.4" x14ac:dyDescent="0.3">
      <c r="A1835" t="str">
        <f t="shared" si="28"/>
        <v>2016_4149</v>
      </c>
      <c r="B1835" s="112">
        <v>1834</v>
      </c>
      <c r="C1835" s="113">
        <v>4149</v>
      </c>
      <c r="D1835" s="113">
        <v>4149</v>
      </c>
      <c r="E1835" s="113" t="s">
        <v>792</v>
      </c>
      <c r="F1835" s="113">
        <v>2016</v>
      </c>
      <c r="G1835" s="113">
        <v>0</v>
      </c>
      <c r="H1835" s="113">
        <v>1</v>
      </c>
      <c r="I1835" s="113">
        <v>14995541.49</v>
      </c>
      <c r="J1835" s="113">
        <v>640613</v>
      </c>
      <c r="K1835" s="113">
        <v>0</v>
      </c>
      <c r="L1835" s="113">
        <v>3279380</v>
      </c>
      <c r="M1835" s="113">
        <v>0.22844999999999999</v>
      </c>
      <c r="N1835" s="39"/>
      <c r="Q1835" s="39"/>
    </row>
    <row r="1836" spans="1:17" ht="27.6" x14ac:dyDescent="0.3">
      <c r="A1836" t="str">
        <f t="shared" si="28"/>
        <v>2016_4437</v>
      </c>
      <c r="B1836" s="112">
        <v>1835</v>
      </c>
      <c r="C1836" s="113">
        <v>4437</v>
      </c>
      <c r="D1836" s="113">
        <v>4437</v>
      </c>
      <c r="E1836" s="113" t="s">
        <v>204</v>
      </c>
      <c r="F1836" s="113">
        <v>2016</v>
      </c>
      <c r="G1836" s="113">
        <v>0</v>
      </c>
      <c r="H1836" s="113">
        <v>1</v>
      </c>
      <c r="I1836" s="113">
        <v>5508671.21</v>
      </c>
      <c r="J1836" s="113">
        <v>229320</v>
      </c>
      <c r="K1836" s="113">
        <v>0</v>
      </c>
      <c r="L1836" s="113">
        <v>368529.98</v>
      </c>
      <c r="M1836" s="113">
        <v>6.9809999999999997E-2</v>
      </c>
      <c r="N1836" s="39"/>
      <c r="Q1836" s="39"/>
    </row>
    <row r="1837" spans="1:17" ht="27.6" x14ac:dyDescent="0.3">
      <c r="A1837" t="str">
        <f t="shared" si="28"/>
        <v>2016_4446</v>
      </c>
      <c r="B1837" s="112">
        <v>1836</v>
      </c>
      <c r="C1837" s="113">
        <v>4446</v>
      </c>
      <c r="D1837" s="113">
        <v>4446</v>
      </c>
      <c r="E1837" s="113" t="s">
        <v>205</v>
      </c>
      <c r="F1837" s="113">
        <v>2016</v>
      </c>
      <c r="G1837" s="113">
        <v>0</v>
      </c>
      <c r="H1837" s="113">
        <v>1</v>
      </c>
      <c r="I1837" s="113">
        <v>12578954.51</v>
      </c>
      <c r="J1837" s="113">
        <v>443230</v>
      </c>
      <c r="K1837" s="113">
        <v>0</v>
      </c>
      <c r="L1837" s="113">
        <v>1942780.12</v>
      </c>
      <c r="M1837" s="113">
        <v>0.16009000000000001</v>
      </c>
      <c r="N1837" s="39"/>
      <c r="Q1837" s="39"/>
    </row>
    <row r="1838" spans="1:17" x14ac:dyDescent="0.3">
      <c r="A1838" t="str">
        <f t="shared" si="28"/>
        <v>2016_4491</v>
      </c>
      <c r="B1838" s="112">
        <v>1837</v>
      </c>
      <c r="C1838" s="113">
        <v>4491</v>
      </c>
      <c r="D1838" s="113">
        <v>4491</v>
      </c>
      <c r="E1838" s="113" t="s">
        <v>206</v>
      </c>
      <c r="F1838" s="113">
        <v>2016</v>
      </c>
      <c r="G1838" s="113">
        <v>0</v>
      </c>
      <c r="H1838" s="113">
        <v>1</v>
      </c>
      <c r="I1838" s="113">
        <v>4521135.55</v>
      </c>
      <c r="J1838" s="113">
        <v>144582</v>
      </c>
      <c r="K1838" s="113">
        <v>0</v>
      </c>
      <c r="L1838" s="113">
        <v>978218.05</v>
      </c>
      <c r="M1838" s="113">
        <v>0.22350999999999999</v>
      </c>
      <c r="N1838" s="39"/>
      <c r="Q1838" s="39"/>
    </row>
    <row r="1839" spans="1:17" ht="27.6" x14ac:dyDescent="0.3">
      <c r="A1839" t="str">
        <f t="shared" si="28"/>
        <v>2016_4505</v>
      </c>
      <c r="B1839" s="112">
        <v>1838</v>
      </c>
      <c r="C1839" s="113">
        <v>4505</v>
      </c>
      <c r="D1839" s="113">
        <v>4505</v>
      </c>
      <c r="E1839" s="113" t="s">
        <v>207</v>
      </c>
      <c r="F1839" s="113">
        <v>2016</v>
      </c>
      <c r="G1839" s="113">
        <v>0</v>
      </c>
      <c r="H1839" s="113">
        <v>1</v>
      </c>
      <c r="I1839" s="113">
        <v>3109815.57</v>
      </c>
      <c r="J1839" s="113">
        <v>105672</v>
      </c>
      <c r="K1839" s="113">
        <v>0</v>
      </c>
      <c r="L1839" s="113">
        <v>270381.83</v>
      </c>
      <c r="M1839" s="113">
        <v>0.09</v>
      </c>
      <c r="N1839" s="39"/>
      <c r="Q1839" s="39"/>
    </row>
    <row r="1840" spans="1:17" ht="27.6" x14ac:dyDescent="0.3">
      <c r="A1840" t="str">
        <f t="shared" si="28"/>
        <v>2016_4509</v>
      </c>
      <c r="B1840" s="112">
        <v>1839</v>
      </c>
      <c r="C1840" s="113">
        <v>4509</v>
      </c>
      <c r="D1840" s="113">
        <v>4509</v>
      </c>
      <c r="E1840" s="113" t="s">
        <v>208</v>
      </c>
      <c r="F1840" s="113">
        <v>2016</v>
      </c>
      <c r="G1840" s="113">
        <v>0</v>
      </c>
      <c r="H1840" s="113">
        <v>1</v>
      </c>
      <c r="I1840" s="113">
        <v>2527768.44</v>
      </c>
      <c r="J1840" s="113">
        <v>91035</v>
      </c>
      <c r="K1840" s="113">
        <v>0</v>
      </c>
      <c r="L1840" s="113">
        <v>401526.68</v>
      </c>
      <c r="M1840" s="113">
        <v>0.16478000000000001</v>
      </c>
      <c r="N1840" s="39"/>
      <c r="Q1840" s="39"/>
    </row>
    <row r="1841" spans="1:17" ht="27.6" x14ac:dyDescent="0.3">
      <c r="A1841" t="str">
        <f t="shared" si="28"/>
        <v>2016_4518</v>
      </c>
      <c r="B1841" s="112">
        <v>1840</v>
      </c>
      <c r="C1841" s="113">
        <v>4518</v>
      </c>
      <c r="D1841" s="113">
        <v>4518</v>
      </c>
      <c r="E1841" s="113" t="s">
        <v>209</v>
      </c>
      <c r="F1841" s="113">
        <v>2016</v>
      </c>
      <c r="G1841" s="113">
        <v>0</v>
      </c>
      <c r="H1841" s="113">
        <v>1</v>
      </c>
      <c r="I1841" s="113">
        <v>2790121.06</v>
      </c>
      <c r="J1841" s="113">
        <v>88425</v>
      </c>
      <c r="K1841" s="113">
        <v>0</v>
      </c>
      <c r="L1841" s="113">
        <v>935535.66</v>
      </c>
      <c r="M1841" s="113">
        <v>0.34627999999999998</v>
      </c>
      <c r="N1841" s="39"/>
      <c r="Q1841" s="39"/>
    </row>
    <row r="1842" spans="1:17" ht="27.6" x14ac:dyDescent="0.3">
      <c r="A1842" t="str">
        <f t="shared" si="28"/>
        <v>2016_4527</v>
      </c>
      <c r="B1842" s="112">
        <v>1841</v>
      </c>
      <c r="C1842" s="113">
        <v>4527</v>
      </c>
      <c r="D1842" s="113">
        <v>4527</v>
      </c>
      <c r="E1842" s="113" t="s">
        <v>210</v>
      </c>
      <c r="F1842" s="113">
        <v>2016</v>
      </c>
      <c r="G1842" s="113">
        <v>0</v>
      </c>
      <c r="H1842" s="113">
        <v>1</v>
      </c>
      <c r="I1842" s="113">
        <v>7279332.6200000001</v>
      </c>
      <c r="J1842" s="113">
        <v>267562</v>
      </c>
      <c r="K1842" s="113">
        <v>0</v>
      </c>
      <c r="L1842" s="113">
        <v>1756512.98</v>
      </c>
      <c r="M1842" s="113">
        <v>0.25051000000000001</v>
      </c>
      <c r="N1842" s="39"/>
      <c r="Q1842" s="39"/>
    </row>
    <row r="1843" spans="1:17" ht="27.6" x14ac:dyDescent="0.3">
      <c r="A1843" t="str">
        <f t="shared" si="28"/>
        <v>2016_4536</v>
      </c>
      <c r="B1843" s="112">
        <v>1842</v>
      </c>
      <c r="C1843" s="113">
        <v>4536</v>
      </c>
      <c r="D1843" s="113">
        <v>4536</v>
      </c>
      <c r="E1843" s="113" t="s">
        <v>211</v>
      </c>
      <c r="F1843" s="113">
        <v>2016</v>
      </c>
      <c r="G1843" s="113">
        <v>0</v>
      </c>
      <c r="H1843" s="113">
        <v>1</v>
      </c>
      <c r="I1843" s="113">
        <v>21748512.050000001</v>
      </c>
      <c r="J1843" s="113">
        <v>834820</v>
      </c>
      <c r="K1843" s="113">
        <v>76162.350000000006</v>
      </c>
      <c r="L1843" s="113">
        <v>1634156.76</v>
      </c>
      <c r="M1843" s="113">
        <v>8.1780000000000005E-2</v>
      </c>
      <c r="N1843" s="39"/>
      <c r="Q1843" s="39"/>
    </row>
    <row r="1844" spans="1:17" ht="27.6" x14ac:dyDescent="0.3">
      <c r="A1844" t="str">
        <f t="shared" si="28"/>
        <v>2016_4554</v>
      </c>
      <c r="B1844" s="112">
        <v>1843</v>
      </c>
      <c r="C1844" s="113">
        <v>4554</v>
      </c>
      <c r="D1844" s="113">
        <v>4554</v>
      </c>
      <c r="E1844" s="113" t="s">
        <v>212</v>
      </c>
      <c r="F1844" s="113">
        <v>2016</v>
      </c>
      <c r="G1844" s="113">
        <v>0</v>
      </c>
      <c r="H1844" s="113">
        <v>1</v>
      </c>
      <c r="I1844" s="113">
        <v>13117916.15</v>
      </c>
      <c r="J1844" s="113">
        <v>444119</v>
      </c>
      <c r="K1844" s="113">
        <v>0</v>
      </c>
      <c r="L1844" s="113">
        <v>1655647.69</v>
      </c>
      <c r="M1844" s="113">
        <v>0.13064000000000001</v>
      </c>
      <c r="N1844" s="39"/>
      <c r="Q1844" s="39"/>
    </row>
    <row r="1845" spans="1:17" x14ac:dyDescent="0.3">
      <c r="A1845" t="str">
        <f t="shared" si="28"/>
        <v>2016_4572</v>
      </c>
      <c r="B1845" s="112">
        <v>1844</v>
      </c>
      <c r="C1845" s="113">
        <v>4572</v>
      </c>
      <c r="D1845" s="113">
        <v>4572</v>
      </c>
      <c r="E1845" s="113" t="s">
        <v>213</v>
      </c>
      <c r="F1845" s="113">
        <v>2016</v>
      </c>
      <c r="G1845" s="113">
        <v>0</v>
      </c>
      <c r="H1845" s="113">
        <v>1</v>
      </c>
      <c r="I1845" s="113">
        <v>3463546.29</v>
      </c>
      <c r="J1845" s="113">
        <v>110657</v>
      </c>
      <c r="K1845" s="113">
        <v>0</v>
      </c>
      <c r="L1845" s="113">
        <v>1857918.49</v>
      </c>
      <c r="M1845" s="113">
        <v>0.55411999999999995</v>
      </c>
      <c r="N1845" s="39"/>
      <c r="Q1845" s="39"/>
    </row>
    <row r="1846" spans="1:17" ht="27.6" x14ac:dyDescent="0.3">
      <c r="A1846" t="str">
        <f t="shared" si="28"/>
        <v>2016_4581</v>
      </c>
      <c r="B1846" s="112">
        <v>1845</v>
      </c>
      <c r="C1846" s="113">
        <v>4581</v>
      </c>
      <c r="D1846" s="113">
        <v>4581</v>
      </c>
      <c r="E1846" s="113" t="s">
        <v>214</v>
      </c>
      <c r="F1846" s="113">
        <v>2016</v>
      </c>
      <c r="G1846" s="113">
        <v>0</v>
      </c>
      <c r="H1846" s="113">
        <v>1</v>
      </c>
      <c r="I1846" s="113">
        <v>57224873</v>
      </c>
      <c r="J1846" s="113">
        <v>2227592</v>
      </c>
      <c r="K1846" s="113">
        <v>0</v>
      </c>
      <c r="L1846" s="113">
        <v>10518594.02</v>
      </c>
      <c r="M1846" s="113">
        <v>0.19126000000000001</v>
      </c>
      <c r="N1846" s="39"/>
      <c r="Q1846" s="39"/>
    </row>
    <row r="1847" spans="1:17" ht="41.4" x14ac:dyDescent="0.3">
      <c r="A1847" t="str">
        <f t="shared" si="28"/>
        <v>2016_4599</v>
      </c>
      <c r="B1847" s="112">
        <v>1846</v>
      </c>
      <c r="C1847" s="113">
        <v>4599</v>
      </c>
      <c r="D1847" s="113">
        <v>4599</v>
      </c>
      <c r="E1847" s="113" t="s">
        <v>215</v>
      </c>
      <c r="F1847" s="113">
        <v>2016</v>
      </c>
      <c r="G1847" s="113">
        <v>0</v>
      </c>
      <c r="H1847" s="113">
        <v>1</v>
      </c>
      <c r="I1847" s="113">
        <v>6747442.04</v>
      </c>
      <c r="J1847" s="113">
        <v>262857</v>
      </c>
      <c r="K1847" s="113">
        <v>0</v>
      </c>
      <c r="L1847" s="113">
        <v>1084083.19</v>
      </c>
      <c r="M1847" s="113">
        <v>0.16718</v>
      </c>
      <c r="N1847" s="39"/>
      <c r="Q1847" s="39"/>
    </row>
    <row r="1848" spans="1:17" x14ac:dyDescent="0.3">
      <c r="A1848" t="str">
        <f t="shared" si="28"/>
        <v>2016_4617</v>
      </c>
      <c r="B1848" s="112">
        <v>1847</v>
      </c>
      <c r="C1848" s="113">
        <v>4617</v>
      </c>
      <c r="D1848" s="113">
        <v>4617</v>
      </c>
      <c r="E1848" s="113" t="s">
        <v>216</v>
      </c>
      <c r="F1848" s="113">
        <v>2016</v>
      </c>
      <c r="G1848" s="113">
        <v>0</v>
      </c>
      <c r="H1848" s="113">
        <v>1</v>
      </c>
      <c r="I1848" s="113">
        <v>17698025.68</v>
      </c>
      <c r="J1848" s="113">
        <v>623500</v>
      </c>
      <c r="K1848" s="113">
        <v>186303.01</v>
      </c>
      <c r="L1848" s="113">
        <v>1535632.52</v>
      </c>
      <c r="M1848" s="113">
        <v>0.10085</v>
      </c>
      <c r="N1848" s="39"/>
      <c r="Q1848" s="39"/>
    </row>
    <row r="1849" spans="1:17" ht="41.4" x14ac:dyDescent="0.3">
      <c r="A1849" t="str">
        <f t="shared" si="28"/>
        <v>2016_4662</v>
      </c>
      <c r="B1849" s="112">
        <v>1848</v>
      </c>
      <c r="C1849" s="113">
        <v>4662</v>
      </c>
      <c r="D1849" s="113">
        <v>4662</v>
      </c>
      <c r="E1849" s="113" t="s">
        <v>218</v>
      </c>
      <c r="F1849" s="113">
        <v>2016</v>
      </c>
      <c r="G1849" s="113">
        <v>0</v>
      </c>
      <c r="H1849" s="113">
        <v>1</v>
      </c>
      <c r="I1849" s="113">
        <v>10943269.75</v>
      </c>
      <c r="J1849" s="113">
        <v>425138</v>
      </c>
      <c r="K1849" s="113">
        <v>7121.94</v>
      </c>
      <c r="L1849" s="113">
        <v>821633.83</v>
      </c>
      <c r="M1849" s="113">
        <v>7.8789999999999999E-2</v>
      </c>
      <c r="N1849" s="39"/>
      <c r="Q1849" s="39"/>
    </row>
    <row r="1850" spans="1:17" ht="27.6" x14ac:dyDescent="0.3">
      <c r="A1850" t="str">
        <f t="shared" si="28"/>
        <v>2016_4689</v>
      </c>
      <c r="B1850" s="112">
        <v>1849</v>
      </c>
      <c r="C1850" s="113">
        <v>4689</v>
      </c>
      <c r="D1850" s="113">
        <v>4689</v>
      </c>
      <c r="E1850" s="113" t="s">
        <v>219</v>
      </c>
      <c r="F1850" s="113">
        <v>2016</v>
      </c>
      <c r="G1850" s="113">
        <v>0</v>
      </c>
      <c r="H1850" s="113">
        <v>1</v>
      </c>
      <c r="I1850" s="113">
        <v>6021387.6699999999</v>
      </c>
      <c r="J1850" s="113">
        <v>216098</v>
      </c>
      <c r="K1850" s="113">
        <v>0</v>
      </c>
      <c r="L1850" s="113">
        <v>720350.5</v>
      </c>
      <c r="M1850" s="113">
        <v>0.12409000000000001</v>
      </c>
      <c r="N1850" s="39"/>
      <c r="Q1850" s="39"/>
    </row>
    <row r="1851" spans="1:17" ht="27.6" x14ac:dyDescent="0.3">
      <c r="A1851" t="str">
        <f t="shared" si="28"/>
        <v>2016_4644</v>
      </c>
      <c r="B1851" s="112">
        <v>1850</v>
      </c>
      <c r="C1851" s="113">
        <v>4644</v>
      </c>
      <c r="D1851" s="113">
        <v>4644</v>
      </c>
      <c r="E1851" s="113" t="s">
        <v>217</v>
      </c>
      <c r="F1851" s="113">
        <v>2016</v>
      </c>
      <c r="G1851" s="113">
        <v>0</v>
      </c>
      <c r="H1851" s="113">
        <v>1</v>
      </c>
      <c r="I1851" s="113">
        <v>5287796.72</v>
      </c>
      <c r="J1851" s="113">
        <v>200469</v>
      </c>
      <c r="K1851" s="113">
        <v>0</v>
      </c>
      <c r="L1851" s="113">
        <v>836233.11</v>
      </c>
      <c r="M1851" s="113">
        <v>0.16438</v>
      </c>
      <c r="N1851" s="39"/>
      <c r="Q1851" s="39"/>
    </row>
    <row r="1852" spans="1:17" x14ac:dyDescent="0.3">
      <c r="A1852" t="str">
        <f t="shared" si="28"/>
        <v>2016_4725</v>
      </c>
      <c r="B1852" s="112">
        <v>1851</v>
      </c>
      <c r="C1852" s="113">
        <v>4725</v>
      </c>
      <c r="D1852" s="113">
        <v>4725</v>
      </c>
      <c r="E1852" s="113" t="s">
        <v>220</v>
      </c>
      <c r="F1852" s="113">
        <v>2016</v>
      </c>
      <c r="G1852" s="113">
        <v>0</v>
      </c>
      <c r="H1852" s="113">
        <v>1</v>
      </c>
      <c r="I1852" s="113">
        <v>29375073.629999999</v>
      </c>
      <c r="J1852" s="113">
        <v>1189469</v>
      </c>
      <c r="K1852" s="113">
        <v>0</v>
      </c>
      <c r="L1852" s="113">
        <v>1051375.27</v>
      </c>
      <c r="M1852" s="113">
        <v>3.73E-2</v>
      </c>
      <c r="N1852" s="39"/>
      <c r="Q1852" s="39"/>
    </row>
    <row r="1853" spans="1:17" ht="27.6" x14ac:dyDescent="0.3">
      <c r="A1853" t="str">
        <f t="shared" si="28"/>
        <v>2016_2673</v>
      </c>
      <c r="B1853" s="112">
        <v>1852</v>
      </c>
      <c r="C1853" s="113">
        <v>2673</v>
      </c>
      <c r="D1853" s="113">
        <v>2673</v>
      </c>
      <c r="E1853" s="113" t="s">
        <v>141</v>
      </c>
      <c r="F1853" s="113">
        <v>2016</v>
      </c>
      <c r="G1853" s="113">
        <v>0</v>
      </c>
      <c r="H1853" s="113">
        <v>1</v>
      </c>
      <c r="I1853" s="113">
        <v>7744880.25</v>
      </c>
      <c r="J1853" s="113">
        <v>271308</v>
      </c>
      <c r="K1853" s="113">
        <v>0</v>
      </c>
      <c r="L1853" s="113">
        <v>2448667.94</v>
      </c>
      <c r="M1853" s="113">
        <v>0.32763999999999999</v>
      </c>
      <c r="N1853" s="39"/>
      <c r="Q1853" s="39"/>
    </row>
    <row r="1854" spans="1:17" ht="27.6" x14ac:dyDescent="0.3">
      <c r="A1854" t="str">
        <f t="shared" si="28"/>
        <v>2016_153</v>
      </c>
      <c r="B1854" s="112">
        <v>1853</v>
      </c>
      <c r="C1854" s="113">
        <v>153</v>
      </c>
      <c r="D1854" s="113">
        <v>153</v>
      </c>
      <c r="E1854" s="113" t="s">
        <v>41</v>
      </c>
      <c r="F1854" s="113">
        <v>2016</v>
      </c>
      <c r="G1854" s="113">
        <v>0</v>
      </c>
      <c r="H1854" s="113">
        <v>1</v>
      </c>
      <c r="I1854" s="113">
        <v>7403663.21</v>
      </c>
      <c r="J1854" s="113">
        <v>276596</v>
      </c>
      <c r="K1854" s="113">
        <v>0</v>
      </c>
      <c r="L1854" s="113">
        <v>645209.46</v>
      </c>
      <c r="M1854" s="113">
        <v>9.0529999999999999E-2</v>
      </c>
      <c r="N1854" s="39"/>
      <c r="Q1854" s="39"/>
    </row>
    <row r="1855" spans="1:17" ht="27.6" x14ac:dyDescent="0.3">
      <c r="A1855" t="str">
        <f t="shared" si="28"/>
        <v>2016_3691</v>
      </c>
      <c r="B1855" s="112">
        <v>1854</v>
      </c>
      <c r="C1855" s="113">
        <v>3691</v>
      </c>
      <c r="D1855" s="113">
        <v>3691</v>
      </c>
      <c r="E1855" s="113" t="s">
        <v>180</v>
      </c>
      <c r="F1855" s="113">
        <v>2016</v>
      </c>
      <c r="G1855" s="113">
        <v>0</v>
      </c>
      <c r="H1855" s="113">
        <v>1</v>
      </c>
      <c r="I1855" s="113">
        <v>9514922.8100000005</v>
      </c>
      <c r="J1855" s="113">
        <v>361756</v>
      </c>
      <c r="K1855" s="113">
        <v>1320.22</v>
      </c>
      <c r="L1855" s="113">
        <v>549478.01</v>
      </c>
      <c r="M1855" s="113">
        <v>6.0179999999999997E-2</v>
      </c>
      <c r="N1855" s="39"/>
      <c r="Q1855" s="39"/>
    </row>
    <row r="1856" spans="1:17" ht="41.4" x14ac:dyDescent="0.3">
      <c r="A1856" t="str">
        <f t="shared" si="28"/>
        <v>2016_4774</v>
      </c>
      <c r="B1856" s="112">
        <v>1855</v>
      </c>
      <c r="C1856" s="113">
        <v>4774</v>
      </c>
      <c r="D1856" s="113">
        <v>4774</v>
      </c>
      <c r="E1856" s="113" t="s">
        <v>817</v>
      </c>
      <c r="F1856" s="113">
        <v>2016</v>
      </c>
      <c r="G1856" s="113">
        <v>0</v>
      </c>
      <c r="H1856" s="113">
        <v>2</v>
      </c>
      <c r="I1856" s="113">
        <v>16840457.899999999</v>
      </c>
      <c r="J1856" s="113">
        <v>536521</v>
      </c>
      <c r="K1856" s="113">
        <v>178174.78</v>
      </c>
      <c r="L1856" s="113">
        <v>2113596.56</v>
      </c>
      <c r="M1856" s="113">
        <v>0.14057</v>
      </c>
      <c r="N1856" s="39"/>
      <c r="Q1856" s="39"/>
    </row>
    <row r="1857" spans="1:17" ht="27.6" x14ac:dyDescent="0.3">
      <c r="A1857" t="str">
        <f t="shared" si="28"/>
        <v>2016_873</v>
      </c>
      <c r="B1857" s="112">
        <v>1856</v>
      </c>
      <c r="C1857" s="113">
        <v>873</v>
      </c>
      <c r="D1857" s="113">
        <v>873</v>
      </c>
      <c r="E1857" s="113" t="s">
        <v>67</v>
      </c>
      <c r="F1857" s="113">
        <v>2016</v>
      </c>
      <c r="G1857" s="113">
        <v>0</v>
      </c>
      <c r="H1857" s="113">
        <v>1</v>
      </c>
      <c r="I1857" s="113">
        <v>5264371.24</v>
      </c>
      <c r="J1857" s="113">
        <v>201942</v>
      </c>
      <c r="K1857" s="113">
        <v>24596.83</v>
      </c>
      <c r="L1857" s="113">
        <v>141049.12</v>
      </c>
      <c r="M1857" s="113">
        <v>3.2719999999999999E-2</v>
      </c>
      <c r="N1857" s="39"/>
      <c r="Q1857" s="39"/>
    </row>
    <row r="1858" spans="1:17" ht="27.6" x14ac:dyDescent="0.3">
      <c r="A1858" t="str">
        <f t="shared" si="28"/>
        <v>2016_4778</v>
      </c>
      <c r="B1858" s="112">
        <v>1857</v>
      </c>
      <c r="C1858" s="113">
        <v>4778</v>
      </c>
      <c r="D1858" s="113">
        <v>4778</v>
      </c>
      <c r="E1858" s="113" t="s">
        <v>227</v>
      </c>
      <c r="F1858" s="113">
        <v>2016</v>
      </c>
      <c r="G1858" s="113">
        <v>0</v>
      </c>
      <c r="H1858" s="113">
        <v>1</v>
      </c>
      <c r="I1858" s="113">
        <v>4455105.7300000004</v>
      </c>
      <c r="J1858" s="113">
        <v>135458</v>
      </c>
      <c r="K1858" s="113">
        <v>0</v>
      </c>
      <c r="L1858" s="113">
        <v>935566.64</v>
      </c>
      <c r="M1858" s="113">
        <v>0.21657999999999999</v>
      </c>
      <c r="N1858" s="39"/>
      <c r="Q1858" s="39"/>
    </row>
    <row r="1859" spans="1:17" ht="27.6" x14ac:dyDescent="0.3">
      <c r="A1859" t="str">
        <f t="shared" ref="A1859:A1922" si="29">CONCATENATE(F1859,"_",D1859)</f>
        <v>2016_4777</v>
      </c>
      <c r="B1859" s="112">
        <v>1858</v>
      </c>
      <c r="C1859" s="113">
        <v>4777</v>
      </c>
      <c r="D1859" s="113">
        <v>4777</v>
      </c>
      <c r="E1859" s="113" t="s">
        <v>226</v>
      </c>
      <c r="F1859" s="113">
        <v>2016</v>
      </c>
      <c r="G1859" s="113">
        <v>0</v>
      </c>
      <c r="H1859" s="113">
        <v>1</v>
      </c>
      <c r="I1859" s="113">
        <v>7332527.6500000004</v>
      </c>
      <c r="J1859" s="113">
        <v>278254</v>
      </c>
      <c r="K1859" s="113">
        <v>0</v>
      </c>
      <c r="L1859" s="113">
        <v>2264369.67</v>
      </c>
      <c r="M1859" s="113">
        <v>0.32099</v>
      </c>
      <c r="N1859" s="39"/>
      <c r="Q1859" s="39"/>
    </row>
    <row r="1860" spans="1:17" ht="41.4" x14ac:dyDescent="0.3">
      <c r="A1860" t="str">
        <f t="shared" si="29"/>
        <v>2016_4776</v>
      </c>
      <c r="B1860" s="112">
        <v>1859</v>
      </c>
      <c r="C1860" s="113">
        <v>4776</v>
      </c>
      <c r="D1860" s="113">
        <v>4776</v>
      </c>
      <c r="E1860" s="113" t="s">
        <v>225</v>
      </c>
      <c r="F1860" s="113">
        <v>2016</v>
      </c>
      <c r="G1860" s="113">
        <v>0</v>
      </c>
      <c r="H1860" s="113">
        <v>1</v>
      </c>
      <c r="I1860" s="113">
        <v>5673223.2400000002</v>
      </c>
      <c r="J1860" s="113">
        <v>210606</v>
      </c>
      <c r="K1860" s="113">
        <v>0</v>
      </c>
      <c r="L1860" s="113">
        <v>901004.85</v>
      </c>
      <c r="M1860" s="113">
        <v>0.16494</v>
      </c>
      <c r="N1860" s="39"/>
      <c r="Q1860" s="39"/>
    </row>
    <row r="1861" spans="1:17" ht="27.6" x14ac:dyDescent="0.3">
      <c r="A1861" t="str">
        <f t="shared" si="29"/>
        <v>2016_4779</v>
      </c>
      <c r="B1861" s="112">
        <v>1860</v>
      </c>
      <c r="C1861" s="113">
        <v>4779</v>
      </c>
      <c r="D1861" s="113">
        <v>4779</v>
      </c>
      <c r="E1861" s="113" t="s">
        <v>228</v>
      </c>
      <c r="F1861" s="113">
        <v>2016</v>
      </c>
      <c r="G1861" s="113">
        <v>0</v>
      </c>
      <c r="H1861" s="113">
        <v>1</v>
      </c>
      <c r="I1861" s="113">
        <v>15340462.619999999</v>
      </c>
      <c r="J1861" s="113">
        <v>593908</v>
      </c>
      <c r="K1861" s="113">
        <v>101169.08</v>
      </c>
      <c r="L1861" s="113">
        <v>4057793.8</v>
      </c>
      <c r="M1861" s="113">
        <v>0.28203</v>
      </c>
      <c r="N1861" s="39"/>
      <c r="Q1861" s="39"/>
    </row>
    <row r="1862" spans="1:17" ht="27.6" x14ac:dyDescent="0.3">
      <c r="A1862" t="str">
        <f t="shared" si="29"/>
        <v>2016_4784</v>
      </c>
      <c r="B1862" s="112">
        <v>1861</v>
      </c>
      <c r="C1862" s="113">
        <v>4784</v>
      </c>
      <c r="D1862" s="113">
        <v>4784</v>
      </c>
      <c r="E1862" s="113" t="s">
        <v>229</v>
      </c>
      <c r="F1862" s="113">
        <v>2016</v>
      </c>
      <c r="G1862" s="113">
        <v>0</v>
      </c>
      <c r="H1862" s="113">
        <v>1</v>
      </c>
      <c r="I1862" s="113">
        <v>32168707.940000001</v>
      </c>
      <c r="J1862" s="113">
        <v>1247226</v>
      </c>
      <c r="K1862" s="113">
        <v>215657.33</v>
      </c>
      <c r="L1862" s="113">
        <v>4480933.04</v>
      </c>
      <c r="M1862" s="113">
        <v>0.15189</v>
      </c>
      <c r="N1862" s="39"/>
      <c r="Q1862" s="39"/>
    </row>
    <row r="1863" spans="1:17" ht="27.6" x14ac:dyDescent="0.3">
      <c r="A1863" t="str">
        <f t="shared" si="29"/>
        <v>2016_4785</v>
      </c>
      <c r="B1863" s="112">
        <v>1862</v>
      </c>
      <c r="C1863" s="113">
        <v>4785</v>
      </c>
      <c r="D1863" s="113">
        <v>4785</v>
      </c>
      <c r="E1863" s="113" t="s">
        <v>793</v>
      </c>
      <c r="F1863" s="113">
        <v>2016</v>
      </c>
      <c r="G1863" s="113">
        <v>0</v>
      </c>
      <c r="H1863" s="113">
        <v>1</v>
      </c>
      <c r="I1863" s="113">
        <v>5150646.21</v>
      </c>
      <c r="J1863" s="113">
        <v>212424</v>
      </c>
      <c r="K1863" s="113">
        <v>0</v>
      </c>
      <c r="L1863" s="113">
        <v>890214.19</v>
      </c>
      <c r="M1863" s="113">
        <v>0.18027000000000001</v>
      </c>
      <c r="N1863" s="39"/>
      <c r="Q1863" s="39"/>
    </row>
    <row r="1864" spans="1:17" ht="27.6" x14ac:dyDescent="0.3">
      <c r="A1864" t="str">
        <f t="shared" si="29"/>
        <v>2016_333</v>
      </c>
      <c r="B1864" s="112">
        <v>1863</v>
      </c>
      <c r="C1864" s="113">
        <v>333</v>
      </c>
      <c r="D1864" s="113">
        <v>333</v>
      </c>
      <c r="E1864" s="113" t="s">
        <v>357</v>
      </c>
      <c r="F1864" s="113">
        <v>2016</v>
      </c>
      <c r="G1864" s="113">
        <v>0</v>
      </c>
      <c r="H1864" s="113">
        <v>1</v>
      </c>
      <c r="I1864" s="113">
        <v>5818494.6900000004</v>
      </c>
      <c r="J1864" s="113">
        <v>204850</v>
      </c>
      <c r="K1864" s="113">
        <v>0</v>
      </c>
      <c r="L1864" s="113">
        <v>1313296.51</v>
      </c>
      <c r="M1864" s="113">
        <v>0.23394999999999999</v>
      </c>
      <c r="N1864" s="39"/>
      <c r="Q1864" s="39"/>
    </row>
    <row r="1865" spans="1:17" ht="27.6" x14ac:dyDescent="0.3">
      <c r="A1865" t="str">
        <f t="shared" si="29"/>
        <v>2016_4773</v>
      </c>
      <c r="B1865" s="112">
        <v>1864</v>
      </c>
      <c r="C1865" s="113">
        <v>4773</v>
      </c>
      <c r="D1865" s="113">
        <v>4773</v>
      </c>
      <c r="E1865" s="113" t="s">
        <v>222</v>
      </c>
      <c r="F1865" s="113">
        <v>2016</v>
      </c>
      <c r="G1865" s="113">
        <v>0</v>
      </c>
      <c r="H1865" s="113">
        <v>1</v>
      </c>
      <c r="I1865" s="113">
        <v>9010813.5399999991</v>
      </c>
      <c r="J1865" s="113">
        <v>222662</v>
      </c>
      <c r="K1865" s="113">
        <v>0</v>
      </c>
      <c r="L1865" s="113">
        <v>817486.63</v>
      </c>
      <c r="M1865" s="113">
        <v>9.3020000000000005E-2</v>
      </c>
      <c r="N1865" s="39"/>
      <c r="Q1865" s="39"/>
    </row>
    <row r="1866" spans="1:17" ht="41.4" x14ac:dyDescent="0.3">
      <c r="A1866" t="str">
        <f t="shared" si="29"/>
        <v>2016_4788</v>
      </c>
      <c r="B1866" s="112">
        <v>1865</v>
      </c>
      <c r="C1866" s="113">
        <v>4788</v>
      </c>
      <c r="D1866" s="113">
        <v>4788</v>
      </c>
      <c r="E1866" s="113" t="s">
        <v>232</v>
      </c>
      <c r="F1866" s="113">
        <v>2016</v>
      </c>
      <c r="G1866" s="113">
        <v>0</v>
      </c>
      <c r="H1866" s="113">
        <v>1</v>
      </c>
      <c r="I1866" s="113">
        <v>5678819.0999999996</v>
      </c>
      <c r="J1866" s="113">
        <v>219437</v>
      </c>
      <c r="K1866" s="113">
        <v>1169.25</v>
      </c>
      <c r="L1866" s="113">
        <v>620508.81000000006</v>
      </c>
      <c r="M1866" s="113">
        <v>0.11387</v>
      </c>
      <c r="N1866" s="39"/>
      <c r="Q1866" s="39"/>
    </row>
    <row r="1867" spans="1:17" x14ac:dyDescent="0.3">
      <c r="A1867" t="str">
        <f t="shared" si="29"/>
        <v>2016_4797</v>
      </c>
      <c r="B1867" s="112">
        <v>1866</v>
      </c>
      <c r="C1867" s="113">
        <v>4797</v>
      </c>
      <c r="D1867" s="113">
        <v>4797</v>
      </c>
      <c r="E1867" s="113" t="s">
        <v>233</v>
      </c>
      <c r="F1867" s="113">
        <v>2016</v>
      </c>
      <c r="G1867" s="113">
        <v>0</v>
      </c>
      <c r="H1867" s="113">
        <v>1</v>
      </c>
      <c r="I1867" s="113">
        <v>27051730.350000001</v>
      </c>
      <c r="J1867" s="113">
        <v>1051752</v>
      </c>
      <c r="K1867" s="113">
        <v>163523.39000000001</v>
      </c>
      <c r="L1867" s="113">
        <v>4980636.38</v>
      </c>
      <c r="M1867" s="113">
        <v>0.19785</v>
      </c>
      <c r="N1867" s="39"/>
      <c r="Q1867" s="39"/>
    </row>
    <row r="1868" spans="1:17" x14ac:dyDescent="0.3">
      <c r="A1868" t="str">
        <f t="shared" si="29"/>
        <v>2016_4860</v>
      </c>
      <c r="B1868" s="112">
        <v>1867</v>
      </c>
      <c r="C1868" s="113">
        <v>4860</v>
      </c>
      <c r="D1868" s="113">
        <v>4860</v>
      </c>
      <c r="E1868" s="113" t="s">
        <v>946</v>
      </c>
      <c r="F1868" s="113">
        <v>2016</v>
      </c>
      <c r="G1868" s="113">
        <v>0</v>
      </c>
      <c r="H1868" s="113">
        <v>2</v>
      </c>
      <c r="I1868" s="113">
        <v>12648411.539999999</v>
      </c>
      <c r="J1868" s="113">
        <v>408530</v>
      </c>
      <c r="K1868" s="113">
        <v>13666.88</v>
      </c>
      <c r="L1868" s="113">
        <v>2451570</v>
      </c>
      <c r="M1868" s="113">
        <v>0.20141000000000001</v>
      </c>
      <c r="N1868" s="39"/>
      <c r="Q1868" s="39"/>
    </row>
    <row r="1869" spans="1:17" x14ac:dyDescent="0.3">
      <c r="A1869" t="str">
        <f t="shared" si="29"/>
        <v>2016_4869</v>
      </c>
      <c r="B1869" s="112">
        <v>1868</v>
      </c>
      <c r="C1869" s="113">
        <v>4869</v>
      </c>
      <c r="D1869" s="113">
        <v>4869</v>
      </c>
      <c r="E1869" s="113" t="s">
        <v>235</v>
      </c>
      <c r="F1869" s="113">
        <v>2016</v>
      </c>
      <c r="G1869" s="113">
        <v>0</v>
      </c>
      <c r="H1869" s="113">
        <v>1</v>
      </c>
      <c r="I1869" s="113">
        <v>14777248.32</v>
      </c>
      <c r="J1869" s="113">
        <v>583403</v>
      </c>
      <c r="K1869" s="113">
        <v>0</v>
      </c>
      <c r="L1869" s="113">
        <v>3851692.32</v>
      </c>
      <c r="M1869" s="113">
        <v>0.27135999999999999</v>
      </c>
      <c r="N1869" s="39"/>
      <c r="Q1869" s="39"/>
    </row>
    <row r="1870" spans="1:17" x14ac:dyDescent="0.3">
      <c r="A1870" t="str">
        <f t="shared" si="29"/>
        <v>2016_4878</v>
      </c>
      <c r="B1870" s="112">
        <v>1869</v>
      </c>
      <c r="C1870" s="113">
        <v>4878</v>
      </c>
      <c r="D1870" s="113">
        <v>4878</v>
      </c>
      <c r="E1870" s="113" t="s">
        <v>236</v>
      </c>
      <c r="F1870" s="113">
        <v>2016</v>
      </c>
      <c r="G1870" s="113">
        <v>0</v>
      </c>
      <c r="H1870" s="113">
        <v>1</v>
      </c>
      <c r="I1870" s="113">
        <v>7031926.6799999997</v>
      </c>
      <c r="J1870" s="113">
        <v>250901</v>
      </c>
      <c r="K1870" s="113">
        <v>22285.34</v>
      </c>
      <c r="L1870" s="113">
        <v>1559645.52</v>
      </c>
      <c r="M1870" s="113">
        <v>0.23329</v>
      </c>
      <c r="N1870" s="39"/>
      <c r="Q1870" s="39"/>
    </row>
    <row r="1871" spans="1:17" x14ac:dyDescent="0.3">
      <c r="A1871" t="str">
        <f t="shared" si="29"/>
        <v>2016_4890</v>
      </c>
      <c r="B1871" s="112">
        <v>1870</v>
      </c>
      <c r="C1871" s="113">
        <v>4890</v>
      </c>
      <c r="D1871" s="113">
        <v>4890</v>
      </c>
      <c r="E1871" s="113" t="s">
        <v>237</v>
      </c>
      <c r="F1871" s="113">
        <v>2016</v>
      </c>
      <c r="G1871" s="113">
        <v>0</v>
      </c>
      <c r="H1871" s="113">
        <v>1</v>
      </c>
      <c r="I1871" s="113">
        <v>10690933.279999999</v>
      </c>
      <c r="J1871" s="113">
        <v>404295</v>
      </c>
      <c r="K1871" s="113">
        <v>31198.79</v>
      </c>
      <c r="L1871" s="113">
        <v>801160.12</v>
      </c>
      <c r="M1871" s="113">
        <v>8.0920000000000006E-2</v>
      </c>
      <c r="N1871" s="39"/>
      <c r="Q1871" s="39"/>
    </row>
    <row r="1872" spans="1:17" x14ac:dyDescent="0.3">
      <c r="A1872" t="str">
        <f t="shared" si="29"/>
        <v>2016_4905</v>
      </c>
      <c r="B1872" s="112">
        <v>1871</v>
      </c>
      <c r="C1872" s="113">
        <v>4905</v>
      </c>
      <c r="D1872" s="113">
        <v>4905</v>
      </c>
      <c r="E1872" s="113" t="s">
        <v>794</v>
      </c>
      <c r="F1872" s="113">
        <v>2016</v>
      </c>
      <c r="G1872" s="113">
        <v>0</v>
      </c>
      <c r="H1872" s="113">
        <v>1</v>
      </c>
      <c r="I1872" s="113">
        <v>2935282.82</v>
      </c>
      <c r="J1872" s="113">
        <v>98413</v>
      </c>
      <c r="K1872" s="113">
        <v>0</v>
      </c>
      <c r="L1872" s="114">
        <v>-2772.1</v>
      </c>
      <c r="M1872" s="114">
        <v>-9.7999999999999997E-4</v>
      </c>
      <c r="N1872" s="39"/>
      <c r="Q1872" s="39"/>
    </row>
    <row r="1873" spans="1:17" ht="41.4" x14ac:dyDescent="0.3">
      <c r="A1873" t="str">
        <f t="shared" si="29"/>
        <v>2016_4978</v>
      </c>
      <c r="B1873" s="112">
        <v>1872</v>
      </c>
      <c r="C1873" s="113">
        <v>4978</v>
      </c>
      <c r="D1873" s="113">
        <v>4978</v>
      </c>
      <c r="E1873" s="113" t="s">
        <v>238</v>
      </c>
      <c r="F1873" s="113">
        <v>2016</v>
      </c>
      <c r="G1873" s="113">
        <v>0</v>
      </c>
      <c r="H1873" s="113">
        <v>1</v>
      </c>
      <c r="I1873" s="113">
        <v>2612417.65</v>
      </c>
      <c r="J1873" s="113">
        <v>89103</v>
      </c>
      <c r="K1873" s="113">
        <v>0</v>
      </c>
      <c r="L1873" s="113">
        <v>129932.51</v>
      </c>
      <c r="M1873" s="113">
        <v>5.1490000000000001E-2</v>
      </c>
      <c r="N1873" s="39"/>
      <c r="Q1873" s="39"/>
    </row>
    <row r="1874" spans="1:17" x14ac:dyDescent="0.3">
      <c r="A1874" t="str">
        <f t="shared" si="29"/>
        <v>2016_4995</v>
      </c>
      <c r="B1874" s="112">
        <v>1873</v>
      </c>
      <c r="C1874" s="113">
        <v>4995</v>
      </c>
      <c r="D1874" s="113">
        <v>4995</v>
      </c>
      <c r="E1874" s="113" t="s">
        <v>239</v>
      </c>
      <c r="F1874" s="113">
        <v>2016</v>
      </c>
      <c r="G1874" s="113">
        <v>0</v>
      </c>
      <c r="H1874" s="113">
        <v>1</v>
      </c>
      <c r="I1874" s="113">
        <v>9432289.6899999995</v>
      </c>
      <c r="J1874" s="113">
        <v>393357</v>
      </c>
      <c r="K1874" s="113">
        <v>81913.009999999995</v>
      </c>
      <c r="L1874" s="113">
        <v>1492011</v>
      </c>
      <c r="M1874" s="113">
        <v>0.17413000000000001</v>
      </c>
      <c r="N1874" s="39"/>
      <c r="Q1874" s="39"/>
    </row>
    <row r="1875" spans="1:17" ht="27.6" x14ac:dyDescent="0.3">
      <c r="A1875" t="str">
        <f t="shared" si="29"/>
        <v>2016_5013</v>
      </c>
      <c r="B1875" s="112">
        <v>1874</v>
      </c>
      <c r="C1875" s="113">
        <v>5013</v>
      </c>
      <c r="D1875" s="113">
        <v>5013</v>
      </c>
      <c r="E1875" s="113" t="s">
        <v>240</v>
      </c>
      <c r="F1875" s="113">
        <v>2016</v>
      </c>
      <c r="G1875" s="113">
        <v>0</v>
      </c>
      <c r="H1875" s="113">
        <v>1</v>
      </c>
      <c r="I1875" s="113">
        <v>26707592.949999999</v>
      </c>
      <c r="J1875" s="113">
        <v>1035654</v>
      </c>
      <c r="K1875" s="113">
        <v>0</v>
      </c>
      <c r="L1875" s="113">
        <v>2291615.08</v>
      </c>
      <c r="M1875" s="113">
        <v>8.9270000000000002E-2</v>
      </c>
      <c r="N1875" s="39"/>
      <c r="Q1875" s="39"/>
    </row>
    <row r="1876" spans="1:17" x14ac:dyDescent="0.3">
      <c r="A1876" t="str">
        <f t="shared" si="29"/>
        <v>2016_5049</v>
      </c>
      <c r="B1876" s="112">
        <v>1875</v>
      </c>
      <c r="C1876" s="113">
        <v>5049</v>
      </c>
      <c r="D1876" s="113">
        <v>5049</v>
      </c>
      <c r="E1876" s="113" t="s">
        <v>241</v>
      </c>
      <c r="F1876" s="113">
        <v>2016</v>
      </c>
      <c r="G1876" s="113">
        <v>0</v>
      </c>
      <c r="H1876" s="113">
        <v>1</v>
      </c>
      <c r="I1876" s="113">
        <v>48203795.75</v>
      </c>
      <c r="J1876" s="113">
        <v>1900352</v>
      </c>
      <c r="K1876" s="113">
        <v>0</v>
      </c>
      <c r="L1876" s="113">
        <v>6968072.0099999998</v>
      </c>
      <c r="M1876" s="113">
        <v>0.15049000000000001</v>
      </c>
      <c r="N1876" s="39"/>
      <c r="Q1876" s="39"/>
    </row>
    <row r="1877" spans="1:17" x14ac:dyDescent="0.3">
      <c r="A1877" t="str">
        <f t="shared" si="29"/>
        <v>2016_5160</v>
      </c>
      <c r="B1877" s="112">
        <v>1876</v>
      </c>
      <c r="C1877" s="113">
        <v>5319</v>
      </c>
      <c r="D1877" s="113">
        <v>5160</v>
      </c>
      <c r="E1877" s="113" t="s">
        <v>18</v>
      </c>
      <c r="F1877" s="113">
        <v>2016</v>
      </c>
      <c r="G1877" s="113">
        <v>0</v>
      </c>
      <c r="H1877" s="113">
        <v>1</v>
      </c>
      <c r="I1877" s="113">
        <v>10436322.15</v>
      </c>
      <c r="J1877" s="113">
        <v>425677</v>
      </c>
      <c r="K1877" s="113">
        <v>140246.67000000001</v>
      </c>
      <c r="L1877" s="113">
        <v>1431300.66</v>
      </c>
      <c r="M1877" s="113">
        <v>0.15698999999999999</v>
      </c>
      <c r="N1877" s="39"/>
      <c r="Q1877" s="39"/>
    </row>
    <row r="1878" spans="1:17" ht="27.6" x14ac:dyDescent="0.3">
      <c r="A1878" t="str">
        <f t="shared" si="29"/>
        <v>2016_5121</v>
      </c>
      <c r="B1878" s="112">
        <v>1877</v>
      </c>
      <c r="C1878" s="113">
        <v>5121</v>
      </c>
      <c r="D1878" s="113">
        <v>5121</v>
      </c>
      <c r="E1878" s="113" t="s">
        <v>242</v>
      </c>
      <c r="F1878" s="113">
        <v>2016</v>
      </c>
      <c r="G1878" s="113">
        <v>0</v>
      </c>
      <c r="H1878" s="113">
        <v>1</v>
      </c>
      <c r="I1878" s="113">
        <v>7737763.2599999998</v>
      </c>
      <c r="J1878" s="113">
        <v>285276</v>
      </c>
      <c r="K1878" s="113">
        <v>0</v>
      </c>
      <c r="L1878" s="113">
        <v>1183737.48</v>
      </c>
      <c r="M1878" s="113">
        <v>0.15884000000000001</v>
      </c>
      <c r="N1878" s="39"/>
      <c r="Q1878" s="39"/>
    </row>
    <row r="1879" spans="1:17" ht="27.6" x14ac:dyDescent="0.3">
      <c r="A1879" t="str">
        <f t="shared" si="29"/>
        <v>2016_5139</v>
      </c>
      <c r="B1879" s="112">
        <v>1878</v>
      </c>
      <c r="C1879" s="113">
        <v>5139</v>
      </c>
      <c r="D1879" s="113">
        <v>5139</v>
      </c>
      <c r="E1879" s="113" t="s">
        <v>243</v>
      </c>
      <c r="F1879" s="113">
        <v>2016</v>
      </c>
      <c r="G1879" s="113">
        <v>0</v>
      </c>
      <c r="H1879" s="113">
        <v>1</v>
      </c>
      <c r="I1879" s="113">
        <v>2682741.0699999998</v>
      </c>
      <c r="J1879" s="113">
        <v>86235</v>
      </c>
      <c r="K1879" s="113">
        <v>0</v>
      </c>
      <c r="L1879" s="113">
        <v>493360.18</v>
      </c>
      <c r="M1879" s="113">
        <v>0.19001000000000001</v>
      </c>
      <c r="N1879" s="39"/>
      <c r="Q1879" s="39"/>
    </row>
    <row r="1880" spans="1:17" x14ac:dyDescent="0.3">
      <c r="A1880" t="str">
        <f t="shared" si="29"/>
        <v>2016_5163</v>
      </c>
      <c r="B1880" s="112">
        <v>1879</v>
      </c>
      <c r="C1880" s="113">
        <v>5163</v>
      </c>
      <c r="D1880" s="113">
        <v>5163</v>
      </c>
      <c r="E1880" s="113" t="s">
        <v>244</v>
      </c>
      <c r="F1880" s="113">
        <v>2016</v>
      </c>
      <c r="G1880" s="113">
        <v>0</v>
      </c>
      <c r="H1880" s="113">
        <v>1</v>
      </c>
      <c r="I1880" s="113">
        <v>6596619.3499999996</v>
      </c>
      <c r="J1880" s="113">
        <v>260149</v>
      </c>
      <c r="K1880" s="113">
        <v>0</v>
      </c>
      <c r="L1880" s="113">
        <v>1182975.04</v>
      </c>
      <c r="M1880" s="113">
        <v>0.18668999999999999</v>
      </c>
      <c r="N1880" s="39"/>
      <c r="Q1880" s="39"/>
    </row>
    <row r="1881" spans="1:17" x14ac:dyDescent="0.3">
      <c r="A1881" t="str">
        <f t="shared" si="29"/>
        <v>2016_5166</v>
      </c>
      <c r="B1881" s="112">
        <v>1880</v>
      </c>
      <c r="C1881" s="113">
        <v>5166</v>
      </c>
      <c r="D1881" s="113">
        <v>5166</v>
      </c>
      <c r="E1881" s="113" t="s">
        <v>245</v>
      </c>
      <c r="F1881" s="113">
        <v>2016</v>
      </c>
      <c r="G1881" s="113">
        <v>0</v>
      </c>
      <c r="H1881" s="113">
        <v>1</v>
      </c>
      <c r="I1881" s="113">
        <v>23027652.260000002</v>
      </c>
      <c r="J1881" s="113">
        <v>895760</v>
      </c>
      <c r="K1881" s="113">
        <v>0</v>
      </c>
      <c r="L1881" s="113">
        <v>1890074.22</v>
      </c>
      <c r="M1881" s="113">
        <v>8.5400000000000004E-2</v>
      </c>
      <c r="N1881" s="39"/>
      <c r="Q1881" s="39"/>
    </row>
    <row r="1882" spans="1:17" x14ac:dyDescent="0.3">
      <c r="A1882" t="str">
        <f t="shared" si="29"/>
        <v>2016_5184</v>
      </c>
      <c r="B1882" s="112">
        <v>1881</v>
      </c>
      <c r="C1882" s="113">
        <v>5184</v>
      </c>
      <c r="D1882" s="113">
        <v>5184</v>
      </c>
      <c r="E1882" s="113" t="s">
        <v>246</v>
      </c>
      <c r="F1882" s="113">
        <v>2016</v>
      </c>
      <c r="G1882" s="113">
        <v>0</v>
      </c>
      <c r="H1882" s="113">
        <v>1</v>
      </c>
      <c r="I1882" s="113">
        <v>19791310.289999999</v>
      </c>
      <c r="J1882" s="113">
        <v>756919</v>
      </c>
      <c r="K1882" s="113">
        <v>15096.3</v>
      </c>
      <c r="L1882" s="113">
        <v>2164395.23</v>
      </c>
      <c r="M1882" s="113">
        <v>0.1145</v>
      </c>
      <c r="N1882" s="39"/>
      <c r="Q1882" s="39"/>
    </row>
    <row r="1883" spans="1:17" ht="27.6" x14ac:dyDescent="0.3">
      <c r="A1883" t="str">
        <f t="shared" si="29"/>
        <v>2016_5250</v>
      </c>
      <c r="B1883" s="112">
        <v>1882</v>
      </c>
      <c r="C1883" s="113">
        <v>5250</v>
      </c>
      <c r="D1883" s="113">
        <v>5250</v>
      </c>
      <c r="E1883" s="113" t="s">
        <v>247</v>
      </c>
      <c r="F1883" s="113">
        <v>2016</v>
      </c>
      <c r="G1883" s="113">
        <v>0</v>
      </c>
      <c r="H1883" s="113">
        <v>1</v>
      </c>
      <c r="I1883" s="113">
        <v>45717234.380000003</v>
      </c>
      <c r="J1883" s="113">
        <v>1826774</v>
      </c>
      <c r="K1883" s="113">
        <v>2040641.97</v>
      </c>
      <c r="L1883" s="113">
        <v>3087363.45</v>
      </c>
      <c r="M1883" s="113">
        <v>0.11684</v>
      </c>
      <c r="N1883" s="39"/>
      <c r="Q1883" s="39"/>
    </row>
    <row r="1884" spans="1:17" ht="27.6" x14ac:dyDescent="0.3">
      <c r="A1884" t="str">
        <f t="shared" si="29"/>
        <v>2016_5256</v>
      </c>
      <c r="B1884" s="112">
        <v>1883</v>
      </c>
      <c r="C1884" s="113">
        <v>5256</v>
      </c>
      <c r="D1884" s="113">
        <v>5256</v>
      </c>
      <c r="E1884" s="113" t="s">
        <v>248</v>
      </c>
      <c r="F1884" s="113">
        <v>2016</v>
      </c>
      <c r="G1884" s="113">
        <v>0</v>
      </c>
      <c r="H1884" s="113">
        <v>1</v>
      </c>
      <c r="I1884" s="113">
        <v>7750309.21</v>
      </c>
      <c r="J1884" s="113">
        <v>268571</v>
      </c>
      <c r="K1884" s="113">
        <v>0</v>
      </c>
      <c r="L1884" s="113">
        <v>273437</v>
      </c>
      <c r="M1884" s="113">
        <v>3.6549999999999999E-2</v>
      </c>
      <c r="N1884" s="39"/>
      <c r="Q1884" s="39"/>
    </row>
    <row r="1885" spans="1:17" ht="27.6" x14ac:dyDescent="0.3">
      <c r="A1885" t="str">
        <f t="shared" si="29"/>
        <v>2016_5283</v>
      </c>
      <c r="B1885" s="112">
        <v>1884</v>
      </c>
      <c r="C1885" s="113">
        <v>5283</v>
      </c>
      <c r="D1885" s="113">
        <v>5283</v>
      </c>
      <c r="E1885" s="113" t="s">
        <v>249</v>
      </c>
      <c r="F1885" s="113">
        <v>2016</v>
      </c>
      <c r="G1885" s="113">
        <v>0</v>
      </c>
      <c r="H1885" s="113">
        <v>1</v>
      </c>
      <c r="I1885" s="113">
        <v>8473317.7799999993</v>
      </c>
      <c r="J1885" s="113">
        <v>328208</v>
      </c>
      <c r="K1885" s="113">
        <v>0</v>
      </c>
      <c r="L1885" s="113">
        <v>2065033.81</v>
      </c>
      <c r="M1885" s="113">
        <v>0.25352999999999998</v>
      </c>
      <c r="N1885" s="39"/>
      <c r="Q1885" s="39"/>
    </row>
    <row r="1886" spans="1:17" x14ac:dyDescent="0.3">
      <c r="A1886" t="str">
        <f t="shared" si="29"/>
        <v>2016_5310</v>
      </c>
      <c r="B1886" s="112">
        <v>1885</v>
      </c>
      <c r="C1886" s="113">
        <v>5310</v>
      </c>
      <c r="D1886" s="113">
        <v>5310</v>
      </c>
      <c r="E1886" s="113" t="s">
        <v>250</v>
      </c>
      <c r="F1886" s="113">
        <v>2016</v>
      </c>
      <c r="G1886" s="113">
        <v>0</v>
      </c>
      <c r="H1886" s="113">
        <v>1</v>
      </c>
      <c r="I1886" s="113">
        <v>7239449.8700000001</v>
      </c>
      <c r="J1886" s="113">
        <v>284571</v>
      </c>
      <c r="K1886" s="113">
        <v>0</v>
      </c>
      <c r="L1886" s="113">
        <v>1277650.98</v>
      </c>
      <c r="M1886" s="113">
        <v>0.18371000000000001</v>
      </c>
      <c r="N1886" s="39"/>
      <c r="Q1886" s="39"/>
    </row>
    <row r="1887" spans="1:17" ht="27.6" x14ac:dyDescent="0.3">
      <c r="A1887" t="str">
        <f t="shared" si="29"/>
        <v>2016_5325</v>
      </c>
      <c r="B1887" s="112">
        <v>1886</v>
      </c>
      <c r="C1887" s="113">
        <v>5323</v>
      </c>
      <c r="D1887" s="113">
        <v>5325</v>
      </c>
      <c r="E1887" s="113" t="s">
        <v>251</v>
      </c>
      <c r="F1887" s="113">
        <v>2016</v>
      </c>
      <c r="G1887" s="113">
        <v>0</v>
      </c>
      <c r="H1887" s="113">
        <v>1</v>
      </c>
      <c r="I1887" s="113">
        <v>7355692.75</v>
      </c>
      <c r="J1887" s="113">
        <v>254430</v>
      </c>
      <c r="K1887" s="113">
        <v>0</v>
      </c>
      <c r="L1887" s="113">
        <v>2348786.8199999998</v>
      </c>
      <c r="M1887" s="113">
        <v>0.33076</v>
      </c>
      <c r="N1887" s="39"/>
      <c r="Q1887" s="39"/>
    </row>
    <row r="1888" spans="1:17" x14ac:dyDescent="0.3">
      <c r="A1888" t="str">
        <f t="shared" si="29"/>
        <v>2016_5463</v>
      </c>
      <c r="B1888" s="112">
        <v>1887</v>
      </c>
      <c r="C1888" s="113">
        <v>5463</v>
      </c>
      <c r="D1888" s="113">
        <v>5463</v>
      </c>
      <c r="E1888" s="113" t="s">
        <v>253</v>
      </c>
      <c r="F1888" s="113">
        <v>2016</v>
      </c>
      <c r="G1888" s="113">
        <v>0</v>
      </c>
      <c r="H1888" s="113">
        <v>1</v>
      </c>
      <c r="I1888" s="113">
        <v>12515910.82</v>
      </c>
      <c r="J1888" s="113">
        <v>484273</v>
      </c>
      <c r="K1888" s="113">
        <v>167961.85</v>
      </c>
      <c r="L1888" s="113">
        <v>1591401.66</v>
      </c>
      <c r="M1888" s="113">
        <v>0.14623</v>
      </c>
      <c r="N1888" s="39"/>
      <c r="Q1888" s="39"/>
    </row>
    <row r="1889" spans="1:17" ht="27.6" x14ac:dyDescent="0.3">
      <c r="A1889" t="str">
        <f t="shared" si="29"/>
        <v>2016_5486</v>
      </c>
      <c r="B1889" s="112">
        <v>1888</v>
      </c>
      <c r="C1889" s="113">
        <v>5486</v>
      </c>
      <c r="D1889" s="113">
        <v>5486</v>
      </c>
      <c r="E1889" s="113" t="s">
        <v>254</v>
      </c>
      <c r="F1889" s="113">
        <v>2016</v>
      </c>
      <c r="G1889" s="113">
        <v>0</v>
      </c>
      <c r="H1889" s="113">
        <v>1</v>
      </c>
      <c r="I1889" s="113">
        <v>4966727.3099999996</v>
      </c>
      <c r="J1889" s="113">
        <v>188287</v>
      </c>
      <c r="K1889" s="113">
        <v>0</v>
      </c>
      <c r="L1889" s="113">
        <v>1631495.1</v>
      </c>
      <c r="M1889" s="113">
        <v>0.34143000000000001</v>
      </c>
      <c r="N1889" s="39"/>
      <c r="Q1889" s="39"/>
    </row>
    <row r="1890" spans="1:17" x14ac:dyDescent="0.3">
      <c r="A1890" t="str">
        <f t="shared" si="29"/>
        <v>2016_5508</v>
      </c>
      <c r="B1890" s="112">
        <v>1889</v>
      </c>
      <c r="C1890" s="113">
        <v>5508</v>
      </c>
      <c r="D1890" s="113">
        <v>5508</v>
      </c>
      <c r="E1890" s="113" t="s">
        <v>255</v>
      </c>
      <c r="F1890" s="113">
        <v>2016</v>
      </c>
      <c r="G1890" s="113">
        <v>0</v>
      </c>
      <c r="H1890" s="113">
        <v>1</v>
      </c>
      <c r="I1890" s="113">
        <v>3658830.38</v>
      </c>
      <c r="J1890" s="113">
        <v>135024</v>
      </c>
      <c r="K1890" s="113">
        <v>0</v>
      </c>
      <c r="L1890" s="113">
        <v>1048029.95</v>
      </c>
      <c r="M1890" s="113">
        <v>0.29741000000000001</v>
      </c>
      <c r="N1890" s="39"/>
      <c r="Q1890" s="39"/>
    </row>
    <row r="1891" spans="1:17" ht="27.6" x14ac:dyDescent="0.3">
      <c r="A1891" t="str">
        <f t="shared" si="29"/>
        <v>2016_1975</v>
      </c>
      <c r="B1891" s="112">
        <v>1890</v>
      </c>
      <c r="C1891" s="113">
        <v>1975</v>
      </c>
      <c r="D1891" s="113">
        <v>1975</v>
      </c>
      <c r="E1891" s="113" t="s">
        <v>121</v>
      </c>
      <c r="F1891" s="113">
        <v>2016</v>
      </c>
      <c r="G1891" s="113">
        <v>0</v>
      </c>
      <c r="H1891" s="113">
        <v>1</v>
      </c>
      <c r="I1891" s="113">
        <v>4604869.29</v>
      </c>
      <c r="J1891" s="113">
        <v>170293</v>
      </c>
      <c r="K1891" s="113">
        <v>0</v>
      </c>
      <c r="L1891" s="113">
        <v>662216.69999999995</v>
      </c>
      <c r="M1891" s="113">
        <v>0.14932999999999999</v>
      </c>
      <c r="N1891" s="39"/>
      <c r="Q1891" s="39"/>
    </row>
    <row r="1892" spans="1:17" ht="27.6" x14ac:dyDescent="0.3">
      <c r="A1892" t="str">
        <f t="shared" si="29"/>
        <v>2016_5510</v>
      </c>
      <c r="B1892" s="112">
        <v>1891</v>
      </c>
      <c r="C1892" s="113">
        <v>4824</v>
      </c>
      <c r="D1892" s="113">
        <v>5510</v>
      </c>
      <c r="E1892" s="113" t="s">
        <v>256</v>
      </c>
      <c r="F1892" s="113">
        <v>2016</v>
      </c>
      <c r="G1892" s="113">
        <v>0</v>
      </c>
      <c r="H1892" s="113">
        <v>1</v>
      </c>
      <c r="I1892" s="113">
        <v>7742059.0800000001</v>
      </c>
      <c r="J1892" s="113">
        <v>285429</v>
      </c>
      <c r="K1892" s="113">
        <v>0</v>
      </c>
      <c r="L1892" s="113">
        <v>487154.13</v>
      </c>
      <c r="M1892" s="113">
        <v>6.5329999999999999E-2</v>
      </c>
      <c r="N1892" s="39"/>
      <c r="Q1892" s="39"/>
    </row>
    <row r="1893" spans="1:17" ht="27.6" x14ac:dyDescent="0.3">
      <c r="A1893" t="str">
        <f t="shared" si="29"/>
        <v>2016_5607</v>
      </c>
      <c r="B1893" s="112">
        <v>1892</v>
      </c>
      <c r="C1893" s="113">
        <v>5607</v>
      </c>
      <c r="D1893" s="113">
        <v>5607</v>
      </c>
      <c r="E1893" s="113" t="s">
        <v>257</v>
      </c>
      <c r="F1893" s="113">
        <v>2016</v>
      </c>
      <c r="G1893" s="113">
        <v>0</v>
      </c>
      <c r="H1893" s="113">
        <v>1</v>
      </c>
      <c r="I1893" s="113">
        <v>8718769.4000000004</v>
      </c>
      <c r="J1893" s="113">
        <v>350099</v>
      </c>
      <c r="K1893" s="113">
        <v>0</v>
      </c>
      <c r="L1893" s="113">
        <v>4048019.25</v>
      </c>
      <c r="M1893" s="113">
        <v>0.48370999999999997</v>
      </c>
      <c r="N1893" s="39"/>
      <c r="Q1893" s="39"/>
    </row>
    <row r="1894" spans="1:17" ht="27.6" x14ac:dyDescent="0.3">
      <c r="A1894" t="str">
        <f t="shared" si="29"/>
        <v>2016_5643</v>
      </c>
      <c r="B1894" s="112">
        <v>1893</v>
      </c>
      <c r="C1894" s="113">
        <v>5643</v>
      </c>
      <c r="D1894" s="113">
        <v>5643</v>
      </c>
      <c r="E1894" s="113" t="s">
        <v>258</v>
      </c>
      <c r="F1894" s="113">
        <v>2016</v>
      </c>
      <c r="G1894" s="113">
        <v>0</v>
      </c>
      <c r="H1894" s="113">
        <v>1</v>
      </c>
      <c r="I1894" s="113">
        <v>10443050.15</v>
      </c>
      <c r="J1894" s="113">
        <v>382246</v>
      </c>
      <c r="K1894" s="113">
        <v>0</v>
      </c>
      <c r="L1894" s="113">
        <v>1922806.89</v>
      </c>
      <c r="M1894" s="113">
        <v>0.19112000000000001</v>
      </c>
      <c r="N1894" s="39"/>
      <c r="Q1894" s="39"/>
    </row>
    <row r="1895" spans="1:17" ht="55.2" x14ac:dyDescent="0.3">
      <c r="A1895" t="str">
        <f t="shared" si="29"/>
        <v>2016_5697</v>
      </c>
      <c r="B1895" s="112">
        <v>1894</v>
      </c>
      <c r="C1895" s="113">
        <v>5697</v>
      </c>
      <c r="D1895" s="113">
        <v>5697</v>
      </c>
      <c r="E1895" s="113" t="s">
        <v>795</v>
      </c>
      <c r="F1895" s="113">
        <v>2016</v>
      </c>
      <c r="G1895" s="113">
        <v>0</v>
      </c>
      <c r="H1895" s="113">
        <v>1</v>
      </c>
      <c r="I1895" s="113">
        <v>5210557.5</v>
      </c>
      <c r="J1895" s="113">
        <v>200680</v>
      </c>
      <c r="K1895" s="113">
        <v>0</v>
      </c>
      <c r="L1895" s="113">
        <v>451980.21</v>
      </c>
      <c r="M1895" s="113">
        <v>9.0219999999999995E-2</v>
      </c>
      <c r="N1895" s="39"/>
      <c r="Q1895" s="39"/>
    </row>
    <row r="1896" spans="1:17" ht="27.6" x14ac:dyDescent="0.3">
      <c r="A1896" t="str">
        <f t="shared" si="29"/>
        <v>2016_5724</v>
      </c>
      <c r="B1896" s="112">
        <v>1895</v>
      </c>
      <c r="C1896" s="113">
        <v>5724</v>
      </c>
      <c r="D1896" s="113">
        <v>5724</v>
      </c>
      <c r="E1896" s="113" t="s">
        <v>260</v>
      </c>
      <c r="F1896" s="113">
        <v>2016</v>
      </c>
      <c r="G1896" s="113">
        <v>0</v>
      </c>
      <c r="H1896" s="113">
        <v>1</v>
      </c>
      <c r="I1896" s="113">
        <v>3073044.28</v>
      </c>
      <c r="J1896" s="113">
        <v>107643</v>
      </c>
      <c r="K1896" s="113">
        <v>0</v>
      </c>
      <c r="L1896" s="113">
        <v>466510.78</v>
      </c>
      <c r="M1896" s="113">
        <v>0.15731999999999999</v>
      </c>
      <c r="N1896" s="39"/>
      <c r="Q1896" s="39"/>
    </row>
    <row r="1897" spans="1:17" x14ac:dyDescent="0.3">
      <c r="A1897" t="str">
        <f t="shared" si="29"/>
        <v>2016_5805</v>
      </c>
      <c r="B1897" s="112">
        <v>1896</v>
      </c>
      <c r="C1897" s="113">
        <v>5805</v>
      </c>
      <c r="D1897" s="113">
        <v>5805</v>
      </c>
      <c r="E1897" s="113" t="s">
        <v>262</v>
      </c>
      <c r="F1897" s="113">
        <v>2016</v>
      </c>
      <c r="G1897" s="113">
        <v>0</v>
      </c>
      <c r="H1897" s="113">
        <v>1</v>
      </c>
      <c r="I1897" s="113">
        <v>15303534.060000001</v>
      </c>
      <c r="J1897" s="113">
        <v>466579</v>
      </c>
      <c r="K1897" s="113">
        <v>152680</v>
      </c>
      <c r="L1897" s="113">
        <v>1758964.34</v>
      </c>
      <c r="M1897" s="113">
        <v>0.12884000000000001</v>
      </c>
      <c r="N1897" s="39"/>
      <c r="Q1897" s="39"/>
    </row>
    <row r="1898" spans="1:17" ht="41.4" x14ac:dyDescent="0.3">
      <c r="A1898" t="str">
        <f t="shared" si="29"/>
        <v>2016_5823</v>
      </c>
      <c r="B1898" s="112">
        <v>1897</v>
      </c>
      <c r="C1898" s="113">
        <v>5823</v>
      </c>
      <c r="D1898" s="113">
        <v>5823</v>
      </c>
      <c r="E1898" s="113" t="s">
        <v>263</v>
      </c>
      <c r="F1898" s="113">
        <v>2016</v>
      </c>
      <c r="G1898" s="113">
        <v>0</v>
      </c>
      <c r="H1898" s="113">
        <v>1</v>
      </c>
      <c r="I1898" s="113">
        <v>4635060.97</v>
      </c>
      <c r="J1898" s="113">
        <v>154155</v>
      </c>
      <c r="K1898" s="113">
        <v>0</v>
      </c>
      <c r="L1898" s="113">
        <v>940001.78</v>
      </c>
      <c r="M1898" s="113">
        <v>0.20977999999999999</v>
      </c>
      <c r="N1898" s="39"/>
      <c r="Q1898" s="39"/>
    </row>
    <row r="1899" spans="1:17" ht="27.6" x14ac:dyDescent="0.3">
      <c r="A1899" t="str">
        <f t="shared" si="29"/>
        <v>2016_5832</v>
      </c>
      <c r="B1899" s="112">
        <v>1898</v>
      </c>
      <c r="C1899" s="113">
        <v>5832</v>
      </c>
      <c r="D1899" s="113">
        <v>5832</v>
      </c>
      <c r="E1899" s="113" t="s">
        <v>264</v>
      </c>
      <c r="F1899" s="113">
        <v>2016</v>
      </c>
      <c r="G1899" s="113">
        <v>0</v>
      </c>
      <c r="H1899" s="113">
        <v>1</v>
      </c>
      <c r="I1899" s="113">
        <v>3588051.7</v>
      </c>
      <c r="J1899" s="113">
        <v>138348</v>
      </c>
      <c r="K1899" s="113">
        <v>0</v>
      </c>
      <c r="L1899" s="113">
        <v>223401.55</v>
      </c>
      <c r="M1899" s="113">
        <v>6.4759999999999998E-2</v>
      </c>
      <c r="N1899" s="39"/>
      <c r="Q1899" s="39"/>
    </row>
    <row r="1900" spans="1:17" ht="41.4" x14ac:dyDescent="0.3">
      <c r="A1900" t="str">
        <f t="shared" si="29"/>
        <v>2016_5877</v>
      </c>
      <c r="B1900" s="112">
        <v>1899</v>
      </c>
      <c r="C1900" s="113">
        <v>5877</v>
      </c>
      <c r="D1900" s="113">
        <v>5877</v>
      </c>
      <c r="E1900" s="113" t="s">
        <v>265</v>
      </c>
      <c r="F1900" s="113">
        <v>2016</v>
      </c>
      <c r="G1900" s="113">
        <v>0</v>
      </c>
      <c r="H1900" s="113">
        <v>1</v>
      </c>
      <c r="I1900" s="113">
        <v>16600926.01</v>
      </c>
      <c r="J1900" s="113">
        <v>606999</v>
      </c>
      <c r="K1900" s="113">
        <v>0</v>
      </c>
      <c r="L1900" s="113">
        <v>2310413.21</v>
      </c>
      <c r="M1900" s="113">
        <v>0.14446000000000001</v>
      </c>
      <c r="N1900" s="39"/>
      <c r="Q1900" s="39"/>
    </row>
    <row r="1901" spans="1:17" x14ac:dyDescent="0.3">
      <c r="A1901" t="str">
        <f t="shared" si="29"/>
        <v>2016_5895</v>
      </c>
      <c r="B1901" s="112">
        <v>1900</v>
      </c>
      <c r="C1901" s="113">
        <v>5895</v>
      </c>
      <c r="D1901" s="113">
        <v>5895</v>
      </c>
      <c r="E1901" s="113" t="s">
        <v>266</v>
      </c>
      <c r="F1901" s="113">
        <v>2016</v>
      </c>
      <c r="G1901" s="113">
        <v>0</v>
      </c>
      <c r="H1901" s="113">
        <v>1</v>
      </c>
      <c r="I1901" s="113">
        <v>2996480.62</v>
      </c>
      <c r="J1901" s="113">
        <v>107404</v>
      </c>
      <c r="K1901" s="113">
        <v>0</v>
      </c>
      <c r="L1901" s="113">
        <v>1022140.14</v>
      </c>
      <c r="M1901" s="113">
        <v>0.35378999999999999</v>
      </c>
      <c r="N1901" s="39"/>
      <c r="Q1901" s="39"/>
    </row>
    <row r="1902" spans="1:17" x14ac:dyDescent="0.3">
      <c r="A1902" t="str">
        <f t="shared" si="29"/>
        <v>2016_5949</v>
      </c>
      <c r="B1902" s="112">
        <v>1901</v>
      </c>
      <c r="C1902" s="113">
        <v>5949</v>
      </c>
      <c r="D1902" s="113">
        <v>5949</v>
      </c>
      <c r="E1902" s="113" t="s">
        <v>267</v>
      </c>
      <c r="F1902" s="113">
        <v>2016</v>
      </c>
      <c r="G1902" s="113">
        <v>0</v>
      </c>
      <c r="H1902" s="113">
        <v>1</v>
      </c>
      <c r="I1902" s="113">
        <v>11280208.119999999</v>
      </c>
      <c r="J1902" s="113">
        <v>464154</v>
      </c>
      <c r="K1902" s="113">
        <v>0</v>
      </c>
      <c r="L1902" s="113">
        <v>1379252.92</v>
      </c>
      <c r="M1902" s="113">
        <v>0.12751999999999999</v>
      </c>
      <c r="N1902" s="39"/>
      <c r="Q1902" s="39"/>
    </row>
    <row r="1903" spans="1:17" ht="27.6" x14ac:dyDescent="0.3">
      <c r="A1903" t="str">
        <f t="shared" si="29"/>
        <v>2016_5976</v>
      </c>
      <c r="B1903" s="112">
        <v>1902</v>
      </c>
      <c r="C1903" s="113">
        <v>5976</v>
      </c>
      <c r="D1903" s="113">
        <v>5976</v>
      </c>
      <c r="E1903" s="113" t="s">
        <v>268</v>
      </c>
      <c r="F1903" s="113">
        <v>2016</v>
      </c>
      <c r="G1903" s="113">
        <v>0</v>
      </c>
      <c r="H1903" s="113">
        <v>1</v>
      </c>
      <c r="I1903" s="113">
        <v>10508976.74</v>
      </c>
      <c r="J1903" s="113">
        <v>404838</v>
      </c>
      <c r="K1903" s="113">
        <v>142665.79999999999</v>
      </c>
      <c r="L1903" s="113">
        <v>1219157.32</v>
      </c>
      <c r="M1903" s="113">
        <v>0.13478000000000001</v>
      </c>
      <c r="N1903" s="39"/>
      <c r="Q1903" s="39"/>
    </row>
    <row r="1904" spans="1:17" ht="41.4" x14ac:dyDescent="0.3">
      <c r="A1904" t="str">
        <f t="shared" si="29"/>
        <v>2016_5994</v>
      </c>
      <c r="B1904" s="112">
        <v>1903</v>
      </c>
      <c r="C1904" s="113">
        <v>5994</v>
      </c>
      <c r="D1904" s="113">
        <v>5994</v>
      </c>
      <c r="E1904" s="113" t="s">
        <v>269</v>
      </c>
      <c r="F1904" s="113">
        <v>2016</v>
      </c>
      <c r="G1904" s="113">
        <v>0</v>
      </c>
      <c r="H1904" s="113">
        <v>1</v>
      </c>
      <c r="I1904" s="113">
        <v>7916031.3600000003</v>
      </c>
      <c r="J1904" s="113">
        <v>319163</v>
      </c>
      <c r="K1904" s="113">
        <v>0</v>
      </c>
      <c r="L1904" s="113">
        <v>1565548.74</v>
      </c>
      <c r="M1904" s="113">
        <v>0.20608000000000001</v>
      </c>
      <c r="N1904" s="39"/>
      <c r="Q1904" s="39"/>
    </row>
    <row r="1905" spans="1:17" x14ac:dyDescent="0.3">
      <c r="A1905" t="str">
        <f t="shared" si="29"/>
        <v>2016_6003</v>
      </c>
      <c r="B1905" s="112">
        <v>1904</v>
      </c>
      <c r="C1905" s="113">
        <v>6003</v>
      </c>
      <c r="D1905" s="113">
        <v>6003</v>
      </c>
      <c r="E1905" s="113" t="s">
        <v>270</v>
      </c>
      <c r="F1905" s="113">
        <v>2016</v>
      </c>
      <c r="G1905" s="113">
        <v>0</v>
      </c>
      <c r="H1905" s="113">
        <v>1</v>
      </c>
      <c r="I1905" s="113">
        <v>4934000.1399999997</v>
      </c>
      <c r="J1905" s="113">
        <v>142492</v>
      </c>
      <c r="K1905" s="113">
        <v>6545.97</v>
      </c>
      <c r="L1905" s="113">
        <v>231998.15</v>
      </c>
      <c r="M1905" s="113">
        <v>4.9779999999999998E-2</v>
      </c>
      <c r="N1905" s="39"/>
      <c r="Q1905" s="39"/>
    </row>
    <row r="1906" spans="1:17" ht="27.6" x14ac:dyDescent="0.3">
      <c r="A1906" t="str">
        <f t="shared" si="29"/>
        <v>2016_6012</v>
      </c>
      <c r="B1906" s="112">
        <v>1905</v>
      </c>
      <c r="C1906" s="113">
        <v>6012</v>
      </c>
      <c r="D1906" s="113">
        <v>6012</v>
      </c>
      <c r="E1906" s="113" t="s">
        <v>271</v>
      </c>
      <c r="F1906" s="113">
        <v>2016</v>
      </c>
      <c r="G1906" s="113">
        <v>0</v>
      </c>
      <c r="H1906" s="113">
        <v>1</v>
      </c>
      <c r="I1906" s="113">
        <v>5798154.1900000004</v>
      </c>
      <c r="J1906" s="113">
        <v>220939</v>
      </c>
      <c r="K1906" s="113">
        <v>30270.18</v>
      </c>
      <c r="L1906" s="113">
        <v>2198481.94</v>
      </c>
      <c r="M1906" s="113">
        <v>0.39961999999999998</v>
      </c>
      <c r="N1906" s="39"/>
      <c r="Q1906" s="39"/>
    </row>
    <row r="1907" spans="1:17" ht="27.6" x14ac:dyDescent="0.3">
      <c r="A1907" t="str">
        <f t="shared" si="29"/>
        <v>2016_6030</v>
      </c>
      <c r="B1907" s="112">
        <v>1906</v>
      </c>
      <c r="C1907" s="113">
        <v>6030</v>
      </c>
      <c r="D1907" s="113">
        <v>6030</v>
      </c>
      <c r="E1907" s="113" t="s">
        <v>272</v>
      </c>
      <c r="F1907" s="113">
        <v>2016</v>
      </c>
      <c r="G1907" s="113">
        <v>0</v>
      </c>
      <c r="H1907" s="113">
        <v>1</v>
      </c>
      <c r="I1907" s="113">
        <v>13299228.24</v>
      </c>
      <c r="J1907" s="113">
        <v>567590</v>
      </c>
      <c r="K1907" s="113">
        <v>35058.080000000002</v>
      </c>
      <c r="L1907" s="113">
        <v>1474615.31</v>
      </c>
      <c r="M1907" s="113">
        <v>0.11858</v>
      </c>
      <c r="N1907" s="70"/>
      <c r="Q1907" s="70"/>
    </row>
    <row r="1908" spans="1:17" ht="27.6" x14ac:dyDescent="0.3">
      <c r="A1908" t="str">
        <f t="shared" si="29"/>
        <v>2016_6035</v>
      </c>
      <c r="B1908" s="112">
        <v>1907</v>
      </c>
      <c r="C1908" s="113">
        <v>6048</v>
      </c>
      <c r="D1908" s="113">
        <v>6035</v>
      </c>
      <c r="E1908" s="113" t="s">
        <v>273</v>
      </c>
      <c r="F1908" s="113">
        <v>2016</v>
      </c>
      <c r="G1908" s="113">
        <v>0</v>
      </c>
      <c r="H1908" s="113">
        <v>1</v>
      </c>
      <c r="I1908" s="113">
        <v>6442532.1799999997</v>
      </c>
      <c r="J1908" s="113">
        <v>207660</v>
      </c>
      <c r="K1908" s="113">
        <v>0</v>
      </c>
      <c r="L1908" s="113">
        <v>1147436.93</v>
      </c>
      <c r="M1908" s="113">
        <v>0.18404000000000001</v>
      </c>
      <c r="N1908" s="39"/>
      <c r="Q1908" s="39"/>
    </row>
    <row r="1909" spans="1:17" ht="27.6" x14ac:dyDescent="0.3">
      <c r="A1909" t="str">
        <f t="shared" si="29"/>
        <v>2016_6039</v>
      </c>
      <c r="B1909" s="112">
        <v>1908</v>
      </c>
      <c r="C1909" s="113">
        <v>6039</v>
      </c>
      <c r="D1909" s="113">
        <v>6039</v>
      </c>
      <c r="E1909" s="113" t="s">
        <v>274</v>
      </c>
      <c r="F1909" s="113">
        <v>2016</v>
      </c>
      <c r="G1909" s="113">
        <v>0</v>
      </c>
      <c r="H1909" s="113">
        <v>1</v>
      </c>
      <c r="I1909" s="113">
        <v>164709262.40000001</v>
      </c>
      <c r="J1909" s="113">
        <v>6443784</v>
      </c>
      <c r="K1909" s="113">
        <v>0</v>
      </c>
      <c r="L1909" s="113">
        <v>24382721.879999999</v>
      </c>
      <c r="M1909" s="113">
        <v>0.15406</v>
      </c>
      <c r="N1909" s="39"/>
      <c r="Q1909" s="39"/>
    </row>
    <row r="1910" spans="1:17" x14ac:dyDescent="0.3">
      <c r="A1910" t="str">
        <f t="shared" si="29"/>
        <v>2016_6093</v>
      </c>
      <c r="B1910" s="112">
        <v>1909</v>
      </c>
      <c r="C1910" s="113">
        <v>6093</v>
      </c>
      <c r="D1910" s="113">
        <v>6093</v>
      </c>
      <c r="E1910" s="113" t="s">
        <v>275</v>
      </c>
      <c r="F1910" s="113">
        <v>2016</v>
      </c>
      <c r="G1910" s="113">
        <v>0</v>
      </c>
      <c r="H1910" s="113">
        <v>1</v>
      </c>
      <c r="I1910" s="113">
        <v>13842462.640000001</v>
      </c>
      <c r="J1910" s="113">
        <v>529646</v>
      </c>
      <c r="K1910" s="113">
        <v>12946.11</v>
      </c>
      <c r="L1910" s="113">
        <v>2369119.11</v>
      </c>
      <c r="M1910" s="113">
        <v>0.17893000000000001</v>
      </c>
      <c r="N1910" s="39"/>
      <c r="Q1910" s="39"/>
    </row>
    <row r="1911" spans="1:17" ht="41.4" x14ac:dyDescent="0.3">
      <c r="A1911" t="str">
        <f t="shared" si="29"/>
        <v>2016_6091</v>
      </c>
      <c r="B1911" s="112">
        <v>1910</v>
      </c>
      <c r="C1911" s="113">
        <v>6091</v>
      </c>
      <c r="D1911" s="113">
        <v>6091</v>
      </c>
      <c r="E1911" s="113" t="s">
        <v>359</v>
      </c>
      <c r="F1911" s="113">
        <v>2016</v>
      </c>
      <c r="G1911" s="113">
        <v>0</v>
      </c>
      <c r="H1911" s="113">
        <v>1</v>
      </c>
      <c r="I1911" s="113">
        <v>10222381.060000001</v>
      </c>
      <c r="J1911" s="113">
        <v>381674</v>
      </c>
      <c r="K1911" s="113">
        <v>0</v>
      </c>
      <c r="L1911" s="113">
        <v>4680339.8899999997</v>
      </c>
      <c r="M1911" s="113">
        <v>0.47560999999999998</v>
      </c>
      <c r="N1911" s="39"/>
      <c r="Q1911" s="39"/>
    </row>
    <row r="1912" spans="1:17" ht="27.6" x14ac:dyDescent="0.3">
      <c r="A1912" t="str">
        <f t="shared" si="29"/>
        <v>2016_6095</v>
      </c>
      <c r="B1912" s="112">
        <v>1911</v>
      </c>
      <c r="C1912" s="113">
        <v>6095</v>
      </c>
      <c r="D1912" s="113">
        <v>6095</v>
      </c>
      <c r="E1912" s="113" t="s">
        <v>277</v>
      </c>
      <c r="F1912" s="113">
        <v>2016</v>
      </c>
      <c r="G1912" s="113">
        <v>0</v>
      </c>
      <c r="H1912" s="113">
        <v>1</v>
      </c>
      <c r="I1912" s="113">
        <v>8006483.9900000002</v>
      </c>
      <c r="J1912" s="113">
        <v>276307</v>
      </c>
      <c r="K1912" s="113">
        <v>0</v>
      </c>
      <c r="L1912" s="113">
        <v>216096.86</v>
      </c>
      <c r="M1912" s="113">
        <v>2.7949999999999999E-2</v>
      </c>
      <c r="N1912" s="39"/>
      <c r="Q1912" s="39"/>
    </row>
    <row r="1913" spans="1:17" ht="27.6" x14ac:dyDescent="0.3">
      <c r="A1913" t="str">
        <f t="shared" si="29"/>
        <v>2016_6099</v>
      </c>
      <c r="B1913" s="112">
        <v>1912</v>
      </c>
      <c r="C1913" s="113">
        <v>5157</v>
      </c>
      <c r="D1913" s="113">
        <v>6099</v>
      </c>
      <c r="E1913" s="113" t="s">
        <v>281</v>
      </c>
      <c r="F1913" s="113">
        <v>2016</v>
      </c>
      <c r="G1913" s="113">
        <v>0</v>
      </c>
      <c r="H1913" s="113">
        <v>1</v>
      </c>
      <c r="I1913" s="113">
        <v>7560572.9699999997</v>
      </c>
      <c r="J1913" s="113">
        <v>288082</v>
      </c>
      <c r="K1913" s="113">
        <v>0</v>
      </c>
      <c r="L1913" s="113">
        <v>1381719.43</v>
      </c>
      <c r="M1913" s="113">
        <v>0.18998999999999999</v>
      </c>
      <c r="N1913" s="39"/>
      <c r="Q1913" s="39"/>
    </row>
    <row r="1914" spans="1:17" ht="27.6" x14ac:dyDescent="0.3">
      <c r="A1914" t="str">
        <f t="shared" si="29"/>
        <v>2016_6097</v>
      </c>
      <c r="B1914" s="112">
        <v>1913</v>
      </c>
      <c r="C1914" s="113">
        <v>6097</v>
      </c>
      <c r="D1914" s="113">
        <v>6097</v>
      </c>
      <c r="E1914" s="113" t="s">
        <v>279</v>
      </c>
      <c r="F1914" s="113">
        <v>2016</v>
      </c>
      <c r="G1914" s="113">
        <v>0</v>
      </c>
      <c r="H1914" s="113">
        <v>1</v>
      </c>
      <c r="I1914" s="113">
        <v>2721066.46</v>
      </c>
      <c r="J1914" s="113">
        <v>93457</v>
      </c>
      <c r="K1914" s="113">
        <v>0</v>
      </c>
      <c r="L1914" s="113">
        <v>69213.66</v>
      </c>
      <c r="M1914" s="113">
        <v>2.6339999999999999E-2</v>
      </c>
      <c r="N1914" s="39"/>
      <c r="Q1914" s="39"/>
    </row>
    <row r="1915" spans="1:17" ht="27.6" x14ac:dyDescent="0.3">
      <c r="A1915" t="str">
        <f t="shared" si="29"/>
        <v>2016_6098</v>
      </c>
      <c r="B1915" s="112">
        <v>1914</v>
      </c>
      <c r="C1915" s="113">
        <v>6098</v>
      </c>
      <c r="D1915" s="113">
        <v>6098</v>
      </c>
      <c r="E1915" s="113" t="s">
        <v>796</v>
      </c>
      <c r="F1915" s="113">
        <v>2016</v>
      </c>
      <c r="G1915" s="113">
        <v>0</v>
      </c>
      <c r="H1915" s="113">
        <v>1</v>
      </c>
      <c r="I1915" s="113">
        <v>17300164.989999998</v>
      </c>
      <c r="J1915" s="113">
        <v>675035</v>
      </c>
      <c r="K1915" s="113">
        <v>0</v>
      </c>
      <c r="L1915" s="113">
        <v>624939.63</v>
      </c>
      <c r="M1915" s="113">
        <v>3.7589999999999998E-2</v>
      </c>
      <c r="N1915" s="39"/>
      <c r="Q1915" s="39"/>
    </row>
    <row r="1916" spans="1:17" ht="41.4" x14ac:dyDescent="0.3">
      <c r="A1916" t="str">
        <f t="shared" si="29"/>
        <v>2016_6100</v>
      </c>
      <c r="B1916" s="112">
        <v>1915</v>
      </c>
      <c r="C1916" s="113">
        <v>6100</v>
      </c>
      <c r="D1916" s="113">
        <v>6100</v>
      </c>
      <c r="E1916" s="113" t="s">
        <v>282</v>
      </c>
      <c r="F1916" s="113">
        <v>2016</v>
      </c>
      <c r="G1916" s="113">
        <v>0</v>
      </c>
      <c r="H1916" s="113">
        <v>1</v>
      </c>
      <c r="I1916" s="113">
        <v>6810937.1299999999</v>
      </c>
      <c r="J1916" s="113">
        <v>257471</v>
      </c>
      <c r="K1916" s="113">
        <v>0</v>
      </c>
      <c r="L1916" s="113">
        <v>368740.47</v>
      </c>
      <c r="M1916" s="113">
        <v>5.6270000000000001E-2</v>
      </c>
      <c r="N1916" s="39"/>
      <c r="Q1916" s="39"/>
    </row>
    <row r="1917" spans="1:17" ht="27.6" x14ac:dyDescent="0.3">
      <c r="A1917" t="str">
        <f t="shared" si="29"/>
        <v>2016_6101</v>
      </c>
      <c r="B1917" s="112">
        <v>1916</v>
      </c>
      <c r="C1917" s="113">
        <v>6101</v>
      </c>
      <c r="D1917" s="113">
        <v>6101</v>
      </c>
      <c r="E1917" s="113" t="s">
        <v>283</v>
      </c>
      <c r="F1917" s="113">
        <v>2016</v>
      </c>
      <c r="G1917" s="113">
        <v>0</v>
      </c>
      <c r="H1917" s="113">
        <v>1</v>
      </c>
      <c r="I1917" s="113">
        <v>74609879.739999995</v>
      </c>
      <c r="J1917" s="113">
        <v>2749350</v>
      </c>
      <c r="K1917" s="113">
        <v>0</v>
      </c>
      <c r="L1917" s="113">
        <v>10133054.68</v>
      </c>
      <c r="M1917" s="113">
        <v>0.14101</v>
      </c>
      <c r="N1917" s="39"/>
      <c r="Q1917" s="39"/>
    </row>
    <row r="1918" spans="1:17" ht="41.4" x14ac:dyDescent="0.3">
      <c r="A1918" t="str">
        <f t="shared" si="29"/>
        <v>2016_6094</v>
      </c>
      <c r="B1918" s="112">
        <v>1917</v>
      </c>
      <c r="C1918" s="113">
        <v>6094</v>
      </c>
      <c r="D1918" s="113">
        <v>6094</v>
      </c>
      <c r="E1918" s="113" t="s">
        <v>276</v>
      </c>
      <c r="F1918" s="113">
        <v>2016</v>
      </c>
      <c r="G1918" s="113">
        <v>0</v>
      </c>
      <c r="H1918" s="113">
        <v>1</v>
      </c>
      <c r="I1918" s="113">
        <v>6391548.8399999999</v>
      </c>
      <c r="J1918" s="113">
        <v>239526</v>
      </c>
      <c r="K1918" s="113">
        <v>0</v>
      </c>
      <c r="L1918" s="113">
        <v>511097.74</v>
      </c>
      <c r="M1918" s="113">
        <v>8.3080000000000001E-2</v>
      </c>
      <c r="N1918" s="39"/>
      <c r="Q1918" s="39"/>
    </row>
    <row r="1919" spans="1:17" ht="55.2" x14ac:dyDescent="0.3">
      <c r="A1919" t="str">
        <f t="shared" si="29"/>
        <v>2016_6096</v>
      </c>
      <c r="B1919" s="112">
        <v>1918</v>
      </c>
      <c r="C1919" s="113">
        <v>6096</v>
      </c>
      <c r="D1919" s="113">
        <v>6096</v>
      </c>
      <c r="E1919" s="113" t="s">
        <v>947</v>
      </c>
      <c r="F1919" s="113">
        <v>2016</v>
      </c>
      <c r="G1919" s="113">
        <v>0</v>
      </c>
      <c r="H1919" s="113">
        <v>1</v>
      </c>
      <c r="I1919" s="113">
        <v>7180137.1200000001</v>
      </c>
      <c r="J1919" s="113">
        <v>230406</v>
      </c>
      <c r="K1919" s="113">
        <v>0</v>
      </c>
      <c r="L1919" s="113">
        <v>1726989.93</v>
      </c>
      <c r="M1919" s="113">
        <v>0.2485</v>
      </c>
      <c r="N1919" s="39"/>
      <c r="Q1919" s="39"/>
    </row>
    <row r="1920" spans="1:17" x14ac:dyDescent="0.3">
      <c r="A1920" t="str">
        <f t="shared" si="29"/>
        <v>2016_6102</v>
      </c>
      <c r="B1920" s="112">
        <v>1919</v>
      </c>
      <c r="C1920" s="113">
        <v>6102</v>
      </c>
      <c r="D1920" s="113">
        <v>6102</v>
      </c>
      <c r="E1920" s="113" t="s">
        <v>284</v>
      </c>
      <c r="F1920" s="113">
        <v>2016</v>
      </c>
      <c r="G1920" s="113">
        <v>0</v>
      </c>
      <c r="H1920" s="113">
        <v>1</v>
      </c>
      <c r="I1920" s="113">
        <v>23267581.370000001</v>
      </c>
      <c r="J1920" s="113">
        <v>884833</v>
      </c>
      <c r="K1920" s="113">
        <v>0</v>
      </c>
      <c r="L1920" s="113">
        <v>3965431.81</v>
      </c>
      <c r="M1920" s="113">
        <v>0.17716000000000001</v>
      </c>
      <c r="N1920" s="39"/>
      <c r="Q1920" s="39"/>
    </row>
    <row r="1921" spans="1:17" ht="27.6" x14ac:dyDescent="0.3">
      <c r="A1921" t="str">
        <f t="shared" si="29"/>
        <v>2016_6120</v>
      </c>
      <c r="B1921" s="112">
        <v>1920</v>
      </c>
      <c r="C1921" s="113">
        <v>6120</v>
      </c>
      <c r="D1921" s="113">
        <v>6120</v>
      </c>
      <c r="E1921" s="113" t="s">
        <v>285</v>
      </c>
      <c r="F1921" s="113">
        <v>2016</v>
      </c>
      <c r="G1921" s="113">
        <v>0</v>
      </c>
      <c r="H1921" s="113">
        <v>1</v>
      </c>
      <c r="I1921" s="113">
        <v>12797705.869999999</v>
      </c>
      <c r="J1921" s="113">
        <v>506273</v>
      </c>
      <c r="K1921" s="113">
        <v>0</v>
      </c>
      <c r="L1921" s="113">
        <v>2119144.59</v>
      </c>
      <c r="M1921" s="113">
        <v>0.17241000000000001</v>
      </c>
      <c r="N1921" s="39"/>
      <c r="Q1921" s="39"/>
    </row>
    <row r="1922" spans="1:17" ht="27.6" x14ac:dyDescent="0.3">
      <c r="A1922" t="str">
        <f t="shared" si="29"/>
        <v>2016_6138</v>
      </c>
      <c r="B1922" s="112">
        <v>1921</v>
      </c>
      <c r="C1922" s="113">
        <v>6138</v>
      </c>
      <c r="D1922" s="113">
        <v>6138</v>
      </c>
      <c r="E1922" s="113" t="s">
        <v>286</v>
      </c>
      <c r="F1922" s="113">
        <v>2016</v>
      </c>
      <c r="G1922" s="113">
        <v>0</v>
      </c>
      <c r="H1922" s="113">
        <v>1</v>
      </c>
      <c r="I1922" s="113">
        <v>4433576.6500000004</v>
      </c>
      <c r="J1922" s="113">
        <v>160905</v>
      </c>
      <c r="K1922" s="113">
        <v>23086.98</v>
      </c>
      <c r="L1922" s="113">
        <v>566308.34</v>
      </c>
      <c r="M1922" s="113">
        <v>0.13794999999999999</v>
      </c>
      <c r="N1922" s="39"/>
      <c r="Q1922" s="39"/>
    </row>
    <row r="1923" spans="1:17" ht="27.6" x14ac:dyDescent="0.3">
      <c r="A1923" t="str">
        <f t="shared" ref="A1923:A1986" si="30">CONCATENATE(F1923,"_",D1923)</f>
        <v>2016_5751</v>
      </c>
      <c r="B1923" s="112">
        <v>1922</v>
      </c>
      <c r="C1923" s="113">
        <v>5751</v>
      </c>
      <c r="D1923" s="113">
        <v>5751</v>
      </c>
      <c r="E1923" s="113" t="s">
        <v>261</v>
      </c>
      <c r="F1923" s="113">
        <v>2016</v>
      </c>
      <c r="G1923" s="113">
        <v>0</v>
      </c>
      <c r="H1923" s="113">
        <v>1</v>
      </c>
      <c r="I1923" s="113">
        <v>6533673.8200000003</v>
      </c>
      <c r="J1923" s="113">
        <v>263901</v>
      </c>
      <c r="K1923" s="113">
        <v>0</v>
      </c>
      <c r="L1923" s="113">
        <v>1126621.56</v>
      </c>
      <c r="M1923" s="113">
        <v>0.17968999999999999</v>
      </c>
      <c r="N1923" s="39"/>
      <c r="Q1923" s="39"/>
    </row>
    <row r="1924" spans="1:17" x14ac:dyDescent="0.3">
      <c r="A1924" t="str">
        <f t="shared" si="30"/>
        <v>2016_6165</v>
      </c>
      <c r="B1924" s="112">
        <v>1923</v>
      </c>
      <c r="C1924" s="113">
        <v>6165</v>
      </c>
      <c r="D1924" s="113">
        <v>6165</v>
      </c>
      <c r="E1924" s="113" t="s">
        <v>287</v>
      </c>
      <c r="F1924" s="113">
        <v>2016</v>
      </c>
      <c r="G1924" s="113">
        <v>0</v>
      </c>
      <c r="H1924" s="113">
        <v>1</v>
      </c>
      <c r="I1924" s="113">
        <v>2714227.89</v>
      </c>
      <c r="J1924" s="113">
        <v>76174</v>
      </c>
      <c r="K1924" s="113">
        <v>0</v>
      </c>
      <c r="L1924" s="113">
        <v>749848.98</v>
      </c>
      <c r="M1924" s="113">
        <v>0.28423999999999999</v>
      </c>
      <c r="N1924" s="39"/>
      <c r="Q1924" s="39"/>
    </row>
    <row r="1925" spans="1:17" ht="27.6" x14ac:dyDescent="0.3">
      <c r="A1925" t="str">
        <f t="shared" si="30"/>
        <v>2016_6175</v>
      </c>
      <c r="B1925" s="112">
        <v>1924</v>
      </c>
      <c r="C1925" s="113">
        <v>6175</v>
      </c>
      <c r="D1925" s="113">
        <v>6175</v>
      </c>
      <c r="E1925" s="113" t="s">
        <v>288</v>
      </c>
      <c r="F1925" s="113">
        <v>2016</v>
      </c>
      <c r="G1925" s="113">
        <v>0</v>
      </c>
      <c r="H1925" s="113">
        <v>1</v>
      </c>
      <c r="I1925" s="113">
        <v>7462759.1500000004</v>
      </c>
      <c r="J1925" s="113">
        <v>268635</v>
      </c>
      <c r="K1925" s="113">
        <v>0</v>
      </c>
      <c r="L1925" s="113">
        <v>1979211.91</v>
      </c>
      <c r="M1925" s="113">
        <v>0.27511999999999998</v>
      </c>
      <c r="N1925" s="39"/>
      <c r="Q1925" s="39"/>
    </row>
    <row r="1926" spans="1:17" ht="27.6" x14ac:dyDescent="0.3">
      <c r="A1926" t="str">
        <f t="shared" si="30"/>
        <v>2016_6219</v>
      </c>
      <c r="B1926" s="112">
        <v>1925</v>
      </c>
      <c r="C1926" s="113">
        <v>6219</v>
      </c>
      <c r="D1926" s="113">
        <v>6219</v>
      </c>
      <c r="E1926" s="113" t="s">
        <v>289</v>
      </c>
      <c r="F1926" s="113">
        <v>2016</v>
      </c>
      <c r="G1926" s="113">
        <v>0</v>
      </c>
      <c r="H1926" s="113">
        <v>1</v>
      </c>
      <c r="I1926" s="113">
        <v>25226277.02</v>
      </c>
      <c r="J1926" s="113">
        <v>1011177</v>
      </c>
      <c r="K1926" s="113">
        <v>0</v>
      </c>
      <c r="L1926" s="113">
        <v>5980827.3799999999</v>
      </c>
      <c r="M1926" s="113">
        <v>0.24698999999999999</v>
      </c>
      <c r="N1926" s="39"/>
      <c r="Q1926" s="39"/>
    </row>
    <row r="1927" spans="1:17" x14ac:dyDescent="0.3">
      <c r="A1927" t="str">
        <f t="shared" si="30"/>
        <v>2016_6246</v>
      </c>
      <c r="B1927" s="112">
        <v>1926</v>
      </c>
      <c r="C1927" s="113">
        <v>6246</v>
      </c>
      <c r="D1927" s="113">
        <v>6246</v>
      </c>
      <c r="E1927" s="113" t="s">
        <v>290</v>
      </c>
      <c r="F1927" s="113">
        <v>2016</v>
      </c>
      <c r="G1927" s="113">
        <v>0</v>
      </c>
      <c r="H1927" s="113">
        <v>1</v>
      </c>
      <c r="I1927" s="113">
        <v>2049544.37</v>
      </c>
      <c r="J1927" s="113">
        <v>81113</v>
      </c>
      <c r="K1927" s="113">
        <v>0</v>
      </c>
      <c r="L1927" s="113">
        <v>817452.28</v>
      </c>
      <c r="M1927" s="113">
        <v>0.41527999999999998</v>
      </c>
      <c r="N1927" s="39"/>
      <c r="Q1927" s="39"/>
    </row>
    <row r="1928" spans="1:17" ht="41.4" x14ac:dyDescent="0.3">
      <c r="A1928" t="str">
        <f t="shared" si="30"/>
        <v>2016_6273</v>
      </c>
      <c r="B1928" s="112">
        <v>1927</v>
      </c>
      <c r="C1928" s="113">
        <v>6273</v>
      </c>
      <c r="D1928" s="113">
        <v>6273</v>
      </c>
      <c r="E1928" s="113" t="s">
        <v>358</v>
      </c>
      <c r="F1928" s="113">
        <v>2016</v>
      </c>
      <c r="G1928" s="113">
        <v>0</v>
      </c>
      <c r="H1928" s="113">
        <v>1</v>
      </c>
      <c r="I1928" s="113">
        <v>8900736.2599999998</v>
      </c>
      <c r="J1928" s="113">
        <v>354248</v>
      </c>
      <c r="K1928" s="113">
        <v>0</v>
      </c>
      <c r="L1928" s="113">
        <v>1403757.54</v>
      </c>
      <c r="M1928" s="113">
        <v>0.16425000000000001</v>
      </c>
      <c r="N1928" s="39"/>
      <c r="Q1928" s="39"/>
    </row>
    <row r="1929" spans="1:17" x14ac:dyDescent="0.3">
      <c r="A1929" t="str">
        <f t="shared" si="30"/>
        <v>2016_6408</v>
      </c>
      <c r="B1929" s="112">
        <v>1928</v>
      </c>
      <c r="C1929" s="113">
        <v>6408</v>
      </c>
      <c r="D1929" s="113">
        <v>6408</v>
      </c>
      <c r="E1929" s="113" t="s">
        <v>292</v>
      </c>
      <c r="F1929" s="113">
        <v>2016</v>
      </c>
      <c r="G1929" s="113">
        <v>0</v>
      </c>
      <c r="H1929" s="113">
        <v>1</v>
      </c>
      <c r="I1929" s="113">
        <v>9218761.1799999997</v>
      </c>
      <c r="J1929" s="113">
        <v>370769</v>
      </c>
      <c r="K1929" s="113">
        <v>44518.93</v>
      </c>
      <c r="L1929" s="113">
        <v>2270755.7799999998</v>
      </c>
      <c r="M1929" s="113">
        <v>0.26167000000000001</v>
      </c>
      <c r="N1929" s="39"/>
      <c r="Q1929" s="39"/>
    </row>
    <row r="1930" spans="1:17" x14ac:dyDescent="0.3">
      <c r="A1930" t="str">
        <f t="shared" si="30"/>
        <v>2016_6453</v>
      </c>
      <c r="B1930" s="112">
        <v>1929</v>
      </c>
      <c r="C1930" s="113">
        <v>6453</v>
      </c>
      <c r="D1930" s="113">
        <v>6453</v>
      </c>
      <c r="E1930" s="113" t="s">
        <v>293</v>
      </c>
      <c r="F1930" s="113">
        <v>2016</v>
      </c>
      <c r="G1930" s="113">
        <v>0</v>
      </c>
      <c r="H1930" s="113">
        <v>1</v>
      </c>
      <c r="I1930" s="113">
        <v>7166919.8399999999</v>
      </c>
      <c r="J1930" s="113">
        <v>242366</v>
      </c>
      <c r="K1930" s="113">
        <v>0</v>
      </c>
      <c r="L1930" s="113">
        <v>1841451.97</v>
      </c>
      <c r="M1930" s="113">
        <v>0.26593</v>
      </c>
      <c r="N1930" s="39"/>
      <c r="Q1930" s="39"/>
    </row>
    <row r="1931" spans="1:17" ht="27.6" x14ac:dyDescent="0.3">
      <c r="A1931" t="str">
        <f t="shared" si="30"/>
        <v>2016_6460</v>
      </c>
      <c r="B1931" s="112">
        <v>1930</v>
      </c>
      <c r="C1931" s="113">
        <v>6460</v>
      </c>
      <c r="D1931" s="113">
        <v>6460</v>
      </c>
      <c r="E1931" s="113" t="s">
        <v>294</v>
      </c>
      <c r="F1931" s="113">
        <v>2016</v>
      </c>
      <c r="G1931" s="113">
        <v>0</v>
      </c>
      <c r="H1931" s="113">
        <v>1</v>
      </c>
      <c r="I1931" s="113">
        <v>7894891.1799999997</v>
      </c>
      <c r="J1931" s="113">
        <v>275384</v>
      </c>
      <c r="K1931" s="113">
        <v>0</v>
      </c>
      <c r="L1931" s="113">
        <v>1140330.52</v>
      </c>
      <c r="M1931" s="113">
        <v>0.14965999999999999</v>
      </c>
      <c r="N1931" s="39"/>
      <c r="Q1931" s="39"/>
    </row>
    <row r="1932" spans="1:17" ht="27.6" x14ac:dyDescent="0.3">
      <c r="A1932" t="str">
        <f t="shared" si="30"/>
        <v>2016_6462</v>
      </c>
      <c r="B1932" s="112">
        <v>1931</v>
      </c>
      <c r="C1932" s="113">
        <v>6462</v>
      </c>
      <c r="D1932" s="113">
        <v>6462</v>
      </c>
      <c r="E1932" s="113" t="s">
        <v>295</v>
      </c>
      <c r="F1932" s="113">
        <v>2016</v>
      </c>
      <c r="G1932" s="113">
        <v>0</v>
      </c>
      <c r="H1932" s="113">
        <v>1</v>
      </c>
      <c r="I1932" s="113">
        <v>3303828.54</v>
      </c>
      <c r="J1932" s="113">
        <v>115067</v>
      </c>
      <c r="K1932" s="113">
        <v>0</v>
      </c>
      <c r="L1932" s="113">
        <v>355355.1</v>
      </c>
      <c r="M1932" s="113">
        <v>0.11144</v>
      </c>
      <c r="N1932" s="39"/>
      <c r="Q1932" s="39"/>
    </row>
    <row r="1933" spans="1:17" x14ac:dyDescent="0.3">
      <c r="A1933" t="str">
        <f t="shared" si="30"/>
        <v>2016_6471</v>
      </c>
      <c r="B1933" s="112">
        <v>1932</v>
      </c>
      <c r="C1933" s="113">
        <v>6471</v>
      </c>
      <c r="D1933" s="113">
        <v>6471</v>
      </c>
      <c r="E1933" s="113" t="s">
        <v>296</v>
      </c>
      <c r="F1933" s="113">
        <v>2016</v>
      </c>
      <c r="G1933" s="113">
        <v>0</v>
      </c>
      <c r="H1933" s="113">
        <v>1</v>
      </c>
      <c r="I1933" s="113">
        <v>4845468.92</v>
      </c>
      <c r="J1933" s="113">
        <v>189131</v>
      </c>
      <c r="K1933" s="113">
        <v>0</v>
      </c>
      <c r="L1933" s="113">
        <v>45341.38</v>
      </c>
      <c r="M1933" s="113">
        <v>9.7400000000000004E-3</v>
      </c>
      <c r="N1933" s="39"/>
      <c r="Q1933" s="39"/>
    </row>
    <row r="1934" spans="1:17" ht="27.6" x14ac:dyDescent="0.3">
      <c r="A1934" t="str">
        <f t="shared" si="30"/>
        <v>2016_6509</v>
      </c>
      <c r="B1934" s="112">
        <v>1933</v>
      </c>
      <c r="C1934" s="113">
        <v>6509</v>
      </c>
      <c r="D1934" s="113">
        <v>6509</v>
      </c>
      <c r="E1934" s="113" t="s">
        <v>297</v>
      </c>
      <c r="F1934" s="113">
        <v>2016</v>
      </c>
      <c r="G1934" s="113">
        <v>0</v>
      </c>
      <c r="H1934" s="113">
        <v>1</v>
      </c>
      <c r="I1934" s="113">
        <v>4795684.4000000004</v>
      </c>
      <c r="J1934" s="113">
        <v>177105</v>
      </c>
      <c r="K1934" s="113">
        <v>0</v>
      </c>
      <c r="L1934" s="113">
        <v>548834.02</v>
      </c>
      <c r="M1934" s="113">
        <v>0.11883000000000001</v>
      </c>
      <c r="N1934" s="39"/>
      <c r="Q1934" s="39"/>
    </row>
    <row r="1935" spans="1:17" ht="27.6" x14ac:dyDescent="0.3">
      <c r="A1935" t="str">
        <f t="shared" si="30"/>
        <v>2016_6512</v>
      </c>
      <c r="B1935" s="112">
        <v>1934</v>
      </c>
      <c r="C1935" s="113">
        <v>6512</v>
      </c>
      <c r="D1935" s="113">
        <v>6512</v>
      </c>
      <c r="E1935" s="113" t="s">
        <v>298</v>
      </c>
      <c r="F1935" s="113">
        <v>2016</v>
      </c>
      <c r="G1935" s="113">
        <v>0</v>
      </c>
      <c r="H1935" s="113">
        <v>1</v>
      </c>
      <c r="I1935" s="113">
        <v>4823711.97</v>
      </c>
      <c r="J1935" s="113">
        <v>149397</v>
      </c>
      <c r="K1935" s="113">
        <v>0</v>
      </c>
      <c r="L1935" s="113">
        <v>779109.86</v>
      </c>
      <c r="M1935" s="113">
        <v>0.16667999999999999</v>
      </c>
      <c r="N1935" s="39"/>
      <c r="Q1935" s="39"/>
    </row>
    <row r="1936" spans="1:17" ht="27.6" x14ac:dyDescent="0.3">
      <c r="A1936" t="str">
        <f t="shared" si="30"/>
        <v>2016_6516</v>
      </c>
      <c r="B1936" s="112">
        <v>1935</v>
      </c>
      <c r="C1936" s="113">
        <v>6516</v>
      </c>
      <c r="D1936" s="113">
        <v>6516</v>
      </c>
      <c r="E1936" s="113" t="s">
        <v>299</v>
      </c>
      <c r="F1936" s="113">
        <v>2016</v>
      </c>
      <c r="G1936" s="113">
        <v>0</v>
      </c>
      <c r="H1936" s="113">
        <v>1</v>
      </c>
      <c r="I1936" s="113">
        <v>2204329.31</v>
      </c>
      <c r="J1936" s="113">
        <v>75358</v>
      </c>
      <c r="K1936" s="113">
        <v>0</v>
      </c>
      <c r="L1936" s="113">
        <v>2101482.0299999998</v>
      </c>
      <c r="M1936" s="113">
        <v>0.98709000000000002</v>
      </c>
      <c r="N1936" s="39"/>
      <c r="Q1936" s="39"/>
    </row>
    <row r="1937" spans="1:17" ht="27.6" x14ac:dyDescent="0.3">
      <c r="A1937" t="str">
        <f t="shared" si="30"/>
        <v>2016_6534</v>
      </c>
      <c r="B1937" s="112">
        <v>1936</v>
      </c>
      <c r="C1937" s="113">
        <v>6534</v>
      </c>
      <c r="D1937" s="113">
        <v>6534</v>
      </c>
      <c r="E1937" s="113" t="s">
        <v>300</v>
      </c>
      <c r="F1937" s="113">
        <v>2016</v>
      </c>
      <c r="G1937" s="113">
        <v>0</v>
      </c>
      <c r="H1937" s="113">
        <v>1</v>
      </c>
      <c r="I1937" s="113">
        <v>7852679.1799999997</v>
      </c>
      <c r="J1937" s="113">
        <v>287854</v>
      </c>
      <c r="K1937" s="113">
        <v>0</v>
      </c>
      <c r="L1937" s="113">
        <v>648952.18000000005</v>
      </c>
      <c r="M1937" s="113">
        <v>8.5790000000000005E-2</v>
      </c>
      <c r="N1937" s="39"/>
      <c r="Q1937" s="39"/>
    </row>
    <row r="1938" spans="1:17" x14ac:dyDescent="0.3">
      <c r="A1938" t="str">
        <f t="shared" si="30"/>
        <v>2016_6536</v>
      </c>
      <c r="B1938" s="112">
        <v>1937</v>
      </c>
      <c r="C1938" s="113">
        <v>1935</v>
      </c>
      <c r="D1938" s="113">
        <v>6536</v>
      </c>
      <c r="E1938" s="113" t="s">
        <v>301</v>
      </c>
      <c r="F1938" s="113">
        <v>2016</v>
      </c>
      <c r="G1938" s="113">
        <v>0</v>
      </c>
      <c r="H1938" s="113">
        <v>1</v>
      </c>
      <c r="I1938" s="113">
        <v>12847484.630000001</v>
      </c>
      <c r="J1938" s="113">
        <v>522613</v>
      </c>
      <c r="K1938" s="113">
        <v>0</v>
      </c>
      <c r="L1938" s="113">
        <v>1065451.5</v>
      </c>
      <c r="M1938" s="113">
        <v>8.6449999999999999E-2</v>
      </c>
      <c r="N1938" s="39"/>
      <c r="Q1938" s="39"/>
    </row>
    <row r="1939" spans="1:17" x14ac:dyDescent="0.3">
      <c r="A1939" t="str">
        <f t="shared" si="30"/>
        <v>2016_6561</v>
      </c>
      <c r="B1939" s="112">
        <v>1938</v>
      </c>
      <c r="C1939" s="113">
        <v>6561</v>
      </c>
      <c r="D1939" s="113">
        <v>6561</v>
      </c>
      <c r="E1939" s="113" t="s">
        <v>302</v>
      </c>
      <c r="F1939" s="113">
        <v>2016</v>
      </c>
      <c r="G1939" s="113">
        <v>0</v>
      </c>
      <c r="H1939" s="113">
        <v>1</v>
      </c>
      <c r="I1939" s="113">
        <v>4452917.4400000004</v>
      </c>
      <c r="J1939" s="113">
        <v>130587</v>
      </c>
      <c r="K1939" s="113">
        <v>0</v>
      </c>
      <c r="L1939" s="113">
        <v>468831.83</v>
      </c>
      <c r="M1939" s="113">
        <v>0.10847</v>
      </c>
      <c r="N1939" s="39"/>
      <c r="Q1939" s="39"/>
    </row>
    <row r="1940" spans="1:17" ht="27.6" x14ac:dyDescent="0.3">
      <c r="A1940" t="str">
        <f t="shared" si="30"/>
        <v>2016_6579</v>
      </c>
      <c r="B1940" s="112">
        <v>1939</v>
      </c>
      <c r="C1940" s="113">
        <v>6579</v>
      </c>
      <c r="D1940" s="113">
        <v>6579</v>
      </c>
      <c r="E1940" s="113" t="s">
        <v>303</v>
      </c>
      <c r="F1940" s="113">
        <v>2016</v>
      </c>
      <c r="G1940" s="113">
        <v>0</v>
      </c>
      <c r="H1940" s="113">
        <v>1</v>
      </c>
      <c r="I1940" s="113">
        <v>43176486.960000001</v>
      </c>
      <c r="J1940" s="113">
        <v>1384477</v>
      </c>
      <c r="K1940" s="113">
        <v>0</v>
      </c>
      <c r="L1940" s="113">
        <v>4714690.42</v>
      </c>
      <c r="M1940" s="113">
        <v>0.11280999999999999</v>
      </c>
      <c r="N1940" s="39"/>
      <c r="Q1940" s="39"/>
    </row>
    <row r="1941" spans="1:17" ht="41.4" x14ac:dyDescent="0.3">
      <c r="A1941" t="str">
        <f t="shared" si="30"/>
        <v>2016_6592</v>
      </c>
      <c r="B1941" s="112">
        <v>1940</v>
      </c>
      <c r="C1941" s="113">
        <v>6592</v>
      </c>
      <c r="D1941" s="113">
        <v>6592</v>
      </c>
      <c r="E1941" s="113" t="s">
        <v>948</v>
      </c>
      <c r="F1941" s="113">
        <v>2016</v>
      </c>
      <c r="G1941" s="113">
        <v>0</v>
      </c>
      <c r="H1941" s="113">
        <v>2</v>
      </c>
      <c r="I1941" s="113">
        <v>11878922.68</v>
      </c>
      <c r="J1941" s="113">
        <v>419605</v>
      </c>
      <c r="K1941" s="113">
        <v>0</v>
      </c>
      <c r="L1941" s="114">
        <v>-169279.01</v>
      </c>
      <c r="M1941" s="114">
        <v>-1.477E-2</v>
      </c>
      <c r="N1941" s="39"/>
      <c r="Q1941" s="39"/>
    </row>
    <row r="1942" spans="1:17" ht="27.6" x14ac:dyDescent="0.3">
      <c r="A1942" t="str">
        <f t="shared" si="30"/>
        <v>2016_6615</v>
      </c>
      <c r="B1942" s="112">
        <v>1941</v>
      </c>
      <c r="C1942" s="113">
        <v>6615</v>
      </c>
      <c r="D1942" s="113">
        <v>6615</v>
      </c>
      <c r="E1942" s="113" t="s">
        <v>306</v>
      </c>
      <c r="F1942" s="113">
        <v>2016</v>
      </c>
      <c r="G1942" s="113">
        <v>0</v>
      </c>
      <c r="H1942" s="113">
        <v>1</v>
      </c>
      <c r="I1942" s="113">
        <v>6556755.3799999999</v>
      </c>
      <c r="J1942" s="113">
        <v>227108</v>
      </c>
      <c r="K1942" s="113">
        <v>88906.13</v>
      </c>
      <c r="L1942" s="113">
        <v>1074095.32</v>
      </c>
      <c r="M1942" s="113">
        <v>0.18373999999999999</v>
      </c>
      <c r="N1942" s="39"/>
      <c r="Q1942" s="39"/>
    </row>
    <row r="1943" spans="1:17" x14ac:dyDescent="0.3">
      <c r="A1943" t="str">
        <f t="shared" si="30"/>
        <v>2016_6651</v>
      </c>
      <c r="B1943" s="112">
        <v>1942</v>
      </c>
      <c r="C1943" s="113">
        <v>6651</v>
      </c>
      <c r="D1943" s="113">
        <v>6651</v>
      </c>
      <c r="E1943" s="113" t="s">
        <v>307</v>
      </c>
      <c r="F1943" s="113">
        <v>2016</v>
      </c>
      <c r="G1943" s="113">
        <v>0</v>
      </c>
      <c r="H1943" s="113">
        <v>1</v>
      </c>
      <c r="I1943" s="113">
        <v>4712258.0999999996</v>
      </c>
      <c r="J1943" s="113">
        <v>141849</v>
      </c>
      <c r="K1943" s="113">
        <v>0</v>
      </c>
      <c r="L1943" s="113">
        <v>924348.75</v>
      </c>
      <c r="M1943" s="113">
        <v>0.20225000000000001</v>
      </c>
      <c r="N1943" s="39"/>
      <c r="Q1943" s="39"/>
    </row>
    <row r="1944" spans="1:17" ht="41.4" x14ac:dyDescent="0.3">
      <c r="A1944" t="str">
        <f t="shared" si="30"/>
        <v>2016_6660</v>
      </c>
      <c r="B1944" s="112">
        <v>1943</v>
      </c>
      <c r="C1944" s="113">
        <v>6660</v>
      </c>
      <c r="D1944" s="113">
        <v>6660</v>
      </c>
      <c r="E1944" s="113" t="s">
        <v>308</v>
      </c>
      <c r="F1944" s="113">
        <v>2016</v>
      </c>
      <c r="G1944" s="113">
        <v>0</v>
      </c>
      <c r="H1944" s="113">
        <v>1</v>
      </c>
      <c r="I1944" s="113">
        <v>17677977.440000001</v>
      </c>
      <c r="J1944" s="113">
        <v>680526</v>
      </c>
      <c r="K1944" s="113">
        <v>64609.18</v>
      </c>
      <c r="L1944" s="113">
        <v>1874115.4</v>
      </c>
      <c r="M1944" s="113">
        <v>0.11405999999999999</v>
      </c>
      <c r="N1944" s="39"/>
      <c r="Q1944" s="39"/>
    </row>
    <row r="1945" spans="1:17" x14ac:dyDescent="0.3">
      <c r="A1945" t="str">
        <f t="shared" si="30"/>
        <v>2016_6700</v>
      </c>
      <c r="B1945" s="112">
        <v>1944</v>
      </c>
      <c r="C1945" s="113">
        <v>6700</v>
      </c>
      <c r="D1945" s="113">
        <v>6700</v>
      </c>
      <c r="E1945" s="113" t="s">
        <v>309</v>
      </c>
      <c r="F1945" s="113">
        <v>2016</v>
      </c>
      <c r="G1945" s="113">
        <v>0</v>
      </c>
      <c r="H1945" s="113">
        <v>1</v>
      </c>
      <c r="I1945" s="113">
        <v>5523102.6399999997</v>
      </c>
      <c r="J1945" s="113">
        <v>202929</v>
      </c>
      <c r="K1945" s="113">
        <v>0</v>
      </c>
      <c r="L1945" s="113">
        <v>1567706.23</v>
      </c>
      <c r="M1945" s="113">
        <v>0.29466999999999999</v>
      </c>
      <c r="N1945" s="39"/>
      <c r="Q1945" s="39"/>
    </row>
    <row r="1946" spans="1:17" x14ac:dyDescent="0.3">
      <c r="A1946" t="str">
        <f t="shared" si="30"/>
        <v>2016_6759</v>
      </c>
      <c r="B1946" s="112">
        <v>1945</v>
      </c>
      <c r="C1946" s="113">
        <v>6759</v>
      </c>
      <c r="D1946" s="113">
        <v>6759</v>
      </c>
      <c r="E1946" s="113" t="s">
        <v>311</v>
      </c>
      <c r="F1946" s="113">
        <v>2016</v>
      </c>
      <c r="G1946" s="113">
        <v>0</v>
      </c>
      <c r="H1946" s="113">
        <v>1</v>
      </c>
      <c r="I1946" s="113">
        <v>7793638.2300000004</v>
      </c>
      <c r="J1946" s="113">
        <v>294736</v>
      </c>
      <c r="K1946" s="113">
        <v>0</v>
      </c>
      <c r="L1946" s="113">
        <v>916818.88</v>
      </c>
      <c r="M1946" s="113">
        <v>0.12225999999999999</v>
      </c>
      <c r="N1946" s="39"/>
      <c r="Q1946" s="39"/>
    </row>
    <row r="1947" spans="1:17" ht="27.6" x14ac:dyDescent="0.3">
      <c r="A1947" t="str">
        <f t="shared" si="30"/>
        <v>2016_6762</v>
      </c>
      <c r="B1947" s="112">
        <v>1946</v>
      </c>
      <c r="C1947" s="113">
        <v>6762</v>
      </c>
      <c r="D1947" s="113">
        <v>6762</v>
      </c>
      <c r="E1947" s="113" t="s">
        <v>312</v>
      </c>
      <c r="F1947" s="113">
        <v>2016</v>
      </c>
      <c r="G1947" s="113">
        <v>0</v>
      </c>
      <c r="H1947" s="113">
        <v>1</v>
      </c>
      <c r="I1947" s="113">
        <v>7635033.9000000004</v>
      </c>
      <c r="J1947" s="113">
        <v>301015</v>
      </c>
      <c r="K1947" s="113">
        <v>0</v>
      </c>
      <c r="L1947" s="113">
        <v>513522.44</v>
      </c>
      <c r="M1947" s="113">
        <v>7.0019999999999999E-2</v>
      </c>
      <c r="N1947" s="39"/>
      <c r="Q1947" s="39"/>
    </row>
    <row r="1948" spans="1:17" ht="27.6" x14ac:dyDescent="0.3">
      <c r="A1948" t="str">
        <f t="shared" si="30"/>
        <v>2016_6768</v>
      </c>
      <c r="B1948" s="112">
        <v>1947</v>
      </c>
      <c r="C1948" s="113">
        <v>6768</v>
      </c>
      <c r="D1948" s="113">
        <v>6768</v>
      </c>
      <c r="E1948" s="113" t="s">
        <v>313</v>
      </c>
      <c r="F1948" s="113">
        <v>2016</v>
      </c>
      <c r="G1948" s="113">
        <v>0</v>
      </c>
      <c r="H1948" s="113">
        <v>1</v>
      </c>
      <c r="I1948" s="113">
        <v>19714871.120000001</v>
      </c>
      <c r="J1948" s="113">
        <v>762936</v>
      </c>
      <c r="K1948" s="113">
        <v>0</v>
      </c>
      <c r="L1948" s="113">
        <v>3403508.9</v>
      </c>
      <c r="M1948" s="113">
        <v>0.17959</v>
      </c>
      <c r="N1948" s="39"/>
      <c r="Q1948" s="39"/>
    </row>
    <row r="1949" spans="1:17" ht="27.6" x14ac:dyDescent="0.3">
      <c r="A1949" t="str">
        <f t="shared" si="30"/>
        <v>2016_6795</v>
      </c>
      <c r="B1949" s="112">
        <v>1948</v>
      </c>
      <c r="C1949" s="113">
        <v>6795</v>
      </c>
      <c r="D1949" s="113">
        <v>6795</v>
      </c>
      <c r="E1949" s="113" t="s">
        <v>314</v>
      </c>
      <c r="F1949" s="113">
        <v>2016</v>
      </c>
      <c r="G1949" s="113">
        <v>0</v>
      </c>
      <c r="H1949" s="113">
        <v>1</v>
      </c>
      <c r="I1949" s="113">
        <v>128821440.55</v>
      </c>
      <c r="J1949" s="113">
        <v>5236777</v>
      </c>
      <c r="K1949" s="113">
        <v>1230991.9099999999</v>
      </c>
      <c r="L1949" s="113">
        <v>9406540.7300000004</v>
      </c>
      <c r="M1949" s="113">
        <v>8.6069999999999994E-2</v>
      </c>
      <c r="N1949" s="39"/>
      <c r="Q1949" s="39"/>
    </row>
    <row r="1950" spans="1:17" x14ac:dyDescent="0.3">
      <c r="A1950" t="str">
        <f t="shared" si="30"/>
        <v>2016_6822</v>
      </c>
      <c r="B1950" s="112">
        <v>1949</v>
      </c>
      <c r="C1950" s="113">
        <v>6822</v>
      </c>
      <c r="D1950" s="113">
        <v>6822</v>
      </c>
      <c r="E1950" s="113" t="s">
        <v>315</v>
      </c>
      <c r="F1950" s="113">
        <v>2016</v>
      </c>
      <c r="G1950" s="113">
        <v>0</v>
      </c>
      <c r="H1950" s="113">
        <v>1</v>
      </c>
      <c r="I1950" s="113">
        <v>88418483.530000001</v>
      </c>
      <c r="J1950" s="113">
        <v>3761743</v>
      </c>
      <c r="K1950" s="113">
        <v>0</v>
      </c>
      <c r="L1950" s="113">
        <v>6709413.1900000004</v>
      </c>
      <c r="M1950" s="113">
        <v>7.9250000000000001E-2</v>
      </c>
      <c r="N1950" s="39"/>
      <c r="Q1950" s="39"/>
    </row>
    <row r="1951" spans="1:17" ht="41.4" x14ac:dyDescent="0.3">
      <c r="A1951" t="str">
        <f t="shared" si="30"/>
        <v>2016_6840</v>
      </c>
      <c r="B1951" s="112">
        <v>1950</v>
      </c>
      <c r="C1951" s="113">
        <v>6840</v>
      </c>
      <c r="D1951" s="113">
        <v>6840</v>
      </c>
      <c r="E1951" s="113" t="s">
        <v>316</v>
      </c>
      <c r="F1951" s="113">
        <v>2016</v>
      </c>
      <c r="G1951" s="113">
        <v>0</v>
      </c>
      <c r="H1951" s="113">
        <v>1</v>
      </c>
      <c r="I1951" s="113">
        <v>25331836.140000001</v>
      </c>
      <c r="J1951" s="113">
        <v>895143</v>
      </c>
      <c r="K1951" s="113">
        <v>140662.76</v>
      </c>
      <c r="L1951" s="113">
        <v>3933401.35</v>
      </c>
      <c r="M1951" s="113">
        <v>0.16672000000000001</v>
      </c>
      <c r="N1951" s="39"/>
      <c r="Q1951" s="39"/>
    </row>
    <row r="1952" spans="1:17" x14ac:dyDescent="0.3">
      <c r="A1952" t="str">
        <f t="shared" si="30"/>
        <v>2016_6854</v>
      </c>
      <c r="B1952" s="112">
        <v>1951</v>
      </c>
      <c r="C1952" s="113">
        <v>6854</v>
      </c>
      <c r="D1952" s="113">
        <v>6854</v>
      </c>
      <c r="E1952" s="113" t="s">
        <v>317</v>
      </c>
      <c r="F1952" s="113">
        <v>2016</v>
      </c>
      <c r="G1952" s="113">
        <v>0</v>
      </c>
      <c r="H1952" s="113">
        <v>1</v>
      </c>
      <c r="I1952" s="113">
        <v>5923245.7599999998</v>
      </c>
      <c r="J1952" s="113">
        <v>228883</v>
      </c>
      <c r="K1952" s="113">
        <v>0</v>
      </c>
      <c r="L1952" s="113">
        <v>2216059.61</v>
      </c>
      <c r="M1952" s="113">
        <v>0.38917000000000002</v>
      </c>
      <c r="N1952" s="39"/>
      <c r="Q1952" s="39"/>
    </row>
    <row r="1953" spans="1:17" ht="27.6" x14ac:dyDescent="0.3">
      <c r="A1953" t="str">
        <f t="shared" si="30"/>
        <v>2016_6867</v>
      </c>
      <c r="B1953" s="112">
        <v>1952</v>
      </c>
      <c r="C1953" s="113">
        <v>6867</v>
      </c>
      <c r="D1953" s="113">
        <v>6867</v>
      </c>
      <c r="E1953" s="113" t="s">
        <v>318</v>
      </c>
      <c r="F1953" s="113">
        <v>2016</v>
      </c>
      <c r="G1953" s="113">
        <v>0</v>
      </c>
      <c r="H1953" s="113">
        <v>2</v>
      </c>
      <c r="I1953" s="113">
        <v>20494895.129999999</v>
      </c>
      <c r="J1953" s="113">
        <v>783642</v>
      </c>
      <c r="K1953" s="113">
        <v>685.35</v>
      </c>
      <c r="L1953" s="113">
        <v>1180511.1399999999</v>
      </c>
      <c r="M1953" s="113">
        <v>5.9920000000000001E-2</v>
      </c>
      <c r="N1953" s="39"/>
      <c r="Q1953" s="39"/>
    </row>
    <row r="1954" spans="1:17" ht="41.4" x14ac:dyDescent="0.3">
      <c r="A1954" t="str">
        <f t="shared" si="30"/>
        <v>2016_6921</v>
      </c>
      <c r="B1954" s="112">
        <v>1953</v>
      </c>
      <c r="C1954" s="113">
        <v>6921</v>
      </c>
      <c r="D1954" s="113">
        <v>6921</v>
      </c>
      <c r="E1954" s="113" t="s">
        <v>319</v>
      </c>
      <c r="F1954" s="113">
        <v>2016</v>
      </c>
      <c r="G1954" s="113">
        <v>0</v>
      </c>
      <c r="H1954" s="113">
        <v>1</v>
      </c>
      <c r="I1954" s="113">
        <v>4003127.46</v>
      </c>
      <c r="J1954" s="113">
        <v>152687</v>
      </c>
      <c r="K1954" s="113">
        <v>0</v>
      </c>
      <c r="L1954" s="113">
        <v>1046219.49</v>
      </c>
      <c r="M1954" s="113">
        <v>0.27171000000000001</v>
      </c>
      <c r="N1954" s="39"/>
      <c r="Q1954" s="39"/>
    </row>
    <row r="1955" spans="1:17" ht="27.6" x14ac:dyDescent="0.3">
      <c r="A1955" t="str">
        <f t="shared" si="30"/>
        <v>2016_6930</v>
      </c>
      <c r="B1955" s="112">
        <v>1954</v>
      </c>
      <c r="C1955" s="113">
        <v>6930</v>
      </c>
      <c r="D1955" s="113">
        <v>6930</v>
      </c>
      <c r="E1955" s="113" t="s">
        <v>320</v>
      </c>
      <c r="F1955" s="113">
        <v>2016</v>
      </c>
      <c r="G1955" s="113">
        <v>0</v>
      </c>
      <c r="H1955" s="113">
        <v>1</v>
      </c>
      <c r="I1955" s="113">
        <v>9191065.6799999997</v>
      </c>
      <c r="J1955" s="113">
        <v>333518</v>
      </c>
      <c r="K1955" s="113">
        <v>301.67</v>
      </c>
      <c r="L1955" s="113">
        <v>1425080.78</v>
      </c>
      <c r="M1955" s="113">
        <v>0.16092000000000001</v>
      </c>
      <c r="N1955" s="39"/>
      <c r="Q1955" s="39"/>
    </row>
    <row r="1956" spans="1:17" ht="41.4" x14ac:dyDescent="0.3">
      <c r="A1956" t="str">
        <f t="shared" si="30"/>
        <v>2016_6937</v>
      </c>
      <c r="B1956" s="112">
        <v>1955</v>
      </c>
      <c r="C1956" s="113">
        <v>6937</v>
      </c>
      <c r="D1956" s="113">
        <v>6937</v>
      </c>
      <c r="E1956" s="113" t="s">
        <v>797</v>
      </c>
      <c r="F1956" s="113">
        <v>2016</v>
      </c>
      <c r="G1956" s="113">
        <v>0</v>
      </c>
      <c r="H1956" s="113">
        <v>1</v>
      </c>
      <c r="I1956" s="113">
        <v>8213751.3799999999</v>
      </c>
      <c r="J1956" s="113">
        <v>196037</v>
      </c>
      <c r="K1956" s="113">
        <v>0</v>
      </c>
      <c r="L1956" s="113">
        <v>1603451.89</v>
      </c>
      <c r="M1956" s="113">
        <v>0.19999</v>
      </c>
      <c r="N1956" s="39"/>
      <c r="Q1956" s="39"/>
    </row>
    <row r="1957" spans="1:17" ht="27.6" x14ac:dyDescent="0.3">
      <c r="A1957" t="str">
        <f t="shared" si="30"/>
        <v>2016_6943</v>
      </c>
      <c r="B1957" s="112">
        <v>1956</v>
      </c>
      <c r="C1957" s="113">
        <v>6943</v>
      </c>
      <c r="D1957" s="113">
        <v>6943</v>
      </c>
      <c r="E1957" s="113" t="s">
        <v>321</v>
      </c>
      <c r="F1957" s="113">
        <v>2016</v>
      </c>
      <c r="G1957" s="113">
        <v>0</v>
      </c>
      <c r="H1957" s="113">
        <v>1</v>
      </c>
      <c r="I1957" s="113">
        <v>3294254.13</v>
      </c>
      <c r="J1957" s="113">
        <v>121460</v>
      </c>
      <c r="K1957" s="113">
        <v>0</v>
      </c>
      <c r="L1957" s="114">
        <v>-157260.48000000001</v>
      </c>
      <c r="M1957" s="114">
        <v>-4.9570000000000003E-2</v>
      </c>
      <c r="N1957" s="39"/>
      <c r="Q1957" s="39"/>
    </row>
    <row r="1958" spans="1:17" ht="41.4" x14ac:dyDescent="0.3">
      <c r="A1958" t="str">
        <f t="shared" si="30"/>
        <v>2016_6264</v>
      </c>
      <c r="B1958" s="112">
        <v>1957</v>
      </c>
      <c r="C1958" s="113">
        <v>6264</v>
      </c>
      <c r="D1958" s="113">
        <v>6264</v>
      </c>
      <c r="E1958" s="113" t="s">
        <v>291</v>
      </c>
      <c r="F1958" s="113">
        <v>2016</v>
      </c>
      <c r="G1958" s="113">
        <v>0</v>
      </c>
      <c r="H1958" s="113">
        <v>1</v>
      </c>
      <c r="I1958" s="113">
        <v>9560662.75</v>
      </c>
      <c r="J1958" s="113">
        <v>382030</v>
      </c>
      <c r="K1958" s="113">
        <v>0</v>
      </c>
      <c r="L1958" s="113">
        <v>1423067.04</v>
      </c>
      <c r="M1958" s="113">
        <v>0.15504000000000001</v>
      </c>
      <c r="N1958" s="39"/>
      <c r="Q1958" s="39"/>
    </row>
    <row r="1959" spans="1:17" ht="41.4" x14ac:dyDescent="0.3">
      <c r="A1959" t="str">
        <f t="shared" si="30"/>
        <v>2016_6950</v>
      </c>
      <c r="B1959" s="112">
        <v>1958</v>
      </c>
      <c r="C1959" s="113">
        <v>6950</v>
      </c>
      <c r="D1959" s="113">
        <v>6950</v>
      </c>
      <c r="E1959" s="113" t="s">
        <v>798</v>
      </c>
      <c r="F1959" s="113">
        <v>2016</v>
      </c>
      <c r="G1959" s="113">
        <v>0</v>
      </c>
      <c r="H1959" s="113">
        <v>1</v>
      </c>
      <c r="I1959" s="113">
        <v>16011430.91</v>
      </c>
      <c r="J1959" s="113">
        <v>654938</v>
      </c>
      <c r="K1959" s="113">
        <v>0</v>
      </c>
      <c r="L1959" s="113">
        <v>3742196.26</v>
      </c>
      <c r="M1959" s="113">
        <v>0.24368999999999999</v>
      </c>
      <c r="N1959" s="39"/>
      <c r="Q1959" s="39"/>
    </row>
    <row r="1960" spans="1:17" ht="41.4" x14ac:dyDescent="0.3">
      <c r="A1960" t="str">
        <f t="shared" si="30"/>
        <v>2016_6957</v>
      </c>
      <c r="B1960" s="112">
        <v>1959</v>
      </c>
      <c r="C1960" s="113">
        <v>6957</v>
      </c>
      <c r="D1960" s="113">
        <v>6957</v>
      </c>
      <c r="E1960" s="113" t="s">
        <v>323</v>
      </c>
      <c r="F1960" s="113">
        <v>2016</v>
      </c>
      <c r="G1960" s="113">
        <v>0</v>
      </c>
      <c r="H1960" s="113">
        <v>1</v>
      </c>
      <c r="I1960" s="113">
        <v>106521536.48999999</v>
      </c>
      <c r="J1960" s="113">
        <v>3797243</v>
      </c>
      <c r="K1960" s="113">
        <v>0</v>
      </c>
      <c r="L1960" s="113">
        <v>11900044.380000001</v>
      </c>
      <c r="M1960" s="113">
        <v>0.11584</v>
      </c>
      <c r="N1960" s="39"/>
      <c r="Q1960" s="39"/>
    </row>
    <row r="1961" spans="1:17" ht="27.6" x14ac:dyDescent="0.3">
      <c r="A1961" t="str">
        <f t="shared" si="30"/>
        <v>2016_5922</v>
      </c>
      <c r="B1961" s="112">
        <v>1960</v>
      </c>
      <c r="C1961" s="113">
        <v>5922</v>
      </c>
      <c r="D1961" s="113">
        <v>5922</v>
      </c>
      <c r="E1961" s="113" t="s">
        <v>799</v>
      </c>
      <c r="F1961" s="113">
        <v>2016</v>
      </c>
      <c r="G1961" s="113">
        <v>0</v>
      </c>
      <c r="H1961" s="113">
        <v>1</v>
      </c>
      <c r="I1961" s="113">
        <v>7534223.0099999998</v>
      </c>
      <c r="J1961" s="113">
        <v>312342</v>
      </c>
      <c r="K1961" s="113">
        <v>0</v>
      </c>
      <c r="L1961" s="113">
        <v>1999978.03</v>
      </c>
      <c r="M1961" s="113">
        <v>0.27693000000000001</v>
      </c>
      <c r="N1961" s="39"/>
      <c r="Q1961" s="39"/>
    </row>
    <row r="1962" spans="1:17" ht="27.6" x14ac:dyDescent="0.3">
      <c r="A1962" t="str">
        <f t="shared" si="30"/>
        <v>2016_819</v>
      </c>
      <c r="B1962" s="112">
        <v>1961</v>
      </c>
      <c r="C1962" s="113">
        <v>819</v>
      </c>
      <c r="D1962" s="113">
        <v>819</v>
      </c>
      <c r="E1962" s="113" t="s">
        <v>65</v>
      </c>
      <c r="F1962" s="113">
        <v>2016</v>
      </c>
      <c r="G1962" s="113">
        <v>0</v>
      </c>
      <c r="H1962" s="113">
        <v>1</v>
      </c>
      <c r="I1962" s="113">
        <v>6481577.4500000002</v>
      </c>
      <c r="J1962" s="113">
        <v>258967</v>
      </c>
      <c r="K1962" s="113">
        <v>0</v>
      </c>
      <c r="L1962" s="113">
        <v>1645241.23</v>
      </c>
      <c r="M1962" s="113">
        <v>0.26440000000000002</v>
      </c>
      <c r="N1962" s="39"/>
      <c r="Q1962" s="39"/>
    </row>
    <row r="1963" spans="1:17" ht="27.6" x14ac:dyDescent="0.3">
      <c r="A1963" t="str">
        <f t="shared" si="30"/>
        <v>2016_6969</v>
      </c>
      <c r="B1963" s="112">
        <v>1962</v>
      </c>
      <c r="C1963" s="113">
        <v>6969</v>
      </c>
      <c r="D1963" s="113">
        <v>6969</v>
      </c>
      <c r="E1963" s="113" t="s">
        <v>325</v>
      </c>
      <c r="F1963" s="113">
        <v>2016</v>
      </c>
      <c r="G1963" s="113">
        <v>0</v>
      </c>
      <c r="H1963" s="113">
        <v>1</v>
      </c>
      <c r="I1963" s="113">
        <v>4730897.47</v>
      </c>
      <c r="J1963" s="113">
        <v>178131</v>
      </c>
      <c r="K1963" s="113">
        <v>0</v>
      </c>
      <c r="L1963" s="113">
        <v>1389238.58</v>
      </c>
      <c r="M1963" s="113">
        <v>0.30514000000000002</v>
      </c>
      <c r="N1963" s="39"/>
      <c r="Q1963" s="39"/>
    </row>
    <row r="1964" spans="1:17" ht="27.6" x14ac:dyDescent="0.3">
      <c r="A1964" t="str">
        <f t="shared" si="30"/>
        <v>2016_6975</v>
      </c>
      <c r="B1964" s="112">
        <v>1963</v>
      </c>
      <c r="C1964" s="113">
        <v>6975</v>
      </c>
      <c r="D1964" s="113">
        <v>6975</v>
      </c>
      <c r="E1964" s="113" t="s">
        <v>326</v>
      </c>
      <c r="F1964" s="113">
        <v>2016</v>
      </c>
      <c r="G1964" s="113">
        <v>0</v>
      </c>
      <c r="H1964" s="113">
        <v>1</v>
      </c>
      <c r="I1964" s="113">
        <v>13532280.859999999</v>
      </c>
      <c r="J1964" s="113">
        <v>503917</v>
      </c>
      <c r="K1964" s="113">
        <v>52108.71</v>
      </c>
      <c r="L1964" s="113">
        <v>1717265.75</v>
      </c>
      <c r="M1964" s="113">
        <v>0.13580999999999999</v>
      </c>
      <c r="N1964" s="39"/>
      <c r="Q1964" s="39"/>
    </row>
    <row r="1965" spans="1:17" ht="27.6" x14ac:dyDescent="0.3">
      <c r="A1965" t="str">
        <f t="shared" si="30"/>
        <v>2016_6983</v>
      </c>
      <c r="B1965" s="112">
        <v>1964</v>
      </c>
      <c r="C1965" s="113">
        <v>6983</v>
      </c>
      <c r="D1965" s="113">
        <v>6983</v>
      </c>
      <c r="E1965" s="113" t="s">
        <v>327</v>
      </c>
      <c r="F1965" s="113">
        <v>2016</v>
      </c>
      <c r="G1965" s="113">
        <v>0</v>
      </c>
      <c r="H1965" s="113">
        <v>1</v>
      </c>
      <c r="I1965" s="113">
        <v>8793642.8699999992</v>
      </c>
      <c r="J1965" s="113">
        <v>384277</v>
      </c>
      <c r="K1965" s="113">
        <v>0</v>
      </c>
      <c r="L1965" s="113">
        <v>1856068.66</v>
      </c>
      <c r="M1965" s="113">
        <v>0.22070999999999999</v>
      </c>
      <c r="N1965" s="39"/>
      <c r="Q1965" s="39"/>
    </row>
    <row r="1966" spans="1:17" ht="27.6" x14ac:dyDescent="0.3">
      <c r="A1966" t="str">
        <f t="shared" si="30"/>
        <v>2016_6985</v>
      </c>
      <c r="B1966" s="112">
        <v>1965</v>
      </c>
      <c r="C1966" s="113">
        <v>6985</v>
      </c>
      <c r="D1966" s="113">
        <v>6985</v>
      </c>
      <c r="E1966" s="113" t="s">
        <v>328</v>
      </c>
      <c r="F1966" s="113">
        <v>2016</v>
      </c>
      <c r="G1966" s="113">
        <v>0</v>
      </c>
      <c r="H1966" s="113">
        <v>1</v>
      </c>
      <c r="I1966" s="113">
        <v>8912293.2300000004</v>
      </c>
      <c r="J1966" s="113">
        <v>365010</v>
      </c>
      <c r="K1966" s="113">
        <v>0</v>
      </c>
      <c r="L1966" s="113">
        <v>3445379.37</v>
      </c>
      <c r="M1966" s="113">
        <v>0.40310000000000001</v>
      </c>
      <c r="N1966" s="39"/>
      <c r="Q1966" s="39"/>
    </row>
    <row r="1967" spans="1:17" ht="27.6" x14ac:dyDescent="0.3">
      <c r="A1967" t="str">
        <f t="shared" si="30"/>
        <v>2016_6987</v>
      </c>
      <c r="B1967" s="112">
        <v>1966</v>
      </c>
      <c r="C1967" s="113">
        <v>6987</v>
      </c>
      <c r="D1967" s="113">
        <v>6987</v>
      </c>
      <c r="E1967" s="113" t="s">
        <v>329</v>
      </c>
      <c r="F1967" s="113">
        <v>2016</v>
      </c>
      <c r="G1967" s="113">
        <v>0</v>
      </c>
      <c r="H1967" s="113">
        <v>1</v>
      </c>
      <c r="I1967" s="113">
        <v>7700100.1500000004</v>
      </c>
      <c r="J1967" s="113">
        <v>301965</v>
      </c>
      <c r="K1967" s="113">
        <v>0</v>
      </c>
      <c r="L1967" s="113">
        <v>1152740.3400000001</v>
      </c>
      <c r="M1967" s="113">
        <v>0.15581</v>
      </c>
      <c r="N1967" s="39"/>
      <c r="Q1967" s="39"/>
    </row>
    <row r="1968" spans="1:17" ht="27.6" x14ac:dyDescent="0.3">
      <c r="A1968" t="str">
        <f t="shared" si="30"/>
        <v>2016_6990</v>
      </c>
      <c r="B1968" s="112">
        <v>1967</v>
      </c>
      <c r="C1968" s="113">
        <v>6990</v>
      </c>
      <c r="D1968" s="113">
        <v>6990</v>
      </c>
      <c r="E1968" s="113" t="s">
        <v>330</v>
      </c>
      <c r="F1968" s="113">
        <v>2016</v>
      </c>
      <c r="G1968" s="113">
        <v>0</v>
      </c>
      <c r="H1968" s="113">
        <v>1</v>
      </c>
      <c r="I1968" s="113">
        <v>8639706.4199999999</v>
      </c>
      <c r="J1968" s="113">
        <v>347107</v>
      </c>
      <c r="K1968" s="113">
        <v>0</v>
      </c>
      <c r="L1968" s="113">
        <v>1248020.02</v>
      </c>
      <c r="M1968" s="113">
        <v>0.15049999999999999</v>
      </c>
      <c r="N1968" s="39"/>
      <c r="Q1968" s="39"/>
    </row>
    <row r="1969" spans="1:17" ht="41.4" x14ac:dyDescent="0.3">
      <c r="A1969" t="str">
        <f t="shared" si="30"/>
        <v>2016_6961</v>
      </c>
      <c r="B1969" s="112">
        <v>1968</v>
      </c>
      <c r="C1969" s="113">
        <v>6961</v>
      </c>
      <c r="D1969" s="113">
        <v>6961</v>
      </c>
      <c r="E1969" s="113" t="s">
        <v>800</v>
      </c>
      <c r="F1969" s="113">
        <v>2016</v>
      </c>
      <c r="G1969" s="113">
        <v>0</v>
      </c>
      <c r="H1969" s="113">
        <v>1</v>
      </c>
      <c r="I1969" s="113">
        <v>36052291.07</v>
      </c>
      <c r="J1969" s="113">
        <v>1462385</v>
      </c>
      <c r="K1969" s="113">
        <v>0</v>
      </c>
      <c r="L1969" s="113">
        <v>7832327.3499999996</v>
      </c>
      <c r="M1969" s="113">
        <v>0.22642999999999999</v>
      </c>
      <c r="N1969" s="39"/>
      <c r="Q1969" s="39"/>
    </row>
    <row r="1970" spans="1:17" ht="27.6" x14ac:dyDescent="0.3">
      <c r="A1970" t="str">
        <f t="shared" si="30"/>
        <v>2016_6992</v>
      </c>
      <c r="B1970" s="112">
        <v>1969</v>
      </c>
      <c r="C1970" s="113">
        <v>6992</v>
      </c>
      <c r="D1970" s="113">
        <v>6992</v>
      </c>
      <c r="E1970" s="113" t="s">
        <v>331</v>
      </c>
      <c r="F1970" s="113">
        <v>2016</v>
      </c>
      <c r="G1970" s="113">
        <v>0</v>
      </c>
      <c r="H1970" s="113">
        <v>1</v>
      </c>
      <c r="I1970" s="113">
        <v>6362461.3499999996</v>
      </c>
      <c r="J1970" s="113">
        <v>225149</v>
      </c>
      <c r="K1970" s="113">
        <v>0</v>
      </c>
      <c r="L1970" s="113">
        <v>1434015.15</v>
      </c>
      <c r="M1970" s="113">
        <v>0.23366000000000001</v>
      </c>
      <c r="N1970" s="39"/>
      <c r="Q1970" s="39"/>
    </row>
    <row r="1971" spans="1:17" x14ac:dyDescent="0.3">
      <c r="A1971" t="str">
        <f t="shared" si="30"/>
        <v>2016_7002</v>
      </c>
      <c r="B1971" s="112">
        <v>1970</v>
      </c>
      <c r="C1971" s="113">
        <v>7002</v>
      </c>
      <c r="D1971" s="113">
        <v>7002</v>
      </c>
      <c r="E1971" s="113" t="s">
        <v>332</v>
      </c>
      <c r="F1971" s="113">
        <v>2016</v>
      </c>
      <c r="G1971" s="113">
        <v>0</v>
      </c>
      <c r="H1971" s="113">
        <v>1</v>
      </c>
      <c r="I1971" s="113">
        <v>2752013.8</v>
      </c>
      <c r="J1971" s="113">
        <v>78859</v>
      </c>
      <c r="K1971" s="113">
        <v>0</v>
      </c>
      <c r="L1971" s="113">
        <v>351154.51</v>
      </c>
      <c r="M1971" s="113">
        <v>0.13136</v>
      </c>
      <c r="N1971" s="39"/>
      <c r="Q1971" s="39"/>
    </row>
    <row r="1972" spans="1:17" ht="27.6" x14ac:dyDescent="0.3">
      <c r="A1972" t="str">
        <f t="shared" si="30"/>
        <v>2016_7029</v>
      </c>
      <c r="B1972" s="112">
        <v>1971</v>
      </c>
      <c r="C1972" s="113">
        <v>7029</v>
      </c>
      <c r="D1972" s="113">
        <v>7029</v>
      </c>
      <c r="E1972" s="113" t="s">
        <v>333</v>
      </c>
      <c r="F1972" s="113">
        <v>2016</v>
      </c>
      <c r="G1972" s="113">
        <v>0</v>
      </c>
      <c r="H1972" s="113">
        <v>1</v>
      </c>
      <c r="I1972" s="113">
        <v>12619335.050000001</v>
      </c>
      <c r="J1972" s="113">
        <v>472309</v>
      </c>
      <c r="K1972" s="113">
        <v>0</v>
      </c>
      <c r="L1972" s="113">
        <v>978184.52</v>
      </c>
      <c r="M1972" s="113">
        <v>8.0530000000000004E-2</v>
      </c>
      <c r="N1972" s="39"/>
      <c r="Q1972" s="39"/>
    </row>
    <row r="1973" spans="1:17" x14ac:dyDescent="0.3">
      <c r="A1973" t="str">
        <f t="shared" si="30"/>
        <v>2016_7038</v>
      </c>
      <c r="B1973" s="112">
        <v>1972</v>
      </c>
      <c r="C1973" s="113">
        <v>7038</v>
      </c>
      <c r="D1973" s="113">
        <v>7038</v>
      </c>
      <c r="E1973" s="113" t="s">
        <v>334</v>
      </c>
      <c r="F1973" s="113">
        <v>2016</v>
      </c>
      <c r="G1973" s="113">
        <v>0</v>
      </c>
      <c r="H1973" s="113">
        <v>1</v>
      </c>
      <c r="I1973" s="113">
        <v>8612021.3800000008</v>
      </c>
      <c r="J1973" s="113">
        <v>314659</v>
      </c>
      <c r="K1973" s="113">
        <v>265721.28999999998</v>
      </c>
      <c r="L1973" s="113">
        <v>1865733.79</v>
      </c>
      <c r="M1973" s="113">
        <v>0.25688</v>
      </c>
      <c r="N1973" s="39"/>
      <c r="Q1973" s="39"/>
    </row>
    <row r="1974" spans="1:17" ht="41.4" x14ac:dyDescent="0.3">
      <c r="A1974" t="str">
        <f t="shared" si="30"/>
        <v>2016_7047</v>
      </c>
      <c r="B1974" s="112">
        <v>1973</v>
      </c>
      <c r="C1974" s="113">
        <v>7047</v>
      </c>
      <c r="D1974" s="113">
        <v>7047</v>
      </c>
      <c r="E1974" s="113" t="s">
        <v>335</v>
      </c>
      <c r="F1974" s="113">
        <v>2016</v>
      </c>
      <c r="G1974" s="113">
        <v>0</v>
      </c>
      <c r="H1974" s="113">
        <v>1</v>
      </c>
      <c r="I1974" s="113">
        <v>4586990.37</v>
      </c>
      <c r="J1974" s="113">
        <v>151427</v>
      </c>
      <c r="K1974" s="113">
        <v>0</v>
      </c>
      <c r="L1974" s="113">
        <v>879526.75</v>
      </c>
      <c r="M1974" s="113">
        <v>0.19828999999999999</v>
      </c>
      <c r="N1974" s="39"/>
      <c r="Q1974" s="39"/>
    </row>
    <row r="1975" spans="1:17" ht="27.6" x14ac:dyDescent="0.3">
      <c r="A1975" t="str">
        <f t="shared" si="30"/>
        <v>2016_7056</v>
      </c>
      <c r="B1975" s="112">
        <v>1974</v>
      </c>
      <c r="C1975" s="113">
        <v>7056</v>
      </c>
      <c r="D1975" s="113">
        <v>7056</v>
      </c>
      <c r="E1975" s="113" t="s">
        <v>336</v>
      </c>
      <c r="F1975" s="113">
        <v>2016</v>
      </c>
      <c r="G1975" s="113">
        <v>0</v>
      </c>
      <c r="H1975" s="113">
        <v>1</v>
      </c>
      <c r="I1975" s="113">
        <v>18438290.289999999</v>
      </c>
      <c r="J1975" s="113">
        <v>699676</v>
      </c>
      <c r="K1975" s="113">
        <v>0</v>
      </c>
      <c r="L1975" s="113">
        <v>4461955.5199999996</v>
      </c>
      <c r="M1975" s="113">
        <v>0.25153999999999999</v>
      </c>
      <c r="N1975" s="39"/>
      <c r="Q1975" s="39"/>
    </row>
    <row r="1976" spans="1:17" ht="27.6" x14ac:dyDescent="0.3">
      <c r="A1976" t="str">
        <f t="shared" si="30"/>
        <v>2016_7092</v>
      </c>
      <c r="B1976" s="112">
        <v>1975</v>
      </c>
      <c r="C1976" s="113">
        <v>7092</v>
      </c>
      <c r="D1976" s="113">
        <v>7092</v>
      </c>
      <c r="E1976" s="113" t="s">
        <v>337</v>
      </c>
      <c r="F1976" s="113">
        <v>2016</v>
      </c>
      <c r="G1976" s="113">
        <v>0</v>
      </c>
      <c r="H1976" s="113">
        <v>1</v>
      </c>
      <c r="I1976" s="113">
        <v>5182702.07</v>
      </c>
      <c r="J1976" s="113">
        <v>184275</v>
      </c>
      <c r="K1976" s="113">
        <v>0</v>
      </c>
      <c r="L1976" s="113">
        <v>466525.15</v>
      </c>
      <c r="M1976" s="113">
        <v>9.3329999999999996E-2</v>
      </c>
      <c r="N1976" s="39"/>
      <c r="Q1976" s="39"/>
    </row>
    <row r="1977" spans="1:17" ht="41.4" x14ac:dyDescent="0.3">
      <c r="A1977" t="str">
        <f t="shared" si="30"/>
        <v>2016_7098</v>
      </c>
      <c r="B1977" s="112">
        <v>1976</v>
      </c>
      <c r="C1977" s="113">
        <v>7098</v>
      </c>
      <c r="D1977" s="113">
        <v>7098</v>
      </c>
      <c r="E1977" s="113" t="s">
        <v>338</v>
      </c>
      <c r="F1977" s="113">
        <v>2016</v>
      </c>
      <c r="G1977" s="113">
        <v>0</v>
      </c>
      <c r="H1977" s="113">
        <v>1</v>
      </c>
      <c r="I1977" s="113">
        <v>6223096.4800000004</v>
      </c>
      <c r="J1977" s="113">
        <v>238506</v>
      </c>
      <c r="K1977" s="113">
        <v>0</v>
      </c>
      <c r="L1977" s="113">
        <v>1020187.64</v>
      </c>
      <c r="M1977" s="113">
        <v>0.17047000000000001</v>
      </c>
      <c r="N1977" s="70"/>
      <c r="Q1977" s="70"/>
    </row>
    <row r="1978" spans="1:17" ht="41.4" x14ac:dyDescent="0.3">
      <c r="A1978" t="str">
        <f t="shared" si="30"/>
        <v>2016_7110</v>
      </c>
      <c r="B1978" s="112">
        <v>1977</v>
      </c>
      <c r="C1978" s="113">
        <v>7110</v>
      </c>
      <c r="D1978" s="113">
        <v>7110</v>
      </c>
      <c r="E1978" s="113" t="s">
        <v>339</v>
      </c>
      <c r="F1978" s="113">
        <v>2016</v>
      </c>
      <c r="G1978" s="113">
        <v>0</v>
      </c>
      <c r="H1978" s="113">
        <v>1</v>
      </c>
      <c r="I1978" s="113">
        <v>10975358.369999999</v>
      </c>
      <c r="J1978" s="113">
        <v>384384</v>
      </c>
      <c r="K1978" s="113">
        <v>0</v>
      </c>
      <c r="L1978" s="113">
        <v>1180122.26</v>
      </c>
      <c r="M1978" s="113">
        <v>0.11143</v>
      </c>
      <c r="N1978" s="39"/>
      <c r="Q1978" s="39"/>
    </row>
    <row r="1979" spans="1:17" x14ac:dyDescent="0.3">
      <c r="A1979" t="str">
        <f t="shared" si="30"/>
        <v>2017_9</v>
      </c>
      <c r="B1979" s="112">
        <v>1978</v>
      </c>
      <c r="C1979" s="113">
        <v>9</v>
      </c>
      <c r="D1979" s="113">
        <v>9</v>
      </c>
      <c r="E1979" s="113" t="s">
        <v>14</v>
      </c>
      <c r="F1979" s="113">
        <v>2017</v>
      </c>
      <c r="G1979" s="113">
        <v>0</v>
      </c>
      <c r="H1979" s="113">
        <v>1</v>
      </c>
      <c r="I1979" s="113">
        <v>7531948.0599999996</v>
      </c>
      <c r="J1979" s="113">
        <v>262789</v>
      </c>
      <c r="K1979" s="113">
        <v>6253.23</v>
      </c>
      <c r="L1979" s="113">
        <v>795122.57</v>
      </c>
      <c r="M1979" s="113">
        <v>0.11024</v>
      </c>
      <c r="N1979" s="39"/>
      <c r="Q1979" s="39"/>
    </row>
    <row r="1980" spans="1:17" x14ac:dyDescent="0.3">
      <c r="A1980" t="str">
        <f t="shared" si="30"/>
        <v>2017_441</v>
      </c>
      <c r="B1980" s="112">
        <v>1979</v>
      </c>
      <c r="C1980" s="113">
        <v>441</v>
      </c>
      <c r="D1980" s="113">
        <v>441</v>
      </c>
      <c r="E1980" s="113" t="s">
        <v>409</v>
      </c>
      <c r="F1980" s="113">
        <v>2017</v>
      </c>
      <c r="G1980" s="113">
        <v>0</v>
      </c>
      <c r="H1980" s="113">
        <v>1</v>
      </c>
      <c r="I1980" s="113">
        <v>9071690.9199999999</v>
      </c>
      <c r="J1980" s="113">
        <v>320832</v>
      </c>
      <c r="K1980" s="113">
        <v>0</v>
      </c>
      <c r="L1980" s="113">
        <v>1620618.3</v>
      </c>
      <c r="M1980" s="113">
        <v>0.1852</v>
      </c>
      <c r="N1980" s="39"/>
      <c r="Q1980" s="39"/>
    </row>
    <row r="1981" spans="1:17" ht="27.6" x14ac:dyDescent="0.3">
      <c r="A1981" t="str">
        <f t="shared" si="30"/>
        <v>2017_18</v>
      </c>
      <c r="B1981" s="112">
        <v>1980</v>
      </c>
      <c r="C1981" s="113">
        <v>18</v>
      </c>
      <c r="D1981" s="113">
        <v>18</v>
      </c>
      <c r="E1981" s="113" t="s">
        <v>32</v>
      </c>
      <c r="F1981" s="113">
        <v>2017</v>
      </c>
      <c r="G1981" s="113">
        <v>0</v>
      </c>
      <c r="H1981" s="113">
        <v>1</v>
      </c>
      <c r="I1981" s="113">
        <v>4204508.49</v>
      </c>
      <c r="J1981" s="113">
        <v>131136</v>
      </c>
      <c r="K1981" s="113">
        <v>0</v>
      </c>
      <c r="L1981" s="113">
        <v>1253360.77</v>
      </c>
      <c r="M1981" s="113">
        <v>0.30769999999999997</v>
      </c>
      <c r="N1981" s="39"/>
      <c r="Q1981" s="39"/>
    </row>
    <row r="1982" spans="1:17" ht="41.4" x14ac:dyDescent="0.3">
      <c r="A1982" t="str">
        <f t="shared" si="30"/>
        <v>2017_27</v>
      </c>
      <c r="B1982" s="112">
        <v>1981</v>
      </c>
      <c r="C1982" s="113">
        <v>27</v>
      </c>
      <c r="D1982" s="113">
        <v>27</v>
      </c>
      <c r="E1982" s="113" t="s">
        <v>778</v>
      </c>
      <c r="F1982" s="113">
        <v>2017</v>
      </c>
      <c r="G1982" s="113">
        <v>0</v>
      </c>
      <c r="H1982" s="113">
        <v>1</v>
      </c>
      <c r="I1982" s="113">
        <v>17466939.52</v>
      </c>
      <c r="J1982" s="113">
        <v>634483</v>
      </c>
      <c r="K1982" s="113">
        <v>100665.22</v>
      </c>
      <c r="L1982" s="113">
        <v>2812892.74</v>
      </c>
      <c r="M1982" s="113">
        <v>0.17308999999999999</v>
      </c>
      <c r="N1982" s="39"/>
      <c r="Q1982" s="39"/>
    </row>
    <row r="1983" spans="1:17" ht="41.4" x14ac:dyDescent="0.3">
      <c r="A1983" t="str">
        <f t="shared" si="30"/>
        <v>2017_63</v>
      </c>
      <c r="B1983" s="112">
        <v>1982</v>
      </c>
      <c r="C1983" s="113">
        <v>63</v>
      </c>
      <c r="D1983" s="113">
        <v>63</v>
      </c>
      <c r="E1983" s="113" t="s">
        <v>779</v>
      </c>
      <c r="F1983" s="113">
        <v>2017</v>
      </c>
      <c r="G1983" s="113">
        <v>0</v>
      </c>
      <c r="H1983" s="113">
        <v>1</v>
      </c>
      <c r="I1983" s="113">
        <v>6394437.9000000004</v>
      </c>
      <c r="J1983" s="113">
        <v>219524</v>
      </c>
      <c r="K1983" s="113">
        <v>0</v>
      </c>
      <c r="L1983" s="113">
        <v>1440202.41</v>
      </c>
      <c r="M1983" s="113">
        <v>0.23322999999999999</v>
      </c>
      <c r="N1983" s="39"/>
      <c r="Q1983" s="39"/>
    </row>
    <row r="1984" spans="1:17" ht="55.2" x14ac:dyDescent="0.3">
      <c r="A1984" t="str">
        <f t="shared" si="30"/>
        <v>2017_72</v>
      </c>
      <c r="B1984" s="112">
        <v>1983</v>
      </c>
      <c r="C1984" s="113">
        <v>72</v>
      </c>
      <c r="D1984" s="113">
        <v>72</v>
      </c>
      <c r="E1984" s="113" t="s">
        <v>35</v>
      </c>
      <c r="F1984" s="113">
        <v>2017</v>
      </c>
      <c r="G1984" s="113">
        <v>0</v>
      </c>
      <c r="H1984" s="113">
        <v>1</v>
      </c>
      <c r="I1984" s="113">
        <v>2456459.44</v>
      </c>
      <c r="J1984" s="113">
        <v>89367</v>
      </c>
      <c r="K1984" s="113">
        <v>0</v>
      </c>
      <c r="L1984" s="113">
        <v>238101.77</v>
      </c>
      <c r="M1984" s="113">
        <v>0.10059</v>
      </c>
      <c r="N1984" s="39"/>
      <c r="Q1984" s="39"/>
    </row>
    <row r="1985" spans="1:17" x14ac:dyDescent="0.3">
      <c r="A1985" t="str">
        <f t="shared" si="30"/>
        <v>2017_81</v>
      </c>
      <c r="B1985" s="112">
        <v>1984</v>
      </c>
      <c r="C1985" s="113">
        <v>81</v>
      </c>
      <c r="D1985" s="113">
        <v>81</v>
      </c>
      <c r="E1985" s="113" t="s">
        <v>36</v>
      </c>
      <c r="F1985" s="113">
        <v>2017</v>
      </c>
      <c r="G1985" s="113">
        <v>0</v>
      </c>
      <c r="H1985" s="113">
        <v>1</v>
      </c>
      <c r="I1985" s="113">
        <v>13557648.52</v>
      </c>
      <c r="J1985" s="113">
        <v>494686</v>
      </c>
      <c r="K1985" s="113">
        <v>0</v>
      </c>
      <c r="L1985" s="113">
        <v>2475940.94</v>
      </c>
      <c r="M1985" s="113">
        <v>0.18953999999999999</v>
      </c>
      <c r="N1985" s="39"/>
      <c r="Q1985" s="39"/>
    </row>
    <row r="1986" spans="1:17" x14ac:dyDescent="0.3">
      <c r="A1986" t="str">
        <f t="shared" si="30"/>
        <v>2017_99</v>
      </c>
      <c r="B1986" s="112">
        <v>1985</v>
      </c>
      <c r="C1986" s="113">
        <v>99</v>
      </c>
      <c r="D1986" s="113">
        <v>99</v>
      </c>
      <c r="E1986" s="113" t="s">
        <v>37</v>
      </c>
      <c r="F1986" s="113">
        <v>2017</v>
      </c>
      <c r="G1986" s="113">
        <v>0</v>
      </c>
      <c r="H1986" s="113">
        <v>1</v>
      </c>
      <c r="I1986" s="113">
        <v>6778660.4000000004</v>
      </c>
      <c r="J1986" s="113">
        <v>212742</v>
      </c>
      <c r="K1986" s="113">
        <v>7314.16</v>
      </c>
      <c r="L1986" s="113">
        <v>2364772.44</v>
      </c>
      <c r="M1986" s="113">
        <v>0.36126999999999998</v>
      </c>
      <c r="N1986" s="39"/>
      <c r="Q1986" s="39"/>
    </row>
    <row r="1987" spans="1:17" x14ac:dyDescent="0.3">
      <c r="A1987" t="str">
        <f t="shared" ref="A1987:A2050" si="31">CONCATENATE(F1987,"_",D1987)</f>
        <v>2017_108</v>
      </c>
      <c r="B1987" s="112">
        <v>1986</v>
      </c>
      <c r="C1987" s="113">
        <v>108</v>
      </c>
      <c r="D1987" s="113">
        <v>108</v>
      </c>
      <c r="E1987" s="113" t="s">
        <v>38</v>
      </c>
      <c r="F1987" s="113">
        <v>2017</v>
      </c>
      <c r="G1987" s="113">
        <v>0</v>
      </c>
      <c r="H1987" s="113">
        <v>1</v>
      </c>
      <c r="I1987" s="113">
        <v>3615972</v>
      </c>
      <c r="J1987" s="113">
        <v>105945</v>
      </c>
      <c r="K1987" s="113">
        <v>0</v>
      </c>
      <c r="L1987" s="113">
        <v>980010.22</v>
      </c>
      <c r="M1987" s="113">
        <v>0.2792</v>
      </c>
      <c r="N1987" s="39"/>
      <c r="Q1987" s="39"/>
    </row>
    <row r="1988" spans="1:17" x14ac:dyDescent="0.3">
      <c r="A1988" t="str">
        <f t="shared" si="31"/>
        <v>2017_126</v>
      </c>
      <c r="B1988" s="112">
        <v>1987</v>
      </c>
      <c r="C1988" s="113">
        <v>126</v>
      </c>
      <c r="D1988" s="113">
        <v>126</v>
      </c>
      <c r="E1988" s="113" t="s">
        <v>39</v>
      </c>
      <c r="F1988" s="113">
        <v>2017</v>
      </c>
      <c r="G1988" s="113">
        <v>0</v>
      </c>
      <c r="H1988" s="113">
        <v>1</v>
      </c>
      <c r="I1988" s="113">
        <v>17389030.359999999</v>
      </c>
      <c r="J1988" s="113">
        <v>632518</v>
      </c>
      <c r="K1988" s="113">
        <v>0</v>
      </c>
      <c r="L1988" s="113">
        <v>2122572.35</v>
      </c>
      <c r="M1988" s="113">
        <v>0.12667</v>
      </c>
      <c r="N1988" s="39"/>
      <c r="Q1988" s="39"/>
    </row>
    <row r="1989" spans="1:17" ht="27.6" x14ac:dyDescent="0.3">
      <c r="A1989" t="str">
        <f t="shared" si="31"/>
        <v>2017_135</v>
      </c>
      <c r="B1989" s="112">
        <v>1988</v>
      </c>
      <c r="C1989" s="113">
        <v>135</v>
      </c>
      <c r="D1989" s="113">
        <v>135</v>
      </c>
      <c r="E1989" s="113" t="s">
        <v>40</v>
      </c>
      <c r="F1989" s="113">
        <v>2017</v>
      </c>
      <c r="G1989" s="113">
        <v>0</v>
      </c>
      <c r="H1989" s="113">
        <v>1</v>
      </c>
      <c r="I1989" s="113">
        <v>12319025.66</v>
      </c>
      <c r="J1989" s="113">
        <v>494732</v>
      </c>
      <c r="K1989" s="113">
        <v>0</v>
      </c>
      <c r="L1989" s="113">
        <v>5336886.05</v>
      </c>
      <c r="M1989" s="113">
        <v>0.45134999999999997</v>
      </c>
      <c r="N1989" s="39"/>
      <c r="Q1989" s="39"/>
    </row>
    <row r="1990" spans="1:17" ht="27.6" x14ac:dyDescent="0.3">
      <c r="A1990" t="str">
        <f t="shared" si="31"/>
        <v>2017_171</v>
      </c>
      <c r="B1990" s="112">
        <v>1989</v>
      </c>
      <c r="C1990" s="113">
        <v>171</v>
      </c>
      <c r="D1990" s="113">
        <v>171</v>
      </c>
      <c r="E1990" s="113" t="s">
        <v>815</v>
      </c>
      <c r="F1990" s="113">
        <v>2017</v>
      </c>
      <c r="G1990" s="113">
        <v>0</v>
      </c>
      <c r="H1990" s="113">
        <v>2</v>
      </c>
      <c r="I1990" s="113">
        <v>9986342.8399999999</v>
      </c>
      <c r="J1990" s="113">
        <v>325463</v>
      </c>
      <c r="K1990" s="113">
        <v>0</v>
      </c>
      <c r="L1990" s="113">
        <v>2851600.14</v>
      </c>
      <c r="M1990" s="113">
        <v>0.29516999999999999</v>
      </c>
      <c r="N1990" s="39"/>
      <c r="Q1990" s="39"/>
    </row>
    <row r="1991" spans="1:17" x14ac:dyDescent="0.3">
      <c r="A1991" t="str">
        <f t="shared" si="31"/>
        <v>2017_225</v>
      </c>
      <c r="B1991" s="112">
        <v>1990</v>
      </c>
      <c r="C1991" s="113">
        <v>225</v>
      </c>
      <c r="D1991" s="113">
        <v>225</v>
      </c>
      <c r="E1991" s="113" t="s">
        <v>43</v>
      </c>
      <c r="F1991" s="113">
        <v>2017</v>
      </c>
      <c r="G1991" s="113">
        <v>0</v>
      </c>
      <c r="H1991" s="113">
        <v>1</v>
      </c>
      <c r="I1991" s="113">
        <v>49551109.710000001</v>
      </c>
      <c r="J1991" s="113">
        <v>1646929</v>
      </c>
      <c r="K1991" s="113">
        <v>0</v>
      </c>
      <c r="L1991" s="113">
        <v>3563360.16</v>
      </c>
      <c r="M1991" s="113">
        <v>7.4389999999999998E-2</v>
      </c>
      <c r="N1991" s="39"/>
      <c r="Q1991" s="39"/>
    </row>
    <row r="1992" spans="1:17" ht="27.6" x14ac:dyDescent="0.3">
      <c r="A1992" t="str">
        <f t="shared" si="31"/>
        <v>2017_234</v>
      </c>
      <c r="B1992" s="112">
        <v>1991</v>
      </c>
      <c r="C1992" s="113">
        <v>234</v>
      </c>
      <c r="D1992" s="113">
        <v>234</v>
      </c>
      <c r="E1992" s="113" t="s">
        <v>44</v>
      </c>
      <c r="F1992" s="113">
        <v>2017</v>
      </c>
      <c r="G1992" s="113">
        <v>0</v>
      </c>
      <c r="H1992" s="113">
        <v>1</v>
      </c>
      <c r="I1992" s="113">
        <v>13710925.02</v>
      </c>
      <c r="J1992" s="113">
        <v>514136</v>
      </c>
      <c r="K1992" s="113">
        <v>19129.41</v>
      </c>
      <c r="L1992" s="113">
        <v>2294938.64</v>
      </c>
      <c r="M1992" s="113">
        <v>0.17535000000000001</v>
      </c>
      <c r="N1992" s="39"/>
      <c r="Q1992" s="39"/>
    </row>
    <row r="1993" spans="1:17" x14ac:dyDescent="0.3">
      <c r="A1993" t="str">
        <f t="shared" si="31"/>
        <v>2017_243</v>
      </c>
      <c r="B1993" s="112">
        <v>1992</v>
      </c>
      <c r="C1993" s="113">
        <v>243</v>
      </c>
      <c r="D1993" s="113">
        <v>243</v>
      </c>
      <c r="E1993" s="113" t="s">
        <v>45</v>
      </c>
      <c r="F1993" s="113">
        <v>2017</v>
      </c>
      <c r="G1993" s="113">
        <v>0</v>
      </c>
      <c r="H1993" s="113">
        <v>1</v>
      </c>
      <c r="I1993" s="113">
        <v>3395171.76</v>
      </c>
      <c r="J1993" s="113">
        <v>113701</v>
      </c>
      <c r="K1993" s="113">
        <v>0</v>
      </c>
      <c r="L1993" s="113">
        <v>954075.69</v>
      </c>
      <c r="M1993" s="113">
        <v>0.29075000000000001</v>
      </c>
      <c r="N1993" s="70"/>
      <c r="Q1993" s="70"/>
    </row>
    <row r="1994" spans="1:17" x14ac:dyDescent="0.3">
      <c r="A1994" t="str">
        <f t="shared" si="31"/>
        <v>2017_261</v>
      </c>
      <c r="B1994" s="112">
        <v>1993</v>
      </c>
      <c r="C1994" s="113">
        <v>261</v>
      </c>
      <c r="D1994" s="113">
        <v>261</v>
      </c>
      <c r="E1994" s="113" t="s">
        <v>46</v>
      </c>
      <c r="F1994" s="113">
        <v>2017</v>
      </c>
      <c r="G1994" s="113">
        <v>0</v>
      </c>
      <c r="H1994" s="113">
        <v>1</v>
      </c>
      <c r="I1994" s="113">
        <v>118882563.09999999</v>
      </c>
      <c r="J1994" s="113">
        <v>4537074</v>
      </c>
      <c r="K1994" s="113">
        <v>0</v>
      </c>
      <c r="L1994" s="113">
        <v>16692697.609999999</v>
      </c>
      <c r="M1994" s="113">
        <v>0.14598</v>
      </c>
      <c r="N1994" s="39"/>
      <c r="Q1994" s="39"/>
    </row>
    <row r="1995" spans="1:17" ht="55.2" x14ac:dyDescent="0.3">
      <c r="A1995" t="str">
        <f t="shared" si="31"/>
        <v>2017_279</v>
      </c>
      <c r="B1995" s="112">
        <v>1994</v>
      </c>
      <c r="C1995" s="113">
        <v>279</v>
      </c>
      <c r="D1995" s="113">
        <v>279</v>
      </c>
      <c r="E1995" s="113" t="s">
        <v>47</v>
      </c>
      <c r="F1995" s="113">
        <v>2017</v>
      </c>
      <c r="G1995" s="113">
        <v>0</v>
      </c>
      <c r="H1995" s="113">
        <v>1</v>
      </c>
      <c r="I1995" s="113">
        <v>9278084.1099999994</v>
      </c>
      <c r="J1995" s="113">
        <v>371233</v>
      </c>
      <c r="K1995" s="113">
        <v>0</v>
      </c>
      <c r="L1995" s="113">
        <v>894014.2</v>
      </c>
      <c r="M1995" s="113">
        <v>0.10037</v>
      </c>
      <c r="N1995" s="39"/>
      <c r="Q1995" s="39"/>
    </row>
    <row r="1996" spans="1:17" ht="27.6" x14ac:dyDescent="0.3">
      <c r="A1996" t="str">
        <f t="shared" si="31"/>
        <v>2017_355</v>
      </c>
      <c r="B1996" s="112">
        <v>1995</v>
      </c>
      <c r="C1996" s="113">
        <v>355</v>
      </c>
      <c r="D1996" s="113">
        <v>355</v>
      </c>
      <c r="E1996" s="113" t="s">
        <v>48</v>
      </c>
      <c r="F1996" s="113">
        <v>2017</v>
      </c>
      <c r="G1996" s="113">
        <v>0</v>
      </c>
      <c r="H1996" s="113">
        <v>1</v>
      </c>
      <c r="I1996" s="113">
        <v>3415396.79</v>
      </c>
      <c r="J1996" s="113">
        <v>131985</v>
      </c>
      <c r="K1996" s="113">
        <v>0</v>
      </c>
      <c r="L1996" s="113">
        <v>354627.81</v>
      </c>
      <c r="M1996" s="113">
        <v>0.10800999999999999</v>
      </c>
      <c r="N1996" s="39"/>
      <c r="Q1996" s="39"/>
    </row>
    <row r="1997" spans="1:17" x14ac:dyDescent="0.3">
      <c r="A1997" t="str">
        <f t="shared" si="31"/>
        <v>2017_387</v>
      </c>
      <c r="B1997" s="112">
        <v>1996</v>
      </c>
      <c r="C1997" s="113">
        <v>387</v>
      </c>
      <c r="D1997" s="113">
        <v>387</v>
      </c>
      <c r="E1997" s="113" t="s">
        <v>49</v>
      </c>
      <c r="F1997" s="113">
        <v>2017</v>
      </c>
      <c r="G1997" s="113">
        <v>0</v>
      </c>
      <c r="H1997" s="113">
        <v>1</v>
      </c>
      <c r="I1997" s="113">
        <v>17904254.27</v>
      </c>
      <c r="J1997" s="113">
        <v>598071</v>
      </c>
      <c r="K1997" s="113">
        <v>0</v>
      </c>
      <c r="L1997" s="113">
        <v>1226902.68</v>
      </c>
      <c r="M1997" s="113">
        <v>7.0889999999999995E-2</v>
      </c>
      <c r="N1997" s="39"/>
      <c r="Q1997" s="39"/>
    </row>
    <row r="1998" spans="1:17" x14ac:dyDescent="0.3">
      <c r="A1998" t="str">
        <f t="shared" si="31"/>
        <v>2017_414</v>
      </c>
      <c r="B1998" s="112">
        <v>1997</v>
      </c>
      <c r="C1998" s="113">
        <v>414</v>
      </c>
      <c r="D1998" s="113">
        <v>414</v>
      </c>
      <c r="E1998" s="113" t="s">
        <v>50</v>
      </c>
      <c r="F1998" s="113">
        <v>2017</v>
      </c>
      <c r="G1998" s="113">
        <v>0</v>
      </c>
      <c r="H1998" s="113">
        <v>1</v>
      </c>
      <c r="I1998" s="113">
        <v>6230235.2699999996</v>
      </c>
      <c r="J1998" s="113">
        <v>205204</v>
      </c>
      <c r="K1998" s="113">
        <v>0</v>
      </c>
      <c r="L1998" s="113">
        <v>1304777.71</v>
      </c>
      <c r="M1998" s="113">
        <v>0.21656</v>
      </c>
      <c r="N1998" s="39"/>
      <c r="Q1998" s="39"/>
    </row>
    <row r="1999" spans="1:17" x14ac:dyDescent="0.3">
      <c r="A1999" t="str">
        <f t="shared" si="31"/>
        <v>2017_540</v>
      </c>
      <c r="B1999" s="112">
        <v>1998</v>
      </c>
      <c r="C1999" s="113">
        <v>540</v>
      </c>
      <c r="D1999" s="113">
        <v>540</v>
      </c>
      <c r="E1999" s="113" t="s">
        <v>15</v>
      </c>
      <c r="F1999" s="113">
        <v>2017</v>
      </c>
      <c r="G1999" s="113">
        <v>0</v>
      </c>
      <c r="H1999" s="113">
        <v>1</v>
      </c>
      <c r="I1999" s="113">
        <v>6911534.0499999998</v>
      </c>
      <c r="J1999" s="113">
        <v>243814</v>
      </c>
      <c r="K1999" s="113">
        <v>0</v>
      </c>
      <c r="L1999" s="113">
        <v>1719357.28</v>
      </c>
      <c r="M1999" s="113">
        <v>0.25785999999999998</v>
      </c>
      <c r="N1999" s="39"/>
      <c r="Q1999" s="39"/>
    </row>
    <row r="2000" spans="1:17" x14ac:dyDescent="0.3">
      <c r="A2000" t="str">
        <f t="shared" si="31"/>
        <v>2017_472</v>
      </c>
      <c r="B2000" s="112">
        <v>1999</v>
      </c>
      <c r="C2000" s="113">
        <v>472</v>
      </c>
      <c r="D2000" s="113">
        <v>472</v>
      </c>
      <c r="E2000" s="113" t="s">
        <v>52</v>
      </c>
      <c r="F2000" s="113">
        <v>2017</v>
      </c>
      <c r="G2000" s="113">
        <v>0</v>
      </c>
      <c r="H2000" s="113">
        <v>1</v>
      </c>
      <c r="I2000" s="113">
        <v>17853057.18</v>
      </c>
      <c r="J2000" s="113">
        <v>652067</v>
      </c>
      <c r="K2000" s="113">
        <v>0</v>
      </c>
      <c r="L2000" s="113">
        <v>4156222.87</v>
      </c>
      <c r="M2000" s="113">
        <v>0.24163000000000001</v>
      </c>
      <c r="N2000" s="39"/>
      <c r="Q2000" s="39"/>
    </row>
    <row r="2001" spans="1:17" x14ac:dyDescent="0.3">
      <c r="A2001" t="str">
        <f t="shared" si="31"/>
        <v>2017_513</v>
      </c>
      <c r="B2001" s="112">
        <v>2000</v>
      </c>
      <c r="C2001" s="113">
        <v>513</v>
      </c>
      <c r="D2001" s="113">
        <v>513</v>
      </c>
      <c r="E2001" s="113" t="s">
        <v>54</v>
      </c>
      <c r="F2001" s="113">
        <v>2017</v>
      </c>
      <c r="G2001" s="113">
        <v>0</v>
      </c>
      <c r="H2001" s="113">
        <v>1</v>
      </c>
      <c r="I2001" s="113">
        <v>4355146.4000000004</v>
      </c>
      <c r="J2001" s="113">
        <v>142453</v>
      </c>
      <c r="K2001" s="113">
        <v>0</v>
      </c>
      <c r="L2001" s="113">
        <v>990145.53</v>
      </c>
      <c r="M2001" s="113">
        <v>0.23504</v>
      </c>
      <c r="N2001" s="39"/>
      <c r="Q2001" s="39"/>
    </row>
    <row r="2002" spans="1:17" x14ac:dyDescent="0.3">
      <c r="A2002" t="str">
        <f t="shared" si="31"/>
        <v>2017_549</v>
      </c>
      <c r="B2002" s="112">
        <v>2001</v>
      </c>
      <c r="C2002" s="113">
        <v>549</v>
      </c>
      <c r="D2002" s="113">
        <v>549</v>
      </c>
      <c r="E2002" s="113" t="s">
        <v>55</v>
      </c>
      <c r="F2002" s="113">
        <v>2017</v>
      </c>
      <c r="G2002" s="113">
        <v>0</v>
      </c>
      <c r="H2002" s="113">
        <v>1</v>
      </c>
      <c r="I2002" s="113">
        <v>5668253.8399999999</v>
      </c>
      <c r="J2002" s="113">
        <v>196629</v>
      </c>
      <c r="K2002" s="113">
        <v>0</v>
      </c>
      <c r="L2002" s="113">
        <v>709357.34</v>
      </c>
      <c r="M2002" s="113">
        <v>0.12964000000000001</v>
      </c>
      <c r="N2002" s="39"/>
      <c r="Q2002" s="39"/>
    </row>
    <row r="2003" spans="1:17" ht="27.6" x14ac:dyDescent="0.3">
      <c r="A2003" t="str">
        <f t="shared" si="31"/>
        <v>2017_576</v>
      </c>
      <c r="B2003" s="112">
        <v>2002</v>
      </c>
      <c r="C2003" s="113">
        <v>576</v>
      </c>
      <c r="D2003" s="113">
        <v>576</v>
      </c>
      <c r="E2003" s="113" t="s">
        <v>56</v>
      </c>
      <c r="F2003" s="113">
        <v>2017</v>
      </c>
      <c r="G2003" s="113">
        <v>0</v>
      </c>
      <c r="H2003" s="113">
        <v>1</v>
      </c>
      <c r="I2003" s="113">
        <v>6293425.5999999996</v>
      </c>
      <c r="J2003" s="113">
        <v>214254</v>
      </c>
      <c r="K2003" s="113">
        <v>0</v>
      </c>
      <c r="L2003" s="113">
        <v>782631.8</v>
      </c>
      <c r="M2003" s="113">
        <v>0.12873999999999999</v>
      </c>
      <c r="N2003" s="39"/>
      <c r="Q2003" s="39"/>
    </row>
    <row r="2004" spans="1:17" x14ac:dyDescent="0.3">
      <c r="A2004" t="str">
        <f t="shared" si="31"/>
        <v>2017_585</v>
      </c>
      <c r="B2004" s="112">
        <v>2003</v>
      </c>
      <c r="C2004" s="113">
        <v>585</v>
      </c>
      <c r="D2004" s="113">
        <v>585</v>
      </c>
      <c r="E2004" s="113" t="s">
        <v>57</v>
      </c>
      <c r="F2004" s="113">
        <v>2017</v>
      </c>
      <c r="G2004" s="113">
        <v>0</v>
      </c>
      <c r="H2004" s="113">
        <v>1</v>
      </c>
      <c r="I2004" s="113">
        <v>6860099.4500000002</v>
      </c>
      <c r="J2004" s="113">
        <v>240765</v>
      </c>
      <c r="K2004" s="113">
        <v>0</v>
      </c>
      <c r="L2004" s="113">
        <v>1124870.32</v>
      </c>
      <c r="M2004" s="113">
        <v>0.16994000000000001</v>
      </c>
      <c r="N2004" s="39"/>
      <c r="Q2004" s="39"/>
    </row>
    <row r="2005" spans="1:17" ht="27.6" x14ac:dyDescent="0.3">
      <c r="A2005" t="str">
        <f t="shared" si="31"/>
        <v>2017_594</v>
      </c>
      <c r="B2005" s="112">
        <v>2004</v>
      </c>
      <c r="C2005" s="113">
        <v>594</v>
      </c>
      <c r="D2005" s="113">
        <v>594</v>
      </c>
      <c r="E2005" s="113" t="s">
        <v>58</v>
      </c>
      <c r="F2005" s="113">
        <v>2017</v>
      </c>
      <c r="G2005" s="113">
        <v>0</v>
      </c>
      <c r="H2005" s="113">
        <v>1</v>
      </c>
      <c r="I2005" s="113">
        <v>8915244.8499999996</v>
      </c>
      <c r="J2005" s="113">
        <v>347828</v>
      </c>
      <c r="K2005" s="113">
        <v>0</v>
      </c>
      <c r="L2005" s="113">
        <v>948607.82</v>
      </c>
      <c r="M2005" s="113">
        <v>0.11072</v>
      </c>
      <c r="N2005" s="39"/>
      <c r="Q2005" s="39"/>
    </row>
    <row r="2006" spans="1:17" x14ac:dyDescent="0.3">
      <c r="A2006" t="str">
        <f t="shared" si="31"/>
        <v>2017_603</v>
      </c>
      <c r="B2006" s="112">
        <v>2005</v>
      </c>
      <c r="C2006" s="113">
        <v>603</v>
      </c>
      <c r="D2006" s="113">
        <v>603</v>
      </c>
      <c r="E2006" s="113" t="s">
        <v>59</v>
      </c>
      <c r="F2006" s="113">
        <v>2017</v>
      </c>
      <c r="G2006" s="113">
        <v>0</v>
      </c>
      <c r="H2006" s="113">
        <v>1</v>
      </c>
      <c r="I2006" s="113">
        <v>1966361.55</v>
      </c>
      <c r="J2006" s="113">
        <v>74383</v>
      </c>
      <c r="K2006" s="113">
        <v>0</v>
      </c>
      <c r="L2006" s="113">
        <v>195606.5</v>
      </c>
      <c r="M2006" s="113">
        <v>0.10339</v>
      </c>
      <c r="N2006" s="39"/>
      <c r="Q2006" s="39"/>
    </row>
    <row r="2007" spans="1:17" x14ac:dyDescent="0.3">
      <c r="A2007" t="str">
        <f t="shared" si="31"/>
        <v>2017_609</v>
      </c>
      <c r="B2007" s="112">
        <v>2006</v>
      </c>
      <c r="C2007" s="113">
        <v>609</v>
      </c>
      <c r="D2007" s="113">
        <v>609</v>
      </c>
      <c r="E2007" s="113" t="s">
        <v>60</v>
      </c>
      <c r="F2007" s="113">
        <v>2017</v>
      </c>
      <c r="G2007" s="113">
        <v>0</v>
      </c>
      <c r="H2007" s="113">
        <v>1</v>
      </c>
      <c r="I2007" s="113">
        <v>16612496.810000001</v>
      </c>
      <c r="J2007" s="113">
        <v>613317</v>
      </c>
      <c r="K2007" s="113">
        <v>0</v>
      </c>
      <c r="L2007" s="113">
        <v>3156542.1</v>
      </c>
      <c r="M2007" s="113">
        <v>0.19728999999999999</v>
      </c>
      <c r="N2007" s="39"/>
      <c r="Q2007" s="39"/>
    </row>
    <row r="2008" spans="1:17" ht="27.6" x14ac:dyDescent="0.3">
      <c r="A2008" t="str">
        <f t="shared" si="31"/>
        <v>2017_621</v>
      </c>
      <c r="B2008" s="112">
        <v>2007</v>
      </c>
      <c r="C2008" s="113">
        <v>621</v>
      </c>
      <c r="D2008" s="113">
        <v>621</v>
      </c>
      <c r="E2008" s="113" t="s">
        <v>61</v>
      </c>
      <c r="F2008" s="113">
        <v>2017</v>
      </c>
      <c r="G2008" s="113">
        <v>0</v>
      </c>
      <c r="H2008" s="113">
        <v>1</v>
      </c>
      <c r="I2008" s="113">
        <v>48063857.600000001</v>
      </c>
      <c r="J2008" s="113">
        <v>1686385</v>
      </c>
      <c r="K2008" s="113">
        <v>0</v>
      </c>
      <c r="L2008" s="113">
        <v>7881461.7400000002</v>
      </c>
      <c r="M2008" s="113">
        <v>0.16994000000000001</v>
      </c>
      <c r="N2008" s="39"/>
      <c r="Q2008" s="39"/>
    </row>
    <row r="2009" spans="1:17" ht="27.6" x14ac:dyDescent="0.3">
      <c r="A2009" t="str">
        <f t="shared" si="31"/>
        <v>2017_720</v>
      </c>
      <c r="B2009" s="112">
        <v>2008</v>
      </c>
      <c r="C2009" s="113">
        <v>720</v>
      </c>
      <c r="D2009" s="113">
        <v>720</v>
      </c>
      <c r="E2009" s="113" t="s">
        <v>62</v>
      </c>
      <c r="F2009" s="113">
        <v>2017</v>
      </c>
      <c r="G2009" s="113">
        <v>0</v>
      </c>
      <c r="H2009" s="113">
        <v>1</v>
      </c>
      <c r="I2009" s="113">
        <v>19244784.309999999</v>
      </c>
      <c r="J2009" s="113">
        <v>777315</v>
      </c>
      <c r="K2009" s="113">
        <v>0</v>
      </c>
      <c r="L2009" s="113">
        <v>1890047.91</v>
      </c>
      <c r="M2009" s="113">
        <v>0.10234</v>
      </c>
      <c r="N2009" s="39"/>
      <c r="Q2009" s="39"/>
    </row>
    <row r="2010" spans="1:17" x14ac:dyDescent="0.3">
      <c r="A2010" t="str">
        <f t="shared" si="31"/>
        <v>2017_729</v>
      </c>
      <c r="B2010" s="112">
        <v>2009</v>
      </c>
      <c r="C2010" s="113">
        <v>729</v>
      </c>
      <c r="D2010" s="113">
        <v>729</v>
      </c>
      <c r="E2010" s="113" t="s">
        <v>63</v>
      </c>
      <c r="F2010" s="113">
        <v>2017</v>
      </c>
      <c r="G2010" s="113">
        <v>0</v>
      </c>
      <c r="H2010" s="113">
        <v>1</v>
      </c>
      <c r="I2010" s="113">
        <v>24019992.059999999</v>
      </c>
      <c r="J2010" s="113">
        <v>875232</v>
      </c>
      <c r="K2010" s="113">
        <v>0</v>
      </c>
      <c r="L2010" s="113">
        <v>3222697.28</v>
      </c>
      <c r="M2010" s="113">
        <v>0.13924</v>
      </c>
      <c r="N2010" s="39"/>
      <c r="Q2010" s="39"/>
    </row>
    <row r="2011" spans="1:17" ht="27.6" x14ac:dyDescent="0.3">
      <c r="A2011" t="str">
        <f t="shared" si="31"/>
        <v>2017_747</v>
      </c>
      <c r="B2011" s="112">
        <v>2010</v>
      </c>
      <c r="C2011" s="113">
        <v>747</v>
      </c>
      <c r="D2011" s="113">
        <v>747</v>
      </c>
      <c r="E2011" s="113" t="s">
        <v>64</v>
      </c>
      <c r="F2011" s="113">
        <v>2017</v>
      </c>
      <c r="G2011" s="113">
        <v>0</v>
      </c>
      <c r="H2011" s="113">
        <v>1</v>
      </c>
      <c r="I2011" s="113">
        <v>7180902.9900000002</v>
      </c>
      <c r="J2011" s="113">
        <v>302917</v>
      </c>
      <c r="K2011" s="113">
        <v>0</v>
      </c>
      <c r="L2011" s="113">
        <v>775628.97</v>
      </c>
      <c r="M2011" s="113">
        <v>0.11277</v>
      </c>
      <c r="N2011" s="39"/>
      <c r="Q2011" s="39"/>
    </row>
    <row r="2012" spans="1:17" ht="27.6" x14ac:dyDescent="0.3">
      <c r="A2012" t="str">
        <f t="shared" si="31"/>
        <v>2017_1917</v>
      </c>
      <c r="B2012" s="112">
        <v>2011</v>
      </c>
      <c r="C2012" s="113">
        <v>1917</v>
      </c>
      <c r="D2012" s="113">
        <v>1917</v>
      </c>
      <c r="E2012" s="113" t="s">
        <v>114</v>
      </c>
      <c r="F2012" s="113">
        <v>2017</v>
      </c>
      <c r="G2012" s="113">
        <v>0</v>
      </c>
      <c r="H2012" s="113">
        <v>1</v>
      </c>
      <c r="I2012" s="113">
        <v>5400539.6500000004</v>
      </c>
      <c r="J2012" s="113">
        <v>177821</v>
      </c>
      <c r="K2012" s="113">
        <v>0</v>
      </c>
      <c r="L2012" s="113">
        <v>1583082.43</v>
      </c>
      <c r="M2012" s="113">
        <v>0.30310999999999999</v>
      </c>
      <c r="N2012" s="39"/>
      <c r="Q2012" s="39"/>
    </row>
    <row r="2013" spans="1:17" ht="55.2" x14ac:dyDescent="0.3">
      <c r="A2013" t="str">
        <f t="shared" si="31"/>
        <v>2017_846</v>
      </c>
      <c r="B2013" s="112">
        <v>2012</v>
      </c>
      <c r="C2013" s="113">
        <v>846</v>
      </c>
      <c r="D2013" s="113">
        <v>846</v>
      </c>
      <c r="E2013" s="113" t="s">
        <v>66</v>
      </c>
      <c r="F2013" s="113">
        <v>2017</v>
      </c>
      <c r="G2013" s="113">
        <v>0</v>
      </c>
      <c r="H2013" s="113">
        <v>1</v>
      </c>
      <c r="I2013" s="113">
        <v>6082249.6200000001</v>
      </c>
      <c r="J2013" s="113">
        <v>226162</v>
      </c>
      <c r="K2013" s="113">
        <v>0</v>
      </c>
      <c r="L2013" s="113">
        <v>289672.24</v>
      </c>
      <c r="M2013" s="113">
        <v>4.947E-2</v>
      </c>
      <c r="N2013" s="39"/>
      <c r="Q2013" s="39"/>
    </row>
    <row r="2014" spans="1:17" ht="27.6" x14ac:dyDescent="0.3">
      <c r="A2014" t="str">
        <f t="shared" si="31"/>
        <v>2017_882</v>
      </c>
      <c r="B2014" s="112">
        <v>2013</v>
      </c>
      <c r="C2014" s="113">
        <v>882</v>
      </c>
      <c r="D2014" s="113">
        <v>882</v>
      </c>
      <c r="E2014" s="113" t="s">
        <v>68</v>
      </c>
      <c r="F2014" s="113">
        <v>2017</v>
      </c>
      <c r="G2014" s="113">
        <v>0</v>
      </c>
      <c r="H2014" s="113">
        <v>1</v>
      </c>
      <c r="I2014" s="113">
        <v>50596471.359999999</v>
      </c>
      <c r="J2014" s="113">
        <v>1965000</v>
      </c>
      <c r="K2014" s="113">
        <v>164654</v>
      </c>
      <c r="L2014" s="113">
        <v>9407176.8699999992</v>
      </c>
      <c r="M2014" s="113">
        <v>0.19681999999999999</v>
      </c>
      <c r="N2014" s="39"/>
      <c r="Q2014" s="39"/>
    </row>
    <row r="2015" spans="1:17" x14ac:dyDescent="0.3">
      <c r="A2015" t="str">
        <f t="shared" si="31"/>
        <v>2017_916</v>
      </c>
      <c r="B2015" s="112">
        <v>2014</v>
      </c>
      <c r="C2015" s="113">
        <v>916</v>
      </c>
      <c r="D2015" s="113">
        <v>916</v>
      </c>
      <c r="E2015" s="113" t="s">
        <v>16</v>
      </c>
      <c r="F2015" s="113">
        <v>2017</v>
      </c>
      <c r="G2015" s="113">
        <v>0</v>
      </c>
      <c r="H2015" s="113">
        <v>1</v>
      </c>
      <c r="I2015" s="113">
        <v>3819587.6</v>
      </c>
      <c r="J2015" s="113">
        <v>120273</v>
      </c>
      <c r="K2015" s="113">
        <v>0</v>
      </c>
      <c r="L2015" s="114">
        <v>-77477.98</v>
      </c>
      <c r="M2015" s="114">
        <v>-2.094E-2</v>
      </c>
      <c r="N2015" s="39"/>
      <c r="Q2015" s="39"/>
    </row>
    <row r="2016" spans="1:17" x14ac:dyDescent="0.3">
      <c r="A2016" t="str">
        <f t="shared" si="31"/>
        <v>2017_914</v>
      </c>
      <c r="B2016" s="112">
        <v>2015</v>
      </c>
      <c r="C2016" s="113">
        <v>914</v>
      </c>
      <c r="D2016" s="113">
        <v>914</v>
      </c>
      <c r="E2016" s="113" t="s">
        <v>69</v>
      </c>
      <c r="F2016" s="113">
        <v>2017</v>
      </c>
      <c r="G2016" s="113">
        <v>0</v>
      </c>
      <c r="H2016" s="113">
        <v>1</v>
      </c>
      <c r="I2016" s="113">
        <v>8874790.2300000004</v>
      </c>
      <c r="J2016" s="113">
        <v>189206</v>
      </c>
      <c r="K2016" s="113">
        <v>0</v>
      </c>
      <c r="L2016" s="113">
        <v>870496.58</v>
      </c>
      <c r="M2016" s="113">
        <v>0.10022</v>
      </c>
      <c r="N2016" s="39"/>
      <c r="Q2016" s="39"/>
    </row>
    <row r="2017" spans="1:17" ht="41.4" x14ac:dyDescent="0.3">
      <c r="A2017" t="str">
        <f t="shared" si="31"/>
        <v>2017_918</v>
      </c>
      <c r="B2017" s="112">
        <v>2016</v>
      </c>
      <c r="C2017" s="113">
        <v>918</v>
      </c>
      <c r="D2017" s="113">
        <v>918</v>
      </c>
      <c r="E2017" s="113" t="s">
        <v>70</v>
      </c>
      <c r="F2017" s="113">
        <v>2017</v>
      </c>
      <c r="G2017" s="113">
        <v>0</v>
      </c>
      <c r="H2017" s="113">
        <v>1</v>
      </c>
      <c r="I2017" s="113">
        <v>5580138.25</v>
      </c>
      <c r="J2017" s="113">
        <v>196990</v>
      </c>
      <c r="K2017" s="113">
        <v>0</v>
      </c>
      <c r="L2017" s="113">
        <v>871888.98</v>
      </c>
      <c r="M2017" s="113">
        <v>0.16197</v>
      </c>
      <c r="N2017" s="39"/>
      <c r="Q2017" s="39"/>
    </row>
    <row r="2018" spans="1:17" ht="27.6" x14ac:dyDescent="0.3">
      <c r="A2018" t="str">
        <f t="shared" si="31"/>
        <v>2017_936</v>
      </c>
      <c r="B2018" s="112">
        <v>2017</v>
      </c>
      <c r="C2018" s="113">
        <v>936</v>
      </c>
      <c r="D2018" s="113">
        <v>936</v>
      </c>
      <c r="E2018" s="113" t="s">
        <v>71</v>
      </c>
      <c r="F2018" s="113">
        <v>2017</v>
      </c>
      <c r="G2018" s="113">
        <v>0</v>
      </c>
      <c r="H2018" s="113">
        <v>1</v>
      </c>
      <c r="I2018" s="113">
        <v>11482193.939999999</v>
      </c>
      <c r="J2018" s="113">
        <v>362078</v>
      </c>
      <c r="K2018" s="113">
        <v>0</v>
      </c>
      <c r="L2018" s="113">
        <v>1510375.49</v>
      </c>
      <c r="M2018" s="113">
        <v>0.13582</v>
      </c>
      <c r="N2018" s="39"/>
      <c r="Q2018" s="39"/>
    </row>
    <row r="2019" spans="1:17" x14ac:dyDescent="0.3">
      <c r="A2019" t="str">
        <f t="shared" si="31"/>
        <v>2017_977</v>
      </c>
      <c r="B2019" s="112">
        <v>2018</v>
      </c>
      <c r="C2019" s="113">
        <v>977</v>
      </c>
      <c r="D2019" s="113">
        <v>977</v>
      </c>
      <c r="E2019" s="113" t="s">
        <v>72</v>
      </c>
      <c r="F2019" s="113">
        <v>2017</v>
      </c>
      <c r="G2019" s="113">
        <v>0</v>
      </c>
      <c r="H2019" s="113">
        <v>1</v>
      </c>
      <c r="I2019" s="113">
        <v>8652866</v>
      </c>
      <c r="J2019" s="113">
        <v>235087</v>
      </c>
      <c r="K2019" s="113">
        <v>0</v>
      </c>
      <c r="L2019" s="113">
        <v>719646.2</v>
      </c>
      <c r="M2019" s="113">
        <v>8.5489999999999997E-2</v>
      </c>
      <c r="N2019" s="39"/>
      <c r="Q2019" s="39"/>
    </row>
    <row r="2020" spans="1:17" x14ac:dyDescent="0.3">
      <c r="A2020" t="str">
        <f t="shared" si="31"/>
        <v>2017_981</v>
      </c>
      <c r="B2020" s="112">
        <v>2019</v>
      </c>
      <c r="C2020" s="113">
        <v>981</v>
      </c>
      <c r="D2020" s="113">
        <v>981</v>
      </c>
      <c r="E2020" s="113" t="s">
        <v>73</v>
      </c>
      <c r="F2020" s="113">
        <v>2017</v>
      </c>
      <c r="G2020" s="113">
        <v>0</v>
      </c>
      <c r="H2020" s="113">
        <v>1</v>
      </c>
      <c r="I2020" s="113">
        <v>19994658.210000001</v>
      </c>
      <c r="J2020" s="113">
        <v>796302</v>
      </c>
      <c r="K2020" s="113">
        <v>0</v>
      </c>
      <c r="L2020" s="113">
        <v>5334430.6500000004</v>
      </c>
      <c r="M2020" s="113">
        <v>0.27786</v>
      </c>
      <c r="N2020" s="39"/>
      <c r="Q2020" s="39"/>
    </row>
    <row r="2021" spans="1:17" x14ac:dyDescent="0.3">
      <c r="A2021" t="str">
        <f t="shared" si="31"/>
        <v>2017_999</v>
      </c>
      <c r="B2021" s="112">
        <v>2020</v>
      </c>
      <c r="C2021" s="113">
        <v>999</v>
      </c>
      <c r="D2021" s="113">
        <v>999</v>
      </c>
      <c r="E2021" s="113" t="s">
        <v>74</v>
      </c>
      <c r="F2021" s="113">
        <v>2017</v>
      </c>
      <c r="G2021" s="113">
        <v>0</v>
      </c>
      <c r="H2021" s="113">
        <v>1</v>
      </c>
      <c r="I2021" s="113">
        <v>20027881.890000001</v>
      </c>
      <c r="J2021" s="113">
        <v>779879</v>
      </c>
      <c r="K2021" s="113">
        <v>0</v>
      </c>
      <c r="L2021" s="113">
        <v>4090115.45</v>
      </c>
      <c r="M2021" s="113">
        <v>0.21249999999999999</v>
      </c>
      <c r="N2021" s="39"/>
      <c r="Q2021" s="39"/>
    </row>
    <row r="2022" spans="1:17" ht="27.6" x14ac:dyDescent="0.3">
      <c r="A2022" t="str">
        <f t="shared" si="31"/>
        <v>2017_1044</v>
      </c>
      <c r="B2022" s="112">
        <v>2021</v>
      </c>
      <c r="C2022" s="113">
        <v>1044</v>
      </c>
      <c r="D2022" s="113">
        <v>1044</v>
      </c>
      <c r="E2022" s="113" t="s">
        <v>75</v>
      </c>
      <c r="F2022" s="113">
        <v>2017</v>
      </c>
      <c r="G2022" s="113">
        <v>0</v>
      </c>
      <c r="H2022" s="113">
        <v>1</v>
      </c>
      <c r="I2022" s="113">
        <v>56224811.770000003</v>
      </c>
      <c r="J2022" s="113">
        <v>2280604</v>
      </c>
      <c r="K2022" s="113">
        <v>0</v>
      </c>
      <c r="L2022" s="113">
        <v>4282469.53</v>
      </c>
      <c r="M2022" s="113">
        <v>7.9390000000000002E-2</v>
      </c>
      <c r="N2022" s="39"/>
      <c r="Q2022" s="39"/>
    </row>
    <row r="2023" spans="1:17" ht="27.6" x14ac:dyDescent="0.3">
      <c r="A2023" t="str">
        <f t="shared" si="31"/>
        <v>2017_1053</v>
      </c>
      <c r="B2023" s="112">
        <v>2022</v>
      </c>
      <c r="C2023" s="113">
        <v>1053</v>
      </c>
      <c r="D2023" s="113">
        <v>1053</v>
      </c>
      <c r="E2023" s="113" t="s">
        <v>76</v>
      </c>
      <c r="F2023" s="113">
        <v>2017</v>
      </c>
      <c r="G2023" s="113">
        <v>0</v>
      </c>
      <c r="H2023" s="113">
        <v>1</v>
      </c>
      <c r="I2023" s="113">
        <v>204461645.59999999</v>
      </c>
      <c r="J2023" s="113">
        <v>7396246</v>
      </c>
      <c r="K2023" s="113">
        <v>0</v>
      </c>
      <c r="L2023" s="113">
        <v>26131495.629999999</v>
      </c>
      <c r="M2023" s="113">
        <v>0.1326</v>
      </c>
      <c r="N2023" s="39"/>
      <c r="Q2023" s="39"/>
    </row>
    <row r="2024" spans="1:17" ht="41.4" x14ac:dyDescent="0.3">
      <c r="A2024" t="str">
        <f t="shared" si="31"/>
        <v>2017_1062</v>
      </c>
      <c r="B2024" s="112">
        <v>2023</v>
      </c>
      <c r="C2024" s="113">
        <v>1062</v>
      </c>
      <c r="D2024" s="113">
        <v>1062</v>
      </c>
      <c r="E2024" s="113" t="s">
        <v>77</v>
      </c>
      <c r="F2024" s="113">
        <v>2017</v>
      </c>
      <c r="G2024" s="113">
        <v>0</v>
      </c>
      <c r="H2024" s="113">
        <v>1</v>
      </c>
      <c r="I2024" s="113">
        <v>15467059.380000001</v>
      </c>
      <c r="J2024" s="113">
        <v>572836</v>
      </c>
      <c r="K2024" s="113">
        <v>56580.92</v>
      </c>
      <c r="L2024" s="113">
        <v>1372244.64</v>
      </c>
      <c r="M2024" s="113">
        <v>9.5930000000000001E-2</v>
      </c>
      <c r="N2024" s="39"/>
      <c r="Q2024" s="39"/>
    </row>
    <row r="2025" spans="1:17" ht="27.6" x14ac:dyDescent="0.3">
      <c r="A2025" t="str">
        <f t="shared" si="31"/>
        <v>2017_1071</v>
      </c>
      <c r="B2025" s="112">
        <v>2024</v>
      </c>
      <c r="C2025" s="113">
        <v>1071</v>
      </c>
      <c r="D2025" s="113">
        <v>1071</v>
      </c>
      <c r="E2025" s="113" t="s">
        <v>78</v>
      </c>
      <c r="F2025" s="113">
        <v>2017</v>
      </c>
      <c r="G2025" s="113">
        <v>0</v>
      </c>
      <c r="H2025" s="113">
        <v>1</v>
      </c>
      <c r="I2025" s="113">
        <v>14814532.35</v>
      </c>
      <c r="J2025" s="113">
        <v>546912</v>
      </c>
      <c r="K2025" s="113">
        <v>0</v>
      </c>
      <c r="L2025" s="113">
        <v>1704129.65</v>
      </c>
      <c r="M2025" s="113">
        <v>0.11944</v>
      </c>
      <c r="N2025" s="39"/>
      <c r="Q2025" s="39"/>
    </row>
    <row r="2026" spans="1:17" ht="27.6" x14ac:dyDescent="0.3">
      <c r="A2026" t="str">
        <f t="shared" si="31"/>
        <v>2017_1089</v>
      </c>
      <c r="B2026" s="112">
        <v>2025</v>
      </c>
      <c r="C2026" s="113">
        <v>1089</v>
      </c>
      <c r="D2026" s="113">
        <v>1089</v>
      </c>
      <c r="E2026" s="113" t="s">
        <v>80</v>
      </c>
      <c r="F2026" s="113">
        <v>2017</v>
      </c>
      <c r="G2026" s="113">
        <v>0</v>
      </c>
      <c r="H2026" s="113">
        <v>1</v>
      </c>
      <c r="I2026" s="113">
        <v>5805765.4900000002</v>
      </c>
      <c r="J2026" s="113">
        <v>196705</v>
      </c>
      <c r="K2026" s="113">
        <v>0</v>
      </c>
      <c r="L2026" s="113">
        <v>49238.1</v>
      </c>
      <c r="M2026" s="113">
        <v>8.7799999999999996E-3</v>
      </c>
      <c r="N2026" s="39"/>
      <c r="Q2026" s="39"/>
    </row>
    <row r="2027" spans="1:17" ht="27.6" x14ac:dyDescent="0.3">
      <c r="A2027" t="str">
        <f t="shared" si="31"/>
        <v>2017_1080</v>
      </c>
      <c r="B2027" s="112">
        <v>2026</v>
      </c>
      <c r="C2027" s="113">
        <v>1080</v>
      </c>
      <c r="D2027" s="113">
        <v>1080</v>
      </c>
      <c r="E2027" s="113" t="s">
        <v>780</v>
      </c>
      <c r="F2027" s="113">
        <v>2017</v>
      </c>
      <c r="G2027" s="113">
        <v>0</v>
      </c>
      <c r="H2027" s="113">
        <v>1</v>
      </c>
      <c r="I2027" s="113">
        <v>5447724.5800000001</v>
      </c>
      <c r="J2027" s="113">
        <v>202457</v>
      </c>
      <c r="K2027" s="113">
        <v>0</v>
      </c>
      <c r="L2027" s="113">
        <v>1233300.1100000001</v>
      </c>
      <c r="M2027" s="113">
        <v>0.23513000000000001</v>
      </c>
      <c r="N2027" s="39"/>
      <c r="Q2027" s="39"/>
    </row>
    <row r="2028" spans="1:17" ht="27.6" x14ac:dyDescent="0.3">
      <c r="A2028" t="str">
        <f t="shared" si="31"/>
        <v>2017_1082</v>
      </c>
      <c r="B2028" s="112">
        <v>2027</v>
      </c>
      <c r="C2028" s="113">
        <v>1082</v>
      </c>
      <c r="D2028" s="113">
        <v>1082</v>
      </c>
      <c r="E2028" s="113" t="s">
        <v>389</v>
      </c>
      <c r="F2028" s="113">
        <v>2017</v>
      </c>
      <c r="G2028" s="113">
        <v>0</v>
      </c>
      <c r="H2028" s="113">
        <v>1</v>
      </c>
      <c r="I2028" s="113">
        <v>16791404.91</v>
      </c>
      <c r="J2028" s="113">
        <v>605798</v>
      </c>
      <c r="K2028" s="113">
        <v>0</v>
      </c>
      <c r="L2028" s="113">
        <v>1681629.58</v>
      </c>
      <c r="M2028" s="113">
        <v>0.10390000000000001</v>
      </c>
      <c r="N2028" s="39"/>
      <c r="Q2028" s="39"/>
    </row>
    <row r="2029" spans="1:17" ht="27.6" x14ac:dyDescent="0.3">
      <c r="A2029" t="str">
        <f t="shared" si="31"/>
        <v>2017_1093</v>
      </c>
      <c r="B2029" s="112">
        <v>2028</v>
      </c>
      <c r="C2029" s="113">
        <v>1093</v>
      </c>
      <c r="D2029" s="113">
        <v>1093</v>
      </c>
      <c r="E2029" s="113" t="s">
        <v>81</v>
      </c>
      <c r="F2029" s="113">
        <v>2017</v>
      </c>
      <c r="G2029" s="113">
        <v>0</v>
      </c>
      <c r="H2029" s="113">
        <v>1</v>
      </c>
      <c r="I2029" s="113">
        <v>8885173.4499999993</v>
      </c>
      <c r="J2029" s="113">
        <v>287339</v>
      </c>
      <c r="K2029" s="113">
        <v>0</v>
      </c>
      <c r="L2029" s="113">
        <v>2008508.95</v>
      </c>
      <c r="M2029" s="113">
        <v>0.23361000000000001</v>
      </c>
      <c r="N2029" s="39"/>
      <c r="Q2029" s="39"/>
    </row>
    <row r="2030" spans="1:17" ht="27.6" x14ac:dyDescent="0.3">
      <c r="A2030" t="str">
        <f t="shared" si="31"/>
        <v>2017_1079</v>
      </c>
      <c r="B2030" s="112">
        <v>2029</v>
      </c>
      <c r="C2030" s="113">
        <v>1079</v>
      </c>
      <c r="D2030" s="113">
        <v>1079</v>
      </c>
      <c r="E2030" s="113" t="s">
        <v>79</v>
      </c>
      <c r="F2030" s="113">
        <v>2017</v>
      </c>
      <c r="G2030" s="113">
        <v>0</v>
      </c>
      <c r="H2030" s="113">
        <v>1</v>
      </c>
      <c r="I2030" s="113">
        <v>10793896.77</v>
      </c>
      <c r="J2030" s="113">
        <v>320812</v>
      </c>
      <c r="K2030" s="113">
        <v>0</v>
      </c>
      <c r="L2030" s="113">
        <v>1603224.54</v>
      </c>
      <c r="M2030" s="113">
        <v>0.15307999999999999</v>
      </c>
      <c r="N2030" s="39"/>
      <c r="Q2030" s="39"/>
    </row>
    <row r="2031" spans="1:17" ht="27.6" x14ac:dyDescent="0.3">
      <c r="A2031" t="str">
        <f t="shared" si="31"/>
        <v>2017_1095</v>
      </c>
      <c r="B2031" s="112">
        <v>2030</v>
      </c>
      <c r="C2031" s="113">
        <v>1095</v>
      </c>
      <c r="D2031" s="113">
        <v>1095</v>
      </c>
      <c r="E2031" s="113" t="s">
        <v>82</v>
      </c>
      <c r="F2031" s="113">
        <v>2017</v>
      </c>
      <c r="G2031" s="113">
        <v>0</v>
      </c>
      <c r="H2031" s="113">
        <v>1</v>
      </c>
      <c r="I2031" s="113">
        <v>8934065.0500000007</v>
      </c>
      <c r="J2031" s="113">
        <v>339509</v>
      </c>
      <c r="K2031" s="113">
        <v>0</v>
      </c>
      <c r="L2031" s="113">
        <v>460246.55</v>
      </c>
      <c r="M2031" s="113">
        <v>5.355E-2</v>
      </c>
      <c r="N2031" s="39"/>
      <c r="Q2031" s="39"/>
    </row>
    <row r="2032" spans="1:17" ht="27.6" x14ac:dyDescent="0.3">
      <c r="A2032" t="str">
        <f t="shared" si="31"/>
        <v>2017_4772</v>
      </c>
      <c r="B2032" s="112">
        <v>2031</v>
      </c>
      <c r="C2032" s="113">
        <v>4772</v>
      </c>
      <c r="D2032" s="113">
        <v>4772</v>
      </c>
      <c r="E2032" s="113" t="s">
        <v>221</v>
      </c>
      <c r="F2032" s="113">
        <v>2017</v>
      </c>
      <c r="G2032" s="113">
        <v>0</v>
      </c>
      <c r="H2032" s="113">
        <v>1</v>
      </c>
      <c r="I2032" s="113">
        <v>9836050.8800000008</v>
      </c>
      <c r="J2032" s="113">
        <v>355999</v>
      </c>
      <c r="K2032" s="113">
        <v>0</v>
      </c>
      <c r="L2032" s="113">
        <v>1223085.83</v>
      </c>
      <c r="M2032" s="113">
        <v>0.12902</v>
      </c>
      <c r="N2032" s="39"/>
      <c r="Q2032" s="39"/>
    </row>
    <row r="2033" spans="1:17" x14ac:dyDescent="0.3">
      <c r="A2033" t="str">
        <f t="shared" si="31"/>
        <v>2017_1107</v>
      </c>
      <c r="B2033" s="112">
        <v>2032</v>
      </c>
      <c r="C2033" s="113">
        <v>1107</v>
      </c>
      <c r="D2033" s="113">
        <v>1107</v>
      </c>
      <c r="E2033" s="113" t="s">
        <v>83</v>
      </c>
      <c r="F2033" s="113">
        <v>2017</v>
      </c>
      <c r="G2033" s="113">
        <v>0</v>
      </c>
      <c r="H2033" s="113">
        <v>1</v>
      </c>
      <c r="I2033" s="113">
        <v>14162131.51</v>
      </c>
      <c r="J2033" s="113">
        <v>553767</v>
      </c>
      <c r="K2033" s="113">
        <v>0</v>
      </c>
      <c r="L2033" s="113">
        <v>2751709.89</v>
      </c>
      <c r="M2033" s="113">
        <v>0.20221</v>
      </c>
      <c r="N2033" s="39"/>
      <c r="Q2033" s="39"/>
    </row>
    <row r="2034" spans="1:17" ht="27.6" x14ac:dyDescent="0.3">
      <c r="A2034" t="str">
        <f t="shared" si="31"/>
        <v>2017_1116</v>
      </c>
      <c r="B2034" s="112">
        <v>2033</v>
      </c>
      <c r="C2034" s="113">
        <v>1116</v>
      </c>
      <c r="D2034" s="113">
        <v>1116</v>
      </c>
      <c r="E2034" s="113" t="s">
        <v>84</v>
      </c>
      <c r="F2034" s="113">
        <v>2017</v>
      </c>
      <c r="G2034" s="113">
        <v>0</v>
      </c>
      <c r="H2034" s="113">
        <v>1</v>
      </c>
      <c r="I2034" s="113">
        <v>17917127.640000001</v>
      </c>
      <c r="J2034" s="113">
        <v>683563</v>
      </c>
      <c r="K2034" s="113">
        <v>0</v>
      </c>
      <c r="L2034" s="113">
        <v>1707585.1</v>
      </c>
      <c r="M2034" s="113">
        <v>9.9080000000000001E-2</v>
      </c>
      <c r="N2034" s="39"/>
      <c r="Q2034" s="39"/>
    </row>
    <row r="2035" spans="1:17" ht="27.6" x14ac:dyDescent="0.3">
      <c r="A2035" t="str">
        <f t="shared" si="31"/>
        <v>2017_1134</v>
      </c>
      <c r="B2035" s="112">
        <v>2034</v>
      </c>
      <c r="C2035" s="113">
        <v>1134</v>
      </c>
      <c r="D2035" s="113">
        <v>1134</v>
      </c>
      <c r="E2035" s="113" t="s">
        <v>85</v>
      </c>
      <c r="F2035" s="113">
        <v>2017</v>
      </c>
      <c r="G2035" s="113">
        <v>0</v>
      </c>
      <c r="H2035" s="113">
        <v>1</v>
      </c>
      <c r="I2035" s="113">
        <v>3747222.51</v>
      </c>
      <c r="J2035" s="113">
        <v>121545</v>
      </c>
      <c r="K2035" s="113">
        <v>0</v>
      </c>
      <c r="L2035" s="113">
        <v>560980.9</v>
      </c>
      <c r="M2035" s="113">
        <v>0.15472</v>
      </c>
      <c r="N2035" s="39"/>
      <c r="Q2035" s="39"/>
    </row>
    <row r="2036" spans="1:17" ht="27.6" x14ac:dyDescent="0.3">
      <c r="A2036" t="str">
        <f t="shared" si="31"/>
        <v>2017_1152</v>
      </c>
      <c r="B2036" s="112">
        <v>2035</v>
      </c>
      <c r="C2036" s="113">
        <v>1152</v>
      </c>
      <c r="D2036" s="113">
        <v>1152</v>
      </c>
      <c r="E2036" s="113" t="s">
        <v>86</v>
      </c>
      <c r="F2036" s="113">
        <v>2017</v>
      </c>
      <c r="G2036" s="113">
        <v>0</v>
      </c>
      <c r="H2036" s="113">
        <v>1</v>
      </c>
      <c r="I2036" s="113">
        <v>10837296.529999999</v>
      </c>
      <c r="J2036" s="113">
        <v>406161</v>
      </c>
      <c r="K2036" s="113">
        <v>0</v>
      </c>
      <c r="L2036" s="113">
        <v>2026662.85</v>
      </c>
      <c r="M2036" s="113">
        <v>0.19428999999999999</v>
      </c>
      <c r="N2036" s="39"/>
      <c r="Q2036" s="39"/>
    </row>
    <row r="2037" spans="1:17" x14ac:dyDescent="0.3">
      <c r="A2037" t="str">
        <f t="shared" si="31"/>
        <v>2017_1197</v>
      </c>
      <c r="B2037" s="112">
        <v>2036</v>
      </c>
      <c r="C2037" s="113">
        <v>1197</v>
      </c>
      <c r="D2037" s="113">
        <v>1197</v>
      </c>
      <c r="E2037" s="113" t="s">
        <v>87</v>
      </c>
      <c r="F2037" s="113">
        <v>2017</v>
      </c>
      <c r="G2037" s="113">
        <v>0</v>
      </c>
      <c r="H2037" s="113">
        <v>1</v>
      </c>
      <c r="I2037" s="113">
        <v>10978873.76</v>
      </c>
      <c r="J2037" s="113">
        <v>404367</v>
      </c>
      <c r="K2037" s="113">
        <v>0</v>
      </c>
      <c r="L2037" s="113">
        <v>2015439.99</v>
      </c>
      <c r="M2037" s="113">
        <v>0.19059000000000001</v>
      </c>
      <c r="N2037" s="39"/>
      <c r="Q2037" s="39"/>
    </row>
    <row r="2038" spans="1:17" ht="41.4" x14ac:dyDescent="0.3">
      <c r="A2038" t="str">
        <f t="shared" si="31"/>
        <v>2017_1206</v>
      </c>
      <c r="B2038" s="112">
        <v>2037</v>
      </c>
      <c r="C2038" s="113">
        <v>1206</v>
      </c>
      <c r="D2038" s="113">
        <v>1206</v>
      </c>
      <c r="E2038" s="113" t="s">
        <v>355</v>
      </c>
      <c r="F2038" s="113">
        <v>2017</v>
      </c>
      <c r="G2038" s="113">
        <v>0</v>
      </c>
      <c r="H2038" s="113">
        <v>1</v>
      </c>
      <c r="I2038" s="113">
        <v>11976752.689999999</v>
      </c>
      <c r="J2038" s="113">
        <v>413641</v>
      </c>
      <c r="K2038" s="113">
        <v>0</v>
      </c>
      <c r="L2038" s="113">
        <v>1502267.64</v>
      </c>
      <c r="M2038" s="113">
        <v>0.12992000000000001</v>
      </c>
      <c r="N2038" s="39"/>
      <c r="Q2038" s="39"/>
    </row>
    <row r="2039" spans="1:17" x14ac:dyDescent="0.3">
      <c r="A2039" t="str">
        <f t="shared" si="31"/>
        <v>2017_1211</v>
      </c>
      <c r="B2039" s="112">
        <v>2038</v>
      </c>
      <c r="C2039" s="113">
        <v>1211</v>
      </c>
      <c r="D2039" s="113">
        <v>1211</v>
      </c>
      <c r="E2039" s="113" t="s">
        <v>88</v>
      </c>
      <c r="F2039" s="113">
        <v>2017</v>
      </c>
      <c r="G2039" s="113">
        <v>0</v>
      </c>
      <c r="H2039" s="113">
        <v>1</v>
      </c>
      <c r="I2039" s="113">
        <v>15288570.119999999</v>
      </c>
      <c r="J2039" s="113">
        <v>612234</v>
      </c>
      <c r="K2039" s="113">
        <v>0</v>
      </c>
      <c r="L2039" s="113">
        <v>2436168.2200000002</v>
      </c>
      <c r="M2039" s="113">
        <v>0.16599</v>
      </c>
      <c r="N2039" s="39"/>
      <c r="Q2039" s="39"/>
    </row>
    <row r="2040" spans="1:17" ht="27.6" x14ac:dyDescent="0.3">
      <c r="A2040" t="str">
        <f t="shared" si="31"/>
        <v>2017_1215</v>
      </c>
      <c r="B2040" s="112">
        <v>2039</v>
      </c>
      <c r="C2040" s="113">
        <v>1215</v>
      </c>
      <c r="D2040" s="113">
        <v>1215</v>
      </c>
      <c r="E2040" s="113" t="s">
        <v>89</v>
      </c>
      <c r="F2040" s="113">
        <v>2017</v>
      </c>
      <c r="G2040" s="113">
        <v>0</v>
      </c>
      <c r="H2040" s="113">
        <v>1</v>
      </c>
      <c r="I2040" s="113">
        <v>3927747.49</v>
      </c>
      <c r="J2040" s="113">
        <v>152059</v>
      </c>
      <c r="K2040" s="113">
        <v>0</v>
      </c>
      <c r="L2040" s="113">
        <v>369550.66</v>
      </c>
      <c r="M2040" s="113">
        <v>9.7879999999999995E-2</v>
      </c>
      <c r="N2040" s="39"/>
      <c r="Q2040" s="39"/>
    </row>
    <row r="2041" spans="1:17" ht="41.4" x14ac:dyDescent="0.3">
      <c r="A2041" t="str">
        <f t="shared" si="31"/>
        <v>2017_1218</v>
      </c>
      <c r="B2041" s="112">
        <v>2040</v>
      </c>
      <c r="C2041" s="113">
        <v>1218</v>
      </c>
      <c r="D2041" s="113">
        <v>1218</v>
      </c>
      <c r="E2041" s="113" t="s">
        <v>90</v>
      </c>
      <c r="F2041" s="113">
        <v>2017</v>
      </c>
      <c r="G2041" s="113">
        <v>0</v>
      </c>
      <c r="H2041" s="113">
        <v>1</v>
      </c>
      <c r="I2041" s="113">
        <v>4273594.3600000003</v>
      </c>
      <c r="J2041" s="113">
        <v>155628</v>
      </c>
      <c r="K2041" s="113">
        <v>0</v>
      </c>
      <c r="L2041" s="113">
        <v>1813675.93</v>
      </c>
      <c r="M2041" s="113">
        <v>0.44042999999999999</v>
      </c>
      <c r="N2041" s="39"/>
      <c r="Q2041" s="39"/>
    </row>
    <row r="2042" spans="1:17" ht="27.6" x14ac:dyDescent="0.3">
      <c r="A2042" t="str">
        <f t="shared" si="31"/>
        <v>2017_2763</v>
      </c>
      <c r="B2042" s="112">
        <v>2041</v>
      </c>
      <c r="C2042" s="113">
        <v>2763</v>
      </c>
      <c r="D2042" s="113">
        <v>2763</v>
      </c>
      <c r="E2042" s="113" t="s">
        <v>146</v>
      </c>
      <c r="F2042" s="113">
        <v>2017</v>
      </c>
      <c r="G2042" s="113">
        <v>0</v>
      </c>
      <c r="H2042" s="113">
        <v>1</v>
      </c>
      <c r="I2042" s="113">
        <v>8460167.3399999999</v>
      </c>
      <c r="J2042" s="113">
        <v>255581</v>
      </c>
      <c r="K2042" s="113">
        <v>57926.07</v>
      </c>
      <c r="L2042" s="113">
        <v>1201296.6100000001</v>
      </c>
      <c r="M2042" s="113">
        <v>0.15348000000000001</v>
      </c>
      <c r="N2042" s="39"/>
      <c r="Q2042" s="39"/>
    </row>
    <row r="2043" spans="1:17" ht="41.4" x14ac:dyDescent="0.3">
      <c r="A2043" t="str">
        <f t="shared" si="31"/>
        <v>2017_1221</v>
      </c>
      <c r="B2043" s="112">
        <v>2042</v>
      </c>
      <c r="C2043" s="113">
        <v>1221</v>
      </c>
      <c r="D2043" s="113">
        <v>1221</v>
      </c>
      <c r="E2043" s="113" t="s">
        <v>781</v>
      </c>
      <c r="F2043" s="113">
        <v>2017</v>
      </c>
      <c r="G2043" s="113">
        <v>0</v>
      </c>
      <c r="H2043" s="113">
        <v>1</v>
      </c>
      <c r="I2043" s="113">
        <v>25108678.809999999</v>
      </c>
      <c r="J2043" s="113">
        <v>830343</v>
      </c>
      <c r="K2043" s="113">
        <v>0</v>
      </c>
      <c r="L2043" s="113">
        <v>742741.56</v>
      </c>
      <c r="M2043" s="113">
        <v>3.0589999999999999E-2</v>
      </c>
      <c r="N2043" s="39"/>
      <c r="Q2043" s="39"/>
    </row>
    <row r="2044" spans="1:17" ht="27.6" x14ac:dyDescent="0.3">
      <c r="A2044" t="str">
        <f t="shared" si="31"/>
        <v>2017_1233</v>
      </c>
      <c r="B2044" s="112">
        <v>2043</v>
      </c>
      <c r="C2044" s="113">
        <v>1233</v>
      </c>
      <c r="D2044" s="113">
        <v>1233</v>
      </c>
      <c r="E2044" s="113" t="s">
        <v>92</v>
      </c>
      <c r="F2044" s="113">
        <v>2017</v>
      </c>
      <c r="G2044" s="113">
        <v>0</v>
      </c>
      <c r="H2044" s="113">
        <v>1</v>
      </c>
      <c r="I2044" s="113">
        <v>14320357.779999999</v>
      </c>
      <c r="J2044" s="113">
        <v>530067</v>
      </c>
      <c r="K2044" s="113">
        <v>0</v>
      </c>
      <c r="L2044" s="113">
        <v>973898.37</v>
      </c>
      <c r="M2044" s="113">
        <v>7.0620000000000002E-2</v>
      </c>
      <c r="N2044" s="39"/>
      <c r="Q2044" s="39"/>
    </row>
    <row r="2045" spans="1:17" x14ac:dyDescent="0.3">
      <c r="A2045" t="str">
        <f t="shared" si="31"/>
        <v>2017_1278</v>
      </c>
      <c r="B2045" s="112">
        <v>2044</v>
      </c>
      <c r="C2045" s="113">
        <v>1278</v>
      </c>
      <c r="D2045" s="113">
        <v>1278</v>
      </c>
      <c r="E2045" s="113" t="s">
        <v>93</v>
      </c>
      <c r="F2045" s="113">
        <v>2017</v>
      </c>
      <c r="G2045" s="113">
        <v>0</v>
      </c>
      <c r="H2045" s="113">
        <v>1</v>
      </c>
      <c r="I2045" s="113">
        <v>46660467.270000003</v>
      </c>
      <c r="J2045" s="113">
        <v>1660018</v>
      </c>
      <c r="K2045" s="113">
        <v>0</v>
      </c>
      <c r="L2045" s="113">
        <v>4197466.5599999996</v>
      </c>
      <c r="M2045" s="113">
        <v>9.3280000000000002E-2</v>
      </c>
      <c r="N2045" s="39"/>
      <c r="Q2045" s="39"/>
    </row>
    <row r="2046" spans="1:17" ht="27.6" x14ac:dyDescent="0.3">
      <c r="A2046" t="str">
        <f t="shared" si="31"/>
        <v>2017_1332</v>
      </c>
      <c r="B2046" s="112">
        <v>2045</v>
      </c>
      <c r="C2046" s="113">
        <v>1332</v>
      </c>
      <c r="D2046" s="113">
        <v>1332</v>
      </c>
      <c r="E2046" s="113" t="s">
        <v>94</v>
      </c>
      <c r="F2046" s="113">
        <v>2017</v>
      </c>
      <c r="G2046" s="113">
        <v>0</v>
      </c>
      <c r="H2046" s="113">
        <v>1</v>
      </c>
      <c r="I2046" s="113">
        <v>8354025.7800000003</v>
      </c>
      <c r="J2046" s="113">
        <v>291477</v>
      </c>
      <c r="K2046" s="113">
        <v>0</v>
      </c>
      <c r="L2046" s="113">
        <v>599701.43000000005</v>
      </c>
      <c r="M2046" s="113">
        <v>7.4380000000000002E-2</v>
      </c>
      <c r="N2046" s="39"/>
      <c r="Q2046" s="39"/>
    </row>
    <row r="2047" spans="1:17" ht="41.4" x14ac:dyDescent="0.3">
      <c r="A2047" t="str">
        <f t="shared" si="31"/>
        <v>2017_1337</v>
      </c>
      <c r="B2047" s="112">
        <v>2046</v>
      </c>
      <c r="C2047" s="113">
        <v>1337</v>
      </c>
      <c r="D2047" s="113">
        <v>1337</v>
      </c>
      <c r="E2047" s="113" t="s">
        <v>782</v>
      </c>
      <c r="F2047" s="113">
        <v>2017</v>
      </c>
      <c r="G2047" s="113">
        <v>0</v>
      </c>
      <c r="H2047" s="113">
        <v>1</v>
      </c>
      <c r="I2047" s="113">
        <v>60302502.880000003</v>
      </c>
      <c r="J2047" s="113">
        <v>2142467</v>
      </c>
      <c r="K2047" s="113">
        <v>112463.67</v>
      </c>
      <c r="L2047" s="113">
        <v>1512046.2</v>
      </c>
      <c r="M2047" s="113">
        <v>2.793E-2</v>
      </c>
      <c r="N2047" s="39"/>
      <c r="Q2047" s="39"/>
    </row>
    <row r="2048" spans="1:17" ht="27.6" x14ac:dyDescent="0.3">
      <c r="A2048" t="str">
        <f t="shared" si="31"/>
        <v>2017_1350</v>
      </c>
      <c r="B2048" s="112">
        <v>2047</v>
      </c>
      <c r="C2048" s="113">
        <v>1350</v>
      </c>
      <c r="D2048" s="113">
        <v>1350</v>
      </c>
      <c r="E2048" s="113" t="s">
        <v>96</v>
      </c>
      <c r="F2048" s="113">
        <v>2017</v>
      </c>
      <c r="G2048" s="113">
        <v>0</v>
      </c>
      <c r="H2048" s="113">
        <v>1</v>
      </c>
      <c r="I2048" s="113">
        <v>5498089.3799999999</v>
      </c>
      <c r="J2048" s="113">
        <v>193081</v>
      </c>
      <c r="K2048" s="113">
        <v>0</v>
      </c>
      <c r="L2048" s="113">
        <v>447972.06</v>
      </c>
      <c r="M2048" s="113">
        <v>8.4440000000000001E-2</v>
      </c>
      <c r="N2048" s="39"/>
      <c r="Q2048" s="39"/>
    </row>
    <row r="2049" spans="1:17" ht="27.6" x14ac:dyDescent="0.3">
      <c r="A2049" t="str">
        <f t="shared" si="31"/>
        <v>2017_1359</v>
      </c>
      <c r="B2049" s="112">
        <v>2048</v>
      </c>
      <c r="C2049" s="113">
        <v>1359</v>
      </c>
      <c r="D2049" s="113">
        <v>1359</v>
      </c>
      <c r="E2049" s="113" t="s">
        <v>783</v>
      </c>
      <c r="F2049" s="113">
        <v>2017</v>
      </c>
      <c r="G2049" s="113">
        <v>0</v>
      </c>
      <c r="H2049" s="113">
        <v>1</v>
      </c>
      <c r="I2049" s="113">
        <v>6171894.9500000002</v>
      </c>
      <c r="J2049" s="113">
        <v>194619</v>
      </c>
      <c r="K2049" s="113">
        <v>0</v>
      </c>
      <c r="L2049" s="113">
        <v>1506016.7</v>
      </c>
      <c r="M2049" s="113">
        <v>0.25196000000000002</v>
      </c>
      <c r="N2049" s="39"/>
      <c r="Q2049" s="39"/>
    </row>
    <row r="2050" spans="1:17" ht="27.6" x14ac:dyDescent="0.3">
      <c r="A2050" t="str">
        <f t="shared" si="31"/>
        <v>2017_1368</v>
      </c>
      <c r="B2050" s="112">
        <v>2049</v>
      </c>
      <c r="C2050" s="113">
        <v>1368</v>
      </c>
      <c r="D2050" s="113">
        <v>1368</v>
      </c>
      <c r="E2050" s="113" t="s">
        <v>97</v>
      </c>
      <c r="F2050" s="113">
        <v>2017</v>
      </c>
      <c r="G2050" s="113">
        <v>0</v>
      </c>
      <c r="H2050" s="113">
        <v>1</v>
      </c>
      <c r="I2050" s="113">
        <v>9983729.9900000002</v>
      </c>
      <c r="J2050" s="113">
        <v>361804</v>
      </c>
      <c r="K2050" s="113">
        <v>0</v>
      </c>
      <c r="L2050" s="113">
        <v>2054747.07</v>
      </c>
      <c r="M2050" s="113">
        <v>0.21354999999999999</v>
      </c>
      <c r="N2050" s="39"/>
      <c r="Q2050" s="39"/>
    </row>
    <row r="2051" spans="1:17" ht="41.4" x14ac:dyDescent="0.3">
      <c r="A2051" t="str">
        <f t="shared" ref="A2051:A2114" si="32">CONCATENATE(F2051,"_",D2051)</f>
        <v>2017_1413</v>
      </c>
      <c r="B2051" s="112">
        <v>2050</v>
      </c>
      <c r="C2051" s="113">
        <v>1413</v>
      </c>
      <c r="D2051" s="113">
        <v>1413</v>
      </c>
      <c r="E2051" s="113" t="s">
        <v>98</v>
      </c>
      <c r="F2051" s="113">
        <v>2017</v>
      </c>
      <c r="G2051" s="113">
        <v>0</v>
      </c>
      <c r="H2051" s="113">
        <v>1</v>
      </c>
      <c r="I2051" s="113">
        <v>4736679.74</v>
      </c>
      <c r="J2051" s="113">
        <v>164802</v>
      </c>
      <c r="K2051" s="113">
        <v>0</v>
      </c>
      <c r="L2051" s="113">
        <v>1413765.44</v>
      </c>
      <c r="M2051" s="113">
        <v>0.30923</v>
      </c>
      <c r="N2051" s="39"/>
      <c r="Q2051" s="39"/>
    </row>
    <row r="2052" spans="1:17" x14ac:dyDescent="0.3">
      <c r="A2052" t="str">
        <f t="shared" si="32"/>
        <v>2017_1431</v>
      </c>
      <c r="B2052" s="112">
        <v>2051</v>
      </c>
      <c r="C2052" s="113">
        <v>1431</v>
      </c>
      <c r="D2052" s="113">
        <v>1431</v>
      </c>
      <c r="E2052" s="113" t="s">
        <v>99</v>
      </c>
      <c r="F2052" s="113">
        <v>2017</v>
      </c>
      <c r="G2052" s="113">
        <v>0</v>
      </c>
      <c r="H2052" s="113">
        <v>1</v>
      </c>
      <c r="I2052" s="113">
        <v>6286621.2300000004</v>
      </c>
      <c r="J2052" s="113">
        <v>181527</v>
      </c>
      <c r="K2052" s="113">
        <v>57396.97</v>
      </c>
      <c r="L2052" s="113">
        <v>36735.67</v>
      </c>
      <c r="M2052" s="113">
        <v>1.542E-2</v>
      </c>
      <c r="N2052" s="39"/>
      <c r="Q2052" s="39"/>
    </row>
    <row r="2053" spans="1:17" ht="27.6" x14ac:dyDescent="0.3">
      <c r="A2053" t="str">
        <f t="shared" si="32"/>
        <v>2017_1476</v>
      </c>
      <c r="B2053" s="112">
        <v>2052</v>
      </c>
      <c r="C2053" s="113">
        <v>1476</v>
      </c>
      <c r="D2053" s="113">
        <v>1476</v>
      </c>
      <c r="E2053" s="113" t="s">
        <v>100</v>
      </c>
      <c r="F2053" s="113">
        <v>2017</v>
      </c>
      <c r="G2053" s="113">
        <v>0</v>
      </c>
      <c r="H2053" s="113">
        <v>1</v>
      </c>
      <c r="I2053" s="113">
        <v>113346853.69</v>
      </c>
      <c r="J2053" s="113">
        <v>4114100</v>
      </c>
      <c r="K2053" s="113">
        <v>1089.3599999999999</v>
      </c>
      <c r="L2053" s="113">
        <v>10263036.75</v>
      </c>
      <c r="M2053" s="113">
        <v>9.3969999999999998E-2</v>
      </c>
      <c r="N2053" s="70"/>
      <c r="Q2053" s="70"/>
    </row>
    <row r="2054" spans="1:17" x14ac:dyDescent="0.3">
      <c r="A2054" t="str">
        <f t="shared" si="32"/>
        <v>2017_1503</v>
      </c>
      <c r="B2054" s="112">
        <v>2053</v>
      </c>
      <c r="C2054" s="113">
        <v>1503</v>
      </c>
      <c r="D2054" s="113">
        <v>1503</v>
      </c>
      <c r="E2054" s="113" t="s">
        <v>101</v>
      </c>
      <c r="F2054" s="113">
        <v>2017</v>
      </c>
      <c r="G2054" s="113">
        <v>0</v>
      </c>
      <c r="H2054" s="113">
        <v>1</v>
      </c>
      <c r="I2054" s="113">
        <v>16852551.350000001</v>
      </c>
      <c r="J2054" s="113">
        <v>623255</v>
      </c>
      <c r="K2054" s="113">
        <v>0</v>
      </c>
      <c r="L2054" s="114">
        <v>-726028.48</v>
      </c>
      <c r="M2054" s="114">
        <v>-4.4740000000000002E-2</v>
      </c>
      <c r="N2054" s="39"/>
      <c r="Q2054" s="39"/>
    </row>
    <row r="2055" spans="1:17" ht="41.4" x14ac:dyDescent="0.3">
      <c r="A2055" t="str">
        <f t="shared" si="32"/>
        <v>2017_1576</v>
      </c>
      <c r="B2055" s="112">
        <v>2054</v>
      </c>
      <c r="C2055" s="113">
        <v>1576</v>
      </c>
      <c r="D2055" s="113">
        <v>1576</v>
      </c>
      <c r="E2055" s="113" t="s">
        <v>102</v>
      </c>
      <c r="F2055" s="113">
        <v>2017</v>
      </c>
      <c r="G2055" s="113">
        <v>0</v>
      </c>
      <c r="H2055" s="113">
        <v>1</v>
      </c>
      <c r="I2055" s="113">
        <v>29009392.960000001</v>
      </c>
      <c r="J2055" s="113">
        <v>1033233</v>
      </c>
      <c r="K2055" s="113">
        <v>0</v>
      </c>
      <c r="L2055" s="113">
        <v>4159956.68</v>
      </c>
      <c r="M2055" s="113">
        <v>0.1487</v>
      </c>
      <c r="N2055" s="39"/>
      <c r="Q2055" s="39"/>
    </row>
    <row r="2056" spans="1:17" x14ac:dyDescent="0.3">
      <c r="A2056" t="str">
        <f t="shared" si="32"/>
        <v>2017_1602</v>
      </c>
      <c r="B2056" s="112">
        <v>2055</v>
      </c>
      <c r="C2056" s="113">
        <v>1602</v>
      </c>
      <c r="D2056" s="113">
        <v>1602</v>
      </c>
      <c r="E2056" s="113" t="s">
        <v>103</v>
      </c>
      <c r="F2056" s="113">
        <v>2017</v>
      </c>
      <c r="G2056" s="113">
        <v>0</v>
      </c>
      <c r="H2056" s="113">
        <v>1</v>
      </c>
      <c r="I2056" s="113">
        <v>6644679.9199999999</v>
      </c>
      <c r="J2056" s="113">
        <v>208450</v>
      </c>
      <c r="K2056" s="113">
        <v>0</v>
      </c>
      <c r="L2056" s="113">
        <v>1273165.28</v>
      </c>
      <c r="M2056" s="113">
        <v>0.19781000000000001</v>
      </c>
      <c r="N2056" s="39"/>
      <c r="Q2056" s="39"/>
    </row>
    <row r="2057" spans="1:17" ht="27.6" x14ac:dyDescent="0.3">
      <c r="A2057" t="str">
        <f t="shared" si="32"/>
        <v>2017_1611</v>
      </c>
      <c r="B2057" s="112">
        <v>2056</v>
      </c>
      <c r="C2057" s="113">
        <v>1611</v>
      </c>
      <c r="D2057" s="113">
        <v>1611</v>
      </c>
      <c r="E2057" s="113" t="s">
        <v>104</v>
      </c>
      <c r="F2057" s="113">
        <v>2017</v>
      </c>
      <c r="G2057" s="113">
        <v>0</v>
      </c>
      <c r="H2057" s="113">
        <v>1</v>
      </c>
      <c r="I2057" s="113">
        <v>191549935.90000001</v>
      </c>
      <c r="J2057" s="113">
        <v>7046999</v>
      </c>
      <c r="K2057" s="113">
        <v>0</v>
      </c>
      <c r="L2057" s="113">
        <v>12833295.68</v>
      </c>
      <c r="M2057" s="113">
        <v>6.9559999999999997E-2</v>
      </c>
      <c r="N2057" s="39"/>
      <c r="Q2057" s="39"/>
    </row>
    <row r="2058" spans="1:17" ht="27.6" x14ac:dyDescent="0.3">
      <c r="A2058" t="str">
        <f t="shared" si="32"/>
        <v>2017_1619</v>
      </c>
      <c r="B2058" s="112">
        <v>2057</v>
      </c>
      <c r="C2058" s="113">
        <v>1619</v>
      </c>
      <c r="D2058" s="113">
        <v>1619</v>
      </c>
      <c r="E2058" s="113" t="s">
        <v>105</v>
      </c>
      <c r="F2058" s="113">
        <v>2017</v>
      </c>
      <c r="G2058" s="113">
        <v>0</v>
      </c>
      <c r="H2058" s="113">
        <v>1</v>
      </c>
      <c r="I2058" s="113">
        <v>13798037.01</v>
      </c>
      <c r="J2058" s="113">
        <v>472078</v>
      </c>
      <c r="K2058" s="113">
        <v>0</v>
      </c>
      <c r="L2058" s="113">
        <v>2085727.51</v>
      </c>
      <c r="M2058" s="113">
        <v>0.15651999999999999</v>
      </c>
      <c r="N2058" s="39"/>
      <c r="Q2058" s="39"/>
    </row>
    <row r="2059" spans="1:17" x14ac:dyDescent="0.3">
      <c r="A2059" t="str">
        <f t="shared" si="32"/>
        <v>2017_1638</v>
      </c>
      <c r="B2059" s="112">
        <v>2058</v>
      </c>
      <c r="C2059" s="113">
        <v>1638</v>
      </c>
      <c r="D2059" s="113">
        <v>1638</v>
      </c>
      <c r="E2059" s="113" t="s">
        <v>784</v>
      </c>
      <c r="F2059" s="113">
        <v>2017</v>
      </c>
      <c r="G2059" s="113">
        <v>0</v>
      </c>
      <c r="H2059" s="113">
        <v>2</v>
      </c>
      <c r="I2059" s="113">
        <v>22897573</v>
      </c>
      <c r="J2059" s="113">
        <v>716363</v>
      </c>
      <c r="K2059" s="113">
        <v>0</v>
      </c>
      <c r="L2059" s="113">
        <v>3298609.11</v>
      </c>
      <c r="M2059" s="113">
        <v>0.14871000000000001</v>
      </c>
      <c r="N2059" s="39"/>
      <c r="Q2059" s="39"/>
    </row>
    <row r="2060" spans="1:17" x14ac:dyDescent="0.3">
      <c r="A2060" t="str">
        <f t="shared" si="32"/>
        <v>2017_1675</v>
      </c>
      <c r="B2060" s="112">
        <v>2059</v>
      </c>
      <c r="C2060" s="113">
        <v>1675</v>
      </c>
      <c r="D2060" s="113">
        <v>1675</v>
      </c>
      <c r="E2060" s="113" t="s">
        <v>106</v>
      </c>
      <c r="F2060" s="113">
        <v>2017</v>
      </c>
      <c r="G2060" s="113">
        <v>0</v>
      </c>
      <c r="H2060" s="113">
        <v>1</v>
      </c>
      <c r="I2060" s="113">
        <v>2475992.87</v>
      </c>
      <c r="J2060" s="113">
        <v>87044</v>
      </c>
      <c r="K2060" s="113">
        <v>0</v>
      </c>
      <c r="L2060" s="113">
        <v>952588.75</v>
      </c>
      <c r="M2060" s="113">
        <v>0.39874999999999999</v>
      </c>
      <c r="N2060" s="39"/>
      <c r="Q2060" s="39"/>
    </row>
    <row r="2061" spans="1:17" x14ac:dyDescent="0.3">
      <c r="A2061" t="str">
        <f t="shared" si="32"/>
        <v>2017_1701</v>
      </c>
      <c r="B2061" s="112">
        <v>2060</v>
      </c>
      <c r="C2061" s="113">
        <v>1701</v>
      </c>
      <c r="D2061" s="113">
        <v>1701</v>
      </c>
      <c r="E2061" s="113" t="s">
        <v>107</v>
      </c>
      <c r="F2061" s="113">
        <v>2017</v>
      </c>
      <c r="G2061" s="113">
        <v>0</v>
      </c>
      <c r="H2061" s="113">
        <v>1</v>
      </c>
      <c r="I2061" s="113">
        <v>23654834.710000001</v>
      </c>
      <c r="J2061" s="113">
        <v>906752</v>
      </c>
      <c r="K2061" s="113">
        <v>0</v>
      </c>
      <c r="L2061" s="113">
        <v>2990660.79</v>
      </c>
      <c r="M2061" s="113">
        <v>0.13147</v>
      </c>
      <c r="N2061" s="39"/>
      <c r="Q2061" s="39"/>
    </row>
    <row r="2062" spans="1:17" x14ac:dyDescent="0.3">
      <c r="A2062" t="str">
        <f t="shared" si="32"/>
        <v>2017_1719</v>
      </c>
      <c r="B2062" s="112">
        <v>2061</v>
      </c>
      <c r="C2062" s="113">
        <v>1719</v>
      </c>
      <c r="D2062" s="113">
        <v>1719</v>
      </c>
      <c r="E2062" s="113" t="s">
        <v>108</v>
      </c>
      <c r="F2062" s="113">
        <v>2017</v>
      </c>
      <c r="G2062" s="113">
        <v>0</v>
      </c>
      <c r="H2062" s="113">
        <v>1</v>
      </c>
      <c r="I2062" s="113">
        <v>8140489.7599999998</v>
      </c>
      <c r="J2062" s="113">
        <v>310585</v>
      </c>
      <c r="K2062" s="113">
        <v>0</v>
      </c>
      <c r="L2062" s="113">
        <v>1752364.94</v>
      </c>
      <c r="M2062" s="113">
        <v>0.2238</v>
      </c>
      <c r="N2062" s="39"/>
      <c r="Q2062" s="39"/>
    </row>
    <row r="2063" spans="1:17" ht="27.6" x14ac:dyDescent="0.3">
      <c r="A2063" t="str">
        <f t="shared" si="32"/>
        <v>2017_1737</v>
      </c>
      <c r="B2063" s="112">
        <v>2062</v>
      </c>
      <c r="C2063" s="113">
        <v>1737</v>
      </c>
      <c r="D2063" s="113">
        <v>1737</v>
      </c>
      <c r="E2063" s="113" t="s">
        <v>785</v>
      </c>
      <c r="F2063" s="113">
        <v>2017</v>
      </c>
      <c r="G2063" s="113">
        <v>0</v>
      </c>
      <c r="H2063" s="113">
        <v>1</v>
      </c>
      <c r="I2063" s="113">
        <v>431850730.93000001</v>
      </c>
      <c r="J2063" s="113">
        <v>14162548</v>
      </c>
      <c r="K2063" s="113">
        <v>3799882.71</v>
      </c>
      <c r="L2063" s="113">
        <v>45614512.240000002</v>
      </c>
      <c r="M2063" s="113">
        <v>0.1183</v>
      </c>
      <c r="N2063" s="39"/>
      <c r="Q2063" s="39"/>
    </row>
    <row r="2064" spans="1:17" x14ac:dyDescent="0.3">
      <c r="A2064" t="str">
        <f t="shared" si="32"/>
        <v>2017_1782</v>
      </c>
      <c r="B2064" s="112">
        <v>2063</v>
      </c>
      <c r="C2064" s="113">
        <v>1782</v>
      </c>
      <c r="D2064" s="113">
        <v>1782</v>
      </c>
      <c r="E2064" s="113" t="s">
        <v>110</v>
      </c>
      <c r="F2064" s="113">
        <v>2017</v>
      </c>
      <c r="G2064" s="113">
        <v>0</v>
      </c>
      <c r="H2064" s="113">
        <v>1</v>
      </c>
      <c r="I2064" s="113">
        <v>1478896.94</v>
      </c>
      <c r="J2064" s="113">
        <v>41938</v>
      </c>
      <c r="K2064" s="113">
        <v>12940.99</v>
      </c>
      <c r="L2064" s="113">
        <v>284357.27</v>
      </c>
      <c r="M2064" s="113">
        <v>0.20688999999999999</v>
      </c>
      <c r="N2064" s="39"/>
      <c r="Q2064" s="39"/>
    </row>
    <row r="2065" spans="1:17" ht="41.4" x14ac:dyDescent="0.3">
      <c r="A2065" t="str">
        <f t="shared" si="32"/>
        <v>2017_1791</v>
      </c>
      <c r="B2065" s="112">
        <v>2064</v>
      </c>
      <c r="C2065" s="113">
        <v>1791</v>
      </c>
      <c r="D2065" s="113">
        <v>1791</v>
      </c>
      <c r="E2065" s="113" t="s">
        <v>111</v>
      </c>
      <c r="F2065" s="113">
        <v>2017</v>
      </c>
      <c r="G2065" s="113">
        <v>0</v>
      </c>
      <c r="H2065" s="113">
        <v>1</v>
      </c>
      <c r="I2065" s="113">
        <v>10019163.539999999</v>
      </c>
      <c r="J2065" s="113">
        <v>405487</v>
      </c>
      <c r="K2065" s="113">
        <v>0</v>
      </c>
      <c r="L2065" s="113">
        <v>1621518.44</v>
      </c>
      <c r="M2065" s="113">
        <v>0.16866999999999999</v>
      </c>
      <c r="N2065" s="39"/>
      <c r="Q2065" s="39"/>
    </row>
    <row r="2066" spans="1:17" ht="27.6" x14ac:dyDescent="0.3">
      <c r="A2066" t="str">
        <f t="shared" si="32"/>
        <v>2017_1863</v>
      </c>
      <c r="B2066" s="112">
        <v>2065</v>
      </c>
      <c r="C2066" s="113">
        <v>1863</v>
      </c>
      <c r="D2066" s="113">
        <v>1863</v>
      </c>
      <c r="E2066" s="113" t="s">
        <v>112</v>
      </c>
      <c r="F2066" s="113">
        <v>2017</v>
      </c>
      <c r="G2066" s="113">
        <v>0</v>
      </c>
      <c r="H2066" s="113">
        <v>1</v>
      </c>
      <c r="I2066" s="113">
        <v>129857267.97</v>
      </c>
      <c r="J2066" s="113">
        <v>5014640</v>
      </c>
      <c r="K2066" s="113">
        <v>0</v>
      </c>
      <c r="L2066" s="113">
        <v>14961447.029999999</v>
      </c>
      <c r="M2066" s="113">
        <v>0.11984</v>
      </c>
      <c r="N2066" s="39"/>
      <c r="Q2066" s="39"/>
    </row>
    <row r="2067" spans="1:17" ht="27.6" x14ac:dyDescent="0.3">
      <c r="A2067" t="str">
        <f t="shared" si="32"/>
        <v>2017_1908</v>
      </c>
      <c r="B2067" s="112">
        <v>2066</v>
      </c>
      <c r="C2067" s="113">
        <v>1908</v>
      </c>
      <c r="D2067" s="113">
        <v>1908</v>
      </c>
      <c r="E2067" s="113" t="s">
        <v>113</v>
      </c>
      <c r="F2067" s="113">
        <v>2017</v>
      </c>
      <c r="G2067" s="113">
        <v>0</v>
      </c>
      <c r="H2067" s="113">
        <v>1</v>
      </c>
      <c r="I2067" s="113">
        <v>5131936.8</v>
      </c>
      <c r="J2067" s="113">
        <v>201105</v>
      </c>
      <c r="K2067" s="113">
        <v>278.02999999999997</v>
      </c>
      <c r="L2067" s="113">
        <v>1105063.49</v>
      </c>
      <c r="M2067" s="113">
        <v>0.22417000000000001</v>
      </c>
      <c r="N2067" s="39"/>
      <c r="Q2067" s="39"/>
    </row>
    <row r="2068" spans="1:17" x14ac:dyDescent="0.3">
      <c r="A2068" t="str">
        <f t="shared" si="32"/>
        <v>2017_1926</v>
      </c>
      <c r="B2068" s="112">
        <v>2067</v>
      </c>
      <c r="C2068" s="113">
        <v>1926</v>
      </c>
      <c r="D2068" s="113">
        <v>1926</v>
      </c>
      <c r="E2068" s="113" t="s">
        <v>115</v>
      </c>
      <c r="F2068" s="113">
        <v>2017</v>
      </c>
      <c r="G2068" s="113">
        <v>0</v>
      </c>
      <c r="H2068" s="113">
        <v>1</v>
      </c>
      <c r="I2068" s="113">
        <v>6714036.1399999997</v>
      </c>
      <c r="J2068" s="113">
        <v>231103</v>
      </c>
      <c r="K2068" s="113">
        <v>0</v>
      </c>
      <c r="L2068" s="113">
        <v>1157584.8899999999</v>
      </c>
      <c r="M2068" s="113">
        <v>0.17856</v>
      </c>
      <c r="N2068" s="39"/>
      <c r="Q2068" s="39"/>
    </row>
    <row r="2069" spans="1:17" ht="27.6" x14ac:dyDescent="0.3">
      <c r="A2069" t="str">
        <f t="shared" si="32"/>
        <v>2017_1944</v>
      </c>
      <c r="B2069" s="112">
        <v>2068</v>
      </c>
      <c r="C2069" s="113">
        <v>1944</v>
      </c>
      <c r="D2069" s="113">
        <v>1944</v>
      </c>
      <c r="E2069" s="113" t="s">
        <v>116</v>
      </c>
      <c r="F2069" s="113">
        <v>2017</v>
      </c>
      <c r="G2069" s="113">
        <v>0</v>
      </c>
      <c r="H2069" s="113">
        <v>1</v>
      </c>
      <c r="I2069" s="113">
        <v>10029107.609999999</v>
      </c>
      <c r="J2069" s="113">
        <v>371868</v>
      </c>
      <c r="K2069" s="113">
        <v>21341.93</v>
      </c>
      <c r="L2069" s="113">
        <v>1590249.56</v>
      </c>
      <c r="M2069" s="113">
        <v>0.16688</v>
      </c>
      <c r="N2069" s="39"/>
      <c r="Q2069" s="39"/>
    </row>
    <row r="2070" spans="1:17" x14ac:dyDescent="0.3">
      <c r="A2070" t="str">
        <f t="shared" si="32"/>
        <v>2017_1953</v>
      </c>
      <c r="B2070" s="112">
        <v>2069</v>
      </c>
      <c r="C2070" s="113">
        <v>1953</v>
      </c>
      <c r="D2070" s="113">
        <v>1953</v>
      </c>
      <c r="E2070" s="113" t="s">
        <v>117</v>
      </c>
      <c r="F2070" s="113">
        <v>2017</v>
      </c>
      <c r="G2070" s="113">
        <v>0</v>
      </c>
      <c r="H2070" s="113">
        <v>1</v>
      </c>
      <c r="I2070" s="113">
        <v>6944487.6399999997</v>
      </c>
      <c r="J2070" s="113">
        <v>253866</v>
      </c>
      <c r="K2070" s="113">
        <v>0</v>
      </c>
      <c r="L2070" s="113">
        <v>1339091.99</v>
      </c>
      <c r="M2070" s="113">
        <v>0.20014000000000001</v>
      </c>
      <c r="N2070" s="39"/>
      <c r="Q2070" s="39"/>
    </row>
    <row r="2071" spans="1:17" ht="41.4" x14ac:dyDescent="0.3">
      <c r="A2071" t="str">
        <f t="shared" si="32"/>
        <v>2017_1963</v>
      </c>
      <c r="B2071" s="112">
        <v>2070</v>
      </c>
      <c r="C2071" s="113">
        <v>1963</v>
      </c>
      <c r="D2071" s="113">
        <v>1963</v>
      </c>
      <c r="E2071" s="113" t="s">
        <v>118</v>
      </c>
      <c r="F2071" s="113">
        <v>2017</v>
      </c>
      <c r="G2071" s="113">
        <v>0</v>
      </c>
      <c r="H2071" s="113">
        <v>1</v>
      </c>
      <c r="I2071" s="113">
        <v>6615047.5300000003</v>
      </c>
      <c r="J2071" s="113">
        <v>243981</v>
      </c>
      <c r="K2071" s="113">
        <v>0</v>
      </c>
      <c r="L2071" s="113">
        <v>1803827.15</v>
      </c>
      <c r="M2071" s="113">
        <v>0.28312999999999999</v>
      </c>
      <c r="N2071" s="39"/>
      <c r="Q2071" s="39"/>
    </row>
    <row r="2072" spans="1:17" ht="27.6" x14ac:dyDescent="0.3">
      <c r="A2072" t="str">
        <f t="shared" si="32"/>
        <v>2017_1968</v>
      </c>
      <c r="B2072" s="112">
        <v>2071</v>
      </c>
      <c r="C2072" s="113">
        <v>3582</v>
      </c>
      <c r="D2072" s="113">
        <v>1968</v>
      </c>
      <c r="E2072" s="113" t="s">
        <v>176</v>
      </c>
      <c r="F2072" s="113">
        <v>2017</v>
      </c>
      <c r="G2072" s="113">
        <v>0</v>
      </c>
      <c r="H2072" s="113">
        <v>1</v>
      </c>
      <c r="I2072" s="113">
        <v>8958380.6500000004</v>
      </c>
      <c r="J2072" s="113">
        <v>265486</v>
      </c>
      <c r="K2072" s="113">
        <v>64468.35</v>
      </c>
      <c r="L2072" s="113">
        <v>1234364.49</v>
      </c>
      <c r="M2072" s="113">
        <v>0.14940999999999999</v>
      </c>
      <c r="N2072" s="39"/>
      <c r="Q2072" s="39"/>
    </row>
    <row r="2073" spans="1:17" ht="27.6" x14ac:dyDescent="0.3">
      <c r="A2073" t="str">
        <f t="shared" si="32"/>
        <v>2017_3978</v>
      </c>
      <c r="B2073" s="112">
        <v>2072</v>
      </c>
      <c r="C2073" s="113">
        <v>3978</v>
      </c>
      <c r="D2073" s="113">
        <v>3978</v>
      </c>
      <c r="E2073" s="113" t="s">
        <v>189</v>
      </c>
      <c r="F2073" s="113">
        <v>2017</v>
      </c>
      <c r="G2073" s="113">
        <v>0</v>
      </c>
      <c r="H2073" s="113">
        <v>1</v>
      </c>
      <c r="I2073" s="113">
        <v>6158307.0800000001</v>
      </c>
      <c r="J2073" s="113">
        <v>224378</v>
      </c>
      <c r="K2073" s="113">
        <v>0</v>
      </c>
      <c r="L2073" s="113">
        <v>3666068.55</v>
      </c>
      <c r="M2073" s="113">
        <v>0.61780999999999997</v>
      </c>
      <c r="N2073" s="39"/>
      <c r="Q2073" s="39"/>
    </row>
    <row r="2074" spans="1:17" ht="41.4" x14ac:dyDescent="0.3">
      <c r="A2074" t="str">
        <f t="shared" si="32"/>
        <v>2017_6741</v>
      </c>
      <c r="B2074" s="112">
        <v>2073</v>
      </c>
      <c r="C2074" s="113">
        <v>6741</v>
      </c>
      <c r="D2074" s="113">
        <v>6741</v>
      </c>
      <c r="E2074" s="113" t="s">
        <v>310</v>
      </c>
      <c r="F2074" s="113">
        <v>2017</v>
      </c>
      <c r="G2074" s="113">
        <v>0</v>
      </c>
      <c r="H2074" s="113">
        <v>1</v>
      </c>
      <c r="I2074" s="113">
        <v>10184016.810000001</v>
      </c>
      <c r="J2074" s="113">
        <v>381801</v>
      </c>
      <c r="K2074" s="113">
        <v>0</v>
      </c>
      <c r="L2074" s="113">
        <v>1643224.6</v>
      </c>
      <c r="M2074" s="113">
        <v>0.16764000000000001</v>
      </c>
      <c r="N2074" s="39"/>
      <c r="Q2074" s="39"/>
    </row>
    <row r="2075" spans="1:17" ht="27.6" x14ac:dyDescent="0.3">
      <c r="A2075" t="str">
        <f t="shared" si="32"/>
        <v>2017_1970</v>
      </c>
      <c r="B2075" s="112">
        <v>2074</v>
      </c>
      <c r="C2075" s="113">
        <v>1970</v>
      </c>
      <c r="D2075" s="113">
        <v>1970</v>
      </c>
      <c r="E2075" s="113" t="s">
        <v>119</v>
      </c>
      <c r="F2075" s="113">
        <v>2017</v>
      </c>
      <c r="G2075" s="113">
        <v>0</v>
      </c>
      <c r="H2075" s="113">
        <v>1</v>
      </c>
      <c r="I2075" s="113">
        <v>6810975.5899999999</v>
      </c>
      <c r="J2075" s="113">
        <v>218179</v>
      </c>
      <c r="K2075" s="113">
        <v>0</v>
      </c>
      <c r="L2075" s="113">
        <v>578385.49</v>
      </c>
      <c r="M2075" s="113">
        <v>8.7730000000000002E-2</v>
      </c>
      <c r="N2075" s="39"/>
      <c r="Q2075" s="39"/>
    </row>
    <row r="2076" spans="1:17" ht="41.4" x14ac:dyDescent="0.3">
      <c r="A2076" t="str">
        <f t="shared" si="32"/>
        <v>2017_1972</v>
      </c>
      <c r="B2076" s="112">
        <v>2075</v>
      </c>
      <c r="C2076" s="113">
        <v>1972</v>
      </c>
      <c r="D2076" s="113">
        <v>1972</v>
      </c>
      <c r="E2076" s="113" t="s">
        <v>120</v>
      </c>
      <c r="F2076" s="113">
        <v>2017</v>
      </c>
      <c r="G2076" s="113">
        <v>0</v>
      </c>
      <c r="H2076" s="113">
        <v>1</v>
      </c>
      <c r="I2076" s="113">
        <v>3981899.65</v>
      </c>
      <c r="J2076" s="113">
        <v>152908</v>
      </c>
      <c r="K2076" s="113">
        <v>0</v>
      </c>
      <c r="L2076" s="113">
        <v>175146.56</v>
      </c>
      <c r="M2076" s="113">
        <v>4.5740000000000003E-2</v>
      </c>
      <c r="N2076" s="39"/>
      <c r="Q2076" s="39"/>
    </row>
    <row r="2077" spans="1:17" ht="27.6" x14ac:dyDescent="0.3">
      <c r="A2077" t="str">
        <f t="shared" si="32"/>
        <v>2017_1965</v>
      </c>
      <c r="B2077" s="112">
        <v>2076</v>
      </c>
      <c r="C2077" s="113">
        <v>1965</v>
      </c>
      <c r="D2077" s="113">
        <v>1965</v>
      </c>
      <c r="E2077" s="113" t="s">
        <v>364</v>
      </c>
      <c r="F2077" s="113">
        <v>2017</v>
      </c>
      <c r="G2077" s="113">
        <v>0</v>
      </c>
      <c r="H2077" s="113">
        <v>1</v>
      </c>
      <c r="I2077" s="113">
        <v>7476744.2999999998</v>
      </c>
      <c r="J2077" s="113">
        <v>269070</v>
      </c>
      <c r="K2077" s="113">
        <v>0</v>
      </c>
      <c r="L2077" s="113">
        <v>1085905.03</v>
      </c>
      <c r="M2077" s="113">
        <v>0.15065999999999999</v>
      </c>
      <c r="N2077" s="39"/>
      <c r="Q2077" s="39"/>
    </row>
    <row r="2078" spans="1:17" ht="69" x14ac:dyDescent="0.3">
      <c r="A2078" t="str">
        <f t="shared" si="32"/>
        <v>2017_657</v>
      </c>
      <c r="B2078" s="112">
        <v>2077</v>
      </c>
      <c r="C2078" s="113">
        <v>657</v>
      </c>
      <c r="D2078" s="113">
        <v>657</v>
      </c>
      <c r="E2078" s="113" t="s">
        <v>786</v>
      </c>
      <c r="F2078" s="113">
        <v>2017</v>
      </c>
      <c r="G2078" s="113">
        <v>0</v>
      </c>
      <c r="H2078" s="113">
        <v>1</v>
      </c>
      <c r="I2078" s="113">
        <v>10773574.5</v>
      </c>
      <c r="J2078" s="113">
        <v>366489</v>
      </c>
      <c r="K2078" s="113">
        <v>0</v>
      </c>
      <c r="L2078" s="113">
        <v>1245486.45</v>
      </c>
      <c r="M2078" s="113">
        <v>0.11967999999999999</v>
      </c>
      <c r="N2078" s="39"/>
      <c r="Q2078" s="39"/>
    </row>
    <row r="2079" spans="1:17" ht="55.2" x14ac:dyDescent="0.3">
      <c r="A2079" t="str">
        <f t="shared" si="32"/>
        <v>2017_1989</v>
      </c>
      <c r="B2079" s="112">
        <v>2078</v>
      </c>
      <c r="C2079" s="113">
        <v>1989</v>
      </c>
      <c r="D2079" s="113">
        <v>1989</v>
      </c>
      <c r="E2079" s="113" t="s">
        <v>122</v>
      </c>
      <c r="F2079" s="113">
        <v>2017</v>
      </c>
      <c r="G2079" s="113">
        <v>0</v>
      </c>
      <c r="H2079" s="113">
        <v>1</v>
      </c>
      <c r="I2079" s="113">
        <v>5834184.8899999997</v>
      </c>
      <c r="J2079" s="113">
        <v>174440</v>
      </c>
      <c r="K2079" s="113">
        <v>0</v>
      </c>
      <c r="L2079" s="113">
        <v>651511.84</v>
      </c>
      <c r="M2079" s="113">
        <v>0.11511</v>
      </c>
      <c r="N2079" s="39"/>
      <c r="Q2079" s="39"/>
    </row>
    <row r="2080" spans="1:17" ht="55.2" x14ac:dyDescent="0.3">
      <c r="A2080" t="str">
        <f t="shared" si="32"/>
        <v>2017_2007</v>
      </c>
      <c r="B2080" s="112">
        <v>2079</v>
      </c>
      <c r="C2080" s="113">
        <v>2007</v>
      </c>
      <c r="D2080" s="113">
        <v>2007</v>
      </c>
      <c r="E2080" s="113" t="s">
        <v>123</v>
      </c>
      <c r="F2080" s="113">
        <v>2017</v>
      </c>
      <c r="G2080" s="113">
        <v>0</v>
      </c>
      <c r="H2080" s="113">
        <v>1</v>
      </c>
      <c r="I2080" s="113">
        <v>8398288.8699999992</v>
      </c>
      <c r="J2080" s="113">
        <v>294483</v>
      </c>
      <c r="K2080" s="113">
        <v>32142.47</v>
      </c>
      <c r="L2080" s="113">
        <v>2026655.07</v>
      </c>
      <c r="M2080" s="113">
        <v>0.25405</v>
      </c>
      <c r="N2080" s="39"/>
      <c r="Q2080" s="39"/>
    </row>
    <row r="2081" spans="1:17" ht="27.6" x14ac:dyDescent="0.3">
      <c r="A2081" t="str">
        <f t="shared" si="32"/>
        <v>2017_2088</v>
      </c>
      <c r="B2081" s="112">
        <v>2080</v>
      </c>
      <c r="C2081" s="113">
        <v>2088</v>
      </c>
      <c r="D2081" s="113">
        <v>2088</v>
      </c>
      <c r="E2081" s="113" t="s">
        <v>124</v>
      </c>
      <c r="F2081" s="113">
        <v>2017</v>
      </c>
      <c r="G2081" s="113">
        <v>0</v>
      </c>
      <c r="H2081" s="113">
        <v>1</v>
      </c>
      <c r="I2081" s="113">
        <v>8411660.5500000007</v>
      </c>
      <c r="J2081" s="113">
        <v>300042</v>
      </c>
      <c r="K2081" s="113">
        <v>0</v>
      </c>
      <c r="L2081" s="113">
        <v>1418277.1</v>
      </c>
      <c r="M2081" s="113">
        <v>0.17485000000000001</v>
      </c>
      <c r="N2081" s="39"/>
      <c r="Q2081" s="39"/>
    </row>
    <row r="2082" spans="1:17" ht="27.6" x14ac:dyDescent="0.3">
      <c r="A2082" t="str">
        <f t="shared" si="32"/>
        <v>2017_2097</v>
      </c>
      <c r="B2082" s="112">
        <v>2081</v>
      </c>
      <c r="C2082" s="113">
        <v>2097</v>
      </c>
      <c r="D2082" s="113">
        <v>2097</v>
      </c>
      <c r="E2082" s="113" t="s">
        <v>125</v>
      </c>
      <c r="F2082" s="113">
        <v>2017</v>
      </c>
      <c r="G2082" s="113">
        <v>0</v>
      </c>
      <c r="H2082" s="113">
        <v>1</v>
      </c>
      <c r="I2082" s="113">
        <v>6072370.9100000001</v>
      </c>
      <c r="J2082" s="113">
        <v>205120</v>
      </c>
      <c r="K2082" s="113">
        <v>0</v>
      </c>
      <c r="L2082" s="114">
        <v>-13729.79</v>
      </c>
      <c r="M2082" s="114">
        <v>-2.3400000000000001E-3</v>
      </c>
      <c r="N2082" s="39"/>
      <c r="Q2082" s="39"/>
    </row>
    <row r="2083" spans="1:17" x14ac:dyDescent="0.3">
      <c r="A2083" t="str">
        <f t="shared" si="32"/>
        <v>2017_2113</v>
      </c>
      <c r="B2083" s="112">
        <v>2082</v>
      </c>
      <c r="C2083" s="113">
        <v>2113</v>
      </c>
      <c r="D2083" s="113">
        <v>2113</v>
      </c>
      <c r="E2083" s="113" t="s">
        <v>126</v>
      </c>
      <c r="F2083" s="113">
        <v>2017</v>
      </c>
      <c r="G2083" s="113">
        <v>0</v>
      </c>
      <c r="H2083" s="113">
        <v>1</v>
      </c>
      <c r="I2083" s="113">
        <v>3065095.78</v>
      </c>
      <c r="J2083" s="113">
        <v>90425</v>
      </c>
      <c r="K2083" s="113">
        <v>0</v>
      </c>
      <c r="L2083" s="113">
        <v>1095862.51</v>
      </c>
      <c r="M2083" s="113">
        <v>0.36840000000000001</v>
      </c>
      <c r="N2083" s="39"/>
      <c r="Q2083" s="39"/>
    </row>
    <row r="2084" spans="1:17" ht="55.2" x14ac:dyDescent="0.3">
      <c r="A2084" t="str">
        <f t="shared" si="32"/>
        <v>2017_2124</v>
      </c>
      <c r="B2084" s="112">
        <v>2083</v>
      </c>
      <c r="C2084" s="113">
        <v>2124</v>
      </c>
      <c r="D2084" s="113">
        <v>2124</v>
      </c>
      <c r="E2084" s="113" t="s">
        <v>976</v>
      </c>
      <c r="F2084" s="113">
        <v>2017</v>
      </c>
      <c r="G2084" s="113">
        <v>0</v>
      </c>
      <c r="H2084" s="113">
        <v>1</v>
      </c>
      <c r="I2084" s="113">
        <v>15443393.060000001</v>
      </c>
      <c r="J2084" s="113">
        <v>598583</v>
      </c>
      <c r="K2084" s="113">
        <v>0</v>
      </c>
      <c r="L2084" s="113">
        <v>2428186.71</v>
      </c>
      <c r="M2084" s="113">
        <v>0.16356999999999999</v>
      </c>
      <c r="N2084" s="39"/>
      <c r="Q2084" s="39"/>
    </row>
    <row r="2085" spans="1:17" ht="41.4" x14ac:dyDescent="0.3">
      <c r="A2085" t="str">
        <f t="shared" si="32"/>
        <v>2017_2151</v>
      </c>
      <c r="B2085" s="112">
        <v>2084</v>
      </c>
      <c r="C2085" s="113">
        <v>2151</v>
      </c>
      <c r="D2085" s="113">
        <v>2151</v>
      </c>
      <c r="E2085" s="113" t="s">
        <v>816</v>
      </c>
      <c r="F2085" s="113">
        <v>2017</v>
      </c>
      <c r="G2085" s="113">
        <v>0</v>
      </c>
      <c r="H2085" s="113">
        <v>1</v>
      </c>
      <c r="I2085" s="113">
        <v>4626233.17</v>
      </c>
      <c r="J2085" s="113">
        <v>179499</v>
      </c>
      <c r="K2085" s="113">
        <v>0</v>
      </c>
      <c r="L2085" s="113">
        <v>1173421.6399999999</v>
      </c>
      <c r="M2085" s="113">
        <v>0.26388</v>
      </c>
      <c r="N2085" s="39"/>
      <c r="Q2085" s="39"/>
    </row>
    <row r="2086" spans="1:17" x14ac:dyDescent="0.3">
      <c r="A2086" t="str">
        <f t="shared" si="32"/>
        <v>2017_2169</v>
      </c>
      <c r="B2086" s="112">
        <v>2085</v>
      </c>
      <c r="C2086" s="113">
        <v>2169</v>
      </c>
      <c r="D2086" s="113">
        <v>2169</v>
      </c>
      <c r="E2086" s="113" t="s">
        <v>127</v>
      </c>
      <c r="F2086" s="113">
        <v>2017</v>
      </c>
      <c r="G2086" s="113">
        <v>0</v>
      </c>
      <c r="H2086" s="113">
        <v>1</v>
      </c>
      <c r="I2086" s="113">
        <v>19011947.140000001</v>
      </c>
      <c r="J2086" s="113">
        <v>711732</v>
      </c>
      <c r="K2086" s="113">
        <v>0</v>
      </c>
      <c r="L2086" s="113">
        <v>3879964.95</v>
      </c>
      <c r="M2086" s="113">
        <v>0.21201999999999999</v>
      </c>
      <c r="N2086" s="39"/>
      <c r="Q2086" s="39"/>
    </row>
    <row r="2087" spans="1:17" ht="27.6" x14ac:dyDescent="0.3">
      <c r="A2087" t="str">
        <f t="shared" si="32"/>
        <v>2017_2295</v>
      </c>
      <c r="B2087" s="112">
        <v>2086</v>
      </c>
      <c r="C2087" s="113">
        <v>2295</v>
      </c>
      <c r="D2087" s="113">
        <v>2295</v>
      </c>
      <c r="E2087" s="113" t="s">
        <v>129</v>
      </c>
      <c r="F2087" s="113">
        <v>2017</v>
      </c>
      <c r="G2087" s="113">
        <v>0</v>
      </c>
      <c r="H2087" s="113">
        <v>1</v>
      </c>
      <c r="I2087" s="113">
        <v>14147250.98</v>
      </c>
      <c r="J2087" s="113">
        <v>512684</v>
      </c>
      <c r="K2087" s="113">
        <v>2228.36</v>
      </c>
      <c r="L2087" s="113">
        <v>2353546.21</v>
      </c>
      <c r="M2087" s="113">
        <v>0.17277999999999999</v>
      </c>
      <c r="N2087" s="39"/>
      <c r="Q2087" s="39"/>
    </row>
    <row r="2088" spans="1:17" ht="27.6" x14ac:dyDescent="0.3">
      <c r="A2088" t="str">
        <f t="shared" si="32"/>
        <v>2017_2313</v>
      </c>
      <c r="B2088" s="112">
        <v>2087</v>
      </c>
      <c r="C2088" s="113">
        <v>2313</v>
      </c>
      <c r="D2088" s="113">
        <v>2313</v>
      </c>
      <c r="E2088" s="113" t="s">
        <v>130</v>
      </c>
      <c r="F2088" s="113">
        <v>2017</v>
      </c>
      <c r="G2088" s="113">
        <v>0</v>
      </c>
      <c r="H2088" s="113">
        <v>1</v>
      </c>
      <c r="I2088" s="113">
        <v>44419706.560000002</v>
      </c>
      <c r="J2088" s="113">
        <v>1773733</v>
      </c>
      <c r="K2088" s="113">
        <v>0</v>
      </c>
      <c r="L2088" s="113">
        <v>8636511.1699999999</v>
      </c>
      <c r="M2088" s="113">
        <v>0.20252000000000001</v>
      </c>
      <c r="N2088" s="39"/>
      <c r="Q2088" s="39"/>
    </row>
    <row r="2089" spans="1:17" ht="27.6" x14ac:dyDescent="0.3">
      <c r="A2089" t="str">
        <f t="shared" si="32"/>
        <v>2017_2322</v>
      </c>
      <c r="B2089" s="112">
        <v>2088</v>
      </c>
      <c r="C2089" s="113">
        <v>2322</v>
      </c>
      <c r="D2089" s="113">
        <v>2322</v>
      </c>
      <c r="E2089" s="113" t="s">
        <v>131</v>
      </c>
      <c r="F2089" s="113">
        <v>2017</v>
      </c>
      <c r="G2089" s="113">
        <v>0</v>
      </c>
      <c r="H2089" s="113">
        <v>1</v>
      </c>
      <c r="I2089" s="113">
        <v>24059132.07</v>
      </c>
      <c r="J2089" s="113">
        <v>937807</v>
      </c>
      <c r="K2089" s="113">
        <v>0</v>
      </c>
      <c r="L2089" s="113">
        <v>1008033.05</v>
      </c>
      <c r="M2089" s="113">
        <v>4.36E-2</v>
      </c>
      <c r="N2089" s="39"/>
      <c r="Q2089" s="39"/>
    </row>
    <row r="2090" spans="1:17" ht="27.6" x14ac:dyDescent="0.3">
      <c r="A2090" t="str">
        <f t="shared" si="32"/>
        <v>2017_2369</v>
      </c>
      <c r="B2090" s="112">
        <v>2089</v>
      </c>
      <c r="C2090" s="113">
        <v>2369</v>
      </c>
      <c r="D2090" s="113">
        <v>2369</v>
      </c>
      <c r="E2090" s="113" t="s">
        <v>132</v>
      </c>
      <c r="F2090" s="113">
        <v>2017</v>
      </c>
      <c r="G2090" s="113">
        <v>0</v>
      </c>
      <c r="H2090" s="113">
        <v>1</v>
      </c>
      <c r="I2090" s="113">
        <v>5587135.8499999996</v>
      </c>
      <c r="J2090" s="113">
        <v>196302</v>
      </c>
      <c r="K2090" s="113">
        <v>0</v>
      </c>
      <c r="L2090" s="113">
        <v>1148105.32</v>
      </c>
      <c r="M2090" s="113">
        <v>0.21296999999999999</v>
      </c>
      <c r="N2090" s="39"/>
      <c r="Q2090" s="39"/>
    </row>
    <row r="2091" spans="1:17" x14ac:dyDescent="0.3">
      <c r="A2091" t="str">
        <f t="shared" si="32"/>
        <v>2017_2682</v>
      </c>
      <c r="B2091" s="112">
        <v>2090</v>
      </c>
      <c r="C2091" s="113">
        <v>2682</v>
      </c>
      <c r="D2091" s="113">
        <v>2682</v>
      </c>
      <c r="E2091" s="113" t="s">
        <v>17</v>
      </c>
      <c r="F2091" s="113">
        <v>2017</v>
      </c>
      <c r="G2091" s="113">
        <v>0</v>
      </c>
      <c r="H2091" s="113">
        <v>1</v>
      </c>
      <c r="I2091" s="113">
        <v>5366760.83</v>
      </c>
      <c r="J2091" s="113">
        <v>133311</v>
      </c>
      <c r="K2091" s="113">
        <v>0</v>
      </c>
      <c r="L2091" s="113">
        <v>1915933.11</v>
      </c>
      <c r="M2091" s="113">
        <v>0.36609000000000003</v>
      </c>
      <c r="N2091" s="39"/>
      <c r="Q2091" s="39"/>
    </row>
    <row r="2092" spans="1:17" ht="27.6" x14ac:dyDescent="0.3">
      <c r="A2092" t="str">
        <f t="shared" si="32"/>
        <v>2017_2376</v>
      </c>
      <c r="B2092" s="112">
        <v>2091</v>
      </c>
      <c r="C2092" s="113">
        <v>2376</v>
      </c>
      <c r="D2092" s="113">
        <v>2376</v>
      </c>
      <c r="E2092" s="113" t="s">
        <v>133</v>
      </c>
      <c r="F2092" s="113">
        <v>2017</v>
      </c>
      <c r="G2092" s="113">
        <v>0</v>
      </c>
      <c r="H2092" s="113">
        <v>1</v>
      </c>
      <c r="I2092" s="113">
        <v>6517152.0899999999</v>
      </c>
      <c r="J2092" s="113">
        <v>180776</v>
      </c>
      <c r="K2092" s="113">
        <v>0</v>
      </c>
      <c r="L2092" s="113">
        <v>1914303.18</v>
      </c>
      <c r="M2092" s="113">
        <v>0.30210999999999999</v>
      </c>
      <c r="N2092" s="70"/>
      <c r="Q2092" s="70"/>
    </row>
    <row r="2093" spans="1:17" ht="41.4" x14ac:dyDescent="0.3">
      <c r="A2093" t="str">
        <f t="shared" si="32"/>
        <v>2017_2403</v>
      </c>
      <c r="B2093" s="112">
        <v>2092</v>
      </c>
      <c r="C2093" s="113">
        <v>2403</v>
      </c>
      <c r="D2093" s="113">
        <v>2403</v>
      </c>
      <c r="E2093" s="113" t="s">
        <v>390</v>
      </c>
      <c r="F2093" s="113">
        <v>2017</v>
      </c>
      <c r="G2093" s="113">
        <v>0</v>
      </c>
      <c r="H2093" s="113">
        <v>1</v>
      </c>
      <c r="I2093" s="113">
        <v>11579885.789999999</v>
      </c>
      <c r="J2093" s="113">
        <v>424717</v>
      </c>
      <c r="K2093" s="113">
        <v>0</v>
      </c>
      <c r="L2093" s="114">
        <v>-7371.12</v>
      </c>
      <c r="M2093" s="114">
        <v>-6.6E-4</v>
      </c>
      <c r="N2093" s="39"/>
      <c r="Q2093" s="39"/>
    </row>
    <row r="2094" spans="1:17" ht="41.4" x14ac:dyDescent="0.3">
      <c r="A2094" t="str">
        <f t="shared" si="32"/>
        <v>2017_2457</v>
      </c>
      <c r="B2094" s="112">
        <v>2093</v>
      </c>
      <c r="C2094" s="113">
        <v>2457</v>
      </c>
      <c r="D2094" s="113">
        <v>2457</v>
      </c>
      <c r="E2094" s="113" t="s">
        <v>134</v>
      </c>
      <c r="F2094" s="113">
        <v>2017</v>
      </c>
      <c r="G2094" s="113">
        <v>0</v>
      </c>
      <c r="H2094" s="113">
        <v>1</v>
      </c>
      <c r="I2094" s="113">
        <v>5112275.8600000003</v>
      </c>
      <c r="J2094" s="113">
        <v>193855</v>
      </c>
      <c r="K2094" s="113">
        <v>812135.08</v>
      </c>
      <c r="L2094" s="113">
        <v>15353.45</v>
      </c>
      <c r="M2094" s="113">
        <v>0.16824</v>
      </c>
      <c r="N2094" s="39"/>
      <c r="Q2094" s="39"/>
    </row>
    <row r="2095" spans="1:17" x14ac:dyDescent="0.3">
      <c r="A2095" t="str">
        <f t="shared" si="32"/>
        <v>2017_2466</v>
      </c>
      <c r="B2095" s="112">
        <v>2094</v>
      </c>
      <c r="C2095" s="113">
        <v>2466</v>
      </c>
      <c r="D2095" s="113">
        <v>2466</v>
      </c>
      <c r="E2095" s="113" t="s">
        <v>135</v>
      </c>
      <c r="F2095" s="113">
        <v>2017</v>
      </c>
      <c r="G2095" s="113">
        <v>0</v>
      </c>
      <c r="H2095" s="113">
        <v>1</v>
      </c>
      <c r="I2095" s="113">
        <v>16267408.109999999</v>
      </c>
      <c r="J2095" s="113">
        <v>570309</v>
      </c>
      <c r="K2095" s="113">
        <v>0</v>
      </c>
      <c r="L2095" s="113">
        <v>1095129.27</v>
      </c>
      <c r="M2095" s="113">
        <v>6.9769999999999999E-2</v>
      </c>
      <c r="N2095" s="39"/>
      <c r="Q2095" s="39"/>
    </row>
    <row r="2096" spans="1:17" ht="55.2" x14ac:dyDescent="0.3">
      <c r="A2096" t="str">
        <f t="shared" si="32"/>
        <v>2017_2493</v>
      </c>
      <c r="B2096" s="112">
        <v>2095</v>
      </c>
      <c r="C2096" s="113">
        <v>2493</v>
      </c>
      <c r="D2096" s="113">
        <v>2493</v>
      </c>
      <c r="E2096" s="113" t="s">
        <v>136</v>
      </c>
      <c r="F2096" s="113">
        <v>2017</v>
      </c>
      <c r="G2096" s="113">
        <v>0</v>
      </c>
      <c r="H2096" s="113">
        <v>1</v>
      </c>
      <c r="I2096" s="113">
        <v>1647811.35</v>
      </c>
      <c r="J2096" s="113">
        <v>63665</v>
      </c>
      <c r="K2096" s="113">
        <v>0</v>
      </c>
      <c r="L2096" s="113">
        <v>28333.58</v>
      </c>
      <c r="M2096" s="113">
        <v>1.789E-2</v>
      </c>
      <c r="N2096" s="39"/>
      <c r="Q2096" s="39"/>
    </row>
    <row r="2097" spans="1:17" ht="55.2" x14ac:dyDescent="0.3">
      <c r="A2097" t="str">
        <f t="shared" si="32"/>
        <v>2017_2502</v>
      </c>
      <c r="B2097" s="112">
        <v>2096</v>
      </c>
      <c r="C2097" s="113">
        <v>2502</v>
      </c>
      <c r="D2097" s="113">
        <v>2502</v>
      </c>
      <c r="E2097" s="113" t="s">
        <v>137</v>
      </c>
      <c r="F2097" s="113">
        <v>2017</v>
      </c>
      <c r="G2097" s="113">
        <v>0</v>
      </c>
      <c r="H2097" s="113">
        <v>1</v>
      </c>
      <c r="I2097" s="113">
        <v>6798646.5099999998</v>
      </c>
      <c r="J2097" s="113">
        <v>259290</v>
      </c>
      <c r="K2097" s="113">
        <v>420706.06</v>
      </c>
      <c r="L2097" s="113">
        <v>1205074.58</v>
      </c>
      <c r="M2097" s="113">
        <v>0.24861</v>
      </c>
      <c r="N2097" s="39"/>
      <c r="Q2097" s="39"/>
    </row>
    <row r="2098" spans="1:17" ht="27.6" x14ac:dyDescent="0.3">
      <c r="A2098" t="str">
        <f t="shared" si="32"/>
        <v>2017_2511</v>
      </c>
      <c r="B2098" s="112">
        <v>2097</v>
      </c>
      <c r="C2098" s="113">
        <v>2511</v>
      </c>
      <c r="D2098" s="113">
        <v>2511</v>
      </c>
      <c r="E2098" s="113" t="s">
        <v>138</v>
      </c>
      <c r="F2098" s="113">
        <v>2017</v>
      </c>
      <c r="G2098" s="113">
        <v>0</v>
      </c>
      <c r="H2098" s="113">
        <v>1</v>
      </c>
      <c r="I2098" s="113">
        <v>21034956.489999998</v>
      </c>
      <c r="J2098" s="113">
        <v>838231</v>
      </c>
      <c r="K2098" s="113">
        <v>0</v>
      </c>
      <c r="L2098" s="113">
        <v>3417868.31</v>
      </c>
      <c r="M2098" s="113">
        <v>0.16922999999999999</v>
      </c>
      <c r="N2098" s="39"/>
      <c r="Q2098" s="39"/>
    </row>
    <row r="2099" spans="1:17" ht="27.6" x14ac:dyDescent="0.3">
      <c r="A2099" t="str">
        <f t="shared" si="32"/>
        <v>2017_2520</v>
      </c>
      <c r="B2099" s="112">
        <v>2098</v>
      </c>
      <c r="C2099" s="113">
        <v>2520</v>
      </c>
      <c r="D2099" s="113">
        <v>2520</v>
      </c>
      <c r="E2099" s="113" t="s">
        <v>139</v>
      </c>
      <c r="F2099" s="113">
        <v>2017</v>
      </c>
      <c r="G2099" s="113">
        <v>0</v>
      </c>
      <c r="H2099" s="113">
        <v>1</v>
      </c>
      <c r="I2099" s="113">
        <v>3700356.92</v>
      </c>
      <c r="J2099" s="113">
        <v>117525</v>
      </c>
      <c r="K2099" s="113">
        <v>0</v>
      </c>
      <c r="L2099" s="113">
        <v>1670270.22</v>
      </c>
      <c r="M2099" s="113">
        <v>0.46618999999999999</v>
      </c>
      <c r="N2099" s="39"/>
      <c r="Q2099" s="39"/>
    </row>
    <row r="2100" spans="1:17" ht="41.4" x14ac:dyDescent="0.3">
      <c r="A2100" t="str">
        <f t="shared" si="32"/>
        <v>2017_2556</v>
      </c>
      <c r="B2100" s="112">
        <v>2099</v>
      </c>
      <c r="C2100" s="113">
        <v>2556</v>
      </c>
      <c r="D2100" s="113">
        <v>2556</v>
      </c>
      <c r="E2100" s="113" t="s">
        <v>140</v>
      </c>
      <c r="F2100" s="113">
        <v>2017</v>
      </c>
      <c r="G2100" s="113">
        <v>0</v>
      </c>
      <c r="H2100" s="113">
        <v>1</v>
      </c>
      <c r="I2100" s="113">
        <v>5089287.5</v>
      </c>
      <c r="J2100" s="113">
        <v>152777</v>
      </c>
      <c r="K2100" s="113">
        <v>0</v>
      </c>
      <c r="L2100" s="113">
        <v>702485.59</v>
      </c>
      <c r="M2100" s="113">
        <v>0.14230000000000001</v>
      </c>
      <c r="N2100" s="39"/>
      <c r="Q2100" s="39"/>
    </row>
    <row r="2101" spans="1:17" ht="27.6" x14ac:dyDescent="0.3">
      <c r="A2101" t="str">
        <f t="shared" si="32"/>
        <v>2017_3195</v>
      </c>
      <c r="B2101" s="112">
        <v>2100</v>
      </c>
      <c r="C2101" s="113">
        <v>3195</v>
      </c>
      <c r="D2101" s="113">
        <v>3195</v>
      </c>
      <c r="E2101" s="113" t="s">
        <v>356</v>
      </c>
      <c r="F2101" s="113">
        <v>2017</v>
      </c>
      <c r="G2101" s="113">
        <v>0</v>
      </c>
      <c r="H2101" s="113">
        <v>1</v>
      </c>
      <c r="I2101" s="113">
        <v>15405958.890000001</v>
      </c>
      <c r="J2101" s="113">
        <v>548577</v>
      </c>
      <c r="K2101" s="113">
        <v>0</v>
      </c>
      <c r="L2101" s="113">
        <v>1293110.8600000001</v>
      </c>
      <c r="M2101" s="113">
        <v>8.7029999999999996E-2</v>
      </c>
      <c r="N2101" s="39"/>
      <c r="Q2101" s="39"/>
    </row>
    <row r="2102" spans="1:17" ht="41.4" x14ac:dyDescent="0.3">
      <c r="A2102" t="str">
        <f t="shared" si="32"/>
        <v>2017_2709</v>
      </c>
      <c r="B2102" s="112">
        <v>2101</v>
      </c>
      <c r="C2102" s="113">
        <v>2709</v>
      </c>
      <c r="D2102" s="113">
        <v>2709</v>
      </c>
      <c r="E2102" s="113" t="s">
        <v>142</v>
      </c>
      <c r="F2102" s="113">
        <v>2017</v>
      </c>
      <c r="G2102" s="113">
        <v>0</v>
      </c>
      <c r="H2102" s="113">
        <v>1</v>
      </c>
      <c r="I2102" s="113">
        <v>18240897.870000001</v>
      </c>
      <c r="J2102" s="113">
        <v>708394</v>
      </c>
      <c r="K2102" s="113">
        <v>0</v>
      </c>
      <c r="L2102" s="113">
        <v>2012823.46</v>
      </c>
      <c r="M2102" s="113">
        <v>0.11481</v>
      </c>
      <c r="N2102" s="39"/>
      <c r="Q2102" s="39"/>
    </row>
    <row r="2103" spans="1:17" x14ac:dyDescent="0.3">
      <c r="A2103" t="str">
        <f t="shared" si="32"/>
        <v>2017_2718</v>
      </c>
      <c r="B2103" s="112">
        <v>2102</v>
      </c>
      <c r="C2103" s="113">
        <v>2718</v>
      </c>
      <c r="D2103" s="113">
        <v>2718</v>
      </c>
      <c r="E2103" s="113" t="s">
        <v>143</v>
      </c>
      <c r="F2103" s="113">
        <v>2017</v>
      </c>
      <c r="G2103" s="113">
        <v>0</v>
      </c>
      <c r="H2103" s="113">
        <v>1</v>
      </c>
      <c r="I2103" s="113">
        <v>6182385.3799999999</v>
      </c>
      <c r="J2103" s="113">
        <v>225582</v>
      </c>
      <c r="K2103" s="113">
        <v>0</v>
      </c>
      <c r="L2103" s="113">
        <v>307220.36</v>
      </c>
      <c r="M2103" s="113">
        <v>5.1569999999999998E-2</v>
      </c>
      <c r="N2103" s="39"/>
      <c r="Q2103" s="39"/>
    </row>
    <row r="2104" spans="1:17" ht="27.6" x14ac:dyDescent="0.3">
      <c r="A2104" t="str">
        <f t="shared" si="32"/>
        <v>2017_2727</v>
      </c>
      <c r="B2104" s="112">
        <v>2103</v>
      </c>
      <c r="C2104" s="113">
        <v>2727</v>
      </c>
      <c r="D2104" s="113">
        <v>2727</v>
      </c>
      <c r="E2104" s="113" t="s">
        <v>144</v>
      </c>
      <c r="F2104" s="113">
        <v>2017</v>
      </c>
      <c r="G2104" s="113">
        <v>0</v>
      </c>
      <c r="H2104" s="113">
        <v>1</v>
      </c>
      <c r="I2104" s="113">
        <v>7427820.1900000004</v>
      </c>
      <c r="J2104" s="113">
        <v>281976</v>
      </c>
      <c r="K2104" s="113">
        <v>0</v>
      </c>
      <c r="L2104" s="113">
        <v>1418550.9</v>
      </c>
      <c r="M2104" s="113">
        <v>0.19850999999999999</v>
      </c>
      <c r="N2104" s="39"/>
      <c r="Q2104" s="39"/>
    </row>
    <row r="2105" spans="1:17" ht="27.6" x14ac:dyDescent="0.3">
      <c r="A2105" t="str">
        <f t="shared" si="32"/>
        <v>2017_2754</v>
      </c>
      <c r="B2105" s="112">
        <v>2104</v>
      </c>
      <c r="C2105" s="113">
        <v>2754</v>
      </c>
      <c r="D2105" s="113">
        <v>2754</v>
      </c>
      <c r="E2105" s="113" t="s">
        <v>145</v>
      </c>
      <c r="F2105" s="113">
        <v>2017</v>
      </c>
      <c r="G2105" s="113">
        <v>0</v>
      </c>
      <c r="H2105" s="113">
        <v>1</v>
      </c>
      <c r="I2105" s="113">
        <v>6139330.6100000003</v>
      </c>
      <c r="J2105" s="113">
        <v>188999</v>
      </c>
      <c r="K2105" s="113">
        <v>0</v>
      </c>
      <c r="L2105" s="113">
        <v>674540.02</v>
      </c>
      <c r="M2105" s="113">
        <v>0.11336</v>
      </c>
      <c r="N2105" s="39"/>
      <c r="Q2105" s="39"/>
    </row>
    <row r="2106" spans="1:17" x14ac:dyDescent="0.3">
      <c r="A2106" t="str">
        <f t="shared" si="32"/>
        <v>2017_2766</v>
      </c>
      <c r="B2106" s="112">
        <v>2105</v>
      </c>
      <c r="C2106" s="113">
        <v>2766</v>
      </c>
      <c r="D2106" s="113">
        <v>2766</v>
      </c>
      <c r="E2106" s="113" t="s">
        <v>593</v>
      </c>
      <c r="F2106" s="113">
        <v>2017</v>
      </c>
      <c r="G2106" s="113">
        <v>0</v>
      </c>
      <c r="H2106" s="113">
        <v>1</v>
      </c>
      <c r="I2106" s="113">
        <v>4539089.63</v>
      </c>
      <c r="J2106" s="113">
        <v>140666</v>
      </c>
      <c r="K2106" s="113">
        <v>0</v>
      </c>
      <c r="L2106" s="113">
        <v>191610.06</v>
      </c>
      <c r="M2106" s="113">
        <v>4.3560000000000001E-2</v>
      </c>
      <c r="N2106" s="39"/>
      <c r="Q2106" s="39"/>
    </row>
    <row r="2107" spans="1:17" ht="27.6" x14ac:dyDescent="0.3">
      <c r="A2107" t="str">
        <f t="shared" si="32"/>
        <v>2017_2772</v>
      </c>
      <c r="B2107" s="112">
        <v>2106</v>
      </c>
      <c r="C2107" s="113">
        <v>2772</v>
      </c>
      <c r="D2107" s="113">
        <v>2772</v>
      </c>
      <c r="E2107" s="113" t="s">
        <v>147</v>
      </c>
      <c r="F2107" s="113">
        <v>2017</v>
      </c>
      <c r="G2107" s="113">
        <v>0</v>
      </c>
      <c r="H2107" s="113">
        <v>1</v>
      </c>
      <c r="I2107" s="113">
        <v>3361229.24</v>
      </c>
      <c r="J2107" s="113">
        <v>103646</v>
      </c>
      <c r="K2107" s="113">
        <v>0</v>
      </c>
      <c r="L2107" s="113">
        <v>1242270.06</v>
      </c>
      <c r="M2107" s="113">
        <v>0.38135000000000002</v>
      </c>
      <c r="N2107" s="39"/>
      <c r="Q2107" s="39"/>
    </row>
    <row r="2108" spans="1:17" ht="41.4" x14ac:dyDescent="0.3">
      <c r="A2108" t="str">
        <f t="shared" si="32"/>
        <v>2017_2781</v>
      </c>
      <c r="B2108" s="112">
        <v>2107</v>
      </c>
      <c r="C2108" s="113">
        <v>2781</v>
      </c>
      <c r="D2108" s="113">
        <v>2781</v>
      </c>
      <c r="E2108" s="113" t="s">
        <v>148</v>
      </c>
      <c r="F2108" s="113">
        <v>2017</v>
      </c>
      <c r="G2108" s="113">
        <v>0</v>
      </c>
      <c r="H2108" s="113">
        <v>1</v>
      </c>
      <c r="I2108" s="113">
        <v>14830387.550000001</v>
      </c>
      <c r="J2108" s="113">
        <v>546652</v>
      </c>
      <c r="K2108" s="113">
        <v>0</v>
      </c>
      <c r="L2108" s="113">
        <v>2187735.89</v>
      </c>
      <c r="M2108" s="113">
        <v>0.15315999999999999</v>
      </c>
      <c r="N2108" s="39"/>
      <c r="Q2108" s="39"/>
    </row>
    <row r="2109" spans="1:17" x14ac:dyDescent="0.3">
      <c r="A2109" t="str">
        <f t="shared" si="32"/>
        <v>2017_2826</v>
      </c>
      <c r="B2109" s="112">
        <v>2108</v>
      </c>
      <c r="C2109" s="113">
        <v>2826</v>
      </c>
      <c r="D2109" s="113">
        <v>2826</v>
      </c>
      <c r="E2109" s="113" t="s">
        <v>149</v>
      </c>
      <c r="F2109" s="113">
        <v>2017</v>
      </c>
      <c r="G2109" s="113">
        <v>0</v>
      </c>
      <c r="H2109" s="113">
        <v>1</v>
      </c>
      <c r="I2109" s="113">
        <v>16645211.84</v>
      </c>
      <c r="J2109" s="113">
        <v>596205</v>
      </c>
      <c r="K2109" s="113">
        <v>60428.59</v>
      </c>
      <c r="L2109" s="113">
        <v>1431337.16</v>
      </c>
      <c r="M2109" s="113">
        <v>9.2950000000000005E-2</v>
      </c>
      <c r="N2109" s="39"/>
      <c r="Q2109" s="39"/>
    </row>
    <row r="2110" spans="1:17" ht="41.4" x14ac:dyDescent="0.3">
      <c r="A2110" t="str">
        <f t="shared" si="32"/>
        <v>2017_2846</v>
      </c>
      <c r="B2110" s="112">
        <v>2109</v>
      </c>
      <c r="C2110" s="113">
        <v>2846</v>
      </c>
      <c r="D2110" s="113">
        <v>2846</v>
      </c>
      <c r="E2110" s="113" t="s">
        <v>151</v>
      </c>
      <c r="F2110" s="113">
        <v>2017</v>
      </c>
      <c r="G2110" s="113">
        <v>0</v>
      </c>
      <c r="H2110" s="113">
        <v>1</v>
      </c>
      <c r="I2110" s="113">
        <v>3885758.84</v>
      </c>
      <c r="J2110" s="113">
        <v>139477</v>
      </c>
      <c r="K2110" s="113">
        <v>41686.1</v>
      </c>
      <c r="L2110" s="113">
        <v>2054057.36</v>
      </c>
      <c r="M2110" s="113">
        <v>0.55942000000000003</v>
      </c>
      <c r="N2110" s="39"/>
      <c r="Q2110" s="39"/>
    </row>
    <row r="2111" spans="1:17" ht="41.4" x14ac:dyDescent="0.3">
      <c r="A2111" t="str">
        <f t="shared" si="32"/>
        <v>2017_2862</v>
      </c>
      <c r="B2111" s="112">
        <v>2110</v>
      </c>
      <c r="C2111" s="113">
        <v>2862</v>
      </c>
      <c r="D2111" s="113">
        <v>2862</v>
      </c>
      <c r="E2111" s="113" t="s">
        <v>152</v>
      </c>
      <c r="F2111" s="113">
        <v>2017</v>
      </c>
      <c r="G2111" s="113">
        <v>0</v>
      </c>
      <c r="H2111" s="113">
        <v>1</v>
      </c>
      <c r="I2111" s="113">
        <v>7517496.0599999996</v>
      </c>
      <c r="J2111" s="113">
        <v>282347</v>
      </c>
      <c r="K2111" s="113">
        <v>0</v>
      </c>
      <c r="L2111" s="113">
        <v>900296.12</v>
      </c>
      <c r="M2111" s="113">
        <v>0.12443</v>
      </c>
      <c r="N2111" s="39"/>
      <c r="Q2111" s="39"/>
    </row>
    <row r="2112" spans="1:17" x14ac:dyDescent="0.3">
      <c r="A2112" t="str">
        <f t="shared" si="32"/>
        <v>2017_2977</v>
      </c>
      <c r="B2112" s="112">
        <v>2111</v>
      </c>
      <c r="C2112" s="113">
        <v>2977</v>
      </c>
      <c r="D2112" s="113">
        <v>2977</v>
      </c>
      <c r="E2112" s="113" t="s">
        <v>153</v>
      </c>
      <c r="F2112" s="113">
        <v>2017</v>
      </c>
      <c r="G2112" s="113">
        <v>0</v>
      </c>
      <c r="H2112" s="113">
        <v>1</v>
      </c>
      <c r="I2112" s="113">
        <v>8569674.9299999997</v>
      </c>
      <c r="J2112" s="113">
        <v>262573</v>
      </c>
      <c r="K2112" s="113">
        <v>0</v>
      </c>
      <c r="L2112" s="113">
        <v>932748.76</v>
      </c>
      <c r="M2112" s="113">
        <v>0.11228</v>
      </c>
      <c r="N2112" s="39"/>
      <c r="Q2112" s="39"/>
    </row>
    <row r="2113" spans="1:17" x14ac:dyDescent="0.3">
      <c r="A2113" t="str">
        <f t="shared" si="32"/>
        <v>2017_2988</v>
      </c>
      <c r="B2113" s="112">
        <v>2112</v>
      </c>
      <c r="C2113" s="113">
        <v>2988</v>
      </c>
      <c r="D2113" s="113">
        <v>2988</v>
      </c>
      <c r="E2113" s="113" t="s">
        <v>154</v>
      </c>
      <c r="F2113" s="113">
        <v>2017</v>
      </c>
      <c r="G2113" s="113">
        <v>0</v>
      </c>
      <c r="H2113" s="113">
        <v>1</v>
      </c>
      <c r="I2113" s="113">
        <v>7667008.9100000001</v>
      </c>
      <c r="J2113" s="113">
        <v>222487</v>
      </c>
      <c r="K2113" s="113">
        <v>0</v>
      </c>
      <c r="L2113" s="113">
        <v>895701.93</v>
      </c>
      <c r="M2113" s="113">
        <v>0.12032</v>
      </c>
      <c r="N2113" s="39"/>
      <c r="Q2113" s="39"/>
    </row>
    <row r="2114" spans="1:17" ht="41.4" x14ac:dyDescent="0.3">
      <c r="A2114" t="str">
        <f t="shared" si="32"/>
        <v>2017_3029</v>
      </c>
      <c r="B2114" s="112">
        <v>2113</v>
      </c>
      <c r="C2114" s="113">
        <v>3029</v>
      </c>
      <c r="D2114" s="113">
        <v>3029</v>
      </c>
      <c r="E2114" s="113" t="s">
        <v>155</v>
      </c>
      <c r="F2114" s="113">
        <v>2017</v>
      </c>
      <c r="G2114" s="113">
        <v>0</v>
      </c>
      <c r="H2114" s="113">
        <v>1</v>
      </c>
      <c r="I2114" s="113">
        <v>13706886.5</v>
      </c>
      <c r="J2114" s="113">
        <v>551687</v>
      </c>
      <c r="K2114" s="113">
        <v>0</v>
      </c>
      <c r="L2114" s="113">
        <v>1739557.27</v>
      </c>
      <c r="M2114" s="113">
        <v>0.13222999999999999</v>
      </c>
      <c r="N2114" s="39"/>
      <c r="Q2114" s="39"/>
    </row>
    <row r="2115" spans="1:17" ht="27.6" x14ac:dyDescent="0.3">
      <c r="A2115" t="str">
        <f t="shared" ref="A2115:A2178" si="33">CONCATENATE(F2115,"_",D2115)</f>
        <v>2017_3033</v>
      </c>
      <c r="B2115" s="112">
        <v>2114</v>
      </c>
      <c r="C2115" s="113">
        <v>3033</v>
      </c>
      <c r="D2115" s="113">
        <v>3033</v>
      </c>
      <c r="E2115" s="113" t="s">
        <v>156</v>
      </c>
      <c r="F2115" s="113">
        <v>2017</v>
      </c>
      <c r="G2115" s="113">
        <v>0</v>
      </c>
      <c r="H2115" s="113">
        <v>1</v>
      </c>
      <c r="I2115" s="113">
        <v>6257588.0499999998</v>
      </c>
      <c r="J2115" s="113">
        <v>192119</v>
      </c>
      <c r="K2115" s="113">
        <v>0</v>
      </c>
      <c r="L2115" s="113">
        <v>76708.52</v>
      </c>
      <c r="M2115" s="113">
        <v>1.265E-2</v>
      </c>
      <c r="N2115" s="39"/>
      <c r="Q2115" s="39"/>
    </row>
    <row r="2116" spans="1:17" x14ac:dyDescent="0.3">
      <c r="A2116" t="str">
        <f t="shared" si="33"/>
        <v>2017_3042</v>
      </c>
      <c r="B2116" s="112">
        <v>2115</v>
      </c>
      <c r="C2116" s="113">
        <v>3042</v>
      </c>
      <c r="D2116" s="113">
        <v>3042</v>
      </c>
      <c r="E2116" s="113" t="s">
        <v>157</v>
      </c>
      <c r="F2116" s="113">
        <v>2017</v>
      </c>
      <c r="G2116" s="113">
        <v>0</v>
      </c>
      <c r="H2116" s="113">
        <v>1</v>
      </c>
      <c r="I2116" s="113">
        <v>7791743.25</v>
      </c>
      <c r="J2116" s="113">
        <v>296661</v>
      </c>
      <c r="K2116" s="113">
        <v>0</v>
      </c>
      <c r="L2116" s="113">
        <v>2204232.63</v>
      </c>
      <c r="M2116" s="113">
        <v>0.29409000000000002</v>
      </c>
      <c r="N2116" s="39"/>
      <c r="Q2116" s="39"/>
    </row>
    <row r="2117" spans="1:17" ht="27.6" x14ac:dyDescent="0.3">
      <c r="A2117" t="str">
        <f t="shared" si="33"/>
        <v>2017_3060</v>
      </c>
      <c r="B2117" s="112">
        <v>2116</v>
      </c>
      <c r="C2117" s="113">
        <v>3060</v>
      </c>
      <c r="D2117" s="113">
        <v>3060</v>
      </c>
      <c r="E2117" s="113" t="s">
        <v>158</v>
      </c>
      <c r="F2117" s="113">
        <v>2017</v>
      </c>
      <c r="G2117" s="113">
        <v>0</v>
      </c>
      <c r="H2117" s="113">
        <v>1</v>
      </c>
      <c r="I2117" s="113">
        <v>15665231.99</v>
      </c>
      <c r="J2117" s="113">
        <v>536203</v>
      </c>
      <c r="K2117" s="113">
        <v>0</v>
      </c>
      <c r="L2117" s="113">
        <v>2926201.16</v>
      </c>
      <c r="M2117" s="113">
        <v>0.19342000000000001</v>
      </c>
      <c r="N2117" s="39"/>
      <c r="Q2117" s="39"/>
    </row>
    <row r="2118" spans="1:17" ht="27.6" x14ac:dyDescent="0.3">
      <c r="A2118" t="str">
        <f t="shared" si="33"/>
        <v>2017_3168</v>
      </c>
      <c r="B2118" s="112">
        <v>2117</v>
      </c>
      <c r="C2118" s="113">
        <v>3168</v>
      </c>
      <c r="D2118" s="113">
        <v>3168</v>
      </c>
      <c r="E2118" s="113" t="s">
        <v>165</v>
      </c>
      <c r="F2118" s="113">
        <v>2017</v>
      </c>
      <c r="G2118" s="113">
        <v>0</v>
      </c>
      <c r="H2118" s="113">
        <v>1</v>
      </c>
      <c r="I2118" s="113">
        <v>7801507.3300000001</v>
      </c>
      <c r="J2118" s="113">
        <v>284071</v>
      </c>
      <c r="K2118" s="113">
        <v>0</v>
      </c>
      <c r="L2118" s="113">
        <v>1903165</v>
      </c>
      <c r="M2118" s="113">
        <v>0.25317000000000001</v>
      </c>
      <c r="N2118" s="39"/>
      <c r="Q2118" s="39"/>
    </row>
    <row r="2119" spans="1:17" ht="27.6" x14ac:dyDescent="0.3">
      <c r="A2119" t="str">
        <f t="shared" si="33"/>
        <v>2017_3105</v>
      </c>
      <c r="B2119" s="112">
        <v>2118</v>
      </c>
      <c r="C2119" s="113">
        <v>3105</v>
      </c>
      <c r="D2119" s="113">
        <v>3105</v>
      </c>
      <c r="E2119" s="113" t="s">
        <v>159</v>
      </c>
      <c r="F2119" s="113">
        <v>2017</v>
      </c>
      <c r="G2119" s="113">
        <v>0</v>
      </c>
      <c r="H2119" s="113">
        <v>1</v>
      </c>
      <c r="I2119" s="113">
        <v>17082550.73</v>
      </c>
      <c r="J2119" s="113">
        <v>643373</v>
      </c>
      <c r="K2119" s="113">
        <v>0</v>
      </c>
      <c r="L2119" s="113">
        <v>2358997.48</v>
      </c>
      <c r="M2119" s="113">
        <v>0.14349999999999999</v>
      </c>
      <c r="N2119" s="39"/>
      <c r="Q2119" s="39"/>
    </row>
    <row r="2120" spans="1:17" ht="27.6" x14ac:dyDescent="0.3">
      <c r="A2120" t="str">
        <f t="shared" si="33"/>
        <v>2017_3114</v>
      </c>
      <c r="B2120" s="112">
        <v>2119</v>
      </c>
      <c r="C2120" s="113">
        <v>3114</v>
      </c>
      <c r="D2120" s="113">
        <v>3114</v>
      </c>
      <c r="E2120" s="113" t="s">
        <v>160</v>
      </c>
      <c r="F2120" s="113">
        <v>2017</v>
      </c>
      <c r="G2120" s="113">
        <v>0</v>
      </c>
      <c r="H2120" s="113">
        <v>1</v>
      </c>
      <c r="I2120" s="113">
        <v>36759794.210000001</v>
      </c>
      <c r="J2120" s="113">
        <v>1393044</v>
      </c>
      <c r="K2120" s="113">
        <v>14678.12</v>
      </c>
      <c r="L2120" s="113">
        <v>6351075.7199999997</v>
      </c>
      <c r="M2120" s="113">
        <v>0.17999000000000001</v>
      </c>
      <c r="N2120" s="70"/>
      <c r="Q2120" s="70"/>
    </row>
    <row r="2121" spans="1:17" ht="27.6" x14ac:dyDescent="0.3">
      <c r="A2121" t="str">
        <f t="shared" si="33"/>
        <v>2017_3119</v>
      </c>
      <c r="B2121" s="112">
        <v>2120</v>
      </c>
      <c r="C2121" s="113">
        <v>3119</v>
      </c>
      <c r="D2121" s="113">
        <v>3119</v>
      </c>
      <c r="E2121" s="113" t="s">
        <v>161</v>
      </c>
      <c r="F2121" s="113">
        <v>2017</v>
      </c>
      <c r="G2121" s="113">
        <v>0</v>
      </c>
      <c r="H2121" s="113">
        <v>1</v>
      </c>
      <c r="I2121" s="113">
        <v>9788330.0800000001</v>
      </c>
      <c r="J2121" s="113">
        <v>351772</v>
      </c>
      <c r="K2121" s="113">
        <v>98466.68</v>
      </c>
      <c r="L2121" s="113">
        <v>1275920.18</v>
      </c>
      <c r="M2121" s="113">
        <v>0.14563999999999999</v>
      </c>
      <c r="N2121" s="39"/>
      <c r="Q2121" s="39"/>
    </row>
    <row r="2122" spans="1:17" ht="27.6" x14ac:dyDescent="0.3">
      <c r="A2122" t="str">
        <f t="shared" si="33"/>
        <v>2017_3141</v>
      </c>
      <c r="B2122" s="112">
        <v>2121</v>
      </c>
      <c r="C2122" s="113">
        <v>3141</v>
      </c>
      <c r="D2122" s="113">
        <v>3141</v>
      </c>
      <c r="E2122" s="113" t="s">
        <v>162</v>
      </c>
      <c r="F2122" s="113">
        <v>2017</v>
      </c>
      <c r="G2122" s="113">
        <v>0</v>
      </c>
      <c r="H2122" s="113">
        <v>1</v>
      </c>
      <c r="I2122" s="113">
        <v>157254600.61000001</v>
      </c>
      <c r="J2122" s="113">
        <v>5906772</v>
      </c>
      <c r="K2122" s="113">
        <v>0</v>
      </c>
      <c r="L2122" s="113">
        <v>18550551.109999999</v>
      </c>
      <c r="M2122" s="113">
        <v>0.12257</v>
      </c>
      <c r="N2122" s="39"/>
      <c r="Q2122" s="39"/>
    </row>
    <row r="2123" spans="1:17" ht="27.6" x14ac:dyDescent="0.3">
      <c r="A2123" t="str">
        <f t="shared" si="33"/>
        <v>2017_3150</v>
      </c>
      <c r="B2123" s="112">
        <v>2122</v>
      </c>
      <c r="C2123" s="113">
        <v>3150</v>
      </c>
      <c r="D2123" s="113">
        <v>3150</v>
      </c>
      <c r="E2123" s="113" t="s">
        <v>163</v>
      </c>
      <c r="F2123" s="113">
        <v>2017</v>
      </c>
      <c r="G2123" s="113">
        <v>0</v>
      </c>
      <c r="H2123" s="113">
        <v>1</v>
      </c>
      <c r="I2123" s="113">
        <v>14364506.16</v>
      </c>
      <c r="J2123" s="113">
        <v>477673</v>
      </c>
      <c r="K2123" s="113">
        <v>0</v>
      </c>
      <c r="L2123" s="113">
        <v>3254823.7</v>
      </c>
      <c r="M2123" s="113">
        <v>0.23438000000000001</v>
      </c>
      <c r="N2123" s="39"/>
      <c r="Q2123" s="39"/>
    </row>
    <row r="2124" spans="1:17" ht="27.6" x14ac:dyDescent="0.3">
      <c r="A2124" t="str">
        <f t="shared" si="33"/>
        <v>2017_3154</v>
      </c>
      <c r="B2124" s="112">
        <v>2123</v>
      </c>
      <c r="C2124" s="113">
        <v>3154</v>
      </c>
      <c r="D2124" s="113">
        <v>3154</v>
      </c>
      <c r="E2124" s="113" t="s">
        <v>164</v>
      </c>
      <c r="F2124" s="113">
        <v>2017</v>
      </c>
      <c r="G2124" s="113">
        <v>0</v>
      </c>
      <c r="H2124" s="113">
        <v>1</v>
      </c>
      <c r="I2124" s="113">
        <v>6177760.8300000001</v>
      </c>
      <c r="J2124" s="113">
        <v>228986</v>
      </c>
      <c r="K2124" s="113">
        <v>77110.039999999994</v>
      </c>
      <c r="L2124" s="113">
        <v>525697.15</v>
      </c>
      <c r="M2124" s="113">
        <v>0.10133</v>
      </c>
      <c r="N2124" s="39"/>
      <c r="Q2124" s="39"/>
    </row>
    <row r="2125" spans="1:17" ht="27.6" x14ac:dyDescent="0.3">
      <c r="A2125" t="str">
        <f t="shared" si="33"/>
        <v>2017_3186</v>
      </c>
      <c r="B2125" s="112">
        <v>2124</v>
      </c>
      <c r="C2125" s="113">
        <v>3186</v>
      </c>
      <c r="D2125" s="113">
        <v>3186</v>
      </c>
      <c r="E2125" s="113" t="s">
        <v>787</v>
      </c>
      <c r="F2125" s="113">
        <v>2017</v>
      </c>
      <c r="G2125" s="113">
        <v>0</v>
      </c>
      <c r="H2125" s="113">
        <v>1</v>
      </c>
      <c r="I2125" s="113">
        <v>4355436.9800000004</v>
      </c>
      <c r="J2125" s="113">
        <v>163960</v>
      </c>
      <c r="K2125" s="113">
        <v>0</v>
      </c>
      <c r="L2125" s="113">
        <v>1086586.08</v>
      </c>
      <c r="M2125" s="113">
        <v>0.25924000000000003</v>
      </c>
      <c r="N2125" s="39"/>
      <c r="Q2125" s="39"/>
    </row>
    <row r="2126" spans="1:17" x14ac:dyDescent="0.3">
      <c r="A2126" t="str">
        <f t="shared" si="33"/>
        <v>2017_3204</v>
      </c>
      <c r="B2126" s="112">
        <v>2125</v>
      </c>
      <c r="C2126" s="113">
        <v>3204</v>
      </c>
      <c r="D2126" s="113">
        <v>3204</v>
      </c>
      <c r="E2126" s="113" t="s">
        <v>166</v>
      </c>
      <c r="F2126" s="113">
        <v>2017</v>
      </c>
      <c r="G2126" s="113">
        <v>0</v>
      </c>
      <c r="H2126" s="113">
        <v>1</v>
      </c>
      <c r="I2126" s="113">
        <v>9708438.4499999993</v>
      </c>
      <c r="J2126" s="113">
        <v>395142</v>
      </c>
      <c r="K2126" s="113">
        <v>0</v>
      </c>
      <c r="L2126" s="113">
        <v>95450.65</v>
      </c>
      <c r="M2126" s="113">
        <v>1.025E-2</v>
      </c>
      <c r="N2126" s="39"/>
      <c r="Q2126" s="39"/>
    </row>
    <row r="2127" spans="1:17" ht="27.6" x14ac:dyDescent="0.3">
      <c r="A2127" t="str">
        <f t="shared" si="33"/>
        <v>2017_3231</v>
      </c>
      <c r="B2127" s="112">
        <v>2126</v>
      </c>
      <c r="C2127" s="113">
        <v>3231</v>
      </c>
      <c r="D2127" s="113">
        <v>3231</v>
      </c>
      <c r="E2127" s="113" t="s">
        <v>167</v>
      </c>
      <c r="F2127" s="113">
        <v>2017</v>
      </c>
      <c r="G2127" s="113">
        <v>0</v>
      </c>
      <c r="H2127" s="113">
        <v>1</v>
      </c>
      <c r="I2127" s="113">
        <v>77311911.079999998</v>
      </c>
      <c r="J2127" s="113">
        <v>2840921</v>
      </c>
      <c r="K2127" s="113">
        <v>0</v>
      </c>
      <c r="L2127" s="113">
        <v>13107147.75</v>
      </c>
      <c r="M2127" s="113">
        <v>0.17599999999999999</v>
      </c>
      <c r="N2127" s="39"/>
      <c r="Q2127" s="39"/>
    </row>
    <row r="2128" spans="1:17" x14ac:dyDescent="0.3">
      <c r="A2128" t="str">
        <f t="shared" si="33"/>
        <v>2017_3312</v>
      </c>
      <c r="B2128" s="112">
        <v>2127</v>
      </c>
      <c r="C2128" s="113">
        <v>3312</v>
      </c>
      <c r="D2128" s="113">
        <v>3312</v>
      </c>
      <c r="E2128" s="113" t="s">
        <v>168</v>
      </c>
      <c r="F2128" s="113">
        <v>2017</v>
      </c>
      <c r="G2128" s="113">
        <v>0</v>
      </c>
      <c r="H2128" s="113">
        <v>1</v>
      </c>
      <c r="I2128" s="113">
        <v>22732690.010000002</v>
      </c>
      <c r="J2128" s="113">
        <v>831315</v>
      </c>
      <c r="K2128" s="113">
        <v>0</v>
      </c>
      <c r="L2128" s="113">
        <v>3133217.72</v>
      </c>
      <c r="M2128" s="113">
        <v>0.14305999999999999</v>
      </c>
      <c r="N2128" s="39"/>
      <c r="Q2128" s="39"/>
    </row>
    <row r="2129" spans="1:17" x14ac:dyDescent="0.3">
      <c r="A2129" t="str">
        <f t="shared" si="33"/>
        <v>2017_3330</v>
      </c>
      <c r="B2129" s="112">
        <v>2128</v>
      </c>
      <c r="C2129" s="113">
        <v>3330</v>
      </c>
      <c r="D2129" s="113">
        <v>3330</v>
      </c>
      <c r="E2129" s="113" t="s">
        <v>169</v>
      </c>
      <c r="F2129" s="113">
        <v>2017</v>
      </c>
      <c r="G2129" s="113">
        <v>0</v>
      </c>
      <c r="H2129" s="113">
        <v>1</v>
      </c>
      <c r="I2129" s="113">
        <v>3783506.38</v>
      </c>
      <c r="J2129" s="113">
        <v>132816</v>
      </c>
      <c r="K2129" s="113">
        <v>0</v>
      </c>
      <c r="L2129" s="113">
        <v>469269.05</v>
      </c>
      <c r="M2129" s="113">
        <v>0.12853999999999999</v>
      </c>
      <c r="N2129" s="39"/>
      <c r="Q2129" s="39"/>
    </row>
    <row r="2130" spans="1:17" ht="27.6" x14ac:dyDescent="0.3">
      <c r="A2130" t="str">
        <f t="shared" si="33"/>
        <v>2017_3348</v>
      </c>
      <c r="B2130" s="112">
        <v>2129</v>
      </c>
      <c r="C2130" s="113">
        <v>3348</v>
      </c>
      <c r="D2130" s="113">
        <v>3348</v>
      </c>
      <c r="E2130" s="113" t="s">
        <v>170</v>
      </c>
      <c r="F2130" s="113">
        <v>2017</v>
      </c>
      <c r="G2130" s="113">
        <v>0</v>
      </c>
      <c r="H2130" s="113">
        <v>1</v>
      </c>
      <c r="I2130" s="113">
        <v>5752690.6799999997</v>
      </c>
      <c r="J2130" s="113">
        <v>212110</v>
      </c>
      <c r="K2130" s="113">
        <v>0</v>
      </c>
      <c r="L2130" s="113">
        <v>1272465.3600000001</v>
      </c>
      <c r="M2130" s="113">
        <v>0.22966</v>
      </c>
      <c r="N2130" s="39"/>
      <c r="Q2130" s="39"/>
    </row>
    <row r="2131" spans="1:17" x14ac:dyDescent="0.3">
      <c r="A2131" t="str">
        <f t="shared" si="33"/>
        <v>2017_3375</v>
      </c>
      <c r="B2131" s="112">
        <v>2130</v>
      </c>
      <c r="C2131" s="113">
        <v>3375</v>
      </c>
      <c r="D2131" s="113">
        <v>3375</v>
      </c>
      <c r="E2131" s="113" t="s">
        <v>171</v>
      </c>
      <c r="F2131" s="113">
        <v>2017</v>
      </c>
      <c r="G2131" s="113">
        <v>0</v>
      </c>
      <c r="H2131" s="113">
        <v>1</v>
      </c>
      <c r="I2131" s="113">
        <v>19617648.800000001</v>
      </c>
      <c r="J2131" s="113">
        <v>713544</v>
      </c>
      <c r="K2131" s="113">
        <v>0</v>
      </c>
      <c r="L2131" s="113">
        <v>2152148.13</v>
      </c>
      <c r="M2131" s="113">
        <v>0.11385000000000001</v>
      </c>
      <c r="N2131" s="70"/>
      <c r="Q2131" s="70"/>
    </row>
    <row r="2132" spans="1:17" ht="27.6" x14ac:dyDescent="0.3">
      <c r="A2132" t="str">
        <f t="shared" si="33"/>
        <v>2017_3420</v>
      </c>
      <c r="B2132" s="112">
        <v>2131</v>
      </c>
      <c r="C2132" s="113">
        <v>3420</v>
      </c>
      <c r="D2132" s="113">
        <v>3420</v>
      </c>
      <c r="E2132" s="113" t="s">
        <v>172</v>
      </c>
      <c r="F2132" s="113">
        <v>2017</v>
      </c>
      <c r="G2132" s="113">
        <v>0</v>
      </c>
      <c r="H2132" s="113">
        <v>1</v>
      </c>
      <c r="I2132" s="113">
        <v>7483633.2400000002</v>
      </c>
      <c r="J2132" s="113">
        <v>268236</v>
      </c>
      <c r="K2132" s="113">
        <v>0</v>
      </c>
      <c r="L2132" s="113">
        <v>614905.81999999995</v>
      </c>
      <c r="M2132" s="113">
        <v>8.5220000000000004E-2</v>
      </c>
      <c r="N2132" s="39"/>
      <c r="Q2132" s="39"/>
    </row>
    <row r="2133" spans="1:17" x14ac:dyDescent="0.3">
      <c r="A2133" t="str">
        <f t="shared" si="33"/>
        <v>2017_3465</v>
      </c>
      <c r="B2133" s="112">
        <v>2132</v>
      </c>
      <c r="C2133" s="113">
        <v>3465</v>
      </c>
      <c r="D2133" s="113">
        <v>3465</v>
      </c>
      <c r="E2133" s="113" t="s">
        <v>173</v>
      </c>
      <c r="F2133" s="113">
        <v>2017</v>
      </c>
      <c r="G2133" s="113">
        <v>0</v>
      </c>
      <c r="H2133" s="113">
        <v>1</v>
      </c>
      <c r="I2133" s="113">
        <v>3810225.35</v>
      </c>
      <c r="J2133" s="113">
        <v>130083</v>
      </c>
      <c r="K2133" s="113">
        <v>0</v>
      </c>
      <c r="L2133" s="113">
        <v>76.8</v>
      </c>
      <c r="M2133" s="113">
        <v>2.0000000000000002E-5</v>
      </c>
      <c r="N2133" s="39"/>
      <c r="Q2133" s="39"/>
    </row>
    <row r="2134" spans="1:17" ht="41.4" x14ac:dyDescent="0.3">
      <c r="A2134" t="str">
        <f t="shared" si="33"/>
        <v>2017_3537</v>
      </c>
      <c r="B2134" s="112">
        <v>2133</v>
      </c>
      <c r="C2134" s="113">
        <v>3537</v>
      </c>
      <c r="D2134" s="113">
        <v>3537</v>
      </c>
      <c r="E2134" s="113" t="s">
        <v>174</v>
      </c>
      <c r="F2134" s="113">
        <v>2017</v>
      </c>
      <c r="G2134" s="113">
        <v>0</v>
      </c>
      <c r="H2134" s="113">
        <v>1</v>
      </c>
      <c r="I2134" s="113">
        <v>4033556.71</v>
      </c>
      <c r="J2134" s="113">
        <v>136551</v>
      </c>
      <c r="K2134" s="113">
        <v>0</v>
      </c>
      <c r="L2134" s="113">
        <v>1205311.54</v>
      </c>
      <c r="M2134" s="113">
        <v>0.30929000000000001</v>
      </c>
      <c r="N2134" s="39"/>
      <c r="Q2134" s="39"/>
    </row>
    <row r="2135" spans="1:17" ht="27.6" x14ac:dyDescent="0.3">
      <c r="A2135" t="str">
        <f t="shared" si="33"/>
        <v>2017_3555</v>
      </c>
      <c r="B2135" s="112">
        <v>2134</v>
      </c>
      <c r="C2135" s="113">
        <v>3555</v>
      </c>
      <c r="D2135" s="113">
        <v>3555</v>
      </c>
      <c r="E2135" s="113" t="s">
        <v>175</v>
      </c>
      <c r="F2135" s="113">
        <v>2017</v>
      </c>
      <c r="G2135" s="113">
        <v>0</v>
      </c>
      <c r="H2135" s="113">
        <v>1</v>
      </c>
      <c r="I2135" s="113">
        <v>7067427.8300000001</v>
      </c>
      <c r="J2135" s="113">
        <v>255073</v>
      </c>
      <c r="K2135" s="113">
        <v>0</v>
      </c>
      <c r="L2135" s="113">
        <v>262829.34000000003</v>
      </c>
      <c r="M2135" s="113">
        <v>3.8580000000000003E-2</v>
      </c>
      <c r="N2135" s="39"/>
      <c r="Q2135" s="39"/>
    </row>
    <row r="2136" spans="1:17" x14ac:dyDescent="0.3">
      <c r="A2136" t="str">
        <f t="shared" si="33"/>
        <v>2017_3600</v>
      </c>
      <c r="B2136" s="112">
        <v>2135</v>
      </c>
      <c r="C2136" s="113">
        <v>3600</v>
      </c>
      <c r="D2136" s="113">
        <v>3600</v>
      </c>
      <c r="E2136" s="113" t="s">
        <v>177</v>
      </c>
      <c r="F2136" s="113">
        <v>2017</v>
      </c>
      <c r="G2136" s="113">
        <v>0</v>
      </c>
      <c r="H2136" s="113">
        <v>1</v>
      </c>
      <c r="I2136" s="113">
        <v>23083895.059999999</v>
      </c>
      <c r="J2136" s="113">
        <v>969700</v>
      </c>
      <c r="K2136" s="113">
        <v>0</v>
      </c>
      <c r="L2136" s="113">
        <v>3755382.1</v>
      </c>
      <c r="M2136" s="113">
        <v>0.16982</v>
      </c>
      <c r="N2136" s="39"/>
      <c r="Q2136" s="39"/>
    </row>
    <row r="2137" spans="1:17" x14ac:dyDescent="0.3">
      <c r="A2137" t="str">
        <f t="shared" si="33"/>
        <v>2017_3609</v>
      </c>
      <c r="B2137" s="112">
        <v>2136</v>
      </c>
      <c r="C2137" s="113">
        <v>3609</v>
      </c>
      <c r="D2137" s="113">
        <v>3609</v>
      </c>
      <c r="E2137" s="113" t="s">
        <v>178</v>
      </c>
      <c r="F2137" s="113">
        <v>2017</v>
      </c>
      <c r="G2137" s="113">
        <v>0</v>
      </c>
      <c r="H2137" s="113">
        <v>1</v>
      </c>
      <c r="I2137" s="113">
        <v>5566382.6500000004</v>
      </c>
      <c r="J2137" s="113">
        <v>193816</v>
      </c>
      <c r="K2137" s="113">
        <v>0</v>
      </c>
      <c r="L2137" s="113">
        <v>1112500.8700000001</v>
      </c>
      <c r="M2137" s="113">
        <v>0.20707</v>
      </c>
      <c r="N2137" s="39"/>
      <c r="Q2137" s="39"/>
    </row>
    <row r="2138" spans="1:17" ht="27.6" x14ac:dyDescent="0.3">
      <c r="A2138" t="str">
        <f t="shared" si="33"/>
        <v>2017_3645</v>
      </c>
      <c r="B2138" s="112">
        <v>2137</v>
      </c>
      <c r="C2138" s="113">
        <v>3645</v>
      </c>
      <c r="D2138" s="113">
        <v>3645</v>
      </c>
      <c r="E2138" s="113" t="s">
        <v>179</v>
      </c>
      <c r="F2138" s="113">
        <v>2017</v>
      </c>
      <c r="G2138" s="113">
        <v>0</v>
      </c>
      <c r="H2138" s="113">
        <v>1</v>
      </c>
      <c r="I2138" s="113">
        <v>32841811.949999999</v>
      </c>
      <c r="J2138" s="113">
        <v>1118233</v>
      </c>
      <c r="K2138" s="113">
        <v>0</v>
      </c>
      <c r="L2138" s="113">
        <v>2999628.52</v>
      </c>
      <c r="M2138" s="113">
        <v>9.4560000000000005E-2</v>
      </c>
      <c r="N2138" s="39"/>
      <c r="Q2138" s="39"/>
    </row>
    <row r="2139" spans="1:17" x14ac:dyDescent="0.3">
      <c r="A2139" t="str">
        <f t="shared" si="33"/>
        <v>2017_3715</v>
      </c>
      <c r="B2139" s="112">
        <v>2138</v>
      </c>
      <c r="C2139" s="113">
        <v>3715</v>
      </c>
      <c r="D2139" s="113">
        <v>3715</v>
      </c>
      <c r="E2139" s="113" t="s">
        <v>181</v>
      </c>
      <c r="F2139" s="113">
        <v>2017</v>
      </c>
      <c r="G2139" s="113">
        <v>0</v>
      </c>
      <c r="H2139" s="113">
        <v>1</v>
      </c>
      <c r="I2139" s="113">
        <v>79943504.599999994</v>
      </c>
      <c r="J2139" s="113">
        <v>3107129</v>
      </c>
      <c r="K2139" s="113">
        <v>476284.53</v>
      </c>
      <c r="L2139" s="113">
        <v>8404546.8599999994</v>
      </c>
      <c r="M2139" s="113">
        <v>0.11558</v>
      </c>
      <c r="N2139" s="39"/>
      <c r="Q2139" s="39"/>
    </row>
    <row r="2140" spans="1:17" x14ac:dyDescent="0.3">
      <c r="A2140" t="str">
        <f t="shared" si="33"/>
        <v>2017_3744</v>
      </c>
      <c r="B2140" s="112">
        <v>2139</v>
      </c>
      <c r="C2140" s="113">
        <v>3744</v>
      </c>
      <c r="D2140" s="113">
        <v>3744</v>
      </c>
      <c r="E2140" s="113" t="s">
        <v>182</v>
      </c>
      <c r="F2140" s="113">
        <v>2017</v>
      </c>
      <c r="G2140" s="113">
        <v>0</v>
      </c>
      <c r="H2140" s="113">
        <v>1</v>
      </c>
      <c r="I2140" s="113">
        <v>7563116.9400000004</v>
      </c>
      <c r="J2140" s="113">
        <v>273887</v>
      </c>
      <c r="K2140" s="113">
        <v>5577.69</v>
      </c>
      <c r="L2140" s="113">
        <v>1368249.1</v>
      </c>
      <c r="M2140" s="113">
        <v>0.18847</v>
      </c>
      <c r="N2140" s="39"/>
      <c r="Q2140" s="39"/>
    </row>
    <row r="2141" spans="1:17" ht="41.4" x14ac:dyDescent="0.3">
      <c r="A2141" t="str">
        <f t="shared" si="33"/>
        <v>2017_3798</v>
      </c>
      <c r="B2141" s="112">
        <v>2140</v>
      </c>
      <c r="C2141" s="113">
        <v>3798</v>
      </c>
      <c r="D2141" s="113">
        <v>3798</v>
      </c>
      <c r="E2141" s="113" t="s">
        <v>183</v>
      </c>
      <c r="F2141" s="113">
        <v>2017</v>
      </c>
      <c r="G2141" s="113">
        <v>0</v>
      </c>
      <c r="H2141" s="113">
        <v>1</v>
      </c>
      <c r="I2141" s="113">
        <v>7214077.0899999999</v>
      </c>
      <c r="J2141" s="113">
        <v>231040</v>
      </c>
      <c r="K2141" s="113">
        <v>0</v>
      </c>
      <c r="L2141" s="113">
        <v>1336752.08</v>
      </c>
      <c r="M2141" s="113">
        <v>0.19142999999999999</v>
      </c>
      <c r="N2141" s="39"/>
      <c r="Q2141" s="39"/>
    </row>
    <row r="2142" spans="1:17" ht="27.6" x14ac:dyDescent="0.3">
      <c r="A2142" t="str">
        <f t="shared" si="33"/>
        <v>2017_3816</v>
      </c>
      <c r="B2142" s="112">
        <v>2141</v>
      </c>
      <c r="C2142" s="113">
        <v>3816</v>
      </c>
      <c r="D2142" s="113">
        <v>3816</v>
      </c>
      <c r="E2142" s="113" t="s">
        <v>184</v>
      </c>
      <c r="F2142" s="113">
        <v>2017</v>
      </c>
      <c r="G2142" s="113">
        <v>0</v>
      </c>
      <c r="H2142" s="113">
        <v>1</v>
      </c>
      <c r="I2142" s="113">
        <v>4925124.95</v>
      </c>
      <c r="J2142" s="113">
        <v>163233</v>
      </c>
      <c r="K2142" s="113">
        <v>0</v>
      </c>
      <c r="L2142" s="113">
        <v>1030858.16</v>
      </c>
      <c r="M2142" s="113">
        <v>0.21648000000000001</v>
      </c>
      <c r="N2142" s="39"/>
      <c r="Q2142" s="39"/>
    </row>
    <row r="2143" spans="1:17" ht="41.4" x14ac:dyDescent="0.3">
      <c r="A2143" t="str">
        <f t="shared" si="33"/>
        <v>2017_3841</v>
      </c>
      <c r="B2143" s="112">
        <v>2142</v>
      </c>
      <c r="C2143" s="113">
        <v>3841</v>
      </c>
      <c r="D2143" s="113">
        <v>3841</v>
      </c>
      <c r="E2143" s="113" t="s">
        <v>185</v>
      </c>
      <c r="F2143" s="113">
        <v>2017</v>
      </c>
      <c r="G2143" s="113">
        <v>0</v>
      </c>
      <c r="H2143" s="113">
        <v>1</v>
      </c>
      <c r="I2143" s="113">
        <v>9151082.7400000002</v>
      </c>
      <c r="J2143" s="113">
        <v>308898</v>
      </c>
      <c r="K2143" s="113">
        <v>0</v>
      </c>
      <c r="L2143" s="113">
        <v>2569579.66</v>
      </c>
      <c r="M2143" s="113">
        <v>0.29060000000000002</v>
      </c>
      <c r="N2143" s="39"/>
      <c r="Q2143" s="39"/>
    </row>
    <row r="2144" spans="1:17" ht="27.6" x14ac:dyDescent="0.3">
      <c r="A2144" t="str">
        <f t="shared" si="33"/>
        <v>2017_3897</v>
      </c>
      <c r="B2144" s="112">
        <v>2143</v>
      </c>
      <c r="C2144" s="113">
        <v>3897</v>
      </c>
      <c r="D2144" s="113">
        <v>3897</v>
      </c>
      <c r="E2144" s="113" t="s">
        <v>788</v>
      </c>
      <c r="F2144" s="113">
        <v>2017</v>
      </c>
      <c r="G2144" s="113">
        <v>0</v>
      </c>
      <c r="H2144" s="113">
        <v>1</v>
      </c>
      <c r="I2144" s="113">
        <v>2055114.71</v>
      </c>
      <c r="J2144" s="113">
        <v>60903</v>
      </c>
      <c r="K2144" s="113">
        <v>0</v>
      </c>
      <c r="L2144" s="113">
        <v>509669.3</v>
      </c>
      <c r="M2144" s="113">
        <v>0.25557000000000002</v>
      </c>
      <c r="N2144" s="39"/>
      <c r="Q2144" s="39"/>
    </row>
    <row r="2145" spans="1:17" ht="27.6" x14ac:dyDescent="0.3">
      <c r="A2145" t="str">
        <f t="shared" si="33"/>
        <v>2017_3906</v>
      </c>
      <c r="B2145" s="112">
        <v>2144</v>
      </c>
      <c r="C2145" s="113">
        <v>3906</v>
      </c>
      <c r="D2145" s="113">
        <v>3906</v>
      </c>
      <c r="E2145" s="113" t="s">
        <v>187</v>
      </c>
      <c r="F2145" s="113">
        <v>2017</v>
      </c>
      <c r="G2145" s="113">
        <v>0</v>
      </c>
      <c r="H2145" s="113">
        <v>1</v>
      </c>
      <c r="I2145" s="113">
        <v>5620105.1799999997</v>
      </c>
      <c r="J2145" s="113">
        <v>175937</v>
      </c>
      <c r="K2145" s="113">
        <v>0</v>
      </c>
      <c r="L2145" s="113">
        <v>904754.93</v>
      </c>
      <c r="M2145" s="113">
        <v>0.16619</v>
      </c>
      <c r="N2145" s="39"/>
      <c r="Q2145" s="39"/>
    </row>
    <row r="2146" spans="1:17" ht="27.6" x14ac:dyDescent="0.3">
      <c r="A2146" t="str">
        <f t="shared" si="33"/>
        <v>2017_4419</v>
      </c>
      <c r="B2146" s="112">
        <v>2145</v>
      </c>
      <c r="C2146" s="113">
        <v>4419</v>
      </c>
      <c r="D2146" s="113">
        <v>4419</v>
      </c>
      <c r="E2146" s="113" t="s">
        <v>789</v>
      </c>
      <c r="F2146" s="113">
        <v>2017</v>
      </c>
      <c r="G2146" s="113">
        <v>0</v>
      </c>
      <c r="H2146" s="113">
        <v>1</v>
      </c>
      <c r="I2146" s="113">
        <v>9380260.3499999996</v>
      </c>
      <c r="J2146" s="113">
        <v>326727</v>
      </c>
      <c r="K2146" s="113">
        <v>0</v>
      </c>
      <c r="L2146" s="113">
        <v>1297604.58</v>
      </c>
      <c r="M2146" s="113">
        <v>0.14333000000000001</v>
      </c>
      <c r="N2146" s="39"/>
      <c r="Q2146" s="39"/>
    </row>
    <row r="2147" spans="1:17" x14ac:dyDescent="0.3">
      <c r="A2147" t="str">
        <f t="shared" si="33"/>
        <v>2017_3942</v>
      </c>
      <c r="B2147" s="112">
        <v>2146</v>
      </c>
      <c r="C2147" s="113">
        <v>3942</v>
      </c>
      <c r="D2147" s="113">
        <v>3942</v>
      </c>
      <c r="E2147" s="113" t="s">
        <v>188</v>
      </c>
      <c r="F2147" s="113">
        <v>2017</v>
      </c>
      <c r="G2147" s="113">
        <v>0</v>
      </c>
      <c r="H2147" s="113">
        <v>1</v>
      </c>
      <c r="I2147" s="113">
        <v>7407061.7000000002</v>
      </c>
      <c r="J2147" s="113">
        <v>289034</v>
      </c>
      <c r="K2147" s="113">
        <v>0</v>
      </c>
      <c r="L2147" s="113">
        <v>945440.51</v>
      </c>
      <c r="M2147" s="113">
        <v>0.13281999999999999</v>
      </c>
      <c r="N2147" s="39"/>
      <c r="Q2147" s="39"/>
    </row>
    <row r="2148" spans="1:17" ht="55.2" x14ac:dyDescent="0.3">
      <c r="A2148" t="str">
        <f t="shared" si="33"/>
        <v>2017_4023</v>
      </c>
      <c r="B2148" s="112">
        <v>2147</v>
      </c>
      <c r="C2148" s="113">
        <v>4023</v>
      </c>
      <c r="D2148" s="113">
        <v>4023</v>
      </c>
      <c r="E2148" s="113" t="s">
        <v>790</v>
      </c>
      <c r="F2148" s="113">
        <v>2017</v>
      </c>
      <c r="G2148" s="113">
        <v>0</v>
      </c>
      <c r="H2148" s="113">
        <v>1</v>
      </c>
      <c r="I2148" s="113">
        <v>9801586.3499999996</v>
      </c>
      <c r="J2148" s="113">
        <v>274764</v>
      </c>
      <c r="K2148" s="113">
        <v>0</v>
      </c>
      <c r="L2148" s="113">
        <v>1621534.42</v>
      </c>
      <c r="M2148" s="113">
        <v>0.17021</v>
      </c>
      <c r="N2148" s="39"/>
      <c r="Q2148" s="39"/>
    </row>
    <row r="2149" spans="1:17" ht="55.2" x14ac:dyDescent="0.3">
      <c r="A2149" t="str">
        <f t="shared" si="33"/>
        <v>2017_4033</v>
      </c>
      <c r="B2149" s="112">
        <v>2148</v>
      </c>
      <c r="C2149" s="113">
        <v>4033</v>
      </c>
      <c r="D2149" s="113">
        <v>4033</v>
      </c>
      <c r="E2149" s="113" t="s">
        <v>368</v>
      </c>
      <c r="F2149" s="113">
        <v>2017</v>
      </c>
      <c r="G2149" s="113">
        <v>0</v>
      </c>
      <c r="H2149" s="113">
        <v>1</v>
      </c>
      <c r="I2149" s="113">
        <v>8057411.8499999996</v>
      </c>
      <c r="J2149" s="113">
        <v>294161</v>
      </c>
      <c r="K2149" s="113">
        <v>0</v>
      </c>
      <c r="L2149" s="113">
        <v>461309.56</v>
      </c>
      <c r="M2149" s="113">
        <v>5.9420000000000001E-2</v>
      </c>
      <c r="N2149" s="39"/>
      <c r="Q2149" s="39"/>
    </row>
    <row r="2150" spans="1:17" ht="27.6" x14ac:dyDescent="0.3">
      <c r="A2150" t="str">
        <f t="shared" si="33"/>
        <v>2017_4041</v>
      </c>
      <c r="B2150" s="112">
        <v>2149</v>
      </c>
      <c r="C2150" s="113">
        <v>4041</v>
      </c>
      <c r="D2150" s="113">
        <v>4041</v>
      </c>
      <c r="E2150" s="113" t="s">
        <v>191</v>
      </c>
      <c r="F2150" s="113">
        <v>2017</v>
      </c>
      <c r="G2150" s="113">
        <v>0</v>
      </c>
      <c r="H2150" s="113">
        <v>1</v>
      </c>
      <c r="I2150" s="113">
        <v>16839136.170000002</v>
      </c>
      <c r="J2150" s="113">
        <v>594815</v>
      </c>
      <c r="K2150" s="113">
        <v>0</v>
      </c>
      <c r="L2150" s="113">
        <v>2408757.15</v>
      </c>
      <c r="M2150" s="113">
        <v>0.14828</v>
      </c>
      <c r="N2150" s="39"/>
      <c r="Q2150" s="39"/>
    </row>
    <row r="2151" spans="1:17" ht="41.4" x14ac:dyDescent="0.3">
      <c r="A2151" t="str">
        <f t="shared" si="33"/>
        <v>2017_4043</v>
      </c>
      <c r="B2151" s="112">
        <v>2150</v>
      </c>
      <c r="C2151" s="113">
        <v>4043</v>
      </c>
      <c r="D2151" s="113">
        <v>4043</v>
      </c>
      <c r="E2151" s="113" t="s">
        <v>192</v>
      </c>
      <c r="F2151" s="113">
        <v>2017</v>
      </c>
      <c r="G2151" s="113">
        <v>0</v>
      </c>
      <c r="H2151" s="113">
        <v>1</v>
      </c>
      <c r="I2151" s="113">
        <v>7676432.4800000004</v>
      </c>
      <c r="J2151" s="113">
        <v>290889</v>
      </c>
      <c r="K2151" s="113">
        <v>0</v>
      </c>
      <c r="L2151" s="113">
        <v>2362104.16</v>
      </c>
      <c r="M2151" s="113">
        <v>0.31983</v>
      </c>
      <c r="N2151" s="39"/>
      <c r="Q2151" s="39"/>
    </row>
    <row r="2152" spans="1:17" ht="55.2" x14ac:dyDescent="0.3">
      <c r="A2152" t="str">
        <f t="shared" si="33"/>
        <v>2017_4068</v>
      </c>
      <c r="B2152" s="112">
        <v>2151</v>
      </c>
      <c r="C2152" s="113">
        <v>4068</v>
      </c>
      <c r="D2152" s="113">
        <v>4068</v>
      </c>
      <c r="E2152" s="113" t="s">
        <v>945</v>
      </c>
      <c r="F2152" s="113">
        <v>2017</v>
      </c>
      <c r="G2152" s="113">
        <v>0</v>
      </c>
      <c r="H2152" s="113">
        <v>1</v>
      </c>
      <c r="I2152" s="113">
        <v>5593617.2599999998</v>
      </c>
      <c r="J2152" s="113">
        <v>182619</v>
      </c>
      <c r="K2152" s="113">
        <v>27405.24</v>
      </c>
      <c r="L2152" s="113">
        <v>634417.01</v>
      </c>
      <c r="M2152" s="113">
        <v>0.12231</v>
      </c>
      <c r="N2152" s="39"/>
      <c r="Q2152" s="39"/>
    </row>
    <row r="2153" spans="1:17" x14ac:dyDescent="0.3">
      <c r="A2153" t="str">
        <f t="shared" si="33"/>
        <v>2017_4086</v>
      </c>
      <c r="B2153" s="112">
        <v>2152</v>
      </c>
      <c r="C2153" s="113">
        <v>4086</v>
      </c>
      <c r="D2153" s="113">
        <v>4086</v>
      </c>
      <c r="E2153" s="113" t="s">
        <v>791</v>
      </c>
      <c r="F2153" s="113">
        <v>2017</v>
      </c>
      <c r="G2153" s="113">
        <v>0</v>
      </c>
      <c r="H2153" s="113">
        <v>1</v>
      </c>
      <c r="I2153" s="113">
        <v>26498533.010000002</v>
      </c>
      <c r="J2153" s="113">
        <v>834368</v>
      </c>
      <c r="K2153" s="113">
        <v>0</v>
      </c>
      <c r="L2153" s="113">
        <v>2079225.14</v>
      </c>
      <c r="M2153" s="113">
        <v>8.1019999999999995E-2</v>
      </c>
      <c r="N2153" s="39"/>
      <c r="Q2153" s="39"/>
    </row>
    <row r="2154" spans="1:17" ht="27.6" x14ac:dyDescent="0.3">
      <c r="A2154" t="str">
        <f t="shared" si="33"/>
        <v>2017_4104</v>
      </c>
      <c r="B2154" s="112">
        <v>2153</v>
      </c>
      <c r="C2154" s="113">
        <v>4104</v>
      </c>
      <c r="D2154" s="113">
        <v>4104</v>
      </c>
      <c r="E2154" s="113" t="s">
        <v>194</v>
      </c>
      <c r="F2154" s="113">
        <v>2017</v>
      </c>
      <c r="G2154" s="113">
        <v>0</v>
      </c>
      <c r="H2154" s="113">
        <v>1</v>
      </c>
      <c r="I2154" s="113">
        <v>61067586.969999999</v>
      </c>
      <c r="J2154" s="113">
        <v>2368436</v>
      </c>
      <c r="K2154" s="113">
        <v>0</v>
      </c>
      <c r="L2154" s="113">
        <v>3935209.11</v>
      </c>
      <c r="M2154" s="113">
        <v>6.7040000000000002E-2</v>
      </c>
      <c r="N2154" s="39"/>
      <c r="Q2154" s="39"/>
    </row>
    <row r="2155" spans="1:17" ht="41.4" x14ac:dyDescent="0.3">
      <c r="A2155" t="str">
        <f t="shared" si="33"/>
        <v>2017_4122</v>
      </c>
      <c r="B2155" s="112">
        <v>2154</v>
      </c>
      <c r="C2155" s="113">
        <v>4122</v>
      </c>
      <c r="D2155" s="113">
        <v>4122</v>
      </c>
      <c r="E2155" s="113" t="s">
        <v>195</v>
      </c>
      <c r="F2155" s="113">
        <v>2017</v>
      </c>
      <c r="G2155" s="113">
        <v>0</v>
      </c>
      <c r="H2155" s="113">
        <v>1</v>
      </c>
      <c r="I2155" s="113">
        <v>6164231.5</v>
      </c>
      <c r="J2155" s="113">
        <v>211557</v>
      </c>
      <c r="K2155" s="113">
        <v>0</v>
      </c>
      <c r="L2155" s="113">
        <v>1534565.17</v>
      </c>
      <c r="M2155" s="113">
        <v>0.25779000000000002</v>
      </c>
      <c r="N2155" s="39"/>
      <c r="Q2155" s="39"/>
    </row>
    <row r="2156" spans="1:17" ht="27.6" x14ac:dyDescent="0.3">
      <c r="A2156" t="str">
        <f t="shared" si="33"/>
        <v>2017_4131</v>
      </c>
      <c r="B2156" s="112">
        <v>2155</v>
      </c>
      <c r="C2156" s="113">
        <v>4131</v>
      </c>
      <c r="D2156" s="113">
        <v>4131</v>
      </c>
      <c r="E2156" s="113" t="s">
        <v>196</v>
      </c>
      <c r="F2156" s="113">
        <v>2017</v>
      </c>
      <c r="G2156" s="113">
        <v>0</v>
      </c>
      <c r="H2156" s="113">
        <v>1</v>
      </c>
      <c r="I2156" s="113">
        <v>46922892.920000002</v>
      </c>
      <c r="J2156" s="113">
        <v>1688312</v>
      </c>
      <c r="K2156" s="113">
        <v>20955.87</v>
      </c>
      <c r="L2156" s="113">
        <v>6027738.0700000003</v>
      </c>
      <c r="M2156" s="113">
        <v>0.13372000000000001</v>
      </c>
      <c r="N2156" s="39"/>
      <c r="Q2156" s="39"/>
    </row>
    <row r="2157" spans="1:17" ht="27.6" x14ac:dyDescent="0.3">
      <c r="A2157" t="str">
        <f t="shared" si="33"/>
        <v>2017_4203</v>
      </c>
      <c r="B2157" s="112">
        <v>2156</v>
      </c>
      <c r="C2157" s="113">
        <v>4203</v>
      </c>
      <c r="D2157" s="113">
        <v>4203</v>
      </c>
      <c r="E2157" s="113" t="s">
        <v>198</v>
      </c>
      <c r="F2157" s="113">
        <v>2017</v>
      </c>
      <c r="G2157" s="113">
        <v>0</v>
      </c>
      <c r="H2157" s="113">
        <v>1</v>
      </c>
      <c r="I2157" s="113">
        <v>8800515.3399999999</v>
      </c>
      <c r="J2157" s="113">
        <v>319506</v>
      </c>
      <c r="K2157" s="113">
        <v>0</v>
      </c>
      <c r="L2157" s="113">
        <v>927790.66</v>
      </c>
      <c r="M2157" s="113">
        <v>0.1094</v>
      </c>
      <c r="N2157" s="39"/>
      <c r="Q2157" s="39"/>
    </row>
    <row r="2158" spans="1:17" ht="27.6" x14ac:dyDescent="0.3">
      <c r="A2158" t="str">
        <f t="shared" si="33"/>
        <v>2017_4212</v>
      </c>
      <c r="B2158" s="112">
        <v>2157</v>
      </c>
      <c r="C2158" s="113">
        <v>4212</v>
      </c>
      <c r="D2158" s="113">
        <v>4212</v>
      </c>
      <c r="E2158" s="113" t="s">
        <v>199</v>
      </c>
      <c r="F2158" s="113">
        <v>2017</v>
      </c>
      <c r="G2158" s="113">
        <v>0</v>
      </c>
      <c r="H2158" s="113">
        <v>1</v>
      </c>
      <c r="I2158" s="113">
        <v>3965536.61</v>
      </c>
      <c r="J2158" s="113">
        <v>133413</v>
      </c>
      <c r="K2158" s="113">
        <v>0</v>
      </c>
      <c r="L2158" s="113">
        <v>401174.24</v>
      </c>
      <c r="M2158" s="113">
        <v>0.10469000000000001</v>
      </c>
      <c r="N2158" s="39"/>
      <c r="Q2158" s="39"/>
    </row>
    <row r="2159" spans="1:17" ht="27.6" x14ac:dyDescent="0.3">
      <c r="A2159" t="str">
        <f t="shared" si="33"/>
        <v>2017_4271</v>
      </c>
      <c r="B2159" s="112">
        <v>2158</v>
      </c>
      <c r="C2159" s="113">
        <v>4271</v>
      </c>
      <c r="D2159" s="113">
        <v>4271</v>
      </c>
      <c r="E2159" s="113" t="s">
        <v>201</v>
      </c>
      <c r="F2159" s="113">
        <v>2017</v>
      </c>
      <c r="G2159" s="113">
        <v>0</v>
      </c>
      <c r="H2159" s="113">
        <v>1</v>
      </c>
      <c r="I2159" s="113">
        <v>15926759.75</v>
      </c>
      <c r="J2159" s="113">
        <v>505692</v>
      </c>
      <c r="K2159" s="113">
        <v>0</v>
      </c>
      <c r="L2159" s="113">
        <v>3011452.93</v>
      </c>
      <c r="M2159" s="113">
        <v>0.19528000000000001</v>
      </c>
      <c r="N2159" s="39"/>
      <c r="Q2159" s="39"/>
    </row>
    <row r="2160" spans="1:17" x14ac:dyDescent="0.3">
      <c r="A2160" t="str">
        <f t="shared" si="33"/>
        <v>2017_4269</v>
      </c>
      <c r="B2160" s="112">
        <v>2159</v>
      </c>
      <c r="C2160" s="113">
        <v>4269</v>
      </c>
      <c r="D2160" s="113">
        <v>4269</v>
      </c>
      <c r="E2160" s="113" t="s">
        <v>200</v>
      </c>
      <c r="F2160" s="113">
        <v>2017</v>
      </c>
      <c r="G2160" s="113">
        <v>0</v>
      </c>
      <c r="H2160" s="113">
        <v>1</v>
      </c>
      <c r="I2160" s="113">
        <v>5955272.3399999999</v>
      </c>
      <c r="J2160" s="113">
        <v>219779</v>
      </c>
      <c r="K2160" s="113">
        <v>0</v>
      </c>
      <c r="L2160" s="113">
        <v>1137126.8799999999</v>
      </c>
      <c r="M2160" s="113">
        <v>0.19825999999999999</v>
      </c>
      <c r="N2160" s="39"/>
      <c r="Q2160" s="39"/>
    </row>
    <row r="2161" spans="1:17" ht="27.6" x14ac:dyDescent="0.3">
      <c r="A2161" t="str">
        <f t="shared" si="33"/>
        <v>2017_4356</v>
      </c>
      <c r="B2161" s="112">
        <v>2160</v>
      </c>
      <c r="C2161" s="113">
        <v>4356</v>
      </c>
      <c r="D2161" s="113">
        <v>4356</v>
      </c>
      <c r="E2161" s="113" t="s">
        <v>202</v>
      </c>
      <c r="F2161" s="113">
        <v>2017</v>
      </c>
      <c r="G2161" s="113">
        <v>0</v>
      </c>
      <c r="H2161" s="113">
        <v>1</v>
      </c>
      <c r="I2161" s="113">
        <v>9278913.9000000004</v>
      </c>
      <c r="J2161" s="113">
        <v>367694</v>
      </c>
      <c r="K2161" s="113">
        <v>0</v>
      </c>
      <c r="L2161" s="113">
        <v>2425284.98</v>
      </c>
      <c r="M2161" s="113">
        <v>0.27216000000000001</v>
      </c>
      <c r="N2161" s="39"/>
      <c r="Q2161" s="39"/>
    </row>
    <row r="2162" spans="1:17" ht="41.4" x14ac:dyDescent="0.3">
      <c r="A2162" t="str">
        <f t="shared" si="33"/>
        <v>2017_4149</v>
      </c>
      <c r="B2162" s="112">
        <v>2161</v>
      </c>
      <c r="C2162" s="113">
        <v>4149</v>
      </c>
      <c r="D2162" s="113">
        <v>4149</v>
      </c>
      <c r="E2162" s="113" t="s">
        <v>792</v>
      </c>
      <c r="F2162" s="113">
        <v>2017</v>
      </c>
      <c r="G2162" s="113">
        <v>0</v>
      </c>
      <c r="H2162" s="113">
        <v>1</v>
      </c>
      <c r="I2162" s="113">
        <v>15397218.17</v>
      </c>
      <c r="J2162" s="113">
        <v>650259</v>
      </c>
      <c r="K2162" s="113">
        <v>0</v>
      </c>
      <c r="L2162" s="113">
        <v>3344014.84</v>
      </c>
      <c r="M2162" s="113">
        <v>0.22675999999999999</v>
      </c>
      <c r="N2162" s="39"/>
      <c r="Q2162" s="39"/>
    </row>
    <row r="2163" spans="1:17" ht="27.6" x14ac:dyDescent="0.3">
      <c r="A2163" t="str">
        <f t="shared" si="33"/>
        <v>2017_4437</v>
      </c>
      <c r="B2163" s="112">
        <v>2162</v>
      </c>
      <c r="C2163" s="113">
        <v>4437</v>
      </c>
      <c r="D2163" s="113">
        <v>4437</v>
      </c>
      <c r="E2163" s="113" t="s">
        <v>204</v>
      </c>
      <c r="F2163" s="113">
        <v>2017</v>
      </c>
      <c r="G2163" s="113">
        <v>0</v>
      </c>
      <c r="H2163" s="113">
        <v>1</v>
      </c>
      <c r="I2163" s="113">
        <v>5668687.2000000002</v>
      </c>
      <c r="J2163" s="113">
        <v>224296</v>
      </c>
      <c r="K2163" s="113">
        <v>0</v>
      </c>
      <c r="L2163" s="114">
        <v>-78545.240000000005</v>
      </c>
      <c r="M2163" s="114">
        <v>-1.443E-2</v>
      </c>
      <c r="N2163" s="39"/>
      <c r="Q2163" s="39"/>
    </row>
    <row r="2164" spans="1:17" ht="27.6" x14ac:dyDescent="0.3">
      <c r="A2164" t="str">
        <f t="shared" si="33"/>
        <v>2017_4446</v>
      </c>
      <c r="B2164" s="112">
        <v>2163</v>
      </c>
      <c r="C2164" s="113">
        <v>4446</v>
      </c>
      <c r="D2164" s="113">
        <v>4446</v>
      </c>
      <c r="E2164" s="113" t="s">
        <v>205</v>
      </c>
      <c r="F2164" s="113">
        <v>2017</v>
      </c>
      <c r="G2164" s="113">
        <v>0</v>
      </c>
      <c r="H2164" s="113">
        <v>1</v>
      </c>
      <c r="I2164" s="113">
        <v>12891187.779999999</v>
      </c>
      <c r="J2164" s="113">
        <v>452661</v>
      </c>
      <c r="K2164" s="113">
        <v>0</v>
      </c>
      <c r="L2164" s="113">
        <v>2378627.2799999998</v>
      </c>
      <c r="M2164" s="113">
        <v>0.19123000000000001</v>
      </c>
      <c r="N2164" s="39"/>
      <c r="Q2164" s="39"/>
    </row>
    <row r="2165" spans="1:17" x14ac:dyDescent="0.3">
      <c r="A2165" t="str">
        <f t="shared" si="33"/>
        <v>2017_4491</v>
      </c>
      <c r="B2165" s="112">
        <v>2164</v>
      </c>
      <c r="C2165" s="113">
        <v>4491</v>
      </c>
      <c r="D2165" s="113">
        <v>4491</v>
      </c>
      <c r="E2165" s="113" t="s">
        <v>206</v>
      </c>
      <c r="F2165" s="113">
        <v>2017</v>
      </c>
      <c r="G2165" s="113">
        <v>0</v>
      </c>
      <c r="H2165" s="113">
        <v>1</v>
      </c>
      <c r="I2165" s="113">
        <v>4639344.9400000004</v>
      </c>
      <c r="J2165" s="113">
        <v>141858</v>
      </c>
      <c r="K2165" s="113">
        <v>0</v>
      </c>
      <c r="L2165" s="113">
        <v>1176956.28</v>
      </c>
      <c r="M2165" s="113">
        <v>0.26168999999999998</v>
      </c>
      <c r="N2165" s="39"/>
      <c r="Q2165" s="39"/>
    </row>
    <row r="2166" spans="1:17" ht="27.6" x14ac:dyDescent="0.3">
      <c r="A2166" t="str">
        <f t="shared" si="33"/>
        <v>2017_4505</v>
      </c>
      <c r="B2166" s="112">
        <v>2165</v>
      </c>
      <c r="C2166" s="113">
        <v>4505</v>
      </c>
      <c r="D2166" s="113">
        <v>4505</v>
      </c>
      <c r="E2166" s="113" t="s">
        <v>207</v>
      </c>
      <c r="F2166" s="113">
        <v>2017</v>
      </c>
      <c r="G2166" s="113">
        <v>0</v>
      </c>
      <c r="H2166" s="113">
        <v>1</v>
      </c>
      <c r="I2166" s="113">
        <v>3401822.46</v>
      </c>
      <c r="J2166" s="113">
        <v>112764</v>
      </c>
      <c r="K2166" s="113">
        <v>0</v>
      </c>
      <c r="L2166" s="113">
        <v>501714.8</v>
      </c>
      <c r="M2166" s="113">
        <v>0.15254000000000001</v>
      </c>
      <c r="N2166" s="39"/>
      <c r="Q2166" s="39"/>
    </row>
    <row r="2167" spans="1:17" ht="27.6" x14ac:dyDescent="0.3">
      <c r="A2167" t="str">
        <f t="shared" si="33"/>
        <v>2017_4509</v>
      </c>
      <c r="B2167" s="112">
        <v>2166</v>
      </c>
      <c r="C2167" s="113">
        <v>4509</v>
      </c>
      <c r="D2167" s="113">
        <v>4509</v>
      </c>
      <c r="E2167" s="113" t="s">
        <v>208</v>
      </c>
      <c r="F2167" s="113">
        <v>2017</v>
      </c>
      <c r="G2167" s="113">
        <v>0</v>
      </c>
      <c r="H2167" s="113">
        <v>1</v>
      </c>
      <c r="I2167" s="113">
        <v>2883264.93</v>
      </c>
      <c r="J2167" s="113">
        <v>88614</v>
      </c>
      <c r="K2167" s="113">
        <v>0</v>
      </c>
      <c r="L2167" s="113">
        <v>801545.8</v>
      </c>
      <c r="M2167" s="113">
        <v>0.28681000000000001</v>
      </c>
      <c r="N2167" s="39"/>
      <c r="Q2167" s="39"/>
    </row>
    <row r="2168" spans="1:17" ht="27.6" x14ac:dyDescent="0.3">
      <c r="A2168" t="str">
        <f t="shared" si="33"/>
        <v>2017_4518</v>
      </c>
      <c r="B2168" s="112">
        <v>2167</v>
      </c>
      <c r="C2168" s="113">
        <v>4518</v>
      </c>
      <c r="D2168" s="113">
        <v>4518</v>
      </c>
      <c r="E2168" s="113" t="s">
        <v>209</v>
      </c>
      <c r="F2168" s="113">
        <v>2017</v>
      </c>
      <c r="G2168" s="113">
        <v>0</v>
      </c>
      <c r="H2168" s="113">
        <v>1</v>
      </c>
      <c r="I2168" s="113">
        <v>2512088.27</v>
      </c>
      <c r="J2168" s="113">
        <v>87883</v>
      </c>
      <c r="K2168" s="113">
        <v>0</v>
      </c>
      <c r="L2168" s="113">
        <v>912186.14</v>
      </c>
      <c r="M2168" s="113">
        <v>0.37628</v>
      </c>
      <c r="N2168" s="39"/>
      <c r="Q2168" s="39"/>
    </row>
    <row r="2169" spans="1:17" ht="27.6" x14ac:dyDescent="0.3">
      <c r="A2169" t="str">
        <f t="shared" si="33"/>
        <v>2017_4527</v>
      </c>
      <c r="B2169" s="112">
        <v>2168</v>
      </c>
      <c r="C2169" s="113">
        <v>4527</v>
      </c>
      <c r="D2169" s="113">
        <v>4527</v>
      </c>
      <c r="E2169" s="113" t="s">
        <v>210</v>
      </c>
      <c r="F2169" s="113">
        <v>2017</v>
      </c>
      <c r="G2169" s="113">
        <v>0</v>
      </c>
      <c r="H2169" s="113">
        <v>1</v>
      </c>
      <c r="I2169" s="113">
        <v>7572901.4900000002</v>
      </c>
      <c r="J2169" s="113">
        <v>263574</v>
      </c>
      <c r="K2169" s="113">
        <v>0</v>
      </c>
      <c r="L2169" s="113">
        <v>1437610.33</v>
      </c>
      <c r="M2169" s="113">
        <v>0.19667999999999999</v>
      </c>
      <c r="N2169" s="39"/>
      <c r="Q2169" s="39"/>
    </row>
    <row r="2170" spans="1:17" ht="27.6" x14ac:dyDescent="0.3">
      <c r="A2170" t="str">
        <f t="shared" si="33"/>
        <v>2017_4536</v>
      </c>
      <c r="B2170" s="112">
        <v>2169</v>
      </c>
      <c r="C2170" s="113">
        <v>4536</v>
      </c>
      <c r="D2170" s="113">
        <v>4536</v>
      </c>
      <c r="E2170" s="113" t="s">
        <v>211</v>
      </c>
      <c r="F2170" s="113">
        <v>2017</v>
      </c>
      <c r="G2170" s="113">
        <v>0</v>
      </c>
      <c r="H2170" s="113">
        <v>1</v>
      </c>
      <c r="I2170" s="113">
        <v>21932916.960000001</v>
      </c>
      <c r="J2170" s="113">
        <v>837272</v>
      </c>
      <c r="K2170" s="113">
        <v>64049.21</v>
      </c>
      <c r="L2170" s="113">
        <v>1032868.5</v>
      </c>
      <c r="M2170" s="113">
        <v>5.1999999999999998E-2</v>
      </c>
      <c r="N2170" s="39"/>
      <c r="Q2170" s="39"/>
    </row>
    <row r="2171" spans="1:17" ht="27.6" x14ac:dyDescent="0.3">
      <c r="A2171" t="str">
        <f t="shared" si="33"/>
        <v>2017_4554</v>
      </c>
      <c r="B2171" s="112">
        <v>2170</v>
      </c>
      <c r="C2171" s="113">
        <v>4554</v>
      </c>
      <c r="D2171" s="113">
        <v>4554</v>
      </c>
      <c r="E2171" s="113" t="s">
        <v>212</v>
      </c>
      <c r="F2171" s="113">
        <v>2017</v>
      </c>
      <c r="G2171" s="113">
        <v>0</v>
      </c>
      <c r="H2171" s="113">
        <v>1</v>
      </c>
      <c r="I2171" s="113">
        <v>13985216.15</v>
      </c>
      <c r="J2171" s="113">
        <v>448028</v>
      </c>
      <c r="K2171" s="113">
        <v>0</v>
      </c>
      <c r="L2171" s="113">
        <v>1904886.03</v>
      </c>
      <c r="M2171" s="113">
        <v>0.14072000000000001</v>
      </c>
      <c r="N2171" s="39"/>
      <c r="Q2171" s="39"/>
    </row>
    <row r="2172" spans="1:17" x14ac:dyDescent="0.3">
      <c r="A2172" t="str">
        <f t="shared" si="33"/>
        <v>2017_4572</v>
      </c>
      <c r="B2172" s="112">
        <v>2171</v>
      </c>
      <c r="C2172" s="113">
        <v>4572</v>
      </c>
      <c r="D2172" s="113">
        <v>4572</v>
      </c>
      <c r="E2172" s="113" t="s">
        <v>213</v>
      </c>
      <c r="F2172" s="113">
        <v>2017</v>
      </c>
      <c r="G2172" s="113">
        <v>0</v>
      </c>
      <c r="H2172" s="113">
        <v>1</v>
      </c>
      <c r="I2172" s="113">
        <v>3430459.47</v>
      </c>
      <c r="J2172" s="113">
        <v>109180</v>
      </c>
      <c r="K2172" s="113">
        <v>0</v>
      </c>
      <c r="L2172" s="113">
        <v>1851485.8</v>
      </c>
      <c r="M2172" s="113">
        <v>0.55745999999999996</v>
      </c>
      <c r="N2172" s="39"/>
      <c r="Q2172" s="39"/>
    </row>
    <row r="2173" spans="1:17" ht="27.6" x14ac:dyDescent="0.3">
      <c r="A2173" t="str">
        <f t="shared" si="33"/>
        <v>2017_4581</v>
      </c>
      <c r="B2173" s="112">
        <v>2172</v>
      </c>
      <c r="C2173" s="113">
        <v>4581</v>
      </c>
      <c r="D2173" s="113">
        <v>4581</v>
      </c>
      <c r="E2173" s="113" t="s">
        <v>214</v>
      </c>
      <c r="F2173" s="113">
        <v>2017</v>
      </c>
      <c r="G2173" s="113">
        <v>0</v>
      </c>
      <c r="H2173" s="113">
        <v>1</v>
      </c>
      <c r="I2173" s="113">
        <v>57589776.630000003</v>
      </c>
      <c r="J2173" s="113">
        <v>2188667</v>
      </c>
      <c r="K2173" s="113">
        <v>0</v>
      </c>
      <c r="L2173" s="113">
        <v>12466016.470000001</v>
      </c>
      <c r="M2173" s="113">
        <v>0.22500999999999999</v>
      </c>
      <c r="N2173" s="39"/>
      <c r="Q2173" s="39"/>
    </row>
    <row r="2174" spans="1:17" ht="41.4" x14ac:dyDescent="0.3">
      <c r="A2174" t="str">
        <f t="shared" si="33"/>
        <v>2017_4599</v>
      </c>
      <c r="B2174" s="112">
        <v>2173</v>
      </c>
      <c r="C2174" s="113">
        <v>4599</v>
      </c>
      <c r="D2174" s="113">
        <v>4599</v>
      </c>
      <c r="E2174" s="113" t="s">
        <v>215</v>
      </c>
      <c r="F2174" s="113">
        <v>2017</v>
      </c>
      <c r="G2174" s="113">
        <v>0</v>
      </c>
      <c r="H2174" s="113">
        <v>1</v>
      </c>
      <c r="I2174" s="113">
        <v>7048307.7999999998</v>
      </c>
      <c r="J2174" s="113">
        <v>261941</v>
      </c>
      <c r="K2174" s="113">
        <v>0</v>
      </c>
      <c r="L2174" s="113">
        <v>1005770.18</v>
      </c>
      <c r="M2174" s="113">
        <v>0.1482</v>
      </c>
      <c r="N2174" s="39"/>
      <c r="Q2174" s="39"/>
    </row>
    <row r="2175" spans="1:17" x14ac:dyDescent="0.3">
      <c r="A2175" t="str">
        <f t="shared" si="33"/>
        <v>2017_4617</v>
      </c>
      <c r="B2175" s="112">
        <v>2174</v>
      </c>
      <c r="C2175" s="113">
        <v>4617</v>
      </c>
      <c r="D2175" s="113">
        <v>4617</v>
      </c>
      <c r="E2175" s="113" t="s">
        <v>216</v>
      </c>
      <c r="F2175" s="113">
        <v>2017</v>
      </c>
      <c r="G2175" s="113">
        <v>0</v>
      </c>
      <c r="H2175" s="113">
        <v>1</v>
      </c>
      <c r="I2175" s="113">
        <v>18533725.539999999</v>
      </c>
      <c r="J2175" s="113">
        <v>620355</v>
      </c>
      <c r="K2175" s="113">
        <v>153884.82999999999</v>
      </c>
      <c r="L2175" s="113">
        <v>2139782.64</v>
      </c>
      <c r="M2175" s="113">
        <v>0.12803999999999999</v>
      </c>
      <c r="N2175" s="39"/>
      <c r="Q2175" s="39"/>
    </row>
    <row r="2176" spans="1:17" ht="41.4" x14ac:dyDescent="0.3">
      <c r="A2176" t="str">
        <f t="shared" si="33"/>
        <v>2017_4662</v>
      </c>
      <c r="B2176" s="112">
        <v>2175</v>
      </c>
      <c r="C2176" s="113">
        <v>4662</v>
      </c>
      <c r="D2176" s="113">
        <v>4662</v>
      </c>
      <c r="E2176" s="113" t="s">
        <v>218</v>
      </c>
      <c r="F2176" s="113">
        <v>2017</v>
      </c>
      <c r="G2176" s="113">
        <v>0</v>
      </c>
      <c r="H2176" s="113">
        <v>1</v>
      </c>
      <c r="I2176" s="113">
        <v>11816935.279999999</v>
      </c>
      <c r="J2176" s="113">
        <v>431416</v>
      </c>
      <c r="K2176" s="113">
        <v>7121.94</v>
      </c>
      <c r="L2176" s="113">
        <v>1389445.03</v>
      </c>
      <c r="M2176" s="113">
        <v>0.12266000000000001</v>
      </c>
      <c r="N2176" s="39"/>
      <c r="Q2176" s="39"/>
    </row>
    <row r="2177" spans="1:17" ht="27.6" x14ac:dyDescent="0.3">
      <c r="A2177" t="str">
        <f t="shared" si="33"/>
        <v>2017_4689</v>
      </c>
      <c r="B2177" s="112">
        <v>2176</v>
      </c>
      <c r="C2177" s="113">
        <v>4689</v>
      </c>
      <c r="D2177" s="113">
        <v>4689</v>
      </c>
      <c r="E2177" s="113" t="s">
        <v>219</v>
      </c>
      <c r="F2177" s="113">
        <v>2017</v>
      </c>
      <c r="G2177" s="113">
        <v>0</v>
      </c>
      <c r="H2177" s="113">
        <v>1</v>
      </c>
      <c r="I2177" s="113">
        <v>6080222.6699999999</v>
      </c>
      <c r="J2177" s="113">
        <v>212607</v>
      </c>
      <c r="K2177" s="113">
        <v>0</v>
      </c>
      <c r="L2177" s="113">
        <v>890292.53</v>
      </c>
      <c r="M2177" s="113">
        <v>0.15173</v>
      </c>
      <c r="N2177" s="39"/>
      <c r="Q2177" s="39"/>
    </row>
    <row r="2178" spans="1:17" ht="27.6" x14ac:dyDescent="0.3">
      <c r="A2178" t="str">
        <f t="shared" si="33"/>
        <v>2017_4644</v>
      </c>
      <c r="B2178" s="112">
        <v>2177</v>
      </c>
      <c r="C2178" s="113">
        <v>4644</v>
      </c>
      <c r="D2178" s="113">
        <v>4644</v>
      </c>
      <c r="E2178" s="113" t="s">
        <v>217</v>
      </c>
      <c r="F2178" s="113">
        <v>2017</v>
      </c>
      <c r="G2178" s="113">
        <v>0</v>
      </c>
      <c r="H2178" s="113">
        <v>1</v>
      </c>
      <c r="I2178" s="113">
        <v>5660344.0599999996</v>
      </c>
      <c r="J2178" s="113">
        <v>200524</v>
      </c>
      <c r="K2178" s="113">
        <v>0</v>
      </c>
      <c r="L2178" s="113">
        <v>934741.09</v>
      </c>
      <c r="M2178" s="113">
        <v>0.17119999999999999</v>
      </c>
      <c r="N2178" s="39"/>
      <c r="Q2178" s="39"/>
    </row>
    <row r="2179" spans="1:17" x14ac:dyDescent="0.3">
      <c r="A2179" t="str">
        <f t="shared" ref="A2179:A2242" si="34">CONCATENATE(F2179,"_",D2179)</f>
        <v>2017_4725</v>
      </c>
      <c r="B2179" s="112">
        <v>2178</v>
      </c>
      <c r="C2179" s="113">
        <v>4725</v>
      </c>
      <c r="D2179" s="113">
        <v>4725</v>
      </c>
      <c r="E2179" s="113" t="s">
        <v>220</v>
      </c>
      <c r="F2179" s="113">
        <v>2017</v>
      </c>
      <c r="G2179" s="113">
        <v>0</v>
      </c>
      <c r="H2179" s="113">
        <v>1</v>
      </c>
      <c r="I2179" s="113">
        <v>31182997.07</v>
      </c>
      <c r="J2179" s="113">
        <v>1190282</v>
      </c>
      <c r="K2179" s="113">
        <v>0</v>
      </c>
      <c r="L2179" s="113">
        <v>357942.21</v>
      </c>
      <c r="M2179" s="113">
        <v>1.193E-2</v>
      </c>
      <c r="N2179" s="39"/>
      <c r="Q2179" s="39"/>
    </row>
    <row r="2180" spans="1:17" ht="27.6" x14ac:dyDescent="0.3">
      <c r="A2180" t="str">
        <f t="shared" si="34"/>
        <v>2017_2673</v>
      </c>
      <c r="B2180" s="112">
        <v>2179</v>
      </c>
      <c r="C2180" s="113">
        <v>2673</v>
      </c>
      <c r="D2180" s="113">
        <v>2673</v>
      </c>
      <c r="E2180" s="113" t="s">
        <v>141</v>
      </c>
      <c r="F2180" s="113">
        <v>2017</v>
      </c>
      <c r="G2180" s="113">
        <v>0</v>
      </c>
      <c r="H2180" s="113">
        <v>1</v>
      </c>
      <c r="I2180" s="113">
        <v>7293214.4699999997</v>
      </c>
      <c r="J2180" s="113">
        <v>265593</v>
      </c>
      <c r="K2180" s="113">
        <v>0</v>
      </c>
      <c r="L2180" s="113">
        <v>2577198.4500000002</v>
      </c>
      <c r="M2180" s="113">
        <v>0.36671999999999999</v>
      </c>
      <c r="N2180" s="39"/>
      <c r="Q2180" s="39"/>
    </row>
    <row r="2181" spans="1:17" ht="27.6" x14ac:dyDescent="0.3">
      <c r="A2181" t="str">
        <f t="shared" si="34"/>
        <v>2017_153</v>
      </c>
      <c r="B2181" s="112">
        <v>2180</v>
      </c>
      <c r="C2181" s="113">
        <v>153</v>
      </c>
      <c r="D2181" s="113">
        <v>153</v>
      </c>
      <c r="E2181" s="113" t="s">
        <v>41</v>
      </c>
      <c r="F2181" s="113">
        <v>2017</v>
      </c>
      <c r="G2181" s="113">
        <v>0</v>
      </c>
      <c r="H2181" s="113">
        <v>1</v>
      </c>
      <c r="I2181" s="113">
        <v>7662528.3899999997</v>
      </c>
      <c r="J2181" s="113">
        <v>268303</v>
      </c>
      <c r="K2181" s="113">
        <v>0</v>
      </c>
      <c r="L2181" s="113">
        <v>1120469.1499999999</v>
      </c>
      <c r="M2181" s="113">
        <v>0.15153</v>
      </c>
      <c r="N2181" s="39"/>
      <c r="Q2181" s="39"/>
    </row>
    <row r="2182" spans="1:17" ht="27.6" x14ac:dyDescent="0.3">
      <c r="A2182" t="str">
        <f t="shared" si="34"/>
        <v>2017_3691</v>
      </c>
      <c r="B2182" s="112">
        <v>2181</v>
      </c>
      <c r="C2182" s="113">
        <v>3691</v>
      </c>
      <c r="D2182" s="113">
        <v>3691</v>
      </c>
      <c r="E2182" s="113" t="s">
        <v>180</v>
      </c>
      <c r="F2182" s="113">
        <v>2017</v>
      </c>
      <c r="G2182" s="113">
        <v>0</v>
      </c>
      <c r="H2182" s="113">
        <v>1</v>
      </c>
      <c r="I2182" s="113">
        <v>9796487.5199999996</v>
      </c>
      <c r="J2182" s="113">
        <v>351741</v>
      </c>
      <c r="K2182" s="113">
        <v>2091.9899999999998</v>
      </c>
      <c r="L2182" s="113">
        <v>790748.32</v>
      </c>
      <c r="M2182" s="113">
        <v>8.3949999999999997E-2</v>
      </c>
      <c r="N2182" s="39"/>
      <c r="Q2182" s="39"/>
    </row>
    <row r="2183" spans="1:17" ht="41.4" x14ac:dyDescent="0.3">
      <c r="A2183" t="str">
        <f t="shared" si="34"/>
        <v>2017_4774</v>
      </c>
      <c r="B2183" s="112">
        <v>2182</v>
      </c>
      <c r="C2183" s="113">
        <v>4774</v>
      </c>
      <c r="D2183" s="113">
        <v>4774</v>
      </c>
      <c r="E2183" s="113" t="s">
        <v>817</v>
      </c>
      <c r="F2183" s="113">
        <v>2017</v>
      </c>
      <c r="G2183" s="113">
        <v>0</v>
      </c>
      <c r="H2183" s="113">
        <v>2</v>
      </c>
      <c r="I2183" s="113">
        <v>16564553.92</v>
      </c>
      <c r="J2183" s="113">
        <v>522543</v>
      </c>
      <c r="K2183" s="113">
        <v>180426.76</v>
      </c>
      <c r="L2183" s="113">
        <v>2056683.95</v>
      </c>
      <c r="M2183" s="113">
        <v>0.13944999999999999</v>
      </c>
      <c r="N2183" s="39"/>
      <c r="Q2183" s="39"/>
    </row>
    <row r="2184" spans="1:17" ht="27.6" x14ac:dyDescent="0.3">
      <c r="A2184" t="str">
        <f t="shared" si="34"/>
        <v>2017_873</v>
      </c>
      <c r="B2184" s="112">
        <v>2183</v>
      </c>
      <c r="C2184" s="113">
        <v>873</v>
      </c>
      <c r="D2184" s="113">
        <v>873</v>
      </c>
      <c r="E2184" s="113" t="s">
        <v>67</v>
      </c>
      <c r="F2184" s="113">
        <v>2017</v>
      </c>
      <c r="G2184" s="113">
        <v>0</v>
      </c>
      <c r="H2184" s="113">
        <v>1</v>
      </c>
      <c r="I2184" s="113">
        <v>6055692.9400000004</v>
      </c>
      <c r="J2184" s="113">
        <v>201038</v>
      </c>
      <c r="K2184" s="113">
        <v>27631.599999999999</v>
      </c>
      <c r="L2184" s="113">
        <v>307015.84999999998</v>
      </c>
      <c r="M2184" s="113">
        <v>5.7160000000000002E-2</v>
      </c>
      <c r="N2184" s="39"/>
      <c r="Q2184" s="39"/>
    </row>
    <row r="2185" spans="1:17" ht="27.6" x14ac:dyDescent="0.3">
      <c r="A2185" t="str">
        <f t="shared" si="34"/>
        <v>2017_4778</v>
      </c>
      <c r="B2185" s="112">
        <v>2184</v>
      </c>
      <c r="C2185" s="113">
        <v>4778</v>
      </c>
      <c r="D2185" s="113">
        <v>4778</v>
      </c>
      <c r="E2185" s="113" t="s">
        <v>227</v>
      </c>
      <c r="F2185" s="113">
        <v>2017</v>
      </c>
      <c r="G2185" s="113">
        <v>0</v>
      </c>
      <c r="H2185" s="113">
        <v>1</v>
      </c>
      <c r="I2185" s="113">
        <v>4377112.8</v>
      </c>
      <c r="J2185" s="113">
        <v>126542</v>
      </c>
      <c r="K2185" s="113">
        <v>0</v>
      </c>
      <c r="L2185" s="113">
        <v>835318.46</v>
      </c>
      <c r="M2185" s="113">
        <v>0.19652</v>
      </c>
      <c r="N2185" s="39"/>
      <c r="Q2185" s="39"/>
    </row>
    <row r="2186" spans="1:17" ht="27.6" x14ac:dyDescent="0.3">
      <c r="A2186" t="str">
        <f t="shared" si="34"/>
        <v>2017_4777</v>
      </c>
      <c r="B2186" s="112">
        <v>2185</v>
      </c>
      <c r="C2186" s="113">
        <v>4777</v>
      </c>
      <c r="D2186" s="113">
        <v>4777</v>
      </c>
      <c r="E2186" s="113" t="s">
        <v>226</v>
      </c>
      <c r="F2186" s="113">
        <v>2017</v>
      </c>
      <c r="G2186" s="113">
        <v>0</v>
      </c>
      <c r="H2186" s="113">
        <v>1</v>
      </c>
      <c r="I2186" s="113">
        <v>6991810.4800000004</v>
      </c>
      <c r="J2186" s="113">
        <v>271635</v>
      </c>
      <c r="K2186" s="113">
        <v>0</v>
      </c>
      <c r="L2186" s="113">
        <v>2756843.82</v>
      </c>
      <c r="M2186" s="113">
        <v>0.41022999999999998</v>
      </c>
      <c r="N2186" s="39"/>
      <c r="Q2186" s="39"/>
    </row>
    <row r="2187" spans="1:17" ht="41.4" x14ac:dyDescent="0.3">
      <c r="A2187" t="str">
        <f t="shared" si="34"/>
        <v>2017_4776</v>
      </c>
      <c r="B2187" s="112">
        <v>2186</v>
      </c>
      <c r="C2187" s="113">
        <v>4776</v>
      </c>
      <c r="D2187" s="113">
        <v>4776</v>
      </c>
      <c r="E2187" s="113" t="s">
        <v>225</v>
      </c>
      <c r="F2187" s="113">
        <v>2017</v>
      </c>
      <c r="G2187" s="113">
        <v>0</v>
      </c>
      <c r="H2187" s="113">
        <v>1</v>
      </c>
      <c r="I2187" s="113">
        <v>6157922.8700000001</v>
      </c>
      <c r="J2187" s="113">
        <v>208360</v>
      </c>
      <c r="K2187" s="113">
        <v>0</v>
      </c>
      <c r="L2187" s="113">
        <v>802122.13</v>
      </c>
      <c r="M2187" s="113">
        <v>0.13482</v>
      </c>
      <c r="N2187" s="39"/>
      <c r="Q2187" s="39"/>
    </row>
    <row r="2188" spans="1:17" ht="27.6" x14ac:dyDescent="0.3">
      <c r="A2188" t="str">
        <f t="shared" si="34"/>
        <v>2017_4779</v>
      </c>
      <c r="B2188" s="112">
        <v>2187</v>
      </c>
      <c r="C2188" s="113">
        <v>4779</v>
      </c>
      <c r="D2188" s="113">
        <v>4779</v>
      </c>
      <c r="E2188" s="113" t="s">
        <v>228</v>
      </c>
      <c r="F2188" s="113">
        <v>2017</v>
      </c>
      <c r="G2188" s="113">
        <v>0</v>
      </c>
      <c r="H2188" s="113">
        <v>1</v>
      </c>
      <c r="I2188" s="113">
        <v>15451756.91</v>
      </c>
      <c r="J2188" s="113">
        <v>619294</v>
      </c>
      <c r="K2188" s="113">
        <v>68355.3</v>
      </c>
      <c r="L2188" s="113">
        <v>4158869.71</v>
      </c>
      <c r="M2188" s="113">
        <v>0.28499999999999998</v>
      </c>
      <c r="N2188" s="39"/>
      <c r="Q2188" s="39"/>
    </row>
    <row r="2189" spans="1:17" ht="27.6" x14ac:dyDescent="0.3">
      <c r="A2189" t="str">
        <f t="shared" si="34"/>
        <v>2017_4784</v>
      </c>
      <c r="B2189" s="112">
        <v>2188</v>
      </c>
      <c r="C2189" s="113">
        <v>4784</v>
      </c>
      <c r="D2189" s="113">
        <v>4784</v>
      </c>
      <c r="E2189" s="113" t="s">
        <v>229</v>
      </c>
      <c r="F2189" s="113">
        <v>2017</v>
      </c>
      <c r="G2189" s="113">
        <v>0</v>
      </c>
      <c r="H2189" s="113">
        <v>1</v>
      </c>
      <c r="I2189" s="113">
        <v>33850866.810000002</v>
      </c>
      <c r="J2189" s="113">
        <v>1279320</v>
      </c>
      <c r="K2189" s="113">
        <v>292055.73</v>
      </c>
      <c r="L2189" s="113">
        <v>4911329.54</v>
      </c>
      <c r="M2189" s="113">
        <v>0.15975</v>
      </c>
      <c r="N2189" s="39"/>
      <c r="Q2189" s="39"/>
    </row>
    <row r="2190" spans="1:17" ht="27.6" x14ac:dyDescent="0.3">
      <c r="A2190" t="str">
        <f t="shared" si="34"/>
        <v>2017_4785</v>
      </c>
      <c r="B2190" s="112">
        <v>2189</v>
      </c>
      <c r="C2190" s="113">
        <v>4785</v>
      </c>
      <c r="D2190" s="113">
        <v>4785</v>
      </c>
      <c r="E2190" s="113" t="s">
        <v>793</v>
      </c>
      <c r="F2190" s="113">
        <v>2017</v>
      </c>
      <c r="G2190" s="113">
        <v>0</v>
      </c>
      <c r="H2190" s="113">
        <v>1</v>
      </c>
      <c r="I2190" s="113">
        <v>5503309.3899999997</v>
      </c>
      <c r="J2190" s="113">
        <v>206105</v>
      </c>
      <c r="K2190" s="113">
        <v>0</v>
      </c>
      <c r="L2190" s="113">
        <v>1126756.6000000001</v>
      </c>
      <c r="M2190" s="113">
        <v>0.21271000000000001</v>
      </c>
      <c r="N2190" s="39"/>
      <c r="Q2190" s="39"/>
    </row>
    <row r="2191" spans="1:17" ht="27.6" x14ac:dyDescent="0.3">
      <c r="A2191" t="str">
        <f t="shared" si="34"/>
        <v>2017_333</v>
      </c>
      <c r="B2191" s="112">
        <v>2190</v>
      </c>
      <c r="C2191" s="113">
        <v>333</v>
      </c>
      <c r="D2191" s="113">
        <v>333</v>
      </c>
      <c r="E2191" s="113" t="s">
        <v>357</v>
      </c>
      <c r="F2191" s="113">
        <v>2017</v>
      </c>
      <c r="G2191" s="113">
        <v>0</v>
      </c>
      <c r="H2191" s="113">
        <v>1</v>
      </c>
      <c r="I2191" s="113">
        <v>5855583.0800000001</v>
      </c>
      <c r="J2191" s="113">
        <v>199622</v>
      </c>
      <c r="K2191" s="113">
        <v>0</v>
      </c>
      <c r="L2191" s="113">
        <v>1515243.91</v>
      </c>
      <c r="M2191" s="113">
        <v>0.26790000000000003</v>
      </c>
      <c r="N2191" s="39"/>
      <c r="Q2191" s="39"/>
    </row>
    <row r="2192" spans="1:17" ht="27.6" x14ac:dyDescent="0.3">
      <c r="A2192" t="str">
        <f t="shared" si="34"/>
        <v>2017_4773</v>
      </c>
      <c r="B2192" s="112">
        <v>2191</v>
      </c>
      <c r="C2192" s="113">
        <v>4773</v>
      </c>
      <c r="D2192" s="113">
        <v>4773</v>
      </c>
      <c r="E2192" s="113" t="s">
        <v>222</v>
      </c>
      <c r="F2192" s="113">
        <v>2017</v>
      </c>
      <c r="G2192" s="113">
        <v>0</v>
      </c>
      <c r="H2192" s="113">
        <v>1</v>
      </c>
      <c r="I2192" s="113">
        <v>9228998.2200000007</v>
      </c>
      <c r="J2192" s="113">
        <v>219872</v>
      </c>
      <c r="K2192" s="113">
        <v>0</v>
      </c>
      <c r="L2192" s="113">
        <v>899361.18</v>
      </c>
      <c r="M2192" s="113">
        <v>9.9830000000000002E-2</v>
      </c>
      <c r="N2192" s="39"/>
      <c r="Q2192" s="39"/>
    </row>
    <row r="2193" spans="1:17" ht="41.4" x14ac:dyDescent="0.3">
      <c r="A2193" t="str">
        <f t="shared" si="34"/>
        <v>2017_4788</v>
      </c>
      <c r="B2193" s="112">
        <v>2192</v>
      </c>
      <c r="C2193" s="113">
        <v>4788</v>
      </c>
      <c r="D2193" s="113">
        <v>4788</v>
      </c>
      <c r="E2193" s="113" t="s">
        <v>232</v>
      </c>
      <c r="F2193" s="113">
        <v>2017</v>
      </c>
      <c r="G2193" s="113">
        <v>0</v>
      </c>
      <c r="H2193" s="113">
        <v>1</v>
      </c>
      <c r="I2193" s="113">
        <v>6009380.3799999999</v>
      </c>
      <c r="J2193" s="113">
        <v>215144</v>
      </c>
      <c r="K2193" s="113">
        <v>1164.5899999999999</v>
      </c>
      <c r="L2193" s="113">
        <v>641600.53</v>
      </c>
      <c r="M2193" s="113">
        <v>0.11093</v>
      </c>
      <c r="N2193" s="39"/>
      <c r="Q2193" s="39"/>
    </row>
    <row r="2194" spans="1:17" x14ac:dyDescent="0.3">
      <c r="A2194" t="str">
        <f t="shared" si="34"/>
        <v>2017_4797</v>
      </c>
      <c r="B2194" s="112">
        <v>2193</v>
      </c>
      <c r="C2194" s="113">
        <v>4797</v>
      </c>
      <c r="D2194" s="113">
        <v>4797</v>
      </c>
      <c r="E2194" s="113" t="s">
        <v>233</v>
      </c>
      <c r="F2194" s="113">
        <v>2017</v>
      </c>
      <c r="G2194" s="113">
        <v>0</v>
      </c>
      <c r="H2194" s="113">
        <v>1</v>
      </c>
      <c r="I2194" s="113">
        <v>28291487.510000002</v>
      </c>
      <c r="J2194" s="113">
        <v>1095893</v>
      </c>
      <c r="K2194" s="113">
        <v>184433.16</v>
      </c>
      <c r="L2194" s="113">
        <v>5052827.2</v>
      </c>
      <c r="M2194" s="113">
        <v>0.19258</v>
      </c>
      <c r="N2194" s="39"/>
      <c r="Q2194" s="39"/>
    </row>
    <row r="2195" spans="1:17" x14ac:dyDescent="0.3">
      <c r="A2195" t="str">
        <f t="shared" si="34"/>
        <v>2017_4860</v>
      </c>
      <c r="B2195" s="112">
        <v>2194</v>
      </c>
      <c r="C2195" s="113">
        <v>4860</v>
      </c>
      <c r="D2195" s="113">
        <v>4860</v>
      </c>
      <c r="E2195" s="113" t="s">
        <v>946</v>
      </c>
      <c r="F2195" s="113">
        <v>2017</v>
      </c>
      <c r="G2195" s="113">
        <v>0</v>
      </c>
      <c r="H2195" s="113">
        <v>2</v>
      </c>
      <c r="I2195" s="113">
        <v>12953051.199999999</v>
      </c>
      <c r="J2195" s="113">
        <v>406650</v>
      </c>
      <c r="K2195" s="113">
        <v>11490.73</v>
      </c>
      <c r="L2195" s="113">
        <v>2351679</v>
      </c>
      <c r="M2195" s="113">
        <v>0.18834999999999999</v>
      </c>
      <c r="N2195" s="39"/>
      <c r="Q2195" s="39"/>
    </row>
    <row r="2196" spans="1:17" x14ac:dyDescent="0.3">
      <c r="A2196" t="str">
        <f t="shared" si="34"/>
        <v>2017_4869</v>
      </c>
      <c r="B2196" s="112">
        <v>2195</v>
      </c>
      <c r="C2196" s="113">
        <v>4869</v>
      </c>
      <c r="D2196" s="113">
        <v>4869</v>
      </c>
      <c r="E2196" s="113" t="s">
        <v>235</v>
      </c>
      <c r="F2196" s="113">
        <v>2017</v>
      </c>
      <c r="G2196" s="113">
        <v>0</v>
      </c>
      <c r="H2196" s="113">
        <v>1</v>
      </c>
      <c r="I2196" s="113">
        <v>15186316.310000001</v>
      </c>
      <c r="J2196" s="113">
        <v>582310</v>
      </c>
      <c r="K2196" s="113">
        <v>0</v>
      </c>
      <c r="L2196" s="113">
        <v>3106613.94</v>
      </c>
      <c r="M2196" s="113">
        <v>0.21271999999999999</v>
      </c>
      <c r="N2196" s="39"/>
      <c r="Q2196" s="39"/>
    </row>
    <row r="2197" spans="1:17" x14ac:dyDescent="0.3">
      <c r="A2197" t="str">
        <f t="shared" si="34"/>
        <v>2017_4878</v>
      </c>
      <c r="B2197" s="112">
        <v>2196</v>
      </c>
      <c r="C2197" s="113">
        <v>4878</v>
      </c>
      <c r="D2197" s="113">
        <v>4878</v>
      </c>
      <c r="E2197" s="113" t="s">
        <v>236</v>
      </c>
      <c r="F2197" s="113">
        <v>2017</v>
      </c>
      <c r="G2197" s="113">
        <v>0</v>
      </c>
      <c r="H2197" s="113">
        <v>1</v>
      </c>
      <c r="I2197" s="113">
        <v>7548620.1200000001</v>
      </c>
      <c r="J2197" s="113">
        <v>252673</v>
      </c>
      <c r="K2197" s="113">
        <v>22097.78</v>
      </c>
      <c r="L2197" s="113">
        <v>1582896.05</v>
      </c>
      <c r="M2197" s="113">
        <v>0.21998000000000001</v>
      </c>
      <c r="N2197" s="39"/>
      <c r="Q2197" s="39"/>
    </row>
    <row r="2198" spans="1:17" x14ac:dyDescent="0.3">
      <c r="A2198" t="str">
        <f t="shared" si="34"/>
        <v>2017_4890</v>
      </c>
      <c r="B2198" s="112">
        <v>2197</v>
      </c>
      <c r="C2198" s="113">
        <v>4890</v>
      </c>
      <c r="D2198" s="113">
        <v>4890</v>
      </c>
      <c r="E2198" s="113" t="s">
        <v>237</v>
      </c>
      <c r="F2198" s="113">
        <v>2017</v>
      </c>
      <c r="G2198" s="113">
        <v>0</v>
      </c>
      <c r="H2198" s="113">
        <v>1</v>
      </c>
      <c r="I2198" s="113">
        <v>11210410.210000001</v>
      </c>
      <c r="J2198" s="113">
        <v>418392</v>
      </c>
      <c r="K2198" s="113">
        <v>56633.34</v>
      </c>
      <c r="L2198" s="113">
        <v>790431.19</v>
      </c>
      <c r="M2198" s="113">
        <v>7.8490000000000004E-2</v>
      </c>
      <c r="N2198" s="39"/>
      <c r="Q2198" s="39"/>
    </row>
    <row r="2199" spans="1:17" x14ac:dyDescent="0.3">
      <c r="A2199" t="str">
        <f t="shared" si="34"/>
        <v>2017_4905</v>
      </c>
      <c r="B2199" s="112">
        <v>2198</v>
      </c>
      <c r="C2199" s="113">
        <v>4905</v>
      </c>
      <c r="D2199" s="113">
        <v>4905</v>
      </c>
      <c r="E2199" s="113" t="s">
        <v>794</v>
      </c>
      <c r="F2199" s="113">
        <v>2017</v>
      </c>
      <c r="G2199" s="113">
        <v>0</v>
      </c>
      <c r="H2199" s="113">
        <v>1</v>
      </c>
      <c r="I2199" s="113">
        <v>3259698.23</v>
      </c>
      <c r="J2199" s="113">
        <v>97834</v>
      </c>
      <c r="K2199" s="113">
        <v>0</v>
      </c>
      <c r="L2199" s="113">
        <v>493276.9</v>
      </c>
      <c r="M2199" s="113">
        <v>0.15601000000000001</v>
      </c>
      <c r="N2199" s="39"/>
      <c r="Q2199" s="39"/>
    </row>
    <row r="2200" spans="1:17" ht="41.4" x14ac:dyDescent="0.3">
      <c r="A2200" t="str">
        <f t="shared" si="34"/>
        <v>2017_4978</v>
      </c>
      <c r="B2200" s="112">
        <v>2199</v>
      </c>
      <c r="C2200" s="113">
        <v>4978</v>
      </c>
      <c r="D2200" s="113">
        <v>4978</v>
      </c>
      <c r="E2200" s="113" t="s">
        <v>238</v>
      </c>
      <c r="F2200" s="113">
        <v>2017</v>
      </c>
      <c r="G2200" s="113">
        <v>0</v>
      </c>
      <c r="H2200" s="113">
        <v>1</v>
      </c>
      <c r="I2200" s="113">
        <v>2864738.71</v>
      </c>
      <c r="J2200" s="113">
        <v>86023</v>
      </c>
      <c r="K2200" s="113">
        <v>0</v>
      </c>
      <c r="L2200" s="113">
        <v>483733.94</v>
      </c>
      <c r="M2200" s="113">
        <v>0.17408999999999999</v>
      </c>
      <c r="N2200" s="39"/>
      <c r="Q2200" s="39"/>
    </row>
    <row r="2201" spans="1:17" x14ac:dyDescent="0.3">
      <c r="A2201" t="str">
        <f t="shared" si="34"/>
        <v>2017_4995</v>
      </c>
      <c r="B2201" s="112">
        <v>2200</v>
      </c>
      <c r="C2201" s="113">
        <v>4995</v>
      </c>
      <c r="D2201" s="113">
        <v>4995</v>
      </c>
      <c r="E2201" s="113" t="s">
        <v>239</v>
      </c>
      <c r="F2201" s="113">
        <v>2017</v>
      </c>
      <c r="G2201" s="113">
        <v>0</v>
      </c>
      <c r="H2201" s="113">
        <v>1</v>
      </c>
      <c r="I2201" s="113">
        <v>10094140.68</v>
      </c>
      <c r="J2201" s="113">
        <v>405040</v>
      </c>
      <c r="K2201" s="113">
        <v>100691.28</v>
      </c>
      <c r="L2201" s="113">
        <v>1379225.17</v>
      </c>
      <c r="M2201" s="113">
        <v>0.15273999999999999</v>
      </c>
      <c r="N2201" s="39"/>
      <c r="Q2201" s="39"/>
    </row>
    <row r="2202" spans="1:17" ht="27.6" x14ac:dyDescent="0.3">
      <c r="A2202" t="str">
        <f t="shared" si="34"/>
        <v>2017_5013</v>
      </c>
      <c r="B2202" s="112">
        <v>2201</v>
      </c>
      <c r="C2202" s="113">
        <v>5013</v>
      </c>
      <c r="D2202" s="113">
        <v>5013</v>
      </c>
      <c r="E2202" s="113" t="s">
        <v>240</v>
      </c>
      <c r="F2202" s="113">
        <v>2017</v>
      </c>
      <c r="G2202" s="113">
        <v>0</v>
      </c>
      <c r="H2202" s="113">
        <v>1</v>
      </c>
      <c r="I2202" s="113">
        <v>25967508.140000001</v>
      </c>
      <c r="J2202" s="113">
        <v>1011813</v>
      </c>
      <c r="K2202" s="113">
        <v>0</v>
      </c>
      <c r="L2202" s="113">
        <v>1781936.14</v>
      </c>
      <c r="M2202" s="113">
        <v>7.1400000000000005E-2</v>
      </c>
      <c r="N2202" s="70"/>
      <c r="Q2202" s="70"/>
    </row>
    <row r="2203" spans="1:17" x14ac:dyDescent="0.3">
      <c r="A2203" t="str">
        <f t="shared" si="34"/>
        <v>2017_5049</v>
      </c>
      <c r="B2203" s="112">
        <v>2202</v>
      </c>
      <c r="C2203" s="113">
        <v>5049</v>
      </c>
      <c r="D2203" s="113">
        <v>5049</v>
      </c>
      <c r="E2203" s="113" t="s">
        <v>241</v>
      </c>
      <c r="F2203" s="113">
        <v>2017</v>
      </c>
      <c r="G2203" s="113">
        <v>0</v>
      </c>
      <c r="H2203" s="113">
        <v>1</v>
      </c>
      <c r="I2203" s="113">
        <v>50231082.460000001</v>
      </c>
      <c r="J2203" s="113">
        <v>1917776</v>
      </c>
      <c r="K2203" s="113">
        <v>0</v>
      </c>
      <c r="L2203" s="113">
        <v>7368170.8099999996</v>
      </c>
      <c r="M2203" s="113">
        <v>0.15251000000000001</v>
      </c>
      <c r="N2203" s="39"/>
      <c r="Q2203" s="39"/>
    </row>
    <row r="2204" spans="1:17" x14ac:dyDescent="0.3">
      <c r="A2204" t="str">
        <f t="shared" si="34"/>
        <v>2017_5160</v>
      </c>
      <c r="B2204" s="112">
        <v>2203</v>
      </c>
      <c r="C2204" s="113">
        <v>5319</v>
      </c>
      <c r="D2204" s="113">
        <v>5160</v>
      </c>
      <c r="E2204" s="113" t="s">
        <v>18</v>
      </c>
      <c r="F2204" s="113">
        <v>2017</v>
      </c>
      <c r="G2204" s="113">
        <v>0</v>
      </c>
      <c r="H2204" s="113">
        <v>1</v>
      </c>
      <c r="I2204" s="113">
        <v>11001340.35</v>
      </c>
      <c r="J2204" s="113">
        <v>427395</v>
      </c>
      <c r="K2204" s="113">
        <v>157140.69</v>
      </c>
      <c r="L2204" s="113">
        <v>1139838.32</v>
      </c>
      <c r="M2204" s="113">
        <v>0.12266000000000001</v>
      </c>
      <c r="N2204" s="39"/>
      <c r="Q2204" s="39"/>
    </row>
    <row r="2205" spans="1:17" ht="27.6" x14ac:dyDescent="0.3">
      <c r="A2205" t="str">
        <f t="shared" si="34"/>
        <v>2017_5121</v>
      </c>
      <c r="B2205" s="112">
        <v>2204</v>
      </c>
      <c r="C2205" s="113">
        <v>5121</v>
      </c>
      <c r="D2205" s="113">
        <v>5121</v>
      </c>
      <c r="E2205" s="113" t="s">
        <v>242</v>
      </c>
      <c r="F2205" s="113">
        <v>2017</v>
      </c>
      <c r="G2205" s="113">
        <v>0</v>
      </c>
      <c r="H2205" s="113">
        <v>1</v>
      </c>
      <c r="I2205" s="113">
        <v>7773736.96</v>
      </c>
      <c r="J2205" s="113">
        <v>291944</v>
      </c>
      <c r="K2205" s="113">
        <v>0</v>
      </c>
      <c r="L2205" s="113">
        <v>753378.46</v>
      </c>
      <c r="M2205" s="113">
        <v>0.10069</v>
      </c>
      <c r="N2205" s="39"/>
      <c r="Q2205" s="39"/>
    </row>
    <row r="2206" spans="1:17" ht="27.6" x14ac:dyDescent="0.3">
      <c r="A2206" t="str">
        <f t="shared" si="34"/>
        <v>2017_5139</v>
      </c>
      <c r="B2206" s="112">
        <v>2205</v>
      </c>
      <c r="C2206" s="113">
        <v>5139</v>
      </c>
      <c r="D2206" s="113">
        <v>5139</v>
      </c>
      <c r="E2206" s="113" t="s">
        <v>243</v>
      </c>
      <c r="F2206" s="113">
        <v>2017</v>
      </c>
      <c r="G2206" s="113">
        <v>0</v>
      </c>
      <c r="H2206" s="113">
        <v>1</v>
      </c>
      <c r="I2206" s="113">
        <v>2841285</v>
      </c>
      <c r="J2206" s="113">
        <v>84314</v>
      </c>
      <c r="K2206" s="113">
        <v>0</v>
      </c>
      <c r="L2206" s="113">
        <v>522854.95</v>
      </c>
      <c r="M2206" s="113">
        <v>0.18965000000000001</v>
      </c>
      <c r="N2206" s="39"/>
      <c r="Q2206" s="39"/>
    </row>
    <row r="2207" spans="1:17" x14ac:dyDescent="0.3">
      <c r="A2207" t="str">
        <f t="shared" si="34"/>
        <v>2017_5163</v>
      </c>
      <c r="B2207" s="112">
        <v>2206</v>
      </c>
      <c r="C2207" s="113">
        <v>5163</v>
      </c>
      <c r="D2207" s="113">
        <v>5163</v>
      </c>
      <c r="E2207" s="113" t="s">
        <v>244</v>
      </c>
      <c r="F2207" s="113">
        <v>2017</v>
      </c>
      <c r="G2207" s="113">
        <v>0</v>
      </c>
      <c r="H2207" s="113">
        <v>1</v>
      </c>
      <c r="I2207" s="113">
        <v>7243228.2199999997</v>
      </c>
      <c r="J2207" s="113">
        <v>258568</v>
      </c>
      <c r="K2207" s="113">
        <v>0</v>
      </c>
      <c r="L2207" s="113">
        <v>1033952.91</v>
      </c>
      <c r="M2207" s="113">
        <v>0.14802999999999999</v>
      </c>
      <c r="N2207" s="39"/>
      <c r="Q2207" s="39"/>
    </row>
    <row r="2208" spans="1:17" x14ac:dyDescent="0.3">
      <c r="A2208" t="str">
        <f t="shared" si="34"/>
        <v>2017_5166</v>
      </c>
      <c r="B2208" s="112">
        <v>2207</v>
      </c>
      <c r="C2208" s="113">
        <v>5166</v>
      </c>
      <c r="D2208" s="113">
        <v>5166</v>
      </c>
      <c r="E2208" s="113" t="s">
        <v>245</v>
      </c>
      <c r="F2208" s="113">
        <v>2017</v>
      </c>
      <c r="G2208" s="113">
        <v>0</v>
      </c>
      <c r="H2208" s="113">
        <v>1</v>
      </c>
      <c r="I2208" s="113">
        <v>24340402.23</v>
      </c>
      <c r="J2208" s="113">
        <v>922651</v>
      </c>
      <c r="K2208" s="113">
        <v>0</v>
      </c>
      <c r="L2208" s="113">
        <v>2784612.1</v>
      </c>
      <c r="M2208" s="113">
        <v>0.11891</v>
      </c>
      <c r="N2208" s="39"/>
      <c r="Q2208" s="39"/>
    </row>
    <row r="2209" spans="1:17" x14ac:dyDescent="0.3">
      <c r="A2209" t="str">
        <f t="shared" si="34"/>
        <v>2017_5184</v>
      </c>
      <c r="B2209" s="112">
        <v>2208</v>
      </c>
      <c r="C2209" s="113">
        <v>5184</v>
      </c>
      <c r="D2209" s="113">
        <v>5184</v>
      </c>
      <c r="E2209" s="113" t="s">
        <v>246</v>
      </c>
      <c r="F2209" s="113">
        <v>2017</v>
      </c>
      <c r="G2209" s="113">
        <v>0</v>
      </c>
      <c r="H2209" s="113">
        <v>1</v>
      </c>
      <c r="I2209" s="113">
        <v>20591956.800000001</v>
      </c>
      <c r="J2209" s="113">
        <v>742406</v>
      </c>
      <c r="K2209" s="113">
        <v>17359.22</v>
      </c>
      <c r="L2209" s="113">
        <v>990688.25</v>
      </c>
      <c r="M2209" s="113">
        <v>5.0779999999999999E-2</v>
      </c>
      <c r="N2209" s="39"/>
      <c r="Q2209" s="39"/>
    </row>
    <row r="2210" spans="1:17" ht="27.6" x14ac:dyDescent="0.3">
      <c r="A2210" t="str">
        <f t="shared" si="34"/>
        <v>2017_5250</v>
      </c>
      <c r="B2210" s="112">
        <v>2209</v>
      </c>
      <c r="C2210" s="113">
        <v>5250</v>
      </c>
      <c r="D2210" s="113">
        <v>5250</v>
      </c>
      <c r="E2210" s="113" t="s">
        <v>247</v>
      </c>
      <c r="F2210" s="113">
        <v>2017</v>
      </c>
      <c r="G2210" s="113">
        <v>0</v>
      </c>
      <c r="H2210" s="113">
        <v>1</v>
      </c>
      <c r="I2210" s="113">
        <v>48132721.609999999</v>
      </c>
      <c r="J2210" s="113">
        <v>1901900</v>
      </c>
      <c r="K2210" s="113">
        <v>2146504.96</v>
      </c>
      <c r="L2210" s="113">
        <v>3550194.64</v>
      </c>
      <c r="M2210" s="113">
        <v>0.12322</v>
      </c>
      <c r="N2210" s="39"/>
      <c r="Q2210" s="39"/>
    </row>
    <row r="2211" spans="1:17" ht="27.6" x14ac:dyDescent="0.3">
      <c r="A2211" t="str">
        <f t="shared" si="34"/>
        <v>2017_5256</v>
      </c>
      <c r="B2211" s="112">
        <v>2210</v>
      </c>
      <c r="C2211" s="113">
        <v>5256</v>
      </c>
      <c r="D2211" s="113">
        <v>5256</v>
      </c>
      <c r="E2211" s="113" t="s">
        <v>248</v>
      </c>
      <c r="F2211" s="113">
        <v>2017</v>
      </c>
      <c r="G2211" s="113">
        <v>0</v>
      </c>
      <c r="H2211" s="113">
        <v>1</v>
      </c>
      <c r="I2211" s="113">
        <v>8352633.9900000002</v>
      </c>
      <c r="J2211" s="113">
        <v>276120</v>
      </c>
      <c r="K2211" s="113">
        <v>0</v>
      </c>
      <c r="L2211" s="113">
        <v>289089.31</v>
      </c>
      <c r="M2211" s="113">
        <v>3.5790000000000002E-2</v>
      </c>
      <c r="N2211" s="39"/>
      <c r="Q2211" s="39"/>
    </row>
    <row r="2212" spans="1:17" ht="27.6" x14ac:dyDescent="0.3">
      <c r="A2212" t="str">
        <f t="shared" si="34"/>
        <v>2017_5283</v>
      </c>
      <c r="B2212" s="112">
        <v>2211</v>
      </c>
      <c r="C2212" s="113">
        <v>5283</v>
      </c>
      <c r="D2212" s="113">
        <v>5283</v>
      </c>
      <c r="E2212" s="113" t="s">
        <v>249</v>
      </c>
      <c r="F2212" s="113">
        <v>2017</v>
      </c>
      <c r="G2212" s="113">
        <v>0</v>
      </c>
      <c r="H2212" s="113">
        <v>1</v>
      </c>
      <c r="I2212" s="113">
        <v>8569972.8000000007</v>
      </c>
      <c r="J2212" s="113">
        <v>324744</v>
      </c>
      <c r="K2212" s="113">
        <v>0</v>
      </c>
      <c r="L2212" s="113">
        <v>2114999.54</v>
      </c>
      <c r="M2212" s="113">
        <v>0.25651000000000002</v>
      </c>
      <c r="N2212" s="39"/>
      <c r="Q2212" s="39"/>
    </row>
    <row r="2213" spans="1:17" x14ac:dyDescent="0.3">
      <c r="A2213" t="str">
        <f t="shared" si="34"/>
        <v>2017_5310</v>
      </c>
      <c r="B2213" s="112">
        <v>2212</v>
      </c>
      <c r="C2213" s="113">
        <v>5310</v>
      </c>
      <c r="D2213" s="113">
        <v>5310</v>
      </c>
      <c r="E2213" s="113" t="s">
        <v>250</v>
      </c>
      <c r="F2213" s="113">
        <v>2017</v>
      </c>
      <c r="G2213" s="113">
        <v>0</v>
      </c>
      <c r="H2213" s="113">
        <v>1</v>
      </c>
      <c r="I2213" s="113">
        <v>7732793.5</v>
      </c>
      <c r="J2213" s="113">
        <v>292305</v>
      </c>
      <c r="K2213" s="113">
        <v>0</v>
      </c>
      <c r="L2213" s="113">
        <v>776147.25</v>
      </c>
      <c r="M2213" s="113">
        <v>0.10431</v>
      </c>
      <c r="N2213" s="39"/>
      <c r="Q2213" s="39"/>
    </row>
    <row r="2214" spans="1:17" ht="27.6" x14ac:dyDescent="0.3">
      <c r="A2214" t="str">
        <f t="shared" si="34"/>
        <v>2017_5325</v>
      </c>
      <c r="B2214" s="112">
        <v>2213</v>
      </c>
      <c r="C2214" s="113">
        <v>5323</v>
      </c>
      <c r="D2214" s="113">
        <v>5325</v>
      </c>
      <c r="E2214" s="113" t="s">
        <v>251</v>
      </c>
      <c r="F2214" s="113">
        <v>2017</v>
      </c>
      <c r="G2214" s="113">
        <v>0</v>
      </c>
      <c r="H2214" s="113">
        <v>1</v>
      </c>
      <c r="I2214" s="113">
        <v>7488522.6500000004</v>
      </c>
      <c r="J2214" s="113">
        <v>245566</v>
      </c>
      <c r="K2214" s="113">
        <v>0</v>
      </c>
      <c r="L2214" s="113">
        <v>2157699.2400000002</v>
      </c>
      <c r="M2214" s="113">
        <v>0.2979</v>
      </c>
      <c r="N2214" s="39"/>
      <c r="Q2214" s="39"/>
    </row>
    <row r="2215" spans="1:17" x14ac:dyDescent="0.3">
      <c r="A2215" t="str">
        <f t="shared" si="34"/>
        <v>2017_5463</v>
      </c>
      <c r="B2215" s="112">
        <v>2214</v>
      </c>
      <c r="C2215" s="113">
        <v>5463</v>
      </c>
      <c r="D2215" s="113">
        <v>5463</v>
      </c>
      <c r="E2215" s="113" t="s">
        <v>253</v>
      </c>
      <c r="F2215" s="113">
        <v>2017</v>
      </c>
      <c r="G2215" s="113">
        <v>0</v>
      </c>
      <c r="H2215" s="113">
        <v>1</v>
      </c>
      <c r="I2215" s="113">
        <v>12795835.35</v>
      </c>
      <c r="J2215" s="113">
        <v>477877</v>
      </c>
      <c r="K2215" s="113">
        <v>172418.22</v>
      </c>
      <c r="L2215" s="113">
        <v>1373898.36</v>
      </c>
      <c r="M2215" s="113">
        <v>0.12553</v>
      </c>
      <c r="N2215" s="39"/>
      <c r="Q2215" s="39"/>
    </row>
    <row r="2216" spans="1:17" ht="27.6" x14ac:dyDescent="0.3">
      <c r="A2216" t="str">
        <f t="shared" si="34"/>
        <v>2017_5486</v>
      </c>
      <c r="B2216" s="112">
        <v>2215</v>
      </c>
      <c r="C2216" s="113">
        <v>5486</v>
      </c>
      <c r="D2216" s="113">
        <v>5486</v>
      </c>
      <c r="E2216" s="113" t="s">
        <v>254</v>
      </c>
      <c r="F2216" s="113">
        <v>2017</v>
      </c>
      <c r="G2216" s="113">
        <v>0</v>
      </c>
      <c r="H2216" s="113">
        <v>1</v>
      </c>
      <c r="I2216" s="113">
        <v>5284787.16</v>
      </c>
      <c r="J2216" s="113">
        <v>187937</v>
      </c>
      <c r="K2216" s="113">
        <v>0</v>
      </c>
      <c r="L2216" s="113">
        <v>1737875.57</v>
      </c>
      <c r="M2216" s="113">
        <v>0.34097</v>
      </c>
      <c r="N2216" s="39"/>
      <c r="Q2216" s="39"/>
    </row>
    <row r="2217" spans="1:17" x14ac:dyDescent="0.3">
      <c r="A2217" t="str">
        <f t="shared" si="34"/>
        <v>2017_5508</v>
      </c>
      <c r="B2217" s="112">
        <v>2216</v>
      </c>
      <c r="C2217" s="113">
        <v>5508</v>
      </c>
      <c r="D2217" s="113">
        <v>5508</v>
      </c>
      <c r="E2217" s="113" t="s">
        <v>255</v>
      </c>
      <c r="F2217" s="113">
        <v>2017</v>
      </c>
      <c r="G2217" s="113">
        <v>0</v>
      </c>
      <c r="H2217" s="113">
        <v>1</v>
      </c>
      <c r="I2217" s="113">
        <v>3769351.4</v>
      </c>
      <c r="J2217" s="113">
        <v>133270</v>
      </c>
      <c r="K2217" s="113">
        <v>0</v>
      </c>
      <c r="L2217" s="113">
        <v>849816.99</v>
      </c>
      <c r="M2217" s="113">
        <v>0.23372000000000001</v>
      </c>
      <c r="N2217" s="39"/>
      <c r="Q2217" s="39"/>
    </row>
    <row r="2218" spans="1:17" ht="27.6" x14ac:dyDescent="0.3">
      <c r="A2218" t="str">
        <f t="shared" si="34"/>
        <v>2017_1975</v>
      </c>
      <c r="B2218" s="112">
        <v>2217</v>
      </c>
      <c r="C2218" s="113">
        <v>1975</v>
      </c>
      <c r="D2218" s="113">
        <v>1975</v>
      </c>
      <c r="E2218" s="113" t="s">
        <v>121</v>
      </c>
      <c r="F2218" s="113">
        <v>2017</v>
      </c>
      <c r="G2218" s="113">
        <v>0</v>
      </c>
      <c r="H2218" s="113">
        <v>1</v>
      </c>
      <c r="I2218" s="113">
        <v>5008501.51</v>
      </c>
      <c r="J2218" s="113">
        <v>178243</v>
      </c>
      <c r="K2218" s="113">
        <v>0</v>
      </c>
      <c r="L2218" s="113">
        <v>476307.16</v>
      </c>
      <c r="M2218" s="113">
        <v>9.8610000000000003E-2</v>
      </c>
      <c r="N2218" s="39"/>
      <c r="Q2218" s="39"/>
    </row>
    <row r="2219" spans="1:17" ht="27.6" x14ac:dyDescent="0.3">
      <c r="A2219" t="str">
        <f t="shared" si="34"/>
        <v>2017_5510</v>
      </c>
      <c r="B2219" s="112">
        <v>2218</v>
      </c>
      <c r="C2219" s="113">
        <v>4824</v>
      </c>
      <c r="D2219" s="113">
        <v>5510</v>
      </c>
      <c r="E2219" s="113" t="s">
        <v>256</v>
      </c>
      <c r="F2219" s="113">
        <v>2017</v>
      </c>
      <c r="G2219" s="113">
        <v>0</v>
      </c>
      <c r="H2219" s="113">
        <v>1</v>
      </c>
      <c r="I2219" s="113">
        <v>8106637.6299999999</v>
      </c>
      <c r="J2219" s="113">
        <v>286122</v>
      </c>
      <c r="K2219" s="113">
        <v>0</v>
      </c>
      <c r="L2219" s="113">
        <v>347384.02</v>
      </c>
      <c r="M2219" s="113">
        <v>4.4420000000000001E-2</v>
      </c>
      <c r="N2219" s="39"/>
      <c r="Q2219" s="39"/>
    </row>
    <row r="2220" spans="1:17" ht="27.6" x14ac:dyDescent="0.3">
      <c r="A2220" t="str">
        <f t="shared" si="34"/>
        <v>2017_5607</v>
      </c>
      <c r="B2220" s="112">
        <v>2219</v>
      </c>
      <c r="C2220" s="113">
        <v>5607</v>
      </c>
      <c r="D2220" s="113">
        <v>5607</v>
      </c>
      <c r="E2220" s="113" t="s">
        <v>257</v>
      </c>
      <c r="F2220" s="113">
        <v>2017</v>
      </c>
      <c r="G2220" s="113">
        <v>0</v>
      </c>
      <c r="H2220" s="113">
        <v>1</v>
      </c>
      <c r="I2220" s="113">
        <v>9146683.2400000002</v>
      </c>
      <c r="J2220" s="113">
        <v>373788</v>
      </c>
      <c r="K2220" s="113">
        <v>0</v>
      </c>
      <c r="L2220" s="113">
        <v>3075809.96</v>
      </c>
      <c r="M2220" s="113">
        <v>0.35060000000000002</v>
      </c>
      <c r="N2220" s="39"/>
      <c r="Q2220" s="39"/>
    </row>
    <row r="2221" spans="1:17" ht="27.6" x14ac:dyDescent="0.3">
      <c r="A2221" t="str">
        <f t="shared" si="34"/>
        <v>2017_5643</v>
      </c>
      <c r="B2221" s="112">
        <v>2220</v>
      </c>
      <c r="C2221" s="113">
        <v>5643</v>
      </c>
      <c r="D2221" s="113">
        <v>5643</v>
      </c>
      <c r="E2221" s="113" t="s">
        <v>258</v>
      </c>
      <c r="F2221" s="113">
        <v>2017</v>
      </c>
      <c r="G2221" s="113">
        <v>0</v>
      </c>
      <c r="H2221" s="113">
        <v>1</v>
      </c>
      <c r="I2221" s="113">
        <v>11261211.08</v>
      </c>
      <c r="J2221" s="113">
        <v>394644</v>
      </c>
      <c r="K2221" s="113">
        <v>0</v>
      </c>
      <c r="L2221" s="113">
        <v>2116654.54</v>
      </c>
      <c r="M2221" s="113">
        <v>0.19478999999999999</v>
      </c>
      <c r="N2221" s="39"/>
      <c r="Q2221" s="39"/>
    </row>
    <row r="2222" spans="1:17" ht="55.2" x14ac:dyDescent="0.3">
      <c r="A2222" t="str">
        <f t="shared" si="34"/>
        <v>2017_5697</v>
      </c>
      <c r="B2222" s="112">
        <v>2221</v>
      </c>
      <c r="C2222" s="113">
        <v>5697</v>
      </c>
      <c r="D2222" s="113">
        <v>5697</v>
      </c>
      <c r="E2222" s="113" t="s">
        <v>795</v>
      </c>
      <c r="F2222" s="113">
        <v>2017</v>
      </c>
      <c r="G2222" s="113">
        <v>0</v>
      </c>
      <c r="H2222" s="113">
        <v>1</v>
      </c>
      <c r="I2222" s="113">
        <v>5579836.75</v>
      </c>
      <c r="J2222" s="113">
        <v>197574</v>
      </c>
      <c r="K2222" s="113">
        <v>0</v>
      </c>
      <c r="L2222" s="113">
        <v>583323.41</v>
      </c>
      <c r="M2222" s="113">
        <v>0.10838</v>
      </c>
      <c r="N2222" s="39"/>
      <c r="Q2222" s="39"/>
    </row>
    <row r="2223" spans="1:17" ht="27.6" x14ac:dyDescent="0.3">
      <c r="A2223" t="str">
        <f t="shared" si="34"/>
        <v>2017_5724</v>
      </c>
      <c r="B2223" s="112">
        <v>2222</v>
      </c>
      <c r="C2223" s="113">
        <v>5724</v>
      </c>
      <c r="D2223" s="113">
        <v>5724</v>
      </c>
      <c r="E2223" s="113" t="s">
        <v>260</v>
      </c>
      <c r="F2223" s="113">
        <v>2017</v>
      </c>
      <c r="G2223" s="113">
        <v>0</v>
      </c>
      <c r="H2223" s="113">
        <v>1</v>
      </c>
      <c r="I2223" s="113">
        <v>3176013.09</v>
      </c>
      <c r="J2223" s="113">
        <v>107869</v>
      </c>
      <c r="K2223" s="113">
        <v>0</v>
      </c>
      <c r="L2223" s="113">
        <v>322934.40999999997</v>
      </c>
      <c r="M2223" s="113">
        <v>0.10525</v>
      </c>
      <c r="N2223" s="39"/>
      <c r="Q2223" s="39"/>
    </row>
    <row r="2224" spans="1:17" x14ac:dyDescent="0.3">
      <c r="A2224" t="str">
        <f t="shared" si="34"/>
        <v>2017_5805</v>
      </c>
      <c r="B2224" s="112">
        <v>2223</v>
      </c>
      <c r="C2224" s="113">
        <v>5805</v>
      </c>
      <c r="D2224" s="113">
        <v>5805</v>
      </c>
      <c r="E2224" s="113" t="s">
        <v>262</v>
      </c>
      <c r="F2224" s="113">
        <v>2017</v>
      </c>
      <c r="G2224" s="113">
        <v>0</v>
      </c>
      <c r="H2224" s="113">
        <v>1</v>
      </c>
      <c r="I2224" s="113">
        <v>15881149.699999999</v>
      </c>
      <c r="J2224" s="113">
        <v>453565</v>
      </c>
      <c r="K2224" s="113">
        <v>131068.35</v>
      </c>
      <c r="L2224" s="113">
        <v>1647327.17</v>
      </c>
      <c r="M2224" s="113">
        <v>0.11527</v>
      </c>
      <c r="N2224" s="39"/>
      <c r="Q2224" s="39"/>
    </row>
    <row r="2225" spans="1:17" ht="41.4" x14ac:dyDescent="0.3">
      <c r="A2225" t="str">
        <f t="shared" si="34"/>
        <v>2017_5823</v>
      </c>
      <c r="B2225" s="112">
        <v>2224</v>
      </c>
      <c r="C2225" s="113">
        <v>5823</v>
      </c>
      <c r="D2225" s="113">
        <v>5823</v>
      </c>
      <c r="E2225" s="113" t="s">
        <v>263</v>
      </c>
      <c r="F2225" s="113">
        <v>2017</v>
      </c>
      <c r="G2225" s="113">
        <v>0</v>
      </c>
      <c r="H2225" s="113">
        <v>1</v>
      </c>
      <c r="I2225" s="113">
        <v>4761679.04</v>
      </c>
      <c r="J2225" s="113">
        <v>149175</v>
      </c>
      <c r="K2225" s="113">
        <v>0</v>
      </c>
      <c r="L2225" s="113">
        <v>1123820.67</v>
      </c>
      <c r="M2225" s="113">
        <v>0.24365000000000001</v>
      </c>
      <c r="N2225" s="39"/>
      <c r="Q2225" s="39"/>
    </row>
    <row r="2226" spans="1:17" ht="27.6" x14ac:dyDescent="0.3">
      <c r="A2226" t="str">
        <f t="shared" si="34"/>
        <v>2017_5832</v>
      </c>
      <c r="B2226" s="112">
        <v>2225</v>
      </c>
      <c r="C2226" s="113">
        <v>5832</v>
      </c>
      <c r="D2226" s="113">
        <v>5832</v>
      </c>
      <c r="E2226" s="113" t="s">
        <v>264</v>
      </c>
      <c r="F2226" s="113">
        <v>2017</v>
      </c>
      <c r="G2226" s="113">
        <v>0</v>
      </c>
      <c r="H2226" s="113">
        <v>1</v>
      </c>
      <c r="I2226" s="113">
        <v>3754483.67</v>
      </c>
      <c r="J2226" s="113">
        <v>134181</v>
      </c>
      <c r="K2226" s="113">
        <v>0</v>
      </c>
      <c r="L2226" s="113">
        <v>696111.67</v>
      </c>
      <c r="M2226" s="113">
        <v>0.19228000000000001</v>
      </c>
      <c r="N2226" s="39"/>
      <c r="Q2226" s="39"/>
    </row>
    <row r="2227" spans="1:17" ht="41.4" x14ac:dyDescent="0.3">
      <c r="A2227" t="str">
        <f t="shared" si="34"/>
        <v>2017_5877</v>
      </c>
      <c r="B2227" s="112">
        <v>2226</v>
      </c>
      <c r="C2227" s="113">
        <v>5877</v>
      </c>
      <c r="D2227" s="113">
        <v>5877</v>
      </c>
      <c r="E2227" s="113" t="s">
        <v>265</v>
      </c>
      <c r="F2227" s="113">
        <v>2017</v>
      </c>
      <c r="G2227" s="113">
        <v>0</v>
      </c>
      <c r="H2227" s="113">
        <v>1</v>
      </c>
      <c r="I2227" s="113">
        <v>18313565.100000001</v>
      </c>
      <c r="J2227" s="113">
        <v>632451</v>
      </c>
      <c r="K2227" s="113">
        <v>0</v>
      </c>
      <c r="L2227" s="113">
        <v>3199535.62</v>
      </c>
      <c r="M2227" s="113">
        <v>0.18096000000000001</v>
      </c>
      <c r="N2227" s="39"/>
      <c r="Q2227" s="39"/>
    </row>
    <row r="2228" spans="1:17" x14ac:dyDescent="0.3">
      <c r="A2228" t="str">
        <f t="shared" si="34"/>
        <v>2017_5895</v>
      </c>
      <c r="B2228" s="112">
        <v>2227</v>
      </c>
      <c r="C2228" s="113">
        <v>5895</v>
      </c>
      <c r="D2228" s="113">
        <v>5895</v>
      </c>
      <c r="E2228" s="113" t="s">
        <v>266</v>
      </c>
      <c r="F2228" s="113">
        <v>2017</v>
      </c>
      <c r="G2228" s="113">
        <v>0</v>
      </c>
      <c r="H2228" s="113">
        <v>1</v>
      </c>
      <c r="I2228" s="113">
        <v>3505849.73</v>
      </c>
      <c r="J2228" s="113">
        <v>117085</v>
      </c>
      <c r="K2228" s="113">
        <v>0</v>
      </c>
      <c r="L2228" s="113">
        <v>1205590.6499999999</v>
      </c>
      <c r="M2228" s="113">
        <v>0.35576000000000002</v>
      </c>
      <c r="N2228" s="39"/>
      <c r="Q2228" s="39"/>
    </row>
    <row r="2229" spans="1:17" x14ac:dyDescent="0.3">
      <c r="A2229" t="str">
        <f t="shared" si="34"/>
        <v>2017_5949</v>
      </c>
      <c r="B2229" s="112">
        <v>2228</v>
      </c>
      <c r="C2229" s="113">
        <v>5949</v>
      </c>
      <c r="D2229" s="113">
        <v>5949</v>
      </c>
      <c r="E2229" s="113" t="s">
        <v>267</v>
      </c>
      <c r="F2229" s="113">
        <v>2017</v>
      </c>
      <c r="G2229" s="113">
        <v>0</v>
      </c>
      <c r="H2229" s="113">
        <v>1</v>
      </c>
      <c r="I2229" s="113">
        <v>12137204.73</v>
      </c>
      <c r="J2229" s="113">
        <v>496139</v>
      </c>
      <c r="K2229" s="113">
        <v>0</v>
      </c>
      <c r="L2229" s="113">
        <v>2262286.08</v>
      </c>
      <c r="M2229" s="113">
        <v>0.19434000000000001</v>
      </c>
      <c r="N2229" s="39"/>
      <c r="Q2229" s="39"/>
    </row>
    <row r="2230" spans="1:17" ht="27.6" x14ac:dyDescent="0.3">
      <c r="A2230" t="str">
        <f t="shared" si="34"/>
        <v>2017_5976</v>
      </c>
      <c r="B2230" s="112">
        <v>2229</v>
      </c>
      <c r="C2230" s="113">
        <v>5976</v>
      </c>
      <c r="D2230" s="113">
        <v>5976</v>
      </c>
      <c r="E2230" s="113" t="s">
        <v>268</v>
      </c>
      <c r="F2230" s="113">
        <v>2017</v>
      </c>
      <c r="G2230" s="113">
        <v>0</v>
      </c>
      <c r="H2230" s="113">
        <v>1</v>
      </c>
      <c r="I2230" s="113">
        <v>13052182.85</v>
      </c>
      <c r="J2230" s="113">
        <v>462930</v>
      </c>
      <c r="K2230" s="113">
        <v>124608.67</v>
      </c>
      <c r="L2230" s="113">
        <v>2073593.02</v>
      </c>
      <c r="M2230" s="113">
        <v>0.17460999999999999</v>
      </c>
      <c r="N2230" s="39"/>
      <c r="Q2230" s="39"/>
    </row>
    <row r="2231" spans="1:17" ht="41.4" x14ac:dyDescent="0.3">
      <c r="A2231" t="str">
        <f t="shared" si="34"/>
        <v>2017_5994</v>
      </c>
      <c r="B2231" s="112">
        <v>2230</v>
      </c>
      <c r="C2231" s="113">
        <v>5994</v>
      </c>
      <c r="D2231" s="113">
        <v>5994</v>
      </c>
      <c r="E2231" s="113" t="s">
        <v>269</v>
      </c>
      <c r="F2231" s="113">
        <v>2017</v>
      </c>
      <c r="G2231" s="113">
        <v>0</v>
      </c>
      <c r="H2231" s="113">
        <v>1</v>
      </c>
      <c r="I2231" s="113">
        <v>8400807.6699999999</v>
      </c>
      <c r="J2231" s="113">
        <v>311431</v>
      </c>
      <c r="K2231" s="113">
        <v>0</v>
      </c>
      <c r="L2231" s="113">
        <v>2097658.87</v>
      </c>
      <c r="M2231" s="113">
        <v>0.25930999999999998</v>
      </c>
      <c r="N2231" s="39"/>
      <c r="Q2231" s="39"/>
    </row>
    <row r="2232" spans="1:17" x14ac:dyDescent="0.3">
      <c r="A2232" t="str">
        <f t="shared" si="34"/>
        <v>2017_6003</v>
      </c>
      <c r="B2232" s="112">
        <v>2231</v>
      </c>
      <c r="C2232" s="113">
        <v>6003</v>
      </c>
      <c r="D2232" s="113">
        <v>6003</v>
      </c>
      <c r="E2232" s="113" t="s">
        <v>270</v>
      </c>
      <c r="F2232" s="113">
        <v>2017</v>
      </c>
      <c r="G2232" s="113">
        <v>0</v>
      </c>
      <c r="H2232" s="113">
        <v>1</v>
      </c>
      <c r="I2232" s="113">
        <v>6417126.46</v>
      </c>
      <c r="J2232" s="113">
        <v>159946</v>
      </c>
      <c r="K2232" s="113">
        <v>5343.78</v>
      </c>
      <c r="L2232" s="113">
        <v>625281.64</v>
      </c>
      <c r="M2232" s="113">
        <v>0.10077999999999999</v>
      </c>
      <c r="N2232" s="39"/>
      <c r="Q2232" s="39"/>
    </row>
    <row r="2233" spans="1:17" ht="27.6" x14ac:dyDescent="0.3">
      <c r="A2233" t="str">
        <f t="shared" si="34"/>
        <v>2017_6012</v>
      </c>
      <c r="B2233" s="112">
        <v>2232</v>
      </c>
      <c r="C2233" s="113">
        <v>6012</v>
      </c>
      <c r="D2233" s="113">
        <v>6012</v>
      </c>
      <c r="E2233" s="113" t="s">
        <v>271</v>
      </c>
      <c r="F2233" s="113">
        <v>2017</v>
      </c>
      <c r="G2233" s="113">
        <v>0</v>
      </c>
      <c r="H2233" s="113">
        <v>1</v>
      </c>
      <c r="I2233" s="113">
        <v>6236036.4400000004</v>
      </c>
      <c r="J2233" s="113">
        <v>214848</v>
      </c>
      <c r="K2233" s="113">
        <v>35794.720000000001</v>
      </c>
      <c r="L2233" s="113">
        <v>2220356.5</v>
      </c>
      <c r="M2233" s="113">
        <v>0.37469999999999998</v>
      </c>
      <c r="N2233" s="39"/>
      <c r="Q2233" s="39"/>
    </row>
    <row r="2234" spans="1:17" ht="27.6" x14ac:dyDescent="0.3">
      <c r="A2234" t="str">
        <f t="shared" si="34"/>
        <v>2017_6030</v>
      </c>
      <c r="B2234" s="112">
        <v>2233</v>
      </c>
      <c r="C2234" s="113">
        <v>6030</v>
      </c>
      <c r="D2234" s="113">
        <v>6030</v>
      </c>
      <c r="E2234" s="113" t="s">
        <v>272</v>
      </c>
      <c r="F2234" s="113">
        <v>2017</v>
      </c>
      <c r="G2234" s="113">
        <v>0</v>
      </c>
      <c r="H2234" s="113">
        <v>1</v>
      </c>
      <c r="I2234" s="113">
        <v>14680448.35</v>
      </c>
      <c r="J2234" s="113">
        <v>610097</v>
      </c>
      <c r="K2234" s="113">
        <v>43743.31</v>
      </c>
      <c r="L2234" s="113">
        <v>1741766.38</v>
      </c>
      <c r="M2234" s="113">
        <v>0.12690000000000001</v>
      </c>
      <c r="N2234" s="39"/>
      <c r="Q2234" s="39"/>
    </row>
    <row r="2235" spans="1:17" ht="27.6" x14ac:dyDescent="0.3">
      <c r="A2235" t="str">
        <f t="shared" si="34"/>
        <v>2017_6035</v>
      </c>
      <c r="B2235" s="112">
        <v>2234</v>
      </c>
      <c r="C2235" s="113">
        <v>6048</v>
      </c>
      <c r="D2235" s="113">
        <v>6035</v>
      </c>
      <c r="E2235" s="113" t="s">
        <v>273</v>
      </c>
      <c r="F2235" s="113">
        <v>2017</v>
      </c>
      <c r="G2235" s="113">
        <v>0</v>
      </c>
      <c r="H2235" s="113">
        <v>1</v>
      </c>
      <c r="I2235" s="113">
        <v>6870831.7000000002</v>
      </c>
      <c r="J2235" s="113">
        <v>208840</v>
      </c>
      <c r="K2235" s="113">
        <v>17311.400000000001</v>
      </c>
      <c r="L2235" s="113">
        <v>1201801.81</v>
      </c>
      <c r="M2235" s="113">
        <v>0.183</v>
      </c>
      <c r="N2235" s="39"/>
      <c r="Q2235" s="39"/>
    </row>
    <row r="2236" spans="1:17" ht="27.6" x14ac:dyDescent="0.3">
      <c r="A2236" t="str">
        <f t="shared" si="34"/>
        <v>2017_6039</v>
      </c>
      <c r="B2236" s="112">
        <v>2235</v>
      </c>
      <c r="C2236" s="113">
        <v>6039</v>
      </c>
      <c r="D2236" s="113">
        <v>6039</v>
      </c>
      <c r="E2236" s="113" t="s">
        <v>274</v>
      </c>
      <c r="F2236" s="113">
        <v>2017</v>
      </c>
      <c r="G2236" s="113">
        <v>0</v>
      </c>
      <c r="H2236" s="113">
        <v>1</v>
      </c>
      <c r="I2236" s="113">
        <v>165560931.84</v>
      </c>
      <c r="J2236" s="113">
        <v>6656340</v>
      </c>
      <c r="K2236" s="113">
        <v>0</v>
      </c>
      <c r="L2236" s="113">
        <v>25332132.609999999</v>
      </c>
      <c r="M2236" s="113">
        <v>0.15942000000000001</v>
      </c>
      <c r="N2236" s="39"/>
      <c r="Q2236" s="39"/>
    </row>
    <row r="2237" spans="1:17" x14ac:dyDescent="0.3">
      <c r="A2237" t="str">
        <f t="shared" si="34"/>
        <v>2017_6093</v>
      </c>
      <c r="B2237" s="112">
        <v>2236</v>
      </c>
      <c r="C2237" s="113">
        <v>6093</v>
      </c>
      <c r="D2237" s="113">
        <v>6093</v>
      </c>
      <c r="E2237" s="113" t="s">
        <v>275</v>
      </c>
      <c r="F2237" s="113">
        <v>2017</v>
      </c>
      <c r="G2237" s="113">
        <v>0</v>
      </c>
      <c r="H2237" s="113">
        <v>1</v>
      </c>
      <c r="I2237" s="113">
        <v>14335483.310000001</v>
      </c>
      <c r="J2237" s="113">
        <v>537652</v>
      </c>
      <c r="K2237" s="113">
        <v>16019.71</v>
      </c>
      <c r="L2237" s="113">
        <v>2248510.7599999998</v>
      </c>
      <c r="M2237" s="113">
        <v>0.16411999999999999</v>
      </c>
      <c r="N2237" s="39"/>
      <c r="Q2237" s="39"/>
    </row>
    <row r="2238" spans="1:17" ht="41.4" x14ac:dyDescent="0.3">
      <c r="A2238" t="str">
        <f t="shared" si="34"/>
        <v>2017_6091</v>
      </c>
      <c r="B2238" s="112">
        <v>2237</v>
      </c>
      <c r="C2238" s="113">
        <v>6091</v>
      </c>
      <c r="D2238" s="113">
        <v>6091</v>
      </c>
      <c r="E2238" s="113" t="s">
        <v>359</v>
      </c>
      <c r="F2238" s="113">
        <v>2017</v>
      </c>
      <c r="G2238" s="113">
        <v>0</v>
      </c>
      <c r="H2238" s="113">
        <v>1</v>
      </c>
      <c r="I2238" s="113">
        <v>10903628.23</v>
      </c>
      <c r="J2238" s="113">
        <v>391055</v>
      </c>
      <c r="K2238" s="113">
        <v>2292372.84</v>
      </c>
      <c r="L2238" s="113">
        <v>5168690.12</v>
      </c>
      <c r="M2238" s="113">
        <v>0.70972999999999997</v>
      </c>
      <c r="N2238" s="39"/>
      <c r="Q2238" s="39"/>
    </row>
    <row r="2239" spans="1:17" ht="27.6" x14ac:dyDescent="0.3">
      <c r="A2239" t="str">
        <f t="shared" si="34"/>
        <v>2017_6095</v>
      </c>
      <c r="B2239" s="112">
        <v>2238</v>
      </c>
      <c r="C2239" s="113">
        <v>6095</v>
      </c>
      <c r="D2239" s="113">
        <v>6095</v>
      </c>
      <c r="E2239" s="113" t="s">
        <v>277</v>
      </c>
      <c r="F2239" s="113">
        <v>2017</v>
      </c>
      <c r="G2239" s="113">
        <v>0</v>
      </c>
      <c r="H2239" s="113">
        <v>1</v>
      </c>
      <c r="I2239" s="113">
        <v>8915361.2200000007</v>
      </c>
      <c r="J2239" s="113">
        <v>275487</v>
      </c>
      <c r="K2239" s="113">
        <v>0</v>
      </c>
      <c r="L2239" s="113">
        <v>1017319.22</v>
      </c>
      <c r="M2239" s="113">
        <v>0.11774999999999999</v>
      </c>
      <c r="N2239" s="39"/>
      <c r="Q2239" s="39"/>
    </row>
    <row r="2240" spans="1:17" ht="27.6" x14ac:dyDescent="0.3">
      <c r="A2240" t="str">
        <f t="shared" si="34"/>
        <v>2017_6099</v>
      </c>
      <c r="B2240" s="112">
        <v>2239</v>
      </c>
      <c r="C2240" s="113">
        <v>5157</v>
      </c>
      <c r="D2240" s="113">
        <v>6099</v>
      </c>
      <c r="E2240" s="113" t="s">
        <v>281</v>
      </c>
      <c r="F2240" s="113">
        <v>2017</v>
      </c>
      <c r="G2240" s="113">
        <v>0</v>
      </c>
      <c r="H2240" s="113">
        <v>1</v>
      </c>
      <c r="I2240" s="113">
        <v>7547050.9900000002</v>
      </c>
      <c r="J2240" s="113">
        <v>285644</v>
      </c>
      <c r="K2240" s="113">
        <v>0</v>
      </c>
      <c r="L2240" s="113">
        <v>1713298.66</v>
      </c>
      <c r="M2240" s="113">
        <v>0.23594999999999999</v>
      </c>
      <c r="N2240" s="39"/>
      <c r="Q2240" s="39"/>
    </row>
    <row r="2241" spans="1:17" ht="27.6" x14ac:dyDescent="0.3">
      <c r="A2241" t="str">
        <f t="shared" si="34"/>
        <v>2017_6097</v>
      </c>
      <c r="B2241" s="112">
        <v>2240</v>
      </c>
      <c r="C2241" s="113">
        <v>6097</v>
      </c>
      <c r="D2241" s="113">
        <v>6097</v>
      </c>
      <c r="E2241" s="113" t="s">
        <v>279</v>
      </c>
      <c r="F2241" s="113">
        <v>2017</v>
      </c>
      <c r="G2241" s="113">
        <v>0</v>
      </c>
      <c r="H2241" s="113">
        <v>1</v>
      </c>
      <c r="I2241" s="113">
        <v>2757689.28</v>
      </c>
      <c r="J2241" s="113">
        <v>89871</v>
      </c>
      <c r="K2241" s="113">
        <v>0</v>
      </c>
      <c r="L2241" s="113">
        <v>10402.379999999999</v>
      </c>
      <c r="M2241" s="113">
        <v>3.8999999999999998E-3</v>
      </c>
      <c r="N2241" s="39"/>
      <c r="Q2241" s="39"/>
    </row>
    <row r="2242" spans="1:17" ht="27.6" x14ac:dyDescent="0.3">
      <c r="A2242" t="str">
        <f t="shared" si="34"/>
        <v>2017_6098</v>
      </c>
      <c r="B2242" s="112">
        <v>2241</v>
      </c>
      <c r="C2242" s="113">
        <v>6098</v>
      </c>
      <c r="D2242" s="113">
        <v>6098</v>
      </c>
      <c r="E2242" s="113" t="s">
        <v>796</v>
      </c>
      <c r="F2242" s="113">
        <v>2017</v>
      </c>
      <c r="G2242" s="113">
        <v>0</v>
      </c>
      <c r="H2242" s="113">
        <v>1</v>
      </c>
      <c r="I2242" s="113">
        <v>18632960.030000001</v>
      </c>
      <c r="J2242" s="113">
        <v>688474</v>
      </c>
      <c r="K2242" s="113">
        <v>0</v>
      </c>
      <c r="L2242" s="113">
        <v>1630233.58</v>
      </c>
      <c r="M2242" s="113">
        <v>9.085E-2</v>
      </c>
      <c r="N2242" s="39"/>
      <c r="Q2242" s="39"/>
    </row>
    <row r="2243" spans="1:17" ht="41.4" x14ac:dyDescent="0.3">
      <c r="A2243" t="str">
        <f t="shared" ref="A2243:A2306" si="35">CONCATENATE(F2243,"_",D2243)</f>
        <v>2017_6100</v>
      </c>
      <c r="B2243" s="112">
        <v>2242</v>
      </c>
      <c r="C2243" s="113">
        <v>6100</v>
      </c>
      <c r="D2243" s="113">
        <v>6100</v>
      </c>
      <c r="E2243" s="113" t="s">
        <v>282</v>
      </c>
      <c r="F2243" s="113">
        <v>2017</v>
      </c>
      <c r="G2243" s="113">
        <v>0</v>
      </c>
      <c r="H2243" s="113">
        <v>1</v>
      </c>
      <c r="I2243" s="113">
        <v>7156764.8399999999</v>
      </c>
      <c r="J2243" s="113">
        <v>252124</v>
      </c>
      <c r="K2243" s="113">
        <v>0</v>
      </c>
      <c r="L2243" s="113">
        <v>653619.76</v>
      </c>
      <c r="M2243" s="113">
        <v>9.4659999999999994E-2</v>
      </c>
      <c r="N2243" s="39"/>
      <c r="Q2243" s="39"/>
    </row>
    <row r="2244" spans="1:17" ht="27.6" x14ac:dyDescent="0.3">
      <c r="A2244" t="str">
        <f t="shared" si="35"/>
        <v>2017_6101</v>
      </c>
      <c r="B2244" s="112">
        <v>2243</v>
      </c>
      <c r="C2244" s="113">
        <v>6101</v>
      </c>
      <c r="D2244" s="113">
        <v>6101</v>
      </c>
      <c r="E2244" s="113" t="s">
        <v>283</v>
      </c>
      <c r="F2244" s="113">
        <v>2017</v>
      </c>
      <c r="G2244" s="113">
        <v>0</v>
      </c>
      <c r="H2244" s="113">
        <v>1</v>
      </c>
      <c r="I2244" s="113">
        <v>77995416.010000005</v>
      </c>
      <c r="J2244" s="113">
        <v>2863461</v>
      </c>
      <c r="K2244" s="113">
        <v>0</v>
      </c>
      <c r="L2244" s="113">
        <v>14363054.710000001</v>
      </c>
      <c r="M2244" s="113">
        <v>0.19117000000000001</v>
      </c>
      <c r="N2244" s="39"/>
      <c r="Q2244" s="39"/>
    </row>
    <row r="2245" spans="1:17" ht="41.4" x14ac:dyDescent="0.3">
      <c r="A2245" t="str">
        <f t="shared" si="35"/>
        <v>2017_6094</v>
      </c>
      <c r="B2245" s="112">
        <v>2244</v>
      </c>
      <c r="C2245" s="113">
        <v>6094</v>
      </c>
      <c r="D2245" s="113">
        <v>6094</v>
      </c>
      <c r="E2245" s="113" t="s">
        <v>276</v>
      </c>
      <c r="F2245" s="113">
        <v>2017</v>
      </c>
      <c r="G2245" s="113">
        <v>0</v>
      </c>
      <c r="H2245" s="113">
        <v>1</v>
      </c>
      <c r="I2245" s="113">
        <v>6692574.1299999999</v>
      </c>
      <c r="J2245" s="113">
        <v>242174</v>
      </c>
      <c r="K2245" s="113">
        <v>0</v>
      </c>
      <c r="L2245" s="113">
        <v>952711.42</v>
      </c>
      <c r="M2245" s="113">
        <v>0.1477</v>
      </c>
      <c r="N2245" s="39"/>
      <c r="Q2245" s="39"/>
    </row>
    <row r="2246" spans="1:17" ht="55.2" x14ac:dyDescent="0.3">
      <c r="A2246" t="str">
        <f t="shared" si="35"/>
        <v>2017_6096</v>
      </c>
      <c r="B2246" s="112">
        <v>2245</v>
      </c>
      <c r="C2246" s="113">
        <v>6096</v>
      </c>
      <c r="D2246" s="113">
        <v>6096</v>
      </c>
      <c r="E2246" s="113" t="s">
        <v>947</v>
      </c>
      <c r="F2246" s="113">
        <v>2017</v>
      </c>
      <c r="G2246" s="113">
        <v>0</v>
      </c>
      <c r="H2246" s="113">
        <v>1</v>
      </c>
      <c r="I2246" s="113">
        <v>7173597.71</v>
      </c>
      <c r="J2246" s="113">
        <v>227366</v>
      </c>
      <c r="K2246" s="113">
        <v>0</v>
      </c>
      <c r="L2246" s="113">
        <v>2389125.2999999998</v>
      </c>
      <c r="M2246" s="113">
        <v>0.34394999999999998</v>
      </c>
      <c r="N2246" s="39"/>
      <c r="Q2246" s="39"/>
    </row>
    <row r="2247" spans="1:17" x14ac:dyDescent="0.3">
      <c r="A2247" t="str">
        <f t="shared" si="35"/>
        <v>2017_6102</v>
      </c>
      <c r="B2247" s="112">
        <v>2246</v>
      </c>
      <c r="C2247" s="113">
        <v>6102</v>
      </c>
      <c r="D2247" s="113">
        <v>6102</v>
      </c>
      <c r="E2247" s="113" t="s">
        <v>284</v>
      </c>
      <c r="F2247" s="113">
        <v>2017</v>
      </c>
      <c r="G2247" s="113">
        <v>0</v>
      </c>
      <c r="H2247" s="113">
        <v>1</v>
      </c>
      <c r="I2247" s="113">
        <v>23932618.600000001</v>
      </c>
      <c r="J2247" s="113">
        <v>867622</v>
      </c>
      <c r="K2247" s="113">
        <v>0</v>
      </c>
      <c r="L2247" s="113">
        <v>4972073.6900000004</v>
      </c>
      <c r="M2247" s="113">
        <v>0.21557000000000001</v>
      </c>
      <c r="N2247" s="39"/>
      <c r="Q2247" s="39"/>
    </row>
    <row r="2248" spans="1:17" ht="27.6" x14ac:dyDescent="0.3">
      <c r="A2248" t="str">
        <f t="shared" si="35"/>
        <v>2017_6120</v>
      </c>
      <c r="B2248" s="112">
        <v>2247</v>
      </c>
      <c r="C2248" s="113">
        <v>6120</v>
      </c>
      <c r="D2248" s="113">
        <v>6120</v>
      </c>
      <c r="E2248" s="113" t="s">
        <v>285</v>
      </c>
      <c r="F2248" s="113">
        <v>2017</v>
      </c>
      <c r="G2248" s="113">
        <v>0</v>
      </c>
      <c r="H2248" s="113">
        <v>1</v>
      </c>
      <c r="I2248" s="113">
        <v>13213980.27</v>
      </c>
      <c r="J2248" s="113">
        <v>507136</v>
      </c>
      <c r="K2248" s="113">
        <v>0</v>
      </c>
      <c r="L2248" s="113">
        <v>1687528.18</v>
      </c>
      <c r="M2248" s="113">
        <v>0.1328</v>
      </c>
      <c r="N2248" s="39"/>
      <c r="Q2248" s="39"/>
    </row>
    <row r="2249" spans="1:17" ht="27.6" x14ac:dyDescent="0.3">
      <c r="A2249" t="str">
        <f t="shared" si="35"/>
        <v>2017_6138</v>
      </c>
      <c r="B2249" s="112">
        <v>2248</v>
      </c>
      <c r="C2249" s="113">
        <v>6138</v>
      </c>
      <c r="D2249" s="113">
        <v>6138</v>
      </c>
      <c r="E2249" s="113" t="s">
        <v>286</v>
      </c>
      <c r="F2249" s="113">
        <v>2017</v>
      </c>
      <c r="G2249" s="113">
        <v>0</v>
      </c>
      <c r="H2249" s="113">
        <v>1</v>
      </c>
      <c r="I2249" s="113">
        <v>4625768.37</v>
      </c>
      <c r="J2249" s="113">
        <v>157192</v>
      </c>
      <c r="K2249" s="113">
        <v>64001.15</v>
      </c>
      <c r="L2249" s="113">
        <v>541198.41</v>
      </c>
      <c r="M2249" s="113">
        <v>0.13542999999999999</v>
      </c>
      <c r="N2249" s="39"/>
      <c r="Q2249" s="39"/>
    </row>
    <row r="2250" spans="1:17" ht="27.6" x14ac:dyDescent="0.3">
      <c r="A2250" t="str">
        <f t="shared" si="35"/>
        <v>2017_5751</v>
      </c>
      <c r="B2250" s="112">
        <v>2249</v>
      </c>
      <c r="C2250" s="113">
        <v>5751</v>
      </c>
      <c r="D2250" s="113">
        <v>5751</v>
      </c>
      <c r="E2250" s="113" t="s">
        <v>261</v>
      </c>
      <c r="F2250" s="113">
        <v>2017</v>
      </c>
      <c r="G2250" s="113">
        <v>0</v>
      </c>
      <c r="H2250" s="113">
        <v>1</v>
      </c>
      <c r="I2250" s="113">
        <v>6772268.6299999999</v>
      </c>
      <c r="J2250" s="113">
        <v>256618</v>
      </c>
      <c r="K2250" s="113">
        <v>0</v>
      </c>
      <c r="L2250" s="113">
        <v>697792.08</v>
      </c>
      <c r="M2250" s="113">
        <v>0.10709</v>
      </c>
      <c r="N2250" s="39"/>
      <c r="Q2250" s="39"/>
    </row>
    <row r="2251" spans="1:17" x14ac:dyDescent="0.3">
      <c r="A2251" t="str">
        <f t="shared" si="35"/>
        <v>2017_6165</v>
      </c>
      <c r="B2251" s="112">
        <v>2250</v>
      </c>
      <c r="C2251" s="113">
        <v>6165</v>
      </c>
      <c r="D2251" s="113">
        <v>6165</v>
      </c>
      <c r="E2251" s="113" t="s">
        <v>287</v>
      </c>
      <c r="F2251" s="113">
        <v>2017</v>
      </c>
      <c r="G2251" s="113">
        <v>0</v>
      </c>
      <c r="H2251" s="113">
        <v>1</v>
      </c>
      <c r="I2251" s="113">
        <v>2630605.37</v>
      </c>
      <c r="J2251" s="113">
        <v>75873</v>
      </c>
      <c r="K2251" s="113">
        <v>0</v>
      </c>
      <c r="L2251" s="113">
        <v>739192.31999999995</v>
      </c>
      <c r="M2251" s="113">
        <v>0.28933999999999999</v>
      </c>
      <c r="N2251" s="39"/>
      <c r="Q2251" s="39"/>
    </row>
    <row r="2252" spans="1:17" ht="27.6" x14ac:dyDescent="0.3">
      <c r="A2252" t="str">
        <f t="shared" si="35"/>
        <v>2017_6175</v>
      </c>
      <c r="B2252" s="112">
        <v>2251</v>
      </c>
      <c r="C2252" s="113">
        <v>6175</v>
      </c>
      <c r="D2252" s="113">
        <v>6175</v>
      </c>
      <c r="E2252" s="113" t="s">
        <v>288</v>
      </c>
      <c r="F2252" s="113">
        <v>2017</v>
      </c>
      <c r="G2252" s="113">
        <v>0</v>
      </c>
      <c r="H2252" s="113">
        <v>1</v>
      </c>
      <c r="I2252" s="113">
        <v>7379132.7699999996</v>
      </c>
      <c r="J2252" s="113">
        <v>262750</v>
      </c>
      <c r="K2252" s="113">
        <v>0</v>
      </c>
      <c r="L2252" s="113">
        <v>2088217.53</v>
      </c>
      <c r="M2252" s="113">
        <v>0.29343999999999998</v>
      </c>
      <c r="N2252" s="39"/>
      <c r="Q2252" s="39"/>
    </row>
    <row r="2253" spans="1:17" ht="27.6" x14ac:dyDescent="0.3">
      <c r="A2253" t="str">
        <f t="shared" si="35"/>
        <v>2017_6219</v>
      </c>
      <c r="B2253" s="112">
        <v>2252</v>
      </c>
      <c r="C2253" s="113">
        <v>6219</v>
      </c>
      <c r="D2253" s="113">
        <v>6219</v>
      </c>
      <c r="E2253" s="113" t="s">
        <v>289</v>
      </c>
      <c r="F2253" s="113">
        <v>2017</v>
      </c>
      <c r="G2253" s="113">
        <v>0</v>
      </c>
      <c r="H2253" s="113">
        <v>1</v>
      </c>
      <c r="I2253" s="113">
        <v>27638365.52</v>
      </c>
      <c r="J2253" s="113">
        <v>1068704</v>
      </c>
      <c r="K2253" s="113">
        <v>0</v>
      </c>
      <c r="L2253" s="113">
        <v>6126526.2300000004</v>
      </c>
      <c r="M2253" s="113">
        <v>0.23058000000000001</v>
      </c>
      <c r="N2253" s="39"/>
      <c r="Q2253" s="39"/>
    </row>
    <row r="2254" spans="1:17" x14ac:dyDescent="0.3">
      <c r="A2254" t="str">
        <f t="shared" si="35"/>
        <v>2017_6246</v>
      </c>
      <c r="B2254" s="112">
        <v>2253</v>
      </c>
      <c r="C2254" s="113">
        <v>6246</v>
      </c>
      <c r="D2254" s="113">
        <v>6246</v>
      </c>
      <c r="E2254" s="113" t="s">
        <v>290</v>
      </c>
      <c r="F2254" s="113">
        <v>2017</v>
      </c>
      <c r="G2254" s="113">
        <v>0</v>
      </c>
      <c r="H2254" s="113">
        <v>1</v>
      </c>
      <c r="I2254" s="113">
        <v>2146408.63</v>
      </c>
      <c r="J2254" s="113">
        <v>79203</v>
      </c>
      <c r="K2254" s="113">
        <v>0</v>
      </c>
      <c r="L2254" s="113">
        <v>812010.13</v>
      </c>
      <c r="M2254" s="113">
        <v>0.39280999999999999</v>
      </c>
      <c r="N2254" s="39"/>
      <c r="Q2254" s="39"/>
    </row>
    <row r="2255" spans="1:17" ht="41.4" x14ac:dyDescent="0.3">
      <c r="A2255" t="str">
        <f t="shared" si="35"/>
        <v>2017_6273</v>
      </c>
      <c r="B2255" s="112">
        <v>2254</v>
      </c>
      <c r="C2255" s="113">
        <v>6273</v>
      </c>
      <c r="D2255" s="113">
        <v>6273</v>
      </c>
      <c r="E2255" s="113" t="s">
        <v>358</v>
      </c>
      <c r="F2255" s="113">
        <v>2017</v>
      </c>
      <c r="G2255" s="113">
        <v>0</v>
      </c>
      <c r="H2255" s="113">
        <v>1</v>
      </c>
      <c r="I2255" s="113">
        <v>9279968.6600000001</v>
      </c>
      <c r="J2255" s="113">
        <v>354048</v>
      </c>
      <c r="K2255" s="113">
        <v>0</v>
      </c>
      <c r="L2255" s="113">
        <v>1165482.49</v>
      </c>
      <c r="M2255" s="113">
        <v>0.13056999999999999</v>
      </c>
      <c r="N2255" s="39"/>
      <c r="Q2255" s="39"/>
    </row>
    <row r="2256" spans="1:17" x14ac:dyDescent="0.3">
      <c r="A2256" t="str">
        <f t="shared" si="35"/>
        <v>2017_6408</v>
      </c>
      <c r="B2256" s="112">
        <v>2255</v>
      </c>
      <c r="C2256" s="113">
        <v>6408</v>
      </c>
      <c r="D2256" s="113">
        <v>6408</v>
      </c>
      <c r="E2256" s="113" t="s">
        <v>292</v>
      </c>
      <c r="F2256" s="113">
        <v>2017</v>
      </c>
      <c r="G2256" s="113">
        <v>0</v>
      </c>
      <c r="H2256" s="113">
        <v>1</v>
      </c>
      <c r="I2256" s="113">
        <v>9468446.0999999996</v>
      </c>
      <c r="J2256" s="113">
        <v>364145</v>
      </c>
      <c r="K2256" s="113">
        <v>47135.02</v>
      </c>
      <c r="L2256" s="113">
        <v>2669297.6</v>
      </c>
      <c r="M2256" s="113">
        <v>0.29837000000000002</v>
      </c>
      <c r="N2256" s="39"/>
      <c r="Q2256" s="39"/>
    </row>
    <row r="2257" spans="1:17" x14ac:dyDescent="0.3">
      <c r="A2257" t="str">
        <f t="shared" si="35"/>
        <v>2017_6453</v>
      </c>
      <c r="B2257" s="112">
        <v>2256</v>
      </c>
      <c r="C2257" s="113">
        <v>6453</v>
      </c>
      <c r="D2257" s="113">
        <v>6453</v>
      </c>
      <c r="E2257" s="113" t="s">
        <v>293</v>
      </c>
      <c r="F2257" s="113">
        <v>2017</v>
      </c>
      <c r="G2257" s="113">
        <v>0</v>
      </c>
      <c r="H2257" s="113">
        <v>1</v>
      </c>
      <c r="I2257" s="113">
        <v>7386977.1900000004</v>
      </c>
      <c r="J2257" s="113">
        <v>240602</v>
      </c>
      <c r="K2257" s="113">
        <v>0</v>
      </c>
      <c r="L2257" s="113">
        <v>1420611.83</v>
      </c>
      <c r="M2257" s="113">
        <v>0.19878999999999999</v>
      </c>
      <c r="N2257" s="39"/>
      <c r="Q2257" s="39"/>
    </row>
    <row r="2258" spans="1:17" ht="27.6" x14ac:dyDescent="0.3">
      <c r="A2258" t="str">
        <f t="shared" si="35"/>
        <v>2017_6460</v>
      </c>
      <c r="B2258" s="112">
        <v>2257</v>
      </c>
      <c r="C2258" s="113">
        <v>6460</v>
      </c>
      <c r="D2258" s="113">
        <v>6460</v>
      </c>
      <c r="E2258" s="113" t="s">
        <v>294</v>
      </c>
      <c r="F2258" s="113">
        <v>2017</v>
      </c>
      <c r="G2258" s="113">
        <v>0</v>
      </c>
      <c r="H2258" s="113">
        <v>1</v>
      </c>
      <c r="I2258" s="113">
        <v>7899399.3499999996</v>
      </c>
      <c r="J2258" s="113">
        <v>270658</v>
      </c>
      <c r="K2258" s="113">
        <v>0</v>
      </c>
      <c r="L2258" s="113">
        <v>1677857.41</v>
      </c>
      <c r="M2258" s="113">
        <v>0.21994</v>
      </c>
      <c r="N2258" s="39"/>
      <c r="Q2258" s="39"/>
    </row>
    <row r="2259" spans="1:17" ht="27.6" x14ac:dyDescent="0.3">
      <c r="A2259" t="str">
        <f t="shared" si="35"/>
        <v>2017_6462</v>
      </c>
      <c r="B2259" s="112">
        <v>2258</v>
      </c>
      <c r="C2259" s="113">
        <v>6462</v>
      </c>
      <c r="D2259" s="113">
        <v>6462</v>
      </c>
      <c r="E2259" s="113" t="s">
        <v>295</v>
      </c>
      <c r="F2259" s="113">
        <v>2017</v>
      </c>
      <c r="G2259" s="113">
        <v>0</v>
      </c>
      <c r="H2259" s="113">
        <v>1</v>
      </c>
      <c r="I2259" s="113">
        <v>3580628.29</v>
      </c>
      <c r="J2259" s="113">
        <v>113626</v>
      </c>
      <c r="K2259" s="113">
        <v>0</v>
      </c>
      <c r="L2259" s="113">
        <v>645888.43000000005</v>
      </c>
      <c r="M2259" s="113">
        <v>0.18629999999999999</v>
      </c>
      <c r="N2259" s="39"/>
      <c r="Q2259" s="39"/>
    </row>
    <row r="2260" spans="1:17" x14ac:dyDescent="0.3">
      <c r="A2260" t="str">
        <f t="shared" si="35"/>
        <v>2017_6471</v>
      </c>
      <c r="B2260" s="112">
        <v>2259</v>
      </c>
      <c r="C2260" s="113">
        <v>6471</v>
      </c>
      <c r="D2260" s="113">
        <v>6471</v>
      </c>
      <c r="E2260" s="113" t="s">
        <v>296</v>
      </c>
      <c r="F2260" s="113">
        <v>2017</v>
      </c>
      <c r="G2260" s="113">
        <v>0</v>
      </c>
      <c r="H2260" s="113">
        <v>1</v>
      </c>
      <c r="I2260" s="113">
        <v>5266498.25</v>
      </c>
      <c r="J2260" s="113">
        <v>200426</v>
      </c>
      <c r="K2260" s="113">
        <v>0</v>
      </c>
      <c r="L2260" s="113">
        <v>422871.57</v>
      </c>
      <c r="M2260" s="113">
        <v>8.3470000000000003E-2</v>
      </c>
      <c r="N2260" s="39"/>
      <c r="Q2260" s="39"/>
    </row>
    <row r="2261" spans="1:17" ht="27.6" x14ac:dyDescent="0.3">
      <c r="A2261" t="str">
        <f t="shared" si="35"/>
        <v>2017_6509</v>
      </c>
      <c r="B2261" s="112">
        <v>2260</v>
      </c>
      <c r="C2261" s="113">
        <v>6509</v>
      </c>
      <c r="D2261" s="113">
        <v>6509</v>
      </c>
      <c r="E2261" s="113" t="s">
        <v>297</v>
      </c>
      <c r="F2261" s="113">
        <v>2017</v>
      </c>
      <c r="G2261" s="113">
        <v>0</v>
      </c>
      <c r="H2261" s="113">
        <v>1</v>
      </c>
      <c r="I2261" s="113">
        <v>4917439.32</v>
      </c>
      <c r="J2261" s="113">
        <v>171316</v>
      </c>
      <c r="K2261" s="113">
        <v>0</v>
      </c>
      <c r="L2261" s="113">
        <v>993192.27</v>
      </c>
      <c r="M2261" s="113">
        <v>0.20926</v>
      </c>
      <c r="N2261" s="39"/>
      <c r="Q2261" s="39"/>
    </row>
    <row r="2262" spans="1:17" ht="27.6" x14ac:dyDescent="0.3">
      <c r="A2262" t="str">
        <f t="shared" si="35"/>
        <v>2017_6512</v>
      </c>
      <c r="B2262" s="112">
        <v>2261</v>
      </c>
      <c r="C2262" s="113">
        <v>6512</v>
      </c>
      <c r="D2262" s="113">
        <v>6512</v>
      </c>
      <c r="E2262" s="113" t="s">
        <v>298</v>
      </c>
      <c r="F2262" s="113">
        <v>2017</v>
      </c>
      <c r="G2262" s="113">
        <v>0</v>
      </c>
      <c r="H2262" s="113">
        <v>1</v>
      </c>
      <c r="I2262" s="113">
        <v>4961820.29</v>
      </c>
      <c r="J2262" s="113">
        <v>144538</v>
      </c>
      <c r="K2262" s="113">
        <v>0</v>
      </c>
      <c r="L2262" s="113">
        <v>1352405.15</v>
      </c>
      <c r="M2262" s="113">
        <v>0.28073999999999999</v>
      </c>
      <c r="N2262" s="39"/>
      <c r="Q2262" s="39"/>
    </row>
    <row r="2263" spans="1:17" ht="27.6" x14ac:dyDescent="0.3">
      <c r="A2263" t="str">
        <f t="shared" si="35"/>
        <v>2017_6516</v>
      </c>
      <c r="B2263" s="112">
        <v>2262</v>
      </c>
      <c r="C2263" s="113">
        <v>6516</v>
      </c>
      <c r="D2263" s="113">
        <v>6516</v>
      </c>
      <c r="E2263" s="113" t="s">
        <v>299</v>
      </c>
      <c r="F2263" s="113">
        <v>2017</v>
      </c>
      <c r="G2263" s="113">
        <v>0</v>
      </c>
      <c r="H2263" s="113">
        <v>1</v>
      </c>
      <c r="I2263" s="113">
        <v>2360741.04</v>
      </c>
      <c r="J2263" s="113">
        <v>71360</v>
      </c>
      <c r="K2263" s="113">
        <v>0</v>
      </c>
      <c r="L2263" s="113">
        <v>2349552.7400000002</v>
      </c>
      <c r="M2263" s="113">
        <v>1.0262800000000001</v>
      </c>
      <c r="N2263" s="39"/>
      <c r="Q2263" s="39"/>
    </row>
    <row r="2264" spans="1:17" ht="27.6" x14ac:dyDescent="0.3">
      <c r="A2264" t="str">
        <f t="shared" si="35"/>
        <v>2017_6534</v>
      </c>
      <c r="B2264" s="112">
        <v>2263</v>
      </c>
      <c r="C2264" s="113">
        <v>6534</v>
      </c>
      <c r="D2264" s="113">
        <v>6534</v>
      </c>
      <c r="E2264" s="113" t="s">
        <v>300</v>
      </c>
      <c r="F2264" s="113">
        <v>2017</v>
      </c>
      <c r="G2264" s="113">
        <v>0</v>
      </c>
      <c r="H2264" s="113">
        <v>1</v>
      </c>
      <c r="I2264" s="113">
        <v>8403566.0899999999</v>
      </c>
      <c r="J2264" s="113">
        <v>289065</v>
      </c>
      <c r="K2264" s="113">
        <v>0</v>
      </c>
      <c r="L2264" s="113">
        <v>549741.65</v>
      </c>
      <c r="M2264" s="113">
        <v>6.7750000000000005E-2</v>
      </c>
      <c r="N2264" s="39"/>
      <c r="Q2264" s="39"/>
    </row>
    <row r="2265" spans="1:17" x14ac:dyDescent="0.3">
      <c r="A2265" t="str">
        <f t="shared" si="35"/>
        <v>2017_6536</v>
      </c>
      <c r="B2265" s="112">
        <v>2264</v>
      </c>
      <c r="C2265" s="113">
        <v>1935</v>
      </c>
      <c r="D2265" s="113">
        <v>6536</v>
      </c>
      <c r="E2265" s="113" t="s">
        <v>301</v>
      </c>
      <c r="F2265" s="113">
        <v>2017</v>
      </c>
      <c r="G2265" s="113">
        <v>0</v>
      </c>
      <c r="H2265" s="113">
        <v>1</v>
      </c>
      <c r="I2265" s="113">
        <v>13090046.27</v>
      </c>
      <c r="J2265" s="113">
        <v>510956</v>
      </c>
      <c r="K2265" s="113">
        <v>0</v>
      </c>
      <c r="L2265" s="113">
        <v>1349686.09</v>
      </c>
      <c r="M2265" s="113">
        <v>0.10730000000000001</v>
      </c>
      <c r="N2265" s="39"/>
      <c r="Q2265" s="39"/>
    </row>
    <row r="2266" spans="1:17" x14ac:dyDescent="0.3">
      <c r="A2266" t="str">
        <f t="shared" si="35"/>
        <v>2017_6561</v>
      </c>
      <c r="B2266" s="112">
        <v>2265</v>
      </c>
      <c r="C2266" s="113">
        <v>6561</v>
      </c>
      <c r="D2266" s="113">
        <v>6561</v>
      </c>
      <c r="E2266" s="113" t="s">
        <v>302</v>
      </c>
      <c r="F2266" s="113">
        <v>2017</v>
      </c>
      <c r="G2266" s="113">
        <v>0</v>
      </c>
      <c r="H2266" s="113">
        <v>1</v>
      </c>
      <c r="I2266" s="113">
        <v>4642960.38</v>
      </c>
      <c r="J2266" s="113">
        <v>132507</v>
      </c>
      <c r="K2266" s="113">
        <v>0</v>
      </c>
      <c r="L2266" s="113">
        <v>124289.72</v>
      </c>
      <c r="M2266" s="113">
        <v>2.7560000000000001E-2</v>
      </c>
      <c r="N2266" s="39"/>
      <c r="Q2266" s="39"/>
    </row>
    <row r="2267" spans="1:17" ht="27.6" x14ac:dyDescent="0.3">
      <c r="A2267" t="str">
        <f t="shared" si="35"/>
        <v>2017_6579</v>
      </c>
      <c r="B2267" s="112">
        <v>2266</v>
      </c>
      <c r="C2267" s="113">
        <v>6579</v>
      </c>
      <c r="D2267" s="113">
        <v>6579</v>
      </c>
      <c r="E2267" s="113" t="s">
        <v>303</v>
      </c>
      <c r="F2267" s="113">
        <v>2017</v>
      </c>
      <c r="G2267" s="113">
        <v>0</v>
      </c>
      <c r="H2267" s="113">
        <v>1</v>
      </c>
      <c r="I2267" s="113">
        <v>45282735.350000001</v>
      </c>
      <c r="J2267" s="113">
        <v>1415944</v>
      </c>
      <c r="K2267" s="113">
        <v>0</v>
      </c>
      <c r="L2267" s="113">
        <v>6143775.0199999996</v>
      </c>
      <c r="M2267" s="113">
        <v>0.14005999999999999</v>
      </c>
      <c r="N2267" s="39"/>
      <c r="Q2267" s="39"/>
    </row>
    <row r="2268" spans="1:17" ht="41.4" x14ac:dyDescent="0.3">
      <c r="A2268" t="str">
        <f t="shared" si="35"/>
        <v>2017_6592</v>
      </c>
      <c r="B2268" s="112">
        <v>2267</v>
      </c>
      <c r="C2268" s="113">
        <v>6592</v>
      </c>
      <c r="D2268" s="113">
        <v>6592</v>
      </c>
      <c r="E2268" s="113" t="s">
        <v>948</v>
      </c>
      <c r="F2268" s="113">
        <v>2017</v>
      </c>
      <c r="G2268" s="113">
        <v>0</v>
      </c>
      <c r="H2268" s="113">
        <v>2</v>
      </c>
      <c r="I2268" s="113">
        <v>13702033.890000001</v>
      </c>
      <c r="J2268" s="113">
        <v>414633</v>
      </c>
      <c r="K2268" s="113">
        <v>0</v>
      </c>
      <c r="L2268" s="113">
        <v>1382297.44</v>
      </c>
      <c r="M2268" s="113">
        <v>0.10403</v>
      </c>
      <c r="N2268" s="39"/>
      <c r="Q2268" s="39"/>
    </row>
    <row r="2269" spans="1:17" ht="27.6" x14ac:dyDescent="0.3">
      <c r="A2269" t="str">
        <f t="shared" si="35"/>
        <v>2017_6615</v>
      </c>
      <c r="B2269" s="112">
        <v>2268</v>
      </c>
      <c r="C2269" s="113">
        <v>6615</v>
      </c>
      <c r="D2269" s="113">
        <v>6615</v>
      </c>
      <c r="E2269" s="113" t="s">
        <v>306</v>
      </c>
      <c r="F2269" s="113">
        <v>2017</v>
      </c>
      <c r="G2269" s="113">
        <v>0</v>
      </c>
      <c r="H2269" s="113">
        <v>1</v>
      </c>
      <c r="I2269" s="113">
        <v>7132262.79</v>
      </c>
      <c r="J2269" s="113">
        <v>248081</v>
      </c>
      <c r="K2269" s="113">
        <v>19371.72</v>
      </c>
      <c r="L2269" s="113">
        <v>445119.32</v>
      </c>
      <c r="M2269" s="113">
        <v>6.7470000000000002E-2</v>
      </c>
      <c r="N2269" s="39"/>
      <c r="Q2269" s="39"/>
    </row>
    <row r="2270" spans="1:17" x14ac:dyDescent="0.3">
      <c r="A2270" t="str">
        <f t="shared" si="35"/>
        <v>2017_6651</v>
      </c>
      <c r="B2270" s="112">
        <v>2269</v>
      </c>
      <c r="C2270" s="113">
        <v>6651</v>
      </c>
      <c r="D2270" s="113">
        <v>6651</v>
      </c>
      <c r="E2270" s="113" t="s">
        <v>307</v>
      </c>
      <c r="F2270" s="113">
        <v>2017</v>
      </c>
      <c r="G2270" s="113">
        <v>0</v>
      </c>
      <c r="H2270" s="113">
        <v>1</v>
      </c>
      <c r="I2270" s="113">
        <v>4726418.04</v>
      </c>
      <c r="J2270" s="113">
        <v>135414</v>
      </c>
      <c r="K2270" s="113">
        <v>0</v>
      </c>
      <c r="L2270" s="113">
        <v>1424524.24</v>
      </c>
      <c r="M2270" s="113">
        <v>0.31029000000000001</v>
      </c>
      <c r="N2270" s="39"/>
      <c r="Q2270" s="39"/>
    </row>
    <row r="2271" spans="1:17" ht="41.4" x14ac:dyDescent="0.3">
      <c r="A2271" t="str">
        <f t="shared" si="35"/>
        <v>2017_6660</v>
      </c>
      <c r="B2271" s="112">
        <v>2270</v>
      </c>
      <c r="C2271" s="113">
        <v>6660</v>
      </c>
      <c r="D2271" s="113">
        <v>6660</v>
      </c>
      <c r="E2271" s="113" t="s">
        <v>308</v>
      </c>
      <c r="F2271" s="113">
        <v>2017</v>
      </c>
      <c r="G2271" s="113">
        <v>0</v>
      </c>
      <c r="H2271" s="113">
        <v>1</v>
      </c>
      <c r="I2271" s="113">
        <v>17969824.649999999</v>
      </c>
      <c r="J2271" s="113">
        <v>671838</v>
      </c>
      <c r="K2271" s="113">
        <v>203065.87</v>
      </c>
      <c r="L2271" s="113">
        <v>1952713.47</v>
      </c>
      <c r="M2271" s="113">
        <v>0.12463</v>
      </c>
      <c r="N2271" s="39"/>
      <c r="Q2271" s="39"/>
    </row>
    <row r="2272" spans="1:17" x14ac:dyDescent="0.3">
      <c r="A2272" t="str">
        <f t="shared" si="35"/>
        <v>2017_6700</v>
      </c>
      <c r="B2272" s="112">
        <v>2271</v>
      </c>
      <c r="C2272" s="113">
        <v>6700</v>
      </c>
      <c r="D2272" s="113">
        <v>6700</v>
      </c>
      <c r="E2272" s="113" t="s">
        <v>309</v>
      </c>
      <c r="F2272" s="113">
        <v>2017</v>
      </c>
      <c r="G2272" s="113">
        <v>0</v>
      </c>
      <c r="H2272" s="113">
        <v>1</v>
      </c>
      <c r="I2272" s="113">
        <v>5671435.8700000001</v>
      </c>
      <c r="J2272" s="113">
        <v>197636</v>
      </c>
      <c r="K2272" s="113">
        <v>0</v>
      </c>
      <c r="L2272" s="113">
        <v>1497247.51</v>
      </c>
      <c r="M2272" s="113">
        <v>0.27353</v>
      </c>
      <c r="N2272" s="39"/>
      <c r="Q2272" s="39"/>
    </row>
    <row r="2273" spans="1:17" x14ac:dyDescent="0.3">
      <c r="A2273" t="str">
        <f t="shared" si="35"/>
        <v>2017_6759</v>
      </c>
      <c r="B2273" s="112">
        <v>2272</v>
      </c>
      <c r="C2273" s="113">
        <v>6759</v>
      </c>
      <c r="D2273" s="113">
        <v>6759</v>
      </c>
      <c r="E2273" s="113" t="s">
        <v>311</v>
      </c>
      <c r="F2273" s="113">
        <v>2017</v>
      </c>
      <c r="G2273" s="113">
        <v>0</v>
      </c>
      <c r="H2273" s="113">
        <v>1</v>
      </c>
      <c r="I2273" s="113">
        <v>7877321.0099999998</v>
      </c>
      <c r="J2273" s="113">
        <v>288415</v>
      </c>
      <c r="K2273" s="113">
        <v>0</v>
      </c>
      <c r="L2273" s="113">
        <v>1025472.44</v>
      </c>
      <c r="M2273" s="113">
        <v>0.13513</v>
      </c>
      <c r="N2273" s="39"/>
      <c r="Q2273" s="39"/>
    </row>
    <row r="2274" spans="1:17" ht="27.6" x14ac:dyDescent="0.3">
      <c r="A2274" t="str">
        <f t="shared" si="35"/>
        <v>2017_6762</v>
      </c>
      <c r="B2274" s="112">
        <v>2273</v>
      </c>
      <c r="C2274" s="113">
        <v>6762</v>
      </c>
      <c r="D2274" s="113">
        <v>6762</v>
      </c>
      <c r="E2274" s="113" t="s">
        <v>312</v>
      </c>
      <c r="F2274" s="113">
        <v>2017</v>
      </c>
      <c r="G2274" s="113">
        <v>0</v>
      </c>
      <c r="H2274" s="113">
        <v>1</v>
      </c>
      <c r="I2274" s="113">
        <v>7955126.9500000002</v>
      </c>
      <c r="J2274" s="113">
        <v>299074</v>
      </c>
      <c r="K2274" s="113">
        <v>0</v>
      </c>
      <c r="L2274" s="113">
        <v>1088110.28</v>
      </c>
      <c r="M2274" s="113">
        <v>0.14212</v>
      </c>
      <c r="N2274" s="39"/>
      <c r="Q2274" s="39"/>
    </row>
    <row r="2275" spans="1:17" ht="27.6" x14ac:dyDescent="0.3">
      <c r="A2275" t="str">
        <f t="shared" si="35"/>
        <v>2017_6768</v>
      </c>
      <c r="B2275" s="112">
        <v>2274</v>
      </c>
      <c r="C2275" s="113">
        <v>6768</v>
      </c>
      <c r="D2275" s="113">
        <v>6768</v>
      </c>
      <c r="E2275" s="113" t="s">
        <v>313</v>
      </c>
      <c r="F2275" s="113">
        <v>2017</v>
      </c>
      <c r="G2275" s="113">
        <v>0</v>
      </c>
      <c r="H2275" s="113">
        <v>1</v>
      </c>
      <c r="I2275" s="113">
        <v>20766407.280000001</v>
      </c>
      <c r="J2275" s="113">
        <v>748565</v>
      </c>
      <c r="K2275" s="113">
        <v>0</v>
      </c>
      <c r="L2275" s="113">
        <v>5875751.3700000001</v>
      </c>
      <c r="M2275" s="113">
        <v>0.29353000000000001</v>
      </c>
      <c r="N2275" s="39"/>
      <c r="Q2275" s="39"/>
    </row>
    <row r="2276" spans="1:17" ht="27.6" x14ac:dyDescent="0.3">
      <c r="A2276" t="str">
        <f t="shared" si="35"/>
        <v>2017_6795</v>
      </c>
      <c r="B2276" s="112">
        <v>2275</v>
      </c>
      <c r="C2276" s="113">
        <v>6795</v>
      </c>
      <c r="D2276" s="113">
        <v>6795</v>
      </c>
      <c r="E2276" s="113" t="s">
        <v>314</v>
      </c>
      <c r="F2276" s="113">
        <v>2017</v>
      </c>
      <c r="G2276" s="113">
        <v>0</v>
      </c>
      <c r="H2276" s="113">
        <v>1</v>
      </c>
      <c r="I2276" s="113">
        <v>129634775.90000001</v>
      </c>
      <c r="J2276" s="113">
        <v>5152367</v>
      </c>
      <c r="K2276" s="113">
        <v>1230991.9099999999</v>
      </c>
      <c r="L2276" s="113">
        <v>16613297.439999999</v>
      </c>
      <c r="M2276" s="113">
        <v>0.14335000000000001</v>
      </c>
      <c r="N2276" s="39"/>
      <c r="Q2276" s="39"/>
    </row>
    <row r="2277" spans="1:17" x14ac:dyDescent="0.3">
      <c r="A2277" t="str">
        <f t="shared" si="35"/>
        <v>2017_6822</v>
      </c>
      <c r="B2277" s="112">
        <v>2276</v>
      </c>
      <c r="C2277" s="113">
        <v>6822</v>
      </c>
      <c r="D2277" s="113">
        <v>6822</v>
      </c>
      <c r="E2277" s="113" t="s">
        <v>315</v>
      </c>
      <c r="F2277" s="113">
        <v>2017</v>
      </c>
      <c r="G2277" s="113">
        <v>0</v>
      </c>
      <c r="H2277" s="113">
        <v>1</v>
      </c>
      <c r="I2277" s="113">
        <v>98885784.510000005</v>
      </c>
      <c r="J2277" s="113">
        <v>4136701</v>
      </c>
      <c r="K2277" s="113">
        <v>0</v>
      </c>
      <c r="L2277" s="113">
        <v>9742757.6300000008</v>
      </c>
      <c r="M2277" s="113">
        <v>0.10283</v>
      </c>
      <c r="N2277" s="39"/>
      <c r="Q2277" s="39"/>
    </row>
    <row r="2278" spans="1:17" ht="41.4" x14ac:dyDescent="0.3">
      <c r="A2278" t="str">
        <f t="shared" si="35"/>
        <v>2017_6840</v>
      </c>
      <c r="B2278" s="112">
        <v>2277</v>
      </c>
      <c r="C2278" s="113">
        <v>6840</v>
      </c>
      <c r="D2278" s="113">
        <v>6840</v>
      </c>
      <c r="E2278" s="113" t="s">
        <v>316</v>
      </c>
      <c r="F2278" s="113">
        <v>2017</v>
      </c>
      <c r="G2278" s="113">
        <v>0</v>
      </c>
      <c r="H2278" s="113">
        <v>1</v>
      </c>
      <c r="I2278" s="113">
        <v>26269968.170000002</v>
      </c>
      <c r="J2278" s="113">
        <v>883732</v>
      </c>
      <c r="K2278" s="113">
        <v>189116.58</v>
      </c>
      <c r="L2278" s="113">
        <v>6835957.8600000003</v>
      </c>
      <c r="M2278" s="113">
        <v>0.27672999999999998</v>
      </c>
      <c r="N2278" s="39"/>
      <c r="Q2278" s="39"/>
    </row>
    <row r="2279" spans="1:17" x14ac:dyDescent="0.3">
      <c r="A2279" t="str">
        <f t="shared" si="35"/>
        <v>2017_6854</v>
      </c>
      <c r="B2279" s="112">
        <v>2278</v>
      </c>
      <c r="C2279" s="113">
        <v>6854</v>
      </c>
      <c r="D2279" s="113">
        <v>6854</v>
      </c>
      <c r="E2279" s="113" t="s">
        <v>317</v>
      </c>
      <c r="F2279" s="113">
        <v>2017</v>
      </c>
      <c r="G2279" s="113">
        <v>0</v>
      </c>
      <c r="H2279" s="113">
        <v>1</v>
      </c>
      <c r="I2279" s="113">
        <v>6491365.0999999996</v>
      </c>
      <c r="J2279" s="113">
        <v>227739</v>
      </c>
      <c r="K2279" s="113">
        <v>0</v>
      </c>
      <c r="L2279" s="113">
        <v>2380063.5699999998</v>
      </c>
      <c r="M2279" s="113">
        <v>0.37997999999999998</v>
      </c>
      <c r="N2279" s="39"/>
      <c r="Q2279" s="39"/>
    </row>
    <row r="2280" spans="1:17" ht="27.6" x14ac:dyDescent="0.3">
      <c r="A2280" t="str">
        <f t="shared" si="35"/>
        <v>2017_6867</v>
      </c>
      <c r="B2280" s="112">
        <v>2279</v>
      </c>
      <c r="C2280" s="113">
        <v>6867</v>
      </c>
      <c r="D2280" s="113">
        <v>6867</v>
      </c>
      <c r="E2280" s="113" t="s">
        <v>318</v>
      </c>
      <c r="F2280" s="113">
        <v>2017</v>
      </c>
      <c r="G2280" s="113">
        <v>0</v>
      </c>
      <c r="H2280" s="113">
        <v>2</v>
      </c>
      <c r="I2280" s="113">
        <v>21491595.09</v>
      </c>
      <c r="J2280" s="113">
        <v>772895</v>
      </c>
      <c r="K2280" s="113">
        <v>685.35</v>
      </c>
      <c r="L2280" s="113">
        <v>1541339.92</v>
      </c>
      <c r="M2280" s="113">
        <v>7.4429999999999996E-2</v>
      </c>
      <c r="N2280" s="39"/>
      <c r="Q2280" s="39"/>
    </row>
    <row r="2281" spans="1:17" ht="41.4" x14ac:dyDescent="0.3">
      <c r="A2281" t="str">
        <f t="shared" si="35"/>
        <v>2017_6921</v>
      </c>
      <c r="B2281" s="112">
        <v>2280</v>
      </c>
      <c r="C2281" s="113">
        <v>6921</v>
      </c>
      <c r="D2281" s="113">
        <v>6921</v>
      </c>
      <c r="E2281" s="113" t="s">
        <v>319</v>
      </c>
      <c r="F2281" s="113">
        <v>2017</v>
      </c>
      <c r="G2281" s="113">
        <v>0</v>
      </c>
      <c r="H2281" s="113">
        <v>1</v>
      </c>
      <c r="I2281" s="113">
        <v>4304798.53</v>
      </c>
      <c r="J2281" s="113">
        <v>144849</v>
      </c>
      <c r="K2281" s="113">
        <v>0</v>
      </c>
      <c r="L2281" s="113">
        <v>1172627.72</v>
      </c>
      <c r="M2281" s="113">
        <v>0.28188999999999997</v>
      </c>
      <c r="N2281" s="39"/>
      <c r="Q2281" s="39"/>
    </row>
    <row r="2282" spans="1:17" ht="27.6" x14ac:dyDescent="0.3">
      <c r="A2282" t="str">
        <f t="shared" si="35"/>
        <v>2017_6930</v>
      </c>
      <c r="B2282" s="112">
        <v>2281</v>
      </c>
      <c r="C2282" s="113">
        <v>6930</v>
      </c>
      <c r="D2282" s="113">
        <v>6930</v>
      </c>
      <c r="E2282" s="113" t="s">
        <v>320</v>
      </c>
      <c r="F2282" s="113">
        <v>2017</v>
      </c>
      <c r="G2282" s="113">
        <v>0</v>
      </c>
      <c r="H2282" s="113">
        <v>1</v>
      </c>
      <c r="I2282" s="113">
        <v>9426944.7400000002</v>
      </c>
      <c r="J2282" s="113">
        <v>325681</v>
      </c>
      <c r="K2282" s="113">
        <v>0</v>
      </c>
      <c r="L2282" s="113">
        <v>1748196.97</v>
      </c>
      <c r="M2282" s="113">
        <v>0.19208</v>
      </c>
      <c r="N2282" s="39"/>
      <c r="Q2282" s="39"/>
    </row>
    <row r="2283" spans="1:17" ht="41.4" x14ac:dyDescent="0.3">
      <c r="A2283" t="str">
        <f t="shared" si="35"/>
        <v>2017_6937</v>
      </c>
      <c r="B2283" s="112">
        <v>2282</v>
      </c>
      <c r="C2283" s="113">
        <v>6937</v>
      </c>
      <c r="D2283" s="113">
        <v>6937</v>
      </c>
      <c r="E2283" s="113" t="s">
        <v>797</v>
      </c>
      <c r="F2283" s="113">
        <v>2017</v>
      </c>
      <c r="G2283" s="113">
        <v>0</v>
      </c>
      <c r="H2283" s="113">
        <v>1</v>
      </c>
      <c r="I2283" s="113">
        <v>8679625.75</v>
      </c>
      <c r="J2283" s="113">
        <v>195234</v>
      </c>
      <c r="K2283" s="113">
        <v>0</v>
      </c>
      <c r="L2283" s="113">
        <v>1243166.3799999999</v>
      </c>
      <c r="M2283" s="113">
        <v>0.14652000000000001</v>
      </c>
      <c r="N2283" s="39"/>
      <c r="Q2283" s="39"/>
    </row>
    <row r="2284" spans="1:17" ht="27.6" x14ac:dyDescent="0.3">
      <c r="A2284" t="str">
        <f t="shared" si="35"/>
        <v>2017_6943</v>
      </c>
      <c r="B2284" s="112">
        <v>2283</v>
      </c>
      <c r="C2284" s="113">
        <v>6943</v>
      </c>
      <c r="D2284" s="113">
        <v>6943</v>
      </c>
      <c r="E2284" s="113" t="s">
        <v>321</v>
      </c>
      <c r="F2284" s="113">
        <v>2017</v>
      </c>
      <c r="G2284" s="113">
        <v>0</v>
      </c>
      <c r="H2284" s="113">
        <v>1</v>
      </c>
      <c r="I2284" s="113">
        <v>3793868.29</v>
      </c>
      <c r="J2284" s="113">
        <v>120748</v>
      </c>
      <c r="K2284" s="113">
        <v>0</v>
      </c>
      <c r="L2284" s="113">
        <v>316070.65999999997</v>
      </c>
      <c r="M2284" s="113">
        <v>8.6050000000000001E-2</v>
      </c>
      <c r="N2284" s="39"/>
      <c r="Q2284" s="39"/>
    </row>
    <row r="2285" spans="1:17" ht="41.4" x14ac:dyDescent="0.3">
      <c r="A2285" t="str">
        <f t="shared" si="35"/>
        <v>2017_6264</v>
      </c>
      <c r="B2285" s="112">
        <v>2284</v>
      </c>
      <c r="C2285" s="113">
        <v>6264</v>
      </c>
      <c r="D2285" s="113">
        <v>6264</v>
      </c>
      <c r="E2285" s="113" t="s">
        <v>291</v>
      </c>
      <c r="F2285" s="113">
        <v>2017</v>
      </c>
      <c r="G2285" s="113">
        <v>0</v>
      </c>
      <c r="H2285" s="113">
        <v>1</v>
      </c>
      <c r="I2285" s="113">
        <v>9996549.5899999999</v>
      </c>
      <c r="J2285" s="113">
        <v>375621</v>
      </c>
      <c r="K2285" s="113">
        <v>0</v>
      </c>
      <c r="L2285" s="113">
        <v>1563133.6</v>
      </c>
      <c r="M2285" s="113">
        <v>0.16247</v>
      </c>
      <c r="N2285" s="39"/>
      <c r="Q2285" s="39"/>
    </row>
    <row r="2286" spans="1:17" ht="41.4" x14ac:dyDescent="0.3">
      <c r="A2286" t="str">
        <f t="shared" si="35"/>
        <v>2017_6950</v>
      </c>
      <c r="B2286" s="112">
        <v>2285</v>
      </c>
      <c r="C2286" s="113">
        <v>6950</v>
      </c>
      <c r="D2286" s="113">
        <v>6950</v>
      </c>
      <c r="E2286" s="113" t="s">
        <v>798</v>
      </c>
      <c r="F2286" s="113">
        <v>2017</v>
      </c>
      <c r="G2286" s="113">
        <v>0</v>
      </c>
      <c r="H2286" s="113">
        <v>1</v>
      </c>
      <c r="I2286" s="113">
        <v>16079758.470000001</v>
      </c>
      <c r="J2286" s="113">
        <v>647959</v>
      </c>
      <c r="K2286" s="113">
        <v>0</v>
      </c>
      <c r="L2286" s="113">
        <v>3413573.47</v>
      </c>
      <c r="M2286" s="113">
        <v>0.22120000000000001</v>
      </c>
      <c r="N2286" s="39"/>
      <c r="Q2286" s="39"/>
    </row>
    <row r="2287" spans="1:17" ht="41.4" x14ac:dyDescent="0.3">
      <c r="A2287" t="str">
        <f t="shared" si="35"/>
        <v>2017_6957</v>
      </c>
      <c r="B2287" s="112">
        <v>2286</v>
      </c>
      <c r="C2287" s="113">
        <v>6957</v>
      </c>
      <c r="D2287" s="113">
        <v>6957</v>
      </c>
      <c r="E2287" s="113" t="s">
        <v>323</v>
      </c>
      <c r="F2287" s="113">
        <v>2017</v>
      </c>
      <c r="G2287" s="113">
        <v>0</v>
      </c>
      <c r="H2287" s="113">
        <v>1</v>
      </c>
      <c r="I2287" s="113">
        <v>108012784.79000001</v>
      </c>
      <c r="J2287" s="113">
        <v>3814800</v>
      </c>
      <c r="K2287" s="113">
        <v>0</v>
      </c>
      <c r="L2287" s="113">
        <v>17584459.710000001</v>
      </c>
      <c r="M2287" s="113">
        <v>0.16875999999999999</v>
      </c>
      <c r="N2287" s="39"/>
      <c r="Q2287" s="39"/>
    </row>
    <row r="2288" spans="1:17" ht="27.6" x14ac:dyDescent="0.3">
      <c r="A2288" t="str">
        <f t="shared" si="35"/>
        <v>2017_5922</v>
      </c>
      <c r="B2288" s="112">
        <v>2287</v>
      </c>
      <c r="C2288" s="113">
        <v>5922</v>
      </c>
      <c r="D2288" s="113">
        <v>5922</v>
      </c>
      <c r="E2288" s="113" t="s">
        <v>799</v>
      </c>
      <c r="F2288" s="113">
        <v>2017</v>
      </c>
      <c r="G2288" s="113">
        <v>0</v>
      </c>
      <c r="H2288" s="113">
        <v>1</v>
      </c>
      <c r="I2288" s="113">
        <v>7817088.4800000004</v>
      </c>
      <c r="J2288" s="113">
        <v>305507</v>
      </c>
      <c r="K2288" s="113">
        <v>0</v>
      </c>
      <c r="L2288" s="113">
        <v>1590367.39</v>
      </c>
      <c r="M2288" s="113">
        <v>0.21171999999999999</v>
      </c>
      <c r="N2288" s="39"/>
      <c r="Q2288" s="39"/>
    </row>
    <row r="2289" spans="1:17" ht="27.6" x14ac:dyDescent="0.3">
      <c r="A2289" t="str">
        <f t="shared" si="35"/>
        <v>2017_819</v>
      </c>
      <c r="B2289" s="112">
        <v>2288</v>
      </c>
      <c r="C2289" s="113">
        <v>819</v>
      </c>
      <c r="D2289" s="113">
        <v>819</v>
      </c>
      <c r="E2289" s="113" t="s">
        <v>65</v>
      </c>
      <c r="F2289" s="113">
        <v>2017</v>
      </c>
      <c r="G2289" s="113">
        <v>0</v>
      </c>
      <c r="H2289" s="113">
        <v>1</v>
      </c>
      <c r="I2289" s="113">
        <v>6827142.5499999998</v>
      </c>
      <c r="J2289" s="113">
        <v>252733</v>
      </c>
      <c r="K2289" s="113">
        <v>0</v>
      </c>
      <c r="L2289" s="113">
        <v>1543972.49</v>
      </c>
      <c r="M2289" s="113">
        <v>0.23485</v>
      </c>
      <c r="N2289" s="39"/>
      <c r="Q2289" s="39"/>
    </row>
    <row r="2290" spans="1:17" ht="27.6" x14ac:dyDescent="0.3">
      <c r="A2290" t="str">
        <f t="shared" si="35"/>
        <v>2017_6969</v>
      </c>
      <c r="B2290" s="112">
        <v>2289</v>
      </c>
      <c r="C2290" s="113">
        <v>6969</v>
      </c>
      <c r="D2290" s="113">
        <v>6969</v>
      </c>
      <c r="E2290" s="113" t="s">
        <v>325</v>
      </c>
      <c r="F2290" s="113">
        <v>2017</v>
      </c>
      <c r="G2290" s="113">
        <v>0</v>
      </c>
      <c r="H2290" s="113">
        <v>1</v>
      </c>
      <c r="I2290" s="113">
        <v>4590852.3099999996</v>
      </c>
      <c r="J2290" s="113">
        <v>171606</v>
      </c>
      <c r="K2290" s="113">
        <v>0</v>
      </c>
      <c r="L2290" s="113">
        <v>1294305.19</v>
      </c>
      <c r="M2290" s="113">
        <v>0.29287999999999997</v>
      </c>
      <c r="N2290" s="39"/>
      <c r="Q2290" s="39"/>
    </row>
    <row r="2291" spans="1:17" ht="27.6" x14ac:dyDescent="0.3">
      <c r="A2291" t="str">
        <f t="shared" si="35"/>
        <v>2017_6975</v>
      </c>
      <c r="B2291" s="112">
        <v>2290</v>
      </c>
      <c r="C2291" s="113">
        <v>6975</v>
      </c>
      <c r="D2291" s="113">
        <v>6975</v>
      </c>
      <c r="E2291" s="113" t="s">
        <v>326</v>
      </c>
      <c r="F2291" s="113">
        <v>2017</v>
      </c>
      <c r="G2291" s="113">
        <v>0</v>
      </c>
      <c r="H2291" s="113">
        <v>1</v>
      </c>
      <c r="I2291" s="113">
        <v>14254717.609999999</v>
      </c>
      <c r="J2291" s="113">
        <v>520939</v>
      </c>
      <c r="K2291" s="113">
        <v>56692.18</v>
      </c>
      <c r="L2291" s="113">
        <v>1891816</v>
      </c>
      <c r="M2291" s="113">
        <v>0.14188000000000001</v>
      </c>
      <c r="N2291" s="39"/>
      <c r="Q2291" s="39"/>
    </row>
    <row r="2292" spans="1:17" ht="27.6" x14ac:dyDescent="0.3">
      <c r="A2292" t="str">
        <f t="shared" si="35"/>
        <v>2017_6983</v>
      </c>
      <c r="B2292" s="112">
        <v>2291</v>
      </c>
      <c r="C2292" s="113">
        <v>6983</v>
      </c>
      <c r="D2292" s="113">
        <v>6983</v>
      </c>
      <c r="E2292" s="113" t="s">
        <v>327</v>
      </c>
      <c r="F2292" s="113">
        <v>2017</v>
      </c>
      <c r="G2292" s="113">
        <v>0</v>
      </c>
      <c r="H2292" s="113">
        <v>1</v>
      </c>
      <c r="I2292" s="113">
        <v>9278137.6600000001</v>
      </c>
      <c r="J2292" s="113">
        <v>396172</v>
      </c>
      <c r="K2292" s="113">
        <v>0</v>
      </c>
      <c r="L2292" s="113">
        <v>1938790.84</v>
      </c>
      <c r="M2292" s="113">
        <v>0.21828</v>
      </c>
      <c r="N2292" s="39"/>
      <c r="Q2292" s="39"/>
    </row>
    <row r="2293" spans="1:17" ht="27.6" x14ac:dyDescent="0.3">
      <c r="A2293" t="str">
        <f t="shared" si="35"/>
        <v>2017_6985</v>
      </c>
      <c r="B2293" s="112">
        <v>2292</v>
      </c>
      <c r="C2293" s="113">
        <v>6985</v>
      </c>
      <c r="D2293" s="113">
        <v>6985</v>
      </c>
      <c r="E2293" s="113" t="s">
        <v>328</v>
      </c>
      <c r="F2293" s="113">
        <v>2017</v>
      </c>
      <c r="G2293" s="113">
        <v>0</v>
      </c>
      <c r="H2293" s="113">
        <v>1</v>
      </c>
      <c r="I2293" s="113">
        <v>9782291.9600000009</v>
      </c>
      <c r="J2293" s="113">
        <v>377634</v>
      </c>
      <c r="K2293" s="113">
        <v>0</v>
      </c>
      <c r="L2293" s="113">
        <v>3962953.94</v>
      </c>
      <c r="M2293" s="113">
        <v>0.42137999999999998</v>
      </c>
      <c r="N2293" s="39"/>
      <c r="Q2293" s="39"/>
    </row>
    <row r="2294" spans="1:17" ht="27.6" x14ac:dyDescent="0.3">
      <c r="A2294" t="str">
        <f t="shared" si="35"/>
        <v>2017_6987</v>
      </c>
      <c r="B2294" s="112">
        <v>2293</v>
      </c>
      <c r="C2294" s="113">
        <v>6987</v>
      </c>
      <c r="D2294" s="113">
        <v>6987</v>
      </c>
      <c r="E2294" s="113" t="s">
        <v>329</v>
      </c>
      <c r="F2294" s="113">
        <v>2017</v>
      </c>
      <c r="G2294" s="113">
        <v>0</v>
      </c>
      <c r="H2294" s="113">
        <v>1</v>
      </c>
      <c r="I2294" s="113">
        <v>8238875.2800000003</v>
      </c>
      <c r="J2294" s="113">
        <v>308046</v>
      </c>
      <c r="K2294" s="113">
        <v>0</v>
      </c>
      <c r="L2294" s="113">
        <v>1905992.76</v>
      </c>
      <c r="M2294" s="113">
        <v>0.24032999999999999</v>
      </c>
      <c r="N2294" s="39"/>
      <c r="Q2294" s="39"/>
    </row>
    <row r="2295" spans="1:17" ht="27.6" x14ac:dyDescent="0.3">
      <c r="A2295" t="str">
        <f t="shared" si="35"/>
        <v>2017_6990</v>
      </c>
      <c r="B2295" s="112">
        <v>2294</v>
      </c>
      <c r="C2295" s="113">
        <v>6990</v>
      </c>
      <c r="D2295" s="113">
        <v>6990</v>
      </c>
      <c r="E2295" s="113" t="s">
        <v>330</v>
      </c>
      <c r="F2295" s="113">
        <v>2017</v>
      </c>
      <c r="G2295" s="113">
        <v>0</v>
      </c>
      <c r="H2295" s="113">
        <v>1</v>
      </c>
      <c r="I2295" s="113">
        <v>9346626.9600000009</v>
      </c>
      <c r="J2295" s="113">
        <v>360385</v>
      </c>
      <c r="K2295" s="113">
        <v>0</v>
      </c>
      <c r="L2295" s="113">
        <v>1193390.17</v>
      </c>
      <c r="M2295" s="113">
        <v>0.1328</v>
      </c>
      <c r="N2295" s="39"/>
      <c r="Q2295" s="39"/>
    </row>
    <row r="2296" spans="1:17" ht="41.4" x14ac:dyDescent="0.3">
      <c r="A2296" t="str">
        <f t="shared" si="35"/>
        <v>2017_6961</v>
      </c>
      <c r="B2296" s="112">
        <v>2295</v>
      </c>
      <c r="C2296" s="113">
        <v>6961</v>
      </c>
      <c r="D2296" s="113">
        <v>6961</v>
      </c>
      <c r="E2296" s="113" t="s">
        <v>800</v>
      </c>
      <c r="F2296" s="113">
        <v>2017</v>
      </c>
      <c r="G2296" s="113">
        <v>0</v>
      </c>
      <c r="H2296" s="113">
        <v>1</v>
      </c>
      <c r="I2296" s="113">
        <v>35899461.82</v>
      </c>
      <c r="J2296" s="113">
        <v>1491604</v>
      </c>
      <c r="K2296" s="113">
        <v>0</v>
      </c>
      <c r="L2296" s="113">
        <v>7419954.6799999997</v>
      </c>
      <c r="M2296" s="113">
        <v>0.21565000000000001</v>
      </c>
      <c r="N2296" s="39"/>
      <c r="Q2296" s="39"/>
    </row>
    <row r="2297" spans="1:17" ht="27.6" x14ac:dyDescent="0.3">
      <c r="A2297" t="str">
        <f t="shared" si="35"/>
        <v>2017_6992</v>
      </c>
      <c r="B2297" s="112">
        <v>2296</v>
      </c>
      <c r="C2297" s="113">
        <v>6992</v>
      </c>
      <c r="D2297" s="113">
        <v>6992</v>
      </c>
      <c r="E2297" s="113" t="s">
        <v>331</v>
      </c>
      <c r="F2297" s="113">
        <v>2017</v>
      </c>
      <c r="G2297" s="113">
        <v>0</v>
      </c>
      <c r="H2297" s="113">
        <v>1</v>
      </c>
      <c r="I2297" s="113">
        <v>6347238.9100000001</v>
      </c>
      <c r="J2297" s="113">
        <v>224262</v>
      </c>
      <c r="K2297" s="113">
        <v>0</v>
      </c>
      <c r="L2297" s="113">
        <v>1289006.18</v>
      </c>
      <c r="M2297" s="113">
        <v>0.21052000000000001</v>
      </c>
      <c r="N2297" s="39"/>
      <c r="Q2297" s="39"/>
    </row>
    <row r="2298" spans="1:17" x14ac:dyDescent="0.3">
      <c r="A2298" t="str">
        <f t="shared" si="35"/>
        <v>2017_7002</v>
      </c>
      <c r="B2298" s="112">
        <v>2297</v>
      </c>
      <c r="C2298" s="113">
        <v>7002</v>
      </c>
      <c r="D2298" s="113">
        <v>7002</v>
      </c>
      <c r="E2298" s="113" t="s">
        <v>332</v>
      </c>
      <c r="F2298" s="113">
        <v>2017</v>
      </c>
      <c r="G2298" s="113">
        <v>0</v>
      </c>
      <c r="H2298" s="113">
        <v>1</v>
      </c>
      <c r="I2298" s="113">
        <v>2775546.07</v>
      </c>
      <c r="J2298" s="113">
        <v>78653</v>
      </c>
      <c r="K2298" s="113">
        <v>0</v>
      </c>
      <c r="L2298" s="113">
        <v>456866.94</v>
      </c>
      <c r="M2298" s="113">
        <v>0.1694</v>
      </c>
      <c r="N2298" s="39"/>
      <c r="Q2298" s="39"/>
    </row>
    <row r="2299" spans="1:17" ht="27.6" x14ac:dyDescent="0.3">
      <c r="A2299" t="str">
        <f t="shared" si="35"/>
        <v>2017_7029</v>
      </c>
      <c r="B2299" s="112">
        <v>2298</v>
      </c>
      <c r="C2299" s="113">
        <v>7029</v>
      </c>
      <c r="D2299" s="113">
        <v>7029</v>
      </c>
      <c r="E2299" s="113" t="s">
        <v>333</v>
      </c>
      <c r="F2299" s="113">
        <v>2017</v>
      </c>
      <c r="G2299" s="113">
        <v>0</v>
      </c>
      <c r="H2299" s="113">
        <v>1</v>
      </c>
      <c r="I2299" s="113">
        <v>12970499.810000001</v>
      </c>
      <c r="J2299" s="113">
        <v>475130</v>
      </c>
      <c r="K2299" s="113">
        <v>0</v>
      </c>
      <c r="L2299" s="113">
        <v>1358752.18</v>
      </c>
      <c r="M2299" s="113">
        <v>0.10874</v>
      </c>
      <c r="N2299" s="39"/>
      <c r="Q2299" s="39"/>
    </row>
    <row r="2300" spans="1:17" x14ac:dyDescent="0.3">
      <c r="A2300" t="str">
        <f t="shared" si="35"/>
        <v>2017_7038</v>
      </c>
      <c r="B2300" s="112">
        <v>2299</v>
      </c>
      <c r="C2300" s="113">
        <v>7038</v>
      </c>
      <c r="D2300" s="113">
        <v>7038</v>
      </c>
      <c r="E2300" s="113" t="s">
        <v>334</v>
      </c>
      <c r="F2300" s="113">
        <v>2017</v>
      </c>
      <c r="G2300" s="113">
        <v>0</v>
      </c>
      <c r="H2300" s="113">
        <v>1</v>
      </c>
      <c r="I2300" s="113">
        <v>9286819.5</v>
      </c>
      <c r="J2300" s="113">
        <v>322626</v>
      </c>
      <c r="K2300" s="113">
        <v>282439.96000000002</v>
      </c>
      <c r="L2300" s="113">
        <v>2477716.08</v>
      </c>
      <c r="M2300" s="113">
        <v>0.30791000000000002</v>
      </c>
      <c r="N2300" s="39"/>
      <c r="Q2300" s="39"/>
    </row>
    <row r="2301" spans="1:17" ht="41.4" x14ac:dyDescent="0.3">
      <c r="A2301" t="str">
        <f t="shared" si="35"/>
        <v>2017_7047</v>
      </c>
      <c r="B2301" s="112">
        <v>2300</v>
      </c>
      <c r="C2301" s="113">
        <v>7047</v>
      </c>
      <c r="D2301" s="113">
        <v>7047</v>
      </c>
      <c r="E2301" s="113" t="s">
        <v>335</v>
      </c>
      <c r="F2301" s="113">
        <v>2017</v>
      </c>
      <c r="G2301" s="113">
        <v>0</v>
      </c>
      <c r="H2301" s="113">
        <v>1</v>
      </c>
      <c r="I2301" s="113">
        <v>4337515.1900000004</v>
      </c>
      <c r="J2301" s="113">
        <v>147736</v>
      </c>
      <c r="K2301" s="113">
        <v>0</v>
      </c>
      <c r="L2301" s="113">
        <v>579429.68000000005</v>
      </c>
      <c r="M2301" s="113">
        <v>0.13830000000000001</v>
      </c>
      <c r="N2301" s="39"/>
      <c r="Q2301" s="39"/>
    </row>
    <row r="2302" spans="1:17" ht="27.6" x14ac:dyDescent="0.3">
      <c r="A2302" t="str">
        <f t="shared" si="35"/>
        <v>2017_7056</v>
      </c>
      <c r="B2302" s="112">
        <v>2301</v>
      </c>
      <c r="C2302" s="113">
        <v>7056</v>
      </c>
      <c r="D2302" s="113">
        <v>7056</v>
      </c>
      <c r="E2302" s="113" t="s">
        <v>336</v>
      </c>
      <c r="F2302" s="113">
        <v>2017</v>
      </c>
      <c r="G2302" s="113">
        <v>0</v>
      </c>
      <c r="H2302" s="113">
        <v>1</v>
      </c>
      <c r="I2302" s="113">
        <v>18431886.219999999</v>
      </c>
      <c r="J2302" s="113">
        <v>706369</v>
      </c>
      <c r="K2302" s="113">
        <v>0</v>
      </c>
      <c r="L2302" s="113">
        <v>3957342.78</v>
      </c>
      <c r="M2302" s="113">
        <v>0.22325999999999999</v>
      </c>
      <c r="N2302" s="39"/>
      <c r="Q2302" s="39"/>
    </row>
    <row r="2303" spans="1:17" ht="27.6" x14ac:dyDescent="0.3">
      <c r="A2303" t="str">
        <f t="shared" si="35"/>
        <v>2017_7092</v>
      </c>
      <c r="B2303" s="112">
        <v>2302</v>
      </c>
      <c r="C2303" s="113">
        <v>7092</v>
      </c>
      <c r="D2303" s="113">
        <v>7092</v>
      </c>
      <c r="E2303" s="113" t="s">
        <v>337</v>
      </c>
      <c r="F2303" s="113">
        <v>2017</v>
      </c>
      <c r="G2303" s="113">
        <v>0</v>
      </c>
      <c r="H2303" s="113">
        <v>1</v>
      </c>
      <c r="I2303" s="113">
        <v>5937218.6299999999</v>
      </c>
      <c r="J2303" s="113">
        <v>196480</v>
      </c>
      <c r="K2303" s="113">
        <v>0</v>
      </c>
      <c r="L2303" s="113">
        <v>1034562.42</v>
      </c>
      <c r="M2303" s="113">
        <v>0.18021000000000001</v>
      </c>
      <c r="N2303" s="39"/>
      <c r="Q2303" s="39"/>
    </row>
    <row r="2304" spans="1:17" ht="41.4" x14ac:dyDescent="0.3">
      <c r="A2304" t="str">
        <f t="shared" si="35"/>
        <v>2017_7098</v>
      </c>
      <c r="B2304" s="112">
        <v>2303</v>
      </c>
      <c r="C2304" s="113">
        <v>7098</v>
      </c>
      <c r="D2304" s="113">
        <v>7098</v>
      </c>
      <c r="E2304" s="113" t="s">
        <v>338</v>
      </c>
      <c r="F2304" s="113">
        <v>2017</v>
      </c>
      <c r="G2304" s="113">
        <v>0</v>
      </c>
      <c r="H2304" s="113">
        <v>1</v>
      </c>
      <c r="I2304" s="113">
        <v>6864883.4299999997</v>
      </c>
      <c r="J2304" s="113">
        <v>240364</v>
      </c>
      <c r="K2304" s="113">
        <v>0</v>
      </c>
      <c r="L2304" s="113">
        <v>1092449.3700000001</v>
      </c>
      <c r="M2304" s="113">
        <v>0.16491</v>
      </c>
      <c r="N2304" s="39"/>
      <c r="Q2304" s="39"/>
    </row>
    <row r="2305" spans="1:17" ht="41.4" x14ac:dyDescent="0.3">
      <c r="A2305" t="str">
        <f t="shared" si="35"/>
        <v>2017_7110</v>
      </c>
      <c r="B2305" s="112">
        <v>2304</v>
      </c>
      <c r="C2305" s="113">
        <v>7110</v>
      </c>
      <c r="D2305" s="113">
        <v>7110</v>
      </c>
      <c r="E2305" s="113" t="s">
        <v>339</v>
      </c>
      <c r="F2305" s="113">
        <v>2017</v>
      </c>
      <c r="G2305" s="113">
        <v>0</v>
      </c>
      <c r="H2305" s="113">
        <v>1</v>
      </c>
      <c r="I2305" s="113">
        <v>11691548.23</v>
      </c>
      <c r="J2305" s="113">
        <v>390842</v>
      </c>
      <c r="K2305" s="113">
        <v>0</v>
      </c>
      <c r="L2305" s="113">
        <v>471981</v>
      </c>
      <c r="M2305" s="113">
        <v>4.1770000000000002E-2</v>
      </c>
      <c r="N2305" s="39"/>
      <c r="Q2305" s="39"/>
    </row>
    <row r="2306" spans="1:17" x14ac:dyDescent="0.3">
      <c r="A2306" t="str">
        <f t="shared" si="35"/>
        <v>2018_9</v>
      </c>
      <c r="B2306" s="112">
        <v>2305</v>
      </c>
      <c r="C2306" s="113">
        <v>9</v>
      </c>
      <c r="D2306" s="113">
        <v>9</v>
      </c>
      <c r="E2306" s="113" t="s">
        <v>14</v>
      </c>
      <c r="F2306" s="113">
        <v>2018</v>
      </c>
      <c r="G2306" s="113">
        <v>0</v>
      </c>
      <c r="H2306" s="113">
        <v>1</v>
      </c>
      <c r="I2306" s="113">
        <v>7368194.5</v>
      </c>
      <c r="J2306" s="113">
        <v>269901</v>
      </c>
      <c r="K2306" s="113">
        <v>7184.66</v>
      </c>
      <c r="L2306" s="113">
        <v>744096.72</v>
      </c>
      <c r="M2306" s="113">
        <v>0.10584</v>
      </c>
      <c r="N2306" s="39"/>
      <c r="Q2306" s="39"/>
    </row>
    <row r="2307" spans="1:17" x14ac:dyDescent="0.3">
      <c r="A2307" t="str">
        <f t="shared" ref="A2307:A2370" si="36">CONCATENATE(F2307,"_",D2307)</f>
        <v>2018_441</v>
      </c>
      <c r="B2307" s="112">
        <v>2306</v>
      </c>
      <c r="C2307" s="113">
        <v>441</v>
      </c>
      <c r="D2307" s="113">
        <v>441</v>
      </c>
      <c r="E2307" s="113" t="s">
        <v>409</v>
      </c>
      <c r="F2307" s="113">
        <v>2018</v>
      </c>
      <c r="G2307" s="113">
        <v>0</v>
      </c>
      <c r="H2307" s="113">
        <v>1</v>
      </c>
      <c r="I2307" s="113">
        <v>8878460.7400000002</v>
      </c>
      <c r="J2307" s="113">
        <v>327699</v>
      </c>
      <c r="K2307" s="113">
        <v>0</v>
      </c>
      <c r="L2307" s="113">
        <v>1265545.19</v>
      </c>
      <c r="M2307" s="113">
        <v>0.14799999999999999</v>
      </c>
      <c r="N2307" s="39"/>
      <c r="Q2307" s="39"/>
    </row>
    <row r="2308" spans="1:17" ht="27.6" x14ac:dyDescent="0.3">
      <c r="A2308" t="str">
        <f t="shared" si="36"/>
        <v>2018_18</v>
      </c>
      <c r="B2308" s="112">
        <v>2307</v>
      </c>
      <c r="C2308" s="113">
        <v>18</v>
      </c>
      <c r="D2308" s="113">
        <v>18</v>
      </c>
      <c r="E2308" s="113" t="s">
        <v>32</v>
      </c>
      <c r="F2308" s="113">
        <v>2018</v>
      </c>
      <c r="G2308" s="113">
        <v>0</v>
      </c>
      <c r="H2308" s="113">
        <v>1</v>
      </c>
      <c r="I2308" s="113">
        <v>3989357.18</v>
      </c>
      <c r="J2308" s="113">
        <v>132783</v>
      </c>
      <c r="K2308" s="113">
        <v>0</v>
      </c>
      <c r="L2308" s="113">
        <v>996627.1</v>
      </c>
      <c r="M2308" s="113">
        <v>0.25841999999999998</v>
      </c>
      <c r="N2308" s="39"/>
      <c r="Q2308" s="39"/>
    </row>
    <row r="2309" spans="1:17" ht="41.4" x14ac:dyDescent="0.3">
      <c r="A2309" t="str">
        <f t="shared" si="36"/>
        <v>2018_27</v>
      </c>
      <c r="B2309" s="112">
        <v>2308</v>
      </c>
      <c r="C2309" s="113">
        <v>27</v>
      </c>
      <c r="D2309" s="113">
        <v>27</v>
      </c>
      <c r="E2309" s="113" t="s">
        <v>778</v>
      </c>
      <c r="F2309" s="113">
        <v>2018</v>
      </c>
      <c r="G2309" s="113">
        <v>0</v>
      </c>
      <c r="H2309" s="113">
        <v>1</v>
      </c>
      <c r="I2309" s="113">
        <v>18654116.390000001</v>
      </c>
      <c r="J2309" s="113">
        <v>692034</v>
      </c>
      <c r="K2309" s="113">
        <v>112799.31</v>
      </c>
      <c r="L2309" s="113">
        <v>2053576.38</v>
      </c>
      <c r="M2309" s="113">
        <v>0.12060999999999999</v>
      </c>
      <c r="N2309" s="39"/>
      <c r="Q2309" s="39"/>
    </row>
    <row r="2310" spans="1:17" ht="41.4" x14ac:dyDescent="0.3">
      <c r="A2310" t="str">
        <f t="shared" si="36"/>
        <v>2018_63</v>
      </c>
      <c r="B2310" s="112">
        <v>2309</v>
      </c>
      <c r="C2310" s="113">
        <v>63</v>
      </c>
      <c r="D2310" s="113">
        <v>63</v>
      </c>
      <c r="E2310" s="113" t="s">
        <v>779</v>
      </c>
      <c r="F2310" s="113">
        <v>2018</v>
      </c>
      <c r="G2310" s="113">
        <v>0</v>
      </c>
      <c r="H2310" s="113">
        <v>1</v>
      </c>
      <c r="I2310" s="113">
        <v>6827823.9400000004</v>
      </c>
      <c r="J2310" s="113">
        <v>232738</v>
      </c>
      <c r="K2310" s="113">
        <v>0</v>
      </c>
      <c r="L2310" s="113">
        <v>1279567.48</v>
      </c>
      <c r="M2310" s="113">
        <v>0.19402</v>
      </c>
      <c r="N2310" s="39"/>
      <c r="Q2310" s="39"/>
    </row>
    <row r="2311" spans="1:17" ht="55.2" x14ac:dyDescent="0.3">
      <c r="A2311" t="str">
        <f t="shared" si="36"/>
        <v>2018_72</v>
      </c>
      <c r="B2311" s="112">
        <v>2310</v>
      </c>
      <c r="C2311" s="113">
        <v>72</v>
      </c>
      <c r="D2311" s="113">
        <v>72</v>
      </c>
      <c r="E2311" s="113" t="s">
        <v>35</v>
      </c>
      <c r="F2311" s="113">
        <v>2018</v>
      </c>
      <c r="G2311" s="113">
        <v>0</v>
      </c>
      <c r="H2311" s="113">
        <v>1</v>
      </c>
      <c r="I2311" s="113">
        <v>2552740.42</v>
      </c>
      <c r="J2311" s="113">
        <v>92380</v>
      </c>
      <c r="K2311" s="113">
        <v>0</v>
      </c>
      <c r="L2311" s="113">
        <v>256772.79</v>
      </c>
      <c r="M2311" s="113">
        <v>0.10435999999999999</v>
      </c>
      <c r="N2311" s="39"/>
      <c r="Q2311" s="39"/>
    </row>
    <row r="2312" spans="1:17" x14ac:dyDescent="0.3">
      <c r="A2312" t="str">
        <f t="shared" si="36"/>
        <v>2018_81</v>
      </c>
      <c r="B2312" s="112">
        <v>2311</v>
      </c>
      <c r="C2312" s="113">
        <v>81</v>
      </c>
      <c r="D2312" s="113">
        <v>81</v>
      </c>
      <c r="E2312" s="113" t="s">
        <v>36</v>
      </c>
      <c r="F2312" s="113">
        <v>2018</v>
      </c>
      <c r="G2312" s="113">
        <v>0</v>
      </c>
      <c r="H2312" s="113">
        <v>1</v>
      </c>
      <c r="I2312" s="113">
        <v>13866712.83</v>
      </c>
      <c r="J2312" s="113">
        <v>515597</v>
      </c>
      <c r="K2312" s="113">
        <v>0</v>
      </c>
      <c r="L2312" s="113">
        <v>3393874.87</v>
      </c>
      <c r="M2312" s="113">
        <v>0.25419999999999998</v>
      </c>
      <c r="N2312" s="39"/>
      <c r="Q2312" s="39"/>
    </row>
    <row r="2313" spans="1:17" x14ac:dyDescent="0.3">
      <c r="A2313" t="str">
        <f t="shared" si="36"/>
        <v>2018_99</v>
      </c>
      <c r="B2313" s="112">
        <v>2312</v>
      </c>
      <c r="C2313" s="113">
        <v>99</v>
      </c>
      <c r="D2313" s="113">
        <v>99</v>
      </c>
      <c r="E2313" s="113" t="s">
        <v>37</v>
      </c>
      <c r="F2313" s="113">
        <v>2018</v>
      </c>
      <c r="G2313" s="113">
        <v>0</v>
      </c>
      <c r="H2313" s="113">
        <v>1</v>
      </c>
      <c r="I2313" s="113">
        <v>6885440.6799999997</v>
      </c>
      <c r="J2313" s="113">
        <v>217815</v>
      </c>
      <c r="K2313" s="113">
        <v>6535.71</v>
      </c>
      <c r="L2313" s="113">
        <v>2185464.25</v>
      </c>
      <c r="M2313" s="113">
        <v>0.32874999999999999</v>
      </c>
      <c r="N2313" s="39"/>
      <c r="Q2313" s="39"/>
    </row>
    <row r="2314" spans="1:17" x14ac:dyDescent="0.3">
      <c r="A2314" t="str">
        <f t="shared" si="36"/>
        <v>2018_108</v>
      </c>
      <c r="B2314" s="112">
        <v>2313</v>
      </c>
      <c r="C2314" s="113">
        <v>108</v>
      </c>
      <c r="D2314" s="113">
        <v>108</v>
      </c>
      <c r="E2314" s="113" t="s">
        <v>38</v>
      </c>
      <c r="F2314" s="113">
        <v>2018</v>
      </c>
      <c r="G2314" s="113">
        <v>0</v>
      </c>
      <c r="H2314" s="113">
        <v>1</v>
      </c>
      <c r="I2314" s="113">
        <v>4000844.66</v>
      </c>
      <c r="J2314" s="113">
        <v>121150</v>
      </c>
      <c r="K2314" s="113">
        <v>0</v>
      </c>
      <c r="L2314" s="113">
        <v>1144330.6100000001</v>
      </c>
      <c r="M2314" s="113">
        <v>0.29494999999999999</v>
      </c>
      <c r="N2314" s="39"/>
      <c r="Q2314" s="39"/>
    </row>
    <row r="2315" spans="1:17" x14ac:dyDescent="0.3">
      <c r="A2315" t="str">
        <f t="shared" si="36"/>
        <v>2018_126</v>
      </c>
      <c r="B2315" s="112">
        <v>2314</v>
      </c>
      <c r="C2315" s="113">
        <v>126</v>
      </c>
      <c r="D2315" s="113">
        <v>126</v>
      </c>
      <c r="E2315" s="113" t="s">
        <v>39</v>
      </c>
      <c r="F2315" s="113">
        <v>2018</v>
      </c>
      <c r="G2315" s="113">
        <v>0</v>
      </c>
      <c r="H2315" s="113">
        <v>1</v>
      </c>
      <c r="I2315" s="113">
        <v>17531213.02</v>
      </c>
      <c r="J2315" s="113">
        <v>637255</v>
      </c>
      <c r="K2315" s="113">
        <v>0</v>
      </c>
      <c r="L2315" s="113">
        <v>2168995.52</v>
      </c>
      <c r="M2315" s="113">
        <v>0.12839</v>
      </c>
      <c r="N2315" s="39"/>
      <c r="Q2315" s="39"/>
    </row>
    <row r="2316" spans="1:17" ht="27.6" x14ac:dyDescent="0.3">
      <c r="A2316" t="str">
        <f t="shared" si="36"/>
        <v>2018_135</v>
      </c>
      <c r="B2316" s="112">
        <v>2315</v>
      </c>
      <c r="C2316" s="113">
        <v>135</v>
      </c>
      <c r="D2316" s="113">
        <v>135</v>
      </c>
      <c r="E2316" s="113" t="s">
        <v>40</v>
      </c>
      <c r="F2316" s="113">
        <v>2018</v>
      </c>
      <c r="G2316" s="113">
        <v>0</v>
      </c>
      <c r="H2316" s="113">
        <v>1</v>
      </c>
      <c r="I2316" s="113">
        <v>12729151.380000001</v>
      </c>
      <c r="J2316" s="113">
        <v>506515</v>
      </c>
      <c r="K2316" s="113">
        <v>0</v>
      </c>
      <c r="L2316" s="113">
        <v>5155423.8600000003</v>
      </c>
      <c r="M2316" s="113">
        <v>0.42179</v>
      </c>
      <c r="N2316" s="39"/>
      <c r="Q2316" s="39"/>
    </row>
    <row r="2317" spans="1:17" ht="27.6" x14ac:dyDescent="0.3">
      <c r="A2317" t="str">
        <f t="shared" si="36"/>
        <v>2018_171</v>
      </c>
      <c r="B2317" s="112">
        <v>2316</v>
      </c>
      <c r="C2317" s="113">
        <v>171</v>
      </c>
      <c r="D2317" s="113">
        <v>171</v>
      </c>
      <c r="E2317" s="113" t="s">
        <v>815</v>
      </c>
      <c r="F2317" s="113">
        <v>2018</v>
      </c>
      <c r="G2317" s="113">
        <v>0</v>
      </c>
      <c r="H2317" s="113">
        <v>2</v>
      </c>
      <c r="I2317" s="113">
        <v>10073361.890000001</v>
      </c>
      <c r="J2317" s="113">
        <v>331153</v>
      </c>
      <c r="K2317" s="113">
        <v>0</v>
      </c>
      <c r="L2317" s="113">
        <v>2320193.09</v>
      </c>
      <c r="M2317" s="113">
        <v>0.23816000000000001</v>
      </c>
      <c r="N2317" s="39"/>
      <c r="Q2317" s="39"/>
    </row>
    <row r="2318" spans="1:17" x14ac:dyDescent="0.3">
      <c r="A2318" t="str">
        <f t="shared" si="36"/>
        <v>2018_225</v>
      </c>
      <c r="B2318" s="112">
        <v>2317</v>
      </c>
      <c r="C2318" s="113">
        <v>225</v>
      </c>
      <c r="D2318" s="113">
        <v>225</v>
      </c>
      <c r="E2318" s="113" t="s">
        <v>43</v>
      </c>
      <c r="F2318" s="113">
        <v>2018</v>
      </c>
      <c r="G2318" s="113">
        <v>0</v>
      </c>
      <c r="H2318" s="113">
        <v>1</v>
      </c>
      <c r="I2318" s="113">
        <v>51858345.289999999</v>
      </c>
      <c r="J2318" s="113">
        <v>1708906</v>
      </c>
      <c r="K2318" s="113">
        <v>0</v>
      </c>
      <c r="L2318" s="113">
        <v>1913525.96</v>
      </c>
      <c r="M2318" s="113">
        <v>3.8159999999999999E-2</v>
      </c>
      <c r="N2318" s="39"/>
      <c r="Q2318" s="39"/>
    </row>
    <row r="2319" spans="1:17" ht="27.6" x14ac:dyDescent="0.3">
      <c r="A2319" t="str">
        <f t="shared" si="36"/>
        <v>2018_234</v>
      </c>
      <c r="B2319" s="112">
        <v>2318</v>
      </c>
      <c r="C2319" s="113">
        <v>234</v>
      </c>
      <c r="D2319" s="113">
        <v>234</v>
      </c>
      <c r="E2319" s="113" t="s">
        <v>44</v>
      </c>
      <c r="F2319" s="113">
        <v>2018</v>
      </c>
      <c r="G2319" s="113">
        <v>0</v>
      </c>
      <c r="H2319" s="113">
        <v>1</v>
      </c>
      <c r="I2319" s="113">
        <v>13933167.1</v>
      </c>
      <c r="J2319" s="113">
        <v>539315</v>
      </c>
      <c r="K2319" s="113">
        <v>18501.919999999998</v>
      </c>
      <c r="L2319" s="113">
        <v>1509795.14</v>
      </c>
      <c r="M2319" s="113">
        <v>0.11409999999999999</v>
      </c>
      <c r="N2319" s="39"/>
      <c r="Q2319" s="39"/>
    </row>
    <row r="2320" spans="1:17" x14ac:dyDescent="0.3">
      <c r="A2320" t="str">
        <f t="shared" si="36"/>
        <v>2018_243</v>
      </c>
      <c r="B2320" s="112">
        <v>2319</v>
      </c>
      <c r="C2320" s="113">
        <v>243</v>
      </c>
      <c r="D2320" s="113">
        <v>243</v>
      </c>
      <c r="E2320" s="113" t="s">
        <v>45</v>
      </c>
      <c r="F2320" s="113">
        <v>2018</v>
      </c>
      <c r="G2320" s="113">
        <v>0</v>
      </c>
      <c r="H2320" s="113">
        <v>1</v>
      </c>
      <c r="I2320" s="113">
        <v>3405496.57</v>
      </c>
      <c r="J2320" s="113">
        <v>114606</v>
      </c>
      <c r="K2320" s="113">
        <v>0</v>
      </c>
      <c r="L2320" s="113">
        <v>977678.21</v>
      </c>
      <c r="M2320" s="113">
        <v>0.29709000000000002</v>
      </c>
      <c r="N2320" s="39"/>
      <c r="Q2320" s="39"/>
    </row>
    <row r="2321" spans="1:17" x14ac:dyDescent="0.3">
      <c r="A2321" t="str">
        <f t="shared" si="36"/>
        <v>2018_261</v>
      </c>
      <c r="B2321" s="112">
        <v>2320</v>
      </c>
      <c r="C2321" s="113">
        <v>261</v>
      </c>
      <c r="D2321" s="113">
        <v>261</v>
      </c>
      <c r="E2321" s="113" t="s">
        <v>46</v>
      </c>
      <c r="F2321" s="113">
        <v>2018</v>
      </c>
      <c r="G2321" s="113">
        <v>0</v>
      </c>
      <c r="H2321" s="113">
        <v>1</v>
      </c>
      <c r="I2321" s="113">
        <v>123267188.66</v>
      </c>
      <c r="J2321" s="113">
        <v>4835744</v>
      </c>
      <c r="K2321" s="113">
        <v>0</v>
      </c>
      <c r="L2321" s="113">
        <v>14571497.220000001</v>
      </c>
      <c r="M2321" s="113">
        <v>0.12304</v>
      </c>
      <c r="N2321" s="39"/>
      <c r="Q2321" s="39"/>
    </row>
    <row r="2322" spans="1:17" ht="55.2" x14ac:dyDescent="0.3">
      <c r="A2322" t="str">
        <f t="shared" si="36"/>
        <v>2018_279</v>
      </c>
      <c r="B2322" s="112">
        <v>2321</v>
      </c>
      <c r="C2322" s="113">
        <v>279</v>
      </c>
      <c r="D2322" s="113">
        <v>279</v>
      </c>
      <c r="E2322" s="113" t="s">
        <v>47</v>
      </c>
      <c r="F2322" s="113">
        <v>2018</v>
      </c>
      <c r="G2322" s="113">
        <v>0</v>
      </c>
      <c r="H2322" s="113">
        <v>1</v>
      </c>
      <c r="I2322" s="113">
        <v>9318163.1600000001</v>
      </c>
      <c r="J2322" s="113">
        <v>383090</v>
      </c>
      <c r="K2322" s="113">
        <v>0</v>
      </c>
      <c r="L2322" s="113">
        <v>918443.46</v>
      </c>
      <c r="M2322" s="113">
        <v>0.10279000000000001</v>
      </c>
      <c r="N2322" s="39"/>
      <c r="Q2322" s="39"/>
    </row>
    <row r="2323" spans="1:17" ht="27.6" x14ac:dyDescent="0.3">
      <c r="A2323" t="str">
        <f t="shared" si="36"/>
        <v>2018_355</v>
      </c>
      <c r="B2323" s="112">
        <v>2322</v>
      </c>
      <c r="C2323" s="113">
        <v>355</v>
      </c>
      <c r="D2323" s="113">
        <v>355</v>
      </c>
      <c r="E2323" s="113" t="s">
        <v>48</v>
      </c>
      <c r="F2323" s="113">
        <v>2018</v>
      </c>
      <c r="G2323" s="113">
        <v>0</v>
      </c>
      <c r="H2323" s="113">
        <v>1</v>
      </c>
      <c r="I2323" s="113">
        <v>3712978.89</v>
      </c>
      <c r="J2323" s="113">
        <v>137730</v>
      </c>
      <c r="K2323" s="113">
        <v>0</v>
      </c>
      <c r="L2323" s="113">
        <v>692532.4</v>
      </c>
      <c r="M2323" s="113">
        <v>0.19370000000000001</v>
      </c>
      <c r="N2323" s="39"/>
      <c r="Q2323" s="39"/>
    </row>
    <row r="2324" spans="1:17" x14ac:dyDescent="0.3">
      <c r="A2324" t="str">
        <f t="shared" si="36"/>
        <v>2018_387</v>
      </c>
      <c r="B2324" s="112">
        <v>2323</v>
      </c>
      <c r="C2324" s="113">
        <v>387</v>
      </c>
      <c r="D2324" s="113">
        <v>387</v>
      </c>
      <c r="E2324" s="113" t="s">
        <v>49</v>
      </c>
      <c r="F2324" s="113">
        <v>2018</v>
      </c>
      <c r="G2324" s="113">
        <v>0</v>
      </c>
      <c r="H2324" s="113">
        <v>1</v>
      </c>
      <c r="I2324" s="113">
        <v>18518329.140000001</v>
      </c>
      <c r="J2324" s="113">
        <v>608975</v>
      </c>
      <c r="K2324" s="113">
        <v>0</v>
      </c>
      <c r="L2324" s="113">
        <v>2499065.52</v>
      </c>
      <c r="M2324" s="113">
        <v>0.13954</v>
      </c>
      <c r="N2324" s="39"/>
      <c r="Q2324" s="39"/>
    </row>
    <row r="2325" spans="1:17" x14ac:dyDescent="0.3">
      <c r="A2325" t="str">
        <f t="shared" si="36"/>
        <v>2018_414</v>
      </c>
      <c r="B2325" s="112">
        <v>2324</v>
      </c>
      <c r="C2325" s="113">
        <v>414</v>
      </c>
      <c r="D2325" s="113">
        <v>414</v>
      </c>
      <c r="E2325" s="113" t="s">
        <v>50</v>
      </c>
      <c r="F2325" s="113">
        <v>2018</v>
      </c>
      <c r="G2325" s="113">
        <v>0</v>
      </c>
      <c r="H2325" s="113">
        <v>1</v>
      </c>
      <c r="I2325" s="113">
        <v>6075741.0599999996</v>
      </c>
      <c r="J2325" s="113">
        <v>208600</v>
      </c>
      <c r="K2325" s="113">
        <v>0</v>
      </c>
      <c r="L2325" s="113">
        <v>1418016.63</v>
      </c>
      <c r="M2325" s="113">
        <v>0.24168999999999999</v>
      </c>
      <c r="N2325" s="39"/>
      <c r="Q2325" s="39"/>
    </row>
    <row r="2326" spans="1:17" x14ac:dyDescent="0.3">
      <c r="A2326" t="str">
        <f t="shared" si="36"/>
        <v>2018_540</v>
      </c>
      <c r="B2326" s="112">
        <v>2325</v>
      </c>
      <c r="C2326" s="113">
        <v>540</v>
      </c>
      <c r="D2326" s="113">
        <v>540</v>
      </c>
      <c r="E2326" s="113" t="s">
        <v>15</v>
      </c>
      <c r="F2326" s="113">
        <v>2018</v>
      </c>
      <c r="G2326" s="113">
        <v>0</v>
      </c>
      <c r="H2326" s="113">
        <v>1</v>
      </c>
      <c r="I2326" s="113">
        <v>6949714</v>
      </c>
      <c r="J2326" s="113">
        <v>247505</v>
      </c>
      <c r="K2326" s="113">
        <v>0</v>
      </c>
      <c r="L2326" s="113">
        <v>1698140.02</v>
      </c>
      <c r="M2326" s="113">
        <v>0.25336999999999998</v>
      </c>
      <c r="N2326" s="39"/>
      <c r="Q2326" s="39"/>
    </row>
    <row r="2327" spans="1:17" x14ac:dyDescent="0.3">
      <c r="A2327" t="str">
        <f t="shared" si="36"/>
        <v>2018_472</v>
      </c>
      <c r="B2327" s="112">
        <v>2326</v>
      </c>
      <c r="C2327" s="113">
        <v>472</v>
      </c>
      <c r="D2327" s="113">
        <v>472</v>
      </c>
      <c r="E2327" s="113" t="s">
        <v>52</v>
      </c>
      <c r="F2327" s="113">
        <v>2018</v>
      </c>
      <c r="G2327" s="113">
        <v>0</v>
      </c>
      <c r="H2327" s="113">
        <v>1</v>
      </c>
      <c r="I2327" s="113">
        <v>17541077.379999999</v>
      </c>
      <c r="J2327" s="113">
        <v>672530</v>
      </c>
      <c r="K2327" s="113">
        <v>0</v>
      </c>
      <c r="L2327" s="113">
        <v>3660197.71</v>
      </c>
      <c r="M2327" s="113">
        <v>0.21698000000000001</v>
      </c>
      <c r="N2327" s="39"/>
      <c r="Q2327" s="39"/>
    </row>
    <row r="2328" spans="1:17" x14ac:dyDescent="0.3">
      <c r="A2328" t="str">
        <f t="shared" si="36"/>
        <v>2018_513</v>
      </c>
      <c r="B2328" s="112">
        <v>2327</v>
      </c>
      <c r="C2328" s="113">
        <v>513</v>
      </c>
      <c r="D2328" s="113">
        <v>513</v>
      </c>
      <c r="E2328" s="113" t="s">
        <v>54</v>
      </c>
      <c r="F2328" s="113">
        <v>2018</v>
      </c>
      <c r="G2328" s="113">
        <v>0</v>
      </c>
      <c r="H2328" s="113">
        <v>1</v>
      </c>
      <c r="I2328" s="113">
        <v>4527973.67</v>
      </c>
      <c r="J2328" s="113">
        <v>143760</v>
      </c>
      <c r="K2328" s="113">
        <v>0</v>
      </c>
      <c r="L2328" s="113">
        <v>1058174.6200000001</v>
      </c>
      <c r="M2328" s="113">
        <v>0.24135999999999999</v>
      </c>
      <c r="N2328" s="39"/>
      <c r="Q2328" s="39"/>
    </row>
    <row r="2329" spans="1:17" x14ac:dyDescent="0.3">
      <c r="A2329" t="str">
        <f t="shared" si="36"/>
        <v>2018_549</v>
      </c>
      <c r="B2329" s="112">
        <v>2328</v>
      </c>
      <c r="C2329" s="113">
        <v>549</v>
      </c>
      <c r="D2329" s="113">
        <v>549</v>
      </c>
      <c r="E2329" s="113" t="s">
        <v>55</v>
      </c>
      <c r="F2329" s="113">
        <v>2018</v>
      </c>
      <c r="G2329" s="113">
        <v>0</v>
      </c>
      <c r="H2329" s="113">
        <v>1</v>
      </c>
      <c r="I2329" s="113">
        <v>5424606.7400000002</v>
      </c>
      <c r="J2329" s="113">
        <v>198039</v>
      </c>
      <c r="K2329" s="113">
        <v>0</v>
      </c>
      <c r="L2329" s="113">
        <v>385386.98</v>
      </c>
      <c r="M2329" s="113">
        <v>7.374E-2</v>
      </c>
      <c r="N2329" s="39"/>
      <c r="Q2329" s="39"/>
    </row>
    <row r="2330" spans="1:17" ht="27.6" x14ac:dyDescent="0.3">
      <c r="A2330" t="str">
        <f t="shared" si="36"/>
        <v>2018_576</v>
      </c>
      <c r="B2330" s="112">
        <v>2329</v>
      </c>
      <c r="C2330" s="113">
        <v>576</v>
      </c>
      <c r="D2330" s="113">
        <v>576</v>
      </c>
      <c r="E2330" s="113" t="s">
        <v>56</v>
      </c>
      <c r="F2330" s="113">
        <v>2018</v>
      </c>
      <c r="G2330" s="113">
        <v>0</v>
      </c>
      <c r="H2330" s="113">
        <v>1</v>
      </c>
      <c r="I2330" s="113">
        <v>6449781.71</v>
      </c>
      <c r="J2330" s="113">
        <v>218744</v>
      </c>
      <c r="K2330" s="113">
        <v>0</v>
      </c>
      <c r="L2330" s="113">
        <v>1468730.75</v>
      </c>
      <c r="M2330" s="113">
        <v>0.23571</v>
      </c>
      <c r="N2330" s="39"/>
      <c r="Q2330" s="39"/>
    </row>
    <row r="2331" spans="1:17" x14ac:dyDescent="0.3">
      <c r="A2331" t="str">
        <f t="shared" si="36"/>
        <v>2018_585</v>
      </c>
      <c r="B2331" s="112">
        <v>2330</v>
      </c>
      <c r="C2331" s="113">
        <v>585</v>
      </c>
      <c r="D2331" s="113">
        <v>585</v>
      </c>
      <c r="E2331" s="113" t="s">
        <v>57</v>
      </c>
      <c r="F2331" s="113">
        <v>2018</v>
      </c>
      <c r="G2331" s="113">
        <v>0</v>
      </c>
      <c r="H2331" s="113">
        <v>1</v>
      </c>
      <c r="I2331" s="113">
        <v>7149755.04</v>
      </c>
      <c r="J2331" s="113">
        <v>254879</v>
      </c>
      <c r="K2331" s="113">
        <v>0</v>
      </c>
      <c r="L2331" s="113">
        <v>1090008.46</v>
      </c>
      <c r="M2331" s="113">
        <v>0.15809000000000001</v>
      </c>
      <c r="N2331" s="39"/>
      <c r="Q2331" s="39"/>
    </row>
    <row r="2332" spans="1:17" ht="27.6" x14ac:dyDescent="0.3">
      <c r="A2332" t="str">
        <f t="shared" si="36"/>
        <v>2018_594</v>
      </c>
      <c r="B2332" s="112">
        <v>2331</v>
      </c>
      <c r="C2332" s="113">
        <v>594</v>
      </c>
      <c r="D2332" s="113">
        <v>594</v>
      </c>
      <c r="E2332" s="113" t="s">
        <v>58</v>
      </c>
      <c r="F2332" s="113">
        <v>2018</v>
      </c>
      <c r="G2332" s="113">
        <v>0</v>
      </c>
      <c r="H2332" s="113">
        <v>1</v>
      </c>
      <c r="I2332" s="113">
        <v>9679265.8300000001</v>
      </c>
      <c r="J2332" s="113">
        <v>363989</v>
      </c>
      <c r="K2332" s="113">
        <v>0</v>
      </c>
      <c r="L2332" s="113">
        <v>976887.39</v>
      </c>
      <c r="M2332" s="113">
        <v>0.10487</v>
      </c>
      <c r="N2332" s="39"/>
      <c r="Q2332" s="39"/>
    </row>
    <row r="2333" spans="1:17" x14ac:dyDescent="0.3">
      <c r="A2333" t="str">
        <f t="shared" si="36"/>
        <v>2018_603</v>
      </c>
      <c r="B2333" s="112">
        <v>2332</v>
      </c>
      <c r="C2333" s="113">
        <v>603</v>
      </c>
      <c r="D2333" s="113">
        <v>603</v>
      </c>
      <c r="E2333" s="113" t="s">
        <v>59</v>
      </c>
      <c r="F2333" s="113">
        <v>2018</v>
      </c>
      <c r="G2333" s="113">
        <v>0</v>
      </c>
      <c r="H2333" s="113">
        <v>1</v>
      </c>
      <c r="I2333" s="113">
        <v>2191366.63</v>
      </c>
      <c r="J2333" s="113">
        <v>78515</v>
      </c>
      <c r="K2333" s="113">
        <v>0</v>
      </c>
      <c r="L2333" s="113">
        <v>244430.42</v>
      </c>
      <c r="M2333" s="113">
        <v>0.11569</v>
      </c>
      <c r="N2333" s="39"/>
      <c r="Q2333" s="39"/>
    </row>
    <row r="2334" spans="1:17" x14ac:dyDescent="0.3">
      <c r="A2334" t="str">
        <f t="shared" si="36"/>
        <v>2018_609</v>
      </c>
      <c r="B2334" s="112">
        <v>2333</v>
      </c>
      <c r="C2334" s="113">
        <v>609</v>
      </c>
      <c r="D2334" s="113">
        <v>609</v>
      </c>
      <c r="E2334" s="113" t="s">
        <v>60</v>
      </c>
      <c r="F2334" s="113">
        <v>2018</v>
      </c>
      <c r="G2334" s="113">
        <v>0</v>
      </c>
      <c r="H2334" s="113">
        <v>1</v>
      </c>
      <c r="I2334" s="113">
        <v>16369595.91</v>
      </c>
      <c r="J2334" s="113">
        <v>647631</v>
      </c>
      <c r="K2334" s="113">
        <v>0</v>
      </c>
      <c r="L2334" s="113">
        <v>2539929.77</v>
      </c>
      <c r="M2334" s="113">
        <v>0.16155</v>
      </c>
      <c r="N2334" s="39"/>
      <c r="Q2334" s="39"/>
    </row>
    <row r="2335" spans="1:17" ht="27.6" x14ac:dyDescent="0.3">
      <c r="A2335" t="str">
        <f t="shared" si="36"/>
        <v>2018_621</v>
      </c>
      <c r="B2335" s="112">
        <v>2334</v>
      </c>
      <c r="C2335" s="113">
        <v>621</v>
      </c>
      <c r="D2335" s="113">
        <v>621</v>
      </c>
      <c r="E2335" s="113" t="s">
        <v>61</v>
      </c>
      <c r="F2335" s="113">
        <v>2018</v>
      </c>
      <c r="G2335" s="113">
        <v>0</v>
      </c>
      <c r="H2335" s="113">
        <v>1</v>
      </c>
      <c r="I2335" s="113">
        <v>49503136.770000003</v>
      </c>
      <c r="J2335" s="113">
        <v>1777461</v>
      </c>
      <c r="K2335" s="113">
        <v>0</v>
      </c>
      <c r="L2335" s="113">
        <v>9998799.7100000009</v>
      </c>
      <c r="M2335" s="113">
        <v>0.20951</v>
      </c>
      <c r="N2335" s="39"/>
      <c r="Q2335" s="39"/>
    </row>
    <row r="2336" spans="1:17" ht="27.6" x14ac:dyDescent="0.3">
      <c r="A2336" t="str">
        <f t="shared" si="36"/>
        <v>2018_720</v>
      </c>
      <c r="B2336" s="112">
        <v>2335</v>
      </c>
      <c r="C2336" s="113">
        <v>720</v>
      </c>
      <c r="D2336" s="113">
        <v>720</v>
      </c>
      <c r="E2336" s="113" t="s">
        <v>62</v>
      </c>
      <c r="F2336" s="113">
        <v>2018</v>
      </c>
      <c r="G2336" s="113">
        <v>0</v>
      </c>
      <c r="H2336" s="113">
        <v>1</v>
      </c>
      <c r="I2336" s="113">
        <v>20742032.780000001</v>
      </c>
      <c r="J2336" s="113">
        <v>843233</v>
      </c>
      <c r="K2336" s="113">
        <v>0</v>
      </c>
      <c r="L2336" s="113">
        <v>2571676.66</v>
      </c>
      <c r="M2336" s="113">
        <v>0.12923999999999999</v>
      </c>
      <c r="N2336" s="39"/>
      <c r="Q2336" s="39"/>
    </row>
    <row r="2337" spans="1:17" x14ac:dyDescent="0.3">
      <c r="A2337" t="str">
        <f t="shared" si="36"/>
        <v>2018_729</v>
      </c>
      <c r="B2337" s="112">
        <v>2336</v>
      </c>
      <c r="C2337" s="113">
        <v>729</v>
      </c>
      <c r="D2337" s="113">
        <v>729</v>
      </c>
      <c r="E2337" s="113" t="s">
        <v>63</v>
      </c>
      <c r="F2337" s="113">
        <v>2018</v>
      </c>
      <c r="G2337" s="113">
        <v>0</v>
      </c>
      <c r="H2337" s="113">
        <v>1</v>
      </c>
      <c r="I2337" s="113">
        <v>24587997.719999999</v>
      </c>
      <c r="J2337" s="113">
        <v>897197</v>
      </c>
      <c r="K2337" s="113">
        <v>3564</v>
      </c>
      <c r="L2337" s="113">
        <v>3294400.38</v>
      </c>
      <c r="M2337" s="113">
        <v>0.13921</v>
      </c>
      <c r="N2337" s="39"/>
      <c r="Q2337" s="39"/>
    </row>
    <row r="2338" spans="1:17" ht="27.6" x14ac:dyDescent="0.3">
      <c r="A2338" t="str">
        <f t="shared" si="36"/>
        <v>2018_747</v>
      </c>
      <c r="B2338" s="112">
        <v>2337</v>
      </c>
      <c r="C2338" s="113">
        <v>747</v>
      </c>
      <c r="D2338" s="113">
        <v>747</v>
      </c>
      <c r="E2338" s="113" t="s">
        <v>64</v>
      </c>
      <c r="F2338" s="113">
        <v>2018</v>
      </c>
      <c r="G2338" s="113">
        <v>0</v>
      </c>
      <c r="H2338" s="113">
        <v>1</v>
      </c>
      <c r="I2338" s="113">
        <v>7377600.46</v>
      </c>
      <c r="J2338" s="113">
        <v>309485</v>
      </c>
      <c r="K2338" s="113">
        <v>0</v>
      </c>
      <c r="L2338" s="113">
        <v>810633.15</v>
      </c>
      <c r="M2338" s="113">
        <v>0.11469</v>
      </c>
      <c r="N2338" s="39"/>
      <c r="Q2338" s="39"/>
    </row>
    <row r="2339" spans="1:17" ht="27.6" x14ac:dyDescent="0.3">
      <c r="A2339" t="str">
        <f t="shared" si="36"/>
        <v>2018_1917</v>
      </c>
      <c r="B2339" s="112">
        <v>2338</v>
      </c>
      <c r="C2339" s="113">
        <v>1917</v>
      </c>
      <c r="D2339" s="113">
        <v>1917</v>
      </c>
      <c r="E2339" s="113" t="s">
        <v>114</v>
      </c>
      <c r="F2339" s="113">
        <v>2018</v>
      </c>
      <c r="G2339" s="113">
        <v>0</v>
      </c>
      <c r="H2339" s="113">
        <v>1</v>
      </c>
      <c r="I2339" s="113">
        <v>5012991.78</v>
      </c>
      <c r="J2339" s="113">
        <v>181724</v>
      </c>
      <c r="K2339" s="113">
        <v>0</v>
      </c>
      <c r="L2339" s="113">
        <v>1682424.77</v>
      </c>
      <c r="M2339" s="113">
        <v>0.34823999999999999</v>
      </c>
      <c r="N2339" s="39"/>
      <c r="Q2339" s="39"/>
    </row>
    <row r="2340" spans="1:17" ht="55.2" x14ac:dyDescent="0.3">
      <c r="A2340" t="str">
        <f t="shared" si="36"/>
        <v>2018_846</v>
      </c>
      <c r="B2340" s="112">
        <v>2339</v>
      </c>
      <c r="C2340" s="113">
        <v>846</v>
      </c>
      <c r="D2340" s="113">
        <v>846</v>
      </c>
      <c r="E2340" s="113" t="s">
        <v>66</v>
      </c>
      <c r="F2340" s="113">
        <v>2018</v>
      </c>
      <c r="G2340" s="113">
        <v>0</v>
      </c>
      <c r="H2340" s="113">
        <v>1</v>
      </c>
      <c r="I2340" s="113">
        <v>6827390.4800000004</v>
      </c>
      <c r="J2340" s="113">
        <v>234843</v>
      </c>
      <c r="K2340" s="113">
        <v>0</v>
      </c>
      <c r="L2340" s="113">
        <v>99857.85</v>
      </c>
      <c r="M2340" s="113">
        <v>1.515E-2</v>
      </c>
      <c r="N2340" s="39"/>
      <c r="Q2340" s="39"/>
    </row>
    <row r="2341" spans="1:17" ht="27.6" x14ac:dyDescent="0.3">
      <c r="A2341" t="str">
        <f t="shared" si="36"/>
        <v>2018_882</v>
      </c>
      <c r="B2341" s="112">
        <v>2340</v>
      </c>
      <c r="C2341" s="113">
        <v>882</v>
      </c>
      <c r="D2341" s="113">
        <v>882</v>
      </c>
      <c r="E2341" s="113" t="s">
        <v>68</v>
      </c>
      <c r="F2341" s="113">
        <v>2018</v>
      </c>
      <c r="G2341" s="113">
        <v>0</v>
      </c>
      <c r="H2341" s="113">
        <v>1</v>
      </c>
      <c r="I2341" s="113">
        <v>50645512.619999997</v>
      </c>
      <c r="J2341" s="113">
        <v>2005193</v>
      </c>
      <c r="K2341" s="113">
        <v>174461.02</v>
      </c>
      <c r="L2341" s="113">
        <v>11222443.060000001</v>
      </c>
      <c r="M2341" s="113">
        <v>0.23430999999999999</v>
      </c>
      <c r="N2341" s="39"/>
      <c r="Q2341" s="39"/>
    </row>
    <row r="2342" spans="1:17" x14ac:dyDescent="0.3">
      <c r="A2342" t="str">
        <f t="shared" si="36"/>
        <v>2018_916</v>
      </c>
      <c r="B2342" s="112">
        <v>2341</v>
      </c>
      <c r="C2342" s="113">
        <v>916</v>
      </c>
      <c r="D2342" s="113">
        <v>916</v>
      </c>
      <c r="E2342" s="113" t="s">
        <v>16</v>
      </c>
      <c r="F2342" s="113">
        <v>2018</v>
      </c>
      <c r="G2342" s="113">
        <v>0</v>
      </c>
      <c r="H2342" s="113">
        <v>1</v>
      </c>
      <c r="I2342" s="113">
        <v>3764834.37</v>
      </c>
      <c r="J2342" s="113">
        <v>126558</v>
      </c>
      <c r="K2342" s="113">
        <v>0</v>
      </c>
      <c r="L2342" s="114">
        <v>-40989.57</v>
      </c>
      <c r="M2342" s="114">
        <v>-1.1270000000000001E-2</v>
      </c>
      <c r="N2342" s="39"/>
      <c r="Q2342" s="39"/>
    </row>
    <row r="2343" spans="1:17" x14ac:dyDescent="0.3">
      <c r="A2343" t="str">
        <f t="shared" si="36"/>
        <v>2018_914</v>
      </c>
      <c r="B2343" s="112">
        <v>2342</v>
      </c>
      <c r="C2343" s="113">
        <v>914</v>
      </c>
      <c r="D2343" s="113">
        <v>914</v>
      </c>
      <c r="E2343" s="113" t="s">
        <v>69</v>
      </c>
      <c r="F2343" s="113">
        <v>2018</v>
      </c>
      <c r="G2343" s="113">
        <v>0</v>
      </c>
      <c r="H2343" s="113">
        <v>1</v>
      </c>
      <c r="I2343" s="113">
        <v>9734894.7300000004</v>
      </c>
      <c r="J2343" s="113">
        <v>203173</v>
      </c>
      <c r="K2343" s="113">
        <v>0</v>
      </c>
      <c r="L2343" s="113">
        <v>1348224.74</v>
      </c>
      <c r="M2343" s="113">
        <v>0.14144999999999999</v>
      </c>
      <c r="N2343" s="39"/>
      <c r="Q2343" s="39"/>
    </row>
    <row r="2344" spans="1:17" ht="41.4" x14ac:dyDescent="0.3">
      <c r="A2344" t="str">
        <f t="shared" si="36"/>
        <v>2018_918</v>
      </c>
      <c r="B2344" s="112">
        <v>2343</v>
      </c>
      <c r="C2344" s="113">
        <v>918</v>
      </c>
      <c r="D2344" s="113">
        <v>918</v>
      </c>
      <c r="E2344" s="113" t="s">
        <v>70</v>
      </c>
      <c r="F2344" s="113">
        <v>2018</v>
      </c>
      <c r="G2344" s="113">
        <v>0</v>
      </c>
      <c r="H2344" s="113">
        <v>1</v>
      </c>
      <c r="I2344" s="113">
        <v>5541979.21</v>
      </c>
      <c r="J2344" s="113">
        <v>198216</v>
      </c>
      <c r="K2344" s="113">
        <v>0</v>
      </c>
      <c r="L2344" s="113">
        <v>929167.29</v>
      </c>
      <c r="M2344" s="113">
        <v>0.17388000000000001</v>
      </c>
      <c r="N2344" s="39"/>
      <c r="Q2344" s="39"/>
    </row>
    <row r="2345" spans="1:17" ht="27.6" x14ac:dyDescent="0.3">
      <c r="A2345" t="str">
        <f t="shared" si="36"/>
        <v>2018_936</v>
      </c>
      <c r="B2345" s="112">
        <v>2344</v>
      </c>
      <c r="C2345" s="113">
        <v>936</v>
      </c>
      <c r="D2345" s="113">
        <v>936</v>
      </c>
      <c r="E2345" s="113" t="s">
        <v>71</v>
      </c>
      <c r="F2345" s="113">
        <v>2018</v>
      </c>
      <c r="G2345" s="113">
        <v>0</v>
      </c>
      <c r="H2345" s="113">
        <v>1</v>
      </c>
      <c r="I2345" s="113">
        <v>11930712.33</v>
      </c>
      <c r="J2345" s="113">
        <v>367910</v>
      </c>
      <c r="K2345" s="113">
        <v>0</v>
      </c>
      <c r="L2345" s="113">
        <v>2314440.1</v>
      </c>
      <c r="M2345" s="113">
        <v>0.20016</v>
      </c>
      <c r="N2345" s="39"/>
      <c r="Q2345" s="39"/>
    </row>
    <row r="2346" spans="1:17" x14ac:dyDescent="0.3">
      <c r="A2346" t="str">
        <f t="shared" si="36"/>
        <v>2018_977</v>
      </c>
      <c r="B2346" s="112">
        <v>2345</v>
      </c>
      <c r="C2346" s="113">
        <v>977</v>
      </c>
      <c r="D2346" s="113">
        <v>977</v>
      </c>
      <c r="E2346" s="113" t="s">
        <v>72</v>
      </c>
      <c r="F2346" s="113">
        <v>2018</v>
      </c>
      <c r="G2346" s="113">
        <v>0</v>
      </c>
      <c r="H2346" s="113">
        <v>1</v>
      </c>
      <c r="I2346" s="113">
        <v>9188202.8499999996</v>
      </c>
      <c r="J2346" s="113">
        <v>242098</v>
      </c>
      <c r="K2346" s="113">
        <v>0</v>
      </c>
      <c r="L2346" s="113">
        <v>491015.97</v>
      </c>
      <c r="M2346" s="113">
        <v>5.4890000000000001E-2</v>
      </c>
      <c r="N2346" s="39"/>
      <c r="Q2346" s="39"/>
    </row>
    <row r="2347" spans="1:17" x14ac:dyDescent="0.3">
      <c r="A2347" t="str">
        <f t="shared" si="36"/>
        <v>2018_981</v>
      </c>
      <c r="B2347" s="112">
        <v>2346</v>
      </c>
      <c r="C2347" s="113">
        <v>981</v>
      </c>
      <c r="D2347" s="113">
        <v>981</v>
      </c>
      <c r="E2347" s="113" t="s">
        <v>73</v>
      </c>
      <c r="F2347" s="113">
        <v>2018</v>
      </c>
      <c r="G2347" s="113">
        <v>0</v>
      </c>
      <c r="H2347" s="113">
        <v>1</v>
      </c>
      <c r="I2347" s="113">
        <v>20460416.609999999</v>
      </c>
      <c r="J2347" s="113">
        <v>814154</v>
      </c>
      <c r="K2347" s="113">
        <v>0</v>
      </c>
      <c r="L2347" s="113">
        <v>5709855.1399999997</v>
      </c>
      <c r="M2347" s="113">
        <v>0.29063</v>
      </c>
      <c r="N2347" s="39"/>
      <c r="Q2347" s="39"/>
    </row>
    <row r="2348" spans="1:17" x14ac:dyDescent="0.3">
      <c r="A2348" t="str">
        <f t="shared" si="36"/>
        <v>2018_999</v>
      </c>
      <c r="B2348" s="112">
        <v>2347</v>
      </c>
      <c r="C2348" s="113">
        <v>999</v>
      </c>
      <c r="D2348" s="113">
        <v>999</v>
      </c>
      <c r="E2348" s="113" t="s">
        <v>74</v>
      </c>
      <c r="F2348" s="113">
        <v>2018</v>
      </c>
      <c r="G2348" s="113">
        <v>0</v>
      </c>
      <c r="H2348" s="113">
        <v>1</v>
      </c>
      <c r="I2348" s="113">
        <v>20641196.609999999</v>
      </c>
      <c r="J2348" s="113">
        <v>794011</v>
      </c>
      <c r="K2348" s="113">
        <v>0</v>
      </c>
      <c r="L2348" s="113">
        <v>5589764.2699999996</v>
      </c>
      <c r="M2348" s="113">
        <v>0.28164</v>
      </c>
    </row>
    <row r="2349" spans="1:17" ht="27.6" x14ac:dyDescent="0.3">
      <c r="A2349" t="str">
        <f t="shared" si="36"/>
        <v>2018_1044</v>
      </c>
      <c r="B2349" s="112">
        <v>2348</v>
      </c>
      <c r="C2349" s="113">
        <v>1044</v>
      </c>
      <c r="D2349" s="113">
        <v>1044</v>
      </c>
      <c r="E2349" s="113" t="s">
        <v>75</v>
      </c>
      <c r="F2349" s="113">
        <v>2018</v>
      </c>
      <c r="G2349" s="113">
        <v>0</v>
      </c>
      <c r="H2349" s="113">
        <v>1</v>
      </c>
      <c r="I2349" s="113">
        <v>58927729.829999998</v>
      </c>
      <c r="J2349" s="113">
        <v>2407144</v>
      </c>
      <c r="K2349" s="113">
        <v>0</v>
      </c>
      <c r="L2349" s="113">
        <v>4757391.2300000004</v>
      </c>
      <c r="M2349" s="113">
        <v>8.4169999999999995E-2</v>
      </c>
    </row>
    <row r="2350" spans="1:17" ht="27.6" x14ac:dyDescent="0.3">
      <c r="A2350" t="str">
        <f t="shared" si="36"/>
        <v>2018_1053</v>
      </c>
      <c r="B2350" s="112">
        <v>2349</v>
      </c>
      <c r="C2350" s="113">
        <v>1053</v>
      </c>
      <c r="D2350" s="113">
        <v>1053</v>
      </c>
      <c r="E2350" s="113" t="s">
        <v>76</v>
      </c>
      <c r="F2350" s="113">
        <v>2018</v>
      </c>
      <c r="G2350" s="113">
        <v>0</v>
      </c>
      <c r="H2350" s="113">
        <v>1</v>
      </c>
      <c r="I2350" s="113">
        <v>207391465.47</v>
      </c>
      <c r="J2350" s="113">
        <v>7722183</v>
      </c>
      <c r="K2350" s="113">
        <v>0</v>
      </c>
      <c r="L2350" s="113">
        <v>29434259.829999998</v>
      </c>
      <c r="M2350" s="113">
        <v>0.14742</v>
      </c>
    </row>
    <row r="2351" spans="1:17" ht="41.4" x14ac:dyDescent="0.3">
      <c r="A2351" t="str">
        <f t="shared" si="36"/>
        <v>2018_1062</v>
      </c>
      <c r="B2351" s="112">
        <v>2350</v>
      </c>
      <c r="C2351" s="113">
        <v>1062</v>
      </c>
      <c r="D2351" s="113">
        <v>1062</v>
      </c>
      <c r="E2351" s="113" t="s">
        <v>77</v>
      </c>
      <c r="F2351" s="113">
        <v>2018</v>
      </c>
      <c r="G2351" s="113">
        <v>0</v>
      </c>
      <c r="H2351" s="113">
        <v>1</v>
      </c>
      <c r="I2351" s="113">
        <v>15721190.029999999</v>
      </c>
      <c r="J2351" s="113">
        <v>589698</v>
      </c>
      <c r="K2351" s="113">
        <v>70227.7</v>
      </c>
      <c r="L2351" s="113">
        <v>1930775</v>
      </c>
      <c r="M2351" s="113">
        <v>0.13224</v>
      </c>
    </row>
    <row r="2352" spans="1:17" ht="27.6" x14ac:dyDescent="0.3">
      <c r="A2352" t="str">
        <f t="shared" si="36"/>
        <v>2018_1071</v>
      </c>
      <c r="B2352" s="112">
        <v>2351</v>
      </c>
      <c r="C2352" s="113">
        <v>1071</v>
      </c>
      <c r="D2352" s="113">
        <v>1071</v>
      </c>
      <c r="E2352" s="113" t="s">
        <v>78</v>
      </c>
      <c r="F2352" s="113">
        <v>2018</v>
      </c>
      <c r="G2352" s="113">
        <v>0</v>
      </c>
      <c r="H2352" s="113">
        <v>1</v>
      </c>
      <c r="I2352" s="113">
        <v>15374382.35</v>
      </c>
      <c r="J2352" s="113">
        <v>561893</v>
      </c>
      <c r="K2352" s="113">
        <v>0</v>
      </c>
      <c r="L2352" s="113">
        <v>2262664.91</v>
      </c>
      <c r="M2352" s="113">
        <v>0.15275</v>
      </c>
    </row>
    <row r="2353" spans="1:13" ht="27.6" x14ac:dyDescent="0.3">
      <c r="A2353" t="str">
        <f t="shared" si="36"/>
        <v>2018_1089</v>
      </c>
      <c r="B2353" s="112">
        <v>2352</v>
      </c>
      <c r="C2353" s="113">
        <v>1089</v>
      </c>
      <c r="D2353" s="113">
        <v>1089</v>
      </c>
      <c r="E2353" s="113" t="s">
        <v>80</v>
      </c>
      <c r="F2353" s="113">
        <v>2018</v>
      </c>
      <c r="G2353" s="113">
        <v>0</v>
      </c>
      <c r="H2353" s="113">
        <v>1</v>
      </c>
      <c r="I2353" s="113">
        <v>5713975.6299999999</v>
      </c>
      <c r="J2353" s="113">
        <v>201622</v>
      </c>
      <c r="K2353" s="113">
        <v>0</v>
      </c>
      <c r="L2353" s="113">
        <v>407907.04</v>
      </c>
      <c r="M2353" s="113">
        <v>7.3999999999999996E-2</v>
      </c>
    </row>
    <row r="2354" spans="1:13" ht="27.6" x14ac:dyDescent="0.3">
      <c r="A2354" t="str">
        <f t="shared" si="36"/>
        <v>2018_1080</v>
      </c>
      <c r="B2354" s="112">
        <v>2353</v>
      </c>
      <c r="C2354" s="113">
        <v>1080</v>
      </c>
      <c r="D2354" s="113">
        <v>1080</v>
      </c>
      <c r="E2354" s="113" t="s">
        <v>780</v>
      </c>
      <c r="F2354" s="113">
        <v>2018</v>
      </c>
      <c r="G2354" s="113">
        <v>0</v>
      </c>
      <c r="H2354" s="113">
        <v>1</v>
      </c>
      <c r="I2354" s="113">
        <v>5356681.9000000004</v>
      </c>
      <c r="J2354" s="113">
        <v>206143</v>
      </c>
      <c r="K2354" s="113">
        <v>0</v>
      </c>
      <c r="L2354" s="113">
        <v>1015916.7</v>
      </c>
      <c r="M2354" s="113">
        <v>0.19724</v>
      </c>
    </row>
    <row r="2355" spans="1:13" ht="27.6" x14ac:dyDescent="0.3">
      <c r="A2355" t="str">
        <f t="shared" si="36"/>
        <v>2018_1082</v>
      </c>
      <c r="B2355" s="112">
        <v>2354</v>
      </c>
      <c r="C2355" s="113">
        <v>1082</v>
      </c>
      <c r="D2355" s="113">
        <v>1082</v>
      </c>
      <c r="E2355" s="113" t="s">
        <v>389</v>
      </c>
      <c r="F2355" s="113">
        <v>2018</v>
      </c>
      <c r="G2355" s="113">
        <v>0</v>
      </c>
      <c r="H2355" s="113">
        <v>1</v>
      </c>
      <c r="I2355" s="113">
        <v>17527228.41</v>
      </c>
      <c r="J2355" s="113">
        <v>635910</v>
      </c>
      <c r="K2355" s="113">
        <v>0</v>
      </c>
      <c r="L2355" s="113">
        <v>1716865.27</v>
      </c>
      <c r="M2355" s="113">
        <v>0.10163999999999999</v>
      </c>
    </row>
    <row r="2356" spans="1:13" ht="27.6" x14ac:dyDescent="0.3">
      <c r="A2356" t="str">
        <f t="shared" si="36"/>
        <v>2018_1093</v>
      </c>
      <c r="B2356" s="112">
        <v>2355</v>
      </c>
      <c r="C2356" s="113">
        <v>1093</v>
      </c>
      <c r="D2356" s="113">
        <v>1093</v>
      </c>
      <c r="E2356" s="113" t="s">
        <v>81</v>
      </c>
      <c r="F2356" s="113">
        <v>2018</v>
      </c>
      <c r="G2356" s="113">
        <v>0</v>
      </c>
      <c r="H2356" s="113">
        <v>1</v>
      </c>
      <c r="I2356" s="113">
        <v>8629455.8699999992</v>
      </c>
      <c r="J2356" s="113">
        <v>290429</v>
      </c>
      <c r="K2356" s="113">
        <v>0</v>
      </c>
      <c r="L2356" s="113">
        <v>2096696.07</v>
      </c>
      <c r="M2356" s="113">
        <v>0.25142999999999999</v>
      </c>
    </row>
    <row r="2357" spans="1:13" ht="27.6" x14ac:dyDescent="0.3">
      <c r="A2357" t="str">
        <f t="shared" si="36"/>
        <v>2018_1079</v>
      </c>
      <c r="B2357" s="112">
        <v>2356</v>
      </c>
      <c r="C2357" s="113">
        <v>1079</v>
      </c>
      <c r="D2357" s="113">
        <v>1079</v>
      </c>
      <c r="E2357" s="113" t="s">
        <v>79</v>
      </c>
      <c r="F2357" s="113">
        <v>2018</v>
      </c>
      <c r="G2357" s="113">
        <v>0</v>
      </c>
      <c r="H2357" s="113">
        <v>1</v>
      </c>
      <c r="I2357" s="113">
        <v>11081100.390000001</v>
      </c>
      <c r="J2357" s="113">
        <v>329990</v>
      </c>
      <c r="K2357" s="113">
        <v>0</v>
      </c>
      <c r="L2357" s="113">
        <v>1915492.04</v>
      </c>
      <c r="M2357" s="113">
        <v>0.17817</v>
      </c>
    </row>
    <row r="2358" spans="1:13" ht="27.6" x14ac:dyDescent="0.3">
      <c r="A2358" t="str">
        <f t="shared" si="36"/>
        <v>2018_1095</v>
      </c>
      <c r="B2358" s="112">
        <v>2357</v>
      </c>
      <c r="C2358" s="113">
        <v>1095</v>
      </c>
      <c r="D2358" s="113">
        <v>1095</v>
      </c>
      <c r="E2358" s="113" t="s">
        <v>82</v>
      </c>
      <c r="F2358" s="113">
        <v>2018</v>
      </c>
      <c r="G2358" s="113">
        <v>0</v>
      </c>
      <c r="H2358" s="113">
        <v>1</v>
      </c>
      <c r="I2358" s="113">
        <v>9088913.8800000008</v>
      </c>
      <c r="J2358" s="113">
        <v>345909</v>
      </c>
      <c r="K2358" s="113">
        <v>0</v>
      </c>
      <c r="L2358" s="113">
        <v>545515.63</v>
      </c>
      <c r="M2358" s="113">
        <v>6.2390000000000001E-2</v>
      </c>
    </row>
    <row r="2359" spans="1:13" ht="27.6" x14ac:dyDescent="0.3">
      <c r="A2359" t="str">
        <f t="shared" si="36"/>
        <v>2018_4772</v>
      </c>
      <c r="B2359" s="112">
        <v>2358</v>
      </c>
      <c r="C2359" s="113">
        <v>4772</v>
      </c>
      <c r="D2359" s="113">
        <v>4772</v>
      </c>
      <c r="E2359" s="113" t="s">
        <v>221</v>
      </c>
      <c r="F2359" s="113">
        <v>2018</v>
      </c>
      <c r="G2359" s="113">
        <v>0</v>
      </c>
      <c r="H2359" s="113">
        <v>1</v>
      </c>
      <c r="I2359" s="113">
        <v>10207782.9</v>
      </c>
      <c r="J2359" s="113">
        <v>366309</v>
      </c>
      <c r="K2359" s="113">
        <v>0</v>
      </c>
      <c r="L2359" s="113">
        <v>1153178.7</v>
      </c>
      <c r="M2359" s="113">
        <v>0.11718000000000001</v>
      </c>
    </row>
    <row r="2360" spans="1:13" x14ac:dyDescent="0.3">
      <c r="A2360" t="str">
        <f t="shared" si="36"/>
        <v>2018_1107</v>
      </c>
      <c r="B2360" s="112">
        <v>2359</v>
      </c>
      <c r="C2360" s="113">
        <v>1107</v>
      </c>
      <c r="D2360" s="113">
        <v>1107</v>
      </c>
      <c r="E2360" s="113" t="s">
        <v>83</v>
      </c>
      <c r="F2360" s="113">
        <v>2018</v>
      </c>
      <c r="G2360" s="113">
        <v>0</v>
      </c>
      <c r="H2360" s="113">
        <v>1</v>
      </c>
      <c r="I2360" s="113">
        <v>14127392.369999999</v>
      </c>
      <c r="J2360" s="113">
        <v>563545</v>
      </c>
      <c r="K2360" s="113">
        <v>0</v>
      </c>
      <c r="L2360" s="113">
        <v>2910922.36</v>
      </c>
      <c r="M2360" s="113">
        <v>0.21461</v>
      </c>
    </row>
    <row r="2361" spans="1:13" ht="27.6" x14ac:dyDescent="0.3">
      <c r="A2361" t="str">
        <f t="shared" si="36"/>
        <v>2018_1116</v>
      </c>
      <c r="B2361" s="112">
        <v>2360</v>
      </c>
      <c r="C2361" s="113">
        <v>1116</v>
      </c>
      <c r="D2361" s="113">
        <v>1116</v>
      </c>
      <c r="E2361" s="113" t="s">
        <v>84</v>
      </c>
      <c r="F2361" s="113">
        <v>2018</v>
      </c>
      <c r="G2361" s="113">
        <v>0</v>
      </c>
      <c r="H2361" s="113">
        <v>1</v>
      </c>
      <c r="I2361" s="113">
        <v>17626185.210000001</v>
      </c>
      <c r="J2361" s="113">
        <v>701365</v>
      </c>
      <c r="K2361" s="113">
        <v>0</v>
      </c>
      <c r="L2361" s="113">
        <v>1456907.91</v>
      </c>
      <c r="M2361" s="113">
        <v>8.6080000000000004E-2</v>
      </c>
    </row>
    <row r="2362" spans="1:13" ht="27.6" x14ac:dyDescent="0.3">
      <c r="A2362" t="str">
        <f t="shared" si="36"/>
        <v>2018_1134</v>
      </c>
      <c r="B2362" s="112">
        <v>2361</v>
      </c>
      <c r="C2362" s="113">
        <v>1134</v>
      </c>
      <c r="D2362" s="113">
        <v>1134</v>
      </c>
      <c r="E2362" s="113" t="s">
        <v>85</v>
      </c>
      <c r="F2362" s="113">
        <v>2018</v>
      </c>
      <c r="G2362" s="113">
        <v>0</v>
      </c>
      <c r="H2362" s="113">
        <v>1</v>
      </c>
      <c r="I2362" s="113">
        <v>3548540.79</v>
      </c>
      <c r="J2362" s="113">
        <v>124235</v>
      </c>
      <c r="K2362" s="113">
        <v>0</v>
      </c>
      <c r="L2362" s="113">
        <v>621451.88</v>
      </c>
      <c r="M2362" s="113">
        <v>0.18148</v>
      </c>
    </row>
    <row r="2363" spans="1:13" ht="27.6" x14ac:dyDescent="0.3">
      <c r="A2363" t="str">
        <f t="shared" si="36"/>
        <v>2018_1152</v>
      </c>
      <c r="B2363" s="112">
        <v>2362</v>
      </c>
      <c r="C2363" s="113">
        <v>1152</v>
      </c>
      <c r="D2363" s="113">
        <v>1152</v>
      </c>
      <c r="E2363" s="113" t="s">
        <v>86</v>
      </c>
      <c r="F2363" s="113">
        <v>2018</v>
      </c>
      <c r="G2363" s="113">
        <v>0</v>
      </c>
      <c r="H2363" s="113">
        <v>1</v>
      </c>
      <c r="I2363" s="113">
        <v>10790629.58</v>
      </c>
      <c r="J2363" s="113">
        <v>416015</v>
      </c>
      <c r="K2363" s="113">
        <v>0</v>
      </c>
      <c r="L2363" s="113">
        <v>1971072.95</v>
      </c>
      <c r="M2363" s="113">
        <v>0.18998999999999999</v>
      </c>
    </row>
    <row r="2364" spans="1:13" x14ac:dyDescent="0.3">
      <c r="A2364" t="str">
        <f t="shared" si="36"/>
        <v>2018_1197</v>
      </c>
      <c r="B2364" s="112">
        <v>2363</v>
      </c>
      <c r="C2364" s="113">
        <v>1197</v>
      </c>
      <c r="D2364" s="113">
        <v>1197</v>
      </c>
      <c r="E2364" s="113" t="s">
        <v>87</v>
      </c>
      <c r="F2364" s="113">
        <v>2018</v>
      </c>
      <c r="G2364" s="113">
        <v>0</v>
      </c>
      <c r="H2364" s="113">
        <v>1</v>
      </c>
      <c r="I2364" s="113">
        <v>11043597.25</v>
      </c>
      <c r="J2364" s="113">
        <v>411799</v>
      </c>
      <c r="K2364" s="113">
        <v>0</v>
      </c>
      <c r="L2364" s="113">
        <v>1907491.49</v>
      </c>
      <c r="M2364" s="113">
        <v>0.17940999999999999</v>
      </c>
    </row>
    <row r="2365" spans="1:13" ht="41.4" x14ac:dyDescent="0.3">
      <c r="A2365" t="str">
        <f t="shared" si="36"/>
        <v>2018_1206</v>
      </c>
      <c r="B2365" s="112">
        <v>2364</v>
      </c>
      <c r="C2365" s="113">
        <v>1206</v>
      </c>
      <c r="D2365" s="113">
        <v>1206</v>
      </c>
      <c r="E2365" s="113" t="s">
        <v>355</v>
      </c>
      <c r="F2365" s="113">
        <v>2018</v>
      </c>
      <c r="G2365" s="113">
        <v>0</v>
      </c>
      <c r="H2365" s="113">
        <v>1</v>
      </c>
      <c r="I2365" s="113">
        <v>12475541.17</v>
      </c>
      <c r="J2365" s="113">
        <v>434305</v>
      </c>
      <c r="K2365" s="113">
        <v>0</v>
      </c>
      <c r="L2365" s="113">
        <v>1819064.79</v>
      </c>
      <c r="M2365" s="113">
        <v>0.15107000000000001</v>
      </c>
    </row>
    <row r="2366" spans="1:13" x14ac:dyDescent="0.3">
      <c r="A2366" t="str">
        <f t="shared" si="36"/>
        <v>2018_1211</v>
      </c>
      <c r="B2366" s="112">
        <v>2365</v>
      </c>
      <c r="C2366" s="113">
        <v>1211</v>
      </c>
      <c r="D2366" s="113">
        <v>1211</v>
      </c>
      <c r="E2366" s="113" t="s">
        <v>88</v>
      </c>
      <c r="F2366" s="113">
        <v>2018</v>
      </c>
      <c r="G2366" s="113">
        <v>0</v>
      </c>
      <c r="H2366" s="113">
        <v>1</v>
      </c>
      <c r="I2366" s="113">
        <v>15298471.93</v>
      </c>
      <c r="J2366" s="113">
        <v>623179</v>
      </c>
      <c r="K2366" s="113">
        <v>0</v>
      </c>
      <c r="L2366" s="113">
        <v>1467915.25</v>
      </c>
      <c r="M2366" s="113">
        <v>0.10002999999999999</v>
      </c>
    </row>
    <row r="2367" spans="1:13" ht="27.6" x14ac:dyDescent="0.3">
      <c r="A2367" t="str">
        <f t="shared" si="36"/>
        <v>2018_1215</v>
      </c>
      <c r="B2367" s="112">
        <v>2366</v>
      </c>
      <c r="C2367" s="113">
        <v>1215</v>
      </c>
      <c r="D2367" s="113">
        <v>1215</v>
      </c>
      <c r="E2367" s="113" t="s">
        <v>89</v>
      </c>
      <c r="F2367" s="113">
        <v>2018</v>
      </c>
      <c r="G2367" s="113">
        <v>0</v>
      </c>
      <c r="H2367" s="113">
        <v>1</v>
      </c>
      <c r="I2367" s="113">
        <v>3983321.87</v>
      </c>
      <c r="J2367" s="113">
        <v>152994</v>
      </c>
      <c r="K2367" s="113">
        <v>0</v>
      </c>
      <c r="L2367" s="113">
        <v>581045.54</v>
      </c>
      <c r="M2367" s="113">
        <v>0.1517</v>
      </c>
    </row>
    <row r="2368" spans="1:13" ht="41.4" x14ac:dyDescent="0.3">
      <c r="A2368" t="str">
        <f t="shared" si="36"/>
        <v>2018_1218</v>
      </c>
      <c r="B2368" s="112">
        <v>2367</v>
      </c>
      <c r="C2368" s="113">
        <v>1218</v>
      </c>
      <c r="D2368" s="113">
        <v>1218</v>
      </c>
      <c r="E2368" s="113" t="s">
        <v>90</v>
      </c>
      <c r="F2368" s="113">
        <v>2018</v>
      </c>
      <c r="G2368" s="113">
        <v>0</v>
      </c>
      <c r="H2368" s="113">
        <v>1</v>
      </c>
      <c r="I2368" s="113">
        <v>4227208.7699999996</v>
      </c>
      <c r="J2368" s="113">
        <v>157965</v>
      </c>
      <c r="K2368" s="113">
        <v>0</v>
      </c>
      <c r="L2368" s="113">
        <v>1371646.96</v>
      </c>
      <c r="M2368" s="113">
        <v>0.33707999999999999</v>
      </c>
    </row>
    <row r="2369" spans="1:13" ht="27.6" x14ac:dyDescent="0.3">
      <c r="A2369" t="str">
        <f t="shared" si="36"/>
        <v>2018_2763</v>
      </c>
      <c r="B2369" s="112">
        <v>2368</v>
      </c>
      <c r="C2369" s="113">
        <v>2763</v>
      </c>
      <c r="D2369" s="113">
        <v>2763</v>
      </c>
      <c r="E2369" s="113" t="s">
        <v>146</v>
      </c>
      <c r="F2369" s="113">
        <v>2018</v>
      </c>
      <c r="G2369" s="113">
        <v>0</v>
      </c>
      <c r="H2369" s="113">
        <v>1</v>
      </c>
      <c r="I2369" s="113">
        <v>8536872.9399999995</v>
      </c>
      <c r="J2369" s="113">
        <v>261291</v>
      </c>
      <c r="K2369" s="113">
        <v>56128.13</v>
      </c>
      <c r="L2369" s="113">
        <v>955074.93</v>
      </c>
      <c r="M2369" s="113">
        <v>0.12218999999999999</v>
      </c>
    </row>
    <row r="2370" spans="1:13" ht="41.4" x14ac:dyDescent="0.3">
      <c r="A2370" t="str">
        <f t="shared" si="36"/>
        <v>2018_1221</v>
      </c>
      <c r="B2370" s="112">
        <v>2369</v>
      </c>
      <c r="C2370" s="113">
        <v>1221</v>
      </c>
      <c r="D2370" s="113">
        <v>1221</v>
      </c>
      <c r="E2370" s="113" t="s">
        <v>781</v>
      </c>
      <c r="F2370" s="113">
        <v>2018</v>
      </c>
      <c r="G2370" s="113">
        <v>0</v>
      </c>
      <c r="H2370" s="113">
        <v>1</v>
      </c>
      <c r="I2370" s="113">
        <v>26285597.800000001</v>
      </c>
      <c r="J2370" s="113">
        <v>899760</v>
      </c>
      <c r="K2370" s="113">
        <v>0</v>
      </c>
      <c r="L2370" s="113">
        <v>724313.49</v>
      </c>
      <c r="M2370" s="113">
        <v>2.853E-2</v>
      </c>
    </row>
    <row r="2371" spans="1:13" ht="27.6" x14ac:dyDescent="0.3">
      <c r="A2371" t="str">
        <f t="shared" ref="A2371:A2434" si="37">CONCATENATE(F2371,"_",D2371)</f>
        <v>2018_1233</v>
      </c>
      <c r="B2371" s="112">
        <v>2370</v>
      </c>
      <c r="C2371" s="113">
        <v>1233</v>
      </c>
      <c r="D2371" s="113">
        <v>1233</v>
      </c>
      <c r="E2371" s="113" t="s">
        <v>92</v>
      </c>
      <c r="F2371" s="113">
        <v>2018</v>
      </c>
      <c r="G2371" s="113">
        <v>0</v>
      </c>
      <c r="H2371" s="113">
        <v>1</v>
      </c>
      <c r="I2371" s="113">
        <v>15618513.75</v>
      </c>
      <c r="J2371" s="113">
        <v>547929</v>
      </c>
      <c r="K2371" s="113">
        <v>0</v>
      </c>
      <c r="L2371" s="113">
        <v>2649640.13</v>
      </c>
      <c r="M2371" s="113">
        <v>0.17582</v>
      </c>
    </row>
    <row r="2372" spans="1:13" x14ac:dyDescent="0.3">
      <c r="A2372" t="str">
        <f t="shared" si="37"/>
        <v>2018_1278</v>
      </c>
      <c r="B2372" s="112">
        <v>2371</v>
      </c>
      <c r="C2372" s="113">
        <v>1278</v>
      </c>
      <c r="D2372" s="113">
        <v>1278</v>
      </c>
      <c r="E2372" s="113" t="s">
        <v>93</v>
      </c>
      <c r="F2372" s="113">
        <v>2018</v>
      </c>
      <c r="G2372" s="113">
        <v>0</v>
      </c>
      <c r="H2372" s="113">
        <v>1</v>
      </c>
      <c r="I2372" s="113">
        <v>47592524.130000003</v>
      </c>
      <c r="J2372" s="113">
        <v>1693955</v>
      </c>
      <c r="K2372" s="113">
        <v>0</v>
      </c>
      <c r="L2372" s="113">
        <v>6020301.6299999999</v>
      </c>
      <c r="M2372" s="113">
        <v>0.13117000000000001</v>
      </c>
    </row>
    <row r="2373" spans="1:13" ht="27.6" x14ac:dyDescent="0.3">
      <c r="A2373" t="str">
        <f t="shared" si="37"/>
        <v>2018_1332</v>
      </c>
      <c r="B2373" s="112">
        <v>2372</v>
      </c>
      <c r="C2373" s="113">
        <v>1332</v>
      </c>
      <c r="D2373" s="113">
        <v>1332</v>
      </c>
      <c r="E2373" s="113" t="s">
        <v>94</v>
      </c>
      <c r="F2373" s="113">
        <v>2018</v>
      </c>
      <c r="G2373" s="113">
        <v>0</v>
      </c>
      <c r="H2373" s="113">
        <v>1</v>
      </c>
      <c r="I2373" s="113">
        <v>8366468.1100000003</v>
      </c>
      <c r="J2373" s="113">
        <v>298530</v>
      </c>
      <c r="K2373" s="113">
        <v>0</v>
      </c>
      <c r="L2373" s="113">
        <v>1281333.8</v>
      </c>
      <c r="M2373" s="113">
        <v>0.15881999999999999</v>
      </c>
    </row>
    <row r="2374" spans="1:13" ht="41.4" x14ac:dyDescent="0.3">
      <c r="A2374" t="str">
        <f t="shared" si="37"/>
        <v>2018_1337</v>
      </c>
      <c r="B2374" s="112">
        <v>2373</v>
      </c>
      <c r="C2374" s="113">
        <v>1337</v>
      </c>
      <c r="D2374" s="113">
        <v>1337</v>
      </c>
      <c r="E2374" s="113" t="s">
        <v>782</v>
      </c>
      <c r="F2374" s="113">
        <v>2018</v>
      </c>
      <c r="G2374" s="113">
        <v>0</v>
      </c>
      <c r="H2374" s="113">
        <v>1</v>
      </c>
      <c r="I2374" s="113">
        <v>63930883.240000002</v>
      </c>
      <c r="J2374" s="113">
        <v>2271209</v>
      </c>
      <c r="K2374" s="113">
        <v>105037.82</v>
      </c>
      <c r="L2374" s="113">
        <v>5261065.7699999996</v>
      </c>
      <c r="M2374" s="113">
        <v>8.7029999999999996E-2</v>
      </c>
    </row>
    <row r="2375" spans="1:13" ht="27.6" x14ac:dyDescent="0.3">
      <c r="A2375" t="str">
        <f t="shared" si="37"/>
        <v>2018_1350</v>
      </c>
      <c r="B2375" s="112">
        <v>2374</v>
      </c>
      <c r="C2375" s="113">
        <v>1350</v>
      </c>
      <c r="D2375" s="113">
        <v>1350</v>
      </c>
      <c r="E2375" s="113" t="s">
        <v>96</v>
      </c>
      <c r="F2375" s="113">
        <v>2018</v>
      </c>
      <c r="G2375" s="113">
        <v>0</v>
      </c>
      <c r="H2375" s="113">
        <v>1</v>
      </c>
      <c r="I2375" s="113">
        <v>5758467.0300000003</v>
      </c>
      <c r="J2375" s="113">
        <v>202013</v>
      </c>
      <c r="K2375" s="113">
        <v>0</v>
      </c>
      <c r="L2375" s="113">
        <v>374954.58</v>
      </c>
      <c r="M2375" s="113">
        <v>6.7479999999999998E-2</v>
      </c>
    </row>
    <row r="2376" spans="1:13" ht="27.6" x14ac:dyDescent="0.3">
      <c r="A2376" t="str">
        <f t="shared" si="37"/>
        <v>2018_1359</v>
      </c>
      <c r="B2376" s="112">
        <v>2375</v>
      </c>
      <c r="C2376" s="113">
        <v>1359</v>
      </c>
      <c r="D2376" s="113">
        <v>1359</v>
      </c>
      <c r="E2376" s="113" t="s">
        <v>783</v>
      </c>
      <c r="F2376" s="113">
        <v>2018</v>
      </c>
      <c r="G2376" s="113">
        <v>0</v>
      </c>
      <c r="H2376" s="113">
        <v>1</v>
      </c>
      <c r="I2376" s="113">
        <v>5776398.4500000002</v>
      </c>
      <c r="J2376" s="113">
        <v>202001</v>
      </c>
      <c r="K2376" s="113">
        <v>0</v>
      </c>
      <c r="L2376" s="113">
        <v>1492807.14</v>
      </c>
      <c r="M2376" s="113">
        <v>0.26779999999999998</v>
      </c>
    </row>
    <row r="2377" spans="1:13" ht="27.6" x14ac:dyDescent="0.3">
      <c r="A2377" t="str">
        <f t="shared" si="37"/>
        <v>2018_1368</v>
      </c>
      <c r="B2377" s="112">
        <v>2376</v>
      </c>
      <c r="C2377" s="113">
        <v>1368</v>
      </c>
      <c r="D2377" s="113">
        <v>1368</v>
      </c>
      <c r="E2377" s="113" t="s">
        <v>97</v>
      </c>
      <c r="F2377" s="113">
        <v>2018</v>
      </c>
      <c r="G2377" s="113">
        <v>0</v>
      </c>
      <c r="H2377" s="113">
        <v>1</v>
      </c>
      <c r="I2377" s="113">
        <v>9754394.2799999993</v>
      </c>
      <c r="J2377" s="113">
        <v>368827</v>
      </c>
      <c r="K2377" s="113">
        <v>0</v>
      </c>
      <c r="L2377" s="113">
        <v>2885243.81</v>
      </c>
      <c r="M2377" s="113">
        <v>0.30741000000000002</v>
      </c>
    </row>
    <row r="2378" spans="1:13" ht="41.4" x14ac:dyDescent="0.3">
      <c r="A2378" t="str">
        <f t="shared" si="37"/>
        <v>2018_1413</v>
      </c>
      <c r="B2378" s="112">
        <v>2377</v>
      </c>
      <c r="C2378" s="113">
        <v>1413</v>
      </c>
      <c r="D2378" s="113">
        <v>1413</v>
      </c>
      <c r="E2378" s="113" t="s">
        <v>98</v>
      </c>
      <c r="F2378" s="113">
        <v>2018</v>
      </c>
      <c r="G2378" s="113">
        <v>0</v>
      </c>
      <c r="H2378" s="113">
        <v>1</v>
      </c>
      <c r="I2378" s="113">
        <v>5002908.66</v>
      </c>
      <c r="J2378" s="113">
        <v>172662</v>
      </c>
      <c r="K2378" s="113">
        <v>0</v>
      </c>
      <c r="L2378" s="113">
        <v>1537899.64</v>
      </c>
      <c r="M2378" s="113">
        <v>0.31839000000000001</v>
      </c>
    </row>
    <row r="2379" spans="1:13" x14ac:dyDescent="0.3">
      <c r="A2379" t="str">
        <f t="shared" si="37"/>
        <v>2018_1431</v>
      </c>
      <c r="B2379" s="112">
        <v>2378</v>
      </c>
      <c r="C2379" s="113">
        <v>1431</v>
      </c>
      <c r="D2379" s="113">
        <v>1431</v>
      </c>
      <c r="E2379" s="113" t="s">
        <v>99</v>
      </c>
      <c r="F2379" s="113">
        <v>2018</v>
      </c>
      <c r="G2379" s="113">
        <v>0</v>
      </c>
      <c r="H2379" s="113">
        <v>1</v>
      </c>
      <c r="I2379" s="113">
        <v>6658817.6100000003</v>
      </c>
      <c r="J2379" s="113">
        <v>187085</v>
      </c>
      <c r="K2379" s="113">
        <v>204812.98</v>
      </c>
      <c r="L2379" s="113">
        <v>99287.47</v>
      </c>
      <c r="M2379" s="113">
        <v>4.6989999999999997E-2</v>
      </c>
    </row>
    <row r="2380" spans="1:13" ht="27.6" x14ac:dyDescent="0.3">
      <c r="A2380" t="str">
        <f t="shared" si="37"/>
        <v>2018_1476</v>
      </c>
      <c r="B2380" s="112">
        <v>2379</v>
      </c>
      <c r="C2380" s="113">
        <v>1476</v>
      </c>
      <c r="D2380" s="113">
        <v>1476</v>
      </c>
      <c r="E2380" s="113" t="s">
        <v>100</v>
      </c>
      <c r="F2380" s="113">
        <v>2018</v>
      </c>
      <c r="G2380" s="113">
        <v>0</v>
      </c>
      <c r="H2380" s="113">
        <v>1</v>
      </c>
      <c r="I2380" s="113">
        <v>117404469.54000001</v>
      </c>
      <c r="J2380" s="113">
        <v>4323348</v>
      </c>
      <c r="K2380" s="113">
        <v>1089.3599999999999</v>
      </c>
      <c r="L2380" s="113">
        <v>9379086.4000000004</v>
      </c>
      <c r="M2380" s="113">
        <v>8.2949999999999996E-2</v>
      </c>
    </row>
    <row r="2381" spans="1:13" x14ac:dyDescent="0.3">
      <c r="A2381" t="str">
        <f t="shared" si="37"/>
        <v>2018_1503</v>
      </c>
      <c r="B2381" s="112">
        <v>2380</v>
      </c>
      <c r="C2381" s="113">
        <v>1503</v>
      </c>
      <c r="D2381" s="113">
        <v>1503</v>
      </c>
      <c r="E2381" s="113" t="s">
        <v>101</v>
      </c>
      <c r="F2381" s="113">
        <v>2018</v>
      </c>
      <c r="G2381" s="113">
        <v>0</v>
      </c>
      <c r="H2381" s="113">
        <v>1</v>
      </c>
      <c r="I2381" s="113">
        <v>17199929.620000001</v>
      </c>
      <c r="J2381" s="113">
        <v>645805</v>
      </c>
      <c r="K2381" s="113">
        <v>0</v>
      </c>
      <c r="L2381" s="113">
        <v>17055.03</v>
      </c>
      <c r="M2381" s="113">
        <v>1.0300000000000001E-3</v>
      </c>
    </row>
    <row r="2382" spans="1:13" ht="41.4" x14ac:dyDescent="0.3">
      <c r="A2382" t="str">
        <f t="shared" si="37"/>
        <v>2018_1576</v>
      </c>
      <c r="B2382" s="112">
        <v>2381</v>
      </c>
      <c r="C2382" s="113">
        <v>1576</v>
      </c>
      <c r="D2382" s="113">
        <v>1576</v>
      </c>
      <c r="E2382" s="113" t="s">
        <v>102</v>
      </c>
      <c r="F2382" s="113">
        <v>2018</v>
      </c>
      <c r="G2382" s="113">
        <v>0</v>
      </c>
      <c r="H2382" s="113">
        <v>1</v>
      </c>
      <c r="I2382" s="113">
        <v>32143603.239999998</v>
      </c>
      <c r="J2382" s="113">
        <v>1153382</v>
      </c>
      <c r="K2382" s="113">
        <v>0</v>
      </c>
      <c r="L2382" s="113">
        <v>5696125.1900000004</v>
      </c>
      <c r="M2382" s="113">
        <v>0.18379999999999999</v>
      </c>
    </row>
    <row r="2383" spans="1:13" x14ac:dyDescent="0.3">
      <c r="A2383" t="str">
        <f t="shared" si="37"/>
        <v>2018_1602</v>
      </c>
      <c r="B2383" s="112">
        <v>2382</v>
      </c>
      <c r="C2383" s="113">
        <v>1602</v>
      </c>
      <c r="D2383" s="113">
        <v>1602</v>
      </c>
      <c r="E2383" s="113" t="s">
        <v>103</v>
      </c>
      <c r="F2383" s="113">
        <v>2018</v>
      </c>
      <c r="G2383" s="113">
        <v>0</v>
      </c>
      <c r="H2383" s="113">
        <v>1</v>
      </c>
      <c r="I2383" s="113">
        <v>6633317.8799999999</v>
      </c>
      <c r="J2383" s="113">
        <v>215644</v>
      </c>
      <c r="K2383" s="113">
        <v>0</v>
      </c>
      <c r="L2383" s="113">
        <v>1469178.74</v>
      </c>
      <c r="M2383" s="113">
        <v>0.22892999999999999</v>
      </c>
    </row>
    <row r="2384" spans="1:13" ht="27.6" x14ac:dyDescent="0.3">
      <c r="A2384" t="str">
        <f t="shared" si="37"/>
        <v>2018_1611</v>
      </c>
      <c r="B2384" s="112">
        <v>2383</v>
      </c>
      <c r="C2384" s="113">
        <v>1611</v>
      </c>
      <c r="D2384" s="113">
        <v>1611</v>
      </c>
      <c r="E2384" s="113" t="s">
        <v>104</v>
      </c>
      <c r="F2384" s="113">
        <v>2018</v>
      </c>
      <c r="G2384" s="113">
        <v>0</v>
      </c>
      <c r="H2384" s="113">
        <v>1</v>
      </c>
      <c r="I2384" s="113">
        <v>194198819.93000001</v>
      </c>
      <c r="J2384" s="113">
        <v>7269964</v>
      </c>
      <c r="K2384" s="113">
        <v>0</v>
      </c>
      <c r="L2384" s="113">
        <v>8675691.8200000003</v>
      </c>
      <c r="M2384" s="113">
        <v>4.641E-2</v>
      </c>
    </row>
    <row r="2385" spans="1:13" ht="27.6" x14ac:dyDescent="0.3">
      <c r="A2385" t="str">
        <f t="shared" si="37"/>
        <v>2018_1619</v>
      </c>
      <c r="B2385" s="112">
        <v>2384</v>
      </c>
      <c r="C2385" s="113">
        <v>1619</v>
      </c>
      <c r="D2385" s="113">
        <v>1619</v>
      </c>
      <c r="E2385" s="113" t="s">
        <v>105</v>
      </c>
      <c r="F2385" s="113">
        <v>2018</v>
      </c>
      <c r="G2385" s="113">
        <v>0</v>
      </c>
      <c r="H2385" s="113">
        <v>1</v>
      </c>
      <c r="I2385" s="113">
        <v>14038000.800000001</v>
      </c>
      <c r="J2385" s="113">
        <v>493438</v>
      </c>
      <c r="K2385" s="113">
        <v>0</v>
      </c>
      <c r="L2385" s="113">
        <v>2079169.75</v>
      </c>
      <c r="M2385" s="113">
        <v>0.15351000000000001</v>
      </c>
    </row>
    <row r="2386" spans="1:13" x14ac:dyDescent="0.3">
      <c r="A2386" t="str">
        <f t="shared" si="37"/>
        <v>2018_1638</v>
      </c>
      <c r="B2386" s="112">
        <v>2385</v>
      </c>
      <c r="C2386" s="113">
        <v>1638</v>
      </c>
      <c r="D2386" s="113">
        <v>1638</v>
      </c>
      <c r="E2386" s="113" t="s">
        <v>784</v>
      </c>
      <c r="F2386" s="113">
        <v>2018</v>
      </c>
      <c r="G2386" s="113">
        <v>0</v>
      </c>
      <c r="H2386" s="113">
        <v>2</v>
      </c>
      <c r="I2386" s="113">
        <v>22394048.52</v>
      </c>
      <c r="J2386" s="113">
        <v>727729</v>
      </c>
      <c r="K2386" s="113">
        <v>0</v>
      </c>
      <c r="L2386" s="113">
        <v>3139671.99</v>
      </c>
      <c r="M2386" s="113">
        <v>0.14491000000000001</v>
      </c>
    </row>
    <row r="2387" spans="1:13" x14ac:dyDescent="0.3">
      <c r="A2387" t="str">
        <f t="shared" si="37"/>
        <v>2018_1675</v>
      </c>
      <c r="B2387" s="112">
        <v>2386</v>
      </c>
      <c r="C2387" s="113">
        <v>1675</v>
      </c>
      <c r="D2387" s="113">
        <v>1675</v>
      </c>
      <c r="E2387" s="113" t="s">
        <v>106</v>
      </c>
      <c r="F2387" s="113">
        <v>2018</v>
      </c>
      <c r="G2387" s="113">
        <v>0</v>
      </c>
      <c r="H2387" s="113">
        <v>1</v>
      </c>
      <c r="I2387" s="113">
        <v>2717107.17</v>
      </c>
      <c r="J2387" s="113">
        <v>89769</v>
      </c>
      <c r="K2387" s="113">
        <v>0</v>
      </c>
      <c r="L2387" s="113">
        <v>952508.79</v>
      </c>
      <c r="M2387" s="113">
        <v>0.36253999999999997</v>
      </c>
    </row>
    <row r="2388" spans="1:13" x14ac:dyDescent="0.3">
      <c r="A2388" t="str">
        <f t="shared" si="37"/>
        <v>2018_1701</v>
      </c>
      <c r="B2388" s="112">
        <v>2387</v>
      </c>
      <c r="C2388" s="113">
        <v>1701</v>
      </c>
      <c r="D2388" s="113">
        <v>1701</v>
      </c>
      <c r="E2388" s="113" t="s">
        <v>107</v>
      </c>
      <c r="F2388" s="113">
        <v>2018</v>
      </c>
      <c r="G2388" s="113">
        <v>0</v>
      </c>
      <c r="H2388" s="113">
        <v>1</v>
      </c>
      <c r="I2388" s="113">
        <v>24764638.390000001</v>
      </c>
      <c r="J2388" s="113">
        <v>959137</v>
      </c>
      <c r="K2388" s="113">
        <v>0</v>
      </c>
      <c r="L2388" s="113">
        <v>4307539.8</v>
      </c>
      <c r="M2388" s="113">
        <v>0.18095</v>
      </c>
    </row>
    <row r="2389" spans="1:13" x14ac:dyDescent="0.3">
      <c r="A2389" t="str">
        <f t="shared" si="37"/>
        <v>2018_1719</v>
      </c>
      <c r="B2389" s="112">
        <v>2388</v>
      </c>
      <c r="C2389" s="113">
        <v>1719</v>
      </c>
      <c r="D2389" s="113">
        <v>1719</v>
      </c>
      <c r="E2389" s="113" t="s">
        <v>108</v>
      </c>
      <c r="F2389" s="113">
        <v>2018</v>
      </c>
      <c r="G2389" s="113">
        <v>0</v>
      </c>
      <c r="H2389" s="113">
        <v>1</v>
      </c>
      <c r="I2389" s="113">
        <v>8187369.6699999999</v>
      </c>
      <c r="J2389" s="113">
        <v>317554</v>
      </c>
      <c r="K2389" s="113">
        <v>0</v>
      </c>
      <c r="L2389" s="113">
        <v>1921387.56</v>
      </c>
      <c r="M2389" s="113">
        <v>0.24415000000000001</v>
      </c>
    </row>
    <row r="2390" spans="1:13" ht="27.6" x14ac:dyDescent="0.3">
      <c r="A2390" t="str">
        <f t="shared" si="37"/>
        <v>2018_1737</v>
      </c>
      <c r="B2390" s="112">
        <v>2389</v>
      </c>
      <c r="C2390" s="113">
        <v>1737</v>
      </c>
      <c r="D2390" s="113">
        <v>1737</v>
      </c>
      <c r="E2390" s="113" t="s">
        <v>785</v>
      </c>
      <c r="F2390" s="113">
        <v>2018</v>
      </c>
      <c r="G2390" s="113">
        <v>0</v>
      </c>
      <c r="H2390" s="113">
        <v>1</v>
      </c>
      <c r="I2390" s="113">
        <v>444170063.45999998</v>
      </c>
      <c r="J2390" s="113">
        <v>14751903</v>
      </c>
      <c r="K2390" s="113">
        <v>4023949.28</v>
      </c>
      <c r="L2390" s="113">
        <v>50372419.659999996</v>
      </c>
      <c r="M2390" s="113">
        <v>0.12667</v>
      </c>
    </row>
    <row r="2391" spans="1:13" x14ac:dyDescent="0.3">
      <c r="A2391" t="str">
        <f t="shared" si="37"/>
        <v>2018_1782</v>
      </c>
      <c r="B2391" s="112">
        <v>2390</v>
      </c>
      <c r="C2391" s="113">
        <v>1782</v>
      </c>
      <c r="D2391" s="113">
        <v>1782</v>
      </c>
      <c r="E2391" s="113" t="s">
        <v>110</v>
      </c>
      <c r="F2391" s="113">
        <v>2018</v>
      </c>
      <c r="G2391" s="113">
        <v>0</v>
      </c>
      <c r="H2391" s="113">
        <v>1</v>
      </c>
      <c r="I2391" s="113">
        <v>1680764.39</v>
      </c>
      <c r="J2391" s="113">
        <v>43479</v>
      </c>
      <c r="K2391" s="113">
        <v>15654.95</v>
      </c>
      <c r="L2391" s="113">
        <v>273797.46999999997</v>
      </c>
      <c r="M2391" s="113">
        <v>0.17679</v>
      </c>
    </row>
    <row r="2392" spans="1:13" ht="41.4" x14ac:dyDescent="0.3">
      <c r="A2392" t="str">
        <f t="shared" si="37"/>
        <v>2018_1791</v>
      </c>
      <c r="B2392" s="112">
        <v>2391</v>
      </c>
      <c r="C2392" s="113">
        <v>1791</v>
      </c>
      <c r="D2392" s="113">
        <v>1791</v>
      </c>
      <c r="E2392" s="113" t="s">
        <v>111</v>
      </c>
      <c r="F2392" s="113">
        <v>2018</v>
      </c>
      <c r="G2392" s="113">
        <v>0</v>
      </c>
      <c r="H2392" s="113">
        <v>1</v>
      </c>
      <c r="I2392" s="113">
        <v>10134381.470000001</v>
      </c>
      <c r="J2392" s="113">
        <v>411018</v>
      </c>
      <c r="K2392" s="113">
        <v>0</v>
      </c>
      <c r="L2392" s="113">
        <v>2002193.54</v>
      </c>
      <c r="M2392" s="113">
        <v>0.20591999999999999</v>
      </c>
    </row>
    <row r="2393" spans="1:13" ht="27.6" x14ac:dyDescent="0.3">
      <c r="A2393" t="str">
        <f t="shared" si="37"/>
        <v>2018_1863</v>
      </c>
      <c r="B2393" s="112">
        <v>2392</v>
      </c>
      <c r="C2393" s="113">
        <v>1863</v>
      </c>
      <c r="D2393" s="113">
        <v>1863</v>
      </c>
      <c r="E2393" s="113" t="s">
        <v>112</v>
      </c>
      <c r="F2393" s="113">
        <v>2018</v>
      </c>
      <c r="G2393" s="113">
        <v>0</v>
      </c>
      <c r="H2393" s="113">
        <v>1</v>
      </c>
      <c r="I2393" s="113">
        <v>131207613.19</v>
      </c>
      <c r="J2393" s="113">
        <v>5191338</v>
      </c>
      <c r="K2393" s="113">
        <v>0</v>
      </c>
      <c r="L2393" s="113">
        <v>16611996.24</v>
      </c>
      <c r="M2393" s="113">
        <v>0.13181999999999999</v>
      </c>
    </row>
    <row r="2394" spans="1:13" ht="27.6" x14ac:dyDescent="0.3">
      <c r="A2394" t="str">
        <f t="shared" si="37"/>
        <v>2018_1908</v>
      </c>
      <c r="B2394" s="112">
        <v>2393</v>
      </c>
      <c r="C2394" s="113">
        <v>1908</v>
      </c>
      <c r="D2394" s="113">
        <v>1908</v>
      </c>
      <c r="E2394" s="113" t="s">
        <v>113</v>
      </c>
      <c r="F2394" s="113">
        <v>2018</v>
      </c>
      <c r="G2394" s="113">
        <v>0</v>
      </c>
      <c r="H2394" s="113">
        <v>1</v>
      </c>
      <c r="I2394" s="113">
        <v>5141809.8</v>
      </c>
      <c r="J2394" s="113">
        <v>203797</v>
      </c>
      <c r="K2394" s="113">
        <v>278.02999999999997</v>
      </c>
      <c r="L2394" s="113">
        <v>1120808.25</v>
      </c>
      <c r="M2394" s="113">
        <v>0.22703000000000001</v>
      </c>
    </row>
    <row r="2395" spans="1:13" x14ac:dyDescent="0.3">
      <c r="A2395" t="str">
        <f t="shared" si="37"/>
        <v>2018_1926</v>
      </c>
      <c r="B2395" s="112">
        <v>2394</v>
      </c>
      <c r="C2395" s="113">
        <v>1926</v>
      </c>
      <c r="D2395" s="113">
        <v>1926</v>
      </c>
      <c r="E2395" s="113" t="s">
        <v>115</v>
      </c>
      <c r="F2395" s="113">
        <v>2018</v>
      </c>
      <c r="G2395" s="113">
        <v>0</v>
      </c>
      <c r="H2395" s="113">
        <v>1</v>
      </c>
      <c r="I2395" s="113">
        <v>7082376.25</v>
      </c>
      <c r="J2395" s="113">
        <v>245873</v>
      </c>
      <c r="K2395" s="113">
        <v>0</v>
      </c>
      <c r="L2395" s="113">
        <v>952424.73</v>
      </c>
      <c r="M2395" s="113">
        <v>0.13930999999999999</v>
      </c>
    </row>
    <row r="2396" spans="1:13" ht="27.6" x14ac:dyDescent="0.3">
      <c r="A2396" t="str">
        <f t="shared" si="37"/>
        <v>2018_1944</v>
      </c>
      <c r="B2396" s="112">
        <v>2395</v>
      </c>
      <c r="C2396" s="113">
        <v>1944</v>
      </c>
      <c r="D2396" s="113">
        <v>1944</v>
      </c>
      <c r="E2396" s="113" t="s">
        <v>116</v>
      </c>
      <c r="F2396" s="113">
        <v>2018</v>
      </c>
      <c r="G2396" s="113">
        <v>0</v>
      </c>
      <c r="H2396" s="113">
        <v>1</v>
      </c>
      <c r="I2396" s="113">
        <v>10312431.25</v>
      </c>
      <c r="J2396" s="113">
        <v>393679</v>
      </c>
      <c r="K2396" s="113">
        <v>21291.11</v>
      </c>
      <c r="L2396" s="113">
        <v>1389352.42</v>
      </c>
      <c r="M2396" s="113">
        <v>0.14222000000000001</v>
      </c>
    </row>
    <row r="2397" spans="1:13" x14ac:dyDescent="0.3">
      <c r="A2397" t="str">
        <f t="shared" si="37"/>
        <v>2018_1953</v>
      </c>
      <c r="B2397" s="112">
        <v>2396</v>
      </c>
      <c r="C2397" s="113">
        <v>1953</v>
      </c>
      <c r="D2397" s="113">
        <v>1953</v>
      </c>
      <c r="E2397" s="113" t="s">
        <v>117</v>
      </c>
      <c r="F2397" s="113">
        <v>2018</v>
      </c>
      <c r="G2397" s="113">
        <v>0</v>
      </c>
      <c r="H2397" s="113">
        <v>1</v>
      </c>
      <c r="I2397" s="113">
        <v>6780438.7400000002</v>
      </c>
      <c r="J2397" s="113">
        <v>254790</v>
      </c>
      <c r="K2397" s="113">
        <v>0</v>
      </c>
      <c r="L2397" s="113">
        <v>1029777.33</v>
      </c>
      <c r="M2397" s="113">
        <v>0.1578</v>
      </c>
    </row>
    <row r="2398" spans="1:13" ht="41.4" x14ac:dyDescent="0.3">
      <c r="A2398" t="str">
        <f t="shared" si="37"/>
        <v>2018_1963</v>
      </c>
      <c r="B2398" s="112">
        <v>2397</v>
      </c>
      <c r="C2398" s="113">
        <v>1963</v>
      </c>
      <c r="D2398" s="113">
        <v>1963</v>
      </c>
      <c r="E2398" s="113" t="s">
        <v>118</v>
      </c>
      <c r="F2398" s="113">
        <v>2018</v>
      </c>
      <c r="G2398" s="113">
        <v>0</v>
      </c>
      <c r="H2398" s="113">
        <v>1</v>
      </c>
      <c r="I2398" s="113">
        <v>6991985.5199999996</v>
      </c>
      <c r="J2398" s="113">
        <v>267487</v>
      </c>
      <c r="K2398" s="113">
        <v>0</v>
      </c>
      <c r="L2398" s="113">
        <v>1821245.58</v>
      </c>
      <c r="M2398" s="113">
        <v>0.27084000000000003</v>
      </c>
    </row>
    <row r="2399" spans="1:13" ht="27.6" x14ac:dyDescent="0.3">
      <c r="A2399" t="str">
        <f t="shared" si="37"/>
        <v>2018_1968</v>
      </c>
      <c r="B2399" s="112">
        <v>2398</v>
      </c>
      <c r="C2399" s="113">
        <v>3582</v>
      </c>
      <c r="D2399" s="113">
        <v>1968</v>
      </c>
      <c r="E2399" s="113" t="s">
        <v>176</v>
      </c>
      <c r="F2399" s="113">
        <v>2018</v>
      </c>
      <c r="G2399" s="113">
        <v>0</v>
      </c>
      <c r="H2399" s="113">
        <v>1</v>
      </c>
      <c r="I2399" s="113">
        <v>8758650.6899999995</v>
      </c>
      <c r="J2399" s="113">
        <v>270236</v>
      </c>
      <c r="K2399" s="113">
        <v>92221.49</v>
      </c>
      <c r="L2399" s="113">
        <v>1024497.92</v>
      </c>
      <c r="M2399" s="113">
        <v>0.13156000000000001</v>
      </c>
    </row>
    <row r="2400" spans="1:13" ht="27.6" x14ac:dyDescent="0.3">
      <c r="A2400" t="str">
        <f t="shared" si="37"/>
        <v>2018_3978</v>
      </c>
      <c r="B2400" s="112">
        <v>2399</v>
      </c>
      <c r="C2400" s="113">
        <v>3978</v>
      </c>
      <c r="D2400" s="113">
        <v>3978</v>
      </c>
      <c r="E2400" s="113" t="s">
        <v>189</v>
      </c>
      <c r="F2400" s="113">
        <v>2018</v>
      </c>
      <c r="G2400" s="113">
        <v>0</v>
      </c>
      <c r="H2400" s="113">
        <v>1</v>
      </c>
      <c r="I2400" s="113">
        <v>6266672.5999999996</v>
      </c>
      <c r="J2400" s="113">
        <v>228216</v>
      </c>
      <c r="K2400" s="113">
        <v>0</v>
      </c>
      <c r="L2400" s="113">
        <v>3810368.76</v>
      </c>
      <c r="M2400" s="113">
        <v>0.63102000000000003</v>
      </c>
    </row>
    <row r="2401" spans="1:13" ht="41.4" x14ac:dyDescent="0.3">
      <c r="A2401" t="str">
        <f t="shared" si="37"/>
        <v>2018_6741</v>
      </c>
      <c r="B2401" s="112">
        <v>2400</v>
      </c>
      <c r="C2401" s="113">
        <v>6741</v>
      </c>
      <c r="D2401" s="113">
        <v>6741</v>
      </c>
      <c r="E2401" s="113" t="s">
        <v>310</v>
      </c>
      <c r="F2401" s="113">
        <v>2018</v>
      </c>
      <c r="G2401" s="113">
        <v>0</v>
      </c>
      <c r="H2401" s="113">
        <v>1</v>
      </c>
      <c r="I2401" s="113">
        <v>10174275.289999999</v>
      </c>
      <c r="J2401" s="113">
        <v>388422</v>
      </c>
      <c r="K2401" s="113">
        <v>0</v>
      </c>
      <c r="L2401" s="113">
        <v>951902.38</v>
      </c>
      <c r="M2401" s="113">
        <v>9.7269999999999995E-2</v>
      </c>
    </row>
    <row r="2402" spans="1:13" ht="27.6" x14ac:dyDescent="0.3">
      <c r="A2402" t="str">
        <f t="shared" si="37"/>
        <v>2018_1970</v>
      </c>
      <c r="B2402" s="112">
        <v>2401</v>
      </c>
      <c r="C2402" s="113">
        <v>1970</v>
      </c>
      <c r="D2402" s="113">
        <v>1970</v>
      </c>
      <c r="E2402" s="113" t="s">
        <v>119</v>
      </c>
      <c r="F2402" s="113">
        <v>2018</v>
      </c>
      <c r="G2402" s="113">
        <v>0</v>
      </c>
      <c r="H2402" s="113">
        <v>1</v>
      </c>
      <c r="I2402" s="113">
        <v>6728169.8899999997</v>
      </c>
      <c r="J2402" s="113">
        <v>220446</v>
      </c>
      <c r="K2402" s="113">
        <v>0</v>
      </c>
      <c r="L2402" s="113">
        <v>793048.85</v>
      </c>
      <c r="M2402" s="113">
        <v>0.12186</v>
      </c>
    </row>
    <row r="2403" spans="1:13" ht="41.4" x14ac:dyDescent="0.3">
      <c r="A2403" t="str">
        <f t="shared" si="37"/>
        <v>2018_1972</v>
      </c>
      <c r="B2403" s="112">
        <v>2402</v>
      </c>
      <c r="C2403" s="113">
        <v>1972</v>
      </c>
      <c r="D2403" s="113">
        <v>1972</v>
      </c>
      <c r="E2403" s="113" t="s">
        <v>120</v>
      </c>
      <c r="F2403" s="113">
        <v>2018</v>
      </c>
      <c r="G2403" s="113">
        <v>0</v>
      </c>
      <c r="H2403" s="113">
        <v>1</v>
      </c>
      <c r="I2403" s="113">
        <v>3950218.64</v>
      </c>
      <c r="J2403" s="113">
        <v>157063</v>
      </c>
      <c r="K2403" s="113">
        <v>0</v>
      </c>
      <c r="L2403" s="113">
        <v>108698.68</v>
      </c>
      <c r="M2403" s="113">
        <v>2.8660000000000001E-2</v>
      </c>
    </row>
    <row r="2404" spans="1:13" ht="27.6" x14ac:dyDescent="0.3">
      <c r="A2404" t="str">
        <f t="shared" si="37"/>
        <v>2018_1965</v>
      </c>
      <c r="B2404" s="112">
        <v>2403</v>
      </c>
      <c r="C2404" s="113">
        <v>1965</v>
      </c>
      <c r="D2404" s="113">
        <v>1965</v>
      </c>
      <c r="E2404" s="113" t="s">
        <v>364</v>
      </c>
      <c r="F2404" s="113">
        <v>2018</v>
      </c>
      <c r="G2404" s="113">
        <v>0</v>
      </c>
      <c r="H2404" s="113">
        <v>1</v>
      </c>
      <c r="I2404" s="113">
        <v>7229036.3600000003</v>
      </c>
      <c r="J2404" s="113">
        <v>275122</v>
      </c>
      <c r="K2404" s="113">
        <v>0</v>
      </c>
      <c r="L2404" s="113">
        <v>1429997.95</v>
      </c>
      <c r="M2404" s="113">
        <v>0.20563999999999999</v>
      </c>
    </row>
    <row r="2405" spans="1:13" ht="69" x14ac:dyDescent="0.3">
      <c r="A2405" t="str">
        <f t="shared" si="37"/>
        <v>2018_657</v>
      </c>
      <c r="B2405" s="112">
        <v>2404</v>
      </c>
      <c r="C2405" s="113">
        <v>657</v>
      </c>
      <c r="D2405" s="113">
        <v>657</v>
      </c>
      <c r="E2405" s="113" t="s">
        <v>786</v>
      </c>
      <c r="F2405" s="113">
        <v>2018</v>
      </c>
      <c r="G2405" s="113">
        <v>0</v>
      </c>
      <c r="H2405" s="113">
        <v>1</v>
      </c>
      <c r="I2405" s="113">
        <v>11801530.92</v>
      </c>
      <c r="J2405" s="113">
        <v>382875</v>
      </c>
      <c r="K2405" s="113">
        <v>0</v>
      </c>
      <c r="L2405" s="113">
        <v>1405659.07</v>
      </c>
      <c r="M2405" s="113">
        <v>0.1231</v>
      </c>
    </row>
    <row r="2406" spans="1:13" ht="55.2" x14ac:dyDescent="0.3">
      <c r="A2406" t="str">
        <f t="shared" si="37"/>
        <v>2018_1989</v>
      </c>
      <c r="B2406" s="112">
        <v>2405</v>
      </c>
      <c r="C2406" s="113">
        <v>1989</v>
      </c>
      <c r="D2406" s="113">
        <v>1989</v>
      </c>
      <c r="E2406" s="113" t="s">
        <v>122</v>
      </c>
      <c r="F2406" s="113">
        <v>2018</v>
      </c>
      <c r="G2406" s="113">
        <v>0</v>
      </c>
      <c r="H2406" s="113">
        <v>1</v>
      </c>
      <c r="I2406" s="113">
        <v>5865415.8499999996</v>
      </c>
      <c r="J2406" s="113">
        <v>178396</v>
      </c>
      <c r="K2406" s="113">
        <v>0</v>
      </c>
      <c r="L2406" s="113">
        <v>900032.6</v>
      </c>
      <c r="M2406" s="113">
        <v>0.15826000000000001</v>
      </c>
    </row>
    <row r="2407" spans="1:13" ht="55.2" x14ac:dyDescent="0.3">
      <c r="A2407" t="str">
        <f t="shared" si="37"/>
        <v>2018_2007</v>
      </c>
      <c r="B2407" s="112">
        <v>2406</v>
      </c>
      <c r="C2407" s="113">
        <v>2007</v>
      </c>
      <c r="D2407" s="113">
        <v>2007</v>
      </c>
      <c r="E2407" s="113" t="s">
        <v>123</v>
      </c>
      <c r="F2407" s="113">
        <v>2018</v>
      </c>
      <c r="G2407" s="113">
        <v>0</v>
      </c>
      <c r="H2407" s="113">
        <v>1</v>
      </c>
      <c r="I2407" s="113">
        <v>8486538.9000000004</v>
      </c>
      <c r="J2407" s="113">
        <v>302641</v>
      </c>
      <c r="K2407" s="113">
        <v>39455.129999999997</v>
      </c>
      <c r="L2407" s="113">
        <v>2000908.86</v>
      </c>
      <c r="M2407" s="113">
        <v>0.24931</v>
      </c>
    </row>
    <row r="2408" spans="1:13" ht="27.6" x14ac:dyDescent="0.3">
      <c r="A2408" t="str">
        <f t="shared" si="37"/>
        <v>2018_2088</v>
      </c>
      <c r="B2408" s="112">
        <v>2407</v>
      </c>
      <c r="C2408" s="113">
        <v>2088</v>
      </c>
      <c r="D2408" s="113">
        <v>2088</v>
      </c>
      <c r="E2408" s="113" t="s">
        <v>124</v>
      </c>
      <c r="F2408" s="113">
        <v>2018</v>
      </c>
      <c r="G2408" s="113">
        <v>0</v>
      </c>
      <c r="H2408" s="113">
        <v>1</v>
      </c>
      <c r="I2408" s="113">
        <v>9013682.3100000005</v>
      </c>
      <c r="J2408" s="113">
        <v>327182</v>
      </c>
      <c r="K2408" s="113">
        <v>0</v>
      </c>
      <c r="L2408" s="113">
        <v>1641560.27</v>
      </c>
      <c r="M2408" s="113">
        <v>0.18898000000000001</v>
      </c>
    </row>
    <row r="2409" spans="1:13" ht="27.6" x14ac:dyDescent="0.3">
      <c r="A2409" t="str">
        <f t="shared" si="37"/>
        <v>2018_2097</v>
      </c>
      <c r="B2409" s="112">
        <v>2408</v>
      </c>
      <c r="C2409" s="113">
        <v>2097</v>
      </c>
      <c r="D2409" s="113">
        <v>2097</v>
      </c>
      <c r="E2409" s="113" t="s">
        <v>125</v>
      </c>
      <c r="F2409" s="113">
        <v>2018</v>
      </c>
      <c r="G2409" s="113">
        <v>0</v>
      </c>
      <c r="H2409" s="113">
        <v>1</v>
      </c>
      <c r="I2409" s="113">
        <v>6289952.7400000002</v>
      </c>
      <c r="J2409" s="113">
        <v>211650</v>
      </c>
      <c r="K2409" s="113">
        <v>0</v>
      </c>
      <c r="L2409" s="113">
        <v>188668.18</v>
      </c>
      <c r="M2409" s="113">
        <v>3.1040000000000002E-2</v>
      </c>
    </row>
    <row r="2410" spans="1:13" x14ac:dyDescent="0.3">
      <c r="A2410" t="str">
        <f t="shared" si="37"/>
        <v>2018_2113</v>
      </c>
      <c r="B2410" s="112">
        <v>2409</v>
      </c>
      <c r="C2410" s="113">
        <v>2113</v>
      </c>
      <c r="D2410" s="113">
        <v>2113</v>
      </c>
      <c r="E2410" s="113" t="s">
        <v>126</v>
      </c>
      <c r="F2410" s="113">
        <v>2018</v>
      </c>
      <c r="G2410" s="113">
        <v>0</v>
      </c>
      <c r="H2410" s="113">
        <v>1</v>
      </c>
      <c r="I2410" s="113">
        <v>2808689.56</v>
      </c>
      <c r="J2410" s="113">
        <v>91388</v>
      </c>
      <c r="K2410" s="113">
        <v>0</v>
      </c>
      <c r="L2410" s="113">
        <v>952303.44</v>
      </c>
      <c r="M2410" s="113">
        <v>0.35045999999999999</v>
      </c>
    </row>
    <row r="2411" spans="1:13" ht="55.2" x14ac:dyDescent="0.3">
      <c r="A2411" t="str">
        <f t="shared" si="37"/>
        <v>2018_2124</v>
      </c>
      <c r="B2411" s="112">
        <v>2410</v>
      </c>
      <c r="C2411" s="113">
        <v>2124</v>
      </c>
      <c r="D2411" s="113">
        <v>2124</v>
      </c>
      <c r="E2411" s="113" t="s">
        <v>976</v>
      </c>
      <c r="F2411" s="113">
        <v>2018</v>
      </c>
      <c r="G2411" s="113">
        <v>0</v>
      </c>
      <c r="H2411" s="113">
        <v>1</v>
      </c>
      <c r="I2411" s="113">
        <v>15729958.49</v>
      </c>
      <c r="J2411" s="113">
        <v>614661</v>
      </c>
      <c r="K2411" s="113">
        <v>0</v>
      </c>
      <c r="L2411" s="113">
        <v>2598612.5299999998</v>
      </c>
      <c r="M2411" s="113">
        <v>0.17191999999999999</v>
      </c>
    </row>
    <row r="2412" spans="1:13" ht="41.4" x14ac:dyDescent="0.3">
      <c r="A2412" t="str">
        <f t="shared" si="37"/>
        <v>2018_2151</v>
      </c>
      <c r="B2412" s="112">
        <v>2411</v>
      </c>
      <c r="C2412" s="113">
        <v>2151</v>
      </c>
      <c r="D2412" s="113">
        <v>2151</v>
      </c>
      <c r="E2412" s="113" t="s">
        <v>816</v>
      </c>
      <c r="F2412" s="113">
        <v>2018</v>
      </c>
      <c r="G2412" s="113">
        <v>0</v>
      </c>
      <c r="H2412" s="113">
        <v>1</v>
      </c>
      <c r="I2412" s="113">
        <v>5345022.57</v>
      </c>
      <c r="J2412" s="113">
        <v>189792</v>
      </c>
      <c r="K2412" s="113">
        <v>0</v>
      </c>
      <c r="L2412" s="113">
        <v>1478658.58</v>
      </c>
      <c r="M2412" s="113">
        <v>0.28682999999999997</v>
      </c>
    </row>
    <row r="2413" spans="1:13" x14ac:dyDescent="0.3">
      <c r="A2413" t="str">
        <f t="shared" si="37"/>
        <v>2018_2169</v>
      </c>
      <c r="B2413" s="112">
        <v>2412</v>
      </c>
      <c r="C2413" s="113">
        <v>2169</v>
      </c>
      <c r="D2413" s="113">
        <v>2169</v>
      </c>
      <c r="E2413" s="113" t="s">
        <v>127</v>
      </c>
      <c r="F2413" s="113">
        <v>2018</v>
      </c>
      <c r="G2413" s="113">
        <v>0</v>
      </c>
      <c r="H2413" s="113">
        <v>1</v>
      </c>
      <c r="I2413" s="113">
        <v>19002734.02</v>
      </c>
      <c r="J2413" s="113">
        <v>728361</v>
      </c>
      <c r="K2413" s="113">
        <v>0</v>
      </c>
      <c r="L2413" s="113">
        <v>3856100.41</v>
      </c>
      <c r="M2413" s="113">
        <v>0.21101</v>
      </c>
    </row>
    <row r="2414" spans="1:13" ht="27.6" x14ac:dyDescent="0.3">
      <c r="A2414" t="str">
        <f t="shared" si="37"/>
        <v>2018_2295</v>
      </c>
      <c r="B2414" s="112">
        <v>2413</v>
      </c>
      <c r="C2414" s="113">
        <v>2295</v>
      </c>
      <c r="D2414" s="113">
        <v>2295</v>
      </c>
      <c r="E2414" s="113" t="s">
        <v>129</v>
      </c>
      <c r="F2414" s="113">
        <v>2018</v>
      </c>
      <c r="G2414" s="113">
        <v>0</v>
      </c>
      <c r="H2414" s="113">
        <v>1</v>
      </c>
      <c r="I2414" s="113">
        <v>13790434.279999999</v>
      </c>
      <c r="J2414" s="113">
        <v>528430</v>
      </c>
      <c r="K2414" s="113">
        <v>14024.64</v>
      </c>
      <c r="L2414" s="113">
        <v>2649574.87</v>
      </c>
      <c r="M2414" s="113">
        <v>0.20083999999999999</v>
      </c>
    </row>
    <row r="2415" spans="1:13" ht="27.6" x14ac:dyDescent="0.3">
      <c r="A2415" t="str">
        <f t="shared" si="37"/>
        <v>2018_2313</v>
      </c>
      <c r="B2415" s="112">
        <v>2414</v>
      </c>
      <c r="C2415" s="113">
        <v>2313</v>
      </c>
      <c r="D2415" s="113">
        <v>2313</v>
      </c>
      <c r="E2415" s="113" t="s">
        <v>130</v>
      </c>
      <c r="F2415" s="113">
        <v>2018</v>
      </c>
      <c r="G2415" s="113">
        <v>0</v>
      </c>
      <c r="H2415" s="113">
        <v>1</v>
      </c>
      <c r="I2415" s="113">
        <v>45778686.590000004</v>
      </c>
      <c r="J2415" s="113">
        <v>1819717</v>
      </c>
      <c r="K2415" s="113">
        <v>0</v>
      </c>
      <c r="L2415" s="113">
        <v>8658586.1799999997</v>
      </c>
      <c r="M2415" s="113">
        <v>0.19697000000000001</v>
      </c>
    </row>
    <row r="2416" spans="1:13" ht="27.6" x14ac:dyDescent="0.3">
      <c r="A2416" t="str">
        <f t="shared" si="37"/>
        <v>2018_2322</v>
      </c>
      <c r="B2416" s="112">
        <v>2415</v>
      </c>
      <c r="C2416" s="113">
        <v>2322</v>
      </c>
      <c r="D2416" s="113">
        <v>2322</v>
      </c>
      <c r="E2416" s="113" t="s">
        <v>131</v>
      </c>
      <c r="F2416" s="113">
        <v>2018</v>
      </c>
      <c r="G2416" s="113">
        <v>0</v>
      </c>
      <c r="H2416" s="113">
        <v>1</v>
      </c>
      <c r="I2416" s="113">
        <v>24469898.670000002</v>
      </c>
      <c r="J2416" s="113">
        <v>951994</v>
      </c>
      <c r="K2416" s="113">
        <v>0</v>
      </c>
      <c r="L2416" s="113">
        <v>1611497.15</v>
      </c>
      <c r="M2416" s="113">
        <v>6.8519999999999998E-2</v>
      </c>
    </row>
    <row r="2417" spans="1:13" ht="27.6" x14ac:dyDescent="0.3">
      <c r="A2417" t="str">
        <f t="shared" si="37"/>
        <v>2018_2369</v>
      </c>
      <c r="B2417" s="112">
        <v>2416</v>
      </c>
      <c r="C2417" s="113">
        <v>2369</v>
      </c>
      <c r="D2417" s="113">
        <v>2369</v>
      </c>
      <c r="E2417" s="113" t="s">
        <v>132</v>
      </c>
      <c r="F2417" s="113">
        <v>2018</v>
      </c>
      <c r="G2417" s="113">
        <v>0</v>
      </c>
      <c r="H2417" s="113">
        <v>1</v>
      </c>
      <c r="I2417" s="113">
        <v>5574145.3399999999</v>
      </c>
      <c r="J2417" s="113">
        <v>198885</v>
      </c>
      <c r="K2417" s="113">
        <v>0</v>
      </c>
      <c r="L2417" s="113">
        <v>1024732.19</v>
      </c>
      <c r="M2417" s="113">
        <v>0.19064</v>
      </c>
    </row>
    <row r="2418" spans="1:13" x14ac:dyDescent="0.3">
      <c r="A2418" t="str">
        <f t="shared" si="37"/>
        <v>2018_2682</v>
      </c>
      <c r="B2418" s="112">
        <v>2417</v>
      </c>
      <c r="C2418" s="113">
        <v>2682</v>
      </c>
      <c r="D2418" s="113">
        <v>2682</v>
      </c>
      <c r="E2418" s="113" t="s">
        <v>17</v>
      </c>
      <c r="F2418" s="113">
        <v>2018</v>
      </c>
      <c r="G2418" s="113">
        <v>0</v>
      </c>
      <c r="H2418" s="113">
        <v>1</v>
      </c>
      <c r="I2418" s="113">
        <v>5394505.2999999998</v>
      </c>
      <c r="J2418" s="113">
        <v>135797</v>
      </c>
      <c r="K2418" s="113">
        <v>0</v>
      </c>
      <c r="L2418" s="113">
        <v>2169944.91</v>
      </c>
      <c r="M2418" s="113">
        <v>0.41264000000000001</v>
      </c>
    </row>
    <row r="2419" spans="1:13" ht="27.6" x14ac:dyDescent="0.3">
      <c r="A2419" t="str">
        <f t="shared" si="37"/>
        <v>2018_2376</v>
      </c>
      <c r="B2419" s="112">
        <v>2418</v>
      </c>
      <c r="C2419" s="113">
        <v>2376</v>
      </c>
      <c r="D2419" s="113">
        <v>2376</v>
      </c>
      <c r="E2419" s="113" t="s">
        <v>133</v>
      </c>
      <c r="F2419" s="113">
        <v>2018</v>
      </c>
      <c r="G2419" s="113">
        <v>0</v>
      </c>
      <c r="H2419" s="113">
        <v>1</v>
      </c>
      <c r="I2419" s="113">
        <v>6182850.3499999996</v>
      </c>
      <c r="J2419" s="113">
        <v>183112</v>
      </c>
      <c r="K2419" s="113">
        <v>0</v>
      </c>
      <c r="L2419" s="113">
        <v>2346273.2000000002</v>
      </c>
      <c r="M2419" s="113">
        <v>0.39106000000000002</v>
      </c>
    </row>
    <row r="2420" spans="1:13" ht="41.4" x14ac:dyDescent="0.3">
      <c r="A2420" t="str">
        <f t="shared" si="37"/>
        <v>2018_2403</v>
      </c>
      <c r="B2420" s="112">
        <v>2419</v>
      </c>
      <c r="C2420" s="113">
        <v>2403</v>
      </c>
      <c r="D2420" s="113">
        <v>2403</v>
      </c>
      <c r="E2420" s="113" t="s">
        <v>390</v>
      </c>
      <c r="F2420" s="113">
        <v>2018</v>
      </c>
      <c r="G2420" s="113">
        <v>0</v>
      </c>
      <c r="H2420" s="113">
        <v>1</v>
      </c>
      <c r="I2420" s="113">
        <v>11281147.52</v>
      </c>
      <c r="J2420" s="113">
        <v>429792</v>
      </c>
      <c r="K2420" s="113">
        <v>0</v>
      </c>
      <c r="L2420" s="114">
        <v>-666296.42000000004</v>
      </c>
      <c r="M2420" s="114">
        <v>-6.1400000000000003E-2</v>
      </c>
    </row>
    <row r="2421" spans="1:13" ht="41.4" x14ac:dyDescent="0.3">
      <c r="A2421" t="str">
        <f t="shared" si="37"/>
        <v>2018_2457</v>
      </c>
      <c r="B2421" s="112">
        <v>2420</v>
      </c>
      <c r="C2421" s="113">
        <v>2457</v>
      </c>
      <c r="D2421" s="113">
        <v>2457</v>
      </c>
      <c r="E2421" s="113" t="s">
        <v>134</v>
      </c>
      <c r="F2421" s="113">
        <v>2018</v>
      </c>
      <c r="G2421" s="113">
        <v>0</v>
      </c>
      <c r="H2421" s="113">
        <v>1</v>
      </c>
      <c r="I2421" s="113">
        <v>5072864.9000000004</v>
      </c>
      <c r="J2421" s="113">
        <v>198069</v>
      </c>
      <c r="K2421" s="113">
        <v>739208.74</v>
      </c>
      <c r="L2421" s="113">
        <v>0</v>
      </c>
      <c r="M2421" s="113">
        <v>0.15164</v>
      </c>
    </row>
    <row r="2422" spans="1:13" x14ac:dyDescent="0.3">
      <c r="A2422" t="str">
        <f t="shared" si="37"/>
        <v>2018_2466</v>
      </c>
      <c r="B2422" s="112">
        <v>2421</v>
      </c>
      <c r="C2422" s="113">
        <v>2466</v>
      </c>
      <c r="D2422" s="113">
        <v>2466</v>
      </c>
      <c r="E2422" s="113" t="s">
        <v>135</v>
      </c>
      <c r="F2422" s="113">
        <v>2018</v>
      </c>
      <c r="G2422" s="113">
        <v>0</v>
      </c>
      <c r="H2422" s="113">
        <v>1</v>
      </c>
      <c r="I2422" s="113">
        <v>16557954.08</v>
      </c>
      <c r="J2422" s="113">
        <v>602792</v>
      </c>
      <c r="K2422" s="113">
        <v>0</v>
      </c>
      <c r="L2422" s="113">
        <v>1771277.95</v>
      </c>
      <c r="M2422" s="113">
        <v>0.11101999999999999</v>
      </c>
    </row>
    <row r="2423" spans="1:13" ht="55.2" x14ac:dyDescent="0.3">
      <c r="A2423" t="str">
        <f t="shared" si="37"/>
        <v>2018_2493</v>
      </c>
      <c r="B2423" s="112">
        <v>2422</v>
      </c>
      <c r="C2423" s="113">
        <v>2493</v>
      </c>
      <c r="D2423" s="113">
        <v>2493</v>
      </c>
      <c r="E2423" s="113" t="s">
        <v>136</v>
      </c>
      <c r="F2423" s="113">
        <v>2018</v>
      </c>
      <c r="G2423" s="113">
        <v>0</v>
      </c>
      <c r="H2423" s="113">
        <v>1</v>
      </c>
      <c r="I2423" s="113">
        <v>1847347.98</v>
      </c>
      <c r="J2423" s="113">
        <v>67214</v>
      </c>
      <c r="K2423" s="113">
        <v>0</v>
      </c>
      <c r="L2423" s="114">
        <v>-241581.66</v>
      </c>
      <c r="M2423" s="114">
        <v>-0.13571</v>
      </c>
    </row>
    <row r="2424" spans="1:13" ht="55.2" x14ac:dyDescent="0.3">
      <c r="A2424" t="str">
        <f t="shared" si="37"/>
        <v>2018_2502</v>
      </c>
      <c r="B2424" s="112">
        <v>2423</v>
      </c>
      <c r="C2424" s="113">
        <v>2502</v>
      </c>
      <c r="D2424" s="113">
        <v>2502</v>
      </c>
      <c r="E2424" s="113" t="s">
        <v>137</v>
      </c>
      <c r="F2424" s="113">
        <v>2018</v>
      </c>
      <c r="G2424" s="113">
        <v>0</v>
      </c>
      <c r="H2424" s="113">
        <v>1</v>
      </c>
      <c r="I2424" s="113">
        <v>6826326.7199999997</v>
      </c>
      <c r="J2424" s="113">
        <v>263985</v>
      </c>
      <c r="K2424" s="113">
        <v>425391.07</v>
      </c>
      <c r="L2424" s="113">
        <v>1406003.58</v>
      </c>
      <c r="M2424" s="113">
        <v>0.27907999999999999</v>
      </c>
    </row>
    <row r="2425" spans="1:13" ht="27.6" x14ac:dyDescent="0.3">
      <c r="A2425" t="str">
        <f t="shared" si="37"/>
        <v>2018_2511</v>
      </c>
      <c r="B2425" s="112">
        <v>2424</v>
      </c>
      <c r="C2425" s="113">
        <v>2511</v>
      </c>
      <c r="D2425" s="113">
        <v>2511</v>
      </c>
      <c r="E2425" s="113" t="s">
        <v>138</v>
      </c>
      <c r="F2425" s="113">
        <v>2018</v>
      </c>
      <c r="G2425" s="113">
        <v>0</v>
      </c>
      <c r="H2425" s="113">
        <v>1</v>
      </c>
      <c r="I2425" s="113">
        <v>21566448.350000001</v>
      </c>
      <c r="J2425" s="113">
        <v>850798</v>
      </c>
      <c r="K2425" s="113">
        <v>0</v>
      </c>
      <c r="L2425" s="113">
        <v>3305275.89</v>
      </c>
      <c r="M2425" s="113">
        <v>0.15955</v>
      </c>
    </row>
    <row r="2426" spans="1:13" ht="27.6" x14ac:dyDescent="0.3">
      <c r="A2426" t="str">
        <f t="shared" si="37"/>
        <v>2018_2520</v>
      </c>
      <c r="B2426" s="112">
        <v>2425</v>
      </c>
      <c r="C2426" s="113">
        <v>2520</v>
      </c>
      <c r="D2426" s="113">
        <v>2520</v>
      </c>
      <c r="E2426" s="113" t="s">
        <v>139</v>
      </c>
      <c r="F2426" s="113">
        <v>2018</v>
      </c>
      <c r="G2426" s="113">
        <v>0</v>
      </c>
      <c r="H2426" s="113">
        <v>1</v>
      </c>
      <c r="I2426" s="113">
        <v>3884633.64</v>
      </c>
      <c r="J2426" s="113">
        <v>120590</v>
      </c>
      <c r="K2426" s="113">
        <v>0</v>
      </c>
      <c r="L2426" s="113">
        <v>1509183.01</v>
      </c>
      <c r="M2426" s="113">
        <v>0.40094999999999997</v>
      </c>
    </row>
    <row r="2427" spans="1:13" ht="41.4" x14ac:dyDescent="0.3">
      <c r="A2427" t="str">
        <f t="shared" si="37"/>
        <v>2018_2556</v>
      </c>
      <c r="B2427" s="112">
        <v>2426</v>
      </c>
      <c r="C2427" s="113">
        <v>2556</v>
      </c>
      <c r="D2427" s="113">
        <v>2556</v>
      </c>
      <c r="E2427" s="113" t="s">
        <v>140</v>
      </c>
      <c r="F2427" s="113">
        <v>2018</v>
      </c>
      <c r="G2427" s="113">
        <v>0</v>
      </c>
      <c r="H2427" s="113">
        <v>1</v>
      </c>
      <c r="I2427" s="113">
        <v>5256632.55</v>
      </c>
      <c r="J2427" s="113">
        <v>160917</v>
      </c>
      <c r="K2427" s="113">
        <v>0</v>
      </c>
      <c r="L2427" s="113">
        <v>951646.55</v>
      </c>
      <c r="M2427" s="113">
        <v>0.18675</v>
      </c>
    </row>
    <row r="2428" spans="1:13" ht="27.6" x14ac:dyDescent="0.3">
      <c r="A2428" t="str">
        <f t="shared" si="37"/>
        <v>2018_3195</v>
      </c>
      <c r="B2428" s="112">
        <v>2427</v>
      </c>
      <c r="C2428" s="113">
        <v>3195</v>
      </c>
      <c r="D2428" s="113">
        <v>3195</v>
      </c>
      <c r="E2428" s="113" t="s">
        <v>356</v>
      </c>
      <c r="F2428" s="113">
        <v>2018</v>
      </c>
      <c r="G2428" s="113">
        <v>0</v>
      </c>
      <c r="H2428" s="113">
        <v>1</v>
      </c>
      <c r="I2428" s="113">
        <v>15711524</v>
      </c>
      <c r="J2428" s="113">
        <v>557333</v>
      </c>
      <c r="K2428" s="113">
        <v>0</v>
      </c>
      <c r="L2428" s="113">
        <v>1872638.12</v>
      </c>
      <c r="M2428" s="113">
        <v>0.12357</v>
      </c>
    </row>
    <row r="2429" spans="1:13" ht="41.4" x14ac:dyDescent="0.3">
      <c r="A2429" t="str">
        <f t="shared" si="37"/>
        <v>2018_2709</v>
      </c>
      <c r="B2429" s="112">
        <v>2428</v>
      </c>
      <c r="C2429" s="113">
        <v>2709</v>
      </c>
      <c r="D2429" s="113">
        <v>2709</v>
      </c>
      <c r="E2429" s="113" t="s">
        <v>142</v>
      </c>
      <c r="F2429" s="113">
        <v>2018</v>
      </c>
      <c r="G2429" s="113">
        <v>0</v>
      </c>
      <c r="H2429" s="113">
        <v>1</v>
      </c>
      <c r="I2429" s="113">
        <v>19102515.41</v>
      </c>
      <c r="J2429" s="113">
        <v>739766</v>
      </c>
      <c r="K2429" s="113">
        <v>0</v>
      </c>
      <c r="L2429" s="113">
        <v>2431448.89</v>
      </c>
      <c r="M2429" s="113">
        <v>0.13241</v>
      </c>
    </row>
    <row r="2430" spans="1:13" x14ac:dyDescent="0.3">
      <c r="A2430" t="str">
        <f t="shared" si="37"/>
        <v>2018_2718</v>
      </c>
      <c r="B2430" s="112">
        <v>2429</v>
      </c>
      <c r="C2430" s="113">
        <v>2718</v>
      </c>
      <c r="D2430" s="113">
        <v>2718</v>
      </c>
      <c r="E2430" s="113" t="s">
        <v>143</v>
      </c>
      <c r="F2430" s="113">
        <v>2018</v>
      </c>
      <c r="G2430" s="113">
        <v>0</v>
      </c>
      <c r="H2430" s="113">
        <v>1</v>
      </c>
      <c r="I2430" s="113">
        <v>6672273.3200000003</v>
      </c>
      <c r="J2430" s="113">
        <v>230311</v>
      </c>
      <c r="K2430" s="113">
        <v>0</v>
      </c>
      <c r="L2430" s="113">
        <v>192741.74</v>
      </c>
      <c r="M2430" s="113">
        <v>2.9919999999999999E-2</v>
      </c>
    </row>
    <row r="2431" spans="1:13" ht="27.6" x14ac:dyDescent="0.3">
      <c r="A2431" t="str">
        <f t="shared" si="37"/>
        <v>2018_2727</v>
      </c>
      <c r="B2431" s="112">
        <v>2430</v>
      </c>
      <c r="C2431" s="113">
        <v>2727</v>
      </c>
      <c r="D2431" s="113">
        <v>2727</v>
      </c>
      <c r="E2431" s="113" t="s">
        <v>144</v>
      </c>
      <c r="F2431" s="113">
        <v>2018</v>
      </c>
      <c r="G2431" s="113">
        <v>0</v>
      </c>
      <c r="H2431" s="113">
        <v>1</v>
      </c>
      <c r="I2431" s="113">
        <v>7732258.71</v>
      </c>
      <c r="J2431" s="113">
        <v>303090</v>
      </c>
      <c r="K2431" s="113">
        <v>0</v>
      </c>
      <c r="L2431" s="113">
        <v>1440400.06</v>
      </c>
      <c r="M2431" s="113">
        <v>0.19388</v>
      </c>
    </row>
    <row r="2432" spans="1:13" ht="27.6" x14ac:dyDescent="0.3">
      <c r="A2432" t="str">
        <f t="shared" si="37"/>
        <v>2018_2754</v>
      </c>
      <c r="B2432" s="112">
        <v>2431</v>
      </c>
      <c r="C2432" s="113">
        <v>2754</v>
      </c>
      <c r="D2432" s="113">
        <v>2754</v>
      </c>
      <c r="E2432" s="113" t="s">
        <v>145</v>
      </c>
      <c r="F2432" s="113">
        <v>2018</v>
      </c>
      <c r="G2432" s="113">
        <v>0</v>
      </c>
      <c r="H2432" s="113">
        <v>1</v>
      </c>
      <c r="I2432" s="113">
        <v>6821690.4199999999</v>
      </c>
      <c r="J2432" s="113">
        <v>194768</v>
      </c>
      <c r="K2432" s="113">
        <v>0</v>
      </c>
      <c r="L2432" s="113">
        <v>1158541.31</v>
      </c>
      <c r="M2432" s="113">
        <v>0.17482</v>
      </c>
    </row>
    <row r="2433" spans="1:13" x14ac:dyDescent="0.3">
      <c r="A2433" t="str">
        <f t="shared" si="37"/>
        <v>2018_2766</v>
      </c>
      <c r="B2433" s="112">
        <v>2432</v>
      </c>
      <c r="C2433" s="113">
        <v>2766</v>
      </c>
      <c r="D2433" s="113">
        <v>2766</v>
      </c>
      <c r="E2433" s="113" t="s">
        <v>593</v>
      </c>
      <c r="F2433" s="113">
        <v>2018</v>
      </c>
      <c r="G2433" s="113">
        <v>0</v>
      </c>
      <c r="H2433" s="113">
        <v>1</v>
      </c>
      <c r="I2433" s="113">
        <v>4504234.57</v>
      </c>
      <c r="J2433" s="113">
        <v>142246</v>
      </c>
      <c r="K2433" s="113">
        <v>0</v>
      </c>
      <c r="L2433" s="113">
        <v>398456.97</v>
      </c>
      <c r="M2433" s="113">
        <v>9.1350000000000001E-2</v>
      </c>
    </row>
    <row r="2434" spans="1:13" ht="27.6" x14ac:dyDescent="0.3">
      <c r="A2434" t="str">
        <f t="shared" si="37"/>
        <v>2018_2772</v>
      </c>
      <c r="B2434" s="112">
        <v>2433</v>
      </c>
      <c r="C2434" s="113">
        <v>2772</v>
      </c>
      <c r="D2434" s="113">
        <v>2772</v>
      </c>
      <c r="E2434" s="113" t="s">
        <v>147</v>
      </c>
      <c r="F2434" s="113">
        <v>2018</v>
      </c>
      <c r="G2434" s="113">
        <v>0</v>
      </c>
      <c r="H2434" s="113">
        <v>1</v>
      </c>
      <c r="I2434" s="113">
        <v>3153709.78</v>
      </c>
      <c r="J2434" s="113">
        <v>104993</v>
      </c>
      <c r="K2434" s="113">
        <v>0</v>
      </c>
      <c r="L2434" s="113">
        <v>1733681.79</v>
      </c>
      <c r="M2434" s="113">
        <v>0.56866000000000005</v>
      </c>
    </row>
    <row r="2435" spans="1:13" ht="41.4" x14ac:dyDescent="0.3">
      <c r="A2435" t="str">
        <f t="shared" ref="A2435:A2498" si="38">CONCATENATE(F2435,"_",D2435)</f>
        <v>2018_2781</v>
      </c>
      <c r="B2435" s="112">
        <v>2434</v>
      </c>
      <c r="C2435" s="113">
        <v>2781</v>
      </c>
      <c r="D2435" s="113">
        <v>2781</v>
      </c>
      <c r="E2435" s="113" t="s">
        <v>148</v>
      </c>
      <c r="F2435" s="113">
        <v>2018</v>
      </c>
      <c r="G2435" s="113">
        <v>0</v>
      </c>
      <c r="H2435" s="113">
        <v>1</v>
      </c>
      <c r="I2435" s="113">
        <v>14706353.869999999</v>
      </c>
      <c r="J2435" s="113">
        <v>555629</v>
      </c>
      <c r="K2435" s="113">
        <v>0</v>
      </c>
      <c r="L2435" s="113">
        <v>2223036.39</v>
      </c>
      <c r="M2435" s="113">
        <v>0.15709999999999999</v>
      </c>
    </row>
    <row r="2436" spans="1:13" x14ac:dyDescent="0.3">
      <c r="A2436" t="str">
        <f t="shared" si="38"/>
        <v>2018_2826</v>
      </c>
      <c r="B2436" s="112">
        <v>2435</v>
      </c>
      <c r="C2436" s="113">
        <v>2826</v>
      </c>
      <c r="D2436" s="113">
        <v>2826</v>
      </c>
      <c r="E2436" s="113" t="s">
        <v>149</v>
      </c>
      <c r="F2436" s="113">
        <v>2018</v>
      </c>
      <c r="G2436" s="113">
        <v>0</v>
      </c>
      <c r="H2436" s="113">
        <v>1</v>
      </c>
      <c r="I2436" s="113">
        <v>16514177.07</v>
      </c>
      <c r="J2436" s="113">
        <v>607284</v>
      </c>
      <c r="K2436" s="113">
        <v>69845.84</v>
      </c>
      <c r="L2436" s="113">
        <v>1476849.85</v>
      </c>
      <c r="M2436" s="113">
        <v>9.7229999999999997E-2</v>
      </c>
    </row>
    <row r="2437" spans="1:13" ht="41.4" x14ac:dyDescent="0.3">
      <c r="A2437" t="str">
        <f t="shared" si="38"/>
        <v>2018_2846</v>
      </c>
      <c r="B2437" s="112">
        <v>2436</v>
      </c>
      <c r="C2437" s="113">
        <v>2846</v>
      </c>
      <c r="D2437" s="113">
        <v>2846</v>
      </c>
      <c r="E2437" s="113" t="s">
        <v>151</v>
      </c>
      <c r="F2437" s="113">
        <v>2018</v>
      </c>
      <c r="G2437" s="113">
        <v>0</v>
      </c>
      <c r="H2437" s="113">
        <v>1</v>
      </c>
      <c r="I2437" s="113">
        <v>4006684.17</v>
      </c>
      <c r="J2437" s="113">
        <v>139404</v>
      </c>
      <c r="K2437" s="113">
        <v>28497.78</v>
      </c>
      <c r="L2437" s="113">
        <v>2352744.15</v>
      </c>
      <c r="M2437" s="113">
        <v>0.61573999999999995</v>
      </c>
    </row>
    <row r="2438" spans="1:13" ht="41.4" x14ac:dyDescent="0.3">
      <c r="A2438" t="str">
        <f t="shared" si="38"/>
        <v>2018_2862</v>
      </c>
      <c r="B2438" s="112">
        <v>2437</v>
      </c>
      <c r="C2438" s="113">
        <v>2862</v>
      </c>
      <c r="D2438" s="113">
        <v>2862</v>
      </c>
      <c r="E2438" s="113" t="s">
        <v>152</v>
      </c>
      <c r="F2438" s="113">
        <v>2018</v>
      </c>
      <c r="G2438" s="113">
        <v>0</v>
      </c>
      <c r="H2438" s="113">
        <v>1</v>
      </c>
      <c r="I2438" s="113">
        <v>7539538.6500000004</v>
      </c>
      <c r="J2438" s="113">
        <v>292291</v>
      </c>
      <c r="K2438" s="113">
        <v>0</v>
      </c>
      <c r="L2438" s="113">
        <v>816357.17</v>
      </c>
      <c r="M2438" s="113">
        <v>0.11264</v>
      </c>
    </row>
    <row r="2439" spans="1:13" x14ac:dyDescent="0.3">
      <c r="A2439" t="str">
        <f t="shared" si="38"/>
        <v>2018_2977</v>
      </c>
      <c r="B2439" s="112">
        <v>2438</v>
      </c>
      <c r="C2439" s="113">
        <v>2977</v>
      </c>
      <c r="D2439" s="113">
        <v>2977</v>
      </c>
      <c r="E2439" s="113" t="s">
        <v>153</v>
      </c>
      <c r="F2439" s="113">
        <v>2018</v>
      </c>
      <c r="G2439" s="113">
        <v>0</v>
      </c>
      <c r="H2439" s="113">
        <v>1</v>
      </c>
      <c r="I2439" s="113">
        <v>8486195.6400000006</v>
      </c>
      <c r="J2439" s="113">
        <v>272281</v>
      </c>
      <c r="K2439" s="113">
        <v>0</v>
      </c>
      <c r="L2439" s="113">
        <v>1643233.89</v>
      </c>
      <c r="M2439" s="113">
        <v>0.20005000000000001</v>
      </c>
    </row>
    <row r="2440" spans="1:13" x14ac:dyDescent="0.3">
      <c r="A2440" t="str">
        <f t="shared" si="38"/>
        <v>2018_2988</v>
      </c>
      <c r="B2440" s="112">
        <v>2439</v>
      </c>
      <c r="C2440" s="113">
        <v>2988</v>
      </c>
      <c r="D2440" s="113">
        <v>2988</v>
      </c>
      <c r="E2440" s="113" t="s">
        <v>154</v>
      </c>
      <c r="F2440" s="113">
        <v>2018</v>
      </c>
      <c r="G2440" s="113">
        <v>0</v>
      </c>
      <c r="H2440" s="113">
        <v>1</v>
      </c>
      <c r="I2440" s="113">
        <v>7849590.4199999999</v>
      </c>
      <c r="J2440" s="113">
        <v>235091</v>
      </c>
      <c r="K2440" s="113">
        <v>0</v>
      </c>
      <c r="L2440" s="113">
        <v>898067.59</v>
      </c>
      <c r="M2440" s="113">
        <v>0.11794</v>
      </c>
    </row>
    <row r="2441" spans="1:13" ht="41.4" x14ac:dyDescent="0.3">
      <c r="A2441" t="str">
        <f t="shared" si="38"/>
        <v>2018_3029</v>
      </c>
      <c r="B2441" s="112">
        <v>2440</v>
      </c>
      <c r="C2441" s="113">
        <v>3029</v>
      </c>
      <c r="D2441" s="113">
        <v>3029</v>
      </c>
      <c r="E2441" s="113" t="s">
        <v>155</v>
      </c>
      <c r="F2441" s="113">
        <v>2018</v>
      </c>
      <c r="G2441" s="113">
        <v>0</v>
      </c>
      <c r="H2441" s="113">
        <v>1</v>
      </c>
      <c r="I2441" s="113">
        <v>14053385.689999999</v>
      </c>
      <c r="J2441" s="113">
        <v>565058</v>
      </c>
      <c r="K2441" s="113">
        <v>0</v>
      </c>
      <c r="L2441" s="113">
        <v>1443781.18</v>
      </c>
      <c r="M2441" s="113">
        <v>0.10704</v>
      </c>
    </row>
    <row r="2442" spans="1:13" ht="27.6" x14ac:dyDescent="0.3">
      <c r="A2442" t="str">
        <f t="shared" si="38"/>
        <v>2018_3033</v>
      </c>
      <c r="B2442" s="112">
        <v>2441</v>
      </c>
      <c r="C2442" s="113">
        <v>3033</v>
      </c>
      <c r="D2442" s="113">
        <v>3033</v>
      </c>
      <c r="E2442" s="113" t="s">
        <v>156</v>
      </c>
      <c r="F2442" s="113">
        <v>2018</v>
      </c>
      <c r="G2442" s="113">
        <v>0</v>
      </c>
      <c r="H2442" s="113">
        <v>1</v>
      </c>
      <c r="I2442" s="113">
        <v>6546337.0800000001</v>
      </c>
      <c r="J2442" s="113">
        <v>204457</v>
      </c>
      <c r="K2442" s="113">
        <v>0</v>
      </c>
      <c r="L2442" s="114">
        <v>-24890.89</v>
      </c>
      <c r="M2442" s="114">
        <v>-3.9199999999999999E-3</v>
      </c>
    </row>
    <row r="2443" spans="1:13" x14ac:dyDescent="0.3">
      <c r="A2443" t="str">
        <f t="shared" si="38"/>
        <v>2018_3042</v>
      </c>
      <c r="B2443" s="112">
        <v>2442</v>
      </c>
      <c r="C2443" s="113">
        <v>3042</v>
      </c>
      <c r="D2443" s="113">
        <v>3042</v>
      </c>
      <c r="E2443" s="113" t="s">
        <v>157</v>
      </c>
      <c r="F2443" s="113">
        <v>2018</v>
      </c>
      <c r="G2443" s="113">
        <v>0</v>
      </c>
      <c r="H2443" s="113">
        <v>1</v>
      </c>
      <c r="I2443" s="113">
        <v>8007760.1699999999</v>
      </c>
      <c r="J2443" s="113">
        <v>302474</v>
      </c>
      <c r="K2443" s="113">
        <v>0</v>
      </c>
      <c r="L2443" s="113">
        <v>2055316.85</v>
      </c>
      <c r="M2443" s="113">
        <v>0.26673999999999998</v>
      </c>
    </row>
    <row r="2444" spans="1:13" ht="27.6" x14ac:dyDescent="0.3">
      <c r="A2444" t="str">
        <f t="shared" si="38"/>
        <v>2018_3060</v>
      </c>
      <c r="B2444" s="112">
        <v>2443</v>
      </c>
      <c r="C2444" s="113">
        <v>3060</v>
      </c>
      <c r="D2444" s="113">
        <v>3060</v>
      </c>
      <c r="E2444" s="113" t="s">
        <v>158</v>
      </c>
      <c r="F2444" s="113">
        <v>2018</v>
      </c>
      <c r="G2444" s="113">
        <v>0</v>
      </c>
      <c r="H2444" s="113">
        <v>1</v>
      </c>
      <c r="I2444" s="113">
        <v>15504030.51</v>
      </c>
      <c r="J2444" s="113">
        <v>548064</v>
      </c>
      <c r="K2444" s="113">
        <v>0</v>
      </c>
      <c r="L2444" s="113">
        <v>2716903.7</v>
      </c>
      <c r="M2444" s="113">
        <v>0.18165999999999999</v>
      </c>
    </row>
    <row r="2445" spans="1:13" ht="27.6" x14ac:dyDescent="0.3">
      <c r="A2445" t="str">
        <f t="shared" si="38"/>
        <v>2018_3168</v>
      </c>
      <c r="B2445" s="112">
        <v>2444</v>
      </c>
      <c r="C2445" s="113">
        <v>3168</v>
      </c>
      <c r="D2445" s="113">
        <v>3168</v>
      </c>
      <c r="E2445" s="113" t="s">
        <v>165</v>
      </c>
      <c r="F2445" s="113">
        <v>2018</v>
      </c>
      <c r="G2445" s="113">
        <v>0</v>
      </c>
      <c r="H2445" s="113">
        <v>1</v>
      </c>
      <c r="I2445" s="113">
        <v>7809859.2400000002</v>
      </c>
      <c r="J2445" s="113">
        <v>289900</v>
      </c>
      <c r="K2445" s="113">
        <v>0</v>
      </c>
      <c r="L2445" s="113">
        <v>1928756.25</v>
      </c>
      <c r="M2445" s="113">
        <v>0.25647999999999999</v>
      </c>
    </row>
    <row r="2446" spans="1:13" ht="27.6" x14ac:dyDescent="0.3">
      <c r="A2446" t="str">
        <f t="shared" si="38"/>
        <v>2018_3105</v>
      </c>
      <c r="B2446" s="112">
        <v>2445</v>
      </c>
      <c r="C2446" s="113">
        <v>3105</v>
      </c>
      <c r="D2446" s="113">
        <v>3105</v>
      </c>
      <c r="E2446" s="113" t="s">
        <v>159</v>
      </c>
      <c r="F2446" s="113">
        <v>2018</v>
      </c>
      <c r="G2446" s="113">
        <v>0</v>
      </c>
      <c r="H2446" s="113">
        <v>1</v>
      </c>
      <c r="I2446" s="113">
        <v>16919043.530000001</v>
      </c>
      <c r="J2446" s="113">
        <v>656428</v>
      </c>
      <c r="K2446" s="113">
        <v>0</v>
      </c>
      <c r="L2446" s="113">
        <v>2119295.4</v>
      </c>
      <c r="M2446" s="113">
        <v>0.13031999999999999</v>
      </c>
    </row>
    <row r="2447" spans="1:13" ht="27.6" x14ac:dyDescent="0.3">
      <c r="A2447" t="str">
        <f t="shared" si="38"/>
        <v>2018_3114</v>
      </c>
      <c r="B2447" s="112">
        <v>2446</v>
      </c>
      <c r="C2447" s="113">
        <v>3114</v>
      </c>
      <c r="D2447" s="113">
        <v>3114</v>
      </c>
      <c r="E2447" s="113" t="s">
        <v>160</v>
      </c>
      <c r="F2447" s="113">
        <v>2018</v>
      </c>
      <c r="G2447" s="113">
        <v>0</v>
      </c>
      <c r="H2447" s="113">
        <v>1</v>
      </c>
      <c r="I2447" s="113">
        <v>37610018.57</v>
      </c>
      <c r="J2447" s="113">
        <v>1422329</v>
      </c>
      <c r="K2447" s="113">
        <v>11967.6</v>
      </c>
      <c r="L2447" s="113">
        <v>7243127.3499999996</v>
      </c>
      <c r="M2447" s="113">
        <v>0.20049</v>
      </c>
    </row>
    <row r="2448" spans="1:13" ht="27.6" x14ac:dyDescent="0.3">
      <c r="A2448" t="str">
        <f t="shared" si="38"/>
        <v>2018_3119</v>
      </c>
      <c r="B2448" s="112">
        <v>2447</v>
      </c>
      <c r="C2448" s="113">
        <v>3119</v>
      </c>
      <c r="D2448" s="113">
        <v>3119</v>
      </c>
      <c r="E2448" s="113" t="s">
        <v>161</v>
      </c>
      <c r="F2448" s="113">
        <v>2018</v>
      </c>
      <c r="G2448" s="113">
        <v>0</v>
      </c>
      <c r="H2448" s="113">
        <v>1</v>
      </c>
      <c r="I2448" s="113">
        <v>10038999.07</v>
      </c>
      <c r="J2448" s="113">
        <v>370273</v>
      </c>
      <c r="K2448" s="113">
        <v>121026.48</v>
      </c>
      <c r="L2448" s="113">
        <v>1535865.42</v>
      </c>
      <c r="M2448" s="113">
        <v>0.17136999999999999</v>
      </c>
    </row>
    <row r="2449" spans="1:13" ht="27.6" x14ac:dyDescent="0.3">
      <c r="A2449" t="str">
        <f t="shared" si="38"/>
        <v>2018_3141</v>
      </c>
      <c r="B2449" s="112">
        <v>2448</v>
      </c>
      <c r="C2449" s="113">
        <v>3141</v>
      </c>
      <c r="D2449" s="113">
        <v>3141</v>
      </c>
      <c r="E2449" s="113" t="s">
        <v>162</v>
      </c>
      <c r="F2449" s="113">
        <v>2018</v>
      </c>
      <c r="G2449" s="113">
        <v>0</v>
      </c>
      <c r="H2449" s="113">
        <v>1</v>
      </c>
      <c r="I2449" s="113">
        <v>163239375.34</v>
      </c>
      <c r="J2449" s="113">
        <v>6162191</v>
      </c>
      <c r="K2449" s="113">
        <v>0</v>
      </c>
      <c r="L2449" s="113">
        <v>17211890.039999999</v>
      </c>
      <c r="M2449" s="113">
        <v>0.10958</v>
      </c>
    </row>
    <row r="2450" spans="1:13" ht="27.6" x14ac:dyDescent="0.3">
      <c r="A2450" t="str">
        <f t="shared" si="38"/>
        <v>2018_3150</v>
      </c>
      <c r="B2450" s="112">
        <v>2449</v>
      </c>
      <c r="C2450" s="113">
        <v>3150</v>
      </c>
      <c r="D2450" s="113">
        <v>3150</v>
      </c>
      <c r="E2450" s="113" t="s">
        <v>163</v>
      </c>
      <c r="F2450" s="113">
        <v>2018</v>
      </c>
      <c r="G2450" s="113">
        <v>0</v>
      </c>
      <c r="H2450" s="113">
        <v>1</v>
      </c>
      <c r="I2450" s="113">
        <v>13297063.300000001</v>
      </c>
      <c r="J2450" s="113">
        <v>487757</v>
      </c>
      <c r="K2450" s="113">
        <v>570431.99</v>
      </c>
      <c r="L2450" s="113">
        <v>1998391.45</v>
      </c>
      <c r="M2450" s="113">
        <v>0.20054</v>
      </c>
    </row>
    <row r="2451" spans="1:13" ht="27.6" x14ac:dyDescent="0.3">
      <c r="A2451" t="str">
        <f t="shared" si="38"/>
        <v>2018_3154</v>
      </c>
      <c r="B2451" s="112">
        <v>2450</v>
      </c>
      <c r="C2451" s="113">
        <v>3154</v>
      </c>
      <c r="D2451" s="113">
        <v>3154</v>
      </c>
      <c r="E2451" s="113" t="s">
        <v>164</v>
      </c>
      <c r="F2451" s="113">
        <v>2018</v>
      </c>
      <c r="G2451" s="113">
        <v>0</v>
      </c>
      <c r="H2451" s="113">
        <v>1</v>
      </c>
      <c r="I2451" s="113">
        <v>6361639.3099999996</v>
      </c>
      <c r="J2451" s="113">
        <v>236979</v>
      </c>
      <c r="K2451" s="113">
        <v>82262.17</v>
      </c>
      <c r="L2451" s="113">
        <v>715466.37</v>
      </c>
      <c r="M2451" s="113">
        <v>0.13025</v>
      </c>
    </row>
    <row r="2452" spans="1:13" ht="27.6" x14ac:dyDescent="0.3">
      <c r="A2452" t="str">
        <f t="shared" si="38"/>
        <v>2018_3186</v>
      </c>
      <c r="B2452" s="112">
        <v>2451</v>
      </c>
      <c r="C2452" s="113">
        <v>3186</v>
      </c>
      <c r="D2452" s="113">
        <v>3186</v>
      </c>
      <c r="E2452" s="113" t="s">
        <v>787</v>
      </c>
      <c r="F2452" s="113">
        <v>2018</v>
      </c>
      <c r="G2452" s="113">
        <v>0</v>
      </c>
      <c r="H2452" s="113">
        <v>1</v>
      </c>
      <c r="I2452" s="113">
        <v>4582416.03</v>
      </c>
      <c r="J2452" s="113">
        <v>175812</v>
      </c>
      <c r="K2452" s="113">
        <v>0</v>
      </c>
      <c r="L2452" s="113">
        <v>944184.39</v>
      </c>
      <c r="M2452" s="113">
        <v>0.21426999999999999</v>
      </c>
    </row>
    <row r="2453" spans="1:13" x14ac:dyDescent="0.3">
      <c r="A2453" t="str">
        <f t="shared" si="38"/>
        <v>2018_3204</v>
      </c>
      <c r="B2453" s="112">
        <v>2452</v>
      </c>
      <c r="C2453" s="113">
        <v>3204</v>
      </c>
      <c r="D2453" s="113">
        <v>3204</v>
      </c>
      <c r="E2453" s="113" t="s">
        <v>166</v>
      </c>
      <c r="F2453" s="113">
        <v>2018</v>
      </c>
      <c r="G2453" s="113">
        <v>0</v>
      </c>
      <c r="H2453" s="113">
        <v>1</v>
      </c>
      <c r="I2453" s="113">
        <v>10098507.74</v>
      </c>
      <c r="J2453" s="113">
        <v>406967</v>
      </c>
      <c r="K2453" s="113">
        <v>0</v>
      </c>
      <c r="L2453" s="113">
        <v>500544.71</v>
      </c>
      <c r="M2453" s="113">
        <v>5.1650000000000001E-2</v>
      </c>
    </row>
    <row r="2454" spans="1:13" ht="27.6" x14ac:dyDescent="0.3">
      <c r="A2454" t="str">
        <f t="shared" si="38"/>
        <v>2018_3231</v>
      </c>
      <c r="B2454" s="112">
        <v>2453</v>
      </c>
      <c r="C2454" s="113">
        <v>3231</v>
      </c>
      <c r="D2454" s="113">
        <v>3231</v>
      </c>
      <c r="E2454" s="113" t="s">
        <v>167</v>
      </c>
      <c r="F2454" s="113">
        <v>2018</v>
      </c>
      <c r="G2454" s="113">
        <v>0</v>
      </c>
      <c r="H2454" s="113">
        <v>1</v>
      </c>
      <c r="I2454" s="113">
        <v>79786836.319999993</v>
      </c>
      <c r="J2454" s="113">
        <v>2977024</v>
      </c>
      <c r="K2454" s="113">
        <v>0</v>
      </c>
      <c r="L2454" s="113">
        <v>14154825.039999999</v>
      </c>
      <c r="M2454" s="113">
        <v>0.18428</v>
      </c>
    </row>
    <row r="2455" spans="1:13" x14ac:dyDescent="0.3">
      <c r="A2455" t="str">
        <f t="shared" si="38"/>
        <v>2018_3312</v>
      </c>
      <c r="B2455" s="112">
        <v>2454</v>
      </c>
      <c r="C2455" s="113">
        <v>3312</v>
      </c>
      <c r="D2455" s="113">
        <v>3312</v>
      </c>
      <c r="E2455" s="113" t="s">
        <v>168</v>
      </c>
      <c r="F2455" s="113">
        <v>2018</v>
      </c>
      <c r="G2455" s="113">
        <v>0</v>
      </c>
      <c r="H2455" s="113">
        <v>1</v>
      </c>
      <c r="I2455" s="113">
        <v>22829854.530000001</v>
      </c>
      <c r="J2455" s="113">
        <v>852791</v>
      </c>
      <c r="K2455" s="113">
        <v>0</v>
      </c>
      <c r="L2455" s="113">
        <v>3881495.55</v>
      </c>
      <c r="M2455" s="113">
        <v>0.17662</v>
      </c>
    </row>
    <row r="2456" spans="1:13" x14ac:dyDescent="0.3">
      <c r="A2456" t="str">
        <f t="shared" si="38"/>
        <v>2018_3330</v>
      </c>
      <c r="B2456" s="112">
        <v>2455</v>
      </c>
      <c r="C2456" s="113">
        <v>3330</v>
      </c>
      <c r="D2456" s="113">
        <v>3330</v>
      </c>
      <c r="E2456" s="113" t="s">
        <v>169</v>
      </c>
      <c r="F2456" s="113">
        <v>2018</v>
      </c>
      <c r="G2456" s="113">
        <v>0</v>
      </c>
      <c r="H2456" s="113">
        <v>1</v>
      </c>
      <c r="I2456" s="113">
        <v>4060141.63</v>
      </c>
      <c r="J2456" s="113">
        <v>147230</v>
      </c>
      <c r="K2456" s="113">
        <v>0</v>
      </c>
      <c r="L2456" s="113">
        <v>511836.47</v>
      </c>
      <c r="M2456" s="113">
        <v>0.13081000000000001</v>
      </c>
    </row>
    <row r="2457" spans="1:13" ht="27.6" x14ac:dyDescent="0.3">
      <c r="A2457" t="str">
        <f t="shared" si="38"/>
        <v>2018_3348</v>
      </c>
      <c r="B2457" s="112">
        <v>2456</v>
      </c>
      <c r="C2457" s="113">
        <v>3348</v>
      </c>
      <c r="D2457" s="113">
        <v>3348</v>
      </c>
      <c r="E2457" s="113" t="s">
        <v>170</v>
      </c>
      <c r="F2457" s="113">
        <v>2018</v>
      </c>
      <c r="G2457" s="113">
        <v>0</v>
      </c>
      <c r="H2457" s="113">
        <v>1</v>
      </c>
      <c r="I2457" s="113">
        <v>5698018.7699999996</v>
      </c>
      <c r="J2457" s="113">
        <v>214836</v>
      </c>
      <c r="K2457" s="113">
        <v>0</v>
      </c>
      <c r="L2457" s="113">
        <v>1524372.01</v>
      </c>
      <c r="M2457" s="113">
        <v>0.27800999999999998</v>
      </c>
    </row>
    <row r="2458" spans="1:13" x14ac:dyDescent="0.3">
      <c r="A2458" t="str">
        <f t="shared" si="38"/>
        <v>2018_3375</v>
      </c>
      <c r="B2458" s="112">
        <v>2457</v>
      </c>
      <c r="C2458" s="113">
        <v>3375</v>
      </c>
      <c r="D2458" s="113">
        <v>3375</v>
      </c>
      <c r="E2458" s="113" t="s">
        <v>171</v>
      </c>
      <c r="F2458" s="113">
        <v>2018</v>
      </c>
      <c r="G2458" s="113">
        <v>0</v>
      </c>
      <c r="H2458" s="113">
        <v>1</v>
      </c>
      <c r="I2458" s="113">
        <v>19462442.079999998</v>
      </c>
      <c r="J2458" s="113">
        <v>727290</v>
      </c>
      <c r="K2458" s="113">
        <v>0</v>
      </c>
      <c r="L2458" s="113">
        <v>2339963.58</v>
      </c>
      <c r="M2458" s="113">
        <v>0.1249</v>
      </c>
    </row>
    <row r="2459" spans="1:13" ht="27.6" x14ac:dyDescent="0.3">
      <c r="A2459" t="str">
        <f t="shared" si="38"/>
        <v>2018_3420</v>
      </c>
      <c r="B2459" s="112">
        <v>2458</v>
      </c>
      <c r="C2459" s="113">
        <v>3420</v>
      </c>
      <c r="D2459" s="113">
        <v>3420</v>
      </c>
      <c r="E2459" s="113" t="s">
        <v>172</v>
      </c>
      <c r="F2459" s="113">
        <v>2018</v>
      </c>
      <c r="G2459" s="113">
        <v>0</v>
      </c>
      <c r="H2459" s="113">
        <v>1</v>
      </c>
      <c r="I2459" s="113">
        <v>7983000.1600000001</v>
      </c>
      <c r="J2459" s="113">
        <v>277468</v>
      </c>
      <c r="K2459" s="113">
        <v>0</v>
      </c>
      <c r="L2459" s="113">
        <v>694186.08</v>
      </c>
      <c r="M2459" s="113">
        <v>9.0090000000000003E-2</v>
      </c>
    </row>
    <row r="2460" spans="1:13" x14ac:dyDescent="0.3">
      <c r="A2460" t="str">
        <f t="shared" si="38"/>
        <v>2018_3465</v>
      </c>
      <c r="B2460" s="112">
        <v>2459</v>
      </c>
      <c r="C2460" s="113">
        <v>3465</v>
      </c>
      <c r="D2460" s="113">
        <v>3465</v>
      </c>
      <c r="E2460" s="113" t="s">
        <v>173</v>
      </c>
      <c r="F2460" s="113">
        <v>2018</v>
      </c>
      <c r="G2460" s="113">
        <v>0</v>
      </c>
      <c r="H2460" s="113">
        <v>1</v>
      </c>
      <c r="I2460" s="113">
        <v>3908667.81</v>
      </c>
      <c r="J2460" s="113">
        <v>135239</v>
      </c>
      <c r="K2460" s="113">
        <v>0</v>
      </c>
      <c r="L2460" s="114">
        <v>-478079.81</v>
      </c>
      <c r="M2460" s="114">
        <v>-0.12670000000000001</v>
      </c>
    </row>
    <row r="2461" spans="1:13" ht="41.4" x14ac:dyDescent="0.3">
      <c r="A2461" t="str">
        <f t="shared" si="38"/>
        <v>2018_3537</v>
      </c>
      <c r="B2461" s="112">
        <v>2460</v>
      </c>
      <c r="C2461" s="113">
        <v>3537</v>
      </c>
      <c r="D2461" s="113">
        <v>3537</v>
      </c>
      <c r="E2461" s="113" t="s">
        <v>174</v>
      </c>
      <c r="F2461" s="113">
        <v>2018</v>
      </c>
      <c r="G2461" s="113">
        <v>0</v>
      </c>
      <c r="H2461" s="113">
        <v>1</v>
      </c>
      <c r="I2461" s="113">
        <v>3900654.95</v>
      </c>
      <c r="J2461" s="113">
        <v>137844</v>
      </c>
      <c r="K2461" s="113">
        <v>0</v>
      </c>
      <c r="L2461" s="113">
        <v>1596674.74</v>
      </c>
      <c r="M2461" s="113">
        <v>0.42432999999999998</v>
      </c>
    </row>
    <row r="2462" spans="1:13" ht="27.6" x14ac:dyDescent="0.3">
      <c r="A2462" t="str">
        <f t="shared" si="38"/>
        <v>2018_3555</v>
      </c>
      <c r="B2462" s="112">
        <v>2461</v>
      </c>
      <c r="C2462" s="113">
        <v>3555</v>
      </c>
      <c r="D2462" s="113">
        <v>3555</v>
      </c>
      <c r="E2462" s="113" t="s">
        <v>175</v>
      </c>
      <c r="F2462" s="113">
        <v>2018</v>
      </c>
      <c r="G2462" s="113">
        <v>0</v>
      </c>
      <c r="H2462" s="113">
        <v>1</v>
      </c>
      <c r="I2462" s="113">
        <v>8215282.54</v>
      </c>
      <c r="J2462" s="113">
        <v>259477</v>
      </c>
      <c r="K2462" s="113">
        <v>0</v>
      </c>
      <c r="L2462" s="113">
        <v>1168127.3400000001</v>
      </c>
      <c r="M2462" s="113">
        <v>0.14682999999999999</v>
      </c>
    </row>
    <row r="2463" spans="1:13" x14ac:dyDescent="0.3">
      <c r="A2463" t="str">
        <f t="shared" si="38"/>
        <v>2018_3600</v>
      </c>
      <c r="B2463" s="112">
        <v>2462</v>
      </c>
      <c r="C2463" s="113">
        <v>3600</v>
      </c>
      <c r="D2463" s="113">
        <v>3600</v>
      </c>
      <c r="E2463" s="113" t="s">
        <v>177</v>
      </c>
      <c r="F2463" s="113">
        <v>2018</v>
      </c>
      <c r="G2463" s="113">
        <v>0</v>
      </c>
      <c r="H2463" s="113">
        <v>1</v>
      </c>
      <c r="I2463" s="113">
        <v>23648007.440000001</v>
      </c>
      <c r="J2463" s="113">
        <v>1020833</v>
      </c>
      <c r="K2463" s="113">
        <v>0</v>
      </c>
      <c r="L2463" s="113">
        <v>4343617.8099999996</v>
      </c>
      <c r="M2463" s="113">
        <v>0.19195999999999999</v>
      </c>
    </row>
    <row r="2464" spans="1:13" x14ac:dyDescent="0.3">
      <c r="A2464" t="str">
        <f t="shared" si="38"/>
        <v>2018_3609</v>
      </c>
      <c r="B2464" s="112">
        <v>2463</v>
      </c>
      <c r="C2464" s="113">
        <v>3609</v>
      </c>
      <c r="D2464" s="113">
        <v>3609</v>
      </c>
      <c r="E2464" s="113" t="s">
        <v>178</v>
      </c>
      <c r="F2464" s="113">
        <v>2018</v>
      </c>
      <c r="G2464" s="113">
        <v>0</v>
      </c>
      <c r="H2464" s="113">
        <v>1</v>
      </c>
      <c r="I2464" s="113">
        <v>5774238.5199999996</v>
      </c>
      <c r="J2464" s="113">
        <v>197233</v>
      </c>
      <c r="K2464" s="113">
        <v>0</v>
      </c>
      <c r="L2464" s="113">
        <v>1487813.31</v>
      </c>
      <c r="M2464" s="113">
        <v>0.26678000000000002</v>
      </c>
    </row>
    <row r="2465" spans="1:13" ht="27.6" x14ac:dyDescent="0.3">
      <c r="A2465" t="str">
        <f t="shared" si="38"/>
        <v>2018_3645</v>
      </c>
      <c r="B2465" s="112">
        <v>2464</v>
      </c>
      <c r="C2465" s="113">
        <v>3645</v>
      </c>
      <c r="D2465" s="113">
        <v>3645</v>
      </c>
      <c r="E2465" s="113" t="s">
        <v>179</v>
      </c>
      <c r="F2465" s="113">
        <v>2018</v>
      </c>
      <c r="G2465" s="113">
        <v>0</v>
      </c>
      <c r="H2465" s="113">
        <v>1</v>
      </c>
      <c r="I2465" s="113">
        <v>34150742.25</v>
      </c>
      <c r="J2465" s="113">
        <v>1130345</v>
      </c>
      <c r="K2465" s="113">
        <v>0</v>
      </c>
      <c r="L2465" s="113">
        <v>2952970.13</v>
      </c>
      <c r="M2465" s="113">
        <v>8.9429999999999996E-2</v>
      </c>
    </row>
    <row r="2466" spans="1:13" x14ac:dyDescent="0.3">
      <c r="A2466" t="str">
        <f t="shared" si="38"/>
        <v>2018_3715</v>
      </c>
      <c r="B2466" s="112">
        <v>2465</v>
      </c>
      <c r="C2466" s="113">
        <v>3715</v>
      </c>
      <c r="D2466" s="113">
        <v>3715</v>
      </c>
      <c r="E2466" s="113" t="s">
        <v>181</v>
      </c>
      <c r="F2466" s="113">
        <v>2018</v>
      </c>
      <c r="G2466" s="113">
        <v>0</v>
      </c>
      <c r="H2466" s="113">
        <v>1</v>
      </c>
      <c r="I2466" s="113">
        <v>83490493.670000002</v>
      </c>
      <c r="J2466" s="113">
        <v>3239555</v>
      </c>
      <c r="K2466" s="113">
        <v>446136.3</v>
      </c>
      <c r="L2466" s="113">
        <v>8372477.9000000004</v>
      </c>
      <c r="M2466" s="113">
        <v>0.10989</v>
      </c>
    </row>
    <row r="2467" spans="1:13" x14ac:dyDescent="0.3">
      <c r="A2467" t="str">
        <f t="shared" si="38"/>
        <v>2018_3744</v>
      </c>
      <c r="B2467" s="112">
        <v>2466</v>
      </c>
      <c r="C2467" s="113">
        <v>3744</v>
      </c>
      <c r="D2467" s="113">
        <v>3744</v>
      </c>
      <c r="E2467" s="113" t="s">
        <v>182</v>
      </c>
      <c r="F2467" s="113">
        <v>2018</v>
      </c>
      <c r="G2467" s="113">
        <v>0</v>
      </c>
      <c r="H2467" s="113">
        <v>1</v>
      </c>
      <c r="I2467" s="113">
        <v>7553257.6799999997</v>
      </c>
      <c r="J2467" s="113">
        <v>278393</v>
      </c>
      <c r="K2467" s="113">
        <v>5060.55</v>
      </c>
      <c r="L2467" s="113">
        <v>1177170.73</v>
      </c>
      <c r="M2467" s="113">
        <v>0.16250999999999999</v>
      </c>
    </row>
    <row r="2468" spans="1:13" ht="41.4" x14ac:dyDescent="0.3">
      <c r="A2468" t="str">
        <f t="shared" si="38"/>
        <v>2018_3798</v>
      </c>
      <c r="B2468" s="112">
        <v>2467</v>
      </c>
      <c r="C2468" s="113">
        <v>3798</v>
      </c>
      <c r="D2468" s="113">
        <v>3798</v>
      </c>
      <c r="E2468" s="113" t="s">
        <v>183</v>
      </c>
      <c r="F2468" s="113">
        <v>2018</v>
      </c>
      <c r="G2468" s="113">
        <v>0</v>
      </c>
      <c r="H2468" s="113">
        <v>1</v>
      </c>
      <c r="I2468" s="113">
        <v>6883950.3399999999</v>
      </c>
      <c r="J2468" s="113">
        <v>235939</v>
      </c>
      <c r="K2468" s="113">
        <v>0</v>
      </c>
      <c r="L2468" s="113">
        <v>1297893.43</v>
      </c>
      <c r="M2468" s="113">
        <v>0.19522999999999999</v>
      </c>
    </row>
    <row r="2469" spans="1:13" ht="27.6" x14ac:dyDescent="0.3">
      <c r="A2469" t="str">
        <f t="shared" si="38"/>
        <v>2018_3816</v>
      </c>
      <c r="B2469" s="112">
        <v>2468</v>
      </c>
      <c r="C2469" s="113">
        <v>3816</v>
      </c>
      <c r="D2469" s="113">
        <v>3816</v>
      </c>
      <c r="E2469" s="113" t="s">
        <v>184</v>
      </c>
      <c r="F2469" s="113">
        <v>2018</v>
      </c>
      <c r="G2469" s="113">
        <v>0</v>
      </c>
      <c r="H2469" s="113">
        <v>1</v>
      </c>
      <c r="I2469" s="113">
        <v>4709213.75</v>
      </c>
      <c r="J2469" s="113">
        <v>164260</v>
      </c>
      <c r="K2469" s="113">
        <v>0</v>
      </c>
      <c r="L2469" s="113">
        <v>1001346.82</v>
      </c>
      <c r="M2469" s="113">
        <v>0.22031999999999999</v>
      </c>
    </row>
    <row r="2470" spans="1:13" ht="41.4" x14ac:dyDescent="0.3">
      <c r="A2470" t="str">
        <f t="shared" si="38"/>
        <v>2018_3841</v>
      </c>
      <c r="B2470" s="112">
        <v>2469</v>
      </c>
      <c r="C2470" s="113">
        <v>3841</v>
      </c>
      <c r="D2470" s="113">
        <v>3841</v>
      </c>
      <c r="E2470" s="113" t="s">
        <v>185</v>
      </c>
      <c r="F2470" s="113">
        <v>2018</v>
      </c>
      <c r="G2470" s="113">
        <v>0</v>
      </c>
      <c r="H2470" s="113">
        <v>1</v>
      </c>
      <c r="I2470" s="113">
        <v>8939128.7899999991</v>
      </c>
      <c r="J2470" s="113">
        <v>316741</v>
      </c>
      <c r="K2470" s="113">
        <v>0</v>
      </c>
      <c r="L2470" s="113">
        <v>2582704.31</v>
      </c>
      <c r="M2470" s="113">
        <v>0.29953000000000002</v>
      </c>
    </row>
    <row r="2471" spans="1:13" ht="27.6" x14ac:dyDescent="0.3">
      <c r="A2471" t="str">
        <f t="shared" si="38"/>
        <v>2018_3897</v>
      </c>
      <c r="B2471" s="112">
        <v>2470</v>
      </c>
      <c r="C2471" s="113">
        <v>3897</v>
      </c>
      <c r="D2471" s="113">
        <v>3897</v>
      </c>
      <c r="E2471" s="113" t="s">
        <v>788</v>
      </c>
      <c r="F2471" s="113">
        <v>2018</v>
      </c>
      <c r="G2471" s="113">
        <v>0</v>
      </c>
      <c r="H2471" s="113">
        <v>1</v>
      </c>
      <c r="I2471" s="113">
        <v>2274921.35</v>
      </c>
      <c r="J2471" s="113">
        <v>64276</v>
      </c>
      <c r="K2471" s="113">
        <v>0</v>
      </c>
      <c r="L2471" s="113">
        <v>656811.82999999996</v>
      </c>
      <c r="M2471" s="113">
        <v>0.29710999999999999</v>
      </c>
    </row>
    <row r="2472" spans="1:13" ht="27.6" x14ac:dyDescent="0.3">
      <c r="A2472" t="str">
        <f t="shared" si="38"/>
        <v>2018_3906</v>
      </c>
      <c r="B2472" s="112">
        <v>2471</v>
      </c>
      <c r="C2472" s="113">
        <v>3906</v>
      </c>
      <c r="D2472" s="113">
        <v>3906</v>
      </c>
      <c r="E2472" s="113" t="s">
        <v>187</v>
      </c>
      <c r="F2472" s="113">
        <v>2018</v>
      </c>
      <c r="G2472" s="113">
        <v>0</v>
      </c>
      <c r="H2472" s="113">
        <v>1</v>
      </c>
      <c r="I2472" s="113">
        <v>5786551.6699999999</v>
      </c>
      <c r="J2472" s="113">
        <v>188418</v>
      </c>
      <c r="K2472" s="113">
        <v>0</v>
      </c>
      <c r="L2472" s="113">
        <v>1016842.5</v>
      </c>
      <c r="M2472" s="113">
        <v>0.18164</v>
      </c>
    </row>
    <row r="2473" spans="1:13" ht="27.6" x14ac:dyDescent="0.3">
      <c r="A2473" t="str">
        <f t="shared" si="38"/>
        <v>2018_4419</v>
      </c>
      <c r="B2473" s="112">
        <v>2472</v>
      </c>
      <c r="C2473" s="113">
        <v>4419</v>
      </c>
      <c r="D2473" s="113">
        <v>4419</v>
      </c>
      <c r="E2473" s="113" t="s">
        <v>789</v>
      </c>
      <c r="F2473" s="113">
        <v>2018</v>
      </c>
      <c r="G2473" s="113">
        <v>0</v>
      </c>
      <c r="H2473" s="113">
        <v>1</v>
      </c>
      <c r="I2473" s="113">
        <v>9204948</v>
      </c>
      <c r="J2473" s="113">
        <v>335498</v>
      </c>
      <c r="K2473" s="113">
        <v>0</v>
      </c>
      <c r="L2473" s="113">
        <v>1441406.75</v>
      </c>
      <c r="M2473" s="113">
        <v>0.16250999999999999</v>
      </c>
    </row>
    <row r="2474" spans="1:13" x14ac:dyDescent="0.3">
      <c r="A2474" t="str">
        <f t="shared" si="38"/>
        <v>2018_3942</v>
      </c>
      <c r="B2474" s="112">
        <v>2473</v>
      </c>
      <c r="C2474" s="113">
        <v>3942</v>
      </c>
      <c r="D2474" s="113">
        <v>3942</v>
      </c>
      <c r="E2474" s="113" t="s">
        <v>188</v>
      </c>
      <c r="F2474" s="113">
        <v>2018</v>
      </c>
      <c r="G2474" s="113">
        <v>0</v>
      </c>
      <c r="H2474" s="113">
        <v>1</v>
      </c>
      <c r="I2474" s="113">
        <v>7435223.0800000001</v>
      </c>
      <c r="J2474" s="113">
        <v>290428</v>
      </c>
      <c r="K2474" s="113">
        <v>0</v>
      </c>
      <c r="L2474" s="113">
        <v>897234.82</v>
      </c>
      <c r="M2474" s="113">
        <v>0.12558</v>
      </c>
    </row>
    <row r="2475" spans="1:13" ht="55.2" x14ac:dyDescent="0.3">
      <c r="A2475" t="str">
        <f t="shared" si="38"/>
        <v>2018_4023</v>
      </c>
      <c r="B2475" s="112">
        <v>2474</v>
      </c>
      <c r="C2475" s="113">
        <v>4023</v>
      </c>
      <c r="D2475" s="113">
        <v>4023</v>
      </c>
      <c r="E2475" s="113" t="s">
        <v>790</v>
      </c>
      <c r="F2475" s="113">
        <v>2018</v>
      </c>
      <c r="G2475" s="113">
        <v>0</v>
      </c>
      <c r="H2475" s="113">
        <v>1</v>
      </c>
      <c r="I2475" s="113">
        <v>8279051.4400000004</v>
      </c>
      <c r="J2475" s="113">
        <v>279958</v>
      </c>
      <c r="K2475" s="113">
        <v>0</v>
      </c>
      <c r="L2475" s="113">
        <v>1446456.05</v>
      </c>
      <c r="M2475" s="113">
        <v>0.18082999999999999</v>
      </c>
    </row>
    <row r="2476" spans="1:13" ht="55.2" x14ac:dyDescent="0.3">
      <c r="A2476" t="str">
        <f t="shared" si="38"/>
        <v>2018_4033</v>
      </c>
      <c r="B2476" s="112">
        <v>2475</v>
      </c>
      <c r="C2476" s="113">
        <v>4033</v>
      </c>
      <c r="D2476" s="113">
        <v>4033</v>
      </c>
      <c r="E2476" s="113" t="s">
        <v>368</v>
      </c>
      <c r="F2476" s="113">
        <v>2018</v>
      </c>
      <c r="G2476" s="113">
        <v>0</v>
      </c>
      <c r="H2476" s="113">
        <v>1</v>
      </c>
      <c r="I2476" s="113">
        <v>8637845.7100000009</v>
      </c>
      <c r="J2476" s="113">
        <v>302396</v>
      </c>
      <c r="K2476" s="113">
        <v>0</v>
      </c>
      <c r="L2476" s="113">
        <v>228042.03</v>
      </c>
      <c r="M2476" s="113">
        <v>2.7359999999999999E-2</v>
      </c>
    </row>
    <row r="2477" spans="1:13" ht="27.6" x14ac:dyDescent="0.3">
      <c r="A2477" t="str">
        <f t="shared" si="38"/>
        <v>2018_4041</v>
      </c>
      <c r="B2477" s="112">
        <v>2476</v>
      </c>
      <c r="C2477" s="113">
        <v>4041</v>
      </c>
      <c r="D2477" s="113">
        <v>4041</v>
      </c>
      <c r="E2477" s="113" t="s">
        <v>191</v>
      </c>
      <c r="F2477" s="113">
        <v>2018</v>
      </c>
      <c r="G2477" s="113">
        <v>0</v>
      </c>
      <c r="H2477" s="113">
        <v>1</v>
      </c>
      <c r="I2477" s="113">
        <v>17460278.539999999</v>
      </c>
      <c r="J2477" s="113">
        <v>634088</v>
      </c>
      <c r="K2477" s="113">
        <v>0</v>
      </c>
      <c r="L2477" s="113">
        <v>2306709.11</v>
      </c>
      <c r="M2477" s="113">
        <v>0.13708999999999999</v>
      </c>
    </row>
    <row r="2478" spans="1:13" ht="41.4" x14ac:dyDescent="0.3">
      <c r="A2478" t="str">
        <f t="shared" si="38"/>
        <v>2018_4043</v>
      </c>
      <c r="B2478" s="112">
        <v>2477</v>
      </c>
      <c r="C2478" s="113">
        <v>4043</v>
      </c>
      <c r="D2478" s="113">
        <v>4043</v>
      </c>
      <c r="E2478" s="113" t="s">
        <v>192</v>
      </c>
      <c r="F2478" s="113">
        <v>2018</v>
      </c>
      <c r="G2478" s="113">
        <v>0</v>
      </c>
      <c r="H2478" s="113">
        <v>1</v>
      </c>
      <c r="I2478" s="113">
        <v>7782585.8499999996</v>
      </c>
      <c r="J2478" s="113">
        <v>298496</v>
      </c>
      <c r="K2478" s="113">
        <v>0</v>
      </c>
      <c r="L2478" s="113">
        <v>2398412.91</v>
      </c>
      <c r="M2478" s="113">
        <v>0.32046999999999998</v>
      </c>
    </row>
    <row r="2479" spans="1:13" ht="55.2" x14ac:dyDescent="0.3">
      <c r="A2479" t="str">
        <f t="shared" si="38"/>
        <v>2018_4068</v>
      </c>
      <c r="B2479" s="112">
        <v>2478</v>
      </c>
      <c r="C2479" s="113">
        <v>4068</v>
      </c>
      <c r="D2479" s="113">
        <v>4068</v>
      </c>
      <c r="E2479" s="113" t="s">
        <v>945</v>
      </c>
      <c r="F2479" s="113">
        <v>2018</v>
      </c>
      <c r="G2479" s="113">
        <v>0</v>
      </c>
      <c r="H2479" s="113">
        <v>1</v>
      </c>
      <c r="I2479" s="113">
        <v>5949395.4699999997</v>
      </c>
      <c r="J2479" s="113">
        <v>187934</v>
      </c>
      <c r="K2479" s="113">
        <v>66743</v>
      </c>
      <c r="L2479" s="113">
        <v>657403.63</v>
      </c>
      <c r="M2479" s="113">
        <v>0.12569</v>
      </c>
    </row>
    <row r="2480" spans="1:13" x14ac:dyDescent="0.3">
      <c r="A2480" t="str">
        <f t="shared" si="38"/>
        <v>2018_4086</v>
      </c>
      <c r="B2480" s="112">
        <v>2479</v>
      </c>
      <c r="C2480" s="113">
        <v>4086</v>
      </c>
      <c r="D2480" s="113">
        <v>4086</v>
      </c>
      <c r="E2480" s="113" t="s">
        <v>791</v>
      </c>
      <c r="F2480" s="113">
        <v>2018</v>
      </c>
      <c r="G2480" s="113">
        <v>0</v>
      </c>
      <c r="H2480" s="113">
        <v>1</v>
      </c>
      <c r="I2480" s="113">
        <v>26922422.059999999</v>
      </c>
      <c r="J2480" s="113">
        <v>842747</v>
      </c>
      <c r="K2480" s="113">
        <v>0</v>
      </c>
      <c r="L2480" s="113">
        <v>3148142.12</v>
      </c>
      <c r="M2480" s="113">
        <v>0.12071</v>
      </c>
    </row>
    <row r="2481" spans="1:13" ht="27.6" x14ac:dyDescent="0.3">
      <c r="A2481" t="str">
        <f t="shared" si="38"/>
        <v>2018_4104</v>
      </c>
      <c r="B2481" s="112">
        <v>2480</v>
      </c>
      <c r="C2481" s="113">
        <v>4104</v>
      </c>
      <c r="D2481" s="113">
        <v>4104</v>
      </c>
      <c r="E2481" s="113" t="s">
        <v>194</v>
      </c>
      <c r="F2481" s="113">
        <v>2018</v>
      </c>
      <c r="G2481" s="113">
        <v>0</v>
      </c>
      <c r="H2481" s="113">
        <v>1</v>
      </c>
      <c r="I2481" s="113">
        <v>62922125.060000002</v>
      </c>
      <c r="J2481" s="113">
        <v>2493332</v>
      </c>
      <c r="K2481" s="113">
        <v>0</v>
      </c>
      <c r="L2481" s="113">
        <v>2583042</v>
      </c>
      <c r="M2481" s="113">
        <v>4.2750000000000003E-2</v>
      </c>
    </row>
    <row r="2482" spans="1:13" ht="41.4" x14ac:dyDescent="0.3">
      <c r="A2482" t="str">
        <f t="shared" si="38"/>
        <v>2018_4122</v>
      </c>
      <c r="B2482" s="112">
        <v>2481</v>
      </c>
      <c r="C2482" s="113">
        <v>4122</v>
      </c>
      <c r="D2482" s="113">
        <v>4122</v>
      </c>
      <c r="E2482" s="113" t="s">
        <v>195</v>
      </c>
      <c r="F2482" s="113">
        <v>2018</v>
      </c>
      <c r="G2482" s="113">
        <v>0</v>
      </c>
      <c r="H2482" s="113">
        <v>1</v>
      </c>
      <c r="I2482" s="113">
        <v>6204437.2999999998</v>
      </c>
      <c r="J2482" s="113">
        <v>214001</v>
      </c>
      <c r="K2482" s="113">
        <v>0</v>
      </c>
      <c r="L2482" s="113">
        <v>1171239.25</v>
      </c>
      <c r="M2482" s="113">
        <v>0.19552</v>
      </c>
    </row>
    <row r="2483" spans="1:13" ht="27.6" x14ac:dyDescent="0.3">
      <c r="A2483" t="str">
        <f t="shared" si="38"/>
        <v>2018_4131</v>
      </c>
      <c r="B2483" s="112">
        <v>2482</v>
      </c>
      <c r="C2483" s="113">
        <v>4131</v>
      </c>
      <c r="D2483" s="113">
        <v>4131</v>
      </c>
      <c r="E2483" s="113" t="s">
        <v>196</v>
      </c>
      <c r="F2483" s="113">
        <v>2018</v>
      </c>
      <c r="G2483" s="113">
        <v>0</v>
      </c>
      <c r="H2483" s="113">
        <v>1</v>
      </c>
      <c r="I2483" s="113">
        <v>48269845.159999996</v>
      </c>
      <c r="J2483" s="113">
        <v>1755006</v>
      </c>
      <c r="K2483" s="113">
        <v>0</v>
      </c>
      <c r="L2483" s="113">
        <v>6326703.6799999997</v>
      </c>
      <c r="M2483" s="113">
        <v>0.13600999999999999</v>
      </c>
    </row>
    <row r="2484" spans="1:13" ht="27.6" x14ac:dyDescent="0.3">
      <c r="A2484" t="str">
        <f t="shared" si="38"/>
        <v>2018_4203</v>
      </c>
      <c r="B2484" s="112">
        <v>2483</v>
      </c>
      <c r="C2484" s="113">
        <v>4203</v>
      </c>
      <c r="D2484" s="113">
        <v>4203</v>
      </c>
      <c r="E2484" s="113" t="s">
        <v>198</v>
      </c>
      <c r="F2484" s="113">
        <v>2018</v>
      </c>
      <c r="G2484" s="113">
        <v>0</v>
      </c>
      <c r="H2484" s="113">
        <v>1</v>
      </c>
      <c r="I2484" s="113">
        <v>9146721.25</v>
      </c>
      <c r="J2484" s="113">
        <v>330857</v>
      </c>
      <c r="K2484" s="113">
        <v>0</v>
      </c>
      <c r="L2484" s="113">
        <v>884293.07</v>
      </c>
      <c r="M2484" s="113">
        <v>0.10031</v>
      </c>
    </row>
    <row r="2485" spans="1:13" ht="27.6" x14ac:dyDescent="0.3">
      <c r="A2485" t="str">
        <f t="shared" si="38"/>
        <v>2018_4212</v>
      </c>
      <c r="B2485" s="112">
        <v>2484</v>
      </c>
      <c r="C2485" s="113">
        <v>4212</v>
      </c>
      <c r="D2485" s="113">
        <v>4212</v>
      </c>
      <c r="E2485" s="113" t="s">
        <v>199</v>
      </c>
      <c r="F2485" s="113">
        <v>2018</v>
      </c>
      <c r="G2485" s="113">
        <v>0</v>
      </c>
      <c r="H2485" s="113">
        <v>1</v>
      </c>
      <c r="I2485" s="113">
        <v>4250901.18</v>
      </c>
      <c r="J2485" s="113">
        <v>140821</v>
      </c>
      <c r="K2485" s="113">
        <v>0</v>
      </c>
      <c r="L2485" s="113">
        <v>762921.29</v>
      </c>
      <c r="M2485" s="113">
        <v>0.18562000000000001</v>
      </c>
    </row>
    <row r="2486" spans="1:13" ht="27.6" x14ac:dyDescent="0.3">
      <c r="A2486" t="str">
        <f t="shared" si="38"/>
        <v>2018_4271</v>
      </c>
      <c r="B2486" s="112">
        <v>2485</v>
      </c>
      <c r="C2486" s="113">
        <v>4271</v>
      </c>
      <c r="D2486" s="113">
        <v>4271</v>
      </c>
      <c r="E2486" s="113" t="s">
        <v>201</v>
      </c>
      <c r="F2486" s="113">
        <v>2018</v>
      </c>
      <c r="G2486" s="113">
        <v>0</v>
      </c>
      <c r="H2486" s="113">
        <v>1</v>
      </c>
      <c r="I2486" s="113">
        <v>16642665.43</v>
      </c>
      <c r="J2486" s="113">
        <v>550386</v>
      </c>
      <c r="K2486" s="113">
        <v>0</v>
      </c>
      <c r="L2486" s="113">
        <v>3361956.03</v>
      </c>
      <c r="M2486" s="113">
        <v>0.20891999999999999</v>
      </c>
    </row>
    <row r="2487" spans="1:13" x14ac:dyDescent="0.3">
      <c r="A2487" t="str">
        <f t="shared" si="38"/>
        <v>2018_4269</v>
      </c>
      <c r="B2487" s="112">
        <v>2486</v>
      </c>
      <c r="C2487" s="113">
        <v>4269</v>
      </c>
      <c r="D2487" s="113">
        <v>4269</v>
      </c>
      <c r="E2487" s="113" t="s">
        <v>200</v>
      </c>
      <c r="F2487" s="113">
        <v>2018</v>
      </c>
      <c r="G2487" s="113">
        <v>0</v>
      </c>
      <c r="H2487" s="113">
        <v>1</v>
      </c>
      <c r="I2487" s="113">
        <v>6292414.1500000004</v>
      </c>
      <c r="J2487" s="113">
        <v>229163</v>
      </c>
      <c r="K2487" s="113">
        <v>0</v>
      </c>
      <c r="L2487" s="113">
        <v>876018.94</v>
      </c>
      <c r="M2487" s="113">
        <v>0.14448</v>
      </c>
    </row>
    <row r="2488" spans="1:13" ht="27.6" x14ac:dyDescent="0.3">
      <c r="A2488" t="str">
        <f t="shared" si="38"/>
        <v>2018_4356</v>
      </c>
      <c r="B2488" s="112">
        <v>2487</v>
      </c>
      <c r="C2488" s="113">
        <v>4356</v>
      </c>
      <c r="D2488" s="113">
        <v>4356</v>
      </c>
      <c r="E2488" s="113" t="s">
        <v>202</v>
      </c>
      <c r="F2488" s="113">
        <v>2018</v>
      </c>
      <c r="G2488" s="113">
        <v>0</v>
      </c>
      <c r="H2488" s="113">
        <v>1</v>
      </c>
      <c r="I2488" s="113">
        <v>9177437.9600000009</v>
      </c>
      <c r="J2488" s="113">
        <v>373883</v>
      </c>
      <c r="K2488" s="113">
        <v>0</v>
      </c>
      <c r="L2488" s="113">
        <v>2431586.4</v>
      </c>
      <c r="M2488" s="113">
        <v>0.27621000000000001</v>
      </c>
    </row>
    <row r="2489" spans="1:13" ht="41.4" x14ac:dyDescent="0.3">
      <c r="A2489" t="str">
        <f t="shared" si="38"/>
        <v>2018_4149</v>
      </c>
      <c r="B2489" s="112">
        <v>2488</v>
      </c>
      <c r="C2489" s="113">
        <v>4149</v>
      </c>
      <c r="D2489" s="113">
        <v>4149</v>
      </c>
      <c r="E2489" s="113" t="s">
        <v>792</v>
      </c>
      <c r="F2489" s="113">
        <v>2018</v>
      </c>
      <c r="G2489" s="113">
        <v>0</v>
      </c>
      <c r="H2489" s="113">
        <v>1</v>
      </c>
      <c r="I2489" s="113">
        <v>15756373.83</v>
      </c>
      <c r="J2489" s="113">
        <v>675121</v>
      </c>
      <c r="K2489" s="113">
        <v>0</v>
      </c>
      <c r="L2489" s="113">
        <v>3501880.99</v>
      </c>
      <c r="M2489" s="113">
        <v>0.23219999999999999</v>
      </c>
    </row>
    <row r="2490" spans="1:13" ht="27.6" x14ac:dyDescent="0.3">
      <c r="A2490" t="str">
        <f t="shared" si="38"/>
        <v>2018_4437</v>
      </c>
      <c r="B2490" s="112">
        <v>2489</v>
      </c>
      <c r="C2490" s="113">
        <v>4437</v>
      </c>
      <c r="D2490" s="113">
        <v>4437</v>
      </c>
      <c r="E2490" s="113" t="s">
        <v>204</v>
      </c>
      <c r="F2490" s="113">
        <v>2018</v>
      </c>
      <c r="G2490" s="113">
        <v>0</v>
      </c>
      <c r="H2490" s="113">
        <v>1</v>
      </c>
      <c r="I2490" s="113">
        <v>6232987.5099999998</v>
      </c>
      <c r="J2490" s="113">
        <v>234557</v>
      </c>
      <c r="K2490" s="113">
        <v>0</v>
      </c>
      <c r="L2490" s="113">
        <v>324584.28999999998</v>
      </c>
      <c r="M2490" s="113">
        <v>5.4109999999999998E-2</v>
      </c>
    </row>
    <row r="2491" spans="1:13" ht="27.6" x14ac:dyDescent="0.3">
      <c r="A2491" t="str">
        <f t="shared" si="38"/>
        <v>2018_4446</v>
      </c>
      <c r="B2491" s="112">
        <v>2490</v>
      </c>
      <c r="C2491" s="113">
        <v>4446</v>
      </c>
      <c r="D2491" s="113">
        <v>4446</v>
      </c>
      <c r="E2491" s="113" t="s">
        <v>205</v>
      </c>
      <c r="F2491" s="113">
        <v>2018</v>
      </c>
      <c r="G2491" s="113">
        <v>0</v>
      </c>
      <c r="H2491" s="113">
        <v>1</v>
      </c>
      <c r="I2491" s="113">
        <v>12723517.050000001</v>
      </c>
      <c r="J2491" s="113">
        <v>460167</v>
      </c>
      <c r="K2491" s="113">
        <v>0</v>
      </c>
      <c r="L2491" s="113">
        <v>2754433.88</v>
      </c>
      <c r="M2491" s="113">
        <v>0.22461</v>
      </c>
    </row>
    <row r="2492" spans="1:13" x14ac:dyDescent="0.3">
      <c r="A2492" t="str">
        <f t="shared" si="38"/>
        <v>2018_4491</v>
      </c>
      <c r="B2492" s="112">
        <v>2491</v>
      </c>
      <c r="C2492" s="113">
        <v>4491</v>
      </c>
      <c r="D2492" s="113">
        <v>4491</v>
      </c>
      <c r="E2492" s="113" t="s">
        <v>206</v>
      </c>
      <c r="F2492" s="113">
        <v>2018</v>
      </c>
      <c r="G2492" s="113">
        <v>0</v>
      </c>
      <c r="H2492" s="113">
        <v>1</v>
      </c>
      <c r="I2492" s="113">
        <v>4490165.22</v>
      </c>
      <c r="J2492" s="113">
        <v>143588</v>
      </c>
      <c r="K2492" s="113">
        <v>0</v>
      </c>
      <c r="L2492" s="113">
        <v>1224792.8</v>
      </c>
      <c r="M2492" s="113">
        <v>0.28177999999999997</v>
      </c>
    </row>
    <row r="2493" spans="1:13" ht="27.6" x14ac:dyDescent="0.3">
      <c r="A2493" t="str">
        <f t="shared" si="38"/>
        <v>2018_4505</v>
      </c>
      <c r="B2493" s="112">
        <v>2492</v>
      </c>
      <c r="C2493" s="113">
        <v>4505</v>
      </c>
      <c r="D2493" s="113">
        <v>4505</v>
      </c>
      <c r="E2493" s="113" t="s">
        <v>207</v>
      </c>
      <c r="F2493" s="113">
        <v>2018</v>
      </c>
      <c r="G2493" s="113">
        <v>0</v>
      </c>
      <c r="H2493" s="113">
        <v>1</v>
      </c>
      <c r="I2493" s="113">
        <v>3434788.22</v>
      </c>
      <c r="J2493" s="113">
        <v>114512</v>
      </c>
      <c r="K2493" s="113">
        <v>0</v>
      </c>
      <c r="L2493" s="113">
        <v>644604.79</v>
      </c>
      <c r="M2493" s="113">
        <v>0.19414000000000001</v>
      </c>
    </row>
    <row r="2494" spans="1:13" ht="27.6" x14ac:dyDescent="0.3">
      <c r="A2494" t="str">
        <f t="shared" si="38"/>
        <v>2018_4509</v>
      </c>
      <c r="B2494" s="112">
        <v>2493</v>
      </c>
      <c r="C2494" s="113">
        <v>4509</v>
      </c>
      <c r="D2494" s="113">
        <v>4509</v>
      </c>
      <c r="E2494" s="113" t="s">
        <v>208</v>
      </c>
      <c r="F2494" s="113">
        <v>2018</v>
      </c>
      <c r="G2494" s="113">
        <v>0</v>
      </c>
      <c r="H2494" s="113">
        <v>1</v>
      </c>
      <c r="I2494" s="113">
        <v>2730701.06</v>
      </c>
      <c r="J2494" s="113">
        <v>90768</v>
      </c>
      <c r="K2494" s="113">
        <v>0</v>
      </c>
      <c r="L2494" s="113">
        <v>1086040.45</v>
      </c>
      <c r="M2494" s="113">
        <v>0.41138999999999998</v>
      </c>
    </row>
    <row r="2495" spans="1:13" ht="27.6" x14ac:dyDescent="0.3">
      <c r="A2495" t="str">
        <f t="shared" si="38"/>
        <v>2018_4518</v>
      </c>
      <c r="B2495" s="112">
        <v>2494</v>
      </c>
      <c r="C2495" s="113">
        <v>4518</v>
      </c>
      <c r="D2495" s="113">
        <v>4518</v>
      </c>
      <c r="E2495" s="113" t="s">
        <v>209</v>
      </c>
      <c r="F2495" s="113">
        <v>2018</v>
      </c>
      <c r="G2495" s="113">
        <v>0</v>
      </c>
      <c r="H2495" s="113">
        <v>1</v>
      </c>
      <c r="I2495" s="113">
        <v>2538010.98</v>
      </c>
      <c r="J2495" s="113">
        <v>91426</v>
      </c>
      <c r="K2495" s="113">
        <v>0</v>
      </c>
      <c r="L2495" s="113">
        <v>889181.64</v>
      </c>
      <c r="M2495" s="113">
        <v>0.36343999999999999</v>
      </c>
    </row>
    <row r="2496" spans="1:13" ht="27.6" x14ac:dyDescent="0.3">
      <c r="A2496" t="str">
        <f t="shared" si="38"/>
        <v>2018_4527</v>
      </c>
      <c r="B2496" s="112">
        <v>2495</v>
      </c>
      <c r="C2496" s="113">
        <v>4527</v>
      </c>
      <c r="D2496" s="113">
        <v>4527</v>
      </c>
      <c r="E2496" s="113" t="s">
        <v>210</v>
      </c>
      <c r="F2496" s="113">
        <v>2018</v>
      </c>
      <c r="G2496" s="113">
        <v>0</v>
      </c>
      <c r="H2496" s="113">
        <v>1</v>
      </c>
      <c r="I2496" s="113">
        <v>7826146.6399999997</v>
      </c>
      <c r="J2496" s="113">
        <v>270059</v>
      </c>
      <c r="K2496" s="113">
        <v>0</v>
      </c>
      <c r="L2496" s="113">
        <v>1305780.8600000001</v>
      </c>
      <c r="M2496" s="113">
        <v>0.17280999999999999</v>
      </c>
    </row>
    <row r="2497" spans="1:13" ht="27.6" x14ac:dyDescent="0.3">
      <c r="A2497" t="str">
        <f t="shared" si="38"/>
        <v>2018_4536</v>
      </c>
      <c r="B2497" s="112">
        <v>2496</v>
      </c>
      <c r="C2497" s="113">
        <v>4536</v>
      </c>
      <c r="D2497" s="113">
        <v>4536</v>
      </c>
      <c r="E2497" s="113" t="s">
        <v>211</v>
      </c>
      <c r="F2497" s="113">
        <v>2018</v>
      </c>
      <c r="G2497" s="113">
        <v>0</v>
      </c>
      <c r="H2497" s="113">
        <v>1</v>
      </c>
      <c r="I2497" s="113">
        <v>22051212</v>
      </c>
      <c r="J2497" s="113">
        <v>852836</v>
      </c>
      <c r="K2497" s="113">
        <v>64127.81</v>
      </c>
      <c r="L2497" s="113">
        <v>845158.1</v>
      </c>
      <c r="M2497" s="113">
        <v>4.2889999999999998E-2</v>
      </c>
    </row>
    <row r="2498" spans="1:13" ht="27.6" x14ac:dyDescent="0.3">
      <c r="A2498" t="str">
        <f t="shared" si="38"/>
        <v>2018_4554</v>
      </c>
      <c r="B2498" s="112">
        <v>2497</v>
      </c>
      <c r="C2498" s="113">
        <v>4554</v>
      </c>
      <c r="D2498" s="113">
        <v>4554</v>
      </c>
      <c r="E2498" s="113" t="s">
        <v>212</v>
      </c>
      <c r="F2498" s="113">
        <v>2018</v>
      </c>
      <c r="G2498" s="113">
        <v>0</v>
      </c>
      <c r="H2498" s="113">
        <v>1</v>
      </c>
      <c r="I2498" s="113">
        <v>14457596.51</v>
      </c>
      <c r="J2498" s="113">
        <v>468090</v>
      </c>
      <c r="K2498" s="113">
        <v>0</v>
      </c>
      <c r="L2498" s="113">
        <v>1852480.08</v>
      </c>
      <c r="M2498" s="113">
        <v>0.13242000000000001</v>
      </c>
    </row>
    <row r="2499" spans="1:13" x14ac:dyDescent="0.3">
      <c r="A2499" t="str">
        <f t="shared" ref="A2499:A2562" si="39">CONCATENATE(F2499,"_",D2499)</f>
        <v>2018_4572</v>
      </c>
      <c r="B2499" s="112">
        <v>2498</v>
      </c>
      <c r="C2499" s="113">
        <v>4572</v>
      </c>
      <c r="D2499" s="113">
        <v>4572</v>
      </c>
      <c r="E2499" s="113" t="s">
        <v>213</v>
      </c>
      <c r="F2499" s="113">
        <v>2018</v>
      </c>
      <c r="G2499" s="113">
        <v>0</v>
      </c>
      <c r="H2499" s="113">
        <v>1</v>
      </c>
      <c r="I2499" s="113">
        <v>3493468.78</v>
      </c>
      <c r="J2499" s="113">
        <v>113370</v>
      </c>
      <c r="K2499" s="113">
        <v>0</v>
      </c>
      <c r="L2499" s="113">
        <v>1983784.39</v>
      </c>
      <c r="M2499" s="113">
        <v>0.58689999999999998</v>
      </c>
    </row>
    <row r="2500" spans="1:13" ht="27.6" x14ac:dyDescent="0.3">
      <c r="A2500" t="str">
        <f t="shared" si="39"/>
        <v>2018_4581</v>
      </c>
      <c r="B2500" s="112">
        <v>2499</v>
      </c>
      <c r="C2500" s="113">
        <v>4581</v>
      </c>
      <c r="D2500" s="113">
        <v>4581</v>
      </c>
      <c r="E2500" s="113" t="s">
        <v>214</v>
      </c>
      <c r="F2500" s="113">
        <v>2018</v>
      </c>
      <c r="G2500" s="113">
        <v>0</v>
      </c>
      <c r="H2500" s="113">
        <v>1</v>
      </c>
      <c r="I2500" s="113">
        <v>56075072.100000001</v>
      </c>
      <c r="J2500" s="113">
        <v>2232030</v>
      </c>
      <c r="K2500" s="113">
        <v>37841.339999999997</v>
      </c>
      <c r="L2500" s="113">
        <v>12966384.619999999</v>
      </c>
      <c r="M2500" s="113">
        <v>0.24152000000000001</v>
      </c>
    </row>
    <row r="2501" spans="1:13" ht="41.4" x14ac:dyDescent="0.3">
      <c r="A2501" t="str">
        <f t="shared" si="39"/>
        <v>2018_4599</v>
      </c>
      <c r="B2501" s="112">
        <v>2500</v>
      </c>
      <c r="C2501" s="113">
        <v>4599</v>
      </c>
      <c r="D2501" s="113">
        <v>4599</v>
      </c>
      <c r="E2501" s="113" t="s">
        <v>215</v>
      </c>
      <c r="F2501" s="113">
        <v>2018</v>
      </c>
      <c r="G2501" s="113">
        <v>0</v>
      </c>
      <c r="H2501" s="113">
        <v>1</v>
      </c>
      <c r="I2501" s="113">
        <v>7036106.2000000002</v>
      </c>
      <c r="J2501" s="113">
        <v>267938</v>
      </c>
      <c r="K2501" s="113">
        <v>0</v>
      </c>
      <c r="L2501" s="113">
        <v>965119.19</v>
      </c>
      <c r="M2501" s="113">
        <v>0.1426</v>
      </c>
    </row>
    <row r="2502" spans="1:13" x14ac:dyDescent="0.3">
      <c r="A2502" t="str">
        <f t="shared" si="39"/>
        <v>2018_4617</v>
      </c>
      <c r="B2502" s="112">
        <v>2501</v>
      </c>
      <c r="C2502" s="113">
        <v>4617</v>
      </c>
      <c r="D2502" s="113">
        <v>4617</v>
      </c>
      <c r="E2502" s="113" t="s">
        <v>216</v>
      </c>
      <c r="F2502" s="113">
        <v>2018</v>
      </c>
      <c r="G2502" s="113">
        <v>0</v>
      </c>
      <c r="H2502" s="113">
        <v>1</v>
      </c>
      <c r="I2502" s="113">
        <v>18650761.140000001</v>
      </c>
      <c r="J2502" s="113">
        <v>650598</v>
      </c>
      <c r="K2502" s="113">
        <v>160268.16</v>
      </c>
      <c r="L2502" s="113">
        <v>2508403.7999999998</v>
      </c>
      <c r="M2502" s="113">
        <v>0.14826</v>
      </c>
    </row>
    <row r="2503" spans="1:13" ht="41.4" x14ac:dyDescent="0.3">
      <c r="A2503" t="str">
        <f t="shared" si="39"/>
        <v>2018_4662</v>
      </c>
      <c r="B2503" s="112">
        <v>2502</v>
      </c>
      <c r="C2503" s="113">
        <v>4662</v>
      </c>
      <c r="D2503" s="113">
        <v>4662</v>
      </c>
      <c r="E2503" s="113" t="s">
        <v>218</v>
      </c>
      <c r="F2503" s="113">
        <v>2018</v>
      </c>
      <c r="G2503" s="113">
        <v>0</v>
      </c>
      <c r="H2503" s="113">
        <v>1</v>
      </c>
      <c r="I2503" s="113">
        <v>11860329.57</v>
      </c>
      <c r="J2503" s="113">
        <v>441440</v>
      </c>
      <c r="K2503" s="113">
        <v>7121.94</v>
      </c>
      <c r="L2503" s="113">
        <v>1796024.3200000001</v>
      </c>
      <c r="M2503" s="113">
        <v>0.15790999999999999</v>
      </c>
    </row>
    <row r="2504" spans="1:13" ht="27.6" x14ac:dyDescent="0.3">
      <c r="A2504" t="str">
        <f t="shared" si="39"/>
        <v>2018_4689</v>
      </c>
      <c r="B2504" s="112">
        <v>2503</v>
      </c>
      <c r="C2504" s="113">
        <v>4689</v>
      </c>
      <c r="D2504" s="113">
        <v>4689</v>
      </c>
      <c r="E2504" s="113" t="s">
        <v>219</v>
      </c>
      <c r="F2504" s="113">
        <v>2018</v>
      </c>
      <c r="G2504" s="113">
        <v>0</v>
      </c>
      <c r="H2504" s="113">
        <v>1</v>
      </c>
      <c r="I2504" s="113">
        <v>5975521.29</v>
      </c>
      <c r="J2504" s="113">
        <v>216633</v>
      </c>
      <c r="K2504" s="113">
        <v>0</v>
      </c>
      <c r="L2504" s="113">
        <v>1099535.26</v>
      </c>
      <c r="M2504" s="113">
        <v>0.19092999999999999</v>
      </c>
    </row>
    <row r="2505" spans="1:13" ht="27.6" x14ac:dyDescent="0.3">
      <c r="A2505" t="str">
        <f t="shared" si="39"/>
        <v>2018_4644</v>
      </c>
      <c r="B2505" s="112">
        <v>2504</v>
      </c>
      <c r="C2505" s="113">
        <v>4644</v>
      </c>
      <c r="D2505" s="113">
        <v>4644</v>
      </c>
      <c r="E2505" s="113" t="s">
        <v>217</v>
      </c>
      <c r="F2505" s="113">
        <v>2018</v>
      </c>
      <c r="G2505" s="113">
        <v>0</v>
      </c>
      <c r="H2505" s="113">
        <v>1</v>
      </c>
      <c r="I2505" s="113">
        <v>5793083.6100000003</v>
      </c>
      <c r="J2505" s="113">
        <v>209242</v>
      </c>
      <c r="K2505" s="113">
        <v>0</v>
      </c>
      <c r="L2505" s="113">
        <v>931588.92</v>
      </c>
      <c r="M2505" s="113">
        <v>0.16683999999999999</v>
      </c>
    </row>
    <row r="2506" spans="1:13" x14ac:dyDescent="0.3">
      <c r="A2506" t="str">
        <f t="shared" si="39"/>
        <v>2018_4725</v>
      </c>
      <c r="B2506" s="112">
        <v>2505</v>
      </c>
      <c r="C2506" s="113">
        <v>4725</v>
      </c>
      <c r="D2506" s="113">
        <v>4725</v>
      </c>
      <c r="E2506" s="113" t="s">
        <v>220</v>
      </c>
      <c r="F2506" s="113">
        <v>2018</v>
      </c>
      <c r="G2506" s="113">
        <v>0</v>
      </c>
      <c r="H2506" s="113">
        <v>1</v>
      </c>
      <c r="I2506" s="113">
        <v>31621452.32</v>
      </c>
      <c r="J2506" s="113">
        <v>1232784</v>
      </c>
      <c r="K2506" s="113">
        <v>0</v>
      </c>
      <c r="L2506" s="114">
        <v>-81570.649999999994</v>
      </c>
      <c r="M2506" s="114">
        <v>-2.6800000000000001E-3</v>
      </c>
    </row>
    <row r="2507" spans="1:13" ht="27.6" x14ac:dyDescent="0.3">
      <c r="A2507" t="str">
        <f t="shared" si="39"/>
        <v>2018_2673</v>
      </c>
      <c r="B2507" s="112">
        <v>2506</v>
      </c>
      <c r="C2507" s="113">
        <v>2673</v>
      </c>
      <c r="D2507" s="113">
        <v>2673</v>
      </c>
      <c r="E2507" s="113" t="s">
        <v>141</v>
      </c>
      <c r="F2507" s="113">
        <v>2018</v>
      </c>
      <c r="G2507" s="113">
        <v>0</v>
      </c>
      <c r="H2507" s="113">
        <v>1</v>
      </c>
      <c r="I2507" s="113">
        <v>7461732.9500000002</v>
      </c>
      <c r="J2507" s="113">
        <v>283592</v>
      </c>
      <c r="K2507" s="113">
        <v>0</v>
      </c>
      <c r="L2507" s="113">
        <v>2476230.59</v>
      </c>
      <c r="M2507" s="113">
        <v>0.34497</v>
      </c>
    </row>
    <row r="2508" spans="1:13" ht="27.6" x14ac:dyDescent="0.3">
      <c r="A2508" t="str">
        <f t="shared" si="39"/>
        <v>2018_153</v>
      </c>
      <c r="B2508" s="112">
        <v>2507</v>
      </c>
      <c r="C2508" s="113">
        <v>153</v>
      </c>
      <c r="D2508" s="113">
        <v>153</v>
      </c>
      <c r="E2508" s="113" t="s">
        <v>41</v>
      </c>
      <c r="F2508" s="113">
        <v>2018</v>
      </c>
      <c r="G2508" s="113">
        <v>0</v>
      </c>
      <c r="H2508" s="113">
        <v>1</v>
      </c>
      <c r="I2508" s="113">
        <v>7456026.5499999998</v>
      </c>
      <c r="J2508" s="113">
        <v>271638</v>
      </c>
      <c r="K2508" s="113">
        <v>0</v>
      </c>
      <c r="L2508" s="113">
        <v>1101855.78</v>
      </c>
      <c r="M2508" s="113">
        <v>0.15337000000000001</v>
      </c>
    </row>
    <row r="2509" spans="1:13" ht="27.6" x14ac:dyDescent="0.3">
      <c r="A2509" t="str">
        <f t="shared" si="39"/>
        <v>2018_3691</v>
      </c>
      <c r="B2509" s="112">
        <v>2508</v>
      </c>
      <c r="C2509" s="113">
        <v>3691</v>
      </c>
      <c r="D2509" s="113">
        <v>3691</v>
      </c>
      <c r="E2509" s="113" t="s">
        <v>180</v>
      </c>
      <c r="F2509" s="113">
        <v>2018</v>
      </c>
      <c r="G2509" s="113">
        <v>0</v>
      </c>
      <c r="H2509" s="113">
        <v>1</v>
      </c>
      <c r="I2509" s="113">
        <v>9869889.3399999999</v>
      </c>
      <c r="J2509" s="113">
        <v>360186</v>
      </c>
      <c r="K2509" s="113">
        <v>3449.58</v>
      </c>
      <c r="L2509" s="113">
        <v>968210.07</v>
      </c>
      <c r="M2509" s="113">
        <v>0.10218000000000001</v>
      </c>
    </row>
    <row r="2510" spans="1:13" ht="41.4" x14ac:dyDescent="0.3">
      <c r="A2510" t="str">
        <f t="shared" si="39"/>
        <v>2018_4774</v>
      </c>
      <c r="B2510" s="112">
        <v>2509</v>
      </c>
      <c r="C2510" s="113">
        <v>4774</v>
      </c>
      <c r="D2510" s="113">
        <v>4774</v>
      </c>
      <c r="E2510" s="113" t="s">
        <v>817</v>
      </c>
      <c r="F2510" s="113">
        <v>2018</v>
      </c>
      <c r="G2510" s="113">
        <v>0</v>
      </c>
      <c r="H2510" s="113">
        <v>2</v>
      </c>
      <c r="I2510" s="113">
        <v>17046448.670000002</v>
      </c>
      <c r="J2510" s="113">
        <v>531511</v>
      </c>
      <c r="K2510" s="113">
        <v>186182.34</v>
      </c>
      <c r="L2510" s="113">
        <v>2191488.2400000002</v>
      </c>
      <c r="M2510" s="113">
        <v>0.14396999999999999</v>
      </c>
    </row>
    <row r="2511" spans="1:13" ht="27.6" x14ac:dyDescent="0.3">
      <c r="A2511" t="str">
        <f t="shared" si="39"/>
        <v>2018_873</v>
      </c>
      <c r="B2511" s="112">
        <v>2510</v>
      </c>
      <c r="C2511" s="113">
        <v>873</v>
      </c>
      <c r="D2511" s="113">
        <v>873</v>
      </c>
      <c r="E2511" s="113" t="s">
        <v>67</v>
      </c>
      <c r="F2511" s="113">
        <v>2018</v>
      </c>
      <c r="G2511" s="113">
        <v>0</v>
      </c>
      <c r="H2511" s="113">
        <v>1</v>
      </c>
      <c r="I2511" s="113">
        <v>6609614.7199999997</v>
      </c>
      <c r="J2511" s="113">
        <v>208614</v>
      </c>
      <c r="K2511" s="113">
        <v>24724.799999999999</v>
      </c>
      <c r="L2511" s="113">
        <v>1071933.6399999999</v>
      </c>
      <c r="M2511" s="113">
        <v>0.17133000000000001</v>
      </c>
    </row>
    <row r="2512" spans="1:13" ht="27.6" x14ac:dyDescent="0.3">
      <c r="A2512" t="str">
        <f t="shared" si="39"/>
        <v>2018_4778</v>
      </c>
      <c r="B2512" s="112">
        <v>2511</v>
      </c>
      <c r="C2512" s="113">
        <v>4778</v>
      </c>
      <c r="D2512" s="113">
        <v>4778</v>
      </c>
      <c r="E2512" s="113" t="s">
        <v>227</v>
      </c>
      <c r="F2512" s="113">
        <v>2018</v>
      </c>
      <c r="G2512" s="113">
        <v>0</v>
      </c>
      <c r="H2512" s="113">
        <v>1</v>
      </c>
      <c r="I2512" s="113">
        <v>4409179.7699999996</v>
      </c>
      <c r="J2512" s="113">
        <v>131256</v>
      </c>
      <c r="K2512" s="113">
        <v>0</v>
      </c>
      <c r="L2512" s="113">
        <v>831527.23</v>
      </c>
      <c r="M2512" s="113">
        <v>0.19438</v>
      </c>
    </row>
    <row r="2513" spans="1:13" ht="27.6" x14ac:dyDescent="0.3">
      <c r="A2513" t="str">
        <f t="shared" si="39"/>
        <v>2018_4777</v>
      </c>
      <c r="B2513" s="112">
        <v>2512</v>
      </c>
      <c r="C2513" s="113">
        <v>4777</v>
      </c>
      <c r="D2513" s="113">
        <v>4777</v>
      </c>
      <c r="E2513" s="113" t="s">
        <v>226</v>
      </c>
      <c r="F2513" s="113">
        <v>2018</v>
      </c>
      <c r="G2513" s="113">
        <v>0</v>
      </c>
      <c r="H2513" s="113">
        <v>1</v>
      </c>
      <c r="I2513" s="113">
        <v>6881466.4100000001</v>
      </c>
      <c r="J2513" s="113">
        <v>276170</v>
      </c>
      <c r="K2513" s="113">
        <v>0</v>
      </c>
      <c r="L2513" s="113">
        <v>3081288.2</v>
      </c>
      <c r="M2513" s="113">
        <v>0.46649000000000002</v>
      </c>
    </row>
    <row r="2514" spans="1:13" ht="41.4" x14ac:dyDescent="0.3">
      <c r="A2514" t="str">
        <f t="shared" si="39"/>
        <v>2018_4776</v>
      </c>
      <c r="B2514" s="112">
        <v>2513</v>
      </c>
      <c r="C2514" s="113">
        <v>4776</v>
      </c>
      <c r="D2514" s="113">
        <v>4776</v>
      </c>
      <c r="E2514" s="113" t="s">
        <v>225</v>
      </c>
      <c r="F2514" s="113">
        <v>2018</v>
      </c>
      <c r="G2514" s="113">
        <v>0</v>
      </c>
      <c r="H2514" s="113">
        <v>1</v>
      </c>
      <c r="I2514" s="113">
        <v>6621634.9900000002</v>
      </c>
      <c r="J2514" s="113">
        <v>225201</v>
      </c>
      <c r="K2514" s="113">
        <v>0</v>
      </c>
      <c r="L2514" s="113">
        <v>1223742.3</v>
      </c>
      <c r="M2514" s="113">
        <v>0.19131999999999999</v>
      </c>
    </row>
    <row r="2515" spans="1:13" ht="27.6" x14ac:dyDescent="0.3">
      <c r="A2515" t="str">
        <f t="shared" si="39"/>
        <v>2018_4779</v>
      </c>
      <c r="B2515" s="112">
        <v>2514</v>
      </c>
      <c r="C2515" s="113">
        <v>4779</v>
      </c>
      <c r="D2515" s="113">
        <v>4779</v>
      </c>
      <c r="E2515" s="113" t="s">
        <v>228</v>
      </c>
      <c r="F2515" s="113">
        <v>2018</v>
      </c>
      <c r="G2515" s="113">
        <v>0</v>
      </c>
      <c r="H2515" s="113">
        <v>1</v>
      </c>
      <c r="I2515" s="113">
        <v>16324491.16</v>
      </c>
      <c r="J2515" s="113">
        <v>655744</v>
      </c>
      <c r="K2515" s="113">
        <v>98825.7</v>
      </c>
      <c r="L2515" s="113">
        <v>4176422.75</v>
      </c>
      <c r="M2515" s="113">
        <v>0.27284999999999998</v>
      </c>
    </row>
    <row r="2516" spans="1:13" ht="27.6" x14ac:dyDescent="0.3">
      <c r="A2516" t="str">
        <f t="shared" si="39"/>
        <v>2018_4784</v>
      </c>
      <c r="B2516" s="112">
        <v>2515</v>
      </c>
      <c r="C2516" s="113">
        <v>4784</v>
      </c>
      <c r="D2516" s="113">
        <v>4784</v>
      </c>
      <c r="E2516" s="113" t="s">
        <v>229</v>
      </c>
      <c r="F2516" s="113">
        <v>2018</v>
      </c>
      <c r="G2516" s="113">
        <v>0</v>
      </c>
      <c r="H2516" s="113">
        <v>1</v>
      </c>
      <c r="I2516" s="113">
        <v>34496361.219999999</v>
      </c>
      <c r="J2516" s="113">
        <v>1318145</v>
      </c>
      <c r="K2516" s="113">
        <v>425276.59</v>
      </c>
      <c r="L2516" s="113">
        <v>5670870.0700000003</v>
      </c>
      <c r="M2516" s="113">
        <v>0.18373999999999999</v>
      </c>
    </row>
    <row r="2517" spans="1:13" ht="27.6" x14ac:dyDescent="0.3">
      <c r="A2517" t="str">
        <f t="shared" si="39"/>
        <v>2018_4785</v>
      </c>
      <c r="B2517" s="112">
        <v>2516</v>
      </c>
      <c r="C2517" s="113">
        <v>4785</v>
      </c>
      <c r="D2517" s="113">
        <v>4785</v>
      </c>
      <c r="E2517" s="113" t="s">
        <v>793</v>
      </c>
      <c r="F2517" s="113">
        <v>2018</v>
      </c>
      <c r="G2517" s="113">
        <v>0</v>
      </c>
      <c r="H2517" s="113">
        <v>1</v>
      </c>
      <c r="I2517" s="113">
        <v>5504864.7199999997</v>
      </c>
      <c r="J2517" s="113">
        <v>208466</v>
      </c>
      <c r="K2517" s="113">
        <v>0</v>
      </c>
      <c r="L2517" s="113">
        <v>1391880.44</v>
      </c>
      <c r="M2517" s="113">
        <v>0.26279999999999998</v>
      </c>
    </row>
    <row r="2518" spans="1:13" ht="27.6" x14ac:dyDescent="0.3">
      <c r="A2518" t="str">
        <f t="shared" si="39"/>
        <v>2018_333</v>
      </c>
      <c r="B2518" s="112">
        <v>2517</v>
      </c>
      <c r="C2518" s="113">
        <v>333</v>
      </c>
      <c r="D2518" s="113">
        <v>333</v>
      </c>
      <c r="E2518" s="113" t="s">
        <v>357</v>
      </c>
      <c r="F2518" s="113">
        <v>2018</v>
      </c>
      <c r="G2518" s="113">
        <v>0</v>
      </c>
      <c r="H2518" s="113">
        <v>1</v>
      </c>
      <c r="I2518" s="113">
        <v>5804618.8799999999</v>
      </c>
      <c r="J2518" s="113">
        <v>206226</v>
      </c>
      <c r="K2518" s="113">
        <v>0</v>
      </c>
      <c r="L2518" s="113">
        <v>1926690.91</v>
      </c>
      <c r="M2518" s="113">
        <v>0.34415000000000001</v>
      </c>
    </row>
    <row r="2519" spans="1:13" ht="27.6" x14ac:dyDescent="0.3">
      <c r="A2519" t="str">
        <f t="shared" si="39"/>
        <v>2018_4773</v>
      </c>
      <c r="B2519" s="112">
        <v>2518</v>
      </c>
      <c r="C2519" s="113">
        <v>4773</v>
      </c>
      <c r="D2519" s="113">
        <v>4773</v>
      </c>
      <c r="E2519" s="113" t="s">
        <v>222</v>
      </c>
      <c r="F2519" s="113">
        <v>2018</v>
      </c>
      <c r="G2519" s="113">
        <v>0</v>
      </c>
      <c r="H2519" s="113">
        <v>1</v>
      </c>
      <c r="I2519" s="113">
        <v>9054788.0199999996</v>
      </c>
      <c r="J2519" s="113">
        <v>222292</v>
      </c>
      <c r="K2519" s="113">
        <v>0</v>
      </c>
      <c r="L2519" s="113">
        <v>787282.16</v>
      </c>
      <c r="M2519" s="113">
        <v>8.9130000000000001E-2</v>
      </c>
    </row>
    <row r="2520" spans="1:13" ht="41.4" x14ac:dyDescent="0.3">
      <c r="A2520" t="str">
        <f t="shared" si="39"/>
        <v>2018_4788</v>
      </c>
      <c r="B2520" s="112">
        <v>2519</v>
      </c>
      <c r="C2520" s="113">
        <v>4788</v>
      </c>
      <c r="D2520" s="113">
        <v>4788</v>
      </c>
      <c r="E2520" s="113" t="s">
        <v>232</v>
      </c>
      <c r="F2520" s="113">
        <v>2018</v>
      </c>
      <c r="G2520" s="113">
        <v>0</v>
      </c>
      <c r="H2520" s="113">
        <v>1</v>
      </c>
      <c r="I2520" s="113">
        <v>6393482.4199999999</v>
      </c>
      <c r="J2520" s="113">
        <v>219553</v>
      </c>
      <c r="K2520" s="113">
        <v>583.79999999999995</v>
      </c>
      <c r="L2520" s="113">
        <v>926509.48</v>
      </c>
      <c r="M2520" s="113">
        <v>0.15015999999999999</v>
      </c>
    </row>
    <row r="2521" spans="1:13" x14ac:dyDescent="0.3">
      <c r="A2521" t="str">
        <f t="shared" si="39"/>
        <v>2018_4797</v>
      </c>
      <c r="B2521" s="112">
        <v>2520</v>
      </c>
      <c r="C2521" s="113">
        <v>4797</v>
      </c>
      <c r="D2521" s="113">
        <v>4797</v>
      </c>
      <c r="E2521" s="113" t="s">
        <v>233</v>
      </c>
      <c r="F2521" s="113">
        <v>2018</v>
      </c>
      <c r="G2521" s="113">
        <v>0</v>
      </c>
      <c r="H2521" s="113">
        <v>1</v>
      </c>
      <c r="I2521" s="113">
        <v>29044872.039999999</v>
      </c>
      <c r="J2521" s="113">
        <v>1159930</v>
      </c>
      <c r="K2521" s="113">
        <v>183522.87</v>
      </c>
      <c r="L2521" s="113">
        <v>5481391.1600000001</v>
      </c>
      <c r="M2521" s="113">
        <v>0.20315</v>
      </c>
    </row>
    <row r="2522" spans="1:13" x14ac:dyDescent="0.3">
      <c r="A2522" t="str">
        <f t="shared" si="39"/>
        <v>2018_4860</v>
      </c>
      <c r="B2522" s="112">
        <v>2521</v>
      </c>
      <c r="C2522" s="113">
        <v>4860</v>
      </c>
      <c r="D2522" s="113">
        <v>4860</v>
      </c>
      <c r="E2522" s="113" t="s">
        <v>946</v>
      </c>
      <c r="F2522" s="113">
        <v>2018</v>
      </c>
      <c r="G2522" s="113">
        <v>0</v>
      </c>
      <c r="H2522" s="113">
        <v>2</v>
      </c>
      <c r="I2522" s="113">
        <v>13195213.449999999</v>
      </c>
      <c r="J2522" s="113">
        <v>417999</v>
      </c>
      <c r="K2522" s="113">
        <v>6316.14</v>
      </c>
      <c r="L2522" s="113">
        <v>2259717.5099999998</v>
      </c>
      <c r="M2522" s="113">
        <v>0.17735000000000001</v>
      </c>
    </row>
    <row r="2523" spans="1:13" x14ac:dyDescent="0.3">
      <c r="A2523" t="str">
        <f t="shared" si="39"/>
        <v>2018_4869</v>
      </c>
      <c r="B2523" s="112">
        <v>2522</v>
      </c>
      <c r="C2523" s="113">
        <v>4869</v>
      </c>
      <c r="D2523" s="113">
        <v>4869</v>
      </c>
      <c r="E2523" s="113" t="s">
        <v>235</v>
      </c>
      <c r="F2523" s="113">
        <v>2018</v>
      </c>
      <c r="G2523" s="113">
        <v>0</v>
      </c>
      <c r="H2523" s="113">
        <v>1</v>
      </c>
      <c r="I2523" s="113">
        <v>15294404.779999999</v>
      </c>
      <c r="J2523" s="113">
        <v>593225</v>
      </c>
      <c r="K2523" s="113">
        <v>0</v>
      </c>
      <c r="L2523" s="113">
        <v>1717331.45</v>
      </c>
      <c r="M2523" s="113">
        <v>0.11681999999999999</v>
      </c>
    </row>
    <row r="2524" spans="1:13" x14ac:dyDescent="0.3">
      <c r="A2524" t="str">
        <f t="shared" si="39"/>
        <v>2018_4878</v>
      </c>
      <c r="B2524" s="112">
        <v>2523</v>
      </c>
      <c r="C2524" s="113">
        <v>4878</v>
      </c>
      <c r="D2524" s="113">
        <v>4878</v>
      </c>
      <c r="E2524" s="113" t="s">
        <v>236</v>
      </c>
      <c r="F2524" s="113">
        <v>2018</v>
      </c>
      <c r="G2524" s="113">
        <v>0</v>
      </c>
      <c r="H2524" s="113">
        <v>1</v>
      </c>
      <c r="I2524" s="113">
        <v>7858518.0999999996</v>
      </c>
      <c r="J2524" s="113">
        <v>258756</v>
      </c>
      <c r="K2524" s="113">
        <v>20110.189999999999</v>
      </c>
      <c r="L2524" s="113">
        <v>1619407.2</v>
      </c>
      <c r="M2524" s="113">
        <v>0.21573000000000001</v>
      </c>
    </row>
    <row r="2525" spans="1:13" x14ac:dyDescent="0.3">
      <c r="A2525" t="str">
        <f t="shared" si="39"/>
        <v>2018_4890</v>
      </c>
      <c r="B2525" s="112">
        <v>2524</v>
      </c>
      <c r="C2525" s="113">
        <v>4890</v>
      </c>
      <c r="D2525" s="113">
        <v>4890</v>
      </c>
      <c r="E2525" s="113" t="s">
        <v>237</v>
      </c>
      <c r="F2525" s="113">
        <v>2018</v>
      </c>
      <c r="G2525" s="113">
        <v>0</v>
      </c>
      <c r="H2525" s="113">
        <v>1</v>
      </c>
      <c r="I2525" s="113">
        <v>12206235.109999999</v>
      </c>
      <c r="J2525" s="113">
        <v>439888</v>
      </c>
      <c r="K2525" s="113">
        <v>48296.07</v>
      </c>
      <c r="L2525" s="113">
        <v>914236.93</v>
      </c>
      <c r="M2525" s="113">
        <v>8.1799999999999998E-2</v>
      </c>
    </row>
    <row r="2526" spans="1:13" x14ac:dyDescent="0.3">
      <c r="A2526" t="str">
        <f t="shared" si="39"/>
        <v>2018_4905</v>
      </c>
      <c r="B2526" s="112">
        <v>2525</v>
      </c>
      <c r="C2526" s="113">
        <v>4905</v>
      </c>
      <c r="D2526" s="113">
        <v>4905</v>
      </c>
      <c r="E2526" s="113" t="s">
        <v>794</v>
      </c>
      <c r="F2526" s="113">
        <v>2018</v>
      </c>
      <c r="G2526" s="113">
        <v>0</v>
      </c>
      <c r="H2526" s="113">
        <v>1</v>
      </c>
      <c r="I2526" s="113">
        <v>3190220.3</v>
      </c>
      <c r="J2526" s="113">
        <v>98014</v>
      </c>
      <c r="K2526" s="113">
        <v>0</v>
      </c>
      <c r="L2526" s="113">
        <v>1226966.52</v>
      </c>
      <c r="M2526" s="113">
        <v>0.39678999999999998</v>
      </c>
    </row>
    <row r="2527" spans="1:13" ht="41.4" x14ac:dyDescent="0.3">
      <c r="A2527" t="str">
        <f t="shared" si="39"/>
        <v>2018_4978</v>
      </c>
      <c r="B2527" s="112">
        <v>2526</v>
      </c>
      <c r="C2527" s="113">
        <v>4978</v>
      </c>
      <c r="D2527" s="113">
        <v>4978</v>
      </c>
      <c r="E2527" s="113" t="s">
        <v>238</v>
      </c>
      <c r="F2527" s="113">
        <v>2018</v>
      </c>
      <c r="G2527" s="113">
        <v>0</v>
      </c>
      <c r="H2527" s="113">
        <v>1</v>
      </c>
      <c r="I2527" s="113">
        <v>2743243.82</v>
      </c>
      <c r="J2527" s="113">
        <v>88717</v>
      </c>
      <c r="K2527" s="113">
        <v>0</v>
      </c>
      <c r="L2527" s="113">
        <v>518109.94</v>
      </c>
      <c r="M2527" s="113">
        <v>0.19517999999999999</v>
      </c>
    </row>
    <row r="2528" spans="1:13" x14ac:dyDescent="0.3">
      <c r="A2528" t="str">
        <f t="shared" si="39"/>
        <v>2018_4995</v>
      </c>
      <c r="B2528" s="112">
        <v>2527</v>
      </c>
      <c r="C2528" s="113">
        <v>4995</v>
      </c>
      <c r="D2528" s="113">
        <v>4995</v>
      </c>
      <c r="E2528" s="113" t="s">
        <v>239</v>
      </c>
      <c r="F2528" s="113">
        <v>2018</v>
      </c>
      <c r="G2528" s="113">
        <v>0</v>
      </c>
      <c r="H2528" s="113">
        <v>1</v>
      </c>
      <c r="I2528" s="113">
        <v>10115229.630000001</v>
      </c>
      <c r="J2528" s="113">
        <v>410185</v>
      </c>
      <c r="K2528" s="113">
        <v>105168.04</v>
      </c>
      <c r="L2528" s="113">
        <v>1505237.87</v>
      </c>
      <c r="M2528" s="113">
        <v>0.16592999999999999</v>
      </c>
    </row>
    <row r="2529" spans="1:13" ht="27.6" x14ac:dyDescent="0.3">
      <c r="A2529" t="str">
        <f t="shared" si="39"/>
        <v>2018_5013</v>
      </c>
      <c r="B2529" s="112">
        <v>2528</v>
      </c>
      <c r="C2529" s="113">
        <v>5013</v>
      </c>
      <c r="D2529" s="113">
        <v>5013</v>
      </c>
      <c r="E2529" s="113" t="s">
        <v>240</v>
      </c>
      <c r="F2529" s="113">
        <v>2018</v>
      </c>
      <c r="G2529" s="113">
        <v>0</v>
      </c>
      <c r="H2529" s="113">
        <v>1</v>
      </c>
      <c r="I2529" s="113">
        <v>26520725.879999999</v>
      </c>
      <c r="J2529" s="113">
        <v>1033264</v>
      </c>
      <c r="K2529" s="113">
        <v>0</v>
      </c>
      <c r="L2529" s="113">
        <v>1204714.3600000001</v>
      </c>
      <c r="M2529" s="113">
        <v>4.727E-2</v>
      </c>
    </row>
    <row r="2530" spans="1:13" x14ac:dyDescent="0.3">
      <c r="A2530" t="str">
        <f t="shared" si="39"/>
        <v>2018_5049</v>
      </c>
      <c r="B2530" s="112">
        <v>2529</v>
      </c>
      <c r="C2530" s="113">
        <v>5049</v>
      </c>
      <c r="D2530" s="113">
        <v>5049</v>
      </c>
      <c r="E2530" s="113" t="s">
        <v>241</v>
      </c>
      <c r="F2530" s="113">
        <v>2018</v>
      </c>
      <c r="G2530" s="113">
        <v>0</v>
      </c>
      <c r="H2530" s="113">
        <v>1</v>
      </c>
      <c r="I2530" s="113">
        <v>51467784.520000003</v>
      </c>
      <c r="J2530" s="113">
        <v>1991028</v>
      </c>
      <c r="K2530" s="113">
        <v>0</v>
      </c>
      <c r="L2530" s="113">
        <v>8393979.6799999997</v>
      </c>
      <c r="M2530" s="113">
        <v>0.16966000000000001</v>
      </c>
    </row>
    <row r="2531" spans="1:13" x14ac:dyDescent="0.3">
      <c r="A2531" t="str">
        <f t="shared" si="39"/>
        <v>2018_5160</v>
      </c>
      <c r="B2531" s="112">
        <v>2530</v>
      </c>
      <c r="C2531" s="113">
        <v>5319</v>
      </c>
      <c r="D2531" s="113">
        <v>5160</v>
      </c>
      <c r="E2531" s="113" t="s">
        <v>18</v>
      </c>
      <c r="F2531" s="113">
        <v>2018</v>
      </c>
      <c r="G2531" s="113">
        <v>0</v>
      </c>
      <c r="H2531" s="113">
        <v>1</v>
      </c>
      <c r="I2531" s="113">
        <v>11560522.32</v>
      </c>
      <c r="J2531" s="113">
        <v>433411</v>
      </c>
      <c r="K2531" s="113">
        <v>146639.66</v>
      </c>
      <c r="L2531" s="113">
        <v>1434012.74</v>
      </c>
      <c r="M2531" s="113">
        <v>0.14205000000000001</v>
      </c>
    </row>
    <row r="2532" spans="1:13" ht="27.6" x14ac:dyDescent="0.3">
      <c r="A2532" t="str">
        <f t="shared" si="39"/>
        <v>2018_5121</v>
      </c>
      <c r="B2532" s="112">
        <v>2531</v>
      </c>
      <c r="C2532" s="113">
        <v>5121</v>
      </c>
      <c r="D2532" s="113">
        <v>5121</v>
      </c>
      <c r="E2532" s="113" t="s">
        <v>242</v>
      </c>
      <c r="F2532" s="113">
        <v>2018</v>
      </c>
      <c r="G2532" s="113">
        <v>0</v>
      </c>
      <c r="H2532" s="113">
        <v>1</v>
      </c>
      <c r="I2532" s="113">
        <v>8331584.3700000001</v>
      </c>
      <c r="J2532" s="113">
        <v>299068</v>
      </c>
      <c r="K2532" s="113">
        <v>0</v>
      </c>
      <c r="L2532" s="113">
        <v>981412.49</v>
      </c>
      <c r="M2532" s="113">
        <v>0.12218</v>
      </c>
    </row>
    <row r="2533" spans="1:13" ht="27.6" x14ac:dyDescent="0.3">
      <c r="A2533" t="str">
        <f t="shared" si="39"/>
        <v>2018_5139</v>
      </c>
      <c r="B2533" s="112">
        <v>2532</v>
      </c>
      <c r="C2533" s="113">
        <v>5139</v>
      </c>
      <c r="D2533" s="113">
        <v>5139</v>
      </c>
      <c r="E2533" s="113" t="s">
        <v>243</v>
      </c>
      <c r="F2533" s="113">
        <v>2018</v>
      </c>
      <c r="G2533" s="113">
        <v>0</v>
      </c>
      <c r="H2533" s="113">
        <v>1</v>
      </c>
      <c r="I2533" s="113">
        <v>2767665.8</v>
      </c>
      <c r="J2533" s="113">
        <v>85600</v>
      </c>
      <c r="K2533" s="113">
        <v>0</v>
      </c>
      <c r="L2533" s="113">
        <v>335240.08</v>
      </c>
      <c r="M2533" s="113">
        <v>0.12499</v>
      </c>
    </row>
    <row r="2534" spans="1:13" x14ac:dyDescent="0.3">
      <c r="A2534" t="str">
        <f t="shared" si="39"/>
        <v>2018_5163</v>
      </c>
      <c r="B2534" s="112">
        <v>2533</v>
      </c>
      <c r="C2534" s="113">
        <v>5163</v>
      </c>
      <c r="D2534" s="113">
        <v>5163</v>
      </c>
      <c r="E2534" s="113" t="s">
        <v>244</v>
      </c>
      <c r="F2534" s="113">
        <v>2018</v>
      </c>
      <c r="G2534" s="113">
        <v>0</v>
      </c>
      <c r="H2534" s="113">
        <v>1</v>
      </c>
      <c r="I2534" s="113">
        <v>7789460.5899999999</v>
      </c>
      <c r="J2534" s="113">
        <v>262376</v>
      </c>
      <c r="K2534" s="113">
        <v>0</v>
      </c>
      <c r="L2534" s="113">
        <v>1234232.72</v>
      </c>
      <c r="M2534" s="113">
        <v>0.16397</v>
      </c>
    </row>
    <row r="2535" spans="1:13" x14ac:dyDescent="0.3">
      <c r="A2535" t="str">
        <f t="shared" si="39"/>
        <v>2018_5166</v>
      </c>
      <c r="B2535" s="112">
        <v>2534</v>
      </c>
      <c r="C2535" s="113">
        <v>5166</v>
      </c>
      <c r="D2535" s="113">
        <v>5166</v>
      </c>
      <c r="E2535" s="113" t="s">
        <v>245</v>
      </c>
      <c r="F2535" s="113">
        <v>2018</v>
      </c>
      <c r="G2535" s="113">
        <v>0</v>
      </c>
      <c r="H2535" s="113">
        <v>1</v>
      </c>
      <c r="I2535" s="113">
        <v>25043207.879999999</v>
      </c>
      <c r="J2535" s="113">
        <v>955412</v>
      </c>
      <c r="K2535" s="113">
        <v>0</v>
      </c>
      <c r="L2535" s="113">
        <v>3240986.87</v>
      </c>
      <c r="M2535" s="113">
        <v>0.13455</v>
      </c>
    </row>
    <row r="2536" spans="1:13" x14ac:dyDescent="0.3">
      <c r="A2536" t="str">
        <f t="shared" si="39"/>
        <v>2018_5184</v>
      </c>
      <c r="B2536" s="112">
        <v>2535</v>
      </c>
      <c r="C2536" s="113">
        <v>5184</v>
      </c>
      <c r="D2536" s="113">
        <v>5184</v>
      </c>
      <c r="E2536" s="113" t="s">
        <v>246</v>
      </c>
      <c r="F2536" s="113">
        <v>2018</v>
      </c>
      <c r="G2536" s="113">
        <v>0</v>
      </c>
      <c r="H2536" s="113">
        <v>1</v>
      </c>
      <c r="I2536" s="113">
        <v>22349440.170000002</v>
      </c>
      <c r="J2536" s="113">
        <v>782583</v>
      </c>
      <c r="K2536" s="113">
        <v>22774.62</v>
      </c>
      <c r="L2536" s="113">
        <v>1425520.93</v>
      </c>
      <c r="M2536" s="113">
        <v>6.7150000000000001E-2</v>
      </c>
    </row>
    <row r="2537" spans="1:13" ht="27.6" x14ac:dyDescent="0.3">
      <c r="A2537" t="str">
        <f t="shared" si="39"/>
        <v>2018_5250</v>
      </c>
      <c r="B2537" s="112">
        <v>2536</v>
      </c>
      <c r="C2537" s="113">
        <v>5250</v>
      </c>
      <c r="D2537" s="113">
        <v>5250</v>
      </c>
      <c r="E2537" s="113" t="s">
        <v>247</v>
      </c>
      <c r="F2537" s="113">
        <v>2018</v>
      </c>
      <c r="G2537" s="113">
        <v>0</v>
      </c>
      <c r="H2537" s="113">
        <v>1</v>
      </c>
      <c r="I2537" s="113">
        <v>50897806</v>
      </c>
      <c r="J2537" s="113">
        <v>2056304</v>
      </c>
      <c r="K2537" s="113">
        <v>2313276.5299999998</v>
      </c>
      <c r="L2537" s="113">
        <v>3470053.35</v>
      </c>
      <c r="M2537" s="113">
        <v>0.11841</v>
      </c>
    </row>
    <row r="2538" spans="1:13" ht="27.6" x14ac:dyDescent="0.3">
      <c r="A2538" t="str">
        <f t="shared" si="39"/>
        <v>2018_5256</v>
      </c>
      <c r="B2538" s="112">
        <v>2537</v>
      </c>
      <c r="C2538" s="113">
        <v>5256</v>
      </c>
      <c r="D2538" s="113">
        <v>5256</v>
      </c>
      <c r="E2538" s="113" t="s">
        <v>248</v>
      </c>
      <c r="F2538" s="113">
        <v>2018</v>
      </c>
      <c r="G2538" s="113">
        <v>0</v>
      </c>
      <c r="H2538" s="113">
        <v>1</v>
      </c>
      <c r="I2538" s="113">
        <v>8590400.1899999995</v>
      </c>
      <c r="J2538" s="113">
        <v>290896</v>
      </c>
      <c r="K2538" s="113">
        <v>0</v>
      </c>
      <c r="L2538" s="113">
        <v>801583.86</v>
      </c>
      <c r="M2538" s="113">
        <v>9.6579999999999999E-2</v>
      </c>
    </row>
    <row r="2539" spans="1:13" ht="27.6" x14ac:dyDescent="0.3">
      <c r="A2539" t="str">
        <f t="shared" si="39"/>
        <v>2018_5283</v>
      </c>
      <c r="B2539" s="112">
        <v>2538</v>
      </c>
      <c r="C2539" s="113">
        <v>5283</v>
      </c>
      <c r="D2539" s="113">
        <v>5283</v>
      </c>
      <c r="E2539" s="113" t="s">
        <v>249</v>
      </c>
      <c r="F2539" s="113">
        <v>2018</v>
      </c>
      <c r="G2539" s="113">
        <v>0</v>
      </c>
      <c r="H2539" s="113">
        <v>1</v>
      </c>
      <c r="I2539" s="113">
        <v>8988884.2100000009</v>
      </c>
      <c r="J2539" s="113">
        <v>332470</v>
      </c>
      <c r="K2539" s="113">
        <v>0</v>
      </c>
      <c r="L2539" s="113">
        <v>2028827.31</v>
      </c>
      <c r="M2539" s="113">
        <v>0.23436999999999999</v>
      </c>
    </row>
    <row r="2540" spans="1:13" x14ac:dyDescent="0.3">
      <c r="A2540" t="str">
        <f t="shared" si="39"/>
        <v>2018_5310</v>
      </c>
      <c r="B2540" s="112">
        <v>2539</v>
      </c>
      <c r="C2540" s="113">
        <v>5310</v>
      </c>
      <c r="D2540" s="113">
        <v>5310</v>
      </c>
      <c r="E2540" s="113" t="s">
        <v>250</v>
      </c>
      <c r="F2540" s="113">
        <v>2018</v>
      </c>
      <c r="G2540" s="113">
        <v>0</v>
      </c>
      <c r="H2540" s="113">
        <v>1</v>
      </c>
      <c r="I2540" s="113">
        <v>8583183.8200000003</v>
      </c>
      <c r="J2540" s="113">
        <v>316737</v>
      </c>
      <c r="K2540" s="113">
        <v>0</v>
      </c>
      <c r="L2540" s="114">
        <v>-19747.97</v>
      </c>
      <c r="M2540" s="114">
        <v>-2.3900000000000002E-3</v>
      </c>
    </row>
    <row r="2541" spans="1:13" ht="27.6" x14ac:dyDescent="0.3">
      <c r="A2541" t="str">
        <f t="shared" si="39"/>
        <v>2018_5325</v>
      </c>
      <c r="B2541" s="112">
        <v>2540</v>
      </c>
      <c r="C2541" s="113">
        <v>5323</v>
      </c>
      <c r="D2541" s="113">
        <v>5325</v>
      </c>
      <c r="E2541" s="113" t="s">
        <v>251</v>
      </c>
      <c r="F2541" s="113">
        <v>2018</v>
      </c>
      <c r="G2541" s="113">
        <v>0</v>
      </c>
      <c r="H2541" s="113">
        <v>1</v>
      </c>
      <c r="I2541" s="113">
        <v>7829847.0099999998</v>
      </c>
      <c r="J2541" s="113">
        <v>256620</v>
      </c>
      <c r="K2541" s="113">
        <v>0</v>
      </c>
      <c r="L2541" s="113">
        <v>2012134.79</v>
      </c>
      <c r="M2541" s="113">
        <v>0.26568999999999998</v>
      </c>
    </row>
    <row r="2542" spans="1:13" x14ac:dyDescent="0.3">
      <c r="A2542" t="str">
        <f t="shared" si="39"/>
        <v>2018_5463</v>
      </c>
      <c r="B2542" s="112">
        <v>2541</v>
      </c>
      <c r="C2542" s="113">
        <v>5463</v>
      </c>
      <c r="D2542" s="113">
        <v>5463</v>
      </c>
      <c r="E2542" s="113" t="s">
        <v>253</v>
      </c>
      <c r="F2542" s="113">
        <v>2018</v>
      </c>
      <c r="G2542" s="113">
        <v>0</v>
      </c>
      <c r="H2542" s="113">
        <v>1</v>
      </c>
      <c r="I2542" s="113">
        <v>13217716.189999999</v>
      </c>
      <c r="J2542" s="113">
        <v>486952</v>
      </c>
      <c r="K2542" s="113">
        <v>189655.77</v>
      </c>
      <c r="L2542" s="113">
        <v>1986935.87</v>
      </c>
      <c r="M2542" s="113">
        <v>0.17097000000000001</v>
      </c>
    </row>
    <row r="2543" spans="1:13" ht="27.6" x14ac:dyDescent="0.3">
      <c r="A2543" t="str">
        <f t="shared" si="39"/>
        <v>2018_5486</v>
      </c>
      <c r="B2543" s="112">
        <v>2542</v>
      </c>
      <c r="C2543" s="113">
        <v>5486</v>
      </c>
      <c r="D2543" s="113">
        <v>5486</v>
      </c>
      <c r="E2543" s="113" t="s">
        <v>254</v>
      </c>
      <c r="F2543" s="113">
        <v>2018</v>
      </c>
      <c r="G2543" s="113">
        <v>0</v>
      </c>
      <c r="H2543" s="113">
        <v>1</v>
      </c>
      <c r="I2543" s="113">
        <v>5248673.67</v>
      </c>
      <c r="J2543" s="113">
        <v>187469</v>
      </c>
      <c r="K2543" s="113">
        <v>0</v>
      </c>
      <c r="L2543" s="113">
        <v>1806382.31</v>
      </c>
      <c r="M2543" s="113">
        <v>0.35691000000000001</v>
      </c>
    </row>
    <row r="2544" spans="1:13" x14ac:dyDescent="0.3">
      <c r="A2544" t="str">
        <f t="shared" si="39"/>
        <v>2018_5508</v>
      </c>
      <c r="B2544" s="112">
        <v>2543</v>
      </c>
      <c r="C2544" s="113">
        <v>5508</v>
      </c>
      <c r="D2544" s="113">
        <v>5508</v>
      </c>
      <c r="E2544" s="113" t="s">
        <v>255</v>
      </c>
      <c r="F2544" s="113">
        <v>2018</v>
      </c>
      <c r="G2544" s="113">
        <v>0</v>
      </c>
      <c r="H2544" s="113">
        <v>1</v>
      </c>
      <c r="I2544" s="113">
        <v>3739386.62</v>
      </c>
      <c r="J2544" s="113">
        <v>136492</v>
      </c>
      <c r="K2544" s="113">
        <v>0</v>
      </c>
      <c r="L2544" s="113">
        <v>451943.01</v>
      </c>
      <c r="M2544" s="113">
        <v>0.12544</v>
      </c>
    </row>
    <row r="2545" spans="1:13" ht="27.6" x14ac:dyDescent="0.3">
      <c r="A2545" t="str">
        <f t="shared" si="39"/>
        <v>2018_1975</v>
      </c>
      <c r="B2545" s="112">
        <v>2544</v>
      </c>
      <c r="C2545" s="113">
        <v>1975</v>
      </c>
      <c r="D2545" s="113">
        <v>1975</v>
      </c>
      <c r="E2545" s="113" t="s">
        <v>121</v>
      </c>
      <c r="F2545" s="113">
        <v>2018</v>
      </c>
      <c r="G2545" s="113">
        <v>0</v>
      </c>
      <c r="H2545" s="113">
        <v>1</v>
      </c>
      <c r="I2545" s="113">
        <v>5418652.6200000001</v>
      </c>
      <c r="J2545" s="113">
        <v>187007</v>
      </c>
      <c r="K2545" s="113">
        <v>0</v>
      </c>
      <c r="L2545" s="113">
        <v>728786.65</v>
      </c>
      <c r="M2545" s="113">
        <v>0.13930000000000001</v>
      </c>
    </row>
    <row r="2546" spans="1:13" ht="27.6" x14ac:dyDescent="0.3">
      <c r="A2546" t="str">
        <f t="shared" si="39"/>
        <v>2018_5510</v>
      </c>
      <c r="B2546" s="112">
        <v>2545</v>
      </c>
      <c r="C2546" s="113">
        <v>4824</v>
      </c>
      <c r="D2546" s="113">
        <v>5510</v>
      </c>
      <c r="E2546" s="113" t="s">
        <v>256</v>
      </c>
      <c r="F2546" s="113">
        <v>2018</v>
      </c>
      <c r="G2546" s="113">
        <v>0</v>
      </c>
      <c r="H2546" s="113">
        <v>1</v>
      </c>
      <c r="I2546" s="113">
        <v>8257656.6399999997</v>
      </c>
      <c r="J2546" s="113">
        <v>299399</v>
      </c>
      <c r="K2546" s="113">
        <v>0</v>
      </c>
      <c r="L2546" s="113">
        <v>449841.59</v>
      </c>
      <c r="M2546" s="113">
        <v>5.6529999999999997E-2</v>
      </c>
    </row>
    <row r="2547" spans="1:13" ht="27.6" x14ac:dyDescent="0.3">
      <c r="A2547" t="str">
        <f t="shared" si="39"/>
        <v>2018_5607</v>
      </c>
      <c r="B2547" s="112">
        <v>2546</v>
      </c>
      <c r="C2547" s="113">
        <v>5607</v>
      </c>
      <c r="D2547" s="113">
        <v>5607</v>
      </c>
      <c r="E2547" s="113" t="s">
        <v>257</v>
      </c>
      <c r="F2547" s="113">
        <v>2018</v>
      </c>
      <c r="G2547" s="113">
        <v>0</v>
      </c>
      <c r="H2547" s="113">
        <v>1</v>
      </c>
      <c r="I2547" s="113">
        <v>9680442.0399999991</v>
      </c>
      <c r="J2547" s="113">
        <v>409317</v>
      </c>
      <c r="K2547" s="113">
        <v>0</v>
      </c>
      <c r="L2547" s="113">
        <v>3022558.09</v>
      </c>
      <c r="M2547" s="113">
        <v>0.32601999999999998</v>
      </c>
    </row>
    <row r="2548" spans="1:13" ht="27.6" x14ac:dyDescent="0.3">
      <c r="A2548" t="str">
        <f t="shared" si="39"/>
        <v>2018_5643</v>
      </c>
      <c r="B2548" s="112">
        <v>2547</v>
      </c>
      <c r="C2548" s="113">
        <v>5643</v>
      </c>
      <c r="D2548" s="113">
        <v>5643</v>
      </c>
      <c r="E2548" s="113" t="s">
        <v>258</v>
      </c>
      <c r="F2548" s="113">
        <v>2018</v>
      </c>
      <c r="G2548" s="113">
        <v>0</v>
      </c>
      <c r="H2548" s="113">
        <v>1</v>
      </c>
      <c r="I2548" s="113">
        <v>11410963.029999999</v>
      </c>
      <c r="J2548" s="113">
        <v>409427</v>
      </c>
      <c r="K2548" s="113">
        <v>0</v>
      </c>
      <c r="L2548" s="113">
        <v>2240957.04</v>
      </c>
      <c r="M2548" s="113">
        <v>0.20369000000000001</v>
      </c>
    </row>
    <row r="2549" spans="1:13" ht="55.2" x14ac:dyDescent="0.3">
      <c r="A2549" t="str">
        <f t="shared" si="39"/>
        <v>2018_5697</v>
      </c>
      <c r="B2549" s="112">
        <v>2548</v>
      </c>
      <c r="C2549" s="113">
        <v>5697</v>
      </c>
      <c r="D2549" s="113">
        <v>5697</v>
      </c>
      <c r="E2549" s="113" t="s">
        <v>795</v>
      </c>
      <c r="F2549" s="113">
        <v>2018</v>
      </c>
      <c r="G2549" s="113">
        <v>0</v>
      </c>
      <c r="H2549" s="113">
        <v>1</v>
      </c>
      <c r="I2549" s="113">
        <v>5594207</v>
      </c>
      <c r="J2549" s="113">
        <v>201913</v>
      </c>
      <c r="K2549" s="113">
        <v>0</v>
      </c>
      <c r="L2549" s="113">
        <v>643022.98</v>
      </c>
      <c r="M2549" s="113">
        <v>0.11924999999999999</v>
      </c>
    </row>
    <row r="2550" spans="1:13" ht="27.6" x14ac:dyDescent="0.3">
      <c r="A2550" t="str">
        <f t="shared" si="39"/>
        <v>2018_5724</v>
      </c>
      <c r="B2550" s="112">
        <v>2549</v>
      </c>
      <c r="C2550" s="113">
        <v>5724</v>
      </c>
      <c r="D2550" s="113">
        <v>5724</v>
      </c>
      <c r="E2550" s="113" t="s">
        <v>260</v>
      </c>
      <c r="F2550" s="113">
        <v>2018</v>
      </c>
      <c r="G2550" s="113">
        <v>0</v>
      </c>
      <c r="H2550" s="113">
        <v>1</v>
      </c>
      <c r="I2550" s="113">
        <v>3377749.58</v>
      </c>
      <c r="J2550" s="113">
        <v>108828</v>
      </c>
      <c r="K2550" s="113">
        <v>0</v>
      </c>
      <c r="L2550" s="113">
        <v>323811.37</v>
      </c>
      <c r="M2550" s="113">
        <v>9.9059999999999995E-2</v>
      </c>
    </row>
    <row r="2551" spans="1:13" x14ac:dyDescent="0.3">
      <c r="A2551" t="str">
        <f t="shared" si="39"/>
        <v>2018_5805</v>
      </c>
      <c r="B2551" s="112">
        <v>2550</v>
      </c>
      <c r="C2551" s="113">
        <v>5805</v>
      </c>
      <c r="D2551" s="113">
        <v>5805</v>
      </c>
      <c r="E2551" s="113" t="s">
        <v>262</v>
      </c>
      <c r="F2551" s="113">
        <v>2018</v>
      </c>
      <c r="G2551" s="113">
        <v>0</v>
      </c>
      <c r="H2551" s="113">
        <v>1</v>
      </c>
      <c r="I2551" s="113">
        <v>16224390.17</v>
      </c>
      <c r="J2551" s="113">
        <v>464526</v>
      </c>
      <c r="K2551" s="113">
        <v>117877.27</v>
      </c>
      <c r="L2551" s="113">
        <v>1762246.13</v>
      </c>
      <c r="M2551" s="113">
        <v>0.1193</v>
      </c>
    </row>
    <row r="2552" spans="1:13" ht="41.4" x14ac:dyDescent="0.3">
      <c r="A2552" t="str">
        <f t="shared" si="39"/>
        <v>2018_5823</v>
      </c>
      <c r="B2552" s="112">
        <v>2551</v>
      </c>
      <c r="C2552" s="113">
        <v>5823</v>
      </c>
      <c r="D2552" s="113">
        <v>5823</v>
      </c>
      <c r="E2552" s="113" t="s">
        <v>263</v>
      </c>
      <c r="F2552" s="113">
        <v>2018</v>
      </c>
      <c r="G2552" s="113">
        <v>0</v>
      </c>
      <c r="H2552" s="113">
        <v>1</v>
      </c>
      <c r="I2552" s="113">
        <v>4760565.8899999997</v>
      </c>
      <c r="J2552" s="113">
        <v>154563</v>
      </c>
      <c r="K2552" s="113">
        <v>0</v>
      </c>
      <c r="L2552" s="113">
        <v>1447635.65</v>
      </c>
      <c r="M2552" s="113">
        <v>0.31429000000000001</v>
      </c>
    </row>
    <row r="2553" spans="1:13" ht="27.6" x14ac:dyDescent="0.3">
      <c r="A2553" t="str">
        <f t="shared" si="39"/>
        <v>2018_5832</v>
      </c>
      <c r="B2553" s="112">
        <v>2552</v>
      </c>
      <c r="C2553" s="113">
        <v>5832</v>
      </c>
      <c r="D2553" s="113">
        <v>5832</v>
      </c>
      <c r="E2553" s="113" t="s">
        <v>264</v>
      </c>
      <c r="F2553" s="113">
        <v>2018</v>
      </c>
      <c r="G2553" s="113">
        <v>0</v>
      </c>
      <c r="H2553" s="113">
        <v>1</v>
      </c>
      <c r="I2553" s="113">
        <v>3757147.47</v>
      </c>
      <c r="J2553" s="113">
        <v>134255</v>
      </c>
      <c r="K2553" s="113">
        <v>0</v>
      </c>
      <c r="L2553" s="113">
        <v>1060083.44</v>
      </c>
      <c r="M2553" s="113">
        <v>0.29260999999999998</v>
      </c>
    </row>
    <row r="2554" spans="1:13" ht="41.4" x14ac:dyDescent="0.3">
      <c r="A2554" t="str">
        <f t="shared" si="39"/>
        <v>2018_5877</v>
      </c>
      <c r="B2554" s="112">
        <v>2553</v>
      </c>
      <c r="C2554" s="113">
        <v>5877</v>
      </c>
      <c r="D2554" s="113">
        <v>5877</v>
      </c>
      <c r="E2554" s="113" t="s">
        <v>265</v>
      </c>
      <c r="F2554" s="113">
        <v>2018</v>
      </c>
      <c r="G2554" s="113">
        <v>0</v>
      </c>
      <c r="H2554" s="113">
        <v>1</v>
      </c>
      <c r="I2554" s="113">
        <v>18569748.239999998</v>
      </c>
      <c r="J2554" s="113">
        <v>656904</v>
      </c>
      <c r="K2554" s="113">
        <v>0</v>
      </c>
      <c r="L2554" s="113">
        <v>3757929.08</v>
      </c>
      <c r="M2554" s="113">
        <v>0.20979</v>
      </c>
    </row>
    <row r="2555" spans="1:13" x14ac:dyDescent="0.3">
      <c r="A2555" t="str">
        <f t="shared" si="39"/>
        <v>2018_5895</v>
      </c>
      <c r="B2555" s="112">
        <v>2554</v>
      </c>
      <c r="C2555" s="113">
        <v>5895</v>
      </c>
      <c r="D2555" s="113">
        <v>5895</v>
      </c>
      <c r="E2555" s="113" t="s">
        <v>266</v>
      </c>
      <c r="F2555" s="113">
        <v>2018</v>
      </c>
      <c r="G2555" s="113">
        <v>0</v>
      </c>
      <c r="H2555" s="113">
        <v>1</v>
      </c>
      <c r="I2555" s="113">
        <v>3602767.47</v>
      </c>
      <c r="J2555" s="113">
        <v>121088</v>
      </c>
      <c r="K2555" s="113">
        <v>0</v>
      </c>
      <c r="L2555" s="113">
        <v>1139852.07</v>
      </c>
      <c r="M2555" s="113">
        <v>0.32739000000000001</v>
      </c>
    </row>
    <row r="2556" spans="1:13" x14ac:dyDescent="0.3">
      <c r="A2556" t="str">
        <f t="shared" si="39"/>
        <v>2018_5949</v>
      </c>
      <c r="B2556" s="112">
        <v>2555</v>
      </c>
      <c r="C2556" s="113">
        <v>5949</v>
      </c>
      <c r="D2556" s="113">
        <v>5949</v>
      </c>
      <c r="E2556" s="113" t="s">
        <v>267</v>
      </c>
      <c r="F2556" s="113">
        <v>2018</v>
      </c>
      <c r="G2556" s="113">
        <v>0</v>
      </c>
      <c r="H2556" s="113">
        <v>1</v>
      </c>
      <c r="I2556" s="113">
        <v>12154381.57</v>
      </c>
      <c r="J2556" s="113">
        <v>502405</v>
      </c>
      <c r="K2556" s="113">
        <v>0</v>
      </c>
      <c r="L2556" s="113">
        <v>3014234.76</v>
      </c>
      <c r="M2556" s="113">
        <v>0.25868999999999998</v>
      </c>
    </row>
    <row r="2557" spans="1:13" ht="27.6" x14ac:dyDescent="0.3">
      <c r="A2557" t="str">
        <f t="shared" si="39"/>
        <v>2018_5976</v>
      </c>
      <c r="B2557" s="112">
        <v>2556</v>
      </c>
      <c r="C2557" s="113">
        <v>5976</v>
      </c>
      <c r="D2557" s="113">
        <v>5976</v>
      </c>
      <c r="E2557" s="113" t="s">
        <v>268</v>
      </c>
      <c r="F2557" s="113">
        <v>2018</v>
      </c>
      <c r="G2557" s="113">
        <v>0</v>
      </c>
      <c r="H2557" s="113">
        <v>1</v>
      </c>
      <c r="I2557" s="113">
        <v>12958570</v>
      </c>
      <c r="J2557" s="113">
        <v>467767</v>
      </c>
      <c r="K2557" s="113">
        <v>117914.3</v>
      </c>
      <c r="L2557" s="113">
        <v>2268471.4500000002</v>
      </c>
      <c r="M2557" s="113">
        <v>0.19105</v>
      </c>
    </row>
    <row r="2558" spans="1:13" ht="41.4" x14ac:dyDescent="0.3">
      <c r="A2558" t="str">
        <f t="shared" si="39"/>
        <v>2018_5994</v>
      </c>
      <c r="B2558" s="112">
        <v>2557</v>
      </c>
      <c r="C2558" s="113">
        <v>5994</v>
      </c>
      <c r="D2558" s="113">
        <v>5994</v>
      </c>
      <c r="E2558" s="113" t="s">
        <v>269</v>
      </c>
      <c r="F2558" s="113">
        <v>2018</v>
      </c>
      <c r="G2558" s="113">
        <v>0</v>
      </c>
      <c r="H2558" s="113">
        <v>1</v>
      </c>
      <c r="I2558" s="113">
        <v>8524862.2699999996</v>
      </c>
      <c r="J2558" s="113">
        <v>323507</v>
      </c>
      <c r="K2558" s="113">
        <v>0</v>
      </c>
      <c r="L2558" s="113">
        <v>2567028.08</v>
      </c>
      <c r="M2558" s="113">
        <v>0.313</v>
      </c>
    </row>
    <row r="2559" spans="1:13" x14ac:dyDescent="0.3">
      <c r="A2559" t="str">
        <f t="shared" si="39"/>
        <v>2018_6003</v>
      </c>
      <c r="B2559" s="112">
        <v>2558</v>
      </c>
      <c r="C2559" s="113">
        <v>6003</v>
      </c>
      <c r="D2559" s="113">
        <v>6003</v>
      </c>
      <c r="E2559" s="113" t="s">
        <v>270</v>
      </c>
      <c r="F2559" s="113">
        <v>2018</v>
      </c>
      <c r="G2559" s="113">
        <v>0</v>
      </c>
      <c r="H2559" s="113">
        <v>1</v>
      </c>
      <c r="I2559" s="113">
        <v>6396578.4500000002</v>
      </c>
      <c r="J2559" s="113">
        <v>177065</v>
      </c>
      <c r="K2559" s="113">
        <v>6086.17</v>
      </c>
      <c r="L2559" s="113">
        <v>767347.57</v>
      </c>
      <c r="M2559" s="113">
        <v>0.12436</v>
      </c>
    </row>
    <row r="2560" spans="1:13" ht="27.6" x14ac:dyDescent="0.3">
      <c r="A2560" t="str">
        <f t="shared" si="39"/>
        <v>2018_6012</v>
      </c>
      <c r="B2560" s="112">
        <v>2559</v>
      </c>
      <c r="C2560" s="113">
        <v>6012</v>
      </c>
      <c r="D2560" s="113">
        <v>6012</v>
      </c>
      <c r="E2560" s="113" t="s">
        <v>271</v>
      </c>
      <c r="F2560" s="113">
        <v>2018</v>
      </c>
      <c r="G2560" s="113">
        <v>0</v>
      </c>
      <c r="H2560" s="113">
        <v>1</v>
      </c>
      <c r="I2560" s="113">
        <v>6366124.1500000004</v>
      </c>
      <c r="J2560" s="113">
        <v>222162</v>
      </c>
      <c r="K2560" s="113">
        <v>41260.54</v>
      </c>
      <c r="L2560" s="113">
        <v>2429266.71</v>
      </c>
      <c r="M2560" s="113">
        <v>0.40211000000000002</v>
      </c>
    </row>
    <row r="2561" spans="1:13" ht="27.6" x14ac:dyDescent="0.3">
      <c r="A2561" t="str">
        <f t="shared" si="39"/>
        <v>2018_6030</v>
      </c>
      <c r="B2561" s="112">
        <v>2560</v>
      </c>
      <c r="C2561" s="113">
        <v>6030</v>
      </c>
      <c r="D2561" s="113">
        <v>6030</v>
      </c>
      <c r="E2561" s="113" t="s">
        <v>272</v>
      </c>
      <c r="F2561" s="113">
        <v>2018</v>
      </c>
      <c r="G2561" s="113">
        <v>0</v>
      </c>
      <c r="H2561" s="113">
        <v>1</v>
      </c>
      <c r="I2561" s="113">
        <v>15230403.5</v>
      </c>
      <c r="J2561" s="113">
        <v>648522</v>
      </c>
      <c r="K2561" s="113">
        <v>57710.96</v>
      </c>
      <c r="L2561" s="113">
        <v>1070506.19</v>
      </c>
      <c r="M2561" s="113">
        <v>7.7369999999999994E-2</v>
      </c>
    </row>
    <row r="2562" spans="1:13" ht="27.6" x14ac:dyDescent="0.3">
      <c r="A2562" t="str">
        <f t="shared" si="39"/>
        <v>2018_6035</v>
      </c>
      <c r="B2562" s="112">
        <v>2561</v>
      </c>
      <c r="C2562" s="113">
        <v>6048</v>
      </c>
      <c r="D2562" s="113">
        <v>6035</v>
      </c>
      <c r="E2562" s="113" t="s">
        <v>273</v>
      </c>
      <c r="F2562" s="113">
        <v>2018</v>
      </c>
      <c r="G2562" s="113">
        <v>0</v>
      </c>
      <c r="H2562" s="113">
        <v>1</v>
      </c>
      <c r="I2562" s="113">
        <v>6831002.3700000001</v>
      </c>
      <c r="J2562" s="113">
        <v>213092</v>
      </c>
      <c r="K2562" s="113">
        <v>21772.81</v>
      </c>
      <c r="L2562" s="113">
        <v>1562273.92</v>
      </c>
      <c r="M2562" s="113">
        <v>0.23935999999999999</v>
      </c>
    </row>
    <row r="2563" spans="1:13" ht="27.6" x14ac:dyDescent="0.3">
      <c r="A2563" t="str">
        <f t="shared" ref="A2563:A2626" si="40">CONCATENATE(F2563,"_",D2563)</f>
        <v>2018_6039</v>
      </c>
      <c r="B2563" s="112">
        <v>2562</v>
      </c>
      <c r="C2563" s="113">
        <v>6039</v>
      </c>
      <c r="D2563" s="113">
        <v>6039</v>
      </c>
      <c r="E2563" s="113" t="s">
        <v>274</v>
      </c>
      <c r="F2563" s="113">
        <v>2018</v>
      </c>
      <c r="G2563" s="113">
        <v>0</v>
      </c>
      <c r="H2563" s="113">
        <v>1</v>
      </c>
      <c r="I2563" s="113">
        <v>168455661.53999999</v>
      </c>
      <c r="J2563" s="113">
        <v>6808310</v>
      </c>
      <c r="K2563" s="113">
        <v>0</v>
      </c>
      <c r="L2563" s="113">
        <v>26678217.489999998</v>
      </c>
      <c r="M2563" s="113">
        <v>0.16503999999999999</v>
      </c>
    </row>
    <row r="2564" spans="1:13" x14ac:dyDescent="0.3">
      <c r="A2564" t="str">
        <f t="shared" si="40"/>
        <v>2018_6093</v>
      </c>
      <c r="B2564" s="112">
        <v>2563</v>
      </c>
      <c r="C2564" s="113">
        <v>6093</v>
      </c>
      <c r="D2564" s="113">
        <v>6093</v>
      </c>
      <c r="E2564" s="113" t="s">
        <v>275</v>
      </c>
      <c r="F2564" s="113">
        <v>2018</v>
      </c>
      <c r="G2564" s="113">
        <v>0</v>
      </c>
      <c r="H2564" s="113">
        <v>1</v>
      </c>
      <c r="I2564" s="113">
        <v>14923687.6</v>
      </c>
      <c r="J2564" s="113">
        <v>564931</v>
      </c>
      <c r="K2564" s="113">
        <v>12927.21</v>
      </c>
      <c r="L2564" s="113">
        <v>2204989.4</v>
      </c>
      <c r="M2564" s="113">
        <v>0.15445999999999999</v>
      </c>
    </row>
    <row r="2565" spans="1:13" ht="41.4" x14ac:dyDescent="0.3">
      <c r="A2565" t="str">
        <f t="shared" si="40"/>
        <v>2018_6091</v>
      </c>
      <c r="B2565" s="112">
        <v>2564</v>
      </c>
      <c r="C2565" s="113">
        <v>6091</v>
      </c>
      <c r="D2565" s="113">
        <v>6091</v>
      </c>
      <c r="E2565" s="113" t="s">
        <v>359</v>
      </c>
      <c r="F2565" s="113">
        <v>2018</v>
      </c>
      <c r="G2565" s="113">
        <v>0</v>
      </c>
      <c r="H2565" s="113">
        <v>1</v>
      </c>
      <c r="I2565" s="113">
        <v>11054201.039999999</v>
      </c>
      <c r="J2565" s="113">
        <v>403220</v>
      </c>
      <c r="K2565" s="113">
        <v>3021313.76</v>
      </c>
      <c r="L2565" s="113">
        <v>5403144.1100000003</v>
      </c>
      <c r="M2565" s="113">
        <v>0.79096</v>
      </c>
    </row>
    <row r="2566" spans="1:13" ht="27.6" x14ac:dyDescent="0.3">
      <c r="A2566" t="str">
        <f t="shared" si="40"/>
        <v>2018_6095</v>
      </c>
      <c r="B2566" s="112">
        <v>2565</v>
      </c>
      <c r="C2566" s="113">
        <v>6095</v>
      </c>
      <c r="D2566" s="113">
        <v>6095</v>
      </c>
      <c r="E2566" s="113" t="s">
        <v>277</v>
      </c>
      <c r="F2566" s="113">
        <v>2018</v>
      </c>
      <c r="G2566" s="113">
        <v>0</v>
      </c>
      <c r="H2566" s="113">
        <v>1</v>
      </c>
      <c r="I2566" s="113">
        <v>9108805.2100000009</v>
      </c>
      <c r="J2566" s="113">
        <v>280515</v>
      </c>
      <c r="K2566" s="113">
        <v>0</v>
      </c>
      <c r="L2566" s="113">
        <v>1647939.21</v>
      </c>
      <c r="M2566" s="113">
        <v>0.18667</v>
      </c>
    </row>
    <row r="2567" spans="1:13" ht="27.6" x14ac:dyDescent="0.3">
      <c r="A2567" t="str">
        <f t="shared" si="40"/>
        <v>2018_6099</v>
      </c>
      <c r="B2567" s="112">
        <v>2566</v>
      </c>
      <c r="C2567" s="113">
        <v>5157</v>
      </c>
      <c r="D2567" s="113">
        <v>6099</v>
      </c>
      <c r="E2567" s="113" t="s">
        <v>281</v>
      </c>
      <c r="F2567" s="113">
        <v>2018</v>
      </c>
      <c r="G2567" s="113">
        <v>0</v>
      </c>
      <c r="H2567" s="113">
        <v>1</v>
      </c>
      <c r="I2567" s="113">
        <v>7144518.3399999999</v>
      </c>
      <c r="J2567" s="113">
        <v>290900</v>
      </c>
      <c r="K2567" s="113">
        <v>0</v>
      </c>
      <c r="L2567" s="113">
        <v>1413824.77</v>
      </c>
      <c r="M2567" s="113">
        <v>0.20629</v>
      </c>
    </row>
    <row r="2568" spans="1:13" ht="27.6" x14ac:dyDescent="0.3">
      <c r="A2568" t="str">
        <f t="shared" si="40"/>
        <v>2018_6097</v>
      </c>
      <c r="B2568" s="112">
        <v>2567</v>
      </c>
      <c r="C2568" s="113">
        <v>6097</v>
      </c>
      <c r="D2568" s="113">
        <v>6097</v>
      </c>
      <c r="E2568" s="113" t="s">
        <v>279</v>
      </c>
      <c r="F2568" s="113">
        <v>2018</v>
      </c>
      <c r="G2568" s="113">
        <v>0</v>
      </c>
      <c r="H2568" s="113">
        <v>1</v>
      </c>
      <c r="I2568" s="113">
        <v>3044577.11</v>
      </c>
      <c r="J2568" s="113">
        <v>94473</v>
      </c>
      <c r="K2568" s="113">
        <v>0</v>
      </c>
      <c r="L2568" s="114">
        <v>-15590.47</v>
      </c>
      <c r="M2568" s="114">
        <v>-5.28E-3</v>
      </c>
    </row>
    <row r="2569" spans="1:13" ht="27.6" x14ac:dyDescent="0.3">
      <c r="A2569" t="str">
        <f t="shared" si="40"/>
        <v>2018_6098</v>
      </c>
      <c r="B2569" s="112">
        <v>2568</v>
      </c>
      <c r="C2569" s="113">
        <v>6098</v>
      </c>
      <c r="D2569" s="113">
        <v>6098</v>
      </c>
      <c r="E2569" s="113" t="s">
        <v>796</v>
      </c>
      <c r="F2569" s="113">
        <v>2018</v>
      </c>
      <c r="G2569" s="113">
        <v>0</v>
      </c>
      <c r="H2569" s="113">
        <v>1</v>
      </c>
      <c r="I2569" s="113">
        <v>19195708.93</v>
      </c>
      <c r="J2569" s="113">
        <v>718527</v>
      </c>
      <c r="K2569" s="113">
        <v>0</v>
      </c>
      <c r="L2569" s="113">
        <v>3363608.09</v>
      </c>
      <c r="M2569" s="113">
        <v>0.18204000000000001</v>
      </c>
    </row>
    <row r="2570" spans="1:13" ht="41.4" x14ac:dyDescent="0.3">
      <c r="A2570" t="str">
        <f t="shared" si="40"/>
        <v>2018_6100</v>
      </c>
      <c r="B2570" s="112">
        <v>2569</v>
      </c>
      <c r="C2570" s="113">
        <v>6100</v>
      </c>
      <c r="D2570" s="113">
        <v>6100</v>
      </c>
      <c r="E2570" s="113" t="s">
        <v>282</v>
      </c>
      <c r="F2570" s="113">
        <v>2018</v>
      </c>
      <c r="G2570" s="113">
        <v>0</v>
      </c>
      <c r="H2570" s="113">
        <v>1</v>
      </c>
      <c r="I2570" s="113">
        <v>7106924.6699999999</v>
      </c>
      <c r="J2570" s="113">
        <v>257849</v>
      </c>
      <c r="K2570" s="113">
        <v>0</v>
      </c>
      <c r="L2570" s="113">
        <v>909891.28</v>
      </c>
      <c r="M2570" s="113">
        <v>0.13285</v>
      </c>
    </row>
    <row r="2571" spans="1:13" ht="27.6" x14ac:dyDescent="0.3">
      <c r="A2571" t="str">
        <f t="shared" si="40"/>
        <v>2018_6101</v>
      </c>
      <c r="B2571" s="112">
        <v>2570</v>
      </c>
      <c r="C2571" s="113">
        <v>6101</v>
      </c>
      <c r="D2571" s="113">
        <v>6101</v>
      </c>
      <c r="E2571" s="113" t="s">
        <v>283</v>
      </c>
      <c r="F2571" s="113">
        <v>2018</v>
      </c>
      <c r="G2571" s="113">
        <v>0</v>
      </c>
      <c r="H2571" s="113">
        <v>1</v>
      </c>
      <c r="I2571" s="113">
        <v>78321728.75</v>
      </c>
      <c r="J2571" s="113">
        <v>2930059</v>
      </c>
      <c r="K2571" s="113">
        <v>0</v>
      </c>
      <c r="L2571" s="113">
        <v>16648168.57</v>
      </c>
      <c r="M2571" s="113">
        <v>0.22081999999999999</v>
      </c>
    </row>
    <row r="2572" spans="1:13" ht="41.4" x14ac:dyDescent="0.3">
      <c r="A2572" t="str">
        <f t="shared" si="40"/>
        <v>2018_6094</v>
      </c>
      <c r="B2572" s="112">
        <v>2571</v>
      </c>
      <c r="C2572" s="113">
        <v>6094</v>
      </c>
      <c r="D2572" s="113">
        <v>6094</v>
      </c>
      <c r="E2572" s="113" t="s">
        <v>276</v>
      </c>
      <c r="F2572" s="113">
        <v>2018</v>
      </c>
      <c r="G2572" s="113">
        <v>0</v>
      </c>
      <c r="H2572" s="113">
        <v>1</v>
      </c>
      <c r="I2572" s="113">
        <v>6782439.8200000003</v>
      </c>
      <c r="J2572" s="113">
        <v>245676</v>
      </c>
      <c r="K2572" s="113">
        <v>0</v>
      </c>
      <c r="L2572" s="113">
        <v>1281696.78</v>
      </c>
      <c r="M2572" s="113">
        <v>0.19608</v>
      </c>
    </row>
    <row r="2573" spans="1:13" ht="55.2" x14ac:dyDescent="0.3">
      <c r="A2573" t="str">
        <f t="shared" si="40"/>
        <v>2018_6096</v>
      </c>
      <c r="B2573" s="112">
        <v>2572</v>
      </c>
      <c r="C2573" s="113">
        <v>6096</v>
      </c>
      <c r="D2573" s="113">
        <v>6096</v>
      </c>
      <c r="E2573" s="113" t="s">
        <v>947</v>
      </c>
      <c r="F2573" s="113">
        <v>2018</v>
      </c>
      <c r="G2573" s="113">
        <v>0</v>
      </c>
      <c r="H2573" s="113">
        <v>1</v>
      </c>
      <c r="I2573" s="113">
        <v>7204324.3200000003</v>
      </c>
      <c r="J2573" s="113">
        <v>240310</v>
      </c>
      <c r="K2573" s="113">
        <v>0</v>
      </c>
      <c r="L2573" s="113">
        <v>2756720</v>
      </c>
      <c r="M2573" s="113">
        <v>0.39584999999999998</v>
      </c>
    </row>
    <row r="2574" spans="1:13" x14ac:dyDescent="0.3">
      <c r="A2574" t="str">
        <f t="shared" si="40"/>
        <v>2018_6102</v>
      </c>
      <c r="B2574" s="112">
        <v>2573</v>
      </c>
      <c r="C2574" s="113">
        <v>6102</v>
      </c>
      <c r="D2574" s="113">
        <v>6102</v>
      </c>
      <c r="E2574" s="113" t="s">
        <v>284</v>
      </c>
      <c r="F2574" s="113">
        <v>2018</v>
      </c>
      <c r="G2574" s="113">
        <v>0</v>
      </c>
      <c r="H2574" s="113">
        <v>1</v>
      </c>
      <c r="I2574" s="113">
        <v>22591203.109999999</v>
      </c>
      <c r="J2574" s="113">
        <v>888283</v>
      </c>
      <c r="K2574" s="113">
        <v>206.09</v>
      </c>
      <c r="L2574" s="113">
        <v>4557427.2300000004</v>
      </c>
      <c r="M2574" s="113">
        <v>0.21</v>
      </c>
    </row>
    <row r="2575" spans="1:13" ht="27.6" x14ac:dyDescent="0.3">
      <c r="A2575" t="str">
        <f t="shared" si="40"/>
        <v>2018_6120</v>
      </c>
      <c r="B2575" s="112">
        <v>2574</v>
      </c>
      <c r="C2575" s="113">
        <v>6120</v>
      </c>
      <c r="D2575" s="113">
        <v>6120</v>
      </c>
      <c r="E2575" s="113" t="s">
        <v>285</v>
      </c>
      <c r="F2575" s="113">
        <v>2018</v>
      </c>
      <c r="G2575" s="113">
        <v>0</v>
      </c>
      <c r="H2575" s="113">
        <v>1</v>
      </c>
      <c r="I2575" s="113">
        <v>13542346.59</v>
      </c>
      <c r="J2575" s="113">
        <v>517224</v>
      </c>
      <c r="K2575" s="113">
        <v>0</v>
      </c>
      <c r="L2575" s="113">
        <v>2221390.36</v>
      </c>
      <c r="M2575" s="113">
        <v>0.17055000000000001</v>
      </c>
    </row>
    <row r="2576" spans="1:13" ht="27.6" x14ac:dyDescent="0.3">
      <c r="A2576" t="str">
        <f t="shared" si="40"/>
        <v>2018_6138</v>
      </c>
      <c r="B2576" s="112">
        <v>2575</v>
      </c>
      <c r="C2576" s="113">
        <v>6138</v>
      </c>
      <c r="D2576" s="113">
        <v>6138</v>
      </c>
      <c r="E2576" s="113" t="s">
        <v>286</v>
      </c>
      <c r="F2576" s="113">
        <v>2018</v>
      </c>
      <c r="G2576" s="113">
        <v>0</v>
      </c>
      <c r="H2576" s="113">
        <v>1</v>
      </c>
      <c r="I2576" s="113">
        <v>4718222.2300000004</v>
      </c>
      <c r="J2576" s="113">
        <v>162657</v>
      </c>
      <c r="K2576" s="113">
        <v>21575.17</v>
      </c>
      <c r="L2576" s="113">
        <v>630379.30000000005</v>
      </c>
      <c r="M2576" s="113">
        <v>0.14310999999999999</v>
      </c>
    </row>
    <row r="2577" spans="1:13" ht="27.6" x14ac:dyDescent="0.3">
      <c r="A2577" t="str">
        <f t="shared" si="40"/>
        <v>2018_5751</v>
      </c>
      <c r="B2577" s="112">
        <v>2576</v>
      </c>
      <c r="C2577" s="113">
        <v>5751</v>
      </c>
      <c r="D2577" s="113">
        <v>5751</v>
      </c>
      <c r="E2577" s="113" t="s">
        <v>261</v>
      </c>
      <c r="F2577" s="113">
        <v>2018</v>
      </c>
      <c r="G2577" s="113">
        <v>0</v>
      </c>
      <c r="H2577" s="113">
        <v>1</v>
      </c>
      <c r="I2577" s="113">
        <v>7176907.6399999997</v>
      </c>
      <c r="J2577" s="113">
        <v>261511</v>
      </c>
      <c r="K2577" s="113">
        <v>0</v>
      </c>
      <c r="L2577" s="113">
        <v>447029.99</v>
      </c>
      <c r="M2577" s="113">
        <v>6.4640000000000003E-2</v>
      </c>
    </row>
    <row r="2578" spans="1:13" x14ac:dyDescent="0.3">
      <c r="A2578" t="str">
        <f t="shared" si="40"/>
        <v>2018_6165</v>
      </c>
      <c r="B2578" s="112">
        <v>2577</v>
      </c>
      <c r="C2578" s="113">
        <v>6165</v>
      </c>
      <c r="D2578" s="113">
        <v>6165</v>
      </c>
      <c r="E2578" s="113" t="s">
        <v>287</v>
      </c>
      <c r="F2578" s="113">
        <v>2018</v>
      </c>
      <c r="G2578" s="113">
        <v>0</v>
      </c>
      <c r="H2578" s="113">
        <v>1</v>
      </c>
      <c r="I2578" s="113">
        <v>2888941.94</v>
      </c>
      <c r="J2578" s="113">
        <v>85109</v>
      </c>
      <c r="K2578" s="113">
        <v>0</v>
      </c>
      <c r="L2578" s="113">
        <v>921054.71999999997</v>
      </c>
      <c r="M2578" s="113">
        <v>0.32850000000000001</v>
      </c>
    </row>
    <row r="2579" spans="1:13" ht="27.6" x14ac:dyDescent="0.3">
      <c r="A2579" t="str">
        <f t="shared" si="40"/>
        <v>2018_6175</v>
      </c>
      <c r="B2579" s="112">
        <v>2578</v>
      </c>
      <c r="C2579" s="113">
        <v>6175</v>
      </c>
      <c r="D2579" s="113">
        <v>6175</v>
      </c>
      <c r="E2579" s="113" t="s">
        <v>288</v>
      </c>
      <c r="F2579" s="113">
        <v>2018</v>
      </c>
      <c r="G2579" s="113">
        <v>0</v>
      </c>
      <c r="H2579" s="113">
        <v>1</v>
      </c>
      <c r="I2579" s="113">
        <v>7637507.5</v>
      </c>
      <c r="J2579" s="113">
        <v>273213</v>
      </c>
      <c r="K2579" s="113">
        <v>0</v>
      </c>
      <c r="L2579" s="113">
        <v>2504753.7200000002</v>
      </c>
      <c r="M2579" s="113">
        <v>0.34011999999999998</v>
      </c>
    </row>
    <row r="2580" spans="1:13" ht="27.6" x14ac:dyDescent="0.3">
      <c r="A2580" t="str">
        <f t="shared" si="40"/>
        <v>2018_6219</v>
      </c>
      <c r="B2580" s="112">
        <v>2579</v>
      </c>
      <c r="C2580" s="113">
        <v>6219</v>
      </c>
      <c r="D2580" s="113">
        <v>6219</v>
      </c>
      <c r="E2580" s="113" t="s">
        <v>289</v>
      </c>
      <c r="F2580" s="113">
        <v>2018</v>
      </c>
      <c r="G2580" s="113">
        <v>0</v>
      </c>
      <c r="H2580" s="113">
        <v>1</v>
      </c>
      <c r="I2580" s="113">
        <v>27908330.109999999</v>
      </c>
      <c r="J2580" s="113">
        <v>1084866</v>
      </c>
      <c r="K2580" s="113">
        <v>0</v>
      </c>
      <c r="L2580" s="113">
        <v>5745372.25</v>
      </c>
      <c r="M2580" s="113">
        <v>0.21418999999999999</v>
      </c>
    </row>
    <row r="2581" spans="1:13" x14ac:dyDescent="0.3">
      <c r="A2581" t="str">
        <f t="shared" si="40"/>
        <v>2018_6246</v>
      </c>
      <c r="B2581" s="112">
        <v>2580</v>
      </c>
      <c r="C2581" s="113">
        <v>6246</v>
      </c>
      <c r="D2581" s="113">
        <v>6246</v>
      </c>
      <c r="E2581" s="113" t="s">
        <v>290</v>
      </c>
      <c r="F2581" s="113">
        <v>2018</v>
      </c>
      <c r="G2581" s="113">
        <v>0</v>
      </c>
      <c r="H2581" s="113">
        <v>1</v>
      </c>
      <c r="I2581" s="113">
        <v>2131898.27</v>
      </c>
      <c r="J2581" s="113">
        <v>79808</v>
      </c>
      <c r="K2581" s="113">
        <v>0</v>
      </c>
      <c r="L2581" s="113">
        <v>639995.71</v>
      </c>
      <c r="M2581" s="113">
        <v>0.31187999999999999</v>
      </c>
    </row>
    <row r="2582" spans="1:13" ht="41.4" x14ac:dyDescent="0.3">
      <c r="A2582" t="str">
        <f t="shared" si="40"/>
        <v>2018_6273</v>
      </c>
      <c r="B2582" s="112">
        <v>2581</v>
      </c>
      <c r="C2582" s="113">
        <v>6273</v>
      </c>
      <c r="D2582" s="113">
        <v>6273</v>
      </c>
      <c r="E2582" s="113" t="s">
        <v>358</v>
      </c>
      <c r="F2582" s="113">
        <v>2018</v>
      </c>
      <c r="G2582" s="113">
        <v>0</v>
      </c>
      <c r="H2582" s="113">
        <v>1</v>
      </c>
      <c r="I2582" s="113">
        <v>9372564.3499999996</v>
      </c>
      <c r="J2582" s="113">
        <v>361549</v>
      </c>
      <c r="K2582" s="113">
        <v>0</v>
      </c>
      <c r="L2582" s="113">
        <v>947850.55</v>
      </c>
      <c r="M2582" s="113">
        <v>0.10519000000000001</v>
      </c>
    </row>
    <row r="2583" spans="1:13" x14ac:dyDescent="0.3">
      <c r="A2583" t="str">
        <f t="shared" si="40"/>
        <v>2018_6408</v>
      </c>
      <c r="B2583" s="112">
        <v>2582</v>
      </c>
      <c r="C2583" s="113">
        <v>6408</v>
      </c>
      <c r="D2583" s="113">
        <v>6408</v>
      </c>
      <c r="E2583" s="113" t="s">
        <v>292</v>
      </c>
      <c r="F2583" s="113">
        <v>2018</v>
      </c>
      <c r="G2583" s="113">
        <v>0</v>
      </c>
      <c r="H2583" s="113">
        <v>1</v>
      </c>
      <c r="I2583" s="113">
        <v>9610617.9199999999</v>
      </c>
      <c r="J2583" s="113">
        <v>381665</v>
      </c>
      <c r="K2583" s="113">
        <v>35205.449999999997</v>
      </c>
      <c r="L2583" s="113">
        <v>2634445.1</v>
      </c>
      <c r="M2583" s="113">
        <v>0.28927000000000003</v>
      </c>
    </row>
    <row r="2584" spans="1:13" x14ac:dyDescent="0.3">
      <c r="A2584" t="str">
        <f t="shared" si="40"/>
        <v>2018_6453</v>
      </c>
      <c r="B2584" s="112">
        <v>2583</v>
      </c>
      <c r="C2584" s="113">
        <v>6453</v>
      </c>
      <c r="D2584" s="113">
        <v>6453</v>
      </c>
      <c r="E2584" s="113" t="s">
        <v>293</v>
      </c>
      <c r="F2584" s="113">
        <v>2018</v>
      </c>
      <c r="G2584" s="113">
        <v>0</v>
      </c>
      <c r="H2584" s="113">
        <v>1</v>
      </c>
      <c r="I2584" s="113">
        <v>7554515.54</v>
      </c>
      <c r="J2584" s="113">
        <v>252170</v>
      </c>
      <c r="K2584" s="113">
        <v>0</v>
      </c>
      <c r="L2584" s="113">
        <v>863291.3</v>
      </c>
      <c r="M2584" s="113">
        <v>0.11822000000000001</v>
      </c>
    </row>
    <row r="2585" spans="1:13" ht="27.6" x14ac:dyDescent="0.3">
      <c r="A2585" t="str">
        <f t="shared" si="40"/>
        <v>2018_6460</v>
      </c>
      <c r="B2585" s="112">
        <v>2584</v>
      </c>
      <c r="C2585" s="113">
        <v>6460</v>
      </c>
      <c r="D2585" s="113">
        <v>6460</v>
      </c>
      <c r="E2585" s="113" t="s">
        <v>294</v>
      </c>
      <c r="F2585" s="113">
        <v>2018</v>
      </c>
      <c r="G2585" s="113">
        <v>0</v>
      </c>
      <c r="H2585" s="113">
        <v>1</v>
      </c>
      <c r="I2585" s="113">
        <v>7895530.4900000002</v>
      </c>
      <c r="J2585" s="113">
        <v>274982</v>
      </c>
      <c r="K2585" s="113">
        <v>0</v>
      </c>
      <c r="L2585" s="113">
        <v>1991955.2</v>
      </c>
      <c r="M2585" s="113">
        <v>0.26139000000000001</v>
      </c>
    </row>
    <row r="2586" spans="1:13" ht="27.6" x14ac:dyDescent="0.3">
      <c r="A2586" t="str">
        <f t="shared" si="40"/>
        <v>2018_6462</v>
      </c>
      <c r="B2586" s="112">
        <v>2585</v>
      </c>
      <c r="C2586" s="113">
        <v>6462</v>
      </c>
      <c r="D2586" s="113">
        <v>6462</v>
      </c>
      <c r="E2586" s="113" t="s">
        <v>295</v>
      </c>
      <c r="F2586" s="113">
        <v>2018</v>
      </c>
      <c r="G2586" s="113">
        <v>0</v>
      </c>
      <c r="H2586" s="113">
        <v>1</v>
      </c>
      <c r="I2586" s="113">
        <v>3751626.31</v>
      </c>
      <c r="J2586" s="113">
        <v>119767</v>
      </c>
      <c r="K2586" s="113">
        <v>0</v>
      </c>
      <c r="L2586" s="113">
        <v>1178839.57</v>
      </c>
      <c r="M2586" s="113">
        <v>0.32457999999999998</v>
      </c>
    </row>
    <row r="2587" spans="1:13" x14ac:dyDescent="0.3">
      <c r="A2587" t="str">
        <f t="shared" si="40"/>
        <v>2018_6471</v>
      </c>
      <c r="B2587" s="112">
        <v>2586</v>
      </c>
      <c r="C2587" s="113">
        <v>6471</v>
      </c>
      <c r="D2587" s="113">
        <v>6471</v>
      </c>
      <c r="E2587" s="113" t="s">
        <v>296</v>
      </c>
      <c r="F2587" s="113">
        <v>2018</v>
      </c>
      <c r="G2587" s="113">
        <v>0</v>
      </c>
      <c r="H2587" s="113">
        <v>1</v>
      </c>
      <c r="I2587" s="113">
        <v>5316118.6399999997</v>
      </c>
      <c r="J2587" s="113">
        <v>202593</v>
      </c>
      <c r="K2587" s="113">
        <v>0</v>
      </c>
      <c r="L2587" s="113">
        <v>593132.71</v>
      </c>
      <c r="M2587" s="113">
        <v>0.11599</v>
      </c>
    </row>
    <row r="2588" spans="1:13" ht="27.6" x14ac:dyDescent="0.3">
      <c r="A2588" t="str">
        <f t="shared" si="40"/>
        <v>2018_6509</v>
      </c>
      <c r="B2588" s="112">
        <v>2587</v>
      </c>
      <c r="C2588" s="113">
        <v>6509</v>
      </c>
      <c r="D2588" s="113">
        <v>6509</v>
      </c>
      <c r="E2588" s="113" t="s">
        <v>297</v>
      </c>
      <c r="F2588" s="113">
        <v>2018</v>
      </c>
      <c r="G2588" s="113">
        <v>0</v>
      </c>
      <c r="H2588" s="113">
        <v>1</v>
      </c>
      <c r="I2588" s="113">
        <v>5141883.54</v>
      </c>
      <c r="J2588" s="113">
        <v>177923</v>
      </c>
      <c r="K2588" s="113">
        <v>0</v>
      </c>
      <c r="L2588" s="113">
        <v>1492285.54</v>
      </c>
      <c r="M2588" s="113">
        <v>0.30062</v>
      </c>
    </row>
    <row r="2589" spans="1:13" ht="27.6" x14ac:dyDescent="0.3">
      <c r="A2589" t="str">
        <f t="shared" si="40"/>
        <v>2018_6512</v>
      </c>
      <c r="B2589" s="112">
        <v>2588</v>
      </c>
      <c r="C2589" s="113">
        <v>6512</v>
      </c>
      <c r="D2589" s="113">
        <v>6512</v>
      </c>
      <c r="E2589" s="113" t="s">
        <v>298</v>
      </c>
      <c r="F2589" s="113">
        <v>2018</v>
      </c>
      <c r="G2589" s="113">
        <v>0</v>
      </c>
      <c r="H2589" s="113">
        <v>1</v>
      </c>
      <c r="I2589" s="113">
        <v>4535419.3899999997</v>
      </c>
      <c r="J2589" s="113">
        <v>149295</v>
      </c>
      <c r="K2589" s="113">
        <v>0</v>
      </c>
      <c r="L2589" s="113">
        <v>1144118.8500000001</v>
      </c>
      <c r="M2589" s="113">
        <v>0.26085000000000003</v>
      </c>
    </row>
    <row r="2590" spans="1:13" ht="27.6" x14ac:dyDescent="0.3">
      <c r="A2590" t="str">
        <f t="shared" si="40"/>
        <v>2018_6516</v>
      </c>
      <c r="B2590" s="112">
        <v>2589</v>
      </c>
      <c r="C2590" s="113">
        <v>6516</v>
      </c>
      <c r="D2590" s="113">
        <v>6516</v>
      </c>
      <c r="E2590" s="113" t="s">
        <v>299</v>
      </c>
      <c r="F2590" s="113">
        <v>2018</v>
      </c>
      <c r="G2590" s="113">
        <v>0</v>
      </c>
      <c r="H2590" s="113">
        <v>1</v>
      </c>
      <c r="I2590" s="113">
        <v>2157994.77</v>
      </c>
      <c r="J2590" s="113">
        <v>73543</v>
      </c>
      <c r="K2590" s="113">
        <v>0</v>
      </c>
      <c r="L2590" s="113">
        <v>2377860.96</v>
      </c>
      <c r="M2590" s="113">
        <v>1.14076</v>
      </c>
    </row>
    <row r="2591" spans="1:13" ht="27.6" x14ac:dyDescent="0.3">
      <c r="A2591" t="str">
        <f t="shared" si="40"/>
        <v>2018_6534</v>
      </c>
      <c r="B2591" s="112">
        <v>2590</v>
      </c>
      <c r="C2591" s="113">
        <v>6534</v>
      </c>
      <c r="D2591" s="113">
        <v>6534</v>
      </c>
      <c r="E2591" s="113" t="s">
        <v>300</v>
      </c>
      <c r="F2591" s="113">
        <v>2018</v>
      </c>
      <c r="G2591" s="113">
        <v>0</v>
      </c>
      <c r="H2591" s="113">
        <v>1</v>
      </c>
      <c r="I2591" s="113">
        <v>8924536.8000000007</v>
      </c>
      <c r="J2591" s="113">
        <v>299157</v>
      </c>
      <c r="K2591" s="113">
        <v>0</v>
      </c>
      <c r="L2591" s="113">
        <v>796159.33</v>
      </c>
      <c r="M2591" s="113">
        <v>9.2299999999999993E-2</v>
      </c>
    </row>
    <row r="2592" spans="1:13" x14ac:dyDescent="0.3">
      <c r="A2592" t="str">
        <f t="shared" si="40"/>
        <v>2018_6536</v>
      </c>
      <c r="B2592" s="112">
        <v>2591</v>
      </c>
      <c r="C2592" s="113">
        <v>1935</v>
      </c>
      <c r="D2592" s="113">
        <v>6536</v>
      </c>
      <c r="E2592" s="113" t="s">
        <v>301</v>
      </c>
      <c r="F2592" s="113">
        <v>2018</v>
      </c>
      <c r="G2592" s="113">
        <v>0</v>
      </c>
      <c r="H2592" s="113">
        <v>1</v>
      </c>
      <c r="I2592" s="113">
        <v>13033802.619999999</v>
      </c>
      <c r="J2592" s="113">
        <v>519432</v>
      </c>
      <c r="K2592" s="113">
        <v>0</v>
      </c>
      <c r="L2592" s="113">
        <v>1730831.56</v>
      </c>
      <c r="M2592" s="113">
        <v>0.13830999999999999</v>
      </c>
    </row>
    <row r="2593" spans="1:13" x14ac:dyDescent="0.3">
      <c r="A2593" t="str">
        <f t="shared" si="40"/>
        <v>2018_6561</v>
      </c>
      <c r="B2593" s="112">
        <v>2592</v>
      </c>
      <c r="C2593" s="113">
        <v>6561</v>
      </c>
      <c r="D2593" s="113">
        <v>6561</v>
      </c>
      <c r="E2593" s="113" t="s">
        <v>302</v>
      </c>
      <c r="F2593" s="113">
        <v>2018</v>
      </c>
      <c r="G2593" s="113">
        <v>0</v>
      </c>
      <c r="H2593" s="113">
        <v>1</v>
      </c>
      <c r="I2593" s="113">
        <v>5208089.74</v>
      </c>
      <c r="J2593" s="113">
        <v>148622</v>
      </c>
      <c r="K2593" s="113">
        <v>0</v>
      </c>
      <c r="L2593" s="114">
        <v>-100170.89</v>
      </c>
      <c r="M2593" s="114">
        <v>-1.9800000000000002E-2</v>
      </c>
    </row>
    <row r="2594" spans="1:13" ht="27.6" x14ac:dyDescent="0.3">
      <c r="A2594" t="str">
        <f t="shared" si="40"/>
        <v>2018_6579</v>
      </c>
      <c r="B2594" s="112">
        <v>2593</v>
      </c>
      <c r="C2594" s="113">
        <v>6579</v>
      </c>
      <c r="D2594" s="113">
        <v>6579</v>
      </c>
      <c r="E2594" s="113" t="s">
        <v>303</v>
      </c>
      <c r="F2594" s="113">
        <v>2018</v>
      </c>
      <c r="G2594" s="113">
        <v>0</v>
      </c>
      <c r="H2594" s="113">
        <v>1</v>
      </c>
      <c r="I2594" s="113">
        <v>45713191.960000001</v>
      </c>
      <c r="J2594" s="113">
        <v>1451025</v>
      </c>
      <c r="K2594" s="113">
        <v>0</v>
      </c>
      <c r="L2594" s="113">
        <v>6646842.8200000003</v>
      </c>
      <c r="M2594" s="113">
        <v>0.15017</v>
      </c>
    </row>
    <row r="2595" spans="1:13" ht="41.4" x14ac:dyDescent="0.3">
      <c r="A2595" t="str">
        <f t="shared" si="40"/>
        <v>2018_6592</v>
      </c>
      <c r="B2595" s="112">
        <v>2594</v>
      </c>
      <c r="C2595" s="113">
        <v>6592</v>
      </c>
      <c r="D2595" s="113">
        <v>6592</v>
      </c>
      <c r="E2595" s="113" t="s">
        <v>948</v>
      </c>
      <c r="F2595" s="113">
        <v>2018</v>
      </c>
      <c r="G2595" s="113">
        <v>0</v>
      </c>
      <c r="H2595" s="113">
        <v>2</v>
      </c>
      <c r="I2595" s="113">
        <v>13359413</v>
      </c>
      <c r="J2595" s="113">
        <v>423185</v>
      </c>
      <c r="K2595" s="113">
        <v>0</v>
      </c>
      <c r="L2595" s="113">
        <v>2799700.44</v>
      </c>
      <c r="M2595" s="113">
        <v>0.21642</v>
      </c>
    </row>
    <row r="2596" spans="1:13" ht="27.6" x14ac:dyDescent="0.3">
      <c r="A2596" t="str">
        <f t="shared" si="40"/>
        <v>2018_6615</v>
      </c>
      <c r="B2596" s="112">
        <v>2595</v>
      </c>
      <c r="C2596" s="113">
        <v>6615</v>
      </c>
      <c r="D2596" s="113">
        <v>6615</v>
      </c>
      <c r="E2596" s="113" t="s">
        <v>306</v>
      </c>
      <c r="F2596" s="113">
        <v>2018</v>
      </c>
      <c r="G2596" s="113">
        <v>0</v>
      </c>
      <c r="H2596" s="113">
        <v>1</v>
      </c>
      <c r="I2596" s="113">
        <v>7714969.8499999996</v>
      </c>
      <c r="J2596" s="113">
        <v>262308</v>
      </c>
      <c r="K2596" s="113">
        <v>17221.509999999998</v>
      </c>
      <c r="L2596" s="113">
        <v>297089.86</v>
      </c>
      <c r="M2596" s="113">
        <v>4.2169999999999999E-2</v>
      </c>
    </row>
    <row r="2597" spans="1:13" x14ac:dyDescent="0.3">
      <c r="A2597" t="str">
        <f t="shared" si="40"/>
        <v>2018_6651</v>
      </c>
      <c r="B2597" s="112">
        <v>2596</v>
      </c>
      <c r="C2597" s="113">
        <v>6651</v>
      </c>
      <c r="D2597" s="113">
        <v>6651</v>
      </c>
      <c r="E2597" s="113" t="s">
        <v>307</v>
      </c>
      <c r="F2597" s="113">
        <v>2018</v>
      </c>
      <c r="G2597" s="113">
        <v>0</v>
      </c>
      <c r="H2597" s="113">
        <v>1</v>
      </c>
      <c r="I2597" s="113">
        <v>4062889.47</v>
      </c>
      <c r="J2597" s="113">
        <v>138483</v>
      </c>
      <c r="K2597" s="113">
        <v>0</v>
      </c>
      <c r="L2597" s="113">
        <v>1238176.6200000001</v>
      </c>
      <c r="M2597" s="113">
        <v>0.31551000000000001</v>
      </c>
    </row>
    <row r="2598" spans="1:13" ht="41.4" x14ac:dyDescent="0.3">
      <c r="A2598" t="str">
        <f t="shared" si="40"/>
        <v>2018_6660</v>
      </c>
      <c r="B2598" s="112">
        <v>2597</v>
      </c>
      <c r="C2598" s="113">
        <v>6660</v>
      </c>
      <c r="D2598" s="113">
        <v>6660</v>
      </c>
      <c r="E2598" s="113" t="s">
        <v>308</v>
      </c>
      <c r="F2598" s="113">
        <v>2018</v>
      </c>
      <c r="G2598" s="113">
        <v>0</v>
      </c>
      <c r="H2598" s="113">
        <v>1</v>
      </c>
      <c r="I2598" s="113">
        <v>18101869.940000001</v>
      </c>
      <c r="J2598" s="113">
        <v>681744</v>
      </c>
      <c r="K2598" s="113">
        <v>244098.47</v>
      </c>
      <c r="L2598" s="113">
        <v>1780094.41</v>
      </c>
      <c r="M2598" s="113">
        <v>0.1162</v>
      </c>
    </row>
    <row r="2599" spans="1:13" x14ac:dyDescent="0.3">
      <c r="A2599" t="str">
        <f t="shared" si="40"/>
        <v>2018_6700</v>
      </c>
      <c r="B2599" s="112">
        <v>2598</v>
      </c>
      <c r="C2599" s="113">
        <v>6700</v>
      </c>
      <c r="D2599" s="113">
        <v>6700</v>
      </c>
      <c r="E2599" s="113" t="s">
        <v>309</v>
      </c>
      <c r="F2599" s="113">
        <v>2018</v>
      </c>
      <c r="G2599" s="113">
        <v>0</v>
      </c>
      <c r="H2599" s="113">
        <v>1</v>
      </c>
      <c r="I2599" s="113">
        <v>5794996.7000000002</v>
      </c>
      <c r="J2599" s="113">
        <v>203845</v>
      </c>
      <c r="K2599" s="113">
        <v>0</v>
      </c>
      <c r="L2599" s="113">
        <v>1307666.19</v>
      </c>
      <c r="M2599" s="113">
        <v>0.23388</v>
      </c>
    </row>
    <row r="2600" spans="1:13" x14ac:dyDescent="0.3">
      <c r="A2600" t="str">
        <f t="shared" si="40"/>
        <v>2018_6759</v>
      </c>
      <c r="B2600" s="112">
        <v>2599</v>
      </c>
      <c r="C2600" s="113">
        <v>6759</v>
      </c>
      <c r="D2600" s="113">
        <v>6759</v>
      </c>
      <c r="E2600" s="113" t="s">
        <v>311</v>
      </c>
      <c r="F2600" s="113">
        <v>2018</v>
      </c>
      <c r="G2600" s="113">
        <v>0</v>
      </c>
      <c r="H2600" s="113">
        <v>1</v>
      </c>
      <c r="I2600" s="113">
        <v>7925736.1200000001</v>
      </c>
      <c r="J2600" s="113">
        <v>292728</v>
      </c>
      <c r="K2600" s="113">
        <v>0</v>
      </c>
      <c r="L2600" s="113">
        <v>1064268.8400000001</v>
      </c>
      <c r="M2600" s="113">
        <v>0.13943</v>
      </c>
    </row>
    <row r="2601" spans="1:13" ht="27.6" x14ac:dyDescent="0.3">
      <c r="A2601" t="str">
        <f t="shared" si="40"/>
        <v>2018_6762</v>
      </c>
      <c r="B2601" s="112">
        <v>2600</v>
      </c>
      <c r="C2601" s="113">
        <v>6762</v>
      </c>
      <c r="D2601" s="113">
        <v>6762</v>
      </c>
      <c r="E2601" s="113" t="s">
        <v>312</v>
      </c>
      <c r="F2601" s="113">
        <v>2018</v>
      </c>
      <c r="G2601" s="113">
        <v>0</v>
      </c>
      <c r="H2601" s="113">
        <v>1</v>
      </c>
      <c r="I2601" s="113">
        <v>8068672.3899999997</v>
      </c>
      <c r="J2601" s="113">
        <v>303184</v>
      </c>
      <c r="K2601" s="113">
        <v>0</v>
      </c>
      <c r="L2601" s="113">
        <v>1555456.24</v>
      </c>
      <c r="M2601" s="113">
        <v>0.20030000000000001</v>
      </c>
    </row>
    <row r="2602" spans="1:13" ht="27.6" x14ac:dyDescent="0.3">
      <c r="A2602" t="str">
        <f t="shared" si="40"/>
        <v>2018_6768</v>
      </c>
      <c r="B2602" s="112">
        <v>2601</v>
      </c>
      <c r="C2602" s="113">
        <v>6768</v>
      </c>
      <c r="D2602" s="113">
        <v>6768</v>
      </c>
      <c r="E2602" s="113" t="s">
        <v>313</v>
      </c>
      <c r="F2602" s="113">
        <v>2018</v>
      </c>
      <c r="G2602" s="113">
        <v>0</v>
      </c>
      <c r="H2602" s="113">
        <v>1</v>
      </c>
      <c r="I2602" s="113">
        <v>20509155.5</v>
      </c>
      <c r="J2602" s="113">
        <v>768580</v>
      </c>
      <c r="K2602" s="113">
        <v>0</v>
      </c>
      <c r="L2602" s="113">
        <v>6549853.46</v>
      </c>
      <c r="M2602" s="113">
        <v>0.33179999999999998</v>
      </c>
    </row>
    <row r="2603" spans="1:13" ht="27.6" x14ac:dyDescent="0.3">
      <c r="A2603" t="str">
        <f t="shared" si="40"/>
        <v>2018_6795</v>
      </c>
      <c r="B2603" s="112">
        <v>2602</v>
      </c>
      <c r="C2603" s="113">
        <v>6795</v>
      </c>
      <c r="D2603" s="113">
        <v>6795</v>
      </c>
      <c r="E2603" s="113" t="s">
        <v>314</v>
      </c>
      <c r="F2603" s="113">
        <v>2018</v>
      </c>
      <c r="G2603" s="113">
        <v>0</v>
      </c>
      <c r="H2603" s="113">
        <v>1</v>
      </c>
      <c r="I2603" s="113">
        <v>131224519.63</v>
      </c>
      <c r="J2603" s="113">
        <v>5286315</v>
      </c>
      <c r="K2603" s="113">
        <v>1230991.9099999999</v>
      </c>
      <c r="L2603" s="113">
        <v>19273934.25</v>
      </c>
      <c r="M2603" s="113">
        <v>0.16281999999999999</v>
      </c>
    </row>
    <row r="2604" spans="1:13" x14ac:dyDescent="0.3">
      <c r="A2604" t="str">
        <f t="shared" si="40"/>
        <v>2018_6822</v>
      </c>
      <c r="B2604" s="112">
        <v>2603</v>
      </c>
      <c r="C2604" s="113">
        <v>6822</v>
      </c>
      <c r="D2604" s="113">
        <v>6822</v>
      </c>
      <c r="E2604" s="113" t="s">
        <v>315</v>
      </c>
      <c r="F2604" s="113">
        <v>2018</v>
      </c>
      <c r="G2604" s="113">
        <v>0</v>
      </c>
      <c r="H2604" s="113">
        <v>1</v>
      </c>
      <c r="I2604" s="113">
        <v>107691695.45</v>
      </c>
      <c r="J2604" s="113">
        <v>4503722</v>
      </c>
      <c r="K2604" s="113">
        <v>0</v>
      </c>
      <c r="L2604" s="113">
        <v>14383567.15</v>
      </c>
      <c r="M2604" s="113">
        <v>0.13938999999999999</v>
      </c>
    </row>
    <row r="2605" spans="1:13" ht="41.4" x14ac:dyDescent="0.3">
      <c r="A2605" t="str">
        <f t="shared" si="40"/>
        <v>2018_6840</v>
      </c>
      <c r="B2605" s="112">
        <v>2604</v>
      </c>
      <c r="C2605" s="113">
        <v>6840</v>
      </c>
      <c r="D2605" s="113">
        <v>6840</v>
      </c>
      <c r="E2605" s="113" t="s">
        <v>316</v>
      </c>
      <c r="F2605" s="113">
        <v>2018</v>
      </c>
      <c r="G2605" s="113">
        <v>0</v>
      </c>
      <c r="H2605" s="113">
        <v>1</v>
      </c>
      <c r="I2605" s="113">
        <v>24583596.68</v>
      </c>
      <c r="J2605" s="113">
        <v>925482</v>
      </c>
      <c r="K2605" s="113">
        <v>167817.58</v>
      </c>
      <c r="L2605" s="113">
        <v>6772792.6500000004</v>
      </c>
      <c r="M2605" s="113">
        <v>0.29337000000000002</v>
      </c>
    </row>
    <row r="2606" spans="1:13" x14ac:dyDescent="0.3">
      <c r="A2606" t="str">
        <f t="shared" si="40"/>
        <v>2018_6854</v>
      </c>
      <c r="B2606" s="112">
        <v>2605</v>
      </c>
      <c r="C2606" s="113">
        <v>6854</v>
      </c>
      <c r="D2606" s="113">
        <v>6854</v>
      </c>
      <c r="E2606" s="113" t="s">
        <v>317</v>
      </c>
      <c r="F2606" s="113">
        <v>2018</v>
      </c>
      <c r="G2606" s="113">
        <v>0</v>
      </c>
      <c r="H2606" s="113">
        <v>1</v>
      </c>
      <c r="I2606" s="113">
        <v>6680127.1100000003</v>
      </c>
      <c r="J2606" s="113">
        <v>237929</v>
      </c>
      <c r="K2606" s="113">
        <v>0</v>
      </c>
      <c r="L2606" s="113">
        <v>2495608.83</v>
      </c>
      <c r="M2606" s="113">
        <v>0.38738</v>
      </c>
    </row>
    <row r="2607" spans="1:13" ht="27.6" x14ac:dyDescent="0.3">
      <c r="A2607" t="str">
        <f t="shared" si="40"/>
        <v>2018_6867</v>
      </c>
      <c r="B2607" s="112">
        <v>2606</v>
      </c>
      <c r="C2607" s="113">
        <v>6867</v>
      </c>
      <c r="D2607" s="113">
        <v>6867</v>
      </c>
      <c r="E2607" s="113" t="s">
        <v>318</v>
      </c>
      <c r="F2607" s="113">
        <v>2018</v>
      </c>
      <c r="G2607" s="113">
        <v>0</v>
      </c>
      <c r="H2607" s="113">
        <v>2</v>
      </c>
      <c r="I2607" s="113">
        <v>21975701.010000002</v>
      </c>
      <c r="J2607" s="113">
        <v>799679</v>
      </c>
      <c r="K2607" s="113">
        <v>685.35</v>
      </c>
      <c r="L2607" s="113">
        <v>1380407.58</v>
      </c>
      <c r="M2607" s="113">
        <v>6.522E-2</v>
      </c>
    </row>
    <row r="2608" spans="1:13" ht="41.4" x14ac:dyDescent="0.3">
      <c r="A2608" t="str">
        <f t="shared" si="40"/>
        <v>2018_6921</v>
      </c>
      <c r="B2608" s="112">
        <v>2607</v>
      </c>
      <c r="C2608" s="113">
        <v>6921</v>
      </c>
      <c r="D2608" s="113">
        <v>6921</v>
      </c>
      <c r="E2608" s="113" t="s">
        <v>319</v>
      </c>
      <c r="F2608" s="113">
        <v>2018</v>
      </c>
      <c r="G2608" s="113">
        <v>0</v>
      </c>
      <c r="H2608" s="113">
        <v>1</v>
      </c>
      <c r="I2608" s="113">
        <v>4203328.8</v>
      </c>
      <c r="J2608" s="113">
        <v>150527</v>
      </c>
      <c r="K2608" s="113">
        <v>0</v>
      </c>
      <c r="L2608" s="113">
        <v>1687301.85</v>
      </c>
      <c r="M2608" s="113">
        <v>0.41632999999999998</v>
      </c>
    </row>
    <row r="2609" spans="1:13" ht="27.6" x14ac:dyDescent="0.3">
      <c r="A2609" t="str">
        <f t="shared" si="40"/>
        <v>2018_6930</v>
      </c>
      <c r="B2609" s="112">
        <v>2608</v>
      </c>
      <c r="C2609" s="113">
        <v>6930</v>
      </c>
      <c r="D2609" s="113">
        <v>6930</v>
      </c>
      <c r="E2609" s="113" t="s">
        <v>320</v>
      </c>
      <c r="F2609" s="113">
        <v>2018</v>
      </c>
      <c r="G2609" s="113">
        <v>0</v>
      </c>
      <c r="H2609" s="113">
        <v>1</v>
      </c>
      <c r="I2609" s="113">
        <v>9173995.2100000009</v>
      </c>
      <c r="J2609" s="113">
        <v>332570</v>
      </c>
      <c r="K2609" s="113">
        <v>0</v>
      </c>
      <c r="L2609" s="113">
        <v>1670267.01</v>
      </c>
      <c r="M2609" s="113">
        <v>0.18890999999999999</v>
      </c>
    </row>
    <row r="2610" spans="1:13" ht="41.4" x14ac:dyDescent="0.3">
      <c r="A2610" t="str">
        <f t="shared" si="40"/>
        <v>2018_6937</v>
      </c>
      <c r="B2610" s="112">
        <v>2609</v>
      </c>
      <c r="C2610" s="113">
        <v>6937</v>
      </c>
      <c r="D2610" s="113">
        <v>6937</v>
      </c>
      <c r="E2610" s="113" t="s">
        <v>797</v>
      </c>
      <c r="F2610" s="113">
        <v>2018</v>
      </c>
      <c r="G2610" s="113">
        <v>0</v>
      </c>
      <c r="H2610" s="113">
        <v>1</v>
      </c>
      <c r="I2610" s="113">
        <v>8748703.7300000004</v>
      </c>
      <c r="J2610" s="113">
        <v>196531</v>
      </c>
      <c r="K2610" s="113">
        <v>0</v>
      </c>
      <c r="L2610" s="113">
        <v>1226902.74</v>
      </c>
      <c r="M2610" s="113">
        <v>0.14346</v>
      </c>
    </row>
    <row r="2611" spans="1:13" ht="27.6" x14ac:dyDescent="0.3">
      <c r="A2611" t="str">
        <f t="shared" si="40"/>
        <v>2018_6943</v>
      </c>
      <c r="B2611" s="112">
        <v>2610</v>
      </c>
      <c r="C2611" s="113">
        <v>6943</v>
      </c>
      <c r="D2611" s="113">
        <v>6943</v>
      </c>
      <c r="E2611" s="113" t="s">
        <v>321</v>
      </c>
      <c r="F2611" s="113">
        <v>2018</v>
      </c>
      <c r="G2611" s="113">
        <v>0</v>
      </c>
      <c r="H2611" s="113">
        <v>1</v>
      </c>
      <c r="I2611" s="113">
        <v>3877858.99</v>
      </c>
      <c r="J2611" s="113">
        <v>121928</v>
      </c>
      <c r="K2611" s="113">
        <v>0</v>
      </c>
      <c r="L2611" s="113">
        <v>725141.4</v>
      </c>
      <c r="M2611" s="113">
        <v>0.19306999999999999</v>
      </c>
    </row>
    <row r="2612" spans="1:13" ht="41.4" x14ac:dyDescent="0.3">
      <c r="A2612" t="str">
        <f t="shared" si="40"/>
        <v>2018_6264</v>
      </c>
      <c r="B2612" s="112">
        <v>2611</v>
      </c>
      <c r="C2612" s="113">
        <v>6264</v>
      </c>
      <c r="D2612" s="113">
        <v>6264</v>
      </c>
      <c r="E2612" s="113" t="s">
        <v>291</v>
      </c>
      <c r="F2612" s="113">
        <v>2018</v>
      </c>
      <c r="G2612" s="113">
        <v>0</v>
      </c>
      <c r="H2612" s="113">
        <v>1</v>
      </c>
      <c r="I2612" s="113">
        <v>9910920.75</v>
      </c>
      <c r="J2612" s="113">
        <v>381970</v>
      </c>
      <c r="K2612" s="113">
        <v>0</v>
      </c>
      <c r="L2612" s="113">
        <v>1434840.77</v>
      </c>
      <c r="M2612" s="113">
        <v>0.15057999999999999</v>
      </c>
    </row>
    <row r="2613" spans="1:13" ht="41.4" x14ac:dyDescent="0.3">
      <c r="A2613" t="str">
        <f t="shared" si="40"/>
        <v>2018_6950</v>
      </c>
      <c r="B2613" s="112">
        <v>2612</v>
      </c>
      <c r="C2613" s="113">
        <v>6950</v>
      </c>
      <c r="D2613" s="113">
        <v>6950</v>
      </c>
      <c r="E2613" s="113" t="s">
        <v>798</v>
      </c>
      <c r="F2613" s="113">
        <v>2018</v>
      </c>
      <c r="G2613" s="113">
        <v>0</v>
      </c>
      <c r="H2613" s="113">
        <v>1</v>
      </c>
      <c r="I2613" s="113">
        <v>16257631.689999999</v>
      </c>
      <c r="J2613" s="113">
        <v>666493</v>
      </c>
      <c r="K2613" s="113">
        <v>0</v>
      </c>
      <c r="L2613" s="113">
        <v>3349269.65</v>
      </c>
      <c r="M2613" s="113">
        <v>0.21482000000000001</v>
      </c>
    </row>
    <row r="2614" spans="1:13" ht="41.4" x14ac:dyDescent="0.3">
      <c r="A2614" t="str">
        <f t="shared" si="40"/>
        <v>2018_6957</v>
      </c>
      <c r="B2614" s="112">
        <v>2613</v>
      </c>
      <c r="C2614" s="113">
        <v>6957</v>
      </c>
      <c r="D2614" s="113">
        <v>6957</v>
      </c>
      <c r="E2614" s="113" t="s">
        <v>323</v>
      </c>
      <c r="F2614" s="113">
        <v>2018</v>
      </c>
      <c r="G2614" s="113">
        <v>0</v>
      </c>
      <c r="H2614" s="113">
        <v>1</v>
      </c>
      <c r="I2614" s="113">
        <v>111788101.64</v>
      </c>
      <c r="J2614" s="113">
        <v>3898573</v>
      </c>
      <c r="K2614" s="113">
        <v>0</v>
      </c>
      <c r="L2614" s="113">
        <v>12388268.73</v>
      </c>
      <c r="M2614" s="113">
        <v>0.11482000000000001</v>
      </c>
    </row>
    <row r="2615" spans="1:13" ht="27.6" x14ac:dyDescent="0.3">
      <c r="A2615" t="str">
        <f t="shared" si="40"/>
        <v>2018_5922</v>
      </c>
      <c r="B2615" s="112">
        <v>2614</v>
      </c>
      <c r="C2615" s="113">
        <v>5922</v>
      </c>
      <c r="D2615" s="113">
        <v>5922</v>
      </c>
      <c r="E2615" s="113" t="s">
        <v>799</v>
      </c>
      <c r="F2615" s="113">
        <v>2018</v>
      </c>
      <c r="G2615" s="113">
        <v>0</v>
      </c>
      <c r="H2615" s="113">
        <v>1</v>
      </c>
      <c r="I2615" s="113">
        <v>7915439.8799999999</v>
      </c>
      <c r="J2615" s="113">
        <v>318244</v>
      </c>
      <c r="K2615" s="113">
        <v>0</v>
      </c>
      <c r="L2615" s="113">
        <v>808671.31</v>
      </c>
      <c r="M2615" s="113">
        <v>0.10644000000000001</v>
      </c>
    </row>
    <row r="2616" spans="1:13" ht="27.6" x14ac:dyDescent="0.3">
      <c r="A2616" t="str">
        <f t="shared" si="40"/>
        <v>2018_819</v>
      </c>
      <c r="B2616" s="112">
        <v>2615</v>
      </c>
      <c r="C2616" s="113">
        <v>819</v>
      </c>
      <c r="D2616" s="113">
        <v>819</v>
      </c>
      <c r="E2616" s="113" t="s">
        <v>65</v>
      </c>
      <c r="F2616" s="113">
        <v>2018</v>
      </c>
      <c r="G2616" s="113">
        <v>0</v>
      </c>
      <c r="H2616" s="113">
        <v>1</v>
      </c>
      <c r="I2616" s="113">
        <v>6915074.1500000004</v>
      </c>
      <c r="J2616" s="113">
        <v>254827</v>
      </c>
      <c r="K2616" s="113">
        <v>0</v>
      </c>
      <c r="L2616" s="113">
        <v>1420423.36</v>
      </c>
      <c r="M2616" s="113">
        <v>0.21326999999999999</v>
      </c>
    </row>
    <row r="2617" spans="1:13" ht="27.6" x14ac:dyDescent="0.3">
      <c r="A2617" t="str">
        <f t="shared" si="40"/>
        <v>2018_6969</v>
      </c>
      <c r="B2617" s="112">
        <v>2616</v>
      </c>
      <c r="C2617" s="113">
        <v>6969</v>
      </c>
      <c r="D2617" s="113">
        <v>6969</v>
      </c>
      <c r="E2617" s="113" t="s">
        <v>325</v>
      </c>
      <c r="F2617" s="113">
        <v>2018</v>
      </c>
      <c r="G2617" s="113">
        <v>0</v>
      </c>
      <c r="H2617" s="113">
        <v>1</v>
      </c>
      <c r="I2617" s="113">
        <v>4632618.53</v>
      </c>
      <c r="J2617" s="113">
        <v>176118</v>
      </c>
      <c r="K2617" s="113">
        <v>0</v>
      </c>
      <c r="L2617" s="113">
        <v>1413229.09</v>
      </c>
      <c r="M2617" s="113">
        <v>0.31712000000000001</v>
      </c>
    </row>
    <row r="2618" spans="1:13" ht="27.6" x14ac:dyDescent="0.3">
      <c r="A2618" t="str">
        <f t="shared" si="40"/>
        <v>2018_6975</v>
      </c>
      <c r="B2618" s="112">
        <v>2617</v>
      </c>
      <c r="C2618" s="113">
        <v>6975</v>
      </c>
      <c r="D2618" s="113">
        <v>6975</v>
      </c>
      <c r="E2618" s="113" t="s">
        <v>326</v>
      </c>
      <c r="F2618" s="113">
        <v>2018</v>
      </c>
      <c r="G2618" s="113">
        <v>0</v>
      </c>
      <c r="H2618" s="113">
        <v>1</v>
      </c>
      <c r="I2618" s="113">
        <v>15114114.550000001</v>
      </c>
      <c r="J2618" s="113">
        <v>560065</v>
      </c>
      <c r="K2618" s="113">
        <v>66613.66</v>
      </c>
      <c r="L2618" s="113">
        <v>2744721.48</v>
      </c>
      <c r="M2618" s="113">
        <v>0.19317000000000001</v>
      </c>
    </row>
    <row r="2619" spans="1:13" ht="27.6" x14ac:dyDescent="0.3">
      <c r="A2619" t="str">
        <f t="shared" si="40"/>
        <v>2018_6983</v>
      </c>
      <c r="B2619" s="112">
        <v>2618</v>
      </c>
      <c r="C2619" s="113">
        <v>6983</v>
      </c>
      <c r="D2619" s="113">
        <v>6983</v>
      </c>
      <c r="E2619" s="113" t="s">
        <v>327</v>
      </c>
      <c r="F2619" s="113">
        <v>2018</v>
      </c>
      <c r="G2619" s="113">
        <v>0</v>
      </c>
      <c r="H2619" s="113">
        <v>1</v>
      </c>
      <c r="I2619" s="113">
        <v>9451420.2100000009</v>
      </c>
      <c r="J2619" s="113">
        <v>419726</v>
      </c>
      <c r="K2619" s="113">
        <v>0</v>
      </c>
      <c r="L2619" s="113">
        <v>1667711.38</v>
      </c>
      <c r="M2619" s="113">
        <v>0.18465000000000001</v>
      </c>
    </row>
    <row r="2620" spans="1:13" ht="27.6" x14ac:dyDescent="0.3">
      <c r="A2620" t="str">
        <f t="shared" si="40"/>
        <v>2018_6985</v>
      </c>
      <c r="B2620" s="112">
        <v>2619</v>
      </c>
      <c r="C2620" s="113">
        <v>6985</v>
      </c>
      <c r="D2620" s="113">
        <v>6985</v>
      </c>
      <c r="E2620" s="113" t="s">
        <v>328</v>
      </c>
      <c r="F2620" s="113">
        <v>2018</v>
      </c>
      <c r="G2620" s="113">
        <v>0</v>
      </c>
      <c r="H2620" s="113">
        <v>1</v>
      </c>
      <c r="I2620" s="113">
        <v>9897408.9900000002</v>
      </c>
      <c r="J2620" s="113">
        <v>388984</v>
      </c>
      <c r="K2620" s="113">
        <v>0</v>
      </c>
      <c r="L2620" s="113">
        <v>3753246.8</v>
      </c>
      <c r="M2620" s="113">
        <v>0.39473000000000003</v>
      </c>
    </row>
    <row r="2621" spans="1:13" ht="27.6" x14ac:dyDescent="0.3">
      <c r="A2621" t="str">
        <f t="shared" si="40"/>
        <v>2018_6987</v>
      </c>
      <c r="B2621" s="112">
        <v>2620</v>
      </c>
      <c r="C2621" s="113">
        <v>6987</v>
      </c>
      <c r="D2621" s="113">
        <v>6987</v>
      </c>
      <c r="E2621" s="113" t="s">
        <v>329</v>
      </c>
      <c r="F2621" s="113">
        <v>2018</v>
      </c>
      <c r="G2621" s="113">
        <v>0</v>
      </c>
      <c r="H2621" s="113">
        <v>1</v>
      </c>
      <c r="I2621" s="113">
        <v>8121042.3499999996</v>
      </c>
      <c r="J2621" s="113">
        <v>309579</v>
      </c>
      <c r="K2621" s="113">
        <v>0</v>
      </c>
      <c r="L2621" s="113">
        <v>2505920.14</v>
      </c>
      <c r="M2621" s="113">
        <v>0.32079999999999997</v>
      </c>
    </row>
    <row r="2622" spans="1:13" ht="27.6" x14ac:dyDescent="0.3">
      <c r="A2622" t="str">
        <f t="shared" si="40"/>
        <v>2018_6990</v>
      </c>
      <c r="B2622" s="112">
        <v>2621</v>
      </c>
      <c r="C2622" s="113">
        <v>6990</v>
      </c>
      <c r="D2622" s="113">
        <v>6990</v>
      </c>
      <c r="E2622" s="113" t="s">
        <v>330</v>
      </c>
      <c r="F2622" s="113">
        <v>2018</v>
      </c>
      <c r="G2622" s="113">
        <v>0</v>
      </c>
      <c r="H2622" s="113">
        <v>1</v>
      </c>
      <c r="I2622" s="113">
        <v>9463757.1699999999</v>
      </c>
      <c r="J2622" s="113">
        <v>380503</v>
      </c>
      <c r="K2622" s="113">
        <v>0</v>
      </c>
      <c r="L2622" s="113">
        <v>891711.63</v>
      </c>
      <c r="M2622" s="113">
        <v>9.8169999999999993E-2</v>
      </c>
    </row>
    <row r="2623" spans="1:13" ht="41.4" x14ac:dyDescent="0.3">
      <c r="A2623" t="str">
        <f t="shared" si="40"/>
        <v>2018_6961</v>
      </c>
      <c r="B2623" s="112">
        <v>2622</v>
      </c>
      <c r="C2623" s="113">
        <v>6961</v>
      </c>
      <c r="D2623" s="113">
        <v>6961</v>
      </c>
      <c r="E2623" s="113" t="s">
        <v>800</v>
      </c>
      <c r="F2623" s="113">
        <v>2018</v>
      </c>
      <c r="G2623" s="113">
        <v>0</v>
      </c>
      <c r="H2623" s="113">
        <v>1</v>
      </c>
      <c r="I2623" s="113">
        <v>36825483.780000001</v>
      </c>
      <c r="J2623" s="113">
        <v>1570037</v>
      </c>
      <c r="K2623" s="113">
        <v>0</v>
      </c>
      <c r="L2623" s="113">
        <v>7101115.9199999999</v>
      </c>
      <c r="M2623" s="113">
        <v>0.20141999999999999</v>
      </c>
    </row>
    <row r="2624" spans="1:13" ht="27.6" x14ac:dyDescent="0.3">
      <c r="A2624" t="str">
        <f t="shared" si="40"/>
        <v>2018_6992</v>
      </c>
      <c r="B2624" s="112">
        <v>2623</v>
      </c>
      <c r="C2624" s="113">
        <v>6992</v>
      </c>
      <c r="D2624" s="113">
        <v>6992</v>
      </c>
      <c r="E2624" s="113" t="s">
        <v>331</v>
      </c>
      <c r="F2624" s="113">
        <v>2018</v>
      </c>
      <c r="G2624" s="113">
        <v>0</v>
      </c>
      <c r="H2624" s="113">
        <v>1</v>
      </c>
      <c r="I2624" s="113">
        <v>6552932.7999999998</v>
      </c>
      <c r="J2624" s="113">
        <v>240791</v>
      </c>
      <c r="K2624" s="113">
        <v>0</v>
      </c>
      <c r="L2624" s="113">
        <v>1142015.22</v>
      </c>
      <c r="M2624" s="113">
        <v>0.18092</v>
      </c>
    </row>
    <row r="2625" spans="1:13" x14ac:dyDescent="0.3">
      <c r="A2625" t="str">
        <f t="shared" si="40"/>
        <v>2018_7002</v>
      </c>
      <c r="B2625" s="112">
        <v>2624</v>
      </c>
      <c r="C2625" s="113">
        <v>7002</v>
      </c>
      <c r="D2625" s="113">
        <v>7002</v>
      </c>
      <c r="E2625" s="113" t="s">
        <v>332</v>
      </c>
      <c r="F2625" s="113">
        <v>2018</v>
      </c>
      <c r="G2625" s="113">
        <v>0</v>
      </c>
      <c r="H2625" s="113">
        <v>1</v>
      </c>
      <c r="I2625" s="113">
        <v>2883191.99</v>
      </c>
      <c r="J2625" s="113">
        <v>83009</v>
      </c>
      <c r="K2625" s="113">
        <v>0</v>
      </c>
      <c r="L2625" s="113">
        <v>550662.63</v>
      </c>
      <c r="M2625" s="113">
        <v>0.19664999999999999</v>
      </c>
    </row>
    <row r="2626" spans="1:13" ht="27.6" x14ac:dyDescent="0.3">
      <c r="A2626" t="str">
        <f t="shared" si="40"/>
        <v>2018_7029</v>
      </c>
      <c r="B2626" s="112">
        <v>2625</v>
      </c>
      <c r="C2626" s="113">
        <v>7029</v>
      </c>
      <c r="D2626" s="113">
        <v>7029</v>
      </c>
      <c r="E2626" s="113" t="s">
        <v>333</v>
      </c>
      <c r="F2626" s="113">
        <v>2018</v>
      </c>
      <c r="G2626" s="113">
        <v>0</v>
      </c>
      <c r="H2626" s="113">
        <v>1</v>
      </c>
      <c r="I2626" s="113">
        <v>13186978.23</v>
      </c>
      <c r="J2626" s="113">
        <v>481233</v>
      </c>
      <c r="K2626" s="113">
        <v>0</v>
      </c>
      <c r="L2626" s="113">
        <v>1820270.51</v>
      </c>
      <c r="M2626" s="113">
        <v>0.14326</v>
      </c>
    </row>
    <row r="2627" spans="1:13" x14ac:dyDescent="0.3">
      <c r="A2627" t="str">
        <f t="shared" ref="A2627:A2690" si="41">CONCATENATE(F2627,"_",D2627)</f>
        <v>2018_7038</v>
      </c>
      <c r="B2627" s="112">
        <v>2626</v>
      </c>
      <c r="C2627" s="113">
        <v>7038</v>
      </c>
      <c r="D2627" s="113">
        <v>7038</v>
      </c>
      <c r="E2627" s="113" t="s">
        <v>334</v>
      </c>
      <c r="F2627" s="113">
        <v>2018</v>
      </c>
      <c r="G2627" s="113">
        <v>0</v>
      </c>
      <c r="H2627" s="113">
        <v>1</v>
      </c>
      <c r="I2627" s="113">
        <v>9259216.8100000005</v>
      </c>
      <c r="J2627" s="113">
        <v>338706</v>
      </c>
      <c r="K2627" s="113">
        <v>270314.48</v>
      </c>
      <c r="L2627" s="113">
        <v>2501381.65</v>
      </c>
      <c r="M2627" s="113">
        <v>0.31070999999999999</v>
      </c>
    </row>
    <row r="2628" spans="1:13" ht="41.4" x14ac:dyDescent="0.3">
      <c r="A2628" t="str">
        <f t="shared" si="41"/>
        <v>2018_7047</v>
      </c>
      <c r="B2628" s="112">
        <v>2627</v>
      </c>
      <c r="C2628" s="113">
        <v>7047</v>
      </c>
      <c r="D2628" s="113">
        <v>7047</v>
      </c>
      <c r="E2628" s="113" t="s">
        <v>335</v>
      </c>
      <c r="F2628" s="113">
        <v>2018</v>
      </c>
      <c r="G2628" s="113">
        <v>0</v>
      </c>
      <c r="H2628" s="113">
        <v>1</v>
      </c>
      <c r="I2628" s="113">
        <v>4632200.9400000004</v>
      </c>
      <c r="J2628" s="113">
        <v>150734</v>
      </c>
      <c r="K2628" s="113">
        <v>0</v>
      </c>
      <c r="L2628" s="113">
        <v>648687.85</v>
      </c>
      <c r="M2628" s="113">
        <v>0.14474999999999999</v>
      </c>
    </row>
    <row r="2629" spans="1:13" ht="27.6" x14ac:dyDescent="0.3">
      <c r="A2629" t="str">
        <f t="shared" si="41"/>
        <v>2018_7056</v>
      </c>
      <c r="B2629" s="112">
        <v>2628</v>
      </c>
      <c r="C2629" s="113">
        <v>7056</v>
      </c>
      <c r="D2629" s="113">
        <v>7056</v>
      </c>
      <c r="E2629" s="113" t="s">
        <v>336</v>
      </c>
      <c r="F2629" s="113">
        <v>2018</v>
      </c>
      <c r="G2629" s="113">
        <v>0</v>
      </c>
      <c r="H2629" s="113">
        <v>1</v>
      </c>
      <c r="I2629" s="113">
        <v>18799375.98</v>
      </c>
      <c r="J2629" s="113">
        <v>720122</v>
      </c>
      <c r="K2629" s="113">
        <v>0</v>
      </c>
      <c r="L2629" s="113">
        <v>3774442.62</v>
      </c>
      <c r="M2629" s="113">
        <v>0.20877000000000001</v>
      </c>
    </row>
    <row r="2630" spans="1:13" ht="27.6" x14ac:dyDescent="0.3">
      <c r="A2630" t="str">
        <f t="shared" si="41"/>
        <v>2018_7092</v>
      </c>
      <c r="B2630" s="112">
        <v>2629</v>
      </c>
      <c r="C2630" s="113">
        <v>7092</v>
      </c>
      <c r="D2630" s="113">
        <v>7092</v>
      </c>
      <c r="E2630" s="113" t="s">
        <v>337</v>
      </c>
      <c r="F2630" s="113">
        <v>2018</v>
      </c>
      <c r="G2630" s="113">
        <v>0</v>
      </c>
      <c r="H2630" s="113">
        <v>1</v>
      </c>
      <c r="I2630" s="113">
        <v>6007952.7199999997</v>
      </c>
      <c r="J2630" s="113">
        <v>202303</v>
      </c>
      <c r="K2630" s="113">
        <v>0</v>
      </c>
      <c r="L2630" s="113">
        <v>1748418.33</v>
      </c>
      <c r="M2630" s="113">
        <v>0.30115999999999998</v>
      </c>
    </row>
    <row r="2631" spans="1:13" ht="41.4" x14ac:dyDescent="0.3">
      <c r="A2631" t="str">
        <f t="shared" si="41"/>
        <v>2018_7098</v>
      </c>
      <c r="B2631" s="112">
        <v>2630</v>
      </c>
      <c r="C2631" s="113">
        <v>7098</v>
      </c>
      <c r="D2631" s="113">
        <v>7098</v>
      </c>
      <c r="E2631" s="113" t="s">
        <v>338</v>
      </c>
      <c r="F2631" s="113">
        <v>2018</v>
      </c>
      <c r="G2631" s="113">
        <v>0</v>
      </c>
      <c r="H2631" s="113">
        <v>1</v>
      </c>
      <c r="I2631" s="113">
        <v>6930518.0099999998</v>
      </c>
      <c r="J2631" s="113">
        <v>252299</v>
      </c>
      <c r="K2631" s="113">
        <v>0</v>
      </c>
      <c r="L2631" s="113">
        <v>1056465.1100000001</v>
      </c>
      <c r="M2631" s="113">
        <v>0.15820000000000001</v>
      </c>
    </row>
    <row r="2632" spans="1:13" ht="41.4" x14ac:dyDescent="0.3">
      <c r="A2632" t="str">
        <f t="shared" si="41"/>
        <v>2018_7110</v>
      </c>
      <c r="B2632" s="112">
        <v>2631</v>
      </c>
      <c r="C2632" s="113">
        <v>7110</v>
      </c>
      <c r="D2632" s="113">
        <v>7110</v>
      </c>
      <c r="E2632" s="113" t="s">
        <v>339</v>
      </c>
      <c r="F2632" s="113">
        <v>2018</v>
      </c>
      <c r="G2632" s="113">
        <v>0</v>
      </c>
      <c r="H2632" s="113">
        <v>1</v>
      </c>
      <c r="I2632" s="113">
        <v>14929050.210000001</v>
      </c>
      <c r="J2632" s="113">
        <v>404595</v>
      </c>
      <c r="K2632" s="113">
        <v>0</v>
      </c>
      <c r="L2632" s="113">
        <v>2110804.17</v>
      </c>
      <c r="M2632" s="113">
        <v>0.14532999999999999</v>
      </c>
    </row>
    <row r="2633" spans="1:13" x14ac:dyDescent="0.3">
      <c r="A2633" t="str">
        <f t="shared" si="41"/>
        <v>2019_9</v>
      </c>
      <c r="B2633" s="112">
        <v>2632</v>
      </c>
      <c r="C2633" s="113">
        <v>9</v>
      </c>
      <c r="D2633" s="113">
        <v>9</v>
      </c>
      <c r="E2633" s="113" t="s">
        <v>14</v>
      </c>
      <c r="F2633" s="113">
        <v>2019</v>
      </c>
      <c r="G2633" s="113">
        <v>0</v>
      </c>
      <c r="H2633" s="113">
        <v>1</v>
      </c>
      <c r="I2633" s="113">
        <v>7660031.1699999999</v>
      </c>
      <c r="J2633" s="113">
        <v>276403</v>
      </c>
      <c r="K2633" s="113">
        <v>8441.94</v>
      </c>
      <c r="L2633" s="113">
        <v>594451.87</v>
      </c>
      <c r="M2633" s="113">
        <v>8.165E-2</v>
      </c>
    </row>
    <row r="2634" spans="1:13" x14ac:dyDescent="0.3">
      <c r="A2634" t="str">
        <f t="shared" si="41"/>
        <v>2019_441</v>
      </c>
      <c r="B2634" s="112">
        <v>2633</v>
      </c>
      <c r="C2634" s="113">
        <v>441</v>
      </c>
      <c r="D2634" s="113">
        <v>441</v>
      </c>
      <c r="E2634" s="113" t="s">
        <v>409</v>
      </c>
      <c r="F2634" s="113">
        <v>2019</v>
      </c>
      <c r="G2634" s="113">
        <v>0</v>
      </c>
      <c r="H2634" s="113">
        <v>1</v>
      </c>
      <c r="I2634" s="113">
        <v>9049156.6500000004</v>
      </c>
      <c r="J2634" s="113">
        <v>339605</v>
      </c>
      <c r="K2634" s="113">
        <v>0</v>
      </c>
      <c r="L2634" s="113">
        <v>1225115.0900000001</v>
      </c>
      <c r="M2634" s="113">
        <v>0.14066000000000001</v>
      </c>
    </row>
    <row r="2635" spans="1:13" ht="27.6" x14ac:dyDescent="0.3">
      <c r="A2635" t="str">
        <f t="shared" si="41"/>
        <v>2019_18</v>
      </c>
      <c r="B2635" s="112">
        <v>2634</v>
      </c>
      <c r="C2635" s="113">
        <v>18</v>
      </c>
      <c r="D2635" s="113">
        <v>18</v>
      </c>
      <c r="E2635" s="113" t="s">
        <v>32</v>
      </c>
      <c r="F2635" s="113">
        <v>2019</v>
      </c>
      <c r="G2635" s="113">
        <v>0</v>
      </c>
      <c r="H2635" s="113">
        <v>1</v>
      </c>
      <c r="I2635" s="113">
        <v>4171561.62</v>
      </c>
      <c r="J2635" s="113">
        <v>132997</v>
      </c>
      <c r="K2635" s="113">
        <v>0</v>
      </c>
      <c r="L2635" s="113">
        <v>795873.97</v>
      </c>
      <c r="M2635" s="113">
        <v>0.19707</v>
      </c>
    </row>
    <row r="2636" spans="1:13" ht="41.4" x14ac:dyDescent="0.3">
      <c r="A2636" t="str">
        <f t="shared" si="41"/>
        <v>2019_27</v>
      </c>
      <c r="B2636" s="112">
        <v>2635</v>
      </c>
      <c r="C2636" s="113">
        <v>27</v>
      </c>
      <c r="D2636" s="113">
        <v>27</v>
      </c>
      <c r="E2636" s="113" t="s">
        <v>778</v>
      </c>
      <c r="F2636" s="113">
        <v>2019</v>
      </c>
      <c r="G2636" s="113">
        <v>0</v>
      </c>
      <c r="H2636" s="113">
        <v>1</v>
      </c>
      <c r="I2636" s="113">
        <v>20116819.109999999</v>
      </c>
      <c r="J2636" s="113">
        <v>736793</v>
      </c>
      <c r="K2636" s="113">
        <v>138330.53</v>
      </c>
      <c r="L2636" s="113">
        <v>2790948.13</v>
      </c>
      <c r="M2636" s="113">
        <v>0.15115000000000001</v>
      </c>
    </row>
    <row r="2637" spans="1:13" ht="41.4" x14ac:dyDescent="0.3">
      <c r="A2637" t="str">
        <f t="shared" si="41"/>
        <v>2019_63</v>
      </c>
      <c r="B2637" s="112">
        <v>2636</v>
      </c>
      <c r="C2637" s="113">
        <v>63</v>
      </c>
      <c r="D2637" s="113">
        <v>63</v>
      </c>
      <c r="E2637" s="113" t="s">
        <v>779</v>
      </c>
      <c r="F2637" s="113">
        <v>2019</v>
      </c>
      <c r="G2637" s="113">
        <v>0</v>
      </c>
      <c r="H2637" s="113">
        <v>1</v>
      </c>
      <c r="I2637" s="113">
        <v>7202176.3300000001</v>
      </c>
      <c r="J2637" s="113">
        <v>247560</v>
      </c>
      <c r="K2637" s="113">
        <v>0</v>
      </c>
      <c r="L2637" s="113">
        <v>1361166.65</v>
      </c>
      <c r="M2637" s="113">
        <v>0.19572000000000001</v>
      </c>
    </row>
    <row r="2638" spans="1:13" ht="55.2" x14ac:dyDescent="0.3">
      <c r="A2638" t="str">
        <f t="shared" si="41"/>
        <v>2019_72</v>
      </c>
      <c r="B2638" s="112">
        <v>2637</v>
      </c>
      <c r="C2638" s="113">
        <v>72</v>
      </c>
      <c r="D2638" s="113">
        <v>72</v>
      </c>
      <c r="E2638" s="113" t="s">
        <v>35</v>
      </c>
      <c r="F2638" s="113">
        <v>2019</v>
      </c>
      <c r="G2638" s="113">
        <v>0</v>
      </c>
      <c r="H2638" s="113">
        <v>1</v>
      </c>
      <c r="I2638" s="113">
        <v>2753485.07</v>
      </c>
      <c r="J2638" s="113">
        <v>94072</v>
      </c>
      <c r="K2638" s="113">
        <v>0</v>
      </c>
      <c r="L2638" s="113">
        <v>396216.47</v>
      </c>
      <c r="M2638" s="113">
        <v>0.14899000000000001</v>
      </c>
    </row>
    <row r="2639" spans="1:13" x14ac:dyDescent="0.3">
      <c r="A2639" t="str">
        <f t="shared" si="41"/>
        <v>2019_81</v>
      </c>
      <c r="B2639" s="112">
        <v>2638</v>
      </c>
      <c r="C2639" s="113">
        <v>81</v>
      </c>
      <c r="D2639" s="113">
        <v>81</v>
      </c>
      <c r="E2639" s="113" t="s">
        <v>36</v>
      </c>
      <c r="F2639" s="113">
        <v>2019</v>
      </c>
      <c r="G2639" s="113">
        <v>0</v>
      </c>
      <c r="H2639" s="113">
        <v>1</v>
      </c>
      <c r="I2639" s="113">
        <v>13846673.77</v>
      </c>
      <c r="J2639" s="113">
        <v>513298</v>
      </c>
      <c r="K2639" s="113">
        <v>0</v>
      </c>
      <c r="L2639" s="113">
        <v>4310703.57</v>
      </c>
      <c r="M2639" s="113">
        <v>0.32329999999999998</v>
      </c>
    </row>
    <row r="2640" spans="1:13" x14ac:dyDescent="0.3">
      <c r="A2640" t="str">
        <f t="shared" si="41"/>
        <v>2019_99</v>
      </c>
      <c r="B2640" s="112">
        <v>2639</v>
      </c>
      <c r="C2640" s="113">
        <v>99</v>
      </c>
      <c r="D2640" s="113">
        <v>99</v>
      </c>
      <c r="E2640" s="113" t="s">
        <v>37</v>
      </c>
      <c r="F2640" s="113">
        <v>2019</v>
      </c>
      <c r="G2640" s="113">
        <v>0</v>
      </c>
      <c r="H2640" s="113">
        <v>1</v>
      </c>
      <c r="I2640" s="113">
        <v>7296133.0300000003</v>
      </c>
      <c r="J2640" s="113">
        <v>221598</v>
      </c>
      <c r="K2640" s="113">
        <v>2901.5</v>
      </c>
      <c r="L2640" s="113">
        <v>2302663.81</v>
      </c>
      <c r="M2640" s="113">
        <v>0.32590000000000002</v>
      </c>
    </row>
    <row r="2641" spans="1:13" x14ac:dyDescent="0.3">
      <c r="A2641" t="str">
        <f t="shared" si="41"/>
        <v>2019_108</v>
      </c>
      <c r="B2641" s="112">
        <v>2640</v>
      </c>
      <c r="C2641" s="113">
        <v>108</v>
      </c>
      <c r="D2641" s="113">
        <v>108</v>
      </c>
      <c r="E2641" s="113" t="s">
        <v>38</v>
      </c>
      <c r="F2641" s="113">
        <v>2019</v>
      </c>
      <c r="G2641" s="113">
        <v>0</v>
      </c>
      <c r="H2641" s="113">
        <v>1</v>
      </c>
      <c r="I2641" s="113">
        <v>3396295.68</v>
      </c>
      <c r="J2641" s="113">
        <v>119951</v>
      </c>
      <c r="K2641" s="113">
        <v>0</v>
      </c>
      <c r="L2641" s="113">
        <v>724502.14</v>
      </c>
      <c r="M2641" s="113">
        <v>0.22112999999999999</v>
      </c>
    </row>
    <row r="2642" spans="1:13" x14ac:dyDescent="0.3">
      <c r="A2642" t="str">
        <f t="shared" si="41"/>
        <v>2019_126</v>
      </c>
      <c r="B2642" s="112">
        <v>2641</v>
      </c>
      <c r="C2642" s="113">
        <v>126</v>
      </c>
      <c r="D2642" s="113">
        <v>126</v>
      </c>
      <c r="E2642" s="113" t="s">
        <v>39</v>
      </c>
      <c r="F2642" s="113">
        <v>2019</v>
      </c>
      <c r="G2642" s="113">
        <v>0</v>
      </c>
      <c r="H2642" s="113">
        <v>1</v>
      </c>
      <c r="I2642" s="113">
        <v>17349136.449999999</v>
      </c>
      <c r="J2642" s="113">
        <v>638293</v>
      </c>
      <c r="K2642" s="113">
        <v>0</v>
      </c>
      <c r="L2642" s="113">
        <v>2218346.4700000002</v>
      </c>
      <c r="M2642" s="113">
        <v>0.13275000000000001</v>
      </c>
    </row>
    <row r="2643" spans="1:13" ht="27.6" x14ac:dyDescent="0.3">
      <c r="A2643" t="str">
        <f t="shared" si="41"/>
        <v>2019_135</v>
      </c>
      <c r="B2643" s="112">
        <v>2642</v>
      </c>
      <c r="C2643" s="113">
        <v>135</v>
      </c>
      <c r="D2643" s="113">
        <v>135</v>
      </c>
      <c r="E2643" s="113" t="s">
        <v>40</v>
      </c>
      <c r="F2643" s="113">
        <v>2019</v>
      </c>
      <c r="G2643" s="113">
        <v>0</v>
      </c>
      <c r="H2643" s="113">
        <v>1</v>
      </c>
      <c r="I2643" s="113">
        <v>12826498.859999999</v>
      </c>
      <c r="J2643" s="113">
        <v>507879</v>
      </c>
      <c r="K2643" s="113">
        <v>0</v>
      </c>
      <c r="L2643" s="113">
        <v>4064783.19</v>
      </c>
      <c r="M2643" s="113">
        <v>0.32996999999999999</v>
      </c>
    </row>
    <row r="2644" spans="1:13" ht="27.6" x14ac:dyDescent="0.3">
      <c r="A2644" t="str">
        <f t="shared" si="41"/>
        <v>2019_171</v>
      </c>
      <c r="B2644" s="112">
        <v>2643</v>
      </c>
      <c r="C2644" s="113">
        <v>171</v>
      </c>
      <c r="D2644" s="113">
        <v>171</v>
      </c>
      <c r="E2644" s="113" t="s">
        <v>815</v>
      </c>
      <c r="F2644" s="113">
        <v>2019</v>
      </c>
      <c r="G2644" s="113">
        <v>0</v>
      </c>
      <c r="H2644" s="113">
        <v>1</v>
      </c>
      <c r="I2644" s="113">
        <v>9440931.7400000002</v>
      </c>
      <c r="J2644" s="113">
        <v>336636</v>
      </c>
      <c r="K2644" s="113">
        <v>0</v>
      </c>
      <c r="L2644" s="113">
        <v>2021095.99</v>
      </c>
      <c r="M2644" s="113">
        <v>0.22198999999999999</v>
      </c>
    </row>
    <row r="2645" spans="1:13" x14ac:dyDescent="0.3">
      <c r="A2645" t="str">
        <f t="shared" si="41"/>
        <v>2019_225</v>
      </c>
      <c r="B2645" s="112">
        <v>2644</v>
      </c>
      <c r="C2645" s="113">
        <v>225</v>
      </c>
      <c r="D2645" s="113">
        <v>225</v>
      </c>
      <c r="E2645" s="113" t="s">
        <v>43</v>
      </c>
      <c r="F2645" s="113">
        <v>2019</v>
      </c>
      <c r="G2645" s="113">
        <v>0</v>
      </c>
      <c r="H2645" s="113">
        <v>1</v>
      </c>
      <c r="I2645" s="113">
        <v>59654288.759999998</v>
      </c>
      <c r="J2645" s="113">
        <v>1786744</v>
      </c>
      <c r="K2645" s="113">
        <v>0</v>
      </c>
      <c r="L2645" s="113">
        <v>5694398.6500000004</v>
      </c>
      <c r="M2645" s="113">
        <v>9.8400000000000001E-2</v>
      </c>
    </row>
    <row r="2646" spans="1:13" ht="27.6" x14ac:dyDescent="0.3">
      <c r="A2646" t="str">
        <f t="shared" si="41"/>
        <v>2019_234</v>
      </c>
      <c r="B2646" s="112">
        <v>2645</v>
      </c>
      <c r="C2646" s="113">
        <v>234</v>
      </c>
      <c r="D2646" s="113">
        <v>234</v>
      </c>
      <c r="E2646" s="113" t="s">
        <v>44</v>
      </c>
      <c r="F2646" s="113">
        <v>2019</v>
      </c>
      <c r="G2646" s="113">
        <v>0</v>
      </c>
      <c r="H2646" s="113">
        <v>1</v>
      </c>
      <c r="I2646" s="113">
        <v>14773800.189999999</v>
      </c>
      <c r="J2646" s="113">
        <v>558345</v>
      </c>
      <c r="K2646" s="113">
        <v>17334.419999999998</v>
      </c>
      <c r="L2646" s="113">
        <v>1231115.1399999999</v>
      </c>
      <c r="M2646" s="113">
        <v>8.7819999999999995E-2</v>
      </c>
    </row>
    <row r="2647" spans="1:13" x14ac:dyDescent="0.3">
      <c r="A2647" t="str">
        <f t="shared" si="41"/>
        <v>2019_243</v>
      </c>
      <c r="B2647" s="112">
        <v>2646</v>
      </c>
      <c r="C2647" s="113">
        <v>243</v>
      </c>
      <c r="D2647" s="113">
        <v>243</v>
      </c>
      <c r="E2647" s="113" t="s">
        <v>45</v>
      </c>
      <c r="F2647" s="113">
        <v>2019</v>
      </c>
      <c r="G2647" s="113">
        <v>0</v>
      </c>
      <c r="H2647" s="113">
        <v>1</v>
      </c>
      <c r="I2647" s="113">
        <v>3426223.48</v>
      </c>
      <c r="J2647" s="113">
        <v>115076</v>
      </c>
      <c r="K2647" s="113">
        <v>0</v>
      </c>
      <c r="L2647" s="113">
        <v>938346.27</v>
      </c>
      <c r="M2647" s="113">
        <v>0.28338999999999998</v>
      </c>
    </row>
    <row r="2648" spans="1:13" x14ac:dyDescent="0.3">
      <c r="A2648" t="str">
        <f t="shared" si="41"/>
        <v>2019_261</v>
      </c>
      <c r="B2648" s="112">
        <v>2647</v>
      </c>
      <c r="C2648" s="113">
        <v>261</v>
      </c>
      <c r="D2648" s="113">
        <v>261</v>
      </c>
      <c r="E2648" s="113" t="s">
        <v>46</v>
      </c>
      <c r="F2648" s="113">
        <v>2019</v>
      </c>
      <c r="G2648" s="113">
        <v>0</v>
      </c>
      <c r="H2648" s="113">
        <v>1</v>
      </c>
      <c r="I2648" s="113">
        <v>128100831.93000001</v>
      </c>
      <c r="J2648" s="113">
        <v>5087875</v>
      </c>
      <c r="K2648" s="113">
        <v>0</v>
      </c>
      <c r="L2648" s="113">
        <v>11754928.630000001</v>
      </c>
      <c r="M2648" s="113">
        <v>9.5560000000000006E-2</v>
      </c>
    </row>
    <row r="2649" spans="1:13" ht="55.2" x14ac:dyDescent="0.3">
      <c r="A2649" t="str">
        <f t="shared" si="41"/>
        <v>2019_279</v>
      </c>
      <c r="B2649" s="112">
        <v>2648</v>
      </c>
      <c r="C2649" s="113">
        <v>279</v>
      </c>
      <c r="D2649" s="113">
        <v>279</v>
      </c>
      <c r="E2649" s="113" t="s">
        <v>47</v>
      </c>
      <c r="F2649" s="113">
        <v>2019</v>
      </c>
      <c r="G2649" s="113">
        <v>0</v>
      </c>
      <c r="H2649" s="113">
        <v>1</v>
      </c>
      <c r="I2649" s="113">
        <v>9459551.8000000007</v>
      </c>
      <c r="J2649" s="113">
        <v>382092</v>
      </c>
      <c r="K2649" s="113">
        <v>0</v>
      </c>
      <c r="L2649" s="113">
        <v>1033388.13</v>
      </c>
      <c r="M2649" s="113">
        <v>0.11384</v>
      </c>
    </row>
    <row r="2650" spans="1:13" ht="27.6" x14ac:dyDescent="0.3">
      <c r="A2650" t="str">
        <f t="shared" si="41"/>
        <v>2019_355</v>
      </c>
      <c r="B2650" s="112">
        <v>2649</v>
      </c>
      <c r="C2650" s="113">
        <v>355</v>
      </c>
      <c r="D2650" s="113">
        <v>355</v>
      </c>
      <c r="E2650" s="113" t="s">
        <v>48</v>
      </c>
      <c r="F2650" s="113">
        <v>2019</v>
      </c>
      <c r="G2650" s="113">
        <v>0</v>
      </c>
      <c r="H2650" s="113">
        <v>1</v>
      </c>
      <c r="I2650" s="113">
        <v>3826061.16</v>
      </c>
      <c r="J2650" s="113">
        <v>136498</v>
      </c>
      <c r="K2650" s="113">
        <v>0</v>
      </c>
      <c r="L2650" s="113">
        <v>1088025.53</v>
      </c>
      <c r="M2650" s="113">
        <v>0.29488999999999999</v>
      </c>
    </row>
    <row r="2651" spans="1:13" x14ac:dyDescent="0.3">
      <c r="A2651" t="str">
        <f t="shared" si="41"/>
        <v>2019_387</v>
      </c>
      <c r="B2651" s="112">
        <v>2650</v>
      </c>
      <c r="C2651" s="113">
        <v>387</v>
      </c>
      <c r="D2651" s="113">
        <v>387</v>
      </c>
      <c r="E2651" s="113" t="s">
        <v>49</v>
      </c>
      <c r="F2651" s="113">
        <v>2019</v>
      </c>
      <c r="G2651" s="113">
        <v>0</v>
      </c>
      <c r="H2651" s="113">
        <v>1</v>
      </c>
      <c r="I2651" s="113">
        <v>17976008.550000001</v>
      </c>
      <c r="J2651" s="113">
        <v>606744</v>
      </c>
      <c r="K2651" s="113">
        <v>0</v>
      </c>
      <c r="L2651" s="113">
        <v>3540572.39</v>
      </c>
      <c r="M2651" s="113">
        <v>0.20383999999999999</v>
      </c>
    </row>
    <row r="2652" spans="1:13" x14ac:dyDescent="0.3">
      <c r="A2652" t="str">
        <f t="shared" si="41"/>
        <v>2019_414</v>
      </c>
      <c r="B2652" s="112">
        <v>2651</v>
      </c>
      <c r="C2652" s="113">
        <v>414</v>
      </c>
      <c r="D2652" s="113">
        <v>414</v>
      </c>
      <c r="E2652" s="113" t="s">
        <v>50</v>
      </c>
      <c r="F2652" s="113">
        <v>2019</v>
      </c>
      <c r="G2652" s="113">
        <v>0</v>
      </c>
      <c r="H2652" s="113">
        <v>1</v>
      </c>
      <c r="I2652" s="113">
        <v>6151063.1600000001</v>
      </c>
      <c r="J2652" s="113">
        <v>207600</v>
      </c>
      <c r="K2652" s="113">
        <v>0</v>
      </c>
      <c r="L2652" s="113">
        <v>1587008.65</v>
      </c>
      <c r="M2652" s="113">
        <v>0.26701999999999998</v>
      </c>
    </row>
    <row r="2653" spans="1:13" x14ac:dyDescent="0.3">
      <c r="A2653" t="str">
        <f t="shared" si="41"/>
        <v>2019_540</v>
      </c>
      <c r="B2653" s="112">
        <v>2652</v>
      </c>
      <c r="C2653" s="113">
        <v>540</v>
      </c>
      <c r="D2653" s="113">
        <v>540</v>
      </c>
      <c r="E2653" s="113" t="s">
        <v>15</v>
      </c>
      <c r="F2653" s="113">
        <v>2019</v>
      </c>
      <c r="G2653" s="113">
        <v>0</v>
      </c>
      <c r="H2653" s="113">
        <v>1</v>
      </c>
      <c r="I2653" s="113">
        <v>6973962.4699999997</v>
      </c>
      <c r="J2653" s="113">
        <v>244963</v>
      </c>
      <c r="K2653" s="113">
        <v>0</v>
      </c>
      <c r="L2653" s="113">
        <v>1905508.21</v>
      </c>
      <c r="M2653" s="113">
        <v>0.28317999999999999</v>
      </c>
    </row>
    <row r="2654" spans="1:13" x14ac:dyDescent="0.3">
      <c r="A2654" t="str">
        <f t="shared" si="41"/>
        <v>2019_472</v>
      </c>
      <c r="B2654" s="112">
        <v>2653</v>
      </c>
      <c r="C2654" s="113">
        <v>472</v>
      </c>
      <c r="D2654" s="113">
        <v>472</v>
      </c>
      <c r="E2654" s="113" t="s">
        <v>52</v>
      </c>
      <c r="F2654" s="113">
        <v>2019</v>
      </c>
      <c r="G2654" s="113">
        <v>0</v>
      </c>
      <c r="H2654" s="113">
        <v>1</v>
      </c>
      <c r="I2654" s="113">
        <v>18088204.82</v>
      </c>
      <c r="J2654" s="113">
        <v>689234</v>
      </c>
      <c r="K2654" s="113">
        <v>0</v>
      </c>
      <c r="L2654" s="113">
        <v>2896345.04</v>
      </c>
      <c r="M2654" s="113">
        <v>0.16647000000000001</v>
      </c>
    </row>
    <row r="2655" spans="1:13" x14ac:dyDescent="0.3">
      <c r="A2655" t="str">
        <f t="shared" si="41"/>
        <v>2019_513</v>
      </c>
      <c r="B2655" s="112">
        <v>2654</v>
      </c>
      <c r="C2655" s="113">
        <v>513</v>
      </c>
      <c r="D2655" s="113">
        <v>513</v>
      </c>
      <c r="E2655" s="113" t="s">
        <v>54</v>
      </c>
      <c r="F2655" s="113">
        <v>2019</v>
      </c>
      <c r="G2655" s="113">
        <v>0</v>
      </c>
      <c r="H2655" s="113">
        <v>1</v>
      </c>
      <c r="I2655" s="113">
        <v>4603528.09</v>
      </c>
      <c r="J2655" s="113">
        <v>141846</v>
      </c>
      <c r="K2655" s="113">
        <v>0</v>
      </c>
      <c r="L2655" s="113">
        <v>852456.82</v>
      </c>
      <c r="M2655" s="113">
        <v>0.19106000000000001</v>
      </c>
    </row>
    <row r="2656" spans="1:13" x14ac:dyDescent="0.3">
      <c r="A2656" t="str">
        <f t="shared" si="41"/>
        <v>2019_549</v>
      </c>
      <c r="B2656" s="112">
        <v>2655</v>
      </c>
      <c r="C2656" s="113">
        <v>549</v>
      </c>
      <c r="D2656" s="113">
        <v>549</v>
      </c>
      <c r="E2656" s="113" t="s">
        <v>55</v>
      </c>
      <c r="F2656" s="113">
        <v>2019</v>
      </c>
      <c r="G2656" s="113">
        <v>0</v>
      </c>
      <c r="H2656" s="113">
        <v>1</v>
      </c>
      <c r="I2656" s="113">
        <v>5619700.4100000001</v>
      </c>
      <c r="J2656" s="113">
        <v>198953</v>
      </c>
      <c r="K2656" s="113">
        <v>0</v>
      </c>
      <c r="L2656" s="113">
        <v>264404.92</v>
      </c>
      <c r="M2656" s="113">
        <v>4.8779999999999997E-2</v>
      </c>
    </row>
    <row r="2657" spans="1:13" ht="27.6" x14ac:dyDescent="0.3">
      <c r="A2657" t="str">
        <f t="shared" si="41"/>
        <v>2019_576</v>
      </c>
      <c r="B2657" s="112">
        <v>2656</v>
      </c>
      <c r="C2657" s="113">
        <v>576</v>
      </c>
      <c r="D2657" s="113">
        <v>576</v>
      </c>
      <c r="E2657" s="113" t="s">
        <v>56</v>
      </c>
      <c r="F2657" s="113">
        <v>2019</v>
      </c>
      <c r="G2657" s="113">
        <v>0</v>
      </c>
      <c r="H2657" s="113">
        <v>1</v>
      </c>
      <c r="I2657" s="113">
        <v>6479949.9299999997</v>
      </c>
      <c r="J2657" s="113">
        <v>219669</v>
      </c>
      <c r="K2657" s="113">
        <v>0</v>
      </c>
      <c r="L2657" s="113">
        <v>2017930.57</v>
      </c>
      <c r="M2657" s="113">
        <v>0.32234000000000002</v>
      </c>
    </row>
    <row r="2658" spans="1:13" x14ac:dyDescent="0.3">
      <c r="A2658" t="str">
        <f t="shared" si="41"/>
        <v>2019_585</v>
      </c>
      <c r="B2658" s="112">
        <v>2657</v>
      </c>
      <c r="C2658" s="113">
        <v>585</v>
      </c>
      <c r="D2658" s="113">
        <v>585</v>
      </c>
      <c r="E2658" s="113" t="s">
        <v>57</v>
      </c>
      <c r="F2658" s="113">
        <v>2019</v>
      </c>
      <c r="G2658" s="113">
        <v>0</v>
      </c>
      <c r="H2658" s="113">
        <v>1</v>
      </c>
      <c r="I2658" s="113">
        <v>7576520.8200000003</v>
      </c>
      <c r="J2658" s="113">
        <v>263904</v>
      </c>
      <c r="K2658" s="113">
        <v>0</v>
      </c>
      <c r="L2658" s="113">
        <v>1416220.79</v>
      </c>
      <c r="M2658" s="113">
        <v>0.19367000000000001</v>
      </c>
    </row>
    <row r="2659" spans="1:13" ht="27.6" x14ac:dyDescent="0.3">
      <c r="A2659" t="str">
        <f t="shared" si="41"/>
        <v>2019_594</v>
      </c>
      <c r="B2659" s="112">
        <v>2658</v>
      </c>
      <c r="C2659" s="113">
        <v>594</v>
      </c>
      <c r="D2659" s="113">
        <v>594</v>
      </c>
      <c r="E2659" s="113" t="s">
        <v>58</v>
      </c>
      <c r="F2659" s="113">
        <v>2019</v>
      </c>
      <c r="G2659" s="113">
        <v>0</v>
      </c>
      <c r="H2659" s="113">
        <v>1</v>
      </c>
      <c r="I2659" s="113">
        <v>9826863.5500000007</v>
      </c>
      <c r="J2659" s="113">
        <v>362934</v>
      </c>
      <c r="K2659" s="113">
        <v>0</v>
      </c>
      <c r="L2659" s="113">
        <v>1120669.1599999999</v>
      </c>
      <c r="M2659" s="113">
        <v>0.11841</v>
      </c>
    </row>
    <row r="2660" spans="1:13" x14ac:dyDescent="0.3">
      <c r="A2660" t="str">
        <f t="shared" si="41"/>
        <v>2019_603</v>
      </c>
      <c r="B2660" s="112">
        <v>2659</v>
      </c>
      <c r="C2660" s="113">
        <v>603</v>
      </c>
      <c r="D2660" s="113">
        <v>603</v>
      </c>
      <c r="E2660" s="113" t="s">
        <v>59</v>
      </c>
      <c r="F2660" s="113">
        <v>2019</v>
      </c>
      <c r="G2660" s="113">
        <v>0</v>
      </c>
      <c r="H2660" s="113">
        <v>1</v>
      </c>
      <c r="I2660" s="113">
        <v>2460250.8199999998</v>
      </c>
      <c r="J2660" s="113">
        <v>78846</v>
      </c>
      <c r="K2660" s="113">
        <v>0</v>
      </c>
      <c r="L2660" s="113">
        <v>377020.65</v>
      </c>
      <c r="M2660" s="113">
        <v>0.15831999999999999</v>
      </c>
    </row>
    <row r="2661" spans="1:13" x14ac:dyDescent="0.3">
      <c r="A2661" t="str">
        <f t="shared" si="41"/>
        <v>2019_609</v>
      </c>
      <c r="B2661" s="112">
        <v>2660</v>
      </c>
      <c r="C2661" s="113">
        <v>609</v>
      </c>
      <c r="D2661" s="113">
        <v>609</v>
      </c>
      <c r="E2661" s="113" t="s">
        <v>60</v>
      </c>
      <c r="F2661" s="113">
        <v>2019</v>
      </c>
      <c r="G2661" s="113">
        <v>0</v>
      </c>
      <c r="H2661" s="113">
        <v>1</v>
      </c>
      <c r="I2661" s="113">
        <v>16652339.66</v>
      </c>
      <c r="J2661" s="113">
        <v>647685</v>
      </c>
      <c r="K2661" s="113">
        <v>0</v>
      </c>
      <c r="L2661" s="113">
        <v>2252460.7599999998</v>
      </c>
      <c r="M2661" s="113">
        <v>0.14074</v>
      </c>
    </row>
    <row r="2662" spans="1:13" ht="27.6" x14ac:dyDescent="0.3">
      <c r="A2662" t="str">
        <f t="shared" si="41"/>
        <v>2019_621</v>
      </c>
      <c r="B2662" s="112">
        <v>2661</v>
      </c>
      <c r="C2662" s="113">
        <v>621</v>
      </c>
      <c r="D2662" s="113">
        <v>621</v>
      </c>
      <c r="E2662" s="113" t="s">
        <v>61</v>
      </c>
      <c r="F2662" s="113">
        <v>2019</v>
      </c>
      <c r="G2662" s="113">
        <v>0</v>
      </c>
      <c r="H2662" s="113">
        <v>1</v>
      </c>
      <c r="I2662" s="113">
        <v>52321211.329999998</v>
      </c>
      <c r="J2662" s="113">
        <v>1810173</v>
      </c>
      <c r="K2662" s="113">
        <v>0</v>
      </c>
      <c r="L2662" s="113">
        <v>11992212.619999999</v>
      </c>
      <c r="M2662" s="113">
        <v>0.23741999999999999</v>
      </c>
    </row>
    <row r="2663" spans="1:13" ht="27.6" x14ac:dyDescent="0.3">
      <c r="A2663" t="str">
        <f t="shared" si="41"/>
        <v>2019_720</v>
      </c>
      <c r="B2663" s="112">
        <v>2662</v>
      </c>
      <c r="C2663" s="113">
        <v>720</v>
      </c>
      <c r="D2663" s="113">
        <v>720</v>
      </c>
      <c r="E2663" s="113" t="s">
        <v>62</v>
      </c>
      <c r="F2663" s="113">
        <v>2019</v>
      </c>
      <c r="G2663" s="113">
        <v>0</v>
      </c>
      <c r="H2663" s="113">
        <v>1</v>
      </c>
      <c r="I2663" s="113">
        <v>22046021.239999998</v>
      </c>
      <c r="J2663" s="113">
        <v>886249</v>
      </c>
      <c r="K2663" s="113">
        <v>0</v>
      </c>
      <c r="L2663" s="113">
        <v>3075912.51</v>
      </c>
      <c r="M2663" s="113">
        <v>0.14537</v>
      </c>
    </row>
    <row r="2664" spans="1:13" x14ac:dyDescent="0.3">
      <c r="A2664" t="str">
        <f t="shared" si="41"/>
        <v>2019_729</v>
      </c>
      <c r="B2664" s="112">
        <v>2663</v>
      </c>
      <c r="C2664" s="113">
        <v>729</v>
      </c>
      <c r="D2664" s="113">
        <v>729</v>
      </c>
      <c r="E2664" s="113" t="s">
        <v>63</v>
      </c>
      <c r="F2664" s="113">
        <v>2019</v>
      </c>
      <c r="G2664" s="113">
        <v>0</v>
      </c>
      <c r="H2664" s="113">
        <v>1</v>
      </c>
      <c r="I2664" s="113">
        <v>25554373.16</v>
      </c>
      <c r="J2664" s="113">
        <v>901516</v>
      </c>
      <c r="K2664" s="113">
        <v>5334.53</v>
      </c>
      <c r="L2664" s="113">
        <v>4085290.49</v>
      </c>
      <c r="M2664" s="113">
        <v>0.16592999999999999</v>
      </c>
    </row>
    <row r="2665" spans="1:13" ht="27.6" x14ac:dyDescent="0.3">
      <c r="A2665" t="str">
        <f t="shared" si="41"/>
        <v>2019_747</v>
      </c>
      <c r="B2665" s="112">
        <v>2664</v>
      </c>
      <c r="C2665" s="113">
        <v>747</v>
      </c>
      <c r="D2665" s="113">
        <v>747</v>
      </c>
      <c r="E2665" s="113" t="s">
        <v>64</v>
      </c>
      <c r="F2665" s="113">
        <v>2019</v>
      </c>
      <c r="G2665" s="113">
        <v>0</v>
      </c>
      <c r="H2665" s="113">
        <v>1</v>
      </c>
      <c r="I2665" s="113">
        <v>7260088.8799999999</v>
      </c>
      <c r="J2665" s="113">
        <v>307687</v>
      </c>
      <c r="K2665" s="113">
        <v>0</v>
      </c>
      <c r="L2665" s="113">
        <v>650508.6</v>
      </c>
      <c r="M2665" s="113">
        <v>9.357E-2</v>
      </c>
    </row>
    <row r="2666" spans="1:13" ht="27.6" x14ac:dyDescent="0.3">
      <c r="A2666" t="str">
        <f t="shared" si="41"/>
        <v>2019_1917</v>
      </c>
      <c r="B2666" s="112">
        <v>2665</v>
      </c>
      <c r="C2666" s="113">
        <v>1917</v>
      </c>
      <c r="D2666" s="113">
        <v>1917</v>
      </c>
      <c r="E2666" s="113" t="s">
        <v>114</v>
      </c>
      <c r="F2666" s="113">
        <v>2019</v>
      </c>
      <c r="G2666" s="113">
        <v>0</v>
      </c>
      <c r="H2666" s="113">
        <v>1</v>
      </c>
      <c r="I2666" s="113">
        <v>5058691.63</v>
      </c>
      <c r="J2666" s="113">
        <v>180729</v>
      </c>
      <c r="K2666" s="113">
        <v>0</v>
      </c>
      <c r="L2666" s="113">
        <v>1779323.27</v>
      </c>
      <c r="M2666" s="113">
        <v>0.36476999999999998</v>
      </c>
    </row>
    <row r="2667" spans="1:13" ht="55.2" x14ac:dyDescent="0.3">
      <c r="A2667" t="str">
        <f t="shared" si="41"/>
        <v>2019_846</v>
      </c>
      <c r="B2667" s="112">
        <v>2666</v>
      </c>
      <c r="C2667" s="113">
        <v>846</v>
      </c>
      <c r="D2667" s="113">
        <v>846</v>
      </c>
      <c r="E2667" s="113" t="s">
        <v>66</v>
      </c>
      <c r="F2667" s="113">
        <v>2019</v>
      </c>
      <c r="G2667" s="113">
        <v>0</v>
      </c>
      <c r="H2667" s="113">
        <v>1</v>
      </c>
      <c r="I2667" s="113">
        <v>6747819.2599999998</v>
      </c>
      <c r="J2667" s="113">
        <v>251338</v>
      </c>
      <c r="K2667" s="113">
        <v>0</v>
      </c>
      <c r="L2667" s="113">
        <v>54438.58</v>
      </c>
      <c r="M2667" s="113">
        <v>8.3800000000000003E-3</v>
      </c>
    </row>
    <row r="2668" spans="1:13" ht="27.6" x14ac:dyDescent="0.3">
      <c r="A2668" t="str">
        <f t="shared" si="41"/>
        <v>2019_882</v>
      </c>
      <c r="B2668" s="112">
        <v>2667</v>
      </c>
      <c r="C2668" s="113">
        <v>882</v>
      </c>
      <c r="D2668" s="113">
        <v>882</v>
      </c>
      <c r="E2668" s="113" t="s">
        <v>68</v>
      </c>
      <c r="F2668" s="113">
        <v>2019</v>
      </c>
      <c r="G2668" s="113">
        <v>0</v>
      </c>
      <c r="H2668" s="113">
        <v>1</v>
      </c>
      <c r="I2668" s="113">
        <v>50470331.770000003</v>
      </c>
      <c r="J2668" s="113">
        <v>1991867</v>
      </c>
      <c r="K2668" s="113">
        <v>189920.04</v>
      </c>
      <c r="L2668" s="113">
        <v>11886038.210000001</v>
      </c>
      <c r="M2668" s="113">
        <v>0.24909999999999999</v>
      </c>
    </row>
    <row r="2669" spans="1:13" x14ac:dyDescent="0.3">
      <c r="A2669" t="str">
        <f t="shared" si="41"/>
        <v>2019_916</v>
      </c>
      <c r="B2669" s="112">
        <v>2668</v>
      </c>
      <c r="C2669" s="113">
        <v>916</v>
      </c>
      <c r="D2669" s="113">
        <v>916</v>
      </c>
      <c r="E2669" s="113" t="s">
        <v>16</v>
      </c>
      <c r="F2669" s="113">
        <v>2019</v>
      </c>
      <c r="G2669" s="113">
        <v>0</v>
      </c>
      <c r="H2669" s="113">
        <v>1</v>
      </c>
      <c r="I2669" s="113">
        <v>3702204.99</v>
      </c>
      <c r="J2669" s="113">
        <v>124085</v>
      </c>
      <c r="K2669" s="113">
        <v>0</v>
      </c>
      <c r="L2669" s="113">
        <v>437935.2</v>
      </c>
      <c r="M2669" s="113">
        <v>0.12239</v>
      </c>
    </row>
    <row r="2670" spans="1:13" x14ac:dyDescent="0.3">
      <c r="A2670" t="str">
        <f t="shared" si="41"/>
        <v>2019_914</v>
      </c>
      <c r="B2670" s="112">
        <v>2669</v>
      </c>
      <c r="C2670" s="113">
        <v>914</v>
      </c>
      <c r="D2670" s="113">
        <v>914</v>
      </c>
      <c r="E2670" s="113" t="s">
        <v>69</v>
      </c>
      <c r="F2670" s="113">
        <v>2019</v>
      </c>
      <c r="G2670" s="113">
        <v>0</v>
      </c>
      <c r="H2670" s="113">
        <v>1</v>
      </c>
      <c r="I2670" s="113">
        <v>9832622.6999999993</v>
      </c>
      <c r="J2670" s="113">
        <v>209119</v>
      </c>
      <c r="K2670" s="113">
        <v>0</v>
      </c>
      <c r="L2670" s="113">
        <v>1069507.05</v>
      </c>
      <c r="M2670" s="113">
        <v>0.11113000000000001</v>
      </c>
    </row>
    <row r="2671" spans="1:13" ht="41.4" x14ac:dyDescent="0.3">
      <c r="A2671" t="str">
        <f t="shared" si="41"/>
        <v>2019_918</v>
      </c>
      <c r="B2671" s="112">
        <v>2670</v>
      </c>
      <c r="C2671" s="113">
        <v>918</v>
      </c>
      <c r="D2671" s="113">
        <v>918</v>
      </c>
      <c r="E2671" s="113" t="s">
        <v>70</v>
      </c>
      <c r="F2671" s="113">
        <v>2019</v>
      </c>
      <c r="G2671" s="113">
        <v>0</v>
      </c>
      <c r="H2671" s="113">
        <v>1</v>
      </c>
      <c r="I2671" s="113">
        <v>5569969.8099999996</v>
      </c>
      <c r="J2671" s="113">
        <v>196360</v>
      </c>
      <c r="K2671" s="113">
        <v>0</v>
      </c>
      <c r="L2671" s="113">
        <v>808288.25</v>
      </c>
      <c r="M2671" s="113">
        <v>0.15042</v>
      </c>
    </row>
    <row r="2672" spans="1:13" ht="27.6" x14ac:dyDescent="0.3">
      <c r="A2672" t="str">
        <f t="shared" si="41"/>
        <v>2019_936</v>
      </c>
      <c r="B2672" s="112">
        <v>2671</v>
      </c>
      <c r="C2672" s="113">
        <v>936</v>
      </c>
      <c r="D2672" s="113">
        <v>936</v>
      </c>
      <c r="E2672" s="113" t="s">
        <v>71</v>
      </c>
      <c r="F2672" s="113">
        <v>2019</v>
      </c>
      <c r="G2672" s="113">
        <v>0</v>
      </c>
      <c r="H2672" s="113">
        <v>1</v>
      </c>
      <c r="I2672" s="113">
        <v>11506381.560000001</v>
      </c>
      <c r="J2672" s="113">
        <v>367305</v>
      </c>
      <c r="K2672" s="113">
        <v>0</v>
      </c>
      <c r="L2672" s="113">
        <v>2662726.16</v>
      </c>
      <c r="M2672" s="113">
        <v>0.23904</v>
      </c>
    </row>
    <row r="2673" spans="1:13" x14ac:dyDescent="0.3">
      <c r="A2673" t="str">
        <f t="shared" si="41"/>
        <v>2019_977</v>
      </c>
      <c r="B2673" s="112">
        <v>2672</v>
      </c>
      <c r="C2673" s="113">
        <v>977</v>
      </c>
      <c r="D2673" s="113">
        <v>977</v>
      </c>
      <c r="E2673" s="113" t="s">
        <v>72</v>
      </c>
      <c r="F2673" s="113">
        <v>2019</v>
      </c>
      <c r="G2673" s="113">
        <v>0</v>
      </c>
      <c r="H2673" s="113">
        <v>1</v>
      </c>
      <c r="I2673" s="113">
        <v>9863304.5299999993</v>
      </c>
      <c r="J2673" s="113">
        <v>245401</v>
      </c>
      <c r="K2673" s="113">
        <v>0</v>
      </c>
      <c r="L2673" s="113">
        <v>474016.68</v>
      </c>
      <c r="M2673" s="113">
        <v>4.9279999999999997E-2</v>
      </c>
    </row>
    <row r="2674" spans="1:13" x14ac:dyDescent="0.3">
      <c r="A2674" t="str">
        <f t="shared" si="41"/>
        <v>2019_981</v>
      </c>
      <c r="B2674" s="112">
        <v>2673</v>
      </c>
      <c r="C2674" s="113">
        <v>981</v>
      </c>
      <c r="D2674" s="113">
        <v>981</v>
      </c>
      <c r="E2674" s="113" t="s">
        <v>73</v>
      </c>
      <c r="F2674" s="113">
        <v>2019</v>
      </c>
      <c r="G2674" s="113">
        <v>0</v>
      </c>
      <c r="H2674" s="113">
        <v>1</v>
      </c>
      <c r="I2674" s="113">
        <v>21223498.629999999</v>
      </c>
      <c r="J2674" s="113">
        <v>844433</v>
      </c>
      <c r="K2674" s="113">
        <v>0</v>
      </c>
      <c r="L2674" s="113">
        <v>6125024.7300000004</v>
      </c>
      <c r="M2674" s="113">
        <v>0.30054999999999998</v>
      </c>
    </row>
    <row r="2675" spans="1:13" x14ac:dyDescent="0.3">
      <c r="A2675" t="str">
        <f t="shared" si="41"/>
        <v>2019_999</v>
      </c>
      <c r="B2675" s="112">
        <v>2674</v>
      </c>
      <c r="C2675" s="113">
        <v>999</v>
      </c>
      <c r="D2675" s="113">
        <v>999</v>
      </c>
      <c r="E2675" s="113" t="s">
        <v>74</v>
      </c>
      <c r="F2675" s="113">
        <v>2019</v>
      </c>
      <c r="G2675" s="113">
        <v>0</v>
      </c>
      <c r="H2675" s="113">
        <v>1</v>
      </c>
      <c r="I2675" s="113">
        <v>20430824.73</v>
      </c>
      <c r="J2675" s="113">
        <v>803075</v>
      </c>
      <c r="K2675" s="113">
        <v>0</v>
      </c>
      <c r="L2675" s="113">
        <v>6034265.4699999997</v>
      </c>
      <c r="M2675" s="113">
        <v>0.30743999999999999</v>
      </c>
    </row>
    <row r="2676" spans="1:13" ht="27.6" x14ac:dyDescent="0.3">
      <c r="A2676" t="str">
        <f t="shared" si="41"/>
        <v>2019_1044</v>
      </c>
      <c r="B2676" s="112">
        <v>2675</v>
      </c>
      <c r="C2676" s="113">
        <v>1044</v>
      </c>
      <c r="D2676" s="113">
        <v>1044</v>
      </c>
      <c r="E2676" s="113" t="s">
        <v>75</v>
      </c>
      <c r="F2676" s="113">
        <v>2019</v>
      </c>
      <c r="G2676" s="113">
        <v>0</v>
      </c>
      <c r="H2676" s="113">
        <v>1</v>
      </c>
      <c r="I2676" s="113">
        <v>59080053.600000001</v>
      </c>
      <c r="J2676" s="113">
        <v>2426393</v>
      </c>
      <c r="K2676" s="113">
        <v>0</v>
      </c>
      <c r="L2676" s="113">
        <v>3959918.24</v>
      </c>
      <c r="M2676" s="113">
        <v>6.9900000000000004E-2</v>
      </c>
    </row>
    <row r="2677" spans="1:13" ht="27.6" x14ac:dyDescent="0.3">
      <c r="A2677" t="str">
        <f t="shared" si="41"/>
        <v>2019_1053</v>
      </c>
      <c r="B2677" s="112">
        <v>2676</v>
      </c>
      <c r="C2677" s="113">
        <v>1053</v>
      </c>
      <c r="D2677" s="113">
        <v>1053</v>
      </c>
      <c r="E2677" s="113" t="s">
        <v>76</v>
      </c>
      <c r="F2677" s="113">
        <v>2019</v>
      </c>
      <c r="G2677" s="113">
        <v>0</v>
      </c>
      <c r="H2677" s="113">
        <v>1</v>
      </c>
      <c r="I2677" s="113">
        <v>211614233.88</v>
      </c>
      <c r="J2677" s="113">
        <v>7754813</v>
      </c>
      <c r="K2677" s="113">
        <v>0</v>
      </c>
      <c r="L2677" s="113">
        <v>27069907.579999998</v>
      </c>
      <c r="M2677" s="113">
        <v>0.13278999999999999</v>
      </c>
    </row>
    <row r="2678" spans="1:13" ht="41.4" x14ac:dyDescent="0.3">
      <c r="A2678" t="str">
        <f t="shared" si="41"/>
        <v>2019_1062</v>
      </c>
      <c r="B2678" s="112">
        <v>2677</v>
      </c>
      <c r="C2678" s="113">
        <v>1062</v>
      </c>
      <c r="D2678" s="113">
        <v>1062</v>
      </c>
      <c r="E2678" s="113" t="s">
        <v>77</v>
      </c>
      <c r="F2678" s="113">
        <v>2019</v>
      </c>
      <c r="G2678" s="113">
        <v>0</v>
      </c>
      <c r="H2678" s="113">
        <v>1</v>
      </c>
      <c r="I2678" s="113">
        <v>16059614.199999999</v>
      </c>
      <c r="J2678" s="113">
        <v>593866</v>
      </c>
      <c r="K2678" s="113">
        <v>62479.13</v>
      </c>
      <c r="L2678" s="113">
        <v>2865169.47</v>
      </c>
      <c r="M2678" s="113">
        <v>0.1893</v>
      </c>
    </row>
    <row r="2679" spans="1:13" ht="27.6" x14ac:dyDescent="0.3">
      <c r="A2679" t="str">
        <f t="shared" si="41"/>
        <v>2019_1071</v>
      </c>
      <c r="B2679" s="112">
        <v>2678</v>
      </c>
      <c r="C2679" s="113">
        <v>1071</v>
      </c>
      <c r="D2679" s="113">
        <v>1071</v>
      </c>
      <c r="E2679" s="113" t="s">
        <v>78</v>
      </c>
      <c r="F2679" s="113">
        <v>2019</v>
      </c>
      <c r="G2679" s="113">
        <v>0</v>
      </c>
      <c r="H2679" s="113">
        <v>1</v>
      </c>
      <c r="I2679" s="113">
        <v>15834214.369999999</v>
      </c>
      <c r="J2679" s="113">
        <v>581161</v>
      </c>
      <c r="K2679" s="113">
        <v>0</v>
      </c>
      <c r="L2679" s="113">
        <v>2321855.3199999998</v>
      </c>
      <c r="M2679" s="113">
        <v>0.15221999999999999</v>
      </c>
    </row>
    <row r="2680" spans="1:13" ht="27.6" x14ac:dyDescent="0.3">
      <c r="A2680" t="str">
        <f t="shared" si="41"/>
        <v>2019_1089</v>
      </c>
      <c r="B2680" s="112">
        <v>2679</v>
      </c>
      <c r="C2680" s="113">
        <v>1089</v>
      </c>
      <c r="D2680" s="113">
        <v>1089</v>
      </c>
      <c r="E2680" s="113" t="s">
        <v>80</v>
      </c>
      <c r="F2680" s="113">
        <v>2019</v>
      </c>
      <c r="G2680" s="113">
        <v>0</v>
      </c>
      <c r="H2680" s="113">
        <v>1</v>
      </c>
      <c r="I2680" s="113">
        <v>5768388.9900000002</v>
      </c>
      <c r="J2680" s="113">
        <v>201319</v>
      </c>
      <c r="K2680" s="113">
        <v>0</v>
      </c>
      <c r="L2680" s="113">
        <v>539223.69999999995</v>
      </c>
      <c r="M2680" s="113">
        <v>9.6860000000000002E-2</v>
      </c>
    </row>
    <row r="2681" spans="1:13" ht="27.6" x14ac:dyDescent="0.3">
      <c r="A2681" t="str">
        <f t="shared" si="41"/>
        <v>2019_1080</v>
      </c>
      <c r="B2681" s="112">
        <v>2680</v>
      </c>
      <c r="C2681" s="113">
        <v>1080</v>
      </c>
      <c r="D2681" s="113">
        <v>1080</v>
      </c>
      <c r="E2681" s="113" t="s">
        <v>780</v>
      </c>
      <c r="F2681" s="113">
        <v>2019</v>
      </c>
      <c r="G2681" s="113">
        <v>0</v>
      </c>
      <c r="H2681" s="113">
        <v>1</v>
      </c>
      <c r="I2681" s="113">
        <v>5333547.51</v>
      </c>
      <c r="J2681" s="113">
        <v>204463</v>
      </c>
      <c r="K2681" s="113">
        <v>0</v>
      </c>
      <c r="L2681" s="113">
        <v>706199</v>
      </c>
      <c r="M2681" s="113">
        <v>0.13769000000000001</v>
      </c>
    </row>
    <row r="2682" spans="1:13" ht="27.6" x14ac:dyDescent="0.3">
      <c r="A2682" t="str">
        <f t="shared" si="41"/>
        <v>2019_1082</v>
      </c>
      <c r="B2682" s="112">
        <v>2681</v>
      </c>
      <c r="C2682" s="113">
        <v>1082</v>
      </c>
      <c r="D2682" s="113">
        <v>1082</v>
      </c>
      <c r="E2682" s="113" t="s">
        <v>389</v>
      </c>
      <c r="F2682" s="113">
        <v>2019</v>
      </c>
      <c r="G2682" s="113">
        <v>0</v>
      </c>
      <c r="H2682" s="113">
        <v>1</v>
      </c>
      <c r="I2682" s="113">
        <v>17673450.57</v>
      </c>
      <c r="J2682" s="113">
        <v>640794</v>
      </c>
      <c r="K2682" s="113">
        <v>0</v>
      </c>
      <c r="L2682" s="113">
        <v>1687128.6</v>
      </c>
      <c r="M2682" s="113">
        <v>9.9049999999999999E-2</v>
      </c>
    </row>
    <row r="2683" spans="1:13" ht="27.6" x14ac:dyDescent="0.3">
      <c r="A2683" t="str">
        <f t="shared" si="41"/>
        <v>2019_1093</v>
      </c>
      <c r="B2683" s="112">
        <v>2682</v>
      </c>
      <c r="C2683" s="113">
        <v>1093</v>
      </c>
      <c r="D2683" s="113">
        <v>1093</v>
      </c>
      <c r="E2683" s="113" t="s">
        <v>81</v>
      </c>
      <c r="F2683" s="113">
        <v>2019</v>
      </c>
      <c r="G2683" s="113">
        <v>0</v>
      </c>
      <c r="H2683" s="113">
        <v>1</v>
      </c>
      <c r="I2683" s="113">
        <v>8208791.4299999997</v>
      </c>
      <c r="J2683" s="113">
        <v>286650</v>
      </c>
      <c r="K2683" s="113">
        <v>0</v>
      </c>
      <c r="L2683" s="113">
        <v>2199453.15</v>
      </c>
      <c r="M2683" s="113">
        <v>0.27762999999999999</v>
      </c>
    </row>
    <row r="2684" spans="1:13" ht="27.6" x14ac:dyDescent="0.3">
      <c r="A2684" t="str">
        <f t="shared" si="41"/>
        <v>2019_1079</v>
      </c>
      <c r="B2684" s="112">
        <v>2683</v>
      </c>
      <c r="C2684" s="113">
        <v>1079</v>
      </c>
      <c r="D2684" s="113">
        <v>1079</v>
      </c>
      <c r="E2684" s="113" t="s">
        <v>79</v>
      </c>
      <c r="F2684" s="113">
        <v>2019</v>
      </c>
      <c r="G2684" s="113">
        <v>0</v>
      </c>
      <c r="H2684" s="113">
        <v>1</v>
      </c>
      <c r="I2684" s="113">
        <v>11485697.92</v>
      </c>
      <c r="J2684" s="113">
        <v>328489</v>
      </c>
      <c r="K2684" s="113">
        <v>0</v>
      </c>
      <c r="L2684" s="113">
        <v>2578566.73</v>
      </c>
      <c r="M2684" s="113">
        <v>0.23111000000000001</v>
      </c>
    </row>
    <row r="2685" spans="1:13" ht="27.6" x14ac:dyDescent="0.3">
      <c r="A2685" t="str">
        <f t="shared" si="41"/>
        <v>2019_1095</v>
      </c>
      <c r="B2685" s="112">
        <v>2684</v>
      </c>
      <c r="C2685" s="113">
        <v>1095</v>
      </c>
      <c r="D2685" s="113">
        <v>1095</v>
      </c>
      <c r="E2685" s="113" t="s">
        <v>82</v>
      </c>
      <c r="F2685" s="113">
        <v>2019</v>
      </c>
      <c r="G2685" s="113">
        <v>0</v>
      </c>
      <c r="H2685" s="113">
        <v>1</v>
      </c>
      <c r="I2685" s="113">
        <v>9431632.8800000008</v>
      </c>
      <c r="J2685" s="113">
        <v>349363</v>
      </c>
      <c r="K2685" s="113">
        <v>0</v>
      </c>
      <c r="L2685" s="113">
        <v>660163.83999999997</v>
      </c>
      <c r="M2685" s="113">
        <v>7.2690000000000005E-2</v>
      </c>
    </row>
    <row r="2686" spans="1:13" ht="27.6" x14ac:dyDescent="0.3">
      <c r="A2686" t="str">
        <f t="shared" si="41"/>
        <v>2019_4772</v>
      </c>
      <c r="B2686" s="112">
        <v>2685</v>
      </c>
      <c r="C2686" s="113">
        <v>4772</v>
      </c>
      <c r="D2686" s="113">
        <v>4772</v>
      </c>
      <c r="E2686" s="113" t="s">
        <v>221</v>
      </c>
      <c r="F2686" s="113">
        <v>2019</v>
      </c>
      <c r="G2686" s="113">
        <v>0</v>
      </c>
      <c r="H2686" s="113">
        <v>1</v>
      </c>
      <c r="I2686" s="113">
        <v>10532375.779999999</v>
      </c>
      <c r="J2686" s="113">
        <v>374216</v>
      </c>
      <c r="K2686" s="113">
        <v>0</v>
      </c>
      <c r="L2686" s="113">
        <v>1655433.65</v>
      </c>
      <c r="M2686" s="113">
        <v>0.16297</v>
      </c>
    </row>
    <row r="2687" spans="1:13" x14ac:dyDescent="0.3">
      <c r="A2687" t="str">
        <f t="shared" si="41"/>
        <v>2019_1107</v>
      </c>
      <c r="B2687" s="112">
        <v>2686</v>
      </c>
      <c r="C2687" s="113">
        <v>1107</v>
      </c>
      <c r="D2687" s="113">
        <v>1107</v>
      </c>
      <c r="E2687" s="113" t="s">
        <v>83</v>
      </c>
      <c r="F2687" s="113">
        <v>2019</v>
      </c>
      <c r="G2687" s="113">
        <v>0</v>
      </c>
      <c r="H2687" s="113">
        <v>1</v>
      </c>
      <c r="I2687" s="113">
        <v>13855848.93</v>
      </c>
      <c r="J2687" s="113">
        <v>560126</v>
      </c>
      <c r="K2687" s="113">
        <v>0</v>
      </c>
      <c r="L2687" s="113">
        <v>2611295.59</v>
      </c>
      <c r="M2687" s="113">
        <v>0.19639999999999999</v>
      </c>
    </row>
    <row r="2688" spans="1:13" ht="27.6" x14ac:dyDescent="0.3">
      <c r="A2688" t="str">
        <f t="shared" si="41"/>
        <v>2019_1116</v>
      </c>
      <c r="B2688" s="112">
        <v>2687</v>
      </c>
      <c r="C2688" s="113">
        <v>1116</v>
      </c>
      <c r="D2688" s="113">
        <v>1116</v>
      </c>
      <c r="E2688" s="113" t="s">
        <v>84</v>
      </c>
      <c r="F2688" s="113">
        <v>2019</v>
      </c>
      <c r="G2688" s="113">
        <v>0</v>
      </c>
      <c r="H2688" s="113">
        <v>1</v>
      </c>
      <c r="I2688" s="113">
        <v>18193970.82</v>
      </c>
      <c r="J2688" s="113">
        <v>709247</v>
      </c>
      <c r="K2688" s="113">
        <v>0</v>
      </c>
      <c r="L2688" s="113">
        <v>1590997.08</v>
      </c>
      <c r="M2688" s="113">
        <v>9.0990000000000001E-2</v>
      </c>
    </row>
    <row r="2689" spans="1:13" ht="27.6" x14ac:dyDescent="0.3">
      <c r="A2689" t="str">
        <f t="shared" si="41"/>
        <v>2019_1134</v>
      </c>
      <c r="B2689" s="112">
        <v>2688</v>
      </c>
      <c r="C2689" s="113">
        <v>1134</v>
      </c>
      <c r="D2689" s="113">
        <v>1134</v>
      </c>
      <c r="E2689" s="113" t="s">
        <v>85</v>
      </c>
      <c r="F2689" s="113">
        <v>2019</v>
      </c>
      <c r="G2689" s="113">
        <v>0</v>
      </c>
      <c r="H2689" s="113">
        <v>1</v>
      </c>
      <c r="I2689" s="113">
        <v>3713606.38</v>
      </c>
      <c r="J2689" s="113">
        <v>122821</v>
      </c>
      <c r="K2689" s="113">
        <v>0</v>
      </c>
      <c r="L2689" s="113">
        <v>714590.3</v>
      </c>
      <c r="M2689" s="113">
        <v>0.19900999999999999</v>
      </c>
    </row>
    <row r="2690" spans="1:13" ht="27.6" x14ac:dyDescent="0.3">
      <c r="A2690" t="str">
        <f t="shared" si="41"/>
        <v>2019_1152</v>
      </c>
      <c r="B2690" s="112">
        <v>2689</v>
      </c>
      <c r="C2690" s="113">
        <v>1152</v>
      </c>
      <c r="D2690" s="113">
        <v>1152</v>
      </c>
      <c r="E2690" s="113" t="s">
        <v>86</v>
      </c>
      <c r="F2690" s="113">
        <v>2019</v>
      </c>
      <c r="G2690" s="113">
        <v>0</v>
      </c>
      <c r="H2690" s="113">
        <v>1</v>
      </c>
      <c r="I2690" s="113">
        <v>11168400.029999999</v>
      </c>
      <c r="J2690" s="113">
        <v>426077</v>
      </c>
      <c r="K2690" s="113">
        <v>0</v>
      </c>
      <c r="L2690" s="113">
        <v>2165623.04</v>
      </c>
      <c r="M2690" s="113">
        <v>0.2016</v>
      </c>
    </row>
    <row r="2691" spans="1:13" x14ac:dyDescent="0.3">
      <c r="A2691" t="str">
        <f t="shared" ref="A2691:A2754" si="42">CONCATENATE(F2691,"_",D2691)</f>
        <v>2019_1197</v>
      </c>
      <c r="B2691" s="112">
        <v>2690</v>
      </c>
      <c r="C2691" s="113">
        <v>1197</v>
      </c>
      <c r="D2691" s="113">
        <v>1197</v>
      </c>
      <c r="E2691" s="113" t="s">
        <v>87</v>
      </c>
      <c r="F2691" s="113">
        <v>2019</v>
      </c>
      <c r="G2691" s="113">
        <v>0</v>
      </c>
      <c r="H2691" s="113">
        <v>1</v>
      </c>
      <c r="I2691" s="113">
        <v>11563606.07</v>
      </c>
      <c r="J2691" s="113">
        <v>423373</v>
      </c>
      <c r="K2691" s="113">
        <v>0</v>
      </c>
      <c r="L2691" s="113">
        <v>1657931.04</v>
      </c>
      <c r="M2691" s="113">
        <v>0.14882000000000001</v>
      </c>
    </row>
    <row r="2692" spans="1:13" ht="41.4" x14ac:dyDescent="0.3">
      <c r="A2692" t="str">
        <f t="shared" si="42"/>
        <v>2019_1206</v>
      </c>
      <c r="B2692" s="112">
        <v>2691</v>
      </c>
      <c r="C2692" s="113">
        <v>1206</v>
      </c>
      <c r="D2692" s="113">
        <v>1206</v>
      </c>
      <c r="E2692" s="113" t="s">
        <v>355</v>
      </c>
      <c r="F2692" s="113">
        <v>2019</v>
      </c>
      <c r="G2692" s="113">
        <v>0</v>
      </c>
      <c r="H2692" s="113">
        <v>1</v>
      </c>
      <c r="I2692" s="113">
        <v>12362189.050000001</v>
      </c>
      <c r="J2692" s="113">
        <v>432798</v>
      </c>
      <c r="K2692" s="113">
        <v>0</v>
      </c>
      <c r="L2692" s="113">
        <v>1494936.01</v>
      </c>
      <c r="M2692" s="113">
        <v>0.12531999999999999</v>
      </c>
    </row>
    <row r="2693" spans="1:13" x14ac:dyDescent="0.3">
      <c r="A2693" t="str">
        <f t="shared" si="42"/>
        <v>2019_1211</v>
      </c>
      <c r="B2693" s="112">
        <v>2692</v>
      </c>
      <c r="C2693" s="113">
        <v>1211</v>
      </c>
      <c r="D2693" s="113">
        <v>1211</v>
      </c>
      <c r="E2693" s="113" t="s">
        <v>88</v>
      </c>
      <c r="F2693" s="113">
        <v>2019</v>
      </c>
      <c r="G2693" s="113">
        <v>0</v>
      </c>
      <c r="H2693" s="113">
        <v>1</v>
      </c>
      <c r="I2693" s="113">
        <v>15946808.800000001</v>
      </c>
      <c r="J2693" s="113">
        <v>655835</v>
      </c>
      <c r="K2693" s="113">
        <v>0</v>
      </c>
      <c r="L2693" s="113">
        <v>532170.19999999995</v>
      </c>
      <c r="M2693" s="113">
        <v>3.4799999999999998E-2</v>
      </c>
    </row>
    <row r="2694" spans="1:13" ht="27.6" x14ac:dyDescent="0.3">
      <c r="A2694" t="str">
        <f t="shared" si="42"/>
        <v>2019_1215</v>
      </c>
      <c r="B2694" s="112">
        <v>2693</v>
      </c>
      <c r="C2694" s="113">
        <v>1215</v>
      </c>
      <c r="D2694" s="113">
        <v>1215</v>
      </c>
      <c r="E2694" s="113" t="s">
        <v>89</v>
      </c>
      <c r="F2694" s="113">
        <v>2019</v>
      </c>
      <c r="G2694" s="113">
        <v>0</v>
      </c>
      <c r="H2694" s="113">
        <v>1</v>
      </c>
      <c r="I2694" s="113">
        <v>3929873.35</v>
      </c>
      <c r="J2694" s="113">
        <v>152122</v>
      </c>
      <c r="K2694" s="113">
        <v>0</v>
      </c>
      <c r="L2694" s="113">
        <v>762342.62</v>
      </c>
      <c r="M2694" s="113">
        <v>0.20180000000000001</v>
      </c>
    </row>
    <row r="2695" spans="1:13" ht="41.4" x14ac:dyDescent="0.3">
      <c r="A2695" t="str">
        <f t="shared" si="42"/>
        <v>2019_1218</v>
      </c>
      <c r="B2695" s="112">
        <v>2694</v>
      </c>
      <c r="C2695" s="113">
        <v>1218</v>
      </c>
      <c r="D2695" s="113">
        <v>1218</v>
      </c>
      <c r="E2695" s="113" t="s">
        <v>90</v>
      </c>
      <c r="F2695" s="113">
        <v>2019</v>
      </c>
      <c r="G2695" s="113">
        <v>0</v>
      </c>
      <c r="H2695" s="113">
        <v>1</v>
      </c>
      <c r="I2695" s="113">
        <v>4182447.36</v>
      </c>
      <c r="J2695" s="113">
        <v>157046</v>
      </c>
      <c r="K2695" s="113">
        <v>0</v>
      </c>
      <c r="L2695" s="113">
        <v>918911.58</v>
      </c>
      <c r="M2695" s="113">
        <v>0.22828000000000001</v>
      </c>
    </row>
    <row r="2696" spans="1:13" ht="27.6" x14ac:dyDescent="0.3">
      <c r="A2696" t="str">
        <f t="shared" si="42"/>
        <v>2019_2763</v>
      </c>
      <c r="B2696" s="112">
        <v>2695</v>
      </c>
      <c r="C2696" s="113">
        <v>2763</v>
      </c>
      <c r="D2696" s="113">
        <v>2763</v>
      </c>
      <c r="E2696" s="113" t="s">
        <v>146</v>
      </c>
      <c r="F2696" s="113">
        <v>2019</v>
      </c>
      <c r="G2696" s="113">
        <v>0</v>
      </c>
      <c r="H2696" s="113">
        <v>1</v>
      </c>
      <c r="I2696" s="113">
        <v>9426845.25</v>
      </c>
      <c r="J2696" s="113">
        <v>261198</v>
      </c>
      <c r="K2696" s="113">
        <v>47981.5</v>
      </c>
      <c r="L2696" s="113">
        <v>513792.05</v>
      </c>
      <c r="M2696" s="113">
        <v>6.1289999999999997E-2</v>
      </c>
    </row>
    <row r="2697" spans="1:13" ht="41.4" x14ac:dyDescent="0.3">
      <c r="A2697" t="str">
        <f t="shared" si="42"/>
        <v>2019_1221</v>
      </c>
      <c r="B2697" s="112">
        <v>2696</v>
      </c>
      <c r="C2697" s="113">
        <v>1221</v>
      </c>
      <c r="D2697" s="113">
        <v>1221</v>
      </c>
      <c r="E2697" s="113" t="s">
        <v>781</v>
      </c>
      <c r="F2697" s="113">
        <v>2019</v>
      </c>
      <c r="G2697" s="113">
        <v>0</v>
      </c>
      <c r="H2697" s="113">
        <v>1</v>
      </c>
      <c r="I2697" s="113">
        <v>29474835.079999998</v>
      </c>
      <c r="J2697" s="113">
        <v>996996</v>
      </c>
      <c r="K2697" s="113">
        <v>0</v>
      </c>
      <c r="L2697" s="113">
        <v>755560.48</v>
      </c>
      <c r="M2697" s="113">
        <v>2.6530000000000001E-2</v>
      </c>
    </row>
    <row r="2698" spans="1:13" ht="27.6" x14ac:dyDescent="0.3">
      <c r="A2698" t="str">
        <f t="shared" si="42"/>
        <v>2019_1233</v>
      </c>
      <c r="B2698" s="112">
        <v>2697</v>
      </c>
      <c r="C2698" s="113">
        <v>1233</v>
      </c>
      <c r="D2698" s="113">
        <v>1233</v>
      </c>
      <c r="E2698" s="113" t="s">
        <v>92</v>
      </c>
      <c r="F2698" s="113">
        <v>2019</v>
      </c>
      <c r="G2698" s="113">
        <v>0</v>
      </c>
      <c r="H2698" s="113">
        <v>1</v>
      </c>
      <c r="I2698" s="113">
        <v>16236295.43</v>
      </c>
      <c r="J2698" s="113">
        <v>559269</v>
      </c>
      <c r="K2698" s="113">
        <v>0</v>
      </c>
      <c r="L2698" s="113">
        <v>3609166.34</v>
      </c>
      <c r="M2698" s="113">
        <v>0.23022000000000001</v>
      </c>
    </row>
    <row r="2699" spans="1:13" x14ac:dyDescent="0.3">
      <c r="A2699" t="str">
        <f t="shared" si="42"/>
        <v>2019_1278</v>
      </c>
      <c r="B2699" s="112">
        <v>2698</v>
      </c>
      <c r="C2699" s="113">
        <v>1278</v>
      </c>
      <c r="D2699" s="113">
        <v>1278</v>
      </c>
      <c r="E2699" s="113" t="s">
        <v>93</v>
      </c>
      <c r="F2699" s="113">
        <v>2019</v>
      </c>
      <c r="G2699" s="113">
        <v>0</v>
      </c>
      <c r="H2699" s="113">
        <v>1</v>
      </c>
      <c r="I2699" s="113">
        <v>48386887.439999998</v>
      </c>
      <c r="J2699" s="113">
        <v>1692673</v>
      </c>
      <c r="K2699" s="113">
        <v>0</v>
      </c>
      <c r="L2699" s="113">
        <v>7913295.5199999996</v>
      </c>
      <c r="M2699" s="113">
        <v>0.16947000000000001</v>
      </c>
    </row>
    <row r="2700" spans="1:13" ht="27.6" x14ac:dyDescent="0.3">
      <c r="A2700" t="str">
        <f t="shared" si="42"/>
        <v>2019_1332</v>
      </c>
      <c r="B2700" s="112">
        <v>2699</v>
      </c>
      <c r="C2700" s="113">
        <v>1332</v>
      </c>
      <c r="D2700" s="113">
        <v>1332</v>
      </c>
      <c r="E2700" s="113" t="s">
        <v>94</v>
      </c>
      <c r="F2700" s="113">
        <v>2019</v>
      </c>
      <c r="G2700" s="113">
        <v>0</v>
      </c>
      <c r="H2700" s="113">
        <v>1</v>
      </c>
      <c r="I2700" s="113">
        <v>8561570.0800000001</v>
      </c>
      <c r="J2700" s="113">
        <v>307945</v>
      </c>
      <c r="K2700" s="113">
        <v>0</v>
      </c>
      <c r="L2700" s="113">
        <v>1545323.53</v>
      </c>
      <c r="M2700" s="113">
        <v>0.18723000000000001</v>
      </c>
    </row>
    <row r="2701" spans="1:13" ht="41.4" x14ac:dyDescent="0.3">
      <c r="A2701" t="str">
        <f t="shared" si="42"/>
        <v>2019_1337</v>
      </c>
      <c r="B2701" s="112">
        <v>2700</v>
      </c>
      <c r="C2701" s="113">
        <v>1337</v>
      </c>
      <c r="D2701" s="113">
        <v>1337</v>
      </c>
      <c r="E2701" s="113" t="s">
        <v>782</v>
      </c>
      <c r="F2701" s="113">
        <v>2019</v>
      </c>
      <c r="G2701" s="113">
        <v>0</v>
      </c>
      <c r="H2701" s="113">
        <v>1</v>
      </c>
      <c r="I2701" s="113">
        <v>65719198.100000001</v>
      </c>
      <c r="J2701" s="113">
        <v>2347624</v>
      </c>
      <c r="K2701" s="113">
        <v>107230.32</v>
      </c>
      <c r="L2701" s="113">
        <v>9358913.5999999996</v>
      </c>
      <c r="M2701" s="113">
        <v>0.14938000000000001</v>
      </c>
    </row>
    <row r="2702" spans="1:13" ht="27.6" x14ac:dyDescent="0.3">
      <c r="A2702" t="str">
        <f t="shared" si="42"/>
        <v>2019_1350</v>
      </c>
      <c r="B2702" s="112">
        <v>2701</v>
      </c>
      <c r="C2702" s="113">
        <v>1350</v>
      </c>
      <c r="D2702" s="113">
        <v>1350</v>
      </c>
      <c r="E2702" s="113" t="s">
        <v>96</v>
      </c>
      <c r="F2702" s="113">
        <v>2019</v>
      </c>
      <c r="G2702" s="113">
        <v>0</v>
      </c>
      <c r="H2702" s="113">
        <v>1</v>
      </c>
      <c r="I2702" s="113">
        <v>5366283.18</v>
      </c>
      <c r="J2702" s="113">
        <v>199122</v>
      </c>
      <c r="K2702" s="113">
        <v>0</v>
      </c>
      <c r="L2702" s="114">
        <v>-153050.70000000001</v>
      </c>
      <c r="M2702" s="114">
        <v>-2.962E-2</v>
      </c>
    </row>
    <row r="2703" spans="1:13" ht="27.6" x14ac:dyDescent="0.3">
      <c r="A2703" t="str">
        <f t="shared" si="42"/>
        <v>2019_1359</v>
      </c>
      <c r="B2703" s="112">
        <v>2702</v>
      </c>
      <c r="C2703" s="113">
        <v>1359</v>
      </c>
      <c r="D2703" s="113">
        <v>1359</v>
      </c>
      <c r="E2703" s="113" t="s">
        <v>783</v>
      </c>
      <c r="F2703" s="113">
        <v>2019</v>
      </c>
      <c r="G2703" s="113">
        <v>0</v>
      </c>
      <c r="H2703" s="113">
        <v>1</v>
      </c>
      <c r="I2703" s="113">
        <v>5742079.6500000004</v>
      </c>
      <c r="J2703" s="113">
        <v>207745</v>
      </c>
      <c r="K2703" s="113">
        <v>0</v>
      </c>
      <c r="L2703" s="113">
        <v>1358247.68</v>
      </c>
      <c r="M2703" s="113">
        <v>0.24542</v>
      </c>
    </row>
    <row r="2704" spans="1:13" ht="27.6" x14ac:dyDescent="0.3">
      <c r="A2704" t="str">
        <f t="shared" si="42"/>
        <v>2019_1368</v>
      </c>
      <c r="B2704" s="112">
        <v>2703</v>
      </c>
      <c r="C2704" s="113">
        <v>1368</v>
      </c>
      <c r="D2704" s="113">
        <v>1368</v>
      </c>
      <c r="E2704" s="113" t="s">
        <v>97</v>
      </c>
      <c r="F2704" s="113">
        <v>2019</v>
      </c>
      <c r="G2704" s="113">
        <v>0</v>
      </c>
      <c r="H2704" s="113">
        <v>1</v>
      </c>
      <c r="I2704" s="113">
        <v>9210106.3000000007</v>
      </c>
      <c r="J2704" s="113">
        <v>368940</v>
      </c>
      <c r="K2704" s="113">
        <v>0</v>
      </c>
      <c r="L2704" s="113">
        <v>2978672.96</v>
      </c>
      <c r="M2704" s="113">
        <v>0.33690999999999999</v>
      </c>
    </row>
    <row r="2705" spans="1:13" ht="41.4" x14ac:dyDescent="0.3">
      <c r="A2705" t="str">
        <f t="shared" si="42"/>
        <v>2019_1413</v>
      </c>
      <c r="B2705" s="112">
        <v>2704</v>
      </c>
      <c r="C2705" s="113">
        <v>1413</v>
      </c>
      <c r="D2705" s="113">
        <v>1413</v>
      </c>
      <c r="E2705" s="113" t="s">
        <v>98</v>
      </c>
      <c r="F2705" s="113">
        <v>2019</v>
      </c>
      <c r="G2705" s="113">
        <v>0</v>
      </c>
      <c r="H2705" s="113">
        <v>1</v>
      </c>
      <c r="I2705" s="113">
        <v>5297187.47</v>
      </c>
      <c r="J2705" s="113">
        <v>184105</v>
      </c>
      <c r="K2705" s="113">
        <v>0</v>
      </c>
      <c r="L2705" s="113">
        <v>1768670.81</v>
      </c>
      <c r="M2705" s="113">
        <v>0.34591</v>
      </c>
    </row>
    <row r="2706" spans="1:13" x14ac:dyDescent="0.3">
      <c r="A2706" t="str">
        <f t="shared" si="42"/>
        <v>2019_1431</v>
      </c>
      <c r="B2706" s="112">
        <v>2705</v>
      </c>
      <c r="C2706" s="113">
        <v>1431</v>
      </c>
      <c r="D2706" s="113">
        <v>1431</v>
      </c>
      <c r="E2706" s="113" t="s">
        <v>99</v>
      </c>
      <c r="F2706" s="113">
        <v>2019</v>
      </c>
      <c r="G2706" s="113">
        <v>0</v>
      </c>
      <c r="H2706" s="113">
        <v>1</v>
      </c>
      <c r="I2706" s="113">
        <v>6883578.0300000003</v>
      </c>
      <c r="J2706" s="113">
        <v>185250</v>
      </c>
      <c r="K2706" s="113">
        <v>496443.62</v>
      </c>
      <c r="L2706" s="113">
        <v>96723.78</v>
      </c>
      <c r="M2706" s="113">
        <v>8.8550000000000004E-2</v>
      </c>
    </row>
    <row r="2707" spans="1:13" ht="27.6" x14ac:dyDescent="0.3">
      <c r="A2707" t="str">
        <f t="shared" si="42"/>
        <v>2019_1476</v>
      </c>
      <c r="B2707" s="112">
        <v>2706</v>
      </c>
      <c r="C2707" s="113">
        <v>1476</v>
      </c>
      <c r="D2707" s="113">
        <v>1476</v>
      </c>
      <c r="E2707" s="113" t="s">
        <v>100</v>
      </c>
      <c r="F2707" s="113">
        <v>2019</v>
      </c>
      <c r="G2707" s="113">
        <v>0</v>
      </c>
      <c r="H2707" s="113">
        <v>1</v>
      </c>
      <c r="I2707" s="113">
        <v>119328582.95999999</v>
      </c>
      <c r="J2707" s="113">
        <v>4340347</v>
      </c>
      <c r="K2707" s="113">
        <v>0</v>
      </c>
      <c r="L2707" s="113">
        <v>10021849.949999999</v>
      </c>
      <c r="M2707" s="113">
        <v>8.7160000000000001E-2</v>
      </c>
    </row>
    <row r="2708" spans="1:13" x14ac:dyDescent="0.3">
      <c r="A2708" t="str">
        <f t="shared" si="42"/>
        <v>2019_1503</v>
      </c>
      <c r="B2708" s="112">
        <v>2707</v>
      </c>
      <c r="C2708" s="113">
        <v>1503</v>
      </c>
      <c r="D2708" s="113">
        <v>1503</v>
      </c>
      <c r="E2708" s="113" t="s">
        <v>101</v>
      </c>
      <c r="F2708" s="113">
        <v>2019</v>
      </c>
      <c r="G2708" s="113">
        <v>0</v>
      </c>
      <c r="H2708" s="113">
        <v>1</v>
      </c>
      <c r="I2708" s="113">
        <v>18077420.510000002</v>
      </c>
      <c r="J2708" s="113">
        <v>654955</v>
      </c>
      <c r="K2708" s="113">
        <v>0</v>
      </c>
      <c r="L2708" s="113">
        <v>1068563.8600000001</v>
      </c>
      <c r="M2708" s="113">
        <v>6.1330000000000003E-2</v>
      </c>
    </row>
    <row r="2709" spans="1:13" ht="41.4" x14ac:dyDescent="0.3">
      <c r="A2709" t="str">
        <f t="shared" si="42"/>
        <v>2019_1576</v>
      </c>
      <c r="B2709" s="112">
        <v>2708</v>
      </c>
      <c r="C2709" s="113">
        <v>1576</v>
      </c>
      <c r="D2709" s="113">
        <v>1576</v>
      </c>
      <c r="E2709" s="113" t="s">
        <v>102</v>
      </c>
      <c r="F2709" s="113">
        <v>2019</v>
      </c>
      <c r="G2709" s="113">
        <v>0</v>
      </c>
      <c r="H2709" s="113">
        <v>1</v>
      </c>
      <c r="I2709" s="113">
        <v>33628125.899999999</v>
      </c>
      <c r="J2709" s="113">
        <v>1225741</v>
      </c>
      <c r="K2709" s="113">
        <v>0</v>
      </c>
      <c r="L2709" s="113">
        <v>7037972.6500000004</v>
      </c>
      <c r="M2709" s="113">
        <v>0.21720999999999999</v>
      </c>
    </row>
    <row r="2710" spans="1:13" x14ac:dyDescent="0.3">
      <c r="A2710" t="str">
        <f t="shared" si="42"/>
        <v>2019_1602</v>
      </c>
      <c r="B2710" s="112">
        <v>2709</v>
      </c>
      <c r="C2710" s="113">
        <v>1602</v>
      </c>
      <c r="D2710" s="113">
        <v>1602</v>
      </c>
      <c r="E2710" s="113" t="s">
        <v>103</v>
      </c>
      <c r="F2710" s="113">
        <v>2019</v>
      </c>
      <c r="G2710" s="113">
        <v>0</v>
      </c>
      <c r="H2710" s="113">
        <v>1</v>
      </c>
      <c r="I2710" s="113">
        <v>7055960.3099999996</v>
      </c>
      <c r="J2710" s="113">
        <v>223017</v>
      </c>
      <c r="K2710" s="113">
        <v>0</v>
      </c>
      <c r="L2710" s="113">
        <v>1343628.19</v>
      </c>
      <c r="M2710" s="113">
        <v>0.19664000000000001</v>
      </c>
    </row>
    <row r="2711" spans="1:13" ht="27.6" x14ac:dyDescent="0.3">
      <c r="A2711" t="str">
        <f t="shared" si="42"/>
        <v>2019_1611</v>
      </c>
      <c r="B2711" s="112">
        <v>2710</v>
      </c>
      <c r="C2711" s="113">
        <v>1611</v>
      </c>
      <c r="D2711" s="113">
        <v>1611</v>
      </c>
      <c r="E2711" s="113" t="s">
        <v>104</v>
      </c>
      <c r="F2711" s="113">
        <v>2019</v>
      </c>
      <c r="G2711" s="113">
        <v>0</v>
      </c>
      <c r="H2711" s="113">
        <v>1</v>
      </c>
      <c r="I2711" s="113">
        <v>197904352.03999999</v>
      </c>
      <c r="J2711" s="113">
        <v>7310665</v>
      </c>
      <c r="K2711" s="113">
        <v>0</v>
      </c>
      <c r="L2711" s="113">
        <v>12321448.92</v>
      </c>
      <c r="M2711" s="113">
        <v>6.4649999999999999E-2</v>
      </c>
    </row>
    <row r="2712" spans="1:13" ht="27.6" x14ac:dyDescent="0.3">
      <c r="A2712" t="str">
        <f t="shared" si="42"/>
        <v>2019_1619</v>
      </c>
      <c r="B2712" s="112">
        <v>2711</v>
      </c>
      <c r="C2712" s="113">
        <v>1619</v>
      </c>
      <c r="D2712" s="113">
        <v>1619</v>
      </c>
      <c r="E2712" s="113" t="s">
        <v>105</v>
      </c>
      <c r="F2712" s="113">
        <v>2019</v>
      </c>
      <c r="G2712" s="113">
        <v>0</v>
      </c>
      <c r="H2712" s="113">
        <v>1</v>
      </c>
      <c r="I2712" s="113">
        <v>14957048.470000001</v>
      </c>
      <c r="J2712" s="113">
        <v>490062</v>
      </c>
      <c r="K2712" s="113">
        <v>0</v>
      </c>
      <c r="L2712" s="113">
        <v>2686665.06</v>
      </c>
      <c r="M2712" s="113">
        <v>0.18570999999999999</v>
      </c>
    </row>
    <row r="2713" spans="1:13" x14ac:dyDescent="0.3">
      <c r="A2713" t="str">
        <f t="shared" si="42"/>
        <v>2019_1638</v>
      </c>
      <c r="B2713" s="112">
        <v>2712</v>
      </c>
      <c r="C2713" s="113">
        <v>1638</v>
      </c>
      <c r="D2713" s="113">
        <v>1638</v>
      </c>
      <c r="E2713" s="113" t="s">
        <v>784</v>
      </c>
      <c r="F2713" s="113">
        <v>2019</v>
      </c>
      <c r="G2713" s="113">
        <v>0</v>
      </c>
      <c r="H2713" s="113">
        <v>2</v>
      </c>
      <c r="I2713" s="113">
        <v>23237854.77</v>
      </c>
      <c r="J2713" s="113">
        <v>732374</v>
      </c>
      <c r="K2713" s="113">
        <v>0</v>
      </c>
      <c r="L2713" s="113">
        <v>3438259.95</v>
      </c>
      <c r="M2713" s="113">
        <v>0.15276999999999999</v>
      </c>
    </row>
    <row r="2714" spans="1:13" x14ac:dyDescent="0.3">
      <c r="A2714" t="str">
        <f t="shared" si="42"/>
        <v>2019_1675</v>
      </c>
      <c r="B2714" s="112">
        <v>2713</v>
      </c>
      <c r="C2714" s="113">
        <v>1675</v>
      </c>
      <c r="D2714" s="113">
        <v>1675</v>
      </c>
      <c r="E2714" s="113" t="s">
        <v>106</v>
      </c>
      <c r="F2714" s="113">
        <v>2019</v>
      </c>
      <c r="G2714" s="113">
        <v>0</v>
      </c>
      <c r="H2714" s="113">
        <v>1</v>
      </c>
      <c r="I2714" s="113">
        <v>2863883</v>
      </c>
      <c r="J2714" s="113">
        <v>91108</v>
      </c>
      <c r="K2714" s="113">
        <v>0</v>
      </c>
      <c r="L2714" s="113">
        <v>930724.8</v>
      </c>
      <c r="M2714" s="113">
        <v>0.33567000000000002</v>
      </c>
    </row>
    <row r="2715" spans="1:13" x14ac:dyDescent="0.3">
      <c r="A2715" t="str">
        <f t="shared" si="42"/>
        <v>2019_1701</v>
      </c>
      <c r="B2715" s="112">
        <v>2714</v>
      </c>
      <c r="C2715" s="113">
        <v>1701</v>
      </c>
      <c r="D2715" s="113">
        <v>1701</v>
      </c>
      <c r="E2715" s="113" t="s">
        <v>107</v>
      </c>
      <c r="F2715" s="113">
        <v>2019</v>
      </c>
      <c r="G2715" s="113">
        <v>0</v>
      </c>
      <c r="H2715" s="113">
        <v>1</v>
      </c>
      <c r="I2715" s="113">
        <v>25147312.140000001</v>
      </c>
      <c r="J2715" s="113">
        <v>987706</v>
      </c>
      <c r="K2715" s="113">
        <v>0</v>
      </c>
      <c r="L2715" s="113">
        <v>5163242.93</v>
      </c>
      <c r="M2715" s="113">
        <v>0.21371000000000001</v>
      </c>
    </row>
    <row r="2716" spans="1:13" x14ac:dyDescent="0.3">
      <c r="A2716" t="str">
        <f t="shared" si="42"/>
        <v>2019_1719</v>
      </c>
      <c r="B2716" s="112">
        <v>2715</v>
      </c>
      <c r="C2716" s="113">
        <v>1719</v>
      </c>
      <c r="D2716" s="113">
        <v>1719</v>
      </c>
      <c r="E2716" s="113" t="s">
        <v>108</v>
      </c>
      <c r="F2716" s="113">
        <v>2019</v>
      </c>
      <c r="G2716" s="113">
        <v>0</v>
      </c>
      <c r="H2716" s="113">
        <v>1</v>
      </c>
      <c r="I2716" s="113">
        <v>8254564.9800000004</v>
      </c>
      <c r="J2716" s="113">
        <v>334018</v>
      </c>
      <c r="K2716" s="113">
        <v>0</v>
      </c>
      <c r="L2716" s="113">
        <v>1978404.19</v>
      </c>
      <c r="M2716" s="113">
        <v>0.24978</v>
      </c>
    </row>
    <row r="2717" spans="1:13" ht="27.6" x14ac:dyDescent="0.3">
      <c r="A2717" t="str">
        <f t="shared" si="42"/>
        <v>2019_1737</v>
      </c>
      <c r="B2717" s="112">
        <v>2716</v>
      </c>
      <c r="C2717" s="113">
        <v>1737</v>
      </c>
      <c r="D2717" s="113">
        <v>1737</v>
      </c>
      <c r="E2717" s="113" t="s">
        <v>785</v>
      </c>
      <c r="F2717" s="113">
        <v>2019</v>
      </c>
      <c r="G2717" s="113">
        <v>0</v>
      </c>
      <c r="H2717" s="113">
        <v>1</v>
      </c>
      <c r="I2717" s="113">
        <v>452812702.50999999</v>
      </c>
      <c r="J2717" s="113">
        <v>14914998</v>
      </c>
      <c r="K2717" s="113">
        <v>4896592.63</v>
      </c>
      <c r="L2717" s="113">
        <v>62613523.219999999</v>
      </c>
      <c r="M2717" s="113">
        <v>0.15417</v>
      </c>
    </row>
    <row r="2718" spans="1:13" x14ac:dyDescent="0.3">
      <c r="A2718" t="str">
        <f t="shared" si="42"/>
        <v>2019_1782</v>
      </c>
      <c r="B2718" s="112">
        <v>2717</v>
      </c>
      <c r="C2718" s="113">
        <v>1782</v>
      </c>
      <c r="D2718" s="113">
        <v>1782</v>
      </c>
      <c r="E2718" s="113" t="s">
        <v>110</v>
      </c>
      <c r="F2718" s="113">
        <v>2019</v>
      </c>
      <c r="G2718" s="113">
        <v>0</v>
      </c>
      <c r="H2718" s="113">
        <v>1</v>
      </c>
      <c r="I2718" s="113">
        <v>1715065.92</v>
      </c>
      <c r="J2718" s="113">
        <v>43594</v>
      </c>
      <c r="K2718" s="113">
        <v>24130.23</v>
      </c>
      <c r="L2718" s="113">
        <v>191371.32</v>
      </c>
      <c r="M2718" s="113">
        <v>0.12892999999999999</v>
      </c>
    </row>
    <row r="2719" spans="1:13" ht="41.4" x14ac:dyDescent="0.3">
      <c r="A2719" t="str">
        <f t="shared" si="42"/>
        <v>2019_1791</v>
      </c>
      <c r="B2719" s="112">
        <v>2718</v>
      </c>
      <c r="C2719" s="113">
        <v>1791</v>
      </c>
      <c r="D2719" s="113">
        <v>1791</v>
      </c>
      <c r="E2719" s="113" t="s">
        <v>111</v>
      </c>
      <c r="F2719" s="113">
        <v>2019</v>
      </c>
      <c r="G2719" s="113">
        <v>0</v>
      </c>
      <c r="H2719" s="113">
        <v>1</v>
      </c>
      <c r="I2719" s="113">
        <v>10126648.130000001</v>
      </c>
      <c r="J2719" s="113">
        <v>411533</v>
      </c>
      <c r="K2719" s="113">
        <v>0</v>
      </c>
      <c r="L2719" s="113">
        <v>2057165.87</v>
      </c>
      <c r="M2719" s="113">
        <v>0.21174999999999999</v>
      </c>
    </row>
    <row r="2720" spans="1:13" ht="27.6" x14ac:dyDescent="0.3">
      <c r="A2720" t="str">
        <f t="shared" si="42"/>
        <v>2019_1863</v>
      </c>
      <c r="B2720" s="112">
        <v>2719</v>
      </c>
      <c r="C2720" s="113">
        <v>1863</v>
      </c>
      <c r="D2720" s="113">
        <v>1863</v>
      </c>
      <c r="E2720" s="113" t="s">
        <v>112</v>
      </c>
      <c r="F2720" s="113">
        <v>2019</v>
      </c>
      <c r="G2720" s="113">
        <v>0</v>
      </c>
      <c r="H2720" s="113">
        <v>1</v>
      </c>
      <c r="I2720" s="113">
        <v>131743578.27</v>
      </c>
      <c r="J2720" s="113">
        <v>5198347</v>
      </c>
      <c r="K2720" s="113">
        <v>0</v>
      </c>
      <c r="L2720" s="113">
        <v>16967743.039999999</v>
      </c>
      <c r="M2720" s="113">
        <v>0.13408</v>
      </c>
    </row>
    <row r="2721" spans="1:13" ht="27.6" x14ac:dyDescent="0.3">
      <c r="A2721" t="str">
        <f t="shared" si="42"/>
        <v>2019_1908</v>
      </c>
      <c r="B2721" s="112">
        <v>2720</v>
      </c>
      <c r="C2721" s="113">
        <v>1908</v>
      </c>
      <c r="D2721" s="113">
        <v>1908</v>
      </c>
      <c r="E2721" s="113" t="s">
        <v>113</v>
      </c>
      <c r="F2721" s="113">
        <v>2019</v>
      </c>
      <c r="G2721" s="113">
        <v>0</v>
      </c>
      <c r="H2721" s="113">
        <v>1</v>
      </c>
      <c r="I2721" s="113">
        <v>5083268.92</v>
      </c>
      <c r="J2721" s="113">
        <v>200830</v>
      </c>
      <c r="K2721" s="113">
        <v>278.02999999999997</v>
      </c>
      <c r="L2721" s="113">
        <v>1246062.8</v>
      </c>
      <c r="M2721" s="113">
        <v>0.25527</v>
      </c>
    </row>
    <row r="2722" spans="1:13" x14ac:dyDescent="0.3">
      <c r="A2722" t="str">
        <f t="shared" si="42"/>
        <v>2019_1926</v>
      </c>
      <c r="B2722" s="112">
        <v>2721</v>
      </c>
      <c r="C2722" s="113">
        <v>1926</v>
      </c>
      <c r="D2722" s="113">
        <v>1926</v>
      </c>
      <c r="E2722" s="113" t="s">
        <v>115</v>
      </c>
      <c r="F2722" s="113">
        <v>2019</v>
      </c>
      <c r="G2722" s="113">
        <v>0</v>
      </c>
      <c r="H2722" s="113">
        <v>1</v>
      </c>
      <c r="I2722" s="113">
        <v>7606874.6399999997</v>
      </c>
      <c r="J2722" s="113">
        <v>244820</v>
      </c>
      <c r="K2722" s="113">
        <v>0</v>
      </c>
      <c r="L2722" s="113">
        <v>1169831.47</v>
      </c>
      <c r="M2722" s="113">
        <v>0.15890000000000001</v>
      </c>
    </row>
    <row r="2723" spans="1:13" ht="27.6" x14ac:dyDescent="0.3">
      <c r="A2723" t="str">
        <f t="shared" si="42"/>
        <v>2019_1944</v>
      </c>
      <c r="B2723" s="112">
        <v>2722</v>
      </c>
      <c r="C2723" s="113">
        <v>1944</v>
      </c>
      <c r="D2723" s="113">
        <v>1944</v>
      </c>
      <c r="E2723" s="113" t="s">
        <v>116</v>
      </c>
      <c r="F2723" s="113">
        <v>2019</v>
      </c>
      <c r="G2723" s="113">
        <v>0</v>
      </c>
      <c r="H2723" s="113">
        <v>1</v>
      </c>
      <c r="I2723" s="113">
        <v>10804353.699999999</v>
      </c>
      <c r="J2723" s="113">
        <v>394962</v>
      </c>
      <c r="K2723" s="113">
        <v>19927.11</v>
      </c>
      <c r="L2723" s="113">
        <v>1459594.83</v>
      </c>
      <c r="M2723" s="113">
        <v>0.14213000000000001</v>
      </c>
    </row>
    <row r="2724" spans="1:13" x14ac:dyDescent="0.3">
      <c r="A2724" t="str">
        <f t="shared" si="42"/>
        <v>2019_1953</v>
      </c>
      <c r="B2724" s="112">
        <v>2723</v>
      </c>
      <c r="C2724" s="113">
        <v>1953</v>
      </c>
      <c r="D2724" s="113">
        <v>1953</v>
      </c>
      <c r="E2724" s="113" t="s">
        <v>117</v>
      </c>
      <c r="F2724" s="113">
        <v>2019</v>
      </c>
      <c r="G2724" s="113">
        <v>0</v>
      </c>
      <c r="H2724" s="113">
        <v>1</v>
      </c>
      <c r="I2724" s="113">
        <v>6648485.0899999999</v>
      </c>
      <c r="J2724" s="113">
        <v>254286</v>
      </c>
      <c r="K2724" s="113">
        <v>0</v>
      </c>
      <c r="L2724" s="113">
        <v>692863.37</v>
      </c>
      <c r="M2724" s="113">
        <v>0.10836</v>
      </c>
    </row>
    <row r="2725" spans="1:13" ht="41.4" x14ac:dyDescent="0.3">
      <c r="A2725" t="str">
        <f t="shared" si="42"/>
        <v>2019_1963</v>
      </c>
      <c r="B2725" s="112">
        <v>2724</v>
      </c>
      <c r="C2725" s="113">
        <v>1963</v>
      </c>
      <c r="D2725" s="113">
        <v>1963</v>
      </c>
      <c r="E2725" s="113" t="s">
        <v>118</v>
      </c>
      <c r="F2725" s="113">
        <v>2019</v>
      </c>
      <c r="G2725" s="113">
        <v>0</v>
      </c>
      <c r="H2725" s="113">
        <v>1</v>
      </c>
      <c r="I2725" s="113">
        <v>7219988.4100000001</v>
      </c>
      <c r="J2725" s="113">
        <v>266290</v>
      </c>
      <c r="K2725" s="113">
        <v>0</v>
      </c>
      <c r="L2725" s="113">
        <v>2014149.62</v>
      </c>
      <c r="M2725" s="113">
        <v>0.28965000000000002</v>
      </c>
    </row>
    <row r="2726" spans="1:13" ht="27.6" x14ac:dyDescent="0.3">
      <c r="A2726" t="str">
        <f t="shared" si="42"/>
        <v>2019_1968</v>
      </c>
      <c r="B2726" s="112">
        <v>2725</v>
      </c>
      <c r="C2726" s="113">
        <v>3582</v>
      </c>
      <c r="D2726" s="113">
        <v>1968</v>
      </c>
      <c r="E2726" s="113" t="s">
        <v>176</v>
      </c>
      <c r="F2726" s="113">
        <v>2019</v>
      </c>
      <c r="G2726" s="113">
        <v>0</v>
      </c>
      <c r="H2726" s="113">
        <v>1</v>
      </c>
      <c r="I2726" s="113">
        <v>8901698.6999999993</v>
      </c>
      <c r="J2726" s="113">
        <v>272217</v>
      </c>
      <c r="K2726" s="113">
        <v>111034.38</v>
      </c>
      <c r="L2726" s="113">
        <v>1278630.8400000001</v>
      </c>
      <c r="M2726" s="113">
        <v>0.16103999999999999</v>
      </c>
    </row>
    <row r="2727" spans="1:13" ht="27.6" x14ac:dyDescent="0.3">
      <c r="A2727" t="str">
        <f t="shared" si="42"/>
        <v>2019_3978</v>
      </c>
      <c r="B2727" s="112">
        <v>2726</v>
      </c>
      <c r="C2727" s="113">
        <v>3978</v>
      </c>
      <c r="D2727" s="113">
        <v>3978</v>
      </c>
      <c r="E2727" s="113" t="s">
        <v>189</v>
      </c>
      <c r="F2727" s="113">
        <v>2019</v>
      </c>
      <c r="G2727" s="113">
        <v>0</v>
      </c>
      <c r="H2727" s="113">
        <v>1</v>
      </c>
      <c r="I2727" s="113">
        <v>6620714.8799999999</v>
      </c>
      <c r="J2727" s="113">
        <v>238859</v>
      </c>
      <c r="K2727" s="113">
        <v>0</v>
      </c>
      <c r="L2727" s="113">
        <v>3906202.18</v>
      </c>
      <c r="M2727" s="113">
        <v>0.61207999999999996</v>
      </c>
    </row>
    <row r="2728" spans="1:13" ht="41.4" x14ac:dyDescent="0.3">
      <c r="A2728" t="str">
        <f t="shared" si="42"/>
        <v>2019_6741</v>
      </c>
      <c r="B2728" s="112">
        <v>2727</v>
      </c>
      <c r="C2728" s="113">
        <v>6741</v>
      </c>
      <c r="D2728" s="113">
        <v>6741</v>
      </c>
      <c r="E2728" s="113" t="s">
        <v>310</v>
      </c>
      <c r="F2728" s="113">
        <v>2019</v>
      </c>
      <c r="G2728" s="113">
        <v>0</v>
      </c>
      <c r="H2728" s="113">
        <v>1</v>
      </c>
      <c r="I2728" s="113">
        <v>10102055.02</v>
      </c>
      <c r="J2728" s="113">
        <v>386246</v>
      </c>
      <c r="K2728" s="113">
        <v>0</v>
      </c>
      <c r="L2728" s="113">
        <v>439666.49</v>
      </c>
      <c r="M2728" s="113">
        <v>4.5249999999999999E-2</v>
      </c>
    </row>
    <row r="2729" spans="1:13" ht="27.6" x14ac:dyDescent="0.3">
      <c r="A2729" t="str">
        <f t="shared" si="42"/>
        <v>2019_1970</v>
      </c>
      <c r="B2729" s="112">
        <v>2728</v>
      </c>
      <c r="C2729" s="113">
        <v>1970</v>
      </c>
      <c r="D2729" s="113">
        <v>1970</v>
      </c>
      <c r="E2729" s="113" t="s">
        <v>119</v>
      </c>
      <c r="F2729" s="113">
        <v>2019</v>
      </c>
      <c r="G2729" s="113">
        <v>0</v>
      </c>
      <c r="H2729" s="113">
        <v>1</v>
      </c>
      <c r="I2729" s="113">
        <v>6716310.6200000001</v>
      </c>
      <c r="J2729" s="113">
        <v>219935</v>
      </c>
      <c r="K2729" s="113">
        <v>0</v>
      </c>
      <c r="L2729" s="113">
        <v>1042165.89</v>
      </c>
      <c r="M2729" s="113">
        <v>0.16042000000000001</v>
      </c>
    </row>
    <row r="2730" spans="1:13" ht="41.4" x14ac:dyDescent="0.3">
      <c r="A2730" t="str">
        <f t="shared" si="42"/>
        <v>2019_1972</v>
      </c>
      <c r="B2730" s="112">
        <v>2729</v>
      </c>
      <c r="C2730" s="113">
        <v>1972</v>
      </c>
      <c r="D2730" s="113">
        <v>1972</v>
      </c>
      <c r="E2730" s="113" t="s">
        <v>120</v>
      </c>
      <c r="F2730" s="113">
        <v>2019</v>
      </c>
      <c r="G2730" s="113">
        <v>0</v>
      </c>
      <c r="H2730" s="113">
        <v>1</v>
      </c>
      <c r="I2730" s="113">
        <v>4239622.18</v>
      </c>
      <c r="J2730" s="113">
        <v>155242</v>
      </c>
      <c r="K2730" s="113">
        <v>0</v>
      </c>
      <c r="L2730" s="113">
        <v>180157.74</v>
      </c>
      <c r="M2730" s="113">
        <v>4.4110000000000003E-2</v>
      </c>
    </row>
    <row r="2731" spans="1:13" ht="27.6" x14ac:dyDescent="0.3">
      <c r="A2731" t="str">
        <f t="shared" si="42"/>
        <v>2019_1965</v>
      </c>
      <c r="B2731" s="112">
        <v>2730</v>
      </c>
      <c r="C2731" s="113">
        <v>1965</v>
      </c>
      <c r="D2731" s="113">
        <v>1965</v>
      </c>
      <c r="E2731" s="113" t="s">
        <v>364</v>
      </c>
      <c r="F2731" s="113">
        <v>2019</v>
      </c>
      <c r="G2731" s="113">
        <v>0</v>
      </c>
      <c r="H2731" s="113">
        <v>1</v>
      </c>
      <c r="I2731" s="113">
        <v>7168709.4299999997</v>
      </c>
      <c r="J2731" s="113">
        <v>274341</v>
      </c>
      <c r="K2731" s="113">
        <v>0</v>
      </c>
      <c r="L2731" s="113">
        <v>1549294.73</v>
      </c>
      <c r="M2731" s="113">
        <v>0.22472</v>
      </c>
    </row>
    <row r="2732" spans="1:13" ht="69" x14ac:dyDescent="0.3">
      <c r="A2732" t="str">
        <f t="shared" si="42"/>
        <v>2019_657</v>
      </c>
      <c r="B2732" s="112">
        <v>2731</v>
      </c>
      <c r="C2732" s="113">
        <v>657</v>
      </c>
      <c r="D2732" s="113">
        <v>657</v>
      </c>
      <c r="E2732" s="113" t="s">
        <v>786</v>
      </c>
      <c r="F2732" s="113">
        <v>2019</v>
      </c>
      <c r="G2732" s="113">
        <v>0</v>
      </c>
      <c r="H2732" s="113">
        <v>1</v>
      </c>
      <c r="I2732" s="113">
        <v>12470582.58</v>
      </c>
      <c r="J2732" s="113">
        <v>383338</v>
      </c>
      <c r="K2732" s="113">
        <v>0</v>
      </c>
      <c r="L2732" s="113">
        <v>2105637.75</v>
      </c>
      <c r="M2732" s="113">
        <v>0.17419999999999999</v>
      </c>
    </row>
    <row r="2733" spans="1:13" ht="55.2" x14ac:dyDescent="0.3">
      <c r="A2733" t="str">
        <f t="shared" si="42"/>
        <v>2019_1989</v>
      </c>
      <c r="B2733" s="112">
        <v>2732</v>
      </c>
      <c r="C2733" s="113">
        <v>1989</v>
      </c>
      <c r="D2733" s="113">
        <v>1989</v>
      </c>
      <c r="E2733" s="113" t="s">
        <v>122</v>
      </c>
      <c r="F2733" s="113">
        <v>2019</v>
      </c>
      <c r="G2733" s="113">
        <v>0</v>
      </c>
      <c r="H2733" s="113">
        <v>1</v>
      </c>
      <c r="I2733" s="113">
        <v>6286068.9000000004</v>
      </c>
      <c r="J2733" s="113">
        <v>183764</v>
      </c>
      <c r="K2733" s="113">
        <v>0</v>
      </c>
      <c r="L2733" s="113">
        <v>1318291.1399999999</v>
      </c>
      <c r="M2733" s="113">
        <v>0.21603</v>
      </c>
    </row>
    <row r="2734" spans="1:13" ht="55.2" x14ac:dyDescent="0.3">
      <c r="A2734" t="str">
        <f t="shared" si="42"/>
        <v>2019_2007</v>
      </c>
      <c r="B2734" s="112">
        <v>2733</v>
      </c>
      <c r="C2734" s="113">
        <v>2007</v>
      </c>
      <c r="D2734" s="113">
        <v>2007</v>
      </c>
      <c r="E2734" s="113" t="s">
        <v>123</v>
      </c>
      <c r="F2734" s="113">
        <v>2019</v>
      </c>
      <c r="G2734" s="113">
        <v>0</v>
      </c>
      <c r="H2734" s="113">
        <v>1</v>
      </c>
      <c r="I2734" s="113">
        <v>8782201.9299999997</v>
      </c>
      <c r="J2734" s="113">
        <v>302595</v>
      </c>
      <c r="K2734" s="113">
        <v>4465.17</v>
      </c>
      <c r="L2734" s="113">
        <v>2088142.58</v>
      </c>
      <c r="M2734" s="113">
        <v>0.24678</v>
      </c>
    </row>
    <row r="2735" spans="1:13" ht="27.6" x14ac:dyDescent="0.3">
      <c r="A2735" t="str">
        <f t="shared" si="42"/>
        <v>2019_2088</v>
      </c>
      <c r="B2735" s="112">
        <v>2734</v>
      </c>
      <c r="C2735" s="113">
        <v>2088</v>
      </c>
      <c r="D2735" s="113">
        <v>2088</v>
      </c>
      <c r="E2735" s="113" t="s">
        <v>124</v>
      </c>
      <c r="F2735" s="113">
        <v>2019</v>
      </c>
      <c r="G2735" s="113">
        <v>0</v>
      </c>
      <c r="H2735" s="113">
        <v>1</v>
      </c>
      <c r="I2735" s="113">
        <v>8573604.2899999991</v>
      </c>
      <c r="J2735" s="113">
        <v>327367</v>
      </c>
      <c r="K2735" s="113">
        <v>0</v>
      </c>
      <c r="L2735" s="113">
        <v>1448235.58</v>
      </c>
      <c r="M2735" s="113">
        <v>0.17562</v>
      </c>
    </row>
    <row r="2736" spans="1:13" ht="27.6" x14ac:dyDescent="0.3">
      <c r="A2736" t="str">
        <f t="shared" si="42"/>
        <v>2019_2097</v>
      </c>
      <c r="B2736" s="112">
        <v>2735</v>
      </c>
      <c r="C2736" s="113">
        <v>2097</v>
      </c>
      <c r="D2736" s="113">
        <v>2097</v>
      </c>
      <c r="E2736" s="113" t="s">
        <v>125</v>
      </c>
      <c r="F2736" s="113">
        <v>2019</v>
      </c>
      <c r="G2736" s="113">
        <v>0</v>
      </c>
      <c r="H2736" s="113">
        <v>1</v>
      </c>
      <c r="I2736" s="113">
        <v>6605684.8300000001</v>
      </c>
      <c r="J2736" s="113">
        <v>212283</v>
      </c>
      <c r="K2736" s="113">
        <v>0</v>
      </c>
      <c r="L2736" s="113">
        <v>425559.79</v>
      </c>
      <c r="M2736" s="113">
        <v>6.6559999999999994E-2</v>
      </c>
    </row>
    <row r="2737" spans="1:13" x14ac:dyDescent="0.3">
      <c r="A2737" t="str">
        <f t="shared" si="42"/>
        <v>2019_2113</v>
      </c>
      <c r="B2737" s="112">
        <v>2736</v>
      </c>
      <c r="C2737" s="113">
        <v>2113</v>
      </c>
      <c r="D2737" s="113">
        <v>2113</v>
      </c>
      <c r="E2737" s="113" t="s">
        <v>126</v>
      </c>
      <c r="F2737" s="113">
        <v>2019</v>
      </c>
      <c r="G2737" s="113">
        <v>0</v>
      </c>
      <c r="H2737" s="113">
        <v>1</v>
      </c>
      <c r="I2737" s="113">
        <v>2716650.61</v>
      </c>
      <c r="J2737" s="113">
        <v>91179</v>
      </c>
      <c r="K2737" s="113">
        <v>0</v>
      </c>
      <c r="L2737" s="113">
        <v>457259.89</v>
      </c>
      <c r="M2737" s="113">
        <v>0.17416000000000001</v>
      </c>
    </row>
    <row r="2738" spans="1:13" ht="55.2" x14ac:dyDescent="0.3">
      <c r="A2738" t="str">
        <f t="shared" si="42"/>
        <v>2019_2124</v>
      </c>
      <c r="B2738" s="112">
        <v>2737</v>
      </c>
      <c r="C2738" s="113">
        <v>2124</v>
      </c>
      <c r="D2738" s="113">
        <v>2124</v>
      </c>
      <c r="E2738" s="113" t="s">
        <v>976</v>
      </c>
      <c r="F2738" s="113">
        <v>2019</v>
      </c>
      <c r="G2738" s="113">
        <v>0</v>
      </c>
      <c r="H2738" s="113">
        <v>1</v>
      </c>
      <c r="I2738" s="113">
        <v>15500743.689999999</v>
      </c>
      <c r="J2738" s="113">
        <v>609845</v>
      </c>
      <c r="K2738" s="113">
        <v>0</v>
      </c>
      <c r="L2738" s="113">
        <v>2493863.21</v>
      </c>
      <c r="M2738" s="113">
        <v>0.16747999999999999</v>
      </c>
    </row>
    <row r="2739" spans="1:13" ht="41.4" x14ac:dyDescent="0.3">
      <c r="A2739" t="str">
        <f t="shared" si="42"/>
        <v>2019_2151</v>
      </c>
      <c r="B2739" s="112">
        <v>2738</v>
      </c>
      <c r="C2739" s="113">
        <v>2151</v>
      </c>
      <c r="D2739" s="113">
        <v>2151</v>
      </c>
      <c r="E2739" s="113" t="s">
        <v>816</v>
      </c>
      <c r="F2739" s="113">
        <v>2019</v>
      </c>
      <c r="G2739" s="113">
        <v>0</v>
      </c>
      <c r="H2739" s="113">
        <v>1</v>
      </c>
      <c r="I2739" s="113">
        <v>5376584.7400000002</v>
      </c>
      <c r="J2739" s="113">
        <v>186958</v>
      </c>
      <c r="K2739" s="113">
        <v>0</v>
      </c>
      <c r="L2739" s="113">
        <v>1735097.94</v>
      </c>
      <c r="M2739" s="113">
        <v>0.33434000000000003</v>
      </c>
    </row>
    <row r="2740" spans="1:13" x14ac:dyDescent="0.3">
      <c r="A2740" t="str">
        <f t="shared" si="42"/>
        <v>2019_2169</v>
      </c>
      <c r="B2740" s="112">
        <v>2739</v>
      </c>
      <c r="C2740" s="113">
        <v>2169</v>
      </c>
      <c r="D2740" s="113">
        <v>2169</v>
      </c>
      <c r="E2740" s="113" t="s">
        <v>127</v>
      </c>
      <c r="F2740" s="113">
        <v>2019</v>
      </c>
      <c r="G2740" s="113">
        <v>0</v>
      </c>
      <c r="H2740" s="113">
        <v>1</v>
      </c>
      <c r="I2740" s="113">
        <v>19472530.739999998</v>
      </c>
      <c r="J2740" s="113">
        <v>725628</v>
      </c>
      <c r="K2740" s="113">
        <v>0</v>
      </c>
      <c r="L2740" s="113">
        <v>3790736.44</v>
      </c>
      <c r="M2740" s="113">
        <v>0.20221</v>
      </c>
    </row>
    <row r="2741" spans="1:13" ht="27.6" x14ac:dyDescent="0.3">
      <c r="A2741" t="str">
        <f t="shared" si="42"/>
        <v>2019_2295</v>
      </c>
      <c r="B2741" s="112">
        <v>2740</v>
      </c>
      <c r="C2741" s="113">
        <v>2295</v>
      </c>
      <c r="D2741" s="113">
        <v>2295</v>
      </c>
      <c r="E2741" s="113" t="s">
        <v>129</v>
      </c>
      <c r="F2741" s="113">
        <v>2019</v>
      </c>
      <c r="G2741" s="113">
        <v>0</v>
      </c>
      <c r="H2741" s="113">
        <v>1</v>
      </c>
      <c r="I2741" s="113">
        <v>13593824.859999999</v>
      </c>
      <c r="J2741" s="113">
        <v>528415</v>
      </c>
      <c r="K2741" s="113">
        <v>11916.76</v>
      </c>
      <c r="L2741" s="113">
        <v>2766749.55</v>
      </c>
      <c r="M2741" s="113">
        <v>0.21267</v>
      </c>
    </row>
    <row r="2742" spans="1:13" ht="27.6" x14ac:dyDescent="0.3">
      <c r="A2742" t="str">
        <f t="shared" si="42"/>
        <v>2019_2313</v>
      </c>
      <c r="B2742" s="112">
        <v>2741</v>
      </c>
      <c r="C2742" s="113">
        <v>2313</v>
      </c>
      <c r="D2742" s="113">
        <v>2313</v>
      </c>
      <c r="E2742" s="113" t="s">
        <v>130</v>
      </c>
      <c r="F2742" s="113">
        <v>2019</v>
      </c>
      <c r="G2742" s="113">
        <v>0</v>
      </c>
      <c r="H2742" s="113">
        <v>1</v>
      </c>
      <c r="I2742" s="113">
        <v>46848333.140000001</v>
      </c>
      <c r="J2742" s="113">
        <v>1870677</v>
      </c>
      <c r="K2742" s="113">
        <v>0</v>
      </c>
      <c r="L2742" s="113">
        <v>8641625.8499999996</v>
      </c>
      <c r="M2742" s="113">
        <v>0.19213</v>
      </c>
    </row>
    <row r="2743" spans="1:13" ht="27.6" x14ac:dyDescent="0.3">
      <c r="A2743" t="str">
        <f t="shared" si="42"/>
        <v>2019_2322</v>
      </c>
      <c r="B2743" s="112">
        <v>2742</v>
      </c>
      <c r="C2743" s="113">
        <v>2322</v>
      </c>
      <c r="D2743" s="113">
        <v>2322</v>
      </c>
      <c r="E2743" s="113" t="s">
        <v>131</v>
      </c>
      <c r="F2743" s="113">
        <v>2019</v>
      </c>
      <c r="G2743" s="113">
        <v>0</v>
      </c>
      <c r="H2743" s="113">
        <v>1</v>
      </c>
      <c r="I2743" s="113">
        <v>26428110.32</v>
      </c>
      <c r="J2743" s="113">
        <v>957845</v>
      </c>
      <c r="K2743" s="113">
        <v>0</v>
      </c>
      <c r="L2743" s="113">
        <v>3972772.34</v>
      </c>
      <c r="M2743" s="113">
        <v>0.15598000000000001</v>
      </c>
    </row>
    <row r="2744" spans="1:13" ht="27.6" x14ac:dyDescent="0.3">
      <c r="A2744" t="str">
        <f t="shared" si="42"/>
        <v>2019_2369</v>
      </c>
      <c r="B2744" s="112">
        <v>2743</v>
      </c>
      <c r="C2744" s="113">
        <v>2369</v>
      </c>
      <c r="D2744" s="113">
        <v>2369</v>
      </c>
      <c r="E2744" s="113" t="s">
        <v>132</v>
      </c>
      <c r="F2744" s="113">
        <v>2019</v>
      </c>
      <c r="G2744" s="113">
        <v>0</v>
      </c>
      <c r="H2744" s="113">
        <v>1</v>
      </c>
      <c r="I2744" s="113">
        <v>5330033.6500000004</v>
      </c>
      <c r="J2744" s="113">
        <v>198855</v>
      </c>
      <c r="K2744" s="113">
        <v>0</v>
      </c>
      <c r="L2744" s="113">
        <v>559724.09</v>
      </c>
      <c r="M2744" s="113">
        <v>0.10908</v>
      </c>
    </row>
    <row r="2745" spans="1:13" x14ac:dyDescent="0.3">
      <c r="A2745" t="str">
        <f t="shared" si="42"/>
        <v>2019_2682</v>
      </c>
      <c r="B2745" s="112">
        <v>2744</v>
      </c>
      <c r="C2745" s="113">
        <v>2682</v>
      </c>
      <c r="D2745" s="113">
        <v>2682</v>
      </c>
      <c r="E2745" s="113" t="s">
        <v>17</v>
      </c>
      <c r="F2745" s="113">
        <v>2019</v>
      </c>
      <c r="G2745" s="113">
        <v>0</v>
      </c>
      <c r="H2745" s="113">
        <v>1</v>
      </c>
      <c r="I2745" s="113">
        <v>5270685.25</v>
      </c>
      <c r="J2745" s="113">
        <v>135003</v>
      </c>
      <c r="K2745" s="113">
        <v>0</v>
      </c>
      <c r="L2745" s="113">
        <v>2028198.15</v>
      </c>
      <c r="M2745" s="113">
        <v>0.39491999999999999</v>
      </c>
    </row>
    <row r="2746" spans="1:13" ht="27.6" x14ac:dyDescent="0.3">
      <c r="A2746" t="str">
        <f t="shared" si="42"/>
        <v>2019_2376</v>
      </c>
      <c r="B2746" s="112">
        <v>2745</v>
      </c>
      <c r="C2746" s="113">
        <v>2376</v>
      </c>
      <c r="D2746" s="113">
        <v>2376</v>
      </c>
      <c r="E2746" s="113" t="s">
        <v>133</v>
      </c>
      <c r="F2746" s="113">
        <v>2019</v>
      </c>
      <c r="G2746" s="113">
        <v>0</v>
      </c>
      <c r="H2746" s="113">
        <v>1</v>
      </c>
      <c r="I2746" s="113">
        <v>6227188.6399999997</v>
      </c>
      <c r="J2746" s="113">
        <v>188599</v>
      </c>
      <c r="K2746" s="113">
        <v>0</v>
      </c>
      <c r="L2746" s="113">
        <v>2459615.1800000002</v>
      </c>
      <c r="M2746" s="113">
        <v>0.40732000000000002</v>
      </c>
    </row>
    <row r="2747" spans="1:13" ht="41.4" x14ac:dyDescent="0.3">
      <c r="A2747" t="str">
        <f t="shared" si="42"/>
        <v>2019_2403</v>
      </c>
      <c r="B2747" s="112">
        <v>2746</v>
      </c>
      <c r="C2747" s="113">
        <v>2403</v>
      </c>
      <c r="D2747" s="113">
        <v>2403</v>
      </c>
      <c r="E2747" s="113" t="s">
        <v>390</v>
      </c>
      <c r="F2747" s="113">
        <v>2019</v>
      </c>
      <c r="G2747" s="113">
        <v>0</v>
      </c>
      <c r="H2747" s="113">
        <v>1</v>
      </c>
      <c r="I2747" s="113">
        <v>11867835.630000001</v>
      </c>
      <c r="J2747" s="113">
        <v>431055</v>
      </c>
      <c r="K2747" s="113">
        <v>0</v>
      </c>
      <c r="L2747" s="114">
        <v>-1122731.3700000001</v>
      </c>
      <c r="M2747" s="114">
        <v>-9.8169999999999993E-2</v>
      </c>
    </row>
    <row r="2748" spans="1:13" ht="41.4" x14ac:dyDescent="0.3">
      <c r="A2748" t="str">
        <f t="shared" si="42"/>
        <v>2019_2457</v>
      </c>
      <c r="B2748" s="112">
        <v>2747</v>
      </c>
      <c r="C2748" s="113">
        <v>2457</v>
      </c>
      <c r="D2748" s="113">
        <v>2457</v>
      </c>
      <c r="E2748" s="113" t="s">
        <v>134</v>
      </c>
      <c r="F2748" s="113">
        <v>2019</v>
      </c>
      <c r="G2748" s="113">
        <v>0</v>
      </c>
      <c r="H2748" s="113">
        <v>1</v>
      </c>
      <c r="I2748" s="113">
        <v>5356102.96</v>
      </c>
      <c r="J2748" s="113">
        <v>194904</v>
      </c>
      <c r="K2748" s="113">
        <v>670514.84</v>
      </c>
      <c r="L2748" s="113">
        <v>213709.35</v>
      </c>
      <c r="M2748" s="113">
        <v>0.17132</v>
      </c>
    </row>
    <row r="2749" spans="1:13" x14ac:dyDescent="0.3">
      <c r="A2749" t="str">
        <f t="shared" si="42"/>
        <v>2019_2466</v>
      </c>
      <c r="B2749" s="112">
        <v>2748</v>
      </c>
      <c r="C2749" s="113">
        <v>2466</v>
      </c>
      <c r="D2749" s="113">
        <v>2466</v>
      </c>
      <c r="E2749" s="113" t="s">
        <v>135</v>
      </c>
      <c r="F2749" s="113">
        <v>2019</v>
      </c>
      <c r="G2749" s="113">
        <v>0</v>
      </c>
      <c r="H2749" s="113">
        <v>1</v>
      </c>
      <c r="I2749" s="113">
        <v>17637111.199999999</v>
      </c>
      <c r="J2749" s="113">
        <v>640009</v>
      </c>
      <c r="K2749" s="113">
        <v>0</v>
      </c>
      <c r="L2749" s="113">
        <v>2540800.21</v>
      </c>
      <c r="M2749" s="113">
        <v>0.14948</v>
      </c>
    </row>
    <row r="2750" spans="1:13" ht="55.2" x14ac:dyDescent="0.3">
      <c r="A2750" t="str">
        <f t="shared" si="42"/>
        <v>2019_2493</v>
      </c>
      <c r="B2750" s="112">
        <v>2749</v>
      </c>
      <c r="C2750" s="113">
        <v>2493</v>
      </c>
      <c r="D2750" s="113">
        <v>2493</v>
      </c>
      <c r="E2750" s="113" t="s">
        <v>136</v>
      </c>
      <c r="F2750" s="113">
        <v>2019</v>
      </c>
      <c r="G2750" s="113">
        <v>0</v>
      </c>
      <c r="H2750" s="113">
        <v>1</v>
      </c>
      <c r="I2750" s="113">
        <v>2245386.5499999998</v>
      </c>
      <c r="J2750" s="113">
        <v>71706</v>
      </c>
      <c r="K2750" s="113">
        <v>0</v>
      </c>
      <c r="L2750" s="114">
        <v>-253415.52</v>
      </c>
      <c r="M2750" s="114">
        <v>-0.11658</v>
      </c>
    </row>
    <row r="2751" spans="1:13" ht="55.2" x14ac:dyDescent="0.3">
      <c r="A2751" t="str">
        <f t="shared" si="42"/>
        <v>2019_2502</v>
      </c>
      <c r="B2751" s="112">
        <v>2750</v>
      </c>
      <c r="C2751" s="113">
        <v>2502</v>
      </c>
      <c r="D2751" s="113">
        <v>2502</v>
      </c>
      <c r="E2751" s="113" t="s">
        <v>137</v>
      </c>
      <c r="F2751" s="113">
        <v>2019</v>
      </c>
      <c r="G2751" s="113">
        <v>0</v>
      </c>
      <c r="H2751" s="113">
        <v>1</v>
      </c>
      <c r="I2751" s="113">
        <v>6782029.3700000001</v>
      </c>
      <c r="J2751" s="113">
        <v>266993</v>
      </c>
      <c r="K2751" s="113">
        <v>430386.86</v>
      </c>
      <c r="L2751" s="113">
        <v>1306709.3500000001</v>
      </c>
      <c r="M2751" s="113">
        <v>0.26662999999999998</v>
      </c>
    </row>
    <row r="2752" spans="1:13" ht="27.6" x14ac:dyDescent="0.3">
      <c r="A2752" t="str">
        <f t="shared" si="42"/>
        <v>2019_2511</v>
      </c>
      <c r="B2752" s="112">
        <v>2751</v>
      </c>
      <c r="C2752" s="113">
        <v>2511</v>
      </c>
      <c r="D2752" s="113">
        <v>2511</v>
      </c>
      <c r="E2752" s="113" t="s">
        <v>138</v>
      </c>
      <c r="F2752" s="113">
        <v>2019</v>
      </c>
      <c r="G2752" s="113">
        <v>0</v>
      </c>
      <c r="H2752" s="113">
        <v>1</v>
      </c>
      <c r="I2752" s="113">
        <v>21318249.600000001</v>
      </c>
      <c r="J2752" s="113">
        <v>859366</v>
      </c>
      <c r="K2752" s="113">
        <v>0</v>
      </c>
      <c r="L2752" s="113">
        <v>2204026.19</v>
      </c>
      <c r="M2752" s="113">
        <v>0.10773000000000001</v>
      </c>
    </row>
    <row r="2753" spans="1:13" ht="27.6" x14ac:dyDescent="0.3">
      <c r="A2753" t="str">
        <f t="shared" si="42"/>
        <v>2019_2520</v>
      </c>
      <c r="B2753" s="112">
        <v>2752</v>
      </c>
      <c r="C2753" s="113">
        <v>2520</v>
      </c>
      <c r="D2753" s="113">
        <v>2520</v>
      </c>
      <c r="E2753" s="113" t="s">
        <v>139</v>
      </c>
      <c r="F2753" s="113">
        <v>2019</v>
      </c>
      <c r="G2753" s="113">
        <v>0</v>
      </c>
      <c r="H2753" s="113">
        <v>1</v>
      </c>
      <c r="I2753" s="113">
        <v>3903033.32</v>
      </c>
      <c r="J2753" s="113">
        <v>122337</v>
      </c>
      <c r="K2753" s="113">
        <v>0</v>
      </c>
      <c r="L2753" s="113">
        <v>1156018.3600000001</v>
      </c>
      <c r="M2753" s="113">
        <v>0.30576999999999999</v>
      </c>
    </row>
    <row r="2754" spans="1:13" ht="41.4" x14ac:dyDescent="0.3">
      <c r="A2754" t="str">
        <f t="shared" si="42"/>
        <v>2019_2556</v>
      </c>
      <c r="B2754" s="112">
        <v>2753</v>
      </c>
      <c r="C2754" s="113">
        <v>2556</v>
      </c>
      <c r="D2754" s="113">
        <v>2556</v>
      </c>
      <c r="E2754" s="113" t="s">
        <v>140</v>
      </c>
      <c r="F2754" s="113">
        <v>2019</v>
      </c>
      <c r="G2754" s="113">
        <v>0</v>
      </c>
      <c r="H2754" s="113">
        <v>1</v>
      </c>
      <c r="I2754" s="113">
        <v>4795507.7699999996</v>
      </c>
      <c r="J2754" s="113">
        <v>169449</v>
      </c>
      <c r="K2754" s="113">
        <v>0</v>
      </c>
      <c r="L2754" s="113">
        <v>350116.87</v>
      </c>
      <c r="M2754" s="113">
        <v>7.5679999999999997E-2</v>
      </c>
    </row>
    <row r="2755" spans="1:13" ht="27.6" x14ac:dyDescent="0.3">
      <c r="A2755" t="str">
        <f t="shared" ref="A2755:A2818" si="43">CONCATENATE(F2755,"_",D2755)</f>
        <v>2019_3195</v>
      </c>
      <c r="B2755" s="112">
        <v>2754</v>
      </c>
      <c r="C2755" s="113">
        <v>3195</v>
      </c>
      <c r="D2755" s="113">
        <v>3195</v>
      </c>
      <c r="E2755" s="113" t="s">
        <v>356</v>
      </c>
      <c r="F2755" s="113">
        <v>2019</v>
      </c>
      <c r="G2755" s="113">
        <v>0</v>
      </c>
      <c r="H2755" s="113">
        <v>1</v>
      </c>
      <c r="I2755" s="113">
        <v>15536489.43</v>
      </c>
      <c r="J2755" s="113">
        <v>557320</v>
      </c>
      <c r="K2755" s="113">
        <v>0</v>
      </c>
      <c r="L2755" s="113">
        <v>2410388.09</v>
      </c>
      <c r="M2755" s="113">
        <v>0.16092000000000001</v>
      </c>
    </row>
    <row r="2756" spans="1:13" ht="41.4" x14ac:dyDescent="0.3">
      <c r="A2756" t="str">
        <f t="shared" si="43"/>
        <v>2019_2709</v>
      </c>
      <c r="B2756" s="112">
        <v>2755</v>
      </c>
      <c r="C2756" s="113">
        <v>2709</v>
      </c>
      <c r="D2756" s="113">
        <v>2709</v>
      </c>
      <c r="E2756" s="113" t="s">
        <v>142</v>
      </c>
      <c r="F2756" s="113">
        <v>2019</v>
      </c>
      <c r="G2756" s="113">
        <v>0</v>
      </c>
      <c r="H2756" s="113">
        <v>1</v>
      </c>
      <c r="I2756" s="113">
        <v>19253171.609999999</v>
      </c>
      <c r="J2756" s="113">
        <v>739669</v>
      </c>
      <c r="K2756" s="113">
        <v>0</v>
      </c>
      <c r="L2756" s="113">
        <v>2345068.5699999998</v>
      </c>
      <c r="M2756" s="113">
        <v>0.12667</v>
      </c>
    </row>
    <row r="2757" spans="1:13" x14ac:dyDescent="0.3">
      <c r="A2757" t="str">
        <f t="shared" si="43"/>
        <v>2019_2718</v>
      </c>
      <c r="B2757" s="112">
        <v>2756</v>
      </c>
      <c r="C2757" s="113">
        <v>2718</v>
      </c>
      <c r="D2757" s="113">
        <v>2718</v>
      </c>
      <c r="E2757" s="113" t="s">
        <v>143</v>
      </c>
      <c r="F2757" s="113">
        <v>2019</v>
      </c>
      <c r="G2757" s="113">
        <v>0</v>
      </c>
      <c r="H2757" s="113">
        <v>1</v>
      </c>
      <c r="I2757" s="113">
        <v>7072216.0999999996</v>
      </c>
      <c r="J2757" s="113">
        <v>229813</v>
      </c>
      <c r="K2757" s="113">
        <v>0</v>
      </c>
      <c r="L2757" s="113">
        <v>854141.67</v>
      </c>
      <c r="M2757" s="113">
        <v>0.12483</v>
      </c>
    </row>
    <row r="2758" spans="1:13" ht="27.6" x14ac:dyDescent="0.3">
      <c r="A2758" t="str">
        <f t="shared" si="43"/>
        <v>2019_2727</v>
      </c>
      <c r="B2758" s="112">
        <v>2757</v>
      </c>
      <c r="C2758" s="113">
        <v>2727</v>
      </c>
      <c r="D2758" s="113">
        <v>2727</v>
      </c>
      <c r="E2758" s="113" t="s">
        <v>144</v>
      </c>
      <c r="F2758" s="113">
        <v>2019</v>
      </c>
      <c r="G2758" s="113">
        <v>0</v>
      </c>
      <c r="H2758" s="113">
        <v>1</v>
      </c>
      <c r="I2758" s="113">
        <v>8023198.71</v>
      </c>
      <c r="J2758" s="113">
        <v>303267</v>
      </c>
      <c r="K2758" s="113">
        <v>0</v>
      </c>
      <c r="L2758" s="113">
        <v>1221661.47</v>
      </c>
      <c r="M2758" s="113">
        <v>0.15825</v>
      </c>
    </row>
    <row r="2759" spans="1:13" ht="27.6" x14ac:dyDescent="0.3">
      <c r="A2759" t="str">
        <f t="shared" si="43"/>
        <v>2019_2754</v>
      </c>
      <c r="B2759" s="112">
        <v>2758</v>
      </c>
      <c r="C2759" s="113">
        <v>2754</v>
      </c>
      <c r="D2759" s="113">
        <v>2754</v>
      </c>
      <c r="E2759" s="113" t="s">
        <v>145</v>
      </c>
      <c r="F2759" s="113">
        <v>2019</v>
      </c>
      <c r="G2759" s="113">
        <v>0</v>
      </c>
      <c r="H2759" s="113">
        <v>1</v>
      </c>
      <c r="I2759" s="113">
        <v>6789252.7199999997</v>
      </c>
      <c r="J2759" s="113">
        <v>193917</v>
      </c>
      <c r="K2759" s="113">
        <v>0</v>
      </c>
      <c r="L2759" s="113">
        <v>1560506.22</v>
      </c>
      <c r="M2759" s="113">
        <v>0.23660999999999999</v>
      </c>
    </row>
    <row r="2760" spans="1:13" x14ac:dyDescent="0.3">
      <c r="A2760" t="str">
        <f t="shared" si="43"/>
        <v>2019_2766</v>
      </c>
      <c r="B2760" s="112">
        <v>2759</v>
      </c>
      <c r="C2760" s="113">
        <v>2766</v>
      </c>
      <c r="D2760" s="113">
        <v>2766</v>
      </c>
      <c r="E2760" s="113" t="s">
        <v>593</v>
      </c>
      <c r="F2760" s="113">
        <v>2019</v>
      </c>
      <c r="G2760" s="113">
        <v>0</v>
      </c>
      <c r="H2760" s="113">
        <v>1</v>
      </c>
      <c r="I2760" s="113">
        <v>4584048.58</v>
      </c>
      <c r="J2760" s="113">
        <v>143951</v>
      </c>
      <c r="K2760" s="113">
        <v>0</v>
      </c>
      <c r="L2760" s="113">
        <v>540856.04</v>
      </c>
      <c r="M2760" s="113">
        <v>0.12181</v>
      </c>
    </row>
    <row r="2761" spans="1:13" ht="27.6" x14ac:dyDescent="0.3">
      <c r="A2761" t="str">
        <f t="shared" si="43"/>
        <v>2019_2772</v>
      </c>
      <c r="B2761" s="112">
        <v>2760</v>
      </c>
      <c r="C2761" s="113">
        <v>2772</v>
      </c>
      <c r="D2761" s="113">
        <v>2772</v>
      </c>
      <c r="E2761" s="113" t="s">
        <v>147</v>
      </c>
      <c r="F2761" s="113">
        <v>2019</v>
      </c>
      <c r="G2761" s="113">
        <v>0</v>
      </c>
      <c r="H2761" s="113">
        <v>1</v>
      </c>
      <c r="I2761" s="113">
        <v>2987967.18</v>
      </c>
      <c r="J2761" s="113">
        <v>103435</v>
      </c>
      <c r="K2761" s="113">
        <v>0</v>
      </c>
      <c r="L2761" s="113">
        <v>1356048.98</v>
      </c>
      <c r="M2761" s="113">
        <v>0.47010999999999997</v>
      </c>
    </row>
    <row r="2762" spans="1:13" ht="41.4" x14ac:dyDescent="0.3">
      <c r="A2762" t="str">
        <f t="shared" si="43"/>
        <v>2019_2781</v>
      </c>
      <c r="B2762" s="112">
        <v>2761</v>
      </c>
      <c r="C2762" s="113">
        <v>2781</v>
      </c>
      <c r="D2762" s="113">
        <v>2781</v>
      </c>
      <c r="E2762" s="113" t="s">
        <v>148</v>
      </c>
      <c r="F2762" s="113">
        <v>2019</v>
      </c>
      <c r="G2762" s="113">
        <v>0</v>
      </c>
      <c r="H2762" s="113">
        <v>1</v>
      </c>
      <c r="I2762" s="113">
        <v>15370460.68</v>
      </c>
      <c r="J2762" s="113">
        <v>559110</v>
      </c>
      <c r="K2762" s="113">
        <v>0</v>
      </c>
      <c r="L2762" s="113">
        <v>1586557.58</v>
      </c>
      <c r="M2762" s="113">
        <v>0.10712000000000001</v>
      </c>
    </row>
    <row r="2763" spans="1:13" x14ac:dyDescent="0.3">
      <c r="A2763" t="str">
        <f t="shared" si="43"/>
        <v>2019_2826</v>
      </c>
      <c r="B2763" s="112">
        <v>2762</v>
      </c>
      <c r="C2763" s="113">
        <v>2826</v>
      </c>
      <c r="D2763" s="113">
        <v>2826</v>
      </c>
      <c r="E2763" s="113" t="s">
        <v>149</v>
      </c>
      <c r="F2763" s="113">
        <v>2019</v>
      </c>
      <c r="G2763" s="113">
        <v>0</v>
      </c>
      <c r="H2763" s="113">
        <v>1</v>
      </c>
      <c r="I2763" s="113">
        <v>16703140.34</v>
      </c>
      <c r="J2763" s="113">
        <v>626046</v>
      </c>
      <c r="K2763" s="113">
        <v>66041.7</v>
      </c>
      <c r="L2763" s="113">
        <v>1532305.14</v>
      </c>
      <c r="M2763" s="113">
        <v>9.9419999999999994E-2</v>
      </c>
    </row>
    <row r="2764" spans="1:13" ht="41.4" x14ac:dyDescent="0.3">
      <c r="A2764" t="str">
        <f t="shared" si="43"/>
        <v>2019_2846</v>
      </c>
      <c r="B2764" s="112">
        <v>2763</v>
      </c>
      <c r="C2764" s="113">
        <v>2846</v>
      </c>
      <c r="D2764" s="113">
        <v>2846</v>
      </c>
      <c r="E2764" s="113" t="s">
        <v>151</v>
      </c>
      <c r="F2764" s="113">
        <v>2019</v>
      </c>
      <c r="G2764" s="113">
        <v>0</v>
      </c>
      <c r="H2764" s="113">
        <v>1</v>
      </c>
      <c r="I2764" s="113">
        <v>4045960.85</v>
      </c>
      <c r="J2764" s="113">
        <v>140402</v>
      </c>
      <c r="K2764" s="113">
        <v>36305.21</v>
      </c>
      <c r="L2764" s="113">
        <v>2730026.18</v>
      </c>
      <c r="M2764" s="113">
        <v>0.70831</v>
      </c>
    </row>
    <row r="2765" spans="1:13" ht="41.4" x14ac:dyDescent="0.3">
      <c r="A2765" t="str">
        <f t="shared" si="43"/>
        <v>2019_2862</v>
      </c>
      <c r="B2765" s="112">
        <v>2764</v>
      </c>
      <c r="C2765" s="113">
        <v>2862</v>
      </c>
      <c r="D2765" s="113">
        <v>2862</v>
      </c>
      <c r="E2765" s="113" t="s">
        <v>152</v>
      </c>
      <c r="F2765" s="113">
        <v>2019</v>
      </c>
      <c r="G2765" s="113">
        <v>0</v>
      </c>
      <c r="H2765" s="113">
        <v>1</v>
      </c>
      <c r="I2765" s="113">
        <v>7889088.0099999998</v>
      </c>
      <c r="J2765" s="113">
        <v>296393</v>
      </c>
      <c r="K2765" s="113">
        <v>0</v>
      </c>
      <c r="L2765" s="113">
        <v>1261223.0900000001</v>
      </c>
      <c r="M2765" s="113">
        <v>0.16611000000000001</v>
      </c>
    </row>
    <row r="2766" spans="1:13" x14ac:dyDescent="0.3">
      <c r="A2766" t="str">
        <f t="shared" si="43"/>
        <v>2019_2977</v>
      </c>
      <c r="B2766" s="112">
        <v>2765</v>
      </c>
      <c r="C2766" s="113">
        <v>2977</v>
      </c>
      <c r="D2766" s="113">
        <v>2977</v>
      </c>
      <c r="E2766" s="113" t="s">
        <v>153</v>
      </c>
      <c r="F2766" s="113">
        <v>2019</v>
      </c>
      <c r="G2766" s="113">
        <v>0</v>
      </c>
      <c r="H2766" s="113">
        <v>1</v>
      </c>
      <c r="I2766" s="113">
        <v>8076526.75</v>
      </c>
      <c r="J2766" s="113">
        <v>272202</v>
      </c>
      <c r="K2766" s="113">
        <v>0</v>
      </c>
      <c r="L2766" s="113">
        <v>2032952.67</v>
      </c>
      <c r="M2766" s="113">
        <v>0.26049</v>
      </c>
    </row>
    <row r="2767" spans="1:13" x14ac:dyDescent="0.3">
      <c r="A2767" t="str">
        <f t="shared" si="43"/>
        <v>2019_2988</v>
      </c>
      <c r="B2767" s="112">
        <v>2766</v>
      </c>
      <c r="C2767" s="113">
        <v>2988</v>
      </c>
      <c r="D2767" s="113">
        <v>2988</v>
      </c>
      <c r="E2767" s="113" t="s">
        <v>154</v>
      </c>
      <c r="F2767" s="113">
        <v>2019</v>
      </c>
      <c r="G2767" s="113">
        <v>0</v>
      </c>
      <c r="H2767" s="113">
        <v>1</v>
      </c>
      <c r="I2767" s="113">
        <v>7934802.2800000003</v>
      </c>
      <c r="J2767" s="113">
        <v>233161</v>
      </c>
      <c r="K2767" s="113">
        <v>0</v>
      </c>
      <c r="L2767" s="113">
        <v>857392.51</v>
      </c>
      <c r="M2767" s="113">
        <v>0.11133</v>
      </c>
    </row>
    <row r="2768" spans="1:13" ht="41.4" x14ac:dyDescent="0.3">
      <c r="A2768" t="str">
        <f t="shared" si="43"/>
        <v>2019_3029</v>
      </c>
      <c r="B2768" s="112">
        <v>2767</v>
      </c>
      <c r="C2768" s="113">
        <v>3029</v>
      </c>
      <c r="D2768" s="113">
        <v>3029</v>
      </c>
      <c r="E2768" s="113" t="s">
        <v>155</v>
      </c>
      <c r="F2768" s="113">
        <v>2019</v>
      </c>
      <c r="G2768" s="113">
        <v>0</v>
      </c>
      <c r="H2768" s="113">
        <v>1</v>
      </c>
      <c r="I2768" s="113">
        <v>14603228.859999999</v>
      </c>
      <c r="J2768" s="113">
        <v>560351</v>
      </c>
      <c r="K2768" s="113">
        <v>0</v>
      </c>
      <c r="L2768" s="113">
        <v>972146.84</v>
      </c>
      <c r="M2768" s="113">
        <v>6.923E-2</v>
      </c>
    </row>
    <row r="2769" spans="1:13" ht="27.6" x14ac:dyDescent="0.3">
      <c r="A2769" t="str">
        <f t="shared" si="43"/>
        <v>2019_3033</v>
      </c>
      <c r="B2769" s="112">
        <v>2768</v>
      </c>
      <c r="C2769" s="113">
        <v>3033</v>
      </c>
      <c r="D2769" s="113">
        <v>3033</v>
      </c>
      <c r="E2769" s="113" t="s">
        <v>156</v>
      </c>
      <c r="F2769" s="113">
        <v>2019</v>
      </c>
      <c r="G2769" s="113">
        <v>0</v>
      </c>
      <c r="H2769" s="113">
        <v>1</v>
      </c>
      <c r="I2769" s="113">
        <v>6606654.2000000002</v>
      </c>
      <c r="J2769" s="113">
        <v>203113</v>
      </c>
      <c r="K2769" s="113">
        <v>0</v>
      </c>
      <c r="L2769" s="113">
        <v>85970.61</v>
      </c>
      <c r="M2769" s="113">
        <v>1.3429999999999999E-2</v>
      </c>
    </row>
    <row r="2770" spans="1:13" x14ac:dyDescent="0.3">
      <c r="A2770" t="str">
        <f t="shared" si="43"/>
        <v>2019_3042</v>
      </c>
      <c r="B2770" s="112">
        <v>2769</v>
      </c>
      <c r="C2770" s="113">
        <v>3042</v>
      </c>
      <c r="D2770" s="113">
        <v>3042</v>
      </c>
      <c r="E2770" s="113" t="s">
        <v>157</v>
      </c>
      <c r="F2770" s="113">
        <v>2019</v>
      </c>
      <c r="G2770" s="113">
        <v>0</v>
      </c>
      <c r="H2770" s="113">
        <v>1</v>
      </c>
      <c r="I2770" s="113">
        <v>8316667.04</v>
      </c>
      <c r="J2770" s="113">
        <v>308793</v>
      </c>
      <c r="K2770" s="113">
        <v>0</v>
      </c>
      <c r="L2770" s="113">
        <v>2091626.27</v>
      </c>
      <c r="M2770" s="113">
        <v>0.26119999999999999</v>
      </c>
    </row>
    <row r="2771" spans="1:13" ht="27.6" x14ac:dyDescent="0.3">
      <c r="A2771" t="str">
        <f t="shared" si="43"/>
        <v>2019_3060</v>
      </c>
      <c r="B2771" s="112">
        <v>2770</v>
      </c>
      <c r="C2771" s="113">
        <v>3060</v>
      </c>
      <c r="D2771" s="113">
        <v>3060</v>
      </c>
      <c r="E2771" s="113" t="s">
        <v>158</v>
      </c>
      <c r="F2771" s="113">
        <v>2019</v>
      </c>
      <c r="G2771" s="113">
        <v>0</v>
      </c>
      <c r="H2771" s="113">
        <v>1</v>
      </c>
      <c r="I2771" s="113">
        <v>15201874.67</v>
      </c>
      <c r="J2771" s="113">
        <v>553463</v>
      </c>
      <c r="K2771" s="113">
        <v>0</v>
      </c>
      <c r="L2771" s="113">
        <v>2063730.76</v>
      </c>
      <c r="M2771" s="113">
        <v>0.14088000000000001</v>
      </c>
    </row>
    <row r="2772" spans="1:13" ht="27.6" x14ac:dyDescent="0.3">
      <c r="A2772" t="str">
        <f t="shared" si="43"/>
        <v>2019_3168</v>
      </c>
      <c r="B2772" s="112">
        <v>2771</v>
      </c>
      <c r="C2772" s="113">
        <v>3168</v>
      </c>
      <c r="D2772" s="113">
        <v>3168</v>
      </c>
      <c r="E2772" s="113" t="s">
        <v>165</v>
      </c>
      <c r="F2772" s="113">
        <v>2019</v>
      </c>
      <c r="G2772" s="113">
        <v>0</v>
      </c>
      <c r="H2772" s="113">
        <v>1</v>
      </c>
      <c r="I2772" s="113">
        <v>8236875.1799999997</v>
      </c>
      <c r="J2772" s="113">
        <v>293423</v>
      </c>
      <c r="K2772" s="113">
        <v>0</v>
      </c>
      <c r="L2772" s="113">
        <v>2157774.58</v>
      </c>
      <c r="M2772" s="113">
        <v>0.27163999999999999</v>
      </c>
    </row>
    <row r="2773" spans="1:13" ht="27.6" x14ac:dyDescent="0.3">
      <c r="A2773" t="str">
        <f t="shared" si="43"/>
        <v>2019_3105</v>
      </c>
      <c r="B2773" s="112">
        <v>2772</v>
      </c>
      <c r="C2773" s="113">
        <v>3105</v>
      </c>
      <c r="D2773" s="113">
        <v>3105</v>
      </c>
      <c r="E2773" s="113" t="s">
        <v>159</v>
      </c>
      <c r="F2773" s="113">
        <v>2019</v>
      </c>
      <c r="G2773" s="113">
        <v>0</v>
      </c>
      <c r="H2773" s="113">
        <v>1</v>
      </c>
      <c r="I2773" s="113">
        <v>17522604.300000001</v>
      </c>
      <c r="J2773" s="113">
        <v>665028</v>
      </c>
      <c r="K2773" s="113">
        <v>0</v>
      </c>
      <c r="L2773" s="113">
        <v>2306744.4900000002</v>
      </c>
      <c r="M2773" s="113">
        <v>0.13683999999999999</v>
      </c>
    </row>
    <row r="2774" spans="1:13" ht="27.6" x14ac:dyDescent="0.3">
      <c r="A2774" t="str">
        <f t="shared" si="43"/>
        <v>2019_3114</v>
      </c>
      <c r="B2774" s="112">
        <v>2773</v>
      </c>
      <c r="C2774" s="113">
        <v>3114</v>
      </c>
      <c r="D2774" s="113">
        <v>3114</v>
      </c>
      <c r="E2774" s="113" t="s">
        <v>160</v>
      </c>
      <c r="F2774" s="113">
        <v>2019</v>
      </c>
      <c r="G2774" s="113">
        <v>0</v>
      </c>
      <c r="H2774" s="113">
        <v>1</v>
      </c>
      <c r="I2774" s="113">
        <v>37775779.43</v>
      </c>
      <c r="J2774" s="113">
        <v>1444227</v>
      </c>
      <c r="K2774" s="113">
        <v>0</v>
      </c>
      <c r="L2774" s="113">
        <v>7184597.5</v>
      </c>
      <c r="M2774" s="113">
        <v>0.19775000000000001</v>
      </c>
    </row>
    <row r="2775" spans="1:13" ht="27.6" x14ac:dyDescent="0.3">
      <c r="A2775" t="str">
        <f t="shared" si="43"/>
        <v>2019_3119</v>
      </c>
      <c r="B2775" s="112">
        <v>2774</v>
      </c>
      <c r="C2775" s="113">
        <v>3119</v>
      </c>
      <c r="D2775" s="113">
        <v>3119</v>
      </c>
      <c r="E2775" s="113" t="s">
        <v>161</v>
      </c>
      <c r="F2775" s="113">
        <v>2019</v>
      </c>
      <c r="G2775" s="113">
        <v>0</v>
      </c>
      <c r="H2775" s="113">
        <v>1</v>
      </c>
      <c r="I2775" s="113">
        <v>10124146.76</v>
      </c>
      <c r="J2775" s="113">
        <v>367724</v>
      </c>
      <c r="K2775" s="113">
        <v>129389.47</v>
      </c>
      <c r="L2775" s="113">
        <v>1519091.93</v>
      </c>
      <c r="M2775" s="113">
        <v>0.16896</v>
      </c>
    </row>
    <row r="2776" spans="1:13" ht="27.6" x14ac:dyDescent="0.3">
      <c r="A2776" t="str">
        <f t="shared" si="43"/>
        <v>2019_3141</v>
      </c>
      <c r="B2776" s="112">
        <v>2775</v>
      </c>
      <c r="C2776" s="113">
        <v>3141</v>
      </c>
      <c r="D2776" s="113">
        <v>3141</v>
      </c>
      <c r="E2776" s="113" t="s">
        <v>162</v>
      </c>
      <c r="F2776" s="113">
        <v>2019</v>
      </c>
      <c r="G2776" s="113">
        <v>0</v>
      </c>
      <c r="H2776" s="113">
        <v>1</v>
      </c>
      <c r="I2776" s="113">
        <v>166446997.46000001</v>
      </c>
      <c r="J2776" s="113">
        <v>6338197</v>
      </c>
      <c r="K2776" s="113">
        <v>0</v>
      </c>
      <c r="L2776" s="113">
        <v>11257209.9</v>
      </c>
      <c r="M2776" s="113">
        <v>7.0309999999999997E-2</v>
      </c>
    </row>
    <row r="2777" spans="1:13" ht="27.6" x14ac:dyDescent="0.3">
      <c r="A2777" t="str">
        <f t="shared" si="43"/>
        <v>2019_3150</v>
      </c>
      <c r="B2777" s="112">
        <v>2776</v>
      </c>
      <c r="C2777" s="113">
        <v>3150</v>
      </c>
      <c r="D2777" s="113">
        <v>3150</v>
      </c>
      <c r="E2777" s="113" t="s">
        <v>163</v>
      </c>
      <c r="F2777" s="113">
        <v>2019</v>
      </c>
      <c r="G2777" s="113">
        <v>0</v>
      </c>
      <c r="H2777" s="113">
        <v>1</v>
      </c>
      <c r="I2777" s="113">
        <v>13726910.699999999</v>
      </c>
      <c r="J2777" s="113">
        <v>498986</v>
      </c>
      <c r="K2777" s="113">
        <v>557888.78</v>
      </c>
      <c r="L2777" s="113">
        <v>2075765.74</v>
      </c>
      <c r="M2777" s="113">
        <v>0.1991</v>
      </c>
    </row>
    <row r="2778" spans="1:13" ht="27.6" x14ac:dyDescent="0.3">
      <c r="A2778" t="str">
        <f t="shared" si="43"/>
        <v>2019_3154</v>
      </c>
      <c r="B2778" s="112">
        <v>2777</v>
      </c>
      <c r="C2778" s="113">
        <v>3154</v>
      </c>
      <c r="D2778" s="113">
        <v>3154</v>
      </c>
      <c r="E2778" s="113" t="s">
        <v>164</v>
      </c>
      <c r="F2778" s="113">
        <v>2019</v>
      </c>
      <c r="G2778" s="113">
        <v>0</v>
      </c>
      <c r="H2778" s="113">
        <v>1</v>
      </c>
      <c r="I2778" s="113">
        <v>6487974.4400000004</v>
      </c>
      <c r="J2778" s="113">
        <v>238206</v>
      </c>
      <c r="K2778" s="113">
        <v>95736.62</v>
      </c>
      <c r="L2778" s="113">
        <v>1036472.18</v>
      </c>
      <c r="M2778" s="113">
        <v>0.18115999999999999</v>
      </c>
    </row>
    <row r="2779" spans="1:13" ht="27.6" x14ac:dyDescent="0.3">
      <c r="A2779" t="str">
        <f t="shared" si="43"/>
        <v>2019_3186</v>
      </c>
      <c r="B2779" s="112">
        <v>2778</v>
      </c>
      <c r="C2779" s="113">
        <v>3186</v>
      </c>
      <c r="D2779" s="113">
        <v>3186</v>
      </c>
      <c r="E2779" s="113" t="s">
        <v>787</v>
      </c>
      <c r="F2779" s="113">
        <v>2019</v>
      </c>
      <c r="G2779" s="113">
        <v>0</v>
      </c>
      <c r="H2779" s="113">
        <v>1</v>
      </c>
      <c r="I2779" s="113">
        <v>4837836.46</v>
      </c>
      <c r="J2779" s="113">
        <v>187472</v>
      </c>
      <c r="K2779" s="113">
        <v>0</v>
      </c>
      <c r="L2779" s="113">
        <v>696449.58</v>
      </c>
      <c r="M2779" s="113">
        <v>0.14976</v>
      </c>
    </row>
    <row r="2780" spans="1:13" x14ac:dyDescent="0.3">
      <c r="A2780" t="str">
        <f t="shared" si="43"/>
        <v>2019_3204</v>
      </c>
      <c r="B2780" s="112">
        <v>2779</v>
      </c>
      <c r="C2780" s="113">
        <v>3204</v>
      </c>
      <c r="D2780" s="113">
        <v>3204</v>
      </c>
      <c r="E2780" s="113" t="s">
        <v>166</v>
      </c>
      <c r="F2780" s="113">
        <v>2019</v>
      </c>
      <c r="G2780" s="113">
        <v>0</v>
      </c>
      <c r="H2780" s="113">
        <v>1</v>
      </c>
      <c r="I2780" s="113">
        <v>10837125.859999999</v>
      </c>
      <c r="J2780" s="113">
        <v>419247</v>
      </c>
      <c r="K2780" s="113">
        <v>0</v>
      </c>
      <c r="L2780" s="113">
        <v>1088390.97</v>
      </c>
      <c r="M2780" s="113">
        <v>0.10446999999999999</v>
      </c>
    </row>
    <row r="2781" spans="1:13" ht="27.6" x14ac:dyDescent="0.3">
      <c r="A2781" t="str">
        <f t="shared" si="43"/>
        <v>2019_3231</v>
      </c>
      <c r="B2781" s="112">
        <v>2780</v>
      </c>
      <c r="C2781" s="113">
        <v>3231</v>
      </c>
      <c r="D2781" s="113">
        <v>3231</v>
      </c>
      <c r="E2781" s="113" t="s">
        <v>167</v>
      </c>
      <c r="F2781" s="113">
        <v>2019</v>
      </c>
      <c r="G2781" s="113">
        <v>0</v>
      </c>
      <c r="H2781" s="113">
        <v>1</v>
      </c>
      <c r="I2781" s="113">
        <v>81525008.319999993</v>
      </c>
      <c r="J2781" s="113">
        <v>3110039</v>
      </c>
      <c r="K2781" s="113">
        <v>0</v>
      </c>
      <c r="L2781" s="113">
        <v>12695402.67</v>
      </c>
      <c r="M2781" s="113">
        <v>0.16189999999999999</v>
      </c>
    </row>
    <row r="2782" spans="1:13" x14ac:dyDescent="0.3">
      <c r="A2782" t="str">
        <f t="shared" si="43"/>
        <v>2019_3312</v>
      </c>
      <c r="B2782" s="112">
        <v>2781</v>
      </c>
      <c r="C2782" s="113">
        <v>3312</v>
      </c>
      <c r="D2782" s="113">
        <v>3312</v>
      </c>
      <c r="E2782" s="113" t="s">
        <v>168</v>
      </c>
      <c r="F2782" s="113">
        <v>2019</v>
      </c>
      <c r="G2782" s="113">
        <v>0</v>
      </c>
      <c r="H2782" s="113">
        <v>1</v>
      </c>
      <c r="I2782" s="113">
        <v>23379952.059999999</v>
      </c>
      <c r="J2782" s="113">
        <v>865591</v>
      </c>
      <c r="K2782" s="113">
        <v>0</v>
      </c>
      <c r="L2782" s="113">
        <v>5563172.2199999997</v>
      </c>
      <c r="M2782" s="113">
        <v>0.24709</v>
      </c>
    </row>
    <row r="2783" spans="1:13" x14ac:dyDescent="0.3">
      <c r="A2783" t="str">
        <f t="shared" si="43"/>
        <v>2019_3330</v>
      </c>
      <c r="B2783" s="112">
        <v>2782</v>
      </c>
      <c r="C2783" s="113">
        <v>3330</v>
      </c>
      <c r="D2783" s="113">
        <v>3330</v>
      </c>
      <c r="E2783" s="113" t="s">
        <v>169</v>
      </c>
      <c r="F2783" s="113">
        <v>2019</v>
      </c>
      <c r="G2783" s="113">
        <v>0</v>
      </c>
      <c r="H2783" s="113">
        <v>1</v>
      </c>
      <c r="I2783" s="113">
        <v>4069805.95</v>
      </c>
      <c r="J2783" s="113">
        <v>149447</v>
      </c>
      <c r="K2783" s="113">
        <v>0</v>
      </c>
      <c r="L2783" s="113">
        <v>284344.19</v>
      </c>
      <c r="M2783" s="113">
        <v>7.2529999999999997E-2</v>
      </c>
    </row>
    <row r="2784" spans="1:13" ht="27.6" x14ac:dyDescent="0.3">
      <c r="A2784" t="str">
        <f t="shared" si="43"/>
        <v>2019_3348</v>
      </c>
      <c r="B2784" s="112">
        <v>2783</v>
      </c>
      <c r="C2784" s="113">
        <v>3348</v>
      </c>
      <c r="D2784" s="113">
        <v>3348</v>
      </c>
      <c r="E2784" s="113" t="s">
        <v>170</v>
      </c>
      <c r="F2784" s="113">
        <v>2019</v>
      </c>
      <c r="G2784" s="113">
        <v>0</v>
      </c>
      <c r="H2784" s="113">
        <v>1</v>
      </c>
      <c r="I2784" s="113">
        <v>5410964.3600000003</v>
      </c>
      <c r="J2784" s="113">
        <v>213965</v>
      </c>
      <c r="K2784" s="113">
        <v>0</v>
      </c>
      <c r="L2784" s="113">
        <v>1469870.21</v>
      </c>
      <c r="M2784" s="113">
        <v>0.28283000000000003</v>
      </c>
    </row>
    <row r="2785" spans="1:13" x14ac:dyDescent="0.3">
      <c r="A2785" t="str">
        <f t="shared" si="43"/>
        <v>2019_3375</v>
      </c>
      <c r="B2785" s="112">
        <v>2784</v>
      </c>
      <c r="C2785" s="113">
        <v>3375</v>
      </c>
      <c r="D2785" s="113">
        <v>3375</v>
      </c>
      <c r="E2785" s="113" t="s">
        <v>171</v>
      </c>
      <c r="F2785" s="113">
        <v>2019</v>
      </c>
      <c r="G2785" s="113">
        <v>0</v>
      </c>
      <c r="H2785" s="113">
        <v>1</v>
      </c>
      <c r="I2785" s="113">
        <v>20369898.030000001</v>
      </c>
      <c r="J2785" s="113">
        <v>748200</v>
      </c>
      <c r="K2785" s="113">
        <v>0</v>
      </c>
      <c r="L2785" s="113">
        <v>2882831.52</v>
      </c>
      <c r="M2785" s="113">
        <v>0.14692</v>
      </c>
    </row>
    <row r="2786" spans="1:13" ht="27.6" x14ac:dyDescent="0.3">
      <c r="A2786" t="str">
        <f t="shared" si="43"/>
        <v>2019_3420</v>
      </c>
      <c r="B2786" s="112">
        <v>2785</v>
      </c>
      <c r="C2786" s="113">
        <v>3420</v>
      </c>
      <c r="D2786" s="113">
        <v>3420</v>
      </c>
      <c r="E2786" s="113" t="s">
        <v>172</v>
      </c>
      <c r="F2786" s="113">
        <v>2019</v>
      </c>
      <c r="G2786" s="113">
        <v>0</v>
      </c>
      <c r="H2786" s="113">
        <v>1</v>
      </c>
      <c r="I2786" s="113">
        <v>8356896.1699999999</v>
      </c>
      <c r="J2786" s="113">
        <v>279813</v>
      </c>
      <c r="K2786" s="113">
        <v>0</v>
      </c>
      <c r="L2786" s="113">
        <v>1309911.82</v>
      </c>
      <c r="M2786" s="113">
        <v>0.16217999999999999</v>
      </c>
    </row>
    <row r="2787" spans="1:13" x14ac:dyDescent="0.3">
      <c r="A2787" t="str">
        <f t="shared" si="43"/>
        <v>2019_3465</v>
      </c>
      <c r="B2787" s="112">
        <v>2786</v>
      </c>
      <c r="C2787" s="113">
        <v>3465</v>
      </c>
      <c r="D2787" s="113">
        <v>3465</v>
      </c>
      <c r="E2787" s="113" t="s">
        <v>173</v>
      </c>
      <c r="F2787" s="113">
        <v>2019</v>
      </c>
      <c r="G2787" s="113">
        <v>0</v>
      </c>
      <c r="H2787" s="113">
        <v>1</v>
      </c>
      <c r="I2787" s="113">
        <v>4276089.1100000003</v>
      </c>
      <c r="J2787" s="113">
        <v>136508</v>
      </c>
      <c r="K2787" s="113">
        <v>0</v>
      </c>
      <c r="L2787" s="114">
        <v>-819609.53</v>
      </c>
      <c r="M2787" s="114">
        <v>-0.19799</v>
      </c>
    </row>
    <row r="2788" spans="1:13" ht="41.4" x14ac:dyDescent="0.3">
      <c r="A2788" t="str">
        <f t="shared" si="43"/>
        <v>2019_3537</v>
      </c>
      <c r="B2788" s="112">
        <v>2787</v>
      </c>
      <c r="C2788" s="113">
        <v>3537</v>
      </c>
      <c r="D2788" s="113">
        <v>3537</v>
      </c>
      <c r="E2788" s="113" t="s">
        <v>174</v>
      </c>
      <c r="F2788" s="113">
        <v>2019</v>
      </c>
      <c r="G2788" s="113">
        <v>0</v>
      </c>
      <c r="H2788" s="113">
        <v>1</v>
      </c>
      <c r="I2788" s="113">
        <v>3706160.23</v>
      </c>
      <c r="J2788" s="113">
        <v>135692</v>
      </c>
      <c r="K2788" s="113">
        <v>0</v>
      </c>
      <c r="L2788" s="113">
        <v>1583489.18</v>
      </c>
      <c r="M2788" s="113">
        <v>0.44350000000000001</v>
      </c>
    </row>
    <row r="2789" spans="1:13" ht="27.6" x14ac:dyDescent="0.3">
      <c r="A2789" t="str">
        <f t="shared" si="43"/>
        <v>2019_3555</v>
      </c>
      <c r="B2789" s="112">
        <v>2788</v>
      </c>
      <c r="C2789" s="113">
        <v>3555</v>
      </c>
      <c r="D2789" s="113">
        <v>3555</v>
      </c>
      <c r="E2789" s="113" t="s">
        <v>175</v>
      </c>
      <c r="F2789" s="113">
        <v>2019</v>
      </c>
      <c r="G2789" s="113">
        <v>0</v>
      </c>
      <c r="H2789" s="113">
        <v>1</v>
      </c>
      <c r="I2789" s="113">
        <v>8324793.21</v>
      </c>
      <c r="J2789" s="113">
        <v>258840</v>
      </c>
      <c r="K2789" s="113">
        <v>0</v>
      </c>
      <c r="L2789" s="113">
        <v>1764322.86</v>
      </c>
      <c r="M2789" s="113">
        <v>0.21873999999999999</v>
      </c>
    </row>
    <row r="2790" spans="1:13" x14ac:dyDescent="0.3">
      <c r="A2790" t="str">
        <f t="shared" si="43"/>
        <v>2019_3600</v>
      </c>
      <c r="B2790" s="112">
        <v>2789</v>
      </c>
      <c r="C2790" s="113">
        <v>3600</v>
      </c>
      <c r="D2790" s="113">
        <v>3600</v>
      </c>
      <c r="E2790" s="113" t="s">
        <v>177</v>
      </c>
      <c r="F2790" s="113">
        <v>2019</v>
      </c>
      <c r="G2790" s="113">
        <v>0</v>
      </c>
      <c r="H2790" s="113">
        <v>1</v>
      </c>
      <c r="I2790" s="113">
        <v>24081837.640000001</v>
      </c>
      <c r="J2790" s="113">
        <v>1040302</v>
      </c>
      <c r="K2790" s="113">
        <v>0</v>
      </c>
      <c r="L2790" s="113">
        <v>4822855.82</v>
      </c>
      <c r="M2790" s="113">
        <v>0.20931</v>
      </c>
    </row>
    <row r="2791" spans="1:13" x14ac:dyDescent="0.3">
      <c r="A2791" t="str">
        <f t="shared" si="43"/>
        <v>2019_3609</v>
      </c>
      <c r="B2791" s="112">
        <v>2790</v>
      </c>
      <c r="C2791" s="113">
        <v>3609</v>
      </c>
      <c r="D2791" s="113">
        <v>3609</v>
      </c>
      <c r="E2791" s="113" t="s">
        <v>178</v>
      </c>
      <c r="F2791" s="113">
        <v>2019</v>
      </c>
      <c r="G2791" s="113">
        <v>0</v>
      </c>
      <c r="H2791" s="113">
        <v>1</v>
      </c>
      <c r="I2791" s="113">
        <v>5920289.8899999997</v>
      </c>
      <c r="J2791" s="113">
        <v>197692</v>
      </c>
      <c r="K2791" s="113">
        <v>0</v>
      </c>
      <c r="L2791" s="113">
        <v>1733476.89</v>
      </c>
      <c r="M2791" s="113">
        <v>0.30292000000000002</v>
      </c>
    </row>
    <row r="2792" spans="1:13" ht="27.6" x14ac:dyDescent="0.3">
      <c r="A2792" t="str">
        <f t="shared" si="43"/>
        <v>2019_3645</v>
      </c>
      <c r="B2792" s="112">
        <v>2791</v>
      </c>
      <c r="C2792" s="113">
        <v>3645</v>
      </c>
      <c r="D2792" s="113">
        <v>3645</v>
      </c>
      <c r="E2792" s="113" t="s">
        <v>179</v>
      </c>
      <c r="F2792" s="113">
        <v>2019</v>
      </c>
      <c r="G2792" s="113">
        <v>0</v>
      </c>
      <c r="H2792" s="113">
        <v>1</v>
      </c>
      <c r="I2792" s="113">
        <v>34421371.539999999</v>
      </c>
      <c r="J2792" s="113">
        <v>1131369</v>
      </c>
      <c r="K2792" s="113">
        <v>0</v>
      </c>
      <c r="L2792" s="113">
        <v>4071129.3</v>
      </c>
      <c r="M2792" s="113">
        <v>0.12229</v>
      </c>
    </row>
    <row r="2793" spans="1:13" x14ac:dyDescent="0.3">
      <c r="A2793" t="str">
        <f t="shared" si="43"/>
        <v>2019_3715</v>
      </c>
      <c r="B2793" s="112">
        <v>2792</v>
      </c>
      <c r="C2793" s="113">
        <v>3715</v>
      </c>
      <c r="D2793" s="113">
        <v>3715</v>
      </c>
      <c r="E2793" s="113" t="s">
        <v>181</v>
      </c>
      <c r="F2793" s="113">
        <v>2019</v>
      </c>
      <c r="G2793" s="113">
        <v>0</v>
      </c>
      <c r="H2793" s="113">
        <v>1</v>
      </c>
      <c r="I2793" s="113">
        <v>86598384.920000002</v>
      </c>
      <c r="J2793" s="113">
        <v>3339090</v>
      </c>
      <c r="K2793" s="113">
        <v>421120.9</v>
      </c>
      <c r="L2793" s="113">
        <v>8371899.2400000002</v>
      </c>
      <c r="M2793" s="113">
        <v>0.10561</v>
      </c>
    </row>
    <row r="2794" spans="1:13" x14ac:dyDescent="0.3">
      <c r="A2794" t="str">
        <f t="shared" si="43"/>
        <v>2019_3744</v>
      </c>
      <c r="B2794" s="112">
        <v>2793</v>
      </c>
      <c r="C2794" s="113">
        <v>3744</v>
      </c>
      <c r="D2794" s="113">
        <v>3744</v>
      </c>
      <c r="E2794" s="113" t="s">
        <v>182</v>
      </c>
      <c r="F2794" s="113">
        <v>2019</v>
      </c>
      <c r="G2794" s="113">
        <v>0</v>
      </c>
      <c r="H2794" s="113">
        <v>1</v>
      </c>
      <c r="I2794" s="113">
        <v>7538070.6399999997</v>
      </c>
      <c r="J2794" s="113">
        <v>277434</v>
      </c>
      <c r="K2794" s="113">
        <v>2485.0500000000002</v>
      </c>
      <c r="L2794" s="113">
        <v>882923.37</v>
      </c>
      <c r="M2794" s="113">
        <v>0.12195</v>
      </c>
    </row>
    <row r="2795" spans="1:13" ht="41.4" x14ac:dyDescent="0.3">
      <c r="A2795" t="str">
        <f t="shared" si="43"/>
        <v>2019_3798</v>
      </c>
      <c r="B2795" s="112">
        <v>2794</v>
      </c>
      <c r="C2795" s="113">
        <v>3798</v>
      </c>
      <c r="D2795" s="113">
        <v>3798</v>
      </c>
      <c r="E2795" s="113" t="s">
        <v>183</v>
      </c>
      <c r="F2795" s="113">
        <v>2019</v>
      </c>
      <c r="G2795" s="113">
        <v>0</v>
      </c>
      <c r="H2795" s="113">
        <v>1</v>
      </c>
      <c r="I2795" s="113">
        <v>6903833.8399999999</v>
      </c>
      <c r="J2795" s="113">
        <v>240581</v>
      </c>
      <c r="K2795" s="113">
        <v>0</v>
      </c>
      <c r="L2795" s="113">
        <v>1249137.93</v>
      </c>
      <c r="M2795" s="113">
        <v>0.18747</v>
      </c>
    </row>
    <row r="2796" spans="1:13" ht="27.6" x14ac:dyDescent="0.3">
      <c r="A2796" t="str">
        <f t="shared" si="43"/>
        <v>2019_3816</v>
      </c>
      <c r="B2796" s="112">
        <v>2795</v>
      </c>
      <c r="C2796" s="113">
        <v>3816</v>
      </c>
      <c r="D2796" s="113">
        <v>3816</v>
      </c>
      <c r="E2796" s="113" t="s">
        <v>184</v>
      </c>
      <c r="F2796" s="113">
        <v>2019</v>
      </c>
      <c r="G2796" s="113">
        <v>0</v>
      </c>
      <c r="H2796" s="113">
        <v>1</v>
      </c>
      <c r="I2796" s="113">
        <v>4786351.3099999996</v>
      </c>
      <c r="J2796" s="113">
        <v>165148</v>
      </c>
      <c r="K2796" s="113">
        <v>0</v>
      </c>
      <c r="L2796" s="113">
        <v>937798.45</v>
      </c>
      <c r="M2796" s="113">
        <v>0.20293</v>
      </c>
    </row>
    <row r="2797" spans="1:13" ht="41.4" x14ac:dyDescent="0.3">
      <c r="A2797" t="str">
        <f t="shared" si="43"/>
        <v>2019_3841</v>
      </c>
      <c r="B2797" s="112">
        <v>2796</v>
      </c>
      <c r="C2797" s="113">
        <v>3841</v>
      </c>
      <c r="D2797" s="113">
        <v>3841</v>
      </c>
      <c r="E2797" s="113" t="s">
        <v>185</v>
      </c>
      <c r="F2797" s="113">
        <v>2019</v>
      </c>
      <c r="G2797" s="113">
        <v>0</v>
      </c>
      <c r="H2797" s="113">
        <v>1</v>
      </c>
      <c r="I2797" s="113">
        <v>9480523.2200000007</v>
      </c>
      <c r="J2797" s="113">
        <v>324579</v>
      </c>
      <c r="K2797" s="113">
        <v>0</v>
      </c>
      <c r="L2797" s="113">
        <v>2530100.0499999998</v>
      </c>
      <c r="M2797" s="113">
        <v>0.27633000000000002</v>
      </c>
    </row>
    <row r="2798" spans="1:13" ht="27.6" x14ac:dyDescent="0.3">
      <c r="A2798" t="str">
        <f t="shared" si="43"/>
        <v>2019_3897</v>
      </c>
      <c r="B2798" s="112">
        <v>2797</v>
      </c>
      <c r="C2798" s="113">
        <v>3897</v>
      </c>
      <c r="D2798" s="113">
        <v>3897</v>
      </c>
      <c r="E2798" s="113" t="s">
        <v>788</v>
      </c>
      <c r="F2798" s="113">
        <v>2019</v>
      </c>
      <c r="G2798" s="113">
        <v>0</v>
      </c>
      <c r="H2798" s="113">
        <v>1</v>
      </c>
      <c r="I2798" s="113">
        <v>2333129.9700000002</v>
      </c>
      <c r="J2798" s="113">
        <v>71764</v>
      </c>
      <c r="K2798" s="113">
        <v>0</v>
      </c>
      <c r="L2798" s="113">
        <v>755808.44</v>
      </c>
      <c r="M2798" s="113">
        <v>0.33423000000000003</v>
      </c>
    </row>
    <row r="2799" spans="1:13" ht="27.6" x14ac:dyDescent="0.3">
      <c r="A2799" t="str">
        <f t="shared" si="43"/>
        <v>2019_3906</v>
      </c>
      <c r="B2799" s="112">
        <v>2798</v>
      </c>
      <c r="C2799" s="113">
        <v>3906</v>
      </c>
      <c r="D2799" s="113">
        <v>3906</v>
      </c>
      <c r="E2799" s="113" t="s">
        <v>187</v>
      </c>
      <c r="F2799" s="113">
        <v>2019</v>
      </c>
      <c r="G2799" s="113">
        <v>0</v>
      </c>
      <c r="H2799" s="113">
        <v>1</v>
      </c>
      <c r="I2799" s="113">
        <v>5787704.1399999997</v>
      </c>
      <c r="J2799" s="113">
        <v>197354</v>
      </c>
      <c r="K2799" s="113">
        <v>0</v>
      </c>
      <c r="L2799" s="113">
        <v>873817.39</v>
      </c>
      <c r="M2799" s="113">
        <v>0.15631</v>
      </c>
    </row>
    <row r="2800" spans="1:13" ht="27.6" x14ac:dyDescent="0.3">
      <c r="A2800" t="str">
        <f t="shared" si="43"/>
        <v>2019_4419</v>
      </c>
      <c r="B2800" s="112">
        <v>2799</v>
      </c>
      <c r="C2800" s="113">
        <v>4419</v>
      </c>
      <c r="D2800" s="113">
        <v>4419</v>
      </c>
      <c r="E2800" s="113" t="s">
        <v>789</v>
      </c>
      <c r="F2800" s="113">
        <v>2019</v>
      </c>
      <c r="G2800" s="113">
        <v>0</v>
      </c>
      <c r="H2800" s="113">
        <v>1</v>
      </c>
      <c r="I2800" s="113">
        <v>9223621.7300000004</v>
      </c>
      <c r="J2800" s="113">
        <v>334166</v>
      </c>
      <c r="K2800" s="113">
        <v>0</v>
      </c>
      <c r="L2800" s="113">
        <v>1430441.47</v>
      </c>
      <c r="M2800" s="113">
        <v>0.16091</v>
      </c>
    </row>
    <row r="2801" spans="1:13" x14ac:dyDescent="0.3">
      <c r="A2801" t="str">
        <f t="shared" si="43"/>
        <v>2019_3942</v>
      </c>
      <c r="B2801" s="112">
        <v>2800</v>
      </c>
      <c r="C2801" s="113">
        <v>3942</v>
      </c>
      <c r="D2801" s="113">
        <v>3942</v>
      </c>
      <c r="E2801" s="113" t="s">
        <v>188</v>
      </c>
      <c r="F2801" s="113">
        <v>2019</v>
      </c>
      <c r="G2801" s="113">
        <v>0</v>
      </c>
      <c r="H2801" s="113">
        <v>1</v>
      </c>
      <c r="I2801" s="113">
        <v>7836070.5300000003</v>
      </c>
      <c r="J2801" s="113">
        <v>293241</v>
      </c>
      <c r="K2801" s="113">
        <v>0</v>
      </c>
      <c r="L2801" s="113">
        <v>1256764.27</v>
      </c>
      <c r="M2801" s="113">
        <v>0.16661999999999999</v>
      </c>
    </row>
    <row r="2802" spans="1:13" ht="55.2" x14ac:dyDescent="0.3">
      <c r="A2802" t="str">
        <f t="shared" si="43"/>
        <v>2019_4023</v>
      </c>
      <c r="B2802" s="112">
        <v>2801</v>
      </c>
      <c r="C2802" s="113">
        <v>4023</v>
      </c>
      <c r="D2802" s="113">
        <v>4023</v>
      </c>
      <c r="E2802" s="113" t="s">
        <v>790</v>
      </c>
      <c r="F2802" s="113">
        <v>2019</v>
      </c>
      <c r="G2802" s="113">
        <v>0</v>
      </c>
      <c r="H2802" s="113">
        <v>1</v>
      </c>
      <c r="I2802" s="113">
        <v>9207680.3599999994</v>
      </c>
      <c r="J2802" s="113">
        <v>293861</v>
      </c>
      <c r="K2802" s="113">
        <v>0</v>
      </c>
      <c r="L2802" s="113">
        <v>1852471.9</v>
      </c>
      <c r="M2802" s="113">
        <v>0.20782</v>
      </c>
    </row>
    <row r="2803" spans="1:13" ht="55.2" x14ac:dyDescent="0.3">
      <c r="A2803" t="str">
        <f t="shared" si="43"/>
        <v>2019_4033</v>
      </c>
      <c r="B2803" s="112">
        <v>2802</v>
      </c>
      <c r="C2803" s="113">
        <v>4033</v>
      </c>
      <c r="D2803" s="113">
        <v>4033</v>
      </c>
      <c r="E2803" s="113" t="s">
        <v>368</v>
      </c>
      <c r="F2803" s="113">
        <v>2019</v>
      </c>
      <c r="G2803" s="113">
        <v>0</v>
      </c>
      <c r="H2803" s="113">
        <v>1</v>
      </c>
      <c r="I2803" s="113">
        <v>9200069.3200000003</v>
      </c>
      <c r="J2803" s="113">
        <v>299109</v>
      </c>
      <c r="K2803" s="113">
        <v>0</v>
      </c>
      <c r="L2803" s="113">
        <v>924378.3</v>
      </c>
      <c r="M2803" s="113">
        <v>0.10385</v>
      </c>
    </row>
    <row r="2804" spans="1:13" ht="27.6" x14ac:dyDescent="0.3">
      <c r="A2804" t="str">
        <f t="shared" si="43"/>
        <v>2019_4041</v>
      </c>
      <c r="B2804" s="112">
        <v>2803</v>
      </c>
      <c r="C2804" s="113">
        <v>4041</v>
      </c>
      <c r="D2804" s="113">
        <v>4041</v>
      </c>
      <c r="E2804" s="113" t="s">
        <v>191</v>
      </c>
      <c r="F2804" s="113">
        <v>2019</v>
      </c>
      <c r="G2804" s="113">
        <v>0</v>
      </c>
      <c r="H2804" s="113">
        <v>1</v>
      </c>
      <c r="I2804" s="113">
        <v>18245810.48</v>
      </c>
      <c r="J2804" s="113">
        <v>633772</v>
      </c>
      <c r="K2804" s="113">
        <v>0</v>
      </c>
      <c r="L2804" s="113">
        <v>2672449.4700000002</v>
      </c>
      <c r="M2804" s="113">
        <v>0.15174000000000001</v>
      </c>
    </row>
    <row r="2805" spans="1:13" ht="41.4" x14ac:dyDescent="0.3">
      <c r="A2805" t="str">
        <f t="shared" si="43"/>
        <v>2019_4043</v>
      </c>
      <c r="B2805" s="112">
        <v>2804</v>
      </c>
      <c r="C2805" s="113">
        <v>4043</v>
      </c>
      <c r="D2805" s="113">
        <v>4043</v>
      </c>
      <c r="E2805" s="113" t="s">
        <v>192</v>
      </c>
      <c r="F2805" s="113">
        <v>2019</v>
      </c>
      <c r="G2805" s="113">
        <v>0</v>
      </c>
      <c r="H2805" s="113">
        <v>1</v>
      </c>
      <c r="I2805" s="113">
        <v>7956995.2599999998</v>
      </c>
      <c r="J2805" s="113">
        <v>296170</v>
      </c>
      <c r="K2805" s="113">
        <v>0</v>
      </c>
      <c r="L2805" s="113">
        <v>2381795.25</v>
      </c>
      <c r="M2805" s="113">
        <v>0.31091000000000002</v>
      </c>
    </row>
    <row r="2806" spans="1:13" ht="55.2" x14ac:dyDescent="0.3">
      <c r="A2806" t="str">
        <f t="shared" si="43"/>
        <v>2019_4068</v>
      </c>
      <c r="B2806" s="112">
        <v>2805</v>
      </c>
      <c r="C2806" s="113">
        <v>4068</v>
      </c>
      <c r="D2806" s="113">
        <v>4068</v>
      </c>
      <c r="E2806" s="113" t="s">
        <v>945</v>
      </c>
      <c r="F2806" s="113">
        <v>2019</v>
      </c>
      <c r="G2806" s="113">
        <v>0</v>
      </c>
      <c r="H2806" s="113">
        <v>1</v>
      </c>
      <c r="I2806" s="113">
        <v>5834098.0599999996</v>
      </c>
      <c r="J2806" s="113">
        <v>187573</v>
      </c>
      <c r="K2806" s="113">
        <v>15161.4</v>
      </c>
      <c r="L2806" s="113">
        <v>569607.1</v>
      </c>
      <c r="M2806" s="113">
        <v>0.10356</v>
      </c>
    </row>
    <row r="2807" spans="1:13" x14ac:dyDescent="0.3">
      <c r="A2807" t="str">
        <f t="shared" si="43"/>
        <v>2019_4086</v>
      </c>
      <c r="B2807" s="112">
        <v>2806</v>
      </c>
      <c r="C2807" s="113">
        <v>4086</v>
      </c>
      <c r="D2807" s="113">
        <v>4086</v>
      </c>
      <c r="E2807" s="113" t="s">
        <v>791</v>
      </c>
      <c r="F2807" s="113">
        <v>2019</v>
      </c>
      <c r="G2807" s="113">
        <v>0</v>
      </c>
      <c r="H2807" s="113">
        <v>1</v>
      </c>
      <c r="I2807" s="113">
        <v>27619333.52</v>
      </c>
      <c r="J2807" s="113">
        <v>845983</v>
      </c>
      <c r="K2807" s="113">
        <v>0</v>
      </c>
      <c r="L2807" s="113">
        <v>4291621.24</v>
      </c>
      <c r="M2807" s="113">
        <v>0.16028999999999999</v>
      </c>
    </row>
    <row r="2808" spans="1:13" ht="27.6" x14ac:dyDescent="0.3">
      <c r="A2808" t="str">
        <f t="shared" si="43"/>
        <v>2019_4104</v>
      </c>
      <c r="B2808" s="112">
        <v>2807</v>
      </c>
      <c r="C2808" s="113">
        <v>4104</v>
      </c>
      <c r="D2808" s="113">
        <v>4104</v>
      </c>
      <c r="E2808" s="113" t="s">
        <v>194</v>
      </c>
      <c r="F2808" s="113">
        <v>2019</v>
      </c>
      <c r="G2808" s="113">
        <v>0</v>
      </c>
      <c r="H2808" s="113">
        <v>1</v>
      </c>
      <c r="I2808" s="113">
        <v>64122734.789999999</v>
      </c>
      <c r="J2808" s="113">
        <v>2519497</v>
      </c>
      <c r="K2808" s="113">
        <v>0</v>
      </c>
      <c r="L2808" s="113">
        <v>2833947.99</v>
      </c>
      <c r="M2808" s="113">
        <v>4.5999999999999999E-2</v>
      </c>
    </row>
    <row r="2809" spans="1:13" ht="41.4" x14ac:dyDescent="0.3">
      <c r="A2809" t="str">
        <f t="shared" si="43"/>
        <v>2019_4122</v>
      </c>
      <c r="B2809" s="112">
        <v>2808</v>
      </c>
      <c r="C2809" s="113">
        <v>4122</v>
      </c>
      <c r="D2809" s="113">
        <v>4122</v>
      </c>
      <c r="E2809" s="113" t="s">
        <v>195</v>
      </c>
      <c r="F2809" s="113">
        <v>2019</v>
      </c>
      <c r="G2809" s="113">
        <v>0</v>
      </c>
      <c r="H2809" s="113">
        <v>1</v>
      </c>
      <c r="I2809" s="113">
        <v>6274101.8799999999</v>
      </c>
      <c r="J2809" s="113">
        <v>215797</v>
      </c>
      <c r="K2809" s="113">
        <v>0</v>
      </c>
      <c r="L2809" s="113">
        <v>728285.85</v>
      </c>
      <c r="M2809" s="113">
        <v>0.12021</v>
      </c>
    </row>
    <row r="2810" spans="1:13" ht="27.6" x14ac:dyDescent="0.3">
      <c r="A2810" t="str">
        <f t="shared" si="43"/>
        <v>2019_4131</v>
      </c>
      <c r="B2810" s="112">
        <v>2809</v>
      </c>
      <c r="C2810" s="113">
        <v>4131</v>
      </c>
      <c r="D2810" s="113">
        <v>4131</v>
      </c>
      <c r="E2810" s="113" t="s">
        <v>196</v>
      </c>
      <c r="F2810" s="113">
        <v>2019</v>
      </c>
      <c r="G2810" s="113">
        <v>0</v>
      </c>
      <c r="H2810" s="113">
        <v>1</v>
      </c>
      <c r="I2810" s="113">
        <v>49413231.960000001</v>
      </c>
      <c r="J2810" s="113">
        <v>1747856</v>
      </c>
      <c r="K2810" s="113">
        <v>0</v>
      </c>
      <c r="L2810" s="113">
        <v>5921424.9199999999</v>
      </c>
      <c r="M2810" s="113">
        <v>0.12422999999999999</v>
      </c>
    </row>
    <row r="2811" spans="1:13" ht="27.6" x14ac:dyDescent="0.3">
      <c r="A2811" t="str">
        <f t="shared" si="43"/>
        <v>2019_4203</v>
      </c>
      <c r="B2811" s="112">
        <v>2810</v>
      </c>
      <c r="C2811" s="113">
        <v>4203</v>
      </c>
      <c r="D2811" s="113">
        <v>4203</v>
      </c>
      <c r="E2811" s="113" t="s">
        <v>198</v>
      </c>
      <c r="F2811" s="113">
        <v>2019</v>
      </c>
      <c r="G2811" s="113">
        <v>0</v>
      </c>
      <c r="H2811" s="113">
        <v>1</v>
      </c>
      <c r="I2811" s="113">
        <v>9589038.8399999999</v>
      </c>
      <c r="J2811" s="113">
        <v>333524</v>
      </c>
      <c r="K2811" s="113">
        <v>0</v>
      </c>
      <c r="L2811" s="113">
        <v>942039.41</v>
      </c>
      <c r="M2811" s="113">
        <v>0.10178</v>
      </c>
    </row>
    <row r="2812" spans="1:13" ht="27.6" x14ac:dyDescent="0.3">
      <c r="A2812" t="str">
        <f t="shared" si="43"/>
        <v>2019_4212</v>
      </c>
      <c r="B2812" s="112">
        <v>2811</v>
      </c>
      <c r="C2812" s="113">
        <v>4212</v>
      </c>
      <c r="D2812" s="113">
        <v>4212</v>
      </c>
      <c r="E2812" s="113" t="s">
        <v>199</v>
      </c>
      <c r="F2812" s="113">
        <v>2019</v>
      </c>
      <c r="G2812" s="113">
        <v>0</v>
      </c>
      <c r="H2812" s="113">
        <v>1</v>
      </c>
      <c r="I2812" s="113">
        <v>4368349.74</v>
      </c>
      <c r="J2812" s="113">
        <v>139947</v>
      </c>
      <c r="K2812" s="113">
        <v>0</v>
      </c>
      <c r="L2812" s="113">
        <v>1112973.8999999999</v>
      </c>
      <c r="M2812" s="113">
        <v>0.26321</v>
      </c>
    </row>
    <row r="2813" spans="1:13" ht="27.6" x14ac:dyDescent="0.3">
      <c r="A2813" t="str">
        <f t="shared" si="43"/>
        <v>2019_4271</v>
      </c>
      <c r="B2813" s="112">
        <v>2812</v>
      </c>
      <c r="C2813" s="113">
        <v>4271</v>
      </c>
      <c r="D2813" s="113">
        <v>4271</v>
      </c>
      <c r="E2813" s="113" t="s">
        <v>201</v>
      </c>
      <c r="F2813" s="113">
        <v>2019</v>
      </c>
      <c r="G2813" s="113">
        <v>0</v>
      </c>
      <c r="H2813" s="113">
        <v>1</v>
      </c>
      <c r="I2813" s="113">
        <v>16572556.98</v>
      </c>
      <c r="J2813" s="113">
        <v>552391</v>
      </c>
      <c r="K2813" s="113">
        <v>0</v>
      </c>
      <c r="L2813" s="113">
        <v>3263693.97</v>
      </c>
      <c r="M2813" s="113">
        <v>0.20372000000000001</v>
      </c>
    </row>
    <row r="2814" spans="1:13" x14ac:dyDescent="0.3">
      <c r="A2814" t="str">
        <f t="shared" si="43"/>
        <v>2019_4269</v>
      </c>
      <c r="B2814" s="112">
        <v>2813</v>
      </c>
      <c r="C2814" s="113">
        <v>4269</v>
      </c>
      <c r="D2814" s="113">
        <v>4269</v>
      </c>
      <c r="E2814" s="113" t="s">
        <v>200</v>
      </c>
      <c r="F2814" s="113">
        <v>2019</v>
      </c>
      <c r="G2814" s="113">
        <v>0</v>
      </c>
      <c r="H2814" s="113">
        <v>1</v>
      </c>
      <c r="I2814" s="113">
        <v>6571730.4299999997</v>
      </c>
      <c r="J2814" s="113">
        <v>227730</v>
      </c>
      <c r="K2814" s="113">
        <v>0</v>
      </c>
      <c r="L2814" s="113">
        <v>983985.18</v>
      </c>
      <c r="M2814" s="113">
        <v>0.15509999999999999</v>
      </c>
    </row>
    <row r="2815" spans="1:13" ht="27.6" x14ac:dyDescent="0.3">
      <c r="A2815" t="str">
        <f t="shared" si="43"/>
        <v>2019_4356</v>
      </c>
      <c r="B2815" s="112">
        <v>2814</v>
      </c>
      <c r="C2815" s="113">
        <v>4356</v>
      </c>
      <c r="D2815" s="113">
        <v>4356</v>
      </c>
      <c r="E2815" s="113" t="s">
        <v>202</v>
      </c>
      <c r="F2815" s="113">
        <v>2019</v>
      </c>
      <c r="G2815" s="113">
        <v>0</v>
      </c>
      <c r="H2815" s="113">
        <v>1</v>
      </c>
      <c r="I2815" s="113">
        <v>9147885.3800000008</v>
      </c>
      <c r="J2815" s="113">
        <v>373290</v>
      </c>
      <c r="K2815" s="113">
        <v>0</v>
      </c>
      <c r="L2815" s="113">
        <v>2436800.0499999998</v>
      </c>
      <c r="M2815" s="113">
        <v>0.27771000000000001</v>
      </c>
    </row>
    <row r="2816" spans="1:13" ht="41.4" x14ac:dyDescent="0.3">
      <c r="A2816" t="str">
        <f t="shared" si="43"/>
        <v>2019_4149</v>
      </c>
      <c r="B2816" s="112">
        <v>2815</v>
      </c>
      <c r="C2816" s="113">
        <v>4149</v>
      </c>
      <c r="D2816" s="113">
        <v>4149</v>
      </c>
      <c r="E2816" s="113" t="s">
        <v>792</v>
      </c>
      <c r="F2816" s="113">
        <v>2019</v>
      </c>
      <c r="G2816" s="113">
        <v>0</v>
      </c>
      <c r="H2816" s="113">
        <v>1</v>
      </c>
      <c r="I2816" s="113">
        <v>16319019.710000001</v>
      </c>
      <c r="J2816" s="113">
        <v>690033</v>
      </c>
      <c r="K2816" s="113">
        <v>0</v>
      </c>
      <c r="L2816" s="113">
        <v>3764296.97</v>
      </c>
      <c r="M2816" s="113">
        <v>0.24085000000000001</v>
      </c>
    </row>
    <row r="2817" spans="1:13" ht="27.6" x14ac:dyDescent="0.3">
      <c r="A2817" t="str">
        <f t="shared" si="43"/>
        <v>2019_4437</v>
      </c>
      <c r="B2817" s="112">
        <v>2816</v>
      </c>
      <c r="C2817" s="113">
        <v>4437</v>
      </c>
      <c r="D2817" s="113">
        <v>4437</v>
      </c>
      <c r="E2817" s="113" t="s">
        <v>204</v>
      </c>
      <c r="F2817" s="113">
        <v>2019</v>
      </c>
      <c r="G2817" s="113">
        <v>0</v>
      </c>
      <c r="H2817" s="113">
        <v>1</v>
      </c>
      <c r="I2817" s="113">
        <v>6308203.9900000002</v>
      </c>
      <c r="J2817" s="113">
        <v>231883</v>
      </c>
      <c r="K2817" s="113">
        <v>0</v>
      </c>
      <c r="L2817" s="113">
        <v>1021243.55</v>
      </c>
      <c r="M2817" s="113">
        <v>0.16807</v>
      </c>
    </row>
    <row r="2818" spans="1:13" ht="27.6" x14ac:dyDescent="0.3">
      <c r="A2818" t="str">
        <f t="shared" si="43"/>
        <v>2019_4446</v>
      </c>
      <c r="B2818" s="112">
        <v>2817</v>
      </c>
      <c r="C2818" s="113">
        <v>4446</v>
      </c>
      <c r="D2818" s="113">
        <v>4446</v>
      </c>
      <c r="E2818" s="113" t="s">
        <v>205</v>
      </c>
      <c r="F2818" s="113">
        <v>2019</v>
      </c>
      <c r="G2818" s="113">
        <v>0</v>
      </c>
      <c r="H2818" s="113">
        <v>1</v>
      </c>
      <c r="I2818" s="113">
        <v>12230824.91</v>
      </c>
      <c r="J2818" s="113">
        <v>457385</v>
      </c>
      <c r="K2818" s="113">
        <v>0</v>
      </c>
      <c r="L2818" s="113">
        <v>2883373.96</v>
      </c>
      <c r="M2818" s="113">
        <v>0.24490000000000001</v>
      </c>
    </row>
    <row r="2819" spans="1:13" x14ac:dyDescent="0.3">
      <c r="A2819" t="str">
        <f t="shared" ref="A2819:A2882" si="44">CONCATENATE(F2819,"_",D2819)</f>
        <v>2019_4491</v>
      </c>
      <c r="B2819" s="112">
        <v>2818</v>
      </c>
      <c r="C2819" s="113">
        <v>4491</v>
      </c>
      <c r="D2819" s="113">
        <v>4491</v>
      </c>
      <c r="E2819" s="113" t="s">
        <v>206</v>
      </c>
      <c r="F2819" s="113">
        <v>2019</v>
      </c>
      <c r="G2819" s="113">
        <v>0</v>
      </c>
      <c r="H2819" s="113">
        <v>1</v>
      </c>
      <c r="I2819" s="113">
        <v>4759942.53</v>
      </c>
      <c r="J2819" s="113">
        <v>148012</v>
      </c>
      <c r="K2819" s="113">
        <v>0</v>
      </c>
      <c r="L2819" s="113">
        <v>1467784.34</v>
      </c>
      <c r="M2819" s="113">
        <v>0.31825999999999999</v>
      </c>
    </row>
    <row r="2820" spans="1:13" ht="27.6" x14ac:dyDescent="0.3">
      <c r="A2820" t="str">
        <f t="shared" si="44"/>
        <v>2019_4505</v>
      </c>
      <c r="B2820" s="112">
        <v>2819</v>
      </c>
      <c r="C2820" s="113">
        <v>4505</v>
      </c>
      <c r="D2820" s="113">
        <v>4505</v>
      </c>
      <c r="E2820" s="113" t="s">
        <v>207</v>
      </c>
      <c r="F2820" s="113">
        <v>2019</v>
      </c>
      <c r="G2820" s="113">
        <v>0</v>
      </c>
      <c r="H2820" s="113">
        <v>1</v>
      </c>
      <c r="I2820" s="113">
        <v>3569491.59</v>
      </c>
      <c r="J2820" s="113">
        <v>119647</v>
      </c>
      <c r="K2820" s="113">
        <v>0</v>
      </c>
      <c r="L2820" s="113">
        <v>766934.93</v>
      </c>
      <c r="M2820" s="113">
        <v>0.22231000000000001</v>
      </c>
    </row>
    <row r="2821" spans="1:13" ht="27.6" x14ac:dyDescent="0.3">
      <c r="A2821" t="str">
        <f t="shared" si="44"/>
        <v>2019_4509</v>
      </c>
      <c r="B2821" s="112">
        <v>2820</v>
      </c>
      <c r="C2821" s="113">
        <v>4509</v>
      </c>
      <c r="D2821" s="113">
        <v>4509</v>
      </c>
      <c r="E2821" s="113" t="s">
        <v>208</v>
      </c>
      <c r="F2821" s="113">
        <v>2019</v>
      </c>
      <c r="G2821" s="113">
        <v>0</v>
      </c>
      <c r="H2821" s="113">
        <v>1</v>
      </c>
      <c r="I2821" s="113">
        <v>2637125.42</v>
      </c>
      <c r="J2821" s="113">
        <v>90550</v>
      </c>
      <c r="K2821" s="113">
        <v>0</v>
      </c>
      <c r="L2821" s="113">
        <v>1307732.3899999999</v>
      </c>
      <c r="M2821" s="113">
        <v>0.51353000000000004</v>
      </c>
    </row>
    <row r="2822" spans="1:13" ht="27.6" x14ac:dyDescent="0.3">
      <c r="A2822" t="str">
        <f t="shared" si="44"/>
        <v>2019_4518</v>
      </c>
      <c r="B2822" s="112">
        <v>2821</v>
      </c>
      <c r="C2822" s="113">
        <v>4518</v>
      </c>
      <c r="D2822" s="113">
        <v>4518</v>
      </c>
      <c r="E2822" s="113" t="s">
        <v>209</v>
      </c>
      <c r="F2822" s="113">
        <v>2019</v>
      </c>
      <c r="G2822" s="113">
        <v>0</v>
      </c>
      <c r="H2822" s="113">
        <v>1</v>
      </c>
      <c r="I2822" s="113">
        <v>2702351.22</v>
      </c>
      <c r="J2822" s="113">
        <v>90181</v>
      </c>
      <c r="K2822" s="113">
        <v>0</v>
      </c>
      <c r="L2822" s="113">
        <v>917253.29</v>
      </c>
      <c r="M2822" s="113">
        <v>0.35115000000000002</v>
      </c>
    </row>
    <row r="2823" spans="1:13" ht="27.6" x14ac:dyDescent="0.3">
      <c r="A2823" t="str">
        <f t="shared" si="44"/>
        <v>2019_4527</v>
      </c>
      <c r="B2823" s="112">
        <v>2822</v>
      </c>
      <c r="C2823" s="113">
        <v>4527</v>
      </c>
      <c r="D2823" s="113">
        <v>4527</v>
      </c>
      <c r="E2823" s="113" t="s">
        <v>210</v>
      </c>
      <c r="F2823" s="113">
        <v>2019</v>
      </c>
      <c r="G2823" s="113">
        <v>0</v>
      </c>
      <c r="H2823" s="113">
        <v>1</v>
      </c>
      <c r="I2823" s="113">
        <v>7959619.8600000003</v>
      </c>
      <c r="J2823" s="113">
        <v>270168</v>
      </c>
      <c r="K2823" s="113">
        <v>0</v>
      </c>
      <c r="L2823" s="113">
        <v>1153018.6499999999</v>
      </c>
      <c r="M2823" s="113">
        <v>0.14995</v>
      </c>
    </row>
    <row r="2824" spans="1:13" ht="27.6" x14ac:dyDescent="0.3">
      <c r="A2824" t="str">
        <f t="shared" si="44"/>
        <v>2019_4536</v>
      </c>
      <c r="B2824" s="112">
        <v>2823</v>
      </c>
      <c r="C2824" s="113">
        <v>4536</v>
      </c>
      <c r="D2824" s="113">
        <v>4536</v>
      </c>
      <c r="E2824" s="113" t="s">
        <v>211</v>
      </c>
      <c r="F2824" s="113">
        <v>2019</v>
      </c>
      <c r="G2824" s="113">
        <v>0</v>
      </c>
      <c r="H2824" s="113">
        <v>1</v>
      </c>
      <c r="I2824" s="113">
        <v>22483337.870000001</v>
      </c>
      <c r="J2824" s="113">
        <v>850455</v>
      </c>
      <c r="K2824" s="113">
        <v>94820.03</v>
      </c>
      <c r="L2824" s="113">
        <v>1323332.53</v>
      </c>
      <c r="M2824" s="113">
        <v>6.5559999999999993E-2</v>
      </c>
    </row>
    <row r="2825" spans="1:13" ht="27.6" x14ac:dyDescent="0.3">
      <c r="A2825" t="str">
        <f t="shared" si="44"/>
        <v>2019_4554</v>
      </c>
      <c r="B2825" s="112">
        <v>2824</v>
      </c>
      <c r="C2825" s="113">
        <v>4554</v>
      </c>
      <c r="D2825" s="113">
        <v>4554</v>
      </c>
      <c r="E2825" s="113" t="s">
        <v>212</v>
      </c>
      <c r="F2825" s="113">
        <v>2019</v>
      </c>
      <c r="G2825" s="113">
        <v>0</v>
      </c>
      <c r="H2825" s="113">
        <v>1</v>
      </c>
      <c r="I2825" s="113">
        <v>14762493.07</v>
      </c>
      <c r="J2825" s="113">
        <v>475660</v>
      </c>
      <c r="K2825" s="113">
        <v>0</v>
      </c>
      <c r="L2825" s="113">
        <v>2084371.76</v>
      </c>
      <c r="M2825" s="113">
        <v>0.14588999999999999</v>
      </c>
    </row>
    <row r="2826" spans="1:13" x14ac:dyDescent="0.3">
      <c r="A2826" t="str">
        <f t="shared" si="44"/>
        <v>2019_4572</v>
      </c>
      <c r="B2826" s="112">
        <v>2825</v>
      </c>
      <c r="C2826" s="113">
        <v>4572</v>
      </c>
      <c r="D2826" s="113">
        <v>4572</v>
      </c>
      <c r="E2826" s="113" t="s">
        <v>213</v>
      </c>
      <c r="F2826" s="113">
        <v>2019</v>
      </c>
      <c r="G2826" s="113">
        <v>0</v>
      </c>
      <c r="H2826" s="113">
        <v>1</v>
      </c>
      <c r="I2826" s="113">
        <v>3312691.71</v>
      </c>
      <c r="J2826" s="113">
        <v>112282</v>
      </c>
      <c r="K2826" s="113">
        <v>0</v>
      </c>
      <c r="L2826" s="113">
        <v>1853619.02</v>
      </c>
      <c r="M2826" s="113">
        <v>0.57918000000000003</v>
      </c>
    </row>
    <row r="2827" spans="1:13" ht="27.6" x14ac:dyDescent="0.3">
      <c r="A2827" t="str">
        <f t="shared" si="44"/>
        <v>2019_4581</v>
      </c>
      <c r="B2827" s="112">
        <v>2826</v>
      </c>
      <c r="C2827" s="113">
        <v>4581</v>
      </c>
      <c r="D2827" s="113">
        <v>4581</v>
      </c>
      <c r="E2827" s="113" t="s">
        <v>214</v>
      </c>
      <c r="F2827" s="113">
        <v>2019</v>
      </c>
      <c r="G2827" s="113">
        <v>0</v>
      </c>
      <c r="H2827" s="113">
        <v>1</v>
      </c>
      <c r="I2827" s="113">
        <v>55921709.640000001</v>
      </c>
      <c r="J2827" s="113">
        <v>2223267</v>
      </c>
      <c r="K2827" s="113">
        <v>36300.6</v>
      </c>
      <c r="L2827" s="113">
        <v>12020554.41</v>
      </c>
      <c r="M2827" s="113">
        <v>0.22453000000000001</v>
      </c>
    </row>
    <row r="2828" spans="1:13" ht="41.4" x14ac:dyDescent="0.3">
      <c r="A2828" t="str">
        <f t="shared" si="44"/>
        <v>2019_4599</v>
      </c>
      <c r="B2828" s="112">
        <v>2827</v>
      </c>
      <c r="C2828" s="113">
        <v>4599</v>
      </c>
      <c r="D2828" s="113">
        <v>4599</v>
      </c>
      <c r="E2828" s="113" t="s">
        <v>215</v>
      </c>
      <c r="F2828" s="113">
        <v>2019</v>
      </c>
      <c r="G2828" s="113">
        <v>0</v>
      </c>
      <c r="H2828" s="113">
        <v>1</v>
      </c>
      <c r="I2828" s="113">
        <v>7170917.7300000004</v>
      </c>
      <c r="J2828" s="113">
        <v>267928</v>
      </c>
      <c r="K2828" s="113">
        <v>0</v>
      </c>
      <c r="L2828" s="113">
        <v>1234426.26</v>
      </c>
      <c r="M2828" s="113">
        <v>0.17882000000000001</v>
      </c>
    </row>
    <row r="2829" spans="1:13" x14ac:dyDescent="0.3">
      <c r="A2829" t="str">
        <f t="shared" si="44"/>
        <v>2019_4617</v>
      </c>
      <c r="B2829" s="112">
        <v>2828</v>
      </c>
      <c r="C2829" s="113">
        <v>4617</v>
      </c>
      <c r="D2829" s="113">
        <v>4617</v>
      </c>
      <c r="E2829" s="113" t="s">
        <v>216</v>
      </c>
      <c r="F2829" s="113">
        <v>2019</v>
      </c>
      <c r="G2829" s="113">
        <v>0</v>
      </c>
      <c r="H2829" s="113">
        <v>1</v>
      </c>
      <c r="I2829" s="113">
        <v>18097275.059999999</v>
      </c>
      <c r="J2829" s="113">
        <v>645590</v>
      </c>
      <c r="K2829" s="113">
        <v>171864.01</v>
      </c>
      <c r="L2829" s="113">
        <v>2481801.04</v>
      </c>
      <c r="M2829" s="113">
        <v>0.15206</v>
      </c>
    </row>
    <row r="2830" spans="1:13" ht="41.4" x14ac:dyDescent="0.3">
      <c r="A2830" t="str">
        <f t="shared" si="44"/>
        <v>2019_4662</v>
      </c>
      <c r="B2830" s="112">
        <v>2829</v>
      </c>
      <c r="C2830" s="113">
        <v>4662</v>
      </c>
      <c r="D2830" s="113">
        <v>4662</v>
      </c>
      <c r="E2830" s="113" t="s">
        <v>218</v>
      </c>
      <c r="F2830" s="113">
        <v>2019</v>
      </c>
      <c r="G2830" s="113">
        <v>0</v>
      </c>
      <c r="H2830" s="113">
        <v>1</v>
      </c>
      <c r="I2830" s="113">
        <v>11951435.75</v>
      </c>
      <c r="J2830" s="113">
        <v>442433</v>
      </c>
      <c r="K2830" s="113">
        <v>0</v>
      </c>
      <c r="L2830" s="113">
        <v>2305939.87</v>
      </c>
      <c r="M2830" s="113">
        <v>0.20036000000000001</v>
      </c>
    </row>
    <row r="2831" spans="1:13" ht="27.6" x14ac:dyDescent="0.3">
      <c r="A2831" t="str">
        <f t="shared" si="44"/>
        <v>2019_4689</v>
      </c>
      <c r="B2831" s="112">
        <v>2830</v>
      </c>
      <c r="C2831" s="113">
        <v>4689</v>
      </c>
      <c r="D2831" s="113">
        <v>4689</v>
      </c>
      <c r="E2831" s="113" t="s">
        <v>219</v>
      </c>
      <c r="F2831" s="113">
        <v>2019</v>
      </c>
      <c r="G2831" s="113">
        <v>0</v>
      </c>
      <c r="H2831" s="113">
        <v>1</v>
      </c>
      <c r="I2831" s="113">
        <v>6105323.25</v>
      </c>
      <c r="J2831" s="113">
        <v>218568</v>
      </c>
      <c r="K2831" s="113">
        <v>0</v>
      </c>
      <c r="L2831" s="113">
        <v>1107254.47</v>
      </c>
      <c r="M2831" s="113">
        <v>0.18809000000000001</v>
      </c>
    </row>
    <row r="2832" spans="1:13" ht="27.6" x14ac:dyDescent="0.3">
      <c r="A2832" t="str">
        <f t="shared" si="44"/>
        <v>2019_4644</v>
      </c>
      <c r="B2832" s="112">
        <v>2831</v>
      </c>
      <c r="C2832" s="113">
        <v>4644</v>
      </c>
      <c r="D2832" s="113">
        <v>4644</v>
      </c>
      <c r="E2832" s="113" t="s">
        <v>217</v>
      </c>
      <c r="F2832" s="113">
        <v>2019</v>
      </c>
      <c r="G2832" s="113">
        <v>0</v>
      </c>
      <c r="H2832" s="113">
        <v>1</v>
      </c>
      <c r="I2832" s="113">
        <v>5752856.04</v>
      </c>
      <c r="J2832" s="113">
        <v>206590</v>
      </c>
      <c r="K2832" s="113">
        <v>0</v>
      </c>
      <c r="L2832" s="113">
        <v>917214.1</v>
      </c>
      <c r="M2832" s="113">
        <v>0.16538</v>
      </c>
    </row>
    <row r="2833" spans="1:13" x14ac:dyDescent="0.3">
      <c r="A2833" t="str">
        <f t="shared" si="44"/>
        <v>2019_4725</v>
      </c>
      <c r="B2833" s="112">
        <v>2832</v>
      </c>
      <c r="C2833" s="113">
        <v>4725</v>
      </c>
      <c r="D2833" s="113">
        <v>4725</v>
      </c>
      <c r="E2833" s="113" t="s">
        <v>220</v>
      </c>
      <c r="F2833" s="113">
        <v>2019</v>
      </c>
      <c r="G2833" s="113">
        <v>0</v>
      </c>
      <c r="H2833" s="113">
        <v>1</v>
      </c>
      <c r="I2833" s="113">
        <v>33708018.75</v>
      </c>
      <c r="J2833" s="113">
        <v>1302127</v>
      </c>
      <c r="K2833" s="113">
        <v>0</v>
      </c>
      <c r="L2833" s="113">
        <v>846789.33</v>
      </c>
      <c r="M2833" s="113">
        <v>2.613E-2</v>
      </c>
    </row>
    <row r="2834" spans="1:13" ht="27.6" x14ac:dyDescent="0.3">
      <c r="A2834" t="str">
        <f t="shared" si="44"/>
        <v>2019_2673</v>
      </c>
      <c r="B2834" s="112">
        <v>2833</v>
      </c>
      <c r="C2834" s="113">
        <v>2673</v>
      </c>
      <c r="D2834" s="113">
        <v>2673</v>
      </c>
      <c r="E2834" s="113" t="s">
        <v>141</v>
      </c>
      <c r="F2834" s="113">
        <v>2019</v>
      </c>
      <c r="G2834" s="113">
        <v>0</v>
      </c>
      <c r="H2834" s="113">
        <v>1</v>
      </c>
      <c r="I2834" s="113">
        <v>7950651.5199999996</v>
      </c>
      <c r="J2834" s="113">
        <v>283433</v>
      </c>
      <c r="K2834" s="113">
        <v>0</v>
      </c>
      <c r="L2834" s="113">
        <v>2661033.69</v>
      </c>
      <c r="M2834" s="113">
        <v>0.34706999999999999</v>
      </c>
    </row>
    <row r="2835" spans="1:13" ht="27.6" x14ac:dyDescent="0.3">
      <c r="A2835" t="str">
        <f t="shared" si="44"/>
        <v>2019_153</v>
      </c>
      <c r="B2835" s="112">
        <v>2834</v>
      </c>
      <c r="C2835" s="113">
        <v>153</v>
      </c>
      <c r="D2835" s="113">
        <v>153</v>
      </c>
      <c r="E2835" s="113" t="s">
        <v>41</v>
      </c>
      <c r="F2835" s="113">
        <v>2019</v>
      </c>
      <c r="G2835" s="113">
        <v>0</v>
      </c>
      <c r="H2835" s="113">
        <v>1</v>
      </c>
      <c r="I2835" s="113">
        <v>7508405.2699999996</v>
      </c>
      <c r="J2835" s="113">
        <v>271733</v>
      </c>
      <c r="K2835" s="113">
        <v>0</v>
      </c>
      <c r="L2835" s="113">
        <v>1008034.09</v>
      </c>
      <c r="M2835" s="113">
        <v>0.13930000000000001</v>
      </c>
    </row>
    <row r="2836" spans="1:13" ht="27.6" x14ac:dyDescent="0.3">
      <c r="A2836" t="str">
        <f t="shared" si="44"/>
        <v>2019_3691</v>
      </c>
      <c r="B2836" s="112">
        <v>2835</v>
      </c>
      <c r="C2836" s="113">
        <v>3691</v>
      </c>
      <c r="D2836" s="113">
        <v>3691</v>
      </c>
      <c r="E2836" s="113" t="s">
        <v>180</v>
      </c>
      <c r="F2836" s="113">
        <v>2019</v>
      </c>
      <c r="G2836" s="113">
        <v>0</v>
      </c>
      <c r="H2836" s="113">
        <v>1</v>
      </c>
      <c r="I2836" s="113">
        <v>9814759.8399999999</v>
      </c>
      <c r="J2836" s="113">
        <v>360211</v>
      </c>
      <c r="K2836" s="113">
        <v>3774.44</v>
      </c>
      <c r="L2836" s="113">
        <v>1541449.36</v>
      </c>
      <c r="M2836" s="113">
        <v>0.16344</v>
      </c>
    </row>
    <row r="2837" spans="1:13" ht="41.4" x14ac:dyDescent="0.3">
      <c r="A2837" t="str">
        <f t="shared" si="44"/>
        <v>2019_4774</v>
      </c>
      <c r="B2837" s="112">
        <v>2836</v>
      </c>
      <c r="C2837" s="113">
        <v>4774</v>
      </c>
      <c r="D2837" s="113">
        <v>4774</v>
      </c>
      <c r="E2837" s="113" t="s">
        <v>817</v>
      </c>
      <c r="F2837" s="113">
        <v>2019</v>
      </c>
      <c r="G2837" s="113">
        <v>0</v>
      </c>
      <c r="H2837" s="113">
        <v>1</v>
      </c>
      <c r="I2837" s="113">
        <v>14742860.85</v>
      </c>
      <c r="J2837" s="113">
        <v>533626</v>
      </c>
      <c r="K2837" s="113">
        <v>186182.34</v>
      </c>
      <c r="L2837" s="113">
        <v>1241772.54</v>
      </c>
      <c r="M2837" s="113">
        <v>0.10049</v>
      </c>
    </row>
    <row r="2838" spans="1:13" ht="27.6" x14ac:dyDescent="0.3">
      <c r="A2838" t="str">
        <f t="shared" si="44"/>
        <v>2019_873</v>
      </c>
      <c r="B2838" s="112">
        <v>2837</v>
      </c>
      <c r="C2838" s="113">
        <v>873</v>
      </c>
      <c r="D2838" s="113">
        <v>873</v>
      </c>
      <c r="E2838" s="113" t="s">
        <v>67</v>
      </c>
      <c r="F2838" s="113">
        <v>2019</v>
      </c>
      <c r="G2838" s="113">
        <v>0</v>
      </c>
      <c r="H2838" s="113">
        <v>1</v>
      </c>
      <c r="I2838" s="113">
        <v>6416771.7400000002</v>
      </c>
      <c r="J2838" s="113">
        <v>206703</v>
      </c>
      <c r="K2838" s="113">
        <v>32602.07</v>
      </c>
      <c r="L2838" s="113">
        <v>1609905.98</v>
      </c>
      <c r="M2838" s="113">
        <v>0.26449</v>
      </c>
    </row>
    <row r="2839" spans="1:13" ht="27.6" x14ac:dyDescent="0.3">
      <c r="A2839" t="str">
        <f t="shared" si="44"/>
        <v>2019_4778</v>
      </c>
      <c r="B2839" s="112">
        <v>2838</v>
      </c>
      <c r="C2839" s="113">
        <v>4778</v>
      </c>
      <c r="D2839" s="113">
        <v>4778</v>
      </c>
      <c r="E2839" s="113" t="s">
        <v>227</v>
      </c>
      <c r="F2839" s="113">
        <v>2019</v>
      </c>
      <c r="G2839" s="113">
        <v>0</v>
      </c>
      <c r="H2839" s="113">
        <v>1</v>
      </c>
      <c r="I2839" s="113">
        <v>4923155.9000000004</v>
      </c>
      <c r="J2839" s="113">
        <v>134924</v>
      </c>
      <c r="K2839" s="113">
        <v>0</v>
      </c>
      <c r="L2839" s="113">
        <v>1147327.92</v>
      </c>
      <c r="M2839" s="113">
        <v>0.23960999999999999</v>
      </c>
    </row>
    <row r="2840" spans="1:13" ht="27.6" x14ac:dyDescent="0.3">
      <c r="A2840" t="str">
        <f t="shared" si="44"/>
        <v>2019_4777</v>
      </c>
      <c r="B2840" s="112">
        <v>2839</v>
      </c>
      <c r="C2840" s="113">
        <v>4777</v>
      </c>
      <c r="D2840" s="113">
        <v>4777</v>
      </c>
      <c r="E2840" s="113" t="s">
        <v>226</v>
      </c>
      <c r="F2840" s="113">
        <v>2019</v>
      </c>
      <c r="G2840" s="113">
        <v>0</v>
      </c>
      <c r="H2840" s="113">
        <v>1</v>
      </c>
      <c r="I2840" s="113">
        <v>6822416.8499999996</v>
      </c>
      <c r="J2840" s="113">
        <v>272739</v>
      </c>
      <c r="K2840" s="113">
        <v>0</v>
      </c>
      <c r="L2840" s="113">
        <v>3296828.53</v>
      </c>
      <c r="M2840" s="113">
        <v>0.50336000000000003</v>
      </c>
    </row>
    <row r="2841" spans="1:13" ht="41.4" x14ac:dyDescent="0.3">
      <c r="A2841" t="str">
        <f t="shared" si="44"/>
        <v>2019_4776</v>
      </c>
      <c r="B2841" s="112">
        <v>2840</v>
      </c>
      <c r="C2841" s="113">
        <v>4776</v>
      </c>
      <c r="D2841" s="113">
        <v>4776</v>
      </c>
      <c r="E2841" s="113" t="s">
        <v>225</v>
      </c>
      <c r="F2841" s="113">
        <v>2019</v>
      </c>
      <c r="G2841" s="113">
        <v>0</v>
      </c>
      <c r="H2841" s="113">
        <v>1</v>
      </c>
      <c r="I2841" s="113">
        <v>6740826.4900000002</v>
      </c>
      <c r="J2841" s="113">
        <v>220513</v>
      </c>
      <c r="K2841" s="113">
        <v>0</v>
      </c>
      <c r="L2841" s="113">
        <v>1811622.67</v>
      </c>
      <c r="M2841" s="113">
        <v>0.27783999999999998</v>
      </c>
    </row>
    <row r="2842" spans="1:13" ht="27.6" x14ac:dyDescent="0.3">
      <c r="A2842" t="str">
        <f t="shared" si="44"/>
        <v>2019_4779</v>
      </c>
      <c r="B2842" s="112">
        <v>2841</v>
      </c>
      <c r="C2842" s="113">
        <v>4779</v>
      </c>
      <c r="D2842" s="113">
        <v>4779</v>
      </c>
      <c r="E2842" s="113" t="s">
        <v>228</v>
      </c>
      <c r="F2842" s="113">
        <v>2019</v>
      </c>
      <c r="G2842" s="113">
        <v>0</v>
      </c>
      <c r="H2842" s="113">
        <v>1</v>
      </c>
      <c r="I2842" s="113">
        <v>17452315.859999999</v>
      </c>
      <c r="J2842" s="113">
        <v>713968</v>
      </c>
      <c r="K2842" s="113">
        <v>76435.78</v>
      </c>
      <c r="L2842" s="113">
        <v>3361816.88</v>
      </c>
      <c r="M2842" s="113">
        <v>0.20541000000000001</v>
      </c>
    </row>
    <row r="2843" spans="1:13" ht="27.6" x14ac:dyDescent="0.3">
      <c r="A2843" t="str">
        <f t="shared" si="44"/>
        <v>2019_4784</v>
      </c>
      <c r="B2843" s="112">
        <v>2842</v>
      </c>
      <c r="C2843" s="113">
        <v>4784</v>
      </c>
      <c r="D2843" s="113">
        <v>4784</v>
      </c>
      <c r="E2843" s="113" t="s">
        <v>229</v>
      </c>
      <c r="F2843" s="113">
        <v>2019</v>
      </c>
      <c r="G2843" s="113">
        <v>0</v>
      </c>
      <c r="H2843" s="113">
        <v>1</v>
      </c>
      <c r="I2843" s="113">
        <v>34896661.829999998</v>
      </c>
      <c r="J2843" s="113">
        <v>1319381</v>
      </c>
      <c r="K2843" s="113">
        <v>506288.1</v>
      </c>
      <c r="L2843" s="113">
        <v>6824525.4299999997</v>
      </c>
      <c r="M2843" s="113">
        <v>0.21833</v>
      </c>
    </row>
    <row r="2844" spans="1:13" ht="27.6" x14ac:dyDescent="0.3">
      <c r="A2844" t="str">
        <f t="shared" si="44"/>
        <v>2019_4785</v>
      </c>
      <c r="B2844" s="112">
        <v>2843</v>
      </c>
      <c r="C2844" s="113">
        <v>4785</v>
      </c>
      <c r="D2844" s="113">
        <v>4785</v>
      </c>
      <c r="E2844" s="113" t="s">
        <v>793</v>
      </c>
      <c r="F2844" s="113">
        <v>2019</v>
      </c>
      <c r="G2844" s="113">
        <v>0</v>
      </c>
      <c r="H2844" s="113">
        <v>1</v>
      </c>
      <c r="I2844" s="113">
        <v>5436156.3399999999</v>
      </c>
      <c r="J2844" s="113">
        <v>209377</v>
      </c>
      <c r="K2844" s="113">
        <v>0</v>
      </c>
      <c r="L2844" s="113">
        <v>1390723.26</v>
      </c>
      <c r="M2844" s="113">
        <v>0.26607999999999998</v>
      </c>
    </row>
    <row r="2845" spans="1:13" ht="27.6" x14ac:dyDescent="0.3">
      <c r="A2845" t="str">
        <f t="shared" si="44"/>
        <v>2019_333</v>
      </c>
      <c r="B2845" s="112">
        <v>2844</v>
      </c>
      <c r="C2845" s="113">
        <v>333</v>
      </c>
      <c r="D2845" s="113">
        <v>333</v>
      </c>
      <c r="E2845" s="113" t="s">
        <v>357</v>
      </c>
      <c r="F2845" s="113">
        <v>2019</v>
      </c>
      <c r="G2845" s="113">
        <v>0</v>
      </c>
      <c r="H2845" s="113">
        <v>1</v>
      </c>
      <c r="I2845" s="113">
        <v>5643487.9900000002</v>
      </c>
      <c r="J2845" s="113">
        <v>205761</v>
      </c>
      <c r="K2845" s="113">
        <v>0</v>
      </c>
      <c r="L2845" s="113">
        <v>1640525.77</v>
      </c>
      <c r="M2845" s="113">
        <v>0.30169000000000001</v>
      </c>
    </row>
    <row r="2846" spans="1:13" ht="27.6" x14ac:dyDescent="0.3">
      <c r="A2846" t="str">
        <f t="shared" si="44"/>
        <v>2019_4773</v>
      </c>
      <c r="B2846" s="112">
        <v>2845</v>
      </c>
      <c r="C2846" s="113">
        <v>4773</v>
      </c>
      <c r="D2846" s="113">
        <v>4773</v>
      </c>
      <c r="E2846" s="113" t="s">
        <v>222</v>
      </c>
      <c r="F2846" s="113">
        <v>2019</v>
      </c>
      <c r="G2846" s="113">
        <v>0</v>
      </c>
      <c r="H2846" s="113">
        <v>1</v>
      </c>
      <c r="I2846" s="113">
        <v>9303674.8000000007</v>
      </c>
      <c r="J2846" s="113">
        <v>221444</v>
      </c>
      <c r="K2846" s="113">
        <v>0</v>
      </c>
      <c r="L2846" s="113">
        <v>788498.27</v>
      </c>
      <c r="M2846" s="113">
        <v>8.6819999999999994E-2</v>
      </c>
    </row>
    <row r="2847" spans="1:13" ht="41.4" x14ac:dyDescent="0.3">
      <c r="A2847" t="str">
        <f t="shared" si="44"/>
        <v>2019_4788</v>
      </c>
      <c r="B2847" s="112">
        <v>2846</v>
      </c>
      <c r="C2847" s="113">
        <v>4788</v>
      </c>
      <c r="D2847" s="113">
        <v>4788</v>
      </c>
      <c r="E2847" s="113" t="s">
        <v>232</v>
      </c>
      <c r="F2847" s="113">
        <v>2019</v>
      </c>
      <c r="G2847" s="113">
        <v>0</v>
      </c>
      <c r="H2847" s="113">
        <v>1</v>
      </c>
      <c r="I2847" s="113">
        <v>6426068.4500000002</v>
      </c>
      <c r="J2847" s="113">
        <v>226773</v>
      </c>
      <c r="K2847" s="113">
        <v>299.31</v>
      </c>
      <c r="L2847" s="113">
        <v>1228854.3999999999</v>
      </c>
      <c r="M2847" s="113">
        <v>0.19827</v>
      </c>
    </row>
    <row r="2848" spans="1:13" x14ac:dyDescent="0.3">
      <c r="A2848" t="str">
        <f t="shared" si="44"/>
        <v>2019_4797</v>
      </c>
      <c r="B2848" s="112">
        <v>2847</v>
      </c>
      <c r="C2848" s="113">
        <v>4797</v>
      </c>
      <c r="D2848" s="113">
        <v>4797</v>
      </c>
      <c r="E2848" s="113" t="s">
        <v>233</v>
      </c>
      <c r="F2848" s="113">
        <v>2019</v>
      </c>
      <c r="G2848" s="113">
        <v>0</v>
      </c>
      <c r="H2848" s="113">
        <v>1</v>
      </c>
      <c r="I2848" s="113">
        <v>30824291.09</v>
      </c>
      <c r="J2848" s="113">
        <v>1223287</v>
      </c>
      <c r="K2848" s="113">
        <v>193183.13</v>
      </c>
      <c r="L2848" s="113">
        <v>5404977.7400000002</v>
      </c>
      <c r="M2848" s="113">
        <v>0.18912000000000001</v>
      </c>
    </row>
    <row r="2849" spans="1:13" x14ac:dyDescent="0.3">
      <c r="A2849" t="str">
        <f t="shared" si="44"/>
        <v>2019_4860</v>
      </c>
      <c r="B2849" s="112">
        <v>2848</v>
      </c>
      <c r="C2849" s="113">
        <v>4860</v>
      </c>
      <c r="D2849" s="113">
        <v>4860</v>
      </c>
      <c r="E2849" s="113" t="s">
        <v>946</v>
      </c>
      <c r="F2849" s="113">
        <v>2019</v>
      </c>
      <c r="G2849" s="113">
        <v>0</v>
      </c>
      <c r="H2849" s="113">
        <v>1</v>
      </c>
      <c r="I2849" s="113">
        <v>11239386.960000001</v>
      </c>
      <c r="J2849" s="113">
        <v>424911</v>
      </c>
      <c r="K2849" s="113">
        <v>13397.68</v>
      </c>
      <c r="L2849" s="113">
        <v>2373601.16</v>
      </c>
      <c r="M2849" s="113">
        <v>0.22072</v>
      </c>
    </row>
    <row r="2850" spans="1:13" x14ac:dyDescent="0.3">
      <c r="A2850" t="str">
        <f t="shared" si="44"/>
        <v>2019_4869</v>
      </c>
      <c r="B2850" s="112">
        <v>2849</v>
      </c>
      <c r="C2850" s="113">
        <v>4869</v>
      </c>
      <c r="D2850" s="113">
        <v>4869</v>
      </c>
      <c r="E2850" s="113" t="s">
        <v>235</v>
      </c>
      <c r="F2850" s="113">
        <v>2019</v>
      </c>
      <c r="G2850" s="113">
        <v>0</v>
      </c>
      <c r="H2850" s="113">
        <v>1</v>
      </c>
      <c r="I2850" s="113">
        <v>15414834.84</v>
      </c>
      <c r="J2850" s="113">
        <v>593990</v>
      </c>
      <c r="K2850" s="113">
        <v>0</v>
      </c>
      <c r="L2850" s="113">
        <v>1089339.9099999999</v>
      </c>
      <c r="M2850" s="113">
        <v>7.3499999999999996E-2</v>
      </c>
    </row>
    <row r="2851" spans="1:13" x14ac:dyDescent="0.3">
      <c r="A2851" t="str">
        <f t="shared" si="44"/>
        <v>2019_4878</v>
      </c>
      <c r="B2851" s="112">
        <v>2850</v>
      </c>
      <c r="C2851" s="113">
        <v>4878</v>
      </c>
      <c r="D2851" s="113">
        <v>4878</v>
      </c>
      <c r="E2851" s="113" t="s">
        <v>236</v>
      </c>
      <c r="F2851" s="113">
        <v>2019</v>
      </c>
      <c r="G2851" s="113">
        <v>0</v>
      </c>
      <c r="H2851" s="113">
        <v>1</v>
      </c>
      <c r="I2851" s="113">
        <v>7800958.5300000003</v>
      </c>
      <c r="J2851" s="113">
        <v>257877</v>
      </c>
      <c r="K2851" s="113">
        <v>21687.46</v>
      </c>
      <c r="L2851" s="113">
        <v>2252507</v>
      </c>
      <c r="M2851" s="113">
        <v>0.30148999999999998</v>
      </c>
    </row>
    <row r="2852" spans="1:13" x14ac:dyDescent="0.3">
      <c r="A2852" t="str">
        <f t="shared" si="44"/>
        <v>2019_4890</v>
      </c>
      <c r="B2852" s="112">
        <v>2851</v>
      </c>
      <c r="C2852" s="113">
        <v>4890</v>
      </c>
      <c r="D2852" s="113">
        <v>4890</v>
      </c>
      <c r="E2852" s="113" t="s">
        <v>237</v>
      </c>
      <c r="F2852" s="113">
        <v>2019</v>
      </c>
      <c r="G2852" s="113">
        <v>0</v>
      </c>
      <c r="H2852" s="113">
        <v>1</v>
      </c>
      <c r="I2852" s="113">
        <v>12222484.810000001</v>
      </c>
      <c r="J2852" s="113">
        <v>437923</v>
      </c>
      <c r="K2852" s="113">
        <v>60137.919999999998</v>
      </c>
      <c r="L2852" s="113">
        <v>925941.3</v>
      </c>
      <c r="M2852" s="113">
        <v>8.3680000000000004E-2</v>
      </c>
    </row>
    <row r="2853" spans="1:13" x14ac:dyDescent="0.3">
      <c r="A2853" t="str">
        <f t="shared" si="44"/>
        <v>2019_4905</v>
      </c>
      <c r="B2853" s="112">
        <v>2852</v>
      </c>
      <c r="C2853" s="113">
        <v>4905</v>
      </c>
      <c r="D2853" s="113">
        <v>4905</v>
      </c>
      <c r="E2853" s="113" t="s">
        <v>794</v>
      </c>
      <c r="F2853" s="113">
        <v>2019</v>
      </c>
      <c r="G2853" s="113">
        <v>0</v>
      </c>
      <c r="H2853" s="113">
        <v>1</v>
      </c>
      <c r="I2853" s="113">
        <v>2689232.97</v>
      </c>
      <c r="J2853" s="113">
        <v>95855</v>
      </c>
      <c r="K2853" s="113">
        <v>0</v>
      </c>
      <c r="L2853" s="113">
        <v>1491792.84</v>
      </c>
      <c r="M2853" s="113">
        <v>0.57523000000000002</v>
      </c>
    </row>
    <row r="2854" spans="1:13" ht="41.4" x14ac:dyDescent="0.3">
      <c r="A2854" t="str">
        <f t="shared" si="44"/>
        <v>2019_4978</v>
      </c>
      <c r="B2854" s="112">
        <v>2853</v>
      </c>
      <c r="C2854" s="113">
        <v>4978</v>
      </c>
      <c r="D2854" s="113">
        <v>4978</v>
      </c>
      <c r="E2854" s="113" t="s">
        <v>238</v>
      </c>
      <c r="F2854" s="113">
        <v>2019</v>
      </c>
      <c r="G2854" s="113">
        <v>0</v>
      </c>
      <c r="H2854" s="113">
        <v>1</v>
      </c>
      <c r="I2854" s="113">
        <v>2712765.56</v>
      </c>
      <c r="J2854" s="113">
        <v>88818</v>
      </c>
      <c r="K2854" s="113">
        <v>0</v>
      </c>
      <c r="L2854" s="113">
        <v>496809.31</v>
      </c>
      <c r="M2854" s="113">
        <v>0.18934000000000001</v>
      </c>
    </row>
    <row r="2855" spans="1:13" x14ac:dyDescent="0.3">
      <c r="A2855" t="str">
        <f t="shared" si="44"/>
        <v>2019_4995</v>
      </c>
      <c r="B2855" s="112">
        <v>2854</v>
      </c>
      <c r="C2855" s="113">
        <v>4995</v>
      </c>
      <c r="D2855" s="113">
        <v>4995</v>
      </c>
      <c r="E2855" s="113" t="s">
        <v>239</v>
      </c>
      <c r="F2855" s="113">
        <v>2019</v>
      </c>
      <c r="G2855" s="113">
        <v>0</v>
      </c>
      <c r="H2855" s="113">
        <v>1</v>
      </c>
      <c r="I2855" s="113">
        <v>10795156.779999999</v>
      </c>
      <c r="J2855" s="113">
        <v>407109</v>
      </c>
      <c r="K2855" s="113">
        <v>95008.67</v>
      </c>
      <c r="L2855" s="113">
        <v>1779254.35</v>
      </c>
      <c r="M2855" s="113">
        <v>0.18042</v>
      </c>
    </row>
    <row r="2856" spans="1:13" ht="27.6" x14ac:dyDescent="0.3">
      <c r="A2856" t="str">
        <f t="shared" si="44"/>
        <v>2019_5013</v>
      </c>
      <c r="B2856" s="112">
        <v>2855</v>
      </c>
      <c r="C2856" s="113">
        <v>5013</v>
      </c>
      <c r="D2856" s="113">
        <v>5013</v>
      </c>
      <c r="E2856" s="113" t="s">
        <v>240</v>
      </c>
      <c r="F2856" s="113">
        <v>2019</v>
      </c>
      <c r="G2856" s="113">
        <v>0</v>
      </c>
      <c r="H2856" s="113">
        <v>1</v>
      </c>
      <c r="I2856" s="113">
        <v>26610177.460000001</v>
      </c>
      <c r="J2856" s="113">
        <v>1044390</v>
      </c>
      <c r="K2856" s="113">
        <v>0</v>
      </c>
      <c r="L2856" s="113">
        <v>1057105.6299999999</v>
      </c>
      <c r="M2856" s="113">
        <v>4.1349999999999998E-2</v>
      </c>
    </row>
    <row r="2857" spans="1:13" x14ac:dyDescent="0.3">
      <c r="A2857" t="str">
        <f t="shared" si="44"/>
        <v>2019_5049</v>
      </c>
      <c r="B2857" s="112">
        <v>2856</v>
      </c>
      <c r="C2857" s="113">
        <v>5049</v>
      </c>
      <c r="D2857" s="113">
        <v>5049</v>
      </c>
      <c r="E2857" s="113" t="s">
        <v>241</v>
      </c>
      <c r="F2857" s="113">
        <v>2019</v>
      </c>
      <c r="G2857" s="113">
        <v>0</v>
      </c>
      <c r="H2857" s="113">
        <v>1</v>
      </c>
      <c r="I2857" s="113">
        <v>51280583.380000003</v>
      </c>
      <c r="J2857" s="113">
        <v>2003444</v>
      </c>
      <c r="K2857" s="113">
        <v>0</v>
      </c>
      <c r="L2857" s="113">
        <v>8310233.29</v>
      </c>
      <c r="M2857" s="113">
        <v>0.16864000000000001</v>
      </c>
    </row>
    <row r="2858" spans="1:13" x14ac:dyDescent="0.3">
      <c r="A2858" t="str">
        <f t="shared" si="44"/>
        <v>2019_5160</v>
      </c>
      <c r="B2858" s="112">
        <v>2857</v>
      </c>
      <c r="C2858" s="113">
        <v>5319</v>
      </c>
      <c r="D2858" s="113">
        <v>5160</v>
      </c>
      <c r="E2858" s="113" t="s">
        <v>18</v>
      </c>
      <c r="F2858" s="113">
        <v>2019</v>
      </c>
      <c r="G2858" s="113">
        <v>0</v>
      </c>
      <c r="H2858" s="113">
        <v>1</v>
      </c>
      <c r="I2858" s="113">
        <v>11717088.539999999</v>
      </c>
      <c r="J2858" s="113">
        <v>439103</v>
      </c>
      <c r="K2858" s="113">
        <v>168540.94</v>
      </c>
      <c r="L2858" s="113">
        <v>1289867.83</v>
      </c>
      <c r="M2858" s="113">
        <v>0.12931000000000001</v>
      </c>
    </row>
    <row r="2859" spans="1:13" ht="27.6" x14ac:dyDescent="0.3">
      <c r="A2859" t="str">
        <f t="shared" si="44"/>
        <v>2019_5121</v>
      </c>
      <c r="B2859" s="112">
        <v>2858</v>
      </c>
      <c r="C2859" s="113">
        <v>5121</v>
      </c>
      <c r="D2859" s="113">
        <v>5121</v>
      </c>
      <c r="E2859" s="113" t="s">
        <v>242</v>
      </c>
      <c r="F2859" s="113">
        <v>2019</v>
      </c>
      <c r="G2859" s="113">
        <v>0</v>
      </c>
      <c r="H2859" s="113">
        <v>1</v>
      </c>
      <c r="I2859" s="113">
        <v>8459216.4100000001</v>
      </c>
      <c r="J2859" s="113">
        <v>297715</v>
      </c>
      <c r="K2859" s="113">
        <v>0</v>
      </c>
      <c r="L2859" s="113">
        <v>1165514.6599999999</v>
      </c>
      <c r="M2859" s="113">
        <v>0.14280999999999999</v>
      </c>
    </row>
    <row r="2860" spans="1:13" ht="27.6" x14ac:dyDescent="0.3">
      <c r="A2860" t="str">
        <f t="shared" si="44"/>
        <v>2019_5139</v>
      </c>
      <c r="B2860" s="112">
        <v>2859</v>
      </c>
      <c r="C2860" s="113">
        <v>5139</v>
      </c>
      <c r="D2860" s="113">
        <v>5139</v>
      </c>
      <c r="E2860" s="113" t="s">
        <v>243</v>
      </c>
      <c r="F2860" s="113">
        <v>2019</v>
      </c>
      <c r="G2860" s="113">
        <v>0</v>
      </c>
      <c r="H2860" s="113">
        <v>1</v>
      </c>
      <c r="I2860" s="113">
        <v>3137545.34</v>
      </c>
      <c r="J2860" s="113">
        <v>92002</v>
      </c>
      <c r="K2860" s="113">
        <v>0</v>
      </c>
      <c r="L2860" s="113">
        <v>557844.31000000006</v>
      </c>
      <c r="M2860" s="113">
        <v>0.18317</v>
      </c>
    </row>
    <row r="2861" spans="1:13" x14ac:dyDescent="0.3">
      <c r="A2861" t="str">
        <f t="shared" si="44"/>
        <v>2019_5163</v>
      </c>
      <c r="B2861" s="112">
        <v>2860</v>
      </c>
      <c r="C2861" s="113">
        <v>5163</v>
      </c>
      <c r="D2861" s="113">
        <v>5163</v>
      </c>
      <c r="E2861" s="113" t="s">
        <v>244</v>
      </c>
      <c r="F2861" s="113">
        <v>2019</v>
      </c>
      <c r="G2861" s="113">
        <v>0</v>
      </c>
      <c r="H2861" s="113">
        <v>1</v>
      </c>
      <c r="I2861" s="113">
        <v>8325116.8700000001</v>
      </c>
      <c r="J2861" s="113">
        <v>261269</v>
      </c>
      <c r="K2861" s="113">
        <v>0</v>
      </c>
      <c r="L2861" s="113">
        <v>1612573.67</v>
      </c>
      <c r="M2861" s="113">
        <v>0.19997999999999999</v>
      </c>
    </row>
    <row r="2862" spans="1:13" x14ac:dyDescent="0.3">
      <c r="A2862" t="str">
        <f t="shared" si="44"/>
        <v>2019_5166</v>
      </c>
      <c r="B2862" s="112">
        <v>2861</v>
      </c>
      <c r="C2862" s="113">
        <v>5166</v>
      </c>
      <c r="D2862" s="113">
        <v>5166</v>
      </c>
      <c r="E2862" s="113" t="s">
        <v>245</v>
      </c>
      <c r="F2862" s="113">
        <v>2019</v>
      </c>
      <c r="G2862" s="113">
        <v>0</v>
      </c>
      <c r="H2862" s="113">
        <v>1</v>
      </c>
      <c r="I2862" s="113">
        <v>25375719.300000001</v>
      </c>
      <c r="J2862" s="113">
        <v>961857</v>
      </c>
      <c r="K2862" s="113">
        <v>0</v>
      </c>
      <c r="L2862" s="113">
        <v>3418463.25</v>
      </c>
      <c r="M2862" s="113">
        <v>0.14002000000000001</v>
      </c>
    </row>
    <row r="2863" spans="1:13" x14ac:dyDescent="0.3">
      <c r="A2863" t="str">
        <f t="shared" si="44"/>
        <v>2019_5184</v>
      </c>
      <c r="B2863" s="112">
        <v>2862</v>
      </c>
      <c r="C2863" s="113">
        <v>5184</v>
      </c>
      <c r="D2863" s="113">
        <v>5184</v>
      </c>
      <c r="E2863" s="113" t="s">
        <v>246</v>
      </c>
      <c r="F2863" s="113">
        <v>2019</v>
      </c>
      <c r="G2863" s="113">
        <v>0</v>
      </c>
      <c r="H2863" s="113">
        <v>1</v>
      </c>
      <c r="I2863" s="113">
        <v>21870321.66</v>
      </c>
      <c r="J2863" s="113">
        <v>776762</v>
      </c>
      <c r="K2863" s="113">
        <v>21084.03</v>
      </c>
      <c r="L2863" s="113">
        <v>1549201.68</v>
      </c>
      <c r="M2863" s="113">
        <v>7.4440000000000006E-2</v>
      </c>
    </row>
    <row r="2864" spans="1:13" ht="27.6" x14ac:dyDescent="0.3">
      <c r="A2864" t="str">
        <f t="shared" si="44"/>
        <v>2019_5250</v>
      </c>
      <c r="B2864" s="112">
        <v>2863</v>
      </c>
      <c r="C2864" s="113">
        <v>5250</v>
      </c>
      <c r="D2864" s="113">
        <v>5250</v>
      </c>
      <c r="E2864" s="113" t="s">
        <v>247</v>
      </c>
      <c r="F2864" s="113">
        <v>2019</v>
      </c>
      <c r="G2864" s="113">
        <v>0</v>
      </c>
      <c r="H2864" s="113">
        <v>1</v>
      </c>
      <c r="I2864" s="113">
        <v>52629719.539999999</v>
      </c>
      <c r="J2864" s="113">
        <v>2156919</v>
      </c>
      <c r="K2864" s="113">
        <v>3148671.06</v>
      </c>
      <c r="L2864" s="113">
        <v>3238129.7</v>
      </c>
      <c r="M2864" s="113">
        <v>0.12654000000000001</v>
      </c>
    </row>
    <row r="2865" spans="1:13" ht="27.6" x14ac:dyDescent="0.3">
      <c r="A2865" t="str">
        <f t="shared" si="44"/>
        <v>2019_5256</v>
      </c>
      <c r="B2865" s="112">
        <v>2864</v>
      </c>
      <c r="C2865" s="113">
        <v>5256</v>
      </c>
      <c r="D2865" s="113">
        <v>5256</v>
      </c>
      <c r="E2865" s="113" t="s">
        <v>248</v>
      </c>
      <c r="F2865" s="113">
        <v>2019</v>
      </c>
      <c r="G2865" s="113">
        <v>0</v>
      </c>
      <c r="H2865" s="113">
        <v>1</v>
      </c>
      <c r="I2865" s="113">
        <v>8256827.71</v>
      </c>
      <c r="J2865" s="113">
        <v>294558</v>
      </c>
      <c r="K2865" s="113">
        <v>0</v>
      </c>
      <c r="L2865" s="113">
        <v>716758.72</v>
      </c>
      <c r="M2865" s="113">
        <v>9.0020000000000003E-2</v>
      </c>
    </row>
    <row r="2866" spans="1:13" ht="27.6" x14ac:dyDescent="0.3">
      <c r="A2866" t="str">
        <f t="shared" si="44"/>
        <v>2019_5283</v>
      </c>
      <c r="B2866" s="112">
        <v>2865</v>
      </c>
      <c r="C2866" s="113">
        <v>5283</v>
      </c>
      <c r="D2866" s="113">
        <v>5283</v>
      </c>
      <c r="E2866" s="113" t="s">
        <v>249</v>
      </c>
      <c r="F2866" s="113">
        <v>2019</v>
      </c>
      <c r="G2866" s="113">
        <v>0</v>
      </c>
      <c r="H2866" s="113">
        <v>1</v>
      </c>
      <c r="I2866" s="113">
        <v>8761359.0099999998</v>
      </c>
      <c r="J2866" s="113">
        <v>331912</v>
      </c>
      <c r="K2866" s="113">
        <v>0</v>
      </c>
      <c r="L2866" s="113">
        <v>1243003.6399999999</v>
      </c>
      <c r="M2866" s="113">
        <v>0.14746000000000001</v>
      </c>
    </row>
    <row r="2867" spans="1:13" x14ac:dyDescent="0.3">
      <c r="A2867" t="str">
        <f t="shared" si="44"/>
        <v>2019_5310</v>
      </c>
      <c r="B2867" s="112">
        <v>2866</v>
      </c>
      <c r="C2867" s="113">
        <v>5310</v>
      </c>
      <c r="D2867" s="113">
        <v>5310</v>
      </c>
      <c r="E2867" s="113" t="s">
        <v>250</v>
      </c>
      <c r="F2867" s="113">
        <v>2019</v>
      </c>
      <c r="G2867" s="113">
        <v>0</v>
      </c>
      <c r="H2867" s="113">
        <v>1</v>
      </c>
      <c r="I2867" s="113">
        <v>9055084.7699999996</v>
      </c>
      <c r="J2867" s="113">
        <v>337628</v>
      </c>
      <c r="K2867" s="113">
        <v>0</v>
      </c>
      <c r="L2867" s="114">
        <v>-29659.93</v>
      </c>
      <c r="M2867" s="114">
        <v>-3.3999999999999998E-3</v>
      </c>
    </row>
    <row r="2868" spans="1:13" ht="27.6" x14ac:dyDescent="0.3">
      <c r="A2868" t="str">
        <f t="shared" si="44"/>
        <v>2019_5325</v>
      </c>
      <c r="B2868" s="112">
        <v>2867</v>
      </c>
      <c r="C2868" s="113">
        <v>5323</v>
      </c>
      <c r="D2868" s="113">
        <v>5325</v>
      </c>
      <c r="E2868" s="113" t="s">
        <v>251</v>
      </c>
      <c r="F2868" s="113">
        <v>2019</v>
      </c>
      <c r="G2868" s="113">
        <v>0</v>
      </c>
      <c r="H2868" s="113">
        <v>1</v>
      </c>
      <c r="I2868" s="113">
        <v>9029392.5600000005</v>
      </c>
      <c r="J2868" s="113">
        <v>255645</v>
      </c>
      <c r="K2868" s="113">
        <v>0</v>
      </c>
      <c r="L2868" s="113">
        <v>1370010.25</v>
      </c>
      <c r="M2868" s="113">
        <v>0.15615000000000001</v>
      </c>
    </row>
    <row r="2869" spans="1:13" x14ac:dyDescent="0.3">
      <c r="A2869" t="str">
        <f t="shared" si="44"/>
        <v>2019_5463</v>
      </c>
      <c r="B2869" s="112">
        <v>2868</v>
      </c>
      <c r="C2869" s="113">
        <v>5463</v>
      </c>
      <c r="D2869" s="113">
        <v>5463</v>
      </c>
      <c r="E2869" s="113" t="s">
        <v>253</v>
      </c>
      <c r="F2869" s="113">
        <v>2019</v>
      </c>
      <c r="G2869" s="113">
        <v>0</v>
      </c>
      <c r="H2869" s="113">
        <v>1</v>
      </c>
      <c r="I2869" s="113">
        <v>12886635.33</v>
      </c>
      <c r="J2869" s="113">
        <v>481501</v>
      </c>
      <c r="K2869" s="113">
        <v>203842.77</v>
      </c>
      <c r="L2869" s="113">
        <v>2317729.5099999998</v>
      </c>
      <c r="M2869" s="113">
        <v>0.20327000000000001</v>
      </c>
    </row>
    <row r="2870" spans="1:13" ht="27.6" x14ac:dyDescent="0.3">
      <c r="A2870" t="str">
        <f t="shared" si="44"/>
        <v>2019_5486</v>
      </c>
      <c r="B2870" s="112">
        <v>2869</v>
      </c>
      <c r="C2870" s="113">
        <v>5486</v>
      </c>
      <c r="D2870" s="113">
        <v>5486</v>
      </c>
      <c r="E2870" s="113" t="s">
        <v>254</v>
      </c>
      <c r="F2870" s="113">
        <v>2019</v>
      </c>
      <c r="G2870" s="113">
        <v>0</v>
      </c>
      <c r="H2870" s="113">
        <v>1</v>
      </c>
      <c r="I2870" s="113">
        <v>5259205.63</v>
      </c>
      <c r="J2870" s="113">
        <v>184527</v>
      </c>
      <c r="K2870" s="113">
        <v>0</v>
      </c>
      <c r="L2870" s="113">
        <v>1901454.63</v>
      </c>
      <c r="M2870" s="113">
        <v>0.37469000000000002</v>
      </c>
    </row>
    <row r="2871" spans="1:13" x14ac:dyDescent="0.3">
      <c r="A2871" t="str">
        <f t="shared" si="44"/>
        <v>2019_5508</v>
      </c>
      <c r="B2871" s="112">
        <v>2870</v>
      </c>
      <c r="C2871" s="113">
        <v>5508</v>
      </c>
      <c r="D2871" s="113">
        <v>5508</v>
      </c>
      <c r="E2871" s="113" t="s">
        <v>255</v>
      </c>
      <c r="F2871" s="113">
        <v>2019</v>
      </c>
      <c r="G2871" s="113">
        <v>0</v>
      </c>
      <c r="H2871" s="113">
        <v>1</v>
      </c>
      <c r="I2871" s="113">
        <v>4549611.49</v>
      </c>
      <c r="J2871" s="113">
        <v>143459</v>
      </c>
      <c r="K2871" s="113">
        <v>0</v>
      </c>
      <c r="L2871" s="113">
        <v>735680.21</v>
      </c>
      <c r="M2871" s="113">
        <v>0.16697000000000001</v>
      </c>
    </row>
    <row r="2872" spans="1:13" ht="27.6" x14ac:dyDescent="0.3">
      <c r="A2872" t="str">
        <f t="shared" si="44"/>
        <v>2019_1975</v>
      </c>
      <c r="B2872" s="112">
        <v>2871</v>
      </c>
      <c r="C2872" s="113">
        <v>1975</v>
      </c>
      <c r="D2872" s="113">
        <v>1975</v>
      </c>
      <c r="E2872" s="113" t="s">
        <v>121</v>
      </c>
      <c r="F2872" s="113">
        <v>2019</v>
      </c>
      <c r="G2872" s="113">
        <v>0</v>
      </c>
      <c r="H2872" s="113">
        <v>1</v>
      </c>
      <c r="I2872" s="113">
        <v>5629674.9500000002</v>
      </c>
      <c r="J2872" s="113">
        <v>186562</v>
      </c>
      <c r="K2872" s="113">
        <v>0</v>
      </c>
      <c r="L2872" s="113">
        <v>1218795.97</v>
      </c>
      <c r="M2872" s="113">
        <v>0.22392000000000001</v>
      </c>
    </row>
    <row r="2873" spans="1:13" ht="27.6" x14ac:dyDescent="0.3">
      <c r="A2873" t="str">
        <f t="shared" si="44"/>
        <v>2019_5510</v>
      </c>
      <c r="B2873" s="112">
        <v>2872</v>
      </c>
      <c r="C2873" s="113">
        <v>4824</v>
      </c>
      <c r="D2873" s="113">
        <v>5510</v>
      </c>
      <c r="E2873" s="113" t="s">
        <v>256</v>
      </c>
      <c r="F2873" s="113">
        <v>2019</v>
      </c>
      <c r="G2873" s="113">
        <v>0</v>
      </c>
      <c r="H2873" s="113">
        <v>1</v>
      </c>
      <c r="I2873" s="113">
        <v>8423371.3000000007</v>
      </c>
      <c r="J2873" s="113">
        <v>300079</v>
      </c>
      <c r="K2873" s="113">
        <v>0</v>
      </c>
      <c r="L2873" s="113">
        <v>456060.46</v>
      </c>
      <c r="M2873" s="113">
        <v>5.6140000000000002E-2</v>
      </c>
    </row>
    <row r="2874" spans="1:13" ht="27.6" x14ac:dyDescent="0.3">
      <c r="A2874" t="str">
        <f t="shared" si="44"/>
        <v>2019_5607</v>
      </c>
      <c r="B2874" s="112">
        <v>2873</v>
      </c>
      <c r="C2874" s="113">
        <v>5607</v>
      </c>
      <c r="D2874" s="113">
        <v>5607</v>
      </c>
      <c r="E2874" s="113" t="s">
        <v>257</v>
      </c>
      <c r="F2874" s="113">
        <v>2019</v>
      </c>
      <c r="G2874" s="113">
        <v>0</v>
      </c>
      <c r="H2874" s="113">
        <v>1</v>
      </c>
      <c r="I2874" s="113">
        <v>9823023.8499999996</v>
      </c>
      <c r="J2874" s="113">
        <v>424489</v>
      </c>
      <c r="K2874" s="113">
        <v>0</v>
      </c>
      <c r="L2874" s="113">
        <v>2718912.1</v>
      </c>
      <c r="M2874" s="113">
        <v>0.28928999999999999</v>
      </c>
    </row>
    <row r="2875" spans="1:13" ht="27.6" x14ac:dyDescent="0.3">
      <c r="A2875" t="str">
        <f t="shared" si="44"/>
        <v>2019_5643</v>
      </c>
      <c r="B2875" s="112">
        <v>2874</v>
      </c>
      <c r="C2875" s="113">
        <v>5643</v>
      </c>
      <c r="D2875" s="113">
        <v>5643</v>
      </c>
      <c r="E2875" s="113" t="s">
        <v>258</v>
      </c>
      <c r="F2875" s="113">
        <v>2019</v>
      </c>
      <c r="G2875" s="113">
        <v>0</v>
      </c>
      <c r="H2875" s="113">
        <v>1</v>
      </c>
      <c r="I2875" s="113">
        <v>11615880.99</v>
      </c>
      <c r="J2875" s="113">
        <v>414437</v>
      </c>
      <c r="K2875" s="113">
        <v>0</v>
      </c>
      <c r="L2875" s="113">
        <v>2348151.4500000002</v>
      </c>
      <c r="M2875" s="113">
        <v>0.20963000000000001</v>
      </c>
    </row>
    <row r="2876" spans="1:13" ht="55.2" x14ac:dyDescent="0.3">
      <c r="A2876" t="str">
        <f t="shared" si="44"/>
        <v>2019_5697</v>
      </c>
      <c r="B2876" s="112">
        <v>2875</v>
      </c>
      <c r="C2876" s="113">
        <v>5697</v>
      </c>
      <c r="D2876" s="113">
        <v>5697</v>
      </c>
      <c r="E2876" s="113" t="s">
        <v>795</v>
      </c>
      <c r="F2876" s="113">
        <v>2019</v>
      </c>
      <c r="G2876" s="113">
        <v>0</v>
      </c>
      <c r="H2876" s="113">
        <v>1</v>
      </c>
      <c r="I2876" s="113">
        <v>5747937.6600000001</v>
      </c>
      <c r="J2876" s="113">
        <v>199229</v>
      </c>
      <c r="K2876" s="113">
        <v>0</v>
      </c>
      <c r="L2876" s="113">
        <v>822121.77</v>
      </c>
      <c r="M2876" s="113">
        <v>0.14815999999999999</v>
      </c>
    </row>
    <row r="2877" spans="1:13" ht="27.6" x14ac:dyDescent="0.3">
      <c r="A2877" t="str">
        <f t="shared" si="44"/>
        <v>2019_5724</v>
      </c>
      <c r="B2877" s="112">
        <v>2876</v>
      </c>
      <c r="C2877" s="113">
        <v>5724</v>
      </c>
      <c r="D2877" s="113">
        <v>5724</v>
      </c>
      <c r="E2877" s="113" t="s">
        <v>260</v>
      </c>
      <c r="F2877" s="113">
        <v>2019</v>
      </c>
      <c r="G2877" s="113">
        <v>0</v>
      </c>
      <c r="H2877" s="113">
        <v>1</v>
      </c>
      <c r="I2877" s="113">
        <v>3472877.21</v>
      </c>
      <c r="J2877" s="113">
        <v>108388</v>
      </c>
      <c r="K2877" s="113">
        <v>0</v>
      </c>
      <c r="L2877" s="113">
        <v>565725.03</v>
      </c>
      <c r="M2877" s="113">
        <v>0.16814999999999999</v>
      </c>
    </row>
    <row r="2878" spans="1:13" x14ac:dyDescent="0.3">
      <c r="A2878" t="str">
        <f t="shared" si="44"/>
        <v>2019_5805</v>
      </c>
      <c r="B2878" s="112">
        <v>2877</v>
      </c>
      <c r="C2878" s="113">
        <v>5805</v>
      </c>
      <c r="D2878" s="113">
        <v>5805</v>
      </c>
      <c r="E2878" s="113" t="s">
        <v>262</v>
      </c>
      <c r="F2878" s="113">
        <v>2019</v>
      </c>
      <c r="G2878" s="113">
        <v>0</v>
      </c>
      <c r="H2878" s="113">
        <v>1</v>
      </c>
      <c r="I2878" s="113">
        <v>16508381.810000001</v>
      </c>
      <c r="J2878" s="113">
        <v>467947</v>
      </c>
      <c r="K2878" s="113">
        <v>77318.820000000007</v>
      </c>
      <c r="L2878" s="113">
        <v>2712138.08</v>
      </c>
      <c r="M2878" s="113">
        <v>0.1739</v>
      </c>
    </row>
    <row r="2879" spans="1:13" ht="41.4" x14ac:dyDescent="0.3">
      <c r="A2879" t="str">
        <f t="shared" si="44"/>
        <v>2019_5823</v>
      </c>
      <c r="B2879" s="112">
        <v>2878</v>
      </c>
      <c r="C2879" s="113">
        <v>5823</v>
      </c>
      <c r="D2879" s="113">
        <v>5823</v>
      </c>
      <c r="E2879" s="113" t="s">
        <v>263</v>
      </c>
      <c r="F2879" s="113">
        <v>2019</v>
      </c>
      <c r="G2879" s="113">
        <v>0</v>
      </c>
      <c r="H2879" s="113">
        <v>1</v>
      </c>
      <c r="I2879" s="113">
        <v>4994071.5199999996</v>
      </c>
      <c r="J2879" s="113">
        <v>154157</v>
      </c>
      <c r="K2879" s="113">
        <v>0</v>
      </c>
      <c r="L2879" s="113">
        <v>1441090.94</v>
      </c>
      <c r="M2879" s="113">
        <v>0.29775000000000001</v>
      </c>
    </row>
    <row r="2880" spans="1:13" ht="27.6" x14ac:dyDescent="0.3">
      <c r="A2880" t="str">
        <f t="shared" si="44"/>
        <v>2019_5832</v>
      </c>
      <c r="B2880" s="112">
        <v>2879</v>
      </c>
      <c r="C2880" s="113">
        <v>5832</v>
      </c>
      <c r="D2880" s="113">
        <v>5832</v>
      </c>
      <c r="E2880" s="113" t="s">
        <v>264</v>
      </c>
      <c r="F2880" s="113">
        <v>2019</v>
      </c>
      <c r="G2880" s="113">
        <v>0</v>
      </c>
      <c r="H2880" s="113">
        <v>1</v>
      </c>
      <c r="I2880" s="113">
        <v>3384986.99</v>
      </c>
      <c r="J2880" s="113">
        <v>133491</v>
      </c>
      <c r="K2880" s="113">
        <v>0</v>
      </c>
      <c r="L2880" s="113">
        <v>1087828.8799999999</v>
      </c>
      <c r="M2880" s="113">
        <v>0.33456000000000002</v>
      </c>
    </row>
    <row r="2881" spans="1:13" ht="41.4" x14ac:dyDescent="0.3">
      <c r="A2881" t="str">
        <f t="shared" si="44"/>
        <v>2019_5877</v>
      </c>
      <c r="B2881" s="112">
        <v>2880</v>
      </c>
      <c r="C2881" s="113">
        <v>5877</v>
      </c>
      <c r="D2881" s="113">
        <v>5877</v>
      </c>
      <c r="E2881" s="113" t="s">
        <v>265</v>
      </c>
      <c r="F2881" s="113">
        <v>2019</v>
      </c>
      <c r="G2881" s="113">
        <v>0</v>
      </c>
      <c r="H2881" s="113">
        <v>1</v>
      </c>
      <c r="I2881" s="113">
        <v>18174275.52</v>
      </c>
      <c r="J2881" s="113">
        <v>671085</v>
      </c>
      <c r="K2881" s="113">
        <v>0</v>
      </c>
      <c r="L2881" s="113">
        <v>3291324.19</v>
      </c>
      <c r="M2881" s="113">
        <v>0.18804000000000001</v>
      </c>
    </row>
    <row r="2882" spans="1:13" x14ac:dyDescent="0.3">
      <c r="A2882" t="str">
        <f t="shared" si="44"/>
        <v>2019_5895</v>
      </c>
      <c r="B2882" s="112">
        <v>2881</v>
      </c>
      <c r="C2882" s="113">
        <v>5895</v>
      </c>
      <c r="D2882" s="113">
        <v>5895</v>
      </c>
      <c r="E2882" s="113" t="s">
        <v>266</v>
      </c>
      <c r="F2882" s="113">
        <v>2019</v>
      </c>
      <c r="G2882" s="113">
        <v>0</v>
      </c>
      <c r="H2882" s="113">
        <v>1</v>
      </c>
      <c r="I2882" s="113">
        <v>3679175.46</v>
      </c>
      <c r="J2882" s="113">
        <v>119123</v>
      </c>
      <c r="K2882" s="113">
        <v>0</v>
      </c>
      <c r="L2882" s="113">
        <v>1320220.53</v>
      </c>
      <c r="M2882" s="113">
        <v>0.37084</v>
      </c>
    </row>
    <row r="2883" spans="1:13" x14ac:dyDescent="0.3">
      <c r="A2883" t="str">
        <f t="shared" ref="A2883:A2946" si="45">CONCATENATE(F2883,"_",D2883)</f>
        <v>2019_5949</v>
      </c>
      <c r="B2883" s="112">
        <v>2882</v>
      </c>
      <c r="C2883" s="113">
        <v>5949</v>
      </c>
      <c r="D2883" s="113">
        <v>5949</v>
      </c>
      <c r="E2883" s="113" t="s">
        <v>267</v>
      </c>
      <c r="F2883" s="113">
        <v>2019</v>
      </c>
      <c r="G2883" s="113">
        <v>0</v>
      </c>
      <c r="H2883" s="113">
        <v>1</v>
      </c>
      <c r="I2883" s="113">
        <v>12170112.16</v>
      </c>
      <c r="J2883" s="113">
        <v>513758</v>
      </c>
      <c r="K2883" s="113">
        <v>0</v>
      </c>
      <c r="L2883" s="113">
        <v>2930564.68</v>
      </c>
      <c r="M2883" s="113">
        <v>0.25141000000000002</v>
      </c>
    </row>
    <row r="2884" spans="1:13" ht="27.6" x14ac:dyDescent="0.3">
      <c r="A2884" t="str">
        <f t="shared" si="45"/>
        <v>2019_5976</v>
      </c>
      <c r="B2884" s="112">
        <v>2883</v>
      </c>
      <c r="C2884" s="113">
        <v>5976</v>
      </c>
      <c r="D2884" s="113">
        <v>5976</v>
      </c>
      <c r="E2884" s="113" t="s">
        <v>268</v>
      </c>
      <c r="F2884" s="113">
        <v>2019</v>
      </c>
      <c r="G2884" s="113">
        <v>0</v>
      </c>
      <c r="H2884" s="113">
        <v>1</v>
      </c>
      <c r="I2884" s="113">
        <v>12621486.439999999</v>
      </c>
      <c r="J2884" s="113">
        <v>470419</v>
      </c>
      <c r="K2884" s="113">
        <v>119388.39</v>
      </c>
      <c r="L2884" s="113">
        <v>2339087.2000000002</v>
      </c>
      <c r="M2884" s="113">
        <v>0.20233000000000001</v>
      </c>
    </row>
    <row r="2885" spans="1:13" ht="41.4" x14ac:dyDescent="0.3">
      <c r="A2885" t="str">
        <f t="shared" si="45"/>
        <v>2019_5994</v>
      </c>
      <c r="B2885" s="112">
        <v>2884</v>
      </c>
      <c r="C2885" s="113">
        <v>5994</v>
      </c>
      <c r="D2885" s="113">
        <v>5994</v>
      </c>
      <c r="E2885" s="113" t="s">
        <v>269</v>
      </c>
      <c r="F2885" s="113">
        <v>2019</v>
      </c>
      <c r="G2885" s="113">
        <v>0</v>
      </c>
      <c r="H2885" s="113">
        <v>1</v>
      </c>
      <c r="I2885" s="113">
        <v>8660762.7300000004</v>
      </c>
      <c r="J2885" s="113">
        <v>332425</v>
      </c>
      <c r="K2885" s="113">
        <v>0</v>
      </c>
      <c r="L2885" s="113">
        <v>2900134.5</v>
      </c>
      <c r="M2885" s="113">
        <v>0.34821999999999997</v>
      </c>
    </row>
    <row r="2886" spans="1:13" x14ac:dyDescent="0.3">
      <c r="A2886" t="str">
        <f t="shared" si="45"/>
        <v>2019_6003</v>
      </c>
      <c r="B2886" s="112">
        <v>2885</v>
      </c>
      <c r="C2886" s="113">
        <v>6003</v>
      </c>
      <c r="D2886" s="113">
        <v>6003</v>
      </c>
      <c r="E2886" s="113" t="s">
        <v>270</v>
      </c>
      <c r="F2886" s="113">
        <v>2019</v>
      </c>
      <c r="G2886" s="113">
        <v>0</v>
      </c>
      <c r="H2886" s="113">
        <v>1</v>
      </c>
      <c r="I2886" s="113">
        <v>6610250.0899999999</v>
      </c>
      <c r="J2886" s="113">
        <v>176603</v>
      </c>
      <c r="K2886" s="113">
        <v>7405.49</v>
      </c>
      <c r="L2886" s="113">
        <v>1136001.01</v>
      </c>
      <c r="M2886" s="113">
        <v>0.17771999999999999</v>
      </c>
    </row>
    <row r="2887" spans="1:13" ht="27.6" x14ac:dyDescent="0.3">
      <c r="A2887" t="str">
        <f t="shared" si="45"/>
        <v>2019_6012</v>
      </c>
      <c r="B2887" s="112">
        <v>2886</v>
      </c>
      <c r="C2887" s="113">
        <v>6012</v>
      </c>
      <c r="D2887" s="113">
        <v>6012</v>
      </c>
      <c r="E2887" s="113" t="s">
        <v>271</v>
      </c>
      <c r="F2887" s="113">
        <v>2019</v>
      </c>
      <c r="G2887" s="113">
        <v>0</v>
      </c>
      <c r="H2887" s="113">
        <v>1</v>
      </c>
      <c r="I2887" s="113">
        <v>6595890.9800000004</v>
      </c>
      <c r="J2887" s="113">
        <v>229965</v>
      </c>
      <c r="K2887" s="113">
        <v>49186.83</v>
      </c>
      <c r="L2887" s="113">
        <v>2552843.5099999998</v>
      </c>
      <c r="M2887" s="113">
        <v>0.40873999999999999</v>
      </c>
    </row>
    <row r="2888" spans="1:13" ht="27.6" x14ac:dyDescent="0.3">
      <c r="A2888" t="str">
        <f t="shared" si="45"/>
        <v>2019_6030</v>
      </c>
      <c r="B2888" s="112">
        <v>2887</v>
      </c>
      <c r="C2888" s="113">
        <v>6030</v>
      </c>
      <c r="D2888" s="113">
        <v>6030</v>
      </c>
      <c r="E2888" s="113" t="s">
        <v>272</v>
      </c>
      <c r="F2888" s="113">
        <v>2019</v>
      </c>
      <c r="G2888" s="113">
        <v>0</v>
      </c>
      <c r="H2888" s="113">
        <v>1</v>
      </c>
      <c r="I2888" s="113">
        <v>16134649.619999999</v>
      </c>
      <c r="J2888" s="113">
        <v>682818</v>
      </c>
      <c r="K2888" s="113">
        <v>46741.75</v>
      </c>
      <c r="L2888" s="113">
        <v>246123.46</v>
      </c>
      <c r="M2888" s="113">
        <v>1.8950000000000002E-2</v>
      </c>
    </row>
    <row r="2889" spans="1:13" ht="27.6" x14ac:dyDescent="0.3">
      <c r="A2889" t="str">
        <f t="shared" si="45"/>
        <v>2019_6035</v>
      </c>
      <c r="B2889" s="112">
        <v>2888</v>
      </c>
      <c r="C2889" s="113">
        <v>6048</v>
      </c>
      <c r="D2889" s="113">
        <v>6035</v>
      </c>
      <c r="E2889" s="113" t="s">
        <v>273</v>
      </c>
      <c r="F2889" s="113">
        <v>2019</v>
      </c>
      <c r="G2889" s="113">
        <v>0</v>
      </c>
      <c r="H2889" s="113">
        <v>1</v>
      </c>
      <c r="I2889" s="113">
        <v>7703798.7699999996</v>
      </c>
      <c r="J2889" s="113">
        <v>218699</v>
      </c>
      <c r="K2889" s="113">
        <v>11148.43</v>
      </c>
      <c r="L2889" s="113">
        <v>2618880.81</v>
      </c>
      <c r="M2889" s="113">
        <v>0.35137000000000002</v>
      </c>
    </row>
    <row r="2890" spans="1:13" ht="27.6" x14ac:dyDescent="0.3">
      <c r="A2890" t="str">
        <f t="shared" si="45"/>
        <v>2019_6039</v>
      </c>
      <c r="B2890" s="112">
        <v>2889</v>
      </c>
      <c r="C2890" s="113">
        <v>6039</v>
      </c>
      <c r="D2890" s="113">
        <v>6039</v>
      </c>
      <c r="E2890" s="113" t="s">
        <v>274</v>
      </c>
      <c r="F2890" s="113">
        <v>2019</v>
      </c>
      <c r="G2890" s="113">
        <v>0</v>
      </c>
      <c r="H2890" s="113">
        <v>1</v>
      </c>
      <c r="I2890" s="113">
        <v>169652055.49000001</v>
      </c>
      <c r="J2890" s="113">
        <v>6870505</v>
      </c>
      <c r="K2890" s="113">
        <v>0</v>
      </c>
      <c r="L2890" s="113">
        <v>32237069.219999999</v>
      </c>
      <c r="M2890" s="113">
        <v>0.19803999999999999</v>
      </c>
    </row>
    <row r="2891" spans="1:13" x14ac:dyDescent="0.3">
      <c r="A2891" t="str">
        <f t="shared" si="45"/>
        <v>2019_6093</v>
      </c>
      <c r="B2891" s="112">
        <v>2890</v>
      </c>
      <c r="C2891" s="113">
        <v>6093</v>
      </c>
      <c r="D2891" s="113">
        <v>6093</v>
      </c>
      <c r="E2891" s="113" t="s">
        <v>275</v>
      </c>
      <c r="F2891" s="113">
        <v>2019</v>
      </c>
      <c r="G2891" s="113">
        <v>0</v>
      </c>
      <c r="H2891" s="113">
        <v>1</v>
      </c>
      <c r="I2891" s="113">
        <v>15201496.58</v>
      </c>
      <c r="J2891" s="113">
        <v>581308</v>
      </c>
      <c r="K2891" s="113">
        <v>16384.91</v>
      </c>
      <c r="L2891" s="113">
        <v>1556511.46</v>
      </c>
      <c r="M2891" s="113">
        <v>0.10758</v>
      </c>
    </row>
    <row r="2892" spans="1:13" ht="41.4" x14ac:dyDescent="0.3">
      <c r="A2892" t="str">
        <f t="shared" si="45"/>
        <v>2019_6091</v>
      </c>
      <c r="B2892" s="112">
        <v>2891</v>
      </c>
      <c r="C2892" s="113">
        <v>6091</v>
      </c>
      <c r="D2892" s="113">
        <v>6091</v>
      </c>
      <c r="E2892" s="113" t="s">
        <v>359</v>
      </c>
      <c r="F2892" s="113">
        <v>2019</v>
      </c>
      <c r="G2892" s="113">
        <v>0</v>
      </c>
      <c r="H2892" s="113">
        <v>1</v>
      </c>
      <c r="I2892" s="113">
        <v>10859527.93</v>
      </c>
      <c r="J2892" s="113">
        <v>403214</v>
      </c>
      <c r="K2892" s="113">
        <v>3057820.78</v>
      </c>
      <c r="L2892" s="113">
        <v>5774526.8499999996</v>
      </c>
      <c r="M2892" s="113">
        <v>0.84469000000000005</v>
      </c>
    </row>
    <row r="2893" spans="1:13" ht="27.6" x14ac:dyDescent="0.3">
      <c r="A2893" t="str">
        <f t="shared" si="45"/>
        <v>2019_6095</v>
      </c>
      <c r="B2893" s="112">
        <v>2892</v>
      </c>
      <c r="C2893" s="113">
        <v>6095</v>
      </c>
      <c r="D2893" s="113">
        <v>6095</v>
      </c>
      <c r="E2893" s="113" t="s">
        <v>277</v>
      </c>
      <c r="F2893" s="113">
        <v>2019</v>
      </c>
      <c r="G2893" s="113">
        <v>0</v>
      </c>
      <c r="H2893" s="113">
        <v>1</v>
      </c>
      <c r="I2893" s="113">
        <v>8663763.7799999993</v>
      </c>
      <c r="J2893" s="113">
        <v>280900</v>
      </c>
      <c r="K2893" s="113">
        <v>0</v>
      </c>
      <c r="L2893" s="113">
        <v>1691487.15</v>
      </c>
      <c r="M2893" s="113">
        <v>0.20177999999999999</v>
      </c>
    </row>
    <row r="2894" spans="1:13" ht="27.6" x14ac:dyDescent="0.3">
      <c r="A2894" t="str">
        <f t="shared" si="45"/>
        <v>2019_6099</v>
      </c>
      <c r="B2894" s="112">
        <v>2893</v>
      </c>
      <c r="C2894" s="113">
        <v>5157</v>
      </c>
      <c r="D2894" s="113">
        <v>6099</v>
      </c>
      <c r="E2894" s="113" t="s">
        <v>281</v>
      </c>
      <c r="F2894" s="113">
        <v>2019</v>
      </c>
      <c r="G2894" s="113">
        <v>0</v>
      </c>
      <c r="H2894" s="113">
        <v>1</v>
      </c>
      <c r="I2894" s="113">
        <v>6977823.5999999996</v>
      </c>
      <c r="J2894" s="113">
        <v>285378</v>
      </c>
      <c r="K2894" s="113">
        <v>0</v>
      </c>
      <c r="L2894" s="113">
        <v>1071544.8899999999</v>
      </c>
      <c r="M2894" s="113">
        <v>0.16011</v>
      </c>
    </row>
    <row r="2895" spans="1:13" ht="27.6" x14ac:dyDescent="0.3">
      <c r="A2895" t="str">
        <f t="shared" si="45"/>
        <v>2019_6097</v>
      </c>
      <c r="B2895" s="112">
        <v>2894</v>
      </c>
      <c r="C2895" s="113">
        <v>6097</v>
      </c>
      <c r="D2895" s="113">
        <v>6097</v>
      </c>
      <c r="E2895" s="113" t="s">
        <v>279</v>
      </c>
      <c r="F2895" s="113">
        <v>2019</v>
      </c>
      <c r="G2895" s="113">
        <v>0</v>
      </c>
      <c r="H2895" s="113">
        <v>1</v>
      </c>
      <c r="I2895" s="113">
        <v>3153817.62</v>
      </c>
      <c r="J2895" s="113">
        <v>95858</v>
      </c>
      <c r="K2895" s="113">
        <v>0</v>
      </c>
      <c r="L2895" s="113">
        <v>105632.06</v>
      </c>
      <c r="M2895" s="113">
        <v>3.4540000000000001E-2</v>
      </c>
    </row>
    <row r="2896" spans="1:13" ht="27.6" x14ac:dyDescent="0.3">
      <c r="A2896" t="str">
        <f t="shared" si="45"/>
        <v>2019_6098</v>
      </c>
      <c r="B2896" s="112">
        <v>2895</v>
      </c>
      <c r="C2896" s="113">
        <v>6098</v>
      </c>
      <c r="D2896" s="113">
        <v>6098</v>
      </c>
      <c r="E2896" s="113" t="s">
        <v>796</v>
      </c>
      <c r="F2896" s="113">
        <v>2019</v>
      </c>
      <c r="G2896" s="113">
        <v>0</v>
      </c>
      <c r="H2896" s="113">
        <v>1</v>
      </c>
      <c r="I2896" s="113">
        <v>19383864.870000001</v>
      </c>
      <c r="J2896" s="113">
        <v>717169</v>
      </c>
      <c r="K2896" s="113">
        <v>0</v>
      </c>
      <c r="L2896" s="113">
        <v>4661086.7699999996</v>
      </c>
      <c r="M2896" s="113">
        <v>0.24970000000000001</v>
      </c>
    </row>
    <row r="2897" spans="1:13" ht="41.4" x14ac:dyDescent="0.3">
      <c r="A2897" t="str">
        <f t="shared" si="45"/>
        <v>2019_6100</v>
      </c>
      <c r="B2897" s="112">
        <v>2896</v>
      </c>
      <c r="C2897" s="113">
        <v>6100</v>
      </c>
      <c r="D2897" s="113">
        <v>6100</v>
      </c>
      <c r="E2897" s="113" t="s">
        <v>282</v>
      </c>
      <c r="F2897" s="113">
        <v>2019</v>
      </c>
      <c r="G2897" s="113">
        <v>0</v>
      </c>
      <c r="H2897" s="113">
        <v>1</v>
      </c>
      <c r="I2897" s="113">
        <v>7068549.7300000004</v>
      </c>
      <c r="J2897" s="113">
        <v>256708</v>
      </c>
      <c r="K2897" s="113">
        <v>0</v>
      </c>
      <c r="L2897" s="113">
        <v>694326.51</v>
      </c>
      <c r="M2897" s="113">
        <v>0.10193000000000001</v>
      </c>
    </row>
    <row r="2898" spans="1:13" ht="27.6" x14ac:dyDescent="0.3">
      <c r="A2898" t="str">
        <f t="shared" si="45"/>
        <v>2019_6101</v>
      </c>
      <c r="B2898" s="112">
        <v>2897</v>
      </c>
      <c r="C2898" s="113">
        <v>6101</v>
      </c>
      <c r="D2898" s="113">
        <v>6101</v>
      </c>
      <c r="E2898" s="113" t="s">
        <v>283</v>
      </c>
      <c r="F2898" s="113">
        <v>2019</v>
      </c>
      <c r="G2898" s="113">
        <v>0</v>
      </c>
      <c r="H2898" s="113">
        <v>1</v>
      </c>
      <c r="I2898" s="113">
        <v>75872105.400000006</v>
      </c>
      <c r="J2898" s="113">
        <v>2994193</v>
      </c>
      <c r="K2898" s="113">
        <v>0</v>
      </c>
      <c r="L2898" s="113">
        <v>14327524.949999999</v>
      </c>
      <c r="M2898" s="113">
        <v>0.1966</v>
      </c>
    </row>
    <row r="2899" spans="1:13" ht="41.4" x14ac:dyDescent="0.3">
      <c r="A2899" t="str">
        <f t="shared" si="45"/>
        <v>2019_6094</v>
      </c>
      <c r="B2899" s="112">
        <v>2898</v>
      </c>
      <c r="C2899" s="113">
        <v>6094</v>
      </c>
      <c r="D2899" s="113">
        <v>6094</v>
      </c>
      <c r="E2899" s="113" t="s">
        <v>276</v>
      </c>
      <c r="F2899" s="113">
        <v>2019</v>
      </c>
      <c r="G2899" s="113">
        <v>0</v>
      </c>
      <c r="H2899" s="113">
        <v>1</v>
      </c>
      <c r="I2899" s="113">
        <v>6891961.6799999997</v>
      </c>
      <c r="J2899" s="113">
        <v>242945</v>
      </c>
      <c r="K2899" s="113">
        <v>0</v>
      </c>
      <c r="L2899" s="113">
        <v>1695922.75</v>
      </c>
      <c r="M2899" s="113">
        <v>0.25506000000000001</v>
      </c>
    </row>
    <row r="2900" spans="1:13" ht="55.2" x14ac:dyDescent="0.3">
      <c r="A2900" t="str">
        <f t="shared" si="45"/>
        <v>2019_6096</v>
      </c>
      <c r="B2900" s="112">
        <v>2899</v>
      </c>
      <c r="C2900" s="113">
        <v>6096</v>
      </c>
      <c r="D2900" s="113">
        <v>6096</v>
      </c>
      <c r="E2900" s="113" t="s">
        <v>947</v>
      </c>
      <c r="F2900" s="113">
        <v>2019</v>
      </c>
      <c r="G2900" s="113">
        <v>0</v>
      </c>
      <c r="H2900" s="113">
        <v>1</v>
      </c>
      <c r="I2900" s="113">
        <v>7639737.8300000001</v>
      </c>
      <c r="J2900" s="113">
        <v>248014</v>
      </c>
      <c r="K2900" s="113">
        <v>0</v>
      </c>
      <c r="L2900" s="113">
        <v>2829232.49</v>
      </c>
      <c r="M2900" s="113">
        <v>0.38275999999999999</v>
      </c>
    </row>
    <row r="2901" spans="1:13" x14ac:dyDescent="0.3">
      <c r="A2901" t="str">
        <f t="shared" si="45"/>
        <v>2019_6102</v>
      </c>
      <c r="B2901" s="112">
        <v>2900</v>
      </c>
      <c r="C2901" s="113">
        <v>6102</v>
      </c>
      <c r="D2901" s="113">
        <v>6102</v>
      </c>
      <c r="E2901" s="113" t="s">
        <v>284</v>
      </c>
      <c r="F2901" s="113">
        <v>2019</v>
      </c>
      <c r="G2901" s="113">
        <v>0</v>
      </c>
      <c r="H2901" s="113">
        <v>1</v>
      </c>
      <c r="I2901" s="113">
        <v>23137397.98</v>
      </c>
      <c r="J2901" s="113">
        <v>910500</v>
      </c>
      <c r="K2901" s="113">
        <v>385.23</v>
      </c>
      <c r="L2901" s="113">
        <v>4285599.3099999996</v>
      </c>
      <c r="M2901" s="113">
        <v>0.19283</v>
      </c>
    </row>
    <row r="2902" spans="1:13" ht="27.6" x14ac:dyDescent="0.3">
      <c r="A2902" t="str">
        <f t="shared" si="45"/>
        <v>2019_6120</v>
      </c>
      <c r="B2902" s="112">
        <v>2901</v>
      </c>
      <c r="C2902" s="113">
        <v>6120</v>
      </c>
      <c r="D2902" s="113">
        <v>6120</v>
      </c>
      <c r="E2902" s="113" t="s">
        <v>285</v>
      </c>
      <c r="F2902" s="113">
        <v>2019</v>
      </c>
      <c r="G2902" s="113">
        <v>0</v>
      </c>
      <c r="H2902" s="113">
        <v>1</v>
      </c>
      <c r="I2902" s="113">
        <v>14342747.369999999</v>
      </c>
      <c r="J2902" s="113">
        <v>519084</v>
      </c>
      <c r="K2902" s="113">
        <v>0</v>
      </c>
      <c r="L2902" s="113">
        <v>3052851.32</v>
      </c>
      <c r="M2902" s="113">
        <v>0.22084000000000001</v>
      </c>
    </row>
    <row r="2903" spans="1:13" ht="27.6" x14ac:dyDescent="0.3">
      <c r="A2903" t="str">
        <f t="shared" si="45"/>
        <v>2019_6138</v>
      </c>
      <c r="B2903" s="112">
        <v>2902</v>
      </c>
      <c r="C2903" s="113">
        <v>6138</v>
      </c>
      <c r="D2903" s="113">
        <v>6138</v>
      </c>
      <c r="E2903" s="113" t="s">
        <v>286</v>
      </c>
      <c r="F2903" s="113">
        <v>2019</v>
      </c>
      <c r="G2903" s="113">
        <v>0</v>
      </c>
      <c r="H2903" s="113">
        <v>1</v>
      </c>
      <c r="I2903" s="113">
        <v>5329720.0599999996</v>
      </c>
      <c r="J2903" s="113">
        <v>166354</v>
      </c>
      <c r="K2903" s="113">
        <v>13984.57</v>
      </c>
      <c r="L2903" s="113">
        <v>957408.32</v>
      </c>
      <c r="M2903" s="113">
        <v>0.18812999999999999</v>
      </c>
    </row>
    <row r="2904" spans="1:13" ht="27.6" x14ac:dyDescent="0.3">
      <c r="A2904" t="str">
        <f t="shared" si="45"/>
        <v>2019_5751</v>
      </c>
      <c r="B2904" s="112">
        <v>2903</v>
      </c>
      <c r="C2904" s="113">
        <v>5751</v>
      </c>
      <c r="D2904" s="113">
        <v>5751</v>
      </c>
      <c r="E2904" s="113" t="s">
        <v>261</v>
      </c>
      <c r="F2904" s="113">
        <v>2019</v>
      </c>
      <c r="G2904" s="113">
        <v>0</v>
      </c>
      <c r="H2904" s="113">
        <v>1</v>
      </c>
      <c r="I2904" s="113">
        <v>7360487.6200000001</v>
      </c>
      <c r="J2904" s="113">
        <v>261254</v>
      </c>
      <c r="K2904" s="113">
        <v>0</v>
      </c>
      <c r="L2904" s="113">
        <v>379484.5</v>
      </c>
      <c r="M2904" s="113">
        <v>5.3449999999999998E-2</v>
      </c>
    </row>
    <row r="2905" spans="1:13" x14ac:dyDescent="0.3">
      <c r="A2905" t="str">
        <f t="shared" si="45"/>
        <v>2019_6165</v>
      </c>
      <c r="B2905" s="112">
        <v>2904</v>
      </c>
      <c r="C2905" s="113">
        <v>6165</v>
      </c>
      <c r="D2905" s="113">
        <v>6165</v>
      </c>
      <c r="E2905" s="113" t="s">
        <v>287</v>
      </c>
      <c r="F2905" s="113">
        <v>2019</v>
      </c>
      <c r="G2905" s="113">
        <v>0</v>
      </c>
      <c r="H2905" s="113">
        <v>1</v>
      </c>
      <c r="I2905" s="113">
        <v>2999610.28</v>
      </c>
      <c r="J2905" s="113">
        <v>83720</v>
      </c>
      <c r="K2905" s="113">
        <v>0</v>
      </c>
      <c r="L2905" s="113">
        <v>1174050.5</v>
      </c>
      <c r="M2905" s="113">
        <v>0.40264</v>
      </c>
    </row>
    <row r="2906" spans="1:13" ht="27.6" x14ac:dyDescent="0.3">
      <c r="A2906" t="str">
        <f t="shared" si="45"/>
        <v>2019_6175</v>
      </c>
      <c r="B2906" s="112">
        <v>2905</v>
      </c>
      <c r="C2906" s="113">
        <v>6175</v>
      </c>
      <c r="D2906" s="113">
        <v>6175</v>
      </c>
      <c r="E2906" s="113" t="s">
        <v>288</v>
      </c>
      <c r="F2906" s="113">
        <v>2019</v>
      </c>
      <c r="G2906" s="113">
        <v>0</v>
      </c>
      <c r="H2906" s="113">
        <v>1</v>
      </c>
      <c r="I2906" s="113">
        <v>7879595.6600000001</v>
      </c>
      <c r="J2906" s="113">
        <v>273872</v>
      </c>
      <c r="K2906" s="113">
        <v>0</v>
      </c>
      <c r="L2906" s="113">
        <v>3189921.93</v>
      </c>
      <c r="M2906" s="113">
        <v>0.41941000000000001</v>
      </c>
    </row>
    <row r="2907" spans="1:13" ht="27.6" x14ac:dyDescent="0.3">
      <c r="A2907" t="str">
        <f t="shared" si="45"/>
        <v>2019_6219</v>
      </c>
      <c r="B2907" s="112">
        <v>2906</v>
      </c>
      <c r="C2907" s="113">
        <v>6219</v>
      </c>
      <c r="D2907" s="113">
        <v>6219</v>
      </c>
      <c r="E2907" s="113" t="s">
        <v>289</v>
      </c>
      <c r="F2907" s="113">
        <v>2019</v>
      </c>
      <c r="G2907" s="113">
        <v>0</v>
      </c>
      <c r="H2907" s="113">
        <v>1</v>
      </c>
      <c r="I2907" s="113">
        <v>28429463.219999999</v>
      </c>
      <c r="J2907" s="113">
        <v>1129498</v>
      </c>
      <c r="K2907" s="113">
        <v>0</v>
      </c>
      <c r="L2907" s="113">
        <v>4878239.17</v>
      </c>
      <c r="M2907" s="113">
        <v>0.17868999999999999</v>
      </c>
    </row>
    <row r="2908" spans="1:13" x14ac:dyDescent="0.3">
      <c r="A2908" t="str">
        <f t="shared" si="45"/>
        <v>2019_6246</v>
      </c>
      <c r="B2908" s="112">
        <v>2907</v>
      </c>
      <c r="C2908" s="113">
        <v>6246</v>
      </c>
      <c r="D2908" s="113">
        <v>6246</v>
      </c>
      <c r="E2908" s="113" t="s">
        <v>290</v>
      </c>
      <c r="F2908" s="113">
        <v>2019</v>
      </c>
      <c r="G2908" s="113">
        <v>0</v>
      </c>
      <c r="H2908" s="113">
        <v>1</v>
      </c>
      <c r="I2908" s="113">
        <v>2236532.0699999998</v>
      </c>
      <c r="J2908" s="113">
        <v>78554</v>
      </c>
      <c r="K2908" s="113">
        <v>0</v>
      </c>
      <c r="L2908" s="113">
        <v>528830.68000000005</v>
      </c>
      <c r="M2908" s="113">
        <v>0.24506</v>
      </c>
    </row>
    <row r="2909" spans="1:13" ht="41.4" x14ac:dyDescent="0.3">
      <c r="A2909" t="str">
        <f t="shared" si="45"/>
        <v>2019_6273</v>
      </c>
      <c r="B2909" s="112">
        <v>2908</v>
      </c>
      <c r="C2909" s="113">
        <v>6273</v>
      </c>
      <c r="D2909" s="113">
        <v>6273</v>
      </c>
      <c r="E2909" s="113" t="s">
        <v>358</v>
      </c>
      <c r="F2909" s="113">
        <v>2019</v>
      </c>
      <c r="G2909" s="113">
        <v>0</v>
      </c>
      <c r="H2909" s="113">
        <v>1</v>
      </c>
      <c r="I2909" s="113">
        <v>9285686.7899999991</v>
      </c>
      <c r="J2909" s="113">
        <v>361124</v>
      </c>
      <c r="K2909" s="113">
        <v>0</v>
      </c>
      <c r="L2909" s="113">
        <v>574982.44999999995</v>
      </c>
      <c r="M2909" s="113">
        <v>6.4430000000000001E-2</v>
      </c>
    </row>
    <row r="2910" spans="1:13" x14ac:dyDescent="0.3">
      <c r="A2910" t="str">
        <f t="shared" si="45"/>
        <v>2019_6408</v>
      </c>
      <c r="B2910" s="112">
        <v>2909</v>
      </c>
      <c r="C2910" s="113">
        <v>6408</v>
      </c>
      <c r="D2910" s="113">
        <v>6408</v>
      </c>
      <c r="E2910" s="113" t="s">
        <v>292</v>
      </c>
      <c r="F2910" s="113">
        <v>2019</v>
      </c>
      <c r="G2910" s="113">
        <v>0</v>
      </c>
      <c r="H2910" s="113">
        <v>1</v>
      </c>
      <c r="I2910" s="113">
        <v>10014627.23</v>
      </c>
      <c r="J2910" s="113">
        <v>380625</v>
      </c>
      <c r="K2910" s="113">
        <v>33935.61</v>
      </c>
      <c r="L2910" s="113">
        <v>2591897.96</v>
      </c>
      <c r="M2910" s="113">
        <v>0.27256000000000002</v>
      </c>
    </row>
    <row r="2911" spans="1:13" x14ac:dyDescent="0.3">
      <c r="A2911" t="str">
        <f t="shared" si="45"/>
        <v>2019_6453</v>
      </c>
      <c r="B2911" s="112">
        <v>2910</v>
      </c>
      <c r="C2911" s="113">
        <v>6453</v>
      </c>
      <c r="D2911" s="113">
        <v>6453</v>
      </c>
      <c r="E2911" s="113" t="s">
        <v>293</v>
      </c>
      <c r="F2911" s="113">
        <v>2019</v>
      </c>
      <c r="G2911" s="113">
        <v>0</v>
      </c>
      <c r="H2911" s="113">
        <v>1</v>
      </c>
      <c r="I2911" s="113">
        <v>8084828.4000000004</v>
      </c>
      <c r="J2911" s="113">
        <v>267123</v>
      </c>
      <c r="K2911" s="113">
        <v>0</v>
      </c>
      <c r="L2911" s="113">
        <v>891142.77</v>
      </c>
      <c r="M2911" s="113">
        <v>0.11398999999999999</v>
      </c>
    </row>
    <row r="2912" spans="1:13" ht="27.6" x14ac:dyDescent="0.3">
      <c r="A2912" t="str">
        <f t="shared" si="45"/>
        <v>2019_6460</v>
      </c>
      <c r="B2912" s="112">
        <v>2911</v>
      </c>
      <c r="C2912" s="113">
        <v>6460</v>
      </c>
      <c r="D2912" s="113">
        <v>6460</v>
      </c>
      <c r="E2912" s="113" t="s">
        <v>294</v>
      </c>
      <c r="F2912" s="113">
        <v>2019</v>
      </c>
      <c r="G2912" s="113">
        <v>0</v>
      </c>
      <c r="H2912" s="113">
        <v>1</v>
      </c>
      <c r="I2912" s="113">
        <v>7944788.6100000003</v>
      </c>
      <c r="J2912" s="113">
        <v>277527</v>
      </c>
      <c r="K2912" s="113">
        <v>0</v>
      </c>
      <c r="L2912" s="113">
        <v>2074748.87</v>
      </c>
      <c r="M2912" s="113">
        <v>0.27060000000000001</v>
      </c>
    </row>
    <row r="2913" spans="1:13" ht="27.6" x14ac:dyDescent="0.3">
      <c r="A2913" t="str">
        <f t="shared" si="45"/>
        <v>2019_6462</v>
      </c>
      <c r="B2913" s="112">
        <v>2912</v>
      </c>
      <c r="C2913" s="113">
        <v>6462</v>
      </c>
      <c r="D2913" s="113">
        <v>6462</v>
      </c>
      <c r="E2913" s="113" t="s">
        <v>295</v>
      </c>
      <c r="F2913" s="113">
        <v>2019</v>
      </c>
      <c r="G2913" s="113">
        <v>0</v>
      </c>
      <c r="H2913" s="113">
        <v>1</v>
      </c>
      <c r="I2913" s="113">
        <v>3413201.72</v>
      </c>
      <c r="J2913" s="113">
        <v>119286</v>
      </c>
      <c r="K2913" s="113">
        <v>0</v>
      </c>
      <c r="L2913" s="113">
        <v>1341977.57</v>
      </c>
      <c r="M2913" s="113">
        <v>0.40740999999999999</v>
      </c>
    </row>
    <row r="2914" spans="1:13" x14ac:dyDescent="0.3">
      <c r="A2914" t="str">
        <f t="shared" si="45"/>
        <v>2019_6471</v>
      </c>
      <c r="B2914" s="112">
        <v>2913</v>
      </c>
      <c r="C2914" s="113">
        <v>6471</v>
      </c>
      <c r="D2914" s="113">
        <v>6471</v>
      </c>
      <c r="E2914" s="113" t="s">
        <v>296</v>
      </c>
      <c r="F2914" s="113">
        <v>2019</v>
      </c>
      <c r="G2914" s="113">
        <v>0</v>
      </c>
      <c r="H2914" s="113">
        <v>1</v>
      </c>
      <c r="I2914" s="113">
        <v>5551484.21</v>
      </c>
      <c r="J2914" s="113">
        <v>200518</v>
      </c>
      <c r="K2914" s="113">
        <v>0</v>
      </c>
      <c r="L2914" s="113">
        <v>1100571.54</v>
      </c>
      <c r="M2914" s="113">
        <v>0.20568</v>
      </c>
    </row>
    <row r="2915" spans="1:13" ht="27.6" x14ac:dyDescent="0.3">
      <c r="A2915" t="str">
        <f t="shared" si="45"/>
        <v>2019_6509</v>
      </c>
      <c r="B2915" s="112">
        <v>2914</v>
      </c>
      <c r="C2915" s="113">
        <v>6509</v>
      </c>
      <c r="D2915" s="113">
        <v>6509</v>
      </c>
      <c r="E2915" s="113" t="s">
        <v>297</v>
      </c>
      <c r="F2915" s="113">
        <v>2019</v>
      </c>
      <c r="G2915" s="113">
        <v>0</v>
      </c>
      <c r="H2915" s="113">
        <v>1</v>
      </c>
      <c r="I2915" s="113">
        <v>5019364.74</v>
      </c>
      <c r="J2915" s="113">
        <v>180224</v>
      </c>
      <c r="K2915" s="113">
        <v>0</v>
      </c>
      <c r="L2915" s="113">
        <v>1676681.6</v>
      </c>
      <c r="M2915" s="113">
        <v>0.34648000000000001</v>
      </c>
    </row>
    <row r="2916" spans="1:13" ht="27.6" x14ac:dyDescent="0.3">
      <c r="A2916" t="str">
        <f t="shared" si="45"/>
        <v>2019_6512</v>
      </c>
      <c r="B2916" s="112">
        <v>2915</v>
      </c>
      <c r="C2916" s="113">
        <v>6512</v>
      </c>
      <c r="D2916" s="113">
        <v>6512</v>
      </c>
      <c r="E2916" s="113" t="s">
        <v>298</v>
      </c>
      <c r="F2916" s="113">
        <v>2019</v>
      </c>
      <c r="G2916" s="113">
        <v>0</v>
      </c>
      <c r="H2916" s="113">
        <v>1</v>
      </c>
      <c r="I2916" s="113">
        <v>4424800.6500000004</v>
      </c>
      <c r="J2916" s="113">
        <v>148156</v>
      </c>
      <c r="K2916" s="113">
        <v>0</v>
      </c>
      <c r="L2916" s="113">
        <v>800424.47</v>
      </c>
      <c r="M2916" s="113">
        <v>0.18715999999999999</v>
      </c>
    </row>
    <row r="2917" spans="1:13" ht="27.6" x14ac:dyDescent="0.3">
      <c r="A2917" t="str">
        <f t="shared" si="45"/>
        <v>2019_6516</v>
      </c>
      <c r="B2917" s="112">
        <v>2916</v>
      </c>
      <c r="C2917" s="113">
        <v>6516</v>
      </c>
      <c r="D2917" s="113">
        <v>6516</v>
      </c>
      <c r="E2917" s="113" t="s">
        <v>299</v>
      </c>
      <c r="F2917" s="113">
        <v>2019</v>
      </c>
      <c r="G2917" s="113">
        <v>0</v>
      </c>
      <c r="H2917" s="113">
        <v>1</v>
      </c>
      <c r="I2917" s="113">
        <v>2238015.0699999998</v>
      </c>
      <c r="J2917" s="113">
        <v>71485</v>
      </c>
      <c r="K2917" s="113">
        <v>0</v>
      </c>
      <c r="L2917" s="113">
        <v>2572886.09</v>
      </c>
      <c r="M2917" s="113">
        <v>1.1875599999999999</v>
      </c>
    </row>
    <row r="2918" spans="1:13" ht="27.6" x14ac:dyDescent="0.3">
      <c r="A2918" t="str">
        <f t="shared" si="45"/>
        <v>2019_6534</v>
      </c>
      <c r="B2918" s="112">
        <v>2917</v>
      </c>
      <c r="C2918" s="113">
        <v>6534</v>
      </c>
      <c r="D2918" s="113">
        <v>6534</v>
      </c>
      <c r="E2918" s="113" t="s">
        <v>300</v>
      </c>
      <c r="F2918" s="113">
        <v>2019</v>
      </c>
      <c r="G2918" s="113">
        <v>0</v>
      </c>
      <c r="H2918" s="113">
        <v>1</v>
      </c>
      <c r="I2918" s="113">
        <v>9065846.8000000007</v>
      </c>
      <c r="J2918" s="113">
        <v>308114</v>
      </c>
      <c r="K2918" s="113">
        <v>0</v>
      </c>
      <c r="L2918" s="113">
        <v>740475.76</v>
      </c>
      <c r="M2918" s="113">
        <v>8.455E-2</v>
      </c>
    </row>
    <row r="2919" spans="1:13" x14ac:dyDescent="0.3">
      <c r="A2919" t="str">
        <f t="shared" si="45"/>
        <v>2019_6536</v>
      </c>
      <c r="B2919" s="112">
        <v>2918</v>
      </c>
      <c r="C2919" s="113">
        <v>1935</v>
      </c>
      <c r="D2919" s="113">
        <v>6536</v>
      </c>
      <c r="E2919" s="113" t="s">
        <v>301</v>
      </c>
      <c r="F2919" s="113">
        <v>2019</v>
      </c>
      <c r="G2919" s="113">
        <v>0</v>
      </c>
      <c r="H2919" s="113">
        <v>1</v>
      </c>
      <c r="I2919" s="113">
        <v>12319568.51</v>
      </c>
      <c r="J2919" s="113">
        <v>514491</v>
      </c>
      <c r="K2919" s="113">
        <v>0</v>
      </c>
      <c r="L2919" s="113">
        <v>1633686.08</v>
      </c>
      <c r="M2919" s="113">
        <v>0.13839000000000001</v>
      </c>
    </row>
    <row r="2920" spans="1:13" x14ac:dyDescent="0.3">
      <c r="A2920" t="str">
        <f t="shared" si="45"/>
        <v>2019_6561</v>
      </c>
      <c r="B2920" s="112">
        <v>2919</v>
      </c>
      <c r="C2920" s="113">
        <v>6561</v>
      </c>
      <c r="D2920" s="113">
        <v>6561</v>
      </c>
      <c r="E2920" s="113" t="s">
        <v>302</v>
      </c>
      <c r="F2920" s="113">
        <v>2019</v>
      </c>
      <c r="G2920" s="113">
        <v>0</v>
      </c>
      <c r="H2920" s="113">
        <v>1</v>
      </c>
      <c r="I2920" s="113">
        <v>5896851.8700000001</v>
      </c>
      <c r="J2920" s="113">
        <v>157132</v>
      </c>
      <c r="K2920" s="113">
        <v>0</v>
      </c>
      <c r="L2920" s="113">
        <v>272930.11</v>
      </c>
      <c r="M2920" s="113">
        <v>4.7550000000000002E-2</v>
      </c>
    </row>
    <row r="2921" spans="1:13" ht="27.6" x14ac:dyDescent="0.3">
      <c r="A2921" t="str">
        <f t="shared" si="45"/>
        <v>2019_6579</v>
      </c>
      <c r="B2921" s="112">
        <v>2920</v>
      </c>
      <c r="C2921" s="113">
        <v>6579</v>
      </c>
      <c r="D2921" s="113">
        <v>6579</v>
      </c>
      <c r="E2921" s="113" t="s">
        <v>303</v>
      </c>
      <c r="F2921" s="113">
        <v>2019</v>
      </c>
      <c r="G2921" s="113">
        <v>0</v>
      </c>
      <c r="H2921" s="113">
        <v>1</v>
      </c>
      <c r="I2921" s="113">
        <v>45548061.57</v>
      </c>
      <c r="J2921" s="113">
        <v>1482530</v>
      </c>
      <c r="K2921" s="113">
        <v>0</v>
      </c>
      <c r="L2921" s="113">
        <v>6120742.54</v>
      </c>
      <c r="M2921" s="113">
        <v>0.1389</v>
      </c>
    </row>
    <row r="2922" spans="1:13" ht="41.4" x14ac:dyDescent="0.3">
      <c r="A2922" t="str">
        <f t="shared" si="45"/>
        <v>2019_6592</v>
      </c>
      <c r="B2922" s="112">
        <v>2921</v>
      </c>
      <c r="C2922" s="113">
        <v>6592</v>
      </c>
      <c r="D2922" s="113">
        <v>6592</v>
      </c>
      <c r="E2922" s="113" t="s">
        <v>948</v>
      </c>
      <c r="F2922" s="113">
        <v>2019</v>
      </c>
      <c r="G2922" s="113">
        <v>0</v>
      </c>
      <c r="H2922" s="113">
        <v>2</v>
      </c>
      <c r="I2922" s="113">
        <v>13709731.039999999</v>
      </c>
      <c r="J2922" s="113">
        <v>425469</v>
      </c>
      <c r="K2922" s="113">
        <v>0</v>
      </c>
      <c r="L2922" s="113">
        <v>3021736.49</v>
      </c>
      <c r="M2922" s="113">
        <v>0.22747000000000001</v>
      </c>
    </row>
    <row r="2923" spans="1:13" ht="27.6" x14ac:dyDescent="0.3">
      <c r="A2923" t="str">
        <f t="shared" si="45"/>
        <v>2019_6615</v>
      </c>
      <c r="B2923" s="112">
        <v>2922</v>
      </c>
      <c r="C2923" s="113">
        <v>6615</v>
      </c>
      <c r="D2923" s="113">
        <v>6615</v>
      </c>
      <c r="E2923" s="113" t="s">
        <v>306</v>
      </c>
      <c r="F2923" s="113">
        <v>2019</v>
      </c>
      <c r="G2923" s="113">
        <v>0</v>
      </c>
      <c r="H2923" s="113">
        <v>1</v>
      </c>
      <c r="I2923" s="113">
        <v>8620093.9800000004</v>
      </c>
      <c r="J2923" s="113">
        <v>293825</v>
      </c>
      <c r="K2923" s="113">
        <v>24428.98</v>
      </c>
      <c r="L2923" s="113">
        <v>743356.69</v>
      </c>
      <c r="M2923" s="113">
        <v>9.221E-2</v>
      </c>
    </row>
    <row r="2924" spans="1:13" x14ac:dyDescent="0.3">
      <c r="A2924" t="str">
        <f t="shared" si="45"/>
        <v>2019_6651</v>
      </c>
      <c r="B2924" s="112">
        <v>2923</v>
      </c>
      <c r="C2924" s="113">
        <v>6651</v>
      </c>
      <c r="D2924" s="113">
        <v>6651</v>
      </c>
      <c r="E2924" s="113" t="s">
        <v>307</v>
      </c>
      <c r="F2924" s="113">
        <v>2019</v>
      </c>
      <c r="G2924" s="113">
        <v>0</v>
      </c>
      <c r="H2924" s="113">
        <v>1</v>
      </c>
      <c r="I2924" s="113">
        <v>4336532.9400000004</v>
      </c>
      <c r="J2924" s="113">
        <v>138104</v>
      </c>
      <c r="K2924" s="113">
        <v>0</v>
      </c>
      <c r="L2924" s="113">
        <v>1380069.49</v>
      </c>
      <c r="M2924" s="113">
        <v>0.32871</v>
      </c>
    </row>
    <row r="2925" spans="1:13" ht="41.4" x14ac:dyDescent="0.3">
      <c r="A2925" t="str">
        <f t="shared" si="45"/>
        <v>2019_6660</v>
      </c>
      <c r="B2925" s="112">
        <v>2924</v>
      </c>
      <c r="C2925" s="113">
        <v>6660</v>
      </c>
      <c r="D2925" s="113">
        <v>6660</v>
      </c>
      <c r="E2925" s="113" t="s">
        <v>308</v>
      </c>
      <c r="F2925" s="113">
        <v>2019</v>
      </c>
      <c r="G2925" s="113">
        <v>0</v>
      </c>
      <c r="H2925" s="113">
        <v>1</v>
      </c>
      <c r="I2925" s="113">
        <v>18054196.600000001</v>
      </c>
      <c r="J2925" s="113">
        <v>684021</v>
      </c>
      <c r="K2925" s="113">
        <v>260805.31</v>
      </c>
      <c r="L2925" s="113">
        <v>1660826.82</v>
      </c>
      <c r="M2925" s="113">
        <v>0.11063000000000001</v>
      </c>
    </row>
    <row r="2926" spans="1:13" x14ac:dyDescent="0.3">
      <c r="A2926" t="str">
        <f t="shared" si="45"/>
        <v>2019_6700</v>
      </c>
      <c r="B2926" s="112">
        <v>2925</v>
      </c>
      <c r="C2926" s="113">
        <v>6700</v>
      </c>
      <c r="D2926" s="113">
        <v>6700</v>
      </c>
      <c r="E2926" s="113" t="s">
        <v>309</v>
      </c>
      <c r="F2926" s="113">
        <v>2019</v>
      </c>
      <c r="G2926" s="113">
        <v>0</v>
      </c>
      <c r="H2926" s="113">
        <v>1</v>
      </c>
      <c r="I2926" s="113">
        <v>6073325.5199999996</v>
      </c>
      <c r="J2926" s="113">
        <v>206414</v>
      </c>
      <c r="K2926" s="113">
        <v>0</v>
      </c>
      <c r="L2926" s="113">
        <v>1278223.32</v>
      </c>
      <c r="M2926" s="113">
        <v>0.21787000000000001</v>
      </c>
    </row>
    <row r="2927" spans="1:13" x14ac:dyDescent="0.3">
      <c r="A2927" t="str">
        <f t="shared" si="45"/>
        <v>2019_6759</v>
      </c>
      <c r="B2927" s="112">
        <v>2926</v>
      </c>
      <c r="C2927" s="113">
        <v>6759</v>
      </c>
      <c r="D2927" s="113">
        <v>6759</v>
      </c>
      <c r="E2927" s="113" t="s">
        <v>311</v>
      </c>
      <c r="F2927" s="113">
        <v>2019</v>
      </c>
      <c r="G2927" s="113">
        <v>0</v>
      </c>
      <c r="H2927" s="113">
        <v>1</v>
      </c>
      <c r="I2927" s="113">
        <v>8007823.2999999998</v>
      </c>
      <c r="J2927" s="113">
        <v>289520</v>
      </c>
      <c r="K2927" s="113">
        <v>0</v>
      </c>
      <c r="L2927" s="113">
        <v>1104100</v>
      </c>
      <c r="M2927" s="113">
        <v>0.14305000000000001</v>
      </c>
    </row>
    <row r="2928" spans="1:13" ht="27.6" x14ac:dyDescent="0.3">
      <c r="A2928" t="str">
        <f t="shared" si="45"/>
        <v>2019_6762</v>
      </c>
      <c r="B2928" s="112">
        <v>2927</v>
      </c>
      <c r="C2928" s="113">
        <v>6762</v>
      </c>
      <c r="D2928" s="113">
        <v>6762</v>
      </c>
      <c r="E2928" s="113" t="s">
        <v>312</v>
      </c>
      <c r="F2928" s="113">
        <v>2019</v>
      </c>
      <c r="G2928" s="113">
        <v>0</v>
      </c>
      <c r="H2928" s="113">
        <v>1</v>
      </c>
      <c r="I2928" s="113">
        <v>8092958.1299999999</v>
      </c>
      <c r="J2928" s="113">
        <v>301938</v>
      </c>
      <c r="K2928" s="113">
        <v>0</v>
      </c>
      <c r="L2928" s="113">
        <v>1702688.08</v>
      </c>
      <c r="M2928" s="113">
        <v>0.21854000000000001</v>
      </c>
    </row>
    <row r="2929" spans="1:13" ht="27.6" x14ac:dyDescent="0.3">
      <c r="A2929" t="str">
        <f t="shared" si="45"/>
        <v>2019_6768</v>
      </c>
      <c r="B2929" s="112">
        <v>2928</v>
      </c>
      <c r="C2929" s="113">
        <v>6768</v>
      </c>
      <c r="D2929" s="113">
        <v>6768</v>
      </c>
      <c r="E2929" s="113" t="s">
        <v>313</v>
      </c>
      <c r="F2929" s="113">
        <v>2019</v>
      </c>
      <c r="G2929" s="113">
        <v>0</v>
      </c>
      <c r="H2929" s="113">
        <v>1</v>
      </c>
      <c r="I2929" s="113">
        <v>20908193.129999999</v>
      </c>
      <c r="J2929" s="113">
        <v>792768</v>
      </c>
      <c r="K2929" s="113">
        <v>0</v>
      </c>
      <c r="L2929" s="113">
        <v>6651373.4400000004</v>
      </c>
      <c r="M2929" s="113">
        <v>0.33066000000000001</v>
      </c>
    </row>
    <row r="2930" spans="1:13" ht="27.6" x14ac:dyDescent="0.3">
      <c r="A2930" t="str">
        <f t="shared" si="45"/>
        <v>2019_6795</v>
      </c>
      <c r="B2930" s="112">
        <v>2929</v>
      </c>
      <c r="C2930" s="113">
        <v>6795</v>
      </c>
      <c r="D2930" s="113">
        <v>6795</v>
      </c>
      <c r="E2930" s="113" t="s">
        <v>314</v>
      </c>
      <c r="F2930" s="113">
        <v>2019</v>
      </c>
      <c r="G2930" s="113">
        <v>0</v>
      </c>
      <c r="H2930" s="113">
        <v>1</v>
      </c>
      <c r="I2930" s="113">
        <v>134383842.11000001</v>
      </c>
      <c r="J2930" s="113">
        <v>5363880</v>
      </c>
      <c r="K2930" s="113">
        <v>1230991.9099999999</v>
      </c>
      <c r="L2930" s="113">
        <v>17848501.039999999</v>
      </c>
      <c r="M2930" s="113">
        <v>0.14788000000000001</v>
      </c>
    </row>
    <row r="2931" spans="1:13" x14ac:dyDescent="0.3">
      <c r="A2931" t="str">
        <f t="shared" si="45"/>
        <v>2019_6822</v>
      </c>
      <c r="B2931" s="112">
        <v>2930</v>
      </c>
      <c r="C2931" s="113">
        <v>6822</v>
      </c>
      <c r="D2931" s="113">
        <v>6822</v>
      </c>
      <c r="E2931" s="113" t="s">
        <v>315</v>
      </c>
      <c r="F2931" s="113">
        <v>2019</v>
      </c>
      <c r="G2931" s="113">
        <v>0</v>
      </c>
      <c r="H2931" s="113">
        <v>1</v>
      </c>
      <c r="I2931" s="113">
        <v>116047314.63</v>
      </c>
      <c r="J2931" s="113">
        <v>4820141</v>
      </c>
      <c r="K2931" s="113">
        <v>0</v>
      </c>
      <c r="L2931" s="113">
        <v>17100448.109999999</v>
      </c>
      <c r="M2931" s="113">
        <v>0.15373999999999999</v>
      </c>
    </row>
    <row r="2932" spans="1:13" ht="41.4" x14ac:dyDescent="0.3">
      <c r="A2932" t="str">
        <f t="shared" si="45"/>
        <v>2019_6840</v>
      </c>
      <c r="B2932" s="112">
        <v>2931</v>
      </c>
      <c r="C2932" s="113">
        <v>6840</v>
      </c>
      <c r="D2932" s="113">
        <v>6840</v>
      </c>
      <c r="E2932" s="113" t="s">
        <v>316</v>
      </c>
      <c r="F2932" s="113">
        <v>2019</v>
      </c>
      <c r="G2932" s="113">
        <v>0</v>
      </c>
      <c r="H2932" s="113">
        <v>1</v>
      </c>
      <c r="I2932" s="113">
        <v>25881593.640000001</v>
      </c>
      <c r="J2932" s="113">
        <v>974675</v>
      </c>
      <c r="K2932" s="113">
        <v>176449.75</v>
      </c>
      <c r="L2932" s="113">
        <v>6139570.54</v>
      </c>
      <c r="M2932" s="113">
        <v>0.25358000000000003</v>
      </c>
    </row>
    <row r="2933" spans="1:13" x14ac:dyDescent="0.3">
      <c r="A2933" t="str">
        <f t="shared" si="45"/>
        <v>2019_6854</v>
      </c>
      <c r="B2933" s="112">
        <v>2932</v>
      </c>
      <c r="C2933" s="113">
        <v>6854</v>
      </c>
      <c r="D2933" s="113">
        <v>6854</v>
      </c>
      <c r="E2933" s="113" t="s">
        <v>317</v>
      </c>
      <c r="F2933" s="113">
        <v>2019</v>
      </c>
      <c r="G2933" s="113">
        <v>0</v>
      </c>
      <c r="H2933" s="113">
        <v>1</v>
      </c>
      <c r="I2933" s="113">
        <v>6966720.8700000001</v>
      </c>
      <c r="J2933" s="113">
        <v>239525</v>
      </c>
      <c r="K2933" s="113">
        <v>0</v>
      </c>
      <c r="L2933" s="113">
        <v>2901073.63</v>
      </c>
      <c r="M2933" s="113">
        <v>0.43125000000000002</v>
      </c>
    </row>
    <row r="2934" spans="1:13" ht="27.6" x14ac:dyDescent="0.3">
      <c r="A2934" t="str">
        <f t="shared" si="45"/>
        <v>2019_6867</v>
      </c>
      <c r="B2934" s="112">
        <v>2933</v>
      </c>
      <c r="C2934" s="113">
        <v>6867</v>
      </c>
      <c r="D2934" s="113">
        <v>6867</v>
      </c>
      <c r="E2934" s="113" t="s">
        <v>318</v>
      </c>
      <c r="F2934" s="113">
        <v>2019</v>
      </c>
      <c r="G2934" s="113">
        <v>0</v>
      </c>
      <c r="H2934" s="113">
        <v>2</v>
      </c>
      <c r="I2934" s="113">
        <v>22529086.829999998</v>
      </c>
      <c r="J2934" s="113">
        <v>798674</v>
      </c>
      <c r="K2934" s="113">
        <v>0</v>
      </c>
      <c r="L2934" s="113">
        <v>1682964.36</v>
      </c>
      <c r="M2934" s="113">
        <v>7.7450000000000005E-2</v>
      </c>
    </row>
    <row r="2935" spans="1:13" ht="41.4" x14ac:dyDescent="0.3">
      <c r="A2935" t="str">
        <f t="shared" si="45"/>
        <v>2019_6921</v>
      </c>
      <c r="B2935" s="112">
        <v>2934</v>
      </c>
      <c r="C2935" s="113">
        <v>6921</v>
      </c>
      <c r="D2935" s="113">
        <v>6921</v>
      </c>
      <c r="E2935" s="113" t="s">
        <v>319</v>
      </c>
      <c r="F2935" s="113">
        <v>2019</v>
      </c>
      <c r="G2935" s="113">
        <v>0</v>
      </c>
      <c r="H2935" s="113">
        <v>1</v>
      </c>
      <c r="I2935" s="113">
        <v>4219857.32</v>
      </c>
      <c r="J2935" s="113">
        <v>147477</v>
      </c>
      <c r="K2935" s="113">
        <v>0</v>
      </c>
      <c r="L2935" s="113">
        <v>1734092.69</v>
      </c>
      <c r="M2935" s="113">
        <v>0.42581999999999998</v>
      </c>
    </row>
    <row r="2936" spans="1:13" ht="27.6" x14ac:dyDescent="0.3">
      <c r="A2936" t="str">
        <f t="shared" si="45"/>
        <v>2019_6930</v>
      </c>
      <c r="B2936" s="112">
        <v>2935</v>
      </c>
      <c r="C2936" s="113">
        <v>6930</v>
      </c>
      <c r="D2936" s="113">
        <v>6930</v>
      </c>
      <c r="E2936" s="113" t="s">
        <v>320</v>
      </c>
      <c r="F2936" s="113">
        <v>2019</v>
      </c>
      <c r="G2936" s="113">
        <v>0</v>
      </c>
      <c r="H2936" s="113">
        <v>1</v>
      </c>
      <c r="I2936" s="113">
        <v>8940499.6400000006</v>
      </c>
      <c r="J2936" s="113">
        <v>336145</v>
      </c>
      <c r="K2936" s="113">
        <v>0</v>
      </c>
      <c r="L2936" s="113">
        <v>1115359.5</v>
      </c>
      <c r="M2936" s="113">
        <v>0.12963</v>
      </c>
    </row>
    <row r="2937" spans="1:13" ht="41.4" x14ac:dyDescent="0.3">
      <c r="A2937" t="str">
        <f t="shared" si="45"/>
        <v>2019_6937</v>
      </c>
      <c r="B2937" s="112">
        <v>2936</v>
      </c>
      <c r="C2937" s="113">
        <v>6937</v>
      </c>
      <c r="D2937" s="113">
        <v>6937</v>
      </c>
      <c r="E2937" s="113" t="s">
        <v>797</v>
      </c>
      <c r="F2937" s="113">
        <v>2019</v>
      </c>
      <c r="G2937" s="113">
        <v>0</v>
      </c>
      <c r="H2937" s="113">
        <v>1</v>
      </c>
      <c r="I2937" s="113">
        <v>9014707.2599999998</v>
      </c>
      <c r="J2937" s="113">
        <v>203709</v>
      </c>
      <c r="K2937" s="113">
        <v>0</v>
      </c>
      <c r="L2937" s="113">
        <v>436464.94</v>
      </c>
      <c r="M2937" s="113">
        <v>4.9540000000000001E-2</v>
      </c>
    </row>
    <row r="2938" spans="1:13" ht="27.6" x14ac:dyDescent="0.3">
      <c r="A2938" t="str">
        <f t="shared" si="45"/>
        <v>2019_6943</v>
      </c>
      <c r="B2938" s="112">
        <v>2937</v>
      </c>
      <c r="C2938" s="113">
        <v>6943</v>
      </c>
      <c r="D2938" s="113">
        <v>6943</v>
      </c>
      <c r="E2938" s="113" t="s">
        <v>321</v>
      </c>
      <c r="F2938" s="113">
        <v>2019</v>
      </c>
      <c r="G2938" s="113">
        <v>0</v>
      </c>
      <c r="H2938" s="113">
        <v>1</v>
      </c>
      <c r="I2938" s="113">
        <v>4033572.35</v>
      </c>
      <c r="J2938" s="113">
        <v>121858</v>
      </c>
      <c r="K2938" s="113">
        <v>0</v>
      </c>
      <c r="L2938" s="113">
        <v>1278684.3999999999</v>
      </c>
      <c r="M2938" s="113">
        <v>0.32689000000000001</v>
      </c>
    </row>
    <row r="2939" spans="1:13" ht="41.4" x14ac:dyDescent="0.3">
      <c r="A2939" t="str">
        <f t="shared" si="45"/>
        <v>2019_6264</v>
      </c>
      <c r="B2939" s="112">
        <v>2938</v>
      </c>
      <c r="C2939" s="113">
        <v>6264</v>
      </c>
      <c r="D2939" s="113">
        <v>6264</v>
      </c>
      <c r="E2939" s="113" t="s">
        <v>291</v>
      </c>
      <c r="F2939" s="113">
        <v>2019</v>
      </c>
      <c r="G2939" s="113">
        <v>0</v>
      </c>
      <c r="H2939" s="113">
        <v>1</v>
      </c>
      <c r="I2939" s="113">
        <v>10711362.01</v>
      </c>
      <c r="J2939" s="113">
        <v>393766</v>
      </c>
      <c r="K2939" s="113">
        <v>0</v>
      </c>
      <c r="L2939" s="113">
        <v>1414947.02</v>
      </c>
      <c r="M2939" s="113">
        <v>0.13714000000000001</v>
      </c>
    </row>
    <row r="2940" spans="1:13" ht="41.4" x14ac:dyDescent="0.3">
      <c r="A2940" t="str">
        <f t="shared" si="45"/>
        <v>2019_6950</v>
      </c>
      <c r="B2940" s="112">
        <v>2939</v>
      </c>
      <c r="C2940" s="113">
        <v>6950</v>
      </c>
      <c r="D2940" s="113">
        <v>6950</v>
      </c>
      <c r="E2940" s="113" t="s">
        <v>798</v>
      </c>
      <c r="F2940" s="113">
        <v>2019</v>
      </c>
      <c r="G2940" s="113">
        <v>0</v>
      </c>
      <c r="H2940" s="113">
        <v>1</v>
      </c>
      <c r="I2940" s="113">
        <v>16411574.279999999</v>
      </c>
      <c r="J2940" s="113">
        <v>663573</v>
      </c>
      <c r="K2940" s="113">
        <v>0</v>
      </c>
      <c r="L2940" s="113">
        <v>3372032.58</v>
      </c>
      <c r="M2940" s="113">
        <v>0.21412</v>
      </c>
    </row>
    <row r="2941" spans="1:13" ht="41.4" x14ac:dyDescent="0.3">
      <c r="A2941" t="str">
        <f t="shared" si="45"/>
        <v>2019_6957</v>
      </c>
      <c r="B2941" s="112">
        <v>2940</v>
      </c>
      <c r="C2941" s="113">
        <v>6957</v>
      </c>
      <c r="D2941" s="113">
        <v>6957</v>
      </c>
      <c r="E2941" s="113" t="s">
        <v>323</v>
      </c>
      <c r="F2941" s="113">
        <v>2019</v>
      </c>
      <c r="G2941" s="113">
        <v>0</v>
      </c>
      <c r="H2941" s="113">
        <v>1</v>
      </c>
      <c r="I2941" s="113">
        <v>107608764.16</v>
      </c>
      <c r="J2941" s="113">
        <v>3935098</v>
      </c>
      <c r="K2941" s="113">
        <v>0</v>
      </c>
      <c r="L2941" s="113">
        <v>7337358.0300000003</v>
      </c>
      <c r="M2941" s="113">
        <v>7.077E-2</v>
      </c>
    </row>
    <row r="2942" spans="1:13" ht="27.6" x14ac:dyDescent="0.3">
      <c r="A2942" t="str">
        <f t="shared" si="45"/>
        <v>2019_5922</v>
      </c>
      <c r="B2942" s="112">
        <v>2941</v>
      </c>
      <c r="C2942" s="113">
        <v>5922</v>
      </c>
      <c r="D2942" s="113">
        <v>5922</v>
      </c>
      <c r="E2942" s="113" t="s">
        <v>799</v>
      </c>
      <c r="F2942" s="113">
        <v>2019</v>
      </c>
      <c r="G2942" s="113">
        <v>0</v>
      </c>
      <c r="H2942" s="113">
        <v>1</v>
      </c>
      <c r="I2942" s="113">
        <v>8135154.0700000003</v>
      </c>
      <c r="J2942" s="113">
        <v>320921</v>
      </c>
      <c r="K2942" s="113">
        <v>0</v>
      </c>
      <c r="L2942" s="113">
        <v>28722.7</v>
      </c>
      <c r="M2942" s="113">
        <v>3.6800000000000001E-3</v>
      </c>
    </row>
    <row r="2943" spans="1:13" ht="27.6" x14ac:dyDescent="0.3">
      <c r="A2943" t="str">
        <f t="shared" si="45"/>
        <v>2019_819</v>
      </c>
      <c r="B2943" s="112">
        <v>2942</v>
      </c>
      <c r="C2943" s="113">
        <v>819</v>
      </c>
      <c r="D2943" s="113">
        <v>819</v>
      </c>
      <c r="E2943" s="113" t="s">
        <v>65</v>
      </c>
      <c r="F2943" s="113">
        <v>2019</v>
      </c>
      <c r="G2943" s="113">
        <v>0</v>
      </c>
      <c r="H2943" s="113">
        <v>1</v>
      </c>
      <c r="I2943" s="113">
        <v>6731099.8099999996</v>
      </c>
      <c r="J2943" s="113">
        <v>251918</v>
      </c>
      <c r="K2943" s="113">
        <v>0</v>
      </c>
      <c r="L2943" s="113">
        <v>1080761.71</v>
      </c>
      <c r="M2943" s="113">
        <v>0.16681000000000001</v>
      </c>
    </row>
    <row r="2944" spans="1:13" ht="27.6" x14ac:dyDescent="0.3">
      <c r="A2944" t="str">
        <f t="shared" si="45"/>
        <v>2019_6969</v>
      </c>
      <c r="B2944" s="112">
        <v>2943</v>
      </c>
      <c r="C2944" s="113">
        <v>6969</v>
      </c>
      <c r="D2944" s="113">
        <v>6969</v>
      </c>
      <c r="E2944" s="113" t="s">
        <v>325</v>
      </c>
      <c r="F2944" s="113">
        <v>2019</v>
      </c>
      <c r="G2944" s="113">
        <v>0</v>
      </c>
      <c r="H2944" s="113">
        <v>1</v>
      </c>
      <c r="I2944" s="113">
        <v>4693097.6500000004</v>
      </c>
      <c r="J2944" s="113">
        <v>177600</v>
      </c>
      <c r="K2944" s="113">
        <v>0</v>
      </c>
      <c r="L2944" s="113">
        <v>1392526.53</v>
      </c>
      <c r="M2944" s="113">
        <v>0.30839</v>
      </c>
    </row>
    <row r="2945" spans="1:13" ht="27.6" x14ac:dyDescent="0.3">
      <c r="A2945" t="str">
        <f t="shared" si="45"/>
        <v>2019_6975</v>
      </c>
      <c r="B2945" s="112">
        <v>2944</v>
      </c>
      <c r="C2945" s="113">
        <v>6975</v>
      </c>
      <c r="D2945" s="113">
        <v>6975</v>
      </c>
      <c r="E2945" s="113" t="s">
        <v>326</v>
      </c>
      <c r="F2945" s="113">
        <v>2019</v>
      </c>
      <c r="G2945" s="113">
        <v>0</v>
      </c>
      <c r="H2945" s="113">
        <v>1</v>
      </c>
      <c r="I2945" s="113">
        <v>16000437.49</v>
      </c>
      <c r="J2945" s="113">
        <v>606978</v>
      </c>
      <c r="K2945" s="113">
        <v>87484.39</v>
      </c>
      <c r="L2945" s="113">
        <v>4261715.6100000003</v>
      </c>
      <c r="M2945" s="113">
        <v>0.28254000000000001</v>
      </c>
    </row>
    <row r="2946" spans="1:13" ht="27.6" x14ac:dyDescent="0.3">
      <c r="A2946" t="str">
        <f t="shared" si="45"/>
        <v>2019_6983</v>
      </c>
      <c r="B2946" s="112">
        <v>2945</v>
      </c>
      <c r="C2946" s="113">
        <v>6983</v>
      </c>
      <c r="D2946" s="113">
        <v>6983</v>
      </c>
      <c r="E2946" s="113" t="s">
        <v>327</v>
      </c>
      <c r="F2946" s="113">
        <v>2019</v>
      </c>
      <c r="G2946" s="113">
        <v>0</v>
      </c>
      <c r="H2946" s="113">
        <v>1</v>
      </c>
      <c r="I2946" s="113">
        <v>9837271.4299999997</v>
      </c>
      <c r="J2946" s="113">
        <v>421897</v>
      </c>
      <c r="K2946" s="113">
        <v>0</v>
      </c>
      <c r="L2946" s="113">
        <v>1672170.8</v>
      </c>
      <c r="M2946" s="113">
        <v>0.17760000000000001</v>
      </c>
    </row>
    <row r="2947" spans="1:13" ht="27.6" x14ac:dyDescent="0.3">
      <c r="A2947" t="str">
        <f t="shared" ref="A2947:A3010" si="46">CONCATENATE(F2947,"_",D2947)</f>
        <v>2019_6985</v>
      </c>
      <c r="B2947" s="112">
        <v>2946</v>
      </c>
      <c r="C2947" s="113">
        <v>6985</v>
      </c>
      <c r="D2947" s="113">
        <v>6985</v>
      </c>
      <c r="E2947" s="113" t="s">
        <v>328</v>
      </c>
      <c r="F2947" s="113">
        <v>2019</v>
      </c>
      <c r="G2947" s="113">
        <v>0</v>
      </c>
      <c r="H2947" s="113">
        <v>1</v>
      </c>
      <c r="I2947" s="113">
        <v>10213294.02</v>
      </c>
      <c r="J2947" s="113">
        <v>402475</v>
      </c>
      <c r="K2947" s="113">
        <v>0</v>
      </c>
      <c r="L2947" s="113">
        <v>3770664.5</v>
      </c>
      <c r="M2947" s="113">
        <v>0.38434000000000001</v>
      </c>
    </row>
    <row r="2948" spans="1:13" ht="27.6" x14ac:dyDescent="0.3">
      <c r="A2948" t="str">
        <f t="shared" si="46"/>
        <v>2019_6987</v>
      </c>
      <c r="B2948" s="112">
        <v>2947</v>
      </c>
      <c r="C2948" s="113">
        <v>6987</v>
      </c>
      <c r="D2948" s="113">
        <v>6987</v>
      </c>
      <c r="E2948" s="113" t="s">
        <v>329</v>
      </c>
      <c r="F2948" s="113">
        <v>2019</v>
      </c>
      <c r="G2948" s="113">
        <v>0</v>
      </c>
      <c r="H2948" s="113">
        <v>1</v>
      </c>
      <c r="I2948" s="113">
        <v>7667089.3700000001</v>
      </c>
      <c r="J2948" s="113">
        <v>304150</v>
      </c>
      <c r="K2948" s="113">
        <v>0</v>
      </c>
      <c r="L2948" s="113">
        <v>2782768.31</v>
      </c>
      <c r="M2948" s="113">
        <v>0.37794</v>
      </c>
    </row>
    <row r="2949" spans="1:13" ht="27.6" x14ac:dyDescent="0.3">
      <c r="A2949" t="str">
        <f t="shared" si="46"/>
        <v>2019_6990</v>
      </c>
      <c r="B2949" s="112">
        <v>2948</v>
      </c>
      <c r="C2949" s="113">
        <v>6990</v>
      </c>
      <c r="D2949" s="113">
        <v>6990</v>
      </c>
      <c r="E2949" s="113" t="s">
        <v>330</v>
      </c>
      <c r="F2949" s="113">
        <v>2019</v>
      </c>
      <c r="G2949" s="113">
        <v>0</v>
      </c>
      <c r="H2949" s="113">
        <v>1</v>
      </c>
      <c r="I2949" s="113">
        <v>10147307.92</v>
      </c>
      <c r="J2949" s="113">
        <v>390370</v>
      </c>
      <c r="K2949" s="113">
        <v>0</v>
      </c>
      <c r="L2949" s="113">
        <v>1255433.2</v>
      </c>
      <c r="M2949" s="113">
        <v>0.12867000000000001</v>
      </c>
    </row>
    <row r="2950" spans="1:13" ht="41.4" x14ac:dyDescent="0.3">
      <c r="A2950" t="str">
        <f t="shared" si="46"/>
        <v>2019_6961</v>
      </c>
      <c r="B2950" s="112">
        <v>2949</v>
      </c>
      <c r="C2950" s="113">
        <v>6961</v>
      </c>
      <c r="D2950" s="113">
        <v>6961</v>
      </c>
      <c r="E2950" s="113" t="s">
        <v>800</v>
      </c>
      <c r="F2950" s="113">
        <v>2019</v>
      </c>
      <c r="G2950" s="113">
        <v>0</v>
      </c>
      <c r="H2950" s="113">
        <v>1</v>
      </c>
      <c r="I2950" s="113">
        <v>37660853.829999998</v>
      </c>
      <c r="J2950" s="113">
        <v>1566721</v>
      </c>
      <c r="K2950" s="113">
        <v>0</v>
      </c>
      <c r="L2950" s="113">
        <v>7251813.1799999997</v>
      </c>
      <c r="M2950" s="113">
        <v>0.20091000000000001</v>
      </c>
    </row>
    <row r="2951" spans="1:13" ht="27.6" x14ac:dyDescent="0.3">
      <c r="A2951" t="str">
        <f t="shared" si="46"/>
        <v>2019_6992</v>
      </c>
      <c r="B2951" s="112">
        <v>2950</v>
      </c>
      <c r="C2951" s="113">
        <v>6992</v>
      </c>
      <c r="D2951" s="113">
        <v>6992</v>
      </c>
      <c r="E2951" s="113" t="s">
        <v>331</v>
      </c>
      <c r="F2951" s="113">
        <v>2019</v>
      </c>
      <c r="G2951" s="113">
        <v>0</v>
      </c>
      <c r="H2951" s="113">
        <v>1</v>
      </c>
      <c r="I2951" s="113">
        <v>7035094.8200000003</v>
      </c>
      <c r="J2951" s="113">
        <v>241298</v>
      </c>
      <c r="K2951" s="113">
        <v>0</v>
      </c>
      <c r="L2951" s="113">
        <v>1422881.19</v>
      </c>
      <c r="M2951" s="113">
        <v>0.20943999999999999</v>
      </c>
    </row>
    <row r="2952" spans="1:13" x14ac:dyDescent="0.3">
      <c r="A2952" t="str">
        <f t="shared" si="46"/>
        <v>2019_7002</v>
      </c>
      <c r="B2952" s="112">
        <v>2951</v>
      </c>
      <c r="C2952" s="113">
        <v>7002</v>
      </c>
      <c r="D2952" s="113">
        <v>7002</v>
      </c>
      <c r="E2952" s="113" t="s">
        <v>332</v>
      </c>
      <c r="F2952" s="113">
        <v>2019</v>
      </c>
      <c r="G2952" s="113">
        <v>0</v>
      </c>
      <c r="H2952" s="113">
        <v>1</v>
      </c>
      <c r="I2952" s="113">
        <v>2926958.5</v>
      </c>
      <c r="J2952" s="113">
        <v>91734</v>
      </c>
      <c r="K2952" s="113">
        <v>0</v>
      </c>
      <c r="L2952" s="113">
        <v>589955.87</v>
      </c>
      <c r="M2952" s="113">
        <v>0.20807999999999999</v>
      </c>
    </row>
    <row r="2953" spans="1:13" ht="27.6" x14ac:dyDescent="0.3">
      <c r="A2953" t="str">
        <f t="shared" si="46"/>
        <v>2019_7029</v>
      </c>
      <c r="B2953" s="112">
        <v>2952</v>
      </c>
      <c r="C2953" s="113">
        <v>7029</v>
      </c>
      <c r="D2953" s="113">
        <v>7029</v>
      </c>
      <c r="E2953" s="113" t="s">
        <v>333</v>
      </c>
      <c r="F2953" s="113">
        <v>2019</v>
      </c>
      <c r="G2953" s="113">
        <v>0</v>
      </c>
      <c r="H2953" s="113">
        <v>1</v>
      </c>
      <c r="I2953" s="113">
        <v>13659616.52</v>
      </c>
      <c r="J2953" s="113">
        <v>480891</v>
      </c>
      <c r="K2953" s="113">
        <v>0</v>
      </c>
      <c r="L2953" s="113">
        <v>2404678.88</v>
      </c>
      <c r="M2953" s="113">
        <v>0.18246999999999999</v>
      </c>
    </row>
    <row r="2954" spans="1:13" x14ac:dyDescent="0.3">
      <c r="A2954" t="str">
        <f t="shared" si="46"/>
        <v>2019_7038</v>
      </c>
      <c r="B2954" s="112">
        <v>2953</v>
      </c>
      <c r="C2954" s="113">
        <v>7038</v>
      </c>
      <c r="D2954" s="113">
        <v>7038</v>
      </c>
      <c r="E2954" s="113" t="s">
        <v>334</v>
      </c>
      <c r="F2954" s="113">
        <v>2019</v>
      </c>
      <c r="G2954" s="113">
        <v>0</v>
      </c>
      <c r="H2954" s="113">
        <v>1</v>
      </c>
      <c r="I2954" s="113">
        <v>9736430.1300000008</v>
      </c>
      <c r="J2954" s="113">
        <v>349157</v>
      </c>
      <c r="K2954" s="113">
        <v>269147.59999999998</v>
      </c>
      <c r="L2954" s="113">
        <v>2484729.14</v>
      </c>
      <c r="M2954" s="113">
        <v>0.29336000000000001</v>
      </c>
    </row>
    <row r="2955" spans="1:13" ht="41.4" x14ac:dyDescent="0.3">
      <c r="A2955" t="str">
        <f t="shared" si="46"/>
        <v>2019_7047</v>
      </c>
      <c r="B2955" s="112">
        <v>2954</v>
      </c>
      <c r="C2955" s="113">
        <v>7047</v>
      </c>
      <c r="D2955" s="113">
        <v>7047</v>
      </c>
      <c r="E2955" s="113" t="s">
        <v>335</v>
      </c>
      <c r="F2955" s="113">
        <v>2019</v>
      </c>
      <c r="G2955" s="113">
        <v>0</v>
      </c>
      <c r="H2955" s="113">
        <v>1</v>
      </c>
      <c r="I2955" s="113">
        <v>4679718.1399999997</v>
      </c>
      <c r="J2955" s="113">
        <v>149179</v>
      </c>
      <c r="K2955" s="113">
        <v>0</v>
      </c>
      <c r="L2955" s="113">
        <v>719682.45</v>
      </c>
      <c r="M2955" s="113">
        <v>0.15884999999999999</v>
      </c>
    </row>
    <row r="2956" spans="1:13" ht="27.6" x14ac:dyDescent="0.3">
      <c r="A2956" t="str">
        <f t="shared" si="46"/>
        <v>2019_7056</v>
      </c>
      <c r="B2956" s="112">
        <v>2955</v>
      </c>
      <c r="C2956" s="113">
        <v>7056</v>
      </c>
      <c r="D2956" s="113">
        <v>7056</v>
      </c>
      <c r="E2956" s="113" t="s">
        <v>336</v>
      </c>
      <c r="F2956" s="113">
        <v>2019</v>
      </c>
      <c r="G2956" s="113">
        <v>0</v>
      </c>
      <c r="H2956" s="113">
        <v>1</v>
      </c>
      <c r="I2956" s="113">
        <v>19023346.030000001</v>
      </c>
      <c r="J2956" s="113">
        <v>728231</v>
      </c>
      <c r="K2956" s="113">
        <v>0</v>
      </c>
      <c r="L2956" s="113">
        <v>3644207.73</v>
      </c>
      <c r="M2956" s="113">
        <v>0.19919000000000001</v>
      </c>
    </row>
    <row r="2957" spans="1:13" ht="27.6" x14ac:dyDescent="0.3">
      <c r="A2957" t="str">
        <f t="shared" si="46"/>
        <v>2019_7092</v>
      </c>
      <c r="B2957" s="112">
        <v>2956</v>
      </c>
      <c r="C2957" s="113">
        <v>7092</v>
      </c>
      <c r="D2957" s="113">
        <v>7092</v>
      </c>
      <c r="E2957" s="113" t="s">
        <v>337</v>
      </c>
      <c r="F2957" s="113">
        <v>2019</v>
      </c>
      <c r="G2957" s="113">
        <v>0</v>
      </c>
      <c r="H2957" s="113">
        <v>1</v>
      </c>
      <c r="I2957" s="113">
        <v>5553096.6500000004</v>
      </c>
      <c r="J2957" s="113">
        <v>201436</v>
      </c>
      <c r="K2957" s="113">
        <v>0</v>
      </c>
      <c r="L2957" s="113">
        <v>1803013.05</v>
      </c>
      <c r="M2957" s="113">
        <v>0.33690999999999999</v>
      </c>
    </row>
    <row r="2958" spans="1:13" ht="41.4" x14ac:dyDescent="0.3">
      <c r="A2958" t="str">
        <f t="shared" si="46"/>
        <v>2019_7098</v>
      </c>
      <c r="B2958" s="112">
        <v>2957</v>
      </c>
      <c r="C2958" s="113">
        <v>7098</v>
      </c>
      <c r="D2958" s="113">
        <v>7098</v>
      </c>
      <c r="E2958" s="113" t="s">
        <v>338</v>
      </c>
      <c r="F2958" s="113">
        <v>2019</v>
      </c>
      <c r="G2958" s="113">
        <v>0</v>
      </c>
      <c r="H2958" s="113">
        <v>1</v>
      </c>
      <c r="I2958" s="113">
        <v>6832797.9199999999</v>
      </c>
      <c r="J2958" s="113">
        <v>251885</v>
      </c>
      <c r="K2958" s="113">
        <v>0</v>
      </c>
      <c r="L2958" s="113">
        <v>823820.91</v>
      </c>
      <c r="M2958" s="113">
        <v>0.12518000000000001</v>
      </c>
    </row>
    <row r="2959" spans="1:13" ht="41.4" x14ac:dyDescent="0.3">
      <c r="A2959" t="str">
        <f t="shared" si="46"/>
        <v>2019_7110</v>
      </c>
      <c r="B2959" s="112">
        <v>2958</v>
      </c>
      <c r="C2959" s="113">
        <v>7110</v>
      </c>
      <c r="D2959" s="113">
        <v>7110</v>
      </c>
      <c r="E2959" s="113" t="s">
        <v>339</v>
      </c>
      <c r="F2959" s="113">
        <v>2019</v>
      </c>
      <c r="G2959" s="113">
        <v>0</v>
      </c>
      <c r="H2959" s="113">
        <v>1</v>
      </c>
      <c r="I2959" s="113">
        <v>15454795.74</v>
      </c>
      <c r="J2959" s="113">
        <v>414820</v>
      </c>
      <c r="K2959" s="113">
        <v>0</v>
      </c>
      <c r="L2959" s="113">
        <v>2651628.19</v>
      </c>
      <c r="M2959" s="113">
        <v>0.17630999999999999</v>
      </c>
    </row>
    <row r="2960" spans="1:13" x14ac:dyDescent="0.3">
      <c r="A2960" t="str">
        <f t="shared" si="46"/>
        <v>2020_9</v>
      </c>
      <c r="B2960" s="112">
        <v>2959</v>
      </c>
      <c r="C2960" s="113">
        <v>9</v>
      </c>
      <c r="D2960" s="113">
        <v>9</v>
      </c>
      <c r="E2960" s="113" t="s">
        <v>14</v>
      </c>
      <c r="F2960" s="113">
        <v>2020</v>
      </c>
      <c r="G2960" s="113">
        <v>0</v>
      </c>
      <c r="H2960" s="113">
        <v>1</v>
      </c>
      <c r="I2960" s="113">
        <v>8215338.9100000001</v>
      </c>
      <c r="J2960" s="113">
        <v>295485</v>
      </c>
      <c r="K2960" s="113">
        <v>8733.34</v>
      </c>
      <c r="L2960" s="113">
        <v>957873.07</v>
      </c>
      <c r="M2960" s="113">
        <v>0.12205000000000001</v>
      </c>
    </row>
    <row r="2961" spans="1:13" x14ac:dyDescent="0.3">
      <c r="A2961" t="str">
        <f t="shared" si="46"/>
        <v>2020_441</v>
      </c>
      <c r="B2961" s="112">
        <v>2960</v>
      </c>
      <c r="C2961" s="113">
        <v>441</v>
      </c>
      <c r="D2961" s="113">
        <v>441</v>
      </c>
      <c r="E2961" s="113" t="s">
        <v>409</v>
      </c>
      <c r="F2961" s="113">
        <v>2020</v>
      </c>
      <c r="G2961" s="113">
        <v>0</v>
      </c>
      <c r="H2961" s="113">
        <v>1</v>
      </c>
      <c r="I2961" s="113">
        <v>9795736.3300000001</v>
      </c>
      <c r="J2961" s="113">
        <v>346132</v>
      </c>
      <c r="K2961" s="113">
        <v>0</v>
      </c>
      <c r="L2961" s="113">
        <v>1820276.27</v>
      </c>
      <c r="M2961" s="113">
        <v>0.19263</v>
      </c>
    </row>
    <row r="2962" spans="1:13" ht="27.6" x14ac:dyDescent="0.3">
      <c r="A2962" t="str">
        <f t="shared" si="46"/>
        <v>2020_18</v>
      </c>
      <c r="B2962" s="112">
        <v>2961</v>
      </c>
      <c r="C2962" s="113">
        <v>18</v>
      </c>
      <c r="D2962" s="113">
        <v>18</v>
      </c>
      <c r="E2962" s="113" t="s">
        <v>32</v>
      </c>
      <c r="F2962" s="113">
        <v>2020</v>
      </c>
      <c r="G2962" s="113">
        <v>0</v>
      </c>
      <c r="H2962" s="113">
        <v>1</v>
      </c>
      <c r="I2962" s="113">
        <v>4484235.18</v>
      </c>
      <c r="J2962" s="113">
        <v>135527</v>
      </c>
      <c r="K2962" s="113">
        <v>0</v>
      </c>
      <c r="L2962" s="113">
        <v>1007031.48</v>
      </c>
      <c r="M2962" s="113">
        <v>0.23157</v>
      </c>
    </row>
    <row r="2963" spans="1:13" ht="41.4" x14ac:dyDescent="0.3">
      <c r="A2963" t="str">
        <f t="shared" si="46"/>
        <v>2020_27</v>
      </c>
      <c r="B2963" s="112">
        <v>2962</v>
      </c>
      <c r="C2963" s="113">
        <v>27</v>
      </c>
      <c r="D2963" s="113">
        <v>27</v>
      </c>
      <c r="E2963" s="113" t="s">
        <v>778</v>
      </c>
      <c r="F2963" s="113">
        <v>2020</v>
      </c>
      <c r="G2963" s="113">
        <v>0</v>
      </c>
      <c r="H2963" s="113">
        <v>1</v>
      </c>
      <c r="I2963" s="113">
        <v>20847488.609999999</v>
      </c>
      <c r="J2963" s="113">
        <v>784700</v>
      </c>
      <c r="K2963" s="113">
        <v>173342.94</v>
      </c>
      <c r="L2963" s="113">
        <v>3804260.05</v>
      </c>
      <c r="M2963" s="113">
        <v>0.19825999999999999</v>
      </c>
    </row>
    <row r="2964" spans="1:13" ht="41.4" x14ac:dyDescent="0.3">
      <c r="A2964" t="str">
        <f t="shared" si="46"/>
        <v>2020_63</v>
      </c>
      <c r="B2964" s="112">
        <v>2963</v>
      </c>
      <c r="C2964" s="113">
        <v>63</v>
      </c>
      <c r="D2964" s="113">
        <v>63</v>
      </c>
      <c r="E2964" s="113" t="s">
        <v>779</v>
      </c>
      <c r="F2964" s="113">
        <v>2020</v>
      </c>
      <c r="G2964" s="113">
        <v>0</v>
      </c>
      <c r="H2964" s="113">
        <v>1</v>
      </c>
      <c r="I2964" s="113">
        <v>7464151.9500000002</v>
      </c>
      <c r="J2964" s="113">
        <v>260963</v>
      </c>
      <c r="K2964" s="113">
        <v>0</v>
      </c>
      <c r="L2964" s="113">
        <v>1704969.34</v>
      </c>
      <c r="M2964" s="113">
        <v>0.23669999999999999</v>
      </c>
    </row>
    <row r="2965" spans="1:13" ht="55.2" x14ac:dyDescent="0.3">
      <c r="A2965" t="str">
        <f t="shared" si="46"/>
        <v>2020_72</v>
      </c>
      <c r="B2965" s="112">
        <v>2964</v>
      </c>
      <c r="C2965" s="113">
        <v>72</v>
      </c>
      <c r="D2965" s="113">
        <v>72</v>
      </c>
      <c r="E2965" s="113" t="s">
        <v>35</v>
      </c>
      <c r="F2965" s="113">
        <v>2020</v>
      </c>
      <c r="G2965" s="113">
        <v>0</v>
      </c>
      <c r="H2965" s="113">
        <v>1</v>
      </c>
      <c r="I2965" s="113">
        <v>2748864.99</v>
      </c>
      <c r="J2965" s="113">
        <v>93135</v>
      </c>
      <c r="K2965" s="113">
        <v>0</v>
      </c>
      <c r="L2965" s="113">
        <v>425823.43</v>
      </c>
      <c r="M2965" s="113">
        <v>0.16034000000000001</v>
      </c>
    </row>
    <row r="2966" spans="1:13" x14ac:dyDescent="0.3">
      <c r="A2966" t="str">
        <f t="shared" si="46"/>
        <v>2020_81</v>
      </c>
      <c r="B2966" s="112">
        <v>2965</v>
      </c>
      <c r="C2966" s="113">
        <v>81</v>
      </c>
      <c r="D2966" s="113">
        <v>81</v>
      </c>
      <c r="E2966" s="113" t="s">
        <v>36</v>
      </c>
      <c r="F2966" s="113">
        <v>2020</v>
      </c>
      <c r="G2966" s="113">
        <v>0</v>
      </c>
      <c r="H2966" s="113">
        <v>1</v>
      </c>
      <c r="I2966" s="113">
        <v>13100917.24</v>
      </c>
      <c r="J2966" s="113">
        <v>513199</v>
      </c>
      <c r="K2966" s="113">
        <v>0</v>
      </c>
      <c r="L2966" s="113">
        <v>4194169.31</v>
      </c>
      <c r="M2966" s="113">
        <v>0.3332</v>
      </c>
    </row>
    <row r="2967" spans="1:13" x14ac:dyDescent="0.3">
      <c r="A2967" t="str">
        <f t="shared" si="46"/>
        <v>2020_99</v>
      </c>
      <c r="B2967" s="112">
        <v>2966</v>
      </c>
      <c r="C2967" s="113">
        <v>99</v>
      </c>
      <c r="D2967" s="113">
        <v>99</v>
      </c>
      <c r="E2967" s="113" t="s">
        <v>37</v>
      </c>
      <c r="F2967" s="113">
        <v>2020</v>
      </c>
      <c r="G2967" s="113">
        <v>0</v>
      </c>
      <c r="H2967" s="113">
        <v>1</v>
      </c>
      <c r="I2967" s="113">
        <v>7208474.3799999999</v>
      </c>
      <c r="J2967" s="113">
        <v>221961</v>
      </c>
      <c r="K2967" s="113">
        <v>2639</v>
      </c>
      <c r="L2967" s="113">
        <v>2139871.8199999998</v>
      </c>
      <c r="M2967" s="113">
        <v>0.30665999999999999</v>
      </c>
    </row>
    <row r="2968" spans="1:13" x14ac:dyDescent="0.3">
      <c r="A2968" t="str">
        <f t="shared" si="46"/>
        <v>2020_108</v>
      </c>
      <c r="B2968" s="112">
        <v>2967</v>
      </c>
      <c r="C2968" s="113">
        <v>108</v>
      </c>
      <c r="D2968" s="113">
        <v>108</v>
      </c>
      <c r="E2968" s="113" t="s">
        <v>38</v>
      </c>
      <c r="F2968" s="113">
        <v>2020</v>
      </c>
      <c r="G2968" s="113">
        <v>0</v>
      </c>
      <c r="H2968" s="113">
        <v>1</v>
      </c>
      <c r="I2968" s="113">
        <v>3303402.4</v>
      </c>
      <c r="J2968" s="113">
        <v>122123</v>
      </c>
      <c r="K2968" s="113">
        <v>0</v>
      </c>
      <c r="L2968" s="113">
        <v>396257.76</v>
      </c>
      <c r="M2968" s="113">
        <v>0.12456</v>
      </c>
    </row>
    <row r="2969" spans="1:13" x14ac:dyDescent="0.3">
      <c r="A2969" t="str">
        <f t="shared" si="46"/>
        <v>2020_126</v>
      </c>
      <c r="B2969" s="112">
        <v>2968</v>
      </c>
      <c r="C2969" s="113">
        <v>126</v>
      </c>
      <c r="D2969" s="113">
        <v>126</v>
      </c>
      <c r="E2969" s="113" t="s">
        <v>39</v>
      </c>
      <c r="F2969" s="113">
        <v>2020</v>
      </c>
      <c r="G2969" s="113">
        <v>0</v>
      </c>
      <c r="H2969" s="113">
        <v>1</v>
      </c>
      <c r="I2969" s="113">
        <v>17579858.449999999</v>
      </c>
      <c r="J2969" s="113">
        <v>633402</v>
      </c>
      <c r="K2969" s="113">
        <v>0</v>
      </c>
      <c r="L2969" s="113">
        <v>2361372.61</v>
      </c>
      <c r="M2969" s="113">
        <v>0.13933999999999999</v>
      </c>
    </row>
    <row r="2970" spans="1:13" ht="27.6" x14ac:dyDescent="0.3">
      <c r="A2970" t="str">
        <f t="shared" si="46"/>
        <v>2020_135</v>
      </c>
      <c r="B2970" s="112">
        <v>2969</v>
      </c>
      <c r="C2970" s="113">
        <v>135</v>
      </c>
      <c r="D2970" s="113">
        <v>135</v>
      </c>
      <c r="E2970" s="113" t="s">
        <v>40</v>
      </c>
      <c r="F2970" s="113">
        <v>2020</v>
      </c>
      <c r="G2970" s="113">
        <v>0</v>
      </c>
      <c r="H2970" s="113">
        <v>1</v>
      </c>
      <c r="I2970" s="113">
        <v>12859788.890000001</v>
      </c>
      <c r="J2970" s="113">
        <v>511675</v>
      </c>
      <c r="K2970" s="113">
        <v>0</v>
      </c>
      <c r="L2970" s="113">
        <v>3796639.08</v>
      </c>
      <c r="M2970" s="113">
        <v>0.30747000000000002</v>
      </c>
    </row>
    <row r="2971" spans="1:13" ht="27.6" x14ac:dyDescent="0.3">
      <c r="A2971" t="str">
        <f t="shared" si="46"/>
        <v>2020_171</v>
      </c>
      <c r="B2971" s="112">
        <v>2970</v>
      </c>
      <c r="C2971" s="113">
        <v>171</v>
      </c>
      <c r="D2971" s="113">
        <v>171</v>
      </c>
      <c r="E2971" s="113" t="s">
        <v>815</v>
      </c>
      <c r="F2971" s="113">
        <v>2020</v>
      </c>
      <c r="G2971" s="113">
        <v>0</v>
      </c>
      <c r="H2971" s="113">
        <v>1</v>
      </c>
      <c r="I2971" s="113">
        <v>9845036.5500000007</v>
      </c>
      <c r="J2971" s="113">
        <v>366641</v>
      </c>
      <c r="K2971" s="113">
        <v>0</v>
      </c>
      <c r="L2971" s="113">
        <v>2042384.41</v>
      </c>
      <c r="M2971" s="113">
        <v>0.21548</v>
      </c>
    </row>
    <row r="2972" spans="1:13" x14ac:dyDescent="0.3">
      <c r="A2972" t="str">
        <f t="shared" si="46"/>
        <v>2020_225</v>
      </c>
      <c r="B2972" s="112">
        <v>2971</v>
      </c>
      <c r="C2972" s="113">
        <v>225</v>
      </c>
      <c r="D2972" s="113">
        <v>225</v>
      </c>
      <c r="E2972" s="113" t="s">
        <v>43</v>
      </c>
      <c r="F2972" s="113">
        <v>2020</v>
      </c>
      <c r="G2972" s="113">
        <v>0</v>
      </c>
      <c r="H2972" s="113">
        <v>1</v>
      </c>
      <c r="I2972" s="113">
        <v>59583716.270000003</v>
      </c>
      <c r="J2972" s="113">
        <v>1889588</v>
      </c>
      <c r="K2972" s="113">
        <v>0</v>
      </c>
      <c r="L2972" s="113">
        <v>6955609.9699999997</v>
      </c>
      <c r="M2972" s="113">
        <v>0.12056</v>
      </c>
    </row>
    <row r="2973" spans="1:13" ht="27.6" x14ac:dyDescent="0.3">
      <c r="A2973" t="str">
        <f t="shared" si="46"/>
        <v>2020_234</v>
      </c>
      <c r="B2973" s="112">
        <v>2972</v>
      </c>
      <c r="C2973" s="113">
        <v>234</v>
      </c>
      <c r="D2973" s="113">
        <v>234</v>
      </c>
      <c r="E2973" s="113" t="s">
        <v>44</v>
      </c>
      <c r="F2973" s="113">
        <v>2020</v>
      </c>
      <c r="G2973" s="113">
        <v>0</v>
      </c>
      <c r="H2973" s="113">
        <v>1</v>
      </c>
      <c r="I2973" s="113">
        <v>15463760.34</v>
      </c>
      <c r="J2973" s="113">
        <v>564998</v>
      </c>
      <c r="K2973" s="113">
        <v>17519.73</v>
      </c>
      <c r="L2973" s="113">
        <v>1838974.45</v>
      </c>
      <c r="M2973" s="113">
        <v>0.12461</v>
      </c>
    </row>
    <row r="2974" spans="1:13" x14ac:dyDescent="0.3">
      <c r="A2974" t="str">
        <f t="shared" si="46"/>
        <v>2020_243</v>
      </c>
      <c r="B2974" s="112">
        <v>2973</v>
      </c>
      <c r="C2974" s="113">
        <v>243</v>
      </c>
      <c r="D2974" s="113">
        <v>243</v>
      </c>
      <c r="E2974" s="113" t="s">
        <v>45</v>
      </c>
      <c r="F2974" s="113">
        <v>2020</v>
      </c>
      <c r="G2974" s="113">
        <v>0</v>
      </c>
      <c r="H2974" s="113">
        <v>1</v>
      </c>
      <c r="I2974" s="113">
        <v>3492097.06</v>
      </c>
      <c r="J2974" s="113">
        <v>116198</v>
      </c>
      <c r="K2974" s="113">
        <v>0</v>
      </c>
      <c r="L2974" s="113">
        <v>802816.52</v>
      </c>
      <c r="M2974" s="113">
        <v>0.23780999999999999</v>
      </c>
    </row>
    <row r="2975" spans="1:13" x14ac:dyDescent="0.3">
      <c r="A2975" t="str">
        <f t="shared" si="46"/>
        <v>2020_261</v>
      </c>
      <c r="B2975" s="112">
        <v>2974</v>
      </c>
      <c r="C2975" s="113">
        <v>261</v>
      </c>
      <c r="D2975" s="113">
        <v>261</v>
      </c>
      <c r="E2975" s="113" t="s">
        <v>46</v>
      </c>
      <c r="F2975" s="113">
        <v>2020</v>
      </c>
      <c r="G2975" s="113">
        <v>0</v>
      </c>
      <c r="H2975" s="113">
        <v>1</v>
      </c>
      <c r="I2975" s="113">
        <v>137980637.97</v>
      </c>
      <c r="J2975" s="113">
        <v>5447182</v>
      </c>
      <c r="K2975" s="113">
        <v>0</v>
      </c>
      <c r="L2975" s="113">
        <v>12111678.609999999</v>
      </c>
      <c r="M2975" s="113">
        <v>9.1389999999999999E-2</v>
      </c>
    </row>
    <row r="2976" spans="1:13" ht="55.2" x14ac:dyDescent="0.3">
      <c r="A2976" t="str">
        <f t="shared" si="46"/>
        <v>2020_279</v>
      </c>
      <c r="B2976" s="112">
        <v>2975</v>
      </c>
      <c r="C2976" s="113">
        <v>279</v>
      </c>
      <c r="D2976" s="113">
        <v>279</v>
      </c>
      <c r="E2976" s="113" t="s">
        <v>47</v>
      </c>
      <c r="F2976" s="113">
        <v>2020</v>
      </c>
      <c r="G2976" s="113">
        <v>0</v>
      </c>
      <c r="H2976" s="113">
        <v>1</v>
      </c>
      <c r="I2976" s="113">
        <v>9737273.0999999996</v>
      </c>
      <c r="J2976" s="113">
        <v>381269</v>
      </c>
      <c r="K2976" s="113">
        <v>0</v>
      </c>
      <c r="L2976" s="113">
        <v>1505978.66</v>
      </c>
      <c r="M2976" s="113">
        <v>0.16095999999999999</v>
      </c>
    </row>
    <row r="2977" spans="1:13" ht="27.6" x14ac:dyDescent="0.3">
      <c r="A2977" t="str">
        <f t="shared" si="46"/>
        <v>2020_355</v>
      </c>
      <c r="B2977" s="112">
        <v>2976</v>
      </c>
      <c r="C2977" s="113">
        <v>355</v>
      </c>
      <c r="D2977" s="113">
        <v>355</v>
      </c>
      <c r="E2977" s="113" t="s">
        <v>48</v>
      </c>
      <c r="F2977" s="113">
        <v>2020</v>
      </c>
      <c r="G2977" s="113">
        <v>0</v>
      </c>
      <c r="H2977" s="113">
        <v>1</v>
      </c>
      <c r="I2977" s="113">
        <v>3467561.31</v>
      </c>
      <c r="J2977" s="113">
        <v>138185</v>
      </c>
      <c r="K2977" s="113">
        <v>0</v>
      </c>
      <c r="L2977" s="113">
        <v>1261148.23</v>
      </c>
      <c r="M2977" s="113">
        <v>0.37879000000000002</v>
      </c>
    </row>
    <row r="2978" spans="1:13" x14ac:dyDescent="0.3">
      <c r="A2978" t="str">
        <f t="shared" si="46"/>
        <v>2020_387</v>
      </c>
      <c r="B2978" s="112">
        <v>2977</v>
      </c>
      <c r="C2978" s="113">
        <v>387</v>
      </c>
      <c r="D2978" s="113">
        <v>387</v>
      </c>
      <c r="E2978" s="113" t="s">
        <v>49</v>
      </c>
      <c r="F2978" s="113">
        <v>2020</v>
      </c>
      <c r="G2978" s="113">
        <v>0</v>
      </c>
      <c r="H2978" s="113">
        <v>1</v>
      </c>
      <c r="I2978" s="113">
        <v>16507583.060000001</v>
      </c>
      <c r="J2978" s="113">
        <v>607396</v>
      </c>
      <c r="K2978" s="113">
        <v>0</v>
      </c>
      <c r="L2978" s="113">
        <v>3439976.68</v>
      </c>
      <c r="M2978" s="113">
        <v>0.21634999999999999</v>
      </c>
    </row>
    <row r="2979" spans="1:13" x14ac:dyDescent="0.3">
      <c r="A2979" t="str">
        <f t="shared" si="46"/>
        <v>2020_414</v>
      </c>
      <c r="B2979" s="112">
        <v>2978</v>
      </c>
      <c r="C2979" s="113">
        <v>414</v>
      </c>
      <c r="D2979" s="113">
        <v>414</v>
      </c>
      <c r="E2979" s="113" t="s">
        <v>50</v>
      </c>
      <c r="F2979" s="113">
        <v>2020</v>
      </c>
      <c r="G2979" s="113">
        <v>0</v>
      </c>
      <c r="H2979" s="113">
        <v>1</v>
      </c>
      <c r="I2979" s="113">
        <v>6149713.6299999999</v>
      </c>
      <c r="J2979" s="113">
        <v>210168</v>
      </c>
      <c r="K2979" s="113">
        <v>0</v>
      </c>
      <c r="L2979" s="113">
        <v>1431582.99</v>
      </c>
      <c r="M2979" s="113">
        <v>0.24102999999999999</v>
      </c>
    </row>
    <row r="2980" spans="1:13" x14ac:dyDescent="0.3">
      <c r="A2980" t="str">
        <f t="shared" si="46"/>
        <v>2020_540</v>
      </c>
      <c r="B2980" s="112">
        <v>2979</v>
      </c>
      <c r="C2980" s="113">
        <v>540</v>
      </c>
      <c r="D2980" s="113">
        <v>540</v>
      </c>
      <c r="E2980" s="113" t="s">
        <v>15</v>
      </c>
      <c r="F2980" s="113">
        <v>2020</v>
      </c>
      <c r="G2980" s="113">
        <v>0</v>
      </c>
      <c r="H2980" s="113">
        <v>1</v>
      </c>
      <c r="I2980" s="113">
        <v>6908579.0099999998</v>
      </c>
      <c r="J2980" s="113">
        <v>244257</v>
      </c>
      <c r="K2980" s="113">
        <v>0</v>
      </c>
      <c r="L2980" s="113">
        <v>1868661.09</v>
      </c>
      <c r="M2980" s="113">
        <v>0.28039999999999998</v>
      </c>
    </row>
    <row r="2981" spans="1:13" x14ac:dyDescent="0.3">
      <c r="A2981" t="str">
        <f t="shared" si="46"/>
        <v>2020_472</v>
      </c>
      <c r="B2981" s="112">
        <v>2980</v>
      </c>
      <c r="C2981" s="113">
        <v>472</v>
      </c>
      <c r="D2981" s="113">
        <v>472</v>
      </c>
      <c r="E2981" s="113" t="s">
        <v>52</v>
      </c>
      <c r="F2981" s="113">
        <v>2020</v>
      </c>
      <c r="G2981" s="113">
        <v>0</v>
      </c>
      <c r="H2981" s="113">
        <v>1</v>
      </c>
      <c r="I2981" s="113">
        <v>18177393.510000002</v>
      </c>
      <c r="J2981" s="113">
        <v>702751</v>
      </c>
      <c r="K2981" s="113">
        <v>0</v>
      </c>
      <c r="L2981" s="113">
        <v>2463904.7200000002</v>
      </c>
      <c r="M2981" s="113">
        <v>0.14099999999999999</v>
      </c>
    </row>
    <row r="2982" spans="1:13" x14ac:dyDescent="0.3">
      <c r="A2982" t="str">
        <f t="shared" si="46"/>
        <v>2020_513</v>
      </c>
      <c r="B2982" s="112">
        <v>2981</v>
      </c>
      <c r="C2982" s="113">
        <v>513</v>
      </c>
      <c r="D2982" s="113">
        <v>513</v>
      </c>
      <c r="E2982" s="113" t="s">
        <v>54</v>
      </c>
      <c r="F2982" s="113">
        <v>2020</v>
      </c>
      <c r="G2982" s="113">
        <v>0</v>
      </c>
      <c r="H2982" s="113">
        <v>1</v>
      </c>
      <c r="I2982" s="113">
        <v>4330244.8600000003</v>
      </c>
      <c r="J2982" s="113">
        <v>141976</v>
      </c>
      <c r="K2982" s="113">
        <v>0</v>
      </c>
      <c r="L2982" s="113">
        <v>429911.23</v>
      </c>
      <c r="M2982" s="113">
        <v>0.10265000000000001</v>
      </c>
    </row>
    <row r="2983" spans="1:13" x14ac:dyDescent="0.3">
      <c r="A2983" t="str">
        <f t="shared" si="46"/>
        <v>2020_549</v>
      </c>
      <c r="B2983" s="112">
        <v>2982</v>
      </c>
      <c r="C2983" s="113">
        <v>549</v>
      </c>
      <c r="D2983" s="113">
        <v>549</v>
      </c>
      <c r="E2983" s="113" t="s">
        <v>55</v>
      </c>
      <c r="F2983" s="113">
        <v>2020</v>
      </c>
      <c r="G2983" s="113">
        <v>0</v>
      </c>
      <c r="H2983" s="113">
        <v>1</v>
      </c>
      <c r="I2983" s="113">
        <v>6230014.5899999999</v>
      </c>
      <c r="J2983" s="113">
        <v>204234</v>
      </c>
      <c r="K2983" s="113">
        <v>0</v>
      </c>
      <c r="L2983" s="113">
        <v>544204.31000000006</v>
      </c>
      <c r="M2983" s="113">
        <v>9.0310000000000001E-2</v>
      </c>
    </row>
    <row r="2984" spans="1:13" ht="27.6" x14ac:dyDescent="0.3">
      <c r="A2984" t="str">
        <f t="shared" si="46"/>
        <v>2020_576</v>
      </c>
      <c r="B2984" s="112">
        <v>2983</v>
      </c>
      <c r="C2984" s="113">
        <v>576</v>
      </c>
      <c r="D2984" s="113">
        <v>576</v>
      </c>
      <c r="E2984" s="113" t="s">
        <v>56</v>
      </c>
      <c r="F2984" s="113">
        <v>2020</v>
      </c>
      <c r="G2984" s="113">
        <v>0</v>
      </c>
      <c r="H2984" s="113">
        <v>1</v>
      </c>
      <c r="I2984" s="113">
        <v>6052978.71</v>
      </c>
      <c r="J2984" s="113">
        <v>215403</v>
      </c>
      <c r="K2984" s="113">
        <v>0</v>
      </c>
      <c r="L2984" s="113">
        <v>2195264.9700000002</v>
      </c>
      <c r="M2984" s="113">
        <v>0.37606000000000001</v>
      </c>
    </row>
    <row r="2985" spans="1:13" x14ac:dyDescent="0.3">
      <c r="A2985" t="str">
        <f t="shared" si="46"/>
        <v>2020_585</v>
      </c>
      <c r="B2985" s="112">
        <v>2984</v>
      </c>
      <c r="C2985" s="113">
        <v>585</v>
      </c>
      <c r="D2985" s="113">
        <v>585</v>
      </c>
      <c r="E2985" s="113" t="s">
        <v>57</v>
      </c>
      <c r="F2985" s="113">
        <v>2020</v>
      </c>
      <c r="G2985" s="113">
        <v>0</v>
      </c>
      <c r="H2985" s="113">
        <v>1</v>
      </c>
      <c r="I2985" s="113">
        <v>7849807.5499999998</v>
      </c>
      <c r="J2985" s="113">
        <v>276500</v>
      </c>
      <c r="K2985" s="113">
        <v>0</v>
      </c>
      <c r="L2985" s="113">
        <v>2008641.59</v>
      </c>
      <c r="M2985" s="113">
        <v>0.26523000000000002</v>
      </c>
    </row>
    <row r="2986" spans="1:13" ht="27.6" x14ac:dyDescent="0.3">
      <c r="A2986" t="str">
        <f t="shared" si="46"/>
        <v>2020_594</v>
      </c>
      <c r="B2986" s="112">
        <v>2985</v>
      </c>
      <c r="C2986" s="113">
        <v>594</v>
      </c>
      <c r="D2986" s="113">
        <v>594</v>
      </c>
      <c r="E2986" s="113" t="s">
        <v>58</v>
      </c>
      <c r="F2986" s="113">
        <v>2020</v>
      </c>
      <c r="G2986" s="113">
        <v>0</v>
      </c>
      <c r="H2986" s="113">
        <v>1</v>
      </c>
      <c r="I2986" s="113">
        <v>9961412.5500000007</v>
      </c>
      <c r="J2986" s="113">
        <v>363665</v>
      </c>
      <c r="K2986" s="113">
        <v>0</v>
      </c>
      <c r="L2986" s="113">
        <v>1383198.75</v>
      </c>
      <c r="M2986" s="113">
        <v>0.14412</v>
      </c>
    </row>
    <row r="2987" spans="1:13" x14ac:dyDescent="0.3">
      <c r="A2987" t="str">
        <f t="shared" si="46"/>
        <v>2020_603</v>
      </c>
      <c r="B2987" s="112">
        <v>2986</v>
      </c>
      <c r="C2987" s="113">
        <v>603</v>
      </c>
      <c r="D2987" s="113">
        <v>603</v>
      </c>
      <c r="E2987" s="113" t="s">
        <v>59</v>
      </c>
      <c r="F2987" s="113">
        <v>2020</v>
      </c>
      <c r="G2987" s="113">
        <v>0</v>
      </c>
      <c r="H2987" s="113">
        <v>1</v>
      </c>
      <c r="I2987" s="113">
        <v>2583536.38</v>
      </c>
      <c r="J2987" s="113">
        <v>89519</v>
      </c>
      <c r="K2987" s="113">
        <v>0</v>
      </c>
      <c r="L2987" s="113">
        <v>518875.5</v>
      </c>
      <c r="M2987" s="113">
        <v>0.20805000000000001</v>
      </c>
    </row>
    <row r="2988" spans="1:13" x14ac:dyDescent="0.3">
      <c r="A2988" t="str">
        <f t="shared" si="46"/>
        <v>2020_609</v>
      </c>
      <c r="B2988" s="112">
        <v>2987</v>
      </c>
      <c r="C2988" s="113">
        <v>609</v>
      </c>
      <c r="D2988" s="113">
        <v>609</v>
      </c>
      <c r="E2988" s="113" t="s">
        <v>60</v>
      </c>
      <c r="F2988" s="113">
        <v>2020</v>
      </c>
      <c r="G2988" s="113">
        <v>0</v>
      </c>
      <c r="H2988" s="113">
        <v>1</v>
      </c>
      <c r="I2988" s="113">
        <v>17677506.050000001</v>
      </c>
      <c r="J2988" s="113">
        <v>660349</v>
      </c>
      <c r="K2988" s="113">
        <v>0</v>
      </c>
      <c r="L2988" s="113">
        <v>2765009.69</v>
      </c>
      <c r="M2988" s="113">
        <v>0.16248000000000001</v>
      </c>
    </row>
    <row r="2989" spans="1:13" ht="27.6" x14ac:dyDescent="0.3">
      <c r="A2989" t="str">
        <f t="shared" si="46"/>
        <v>2020_621</v>
      </c>
      <c r="B2989" s="112">
        <v>2988</v>
      </c>
      <c r="C2989" s="113">
        <v>621</v>
      </c>
      <c r="D2989" s="113">
        <v>621</v>
      </c>
      <c r="E2989" s="113" t="s">
        <v>61</v>
      </c>
      <c r="F2989" s="113">
        <v>2020</v>
      </c>
      <c r="G2989" s="113">
        <v>0</v>
      </c>
      <c r="H2989" s="113">
        <v>1</v>
      </c>
      <c r="I2989" s="113">
        <v>50806384.880000003</v>
      </c>
      <c r="J2989" s="113">
        <v>1892255</v>
      </c>
      <c r="K2989" s="113">
        <v>0</v>
      </c>
      <c r="L2989" s="113">
        <v>10607573.17</v>
      </c>
      <c r="M2989" s="113">
        <v>0.21686</v>
      </c>
    </row>
    <row r="2990" spans="1:13" ht="27.6" x14ac:dyDescent="0.3">
      <c r="A2990" t="str">
        <f t="shared" si="46"/>
        <v>2020_720</v>
      </c>
      <c r="B2990" s="112">
        <v>2989</v>
      </c>
      <c r="C2990" s="113">
        <v>720</v>
      </c>
      <c r="D2990" s="113">
        <v>720</v>
      </c>
      <c r="E2990" s="113" t="s">
        <v>62</v>
      </c>
      <c r="F2990" s="113">
        <v>2020</v>
      </c>
      <c r="G2990" s="113">
        <v>0</v>
      </c>
      <c r="H2990" s="113">
        <v>1</v>
      </c>
      <c r="I2990" s="113">
        <v>24516988.440000001</v>
      </c>
      <c r="J2990" s="113">
        <v>979867</v>
      </c>
      <c r="K2990" s="113">
        <v>0</v>
      </c>
      <c r="L2990" s="113">
        <v>4134951.38</v>
      </c>
      <c r="M2990" s="113">
        <v>0.17568</v>
      </c>
    </row>
    <row r="2991" spans="1:13" x14ac:dyDescent="0.3">
      <c r="A2991" t="str">
        <f t="shared" si="46"/>
        <v>2020_729</v>
      </c>
      <c r="B2991" s="112">
        <v>2990</v>
      </c>
      <c r="C2991" s="113">
        <v>729</v>
      </c>
      <c r="D2991" s="113">
        <v>729</v>
      </c>
      <c r="E2991" s="113" t="s">
        <v>63</v>
      </c>
      <c r="F2991" s="113">
        <v>2020</v>
      </c>
      <c r="G2991" s="113">
        <v>0</v>
      </c>
      <c r="H2991" s="113">
        <v>1</v>
      </c>
      <c r="I2991" s="113">
        <v>26201305.84</v>
      </c>
      <c r="J2991" s="113">
        <v>923591</v>
      </c>
      <c r="K2991" s="113">
        <v>5944.53</v>
      </c>
      <c r="L2991" s="113">
        <v>4780633.99</v>
      </c>
      <c r="M2991" s="113">
        <v>0.18936</v>
      </c>
    </row>
    <row r="2992" spans="1:13" ht="27.6" x14ac:dyDescent="0.3">
      <c r="A2992" t="str">
        <f t="shared" si="46"/>
        <v>2020_747</v>
      </c>
      <c r="B2992" s="112">
        <v>2991</v>
      </c>
      <c r="C2992" s="113">
        <v>747</v>
      </c>
      <c r="D2992" s="113">
        <v>747</v>
      </c>
      <c r="E2992" s="113" t="s">
        <v>64</v>
      </c>
      <c r="F2992" s="113">
        <v>2020</v>
      </c>
      <c r="G2992" s="113">
        <v>0</v>
      </c>
      <c r="H2992" s="113">
        <v>1</v>
      </c>
      <c r="I2992" s="113">
        <v>7383581.4000000004</v>
      </c>
      <c r="J2992" s="113">
        <v>309004</v>
      </c>
      <c r="K2992" s="113">
        <v>0</v>
      </c>
      <c r="L2992" s="113">
        <v>505214.62</v>
      </c>
      <c r="M2992" s="113">
        <v>7.1410000000000001E-2</v>
      </c>
    </row>
    <row r="2993" spans="1:13" ht="27.6" x14ac:dyDescent="0.3">
      <c r="A2993" t="str">
        <f t="shared" si="46"/>
        <v>2020_1917</v>
      </c>
      <c r="B2993" s="112">
        <v>2992</v>
      </c>
      <c r="C2993" s="113">
        <v>1917</v>
      </c>
      <c r="D2993" s="113">
        <v>1917</v>
      </c>
      <c r="E2993" s="113" t="s">
        <v>114</v>
      </c>
      <c r="F2993" s="113">
        <v>2020</v>
      </c>
      <c r="G2993" s="113">
        <v>0</v>
      </c>
      <c r="H2993" s="113">
        <v>1</v>
      </c>
      <c r="I2993" s="113">
        <v>4976022.7</v>
      </c>
      <c r="J2993" s="113">
        <v>180143</v>
      </c>
      <c r="K2993" s="113">
        <v>0</v>
      </c>
      <c r="L2993" s="113">
        <v>1811743.42</v>
      </c>
      <c r="M2993" s="113">
        <v>0.37776999999999999</v>
      </c>
    </row>
    <row r="2994" spans="1:13" ht="55.2" x14ac:dyDescent="0.3">
      <c r="A2994" t="str">
        <f t="shared" si="46"/>
        <v>2020_846</v>
      </c>
      <c r="B2994" s="112">
        <v>2993</v>
      </c>
      <c r="C2994" s="113">
        <v>846</v>
      </c>
      <c r="D2994" s="113">
        <v>846</v>
      </c>
      <c r="E2994" s="113" t="s">
        <v>66</v>
      </c>
      <c r="F2994" s="113">
        <v>2020</v>
      </c>
      <c r="G2994" s="113">
        <v>0</v>
      </c>
      <c r="H2994" s="113">
        <v>1</v>
      </c>
      <c r="I2994" s="113">
        <v>7508259.1500000004</v>
      </c>
      <c r="J2994" s="113">
        <v>253388</v>
      </c>
      <c r="K2994" s="113">
        <v>0</v>
      </c>
      <c r="L2994" s="113">
        <v>544471.01</v>
      </c>
      <c r="M2994" s="113">
        <v>7.5050000000000006E-2</v>
      </c>
    </row>
    <row r="2995" spans="1:13" ht="27.6" x14ac:dyDescent="0.3">
      <c r="A2995" t="str">
        <f t="shared" si="46"/>
        <v>2020_882</v>
      </c>
      <c r="B2995" s="112">
        <v>2994</v>
      </c>
      <c r="C2995" s="113">
        <v>882</v>
      </c>
      <c r="D2995" s="113">
        <v>882</v>
      </c>
      <c r="E2995" s="113" t="s">
        <v>68</v>
      </c>
      <c r="F2995" s="113">
        <v>2020</v>
      </c>
      <c r="G2995" s="113">
        <v>0</v>
      </c>
      <c r="H2995" s="113">
        <v>1</v>
      </c>
      <c r="I2995" s="113">
        <v>49347879.890000001</v>
      </c>
      <c r="J2995" s="113">
        <v>1984635</v>
      </c>
      <c r="K2995" s="113">
        <v>214614.15</v>
      </c>
      <c r="L2995" s="113">
        <v>11752830.92</v>
      </c>
      <c r="M2995" s="113">
        <v>0.25267000000000001</v>
      </c>
    </row>
    <row r="2996" spans="1:13" x14ac:dyDescent="0.3">
      <c r="A2996" t="str">
        <f t="shared" si="46"/>
        <v>2020_916</v>
      </c>
      <c r="B2996" s="112">
        <v>2995</v>
      </c>
      <c r="C2996" s="113">
        <v>916</v>
      </c>
      <c r="D2996" s="113">
        <v>916</v>
      </c>
      <c r="E2996" s="113" t="s">
        <v>16</v>
      </c>
      <c r="F2996" s="113">
        <v>2020</v>
      </c>
      <c r="G2996" s="113">
        <v>0</v>
      </c>
      <c r="H2996" s="113">
        <v>1</v>
      </c>
      <c r="I2996" s="113">
        <v>3521958.65</v>
      </c>
      <c r="J2996" s="113">
        <v>122798</v>
      </c>
      <c r="K2996" s="113">
        <v>0</v>
      </c>
      <c r="L2996" s="113">
        <v>320360.14</v>
      </c>
      <c r="M2996" s="113">
        <v>9.425E-2</v>
      </c>
    </row>
    <row r="2997" spans="1:13" x14ac:dyDescent="0.3">
      <c r="A2997" t="str">
        <f t="shared" si="46"/>
        <v>2020_914</v>
      </c>
      <c r="B2997" s="112">
        <v>2996</v>
      </c>
      <c r="C2997" s="113">
        <v>914</v>
      </c>
      <c r="D2997" s="113">
        <v>914</v>
      </c>
      <c r="E2997" s="113" t="s">
        <v>69</v>
      </c>
      <c r="F2997" s="113">
        <v>2020</v>
      </c>
      <c r="G2997" s="113">
        <v>0</v>
      </c>
      <c r="H2997" s="113">
        <v>1</v>
      </c>
      <c r="I2997" s="113">
        <v>9921903.7100000009</v>
      </c>
      <c r="J2997" s="113">
        <v>214096</v>
      </c>
      <c r="K2997" s="113">
        <v>0</v>
      </c>
      <c r="L2997" s="113">
        <v>1368446.97</v>
      </c>
      <c r="M2997" s="113">
        <v>0.14096</v>
      </c>
    </row>
    <row r="2998" spans="1:13" ht="41.4" x14ac:dyDescent="0.3">
      <c r="A2998" t="str">
        <f t="shared" si="46"/>
        <v>2020_918</v>
      </c>
      <c r="B2998" s="112">
        <v>2997</v>
      </c>
      <c r="C2998" s="113">
        <v>918</v>
      </c>
      <c r="D2998" s="113">
        <v>918</v>
      </c>
      <c r="E2998" s="113" t="s">
        <v>70</v>
      </c>
      <c r="F2998" s="113">
        <v>2020</v>
      </c>
      <c r="G2998" s="113">
        <v>0</v>
      </c>
      <c r="H2998" s="113">
        <v>1</v>
      </c>
      <c r="I2998" s="113">
        <v>5487458.4900000002</v>
      </c>
      <c r="J2998" s="113">
        <v>196236</v>
      </c>
      <c r="K2998" s="113">
        <v>0</v>
      </c>
      <c r="L2998" s="113">
        <v>573172.03</v>
      </c>
      <c r="M2998" s="113">
        <v>0.10833</v>
      </c>
    </row>
    <row r="2999" spans="1:13" ht="27.6" x14ac:dyDescent="0.3">
      <c r="A2999" t="str">
        <f t="shared" si="46"/>
        <v>2020_936</v>
      </c>
      <c r="B2999" s="112">
        <v>2998</v>
      </c>
      <c r="C2999" s="113">
        <v>936</v>
      </c>
      <c r="D2999" s="113">
        <v>936</v>
      </c>
      <c r="E2999" s="113" t="s">
        <v>71</v>
      </c>
      <c r="F2999" s="113">
        <v>2020</v>
      </c>
      <c r="G2999" s="113">
        <v>0</v>
      </c>
      <c r="H2999" s="113">
        <v>1</v>
      </c>
      <c r="I2999" s="113">
        <v>10399445.23</v>
      </c>
      <c r="J2999" s="113">
        <v>368100</v>
      </c>
      <c r="K2999" s="113">
        <v>0</v>
      </c>
      <c r="L2999" s="113">
        <v>1732108.98</v>
      </c>
      <c r="M2999" s="113">
        <v>0.17266999999999999</v>
      </c>
    </row>
    <row r="3000" spans="1:13" x14ac:dyDescent="0.3">
      <c r="A3000" t="str">
        <f t="shared" si="46"/>
        <v>2020_977</v>
      </c>
      <c r="B3000" s="112">
        <v>2999</v>
      </c>
      <c r="C3000" s="113">
        <v>977</v>
      </c>
      <c r="D3000" s="113">
        <v>977</v>
      </c>
      <c r="E3000" s="113" t="s">
        <v>72</v>
      </c>
      <c r="F3000" s="113">
        <v>2020</v>
      </c>
      <c r="G3000" s="113">
        <v>0</v>
      </c>
      <c r="H3000" s="113">
        <v>1</v>
      </c>
      <c r="I3000" s="113">
        <v>10780761.52</v>
      </c>
      <c r="J3000" s="113">
        <v>254419</v>
      </c>
      <c r="K3000" s="113">
        <v>0</v>
      </c>
      <c r="L3000" s="113">
        <v>1002915.59</v>
      </c>
      <c r="M3000" s="113">
        <v>9.5280000000000004E-2</v>
      </c>
    </row>
    <row r="3001" spans="1:13" x14ac:dyDescent="0.3">
      <c r="A3001" t="str">
        <f t="shared" si="46"/>
        <v>2020_981</v>
      </c>
      <c r="B3001" s="112">
        <v>3000</v>
      </c>
      <c r="C3001" s="113">
        <v>981</v>
      </c>
      <c r="D3001" s="113">
        <v>981</v>
      </c>
      <c r="E3001" s="113" t="s">
        <v>73</v>
      </c>
      <c r="F3001" s="113">
        <v>2020</v>
      </c>
      <c r="G3001" s="113">
        <v>0</v>
      </c>
      <c r="H3001" s="113">
        <v>1</v>
      </c>
      <c r="I3001" s="113">
        <v>22438559.100000001</v>
      </c>
      <c r="J3001" s="113">
        <v>882791</v>
      </c>
      <c r="K3001" s="113">
        <v>0</v>
      </c>
      <c r="L3001" s="113">
        <v>6599280.7000000002</v>
      </c>
      <c r="M3001" s="113">
        <v>0.30614999999999998</v>
      </c>
    </row>
    <row r="3002" spans="1:13" x14ac:dyDescent="0.3">
      <c r="A3002" t="str">
        <f t="shared" si="46"/>
        <v>2020_999</v>
      </c>
      <c r="B3002" s="112">
        <v>3001</v>
      </c>
      <c r="C3002" s="113">
        <v>999</v>
      </c>
      <c r="D3002" s="113">
        <v>999</v>
      </c>
      <c r="E3002" s="113" t="s">
        <v>74</v>
      </c>
      <c r="F3002" s="113">
        <v>2020</v>
      </c>
      <c r="G3002" s="113">
        <v>0</v>
      </c>
      <c r="H3002" s="113">
        <v>1</v>
      </c>
      <c r="I3002" s="113">
        <v>21035529.02</v>
      </c>
      <c r="J3002" s="113">
        <v>838194</v>
      </c>
      <c r="K3002" s="113">
        <v>0</v>
      </c>
      <c r="L3002" s="113">
        <v>6926141.9100000001</v>
      </c>
      <c r="M3002" s="113">
        <v>0.34292</v>
      </c>
    </row>
    <row r="3003" spans="1:13" ht="27.6" x14ac:dyDescent="0.3">
      <c r="A3003" t="str">
        <f t="shared" si="46"/>
        <v>2020_1044</v>
      </c>
      <c r="B3003" s="112">
        <v>3002</v>
      </c>
      <c r="C3003" s="113">
        <v>1044</v>
      </c>
      <c r="D3003" s="113">
        <v>1044</v>
      </c>
      <c r="E3003" s="113" t="s">
        <v>75</v>
      </c>
      <c r="F3003" s="113">
        <v>2020</v>
      </c>
      <c r="G3003" s="113">
        <v>0</v>
      </c>
      <c r="H3003" s="113">
        <v>1</v>
      </c>
      <c r="I3003" s="113">
        <v>61176514.390000001</v>
      </c>
      <c r="J3003" s="113">
        <v>2524526</v>
      </c>
      <c r="K3003" s="113">
        <v>0</v>
      </c>
      <c r="L3003" s="113">
        <v>4115505.82</v>
      </c>
      <c r="M3003" s="113">
        <v>7.0169999999999996E-2</v>
      </c>
    </row>
    <row r="3004" spans="1:13" ht="27.6" x14ac:dyDescent="0.3">
      <c r="A3004" t="str">
        <f t="shared" si="46"/>
        <v>2020_1053</v>
      </c>
      <c r="B3004" s="112">
        <v>3003</v>
      </c>
      <c r="C3004" s="113">
        <v>1053</v>
      </c>
      <c r="D3004" s="113">
        <v>1053</v>
      </c>
      <c r="E3004" s="113" t="s">
        <v>76</v>
      </c>
      <c r="F3004" s="113">
        <v>2020</v>
      </c>
      <c r="G3004" s="113">
        <v>0</v>
      </c>
      <c r="H3004" s="113">
        <v>1</v>
      </c>
      <c r="I3004" s="113">
        <v>214911574.09</v>
      </c>
      <c r="J3004" s="113">
        <v>7867389</v>
      </c>
      <c r="K3004" s="113">
        <v>0</v>
      </c>
      <c r="L3004" s="113">
        <v>24096002.350000001</v>
      </c>
      <c r="M3004" s="113">
        <v>0.11638</v>
      </c>
    </row>
    <row r="3005" spans="1:13" ht="41.4" x14ac:dyDescent="0.3">
      <c r="A3005" t="str">
        <f t="shared" si="46"/>
        <v>2020_1062</v>
      </c>
      <c r="B3005" s="112">
        <v>3004</v>
      </c>
      <c r="C3005" s="113">
        <v>1062</v>
      </c>
      <c r="D3005" s="113">
        <v>1062</v>
      </c>
      <c r="E3005" s="113" t="s">
        <v>77</v>
      </c>
      <c r="F3005" s="113">
        <v>2020</v>
      </c>
      <c r="G3005" s="113">
        <v>0</v>
      </c>
      <c r="H3005" s="113">
        <v>1</v>
      </c>
      <c r="I3005" s="113">
        <v>16347000.42</v>
      </c>
      <c r="J3005" s="113">
        <v>597737</v>
      </c>
      <c r="K3005" s="113">
        <v>65422.68</v>
      </c>
      <c r="L3005" s="113">
        <v>3976703.33</v>
      </c>
      <c r="M3005" s="113">
        <v>0.25664999999999999</v>
      </c>
    </row>
    <row r="3006" spans="1:13" ht="27.6" x14ac:dyDescent="0.3">
      <c r="A3006" t="str">
        <f t="shared" si="46"/>
        <v>2020_1071</v>
      </c>
      <c r="B3006" s="112">
        <v>3005</v>
      </c>
      <c r="C3006" s="113">
        <v>1071</v>
      </c>
      <c r="D3006" s="113">
        <v>1071</v>
      </c>
      <c r="E3006" s="113" t="s">
        <v>78</v>
      </c>
      <c r="F3006" s="113">
        <v>2020</v>
      </c>
      <c r="G3006" s="113">
        <v>0</v>
      </c>
      <c r="H3006" s="113">
        <v>1</v>
      </c>
      <c r="I3006" s="113">
        <v>16411133.91</v>
      </c>
      <c r="J3006" s="113">
        <v>596138</v>
      </c>
      <c r="K3006" s="113">
        <v>153093.75</v>
      </c>
      <c r="L3006" s="113">
        <v>2822512.17</v>
      </c>
      <c r="M3006" s="113">
        <v>0.18815000000000001</v>
      </c>
    </row>
    <row r="3007" spans="1:13" ht="27.6" x14ac:dyDescent="0.3">
      <c r="A3007" t="str">
        <f t="shared" si="46"/>
        <v>2020_1089</v>
      </c>
      <c r="B3007" s="112">
        <v>3006</v>
      </c>
      <c r="C3007" s="113">
        <v>1089</v>
      </c>
      <c r="D3007" s="113">
        <v>1089</v>
      </c>
      <c r="E3007" s="113" t="s">
        <v>80</v>
      </c>
      <c r="F3007" s="113">
        <v>2020</v>
      </c>
      <c r="G3007" s="113">
        <v>0</v>
      </c>
      <c r="H3007" s="113">
        <v>1</v>
      </c>
      <c r="I3007" s="113">
        <v>5945311.2199999997</v>
      </c>
      <c r="J3007" s="113">
        <v>200688</v>
      </c>
      <c r="K3007" s="113">
        <v>0</v>
      </c>
      <c r="L3007" s="113">
        <v>898110.38</v>
      </c>
      <c r="M3007" s="113">
        <v>0.15634000000000001</v>
      </c>
    </row>
    <row r="3008" spans="1:13" ht="27.6" x14ac:dyDescent="0.3">
      <c r="A3008" t="str">
        <f t="shared" si="46"/>
        <v>2020_1080</v>
      </c>
      <c r="B3008" s="112">
        <v>3007</v>
      </c>
      <c r="C3008" s="113">
        <v>1080</v>
      </c>
      <c r="D3008" s="113">
        <v>1080</v>
      </c>
      <c r="E3008" s="113" t="s">
        <v>780</v>
      </c>
      <c r="F3008" s="113">
        <v>2020</v>
      </c>
      <c r="G3008" s="113">
        <v>0</v>
      </c>
      <c r="H3008" s="113">
        <v>1</v>
      </c>
      <c r="I3008" s="113">
        <v>5517975.9100000001</v>
      </c>
      <c r="J3008" s="113">
        <v>206491</v>
      </c>
      <c r="K3008" s="113">
        <v>0</v>
      </c>
      <c r="L3008" s="113">
        <v>758993.54</v>
      </c>
      <c r="M3008" s="113">
        <v>0.1429</v>
      </c>
    </row>
    <row r="3009" spans="1:13" ht="27.6" x14ac:dyDescent="0.3">
      <c r="A3009" t="str">
        <f t="shared" si="46"/>
        <v>2020_1082</v>
      </c>
      <c r="B3009" s="112">
        <v>3008</v>
      </c>
      <c r="C3009" s="113">
        <v>1082</v>
      </c>
      <c r="D3009" s="113">
        <v>1082</v>
      </c>
      <c r="E3009" s="113" t="s">
        <v>389</v>
      </c>
      <c r="F3009" s="113">
        <v>2020</v>
      </c>
      <c r="G3009" s="113">
        <v>0</v>
      </c>
      <c r="H3009" s="113">
        <v>1</v>
      </c>
      <c r="I3009" s="113">
        <v>17995311.5</v>
      </c>
      <c r="J3009" s="113">
        <v>661645</v>
      </c>
      <c r="K3009" s="113">
        <v>0</v>
      </c>
      <c r="L3009" s="113">
        <v>1602352.7</v>
      </c>
      <c r="M3009" s="113">
        <v>9.2439999999999994E-2</v>
      </c>
    </row>
    <row r="3010" spans="1:13" ht="27.6" x14ac:dyDescent="0.3">
      <c r="A3010" t="str">
        <f t="shared" si="46"/>
        <v>2020_1093</v>
      </c>
      <c r="B3010" s="112">
        <v>3009</v>
      </c>
      <c r="C3010" s="113">
        <v>1093</v>
      </c>
      <c r="D3010" s="113">
        <v>1093</v>
      </c>
      <c r="E3010" s="113" t="s">
        <v>81</v>
      </c>
      <c r="F3010" s="113">
        <v>2020</v>
      </c>
      <c r="G3010" s="113">
        <v>0</v>
      </c>
      <c r="H3010" s="113">
        <v>1</v>
      </c>
      <c r="I3010" s="113">
        <v>8068174.2300000004</v>
      </c>
      <c r="J3010" s="113">
        <v>286914</v>
      </c>
      <c r="K3010" s="113">
        <v>0</v>
      </c>
      <c r="L3010" s="113">
        <v>2183477.84</v>
      </c>
      <c r="M3010" s="113">
        <v>0.28061000000000003</v>
      </c>
    </row>
    <row r="3011" spans="1:13" ht="27.6" x14ac:dyDescent="0.3">
      <c r="A3011" t="str">
        <f t="shared" ref="A3011:A3074" si="47">CONCATENATE(F3011,"_",D3011)</f>
        <v>2020_1079</v>
      </c>
      <c r="B3011" s="112">
        <v>3010</v>
      </c>
      <c r="C3011" s="113">
        <v>1079</v>
      </c>
      <c r="D3011" s="113">
        <v>1079</v>
      </c>
      <c r="E3011" s="113" t="s">
        <v>79</v>
      </c>
      <c r="F3011" s="113">
        <v>2020</v>
      </c>
      <c r="G3011" s="113">
        <v>0</v>
      </c>
      <c r="H3011" s="113">
        <v>1</v>
      </c>
      <c r="I3011" s="113">
        <v>11717308.609999999</v>
      </c>
      <c r="J3011" s="113">
        <v>329252</v>
      </c>
      <c r="K3011" s="113">
        <v>0</v>
      </c>
      <c r="L3011" s="113">
        <v>2938555.19</v>
      </c>
      <c r="M3011" s="113">
        <v>0.25803999999999999</v>
      </c>
    </row>
    <row r="3012" spans="1:13" ht="27.6" x14ac:dyDescent="0.3">
      <c r="A3012" t="str">
        <f t="shared" si="47"/>
        <v>2020_1095</v>
      </c>
      <c r="B3012" s="112">
        <v>3011</v>
      </c>
      <c r="C3012" s="113">
        <v>1095</v>
      </c>
      <c r="D3012" s="113">
        <v>1095</v>
      </c>
      <c r="E3012" s="113" t="s">
        <v>82</v>
      </c>
      <c r="F3012" s="113">
        <v>2020</v>
      </c>
      <c r="G3012" s="113">
        <v>0</v>
      </c>
      <c r="H3012" s="113">
        <v>1</v>
      </c>
      <c r="I3012" s="113">
        <v>9698754.6600000001</v>
      </c>
      <c r="J3012" s="113">
        <v>366363</v>
      </c>
      <c r="K3012" s="113">
        <v>0</v>
      </c>
      <c r="L3012" s="113">
        <v>866787.4</v>
      </c>
      <c r="M3012" s="113">
        <v>9.2880000000000004E-2</v>
      </c>
    </row>
    <row r="3013" spans="1:13" ht="27.6" x14ac:dyDescent="0.3">
      <c r="A3013" t="str">
        <f t="shared" si="47"/>
        <v>2020_4772</v>
      </c>
      <c r="B3013" s="112">
        <v>3012</v>
      </c>
      <c r="C3013" s="113">
        <v>4772</v>
      </c>
      <c r="D3013" s="113">
        <v>4772</v>
      </c>
      <c r="E3013" s="113" t="s">
        <v>221</v>
      </c>
      <c r="F3013" s="113">
        <v>2020</v>
      </c>
      <c r="G3013" s="113">
        <v>0</v>
      </c>
      <c r="H3013" s="113">
        <v>1</v>
      </c>
      <c r="I3013" s="113">
        <v>10644933</v>
      </c>
      <c r="J3013" s="113">
        <v>375063</v>
      </c>
      <c r="K3013" s="113">
        <v>0</v>
      </c>
      <c r="L3013" s="113">
        <v>2013976.7</v>
      </c>
      <c r="M3013" s="113">
        <v>0.19611000000000001</v>
      </c>
    </row>
    <row r="3014" spans="1:13" x14ac:dyDescent="0.3">
      <c r="A3014" t="str">
        <f t="shared" si="47"/>
        <v>2020_1107</v>
      </c>
      <c r="B3014" s="112">
        <v>3013</v>
      </c>
      <c r="C3014" s="113">
        <v>1107</v>
      </c>
      <c r="D3014" s="113">
        <v>1107</v>
      </c>
      <c r="E3014" s="113" t="s">
        <v>83</v>
      </c>
      <c r="F3014" s="113">
        <v>2020</v>
      </c>
      <c r="G3014" s="113">
        <v>0</v>
      </c>
      <c r="H3014" s="113">
        <v>1</v>
      </c>
      <c r="I3014" s="113">
        <v>14039599.380000001</v>
      </c>
      <c r="J3014" s="113">
        <v>569219</v>
      </c>
      <c r="K3014" s="113">
        <v>0</v>
      </c>
      <c r="L3014" s="113">
        <v>2077784.81</v>
      </c>
      <c r="M3014" s="113">
        <v>0.15425</v>
      </c>
    </row>
    <row r="3015" spans="1:13" ht="27.6" x14ac:dyDescent="0.3">
      <c r="A3015" t="str">
        <f t="shared" si="47"/>
        <v>2020_1116</v>
      </c>
      <c r="B3015" s="112">
        <v>3014</v>
      </c>
      <c r="C3015" s="113">
        <v>1116</v>
      </c>
      <c r="D3015" s="113">
        <v>1116</v>
      </c>
      <c r="E3015" s="113" t="s">
        <v>84</v>
      </c>
      <c r="F3015" s="113">
        <v>2020</v>
      </c>
      <c r="G3015" s="113">
        <v>0</v>
      </c>
      <c r="H3015" s="113">
        <v>1</v>
      </c>
      <c r="I3015" s="113">
        <v>18578863.84</v>
      </c>
      <c r="J3015" s="113">
        <v>748589</v>
      </c>
      <c r="K3015" s="113">
        <v>0</v>
      </c>
      <c r="L3015" s="113">
        <v>1257987.48</v>
      </c>
      <c r="M3015" s="113">
        <v>7.0550000000000002E-2</v>
      </c>
    </row>
    <row r="3016" spans="1:13" ht="27.6" x14ac:dyDescent="0.3">
      <c r="A3016" t="str">
        <f t="shared" si="47"/>
        <v>2020_1134</v>
      </c>
      <c r="B3016" s="112">
        <v>3015</v>
      </c>
      <c r="C3016" s="113">
        <v>1134</v>
      </c>
      <c r="D3016" s="113">
        <v>1134</v>
      </c>
      <c r="E3016" s="113" t="s">
        <v>85</v>
      </c>
      <c r="F3016" s="113">
        <v>2020</v>
      </c>
      <c r="G3016" s="113">
        <v>0</v>
      </c>
      <c r="H3016" s="113">
        <v>1</v>
      </c>
      <c r="I3016" s="113">
        <v>3672814.04</v>
      </c>
      <c r="J3016" s="113">
        <v>125111</v>
      </c>
      <c r="K3016" s="113">
        <v>0</v>
      </c>
      <c r="L3016" s="113">
        <v>984685.41</v>
      </c>
      <c r="M3016" s="113">
        <v>0.27755999999999997</v>
      </c>
    </row>
    <row r="3017" spans="1:13" ht="27.6" x14ac:dyDescent="0.3">
      <c r="A3017" t="str">
        <f t="shared" si="47"/>
        <v>2020_1152</v>
      </c>
      <c r="B3017" s="112">
        <v>3016</v>
      </c>
      <c r="C3017" s="113">
        <v>1152</v>
      </c>
      <c r="D3017" s="113">
        <v>1152</v>
      </c>
      <c r="E3017" s="113" t="s">
        <v>86</v>
      </c>
      <c r="F3017" s="113">
        <v>2020</v>
      </c>
      <c r="G3017" s="113">
        <v>0</v>
      </c>
      <c r="H3017" s="113">
        <v>1</v>
      </c>
      <c r="I3017" s="113">
        <v>11918681.65</v>
      </c>
      <c r="J3017" s="113">
        <v>459202</v>
      </c>
      <c r="K3017" s="113">
        <v>0</v>
      </c>
      <c r="L3017" s="113">
        <v>2612615.11</v>
      </c>
      <c r="M3017" s="113">
        <v>0.22799</v>
      </c>
    </row>
    <row r="3018" spans="1:13" x14ac:dyDescent="0.3">
      <c r="A3018" t="str">
        <f t="shared" si="47"/>
        <v>2020_1197</v>
      </c>
      <c r="B3018" s="112">
        <v>3017</v>
      </c>
      <c r="C3018" s="113">
        <v>1197</v>
      </c>
      <c r="D3018" s="113">
        <v>1197</v>
      </c>
      <c r="E3018" s="113" t="s">
        <v>87</v>
      </c>
      <c r="F3018" s="113">
        <v>2020</v>
      </c>
      <c r="G3018" s="113">
        <v>0</v>
      </c>
      <c r="H3018" s="113">
        <v>1</v>
      </c>
      <c r="I3018" s="113">
        <v>12586721.5</v>
      </c>
      <c r="J3018" s="113">
        <v>441004</v>
      </c>
      <c r="K3018" s="113">
        <v>0</v>
      </c>
      <c r="L3018" s="113">
        <v>1697648.77</v>
      </c>
      <c r="M3018" s="113">
        <v>0.13977000000000001</v>
      </c>
    </row>
    <row r="3019" spans="1:13" ht="41.4" x14ac:dyDescent="0.3">
      <c r="A3019" t="str">
        <f t="shared" si="47"/>
        <v>2020_1206</v>
      </c>
      <c r="B3019" s="112">
        <v>3018</v>
      </c>
      <c r="C3019" s="113">
        <v>1206</v>
      </c>
      <c r="D3019" s="113">
        <v>1206</v>
      </c>
      <c r="E3019" s="113" t="s">
        <v>355</v>
      </c>
      <c r="F3019" s="113">
        <v>2020</v>
      </c>
      <c r="G3019" s="113">
        <v>0</v>
      </c>
      <c r="H3019" s="113">
        <v>1</v>
      </c>
      <c r="I3019" s="113">
        <v>11473657.35</v>
      </c>
      <c r="J3019" s="113">
        <v>436748</v>
      </c>
      <c r="K3019" s="113">
        <v>0</v>
      </c>
      <c r="L3019" s="113">
        <v>736806.44</v>
      </c>
      <c r="M3019" s="113">
        <v>6.676E-2</v>
      </c>
    </row>
    <row r="3020" spans="1:13" x14ac:dyDescent="0.3">
      <c r="A3020" t="str">
        <f t="shared" si="47"/>
        <v>2020_1211</v>
      </c>
      <c r="B3020" s="112">
        <v>3019</v>
      </c>
      <c r="C3020" s="113">
        <v>1211</v>
      </c>
      <c r="D3020" s="113">
        <v>1211</v>
      </c>
      <c r="E3020" s="113" t="s">
        <v>88</v>
      </c>
      <c r="F3020" s="113">
        <v>2020</v>
      </c>
      <c r="G3020" s="113">
        <v>0</v>
      </c>
      <c r="H3020" s="113">
        <v>1</v>
      </c>
      <c r="I3020" s="113">
        <v>16234084.130000001</v>
      </c>
      <c r="J3020" s="113">
        <v>662169</v>
      </c>
      <c r="K3020" s="113">
        <v>0</v>
      </c>
      <c r="L3020" s="113">
        <v>5693.59</v>
      </c>
      <c r="M3020" s="113">
        <v>3.6999999999999999E-4</v>
      </c>
    </row>
    <row r="3021" spans="1:13" ht="27.6" x14ac:dyDescent="0.3">
      <c r="A3021" t="str">
        <f t="shared" si="47"/>
        <v>2020_1215</v>
      </c>
      <c r="B3021" s="112">
        <v>3020</v>
      </c>
      <c r="C3021" s="113">
        <v>1215</v>
      </c>
      <c r="D3021" s="113">
        <v>1215</v>
      </c>
      <c r="E3021" s="113" t="s">
        <v>89</v>
      </c>
      <c r="F3021" s="113">
        <v>2020</v>
      </c>
      <c r="G3021" s="113">
        <v>0</v>
      </c>
      <c r="H3021" s="113">
        <v>1</v>
      </c>
      <c r="I3021" s="113">
        <v>3935815.39</v>
      </c>
      <c r="J3021" s="113">
        <v>151952</v>
      </c>
      <c r="K3021" s="113">
        <v>0</v>
      </c>
      <c r="L3021" s="113">
        <v>1072992.1299999999</v>
      </c>
      <c r="M3021" s="113">
        <v>0.28356999999999999</v>
      </c>
    </row>
    <row r="3022" spans="1:13" ht="41.4" x14ac:dyDescent="0.3">
      <c r="A3022" t="str">
        <f t="shared" si="47"/>
        <v>2020_1218</v>
      </c>
      <c r="B3022" s="112">
        <v>3021</v>
      </c>
      <c r="C3022" s="113">
        <v>1218</v>
      </c>
      <c r="D3022" s="113">
        <v>1218</v>
      </c>
      <c r="E3022" s="113" t="s">
        <v>90</v>
      </c>
      <c r="F3022" s="113">
        <v>2020</v>
      </c>
      <c r="G3022" s="113">
        <v>0</v>
      </c>
      <c r="H3022" s="113">
        <v>1</v>
      </c>
      <c r="I3022" s="113">
        <v>3879913.17</v>
      </c>
      <c r="J3022" s="113">
        <v>155554</v>
      </c>
      <c r="K3022" s="113">
        <v>0</v>
      </c>
      <c r="L3022" s="113">
        <v>1019107.2</v>
      </c>
      <c r="M3022" s="113">
        <v>0.27362999999999998</v>
      </c>
    </row>
    <row r="3023" spans="1:13" ht="27.6" x14ac:dyDescent="0.3">
      <c r="A3023" t="str">
        <f t="shared" si="47"/>
        <v>2020_2763</v>
      </c>
      <c r="B3023" s="112">
        <v>3022</v>
      </c>
      <c r="C3023" s="113">
        <v>2763</v>
      </c>
      <c r="D3023" s="113">
        <v>2763</v>
      </c>
      <c r="E3023" s="113" t="s">
        <v>146</v>
      </c>
      <c r="F3023" s="113">
        <v>2020</v>
      </c>
      <c r="G3023" s="113">
        <v>0</v>
      </c>
      <c r="H3023" s="113">
        <v>1</v>
      </c>
      <c r="I3023" s="113">
        <v>10411061.16</v>
      </c>
      <c r="J3023" s="113">
        <v>271103</v>
      </c>
      <c r="K3023" s="113">
        <v>46080.21</v>
      </c>
      <c r="L3023" s="113">
        <v>331102.55</v>
      </c>
      <c r="M3023" s="113">
        <v>3.7199999999999997E-2</v>
      </c>
    </row>
    <row r="3024" spans="1:13" ht="41.4" x14ac:dyDescent="0.3">
      <c r="A3024" t="str">
        <f t="shared" si="47"/>
        <v>2020_1221</v>
      </c>
      <c r="B3024" s="112">
        <v>3023</v>
      </c>
      <c r="C3024" s="113">
        <v>1221</v>
      </c>
      <c r="D3024" s="113">
        <v>1221</v>
      </c>
      <c r="E3024" s="113" t="s">
        <v>781</v>
      </c>
      <c r="F3024" s="113">
        <v>2020</v>
      </c>
      <c r="G3024" s="113">
        <v>0</v>
      </c>
      <c r="H3024" s="113">
        <v>1</v>
      </c>
      <c r="I3024" s="113">
        <v>31245413.690000001</v>
      </c>
      <c r="J3024" s="113">
        <v>1112583</v>
      </c>
      <c r="K3024" s="113">
        <v>0</v>
      </c>
      <c r="L3024" s="114">
        <v>-991664.28</v>
      </c>
      <c r="M3024" s="114">
        <v>-3.2910000000000002E-2</v>
      </c>
    </row>
    <row r="3025" spans="1:13" ht="27.6" x14ac:dyDescent="0.3">
      <c r="A3025" t="str">
        <f t="shared" si="47"/>
        <v>2020_1233</v>
      </c>
      <c r="B3025" s="112">
        <v>3024</v>
      </c>
      <c r="C3025" s="113">
        <v>1233</v>
      </c>
      <c r="D3025" s="113">
        <v>1233</v>
      </c>
      <c r="E3025" s="113" t="s">
        <v>92</v>
      </c>
      <c r="F3025" s="113">
        <v>2020</v>
      </c>
      <c r="G3025" s="113">
        <v>0</v>
      </c>
      <c r="H3025" s="113">
        <v>1</v>
      </c>
      <c r="I3025" s="113">
        <v>15308896.359999999</v>
      </c>
      <c r="J3025" s="113">
        <v>570377</v>
      </c>
      <c r="K3025" s="113">
        <v>0</v>
      </c>
      <c r="L3025" s="113">
        <v>3795878.2</v>
      </c>
      <c r="M3025" s="113">
        <v>0.25755</v>
      </c>
    </row>
    <row r="3026" spans="1:13" x14ac:dyDescent="0.3">
      <c r="A3026" t="str">
        <f t="shared" si="47"/>
        <v>2020_1278</v>
      </c>
      <c r="B3026" s="112">
        <v>3025</v>
      </c>
      <c r="C3026" s="113">
        <v>1278</v>
      </c>
      <c r="D3026" s="113">
        <v>1278</v>
      </c>
      <c r="E3026" s="113" t="s">
        <v>93</v>
      </c>
      <c r="F3026" s="113">
        <v>2020</v>
      </c>
      <c r="G3026" s="113">
        <v>0</v>
      </c>
      <c r="H3026" s="113">
        <v>1</v>
      </c>
      <c r="I3026" s="113">
        <v>47980510.899999999</v>
      </c>
      <c r="J3026" s="113">
        <v>1746338</v>
      </c>
      <c r="K3026" s="113">
        <v>0</v>
      </c>
      <c r="L3026" s="113">
        <v>9744154.1199999992</v>
      </c>
      <c r="M3026" s="113">
        <v>0.21076</v>
      </c>
    </row>
    <row r="3027" spans="1:13" ht="27.6" x14ac:dyDescent="0.3">
      <c r="A3027" t="str">
        <f t="shared" si="47"/>
        <v>2020_1332</v>
      </c>
      <c r="B3027" s="112">
        <v>3026</v>
      </c>
      <c r="C3027" s="113">
        <v>1332</v>
      </c>
      <c r="D3027" s="113">
        <v>1332</v>
      </c>
      <c r="E3027" s="113" t="s">
        <v>94</v>
      </c>
      <c r="F3027" s="113">
        <v>2020</v>
      </c>
      <c r="G3027" s="113">
        <v>0</v>
      </c>
      <c r="H3027" s="113">
        <v>1</v>
      </c>
      <c r="I3027" s="113">
        <v>9005916.5600000005</v>
      </c>
      <c r="J3027" s="113">
        <v>329703</v>
      </c>
      <c r="K3027" s="113">
        <v>0</v>
      </c>
      <c r="L3027" s="113">
        <v>1531807.29</v>
      </c>
      <c r="M3027" s="113">
        <v>0.17655000000000001</v>
      </c>
    </row>
    <row r="3028" spans="1:13" ht="41.4" x14ac:dyDescent="0.3">
      <c r="A3028" t="str">
        <f t="shared" si="47"/>
        <v>2020_1337</v>
      </c>
      <c r="B3028" s="112">
        <v>3027</v>
      </c>
      <c r="C3028" s="113">
        <v>1337</v>
      </c>
      <c r="D3028" s="113">
        <v>1337</v>
      </c>
      <c r="E3028" s="113" t="s">
        <v>782</v>
      </c>
      <c r="F3028" s="113">
        <v>2020</v>
      </c>
      <c r="G3028" s="113">
        <v>0</v>
      </c>
      <c r="H3028" s="113">
        <v>1</v>
      </c>
      <c r="I3028" s="113">
        <v>63945265.75</v>
      </c>
      <c r="J3028" s="113">
        <v>2387062</v>
      </c>
      <c r="K3028" s="113">
        <v>111884.87</v>
      </c>
      <c r="L3028" s="113">
        <v>10373172.939999999</v>
      </c>
      <c r="M3028" s="113">
        <v>0.17033000000000001</v>
      </c>
    </row>
    <row r="3029" spans="1:13" ht="27.6" x14ac:dyDescent="0.3">
      <c r="A3029" t="str">
        <f t="shared" si="47"/>
        <v>2020_1350</v>
      </c>
      <c r="B3029" s="112">
        <v>3028</v>
      </c>
      <c r="C3029" s="113">
        <v>1350</v>
      </c>
      <c r="D3029" s="113">
        <v>1350</v>
      </c>
      <c r="E3029" s="113" t="s">
        <v>96</v>
      </c>
      <c r="F3029" s="113">
        <v>2020</v>
      </c>
      <c r="G3029" s="113">
        <v>0</v>
      </c>
      <c r="H3029" s="113">
        <v>1</v>
      </c>
      <c r="I3029" s="113">
        <v>5860200.5899999999</v>
      </c>
      <c r="J3029" s="113">
        <v>200075</v>
      </c>
      <c r="K3029" s="113">
        <v>0</v>
      </c>
      <c r="L3029" s="113">
        <v>218316.08</v>
      </c>
      <c r="M3029" s="113">
        <v>3.857E-2</v>
      </c>
    </row>
    <row r="3030" spans="1:13" ht="27.6" x14ac:dyDescent="0.3">
      <c r="A3030" t="str">
        <f t="shared" si="47"/>
        <v>2020_1359</v>
      </c>
      <c r="B3030" s="112">
        <v>3029</v>
      </c>
      <c r="C3030" s="113">
        <v>1359</v>
      </c>
      <c r="D3030" s="113">
        <v>1359</v>
      </c>
      <c r="E3030" s="113" t="s">
        <v>783</v>
      </c>
      <c r="F3030" s="113">
        <v>2020</v>
      </c>
      <c r="G3030" s="113">
        <v>0</v>
      </c>
      <c r="H3030" s="113">
        <v>1</v>
      </c>
      <c r="I3030" s="113">
        <v>5624423.8700000001</v>
      </c>
      <c r="J3030" s="113">
        <v>206034</v>
      </c>
      <c r="K3030" s="113">
        <v>0</v>
      </c>
      <c r="L3030" s="113">
        <v>832803.79</v>
      </c>
      <c r="M3030" s="113">
        <v>0.1537</v>
      </c>
    </row>
    <row r="3031" spans="1:13" ht="27.6" x14ac:dyDescent="0.3">
      <c r="A3031" t="str">
        <f t="shared" si="47"/>
        <v>2020_1368</v>
      </c>
      <c r="B3031" s="112">
        <v>3030</v>
      </c>
      <c r="C3031" s="113">
        <v>1368</v>
      </c>
      <c r="D3031" s="113">
        <v>1368</v>
      </c>
      <c r="E3031" s="113" t="s">
        <v>97</v>
      </c>
      <c r="F3031" s="113">
        <v>2020</v>
      </c>
      <c r="G3031" s="113">
        <v>0</v>
      </c>
      <c r="H3031" s="113">
        <v>1</v>
      </c>
      <c r="I3031" s="113">
        <v>9061644.5199999996</v>
      </c>
      <c r="J3031" s="113">
        <v>366728</v>
      </c>
      <c r="K3031" s="113">
        <v>0</v>
      </c>
      <c r="L3031" s="113">
        <v>3757547.83</v>
      </c>
      <c r="M3031" s="113">
        <v>0.43214999999999998</v>
      </c>
    </row>
    <row r="3032" spans="1:13" ht="41.4" x14ac:dyDescent="0.3">
      <c r="A3032" t="str">
        <f t="shared" si="47"/>
        <v>2020_1413</v>
      </c>
      <c r="B3032" s="112">
        <v>3031</v>
      </c>
      <c r="C3032" s="113">
        <v>1413</v>
      </c>
      <c r="D3032" s="113">
        <v>1413</v>
      </c>
      <c r="E3032" s="113" t="s">
        <v>98</v>
      </c>
      <c r="F3032" s="113">
        <v>2020</v>
      </c>
      <c r="G3032" s="113">
        <v>0</v>
      </c>
      <c r="H3032" s="113">
        <v>1</v>
      </c>
      <c r="I3032" s="113">
        <v>5101990.79</v>
      </c>
      <c r="J3032" s="113">
        <v>183156</v>
      </c>
      <c r="K3032" s="113">
        <v>0</v>
      </c>
      <c r="L3032" s="113">
        <v>1677156.11</v>
      </c>
      <c r="M3032" s="113">
        <v>0.34097</v>
      </c>
    </row>
    <row r="3033" spans="1:13" x14ac:dyDescent="0.3">
      <c r="A3033" t="str">
        <f t="shared" si="47"/>
        <v>2020_1431</v>
      </c>
      <c r="B3033" s="112">
        <v>3032</v>
      </c>
      <c r="C3033" s="113">
        <v>1431</v>
      </c>
      <c r="D3033" s="113">
        <v>1431</v>
      </c>
      <c r="E3033" s="113" t="s">
        <v>99</v>
      </c>
      <c r="F3033" s="113">
        <v>2020</v>
      </c>
      <c r="G3033" s="113">
        <v>0</v>
      </c>
      <c r="H3033" s="113">
        <v>1</v>
      </c>
      <c r="I3033" s="113">
        <v>7110731.8099999996</v>
      </c>
      <c r="J3033" s="113">
        <v>187801</v>
      </c>
      <c r="K3033" s="113">
        <v>1048624.56</v>
      </c>
      <c r="L3033" s="113">
        <v>50531.66</v>
      </c>
      <c r="M3033" s="113">
        <v>0.15876999999999999</v>
      </c>
    </row>
    <row r="3034" spans="1:13" ht="27.6" x14ac:dyDescent="0.3">
      <c r="A3034" t="str">
        <f t="shared" si="47"/>
        <v>2020_1476</v>
      </c>
      <c r="B3034" s="112">
        <v>3033</v>
      </c>
      <c r="C3034" s="113">
        <v>1476</v>
      </c>
      <c r="D3034" s="113">
        <v>1476</v>
      </c>
      <c r="E3034" s="113" t="s">
        <v>100</v>
      </c>
      <c r="F3034" s="113">
        <v>2020</v>
      </c>
      <c r="G3034" s="113">
        <v>0</v>
      </c>
      <c r="H3034" s="113">
        <v>1</v>
      </c>
      <c r="I3034" s="113">
        <v>118316048.09999999</v>
      </c>
      <c r="J3034" s="113">
        <v>4437170</v>
      </c>
      <c r="K3034" s="113">
        <v>1458066.89</v>
      </c>
      <c r="L3034" s="113">
        <v>9075137.8000000007</v>
      </c>
      <c r="M3034" s="113">
        <v>9.2490000000000003E-2</v>
      </c>
    </row>
    <row r="3035" spans="1:13" x14ac:dyDescent="0.3">
      <c r="A3035" t="str">
        <f t="shared" si="47"/>
        <v>2020_1503</v>
      </c>
      <c r="B3035" s="112">
        <v>3034</v>
      </c>
      <c r="C3035" s="113">
        <v>1503</v>
      </c>
      <c r="D3035" s="113">
        <v>1503</v>
      </c>
      <c r="E3035" s="113" t="s">
        <v>101</v>
      </c>
      <c r="F3035" s="113">
        <v>2020</v>
      </c>
      <c r="G3035" s="113">
        <v>0</v>
      </c>
      <c r="H3035" s="113">
        <v>1</v>
      </c>
      <c r="I3035" s="113">
        <v>17921194.539999999</v>
      </c>
      <c r="J3035" s="113">
        <v>664195</v>
      </c>
      <c r="K3035" s="113">
        <v>0</v>
      </c>
      <c r="L3035" s="113">
        <v>1535273.36</v>
      </c>
      <c r="M3035" s="113">
        <v>8.8969999999999994E-2</v>
      </c>
    </row>
    <row r="3036" spans="1:13" ht="41.4" x14ac:dyDescent="0.3">
      <c r="A3036" t="str">
        <f t="shared" si="47"/>
        <v>2020_1576</v>
      </c>
      <c r="B3036" s="112">
        <v>3035</v>
      </c>
      <c r="C3036" s="113">
        <v>1576</v>
      </c>
      <c r="D3036" s="113">
        <v>1576</v>
      </c>
      <c r="E3036" s="113" t="s">
        <v>102</v>
      </c>
      <c r="F3036" s="113">
        <v>2020</v>
      </c>
      <c r="G3036" s="113">
        <v>0</v>
      </c>
      <c r="H3036" s="113">
        <v>1</v>
      </c>
      <c r="I3036" s="113">
        <v>34161723.170000002</v>
      </c>
      <c r="J3036" s="113">
        <v>1310827</v>
      </c>
      <c r="K3036" s="113">
        <v>0</v>
      </c>
      <c r="L3036" s="113">
        <v>5208399.76</v>
      </c>
      <c r="M3036" s="113">
        <v>0.15855</v>
      </c>
    </row>
    <row r="3037" spans="1:13" x14ac:dyDescent="0.3">
      <c r="A3037" t="str">
        <f t="shared" si="47"/>
        <v>2020_1602</v>
      </c>
      <c r="B3037" s="112">
        <v>3036</v>
      </c>
      <c r="C3037" s="113">
        <v>1602</v>
      </c>
      <c r="D3037" s="113">
        <v>1602</v>
      </c>
      <c r="E3037" s="113" t="s">
        <v>103</v>
      </c>
      <c r="F3037" s="113">
        <v>2020</v>
      </c>
      <c r="G3037" s="113">
        <v>0</v>
      </c>
      <c r="H3037" s="113">
        <v>1</v>
      </c>
      <c r="I3037" s="113">
        <v>7321605.46</v>
      </c>
      <c r="J3037" s="113">
        <v>227812</v>
      </c>
      <c r="K3037" s="113">
        <v>0</v>
      </c>
      <c r="L3037" s="113">
        <v>1471331.15</v>
      </c>
      <c r="M3037" s="113">
        <v>0.20741000000000001</v>
      </c>
    </row>
    <row r="3038" spans="1:13" ht="27.6" x14ac:dyDescent="0.3">
      <c r="A3038" t="str">
        <f t="shared" si="47"/>
        <v>2020_1611</v>
      </c>
      <c r="B3038" s="112">
        <v>3037</v>
      </c>
      <c r="C3038" s="113">
        <v>1611</v>
      </c>
      <c r="D3038" s="113">
        <v>1611</v>
      </c>
      <c r="E3038" s="113" t="s">
        <v>104</v>
      </c>
      <c r="F3038" s="113">
        <v>2020</v>
      </c>
      <c r="G3038" s="113">
        <v>0</v>
      </c>
      <c r="H3038" s="113">
        <v>1</v>
      </c>
      <c r="I3038" s="113">
        <v>191520786.78999999</v>
      </c>
      <c r="J3038" s="113">
        <v>7368697</v>
      </c>
      <c r="K3038" s="113">
        <v>0</v>
      </c>
      <c r="L3038" s="113">
        <v>19897473.16</v>
      </c>
      <c r="M3038" s="113">
        <v>0.10804999999999999</v>
      </c>
    </row>
    <row r="3039" spans="1:13" ht="27.6" x14ac:dyDescent="0.3">
      <c r="A3039" t="str">
        <f t="shared" si="47"/>
        <v>2020_1619</v>
      </c>
      <c r="B3039" s="112">
        <v>3038</v>
      </c>
      <c r="C3039" s="113">
        <v>1619</v>
      </c>
      <c r="D3039" s="113">
        <v>1619</v>
      </c>
      <c r="E3039" s="113" t="s">
        <v>105</v>
      </c>
      <c r="F3039" s="113">
        <v>2020</v>
      </c>
      <c r="G3039" s="113">
        <v>0</v>
      </c>
      <c r="H3039" s="113">
        <v>1</v>
      </c>
      <c r="I3039" s="113">
        <v>14800327.720000001</v>
      </c>
      <c r="J3039" s="113">
        <v>500156</v>
      </c>
      <c r="K3039" s="113">
        <v>1036.47</v>
      </c>
      <c r="L3039" s="113">
        <v>2873873.43</v>
      </c>
      <c r="M3039" s="113">
        <v>0.20104</v>
      </c>
    </row>
    <row r="3040" spans="1:13" x14ac:dyDescent="0.3">
      <c r="A3040" t="str">
        <f t="shared" si="47"/>
        <v>2020_1638</v>
      </c>
      <c r="B3040" s="112">
        <v>3039</v>
      </c>
      <c r="C3040" s="113">
        <v>1638</v>
      </c>
      <c r="D3040" s="113">
        <v>1638</v>
      </c>
      <c r="E3040" s="113" t="s">
        <v>784</v>
      </c>
      <c r="F3040" s="113">
        <v>2020</v>
      </c>
      <c r="G3040" s="113">
        <v>0</v>
      </c>
      <c r="H3040" s="113">
        <v>1</v>
      </c>
      <c r="I3040" s="113">
        <v>20946184.809999999</v>
      </c>
      <c r="J3040" s="113">
        <v>739390</v>
      </c>
      <c r="K3040" s="113">
        <v>0</v>
      </c>
      <c r="L3040" s="113">
        <v>3750211.63</v>
      </c>
      <c r="M3040" s="113">
        <v>0.18559</v>
      </c>
    </row>
    <row r="3041" spans="1:13" x14ac:dyDescent="0.3">
      <c r="A3041" t="str">
        <f t="shared" si="47"/>
        <v>2020_1675</v>
      </c>
      <c r="B3041" s="112">
        <v>3040</v>
      </c>
      <c r="C3041" s="113">
        <v>1675</v>
      </c>
      <c r="D3041" s="113">
        <v>1675</v>
      </c>
      <c r="E3041" s="113" t="s">
        <v>106</v>
      </c>
      <c r="F3041" s="113">
        <v>2020</v>
      </c>
      <c r="G3041" s="113">
        <v>0</v>
      </c>
      <c r="H3041" s="113">
        <v>1</v>
      </c>
      <c r="I3041" s="113">
        <v>3046505.97</v>
      </c>
      <c r="J3041" s="113">
        <v>93236</v>
      </c>
      <c r="K3041" s="113">
        <v>0</v>
      </c>
      <c r="L3041" s="113">
        <v>907473.72</v>
      </c>
      <c r="M3041" s="113">
        <v>0.30728</v>
      </c>
    </row>
    <row r="3042" spans="1:13" x14ac:dyDescent="0.3">
      <c r="A3042" t="str">
        <f t="shared" si="47"/>
        <v>2020_1701</v>
      </c>
      <c r="B3042" s="112">
        <v>3041</v>
      </c>
      <c r="C3042" s="113">
        <v>1701</v>
      </c>
      <c r="D3042" s="113">
        <v>1701</v>
      </c>
      <c r="E3042" s="113" t="s">
        <v>107</v>
      </c>
      <c r="F3042" s="113">
        <v>2020</v>
      </c>
      <c r="G3042" s="113">
        <v>0</v>
      </c>
      <c r="H3042" s="113">
        <v>1</v>
      </c>
      <c r="I3042" s="113">
        <v>26959730.129999999</v>
      </c>
      <c r="J3042" s="113">
        <v>1041492</v>
      </c>
      <c r="K3042" s="113">
        <v>0</v>
      </c>
      <c r="L3042" s="113">
        <v>6994854.9800000004</v>
      </c>
      <c r="M3042" s="113">
        <v>0.26988000000000001</v>
      </c>
    </row>
    <row r="3043" spans="1:13" x14ac:dyDescent="0.3">
      <c r="A3043" t="str">
        <f t="shared" si="47"/>
        <v>2020_1719</v>
      </c>
      <c r="B3043" s="112">
        <v>3042</v>
      </c>
      <c r="C3043" s="113">
        <v>1719</v>
      </c>
      <c r="D3043" s="113">
        <v>1719</v>
      </c>
      <c r="E3043" s="113" t="s">
        <v>108</v>
      </c>
      <c r="F3043" s="113">
        <v>2020</v>
      </c>
      <c r="G3043" s="113">
        <v>0</v>
      </c>
      <c r="H3043" s="113">
        <v>1</v>
      </c>
      <c r="I3043" s="113">
        <v>8673947.6300000008</v>
      </c>
      <c r="J3043" s="113">
        <v>353112</v>
      </c>
      <c r="K3043" s="113">
        <v>0</v>
      </c>
      <c r="L3043" s="113">
        <v>1521029.34</v>
      </c>
      <c r="M3043" s="113">
        <v>0.18279999999999999</v>
      </c>
    </row>
    <row r="3044" spans="1:13" ht="27.6" x14ac:dyDescent="0.3">
      <c r="A3044" t="str">
        <f t="shared" si="47"/>
        <v>2020_1737</v>
      </c>
      <c r="B3044" s="112">
        <v>3043</v>
      </c>
      <c r="C3044" s="113">
        <v>1737</v>
      </c>
      <c r="D3044" s="113">
        <v>1737</v>
      </c>
      <c r="E3044" s="113" t="s">
        <v>785</v>
      </c>
      <c r="F3044" s="113">
        <v>2020</v>
      </c>
      <c r="G3044" s="113">
        <v>0</v>
      </c>
      <c r="H3044" s="113">
        <v>1</v>
      </c>
      <c r="I3044" s="113">
        <v>461696460.87</v>
      </c>
      <c r="J3044" s="113">
        <v>15108730</v>
      </c>
      <c r="K3044" s="113">
        <v>4994394.95</v>
      </c>
      <c r="L3044" s="113">
        <v>91410316.659999996</v>
      </c>
      <c r="M3044" s="113">
        <v>0.21587000000000001</v>
      </c>
    </row>
    <row r="3045" spans="1:13" x14ac:dyDescent="0.3">
      <c r="A3045" t="str">
        <f t="shared" si="47"/>
        <v>2020_1782</v>
      </c>
      <c r="B3045" s="112">
        <v>3044</v>
      </c>
      <c r="C3045" s="113">
        <v>1782</v>
      </c>
      <c r="D3045" s="113">
        <v>1782</v>
      </c>
      <c r="E3045" s="113" t="s">
        <v>110</v>
      </c>
      <c r="F3045" s="113">
        <v>2020</v>
      </c>
      <c r="G3045" s="113">
        <v>0</v>
      </c>
      <c r="H3045" s="113">
        <v>1</v>
      </c>
      <c r="I3045" s="113">
        <v>1814626.93</v>
      </c>
      <c r="J3045" s="113">
        <v>45206</v>
      </c>
      <c r="K3045" s="113">
        <v>21112.23</v>
      </c>
      <c r="L3045" s="113">
        <v>181905.47</v>
      </c>
      <c r="M3045" s="113">
        <v>0.11473999999999999</v>
      </c>
    </row>
    <row r="3046" spans="1:13" ht="41.4" x14ac:dyDescent="0.3">
      <c r="A3046" t="str">
        <f t="shared" si="47"/>
        <v>2020_1791</v>
      </c>
      <c r="B3046" s="112">
        <v>3045</v>
      </c>
      <c r="C3046" s="113">
        <v>1791</v>
      </c>
      <c r="D3046" s="113">
        <v>1791</v>
      </c>
      <c r="E3046" s="113" t="s">
        <v>111</v>
      </c>
      <c r="F3046" s="113">
        <v>2020</v>
      </c>
      <c r="G3046" s="113">
        <v>0</v>
      </c>
      <c r="H3046" s="113">
        <v>1</v>
      </c>
      <c r="I3046" s="113">
        <v>10223758.67</v>
      </c>
      <c r="J3046" s="113">
        <v>411920</v>
      </c>
      <c r="K3046" s="113">
        <v>0</v>
      </c>
      <c r="L3046" s="113">
        <v>1907003.97</v>
      </c>
      <c r="M3046" s="113">
        <v>0.19436</v>
      </c>
    </row>
    <row r="3047" spans="1:13" ht="27.6" x14ac:dyDescent="0.3">
      <c r="A3047" t="str">
        <f t="shared" si="47"/>
        <v>2020_1863</v>
      </c>
      <c r="B3047" s="112">
        <v>3046</v>
      </c>
      <c r="C3047" s="113">
        <v>1863</v>
      </c>
      <c r="D3047" s="113">
        <v>1863</v>
      </c>
      <c r="E3047" s="113" t="s">
        <v>112</v>
      </c>
      <c r="F3047" s="113">
        <v>2020</v>
      </c>
      <c r="G3047" s="113">
        <v>0</v>
      </c>
      <c r="H3047" s="113">
        <v>1</v>
      </c>
      <c r="I3047" s="113">
        <v>132621156.56999999</v>
      </c>
      <c r="J3047" s="113">
        <v>5239713</v>
      </c>
      <c r="K3047" s="113">
        <v>0</v>
      </c>
      <c r="L3047" s="113">
        <v>16524326.810000001</v>
      </c>
      <c r="M3047" s="113">
        <v>0.12972</v>
      </c>
    </row>
    <row r="3048" spans="1:13" ht="27.6" x14ac:dyDescent="0.3">
      <c r="A3048" t="str">
        <f t="shared" si="47"/>
        <v>2020_1908</v>
      </c>
      <c r="B3048" s="112">
        <v>3047</v>
      </c>
      <c r="C3048" s="113">
        <v>1908</v>
      </c>
      <c r="D3048" s="113">
        <v>1908</v>
      </c>
      <c r="E3048" s="113" t="s">
        <v>113</v>
      </c>
      <c r="F3048" s="113">
        <v>2020</v>
      </c>
      <c r="G3048" s="113">
        <v>0</v>
      </c>
      <c r="H3048" s="113">
        <v>1</v>
      </c>
      <c r="I3048" s="113">
        <v>5227848.26</v>
      </c>
      <c r="J3048" s="113">
        <v>200547</v>
      </c>
      <c r="K3048" s="113">
        <v>0</v>
      </c>
      <c r="L3048" s="113">
        <v>1396049.82</v>
      </c>
      <c r="M3048" s="113">
        <v>0.27768999999999999</v>
      </c>
    </row>
    <row r="3049" spans="1:13" x14ac:dyDescent="0.3">
      <c r="A3049" t="str">
        <f t="shared" si="47"/>
        <v>2020_1926</v>
      </c>
      <c r="B3049" s="112">
        <v>3048</v>
      </c>
      <c r="C3049" s="113">
        <v>1926</v>
      </c>
      <c r="D3049" s="113">
        <v>1926</v>
      </c>
      <c r="E3049" s="113" t="s">
        <v>115</v>
      </c>
      <c r="F3049" s="113">
        <v>2020</v>
      </c>
      <c r="G3049" s="113">
        <v>0</v>
      </c>
      <c r="H3049" s="113">
        <v>1</v>
      </c>
      <c r="I3049" s="113">
        <v>7751494.79</v>
      </c>
      <c r="J3049" s="113">
        <v>246842</v>
      </c>
      <c r="K3049" s="113">
        <v>0</v>
      </c>
      <c r="L3049" s="113">
        <v>1522615.66</v>
      </c>
      <c r="M3049" s="113">
        <v>0.20288999999999999</v>
      </c>
    </row>
    <row r="3050" spans="1:13" ht="27.6" x14ac:dyDescent="0.3">
      <c r="A3050" t="str">
        <f t="shared" si="47"/>
        <v>2020_1944</v>
      </c>
      <c r="B3050" s="112">
        <v>3049</v>
      </c>
      <c r="C3050" s="113">
        <v>1944</v>
      </c>
      <c r="D3050" s="113">
        <v>1944</v>
      </c>
      <c r="E3050" s="113" t="s">
        <v>116</v>
      </c>
      <c r="F3050" s="113">
        <v>2020</v>
      </c>
      <c r="G3050" s="113">
        <v>0</v>
      </c>
      <c r="H3050" s="113">
        <v>1</v>
      </c>
      <c r="I3050" s="113">
        <v>11662547.59</v>
      </c>
      <c r="J3050" s="113">
        <v>429882</v>
      </c>
      <c r="K3050" s="113">
        <v>17132.45</v>
      </c>
      <c r="L3050" s="113">
        <v>1864081.93</v>
      </c>
      <c r="M3050" s="113">
        <v>0.16747999999999999</v>
      </c>
    </row>
    <row r="3051" spans="1:13" x14ac:dyDescent="0.3">
      <c r="A3051" t="str">
        <f t="shared" si="47"/>
        <v>2020_1953</v>
      </c>
      <c r="B3051" s="112">
        <v>3050</v>
      </c>
      <c r="C3051" s="113">
        <v>1953</v>
      </c>
      <c r="D3051" s="113">
        <v>1953</v>
      </c>
      <c r="E3051" s="113" t="s">
        <v>117</v>
      </c>
      <c r="F3051" s="113">
        <v>2020</v>
      </c>
      <c r="G3051" s="113">
        <v>0</v>
      </c>
      <c r="H3051" s="113">
        <v>1</v>
      </c>
      <c r="I3051" s="113">
        <v>7385739.0999999996</v>
      </c>
      <c r="J3051" s="113">
        <v>256539</v>
      </c>
      <c r="K3051" s="113">
        <v>0</v>
      </c>
      <c r="L3051" s="113">
        <v>1201013.21</v>
      </c>
      <c r="M3051" s="113">
        <v>0.16846</v>
      </c>
    </row>
    <row r="3052" spans="1:13" ht="41.4" x14ac:dyDescent="0.3">
      <c r="A3052" t="str">
        <f t="shared" si="47"/>
        <v>2020_1963</v>
      </c>
      <c r="B3052" s="112">
        <v>3051</v>
      </c>
      <c r="C3052" s="113">
        <v>1963</v>
      </c>
      <c r="D3052" s="113">
        <v>1963</v>
      </c>
      <c r="E3052" s="113" t="s">
        <v>118</v>
      </c>
      <c r="F3052" s="113">
        <v>2020</v>
      </c>
      <c r="G3052" s="113">
        <v>0</v>
      </c>
      <c r="H3052" s="113">
        <v>1</v>
      </c>
      <c r="I3052" s="113">
        <v>6945519.75</v>
      </c>
      <c r="J3052" s="113">
        <v>266443</v>
      </c>
      <c r="K3052" s="113">
        <v>0</v>
      </c>
      <c r="L3052" s="113">
        <v>1831472.81</v>
      </c>
      <c r="M3052" s="113">
        <v>0.27421000000000001</v>
      </c>
    </row>
    <row r="3053" spans="1:13" ht="27.6" x14ac:dyDescent="0.3">
      <c r="A3053" t="str">
        <f t="shared" si="47"/>
        <v>2020_1968</v>
      </c>
      <c r="B3053" s="112">
        <v>3052</v>
      </c>
      <c r="C3053" s="113">
        <v>3582</v>
      </c>
      <c r="D3053" s="113">
        <v>1968</v>
      </c>
      <c r="E3053" s="113" t="s">
        <v>176</v>
      </c>
      <c r="F3053" s="113">
        <v>2020</v>
      </c>
      <c r="G3053" s="113">
        <v>0</v>
      </c>
      <c r="H3053" s="113">
        <v>1</v>
      </c>
      <c r="I3053" s="113">
        <v>8834116.3399999999</v>
      </c>
      <c r="J3053" s="113">
        <v>273568</v>
      </c>
      <c r="K3053" s="113">
        <v>143371.25</v>
      </c>
      <c r="L3053" s="113">
        <v>1643144.43</v>
      </c>
      <c r="M3053" s="113">
        <v>0.20868999999999999</v>
      </c>
    </row>
    <row r="3054" spans="1:13" ht="27.6" x14ac:dyDescent="0.3">
      <c r="A3054" t="str">
        <f t="shared" si="47"/>
        <v>2020_3978</v>
      </c>
      <c r="B3054" s="112">
        <v>3053</v>
      </c>
      <c r="C3054" s="113">
        <v>3978</v>
      </c>
      <c r="D3054" s="113">
        <v>3978</v>
      </c>
      <c r="E3054" s="113" t="s">
        <v>189</v>
      </c>
      <c r="F3054" s="113">
        <v>2020</v>
      </c>
      <c r="G3054" s="113">
        <v>0</v>
      </c>
      <c r="H3054" s="113">
        <v>1</v>
      </c>
      <c r="I3054" s="113">
        <v>6811876.8600000003</v>
      </c>
      <c r="J3054" s="113">
        <v>248940</v>
      </c>
      <c r="K3054" s="113">
        <v>0</v>
      </c>
      <c r="L3054" s="113">
        <v>4036955.96</v>
      </c>
      <c r="M3054" s="113">
        <v>0.61511000000000005</v>
      </c>
    </row>
    <row r="3055" spans="1:13" ht="41.4" x14ac:dyDescent="0.3">
      <c r="A3055" t="str">
        <f t="shared" si="47"/>
        <v>2020_6741</v>
      </c>
      <c r="B3055" s="112">
        <v>3054</v>
      </c>
      <c r="C3055" s="113">
        <v>6741</v>
      </c>
      <c r="D3055" s="113">
        <v>6741</v>
      </c>
      <c r="E3055" s="113" t="s">
        <v>310</v>
      </c>
      <c r="F3055" s="113">
        <v>2020</v>
      </c>
      <c r="G3055" s="113">
        <v>0</v>
      </c>
      <c r="H3055" s="113">
        <v>1</v>
      </c>
      <c r="I3055" s="113">
        <v>10304185.66</v>
      </c>
      <c r="J3055" s="113">
        <v>388389</v>
      </c>
      <c r="K3055" s="113">
        <v>0</v>
      </c>
      <c r="L3055" s="113">
        <v>775931.8</v>
      </c>
      <c r="M3055" s="113">
        <v>7.825E-2</v>
      </c>
    </row>
    <row r="3056" spans="1:13" ht="27.6" x14ac:dyDescent="0.3">
      <c r="A3056" t="str">
        <f t="shared" si="47"/>
        <v>2020_1970</v>
      </c>
      <c r="B3056" s="112">
        <v>3055</v>
      </c>
      <c r="C3056" s="113">
        <v>1970</v>
      </c>
      <c r="D3056" s="113">
        <v>1970</v>
      </c>
      <c r="E3056" s="113" t="s">
        <v>119</v>
      </c>
      <c r="F3056" s="113">
        <v>2020</v>
      </c>
      <c r="G3056" s="113">
        <v>0</v>
      </c>
      <c r="H3056" s="113">
        <v>1</v>
      </c>
      <c r="I3056" s="113">
        <v>7008648.6200000001</v>
      </c>
      <c r="J3056" s="113">
        <v>220831</v>
      </c>
      <c r="K3056" s="113">
        <v>0</v>
      </c>
      <c r="L3056" s="113">
        <v>1510701.48</v>
      </c>
      <c r="M3056" s="113">
        <v>0.22256000000000001</v>
      </c>
    </row>
    <row r="3057" spans="1:13" ht="41.4" x14ac:dyDescent="0.3">
      <c r="A3057" t="str">
        <f t="shared" si="47"/>
        <v>2020_1972</v>
      </c>
      <c r="B3057" s="112">
        <v>3056</v>
      </c>
      <c r="C3057" s="113">
        <v>1972</v>
      </c>
      <c r="D3057" s="113">
        <v>1972</v>
      </c>
      <c r="E3057" s="113" t="s">
        <v>120</v>
      </c>
      <c r="F3057" s="113">
        <v>2020</v>
      </c>
      <c r="G3057" s="113">
        <v>0</v>
      </c>
      <c r="H3057" s="113">
        <v>1</v>
      </c>
      <c r="I3057" s="113">
        <v>4312645.6100000003</v>
      </c>
      <c r="J3057" s="113">
        <v>156447</v>
      </c>
      <c r="K3057" s="113">
        <v>0</v>
      </c>
      <c r="L3057" s="113">
        <v>538236.96</v>
      </c>
      <c r="M3057" s="113">
        <v>0.1295</v>
      </c>
    </row>
    <row r="3058" spans="1:13" ht="27.6" x14ac:dyDescent="0.3">
      <c r="A3058" t="str">
        <f t="shared" si="47"/>
        <v>2020_1965</v>
      </c>
      <c r="B3058" s="112">
        <v>3057</v>
      </c>
      <c r="C3058" s="113">
        <v>1965</v>
      </c>
      <c r="D3058" s="113">
        <v>1965</v>
      </c>
      <c r="E3058" s="113" t="s">
        <v>364</v>
      </c>
      <c r="F3058" s="113">
        <v>2020</v>
      </c>
      <c r="G3058" s="113">
        <v>0</v>
      </c>
      <c r="H3058" s="113">
        <v>1</v>
      </c>
      <c r="I3058" s="113">
        <v>7222257.5300000003</v>
      </c>
      <c r="J3058" s="113">
        <v>274751</v>
      </c>
      <c r="K3058" s="113">
        <v>0</v>
      </c>
      <c r="L3058" s="113">
        <v>1456808.73</v>
      </c>
      <c r="M3058" s="113">
        <v>0.20968999999999999</v>
      </c>
    </row>
    <row r="3059" spans="1:13" ht="69" x14ac:dyDescent="0.3">
      <c r="A3059" t="str">
        <f t="shared" si="47"/>
        <v>2020_657</v>
      </c>
      <c r="B3059" s="112">
        <v>3058</v>
      </c>
      <c r="C3059" s="113">
        <v>657</v>
      </c>
      <c r="D3059" s="113">
        <v>657</v>
      </c>
      <c r="E3059" s="113" t="s">
        <v>786</v>
      </c>
      <c r="F3059" s="113">
        <v>2020</v>
      </c>
      <c r="G3059" s="113">
        <v>0</v>
      </c>
      <c r="H3059" s="113">
        <v>1</v>
      </c>
      <c r="I3059" s="113">
        <v>13238058.33</v>
      </c>
      <c r="J3059" s="113">
        <v>396093</v>
      </c>
      <c r="K3059" s="113">
        <v>0</v>
      </c>
      <c r="L3059" s="113">
        <v>3313429.78</v>
      </c>
      <c r="M3059" s="113">
        <v>0.25802000000000003</v>
      </c>
    </row>
    <row r="3060" spans="1:13" ht="55.2" x14ac:dyDescent="0.3">
      <c r="A3060" t="str">
        <f t="shared" si="47"/>
        <v>2020_1989</v>
      </c>
      <c r="B3060" s="112">
        <v>3059</v>
      </c>
      <c r="C3060" s="113">
        <v>1989</v>
      </c>
      <c r="D3060" s="113">
        <v>1989</v>
      </c>
      <c r="E3060" s="113" t="s">
        <v>122</v>
      </c>
      <c r="F3060" s="113">
        <v>2020</v>
      </c>
      <c r="G3060" s="113">
        <v>0</v>
      </c>
      <c r="H3060" s="113">
        <v>1</v>
      </c>
      <c r="I3060" s="113">
        <v>6396718.5300000003</v>
      </c>
      <c r="J3060" s="113">
        <v>189011</v>
      </c>
      <c r="K3060" s="113">
        <v>0</v>
      </c>
      <c r="L3060" s="113">
        <v>1882534.17</v>
      </c>
      <c r="M3060" s="113">
        <v>0.30325999999999997</v>
      </c>
    </row>
    <row r="3061" spans="1:13" ht="55.2" x14ac:dyDescent="0.3">
      <c r="A3061" t="str">
        <f t="shared" si="47"/>
        <v>2020_2007</v>
      </c>
      <c r="B3061" s="112">
        <v>3060</v>
      </c>
      <c r="C3061" s="113">
        <v>2007</v>
      </c>
      <c r="D3061" s="113">
        <v>2007</v>
      </c>
      <c r="E3061" s="113" t="s">
        <v>123</v>
      </c>
      <c r="F3061" s="113">
        <v>2020</v>
      </c>
      <c r="G3061" s="113">
        <v>0</v>
      </c>
      <c r="H3061" s="113">
        <v>1</v>
      </c>
      <c r="I3061" s="113">
        <v>9014353.1899999995</v>
      </c>
      <c r="J3061" s="113">
        <v>312995</v>
      </c>
      <c r="K3061" s="113">
        <v>4632.45</v>
      </c>
      <c r="L3061" s="113">
        <v>2346994.9300000002</v>
      </c>
      <c r="M3061" s="113">
        <v>0.27026</v>
      </c>
    </row>
    <row r="3062" spans="1:13" ht="27.6" x14ac:dyDescent="0.3">
      <c r="A3062" t="str">
        <f t="shared" si="47"/>
        <v>2020_2088</v>
      </c>
      <c r="B3062" s="112">
        <v>3061</v>
      </c>
      <c r="C3062" s="113">
        <v>2088</v>
      </c>
      <c r="D3062" s="113">
        <v>2088</v>
      </c>
      <c r="E3062" s="113" t="s">
        <v>124</v>
      </c>
      <c r="F3062" s="113">
        <v>2020</v>
      </c>
      <c r="G3062" s="113">
        <v>0</v>
      </c>
      <c r="H3062" s="113">
        <v>1</v>
      </c>
      <c r="I3062" s="113">
        <v>9183766.2699999996</v>
      </c>
      <c r="J3062" s="113">
        <v>340949</v>
      </c>
      <c r="K3062" s="113">
        <v>0</v>
      </c>
      <c r="L3062" s="113">
        <v>1510394.53</v>
      </c>
      <c r="M3062" s="113">
        <v>0.17080000000000001</v>
      </c>
    </row>
    <row r="3063" spans="1:13" ht="27.6" x14ac:dyDescent="0.3">
      <c r="A3063" t="str">
        <f t="shared" si="47"/>
        <v>2020_2097</v>
      </c>
      <c r="B3063" s="112">
        <v>3062</v>
      </c>
      <c r="C3063" s="113">
        <v>2097</v>
      </c>
      <c r="D3063" s="113">
        <v>2097</v>
      </c>
      <c r="E3063" s="113" t="s">
        <v>125</v>
      </c>
      <c r="F3063" s="113">
        <v>2020</v>
      </c>
      <c r="G3063" s="113">
        <v>0</v>
      </c>
      <c r="H3063" s="113">
        <v>1</v>
      </c>
      <c r="I3063" s="113">
        <v>6878385.8600000003</v>
      </c>
      <c r="J3063" s="113">
        <v>216045</v>
      </c>
      <c r="K3063" s="113">
        <v>0</v>
      </c>
      <c r="L3063" s="113">
        <v>874250.45</v>
      </c>
      <c r="M3063" s="113">
        <v>0.13122</v>
      </c>
    </row>
    <row r="3064" spans="1:13" x14ac:dyDescent="0.3">
      <c r="A3064" t="str">
        <f t="shared" si="47"/>
        <v>2020_2113</v>
      </c>
      <c r="B3064" s="112">
        <v>3063</v>
      </c>
      <c r="C3064" s="113">
        <v>2113</v>
      </c>
      <c r="D3064" s="113">
        <v>2113</v>
      </c>
      <c r="E3064" s="113" t="s">
        <v>126</v>
      </c>
      <c r="F3064" s="113">
        <v>2020</v>
      </c>
      <c r="G3064" s="113">
        <v>0</v>
      </c>
      <c r="H3064" s="113">
        <v>1</v>
      </c>
      <c r="I3064" s="113">
        <v>2681749.7000000002</v>
      </c>
      <c r="J3064" s="113">
        <v>91375</v>
      </c>
      <c r="K3064" s="113">
        <v>0</v>
      </c>
      <c r="L3064" s="114">
        <v>-88131.75</v>
      </c>
      <c r="M3064" s="114">
        <v>-3.4020000000000002E-2</v>
      </c>
    </row>
    <row r="3065" spans="1:13" ht="55.2" x14ac:dyDescent="0.3">
      <c r="A3065" t="str">
        <f t="shared" si="47"/>
        <v>2020_2124</v>
      </c>
      <c r="B3065" s="112">
        <v>3064</v>
      </c>
      <c r="C3065" s="113">
        <v>2124</v>
      </c>
      <c r="D3065" s="113">
        <v>2124</v>
      </c>
      <c r="E3065" s="113" t="s">
        <v>976</v>
      </c>
      <c r="F3065" s="113">
        <v>2020</v>
      </c>
      <c r="G3065" s="113">
        <v>0</v>
      </c>
      <c r="H3065" s="113">
        <v>1</v>
      </c>
      <c r="I3065" s="113">
        <v>15275746.01</v>
      </c>
      <c r="J3065" s="113">
        <v>604384</v>
      </c>
      <c r="K3065" s="113">
        <v>0</v>
      </c>
      <c r="L3065" s="113">
        <v>2416738.9</v>
      </c>
      <c r="M3065" s="113">
        <v>0.16472000000000001</v>
      </c>
    </row>
    <row r="3066" spans="1:13" ht="41.4" x14ac:dyDescent="0.3">
      <c r="A3066" t="str">
        <f t="shared" si="47"/>
        <v>2020_2151</v>
      </c>
      <c r="B3066" s="112">
        <v>3065</v>
      </c>
      <c r="C3066" s="113">
        <v>2151</v>
      </c>
      <c r="D3066" s="113">
        <v>2151</v>
      </c>
      <c r="E3066" s="113" t="s">
        <v>816</v>
      </c>
      <c r="F3066" s="113">
        <v>2020</v>
      </c>
      <c r="G3066" s="113">
        <v>0</v>
      </c>
      <c r="H3066" s="113">
        <v>1</v>
      </c>
      <c r="I3066" s="113">
        <v>5322952.47</v>
      </c>
      <c r="J3066" s="113">
        <v>189537</v>
      </c>
      <c r="K3066" s="113">
        <v>0</v>
      </c>
      <c r="L3066" s="113">
        <v>1979499.9</v>
      </c>
      <c r="M3066" s="113">
        <v>0.38561000000000001</v>
      </c>
    </row>
    <row r="3067" spans="1:13" x14ac:dyDescent="0.3">
      <c r="A3067" t="str">
        <f t="shared" si="47"/>
        <v>2020_2169</v>
      </c>
      <c r="B3067" s="112">
        <v>3066</v>
      </c>
      <c r="C3067" s="113">
        <v>2169</v>
      </c>
      <c r="D3067" s="113">
        <v>2169</v>
      </c>
      <c r="E3067" s="113" t="s">
        <v>127</v>
      </c>
      <c r="F3067" s="113">
        <v>2020</v>
      </c>
      <c r="G3067" s="113">
        <v>0</v>
      </c>
      <c r="H3067" s="113">
        <v>1</v>
      </c>
      <c r="I3067" s="113">
        <v>19433901.460000001</v>
      </c>
      <c r="J3067" s="113">
        <v>760009</v>
      </c>
      <c r="K3067" s="113">
        <v>0</v>
      </c>
      <c r="L3067" s="113">
        <v>2499287.69</v>
      </c>
      <c r="M3067" s="113">
        <v>0.13383999999999999</v>
      </c>
    </row>
    <row r="3068" spans="1:13" ht="27.6" x14ac:dyDescent="0.3">
      <c r="A3068" t="str">
        <f t="shared" si="47"/>
        <v>2020_2295</v>
      </c>
      <c r="B3068" s="112">
        <v>3067</v>
      </c>
      <c r="C3068" s="113">
        <v>2295</v>
      </c>
      <c r="D3068" s="113">
        <v>2295</v>
      </c>
      <c r="E3068" s="113" t="s">
        <v>129</v>
      </c>
      <c r="F3068" s="113">
        <v>2020</v>
      </c>
      <c r="G3068" s="113">
        <v>0</v>
      </c>
      <c r="H3068" s="113">
        <v>1</v>
      </c>
      <c r="I3068" s="113">
        <v>13274717.630000001</v>
      </c>
      <c r="J3068" s="113">
        <v>528629</v>
      </c>
      <c r="K3068" s="113">
        <v>12309.17</v>
      </c>
      <c r="L3068" s="113">
        <v>2799023.08</v>
      </c>
      <c r="M3068" s="113">
        <v>0.22056000000000001</v>
      </c>
    </row>
    <row r="3069" spans="1:13" ht="27.6" x14ac:dyDescent="0.3">
      <c r="A3069" t="str">
        <f t="shared" si="47"/>
        <v>2020_2313</v>
      </c>
      <c r="B3069" s="112">
        <v>3068</v>
      </c>
      <c r="C3069" s="113">
        <v>2313</v>
      </c>
      <c r="D3069" s="113">
        <v>2313</v>
      </c>
      <c r="E3069" s="113" t="s">
        <v>130</v>
      </c>
      <c r="F3069" s="113">
        <v>2020</v>
      </c>
      <c r="G3069" s="113">
        <v>0</v>
      </c>
      <c r="H3069" s="113">
        <v>1</v>
      </c>
      <c r="I3069" s="113">
        <v>46608111.869999997</v>
      </c>
      <c r="J3069" s="113">
        <v>1851253</v>
      </c>
      <c r="K3069" s="113">
        <v>0</v>
      </c>
      <c r="L3069" s="113">
        <v>8945319.9600000009</v>
      </c>
      <c r="M3069" s="113">
        <v>0.19986000000000001</v>
      </c>
    </row>
    <row r="3070" spans="1:13" ht="27.6" x14ac:dyDescent="0.3">
      <c r="A3070" t="str">
        <f t="shared" si="47"/>
        <v>2020_2322</v>
      </c>
      <c r="B3070" s="112">
        <v>3069</v>
      </c>
      <c r="C3070" s="113">
        <v>2322</v>
      </c>
      <c r="D3070" s="113">
        <v>2322</v>
      </c>
      <c r="E3070" s="113" t="s">
        <v>131</v>
      </c>
      <c r="F3070" s="113">
        <v>2020</v>
      </c>
      <c r="G3070" s="113">
        <v>0</v>
      </c>
      <c r="H3070" s="113">
        <v>1</v>
      </c>
      <c r="I3070" s="113">
        <v>25943899.48</v>
      </c>
      <c r="J3070" s="113">
        <v>974662</v>
      </c>
      <c r="K3070" s="113">
        <v>0</v>
      </c>
      <c r="L3070" s="113">
        <v>6165624.3700000001</v>
      </c>
      <c r="M3070" s="113">
        <v>0.24693000000000001</v>
      </c>
    </row>
    <row r="3071" spans="1:13" ht="27.6" x14ac:dyDescent="0.3">
      <c r="A3071" t="str">
        <f t="shared" si="47"/>
        <v>2020_2369</v>
      </c>
      <c r="B3071" s="112">
        <v>3070</v>
      </c>
      <c r="C3071" s="113">
        <v>2369</v>
      </c>
      <c r="D3071" s="113">
        <v>2369</v>
      </c>
      <c r="E3071" s="113" t="s">
        <v>132</v>
      </c>
      <c r="F3071" s="113">
        <v>2020</v>
      </c>
      <c r="G3071" s="113">
        <v>0</v>
      </c>
      <c r="H3071" s="113">
        <v>1</v>
      </c>
      <c r="I3071" s="113">
        <v>5825896.3899999997</v>
      </c>
      <c r="J3071" s="113">
        <v>210909</v>
      </c>
      <c r="K3071" s="113">
        <v>0</v>
      </c>
      <c r="L3071" s="113">
        <v>535378.73</v>
      </c>
      <c r="M3071" s="113">
        <v>9.5350000000000004E-2</v>
      </c>
    </row>
    <row r="3072" spans="1:13" x14ac:dyDescent="0.3">
      <c r="A3072" t="str">
        <f t="shared" si="47"/>
        <v>2020_2682</v>
      </c>
      <c r="B3072" s="112">
        <v>3071</v>
      </c>
      <c r="C3072" s="113">
        <v>2682</v>
      </c>
      <c r="D3072" s="113">
        <v>2682</v>
      </c>
      <c r="E3072" s="113" t="s">
        <v>17</v>
      </c>
      <c r="F3072" s="113">
        <v>2020</v>
      </c>
      <c r="G3072" s="113">
        <v>0</v>
      </c>
      <c r="H3072" s="113">
        <v>1</v>
      </c>
      <c r="I3072" s="113">
        <v>5327401.5599999996</v>
      </c>
      <c r="J3072" s="113">
        <v>135009</v>
      </c>
      <c r="K3072" s="113">
        <v>0</v>
      </c>
      <c r="L3072" s="113">
        <v>2015451.8</v>
      </c>
      <c r="M3072" s="113">
        <v>0.38815</v>
      </c>
    </row>
    <row r="3073" spans="1:13" ht="27.6" x14ac:dyDescent="0.3">
      <c r="A3073" t="str">
        <f t="shared" si="47"/>
        <v>2020_2376</v>
      </c>
      <c r="B3073" s="112">
        <v>3072</v>
      </c>
      <c r="C3073" s="113">
        <v>2376</v>
      </c>
      <c r="D3073" s="113">
        <v>2376</v>
      </c>
      <c r="E3073" s="113" t="s">
        <v>133</v>
      </c>
      <c r="F3073" s="113">
        <v>2020</v>
      </c>
      <c r="G3073" s="113">
        <v>0</v>
      </c>
      <c r="H3073" s="113">
        <v>1</v>
      </c>
      <c r="I3073" s="113">
        <v>6524017.1100000003</v>
      </c>
      <c r="J3073" s="113">
        <v>200859</v>
      </c>
      <c r="K3073" s="113">
        <v>0</v>
      </c>
      <c r="L3073" s="113">
        <v>2725386.88</v>
      </c>
      <c r="M3073" s="113">
        <v>0.43102000000000001</v>
      </c>
    </row>
    <row r="3074" spans="1:13" ht="41.4" x14ac:dyDescent="0.3">
      <c r="A3074" t="str">
        <f t="shared" si="47"/>
        <v>2020_2403</v>
      </c>
      <c r="B3074" s="112">
        <v>3073</v>
      </c>
      <c r="C3074" s="113">
        <v>2403</v>
      </c>
      <c r="D3074" s="113">
        <v>2403</v>
      </c>
      <c r="E3074" s="113" t="s">
        <v>390</v>
      </c>
      <c r="F3074" s="113">
        <v>2020</v>
      </c>
      <c r="G3074" s="113">
        <v>0</v>
      </c>
      <c r="H3074" s="113">
        <v>1</v>
      </c>
      <c r="I3074" s="113">
        <v>13191246.01</v>
      </c>
      <c r="J3074" s="113">
        <v>436683</v>
      </c>
      <c r="K3074" s="113">
        <v>0</v>
      </c>
      <c r="L3074" s="113">
        <v>306281.68</v>
      </c>
      <c r="M3074" s="113">
        <v>2.401E-2</v>
      </c>
    </row>
    <row r="3075" spans="1:13" ht="41.4" x14ac:dyDescent="0.3">
      <c r="A3075" t="str">
        <f t="shared" ref="A3075:A3138" si="48">CONCATENATE(F3075,"_",D3075)</f>
        <v>2020_2457</v>
      </c>
      <c r="B3075" s="112">
        <v>3074</v>
      </c>
      <c r="C3075" s="113">
        <v>2457</v>
      </c>
      <c r="D3075" s="113">
        <v>2457</v>
      </c>
      <c r="E3075" s="113" t="s">
        <v>134</v>
      </c>
      <c r="F3075" s="113">
        <v>2020</v>
      </c>
      <c r="G3075" s="113">
        <v>0</v>
      </c>
      <c r="H3075" s="113">
        <v>1</v>
      </c>
      <c r="I3075" s="113">
        <v>5438026.79</v>
      </c>
      <c r="J3075" s="113">
        <v>196196</v>
      </c>
      <c r="K3075" s="113">
        <v>620031.56999999995</v>
      </c>
      <c r="L3075" s="113">
        <v>592051.72</v>
      </c>
      <c r="M3075" s="113">
        <v>0.23122999999999999</v>
      </c>
    </row>
    <row r="3076" spans="1:13" x14ac:dyDescent="0.3">
      <c r="A3076" t="str">
        <f t="shared" si="48"/>
        <v>2020_2466</v>
      </c>
      <c r="B3076" s="112">
        <v>3075</v>
      </c>
      <c r="C3076" s="113">
        <v>2466</v>
      </c>
      <c r="D3076" s="113">
        <v>2466</v>
      </c>
      <c r="E3076" s="113" t="s">
        <v>135</v>
      </c>
      <c r="F3076" s="113">
        <v>2020</v>
      </c>
      <c r="G3076" s="113">
        <v>0</v>
      </c>
      <c r="H3076" s="113">
        <v>1</v>
      </c>
      <c r="I3076" s="113">
        <v>18490103.550000001</v>
      </c>
      <c r="J3076" s="113">
        <v>676642</v>
      </c>
      <c r="K3076" s="113">
        <v>0</v>
      </c>
      <c r="L3076" s="113">
        <v>3121603.11</v>
      </c>
      <c r="M3076" s="113">
        <v>0.17524000000000001</v>
      </c>
    </row>
    <row r="3077" spans="1:13" ht="55.2" x14ac:dyDescent="0.3">
      <c r="A3077" t="str">
        <f t="shared" si="48"/>
        <v>2020_2493</v>
      </c>
      <c r="B3077" s="112">
        <v>3076</v>
      </c>
      <c r="C3077" s="113">
        <v>2493</v>
      </c>
      <c r="D3077" s="113">
        <v>2493</v>
      </c>
      <c r="E3077" s="113" t="s">
        <v>136</v>
      </c>
      <c r="F3077" s="113">
        <v>2020</v>
      </c>
      <c r="G3077" s="113">
        <v>0</v>
      </c>
      <c r="H3077" s="113">
        <v>1</v>
      </c>
      <c r="I3077" s="113">
        <v>2488007.59</v>
      </c>
      <c r="J3077" s="113">
        <v>78891</v>
      </c>
      <c r="K3077" s="113">
        <v>0</v>
      </c>
      <c r="L3077" s="114">
        <v>-325209.28000000003</v>
      </c>
      <c r="M3077" s="114">
        <v>-0.13499</v>
      </c>
    </row>
    <row r="3078" spans="1:13" ht="55.2" x14ac:dyDescent="0.3">
      <c r="A3078" t="str">
        <f t="shared" si="48"/>
        <v>2020_2502</v>
      </c>
      <c r="B3078" s="112">
        <v>3077</v>
      </c>
      <c r="C3078" s="113">
        <v>2502</v>
      </c>
      <c r="D3078" s="113">
        <v>2502</v>
      </c>
      <c r="E3078" s="113" t="s">
        <v>137</v>
      </c>
      <c r="F3078" s="113">
        <v>2020</v>
      </c>
      <c r="G3078" s="113">
        <v>0</v>
      </c>
      <c r="H3078" s="113">
        <v>1</v>
      </c>
      <c r="I3078" s="113">
        <v>6942168.0800000001</v>
      </c>
      <c r="J3078" s="113">
        <v>269383</v>
      </c>
      <c r="K3078" s="113">
        <v>428676.57</v>
      </c>
      <c r="L3078" s="113">
        <v>1148655.43</v>
      </c>
      <c r="M3078" s="113">
        <v>0.23638000000000001</v>
      </c>
    </row>
    <row r="3079" spans="1:13" ht="27.6" x14ac:dyDescent="0.3">
      <c r="A3079" t="str">
        <f t="shared" si="48"/>
        <v>2020_2511</v>
      </c>
      <c r="B3079" s="112">
        <v>3078</v>
      </c>
      <c r="C3079" s="113">
        <v>2511</v>
      </c>
      <c r="D3079" s="113">
        <v>2511</v>
      </c>
      <c r="E3079" s="113" t="s">
        <v>138</v>
      </c>
      <c r="F3079" s="113">
        <v>2020</v>
      </c>
      <c r="G3079" s="113">
        <v>0</v>
      </c>
      <c r="H3079" s="113">
        <v>1</v>
      </c>
      <c r="I3079" s="113">
        <v>22722810.780000001</v>
      </c>
      <c r="J3079" s="113">
        <v>893766</v>
      </c>
      <c r="K3079" s="113">
        <v>0</v>
      </c>
      <c r="L3079" s="113">
        <v>2785696.57</v>
      </c>
      <c r="M3079" s="113">
        <v>0.12761</v>
      </c>
    </row>
    <row r="3080" spans="1:13" ht="27.6" x14ac:dyDescent="0.3">
      <c r="A3080" t="str">
        <f t="shared" si="48"/>
        <v>2020_2520</v>
      </c>
      <c r="B3080" s="112">
        <v>3079</v>
      </c>
      <c r="C3080" s="113">
        <v>2520</v>
      </c>
      <c r="D3080" s="113">
        <v>2520</v>
      </c>
      <c r="E3080" s="113" t="s">
        <v>139</v>
      </c>
      <c r="F3080" s="113">
        <v>2020</v>
      </c>
      <c r="G3080" s="113">
        <v>0</v>
      </c>
      <c r="H3080" s="113">
        <v>1</v>
      </c>
      <c r="I3080" s="113">
        <v>3982614.23</v>
      </c>
      <c r="J3080" s="113">
        <v>122995</v>
      </c>
      <c r="K3080" s="113">
        <v>0</v>
      </c>
      <c r="L3080" s="113">
        <v>1010445.53</v>
      </c>
      <c r="M3080" s="113">
        <v>0.26179999999999998</v>
      </c>
    </row>
    <row r="3081" spans="1:13" ht="41.4" x14ac:dyDescent="0.3">
      <c r="A3081" t="str">
        <f t="shared" si="48"/>
        <v>2020_2556</v>
      </c>
      <c r="B3081" s="112">
        <v>3080</v>
      </c>
      <c r="C3081" s="113">
        <v>2556</v>
      </c>
      <c r="D3081" s="113">
        <v>2556</v>
      </c>
      <c r="E3081" s="113" t="s">
        <v>140</v>
      </c>
      <c r="F3081" s="113">
        <v>2020</v>
      </c>
      <c r="G3081" s="113">
        <v>0</v>
      </c>
      <c r="H3081" s="113">
        <v>1</v>
      </c>
      <c r="I3081" s="113">
        <v>4723757.32</v>
      </c>
      <c r="J3081" s="113">
        <v>168846</v>
      </c>
      <c r="K3081" s="113">
        <v>0</v>
      </c>
      <c r="L3081" s="114">
        <v>-260855.26</v>
      </c>
      <c r="M3081" s="114">
        <v>-5.7270000000000001E-2</v>
      </c>
    </row>
    <row r="3082" spans="1:13" ht="27.6" x14ac:dyDescent="0.3">
      <c r="A3082" t="str">
        <f t="shared" si="48"/>
        <v>2020_3195</v>
      </c>
      <c r="B3082" s="112">
        <v>3081</v>
      </c>
      <c r="C3082" s="113">
        <v>3195</v>
      </c>
      <c r="D3082" s="113">
        <v>3195</v>
      </c>
      <c r="E3082" s="113" t="s">
        <v>356</v>
      </c>
      <c r="F3082" s="113">
        <v>2020</v>
      </c>
      <c r="G3082" s="113">
        <v>0</v>
      </c>
      <c r="H3082" s="113">
        <v>1</v>
      </c>
      <c r="I3082" s="113">
        <v>15189660.09</v>
      </c>
      <c r="J3082" s="113">
        <v>556754</v>
      </c>
      <c r="K3082" s="113">
        <v>0</v>
      </c>
      <c r="L3082" s="113">
        <v>2301472.14</v>
      </c>
      <c r="M3082" s="113">
        <v>0.15728</v>
      </c>
    </row>
    <row r="3083" spans="1:13" ht="41.4" x14ac:dyDescent="0.3">
      <c r="A3083" t="str">
        <f t="shared" si="48"/>
        <v>2020_2709</v>
      </c>
      <c r="B3083" s="112">
        <v>3082</v>
      </c>
      <c r="C3083" s="113">
        <v>2709</v>
      </c>
      <c r="D3083" s="113">
        <v>2709</v>
      </c>
      <c r="E3083" s="113" t="s">
        <v>142</v>
      </c>
      <c r="F3083" s="113">
        <v>2020</v>
      </c>
      <c r="G3083" s="113">
        <v>0</v>
      </c>
      <c r="H3083" s="113">
        <v>1</v>
      </c>
      <c r="I3083" s="113">
        <v>19157324.420000002</v>
      </c>
      <c r="J3083" s="113">
        <v>766243</v>
      </c>
      <c r="K3083" s="113">
        <v>0</v>
      </c>
      <c r="L3083" s="113">
        <v>2408003.25</v>
      </c>
      <c r="M3083" s="113">
        <v>0.13092999999999999</v>
      </c>
    </row>
    <row r="3084" spans="1:13" x14ac:dyDescent="0.3">
      <c r="A3084" t="str">
        <f t="shared" si="48"/>
        <v>2020_2718</v>
      </c>
      <c r="B3084" s="112">
        <v>3083</v>
      </c>
      <c r="C3084" s="113">
        <v>2718</v>
      </c>
      <c r="D3084" s="113">
        <v>2718</v>
      </c>
      <c r="E3084" s="113" t="s">
        <v>143</v>
      </c>
      <c r="F3084" s="113">
        <v>2020</v>
      </c>
      <c r="G3084" s="113">
        <v>0</v>
      </c>
      <c r="H3084" s="113">
        <v>1</v>
      </c>
      <c r="I3084" s="113">
        <v>6859764.8700000001</v>
      </c>
      <c r="J3084" s="113">
        <v>227703</v>
      </c>
      <c r="K3084" s="113">
        <v>0</v>
      </c>
      <c r="L3084" s="113">
        <v>1384406.76</v>
      </c>
      <c r="M3084" s="113">
        <v>0.20874000000000001</v>
      </c>
    </row>
    <row r="3085" spans="1:13" ht="27.6" x14ac:dyDescent="0.3">
      <c r="A3085" t="str">
        <f t="shared" si="48"/>
        <v>2020_2727</v>
      </c>
      <c r="B3085" s="112">
        <v>3084</v>
      </c>
      <c r="C3085" s="113">
        <v>2727</v>
      </c>
      <c r="D3085" s="113">
        <v>2727</v>
      </c>
      <c r="E3085" s="113" t="s">
        <v>144</v>
      </c>
      <c r="F3085" s="113">
        <v>2020</v>
      </c>
      <c r="G3085" s="113">
        <v>0</v>
      </c>
      <c r="H3085" s="113">
        <v>1</v>
      </c>
      <c r="I3085" s="113">
        <v>8065596.96</v>
      </c>
      <c r="J3085" s="113">
        <v>306188</v>
      </c>
      <c r="K3085" s="113">
        <v>0</v>
      </c>
      <c r="L3085" s="113">
        <v>915283.26</v>
      </c>
      <c r="M3085" s="113">
        <v>0.11796</v>
      </c>
    </row>
    <row r="3086" spans="1:13" ht="27.6" x14ac:dyDescent="0.3">
      <c r="A3086" t="str">
        <f t="shared" si="48"/>
        <v>2020_2754</v>
      </c>
      <c r="B3086" s="112">
        <v>3085</v>
      </c>
      <c r="C3086" s="113">
        <v>2754</v>
      </c>
      <c r="D3086" s="113">
        <v>2754</v>
      </c>
      <c r="E3086" s="113" t="s">
        <v>145</v>
      </c>
      <c r="F3086" s="113">
        <v>2020</v>
      </c>
      <c r="G3086" s="113">
        <v>0</v>
      </c>
      <c r="H3086" s="113">
        <v>1</v>
      </c>
      <c r="I3086" s="113">
        <v>6335093.4000000004</v>
      </c>
      <c r="J3086" s="113">
        <v>192196</v>
      </c>
      <c r="K3086" s="113">
        <v>0</v>
      </c>
      <c r="L3086" s="113">
        <v>1679776.38</v>
      </c>
      <c r="M3086" s="113">
        <v>0.27345000000000003</v>
      </c>
    </row>
    <row r="3087" spans="1:13" x14ac:dyDescent="0.3">
      <c r="A3087" t="str">
        <f t="shared" si="48"/>
        <v>2020_2766</v>
      </c>
      <c r="B3087" s="112">
        <v>3086</v>
      </c>
      <c r="C3087" s="113">
        <v>2766</v>
      </c>
      <c r="D3087" s="113">
        <v>2766</v>
      </c>
      <c r="E3087" s="113" t="s">
        <v>593</v>
      </c>
      <c r="F3087" s="113">
        <v>2020</v>
      </c>
      <c r="G3087" s="113">
        <v>0</v>
      </c>
      <c r="H3087" s="113">
        <v>1</v>
      </c>
      <c r="I3087" s="113">
        <v>4804735.6900000004</v>
      </c>
      <c r="J3087" s="113">
        <v>156122</v>
      </c>
      <c r="K3087" s="113">
        <v>0</v>
      </c>
      <c r="L3087" s="113">
        <v>770998.79</v>
      </c>
      <c r="M3087" s="113">
        <v>0.16586000000000001</v>
      </c>
    </row>
    <row r="3088" spans="1:13" ht="27.6" x14ac:dyDescent="0.3">
      <c r="A3088" t="str">
        <f t="shared" si="48"/>
        <v>2020_2772</v>
      </c>
      <c r="B3088" s="112">
        <v>3087</v>
      </c>
      <c r="C3088" s="113">
        <v>2772</v>
      </c>
      <c r="D3088" s="113">
        <v>2772</v>
      </c>
      <c r="E3088" s="113" t="s">
        <v>147</v>
      </c>
      <c r="F3088" s="113">
        <v>2020</v>
      </c>
      <c r="G3088" s="113">
        <v>0</v>
      </c>
      <c r="H3088" s="113">
        <v>1</v>
      </c>
      <c r="I3088" s="113">
        <v>3043249.8</v>
      </c>
      <c r="J3088" s="113">
        <v>104519</v>
      </c>
      <c r="K3088" s="113">
        <v>0</v>
      </c>
      <c r="L3088" s="113">
        <v>1386077.95</v>
      </c>
      <c r="M3088" s="113">
        <v>0.47166000000000002</v>
      </c>
    </row>
    <row r="3089" spans="1:13" ht="41.4" x14ac:dyDescent="0.3">
      <c r="A3089" t="str">
        <f t="shared" si="48"/>
        <v>2020_2781</v>
      </c>
      <c r="B3089" s="112">
        <v>3088</v>
      </c>
      <c r="C3089" s="113">
        <v>2781</v>
      </c>
      <c r="D3089" s="113">
        <v>2781</v>
      </c>
      <c r="E3089" s="113" t="s">
        <v>148</v>
      </c>
      <c r="F3089" s="113">
        <v>2020</v>
      </c>
      <c r="G3089" s="113">
        <v>0</v>
      </c>
      <c r="H3089" s="113">
        <v>1</v>
      </c>
      <c r="I3089" s="113">
        <v>15625737.26</v>
      </c>
      <c r="J3089" s="113">
        <v>565210</v>
      </c>
      <c r="K3089" s="113">
        <v>0</v>
      </c>
      <c r="L3089" s="113">
        <v>1317924.8799999999</v>
      </c>
      <c r="M3089" s="113">
        <v>8.7510000000000004E-2</v>
      </c>
    </row>
    <row r="3090" spans="1:13" x14ac:dyDescent="0.3">
      <c r="A3090" t="str">
        <f t="shared" si="48"/>
        <v>2020_2826</v>
      </c>
      <c r="B3090" s="112">
        <v>3089</v>
      </c>
      <c r="C3090" s="113">
        <v>2826</v>
      </c>
      <c r="D3090" s="113">
        <v>2826</v>
      </c>
      <c r="E3090" s="113" t="s">
        <v>149</v>
      </c>
      <c r="F3090" s="113">
        <v>2020</v>
      </c>
      <c r="G3090" s="113">
        <v>0</v>
      </c>
      <c r="H3090" s="113">
        <v>1</v>
      </c>
      <c r="I3090" s="113">
        <v>17165384.129999999</v>
      </c>
      <c r="J3090" s="113">
        <v>639362</v>
      </c>
      <c r="K3090" s="113">
        <v>74423.22</v>
      </c>
      <c r="L3090" s="113">
        <v>1725778.9</v>
      </c>
      <c r="M3090" s="113">
        <v>0.10893</v>
      </c>
    </row>
    <row r="3091" spans="1:13" ht="41.4" x14ac:dyDescent="0.3">
      <c r="A3091" t="str">
        <f t="shared" si="48"/>
        <v>2020_2846</v>
      </c>
      <c r="B3091" s="112">
        <v>3090</v>
      </c>
      <c r="C3091" s="113">
        <v>2846</v>
      </c>
      <c r="D3091" s="113">
        <v>2846</v>
      </c>
      <c r="E3091" s="113" t="s">
        <v>151</v>
      </c>
      <c r="F3091" s="113">
        <v>2020</v>
      </c>
      <c r="G3091" s="113">
        <v>0</v>
      </c>
      <c r="H3091" s="113">
        <v>1</v>
      </c>
      <c r="I3091" s="113">
        <v>3930349.95</v>
      </c>
      <c r="J3091" s="113">
        <v>139936</v>
      </c>
      <c r="K3091" s="113">
        <v>42816.82</v>
      </c>
      <c r="L3091" s="113">
        <v>3000534.32</v>
      </c>
      <c r="M3091" s="113">
        <v>0.80291000000000001</v>
      </c>
    </row>
    <row r="3092" spans="1:13" ht="41.4" x14ac:dyDescent="0.3">
      <c r="A3092" t="str">
        <f t="shared" si="48"/>
        <v>2020_2862</v>
      </c>
      <c r="B3092" s="112">
        <v>3091</v>
      </c>
      <c r="C3092" s="113">
        <v>2862</v>
      </c>
      <c r="D3092" s="113">
        <v>2862</v>
      </c>
      <c r="E3092" s="113" t="s">
        <v>152</v>
      </c>
      <c r="F3092" s="113">
        <v>2020</v>
      </c>
      <c r="G3092" s="113">
        <v>0</v>
      </c>
      <c r="H3092" s="113">
        <v>1</v>
      </c>
      <c r="I3092" s="113">
        <v>8155503.5300000003</v>
      </c>
      <c r="J3092" s="113">
        <v>301042</v>
      </c>
      <c r="K3092" s="113">
        <v>0</v>
      </c>
      <c r="L3092" s="113">
        <v>1606575.01</v>
      </c>
      <c r="M3092" s="113">
        <v>0.20454</v>
      </c>
    </row>
    <row r="3093" spans="1:13" x14ac:dyDescent="0.3">
      <c r="A3093" t="str">
        <f t="shared" si="48"/>
        <v>2020_2977</v>
      </c>
      <c r="B3093" s="112">
        <v>3092</v>
      </c>
      <c r="C3093" s="113">
        <v>2977</v>
      </c>
      <c r="D3093" s="113">
        <v>2977</v>
      </c>
      <c r="E3093" s="113" t="s">
        <v>153</v>
      </c>
      <c r="F3093" s="113">
        <v>2020</v>
      </c>
      <c r="G3093" s="113">
        <v>0</v>
      </c>
      <c r="H3093" s="113">
        <v>1</v>
      </c>
      <c r="I3093" s="113">
        <v>7953826.3499999996</v>
      </c>
      <c r="J3093" s="113">
        <v>281586</v>
      </c>
      <c r="K3093" s="113">
        <v>0</v>
      </c>
      <c r="L3093" s="113">
        <v>2075344.42</v>
      </c>
      <c r="M3093" s="113">
        <v>0.27050000000000002</v>
      </c>
    </row>
    <row r="3094" spans="1:13" x14ac:dyDescent="0.3">
      <c r="A3094" t="str">
        <f t="shared" si="48"/>
        <v>2020_2988</v>
      </c>
      <c r="B3094" s="112">
        <v>3093</v>
      </c>
      <c r="C3094" s="113">
        <v>2988</v>
      </c>
      <c r="D3094" s="113">
        <v>2988</v>
      </c>
      <c r="E3094" s="113" t="s">
        <v>154</v>
      </c>
      <c r="F3094" s="113">
        <v>2020</v>
      </c>
      <c r="G3094" s="113">
        <v>0</v>
      </c>
      <c r="H3094" s="113">
        <v>1</v>
      </c>
      <c r="I3094" s="113">
        <v>8376501.6799999997</v>
      </c>
      <c r="J3094" s="113">
        <v>233507</v>
      </c>
      <c r="K3094" s="113">
        <v>0</v>
      </c>
      <c r="L3094" s="113">
        <v>1370080.69</v>
      </c>
      <c r="M3094" s="113">
        <v>0.16825000000000001</v>
      </c>
    </row>
    <row r="3095" spans="1:13" ht="41.4" x14ac:dyDescent="0.3">
      <c r="A3095" t="str">
        <f t="shared" si="48"/>
        <v>2020_3029</v>
      </c>
      <c r="B3095" s="112">
        <v>3094</v>
      </c>
      <c r="C3095" s="113">
        <v>3029</v>
      </c>
      <c r="D3095" s="113">
        <v>3029</v>
      </c>
      <c r="E3095" s="113" t="s">
        <v>155</v>
      </c>
      <c r="F3095" s="113">
        <v>2020</v>
      </c>
      <c r="G3095" s="113">
        <v>0</v>
      </c>
      <c r="H3095" s="113">
        <v>1</v>
      </c>
      <c r="I3095" s="113">
        <v>15089335.710000001</v>
      </c>
      <c r="J3095" s="113">
        <v>563437</v>
      </c>
      <c r="K3095" s="113">
        <v>0</v>
      </c>
      <c r="L3095" s="113">
        <v>1298789.46</v>
      </c>
      <c r="M3095" s="113">
        <v>8.9410000000000003E-2</v>
      </c>
    </row>
    <row r="3096" spans="1:13" ht="27.6" x14ac:dyDescent="0.3">
      <c r="A3096" t="str">
        <f t="shared" si="48"/>
        <v>2020_3033</v>
      </c>
      <c r="B3096" s="112">
        <v>3095</v>
      </c>
      <c r="C3096" s="113">
        <v>3033</v>
      </c>
      <c r="D3096" s="113">
        <v>3033</v>
      </c>
      <c r="E3096" s="113" t="s">
        <v>156</v>
      </c>
      <c r="F3096" s="113">
        <v>2020</v>
      </c>
      <c r="G3096" s="113">
        <v>0</v>
      </c>
      <c r="H3096" s="113">
        <v>1</v>
      </c>
      <c r="I3096" s="113">
        <v>6528809.3099999996</v>
      </c>
      <c r="J3096" s="113">
        <v>202601</v>
      </c>
      <c r="K3096" s="113">
        <v>0</v>
      </c>
      <c r="L3096" s="113">
        <v>508848.54</v>
      </c>
      <c r="M3096" s="113">
        <v>8.0430000000000001E-2</v>
      </c>
    </row>
    <row r="3097" spans="1:13" x14ac:dyDescent="0.3">
      <c r="A3097" t="str">
        <f t="shared" si="48"/>
        <v>2020_3042</v>
      </c>
      <c r="B3097" s="112">
        <v>3096</v>
      </c>
      <c r="C3097" s="113">
        <v>3042</v>
      </c>
      <c r="D3097" s="113">
        <v>3042</v>
      </c>
      <c r="E3097" s="113" t="s">
        <v>157</v>
      </c>
      <c r="F3097" s="113">
        <v>2020</v>
      </c>
      <c r="G3097" s="113">
        <v>0</v>
      </c>
      <c r="H3097" s="113">
        <v>1</v>
      </c>
      <c r="I3097" s="113">
        <v>8528502.8499999996</v>
      </c>
      <c r="J3097" s="113">
        <v>321159</v>
      </c>
      <c r="K3097" s="113">
        <v>0</v>
      </c>
      <c r="L3097" s="113">
        <v>2009806.45</v>
      </c>
      <c r="M3097" s="113">
        <v>0.24487999999999999</v>
      </c>
    </row>
    <row r="3098" spans="1:13" ht="27.6" x14ac:dyDescent="0.3">
      <c r="A3098" t="str">
        <f t="shared" si="48"/>
        <v>2020_3060</v>
      </c>
      <c r="B3098" s="112">
        <v>3097</v>
      </c>
      <c r="C3098" s="113">
        <v>3060</v>
      </c>
      <c r="D3098" s="113">
        <v>3060</v>
      </c>
      <c r="E3098" s="113" t="s">
        <v>158</v>
      </c>
      <c r="F3098" s="113">
        <v>2020</v>
      </c>
      <c r="G3098" s="113">
        <v>0</v>
      </c>
      <c r="H3098" s="113">
        <v>1</v>
      </c>
      <c r="I3098" s="113">
        <v>15409216.32</v>
      </c>
      <c r="J3098" s="113">
        <v>566888</v>
      </c>
      <c r="K3098" s="113">
        <v>0</v>
      </c>
      <c r="L3098" s="113">
        <v>1657828.72</v>
      </c>
      <c r="M3098" s="113">
        <v>0.11169999999999999</v>
      </c>
    </row>
    <row r="3099" spans="1:13" ht="27.6" x14ac:dyDescent="0.3">
      <c r="A3099" t="str">
        <f t="shared" si="48"/>
        <v>2020_3168</v>
      </c>
      <c r="B3099" s="112">
        <v>3098</v>
      </c>
      <c r="C3099" s="113">
        <v>3168</v>
      </c>
      <c r="D3099" s="113">
        <v>3168</v>
      </c>
      <c r="E3099" s="113" t="s">
        <v>165</v>
      </c>
      <c r="F3099" s="113">
        <v>2020</v>
      </c>
      <c r="G3099" s="113">
        <v>0</v>
      </c>
      <c r="H3099" s="113">
        <v>1</v>
      </c>
      <c r="I3099" s="113">
        <v>8681587.1500000004</v>
      </c>
      <c r="J3099" s="113">
        <v>296228</v>
      </c>
      <c r="K3099" s="113">
        <v>0</v>
      </c>
      <c r="L3099" s="113">
        <v>1939910.99</v>
      </c>
      <c r="M3099" s="113">
        <v>0.23135</v>
      </c>
    </row>
    <row r="3100" spans="1:13" ht="27.6" x14ac:dyDescent="0.3">
      <c r="A3100" t="str">
        <f t="shared" si="48"/>
        <v>2020_3105</v>
      </c>
      <c r="B3100" s="112">
        <v>3099</v>
      </c>
      <c r="C3100" s="113">
        <v>3105</v>
      </c>
      <c r="D3100" s="113">
        <v>3105</v>
      </c>
      <c r="E3100" s="113" t="s">
        <v>159</v>
      </c>
      <c r="F3100" s="113">
        <v>2020</v>
      </c>
      <c r="G3100" s="113">
        <v>0</v>
      </c>
      <c r="H3100" s="113">
        <v>1</v>
      </c>
      <c r="I3100" s="113">
        <v>17739701.530000001</v>
      </c>
      <c r="J3100" s="113">
        <v>682359</v>
      </c>
      <c r="K3100" s="113">
        <v>0</v>
      </c>
      <c r="L3100" s="113">
        <v>3030982.52</v>
      </c>
      <c r="M3100" s="113">
        <v>0.17768999999999999</v>
      </c>
    </row>
    <row r="3101" spans="1:13" ht="27.6" x14ac:dyDescent="0.3">
      <c r="A3101" t="str">
        <f t="shared" si="48"/>
        <v>2020_3114</v>
      </c>
      <c r="B3101" s="112">
        <v>3100</v>
      </c>
      <c r="C3101" s="113">
        <v>3114</v>
      </c>
      <c r="D3101" s="113">
        <v>3114</v>
      </c>
      <c r="E3101" s="113" t="s">
        <v>160</v>
      </c>
      <c r="F3101" s="113">
        <v>2020</v>
      </c>
      <c r="G3101" s="113">
        <v>0</v>
      </c>
      <c r="H3101" s="113">
        <v>1</v>
      </c>
      <c r="I3101" s="113">
        <v>38412955.170000002</v>
      </c>
      <c r="J3101" s="113">
        <v>1522249</v>
      </c>
      <c r="K3101" s="113">
        <v>0</v>
      </c>
      <c r="L3101" s="113">
        <v>6373746.6600000001</v>
      </c>
      <c r="M3101" s="113">
        <v>0.17277000000000001</v>
      </c>
    </row>
    <row r="3102" spans="1:13" ht="27.6" x14ac:dyDescent="0.3">
      <c r="A3102" t="str">
        <f t="shared" si="48"/>
        <v>2020_3119</v>
      </c>
      <c r="B3102" s="112">
        <v>3101</v>
      </c>
      <c r="C3102" s="113">
        <v>3119</v>
      </c>
      <c r="D3102" s="113">
        <v>3119</v>
      </c>
      <c r="E3102" s="113" t="s">
        <v>161</v>
      </c>
      <c r="F3102" s="113">
        <v>2020</v>
      </c>
      <c r="G3102" s="113">
        <v>0</v>
      </c>
      <c r="H3102" s="113">
        <v>1</v>
      </c>
      <c r="I3102" s="113">
        <v>10434927.15</v>
      </c>
      <c r="J3102" s="113">
        <v>374177</v>
      </c>
      <c r="K3102" s="113">
        <v>148717.82</v>
      </c>
      <c r="L3102" s="113">
        <v>1720747.14</v>
      </c>
      <c r="M3102" s="113">
        <v>0.18582000000000001</v>
      </c>
    </row>
    <row r="3103" spans="1:13" ht="27.6" x14ac:dyDescent="0.3">
      <c r="A3103" t="str">
        <f t="shared" si="48"/>
        <v>2020_3141</v>
      </c>
      <c r="B3103" s="112">
        <v>3102</v>
      </c>
      <c r="C3103" s="113">
        <v>3141</v>
      </c>
      <c r="D3103" s="113">
        <v>3141</v>
      </c>
      <c r="E3103" s="113" t="s">
        <v>162</v>
      </c>
      <c r="F3103" s="113">
        <v>2020</v>
      </c>
      <c r="G3103" s="113">
        <v>0</v>
      </c>
      <c r="H3103" s="113">
        <v>1</v>
      </c>
      <c r="I3103" s="113">
        <v>169748696.00999999</v>
      </c>
      <c r="J3103" s="113">
        <v>6529748</v>
      </c>
      <c r="K3103" s="113">
        <v>0</v>
      </c>
      <c r="L3103" s="113">
        <v>6872406.6900000004</v>
      </c>
      <c r="M3103" s="113">
        <v>4.2110000000000002E-2</v>
      </c>
    </row>
    <row r="3104" spans="1:13" ht="27.6" x14ac:dyDescent="0.3">
      <c r="A3104" t="str">
        <f t="shared" si="48"/>
        <v>2020_3150</v>
      </c>
      <c r="B3104" s="112">
        <v>3103</v>
      </c>
      <c r="C3104" s="113">
        <v>3150</v>
      </c>
      <c r="D3104" s="113">
        <v>3150</v>
      </c>
      <c r="E3104" s="113" t="s">
        <v>163</v>
      </c>
      <c r="F3104" s="113">
        <v>2020</v>
      </c>
      <c r="G3104" s="113">
        <v>0</v>
      </c>
      <c r="H3104" s="113">
        <v>1</v>
      </c>
      <c r="I3104" s="113">
        <v>14062974.93</v>
      </c>
      <c r="J3104" s="113">
        <v>496475</v>
      </c>
      <c r="K3104" s="113">
        <v>499848.78</v>
      </c>
      <c r="L3104" s="113">
        <v>2756814.34</v>
      </c>
      <c r="M3104" s="113">
        <v>0.24005000000000001</v>
      </c>
    </row>
    <row r="3105" spans="1:13" ht="27.6" x14ac:dyDescent="0.3">
      <c r="A3105" t="str">
        <f t="shared" si="48"/>
        <v>2020_3154</v>
      </c>
      <c r="B3105" s="112">
        <v>3104</v>
      </c>
      <c r="C3105" s="113">
        <v>3154</v>
      </c>
      <c r="D3105" s="113">
        <v>3154</v>
      </c>
      <c r="E3105" s="113" t="s">
        <v>164</v>
      </c>
      <c r="F3105" s="113">
        <v>2020</v>
      </c>
      <c r="G3105" s="113">
        <v>0</v>
      </c>
      <c r="H3105" s="113">
        <v>1</v>
      </c>
      <c r="I3105" s="113">
        <v>6756055.29</v>
      </c>
      <c r="J3105" s="113">
        <v>241061</v>
      </c>
      <c r="K3105" s="113">
        <v>107154.32</v>
      </c>
      <c r="L3105" s="113">
        <v>1562644.41</v>
      </c>
      <c r="M3105" s="113">
        <v>0.25629999999999997</v>
      </c>
    </row>
    <row r="3106" spans="1:13" ht="27.6" x14ac:dyDescent="0.3">
      <c r="A3106" t="str">
        <f t="shared" si="48"/>
        <v>2020_3186</v>
      </c>
      <c r="B3106" s="112">
        <v>3105</v>
      </c>
      <c r="C3106" s="113">
        <v>3186</v>
      </c>
      <c r="D3106" s="113">
        <v>3186</v>
      </c>
      <c r="E3106" s="113" t="s">
        <v>787</v>
      </c>
      <c r="F3106" s="113">
        <v>2020</v>
      </c>
      <c r="G3106" s="113">
        <v>0</v>
      </c>
      <c r="H3106" s="113">
        <v>1</v>
      </c>
      <c r="I3106" s="113">
        <v>5119999.29</v>
      </c>
      <c r="J3106" s="113">
        <v>206718</v>
      </c>
      <c r="K3106" s="113">
        <v>0</v>
      </c>
      <c r="L3106" s="113">
        <v>681168.59</v>
      </c>
      <c r="M3106" s="113">
        <v>0.13864000000000001</v>
      </c>
    </row>
    <row r="3107" spans="1:13" x14ac:dyDescent="0.3">
      <c r="A3107" t="str">
        <f t="shared" si="48"/>
        <v>2020_3204</v>
      </c>
      <c r="B3107" s="112">
        <v>3106</v>
      </c>
      <c r="C3107" s="113">
        <v>3204</v>
      </c>
      <c r="D3107" s="113">
        <v>3204</v>
      </c>
      <c r="E3107" s="113" t="s">
        <v>166</v>
      </c>
      <c r="F3107" s="113">
        <v>2020</v>
      </c>
      <c r="G3107" s="113">
        <v>0</v>
      </c>
      <c r="H3107" s="113">
        <v>1</v>
      </c>
      <c r="I3107" s="113">
        <v>10865939.699999999</v>
      </c>
      <c r="J3107" s="113">
        <v>437147</v>
      </c>
      <c r="K3107" s="113">
        <v>0</v>
      </c>
      <c r="L3107" s="113">
        <v>1993871.58</v>
      </c>
      <c r="M3107" s="113">
        <v>0.19119</v>
      </c>
    </row>
    <row r="3108" spans="1:13" ht="27.6" x14ac:dyDescent="0.3">
      <c r="A3108" t="str">
        <f t="shared" si="48"/>
        <v>2020_3231</v>
      </c>
      <c r="B3108" s="112">
        <v>3107</v>
      </c>
      <c r="C3108" s="113">
        <v>3231</v>
      </c>
      <c r="D3108" s="113">
        <v>3231</v>
      </c>
      <c r="E3108" s="113" t="s">
        <v>167</v>
      </c>
      <c r="F3108" s="113">
        <v>2020</v>
      </c>
      <c r="G3108" s="113">
        <v>0</v>
      </c>
      <c r="H3108" s="113">
        <v>1</v>
      </c>
      <c r="I3108" s="113">
        <v>82789930.319999993</v>
      </c>
      <c r="J3108" s="113">
        <v>3177946</v>
      </c>
      <c r="K3108" s="113">
        <v>0</v>
      </c>
      <c r="L3108" s="113">
        <v>10518726.24</v>
      </c>
      <c r="M3108" s="113">
        <v>0.13211999999999999</v>
      </c>
    </row>
    <row r="3109" spans="1:13" x14ac:dyDescent="0.3">
      <c r="A3109" t="str">
        <f t="shared" si="48"/>
        <v>2020_3312</v>
      </c>
      <c r="B3109" s="112">
        <v>3108</v>
      </c>
      <c r="C3109" s="113">
        <v>3312</v>
      </c>
      <c r="D3109" s="113">
        <v>3312</v>
      </c>
      <c r="E3109" s="113" t="s">
        <v>168</v>
      </c>
      <c r="F3109" s="113">
        <v>2020</v>
      </c>
      <c r="G3109" s="113">
        <v>0</v>
      </c>
      <c r="H3109" s="113">
        <v>1</v>
      </c>
      <c r="I3109" s="113">
        <v>22856695.030000001</v>
      </c>
      <c r="J3109" s="113">
        <v>871497</v>
      </c>
      <c r="K3109" s="113">
        <v>0</v>
      </c>
      <c r="L3109" s="113">
        <v>6496301.5099999998</v>
      </c>
      <c r="M3109" s="113">
        <v>0.29548999999999997</v>
      </c>
    </row>
    <row r="3110" spans="1:13" x14ac:dyDescent="0.3">
      <c r="A3110" t="str">
        <f t="shared" si="48"/>
        <v>2020_3330</v>
      </c>
      <c r="B3110" s="112">
        <v>3109</v>
      </c>
      <c r="C3110" s="113">
        <v>3330</v>
      </c>
      <c r="D3110" s="113">
        <v>3330</v>
      </c>
      <c r="E3110" s="113" t="s">
        <v>169</v>
      </c>
      <c r="F3110" s="113">
        <v>2020</v>
      </c>
      <c r="G3110" s="113">
        <v>0</v>
      </c>
      <c r="H3110" s="113">
        <v>1</v>
      </c>
      <c r="I3110" s="113">
        <v>4315717.9800000004</v>
      </c>
      <c r="J3110" s="113">
        <v>149205</v>
      </c>
      <c r="K3110" s="113">
        <v>0</v>
      </c>
      <c r="L3110" s="113">
        <v>251654.34</v>
      </c>
      <c r="M3110" s="113">
        <v>6.0400000000000002E-2</v>
      </c>
    </row>
    <row r="3111" spans="1:13" ht="27.6" x14ac:dyDescent="0.3">
      <c r="A3111" t="str">
        <f t="shared" si="48"/>
        <v>2020_3348</v>
      </c>
      <c r="B3111" s="112">
        <v>3110</v>
      </c>
      <c r="C3111" s="113">
        <v>3348</v>
      </c>
      <c r="D3111" s="113">
        <v>3348</v>
      </c>
      <c r="E3111" s="113" t="s">
        <v>170</v>
      </c>
      <c r="F3111" s="113">
        <v>2020</v>
      </c>
      <c r="G3111" s="113">
        <v>0</v>
      </c>
      <c r="H3111" s="113">
        <v>1</v>
      </c>
      <c r="I3111" s="113">
        <v>5390699.8899999997</v>
      </c>
      <c r="J3111" s="113">
        <v>212161</v>
      </c>
      <c r="K3111" s="113">
        <v>0</v>
      </c>
      <c r="L3111" s="113">
        <v>1234545.58</v>
      </c>
      <c r="M3111" s="113">
        <v>0.2384</v>
      </c>
    </row>
    <row r="3112" spans="1:13" x14ac:dyDescent="0.3">
      <c r="A3112" t="str">
        <f t="shared" si="48"/>
        <v>2020_3375</v>
      </c>
      <c r="B3112" s="112">
        <v>3111</v>
      </c>
      <c r="C3112" s="113">
        <v>3375</v>
      </c>
      <c r="D3112" s="113">
        <v>3375</v>
      </c>
      <c r="E3112" s="113" t="s">
        <v>171</v>
      </c>
      <c r="F3112" s="113">
        <v>2020</v>
      </c>
      <c r="G3112" s="113">
        <v>0</v>
      </c>
      <c r="H3112" s="113">
        <v>1</v>
      </c>
      <c r="I3112" s="113">
        <v>20934589.199999999</v>
      </c>
      <c r="J3112" s="113">
        <v>766510</v>
      </c>
      <c r="K3112" s="113">
        <v>0</v>
      </c>
      <c r="L3112" s="113">
        <v>3285820.46</v>
      </c>
      <c r="M3112" s="113">
        <v>0.16292000000000001</v>
      </c>
    </row>
    <row r="3113" spans="1:13" ht="27.6" x14ac:dyDescent="0.3">
      <c r="A3113" t="str">
        <f t="shared" si="48"/>
        <v>2020_3420</v>
      </c>
      <c r="B3113" s="112">
        <v>3112</v>
      </c>
      <c r="C3113" s="113">
        <v>3420</v>
      </c>
      <c r="D3113" s="113">
        <v>3420</v>
      </c>
      <c r="E3113" s="113" t="s">
        <v>172</v>
      </c>
      <c r="F3113" s="113">
        <v>2020</v>
      </c>
      <c r="G3113" s="113">
        <v>0</v>
      </c>
      <c r="H3113" s="113">
        <v>1</v>
      </c>
      <c r="I3113" s="113">
        <v>8447142.3200000003</v>
      </c>
      <c r="J3113" s="113">
        <v>279011</v>
      </c>
      <c r="K3113" s="113">
        <v>0</v>
      </c>
      <c r="L3113" s="113">
        <v>2019953.68</v>
      </c>
      <c r="M3113" s="113">
        <v>0.24729999999999999</v>
      </c>
    </row>
    <row r="3114" spans="1:13" x14ac:dyDescent="0.3">
      <c r="A3114" t="str">
        <f t="shared" si="48"/>
        <v>2020_3465</v>
      </c>
      <c r="B3114" s="112">
        <v>3113</v>
      </c>
      <c r="C3114" s="113">
        <v>3465</v>
      </c>
      <c r="D3114" s="113">
        <v>3465</v>
      </c>
      <c r="E3114" s="113" t="s">
        <v>173</v>
      </c>
      <c r="F3114" s="113">
        <v>2020</v>
      </c>
      <c r="G3114" s="113">
        <v>0</v>
      </c>
      <c r="H3114" s="113">
        <v>1</v>
      </c>
      <c r="I3114" s="113">
        <v>4504384.87</v>
      </c>
      <c r="J3114" s="113">
        <v>143555</v>
      </c>
      <c r="K3114" s="113">
        <v>0</v>
      </c>
      <c r="L3114" s="114">
        <v>-952799.92</v>
      </c>
      <c r="M3114" s="114">
        <v>-0.21848999999999999</v>
      </c>
    </row>
    <row r="3115" spans="1:13" ht="41.4" x14ac:dyDescent="0.3">
      <c r="A3115" t="str">
        <f t="shared" si="48"/>
        <v>2020_3537</v>
      </c>
      <c r="B3115" s="112">
        <v>3114</v>
      </c>
      <c r="C3115" s="113">
        <v>3537</v>
      </c>
      <c r="D3115" s="113">
        <v>3537</v>
      </c>
      <c r="E3115" s="113" t="s">
        <v>174</v>
      </c>
      <c r="F3115" s="113">
        <v>2020</v>
      </c>
      <c r="G3115" s="113">
        <v>0</v>
      </c>
      <c r="H3115" s="113">
        <v>1</v>
      </c>
      <c r="I3115" s="113">
        <v>3344785.93</v>
      </c>
      <c r="J3115" s="113">
        <v>133541</v>
      </c>
      <c r="K3115" s="113">
        <v>0</v>
      </c>
      <c r="L3115" s="113">
        <v>1584520.07</v>
      </c>
      <c r="M3115" s="113">
        <v>0.49342999999999998</v>
      </c>
    </row>
    <row r="3116" spans="1:13" ht="27.6" x14ac:dyDescent="0.3">
      <c r="A3116" t="str">
        <f t="shared" si="48"/>
        <v>2020_3555</v>
      </c>
      <c r="B3116" s="112">
        <v>3115</v>
      </c>
      <c r="C3116" s="113">
        <v>3555</v>
      </c>
      <c r="D3116" s="113">
        <v>3555</v>
      </c>
      <c r="E3116" s="113" t="s">
        <v>175</v>
      </c>
      <c r="F3116" s="113">
        <v>2020</v>
      </c>
      <c r="G3116" s="113">
        <v>0</v>
      </c>
      <c r="H3116" s="113">
        <v>1</v>
      </c>
      <c r="I3116" s="113">
        <v>8166375.21</v>
      </c>
      <c r="J3116" s="113">
        <v>276884</v>
      </c>
      <c r="K3116" s="113">
        <v>0</v>
      </c>
      <c r="L3116" s="113">
        <v>2474211.44</v>
      </c>
      <c r="M3116" s="113">
        <v>0.31361</v>
      </c>
    </row>
    <row r="3117" spans="1:13" x14ac:dyDescent="0.3">
      <c r="A3117" t="str">
        <f t="shared" si="48"/>
        <v>2020_3600</v>
      </c>
      <c r="B3117" s="112">
        <v>3116</v>
      </c>
      <c r="C3117" s="113">
        <v>3600</v>
      </c>
      <c r="D3117" s="113">
        <v>3600</v>
      </c>
      <c r="E3117" s="113" t="s">
        <v>177</v>
      </c>
      <c r="F3117" s="113">
        <v>2020</v>
      </c>
      <c r="G3117" s="113">
        <v>0</v>
      </c>
      <c r="H3117" s="113">
        <v>1</v>
      </c>
      <c r="I3117" s="113">
        <v>24920249</v>
      </c>
      <c r="J3117" s="113">
        <v>1110586</v>
      </c>
      <c r="K3117" s="113">
        <v>0</v>
      </c>
      <c r="L3117" s="113">
        <v>6255709</v>
      </c>
      <c r="M3117" s="113">
        <v>0.26273999999999997</v>
      </c>
    </row>
    <row r="3118" spans="1:13" x14ac:dyDescent="0.3">
      <c r="A3118" t="str">
        <f t="shared" si="48"/>
        <v>2020_3609</v>
      </c>
      <c r="B3118" s="112">
        <v>3117</v>
      </c>
      <c r="C3118" s="113">
        <v>3609</v>
      </c>
      <c r="D3118" s="113">
        <v>3609</v>
      </c>
      <c r="E3118" s="113" t="s">
        <v>178</v>
      </c>
      <c r="F3118" s="113">
        <v>2020</v>
      </c>
      <c r="G3118" s="113">
        <v>0</v>
      </c>
      <c r="H3118" s="113">
        <v>1</v>
      </c>
      <c r="I3118" s="113">
        <v>5957103.0199999996</v>
      </c>
      <c r="J3118" s="113">
        <v>197260</v>
      </c>
      <c r="K3118" s="113">
        <v>0</v>
      </c>
      <c r="L3118" s="113">
        <v>2018107.18</v>
      </c>
      <c r="M3118" s="113">
        <v>0.35038000000000002</v>
      </c>
    </row>
    <row r="3119" spans="1:13" ht="27.6" x14ac:dyDescent="0.3">
      <c r="A3119" t="str">
        <f t="shared" si="48"/>
        <v>2020_3645</v>
      </c>
      <c r="B3119" s="112">
        <v>3118</v>
      </c>
      <c r="C3119" s="113">
        <v>3645</v>
      </c>
      <c r="D3119" s="113">
        <v>3645</v>
      </c>
      <c r="E3119" s="113" t="s">
        <v>179</v>
      </c>
      <c r="F3119" s="113">
        <v>2020</v>
      </c>
      <c r="G3119" s="113">
        <v>0</v>
      </c>
      <c r="H3119" s="113">
        <v>1</v>
      </c>
      <c r="I3119" s="113">
        <v>36173756.75</v>
      </c>
      <c r="J3119" s="113">
        <v>1192094</v>
      </c>
      <c r="K3119" s="113">
        <v>0</v>
      </c>
      <c r="L3119" s="113">
        <v>6795869.9900000002</v>
      </c>
      <c r="M3119" s="113">
        <v>0.19427</v>
      </c>
    </row>
    <row r="3120" spans="1:13" x14ac:dyDescent="0.3">
      <c r="A3120" t="str">
        <f t="shared" si="48"/>
        <v>2020_3715</v>
      </c>
      <c r="B3120" s="112">
        <v>3119</v>
      </c>
      <c r="C3120" s="113">
        <v>3715</v>
      </c>
      <c r="D3120" s="113">
        <v>3715</v>
      </c>
      <c r="E3120" s="113" t="s">
        <v>181</v>
      </c>
      <c r="F3120" s="113">
        <v>2020</v>
      </c>
      <c r="G3120" s="113">
        <v>0</v>
      </c>
      <c r="H3120" s="113">
        <v>1</v>
      </c>
      <c r="I3120" s="113">
        <v>88965473.329999998</v>
      </c>
      <c r="J3120" s="113">
        <v>3469718</v>
      </c>
      <c r="K3120" s="113">
        <v>435330.05</v>
      </c>
      <c r="L3120" s="113">
        <v>9481860.5099999998</v>
      </c>
      <c r="M3120" s="113">
        <v>0.11600000000000001</v>
      </c>
    </row>
    <row r="3121" spans="1:13" x14ac:dyDescent="0.3">
      <c r="A3121" t="str">
        <f t="shared" si="48"/>
        <v>2020_3744</v>
      </c>
      <c r="B3121" s="112">
        <v>3120</v>
      </c>
      <c r="C3121" s="113">
        <v>3744</v>
      </c>
      <c r="D3121" s="113">
        <v>3744</v>
      </c>
      <c r="E3121" s="113" t="s">
        <v>182</v>
      </c>
      <c r="F3121" s="113">
        <v>2020</v>
      </c>
      <c r="G3121" s="113">
        <v>0</v>
      </c>
      <c r="H3121" s="113">
        <v>1</v>
      </c>
      <c r="I3121" s="113">
        <v>7847666.0499999998</v>
      </c>
      <c r="J3121" s="113">
        <v>277509</v>
      </c>
      <c r="K3121" s="113">
        <v>6171.99</v>
      </c>
      <c r="L3121" s="113">
        <v>1430286.12</v>
      </c>
      <c r="M3121" s="113">
        <v>0.18975</v>
      </c>
    </row>
    <row r="3122" spans="1:13" ht="41.4" x14ac:dyDescent="0.3">
      <c r="A3122" t="str">
        <f t="shared" si="48"/>
        <v>2020_3798</v>
      </c>
      <c r="B3122" s="112">
        <v>3121</v>
      </c>
      <c r="C3122" s="113">
        <v>3798</v>
      </c>
      <c r="D3122" s="113">
        <v>3798</v>
      </c>
      <c r="E3122" s="113" t="s">
        <v>183</v>
      </c>
      <c r="F3122" s="113">
        <v>2020</v>
      </c>
      <c r="G3122" s="113">
        <v>0</v>
      </c>
      <c r="H3122" s="113">
        <v>1</v>
      </c>
      <c r="I3122" s="113">
        <v>7136850.54</v>
      </c>
      <c r="J3122" s="113">
        <v>248227</v>
      </c>
      <c r="K3122" s="113">
        <v>0</v>
      </c>
      <c r="L3122" s="113">
        <v>1194157.4099999999</v>
      </c>
      <c r="M3122" s="113">
        <v>0.17335</v>
      </c>
    </row>
    <row r="3123" spans="1:13" ht="27.6" x14ac:dyDescent="0.3">
      <c r="A3123" t="str">
        <f t="shared" si="48"/>
        <v>2020_3816</v>
      </c>
      <c r="B3123" s="112">
        <v>3122</v>
      </c>
      <c r="C3123" s="113">
        <v>3816</v>
      </c>
      <c r="D3123" s="113">
        <v>3816</v>
      </c>
      <c r="E3123" s="113" t="s">
        <v>184</v>
      </c>
      <c r="F3123" s="113">
        <v>2020</v>
      </c>
      <c r="G3123" s="113">
        <v>0</v>
      </c>
      <c r="H3123" s="113">
        <v>1</v>
      </c>
      <c r="I3123" s="113">
        <v>4975126.58</v>
      </c>
      <c r="J3123" s="113">
        <v>166213</v>
      </c>
      <c r="K3123" s="113">
        <v>0</v>
      </c>
      <c r="L3123" s="113">
        <v>963070.46</v>
      </c>
      <c r="M3123" s="113">
        <v>0.20027</v>
      </c>
    </row>
    <row r="3124" spans="1:13" ht="41.4" x14ac:dyDescent="0.3">
      <c r="A3124" t="str">
        <f t="shared" si="48"/>
        <v>2020_3841</v>
      </c>
      <c r="B3124" s="112">
        <v>3123</v>
      </c>
      <c r="C3124" s="113">
        <v>3841</v>
      </c>
      <c r="D3124" s="113">
        <v>3841</v>
      </c>
      <c r="E3124" s="113" t="s">
        <v>185</v>
      </c>
      <c r="F3124" s="113">
        <v>2020</v>
      </c>
      <c r="G3124" s="113">
        <v>0</v>
      </c>
      <c r="H3124" s="113">
        <v>1</v>
      </c>
      <c r="I3124" s="113">
        <v>9326113.9499999993</v>
      </c>
      <c r="J3124" s="113">
        <v>323520</v>
      </c>
      <c r="K3124" s="113">
        <v>0</v>
      </c>
      <c r="L3124" s="113">
        <v>2196741.8199999998</v>
      </c>
      <c r="M3124" s="113">
        <v>0.24401</v>
      </c>
    </row>
    <row r="3125" spans="1:13" ht="27.6" x14ac:dyDescent="0.3">
      <c r="A3125" t="str">
        <f t="shared" si="48"/>
        <v>2020_3897</v>
      </c>
      <c r="B3125" s="112">
        <v>3124</v>
      </c>
      <c r="C3125" s="113">
        <v>3897</v>
      </c>
      <c r="D3125" s="113">
        <v>3897</v>
      </c>
      <c r="E3125" s="113" t="s">
        <v>788</v>
      </c>
      <c r="F3125" s="113">
        <v>2020</v>
      </c>
      <c r="G3125" s="113">
        <v>0</v>
      </c>
      <c r="H3125" s="113">
        <v>1</v>
      </c>
      <c r="I3125" s="113">
        <v>2244977.4300000002</v>
      </c>
      <c r="J3125" s="113">
        <v>72310</v>
      </c>
      <c r="K3125" s="113">
        <v>0</v>
      </c>
      <c r="L3125" s="113">
        <v>852167.7</v>
      </c>
      <c r="M3125" s="113">
        <v>0.39222000000000001</v>
      </c>
    </row>
    <row r="3126" spans="1:13" ht="27.6" x14ac:dyDescent="0.3">
      <c r="A3126" t="str">
        <f t="shared" si="48"/>
        <v>2020_3906</v>
      </c>
      <c r="B3126" s="112">
        <v>3125</v>
      </c>
      <c r="C3126" s="113">
        <v>3906</v>
      </c>
      <c r="D3126" s="113">
        <v>3906</v>
      </c>
      <c r="E3126" s="113" t="s">
        <v>187</v>
      </c>
      <c r="F3126" s="113">
        <v>2020</v>
      </c>
      <c r="G3126" s="113">
        <v>0</v>
      </c>
      <c r="H3126" s="113">
        <v>1</v>
      </c>
      <c r="I3126" s="113">
        <v>6042916</v>
      </c>
      <c r="J3126" s="113">
        <v>204067</v>
      </c>
      <c r="K3126" s="113">
        <v>0</v>
      </c>
      <c r="L3126" s="113">
        <v>968412.88</v>
      </c>
      <c r="M3126" s="113">
        <v>0.16586000000000001</v>
      </c>
    </row>
    <row r="3127" spans="1:13" ht="27.6" x14ac:dyDescent="0.3">
      <c r="A3127" t="str">
        <f t="shared" si="48"/>
        <v>2020_4419</v>
      </c>
      <c r="B3127" s="112">
        <v>3126</v>
      </c>
      <c r="C3127" s="113">
        <v>4419</v>
      </c>
      <c r="D3127" s="113">
        <v>4419</v>
      </c>
      <c r="E3127" s="113" t="s">
        <v>789</v>
      </c>
      <c r="F3127" s="113">
        <v>2020</v>
      </c>
      <c r="G3127" s="113">
        <v>0</v>
      </c>
      <c r="H3127" s="113">
        <v>1</v>
      </c>
      <c r="I3127" s="113">
        <v>9502225.1500000004</v>
      </c>
      <c r="J3127" s="113">
        <v>349311</v>
      </c>
      <c r="K3127" s="113">
        <v>0</v>
      </c>
      <c r="L3127" s="113">
        <v>1409454.38</v>
      </c>
      <c r="M3127" s="113">
        <v>0.15398999999999999</v>
      </c>
    </row>
    <row r="3128" spans="1:13" x14ac:dyDescent="0.3">
      <c r="A3128" t="str">
        <f t="shared" si="48"/>
        <v>2020_3942</v>
      </c>
      <c r="B3128" s="112">
        <v>3127</v>
      </c>
      <c r="C3128" s="113">
        <v>3942</v>
      </c>
      <c r="D3128" s="113">
        <v>3942</v>
      </c>
      <c r="E3128" s="113" t="s">
        <v>188</v>
      </c>
      <c r="F3128" s="113">
        <v>2020</v>
      </c>
      <c r="G3128" s="113">
        <v>0</v>
      </c>
      <c r="H3128" s="113">
        <v>1</v>
      </c>
      <c r="I3128" s="113">
        <v>7948937.1100000003</v>
      </c>
      <c r="J3128" s="113">
        <v>292476</v>
      </c>
      <c r="K3128" s="113">
        <v>0</v>
      </c>
      <c r="L3128" s="113">
        <v>1452379.74</v>
      </c>
      <c r="M3128" s="113">
        <v>0.18969</v>
      </c>
    </row>
    <row r="3129" spans="1:13" ht="55.2" x14ac:dyDescent="0.3">
      <c r="A3129" t="str">
        <f t="shared" si="48"/>
        <v>2020_4023</v>
      </c>
      <c r="B3129" s="112">
        <v>3128</v>
      </c>
      <c r="C3129" s="113">
        <v>4023</v>
      </c>
      <c r="D3129" s="113">
        <v>4023</v>
      </c>
      <c r="E3129" s="113" t="s">
        <v>790</v>
      </c>
      <c r="F3129" s="113">
        <v>2020</v>
      </c>
      <c r="G3129" s="113">
        <v>0</v>
      </c>
      <c r="H3129" s="113">
        <v>1</v>
      </c>
      <c r="I3129" s="113">
        <v>9034474.6400000006</v>
      </c>
      <c r="J3129" s="113">
        <v>298737</v>
      </c>
      <c r="K3129" s="113">
        <v>0</v>
      </c>
      <c r="L3129" s="113">
        <v>2528562.13</v>
      </c>
      <c r="M3129" s="113">
        <v>0.28944999999999999</v>
      </c>
    </row>
    <row r="3130" spans="1:13" ht="55.2" x14ac:dyDescent="0.3">
      <c r="A3130" t="str">
        <f t="shared" si="48"/>
        <v>2020_4033</v>
      </c>
      <c r="B3130" s="112">
        <v>3129</v>
      </c>
      <c r="C3130" s="113">
        <v>4033</v>
      </c>
      <c r="D3130" s="113">
        <v>4033</v>
      </c>
      <c r="E3130" s="113" t="s">
        <v>368</v>
      </c>
      <c r="F3130" s="113">
        <v>2020</v>
      </c>
      <c r="G3130" s="113">
        <v>0</v>
      </c>
      <c r="H3130" s="113">
        <v>1</v>
      </c>
      <c r="I3130" s="113">
        <v>8850169.5</v>
      </c>
      <c r="J3130" s="113">
        <v>295781</v>
      </c>
      <c r="K3130" s="113">
        <v>0</v>
      </c>
      <c r="L3130" s="113">
        <v>1880570.94</v>
      </c>
      <c r="M3130" s="113">
        <v>0.21984000000000001</v>
      </c>
    </row>
    <row r="3131" spans="1:13" ht="27.6" x14ac:dyDescent="0.3">
      <c r="A3131" t="str">
        <f t="shared" si="48"/>
        <v>2020_4041</v>
      </c>
      <c r="B3131" s="112">
        <v>3130</v>
      </c>
      <c r="C3131" s="113">
        <v>4041</v>
      </c>
      <c r="D3131" s="113">
        <v>4041</v>
      </c>
      <c r="E3131" s="113" t="s">
        <v>191</v>
      </c>
      <c r="F3131" s="113">
        <v>2020</v>
      </c>
      <c r="G3131" s="113">
        <v>0</v>
      </c>
      <c r="H3131" s="113">
        <v>1</v>
      </c>
      <c r="I3131" s="113">
        <v>18256154.280000001</v>
      </c>
      <c r="J3131" s="113">
        <v>638616</v>
      </c>
      <c r="K3131" s="113">
        <v>0</v>
      </c>
      <c r="L3131" s="113">
        <v>3012404</v>
      </c>
      <c r="M3131" s="113">
        <v>0.17099</v>
      </c>
    </row>
    <row r="3132" spans="1:13" ht="41.4" x14ac:dyDescent="0.3">
      <c r="A3132" t="str">
        <f t="shared" si="48"/>
        <v>2020_4043</v>
      </c>
      <c r="B3132" s="112">
        <v>3131</v>
      </c>
      <c r="C3132" s="113">
        <v>4043</v>
      </c>
      <c r="D3132" s="113">
        <v>4043</v>
      </c>
      <c r="E3132" s="113" t="s">
        <v>192</v>
      </c>
      <c r="F3132" s="113">
        <v>2020</v>
      </c>
      <c r="G3132" s="113">
        <v>0</v>
      </c>
      <c r="H3132" s="113">
        <v>1</v>
      </c>
      <c r="I3132" s="113">
        <v>8362579.9000000004</v>
      </c>
      <c r="J3132" s="113">
        <v>310386</v>
      </c>
      <c r="K3132" s="113">
        <v>0</v>
      </c>
      <c r="L3132" s="113">
        <v>2800924.77</v>
      </c>
      <c r="M3132" s="113">
        <v>0.34784999999999999</v>
      </c>
    </row>
    <row r="3133" spans="1:13" ht="55.2" x14ac:dyDescent="0.3">
      <c r="A3133" t="str">
        <f t="shared" si="48"/>
        <v>2020_4068</v>
      </c>
      <c r="B3133" s="112">
        <v>3132</v>
      </c>
      <c r="C3133" s="113">
        <v>4068</v>
      </c>
      <c r="D3133" s="113">
        <v>4068</v>
      </c>
      <c r="E3133" s="113" t="s">
        <v>945</v>
      </c>
      <c r="F3133" s="113">
        <v>2020</v>
      </c>
      <c r="G3133" s="113">
        <v>0</v>
      </c>
      <c r="H3133" s="113">
        <v>1</v>
      </c>
      <c r="I3133" s="113">
        <v>6042243.2300000004</v>
      </c>
      <c r="J3133" s="113">
        <v>188509</v>
      </c>
      <c r="K3133" s="113">
        <v>21481.4</v>
      </c>
      <c r="L3133" s="113">
        <v>672140.09</v>
      </c>
      <c r="M3133" s="113">
        <v>0.11849</v>
      </c>
    </row>
    <row r="3134" spans="1:13" x14ac:dyDescent="0.3">
      <c r="A3134" t="str">
        <f t="shared" si="48"/>
        <v>2020_4086</v>
      </c>
      <c r="B3134" s="112">
        <v>3133</v>
      </c>
      <c r="C3134" s="113">
        <v>4086</v>
      </c>
      <c r="D3134" s="113">
        <v>4086</v>
      </c>
      <c r="E3134" s="113" t="s">
        <v>791</v>
      </c>
      <c r="F3134" s="113">
        <v>2020</v>
      </c>
      <c r="G3134" s="113">
        <v>0</v>
      </c>
      <c r="H3134" s="113">
        <v>1</v>
      </c>
      <c r="I3134" s="113">
        <v>28601314.649999999</v>
      </c>
      <c r="J3134" s="113">
        <v>872881</v>
      </c>
      <c r="K3134" s="113">
        <v>0</v>
      </c>
      <c r="L3134" s="113">
        <v>5604487.6100000003</v>
      </c>
      <c r="M3134" s="113">
        <v>0.20211999999999999</v>
      </c>
    </row>
    <row r="3135" spans="1:13" ht="27.6" x14ac:dyDescent="0.3">
      <c r="A3135" t="str">
        <f t="shared" si="48"/>
        <v>2020_4104</v>
      </c>
      <c r="B3135" s="112">
        <v>3134</v>
      </c>
      <c r="C3135" s="113">
        <v>4104</v>
      </c>
      <c r="D3135" s="113">
        <v>4104</v>
      </c>
      <c r="E3135" s="113" t="s">
        <v>194</v>
      </c>
      <c r="F3135" s="113">
        <v>2020</v>
      </c>
      <c r="G3135" s="113">
        <v>0</v>
      </c>
      <c r="H3135" s="113">
        <v>1</v>
      </c>
      <c r="I3135" s="113">
        <v>66118115.460000001</v>
      </c>
      <c r="J3135" s="113">
        <v>2535820</v>
      </c>
      <c r="K3135" s="113">
        <v>0</v>
      </c>
      <c r="L3135" s="113">
        <v>4923034.8600000003</v>
      </c>
      <c r="M3135" s="113">
        <v>7.7429999999999999E-2</v>
      </c>
    </row>
    <row r="3136" spans="1:13" ht="41.4" x14ac:dyDescent="0.3">
      <c r="A3136" t="str">
        <f t="shared" si="48"/>
        <v>2020_4122</v>
      </c>
      <c r="B3136" s="112">
        <v>3135</v>
      </c>
      <c r="C3136" s="113">
        <v>4122</v>
      </c>
      <c r="D3136" s="113">
        <v>4122</v>
      </c>
      <c r="E3136" s="113" t="s">
        <v>195</v>
      </c>
      <c r="F3136" s="113">
        <v>2020</v>
      </c>
      <c r="G3136" s="113">
        <v>0</v>
      </c>
      <c r="H3136" s="113">
        <v>1</v>
      </c>
      <c r="I3136" s="113">
        <v>6659959.7599999998</v>
      </c>
      <c r="J3136" s="113">
        <v>223369</v>
      </c>
      <c r="K3136" s="113">
        <v>0</v>
      </c>
      <c r="L3136" s="113">
        <v>463001.18</v>
      </c>
      <c r="M3136" s="113">
        <v>7.1929999999999994E-2</v>
      </c>
    </row>
    <row r="3137" spans="1:13" ht="27.6" x14ac:dyDescent="0.3">
      <c r="A3137" t="str">
        <f t="shared" si="48"/>
        <v>2020_4131</v>
      </c>
      <c r="B3137" s="112">
        <v>3136</v>
      </c>
      <c r="C3137" s="113">
        <v>4131</v>
      </c>
      <c r="D3137" s="113">
        <v>4131</v>
      </c>
      <c r="E3137" s="113" t="s">
        <v>196</v>
      </c>
      <c r="F3137" s="113">
        <v>2020</v>
      </c>
      <c r="G3137" s="113">
        <v>0</v>
      </c>
      <c r="H3137" s="113">
        <v>1</v>
      </c>
      <c r="I3137" s="113">
        <v>49327180.039999999</v>
      </c>
      <c r="J3137" s="113">
        <v>1752098</v>
      </c>
      <c r="K3137" s="113">
        <v>0</v>
      </c>
      <c r="L3137" s="113">
        <v>2049082.47</v>
      </c>
      <c r="M3137" s="113">
        <v>4.3069999999999997E-2</v>
      </c>
    </row>
    <row r="3138" spans="1:13" ht="27.6" x14ac:dyDescent="0.3">
      <c r="A3138" t="str">
        <f t="shared" si="48"/>
        <v>2020_4203</v>
      </c>
      <c r="B3138" s="112">
        <v>3137</v>
      </c>
      <c r="C3138" s="113">
        <v>4203</v>
      </c>
      <c r="D3138" s="113">
        <v>4203</v>
      </c>
      <c r="E3138" s="113" t="s">
        <v>198</v>
      </c>
      <c r="F3138" s="113">
        <v>2020</v>
      </c>
      <c r="G3138" s="113">
        <v>0</v>
      </c>
      <c r="H3138" s="113">
        <v>1</v>
      </c>
      <c r="I3138" s="113">
        <v>10107801.93</v>
      </c>
      <c r="J3138" s="113">
        <v>354139</v>
      </c>
      <c r="K3138" s="113">
        <v>0</v>
      </c>
      <c r="L3138" s="113">
        <v>1409240.69</v>
      </c>
      <c r="M3138" s="113">
        <v>0.14448</v>
      </c>
    </row>
    <row r="3139" spans="1:13" ht="27.6" x14ac:dyDescent="0.3">
      <c r="A3139" t="str">
        <f t="shared" ref="A3139:A3202" si="49">CONCATENATE(F3139,"_",D3139)</f>
        <v>2020_4212</v>
      </c>
      <c r="B3139" s="112">
        <v>3138</v>
      </c>
      <c r="C3139" s="113">
        <v>4212</v>
      </c>
      <c r="D3139" s="113">
        <v>4212</v>
      </c>
      <c r="E3139" s="113" t="s">
        <v>199</v>
      </c>
      <c r="F3139" s="113">
        <v>2020</v>
      </c>
      <c r="G3139" s="113">
        <v>0</v>
      </c>
      <c r="H3139" s="113">
        <v>1</v>
      </c>
      <c r="I3139" s="113">
        <v>4187845.7</v>
      </c>
      <c r="J3139" s="113">
        <v>146804</v>
      </c>
      <c r="K3139" s="113">
        <v>0</v>
      </c>
      <c r="L3139" s="113">
        <v>1336116.6399999999</v>
      </c>
      <c r="M3139" s="113">
        <v>0.33063999999999999</v>
      </c>
    </row>
    <row r="3140" spans="1:13" ht="27.6" x14ac:dyDescent="0.3">
      <c r="A3140" t="str">
        <f t="shared" si="49"/>
        <v>2020_4271</v>
      </c>
      <c r="B3140" s="112">
        <v>3139</v>
      </c>
      <c r="C3140" s="113">
        <v>4271</v>
      </c>
      <c r="D3140" s="113">
        <v>4271</v>
      </c>
      <c r="E3140" s="113" t="s">
        <v>201</v>
      </c>
      <c r="F3140" s="113">
        <v>2020</v>
      </c>
      <c r="G3140" s="113">
        <v>0</v>
      </c>
      <c r="H3140" s="113">
        <v>1</v>
      </c>
      <c r="I3140" s="113">
        <v>17392428.91</v>
      </c>
      <c r="J3140" s="113">
        <v>571496</v>
      </c>
      <c r="K3140" s="113">
        <v>0</v>
      </c>
      <c r="L3140" s="113">
        <v>3433658.26</v>
      </c>
      <c r="M3140" s="113">
        <v>0.20413000000000001</v>
      </c>
    </row>
    <row r="3141" spans="1:13" x14ac:dyDescent="0.3">
      <c r="A3141" t="str">
        <f t="shared" si="49"/>
        <v>2020_4269</v>
      </c>
      <c r="B3141" s="112">
        <v>3140</v>
      </c>
      <c r="C3141" s="113">
        <v>4269</v>
      </c>
      <c r="D3141" s="113">
        <v>4269</v>
      </c>
      <c r="E3141" s="113" t="s">
        <v>200</v>
      </c>
      <c r="F3141" s="113">
        <v>2020</v>
      </c>
      <c r="G3141" s="113">
        <v>0</v>
      </c>
      <c r="H3141" s="113">
        <v>1</v>
      </c>
      <c r="I3141" s="113">
        <v>6952662.1100000003</v>
      </c>
      <c r="J3141" s="113">
        <v>233905</v>
      </c>
      <c r="K3141" s="113">
        <v>0</v>
      </c>
      <c r="L3141" s="113">
        <v>1366351.39</v>
      </c>
      <c r="M3141" s="113">
        <v>0.20336000000000001</v>
      </c>
    </row>
    <row r="3142" spans="1:13" ht="27.6" x14ac:dyDescent="0.3">
      <c r="A3142" t="str">
        <f t="shared" si="49"/>
        <v>2020_4356</v>
      </c>
      <c r="B3142" s="112">
        <v>3141</v>
      </c>
      <c r="C3142" s="113">
        <v>4356</v>
      </c>
      <c r="D3142" s="113">
        <v>4356</v>
      </c>
      <c r="E3142" s="113" t="s">
        <v>202</v>
      </c>
      <c r="F3142" s="113">
        <v>2020</v>
      </c>
      <c r="G3142" s="113">
        <v>0</v>
      </c>
      <c r="H3142" s="113">
        <v>1</v>
      </c>
      <c r="I3142" s="113">
        <v>9368476.5</v>
      </c>
      <c r="J3142" s="113">
        <v>373093</v>
      </c>
      <c r="K3142" s="113">
        <v>0</v>
      </c>
      <c r="L3142" s="113">
        <v>2313248.9900000002</v>
      </c>
      <c r="M3142" s="113">
        <v>0.25716</v>
      </c>
    </row>
    <row r="3143" spans="1:13" ht="41.4" x14ac:dyDescent="0.3">
      <c r="A3143" t="str">
        <f t="shared" si="49"/>
        <v>2020_4149</v>
      </c>
      <c r="B3143" s="112">
        <v>3142</v>
      </c>
      <c r="C3143" s="113">
        <v>4149</v>
      </c>
      <c r="D3143" s="113">
        <v>4149</v>
      </c>
      <c r="E3143" s="113" t="s">
        <v>792</v>
      </c>
      <c r="F3143" s="113">
        <v>2020</v>
      </c>
      <c r="G3143" s="113">
        <v>0</v>
      </c>
      <c r="H3143" s="113">
        <v>1</v>
      </c>
      <c r="I3143" s="113">
        <v>16897137.789999999</v>
      </c>
      <c r="J3143" s="113">
        <v>723387</v>
      </c>
      <c r="K3143" s="113">
        <v>0</v>
      </c>
      <c r="L3143" s="113">
        <v>3860306.86</v>
      </c>
      <c r="M3143" s="113">
        <v>0.23868</v>
      </c>
    </row>
    <row r="3144" spans="1:13" ht="27.6" x14ac:dyDescent="0.3">
      <c r="A3144" t="str">
        <f t="shared" si="49"/>
        <v>2020_4437</v>
      </c>
      <c r="B3144" s="112">
        <v>3143</v>
      </c>
      <c r="C3144" s="113">
        <v>4437</v>
      </c>
      <c r="D3144" s="113">
        <v>4437</v>
      </c>
      <c r="E3144" s="113" t="s">
        <v>204</v>
      </c>
      <c r="F3144" s="113">
        <v>2020</v>
      </c>
      <c r="G3144" s="113">
        <v>0</v>
      </c>
      <c r="H3144" s="113">
        <v>1</v>
      </c>
      <c r="I3144" s="113">
        <v>6453321.1600000001</v>
      </c>
      <c r="J3144" s="113">
        <v>230487</v>
      </c>
      <c r="K3144" s="113">
        <v>0</v>
      </c>
      <c r="L3144" s="113">
        <v>1610246.17</v>
      </c>
      <c r="M3144" s="113">
        <v>0.25875999999999999</v>
      </c>
    </row>
    <row r="3145" spans="1:13" ht="27.6" x14ac:dyDescent="0.3">
      <c r="A3145" t="str">
        <f t="shared" si="49"/>
        <v>2020_4446</v>
      </c>
      <c r="B3145" s="112">
        <v>3144</v>
      </c>
      <c r="C3145" s="113">
        <v>4446</v>
      </c>
      <c r="D3145" s="113">
        <v>4446</v>
      </c>
      <c r="E3145" s="113" t="s">
        <v>205</v>
      </c>
      <c r="F3145" s="113">
        <v>2020</v>
      </c>
      <c r="G3145" s="113">
        <v>0</v>
      </c>
      <c r="H3145" s="113">
        <v>1</v>
      </c>
      <c r="I3145" s="113">
        <v>11816920.390000001</v>
      </c>
      <c r="J3145" s="113">
        <v>454282</v>
      </c>
      <c r="K3145" s="113">
        <v>0</v>
      </c>
      <c r="L3145" s="113">
        <v>2506132.8199999998</v>
      </c>
      <c r="M3145" s="113">
        <v>0.22056000000000001</v>
      </c>
    </row>
    <row r="3146" spans="1:13" x14ac:dyDescent="0.3">
      <c r="A3146" t="str">
        <f t="shared" si="49"/>
        <v>2020_4491</v>
      </c>
      <c r="B3146" s="112">
        <v>3145</v>
      </c>
      <c r="C3146" s="113">
        <v>4491</v>
      </c>
      <c r="D3146" s="113">
        <v>4491</v>
      </c>
      <c r="E3146" s="113" t="s">
        <v>206</v>
      </c>
      <c r="F3146" s="113">
        <v>2020</v>
      </c>
      <c r="G3146" s="113">
        <v>0</v>
      </c>
      <c r="H3146" s="113">
        <v>1</v>
      </c>
      <c r="I3146" s="113">
        <v>4868128.17</v>
      </c>
      <c r="J3146" s="113">
        <v>158107</v>
      </c>
      <c r="K3146" s="113">
        <v>0</v>
      </c>
      <c r="L3146" s="113">
        <v>1670425.84</v>
      </c>
      <c r="M3146" s="113">
        <v>0.35465000000000002</v>
      </c>
    </row>
    <row r="3147" spans="1:13" ht="27.6" x14ac:dyDescent="0.3">
      <c r="A3147" t="str">
        <f t="shared" si="49"/>
        <v>2020_4505</v>
      </c>
      <c r="B3147" s="112">
        <v>3146</v>
      </c>
      <c r="C3147" s="113">
        <v>4505</v>
      </c>
      <c r="D3147" s="113">
        <v>4505</v>
      </c>
      <c r="E3147" s="113" t="s">
        <v>207</v>
      </c>
      <c r="F3147" s="113">
        <v>2020</v>
      </c>
      <c r="G3147" s="113">
        <v>0</v>
      </c>
      <c r="H3147" s="113">
        <v>1</v>
      </c>
      <c r="I3147" s="113">
        <v>3300816.09</v>
      </c>
      <c r="J3147" s="113">
        <v>118155</v>
      </c>
      <c r="K3147" s="113">
        <v>0</v>
      </c>
      <c r="L3147" s="113">
        <v>867562.87</v>
      </c>
      <c r="M3147" s="113">
        <v>0.27259</v>
      </c>
    </row>
    <row r="3148" spans="1:13" ht="27.6" x14ac:dyDescent="0.3">
      <c r="A3148" t="str">
        <f t="shared" si="49"/>
        <v>2020_4509</v>
      </c>
      <c r="B3148" s="112">
        <v>3147</v>
      </c>
      <c r="C3148" s="113">
        <v>4509</v>
      </c>
      <c r="D3148" s="113">
        <v>4509</v>
      </c>
      <c r="E3148" s="113" t="s">
        <v>208</v>
      </c>
      <c r="F3148" s="113">
        <v>2020</v>
      </c>
      <c r="G3148" s="113">
        <v>0</v>
      </c>
      <c r="H3148" s="113">
        <v>1</v>
      </c>
      <c r="I3148" s="113">
        <v>2520322.58</v>
      </c>
      <c r="J3148" s="113">
        <v>90342</v>
      </c>
      <c r="K3148" s="113">
        <v>0</v>
      </c>
      <c r="L3148" s="113">
        <v>1337740.27</v>
      </c>
      <c r="M3148" s="113">
        <v>0.55051000000000005</v>
      </c>
    </row>
    <row r="3149" spans="1:13" ht="27.6" x14ac:dyDescent="0.3">
      <c r="A3149" t="str">
        <f t="shared" si="49"/>
        <v>2020_4518</v>
      </c>
      <c r="B3149" s="112">
        <v>3148</v>
      </c>
      <c r="C3149" s="113">
        <v>4518</v>
      </c>
      <c r="D3149" s="113">
        <v>4518</v>
      </c>
      <c r="E3149" s="113" t="s">
        <v>209</v>
      </c>
      <c r="F3149" s="113">
        <v>2020</v>
      </c>
      <c r="G3149" s="113">
        <v>0</v>
      </c>
      <c r="H3149" s="113">
        <v>1</v>
      </c>
      <c r="I3149" s="113">
        <v>2762932.04</v>
      </c>
      <c r="J3149" s="113">
        <v>95277</v>
      </c>
      <c r="K3149" s="113">
        <v>0</v>
      </c>
      <c r="L3149" s="113">
        <v>802065.89</v>
      </c>
      <c r="M3149" s="113">
        <v>0.30065999999999998</v>
      </c>
    </row>
    <row r="3150" spans="1:13" ht="27.6" x14ac:dyDescent="0.3">
      <c r="A3150" t="str">
        <f t="shared" si="49"/>
        <v>2020_4527</v>
      </c>
      <c r="B3150" s="112">
        <v>3149</v>
      </c>
      <c r="C3150" s="113">
        <v>4527</v>
      </c>
      <c r="D3150" s="113">
        <v>4527</v>
      </c>
      <c r="E3150" s="113" t="s">
        <v>210</v>
      </c>
      <c r="F3150" s="113">
        <v>2020</v>
      </c>
      <c r="G3150" s="113">
        <v>0</v>
      </c>
      <c r="H3150" s="113">
        <v>1</v>
      </c>
      <c r="I3150" s="113">
        <v>8536349.9199999999</v>
      </c>
      <c r="J3150" s="113">
        <v>268875</v>
      </c>
      <c r="K3150" s="113">
        <v>0</v>
      </c>
      <c r="L3150" s="113">
        <v>1526845.84</v>
      </c>
      <c r="M3150" s="113">
        <v>0.18468000000000001</v>
      </c>
    </row>
    <row r="3151" spans="1:13" ht="27.6" x14ac:dyDescent="0.3">
      <c r="A3151" t="str">
        <f t="shared" si="49"/>
        <v>2020_4536</v>
      </c>
      <c r="B3151" s="112">
        <v>3150</v>
      </c>
      <c r="C3151" s="113">
        <v>4536</v>
      </c>
      <c r="D3151" s="113">
        <v>4536</v>
      </c>
      <c r="E3151" s="113" t="s">
        <v>211</v>
      </c>
      <c r="F3151" s="113">
        <v>2020</v>
      </c>
      <c r="G3151" s="113">
        <v>0</v>
      </c>
      <c r="H3151" s="113">
        <v>1</v>
      </c>
      <c r="I3151" s="113">
        <v>23328108</v>
      </c>
      <c r="J3151" s="113">
        <v>861678</v>
      </c>
      <c r="K3151" s="113">
        <v>99209.52</v>
      </c>
      <c r="L3151" s="113">
        <v>2277360.23</v>
      </c>
      <c r="M3151" s="113">
        <v>0.10578</v>
      </c>
    </row>
    <row r="3152" spans="1:13" ht="27.6" x14ac:dyDescent="0.3">
      <c r="A3152" t="str">
        <f t="shared" si="49"/>
        <v>2020_4554</v>
      </c>
      <c r="B3152" s="112">
        <v>3151</v>
      </c>
      <c r="C3152" s="113">
        <v>4554</v>
      </c>
      <c r="D3152" s="113">
        <v>4554</v>
      </c>
      <c r="E3152" s="113" t="s">
        <v>212</v>
      </c>
      <c r="F3152" s="113">
        <v>2020</v>
      </c>
      <c r="G3152" s="113">
        <v>0</v>
      </c>
      <c r="H3152" s="113">
        <v>1</v>
      </c>
      <c r="I3152" s="113">
        <v>15358551.539999999</v>
      </c>
      <c r="J3152" s="113">
        <v>485454</v>
      </c>
      <c r="K3152" s="113">
        <v>0</v>
      </c>
      <c r="L3152" s="113">
        <v>2290669.88</v>
      </c>
      <c r="M3152" s="113">
        <v>0.15401000000000001</v>
      </c>
    </row>
    <row r="3153" spans="1:13" x14ac:dyDescent="0.3">
      <c r="A3153" t="str">
        <f t="shared" si="49"/>
        <v>2020_4572</v>
      </c>
      <c r="B3153" s="112">
        <v>3152</v>
      </c>
      <c r="C3153" s="113">
        <v>4572</v>
      </c>
      <c r="D3153" s="113">
        <v>4572</v>
      </c>
      <c r="E3153" s="113" t="s">
        <v>213</v>
      </c>
      <c r="F3153" s="113">
        <v>2020</v>
      </c>
      <c r="G3153" s="113">
        <v>0</v>
      </c>
      <c r="H3153" s="113">
        <v>1</v>
      </c>
      <c r="I3153" s="113">
        <v>3380322.41</v>
      </c>
      <c r="J3153" s="113">
        <v>111313</v>
      </c>
      <c r="K3153" s="113">
        <v>0</v>
      </c>
      <c r="L3153" s="113">
        <v>1668694.32</v>
      </c>
      <c r="M3153" s="113">
        <v>0.51046000000000002</v>
      </c>
    </row>
    <row r="3154" spans="1:13" ht="27.6" x14ac:dyDescent="0.3">
      <c r="A3154" t="str">
        <f t="shared" si="49"/>
        <v>2020_4581</v>
      </c>
      <c r="B3154" s="112">
        <v>3153</v>
      </c>
      <c r="C3154" s="113">
        <v>4581</v>
      </c>
      <c r="D3154" s="113">
        <v>4581</v>
      </c>
      <c r="E3154" s="113" t="s">
        <v>214</v>
      </c>
      <c r="F3154" s="113">
        <v>2020</v>
      </c>
      <c r="G3154" s="113">
        <v>0</v>
      </c>
      <c r="H3154" s="113">
        <v>1</v>
      </c>
      <c r="I3154" s="113">
        <v>54935352.43</v>
      </c>
      <c r="J3154" s="113">
        <v>2234604</v>
      </c>
      <c r="K3154" s="113">
        <v>60533.53</v>
      </c>
      <c r="L3154" s="113">
        <v>10644009.800000001</v>
      </c>
      <c r="M3154" s="113">
        <v>0.20311999999999999</v>
      </c>
    </row>
    <row r="3155" spans="1:13" ht="41.4" x14ac:dyDescent="0.3">
      <c r="A3155" t="str">
        <f t="shared" si="49"/>
        <v>2020_4599</v>
      </c>
      <c r="B3155" s="112">
        <v>3154</v>
      </c>
      <c r="C3155" s="113">
        <v>4599</v>
      </c>
      <c r="D3155" s="113">
        <v>4599</v>
      </c>
      <c r="E3155" s="113" t="s">
        <v>215</v>
      </c>
      <c r="F3155" s="113">
        <v>2020</v>
      </c>
      <c r="G3155" s="113">
        <v>0</v>
      </c>
      <c r="H3155" s="113">
        <v>1</v>
      </c>
      <c r="I3155" s="113">
        <v>7288615.4699999997</v>
      </c>
      <c r="J3155" s="113">
        <v>268716</v>
      </c>
      <c r="K3155" s="113">
        <v>0</v>
      </c>
      <c r="L3155" s="113">
        <v>1767845.37</v>
      </c>
      <c r="M3155" s="113">
        <v>0.25183</v>
      </c>
    </row>
    <row r="3156" spans="1:13" x14ac:dyDescent="0.3">
      <c r="A3156" t="str">
        <f t="shared" si="49"/>
        <v>2020_4617</v>
      </c>
      <c r="B3156" s="112">
        <v>3155</v>
      </c>
      <c r="C3156" s="113">
        <v>4617</v>
      </c>
      <c r="D3156" s="113">
        <v>4617</v>
      </c>
      <c r="E3156" s="113" t="s">
        <v>216</v>
      </c>
      <c r="F3156" s="113">
        <v>2020</v>
      </c>
      <c r="G3156" s="113">
        <v>0</v>
      </c>
      <c r="H3156" s="113">
        <v>1</v>
      </c>
      <c r="I3156" s="113">
        <v>18863514.530000001</v>
      </c>
      <c r="J3156" s="113">
        <v>647602</v>
      </c>
      <c r="K3156" s="113">
        <v>210300.7</v>
      </c>
      <c r="L3156" s="113">
        <v>2835261.86</v>
      </c>
      <c r="M3156" s="113">
        <v>0.16719000000000001</v>
      </c>
    </row>
    <row r="3157" spans="1:13" ht="41.4" x14ac:dyDescent="0.3">
      <c r="A3157" t="str">
        <f t="shared" si="49"/>
        <v>2020_4662</v>
      </c>
      <c r="B3157" s="112">
        <v>3156</v>
      </c>
      <c r="C3157" s="113">
        <v>4662</v>
      </c>
      <c r="D3157" s="113">
        <v>4662</v>
      </c>
      <c r="E3157" s="113" t="s">
        <v>218</v>
      </c>
      <c r="F3157" s="113">
        <v>2020</v>
      </c>
      <c r="G3157" s="113">
        <v>0</v>
      </c>
      <c r="H3157" s="113">
        <v>1</v>
      </c>
      <c r="I3157" s="113">
        <v>11859287.189999999</v>
      </c>
      <c r="J3157" s="113">
        <v>442297</v>
      </c>
      <c r="K3157" s="113">
        <v>0</v>
      </c>
      <c r="L3157" s="113">
        <v>2522107.38</v>
      </c>
      <c r="M3157" s="113">
        <v>0.22091</v>
      </c>
    </row>
    <row r="3158" spans="1:13" ht="27.6" x14ac:dyDescent="0.3">
      <c r="A3158" t="str">
        <f t="shared" si="49"/>
        <v>2020_4689</v>
      </c>
      <c r="B3158" s="112">
        <v>3157</v>
      </c>
      <c r="C3158" s="113">
        <v>4689</v>
      </c>
      <c r="D3158" s="113">
        <v>4689</v>
      </c>
      <c r="E3158" s="113" t="s">
        <v>219</v>
      </c>
      <c r="F3158" s="113">
        <v>2020</v>
      </c>
      <c r="G3158" s="113">
        <v>0</v>
      </c>
      <c r="H3158" s="113">
        <v>1</v>
      </c>
      <c r="I3158" s="113">
        <v>6197429.7999999998</v>
      </c>
      <c r="J3158" s="113">
        <v>219285</v>
      </c>
      <c r="K3158" s="113">
        <v>0</v>
      </c>
      <c r="L3158" s="113">
        <v>1067619.1599999999</v>
      </c>
      <c r="M3158" s="113">
        <v>0.17859</v>
      </c>
    </row>
    <row r="3159" spans="1:13" ht="27.6" x14ac:dyDescent="0.3">
      <c r="A3159" t="str">
        <f t="shared" si="49"/>
        <v>2020_4644</v>
      </c>
      <c r="B3159" s="112">
        <v>3158</v>
      </c>
      <c r="C3159" s="113">
        <v>4644</v>
      </c>
      <c r="D3159" s="113">
        <v>4644</v>
      </c>
      <c r="E3159" s="113" t="s">
        <v>217</v>
      </c>
      <c r="F3159" s="113">
        <v>2020</v>
      </c>
      <c r="G3159" s="113">
        <v>0</v>
      </c>
      <c r="H3159" s="113">
        <v>1</v>
      </c>
      <c r="I3159" s="113">
        <v>5685860.0999999996</v>
      </c>
      <c r="J3159" s="113">
        <v>205817</v>
      </c>
      <c r="K3159" s="113">
        <v>0</v>
      </c>
      <c r="L3159" s="113">
        <v>617776.36</v>
      </c>
      <c r="M3159" s="113">
        <v>0.11273</v>
      </c>
    </row>
    <row r="3160" spans="1:13" x14ac:dyDescent="0.3">
      <c r="A3160" t="str">
        <f t="shared" si="49"/>
        <v>2020_4725</v>
      </c>
      <c r="B3160" s="112">
        <v>3159</v>
      </c>
      <c r="C3160" s="113">
        <v>4725</v>
      </c>
      <c r="D3160" s="113">
        <v>4725</v>
      </c>
      <c r="E3160" s="113" t="s">
        <v>220</v>
      </c>
      <c r="F3160" s="113">
        <v>2020</v>
      </c>
      <c r="G3160" s="113">
        <v>0</v>
      </c>
      <c r="H3160" s="113">
        <v>1</v>
      </c>
      <c r="I3160" s="113">
        <v>34654868.759999998</v>
      </c>
      <c r="J3160" s="113">
        <v>1320425</v>
      </c>
      <c r="K3160" s="113">
        <v>0</v>
      </c>
      <c r="L3160" s="113">
        <v>1381274.65</v>
      </c>
      <c r="M3160" s="113">
        <v>4.1439999999999998E-2</v>
      </c>
    </row>
    <row r="3161" spans="1:13" ht="27.6" x14ac:dyDescent="0.3">
      <c r="A3161" t="str">
        <f t="shared" si="49"/>
        <v>2020_2673</v>
      </c>
      <c r="B3161" s="112">
        <v>3160</v>
      </c>
      <c r="C3161" s="113">
        <v>2673</v>
      </c>
      <c r="D3161" s="113">
        <v>2673</v>
      </c>
      <c r="E3161" s="113" t="s">
        <v>141</v>
      </c>
      <c r="F3161" s="113">
        <v>2020</v>
      </c>
      <c r="G3161" s="113">
        <v>0</v>
      </c>
      <c r="H3161" s="113">
        <v>1</v>
      </c>
      <c r="I3161" s="113">
        <v>7739257.71</v>
      </c>
      <c r="J3161" s="113">
        <v>283993</v>
      </c>
      <c r="K3161" s="113">
        <v>0</v>
      </c>
      <c r="L3161" s="113">
        <v>2684292.56</v>
      </c>
      <c r="M3161" s="113">
        <v>0.36004999999999998</v>
      </c>
    </row>
    <row r="3162" spans="1:13" ht="27.6" x14ac:dyDescent="0.3">
      <c r="A3162" t="str">
        <f t="shared" si="49"/>
        <v>2020_153</v>
      </c>
      <c r="B3162" s="112">
        <v>3161</v>
      </c>
      <c r="C3162" s="113">
        <v>153</v>
      </c>
      <c r="D3162" s="113">
        <v>153</v>
      </c>
      <c r="E3162" s="113" t="s">
        <v>41</v>
      </c>
      <c r="F3162" s="113">
        <v>2020</v>
      </c>
      <c r="G3162" s="113">
        <v>0</v>
      </c>
      <c r="H3162" s="113">
        <v>1</v>
      </c>
      <c r="I3162" s="113">
        <v>7598691.0899999999</v>
      </c>
      <c r="J3162" s="113">
        <v>271692</v>
      </c>
      <c r="K3162" s="113">
        <v>0</v>
      </c>
      <c r="L3162" s="113">
        <v>1248166.8899999999</v>
      </c>
      <c r="M3162" s="113">
        <v>0.17035</v>
      </c>
    </row>
    <row r="3163" spans="1:13" ht="27.6" x14ac:dyDescent="0.3">
      <c r="A3163" t="str">
        <f t="shared" si="49"/>
        <v>2020_3691</v>
      </c>
      <c r="B3163" s="112">
        <v>3162</v>
      </c>
      <c r="C3163" s="113">
        <v>3691</v>
      </c>
      <c r="D3163" s="113">
        <v>3691</v>
      </c>
      <c r="E3163" s="113" t="s">
        <v>180</v>
      </c>
      <c r="F3163" s="113">
        <v>2020</v>
      </c>
      <c r="G3163" s="113">
        <v>0</v>
      </c>
      <c r="H3163" s="113">
        <v>1</v>
      </c>
      <c r="I3163" s="113">
        <v>9780338.2899999991</v>
      </c>
      <c r="J3163" s="113">
        <v>356590</v>
      </c>
      <c r="K3163" s="113">
        <v>3715.12</v>
      </c>
      <c r="L3163" s="113">
        <v>1403395.03</v>
      </c>
      <c r="M3163" s="113">
        <v>0.14932000000000001</v>
      </c>
    </row>
    <row r="3164" spans="1:13" ht="41.4" x14ac:dyDescent="0.3">
      <c r="A3164" t="str">
        <f t="shared" si="49"/>
        <v>2020_4774</v>
      </c>
      <c r="B3164" s="112">
        <v>3163</v>
      </c>
      <c r="C3164" s="113">
        <v>4774</v>
      </c>
      <c r="D3164" s="113">
        <v>4774</v>
      </c>
      <c r="E3164" s="113" t="s">
        <v>817</v>
      </c>
      <c r="F3164" s="113">
        <v>2020</v>
      </c>
      <c r="G3164" s="113">
        <v>0</v>
      </c>
      <c r="H3164" s="113">
        <v>1</v>
      </c>
      <c r="I3164" s="113">
        <v>13942587.16</v>
      </c>
      <c r="J3164" s="113">
        <v>535856</v>
      </c>
      <c r="K3164" s="113">
        <v>186182.34</v>
      </c>
      <c r="L3164" s="113">
        <v>80120.570000000007</v>
      </c>
      <c r="M3164" s="113">
        <v>1.9859999999999999E-2</v>
      </c>
    </row>
    <row r="3165" spans="1:13" ht="27.6" x14ac:dyDescent="0.3">
      <c r="A3165" t="str">
        <f t="shared" si="49"/>
        <v>2020_873</v>
      </c>
      <c r="B3165" s="112">
        <v>3164</v>
      </c>
      <c r="C3165" s="113">
        <v>873</v>
      </c>
      <c r="D3165" s="113">
        <v>873</v>
      </c>
      <c r="E3165" s="113" t="s">
        <v>67</v>
      </c>
      <c r="F3165" s="113">
        <v>2020</v>
      </c>
      <c r="G3165" s="113">
        <v>0</v>
      </c>
      <c r="H3165" s="113">
        <v>1</v>
      </c>
      <c r="I3165" s="113">
        <v>5960676.54</v>
      </c>
      <c r="J3165" s="113">
        <v>207137</v>
      </c>
      <c r="K3165" s="113">
        <v>36298.29</v>
      </c>
      <c r="L3165" s="113">
        <v>1539115.55</v>
      </c>
      <c r="M3165" s="113">
        <v>0.27382000000000001</v>
      </c>
    </row>
    <row r="3166" spans="1:13" ht="27.6" x14ac:dyDescent="0.3">
      <c r="A3166" t="str">
        <f t="shared" si="49"/>
        <v>2020_4778</v>
      </c>
      <c r="B3166" s="112">
        <v>3165</v>
      </c>
      <c r="C3166" s="113">
        <v>4778</v>
      </c>
      <c r="D3166" s="113">
        <v>4778</v>
      </c>
      <c r="E3166" s="113" t="s">
        <v>227</v>
      </c>
      <c r="F3166" s="113">
        <v>2020</v>
      </c>
      <c r="G3166" s="113">
        <v>0</v>
      </c>
      <c r="H3166" s="113">
        <v>1</v>
      </c>
      <c r="I3166" s="113">
        <v>5116800.9400000004</v>
      </c>
      <c r="J3166" s="113">
        <v>138844</v>
      </c>
      <c r="K3166" s="113">
        <v>0</v>
      </c>
      <c r="L3166" s="113">
        <v>1482083.6</v>
      </c>
      <c r="M3166" s="113">
        <v>0.29772999999999999</v>
      </c>
    </row>
    <row r="3167" spans="1:13" ht="27.6" x14ac:dyDescent="0.3">
      <c r="A3167" t="str">
        <f t="shared" si="49"/>
        <v>2020_4777</v>
      </c>
      <c r="B3167" s="112">
        <v>3166</v>
      </c>
      <c r="C3167" s="113">
        <v>4777</v>
      </c>
      <c r="D3167" s="113">
        <v>4777</v>
      </c>
      <c r="E3167" s="113" t="s">
        <v>226</v>
      </c>
      <c r="F3167" s="113">
        <v>2020</v>
      </c>
      <c r="G3167" s="113">
        <v>0</v>
      </c>
      <c r="H3167" s="113">
        <v>1</v>
      </c>
      <c r="I3167" s="113">
        <v>6958242.2999999998</v>
      </c>
      <c r="J3167" s="113">
        <v>275115</v>
      </c>
      <c r="K3167" s="113">
        <v>0</v>
      </c>
      <c r="L3167" s="113">
        <v>3647976.73</v>
      </c>
      <c r="M3167" s="113">
        <v>0.54584999999999995</v>
      </c>
    </row>
    <row r="3168" spans="1:13" ht="41.4" x14ac:dyDescent="0.3">
      <c r="A3168" t="str">
        <f t="shared" si="49"/>
        <v>2020_4776</v>
      </c>
      <c r="B3168" s="112">
        <v>3167</v>
      </c>
      <c r="C3168" s="113">
        <v>4776</v>
      </c>
      <c r="D3168" s="113">
        <v>4776</v>
      </c>
      <c r="E3168" s="113" t="s">
        <v>225</v>
      </c>
      <c r="F3168" s="113">
        <v>2020</v>
      </c>
      <c r="G3168" s="113">
        <v>0</v>
      </c>
      <c r="H3168" s="113">
        <v>1</v>
      </c>
      <c r="I3168" s="113">
        <v>6403777.0899999999</v>
      </c>
      <c r="J3168" s="113">
        <v>217585</v>
      </c>
      <c r="K3168" s="113">
        <v>0</v>
      </c>
      <c r="L3168" s="113">
        <v>1788257.56</v>
      </c>
      <c r="M3168" s="113">
        <v>0.28906999999999999</v>
      </c>
    </row>
    <row r="3169" spans="1:13" ht="27.6" x14ac:dyDescent="0.3">
      <c r="A3169" t="str">
        <f t="shared" si="49"/>
        <v>2020_4779</v>
      </c>
      <c r="B3169" s="112">
        <v>3168</v>
      </c>
      <c r="C3169" s="113">
        <v>4779</v>
      </c>
      <c r="D3169" s="113">
        <v>4779</v>
      </c>
      <c r="E3169" s="113" t="s">
        <v>228</v>
      </c>
      <c r="F3169" s="113">
        <v>2020</v>
      </c>
      <c r="G3169" s="113">
        <v>0</v>
      </c>
      <c r="H3169" s="113">
        <v>1</v>
      </c>
      <c r="I3169" s="113">
        <v>18493385.25</v>
      </c>
      <c r="J3169" s="113">
        <v>755452</v>
      </c>
      <c r="K3169" s="113">
        <v>95334.46</v>
      </c>
      <c r="L3169" s="113">
        <v>2773615.85</v>
      </c>
      <c r="M3169" s="113">
        <v>0.16173999999999999</v>
      </c>
    </row>
    <row r="3170" spans="1:13" ht="27.6" x14ac:dyDescent="0.3">
      <c r="A3170" t="str">
        <f t="shared" si="49"/>
        <v>2020_4784</v>
      </c>
      <c r="B3170" s="112">
        <v>3169</v>
      </c>
      <c r="C3170" s="113">
        <v>4784</v>
      </c>
      <c r="D3170" s="113">
        <v>4784</v>
      </c>
      <c r="E3170" s="113" t="s">
        <v>229</v>
      </c>
      <c r="F3170" s="113">
        <v>2020</v>
      </c>
      <c r="G3170" s="113">
        <v>0</v>
      </c>
      <c r="H3170" s="113">
        <v>1</v>
      </c>
      <c r="I3170" s="113">
        <v>34847371.409999996</v>
      </c>
      <c r="J3170" s="113">
        <v>1370500</v>
      </c>
      <c r="K3170" s="113">
        <v>574714.17000000004</v>
      </c>
      <c r="L3170" s="113">
        <v>7280364.0300000003</v>
      </c>
      <c r="M3170" s="113">
        <v>0.23463999999999999</v>
      </c>
    </row>
    <row r="3171" spans="1:13" ht="27.6" x14ac:dyDescent="0.3">
      <c r="A3171" t="str">
        <f t="shared" si="49"/>
        <v>2020_4785</v>
      </c>
      <c r="B3171" s="112">
        <v>3170</v>
      </c>
      <c r="C3171" s="113">
        <v>4785</v>
      </c>
      <c r="D3171" s="113">
        <v>4785</v>
      </c>
      <c r="E3171" s="113" t="s">
        <v>793</v>
      </c>
      <c r="F3171" s="113">
        <v>2020</v>
      </c>
      <c r="G3171" s="113">
        <v>0</v>
      </c>
      <c r="H3171" s="113">
        <v>1</v>
      </c>
      <c r="I3171" s="113">
        <v>5501656.8700000001</v>
      </c>
      <c r="J3171" s="113">
        <v>210843</v>
      </c>
      <c r="K3171" s="113">
        <v>0</v>
      </c>
      <c r="L3171" s="113">
        <v>1466755.61</v>
      </c>
      <c r="M3171" s="113">
        <v>0.27722999999999998</v>
      </c>
    </row>
    <row r="3172" spans="1:13" ht="27.6" x14ac:dyDescent="0.3">
      <c r="A3172" t="str">
        <f t="shared" si="49"/>
        <v>2020_333</v>
      </c>
      <c r="B3172" s="112">
        <v>3171</v>
      </c>
      <c r="C3172" s="113">
        <v>333</v>
      </c>
      <c r="D3172" s="113">
        <v>333</v>
      </c>
      <c r="E3172" s="113" t="s">
        <v>357</v>
      </c>
      <c r="F3172" s="113">
        <v>2020</v>
      </c>
      <c r="G3172" s="113">
        <v>0</v>
      </c>
      <c r="H3172" s="113">
        <v>1</v>
      </c>
      <c r="I3172" s="113">
        <v>6119309.3200000003</v>
      </c>
      <c r="J3172" s="113">
        <v>207160</v>
      </c>
      <c r="K3172" s="113">
        <v>0</v>
      </c>
      <c r="L3172" s="113">
        <v>1799080.58</v>
      </c>
      <c r="M3172" s="113">
        <v>0.30430000000000001</v>
      </c>
    </row>
    <row r="3173" spans="1:13" ht="27.6" x14ac:dyDescent="0.3">
      <c r="A3173" t="str">
        <f t="shared" si="49"/>
        <v>2020_4773</v>
      </c>
      <c r="B3173" s="112">
        <v>3172</v>
      </c>
      <c r="C3173" s="113">
        <v>4773</v>
      </c>
      <c r="D3173" s="113">
        <v>4773</v>
      </c>
      <c r="E3173" s="113" t="s">
        <v>222</v>
      </c>
      <c r="F3173" s="113">
        <v>2020</v>
      </c>
      <c r="G3173" s="113">
        <v>0</v>
      </c>
      <c r="H3173" s="113">
        <v>1</v>
      </c>
      <c r="I3173" s="113">
        <v>9652332.9000000004</v>
      </c>
      <c r="J3173" s="113">
        <v>223733</v>
      </c>
      <c r="K3173" s="113">
        <v>0</v>
      </c>
      <c r="L3173" s="113">
        <v>544582.38</v>
      </c>
      <c r="M3173" s="113">
        <v>5.7759999999999999E-2</v>
      </c>
    </row>
    <row r="3174" spans="1:13" ht="41.4" x14ac:dyDescent="0.3">
      <c r="A3174" t="str">
        <f t="shared" si="49"/>
        <v>2020_4788</v>
      </c>
      <c r="B3174" s="112">
        <v>3173</v>
      </c>
      <c r="C3174" s="113">
        <v>4788</v>
      </c>
      <c r="D3174" s="113">
        <v>4788</v>
      </c>
      <c r="E3174" s="113" t="s">
        <v>232</v>
      </c>
      <c r="F3174" s="113">
        <v>2020</v>
      </c>
      <c r="G3174" s="113">
        <v>0</v>
      </c>
      <c r="H3174" s="113">
        <v>1</v>
      </c>
      <c r="I3174" s="113">
        <v>6713497.29</v>
      </c>
      <c r="J3174" s="113">
        <v>234690</v>
      </c>
      <c r="K3174" s="113">
        <v>588.39</v>
      </c>
      <c r="L3174" s="113">
        <v>1528323.29</v>
      </c>
      <c r="M3174" s="113">
        <v>0.23599000000000001</v>
      </c>
    </row>
    <row r="3175" spans="1:13" x14ac:dyDescent="0.3">
      <c r="A3175" t="str">
        <f t="shared" si="49"/>
        <v>2020_4797</v>
      </c>
      <c r="B3175" s="112">
        <v>3174</v>
      </c>
      <c r="C3175" s="113">
        <v>4797</v>
      </c>
      <c r="D3175" s="113">
        <v>4797</v>
      </c>
      <c r="E3175" s="113" t="s">
        <v>233</v>
      </c>
      <c r="F3175" s="113">
        <v>2020</v>
      </c>
      <c r="G3175" s="113">
        <v>0</v>
      </c>
      <c r="H3175" s="113">
        <v>1</v>
      </c>
      <c r="I3175" s="113">
        <v>32519636</v>
      </c>
      <c r="J3175" s="113">
        <v>1326999</v>
      </c>
      <c r="K3175" s="113">
        <v>224368.29</v>
      </c>
      <c r="L3175" s="113">
        <v>5732823.2699999996</v>
      </c>
      <c r="M3175" s="113">
        <v>0.19098000000000001</v>
      </c>
    </row>
    <row r="3176" spans="1:13" x14ac:dyDescent="0.3">
      <c r="A3176" t="str">
        <f t="shared" si="49"/>
        <v>2020_4860</v>
      </c>
      <c r="B3176" s="112">
        <v>3175</v>
      </c>
      <c r="C3176" s="113">
        <v>4860</v>
      </c>
      <c r="D3176" s="113">
        <v>4860</v>
      </c>
      <c r="E3176" s="113" t="s">
        <v>946</v>
      </c>
      <c r="F3176" s="113">
        <v>2020</v>
      </c>
      <c r="G3176" s="113">
        <v>0</v>
      </c>
      <c r="H3176" s="113">
        <v>1</v>
      </c>
      <c r="I3176" s="113">
        <v>11364660.310000001</v>
      </c>
      <c r="J3176" s="113">
        <v>440818</v>
      </c>
      <c r="K3176" s="113">
        <v>8314.0400000000009</v>
      </c>
      <c r="L3176" s="113">
        <v>2580591.71</v>
      </c>
      <c r="M3176" s="113">
        <v>0.23699999999999999</v>
      </c>
    </row>
    <row r="3177" spans="1:13" x14ac:dyDescent="0.3">
      <c r="A3177" t="str">
        <f t="shared" si="49"/>
        <v>2020_4869</v>
      </c>
      <c r="B3177" s="112">
        <v>3176</v>
      </c>
      <c r="C3177" s="113">
        <v>4869</v>
      </c>
      <c r="D3177" s="113">
        <v>4869</v>
      </c>
      <c r="E3177" s="113" t="s">
        <v>235</v>
      </c>
      <c r="F3177" s="113">
        <v>2020</v>
      </c>
      <c r="G3177" s="113">
        <v>0</v>
      </c>
      <c r="H3177" s="113">
        <v>1</v>
      </c>
      <c r="I3177" s="113">
        <v>16748089.140000001</v>
      </c>
      <c r="J3177" s="113">
        <v>643586</v>
      </c>
      <c r="K3177" s="113">
        <v>0</v>
      </c>
      <c r="L3177" s="113">
        <v>1387788.34</v>
      </c>
      <c r="M3177" s="113">
        <v>8.6169999999999997E-2</v>
      </c>
    </row>
    <row r="3178" spans="1:13" x14ac:dyDescent="0.3">
      <c r="A3178" t="str">
        <f t="shared" si="49"/>
        <v>2020_4878</v>
      </c>
      <c r="B3178" s="112">
        <v>3177</v>
      </c>
      <c r="C3178" s="113">
        <v>4878</v>
      </c>
      <c r="D3178" s="113">
        <v>4878</v>
      </c>
      <c r="E3178" s="113" t="s">
        <v>236</v>
      </c>
      <c r="F3178" s="113">
        <v>2020</v>
      </c>
      <c r="G3178" s="113">
        <v>0</v>
      </c>
      <c r="H3178" s="113">
        <v>1</v>
      </c>
      <c r="I3178" s="113">
        <v>7755241.8499999996</v>
      </c>
      <c r="J3178" s="113">
        <v>258627</v>
      </c>
      <c r="K3178" s="113">
        <v>24296.46</v>
      </c>
      <c r="L3178" s="113">
        <v>2522889.37</v>
      </c>
      <c r="M3178" s="113">
        <v>0.33978000000000003</v>
      </c>
    </row>
    <row r="3179" spans="1:13" x14ac:dyDescent="0.3">
      <c r="A3179" t="str">
        <f t="shared" si="49"/>
        <v>2020_4890</v>
      </c>
      <c r="B3179" s="112">
        <v>3178</v>
      </c>
      <c r="C3179" s="113">
        <v>4890</v>
      </c>
      <c r="D3179" s="113">
        <v>4890</v>
      </c>
      <c r="E3179" s="113" t="s">
        <v>237</v>
      </c>
      <c r="F3179" s="113">
        <v>2020</v>
      </c>
      <c r="G3179" s="113">
        <v>0</v>
      </c>
      <c r="H3179" s="113">
        <v>1</v>
      </c>
      <c r="I3179" s="113">
        <v>13658196.09</v>
      </c>
      <c r="J3179" s="113">
        <v>458257</v>
      </c>
      <c r="K3179" s="113">
        <v>66035.91</v>
      </c>
      <c r="L3179" s="113">
        <v>1896803.17</v>
      </c>
      <c r="M3179" s="113">
        <v>0.1487</v>
      </c>
    </row>
    <row r="3180" spans="1:13" x14ac:dyDescent="0.3">
      <c r="A3180" t="str">
        <f t="shared" si="49"/>
        <v>2020_4905</v>
      </c>
      <c r="B3180" s="112">
        <v>3179</v>
      </c>
      <c r="C3180" s="113">
        <v>4905</v>
      </c>
      <c r="D3180" s="113">
        <v>4905</v>
      </c>
      <c r="E3180" s="113" t="s">
        <v>794</v>
      </c>
      <c r="F3180" s="113">
        <v>2020</v>
      </c>
      <c r="G3180" s="113">
        <v>0</v>
      </c>
      <c r="H3180" s="113">
        <v>1</v>
      </c>
      <c r="I3180" s="113">
        <v>2750902.96</v>
      </c>
      <c r="J3180" s="113">
        <v>96502</v>
      </c>
      <c r="K3180" s="113">
        <v>0</v>
      </c>
      <c r="L3180" s="113">
        <v>1752444.87</v>
      </c>
      <c r="M3180" s="113">
        <v>0.66020000000000001</v>
      </c>
    </row>
    <row r="3181" spans="1:13" ht="41.4" x14ac:dyDescent="0.3">
      <c r="A3181" t="str">
        <f t="shared" si="49"/>
        <v>2020_4978</v>
      </c>
      <c r="B3181" s="112">
        <v>3180</v>
      </c>
      <c r="C3181" s="113">
        <v>4978</v>
      </c>
      <c r="D3181" s="113">
        <v>4978</v>
      </c>
      <c r="E3181" s="113" t="s">
        <v>238</v>
      </c>
      <c r="F3181" s="113">
        <v>2020</v>
      </c>
      <c r="G3181" s="113">
        <v>0</v>
      </c>
      <c r="H3181" s="113">
        <v>1</v>
      </c>
      <c r="I3181" s="113">
        <v>2727660.09</v>
      </c>
      <c r="J3181" s="113">
        <v>89564</v>
      </c>
      <c r="K3181" s="113">
        <v>0</v>
      </c>
      <c r="L3181" s="113">
        <v>362709.79</v>
      </c>
      <c r="M3181" s="113">
        <v>0.13749</v>
      </c>
    </row>
    <row r="3182" spans="1:13" x14ac:dyDescent="0.3">
      <c r="A3182" t="str">
        <f t="shared" si="49"/>
        <v>2020_4995</v>
      </c>
      <c r="B3182" s="112">
        <v>3181</v>
      </c>
      <c r="C3182" s="113">
        <v>4995</v>
      </c>
      <c r="D3182" s="113">
        <v>4995</v>
      </c>
      <c r="E3182" s="113" t="s">
        <v>239</v>
      </c>
      <c r="F3182" s="113">
        <v>2020</v>
      </c>
      <c r="G3182" s="113">
        <v>0</v>
      </c>
      <c r="H3182" s="113">
        <v>1</v>
      </c>
      <c r="I3182" s="113">
        <v>11399655.58</v>
      </c>
      <c r="J3182" s="113">
        <v>412709</v>
      </c>
      <c r="K3182" s="113">
        <v>81849.86</v>
      </c>
      <c r="L3182" s="113">
        <v>2094271.19</v>
      </c>
      <c r="M3182" s="113">
        <v>0.19806000000000001</v>
      </c>
    </row>
    <row r="3183" spans="1:13" ht="27.6" x14ac:dyDescent="0.3">
      <c r="A3183" t="str">
        <f t="shared" si="49"/>
        <v>2020_5013</v>
      </c>
      <c r="B3183" s="112">
        <v>3182</v>
      </c>
      <c r="C3183" s="113">
        <v>5013</v>
      </c>
      <c r="D3183" s="113">
        <v>5013</v>
      </c>
      <c r="E3183" s="113" t="s">
        <v>240</v>
      </c>
      <c r="F3183" s="113">
        <v>2020</v>
      </c>
      <c r="G3183" s="113">
        <v>0</v>
      </c>
      <c r="H3183" s="113">
        <v>1</v>
      </c>
      <c r="I3183" s="113">
        <v>27551308.210000001</v>
      </c>
      <c r="J3183" s="113">
        <v>1052777</v>
      </c>
      <c r="K3183" s="113">
        <v>0</v>
      </c>
      <c r="L3183" s="113">
        <v>2782002.65</v>
      </c>
      <c r="M3183" s="113">
        <v>0.10499</v>
      </c>
    </row>
    <row r="3184" spans="1:13" x14ac:dyDescent="0.3">
      <c r="A3184" t="str">
        <f t="shared" si="49"/>
        <v>2020_5049</v>
      </c>
      <c r="B3184" s="112">
        <v>3183</v>
      </c>
      <c r="C3184" s="113">
        <v>5049</v>
      </c>
      <c r="D3184" s="113">
        <v>5049</v>
      </c>
      <c r="E3184" s="113" t="s">
        <v>241</v>
      </c>
      <c r="F3184" s="113">
        <v>2020</v>
      </c>
      <c r="G3184" s="113">
        <v>0</v>
      </c>
      <c r="H3184" s="113">
        <v>1</v>
      </c>
      <c r="I3184" s="113">
        <v>52813961.340000004</v>
      </c>
      <c r="J3184" s="113">
        <v>2078097</v>
      </c>
      <c r="K3184" s="113">
        <v>0</v>
      </c>
      <c r="L3184" s="113">
        <v>10137747.85</v>
      </c>
      <c r="M3184" s="113">
        <v>0.19980999999999999</v>
      </c>
    </row>
    <row r="3185" spans="1:13" x14ac:dyDescent="0.3">
      <c r="A3185" t="str">
        <f t="shared" si="49"/>
        <v>2020_5160</v>
      </c>
      <c r="B3185" s="112">
        <v>3184</v>
      </c>
      <c r="C3185" s="113">
        <v>5319</v>
      </c>
      <c r="D3185" s="113">
        <v>5160</v>
      </c>
      <c r="E3185" s="113" t="s">
        <v>18</v>
      </c>
      <c r="F3185" s="113">
        <v>2020</v>
      </c>
      <c r="G3185" s="113">
        <v>0</v>
      </c>
      <c r="H3185" s="113">
        <v>1</v>
      </c>
      <c r="I3185" s="113">
        <v>12300279.67</v>
      </c>
      <c r="J3185" s="113">
        <v>462711</v>
      </c>
      <c r="K3185" s="113">
        <v>160115.66</v>
      </c>
      <c r="L3185" s="113">
        <v>1417486.46</v>
      </c>
      <c r="M3185" s="113">
        <v>0.13327</v>
      </c>
    </row>
    <row r="3186" spans="1:13" ht="27.6" x14ac:dyDescent="0.3">
      <c r="A3186" t="str">
        <f t="shared" si="49"/>
        <v>2020_5121</v>
      </c>
      <c r="B3186" s="112">
        <v>3185</v>
      </c>
      <c r="C3186" s="113">
        <v>5121</v>
      </c>
      <c r="D3186" s="113">
        <v>5121</v>
      </c>
      <c r="E3186" s="113" t="s">
        <v>242</v>
      </c>
      <c r="F3186" s="113">
        <v>2020</v>
      </c>
      <c r="G3186" s="113">
        <v>0</v>
      </c>
      <c r="H3186" s="113">
        <v>1</v>
      </c>
      <c r="I3186" s="113">
        <v>8545422.4199999999</v>
      </c>
      <c r="J3186" s="113">
        <v>298995</v>
      </c>
      <c r="K3186" s="113">
        <v>0</v>
      </c>
      <c r="L3186" s="113">
        <v>1522929.65</v>
      </c>
      <c r="M3186" s="113">
        <v>0.18468000000000001</v>
      </c>
    </row>
    <row r="3187" spans="1:13" ht="27.6" x14ac:dyDescent="0.3">
      <c r="A3187" t="str">
        <f t="shared" si="49"/>
        <v>2020_5139</v>
      </c>
      <c r="B3187" s="112">
        <v>3186</v>
      </c>
      <c r="C3187" s="113">
        <v>5139</v>
      </c>
      <c r="D3187" s="113">
        <v>5139</v>
      </c>
      <c r="E3187" s="113" t="s">
        <v>243</v>
      </c>
      <c r="F3187" s="113">
        <v>2020</v>
      </c>
      <c r="G3187" s="113">
        <v>0</v>
      </c>
      <c r="H3187" s="113">
        <v>1</v>
      </c>
      <c r="I3187" s="113">
        <v>3294730.13</v>
      </c>
      <c r="J3187" s="113">
        <v>94512</v>
      </c>
      <c r="K3187" s="113">
        <v>0</v>
      </c>
      <c r="L3187" s="113">
        <v>895955.1</v>
      </c>
      <c r="M3187" s="113">
        <v>0.27997</v>
      </c>
    </row>
    <row r="3188" spans="1:13" x14ac:dyDescent="0.3">
      <c r="A3188" t="str">
        <f t="shared" si="49"/>
        <v>2020_5163</v>
      </c>
      <c r="B3188" s="112">
        <v>3187</v>
      </c>
      <c r="C3188" s="113">
        <v>5163</v>
      </c>
      <c r="D3188" s="113">
        <v>5163</v>
      </c>
      <c r="E3188" s="113" t="s">
        <v>244</v>
      </c>
      <c r="F3188" s="113">
        <v>2020</v>
      </c>
      <c r="G3188" s="113">
        <v>0</v>
      </c>
      <c r="H3188" s="113">
        <v>1</v>
      </c>
      <c r="I3188" s="113">
        <v>8149186.4900000002</v>
      </c>
      <c r="J3188" s="113">
        <v>262140</v>
      </c>
      <c r="K3188" s="113">
        <v>0</v>
      </c>
      <c r="L3188" s="113">
        <v>1456398.73</v>
      </c>
      <c r="M3188" s="113">
        <v>0.18465999999999999</v>
      </c>
    </row>
    <row r="3189" spans="1:13" x14ac:dyDescent="0.3">
      <c r="A3189" t="str">
        <f t="shared" si="49"/>
        <v>2020_5166</v>
      </c>
      <c r="B3189" s="112">
        <v>3188</v>
      </c>
      <c r="C3189" s="113">
        <v>5166</v>
      </c>
      <c r="D3189" s="113">
        <v>5166</v>
      </c>
      <c r="E3189" s="113" t="s">
        <v>245</v>
      </c>
      <c r="F3189" s="113">
        <v>2020</v>
      </c>
      <c r="G3189" s="113">
        <v>0</v>
      </c>
      <c r="H3189" s="113">
        <v>1</v>
      </c>
      <c r="I3189" s="113">
        <v>26636428.68</v>
      </c>
      <c r="J3189" s="113">
        <v>997214</v>
      </c>
      <c r="K3189" s="113">
        <v>0</v>
      </c>
      <c r="L3189" s="113">
        <v>4543363.4000000004</v>
      </c>
      <c r="M3189" s="113">
        <v>0.1772</v>
      </c>
    </row>
    <row r="3190" spans="1:13" x14ac:dyDescent="0.3">
      <c r="A3190" t="str">
        <f t="shared" si="49"/>
        <v>2020_5184</v>
      </c>
      <c r="B3190" s="112">
        <v>3189</v>
      </c>
      <c r="C3190" s="113">
        <v>5184</v>
      </c>
      <c r="D3190" s="113">
        <v>5184</v>
      </c>
      <c r="E3190" s="113" t="s">
        <v>246</v>
      </c>
      <c r="F3190" s="113">
        <v>2020</v>
      </c>
      <c r="G3190" s="113">
        <v>0</v>
      </c>
      <c r="H3190" s="113">
        <v>1</v>
      </c>
      <c r="I3190" s="113">
        <v>22589214.280000001</v>
      </c>
      <c r="J3190" s="113">
        <v>798700</v>
      </c>
      <c r="K3190" s="113">
        <v>2403.6799999999998</v>
      </c>
      <c r="L3190" s="113">
        <v>1888514.95</v>
      </c>
      <c r="M3190" s="113">
        <v>8.6779999999999996E-2</v>
      </c>
    </row>
    <row r="3191" spans="1:13" ht="27.6" x14ac:dyDescent="0.3">
      <c r="A3191" t="str">
        <f t="shared" si="49"/>
        <v>2020_5250</v>
      </c>
      <c r="B3191" s="112">
        <v>3190</v>
      </c>
      <c r="C3191" s="113">
        <v>5250</v>
      </c>
      <c r="D3191" s="113">
        <v>5250</v>
      </c>
      <c r="E3191" s="113" t="s">
        <v>247</v>
      </c>
      <c r="F3191" s="113">
        <v>2020</v>
      </c>
      <c r="G3191" s="113">
        <v>0</v>
      </c>
      <c r="H3191" s="113">
        <v>1</v>
      </c>
      <c r="I3191" s="113">
        <v>54193979.799999997</v>
      </c>
      <c r="J3191" s="113">
        <v>2259331</v>
      </c>
      <c r="K3191" s="113">
        <v>3133351.72</v>
      </c>
      <c r="L3191" s="113">
        <v>4309175.1100000003</v>
      </c>
      <c r="M3191" s="113">
        <v>0.14330999999999999</v>
      </c>
    </row>
    <row r="3192" spans="1:13" ht="27.6" x14ac:dyDescent="0.3">
      <c r="A3192" t="str">
        <f t="shared" si="49"/>
        <v>2020_5256</v>
      </c>
      <c r="B3192" s="112">
        <v>3191</v>
      </c>
      <c r="C3192" s="113">
        <v>5256</v>
      </c>
      <c r="D3192" s="113">
        <v>5256</v>
      </c>
      <c r="E3192" s="113" t="s">
        <v>248</v>
      </c>
      <c r="F3192" s="113">
        <v>2020</v>
      </c>
      <c r="G3192" s="113">
        <v>0</v>
      </c>
      <c r="H3192" s="113">
        <v>1</v>
      </c>
      <c r="I3192" s="113">
        <v>8659464.3699999992</v>
      </c>
      <c r="J3192" s="113">
        <v>298971</v>
      </c>
      <c r="K3192" s="113">
        <v>0</v>
      </c>
      <c r="L3192" s="113">
        <v>1340561.3</v>
      </c>
      <c r="M3192" s="113">
        <v>0.16034000000000001</v>
      </c>
    </row>
    <row r="3193" spans="1:13" ht="27.6" x14ac:dyDescent="0.3">
      <c r="A3193" t="str">
        <f t="shared" si="49"/>
        <v>2020_5283</v>
      </c>
      <c r="B3193" s="112">
        <v>3192</v>
      </c>
      <c r="C3193" s="113">
        <v>5283</v>
      </c>
      <c r="D3193" s="113">
        <v>5283</v>
      </c>
      <c r="E3193" s="113" t="s">
        <v>249</v>
      </c>
      <c r="F3193" s="113">
        <v>2020</v>
      </c>
      <c r="G3193" s="113">
        <v>0</v>
      </c>
      <c r="H3193" s="113">
        <v>1</v>
      </c>
      <c r="I3193" s="113">
        <v>8811889.5</v>
      </c>
      <c r="J3193" s="113">
        <v>332615</v>
      </c>
      <c r="K3193" s="113">
        <v>0</v>
      </c>
      <c r="L3193" s="113">
        <v>504257.6</v>
      </c>
      <c r="M3193" s="113">
        <v>5.9470000000000002E-2</v>
      </c>
    </row>
    <row r="3194" spans="1:13" x14ac:dyDescent="0.3">
      <c r="A3194" t="str">
        <f t="shared" si="49"/>
        <v>2020_5310</v>
      </c>
      <c r="B3194" s="112">
        <v>3193</v>
      </c>
      <c r="C3194" s="113">
        <v>5310</v>
      </c>
      <c r="D3194" s="113">
        <v>5310</v>
      </c>
      <c r="E3194" s="113" t="s">
        <v>250</v>
      </c>
      <c r="F3194" s="113">
        <v>2020</v>
      </c>
      <c r="G3194" s="113">
        <v>0</v>
      </c>
      <c r="H3194" s="113">
        <v>1</v>
      </c>
      <c r="I3194" s="113">
        <v>9129180.8499999996</v>
      </c>
      <c r="J3194" s="113">
        <v>345100</v>
      </c>
      <c r="K3194" s="113">
        <v>0</v>
      </c>
      <c r="L3194" s="113">
        <v>135367.85999999999</v>
      </c>
      <c r="M3194" s="113">
        <v>1.541E-2</v>
      </c>
    </row>
    <row r="3195" spans="1:13" ht="27.6" x14ac:dyDescent="0.3">
      <c r="A3195" t="str">
        <f t="shared" si="49"/>
        <v>2020_5325</v>
      </c>
      <c r="B3195" s="112">
        <v>3194</v>
      </c>
      <c r="C3195" s="113">
        <v>5323</v>
      </c>
      <c r="D3195" s="113">
        <v>5325</v>
      </c>
      <c r="E3195" s="113" t="s">
        <v>251</v>
      </c>
      <c r="F3195" s="113">
        <v>2020</v>
      </c>
      <c r="G3195" s="113">
        <v>0</v>
      </c>
      <c r="H3195" s="113">
        <v>1</v>
      </c>
      <c r="I3195" s="113">
        <v>8513341.9700000007</v>
      </c>
      <c r="J3195" s="113">
        <v>258701</v>
      </c>
      <c r="K3195" s="113">
        <v>0</v>
      </c>
      <c r="L3195" s="113">
        <v>3141091.06</v>
      </c>
      <c r="M3195" s="113">
        <v>0.38052000000000002</v>
      </c>
    </row>
    <row r="3196" spans="1:13" x14ac:dyDescent="0.3">
      <c r="A3196" t="str">
        <f t="shared" si="49"/>
        <v>2020_5463</v>
      </c>
      <c r="B3196" s="112">
        <v>3195</v>
      </c>
      <c r="C3196" s="113">
        <v>5463</v>
      </c>
      <c r="D3196" s="113">
        <v>5463</v>
      </c>
      <c r="E3196" s="113" t="s">
        <v>253</v>
      </c>
      <c r="F3196" s="113">
        <v>2020</v>
      </c>
      <c r="G3196" s="113">
        <v>0</v>
      </c>
      <c r="H3196" s="113">
        <v>1</v>
      </c>
      <c r="I3196" s="113">
        <v>12672009.699999999</v>
      </c>
      <c r="J3196" s="113">
        <v>480081</v>
      </c>
      <c r="K3196" s="113">
        <v>224515.07</v>
      </c>
      <c r="L3196" s="113">
        <v>2350303.1800000002</v>
      </c>
      <c r="M3196" s="113">
        <v>0.21118999999999999</v>
      </c>
    </row>
    <row r="3197" spans="1:13" ht="27.6" x14ac:dyDescent="0.3">
      <c r="A3197" t="str">
        <f t="shared" si="49"/>
        <v>2020_5486</v>
      </c>
      <c r="B3197" s="112">
        <v>3196</v>
      </c>
      <c r="C3197" s="113">
        <v>5486</v>
      </c>
      <c r="D3197" s="113">
        <v>5486</v>
      </c>
      <c r="E3197" s="113" t="s">
        <v>254</v>
      </c>
      <c r="F3197" s="113">
        <v>2020</v>
      </c>
      <c r="G3197" s="113">
        <v>0</v>
      </c>
      <c r="H3197" s="113">
        <v>1</v>
      </c>
      <c r="I3197" s="113">
        <v>5171012.3600000003</v>
      </c>
      <c r="J3197" s="113">
        <v>181168</v>
      </c>
      <c r="K3197" s="113">
        <v>0</v>
      </c>
      <c r="L3197" s="113">
        <v>1865689.94</v>
      </c>
      <c r="M3197" s="113">
        <v>0.37390000000000001</v>
      </c>
    </row>
    <row r="3198" spans="1:13" x14ac:dyDescent="0.3">
      <c r="A3198" t="str">
        <f t="shared" si="49"/>
        <v>2020_5508</v>
      </c>
      <c r="B3198" s="112">
        <v>3197</v>
      </c>
      <c r="C3198" s="113">
        <v>5508</v>
      </c>
      <c r="D3198" s="113">
        <v>5508</v>
      </c>
      <c r="E3198" s="113" t="s">
        <v>255</v>
      </c>
      <c r="F3198" s="113">
        <v>2020</v>
      </c>
      <c r="G3198" s="113">
        <v>0</v>
      </c>
      <c r="H3198" s="113">
        <v>1</v>
      </c>
      <c r="I3198" s="113">
        <v>4607268.46</v>
      </c>
      <c r="J3198" s="113">
        <v>142697</v>
      </c>
      <c r="K3198" s="113">
        <v>0</v>
      </c>
      <c r="L3198" s="113">
        <v>840334.87</v>
      </c>
      <c r="M3198" s="113">
        <v>0.18822</v>
      </c>
    </row>
    <row r="3199" spans="1:13" ht="27.6" x14ac:dyDescent="0.3">
      <c r="A3199" t="str">
        <f t="shared" si="49"/>
        <v>2020_1975</v>
      </c>
      <c r="B3199" s="112">
        <v>3198</v>
      </c>
      <c r="C3199" s="113">
        <v>1975</v>
      </c>
      <c r="D3199" s="113">
        <v>1975</v>
      </c>
      <c r="E3199" s="113" t="s">
        <v>121</v>
      </c>
      <c r="F3199" s="113">
        <v>2020</v>
      </c>
      <c r="G3199" s="113">
        <v>0</v>
      </c>
      <c r="H3199" s="113">
        <v>1</v>
      </c>
      <c r="I3199" s="113">
        <v>5422420.9900000002</v>
      </c>
      <c r="J3199" s="113">
        <v>185478</v>
      </c>
      <c r="K3199" s="113">
        <v>0</v>
      </c>
      <c r="L3199" s="113">
        <v>1490619.47</v>
      </c>
      <c r="M3199" s="113">
        <v>0.28464</v>
      </c>
    </row>
    <row r="3200" spans="1:13" ht="27.6" x14ac:dyDescent="0.3">
      <c r="A3200" t="str">
        <f t="shared" si="49"/>
        <v>2020_5510</v>
      </c>
      <c r="B3200" s="112">
        <v>3199</v>
      </c>
      <c r="C3200" s="113">
        <v>4824</v>
      </c>
      <c r="D3200" s="113">
        <v>5510</v>
      </c>
      <c r="E3200" s="113" t="s">
        <v>256</v>
      </c>
      <c r="F3200" s="113">
        <v>2020</v>
      </c>
      <c r="G3200" s="113">
        <v>0</v>
      </c>
      <c r="H3200" s="113">
        <v>1</v>
      </c>
      <c r="I3200" s="113">
        <v>8560417.2899999991</v>
      </c>
      <c r="J3200" s="113">
        <v>306358</v>
      </c>
      <c r="K3200" s="113">
        <v>0</v>
      </c>
      <c r="L3200" s="113">
        <v>362139.47</v>
      </c>
      <c r="M3200" s="113">
        <v>4.3869999999999999E-2</v>
      </c>
    </row>
    <row r="3201" spans="1:13" ht="27.6" x14ac:dyDescent="0.3">
      <c r="A3201" t="str">
        <f t="shared" si="49"/>
        <v>2020_5607</v>
      </c>
      <c r="B3201" s="112">
        <v>3200</v>
      </c>
      <c r="C3201" s="113">
        <v>5607</v>
      </c>
      <c r="D3201" s="113">
        <v>5607</v>
      </c>
      <c r="E3201" s="113" t="s">
        <v>257</v>
      </c>
      <c r="F3201" s="113">
        <v>2020</v>
      </c>
      <c r="G3201" s="113">
        <v>0</v>
      </c>
      <c r="H3201" s="113">
        <v>1</v>
      </c>
      <c r="I3201" s="113">
        <v>10173969.6</v>
      </c>
      <c r="J3201" s="113">
        <v>433720</v>
      </c>
      <c r="K3201" s="113">
        <v>0</v>
      </c>
      <c r="L3201" s="113">
        <v>2710163.5</v>
      </c>
      <c r="M3201" s="113">
        <v>0.27823999999999999</v>
      </c>
    </row>
    <row r="3202" spans="1:13" ht="27.6" x14ac:dyDescent="0.3">
      <c r="A3202" t="str">
        <f t="shared" si="49"/>
        <v>2020_5643</v>
      </c>
      <c r="B3202" s="112">
        <v>3201</v>
      </c>
      <c r="C3202" s="113">
        <v>5643</v>
      </c>
      <c r="D3202" s="113">
        <v>5643</v>
      </c>
      <c r="E3202" s="113" t="s">
        <v>258</v>
      </c>
      <c r="F3202" s="113">
        <v>2020</v>
      </c>
      <c r="G3202" s="113">
        <v>0</v>
      </c>
      <c r="H3202" s="113">
        <v>1</v>
      </c>
      <c r="I3202" s="113">
        <v>11991958.67</v>
      </c>
      <c r="J3202" s="113">
        <v>437483</v>
      </c>
      <c r="K3202" s="113">
        <v>0</v>
      </c>
      <c r="L3202" s="113">
        <v>2511014.25</v>
      </c>
      <c r="M3202" s="113">
        <v>0.21732000000000001</v>
      </c>
    </row>
    <row r="3203" spans="1:13" ht="55.2" x14ac:dyDescent="0.3">
      <c r="A3203" t="str">
        <f t="shared" ref="A3203:A3266" si="50">CONCATENATE(F3203,"_",D3203)</f>
        <v>2020_5697</v>
      </c>
      <c r="B3203" s="112">
        <v>3202</v>
      </c>
      <c r="C3203" s="113">
        <v>5697</v>
      </c>
      <c r="D3203" s="113">
        <v>5697</v>
      </c>
      <c r="E3203" s="113" t="s">
        <v>795</v>
      </c>
      <c r="F3203" s="113">
        <v>2020</v>
      </c>
      <c r="G3203" s="113">
        <v>0</v>
      </c>
      <c r="H3203" s="113">
        <v>1</v>
      </c>
      <c r="I3203" s="113">
        <v>5741831.8600000003</v>
      </c>
      <c r="J3203" s="113">
        <v>199411</v>
      </c>
      <c r="K3203" s="113">
        <v>0</v>
      </c>
      <c r="L3203" s="113">
        <v>703426.66</v>
      </c>
      <c r="M3203" s="113">
        <v>0.12692000000000001</v>
      </c>
    </row>
    <row r="3204" spans="1:13" ht="27.6" x14ac:dyDescent="0.3">
      <c r="A3204" t="str">
        <f t="shared" si="50"/>
        <v>2020_5724</v>
      </c>
      <c r="B3204" s="112">
        <v>3203</v>
      </c>
      <c r="C3204" s="113">
        <v>5724</v>
      </c>
      <c r="D3204" s="113">
        <v>5724</v>
      </c>
      <c r="E3204" s="113" t="s">
        <v>260</v>
      </c>
      <c r="F3204" s="113">
        <v>2020</v>
      </c>
      <c r="G3204" s="113">
        <v>0</v>
      </c>
      <c r="H3204" s="113">
        <v>1</v>
      </c>
      <c r="I3204" s="113">
        <v>3595734.4</v>
      </c>
      <c r="J3204" s="113">
        <v>108002</v>
      </c>
      <c r="K3204" s="113">
        <v>0</v>
      </c>
      <c r="L3204" s="113">
        <v>846500.5</v>
      </c>
      <c r="M3204" s="113">
        <v>0.24271000000000001</v>
      </c>
    </row>
    <row r="3205" spans="1:13" x14ac:dyDescent="0.3">
      <c r="A3205" t="str">
        <f t="shared" si="50"/>
        <v>2020_5805</v>
      </c>
      <c r="B3205" s="112">
        <v>3204</v>
      </c>
      <c r="C3205" s="113">
        <v>5805</v>
      </c>
      <c r="D3205" s="113">
        <v>5805</v>
      </c>
      <c r="E3205" s="113" t="s">
        <v>262</v>
      </c>
      <c r="F3205" s="113">
        <v>2020</v>
      </c>
      <c r="G3205" s="113">
        <v>0</v>
      </c>
      <c r="H3205" s="113">
        <v>1</v>
      </c>
      <c r="I3205" s="113">
        <v>17224854.640000001</v>
      </c>
      <c r="J3205" s="113">
        <v>488972</v>
      </c>
      <c r="K3205" s="113">
        <v>112106.68</v>
      </c>
      <c r="L3205" s="113">
        <v>1587216.57</v>
      </c>
      <c r="M3205" s="113">
        <v>0.10154000000000001</v>
      </c>
    </row>
    <row r="3206" spans="1:13" ht="41.4" x14ac:dyDescent="0.3">
      <c r="A3206" t="str">
        <f t="shared" si="50"/>
        <v>2020_5823</v>
      </c>
      <c r="B3206" s="112">
        <v>3205</v>
      </c>
      <c r="C3206" s="113">
        <v>5823</v>
      </c>
      <c r="D3206" s="113">
        <v>5823</v>
      </c>
      <c r="E3206" s="113" t="s">
        <v>263</v>
      </c>
      <c r="F3206" s="113">
        <v>2020</v>
      </c>
      <c r="G3206" s="113">
        <v>0</v>
      </c>
      <c r="H3206" s="113">
        <v>1</v>
      </c>
      <c r="I3206" s="113">
        <v>5328276.71</v>
      </c>
      <c r="J3206" s="113">
        <v>166314</v>
      </c>
      <c r="K3206" s="113">
        <v>0</v>
      </c>
      <c r="L3206" s="113">
        <v>1312504.28</v>
      </c>
      <c r="M3206" s="113">
        <v>0.25425999999999999</v>
      </c>
    </row>
    <row r="3207" spans="1:13" ht="27.6" x14ac:dyDescent="0.3">
      <c r="A3207" t="str">
        <f t="shared" si="50"/>
        <v>2020_5832</v>
      </c>
      <c r="B3207" s="112">
        <v>3206</v>
      </c>
      <c r="C3207" s="113">
        <v>5832</v>
      </c>
      <c r="D3207" s="113">
        <v>5832</v>
      </c>
      <c r="E3207" s="113" t="s">
        <v>264</v>
      </c>
      <c r="F3207" s="113">
        <v>2020</v>
      </c>
      <c r="G3207" s="113">
        <v>0</v>
      </c>
      <c r="H3207" s="113">
        <v>1</v>
      </c>
      <c r="I3207" s="113">
        <v>3388808.47</v>
      </c>
      <c r="J3207" s="113">
        <v>133575</v>
      </c>
      <c r="K3207" s="113">
        <v>0</v>
      </c>
      <c r="L3207" s="113">
        <v>1007133.71</v>
      </c>
      <c r="M3207" s="113">
        <v>0.30939</v>
      </c>
    </row>
    <row r="3208" spans="1:13" ht="41.4" x14ac:dyDescent="0.3">
      <c r="A3208" t="str">
        <f t="shared" si="50"/>
        <v>2020_5877</v>
      </c>
      <c r="B3208" s="112">
        <v>3207</v>
      </c>
      <c r="C3208" s="113">
        <v>5877</v>
      </c>
      <c r="D3208" s="113">
        <v>5877</v>
      </c>
      <c r="E3208" s="113" t="s">
        <v>265</v>
      </c>
      <c r="F3208" s="113">
        <v>2020</v>
      </c>
      <c r="G3208" s="113">
        <v>0</v>
      </c>
      <c r="H3208" s="113">
        <v>1</v>
      </c>
      <c r="I3208" s="113">
        <v>18599613.109999999</v>
      </c>
      <c r="J3208" s="113">
        <v>686507</v>
      </c>
      <c r="K3208" s="113">
        <v>0</v>
      </c>
      <c r="L3208" s="113">
        <v>3403228.03</v>
      </c>
      <c r="M3208" s="113">
        <v>0.18998999999999999</v>
      </c>
    </row>
    <row r="3209" spans="1:13" x14ac:dyDescent="0.3">
      <c r="A3209" t="str">
        <f t="shared" si="50"/>
        <v>2020_5895</v>
      </c>
      <c r="B3209" s="112">
        <v>3208</v>
      </c>
      <c r="C3209" s="113">
        <v>5895</v>
      </c>
      <c r="D3209" s="113">
        <v>5895</v>
      </c>
      <c r="E3209" s="113" t="s">
        <v>266</v>
      </c>
      <c r="F3209" s="113">
        <v>2020</v>
      </c>
      <c r="G3209" s="113">
        <v>0</v>
      </c>
      <c r="H3209" s="113">
        <v>1</v>
      </c>
      <c r="I3209" s="113">
        <v>3573100.82</v>
      </c>
      <c r="J3209" s="113">
        <v>118922</v>
      </c>
      <c r="K3209" s="113">
        <v>0</v>
      </c>
      <c r="L3209" s="113">
        <v>1273726</v>
      </c>
      <c r="M3209" s="113">
        <v>0.36875000000000002</v>
      </c>
    </row>
    <row r="3210" spans="1:13" x14ac:dyDescent="0.3">
      <c r="A3210" t="str">
        <f t="shared" si="50"/>
        <v>2020_5949</v>
      </c>
      <c r="B3210" s="112">
        <v>3209</v>
      </c>
      <c r="C3210" s="113">
        <v>5949</v>
      </c>
      <c r="D3210" s="113">
        <v>5949</v>
      </c>
      <c r="E3210" s="113" t="s">
        <v>267</v>
      </c>
      <c r="F3210" s="113">
        <v>2020</v>
      </c>
      <c r="G3210" s="113">
        <v>0</v>
      </c>
      <c r="H3210" s="113">
        <v>1</v>
      </c>
      <c r="I3210" s="113">
        <v>12982101.57</v>
      </c>
      <c r="J3210" s="113">
        <v>529307</v>
      </c>
      <c r="K3210" s="113">
        <v>0</v>
      </c>
      <c r="L3210" s="113">
        <v>3700795.96</v>
      </c>
      <c r="M3210" s="113">
        <v>0.29719000000000001</v>
      </c>
    </row>
    <row r="3211" spans="1:13" ht="27.6" x14ac:dyDescent="0.3">
      <c r="A3211" t="str">
        <f t="shared" si="50"/>
        <v>2020_5976</v>
      </c>
      <c r="B3211" s="112">
        <v>3210</v>
      </c>
      <c r="C3211" s="113">
        <v>5976</v>
      </c>
      <c r="D3211" s="113">
        <v>5976</v>
      </c>
      <c r="E3211" s="113" t="s">
        <v>268</v>
      </c>
      <c r="F3211" s="113">
        <v>2020</v>
      </c>
      <c r="G3211" s="113">
        <v>0</v>
      </c>
      <c r="H3211" s="113">
        <v>1</v>
      </c>
      <c r="I3211" s="113">
        <v>12606742.189999999</v>
      </c>
      <c r="J3211" s="113">
        <v>469237</v>
      </c>
      <c r="K3211" s="113">
        <v>105718.17</v>
      </c>
      <c r="L3211" s="113">
        <v>2355384.0299999998</v>
      </c>
      <c r="M3211" s="113">
        <v>0.20277000000000001</v>
      </c>
    </row>
    <row r="3212" spans="1:13" ht="41.4" x14ac:dyDescent="0.3">
      <c r="A3212" t="str">
        <f t="shared" si="50"/>
        <v>2020_5994</v>
      </c>
      <c r="B3212" s="112">
        <v>3211</v>
      </c>
      <c r="C3212" s="113">
        <v>5994</v>
      </c>
      <c r="D3212" s="113">
        <v>5994</v>
      </c>
      <c r="E3212" s="113" t="s">
        <v>269</v>
      </c>
      <c r="F3212" s="113">
        <v>2020</v>
      </c>
      <c r="G3212" s="113">
        <v>0</v>
      </c>
      <c r="H3212" s="113">
        <v>1</v>
      </c>
      <c r="I3212" s="113">
        <v>8714638.0899999999</v>
      </c>
      <c r="J3212" s="113">
        <v>331663</v>
      </c>
      <c r="K3212" s="113">
        <v>0</v>
      </c>
      <c r="L3212" s="113">
        <v>3194297.06</v>
      </c>
      <c r="M3212" s="113">
        <v>0.38105</v>
      </c>
    </row>
    <row r="3213" spans="1:13" x14ac:dyDescent="0.3">
      <c r="A3213" t="str">
        <f t="shared" si="50"/>
        <v>2020_6003</v>
      </c>
      <c r="B3213" s="112">
        <v>3212</v>
      </c>
      <c r="C3213" s="113">
        <v>6003</v>
      </c>
      <c r="D3213" s="113">
        <v>6003</v>
      </c>
      <c r="E3213" s="113" t="s">
        <v>270</v>
      </c>
      <c r="F3213" s="113">
        <v>2020</v>
      </c>
      <c r="G3213" s="113">
        <v>0</v>
      </c>
      <c r="H3213" s="113">
        <v>1</v>
      </c>
      <c r="I3213" s="113">
        <v>6439361.0099999998</v>
      </c>
      <c r="J3213" s="113">
        <v>175176</v>
      </c>
      <c r="K3213" s="113">
        <v>6716.27</v>
      </c>
      <c r="L3213" s="113">
        <v>1808980.26</v>
      </c>
      <c r="M3213" s="113">
        <v>0.28985</v>
      </c>
    </row>
    <row r="3214" spans="1:13" ht="27.6" x14ac:dyDescent="0.3">
      <c r="A3214" t="str">
        <f t="shared" si="50"/>
        <v>2020_6012</v>
      </c>
      <c r="B3214" s="112">
        <v>3213</v>
      </c>
      <c r="C3214" s="113">
        <v>6012</v>
      </c>
      <c r="D3214" s="113">
        <v>6012</v>
      </c>
      <c r="E3214" s="113" t="s">
        <v>271</v>
      </c>
      <c r="F3214" s="113">
        <v>2020</v>
      </c>
      <c r="G3214" s="113">
        <v>0</v>
      </c>
      <c r="H3214" s="113">
        <v>1</v>
      </c>
      <c r="I3214" s="113">
        <v>6698736.1100000003</v>
      </c>
      <c r="J3214" s="113">
        <v>237162</v>
      </c>
      <c r="K3214" s="113">
        <v>45401.62</v>
      </c>
      <c r="L3214" s="113">
        <v>2625604.92</v>
      </c>
      <c r="M3214" s="113">
        <v>0.41337000000000002</v>
      </c>
    </row>
    <row r="3215" spans="1:13" ht="27.6" x14ac:dyDescent="0.3">
      <c r="A3215" t="str">
        <f t="shared" si="50"/>
        <v>2020_6030</v>
      </c>
      <c r="B3215" s="112">
        <v>3214</v>
      </c>
      <c r="C3215" s="113">
        <v>6030</v>
      </c>
      <c r="D3215" s="113">
        <v>6030</v>
      </c>
      <c r="E3215" s="113" t="s">
        <v>272</v>
      </c>
      <c r="F3215" s="113">
        <v>2020</v>
      </c>
      <c r="G3215" s="113">
        <v>0</v>
      </c>
      <c r="H3215" s="113">
        <v>1</v>
      </c>
      <c r="I3215" s="113">
        <v>17659566.41</v>
      </c>
      <c r="J3215" s="113">
        <v>716489</v>
      </c>
      <c r="K3215" s="113">
        <v>58453.22</v>
      </c>
      <c r="L3215" s="113">
        <v>645255.84</v>
      </c>
      <c r="M3215" s="113">
        <v>4.1529999999999997E-2</v>
      </c>
    </row>
    <row r="3216" spans="1:13" ht="27.6" x14ac:dyDescent="0.3">
      <c r="A3216" t="str">
        <f t="shared" si="50"/>
        <v>2020_6035</v>
      </c>
      <c r="B3216" s="112">
        <v>3215</v>
      </c>
      <c r="C3216" s="113">
        <v>6048</v>
      </c>
      <c r="D3216" s="113">
        <v>6035</v>
      </c>
      <c r="E3216" s="113" t="s">
        <v>273</v>
      </c>
      <c r="F3216" s="113">
        <v>2020</v>
      </c>
      <c r="G3216" s="113">
        <v>0</v>
      </c>
      <c r="H3216" s="113">
        <v>1</v>
      </c>
      <c r="I3216" s="113">
        <v>7866788.1399999997</v>
      </c>
      <c r="J3216" s="113">
        <v>221154</v>
      </c>
      <c r="K3216" s="113">
        <v>8128.95</v>
      </c>
      <c r="L3216" s="113">
        <v>3442415.11</v>
      </c>
      <c r="M3216" s="113">
        <v>0.45130999999999999</v>
      </c>
    </row>
    <row r="3217" spans="1:13" ht="27.6" x14ac:dyDescent="0.3">
      <c r="A3217" t="str">
        <f t="shared" si="50"/>
        <v>2020_6039</v>
      </c>
      <c r="B3217" s="112">
        <v>3216</v>
      </c>
      <c r="C3217" s="113">
        <v>6039</v>
      </c>
      <c r="D3217" s="113">
        <v>6039</v>
      </c>
      <c r="E3217" s="113" t="s">
        <v>274</v>
      </c>
      <c r="F3217" s="113">
        <v>2020</v>
      </c>
      <c r="G3217" s="113">
        <v>0</v>
      </c>
      <c r="H3217" s="113">
        <v>1</v>
      </c>
      <c r="I3217" s="113">
        <v>170878692.28</v>
      </c>
      <c r="J3217" s="113">
        <v>7031728</v>
      </c>
      <c r="K3217" s="113">
        <v>0</v>
      </c>
      <c r="L3217" s="113">
        <v>40708304.020000003</v>
      </c>
      <c r="M3217" s="113">
        <v>0.24845</v>
      </c>
    </row>
    <row r="3218" spans="1:13" x14ac:dyDescent="0.3">
      <c r="A3218" t="str">
        <f t="shared" si="50"/>
        <v>2020_6093</v>
      </c>
      <c r="B3218" s="112">
        <v>3217</v>
      </c>
      <c r="C3218" s="113">
        <v>6093</v>
      </c>
      <c r="D3218" s="113">
        <v>6093</v>
      </c>
      <c r="E3218" s="113" t="s">
        <v>275</v>
      </c>
      <c r="F3218" s="113">
        <v>2020</v>
      </c>
      <c r="G3218" s="113">
        <v>0</v>
      </c>
      <c r="H3218" s="113">
        <v>1</v>
      </c>
      <c r="I3218" s="113">
        <v>15809380.76</v>
      </c>
      <c r="J3218" s="113">
        <v>617425</v>
      </c>
      <c r="K3218" s="113">
        <v>12937.06</v>
      </c>
      <c r="L3218" s="113">
        <v>2002122.44</v>
      </c>
      <c r="M3218" s="113">
        <v>0.13264000000000001</v>
      </c>
    </row>
    <row r="3219" spans="1:13" ht="41.4" x14ac:dyDescent="0.3">
      <c r="A3219" t="str">
        <f t="shared" si="50"/>
        <v>2020_6091</v>
      </c>
      <c r="B3219" s="112">
        <v>3218</v>
      </c>
      <c r="C3219" s="113">
        <v>6091</v>
      </c>
      <c r="D3219" s="113">
        <v>6091</v>
      </c>
      <c r="E3219" s="113" t="s">
        <v>359</v>
      </c>
      <c r="F3219" s="113">
        <v>2020</v>
      </c>
      <c r="G3219" s="113">
        <v>0</v>
      </c>
      <c r="H3219" s="113">
        <v>1</v>
      </c>
      <c r="I3219" s="113">
        <v>11295139.140000001</v>
      </c>
      <c r="J3219" s="113">
        <v>432058</v>
      </c>
      <c r="K3219" s="113">
        <v>3094223.35</v>
      </c>
      <c r="L3219" s="113">
        <v>5953855.2699999996</v>
      </c>
      <c r="M3219" s="113">
        <v>0.83291999999999999</v>
      </c>
    </row>
    <row r="3220" spans="1:13" ht="27.6" x14ac:dyDescent="0.3">
      <c r="A3220" t="str">
        <f t="shared" si="50"/>
        <v>2020_6095</v>
      </c>
      <c r="B3220" s="112">
        <v>3219</v>
      </c>
      <c r="C3220" s="113">
        <v>6095</v>
      </c>
      <c r="D3220" s="113">
        <v>6095</v>
      </c>
      <c r="E3220" s="113" t="s">
        <v>277</v>
      </c>
      <c r="F3220" s="113">
        <v>2020</v>
      </c>
      <c r="G3220" s="113">
        <v>0</v>
      </c>
      <c r="H3220" s="113">
        <v>1</v>
      </c>
      <c r="I3220" s="113">
        <v>8170165.46</v>
      </c>
      <c r="J3220" s="113">
        <v>283111</v>
      </c>
      <c r="K3220" s="113">
        <v>0</v>
      </c>
      <c r="L3220" s="113">
        <v>1464011.41</v>
      </c>
      <c r="M3220" s="113">
        <v>0.18562000000000001</v>
      </c>
    </row>
    <row r="3221" spans="1:13" ht="27.6" x14ac:dyDescent="0.3">
      <c r="A3221" t="str">
        <f t="shared" si="50"/>
        <v>2020_6099</v>
      </c>
      <c r="B3221" s="112">
        <v>3220</v>
      </c>
      <c r="C3221" s="113">
        <v>5157</v>
      </c>
      <c r="D3221" s="113">
        <v>6099</v>
      </c>
      <c r="E3221" s="113" t="s">
        <v>281</v>
      </c>
      <c r="F3221" s="113">
        <v>2020</v>
      </c>
      <c r="G3221" s="113">
        <v>0</v>
      </c>
      <c r="H3221" s="113">
        <v>1</v>
      </c>
      <c r="I3221" s="113">
        <v>7222448.2400000002</v>
      </c>
      <c r="J3221" s="113">
        <v>288666</v>
      </c>
      <c r="K3221" s="113">
        <v>0</v>
      </c>
      <c r="L3221" s="113">
        <v>850007.44</v>
      </c>
      <c r="M3221" s="113">
        <v>0.12259</v>
      </c>
    </row>
    <row r="3222" spans="1:13" ht="27.6" x14ac:dyDescent="0.3">
      <c r="A3222" t="str">
        <f t="shared" si="50"/>
        <v>2020_6097</v>
      </c>
      <c r="B3222" s="112">
        <v>3221</v>
      </c>
      <c r="C3222" s="113">
        <v>6097</v>
      </c>
      <c r="D3222" s="113">
        <v>6097</v>
      </c>
      <c r="E3222" s="113" t="s">
        <v>279</v>
      </c>
      <c r="F3222" s="113">
        <v>2020</v>
      </c>
      <c r="G3222" s="113">
        <v>0</v>
      </c>
      <c r="H3222" s="113">
        <v>1</v>
      </c>
      <c r="I3222" s="113">
        <v>3104791.65</v>
      </c>
      <c r="J3222" s="113">
        <v>94934</v>
      </c>
      <c r="K3222" s="113">
        <v>0</v>
      </c>
      <c r="L3222" s="113">
        <v>223494.82</v>
      </c>
      <c r="M3222" s="113">
        <v>7.4249999999999997E-2</v>
      </c>
    </row>
    <row r="3223" spans="1:13" ht="27.6" x14ac:dyDescent="0.3">
      <c r="A3223" t="str">
        <f t="shared" si="50"/>
        <v>2020_6098</v>
      </c>
      <c r="B3223" s="112">
        <v>3222</v>
      </c>
      <c r="C3223" s="113">
        <v>6098</v>
      </c>
      <c r="D3223" s="113">
        <v>6098</v>
      </c>
      <c r="E3223" s="113" t="s">
        <v>796</v>
      </c>
      <c r="F3223" s="113">
        <v>2020</v>
      </c>
      <c r="G3223" s="113">
        <v>0</v>
      </c>
      <c r="H3223" s="113">
        <v>1</v>
      </c>
      <c r="I3223" s="113">
        <v>18857288.82</v>
      </c>
      <c r="J3223" s="113">
        <v>734494</v>
      </c>
      <c r="K3223" s="113">
        <v>0</v>
      </c>
      <c r="L3223" s="113">
        <v>4655523.99</v>
      </c>
      <c r="M3223" s="113">
        <v>0.25689000000000001</v>
      </c>
    </row>
    <row r="3224" spans="1:13" ht="41.4" x14ac:dyDescent="0.3">
      <c r="A3224" t="str">
        <f t="shared" si="50"/>
        <v>2020_6100</v>
      </c>
      <c r="B3224" s="112">
        <v>3223</v>
      </c>
      <c r="C3224" s="113">
        <v>6100</v>
      </c>
      <c r="D3224" s="113">
        <v>6100</v>
      </c>
      <c r="E3224" s="113" t="s">
        <v>282</v>
      </c>
      <c r="F3224" s="113">
        <v>2020</v>
      </c>
      <c r="G3224" s="113">
        <v>0</v>
      </c>
      <c r="H3224" s="113">
        <v>1</v>
      </c>
      <c r="I3224" s="113">
        <v>6911886.1100000003</v>
      </c>
      <c r="J3224" s="113">
        <v>259000</v>
      </c>
      <c r="K3224" s="113">
        <v>0</v>
      </c>
      <c r="L3224" s="113">
        <v>359778.46</v>
      </c>
      <c r="M3224" s="113">
        <v>5.4080000000000003E-2</v>
      </c>
    </row>
    <row r="3225" spans="1:13" ht="27.6" x14ac:dyDescent="0.3">
      <c r="A3225" t="str">
        <f t="shared" si="50"/>
        <v>2020_6101</v>
      </c>
      <c r="B3225" s="112">
        <v>3224</v>
      </c>
      <c r="C3225" s="113">
        <v>6101</v>
      </c>
      <c r="D3225" s="113">
        <v>6101</v>
      </c>
      <c r="E3225" s="113" t="s">
        <v>283</v>
      </c>
      <c r="F3225" s="113">
        <v>2020</v>
      </c>
      <c r="G3225" s="113">
        <v>0</v>
      </c>
      <c r="H3225" s="113">
        <v>1</v>
      </c>
      <c r="I3225" s="113">
        <v>78413765.099999994</v>
      </c>
      <c r="J3225" s="113">
        <v>3110584</v>
      </c>
      <c r="K3225" s="113">
        <v>0</v>
      </c>
      <c r="L3225" s="113">
        <v>12179356.92</v>
      </c>
      <c r="M3225" s="113">
        <v>0.16173999999999999</v>
      </c>
    </row>
    <row r="3226" spans="1:13" ht="41.4" x14ac:dyDescent="0.3">
      <c r="A3226" t="str">
        <f t="shared" si="50"/>
        <v>2020_6094</v>
      </c>
      <c r="B3226" s="112">
        <v>3225</v>
      </c>
      <c r="C3226" s="113">
        <v>6094</v>
      </c>
      <c r="D3226" s="113">
        <v>6094</v>
      </c>
      <c r="E3226" s="113" t="s">
        <v>276</v>
      </c>
      <c r="F3226" s="113">
        <v>2020</v>
      </c>
      <c r="G3226" s="113">
        <v>0</v>
      </c>
      <c r="H3226" s="113">
        <v>1</v>
      </c>
      <c r="I3226" s="113">
        <v>6816456.04</v>
      </c>
      <c r="J3226" s="113">
        <v>242321</v>
      </c>
      <c r="K3226" s="113">
        <v>0</v>
      </c>
      <c r="L3226" s="113">
        <v>1910520.77</v>
      </c>
      <c r="M3226" s="113">
        <v>0.29060999999999998</v>
      </c>
    </row>
    <row r="3227" spans="1:13" ht="55.2" x14ac:dyDescent="0.3">
      <c r="A3227" t="str">
        <f t="shared" si="50"/>
        <v>2020_6096</v>
      </c>
      <c r="B3227" s="112">
        <v>3226</v>
      </c>
      <c r="C3227" s="113">
        <v>6096</v>
      </c>
      <c r="D3227" s="113">
        <v>6096</v>
      </c>
      <c r="E3227" s="113" t="s">
        <v>947</v>
      </c>
      <c r="F3227" s="113">
        <v>2020</v>
      </c>
      <c r="G3227" s="113">
        <v>0</v>
      </c>
      <c r="H3227" s="113">
        <v>1</v>
      </c>
      <c r="I3227" s="113">
        <v>8125543.8499999996</v>
      </c>
      <c r="J3227" s="113">
        <v>266209</v>
      </c>
      <c r="K3227" s="113">
        <v>0</v>
      </c>
      <c r="L3227" s="113">
        <v>3237463.9</v>
      </c>
      <c r="M3227" s="113">
        <v>0.41193000000000002</v>
      </c>
    </row>
    <row r="3228" spans="1:13" x14ac:dyDescent="0.3">
      <c r="A3228" t="str">
        <f t="shared" si="50"/>
        <v>2020_6102</v>
      </c>
      <c r="B3228" s="112">
        <v>3227</v>
      </c>
      <c r="C3228" s="113">
        <v>6102</v>
      </c>
      <c r="D3228" s="113">
        <v>6102</v>
      </c>
      <c r="E3228" s="113" t="s">
        <v>284</v>
      </c>
      <c r="F3228" s="113">
        <v>2020</v>
      </c>
      <c r="G3228" s="113">
        <v>0</v>
      </c>
      <c r="H3228" s="113">
        <v>1</v>
      </c>
      <c r="I3228" s="113">
        <v>24379187.969999999</v>
      </c>
      <c r="J3228" s="113">
        <v>957724</v>
      </c>
      <c r="K3228" s="113">
        <v>385.23</v>
      </c>
      <c r="L3228" s="113">
        <v>3711078.46</v>
      </c>
      <c r="M3228" s="113">
        <v>0.15845999999999999</v>
      </c>
    </row>
    <row r="3229" spans="1:13" ht="27.6" x14ac:dyDescent="0.3">
      <c r="A3229" t="str">
        <f t="shared" si="50"/>
        <v>2020_6120</v>
      </c>
      <c r="B3229" s="112">
        <v>3228</v>
      </c>
      <c r="C3229" s="113">
        <v>6120</v>
      </c>
      <c r="D3229" s="113">
        <v>6120</v>
      </c>
      <c r="E3229" s="113" t="s">
        <v>285</v>
      </c>
      <c r="F3229" s="113">
        <v>2020</v>
      </c>
      <c r="G3229" s="113">
        <v>0</v>
      </c>
      <c r="H3229" s="113">
        <v>1</v>
      </c>
      <c r="I3229" s="113">
        <v>14346866.619999999</v>
      </c>
      <c r="J3229" s="113">
        <v>534011</v>
      </c>
      <c r="K3229" s="113">
        <v>0</v>
      </c>
      <c r="L3229" s="113">
        <v>3481319.55</v>
      </c>
      <c r="M3229" s="113">
        <v>0.25202999999999998</v>
      </c>
    </row>
    <row r="3230" spans="1:13" ht="27.6" x14ac:dyDescent="0.3">
      <c r="A3230" t="str">
        <f t="shared" si="50"/>
        <v>2020_6138</v>
      </c>
      <c r="B3230" s="112">
        <v>3229</v>
      </c>
      <c r="C3230" s="113">
        <v>6138</v>
      </c>
      <c r="D3230" s="113">
        <v>6138</v>
      </c>
      <c r="E3230" s="113" t="s">
        <v>286</v>
      </c>
      <c r="F3230" s="113">
        <v>2020</v>
      </c>
      <c r="G3230" s="113">
        <v>0</v>
      </c>
      <c r="H3230" s="113">
        <v>1</v>
      </c>
      <c r="I3230" s="113">
        <v>5277598.09</v>
      </c>
      <c r="J3230" s="113">
        <v>166477</v>
      </c>
      <c r="K3230" s="113">
        <v>16325.3</v>
      </c>
      <c r="L3230" s="113">
        <v>1302732.31</v>
      </c>
      <c r="M3230" s="113">
        <v>0.25807999999999998</v>
      </c>
    </row>
    <row r="3231" spans="1:13" ht="27.6" x14ac:dyDescent="0.3">
      <c r="A3231" t="str">
        <f t="shared" si="50"/>
        <v>2020_5751</v>
      </c>
      <c r="B3231" s="112">
        <v>3230</v>
      </c>
      <c r="C3231" s="113">
        <v>5751</v>
      </c>
      <c r="D3231" s="113">
        <v>5751</v>
      </c>
      <c r="E3231" s="113" t="s">
        <v>261</v>
      </c>
      <c r="F3231" s="113">
        <v>2020</v>
      </c>
      <c r="G3231" s="113">
        <v>0</v>
      </c>
      <c r="H3231" s="113">
        <v>1</v>
      </c>
      <c r="I3231" s="113">
        <v>7499550.7300000004</v>
      </c>
      <c r="J3231" s="113">
        <v>260762</v>
      </c>
      <c r="K3231" s="113">
        <v>0</v>
      </c>
      <c r="L3231" s="113">
        <v>699697.09</v>
      </c>
      <c r="M3231" s="113">
        <v>9.6659999999999996E-2</v>
      </c>
    </row>
    <row r="3232" spans="1:13" x14ac:dyDescent="0.3">
      <c r="A3232" t="str">
        <f t="shared" si="50"/>
        <v>2020_6165</v>
      </c>
      <c r="B3232" s="112">
        <v>3231</v>
      </c>
      <c r="C3232" s="113">
        <v>6165</v>
      </c>
      <c r="D3232" s="113">
        <v>6165</v>
      </c>
      <c r="E3232" s="113" t="s">
        <v>287</v>
      </c>
      <c r="F3232" s="113">
        <v>2020</v>
      </c>
      <c r="G3232" s="113">
        <v>0</v>
      </c>
      <c r="H3232" s="113">
        <v>1</v>
      </c>
      <c r="I3232" s="113">
        <v>3071481.68</v>
      </c>
      <c r="J3232" s="113">
        <v>81538</v>
      </c>
      <c r="K3232" s="113">
        <v>0</v>
      </c>
      <c r="L3232" s="113">
        <v>1332141.3799999999</v>
      </c>
      <c r="M3232" s="113">
        <v>0.44553999999999999</v>
      </c>
    </row>
    <row r="3233" spans="1:13" ht="27.6" x14ac:dyDescent="0.3">
      <c r="A3233" t="str">
        <f t="shared" si="50"/>
        <v>2020_6175</v>
      </c>
      <c r="B3233" s="112">
        <v>3232</v>
      </c>
      <c r="C3233" s="113">
        <v>6175</v>
      </c>
      <c r="D3233" s="113">
        <v>6175</v>
      </c>
      <c r="E3233" s="113" t="s">
        <v>288</v>
      </c>
      <c r="F3233" s="113">
        <v>2020</v>
      </c>
      <c r="G3233" s="113">
        <v>0</v>
      </c>
      <c r="H3233" s="113">
        <v>1</v>
      </c>
      <c r="I3233" s="113">
        <v>7659487.0700000003</v>
      </c>
      <c r="J3233" s="113">
        <v>272962</v>
      </c>
      <c r="K3233" s="113">
        <v>0</v>
      </c>
      <c r="L3233" s="113">
        <v>3615092.32</v>
      </c>
      <c r="M3233" s="113">
        <v>0.48942000000000002</v>
      </c>
    </row>
    <row r="3234" spans="1:13" ht="27.6" x14ac:dyDescent="0.3">
      <c r="A3234" t="str">
        <f t="shared" si="50"/>
        <v>2020_6219</v>
      </c>
      <c r="B3234" s="112">
        <v>3233</v>
      </c>
      <c r="C3234" s="113">
        <v>6219</v>
      </c>
      <c r="D3234" s="113">
        <v>6219</v>
      </c>
      <c r="E3234" s="113" t="s">
        <v>289</v>
      </c>
      <c r="F3234" s="113">
        <v>2020</v>
      </c>
      <c r="G3234" s="113">
        <v>0</v>
      </c>
      <c r="H3234" s="113">
        <v>1</v>
      </c>
      <c r="I3234" s="113">
        <v>29706606.93</v>
      </c>
      <c r="J3234" s="113">
        <v>1166631</v>
      </c>
      <c r="K3234" s="113">
        <v>0</v>
      </c>
      <c r="L3234" s="113">
        <v>4272646.51</v>
      </c>
      <c r="M3234" s="113">
        <v>0.14971000000000001</v>
      </c>
    </row>
    <row r="3235" spans="1:13" x14ac:dyDescent="0.3">
      <c r="A3235" t="str">
        <f t="shared" si="50"/>
        <v>2020_6246</v>
      </c>
      <c r="B3235" s="112">
        <v>3234</v>
      </c>
      <c r="C3235" s="113">
        <v>6246</v>
      </c>
      <c r="D3235" s="113">
        <v>6246</v>
      </c>
      <c r="E3235" s="113" t="s">
        <v>290</v>
      </c>
      <c r="F3235" s="113">
        <v>2020</v>
      </c>
      <c r="G3235" s="113">
        <v>0</v>
      </c>
      <c r="H3235" s="113">
        <v>1</v>
      </c>
      <c r="I3235" s="113">
        <v>2102546.56</v>
      </c>
      <c r="J3235" s="113">
        <v>77780</v>
      </c>
      <c r="K3235" s="113">
        <v>0</v>
      </c>
      <c r="L3235" s="113">
        <v>178969.9</v>
      </c>
      <c r="M3235" s="113">
        <v>8.8389999999999996E-2</v>
      </c>
    </row>
    <row r="3236" spans="1:13" ht="41.4" x14ac:dyDescent="0.3">
      <c r="A3236" t="str">
        <f t="shared" si="50"/>
        <v>2020_6273</v>
      </c>
      <c r="B3236" s="112">
        <v>3235</v>
      </c>
      <c r="C3236" s="113">
        <v>6273</v>
      </c>
      <c r="D3236" s="113">
        <v>6273</v>
      </c>
      <c r="E3236" s="113" t="s">
        <v>358</v>
      </c>
      <c r="F3236" s="113">
        <v>2020</v>
      </c>
      <c r="G3236" s="113">
        <v>0</v>
      </c>
      <c r="H3236" s="113">
        <v>1</v>
      </c>
      <c r="I3236" s="113">
        <v>9824517.2400000002</v>
      </c>
      <c r="J3236" s="113">
        <v>376368</v>
      </c>
      <c r="K3236" s="113">
        <v>0</v>
      </c>
      <c r="L3236" s="113">
        <v>317408.23</v>
      </c>
      <c r="M3236" s="113">
        <v>3.3590000000000002E-2</v>
      </c>
    </row>
    <row r="3237" spans="1:13" x14ac:dyDescent="0.3">
      <c r="A3237" t="str">
        <f t="shared" si="50"/>
        <v>2020_6408</v>
      </c>
      <c r="B3237" s="112">
        <v>3236</v>
      </c>
      <c r="C3237" s="113">
        <v>6408</v>
      </c>
      <c r="D3237" s="113">
        <v>6408</v>
      </c>
      <c r="E3237" s="113" t="s">
        <v>292</v>
      </c>
      <c r="F3237" s="113">
        <v>2020</v>
      </c>
      <c r="G3237" s="113">
        <v>0</v>
      </c>
      <c r="H3237" s="113">
        <v>1</v>
      </c>
      <c r="I3237" s="113">
        <v>10155361.77</v>
      </c>
      <c r="J3237" s="113">
        <v>388868</v>
      </c>
      <c r="K3237" s="113">
        <v>39704.28</v>
      </c>
      <c r="L3237" s="113">
        <v>2246684.42</v>
      </c>
      <c r="M3237" s="113">
        <v>0.23411000000000001</v>
      </c>
    </row>
    <row r="3238" spans="1:13" x14ac:dyDescent="0.3">
      <c r="A3238" t="str">
        <f t="shared" si="50"/>
        <v>2020_6453</v>
      </c>
      <c r="B3238" s="112">
        <v>3237</v>
      </c>
      <c r="C3238" s="113">
        <v>6453</v>
      </c>
      <c r="D3238" s="113">
        <v>6453</v>
      </c>
      <c r="E3238" s="113" t="s">
        <v>293</v>
      </c>
      <c r="F3238" s="113">
        <v>2020</v>
      </c>
      <c r="G3238" s="113">
        <v>0</v>
      </c>
      <c r="H3238" s="113">
        <v>1</v>
      </c>
      <c r="I3238" s="113">
        <v>8804359.6799999997</v>
      </c>
      <c r="J3238" s="113">
        <v>285886</v>
      </c>
      <c r="K3238" s="113">
        <v>0</v>
      </c>
      <c r="L3238" s="113">
        <v>1559597.93</v>
      </c>
      <c r="M3238" s="113">
        <v>0.18307999999999999</v>
      </c>
    </row>
    <row r="3239" spans="1:13" ht="27.6" x14ac:dyDescent="0.3">
      <c r="A3239" t="str">
        <f t="shared" si="50"/>
        <v>2020_6460</v>
      </c>
      <c r="B3239" s="112">
        <v>3238</v>
      </c>
      <c r="C3239" s="113">
        <v>6460</v>
      </c>
      <c r="D3239" s="113">
        <v>6460</v>
      </c>
      <c r="E3239" s="113" t="s">
        <v>294</v>
      </c>
      <c r="F3239" s="113">
        <v>2020</v>
      </c>
      <c r="G3239" s="113">
        <v>0</v>
      </c>
      <c r="H3239" s="113">
        <v>1</v>
      </c>
      <c r="I3239" s="113">
        <v>8099325.6299999999</v>
      </c>
      <c r="J3239" s="113">
        <v>281260</v>
      </c>
      <c r="K3239" s="113">
        <v>0</v>
      </c>
      <c r="L3239" s="113">
        <v>2273303.2599999998</v>
      </c>
      <c r="M3239" s="113">
        <v>0.29077999999999998</v>
      </c>
    </row>
    <row r="3240" spans="1:13" ht="27.6" x14ac:dyDescent="0.3">
      <c r="A3240" t="str">
        <f t="shared" si="50"/>
        <v>2020_6462</v>
      </c>
      <c r="B3240" s="112">
        <v>3239</v>
      </c>
      <c r="C3240" s="113">
        <v>6462</v>
      </c>
      <c r="D3240" s="113">
        <v>6462</v>
      </c>
      <c r="E3240" s="113" t="s">
        <v>295</v>
      </c>
      <c r="F3240" s="113">
        <v>2020</v>
      </c>
      <c r="G3240" s="113">
        <v>0</v>
      </c>
      <c r="H3240" s="113">
        <v>1</v>
      </c>
      <c r="I3240" s="113">
        <v>3545704.12</v>
      </c>
      <c r="J3240" s="113">
        <v>126210</v>
      </c>
      <c r="K3240" s="113">
        <v>0</v>
      </c>
      <c r="L3240" s="113">
        <v>1697648.32</v>
      </c>
      <c r="M3240" s="113">
        <v>0.49646000000000001</v>
      </c>
    </row>
    <row r="3241" spans="1:13" x14ac:dyDescent="0.3">
      <c r="A3241" t="str">
        <f t="shared" si="50"/>
        <v>2020_6471</v>
      </c>
      <c r="B3241" s="112">
        <v>3240</v>
      </c>
      <c r="C3241" s="113">
        <v>6471</v>
      </c>
      <c r="D3241" s="113">
        <v>6471</v>
      </c>
      <c r="E3241" s="113" t="s">
        <v>296</v>
      </c>
      <c r="F3241" s="113">
        <v>2020</v>
      </c>
      <c r="G3241" s="113">
        <v>0</v>
      </c>
      <c r="H3241" s="113">
        <v>1</v>
      </c>
      <c r="I3241" s="113">
        <v>5532641.25</v>
      </c>
      <c r="J3241" s="113">
        <v>199112</v>
      </c>
      <c r="K3241" s="113">
        <v>0</v>
      </c>
      <c r="L3241" s="113">
        <v>1507782.75</v>
      </c>
      <c r="M3241" s="113">
        <v>0.28270000000000001</v>
      </c>
    </row>
    <row r="3242" spans="1:13" ht="27.6" x14ac:dyDescent="0.3">
      <c r="A3242" t="str">
        <f t="shared" si="50"/>
        <v>2020_6509</v>
      </c>
      <c r="B3242" s="112">
        <v>3241</v>
      </c>
      <c r="C3242" s="113">
        <v>6509</v>
      </c>
      <c r="D3242" s="113">
        <v>6509</v>
      </c>
      <c r="E3242" s="113" t="s">
        <v>297</v>
      </c>
      <c r="F3242" s="113">
        <v>2020</v>
      </c>
      <c r="G3242" s="113">
        <v>0</v>
      </c>
      <c r="H3242" s="113">
        <v>1</v>
      </c>
      <c r="I3242" s="113">
        <v>5112256.8600000003</v>
      </c>
      <c r="J3242" s="113">
        <v>179340</v>
      </c>
      <c r="K3242" s="113">
        <v>0</v>
      </c>
      <c r="L3242" s="113">
        <v>1933106.07</v>
      </c>
      <c r="M3242" s="113">
        <v>0.39188000000000001</v>
      </c>
    </row>
    <row r="3243" spans="1:13" ht="27.6" x14ac:dyDescent="0.3">
      <c r="A3243" t="str">
        <f t="shared" si="50"/>
        <v>2020_6512</v>
      </c>
      <c r="B3243" s="112">
        <v>3242</v>
      </c>
      <c r="C3243" s="113">
        <v>6512</v>
      </c>
      <c r="D3243" s="113">
        <v>6512</v>
      </c>
      <c r="E3243" s="113" t="s">
        <v>298</v>
      </c>
      <c r="F3243" s="113">
        <v>2020</v>
      </c>
      <c r="G3243" s="113">
        <v>0</v>
      </c>
      <c r="H3243" s="113">
        <v>1</v>
      </c>
      <c r="I3243" s="113">
        <v>4458689.55</v>
      </c>
      <c r="J3243" s="113">
        <v>148112</v>
      </c>
      <c r="K3243" s="113">
        <v>0</v>
      </c>
      <c r="L3243" s="113">
        <v>437479.26</v>
      </c>
      <c r="M3243" s="113">
        <v>0.10149</v>
      </c>
    </row>
    <row r="3244" spans="1:13" ht="27.6" x14ac:dyDescent="0.3">
      <c r="A3244" t="str">
        <f t="shared" si="50"/>
        <v>2020_6516</v>
      </c>
      <c r="B3244" s="112">
        <v>3243</v>
      </c>
      <c r="C3244" s="113">
        <v>6516</v>
      </c>
      <c r="D3244" s="113">
        <v>6516</v>
      </c>
      <c r="E3244" s="113" t="s">
        <v>299</v>
      </c>
      <c r="F3244" s="113">
        <v>2020</v>
      </c>
      <c r="G3244" s="113">
        <v>0</v>
      </c>
      <c r="H3244" s="113">
        <v>1</v>
      </c>
      <c r="I3244" s="113">
        <v>2066814.17</v>
      </c>
      <c r="J3244" s="113">
        <v>70168</v>
      </c>
      <c r="K3244" s="113">
        <v>0</v>
      </c>
      <c r="L3244" s="113">
        <v>2363709.84</v>
      </c>
      <c r="M3244" s="113">
        <v>1.18384</v>
      </c>
    </row>
    <row r="3245" spans="1:13" ht="27.6" x14ac:dyDescent="0.3">
      <c r="A3245" t="str">
        <f t="shared" si="50"/>
        <v>2020_6534</v>
      </c>
      <c r="B3245" s="112">
        <v>3244</v>
      </c>
      <c r="C3245" s="113">
        <v>6534</v>
      </c>
      <c r="D3245" s="113">
        <v>6534</v>
      </c>
      <c r="E3245" s="113" t="s">
        <v>300</v>
      </c>
      <c r="F3245" s="113">
        <v>2020</v>
      </c>
      <c r="G3245" s="113">
        <v>0</v>
      </c>
      <c r="H3245" s="113">
        <v>1</v>
      </c>
      <c r="I3245" s="113">
        <v>9193959.4900000002</v>
      </c>
      <c r="J3245" s="113">
        <v>325231</v>
      </c>
      <c r="K3245" s="113">
        <v>0</v>
      </c>
      <c r="L3245" s="113">
        <v>944249.01</v>
      </c>
      <c r="M3245" s="113">
        <v>0.10647</v>
      </c>
    </row>
    <row r="3246" spans="1:13" x14ac:dyDescent="0.3">
      <c r="A3246" t="str">
        <f t="shared" si="50"/>
        <v>2020_6536</v>
      </c>
      <c r="B3246" s="112">
        <v>3245</v>
      </c>
      <c r="C3246" s="113">
        <v>1935</v>
      </c>
      <c r="D3246" s="113">
        <v>6536</v>
      </c>
      <c r="E3246" s="113" t="s">
        <v>301</v>
      </c>
      <c r="F3246" s="113">
        <v>2020</v>
      </c>
      <c r="G3246" s="113">
        <v>0</v>
      </c>
      <c r="H3246" s="113">
        <v>1</v>
      </c>
      <c r="I3246" s="113">
        <v>12957311.640000001</v>
      </c>
      <c r="J3246" s="113">
        <v>515973</v>
      </c>
      <c r="K3246" s="113">
        <v>0</v>
      </c>
      <c r="L3246" s="113">
        <v>1643392.15</v>
      </c>
      <c r="M3246" s="113">
        <v>0.13209000000000001</v>
      </c>
    </row>
    <row r="3247" spans="1:13" x14ac:dyDescent="0.3">
      <c r="A3247" t="str">
        <f t="shared" si="50"/>
        <v>2020_6561</v>
      </c>
      <c r="B3247" s="112">
        <v>3246</v>
      </c>
      <c r="C3247" s="113">
        <v>6561</v>
      </c>
      <c r="D3247" s="113">
        <v>6561</v>
      </c>
      <c r="E3247" s="113" t="s">
        <v>302</v>
      </c>
      <c r="F3247" s="113">
        <v>2020</v>
      </c>
      <c r="G3247" s="113">
        <v>0</v>
      </c>
      <c r="H3247" s="113">
        <v>1</v>
      </c>
      <c r="I3247" s="113">
        <v>6730922.4900000002</v>
      </c>
      <c r="J3247" s="113">
        <v>168464</v>
      </c>
      <c r="K3247" s="113">
        <v>0</v>
      </c>
      <c r="L3247" s="113">
        <v>1013759.61</v>
      </c>
      <c r="M3247" s="113">
        <v>0.15448000000000001</v>
      </c>
    </row>
    <row r="3248" spans="1:13" ht="27.6" x14ac:dyDescent="0.3">
      <c r="A3248" t="str">
        <f t="shared" si="50"/>
        <v>2020_6579</v>
      </c>
      <c r="B3248" s="112">
        <v>3247</v>
      </c>
      <c r="C3248" s="113">
        <v>6579</v>
      </c>
      <c r="D3248" s="113">
        <v>6579</v>
      </c>
      <c r="E3248" s="113" t="s">
        <v>303</v>
      </c>
      <c r="F3248" s="113">
        <v>2020</v>
      </c>
      <c r="G3248" s="113">
        <v>0</v>
      </c>
      <c r="H3248" s="113">
        <v>1</v>
      </c>
      <c r="I3248" s="113">
        <v>46063743.299999997</v>
      </c>
      <c r="J3248" s="113">
        <v>1497320</v>
      </c>
      <c r="K3248" s="113">
        <v>0</v>
      </c>
      <c r="L3248" s="113">
        <v>5437803.9100000001</v>
      </c>
      <c r="M3248" s="113">
        <v>0.12202</v>
      </c>
    </row>
    <row r="3249" spans="1:13" ht="41.4" x14ac:dyDescent="0.3">
      <c r="A3249" t="str">
        <f t="shared" si="50"/>
        <v>2020_6592</v>
      </c>
      <c r="B3249" s="112">
        <v>3248</v>
      </c>
      <c r="C3249" s="113">
        <v>6592</v>
      </c>
      <c r="D3249" s="113">
        <v>6592</v>
      </c>
      <c r="E3249" s="113" t="s">
        <v>948</v>
      </c>
      <c r="F3249" s="113">
        <v>2020</v>
      </c>
      <c r="G3249" s="113">
        <v>0</v>
      </c>
      <c r="H3249" s="113">
        <v>1</v>
      </c>
      <c r="I3249" s="113">
        <v>14083270.83</v>
      </c>
      <c r="J3249" s="113">
        <v>430785</v>
      </c>
      <c r="K3249" s="113">
        <v>0</v>
      </c>
      <c r="L3249" s="113">
        <v>5736783.21</v>
      </c>
      <c r="M3249" s="113">
        <v>0.42020000000000002</v>
      </c>
    </row>
    <row r="3250" spans="1:13" ht="27.6" x14ac:dyDescent="0.3">
      <c r="A3250" t="str">
        <f t="shared" si="50"/>
        <v>2020_6615</v>
      </c>
      <c r="B3250" s="112">
        <v>3249</v>
      </c>
      <c r="C3250" s="113">
        <v>6615</v>
      </c>
      <c r="D3250" s="113">
        <v>6615</v>
      </c>
      <c r="E3250" s="113" t="s">
        <v>306</v>
      </c>
      <c r="F3250" s="113">
        <v>2020</v>
      </c>
      <c r="G3250" s="113">
        <v>0</v>
      </c>
      <c r="H3250" s="113">
        <v>1</v>
      </c>
      <c r="I3250" s="113">
        <v>9235579.8300000001</v>
      </c>
      <c r="J3250" s="113">
        <v>316261</v>
      </c>
      <c r="K3250" s="113">
        <v>13387.48</v>
      </c>
      <c r="L3250" s="113">
        <v>1457113.36</v>
      </c>
      <c r="M3250" s="113">
        <v>0.16486999999999999</v>
      </c>
    </row>
    <row r="3251" spans="1:13" x14ac:dyDescent="0.3">
      <c r="A3251" t="str">
        <f t="shared" si="50"/>
        <v>2020_6651</v>
      </c>
      <c r="B3251" s="112">
        <v>3250</v>
      </c>
      <c r="C3251" s="113">
        <v>6651</v>
      </c>
      <c r="D3251" s="113">
        <v>6651</v>
      </c>
      <c r="E3251" s="113" t="s">
        <v>307</v>
      </c>
      <c r="F3251" s="113">
        <v>2020</v>
      </c>
      <c r="G3251" s="113">
        <v>0</v>
      </c>
      <c r="H3251" s="113">
        <v>1</v>
      </c>
      <c r="I3251" s="113">
        <v>4502189.68</v>
      </c>
      <c r="J3251" s="113">
        <v>139447</v>
      </c>
      <c r="K3251" s="113">
        <v>0</v>
      </c>
      <c r="L3251" s="113">
        <v>1558037.4</v>
      </c>
      <c r="M3251" s="113">
        <v>0.35711999999999999</v>
      </c>
    </row>
    <row r="3252" spans="1:13" ht="41.4" x14ac:dyDescent="0.3">
      <c r="A3252" t="str">
        <f t="shared" si="50"/>
        <v>2020_6660</v>
      </c>
      <c r="B3252" s="112">
        <v>3251</v>
      </c>
      <c r="C3252" s="113">
        <v>6660</v>
      </c>
      <c r="D3252" s="113">
        <v>6660</v>
      </c>
      <c r="E3252" s="113" t="s">
        <v>308</v>
      </c>
      <c r="F3252" s="113">
        <v>2020</v>
      </c>
      <c r="G3252" s="113">
        <v>0</v>
      </c>
      <c r="H3252" s="113">
        <v>1</v>
      </c>
      <c r="I3252" s="113">
        <v>18438462.940000001</v>
      </c>
      <c r="J3252" s="113">
        <v>680922</v>
      </c>
      <c r="K3252" s="113">
        <v>276176.34999999998</v>
      </c>
      <c r="L3252" s="113">
        <v>1639213.47</v>
      </c>
      <c r="M3252" s="113">
        <v>0.10786</v>
      </c>
    </row>
    <row r="3253" spans="1:13" x14ac:dyDescent="0.3">
      <c r="A3253" t="str">
        <f t="shared" si="50"/>
        <v>2020_6700</v>
      </c>
      <c r="B3253" s="112">
        <v>3252</v>
      </c>
      <c r="C3253" s="113">
        <v>6700</v>
      </c>
      <c r="D3253" s="113">
        <v>6700</v>
      </c>
      <c r="E3253" s="113" t="s">
        <v>309</v>
      </c>
      <c r="F3253" s="113">
        <v>2020</v>
      </c>
      <c r="G3253" s="113">
        <v>0</v>
      </c>
      <c r="H3253" s="113">
        <v>1</v>
      </c>
      <c r="I3253" s="113">
        <v>6283891.5099999998</v>
      </c>
      <c r="J3253" s="113">
        <v>213099</v>
      </c>
      <c r="K3253" s="113">
        <v>0</v>
      </c>
      <c r="L3253" s="113">
        <v>1127355.79</v>
      </c>
      <c r="M3253" s="113">
        <v>0.1857</v>
      </c>
    </row>
    <row r="3254" spans="1:13" x14ac:dyDescent="0.3">
      <c r="A3254" t="str">
        <f t="shared" si="50"/>
        <v>2020_6759</v>
      </c>
      <c r="B3254" s="112">
        <v>3253</v>
      </c>
      <c r="C3254" s="113">
        <v>6759</v>
      </c>
      <c r="D3254" s="113">
        <v>6759</v>
      </c>
      <c r="E3254" s="113" t="s">
        <v>311</v>
      </c>
      <c r="F3254" s="113">
        <v>2020</v>
      </c>
      <c r="G3254" s="113">
        <v>0</v>
      </c>
      <c r="H3254" s="113">
        <v>1</v>
      </c>
      <c r="I3254" s="113">
        <v>7916345.46</v>
      </c>
      <c r="J3254" s="113">
        <v>291091</v>
      </c>
      <c r="K3254" s="113">
        <v>0</v>
      </c>
      <c r="L3254" s="113">
        <v>1445027.7</v>
      </c>
      <c r="M3254" s="113">
        <v>0.18951000000000001</v>
      </c>
    </row>
    <row r="3255" spans="1:13" ht="27.6" x14ac:dyDescent="0.3">
      <c r="A3255" t="str">
        <f t="shared" si="50"/>
        <v>2020_6762</v>
      </c>
      <c r="B3255" s="112">
        <v>3254</v>
      </c>
      <c r="C3255" s="113">
        <v>6762</v>
      </c>
      <c r="D3255" s="113">
        <v>6762</v>
      </c>
      <c r="E3255" s="113" t="s">
        <v>312</v>
      </c>
      <c r="F3255" s="113">
        <v>2020</v>
      </c>
      <c r="G3255" s="113">
        <v>0</v>
      </c>
      <c r="H3255" s="113">
        <v>1</v>
      </c>
      <c r="I3255" s="113">
        <v>8120896.8300000001</v>
      </c>
      <c r="J3255" s="113">
        <v>310153</v>
      </c>
      <c r="K3255" s="113">
        <v>0</v>
      </c>
      <c r="L3255" s="113">
        <v>1883306.76</v>
      </c>
      <c r="M3255" s="113">
        <v>0.24112</v>
      </c>
    </row>
    <row r="3256" spans="1:13" ht="27.6" x14ac:dyDescent="0.3">
      <c r="A3256" t="str">
        <f t="shared" si="50"/>
        <v>2020_6768</v>
      </c>
      <c r="B3256" s="112">
        <v>3255</v>
      </c>
      <c r="C3256" s="113">
        <v>6768</v>
      </c>
      <c r="D3256" s="113">
        <v>6768</v>
      </c>
      <c r="E3256" s="113" t="s">
        <v>313</v>
      </c>
      <c r="F3256" s="113">
        <v>2020</v>
      </c>
      <c r="G3256" s="113">
        <v>0</v>
      </c>
      <c r="H3256" s="113">
        <v>1</v>
      </c>
      <c r="I3256" s="113">
        <v>20417649.690000001</v>
      </c>
      <c r="J3256" s="113">
        <v>789179</v>
      </c>
      <c r="K3256" s="113">
        <v>0</v>
      </c>
      <c r="L3256" s="113">
        <v>6002618.2800000003</v>
      </c>
      <c r="M3256" s="113">
        <v>0.30581000000000003</v>
      </c>
    </row>
    <row r="3257" spans="1:13" ht="27.6" x14ac:dyDescent="0.3">
      <c r="A3257" t="str">
        <f t="shared" si="50"/>
        <v>2020_6795</v>
      </c>
      <c r="B3257" s="112">
        <v>3256</v>
      </c>
      <c r="C3257" s="113">
        <v>6795</v>
      </c>
      <c r="D3257" s="113">
        <v>6795</v>
      </c>
      <c r="E3257" s="113" t="s">
        <v>314</v>
      </c>
      <c r="F3257" s="113">
        <v>2020</v>
      </c>
      <c r="G3257" s="113">
        <v>0</v>
      </c>
      <c r="H3257" s="113">
        <v>1</v>
      </c>
      <c r="I3257" s="113">
        <v>137840747.96000001</v>
      </c>
      <c r="J3257" s="113">
        <v>5471894</v>
      </c>
      <c r="K3257" s="113">
        <v>1230991.9099999999</v>
      </c>
      <c r="L3257" s="113">
        <v>15181793.970000001</v>
      </c>
      <c r="M3257" s="113">
        <v>0.12399</v>
      </c>
    </row>
    <row r="3258" spans="1:13" x14ac:dyDescent="0.3">
      <c r="A3258" t="str">
        <f t="shared" si="50"/>
        <v>2020_6822</v>
      </c>
      <c r="B3258" s="112">
        <v>3257</v>
      </c>
      <c r="C3258" s="113">
        <v>6822</v>
      </c>
      <c r="D3258" s="113">
        <v>6822</v>
      </c>
      <c r="E3258" s="113" t="s">
        <v>315</v>
      </c>
      <c r="F3258" s="113">
        <v>2020</v>
      </c>
      <c r="G3258" s="113">
        <v>0</v>
      </c>
      <c r="H3258" s="113">
        <v>1</v>
      </c>
      <c r="I3258" s="113">
        <v>122691747.81</v>
      </c>
      <c r="J3258" s="113">
        <v>5225897</v>
      </c>
      <c r="K3258" s="113">
        <v>0</v>
      </c>
      <c r="L3258" s="113">
        <v>16085853.199999999</v>
      </c>
      <c r="M3258" s="113">
        <v>0.13694000000000001</v>
      </c>
    </row>
    <row r="3259" spans="1:13" ht="41.4" x14ac:dyDescent="0.3">
      <c r="A3259" t="str">
        <f t="shared" si="50"/>
        <v>2020_6840</v>
      </c>
      <c r="B3259" s="112">
        <v>3258</v>
      </c>
      <c r="C3259" s="113">
        <v>6840</v>
      </c>
      <c r="D3259" s="113">
        <v>6840</v>
      </c>
      <c r="E3259" s="113" t="s">
        <v>316</v>
      </c>
      <c r="F3259" s="113">
        <v>2020</v>
      </c>
      <c r="G3259" s="113">
        <v>0</v>
      </c>
      <c r="H3259" s="113">
        <v>1</v>
      </c>
      <c r="I3259" s="113">
        <v>26746799.629999999</v>
      </c>
      <c r="J3259" s="113">
        <v>1007708</v>
      </c>
      <c r="K3259" s="113">
        <v>168125.61</v>
      </c>
      <c r="L3259" s="113">
        <v>6021677.0999999996</v>
      </c>
      <c r="M3259" s="113">
        <v>0.24048</v>
      </c>
    </row>
    <row r="3260" spans="1:13" x14ac:dyDescent="0.3">
      <c r="A3260" t="str">
        <f t="shared" si="50"/>
        <v>2020_6854</v>
      </c>
      <c r="B3260" s="112">
        <v>3259</v>
      </c>
      <c r="C3260" s="113">
        <v>6854</v>
      </c>
      <c r="D3260" s="113">
        <v>6854</v>
      </c>
      <c r="E3260" s="113" t="s">
        <v>317</v>
      </c>
      <c r="F3260" s="113">
        <v>2020</v>
      </c>
      <c r="G3260" s="113">
        <v>0</v>
      </c>
      <c r="H3260" s="113">
        <v>1</v>
      </c>
      <c r="I3260" s="113">
        <v>7164998.9199999999</v>
      </c>
      <c r="J3260" s="113">
        <v>246610</v>
      </c>
      <c r="K3260" s="113">
        <v>0</v>
      </c>
      <c r="L3260" s="113">
        <v>3464398.99</v>
      </c>
      <c r="M3260" s="113">
        <v>0.50075000000000003</v>
      </c>
    </row>
    <row r="3261" spans="1:13" ht="27.6" x14ac:dyDescent="0.3">
      <c r="A3261" t="str">
        <f t="shared" si="50"/>
        <v>2020_6867</v>
      </c>
      <c r="B3261" s="112">
        <v>3260</v>
      </c>
      <c r="C3261" s="113">
        <v>6867</v>
      </c>
      <c r="D3261" s="113">
        <v>6867</v>
      </c>
      <c r="E3261" s="113" t="s">
        <v>318</v>
      </c>
      <c r="F3261" s="113">
        <v>2020</v>
      </c>
      <c r="G3261" s="113">
        <v>0</v>
      </c>
      <c r="H3261" s="113">
        <v>1</v>
      </c>
      <c r="I3261" s="113">
        <v>22870476.48</v>
      </c>
      <c r="J3261" s="113">
        <v>806094</v>
      </c>
      <c r="K3261" s="113">
        <v>0</v>
      </c>
      <c r="L3261" s="113">
        <v>2227661.9900000002</v>
      </c>
      <c r="M3261" s="113">
        <v>0.10095999999999999</v>
      </c>
    </row>
    <row r="3262" spans="1:13" ht="41.4" x14ac:dyDescent="0.3">
      <c r="A3262" t="str">
        <f t="shared" si="50"/>
        <v>2020_6921</v>
      </c>
      <c r="B3262" s="112">
        <v>3261</v>
      </c>
      <c r="C3262" s="113">
        <v>6921</v>
      </c>
      <c r="D3262" s="113">
        <v>6921</v>
      </c>
      <c r="E3262" s="113" t="s">
        <v>319</v>
      </c>
      <c r="F3262" s="113">
        <v>2020</v>
      </c>
      <c r="G3262" s="113">
        <v>0</v>
      </c>
      <c r="H3262" s="113">
        <v>1</v>
      </c>
      <c r="I3262" s="113">
        <v>3935246.07</v>
      </c>
      <c r="J3262" s="113">
        <v>146808</v>
      </c>
      <c r="K3262" s="113">
        <v>0</v>
      </c>
      <c r="L3262" s="113">
        <v>1613247.56</v>
      </c>
      <c r="M3262" s="113">
        <v>0.42582999999999999</v>
      </c>
    </row>
    <row r="3263" spans="1:13" ht="27.6" x14ac:dyDescent="0.3">
      <c r="A3263" t="str">
        <f t="shared" si="50"/>
        <v>2020_6930</v>
      </c>
      <c r="B3263" s="112">
        <v>3262</v>
      </c>
      <c r="C3263" s="113">
        <v>6930</v>
      </c>
      <c r="D3263" s="113">
        <v>6930</v>
      </c>
      <c r="E3263" s="113" t="s">
        <v>320</v>
      </c>
      <c r="F3263" s="113">
        <v>2020</v>
      </c>
      <c r="G3263" s="113">
        <v>0</v>
      </c>
      <c r="H3263" s="113">
        <v>1</v>
      </c>
      <c r="I3263" s="113">
        <v>9282090.0299999993</v>
      </c>
      <c r="J3263" s="113">
        <v>333669</v>
      </c>
      <c r="K3263" s="113">
        <v>0</v>
      </c>
      <c r="L3263" s="113">
        <v>1180372.8799999999</v>
      </c>
      <c r="M3263" s="113">
        <v>0.13191</v>
      </c>
    </row>
    <row r="3264" spans="1:13" ht="41.4" x14ac:dyDescent="0.3">
      <c r="A3264" t="str">
        <f t="shared" si="50"/>
        <v>2020_6937</v>
      </c>
      <c r="B3264" s="112">
        <v>3263</v>
      </c>
      <c r="C3264" s="113">
        <v>6937</v>
      </c>
      <c r="D3264" s="113">
        <v>6937</v>
      </c>
      <c r="E3264" s="113" t="s">
        <v>797</v>
      </c>
      <c r="F3264" s="113">
        <v>2020</v>
      </c>
      <c r="G3264" s="113">
        <v>0</v>
      </c>
      <c r="H3264" s="113">
        <v>1</v>
      </c>
      <c r="I3264" s="113">
        <v>9495363.8699999992</v>
      </c>
      <c r="J3264" s="113">
        <v>208935</v>
      </c>
      <c r="K3264" s="113">
        <v>0</v>
      </c>
      <c r="L3264" s="113">
        <v>837919.55</v>
      </c>
      <c r="M3264" s="113">
        <v>9.0230000000000005E-2</v>
      </c>
    </row>
    <row r="3265" spans="1:13" ht="27.6" x14ac:dyDescent="0.3">
      <c r="A3265" t="str">
        <f t="shared" si="50"/>
        <v>2020_6943</v>
      </c>
      <c r="B3265" s="112">
        <v>3264</v>
      </c>
      <c r="C3265" s="113">
        <v>6943</v>
      </c>
      <c r="D3265" s="113">
        <v>6943</v>
      </c>
      <c r="E3265" s="113" t="s">
        <v>321</v>
      </c>
      <c r="F3265" s="113">
        <v>2020</v>
      </c>
      <c r="G3265" s="113">
        <v>0</v>
      </c>
      <c r="H3265" s="113">
        <v>1</v>
      </c>
      <c r="I3265" s="113">
        <v>3652200.51</v>
      </c>
      <c r="J3265" s="113">
        <v>121767</v>
      </c>
      <c r="K3265" s="113">
        <v>0</v>
      </c>
      <c r="L3265" s="113">
        <v>1172195.72</v>
      </c>
      <c r="M3265" s="113">
        <v>0.33202999999999999</v>
      </c>
    </row>
    <row r="3266" spans="1:13" ht="41.4" x14ac:dyDescent="0.3">
      <c r="A3266" t="str">
        <f t="shared" si="50"/>
        <v>2020_6264</v>
      </c>
      <c r="B3266" s="112">
        <v>3265</v>
      </c>
      <c r="C3266" s="113">
        <v>6264</v>
      </c>
      <c r="D3266" s="113">
        <v>6264</v>
      </c>
      <c r="E3266" s="113" t="s">
        <v>291</v>
      </c>
      <c r="F3266" s="113">
        <v>2020</v>
      </c>
      <c r="G3266" s="113">
        <v>0</v>
      </c>
      <c r="H3266" s="113">
        <v>1</v>
      </c>
      <c r="I3266" s="113">
        <v>11279105.1</v>
      </c>
      <c r="J3266" s="113">
        <v>427349</v>
      </c>
      <c r="K3266" s="113">
        <v>0</v>
      </c>
      <c r="L3266" s="113">
        <v>1430630.93</v>
      </c>
      <c r="M3266" s="113">
        <v>0.13183</v>
      </c>
    </row>
    <row r="3267" spans="1:13" ht="41.4" x14ac:dyDescent="0.3">
      <c r="A3267" t="str">
        <f t="shared" ref="A3267:A3330" si="51">CONCATENATE(F3267,"_",D3267)</f>
        <v>2020_6950</v>
      </c>
      <c r="B3267" s="112">
        <v>3266</v>
      </c>
      <c r="C3267" s="113">
        <v>6950</v>
      </c>
      <c r="D3267" s="113">
        <v>6950</v>
      </c>
      <c r="E3267" s="113" t="s">
        <v>798</v>
      </c>
      <c r="F3267" s="113">
        <v>2020</v>
      </c>
      <c r="G3267" s="113">
        <v>0</v>
      </c>
      <c r="H3267" s="113">
        <v>1</v>
      </c>
      <c r="I3267" s="113">
        <v>16577564.58</v>
      </c>
      <c r="J3267" s="113">
        <v>670975</v>
      </c>
      <c r="K3267" s="113">
        <v>0</v>
      </c>
      <c r="L3267" s="113">
        <v>3130811.75</v>
      </c>
      <c r="M3267" s="113">
        <v>0.19681999999999999</v>
      </c>
    </row>
    <row r="3268" spans="1:13" ht="41.4" x14ac:dyDescent="0.3">
      <c r="A3268" t="str">
        <f t="shared" si="51"/>
        <v>2020_6957</v>
      </c>
      <c r="B3268" s="112">
        <v>3267</v>
      </c>
      <c r="C3268" s="113">
        <v>6957</v>
      </c>
      <c r="D3268" s="113">
        <v>6957</v>
      </c>
      <c r="E3268" s="113" t="s">
        <v>323</v>
      </c>
      <c r="F3268" s="113">
        <v>2020</v>
      </c>
      <c r="G3268" s="113">
        <v>0</v>
      </c>
      <c r="H3268" s="113">
        <v>1</v>
      </c>
      <c r="I3268" s="113">
        <v>117173303.88</v>
      </c>
      <c r="J3268" s="113">
        <v>4026872</v>
      </c>
      <c r="K3268" s="113">
        <v>0</v>
      </c>
      <c r="L3268" s="113">
        <v>10924313.640000001</v>
      </c>
      <c r="M3268" s="113">
        <v>9.6549999999999997E-2</v>
      </c>
    </row>
    <row r="3269" spans="1:13" ht="27.6" x14ac:dyDescent="0.3">
      <c r="A3269" t="str">
        <f t="shared" si="51"/>
        <v>2020_5922</v>
      </c>
      <c r="B3269" s="112">
        <v>3268</v>
      </c>
      <c r="C3269" s="113">
        <v>5922</v>
      </c>
      <c r="D3269" s="113">
        <v>5922</v>
      </c>
      <c r="E3269" s="113" t="s">
        <v>799</v>
      </c>
      <c r="F3269" s="113">
        <v>2020</v>
      </c>
      <c r="G3269" s="113">
        <v>0</v>
      </c>
      <c r="H3269" s="113">
        <v>1</v>
      </c>
      <c r="I3269" s="113">
        <v>9152227.4600000009</v>
      </c>
      <c r="J3269" s="113">
        <v>330033</v>
      </c>
      <c r="K3269" s="113">
        <v>0</v>
      </c>
      <c r="L3269" s="113">
        <v>166864.28</v>
      </c>
      <c r="M3269" s="113">
        <v>1.891E-2</v>
      </c>
    </row>
    <row r="3270" spans="1:13" ht="27.6" x14ac:dyDescent="0.3">
      <c r="A3270" t="str">
        <f t="shared" si="51"/>
        <v>2020_819</v>
      </c>
      <c r="B3270" s="112">
        <v>3269</v>
      </c>
      <c r="C3270" s="113">
        <v>819</v>
      </c>
      <c r="D3270" s="113">
        <v>819</v>
      </c>
      <c r="E3270" s="113" t="s">
        <v>65</v>
      </c>
      <c r="F3270" s="113">
        <v>2020</v>
      </c>
      <c r="G3270" s="113">
        <v>0</v>
      </c>
      <c r="H3270" s="113">
        <v>1</v>
      </c>
      <c r="I3270" s="113">
        <v>6865637.4800000004</v>
      </c>
      <c r="J3270" s="113">
        <v>255509</v>
      </c>
      <c r="K3270" s="113">
        <v>0</v>
      </c>
      <c r="L3270" s="113">
        <v>1040230.94</v>
      </c>
      <c r="M3270" s="113">
        <v>0.15737000000000001</v>
      </c>
    </row>
    <row r="3271" spans="1:13" ht="27.6" x14ac:dyDescent="0.3">
      <c r="A3271" t="str">
        <f t="shared" si="51"/>
        <v>2020_6969</v>
      </c>
      <c r="B3271" s="112">
        <v>3270</v>
      </c>
      <c r="C3271" s="113">
        <v>6969</v>
      </c>
      <c r="D3271" s="113">
        <v>6969</v>
      </c>
      <c r="E3271" s="113" t="s">
        <v>325</v>
      </c>
      <c r="F3271" s="113">
        <v>2020</v>
      </c>
      <c r="G3271" s="113">
        <v>0</v>
      </c>
      <c r="H3271" s="113">
        <v>1</v>
      </c>
      <c r="I3271" s="113">
        <v>4543905.95</v>
      </c>
      <c r="J3271" s="113">
        <v>177489</v>
      </c>
      <c r="K3271" s="113">
        <v>0</v>
      </c>
      <c r="L3271" s="113">
        <v>1419448.71</v>
      </c>
      <c r="M3271" s="113">
        <v>0.32507999999999998</v>
      </c>
    </row>
    <row r="3272" spans="1:13" ht="27.6" x14ac:dyDescent="0.3">
      <c r="A3272" t="str">
        <f t="shared" si="51"/>
        <v>2020_6975</v>
      </c>
      <c r="B3272" s="112">
        <v>3271</v>
      </c>
      <c r="C3272" s="113">
        <v>6975</v>
      </c>
      <c r="D3272" s="113">
        <v>6975</v>
      </c>
      <c r="E3272" s="113" t="s">
        <v>326</v>
      </c>
      <c r="F3272" s="113">
        <v>2020</v>
      </c>
      <c r="G3272" s="113">
        <v>0</v>
      </c>
      <c r="H3272" s="113">
        <v>1</v>
      </c>
      <c r="I3272" s="113">
        <v>15802321.289999999</v>
      </c>
      <c r="J3272" s="113">
        <v>605602</v>
      </c>
      <c r="K3272" s="113">
        <v>102842.85</v>
      </c>
      <c r="L3272" s="113">
        <v>5865147.3700000001</v>
      </c>
      <c r="M3272" s="113">
        <v>0.39272000000000001</v>
      </c>
    </row>
    <row r="3273" spans="1:13" ht="27.6" x14ac:dyDescent="0.3">
      <c r="A3273" t="str">
        <f t="shared" si="51"/>
        <v>2020_6983</v>
      </c>
      <c r="B3273" s="112">
        <v>3272</v>
      </c>
      <c r="C3273" s="113">
        <v>6983</v>
      </c>
      <c r="D3273" s="113">
        <v>6983</v>
      </c>
      <c r="E3273" s="113" t="s">
        <v>327</v>
      </c>
      <c r="F3273" s="113">
        <v>2020</v>
      </c>
      <c r="G3273" s="113">
        <v>0</v>
      </c>
      <c r="H3273" s="113">
        <v>1</v>
      </c>
      <c r="I3273" s="113">
        <v>10276363.720000001</v>
      </c>
      <c r="J3273" s="113">
        <v>437899</v>
      </c>
      <c r="K3273" s="113">
        <v>0</v>
      </c>
      <c r="L3273" s="113">
        <v>1590896.23</v>
      </c>
      <c r="M3273" s="113">
        <v>0.16170000000000001</v>
      </c>
    </row>
    <row r="3274" spans="1:13" ht="27.6" x14ac:dyDescent="0.3">
      <c r="A3274" t="str">
        <f t="shared" si="51"/>
        <v>2020_6985</v>
      </c>
      <c r="B3274" s="112">
        <v>3273</v>
      </c>
      <c r="C3274" s="113">
        <v>6985</v>
      </c>
      <c r="D3274" s="113">
        <v>6985</v>
      </c>
      <c r="E3274" s="113" t="s">
        <v>328</v>
      </c>
      <c r="F3274" s="113">
        <v>2020</v>
      </c>
      <c r="G3274" s="113">
        <v>0</v>
      </c>
      <c r="H3274" s="113">
        <v>1</v>
      </c>
      <c r="I3274" s="113">
        <v>10521799.49</v>
      </c>
      <c r="J3274" s="113">
        <v>401628</v>
      </c>
      <c r="K3274" s="113">
        <v>0</v>
      </c>
      <c r="L3274" s="113">
        <v>4038988.86</v>
      </c>
      <c r="M3274" s="113">
        <v>0.39910000000000001</v>
      </c>
    </row>
    <row r="3275" spans="1:13" ht="27.6" x14ac:dyDescent="0.3">
      <c r="A3275" t="str">
        <f t="shared" si="51"/>
        <v>2020_6987</v>
      </c>
      <c r="B3275" s="112">
        <v>3274</v>
      </c>
      <c r="C3275" s="113">
        <v>6987</v>
      </c>
      <c r="D3275" s="113">
        <v>6987</v>
      </c>
      <c r="E3275" s="113" t="s">
        <v>329</v>
      </c>
      <c r="F3275" s="113">
        <v>2020</v>
      </c>
      <c r="G3275" s="113">
        <v>0</v>
      </c>
      <c r="H3275" s="113">
        <v>1</v>
      </c>
      <c r="I3275" s="113">
        <v>7599278.7800000003</v>
      </c>
      <c r="J3275" s="113">
        <v>308975</v>
      </c>
      <c r="K3275" s="113">
        <v>0</v>
      </c>
      <c r="L3275" s="113">
        <v>3117283.94</v>
      </c>
      <c r="M3275" s="113">
        <v>0.42759000000000003</v>
      </c>
    </row>
    <row r="3276" spans="1:13" ht="27.6" x14ac:dyDescent="0.3">
      <c r="A3276" t="str">
        <f t="shared" si="51"/>
        <v>2020_6990</v>
      </c>
      <c r="B3276" s="112">
        <v>3275</v>
      </c>
      <c r="C3276" s="113">
        <v>6990</v>
      </c>
      <c r="D3276" s="113">
        <v>6990</v>
      </c>
      <c r="E3276" s="113" t="s">
        <v>330</v>
      </c>
      <c r="F3276" s="113">
        <v>2020</v>
      </c>
      <c r="G3276" s="113">
        <v>0</v>
      </c>
      <c r="H3276" s="113">
        <v>1</v>
      </c>
      <c r="I3276" s="113">
        <v>10592778.98</v>
      </c>
      <c r="J3276" s="113">
        <v>397330</v>
      </c>
      <c r="K3276" s="113">
        <v>0</v>
      </c>
      <c r="L3276" s="113">
        <v>1301660.4099999999</v>
      </c>
      <c r="M3276" s="113">
        <v>0.12767000000000001</v>
      </c>
    </row>
    <row r="3277" spans="1:13" ht="41.4" x14ac:dyDescent="0.3">
      <c r="A3277" t="str">
        <f t="shared" si="51"/>
        <v>2020_6961</v>
      </c>
      <c r="B3277" s="112">
        <v>3276</v>
      </c>
      <c r="C3277" s="113">
        <v>6961</v>
      </c>
      <c r="D3277" s="113">
        <v>6961</v>
      </c>
      <c r="E3277" s="113" t="s">
        <v>800</v>
      </c>
      <c r="F3277" s="113">
        <v>2020</v>
      </c>
      <c r="G3277" s="113">
        <v>0</v>
      </c>
      <c r="H3277" s="113">
        <v>1</v>
      </c>
      <c r="I3277" s="113">
        <v>38504222.82</v>
      </c>
      <c r="J3277" s="113">
        <v>1591277</v>
      </c>
      <c r="K3277" s="113">
        <v>0</v>
      </c>
      <c r="L3277" s="113">
        <v>6385298.0999999996</v>
      </c>
      <c r="M3277" s="113">
        <v>0.17297999999999999</v>
      </c>
    </row>
    <row r="3278" spans="1:13" ht="27.6" x14ac:dyDescent="0.3">
      <c r="A3278" t="str">
        <f t="shared" si="51"/>
        <v>2020_6992</v>
      </c>
      <c r="B3278" s="112">
        <v>3277</v>
      </c>
      <c r="C3278" s="113">
        <v>6992</v>
      </c>
      <c r="D3278" s="113">
        <v>6992</v>
      </c>
      <c r="E3278" s="113" t="s">
        <v>331</v>
      </c>
      <c r="F3278" s="113">
        <v>2020</v>
      </c>
      <c r="G3278" s="113">
        <v>0</v>
      </c>
      <c r="H3278" s="113">
        <v>1</v>
      </c>
      <c r="I3278" s="113">
        <v>7472399.9199999999</v>
      </c>
      <c r="J3278" s="113">
        <v>257106</v>
      </c>
      <c r="K3278" s="113">
        <v>0</v>
      </c>
      <c r="L3278" s="113">
        <v>2159614.13</v>
      </c>
      <c r="M3278" s="113">
        <v>0.29931000000000002</v>
      </c>
    </row>
    <row r="3279" spans="1:13" x14ac:dyDescent="0.3">
      <c r="A3279" t="str">
        <f t="shared" si="51"/>
        <v>2020_7002</v>
      </c>
      <c r="B3279" s="112">
        <v>3278</v>
      </c>
      <c r="C3279" s="113">
        <v>7002</v>
      </c>
      <c r="D3279" s="113">
        <v>7002</v>
      </c>
      <c r="E3279" s="113" t="s">
        <v>332</v>
      </c>
      <c r="F3279" s="113">
        <v>2020</v>
      </c>
      <c r="G3279" s="113">
        <v>0</v>
      </c>
      <c r="H3279" s="113">
        <v>1</v>
      </c>
      <c r="I3279" s="113">
        <v>2980359.91</v>
      </c>
      <c r="J3279" s="113">
        <v>94818</v>
      </c>
      <c r="K3279" s="113">
        <v>0</v>
      </c>
      <c r="L3279" s="113">
        <v>651074.77</v>
      </c>
      <c r="M3279" s="113">
        <v>0.22563</v>
      </c>
    </row>
    <row r="3280" spans="1:13" ht="27.6" x14ac:dyDescent="0.3">
      <c r="A3280" t="str">
        <f t="shared" si="51"/>
        <v>2020_7029</v>
      </c>
      <c r="B3280" s="112">
        <v>3279</v>
      </c>
      <c r="C3280" s="113">
        <v>7029</v>
      </c>
      <c r="D3280" s="113">
        <v>7029</v>
      </c>
      <c r="E3280" s="113" t="s">
        <v>333</v>
      </c>
      <c r="F3280" s="113">
        <v>2020</v>
      </c>
      <c r="G3280" s="113">
        <v>0</v>
      </c>
      <c r="H3280" s="113">
        <v>1</v>
      </c>
      <c r="I3280" s="113">
        <v>13684938.02</v>
      </c>
      <c r="J3280" s="113">
        <v>483257</v>
      </c>
      <c r="K3280" s="113">
        <v>0</v>
      </c>
      <c r="L3280" s="113">
        <v>2933008.46</v>
      </c>
      <c r="M3280" s="113">
        <v>0.22217000000000001</v>
      </c>
    </row>
    <row r="3281" spans="1:13" x14ac:dyDescent="0.3">
      <c r="A3281" t="str">
        <f t="shared" si="51"/>
        <v>2020_7038</v>
      </c>
      <c r="B3281" s="112">
        <v>3280</v>
      </c>
      <c r="C3281" s="113">
        <v>7038</v>
      </c>
      <c r="D3281" s="113">
        <v>7038</v>
      </c>
      <c r="E3281" s="113" t="s">
        <v>334</v>
      </c>
      <c r="F3281" s="113">
        <v>2020</v>
      </c>
      <c r="G3281" s="113">
        <v>0</v>
      </c>
      <c r="H3281" s="113">
        <v>1</v>
      </c>
      <c r="I3281" s="113">
        <v>10112075.890000001</v>
      </c>
      <c r="J3281" s="113">
        <v>360752</v>
      </c>
      <c r="K3281" s="113">
        <v>265983</v>
      </c>
      <c r="L3281" s="113">
        <v>2475209.4900000002</v>
      </c>
      <c r="M3281" s="113">
        <v>0.28111000000000003</v>
      </c>
    </row>
    <row r="3282" spans="1:13" ht="41.4" x14ac:dyDescent="0.3">
      <c r="A3282" t="str">
        <f t="shared" si="51"/>
        <v>2020_7047</v>
      </c>
      <c r="B3282" s="112">
        <v>3281</v>
      </c>
      <c r="C3282" s="113">
        <v>7047</v>
      </c>
      <c r="D3282" s="113">
        <v>7047</v>
      </c>
      <c r="E3282" s="113" t="s">
        <v>335</v>
      </c>
      <c r="F3282" s="113">
        <v>2020</v>
      </c>
      <c r="G3282" s="113">
        <v>0</v>
      </c>
      <c r="H3282" s="113">
        <v>1</v>
      </c>
      <c r="I3282" s="113">
        <v>4640489.3600000003</v>
      </c>
      <c r="J3282" s="113">
        <v>147616</v>
      </c>
      <c r="K3282" s="113">
        <v>0</v>
      </c>
      <c r="L3282" s="113">
        <v>866874.07</v>
      </c>
      <c r="M3282" s="113">
        <v>0.19294</v>
      </c>
    </row>
    <row r="3283" spans="1:13" ht="27.6" x14ac:dyDescent="0.3">
      <c r="A3283" t="str">
        <f t="shared" si="51"/>
        <v>2020_7056</v>
      </c>
      <c r="B3283" s="112">
        <v>3282</v>
      </c>
      <c r="C3283" s="113">
        <v>7056</v>
      </c>
      <c r="D3283" s="113">
        <v>7056</v>
      </c>
      <c r="E3283" s="113" t="s">
        <v>336</v>
      </c>
      <c r="F3283" s="113">
        <v>2020</v>
      </c>
      <c r="G3283" s="113">
        <v>0</v>
      </c>
      <c r="H3283" s="113">
        <v>1</v>
      </c>
      <c r="I3283" s="113">
        <v>19483179.030000001</v>
      </c>
      <c r="J3283" s="113">
        <v>748177</v>
      </c>
      <c r="K3283" s="113">
        <v>0</v>
      </c>
      <c r="L3283" s="113">
        <v>3109626.02</v>
      </c>
      <c r="M3283" s="113">
        <v>0.16597999999999999</v>
      </c>
    </row>
    <row r="3284" spans="1:13" ht="27.6" x14ac:dyDescent="0.3">
      <c r="A3284" t="str">
        <f t="shared" si="51"/>
        <v>2020_7092</v>
      </c>
      <c r="B3284" s="112">
        <v>3283</v>
      </c>
      <c r="C3284" s="113">
        <v>7092</v>
      </c>
      <c r="D3284" s="113">
        <v>7092</v>
      </c>
      <c r="E3284" s="113" t="s">
        <v>337</v>
      </c>
      <c r="F3284" s="113">
        <v>2020</v>
      </c>
      <c r="G3284" s="113">
        <v>0</v>
      </c>
      <c r="H3284" s="113">
        <v>1</v>
      </c>
      <c r="I3284" s="113">
        <v>5603161.5099999998</v>
      </c>
      <c r="J3284" s="113">
        <v>201826</v>
      </c>
      <c r="K3284" s="113">
        <v>0</v>
      </c>
      <c r="L3284" s="113">
        <v>1809304.63</v>
      </c>
      <c r="M3284" s="113">
        <v>0.33496999999999999</v>
      </c>
    </row>
    <row r="3285" spans="1:13" ht="41.4" x14ac:dyDescent="0.3">
      <c r="A3285" t="str">
        <f t="shared" si="51"/>
        <v>2020_7098</v>
      </c>
      <c r="B3285" s="112">
        <v>3284</v>
      </c>
      <c r="C3285" s="113">
        <v>7098</v>
      </c>
      <c r="D3285" s="113">
        <v>7098</v>
      </c>
      <c r="E3285" s="113" t="s">
        <v>338</v>
      </c>
      <c r="F3285" s="113">
        <v>2020</v>
      </c>
      <c r="G3285" s="113">
        <v>0</v>
      </c>
      <c r="H3285" s="113">
        <v>1</v>
      </c>
      <c r="I3285" s="113">
        <v>6827817.7300000004</v>
      </c>
      <c r="J3285" s="113">
        <v>253639</v>
      </c>
      <c r="K3285" s="113">
        <v>0</v>
      </c>
      <c r="L3285" s="113">
        <v>610380.43999999994</v>
      </c>
      <c r="M3285" s="113">
        <v>9.2850000000000002E-2</v>
      </c>
    </row>
    <row r="3286" spans="1:13" ht="42" thickBot="1" x14ac:dyDescent="0.35">
      <c r="A3286" t="str">
        <f t="shared" si="51"/>
        <v>2020_7110</v>
      </c>
      <c r="B3286" s="112">
        <v>3285</v>
      </c>
      <c r="C3286" s="113">
        <v>7110</v>
      </c>
      <c r="D3286" s="113">
        <v>7110</v>
      </c>
      <c r="E3286" s="113" t="s">
        <v>339</v>
      </c>
      <c r="F3286" s="113">
        <v>2020</v>
      </c>
      <c r="G3286" s="113">
        <v>0</v>
      </c>
      <c r="H3286" s="113">
        <v>1</v>
      </c>
      <c r="I3286" s="113">
        <v>15881197.109999999</v>
      </c>
      <c r="J3286" s="113">
        <v>415088</v>
      </c>
      <c r="K3286" s="113">
        <v>0</v>
      </c>
      <c r="L3286" s="113">
        <v>3336918.91</v>
      </c>
      <c r="M3286" s="113">
        <v>0.21576000000000001</v>
      </c>
    </row>
    <row r="3287" spans="1:13" x14ac:dyDescent="0.3">
      <c r="A3287" t="str">
        <f t="shared" si="51"/>
        <v>2021_9</v>
      </c>
      <c r="B3287" s="126">
        <v>3286</v>
      </c>
      <c r="C3287" s="127">
        <v>9</v>
      </c>
      <c r="D3287" s="127">
        <v>9</v>
      </c>
      <c r="E3287" s="127" t="s">
        <v>14</v>
      </c>
      <c r="F3287" s="127">
        <v>2021</v>
      </c>
      <c r="G3287" s="127">
        <v>0</v>
      </c>
      <c r="H3287" s="127">
        <v>1</v>
      </c>
      <c r="I3287" s="127">
        <v>8964839.7899999991</v>
      </c>
      <c r="J3287" s="127">
        <v>299706</v>
      </c>
      <c r="K3287" s="127">
        <v>11354.63</v>
      </c>
      <c r="L3287" s="127">
        <v>1178761.74</v>
      </c>
      <c r="M3287" s="127">
        <v>0.13735</v>
      </c>
    </row>
    <row r="3288" spans="1:13" x14ac:dyDescent="0.3">
      <c r="A3288" t="str">
        <f t="shared" si="51"/>
        <v>2021_441</v>
      </c>
      <c r="B3288" s="128">
        <v>3287</v>
      </c>
      <c r="C3288" s="129">
        <v>441</v>
      </c>
      <c r="D3288" s="129">
        <v>441</v>
      </c>
      <c r="E3288" s="129" t="s">
        <v>409</v>
      </c>
      <c r="F3288" s="129">
        <v>2021</v>
      </c>
      <c r="G3288" s="129">
        <v>0</v>
      </c>
      <c r="H3288" s="129">
        <v>1</v>
      </c>
      <c r="I3288" s="129">
        <v>10463555.359999999</v>
      </c>
      <c r="J3288" s="129">
        <v>354321</v>
      </c>
      <c r="K3288" s="129" t="s">
        <v>417</v>
      </c>
      <c r="L3288" s="129">
        <v>2743173.53</v>
      </c>
      <c r="M3288" s="129">
        <v>0.27134999999999998</v>
      </c>
    </row>
    <row r="3289" spans="1:13" ht="27.6" x14ac:dyDescent="0.3">
      <c r="A3289" t="str">
        <f t="shared" si="51"/>
        <v>2021_18</v>
      </c>
      <c r="B3289" s="128">
        <v>3288</v>
      </c>
      <c r="C3289" s="129">
        <v>18</v>
      </c>
      <c r="D3289" s="129">
        <v>18</v>
      </c>
      <c r="E3289" s="129" t="s">
        <v>32</v>
      </c>
      <c r="F3289" s="129">
        <v>2021</v>
      </c>
      <c r="G3289" s="129">
        <v>0</v>
      </c>
      <c r="H3289" s="129">
        <v>1</v>
      </c>
      <c r="I3289" s="129">
        <v>4886991.26</v>
      </c>
      <c r="J3289" s="129">
        <v>134923</v>
      </c>
      <c r="K3289" s="129" t="s">
        <v>417</v>
      </c>
      <c r="L3289" s="129">
        <v>1371625.96</v>
      </c>
      <c r="M3289" s="129">
        <v>0.28864000000000001</v>
      </c>
    </row>
    <row r="3290" spans="1:13" ht="41.4" x14ac:dyDescent="0.3">
      <c r="A3290" t="str">
        <f t="shared" si="51"/>
        <v>2021_27</v>
      </c>
      <c r="B3290" s="128">
        <v>3289</v>
      </c>
      <c r="C3290" s="129">
        <v>27</v>
      </c>
      <c r="D3290" s="129">
        <v>27</v>
      </c>
      <c r="E3290" s="129" t="s">
        <v>778</v>
      </c>
      <c r="F3290" s="129">
        <v>2021</v>
      </c>
      <c r="G3290" s="129">
        <v>0</v>
      </c>
      <c r="H3290" s="129">
        <v>1</v>
      </c>
      <c r="I3290" s="129">
        <v>23364487.739999998</v>
      </c>
      <c r="J3290" s="129">
        <v>866713</v>
      </c>
      <c r="K3290" s="129">
        <v>190822.02</v>
      </c>
      <c r="L3290" s="129">
        <v>5055940.53</v>
      </c>
      <c r="M3290" s="129">
        <v>0.23321</v>
      </c>
    </row>
    <row r="3291" spans="1:13" ht="41.4" x14ac:dyDescent="0.3">
      <c r="A3291" t="str">
        <f t="shared" si="51"/>
        <v>2021_63</v>
      </c>
      <c r="B3291" s="128">
        <v>3290</v>
      </c>
      <c r="C3291" s="129">
        <v>63</v>
      </c>
      <c r="D3291" s="129">
        <v>63</v>
      </c>
      <c r="E3291" s="129" t="s">
        <v>779</v>
      </c>
      <c r="F3291" s="129">
        <v>2021</v>
      </c>
      <c r="G3291" s="129">
        <v>0</v>
      </c>
      <c r="H3291" s="129">
        <v>1</v>
      </c>
      <c r="I3291" s="129">
        <v>8066668.1500000004</v>
      </c>
      <c r="J3291" s="129">
        <v>275908</v>
      </c>
      <c r="K3291" s="129" t="s">
        <v>417</v>
      </c>
      <c r="L3291" s="129">
        <v>1922334.44</v>
      </c>
      <c r="M3291" s="129">
        <v>0.24675</v>
      </c>
    </row>
    <row r="3292" spans="1:13" ht="55.2" x14ac:dyDescent="0.3">
      <c r="A3292" t="str">
        <f t="shared" si="51"/>
        <v>2021_72</v>
      </c>
      <c r="B3292" s="128">
        <v>3291</v>
      </c>
      <c r="C3292" s="129">
        <v>72</v>
      </c>
      <c r="D3292" s="129">
        <v>72</v>
      </c>
      <c r="E3292" s="129" t="s">
        <v>35</v>
      </c>
      <c r="F3292" s="129">
        <v>2021</v>
      </c>
      <c r="G3292" s="129">
        <v>0</v>
      </c>
      <c r="H3292" s="129">
        <v>1</v>
      </c>
      <c r="I3292" s="129">
        <v>3180656.62</v>
      </c>
      <c r="J3292" s="129">
        <v>103332</v>
      </c>
      <c r="K3292" s="129" t="s">
        <v>417</v>
      </c>
      <c r="L3292" s="129">
        <v>828331.79</v>
      </c>
      <c r="M3292" s="129">
        <v>0.26917000000000002</v>
      </c>
    </row>
    <row r="3293" spans="1:13" x14ac:dyDescent="0.3">
      <c r="A3293" t="str">
        <f t="shared" si="51"/>
        <v>2021_81</v>
      </c>
      <c r="B3293" s="128">
        <v>3292</v>
      </c>
      <c r="C3293" s="129">
        <v>81</v>
      </c>
      <c r="D3293" s="129">
        <v>81</v>
      </c>
      <c r="E3293" s="129" t="s">
        <v>36</v>
      </c>
      <c r="F3293" s="129">
        <v>2021</v>
      </c>
      <c r="G3293" s="129">
        <v>0</v>
      </c>
      <c r="H3293" s="129">
        <v>1</v>
      </c>
      <c r="I3293" s="129">
        <v>13873671.890000001</v>
      </c>
      <c r="J3293" s="129">
        <v>519248</v>
      </c>
      <c r="K3293" s="129" t="s">
        <v>417</v>
      </c>
      <c r="L3293" s="129">
        <v>4209199.83</v>
      </c>
      <c r="M3293" s="129">
        <v>0.31519000000000003</v>
      </c>
    </row>
    <row r="3294" spans="1:13" x14ac:dyDescent="0.3">
      <c r="A3294" t="str">
        <f t="shared" si="51"/>
        <v>2021_99</v>
      </c>
      <c r="B3294" s="128">
        <v>3293</v>
      </c>
      <c r="C3294" s="129">
        <v>99</v>
      </c>
      <c r="D3294" s="129">
        <v>99</v>
      </c>
      <c r="E3294" s="129" t="s">
        <v>37</v>
      </c>
      <c r="F3294" s="129">
        <v>2021</v>
      </c>
      <c r="G3294" s="129">
        <v>0</v>
      </c>
      <c r="H3294" s="129">
        <v>1</v>
      </c>
      <c r="I3294" s="129">
        <v>7586602.0300000003</v>
      </c>
      <c r="J3294" s="129">
        <v>223192</v>
      </c>
      <c r="K3294" s="129">
        <v>795.17</v>
      </c>
      <c r="L3294" s="129">
        <v>2300732.29</v>
      </c>
      <c r="M3294" s="129">
        <v>0.31256</v>
      </c>
    </row>
    <row r="3295" spans="1:13" x14ac:dyDescent="0.3">
      <c r="A3295" t="str">
        <f t="shared" si="51"/>
        <v>2021_108</v>
      </c>
      <c r="B3295" s="128">
        <v>3294</v>
      </c>
      <c r="C3295" s="129">
        <v>108</v>
      </c>
      <c r="D3295" s="129">
        <v>108</v>
      </c>
      <c r="E3295" s="129" t="s">
        <v>38</v>
      </c>
      <c r="F3295" s="129">
        <v>2021</v>
      </c>
      <c r="G3295" s="129">
        <v>0</v>
      </c>
      <c r="H3295" s="129">
        <v>1</v>
      </c>
      <c r="I3295" s="129">
        <v>3430665.75</v>
      </c>
      <c r="J3295" s="129">
        <v>121646</v>
      </c>
      <c r="K3295" s="129" t="s">
        <v>417</v>
      </c>
      <c r="L3295" s="129">
        <v>56929.89</v>
      </c>
      <c r="M3295" s="129">
        <v>1.72E-2</v>
      </c>
    </row>
    <row r="3296" spans="1:13" x14ac:dyDescent="0.3">
      <c r="A3296" t="str">
        <f t="shared" si="51"/>
        <v>2021_126</v>
      </c>
      <c r="B3296" s="128">
        <v>3295</v>
      </c>
      <c r="C3296" s="129">
        <v>126</v>
      </c>
      <c r="D3296" s="129">
        <v>126</v>
      </c>
      <c r="E3296" s="129" t="s">
        <v>39</v>
      </c>
      <c r="F3296" s="129">
        <v>2021</v>
      </c>
      <c r="G3296" s="129">
        <v>0</v>
      </c>
      <c r="H3296" s="129">
        <v>1</v>
      </c>
      <c r="I3296" s="129">
        <v>18817952.309999999</v>
      </c>
      <c r="J3296" s="129">
        <v>647302</v>
      </c>
      <c r="K3296" s="129" t="s">
        <v>417</v>
      </c>
      <c r="L3296" s="129">
        <v>2780861.49</v>
      </c>
      <c r="M3296" s="129">
        <v>0.15304000000000001</v>
      </c>
    </row>
    <row r="3297" spans="1:13" ht="27.6" x14ac:dyDescent="0.3">
      <c r="A3297" t="str">
        <f t="shared" si="51"/>
        <v>2021_135</v>
      </c>
      <c r="B3297" s="128">
        <v>3296</v>
      </c>
      <c r="C3297" s="129">
        <v>135</v>
      </c>
      <c r="D3297" s="129">
        <v>135</v>
      </c>
      <c r="E3297" s="129" t="s">
        <v>40</v>
      </c>
      <c r="F3297" s="129">
        <v>2021</v>
      </c>
      <c r="G3297" s="129">
        <v>0</v>
      </c>
      <c r="H3297" s="129">
        <v>1</v>
      </c>
      <c r="I3297" s="129">
        <v>13706204.6</v>
      </c>
      <c r="J3297" s="129">
        <v>524341</v>
      </c>
      <c r="K3297" s="129" t="s">
        <v>417</v>
      </c>
      <c r="L3297" s="129">
        <v>3823570.38</v>
      </c>
      <c r="M3297" s="129">
        <v>0.29005999999999998</v>
      </c>
    </row>
    <row r="3298" spans="1:13" ht="27.6" x14ac:dyDescent="0.3">
      <c r="A3298" t="str">
        <f t="shared" si="51"/>
        <v>2021_171</v>
      </c>
      <c r="B3298" s="128">
        <v>3297</v>
      </c>
      <c r="C3298" s="129">
        <v>171</v>
      </c>
      <c r="D3298" s="129">
        <v>171</v>
      </c>
      <c r="E3298" s="129" t="s">
        <v>815</v>
      </c>
      <c r="F3298" s="129">
        <v>2021</v>
      </c>
      <c r="G3298" s="129">
        <v>0</v>
      </c>
      <c r="H3298" s="129">
        <v>1</v>
      </c>
      <c r="I3298" s="129">
        <v>10051914.1</v>
      </c>
      <c r="J3298" s="129">
        <v>371613</v>
      </c>
      <c r="K3298" s="129" t="s">
        <v>417</v>
      </c>
      <c r="L3298" s="129">
        <v>1759033.5</v>
      </c>
      <c r="M3298" s="129">
        <v>0.18171000000000001</v>
      </c>
    </row>
    <row r="3299" spans="1:13" x14ac:dyDescent="0.3">
      <c r="A3299" t="str">
        <f t="shared" si="51"/>
        <v>2021_225</v>
      </c>
      <c r="B3299" s="128">
        <v>3298</v>
      </c>
      <c r="C3299" s="129">
        <v>225</v>
      </c>
      <c r="D3299" s="129">
        <v>225</v>
      </c>
      <c r="E3299" s="129" t="s">
        <v>43</v>
      </c>
      <c r="F3299" s="129">
        <v>2021</v>
      </c>
      <c r="G3299" s="129">
        <v>0</v>
      </c>
      <c r="H3299" s="129">
        <v>1</v>
      </c>
      <c r="I3299" s="129">
        <v>62548667.649999999</v>
      </c>
      <c r="J3299" s="129">
        <v>1998318</v>
      </c>
      <c r="K3299" s="129" t="s">
        <v>417</v>
      </c>
      <c r="L3299" s="129">
        <v>10314889.279999999</v>
      </c>
      <c r="M3299" s="129">
        <v>0.17035</v>
      </c>
    </row>
    <row r="3300" spans="1:13" ht="27.6" x14ac:dyDescent="0.3">
      <c r="A3300" t="str">
        <f t="shared" si="51"/>
        <v>2021_234</v>
      </c>
      <c r="B3300" s="128">
        <v>3299</v>
      </c>
      <c r="C3300" s="129">
        <v>234</v>
      </c>
      <c r="D3300" s="129">
        <v>234</v>
      </c>
      <c r="E3300" s="129" t="s">
        <v>44</v>
      </c>
      <c r="F3300" s="129">
        <v>2021</v>
      </c>
      <c r="G3300" s="129">
        <v>0</v>
      </c>
      <c r="H3300" s="129">
        <v>1</v>
      </c>
      <c r="I3300" s="129">
        <v>16323326.07</v>
      </c>
      <c r="J3300" s="129">
        <v>598960</v>
      </c>
      <c r="K3300" s="129">
        <v>17250.47</v>
      </c>
      <c r="L3300" s="129">
        <v>3207493.36</v>
      </c>
      <c r="M3300" s="129">
        <v>0.20508000000000001</v>
      </c>
    </row>
    <row r="3301" spans="1:13" x14ac:dyDescent="0.3">
      <c r="A3301" t="str">
        <f t="shared" si="51"/>
        <v>2021_243</v>
      </c>
      <c r="B3301" s="128">
        <v>3300</v>
      </c>
      <c r="C3301" s="129">
        <v>243</v>
      </c>
      <c r="D3301" s="129">
        <v>243</v>
      </c>
      <c r="E3301" s="129" t="s">
        <v>45</v>
      </c>
      <c r="F3301" s="129">
        <v>2021</v>
      </c>
      <c r="G3301" s="129">
        <v>0</v>
      </c>
      <c r="H3301" s="129">
        <v>1</v>
      </c>
      <c r="I3301" s="129">
        <v>3492198.05</v>
      </c>
      <c r="J3301" s="129">
        <v>116124</v>
      </c>
      <c r="K3301" s="129" t="s">
        <v>417</v>
      </c>
      <c r="L3301" s="129">
        <v>731533.83</v>
      </c>
      <c r="M3301" s="129">
        <v>0.21668000000000001</v>
      </c>
    </row>
    <row r="3302" spans="1:13" x14ac:dyDescent="0.3">
      <c r="A3302" t="str">
        <f t="shared" si="51"/>
        <v>2021_261</v>
      </c>
      <c r="B3302" s="128">
        <v>3301</v>
      </c>
      <c r="C3302" s="129">
        <v>261</v>
      </c>
      <c r="D3302" s="129">
        <v>261</v>
      </c>
      <c r="E3302" s="129" t="s">
        <v>46</v>
      </c>
      <c r="F3302" s="129">
        <v>2021</v>
      </c>
      <c r="G3302" s="129">
        <v>0</v>
      </c>
      <c r="H3302" s="129">
        <v>1</v>
      </c>
      <c r="I3302" s="129">
        <v>147610251.84999999</v>
      </c>
      <c r="J3302" s="129">
        <v>5743477</v>
      </c>
      <c r="K3302" s="129">
        <v>436031.77</v>
      </c>
      <c r="L3302" s="129">
        <v>17285926.48</v>
      </c>
      <c r="M3302" s="129">
        <v>0.12492</v>
      </c>
    </row>
    <row r="3303" spans="1:13" ht="55.2" x14ac:dyDescent="0.3">
      <c r="A3303" t="str">
        <f t="shared" si="51"/>
        <v>2021_279</v>
      </c>
      <c r="B3303" s="128">
        <v>3302</v>
      </c>
      <c r="C3303" s="129">
        <v>279</v>
      </c>
      <c r="D3303" s="129">
        <v>279</v>
      </c>
      <c r="E3303" s="129" t="s">
        <v>47</v>
      </c>
      <c r="F3303" s="129">
        <v>2021</v>
      </c>
      <c r="G3303" s="129">
        <v>0</v>
      </c>
      <c r="H3303" s="129">
        <v>1</v>
      </c>
      <c r="I3303" s="129">
        <v>10413032.869999999</v>
      </c>
      <c r="J3303" s="129">
        <v>382181</v>
      </c>
      <c r="K3303" s="129" t="s">
        <v>417</v>
      </c>
      <c r="L3303" s="129">
        <v>2154884</v>
      </c>
      <c r="M3303" s="129">
        <v>0.21482999999999999</v>
      </c>
    </row>
    <row r="3304" spans="1:13" ht="27.6" x14ac:dyDescent="0.3">
      <c r="A3304" t="str">
        <f t="shared" si="51"/>
        <v>2021_355</v>
      </c>
      <c r="B3304" s="128">
        <v>3303</v>
      </c>
      <c r="C3304" s="129">
        <v>355</v>
      </c>
      <c r="D3304" s="129">
        <v>355</v>
      </c>
      <c r="E3304" s="129" t="s">
        <v>48</v>
      </c>
      <c r="F3304" s="129">
        <v>2021</v>
      </c>
      <c r="G3304" s="129">
        <v>0</v>
      </c>
      <c r="H3304" s="129">
        <v>1</v>
      </c>
      <c r="I3304" s="129">
        <v>3700840.63</v>
      </c>
      <c r="J3304" s="129">
        <v>138142</v>
      </c>
      <c r="K3304" s="129" t="s">
        <v>417</v>
      </c>
      <c r="L3304" s="129">
        <v>1564938.77</v>
      </c>
      <c r="M3304" s="129">
        <v>0.43925999999999998</v>
      </c>
    </row>
    <row r="3305" spans="1:13" x14ac:dyDescent="0.3">
      <c r="A3305" t="str">
        <f t="shared" si="51"/>
        <v>2021_387</v>
      </c>
      <c r="B3305" s="128">
        <v>3304</v>
      </c>
      <c r="C3305" s="129">
        <v>387</v>
      </c>
      <c r="D3305" s="129">
        <v>387</v>
      </c>
      <c r="E3305" s="129" t="s">
        <v>49</v>
      </c>
      <c r="F3305" s="129">
        <v>2021</v>
      </c>
      <c r="G3305" s="129">
        <v>0</v>
      </c>
      <c r="H3305" s="129">
        <v>1</v>
      </c>
      <c r="I3305" s="129">
        <v>17176571.100000001</v>
      </c>
      <c r="J3305" s="129">
        <v>628409</v>
      </c>
      <c r="K3305" s="129" t="s">
        <v>417</v>
      </c>
      <c r="L3305" s="129">
        <v>3328656.07</v>
      </c>
      <c r="M3305" s="129">
        <v>0.20115</v>
      </c>
    </row>
    <row r="3306" spans="1:13" x14ac:dyDescent="0.3">
      <c r="A3306" t="str">
        <f t="shared" si="51"/>
        <v>2021_414</v>
      </c>
      <c r="B3306" s="128">
        <v>3305</v>
      </c>
      <c r="C3306" s="129">
        <v>414</v>
      </c>
      <c r="D3306" s="129">
        <v>414</v>
      </c>
      <c r="E3306" s="129" t="s">
        <v>50</v>
      </c>
      <c r="F3306" s="129">
        <v>2021</v>
      </c>
      <c r="G3306" s="129">
        <v>0</v>
      </c>
      <c r="H3306" s="129">
        <v>1</v>
      </c>
      <c r="I3306" s="129">
        <v>6947426.3899999997</v>
      </c>
      <c r="J3306" s="129">
        <v>222685</v>
      </c>
      <c r="K3306" s="129" t="s">
        <v>417</v>
      </c>
      <c r="L3306" s="129">
        <v>1249513.23</v>
      </c>
      <c r="M3306" s="129">
        <v>0.18581</v>
      </c>
    </row>
    <row r="3307" spans="1:13" x14ac:dyDescent="0.3">
      <c r="A3307" t="str">
        <f t="shared" si="51"/>
        <v>2021_540</v>
      </c>
      <c r="B3307" s="128">
        <v>3306</v>
      </c>
      <c r="C3307" s="129">
        <v>540</v>
      </c>
      <c r="D3307" s="129">
        <v>540</v>
      </c>
      <c r="E3307" s="129" t="s">
        <v>15</v>
      </c>
      <c r="F3307" s="129">
        <v>2021</v>
      </c>
      <c r="G3307" s="129">
        <v>0</v>
      </c>
      <c r="H3307" s="129">
        <v>1</v>
      </c>
      <c r="I3307" s="129">
        <v>7321845.0499999998</v>
      </c>
      <c r="J3307" s="129">
        <v>243938</v>
      </c>
      <c r="K3307" s="129" t="s">
        <v>417</v>
      </c>
      <c r="L3307" s="129">
        <v>2084181.58</v>
      </c>
      <c r="M3307" s="129">
        <v>0.29446</v>
      </c>
    </row>
    <row r="3308" spans="1:13" x14ac:dyDescent="0.3">
      <c r="A3308" t="str">
        <f t="shared" si="51"/>
        <v>2021_472</v>
      </c>
      <c r="B3308" s="128">
        <v>3307</v>
      </c>
      <c r="C3308" s="129">
        <v>472</v>
      </c>
      <c r="D3308" s="129">
        <v>472</v>
      </c>
      <c r="E3308" s="129" t="s">
        <v>52</v>
      </c>
      <c r="F3308" s="129">
        <v>2021</v>
      </c>
      <c r="G3308" s="129">
        <v>0</v>
      </c>
      <c r="H3308" s="129">
        <v>1</v>
      </c>
      <c r="I3308" s="129">
        <v>20138700.719999999</v>
      </c>
      <c r="J3308" s="129">
        <v>732493</v>
      </c>
      <c r="K3308" s="129" t="s">
        <v>417</v>
      </c>
      <c r="L3308" s="129">
        <v>3148829.16</v>
      </c>
      <c r="M3308" s="129">
        <v>0.16225999999999999</v>
      </c>
    </row>
    <row r="3309" spans="1:13" x14ac:dyDescent="0.3">
      <c r="A3309" t="str">
        <f t="shared" si="51"/>
        <v>2021_513</v>
      </c>
      <c r="B3309" s="128">
        <v>3308</v>
      </c>
      <c r="C3309" s="129">
        <v>513</v>
      </c>
      <c r="D3309" s="129">
        <v>513</v>
      </c>
      <c r="E3309" s="129" t="s">
        <v>54</v>
      </c>
      <c r="F3309" s="129">
        <v>2021</v>
      </c>
      <c r="G3309" s="129">
        <v>0</v>
      </c>
      <c r="H3309" s="129">
        <v>1</v>
      </c>
      <c r="I3309" s="129">
        <v>5370660.3099999996</v>
      </c>
      <c r="J3309" s="129">
        <v>145081</v>
      </c>
      <c r="K3309" s="129" t="s">
        <v>417</v>
      </c>
      <c r="L3309" s="129">
        <v>403870.39</v>
      </c>
      <c r="M3309" s="129">
        <v>7.7289999999999998E-2</v>
      </c>
    </row>
    <row r="3310" spans="1:13" x14ac:dyDescent="0.3">
      <c r="A3310" t="str">
        <f t="shared" si="51"/>
        <v>2021_549</v>
      </c>
      <c r="B3310" s="128">
        <v>3309</v>
      </c>
      <c r="C3310" s="129">
        <v>549</v>
      </c>
      <c r="D3310" s="129">
        <v>549</v>
      </c>
      <c r="E3310" s="129" t="s">
        <v>55</v>
      </c>
      <c r="F3310" s="129">
        <v>2021</v>
      </c>
      <c r="G3310" s="129">
        <v>0</v>
      </c>
      <c r="H3310" s="129">
        <v>1</v>
      </c>
      <c r="I3310" s="129">
        <v>7028056.2400000002</v>
      </c>
      <c r="J3310" s="129">
        <v>225354</v>
      </c>
      <c r="K3310" s="129" t="s">
        <v>417</v>
      </c>
      <c r="L3310" s="129">
        <v>878557.84</v>
      </c>
      <c r="M3310" s="129">
        <v>0.12914999999999999</v>
      </c>
    </row>
    <row r="3311" spans="1:13" ht="27.6" x14ac:dyDescent="0.3">
      <c r="A3311" t="str">
        <f t="shared" si="51"/>
        <v>2021_576</v>
      </c>
      <c r="B3311" s="128">
        <v>3310</v>
      </c>
      <c r="C3311" s="129">
        <v>576</v>
      </c>
      <c r="D3311" s="129">
        <v>576</v>
      </c>
      <c r="E3311" s="129" t="s">
        <v>56</v>
      </c>
      <c r="F3311" s="129">
        <v>2021</v>
      </c>
      <c r="G3311" s="129">
        <v>0</v>
      </c>
      <c r="H3311" s="129">
        <v>1</v>
      </c>
      <c r="I3311" s="129">
        <v>6276926.1500000004</v>
      </c>
      <c r="J3311" s="129">
        <v>215353</v>
      </c>
      <c r="K3311" s="129" t="s">
        <v>417</v>
      </c>
      <c r="L3311" s="129">
        <v>2741873.53</v>
      </c>
      <c r="M3311" s="129">
        <v>0.45234000000000002</v>
      </c>
    </row>
    <row r="3312" spans="1:13" x14ac:dyDescent="0.3">
      <c r="A3312" t="str">
        <f t="shared" si="51"/>
        <v>2021_585</v>
      </c>
      <c r="B3312" s="128">
        <v>3311</v>
      </c>
      <c r="C3312" s="129">
        <v>585</v>
      </c>
      <c r="D3312" s="129">
        <v>585</v>
      </c>
      <c r="E3312" s="129" t="s">
        <v>57</v>
      </c>
      <c r="F3312" s="129">
        <v>2021</v>
      </c>
      <c r="G3312" s="129">
        <v>0</v>
      </c>
      <c r="H3312" s="129">
        <v>1</v>
      </c>
      <c r="I3312" s="129">
        <v>8035476.29</v>
      </c>
      <c r="J3312" s="129">
        <v>285345</v>
      </c>
      <c r="K3312" s="129" t="s">
        <v>417</v>
      </c>
      <c r="L3312" s="129">
        <v>2248093.9900000002</v>
      </c>
      <c r="M3312" s="129">
        <v>0.29006999999999999</v>
      </c>
    </row>
    <row r="3313" spans="1:13" ht="27.6" x14ac:dyDescent="0.3">
      <c r="A3313" t="str">
        <f t="shared" si="51"/>
        <v>2021_594</v>
      </c>
      <c r="B3313" s="128">
        <v>3312</v>
      </c>
      <c r="C3313" s="129">
        <v>594</v>
      </c>
      <c r="D3313" s="129">
        <v>594</v>
      </c>
      <c r="E3313" s="129" t="s">
        <v>58</v>
      </c>
      <c r="F3313" s="129">
        <v>2021</v>
      </c>
      <c r="G3313" s="129">
        <v>0</v>
      </c>
      <c r="H3313" s="129">
        <v>1</v>
      </c>
      <c r="I3313" s="129">
        <v>10902600.83</v>
      </c>
      <c r="J3313" s="129">
        <v>363739</v>
      </c>
      <c r="K3313" s="129" t="s">
        <v>417</v>
      </c>
      <c r="L3313" s="129">
        <v>1733325.53</v>
      </c>
      <c r="M3313" s="129">
        <v>0.16447000000000001</v>
      </c>
    </row>
    <row r="3314" spans="1:13" x14ac:dyDescent="0.3">
      <c r="A3314" t="str">
        <f t="shared" si="51"/>
        <v>2021_603</v>
      </c>
      <c r="B3314" s="128">
        <v>3313</v>
      </c>
      <c r="C3314" s="129">
        <v>603</v>
      </c>
      <c r="D3314" s="129">
        <v>603</v>
      </c>
      <c r="E3314" s="129" t="s">
        <v>59</v>
      </c>
      <c r="F3314" s="129">
        <v>2021</v>
      </c>
      <c r="G3314" s="129">
        <v>0</v>
      </c>
      <c r="H3314" s="129">
        <v>1</v>
      </c>
      <c r="I3314" s="129">
        <v>2727516.79</v>
      </c>
      <c r="J3314" s="129">
        <v>88407</v>
      </c>
      <c r="K3314" s="129" t="s">
        <v>417</v>
      </c>
      <c r="L3314" s="129">
        <v>779912.61</v>
      </c>
      <c r="M3314" s="129">
        <v>0.29552</v>
      </c>
    </row>
    <row r="3315" spans="1:13" x14ac:dyDescent="0.3">
      <c r="A3315" t="str">
        <f t="shared" si="51"/>
        <v>2021_609</v>
      </c>
      <c r="B3315" s="128">
        <v>3314</v>
      </c>
      <c r="C3315" s="129">
        <v>609</v>
      </c>
      <c r="D3315" s="129">
        <v>609</v>
      </c>
      <c r="E3315" s="129" t="s">
        <v>60</v>
      </c>
      <c r="F3315" s="129">
        <v>2021</v>
      </c>
      <c r="G3315" s="129">
        <v>0</v>
      </c>
      <c r="H3315" s="129">
        <v>1</v>
      </c>
      <c r="I3315" s="129">
        <v>19848299.010000002</v>
      </c>
      <c r="J3315" s="129">
        <v>697830</v>
      </c>
      <c r="K3315" s="129" t="s">
        <v>417</v>
      </c>
      <c r="L3315" s="129">
        <v>4349197.4400000004</v>
      </c>
      <c r="M3315" s="129">
        <v>0.22711000000000001</v>
      </c>
    </row>
    <row r="3316" spans="1:13" ht="27.6" x14ac:dyDescent="0.3">
      <c r="A3316" t="str">
        <f t="shared" si="51"/>
        <v>2021_621</v>
      </c>
      <c r="B3316" s="128">
        <v>3315</v>
      </c>
      <c r="C3316" s="129">
        <v>621</v>
      </c>
      <c r="D3316" s="129">
        <v>621</v>
      </c>
      <c r="E3316" s="129" t="s">
        <v>61</v>
      </c>
      <c r="F3316" s="129">
        <v>2021</v>
      </c>
      <c r="G3316" s="129">
        <v>0</v>
      </c>
      <c r="H3316" s="129">
        <v>1</v>
      </c>
      <c r="I3316" s="129">
        <v>53165088.189999998</v>
      </c>
      <c r="J3316" s="129">
        <v>1954407</v>
      </c>
      <c r="K3316" s="129" t="s">
        <v>417</v>
      </c>
      <c r="L3316" s="129">
        <v>10887335.25</v>
      </c>
      <c r="M3316" s="129">
        <v>0.21260000000000001</v>
      </c>
    </row>
    <row r="3317" spans="1:13" ht="27.6" x14ac:dyDescent="0.3">
      <c r="A3317" t="str">
        <f t="shared" si="51"/>
        <v>2021_720</v>
      </c>
      <c r="B3317" s="128">
        <v>3316</v>
      </c>
      <c r="C3317" s="129">
        <v>720</v>
      </c>
      <c r="D3317" s="129">
        <v>720</v>
      </c>
      <c r="E3317" s="129" t="s">
        <v>62</v>
      </c>
      <c r="F3317" s="129">
        <v>2021</v>
      </c>
      <c r="G3317" s="129">
        <v>0</v>
      </c>
      <c r="H3317" s="129">
        <v>1</v>
      </c>
      <c r="I3317" s="129">
        <v>27173132.960000001</v>
      </c>
      <c r="J3317" s="129">
        <v>1062055</v>
      </c>
      <c r="K3317" s="129" t="s">
        <v>417</v>
      </c>
      <c r="L3317" s="129">
        <v>5972122.6699999999</v>
      </c>
      <c r="M3317" s="129">
        <v>0.22872000000000001</v>
      </c>
    </row>
    <row r="3318" spans="1:13" x14ac:dyDescent="0.3">
      <c r="A3318" t="str">
        <f t="shared" si="51"/>
        <v>2021_729</v>
      </c>
      <c r="B3318" s="128">
        <v>3317</v>
      </c>
      <c r="C3318" s="129">
        <v>729</v>
      </c>
      <c r="D3318" s="129">
        <v>729</v>
      </c>
      <c r="E3318" s="129" t="s">
        <v>63</v>
      </c>
      <c r="F3318" s="129">
        <v>2021</v>
      </c>
      <c r="G3318" s="129">
        <v>0</v>
      </c>
      <c r="H3318" s="129">
        <v>1</v>
      </c>
      <c r="I3318" s="129">
        <v>27260792.989999998</v>
      </c>
      <c r="J3318" s="129">
        <v>966443</v>
      </c>
      <c r="K3318" s="129">
        <v>5944.53</v>
      </c>
      <c r="L3318" s="129">
        <v>5684202.1500000004</v>
      </c>
      <c r="M3318" s="129">
        <v>0.21640000000000001</v>
      </c>
    </row>
    <row r="3319" spans="1:13" ht="27.6" x14ac:dyDescent="0.3">
      <c r="A3319" t="str">
        <f t="shared" si="51"/>
        <v>2021_747</v>
      </c>
      <c r="B3319" s="128">
        <v>3318</v>
      </c>
      <c r="C3319" s="129">
        <v>747</v>
      </c>
      <c r="D3319" s="129">
        <v>747</v>
      </c>
      <c r="E3319" s="129" t="s">
        <v>64</v>
      </c>
      <c r="F3319" s="129">
        <v>2021</v>
      </c>
      <c r="G3319" s="129">
        <v>0</v>
      </c>
      <c r="H3319" s="129">
        <v>1</v>
      </c>
      <c r="I3319" s="129">
        <v>8165859.8600000003</v>
      </c>
      <c r="J3319" s="129">
        <v>342416</v>
      </c>
      <c r="K3319" s="129" t="s">
        <v>417</v>
      </c>
      <c r="L3319" s="129">
        <v>654801.26</v>
      </c>
      <c r="M3319" s="129">
        <v>8.3699999999999997E-2</v>
      </c>
    </row>
    <row r="3320" spans="1:13" ht="27.6" x14ac:dyDescent="0.3">
      <c r="A3320" t="str">
        <f t="shared" si="51"/>
        <v>2021_1917</v>
      </c>
      <c r="B3320" s="128">
        <v>3319</v>
      </c>
      <c r="C3320" s="129">
        <v>1917</v>
      </c>
      <c r="D3320" s="129">
        <v>1917</v>
      </c>
      <c r="E3320" s="129" t="s">
        <v>114</v>
      </c>
      <c r="F3320" s="129">
        <v>2021</v>
      </c>
      <c r="G3320" s="129">
        <v>0</v>
      </c>
      <c r="H3320" s="129">
        <v>1</v>
      </c>
      <c r="I3320" s="129">
        <v>5365504.55</v>
      </c>
      <c r="J3320" s="129">
        <v>183007</v>
      </c>
      <c r="K3320" s="129" t="s">
        <v>417</v>
      </c>
      <c r="L3320" s="129">
        <v>1930607.26</v>
      </c>
      <c r="M3320" s="129">
        <v>0.37252000000000002</v>
      </c>
    </row>
    <row r="3321" spans="1:13" ht="55.2" x14ac:dyDescent="0.3">
      <c r="A3321" t="str">
        <f t="shared" si="51"/>
        <v>2021_846</v>
      </c>
      <c r="B3321" s="128">
        <v>3320</v>
      </c>
      <c r="C3321" s="129">
        <v>846</v>
      </c>
      <c r="D3321" s="129">
        <v>846</v>
      </c>
      <c r="E3321" s="129" t="s">
        <v>66</v>
      </c>
      <c r="F3321" s="129">
        <v>2021</v>
      </c>
      <c r="G3321" s="129">
        <v>0</v>
      </c>
      <c r="H3321" s="129">
        <v>1</v>
      </c>
      <c r="I3321" s="129">
        <v>7246732.0300000003</v>
      </c>
      <c r="J3321" s="129">
        <v>253544</v>
      </c>
      <c r="K3321" s="129" t="s">
        <v>417</v>
      </c>
      <c r="L3321" s="129">
        <v>1303167.1100000001</v>
      </c>
      <c r="M3321" s="129">
        <v>0.18634999999999999</v>
      </c>
    </row>
    <row r="3322" spans="1:13" ht="27.6" x14ac:dyDescent="0.3">
      <c r="A3322" t="str">
        <f t="shared" si="51"/>
        <v>2021_882</v>
      </c>
      <c r="B3322" s="128">
        <v>3321</v>
      </c>
      <c r="C3322" s="129">
        <v>882</v>
      </c>
      <c r="D3322" s="129">
        <v>882</v>
      </c>
      <c r="E3322" s="129" t="s">
        <v>68</v>
      </c>
      <c r="F3322" s="129">
        <v>2021</v>
      </c>
      <c r="G3322" s="129">
        <v>0</v>
      </c>
      <c r="H3322" s="129">
        <v>1</v>
      </c>
      <c r="I3322" s="129">
        <v>52003573.479999997</v>
      </c>
      <c r="J3322" s="129">
        <v>1993363</v>
      </c>
      <c r="K3322" s="129">
        <v>203862.98</v>
      </c>
      <c r="L3322" s="129">
        <v>12410154.9</v>
      </c>
      <c r="M3322" s="129">
        <v>0.25223000000000001</v>
      </c>
    </row>
    <row r="3323" spans="1:13" x14ac:dyDescent="0.3">
      <c r="A3323" t="str">
        <f t="shared" si="51"/>
        <v>2021_916</v>
      </c>
      <c r="B3323" s="128">
        <v>3322</v>
      </c>
      <c r="C3323" s="129">
        <v>916</v>
      </c>
      <c r="D3323" s="129">
        <v>916</v>
      </c>
      <c r="E3323" s="129" t="s">
        <v>16</v>
      </c>
      <c r="F3323" s="129">
        <v>2021</v>
      </c>
      <c r="G3323" s="129">
        <v>0</v>
      </c>
      <c r="H3323" s="129">
        <v>1</v>
      </c>
      <c r="I3323" s="129">
        <v>3718735.02</v>
      </c>
      <c r="J3323" s="129">
        <v>123808</v>
      </c>
      <c r="K3323" s="129" t="s">
        <v>417</v>
      </c>
      <c r="L3323" s="129">
        <v>545196.18000000005</v>
      </c>
      <c r="M3323" s="129">
        <v>0.15165999999999999</v>
      </c>
    </row>
    <row r="3324" spans="1:13" x14ac:dyDescent="0.3">
      <c r="A3324" t="str">
        <f t="shared" si="51"/>
        <v>2021_914</v>
      </c>
      <c r="B3324" s="128">
        <v>3323</v>
      </c>
      <c r="C3324" s="129">
        <v>914</v>
      </c>
      <c r="D3324" s="129">
        <v>914</v>
      </c>
      <c r="E3324" s="129" t="s">
        <v>69</v>
      </c>
      <c r="F3324" s="129">
        <v>2021</v>
      </c>
      <c r="G3324" s="129">
        <v>0</v>
      </c>
      <c r="H3324" s="129">
        <v>1</v>
      </c>
      <c r="I3324" s="129">
        <v>12833310.939999999</v>
      </c>
      <c r="J3324" s="129">
        <v>226955</v>
      </c>
      <c r="K3324" s="129" t="s">
        <v>417</v>
      </c>
      <c r="L3324" s="129">
        <v>1837180.06</v>
      </c>
      <c r="M3324" s="129">
        <v>0.14573</v>
      </c>
    </row>
    <row r="3325" spans="1:13" ht="41.4" x14ac:dyDescent="0.3">
      <c r="A3325" t="str">
        <f t="shared" si="51"/>
        <v>2021_918</v>
      </c>
      <c r="B3325" s="128">
        <v>3324</v>
      </c>
      <c r="C3325" s="129">
        <v>918</v>
      </c>
      <c r="D3325" s="129">
        <v>918</v>
      </c>
      <c r="E3325" s="129" t="s">
        <v>70</v>
      </c>
      <c r="F3325" s="129">
        <v>2021</v>
      </c>
      <c r="G3325" s="129">
        <v>0</v>
      </c>
      <c r="H3325" s="129">
        <v>1</v>
      </c>
      <c r="I3325" s="129">
        <v>5924698.1100000003</v>
      </c>
      <c r="J3325" s="129">
        <v>195466</v>
      </c>
      <c r="K3325" s="129" t="s">
        <v>417</v>
      </c>
      <c r="L3325" s="129">
        <v>656783.85</v>
      </c>
      <c r="M3325" s="129">
        <v>0.11464000000000001</v>
      </c>
    </row>
    <row r="3326" spans="1:13" ht="27.6" x14ac:dyDescent="0.3">
      <c r="A3326" t="str">
        <f t="shared" si="51"/>
        <v>2021_936</v>
      </c>
      <c r="B3326" s="128">
        <v>3325</v>
      </c>
      <c r="C3326" s="129">
        <v>936</v>
      </c>
      <c r="D3326" s="129">
        <v>936</v>
      </c>
      <c r="E3326" s="129" t="s">
        <v>71</v>
      </c>
      <c r="F3326" s="129">
        <v>2021</v>
      </c>
      <c r="G3326" s="129">
        <v>0</v>
      </c>
      <c r="H3326" s="129">
        <v>1</v>
      </c>
      <c r="I3326" s="129">
        <v>11467462.84</v>
      </c>
      <c r="J3326" s="129">
        <v>382374</v>
      </c>
      <c r="K3326" s="129" t="s">
        <v>417</v>
      </c>
      <c r="L3326" s="129">
        <v>1179122.94</v>
      </c>
      <c r="M3326" s="129">
        <v>0.10637000000000001</v>
      </c>
    </row>
    <row r="3327" spans="1:13" x14ac:dyDescent="0.3">
      <c r="A3327" t="str">
        <f t="shared" si="51"/>
        <v>2021_977</v>
      </c>
      <c r="B3327" s="128">
        <v>3326</v>
      </c>
      <c r="C3327" s="129">
        <v>977</v>
      </c>
      <c r="D3327" s="129">
        <v>977</v>
      </c>
      <c r="E3327" s="129" t="s">
        <v>72</v>
      </c>
      <c r="F3327" s="129">
        <v>2021</v>
      </c>
      <c r="G3327" s="129">
        <v>0</v>
      </c>
      <c r="H3327" s="129">
        <v>1</v>
      </c>
      <c r="I3327" s="129">
        <v>11890396.210000001</v>
      </c>
      <c r="J3327" s="129">
        <v>274498</v>
      </c>
      <c r="K3327" s="129" t="s">
        <v>417</v>
      </c>
      <c r="L3327" s="129">
        <v>1867769.27</v>
      </c>
      <c r="M3327" s="129">
        <v>0.16078999999999999</v>
      </c>
    </row>
    <row r="3328" spans="1:13" x14ac:dyDescent="0.3">
      <c r="A3328" t="str">
        <f t="shared" si="51"/>
        <v>2021_981</v>
      </c>
      <c r="B3328" s="128">
        <v>3327</v>
      </c>
      <c r="C3328" s="129">
        <v>981</v>
      </c>
      <c r="D3328" s="129">
        <v>981</v>
      </c>
      <c r="E3328" s="129" t="s">
        <v>73</v>
      </c>
      <c r="F3328" s="129">
        <v>2021</v>
      </c>
      <c r="G3328" s="129">
        <v>0</v>
      </c>
      <c r="H3328" s="129">
        <v>1</v>
      </c>
      <c r="I3328" s="129">
        <v>23209210.289999999</v>
      </c>
      <c r="J3328" s="129">
        <v>882448</v>
      </c>
      <c r="K3328" s="129" t="s">
        <v>417</v>
      </c>
      <c r="L3328" s="129">
        <v>7433268.7000000002</v>
      </c>
      <c r="M3328" s="129">
        <v>0.33293</v>
      </c>
    </row>
    <row r="3329" spans="1:13" x14ac:dyDescent="0.3">
      <c r="A3329" t="str">
        <f t="shared" si="51"/>
        <v>2021_999</v>
      </c>
      <c r="B3329" s="128">
        <v>3328</v>
      </c>
      <c r="C3329" s="129">
        <v>999</v>
      </c>
      <c r="D3329" s="129">
        <v>999</v>
      </c>
      <c r="E3329" s="129" t="s">
        <v>74</v>
      </c>
      <c r="F3329" s="129">
        <v>2021</v>
      </c>
      <c r="G3329" s="129">
        <v>0</v>
      </c>
      <c r="H3329" s="129">
        <v>1</v>
      </c>
      <c r="I3329" s="129">
        <v>21129067</v>
      </c>
      <c r="J3329" s="129">
        <v>857006</v>
      </c>
      <c r="K3329" s="129" t="s">
        <v>417</v>
      </c>
      <c r="L3329" s="129">
        <v>6841996.4900000002</v>
      </c>
      <c r="M3329" s="129">
        <v>0.33750999999999998</v>
      </c>
    </row>
    <row r="3330" spans="1:13" ht="27.6" x14ac:dyDescent="0.3">
      <c r="A3330" t="str">
        <f t="shared" si="51"/>
        <v>2021_1044</v>
      </c>
      <c r="B3330" s="128">
        <v>3329</v>
      </c>
      <c r="C3330" s="129">
        <v>1044</v>
      </c>
      <c r="D3330" s="129">
        <v>1044</v>
      </c>
      <c r="E3330" s="129" t="s">
        <v>75</v>
      </c>
      <c r="F3330" s="129">
        <v>2021</v>
      </c>
      <c r="G3330" s="129">
        <v>0</v>
      </c>
      <c r="H3330" s="129">
        <v>1</v>
      </c>
      <c r="I3330" s="129">
        <v>66110600</v>
      </c>
      <c r="J3330" s="129">
        <v>2663053</v>
      </c>
      <c r="K3330" s="129" t="s">
        <v>417</v>
      </c>
      <c r="L3330" s="129">
        <v>5989891.7699999996</v>
      </c>
      <c r="M3330" s="129">
        <v>9.4409999999999994E-2</v>
      </c>
    </row>
    <row r="3331" spans="1:13" ht="27.6" x14ac:dyDescent="0.3">
      <c r="A3331" t="str">
        <f t="shared" ref="A3331:A3394" si="52">CONCATENATE(F3331,"_",D3331)</f>
        <v>2021_1053</v>
      </c>
      <c r="B3331" s="128">
        <v>3330</v>
      </c>
      <c r="C3331" s="129">
        <v>1053</v>
      </c>
      <c r="D3331" s="129">
        <v>1053</v>
      </c>
      <c r="E3331" s="129" t="s">
        <v>76</v>
      </c>
      <c r="F3331" s="129">
        <v>2021</v>
      </c>
      <c r="G3331" s="129">
        <v>0</v>
      </c>
      <c r="H3331" s="129">
        <v>1</v>
      </c>
      <c r="I3331" s="129">
        <v>227781001.19999999</v>
      </c>
      <c r="J3331" s="129">
        <v>8010708</v>
      </c>
      <c r="K3331" s="129" t="s">
        <v>417</v>
      </c>
      <c r="L3331" s="129">
        <v>30508802.530000001</v>
      </c>
      <c r="M3331" s="129">
        <v>0.13882</v>
      </c>
    </row>
    <row r="3332" spans="1:13" ht="41.4" x14ac:dyDescent="0.3">
      <c r="A3332" t="str">
        <f t="shared" si="52"/>
        <v>2021_1062</v>
      </c>
      <c r="B3332" s="128">
        <v>3331</v>
      </c>
      <c r="C3332" s="129">
        <v>1062</v>
      </c>
      <c r="D3332" s="129">
        <v>1062</v>
      </c>
      <c r="E3332" s="129" t="s">
        <v>77</v>
      </c>
      <c r="F3332" s="129">
        <v>2021</v>
      </c>
      <c r="G3332" s="129">
        <v>0</v>
      </c>
      <c r="H3332" s="129">
        <v>1</v>
      </c>
      <c r="I3332" s="129">
        <v>17125503.649999999</v>
      </c>
      <c r="J3332" s="129">
        <v>627067</v>
      </c>
      <c r="K3332" s="129">
        <v>66418.899999999994</v>
      </c>
      <c r="L3332" s="129">
        <v>5210494.45</v>
      </c>
      <c r="M3332" s="129">
        <v>0.31984000000000001</v>
      </c>
    </row>
    <row r="3333" spans="1:13" ht="27.6" x14ac:dyDescent="0.3">
      <c r="A3333" t="str">
        <f t="shared" si="52"/>
        <v>2021_1071</v>
      </c>
      <c r="B3333" s="128">
        <v>3332</v>
      </c>
      <c r="C3333" s="129">
        <v>1071</v>
      </c>
      <c r="D3333" s="129">
        <v>1071</v>
      </c>
      <c r="E3333" s="129" t="s">
        <v>78</v>
      </c>
      <c r="F3333" s="129">
        <v>2021</v>
      </c>
      <c r="G3333" s="129">
        <v>0</v>
      </c>
      <c r="H3333" s="129">
        <v>1</v>
      </c>
      <c r="I3333" s="129">
        <v>17001494.199999999</v>
      </c>
      <c r="J3333" s="129">
        <v>605537</v>
      </c>
      <c r="K3333" s="129">
        <v>175618.75</v>
      </c>
      <c r="L3333" s="129">
        <v>4115311.52</v>
      </c>
      <c r="M3333" s="129">
        <v>0.26171</v>
      </c>
    </row>
    <row r="3334" spans="1:13" ht="27.6" x14ac:dyDescent="0.3">
      <c r="A3334" t="str">
        <f t="shared" si="52"/>
        <v>2021_1089</v>
      </c>
      <c r="B3334" s="128">
        <v>3333</v>
      </c>
      <c r="C3334" s="129">
        <v>1089</v>
      </c>
      <c r="D3334" s="129">
        <v>1089</v>
      </c>
      <c r="E3334" s="129" t="s">
        <v>80</v>
      </c>
      <c r="F3334" s="129">
        <v>2021</v>
      </c>
      <c r="G3334" s="129">
        <v>0</v>
      </c>
      <c r="H3334" s="129">
        <v>1</v>
      </c>
      <c r="I3334" s="129">
        <v>6370670.0800000001</v>
      </c>
      <c r="J3334" s="129">
        <v>203422</v>
      </c>
      <c r="K3334" s="129" t="s">
        <v>417</v>
      </c>
      <c r="L3334" s="129">
        <v>1459210.7</v>
      </c>
      <c r="M3334" s="129">
        <v>0.23660999999999999</v>
      </c>
    </row>
    <row r="3335" spans="1:13" ht="27.6" x14ac:dyDescent="0.3">
      <c r="A3335" t="str">
        <f t="shared" si="52"/>
        <v>2021_1080</v>
      </c>
      <c r="B3335" s="128">
        <v>3334</v>
      </c>
      <c r="C3335" s="129">
        <v>1080</v>
      </c>
      <c r="D3335" s="129">
        <v>1080</v>
      </c>
      <c r="E3335" s="129" t="s">
        <v>780</v>
      </c>
      <c r="F3335" s="129">
        <v>2021</v>
      </c>
      <c r="G3335" s="129">
        <v>0</v>
      </c>
      <c r="H3335" s="129">
        <v>1</v>
      </c>
      <c r="I3335" s="129">
        <v>5980961.0199999996</v>
      </c>
      <c r="J3335" s="129">
        <v>206877</v>
      </c>
      <c r="K3335" s="129" t="s">
        <v>417</v>
      </c>
      <c r="L3335" s="129">
        <v>804330.36</v>
      </c>
      <c r="M3335" s="129">
        <v>0.13930000000000001</v>
      </c>
    </row>
    <row r="3336" spans="1:13" ht="27.6" x14ac:dyDescent="0.3">
      <c r="A3336" t="str">
        <f t="shared" si="52"/>
        <v>2021_1082</v>
      </c>
      <c r="B3336" s="128">
        <v>3335</v>
      </c>
      <c r="C3336" s="129">
        <v>1082</v>
      </c>
      <c r="D3336" s="129">
        <v>1082</v>
      </c>
      <c r="E3336" s="129" t="s">
        <v>389</v>
      </c>
      <c r="F3336" s="129">
        <v>2021</v>
      </c>
      <c r="G3336" s="129">
        <v>0</v>
      </c>
      <c r="H3336" s="129">
        <v>1</v>
      </c>
      <c r="I3336" s="129">
        <v>19441016.890000001</v>
      </c>
      <c r="J3336" s="129">
        <v>685486</v>
      </c>
      <c r="K3336" s="129" t="s">
        <v>417</v>
      </c>
      <c r="L3336" s="129">
        <v>2109485.9</v>
      </c>
      <c r="M3336" s="129">
        <v>0.11247</v>
      </c>
    </row>
    <row r="3337" spans="1:13" ht="27.6" x14ac:dyDescent="0.3">
      <c r="A3337" t="str">
        <f t="shared" si="52"/>
        <v>2021_1093</v>
      </c>
      <c r="B3337" s="128">
        <v>3336</v>
      </c>
      <c r="C3337" s="129">
        <v>1093</v>
      </c>
      <c r="D3337" s="129">
        <v>1093</v>
      </c>
      <c r="E3337" s="129" t="s">
        <v>81</v>
      </c>
      <c r="F3337" s="129">
        <v>2021</v>
      </c>
      <c r="G3337" s="129">
        <v>0</v>
      </c>
      <c r="H3337" s="129">
        <v>1</v>
      </c>
      <c r="I3337" s="129">
        <v>8755755.3699999992</v>
      </c>
      <c r="J3337" s="129">
        <v>291256</v>
      </c>
      <c r="K3337" s="129" t="s">
        <v>417</v>
      </c>
      <c r="L3337" s="129">
        <v>2406730.6</v>
      </c>
      <c r="M3337" s="129">
        <v>0.28433000000000003</v>
      </c>
    </row>
    <row r="3338" spans="1:13" ht="27.6" x14ac:dyDescent="0.3">
      <c r="A3338" t="str">
        <f t="shared" si="52"/>
        <v>2021_1079</v>
      </c>
      <c r="B3338" s="128">
        <v>3337</v>
      </c>
      <c r="C3338" s="129">
        <v>1079</v>
      </c>
      <c r="D3338" s="129">
        <v>1079</v>
      </c>
      <c r="E3338" s="129" t="s">
        <v>79</v>
      </c>
      <c r="F3338" s="129">
        <v>2021</v>
      </c>
      <c r="G3338" s="129">
        <v>0</v>
      </c>
      <c r="H3338" s="129">
        <v>1</v>
      </c>
      <c r="I3338" s="129">
        <v>11740799.119999999</v>
      </c>
      <c r="J3338" s="129">
        <v>330830</v>
      </c>
      <c r="K3338" s="129" t="s">
        <v>417</v>
      </c>
      <c r="L3338" s="129">
        <v>2837236.94</v>
      </c>
      <c r="M3338" s="129">
        <v>0.24865999999999999</v>
      </c>
    </row>
    <row r="3339" spans="1:13" ht="27.6" x14ac:dyDescent="0.3">
      <c r="A3339" t="str">
        <f t="shared" si="52"/>
        <v>2021_1095</v>
      </c>
      <c r="B3339" s="128">
        <v>3338</v>
      </c>
      <c r="C3339" s="129">
        <v>1095</v>
      </c>
      <c r="D3339" s="129">
        <v>1095</v>
      </c>
      <c r="E3339" s="129" t="s">
        <v>82</v>
      </c>
      <c r="F3339" s="129">
        <v>2021</v>
      </c>
      <c r="G3339" s="129">
        <v>0</v>
      </c>
      <c r="H3339" s="129">
        <v>1</v>
      </c>
      <c r="I3339" s="129">
        <v>10356876.84</v>
      </c>
      <c r="J3339" s="129">
        <v>369382</v>
      </c>
      <c r="K3339" s="129" t="s">
        <v>417</v>
      </c>
      <c r="L3339" s="129">
        <v>1762669.17</v>
      </c>
      <c r="M3339" s="129">
        <v>0.17649000000000001</v>
      </c>
    </row>
    <row r="3340" spans="1:13" ht="27.6" x14ac:dyDescent="0.3">
      <c r="A3340" t="str">
        <f t="shared" si="52"/>
        <v>2021_4772</v>
      </c>
      <c r="B3340" s="128">
        <v>3339</v>
      </c>
      <c r="C3340" s="129">
        <v>4772</v>
      </c>
      <c r="D3340" s="129">
        <v>4772</v>
      </c>
      <c r="E3340" s="129" t="s">
        <v>221</v>
      </c>
      <c r="F3340" s="129">
        <v>2021</v>
      </c>
      <c r="G3340" s="129">
        <v>0</v>
      </c>
      <c r="H3340" s="129">
        <v>1</v>
      </c>
      <c r="I3340" s="129">
        <v>10875117.09</v>
      </c>
      <c r="J3340" s="129">
        <v>375618</v>
      </c>
      <c r="K3340" s="129" t="s">
        <v>417</v>
      </c>
      <c r="L3340" s="129">
        <v>2447214.35</v>
      </c>
      <c r="M3340" s="129">
        <v>0.23308000000000001</v>
      </c>
    </row>
    <row r="3341" spans="1:13" x14ac:dyDescent="0.3">
      <c r="A3341" t="str">
        <f t="shared" si="52"/>
        <v>2021_1107</v>
      </c>
      <c r="B3341" s="128">
        <v>3340</v>
      </c>
      <c r="C3341" s="129">
        <v>1107</v>
      </c>
      <c r="D3341" s="129">
        <v>1107</v>
      </c>
      <c r="E3341" s="129" t="s">
        <v>83</v>
      </c>
      <c r="F3341" s="129">
        <v>2021</v>
      </c>
      <c r="G3341" s="129">
        <v>0</v>
      </c>
      <c r="H3341" s="129">
        <v>1</v>
      </c>
      <c r="I3341" s="129">
        <v>15122850.16</v>
      </c>
      <c r="J3341" s="129">
        <v>571629</v>
      </c>
      <c r="K3341" s="129" t="s">
        <v>417</v>
      </c>
      <c r="L3341" s="129">
        <v>2308225.02</v>
      </c>
      <c r="M3341" s="129">
        <v>0.15862999999999999</v>
      </c>
    </row>
    <row r="3342" spans="1:13" ht="27.6" x14ac:dyDescent="0.3">
      <c r="A3342" t="str">
        <f t="shared" si="52"/>
        <v>2021_1116</v>
      </c>
      <c r="B3342" s="128">
        <v>3341</v>
      </c>
      <c r="C3342" s="129">
        <v>1116</v>
      </c>
      <c r="D3342" s="129">
        <v>1116</v>
      </c>
      <c r="E3342" s="129" t="s">
        <v>84</v>
      </c>
      <c r="F3342" s="129">
        <v>2021</v>
      </c>
      <c r="G3342" s="129">
        <v>0</v>
      </c>
      <c r="H3342" s="129">
        <v>1</v>
      </c>
      <c r="I3342" s="129">
        <v>20848949.300000001</v>
      </c>
      <c r="J3342" s="129">
        <v>777059</v>
      </c>
      <c r="K3342" s="129" t="s">
        <v>417</v>
      </c>
      <c r="L3342" s="129">
        <v>1964944.27</v>
      </c>
      <c r="M3342" s="129">
        <v>9.7900000000000001E-2</v>
      </c>
    </row>
    <row r="3343" spans="1:13" ht="27.6" x14ac:dyDescent="0.3">
      <c r="A3343" t="str">
        <f t="shared" si="52"/>
        <v>2021_1134</v>
      </c>
      <c r="B3343" s="128">
        <v>3342</v>
      </c>
      <c r="C3343" s="129">
        <v>1134</v>
      </c>
      <c r="D3343" s="129">
        <v>1134</v>
      </c>
      <c r="E3343" s="129" t="s">
        <v>85</v>
      </c>
      <c r="F3343" s="129">
        <v>2021</v>
      </c>
      <c r="G3343" s="129">
        <v>0</v>
      </c>
      <c r="H3343" s="129">
        <v>1</v>
      </c>
      <c r="I3343" s="129">
        <v>3741456.81</v>
      </c>
      <c r="J3343" s="129">
        <v>125720</v>
      </c>
      <c r="K3343" s="129" t="s">
        <v>417</v>
      </c>
      <c r="L3343" s="129">
        <v>1248815.45</v>
      </c>
      <c r="M3343" s="129">
        <v>0.34538000000000002</v>
      </c>
    </row>
    <row r="3344" spans="1:13" ht="27.6" x14ac:dyDescent="0.3">
      <c r="A3344" t="str">
        <f t="shared" si="52"/>
        <v>2021_1152</v>
      </c>
      <c r="B3344" s="128">
        <v>3343</v>
      </c>
      <c r="C3344" s="129">
        <v>1152</v>
      </c>
      <c r="D3344" s="129">
        <v>1152</v>
      </c>
      <c r="E3344" s="129" t="s">
        <v>86</v>
      </c>
      <c r="F3344" s="129">
        <v>2021</v>
      </c>
      <c r="G3344" s="129">
        <v>0</v>
      </c>
      <c r="H3344" s="129">
        <v>1</v>
      </c>
      <c r="I3344" s="129">
        <v>12500951.67</v>
      </c>
      <c r="J3344" s="129">
        <v>482838</v>
      </c>
      <c r="K3344" s="129" t="s">
        <v>417</v>
      </c>
      <c r="L3344" s="129">
        <v>2826475.71</v>
      </c>
      <c r="M3344" s="129">
        <v>0.23518</v>
      </c>
    </row>
    <row r="3345" spans="1:13" x14ac:dyDescent="0.3">
      <c r="A3345" t="str">
        <f t="shared" si="52"/>
        <v>2021_1197</v>
      </c>
      <c r="B3345" s="128">
        <v>3344</v>
      </c>
      <c r="C3345" s="129">
        <v>1197</v>
      </c>
      <c r="D3345" s="129">
        <v>1197</v>
      </c>
      <c r="E3345" s="129" t="s">
        <v>87</v>
      </c>
      <c r="F3345" s="129">
        <v>2021</v>
      </c>
      <c r="G3345" s="129">
        <v>0</v>
      </c>
      <c r="H3345" s="129">
        <v>1</v>
      </c>
      <c r="I3345" s="129">
        <v>12878441.57</v>
      </c>
      <c r="J3345" s="129">
        <v>456566</v>
      </c>
      <c r="K3345" s="129" t="s">
        <v>417</v>
      </c>
      <c r="L3345" s="129">
        <v>2263620.09</v>
      </c>
      <c r="M3345" s="129">
        <v>0.18223</v>
      </c>
    </row>
    <row r="3346" spans="1:13" ht="41.4" x14ac:dyDescent="0.3">
      <c r="A3346" t="str">
        <f t="shared" si="52"/>
        <v>2021_1206</v>
      </c>
      <c r="B3346" s="128">
        <v>3345</v>
      </c>
      <c r="C3346" s="129">
        <v>1206</v>
      </c>
      <c r="D3346" s="129">
        <v>1206</v>
      </c>
      <c r="E3346" s="129" t="s">
        <v>355</v>
      </c>
      <c r="F3346" s="129">
        <v>2021</v>
      </c>
      <c r="G3346" s="129">
        <v>0</v>
      </c>
      <c r="H3346" s="129">
        <v>1</v>
      </c>
      <c r="I3346" s="129">
        <v>13677649.65</v>
      </c>
      <c r="J3346" s="129">
        <v>458811</v>
      </c>
      <c r="K3346" s="129" t="s">
        <v>417</v>
      </c>
      <c r="L3346" s="129">
        <v>1261509.1100000001</v>
      </c>
      <c r="M3346" s="129">
        <v>9.5430000000000001E-2</v>
      </c>
    </row>
    <row r="3347" spans="1:13" x14ac:dyDescent="0.3">
      <c r="A3347" t="str">
        <f t="shared" si="52"/>
        <v>2021_1211</v>
      </c>
      <c r="B3347" s="128">
        <v>3346</v>
      </c>
      <c r="C3347" s="129">
        <v>1211</v>
      </c>
      <c r="D3347" s="129">
        <v>1211</v>
      </c>
      <c r="E3347" s="129" t="s">
        <v>88</v>
      </c>
      <c r="F3347" s="129">
        <v>2021</v>
      </c>
      <c r="G3347" s="129">
        <v>0</v>
      </c>
      <c r="H3347" s="129">
        <v>1</v>
      </c>
      <c r="I3347" s="129">
        <v>17527722.350000001</v>
      </c>
      <c r="J3347" s="129">
        <v>672440</v>
      </c>
      <c r="K3347" s="129" t="s">
        <v>417</v>
      </c>
      <c r="L3347" s="129">
        <v>73339.009999999995</v>
      </c>
      <c r="M3347" s="129">
        <v>4.3499999999999997E-3</v>
      </c>
    </row>
    <row r="3348" spans="1:13" ht="27.6" x14ac:dyDescent="0.3">
      <c r="A3348" t="str">
        <f t="shared" si="52"/>
        <v>2021_1215</v>
      </c>
      <c r="B3348" s="128">
        <v>3347</v>
      </c>
      <c r="C3348" s="129">
        <v>1215</v>
      </c>
      <c r="D3348" s="129">
        <v>1215</v>
      </c>
      <c r="E3348" s="129" t="s">
        <v>89</v>
      </c>
      <c r="F3348" s="129">
        <v>2021</v>
      </c>
      <c r="G3348" s="129">
        <v>0</v>
      </c>
      <c r="H3348" s="129">
        <v>1</v>
      </c>
      <c r="I3348" s="129">
        <v>3833185.41</v>
      </c>
      <c r="J3348" s="129">
        <v>150610</v>
      </c>
      <c r="K3348" s="129" t="s">
        <v>417</v>
      </c>
      <c r="L3348" s="129">
        <v>900424.64</v>
      </c>
      <c r="M3348" s="129">
        <v>0.24451000000000001</v>
      </c>
    </row>
    <row r="3349" spans="1:13" ht="41.4" x14ac:dyDescent="0.3">
      <c r="A3349" t="str">
        <f t="shared" si="52"/>
        <v>2021_1218</v>
      </c>
      <c r="B3349" s="128">
        <v>3348</v>
      </c>
      <c r="C3349" s="129">
        <v>1218</v>
      </c>
      <c r="D3349" s="129">
        <v>1218</v>
      </c>
      <c r="E3349" s="129" t="s">
        <v>90</v>
      </c>
      <c r="F3349" s="129">
        <v>2021</v>
      </c>
      <c r="G3349" s="129">
        <v>0</v>
      </c>
      <c r="H3349" s="129">
        <v>1</v>
      </c>
      <c r="I3349" s="129">
        <v>3721857.7</v>
      </c>
      <c r="J3349" s="129">
        <v>152848</v>
      </c>
      <c r="K3349" s="129" t="s">
        <v>417</v>
      </c>
      <c r="L3349" s="129">
        <v>1121409.56</v>
      </c>
      <c r="M3349" s="129">
        <v>0.31420999999999999</v>
      </c>
    </row>
    <row r="3350" spans="1:13" ht="27.6" x14ac:dyDescent="0.3">
      <c r="A3350" t="str">
        <f t="shared" si="52"/>
        <v>2021_2763</v>
      </c>
      <c r="B3350" s="128">
        <v>3349</v>
      </c>
      <c r="C3350" s="129">
        <v>2763</v>
      </c>
      <c r="D3350" s="129">
        <v>2763</v>
      </c>
      <c r="E3350" s="129" t="s">
        <v>146</v>
      </c>
      <c r="F3350" s="129">
        <v>2021</v>
      </c>
      <c r="G3350" s="129">
        <v>0</v>
      </c>
      <c r="H3350" s="129">
        <v>1</v>
      </c>
      <c r="I3350" s="129">
        <v>13290358.15</v>
      </c>
      <c r="J3350" s="129">
        <v>281131</v>
      </c>
      <c r="K3350" s="129">
        <v>44980.09</v>
      </c>
      <c r="L3350" s="129">
        <v>1004484.37</v>
      </c>
      <c r="M3350" s="129">
        <v>8.0670000000000006E-2</v>
      </c>
    </row>
    <row r="3351" spans="1:13" ht="41.4" x14ac:dyDescent="0.3">
      <c r="A3351" t="str">
        <f t="shared" si="52"/>
        <v>2021_1221</v>
      </c>
      <c r="B3351" s="128">
        <v>3350</v>
      </c>
      <c r="C3351" s="129">
        <v>1221</v>
      </c>
      <c r="D3351" s="129">
        <v>1221</v>
      </c>
      <c r="E3351" s="129" t="s">
        <v>781</v>
      </c>
      <c r="F3351" s="129">
        <v>2021</v>
      </c>
      <c r="G3351" s="129">
        <v>0</v>
      </c>
      <c r="H3351" s="129">
        <v>1</v>
      </c>
      <c r="I3351" s="129">
        <v>34159835.770000003</v>
      </c>
      <c r="J3351" s="129">
        <v>1182055</v>
      </c>
      <c r="K3351" s="129" t="s">
        <v>417</v>
      </c>
      <c r="L3351" s="130">
        <v>-1715371.24</v>
      </c>
      <c r="M3351" s="130">
        <v>-5.2019999999999997E-2</v>
      </c>
    </row>
    <row r="3352" spans="1:13" ht="27.6" x14ac:dyDescent="0.3">
      <c r="A3352" t="str">
        <f t="shared" si="52"/>
        <v>2021_1233</v>
      </c>
      <c r="B3352" s="128">
        <v>3351</v>
      </c>
      <c r="C3352" s="129">
        <v>1233</v>
      </c>
      <c r="D3352" s="129">
        <v>1233</v>
      </c>
      <c r="E3352" s="129" t="s">
        <v>92</v>
      </c>
      <c r="F3352" s="129">
        <v>2021</v>
      </c>
      <c r="G3352" s="129">
        <v>0</v>
      </c>
      <c r="H3352" s="129">
        <v>1</v>
      </c>
      <c r="I3352" s="129">
        <v>17175984.449999999</v>
      </c>
      <c r="J3352" s="129">
        <v>611420</v>
      </c>
      <c r="K3352" s="129" t="s">
        <v>417</v>
      </c>
      <c r="L3352" s="129">
        <v>4544426.53</v>
      </c>
      <c r="M3352" s="129">
        <v>0.27434999999999998</v>
      </c>
    </row>
    <row r="3353" spans="1:13" x14ac:dyDescent="0.3">
      <c r="A3353" t="str">
        <f t="shared" si="52"/>
        <v>2021_1278</v>
      </c>
      <c r="B3353" s="128">
        <v>3352</v>
      </c>
      <c r="C3353" s="129">
        <v>1278</v>
      </c>
      <c r="D3353" s="129">
        <v>1278</v>
      </c>
      <c r="E3353" s="129" t="s">
        <v>93</v>
      </c>
      <c r="F3353" s="129">
        <v>2021</v>
      </c>
      <c r="G3353" s="129">
        <v>0</v>
      </c>
      <c r="H3353" s="129">
        <v>1</v>
      </c>
      <c r="I3353" s="129">
        <v>48833287.670000002</v>
      </c>
      <c r="J3353" s="129">
        <v>1744422</v>
      </c>
      <c r="K3353" s="129" t="s">
        <v>417</v>
      </c>
      <c r="L3353" s="129">
        <v>11948249.939999999</v>
      </c>
      <c r="M3353" s="129">
        <v>0.25374000000000002</v>
      </c>
    </row>
    <row r="3354" spans="1:13" ht="27.6" x14ac:dyDescent="0.3">
      <c r="A3354" t="str">
        <f t="shared" si="52"/>
        <v>2021_1332</v>
      </c>
      <c r="B3354" s="128">
        <v>3353</v>
      </c>
      <c r="C3354" s="129">
        <v>1332</v>
      </c>
      <c r="D3354" s="129">
        <v>1332</v>
      </c>
      <c r="E3354" s="129" t="s">
        <v>94</v>
      </c>
      <c r="F3354" s="129">
        <v>2021</v>
      </c>
      <c r="G3354" s="129">
        <v>0</v>
      </c>
      <c r="H3354" s="129">
        <v>1</v>
      </c>
      <c r="I3354" s="129">
        <v>9493714.6400000006</v>
      </c>
      <c r="J3354" s="129">
        <v>338389</v>
      </c>
      <c r="K3354" s="129" t="s">
        <v>417</v>
      </c>
      <c r="L3354" s="129">
        <v>1567880.61</v>
      </c>
      <c r="M3354" s="129">
        <v>0.17125000000000001</v>
      </c>
    </row>
    <row r="3355" spans="1:13" ht="41.4" x14ac:dyDescent="0.3">
      <c r="A3355" t="str">
        <f t="shared" si="52"/>
        <v>2021_1337</v>
      </c>
      <c r="B3355" s="128">
        <v>3354</v>
      </c>
      <c r="C3355" s="129">
        <v>1337</v>
      </c>
      <c r="D3355" s="129">
        <v>1337</v>
      </c>
      <c r="E3355" s="129" t="s">
        <v>782</v>
      </c>
      <c r="F3355" s="129">
        <v>2021</v>
      </c>
      <c r="G3355" s="129">
        <v>0</v>
      </c>
      <c r="H3355" s="129">
        <v>1</v>
      </c>
      <c r="I3355" s="129">
        <v>68811024.989999995</v>
      </c>
      <c r="J3355" s="129">
        <v>2477198</v>
      </c>
      <c r="K3355" s="129">
        <v>120045.81</v>
      </c>
      <c r="L3355" s="129">
        <v>13370935.42</v>
      </c>
      <c r="M3355" s="129">
        <v>0.20338000000000001</v>
      </c>
    </row>
    <row r="3356" spans="1:13" ht="27.6" x14ac:dyDescent="0.3">
      <c r="A3356" t="str">
        <f t="shared" si="52"/>
        <v>2021_1350</v>
      </c>
      <c r="B3356" s="128">
        <v>3355</v>
      </c>
      <c r="C3356" s="129">
        <v>1350</v>
      </c>
      <c r="D3356" s="129">
        <v>1350</v>
      </c>
      <c r="E3356" s="129" t="s">
        <v>96</v>
      </c>
      <c r="F3356" s="129">
        <v>2021</v>
      </c>
      <c r="G3356" s="129">
        <v>0</v>
      </c>
      <c r="H3356" s="129">
        <v>1</v>
      </c>
      <c r="I3356" s="129">
        <v>5431059.5099999998</v>
      </c>
      <c r="J3356" s="129">
        <v>199829</v>
      </c>
      <c r="K3356" s="129" t="s">
        <v>417</v>
      </c>
      <c r="L3356" s="129">
        <v>15498.44</v>
      </c>
      <c r="M3356" s="129">
        <v>2.96E-3</v>
      </c>
    </row>
    <row r="3357" spans="1:13" ht="27.6" x14ac:dyDescent="0.3">
      <c r="A3357" t="str">
        <f t="shared" si="52"/>
        <v>2021_1359</v>
      </c>
      <c r="B3357" s="128">
        <v>3356</v>
      </c>
      <c r="C3357" s="129">
        <v>1359</v>
      </c>
      <c r="D3357" s="129">
        <v>1359</v>
      </c>
      <c r="E3357" s="129" t="s">
        <v>783</v>
      </c>
      <c r="F3357" s="129">
        <v>2021</v>
      </c>
      <c r="G3357" s="129">
        <v>0</v>
      </c>
      <c r="H3357" s="129">
        <v>1</v>
      </c>
      <c r="I3357" s="129">
        <v>6159333.4900000002</v>
      </c>
      <c r="J3357" s="129">
        <v>217661</v>
      </c>
      <c r="K3357" s="129">
        <v>1200</v>
      </c>
      <c r="L3357" s="129">
        <v>530761.76</v>
      </c>
      <c r="M3357" s="129">
        <v>8.9529999999999998E-2</v>
      </c>
    </row>
    <row r="3358" spans="1:13" ht="27.6" x14ac:dyDescent="0.3">
      <c r="A3358" t="str">
        <f t="shared" si="52"/>
        <v>2021_1368</v>
      </c>
      <c r="B3358" s="128">
        <v>3357</v>
      </c>
      <c r="C3358" s="129">
        <v>1368</v>
      </c>
      <c r="D3358" s="129">
        <v>1368</v>
      </c>
      <c r="E3358" s="129" t="s">
        <v>97</v>
      </c>
      <c r="F3358" s="129">
        <v>2021</v>
      </c>
      <c r="G3358" s="129">
        <v>0</v>
      </c>
      <c r="H3358" s="129">
        <v>1</v>
      </c>
      <c r="I3358" s="129">
        <v>9634421.8000000007</v>
      </c>
      <c r="J3358" s="129">
        <v>370145</v>
      </c>
      <c r="K3358" s="129" t="s">
        <v>417</v>
      </c>
      <c r="L3358" s="129">
        <v>4106006.61</v>
      </c>
      <c r="M3358" s="129">
        <v>0.44320999999999999</v>
      </c>
    </row>
    <row r="3359" spans="1:13" ht="41.4" x14ac:dyDescent="0.3">
      <c r="A3359" t="str">
        <f t="shared" si="52"/>
        <v>2021_1413</v>
      </c>
      <c r="B3359" s="128">
        <v>3358</v>
      </c>
      <c r="C3359" s="129">
        <v>1413</v>
      </c>
      <c r="D3359" s="129">
        <v>1413</v>
      </c>
      <c r="E3359" s="129" t="s">
        <v>98</v>
      </c>
      <c r="F3359" s="129">
        <v>2021</v>
      </c>
      <c r="G3359" s="129">
        <v>0</v>
      </c>
      <c r="H3359" s="129">
        <v>1</v>
      </c>
      <c r="I3359" s="129">
        <v>5855891.9900000002</v>
      </c>
      <c r="J3359" s="129">
        <v>188749</v>
      </c>
      <c r="K3359" s="129" t="s">
        <v>417</v>
      </c>
      <c r="L3359" s="129">
        <v>1896456.15</v>
      </c>
      <c r="M3359" s="129">
        <v>0.33463999999999999</v>
      </c>
    </row>
    <row r="3360" spans="1:13" x14ac:dyDescent="0.3">
      <c r="A3360" t="str">
        <f t="shared" si="52"/>
        <v>2021_1431</v>
      </c>
      <c r="B3360" s="128">
        <v>3359</v>
      </c>
      <c r="C3360" s="129">
        <v>1431</v>
      </c>
      <c r="D3360" s="129">
        <v>1431</v>
      </c>
      <c r="E3360" s="129" t="s">
        <v>99</v>
      </c>
      <c r="F3360" s="129">
        <v>2021</v>
      </c>
      <c r="G3360" s="129">
        <v>0</v>
      </c>
      <c r="H3360" s="129">
        <v>1</v>
      </c>
      <c r="I3360" s="129">
        <v>7532697.5099999998</v>
      </c>
      <c r="J3360" s="129">
        <v>188401</v>
      </c>
      <c r="K3360" s="129">
        <v>1703280.5</v>
      </c>
      <c r="L3360" s="129">
        <v>24480.799999999999</v>
      </c>
      <c r="M3360" s="129">
        <v>0.23524999999999999</v>
      </c>
    </row>
    <row r="3361" spans="1:13" ht="27.6" x14ac:dyDescent="0.3">
      <c r="A3361" t="str">
        <f t="shared" si="52"/>
        <v>2021_1476</v>
      </c>
      <c r="B3361" s="128">
        <v>3360</v>
      </c>
      <c r="C3361" s="129">
        <v>1476</v>
      </c>
      <c r="D3361" s="129">
        <v>1476</v>
      </c>
      <c r="E3361" s="129" t="s">
        <v>100</v>
      </c>
      <c r="F3361" s="129">
        <v>2021</v>
      </c>
      <c r="G3361" s="129">
        <v>0</v>
      </c>
      <c r="H3361" s="129">
        <v>1</v>
      </c>
      <c r="I3361" s="129">
        <v>130233569.79000001</v>
      </c>
      <c r="J3361" s="129">
        <v>4592835</v>
      </c>
      <c r="K3361" s="129">
        <v>715140.87</v>
      </c>
      <c r="L3361" s="129">
        <v>14202381.75</v>
      </c>
      <c r="M3361" s="129">
        <v>0.11873</v>
      </c>
    </row>
    <row r="3362" spans="1:13" x14ac:dyDescent="0.3">
      <c r="A3362" t="str">
        <f t="shared" si="52"/>
        <v>2021_1503</v>
      </c>
      <c r="B3362" s="128">
        <v>3361</v>
      </c>
      <c r="C3362" s="129">
        <v>1503</v>
      </c>
      <c r="D3362" s="129">
        <v>1503</v>
      </c>
      <c r="E3362" s="129" t="s">
        <v>101</v>
      </c>
      <c r="F3362" s="129">
        <v>2021</v>
      </c>
      <c r="G3362" s="129">
        <v>0</v>
      </c>
      <c r="H3362" s="129">
        <v>1</v>
      </c>
      <c r="I3362" s="129">
        <v>20282867.620000001</v>
      </c>
      <c r="J3362" s="129">
        <v>695900</v>
      </c>
      <c r="K3362" s="129" t="s">
        <v>417</v>
      </c>
      <c r="L3362" s="129">
        <v>2138961.9300000002</v>
      </c>
      <c r="M3362" s="129">
        <v>0.10920000000000001</v>
      </c>
    </row>
    <row r="3363" spans="1:13" ht="41.4" x14ac:dyDescent="0.3">
      <c r="A3363" t="str">
        <f t="shared" si="52"/>
        <v>2021_1576</v>
      </c>
      <c r="B3363" s="128">
        <v>3362</v>
      </c>
      <c r="C3363" s="129">
        <v>1576</v>
      </c>
      <c r="D3363" s="129">
        <v>1576</v>
      </c>
      <c r="E3363" s="129" t="s">
        <v>102</v>
      </c>
      <c r="F3363" s="129">
        <v>2021</v>
      </c>
      <c r="G3363" s="129">
        <v>0</v>
      </c>
      <c r="H3363" s="129">
        <v>1</v>
      </c>
      <c r="I3363" s="129">
        <v>37396342.289999999</v>
      </c>
      <c r="J3363" s="129">
        <v>1442196</v>
      </c>
      <c r="K3363" s="129" t="s">
        <v>417</v>
      </c>
      <c r="L3363" s="129">
        <v>4445512.92</v>
      </c>
      <c r="M3363" s="129">
        <v>0.12364</v>
      </c>
    </row>
    <row r="3364" spans="1:13" x14ac:dyDescent="0.3">
      <c r="A3364" t="str">
        <f t="shared" si="52"/>
        <v>2021_1602</v>
      </c>
      <c r="B3364" s="128">
        <v>3363</v>
      </c>
      <c r="C3364" s="129">
        <v>1602</v>
      </c>
      <c r="D3364" s="129">
        <v>1602</v>
      </c>
      <c r="E3364" s="129" t="s">
        <v>103</v>
      </c>
      <c r="F3364" s="129">
        <v>2021</v>
      </c>
      <c r="G3364" s="129">
        <v>0</v>
      </c>
      <c r="H3364" s="129">
        <v>1</v>
      </c>
      <c r="I3364" s="129">
        <v>7808762.1100000003</v>
      </c>
      <c r="J3364" s="129">
        <v>233898</v>
      </c>
      <c r="K3364" s="129" t="s">
        <v>417</v>
      </c>
      <c r="L3364" s="129">
        <v>1800099.52</v>
      </c>
      <c r="M3364" s="129">
        <v>0.23763999999999999</v>
      </c>
    </row>
    <row r="3365" spans="1:13" ht="27.6" x14ac:dyDescent="0.3">
      <c r="A3365" t="str">
        <f t="shared" si="52"/>
        <v>2021_1611</v>
      </c>
      <c r="B3365" s="128">
        <v>3364</v>
      </c>
      <c r="C3365" s="129">
        <v>1611</v>
      </c>
      <c r="D3365" s="129">
        <v>1611</v>
      </c>
      <c r="E3365" s="129" t="s">
        <v>104</v>
      </c>
      <c r="F3365" s="129">
        <v>2021</v>
      </c>
      <c r="G3365" s="129">
        <v>0</v>
      </c>
      <c r="H3365" s="129">
        <v>1</v>
      </c>
      <c r="I3365" s="129">
        <v>195824537.59999999</v>
      </c>
      <c r="J3365" s="129">
        <v>7392144</v>
      </c>
      <c r="K3365" s="129" t="s">
        <v>417</v>
      </c>
      <c r="L3365" s="129">
        <v>22901178.469999999</v>
      </c>
      <c r="M3365" s="129">
        <v>0.12154</v>
      </c>
    </row>
    <row r="3366" spans="1:13" ht="27.6" x14ac:dyDescent="0.3">
      <c r="A3366" t="str">
        <f t="shared" si="52"/>
        <v>2021_1619</v>
      </c>
      <c r="B3366" s="128">
        <v>3365</v>
      </c>
      <c r="C3366" s="129">
        <v>1619</v>
      </c>
      <c r="D3366" s="129">
        <v>1619</v>
      </c>
      <c r="E3366" s="129" t="s">
        <v>105</v>
      </c>
      <c r="F3366" s="129">
        <v>2021</v>
      </c>
      <c r="G3366" s="129">
        <v>0</v>
      </c>
      <c r="H3366" s="129">
        <v>1</v>
      </c>
      <c r="I3366" s="129">
        <v>16625340.939999999</v>
      </c>
      <c r="J3366" s="129">
        <v>521926</v>
      </c>
      <c r="K3366" s="129">
        <v>1216.8399999999999</v>
      </c>
      <c r="L3366" s="129">
        <v>3815605.39</v>
      </c>
      <c r="M3366" s="129">
        <v>0.23702000000000001</v>
      </c>
    </row>
    <row r="3367" spans="1:13" x14ac:dyDescent="0.3">
      <c r="A3367" t="str">
        <f t="shared" si="52"/>
        <v>2021_1638</v>
      </c>
      <c r="B3367" s="128">
        <v>3366</v>
      </c>
      <c r="C3367" s="129">
        <v>1638</v>
      </c>
      <c r="D3367" s="129">
        <v>1638</v>
      </c>
      <c r="E3367" s="129" t="s">
        <v>784</v>
      </c>
      <c r="F3367" s="129">
        <v>2021</v>
      </c>
      <c r="G3367" s="129">
        <v>0</v>
      </c>
      <c r="H3367" s="129">
        <v>1</v>
      </c>
      <c r="I3367" s="129">
        <v>21630445.789999999</v>
      </c>
      <c r="J3367" s="129">
        <v>761858</v>
      </c>
      <c r="K3367" s="129" t="s">
        <v>417</v>
      </c>
      <c r="L3367" s="129">
        <v>4051200</v>
      </c>
      <c r="M3367" s="129">
        <v>0.19413</v>
      </c>
    </row>
    <row r="3368" spans="1:13" x14ac:dyDescent="0.3">
      <c r="A3368" t="str">
        <f t="shared" si="52"/>
        <v>2021_1675</v>
      </c>
      <c r="B3368" s="128">
        <v>3367</v>
      </c>
      <c r="C3368" s="129">
        <v>1675</v>
      </c>
      <c r="D3368" s="129">
        <v>1675</v>
      </c>
      <c r="E3368" s="129" t="s">
        <v>106</v>
      </c>
      <c r="F3368" s="129">
        <v>2021</v>
      </c>
      <c r="G3368" s="129">
        <v>0</v>
      </c>
      <c r="H3368" s="129">
        <v>1</v>
      </c>
      <c r="I3368" s="129">
        <v>3184177.68</v>
      </c>
      <c r="J3368" s="129">
        <v>92232</v>
      </c>
      <c r="K3368" s="129" t="s">
        <v>417</v>
      </c>
      <c r="L3368" s="129">
        <v>846939.13</v>
      </c>
      <c r="M3368" s="129">
        <v>0.27392</v>
      </c>
    </row>
    <row r="3369" spans="1:13" x14ac:dyDescent="0.3">
      <c r="A3369" t="str">
        <f t="shared" si="52"/>
        <v>2021_1701</v>
      </c>
      <c r="B3369" s="128">
        <v>3368</v>
      </c>
      <c r="C3369" s="129">
        <v>1701</v>
      </c>
      <c r="D3369" s="129">
        <v>1701</v>
      </c>
      <c r="E3369" s="129" t="s">
        <v>107</v>
      </c>
      <c r="F3369" s="129">
        <v>2021</v>
      </c>
      <c r="G3369" s="129">
        <v>0</v>
      </c>
      <c r="H3369" s="129">
        <v>1</v>
      </c>
      <c r="I3369" s="129">
        <v>28967604.640000001</v>
      </c>
      <c r="J3369" s="129">
        <v>1064356</v>
      </c>
      <c r="K3369" s="129" t="s">
        <v>417</v>
      </c>
      <c r="L3369" s="129">
        <v>9247937.5800000001</v>
      </c>
      <c r="M3369" s="129">
        <v>0.33143</v>
      </c>
    </row>
    <row r="3370" spans="1:13" x14ac:dyDescent="0.3">
      <c r="A3370" t="str">
        <f t="shared" si="52"/>
        <v>2021_1719</v>
      </c>
      <c r="B3370" s="128">
        <v>3369</v>
      </c>
      <c r="C3370" s="129">
        <v>1719</v>
      </c>
      <c r="D3370" s="129">
        <v>1719</v>
      </c>
      <c r="E3370" s="129" t="s">
        <v>108</v>
      </c>
      <c r="F3370" s="129">
        <v>2021</v>
      </c>
      <c r="G3370" s="129">
        <v>0</v>
      </c>
      <c r="H3370" s="129">
        <v>1</v>
      </c>
      <c r="I3370" s="129">
        <v>9600522.6799999997</v>
      </c>
      <c r="J3370" s="129">
        <v>385467</v>
      </c>
      <c r="K3370" s="129" t="s">
        <v>417</v>
      </c>
      <c r="L3370" s="129">
        <v>1055284.03</v>
      </c>
      <c r="M3370" s="129">
        <v>0.11452</v>
      </c>
    </row>
    <row r="3371" spans="1:13" ht="27.6" x14ac:dyDescent="0.3">
      <c r="A3371" t="str">
        <f t="shared" si="52"/>
        <v>2021_1737</v>
      </c>
      <c r="B3371" s="128">
        <v>3370</v>
      </c>
      <c r="C3371" s="129">
        <v>1737</v>
      </c>
      <c r="D3371" s="129">
        <v>1737</v>
      </c>
      <c r="E3371" s="129" t="s">
        <v>785</v>
      </c>
      <c r="F3371" s="129">
        <v>2021</v>
      </c>
      <c r="G3371" s="129">
        <v>0</v>
      </c>
      <c r="H3371" s="129">
        <v>1</v>
      </c>
      <c r="I3371" s="129">
        <v>510900843.08999997</v>
      </c>
      <c r="J3371" s="129">
        <v>15424026</v>
      </c>
      <c r="K3371" s="129">
        <v>6022702.46</v>
      </c>
      <c r="L3371" s="129">
        <v>151959131.19999999</v>
      </c>
      <c r="M3371" s="129">
        <v>0.31885000000000002</v>
      </c>
    </row>
    <row r="3372" spans="1:13" x14ac:dyDescent="0.3">
      <c r="A3372" t="str">
        <f t="shared" si="52"/>
        <v>2021_1782</v>
      </c>
      <c r="B3372" s="128">
        <v>3371</v>
      </c>
      <c r="C3372" s="129">
        <v>1782</v>
      </c>
      <c r="D3372" s="129">
        <v>1782</v>
      </c>
      <c r="E3372" s="129" t="s">
        <v>110</v>
      </c>
      <c r="F3372" s="129">
        <v>2021</v>
      </c>
      <c r="G3372" s="129">
        <v>0</v>
      </c>
      <c r="H3372" s="129">
        <v>1</v>
      </c>
      <c r="I3372" s="129">
        <v>2083564.79</v>
      </c>
      <c r="J3372" s="129">
        <v>45723</v>
      </c>
      <c r="K3372" s="129">
        <v>17846.73</v>
      </c>
      <c r="L3372" s="129">
        <v>222989.86</v>
      </c>
      <c r="M3372" s="129">
        <v>0.11817999999999999</v>
      </c>
    </row>
    <row r="3373" spans="1:13" ht="41.4" x14ac:dyDescent="0.3">
      <c r="A3373" t="str">
        <f t="shared" si="52"/>
        <v>2021_1791</v>
      </c>
      <c r="B3373" s="128">
        <v>3372</v>
      </c>
      <c r="C3373" s="129">
        <v>1791</v>
      </c>
      <c r="D3373" s="129">
        <v>1791</v>
      </c>
      <c r="E3373" s="129" t="s">
        <v>111</v>
      </c>
      <c r="F3373" s="129">
        <v>2021</v>
      </c>
      <c r="G3373" s="129">
        <v>0</v>
      </c>
      <c r="H3373" s="129">
        <v>1</v>
      </c>
      <c r="I3373" s="129">
        <v>10688211.91</v>
      </c>
      <c r="J3373" s="129">
        <v>423145</v>
      </c>
      <c r="K3373" s="129" t="s">
        <v>417</v>
      </c>
      <c r="L3373" s="129">
        <v>1685753.82</v>
      </c>
      <c r="M3373" s="129">
        <v>0.16422</v>
      </c>
    </row>
    <row r="3374" spans="1:13" ht="27.6" x14ac:dyDescent="0.3">
      <c r="A3374" t="str">
        <f t="shared" si="52"/>
        <v>2021_1863</v>
      </c>
      <c r="B3374" s="128">
        <v>3373</v>
      </c>
      <c r="C3374" s="129">
        <v>1863</v>
      </c>
      <c r="D3374" s="129">
        <v>1863</v>
      </c>
      <c r="E3374" s="129" t="s">
        <v>112</v>
      </c>
      <c r="F3374" s="129">
        <v>2021</v>
      </c>
      <c r="G3374" s="129">
        <v>0</v>
      </c>
      <c r="H3374" s="129">
        <v>1</v>
      </c>
      <c r="I3374" s="129">
        <v>145199754.00999999</v>
      </c>
      <c r="J3374" s="129">
        <v>5445421</v>
      </c>
      <c r="K3374" s="129" t="s">
        <v>417</v>
      </c>
      <c r="L3374" s="129">
        <v>23065023.350000001</v>
      </c>
      <c r="M3374" s="129">
        <v>0.16503999999999999</v>
      </c>
    </row>
    <row r="3375" spans="1:13" ht="27.6" x14ac:dyDescent="0.3">
      <c r="A3375" t="str">
        <f t="shared" si="52"/>
        <v>2021_1908</v>
      </c>
      <c r="B3375" s="128">
        <v>3374</v>
      </c>
      <c r="C3375" s="129">
        <v>1908</v>
      </c>
      <c r="D3375" s="129">
        <v>1908</v>
      </c>
      <c r="E3375" s="129" t="s">
        <v>113</v>
      </c>
      <c r="F3375" s="129">
        <v>2021</v>
      </c>
      <c r="G3375" s="129">
        <v>0</v>
      </c>
      <c r="H3375" s="129">
        <v>1</v>
      </c>
      <c r="I3375" s="129">
        <v>5099908.4400000004</v>
      </c>
      <c r="J3375" s="129">
        <v>198703</v>
      </c>
      <c r="K3375" s="129" t="s">
        <v>417</v>
      </c>
      <c r="L3375" s="129">
        <v>1210460.5900000001</v>
      </c>
      <c r="M3375" s="129">
        <v>0.24697</v>
      </c>
    </row>
    <row r="3376" spans="1:13" x14ac:dyDescent="0.3">
      <c r="A3376" t="str">
        <f t="shared" si="52"/>
        <v>2021_1926</v>
      </c>
      <c r="B3376" s="128">
        <v>3375</v>
      </c>
      <c r="C3376" s="129">
        <v>1926</v>
      </c>
      <c r="D3376" s="129">
        <v>1926</v>
      </c>
      <c r="E3376" s="129" t="s">
        <v>115</v>
      </c>
      <c r="F3376" s="129">
        <v>2021</v>
      </c>
      <c r="G3376" s="129">
        <v>0</v>
      </c>
      <c r="H3376" s="129">
        <v>1</v>
      </c>
      <c r="I3376" s="129">
        <v>8018999.9199999999</v>
      </c>
      <c r="J3376" s="129">
        <v>252297</v>
      </c>
      <c r="K3376" s="129" t="s">
        <v>417</v>
      </c>
      <c r="L3376" s="129">
        <v>1679723.54</v>
      </c>
      <c r="M3376" s="129">
        <v>0.21626999999999999</v>
      </c>
    </row>
    <row r="3377" spans="1:13" ht="27.6" x14ac:dyDescent="0.3">
      <c r="A3377" t="str">
        <f t="shared" si="52"/>
        <v>2021_1944</v>
      </c>
      <c r="B3377" s="128">
        <v>3376</v>
      </c>
      <c r="C3377" s="129">
        <v>1944</v>
      </c>
      <c r="D3377" s="129">
        <v>1944</v>
      </c>
      <c r="E3377" s="129" t="s">
        <v>116</v>
      </c>
      <c r="F3377" s="129">
        <v>2021</v>
      </c>
      <c r="G3377" s="129">
        <v>0</v>
      </c>
      <c r="H3377" s="129">
        <v>1</v>
      </c>
      <c r="I3377" s="129">
        <v>13926652.880000001</v>
      </c>
      <c r="J3377" s="129">
        <v>467428</v>
      </c>
      <c r="K3377" s="129">
        <v>14383.93</v>
      </c>
      <c r="L3377" s="129">
        <v>3644393.3</v>
      </c>
      <c r="M3377" s="129">
        <v>0.27184000000000003</v>
      </c>
    </row>
    <row r="3378" spans="1:13" x14ac:dyDescent="0.3">
      <c r="A3378" t="str">
        <f t="shared" si="52"/>
        <v>2021_1953</v>
      </c>
      <c r="B3378" s="128">
        <v>3377</v>
      </c>
      <c r="C3378" s="129">
        <v>1953</v>
      </c>
      <c r="D3378" s="129">
        <v>1953</v>
      </c>
      <c r="E3378" s="129" t="s">
        <v>117</v>
      </c>
      <c r="F3378" s="129">
        <v>2021</v>
      </c>
      <c r="G3378" s="129">
        <v>0</v>
      </c>
      <c r="H3378" s="129">
        <v>1</v>
      </c>
      <c r="I3378" s="129">
        <v>7935270.5300000003</v>
      </c>
      <c r="J3378" s="129">
        <v>258262</v>
      </c>
      <c r="K3378" s="129" t="s">
        <v>417</v>
      </c>
      <c r="L3378" s="129">
        <v>1936682.29</v>
      </c>
      <c r="M3378" s="129">
        <v>0.25226999999999999</v>
      </c>
    </row>
    <row r="3379" spans="1:13" ht="41.4" x14ac:dyDescent="0.3">
      <c r="A3379" t="str">
        <f t="shared" si="52"/>
        <v>2021_1963</v>
      </c>
      <c r="B3379" s="128">
        <v>3378</v>
      </c>
      <c r="C3379" s="129">
        <v>1963</v>
      </c>
      <c r="D3379" s="129">
        <v>1963</v>
      </c>
      <c r="E3379" s="129" t="s">
        <v>118</v>
      </c>
      <c r="F3379" s="129">
        <v>2021</v>
      </c>
      <c r="G3379" s="129">
        <v>0</v>
      </c>
      <c r="H3379" s="129">
        <v>1</v>
      </c>
      <c r="I3379" s="129">
        <v>7414379.6299999999</v>
      </c>
      <c r="J3379" s="129">
        <v>268098</v>
      </c>
      <c r="K3379" s="129" t="s">
        <v>417</v>
      </c>
      <c r="L3379" s="129">
        <v>1819758.8</v>
      </c>
      <c r="M3379" s="129">
        <v>0.25463999999999998</v>
      </c>
    </row>
    <row r="3380" spans="1:13" ht="27.6" x14ac:dyDescent="0.3">
      <c r="A3380" t="str">
        <f t="shared" si="52"/>
        <v>2021_1968</v>
      </c>
      <c r="B3380" s="128">
        <v>3379</v>
      </c>
      <c r="C3380" s="129">
        <v>3582</v>
      </c>
      <c r="D3380" s="129">
        <v>1968</v>
      </c>
      <c r="E3380" s="129" t="s">
        <v>176</v>
      </c>
      <c r="F3380" s="129">
        <v>2021</v>
      </c>
      <c r="G3380" s="129">
        <v>0</v>
      </c>
      <c r="H3380" s="129">
        <v>1</v>
      </c>
      <c r="I3380" s="129">
        <v>9903044.6600000001</v>
      </c>
      <c r="J3380" s="129">
        <v>283230</v>
      </c>
      <c r="K3380" s="129">
        <v>201676.33</v>
      </c>
      <c r="L3380" s="129">
        <v>2805908.66</v>
      </c>
      <c r="M3380" s="129">
        <v>0.31263999999999997</v>
      </c>
    </row>
    <row r="3381" spans="1:13" ht="27.6" x14ac:dyDescent="0.3">
      <c r="A3381" t="str">
        <f t="shared" si="52"/>
        <v>2021_3978</v>
      </c>
      <c r="B3381" s="128">
        <v>3380</v>
      </c>
      <c r="C3381" s="129">
        <v>3978</v>
      </c>
      <c r="D3381" s="129">
        <v>3978</v>
      </c>
      <c r="E3381" s="129" t="s">
        <v>189</v>
      </c>
      <c r="F3381" s="129">
        <v>2021</v>
      </c>
      <c r="G3381" s="129">
        <v>0</v>
      </c>
      <c r="H3381" s="129">
        <v>1</v>
      </c>
      <c r="I3381" s="129">
        <v>7203761.71</v>
      </c>
      <c r="J3381" s="129">
        <v>250078</v>
      </c>
      <c r="K3381" s="129" t="s">
        <v>417</v>
      </c>
      <c r="L3381" s="129">
        <v>4063656.99</v>
      </c>
      <c r="M3381" s="129">
        <v>0.58438999999999997</v>
      </c>
    </row>
    <row r="3382" spans="1:13" ht="41.4" x14ac:dyDescent="0.3">
      <c r="A3382" t="str">
        <f t="shared" si="52"/>
        <v>2021_6741</v>
      </c>
      <c r="B3382" s="128">
        <v>3381</v>
      </c>
      <c r="C3382" s="129">
        <v>6741</v>
      </c>
      <c r="D3382" s="129">
        <v>6741</v>
      </c>
      <c r="E3382" s="129" t="s">
        <v>310</v>
      </c>
      <c r="F3382" s="129">
        <v>2021</v>
      </c>
      <c r="G3382" s="129">
        <v>0</v>
      </c>
      <c r="H3382" s="129">
        <v>1</v>
      </c>
      <c r="I3382" s="129">
        <v>10797250.300000001</v>
      </c>
      <c r="J3382" s="129">
        <v>386188</v>
      </c>
      <c r="K3382" s="129" t="s">
        <v>417</v>
      </c>
      <c r="L3382" s="129">
        <v>1215913.21</v>
      </c>
      <c r="M3382" s="129">
        <v>0.11679</v>
      </c>
    </row>
    <row r="3383" spans="1:13" ht="27.6" x14ac:dyDescent="0.3">
      <c r="A3383" t="str">
        <f t="shared" si="52"/>
        <v>2021_1970</v>
      </c>
      <c r="B3383" s="128">
        <v>3382</v>
      </c>
      <c r="C3383" s="129">
        <v>1970</v>
      </c>
      <c r="D3383" s="129">
        <v>1970</v>
      </c>
      <c r="E3383" s="129" t="s">
        <v>119</v>
      </c>
      <c r="F3383" s="129">
        <v>2021</v>
      </c>
      <c r="G3383" s="129">
        <v>0</v>
      </c>
      <c r="H3383" s="129">
        <v>1</v>
      </c>
      <c r="I3383" s="129">
        <v>7360288.8700000001</v>
      </c>
      <c r="J3383" s="129">
        <v>228702</v>
      </c>
      <c r="K3383" s="129" t="s">
        <v>417</v>
      </c>
      <c r="L3383" s="129">
        <v>1663642.75</v>
      </c>
      <c r="M3383" s="129">
        <v>0.23327999999999999</v>
      </c>
    </row>
    <row r="3384" spans="1:13" ht="41.4" x14ac:dyDescent="0.3">
      <c r="A3384" t="str">
        <f t="shared" si="52"/>
        <v>2021_1972</v>
      </c>
      <c r="B3384" s="128">
        <v>3383</v>
      </c>
      <c r="C3384" s="129">
        <v>1972</v>
      </c>
      <c r="D3384" s="129">
        <v>1972</v>
      </c>
      <c r="E3384" s="129" t="s">
        <v>120</v>
      </c>
      <c r="F3384" s="129">
        <v>2021</v>
      </c>
      <c r="G3384" s="129">
        <v>0</v>
      </c>
      <c r="H3384" s="129">
        <v>1</v>
      </c>
      <c r="I3384" s="129">
        <v>4565567.24</v>
      </c>
      <c r="J3384" s="129">
        <v>157383</v>
      </c>
      <c r="K3384" s="129" t="s">
        <v>417</v>
      </c>
      <c r="L3384" s="129">
        <v>770080.47</v>
      </c>
      <c r="M3384" s="129">
        <v>0.17469000000000001</v>
      </c>
    </row>
    <row r="3385" spans="1:13" ht="27.6" x14ac:dyDescent="0.3">
      <c r="A3385" t="str">
        <f t="shared" si="52"/>
        <v>2021_1965</v>
      </c>
      <c r="B3385" s="128">
        <v>3384</v>
      </c>
      <c r="C3385" s="129">
        <v>1965</v>
      </c>
      <c r="D3385" s="129">
        <v>1965</v>
      </c>
      <c r="E3385" s="129" t="s">
        <v>364</v>
      </c>
      <c r="F3385" s="129">
        <v>2021</v>
      </c>
      <c r="G3385" s="129">
        <v>0</v>
      </c>
      <c r="H3385" s="129">
        <v>1</v>
      </c>
      <c r="I3385" s="129">
        <v>7721908.0999999996</v>
      </c>
      <c r="J3385" s="129">
        <v>274746</v>
      </c>
      <c r="K3385" s="129" t="s">
        <v>417</v>
      </c>
      <c r="L3385" s="129">
        <v>1456033.58</v>
      </c>
      <c r="M3385" s="129">
        <v>0.19552</v>
      </c>
    </row>
    <row r="3386" spans="1:13" ht="69" x14ac:dyDescent="0.3">
      <c r="A3386" t="str">
        <f t="shared" si="52"/>
        <v>2021_657</v>
      </c>
      <c r="B3386" s="128">
        <v>3385</v>
      </c>
      <c r="C3386" s="129">
        <v>657</v>
      </c>
      <c r="D3386" s="129">
        <v>657</v>
      </c>
      <c r="E3386" s="129" t="s">
        <v>786</v>
      </c>
      <c r="F3386" s="129">
        <v>2021</v>
      </c>
      <c r="G3386" s="129">
        <v>0</v>
      </c>
      <c r="H3386" s="129">
        <v>1</v>
      </c>
      <c r="I3386" s="129">
        <v>12923313.57</v>
      </c>
      <c r="J3386" s="129">
        <v>397141</v>
      </c>
      <c r="K3386" s="129" t="s">
        <v>417</v>
      </c>
      <c r="L3386" s="129">
        <v>4408386.17</v>
      </c>
      <c r="M3386" s="129">
        <v>0.35193000000000002</v>
      </c>
    </row>
    <row r="3387" spans="1:13" ht="55.2" x14ac:dyDescent="0.3">
      <c r="A3387" t="str">
        <f t="shared" si="52"/>
        <v>2021_1989</v>
      </c>
      <c r="B3387" s="128">
        <v>3386</v>
      </c>
      <c r="C3387" s="129">
        <v>1989</v>
      </c>
      <c r="D3387" s="129">
        <v>1989</v>
      </c>
      <c r="E3387" s="129" t="s">
        <v>122</v>
      </c>
      <c r="F3387" s="129">
        <v>2021</v>
      </c>
      <c r="G3387" s="129">
        <v>0</v>
      </c>
      <c r="H3387" s="129">
        <v>1</v>
      </c>
      <c r="I3387" s="129">
        <v>6482275.75</v>
      </c>
      <c r="J3387" s="129">
        <v>190400</v>
      </c>
      <c r="K3387" s="129" t="s">
        <v>417</v>
      </c>
      <c r="L3387" s="129">
        <v>2264293.5699999998</v>
      </c>
      <c r="M3387" s="129">
        <v>0.35987999999999998</v>
      </c>
    </row>
    <row r="3388" spans="1:13" ht="55.2" x14ac:dyDescent="0.3">
      <c r="A3388" t="str">
        <f t="shared" si="52"/>
        <v>2021_2007</v>
      </c>
      <c r="B3388" s="128">
        <v>3387</v>
      </c>
      <c r="C3388" s="129">
        <v>2007</v>
      </c>
      <c r="D3388" s="129">
        <v>2007</v>
      </c>
      <c r="E3388" s="129" t="s">
        <v>123</v>
      </c>
      <c r="F3388" s="129">
        <v>2021</v>
      </c>
      <c r="G3388" s="129">
        <v>0</v>
      </c>
      <c r="H3388" s="129">
        <v>1</v>
      </c>
      <c r="I3388" s="129">
        <v>9075759.1999999993</v>
      </c>
      <c r="J3388" s="129">
        <v>313372</v>
      </c>
      <c r="K3388" s="129">
        <v>8438.1299999999992</v>
      </c>
      <c r="L3388" s="129">
        <v>2545288.08</v>
      </c>
      <c r="M3388" s="129">
        <v>0.29143999999999998</v>
      </c>
    </row>
    <row r="3389" spans="1:13" ht="27.6" x14ac:dyDescent="0.3">
      <c r="A3389" t="str">
        <f t="shared" si="52"/>
        <v>2021_2088</v>
      </c>
      <c r="B3389" s="128">
        <v>3388</v>
      </c>
      <c r="C3389" s="129">
        <v>2088</v>
      </c>
      <c r="D3389" s="129">
        <v>2088</v>
      </c>
      <c r="E3389" s="129" t="s">
        <v>124</v>
      </c>
      <c r="F3389" s="129">
        <v>2021</v>
      </c>
      <c r="G3389" s="129">
        <v>0</v>
      </c>
      <c r="H3389" s="129">
        <v>1</v>
      </c>
      <c r="I3389" s="129">
        <v>9857108.8100000005</v>
      </c>
      <c r="J3389" s="129">
        <v>341332</v>
      </c>
      <c r="K3389" s="129" t="s">
        <v>417</v>
      </c>
      <c r="L3389" s="129">
        <v>2247452.4700000002</v>
      </c>
      <c r="M3389" s="129">
        <v>0.23618</v>
      </c>
    </row>
    <row r="3390" spans="1:13" ht="27.6" x14ac:dyDescent="0.3">
      <c r="A3390" t="str">
        <f t="shared" si="52"/>
        <v>2021_2097</v>
      </c>
      <c r="B3390" s="128">
        <v>3389</v>
      </c>
      <c r="C3390" s="129">
        <v>2097</v>
      </c>
      <c r="D3390" s="129">
        <v>2097</v>
      </c>
      <c r="E3390" s="129" t="s">
        <v>125</v>
      </c>
      <c r="F3390" s="129">
        <v>2021</v>
      </c>
      <c r="G3390" s="129">
        <v>0</v>
      </c>
      <c r="H3390" s="129">
        <v>1</v>
      </c>
      <c r="I3390" s="129">
        <v>7599597.3799999999</v>
      </c>
      <c r="J3390" s="129">
        <v>219020</v>
      </c>
      <c r="K3390" s="129" t="s">
        <v>417</v>
      </c>
      <c r="L3390" s="129">
        <v>1853989.89</v>
      </c>
      <c r="M3390" s="129">
        <v>0.25119999999999998</v>
      </c>
    </row>
    <row r="3391" spans="1:13" x14ac:dyDescent="0.3">
      <c r="A3391" t="str">
        <f t="shared" si="52"/>
        <v>2021_2113</v>
      </c>
      <c r="B3391" s="128">
        <v>3390</v>
      </c>
      <c r="C3391" s="129">
        <v>2113</v>
      </c>
      <c r="D3391" s="129">
        <v>2113</v>
      </c>
      <c r="E3391" s="129" t="s">
        <v>126</v>
      </c>
      <c r="F3391" s="129">
        <v>2021</v>
      </c>
      <c r="G3391" s="129">
        <v>0</v>
      </c>
      <c r="H3391" s="129">
        <v>1</v>
      </c>
      <c r="I3391" s="129">
        <v>3323036.95</v>
      </c>
      <c r="J3391" s="129">
        <v>91917</v>
      </c>
      <c r="K3391" s="129" t="s">
        <v>417</v>
      </c>
      <c r="L3391" s="129">
        <v>143899.82</v>
      </c>
      <c r="M3391" s="129">
        <v>4.4540000000000003E-2</v>
      </c>
    </row>
    <row r="3392" spans="1:13" ht="55.2" x14ac:dyDescent="0.3">
      <c r="A3392" t="str">
        <f t="shared" si="52"/>
        <v>2021_2124</v>
      </c>
      <c r="B3392" s="128">
        <v>3391</v>
      </c>
      <c r="C3392" s="129">
        <v>2124</v>
      </c>
      <c r="D3392" s="129">
        <v>2124</v>
      </c>
      <c r="E3392" s="129" t="s">
        <v>976</v>
      </c>
      <c r="F3392" s="129">
        <v>2021</v>
      </c>
      <c r="G3392" s="129">
        <v>0</v>
      </c>
      <c r="H3392" s="129">
        <v>1</v>
      </c>
      <c r="I3392" s="129">
        <v>15693696.960000001</v>
      </c>
      <c r="J3392" s="129">
        <v>608678</v>
      </c>
      <c r="K3392" s="129" t="s">
        <v>417</v>
      </c>
      <c r="L3392" s="129">
        <v>2070263.49</v>
      </c>
      <c r="M3392" s="129">
        <v>0.13724</v>
      </c>
    </row>
    <row r="3393" spans="1:13" ht="55.2" x14ac:dyDescent="0.3">
      <c r="A3393" t="str">
        <f t="shared" si="52"/>
        <v>2021_2151</v>
      </c>
      <c r="B3393" s="128">
        <v>3392</v>
      </c>
      <c r="C3393" s="129">
        <v>2151</v>
      </c>
      <c r="D3393" s="129">
        <v>2151</v>
      </c>
      <c r="E3393" s="129" t="s">
        <v>944</v>
      </c>
      <c r="F3393" s="129">
        <v>2021</v>
      </c>
      <c r="G3393" s="129">
        <v>0</v>
      </c>
      <c r="H3393" s="129">
        <v>1</v>
      </c>
      <c r="I3393" s="129">
        <v>5635871.4699999997</v>
      </c>
      <c r="J3393" s="129">
        <v>189654</v>
      </c>
      <c r="K3393" s="129" t="s">
        <v>417</v>
      </c>
      <c r="L3393" s="129">
        <v>2212298.87</v>
      </c>
      <c r="M3393" s="129">
        <v>0.40621000000000002</v>
      </c>
    </row>
    <row r="3394" spans="1:13" x14ac:dyDescent="0.3">
      <c r="A3394" t="str">
        <f t="shared" si="52"/>
        <v>2021_2169</v>
      </c>
      <c r="B3394" s="128">
        <v>3393</v>
      </c>
      <c r="C3394" s="129">
        <v>2169</v>
      </c>
      <c r="D3394" s="129">
        <v>2169</v>
      </c>
      <c r="E3394" s="129" t="s">
        <v>127</v>
      </c>
      <c r="F3394" s="129">
        <v>2021</v>
      </c>
      <c r="G3394" s="129">
        <v>0</v>
      </c>
      <c r="H3394" s="129">
        <v>1</v>
      </c>
      <c r="I3394" s="129">
        <v>21018071.390000001</v>
      </c>
      <c r="J3394" s="129">
        <v>769954</v>
      </c>
      <c r="K3394" s="129" t="s">
        <v>417</v>
      </c>
      <c r="L3394" s="129">
        <v>2793121.29</v>
      </c>
      <c r="M3394" s="129">
        <v>0.13794000000000001</v>
      </c>
    </row>
    <row r="3395" spans="1:13" ht="27.6" x14ac:dyDescent="0.3">
      <c r="A3395" t="str">
        <f t="shared" ref="A3395:A3458" si="53">CONCATENATE(F3395,"_",D3395)</f>
        <v>2021_2295</v>
      </c>
      <c r="B3395" s="128">
        <v>3394</v>
      </c>
      <c r="C3395" s="129">
        <v>2295</v>
      </c>
      <c r="D3395" s="129">
        <v>2295</v>
      </c>
      <c r="E3395" s="129" t="s">
        <v>129</v>
      </c>
      <c r="F3395" s="129">
        <v>2021</v>
      </c>
      <c r="G3395" s="129">
        <v>0</v>
      </c>
      <c r="H3395" s="129">
        <v>1</v>
      </c>
      <c r="I3395" s="129">
        <v>14315286.18</v>
      </c>
      <c r="J3395" s="129">
        <v>531670</v>
      </c>
      <c r="K3395" s="129">
        <v>4624.45</v>
      </c>
      <c r="L3395" s="129">
        <v>3621234.12</v>
      </c>
      <c r="M3395" s="129">
        <v>0.26306000000000002</v>
      </c>
    </row>
    <row r="3396" spans="1:13" ht="27.6" x14ac:dyDescent="0.3">
      <c r="A3396" t="str">
        <f t="shared" si="53"/>
        <v>2021_2313</v>
      </c>
      <c r="B3396" s="128">
        <v>3395</v>
      </c>
      <c r="C3396" s="129">
        <v>2313</v>
      </c>
      <c r="D3396" s="129">
        <v>2313</v>
      </c>
      <c r="E3396" s="129" t="s">
        <v>130</v>
      </c>
      <c r="F3396" s="129">
        <v>2021</v>
      </c>
      <c r="G3396" s="129">
        <v>0</v>
      </c>
      <c r="H3396" s="129">
        <v>1</v>
      </c>
      <c r="I3396" s="129">
        <v>47872745.630000003</v>
      </c>
      <c r="J3396" s="129">
        <v>1876271</v>
      </c>
      <c r="K3396" s="129" t="s">
        <v>417</v>
      </c>
      <c r="L3396" s="129">
        <v>8401562.4800000004</v>
      </c>
      <c r="M3396" s="129">
        <v>0.18265999999999999</v>
      </c>
    </row>
    <row r="3397" spans="1:13" ht="27.6" x14ac:dyDescent="0.3">
      <c r="A3397" t="str">
        <f t="shared" si="53"/>
        <v>2021_2322</v>
      </c>
      <c r="B3397" s="128">
        <v>3396</v>
      </c>
      <c r="C3397" s="129">
        <v>2322</v>
      </c>
      <c r="D3397" s="129">
        <v>2322</v>
      </c>
      <c r="E3397" s="129" t="s">
        <v>131</v>
      </c>
      <c r="F3397" s="129">
        <v>2021</v>
      </c>
      <c r="G3397" s="129">
        <v>0</v>
      </c>
      <c r="H3397" s="129">
        <v>1</v>
      </c>
      <c r="I3397" s="129">
        <v>26408836.530000001</v>
      </c>
      <c r="J3397" s="129">
        <v>981428</v>
      </c>
      <c r="K3397" s="129" t="s">
        <v>417</v>
      </c>
      <c r="L3397" s="129">
        <v>7868462.4900000002</v>
      </c>
      <c r="M3397" s="129">
        <v>0.30945</v>
      </c>
    </row>
    <row r="3398" spans="1:13" ht="27.6" x14ac:dyDescent="0.3">
      <c r="A3398" t="str">
        <f t="shared" si="53"/>
        <v>2021_2369</v>
      </c>
      <c r="B3398" s="128">
        <v>3397</v>
      </c>
      <c r="C3398" s="129">
        <v>2369</v>
      </c>
      <c r="D3398" s="129">
        <v>2369</v>
      </c>
      <c r="E3398" s="129" t="s">
        <v>132</v>
      </c>
      <c r="F3398" s="129">
        <v>2021</v>
      </c>
      <c r="G3398" s="129">
        <v>0</v>
      </c>
      <c r="H3398" s="129">
        <v>1</v>
      </c>
      <c r="I3398" s="129">
        <v>6190563.5700000003</v>
      </c>
      <c r="J3398" s="129">
        <v>216372</v>
      </c>
      <c r="K3398" s="129" t="s">
        <v>417</v>
      </c>
      <c r="L3398" s="129">
        <v>489307.75</v>
      </c>
      <c r="M3398" s="129">
        <v>8.1900000000000001E-2</v>
      </c>
    </row>
    <row r="3399" spans="1:13" x14ac:dyDescent="0.3">
      <c r="A3399" t="str">
        <f t="shared" si="53"/>
        <v>2021_2682</v>
      </c>
      <c r="B3399" s="128">
        <v>3398</v>
      </c>
      <c r="C3399" s="129">
        <v>2682</v>
      </c>
      <c r="D3399" s="129">
        <v>2682</v>
      </c>
      <c r="E3399" s="129" t="s">
        <v>17</v>
      </c>
      <c r="F3399" s="129">
        <v>2021</v>
      </c>
      <c r="G3399" s="129">
        <v>0</v>
      </c>
      <c r="H3399" s="129">
        <v>1</v>
      </c>
      <c r="I3399" s="129">
        <v>5482572.0999999996</v>
      </c>
      <c r="J3399" s="129">
        <v>132819</v>
      </c>
      <c r="K3399" s="129" t="s">
        <v>417</v>
      </c>
      <c r="L3399" s="129">
        <v>2062065.53</v>
      </c>
      <c r="M3399" s="129">
        <v>0.38545000000000001</v>
      </c>
    </row>
    <row r="3400" spans="1:13" ht="27.6" x14ac:dyDescent="0.3">
      <c r="A3400" t="str">
        <f t="shared" si="53"/>
        <v>2021_2376</v>
      </c>
      <c r="B3400" s="128">
        <v>3399</v>
      </c>
      <c r="C3400" s="129">
        <v>2376</v>
      </c>
      <c r="D3400" s="129">
        <v>2376</v>
      </c>
      <c r="E3400" s="129" t="s">
        <v>133</v>
      </c>
      <c r="F3400" s="129">
        <v>2021</v>
      </c>
      <c r="G3400" s="129">
        <v>0</v>
      </c>
      <c r="H3400" s="129">
        <v>1</v>
      </c>
      <c r="I3400" s="129">
        <v>6802135.0999999996</v>
      </c>
      <c r="J3400" s="129">
        <v>204065</v>
      </c>
      <c r="K3400" s="129" t="s">
        <v>417</v>
      </c>
      <c r="L3400" s="129">
        <v>3098394.18</v>
      </c>
      <c r="M3400" s="129">
        <v>0.46959000000000001</v>
      </c>
    </row>
    <row r="3401" spans="1:13" ht="41.4" x14ac:dyDescent="0.3">
      <c r="A3401" t="str">
        <f t="shared" si="53"/>
        <v>2021_2403</v>
      </c>
      <c r="B3401" s="128">
        <v>3400</v>
      </c>
      <c r="C3401" s="129">
        <v>2403</v>
      </c>
      <c r="D3401" s="129">
        <v>2403</v>
      </c>
      <c r="E3401" s="129" t="s">
        <v>390</v>
      </c>
      <c r="F3401" s="129">
        <v>2021</v>
      </c>
      <c r="G3401" s="129">
        <v>0</v>
      </c>
      <c r="H3401" s="129">
        <v>1</v>
      </c>
      <c r="I3401" s="129">
        <v>12882849.960000001</v>
      </c>
      <c r="J3401" s="129">
        <v>432660</v>
      </c>
      <c r="K3401" s="129" t="s">
        <v>417</v>
      </c>
      <c r="L3401" s="129">
        <v>1713179.6</v>
      </c>
      <c r="M3401" s="129">
        <v>0.1376</v>
      </c>
    </row>
    <row r="3402" spans="1:13" ht="41.4" x14ac:dyDescent="0.3">
      <c r="A3402" t="str">
        <f t="shared" si="53"/>
        <v>2021_2457</v>
      </c>
      <c r="B3402" s="128">
        <v>3401</v>
      </c>
      <c r="C3402" s="129">
        <v>2457</v>
      </c>
      <c r="D3402" s="129">
        <v>2457</v>
      </c>
      <c r="E3402" s="129" t="s">
        <v>134</v>
      </c>
      <c r="F3402" s="129">
        <v>2021</v>
      </c>
      <c r="G3402" s="129">
        <v>0</v>
      </c>
      <c r="H3402" s="129">
        <v>1</v>
      </c>
      <c r="I3402" s="129">
        <v>5667032.29</v>
      </c>
      <c r="J3402" s="129">
        <v>196024</v>
      </c>
      <c r="K3402" s="129">
        <v>567775.98</v>
      </c>
      <c r="L3402" s="129">
        <v>1191234.23</v>
      </c>
      <c r="M3402" s="129">
        <v>0.32151000000000002</v>
      </c>
    </row>
    <row r="3403" spans="1:13" x14ac:dyDescent="0.3">
      <c r="A3403" t="str">
        <f t="shared" si="53"/>
        <v>2021_2466</v>
      </c>
      <c r="B3403" s="128">
        <v>3402</v>
      </c>
      <c r="C3403" s="129">
        <v>2466</v>
      </c>
      <c r="D3403" s="129">
        <v>2466</v>
      </c>
      <c r="E3403" s="129" t="s">
        <v>135</v>
      </c>
      <c r="F3403" s="129">
        <v>2021</v>
      </c>
      <c r="G3403" s="129">
        <v>0</v>
      </c>
      <c r="H3403" s="129">
        <v>1</v>
      </c>
      <c r="I3403" s="129">
        <v>18788165.84</v>
      </c>
      <c r="J3403" s="129">
        <v>699221</v>
      </c>
      <c r="K3403" s="129" t="s">
        <v>417</v>
      </c>
      <c r="L3403" s="129">
        <v>3500624.86</v>
      </c>
      <c r="M3403" s="129">
        <v>0.19352</v>
      </c>
    </row>
    <row r="3404" spans="1:13" ht="55.2" x14ac:dyDescent="0.3">
      <c r="A3404" t="str">
        <f t="shared" si="53"/>
        <v>2021_2493</v>
      </c>
      <c r="B3404" s="128">
        <v>3403</v>
      </c>
      <c r="C3404" s="129">
        <v>2493</v>
      </c>
      <c r="D3404" s="129">
        <v>2493</v>
      </c>
      <c r="E3404" s="129" t="s">
        <v>136</v>
      </c>
      <c r="F3404" s="129">
        <v>2021</v>
      </c>
      <c r="G3404" s="129">
        <v>0</v>
      </c>
      <c r="H3404" s="129">
        <v>1</v>
      </c>
      <c r="I3404" s="129">
        <v>2518940.21</v>
      </c>
      <c r="J3404" s="129">
        <v>80986</v>
      </c>
      <c r="K3404" s="129" t="s">
        <v>417</v>
      </c>
      <c r="L3404" s="130">
        <v>-450350.36</v>
      </c>
      <c r="M3404" s="130">
        <v>-0.18472</v>
      </c>
    </row>
    <row r="3405" spans="1:13" ht="55.2" x14ac:dyDescent="0.3">
      <c r="A3405" t="str">
        <f t="shared" si="53"/>
        <v>2021_2502</v>
      </c>
      <c r="B3405" s="128">
        <v>3404</v>
      </c>
      <c r="C3405" s="129">
        <v>2502</v>
      </c>
      <c r="D3405" s="129">
        <v>2502</v>
      </c>
      <c r="E3405" s="129" t="s">
        <v>137</v>
      </c>
      <c r="F3405" s="129">
        <v>2021</v>
      </c>
      <c r="G3405" s="129">
        <v>0</v>
      </c>
      <c r="H3405" s="129">
        <v>1</v>
      </c>
      <c r="I3405" s="129">
        <v>7452213.1100000003</v>
      </c>
      <c r="J3405" s="129">
        <v>281769</v>
      </c>
      <c r="K3405" s="129">
        <v>431997.29</v>
      </c>
      <c r="L3405" s="129">
        <v>1129464.78</v>
      </c>
      <c r="M3405" s="129">
        <v>0.21776000000000001</v>
      </c>
    </row>
    <row r="3406" spans="1:13" ht="27.6" x14ac:dyDescent="0.3">
      <c r="A3406" t="str">
        <f t="shared" si="53"/>
        <v>2021_2511</v>
      </c>
      <c r="B3406" s="128">
        <v>3405</v>
      </c>
      <c r="C3406" s="129">
        <v>2511</v>
      </c>
      <c r="D3406" s="129">
        <v>2511</v>
      </c>
      <c r="E3406" s="129" t="s">
        <v>138</v>
      </c>
      <c r="F3406" s="129">
        <v>2021</v>
      </c>
      <c r="G3406" s="129">
        <v>0</v>
      </c>
      <c r="H3406" s="129">
        <v>1</v>
      </c>
      <c r="I3406" s="129">
        <v>22647247.620000001</v>
      </c>
      <c r="J3406" s="129">
        <v>891069</v>
      </c>
      <c r="K3406" s="129" t="s">
        <v>417</v>
      </c>
      <c r="L3406" s="129">
        <v>2305627.79</v>
      </c>
      <c r="M3406" s="129">
        <v>0.10598</v>
      </c>
    </row>
    <row r="3407" spans="1:13" ht="27.6" x14ac:dyDescent="0.3">
      <c r="A3407" t="str">
        <f t="shared" si="53"/>
        <v>2021_2520</v>
      </c>
      <c r="B3407" s="128">
        <v>3406</v>
      </c>
      <c r="C3407" s="129">
        <v>2520</v>
      </c>
      <c r="D3407" s="129">
        <v>2520</v>
      </c>
      <c r="E3407" s="129" t="s">
        <v>139</v>
      </c>
      <c r="F3407" s="129">
        <v>2021</v>
      </c>
      <c r="G3407" s="129">
        <v>0</v>
      </c>
      <c r="H3407" s="129">
        <v>1</v>
      </c>
      <c r="I3407" s="129">
        <v>4049944.39</v>
      </c>
      <c r="J3407" s="129">
        <v>126061</v>
      </c>
      <c r="K3407" s="129" t="s">
        <v>417</v>
      </c>
      <c r="L3407" s="129">
        <v>924896.84</v>
      </c>
      <c r="M3407" s="129">
        <v>0.23571</v>
      </c>
    </row>
    <row r="3408" spans="1:13" ht="41.4" x14ac:dyDescent="0.3">
      <c r="A3408" t="str">
        <f t="shared" si="53"/>
        <v>2021_2556</v>
      </c>
      <c r="B3408" s="128">
        <v>3407</v>
      </c>
      <c r="C3408" s="129">
        <v>2556</v>
      </c>
      <c r="D3408" s="129">
        <v>2556</v>
      </c>
      <c r="E3408" s="129" t="s">
        <v>140</v>
      </c>
      <c r="F3408" s="129">
        <v>2021</v>
      </c>
      <c r="G3408" s="129">
        <v>0</v>
      </c>
      <c r="H3408" s="129">
        <v>1</v>
      </c>
      <c r="I3408" s="129">
        <v>5674046.6500000004</v>
      </c>
      <c r="J3408" s="129">
        <v>172162</v>
      </c>
      <c r="K3408" s="129" t="s">
        <v>417</v>
      </c>
      <c r="L3408" s="130">
        <v>-636278.23</v>
      </c>
      <c r="M3408" s="130">
        <v>-0.11565</v>
      </c>
    </row>
    <row r="3409" spans="1:13" ht="27.6" x14ac:dyDescent="0.3">
      <c r="A3409" t="str">
        <f t="shared" si="53"/>
        <v>2021_3195</v>
      </c>
      <c r="B3409" s="128">
        <v>3408</v>
      </c>
      <c r="C3409" s="129">
        <v>3195</v>
      </c>
      <c r="D3409" s="129">
        <v>3195</v>
      </c>
      <c r="E3409" s="129" t="s">
        <v>356</v>
      </c>
      <c r="F3409" s="129">
        <v>2021</v>
      </c>
      <c r="G3409" s="129">
        <v>0</v>
      </c>
      <c r="H3409" s="129">
        <v>1</v>
      </c>
      <c r="I3409" s="129">
        <v>15814494.83</v>
      </c>
      <c r="J3409" s="129">
        <v>559520</v>
      </c>
      <c r="K3409" s="129" t="s">
        <v>417</v>
      </c>
      <c r="L3409" s="129">
        <v>2175591.2000000002</v>
      </c>
      <c r="M3409" s="129">
        <v>0.14262</v>
      </c>
    </row>
    <row r="3410" spans="1:13" ht="41.4" x14ac:dyDescent="0.3">
      <c r="A3410" t="str">
        <f t="shared" si="53"/>
        <v>2021_2709</v>
      </c>
      <c r="B3410" s="128">
        <v>3409</v>
      </c>
      <c r="C3410" s="129">
        <v>2709</v>
      </c>
      <c r="D3410" s="129">
        <v>2709</v>
      </c>
      <c r="E3410" s="129" t="s">
        <v>142</v>
      </c>
      <c r="F3410" s="129">
        <v>2021</v>
      </c>
      <c r="G3410" s="129">
        <v>0</v>
      </c>
      <c r="H3410" s="129">
        <v>1</v>
      </c>
      <c r="I3410" s="129">
        <v>21140491.09</v>
      </c>
      <c r="J3410" s="129">
        <v>781549</v>
      </c>
      <c r="K3410" s="129" t="s">
        <v>417</v>
      </c>
      <c r="L3410" s="129">
        <v>2890968.75</v>
      </c>
      <c r="M3410" s="129">
        <v>0.14199999999999999</v>
      </c>
    </row>
    <row r="3411" spans="1:13" x14ac:dyDescent="0.3">
      <c r="A3411" t="str">
        <f t="shared" si="53"/>
        <v>2021_2718</v>
      </c>
      <c r="B3411" s="128">
        <v>3410</v>
      </c>
      <c r="C3411" s="129">
        <v>2718</v>
      </c>
      <c r="D3411" s="129">
        <v>2718</v>
      </c>
      <c r="E3411" s="129" t="s">
        <v>143</v>
      </c>
      <c r="F3411" s="129">
        <v>2021</v>
      </c>
      <c r="G3411" s="129">
        <v>0</v>
      </c>
      <c r="H3411" s="129">
        <v>1</v>
      </c>
      <c r="I3411" s="129">
        <v>7250587.6299999999</v>
      </c>
      <c r="J3411" s="129">
        <v>226616</v>
      </c>
      <c r="K3411" s="129" t="s">
        <v>417</v>
      </c>
      <c r="L3411" s="129">
        <v>2247741.06</v>
      </c>
      <c r="M3411" s="129">
        <v>0.32001000000000002</v>
      </c>
    </row>
    <row r="3412" spans="1:13" ht="27.6" x14ac:dyDescent="0.3">
      <c r="A3412" t="str">
        <f t="shared" si="53"/>
        <v>2021_2727</v>
      </c>
      <c r="B3412" s="128">
        <v>3411</v>
      </c>
      <c r="C3412" s="129">
        <v>2727</v>
      </c>
      <c r="D3412" s="129">
        <v>2727</v>
      </c>
      <c r="E3412" s="129" t="s">
        <v>144</v>
      </c>
      <c r="F3412" s="129">
        <v>2021</v>
      </c>
      <c r="G3412" s="129">
        <v>0</v>
      </c>
      <c r="H3412" s="129">
        <v>1</v>
      </c>
      <c r="I3412" s="129">
        <v>8429386.2599999998</v>
      </c>
      <c r="J3412" s="129">
        <v>309968</v>
      </c>
      <c r="K3412" s="129" t="s">
        <v>417</v>
      </c>
      <c r="L3412" s="129">
        <v>880876.06</v>
      </c>
      <c r="M3412" s="129">
        <v>0.10849</v>
      </c>
    </row>
    <row r="3413" spans="1:13" ht="27.6" x14ac:dyDescent="0.3">
      <c r="A3413" t="str">
        <f t="shared" si="53"/>
        <v>2021_2754</v>
      </c>
      <c r="B3413" s="128">
        <v>3412</v>
      </c>
      <c r="C3413" s="129">
        <v>2754</v>
      </c>
      <c r="D3413" s="129">
        <v>2754</v>
      </c>
      <c r="E3413" s="129" t="s">
        <v>145</v>
      </c>
      <c r="F3413" s="129">
        <v>2021</v>
      </c>
      <c r="G3413" s="129">
        <v>0</v>
      </c>
      <c r="H3413" s="129">
        <v>1</v>
      </c>
      <c r="I3413" s="129">
        <v>6840383.4199999999</v>
      </c>
      <c r="J3413" s="129">
        <v>194498</v>
      </c>
      <c r="K3413" s="129" t="s">
        <v>417</v>
      </c>
      <c r="L3413" s="129">
        <v>1618830.49</v>
      </c>
      <c r="M3413" s="129">
        <v>0.24357999999999999</v>
      </c>
    </row>
    <row r="3414" spans="1:13" x14ac:dyDescent="0.3">
      <c r="A3414" t="str">
        <f t="shared" si="53"/>
        <v>2021_2766</v>
      </c>
      <c r="B3414" s="128">
        <v>3413</v>
      </c>
      <c r="C3414" s="129">
        <v>2766</v>
      </c>
      <c r="D3414" s="129">
        <v>2766</v>
      </c>
      <c r="E3414" s="129" t="s">
        <v>593</v>
      </c>
      <c r="F3414" s="129">
        <v>2021</v>
      </c>
      <c r="G3414" s="129">
        <v>0</v>
      </c>
      <c r="H3414" s="129">
        <v>1</v>
      </c>
      <c r="I3414" s="129">
        <v>4812138.8600000003</v>
      </c>
      <c r="J3414" s="129">
        <v>156139</v>
      </c>
      <c r="K3414" s="129" t="s">
        <v>417</v>
      </c>
      <c r="L3414" s="129">
        <v>925812.36</v>
      </c>
      <c r="M3414" s="129">
        <v>0.19883999999999999</v>
      </c>
    </row>
    <row r="3415" spans="1:13" ht="27.6" x14ac:dyDescent="0.3">
      <c r="A3415" t="str">
        <f t="shared" si="53"/>
        <v>2021_2772</v>
      </c>
      <c r="B3415" s="128">
        <v>3414</v>
      </c>
      <c r="C3415" s="129">
        <v>2772</v>
      </c>
      <c r="D3415" s="129">
        <v>2772</v>
      </c>
      <c r="E3415" s="129" t="s">
        <v>147</v>
      </c>
      <c r="F3415" s="129">
        <v>2021</v>
      </c>
      <c r="G3415" s="129">
        <v>0</v>
      </c>
      <c r="H3415" s="129">
        <v>1</v>
      </c>
      <c r="I3415" s="129">
        <v>3323736.11</v>
      </c>
      <c r="J3415" s="129">
        <v>101912</v>
      </c>
      <c r="K3415" s="129" t="s">
        <v>417</v>
      </c>
      <c r="L3415" s="129">
        <v>1488806.31</v>
      </c>
      <c r="M3415" s="129">
        <v>0.46210000000000001</v>
      </c>
    </row>
    <row r="3416" spans="1:13" ht="41.4" x14ac:dyDescent="0.3">
      <c r="A3416" t="str">
        <f t="shared" si="53"/>
        <v>2021_2781</v>
      </c>
      <c r="B3416" s="128">
        <v>3415</v>
      </c>
      <c r="C3416" s="129">
        <v>2781</v>
      </c>
      <c r="D3416" s="129">
        <v>2781</v>
      </c>
      <c r="E3416" s="129" t="s">
        <v>148</v>
      </c>
      <c r="F3416" s="129">
        <v>2021</v>
      </c>
      <c r="G3416" s="129">
        <v>0</v>
      </c>
      <c r="H3416" s="129">
        <v>1</v>
      </c>
      <c r="I3416" s="129">
        <v>16367953.84</v>
      </c>
      <c r="J3416" s="129">
        <v>565895</v>
      </c>
      <c r="K3416" s="129" t="s">
        <v>417</v>
      </c>
      <c r="L3416" s="129">
        <v>1722429.79</v>
      </c>
      <c r="M3416" s="129">
        <v>0.109</v>
      </c>
    </row>
    <row r="3417" spans="1:13" x14ac:dyDescent="0.3">
      <c r="A3417" t="str">
        <f t="shared" si="53"/>
        <v>2021_2826</v>
      </c>
      <c r="B3417" s="128">
        <v>3416</v>
      </c>
      <c r="C3417" s="129">
        <v>2826</v>
      </c>
      <c r="D3417" s="129">
        <v>2826</v>
      </c>
      <c r="E3417" s="129" t="s">
        <v>149</v>
      </c>
      <c r="F3417" s="129">
        <v>2021</v>
      </c>
      <c r="G3417" s="129">
        <v>0</v>
      </c>
      <c r="H3417" s="129">
        <v>1</v>
      </c>
      <c r="I3417" s="129">
        <v>18538843.859999999</v>
      </c>
      <c r="J3417" s="129">
        <v>639692</v>
      </c>
      <c r="K3417" s="129">
        <v>76136.75</v>
      </c>
      <c r="L3417" s="129">
        <v>2920264.61</v>
      </c>
      <c r="M3417" s="129">
        <v>0.16739999999999999</v>
      </c>
    </row>
    <row r="3418" spans="1:13" ht="41.4" x14ac:dyDescent="0.3">
      <c r="A3418" t="str">
        <f t="shared" si="53"/>
        <v>2021_2846</v>
      </c>
      <c r="B3418" s="128">
        <v>3417</v>
      </c>
      <c r="C3418" s="129">
        <v>2846</v>
      </c>
      <c r="D3418" s="129">
        <v>2846</v>
      </c>
      <c r="E3418" s="129" t="s">
        <v>151</v>
      </c>
      <c r="F3418" s="129">
        <v>2021</v>
      </c>
      <c r="G3418" s="129">
        <v>0</v>
      </c>
      <c r="H3418" s="129">
        <v>1</v>
      </c>
      <c r="I3418" s="129">
        <v>3875916.57</v>
      </c>
      <c r="J3418" s="129">
        <v>139832</v>
      </c>
      <c r="K3418" s="129">
        <v>40360.29</v>
      </c>
      <c r="L3418" s="129">
        <v>3239258.1</v>
      </c>
      <c r="M3418" s="129">
        <v>0.87782000000000004</v>
      </c>
    </row>
    <row r="3419" spans="1:13" ht="41.4" x14ac:dyDescent="0.3">
      <c r="A3419" t="str">
        <f t="shared" si="53"/>
        <v>2021_2862</v>
      </c>
      <c r="B3419" s="128">
        <v>3418</v>
      </c>
      <c r="C3419" s="129">
        <v>2862</v>
      </c>
      <c r="D3419" s="129">
        <v>2862</v>
      </c>
      <c r="E3419" s="129" t="s">
        <v>152</v>
      </c>
      <c r="F3419" s="129">
        <v>2021</v>
      </c>
      <c r="G3419" s="129">
        <v>0</v>
      </c>
      <c r="H3419" s="129">
        <v>1</v>
      </c>
      <c r="I3419" s="129">
        <v>8284566.6500000004</v>
      </c>
      <c r="J3419" s="129">
        <v>303818</v>
      </c>
      <c r="K3419" s="129" t="s">
        <v>417</v>
      </c>
      <c r="L3419" s="129">
        <v>1630066.4</v>
      </c>
      <c r="M3419" s="129">
        <v>0.20424999999999999</v>
      </c>
    </row>
    <row r="3420" spans="1:13" x14ac:dyDescent="0.3">
      <c r="A3420" t="str">
        <f t="shared" si="53"/>
        <v>2021_2977</v>
      </c>
      <c r="B3420" s="128">
        <v>3419</v>
      </c>
      <c r="C3420" s="129">
        <v>2977</v>
      </c>
      <c r="D3420" s="129">
        <v>2977</v>
      </c>
      <c r="E3420" s="129" t="s">
        <v>153</v>
      </c>
      <c r="F3420" s="129">
        <v>2021</v>
      </c>
      <c r="G3420" s="129">
        <v>0</v>
      </c>
      <c r="H3420" s="129">
        <v>1</v>
      </c>
      <c r="I3420" s="129">
        <v>8002228.7400000002</v>
      </c>
      <c r="J3420" s="129">
        <v>283288</v>
      </c>
      <c r="K3420" s="129" t="s">
        <v>417</v>
      </c>
      <c r="L3420" s="129">
        <v>2136038.13</v>
      </c>
      <c r="M3420" s="129">
        <v>0.27672999999999998</v>
      </c>
    </row>
    <row r="3421" spans="1:13" x14ac:dyDescent="0.3">
      <c r="A3421" t="str">
        <f t="shared" si="53"/>
        <v>2021_2988</v>
      </c>
      <c r="B3421" s="128">
        <v>3420</v>
      </c>
      <c r="C3421" s="129">
        <v>2988</v>
      </c>
      <c r="D3421" s="129">
        <v>2988</v>
      </c>
      <c r="E3421" s="129" t="s">
        <v>154</v>
      </c>
      <c r="F3421" s="129">
        <v>2021</v>
      </c>
      <c r="G3421" s="129">
        <v>0</v>
      </c>
      <c r="H3421" s="129">
        <v>1</v>
      </c>
      <c r="I3421" s="129">
        <v>8783357.6999999993</v>
      </c>
      <c r="J3421" s="129">
        <v>243503</v>
      </c>
      <c r="K3421" s="129" t="s">
        <v>417</v>
      </c>
      <c r="L3421" s="129">
        <v>2005610.03</v>
      </c>
      <c r="M3421" s="129">
        <v>0.23485</v>
      </c>
    </row>
    <row r="3422" spans="1:13" ht="41.4" x14ac:dyDescent="0.3">
      <c r="A3422" t="str">
        <f t="shared" si="53"/>
        <v>2021_3029</v>
      </c>
      <c r="B3422" s="128">
        <v>3421</v>
      </c>
      <c r="C3422" s="129">
        <v>3029</v>
      </c>
      <c r="D3422" s="129">
        <v>3029</v>
      </c>
      <c r="E3422" s="129" t="s">
        <v>155</v>
      </c>
      <c r="F3422" s="129">
        <v>2021</v>
      </c>
      <c r="G3422" s="129">
        <v>0</v>
      </c>
      <c r="H3422" s="129">
        <v>1</v>
      </c>
      <c r="I3422" s="129">
        <v>16400355.050000001</v>
      </c>
      <c r="J3422" s="129">
        <v>563274</v>
      </c>
      <c r="K3422" s="129" t="s">
        <v>417</v>
      </c>
      <c r="L3422" s="129">
        <v>2620934.15</v>
      </c>
      <c r="M3422" s="129">
        <v>0.16549</v>
      </c>
    </row>
    <row r="3423" spans="1:13" ht="27.6" x14ac:dyDescent="0.3">
      <c r="A3423" t="str">
        <f t="shared" si="53"/>
        <v>2021_3033</v>
      </c>
      <c r="B3423" s="128">
        <v>3422</v>
      </c>
      <c r="C3423" s="129">
        <v>3033</v>
      </c>
      <c r="D3423" s="129">
        <v>3033</v>
      </c>
      <c r="E3423" s="129" t="s">
        <v>156</v>
      </c>
      <c r="F3423" s="129">
        <v>2021</v>
      </c>
      <c r="G3423" s="129">
        <v>0</v>
      </c>
      <c r="H3423" s="129">
        <v>1</v>
      </c>
      <c r="I3423" s="129">
        <v>6797676.7199999997</v>
      </c>
      <c r="J3423" s="129">
        <v>201202</v>
      </c>
      <c r="K3423" s="129" t="s">
        <v>417</v>
      </c>
      <c r="L3423" s="129">
        <v>1146178.07</v>
      </c>
      <c r="M3423" s="129">
        <v>0.17376</v>
      </c>
    </row>
    <row r="3424" spans="1:13" x14ac:dyDescent="0.3">
      <c r="A3424" t="str">
        <f t="shared" si="53"/>
        <v>2021_3042</v>
      </c>
      <c r="B3424" s="128">
        <v>3423</v>
      </c>
      <c r="C3424" s="129">
        <v>3042</v>
      </c>
      <c r="D3424" s="129">
        <v>3042</v>
      </c>
      <c r="E3424" s="129" t="s">
        <v>157</v>
      </c>
      <c r="F3424" s="129">
        <v>2021</v>
      </c>
      <c r="G3424" s="129">
        <v>0</v>
      </c>
      <c r="H3424" s="129">
        <v>1</v>
      </c>
      <c r="I3424" s="129">
        <v>8940324.5800000001</v>
      </c>
      <c r="J3424" s="129">
        <v>333777</v>
      </c>
      <c r="K3424" s="129" t="s">
        <v>417</v>
      </c>
      <c r="L3424" s="129">
        <v>2156536.69</v>
      </c>
      <c r="M3424" s="129">
        <v>0.25057000000000001</v>
      </c>
    </row>
    <row r="3425" spans="1:13" ht="27.6" x14ac:dyDescent="0.3">
      <c r="A3425" t="str">
        <f t="shared" si="53"/>
        <v>2021_3060</v>
      </c>
      <c r="B3425" s="128">
        <v>3424</v>
      </c>
      <c r="C3425" s="129">
        <v>3060</v>
      </c>
      <c r="D3425" s="129">
        <v>3060</v>
      </c>
      <c r="E3425" s="129" t="s">
        <v>158</v>
      </c>
      <c r="F3425" s="129">
        <v>2021</v>
      </c>
      <c r="G3425" s="129">
        <v>0</v>
      </c>
      <c r="H3425" s="129">
        <v>1</v>
      </c>
      <c r="I3425" s="129">
        <v>18203644.440000001</v>
      </c>
      <c r="J3425" s="129">
        <v>602512</v>
      </c>
      <c r="K3425" s="129" t="s">
        <v>417</v>
      </c>
      <c r="L3425" s="129">
        <v>2836819.18</v>
      </c>
      <c r="M3425" s="129">
        <v>0.16117000000000001</v>
      </c>
    </row>
    <row r="3426" spans="1:13" ht="27.6" x14ac:dyDescent="0.3">
      <c r="A3426" t="str">
        <f t="shared" si="53"/>
        <v>2021_3168</v>
      </c>
      <c r="B3426" s="128">
        <v>3425</v>
      </c>
      <c r="C3426" s="129">
        <v>3168</v>
      </c>
      <c r="D3426" s="129">
        <v>3168</v>
      </c>
      <c r="E3426" s="129" t="s">
        <v>165</v>
      </c>
      <c r="F3426" s="129">
        <v>2021</v>
      </c>
      <c r="G3426" s="129">
        <v>0</v>
      </c>
      <c r="H3426" s="129">
        <v>1</v>
      </c>
      <c r="I3426" s="129">
        <v>9707437.4399999995</v>
      </c>
      <c r="J3426" s="129">
        <v>309526</v>
      </c>
      <c r="K3426" s="129" t="s">
        <v>417</v>
      </c>
      <c r="L3426" s="129">
        <v>2306449.13</v>
      </c>
      <c r="M3426" s="129">
        <v>0.24542</v>
      </c>
    </row>
    <row r="3427" spans="1:13" ht="27.6" x14ac:dyDescent="0.3">
      <c r="A3427" t="str">
        <f t="shared" si="53"/>
        <v>2021_3105</v>
      </c>
      <c r="B3427" s="128">
        <v>3426</v>
      </c>
      <c r="C3427" s="129">
        <v>3105</v>
      </c>
      <c r="D3427" s="129">
        <v>3105</v>
      </c>
      <c r="E3427" s="129" t="s">
        <v>159</v>
      </c>
      <c r="F3427" s="129">
        <v>2021</v>
      </c>
      <c r="G3427" s="129">
        <v>0</v>
      </c>
      <c r="H3427" s="129">
        <v>1</v>
      </c>
      <c r="I3427" s="129">
        <v>18447329.670000002</v>
      </c>
      <c r="J3427" s="129">
        <v>697484</v>
      </c>
      <c r="K3427" s="129" t="s">
        <v>417</v>
      </c>
      <c r="L3427" s="129">
        <v>4171013.44</v>
      </c>
      <c r="M3427" s="129">
        <v>0.23499</v>
      </c>
    </row>
    <row r="3428" spans="1:13" ht="27.6" x14ac:dyDescent="0.3">
      <c r="A3428" t="str">
        <f t="shared" si="53"/>
        <v>2021_3114</v>
      </c>
      <c r="B3428" s="128">
        <v>3427</v>
      </c>
      <c r="C3428" s="129">
        <v>3114</v>
      </c>
      <c r="D3428" s="129">
        <v>3114</v>
      </c>
      <c r="E3428" s="129" t="s">
        <v>160</v>
      </c>
      <c r="F3428" s="129">
        <v>2021</v>
      </c>
      <c r="G3428" s="129">
        <v>0</v>
      </c>
      <c r="H3428" s="129">
        <v>1</v>
      </c>
      <c r="I3428" s="129">
        <v>41313944.020000003</v>
      </c>
      <c r="J3428" s="129">
        <v>1557397</v>
      </c>
      <c r="K3428" s="129" t="s">
        <v>417</v>
      </c>
      <c r="L3428" s="129">
        <v>7437428.0099999998</v>
      </c>
      <c r="M3428" s="129">
        <v>0.18706999999999999</v>
      </c>
    </row>
    <row r="3429" spans="1:13" ht="27.6" x14ac:dyDescent="0.3">
      <c r="A3429" t="str">
        <f t="shared" si="53"/>
        <v>2021_3119</v>
      </c>
      <c r="B3429" s="128">
        <v>3428</v>
      </c>
      <c r="C3429" s="129">
        <v>3119</v>
      </c>
      <c r="D3429" s="129">
        <v>3119</v>
      </c>
      <c r="E3429" s="129" t="s">
        <v>161</v>
      </c>
      <c r="F3429" s="129">
        <v>2021</v>
      </c>
      <c r="G3429" s="129">
        <v>0</v>
      </c>
      <c r="H3429" s="129">
        <v>1</v>
      </c>
      <c r="I3429" s="129">
        <v>10903616.140000001</v>
      </c>
      <c r="J3429" s="129">
        <v>375083</v>
      </c>
      <c r="K3429" s="129">
        <v>168103.8</v>
      </c>
      <c r="L3429" s="129">
        <v>1630944.92</v>
      </c>
      <c r="M3429" s="129">
        <v>0.17086999999999999</v>
      </c>
    </row>
    <row r="3430" spans="1:13" ht="27.6" x14ac:dyDescent="0.3">
      <c r="A3430" t="str">
        <f t="shared" si="53"/>
        <v>2021_3141</v>
      </c>
      <c r="B3430" s="128">
        <v>3429</v>
      </c>
      <c r="C3430" s="129">
        <v>3141</v>
      </c>
      <c r="D3430" s="129">
        <v>3141</v>
      </c>
      <c r="E3430" s="129" t="s">
        <v>162</v>
      </c>
      <c r="F3430" s="129">
        <v>2021</v>
      </c>
      <c r="G3430" s="129">
        <v>0</v>
      </c>
      <c r="H3430" s="129">
        <v>1</v>
      </c>
      <c r="I3430" s="129">
        <v>190288333.97999999</v>
      </c>
      <c r="J3430" s="129">
        <v>6829103</v>
      </c>
      <c r="K3430" s="129" t="s">
        <v>417</v>
      </c>
      <c r="L3430" s="129">
        <v>11645791.08</v>
      </c>
      <c r="M3430" s="129">
        <v>6.3479999999999995E-2</v>
      </c>
    </row>
    <row r="3431" spans="1:13" ht="27.6" x14ac:dyDescent="0.3">
      <c r="A3431" t="str">
        <f t="shared" si="53"/>
        <v>2021_3150</v>
      </c>
      <c r="B3431" s="128">
        <v>3430</v>
      </c>
      <c r="C3431" s="129">
        <v>3150</v>
      </c>
      <c r="D3431" s="129">
        <v>3150</v>
      </c>
      <c r="E3431" s="129" t="s">
        <v>163</v>
      </c>
      <c r="F3431" s="129">
        <v>2021</v>
      </c>
      <c r="G3431" s="129">
        <v>0</v>
      </c>
      <c r="H3431" s="129">
        <v>1</v>
      </c>
      <c r="I3431" s="129">
        <v>14371468.779999999</v>
      </c>
      <c r="J3431" s="129">
        <v>496412</v>
      </c>
      <c r="K3431" s="129">
        <v>178493.47</v>
      </c>
      <c r="L3431" s="129">
        <v>2925131.64</v>
      </c>
      <c r="M3431" s="129">
        <v>0.22367999999999999</v>
      </c>
    </row>
    <row r="3432" spans="1:13" ht="27.6" x14ac:dyDescent="0.3">
      <c r="A3432" t="str">
        <f t="shared" si="53"/>
        <v>2021_3154</v>
      </c>
      <c r="B3432" s="128">
        <v>3431</v>
      </c>
      <c r="C3432" s="129">
        <v>3154</v>
      </c>
      <c r="D3432" s="129">
        <v>3154</v>
      </c>
      <c r="E3432" s="129" t="s">
        <v>164</v>
      </c>
      <c r="F3432" s="129">
        <v>2021</v>
      </c>
      <c r="G3432" s="129">
        <v>0</v>
      </c>
      <c r="H3432" s="129">
        <v>1</v>
      </c>
      <c r="I3432" s="129">
        <v>6622193.6699999999</v>
      </c>
      <c r="J3432" s="129">
        <v>240270</v>
      </c>
      <c r="K3432" s="129">
        <v>118187.48</v>
      </c>
      <c r="L3432" s="129">
        <v>1540777.87</v>
      </c>
      <c r="M3432" s="129">
        <v>0.25995000000000001</v>
      </c>
    </row>
    <row r="3433" spans="1:13" ht="27.6" x14ac:dyDescent="0.3">
      <c r="A3433" t="str">
        <f t="shared" si="53"/>
        <v>2021_3186</v>
      </c>
      <c r="B3433" s="128">
        <v>3432</v>
      </c>
      <c r="C3433" s="129">
        <v>3186</v>
      </c>
      <c r="D3433" s="129">
        <v>3186</v>
      </c>
      <c r="E3433" s="129" t="s">
        <v>787</v>
      </c>
      <c r="F3433" s="129">
        <v>2021</v>
      </c>
      <c r="G3433" s="129">
        <v>0</v>
      </c>
      <c r="H3433" s="129">
        <v>1</v>
      </c>
      <c r="I3433" s="129">
        <v>5649814.2400000002</v>
      </c>
      <c r="J3433" s="129">
        <v>213111</v>
      </c>
      <c r="K3433" s="129" t="s">
        <v>417</v>
      </c>
      <c r="L3433" s="129">
        <v>1115271.74</v>
      </c>
      <c r="M3433" s="129">
        <v>0.20513999999999999</v>
      </c>
    </row>
    <row r="3434" spans="1:13" x14ac:dyDescent="0.3">
      <c r="A3434" t="str">
        <f t="shared" si="53"/>
        <v>2021_3204</v>
      </c>
      <c r="B3434" s="128">
        <v>3433</v>
      </c>
      <c r="C3434" s="129">
        <v>3204</v>
      </c>
      <c r="D3434" s="129">
        <v>3204</v>
      </c>
      <c r="E3434" s="129" t="s">
        <v>166</v>
      </c>
      <c r="F3434" s="129">
        <v>2021</v>
      </c>
      <c r="G3434" s="129">
        <v>0</v>
      </c>
      <c r="H3434" s="129">
        <v>1</v>
      </c>
      <c r="I3434" s="129">
        <v>11066839.01</v>
      </c>
      <c r="J3434" s="129">
        <v>436299</v>
      </c>
      <c r="K3434" s="129" t="s">
        <v>417</v>
      </c>
      <c r="L3434" s="129">
        <v>2261422.04</v>
      </c>
      <c r="M3434" s="129">
        <v>0.21273</v>
      </c>
    </row>
    <row r="3435" spans="1:13" ht="27.6" x14ac:dyDescent="0.3">
      <c r="A3435" t="str">
        <f t="shared" si="53"/>
        <v>2021_3231</v>
      </c>
      <c r="B3435" s="128">
        <v>3434</v>
      </c>
      <c r="C3435" s="129">
        <v>3231</v>
      </c>
      <c r="D3435" s="129">
        <v>3231</v>
      </c>
      <c r="E3435" s="129" t="s">
        <v>167</v>
      </c>
      <c r="F3435" s="129">
        <v>2021</v>
      </c>
      <c r="G3435" s="129">
        <v>0</v>
      </c>
      <c r="H3435" s="129">
        <v>1</v>
      </c>
      <c r="I3435" s="129">
        <v>90407692.239999995</v>
      </c>
      <c r="J3435" s="129">
        <v>3300087</v>
      </c>
      <c r="K3435" s="129" t="s">
        <v>417</v>
      </c>
      <c r="L3435" s="129">
        <v>13781660.02</v>
      </c>
      <c r="M3435" s="129">
        <v>0.15820999999999999</v>
      </c>
    </row>
    <row r="3436" spans="1:13" x14ac:dyDescent="0.3">
      <c r="A3436" t="str">
        <f t="shared" si="53"/>
        <v>2021_3312</v>
      </c>
      <c r="B3436" s="128">
        <v>3435</v>
      </c>
      <c r="C3436" s="129">
        <v>3312</v>
      </c>
      <c r="D3436" s="129">
        <v>3312</v>
      </c>
      <c r="E3436" s="129" t="s">
        <v>168</v>
      </c>
      <c r="F3436" s="129">
        <v>2021</v>
      </c>
      <c r="G3436" s="129">
        <v>0</v>
      </c>
      <c r="H3436" s="129">
        <v>1</v>
      </c>
      <c r="I3436" s="129">
        <v>23528132.129999999</v>
      </c>
      <c r="J3436" s="129">
        <v>909933</v>
      </c>
      <c r="K3436" s="129" t="s">
        <v>417</v>
      </c>
      <c r="L3436" s="129">
        <v>7296971.7800000003</v>
      </c>
      <c r="M3436" s="129">
        <v>0.32262000000000002</v>
      </c>
    </row>
    <row r="3437" spans="1:13" x14ac:dyDescent="0.3">
      <c r="A3437" t="str">
        <f t="shared" si="53"/>
        <v>2021_3330</v>
      </c>
      <c r="B3437" s="128">
        <v>3436</v>
      </c>
      <c r="C3437" s="129">
        <v>3330</v>
      </c>
      <c r="D3437" s="129">
        <v>3330</v>
      </c>
      <c r="E3437" s="129" t="s">
        <v>169</v>
      </c>
      <c r="F3437" s="129">
        <v>2021</v>
      </c>
      <c r="G3437" s="129">
        <v>0</v>
      </c>
      <c r="H3437" s="129">
        <v>1</v>
      </c>
      <c r="I3437" s="129">
        <v>4492041.38</v>
      </c>
      <c r="J3437" s="129">
        <v>163351</v>
      </c>
      <c r="K3437" s="129" t="s">
        <v>417</v>
      </c>
      <c r="L3437" s="129">
        <v>337748.38</v>
      </c>
      <c r="M3437" s="129">
        <v>7.8030000000000002E-2</v>
      </c>
    </row>
    <row r="3438" spans="1:13" ht="27.6" x14ac:dyDescent="0.3">
      <c r="A3438" t="str">
        <f t="shared" si="53"/>
        <v>2021_3348</v>
      </c>
      <c r="B3438" s="128">
        <v>3437</v>
      </c>
      <c r="C3438" s="129">
        <v>3348</v>
      </c>
      <c r="D3438" s="129">
        <v>3348</v>
      </c>
      <c r="E3438" s="129" t="s">
        <v>170</v>
      </c>
      <c r="F3438" s="129">
        <v>2021</v>
      </c>
      <c r="G3438" s="129">
        <v>0</v>
      </c>
      <c r="H3438" s="129">
        <v>1</v>
      </c>
      <c r="I3438" s="129">
        <v>5853967.6200000001</v>
      </c>
      <c r="J3438" s="129">
        <v>216146</v>
      </c>
      <c r="K3438" s="129" t="s">
        <v>417</v>
      </c>
      <c r="L3438" s="129">
        <v>1462459.06</v>
      </c>
      <c r="M3438" s="129">
        <v>0.25940000000000002</v>
      </c>
    </row>
    <row r="3439" spans="1:13" x14ac:dyDescent="0.3">
      <c r="A3439" t="str">
        <f t="shared" si="53"/>
        <v>2021_3375</v>
      </c>
      <c r="B3439" s="128">
        <v>3438</v>
      </c>
      <c r="C3439" s="129">
        <v>3375</v>
      </c>
      <c r="D3439" s="129">
        <v>3375</v>
      </c>
      <c r="E3439" s="129" t="s">
        <v>171</v>
      </c>
      <c r="F3439" s="129">
        <v>2021</v>
      </c>
      <c r="G3439" s="129">
        <v>0</v>
      </c>
      <c r="H3439" s="129">
        <v>1</v>
      </c>
      <c r="I3439" s="129">
        <v>21897618.140000001</v>
      </c>
      <c r="J3439" s="129">
        <v>792701</v>
      </c>
      <c r="K3439" s="129" t="s">
        <v>417</v>
      </c>
      <c r="L3439" s="129">
        <v>3341087.28</v>
      </c>
      <c r="M3439" s="129">
        <v>0.15831000000000001</v>
      </c>
    </row>
    <row r="3440" spans="1:13" ht="27.6" x14ac:dyDescent="0.3">
      <c r="A3440" t="str">
        <f t="shared" si="53"/>
        <v>2021_3420</v>
      </c>
      <c r="B3440" s="128">
        <v>3439</v>
      </c>
      <c r="C3440" s="129">
        <v>3420</v>
      </c>
      <c r="D3440" s="129">
        <v>3420</v>
      </c>
      <c r="E3440" s="129" t="s">
        <v>172</v>
      </c>
      <c r="F3440" s="129">
        <v>2021</v>
      </c>
      <c r="G3440" s="129">
        <v>0</v>
      </c>
      <c r="H3440" s="129">
        <v>1</v>
      </c>
      <c r="I3440" s="129">
        <v>8130196.1200000001</v>
      </c>
      <c r="J3440" s="129">
        <v>277306</v>
      </c>
      <c r="K3440" s="129" t="s">
        <v>417</v>
      </c>
      <c r="L3440" s="129">
        <v>2298507.5099999998</v>
      </c>
      <c r="M3440" s="129">
        <v>0.29270000000000002</v>
      </c>
    </row>
    <row r="3441" spans="1:13" x14ac:dyDescent="0.3">
      <c r="A3441" t="str">
        <f t="shared" si="53"/>
        <v>2021_3465</v>
      </c>
      <c r="B3441" s="128">
        <v>3440</v>
      </c>
      <c r="C3441" s="129">
        <v>3465</v>
      </c>
      <c r="D3441" s="129">
        <v>3465</v>
      </c>
      <c r="E3441" s="129" t="s">
        <v>173</v>
      </c>
      <c r="F3441" s="129">
        <v>2021</v>
      </c>
      <c r="G3441" s="129">
        <v>0</v>
      </c>
      <c r="H3441" s="129">
        <v>1</v>
      </c>
      <c r="I3441" s="129">
        <v>5013773.01</v>
      </c>
      <c r="J3441" s="129">
        <v>143328</v>
      </c>
      <c r="K3441" s="129" t="s">
        <v>417</v>
      </c>
      <c r="L3441" s="130">
        <v>-470489.4</v>
      </c>
      <c r="M3441" s="130">
        <v>-9.6600000000000005E-2</v>
      </c>
    </row>
    <row r="3442" spans="1:13" ht="41.4" x14ac:dyDescent="0.3">
      <c r="A3442" t="str">
        <f t="shared" si="53"/>
        <v>2021_3537</v>
      </c>
      <c r="B3442" s="128">
        <v>3441</v>
      </c>
      <c r="C3442" s="129">
        <v>3537</v>
      </c>
      <c r="D3442" s="129">
        <v>3537</v>
      </c>
      <c r="E3442" s="129" t="s">
        <v>174</v>
      </c>
      <c r="F3442" s="129">
        <v>2021</v>
      </c>
      <c r="G3442" s="129">
        <v>0</v>
      </c>
      <c r="H3442" s="129">
        <v>1</v>
      </c>
      <c r="I3442" s="129">
        <v>3688434.15</v>
      </c>
      <c r="J3442" s="129">
        <v>136962</v>
      </c>
      <c r="K3442" s="129" t="s">
        <v>417</v>
      </c>
      <c r="L3442" s="129">
        <v>1397734.79</v>
      </c>
      <c r="M3442" s="129">
        <v>0.39356000000000002</v>
      </c>
    </row>
    <row r="3443" spans="1:13" ht="27.6" x14ac:dyDescent="0.3">
      <c r="A3443" t="str">
        <f t="shared" si="53"/>
        <v>2021_3555</v>
      </c>
      <c r="B3443" s="128">
        <v>3442</v>
      </c>
      <c r="C3443" s="129">
        <v>3555</v>
      </c>
      <c r="D3443" s="129">
        <v>3555</v>
      </c>
      <c r="E3443" s="129" t="s">
        <v>175</v>
      </c>
      <c r="F3443" s="129">
        <v>2021</v>
      </c>
      <c r="G3443" s="129">
        <v>0</v>
      </c>
      <c r="H3443" s="129">
        <v>1</v>
      </c>
      <c r="I3443" s="129">
        <v>8415703.2599999998</v>
      </c>
      <c r="J3443" s="129">
        <v>283535</v>
      </c>
      <c r="K3443" s="129" t="s">
        <v>417</v>
      </c>
      <c r="L3443" s="129">
        <v>3377502.92</v>
      </c>
      <c r="M3443" s="129">
        <v>0.41532999999999998</v>
      </c>
    </row>
    <row r="3444" spans="1:13" x14ac:dyDescent="0.3">
      <c r="A3444" t="str">
        <f t="shared" si="53"/>
        <v>2021_3600</v>
      </c>
      <c r="B3444" s="128">
        <v>3443</v>
      </c>
      <c r="C3444" s="129">
        <v>3600</v>
      </c>
      <c r="D3444" s="129">
        <v>3600</v>
      </c>
      <c r="E3444" s="129" t="s">
        <v>177</v>
      </c>
      <c r="F3444" s="129">
        <v>2021</v>
      </c>
      <c r="G3444" s="129">
        <v>0</v>
      </c>
      <c r="H3444" s="129">
        <v>1</v>
      </c>
      <c r="I3444" s="129">
        <v>25721024.809999999</v>
      </c>
      <c r="J3444" s="129">
        <v>1112640</v>
      </c>
      <c r="K3444" s="129" t="s">
        <v>417</v>
      </c>
      <c r="L3444" s="129">
        <v>6968209</v>
      </c>
      <c r="M3444" s="129">
        <v>0.28316000000000002</v>
      </c>
    </row>
    <row r="3445" spans="1:13" x14ac:dyDescent="0.3">
      <c r="A3445" t="str">
        <f t="shared" si="53"/>
        <v>2021_3609</v>
      </c>
      <c r="B3445" s="128">
        <v>3444</v>
      </c>
      <c r="C3445" s="129">
        <v>3609</v>
      </c>
      <c r="D3445" s="129">
        <v>3609</v>
      </c>
      <c r="E3445" s="129" t="s">
        <v>178</v>
      </c>
      <c r="F3445" s="129">
        <v>2021</v>
      </c>
      <c r="G3445" s="129">
        <v>0</v>
      </c>
      <c r="H3445" s="129">
        <v>1</v>
      </c>
      <c r="I3445" s="129">
        <v>6129134.7400000002</v>
      </c>
      <c r="J3445" s="129">
        <v>197803</v>
      </c>
      <c r="K3445" s="129" t="s">
        <v>417</v>
      </c>
      <c r="L3445" s="129">
        <v>2223328.94</v>
      </c>
      <c r="M3445" s="129">
        <v>0.37484000000000001</v>
      </c>
    </row>
    <row r="3446" spans="1:13" ht="27.6" x14ac:dyDescent="0.3">
      <c r="A3446" t="str">
        <f t="shared" si="53"/>
        <v>2021_3645</v>
      </c>
      <c r="B3446" s="128">
        <v>3445</v>
      </c>
      <c r="C3446" s="129">
        <v>3645</v>
      </c>
      <c r="D3446" s="129">
        <v>3645</v>
      </c>
      <c r="E3446" s="129" t="s">
        <v>179</v>
      </c>
      <c r="F3446" s="129">
        <v>2021</v>
      </c>
      <c r="G3446" s="129">
        <v>0</v>
      </c>
      <c r="H3446" s="129">
        <v>1</v>
      </c>
      <c r="I3446" s="129">
        <v>38522814.75</v>
      </c>
      <c r="J3446" s="129">
        <v>1265993</v>
      </c>
      <c r="K3446" s="129" t="s">
        <v>417</v>
      </c>
      <c r="L3446" s="129">
        <v>9233301.1099999994</v>
      </c>
      <c r="M3446" s="129">
        <v>0.24782999999999999</v>
      </c>
    </row>
    <row r="3447" spans="1:13" x14ac:dyDescent="0.3">
      <c r="A3447" t="str">
        <f t="shared" si="53"/>
        <v>2021_3715</v>
      </c>
      <c r="B3447" s="128">
        <v>3446</v>
      </c>
      <c r="C3447" s="129">
        <v>3715</v>
      </c>
      <c r="D3447" s="129">
        <v>3715</v>
      </c>
      <c r="E3447" s="129" t="s">
        <v>181</v>
      </c>
      <c r="F3447" s="129">
        <v>2021</v>
      </c>
      <c r="G3447" s="129">
        <v>0</v>
      </c>
      <c r="H3447" s="129">
        <v>1</v>
      </c>
      <c r="I3447" s="129">
        <v>96748465.670000002</v>
      </c>
      <c r="J3447" s="129">
        <v>3631522</v>
      </c>
      <c r="K3447" s="129">
        <v>424305.55</v>
      </c>
      <c r="L3447" s="129">
        <v>12795923.27</v>
      </c>
      <c r="M3447" s="129">
        <v>0.14197000000000001</v>
      </c>
    </row>
    <row r="3448" spans="1:13" x14ac:dyDescent="0.3">
      <c r="A3448" t="str">
        <f t="shared" si="53"/>
        <v>2021_3744</v>
      </c>
      <c r="B3448" s="128">
        <v>3447</v>
      </c>
      <c r="C3448" s="129">
        <v>3744</v>
      </c>
      <c r="D3448" s="129">
        <v>3744</v>
      </c>
      <c r="E3448" s="129" t="s">
        <v>182</v>
      </c>
      <c r="F3448" s="129">
        <v>2021</v>
      </c>
      <c r="G3448" s="129">
        <v>0</v>
      </c>
      <c r="H3448" s="129">
        <v>1</v>
      </c>
      <c r="I3448" s="129">
        <v>8540070.9199999999</v>
      </c>
      <c r="J3448" s="129">
        <v>280136</v>
      </c>
      <c r="K3448" s="129">
        <v>6657.25</v>
      </c>
      <c r="L3448" s="129">
        <v>1700660.33</v>
      </c>
      <c r="M3448" s="129">
        <v>0.20669999999999999</v>
      </c>
    </row>
    <row r="3449" spans="1:13" ht="41.4" x14ac:dyDescent="0.3">
      <c r="A3449" t="str">
        <f t="shared" si="53"/>
        <v>2021_3798</v>
      </c>
      <c r="B3449" s="128">
        <v>3448</v>
      </c>
      <c r="C3449" s="129">
        <v>3798</v>
      </c>
      <c r="D3449" s="129">
        <v>3798</v>
      </c>
      <c r="E3449" s="129" t="s">
        <v>183</v>
      </c>
      <c r="F3449" s="129">
        <v>2021</v>
      </c>
      <c r="G3449" s="129">
        <v>0</v>
      </c>
      <c r="H3449" s="129">
        <v>1</v>
      </c>
      <c r="I3449" s="129">
        <v>7737436.6200000001</v>
      </c>
      <c r="J3449" s="129">
        <v>261260</v>
      </c>
      <c r="K3449" s="129" t="s">
        <v>417</v>
      </c>
      <c r="L3449" s="129">
        <v>1438071.07</v>
      </c>
      <c r="M3449" s="129">
        <v>0.19234999999999999</v>
      </c>
    </row>
    <row r="3450" spans="1:13" ht="27.6" x14ac:dyDescent="0.3">
      <c r="A3450" t="str">
        <f t="shared" si="53"/>
        <v>2021_3816</v>
      </c>
      <c r="B3450" s="128">
        <v>3449</v>
      </c>
      <c r="C3450" s="129">
        <v>3816</v>
      </c>
      <c r="D3450" s="129">
        <v>3816</v>
      </c>
      <c r="E3450" s="129" t="s">
        <v>184</v>
      </c>
      <c r="F3450" s="129">
        <v>2021</v>
      </c>
      <c r="G3450" s="129">
        <v>0</v>
      </c>
      <c r="H3450" s="129">
        <v>1</v>
      </c>
      <c r="I3450" s="129">
        <v>5288831.76</v>
      </c>
      <c r="J3450" s="129">
        <v>168154</v>
      </c>
      <c r="K3450" s="129" t="s">
        <v>417</v>
      </c>
      <c r="L3450" s="129">
        <v>1262521.04</v>
      </c>
      <c r="M3450" s="129">
        <v>0.24654999999999999</v>
      </c>
    </row>
    <row r="3451" spans="1:13" ht="41.4" x14ac:dyDescent="0.3">
      <c r="A3451" t="str">
        <f t="shared" si="53"/>
        <v>2021_3841</v>
      </c>
      <c r="B3451" s="128">
        <v>3450</v>
      </c>
      <c r="C3451" s="129">
        <v>3841</v>
      </c>
      <c r="D3451" s="129">
        <v>3841</v>
      </c>
      <c r="E3451" s="129" t="s">
        <v>185</v>
      </c>
      <c r="F3451" s="129">
        <v>2021</v>
      </c>
      <c r="G3451" s="129">
        <v>0</v>
      </c>
      <c r="H3451" s="129">
        <v>1</v>
      </c>
      <c r="I3451" s="129">
        <v>9871835.2899999991</v>
      </c>
      <c r="J3451" s="129">
        <v>325588</v>
      </c>
      <c r="K3451" s="129" t="s">
        <v>417</v>
      </c>
      <c r="L3451" s="129">
        <v>1813034.98</v>
      </c>
      <c r="M3451" s="129">
        <v>0.18992000000000001</v>
      </c>
    </row>
    <row r="3452" spans="1:13" ht="27.6" x14ac:dyDescent="0.3">
      <c r="A3452" t="str">
        <f t="shared" si="53"/>
        <v>2021_3897</v>
      </c>
      <c r="B3452" s="128">
        <v>3451</v>
      </c>
      <c r="C3452" s="129">
        <v>3897</v>
      </c>
      <c r="D3452" s="129">
        <v>3897</v>
      </c>
      <c r="E3452" s="129" t="s">
        <v>788</v>
      </c>
      <c r="F3452" s="129">
        <v>2021</v>
      </c>
      <c r="G3452" s="129">
        <v>0</v>
      </c>
      <c r="H3452" s="129">
        <v>1</v>
      </c>
      <c r="I3452" s="129">
        <v>2468497.69</v>
      </c>
      <c r="J3452" s="129">
        <v>70640</v>
      </c>
      <c r="K3452" s="129" t="s">
        <v>417</v>
      </c>
      <c r="L3452" s="129">
        <v>755780.79</v>
      </c>
      <c r="M3452" s="129">
        <v>0.31519000000000003</v>
      </c>
    </row>
    <row r="3453" spans="1:13" ht="27.6" x14ac:dyDescent="0.3">
      <c r="A3453" t="str">
        <f t="shared" si="53"/>
        <v>2021_3906</v>
      </c>
      <c r="B3453" s="128">
        <v>3452</v>
      </c>
      <c r="C3453" s="129">
        <v>3906</v>
      </c>
      <c r="D3453" s="129">
        <v>3906</v>
      </c>
      <c r="E3453" s="129" t="s">
        <v>187</v>
      </c>
      <c r="F3453" s="129">
        <v>2021</v>
      </c>
      <c r="G3453" s="129">
        <v>0</v>
      </c>
      <c r="H3453" s="129">
        <v>1</v>
      </c>
      <c r="I3453" s="129">
        <v>6573170.2400000002</v>
      </c>
      <c r="J3453" s="129">
        <v>206175</v>
      </c>
      <c r="K3453" s="129" t="s">
        <v>417</v>
      </c>
      <c r="L3453" s="129">
        <v>1437101.24</v>
      </c>
      <c r="M3453" s="129">
        <v>0.22570999999999999</v>
      </c>
    </row>
    <row r="3454" spans="1:13" ht="27.6" x14ac:dyDescent="0.3">
      <c r="A3454" t="str">
        <f t="shared" si="53"/>
        <v>2021_4419</v>
      </c>
      <c r="B3454" s="128">
        <v>3453</v>
      </c>
      <c r="C3454" s="129">
        <v>4419</v>
      </c>
      <c r="D3454" s="129">
        <v>4419</v>
      </c>
      <c r="E3454" s="129" t="s">
        <v>789</v>
      </c>
      <c r="F3454" s="129">
        <v>2021</v>
      </c>
      <c r="G3454" s="129">
        <v>0</v>
      </c>
      <c r="H3454" s="129">
        <v>1</v>
      </c>
      <c r="I3454" s="129">
        <v>10212972.810000001</v>
      </c>
      <c r="J3454" s="129">
        <v>358639</v>
      </c>
      <c r="K3454" s="129" t="s">
        <v>417</v>
      </c>
      <c r="L3454" s="129">
        <v>1760883.07</v>
      </c>
      <c r="M3454" s="129">
        <v>0.17868999999999999</v>
      </c>
    </row>
    <row r="3455" spans="1:13" x14ac:dyDescent="0.3">
      <c r="A3455" t="str">
        <f t="shared" si="53"/>
        <v>2021_3942</v>
      </c>
      <c r="B3455" s="128">
        <v>3454</v>
      </c>
      <c r="C3455" s="129">
        <v>3942</v>
      </c>
      <c r="D3455" s="129">
        <v>3942</v>
      </c>
      <c r="E3455" s="129" t="s">
        <v>188</v>
      </c>
      <c r="F3455" s="129">
        <v>2021</v>
      </c>
      <c r="G3455" s="129">
        <v>0</v>
      </c>
      <c r="H3455" s="129">
        <v>1</v>
      </c>
      <c r="I3455" s="129">
        <v>8352605.5999999996</v>
      </c>
      <c r="J3455" s="129">
        <v>310209</v>
      </c>
      <c r="K3455" s="129" t="s">
        <v>417</v>
      </c>
      <c r="L3455" s="129">
        <v>1638166.53</v>
      </c>
      <c r="M3455" s="129">
        <v>0.20369000000000001</v>
      </c>
    </row>
    <row r="3456" spans="1:13" ht="55.2" x14ac:dyDescent="0.3">
      <c r="A3456" t="str">
        <f t="shared" si="53"/>
        <v>2021_4023</v>
      </c>
      <c r="B3456" s="128">
        <v>3455</v>
      </c>
      <c r="C3456" s="129">
        <v>4023</v>
      </c>
      <c r="D3456" s="129">
        <v>4023</v>
      </c>
      <c r="E3456" s="129" t="s">
        <v>790</v>
      </c>
      <c r="F3456" s="129">
        <v>2021</v>
      </c>
      <c r="G3456" s="129">
        <v>0</v>
      </c>
      <c r="H3456" s="129">
        <v>1</v>
      </c>
      <c r="I3456" s="129">
        <v>9260318.1500000004</v>
      </c>
      <c r="J3456" s="129">
        <v>300159</v>
      </c>
      <c r="K3456" s="129" t="s">
        <v>417</v>
      </c>
      <c r="L3456" s="129">
        <v>2998721.58</v>
      </c>
      <c r="M3456" s="129">
        <v>0.33467000000000002</v>
      </c>
    </row>
    <row r="3457" spans="1:13" ht="55.2" x14ac:dyDescent="0.3">
      <c r="A3457" t="str">
        <f t="shared" si="53"/>
        <v>2021_4033</v>
      </c>
      <c r="B3457" s="128">
        <v>3456</v>
      </c>
      <c r="C3457" s="129">
        <v>4033</v>
      </c>
      <c r="D3457" s="129">
        <v>4033</v>
      </c>
      <c r="E3457" s="129" t="s">
        <v>368</v>
      </c>
      <c r="F3457" s="129">
        <v>2021</v>
      </c>
      <c r="G3457" s="129">
        <v>0</v>
      </c>
      <c r="H3457" s="129">
        <v>1</v>
      </c>
      <c r="I3457" s="129">
        <v>9490493</v>
      </c>
      <c r="J3457" s="129">
        <v>293791</v>
      </c>
      <c r="K3457" s="129" t="s">
        <v>417</v>
      </c>
      <c r="L3457" s="129">
        <v>2303520.94</v>
      </c>
      <c r="M3457" s="129">
        <v>0.25047000000000003</v>
      </c>
    </row>
    <row r="3458" spans="1:13" ht="27.6" x14ac:dyDescent="0.3">
      <c r="A3458" t="str">
        <f t="shared" si="53"/>
        <v>2021_4041</v>
      </c>
      <c r="B3458" s="128">
        <v>3457</v>
      </c>
      <c r="C3458" s="129">
        <v>4041</v>
      </c>
      <c r="D3458" s="129">
        <v>4041</v>
      </c>
      <c r="E3458" s="129" t="s">
        <v>191</v>
      </c>
      <c r="F3458" s="129">
        <v>2021</v>
      </c>
      <c r="G3458" s="129">
        <v>0</v>
      </c>
      <c r="H3458" s="129">
        <v>1</v>
      </c>
      <c r="I3458" s="129">
        <v>18971343.219999999</v>
      </c>
      <c r="J3458" s="129">
        <v>638455</v>
      </c>
      <c r="K3458" s="129" t="s">
        <v>417</v>
      </c>
      <c r="L3458" s="129">
        <v>3090461.04</v>
      </c>
      <c r="M3458" s="129">
        <v>0.16857</v>
      </c>
    </row>
    <row r="3459" spans="1:13" ht="41.4" x14ac:dyDescent="0.3">
      <c r="A3459" t="str">
        <f t="shared" ref="A3459:A3522" si="54">CONCATENATE(F3459,"_",D3459)</f>
        <v>2021_4043</v>
      </c>
      <c r="B3459" s="128">
        <v>3458</v>
      </c>
      <c r="C3459" s="129">
        <v>4043</v>
      </c>
      <c r="D3459" s="129">
        <v>4043</v>
      </c>
      <c r="E3459" s="129" t="s">
        <v>192</v>
      </c>
      <c r="F3459" s="129">
        <v>2021</v>
      </c>
      <c r="G3459" s="129">
        <v>0</v>
      </c>
      <c r="H3459" s="129">
        <v>1</v>
      </c>
      <c r="I3459" s="129">
        <v>8700178.5199999996</v>
      </c>
      <c r="J3459" s="129">
        <v>310601</v>
      </c>
      <c r="K3459" s="129" t="s">
        <v>417</v>
      </c>
      <c r="L3459" s="129">
        <v>3274432.57</v>
      </c>
      <c r="M3459" s="129">
        <v>0.39029999999999998</v>
      </c>
    </row>
    <row r="3460" spans="1:13" ht="55.2" x14ac:dyDescent="0.3">
      <c r="A3460" t="str">
        <f t="shared" si="54"/>
        <v>2021_4068</v>
      </c>
      <c r="B3460" s="128">
        <v>3459</v>
      </c>
      <c r="C3460" s="129">
        <v>4068</v>
      </c>
      <c r="D3460" s="129">
        <v>4068</v>
      </c>
      <c r="E3460" s="129" t="s">
        <v>945</v>
      </c>
      <c r="F3460" s="129">
        <v>2021</v>
      </c>
      <c r="G3460" s="129">
        <v>0</v>
      </c>
      <c r="H3460" s="129">
        <v>1</v>
      </c>
      <c r="I3460" s="129">
        <v>6432453.0800000001</v>
      </c>
      <c r="J3460" s="129">
        <v>203060</v>
      </c>
      <c r="K3460" s="129">
        <v>16498.25</v>
      </c>
      <c r="L3460" s="129">
        <v>932007.19</v>
      </c>
      <c r="M3460" s="129">
        <v>0.15226000000000001</v>
      </c>
    </row>
    <row r="3461" spans="1:13" x14ac:dyDescent="0.3">
      <c r="A3461" t="str">
        <f t="shared" si="54"/>
        <v>2021_4086</v>
      </c>
      <c r="B3461" s="128">
        <v>3460</v>
      </c>
      <c r="C3461" s="129">
        <v>4086</v>
      </c>
      <c r="D3461" s="129">
        <v>4086</v>
      </c>
      <c r="E3461" s="129" t="s">
        <v>791</v>
      </c>
      <c r="F3461" s="129">
        <v>2021</v>
      </c>
      <c r="G3461" s="129">
        <v>0</v>
      </c>
      <c r="H3461" s="129">
        <v>1</v>
      </c>
      <c r="I3461" s="129">
        <v>29258565.199999999</v>
      </c>
      <c r="J3461" s="129">
        <v>885957</v>
      </c>
      <c r="K3461" s="129" t="s">
        <v>417</v>
      </c>
      <c r="L3461" s="129">
        <v>6393209.9500000002</v>
      </c>
      <c r="M3461" s="129">
        <v>0.22533</v>
      </c>
    </row>
    <row r="3462" spans="1:13" ht="27.6" x14ac:dyDescent="0.3">
      <c r="A3462" t="str">
        <f t="shared" si="54"/>
        <v>2021_4104</v>
      </c>
      <c r="B3462" s="128">
        <v>3461</v>
      </c>
      <c r="C3462" s="129">
        <v>4104</v>
      </c>
      <c r="D3462" s="129">
        <v>4104</v>
      </c>
      <c r="E3462" s="129" t="s">
        <v>194</v>
      </c>
      <c r="F3462" s="129">
        <v>2021</v>
      </c>
      <c r="G3462" s="129">
        <v>0</v>
      </c>
      <c r="H3462" s="129">
        <v>1</v>
      </c>
      <c r="I3462" s="129">
        <v>71132376.480000004</v>
      </c>
      <c r="J3462" s="129">
        <v>2643346</v>
      </c>
      <c r="K3462" s="129" t="s">
        <v>417</v>
      </c>
      <c r="L3462" s="129">
        <v>9456895.9100000001</v>
      </c>
      <c r="M3462" s="129">
        <v>0.13808000000000001</v>
      </c>
    </row>
    <row r="3463" spans="1:13" ht="41.4" x14ac:dyDescent="0.3">
      <c r="A3463" t="str">
        <f t="shared" si="54"/>
        <v>2021_4122</v>
      </c>
      <c r="B3463" s="128">
        <v>3462</v>
      </c>
      <c r="C3463" s="129">
        <v>4122</v>
      </c>
      <c r="D3463" s="129">
        <v>4122</v>
      </c>
      <c r="E3463" s="129" t="s">
        <v>195</v>
      </c>
      <c r="F3463" s="129">
        <v>2021</v>
      </c>
      <c r="G3463" s="129">
        <v>0</v>
      </c>
      <c r="H3463" s="129">
        <v>1</v>
      </c>
      <c r="I3463" s="129">
        <v>7264016.5199999996</v>
      </c>
      <c r="J3463" s="129">
        <v>231179</v>
      </c>
      <c r="K3463" s="129" t="s">
        <v>417</v>
      </c>
      <c r="L3463" s="129">
        <v>676505.02</v>
      </c>
      <c r="M3463" s="129">
        <v>9.6189999999999998E-2</v>
      </c>
    </row>
    <row r="3464" spans="1:13" ht="27.6" x14ac:dyDescent="0.3">
      <c r="A3464" t="str">
        <f t="shared" si="54"/>
        <v>2021_4131</v>
      </c>
      <c r="B3464" s="128">
        <v>3463</v>
      </c>
      <c r="C3464" s="129">
        <v>4131</v>
      </c>
      <c r="D3464" s="129">
        <v>4131</v>
      </c>
      <c r="E3464" s="129" t="s">
        <v>196</v>
      </c>
      <c r="F3464" s="129">
        <v>2021</v>
      </c>
      <c r="G3464" s="129">
        <v>0</v>
      </c>
      <c r="H3464" s="129">
        <v>1</v>
      </c>
      <c r="I3464" s="129">
        <v>56268239.329999998</v>
      </c>
      <c r="J3464" s="129">
        <v>1845369</v>
      </c>
      <c r="K3464" s="129" t="s">
        <v>417</v>
      </c>
      <c r="L3464" s="129">
        <v>3001583.28</v>
      </c>
      <c r="M3464" s="129">
        <v>5.5149999999999998E-2</v>
      </c>
    </row>
    <row r="3465" spans="1:13" ht="27.6" x14ac:dyDescent="0.3">
      <c r="A3465" t="str">
        <f t="shared" si="54"/>
        <v>2021_4203</v>
      </c>
      <c r="B3465" s="128">
        <v>3464</v>
      </c>
      <c r="C3465" s="129">
        <v>4203</v>
      </c>
      <c r="D3465" s="129">
        <v>4203</v>
      </c>
      <c r="E3465" s="129" t="s">
        <v>198</v>
      </c>
      <c r="F3465" s="129">
        <v>2021</v>
      </c>
      <c r="G3465" s="129">
        <v>0</v>
      </c>
      <c r="H3465" s="129">
        <v>1</v>
      </c>
      <c r="I3465" s="129">
        <v>11095980.66</v>
      </c>
      <c r="J3465" s="129">
        <v>365163</v>
      </c>
      <c r="K3465" s="129" t="s">
        <v>417</v>
      </c>
      <c r="L3465" s="129">
        <v>2534933.2000000002</v>
      </c>
      <c r="M3465" s="129">
        <v>0.23623</v>
      </c>
    </row>
    <row r="3466" spans="1:13" ht="27.6" x14ac:dyDescent="0.3">
      <c r="A3466" t="str">
        <f t="shared" si="54"/>
        <v>2021_4212</v>
      </c>
      <c r="B3466" s="128">
        <v>3465</v>
      </c>
      <c r="C3466" s="129">
        <v>4212</v>
      </c>
      <c r="D3466" s="129">
        <v>4212</v>
      </c>
      <c r="E3466" s="129" t="s">
        <v>199</v>
      </c>
      <c r="F3466" s="129">
        <v>2021</v>
      </c>
      <c r="G3466" s="129">
        <v>0</v>
      </c>
      <c r="H3466" s="129">
        <v>1</v>
      </c>
      <c r="I3466" s="129">
        <v>4399911.71</v>
      </c>
      <c r="J3466" s="129">
        <v>146800</v>
      </c>
      <c r="K3466" s="129" t="s">
        <v>417</v>
      </c>
      <c r="L3466" s="129">
        <v>1759088.52</v>
      </c>
      <c r="M3466" s="129">
        <v>0.41360000000000002</v>
      </c>
    </row>
    <row r="3467" spans="1:13" ht="27.6" x14ac:dyDescent="0.3">
      <c r="A3467" t="str">
        <f t="shared" si="54"/>
        <v>2021_4271</v>
      </c>
      <c r="B3467" s="128">
        <v>3466</v>
      </c>
      <c r="C3467" s="129">
        <v>4271</v>
      </c>
      <c r="D3467" s="129">
        <v>4271</v>
      </c>
      <c r="E3467" s="129" t="s">
        <v>201</v>
      </c>
      <c r="F3467" s="129">
        <v>2021</v>
      </c>
      <c r="G3467" s="129">
        <v>0</v>
      </c>
      <c r="H3467" s="129">
        <v>1</v>
      </c>
      <c r="I3467" s="129">
        <v>19102574.199999999</v>
      </c>
      <c r="J3467" s="129">
        <v>595391</v>
      </c>
      <c r="K3467" s="129" t="s">
        <v>417</v>
      </c>
      <c r="L3467" s="129">
        <v>3488430.3</v>
      </c>
      <c r="M3467" s="129">
        <v>0.18848999999999999</v>
      </c>
    </row>
    <row r="3468" spans="1:13" x14ac:dyDescent="0.3">
      <c r="A3468" t="str">
        <f t="shared" si="54"/>
        <v>2021_4269</v>
      </c>
      <c r="B3468" s="128">
        <v>3467</v>
      </c>
      <c r="C3468" s="129">
        <v>4269</v>
      </c>
      <c r="D3468" s="129">
        <v>4269</v>
      </c>
      <c r="E3468" s="129" t="s">
        <v>200</v>
      </c>
      <c r="F3468" s="129">
        <v>2021</v>
      </c>
      <c r="G3468" s="129">
        <v>0</v>
      </c>
      <c r="H3468" s="129">
        <v>1</v>
      </c>
      <c r="I3468" s="129">
        <v>7411872.4500000002</v>
      </c>
      <c r="J3468" s="129">
        <v>233336</v>
      </c>
      <c r="K3468" s="129" t="s">
        <v>417</v>
      </c>
      <c r="L3468" s="129">
        <v>2153757.89</v>
      </c>
      <c r="M3468" s="129">
        <v>0.30003000000000002</v>
      </c>
    </row>
    <row r="3469" spans="1:13" ht="27.6" x14ac:dyDescent="0.3">
      <c r="A3469" t="str">
        <f t="shared" si="54"/>
        <v>2021_4356</v>
      </c>
      <c r="B3469" s="128">
        <v>3468</v>
      </c>
      <c r="C3469" s="129">
        <v>4356</v>
      </c>
      <c r="D3469" s="129">
        <v>4356</v>
      </c>
      <c r="E3469" s="129" t="s">
        <v>202</v>
      </c>
      <c r="F3469" s="129">
        <v>2021</v>
      </c>
      <c r="G3469" s="129">
        <v>0</v>
      </c>
      <c r="H3469" s="129">
        <v>1</v>
      </c>
      <c r="I3469" s="129">
        <v>10180245.4</v>
      </c>
      <c r="J3469" s="129">
        <v>375368</v>
      </c>
      <c r="K3469" s="129" t="s">
        <v>417</v>
      </c>
      <c r="L3469" s="129">
        <v>2166708.0099999998</v>
      </c>
      <c r="M3469" s="129">
        <v>0.22098000000000001</v>
      </c>
    </row>
    <row r="3470" spans="1:13" ht="41.4" x14ac:dyDescent="0.3">
      <c r="A3470" t="str">
        <f t="shared" si="54"/>
        <v>2021_4149</v>
      </c>
      <c r="B3470" s="128">
        <v>3469</v>
      </c>
      <c r="C3470" s="129">
        <v>4149</v>
      </c>
      <c r="D3470" s="129">
        <v>4149</v>
      </c>
      <c r="E3470" s="129" t="s">
        <v>792</v>
      </c>
      <c r="F3470" s="129">
        <v>2021</v>
      </c>
      <c r="G3470" s="129">
        <v>0</v>
      </c>
      <c r="H3470" s="129">
        <v>1</v>
      </c>
      <c r="I3470" s="129">
        <v>17973783.489999998</v>
      </c>
      <c r="J3470" s="129">
        <v>759772</v>
      </c>
      <c r="K3470" s="129">
        <v>2500</v>
      </c>
      <c r="L3470" s="129">
        <v>4045023.07</v>
      </c>
      <c r="M3470" s="129">
        <v>0.23513000000000001</v>
      </c>
    </row>
    <row r="3471" spans="1:13" ht="27.6" x14ac:dyDescent="0.3">
      <c r="A3471" t="str">
        <f t="shared" si="54"/>
        <v>2021_4437</v>
      </c>
      <c r="B3471" s="128">
        <v>3470</v>
      </c>
      <c r="C3471" s="129">
        <v>4437</v>
      </c>
      <c r="D3471" s="129">
        <v>4437</v>
      </c>
      <c r="E3471" s="129" t="s">
        <v>204</v>
      </c>
      <c r="F3471" s="129">
        <v>2021</v>
      </c>
      <c r="G3471" s="129">
        <v>0</v>
      </c>
      <c r="H3471" s="129">
        <v>1</v>
      </c>
      <c r="I3471" s="129">
        <v>6203146.5</v>
      </c>
      <c r="J3471" s="129">
        <v>232722</v>
      </c>
      <c r="K3471" s="129" t="s">
        <v>417</v>
      </c>
      <c r="L3471" s="129">
        <v>1866512.81</v>
      </c>
      <c r="M3471" s="129">
        <v>0.31263000000000002</v>
      </c>
    </row>
    <row r="3472" spans="1:13" ht="27.6" x14ac:dyDescent="0.3">
      <c r="A3472" t="str">
        <f t="shared" si="54"/>
        <v>2021_4446</v>
      </c>
      <c r="B3472" s="128">
        <v>3471</v>
      </c>
      <c r="C3472" s="129">
        <v>4446</v>
      </c>
      <c r="D3472" s="129">
        <v>4446</v>
      </c>
      <c r="E3472" s="129" t="s">
        <v>205</v>
      </c>
      <c r="F3472" s="129">
        <v>2021</v>
      </c>
      <c r="G3472" s="129">
        <v>0</v>
      </c>
      <c r="H3472" s="129">
        <v>1</v>
      </c>
      <c r="I3472" s="129">
        <v>12272285.449999999</v>
      </c>
      <c r="J3472" s="129">
        <v>457834</v>
      </c>
      <c r="K3472" s="129" t="s">
        <v>417</v>
      </c>
      <c r="L3472" s="129">
        <v>2565198.2599999998</v>
      </c>
      <c r="M3472" s="129">
        <v>0.21712000000000001</v>
      </c>
    </row>
    <row r="3473" spans="1:13" x14ac:dyDescent="0.3">
      <c r="A3473" t="str">
        <f t="shared" si="54"/>
        <v>2021_4491</v>
      </c>
      <c r="B3473" s="128">
        <v>3472</v>
      </c>
      <c r="C3473" s="129">
        <v>4491</v>
      </c>
      <c r="D3473" s="129">
        <v>4491</v>
      </c>
      <c r="E3473" s="129" t="s">
        <v>206</v>
      </c>
      <c r="F3473" s="129">
        <v>2021</v>
      </c>
      <c r="G3473" s="129">
        <v>0</v>
      </c>
      <c r="H3473" s="129">
        <v>1</v>
      </c>
      <c r="I3473" s="129">
        <v>5039982.07</v>
      </c>
      <c r="J3473" s="129">
        <v>158149</v>
      </c>
      <c r="K3473" s="129" t="s">
        <v>417</v>
      </c>
      <c r="L3473" s="129">
        <v>1900967.73</v>
      </c>
      <c r="M3473" s="129">
        <v>0.38940000000000002</v>
      </c>
    </row>
    <row r="3474" spans="1:13" ht="27.6" x14ac:dyDescent="0.3">
      <c r="A3474" t="str">
        <f t="shared" si="54"/>
        <v>2021_4505</v>
      </c>
      <c r="B3474" s="128">
        <v>3473</v>
      </c>
      <c r="C3474" s="129">
        <v>4505</v>
      </c>
      <c r="D3474" s="129">
        <v>4505</v>
      </c>
      <c r="E3474" s="129" t="s">
        <v>207</v>
      </c>
      <c r="F3474" s="129">
        <v>2021</v>
      </c>
      <c r="G3474" s="129">
        <v>0</v>
      </c>
      <c r="H3474" s="129">
        <v>1</v>
      </c>
      <c r="I3474" s="129">
        <v>3220765.67</v>
      </c>
      <c r="J3474" s="129">
        <v>116242</v>
      </c>
      <c r="K3474" s="129" t="s">
        <v>417</v>
      </c>
      <c r="L3474" s="129">
        <v>334800.17</v>
      </c>
      <c r="M3474" s="129">
        <v>0.10784000000000001</v>
      </c>
    </row>
    <row r="3475" spans="1:13" ht="27.6" x14ac:dyDescent="0.3">
      <c r="A3475" t="str">
        <f t="shared" si="54"/>
        <v>2021_4509</v>
      </c>
      <c r="B3475" s="128">
        <v>3474</v>
      </c>
      <c r="C3475" s="129">
        <v>4509</v>
      </c>
      <c r="D3475" s="129">
        <v>4509</v>
      </c>
      <c r="E3475" s="129" t="s">
        <v>208</v>
      </c>
      <c r="F3475" s="129">
        <v>2021</v>
      </c>
      <c r="G3475" s="129">
        <v>0</v>
      </c>
      <c r="H3475" s="129">
        <v>1</v>
      </c>
      <c r="I3475" s="129">
        <v>2728429.69</v>
      </c>
      <c r="J3475" s="129">
        <v>91733</v>
      </c>
      <c r="K3475" s="129" t="s">
        <v>417</v>
      </c>
      <c r="L3475" s="129">
        <v>1538835.56</v>
      </c>
      <c r="M3475" s="129">
        <v>0.58362000000000003</v>
      </c>
    </row>
    <row r="3476" spans="1:13" ht="27.6" x14ac:dyDescent="0.3">
      <c r="A3476" t="str">
        <f t="shared" si="54"/>
        <v>2021_4518</v>
      </c>
      <c r="B3476" s="128">
        <v>3475</v>
      </c>
      <c r="C3476" s="129">
        <v>4518</v>
      </c>
      <c r="D3476" s="129">
        <v>4518</v>
      </c>
      <c r="E3476" s="129" t="s">
        <v>209</v>
      </c>
      <c r="F3476" s="129">
        <v>2021</v>
      </c>
      <c r="G3476" s="129">
        <v>0</v>
      </c>
      <c r="H3476" s="129">
        <v>1</v>
      </c>
      <c r="I3476" s="129">
        <v>3023294.51</v>
      </c>
      <c r="J3476" s="129">
        <v>94846</v>
      </c>
      <c r="K3476" s="129" t="s">
        <v>417</v>
      </c>
      <c r="L3476" s="129">
        <v>728194.61</v>
      </c>
      <c r="M3476" s="129">
        <v>0.24865999999999999</v>
      </c>
    </row>
    <row r="3477" spans="1:13" ht="27.6" x14ac:dyDescent="0.3">
      <c r="A3477" t="str">
        <f t="shared" si="54"/>
        <v>2021_4527</v>
      </c>
      <c r="B3477" s="128">
        <v>3476</v>
      </c>
      <c r="C3477" s="129">
        <v>4527</v>
      </c>
      <c r="D3477" s="129">
        <v>4527</v>
      </c>
      <c r="E3477" s="129" t="s">
        <v>210</v>
      </c>
      <c r="F3477" s="129">
        <v>2021</v>
      </c>
      <c r="G3477" s="129">
        <v>0</v>
      </c>
      <c r="H3477" s="129">
        <v>1</v>
      </c>
      <c r="I3477" s="129">
        <v>9311392.1300000008</v>
      </c>
      <c r="J3477" s="129">
        <v>275589</v>
      </c>
      <c r="K3477" s="129" t="s">
        <v>417</v>
      </c>
      <c r="L3477" s="129">
        <v>2195311.2599999998</v>
      </c>
      <c r="M3477" s="129">
        <v>0.24296000000000001</v>
      </c>
    </row>
    <row r="3478" spans="1:13" ht="27.6" x14ac:dyDescent="0.3">
      <c r="A3478" t="str">
        <f t="shared" si="54"/>
        <v>2021_4536</v>
      </c>
      <c r="B3478" s="128">
        <v>3477</v>
      </c>
      <c r="C3478" s="129">
        <v>4536</v>
      </c>
      <c r="D3478" s="129">
        <v>4536</v>
      </c>
      <c r="E3478" s="129" t="s">
        <v>211</v>
      </c>
      <c r="F3478" s="129">
        <v>2021</v>
      </c>
      <c r="G3478" s="129">
        <v>0</v>
      </c>
      <c r="H3478" s="129">
        <v>1</v>
      </c>
      <c r="I3478" s="129">
        <v>24232218.25</v>
      </c>
      <c r="J3478" s="129">
        <v>876684</v>
      </c>
      <c r="K3478" s="129">
        <v>105526.69</v>
      </c>
      <c r="L3478" s="129">
        <v>3163357.11</v>
      </c>
      <c r="M3478" s="129">
        <v>0.13996</v>
      </c>
    </row>
    <row r="3479" spans="1:13" ht="27.6" x14ac:dyDescent="0.3">
      <c r="A3479" t="str">
        <f t="shared" si="54"/>
        <v>2021_4554</v>
      </c>
      <c r="B3479" s="128">
        <v>3478</v>
      </c>
      <c r="C3479" s="129">
        <v>4554</v>
      </c>
      <c r="D3479" s="129">
        <v>4554</v>
      </c>
      <c r="E3479" s="129" t="s">
        <v>212</v>
      </c>
      <c r="F3479" s="129">
        <v>2021</v>
      </c>
      <c r="G3479" s="129">
        <v>0</v>
      </c>
      <c r="H3479" s="129">
        <v>1</v>
      </c>
      <c r="I3479" s="129">
        <v>15874564.960000001</v>
      </c>
      <c r="J3479" s="129">
        <v>494106</v>
      </c>
      <c r="K3479" s="129" t="s">
        <v>417</v>
      </c>
      <c r="L3479" s="129">
        <v>2384832.66</v>
      </c>
      <c r="M3479" s="129">
        <v>0.15506</v>
      </c>
    </row>
    <row r="3480" spans="1:13" x14ac:dyDescent="0.3">
      <c r="A3480" t="str">
        <f t="shared" si="54"/>
        <v>2021_4572</v>
      </c>
      <c r="B3480" s="128">
        <v>3479</v>
      </c>
      <c r="C3480" s="129">
        <v>4572</v>
      </c>
      <c r="D3480" s="129">
        <v>4572</v>
      </c>
      <c r="E3480" s="129" t="s">
        <v>213</v>
      </c>
      <c r="F3480" s="129">
        <v>2021</v>
      </c>
      <c r="G3480" s="129">
        <v>0</v>
      </c>
      <c r="H3480" s="129">
        <v>1</v>
      </c>
      <c r="I3480" s="129">
        <v>3552006.28</v>
      </c>
      <c r="J3480" s="129">
        <v>110676</v>
      </c>
      <c r="K3480" s="129" t="s">
        <v>417</v>
      </c>
      <c r="L3480" s="129">
        <v>1665988.93</v>
      </c>
      <c r="M3480" s="129">
        <v>0.48410999999999998</v>
      </c>
    </row>
    <row r="3481" spans="1:13" ht="27.6" x14ac:dyDescent="0.3">
      <c r="A3481" t="str">
        <f t="shared" si="54"/>
        <v>2021_4581</v>
      </c>
      <c r="B3481" s="128">
        <v>3480</v>
      </c>
      <c r="C3481" s="129">
        <v>4581</v>
      </c>
      <c r="D3481" s="129">
        <v>4581</v>
      </c>
      <c r="E3481" s="129" t="s">
        <v>214</v>
      </c>
      <c r="F3481" s="129">
        <v>2021</v>
      </c>
      <c r="G3481" s="129">
        <v>0</v>
      </c>
      <c r="H3481" s="129">
        <v>1</v>
      </c>
      <c r="I3481" s="129">
        <v>56421656.810000002</v>
      </c>
      <c r="J3481" s="129">
        <v>2245266</v>
      </c>
      <c r="K3481" s="129">
        <v>76093.02</v>
      </c>
      <c r="L3481" s="129">
        <v>10294149.65</v>
      </c>
      <c r="M3481" s="129">
        <v>0.19142000000000001</v>
      </c>
    </row>
    <row r="3482" spans="1:13" ht="41.4" x14ac:dyDescent="0.3">
      <c r="A3482" t="str">
        <f t="shared" si="54"/>
        <v>2021_4599</v>
      </c>
      <c r="B3482" s="128">
        <v>3481</v>
      </c>
      <c r="C3482" s="129">
        <v>4599</v>
      </c>
      <c r="D3482" s="129">
        <v>4599</v>
      </c>
      <c r="E3482" s="129" t="s">
        <v>215</v>
      </c>
      <c r="F3482" s="129">
        <v>2021</v>
      </c>
      <c r="G3482" s="129">
        <v>0</v>
      </c>
      <c r="H3482" s="129">
        <v>1</v>
      </c>
      <c r="I3482" s="129">
        <v>7433639.3399999999</v>
      </c>
      <c r="J3482" s="129">
        <v>270463</v>
      </c>
      <c r="K3482" s="129" t="s">
        <v>417</v>
      </c>
      <c r="L3482" s="129">
        <v>2161402.58</v>
      </c>
      <c r="M3482" s="129">
        <v>0.30174000000000001</v>
      </c>
    </row>
    <row r="3483" spans="1:13" x14ac:dyDescent="0.3">
      <c r="A3483" t="str">
        <f t="shared" si="54"/>
        <v>2021_4617</v>
      </c>
      <c r="B3483" s="128">
        <v>3482</v>
      </c>
      <c r="C3483" s="129">
        <v>4617</v>
      </c>
      <c r="D3483" s="129">
        <v>4617</v>
      </c>
      <c r="E3483" s="129" t="s">
        <v>216</v>
      </c>
      <c r="F3483" s="129">
        <v>2021</v>
      </c>
      <c r="G3483" s="129">
        <v>0</v>
      </c>
      <c r="H3483" s="129">
        <v>1</v>
      </c>
      <c r="I3483" s="129">
        <v>19039278.800000001</v>
      </c>
      <c r="J3483" s="129">
        <v>658369</v>
      </c>
      <c r="K3483" s="129">
        <v>263370.07</v>
      </c>
      <c r="L3483" s="129">
        <v>2737030.01</v>
      </c>
      <c r="M3483" s="129">
        <v>0.16322999999999999</v>
      </c>
    </row>
    <row r="3484" spans="1:13" ht="41.4" x14ac:dyDescent="0.3">
      <c r="A3484" t="str">
        <f t="shared" si="54"/>
        <v>2021_4662</v>
      </c>
      <c r="B3484" s="128">
        <v>3483</v>
      </c>
      <c r="C3484" s="129">
        <v>4662</v>
      </c>
      <c r="D3484" s="129">
        <v>4662</v>
      </c>
      <c r="E3484" s="129" t="s">
        <v>218</v>
      </c>
      <c r="F3484" s="129">
        <v>2021</v>
      </c>
      <c r="G3484" s="129">
        <v>0</v>
      </c>
      <c r="H3484" s="129">
        <v>1</v>
      </c>
      <c r="I3484" s="129">
        <v>12021635.640000001</v>
      </c>
      <c r="J3484" s="129">
        <v>442725</v>
      </c>
      <c r="K3484" s="129" t="s">
        <v>417</v>
      </c>
      <c r="L3484" s="129">
        <v>2635442.8199999998</v>
      </c>
      <c r="M3484" s="129">
        <v>0.22761000000000001</v>
      </c>
    </row>
    <row r="3485" spans="1:13" ht="27.6" x14ac:dyDescent="0.3">
      <c r="A3485" t="str">
        <f t="shared" si="54"/>
        <v>2021_4689</v>
      </c>
      <c r="B3485" s="128">
        <v>3484</v>
      </c>
      <c r="C3485" s="129">
        <v>4689</v>
      </c>
      <c r="D3485" s="129">
        <v>4689</v>
      </c>
      <c r="E3485" s="129" t="s">
        <v>219</v>
      </c>
      <c r="F3485" s="129">
        <v>2021</v>
      </c>
      <c r="G3485" s="129">
        <v>0</v>
      </c>
      <c r="H3485" s="129">
        <v>1</v>
      </c>
      <c r="I3485" s="129">
        <v>6556638.1500000004</v>
      </c>
      <c r="J3485" s="129">
        <v>221153</v>
      </c>
      <c r="K3485" s="129" t="s">
        <v>417</v>
      </c>
      <c r="L3485" s="129">
        <v>946648.88</v>
      </c>
      <c r="M3485" s="129">
        <v>0.14942</v>
      </c>
    </row>
    <row r="3486" spans="1:13" ht="27.6" x14ac:dyDescent="0.3">
      <c r="A3486" t="str">
        <f t="shared" si="54"/>
        <v>2021_4644</v>
      </c>
      <c r="B3486" s="128">
        <v>3485</v>
      </c>
      <c r="C3486" s="129">
        <v>4644</v>
      </c>
      <c r="D3486" s="129">
        <v>4644</v>
      </c>
      <c r="E3486" s="129" t="s">
        <v>217</v>
      </c>
      <c r="F3486" s="129">
        <v>2021</v>
      </c>
      <c r="G3486" s="129">
        <v>0</v>
      </c>
      <c r="H3486" s="129">
        <v>1</v>
      </c>
      <c r="I3486" s="129">
        <v>6383345.7800000003</v>
      </c>
      <c r="J3486" s="129">
        <v>209545</v>
      </c>
      <c r="K3486" s="129" t="s">
        <v>417</v>
      </c>
      <c r="L3486" s="129">
        <v>394070.96</v>
      </c>
      <c r="M3486" s="129">
        <v>6.3829999999999998E-2</v>
      </c>
    </row>
    <row r="3487" spans="1:13" x14ac:dyDescent="0.3">
      <c r="A3487" t="str">
        <f t="shared" si="54"/>
        <v>2021_4725</v>
      </c>
      <c r="B3487" s="128">
        <v>3486</v>
      </c>
      <c r="C3487" s="129">
        <v>4725</v>
      </c>
      <c r="D3487" s="129">
        <v>4725</v>
      </c>
      <c r="E3487" s="129" t="s">
        <v>220</v>
      </c>
      <c r="F3487" s="129">
        <v>2021</v>
      </c>
      <c r="G3487" s="129">
        <v>0</v>
      </c>
      <c r="H3487" s="129">
        <v>1</v>
      </c>
      <c r="I3487" s="129">
        <v>37352468.229999997</v>
      </c>
      <c r="J3487" s="129">
        <v>1354782</v>
      </c>
      <c r="K3487" s="129" t="s">
        <v>417</v>
      </c>
      <c r="L3487" s="129">
        <v>4205363.4400000004</v>
      </c>
      <c r="M3487" s="129">
        <v>0.11681999999999999</v>
      </c>
    </row>
    <row r="3488" spans="1:13" ht="27.6" x14ac:dyDescent="0.3">
      <c r="A3488" t="str">
        <f t="shared" si="54"/>
        <v>2021_2673</v>
      </c>
      <c r="B3488" s="128">
        <v>3487</v>
      </c>
      <c r="C3488" s="129">
        <v>2673</v>
      </c>
      <c r="D3488" s="129">
        <v>2673</v>
      </c>
      <c r="E3488" s="129" t="s">
        <v>141</v>
      </c>
      <c r="F3488" s="129">
        <v>2021</v>
      </c>
      <c r="G3488" s="129">
        <v>0</v>
      </c>
      <c r="H3488" s="129">
        <v>1</v>
      </c>
      <c r="I3488" s="129">
        <v>8053181.1299999999</v>
      </c>
      <c r="J3488" s="129">
        <v>287379</v>
      </c>
      <c r="K3488" s="129" t="s">
        <v>417</v>
      </c>
      <c r="L3488" s="129">
        <v>3253366.03</v>
      </c>
      <c r="M3488" s="129">
        <v>0.41893000000000002</v>
      </c>
    </row>
    <row r="3489" spans="1:13" ht="27.6" x14ac:dyDescent="0.3">
      <c r="A3489" t="str">
        <f t="shared" si="54"/>
        <v>2021_153</v>
      </c>
      <c r="B3489" s="128">
        <v>3488</v>
      </c>
      <c r="C3489" s="129">
        <v>153</v>
      </c>
      <c r="D3489" s="129">
        <v>153</v>
      </c>
      <c r="E3489" s="129" t="s">
        <v>41</v>
      </c>
      <c r="F3489" s="129">
        <v>2021</v>
      </c>
      <c r="G3489" s="129">
        <v>0</v>
      </c>
      <c r="H3489" s="129">
        <v>1</v>
      </c>
      <c r="I3489" s="129">
        <v>8180074.4299999997</v>
      </c>
      <c r="J3489" s="129">
        <v>271546</v>
      </c>
      <c r="K3489" s="129" t="s">
        <v>417</v>
      </c>
      <c r="L3489" s="129">
        <v>1452561.53</v>
      </c>
      <c r="M3489" s="129">
        <v>0.18367</v>
      </c>
    </row>
    <row r="3490" spans="1:13" ht="27.6" x14ac:dyDescent="0.3">
      <c r="A3490" t="str">
        <f t="shared" si="54"/>
        <v>2021_3691</v>
      </c>
      <c r="B3490" s="128">
        <v>3489</v>
      </c>
      <c r="C3490" s="129">
        <v>3691</v>
      </c>
      <c r="D3490" s="129">
        <v>3691</v>
      </c>
      <c r="E3490" s="129" t="s">
        <v>180</v>
      </c>
      <c r="F3490" s="129">
        <v>2021</v>
      </c>
      <c r="G3490" s="129">
        <v>0</v>
      </c>
      <c r="H3490" s="129">
        <v>1</v>
      </c>
      <c r="I3490" s="129">
        <v>9942871.8900000006</v>
      </c>
      <c r="J3490" s="129">
        <v>354945</v>
      </c>
      <c r="K3490" s="129">
        <v>3944.64</v>
      </c>
      <c r="L3490" s="129">
        <v>1009925.06</v>
      </c>
      <c r="M3490" s="129">
        <v>0.10574</v>
      </c>
    </row>
    <row r="3491" spans="1:13" ht="41.4" x14ac:dyDescent="0.3">
      <c r="A3491" t="str">
        <f t="shared" si="54"/>
        <v>2021_4774</v>
      </c>
      <c r="B3491" s="128">
        <v>3490</v>
      </c>
      <c r="C3491" s="129">
        <v>4774</v>
      </c>
      <c r="D3491" s="129">
        <v>4774</v>
      </c>
      <c r="E3491" s="129" t="s">
        <v>817</v>
      </c>
      <c r="F3491" s="129">
        <v>2021</v>
      </c>
      <c r="G3491" s="129">
        <v>0</v>
      </c>
      <c r="H3491" s="129">
        <v>1</v>
      </c>
      <c r="I3491" s="129">
        <v>15373496.630000001</v>
      </c>
      <c r="J3491" s="129">
        <v>541972</v>
      </c>
      <c r="K3491" s="129">
        <v>186182.34</v>
      </c>
      <c r="L3491" s="129">
        <v>17649.25</v>
      </c>
      <c r="M3491" s="129">
        <v>1.374E-2</v>
      </c>
    </row>
    <row r="3492" spans="1:13" ht="27.6" x14ac:dyDescent="0.3">
      <c r="A3492" t="str">
        <f t="shared" si="54"/>
        <v>2021_873</v>
      </c>
      <c r="B3492" s="128">
        <v>3491</v>
      </c>
      <c r="C3492" s="129">
        <v>873</v>
      </c>
      <c r="D3492" s="129">
        <v>873</v>
      </c>
      <c r="E3492" s="129" t="s">
        <v>67</v>
      </c>
      <c r="F3492" s="129">
        <v>2021</v>
      </c>
      <c r="G3492" s="129">
        <v>0</v>
      </c>
      <c r="H3492" s="129">
        <v>1</v>
      </c>
      <c r="I3492" s="129">
        <v>6354198.1600000001</v>
      </c>
      <c r="J3492" s="129">
        <v>206795</v>
      </c>
      <c r="K3492" s="129">
        <v>41619.57</v>
      </c>
      <c r="L3492" s="129">
        <v>1835181.19</v>
      </c>
      <c r="M3492" s="129">
        <v>0.30530000000000002</v>
      </c>
    </row>
    <row r="3493" spans="1:13" ht="27.6" x14ac:dyDescent="0.3">
      <c r="A3493" t="str">
        <f t="shared" si="54"/>
        <v>2021_4778</v>
      </c>
      <c r="B3493" s="128">
        <v>3492</v>
      </c>
      <c r="C3493" s="129">
        <v>4778</v>
      </c>
      <c r="D3493" s="129">
        <v>4778</v>
      </c>
      <c r="E3493" s="129" t="s">
        <v>227</v>
      </c>
      <c r="F3493" s="129">
        <v>2021</v>
      </c>
      <c r="G3493" s="129">
        <v>0</v>
      </c>
      <c r="H3493" s="129">
        <v>1</v>
      </c>
      <c r="I3493" s="129">
        <v>5273133.54</v>
      </c>
      <c r="J3493" s="129">
        <v>138565</v>
      </c>
      <c r="K3493" s="129" t="s">
        <v>417</v>
      </c>
      <c r="L3493" s="129">
        <v>1872462.88</v>
      </c>
      <c r="M3493" s="129">
        <v>0.36468</v>
      </c>
    </row>
    <row r="3494" spans="1:13" ht="27.6" x14ac:dyDescent="0.3">
      <c r="A3494" t="str">
        <f t="shared" si="54"/>
        <v>2021_4777</v>
      </c>
      <c r="B3494" s="128">
        <v>3493</v>
      </c>
      <c r="C3494" s="129">
        <v>4777</v>
      </c>
      <c r="D3494" s="129">
        <v>4777</v>
      </c>
      <c r="E3494" s="129" t="s">
        <v>226</v>
      </c>
      <c r="F3494" s="129">
        <v>2021</v>
      </c>
      <c r="G3494" s="129">
        <v>0</v>
      </c>
      <c r="H3494" s="129">
        <v>1</v>
      </c>
      <c r="I3494" s="129">
        <v>7208892.8700000001</v>
      </c>
      <c r="J3494" s="129">
        <v>275236</v>
      </c>
      <c r="K3494" s="129" t="s">
        <v>417</v>
      </c>
      <c r="L3494" s="129">
        <v>3953484.04</v>
      </c>
      <c r="M3494" s="129">
        <v>0.57018999999999997</v>
      </c>
    </row>
    <row r="3495" spans="1:13" ht="41.4" x14ac:dyDescent="0.3">
      <c r="A3495" t="str">
        <f t="shared" si="54"/>
        <v>2021_4776</v>
      </c>
      <c r="B3495" s="128">
        <v>3494</v>
      </c>
      <c r="C3495" s="129">
        <v>4776</v>
      </c>
      <c r="D3495" s="129">
        <v>4776</v>
      </c>
      <c r="E3495" s="129" t="s">
        <v>225</v>
      </c>
      <c r="F3495" s="129">
        <v>2021</v>
      </c>
      <c r="G3495" s="129">
        <v>0</v>
      </c>
      <c r="H3495" s="129">
        <v>1</v>
      </c>
      <c r="I3495" s="129">
        <v>6890169.4100000001</v>
      </c>
      <c r="J3495" s="129">
        <v>224786</v>
      </c>
      <c r="K3495" s="129" t="s">
        <v>417</v>
      </c>
      <c r="L3495" s="129">
        <v>1899255.08</v>
      </c>
      <c r="M3495" s="129">
        <v>0.28494000000000003</v>
      </c>
    </row>
    <row r="3496" spans="1:13" ht="27.6" x14ac:dyDescent="0.3">
      <c r="A3496" t="str">
        <f t="shared" si="54"/>
        <v>2021_4779</v>
      </c>
      <c r="B3496" s="128">
        <v>3495</v>
      </c>
      <c r="C3496" s="129">
        <v>4779</v>
      </c>
      <c r="D3496" s="129">
        <v>4779</v>
      </c>
      <c r="E3496" s="129" t="s">
        <v>228</v>
      </c>
      <c r="F3496" s="129">
        <v>2021</v>
      </c>
      <c r="G3496" s="129">
        <v>0</v>
      </c>
      <c r="H3496" s="129">
        <v>1</v>
      </c>
      <c r="I3496" s="129">
        <v>20174509.649999999</v>
      </c>
      <c r="J3496" s="129">
        <v>825850</v>
      </c>
      <c r="K3496" s="129">
        <v>119960.48</v>
      </c>
      <c r="L3496" s="129">
        <v>1487061.56</v>
      </c>
      <c r="M3496" s="129">
        <v>8.3059999999999995E-2</v>
      </c>
    </row>
    <row r="3497" spans="1:13" ht="27.6" x14ac:dyDescent="0.3">
      <c r="A3497" t="str">
        <f t="shared" si="54"/>
        <v>2021_4784</v>
      </c>
      <c r="B3497" s="128">
        <v>3496</v>
      </c>
      <c r="C3497" s="129">
        <v>4784</v>
      </c>
      <c r="D3497" s="129">
        <v>4784</v>
      </c>
      <c r="E3497" s="129" t="s">
        <v>229</v>
      </c>
      <c r="F3497" s="129">
        <v>2021</v>
      </c>
      <c r="G3497" s="129">
        <v>0</v>
      </c>
      <c r="H3497" s="129">
        <v>1</v>
      </c>
      <c r="I3497" s="129">
        <v>35368280.689999998</v>
      </c>
      <c r="J3497" s="129">
        <v>1371111</v>
      </c>
      <c r="K3497" s="129">
        <v>509925.58</v>
      </c>
      <c r="L3497" s="129">
        <v>7236577.2800000003</v>
      </c>
      <c r="M3497" s="129">
        <v>0.22786000000000001</v>
      </c>
    </row>
    <row r="3498" spans="1:13" ht="27.6" x14ac:dyDescent="0.3">
      <c r="A3498" t="str">
        <f t="shared" si="54"/>
        <v>2021_4785</v>
      </c>
      <c r="B3498" s="128">
        <v>3497</v>
      </c>
      <c r="C3498" s="129">
        <v>4785</v>
      </c>
      <c r="D3498" s="129">
        <v>4785</v>
      </c>
      <c r="E3498" s="129" t="s">
        <v>793</v>
      </c>
      <c r="F3498" s="129">
        <v>2021</v>
      </c>
      <c r="G3498" s="129">
        <v>0</v>
      </c>
      <c r="H3498" s="129">
        <v>1</v>
      </c>
      <c r="I3498" s="129">
        <v>6150946.7800000003</v>
      </c>
      <c r="J3498" s="129">
        <v>213305</v>
      </c>
      <c r="K3498" s="129" t="s">
        <v>417</v>
      </c>
      <c r="L3498" s="129">
        <v>1751150.79</v>
      </c>
      <c r="M3498" s="129">
        <v>0.29492000000000002</v>
      </c>
    </row>
    <row r="3499" spans="1:13" ht="27.6" x14ac:dyDescent="0.3">
      <c r="A3499" t="str">
        <f t="shared" si="54"/>
        <v>2021_333</v>
      </c>
      <c r="B3499" s="128">
        <v>3498</v>
      </c>
      <c r="C3499" s="129">
        <v>333</v>
      </c>
      <c r="D3499" s="129">
        <v>333</v>
      </c>
      <c r="E3499" s="129" t="s">
        <v>357</v>
      </c>
      <c r="F3499" s="129">
        <v>2021</v>
      </c>
      <c r="G3499" s="129">
        <v>0</v>
      </c>
      <c r="H3499" s="129">
        <v>1</v>
      </c>
      <c r="I3499" s="129">
        <v>6210721.71</v>
      </c>
      <c r="J3499" s="129">
        <v>207786</v>
      </c>
      <c r="K3499" s="129" t="s">
        <v>417</v>
      </c>
      <c r="L3499" s="129">
        <v>1726856.07</v>
      </c>
      <c r="M3499" s="129">
        <v>0.28766999999999998</v>
      </c>
    </row>
    <row r="3500" spans="1:13" ht="27.6" x14ac:dyDescent="0.3">
      <c r="A3500" t="str">
        <f t="shared" si="54"/>
        <v>2021_4773</v>
      </c>
      <c r="B3500" s="128">
        <v>3499</v>
      </c>
      <c r="C3500" s="129">
        <v>4773</v>
      </c>
      <c r="D3500" s="129">
        <v>4773</v>
      </c>
      <c r="E3500" s="129" t="s">
        <v>222</v>
      </c>
      <c r="F3500" s="129">
        <v>2021</v>
      </c>
      <c r="G3500" s="129">
        <v>0</v>
      </c>
      <c r="H3500" s="129">
        <v>1</v>
      </c>
      <c r="I3500" s="129">
        <v>10072433.960000001</v>
      </c>
      <c r="J3500" s="129">
        <v>233089</v>
      </c>
      <c r="K3500" s="129" t="s">
        <v>417</v>
      </c>
      <c r="L3500" s="129">
        <v>342068.47</v>
      </c>
      <c r="M3500" s="129">
        <v>3.4770000000000002E-2</v>
      </c>
    </row>
    <row r="3501" spans="1:13" ht="41.4" x14ac:dyDescent="0.3">
      <c r="A3501" t="str">
        <f t="shared" si="54"/>
        <v>2021_4788</v>
      </c>
      <c r="B3501" s="128">
        <v>3500</v>
      </c>
      <c r="C3501" s="129">
        <v>4788</v>
      </c>
      <c r="D3501" s="129">
        <v>4788</v>
      </c>
      <c r="E3501" s="129" t="s">
        <v>232</v>
      </c>
      <c r="F3501" s="129">
        <v>2021</v>
      </c>
      <c r="G3501" s="129">
        <v>0</v>
      </c>
      <c r="H3501" s="129">
        <v>1</v>
      </c>
      <c r="I3501" s="129">
        <v>6931836.4299999997</v>
      </c>
      <c r="J3501" s="129">
        <v>240501</v>
      </c>
      <c r="K3501" s="129">
        <v>609.78</v>
      </c>
      <c r="L3501" s="129">
        <v>1656200.8</v>
      </c>
      <c r="M3501" s="129">
        <v>0.24761</v>
      </c>
    </row>
    <row r="3502" spans="1:13" x14ac:dyDescent="0.3">
      <c r="A3502" t="str">
        <f t="shared" si="54"/>
        <v>2021_4797</v>
      </c>
      <c r="B3502" s="128">
        <v>3501</v>
      </c>
      <c r="C3502" s="129">
        <v>4797</v>
      </c>
      <c r="D3502" s="129">
        <v>4797</v>
      </c>
      <c r="E3502" s="129" t="s">
        <v>233</v>
      </c>
      <c r="F3502" s="129">
        <v>2021</v>
      </c>
      <c r="G3502" s="129">
        <v>0</v>
      </c>
      <c r="H3502" s="129">
        <v>1</v>
      </c>
      <c r="I3502" s="129">
        <v>36451396.43</v>
      </c>
      <c r="J3502" s="129">
        <v>1431903</v>
      </c>
      <c r="K3502" s="129">
        <v>221449.53</v>
      </c>
      <c r="L3502" s="129">
        <v>7019154.2999999998</v>
      </c>
      <c r="M3502" s="129">
        <v>0.20676</v>
      </c>
    </row>
    <row r="3503" spans="1:13" ht="82.8" x14ac:dyDescent="0.3">
      <c r="A3503" t="str">
        <f t="shared" si="54"/>
        <v>2021_4860</v>
      </c>
      <c r="B3503" s="128">
        <v>3502</v>
      </c>
      <c r="C3503" s="129">
        <v>4860</v>
      </c>
      <c r="D3503" s="129">
        <v>4860</v>
      </c>
      <c r="E3503" s="129" t="s">
        <v>981</v>
      </c>
      <c r="F3503" s="129">
        <v>2021</v>
      </c>
      <c r="G3503" s="129">
        <v>0</v>
      </c>
      <c r="H3503" s="129">
        <v>1</v>
      </c>
      <c r="I3503" s="129">
        <v>11873952.189999999</v>
      </c>
      <c r="J3503" s="129">
        <v>455131</v>
      </c>
      <c r="K3503" s="129">
        <v>6583.77</v>
      </c>
      <c r="L3503" s="129">
        <v>2795899.95</v>
      </c>
      <c r="M3503" s="129">
        <v>0.24543000000000001</v>
      </c>
    </row>
    <row r="3504" spans="1:13" x14ac:dyDescent="0.3">
      <c r="A3504" t="str">
        <f t="shared" si="54"/>
        <v>2021_4869</v>
      </c>
      <c r="B3504" s="128">
        <v>3503</v>
      </c>
      <c r="C3504" s="129">
        <v>4869</v>
      </c>
      <c r="D3504" s="129">
        <v>4869</v>
      </c>
      <c r="E3504" s="129" t="s">
        <v>235</v>
      </c>
      <c r="F3504" s="129">
        <v>2021</v>
      </c>
      <c r="G3504" s="129">
        <v>0</v>
      </c>
      <c r="H3504" s="129">
        <v>1</v>
      </c>
      <c r="I3504" s="129">
        <v>18159541.620000001</v>
      </c>
      <c r="J3504" s="129">
        <v>658688</v>
      </c>
      <c r="K3504" s="129" t="s">
        <v>417</v>
      </c>
      <c r="L3504" s="129">
        <v>2103865.4700000002</v>
      </c>
      <c r="M3504" s="129">
        <v>0.12021999999999999</v>
      </c>
    </row>
    <row r="3505" spans="1:13" x14ac:dyDescent="0.3">
      <c r="A3505" t="str">
        <f t="shared" si="54"/>
        <v>2021_4878</v>
      </c>
      <c r="B3505" s="128">
        <v>3504</v>
      </c>
      <c r="C3505" s="129">
        <v>4878</v>
      </c>
      <c r="D3505" s="129">
        <v>4878</v>
      </c>
      <c r="E3505" s="129" t="s">
        <v>236</v>
      </c>
      <c r="F3505" s="129">
        <v>2021</v>
      </c>
      <c r="G3505" s="129">
        <v>0</v>
      </c>
      <c r="H3505" s="129">
        <v>1</v>
      </c>
      <c r="I3505" s="129">
        <v>8347282.3399999999</v>
      </c>
      <c r="J3505" s="129">
        <v>268201</v>
      </c>
      <c r="K3505" s="129">
        <v>19172.259999999998</v>
      </c>
      <c r="L3505" s="129">
        <v>2926469.68</v>
      </c>
      <c r="M3505" s="129">
        <v>0.36459999999999998</v>
      </c>
    </row>
    <row r="3506" spans="1:13" x14ac:dyDescent="0.3">
      <c r="A3506" t="str">
        <f t="shared" si="54"/>
        <v>2021_4890</v>
      </c>
      <c r="B3506" s="128">
        <v>3505</v>
      </c>
      <c r="C3506" s="129">
        <v>4890</v>
      </c>
      <c r="D3506" s="129">
        <v>4890</v>
      </c>
      <c r="E3506" s="129" t="s">
        <v>237</v>
      </c>
      <c r="F3506" s="129">
        <v>2021</v>
      </c>
      <c r="G3506" s="129">
        <v>0</v>
      </c>
      <c r="H3506" s="129">
        <v>1</v>
      </c>
      <c r="I3506" s="129">
        <v>15346155.810000001</v>
      </c>
      <c r="J3506" s="129">
        <v>485419</v>
      </c>
      <c r="K3506" s="129">
        <v>63695.33</v>
      </c>
      <c r="L3506" s="129">
        <v>3503628.79</v>
      </c>
      <c r="M3506" s="129">
        <v>0.24005000000000001</v>
      </c>
    </row>
    <row r="3507" spans="1:13" x14ac:dyDescent="0.3">
      <c r="A3507" t="str">
        <f t="shared" si="54"/>
        <v>2021_4905</v>
      </c>
      <c r="B3507" s="128">
        <v>3506</v>
      </c>
      <c r="C3507" s="129">
        <v>4905</v>
      </c>
      <c r="D3507" s="129">
        <v>4905</v>
      </c>
      <c r="E3507" s="129" t="s">
        <v>794</v>
      </c>
      <c r="F3507" s="129">
        <v>2021</v>
      </c>
      <c r="G3507" s="129">
        <v>0</v>
      </c>
      <c r="H3507" s="129">
        <v>1</v>
      </c>
      <c r="I3507" s="129">
        <v>2975057.89</v>
      </c>
      <c r="J3507" s="129">
        <v>99911</v>
      </c>
      <c r="K3507" s="129" t="s">
        <v>417</v>
      </c>
      <c r="L3507" s="129">
        <v>2244221.9500000002</v>
      </c>
      <c r="M3507" s="129">
        <v>0.78056000000000003</v>
      </c>
    </row>
    <row r="3508" spans="1:13" ht="41.4" x14ac:dyDescent="0.3">
      <c r="A3508" t="str">
        <f t="shared" si="54"/>
        <v>2021_4978</v>
      </c>
      <c r="B3508" s="128">
        <v>3507</v>
      </c>
      <c r="C3508" s="129">
        <v>4978</v>
      </c>
      <c r="D3508" s="129">
        <v>4978</v>
      </c>
      <c r="E3508" s="129" t="s">
        <v>238</v>
      </c>
      <c r="F3508" s="129">
        <v>2021</v>
      </c>
      <c r="G3508" s="129">
        <v>0</v>
      </c>
      <c r="H3508" s="129">
        <v>1</v>
      </c>
      <c r="I3508" s="129">
        <v>2950644.01</v>
      </c>
      <c r="J3508" s="129">
        <v>88061</v>
      </c>
      <c r="K3508" s="129" t="s">
        <v>417</v>
      </c>
      <c r="L3508" s="129">
        <v>163853.21</v>
      </c>
      <c r="M3508" s="129">
        <v>5.7239999999999999E-2</v>
      </c>
    </row>
    <row r="3509" spans="1:13" x14ac:dyDescent="0.3">
      <c r="A3509" t="str">
        <f t="shared" si="54"/>
        <v>2021_4995</v>
      </c>
      <c r="B3509" s="128">
        <v>3508</v>
      </c>
      <c r="C3509" s="129">
        <v>4995</v>
      </c>
      <c r="D3509" s="129">
        <v>4995</v>
      </c>
      <c r="E3509" s="129" t="s">
        <v>239</v>
      </c>
      <c r="F3509" s="129">
        <v>2021</v>
      </c>
      <c r="G3509" s="129">
        <v>0</v>
      </c>
      <c r="H3509" s="129">
        <v>1</v>
      </c>
      <c r="I3509" s="129">
        <v>11461450.91</v>
      </c>
      <c r="J3509" s="129">
        <v>413623</v>
      </c>
      <c r="K3509" s="129">
        <v>132532.75</v>
      </c>
      <c r="L3509" s="129">
        <v>2571592.6</v>
      </c>
      <c r="M3509" s="129">
        <v>0.24476999999999999</v>
      </c>
    </row>
    <row r="3510" spans="1:13" ht="27.6" x14ac:dyDescent="0.3">
      <c r="A3510" t="str">
        <f t="shared" si="54"/>
        <v>2021_5013</v>
      </c>
      <c r="B3510" s="128">
        <v>3509</v>
      </c>
      <c r="C3510" s="129">
        <v>5013</v>
      </c>
      <c r="D3510" s="129">
        <v>5013</v>
      </c>
      <c r="E3510" s="129" t="s">
        <v>240</v>
      </c>
      <c r="F3510" s="129">
        <v>2021</v>
      </c>
      <c r="G3510" s="129">
        <v>0</v>
      </c>
      <c r="H3510" s="129">
        <v>1</v>
      </c>
      <c r="I3510" s="129">
        <v>28931696.34</v>
      </c>
      <c r="J3510" s="129">
        <v>1055898</v>
      </c>
      <c r="K3510" s="129" t="s">
        <v>417</v>
      </c>
      <c r="L3510" s="129">
        <v>4092035.76</v>
      </c>
      <c r="M3510" s="129">
        <v>0.14680000000000001</v>
      </c>
    </row>
    <row r="3511" spans="1:13" x14ac:dyDescent="0.3">
      <c r="A3511" t="str">
        <f t="shared" si="54"/>
        <v>2021_5049</v>
      </c>
      <c r="B3511" s="128">
        <v>3510</v>
      </c>
      <c r="C3511" s="129">
        <v>5049</v>
      </c>
      <c r="D3511" s="129">
        <v>5049</v>
      </c>
      <c r="E3511" s="129" t="s">
        <v>241</v>
      </c>
      <c r="F3511" s="129">
        <v>2021</v>
      </c>
      <c r="G3511" s="129">
        <v>0</v>
      </c>
      <c r="H3511" s="129">
        <v>1</v>
      </c>
      <c r="I3511" s="129">
        <v>58698062.57</v>
      </c>
      <c r="J3511" s="129">
        <v>2206074</v>
      </c>
      <c r="K3511" s="129" t="s">
        <v>417</v>
      </c>
      <c r="L3511" s="129">
        <v>13574423.52</v>
      </c>
      <c r="M3511" s="129">
        <v>0.24029</v>
      </c>
    </row>
    <row r="3512" spans="1:13" x14ac:dyDescent="0.3">
      <c r="A3512" t="str">
        <f t="shared" si="54"/>
        <v>2021_5160</v>
      </c>
      <c r="B3512" s="128">
        <v>3511</v>
      </c>
      <c r="C3512" s="129">
        <v>5319</v>
      </c>
      <c r="D3512" s="129">
        <v>5160</v>
      </c>
      <c r="E3512" s="129" t="s">
        <v>18</v>
      </c>
      <c r="F3512" s="129">
        <v>2021</v>
      </c>
      <c r="G3512" s="129">
        <v>0</v>
      </c>
      <c r="H3512" s="129">
        <v>1</v>
      </c>
      <c r="I3512" s="129">
        <v>13237407.279999999</v>
      </c>
      <c r="J3512" s="129">
        <v>473125</v>
      </c>
      <c r="K3512" s="129">
        <v>155770.31</v>
      </c>
      <c r="L3512" s="129">
        <v>3069854.55</v>
      </c>
      <c r="M3512" s="129">
        <v>0.25270999999999999</v>
      </c>
    </row>
    <row r="3513" spans="1:13" ht="27.6" x14ac:dyDescent="0.3">
      <c r="A3513" t="str">
        <f t="shared" si="54"/>
        <v>2021_5121</v>
      </c>
      <c r="B3513" s="128">
        <v>3512</v>
      </c>
      <c r="C3513" s="129">
        <v>5121</v>
      </c>
      <c r="D3513" s="129">
        <v>5121</v>
      </c>
      <c r="E3513" s="129" t="s">
        <v>242</v>
      </c>
      <c r="F3513" s="129">
        <v>2021</v>
      </c>
      <c r="G3513" s="129">
        <v>0</v>
      </c>
      <c r="H3513" s="129">
        <v>1</v>
      </c>
      <c r="I3513" s="129">
        <v>9032199.75</v>
      </c>
      <c r="J3513" s="129">
        <v>310396</v>
      </c>
      <c r="K3513" s="129" t="s">
        <v>417</v>
      </c>
      <c r="L3513" s="129">
        <v>1955947.81</v>
      </c>
      <c r="M3513" s="129">
        <v>0.22425999999999999</v>
      </c>
    </row>
    <row r="3514" spans="1:13" ht="27.6" x14ac:dyDescent="0.3">
      <c r="A3514" t="str">
        <f t="shared" si="54"/>
        <v>2021_5139</v>
      </c>
      <c r="B3514" s="128">
        <v>3513</v>
      </c>
      <c r="C3514" s="129">
        <v>5139</v>
      </c>
      <c r="D3514" s="129">
        <v>5139</v>
      </c>
      <c r="E3514" s="129" t="s">
        <v>243</v>
      </c>
      <c r="F3514" s="129">
        <v>2021</v>
      </c>
      <c r="G3514" s="129">
        <v>0</v>
      </c>
      <c r="H3514" s="129">
        <v>1</v>
      </c>
      <c r="I3514" s="129">
        <v>3116069.78</v>
      </c>
      <c r="J3514" s="129">
        <v>94343</v>
      </c>
      <c r="K3514" s="129" t="s">
        <v>417</v>
      </c>
      <c r="L3514" s="129">
        <v>841527.49</v>
      </c>
      <c r="M3514" s="129">
        <v>0.27849000000000002</v>
      </c>
    </row>
    <row r="3515" spans="1:13" x14ac:dyDescent="0.3">
      <c r="A3515" t="str">
        <f t="shared" si="54"/>
        <v>2021_5163</v>
      </c>
      <c r="B3515" s="128">
        <v>3514</v>
      </c>
      <c r="C3515" s="129">
        <v>5163</v>
      </c>
      <c r="D3515" s="129">
        <v>5163</v>
      </c>
      <c r="E3515" s="129" t="s">
        <v>244</v>
      </c>
      <c r="F3515" s="129">
        <v>2021</v>
      </c>
      <c r="G3515" s="129">
        <v>0</v>
      </c>
      <c r="H3515" s="129">
        <v>1</v>
      </c>
      <c r="I3515" s="129">
        <v>8911734.7400000002</v>
      </c>
      <c r="J3515" s="129">
        <v>271672</v>
      </c>
      <c r="K3515" s="129" t="s">
        <v>417</v>
      </c>
      <c r="L3515" s="129">
        <v>1668189.73</v>
      </c>
      <c r="M3515" s="129">
        <v>0.19308</v>
      </c>
    </row>
    <row r="3516" spans="1:13" x14ac:dyDescent="0.3">
      <c r="A3516" t="str">
        <f t="shared" si="54"/>
        <v>2021_5166</v>
      </c>
      <c r="B3516" s="128">
        <v>3515</v>
      </c>
      <c r="C3516" s="129">
        <v>5166</v>
      </c>
      <c r="D3516" s="129">
        <v>5166</v>
      </c>
      <c r="E3516" s="129" t="s">
        <v>245</v>
      </c>
      <c r="F3516" s="129">
        <v>2021</v>
      </c>
      <c r="G3516" s="129">
        <v>0</v>
      </c>
      <c r="H3516" s="129">
        <v>1</v>
      </c>
      <c r="I3516" s="129">
        <v>28176577.77</v>
      </c>
      <c r="J3516" s="129">
        <v>1039112</v>
      </c>
      <c r="K3516" s="129" t="s">
        <v>417</v>
      </c>
      <c r="L3516" s="129">
        <v>4869995.47</v>
      </c>
      <c r="M3516" s="129">
        <v>0.17946000000000001</v>
      </c>
    </row>
    <row r="3517" spans="1:13" x14ac:dyDescent="0.3">
      <c r="A3517" t="str">
        <f t="shared" si="54"/>
        <v>2021_5184</v>
      </c>
      <c r="B3517" s="128">
        <v>3516</v>
      </c>
      <c r="C3517" s="129">
        <v>5184</v>
      </c>
      <c r="D3517" s="129">
        <v>5184</v>
      </c>
      <c r="E3517" s="129" t="s">
        <v>246</v>
      </c>
      <c r="F3517" s="129">
        <v>2021</v>
      </c>
      <c r="G3517" s="129">
        <v>0</v>
      </c>
      <c r="H3517" s="129">
        <v>1</v>
      </c>
      <c r="I3517" s="129">
        <v>25765953.16</v>
      </c>
      <c r="J3517" s="129">
        <v>814689</v>
      </c>
      <c r="K3517" s="129">
        <v>5303.26</v>
      </c>
      <c r="L3517" s="129">
        <v>3912120.61</v>
      </c>
      <c r="M3517" s="129">
        <v>0.157</v>
      </c>
    </row>
    <row r="3518" spans="1:13" ht="27.6" x14ac:dyDescent="0.3">
      <c r="A3518" t="str">
        <f t="shared" si="54"/>
        <v>2021_5250</v>
      </c>
      <c r="B3518" s="128">
        <v>3517</v>
      </c>
      <c r="C3518" s="129">
        <v>5250</v>
      </c>
      <c r="D3518" s="129">
        <v>5250</v>
      </c>
      <c r="E3518" s="129" t="s">
        <v>247</v>
      </c>
      <c r="F3518" s="129">
        <v>2021</v>
      </c>
      <c r="G3518" s="129">
        <v>0</v>
      </c>
      <c r="H3518" s="129">
        <v>1</v>
      </c>
      <c r="I3518" s="129">
        <v>59098608.719999999</v>
      </c>
      <c r="J3518" s="129">
        <v>2375720</v>
      </c>
      <c r="K3518" s="129">
        <v>3162842.42</v>
      </c>
      <c r="L3518" s="129">
        <v>6920516.4500000002</v>
      </c>
      <c r="M3518" s="129">
        <v>0.17777000000000001</v>
      </c>
    </row>
    <row r="3519" spans="1:13" ht="27.6" x14ac:dyDescent="0.3">
      <c r="A3519" t="str">
        <f t="shared" si="54"/>
        <v>2021_5256</v>
      </c>
      <c r="B3519" s="128">
        <v>3518</v>
      </c>
      <c r="C3519" s="129">
        <v>5256</v>
      </c>
      <c r="D3519" s="129">
        <v>5256</v>
      </c>
      <c r="E3519" s="129" t="s">
        <v>248</v>
      </c>
      <c r="F3519" s="129">
        <v>2021</v>
      </c>
      <c r="G3519" s="129">
        <v>0</v>
      </c>
      <c r="H3519" s="129">
        <v>1</v>
      </c>
      <c r="I3519" s="129">
        <v>9191330.4199999999</v>
      </c>
      <c r="J3519" s="129">
        <v>301733</v>
      </c>
      <c r="K3519" s="129" t="s">
        <v>417</v>
      </c>
      <c r="L3519" s="129">
        <v>2151445.66</v>
      </c>
      <c r="M3519" s="129">
        <v>0.24202000000000001</v>
      </c>
    </row>
    <row r="3520" spans="1:13" ht="27.6" x14ac:dyDescent="0.3">
      <c r="A3520" t="str">
        <f t="shared" si="54"/>
        <v>2021_5283</v>
      </c>
      <c r="B3520" s="128">
        <v>3519</v>
      </c>
      <c r="C3520" s="129">
        <v>5283</v>
      </c>
      <c r="D3520" s="129">
        <v>5283</v>
      </c>
      <c r="E3520" s="129" t="s">
        <v>249</v>
      </c>
      <c r="F3520" s="129">
        <v>2021</v>
      </c>
      <c r="G3520" s="129">
        <v>0</v>
      </c>
      <c r="H3520" s="129">
        <v>1</v>
      </c>
      <c r="I3520" s="129">
        <v>9921416.5700000003</v>
      </c>
      <c r="J3520" s="129">
        <v>333341</v>
      </c>
      <c r="K3520" s="129" t="s">
        <v>417</v>
      </c>
      <c r="L3520" s="129">
        <v>907059.96</v>
      </c>
      <c r="M3520" s="129">
        <v>9.4600000000000004E-2</v>
      </c>
    </row>
    <row r="3521" spans="1:13" x14ac:dyDescent="0.3">
      <c r="A3521" t="str">
        <f t="shared" si="54"/>
        <v>2021_5310</v>
      </c>
      <c r="B3521" s="128">
        <v>3520</v>
      </c>
      <c r="C3521" s="129">
        <v>5310</v>
      </c>
      <c r="D3521" s="129">
        <v>5310</v>
      </c>
      <c r="E3521" s="129" t="s">
        <v>250</v>
      </c>
      <c r="F3521" s="129">
        <v>2021</v>
      </c>
      <c r="G3521" s="129">
        <v>0</v>
      </c>
      <c r="H3521" s="129">
        <v>1</v>
      </c>
      <c r="I3521" s="129">
        <v>10430006.99</v>
      </c>
      <c r="J3521" s="129">
        <v>368750</v>
      </c>
      <c r="K3521" s="129" t="s">
        <v>417</v>
      </c>
      <c r="L3521" s="129">
        <v>711400.12</v>
      </c>
      <c r="M3521" s="129">
        <v>7.0709999999999995E-2</v>
      </c>
    </row>
    <row r="3522" spans="1:13" ht="27.6" x14ac:dyDescent="0.3">
      <c r="A3522" t="str">
        <f t="shared" si="54"/>
        <v>2021_5325</v>
      </c>
      <c r="B3522" s="128">
        <v>3521</v>
      </c>
      <c r="C3522" s="129">
        <v>5323</v>
      </c>
      <c r="D3522" s="129">
        <v>5325</v>
      </c>
      <c r="E3522" s="129" t="s">
        <v>251</v>
      </c>
      <c r="F3522" s="129">
        <v>2021</v>
      </c>
      <c r="G3522" s="129">
        <v>0</v>
      </c>
      <c r="H3522" s="129">
        <v>1</v>
      </c>
      <c r="I3522" s="129">
        <v>9745429.1600000001</v>
      </c>
      <c r="J3522" s="129">
        <v>262019</v>
      </c>
      <c r="K3522" s="129" t="s">
        <v>417</v>
      </c>
      <c r="L3522" s="129">
        <v>4066586.69</v>
      </c>
      <c r="M3522" s="129">
        <v>0.42881000000000002</v>
      </c>
    </row>
    <row r="3523" spans="1:13" x14ac:dyDescent="0.3">
      <c r="A3523" t="str">
        <f t="shared" ref="A3523:A3586" si="55">CONCATENATE(F3523,"_",D3523)</f>
        <v>2021_5463</v>
      </c>
      <c r="B3523" s="128">
        <v>3522</v>
      </c>
      <c r="C3523" s="129">
        <v>5463</v>
      </c>
      <c r="D3523" s="129">
        <v>5463</v>
      </c>
      <c r="E3523" s="129" t="s">
        <v>253</v>
      </c>
      <c r="F3523" s="129">
        <v>2021</v>
      </c>
      <c r="G3523" s="129">
        <v>0</v>
      </c>
      <c r="H3523" s="129">
        <v>1</v>
      </c>
      <c r="I3523" s="129">
        <v>13586573</v>
      </c>
      <c r="J3523" s="129">
        <v>485408</v>
      </c>
      <c r="K3523" s="129">
        <v>243708.61</v>
      </c>
      <c r="L3523" s="129">
        <v>2649153.7999999998</v>
      </c>
      <c r="M3523" s="129">
        <v>0.22081000000000001</v>
      </c>
    </row>
    <row r="3524" spans="1:13" ht="27.6" x14ac:dyDescent="0.3">
      <c r="A3524" t="str">
        <f t="shared" si="55"/>
        <v>2021_5486</v>
      </c>
      <c r="B3524" s="128">
        <v>3523</v>
      </c>
      <c r="C3524" s="129">
        <v>5486</v>
      </c>
      <c r="D3524" s="129">
        <v>5486</v>
      </c>
      <c r="E3524" s="129" t="s">
        <v>254</v>
      </c>
      <c r="F3524" s="129">
        <v>2021</v>
      </c>
      <c r="G3524" s="129">
        <v>0</v>
      </c>
      <c r="H3524" s="129">
        <v>1</v>
      </c>
      <c r="I3524" s="129">
        <v>5316687.34</v>
      </c>
      <c r="J3524" s="129">
        <v>182981</v>
      </c>
      <c r="K3524" s="129" t="s">
        <v>417</v>
      </c>
      <c r="L3524" s="129">
        <v>1889360.74</v>
      </c>
      <c r="M3524" s="129">
        <v>0.36803000000000002</v>
      </c>
    </row>
    <row r="3525" spans="1:13" x14ac:dyDescent="0.3">
      <c r="A3525" t="str">
        <f t="shared" si="55"/>
        <v>2021_5508</v>
      </c>
      <c r="B3525" s="128">
        <v>3524</v>
      </c>
      <c r="C3525" s="129">
        <v>5508</v>
      </c>
      <c r="D3525" s="129">
        <v>5508</v>
      </c>
      <c r="E3525" s="129" t="s">
        <v>255</v>
      </c>
      <c r="F3525" s="129">
        <v>2021</v>
      </c>
      <c r="G3525" s="129">
        <v>0</v>
      </c>
      <c r="H3525" s="129">
        <v>1</v>
      </c>
      <c r="I3525" s="129">
        <v>5436400.3499999996</v>
      </c>
      <c r="J3525" s="129">
        <v>148969</v>
      </c>
      <c r="K3525" s="129" t="s">
        <v>417</v>
      </c>
      <c r="L3525" s="129">
        <v>1471158.41</v>
      </c>
      <c r="M3525" s="129">
        <v>0.27823999999999999</v>
      </c>
    </row>
    <row r="3526" spans="1:13" ht="27.6" x14ac:dyDescent="0.3">
      <c r="A3526" t="str">
        <f t="shared" si="55"/>
        <v>2021_1975</v>
      </c>
      <c r="B3526" s="128">
        <v>3525</v>
      </c>
      <c r="C3526" s="129">
        <v>1975</v>
      </c>
      <c r="D3526" s="129">
        <v>1975</v>
      </c>
      <c r="E3526" s="129" t="s">
        <v>121</v>
      </c>
      <c r="F3526" s="129">
        <v>2021</v>
      </c>
      <c r="G3526" s="129">
        <v>0</v>
      </c>
      <c r="H3526" s="129">
        <v>1</v>
      </c>
      <c r="I3526" s="129">
        <v>5276712.3499999996</v>
      </c>
      <c r="J3526" s="129">
        <v>184005</v>
      </c>
      <c r="K3526" s="129" t="s">
        <v>417</v>
      </c>
      <c r="L3526" s="129">
        <v>1553768.84</v>
      </c>
      <c r="M3526" s="129">
        <v>0.30509999999999998</v>
      </c>
    </row>
    <row r="3527" spans="1:13" ht="27.6" x14ac:dyDescent="0.3">
      <c r="A3527" t="str">
        <f t="shared" si="55"/>
        <v>2021_5510</v>
      </c>
      <c r="B3527" s="128">
        <v>3526</v>
      </c>
      <c r="C3527" s="129">
        <v>4824</v>
      </c>
      <c r="D3527" s="129">
        <v>5510</v>
      </c>
      <c r="E3527" s="129" t="s">
        <v>256</v>
      </c>
      <c r="F3527" s="129">
        <v>2021</v>
      </c>
      <c r="G3527" s="129">
        <v>0</v>
      </c>
      <c r="H3527" s="129">
        <v>1</v>
      </c>
      <c r="I3527" s="129">
        <v>9617035.5399999991</v>
      </c>
      <c r="J3527" s="129">
        <v>322324</v>
      </c>
      <c r="K3527" s="129" t="s">
        <v>417</v>
      </c>
      <c r="L3527" s="129">
        <v>662049.5</v>
      </c>
      <c r="M3527" s="129">
        <v>7.1230000000000002E-2</v>
      </c>
    </row>
    <row r="3528" spans="1:13" ht="27.6" x14ac:dyDescent="0.3">
      <c r="A3528" t="str">
        <f t="shared" si="55"/>
        <v>2021_5607</v>
      </c>
      <c r="B3528" s="128">
        <v>3527</v>
      </c>
      <c r="C3528" s="129">
        <v>5607</v>
      </c>
      <c r="D3528" s="129">
        <v>5607</v>
      </c>
      <c r="E3528" s="129" t="s">
        <v>257</v>
      </c>
      <c r="F3528" s="129">
        <v>2021</v>
      </c>
      <c r="G3528" s="129">
        <v>0</v>
      </c>
      <c r="H3528" s="129">
        <v>1</v>
      </c>
      <c r="I3528" s="129">
        <v>11301540.26</v>
      </c>
      <c r="J3528" s="129">
        <v>456514</v>
      </c>
      <c r="K3528" s="129" t="s">
        <v>417</v>
      </c>
      <c r="L3528" s="129">
        <v>3561571.66</v>
      </c>
      <c r="M3528" s="129">
        <v>0.32840999999999998</v>
      </c>
    </row>
    <row r="3529" spans="1:13" ht="27.6" x14ac:dyDescent="0.3">
      <c r="A3529" t="str">
        <f t="shared" si="55"/>
        <v>2021_5643</v>
      </c>
      <c r="B3529" s="128">
        <v>3528</v>
      </c>
      <c r="C3529" s="129">
        <v>5643</v>
      </c>
      <c r="D3529" s="129">
        <v>5643</v>
      </c>
      <c r="E3529" s="129" t="s">
        <v>258</v>
      </c>
      <c r="F3529" s="129">
        <v>2021</v>
      </c>
      <c r="G3529" s="129">
        <v>0</v>
      </c>
      <c r="H3529" s="129">
        <v>1</v>
      </c>
      <c r="I3529" s="129">
        <v>12186403</v>
      </c>
      <c r="J3529" s="129">
        <v>435890</v>
      </c>
      <c r="K3529" s="129" t="s">
        <v>417</v>
      </c>
      <c r="L3529" s="129">
        <v>2608995.14</v>
      </c>
      <c r="M3529" s="129">
        <v>0.22203000000000001</v>
      </c>
    </row>
    <row r="3530" spans="1:13" ht="55.2" x14ac:dyDescent="0.3">
      <c r="A3530" t="str">
        <f t="shared" si="55"/>
        <v>2021_5697</v>
      </c>
      <c r="B3530" s="128">
        <v>3529</v>
      </c>
      <c r="C3530" s="129">
        <v>5697</v>
      </c>
      <c r="D3530" s="129">
        <v>5697</v>
      </c>
      <c r="E3530" s="129" t="s">
        <v>795</v>
      </c>
      <c r="F3530" s="129">
        <v>2021</v>
      </c>
      <c r="G3530" s="129">
        <v>0</v>
      </c>
      <c r="H3530" s="129">
        <v>1</v>
      </c>
      <c r="I3530" s="129">
        <v>5730313.7599999998</v>
      </c>
      <c r="J3530" s="129">
        <v>199331</v>
      </c>
      <c r="K3530" s="129" t="s">
        <v>417</v>
      </c>
      <c r="L3530" s="129">
        <v>933753.43</v>
      </c>
      <c r="M3530" s="129">
        <v>0.16882</v>
      </c>
    </row>
    <row r="3531" spans="1:13" ht="27.6" x14ac:dyDescent="0.3">
      <c r="A3531" t="str">
        <f t="shared" si="55"/>
        <v>2021_5724</v>
      </c>
      <c r="B3531" s="128">
        <v>3530</v>
      </c>
      <c r="C3531" s="129">
        <v>5724</v>
      </c>
      <c r="D3531" s="129">
        <v>5724</v>
      </c>
      <c r="E3531" s="129" t="s">
        <v>260</v>
      </c>
      <c r="F3531" s="129">
        <v>2021</v>
      </c>
      <c r="G3531" s="129">
        <v>0</v>
      </c>
      <c r="H3531" s="129">
        <v>1</v>
      </c>
      <c r="I3531" s="129">
        <v>3616289.91</v>
      </c>
      <c r="J3531" s="129">
        <v>111333</v>
      </c>
      <c r="K3531" s="129" t="s">
        <v>417</v>
      </c>
      <c r="L3531" s="129">
        <v>858709.63</v>
      </c>
      <c r="M3531" s="129">
        <v>0.245</v>
      </c>
    </row>
    <row r="3532" spans="1:13" x14ac:dyDescent="0.3">
      <c r="A3532" t="str">
        <f t="shared" si="55"/>
        <v>2021_5805</v>
      </c>
      <c r="B3532" s="128">
        <v>3531</v>
      </c>
      <c r="C3532" s="129">
        <v>5805</v>
      </c>
      <c r="D3532" s="129">
        <v>5805</v>
      </c>
      <c r="E3532" s="129" t="s">
        <v>262</v>
      </c>
      <c r="F3532" s="129">
        <v>2021</v>
      </c>
      <c r="G3532" s="129">
        <v>0</v>
      </c>
      <c r="H3532" s="129">
        <v>1</v>
      </c>
      <c r="I3532" s="129">
        <v>17865644.129999999</v>
      </c>
      <c r="J3532" s="129">
        <v>499732</v>
      </c>
      <c r="K3532" s="129">
        <v>108048.37</v>
      </c>
      <c r="L3532" s="129">
        <v>322536.59999999998</v>
      </c>
      <c r="M3532" s="129">
        <v>2.479E-2</v>
      </c>
    </row>
    <row r="3533" spans="1:13" ht="41.4" x14ac:dyDescent="0.3">
      <c r="A3533" t="str">
        <f t="shared" si="55"/>
        <v>2021_5823</v>
      </c>
      <c r="B3533" s="128">
        <v>3532</v>
      </c>
      <c r="C3533" s="129">
        <v>5823</v>
      </c>
      <c r="D3533" s="129">
        <v>5823</v>
      </c>
      <c r="E3533" s="129" t="s">
        <v>263</v>
      </c>
      <c r="F3533" s="129">
        <v>2021</v>
      </c>
      <c r="G3533" s="129">
        <v>0</v>
      </c>
      <c r="H3533" s="129">
        <v>1</v>
      </c>
      <c r="I3533" s="129">
        <v>5795167.04</v>
      </c>
      <c r="J3533" s="129">
        <v>170616</v>
      </c>
      <c r="K3533" s="129">
        <v>28699.37</v>
      </c>
      <c r="L3533" s="129">
        <v>1565276.6</v>
      </c>
      <c r="M3533" s="129">
        <v>0.28339999999999999</v>
      </c>
    </row>
    <row r="3534" spans="1:13" ht="27.6" x14ac:dyDescent="0.3">
      <c r="A3534" t="str">
        <f t="shared" si="55"/>
        <v>2021_5832</v>
      </c>
      <c r="B3534" s="128">
        <v>3533</v>
      </c>
      <c r="C3534" s="129">
        <v>5832</v>
      </c>
      <c r="D3534" s="129">
        <v>5832</v>
      </c>
      <c r="E3534" s="129" t="s">
        <v>264</v>
      </c>
      <c r="F3534" s="129">
        <v>2021</v>
      </c>
      <c r="G3534" s="129">
        <v>0</v>
      </c>
      <c r="H3534" s="129">
        <v>1</v>
      </c>
      <c r="I3534" s="129">
        <v>3601131.77</v>
      </c>
      <c r="J3534" s="129">
        <v>132176</v>
      </c>
      <c r="K3534" s="129">
        <v>350000</v>
      </c>
      <c r="L3534" s="129">
        <v>1050822.31</v>
      </c>
      <c r="M3534" s="129">
        <v>0.40382000000000001</v>
      </c>
    </row>
    <row r="3535" spans="1:13" ht="41.4" x14ac:dyDescent="0.3">
      <c r="A3535" t="str">
        <f t="shared" si="55"/>
        <v>2021_5877</v>
      </c>
      <c r="B3535" s="128">
        <v>3534</v>
      </c>
      <c r="C3535" s="129">
        <v>5877</v>
      </c>
      <c r="D3535" s="129">
        <v>5877</v>
      </c>
      <c r="E3535" s="129" t="s">
        <v>265</v>
      </c>
      <c r="F3535" s="129">
        <v>2021</v>
      </c>
      <c r="G3535" s="129">
        <v>0</v>
      </c>
      <c r="H3535" s="129">
        <v>1</v>
      </c>
      <c r="I3535" s="129">
        <v>20097870.02</v>
      </c>
      <c r="J3535" s="129">
        <v>693918</v>
      </c>
      <c r="K3535" s="129" t="s">
        <v>417</v>
      </c>
      <c r="L3535" s="129">
        <v>4349732.37</v>
      </c>
      <c r="M3535" s="129">
        <v>0.22417000000000001</v>
      </c>
    </row>
    <row r="3536" spans="1:13" x14ac:dyDescent="0.3">
      <c r="A3536" t="str">
        <f t="shared" si="55"/>
        <v>2021_5895</v>
      </c>
      <c r="B3536" s="128">
        <v>3535</v>
      </c>
      <c r="C3536" s="129">
        <v>5895</v>
      </c>
      <c r="D3536" s="129">
        <v>5895</v>
      </c>
      <c r="E3536" s="129" t="s">
        <v>266</v>
      </c>
      <c r="F3536" s="129">
        <v>2021</v>
      </c>
      <c r="G3536" s="129">
        <v>0</v>
      </c>
      <c r="H3536" s="129">
        <v>1</v>
      </c>
      <c r="I3536" s="129">
        <v>4222797.4000000004</v>
      </c>
      <c r="J3536" s="129">
        <v>119057</v>
      </c>
      <c r="K3536" s="129" t="s">
        <v>417</v>
      </c>
      <c r="L3536" s="129">
        <v>1526399.45</v>
      </c>
      <c r="M3536" s="129">
        <v>0.37195</v>
      </c>
    </row>
    <row r="3537" spans="1:13" x14ac:dyDescent="0.3">
      <c r="A3537" t="str">
        <f t="shared" si="55"/>
        <v>2021_5949</v>
      </c>
      <c r="B3537" s="128">
        <v>3536</v>
      </c>
      <c r="C3537" s="129">
        <v>5949</v>
      </c>
      <c r="D3537" s="129">
        <v>5949</v>
      </c>
      <c r="E3537" s="129" t="s">
        <v>267</v>
      </c>
      <c r="F3537" s="129">
        <v>2021</v>
      </c>
      <c r="G3537" s="129">
        <v>0</v>
      </c>
      <c r="H3537" s="129">
        <v>1</v>
      </c>
      <c r="I3537" s="129">
        <v>13840938.43</v>
      </c>
      <c r="J3537" s="129">
        <v>530056</v>
      </c>
      <c r="K3537" s="129" t="s">
        <v>417</v>
      </c>
      <c r="L3537" s="129">
        <v>4486533.72</v>
      </c>
      <c r="M3537" s="129">
        <v>0.33706000000000003</v>
      </c>
    </row>
    <row r="3538" spans="1:13" ht="27.6" x14ac:dyDescent="0.3">
      <c r="A3538" t="str">
        <f t="shared" si="55"/>
        <v>2021_5976</v>
      </c>
      <c r="B3538" s="128">
        <v>3537</v>
      </c>
      <c r="C3538" s="129">
        <v>5976</v>
      </c>
      <c r="D3538" s="129">
        <v>5976</v>
      </c>
      <c r="E3538" s="129" t="s">
        <v>268</v>
      </c>
      <c r="F3538" s="129">
        <v>2021</v>
      </c>
      <c r="G3538" s="129">
        <v>0</v>
      </c>
      <c r="H3538" s="129">
        <v>1</v>
      </c>
      <c r="I3538" s="129">
        <v>13413531.529999999</v>
      </c>
      <c r="J3538" s="129">
        <v>484332</v>
      </c>
      <c r="K3538" s="129">
        <v>118373.09</v>
      </c>
      <c r="L3538" s="129">
        <v>2286310.85</v>
      </c>
      <c r="M3538" s="129">
        <v>0.18598999999999999</v>
      </c>
    </row>
    <row r="3539" spans="1:13" ht="41.4" x14ac:dyDescent="0.3">
      <c r="A3539" t="str">
        <f t="shared" si="55"/>
        <v>2021_5994</v>
      </c>
      <c r="B3539" s="128">
        <v>3538</v>
      </c>
      <c r="C3539" s="129">
        <v>5994</v>
      </c>
      <c r="D3539" s="129">
        <v>5994</v>
      </c>
      <c r="E3539" s="129" t="s">
        <v>269</v>
      </c>
      <c r="F3539" s="129">
        <v>2021</v>
      </c>
      <c r="G3539" s="129">
        <v>0</v>
      </c>
      <c r="H3539" s="129">
        <v>1</v>
      </c>
      <c r="I3539" s="129">
        <v>9304325.5999999996</v>
      </c>
      <c r="J3539" s="129">
        <v>331870</v>
      </c>
      <c r="K3539" s="129" t="s">
        <v>417</v>
      </c>
      <c r="L3539" s="129">
        <v>3751846.81</v>
      </c>
      <c r="M3539" s="129">
        <v>0.41815000000000002</v>
      </c>
    </row>
    <row r="3540" spans="1:13" x14ac:dyDescent="0.3">
      <c r="A3540" t="str">
        <f t="shared" si="55"/>
        <v>2021_6003</v>
      </c>
      <c r="B3540" s="128">
        <v>3539</v>
      </c>
      <c r="C3540" s="129">
        <v>6003</v>
      </c>
      <c r="D3540" s="129">
        <v>6003</v>
      </c>
      <c r="E3540" s="129" t="s">
        <v>270</v>
      </c>
      <c r="F3540" s="129">
        <v>2021</v>
      </c>
      <c r="G3540" s="129">
        <v>0</v>
      </c>
      <c r="H3540" s="129">
        <v>1</v>
      </c>
      <c r="I3540" s="129">
        <v>6411942.0499999998</v>
      </c>
      <c r="J3540" s="129">
        <v>176016</v>
      </c>
      <c r="K3540" s="129">
        <v>3260.76</v>
      </c>
      <c r="L3540" s="129">
        <v>2044499.55</v>
      </c>
      <c r="M3540" s="129">
        <v>0.32838000000000001</v>
      </c>
    </row>
    <row r="3541" spans="1:13" ht="27.6" x14ac:dyDescent="0.3">
      <c r="A3541" t="str">
        <f t="shared" si="55"/>
        <v>2021_6012</v>
      </c>
      <c r="B3541" s="128">
        <v>3540</v>
      </c>
      <c r="C3541" s="129">
        <v>6012</v>
      </c>
      <c r="D3541" s="129">
        <v>6012</v>
      </c>
      <c r="E3541" s="129" t="s">
        <v>271</v>
      </c>
      <c r="F3541" s="129">
        <v>2021</v>
      </c>
      <c r="G3541" s="129">
        <v>0</v>
      </c>
      <c r="H3541" s="129">
        <v>1</v>
      </c>
      <c r="I3541" s="129">
        <v>7105954.3499999996</v>
      </c>
      <c r="J3541" s="129">
        <v>244073</v>
      </c>
      <c r="K3541" s="129">
        <v>43978.15</v>
      </c>
      <c r="L3541" s="129">
        <v>2702979.87</v>
      </c>
      <c r="M3541" s="129">
        <v>0.40032000000000001</v>
      </c>
    </row>
    <row r="3542" spans="1:13" ht="27.6" x14ac:dyDescent="0.3">
      <c r="A3542" t="str">
        <f t="shared" si="55"/>
        <v>2021_6030</v>
      </c>
      <c r="B3542" s="128">
        <v>3541</v>
      </c>
      <c r="C3542" s="129">
        <v>6030</v>
      </c>
      <c r="D3542" s="129">
        <v>6030</v>
      </c>
      <c r="E3542" s="129" t="s">
        <v>272</v>
      </c>
      <c r="F3542" s="129">
        <v>2021</v>
      </c>
      <c r="G3542" s="129">
        <v>0</v>
      </c>
      <c r="H3542" s="129">
        <v>1</v>
      </c>
      <c r="I3542" s="129">
        <v>19704724.300000001</v>
      </c>
      <c r="J3542" s="129">
        <v>771453</v>
      </c>
      <c r="K3542" s="129">
        <v>73477.899999999994</v>
      </c>
      <c r="L3542" s="129">
        <v>573192.15</v>
      </c>
      <c r="M3542" s="129">
        <v>3.4160000000000003E-2</v>
      </c>
    </row>
    <row r="3543" spans="1:13" ht="27.6" x14ac:dyDescent="0.3">
      <c r="A3543" t="str">
        <f t="shared" si="55"/>
        <v>2021_6035</v>
      </c>
      <c r="B3543" s="128">
        <v>3542</v>
      </c>
      <c r="C3543" s="129">
        <v>6048</v>
      </c>
      <c r="D3543" s="129">
        <v>6035</v>
      </c>
      <c r="E3543" s="129" t="s">
        <v>273</v>
      </c>
      <c r="F3543" s="129">
        <v>2021</v>
      </c>
      <c r="G3543" s="129">
        <v>0</v>
      </c>
      <c r="H3543" s="129">
        <v>1</v>
      </c>
      <c r="I3543" s="129">
        <v>8013897.1100000003</v>
      </c>
      <c r="J3543" s="129">
        <v>225909</v>
      </c>
      <c r="K3543" s="129">
        <v>7146.97</v>
      </c>
      <c r="L3543" s="129">
        <v>3935070.51</v>
      </c>
      <c r="M3543" s="129">
        <v>0.50619000000000003</v>
      </c>
    </row>
    <row r="3544" spans="1:13" ht="27.6" x14ac:dyDescent="0.3">
      <c r="A3544" t="str">
        <f t="shared" si="55"/>
        <v>2021_6039</v>
      </c>
      <c r="B3544" s="128">
        <v>3543</v>
      </c>
      <c r="C3544" s="129">
        <v>6039</v>
      </c>
      <c r="D3544" s="129">
        <v>6039</v>
      </c>
      <c r="E3544" s="129" t="s">
        <v>274</v>
      </c>
      <c r="F3544" s="129">
        <v>2021</v>
      </c>
      <c r="G3544" s="129">
        <v>0</v>
      </c>
      <c r="H3544" s="129">
        <v>1</v>
      </c>
      <c r="I3544" s="129">
        <v>188030356.81</v>
      </c>
      <c r="J3544" s="129">
        <v>7437201</v>
      </c>
      <c r="K3544" s="129" t="s">
        <v>417</v>
      </c>
      <c r="L3544" s="129">
        <v>52519874.009999998</v>
      </c>
      <c r="M3544" s="129">
        <v>0.29082000000000002</v>
      </c>
    </row>
    <row r="3545" spans="1:13" x14ac:dyDescent="0.3">
      <c r="A3545" t="str">
        <f t="shared" si="55"/>
        <v>2021_6093</v>
      </c>
      <c r="B3545" s="128">
        <v>3544</v>
      </c>
      <c r="C3545" s="129">
        <v>6093</v>
      </c>
      <c r="D3545" s="129">
        <v>6093</v>
      </c>
      <c r="E3545" s="129" t="s">
        <v>275</v>
      </c>
      <c r="F3545" s="129">
        <v>2021</v>
      </c>
      <c r="G3545" s="129">
        <v>0</v>
      </c>
      <c r="H3545" s="129">
        <v>1</v>
      </c>
      <c r="I3545" s="129">
        <v>16769905.890000001</v>
      </c>
      <c r="J3545" s="129">
        <v>630333</v>
      </c>
      <c r="K3545" s="129">
        <v>3641.62</v>
      </c>
      <c r="L3545" s="129">
        <v>3251445.92</v>
      </c>
      <c r="M3545" s="129">
        <v>0.20168</v>
      </c>
    </row>
    <row r="3546" spans="1:13" ht="41.4" x14ac:dyDescent="0.3">
      <c r="A3546" t="str">
        <f t="shared" si="55"/>
        <v>2021_6091</v>
      </c>
      <c r="B3546" s="128">
        <v>3545</v>
      </c>
      <c r="C3546" s="129">
        <v>6091</v>
      </c>
      <c r="D3546" s="129">
        <v>6091</v>
      </c>
      <c r="E3546" s="129" t="s">
        <v>359</v>
      </c>
      <c r="F3546" s="129">
        <v>2021</v>
      </c>
      <c r="G3546" s="129">
        <v>0</v>
      </c>
      <c r="H3546" s="129">
        <v>1</v>
      </c>
      <c r="I3546" s="129">
        <v>11944764.09</v>
      </c>
      <c r="J3546" s="129">
        <v>443101</v>
      </c>
      <c r="K3546" s="129">
        <v>3036834.52</v>
      </c>
      <c r="L3546" s="129">
        <v>6470829.2300000004</v>
      </c>
      <c r="M3546" s="129">
        <v>0.82662999999999998</v>
      </c>
    </row>
    <row r="3547" spans="1:13" ht="27.6" x14ac:dyDescent="0.3">
      <c r="A3547" t="str">
        <f t="shared" si="55"/>
        <v>2021_6095</v>
      </c>
      <c r="B3547" s="128">
        <v>3546</v>
      </c>
      <c r="C3547" s="129">
        <v>6095</v>
      </c>
      <c r="D3547" s="129">
        <v>6095</v>
      </c>
      <c r="E3547" s="129" t="s">
        <v>277</v>
      </c>
      <c r="F3547" s="129">
        <v>2021</v>
      </c>
      <c r="G3547" s="129">
        <v>0</v>
      </c>
      <c r="H3547" s="129">
        <v>1</v>
      </c>
      <c r="I3547" s="129">
        <v>8604190.5099999998</v>
      </c>
      <c r="J3547" s="129">
        <v>296131</v>
      </c>
      <c r="K3547" s="129" t="s">
        <v>417</v>
      </c>
      <c r="L3547" s="129">
        <v>2074735.88</v>
      </c>
      <c r="M3547" s="129">
        <v>0.24973000000000001</v>
      </c>
    </row>
    <row r="3548" spans="1:13" ht="27.6" x14ac:dyDescent="0.3">
      <c r="A3548" t="str">
        <f t="shared" si="55"/>
        <v>2021_6099</v>
      </c>
      <c r="B3548" s="128">
        <v>3547</v>
      </c>
      <c r="C3548" s="129">
        <v>5157</v>
      </c>
      <c r="D3548" s="129">
        <v>6099</v>
      </c>
      <c r="E3548" s="129" t="s">
        <v>281</v>
      </c>
      <c r="F3548" s="129">
        <v>2021</v>
      </c>
      <c r="G3548" s="129">
        <v>0</v>
      </c>
      <c r="H3548" s="129">
        <v>1</v>
      </c>
      <c r="I3548" s="129">
        <v>7813761.6299999999</v>
      </c>
      <c r="J3548" s="129">
        <v>285336</v>
      </c>
      <c r="K3548" s="129" t="s">
        <v>417</v>
      </c>
      <c r="L3548" s="129">
        <v>946416.14</v>
      </c>
      <c r="M3548" s="129">
        <v>0.12570999999999999</v>
      </c>
    </row>
    <row r="3549" spans="1:13" ht="27.6" x14ac:dyDescent="0.3">
      <c r="A3549" t="str">
        <f t="shared" si="55"/>
        <v>2021_6097</v>
      </c>
      <c r="B3549" s="128">
        <v>3548</v>
      </c>
      <c r="C3549" s="129">
        <v>6097</v>
      </c>
      <c r="D3549" s="129">
        <v>6097</v>
      </c>
      <c r="E3549" s="129" t="s">
        <v>279</v>
      </c>
      <c r="F3549" s="129">
        <v>2021</v>
      </c>
      <c r="G3549" s="129">
        <v>0</v>
      </c>
      <c r="H3549" s="129">
        <v>1</v>
      </c>
      <c r="I3549" s="129">
        <v>3260148.97</v>
      </c>
      <c r="J3549" s="129">
        <v>97356</v>
      </c>
      <c r="K3549" s="129" t="s">
        <v>417</v>
      </c>
      <c r="L3549" s="129">
        <v>413118.22</v>
      </c>
      <c r="M3549" s="129">
        <v>0.13062000000000001</v>
      </c>
    </row>
    <row r="3550" spans="1:13" ht="27.6" x14ac:dyDescent="0.3">
      <c r="A3550" t="str">
        <f t="shared" si="55"/>
        <v>2021_6098</v>
      </c>
      <c r="B3550" s="128">
        <v>3549</v>
      </c>
      <c r="C3550" s="129">
        <v>6098</v>
      </c>
      <c r="D3550" s="129">
        <v>6098</v>
      </c>
      <c r="E3550" s="129" t="s">
        <v>796</v>
      </c>
      <c r="F3550" s="129">
        <v>2021</v>
      </c>
      <c r="G3550" s="129">
        <v>0</v>
      </c>
      <c r="H3550" s="129">
        <v>1</v>
      </c>
      <c r="I3550" s="129">
        <v>19215927.739999998</v>
      </c>
      <c r="J3550" s="129">
        <v>745421</v>
      </c>
      <c r="K3550" s="129" t="s">
        <v>417</v>
      </c>
      <c r="L3550" s="129">
        <v>4861318.71</v>
      </c>
      <c r="M3550" s="129">
        <v>0.26318999999999998</v>
      </c>
    </row>
    <row r="3551" spans="1:13" ht="41.4" x14ac:dyDescent="0.3">
      <c r="A3551" t="str">
        <f t="shared" si="55"/>
        <v>2021_6100</v>
      </c>
      <c r="B3551" s="128">
        <v>3550</v>
      </c>
      <c r="C3551" s="129">
        <v>6100</v>
      </c>
      <c r="D3551" s="129">
        <v>6100</v>
      </c>
      <c r="E3551" s="129" t="s">
        <v>282</v>
      </c>
      <c r="F3551" s="129">
        <v>2021</v>
      </c>
      <c r="G3551" s="129">
        <v>0</v>
      </c>
      <c r="H3551" s="129">
        <v>1</v>
      </c>
      <c r="I3551" s="129">
        <v>7844001.7599999998</v>
      </c>
      <c r="J3551" s="129">
        <v>283595</v>
      </c>
      <c r="K3551" s="129" t="s">
        <v>417</v>
      </c>
      <c r="L3551" s="129">
        <v>517089.49</v>
      </c>
      <c r="M3551" s="129">
        <v>6.8390000000000006E-2</v>
      </c>
    </row>
    <row r="3552" spans="1:13" ht="27.6" x14ac:dyDescent="0.3">
      <c r="A3552" t="str">
        <f t="shared" si="55"/>
        <v>2021_6101</v>
      </c>
      <c r="B3552" s="128">
        <v>3551</v>
      </c>
      <c r="C3552" s="129">
        <v>6101</v>
      </c>
      <c r="D3552" s="129">
        <v>6101</v>
      </c>
      <c r="E3552" s="129" t="s">
        <v>283</v>
      </c>
      <c r="F3552" s="129">
        <v>2021</v>
      </c>
      <c r="G3552" s="129">
        <v>0</v>
      </c>
      <c r="H3552" s="129">
        <v>1</v>
      </c>
      <c r="I3552" s="129">
        <v>85658046.709999993</v>
      </c>
      <c r="J3552" s="129">
        <v>3263821</v>
      </c>
      <c r="K3552" s="129" t="s">
        <v>417</v>
      </c>
      <c r="L3552" s="129">
        <v>12641571.99</v>
      </c>
      <c r="M3552" s="129">
        <v>0.15343000000000001</v>
      </c>
    </row>
    <row r="3553" spans="1:13" ht="41.4" x14ac:dyDescent="0.3">
      <c r="A3553" t="str">
        <f t="shared" si="55"/>
        <v>2021_6094</v>
      </c>
      <c r="B3553" s="128">
        <v>3552</v>
      </c>
      <c r="C3553" s="129">
        <v>6094</v>
      </c>
      <c r="D3553" s="129">
        <v>6094</v>
      </c>
      <c r="E3553" s="129" t="s">
        <v>276</v>
      </c>
      <c r="F3553" s="129">
        <v>2021</v>
      </c>
      <c r="G3553" s="129">
        <v>0</v>
      </c>
      <c r="H3553" s="129">
        <v>1</v>
      </c>
      <c r="I3553" s="129">
        <v>6624835.6100000003</v>
      </c>
      <c r="J3553" s="129">
        <v>243190</v>
      </c>
      <c r="K3553" s="129" t="s">
        <v>417</v>
      </c>
      <c r="L3553" s="129">
        <v>1520743.29</v>
      </c>
      <c r="M3553" s="129">
        <v>0.23830000000000001</v>
      </c>
    </row>
    <row r="3554" spans="1:13" ht="55.2" x14ac:dyDescent="0.3">
      <c r="A3554" t="str">
        <f t="shared" si="55"/>
        <v>2021_6096</v>
      </c>
      <c r="B3554" s="128">
        <v>3553</v>
      </c>
      <c r="C3554" s="129">
        <v>6096</v>
      </c>
      <c r="D3554" s="129">
        <v>6096</v>
      </c>
      <c r="E3554" s="129" t="s">
        <v>947</v>
      </c>
      <c r="F3554" s="129">
        <v>2021</v>
      </c>
      <c r="G3554" s="129">
        <v>0</v>
      </c>
      <c r="H3554" s="129">
        <v>1</v>
      </c>
      <c r="I3554" s="129">
        <v>9026609.6999999993</v>
      </c>
      <c r="J3554" s="129">
        <v>262597</v>
      </c>
      <c r="K3554" s="129" t="s">
        <v>417</v>
      </c>
      <c r="L3554" s="129">
        <v>4534264.7699999996</v>
      </c>
      <c r="M3554" s="129">
        <v>0.51737</v>
      </c>
    </row>
    <row r="3555" spans="1:13" x14ac:dyDescent="0.3">
      <c r="A3555" t="str">
        <f t="shared" si="55"/>
        <v>2021_6102</v>
      </c>
      <c r="B3555" s="128">
        <v>3554</v>
      </c>
      <c r="C3555" s="129">
        <v>6102</v>
      </c>
      <c r="D3555" s="129">
        <v>6102</v>
      </c>
      <c r="E3555" s="129" t="s">
        <v>284</v>
      </c>
      <c r="F3555" s="129">
        <v>2021</v>
      </c>
      <c r="G3555" s="129">
        <v>0</v>
      </c>
      <c r="H3555" s="129">
        <v>1</v>
      </c>
      <c r="I3555" s="129">
        <v>27211638.07</v>
      </c>
      <c r="J3555" s="129">
        <v>987496</v>
      </c>
      <c r="K3555" s="129">
        <v>137234.78</v>
      </c>
      <c r="L3555" s="129">
        <v>4265730.2699999996</v>
      </c>
      <c r="M3555" s="129">
        <v>0.16789999999999999</v>
      </c>
    </row>
    <row r="3556" spans="1:13" ht="27.6" x14ac:dyDescent="0.3">
      <c r="A3556" t="str">
        <f t="shared" si="55"/>
        <v>2021_6120</v>
      </c>
      <c r="B3556" s="128">
        <v>3555</v>
      </c>
      <c r="C3556" s="129">
        <v>6120</v>
      </c>
      <c r="D3556" s="129">
        <v>6120</v>
      </c>
      <c r="E3556" s="129" t="s">
        <v>285</v>
      </c>
      <c r="F3556" s="129">
        <v>2021</v>
      </c>
      <c r="G3556" s="129">
        <v>0</v>
      </c>
      <c r="H3556" s="129">
        <v>1</v>
      </c>
      <c r="I3556" s="129">
        <v>14423876.210000001</v>
      </c>
      <c r="J3556" s="129">
        <v>532753</v>
      </c>
      <c r="K3556" s="129" t="s">
        <v>417</v>
      </c>
      <c r="L3556" s="129">
        <v>3478867.59</v>
      </c>
      <c r="M3556" s="129">
        <v>0.25044</v>
      </c>
    </row>
    <row r="3557" spans="1:13" ht="27.6" x14ac:dyDescent="0.3">
      <c r="A3557" t="str">
        <f t="shared" si="55"/>
        <v>2021_6138</v>
      </c>
      <c r="B3557" s="128">
        <v>3556</v>
      </c>
      <c r="C3557" s="129">
        <v>6138</v>
      </c>
      <c r="D3557" s="129">
        <v>6138</v>
      </c>
      <c r="E3557" s="129" t="s">
        <v>286</v>
      </c>
      <c r="F3557" s="129">
        <v>2021</v>
      </c>
      <c r="G3557" s="129">
        <v>0</v>
      </c>
      <c r="H3557" s="129">
        <v>1</v>
      </c>
      <c r="I3557" s="129">
        <v>5487952.0099999998</v>
      </c>
      <c r="J3557" s="129">
        <v>170553</v>
      </c>
      <c r="K3557" s="129">
        <v>18620.36</v>
      </c>
      <c r="L3557" s="129">
        <v>1512940.9</v>
      </c>
      <c r="M3557" s="129">
        <v>0.28803000000000001</v>
      </c>
    </row>
    <row r="3558" spans="1:13" ht="27.6" x14ac:dyDescent="0.3">
      <c r="A3558" t="str">
        <f t="shared" si="55"/>
        <v>2021_5751</v>
      </c>
      <c r="B3558" s="128">
        <v>3557</v>
      </c>
      <c r="C3558" s="129">
        <v>5751</v>
      </c>
      <c r="D3558" s="129">
        <v>5751</v>
      </c>
      <c r="E3558" s="129" t="s">
        <v>261</v>
      </c>
      <c r="F3558" s="129">
        <v>2021</v>
      </c>
      <c r="G3558" s="129">
        <v>0</v>
      </c>
      <c r="H3558" s="129">
        <v>1</v>
      </c>
      <c r="I3558" s="129">
        <v>7674323.96</v>
      </c>
      <c r="J3558" s="129">
        <v>261968</v>
      </c>
      <c r="K3558" s="129" t="s">
        <v>417</v>
      </c>
      <c r="L3558" s="129">
        <v>973532.26</v>
      </c>
      <c r="M3558" s="129">
        <v>0.13134000000000001</v>
      </c>
    </row>
    <row r="3559" spans="1:13" x14ac:dyDescent="0.3">
      <c r="A3559" t="str">
        <f t="shared" si="55"/>
        <v>2021_6165</v>
      </c>
      <c r="B3559" s="128">
        <v>3558</v>
      </c>
      <c r="C3559" s="129">
        <v>6165</v>
      </c>
      <c r="D3559" s="129">
        <v>6165</v>
      </c>
      <c r="E3559" s="129" t="s">
        <v>287</v>
      </c>
      <c r="F3559" s="129">
        <v>2021</v>
      </c>
      <c r="G3559" s="129">
        <v>0</v>
      </c>
      <c r="H3559" s="129">
        <v>1</v>
      </c>
      <c r="I3559" s="129">
        <v>3144536.04</v>
      </c>
      <c r="J3559" s="129">
        <v>81571</v>
      </c>
      <c r="K3559" s="129" t="s">
        <v>417</v>
      </c>
      <c r="L3559" s="129">
        <v>1379847.59</v>
      </c>
      <c r="M3559" s="129">
        <v>0.45049</v>
      </c>
    </row>
    <row r="3560" spans="1:13" ht="27.6" x14ac:dyDescent="0.3">
      <c r="A3560" t="str">
        <f t="shared" si="55"/>
        <v>2021_6175</v>
      </c>
      <c r="B3560" s="128">
        <v>3559</v>
      </c>
      <c r="C3560" s="129">
        <v>6175</v>
      </c>
      <c r="D3560" s="129">
        <v>6175</v>
      </c>
      <c r="E3560" s="129" t="s">
        <v>288</v>
      </c>
      <c r="F3560" s="129">
        <v>2021</v>
      </c>
      <c r="G3560" s="129">
        <v>0</v>
      </c>
      <c r="H3560" s="129">
        <v>1</v>
      </c>
      <c r="I3560" s="129">
        <v>8030695.9900000002</v>
      </c>
      <c r="J3560" s="129">
        <v>290257</v>
      </c>
      <c r="K3560" s="129" t="s">
        <v>417</v>
      </c>
      <c r="L3560" s="129">
        <v>3334672.68</v>
      </c>
      <c r="M3560" s="129">
        <v>0.43081000000000003</v>
      </c>
    </row>
    <row r="3561" spans="1:13" ht="27.6" x14ac:dyDescent="0.3">
      <c r="A3561" t="str">
        <f t="shared" si="55"/>
        <v>2021_6219</v>
      </c>
      <c r="B3561" s="128">
        <v>3560</v>
      </c>
      <c r="C3561" s="129">
        <v>6219</v>
      </c>
      <c r="D3561" s="129">
        <v>6219</v>
      </c>
      <c r="E3561" s="129" t="s">
        <v>289</v>
      </c>
      <c r="F3561" s="129">
        <v>2021</v>
      </c>
      <c r="G3561" s="129">
        <v>0</v>
      </c>
      <c r="H3561" s="129">
        <v>1</v>
      </c>
      <c r="I3561" s="129">
        <v>33336664.210000001</v>
      </c>
      <c r="J3561" s="129">
        <v>1268224</v>
      </c>
      <c r="K3561" s="129" t="s">
        <v>417</v>
      </c>
      <c r="L3561" s="129">
        <v>5801024.04</v>
      </c>
      <c r="M3561" s="129">
        <v>0.18090000000000001</v>
      </c>
    </row>
    <row r="3562" spans="1:13" x14ac:dyDescent="0.3">
      <c r="A3562" t="str">
        <f t="shared" si="55"/>
        <v>2021_6246</v>
      </c>
      <c r="B3562" s="128">
        <v>3561</v>
      </c>
      <c r="C3562" s="129">
        <v>6246</v>
      </c>
      <c r="D3562" s="129">
        <v>6246</v>
      </c>
      <c r="E3562" s="129" t="s">
        <v>290</v>
      </c>
      <c r="F3562" s="129">
        <v>2021</v>
      </c>
      <c r="G3562" s="129">
        <v>0</v>
      </c>
      <c r="H3562" s="129">
        <v>1</v>
      </c>
      <c r="I3562" s="129">
        <v>2198209.83</v>
      </c>
      <c r="J3562" s="129">
        <v>77251</v>
      </c>
      <c r="K3562" s="129" t="s">
        <v>417</v>
      </c>
      <c r="L3562" s="129">
        <v>276570.64</v>
      </c>
      <c r="M3562" s="129">
        <v>0.13039999999999999</v>
      </c>
    </row>
    <row r="3563" spans="1:13" ht="41.4" x14ac:dyDescent="0.3">
      <c r="A3563" t="str">
        <f t="shared" si="55"/>
        <v>2021_6273</v>
      </c>
      <c r="B3563" s="128">
        <v>3562</v>
      </c>
      <c r="C3563" s="129">
        <v>6273</v>
      </c>
      <c r="D3563" s="129">
        <v>6273</v>
      </c>
      <c r="E3563" s="129" t="s">
        <v>358</v>
      </c>
      <c r="F3563" s="129">
        <v>2021</v>
      </c>
      <c r="G3563" s="129">
        <v>0</v>
      </c>
      <c r="H3563" s="129">
        <v>1</v>
      </c>
      <c r="I3563" s="129">
        <v>10621707.640000001</v>
      </c>
      <c r="J3563" s="129">
        <v>381494</v>
      </c>
      <c r="K3563" s="129" t="s">
        <v>417</v>
      </c>
      <c r="L3563" s="129">
        <v>1063095.8799999999</v>
      </c>
      <c r="M3563" s="129">
        <v>0.10382</v>
      </c>
    </row>
    <row r="3564" spans="1:13" x14ac:dyDescent="0.3">
      <c r="A3564" t="str">
        <f t="shared" si="55"/>
        <v>2021_6408</v>
      </c>
      <c r="B3564" s="128">
        <v>3563</v>
      </c>
      <c r="C3564" s="129">
        <v>6408</v>
      </c>
      <c r="D3564" s="129">
        <v>6408</v>
      </c>
      <c r="E3564" s="129" t="s">
        <v>292</v>
      </c>
      <c r="F3564" s="129">
        <v>2021</v>
      </c>
      <c r="G3564" s="129">
        <v>0</v>
      </c>
      <c r="H3564" s="129">
        <v>1</v>
      </c>
      <c r="I3564" s="129">
        <v>10783379.800000001</v>
      </c>
      <c r="J3564" s="129">
        <v>398863</v>
      </c>
      <c r="K3564" s="129">
        <v>48927.81</v>
      </c>
      <c r="L3564" s="129">
        <v>2050947.81</v>
      </c>
      <c r="M3564" s="129">
        <v>0.20221</v>
      </c>
    </row>
    <row r="3565" spans="1:13" x14ac:dyDescent="0.3">
      <c r="A3565" t="str">
        <f t="shared" si="55"/>
        <v>2021_6453</v>
      </c>
      <c r="B3565" s="128">
        <v>3564</v>
      </c>
      <c r="C3565" s="129">
        <v>6453</v>
      </c>
      <c r="D3565" s="129">
        <v>6453</v>
      </c>
      <c r="E3565" s="129" t="s">
        <v>293</v>
      </c>
      <c r="F3565" s="129">
        <v>2021</v>
      </c>
      <c r="G3565" s="129">
        <v>0</v>
      </c>
      <c r="H3565" s="129">
        <v>1</v>
      </c>
      <c r="I3565" s="129">
        <v>9081496.7599999998</v>
      </c>
      <c r="J3565" s="129">
        <v>288614</v>
      </c>
      <c r="K3565" s="129" t="s">
        <v>417</v>
      </c>
      <c r="L3565" s="129">
        <v>2302956.2000000002</v>
      </c>
      <c r="M3565" s="129">
        <v>0.26190999999999998</v>
      </c>
    </row>
    <row r="3566" spans="1:13" ht="27.6" x14ac:dyDescent="0.3">
      <c r="A3566" t="str">
        <f t="shared" si="55"/>
        <v>2021_6460</v>
      </c>
      <c r="B3566" s="128">
        <v>3565</v>
      </c>
      <c r="C3566" s="129">
        <v>6460</v>
      </c>
      <c r="D3566" s="129">
        <v>6460</v>
      </c>
      <c r="E3566" s="129" t="s">
        <v>294</v>
      </c>
      <c r="F3566" s="129">
        <v>2021</v>
      </c>
      <c r="G3566" s="129">
        <v>0</v>
      </c>
      <c r="H3566" s="129">
        <v>1</v>
      </c>
      <c r="I3566" s="129">
        <v>8436100.5099999998</v>
      </c>
      <c r="J3566" s="129">
        <v>295926</v>
      </c>
      <c r="K3566" s="129" t="s">
        <v>417</v>
      </c>
      <c r="L3566" s="129">
        <v>2574722.5099999998</v>
      </c>
      <c r="M3566" s="129">
        <v>0.31630000000000003</v>
      </c>
    </row>
    <row r="3567" spans="1:13" ht="27.6" x14ac:dyDescent="0.3">
      <c r="A3567" t="str">
        <f t="shared" si="55"/>
        <v>2021_6462</v>
      </c>
      <c r="B3567" s="128">
        <v>3566</v>
      </c>
      <c r="C3567" s="129">
        <v>6462</v>
      </c>
      <c r="D3567" s="129">
        <v>6462</v>
      </c>
      <c r="E3567" s="129" t="s">
        <v>295</v>
      </c>
      <c r="F3567" s="129">
        <v>2021</v>
      </c>
      <c r="G3567" s="129">
        <v>0</v>
      </c>
      <c r="H3567" s="129">
        <v>1</v>
      </c>
      <c r="I3567" s="129">
        <v>3791957.67</v>
      </c>
      <c r="J3567" s="129">
        <v>127477</v>
      </c>
      <c r="K3567" s="129" t="s">
        <v>417</v>
      </c>
      <c r="L3567" s="129">
        <v>2126013.23</v>
      </c>
      <c r="M3567" s="129">
        <v>0.58016999999999996</v>
      </c>
    </row>
    <row r="3568" spans="1:13" x14ac:dyDescent="0.3">
      <c r="A3568" t="str">
        <f t="shared" si="55"/>
        <v>2021_6471</v>
      </c>
      <c r="B3568" s="128">
        <v>3567</v>
      </c>
      <c r="C3568" s="129">
        <v>6471</v>
      </c>
      <c r="D3568" s="129">
        <v>6471</v>
      </c>
      <c r="E3568" s="129" t="s">
        <v>296</v>
      </c>
      <c r="F3568" s="129">
        <v>2021</v>
      </c>
      <c r="G3568" s="129">
        <v>0</v>
      </c>
      <c r="H3568" s="129">
        <v>1</v>
      </c>
      <c r="I3568" s="129">
        <v>5571246.8300000001</v>
      </c>
      <c r="J3568" s="129">
        <v>200401</v>
      </c>
      <c r="K3568" s="129" t="s">
        <v>417</v>
      </c>
      <c r="L3568" s="129">
        <v>1199184.83</v>
      </c>
      <c r="M3568" s="129">
        <v>0.22328000000000001</v>
      </c>
    </row>
    <row r="3569" spans="1:13" ht="27.6" x14ac:dyDescent="0.3">
      <c r="A3569" t="str">
        <f t="shared" si="55"/>
        <v>2021_6509</v>
      </c>
      <c r="B3569" s="128">
        <v>3568</v>
      </c>
      <c r="C3569" s="129">
        <v>6509</v>
      </c>
      <c r="D3569" s="129">
        <v>6509</v>
      </c>
      <c r="E3569" s="129" t="s">
        <v>297</v>
      </c>
      <c r="F3569" s="129">
        <v>2021</v>
      </c>
      <c r="G3569" s="129">
        <v>0</v>
      </c>
      <c r="H3569" s="129">
        <v>1</v>
      </c>
      <c r="I3569" s="129">
        <v>5409723.1200000001</v>
      </c>
      <c r="J3569" s="129">
        <v>183866</v>
      </c>
      <c r="K3569" s="129" t="s">
        <v>417</v>
      </c>
      <c r="L3569" s="129">
        <v>2268659.77</v>
      </c>
      <c r="M3569" s="129">
        <v>0.43412000000000001</v>
      </c>
    </row>
    <row r="3570" spans="1:13" ht="27.6" x14ac:dyDescent="0.3">
      <c r="A3570" t="str">
        <f t="shared" si="55"/>
        <v>2021_6512</v>
      </c>
      <c r="B3570" s="128">
        <v>3569</v>
      </c>
      <c r="C3570" s="129">
        <v>6512</v>
      </c>
      <c r="D3570" s="129">
        <v>6512</v>
      </c>
      <c r="E3570" s="129" t="s">
        <v>298</v>
      </c>
      <c r="F3570" s="129">
        <v>2021</v>
      </c>
      <c r="G3570" s="129">
        <v>0</v>
      </c>
      <c r="H3570" s="129">
        <v>1</v>
      </c>
      <c r="I3570" s="129">
        <v>5028935.3099999996</v>
      </c>
      <c r="J3570" s="129">
        <v>148765</v>
      </c>
      <c r="K3570" s="129" t="s">
        <v>417</v>
      </c>
      <c r="L3570" s="129">
        <v>310736.8</v>
      </c>
      <c r="M3570" s="129">
        <v>6.3670000000000004E-2</v>
      </c>
    </row>
    <row r="3571" spans="1:13" ht="27.6" x14ac:dyDescent="0.3">
      <c r="A3571" t="str">
        <f t="shared" si="55"/>
        <v>2021_6516</v>
      </c>
      <c r="B3571" s="128">
        <v>3570</v>
      </c>
      <c r="C3571" s="129">
        <v>6516</v>
      </c>
      <c r="D3571" s="129">
        <v>6516</v>
      </c>
      <c r="E3571" s="129" t="s">
        <v>299</v>
      </c>
      <c r="F3571" s="129">
        <v>2021</v>
      </c>
      <c r="G3571" s="129">
        <v>0</v>
      </c>
      <c r="H3571" s="129">
        <v>1</v>
      </c>
      <c r="I3571" s="129">
        <v>2423236.64</v>
      </c>
      <c r="J3571" s="129">
        <v>72498</v>
      </c>
      <c r="K3571" s="129" t="s">
        <v>417</v>
      </c>
      <c r="L3571" s="129">
        <v>2171964.87</v>
      </c>
      <c r="M3571" s="129">
        <v>0.92395000000000005</v>
      </c>
    </row>
    <row r="3572" spans="1:13" ht="27.6" x14ac:dyDescent="0.3">
      <c r="A3572" t="str">
        <f t="shared" si="55"/>
        <v>2021_6534</v>
      </c>
      <c r="B3572" s="128">
        <v>3571</v>
      </c>
      <c r="C3572" s="129">
        <v>6534</v>
      </c>
      <c r="D3572" s="129">
        <v>6534</v>
      </c>
      <c r="E3572" s="129" t="s">
        <v>300</v>
      </c>
      <c r="F3572" s="129">
        <v>2021</v>
      </c>
      <c r="G3572" s="129">
        <v>0</v>
      </c>
      <c r="H3572" s="129">
        <v>1</v>
      </c>
      <c r="I3572" s="129">
        <v>9335826.4299999997</v>
      </c>
      <c r="J3572" s="129">
        <v>324258</v>
      </c>
      <c r="K3572" s="129" t="s">
        <v>417</v>
      </c>
      <c r="L3572" s="129">
        <v>829307.27</v>
      </c>
      <c r="M3572" s="129">
        <v>9.2030000000000001E-2</v>
      </c>
    </row>
    <row r="3573" spans="1:13" x14ac:dyDescent="0.3">
      <c r="A3573" t="str">
        <f t="shared" si="55"/>
        <v>2021_6536</v>
      </c>
      <c r="B3573" s="128">
        <v>3572</v>
      </c>
      <c r="C3573" s="129">
        <v>1935</v>
      </c>
      <c r="D3573" s="129">
        <v>6536</v>
      </c>
      <c r="E3573" s="129" t="s">
        <v>301</v>
      </c>
      <c r="F3573" s="129">
        <v>2021</v>
      </c>
      <c r="G3573" s="129">
        <v>0</v>
      </c>
      <c r="H3573" s="129">
        <v>1</v>
      </c>
      <c r="I3573" s="129">
        <v>12783088.6</v>
      </c>
      <c r="J3573" s="129">
        <v>517452</v>
      </c>
      <c r="K3573" s="129" t="s">
        <v>417</v>
      </c>
      <c r="L3573" s="129">
        <v>1354182.23</v>
      </c>
      <c r="M3573" s="129">
        <v>0.1104</v>
      </c>
    </row>
    <row r="3574" spans="1:13" x14ac:dyDescent="0.3">
      <c r="A3574" t="str">
        <f t="shared" si="55"/>
        <v>2021_6561</v>
      </c>
      <c r="B3574" s="128">
        <v>3573</v>
      </c>
      <c r="C3574" s="129">
        <v>6561</v>
      </c>
      <c r="D3574" s="129">
        <v>6561</v>
      </c>
      <c r="E3574" s="129" t="s">
        <v>302</v>
      </c>
      <c r="F3574" s="129">
        <v>2021</v>
      </c>
      <c r="G3574" s="129">
        <v>0</v>
      </c>
      <c r="H3574" s="129">
        <v>1</v>
      </c>
      <c r="I3574" s="129">
        <v>6535054.8600000003</v>
      </c>
      <c r="J3574" s="129">
        <v>178183</v>
      </c>
      <c r="K3574" s="129">
        <v>80.17</v>
      </c>
      <c r="L3574" s="129">
        <v>1834515.74</v>
      </c>
      <c r="M3574" s="129">
        <v>0.28860000000000002</v>
      </c>
    </row>
    <row r="3575" spans="1:13" ht="27.6" x14ac:dyDescent="0.3">
      <c r="A3575" t="str">
        <f t="shared" si="55"/>
        <v>2021_6579</v>
      </c>
      <c r="B3575" s="128">
        <v>3574</v>
      </c>
      <c r="C3575" s="129">
        <v>6579</v>
      </c>
      <c r="D3575" s="129">
        <v>6579</v>
      </c>
      <c r="E3575" s="129" t="s">
        <v>303</v>
      </c>
      <c r="F3575" s="129">
        <v>2021</v>
      </c>
      <c r="G3575" s="129">
        <v>0</v>
      </c>
      <c r="H3575" s="129">
        <v>1</v>
      </c>
      <c r="I3575" s="129">
        <v>49684837.659999996</v>
      </c>
      <c r="J3575" s="129">
        <v>1579970</v>
      </c>
      <c r="K3575" s="129" t="s">
        <v>417</v>
      </c>
      <c r="L3575" s="129">
        <v>5811128.6100000003</v>
      </c>
      <c r="M3575" s="129">
        <v>0.1208</v>
      </c>
    </row>
    <row r="3576" spans="1:13" ht="41.4" x14ac:dyDescent="0.3">
      <c r="A3576" t="str">
        <f t="shared" si="55"/>
        <v>2021_6592</v>
      </c>
      <c r="B3576" s="128">
        <v>3575</v>
      </c>
      <c r="C3576" s="129">
        <v>6592</v>
      </c>
      <c r="D3576" s="129">
        <v>6592</v>
      </c>
      <c r="E3576" s="129" t="s">
        <v>948</v>
      </c>
      <c r="F3576" s="129">
        <v>2021</v>
      </c>
      <c r="G3576" s="129">
        <v>0</v>
      </c>
      <c r="H3576" s="129">
        <v>1</v>
      </c>
      <c r="I3576" s="129">
        <v>13680180.25</v>
      </c>
      <c r="J3576" s="129">
        <v>428291</v>
      </c>
      <c r="K3576" s="129" t="s">
        <v>417</v>
      </c>
      <c r="L3576" s="129">
        <v>5451562.21</v>
      </c>
      <c r="M3576" s="129">
        <v>0.41138000000000002</v>
      </c>
    </row>
    <row r="3577" spans="1:13" ht="27.6" x14ac:dyDescent="0.3">
      <c r="A3577" t="str">
        <f t="shared" si="55"/>
        <v>2021_6615</v>
      </c>
      <c r="B3577" s="128">
        <v>3576</v>
      </c>
      <c r="C3577" s="129">
        <v>6615</v>
      </c>
      <c r="D3577" s="129">
        <v>6615</v>
      </c>
      <c r="E3577" s="129" t="s">
        <v>306</v>
      </c>
      <c r="F3577" s="129">
        <v>2021</v>
      </c>
      <c r="G3577" s="129">
        <v>0</v>
      </c>
      <c r="H3577" s="129">
        <v>1</v>
      </c>
      <c r="I3577" s="129">
        <v>9719270.0600000005</v>
      </c>
      <c r="J3577" s="129">
        <v>337075</v>
      </c>
      <c r="K3577" s="129">
        <v>17098.48</v>
      </c>
      <c r="L3577" s="129">
        <v>1894497.92</v>
      </c>
      <c r="M3577" s="129">
        <v>0.20374999999999999</v>
      </c>
    </row>
    <row r="3578" spans="1:13" x14ac:dyDescent="0.3">
      <c r="A3578" t="str">
        <f t="shared" si="55"/>
        <v>2021_6651</v>
      </c>
      <c r="B3578" s="128">
        <v>3577</v>
      </c>
      <c r="C3578" s="129">
        <v>6651</v>
      </c>
      <c r="D3578" s="129">
        <v>6651</v>
      </c>
      <c r="E3578" s="129" t="s">
        <v>307</v>
      </c>
      <c r="F3578" s="129">
        <v>2021</v>
      </c>
      <c r="G3578" s="129">
        <v>0</v>
      </c>
      <c r="H3578" s="129">
        <v>1</v>
      </c>
      <c r="I3578" s="129">
        <v>4784815.3099999996</v>
      </c>
      <c r="J3578" s="129">
        <v>138916</v>
      </c>
      <c r="K3578" s="129" t="s">
        <v>417</v>
      </c>
      <c r="L3578" s="129">
        <v>1831401.93</v>
      </c>
      <c r="M3578" s="129">
        <v>0.39419999999999999</v>
      </c>
    </row>
    <row r="3579" spans="1:13" ht="41.4" x14ac:dyDescent="0.3">
      <c r="A3579" t="str">
        <f t="shared" si="55"/>
        <v>2021_6660</v>
      </c>
      <c r="B3579" s="128">
        <v>3578</v>
      </c>
      <c r="C3579" s="129">
        <v>6660</v>
      </c>
      <c r="D3579" s="129">
        <v>6660</v>
      </c>
      <c r="E3579" s="129" t="s">
        <v>308</v>
      </c>
      <c r="F3579" s="129">
        <v>2021</v>
      </c>
      <c r="G3579" s="129">
        <v>0</v>
      </c>
      <c r="H3579" s="129">
        <v>1</v>
      </c>
      <c r="I3579" s="129">
        <v>19318954.899999999</v>
      </c>
      <c r="J3579" s="129">
        <v>690722</v>
      </c>
      <c r="K3579" s="129">
        <v>345489.69</v>
      </c>
      <c r="L3579" s="129">
        <v>1844367.35</v>
      </c>
      <c r="M3579" s="129">
        <v>0.11756</v>
      </c>
    </row>
    <row r="3580" spans="1:13" x14ac:dyDescent="0.3">
      <c r="A3580" t="str">
        <f t="shared" si="55"/>
        <v>2021_6700</v>
      </c>
      <c r="B3580" s="128">
        <v>3579</v>
      </c>
      <c r="C3580" s="129">
        <v>6700</v>
      </c>
      <c r="D3580" s="129">
        <v>6700</v>
      </c>
      <c r="E3580" s="129" t="s">
        <v>309</v>
      </c>
      <c r="F3580" s="129">
        <v>2021</v>
      </c>
      <c r="G3580" s="129">
        <v>0</v>
      </c>
      <c r="H3580" s="129">
        <v>1</v>
      </c>
      <c r="I3580" s="129">
        <v>6899403.1699999999</v>
      </c>
      <c r="J3580" s="129">
        <v>225977</v>
      </c>
      <c r="K3580" s="129" t="s">
        <v>417</v>
      </c>
      <c r="L3580" s="129">
        <v>1289845.6499999999</v>
      </c>
      <c r="M3580" s="129">
        <v>0.19328000000000001</v>
      </c>
    </row>
    <row r="3581" spans="1:13" x14ac:dyDescent="0.3">
      <c r="A3581" t="str">
        <f t="shared" si="55"/>
        <v>2021_6759</v>
      </c>
      <c r="B3581" s="128">
        <v>3580</v>
      </c>
      <c r="C3581" s="129">
        <v>6759</v>
      </c>
      <c r="D3581" s="129">
        <v>6759</v>
      </c>
      <c r="E3581" s="129" t="s">
        <v>311</v>
      </c>
      <c r="F3581" s="129">
        <v>2021</v>
      </c>
      <c r="G3581" s="129">
        <v>0</v>
      </c>
      <c r="H3581" s="129">
        <v>1</v>
      </c>
      <c r="I3581" s="129">
        <v>7804255.2699999996</v>
      </c>
      <c r="J3581" s="129">
        <v>287736</v>
      </c>
      <c r="K3581" s="129" t="s">
        <v>417</v>
      </c>
      <c r="L3581" s="129">
        <v>1673458.67</v>
      </c>
      <c r="M3581" s="129">
        <v>0.22264</v>
      </c>
    </row>
    <row r="3582" spans="1:13" ht="27.6" x14ac:dyDescent="0.3">
      <c r="A3582" t="str">
        <f t="shared" si="55"/>
        <v>2021_6762</v>
      </c>
      <c r="B3582" s="128">
        <v>3581</v>
      </c>
      <c r="C3582" s="129">
        <v>6762</v>
      </c>
      <c r="D3582" s="129">
        <v>6762</v>
      </c>
      <c r="E3582" s="129" t="s">
        <v>312</v>
      </c>
      <c r="F3582" s="129">
        <v>2021</v>
      </c>
      <c r="G3582" s="129">
        <v>0</v>
      </c>
      <c r="H3582" s="129">
        <v>1</v>
      </c>
      <c r="I3582" s="129">
        <v>8527183.4499999993</v>
      </c>
      <c r="J3582" s="129">
        <v>322151</v>
      </c>
      <c r="K3582" s="129" t="s">
        <v>417</v>
      </c>
      <c r="L3582" s="129">
        <v>1918187.4</v>
      </c>
      <c r="M3582" s="129">
        <v>0.23377999999999999</v>
      </c>
    </row>
    <row r="3583" spans="1:13" ht="27.6" x14ac:dyDescent="0.3">
      <c r="A3583" t="str">
        <f t="shared" si="55"/>
        <v>2021_6768</v>
      </c>
      <c r="B3583" s="128">
        <v>3582</v>
      </c>
      <c r="C3583" s="129">
        <v>6768</v>
      </c>
      <c r="D3583" s="129">
        <v>6768</v>
      </c>
      <c r="E3583" s="129" t="s">
        <v>313</v>
      </c>
      <c r="F3583" s="129">
        <v>2021</v>
      </c>
      <c r="G3583" s="129">
        <v>0</v>
      </c>
      <c r="H3583" s="129">
        <v>1</v>
      </c>
      <c r="I3583" s="129">
        <v>21436837.890000001</v>
      </c>
      <c r="J3583" s="129">
        <v>797758</v>
      </c>
      <c r="K3583" s="129" t="s">
        <v>417</v>
      </c>
      <c r="L3583" s="129">
        <v>4731295.8899999997</v>
      </c>
      <c r="M3583" s="129">
        <v>0.22924</v>
      </c>
    </row>
    <row r="3584" spans="1:13" ht="27.6" x14ac:dyDescent="0.3">
      <c r="A3584" t="str">
        <f t="shared" si="55"/>
        <v>2021_6795</v>
      </c>
      <c r="B3584" s="128">
        <v>3583</v>
      </c>
      <c r="C3584" s="129">
        <v>6795</v>
      </c>
      <c r="D3584" s="129">
        <v>6795</v>
      </c>
      <c r="E3584" s="129" t="s">
        <v>314</v>
      </c>
      <c r="F3584" s="129">
        <v>2021</v>
      </c>
      <c r="G3584" s="129">
        <v>0</v>
      </c>
      <c r="H3584" s="129">
        <v>1</v>
      </c>
      <c r="I3584" s="129">
        <v>152989010.13999999</v>
      </c>
      <c r="J3584" s="129">
        <v>5648589</v>
      </c>
      <c r="K3584" s="129">
        <v>1230991.9099999999</v>
      </c>
      <c r="L3584" s="129">
        <v>26948862.530000001</v>
      </c>
      <c r="M3584" s="129">
        <v>0.19126000000000001</v>
      </c>
    </row>
    <row r="3585" spans="1:13" x14ac:dyDescent="0.3">
      <c r="A3585" t="str">
        <f t="shared" si="55"/>
        <v>2021_6822</v>
      </c>
      <c r="B3585" s="128">
        <v>3584</v>
      </c>
      <c r="C3585" s="129">
        <v>6822</v>
      </c>
      <c r="D3585" s="129">
        <v>6822</v>
      </c>
      <c r="E3585" s="129" t="s">
        <v>315</v>
      </c>
      <c r="F3585" s="129">
        <v>2021</v>
      </c>
      <c r="G3585" s="129">
        <v>0</v>
      </c>
      <c r="H3585" s="129">
        <v>1</v>
      </c>
      <c r="I3585" s="129">
        <v>133760141.63</v>
      </c>
      <c r="J3585" s="129">
        <v>5620018</v>
      </c>
      <c r="K3585" s="129" t="s">
        <v>417</v>
      </c>
      <c r="L3585" s="129">
        <v>13250403.26</v>
      </c>
      <c r="M3585" s="129">
        <v>0.10341</v>
      </c>
    </row>
    <row r="3586" spans="1:13" ht="41.4" x14ac:dyDescent="0.3">
      <c r="A3586" t="str">
        <f t="shared" si="55"/>
        <v>2021_6840</v>
      </c>
      <c r="B3586" s="128">
        <v>3585</v>
      </c>
      <c r="C3586" s="129">
        <v>6840</v>
      </c>
      <c r="D3586" s="129">
        <v>6840</v>
      </c>
      <c r="E3586" s="129" t="s">
        <v>316</v>
      </c>
      <c r="F3586" s="129">
        <v>2021</v>
      </c>
      <c r="G3586" s="129">
        <v>0</v>
      </c>
      <c r="H3586" s="129">
        <v>1</v>
      </c>
      <c r="I3586" s="129">
        <v>27666431.579999998</v>
      </c>
      <c r="J3586" s="129">
        <v>1037990</v>
      </c>
      <c r="K3586" s="129">
        <v>168792.92</v>
      </c>
      <c r="L3586" s="129">
        <v>6119275.9900000002</v>
      </c>
      <c r="M3586" s="129">
        <v>0.23613999999999999</v>
      </c>
    </row>
    <row r="3587" spans="1:13" x14ac:dyDescent="0.3">
      <c r="A3587" t="str">
        <f t="shared" ref="A3587:A3650" si="56">CONCATENATE(F3587,"_",D3587)</f>
        <v>2021_6854</v>
      </c>
      <c r="B3587" s="128">
        <v>3586</v>
      </c>
      <c r="C3587" s="129">
        <v>6854</v>
      </c>
      <c r="D3587" s="129">
        <v>6854</v>
      </c>
      <c r="E3587" s="129" t="s">
        <v>317</v>
      </c>
      <c r="F3587" s="129">
        <v>2021</v>
      </c>
      <c r="G3587" s="129">
        <v>0</v>
      </c>
      <c r="H3587" s="129">
        <v>1</v>
      </c>
      <c r="I3587" s="129">
        <v>7982432.6799999997</v>
      </c>
      <c r="J3587" s="129">
        <v>263748</v>
      </c>
      <c r="K3587" s="129" t="s">
        <v>417</v>
      </c>
      <c r="L3587" s="129">
        <v>4487273.6100000003</v>
      </c>
      <c r="M3587" s="129">
        <v>0.58135000000000003</v>
      </c>
    </row>
    <row r="3588" spans="1:13" ht="27.6" x14ac:dyDescent="0.3">
      <c r="A3588" t="str">
        <f t="shared" si="56"/>
        <v>2021_6867</v>
      </c>
      <c r="B3588" s="128">
        <v>3587</v>
      </c>
      <c r="C3588" s="129">
        <v>6867</v>
      </c>
      <c r="D3588" s="129">
        <v>6867</v>
      </c>
      <c r="E3588" s="129" t="s">
        <v>318</v>
      </c>
      <c r="F3588" s="129">
        <v>2021</v>
      </c>
      <c r="G3588" s="129">
        <v>0</v>
      </c>
      <c r="H3588" s="129">
        <v>1</v>
      </c>
      <c r="I3588" s="129">
        <v>24662234.449999999</v>
      </c>
      <c r="J3588" s="129">
        <v>842455</v>
      </c>
      <c r="K3588" s="129" t="s">
        <v>417</v>
      </c>
      <c r="L3588" s="129">
        <v>4096376.58</v>
      </c>
      <c r="M3588" s="129">
        <v>0.17197000000000001</v>
      </c>
    </row>
    <row r="3589" spans="1:13" ht="41.4" x14ac:dyDescent="0.3">
      <c r="A3589" t="str">
        <f t="shared" si="56"/>
        <v>2021_6921</v>
      </c>
      <c r="B3589" s="128">
        <v>3588</v>
      </c>
      <c r="C3589" s="129">
        <v>6921</v>
      </c>
      <c r="D3589" s="129">
        <v>6921</v>
      </c>
      <c r="E3589" s="129" t="s">
        <v>319</v>
      </c>
      <c r="F3589" s="129">
        <v>2021</v>
      </c>
      <c r="G3589" s="129">
        <v>0</v>
      </c>
      <c r="H3589" s="129">
        <v>1</v>
      </c>
      <c r="I3589" s="129">
        <v>4230310.49</v>
      </c>
      <c r="J3589" s="129">
        <v>148241</v>
      </c>
      <c r="K3589" s="129" t="s">
        <v>417</v>
      </c>
      <c r="L3589" s="129">
        <v>1490088.07</v>
      </c>
      <c r="M3589" s="129">
        <v>0.36503000000000002</v>
      </c>
    </row>
    <row r="3590" spans="1:13" ht="27.6" x14ac:dyDescent="0.3">
      <c r="A3590" t="str">
        <f t="shared" si="56"/>
        <v>2021_6930</v>
      </c>
      <c r="B3590" s="128">
        <v>3589</v>
      </c>
      <c r="C3590" s="129">
        <v>6930</v>
      </c>
      <c r="D3590" s="129">
        <v>6930</v>
      </c>
      <c r="E3590" s="129" t="s">
        <v>320</v>
      </c>
      <c r="F3590" s="129">
        <v>2021</v>
      </c>
      <c r="G3590" s="129">
        <v>0</v>
      </c>
      <c r="H3590" s="129">
        <v>1</v>
      </c>
      <c r="I3590" s="129">
        <v>9893527.3900000006</v>
      </c>
      <c r="J3590" s="129">
        <v>346763</v>
      </c>
      <c r="K3590" s="129" t="s">
        <v>417</v>
      </c>
      <c r="L3590" s="129">
        <v>1569741.85</v>
      </c>
      <c r="M3590" s="129">
        <v>0.16442999999999999</v>
      </c>
    </row>
    <row r="3591" spans="1:13" ht="41.4" x14ac:dyDescent="0.3">
      <c r="A3591" t="str">
        <f t="shared" si="56"/>
        <v>2021_6937</v>
      </c>
      <c r="B3591" s="128">
        <v>3590</v>
      </c>
      <c r="C3591" s="129">
        <v>6937</v>
      </c>
      <c r="D3591" s="129">
        <v>6937</v>
      </c>
      <c r="E3591" s="129" t="s">
        <v>797</v>
      </c>
      <c r="F3591" s="129">
        <v>2021</v>
      </c>
      <c r="G3591" s="129">
        <v>0</v>
      </c>
      <c r="H3591" s="129">
        <v>1</v>
      </c>
      <c r="I3591" s="129">
        <v>10445680.59</v>
      </c>
      <c r="J3591" s="129">
        <v>209109</v>
      </c>
      <c r="K3591" s="129" t="s">
        <v>417</v>
      </c>
      <c r="L3591" s="129">
        <v>1958158.14</v>
      </c>
      <c r="M3591" s="129">
        <v>0.19128999999999999</v>
      </c>
    </row>
    <row r="3592" spans="1:13" ht="27.6" x14ac:dyDescent="0.3">
      <c r="A3592" t="str">
        <f t="shared" si="56"/>
        <v>2021_6943</v>
      </c>
      <c r="B3592" s="128">
        <v>3591</v>
      </c>
      <c r="C3592" s="129">
        <v>6943</v>
      </c>
      <c r="D3592" s="129">
        <v>6943</v>
      </c>
      <c r="E3592" s="129" t="s">
        <v>321</v>
      </c>
      <c r="F3592" s="129">
        <v>2021</v>
      </c>
      <c r="G3592" s="129">
        <v>0</v>
      </c>
      <c r="H3592" s="129">
        <v>1</v>
      </c>
      <c r="I3592" s="129">
        <v>3736038.3</v>
      </c>
      <c r="J3592" s="129">
        <v>124412</v>
      </c>
      <c r="K3592" s="129" t="s">
        <v>417</v>
      </c>
      <c r="L3592" s="129">
        <v>733831.48</v>
      </c>
      <c r="M3592" s="129">
        <v>0.20319000000000001</v>
      </c>
    </row>
    <row r="3593" spans="1:13" ht="41.4" x14ac:dyDescent="0.3">
      <c r="A3593" t="str">
        <f t="shared" si="56"/>
        <v>2021_6264</v>
      </c>
      <c r="B3593" s="128">
        <v>3592</v>
      </c>
      <c r="C3593" s="129">
        <v>6264</v>
      </c>
      <c r="D3593" s="129">
        <v>6264</v>
      </c>
      <c r="E3593" s="129" t="s">
        <v>291</v>
      </c>
      <c r="F3593" s="129">
        <v>2021</v>
      </c>
      <c r="G3593" s="129">
        <v>0</v>
      </c>
      <c r="H3593" s="129">
        <v>1</v>
      </c>
      <c r="I3593" s="129">
        <v>11883887.060000001</v>
      </c>
      <c r="J3593" s="129">
        <v>434639</v>
      </c>
      <c r="K3593" s="129" t="s">
        <v>417</v>
      </c>
      <c r="L3593" s="129">
        <v>2243112.48</v>
      </c>
      <c r="M3593" s="129">
        <v>0.19592000000000001</v>
      </c>
    </row>
    <row r="3594" spans="1:13" ht="41.4" x14ac:dyDescent="0.3">
      <c r="A3594" t="str">
        <f t="shared" si="56"/>
        <v>2021_6950</v>
      </c>
      <c r="B3594" s="128">
        <v>3593</v>
      </c>
      <c r="C3594" s="129">
        <v>6950</v>
      </c>
      <c r="D3594" s="129">
        <v>6950</v>
      </c>
      <c r="E3594" s="129" t="s">
        <v>798</v>
      </c>
      <c r="F3594" s="129">
        <v>2021</v>
      </c>
      <c r="G3594" s="129">
        <v>0</v>
      </c>
      <c r="H3594" s="129">
        <v>1</v>
      </c>
      <c r="I3594" s="129">
        <v>16779203.300000001</v>
      </c>
      <c r="J3594" s="129">
        <v>675688</v>
      </c>
      <c r="K3594" s="129" t="s">
        <v>417</v>
      </c>
      <c r="L3594" s="129">
        <v>2240580.16</v>
      </c>
      <c r="M3594" s="129">
        <v>0.13914000000000001</v>
      </c>
    </row>
    <row r="3595" spans="1:13" ht="41.4" x14ac:dyDescent="0.3">
      <c r="A3595" t="str">
        <f t="shared" si="56"/>
        <v>2021_6957</v>
      </c>
      <c r="B3595" s="128">
        <v>3594</v>
      </c>
      <c r="C3595" s="129">
        <v>6957</v>
      </c>
      <c r="D3595" s="129">
        <v>6957</v>
      </c>
      <c r="E3595" s="129" t="s">
        <v>323</v>
      </c>
      <c r="F3595" s="129">
        <v>2021</v>
      </c>
      <c r="G3595" s="129">
        <v>0</v>
      </c>
      <c r="H3595" s="129">
        <v>1</v>
      </c>
      <c r="I3595" s="129">
        <v>125862221.09999999</v>
      </c>
      <c r="J3595" s="129">
        <v>4153136</v>
      </c>
      <c r="K3595" s="129" t="s">
        <v>417</v>
      </c>
      <c r="L3595" s="129">
        <v>13007005.84</v>
      </c>
      <c r="M3595" s="129">
        <v>0.10687000000000001</v>
      </c>
    </row>
    <row r="3596" spans="1:13" ht="27.6" x14ac:dyDescent="0.3">
      <c r="A3596" t="str">
        <f t="shared" si="56"/>
        <v>2021_5922</v>
      </c>
      <c r="B3596" s="128">
        <v>3595</v>
      </c>
      <c r="C3596" s="129">
        <v>5922</v>
      </c>
      <c r="D3596" s="129">
        <v>5922</v>
      </c>
      <c r="E3596" s="129" t="s">
        <v>799</v>
      </c>
      <c r="F3596" s="129">
        <v>2021</v>
      </c>
      <c r="G3596" s="129">
        <v>0</v>
      </c>
      <c r="H3596" s="129">
        <v>1</v>
      </c>
      <c r="I3596" s="129">
        <v>9753414.2300000004</v>
      </c>
      <c r="J3596" s="129">
        <v>345242</v>
      </c>
      <c r="K3596" s="129" t="s">
        <v>417</v>
      </c>
      <c r="L3596" s="129">
        <v>1103567.03</v>
      </c>
      <c r="M3596" s="129">
        <v>0.1173</v>
      </c>
    </row>
    <row r="3597" spans="1:13" ht="27.6" x14ac:dyDescent="0.3">
      <c r="A3597" t="str">
        <f t="shared" si="56"/>
        <v>2021_819</v>
      </c>
      <c r="B3597" s="128">
        <v>3596</v>
      </c>
      <c r="C3597" s="129">
        <v>819</v>
      </c>
      <c r="D3597" s="129">
        <v>819</v>
      </c>
      <c r="E3597" s="129" t="s">
        <v>65</v>
      </c>
      <c r="F3597" s="129">
        <v>2021</v>
      </c>
      <c r="G3597" s="129">
        <v>0</v>
      </c>
      <c r="H3597" s="129">
        <v>1</v>
      </c>
      <c r="I3597" s="129">
        <v>7477186.6600000001</v>
      </c>
      <c r="J3597" s="129">
        <v>258806</v>
      </c>
      <c r="K3597" s="129" t="s">
        <v>417</v>
      </c>
      <c r="L3597" s="129">
        <v>1302107.46</v>
      </c>
      <c r="M3597" s="129">
        <v>0.18038999999999999</v>
      </c>
    </row>
    <row r="3598" spans="1:13" ht="27.6" x14ac:dyDescent="0.3">
      <c r="A3598" t="str">
        <f t="shared" si="56"/>
        <v>2021_6969</v>
      </c>
      <c r="B3598" s="128">
        <v>3597</v>
      </c>
      <c r="C3598" s="129">
        <v>6969</v>
      </c>
      <c r="D3598" s="129">
        <v>6969</v>
      </c>
      <c r="E3598" s="129" t="s">
        <v>325</v>
      </c>
      <c r="F3598" s="129">
        <v>2021</v>
      </c>
      <c r="G3598" s="129">
        <v>0</v>
      </c>
      <c r="H3598" s="129">
        <v>1</v>
      </c>
      <c r="I3598" s="129">
        <v>4708968.8600000003</v>
      </c>
      <c r="J3598" s="129">
        <v>176032</v>
      </c>
      <c r="K3598" s="129" t="s">
        <v>417</v>
      </c>
      <c r="L3598" s="129">
        <v>979864.12</v>
      </c>
      <c r="M3598" s="129">
        <v>0.21617</v>
      </c>
    </row>
    <row r="3599" spans="1:13" ht="27.6" x14ac:dyDescent="0.3">
      <c r="A3599" t="str">
        <f t="shared" si="56"/>
        <v>2021_6975</v>
      </c>
      <c r="B3599" s="128">
        <v>3598</v>
      </c>
      <c r="C3599" s="129">
        <v>6975</v>
      </c>
      <c r="D3599" s="129">
        <v>6975</v>
      </c>
      <c r="E3599" s="129" t="s">
        <v>326</v>
      </c>
      <c r="F3599" s="129">
        <v>2021</v>
      </c>
      <c r="G3599" s="129">
        <v>0</v>
      </c>
      <c r="H3599" s="129">
        <v>1</v>
      </c>
      <c r="I3599" s="129">
        <v>15901357.98</v>
      </c>
      <c r="J3599" s="129">
        <v>605424</v>
      </c>
      <c r="K3599" s="129">
        <v>92442.36</v>
      </c>
      <c r="L3599" s="129">
        <v>6816740.4299999997</v>
      </c>
      <c r="M3599" s="129">
        <v>0.45169999999999999</v>
      </c>
    </row>
    <row r="3600" spans="1:13" ht="27.6" x14ac:dyDescent="0.3">
      <c r="A3600" t="str">
        <f t="shared" si="56"/>
        <v>2021_6983</v>
      </c>
      <c r="B3600" s="128">
        <v>3599</v>
      </c>
      <c r="C3600" s="129">
        <v>6983</v>
      </c>
      <c r="D3600" s="129">
        <v>6983</v>
      </c>
      <c r="E3600" s="129" t="s">
        <v>327</v>
      </c>
      <c r="F3600" s="129">
        <v>2021</v>
      </c>
      <c r="G3600" s="129">
        <v>0</v>
      </c>
      <c r="H3600" s="129">
        <v>1</v>
      </c>
      <c r="I3600" s="129">
        <v>10900982.289999999</v>
      </c>
      <c r="J3600" s="129">
        <v>450311</v>
      </c>
      <c r="K3600" s="129" t="s">
        <v>417</v>
      </c>
      <c r="L3600" s="129">
        <v>1829942.12</v>
      </c>
      <c r="M3600" s="129">
        <v>0.17510000000000001</v>
      </c>
    </row>
    <row r="3601" spans="1:13" ht="27.6" x14ac:dyDescent="0.3">
      <c r="A3601" t="str">
        <f t="shared" si="56"/>
        <v>2021_6985</v>
      </c>
      <c r="B3601" s="128">
        <v>3600</v>
      </c>
      <c r="C3601" s="129">
        <v>6985</v>
      </c>
      <c r="D3601" s="129">
        <v>6985</v>
      </c>
      <c r="E3601" s="129" t="s">
        <v>328</v>
      </c>
      <c r="F3601" s="129">
        <v>2021</v>
      </c>
      <c r="G3601" s="129">
        <v>0</v>
      </c>
      <c r="H3601" s="129">
        <v>1</v>
      </c>
      <c r="I3601" s="129">
        <v>10525894.779999999</v>
      </c>
      <c r="J3601" s="129">
        <v>397589</v>
      </c>
      <c r="K3601" s="129" t="s">
        <v>417</v>
      </c>
      <c r="L3601" s="129">
        <v>4288145.2300000004</v>
      </c>
      <c r="M3601" s="129">
        <v>0.42337999999999998</v>
      </c>
    </row>
    <row r="3602" spans="1:13" ht="27.6" x14ac:dyDescent="0.3">
      <c r="A3602" t="str">
        <f t="shared" si="56"/>
        <v>2021_6987</v>
      </c>
      <c r="B3602" s="128">
        <v>3601</v>
      </c>
      <c r="C3602" s="129">
        <v>6987</v>
      </c>
      <c r="D3602" s="129">
        <v>6987</v>
      </c>
      <c r="E3602" s="129" t="s">
        <v>329</v>
      </c>
      <c r="F3602" s="129">
        <v>2021</v>
      </c>
      <c r="G3602" s="129">
        <v>0</v>
      </c>
      <c r="H3602" s="129">
        <v>1</v>
      </c>
      <c r="I3602" s="129">
        <v>7944701.0700000003</v>
      </c>
      <c r="J3602" s="129">
        <v>311758</v>
      </c>
      <c r="K3602" s="129" t="s">
        <v>417</v>
      </c>
      <c r="L3602" s="129">
        <v>3213859.71</v>
      </c>
      <c r="M3602" s="129">
        <v>0.42104999999999998</v>
      </c>
    </row>
    <row r="3603" spans="1:13" ht="27.6" x14ac:dyDescent="0.3">
      <c r="A3603" t="str">
        <f t="shared" si="56"/>
        <v>2021_6990</v>
      </c>
      <c r="B3603" s="128">
        <v>3602</v>
      </c>
      <c r="C3603" s="129">
        <v>6990</v>
      </c>
      <c r="D3603" s="129">
        <v>6990</v>
      </c>
      <c r="E3603" s="129" t="s">
        <v>330</v>
      </c>
      <c r="F3603" s="129">
        <v>2021</v>
      </c>
      <c r="G3603" s="129">
        <v>0</v>
      </c>
      <c r="H3603" s="129">
        <v>1</v>
      </c>
      <c r="I3603" s="129">
        <v>11481179.869999999</v>
      </c>
      <c r="J3603" s="129">
        <v>433314</v>
      </c>
      <c r="K3603" s="129" t="s">
        <v>417</v>
      </c>
      <c r="L3603" s="129">
        <v>1647158.63</v>
      </c>
      <c r="M3603" s="129">
        <v>0.14909</v>
      </c>
    </row>
    <row r="3604" spans="1:13" ht="41.4" x14ac:dyDescent="0.3">
      <c r="A3604" t="str">
        <f t="shared" si="56"/>
        <v>2021_6961</v>
      </c>
      <c r="B3604" s="128">
        <v>3603</v>
      </c>
      <c r="C3604" s="129">
        <v>6961</v>
      </c>
      <c r="D3604" s="129">
        <v>6961</v>
      </c>
      <c r="E3604" s="129" t="s">
        <v>800</v>
      </c>
      <c r="F3604" s="129">
        <v>2021</v>
      </c>
      <c r="G3604" s="129">
        <v>0</v>
      </c>
      <c r="H3604" s="129">
        <v>1</v>
      </c>
      <c r="I3604" s="129">
        <v>41472960.140000001</v>
      </c>
      <c r="J3604" s="129">
        <v>1648990</v>
      </c>
      <c r="K3604" s="129" t="s">
        <v>417</v>
      </c>
      <c r="L3604" s="129">
        <v>6363722.6699999999</v>
      </c>
      <c r="M3604" s="129">
        <v>0.1598</v>
      </c>
    </row>
    <row r="3605" spans="1:13" ht="27.6" x14ac:dyDescent="0.3">
      <c r="A3605" t="str">
        <f t="shared" si="56"/>
        <v>2021_6992</v>
      </c>
      <c r="B3605" s="128">
        <v>3604</v>
      </c>
      <c r="C3605" s="129">
        <v>6992</v>
      </c>
      <c r="D3605" s="129">
        <v>6992</v>
      </c>
      <c r="E3605" s="129" t="s">
        <v>331</v>
      </c>
      <c r="F3605" s="129">
        <v>2021</v>
      </c>
      <c r="G3605" s="129">
        <v>0</v>
      </c>
      <c r="H3605" s="129">
        <v>1</v>
      </c>
      <c r="I3605" s="129">
        <v>7485568.0800000001</v>
      </c>
      <c r="J3605" s="129">
        <v>256589</v>
      </c>
      <c r="K3605" s="129" t="s">
        <v>417</v>
      </c>
      <c r="L3605" s="129">
        <v>2706835.05</v>
      </c>
      <c r="M3605" s="129">
        <v>0.37444</v>
      </c>
    </row>
    <row r="3606" spans="1:13" x14ac:dyDescent="0.3">
      <c r="A3606" t="str">
        <f t="shared" si="56"/>
        <v>2021_7002</v>
      </c>
      <c r="B3606" s="128">
        <v>3605</v>
      </c>
      <c r="C3606" s="129">
        <v>7002</v>
      </c>
      <c r="D3606" s="129">
        <v>7002</v>
      </c>
      <c r="E3606" s="129" t="s">
        <v>332</v>
      </c>
      <c r="F3606" s="129">
        <v>2021</v>
      </c>
      <c r="G3606" s="129">
        <v>0</v>
      </c>
      <c r="H3606" s="129">
        <v>1</v>
      </c>
      <c r="I3606" s="129">
        <v>3035433.72</v>
      </c>
      <c r="J3606" s="129">
        <v>93294</v>
      </c>
      <c r="K3606" s="129" t="s">
        <v>417</v>
      </c>
      <c r="L3606" s="129">
        <v>837787.49</v>
      </c>
      <c r="M3606" s="129">
        <v>0.28475</v>
      </c>
    </row>
    <row r="3607" spans="1:13" ht="27.6" x14ac:dyDescent="0.3">
      <c r="A3607" t="str">
        <f t="shared" si="56"/>
        <v>2021_7029</v>
      </c>
      <c r="B3607" s="128">
        <v>3606</v>
      </c>
      <c r="C3607" s="129">
        <v>7029</v>
      </c>
      <c r="D3607" s="129">
        <v>7029</v>
      </c>
      <c r="E3607" s="129" t="s">
        <v>333</v>
      </c>
      <c r="F3607" s="129">
        <v>2021</v>
      </c>
      <c r="G3607" s="129">
        <v>0</v>
      </c>
      <c r="H3607" s="129">
        <v>1</v>
      </c>
      <c r="I3607" s="129">
        <v>14026297.41</v>
      </c>
      <c r="J3607" s="129">
        <v>510360</v>
      </c>
      <c r="K3607" s="129" t="s">
        <v>417</v>
      </c>
      <c r="L3607" s="129">
        <v>2825229.8</v>
      </c>
      <c r="M3607" s="129">
        <v>0.20902999999999999</v>
      </c>
    </row>
    <row r="3608" spans="1:13" x14ac:dyDescent="0.3">
      <c r="A3608" t="str">
        <f t="shared" si="56"/>
        <v>2021_7038</v>
      </c>
      <c r="B3608" s="128">
        <v>3607</v>
      </c>
      <c r="C3608" s="129">
        <v>7038</v>
      </c>
      <c r="D3608" s="129">
        <v>7038</v>
      </c>
      <c r="E3608" s="129" t="s">
        <v>334</v>
      </c>
      <c r="F3608" s="129">
        <v>2021</v>
      </c>
      <c r="G3608" s="129">
        <v>0</v>
      </c>
      <c r="H3608" s="129">
        <v>1</v>
      </c>
      <c r="I3608" s="129">
        <v>11041439.109999999</v>
      </c>
      <c r="J3608" s="129">
        <v>373797</v>
      </c>
      <c r="K3608" s="129">
        <v>405021.53</v>
      </c>
      <c r="L3608" s="129">
        <v>2726189.39</v>
      </c>
      <c r="M3608" s="129">
        <v>0.29352</v>
      </c>
    </row>
    <row r="3609" spans="1:13" ht="41.4" x14ac:dyDescent="0.3">
      <c r="A3609" t="str">
        <f t="shared" si="56"/>
        <v>2021_7047</v>
      </c>
      <c r="B3609" s="128">
        <v>3608</v>
      </c>
      <c r="C3609" s="129">
        <v>7047</v>
      </c>
      <c r="D3609" s="129">
        <v>7047</v>
      </c>
      <c r="E3609" s="129" t="s">
        <v>335</v>
      </c>
      <c r="F3609" s="129">
        <v>2021</v>
      </c>
      <c r="G3609" s="129">
        <v>0</v>
      </c>
      <c r="H3609" s="129">
        <v>1</v>
      </c>
      <c r="I3609" s="129">
        <v>4721941.43</v>
      </c>
      <c r="J3609" s="129">
        <v>146663</v>
      </c>
      <c r="K3609" s="129" t="s">
        <v>417</v>
      </c>
      <c r="L3609" s="129">
        <v>808710.57</v>
      </c>
      <c r="M3609" s="129">
        <v>0.17676</v>
      </c>
    </row>
    <row r="3610" spans="1:13" ht="27.6" x14ac:dyDescent="0.3">
      <c r="A3610" t="str">
        <f t="shared" si="56"/>
        <v>2021_7056</v>
      </c>
      <c r="B3610" s="128">
        <v>3609</v>
      </c>
      <c r="C3610" s="129">
        <v>7056</v>
      </c>
      <c r="D3610" s="129">
        <v>7056</v>
      </c>
      <c r="E3610" s="129" t="s">
        <v>336</v>
      </c>
      <c r="F3610" s="129">
        <v>2021</v>
      </c>
      <c r="G3610" s="129">
        <v>0</v>
      </c>
      <c r="H3610" s="129">
        <v>1</v>
      </c>
      <c r="I3610" s="129">
        <v>20596667.600000001</v>
      </c>
      <c r="J3610" s="129">
        <v>771339</v>
      </c>
      <c r="K3610" s="129" t="s">
        <v>417</v>
      </c>
      <c r="L3610" s="129">
        <v>3232041.77</v>
      </c>
      <c r="M3610" s="129">
        <v>0.16303000000000001</v>
      </c>
    </row>
    <row r="3611" spans="1:13" ht="27.6" x14ac:dyDescent="0.3">
      <c r="A3611" t="str">
        <f t="shared" si="56"/>
        <v>2021_7092</v>
      </c>
      <c r="B3611" s="128">
        <v>3610</v>
      </c>
      <c r="C3611" s="129">
        <v>7092</v>
      </c>
      <c r="D3611" s="129">
        <v>7092</v>
      </c>
      <c r="E3611" s="129" t="s">
        <v>337</v>
      </c>
      <c r="F3611" s="129">
        <v>2021</v>
      </c>
      <c r="G3611" s="129">
        <v>0</v>
      </c>
      <c r="H3611" s="129">
        <v>1</v>
      </c>
      <c r="I3611" s="129">
        <v>6248916.0300000003</v>
      </c>
      <c r="J3611" s="129">
        <v>202365</v>
      </c>
      <c r="K3611" s="129" t="s">
        <v>417</v>
      </c>
      <c r="L3611" s="129">
        <v>1984744.74</v>
      </c>
      <c r="M3611" s="129">
        <v>0.32823999999999998</v>
      </c>
    </row>
    <row r="3612" spans="1:13" ht="41.4" x14ac:dyDescent="0.3">
      <c r="A3612" t="str">
        <f t="shared" si="56"/>
        <v>2021_7098</v>
      </c>
      <c r="B3612" s="128">
        <v>3611</v>
      </c>
      <c r="C3612" s="129">
        <v>7098</v>
      </c>
      <c r="D3612" s="129">
        <v>7098</v>
      </c>
      <c r="E3612" s="129" t="s">
        <v>338</v>
      </c>
      <c r="F3612" s="129">
        <v>2021</v>
      </c>
      <c r="G3612" s="129">
        <v>0</v>
      </c>
      <c r="H3612" s="129">
        <v>1</v>
      </c>
      <c r="I3612" s="129">
        <v>7610144.4900000002</v>
      </c>
      <c r="J3612" s="129">
        <v>268315</v>
      </c>
      <c r="K3612" s="129" t="s">
        <v>417</v>
      </c>
      <c r="L3612" s="129">
        <v>732645.82</v>
      </c>
      <c r="M3612" s="129">
        <v>9.9790000000000004E-2</v>
      </c>
    </row>
    <row r="3613" spans="1:13" ht="42" thickBot="1" x14ac:dyDescent="0.35">
      <c r="A3613" t="str">
        <f t="shared" si="56"/>
        <v>2021_7110</v>
      </c>
      <c r="B3613" s="128">
        <v>3612</v>
      </c>
      <c r="C3613" s="129">
        <v>7110</v>
      </c>
      <c r="D3613" s="129">
        <v>7110</v>
      </c>
      <c r="E3613" s="129" t="s">
        <v>339</v>
      </c>
      <c r="F3613" s="129">
        <v>2021</v>
      </c>
      <c r="G3613" s="129">
        <v>0</v>
      </c>
      <c r="H3613" s="129">
        <v>1</v>
      </c>
      <c r="I3613" s="129">
        <v>15901288.09</v>
      </c>
      <c r="J3613" s="129">
        <v>443719</v>
      </c>
      <c r="K3613" s="129" t="s">
        <v>417</v>
      </c>
      <c r="L3613" s="129">
        <v>3435474.24</v>
      </c>
      <c r="M3613" s="129">
        <v>0.22225</v>
      </c>
    </row>
    <row r="3614" spans="1:13" x14ac:dyDescent="0.3">
      <c r="A3614" t="str">
        <f t="shared" si="56"/>
        <v>2022_9</v>
      </c>
      <c r="B3614" s="122">
        <v>3613</v>
      </c>
      <c r="C3614" s="123">
        <v>9</v>
      </c>
      <c r="D3614" s="123">
        <v>9</v>
      </c>
      <c r="E3614" s="123" t="s">
        <v>14</v>
      </c>
      <c r="F3614" s="123">
        <v>2022</v>
      </c>
      <c r="G3614" s="123">
        <v>0</v>
      </c>
      <c r="H3614" s="123">
        <v>1</v>
      </c>
      <c r="I3614" s="123">
        <v>9949146.8100000005</v>
      </c>
      <c r="J3614" s="123">
        <v>326759</v>
      </c>
      <c r="K3614" s="123">
        <v>12129.04</v>
      </c>
      <c r="L3614" s="123">
        <v>1209245.02</v>
      </c>
      <c r="M3614" s="123">
        <v>0.12692999999999999</v>
      </c>
    </row>
    <row r="3615" spans="1:13" x14ac:dyDescent="0.3">
      <c r="A3615" t="str">
        <f t="shared" si="56"/>
        <v>2022_441</v>
      </c>
      <c r="B3615" s="124">
        <v>3614</v>
      </c>
      <c r="C3615" s="39">
        <v>441</v>
      </c>
      <c r="D3615" s="39">
        <v>441</v>
      </c>
      <c r="E3615" s="39" t="s">
        <v>409</v>
      </c>
      <c r="F3615" s="39">
        <v>2022</v>
      </c>
      <c r="G3615" s="39">
        <v>0</v>
      </c>
      <c r="H3615" s="39">
        <v>1</v>
      </c>
      <c r="I3615" s="39">
        <v>10144438</v>
      </c>
      <c r="J3615" s="39">
        <v>354299</v>
      </c>
      <c r="K3615" s="39" t="s">
        <v>417</v>
      </c>
      <c r="L3615" s="39">
        <v>2869593.46</v>
      </c>
      <c r="M3615" s="39">
        <v>0.29310999999999998</v>
      </c>
    </row>
    <row r="3616" spans="1:13" ht="27.6" x14ac:dyDescent="0.3">
      <c r="A3616" t="str">
        <f t="shared" si="56"/>
        <v>2022_18</v>
      </c>
      <c r="B3616" s="124">
        <v>3615</v>
      </c>
      <c r="C3616" s="39">
        <v>18</v>
      </c>
      <c r="D3616" s="39">
        <v>18</v>
      </c>
      <c r="E3616" s="39" t="s">
        <v>32</v>
      </c>
      <c r="F3616" s="39">
        <v>2022</v>
      </c>
      <c r="G3616" s="39">
        <v>0</v>
      </c>
      <c r="H3616" s="39">
        <v>1</v>
      </c>
      <c r="I3616" s="39">
        <v>4681131</v>
      </c>
      <c r="J3616" s="39">
        <v>135462</v>
      </c>
      <c r="K3616" s="39" t="s">
        <v>417</v>
      </c>
      <c r="L3616" s="39">
        <v>1435066.72</v>
      </c>
      <c r="M3616" s="39">
        <v>0.31569999999999998</v>
      </c>
    </row>
    <row r="3617" spans="1:13" ht="41.4" x14ac:dyDescent="0.3">
      <c r="A3617" t="str">
        <f t="shared" si="56"/>
        <v>2022_27</v>
      </c>
      <c r="B3617" s="124">
        <v>3616</v>
      </c>
      <c r="C3617" s="39">
        <v>27</v>
      </c>
      <c r="D3617" s="39">
        <v>27</v>
      </c>
      <c r="E3617" s="39" t="s">
        <v>778</v>
      </c>
      <c r="F3617" s="39">
        <v>2022</v>
      </c>
      <c r="G3617" s="39">
        <v>0</v>
      </c>
      <c r="H3617" s="39">
        <v>1</v>
      </c>
      <c r="I3617" s="39">
        <v>24370419.5</v>
      </c>
      <c r="J3617" s="39">
        <v>930678</v>
      </c>
      <c r="K3617" s="39">
        <v>180456.91</v>
      </c>
      <c r="L3617" s="39">
        <v>5007564.88</v>
      </c>
      <c r="M3617" s="39">
        <v>0.22133</v>
      </c>
    </row>
    <row r="3618" spans="1:13" ht="41.4" x14ac:dyDescent="0.3">
      <c r="A3618" t="str">
        <f t="shared" si="56"/>
        <v>2022_63</v>
      </c>
      <c r="B3618" s="124">
        <v>3617</v>
      </c>
      <c r="C3618" s="39">
        <v>63</v>
      </c>
      <c r="D3618" s="39">
        <v>63</v>
      </c>
      <c r="E3618" s="39" t="s">
        <v>779</v>
      </c>
      <c r="F3618" s="39">
        <v>2022</v>
      </c>
      <c r="G3618" s="39">
        <v>0</v>
      </c>
      <c r="H3618" s="39">
        <v>1</v>
      </c>
      <c r="I3618" s="39">
        <v>7953155.2000000002</v>
      </c>
      <c r="J3618" s="39">
        <v>273249</v>
      </c>
      <c r="K3618" s="39" t="s">
        <v>417</v>
      </c>
      <c r="L3618" s="39">
        <v>1785711.72</v>
      </c>
      <c r="M3618" s="39">
        <v>0.23252</v>
      </c>
    </row>
    <row r="3619" spans="1:13" ht="55.2" x14ac:dyDescent="0.3">
      <c r="A3619" t="str">
        <f t="shared" si="56"/>
        <v>2022_72</v>
      </c>
      <c r="B3619" s="124">
        <v>3618</v>
      </c>
      <c r="C3619" s="39">
        <v>72</v>
      </c>
      <c r="D3619" s="39">
        <v>72</v>
      </c>
      <c r="E3619" s="39" t="s">
        <v>35</v>
      </c>
      <c r="F3619" s="39">
        <v>2022</v>
      </c>
      <c r="G3619" s="39">
        <v>0</v>
      </c>
      <c r="H3619" s="39">
        <v>1</v>
      </c>
      <c r="I3619" s="39">
        <v>3145050.49</v>
      </c>
      <c r="J3619" s="39">
        <v>103616</v>
      </c>
      <c r="K3619" s="39" t="s">
        <v>417</v>
      </c>
      <c r="L3619" s="39">
        <v>1134405.48</v>
      </c>
      <c r="M3619" s="39">
        <v>0.37297999999999998</v>
      </c>
    </row>
    <row r="3620" spans="1:13" x14ac:dyDescent="0.3">
      <c r="A3620" t="str">
        <f t="shared" si="56"/>
        <v>2022_81</v>
      </c>
      <c r="B3620" s="124">
        <v>3619</v>
      </c>
      <c r="C3620" s="39">
        <v>81</v>
      </c>
      <c r="D3620" s="39">
        <v>81</v>
      </c>
      <c r="E3620" s="39" t="s">
        <v>36</v>
      </c>
      <c r="F3620" s="39">
        <v>2022</v>
      </c>
      <c r="G3620" s="39">
        <v>0</v>
      </c>
      <c r="H3620" s="39">
        <v>1</v>
      </c>
      <c r="I3620" s="39">
        <v>14194840.25</v>
      </c>
      <c r="J3620" s="39">
        <v>528302</v>
      </c>
      <c r="K3620" s="39" t="s">
        <v>417</v>
      </c>
      <c r="L3620" s="39">
        <v>4071860.01</v>
      </c>
      <c r="M3620" s="39">
        <v>0.29793999999999998</v>
      </c>
    </row>
    <row r="3621" spans="1:13" x14ac:dyDescent="0.3">
      <c r="A3621" t="str">
        <f t="shared" si="56"/>
        <v>2022_99</v>
      </c>
      <c r="B3621" s="124">
        <v>3620</v>
      </c>
      <c r="C3621" s="39">
        <v>99</v>
      </c>
      <c r="D3621" s="39">
        <v>99</v>
      </c>
      <c r="E3621" s="39" t="s">
        <v>37</v>
      </c>
      <c r="F3621" s="39">
        <v>2022</v>
      </c>
      <c r="G3621" s="39">
        <v>0</v>
      </c>
      <c r="H3621" s="39">
        <v>1</v>
      </c>
      <c r="I3621" s="39">
        <v>8099845.9699999997</v>
      </c>
      <c r="J3621" s="39">
        <v>231265</v>
      </c>
      <c r="K3621" s="39">
        <v>603.87</v>
      </c>
      <c r="L3621" s="39">
        <v>1951858.05</v>
      </c>
      <c r="M3621" s="39">
        <v>0.24812999999999999</v>
      </c>
    </row>
    <row r="3622" spans="1:13" x14ac:dyDescent="0.3">
      <c r="A3622" t="str">
        <f t="shared" si="56"/>
        <v>2022_108</v>
      </c>
      <c r="B3622" s="124">
        <v>3621</v>
      </c>
      <c r="C3622" s="39">
        <v>108</v>
      </c>
      <c r="D3622" s="39">
        <v>108</v>
      </c>
      <c r="E3622" s="39" t="s">
        <v>38</v>
      </c>
      <c r="F3622" s="39">
        <v>2022</v>
      </c>
      <c r="G3622" s="39">
        <v>0</v>
      </c>
      <c r="H3622" s="39">
        <v>1</v>
      </c>
      <c r="I3622" s="39">
        <v>3956339.81</v>
      </c>
      <c r="J3622" s="39">
        <v>120978</v>
      </c>
      <c r="K3622" s="39" t="s">
        <v>417</v>
      </c>
      <c r="L3622" s="39">
        <v>127456.8</v>
      </c>
      <c r="M3622" s="39">
        <v>3.3230000000000003E-2</v>
      </c>
    </row>
    <row r="3623" spans="1:13" x14ac:dyDescent="0.3">
      <c r="A3623" t="str">
        <f t="shared" si="56"/>
        <v>2022_126</v>
      </c>
      <c r="B3623" s="124">
        <v>3622</v>
      </c>
      <c r="C3623" s="39">
        <v>126</v>
      </c>
      <c r="D3623" s="39">
        <v>126</v>
      </c>
      <c r="E3623" s="39" t="s">
        <v>39</v>
      </c>
      <c r="F3623" s="39">
        <v>2022</v>
      </c>
      <c r="G3623" s="39">
        <v>0</v>
      </c>
      <c r="H3623" s="39">
        <v>1</v>
      </c>
      <c r="I3623" s="39">
        <v>20363470.41</v>
      </c>
      <c r="J3623" s="39">
        <v>649936</v>
      </c>
      <c r="K3623" s="39" t="s">
        <v>417</v>
      </c>
      <c r="L3623" s="39">
        <v>2697748.5</v>
      </c>
      <c r="M3623" s="39">
        <v>0.13685</v>
      </c>
    </row>
    <row r="3624" spans="1:13" ht="27.6" x14ac:dyDescent="0.3">
      <c r="A3624" t="str">
        <f t="shared" si="56"/>
        <v>2022_135</v>
      </c>
      <c r="B3624" s="124">
        <v>3623</v>
      </c>
      <c r="C3624" s="39">
        <v>135</v>
      </c>
      <c r="D3624" s="39">
        <v>135</v>
      </c>
      <c r="E3624" s="39" t="s">
        <v>40</v>
      </c>
      <c r="F3624" s="39">
        <v>2022</v>
      </c>
      <c r="G3624" s="39">
        <v>0</v>
      </c>
      <c r="H3624" s="39">
        <v>1</v>
      </c>
      <c r="I3624" s="39">
        <v>13905432.789999999</v>
      </c>
      <c r="J3624" s="39">
        <v>525071</v>
      </c>
      <c r="K3624" s="39" t="s">
        <v>417</v>
      </c>
      <c r="L3624" s="39">
        <v>3081423.88</v>
      </c>
      <c r="M3624" s="39">
        <v>0.23028999999999999</v>
      </c>
    </row>
    <row r="3625" spans="1:13" ht="27.6" x14ac:dyDescent="0.3">
      <c r="A3625" t="str">
        <f t="shared" si="56"/>
        <v>2022_171</v>
      </c>
      <c r="B3625" s="124">
        <v>3624</v>
      </c>
      <c r="C3625" s="39">
        <v>171</v>
      </c>
      <c r="D3625" s="39">
        <v>171</v>
      </c>
      <c r="E3625" s="39" t="s">
        <v>815</v>
      </c>
      <c r="F3625" s="39">
        <v>2022</v>
      </c>
      <c r="G3625" s="39">
        <v>0</v>
      </c>
      <c r="H3625" s="39">
        <v>1</v>
      </c>
      <c r="I3625" s="39">
        <v>11413313.67</v>
      </c>
      <c r="J3625" s="39">
        <v>390569</v>
      </c>
      <c r="K3625" s="39" t="s">
        <v>417</v>
      </c>
      <c r="L3625" s="39">
        <v>1634401.84</v>
      </c>
      <c r="M3625" s="39">
        <v>0.14828</v>
      </c>
    </row>
    <row r="3626" spans="1:13" x14ac:dyDescent="0.3">
      <c r="A3626" t="str">
        <f t="shared" si="56"/>
        <v>2022_225</v>
      </c>
      <c r="B3626" s="124">
        <v>3625</v>
      </c>
      <c r="C3626" s="39">
        <v>225</v>
      </c>
      <c r="D3626" s="39">
        <v>225</v>
      </c>
      <c r="E3626" s="39" t="s">
        <v>43</v>
      </c>
      <c r="F3626" s="39">
        <v>2022</v>
      </c>
      <c r="G3626" s="39">
        <v>0</v>
      </c>
      <c r="H3626" s="39">
        <v>1</v>
      </c>
      <c r="I3626" s="39">
        <v>63798090.18</v>
      </c>
      <c r="J3626" s="39">
        <v>2000875</v>
      </c>
      <c r="K3626" s="39" t="s">
        <v>417</v>
      </c>
      <c r="L3626" s="39">
        <v>12577895.18</v>
      </c>
      <c r="M3626" s="39">
        <v>0.20352999999999999</v>
      </c>
    </row>
    <row r="3627" spans="1:13" ht="27.6" x14ac:dyDescent="0.3">
      <c r="A3627" t="str">
        <f t="shared" si="56"/>
        <v>2022_234</v>
      </c>
      <c r="B3627" s="124">
        <v>3626</v>
      </c>
      <c r="C3627" s="39">
        <v>234</v>
      </c>
      <c r="D3627" s="39">
        <v>234</v>
      </c>
      <c r="E3627" s="39" t="s">
        <v>44</v>
      </c>
      <c r="F3627" s="39">
        <v>2022</v>
      </c>
      <c r="G3627" s="39">
        <v>0</v>
      </c>
      <c r="H3627" s="39">
        <v>1</v>
      </c>
      <c r="I3627" s="39">
        <v>18089599.129999999</v>
      </c>
      <c r="J3627" s="39">
        <v>601872</v>
      </c>
      <c r="K3627" s="39">
        <v>16662.07</v>
      </c>
      <c r="L3627" s="39">
        <v>4415780.16</v>
      </c>
      <c r="M3627" s="39">
        <v>0.25346000000000002</v>
      </c>
    </row>
    <row r="3628" spans="1:13" x14ac:dyDescent="0.3">
      <c r="A3628" t="str">
        <f t="shared" si="56"/>
        <v>2022_243</v>
      </c>
      <c r="B3628" s="124">
        <v>3627</v>
      </c>
      <c r="C3628" s="39">
        <v>243</v>
      </c>
      <c r="D3628" s="39">
        <v>243</v>
      </c>
      <c r="E3628" s="39" t="s">
        <v>45</v>
      </c>
      <c r="F3628" s="39">
        <v>2022</v>
      </c>
      <c r="G3628" s="39">
        <v>0</v>
      </c>
      <c r="H3628" s="39">
        <v>1</v>
      </c>
      <c r="I3628" s="39">
        <v>3522968.53</v>
      </c>
      <c r="J3628" s="39">
        <v>114272</v>
      </c>
      <c r="K3628" s="39" t="s">
        <v>417</v>
      </c>
      <c r="L3628" s="39">
        <v>538147.66</v>
      </c>
      <c r="M3628" s="39">
        <v>0.15787000000000001</v>
      </c>
    </row>
    <row r="3629" spans="1:13" x14ac:dyDescent="0.3">
      <c r="A3629" t="str">
        <f t="shared" si="56"/>
        <v>2022_261</v>
      </c>
      <c r="B3629" s="124">
        <v>3628</v>
      </c>
      <c r="C3629" s="39">
        <v>261</v>
      </c>
      <c r="D3629" s="39">
        <v>261</v>
      </c>
      <c r="E3629" s="39" t="s">
        <v>46</v>
      </c>
      <c r="F3629" s="39">
        <v>2022</v>
      </c>
      <c r="G3629" s="39">
        <v>0</v>
      </c>
      <c r="H3629" s="39">
        <v>1</v>
      </c>
      <c r="I3629" s="39">
        <v>149705419.46000001</v>
      </c>
      <c r="J3629" s="39">
        <v>5857857</v>
      </c>
      <c r="K3629" s="39">
        <v>432824.07</v>
      </c>
      <c r="L3629" s="39">
        <v>16294427.83</v>
      </c>
      <c r="M3629" s="39">
        <v>0.11627999999999999</v>
      </c>
    </row>
    <row r="3630" spans="1:13" ht="55.2" x14ac:dyDescent="0.3">
      <c r="A3630" t="str">
        <f t="shared" si="56"/>
        <v>2022_279</v>
      </c>
      <c r="B3630" s="124">
        <v>3629</v>
      </c>
      <c r="C3630" s="39">
        <v>279</v>
      </c>
      <c r="D3630" s="39">
        <v>279</v>
      </c>
      <c r="E3630" s="39" t="s">
        <v>47</v>
      </c>
      <c r="F3630" s="39">
        <v>2022</v>
      </c>
      <c r="G3630" s="39">
        <v>0</v>
      </c>
      <c r="H3630" s="39">
        <v>1</v>
      </c>
      <c r="I3630" s="39">
        <v>10565640.24</v>
      </c>
      <c r="J3630" s="39">
        <v>394017</v>
      </c>
      <c r="K3630" s="39" t="s">
        <v>417</v>
      </c>
      <c r="L3630" s="39">
        <v>2610572.04</v>
      </c>
      <c r="M3630" s="39">
        <v>0.25664999999999999</v>
      </c>
    </row>
    <row r="3631" spans="1:13" ht="27.6" x14ac:dyDescent="0.3">
      <c r="A3631" t="str">
        <f t="shared" si="56"/>
        <v>2022_355</v>
      </c>
      <c r="B3631" s="124">
        <v>3630</v>
      </c>
      <c r="C3631" s="39">
        <v>355</v>
      </c>
      <c r="D3631" s="39">
        <v>355</v>
      </c>
      <c r="E3631" s="39" t="s">
        <v>48</v>
      </c>
      <c r="F3631" s="39">
        <v>2022</v>
      </c>
      <c r="G3631" s="39">
        <v>0</v>
      </c>
      <c r="H3631" s="39">
        <v>1</v>
      </c>
      <c r="I3631" s="39">
        <v>4093387.03</v>
      </c>
      <c r="J3631" s="39">
        <v>139411</v>
      </c>
      <c r="K3631" s="39" t="s">
        <v>417</v>
      </c>
      <c r="L3631" s="39">
        <v>1925062.73</v>
      </c>
      <c r="M3631" s="39">
        <v>0.48687000000000002</v>
      </c>
    </row>
    <row r="3632" spans="1:13" x14ac:dyDescent="0.3">
      <c r="A3632" t="str">
        <f t="shared" si="56"/>
        <v>2022_387</v>
      </c>
      <c r="B3632" s="124">
        <v>3631</v>
      </c>
      <c r="C3632" s="39">
        <v>387</v>
      </c>
      <c r="D3632" s="39">
        <v>387</v>
      </c>
      <c r="E3632" s="39" t="s">
        <v>49</v>
      </c>
      <c r="F3632" s="39">
        <v>2022</v>
      </c>
      <c r="G3632" s="39">
        <v>0</v>
      </c>
      <c r="H3632" s="39">
        <v>1</v>
      </c>
      <c r="I3632" s="39">
        <v>18584118.68</v>
      </c>
      <c r="J3632" s="39">
        <v>645764</v>
      </c>
      <c r="K3632" s="39" t="s">
        <v>417</v>
      </c>
      <c r="L3632" s="39">
        <v>3124645.17</v>
      </c>
      <c r="M3632" s="39">
        <v>0.17419000000000001</v>
      </c>
    </row>
    <row r="3633" spans="1:13" x14ac:dyDescent="0.3">
      <c r="A3633" t="str">
        <f t="shared" si="56"/>
        <v>2022_414</v>
      </c>
      <c r="B3633" s="124">
        <v>3632</v>
      </c>
      <c r="C3633" s="39">
        <v>414</v>
      </c>
      <c r="D3633" s="39">
        <v>414</v>
      </c>
      <c r="E3633" s="39" t="s">
        <v>50</v>
      </c>
      <c r="F3633" s="39">
        <v>2022</v>
      </c>
      <c r="G3633" s="39">
        <v>0</v>
      </c>
      <c r="H3633" s="39">
        <v>1</v>
      </c>
      <c r="I3633" s="39">
        <v>7338980.8799999999</v>
      </c>
      <c r="J3633" s="39">
        <v>226097</v>
      </c>
      <c r="K3633" s="39" t="s">
        <v>417</v>
      </c>
      <c r="L3633" s="39">
        <v>1314102.45</v>
      </c>
      <c r="M3633" s="39">
        <v>0.18475</v>
      </c>
    </row>
    <row r="3634" spans="1:13" x14ac:dyDescent="0.3">
      <c r="A3634" t="str">
        <f t="shared" si="56"/>
        <v>2022_540</v>
      </c>
      <c r="B3634" s="124">
        <v>3633</v>
      </c>
      <c r="C3634" s="39">
        <v>540</v>
      </c>
      <c r="D3634" s="39">
        <v>540</v>
      </c>
      <c r="E3634" s="39" t="s">
        <v>15</v>
      </c>
      <c r="F3634" s="39">
        <v>2022</v>
      </c>
      <c r="G3634" s="39">
        <v>0</v>
      </c>
      <c r="H3634" s="39">
        <v>1</v>
      </c>
      <c r="I3634" s="39">
        <v>7400663.0199999996</v>
      </c>
      <c r="J3634" s="39">
        <v>244267</v>
      </c>
      <c r="K3634" s="39" t="s">
        <v>417</v>
      </c>
      <c r="L3634" s="39">
        <v>1725409.92</v>
      </c>
      <c r="M3634" s="39">
        <v>0.24110000000000001</v>
      </c>
    </row>
    <row r="3635" spans="1:13" x14ac:dyDescent="0.3">
      <c r="A3635" t="str">
        <f t="shared" si="56"/>
        <v>2022_472</v>
      </c>
      <c r="B3635" s="124">
        <v>3634</v>
      </c>
      <c r="C3635" s="39">
        <v>472</v>
      </c>
      <c r="D3635" s="39">
        <v>472</v>
      </c>
      <c r="E3635" s="39" t="s">
        <v>52</v>
      </c>
      <c r="F3635" s="39">
        <v>2022</v>
      </c>
      <c r="G3635" s="39">
        <v>0</v>
      </c>
      <c r="H3635" s="39">
        <v>1</v>
      </c>
      <c r="I3635" s="39">
        <v>21606371.02</v>
      </c>
      <c r="J3635" s="39">
        <v>758353</v>
      </c>
      <c r="K3635" s="39" t="s">
        <v>417</v>
      </c>
      <c r="L3635" s="39">
        <v>3088911.17</v>
      </c>
      <c r="M3635" s="39">
        <v>0.14815999999999999</v>
      </c>
    </row>
    <row r="3636" spans="1:13" x14ac:dyDescent="0.3">
      <c r="A3636" t="str">
        <f t="shared" si="56"/>
        <v>2022_513</v>
      </c>
      <c r="B3636" s="124">
        <v>3635</v>
      </c>
      <c r="C3636" s="39">
        <v>513</v>
      </c>
      <c r="D3636" s="39">
        <v>513</v>
      </c>
      <c r="E3636" s="39" t="s">
        <v>54</v>
      </c>
      <c r="F3636" s="39">
        <v>2022</v>
      </c>
      <c r="G3636" s="39">
        <v>0</v>
      </c>
      <c r="H3636" s="39">
        <v>1</v>
      </c>
      <c r="I3636" s="39">
        <v>5394220.8799999999</v>
      </c>
      <c r="J3636" s="39">
        <v>155567</v>
      </c>
      <c r="K3636" s="39" t="s">
        <v>417</v>
      </c>
      <c r="L3636" s="39">
        <v>92317.94</v>
      </c>
      <c r="M3636" s="39">
        <v>1.762E-2</v>
      </c>
    </row>
    <row r="3637" spans="1:13" x14ac:dyDescent="0.3">
      <c r="A3637" t="str">
        <f t="shared" si="56"/>
        <v>2022_549</v>
      </c>
      <c r="B3637" s="124">
        <v>3636</v>
      </c>
      <c r="C3637" s="39">
        <v>549</v>
      </c>
      <c r="D3637" s="39">
        <v>549</v>
      </c>
      <c r="E3637" s="39" t="s">
        <v>55</v>
      </c>
      <c r="F3637" s="39">
        <v>2022</v>
      </c>
      <c r="G3637" s="39">
        <v>0</v>
      </c>
      <c r="H3637" s="39">
        <v>1</v>
      </c>
      <c r="I3637" s="39">
        <v>7284664.3499999996</v>
      </c>
      <c r="J3637" s="39">
        <v>225815</v>
      </c>
      <c r="K3637" s="39" t="s">
        <v>417</v>
      </c>
      <c r="L3637" s="39">
        <v>1048773.06</v>
      </c>
      <c r="M3637" s="39">
        <v>0.14857999999999999</v>
      </c>
    </row>
    <row r="3638" spans="1:13" ht="27.6" x14ac:dyDescent="0.3">
      <c r="A3638" t="str">
        <f t="shared" si="56"/>
        <v>2022_576</v>
      </c>
      <c r="B3638" s="124">
        <v>3637</v>
      </c>
      <c r="C3638" s="39">
        <v>576</v>
      </c>
      <c r="D3638" s="39">
        <v>576</v>
      </c>
      <c r="E3638" s="39" t="s">
        <v>56</v>
      </c>
      <c r="F3638" s="39">
        <v>2022</v>
      </c>
      <c r="G3638" s="39">
        <v>0</v>
      </c>
      <c r="H3638" s="39">
        <v>1</v>
      </c>
      <c r="I3638" s="39">
        <v>6209030.7300000004</v>
      </c>
      <c r="J3638" s="39">
        <v>215273</v>
      </c>
      <c r="K3638" s="39" t="s">
        <v>417</v>
      </c>
      <c r="L3638" s="39">
        <v>2622573.7599999998</v>
      </c>
      <c r="M3638" s="39">
        <v>0.43754999999999999</v>
      </c>
    </row>
    <row r="3639" spans="1:13" x14ac:dyDescent="0.3">
      <c r="A3639" t="str">
        <f t="shared" si="56"/>
        <v>2022_585</v>
      </c>
      <c r="B3639" s="124">
        <v>3638</v>
      </c>
      <c r="C3639" s="39">
        <v>585</v>
      </c>
      <c r="D3639" s="39">
        <v>585</v>
      </c>
      <c r="E3639" s="39" t="s">
        <v>57</v>
      </c>
      <c r="F3639" s="39">
        <v>2022</v>
      </c>
      <c r="G3639" s="39">
        <v>0</v>
      </c>
      <c r="H3639" s="39">
        <v>1</v>
      </c>
      <c r="I3639" s="39">
        <v>7994904.1799999997</v>
      </c>
      <c r="J3639" s="39">
        <v>287303</v>
      </c>
      <c r="K3639" s="39" t="s">
        <v>417</v>
      </c>
      <c r="L3639" s="39">
        <v>2022933.68</v>
      </c>
      <c r="M3639" s="39">
        <v>0.26246000000000003</v>
      </c>
    </row>
    <row r="3640" spans="1:13" ht="27.6" x14ac:dyDescent="0.3">
      <c r="A3640" t="str">
        <f t="shared" si="56"/>
        <v>2022_594</v>
      </c>
      <c r="B3640" s="124">
        <v>3639</v>
      </c>
      <c r="C3640" s="39">
        <v>594</v>
      </c>
      <c r="D3640" s="39">
        <v>594</v>
      </c>
      <c r="E3640" s="39" t="s">
        <v>58</v>
      </c>
      <c r="F3640" s="39">
        <v>2022</v>
      </c>
      <c r="G3640" s="39">
        <v>0</v>
      </c>
      <c r="H3640" s="39">
        <v>1</v>
      </c>
      <c r="I3640" s="39">
        <v>10710827.15</v>
      </c>
      <c r="J3640" s="39">
        <v>372368</v>
      </c>
      <c r="K3640" s="39" t="s">
        <v>417</v>
      </c>
      <c r="L3640" s="39">
        <v>2015570.06</v>
      </c>
      <c r="M3640" s="39">
        <v>0.19495999999999999</v>
      </c>
    </row>
    <row r="3641" spans="1:13" x14ac:dyDescent="0.3">
      <c r="A3641" t="str">
        <f t="shared" si="56"/>
        <v>2022_603</v>
      </c>
      <c r="B3641" s="124">
        <v>3640</v>
      </c>
      <c r="C3641" s="39">
        <v>603</v>
      </c>
      <c r="D3641" s="39">
        <v>603</v>
      </c>
      <c r="E3641" s="39" t="s">
        <v>59</v>
      </c>
      <c r="F3641" s="39">
        <v>2022</v>
      </c>
      <c r="G3641" s="39">
        <v>0</v>
      </c>
      <c r="H3641" s="39">
        <v>1</v>
      </c>
      <c r="I3641" s="39">
        <v>2637182.96</v>
      </c>
      <c r="J3641" s="39">
        <v>93582</v>
      </c>
      <c r="K3641" s="39" t="s">
        <v>417</v>
      </c>
      <c r="L3641" s="39">
        <v>1116977.81</v>
      </c>
      <c r="M3641" s="39">
        <v>0.43913000000000002</v>
      </c>
    </row>
    <row r="3642" spans="1:13" x14ac:dyDescent="0.3">
      <c r="A3642" t="str">
        <f t="shared" si="56"/>
        <v>2022_609</v>
      </c>
      <c r="B3642" s="124">
        <v>3641</v>
      </c>
      <c r="C3642" s="39">
        <v>609</v>
      </c>
      <c r="D3642" s="39">
        <v>609</v>
      </c>
      <c r="E3642" s="39" t="s">
        <v>60</v>
      </c>
      <c r="F3642" s="39">
        <v>2022</v>
      </c>
      <c r="G3642" s="39">
        <v>0</v>
      </c>
      <c r="H3642" s="39">
        <v>1</v>
      </c>
      <c r="I3642" s="39">
        <v>19846286.710000001</v>
      </c>
      <c r="J3642" s="39">
        <v>704082</v>
      </c>
      <c r="K3642" s="39" t="s">
        <v>417</v>
      </c>
      <c r="L3642" s="39">
        <v>5644544.1699999999</v>
      </c>
      <c r="M3642" s="39">
        <v>0.29487000000000002</v>
      </c>
    </row>
    <row r="3643" spans="1:13" ht="27.6" x14ac:dyDescent="0.3">
      <c r="A3643" t="str">
        <f t="shared" si="56"/>
        <v>2022_621</v>
      </c>
      <c r="B3643" s="124">
        <v>3642</v>
      </c>
      <c r="C3643" s="39">
        <v>621</v>
      </c>
      <c r="D3643" s="39">
        <v>621</v>
      </c>
      <c r="E3643" s="39" t="s">
        <v>61</v>
      </c>
      <c r="F3643" s="39">
        <v>2022</v>
      </c>
      <c r="G3643" s="39">
        <v>0</v>
      </c>
      <c r="H3643" s="39">
        <v>1</v>
      </c>
      <c r="I3643" s="39">
        <v>55648596.640000001</v>
      </c>
      <c r="J3643" s="39">
        <v>1957259</v>
      </c>
      <c r="K3643" s="39" t="s">
        <v>417</v>
      </c>
      <c r="L3643" s="39">
        <v>10462548.34</v>
      </c>
      <c r="M3643" s="39">
        <v>0.19486000000000001</v>
      </c>
    </row>
    <row r="3644" spans="1:13" ht="27.6" x14ac:dyDescent="0.3">
      <c r="A3644" t="str">
        <f t="shared" si="56"/>
        <v>2022_720</v>
      </c>
      <c r="B3644" s="124">
        <v>3643</v>
      </c>
      <c r="C3644" s="39">
        <v>720</v>
      </c>
      <c r="D3644" s="39">
        <v>720</v>
      </c>
      <c r="E3644" s="39" t="s">
        <v>62</v>
      </c>
      <c r="F3644" s="39">
        <v>2022</v>
      </c>
      <c r="G3644" s="39">
        <v>0</v>
      </c>
      <c r="H3644" s="39">
        <v>1</v>
      </c>
      <c r="I3644" s="39">
        <v>28370122.98</v>
      </c>
      <c r="J3644" s="39">
        <v>1107816</v>
      </c>
      <c r="K3644" s="39" t="s">
        <v>417</v>
      </c>
      <c r="L3644" s="39">
        <v>4921076.59</v>
      </c>
      <c r="M3644" s="39">
        <v>0.18051</v>
      </c>
    </row>
    <row r="3645" spans="1:13" x14ac:dyDescent="0.3">
      <c r="A3645" t="str">
        <f t="shared" si="56"/>
        <v>2022_729</v>
      </c>
      <c r="B3645" s="124">
        <v>3644</v>
      </c>
      <c r="C3645" s="39">
        <v>729</v>
      </c>
      <c r="D3645" s="39">
        <v>729</v>
      </c>
      <c r="E3645" s="39" t="s">
        <v>63</v>
      </c>
      <c r="F3645" s="39">
        <v>2022</v>
      </c>
      <c r="G3645" s="39">
        <v>0</v>
      </c>
      <c r="H3645" s="39">
        <v>1</v>
      </c>
      <c r="I3645" s="39">
        <v>28671369.640000001</v>
      </c>
      <c r="J3645" s="39">
        <v>966301</v>
      </c>
      <c r="K3645" s="39">
        <v>6974.01</v>
      </c>
      <c r="L3645" s="39">
        <v>6534684.0899999999</v>
      </c>
      <c r="M3645" s="39">
        <v>0.23612</v>
      </c>
    </row>
    <row r="3646" spans="1:13" ht="27.6" x14ac:dyDescent="0.3">
      <c r="A3646" t="str">
        <f t="shared" si="56"/>
        <v>2022_747</v>
      </c>
      <c r="B3646" s="124">
        <v>3645</v>
      </c>
      <c r="C3646" s="39">
        <v>747</v>
      </c>
      <c r="D3646" s="39">
        <v>747</v>
      </c>
      <c r="E3646" s="39" t="s">
        <v>64</v>
      </c>
      <c r="F3646" s="39">
        <v>2022</v>
      </c>
      <c r="G3646" s="39">
        <v>0</v>
      </c>
      <c r="H3646" s="39">
        <v>1</v>
      </c>
      <c r="I3646" s="39">
        <v>8840757.1699999999</v>
      </c>
      <c r="J3646" s="39">
        <v>330114</v>
      </c>
      <c r="K3646" s="39" t="s">
        <v>417</v>
      </c>
      <c r="L3646" s="39">
        <v>1355399.98</v>
      </c>
      <c r="M3646" s="39">
        <v>0.15926000000000001</v>
      </c>
    </row>
    <row r="3647" spans="1:13" ht="27.6" x14ac:dyDescent="0.3">
      <c r="A3647" t="str">
        <f t="shared" si="56"/>
        <v>2022_1917</v>
      </c>
      <c r="B3647" s="124">
        <v>3646</v>
      </c>
      <c r="C3647" s="39">
        <v>1917</v>
      </c>
      <c r="D3647" s="39">
        <v>1917</v>
      </c>
      <c r="E3647" s="39" t="s">
        <v>114</v>
      </c>
      <c r="F3647" s="39">
        <v>2022</v>
      </c>
      <c r="G3647" s="39">
        <v>0</v>
      </c>
      <c r="H3647" s="39">
        <v>1</v>
      </c>
      <c r="I3647" s="39">
        <v>5705338.2800000003</v>
      </c>
      <c r="J3647" s="39">
        <v>182432</v>
      </c>
      <c r="K3647" s="39" t="s">
        <v>417</v>
      </c>
      <c r="L3647" s="39">
        <v>2132170.9</v>
      </c>
      <c r="M3647" s="39">
        <v>0.38606000000000001</v>
      </c>
    </row>
    <row r="3648" spans="1:13" ht="55.2" x14ac:dyDescent="0.3">
      <c r="A3648" t="str">
        <f t="shared" si="56"/>
        <v>2022_846</v>
      </c>
      <c r="B3648" s="124">
        <v>3647</v>
      </c>
      <c r="C3648" s="39">
        <v>846</v>
      </c>
      <c r="D3648" s="39">
        <v>846</v>
      </c>
      <c r="E3648" s="39" t="s">
        <v>66</v>
      </c>
      <c r="F3648" s="39">
        <v>2022</v>
      </c>
      <c r="G3648" s="39">
        <v>0</v>
      </c>
      <c r="H3648" s="39">
        <v>1</v>
      </c>
      <c r="I3648" s="39">
        <v>8025267.1600000001</v>
      </c>
      <c r="J3648" s="39">
        <v>256826</v>
      </c>
      <c r="K3648" s="39" t="s">
        <v>417</v>
      </c>
      <c r="L3648" s="39">
        <v>2407113.35</v>
      </c>
      <c r="M3648" s="39">
        <v>0.30986000000000002</v>
      </c>
    </row>
    <row r="3649" spans="1:13" ht="27.6" x14ac:dyDescent="0.3">
      <c r="A3649" t="str">
        <f t="shared" si="56"/>
        <v>2022_882</v>
      </c>
      <c r="B3649" s="124">
        <v>3648</v>
      </c>
      <c r="C3649" s="39">
        <v>882</v>
      </c>
      <c r="D3649" s="39">
        <v>882</v>
      </c>
      <c r="E3649" s="39" t="s">
        <v>68</v>
      </c>
      <c r="F3649" s="39">
        <v>2022</v>
      </c>
      <c r="G3649" s="39">
        <v>0</v>
      </c>
      <c r="H3649" s="39">
        <v>1</v>
      </c>
      <c r="I3649" s="39">
        <v>54842294.57</v>
      </c>
      <c r="J3649" s="39">
        <v>1984145</v>
      </c>
      <c r="K3649" s="39">
        <v>230350.52</v>
      </c>
      <c r="L3649" s="39">
        <v>13607406.18</v>
      </c>
      <c r="M3649" s="39">
        <v>0.26179000000000002</v>
      </c>
    </row>
    <row r="3650" spans="1:13" x14ac:dyDescent="0.3">
      <c r="A3650" t="str">
        <f t="shared" si="56"/>
        <v>2022_916</v>
      </c>
      <c r="B3650" s="124">
        <v>3649</v>
      </c>
      <c r="C3650" s="39">
        <v>916</v>
      </c>
      <c r="D3650" s="39">
        <v>916</v>
      </c>
      <c r="E3650" s="39" t="s">
        <v>16</v>
      </c>
      <c r="F3650" s="39">
        <v>2022</v>
      </c>
      <c r="G3650" s="39">
        <v>0</v>
      </c>
      <c r="H3650" s="39">
        <v>1</v>
      </c>
      <c r="I3650" s="39">
        <v>4077335.16</v>
      </c>
      <c r="J3650" s="39">
        <v>125189</v>
      </c>
      <c r="K3650" s="39" t="s">
        <v>417</v>
      </c>
      <c r="L3650" s="39">
        <v>908895.68</v>
      </c>
      <c r="M3650" s="39">
        <v>0.22997999999999999</v>
      </c>
    </row>
    <row r="3651" spans="1:13" x14ac:dyDescent="0.3">
      <c r="A3651" t="str">
        <f t="shared" ref="A3651:A3714" si="57">CONCATENATE(F3651,"_",D3651)</f>
        <v>2022_914</v>
      </c>
      <c r="B3651" s="124">
        <v>3650</v>
      </c>
      <c r="C3651" s="39">
        <v>914</v>
      </c>
      <c r="D3651" s="39">
        <v>914</v>
      </c>
      <c r="E3651" s="39" t="s">
        <v>69</v>
      </c>
      <c r="F3651" s="39">
        <v>2022</v>
      </c>
      <c r="G3651" s="39">
        <v>0</v>
      </c>
      <c r="H3651" s="39">
        <v>1</v>
      </c>
      <c r="I3651" s="39">
        <v>12382198.550000001</v>
      </c>
      <c r="J3651" s="39">
        <v>226937</v>
      </c>
      <c r="K3651" s="39" t="s">
        <v>417</v>
      </c>
      <c r="L3651" s="39">
        <v>2394026.79</v>
      </c>
      <c r="M3651" s="39">
        <v>0.19694999999999999</v>
      </c>
    </row>
    <row r="3652" spans="1:13" ht="41.4" x14ac:dyDescent="0.3">
      <c r="A3652" t="str">
        <f t="shared" si="57"/>
        <v>2022_918</v>
      </c>
      <c r="B3652" s="124">
        <v>3651</v>
      </c>
      <c r="C3652" s="39">
        <v>918</v>
      </c>
      <c r="D3652" s="39">
        <v>918</v>
      </c>
      <c r="E3652" s="39" t="s">
        <v>70</v>
      </c>
      <c r="F3652" s="39">
        <v>2022</v>
      </c>
      <c r="G3652" s="39">
        <v>0</v>
      </c>
      <c r="H3652" s="39">
        <v>1</v>
      </c>
      <c r="I3652" s="39">
        <v>6267222.4900000002</v>
      </c>
      <c r="J3652" s="39">
        <v>194325</v>
      </c>
      <c r="K3652" s="39" t="s">
        <v>417</v>
      </c>
      <c r="L3652" s="39">
        <v>1008662.73</v>
      </c>
      <c r="M3652" s="39">
        <v>0.16608999999999999</v>
      </c>
    </row>
    <row r="3653" spans="1:13" ht="27.6" x14ac:dyDescent="0.3">
      <c r="A3653" t="str">
        <f t="shared" si="57"/>
        <v>2022_936</v>
      </c>
      <c r="B3653" s="124">
        <v>3652</v>
      </c>
      <c r="C3653" s="39">
        <v>936</v>
      </c>
      <c r="D3653" s="39">
        <v>936</v>
      </c>
      <c r="E3653" s="39" t="s">
        <v>71</v>
      </c>
      <c r="F3653" s="39">
        <v>2022</v>
      </c>
      <c r="G3653" s="39">
        <v>0</v>
      </c>
      <c r="H3653" s="39">
        <v>1</v>
      </c>
      <c r="I3653" s="39">
        <v>11750451.439999999</v>
      </c>
      <c r="J3653" s="39">
        <v>382376</v>
      </c>
      <c r="K3653" s="39" t="s">
        <v>417</v>
      </c>
      <c r="L3653" s="39">
        <v>17189.66</v>
      </c>
      <c r="M3653" s="39">
        <v>1.5100000000000001E-3</v>
      </c>
    </row>
    <row r="3654" spans="1:13" x14ac:dyDescent="0.3">
      <c r="A3654" t="str">
        <f t="shared" si="57"/>
        <v>2022_977</v>
      </c>
      <c r="B3654" s="124">
        <v>3653</v>
      </c>
      <c r="C3654" s="39">
        <v>977</v>
      </c>
      <c r="D3654" s="39">
        <v>977</v>
      </c>
      <c r="E3654" s="39" t="s">
        <v>72</v>
      </c>
      <c r="F3654" s="39">
        <v>2022</v>
      </c>
      <c r="G3654" s="39">
        <v>0</v>
      </c>
      <c r="H3654" s="39">
        <v>1</v>
      </c>
      <c r="I3654" s="39">
        <v>12892690.18</v>
      </c>
      <c r="J3654" s="39">
        <v>282183</v>
      </c>
      <c r="K3654" s="39" t="s">
        <v>417</v>
      </c>
      <c r="L3654" s="39">
        <v>2741609.98</v>
      </c>
      <c r="M3654" s="39">
        <v>0.21740999999999999</v>
      </c>
    </row>
    <row r="3655" spans="1:13" x14ac:dyDescent="0.3">
      <c r="A3655" t="str">
        <f t="shared" si="57"/>
        <v>2022_981</v>
      </c>
      <c r="B3655" s="124">
        <v>3654</v>
      </c>
      <c r="C3655" s="39">
        <v>981</v>
      </c>
      <c r="D3655" s="39">
        <v>981</v>
      </c>
      <c r="E3655" s="39" t="s">
        <v>73</v>
      </c>
      <c r="F3655" s="39">
        <v>2022</v>
      </c>
      <c r="G3655" s="39">
        <v>0</v>
      </c>
      <c r="H3655" s="39">
        <v>1</v>
      </c>
      <c r="I3655" s="39">
        <v>25124998.510000002</v>
      </c>
      <c r="J3655" s="39">
        <v>918187</v>
      </c>
      <c r="K3655" s="39" t="s">
        <v>417</v>
      </c>
      <c r="L3655" s="39">
        <v>7843595.25</v>
      </c>
      <c r="M3655" s="39">
        <v>0.32401999999999997</v>
      </c>
    </row>
    <row r="3656" spans="1:13" x14ac:dyDescent="0.3">
      <c r="A3656" t="str">
        <f t="shared" si="57"/>
        <v>2022_999</v>
      </c>
      <c r="B3656" s="124">
        <v>3655</v>
      </c>
      <c r="C3656" s="39">
        <v>999</v>
      </c>
      <c r="D3656" s="39">
        <v>999</v>
      </c>
      <c r="E3656" s="39" t="s">
        <v>74</v>
      </c>
      <c r="F3656" s="39">
        <v>2022</v>
      </c>
      <c r="G3656" s="39">
        <v>0</v>
      </c>
      <c r="H3656" s="39">
        <v>1</v>
      </c>
      <c r="I3656" s="39">
        <v>23755262.719999999</v>
      </c>
      <c r="J3656" s="39">
        <v>886913</v>
      </c>
      <c r="K3656" s="39" t="s">
        <v>417</v>
      </c>
      <c r="L3656" s="39">
        <v>7250065.3899999997</v>
      </c>
      <c r="M3656" s="39">
        <v>0.31702999999999998</v>
      </c>
    </row>
    <row r="3657" spans="1:13" ht="27.6" x14ac:dyDescent="0.3">
      <c r="A3657" t="str">
        <f t="shared" si="57"/>
        <v>2022_1044</v>
      </c>
      <c r="B3657" s="124">
        <v>3656</v>
      </c>
      <c r="C3657" s="39">
        <v>1044</v>
      </c>
      <c r="D3657" s="39">
        <v>1044</v>
      </c>
      <c r="E3657" s="39" t="s">
        <v>75</v>
      </c>
      <c r="F3657" s="39">
        <v>2022</v>
      </c>
      <c r="G3657" s="39">
        <v>0</v>
      </c>
      <c r="H3657" s="39">
        <v>1</v>
      </c>
      <c r="I3657" s="39">
        <v>69707156.579999998</v>
      </c>
      <c r="J3657" s="39">
        <v>2786509</v>
      </c>
      <c r="K3657" s="39" t="s">
        <v>417</v>
      </c>
      <c r="L3657" s="39">
        <v>7349906.9800000004</v>
      </c>
      <c r="M3657" s="39">
        <v>0.10983</v>
      </c>
    </row>
    <row r="3658" spans="1:13" ht="27.6" x14ac:dyDescent="0.3">
      <c r="A3658" t="str">
        <f t="shared" si="57"/>
        <v>2022_1053</v>
      </c>
      <c r="B3658" s="124">
        <v>3657</v>
      </c>
      <c r="C3658" s="39">
        <v>1053</v>
      </c>
      <c r="D3658" s="39">
        <v>1053</v>
      </c>
      <c r="E3658" s="39" t="s">
        <v>76</v>
      </c>
      <c r="F3658" s="39">
        <v>2022</v>
      </c>
      <c r="G3658" s="39">
        <v>0</v>
      </c>
      <c r="H3658" s="39">
        <v>1</v>
      </c>
      <c r="I3658" s="39">
        <v>235048822.68000001</v>
      </c>
      <c r="J3658" s="39">
        <v>7979687</v>
      </c>
      <c r="K3658" s="39" t="s">
        <v>417</v>
      </c>
      <c r="L3658" s="39">
        <v>35754138.789999999</v>
      </c>
      <c r="M3658" s="39">
        <v>0.15745999999999999</v>
      </c>
    </row>
    <row r="3659" spans="1:13" ht="41.4" x14ac:dyDescent="0.3">
      <c r="A3659" t="str">
        <f t="shared" si="57"/>
        <v>2022_1062</v>
      </c>
      <c r="B3659" s="124">
        <v>3658</v>
      </c>
      <c r="C3659" s="39">
        <v>1062</v>
      </c>
      <c r="D3659" s="39">
        <v>1062</v>
      </c>
      <c r="E3659" s="39" t="s">
        <v>77</v>
      </c>
      <c r="F3659" s="39">
        <v>2022</v>
      </c>
      <c r="G3659" s="39">
        <v>0</v>
      </c>
      <c r="H3659" s="39">
        <v>1</v>
      </c>
      <c r="I3659" s="39">
        <v>16975297.170000002</v>
      </c>
      <c r="J3659" s="39">
        <v>622714</v>
      </c>
      <c r="K3659" s="39">
        <v>81030.22</v>
      </c>
      <c r="L3659" s="39">
        <v>5379200.0700000003</v>
      </c>
      <c r="M3659" s="39">
        <v>0.33390999999999998</v>
      </c>
    </row>
    <row r="3660" spans="1:13" ht="27.6" x14ac:dyDescent="0.3">
      <c r="A3660" t="str">
        <f t="shared" si="57"/>
        <v>2022_1071</v>
      </c>
      <c r="B3660" s="124">
        <v>3659</v>
      </c>
      <c r="C3660" s="39">
        <v>1071</v>
      </c>
      <c r="D3660" s="39">
        <v>1071</v>
      </c>
      <c r="E3660" s="39" t="s">
        <v>78</v>
      </c>
      <c r="F3660" s="39">
        <v>2022</v>
      </c>
      <c r="G3660" s="39">
        <v>0</v>
      </c>
      <c r="H3660" s="39">
        <v>1</v>
      </c>
      <c r="I3660" s="39">
        <v>18429242.920000002</v>
      </c>
      <c r="J3660" s="39">
        <v>620417</v>
      </c>
      <c r="K3660" s="39" t="s">
        <v>417</v>
      </c>
      <c r="L3660" s="39">
        <v>4099350.96</v>
      </c>
      <c r="M3660" s="39">
        <v>0.23019000000000001</v>
      </c>
    </row>
    <row r="3661" spans="1:13" ht="27.6" x14ac:dyDescent="0.3">
      <c r="A3661" t="str">
        <f t="shared" si="57"/>
        <v>2022_1089</v>
      </c>
      <c r="B3661" s="124">
        <v>3660</v>
      </c>
      <c r="C3661" s="39">
        <v>1089</v>
      </c>
      <c r="D3661" s="39">
        <v>1089</v>
      </c>
      <c r="E3661" s="39" t="s">
        <v>80</v>
      </c>
      <c r="F3661" s="39">
        <v>2022</v>
      </c>
      <c r="G3661" s="39">
        <v>0</v>
      </c>
      <c r="H3661" s="39">
        <v>1</v>
      </c>
      <c r="I3661" s="39">
        <v>6427469.4900000002</v>
      </c>
      <c r="J3661" s="39">
        <v>218043</v>
      </c>
      <c r="K3661" s="39" t="s">
        <v>417</v>
      </c>
      <c r="L3661" s="39">
        <v>1701206.91</v>
      </c>
      <c r="M3661" s="39">
        <v>0.27396999999999999</v>
      </c>
    </row>
    <row r="3662" spans="1:13" ht="27.6" x14ac:dyDescent="0.3">
      <c r="A3662" t="str">
        <f t="shared" si="57"/>
        <v>2022_1080</v>
      </c>
      <c r="B3662" s="124">
        <v>3661</v>
      </c>
      <c r="C3662" s="39">
        <v>1080</v>
      </c>
      <c r="D3662" s="39">
        <v>1080</v>
      </c>
      <c r="E3662" s="39" t="s">
        <v>780</v>
      </c>
      <c r="F3662" s="39">
        <v>2022</v>
      </c>
      <c r="G3662" s="39">
        <v>0</v>
      </c>
      <c r="H3662" s="39">
        <v>1</v>
      </c>
      <c r="I3662" s="39">
        <v>6583869.3700000001</v>
      </c>
      <c r="J3662" s="39">
        <v>210171</v>
      </c>
      <c r="K3662" s="39" t="s">
        <v>417</v>
      </c>
      <c r="L3662" s="39">
        <v>1019544.51</v>
      </c>
      <c r="M3662" s="39">
        <v>0.15995999999999999</v>
      </c>
    </row>
    <row r="3663" spans="1:13" ht="27.6" x14ac:dyDescent="0.3">
      <c r="A3663" t="str">
        <f t="shared" si="57"/>
        <v>2022_1082</v>
      </c>
      <c r="B3663" s="124">
        <v>3662</v>
      </c>
      <c r="C3663" s="39">
        <v>1082</v>
      </c>
      <c r="D3663" s="39">
        <v>1082</v>
      </c>
      <c r="E3663" s="39" t="s">
        <v>389</v>
      </c>
      <c r="F3663" s="39">
        <v>2022</v>
      </c>
      <c r="G3663" s="39">
        <v>0</v>
      </c>
      <c r="H3663" s="39">
        <v>1</v>
      </c>
      <c r="I3663" s="39">
        <v>20406768.699999999</v>
      </c>
      <c r="J3663" s="39">
        <v>693089</v>
      </c>
      <c r="K3663" s="39" t="s">
        <v>417</v>
      </c>
      <c r="L3663" s="39">
        <v>2687839.65</v>
      </c>
      <c r="M3663" s="39">
        <v>0.13633999999999999</v>
      </c>
    </row>
    <row r="3664" spans="1:13" ht="27.6" x14ac:dyDescent="0.3">
      <c r="A3664" t="str">
        <f t="shared" si="57"/>
        <v>2022_1093</v>
      </c>
      <c r="B3664" s="124">
        <v>3663</v>
      </c>
      <c r="C3664" s="39">
        <v>1093</v>
      </c>
      <c r="D3664" s="39">
        <v>1093</v>
      </c>
      <c r="E3664" s="39" t="s">
        <v>81</v>
      </c>
      <c r="F3664" s="39">
        <v>2022</v>
      </c>
      <c r="G3664" s="39">
        <v>0</v>
      </c>
      <c r="H3664" s="39">
        <v>1</v>
      </c>
      <c r="I3664" s="39">
        <v>9366237.0500000007</v>
      </c>
      <c r="J3664" s="39">
        <v>305676</v>
      </c>
      <c r="K3664" s="39" t="s">
        <v>417</v>
      </c>
      <c r="L3664" s="39">
        <v>2493221.86</v>
      </c>
      <c r="M3664" s="39">
        <v>0.27517000000000003</v>
      </c>
    </row>
    <row r="3665" spans="1:13" ht="27.6" x14ac:dyDescent="0.3">
      <c r="A3665" t="str">
        <f t="shared" si="57"/>
        <v>2022_1079</v>
      </c>
      <c r="B3665" s="124">
        <v>3664</v>
      </c>
      <c r="C3665" s="39">
        <v>1079</v>
      </c>
      <c r="D3665" s="39">
        <v>1079</v>
      </c>
      <c r="E3665" s="39" t="s">
        <v>79</v>
      </c>
      <c r="F3665" s="39">
        <v>2022</v>
      </c>
      <c r="G3665" s="39">
        <v>0</v>
      </c>
      <c r="H3665" s="39">
        <v>1</v>
      </c>
      <c r="I3665" s="39">
        <v>12793690.039999999</v>
      </c>
      <c r="J3665" s="39">
        <v>350533</v>
      </c>
      <c r="K3665" s="39" t="s">
        <v>417</v>
      </c>
      <c r="L3665" s="39">
        <v>2962603.61</v>
      </c>
      <c r="M3665" s="39">
        <v>0.23809</v>
      </c>
    </row>
    <row r="3666" spans="1:13" ht="27.6" x14ac:dyDescent="0.3">
      <c r="A3666" t="str">
        <f t="shared" si="57"/>
        <v>2022_1095</v>
      </c>
      <c r="B3666" s="124">
        <v>3665</v>
      </c>
      <c r="C3666" s="39">
        <v>1095</v>
      </c>
      <c r="D3666" s="39">
        <v>1095</v>
      </c>
      <c r="E3666" s="39" t="s">
        <v>82</v>
      </c>
      <c r="F3666" s="39">
        <v>2022</v>
      </c>
      <c r="G3666" s="39">
        <v>0</v>
      </c>
      <c r="H3666" s="39">
        <v>1</v>
      </c>
      <c r="I3666" s="39">
        <v>10633260.939999999</v>
      </c>
      <c r="J3666" s="39">
        <v>378152</v>
      </c>
      <c r="K3666" s="39" t="s">
        <v>417</v>
      </c>
      <c r="L3666" s="39">
        <v>2615823.98</v>
      </c>
      <c r="M3666" s="39">
        <v>0.25507999999999997</v>
      </c>
    </row>
    <row r="3667" spans="1:13" ht="27.6" x14ac:dyDescent="0.3">
      <c r="A3667" t="str">
        <f t="shared" si="57"/>
        <v>2022_4772</v>
      </c>
      <c r="B3667" s="124">
        <v>3666</v>
      </c>
      <c r="C3667" s="39">
        <v>4772</v>
      </c>
      <c r="D3667" s="39">
        <v>4772</v>
      </c>
      <c r="E3667" s="39" t="s">
        <v>221</v>
      </c>
      <c r="F3667" s="39">
        <v>2022</v>
      </c>
      <c r="G3667" s="39">
        <v>0</v>
      </c>
      <c r="H3667" s="39">
        <v>1</v>
      </c>
      <c r="I3667" s="39">
        <v>11194402.18</v>
      </c>
      <c r="J3667" s="39">
        <v>376994</v>
      </c>
      <c r="K3667" s="39" t="s">
        <v>417</v>
      </c>
      <c r="L3667" s="39">
        <v>2841285.31</v>
      </c>
      <c r="M3667" s="39">
        <v>0.26266</v>
      </c>
    </row>
    <row r="3668" spans="1:13" x14ac:dyDescent="0.3">
      <c r="A3668" t="str">
        <f t="shared" si="57"/>
        <v>2022_1107</v>
      </c>
      <c r="B3668" s="124">
        <v>3667</v>
      </c>
      <c r="C3668" s="39">
        <v>1107</v>
      </c>
      <c r="D3668" s="39">
        <v>1107</v>
      </c>
      <c r="E3668" s="39" t="s">
        <v>83</v>
      </c>
      <c r="F3668" s="39">
        <v>2022</v>
      </c>
      <c r="G3668" s="39">
        <v>0</v>
      </c>
      <c r="H3668" s="39">
        <v>1</v>
      </c>
      <c r="I3668" s="39">
        <v>15775216.51</v>
      </c>
      <c r="J3668" s="39">
        <v>576215</v>
      </c>
      <c r="K3668" s="39" t="s">
        <v>417</v>
      </c>
      <c r="L3668" s="39">
        <v>2177406.09</v>
      </c>
      <c r="M3668" s="39">
        <v>0.14326</v>
      </c>
    </row>
    <row r="3669" spans="1:13" ht="27.6" x14ac:dyDescent="0.3">
      <c r="A3669" t="str">
        <f t="shared" si="57"/>
        <v>2022_1116</v>
      </c>
      <c r="B3669" s="124">
        <v>3668</v>
      </c>
      <c r="C3669" s="39">
        <v>1116</v>
      </c>
      <c r="D3669" s="39">
        <v>1116</v>
      </c>
      <c r="E3669" s="39" t="s">
        <v>84</v>
      </c>
      <c r="F3669" s="39">
        <v>2022</v>
      </c>
      <c r="G3669" s="39">
        <v>0</v>
      </c>
      <c r="H3669" s="39">
        <v>1</v>
      </c>
      <c r="I3669" s="39">
        <v>23446073.550000001</v>
      </c>
      <c r="J3669" s="39">
        <v>805852</v>
      </c>
      <c r="K3669" s="39" t="s">
        <v>417</v>
      </c>
      <c r="L3669" s="39">
        <v>2641302.65</v>
      </c>
      <c r="M3669" s="39">
        <v>0.11666</v>
      </c>
    </row>
    <row r="3670" spans="1:13" ht="27.6" x14ac:dyDescent="0.3">
      <c r="A3670" t="str">
        <f t="shared" si="57"/>
        <v>2022_1134</v>
      </c>
      <c r="B3670" s="124">
        <v>3669</v>
      </c>
      <c r="C3670" s="39">
        <v>1134</v>
      </c>
      <c r="D3670" s="39">
        <v>1134</v>
      </c>
      <c r="E3670" s="39" t="s">
        <v>85</v>
      </c>
      <c r="F3670" s="39">
        <v>2022</v>
      </c>
      <c r="G3670" s="39">
        <v>0</v>
      </c>
      <c r="H3670" s="39">
        <v>1</v>
      </c>
      <c r="I3670" s="39">
        <v>3836737.5</v>
      </c>
      <c r="J3670" s="39">
        <v>127517</v>
      </c>
      <c r="K3670" s="39" t="s">
        <v>417</v>
      </c>
      <c r="L3670" s="39">
        <v>1445813.77</v>
      </c>
      <c r="M3670" s="39">
        <v>0.38979000000000003</v>
      </c>
    </row>
    <row r="3671" spans="1:13" ht="27.6" x14ac:dyDescent="0.3">
      <c r="A3671" t="str">
        <f t="shared" si="57"/>
        <v>2022_1152</v>
      </c>
      <c r="B3671" s="124">
        <v>3670</v>
      </c>
      <c r="C3671" s="39">
        <v>1152</v>
      </c>
      <c r="D3671" s="39">
        <v>1152</v>
      </c>
      <c r="E3671" s="39" t="s">
        <v>86</v>
      </c>
      <c r="F3671" s="39">
        <v>2022</v>
      </c>
      <c r="G3671" s="39">
        <v>0</v>
      </c>
      <c r="H3671" s="39">
        <v>1</v>
      </c>
      <c r="I3671" s="39">
        <v>13434979.23</v>
      </c>
      <c r="J3671" s="39">
        <v>494552</v>
      </c>
      <c r="K3671" s="39" t="s">
        <v>417</v>
      </c>
      <c r="L3671" s="39">
        <v>2879442.79</v>
      </c>
      <c r="M3671" s="39">
        <v>0.22252</v>
      </c>
    </row>
    <row r="3672" spans="1:13" x14ac:dyDescent="0.3">
      <c r="A3672" t="str">
        <f t="shared" si="57"/>
        <v>2022_1197</v>
      </c>
      <c r="B3672" s="124">
        <v>3671</v>
      </c>
      <c r="C3672" s="39">
        <v>1197</v>
      </c>
      <c r="D3672" s="39">
        <v>1197</v>
      </c>
      <c r="E3672" s="39" t="s">
        <v>87</v>
      </c>
      <c r="F3672" s="39">
        <v>2022</v>
      </c>
      <c r="G3672" s="39">
        <v>0</v>
      </c>
      <c r="H3672" s="39">
        <v>1</v>
      </c>
      <c r="I3672" s="39">
        <v>13304543.310000001</v>
      </c>
      <c r="J3672" s="39">
        <v>453785</v>
      </c>
      <c r="K3672" s="39" t="s">
        <v>417</v>
      </c>
      <c r="L3672" s="39">
        <v>2733408.6</v>
      </c>
      <c r="M3672" s="39">
        <v>0.2127</v>
      </c>
    </row>
    <row r="3673" spans="1:13" ht="41.4" x14ac:dyDescent="0.3">
      <c r="A3673" t="str">
        <f t="shared" si="57"/>
        <v>2022_1206</v>
      </c>
      <c r="B3673" s="124">
        <v>3672</v>
      </c>
      <c r="C3673" s="39">
        <v>1206</v>
      </c>
      <c r="D3673" s="39">
        <v>1206</v>
      </c>
      <c r="E3673" s="39" t="s">
        <v>355</v>
      </c>
      <c r="F3673" s="39">
        <v>2022</v>
      </c>
      <c r="G3673" s="39">
        <v>0</v>
      </c>
      <c r="H3673" s="39">
        <v>1</v>
      </c>
      <c r="I3673" s="39">
        <v>14038058.6</v>
      </c>
      <c r="J3673" s="39">
        <v>457290</v>
      </c>
      <c r="K3673" s="39" t="s">
        <v>417</v>
      </c>
      <c r="L3673" s="39">
        <v>893256.02</v>
      </c>
      <c r="M3673" s="39">
        <v>6.5769999999999995E-2</v>
      </c>
    </row>
    <row r="3674" spans="1:13" x14ac:dyDescent="0.3">
      <c r="A3674" t="str">
        <f t="shared" si="57"/>
        <v>2022_1211</v>
      </c>
      <c r="B3674" s="124">
        <v>3673</v>
      </c>
      <c r="C3674" s="39">
        <v>1211</v>
      </c>
      <c r="D3674" s="39">
        <v>1211</v>
      </c>
      <c r="E3674" s="39" t="s">
        <v>88</v>
      </c>
      <c r="F3674" s="39">
        <v>2022</v>
      </c>
      <c r="G3674" s="39">
        <v>0</v>
      </c>
      <c r="H3674" s="39">
        <v>1</v>
      </c>
      <c r="I3674" s="39">
        <v>18310577.48</v>
      </c>
      <c r="J3674" s="39">
        <v>675063</v>
      </c>
      <c r="K3674" s="39" t="s">
        <v>417</v>
      </c>
      <c r="L3674" s="39">
        <v>504151.12</v>
      </c>
      <c r="M3674" s="39">
        <v>2.8590000000000001E-2</v>
      </c>
    </row>
    <row r="3675" spans="1:13" ht="27.6" x14ac:dyDescent="0.3">
      <c r="A3675" t="str">
        <f t="shared" si="57"/>
        <v>2022_1215</v>
      </c>
      <c r="B3675" s="124">
        <v>3674</v>
      </c>
      <c r="C3675" s="39">
        <v>1215</v>
      </c>
      <c r="D3675" s="39">
        <v>1215</v>
      </c>
      <c r="E3675" s="39" t="s">
        <v>89</v>
      </c>
      <c r="F3675" s="39">
        <v>2022</v>
      </c>
      <c r="G3675" s="39">
        <v>0</v>
      </c>
      <c r="H3675" s="39">
        <v>1</v>
      </c>
      <c r="I3675" s="39">
        <v>4296073.3600000003</v>
      </c>
      <c r="J3675" s="39">
        <v>152003</v>
      </c>
      <c r="K3675" s="39" t="s">
        <v>417</v>
      </c>
      <c r="L3675" s="39">
        <v>960661.01</v>
      </c>
      <c r="M3675" s="39">
        <v>0.23182</v>
      </c>
    </row>
    <row r="3676" spans="1:13" ht="41.4" x14ac:dyDescent="0.3">
      <c r="A3676" t="str">
        <f t="shared" si="57"/>
        <v>2022_1218</v>
      </c>
      <c r="B3676" s="124">
        <v>3675</v>
      </c>
      <c r="C3676" s="39">
        <v>1218</v>
      </c>
      <c r="D3676" s="39">
        <v>1218</v>
      </c>
      <c r="E3676" s="39" t="s">
        <v>90</v>
      </c>
      <c r="F3676" s="39">
        <v>2022</v>
      </c>
      <c r="G3676" s="39">
        <v>0</v>
      </c>
      <c r="H3676" s="39">
        <v>1</v>
      </c>
      <c r="I3676" s="39">
        <v>4166934.6</v>
      </c>
      <c r="J3676" s="39">
        <v>157868</v>
      </c>
      <c r="K3676" s="39" t="s">
        <v>417</v>
      </c>
      <c r="L3676" s="39">
        <v>1379300.86</v>
      </c>
      <c r="M3676" s="39">
        <v>0.34405000000000002</v>
      </c>
    </row>
    <row r="3677" spans="1:13" ht="27.6" x14ac:dyDescent="0.3">
      <c r="A3677" t="str">
        <f t="shared" si="57"/>
        <v>2022_2763</v>
      </c>
      <c r="B3677" s="124">
        <v>3676</v>
      </c>
      <c r="C3677" s="39">
        <v>2763</v>
      </c>
      <c r="D3677" s="39">
        <v>2763</v>
      </c>
      <c r="E3677" s="39" t="s">
        <v>146</v>
      </c>
      <c r="F3677" s="39">
        <v>2022</v>
      </c>
      <c r="G3677" s="39">
        <v>0</v>
      </c>
      <c r="H3677" s="39">
        <v>1</v>
      </c>
      <c r="I3677" s="39">
        <v>13006794.82</v>
      </c>
      <c r="J3677" s="39">
        <v>286779</v>
      </c>
      <c r="K3677" s="39">
        <v>40608.629999999997</v>
      </c>
      <c r="L3677" s="39">
        <v>903874.8</v>
      </c>
      <c r="M3677" s="39">
        <v>7.4249999999999997E-2</v>
      </c>
    </row>
    <row r="3678" spans="1:13" ht="41.4" x14ac:dyDescent="0.3">
      <c r="A3678" t="str">
        <f t="shared" si="57"/>
        <v>2022_1221</v>
      </c>
      <c r="B3678" s="124">
        <v>3677</v>
      </c>
      <c r="C3678" s="39">
        <v>1221</v>
      </c>
      <c r="D3678" s="39">
        <v>1221</v>
      </c>
      <c r="E3678" s="39" t="s">
        <v>781</v>
      </c>
      <c r="F3678" s="39">
        <v>2022</v>
      </c>
      <c r="G3678" s="39">
        <v>0</v>
      </c>
      <c r="H3678" s="39">
        <v>1</v>
      </c>
      <c r="I3678" s="39">
        <v>38456750.57</v>
      </c>
      <c r="J3678" s="39">
        <v>1292635</v>
      </c>
      <c r="K3678" s="39" t="s">
        <v>417</v>
      </c>
      <c r="L3678" s="70">
        <v>-909135.58</v>
      </c>
      <c r="M3678" s="70">
        <v>-2.4459999999999999E-2</v>
      </c>
    </row>
    <row r="3679" spans="1:13" ht="27.6" x14ac:dyDescent="0.3">
      <c r="A3679" t="str">
        <f t="shared" si="57"/>
        <v>2022_1233</v>
      </c>
      <c r="B3679" s="124">
        <v>3678</v>
      </c>
      <c r="C3679" s="39">
        <v>1233</v>
      </c>
      <c r="D3679" s="39">
        <v>1233</v>
      </c>
      <c r="E3679" s="39" t="s">
        <v>92</v>
      </c>
      <c r="F3679" s="39">
        <v>2022</v>
      </c>
      <c r="G3679" s="39">
        <v>0</v>
      </c>
      <c r="H3679" s="39">
        <v>1</v>
      </c>
      <c r="I3679" s="39">
        <v>17510217.969999999</v>
      </c>
      <c r="J3679" s="39">
        <v>609726</v>
      </c>
      <c r="K3679" s="39" t="s">
        <v>417</v>
      </c>
      <c r="L3679" s="39">
        <v>4677477.8499999996</v>
      </c>
      <c r="M3679" s="39">
        <v>0.27677000000000002</v>
      </c>
    </row>
    <row r="3680" spans="1:13" x14ac:dyDescent="0.3">
      <c r="A3680" t="str">
        <f t="shared" si="57"/>
        <v>2022_1278</v>
      </c>
      <c r="B3680" s="124">
        <v>3679</v>
      </c>
      <c r="C3680" s="39">
        <v>1278</v>
      </c>
      <c r="D3680" s="39">
        <v>1278</v>
      </c>
      <c r="E3680" s="39" t="s">
        <v>93</v>
      </c>
      <c r="F3680" s="39">
        <v>2022</v>
      </c>
      <c r="G3680" s="39">
        <v>0</v>
      </c>
      <c r="H3680" s="39">
        <v>1</v>
      </c>
      <c r="I3680" s="39">
        <v>49678273.259999998</v>
      </c>
      <c r="J3680" s="39">
        <v>1806604</v>
      </c>
      <c r="K3680" s="39" t="s">
        <v>417</v>
      </c>
      <c r="L3680" s="39">
        <v>12196354.26</v>
      </c>
      <c r="M3680" s="39">
        <v>0.25477</v>
      </c>
    </row>
    <row r="3681" spans="1:13" ht="27.6" x14ac:dyDescent="0.3">
      <c r="A3681" t="str">
        <f t="shared" si="57"/>
        <v>2022_1332</v>
      </c>
      <c r="B3681" s="124">
        <v>3680</v>
      </c>
      <c r="C3681" s="39">
        <v>1332</v>
      </c>
      <c r="D3681" s="39">
        <v>1332</v>
      </c>
      <c r="E3681" s="39" t="s">
        <v>94</v>
      </c>
      <c r="F3681" s="39">
        <v>2022</v>
      </c>
      <c r="G3681" s="39">
        <v>0</v>
      </c>
      <c r="H3681" s="39">
        <v>1</v>
      </c>
      <c r="I3681" s="39">
        <v>10205172.66</v>
      </c>
      <c r="J3681" s="39">
        <v>336433</v>
      </c>
      <c r="K3681" s="39" t="s">
        <v>417</v>
      </c>
      <c r="L3681" s="39">
        <v>1293951.3999999999</v>
      </c>
      <c r="M3681" s="39">
        <v>0.13111999999999999</v>
      </c>
    </row>
    <row r="3682" spans="1:13" ht="41.4" x14ac:dyDescent="0.3">
      <c r="A3682" t="str">
        <f t="shared" si="57"/>
        <v>2022_1337</v>
      </c>
      <c r="B3682" s="124">
        <v>3681</v>
      </c>
      <c r="C3682" s="39">
        <v>1337</v>
      </c>
      <c r="D3682" s="39">
        <v>1337</v>
      </c>
      <c r="E3682" s="39" t="s">
        <v>782</v>
      </c>
      <c r="F3682" s="39">
        <v>2022</v>
      </c>
      <c r="G3682" s="39">
        <v>0</v>
      </c>
      <c r="H3682" s="39">
        <v>1</v>
      </c>
      <c r="I3682" s="39">
        <v>69615112.170000002</v>
      </c>
      <c r="J3682" s="39">
        <v>2481035</v>
      </c>
      <c r="K3682" s="39">
        <v>140689.60999999999</v>
      </c>
      <c r="L3682" s="39">
        <v>13006960.789999999</v>
      </c>
      <c r="M3682" s="39">
        <v>0.19583999999999999</v>
      </c>
    </row>
    <row r="3683" spans="1:13" ht="27.6" x14ac:dyDescent="0.3">
      <c r="A3683" t="str">
        <f t="shared" si="57"/>
        <v>2022_1350</v>
      </c>
      <c r="B3683" s="124">
        <v>3682</v>
      </c>
      <c r="C3683" s="39">
        <v>1350</v>
      </c>
      <c r="D3683" s="39">
        <v>1350</v>
      </c>
      <c r="E3683" s="39" t="s">
        <v>96</v>
      </c>
      <c r="F3683" s="39">
        <v>2022</v>
      </c>
      <c r="G3683" s="39">
        <v>0</v>
      </c>
      <c r="H3683" s="39">
        <v>1</v>
      </c>
      <c r="I3683" s="39">
        <v>8395391.5500000007</v>
      </c>
      <c r="J3683" s="39">
        <v>201291</v>
      </c>
      <c r="K3683" s="39" t="s">
        <v>417</v>
      </c>
      <c r="L3683" s="39">
        <v>2298466.63</v>
      </c>
      <c r="M3683" s="39">
        <v>0.28050000000000003</v>
      </c>
    </row>
    <row r="3684" spans="1:13" ht="27.6" x14ac:dyDescent="0.3">
      <c r="A3684" t="str">
        <f t="shared" si="57"/>
        <v>2022_1359</v>
      </c>
      <c r="B3684" s="124">
        <v>3683</v>
      </c>
      <c r="C3684" s="39">
        <v>1359</v>
      </c>
      <c r="D3684" s="39">
        <v>1359</v>
      </c>
      <c r="E3684" s="39" t="s">
        <v>783</v>
      </c>
      <c r="F3684" s="39">
        <v>2022</v>
      </c>
      <c r="G3684" s="39">
        <v>0</v>
      </c>
      <c r="H3684" s="39">
        <v>1</v>
      </c>
      <c r="I3684" s="39">
        <v>6363211.7400000002</v>
      </c>
      <c r="J3684" s="39">
        <v>215823</v>
      </c>
      <c r="K3684" s="39">
        <v>1500</v>
      </c>
      <c r="L3684" s="39">
        <v>576599.5</v>
      </c>
      <c r="M3684" s="39">
        <v>9.4039999999999999E-2</v>
      </c>
    </row>
    <row r="3685" spans="1:13" ht="27.6" x14ac:dyDescent="0.3">
      <c r="A3685" t="str">
        <f t="shared" si="57"/>
        <v>2022_1368</v>
      </c>
      <c r="B3685" s="124">
        <v>3684</v>
      </c>
      <c r="C3685" s="39">
        <v>1368</v>
      </c>
      <c r="D3685" s="39">
        <v>1368</v>
      </c>
      <c r="E3685" s="39" t="s">
        <v>97</v>
      </c>
      <c r="F3685" s="39">
        <v>2022</v>
      </c>
      <c r="G3685" s="39">
        <v>0</v>
      </c>
      <c r="H3685" s="39">
        <v>1</v>
      </c>
      <c r="I3685" s="39">
        <v>9801536.2799999993</v>
      </c>
      <c r="J3685" s="39">
        <v>370165</v>
      </c>
      <c r="K3685" s="39" t="s">
        <v>417</v>
      </c>
      <c r="L3685" s="39">
        <v>4529087.03</v>
      </c>
      <c r="M3685" s="39">
        <v>0.48021999999999998</v>
      </c>
    </row>
    <row r="3686" spans="1:13" ht="41.4" x14ac:dyDescent="0.3">
      <c r="A3686" t="str">
        <f t="shared" si="57"/>
        <v>2022_1413</v>
      </c>
      <c r="B3686" s="124">
        <v>3685</v>
      </c>
      <c r="C3686" s="39">
        <v>1413</v>
      </c>
      <c r="D3686" s="39">
        <v>1413</v>
      </c>
      <c r="E3686" s="39" t="s">
        <v>98</v>
      </c>
      <c r="F3686" s="39">
        <v>2022</v>
      </c>
      <c r="G3686" s="39">
        <v>0</v>
      </c>
      <c r="H3686" s="39">
        <v>1</v>
      </c>
      <c r="I3686" s="39">
        <v>5885860.3300000001</v>
      </c>
      <c r="J3686" s="39">
        <v>192688</v>
      </c>
      <c r="K3686" s="39" t="s">
        <v>417</v>
      </c>
      <c r="L3686" s="39">
        <v>1991907.8</v>
      </c>
      <c r="M3686" s="39">
        <v>0.34988000000000002</v>
      </c>
    </row>
    <row r="3687" spans="1:13" x14ac:dyDescent="0.3">
      <c r="A3687" t="str">
        <f t="shared" si="57"/>
        <v>2022_1431</v>
      </c>
      <c r="B3687" s="124">
        <v>3686</v>
      </c>
      <c r="C3687" s="39">
        <v>1431</v>
      </c>
      <c r="D3687" s="39">
        <v>1431</v>
      </c>
      <c r="E3687" s="39" t="s">
        <v>99</v>
      </c>
      <c r="F3687" s="39">
        <v>2022</v>
      </c>
      <c r="G3687" s="39">
        <v>0</v>
      </c>
      <c r="H3687" s="39">
        <v>1</v>
      </c>
      <c r="I3687" s="39">
        <v>7157675.6299999999</v>
      </c>
      <c r="J3687" s="39">
        <v>190263</v>
      </c>
      <c r="K3687" s="39">
        <v>1921412.16</v>
      </c>
      <c r="L3687" s="39">
        <v>7786.13</v>
      </c>
      <c r="M3687" s="39">
        <v>0.27689000000000002</v>
      </c>
    </row>
    <row r="3688" spans="1:13" ht="27.6" x14ac:dyDescent="0.3">
      <c r="A3688" t="str">
        <f t="shared" si="57"/>
        <v>2022_1476</v>
      </c>
      <c r="B3688" s="124">
        <v>3687</v>
      </c>
      <c r="C3688" s="39">
        <v>1476</v>
      </c>
      <c r="D3688" s="39">
        <v>1476</v>
      </c>
      <c r="E3688" s="39" t="s">
        <v>100</v>
      </c>
      <c r="F3688" s="39">
        <v>2022</v>
      </c>
      <c r="G3688" s="39">
        <v>0</v>
      </c>
      <c r="H3688" s="39">
        <v>1</v>
      </c>
      <c r="I3688" s="39">
        <v>137338635.91999999</v>
      </c>
      <c r="J3688" s="39">
        <v>4587437</v>
      </c>
      <c r="K3688" s="39">
        <v>715140.87</v>
      </c>
      <c r="L3688" s="39">
        <v>13702812.18</v>
      </c>
      <c r="M3688" s="39">
        <v>0.10861</v>
      </c>
    </row>
    <row r="3689" spans="1:13" x14ac:dyDescent="0.3">
      <c r="A3689" t="str">
        <f t="shared" si="57"/>
        <v>2022_1503</v>
      </c>
      <c r="B3689" s="124">
        <v>3688</v>
      </c>
      <c r="C3689" s="39">
        <v>1503</v>
      </c>
      <c r="D3689" s="39">
        <v>1503</v>
      </c>
      <c r="E3689" s="39" t="s">
        <v>101</v>
      </c>
      <c r="F3689" s="39">
        <v>2022</v>
      </c>
      <c r="G3689" s="39">
        <v>0</v>
      </c>
      <c r="H3689" s="39">
        <v>1</v>
      </c>
      <c r="I3689" s="39">
        <v>20859501.190000001</v>
      </c>
      <c r="J3689" s="39">
        <v>707365</v>
      </c>
      <c r="K3689" s="39" t="s">
        <v>417</v>
      </c>
      <c r="L3689" s="39">
        <v>3719578.95</v>
      </c>
      <c r="M3689" s="39">
        <v>0.18457000000000001</v>
      </c>
    </row>
    <row r="3690" spans="1:13" ht="41.4" x14ac:dyDescent="0.3">
      <c r="A3690" t="str">
        <f t="shared" si="57"/>
        <v>2022_1576</v>
      </c>
      <c r="B3690" s="124">
        <v>3689</v>
      </c>
      <c r="C3690" s="39">
        <v>1576</v>
      </c>
      <c r="D3690" s="39">
        <v>1576</v>
      </c>
      <c r="E3690" s="39" t="s">
        <v>102</v>
      </c>
      <c r="F3690" s="39">
        <v>2022</v>
      </c>
      <c r="G3690" s="39">
        <v>0</v>
      </c>
      <c r="H3690" s="39">
        <v>1</v>
      </c>
      <c r="I3690" s="39">
        <v>41030516.450000003</v>
      </c>
      <c r="J3690" s="39">
        <v>1540413</v>
      </c>
      <c r="K3690" s="39" t="s">
        <v>417</v>
      </c>
      <c r="L3690" s="39">
        <v>5632047.71</v>
      </c>
      <c r="M3690" s="39">
        <v>0.14262</v>
      </c>
    </row>
    <row r="3691" spans="1:13" x14ac:dyDescent="0.3">
      <c r="A3691" t="str">
        <f t="shared" si="57"/>
        <v>2022_1602</v>
      </c>
      <c r="B3691" s="124">
        <v>3690</v>
      </c>
      <c r="C3691" s="39">
        <v>1602</v>
      </c>
      <c r="D3691" s="39">
        <v>1602</v>
      </c>
      <c r="E3691" s="39" t="s">
        <v>103</v>
      </c>
      <c r="F3691" s="39">
        <v>2022</v>
      </c>
      <c r="G3691" s="39">
        <v>0</v>
      </c>
      <c r="H3691" s="39">
        <v>1</v>
      </c>
      <c r="I3691" s="39">
        <v>8098913.29</v>
      </c>
      <c r="J3691" s="39">
        <v>232277</v>
      </c>
      <c r="K3691" s="39" t="s">
        <v>417</v>
      </c>
      <c r="L3691" s="39">
        <v>1895974.25</v>
      </c>
      <c r="M3691" s="39">
        <v>0.24101</v>
      </c>
    </row>
    <row r="3692" spans="1:13" ht="27.6" x14ac:dyDescent="0.3">
      <c r="A3692" t="str">
        <f t="shared" si="57"/>
        <v>2022_1611</v>
      </c>
      <c r="B3692" s="124">
        <v>3691</v>
      </c>
      <c r="C3692" s="39">
        <v>1611</v>
      </c>
      <c r="D3692" s="39">
        <v>1611</v>
      </c>
      <c r="E3692" s="39" t="s">
        <v>104</v>
      </c>
      <c r="F3692" s="39">
        <v>2022</v>
      </c>
      <c r="G3692" s="39">
        <v>0</v>
      </c>
      <c r="H3692" s="39">
        <v>1</v>
      </c>
      <c r="I3692" s="39">
        <v>202816244.13999999</v>
      </c>
      <c r="J3692" s="39">
        <v>7364149</v>
      </c>
      <c r="K3692" s="39" t="s">
        <v>417</v>
      </c>
      <c r="L3692" s="39">
        <v>32346581.52</v>
      </c>
      <c r="M3692" s="39">
        <v>0.16550000000000001</v>
      </c>
    </row>
    <row r="3693" spans="1:13" ht="27.6" x14ac:dyDescent="0.3">
      <c r="A3693" t="str">
        <f t="shared" si="57"/>
        <v>2022_1619</v>
      </c>
      <c r="B3693" s="124">
        <v>3692</v>
      </c>
      <c r="C3693" s="39">
        <v>1619</v>
      </c>
      <c r="D3693" s="39">
        <v>1619</v>
      </c>
      <c r="E3693" s="39" t="s">
        <v>105</v>
      </c>
      <c r="F3693" s="39">
        <v>2022</v>
      </c>
      <c r="G3693" s="39">
        <v>0</v>
      </c>
      <c r="H3693" s="39">
        <v>1</v>
      </c>
      <c r="I3693" s="39">
        <v>19159510.190000001</v>
      </c>
      <c r="J3693" s="39">
        <v>538543</v>
      </c>
      <c r="K3693" s="39">
        <v>1216.8399999999999</v>
      </c>
      <c r="L3693" s="39">
        <v>4115637.57</v>
      </c>
      <c r="M3693" s="39">
        <v>0.22109000000000001</v>
      </c>
    </row>
    <row r="3694" spans="1:13" x14ac:dyDescent="0.3">
      <c r="A3694" t="str">
        <f t="shared" si="57"/>
        <v>2022_1638</v>
      </c>
      <c r="B3694" s="124">
        <v>3693</v>
      </c>
      <c r="C3694" s="39">
        <v>1638</v>
      </c>
      <c r="D3694" s="39">
        <v>1638</v>
      </c>
      <c r="E3694" s="39" t="s">
        <v>784</v>
      </c>
      <c r="F3694" s="39">
        <v>2022</v>
      </c>
      <c r="G3694" s="39">
        <v>0</v>
      </c>
      <c r="H3694" s="39">
        <v>1</v>
      </c>
      <c r="I3694" s="39">
        <v>22091911.420000002</v>
      </c>
      <c r="J3694" s="39">
        <v>761221</v>
      </c>
      <c r="K3694" s="39" t="s">
        <v>417</v>
      </c>
      <c r="L3694" s="39">
        <v>3740899.38</v>
      </c>
      <c r="M3694" s="39">
        <v>0.17538000000000001</v>
      </c>
    </row>
    <row r="3695" spans="1:13" x14ac:dyDescent="0.3">
      <c r="A3695" t="str">
        <f t="shared" si="57"/>
        <v>2022_1675</v>
      </c>
      <c r="B3695" s="124">
        <v>3694</v>
      </c>
      <c r="C3695" s="39">
        <v>1675</v>
      </c>
      <c r="D3695" s="39">
        <v>1675</v>
      </c>
      <c r="E3695" s="39" t="s">
        <v>106</v>
      </c>
      <c r="F3695" s="39">
        <v>2022</v>
      </c>
      <c r="G3695" s="39">
        <v>0</v>
      </c>
      <c r="H3695" s="39">
        <v>1</v>
      </c>
      <c r="I3695" s="39">
        <v>3359948.56</v>
      </c>
      <c r="J3695" s="39">
        <v>96661</v>
      </c>
      <c r="K3695" s="39" t="s">
        <v>417</v>
      </c>
      <c r="L3695" s="39">
        <v>666834.88</v>
      </c>
      <c r="M3695" s="39">
        <v>0.20433999999999999</v>
      </c>
    </row>
    <row r="3696" spans="1:13" x14ac:dyDescent="0.3">
      <c r="A3696" t="str">
        <f t="shared" si="57"/>
        <v>2022_1701</v>
      </c>
      <c r="B3696" s="124">
        <v>3695</v>
      </c>
      <c r="C3696" s="39">
        <v>1701</v>
      </c>
      <c r="D3696" s="39">
        <v>1701</v>
      </c>
      <c r="E3696" s="39" t="s">
        <v>107</v>
      </c>
      <c r="F3696" s="39">
        <v>2022</v>
      </c>
      <c r="G3696" s="39">
        <v>0</v>
      </c>
      <c r="H3696" s="39">
        <v>1</v>
      </c>
      <c r="I3696" s="39">
        <v>30369422.93</v>
      </c>
      <c r="J3696" s="39">
        <v>1059312</v>
      </c>
      <c r="K3696" s="39" t="s">
        <v>417</v>
      </c>
      <c r="L3696" s="39">
        <v>10768557.93</v>
      </c>
      <c r="M3696" s="39">
        <v>0.3674</v>
      </c>
    </row>
    <row r="3697" spans="1:13" x14ac:dyDescent="0.3">
      <c r="A3697" t="str">
        <f t="shared" si="57"/>
        <v>2022_1719</v>
      </c>
      <c r="B3697" s="124">
        <v>3696</v>
      </c>
      <c r="C3697" s="39">
        <v>1719</v>
      </c>
      <c r="D3697" s="39">
        <v>1719</v>
      </c>
      <c r="E3697" s="39" t="s">
        <v>108</v>
      </c>
      <c r="F3697" s="39">
        <v>2022</v>
      </c>
      <c r="G3697" s="39">
        <v>0</v>
      </c>
      <c r="H3697" s="39">
        <v>1</v>
      </c>
      <c r="I3697" s="39">
        <v>10201558.33</v>
      </c>
      <c r="J3697" s="39">
        <v>409510</v>
      </c>
      <c r="K3697" s="39" t="s">
        <v>417</v>
      </c>
      <c r="L3697" s="39">
        <v>707007.64</v>
      </c>
      <c r="M3697" s="39">
        <v>7.22E-2</v>
      </c>
    </row>
    <row r="3698" spans="1:13" ht="27.6" x14ac:dyDescent="0.3">
      <c r="A3698" t="str">
        <f t="shared" si="57"/>
        <v>2022_1737</v>
      </c>
      <c r="B3698" s="124">
        <v>3697</v>
      </c>
      <c r="C3698" s="39">
        <v>1737</v>
      </c>
      <c r="D3698" s="39">
        <v>1737</v>
      </c>
      <c r="E3698" s="39" t="s">
        <v>785</v>
      </c>
      <c r="F3698" s="39">
        <v>2022</v>
      </c>
      <c r="G3698" s="39">
        <v>0</v>
      </c>
      <c r="H3698" s="39">
        <v>1</v>
      </c>
      <c r="I3698" s="39">
        <v>465410427</v>
      </c>
      <c r="J3698" s="39">
        <v>15405608</v>
      </c>
      <c r="K3698" s="39">
        <v>3897849.31</v>
      </c>
      <c r="L3698" s="39">
        <v>154372951.91</v>
      </c>
      <c r="M3698" s="39">
        <v>0.35171000000000002</v>
      </c>
    </row>
    <row r="3699" spans="1:13" x14ac:dyDescent="0.3">
      <c r="A3699" t="str">
        <f t="shared" si="57"/>
        <v>2022_1782</v>
      </c>
      <c r="B3699" s="124">
        <v>3698</v>
      </c>
      <c r="C3699" s="39">
        <v>1782</v>
      </c>
      <c r="D3699" s="39">
        <v>1782</v>
      </c>
      <c r="E3699" s="39" t="s">
        <v>110</v>
      </c>
      <c r="F3699" s="39">
        <v>2022</v>
      </c>
      <c r="G3699" s="39">
        <v>0</v>
      </c>
      <c r="H3699" s="39">
        <v>1</v>
      </c>
      <c r="I3699" s="39">
        <v>2126247.5499999998</v>
      </c>
      <c r="J3699" s="39">
        <v>46436</v>
      </c>
      <c r="K3699" s="39">
        <v>17869.73</v>
      </c>
      <c r="L3699" s="39">
        <v>154579.69</v>
      </c>
      <c r="M3699" s="39">
        <v>8.2919999999999994E-2</v>
      </c>
    </row>
    <row r="3700" spans="1:13" ht="41.4" x14ac:dyDescent="0.3">
      <c r="A3700" t="str">
        <f t="shared" si="57"/>
        <v>2022_1791</v>
      </c>
      <c r="B3700" s="124">
        <v>3699</v>
      </c>
      <c r="C3700" s="39">
        <v>1791</v>
      </c>
      <c r="D3700" s="39">
        <v>1791</v>
      </c>
      <c r="E3700" s="39" t="s">
        <v>111</v>
      </c>
      <c r="F3700" s="39">
        <v>2022</v>
      </c>
      <c r="G3700" s="39">
        <v>0</v>
      </c>
      <c r="H3700" s="39">
        <v>1</v>
      </c>
      <c r="I3700" s="39">
        <v>11147646.52</v>
      </c>
      <c r="J3700" s="39">
        <v>431492</v>
      </c>
      <c r="K3700" s="39" t="s">
        <v>417</v>
      </c>
      <c r="L3700" s="39">
        <v>1408933.93</v>
      </c>
      <c r="M3700" s="39">
        <v>0.13148000000000001</v>
      </c>
    </row>
    <row r="3701" spans="1:13" ht="27.6" x14ac:dyDescent="0.3">
      <c r="A3701" t="str">
        <f t="shared" si="57"/>
        <v>2022_1863</v>
      </c>
      <c r="B3701" s="124">
        <v>3700</v>
      </c>
      <c r="C3701" s="39">
        <v>1863</v>
      </c>
      <c r="D3701" s="39">
        <v>1863</v>
      </c>
      <c r="E3701" s="39" t="s">
        <v>112</v>
      </c>
      <c r="F3701" s="39">
        <v>2022</v>
      </c>
      <c r="G3701" s="39">
        <v>0</v>
      </c>
      <c r="H3701" s="39">
        <v>1</v>
      </c>
      <c r="I3701" s="39">
        <v>149915295.22999999</v>
      </c>
      <c r="J3701" s="39">
        <v>5483327</v>
      </c>
      <c r="K3701" s="39" t="s">
        <v>417</v>
      </c>
      <c r="L3701" s="39">
        <v>28035616.609999999</v>
      </c>
      <c r="M3701" s="39">
        <v>0.19411</v>
      </c>
    </row>
    <row r="3702" spans="1:13" ht="27.6" x14ac:dyDescent="0.3">
      <c r="A3702" t="str">
        <f t="shared" si="57"/>
        <v>2022_1908</v>
      </c>
      <c r="B3702" s="124">
        <v>3701</v>
      </c>
      <c r="C3702" s="39">
        <v>1908</v>
      </c>
      <c r="D3702" s="39">
        <v>1908</v>
      </c>
      <c r="E3702" s="39" t="s">
        <v>113</v>
      </c>
      <c r="F3702" s="39">
        <v>2022</v>
      </c>
      <c r="G3702" s="39">
        <v>0</v>
      </c>
      <c r="H3702" s="39">
        <v>1</v>
      </c>
      <c r="I3702" s="39">
        <v>5420434.96</v>
      </c>
      <c r="J3702" s="39">
        <v>198802</v>
      </c>
      <c r="K3702" s="39" t="s">
        <v>417</v>
      </c>
      <c r="L3702" s="39">
        <v>1157982.79</v>
      </c>
      <c r="M3702" s="39">
        <v>0.22176999999999999</v>
      </c>
    </row>
    <row r="3703" spans="1:13" x14ac:dyDescent="0.3">
      <c r="A3703" t="str">
        <f t="shared" si="57"/>
        <v>2022_1926</v>
      </c>
      <c r="B3703" s="124">
        <v>3702</v>
      </c>
      <c r="C3703" s="39">
        <v>1926</v>
      </c>
      <c r="D3703" s="39">
        <v>1926</v>
      </c>
      <c r="E3703" s="39" t="s">
        <v>115</v>
      </c>
      <c r="F3703" s="39">
        <v>2022</v>
      </c>
      <c r="G3703" s="39">
        <v>0</v>
      </c>
      <c r="H3703" s="39">
        <v>1</v>
      </c>
      <c r="I3703" s="39">
        <v>8119638.7699999996</v>
      </c>
      <c r="J3703" s="39">
        <v>251816</v>
      </c>
      <c r="K3703" s="39" t="s">
        <v>417</v>
      </c>
      <c r="L3703" s="39">
        <v>1682389.57</v>
      </c>
      <c r="M3703" s="39">
        <v>0.21382999999999999</v>
      </c>
    </row>
    <row r="3704" spans="1:13" ht="27.6" x14ac:dyDescent="0.3">
      <c r="A3704" t="str">
        <f t="shared" si="57"/>
        <v>2022_1944</v>
      </c>
      <c r="B3704" s="124">
        <v>3703</v>
      </c>
      <c r="C3704" s="39">
        <v>1944</v>
      </c>
      <c r="D3704" s="39">
        <v>1944</v>
      </c>
      <c r="E3704" s="39" t="s">
        <v>116</v>
      </c>
      <c r="F3704" s="39">
        <v>2022</v>
      </c>
      <c r="G3704" s="39">
        <v>0</v>
      </c>
      <c r="H3704" s="39">
        <v>1</v>
      </c>
      <c r="I3704" s="39">
        <v>13883881.710000001</v>
      </c>
      <c r="J3704" s="39">
        <v>467497</v>
      </c>
      <c r="K3704" s="39">
        <v>13044.49</v>
      </c>
      <c r="L3704" s="39">
        <v>4600087.67</v>
      </c>
      <c r="M3704" s="39">
        <v>0.34383999999999998</v>
      </c>
    </row>
    <row r="3705" spans="1:13" x14ac:dyDescent="0.3">
      <c r="A3705" t="str">
        <f t="shared" si="57"/>
        <v>2022_1953</v>
      </c>
      <c r="B3705" s="124">
        <v>3704</v>
      </c>
      <c r="C3705" s="39">
        <v>1953</v>
      </c>
      <c r="D3705" s="39">
        <v>1953</v>
      </c>
      <c r="E3705" s="39" t="s">
        <v>117</v>
      </c>
      <c r="F3705" s="39">
        <v>2022</v>
      </c>
      <c r="G3705" s="39">
        <v>0</v>
      </c>
      <c r="H3705" s="39">
        <v>1</v>
      </c>
      <c r="I3705" s="39">
        <v>7727672.54</v>
      </c>
      <c r="J3705" s="39">
        <v>261401</v>
      </c>
      <c r="K3705" s="39" t="s">
        <v>417</v>
      </c>
      <c r="L3705" s="39">
        <v>2314838.9500000002</v>
      </c>
      <c r="M3705" s="39">
        <v>0.31003999999999998</v>
      </c>
    </row>
    <row r="3706" spans="1:13" ht="41.4" x14ac:dyDescent="0.3">
      <c r="A3706" t="str">
        <f t="shared" si="57"/>
        <v>2022_1963</v>
      </c>
      <c r="B3706" s="124">
        <v>3705</v>
      </c>
      <c r="C3706" s="39">
        <v>1963</v>
      </c>
      <c r="D3706" s="39">
        <v>1963</v>
      </c>
      <c r="E3706" s="39" t="s">
        <v>118</v>
      </c>
      <c r="F3706" s="39">
        <v>2022</v>
      </c>
      <c r="G3706" s="39">
        <v>0</v>
      </c>
      <c r="H3706" s="39">
        <v>1</v>
      </c>
      <c r="I3706" s="39">
        <v>7716529.6100000003</v>
      </c>
      <c r="J3706" s="39">
        <v>276324</v>
      </c>
      <c r="K3706" s="39" t="s">
        <v>417</v>
      </c>
      <c r="L3706" s="39">
        <v>1515694.77</v>
      </c>
      <c r="M3706" s="39">
        <v>0.20372000000000001</v>
      </c>
    </row>
    <row r="3707" spans="1:13" ht="27.6" x14ac:dyDescent="0.3">
      <c r="A3707" t="str">
        <f t="shared" si="57"/>
        <v>2022_1968</v>
      </c>
      <c r="B3707" s="124">
        <v>3706</v>
      </c>
      <c r="C3707" s="39">
        <v>3582</v>
      </c>
      <c r="D3707" s="39">
        <v>1968</v>
      </c>
      <c r="E3707" s="39" t="s">
        <v>176</v>
      </c>
      <c r="F3707" s="39">
        <v>2022</v>
      </c>
      <c r="G3707" s="39">
        <v>0</v>
      </c>
      <c r="H3707" s="39">
        <v>1</v>
      </c>
      <c r="I3707" s="39">
        <v>9156256.6699999999</v>
      </c>
      <c r="J3707" s="39">
        <v>282263</v>
      </c>
      <c r="K3707" s="39">
        <v>238401.34</v>
      </c>
      <c r="L3707" s="39">
        <v>2992925.1</v>
      </c>
      <c r="M3707" s="39">
        <v>0.36413000000000001</v>
      </c>
    </row>
    <row r="3708" spans="1:13" ht="27.6" x14ac:dyDescent="0.3">
      <c r="A3708" t="str">
        <f t="shared" si="57"/>
        <v>2022_3978</v>
      </c>
      <c r="B3708" s="124">
        <v>3707</v>
      </c>
      <c r="C3708" s="39">
        <v>3978</v>
      </c>
      <c r="D3708" s="39">
        <v>3978</v>
      </c>
      <c r="E3708" s="39" t="s">
        <v>189</v>
      </c>
      <c r="F3708" s="39">
        <v>2022</v>
      </c>
      <c r="G3708" s="39">
        <v>0</v>
      </c>
      <c r="H3708" s="39">
        <v>1</v>
      </c>
      <c r="I3708" s="39">
        <v>7473972.0300000003</v>
      </c>
      <c r="J3708" s="39">
        <v>263351</v>
      </c>
      <c r="K3708" s="39" t="s">
        <v>417</v>
      </c>
      <c r="L3708" s="39">
        <v>4183977.46</v>
      </c>
      <c r="M3708" s="39">
        <v>0.58025000000000004</v>
      </c>
    </row>
    <row r="3709" spans="1:13" ht="41.4" x14ac:dyDescent="0.3">
      <c r="A3709" t="str">
        <f t="shared" si="57"/>
        <v>2022_6741</v>
      </c>
      <c r="B3709" s="124">
        <v>3708</v>
      </c>
      <c r="C3709" s="39">
        <v>6741</v>
      </c>
      <c r="D3709" s="39">
        <v>6741</v>
      </c>
      <c r="E3709" s="39" t="s">
        <v>310</v>
      </c>
      <c r="F3709" s="39">
        <v>2022</v>
      </c>
      <c r="G3709" s="39">
        <v>0</v>
      </c>
      <c r="H3709" s="39">
        <v>1</v>
      </c>
      <c r="I3709" s="39">
        <v>10561220.76</v>
      </c>
      <c r="J3709" s="39">
        <v>385161</v>
      </c>
      <c r="K3709" s="39" t="s">
        <v>417</v>
      </c>
      <c r="L3709" s="39">
        <v>1164082.6599999999</v>
      </c>
      <c r="M3709" s="39">
        <v>0.11439000000000001</v>
      </c>
    </row>
    <row r="3710" spans="1:13" ht="27.6" x14ac:dyDescent="0.3">
      <c r="A3710" t="str">
        <f t="shared" si="57"/>
        <v>2022_1970</v>
      </c>
      <c r="B3710" s="124">
        <v>3709</v>
      </c>
      <c r="C3710" s="39">
        <v>1970</v>
      </c>
      <c r="D3710" s="39">
        <v>1970</v>
      </c>
      <c r="E3710" s="39" t="s">
        <v>119</v>
      </c>
      <c r="F3710" s="39">
        <v>2022</v>
      </c>
      <c r="G3710" s="39">
        <v>0</v>
      </c>
      <c r="H3710" s="39">
        <v>1</v>
      </c>
      <c r="I3710" s="39">
        <v>8340042.8799999999</v>
      </c>
      <c r="J3710" s="39">
        <v>235540</v>
      </c>
      <c r="K3710" s="39" t="s">
        <v>417</v>
      </c>
      <c r="L3710" s="39">
        <v>1740548.54</v>
      </c>
      <c r="M3710" s="39">
        <v>0.21476000000000001</v>
      </c>
    </row>
    <row r="3711" spans="1:13" ht="41.4" x14ac:dyDescent="0.3">
      <c r="A3711" t="str">
        <f t="shared" si="57"/>
        <v>2022_1972</v>
      </c>
      <c r="B3711" s="124">
        <v>3710</v>
      </c>
      <c r="C3711" s="39">
        <v>1972</v>
      </c>
      <c r="D3711" s="39">
        <v>1972</v>
      </c>
      <c r="E3711" s="39" t="s">
        <v>120</v>
      </c>
      <c r="F3711" s="39">
        <v>2022</v>
      </c>
      <c r="G3711" s="39">
        <v>0</v>
      </c>
      <c r="H3711" s="39">
        <v>1</v>
      </c>
      <c r="I3711" s="39">
        <v>4613199.17</v>
      </c>
      <c r="J3711" s="39">
        <v>158560</v>
      </c>
      <c r="K3711" s="39" t="s">
        <v>417</v>
      </c>
      <c r="L3711" s="39">
        <v>539458.85</v>
      </c>
      <c r="M3711" s="39">
        <v>0.1211</v>
      </c>
    </row>
    <row r="3712" spans="1:13" ht="27.6" x14ac:dyDescent="0.3">
      <c r="A3712" t="str">
        <f t="shared" si="57"/>
        <v>2022_1965</v>
      </c>
      <c r="B3712" s="124">
        <v>3711</v>
      </c>
      <c r="C3712" s="39">
        <v>1965</v>
      </c>
      <c r="D3712" s="39">
        <v>1965</v>
      </c>
      <c r="E3712" s="39" t="s">
        <v>364</v>
      </c>
      <c r="F3712" s="39">
        <v>2022</v>
      </c>
      <c r="G3712" s="39">
        <v>0</v>
      </c>
      <c r="H3712" s="39">
        <v>1</v>
      </c>
      <c r="I3712" s="39">
        <v>7847585.9699999997</v>
      </c>
      <c r="J3712" s="39">
        <v>274966</v>
      </c>
      <c r="K3712" s="39" t="s">
        <v>417</v>
      </c>
      <c r="L3712" s="39">
        <v>1742779.59</v>
      </c>
      <c r="M3712" s="39">
        <v>0.23014000000000001</v>
      </c>
    </row>
    <row r="3713" spans="1:13" ht="69" x14ac:dyDescent="0.3">
      <c r="A3713" t="str">
        <f t="shared" si="57"/>
        <v>2022_657</v>
      </c>
      <c r="B3713" s="124">
        <v>3712</v>
      </c>
      <c r="C3713" s="39">
        <v>657</v>
      </c>
      <c r="D3713" s="39">
        <v>657</v>
      </c>
      <c r="E3713" s="39" t="s">
        <v>786</v>
      </c>
      <c r="F3713" s="39">
        <v>2022</v>
      </c>
      <c r="G3713" s="39">
        <v>0</v>
      </c>
      <c r="H3713" s="39">
        <v>1</v>
      </c>
      <c r="I3713" s="39">
        <v>13854483.439999999</v>
      </c>
      <c r="J3713" s="39">
        <v>399815</v>
      </c>
      <c r="K3713" s="39" t="s">
        <v>417</v>
      </c>
      <c r="L3713" s="39">
        <v>5555062.4299999997</v>
      </c>
      <c r="M3713" s="39">
        <v>0.41287000000000001</v>
      </c>
    </row>
    <row r="3714" spans="1:13" ht="55.2" x14ac:dyDescent="0.3">
      <c r="A3714" t="str">
        <f t="shared" si="57"/>
        <v>2022_1989</v>
      </c>
      <c r="B3714" s="124">
        <v>3713</v>
      </c>
      <c r="C3714" s="39">
        <v>1989</v>
      </c>
      <c r="D3714" s="39">
        <v>1989</v>
      </c>
      <c r="E3714" s="39" t="s">
        <v>122</v>
      </c>
      <c r="F3714" s="39">
        <v>2022</v>
      </c>
      <c r="G3714" s="39">
        <v>0</v>
      </c>
      <c r="H3714" s="39">
        <v>1</v>
      </c>
      <c r="I3714" s="39">
        <v>6662506.0999999996</v>
      </c>
      <c r="J3714" s="39">
        <v>189692</v>
      </c>
      <c r="K3714" s="39" t="s">
        <v>417</v>
      </c>
      <c r="L3714" s="39">
        <v>2550226.4300000002</v>
      </c>
      <c r="M3714" s="39">
        <v>0.39399000000000001</v>
      </c>
    </row>
    <row r="3715" spans="1:13" ht="55.2" x14ac:dyDescent="0.3">
      <c r="A3715" t="str">
        <f t="shared" ref="A3715:A3778" si="58">CONCATENATE(F3715,"_",D3715)</f>
        <v>2022_2007</v>
      </c>
      <c r="B3715" s="124">
        <v>3714</v>
      </c>
      <c r="C3715" s="39">
        <v>2007</v>
      </c>
      <c r="D3715" s="39">
        <v>2007</v>
      </c>
      <c r="E3715" s="39" t="s">
        <v>123</v>
      </c>
      <c r="F3715" s="39">
        <v>2022</v>
      </c>
      <c r="G3715" s="39">
        <v>0</v>
      </c>
      <c r="H3715" s="39">
        <v>1</v>
      </c>
      <c r="I3715" s="39">
        <v>9836679.7100000009</v>
      </c>
      <c r="J3715" s="39">
        <v>308207</v>
      </c>
      <c r="K3715" s="39">
        <v>13114.21</v>
      </c>
      <c r="L3715" s="39">
        <v>2686466.03</v>
      </c>
      <c r="M3715" s="39">
        <v>0.28332000000000002</v>
      </c>
    </row>
    <row r="3716" spans="1:13" ht="27.6" x14ac:dyDescent="0.3">
      <c r="A3716" t="str">
        <f t="shared" si="58"/>
        <v>2022_2088</v>
      </c>
      <c r="B3716" s="124">
        <v>3715</v>
      </c>
      <c r="C3716" s="39">
        <v>2088</v>
      </c>
      <c r="D3716" s="39">
        <v>2088</v>
      </c>
      <c r="E3716" s="39" t="s">
        <v>124</v>
      </c>
      <c r="F3716" s="39">
        <v>2022</v>
      </c>
      <c r="G3716" s="39">
        <v>0</v>
      </c>
      <c r="H3716" s="39">
        <v>1</v>
      </c>
      <c r="I3716" s="39">
        <v>9898018.3499999996</v>
      </c>
      <c r="J3716" s="39">
        <v>337962</v>
      </c>
      <c r="K3716" s="39" t="s">
        <v>417</v>
      </c>
      <c r="L3716" s="39">
        <v>3146466.03</v>
      </c>
      <c r="M3716" s="39">
        <v>0.32912999999999998</v>
      </c>
    </row>
    <row r="3717" spans="1:13" ht="27.6" x14ac:dyDescent="0.3">
      <c r="A3717" t="str">
        <f t="shared" si="58"/>
        <v>2022_2097</v>
      </c>
      <c r="B3717" s="124">
        <v>3716</v>
      </c>
      <c r="C3717" s="39">
        <v>2097</v>
      </c>
      <c r="D3717" s="39">
        <v>2097</v>
      </c>
      <c r="E3717" s="39" t="s">
        <v>125</v>
      </c>
      <c r="F3717" s="39">
        <v>2022</v>
      </c>
      <c r="G3717" s="39">
        <v>0</v>
      </c>
      <c r="H3717" s="39">
        <v>1</v>
      </c>
      <c r="I3717" s="39">
        <v>6841789.1799999997</v>
      </c>
      <c r="J3717" s="39">
        <v>220712</v>
      </c>
      <c r="K3717" s="39" t="s">
        <v>417</v>
      </c>
      <c r="L3717" s="39">
        <v>2193631.16</v>
      </c>
      <c r="M3717" s="39">
        <v>0.33130999999999999</v>
      </c>
    </row>
    <row r="3718" spans="1:13" x14ac:dyDescent="0.3">
      <c r="A3718" t="str">
        <f t="shared" si="58"/>
        <v>2022_2113</v>
      </c>
      <c r="B3718" s="124">
        <v>3717</v>
      </c>
      <c r="C3718" s="39">
        <v>2113</v>
      </c>
      <c r="D3718" s="39">
        <v>2113</v>
      </c>
      <c r="E3718" s="39" t="s">
        <v>126</v>
      </c>
      <c r="F3718" s="39">
        <v>2022</v>
      </c>
      <c r="G3718" s="39">
        <v>0</v>
      </c>
      <c r="H3718" s="39">
        <v>1</v>
      </c>
      <c r="I3718" s="39">
        <v>3678394.17</v>
      </c>
      <c r="J3718" s="39">
        <v>93270</v>
      </c>
      <c r="K3718" s="39" t="s">
        <v>417</v>
      </c>
      <c r="L3718" s="39">
        <v>493219.61</v>
      </c>
      <c r="M3718" s="39">
        <v>0.13757</v>
      </c>
    </row>
    <row r="3719" spans="1:13" ht="55.2" x14ac:dyDescent="0.3">
      <c r="A3719" t="str">
        <f t="shared" si="58"/>
        <v>2022_2124</v>
      </c>
      <c r="B3719" s="124">
        <v>3718</v>
      </c>
      <c r="C3719" s="39">
        <v>2124</v>
      </c>
      <c r="D3719" s="39">
        <v>2124</v>
      </c>
      <c r="E3719" s="39" t="s">
        <v>976</v>
      </c>
      <c r="F3719" s="39">
        <v>2022</v>
      </c>
      <c r="G3719" s="39">
        <v>0</v>
      </c>
      <c r="H3719" s="39">
        <v>1</v>
      </c>
      <c r="I3719" s="39">
        <v>16140089.65</v>
      </c>
      <c r="J3719" s="39">
        <v>605221</v>
      </c>
      <c r="K3719" s="39" t="s">
        <v>417</v>
      </c>
      <c r="L3719" s="39">
        <v>1884536.08</v>
      </c>
      <c r="M3719" s="39">
        <v>0.12131</v>
      </c>
    </row>
    <row r="3720" spans="1:13" ht="55.2" x14ac:dyDescent="0.3">
      <c r="A3720" t="str">
        <f t="shared" si="58"/>
        <v>2022_2151</v>
      </c>
      <c r="B3720" s="124">
        <v>3719</v>
      </c>
      <c r="C3720" s="39">
        <v>2151</v>
      </c>
      <c r="D3720" s="39">
        <v>2151</v>
      </c>
      <c r="E3720" s="39" t="s">
        <v>944</v>
      </c>
      <c r="F3720" s="39">
        <v>2022</v>
      </c>
      <c r="G3720" s="39">
        <v>0</v>
      </c>
      <c r="H3720" s="39">
        <v>1</v>
      </c>
      <c r="I3720" s="39">
        <v>5523920.1299999999</v>
      </c>
      <c r="J3720" s="39">
        <v>188911</v>
      </c>
      <c r="K3720" s="39" t="s">
        <v>417</v>
      </c>
      <c r="L3720" s="39">
        <v>2279145.08</v>
      </c>
      <c r="M3720" s="39">
        <v>0.42720999999999998</v>
      </c>
    </row>
    <row r="3721" spans="1:13" x14ac:dyDescent="0.3">
      <c r="A3721" t="str">
        <f t="shared" si="58"/>
        <v>2022_2169</v>
      </c>
      <c r="B3721" s="124">
        <v>3720</v>
      </c>
      <c r="C3721" s="39">
        <v>2169</v>
      </c>
      <c r="D3721" s="39">
        <v>2169</v>
      </c>
      <c r="E3721" s="39" t="s">
        <v>127</v>
      </c>
      <c r="F3721" s="39">
        <v>2022</v>
      </c>
      <c r="G3721" s="39">
        <v>0</v>
      </c>
      <c r="H3721" s="39">
        <v>1</v>
      </c>
      <c r="I3721" s="39">
        <v>23155611.460000001</v>
      </c>
      <c r="J3721" s="39">
        <v>780281</v>
      </c>
      <c r="K3721" s="39" t="s">
        <v>417</v>
      </c>
      <c r="L3721" s="39">
        <v>3576496.3</v>
      </c>
      <c r="M3721" s="39">
        <v>0.15984000000000001</v>
      </c>
    </row>
    <row r="3722" spans="1:13" ht="27.6" x14ac:dyDescent="0.3">
      <c r="A3722" t="str">
        <f t="shared" si="58"/>
        <v>2022_2295</v>
      </c>
      <c r="B3722" s="124">
        <v>3721</v>
      </c>
      <c r="C3722" s="39">
        <v>2295</v>
      </c>
      <c r="D3722" s="39">
        <v>2295</v>
      </c>
      <c r="E3722" s="39" t="s">
        <v>129</v>
      </c>
      <c r="F3722" s="39">
        <v>2022</v>
      </c>
      <c r="G3722" s="39">
        <v>0</v>
      </c>
      <c r="H3722" s="39">
        <v>1</v>
      </c>
      <c r="I3722" s="39">
        <v>14315307.060000001</v>
      </c>
      <c r="J3722" s="39">
        <v>533661</v>
      </c>
      <c r="K3722" s="39">
        <v>28806.27</v>
      </c>
      <c r="L3722" s="39">
        <v>3733503.11</v>
      </c>
      <c r="M3722" s="39">
        <v>0.27299000000000001</v>
      </c>
    </row>
    <row r="3723" spans="1:13" ht="27.6" x14ac:dyDescent="0.3">
      <c r="A3723" t="str">
        <f t="shared" si="58"/>
        <v>2022_2313</v>
      </c>
      <c r="B3723" s="124">
        <v>3722</v>
      </c>
      <c r="C3723" s="39">
        <v>2313</v>
      </c>
      <c r="D3723" s="39">
        <v>2313</v>
      </c>
      <c r="E3723" s="39" t="s">
        <v>130</v>
      </c>
      <c r="F3723" s="39">
        <v>2022</v>
      </c>
      <c r="G3723" s="39">
        <v>0</v>
      </c>
      <c r="H3723" s="39">
        <v>1</v>
      </c>
      <c r="I3723" s="39">
        <v>55301292.590000004</v>
      </c>
      <c r="J3723" s="39">
        <v>1909673</v>
      </c>
      <c r="K3723" s="39" t="s">
        <v>417</v>
      </c>
      <c r="L3723" s="39">
        <v>8121233.8099999996</v>
      </c>
      <c r="M3723" s="39">
        <v>0.15211</v>
      </c>
    </row>
    <row r="3724" spans="1:13" ht="27.6" x14ac:dyDescent="0.3">
      <c r="A3724" t="str">
        <f t="shared" si="58"/>
        <v>2022_2322</v>
      </c>
      <c r="B3724" s="124">
        <v>3723</v>
      </c>
      <c r="C3724" s="39">
        <v>2322</v>
      </c>
      <c r="D3724" s="39">
        <v>2322</v>
      </c>
      <c r="E3724" s="39" t="s">
        <v>131</v>
      </c>
      <c r="F3724" s="39">
        <v>2022</v>
      </c>
      <c r="G3724" s="39">
        <v>0</v>
      </c>
      <c r="H3724" s="39">
        <v>1</v>
      </c>
      <c r="I3724" s="39">
        <v>27670898.469999999</v>
      </c>
      <c r="J3724" s="39">
        <v>1017654</v>
      </c>
      <c r="K3724" s="39" t="s">
        <v>417</v>
      </c>
      <c r="L3724" s="39">
        <v>8895806.5600000005</v>
      </c>
      <c r="M3724" s="39">
        <v>0.33376</v>
      </c>
    </row>
    <row r="3725" spans="1:13" ht="27.6" x14ac:dyDescent="0.3">
      <c r="A3725" t="str">
        <f t="shared" si="58"/>
        <v>2022_2369</v>
      </c>
      <c r="B3725" s="124">
        <v>3724</v>
      </c>
      <c r="C3725" s="39">
        <v>2369</v>
      </c>
      <c r="D3725" s="39">
        <v>2369</v>
      </c>
      <c r="E3725" s="39" t="s">
        <v>132</v>
      </c>
      <c r="F3725" s="39">
        <v>2022</v>
      </c>
      <c r="G3725" s="39">
        <v>0</v>
      </c>
      <c r="H3725" s="39">
        <v>1</v>
      </c>
      <c r="I3725" s="39">
        <v>6655384.3600000003</v>
      </c>
      <c r="J3725" s="39">
        <v>216645</v>
      </c>
      <c r="K3725" s="39" t="s">
        <v>417</v>
      </c>
      <c r="L3725" s="39">
        <v>1070873.54</v>
      </c>
      <c r="M3725" s="39">
        <v>0.16632</v>
      </c>
    </row>
    <row r="3726" spans="1:13" x14ac:dyDescent="0.3">
      <c r="A3726" t="str">
        <f t="shared" si="58"/>
        <v>2022_2682</v>
      </c>
      <c r="B3726" s="124">
        <v>3725</v>
      </c>
      <c r="C3726" s="39">
        <v>2682</v>
      </c>
      <c r="D3726" s="39">
        <v>2682</v>
      </c>
      <c r="E3726" s="39" t="s">
        <v>17</v>
      </c>
      <c r="F3726" s="39">
        <v>2022</v>
      </c>
      <c r="G3726" s="39">
        <v>0</v>
      </c>
      <c r="H3726" s="39">
        <v>1</v>
      </c>
      <c r="I3726" s="39">
        <v>5723969.3099999996</v>
      </c>
      <c r="J3726" s="39">
        <v>131666</v>
      </c>
      <c r="K3726" s="39" t="s">
        <v>417</v>
      </c>
      <c r="L3726" s="39">
        <v>1589793.12</v>
      </c>
      <c r="M3726" s="39">
        <v>0.28427999999999998</v>
      </c>
    </row>
    <row r="3727" spans="1:13" ht="27.6" x14ac:dyDescent="0.3">
      <c r="A3727" t="str">
        <f t="shared" si="58"/>
        <v>2022_2376</v>
      </c>
      <c r="B3727" s="124">
        <v>3726</v>
      </c>
      <c r="C3727" s="39">
        <v>2376</v>
      </c>
      <c r="D3727" s="39">
        <v>2376</v>
      </c>
      <c r="E3727" s="39" t="s">
        <v>133</v>
      </c>
      <c r="F3727" s="39">
        <v>2022</v>
      </c>
      <c r="G3727" s="39">
        <v>0</v>
      </c>
      <c r="H3727" s="39">
        <v>1</v>
      </c>
      <c r="I3727" s="39">
        <v>7385780.4699999997</v>
      </c>
      <c r="J3727" s="39">
        <v>219157</v>
      </c>
      <c r="K3727" s="39" t="s">
        <v>417</v>
      </c>
      <c r="L3727" s="39">
        <v>3457809.99</v>
      </c>
      <c r="M3727" s="39">
        <v>0.48248999999999997</v>
      </c>
    </row>
    <row r="3728" spans="1:13" ht="41.4" x14ac:dyDescent="0.3">
      <c r="A3728" t="str">
        <f t="shared" si="58"/>
        <v>2022_2403</v>
      </c>
      <c r="B3728" s="124">
        <v>3727</v>
      </c>
      <c r="C3728" s="39">
        <v>2403</v>
      </c>
      <c r="D3728" s="39">
        <v>2403</v>
      </c>
      <c r="E3728" s="39" t="s">
        <v>390</v>
      </c>
      <c r="F3728" s="39">
        <v>2022</v>
      </c>
      <c r="G3728" s="39">
        <v>0</v>
      </c>
      <c r="H3728" s="39">
        <v>1</v>
      </c>
      <c r="I3728" s="39">
        <v>13579398</v>
      </c>
      <c r="J3728" s="39">
        <v>436416</v>
      </c>
      <c r="K3728" s="39">
        <v>1128</v>
      </c>
      <c r="L3728" s="39">
        <v>3214026.16</v>
      </c>
      <c r="M3728" s="39">
        <v>0.24462999999999999</v>
      </c>
    </row>
    <row r="3729" spans="1:13" ht="41.4" x14ac:dyDescent="0.3">
      <c r="A3729" t="str">
        <f t="shared" si="58"/>
        <v>2022_2457</v>
      </c>
      <c r="B3729" s="124">
        <v>3728</v>
      </c>
      <c r="C3729" s="39">
        <v>2457</v>
      </c>
      <c r="D3729" s="39">
        <v>2457</v>
      </c>
      <c r="E3729" s="39" t="s">
        <v>134</v>
      </c>
      <c r="F3729" s="39">
        <v>2022</v>
      </c>
      <c r="G3729" s="39">
        <v>0</v>
      </c>
      <c r="H3729" s="39">
        <v>1</v>
      </c>
      <c r="I3729" s="39">
        <v>5763110.9900000002</v>
      </c>
      <c r="J3729" s="39">
        <v>199586</v>
      </c>
      <c r="K3729" s="39">
        <v>631504.47</v>
      </c>
      <c r="L3729" s="39">
        <v>1332217.19</v>
      </c>
      <c r="M3729" s="39">
        <v>0.35296</v>
      </c>
    </row>
    <row r="3730" spans="1:13" x14ac:dyDescent="0.3">
      <c r="A3730" t="str">
        <f t="shared" si="58"/>
        <v>2022_2466</v>
      </c>
      <c r="B3730" s="124">
        <v>3729</v>
      </c>
      <c r="C3730" s="39">
        <v>2466</v>
      </c>
      <c r="D3730" s="39">
        <v>2466</v>
      </c>
      <c r="E3730" s="39" t="s">
        <v>135</v>
      </c>
      <c r="F3730" s="39">
        <v>2022</v>
      </c>
      <c r="G3730" s="39">
        <v>0</v>
      </c>
      <c r="H3730" s="39">
        <v>1</v>
      </c>
      <c r="I3730" s="39">
        <v>18847548.920000002</v>
      </c>
      <c r="J3730" s="39">
        <v>711608</v>
      </c>
      <c r="K3730" s="39" t="s">
        <v>417</v>
      </c>
      <c r="L3730" s="39">
        <v>3646114.79</v>
      </c>
      <c r="M3730" s="39">
        <v>0.20104</v>
      </c>
    </row>
    <row r="3731" spans="1:13" ht="55.2" x14ac:dyDescent="0.3">
      <c r="A3731" t="str">
        <f t="shared" si="58"/>
        <v>2022_2493</v>
      </c>
      <c r="B3731" s="124">
        <v>3730</v>
      </c>
      <c r="C3731" s="39">
        <v>2493</v>
      </c>
      <c r="D3731" s="39">
        <v>2493</v>
      </c>
      <c r="E3731" s="39" t="s">
        <v>136</v>
      </c>
      <c r="F3731" s="39">
        <v>2022</v>
      </c>
      <c r="G3731" s="39">
        <v>0</v>
      </c>
      <c r="H3731" s="39">
        <v>1</v>
      </c>
      <c r="I3731" s="39">
        <v>2713863.53</v>
      </c>
      <c r="J3731" s="39">
        <v>84276</v>
      </c>
      <c r="K3731" s="39" t="s">
        <v>417</v>
      </c>
      <c r="L3731" s="70">
        <v>-421019</v>
      </c>
      <c r="M3731" s="70">
        <v>-0.16011</v>
      </c>
    </row>
    <row r="3732" spans="1:13" ht="55.2" x14ac:dyDescent="0.3">
      <c r="A3732" t="str">
        <f t="shared" si="58"/>
        <v>2022_2502</v>
      </c>
      <c r="B3732" s="124">
        <v>3731</v>
      </c>
      <c r="C3732" s="39">
        <v>2502</v>
      </c>
      <c r="D3732" s="39">
        <v>2502</v>
      </c>
      <c r="E3732" s="39" t="s">
        <v>137</v>
      </c>
      <c r="F3732" s="39">
        <v>2022</v>
      </c>
      <c r="G3732" s="39">
        <v>0</v>
      </c>
      <c r="H3732" s="39">
        <v>1</v>
      </c>
      <c r="I3732" s="39">
        <v>7662454.8099999996</v>
      </c>
      <c r="J3732" s="39">
        <v>283091</v>
      </c>
      <c r="K3732" s="39">
        <v>429150.46</v>
      </c>
      <c r="L3732" s="39">
        <v>961963.99</v>
      </c>
      <c r="M3732" s="39">
        <v>0.18851000000000001</v>
      </c>
    </row>
    <row r="3733" spans="1:13" ht="27.6" x14ac:dyDescent="0.3">
      <c r="A3733" t="str">
        <f t="shared" si="58"/>
        <v>2022_2511</v>
      </c>
      <c r="B3733" s="124">
        <v>3732</v>
      </c>
      <c r="C3733" s="39">
        <v>2511</v>
      </c>
      <c r="D3733" s="39">
        <v>2511</v>
      </c>
      <c r="E3733" s="39" t="s">
        <v>138</v>
      </c>
      <c r="F3733" s="39">
        <v>2022</v>
      </c>
      <c r="G3733" s="39">
        <v>0</v>
      </c>
      <c r="H3733" s="39">
        <v>1</v>
      </c>
      <c r="I3733" s="39">
        <v>25035019.359999999</v>
      </c>
      <c r="J3733" s="39">
        <v>909713</v>
      </c>
      <c r="K3733" s="39" t="s">
        <v>417</v>
      </c>
      <c r="L3733" s="39">
        <v>2499045.7000000002</v>
      </c>
      <c r="M3733" s="39">
        <v>0.10359</v>
      </c>
    </row>
    <row r="3734" spans="1:13" ht="27.6" x14ac:dyDescent="0.3">
      <c r="A3734" t="str">
        <f t="shared" si="58"/>
        <v>2022_2520</v>
      </c>
      <c r="B3734" s="124">
        <v>3733</v>
      </c>
      <c r="C3734" s="39">
        <v>2520</v>
      </c>
      <c r="D3734" s="39">
        <v>2520</v>
      </c>
      <c r="E3734" s="39" t="s">
        <v>139</v>
      </c>
      <c r="F3734" s="39">
        <v>2022</v>
      </c>
      <c r="G3734" s="39">
        <v>0</v>
      </c>
      <c r="H3734" s="39">
        <v>1</v>
      </c>
      <c r="I3734" s="39">
        <v>4549567.3499999996</v>
      </c>
      <c r="J3734" s="39">
        <v>125762</v>
      </c>
      <c r="K3734" s="39" t="s">
        <v>417</v>
      </c>
      <c r="L3734" s="39">
        <v>1042706.69</v>
      </c>
      <c r="M3734" s="39">
        <v>0.23569999999999999</v>
      </c>
    </row>
    <row r="3735" spans="1:13" ht="41.4" x14ac:dyDescent="0.3">
      <c r="A3735" t="str">
        <f t="shared" si="58"/>
        <v>2022_2556</v>
      </c>
      <c r="B3735" s="124">
        <v>3734</v>
      </c>
      <c r="C3735" s="39">
        <v>2556</v>
      </c>
      <c r="D3735" s="39">
        <v>2556</v>
      </c>
      <c r="E3735" s="39" t="s">
        <v>140</v>
      </c>
      <c r="F3735" s="39">
        <v>2022</v>
      </c>
      <c r="G3735" s="39">
        <v>0</v>
      </c>
      <c r="H3735" s="39">
        <v>1</v>
      </c>
      <c r="I3735" s="39">
        <v>5431445.6799999997</v>
      </c>
      <c r="J3735" s="39">
        <v>181250</v>
      </c>
      <c r="K3735" s="39" t="s">
        <v>417</v>
      </c>
      <c r="L3735" s="70">
        <v>-1107146.8700000001</v>
      </c>
      <c r="M3735" s="70">
        <v>-0.21088000000000001</v>
      </c>
    </row>
    <row r="3736" spans="1:13" ht="27.6" x14ac:dyDescent="0.3">
      <c r="A3736" t="str">
        <f t="shared" si="58"/>
        <v>2022_3195</v>
      </c>
      <c r="B3736" s="124">
        <v>3735</v>
      </c>
      <c r="C3736" s="39">
        <v>3195</v>
      </c>
      <c r="D3736" s="39">
        <v>3195</v>
      </c>
      <c r="E3736" s="39" t="s">
        <v>356</v>
      </c>
      <c r="F3736" s="39">
        <v>2022</v>
      </c>
      <c r="G3736" s="39">
        <v>0</v>
      </c>
      <c r="H3736" s="39">
        <v>1</v>
      </c>
      <c r="I3736" s="39">
        <v>17477548.780000001</v>
      </c>
      <c r="J3736" s="39">
        <v>556769</v>
      </c>
      <c r="K3736" s="39" t="s">
        <v>417</v>
      </c>
      <c r="L3736" s="39">
        <v>2129555.25</v>
      </c>
      <c r="M3736" s="39">
        <v>0.12584999999999999</v>
      </c>
    </row>
    <row r="3737" spans="1:13" ht="41.4" x14ac:dyDescent="0.3">
      <c r="A3737" t="str">
        <f t="shared" si="58"/>
        <v>2022_2709</v>
      </c>
      <c r="B3737" s="124">
        <v>3736</v>
      </c>
      <c r="C3737" s="39">
        <v>2709</v>
      </c>
      <c r="D3737" s="39">
        <v>2709</v>
      </c>
      <c r="E3737" s="39" t="s">
        <v>142</v>
      </c>
      <c r="F3737" s="39">
        <v>2022</v>
      </c>
      <c r="G3737" s="39">
        <v>0</v>
      </c>
      <c r="H3737" s="39">
        <v>1</v>
      </c>
      <c r="I3737" s="39">
        <v>21680506.23</v>
      </c>
      <c r="J3737" s="39">
        <v>782565</v>
      </c>
      <c r="K3737" s="39" t="s">
        <v>417</v>
      </c>
      <c r="L3737" s="39">
        <v>3588149.49</v>
      </c>
      <c r="M3737" s="39">
        <v>0.17169999999999999</v>
      </c>
    </row>
    <row r="3738" spans="1:13" x14ac:dyDescent="0.3">
      <c r="A3738" t="str">
        <f t="shared" si="58"/>
        <v>2022_2718</v>
      </c>
      <c r="B3738" s="124">
        <v>3737</v>
      </c>
      <c r="C3738" s="39">
        <v>2718</v>
      </c>
      <c r="D3738" s="39">
        <v>2718</v>
      </c>
      <c r="E3738" s="39" t="s">
        <v>143</v>
      </c>
      <c r="F3738" s="39">
        <v>2022</v>
      </c>
      <c r="G3738" s="39">
        <v>0</v>
      </c>
      <c r="H3738" s="39">
        <v>1</v>
      </c>
      <c r="I3738" s="39">
        <v>6681067.4299999997</v>
      </c>
      <c r="J3738" s="39">
        <v>227193</v>
      </c>
      <c r="K3738" s="39" t="s">
        <v>417</v>
      </c>
      <c r="L3738" s="39">
        <v>2416161.15</v>
      </c>
      <c r="M3738" s="39">
        <v>0.37436999999999998</v>
      </c>
    </row>
    <row r="3739" spans="1:13" ht="27.6" x14ac:dyDescent="0.3">
      <c r="A3739" t="str">
        <f t="shared" si="58"/>
        <v>2022_2727</v>
      </c>
      <c r="B3739" s="124">
        <v>3738</v>
      </c>
      <c r="C3739" s="39">
        <v>2727</v>
      </c>
      <c r="D3739" s="39">
        <v>2727</v>
      </c>
      <c r="E3739" s="39" t="s">
        <v>144</v>
      </c>
      <c r="F3739" s="39">
        <v>2022</v>
      </c>
      <c r="G3739" s="39">
        <v>0</v>
      </c>
      <c r="H3739" s="39">
        <v>1</v>
      </c>
      <c r="I3739" s="39">
        <v>9315833.4199999999</v>
      </c>
      <c r="J3739" s="39">
        <v>323385</v>
      </c>
      <c r="K3739" s="39" t="s">
        <v>417</v>
      </c>
      <c r="L3739" s="39">
        <v>910507.99</v>
      </c>
      <c r="M3739" s="39">
        <v>0.10125000000000001</v>
      </c>
    </row>
    <row r="3740" spans="1:13" ht="27.6" x14ac:dyDescent="0.3">
      <c r="A3740" t="str">
        <f t="shared" si="58"/>
        <v>2022_2754</v>
      </c>
      <c r="B3740" s="124">
        <v>3739</v>
      </c>
      <c r="C3740" s="39">
        <v>2754</v>
      </c>
      <c r="D3740" s="39">
        <v>2754</v>
      </c>
      <c r="E3740" s="39" t="s">
        <v>145</v>
      </c>
      <c r="F3740" s="39">
        <v>2022</v>
      </c>
      <c r="G3740" s="39">
        <v>0</v>
      </c>
      <c r="H3740" s="39">
        <v>1</v>
      </c>
      <c r="I3740" s="39">
        <v>6737426.6399999997</v>
      </c>
      <c r="J3740" s="39">
        <v>191944</v>
      </c>
      <c r="K3740" s="39" t="s">
        <v>417</v>
      </c>
      <c r="L3740" s="39">
        <v>1487950.25</v>
      </c>
      <c r="M3740" s="39">
        <v>0.22731999999999999</v>
      </c>
    </row>
    <row r="3741" spans="1:13" x14ac:dyDescent="0.3">
      <c r="A3741" t="str">
        <f t="shared" si="58"/>
        <v>2022_2766</v>
      </c>
      <c r="B3741" s="124">
        <v>3740</v>
      </c>
      <c r="C3741" s="39">
        <v>2766</v>
      </c>
      <c r="D3741" s="39">
        <v>2766</v>
      </c>
      <c r="E3741" s="39" t="s">
        <v>593</v>
      </c>
      <c r="F3741" s="39">
        <v>2022</v>
      </c>
      <c r="G3741" s="39">
        <v>0</v>
      </c>
      <c r="H3741" s="39">
        <v>1</v>
      </c>
      <c r="I3741" s="39">
        <v>5072391.7</v>
      </c>
      <c r="J3741" s="39">
        <v>156164</v>
      </c>
      <c r="K3741" s="39" t="s">
        <v>417</v>
      </c>
      <c r="L3741" s="39">
        <v>1192544.98</v>
      </c>
      <c r="M3741" s="39">
        <v>0.24257000000000001</v>
      </c>
    </row>
    <row r="3742" spans="1:13" ht="27.6" x14ac:dyDescent="0.3">
      <c r="A3742" t="str">
        <f t="shared" si="58"/>
        <v>2022_2772</v>
      </c>
      <c r="B3742" s="124">
        <v>3741</v>
      </c>
      <c r="C3742" s="39">
        <v>2772</v>
      </c>
      <c r="D3742" s="39">
        <v>2772</v>
      </c>
      <c r="E3742" s="39" t="s">
        <v>147</v>
      </c>
      <c r="F3742" s="39">
        <v>2022</v>
      </c>
      <c r="G3742" s="39">
        <v>0</v>
      </c>
      <c r="H3742" s="39">
        <v>1</v>
      </c>
      <c r="I3742" s="39">
        <v>3203735.86</v>
      </c>
      <c r="J3742" s="39">
        <v>101620</v>
      </c>
      <c r="K3742" s="39" t="s">
        <v>417</v>
      </c>
      <c r="L3742" s="39">
        <v>1868999.02</v>
      </c>
      <c r="M3742" s="39">
        <v>0.60248999999999997</v>
      </c>
    </row>
    <row r="3743" spans="1:13" ht="41.4" x14ac:dyDescent="0.3">
      <c r="A3743" t="str">
        <f t="shared" si="58"/>
        <v>2022_2781</v>
      </c>
      <c r="B3743" s="124">
        <v>3742</v>
      </c>
      <c r="C3743" s="39">
        <v>2781</v>
      </c>
      <c r="D3743" s="39">
        <v>2781</v>
      </c>
      <c r="E3743" s="39" t="s">
        <v>148</v>
      </c>
      <c r="F3743" s="39">
        <v>2022</v>
      </c>
      <c r="G3743" s="39">
        <v>0</v>
      </c>
      <c r="H3743" s="39">
        <v>1</v>
      </c>
      <c r="I3743" s="39">
        <v>17613991.210000001</v>
      </c>
      <c r="J3743" s="39">
        <v>562824</v>
      </c>
      <c r="K3743" s="39" t="s">
        <v>417</v>
      </c>
      <c r="L3743" s="39">
        <v>1923066.76</v>
      </c>
      <c r="M3743" s="39">
        <v>0.11278000000000001</v>
      </c>
    </row>
    <row r="3744" spans="1:13" x14ac:dyDescent="0.3">
      <c r="A3744" t="str">
        <f t="shared" si="58"/>
        <v>2022_2826</v>
      </c>
      <c r="B3744" s="124">
        <v>3743</v>
      </c>
      <c r="C3744" s="39">
        <v>2826</v>
      </c>
      <c r="D3744" s="39">
        <v>2826</v>
      </c>
      <c r="E3744" s="39" t="s">
        <v>149</v>
      </c>
      <c r="F3744" s="39">
        <v>2022</v>
      </c>
      <c r="G3744" s="39">
        <v>0</v>
      </c>
      <c r="H3744" s="39">
        <v>1</v>
      </c>
      <c r="I3744" s="39">
        <v>18606668.620000001</v>
      </c>
      <c r="J3744" s="39">
        <v>640168</v>
      </c>
      <c r="K3744" s="39">
        <v>68450.460000000006</v>
      </c>
      <c r="L3744" s="39">
        <v>3525601.38</v>
      </c>
      <c r="M3744" s="39">
        <v>0.20004</v>
      </c>
    </row>
    <row r="3745" spans="1:13" ht="41.4" x14ac:dyDescent="0.3">
      <c r="A3745" t="str">
        <f t="shared" si="58"/>
        <v>2022_2846</v>
      </c>
      <c r="B3745" s="124">
        <v>3744</v>
      </c>
      <c r="C3745" s="39">
        <v>2846</v>
      </c>
      <c r="D3745" s="39">
        <v>2846</v>
      </c>
      <c r="E3745" s="39" t="s">
        <v>151</v>
      </c>
      <c r="F3745" s="39">
        <v>2022</v>
      </c>
      <c r="G3745" s="39">
        <v>0</v>
      </c>
      <c r="H3745" s="39">
        <v>1</v>
      </c>
      <c r="I3745" s="39">
        <v>4244790.34</v>
      </c>
      <c r="J3745" s="39">
        <v>140983</v>
      </c>
      <c r="K3745" s="39">
        <v>42742.8</v>
      </c>
      <c r="L3745" s="39">
        <v>3360063.24</v>
      </c>
      <c r="M3745" s="39">
        <v>0.82918000000000003</v>
      </c>
    </row>
    <row r="3746" spans="1:13" ht="41.4" x14ac:dyDescent="0.3">
      <c r="A3746" t="str">
        <f t="shared" si="58"/>
        <v>2022_2862</v>
      </c>
      <c r="B3746" s="124">
        <v>3745</v>
      </c>
      <c r="C3746" s="39">
        <v>2862</v>
      </c>
      <c r="D3746" s="39">
        <v>2862</v>
      </c>
      <c r="E3746" s="39" t="s">
        <v>152</v>
      </c>
      <c r="F3746" s="39">
        <v>2022</v>
      </c>
      <c r="G3746" s="39">
        <v>0</v>
      </c>
      <c r="H3746" s="39">
        <v>1</v>
      </c>
      <c r="I3746" s="39">
        <v>8737105.5199999996</v>
      </c>
      <c r="J3746" s="39">
        <v>313264</v>
      </c>
      <c r="K3746" s="39" t="s">
        <v>417</v>
      </c>
      <c r="L3746" s="39">
        <v>1480460.72</v>
      </c>
      <c r="M3746" s="39">
        <v>0.17574999999999999</v>
      </c>
    </row>
    <row r="3747" spans="1:13" x14ac:dyDescent="0.3">
      <c r="A3747" t="str">
        <f t="shared" si="58"/>
        <v>2022_2977</v>
      </c>
      <c r="B3747" s="124">
        <v>3746</v>
      </c>
      <c r="C3747" s="39">
        <v>2977</v>
      </c>
      <c r="D3747" s="39">
        <v>2977</v>
      </c>
      <c r="E3747" s="39" t="s">
        <v>153</v>
      </c>
      <c r="F3747" s="39">
        <v>2022</v>
      </c>
      <c r="G3747" s="39">
        <v>0</v>
      </c>
      <c r="H3747" s="39">
        <v>1</v>
      </c>
      <c r="I3747" s="39">
        <v>7876935.9400000004</v>
      </c>
      <c r="J3747" s="39">
        <v>283503</v>
      </c>
      <c r="K3747" s="39" t="s">
        <v>417</v>
      </c>
      <c r="L3747" s="39">
        <v>2057186.04</v>
      </c>
      <c r="M3747" s="39">
        <v>0.27091999999999999</v>
      </c>
    </row>
    <row r="3748" spans="1:13" x14ac:dyDescent="0.3">
      <c r="A3748" t="str">
        <f t="shared" si="58"/>
        <v>2022_2988</v>
      </c>
      <c r="B3748" s="124">
        <v>3747</v>
      </c>
      <c r="C3748" s="39">
        <v>2988</v>
      </c>
      <c r="D3748" s="39">
        <v>2988</v>
      </c>
      <c r="E3748" s="39" t="s">
        <v>154</v>
      </c>
      <c r="F3748" s="39">
        <v>2022</v>
      </c>
      <c r="G3748" s="39">
        <v>0</v>
      </c>
      <c r="H3748" s="39">
        <v>1</v>
      </c>
      <c r="I3748" s="39">
        <v>8466637.7300000004</v>
      </c>
      <c r="J3748" s="39">
        <v>244206</v>
      </c>
      <c r="K3748" s="39" t="s">
        <v>417</v>
      </c>
      <c r="L3748" s="39">
        <v>1789090.45</v>
      </c>
      <c r="M3748" s="39">
        <v>0.21759000000000001</v>
      </c>
    </row>
    <row r="3749" spans="1:13" ht="41.4" x14ac:dyDescent="0.3">
      <c r="A3749" t="str">
        <f t="shared" si="58"/>
        <v>2022_3029</v>
      </c>
      <c r="B3749" s="124">
        <v>3748</v>
      </c>
      <c r="C3749" s="39">
        <v>3029</v>
      </c>
      <c r="D3749" s="39">
        <v>3029</v>
      </c>
      <c r="E3749" s="39" t="s">
        <v>155</v>
      </c>
      <c r="F3749" s="39">
        <v>2022</v>
      </c>
      <c r="G3749" s="39">
        <v>0</v>
      </c>
      <c r="H3749" s="39">
        <v>1</v>
      </c>
      <c r="I3749" s="39">
        <v>16660040.210000001</v>
      </c>
      <c r="J3749" s="39">
        <v>569394</v>
      </c>
      <c r="K3749" s="39" t="s">
        <v>417</v>
      </c>
      <c r="L3749" s="39">
        <v>3473992.09</v>
      </c>
      <c r="M3749" s="39">
        <v>0.21590000000000001</v>
      </c>
    </row>
    <row r="3750" spans="1:13" ht="27.6" x14ac:dyDescent="0.3">
      <c r="A3750" t="str">
        <f t="shared" si="58"/>
        <v>2022_3033</v>
      </c>
      <c r="B3750" s="124">
        <v>3749</v>
      </c>
      <c r="C3750" s="39">
        <v>3033</v>
      </c>
      <c r="D3750" s="39">
        <v>3033</v>
      </c>
      <c r="E3750" s="39" t="s">
        <v>156</v>
      </c>
      <c r="F3750" s="39">
        <v>2022</v>
      </c>
      <c r="G3750" s="39">
        <v>0</v>
      </c>
      <c r="H3750" s="39">
        <v>1</v>
      </c>
      <c r="I3750" s="39">
        <v>6998497.25</v>
      </c>
      <c r="J3750" s="39">
        <v>202812</v>
      </c>
      <c r="K3750" s="39" t="s">
        <v>417</v>
      </c>
      <c r="L3750" s="39">
        <v>1364292.53</v>
      </c>
      <c r="M3750" s="39">
        <v>0.20075999999999999</v>
      </c>
    </row>
    <row r="3751" spans="1:13" x14ac:dyDescent="0.3">
      <c r="A3751" t="str">
        <f t="shared" si="58"/>
        <v>2022_3042</v>
      </c>
      <c r="B3751" s="124">
        <v>3750</v>
      </c>
      <c r="C3751" s="39">
        <v>3042</v>
      </c>
      <c r="D3751" s="39">
        <v>3042</v>
      </c>
      <c r="E3751" s="39" t="s">
        <v>157</v>
      </c>
      <c r="F3751" s="39">
        <v>2022</v>
      </c>
      <c r="G3751" s="39">
        <v>0</v>
      </c>
      <c r="H3751" s="39">
        <v>1</v>
      </c>
      <c r="I3751" s="39">
        <v>9408129.4499999993</v>
      </c>
      <c r="J3751" s="39">
        <v>333409</v>
      </c>
      <c r="K3751" s="39" t="s">
        <v>417</v>
      </c>
      <c r="L3751" s="39">
        <v>2229203.2400000002</v>
      </c>
      <c r="M3751" s="39">
        <v>0.24565000000000001</v>
      </c>
    </row>
    <row r="3752" spans="1:13" ht="27.6" x14ac:dyDescent="0.3">
      <c r="A3752" t="str">
        <f t="shared" si="58"/>
        <v>2022_3060</v>
      </c>
      <c r="B3752" s="124">
        <v>3751</v>
      </c>
      <c r="C3752" s="39">
        <v>3060</v>
      </c>
      <c r="D3752" s="39">
        <v>3060</v>
      </c>
      <c r="E3752" s="39" t="s">
        <v>158</v>
      </c>
      <c r="F3752" s="39">
        <v>2022</v>
      </c>
      <c r="G3752" s="39">
        <v>0</v>
      </c>
      <c r="H3752" s="39">
        <v>1</v>
      </c>
      <c r="I3752" s="39">
        <v>19029010.100000001</v>
      </c>
      <c r="J3752" s="39">
        <v>610414</v>
      </c>
      <c r="K3752" s="39" t="s">
        <v>417</v>
      </c>
      <c r="L3752" s="39">
        <v>4311881.58</v>
      </c>
      <c r="M3752" s="39">
        <v>0.2341</v>
      </c>
    </row>
    <row r="3753" spans="1:13" ht="27.6" x14ac:dyDescent="0.3">
      <c r="A3753" t="str">
        <f t="shared" si="58"/>
        <v>2022_3168</v>
      </c>
      <c r="B3753" s="124">
        <v>3752</v>
      </c>
      <c r="C3753" s="39">
        <v>3168</v>
      </c>
      <c r="D3753" s="39">
        <v>3168</v>
      </c>
      <c r="E3753" s="39" t="s">
        <v>165</v>
      </c>
      <c r="F3753" s="39">
        <v>2022</v>
      </c>
      <c r="G3753" s="39">
        <v>0</v>
      </c>
      <c r="H3753" s="39">
        <v>1</v>
      </c>
      <c r="I3753" s="39">
        <v>9844632.4399999995</v>
      </c>
      <c r="J3753" s="39">
        <v>314392</v>
      </c>
      <c r="K3753" s="39" t="s">
        <v>417</v>
      </c>
      <c r="L3753" s="39">
        <v>2144314.75</v>
      </c>
      <c r="M3753" s="39">
        <v>0.22500000000000001</v>
      </c>
    </row>
    <row r="3754" spans="1:13" ht="27.6" x14ac:dyDescent="0.3">
      <c r="A3754" t="str">
        <f t="shared" si="58"/>
        <v>2022_3105</v>
      </c>
      <c r="B3754" s="124">
        <v>3753</v>
      </c>
      <c r="C3754" s="39">
        <v>3105</v>
      </c>
      <c r="D3754" s="39">
        <v>3105</v>
      </c>
      <c r="E3754" s="39" t="s">
        <v>159</v>
      </c>
      <c r="F3754" s="39">
        <v>2022</v>
      </c>
      <c r="G3754" s="39">
        <v>0</v>
      </c>
      <c r="H3754" s="39">
        <v>1</v>
      </c>
      <c r="I3754" s="39">
        <v>19268305.780000001</v>
      </c>
      <c r="J3754" s="39">
        <v>697923</v>
      </c>
      <c r="K3754" s="39" t="s">
        <v>417</v>
      </c>
      <c r="L3754" s="39">
        <v>5189826.59</v>
      </c>
      <c r="M3754" s="39">
        <v>0.27947</v>
      </c>
    </row>
    <row r="3755" spans="1:13" ht="27.6" x14ac:dyDescent="0.3">
      <c r="A3755" t="str">
        <f t="shared" si="58"/>
        <v>2022_3114</v>
      </c>
      <c r="B3755" s="124">
        <v>3754</v>
      </c>
      <c r="C3755" s="39">
        <v>3114</v>
      </c>
      <c r="D3755" s="39">
        <v>3114</v>
      </c>
      <c r="E3755" s="39" t="s">
        <v>160</v>
      </c>
      <c r="F3755" s="39">
        <v>2022</v>
      </c>
      <c r="G3755" s="39">
        <v>0</v>
      </c>
      <c r="H3755" s="39">
        <v>1</v>
      </c>
      <c r="I3755" s="39">
        <v>43003368.229999997</v>
      </c>
      <c r="J3755" s="39">
        <v>1606424</v>
      </c>
      <c r="K3755" s="39" t="s">
        <v>417</v>
      </c>
      <c r="L3755" s="39">
        <v>7268323.6100000003</v>
      </c>
      <c r="M3755" s="39">
        <v>0.17558000000000001</v>
      </c>
    </row>
    <row r="3756" spans="1:13" ht="27.6" x14ac:dyDescent="0.3">
      <c r="A3756" t="str">
        <f t="shared" si="58"/>
        <v>2022_3119</v>
      </c>
      <c r="B3756" s="124">
        <v>3755</v>
      </c>
      <c r="C3756" s="39">
        <v>3119</v>
      </c>
      <c r="D3756" s="39">
        <v>3119</v>
      </c>
      <c r="E3756" s="39" t="s">
        <v>161</v>
      </c>
      <c r="F3756" s="39">
        <v>2022</v>
      </c>
      <c r="G3756" s="39">
        <v>0</v>
      </c>
      <c r="H3756" s="39">
        <v>1</v>
      </c>
      <c r="I3756" s="39">
        <v>11019957.630000001</v>
      </c>
      <c r="J3756" s="39">
        <v>373286</v>
      </c>
      <c r="K3756" s="39">
        <v>173169.42</v>
      </c>
      <c r="L3756" s="39">
        <v>1598771.49</v>
      </c>
      <c r="M3756" s="39">
        <v>0.16642999999999999</v>
      </c>
    </row>
    <row r="3757" spans="1:13" ht="27.6" x14ac:dyDescent="0.3">
      <c r="A3757" t="str">
        <f t="shared" si="58"/>
        <v>2022_3141</v>
      </c>
      <c r="B3757" s="124">
        <v>3756</v>
      </c>
      <c r="C3757" s="39">
        <v>3141</v>
      </c>
      <c r="D3757" s="39">
        <v>3141</v>
      </c>
      <c r="E3757" s="39" t="s">
        <v>162</v>
      </c>
      <c r="F3757" s="39">
        <v>2022</v>
      </c>
      <c r="G3757" s="39">
        <v>0</v>
      </c>
      <c r="H3757" s="39">
        <v>1</v>
      </c>
      <c r="I3757" s="39">
        <v>196665094.24000001</v>
      </c>
      <c r="J3757" s="39">
        <v>6897343</v>
      </c>
      <c r="K3757" s="39" t="s">
        <v>417</v>
      </c>
      <c r="L3757" s="39">
        <v>5250260.67</v>
      </c>
      <c r="M3757" s="39">
        <v>2.767E-2</v>
      </c>
    </row>
    <row r="3758" spans="1:13" ht="27.6" x14ac:dyDescent="0.3">
      <c r="A3758" t="str">
        <f t="shared" si="58"/>
        <v>2022_3150</v>
      </c>
      <c r="B3758" s="124">
        <v>3757</v>
      </c>
      <c r="C3758" s="39">
        <v>3150</v>
      </c>
      <c r="D3758" s="39">
        <v>3150</v>
      </c>
      <c r="E3758" s="39" t="s">
        <v>163</v>
      </c>
      <c r="F3758" s="39">
        <v>2022</v>
      </c>
      <c r="G3758" s="39">
        <v>0</v>
      </c>
      <c r="H3758" s="39">
        <v>1</v>
      </c>
      <c r="I3758" s="39">
        <v>15201859.810000001</v>
      </c>
      <c r="J3758" s="39">
        <v>500579</v>
      </c>
      <c r="K3758" s="39">
        <v>167013.13</v>
      </c>
      <c r="L3758" s="39">
        <v>2258059.5299999998</v>
      </c>
      <c r="M3758" s="39">
        <v>0.16496</v>
      </c>
    </row>
    <row r="3759" spans="1:13" ht="27.6" x14ac:dyDescent="0.3">
      <c r="A3759" t="str">
        <f t="shared" si="58"/>
        <v>2022_3154</v>
      </c>
      <c r="B3759" s="124">
        <v>3758</v>
      </c>
      <c r="C3759" s="39">
        <v>3154</v>
      </c>
      <c r="D3759" s="39">
        <v>3154</v>
      </c>
      <c r="E3759" s="39" t="s">
        <v>164</v>
      </c>
      <c r="F3759" s="39">
        <v>2022</v>
      </c>
      <c r="G3759" s="39">
        <v>0</v>
      </c>
      <c r="H3759" s="39">
        <v>1</v>
      </c>
      <c r="I3759" s="39">
        <v>6731433.6799999997</v>
      </c>
      <c r="J3759" s="39">
        <v>240132</v>
      </c>
      <c r="K3759" s="39">
        <v>129557.64</v>
      </c>
      <c r="L3759" s="39">
        <v>1867332.06</v>
      </c>
      <c r="M3759" s="39">
        <v>0.30763000000000001</v>
      </c>
    </row>
    <row r="3760" spans="1:13" ht="27.6" x14ac:dyDescent="0.3">
      <c r="A3760" t="str">
        <f t="shared" si="58"/>
        <v>2022_3186</v>
      </c>
      <c r="B3760" s="124">
        <v>3759</v>
      </c>
      <c r="C3760" s="39">
        <v>3186</v>
      </c>
      <c r="D3760" s="39">
        <v>3186</v>
      </c>
      <c r="E3760" s="39" t="s">
        <v>787</v>
      </c>
      <c r="F3760" s="39">
        <v>2022</v>
      </c>
      <c r="G3760" s="39">
        <v>0</v>
      </c>
      <c r="H3760" s="39">
        <v>1</v>
      </c>
      <c r="I3760" s="39">
        <v>5889933.7400000002</v>
      </c>
      <c r="J3760" s="39">
        <v>221488</v>
      </c>
      <c r="K3760" s="39" t="s">
        <v>417</v>
      </c>
      <c r="L3760" s="39">
        <v>1528750.18</v>
      </c>
      <c r="M3760" s="39">
        <v>0.26968999999999999</v>
      </c>
    </row>
    <row r="3761" spans="1:13" x14ac:dyDescent="0.3">
      <c r="A3761" t="str">
        <f t="shared" si="58"/>
        <v>2022_3204</v>
      </c>
      <c r="B3761" s="124">
        <v>3760</v>
      </c>
      <c r="C3761" s="39">
        <v>3204</v>
      </c>
      <c r="D3761" s="39">
        <v>3204</v>
      </c>
      <c r="E3761" s="39" t="s">
        <v>166</v>
      </c>
      <c r="F3761" s="39">
        <v>2022</v>
      </c>
      <c r="G3761" s="39">
        <v>0</v>
      </c>
      <c r="H3761" s="39">
        <v>1</v>
      </c>
      <c r="I3761" s="39">
        <v>10707895.02</v>
      </c>
      <c r="J3761" s="39">
        <v>449165</v>
      </c>
      <c r="K3761" s="39" t="s">
        <v>417</v>
      </c>
      <c r="L3761" s="39">
        <v>1432327.22</v>
      </c>
      <c r="M3761" s="39">
        <v>0.13961999999999999</v>
      </c>
    </row>
    <row r="3762" spans="1:13" ht="27.6" x14ac:dyDescent="0.3">
      <c r="A3762" t="str">
        <f t="shared" si="58"/>
        <v>2022_3231</v>
      </c>
      <c r="B3762" s="124">
        <v>3761</v>
      </c>
      <c r="C3762" s="39">
        <v>3231</v>
      </c>
      <c r="D3762" s="39">
        <v>3231</v>
      </c>
      <c r="E3762" s="39" t="s">
        <v>167</v>
      </c>
      <c r="F3762" s="39">
        <v>2022</v>
      </c>
      <c r="G3762" s="39">
        <v>0</v>
      </c>
      <c r="H3762" s="39">
        <v>1</v>
      </c>
      <c r="I3762" s="39">
        <v>93694508.689999998</v>
      </c>
      <c r="J3762" s="39">
        <v>3357295</v>
      </c>
      <c r="K3762" s="39" t="s">
        <v>417</v>
      </c>
      <c r="L3762" s="39">
        <v>18556483.43</v>
      </c>
      <c r="M3762" s="39">
        <v>0.20541000000000001</v>
      </c>
    </row>
    <row r="3763" spans="1:13" x14ac:dyDescent="0.3">
      <c r="A3763" t="str">
        <f t="shared" si="58"/>
        <v>2022_3312</v>
      </c>
      <c r="B3763" s="124">
        <v>3762</v>
      </c>
      <c r="C3763" s="39">
        <v>3312</v>
      </c>
      <c r="D3763" s="39">
        <v>3312</v>
      </c>
      <c r="E3763" s="39" t="s">
        <v>168</v>
      </c>
      <c r="F3763" s="39">
        <v>2022</v>
      </c>
      <c r="G3763" s="39">
        <v>0</v>
      </c>
      <c r="H3763" s="39">
        <v>1</v>
      </c>
      <c r="I3763" s="39">
        <v>25769183.210000001</v>
      </c>
      <c r="J3763" s="39">
        <v>928711</v>
      </c>
      <c r="K3763" s="39" t="s">
        <v>417</v>
      </c>
      <c r="L3763" s="39">
        <v>6819815.0800000001</v>
      </c>
      <c r="M3763" s="39">
        <v>0.27454000000000001</v>
      </c>
    </row>
    <row r="3764" spans="1:13" x14ac:dyDescent="0.3">
      <c r="A3764" t="str">
        <f t="shared" si="58"/>
        <v>2022_3330</v>
      </c>
      <c r="B3764" s="124">
        <v>3763</v>
      </c>
      <c r="C3764" s="39">
        <v>3330</v>
      </c>
      <c r="D3764" s="39">
        <v>3330</v>
      </c>
      <c r="E3764" s="39" t="s">
        <v>169</v>
      </c>
      <c r="F3764" s="39">
        <v>2022</v>
      </c>
      <c r="G3764" s="39">
        <v>0</v>
      </c>
      <c r="H3764" s="39">
        <v>1</v>
      </c>
      <c r="I3764" s="39">
        <v>4705459.22</v>
      </c>
      <c r="J3764" s="39">
        <v>163517</v>
      </c>
      <c r="K3764" s="39" t="s">
        <v>417</v>
      </c>
      <c r="L3764" s="39">
        <v>645878.38</v>
      </c>
      <c r="M3764" s="39">
        <v>0.14219999999999999</v>
      </c>
    </row>
    <row r="3765" spans="1:13" ht="27.6" x14ac:dyDescent="0.3">
      <c r="A3765" t="str">
        <f t="shared" si="58"/>
        <v>2022_3348</v>
      </c>
      <c r="B3765" s="124">
        <v>3764</v>
      </c>
      <c r="C3765" s="39">
        <v>3348</v>
      </c>
      <c r="D3765" s="39">
        <v>3348</v>
      </c>
      <c r="E3765" s="39" t="s">
        <v>170</v>
      </c>
      <c r="F3765" s="39">
        <v>2022</v>
      </c>
      <c r="G3765" s="39">
        <v>0</v>
      </c>
      <c r="H3765" s="39">
        <v>1</v>
      </c>
      <c r="I3765" s="39">
        <v>6323488.8099999996</v>
      </c>
      <c r="J3765" s="39">
        <v>223199</v>
      </c>
      <c r="K3765" s="39" t="s">
        <v>417</v>
      </c>
      <c r="L3765" s="39">
        <v>1466228.8</v>
      </c>
      <c r="M3765" s="39">
        <v>0.24035000000000001</v>
      </c>
    </row>
    <row r="3766" spans="1:13" x14ac:dyDescent="0.3">
      <c r="A3766" t="str">
        <f t="shared" si="58"/>
        <v>2022_3375</v>
      </c>
      <c r="B3766" s="124">
        <v>3765</v>
      </c>
      <c r="C3766" s="39">
        <v>3375</v>
      </c>
      <c r="D3766" s="39">
        <v>3375</v>
      </c>
      <c r="E3766" s="39" t="s">
        <v>171</v>
      </c>
      <c r="F3766" s="39">
        <v>2022</v>
      </c>
      <c r="G3766" s="39">
        <v>0</v>
      </c>
      <c r="H3766" s="39">
        <v>1</v>
      </c>
      <c r="I3766" s="39">
        <v>22515737.210000001</v>
      </c>
      <c r="J3766" s="39">
        <v>804951</v>
      </c>
      <c r="K3766" s="39" t="s">
        <v>417</v>
      </c>
      <c r="L3766" s="39">
        <v>3183938.13</v>
      </c>
      <c r="M3766" s="39">
        <v>0.14665</v>
      </c>
    </row>
    <row r="3767" spans="1:13" ht="27.6" x14ac:dyDescent="0.3">
      <c r="A3767" t="str">
        <f t="shared" si="58"/>
        <v>2022_3420</v>
      </c>
      <c r="B3767" s="124">
        <v>3766</v>
      </c>
      <c r="C3767" s="39">
        <v>3420</v>
      </c>
      <c r="D3767" s="39">
        <v>3420</v>
      </c>
      <c r="E3767" s="39" t="s">
        <v>172</v>
      </c>
      <c r="F3767" s="39">
        <v>2022</v>
      </c>
      <c r="G3767" s="39">
        <v>0</v>
      </c>
      <c r="H3767" s="39">
        <v>1</v>
      </c>
      <c r="I3767" s="39">
        <v>8080713.5199999996</v>
      </c>
      <c r="J3767" s="39">
        <v>279372</v>
      </c>
      <c r="K3767" s="39" t="s">
        <v>417</v>
      </c>
      <c r="L3767" s="39">
        <v>2174281.87</v>
      </c>
      <c r="M3767" s="39">
        <v>0.27871000000000001</v>
      </c>
    </row>
    <row r="3768" spans="1:13" x14ac:dyDescent="0.3">
      <c r="A3768" t="str">
        <f t="shared" si="58"/>
        <v>2022_3465</v>
      </c>
      <c r="B3768" s="124">
        <v>3767</v>
      </c>
      <c r="C3768" s="39">
        <v>3465</v>
      </c>
      <c r="D3768" s="39">
        <v>3465</v>
      </c>
      <c r="E3768" s="39" t="s">
        <v>173</v>
      </c>
      <c r="F3768" s="39">
        <v>2022</v>
      </c>
      <c r="G3768" s="39">
        <v>0</v>
      </c>
      <c r="H3768" s="39">
        <v>1</v>
      </c>
      <c r="I3768" s="39">
        <v>5235053.05</v>
      </c>
      <c r="J3768" s="39">
        <v>148300</v>
      </c>
      <c r="K3768" s="39" t="s">
        <v>417</v>
      </c>
      <c r="L3768" s="39">
        <v>188588.91</v>
      </c>
      <c r="M3768" s="39">
        <v>3.7069999999999999E-2</v>
      </c>
    </row>
    <row r="3769" spans="1:13" ht="41.4" x14ac:dyDescent="0.3">
      <c r="A3769" t="str">
        <f t="shared" si="58"/>
        <v>2022_3537</v>
      </c>
      <c r="B3769" s="124">
        <v>3768</v>
      </c>
      <c r="C3769" s="39">
        <v>3537</v>
      </c>
      <c r="D3769" s="39">
        <v>3537</v>
      </c>
      <c r="E3769" s="39" t="s">
        <v>174</v>
      </c>
      <c r="F3769" s="39">
        <v>2022</v>
      </c>
      <c r="G3769" s="39">
        <v>0</v>
      </c>
      <c r="H3769" s="39">
        <v>1</v>
      </c>
      <c r="I3769" s="39">
        <v>3811705.1</v>
      </c>
      <c r="J3769" s="39">
        <v>136652</v>
      </c>
      <c r="K3769" s="39" t="s">
        <v>417</v>
      </c>
      <c r="L3769" s="39">
        <v>1334165.79</v>
      </c>
      <c r="M3769" s="39">
        <v>0.36303000000000002</v>
      </c>
    </row>
    <row r="3770" spans="1:13" ht="27.6" x14ac:dyDescent="0.3">
      <c r="A3770" t="str">
        <f t="shared" si="58"/>
        <v>2022_3555</v>
      </c>
      <c r="B3770" s="124">
        <v>3769</v>
      </c>
      <c r="C3770" s="39">
        <v>3555</v>
      </c>
      <c r="D3770" s="39">
        <v>3555</v>
      </c>
      <c r="E3770" s="39" t="s">
        <v>175</v>
      </c>
      <c r="F3770" s="39">
        <v>2022</v>
      </c>
      <c r="G3770" s="39">
        <v>0</v>
      </c>
      <c r="H3770" s="39">
        <v>1</v>
      </c>
      <c r="I3770" s="39">
        <v>8468106.1999999993</v>
      </c>
      <c r="J3770" s="39">
        <v>286028</v>
      </c>
      <c r="K3770" s="39" t="s">
        <v>417</v>
      </c>
      <c r="L3770" s="39">
        <v>4074700.49</v>
      </c>
      <c r="M3770" s="39">
        <v>0.498</v>
      </c>
    </row>
    <row r="3771" spans="1:13" x14ac:dyDescent="0.3">
      <c r="A3771" t="str">
        <f t="shared" si="58"/>
        <v>2022_3600</v>
      </c>
      <c r="B3771" s="124">
        <v>3770</v>
      </c>
      <c r="C3771" s="39">
        <v>3600</v>
      </c>
      <c r="D3771" s="39">
        <v>3600</v>
      </c>
      <c r="E3771" s="39" t="s">
        <v>177</v>
      </c>
      <c r="F3771" s="39">
        <v>2022</v>
      </c>
      <c r="G3771" s="39">
        <v>0</v>
      </c>
      <c r="H3771" s="39">
        <v>1</v>
      </c>
      <c r="I3771" s="39">
        <v>27141007.27</v>
      </c>
      <c r="J3771" s="39">
        <v>1147084</v>
      </c>
      <c r="K3771" s="39" t="s">
        <v>417</v>
      </c>
      <c r="L3771" s="39">
        <v>7220553.3899999997</v>
      </c>
      <c r="M3771" s="39">
        <v>0.27778000000000003</v>
      </c>
    </row>
    <row r="3772" spans="1:13" x14ac:dyDescent="0.3">
      <c r="A3772" t="str">
        <f t="shared" si="58"/>
        <v>2022_3609</v>
      </c>
      <c r="B3772" s="124">
        <v>3771</v>
      </c>
      <c r="C3772" s="39">
        <v>3609</v>
      </c>
      <c r="D3772" s="39">
        <v>3609</v>
      </c>
      <c r="E3772" s="39" t="s">
        <v>178</v>
      </c>
      <c r="F3772" s="39">
        <v>2022</v>
      </c>
      <c r="G3772" s="39">
        <v>0</v>
      </c>
      <c r="H3772" s="39">
        <v>1</v>
      </c>
      <c r="I3772" s="39">
        <v>6426134.8600000003</v>
      </c>
      <c r="J3772" s="39">
        <v>207635</v>
      </c>
      <c r="K3772" s="39" t="s">
        <v>417</v>
      </c>
      <c r="L3772" s="39">
        <v>2233109.52</v>
      </c>
      <c r="M3772" s="39">
        <v>0.35910999999999998</v>
      </c>
    </row>
    <row r="3773" spans="1:13" ht="27.6" x14ac:dyDescent="0.3">
      <c r="A3773" t="str">
        <f t="shared" si="58"/>
        <v>2022_3645</v>
      </c>
      <c r="B3773" s="124">
        <v>3772</v>
      </c>
      <c r="C3773" s="39">
        <v>3645</v>
      </c>
      <c r="D3773" s="39">
        <v>3645</v>
      </c>
      <c r="E3773" s="39" t="s">
        <v>179</v>
      </c>
      <c r="F3773" s="39">
        <v>2022</v>
      </c>
      <c r="G3773" s="39">
        <v>0</v>
      </c>
      <c r="H3773" s="39">
        <v>1</v>
      </c>
      <c r="I3773" s="39">
        <v>37332245.950000003</v>
      </c>
      <c r="J3773" s="39">
        <v>1291175</v>
      </c>
      <c r="K3773" s="39" t="s">
        <v>417</v>
      </c>
      <c r="L3773" s="39">
        <v>9219553.3399999999</v>
      </c>
      <c r="M3773" s="39">
        <v>0.25580999999999998</v>
      </c>
    </row>
    <row r="3774" spans="1:13" x14ac:dyDescent="0.3">
      <c r="A3774" t="str">
        <f t="shared" si="58"/>
        <v>2022_3715</v>
      </c>
      <c r="B3774" s="124">
        <v>3773</v>
      </c>
      <c r="C3774" s="39">
        <v>3715</v>
      </c>
      <c r="D3774" s="39">
        <v>3715</v>
      </c>
      <c r="E3774" s="39" t="s">
        <v>181</v>
      </c>
      <c r="F3774" s="39">
        <v>2022</v>
      </c>
      <c r="G3774" s="39">
        <v>0</v>
      </c>
      <c r="H3774" s="39">
        <v>1</v>
      </c>
      <c r="I3774" s="39">
        <v>99597114.269999996</v>
      </c>
      <c r="J3774" s="39">
        <v>3676429</v>
      </c>
      <c r="K3774" s="39">
        <v>464960.38</v>
      </c>
      <c r="L3774" s="39">
        <v>11416552.869999999</v>
      </c>
      <c r="M3774" s="39">
        <v>0.12386999999999999</v>
      </c>
    </row>
    <row r="3775" spans="1:13" x14ac:dyDescent="0.3">
      <c r="A3775" t="str">
        <f t="shared" si="58"/>
        <v>2022_3744</v>
      </c>
      <c r="B3775" s="124">
        <v>3774</v>
      </c>
      <c r="C3775" s="39">
        <v>3744</v>
      </c>
      <c r="D3775" s="39">
        <v>3744</v>
      </c>
      <c r="E3775" s="39" t="s">
        <v>182</v>
      </c>
      <c r="F3775" s="39">
        <v>2022</v>
      </c>
      <c r="G3775" s="39">
        <v>0</v>
      </c>
      <c r="H3775" s="39">
        <v>1</v>
      </c>
      <c r="I3775" s="39">
        <v>8602738.8499999996</v>
      </c>
      <c r="J3775" s="39">
        <v>297611</v>
      </c>
      <c r="K3775" s="39">
        <v>6478.27</v>
      </c>
      <c r="L3775" s="39">
        <v>1507618.33</v>
      </c>
      <c r="M3775" s="39">
        <v>0.18231</v>
      </c>
    </row>
    <row r="3776" spans="1:13" ht="41.4" x14ac:dyDescent="0.3">
      <c r="A3776" t="str">
        <f t="shared" si="58"/>
        <v>2022_3798</v>
      </c>
      <c r="B3776" s="124">
        <v>3775</v>
      </c>
      <c r="C3776" s="39">
        <v>3798</v>
      </c>
      <c r="D3776" s="39">
        <v>3798</v>
      </c>
      <c r="E3776" s="39" t="s">
        <v>183</v>
      </c>
      <c r="F3776" s="39">
        <v>2022</v>
      </c>
      <c r="G3776" s="39">
        <v>0</v>
      </c>
      <c r="H3776" s="39">
        <v>1</v>
      </c>
      <c r="I3776" s="39">
        <v>7857357.5700000003</v>
      </c>
      <c r="J3776" s="39">
        <v>259425</v>
      </c>
      <c r="K3776" s="39" t="s">
        <v>417</v>
      </c>
      <c r="L3776" s="39">
        <v>1718120.54</v>
      </c>
      <c r="M3776" s="39">
        <v>0.22613</v>
      </c>
    </row>
    <row r="3777" spans="1:13" ht="27.6" x14ac:dyDescent="0.3">
      <c r="A3777" t="str">
        <f t="shared" si="58"/>
        <v>2022_3816</v>
      </c>
      <c r="B3777" s="124">
        <v>3776</v>
      </c>
      <c r="C3777" s="39">
        <v>3816</v>
      </c>
      <c r="D3777" s="39">
        <v>3816</v>
      </c>
      <c r="E3777" s="39" t="s">
        <v>184</v>
      </c>
      <c r="F3777" s="39">
        <v>2022</v>
      </c>
      <c r="G3777" s="39">
        <v>0</v>
      </c>
      <c r="H3777" s="39">
        <v>1</v>
      </c>
      <c r="I3777" s="39">
        <v>5217822.21</v>
      </c>
      <c r="J3777" s="39">
        <v>169410</v>
      </c>
      <c r="K3777" s="39" t="s">
        <v>417</v>
      </c>
      <c r="L3777" s="39">
        <v>1378292.51</v>
      </c>
      <c r="M3777" s="39">
        <v>0.27301999999999998</v>
      </c>
    </row>
    <row r="3778" spans="1:13" ht="41.4" x14ac:dyDescent="0.3">
      <c r="A3778" t="str">
        <f t="shared" si="58"/>
        <v>2022_3841</v>
      </c>
      <c r="B3778" s="124">
        <v>3777</v>
      </c>
      <c r="C3778" s="39">
        <v>3841</v>
      </c>
      <c r="D3778" s="39">
        <v>3841</v>
      </c>
      <c r="E3778" s="39" t="s">
        <v>185</v>
      </c>
      <c r="F3778" s="39">
        <v>2022</v>
      </c>
      <c r="G3778" s="39">
        <v>0</v>
      </c>
      <c r="H3778" s="39">
        <v>1</v>
      </c>
      <c r="I3778" s="39">
        <v>9822008.1999999993</v>
      </c>
      <c r="J3778" s="39">
        <v>329061</v>
      </c>
      <c r="K3778" s="39" t="s">
        <v>417</v>
      </c>
      <c r="L3778" s="39">
        <v>1968179.81</v>
      </c>
      <c r="M3778" s="39">
        <v>0.20732999999999999</v>
      </c>
    </row>
    <row r="3779" spans="1:13" ht="27.6" x14ac:dyDescent="0.3">
      <c r="A3779" t="str">
        <f t="shared" ref="A3779:A3842" si="59">CONCATENATE(F3779,"_",D3779)</f>
        <v>2022_3897</v>
      </c>
      <c r="B3779" s="124">
        <v>3778</v>
      </c>
      <c r="C3779" s="39">
        <v>3897</v>
      </c>
      <c r="D3779" s="39">
        <v>3897</v>
      </c>
      <c r="E3779" s="39" t="s">
        <v>788</v>
      </c>
      <c r="F3779" s="39">
        <v>2022</v>
      </c>
      <c r="G3779" s="39">
        <v>0</v>
      </c>
      <c r="H3779" s="39">
        <v>1</v>
      </c>
      <c r="I3779" s="39">
        <v>2746918.95</v>
      </c>
      <c r="J3779" s="39">
        <v>72995</v>
      </c>
      <c r="K3779" s="39" t="s">
        <v>417</v>
      </c>
      <c r="L3779" s="39">
        <v>982000.96</v>
      </c>
      <c r="M3779" s="39">
        <v>0.36725000000000002</v>
      </c>
    </row>
    <row r="3780" spans="1:13" ht="27.6" x14ac:dyDescent="0.3">
      <c r="A3780" t="str">
        <f t="shared" si="59"/>
        <v>2022_3906</v>
      </c>
      <c r="B3780" s="124">
        <v>3779</v>
      </c>
      <c r="C3780" s="39">
        <v>3906</v>
      </c>
      <c r="D3780" s="39">
        <v>3906</v>
      </c>
      <c r="E3780" s="39" t="s">
        <v>187</v>
      </c>
      <c r="F3780" s="39">
        <v>2022</v>
      </c>
      <c r="G3780" s="39">
        <v>0</v>
      </c>
      <c r="H3780" s="39">
        <v>1</v>
      </c>
      <c r="I3780" s="39">
        <v>6659437.6799999997</v>
      </c>
      <c r="J3780" s="39">
        <v>205672</v>
      </c>
      <c r="K3780" s="39" t="s">
        <v>417</v>
      </c>
      <c r="L3780" s="39">
        <v>1603742.91</v>
      </c>
      <c r="M3780" s="39">
        <v>0.2485</v>
      </c>
    </row>
    <row r="3781" spans="1:13" ht="27.6" x14ac:dyDescent="0.3">
      <c r="A3781" t="str">
        <f t="shared" si="59"/>
        <v>2022_4419</v>
      </c>
      <c r="B3781" s="124">
        <v>3780</v>
      </c>
      <c r="C3781" s="39">
        <v>4419</v>
      </c>
      <c r="D3781" s="39">
        <v>4419</v>
      </c>
      <c r="E3781" s="39" t="s">
        <v>789</v>
      </c>
      <c r="F3781" s="39">
        <v>2022</v>
      </c>
      <c r="G3781" s="39">
        <v>0</v>
      </c>
      <c r="H3781" s="39">
        <v>1</v>
      </c>
      <c r="I3781" s="39">
        <v>11277933</v>
      </c>
      <c r="J3781" s="39">
        <v>379831</v>
      </c>
      <c r="K3781" s="39" t="s">
        <v>417</v>
      </c>
      <c r="L3781" s="39">
        <v>2876719.33</v>
      </c>
      <c r="M3781" s="39">
        <v>0.26396999999999998</v>
      </c>
    </row>
    <row r="3782" spans="1:13" x14ac:dyDescent="0.3">
      <c r="A3782" t="str">
        <f t="shared" si="59"/>
        <v>2022_3942</v>
      </c>
      <c r="B3782" s="124">
        <v>3781</v>
      </c>
      <c r="C3782" s="39">
        <v>3942</v>
      </c>
      <c r="D3782" s="39">
        <v>3942</v>
      </c>
      <c r="E3782" s="39" t="s">
        <v>188</v>
      </c>
      <c r="F3782" s="39">
        <v>2022</v>
      </c>
      <c r="G3782" s="39">
        <v>0</v>
      </c>
      <c r="H3782" s="39">
        <v>1</v>
      </c>
      <c r="I3782" s="39">
        <v>8365928.3499999996</v>
      </c>
      <c r="J3782" s="39">
        <v>313853</v>
      </c>
      <c r="K3782" s="39" t="s">
        <v>417</v>
      </c>
      <c r="L3782" s="39">
        <v>1433350.41</v>
      </c>
      <c r="M3782" s="39">
        <v>0.17801</v>
      </c>
    </row>
    <row r="3783" spans="1:13" ht="55.2" x14ac:dyDescent="0.3">
      <c r="A3783" t="str">
        <f t="shared" si="59"/>
        <v>2022_4023</v>
      </c>
      <c r="B3783" s="124">
        <v>3782</v>
      </c>
      <c r="C3783" s="39">
        <v>4023</v>
      </c>
      <c r="D3783" s="39">
        <v>4023</v>
      </c>
      <c r="E3783" s="39" t="s">
        <v>790</v>
      </c>
      <c r="F3783" s="39">
        <v>2022</v>
      </c>
      <c r="G3783" s="39">
        <v>0</v>
      </c>
      <c r="H3783" s="39">
        <v>1</v>
      </c>
      <c r="I3783" s="39">
        <v>9696638.4499999993</v>
      </c>
      <c r="J3783" s="39">
        <v>310541</v>
      </c>
      <c r="K3783" s="39" t="s">
        <v>417</v>
      </c>
      <c r="L3783" s="39">
        <v>3308827.98</v>
      </c>
      <c r="M3783" s="39">
        <v>0.35252</v>
      </c>
    </row>
    <row r="3784" spans="1:13" ht="55.2" x14ac:dyDescent="0.3">
      <c r="A3784" t="str">
        <f t="shared" si="59"/>
        <v>2022_4033</v>
      </c>
      <c r="B3784" s="124">
        <v>3783</v>
      </c>
      <c r="C3784" s="39">
        <v>4033</v>
      </c>
      <c r="D3784" s="39">
        <v>4033</v>
      </c>
      <c r="E3784" s="39" t="s">
        <v>368</v>
      </c>
      <c r="F3784" s="39">
        <v>2022</v>
      </c>
      <c r="G3784" s="39">
        <v>0</v>
      </c>
      <c r="H3784" s="39">
        <v>1</v>
      </c>
      <c r="I3784" s="39">
        <v>9794632.3000000007</v>
      </c>
      <c r="J3784" s="39">
        <v>296198</v>
      </c>
      <c r="K3784" s="39" t="s">
        <v>417</v>
      </c>
      <c r="L3784" s="39">
        <v>2675761.7799999998</v>
      </c>
      <c r="M3784" s="39">
        <v>0.28171000000000002</v>
      </c>
    </row>
    <row r="3785" spans="1:13" ht="27.6" x14ac:dyDescent="0.3">
      <c r="A3785" t="str">
        <f t="shared" si="59"/>
        <v>2022_4041</v>
      </c>
      <c r="B3785" s="124">
        <v>3784</v>
      </c>
      <c r="C3785" s="39">
        <v>4041</v>
      </c>
      <c r="D3785" s="39">
        <v>4041</v>
      </c>
      <c r="E3785" s="39" t="s">
        <v>191</v>
      </c>
      <c r="F3785" s="39">
        <v>2022</v>
      </c>
      <c r="G3785" s="39">
        <v>0</v>
      </c>
      <c r="H3785" s="39">
        <v>1</v>
      </c>
      <c r="I3785" s="39">
        <v>19174694.399999999</v>
      </c>
      <c r="J3785" s="39">
        <v>649539</v>
      </c>
      <c r="K3785" s="39" t="s">
        <v>417</v>
      </c>
      <c r="L3785" s="39">
        <v>3368951.39</v>
      </c>
      <c r="M3785" s="39">
        <v>0.18185999999999999</v>
      </c>
    </row>
    <row r="3786" spans="1:13" ht="41.4" x14ac:dyDescent="0.3">
      <c r="A3786" t="str">
        <f t="shared" si="59"/>
        <v>2022_4043</v>
      </c>
      <c r="B3786" s="124">
        <v>3785</v>
      </c>
      <c r="C3786" s="39">
        <v>4043</v>
      </c>
      <c r="D3786" s="39">
        <v>4043</v>
      </c>
      <c r="E3786" s="39" t="s">
        <v>192</v>
      </c>
      <c r="F3786" s="39">
        <v>2022</v>
      </c>
      <c r="G3786" s="39">
        <v>0</v>
      </c>
      <c r="H3786" s="39">
        <v>1</v>
      </c>
      <c r="I3786" s="39">
        <v>9089429.75</v>
      </c>
      <c r="J3786" s="39">
        <v>311666</v>
      </c>
      <c r="K3786" s="39" t="s">
        <v>417</v>
      </c>
      <c r="L3786" s="39">
        <v>3270984.26</v>
      </c>
      <c r="M3786" s="39">
        <v>0.37264000000000003</v>
      </c>
    </row>
    <row r="3787" spans="1:13" ht="55.2" x14ac:dyDescent="0.3">
      <c r="A3787" t="str">
        <f t="shared" si="59"/>
        <v>2022_4068</v>
      </c>
      <c r="B3787" s="124">
        <v>3786</v>
      </c>
      <c r="C3787" s="39">
        <v>4068</v>
      </c>
      <c r="D3787" s="39">
        <v>4068</v>
      </c>
      <c r="E3787" s="39" t="s">
        <v>945</v>
      </c>
      <c r="F3787" s="39">
        <v>2022</v>
      </c>
      <c r="G3787" s="39">
        <v>0</v>
      </c>
      <c r="H3787" s="39">
        <v>1</v>
      </c>
      <c r="I3787" s="39">
        <v>6879903.1699999999</v>
      </c>
      <c r="J3787" s="39">
        <v>203313</v>
      </c>
      <c r="K3787" s="39">
        <v>2045.51</v>
      </c>
      <c r="L3787" s="39">
        <v>732855.05</v>
      </c>
      <c r="M3787" s="39">
        <v>0.11007</v>
      </c>
    </row>
    <row r="3788" spans="1:13" x14ac:dyDescent="0.3">
      <c r="A3788" t="str">
        <f t="shared" si="59"/>
        <v>2022_4086</v>
      </c>
      <c r="B3788" s="124">
        <v>3787</v>
      </c>
      <c r="C3788" s="39">
        <v>4086</v>
      </c>
      <c r="D3788" s="39">
        <v>4086</v>
      </c>
      <c r="E3788" s="39" t="s">
        <v>791</v>
      </c>
      <c r="F3788" s="39">
        <v>2022</v>
      </c>
      <c r="G3788" s="39">
        <v>0</v>
      </c>
      <c r="H3788" s="39">
        <v>1</v>
      </c>
      <c r="I3788" s="39">
        <v>30785244.09</v>
      </c>
      <c r="J3788" s="39">
        <v>923715</v>
      </c>
      <c r="K3788" s="39" t="s">
        <v>417</v>
      </c>
      <c r="L3788" s="39">
        <v>6381035.6500000004</v>
      </c>
      <c r="M3788" s="39">
        <v>0.21368999999999999</v>
      </c>
    </row>
    <row r="3789" spans="1:13" ht="27.6" x14ac:dyDescent="0.3">
      <c r="A3789" t="str">
        <f t="shared" si="59"/>
        <v>2022_4104</v>
      </c>
      <c r="B3789" s="124">
        <v>3788</v>
      </c>
      <c r="C3789" s="39">
        <v>4104</v>
      </c>
      <c r="D3789" s="39">
        <v>4104</v>
      </c>
      <c r="E3789" s="39" t="s">
        <v>194</v>
      </c>
      <c r="F3789" s="39">
        <v>2022</v>
      </c>
      <c r="G3789" s="39">
        <v>0</v>
      </c>
      <c r="H3789" s="39">
        <v>1</v>
      </c>
      <c r="I3789" s="39">
        <v>73746926.569999993</v>
      </c>
      <c r="J3789" s="39">
        <v>2664318</v>
      </c>
      <c r="K3789" s="39" t="s">
        <v>417</v>
      </c>
      <c r="L3789" s="39">
        <v>14233878.460000001</v>
      </c>
      <c r="M3789" s="39">
        <v>0.20024</v>
      </c>
    </row>
    <row r="3790" spans="1:13" ht="41.4" x14ac:dyDescent="0.3">
      <c r="A3790" t="str">
        <f t="shared" si="59"/>
        <v>2022_4122</v>
      </c>
      <c r="B3790" s="124">
        <v>3789</v>
      </c>
      <c r="C3790" s="39">
        <v>4122</v>
      </c>
      <c r="D3790" s="39">
        <v>4122</v>
      </c>
      <c r="E3790" s="39" t="s">
        <v>195</v>
      </c>
      <c r="F3790" s="39">
        <v>2022</v>
      </c>
      <c r="G3790" s="39">
        <v>0</v>
      </c>
      <c r="H3790" s="39">
        <v>1</v>
      </c>
      <c r="I3790" s="39">
        <v>7921430.54</v>
      </c>
      <c r="J3790" s="39">
        <v>233268</v>
      </c>
      <c r="K3790" s="39" t="s">
        <v>417</v>
      </c>
      <c r="L3790" s="39">
        <v>916470.91</v>
      </c>
      <c r="M3790" s="39">
        <v>0.11921</v>
      </c>
    </row>
    <row r="3791" spans="1:13" ht="27.6" x14ac:dyDescent="0.3">
      <c r="A3791" t="str">
        <f t="shared" si="59"/>
        <v>2022_4131</v>
      </c>
      <c r="B3791" s="124">
        <v>3790</v>
      </c>
      <c r="C3791" s="39">
        <v>4131</v>
      </c>
      <c r="D3791" s="39">
        <v>4131</v>
      </c>
      <c r="E3791" s="39" t="s">
        <v>196</v>
      </c>
      <c r="F3791" s="39">
        <v>2022</v>
      </c>
      <c r="G3791" s="39">
        <v>0</v>
      </c>
      <c r="H3791" s="39">
        <v>1</v>
      </c>
      <c r="I3791" s="39">
        <v>58392798.469999999</v>
      </c>
      <c r="J3791" s="39">
        <v>1817567</v>
      </c>
      <c r="K3791" s="39" t="s">
        <v>417</v>
      </c>
      <c r="L3791" s="39">
        <v>6974838.9199999999</v>
      </c>
      <c r="M3791" s="39">
        <v>0.12328</v>
      </c>
    </row>
    <row r="3792" spans="1:13" ht="27.6" x14ac:dyDescent="0.3">
      <c r="A3792" t="str">
        <f t="shared" si="59"/>
        <v>2022_4203</v>
      </c>
      <c r="B3792" s="124">
        <v>3791</v>
      </c>
      <c r="C3792" s="39">
        <v>4203</v>
      </c>
      <c r="D3792" s="39">
        <v>4203</v>
      </c>
      <c r="E3792" s="39" t="s">
        <v>198</v>
      </c>
      <c r="F3792" s="39">
        <v>2022</v>
      </c>
      <c r="G3792" s="39">
        <v>0</v>
      </c>
      <c r="H3792" s="39">
        <v>1</v>
      </c>
      <c r="I3792" s="39">
        <v>11454641.220000001</v>
      </c>
      <c r="J3792" s="39">
        <v>376970</v>
      </c>
      <c r="K3792" s="39" t="s">
        <v>417</v>
      </c>
      <c r="L3792" s="39">
        <v>3073605.95</v>
      </c>
      <c r="M3792" s="39">
        <v>0.27745999999999998</v>
      </c>
    </row>
    <row r="3793" spans="1:13" ht="27.6" x14ac:dyDescent="0.3">
      <c r="A3793" t="str">
        <f t="shared" si="59"/>
        <v>2022_4212</v>
      </c>
      <c r="B3793" s="124">
        <v>3792</v>
      </c>
      <c r="C3793" s="39">
        <v>4212</v>
      </c>
      <c r="D3793" s="39">
        <v>4212</v>
      </c>
      <c r="E3793" s="39" t="s">
        <v>199</v>
      </c>
      <c r="F3793" s="39">
        <v>2022</v>
      </c>
      <c r="G3793" s="39">
        <v>0</v>
      </c>
      <c r="H3793" s="39">
        <v>1</v>
      </c>
      <c r="I3793" s="39">
        <v>4473198.3499999996</v>
      </c>
      <c r="J3793" s="39">
        <v>147602</v>
      </c>
      <c r="K3793" s="39" t="s">
        <v>417</v>
      </c>
      <c r="L3793" s="39">
        <v>1779373.59</v>
      </c>
      <c r="M3793" s="39">
        <v>0.41136</v>
      </c>
    </row>
    <row r="3794" spans="1:13" ht="27.6" x14ac:dyDescent="0.3">
      <c r="A3794" t="str">
        <f t="shared" si="59"/>
        <v>2022_4271</v>
      </c>
      <c r="B3794" s="124">
        <v>3793</v>
      </c>
      <c r="C3794" s="39">
        <v>4271</v>
      </c>
      <c r="D3794" s="39">
        <v>4271</v>
      </c>
      <c r="E3794" s="39" t="s">
        <v>201</v>
      </c>
      <c r="F3794" s="39">
        <v>2022</v>
      </c>
      <c r="G3794" s="39">
        <v>0</v>
      </c>
      <c r="H3794" s="39">
        <v>1</v>
      </c>
      <c r="I3794" s="39">
        <v>19684260.809999999</v>
      </c>
      <c r="J3794" s="39">
        <v>608095</v>
      </c>
      <c r="K3794" s="39" t="s">
        <v>417</v>
      </c>
      <c r="L3794" s="39">
        <v>3779692.27</v>
      </c>
      <c r="M3794" s="39">
        <v>0.19814000000000001</v>
      </c>
    </row>
    <row r="3795" spans="1:13" x14ac:dyDescent="0.3">
      <c r="A3795" t="str">
        <f t="shared" si="59"/>
        <v>2022_4269</v>
      </c>
      <c r="B3795" s="124">
        <v>3794</v>
      </c>
      <c r="C3795" s="39">
        <v>4269</v>
      </c>
      <c r="D3795" s="39">
        <v>4269</v>
      </c>
      <c r="E3795" s="39" t="s">
        <v>200</v>
      </c>
      <c r="F3795" s="39">
        <v>2022</v>
      </c>
      <c r="G3795" s="39">
        <v>0</v>
      </c>
      <c r="H3795" s="39">
        <v>1</v>
      </c>
      <c r="I3795" s="39">
        <v>7657745.5899999999</v>
      </c>
      <c r="J3795" s="39">
        <v>233327</v>
      </c>
      <c r="K3795" s="39" t="s">
        <v>417</v>
      </c>
      <c r="L3795" s="39">
        <v>18672.27</v>
      </c>
      <c r="M3795" s="39">
        <v>2.5100000000000001E-3</v>
      </c>
    </row>
    <row r="3796" spans="1:13" ht="27.6" x14ac:dyDescent="0.3">
      <c r="A3796" t="str">
        <f t="shared" si="59"/>
        <v>2022_4356</v>
      </c>
      <c r="B3796" s="124">
        <v>3795</v>
      </c>
      <c r="C3796" s="39">
        <v>4356</v>
      </c>
      <c r="D3796" s="39">
        <v>4356</v>
      </c>
      <c r="E3796" s="39" t="s">
        <v>202</v>
      </c>
      <c r="F3796" s="39">
        <v>2022</v>
      </c>
      <c r="G3796" s="39">
        <v>0</v>
      </c>
      <c r="H3796" s="39">
        <v>1</v>
      </c>
      <c r="I3796" s="39">
        <v>10702224.880000001</v>
      </c>
      <c r="J3796" s="39">
        <v>373106</v>
      </c>
      <c r="K3796" s="39" t="s">
        <v>417</v>
      </c>
      <c r="L3796" s="39">
        <v>1909124.11</v>
      </c>
      <c r="M3796" s="39">
        <v>0.18482999999999999</v>
      </c>
    </row>
    <row r="3797" spans="1:13" ht="41.4" x14ac:dyDescent="0.3">
      <c r="A3797" t="str">
        <f t="shared" si="59"/>
        <v>2022_4149</v>
      </c>
      <c r="B3797" s="124">
        <v>3796</v>
      </c>
      <c r="C3797" s="39">
        <v>4149</v>
      </c>
      <c r="D3797" s="39">
        <v>4149</v>
      </c>
      <c r="E3797" s="39" t="s">
        <v>792</v>
      </c>
      <c r="F3797" s="39">
        <v>2022</v>
      </c>
      <c r="G3797" s="39">
        <v>0</v>
      </c>
      <c r="H3797" s="39">
        <v>1</v>
      </c>
      <c r="I3797" s="39">
        <v>18834242.789999999</v>
      </c>
      <c r="J3797" s="39">
        <v>794345</v>
      </c>
      <c r="K3797" s="39">
        <v>2500</v>
      </c>
      <c r="L3797" s="39">
        <v>4522896.0599999996</v>
      </c>
      <c r="M3797" s="39">
        <v>0.25085000000000002</v>
      </c>
    </row>
    <row r="3798" spans="1:13" ht="27.6" x14ac:dyDescent="0.3">
      <c r="A3798" t="str">
        <f t="shared" si="59"/>
        <v>2022_4437</v>
      </c>
      <c r="B3798" s="124">
        <v>3797</v>
      </c>
      <c r="C3798" s="39">
        <v>4437</v>
      </c>
      <c r="D3798" s="39">
        <v>4437</v>
      </c>
      <c r="E3798" s="39" t="s">
        <v>204</v>
      </c>
      <c r="F3798" s="39">
        <v>2022</v>
      </c>
      <c r="G3798" s="39">
        <v>0</v>
      </c>
      <c r="H3798" s="39">
        <v>1</v>
      </c>
      <c r="I3798" s="39">
        <v>6687589.6299999999</v>
      </c>
      <c r="J3798" s="39">
        <v>232967</v>
      </c>
      <c r="K3798" s="39" t="s">
        <v>417</v>
      </c>
      <c r="L3798" s="39">
        <v>2126307</v>
      </c>
      <c r="M3798" s="39">
        <v>0.32941999999999999</v>
      </c>
    </row>
    <row r="3799" spans="1:13" ht="27.6" x14ac:dyDescent="0.3">
      <c r="A3799" t="str">
        <f t="shared" si="59"/>
        <v>2022_4446</v>
      </c>
      <c r="B3799" s="124">
        <v>3798</v>
      </c>
      <c r="C3799" s="39">
        <v>4446</v>
      </c>
      <c r="D3799" s="39">
        <v>4446</v>
      </c>
      <c r="E3799" s="39" t="s">
        <v>205</v>
      </c>
      <c r="F3799" s="39">
        <v>2022</v>
      </c>
      <c r="G3799" s="39">
        <v>0</v>
      </c>
      <c r="H3799" s="39">
        <v>1</v>
      </c>
      <c r="I3799" s="39">
        <v>12638129.58</v>
      </c>
      <c r="J3799" s="39">
        <v>462014</v>
      </c>
      <c r="K3799" s="39" t="s">
        <v>417</v>
      </c>
      <c r="L3799" s="39">
        <v>1767576.4</v>
      </c>
      <c r="M3799" s="39">
        <v>0.14516999999999999</v>
      </c>
    </row>
    <row r="3800" spans="1:13" x14ac:dyDescent="0.3">
      <c r="A3800" t="str">
        <f t="shared" si="59"/>
        <v>2022_4491</v>
      </c>
      <c r="B3800" s="124">
        <v>3799</v>
      </c>
      <c r="C3800" s="39">
        <v>4491</v>
      </c>
      <c r="D3800" s="39">
        <v>4491</v>
      </c>
      <c r="E3800" s="39" t="s">
        <v>206</v>
      </c>
      <c r="F3800" s="39">
        <v>2022</v>
      </c>
      <c r="G3800" s="39">
        <v>0</v>
      </c>
      <c r="H3800" s="39">
        <v>1</v>
      </c>
      <c r="I3800" s="39">
        <v>5542720.2999999998</v>
      </c>
      <c r="J3800" s="39">
        <v>164765</v>
      </c>
      <c r="K3800" s="39" t="s">
        <v>417</v>
      </c>
      <c r="L3800" s="39">
        <v>2210048.56</v>
      </c>
      <c r="M3800" s="39">
        <v>0.41094999999999998</v>
      </c>
    </row>
    <row r="3801" spans="1:13" ht="27.6" x14ac:dyDescent="0.3">
      <c r="A3801" t="str">
        <f t="shared" si="59"/>
        <v>2022_4505</v>
      </c>
      <c r="B3801" s="124">
        <v>3800</v>
      </c>
      <c r="C3801" s="39">
        <v>4505</v>
      </c>
      <c r="D3801" s="39">
        <v>4505</v>
      </c>
      <c r="E3801" s="39" t="s">
        <v>207</v>
      </c>
      <c r="F3801" s="39">
        <v>2022</v>
      </c>
      <c r="G3801" s="39">
        <v>0</v>
      </c>
      <c r="H3801" s="39">
        <v>1</v>
      </c>
      <c r="I3801" s="39">
        <v>4721709.3600000003</v>
      </c>
      <c r="J3801" s="39">
        <v>115896</v>
      </c>
      <c r="K3801" s="39" t="s">
        <v>417</v>
      </c>
      <c r="L3801" s="39">
        <v>974258.38</v>
      </c>
      <c r="M3801" s="39">
        <v>0.21153</v>
      </c>
    </row>
    <row r="3802" spans="1:13" ht="27.6" x14ac:dyDescent="0.3">
      <c r="A3802" t="str">
        <f t="shared" si="59"/>
        <v>2022_4509</v>
      </c>
      <c r="B3802" s="124">
        <v>3801</v>
      </c>
      <c r="C3802" s="39">
        <v>4509</v>
      </c>
      <c r="D3802" s="39">
        <v>4509</v>
      </c>
      <c r="E3802" s="39" t="s">
        <v>208</v>
      </c>
      <c r="F3802" s="39">
        <v>2022</v>
      </c>
      <c r="G3802" s="39">
        <v>0</v>
      </c>
      <c r="H3802" s="39">
        <v>1</v>
      </c>
      <c r="I3802" s="39">
        <v>2800428.62</v>
      </c>
      <c r="J3802" s="39">
        <v>89980</v>
      </c>
      <c r="K3802" s="39" t="s">
        <v>417</v>
      </c>
      <c r="L3802" s="39">
        <v>1757438.14</v>
      </c>
      <c r="M3802" s="39">
        <v>0.64839000000000002</v>
      </c>
    </row>
    <row r="3803" spans="1:13" ht="27.6" x14ac:dyDescent="0.3">
      <c r="A3803" t="str">
        <f t="shared" si="59"/>
        <v>2022_4518</v>
      </c>
      <c r="B3803" s="124">
        <v>3802</v>
      </c>
      <c r="C3803" s="39">
        <v>4518</v>
      </c>
      <c r="D3803" s="39">
        <v>4518</v>
      </c>
      <c r="E3803" s="39" t="s">
        <v>209</v>
      </c>
      <c r="F3803" s="39">
        <v>2022</v>
      </c>
      <c r="G3803" s="39">
        <v>0</v>
      </c>
      <c r="H3803" s="39">
        <v>1</v>
      </c>
      <c r="I3803" s="39">
        <v>2719232.92</v>
      </c>
      <c r="J3803" s="39">
        <v>94863</v>
      </c>
      <c r="K3803" s="39" t="s">
        <v>417</v>
      </c>
      <c r="L3803" s="39">
        <v>402115.7</v>
      </c>
      <c r="M3803" s="39">
        <v>0.15322</v>
      </c>
    </row>
    <row r="3804" spans="1:13" ht="27.6" x14ac:dyDescent="0.3">
      <c r="A3804" t="str">
        <f t="shared" si="59"/>
        <v>2022_4527</v>
      </c>
      <c r="B3804" s="124">
        <v>3803</v>
      </c>
      <c r="C3804" s="39">
        <v>4527</v>
      </c>
      <c r="D3804" s="39">
        <v>4527</v>
      </c>
      <c r="E3804" s="39" t="s">
        <v>210</v>
      </c>
      <c r="F3804" s="39">
        <v>2022</v>
      </c>
      <c r="G3804" s="39">
        <v>0</v>
      </c>
      <c r="H3804" s="39">
        <v>1</v>
      </c>
      <c r="I3804" s="39">
        <v>9360202.2899999991</v>
      </c>
      <c r="J3804" s="39">
        <v>273489</v>
      </c>
      <c r="K3804" s="39" t="s">
        <v>417</v>
      </c>
      <c r="L3804" s="39">
        <v>2478054.04</v>
      </c>
      <c r="M3804" s="39">
        <v>0.27271000000000001</v>
      </c>
    </row>
    <row r="3805" spans="1:13" ht="27.6" x14ac:dyDescent="0.3">
      <c r="A3805" t="str">
        <f t="shared" si="59"/>
        <v>2022_4536</v>
      </c>
      <c r="B3805" s="124">
        <v>3804</v>
      </c>
      <c r="C3805" s="39">
        <v>4536</v>
      </c>
      <c r="D3805" s="39">
        <v>4536</v>
      </c>
      <c r="E3805" s="39" t="s">
        <v>211</v>
      </c>
      <c r="F3805" s="39">
        <v>2022</v>
      </c>
      <c r="G3805" s="39">
        <v>0</v>
      </c>
      <c r="H3805" s="39">
        <v>1</v>
      </c>
      <c r="I3805" s="39">
        <v>25320686.870000001</v>
      </c>
      <c r="J3805" s="39">
        <v>876791</v>
      </c>
      <c r="K3805" s="39">
        <v>107343.79</v>
      </c>
      <c r="L3805" s="39">
        <v>4000191.53</v>
      </c>
      <c r="M3805" s="39">
        <v>0.16803999999999999</v>
      </c>
    </row>
    <row r="3806" spans="1:13" ht="27.6" x14ac:dyDescent="0.3">
      <c r="A3806" t="str">
        <f t="shared" si="59"/>
        <v>2022_4554</v>
      </c>
      <c r="B3806" s="124">
        <v>3805</v>
      </c>
      <c r="C3806" s="39">
        <v>4554</v>
      </c>
      <c r="D3806" s="39">
        <v>4554</v>
      </c>
      <c r="E3806" s="39" t="s">
        <v>212</v>
      </c>
      <c r="F3806" s="39">
        <v>2022</v>
      </c>
      <c r="G3806" s="39">
        <v>0</v>
      </c>
      <c r="H3806" s="39">
        <v>1</v>
      </c>
      <c r="I3806" s="39">
        <v>16116779.720000001</v>
      </c>
      <c r="J3806" s="39">
        <v>515911</v>
      </c>
      <c r="K3806" s="39" t="s">
        <v>417</v>
      </c>
      <c r="L3806" s="39">
        <v>1836287.13</v>
      </c>
      <c r="M3806" s="39">
        <v>0.1177</v>
      </c>
    </row>
    <row r="3807" spans="1:13" x14ac:dyDescent="0.3">
      <c r="A3807" t="str">
        <f t="shared" si="59"/>
        <v>2022_4572</v>
      </c>
      <c r="B3807" s="124">
        <v>3806</v>
      </c>
      <c r="C3807" s="39">
        <v>4572</v>
      </c>
      <c r="D3807" s="39">
        <v>4572</v>
      </c>
      <c r="E3807" s="39" t="s">
        <v>213</v>
      </c>
      <c r="F3807" s="39">
        <v>2022</v>
      </c>
      <c r="G3807" s="39">
        <v>0</v>
      </c>
      <c r="H3807" s="39">
        <v>1</v>
      </c>
      <c r="I3807" s="39">
        <v>3678685.62</v>
      </c>
      <c r="J3807" s="39">
        <v>110101</v>
      </c>
      <c r="K3807" s="39" t="s">
        <v>417</v>
      </c>
      <c r="L3807" s="39">
        <v>1682641.11</v>
      </c>
      <c r="M3807" s="39">
        <v>0.47150999999999998</v>
      </c>
    </row>
    <row r="3808" spans="1:13" ht="27.6" x14ac:dyDescent="0.3">
      <c r="A3808" t="str">
        <f t="shared" si="59"/>
        <v>2022_4581</v>
      </c>
      <c r="B3808" s="124">
        <v>3807</v>
      </c>
      <c r="C3808" s="39">
        <v>4581</v>
      </c>
      <c r="D3808" s="39">
        <v>4581</v>
      </c>
      <c r="E3808" s="39" t="s">
        <v>214</v>
      </c>
      <c r="F3808" s="39">
        <v>2022</v>
      </c>
      <c r="G3808" s="39">
        <v>0</v>
      </c>
      <c r="H3808" s="39">
        <v>1</v>
      </c>
      <c r="I3808" s="39">
        <v>59235188.579999998</v>
      </c>
      <c r="J3808" s="39">
        <v>2247029</v>
      </c>
      <c r="K3808" s="39">
        <v>143324.44</v>
      </c>
      <c r="L3808" s="39">
        <v>10773666.24</v>
      </c>
      <c r="M3808" s="39">
        <v>0.19156999999999999</v>
      </c>
    </row>
    <row r="3809" spans="1:13" ht="41.4" x14ac:dyDescent="0.3">
      <c r="A3809" t="str">
        <f t="shared" si="59"/>
        <v>2022_4599</v>
      </c>
      <c r="B3809" s="124">
        <v>3808</v>
      </c>
      <c r="C3809" s="39">
        <v>4599</v>
      </c>
      <c r="D3809" s="39">
        <v>4599</v>
      </c>
      <c r="E3809" s="39" t="s">
        <v>215</v>
      </c>
      <c r="F3809" s="39">
        <v>2022</v>
      </c>
      <c r="G3809" s="39">
        <v>0</v>
      </c>
      <c r="H3809" s="39">
        <v>1</v>
      </c>
      <c r="I3809" s="39">
        <v>7978620.2199999997</v>
      </c>
      <c r="J3809" s="39">
        <v>283499</v>
      </c>
      <c r="K3809" s="39" t="s">
        <v>417</v>
      </c>
      <c r="L3809" s="39">
        <v>2334123.38</v>
      </c>
      <c r="M3809" s="39">
        <v>0.30332999999999999</v>
      </c>
    </row>
    <row r="3810" spans="1:13" x14ac:dyDescent="0.3">
      <c r="A3810" t="str">
        <f t="shared" si="59"/>
        <v>2022_4617</v>
      </c>
      <c r="B3810" s="124">
        <v>3809</v>
      </c>
      <c r="C3810" s="39">
        <v>4617</v>
      </c>
      <c r="D3810" s="39">
        <v>4617</v>
      </c>
      <c r="E3810" s="39" t="s">
        <v>216</v>
      </c>
      <c r="F3810" s="39">
        <v>2022</v>
      </c>
      <c r="G3810" s="39">
        <v>0</v>
      </c>
      <c r="H3810" s="39">
        <v>1</v>
      </c>
      <c r="I3810" s="39">
        <v>20172983.059999999</v>
      </c>
      <c r="J3810" s="39">
        <v>666339</v>
      </c>
      <c r="K3810" s="39">
        <v>259806.91</v>
      </c>
      <c r="L3810" s="39">
        <v>2401412.17</v>
      </c>
      <c r="M3810" s="39">
        <v>0.13643</v>
      </c>
    </row>
    <row r="3811" spans="1:13" ht="41.4" x14ac:dyDescent="0.3">
      <c r="A3811" t="str">
        <f t="shared" si="59"/>
        <v>2022_4662</v>
      </c>
      <c r="B3811" s="124">
        <v>3810</v>
      </c>
      <c r="C3811" s="39">
        <v>4662</v>
      </c>
      <c r="D3811" s="39">
        <v>4662</v>
      </c>
      <c r="E3811" s="39" t="s">
        <v>218</v>
      </c>
      <c r="F3811" s="39">
        <v>2022</v>
      </c>
      <c r="G3811" s="39">
        <v>0</v>
      </c>
      <c r="H3811" s="39">
        <v>1</v>
      </c>
      <c r="I3811" s="39">
        <v>12244665.439999999</v>
      </c>
      <c r="J3811" s="39">
        <v>450324</v>
      </c>
      <c r="K3811" s="39" t="s">
        <v>417</v>
      </c>
      <c r="L3811" s="39">
        <v>2089215.15</v>
      </c>
      <c r="M3811" s="39">
        <v>0.17713999999999999</v>
      </c>
    </row>
    <row r="3812" spans="1:13" ht="27.6" x14ac:dyDescent="0.3">
      <c r="A3812" t="str">
        <f t="shared" si="59"/>
        <v>2022_4689</v>
      </c>
      <c r="B3812" s="124">
        <v>3811</v>
      </c>
      <c r="C3812" s="39">
        <v>4689</v>
      </c>
      <c r="D3812" s="39">
        <v>4689</v>
      </c>
      <c r="E3812" s="39" t="s">
        <v>219</v>
      </c>
      <c r="F3812" s="39">
        <v>2022</v>
      </c>
      <c r="G3812" s="39">
        <v>0</v>
      </c>
      <c r="H3812" s="39">
        <v>1</v>
      </c>
      <c r="I3812" s="39">
        <v>7085011.5099999998</v>
      </c>
      <c r="J3812" s="39">
        <v>231434</v>
      </c>
      <c r="K3812" s="39" t="s">
        <v>417</v>
      </c>
      <c r="L3812" s="39">
        <v>713146.24</v>
      </c>
      <c r="M3812" s="39">
        <v>0.10405</v>
      </c>
    </row>
    <row r="3813" spans="1:13" ht="27.6" x14ac:dyDescent="0.3">
      <c r="A3813" t="str">
        <f t="shared" si="59"/>
        <v>2022_4644</v>
      </c>
      <c r="B3813" s="124">
        <v>3812</v>
      </c>
      <c r="C3813" s="39">
        <v>4644</v>
      </c>
      <c r="D3813" s="39">
        <v>4644</v>
      </c>
      <c r="E3813" s="39" t="s">
        <v>217</v>
      </c>
      <c r="F3813" s="39">
        <v>2022</v>
      </c>
      <c r="G3813" s="39">
        <v>0</v>
      </c>
      <c r="H3813" s="39">
        <v>1</v>
      </c>
      <c r="I3813" s="39">
        <v>6979832.0999999996</v>
      </c>
      <c r="J3813" s="39">
        <v>221638</v>
      </c>
      <c r="K3813" s="39" t="s">
        <v>417</v>
      </c>
      <c r="L3813" s="39">
        <v>695218.03</v>
      </c>
      <c r="M3813" s="39">
        <v>0.10287</v>
      </c>
    </row>
    <row r="3814" spans="1:13" x14ac:dyDescent="0.3">
      <c r="A3814" t="str">
        <f t="shared" si="59"/>
        <v>2022_4725</v>
      </c>
      <c r="B3814" s="124">
        <v>3813</v>
      </c>
      <c r="C3814" s="39">
        <v>4725</v>
      </c>
      <c r="D3814" s="39">
        <v>4725</v>
      </c>
      <c r="E3814" s="39" t="s">
        <v>220</v>
      </c>
      <c r="F3814" s="39">
        <v>2022</v>
      </c>
      <c r="G3814" s="39">
        <v>0</v>
      </c>
      <c r="H3814" s="39">
        <v>1</v>
      </c>
      <c r="I3814" s="39">
        <v>37979904.07</v>
      </c>
      <c r="J3814" s="39">
        <v>1372711</v>
      </c>
      <c r="K3814" s="39" t="s">
        <v>417</v>
      </c>
      <c r="L3814" s="39">
        <v>4794834.54</v>
      </c>
      <c r="M3814" s="39">
        <v>0.13098000000000001</v>
      </c>
    </row>
    <row r="3815" spans="1:13" ht="27.6" x14ac:dyDescent="0.3">
      <c r="A3815" t="str">
        <f t="shared" si="59"/>
        <v>2022_2673</v>
      </c>
      <c r="B3815" s="124">
        <v>3814</v>
      </c>
      <c r="C3815" s="39">
        <v>2673</v>
      </c>
      <c r="D3815" s="39">
        <v>2673</v>
      </c>
      <c r="E3815" s="39" t="s">
        <v>141</v>
      </c>
      <c r="F3815" s="39">
        <v>2022</v>
      </c>
      <c r="G3815" s="39">
        <v>0</v>
      </c>
      <c r="H3815" s="39">
        <v>1</v>
      </c>
      <c r="I3815" s="39">
        <v>8525107.3000000007</v>
      </c>
      <c r="J3815" s="39">
        <v>288309</v>
      </c>
      <c r="K3815" s="39" t="s">
        <v>417</v>
      </c>
      <c r="L3815" s="39">
        <v>3979009.63</v>
      </c>
      <c r="M3815" s="39">
        <v>0.48308000000000001</v>
      </c>
    </row>
    <row r="3816" spans="1:13" ht="27.6" x14ac:dyDescent="0.3">
      <c r="A3816" t="str">
        <f t="shared" si="59"/>
        <v>2022_153</v>
      </c>
      <c r="B3816" s="124">
        <v>3815</v>
      </c>
      <c r="C3816" s="39">
        <v>153</v>
      </c>
      <c r="D3816" s="39">
        <v>153</v>
      </c>
      <c r="E3816" s="39" t="s">
        <v>41</v>
      </c>
      <c r="F3816" s="39">
        <v>2022</v>
      </c>
      <c r="G3816" s="39">
        <v>0</v>
      </c>
      <c r="H3816" s="39">
        <v>1</v>
      </c>
      <c r="I3816" s="39">
        <v>8283590.3399999999</v>
      </c>
      <c r="J3816" s="39">
        <v>273779</v>
      </c>
      <c r="K3816" s="39" t="s">
        <v>417</v>
      </c>
      <c r="L3816" s="39">
        <v>1385554.12</v>
      </c>
      <c r="M3816" s="39">
        <v>0.17297999999999999</v>
      </c>
    </row>
    <row r="3817" spans="1:13" ht="27.6" x14ac:dyDescent="0.3">
      <c r="A3817" t="str">
        <f t="shared" si="59"/>
        <v>2022_3691</v>
      </c>
      <c r="B3817" s="124">
        <v>3816</v>
      </c>
      <c r="C3817" s="39">
        <v>3691</v>
      </c>
      <c r="D3817" s="39">
        <v>3691</v>
      </c>
      <c r="E3817" s="39" t="s">
        <v>180</v>
      </c>
      <c r="F3817" s="39">
        <v>2022</v>
      </c>
      <c r="G3817" s="39">
        <v>0</v>
      </c>
      <c r="H3817" s="39">
        <v>1</v>
      </c>
      <c r="I3817" s="39">
        <v>10066342.01</v>
      </c>
      <c r="J3817" s="39">
        <v>355979</v>
      </c>
      <c r="K3817" s="39">
        <v>4154.6400000000003</v>
      </c>
      <c r="L3817" s="39">
        <v>748379.18</v>
      </c>
      <c r="M3817" s="39">
        <v>7.7499999999999999E-2</v>
      </c>
    </row>
    <row r="3818" spans="1:13" ht="41.4" x14ac:dyDescent="0.3">
      <c r="A3818" t="str">
        <f t="shared" si="59"/>
        <v>2022_4774</v>
      </c>
      <c r="B3818" s="124">
        <v>3817</v>
      </c>
      <c r="C3818" s="39">
        <v>4774</v>
      </c>
      <c r="D3818" s="39">
        <v>4774</v>
      </c>
      <c r="E3818" s="39" t="s">
        <v>817</v>
      </c>
      <c r="F3818" s="39">
        <v>2022</v>
      </c>
      <c r="G3818" s="39">
        <v>0</v>
      </c>
      <c r="H3818" s="39">
        <v>1</v>
      </c>
      <c r="I3818" s="39">
        <v>16146661.939999999</v>
      </c>
      <c r="J3818" s="39">
        <v>541722</v>
      </c>
      <c r="K3818" s="39">
        <v>168838.66</v>
      </c>
      <c r="L3818" s="39">
        <v>1205550.3</v>
      </c>
      <c r="M3818" s="39">
        <v>8.8069999999999996E-2</v>
      </c>
    </row>
    <row r="3819" spans="1:13" ht="27.6" x14ac:dyDescent="0.3">
      <c r="A3819" t="str">
        <f t="shared" si="59"/>
        <v>2022_873</v>
      </c>
      <c r="B3819" s="124">
        <v>3818</v>
      </c>
      <c r="C3819" s="39">
        <v>873</v>
      </c>
      <c r="D3819" s="39">
        <v>873</v>
      </c>
      <c r="E3819" s="39" t="s">
        <v>67</v>
      </c>
      <c r="F3819" s="39">
        <v>2022</v>
      </c>
      <c r="G3819" s="39">
        <v>0</v>
      </c>
      <c r="H3819" s="39">
        <v>1</v>
      </c>
      <c r="I3819" s="39">
        <v>6803516.7800000003</v>
      </c>
      <c r="J3819" s="39">
        <v>204617</v>
      </c>
      <c r="K3819" s="39">
        <v>55956.87</v>
      </c>
      <c r="L3819" s="39">
        <v>1714526.67</v>
      </c>
      <c r="M3819" s="39">
        <v>0.26829999999999998</v>
      </c>
    </row>
    <row r="3820" spans="1:13" ht="27.6" x14ac:dyDescent="0.3">
      <c r="A3820" t="str">
        <f t="shared" si="59"/>
        <v>2022_4778</v>
      </c>
      <c r="B3820" s="124">
        <v>3819</v>
      </c>
      <c r="C3820" s="39">
        <v>4778</v>
      </c>
      <c r="D3820" s="39">
        <v>4778</v>
      </c>
      <c r="E3820" s="39" t="s">
        <v>227</v>
      </c>
      <c r="F3820" s="39">
        <v>2022</v>
      </c>
      <c r="G3820" s="39">
        <v>0</v>
      </c>
      <c r="H3820" s="39">
        <v>1</v>
      </c>
      <c r="I3820" s="39">
        <v>5183665.92</v>
      </c>
      <c r="J3820" s="39">
        <v>137810</v>
      </c>
      <c r="K3820" s="39" t="s">
        <v>417</v>
      </c>
      <c r="L3820" s="39">
        <v>1976277.77</v>
      </c>
      <c r="M3820" s="39">
        <v>0.39166000000000001</v>
      </c>
    </row>
    <row r="3821" spans="1:13" ht="27.6" x14ac:dyDescent="0.3">
      <c r="A3821" t="str">
        <f t="shared" si="59"/>
        <v>2022_4777</v>
      </c>
      <c r="B3821" s="124">
        <v>3820</v>
      </c>
      <c r="C3821" s="39">
        <v>4777</v>
      </c>
      <c r="D3821" s="39">
        <v>4777</v>
      </c>
      <c r="E3821" s="39" t="s">
        <v>226</v>
      </c>
      <c r="F3821" s="39">
        <v>2022</v>
      </c>
      <c r="G3821" s="39">
        <v>0</v>
      </c>
      <c r="H3821" s="39">
        <v>1</v>
      </c>
      <c r="I3821" s="39">
        <v>7784062.0499999998</v>
      </c>
      <c r="J3821" s="39">
        <v>274766</v>
      </c>
      <c r="K3821" s="39" t="s">
        <v>417</v>
      </c>
      <c r="L3821" s="39">
        <v>4223130.28</v>
      </c>
      <c r="M3821" s="39">
        <v>0.56238999999999995</v>
      </c>
    </row>
    <row r="3822" spans="1:13" ht="41.4" x14ac:dyDescent="0.3">
      <c r="A3822" t="str">
        <f t="shared" si="59"/>
        <v>2022_4776</v>
      </c>
      <c r="B3822" s="124">
        <v>3821</v>
      </c>
      <c r="C3822" s="39">
        <v>4776</v>
      </c>
      <c r="D3822" s="39">
        <v>4776</v>
      </c>
      <c r="E3822" s="39" t="s">
        <v>225</v>
      </c>
      <c r="F3822" s="39">
        <v>2022</v>
      </c>
      <c r="G3822" s="39">
        <v>0</v>
      </c>
      <c r="H3822" s="39">
        <v>1</v>
      </c>
      <c r="I3822" s="39">
        <v>7604120.8799999999</v>
      </c>
      <c r="J3822" s="39">
        <v>229501</v>
      </c>
      <c r="K3822" s="39" t="s">
        <v>417</v>
      </c>
      <c r="L3822" s="39">
        <v>2029996.59</v>
      </c>
      <c r="M3822" s="39">
        <v>0.27527000000000001</v>
      </c>
    </row>
    <row r="3823" spans="1:13" ht="27.6" x14ac:dyDescent="0.3">
      <c r="A3823" t="str">
        <f t="shared" si="59"/>
        <v>2022_4779</v>
      </c>
      <c r="B3823" s="124">
        <v>3822</v>
      </c>
      <c r="C3823" s="39">
        <v>4779</v>
      </c>
      <c r="D3823" s="39">
        <v>4779</v>
      </c>
      <c r="E3823" s="39" t="s">
        <v>228</v>
      </c>
      <c r="F3823" s="39">
        <v>2022</v>
      </c>
      <c r="G3823" s="39">
        <v>0</v>
      </c>
      <c r="H3823" s="39">
        <v>1</v>
      </c>
      <c r="I3823" s="39">
        <v>23058654.920000002</v>
      </c>
      <c r="J3823" s="39">
        <v>880638</v>
      </c>
      <c r="K3823" s="39">
        <v>160874.17000000001</v>
      </c>
      <c r="L3823" s="39">
        <v>1070872.45</v>
      </c>
      <c r="M3823" s="39">
        <v>5.5539999999999999E-2</v>
      </c>
    </row>
    <row r="3824" spans="1:13" ht="27.6" x14ac:dyDescent="0.3">
      <c r="A3824" t="str">
        <f t="shared" si="59"/>
        <v>2022_4784</v>
      </c>
      <c r="B3824" s="124">
        <v>3823</v>
      </c>
      <c r="C3824" s="39">
        <v>4784</v>
      </c>
      <c r="D3824" s="39">
        <v>4784</v>
      </c>
      <c r="E3824" s="39" t="s">
        <v>229</v>
      </c>
      <c r="F3824" s="39">
        <v>2022</v>
      </c>
      <c r="G3824" s="39">
        <v>0</v>
      </c>
      <c r="H3824" s="39">
        <v>1</v>
      </c>
      <c r="I3824" s="39">
        <v>37129641.219999999</v>
      </c>
      <c r="J3824" s="39">
        <v>1433468</v>
      </c>
      <c r="K3824" s="39">
        <v>544785.64</v>
      </c>
      <c r="L3824" s="39">
        <v>6885876.9900000002</v>
      </c>
      <c r="M3824" s="39">
        <v>0.20816000000000001</v>
      </c>
    </row>
    <row r="3825" spans="1:13" ht="27.6" x14ac:dyDescent="0.3">
      <c r="A3825" t="str">
        <f t="shared" si="59"/>
        <v>2022_4785</v>
      </c>
      <c r="B3825" s="124">
        <v>3824</v>
      </c>
      <c r="C3825" s="39">
        <v>4785</v>
      </c>
      <c r="D3825" s="39">
        <v>4785</v>
      </c>
      <c r="E3825" s="39" t="s">
        <v>793</v>
      </c>
      <c r="F3825" s="39">
        <v>2022</v>
      </c>
      <c r="G3825" s="39">
        <v>0</v>
      </c>
      <c r="H3825" s="39">
        <v>1</v>
      </c>
      <c r="I3825" s="39">
        <v>6081818.54</v>
      </c>
      <c r="J3825" s="39">
        <v>214059</v>
      </c>
      <c r="K3825" s="39" t="s">
        <v>417</v>
      </c>
      <c r="L3825" s="39">
        <v>1336392.76</v>
      </c>
      <c r="M3825" s="39">
        <v>0.22775000000000001</v>
      </c>
    </row>
    <row r="3826" spans="1:13" ht="27.6" x14ac:dyDescent="0.3">
      <c r="A3826" t="str">
        <f t="shared" si="59"/>
        <v>2022_333</v>
      </c>
      <c r="B3826" s="124">
        <v>3825</v>
      </c>
      <c r="C3826" s="39">
        <v>333</v>
      </c>
      <c r="D3826" s="39">
        <v>333</v>
      </c>
      <c r="E3826" s="39" t="s">
        <v>357</v>
      </c>
      <c r="F3826" s="39">
        <v>2022</v>
      </c>
      <c r="G3826" s="39">
        <v>0</v>
      </c>
      <c r="H3826" s="39">
        <v>1</v>
      </c>
      <c r="I3826" s="39">
        <v>6389168.7199999997</v>
      </c>
      <c r="J3826" s="39">
        <v>208944</v>
      </c>
      <c r="K3826" s="39" t="s">
        <v>417</v>
      </c>
      <c r="L3826" s="39">
        <v>1772769.91</v>
      </c>
      <c r="M3826" s="39">
        <v>0.28684999999999999</v>
      </c>
    </row>
    <row r="3827" spans="1:13" ht="27.6" x14ac:dyDescent="0.3">
      <c r="A3827" t="str">
        <f t="shared" si="59"/>
        <v>2022_4773</v>
      </c>
      <c r="B3827" s="124">
        <v>3826</v>
      </c>
      <c r="C3827" s="39">
        <v>4773</v>
      </c>
      <c r="D3827" s="39">
        <v>4773</v>
      </c>
      <c r="E3827" s="39" t="s">
        <v>222</v>
      </c>
      <c r="F3827" s="39">
        <v>2022</v>
      </c>
      <c r="G3827" s="39">
        <v>0</v>
      </c>
      <c r="H3827" s="39">
        <v>1</v>
      </c>
      <c r="I3827" s="39">
        <v>11122287.140000001</v>
      </c>
      <c r="J3827" s="39">
        <v>237795</v>
      </c>
      <c r="K3827" s="39" t="s">
        <v>417</v>
      </c>
      <c r="L3827" s="39">
        <v>209737.2</v>
      </c>
      <c r="M3827" s="39">
        <v>1.9269999999999999E-2</v>
      </c>
    </row>
    <row r="3828" spans="1:13" ht="41.4" x14ac:dyDescent="0.3">
      <c r="A3828" t="str">
        <f t="shared" si="59"/>
        <v>2022_4788</v>
      </c>
      <c r="B3828" s="124">
        <v>3827</v>
      </c>
      <c r="C3828" s="39">
        <v>4788</v>
      </c>
      <c r="D3828" s="39">
        <v>4788</v>
      </c>
      <c r="E3828" s="39" t="s">
        <v>232</v>
      </c>
      <c r="F3828" s="39">
        <v>2022</v>
      </c>
      <c r="G3828" s="39">
        <v>0</v>
      </c>
      <c r="H3828" s="39">
        <v>1</v>
      </c>
      <c r="I3828" s="39">
        <v>6915476.6600000001</v>
      </c>
      <c r="J3828" s="39">
        <v>244406</v>
      </c>
      <c r="K3828" s="39">
        <v>1233.98</v>
      </c>
      <c r="L3828" s="39">
        <v>1342893.26</v>
      </c>
      <c r="M3828" s="39">
        <v>0.20149</v>
      </c>
    </row>
    <row r="3829" spans="1:13" x14ac:dyDescent="0.3">
      <c r="A3829" t="str">
        <f t="shared" si="59"/>
        <v>2022_4797</v>
      </c>
      <c r="B3829" s="124">
        <v>3828</v>
      </c>
      <c r="C3829" s="39">
        <v>4797</v>
      </c>
      <c r="D3829" s="39">
        <v>4797</v>
      </c>
      <c r="E3829" s="39" t="s">
        <v>233</v>
      </c>
      <c r="F3829" s="39">
        <v>2022</v>
      </c>
      <c r="G3829" s="39">
        <v>0</v>
      </c>
      <c r="H3829" s="39">
        <v>1</v>
      </c>
      <c r="I3829" s="39">
        <v>38184522.079999998</v>
      </c>
      <c r="J3829" s="39">
        <v>1496750</v>
      </c>
      <c r="K3829" s="39">
        <v>237835.23</v>
      </c>
      <c r="L3829" s="39">
        <v>6855272.4299999997</v>
      </c>
      <c r="M3829" s="39">
        <v>0.19334000000000001</v>
      </c>
    </row>
    <row r="3830" spans="1:13" x14ac:dyDescent="0.3">
      <c r="A3830" t="str">
        <f t="shared" si="59"/>
        <v>2022_4860</v>
      </c>
      <c r="B3830" s="124">
        <v>3829</v>
      </c>
      <c r="C3830" s="39">
        <v>4860</v>
      </c>
      <c r="D3830" s="39">
        <v>4860</v>
      </c>
      <c r="E3830" s="39" t="s">
        <v>946</v>
      </c>
      <c r="F3830" s="39">
        <v>2022</v>
      </c>
      <c r="G3830" s="39">
        <v>0</v>
      </c>
      <c r="H3830" s="39">
        <v>1</v>
      </c>
      <c r="I3830" s="39">
        <v>11781836.449999999</v>
      </c>
      <c r="J3830" s="39">
        <v>455277</v>
      </c>
      <c r="K3830" s="39">
        <v>6185.5</v>
      </c>
      <c r="L3830" s="39">
        <v>2936032.34</v>
      </c>
      <c r="M3830" s="39">
        <v>0.25975999999999999</v>
      </c>
    </row>
    <row r="3831" spans="1:13" x14ac:dyDescent="0.3">
      <c r="A3831" t="str">
        <f t="shared" si="59"/>
        <v>2022_4869</v>
      </c>
      <c r="B3831" s="124">
        <v>3830</v>
      </c>
      <c r="C3831" s="39">
        <v>4869</v>
      </c>
      <c r="D3831" s="39">
        <v>4869</v>
      </c>
      <c r="E3831" s="39" t="s">
        <v>235</v>
      </c>
      <c r="F3831" s="39">
        <v>2022</v>
      </c>
      <c r="G3831" s="39">
        <v>0</v>
      </c>
      <c r="H3831" s="39">
        <v>1</v>
      </c>
      <c r="I3831" s="39">
        <v>20587072.399999999</v>
      </c>
      <c r="J3831" s="39">
        <v>668797</v>
      </c>
      <c r="K3831" s="39" t="s">
        <v>417</v>
      </c>
      <c r="L3831" s="39">
        <v>3238000.73</v>
      </c>
      <c r="M3831" s="39">
        <v>0.16256000000000001</v>
      </c>
    </row>
    <row r="3832" spans="1:13" x14ac:dyDescent="0.3">
      <c r="A3832" t="str">
        <f t="shared" si="59"/>
        <v>2022_4878</v>
      </c>
      <c r="B3832" s="124">
        <v>3831</v>
      </c>
      <c r="C3832" s="39">
        <v>4878</v>
      </c>
      <c r="D3832" s="39">
        <v>4878</v>
      </c>
      <c r="E3832" s="39" t="s">
        <v>236</v>
      </c>
      <c r="F3832" s="39">
        <v>2022</v>
      </c>
      <c r="G3832" s="39">
        <v>0</v>
      </c>
      <c r="H3832" s="39">
        <v>1</v>
      </c>
      <c r="I3832" s="39">
        <v>8606955.0999999996</v>
      </c>
      <c r="J3832" s="39">
        <v>267844</v>
      </c>
      <c r="K3832" s="39">
        <v>24972.98</v>
      </c>
      <c r="L3832" s="39">
        <v>3224023.61</v>
      </c>
      <c r="M3832" s="39">
        <v>0.38961000000000001</v>
      </c>
    </row>
    <row r="3833" spans="1:13" x14ac:dyDescent="0.3">
      <c r="A3833" t="str">
        <f t="shared" si="59"/>
        <v>2022_4890</v>
      </c>
      <c r="B3833" s="124">
        <v>3832</v>
      </c>
      <c r="C3833" s="39">
        <v>4890</v>
      </c>
      <c r="D3833" s="39">
        <v>4890</v>
      </c>
      <c r="E3833" s="39" t="s">
        <v>237</v>
      </c>
      <c r="F3833" s="39">
        <v>2022</v>
      </c>
      <c r="G3833" s="39">
        <v>0</v>
      </c>
      <c r="H3833" s="39">
        <v>1</v>
      </c>
      <c r="I3833" s="39">
        <v>14958088.960000001</v>
      </c>
      <c r="J3833" s="39">
        <v>504376</v>
      </c>
      <c r="K3833" s="39">
        <v>53818.94</v>
      </c>
      <c r="L3833" s="39">
        <v>3669561.21</v>
      </c>
      <c r="M3833" s="39">
        <v>0.25761000000000001</v>
      </c>
    </row>
    <row r="3834" spans="1:13" x14ac:dyDescent="0.3">
      <c r="A3834" t="str">
        <f t="shared" si="59"/>
        <v>2022_4905</v>
      </c>
      <c r="B3834" s="124">
        <v>3833</v>
      </c>
      <c r="C3834" s="39">
        <v>4905</v>
      </c>
      <c r="D3834" s="39">
        <v>4905</v>
      </c>
      <c r="E3834" s="39" t="s">
        <v>794</v>
      </c>
      <c r="F3834" s="39">
        <v>2022</v>
      </c>
      <c r="G3834" s="39">
        <v>0</v>
      </c>
      <c r="H3834" s="39">
        <v>1</v>
      </c>
      <c r="I3834" s="39">
        <v>2959681.49</v>
      </c>
      <c r="J3834" s="39">
        <v>99777</v>
      </c>
      <c r="K3834" s="39" t="s">
        <v>417</v>
      </c>
      <c r="L3834" s="39">
        <v>2524888.08</v>
      </c>
      <c r="M3834" s="39">
        <v>0.88285999999999998</v>
      </c>
    </row>
    <row r="3835" spans="1:13" ht="41.4" x14ac:dyDescent="0.3">
      <c r="A3835" t="str">
        <f t="shared" si="59"/>
        <v>2022_4978</v>
      </c>
      <c r="B3835" s="124">
        <v>3834</v>
      </c>
      <c r="C3835" s="39">
        <v>4978</v>
      </c>
      <c r="D3835" s="39">
        <v>4978</v>
      </c>
      <c r="E3835" s="39" t="s">
        <v>238</v>
      </c>
      <c r="F3835" s="39">
        <v>2022</v>
      </c>
      <c r="G3835" s="39">
        <v>0</v>
      </c>
      <c r="H3835" s="39">
        <v>1</v>
      </c>
      <c r="I3835" s="39">
        <v>3131743.91</v>
      </c>
      <c r="J3835" s="39">
        <v>87441</v>
      </c>
      <c r="K3835" s="39" t="s">
        <v>417</v>
      </c>
      <c r="L3835" s="39">
        <v>133746.57999999999</v>
      </c>
      <c r="M3835" s="39">
        <v>4.3929999999999997E-2</v>
      </c>
    </row>
    <row r="3836" spans="1:13" x14ac:dyDescent="0.3">
      <c r="A3836" t="str">
        <f t="shared" si="59"/>
        <v>2022_4995</v>
      </c>
      <c r="B3836" s="124">
        <v>3835</v>
      </c>
      <c r="C3836" s="39">
        <v>4995</v>
      </c>
      <c r="D3836" s="39">
        <v>4995</v>
      </c>
      <c r="E3836" s="39" t="s">
        <v>239</v>
      </c>
      <c r="F3836" s="39">
        <v>2022</v>
      </c>
      <c r="G3836" s="39">
        <v>0</v>
      </c>
      <c r="H3836" s="39">
        <v>1</v>
      </c>
      <c r="I3836" s="39">
        <v>11664905.49</v>
      </c>
      <c r="J3836" s="39">
        <v>418904</v>
      </c>
      <c r="K3836" s="39">
        <v>101188.99</v>
      </c>
      <c r="L3836" s="39">
        <v>2513075.5699999998</v>
      </c>
      <c r="M3836" s="39">
        <v>0.23246</v>
      </c>
    </row>
    <row r="3837" spans="1:13" ht="27.6" x14ac:dyDescent="0.3">
      <c r="A3837" t="str">
        <f t="shared" si="59"/>
        <v>2022_5013</v>
      </c>
      <c r="B3837" s="124">
        <v>3836</v>
      </c>
      <c r="C3837" s="39">
        <v>5013</v>
      </c>
      <c r="D3837" s="39">
        <v>5013</v>
      </c>
      <c r="E3837" s="39" t="s">
        <v>240</v>
      </c>
      <c r="F3837" s="39">
        <v>2022</v>
      </c>
      <c r="G3837" s="39">
        <v>0</v>
      </c>
      <c r="H3837" s="39">
        <v>1</v>
      </c>
      <c r="I3837" s="39">
        <v>29242424.219999999</v>
      </c>
      <c r="J3837" s="39">
        <v>1064409</v>
      </c>
      <c r="K3837" s="39" t="s">
        <v>417</v>
      </c>
      <c r="L3837" s="39">
        <v>3935991.03</v>
      </c>
      <c r="M3837" s="39">
        <v>0.13968</v>
      </c>
    </row>
    <row r="3838" spans="1:13" x14ac:dyDescent="0.3">
      <c r="A3838" t="str">
        <f t="shared" si="59"/>
        <v>2022_5049</v>
      </c>
      <c r="B3838" s="124">
        <v>3837</v>
      </c>
      <c r="C3838" s="39">
        <v>5049</v>
      </c>
      <c r="D3838" s="39">
        <v>5049</v>
      </c>
      <c r="E3838" s="39" t="s">
        <v>241</v>
      </c>
      <c r="F3838" s="39">
        <v>2022</v>
      </c>
      <c r="G3838" s="39">
        <v>0</v>
      </c>
      <c r="H3838" s="39">
        <v>1</v>
      </c>
      <c r="I3838" s="39">
        <v>60796390.079999998</v>
      </c>
      <c r="J3838" s="39">
        <v>2271718</v>
      </c>
      <c r="K3838" s="39" t="s">
        <v>417</v>
      </c>
      <c r="L3838" s="39">
        <v>11157587.51</v>
      </c>
      <c r="M3838" s="39">
        <v>0.19064999999999999</v>
      </c>
    </row>
    <row r="3839" spans="1:13" x14ac:dyDescent="0.3">
      <c r="A3839" t="str">
        <f t="shared" si="59"/>
        <v>2022_5160</v>
      </c>
      <c r="B3839" s="124">
        <v>3838</v>
      </c>
      <c r="C3839" s="39">
        <v>5319</v>
      </c>
      <c r="D3839" s="39">
        <v>5160</v>
      </c>
      <c r="E3839" s="39" t="s">
        <v>18</v>
      </c>
      <c r="F3839" s="39">
        <v>2022</v>
      </c>
      <c r="G3839" s="39">
        <v>0</v>
      </c>
      <c r="H3839" s="39">
        <v>1</v>
      </c>
      <c r="I3839" s="39">
        <v>13560446.91</v>
      </c>
      <c r="J3839" s="39">
        <v>471328</v>
      </c>
      <c r="K3839" s="39">
        <v>150788.38</v>
      </c>
      <c r="L3839" s="39">
        <v>3381240.08</v>
      </c>
      <c r="M3839" s="39">
        <v>0.26984000000000002</v>
      </c>
    </row>
    <row r="3840" spans="1:13" ht="27.6" x14ac:dyDescent="0.3">
      <c r="A3840" t="str">
        <f t="shared" si="59"/>
        <v>2022_5121</v>
      </c>
      <c r="B3840" s="124">
        <v>3839</v>
      </c>
      <c r="C3840" s="39">
        <v>5121</v>
      </c>
      <c r="D3840" s="39">
        <v>5121</v>
      </c>
      <c r="E3840" s="39" t="s">
        <v>242</v>
      </c>
      <c r="F3840" s="39">
        <v>2022</v>
      </c>
      <c r="G3840" s="39">
        <v>0</v>
      </c>
      <c r="H3840" s="39">
        <v>1</v>
      </c>
      <c r="I3840" s="39">
        <v>8851859.6500000004</v>
      </c>
      <c r="J3840" s="39">
        <v>314261</v>
      </c>
      <c r="K3840" s="39" t="s">
        <v>417</v>
      </c>
      <c r="L3840" s="39">
        <v>1729333.58</v>
      </c>
      <c r="M3840" s="39">
        <v>0.20255999999999999</v>
      </c>
    </row>
    <row r="3841" spans="1:13" ht="27.6" x14ac:dyDescent="0.3">
      <c r="A3841" t="str">
        <f t="shared" si="59"/>
        <v>2022_5139</v>
      </c>
      <c r="B3841" s="124">
        <v>3840</v>
      </c>
      <c r="C3841" s="39">
        <v>5139</v>
      </c>
      <c r="D3841" s="39">
        <v>5139</v>
      </c>
      <c r="E3841" s="39" t="s">
        <v>243</v>
      </c>
      <c r="F3841" s="39">
        <v>2022</v>
      </c>
      <c r="G3841" s="39">
        <v>0</v>
      </c>
      <c r="H3841" s="39">
        <v>1</v>
      </c>
      <c r="I3841" s="39">
        <v>3068398.12</v>
      </c>
      <c r="J3841" s="39">
        <v>95932</v>
      </c>
      <c r="K3841" s="39" t="s">
        <v>417</v>
      </c>
      <c r="L3841" s="39">
        <v>796842.17</v>
      </c>
      <c r="M3841" s="39">
        <v>0.26806999999999997</v>
      </c>
    </row>
    <row r="3842" spans="1:13" x14ac:dyDescent="0.3">
      <c r="A3842" t="str">
        <f t="shared" si="59"/>
        <v>2022_5163</v>
      </c>
      <c r="B3842" s="124">
        <v>3841</v>
      </c>
      <c r="C3842" s="39">
        <v>5163</v>
      </c>
      <c r="D3842" s="39">
        <v>5163</v>
      </c>
      <c r="E3842" s="39" t="s">
        <v>244</v>
      </c>
      <c r="F3842" s="39">
        <v>2022</v>
      </c>
      <c r="G3842" s="39">
        <v>0</v>
      </c>
      <c r="H3842" s="39">
        <v>1</v>
      </c>
      <c r="I3842" s="39">
        <v>9250104.0999999996</v>
      </c>
      <c r="J3842" s="39">
        <v>273432</v>
      </c>
      <c r="K3842" s="39" t="s">
        <v>417</v>
      </c>
      <c r="L3842" s="39">
        <v>1358610.83</v>
      </c>
      <c r="M3842" s="39">
        <v>0.15135000000000001</v>
      </c>
    </row>
    <row r="3843" spans="1:13" x14ac:dyDescent="0.3">
      <c r="A3843" t="str">
        <f t="shared" ref="A3843:A3906" si="60">CONCATENATE(F3843,"_",D3843)</f>
        <v>2022_5166</v>
      </c>
      <c r="B3843" s="124">
        <v>3842</v>
      </c>
      <c r="C3843" s="39">
        <v>5166</v>
      </c>
      <c r="D3843" s="39">
        <v>5166</v>
      </c>
      <c r="E3843" s="39" t="s">
        <v>245</v>
      </c>
      <c r="F3843" s="39">
        <v>2022</v>
      </c>
      <c r="G3843" s="39">
        <v>0</v>
      </c>
      <c r="H3843" s="39">
        <v>1</v>
      </c>
      <c r="I3843" s="39">
        <v>27842235.890000001</v>
      </c>
      <c r="J3843" s="39">
        <v>1038057</v>
      </c>
      <c r="K3843" s="39" t="s">
        <v>417</v>
      </c>
      <c r="L3843" s="39">
        <v>4099870</v>
      </c>
      <c r="M3843" s="39">
        <v>0.15296000000000001</v>
      </c>
    </row>
    <row r="3844" spans="1:13" x14ac:dyDescent="0.3">
      <c r="A3844" t="str">
        <f t="shared" si="60"/>
        <v>2022_5184</v>
      </c>
      <c r="B3844" s="124">
        <v>3843</v>
      </c>
      <c r="C3844" s="39">
        <v>5184</v>
      </c>
      <c r="D3844" s="39">
        <v>5184</v>
      </c>
      <c r="E3844" s="39" t="s">
        <v>246</v>
      </c>
      <c r="F3844" s="39">
        <v>2022</v>
      </c>
      <c r="G3844" s="39">
        <v>0</v>
      </c>
      <c r="H3844" s="39">
        <v>1</v>
      </c>
      <c r="I3844" s="39">
        <v>26782601.390000001</v>
      </c>
      <c r="J3844" s="39">
        <v>845908</v>
      </c>
      <c r="K3844" s="39">
        <v>11244.47</v>
      </c>
      <c r="L3844" s="39">
        <v>4978784.97</v>
      </c>
      <c r="M3844" s="39">
        <v>0.19239000000000001</v>
      </c>
    </row>
    <row r="3845" spans="1:13" ht="27.6" x14ac:dyDescent="0.3">
      <c r="A3845" t="str">
        <f t="shared" si="60"/>
        <v>2022_5250</v>
      </c>
      <c r="B3845" s="124">
        <v>3844</v>
      </c>
      <c r="C3845" s="39">
        <v>5250</v>
      </c>
      <c r="D3845" s="39">
        <v>5250</v>
      </c>
      <c r="E3845" s="39" t="s">
        <v>247</v>
      </c>
      <c r="F3845" s="39">
        <v>2022</v>
      </c>
      <c r="G3845" s="39">
        <v>0</v>
      </c>
      <c r="H3845" s="39">
        <v>1</v>
      </c>
      <c r="I3845" s="39">
        <v>62339619.560000002</v>
      </c>
      <c r="J3845" s="39">
        <v>2486311</v>
      </c>
      <c r="K3845" s="39">
        <v>3161450.35</v>
      </c>
      <c r="L3845" s="39">
        <v>7157559.3200000003</v>
      </c>
      <c r="M3845" s="39">
        <v>0.17241000000000001</v>
      </c>
    </row>
    <row r="3846" spans="1:13" ht="27.6" x14ac:dyDescent="0.3">
      <c r="A3846" t="str">
        <f t="shared" si="60"/>
        <v>2022_5256</v>
      </c>
      <c r="B3846" s="124">
        <v>3845</v>
      </c>
      <c r="C3846" s="39">
        <v>5256</v>
      </c>
      <c r="D3846" s="39">
        <v>5256</v>
      </c>
      <c r="E3846" s="39" t="s">
        <v>248</v>
      </c>
      <c r="F3846" s="39">
        <v>2022</v>
      </c>
      <c r="G3846" s="39">
        <v>0</v>
      </c>
      <c r="H3846" s="39">
        <v>1</v>
      </c>
      <c r="I3846" s="39">
        <v>8889606.5199999996</v>
      </c>
      <c r="J3846" s="39">
        <v>301094</v>
      </c>
      <c r="K3846" s="39" t="s">
        <v>417</v>
      </c>
      <c r="L3846" s="39">
        <v>2095097.76</v>
      </c>
      <c r="M3846" s="39">
        <v>0.24393999999999999</v>
      </c>
    </row>
    <row r="3847" spans="1:13" ht="27.6" x14ac:dyDescent="0.3">
      <c r="A3847" t="str">
        <f t="shared" si="60"/>
        <v>2022_5283</v>
      </c>
      <c r="B3847" s="124">
        <v>3846</v>
      </c>
      <c r="C3847" s="39">
        <v>5283</v>
      </c>
      <c r="D3847" s="39">
        <v>5283</v>
      </c>
      <c r="E3847" s="39" t="s">
        <v>249</v>
      </c>
      <c r="F3847" s="39">
        <v>2022</v>
      </c>
      <c r="G3847" s="39">
        <v>0</v>
      </c>
      <c r="H3847" s="39">
        <v>1</v>
      </c>
      <c r="I3847" s="39">
        <v>10786051.619999999</v>
      </c>
      <c r="J3847" s="39">
        <v>333979</v>
      </c>
      <c r="K3847" s="39" t="s">
        <v>417</v>
      </c>
      <c r="L3847" s="39">
        <v>1883878.44</v>
      </c>
      <c r="M3847" s="39">
        <v>0.18024000000000001</v>
      </c>
    </row>
    <row r="3848" spans="1:13" x14ac:dyDescent="0.3">
      <c r="A3848" t="str">
        <f t="shared" si="60"/>
        <v>2022_5310</v>
      </c>
      <c r="B3848" s="124">
        <v>3847</v>
      </c>
      <c r="C3848" s="39">
        <v>5310</v>
      </c>
      <c r="D3848" s="39">
        <v>5310</v>
      </c>
      <c r="E3848" s="39" t="s">
        <v>250</v>
      </c>
      <c r="F3848" s="39">
        <v>2022</v>
      </c>
      <c r="G3848" s="39">
        <v>0</v>
      </c>
      <c r="H3848" s="39">
        <v>1</v>
      </c>
      <c r="I3848" s="39">
        <v>10881179.720000001</v>
      </c>
      <c r="J3848" s="39">
        <v>366926</v>
      </c>
      <c r="K3848" s="39" t="s">
        <v>417</v>
      </c>
      <c r="L3848" s="39">
        <v>1605465.08</v>
      </c>
      <c r="M3848" s="39">
        <v>0.15268999999999999</v>
      </c>
    </row>
    <row r="3849" spans="1:13" ht="27.6" x14ac:dyDescent="0.3">
      <c r="A3849" t="str">
        <f t="shared" si="60"/>
        <v>2022_5325</v>
      </c>
      <c r="B3849" s="124">
        <v>3848</v>
      </c>
      <c r="C3849" s="39">
        <v>5323</v>
      </c>
      <c r="D3849" s="39">
        <v>5325</v>
      </c>
      <c r="E3849" s="39" t="s">
        <v>251</v>
      </c>
      <c r="F3849" s="39">
        <v>2022</v>
      </c>
      <c r="G3849" s="39">
        <v>0</v>
      </c>
      <c r="H3849" s="39">
        <v>1</v>
      </c>
      <c r="I3849" s="39">
        <v>9166354.8100000005</v>
      </c>
      <c r="J3849" s="39">
        <v>270884</v>
      </c>
      <c r="K3849" s="39" t="s">
        <v>417</v>
      </c>
      <c r="L3849" s="39">
        <v>4313952.7</v>
      </c>
      <c r="M3849" s="39">
        <v>0.48496</v>
      </c>
    </row>
    <row r="3850" spans="1:13" x14ac:dyDescent="0.3">
      <c r="A3850" t="str">
        <f t="shared" si="60"/>
        <v>2022_5463</v>
      </c>
      <c r="B3850" s="124">
        <v>3849</v>
      </c>
      <c r="C3850" s="39">
        <v>5463</v>
      </c>
      <c r="D3850" s="39">
        <v>5463</v>
      </c>
      <c r="E3850" s="39" t="s">
        <v>253</v>
      </c>
      <c r="F3850" s="39">
        <v>2022</v>
      </c>
      <c r="G3850" s="39">
        <v>0</v>
      </c>
      <c r="H3850" s="39">
        <v>1</v>
      </c>
      <c r="I3850" s="39">
        <v>14881705.710000001</v>
      </c>
      <c r="J3850" s="39">
        <v>489115</v>
      </c>
      <c r="K3850" s="39">
        <v>304270</v>
      </c>
      <c r="L3850" s="39">
        <v>3793046.65</v>
      </c>
      <c r="M3850" s="39">
        <v>0.28467999999999999</v>
      </c>
    </row>
    <row r="3851" spans="1:13" ht="27.6" x14ac:dyDescent="0.3">
      <c r="A3851" t="str">
        <f t="shared" si="60"/>
        <v>2022_5486</v>
      </c>
      <c r="B3851" s="124">
        <v>3850</v>
      </c>
      <c r="C3851" s="39">
        <v>5486</v>
      </c>
      <c r="D3851" s="39">
        <v>5486</v>
      </c>
      <c r="E3851" s="39" t="s">
        <v>254</v>
      </c>
      <c r="F3851" s="39">
        <v>2022</v>
      </c>
      <c r="G3851" s="39">
        <v>0</v>
      </c>
      <c r="H3851" s="39">
        <v>1</v>
      </c>
      <c r="I3851" s="39">
        <v>5260030.53</v>
      </c>
      <c r="J3851" s="39">
        <v>182557</v>
      </c>
      <c r="K3851" s="39" t="s">
        <v>417</v>
      </c>
      <c r="L3851" s="39">
        <v>1835045.95</v>
      </c>
      <c r="M3851" s="39">
        <v>0.36141000000000001</v>
      </c>
    </row>
    <row r="3852" spans="1:13" x14ac:dyDescent="0.3">
      <c r="A3852" t="str">
        <f t="shared" si="60"/>
        <v>2022_5508</v>
      </c>
      <c r="B3852" s="124">
        <v>3851</v>
      </c>
      <c r="C3852" s="39">
        <v>5508</v>
      </c>
      <c r="D3852" s="39">
        <v>5508</v>
      </c>
      <c r="E3852" s="39" t="s">
        <v>255</v>
      </c>
      <c r="F3852" s="39">
        <v>2022</v>
      </c>
      <c r="G3852" s="39">
        <v>0</v>
      </c>
      <c r="H3852" s="39">
        <v>1</v>
      </c>
      <c r="I3852" s="39">
        <v>5761597.71</v>
      </c>
      <c r="J3852" s="39">
        <v>155019</v>
      </c>
      <c r="K3852" s="39" t="s">
        <v>417</v>
      </c>
      <c r="L3852" s="39">
        <v>1849531.32</v>
      </c>
      <c r="M3852" s="39">
        <v>0.32989000000000002</v>
      </c>
    </row>
    <row r="3853" spans="1:13" ht="27.6" x14ac:dyDescent="0.3">
      <c r="A3853" t="str">
        <f t="shared" si="60"/>
        <v>2022_1975</v>
      </c>
      <c r="B3853" s="124">
        <v>3852</v>
      </c>
      <c r="C3853" s="39">
        <v>1975</v>
      </c>
      <c r="D3853" s="39">
        <v>1975</v>
      </c>
      <c r="E3853" s="39" t="s">
        <v>121</v>
      </c>
      <c r="F3853" s="39">
        <v>2022</v>
      </c>
      <c r="G3853" s="39">
        <v>0</v>
      </c>
      <c r="H3853" s="39">
        <v>1</v>
      </c>
      <c r="I3853" s="39">
        <v>5946621.6299999999</v>
      </c>
      <c r="J3853" s="39">
        <v>192604</v>
      </c>
      <c r="K3853" s="39" t="s">
        <v>417</v>
      </c>
      <c r="L3853" s="39">
        <v>1971961.33</v>
      </c>
      <c r="M3853" s="39">
        <v>0.34271000000000001</v>
      </c>
    </row>
    <row r="3854" spans="1:13" ht="27.6" x14ac:dyDescent="0.3">
      <c r="A3854" t="str">
        <f t="shared" si="60"/>
        <v>2022_5510</v>
      </c>
      <c r="B3854" s="124">
        <v>3853</v>
      </c>
      <c r="C3854" s="39">
        <v>4824</v>
      </c>
      <c r="D3854" s="39">
        <v>5510</v>
      </c>
      <c r="E3854" s="39" t="s">
        <v>256</v>
      </c>
      <c r="F3854" s="39">
        <v>2022</v>
      </c>
      <c r="G3854" s="39">
        <v>0</v>
      </c>
      <c r="H3854" s="39">
        <v>1</v>
      </c>
      <c r="I3854" s="39">
        <v>9756271.2599999998</v>
      </c>
      <c r="J3854" s="39">
        <v>324857</v>
      </c>
      <c r="K3854" s="39" t="s">
        <v>417</v>
      </c>
      <c r="L3854" s="39">
        <v>931127.28</v>
      </c>
      <c r="M3854" s="39">
        <v>9.8729999999999998E-2</v>
      </c>
    </row>
    <row r="3855" spans="1:13" ht="27.6" x14ac:dyDescent="0.3">
      <c r="A3855" t="str">
        <f t="shared" si="60"/>
        <v>2022_5607</v>
      </c>
      <c r="B3855" s="124">
        <v>3854</v>
      </c>
      <c r="C3855" s="39">
        <v>5607</v>
      </c>
      <c r="D3855" s="39">
        <v>5607</v>
      </c>
      <c r="E3855" s="39" t="s">
        <v>257</v>
      </c>
      <c r="F3855" s="39">
        <v>2022</v>
      </c>
      <c r="G3855" s="39">
        <v>0</v>
      </c>
      <c r="H3855" s="39">
        <v>1</v>
      </c>
      <c r="I3855" s="39">
        <v>11378411.210000001</v>
      </c>
      <c r="J3855" s="39">
        <v>465824</v>
      </c>
      <c r="K3855" s="39" t="s">
        <v>417</v>
      </c>
      <c r="L3855" s="39">
        <v>3248412.31</v>
      </c>
      <c r="M3855" s="39">
        <v>0.29768</v>
      </c>
    </row>
    <row r="3856" spans="1:13" ht="27.6" x14ac:dyDescent="0.3">
      <c r="A3856" t="str">
        <f t="shared" si="60"/>
        <v>2022_5643</v>
      </c>
      <c r="B3856" s="124">
        <v>3855</v>
      </c>
      <c r="C3856" s="39">
        <v>5643</v>
      </c>
      <c r="D3856" s="39">
        <v>5643</v>
      </c>
      <c r="E3856" s="39" t="s">
        <v>258</v>
      </c>
      <c r="F3856" s="39">
        <v>2022</v>
      </c>
      <c r="G3856" s="39">
        <v>0</v>
      </c>
      <c r="H3856" s="39">
        <v>1</v>
      </c>
      <c r="I3856" s="39">
        <v>12535531.439999999</v>
      </c>
      <c r="J3856" s="39">
        <v>434425</v>
      </c>
      <c r="K3856" s="39" t="s">
        <v>417</v>
      </c>
      <c r="L3856" s="39">
        <v>2494576.6800000002</v>
      </c>
      <c r="M3856" s="39">
        <v>0.20613999999999999</v>
      </c>
    </row>
    <row r="3857" spans="1:13" ht="55.2" x14ac:dyDescent="0.3">
      <c r="A3857" t="str">
        <f t="shared" si="60"/>
        <v>2022_5697</v>
      </c>
      <c r="B3857" s="124">
        <v>3856</v>
      </c>
      <c r="C3857" s="39">
        <v>5697</v>
      </c>
      <c r="D3857" s="39">
        <v>5697</v>
      </c>
      <c r="E3857" s="39" t="s">
        <v>795</v>
      </c>
      <c r="F3857" s="39">
        <v>2022</v>
      </c>
      <c r="G3857" s="39">
        <v>0</v>
      </c>
      <c r="H3857" s="39">
        <v>1</v>
      </c>
      <c r="I3857" s="39">
        <v>6111435.0499999998</v>
      </c>
      <c r="J3857" s="39">
        <v>200239</v>
      </c>
      <c r="K3857" s="39" t="s">
        <v>417</v>
      </c>
      <c r="L3857" s="39">
        <v>1534779.43</v>
      </c>
      <c r="M3857" s="39">
        <v>0.25963999999999998</v>
      </c>
    </row>
    <row r="3858" spans="1:13" ht="27.6" x14ac:dyDescent="0.3">
      <c r="A3858" t="str">
        <f t="shared" si="60"/>
        <v>2022_5724</v>
      </c>
      <c r="B3858" s="124">
        <v>3857</v>
      </c>
      <c r="C3858" s="39">
        <v>5724</v>
      </c>
      <c r="D3858" s="39">
        <v>5724</v>
      </c>
      <c r="E3858" s="39" t="s">
        <v>260</v>
      </c>
      <c r="F3858" s="39">
        <v>2022</v>
      </c>
      <c r="G3858" s="39">
        <v>0</v>
      </c>
      <c r="H3858" s="39">
        <v>1</v>
      </c>
      <c r="I3858" s="39">
        <v>3255120.97</v>
      </c>
      <c r="J3858" s="39">
        <v>113376</v>
      </c>
      <c r="K3858" s="39" t="s">
        <v>417</v>
      </c>
      <c r="L3858" s="39">
        <v>1134180.27</v>
      </c>
      <c r="M3858" s="39">
        <v>0.36099999999999999</v>
      </c>
    </row>
    <row r="3859" spans="1:13" x14ac:dyDescent="0.3">
      <c r="A3859" t="str">
        <f t="shared" si="60"/>
        <v>2022_5805</v>
      </c>
      <c r="B3859" s="124">
        <v>3858</v>
      </c>
      <c r="C3859" s="39">
        <v>5805</v>
      </c>
      <c r="D3859" s="39">
        <v>5805</v>
      </c>
      <c r="E3859" s="39" t="s">
        <v>262</v>
      </c>
      <c r="F3859" s="39">
        <v>2022</v>
      </c>
      <c r="G3859" s="39">
        <v>0</v>
      </c>
      <c r="H3859" s="39">
        <v>1</v>
      </c>
      <c r="I3859" s="39">
        <v>18460637.260000002</v>
      </c>
      <c r="J3859" s="39">
        <v>494562</v>
      </c>
      <c r="K3859" s="39">
        <v>93676.93</v>
      </c>
      <c r="L3859" s="39">
        <v>248150.88</v>
      </c>
      <c r="M3859" s="39">
        <v>1.9029999999999998E-2</v>
      </c>
    </row>
    <row r="3860" spans="1:13" ht="41.4" x14ac:dyDescent="0.3">
      <c r="A3860" t="str">
        <f t="shared" si="60"/>
        <v>2022_5823</v>
      </c>
      <c r="B3860" s="124">
        <v>3859</v>
      </c>
      <c r="C3860" s="39">
        <v>5823</v>
      </c>
      <c r="D3860" s="39">
        <v>5823</v>
      </c>
      <c r="E3860" s="39" t="s">
        <v>263</v>
      </c>
      <c r="F3860" s="39">
        <v>2022</v>
      </c>
      <c r="G3860" s="39">
        <v>0</v>
      </c>
      <c r="H3860" s="39">
        <v>1</v>
      </c>
      <c r="I3860" s="39">
        <v>5945019.7800000003</v>
      </c>
      <c r="J3860" s="39">
        <v>178883</v>
      </c>
      <c r="K3860" s="39">
        <v>53159.37</v>
      </c>
      <c r="L3860" s="39">
        <v>1999057.77</v>
      </c>
      <c r="M3860" s="39">
        <v>0.35591</v>
      </c>
    </row>
    <row r="3861" spans="1:13" ht="27.6" x14ac:dyDescent="0.3">
      <c r="A3861" t="str">
        <f t="shared" si="60"/>
        <v>2022_5832</v>
      </c>
      <c r="B3861" s="124">
        <v>3860</v>
      </c>
      <c r="C3861" s="39">
        <v>5832</v>
      </c>
      <c r="D3861" s="39">
        <v>5832</v>
      </c>
      <c r="E3861" s="39" t="s">
        <v>264</v>
      </c>
      <c r="F3861" s="39">
        <v>2022</v>
      </c>
      <c r="G3861" s="39">
        <v>0</v>
      </c>
      <c r="H3861" s="39">
        <v>1</v>
      </c>
      <c r="I3861" s="39">
        <v>3927082.31</v>
      </c>
      <c r="J3861" s="39">
        <v>133491</v>
      </c>
      <c r="K3861" s="39">
        <v>350000</v>
      </c>
      <c r="L3861" s="39">
        <v>1287823.83</v>
      </c>
      <c r="M3861" s="39">
        <v>0.43173</v>
      </c>
    </row>
    <row r="3862" spans="1:13" ht="41.4" x14ac:dyDescent="0.3">
      <c r="A3862" t="str">
        <f t="shared" si="60"/>
        <v>2022_5877</v>
      </c>
      <c r="B3862" s="124">
        <v>3861</v>
      </c>
      <c r="C3862" s="39">
        <v>5877</v>
      </c>
      <c r="D3862" s="39">
        <v>5877</v>
      </c>
      <c r="E3862" s="39" t="s">
        <v>265</v>
      </c>
      <c r="F3862" s="39">
        <v>2022</v>
      </c>
      <c r="G3862" s="39">
        <v>0</v>
      </c>
      <c r="H3862" s="39">
        <v>1</v>
      </c>
      <c r="I3862" s="39">
        <v>20681316.289999999</v>
      </c>
      <c r="J3862" s="39">
        <v>695465</v>
      </c>
      <c r="K3862" s="39" t="s">
        <v>417</v>
      </c>
      <c r="L3862" s="39">
        <v>4711303.04</v>
      </c>
      <c r="M3862" s="39">
        <v>0.23573</v>
      </c>
    </row>
    <row r="3863" spans="1:13" x14ac:dyDescent="0.3">
      <c r="A3863" t="str">
        <f t="shared" si="60"/>
        <v>2022_5895</v>
      </c>
      <c r="B3863" s="124">
        <v>3862</v>
      </c>
      <c r="C3863" s="39">
        <v>5895</v>
      </c>
      <c r="D3863" s="39">
        <v>5895</v>
      </c>
      <c r="E3863" s="39" t="s">
        <v>266</v>
      </c>
      <c r="F3863" s="39">
        <v>2022</v>
      </c>
      <c r="G3863" s="39">
        <v>0</v>
      </c>
      <c r="H3863" s="39">
        <v>1</v>
      </c>
      <c r="I3863" s="39">
        <v>4608246.09</v>
      </c>
      <c r="J3863" s="39">
        <v>118463</v>
      </c>
      <c r="K3863" s="39" t="s">
        <v>417</v>
      </c>
      <c r="L3863" s="39">
        <v>1525465.53</v>
      </c>
      <c r="M3863" s="39">
        <v>0.33976000000000001</v>
      </c>
    </row>
    <row r="3864" spans="1:13" x14ac:dyDescent="0.3">
      <c r="A3864" t="str">
        <f t="shared" si="60"/>
        <v>2022_5949</v>
      </c>
      <c r="B3864" s="124">
        <v>3863</v>
      </c>
      <c r="C3864" s="39">
        <v>5949</v>
      </c>
      <c r="D3864" s="39">
        <v>5949</v>
      </c>
      <c r="E3864" s="39" t="s">
        <v>267</v>
      </c>
      <c r="F3864" s="39">
        <v>2022</v>
      </c>
      <c r="G3864" s="39">
        <v>0</v>
      </c>
      <c r="H3864" s="39">
        <v>1</v>
      </c>
      <c r="I3864" s="39">
        <v>14508520.65</v>
      </c>
      <c r="J3864" s="39">
        <v>554030</v>
      </c>
      <c r="K3864" s="39" t="s">
        <v>417</v>
      </c>
      <c r="L3864" s="39">
        <v>5276102.67</v>
      </c>
      <c r="M3864" s="39">
        <v>0.37808999999999998</v>
      </c>
    </row>
    <row r="3865" spans="1:13" ht="27.6" x14ac:dyDescent="0.3">
      <c r="A3865" t="str">
        <f t="shared" si="60"/>
        <v>2022_5976</v>
      </c>
      <c r="B3865" s="124">
        <v>3864</v>
      </c>
      <c r="C3865" s="39">
        <v>5976</v>
      </c>
      <c r="D3865" s="39">
        <v>5976</v>
      </c>
      <c r="E3865" s="39" t="s">
        <v>268</v>
      </c>
      <c r="F3865" s="39">
        <v>2022</v>
      </c>
      <c r="G3865" s="39">
        <v>0</v>
      </c>
      <c r="H3865" s="39">
        <v>1</v>
      </c>
      <c r="I3865" s="39">
        <v>14947202.970000001</v>
      </c>
      <c r="J3865" s="39">
        <v>481702</v>
      </c>
      <c r="K3865" s="39">
        <v>114564.45</v>
      </c>
      <c r="L3865" s="39">
        <v>1675661.91</v>
      </c>
      <c r="M3865" s="39">
        <v>0.12376</v>
      </c>
    </row>
    <row r="3866" spans="1:13" ht="41.4" x14ac:dyDescent="0.3">
      <c r="A3866" t="str">
        <f t="shared" si="60"/>
        <v>2022_5994</v>
      </c>
      <c r="B3866" s="124">
        <v>3865</v>
      </c>
      <c r="C3866" s="39">
        <v>5994</v>
      </c>
      <c r="D3866" s="39">
        <v>5994</v>
      </c>
      <c r="E3866" s="39" t="s">
        <v>269</v>
      </c>
      <c r="F3866" s="39">
        <v>2022</v>
      </c>
      <c r="G3866" s="39">
        <v>0</v>
      </c>
      <c r="H3866" s="39">
        <v>1</v>
      </c>
      <c r="I3866" s="39">
        <v>9289328.9100000001</v>
      </c>
      <c r="J3866" s="39">
        <v>331165</v>
      </c>
      <c r="K3866" s="39" t="s">
        <v>417</v>
      </c>
      <c r="L3866" s="39">
        <v>3785592.38</v>
      </c>
      <c r="M3866" s="39">
        <v>0.42259000000000002</v>
      </c>
    </row>
    <row r="3867" spans="1:13" x14ac:dyDescent="0.3">
      <c r="A3867" t="str">
        <f t="shared" si="60"/>
        <v>2022_6003</v>
      </c>
      <c r="B3867" s="124">
        <v>3866</v>
      </c>
      <c r="C3867" s="39">
        <v>6003</v>
      </c>
      <c r="D3867" s="39">
        <v>6003</v>
      </c>
      <c r="E3867" s="39" t="s">
        <v>270</v>
      </c>
      <c r="F3867" s="39">
        <v>2022</v>
      </c>
      <c r="G3867" s="39">
        <v>0</v>
      </c>
      <c r="H3867" s="39">
        <v>1</v>
      </c>
      <c r="I3867" s="39">
        <v>5886194.7599999998</v>
      </c>
      <c r="J3867" s="39">
        <v>176368</v>
      </c>
      <c r="K3867" s="39">
        <v>3787.1</v>
      </c>
      <c r="L3867" s="39">
        <v>1115565.4099999999</v>
      </c>
      <c r="M3867" s="39">
        <v>0.19603999999999999</v>
      </c>
    </row>
    <row r="3868" spans="1:13" ht="27.6" x14ac:dyDescent="0.3">
      <c r="A3868" t="str">
        <f t="shared" si="60"/>
        <v>2022_6012</v>
      </c>
      <c r="B3868" s="124">
        <v>3867</v>
      </c>
      <c r="C3868" s="39">
        <v>6012</v>
      </c>
      <c r="D3868" s="39">
        <v>6012</v>
      </c>
      <c r="E3868" s="39" t="s">
        <v>271</v>
      </c>
      <c r="F3868" s="39">
        <v>2022</v>
      </c>
      <c r="G3868" s="39">
        <v>0</v>
      </c>
      <c r="H3868" s="39">
        <v>1</v>
      </c>
      <c r="I3868" s="39">
        <v>7688479.5300000003</v>
      </c>
      <c r="J3868" s="39">
        <v>245545</v>
      </c>
      <c r="K3868" s="39">
        <v>41770.94</v>
      </c>
      <c r="L3868" s="39">
        <v>2660882.48</v>
      </c>
      <c r="M3868" s="39">
        <v>0.36312</v>
      </c>
    </row>
    <row r="3869" spans="1:13" ht="27.6" x14ac:dyDescent="0.3">
      <c r="A3869" t="str">
        <f t="shared" si="60"/>
        <v>2022_6030</v>
      </c>
      <c r="B3869" s="124">
        <v>3868</v>
      </c>
      <c r="C3869" s="39">
        <v>6030</v>
      </c>
      <c r="D3869" s="39">
        <v>6030</v>
      </c>
      <c r="E3869" s="39" t="s">
        <v>272</v>
      </c>
      <c r="F3869" s="39">
        <v>2022</v>
      </c>
      <c r="G3869" s="39">
        <v>0</v>
      </c>
      <c r="H3869" s="39">
        <v>1</v>
      </c>
      <c r="I3869" s="39">
        <v>20513163.989999998</v>
      </c>
      <c r="J3869" s="39">
        <v>794112</v>
      </c>
      <c r="K3869" s="39">
        <v>72537.77</v>
      </c>
      <c r="L3869" s="39">
        <v>1570709.78</v>
      </c>
      <c r="M3869" s="39">
        <v>8.3330000000000001E-2</v>
      </c>
    </row>
    <row r="3870" spans="1:13" ht="27.6" x14ac:dyDescent="0.3">
      <c r="A3870" t="str">
        <f t="shared" si="60"/>
        <v>2022_6035</v>
      </c>
      <c r="B3870" s="124">
        <v>3869</v>
      </c>
      <c r="C3870" s="39">
        <v>6048</v>
      </c>
      <c r="D3870" s="39">
        <v>6035</v>
      </c>
      <c r="E3870" s="39" t="s">
        <v>273</v>
      </c>
      <c r="F3870" s="39">
        <v>2022</v>
      </c>
      <c r="G3870" s="39">
        <v>0</v>
      </c>
      <c r="H3870" s="39">
        <v>1</v>
      </c>
      <c r="I3870" s="39">
        <v>8489612.0899999999</v>
      </c>
      <c r="J3870" s="39">
        <v>224698</v>
      </c>
      <c r="K3870" s="39">
        <v>5535.67</v>
      </c>
      <c r="L3870" s="39">
        <v>4173362.33</v>
      </c>
      <c r="M3870" s="39">
        <v>0.50561999999999996</v>
      </c>
    </row>
    <row r="3871" spans="1:13" ht="27.6" x14ac:dyDescent="0.3">
      <c r="A3871" t="str">
        <f t="shared" si="60"/>
        <v>2022_6039</v>
      </c>
      <c r="B3871" s="124">
        <v>3870</v>
      </c>
      <c r="C3871" s="39">
        <v>6039</v>
      </c>
      <c r="D3871" s="39">
        <v>6039</v>
      </c>
      <c r="E3871" s="39" t="s">
        <v>274</v>
      </c>
      <c r="F3871" s="39">
        <v>2022</v>
      </c>
      <c r="G3871" s="39">
        <v>0</v>
      </c>
      <c r="H3871" s="39">
        <v>1</v>
      </c>
      <c r="I3871" s="39">
        <v>191016385.40000001</v>
      </c>
      <c r="J3871" s="39">
        <v>7545616</v>
      </c>
      <c r="K3871" s="39" t="s">
        <v>417</v>
      </c>
      <c r="L3871" s="39">
        <v>58382031.780000001</v>
      </c>
      <c r="M3871" s="39">
        <v>0.31820999999999999</v>
      </c>
    </row>
    <row r="3872" spans="1:13" x14ac:dyDescent="0.3">
      <c r="A3872" t="str">
        <f t="shared" si="60"/>
        <v>2022_6093</v>
      </c>
      <c r="B3872" s="124">
        <v>3871</v>
      </c>
      <c r="C3872" s="39">
        <v>6093</v>
      </c>
      <c r="D3872" s="39">
        <v>6093</v>
      </c>
      <c r="E3872" s="39" t="s">
        <v>275</v>
      </c>
      <c r="F3872" s="39">
        <v>2022</v>
      </c>
      <c r="G3872" s="39">
        <v>0</v>
      </c>
      <c r="H3872" s="39">
        <v>1</v>
      </c>
      <c r="I3872" s="39">
        <v>16680472.689999999</v>
      </c>
      <c r="J3872" s="39">
        <v>652743</v>
      </c>
      <c r="K3872" s="39">
        <v>11225.68</v>
      </c>
      <c r="L3872" s="39">
        <v>3872306.03</v>
      </c>
      <c r="M3872" s="39">
        <v>0.24229999999999999</v>
      </c>
    </row>
    <row r="3873" spans="1:13" ht="41.4" x14ac:dyDescent="0.3">
      <c r="A3873" t="str">
        <f t="shared" si="60"/>
        <v>2022_6091</v>
      </c>
      <c r="B3873" s="124">
        <v>3872</v>
      </c>
      <c r="C3873" s="39">
        <v>6091</v>
      </c>
      <c r="D3873" s="39">
        <v>6091</v>
      </c>
      <c r="E3873" s="39" t="s">
        <v>359</v>
      </c>
      <c r="F3873" s="39">
        <v>2022</v>
      </c>
      <c r="G3873" s="39">
        <v>0</v>
      </c>
      <c r="H3873" s="39">
        <v>1</v>
      </c>
      <c r="I3873" s="39">
        <v>13363525.609999999</v>
      </c>
      <c r="J3873" s="39">
        <v>446469</v>
      </c>
      <c r="K3873" s="39">
        <v>2626547.5</v>
      </c>
      <c r="L3873" s="39">
        <v>6906640.1399999997</v>
      </c>
      <c r="M3873" s="39">
        <v>0.73802999999999996</v>
      </c>
    </row>
    <row r="3874" spans="1:13" ht="27.6" x14ac:dyDescent="0.3">
      <c r="A3874" t="str">
        <f t="shared" si="60"/>
        <v>2022_6095</v>
      </c>
      <c r="B3874" s="124">
        <v>3873</v>
      </c>
      <c r="C3874" s="39">
        <v>6095</v>
      </c>
      <c r="D3874" s="39">
        <v>6095</v>
      </c>
      <c r="E3874" s="39" t="s">
        <v>277</v>
      </c>
      <c r="F3874" s="39">
        <v>2022</v>
      </c>
      <c r="G3874" s="39">
        <v>0</v>
      </c>
      <c r="H3874" s="39">
        <v>1</v>
      </c>
      <c r="I3874" s="39">
        <v>8987742.0399999991</v>
      </c>
      <c r="J3874" s="39">
        <v>294981</v>
      </c>
      <c r="K3874" s="39" t="s">
        <v>417</v>
      </c>
      <c r="L3874" s="39">
        <v>2499075.19</v>
      </c>
      <c r="M3874" s="39">
        <v>0.28749000000000002</v>
      </c>
    </row>
    <row r="3875" spans="1:13" ht="27.6" x14ac:dyDescent="0.3">
      <c r="A3875" t="str">
        <f t="shared" si="60"/>
        <v>2022_6099</v>
      </c>
      <c r="B3875" s="124">
        <v>3874</v>
      </c>
      <c r="C3875" s="39">
        <v>5157</v>
      </c>
      <c r="D3875" s="39">
        <v>6099</v>
      </c>
      <c r="E3875" s="39" t="s">
        <v>281</v>
      </c>
      <c r="F3875" s="39">
        <v>2022</v>
      </c>
      <c r="G3875" s="39">
        <v>0</v>
      </c>
      <c r="H3875" s="39">
        <v>1</v>
      </c>
      <c r="I3875" s="39">
        <v>8269837.1500000004</v>
      </c>
      <c r="J3875" s="39">
        <v>289402</v>
      </c>
      <c r="K3875" s="39" t="s">
        <v>417</v>
      </c>
      <c r="L3875" s="39">
        <v>1052853.1599999999</v>
      </c>
      <c r="M3875" s="39">
        <v>0.13192999999999999</v>
      </c>
    </row>
    <row r="3876" spans="1:13" ht="27.6" x14ac:dyDescent="0.3">
      <c r="A3876" t="str">
        <f t="shared" si="60"/>
        <v>2022_6097</v>
      </c>
      <c r="B3876" s="124">
        <v>3875</v>
      </c>
      <c r="C3876" s="39">
        <v>6097</v>
      </c>
      <c r="D3876" s="39">
        <v>6097</v>
      </c>
      <c r="E3876" s="39" t="s">
        <v>279</v>
      </c>
      <c r="F3876" s="39">
        <v>2022</v>
      </c>
      <c r="G3876" s="39">
        <v>0</v>
      </c>
      <c r="H3876" s="39">
        <v>1</v>
      </c>
      <c r="I3876" s="39">
        <v>3509784.63</v>
      </c>
      <c r="J3876" s="39">
        <v>99899</v>
      </c>
      <c r="K3876" s="39" t="s">
        <v>417</v>
      </c>
      <c r="L3876" s="39">
        <v>785224.63</v>
      </c>
      <c r="M3876" s="39">
        <v>0.23028000000000001</v>
      </c>
    </row>
    <row r="3877" spans="1:13" ht="27.6" x14ac:dyDescent="0.3">
      <c r="A3877" t="str">
        <f t="shared" si="60"/>
        <v>2022_6098</v>
      </c>
      <c r="B3877" s="124">
        <v>3876</v>
      </c>
      <c r="C3877" s="39">
        <v>6098</v>
      </c>
      <c r="D3877" s="39">
        <v>6098</v>
      </c>
      <c r="E3877" s="39" t="s">
        <v>796</v>
      </c>
      <c r="F3877" s="39">
        <v>2022</v>
      </c>
      <c r="G3877" s="39">
        <v>0</v>
      </c>
      <c r="H3877" s="39">
        <v>1</v>
      </c>
      <c r="I3877" s="39">
        <v>19979209.93</v>
      </c>
      <c r="J3877" s="39">
        <v>754310</v>
      </c>
      <c r="K3877" s="39" t="s">
        <v>417</v>
      </c>
      <c r="L3877" s="39">
        <v>4766439.5599999996</v>
      </c>
      <c r="M3877" s="39">
        <v>0.24793000000000001</v>
      </c>
    </row>
    <row r="3878" spans="1:13" ht="41.4" x14ac:dyDescent="0.3">
      <c r="A3878" t="str">
        <f t="shared" si="60"/>
        <v>2022_6100</v>
      </c>
      <c r="B3878" s="124">
        <v>3877</v>
      </c>
      <c r="C3878" s="39">
        <v>6100</v>
      </c>
      <c r="D3878" s="39">
        <v>6100</v>
      </c>
      <c r="E3878" s="39" t="s">
        <v>282</v>
      </c>
      <c r="F3878" s="39">
        <v>2022</v>
      </c>
      <c r="G3878" s="39">
        <v>0</v>
      </c>
      <c r="H3878" s="39">
        <v>1</v>
      </c>
      <c r="I3878" s="39">
        <v>8227076.0199999996</v>
      </c>
      <c r="J3878" s="39">
        <v>274229</v>
      </c>
      <c r="K3878" s="39" t="s">
        <v>417</v>
      </c>
      <c r="L3878" s="39">
        <v>1231614.0900000001</v>
      </c>
      <c r="M3878" s="39">
        <v>0.15486</v>
      </c>
    </row>
    <row r="3879" spans="1:13" ht="27.6" x14ac:dyDescent="0.3">
      <c r="A3879" t="str">
        <f t="shared" si="60"/>
        <v>2022_6101</v>
      </c>
      <c r="B3879" s="124">
        <v>3878</v>
      </c>
      <c r="C3879" s="39">
        <v>6101</v>
      </c>
      <c r="D3879" s="39">
        <v>6101</v>
      </c>
      <c r="E3879" s="39" t="s">
        <v>283</v>
      </c>
      <c r="F3879" s="39">
        <v>2022</v>
      </c>
      <c r="G3879" s="39">
        <v>0</v>
      </c>
      <c r="H3879" s="39">
        <v>1</v>
      </c>
      <c r="I3879" s="39">
        <v>90065082.030000001</v>
      </c>
      <c r="J3879" s="39">
        <v>3330533</v>
      </c>
      <c r="K3879" s="39" t="s">
        <v>417</v>
      </c>
      <c r="L3879" s="39">
        <v>14949543.07</v>
      </c>
      <c r="M3879" s="39">
        <v>0.17236000000000001</v>
      </c>
    </row>
    <row r="3880" spans="1:13" ht="41.4" x14ac:dyDescent="0.3">
      <c r="A3880" t="str">
        <f t="shared" si="60"/>
        <v>2022_6094</v>
      </c>
      <c r="B3880" s="124">
        <v>3879</v>
      </c>
      <c r="C3880" s="39">
        <v>6094</v>
      </c>
      <c r="D3880" s="39">
        <v>6094</v>
      </c>
      <c r="E3880" s="39" t="s">
        <v>276</v>
      </c>
      <c r="F3880" s="39">
        <v>2022</v>
      </c>
      <c r="G3880" s="39">
        <v>0</v>
      </c>
      <c r="H3880" s="39">
        <v>1</v>
      </c>
      <c r="I3880" s="39">
        <v>7086755.9400000004</v>
      </c>
      <c r="J3880" s="39">
        <v>245797</v>
      </c>
      <c r="K3880" s="39" t="s">
        <v>417</v>
      </c>
      <c r="L3880" s="39">
        <v>1281760.32</v>
      </c>
      <c r="M3880" s="39">
        <v>0.18737000000000001</v>
      </c>
    </row>
    <row r="3881" spans="1:13" ht="55.2" x14ac:dyDescent="0.3">
      <c r="A3881" t="str">
        <f t="shared" si="60"/>
        <v>2022_6096</v>
      </c>
      <c r="B3881" s="124">
        <v>3880</v>
      </c>
      <c r="C3881" s="39">
        <v>6096</v>
      </c>
      <c r="D3881" s="39">
        <v>6096</v>
      </c>
      <c r="E3881" s="39" t="s">
        <v>947</v>
      </c>
      <c r="F3881" s="39">
        <v>2022</v>
      </c>
      <c r="G3881" s="39">
        <v>0</v>
      </c>
      <c r="H3881" s="39">
        <v>1</v>
      </c>
      <c r="I3881" s="39">
        <v>8546793.1699999999</v>
      </c>
      <c r="J3881" s="39">
        <v>260697</v>
      </c>
      <c r="K3881" s="39" t="s">
        <v>417</v>
      </c>
      <c r="L3881" s="39">
        <v>5225405.21</v>
      </c>
      <c r="M3881" s="39">
        <v>0.63061999999999996</v>
      </c>
    </row>
    <row r="3882" spans="1:13" x14ac:dyDescent="0.3">
      <c r="A3882" t="str">
        <f t="shared" si="60"/>
        <v>2022_6102</v>
      </c>
      <c r="B3882" s="124">
        <v>3881</v>
      </c>
      <c r="C3882" s="39">
        <v>6102</v>
      </c>
      <c r="D3882" s="39">
        <v>6102</v>
      </c>
      <c r="E3882" s="39" t="s">
        <v>284</v>
      </c>
      <c r="F3882" s="39">
        <v>2022</v>
      </c>
      <c r="G3882" s="39">
        <v>0</v>
      </c>
      <c r="H3882" s="39">
        <v>1</v>
      </c>
      <c r="I3882" s="39">
        <v>28832652.170000002</v>
      </c>
      <c r="J3882" s="39">
        <v>1021119</v>
      </c>
      <c r="K3882" s="39">
        <v>98001.43</v>
      </c>
      <c r="L3882" s="39">
        <v>5481788.4199999999</v>
      </c>
      <c r="M3882" s="39">
        <v>0.20063</v>
      </c>
    </row>
    <row r="3883" spans="1:13" ht="27.6" x14ac:dyDescent="0.3">
      <c r="A3883" t="str">
        <f t="shared" si="60"/>
        <v>2022_6120</v>
      </c>
      <c r="B3883" s="124">
        <v>3882</v>
      </c>
      <c r="C3883" s="39">
        <v>6120</v>
      </c>
      <c r="D3883" s="39">
        <v>6120</v>
      </c>
      <c r="E3883" s="39" t="s">
        <v>285</v>
      </c>
      <c r="F3883" s="39">
        <v>2022</v>
      </c>
      <c r="G3883" s="39">
        <v>0</v>
      </c>
      <c r="H3883" s="39">
        <v>1</v>
      </c>
      <c r="I3883" s="39">
        <v>15228144.4</v>
      </c>
      <c r="J3883" s="39">
        <v>560474</v>
      </c>
      <c r="K3883" s="39" t="s">
        <v>417</v>
      </c>
      <c r="L3883" s="39">
        <v>3760567.9</v>
      </c>
      <c r="M3883" s="39">
        <v>0.25638</v>
      </c>
    </row>
    <row r="3884" spans="1:13" ht="27.6" x14ac:dyDescent="0.3">
      <c r="A3884" t="str">
        <f t="shared" si="60"/>
        <v>2022_6138</v>
      </c>
      <c r="B3884" s="124">
        <v>3883</v>
      </c>
      <c r="C3884" s="39">
        <v>6138</v>
      </c>
      <c r="D3884" s="39">
        <v>6138</v>
      </c>
      <c r="E3884" s="39" t="s">
        <v>286</v>
      </c>
      <c r="F3884" s="39">
        <v>2022</v>
      </c>
      <c r="G3884" s="39">
        <v>0</v>
      </c>
      <c r="H3884" s="39">
        <v>1</v>
      </c>
      <c r="I3884" s="39">
        <v>5662743.25</v>
      </c>
      <c r="J3884" s="39">
        <v>183332</v>
      </c>
      <c r="K3884" s="39">
        <v>46419.6</v>
      </c>
      <c r="L3884" s="39">
        <v>1374103.27</v>
      </c>
      <c r="M3884" s="39">
        <v>0.25924999999999998</v>
      </c>
    </row>
    <row r="3885" spans="1:13" ht="27.6" x14ac:dyDescent="0.3">
      <c r="A3885" t="str">
        <f t="shared" si="60"/>
        <v>2022_5751</v>
      </c>
      <c r="B3885" s="124">
        <v>3884</v>
      </c>
      <c r="C3885" s="39">
        <v>5751</v>
      </c>
      <c r="D3885" s="39">
        <v>5751</v>
      </c>
      <c r="E3885" s="39" t="s">
        <v>261</v>
      </c>
      <c r="F3885" s="39">
        <v>2022</v>
      </c>
      <c r="G3885" s="39">
        <v>0</v>
      </c>
      <c r="H3885" s="39">
        <v>1</v>
      </c>
      <c r="I3885" s="39">
        <v>7936079.2699999996</v>
      </c>
      <c r="J3885" s="39">
        <v>272009</v>
      </c>
      <c r="K3885" s="39" t="s">
        <v>417</v>
      </c>
      <c r="L3885" s="39">
        <v>1091299.7</v>
      </c>
      <c r="M3885" s="39">
        <v>0.14238999999999999</v>
      </c>
    </row>
    <row r="3886" spans="1:13" x14ac:dyDescent="0.3">
      <c r="A3886" t="str">
        <f t="shared" si="60"/>
        <v>2022_6165</v>
      </c>
      <c r="B3886" s="124">
        <v>3885</v>
      </c>
      <c r="C3886" s="39">
        <v>6165</v>
      </c>
      <c r="D3886" s="39">
        <v>6165</v>
      </c>
      <c r="E3886" s="39" t="s">
        <v>287</v>
      </c>
      <c r="F3886" s="39">
        <v>2022</v>
      </c>
      <c r="G3886" s="39">
        <v>0</v>
      </c>
      <c r="H3886" s="39">
        <v>1</v>
      </c>
      <c r="I3886" s="39">
        <v>3358565.09</v>
      </c>
      <c r="J3886" s="39">
        <v>85909</v>
      </c>
      <c r="K3886" s="39" t="s">
        <v>417</v>
      </c>
      <c r="L3886" s="39">
        <v>1258078.3999999999</v>
      </c>
      <c r="M3886" s="39">
        <v>0.38441999999999998</v>
      </c>
    </row>
    <row r="3887" spans="1:13" ht="27.6" x14ac:dyDescent="0.3">
      <c r="A3887" t="str">
        <f t="shared" si="60"/>
        <v>2022_6175</v>
      </c>
      <c r="B3887" s="124">
        <v>3886</v>
      </c>
      <c r="C3887" s="39">
        <v>6175</v>
      </c>
      <c r="D3887" s="39">
        <v>6175</v>
      </c>
      <c r="E3887" s="39" t="s">
        <v>288</v>
      </c>
      <c r="F3887" s="39">
        <v>2022</v>
      </c>
      <c r="G3887" s="39">
        <v>0</v>
      </c>
      <c r="H3887" s="39">
        <v>1</v>
      </c>
      <c r="I3887" s="39">
        <v>8689318.9299999997</v>
      </c>
      <c r="J3887" s="39">
        <v>297893</v>
      </c>
      <c r="K3887" s="39" t="s">
        <v>417</v>
      </c>
      <c r="L3887" s="39">
        <v>3336393.37</v>
      </c>
      <c r="M3887" s="39">
        <v>0.39760000000000001</v>
      </c>
    </row>
    <row r="3888" spans="1:13" ht="27.6" x14ac:dyDescent="0.3">
      <c r="A3888" t="str">
        <f t="shared" si="60"/>
        <v>2022_6219</v>
      </c>
      <c r="B3888" s="124">
        <v>3887</v>
      </c>
      <c r="C3888" s="39">
        <v>6219</v>
      </c>
      <c r="D3888" s="39">
        <v>6219</v>
      </c>
      <c r="E3888" s="39" t="s">
        <v>289</v>
      </c>
      <c r="F3888" s="39">
        <v>2022</v>
      </c>
      <c r="G3888" s="39">
        <v>0</v>
      </c>
      <c r="H3888" s="39">
        <v>1</v>
      </c>
      <c r="I3888" s="39">
        <v>35865026.100000001</v>
      </c>
      <c r="J3888" s="39">
        <v>1327190</v>
      </c>
      <c r="K3888" s="39" t="s">
        <v>417</v>
      </c>
      <c r="L3888" s="39">
        <v>5719810.3399999999</v>
      </c>
      <c r="M3888" s="39">
        <v>0.16561000000000001</v>
      </c>
    </row>
    <row r="3889" spans="1:13" x14ac:dyDescent="0.3">
      <c r="A3889" t="str">
        <f t="shared" si="60"/>
        <v>2022_6246</v>
      </c>
      <c r="B3889" s="124">
        <v>3888</v>
      </c>
      <c r="C3889" s="39">
        <v>6246</v>
      </c>
      <c r="D3889" s="39">
        <v>6246</v>
      </c>
      <c r="E3889" s="39" t="s">
        <v>290</v>
      </c>
      <c r="F3889" s="39">
        <v>2022</v>
      </c>
      <c r="G3889" s="39">
        <v>0</v>
      </c>
      <c r="H3889" s="39">
        <v>1</v>
      </c>
      <c r="I3889" s="39">
        <v>2309790.2400000002</v>
      </c>
      <c r="J3889" s="39">
        <v>76389</v>
      </c>
      <c r="K3889" s="39" t="s">
        <v>417</v>
      </c>
      <c r="L3889" s="39">
        <v>392868.26</v>
      </c>
      <c r="M3889" s="39">
        <v>0.17591000000000001</v>
      </c>
    </row>
    <row r="3890" spans="1:13" ht="41.4" x14ac:dyDescent="0.3">
      <c r="A3890" t="str">
        <f t="shared" si="60"/>
        <v>2022_6273</v>
      </c>
      <c r="B3890" s="124">
        <v>3889</v>
      </c>
      <c r="C3890" s="39">
        <v>6273</v>
      </c>
      <c r="D3890" s="39">
        <v>6273</v>
      </c>
      <c r="E3890" s="39" t="s">
        <v>358</v>
      </c>
      <c r="F3890" s="39">
        <v>2022</v>
      </c>
      <c r="G3890" s="39">
        <v>0</v>
      </c>
      <c r="H3890" s="39">
        <v>1</v>
      </c>
      <c r="I3890" s="39">
        <v>10613704.210000001</v>
      </c>
      <c r="J3890" s="39">
        <v>382317</v>
      </c>
      <c r="K3890" s="39" t="s">
        <v>417</v>
      </c>
      <c r="L3890" s="39">
        <v>1196913.8700000001</v>
      </c>
      <c r="M3890" s="39">
        <v>0.11698</v>
      </c>
    </row>
    <row r="3891" spans="1:13" x14ac:dyDescent="0.3">
      <c r="A3891" t="str">
        <f t="shared" si="60"/>
        <v>2022_6408</v>
      </c>
      <c r="B3891" s="124">
        <v>3890</v>
      </c>
      <c r="C3891" s="39">
        <v>6408</v>
      </c>
      <c r="D3891" s="39">
        <v>6408</v>
      </c>
      <c r="E3891" s="39" t="s">
        <v>292</v>
      </c>
      <c r="F3891" s="39">
        <v>2022</v>
      </c>
      <c r="G3891" s="39">
        <v>0</v>
      </c>
      <c r="H3891" s="39">
        <v>1</v>
      </c>
      <c r="I3891" s="39">
        <v>11227413.609999999</v>
      </c>
      <c r="J3891" s="39">
        <v>417962</v>
      </c>
      <c r="K3891" s="39">
        <v>60957</v>
      </c>
      <c r="L3891" s="39">
        <v>1901277.65</v>
      </c>
      <c r="M3891" s="39">
        <v>0.18153</v>
      </c>
    </row>
    <row r="3892" spans="1:13" x14ac:dyDescent="0.3">
      <c r="A3892" t="str">
        <f t="shared" si="60"/>
        <v>2022_6453</v>
      </c>
      <c r="B3892" s="124">
        <v>3891</v>
      </c>
      <c r="C3892" s="39">
        <v>6453</v>
      </c>
      <c r="D3892" s="39">
        <v>6453</v>
      </c>
      <c r="E3892" s="39" t="s">
        <v>293</v>
      </c>
      <c r="F3892" s="39">
        <v>2022</v>
      </c>
      <c r="G3892" s="39">
        <v>0</v>
      </c>
      <c r="H3892" s="39">
        <v>1</v>
      </c>
      <c r="I3892" s="39">
        <v>8863148.6699999999</v>
      </c>
      <c r="J3892" s="39">
        <v>285716</v>
      </c>
      <c r="K3892" s="39" t="s">
        <v>417</v>
      </c>
      <c r="L3892" s="39">
        <v>2342565.86</v>
      </c>
      <c r="M3892" s="39">
        <v>0.27311000000000002</v>
      </c>
    </row>
    <row r="3893" spans="1:13" ht="27.6" x14ac:dyDescent="0.3">
      <c r="A3893" t="str">
        <f t="shared" si="60"/>
        <v>2022_6460</v>
      </c>
      <c r="B3893" s="124">
        <v>3892</v>
      </c>
      <c r="C3893" s="39">
        <v>6460</v>
      </c>
      <c r="D3893" s="39">
        <v>6460</v>
      </c>
      <c r="E3893" s="39" t="s">
        <v>294</v>
      </c>
      <c r="F3893" s="39">
        <v>2022</v>
      </c>
      <c r="G3893" s="39">
        <v>0</v>
      </c>
      <c r="H3893" s="39">
        <v>1</v>
      </c>
      <c r="I3893" s="39">
        <v>9040923.3699999992</v>
      </c>
      <c r="J3893" s="39">
        <v>308788</v>
      </c>
      <c r="K3893" s="39" t="s">
        <v>417</v>
      </c>
      <c r="L3893" s="39">
        <v>3247416.97</v>
      </c>
      <c r="M3893" s="39">
        <v>0.37189</v>
      </c>
    </row>
    <row r="3894" spans="1:13" ht="27.6" x14ac:dyDescent="0.3">
      <c r="A3894" t="str">
        <f t="shared" si="60"/>
        <v>2022_6462</v>
      </c>
      <c r="B3894" s="124">
        <v>3893</v>
      </c>
      <c r="C3894" s="39">
        <v>6462</v>
      </c>
      <c r="D3894" s="39">
        <v>6462</v>
      </c>
      <c r="E3894" s="39" t="s">
        <v>295</v>
      </c>
      <c r="F3894" s="39">
        <v>2022</v>
      </c>
      <c r="G3894" s="39">
        <v>0</v>
      </c>
      <c r="H3894" s="39">
        <v>1</v>
      </c>
      <c r="I3894" s="39">
        <v>3651133.42</v>
      </c>
      <c r="J3894" s="39">
        <v>127495</v>
      </c>
      <c r="K3894" s="39" t="s">
        <v>417</v>
      </c>
      <c r="L3894" s="39">
        <v>2152946</v>
      </c>
      <c r="M3894" s="39">
        <v>0.61099999999999999</v>
      </c>
    </row>
    <row r="3895" spans="1:13" x14ac:dyDescent="0.3">
      <c r="A3895" t="str">
        <f t="shared" si="60"/>
        <v>2022_6471</v>
      </c>
      <c r="B3895" s="124">
        <v>3894</v>
      </c>
      <c r="C3895" s="39">
        <v>6471</v>
      </c>
      <c r="D3895" s="39">
        <v>6471</v>
      </c>
      <c r="E3895" s="39" t="s">
        <v>296</v>
      </c>
      <c r="F3895" s="39">
        <v>2022</v>
      </c>
      <c r="G3895" s="39">
        <v>0</v>
      </c>
      <c r="H3895" s="39">
        <v>1</v>
      </c>
      <c r="I3895" s="39">
        <v>5303201.2699999996</v>
      </c>
      <c r="J3895" s="39">
        <v>200533</v>
      </c>
      <c r="K3895" s="39" t="s">
        <v>417</v>
      </c>
      <c r="L3895" s="39">
        <v>919477.13</v>
      </c>
      <c r="M3895" s="39">
        <v>0.1802</v>
      </c>
    </row>
    <row r="3896" spans="1:13" ht="27.6" x14ac:dyDescent="0.3">
      <c r="A3896" t="str">
        <f t="shared" si="60"/>
        <v>2022_6509</v>
      </c>
      <c r="B3896" s="124">
        <v>3895</v>
      </c>
      <c r="C3896" s="39">
        <v>6509</v>
      </c>
      <c r="D3896" s="39">
        <v>6509</v>
      </c>
      <c r="E3896" s="39" t="s">
        <v>297</v>
      </c>
      <c r="F3896" s="39">
        <v>2022</v>
      </c>
      <c r="G3896" s="39">
        <v>0</v>
      </c>
      <c r="H3896" s="39">
        <v>1</v>
      </c>
      <c r="I3896" s="39">
        <v>5502286.5899999999</v>
      </c>
      <c r="J3896" s="39">
        <v>182074</v>
      </c>
      <c r="K3896" s="39" t="s">
        <v>417</v>
      </c>
      <c r="L3896" s="39">
        <v>2193911.9300000002</v>
      </c>
      <c r="M3896" s="39">
        <v>0.41237000000000001</v>
      </c>
    </row>
    <row r="3897" spans="1:13" ht="27.6" x14ac:dyDescent="0.3">
      <c r="A3897" t="str">
        <f t="shared" si="60"/>
        <v>2022_6512</v>
      </c>
      <c r="B3897" s="124">
        <v>3896</v>
      </c>
      <c r="C3897" s="39">
        <v>6512</v>
      </c>
      <c r="D3897" s="39">
        <v>6512</v>
      </c>
      <c r="E3897" s="39" t="s">
        <v>298</v>
      </c>
      <c r="F3897" s="39">
        <v>2022</v>
      </c>
      <c r="G3897" s="39">
        <v>0</v>
      </c>
      <c r="H3897" s="39">
        <v>1</v>
      </c>
      <c r="I3897" s="39">
        <v>5308235.3499999996</v>
      </c>
      <c r="J3897" s="39">
        <v>147890</v>
      </c>
      <c r="K3897" s="39" t="s">
        <v>417</v>
      </c>
      <c r="L3897" s="39">
        <v>872036.16</v>
      </c>
      <c r="M3897" s="39">
        <v>0.16899</v>
      </c>
    </row>
    <row r="3898" spans="1:13" ht="27.6" x14ac:dyDescent="0.3">
      <c r="A3898" t="str">
        <f t="shared" si="60"/>
        <v>2022_6516</v>
      </c>
      <c r="B3898" s="124">
        <v>3897</v>
      </c>
      <c r="C3898" s="39">
        <v>6516</v>
      </c>
      <c r="D3898" s="39">
        <v>6516</v>
      </c>
      <c r="E3898" s="39" t="s">
        <v>299</v>
      </c>
      <c r="F3898" s="39">
        <v>2022</v>
      </c>
      <c r="G3898" s="39">
        <v>0</v>
      </c>
      <c r="H3898" s="39">
        <v>1</v>
      </c>
      <c r="I3898" s="39">
        <v>2537712.2799999998</v>
      </c>
      <c r="J3898" s="39">
        <v>78210</v>
      </c>
      <c r="K3898" s="39" t="s">
        <v>417</v>
      </c>
      <c r="L3898" s="39">
        <v>2003688.95</v>
      </c>
      <c r="M3898" s="39">
        <v>0.81467000000000001</v>
      </c>
    </row>
    <row r="3899" spans="1:13" ht="27.6" x14ac:dyDescent="0.3">
      <c r="A3899" t="str">
        <f t="shared" si="60"/>
        <v>2022_6534</v>
      </c>
      <c r="B3899" s="124">
        <v>3898</v>
      </c>
      <c r="C3899" s="39">
        <v>6534</v>
      </c>
      <c r="D3899" s="39">
        <v>6534</v>
      </c>
      <c r="E3899" s="39" t="s">
        <v>300</v>
      </c>
      <c r="F3899" s="39">
        <v>2022</v>
      </c>
      <c r="G3899" s="39">
        <v>0</v>
      </c>
      <c r="H3899" s="39">
        <v>1</v>
      </c>
      <c r="I3899" s="39">
        <v>9985636.5500000007</v>
      </c>
      <c r="J3899" s="39">
        <v>346111</v>
      </c>
      <c r="K3899" s="39" t="s">
        <v>417</v>
      </c>
      <c r="L3899" s="39">
        <v>456326.5</v>
      </c>
      <c r="M3899" s="39">
        <v>4.734E-2</v>
      </c>
    </row>
    <row r="3900" spans="1:13" x14ac:dyDescent="0.3">
      <c r="A3900" t="str">
        <f t="shared" si="60"/>
        <v>2022_6536</v>
      </c>
      <c r="B3900" s="124">
        <v>3899</v>
      </c>
      <c r="C3900" s="39">
        <v>1935</v>
      </c>
      <c r="D3900" s="39">
        <v>6536</v>
      </c>
      <c r="E3900" s="39" t="s">
        <v>301</v>
      </c>
      <c r="F3900" s="39">
        <v>2022</v>
      </c>
      <c r="G3900" s="39">
        <v>0</v>
      </c>
      <c r="H3900" s="39">
        <v>1</v>
      </c>
      <c r="I3900" s="39">
        <v>13315451.35</v>
      </c>
      <c r="J3900" s="39">
        <v>515016</v>
      </c>
      <c r="K3900" s="39" t="s">
        <v>417</v>
      </c>
      <c r="L3900" s="39">
        <v>2038966.43</v>
      </c>
      <c r="M3900" s="39">
        <v>0.15928999999999999</v>
      </c>
    </row>
    <row r="3901" spans="1:13" x14ac:dyDescent="0.3">
      <c r="A3901" t="str">
        <f t="shared" si="60"/>
        <v>2022_6561</v>
      </c>
      <c r="B3901" s="124">
        <v>3900</v>
      </c>
      <c r="C3901" s="39">
        <v>6561</v>
      </c>
      <c r="D3901" s="39">
        <v>6561</v>
      </c>
      <c r="E3901" s="39" t="s">
        <v>302</v>
      </c>
      <c r="F3901" s="39">
        <v>2022</v>
      </c>
      <c r="G3901" s="39">
        <v>0</v>
      </c>
      <c r="H3901" s="39">
        <v>1</v>
      </c>
      <c r="I3901" s="39">
        <v>6358919.5800000001</v>
      </c>
      <c r="J3901" s="39">
        <v>175918</v>
      </c>
      <c r="K3901" s="39" t="s">
        <v>417</v>
      </c>
      <c r="L3901" s="39">
        <v>2603952.7000000002</v>
      </c>
      <c r="M3901" s="39">
        <v>0.42115000000000002</v>
      </c>
    </row>
    <row r="3902" spans="1:13" ht="27.6" x14ac:dyDescent="0.3">
      <c r="A3902" t="str">
        <f t="shared" si="60"/>
        <v>2022_6579</v>
      </c>
      <c r="B3902" s="124">
        <v>3901</v>
      </c>
      <c r="C3902" s="39">
        <v>6579</v>
      </c>
      <c r="D3902" s="39">
        <v>6579</v>
      </c>
      <c r="E3902" s="39" t="s">
        <v>303</v>
      </c>
      <c r="F3902" s="39">
        <v>2022</v>
      </c>
      <c r="G3902" s="39">
        <v>0</v>
      </c>
      <c r="H3902" s="39">
        <v>1</v>
      </c>
      <c r="I3902" s="39">
        <v>51861691.789999999</v>
      </c>
      <c r="J3902" s="39">
        <v>1606722</v>
      </c>
      <c r="K3902" s="39" t="s">
        <v>417</v>
      </c>
      <c r="L3902" s="39">
        <v>4707778.4400000004</v>
      </c>
      <c r="M3902" s="39">
        <v>9.3679999999999999E-2</v>
      </c>
    </row>
    <row r="3903" spans="1:13" ht="41.4" x14ac:dyDescent="0.3">
      <c r="A3903" t="str">
        <f t="shared" si="60"/>
        <v>2022_6592</v>
      </c>
      <c r="B3903" s="124">
        <v>3902</v>
      </c>
      <c r="C3903" s="39">
        <v>6592</v>
      </c>
      <c r="D3903" s="39">
        <v>6592</v>
      </c>
      <c r="E3903" s="39" t="s">
        <v>948</v>
      </c>
      <c r="F3903" s="39">
        <v>2022</v>
      </c>
      <c r="G3903" s="39">
        <v>0</v>
      </c>
      <c r="H3903" s="39">
        <v>1</v>
      </c>
      <c r="I3903" s="39">
        <v>13545951.16</v>
      </c>
      <c r="J3903" s="39">
        <v>430137</v>
      </c>
      <c r="K3903" s="39" t="s">
        <v>417</v>
      </c>
      <c r="L3903" s="39">
        <v>5614189.79</v>
      </c>
      <c r="M3903" s="39">
        <v>0.42804999999999999</v>
      </c>
    </row>
    <row r="3904" spans="1:13" ht="27.6" x14ac:dyDescent="0.3">
      <c r="A3904" t="str">
        <f t="shared" si="60"/>
        <v>2022_6615</v>
      </c>
      <c r="B3904" s="124">
        <v>3903</v>
      </c>
      <c r="C3904" s="39">
        <v>6615</v>
      </c>
      <c r="D3904" s="39">
        <v>6615</v>
      </c>
      <c r="E3904" s="39" t="s">
        <v>306</v>
      </c>
      <c r="F3904" s="39">
        <v>2022</v>
      </c>
      <c r="G3904" s="39">
        <v>0</v>
      </c>
      <c r="H3904" s="39">
        <v>1</v>
      </c>
      <c r="I3904" s="39">
        <v>10465475.57</v>
      </c>
      <c r="J3904" s="39">
        <v>358967</v>
      </c>
      <c r="K3904" s="39">
        <v>15719.81</v>
      </c>
      <c r="L3904" s="39">
        <v>2403049.2000000002</v>
      </c>
      <c r="M3904" s="39">
        <v>0.23932999999999999</v>
      </c>
    </row>
    <row r="3905" spans="1:13" x14ac:dyDescent="0.3">
      <c r="A3905" t="str">
        <f t="shared" si="60"/>
        <v>2022_6651</v>
      </c>
      <c r="B3905" s="124">
        <v>3904</v>
      </c>
      <c r="C3905" s="39">
        <v>6651</v>
      </c>
      <c r="D3905" s="39">
        <v>6651</v>
      </c>
      <c r="E3905" s="39" t="s">
        <v>307</v>
      </c>
      <c r="F3905" s="39">
        <v>2022</v>
      </c>
      <c r="G3905" s="39">
        <v>0</v>
      </c>
      <c r="H3905" s="39">
        <v>1</v>
      </c>
      <c r="I3905" s="39">
        <v>4787151.09</v>
      </c>
      <c r="J3905" s="39">
        <v>137247</v>
      </c>
      <c r="K3905" s="39" t="s">
        <v>417</v>
      </c>
      <c r="L3905" s="39">
        <v>1603476.93</v>
      </c>
      <c r="M3905" s="39">
        <v>0.34483999999999998</v>
      </c>
    </row>
    <row r="3906" spans="1:13" ht="41.4" x14ac:dyDescent="0.3">
      <c r="A3906" t="str">
        <f t="shared" si="60"/>
        <v>2022_6660</v>
      </c>
      <c r="B3906" s="124">
        <v>3905</v>
      </c>
      <c r="C3906" s="39">
        <v>6660</v>
      </c>
      <c r="D3906" s="39">
        <v>6660</v>
      </c>
      <c r="E3906" s="39" t="s">
        <v>308</v>
      </c>
      <c r="F3906" s="39">
        <v>2022</v>
      </c>
      <c r="G3906" s="39">
        <v>0</v>
      </c>
      <c r="H3906" s="39">
        <v>1</v>
      </c>
      <c r="I3906" s="39">
        <v>20662018.329999998</v>
      </c>
      <c r="J3906" s="39">
        <v>717837</v>
      </c>
      <c r="K3906" s="39">
        <v>386862.64</v>
      </c>
      <c r="L3906" s="39">
        <v>1948711.3</v>
      </c>
      <c r="M3906" s="39">
        <v>0.11711000000000001</v>
      </c>
    </row>
    <row r="3907" spans="1:13" x14ac:dyDescent="0.3">
      <c r="A3907" t="str">
        <f t="shared" ref="A3907:A3940" si="61">CONCATENATE(F3907,"_",D3907)</f>
        <v>2022_6700</v>
      </c>
      <c r="B3907" s="124">
        <v>3906</v>
      </c>
      <c r="C3907" s="39">
        <v>6700</v>
      </c>
      <c r="D3907" s="39">
        <v>6700</v>
      </c>
      <c r="E3907" s="39" t="s">
        <v>309</v>
      </c>
      <c r="F3907" s="39">
        <v>2022</v>
      </c>
      <c r="G3907" s="39">
        <v>0</v>
      </c>
      <c r="H3907" s="39">
        <v>1</v>
      </c>
      <c r="I3907" s="39">
        <v>7286401.9000000004</v>
      </c>
      <c r="J3907" s="39">
        <v>223304</v>
      </c>
      <c r="K3907" s="39" t="s">
        <v>417</v>
      </c>
      <c r="L3907" s="39">
        <v>979553.82</v>
      </c>
      <c r="M3907" s="39">
        <v>0.13869000000000001</v>
      </c>
    </row>
    <row r="3908" spans="1:13" x14ac:dyDescent="0.3">
      <c r="A3908" t="str">
        <f t="shared" si="61"/>
        <v>2022_6759</v>
      </c>
      <c r="B3908" s="124">
        <v>3907</v>
      </c>
      <c r="C3908" s="39">
        <v>6759</v>
      </c>
      <c r="D3908" s="39">
        <v>6759</v>
      </c>
      <c r="E3908" s="39" t="s">
        <v>311</v>
      </c>
      <c r="F3908" s="39">
        <v>2022</v>
      </c>
      <c r="G3908" s="39">
        <v>0</v>
      </c>
      <c r="H3908" s="39">
        <v>1</v>
      </c>
      <c r="I3908" s="39">
        <v>7836615.6100000003</v>
      </c>
      <c r="J3908" s="39">
        <v>286143</v>
      </c>
      <c r="K3908" s="39" t="s">
        <v>417</v>
      </c>
      <c r="L3908" s="39">
        <v>1454297.99</v>
      </c>
      <c r="M3908" s="39">
        <v>0.19261</v>
      </c>
    </row>
    <row r="3909" spans="1:13" ht="27.6" x14ac:dyDescent="0.3">
      <c r="A3909" t="str">
        <f t="shared" si="61"/>
        <v>2022_6762</v>
      </c>
      <c r="B3909" s="124">
        <v>3908</v>
      </c>
      <c r="C3909" s="39">
        <v>6762</v>
      </c>
      <c r="D3909" s="39">
        <v>6762</v>
      </c>
      <c r="E3909" s="39" t="s">
        <v>312</v>
      </c>
      <c r="F3909" s="39">
        <v>2022</v>
      </c>
      <c r="G3909" s="39">
        <v>0</v>
      </c>
      <c r="H3909" s="39">
        <v>1</v>
      </c>
      <c r="I3909" s="39">
        <v>8872236.0899999999</v>
      </c>
      <c r="J3909" s="39">
        <v>324919</v>
      </c>
      <c r="K3909" s="39" t="s">
        <v>417</v>
      </c>
      <c r="L3909" s="39">
        <v>1534395.63</v>
      </c>
      <c r="M3909" s="39">
        <v>0.17952000000000001</v>
      </c>
    </row>
    <row r="3910" spans="1:13" ht="27.6" x14ac:dyDescent="0.3">
      <c r="A3910" t="str">
        <f t="shared" si="61"/>
        <v>2022_6768</v>
      </c>
      <c r="B3910" s="124">
        <v>3909</v>
      </c>
      <c r="C3910" s="39">
        <v>6768</v>
      </c>
      <c r="D3910" s="39">
        <v>6768</v>
      </c>
      <c r="E3910" s="39" t="s">
        <v>313</v>
      </c>
      <c r="F3910" s="39">
        <v>2022</v>
      </c>
      <c r="G3910" s="39">
        <v>0</v>
      </c>
      <c r="H3910" s="39">
        <v>1</v>
      </c>
      <c r="I3910" s="39">
        <v>24202913.789999999</v>
      </c>
      <c r="J3910" s="39">
        <v>792530</v>
      </c>
      <c r="K3910" s="39" t="s">
        <v>417</v>
      </c>
      <c r="L3910" s="39">
        <v>4063227.64</v>
      </c>
      <c r="M3910" s="39">
        <v>0.17357</v>
      </c>
    </row>
    <row r="3911" spans="1:13" ht="27.6" x14ac:dyDescent="0.3">
      <c r="A3911" t="str">
        <f t="shared" si="61"/>
        <v>2022_6795</v>
      </c>
      <c r="B3911" s="124">
        <v>3910</v>
      </c>
      <c r="C3911" s="39">
        <v>6795</v>
      </c>
      <c r="D3911" s="39">
        <v>6795</v>
      </c>
      <c r="E3911" s="39" t="s">
        <v>314</v>
      </c>
      <c r="F3911" s="39">
        <v>2022</v>
      </c>
      <c r="G3911" s="39">
        <v>0</v>
      </c>
      <c r="H3911" s="39">
        <v>1</v>
      </c>
      <c r="I3911" s="39">
        <v>159442444.53999999</v>
      </c>
      <c r="J3911" s="39">
        <v>5654682</v>
      </c>
      <c r="K3911" s="39">
        <v>1230991.9099999999</v>
      </c>
      <c r="L3911" s="39">
        <v>31809927.550000001</v>
      </c>
      <c r="M3911" s="39">
        <v>0.21485000000000001</v>
      </c>
    </row>
    <row r="3912" spans="1:13" x14ac:dyDescent="0.3">
      <c r="A3912" t="str">
        <f t="shared" si="61"/>
        <v>2022_6822</v>
      </c>
      <c r="B3912" s="124">
        <v>3911</v>
      </c>
      <c r="C3912" s="39">
        <v>6822</v>
      </c>
      <c r="D3912" s="39">
        <v>6822</v>
      </c>
      <c r="E3912" s="39" t="s">
        <v>315</v>
      </c>
      <c r="F3912" s="39">
        <v>2022</v>
      </c>
      <c r="G3912" s="39">
        <v>0</v>
      </c>
      <c r="H3912" s="39">
        <v>1</v>
      </c>
      <c r="I3912" s="39">
        <v>143374843.16999999</v>
      </c>
      <c r="J3912" s="39">
        <v>5919633</v>
      </c>
      <c r="K3912" s="39" t="s">
        <v>417</v>
      </c>
      <c r="L3912" s="39">
        <v>11253878.76</v>
      </c>
      <c r="M3912" s="39">
        <v>8.1869999999999998E-2</v>
      </c>
    </row>
    <row r="3913" spans="1:13" ht="41.4" x14ac:dyDescent="0.3">
      <c r="A3913" t="str">
        <f t="shared" si="61"/>
        <v>2022_6840</v>
      </c>
      <c r="B3913" s="124">
        <v>3912</v>
      </c>
      <c r="C3913" s="39">
        <v>6840</v>
      </c>
      <c r="D3913" s="39">
        <v>6840</v>
      </c>
      <c r="E3913" s="39" t="s">
        <v>316</v>
      </c>
      <c r="F3913" s="39">
        <v>2022</v>
      </c>
      <c r="G3913" s="39">
        <v>0</v>
      </c>
      <c r="H3913" s="39">
        <v>1</v>
      </c>
      <c r="I3913" s="39">
        <v>28052605.219999999</v>
      </c>
      <c r="J3913" s="39">
        <v>1055698</v>
      </c>
      <c r="K3913" s="39">
        <v>160749.79999999999</v>
      </c>
      <c r="L3913" s="39">
        <v>5302865.6500000004</v>
      </c>
      <c r="M3913" s="39">
        <v>0.20238</v>
      </c>
    </row>
    <row r="3914" spans="1:13" x14ac:dyDescent="0.3">
      <c r="A3914" t="str">
        <f t="shared" si="61"/>
        <v>2022_6854</v>
      </c>
      <c r="B3914" s="124">
        <v>3913</v>
      </c>
      <c r="C3914" s="39">
        <v>6854</v>
      </c>
      <c r="D3914" s="39">
        <v>6854</v>
      </c>
      <c r="E3914" s="39" t="s">
        <v>317</v>
      </c>
      <c r="F3914" s="39">
        <v>2022</v>
      </c>
      <c r="G3914" s="39">
        <v>0</v>
      </c>
      <c r="H3914" s="39">
        <v>1</v>
      </c>
      <c r="I3914" s="39">
        <v>8044510.0199999996</v>
      </c>
      <c r="J3914" s="39">
        <v>259984</v>
      </c>
      <c r="K3914" s="39" t="s">
        <v>417</v>
      </c>
      <c r="L3914" s="39">
        <v>4791477.1100000003</v>
      </c>
      <c r="M3914" s="39">
        <v>0.61551</v>
      </c>
    </row>
    <row r="3915" spans="1:13" ht="27.6" x14ac:dyDescent="0.3">
      <c r="A3915" t="str">
        <f t="shared" si="61"/>
        <v>2022_6867</v>
      </c>
      <c r="B3915" s="124">
        <v>3914</v>
      </c>
      <c r="C3915" s="39">
        <v>6867</v>
      </c>
      <c r="D3915" s="39">
        <v>6867</v>
      </c>
      <c r="E3915" s="39" t="s">
        <v>318</v>
      </c>
      <c r="F3915" s="39">
        <v>2022</v>
      </c>
      <c r="G3915" s="39">
        <v>0</v>
      </c>
      <c r="H3915" s="39">
        <v>1</v>
      </c>
      <c r="I3915" s="39">
        <v>24665457.98</v>
      </c>
      <c r="J3915" s="39">
        <v>843870</v>
      </c>
      <c r="K3915" s="39" t="s">
        <v>417</v>
      </c>
      <c r="L3915" s="39">
        <v>4889692.5999999996</v>
      </c>
      <c r="M3915" s="39">
        <v>0.20526</v>
      </c>
    </row>
    <row r="3916" spans="1:13" ht="41.4" x14ac:dyDescent="0.3">
      <c r="A3916" t="str">
        <f t="shared" si="61"/>
        <v>2022_6921</v>
      </c>
      <c r="B3916" s="124">
        <v>3915</v>
      </c>
      <c r="C3916" s="39">
        <v>6921</v>
      </c>
      <c r="D3916" s="39">
        <v>6921</v>
      </c>
      <c r="E3916" s="39" t="s">
        <v>319</v>
      </c>
      <c r="F3916" s="39">
        <v>2022</v>
      </c>
      <c r="G3916" s="39">
        <v>0</v>
      </c>
      <c r="H3916" s="39">
        <v>1</v>
      </c>
      <c r="I3916" s="39">
        <v>4815332.8499999996</v>
      </c>
      <c r="J3916" s="39">
        <v>151682</v>
      </c>
      <c r="K3916" s="39" t="s">
        <v>417</v>
      </c>
      <c r="L3916" s="39">
        <v>1518897.7</v>
      </c>
      <c r="M3916" s="39">
        <v>0.32568999999999998</v>
      </c>
    </row>
    <row r="3917" spans="1:13" ht="27.6" x14ac:dyDescent="0.3">
      <c r="A3917" t="str">
        <f t="shared" si="61"/>
        <v>2022_6930</v>
      </c>
      <c r="B3917" s="124">
        <v>3916</v>
      </c>
      <c r="C3917" s="39">
        <v>6930</v>
      </c>
      <c r="D3917" s="39">
        <v>6930</v>
      </c>
      <c r="E3917" s="39" t="s">
        <v>320</v>
      </c>
      <c r="F3917" s="39">
        <v>2022</v>
      </c>
      <c r="G3917" s="39">
        <v>0</v>
      </c>
      <c r="H3917" s="39">
        <v>1</v>
      </c>
      <c r="I3917" s="39">
        <v>10372397.789999999</v>
      </c>
      <c r="J3917" s="39">
        <v>355572</v>
      </c>
      <c r="K3917" s="39" t="s">
        <v>417</v>
      </c>
      <c r="L3917" s="39">
        <v>1711086.2</v>
      </c>
      <c r="M3917" s="39">
        <v>0.17082</v>
      </c>
    </row>
    <row r="3918" spans="1:13" ht="41.4" x14ac:dyDescent="0.3">
      <c r="A3918" t="str">
        <f t="shared" si="61"/>
        <v>2022_6937</v>
      </c>
      <c r="B3918" s="124">
        <v>3917</v>
      </c>
      <c r="C3918" s="39">
        <v>6937</v>
      </c>
      <c r="D3918" s="39">
        <v>6937</v>
      </c>
      <c r="E3918" s="39" t="s">
        <v>797</v>
      </c>
      <c r="F3918" s="39">
        <v>2022</v>
      </c>
      <c r="G3918" s="39">
        <v>0</v>
      </c>
      <c r="H3918" s="39">
        <v>1</v>
      </c>
      <c r="I3918" s="39">
        <v>10679824.01</v>
      </c>
      <c r="J3918" s="39">
        <v>210831</v>
      </c>
      <c r="K3918" s="39" t="s">
        <v>417</v>
      </c>
      <c r="L3918" s="39">
        <v>2292205.4</v>
      </c>
      <c r="M3918" s="39">
        <v>0.21895000000000001</v>
      </c>
    </row>
    <row r="3919" spans="1:13" ht="27.6" x14ac:dyDescent="0.3">
      <c r="A3919" t="str">
        <f t="shared" si="61"/>
        <v>2022_6943</v>
      </c>
      <c r="B3919" s="124">
        <v>3918</v>
      </c>
      <c r="C3919" s="39">
        <v>6943</v>
      </c>
      <c r="D3919" s="39">
        <v>6943</v>
      </c>
      <c r="E3919" s="39" t="s">
        <v>321</v>
      </c>
      <c r="F3919" s="39">
        <v>2022</v>
      </c>
      <c r="G3919" s="39">
        <v>0</v>
      </c>
      <c r="H3919" s="39">
        <v>1</v>
      </c>
      <c r="I3919" s="39">
        <v>4720684.62</v>
      </c>
      <c r="J3919" s="39">
        <v>125795</v>
      </c>
      <c r="K3919" s="39" t="s">
        <v>417</v>
      </c>
      <c r="L3919" s="39">
        <v>1107736.49</v>
      </c>
      <c r="M3919" s="39">
        <v>0.24107999999999999</v>
      </c>
    </row>
    <row r="3920" spans="1:13" ht="41.4" x14ac:dyDescent="0.3">
      <c r="A3920" t="str">
        <f t="shared" si="61"/>
        <v>2022_6264</v>
      </c>
      <c r="B3920" s="124">
        <v>3919</v>
      </c>
      <c r="C3920" s="39">
        <v>6264</v>
      </c>
      <c r="D3920" s="39">
        <v>6264</v>
      </c>
      <c r="E3920" s="39" t="s">
        <v>291</v>
      </c>
      <c r="F3920" s="39">
        <v>2022</v>
      </c>
      <c r="G3920" s="39">
        <v>0</v>
      </c>
      <c r="H3920" s="39">
        <v>1</v>
      </c>
      <c r="I3920" s="39">
        <v>12471551.970000001</v>
      </c>
      <c r="J3920" s="39">
        <v>446278</v>
      </c>
      <c r="K3920" s="39" t="s">
        <v>417</v>
      </c>
      <c r="L3920" s="39">
        <v>3451312.08</v>
      </c>
      <c r="M3920" s="39">
        <v>0.28699999999999998</v>
      </c>
    </row>
    <row r="3921" spans="1:13" ht="41.4" x14ac:dyDescent="0.3">
      <c r="A3921" t="str">
        <f t="shared" si="61"/>
        <v>2022_6950</v>
      </c>
      <c r="B3921" s="124">
        <v>3920</v>
      </c>
      <c r="C3921" s="39">
        <v>6950</v>
      </c>
      <c r="D3921" s="39">
        <v>6950</v>
      </c>
      <c r="E3921" s="39" t="s">
        <v>798</v>
      </c>
      <c r="F3921" s="39">
        <v>2022</v>
      </c>
      <c r="G3921" s="39">
        <v>0</v>
      </c>
      <c r="H3921" s="39">
        <v>1</v>
      </c>
      <c r="I3921" s="39">
        <v>17393133.75</v>
      </c>
      <c r="J3921" s="39">
        <v>688233</v>
      </c>
      <c r="K3921" s="39" t="s">
        <v>417</v>
      </c>
      <c r="L3921" s="39">
        <v>906250.02</v>
      </c>
      <c r="M3921" s="39">
        <v>5.425E-2</v>
      </c>
    </row>
    <row r="3922" spans="1:13" ht="41.4" x14ac:dyDescent="0.3">
      <c r="A3922" t="str">
        <f t="shared" si="61"/>
        <v>2022_6957</v>
      </c>
      <c r="B3922" s="124">
        <v>3921</v>
      </c>
      <c r="C3922" s="39">
        <v>6957</v>
      </c>
      <c r="D3922" s="39">
        <v>6957</v>
      </c>
      <c r="E3922" s="39" t="s">
        <v>323</v>
      </c>
      <c r="F3922" s="39">
        <v>2022</v>
      </c>
      <c r="G3922" s="39">
        <v>0</v>
      </c>
      <c r="H3922" s="39">
        <v>1</v>
      </c>
      <c r="I3922" s="39">
        <v>129556114.48</v>
      </c>
      <c r="J3922" s="39">
        <v>4187910</v>
      </c>
      <c r="K3922" s="39" t="s">
        <v>417</v>
      </c>
      <c r="L3922" s="39">
        <v>20326637.640000001</v>
      </c>
      <c r="M3922" s="39">
        <v>0.16214000000000001</v>
      </c>
    </row>
    <row r="3923" spans="1:13" ht="27.6" x14ac:dyDescent="0.3">
      <c r="A3923" t="str">
        <f t="shared" si="61"/>
        <v>2022_5922</v>
      </c>
      <c r="B3923" s="124">
        <v>3922</v>
      </c>
      <c r="C3923" s="39">
        <v>5922</v>
      </c>
      <c r="D3923" s="39">
        <v>5922</v>
      </c>
      <c r="E3923" s="39" t="s">
        <v>799</v>
      </c>
      <c r="F3923" s="39">
        <v>2022</v>
      </c>
      <c r="G3923" s="39">
        <v>0</v>
      </c>
      <c r="H3923" s="39">
        <v>1</v>
      </c>
      <c r="I3923" s="39">
        <v>10408084.35</v>
      </c>
      <c r="J3923" s="39">
        <v>356779</v>
      </c>
      <c r="K3923" s="39" t="s">
        <v>417</v>
      </c>
      <c r="L3923" s="39">
        <v>1627858.54</v>
      </c>
      <c r="M3923" s="39">
        <v>0.16195000000000001</v>
      </c>
    </row>
    <row r="3924" spans="1:13" ht="27.6" x14ac:dyDescent="0.3">
      <c r="A3924" t="str">
        <f t="shared" si="61"/>
        <v>2022_819</v>
      </c>
      <c r="B3924" s="124">
        <v>3923</v>
      </c>
      <c r="C3924" s="39">
        <v>819</v>
      </c>
      <c r="D3924" s="39">
        <v>819</v>
      </c>
      <c r="E3924" s="39" t="s">
        <v>65</v>
      </c>
      <c r="F3924" s="39">
        <v>2022</v>
      </c>
      <c r="G3924" s="39">
        <v>0</v>
      </c>
      <c r="H3924" s="39">
        <v>1</v>
      </c>
      <c r="I3924" s="39">
        <v>7843652.5499999998</v>
      </c>
      <c r="J3924" s="39">
        <v>260682</v>
      </c>
      <c r="K3924" s="39">
        <v>484.38</v>
      </c>
      <c r="L3924" s="39">
        <v>1654501.82</v>
      </c>
      <c r="M3924" s="39">
        <v>0.21825</v>
      </c>
    </row>
    <row r="3925" spans="1:13" ht="27.6" x14ac:dyDescent="0.3">
      <c r="A3925" t="str">
        <f t="shared" si="61"/>
        <v>2022_6969</v>
      </c>
      <c r="B3925" s="124">
        <v>3924</v>
      </c>
      <c r="C3925" s="39">
        <v>6969</v>
      </c>
      <c r="D3925" s="39">
        <v>6969</v>
      </c>
      <c r="E3925" s="39" t="s">
        <v>325</v>
      </c>
      <c r="F3925" s="39">
        <v>2022</v>
      </c>
      <c r="G3925" s="39">
        <v>0</v>
      </c>
      <c r="H3925" s="39">
        <v>1</v>
      </c>
      <c r="I3925" s="39">
        <v>5137257.05</v>
      </c>
      <c r="J3925" s="39">
        <v>178983</v>
      </c>
      <c r="K3925" s="39" t="s">
        <v>417</v>
      </c>
      <c r="L3925" s="39">
        <v>893465.95</v>
      </c>
      <c r="M3925" s="39">
        <v>0.1802</v>
      </c>
    </row>
    <row r="3926" spans="1:13" ht="27.6" x14ac:dyDescent="0.3">
      <c r="A3926" t="str">
        <f t="shared" si="61"/>
        <v>2022_6975</v>
      </c>
      <c r="B3926" s="124">
        <v>3925</v>
      </c>
      <c r="C3926" s="39">
        <v>6975</v>
      </c>
      <c r="D3926" s="39">
        <v>6975</v>
      </c>
      <c r="E3926" s="39" t="s">
        <v>326</v>
      </c>
      <c r="F3926" s="39">
        <v>2022</v>
      </c>
      <c r="G3926" s="39">
        <v>0</v>
      </c>
      <c r="H3926" s="39">
        <v>1</v>
      </c>
      <c r="I3926" s="39">
        <v>15596072.289999999</v>
      </c>
      <c r="J3926" s="39">
        <v>601450</v>
      </c>
      <c r="K3926" s="39">
        <v>96329.35</v>
      </c>
      <c r="L3926" s="39">
        <v>7222335.2999999998</v>
      </c>
      <c r="M3926" s="39">
        <v>0.48809000000000002</v>
      </c>
    </row>
    <row r="3927" spans="1:13" ht="27.6" x14ac:dyDescent="0.3">
      <c r="A3927" t="str">
        <f t="shared" si="61"/>
        <v>2022_6983</v>
      </c>
      <c r="B3927" s="124">
        <v>3926</v>
      </c>
      <c r="C3927" s="39">
        <v>6983</v>
      </c>
      <c r="D3927" s="39">
        <v>6983</v>
      </c>
      <c r="E3927" s="39" t="s">
        <v>327</v>
      </c>
      <c r="F3927" s="39">
        <v>2022</v>
      </c>
      <c r="G3927" s="39">
        <v>0</v>
      </c>
      <c r="H3927" s="39">
        <v>1</v>
      </c>
      <c r="I3927" s="39">
        <v>11676239.15</v>
      </c>
      <c r="J3927" s="39">
        <v>460016</v>
      </c>
      <c r="K3927" s="39" t="s">
        <v>417</v>
      </c>
      <c r="L3927" s="39">
        <v>2053713.33</v>
      </c>
      <c r="M3927" s="39">
        <v>0.18310000000000001</v>
      </c>
    </row>
    <row r="3928" spans="1:13" ht="27.6" x14ac:dyDescent="0.3">
      <c r="A3928" t="str">
        <f t="shared" si="61"/>
        <v>2022_6985</v>
      </c>
      <c r="B3928" s="124">
        <v>3927</v>
      </c>
      <c r="C3928" s="39">
        <v>6985</v>
      </c>
      <c r="D3928" s="39">
        <v>6985</v>
      </c>
      <c r="E3928" s="39" t="s">
        <v>328</v>
      </c>
      <c r="F3928" s="39">
        <v>2022</v>
      </c>
      <c r="G3928" s="39">
        <v>0</v>
      </c>
      <c r="H3928" s="39">
        <v>1</v>
      </c>
      <c r="I3928" s="39">
        <v>10804675.16</v>
      </c>
      <c r="J3928" s="39">
        <v>398620</v>
      </c>
      <c r="K3928" s="39" t="s">
        <v>417</v>
      </c>
      <c r="L3928" s="39">
        <v>4283017.0199999996</v>
      </c>
      <c r="M3928" s="39">
        <v>0.41159000000000001</v>
      </c>
    </row>
    <row r="3929" spans="1:13" ht="27.6" x14ac:dyDescent="0.3">
      <c r="A3929" t="str">
        <f t="shared" si="61"/>
        <v>2022_6987</v>
      </c>
      <c r="B3929" s="124">
        <v>3928</v>
      </c>
      <c r="C3929" s="39">
        <v>6987</v>
      </c>
      <c r="D3929" s="39">
        <v>6987</v>
      </c>
      <c r="E3929" s="39" t="s">
        <v>329</v>
      </c>
      <c r="F3929" s="39">
        <v>2022</v>
      </c>
      <c r="G3929" s="39">
        <v>0</v>
      </c>
      <c r="H3929" s="39">
        <v>1</v>
      </c>
      <c r="I3929" s="39">
        <v>8870427.1699999999</v>
      </c>
      <c r="J3929" s="39">
        <v>314188</v>
      </c>
      <c r="K3929" s="39" t="s">
        <v>417</v>
      </c>
      <c r="L3929" s="39">
        <v>3369210.03</v>
      </c>
      <c r="M3929" s="39">
        <v>0.39377000000000001</v>
      </c>
    </row>
    <row r="3930" spans="1:13" ht="27.6" x14ac:dyDescent="0.3">
      <c r="A3930" t="str">
        <f t="shared" si="61"/>
        <v>2022_6990</v>
      </c>
      <c r="B3930" s="124">
        <v>3929</v>
      </c>
      <c r="C3930" s="39">
        <v>6990</v>
      </c>
      <c r="D3930" s="39">
        <v>6990</v>
      </c>
      <c r="E3930" s="39" t="s">
        <v>330</v>
      </c>
      <c r="F3930" s="39">
        <v>2022</v>
      </c>
      <c r="G3930" s="39">
        <v>0</v>
      </c>
      <c r="H3930" s="39">
        <v>1</v>
      </c>
      <c r="I3930" s="39">
        <v>11606836.779999999</v>
      </c>
      <c r="J3930" s="39">
        <v>430501</v>
      </c>
      <c r="K3930" s="39" t="s">
        <v>417</v>
      </c>
      <c r="L3930" s="39">
        <v>2200678.9</v>
      </c>
      <c r="M3930" s="39">
        <v>0.19691</v>
      </c>
    </row>
    <row r="3931" spans="1:13" ht="41.4" x14ac:dyDescent="0.3">
      <c r="A3931" t="str">
        <f t="shared" si="61"/>
        <v>2022_6961</v>
      </c>
      <c r="B3931" s="124">
        <v>3930</v>
      </c>
      <c r="C3931" s="39">
        <v>6961</v>
      </c>
      <c r="D3931" s="39">
        <v>6961</v>
      </c>
      <c r="E3931" s="39" t="s">
        <v>800</v>
      </c>
      <c r="F3931" s="39">
        <v>2022</v>
      </c>
      <c r="G3931" s="39">
        <v>0</v>
      </c>
      <c r="H3931" s="39">
        <v>1</v>
      </c>
      <c r="I3931" s="39">
        <v>44514464.170000002</v>
      </c>
      <c r="J3931" s="39">
        <v>1719496</v>
      </c>
      <c r="K3931" s="39" t="s">
        <v>417</v>
      </c>
      <c r="L3931" s="39">
        <v>7643781.5700000003</v>
      </c>
      <c r="M3931" s="39">
        <v>0.17860999999999999</v>
      </c>
    </row>
    <row r="3932" spans="1:13" ht="27.6" x14ac:dyDescent="0.3">
      <c r="A3932" t="str">
        <f t="shared" si="61"/>
        <v>2022_6992</v>
      </c>
      <c r="B3932" s="124">
        <v>3931</v>
      </c>
      <c r="C3932" s="39">
        <v>6992</v>
      </c>
      <c r="D3932" s="39">
        <v>6992</v>
      </c>
      <c r="E3932" s="39" t="s">
        <v>331</v>
      </c>
      <c r="F3932" s="39">
        <v>2022</v>
      </c>
      <c r="G3932" s="39">
        <v>0</v>
      </c>
      <c r="H3932" s="39">
        <v>1</v>
      </c>
      <c r="I3932" s="39">
        <v>7891988.0899999999</v>
      </c>
      <c r="J3932" s="39">
        <v>258729</v>
      </c>
      <c r="K3932" s="39" t="s">
        <v>417</v>
      </c>
      <c r="L3932" s="39">
        <v>3115104.54</v>
      </c>
      <c r="M3932" s="39">
        <v>0.40810000000000002</v>
      </c>
    </row>
    <row r="3933" spans="1:13" x14ac:dyDescent="0.3">
      <c r="A3933" t="str">
        <f t="shared" si="61"/>
        <v>2022_7002</v>
      </c>
      <c r="B3933" s="124">
        <v>3932</v>
      </c>
      <c r="C3933" s="39">
        <v>7002</v>
      </c>
      <c r="D3933" s="39">
        <v>7002</v>
      </c>
      <c r="E3933" s="39" t="s">
        <v>332</v>
      </c>
      <c r="F3933" s="39">
        <v>2022</v>
      </c>
      <c r="G3933" s="39">
        <v>0</v>
      </c>
      <c r="H3933" s="39">
        <v>1</v>
      </c>
      <c r="I3933" s="39">
        <v>2989539.91</v>
      </c>
      <c r="J3933" s="39">
        <v>93489</v>
      </c>
      <c r="K3933" s="39" t="s">
        <v>417</v>
      </c>
      <c r="L3933" s="39">
        <v>628340.92000000004</v>
      </c>
      <c r="M3933" s="39">
        <v>0.21695999999999999</v>
      </c>
    </row>
    <row r="3934" spans="1:13" ht="27.6" x14ac:dyDescent="0.3">
      <c r="A3934" t="str">
        <f t="shared" si="61"/>
        <v>2022_7029</v>
      </c>
      <c r="B3934" s="124">
        <v>3933</v>
      </c>
      <c r="C3934" s="39">
        <v>7029</v>
      </c>
      <c r="D3934" s="39">
        <v>7029</v>
      </c>
      <c r="E3934" s="39" t="s">
        <v>333</v>
      </c>
      <c r="F3934" s="39">
        <v>2022</v>
      </c>
      <c r="G3934" s="39">
        <v>0</v>
      </c>
      <c r="H3934" s="39">
        <v>1</v>
      </c>
      <c r="I3934" s="39">
        <v>14449149.140000001</v>
      </c>
      <c r="J3934" s="39">
        <v>530770</v>
      </c>
      <c r="K3934" s="39" t="s">
        <v>417</v>
      </c>
      <c r="L3934" s="39">
        <v>2156625.0299999998</v>
      </c>
      <c r="M3934" s="39">
        <v>0.15495</v>
      </c>
    </row>
    <row r="3935" spans="1:13" x14ac:dyDescent="0.3">
      <c r="A3935" t="str">
        <f t="shared" si="61"/>
        <v>2022_7038</v>
      </c>
      <c r="B3935" s="124">
        <v>3934</v>
      </c>
      <c r="C3935" s="39">
        <v>7038</v>
      </c>
      <c r="D3935" s="39">
        <v>7038</v>
      </c>
      <c r="E3935" s="39" t="s">
        <v>334</v>
      </c>
      <c r="F3935" s="39">
        <v>2022</v>
      </c>
      <c r="G3935" s="39">
        <v>0</v>
      </c>
      <c r="H3935" s="39">
        <v>1</v>
      </c>
      <c r="I3935" s="39">
        <v>10690893.93</v>
      </c>
      <c r="J3935" s="39">
        <v>379460</v>
      </c>
      <c r="K3935" s="39">
        <v>339937.17</v>
      </c>
      <c r="L3935" s="39">
        <v>2612752.02</v>
      </c>
      <c r="M3935" s="39">
        <v>0.28634999999999999</v>
      </c>
    </row>
    <row r="3936" spans="1:13" ht="41.4" x14ac:dyDescent="0.3">
      <c r="A3936" t="str">
        <f t="shared" si="61"/>
        <v>2022_7047</v>
      </c>
      <c r="B3936" s="124">
        <v>3935</v>
      </c>
      <c r="C3936" s="39">
        <v>7047</v>
      </c>
      <c r="D3936" s="39">
        <v>7047</v>
      </c>
      <c r="E3936" s="39" t="s">
        <v>335</v>
      </c>
      <c r="F3936" s="39">
        <v>2022</v>
      </c>
      <c r="G3936" s="39">
        <v>0</v>
      </c>
      <c r="H3936" s="39">
        <v>1</v>
      </c>
      <c r="I3936" s="39">
        <v>4893543.7300000004</v>
      </c>
      <c r="J3936" s="39">
        <v>148101</v>
      </c>
      <c r="K3936" s="39" t="s">
        <v>417</v>
      </c>
      <c r="L3936" s="39">
        <v>747645.06</v>
      </c>
      <c r="M3936" s="39">
        <v>0.15755</v>
      </c>
    </row>
    <row r="3937" spans="1:13" ht="27.6" x14ac:dyDescent="0.3">
      <c r="A3937" t="str">
        <f t="shared" si="61"/>
        <v>2022_7056</v>
      </c>
      <c r="B3937" s="124">
        <v>3936</v>
      </c>
      <c r="C3937" s="39">
        <v>7056</v>
      </c>
      <c r="D3937" s="39">
        <v>7056</v>
      </c>
      <c r="E3937" s="39" t="s">
        <v>336</v>
      </c>
      <c r="F3937" s="39">
        <v>2022</v>
      </c>
      <c r="G3937" s="39">
        <v>0</v>
      </c>
      <c r="H3937" s="39">
        <v>1</v>
      </c>
      <c r="I3937" s="39">
        <v>22064430.449999999</v>
      </c>
      <c r="J3937" s="39">
        <v>769478</v>
      </c>
      <c r="K3937" s="39" t="s">
        <v>417</v>
      </c>
      <c r="L3937" s="39">
        <v>4673111.28</v>
      </c>
      <c r="M3937" s="39">
        <v>0.21945000000000001</v>
      </c>
    </row>
    <row r="3938" spans="1:13" ht="27.6" x14ac:dyDescent="0.3">
      <c r="A3938" t="str">
        <f t="shared" si="61"/>
        <v>2022_7092</v>
      </c>
      <c r="B3938" s="124">
        <v>3937</v>
      </c>
      <c r="C3938" s="39">
        <v>7092</v>
      </c>
      <c r="D3938" s="39">
        <v>7092</v>
      </c>
      <c r="E3938" s="39" t="s">
        <v>337</v>
      </c>
      <c r="F3938" s="39">
        <v>2022</v>
      </c>
      <c r="G3938" s="39">
        <v>0</v>
      </c>
      <c r="H3938" s="39">
        <v>1</v>
      </c>
      <c r="I3938" s="39">
        <v>6639250.5099999998</v>
      </c>
      <c r="J3938" s="39">
        <v>216067</v>
      </c>
      <c r="K3938" s="39" t="s">
        <v>417</v>
      </c>
      <c r="L3938" s="39">
        <v>2363211.41</v>
      </c>
      <c r="M3938" s="39">
        <v>0.36792000000000002</v>
      </c>
    </row>
    <row r="3939" spans="1:13" ht="41.4" x14ac:dyDescent="0.3">
      <c r="A3939" t="str">
        <f t="shared" si="61"/>
        <v>2022_7098</v>
      </c>
      <c r="B3939" s="124">
        <v>3938</v>
      </c>
      <c r="C3939" s="39">
        <v>7098</v>
      </c>
      <c r="D3939" s="39">
        <v>7098</v>
      </c>
      <c r="E3939" s="39" t="s">
        <v>338</v>
      </c>
      <c r="F3939" s="39">
        <v>2022</v>
      </c>
      <c r="G3939" s="39">
        <v>0</v>
      </c>
      <c r="H3939" s="39">
        <v>1</v>
      </c>
      <c r="I3939" s="39">
        <v>8159554.6799999997</v>
      </c>
      <c r="J3939" s="39">
        <v>266952</v>
      </c>
      <c r="K3939" s="39" t="s">
        <v>417</v>
      </c>
      <c r="L3939" s="39">
        <v>1228253.95</v>
      </c>
      <c r="M3939" s="39">
        <v>0.15562000000000001</v>
      </c>
    </row>
    <row r="3940" spans="1:13" ht="41.4" x14ac:dyDescent="0.3">
      <c r="A3940" t="str">
        <f t="shared" si="61"/>
        <v>2022_7110</v>
      </c>
      <c r="B3940" s="124">
        <v>3939</v>
      </c>
      <c r="C3940" s="39">
        <v>7110</v>
      </c>
      <c r="D3940" s="39">
        <v>7110</v>
      </c>
      <c r="E3940" s="39" t="s">
        <v>339</v>
      </c>
      <c r="F3940" s="39">
        <v>2022</v>
      </c>
      <c r="G3940" s="39">
        <v>0</v>
      </c>
      <c r="H3940" s="39">
        <v>1</v>
      </c>
      <c r="I3940" s="39">
        <v>16384129.24</v>
      </c>
      <c r="J3940" s="39">
        <v>469191</v>
      </c>
      <c r="K3940" s="39" t="s">
        <v>417</v>
      </c>
      <c r="L3940" s="39">
        <v>3166774.65</v>
      </c>
      <c r="M3940" s="39">
        <v>0.19897999999999999</v>
      </c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333"/>
  <sheetViews>
    <sheetView workbookViewId="0">
      <selection activeCell="A2" sqref="A2:R329"/>
    </sheetView>
  </sheetViews>
  <sheetFormatPr defaultRowHeight="14.4" x14ac:dyDescent="0.3"/>
  <cols>
    <col min="1" max="3" width="9" bestFit="1" customWidth="1"/>
    <col min="4" max="4" width="24.33203125" bestFit="1" customWidth="1"/>
    <col min="5" max="5" width="12.33203125" bestFit="1" customWidth="1"/>
    <col min="6" max="8" width="11.6640625" bestFit="1" customWidth="1"/>
    <col min="9" max="9" width="13.6640625" bestFit="1" customWidth="1"/>
    <col min="10" max="11" width="9" bestFit="1" customWidth="1"/>
    <col min="12" max="15" width="11.6640625" bestFit="1" customWidth="1"/>
    <col min="16" max="16" width="11.5546875" bestFit="1" customWidth="1"/>
    <col min="17" max="18" width="11.6640625" bestFit="1" customWidth="1"/>
  </cols>
  <sheetData>
    <row r="1" spans="1:22" ht="15" thickBot="1" x14ac:dyDescent="0.35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</row>
    <row r="2" spans="1:22" ht="27.6" x14ac:dyDescent="0.3">
      <c r="A2" s="134" t="s">
        <v>360</v>
      </c>
      <c r="B2" s="135" t="s">
        <v>374</v>
      </c>
      <c r="C2" s="135" t="s">
        <v>929</v>
      </c>
      <c r="D2" s="135" t="s">
        <v>811</v>
      </c>
      <c r="E2" s="135" t="s">
        <v>426</v>
      </c>
      <c r="F2" s="135" t="s">
        <v>427</v>
      </c>
      <c r="G2" s="135" t="s">
        <v>428</v>
      </c>
      <c r="H2" s="135" t="s">
        <v>429</v>
      </c>
      <c r="I2" s="135" t="s">
        <v>430</v>
      </c>
      <c r="J2" s="135" t="s">
        <v>431</v>
      </c>
      <c r="K2" s="135" t="s">
        <v>432</v>
      </c>
      <c r="L2" s="135" t="s">
        <v>433</v>
      </c>
      <c r="M2" s="135" t="s">
        <v>434</v>
      </c>
      <c r="N2" s="135" t="s">
        <v>435</v>
      </c>
      <c r="O2" s="135" t="s">
        <v>436</v>
      </c>
      <c r="P2" s="135" t="s">
        <v>437</v>
      </c>
      <c r="Q2" s="135" t="s">
        <v>438</v>
      </c>
      <c r="R2" s="135" t="s">
        <v>439</v>
      </c>
      <c r="S2" s="63" t="s">
        <v>354</v>
      </c>
      <c r="T2" s="38" t="s">
        <v>385</v>
      </c>
      <c r="U2" s="38"/>
      <c r="V2" t="s">
        <v>986</v>
      </c>
    </row>
    <row r="3" spans="1:22" x14ac:dyDescent="0.3">
      <c r="A3" s="136">
        <v>1</v>
      </c>
      <c r="B3" s="137">
        <v>9</v>
      </c>
      <c r="C3" s="137">
        <v>9</v>
      </c>
      <c r="D3" s="137" t="s">
        <v>14</v>
      </c>
      <c r="E3" s="137">
        <v>4180134.48</v>
      </c>
      <c r="F3" s="137">
        <v>722021.84</v>
      </c>
      <c r="G3" s="137">
        <v>4075666.01</v>
      </c>
      <c r="H3" s="137">
        <v>971324.48</v>
      </c>
      <c r="I3" s="137">
        <v>9949146.8100000005</v>
      </c>
      <c r="J3" s="137">
        <v>0</v>
      </c>
      <c r="K3" s="137">
        <v>0</v>
      </c>
      <c r="L3" s="137">
        <v>5470542.6699999999</v>
      </c>
      <c r="M3" s="137">
        <v>1579073.08</v>
      </c>
      <c r="N3" s="137">
        <v>1410186.3</v>
      </c>
      <c r="O3" s="137">
        <v>417177.29</v>
      </c>
      <c r="P3" s="137">
        <v>631716.18999999994</v>
      </c>
      <c r="Q3" s="137">
        <v>432171.3</v>
      </c>
      <c r="R3" s="137">
        <v>9940866.8300000001</v>
      </c>
      <c r="S3">
        <f>SUM(L3:Q3)</f>
        <v>9940866.8300000001</v>
      </c>
      <c r="T3">
        <f>S3-R3</f>
        <v>0</v>
      </c>
    </row>
    <row r="4" spans="1:22" x14ac:dyDescent="0.3">
      <c r="A4" s="136">
        <v>2</v>
      </c>
      <c r="B4" s="137">
        <v>441</v>
      </c>
      <c r="C4" s="137">
        <v>441</v>
      </c>
      <c r="D4" s="137" t="s">
        <v>409</v>
      </c>
      <c r="E4" s="137">
        <v>4005328.21</v>
      </c>
      <c r="F4" s="137">
        <v>1200723.68</v>
      </c>
      <c r="G4" s="137">
        <v>4399128</v>
      </c>
      <c r="H4" s="137">
        <v>539258.11</v>
      </c>
      <c r="I4" s="137">
        <v>10144438</v>
      </c>
      <c r="J4" s="137">
        <v>0</v>
      </c>
      <c r="K4" s="137">
        <v>0</v>
      </c>
      <c r="L4" s="137">
        <v>5593235.9400000004</v>
      </c>
      <c r="M4" s="137">
        <v>1612307.08</v>
      </c>
      <c r="N4" s="137">
        <v>1624250.09</v>
      </c>
      <c r="O4" s="137">
        <v>691679.52</v>
      </c>
      <c r="P4" s="137">
        <v>126482.43</v>
      </c>
      <c r="Q4" s="137">
        <v>377094.08</v>
      </c>
      <c r="R4" s="137">
        <v>10025049.140000001</v>
      </c>
      <c r="S4">
        <f t="shared" ref="S4:S67" si="0">SUM(L4:Q4)</f>
        <v>10025049.140000001</v>
      </c>
      <c r="T4">
        <f t="shared" ref="T4:T67" si="1">S4-R4</f>
        <v>0</v>
      </c>
    </row>
    <row r="5" spans="1:22" x14ac:dyDescent="0.3">
      <c r="A5" s="136">
        <v>3</v>
      </c>
      <c r="B5" s="137">
        <v>18</v>
      </c>
      <c r="C5" s="137">
        <v>18</v>
      </c>
      <c r="D5" s="137" t="s">
        <v>32</v>
      </c>
      <c r="E5" s="137">
        <v>1381521.12</v>
      </c>
      <c r="F5" s="137">
        <v>1003363.12</v>
      </c>
      <c r="G5" s="137">
        <v>1944027</v>
      </c>
      <c r="H5" s="137">
        <v>352219.76</v>
      </c>
      <c r="I5" s="137">
        <v>4681131</v>
      </c>
      <c r="J5" s="137">
        <v>0</v>
      </c>
      <c r="K5" s="137">
        <v>0</v>
      </c>
      <c r="L5" s="137">
        <v>2066315.12</v>
      </c>
      <c r="M5" s="137">
        <v>565465.5</v>
      </c>
      <c r="N5" s="137">
        <v>1450148.63</v>
      </c>
      <c r="O5" s="137">
        <v>226163.92</v>
      </c>
      <c r="P5" s="137">
        <v>41839.42</v>
      </c>
      <c r="Q5" s="137">
        <v>243716.65</v>
      </c>
      <c r="R5" s="137">
        <v>4593649.24</v>
      </c>
      <c r="S5">
        <f t="shared" si="0"/>
        <v>4593649.24</v>
      </c>
      <c r="T5">
        <f t="shared" si="1"/>
        <v>0</v>
      </c>
      <c r="V5" t="str">
        <f>Notes!C34</f>
        <v>CAR_REV_Exp_Categories_.sas</v>
      </c>
    </row>
    <row r="6" spans="1:22" x14ac:dyDescent="0.3">
      <c r="A6" s="136">
        <v>4</v>
      </c>
      <c r="B6" s="137">
        <v>27</v>
      </c>
      <c r="C6" s="137">
        <v>27</v>
      </c>
      <c r="D6" s="137" t="s">
        <v>778</v>
      </c>
      <c r="E6" s="137">
        <v>5492631.1200000001</v>
      </c>
      <c r="F6" s="137">
        <v>2766554.59</v>
      </c>
      <c r="G6" s="137">
        <v>14511950.560000001</v>
      </c>
      <c r="H6" s="137">
        <v>1599283.23</v>
      </c>
      <c r="I6" s="137">
        <v>24370419.5</v>
      </c>
      <c r="J6" s="137">
        <v>0</v>
      </c>
      <c r="K6" s="137">
        <v>0</v>
      </c>
      <c r="L6" s="137">
        <v>14479976.74</v>
      </c>
      <c r="M6" s="137">
        <v>4000784.96</v>
      </c>
      <c r="N6" s="137">
        <v>3117947.7</v>
      </c>
      <c r="O6" s="137">
        <v>1575946.08</v>
      </c>
      <c r="P6" s="137">
        <v>142029.46</v>
      </c>
      <c r="Q6" s="137">
        <v>978534.52</v>
      </c>
      <c r="R6" s="137">
        <v>24295219.460000001</v>
      </c>
      <c r="S6">
        <f t="shared" si="0"/>
        <v>24295219.459999997</v>
      </c>
      <c r="T6">
        <f t="shared" si="1"/>
        <v>0</v>
      </c>
    </row>
    <row r="7" spans="1:22" x14ac:dyDescent="0.3">
      <c r="A7" s="136">
        <v>5</v>
      </c>
      <c r="B7" s="137">
        <v>63</v>
      </c>
      <c r="C7" s="137">
        <v>63</v>
      </c>
      <c r="D7" s="137" t="s">
        <v>779</v>
      </c>
      <c r="E7" s="137">
        <v>2227239.6</v>
      </c>
      <c r="F7" s="137">
        <v>1126900.3400000001</v>
      </c>
      <c r="G7" s="137">
        <v>4147477.24</v>
      </c>
      <c r="H7" s="137">
        <v>451538.02</v>
      </c>
      <c r="I7" s="137">
        <v>7953155.2000000002</v>
      </c>
      <c r="J7" s="137">
        <v>0</v>
      </c>
      <c r="K7" s="137">
        <v>0</v>
      </c>
      <c r="L7" s="137">
        <v>4869181.71</v>
      </c>
      <c r="M7" s="137">
        <v>1502813.98</v>
      </c>
      <c r="N7" s="137">
        <v>869414.29</v>
      </c>
      <c r="O7" s="137">
        <v>428071.57</v>
      </c>
      <c r="P7" s="137">
        <v>47930.91</v>
      </c>
      <c r="Q7" s="137">
        <v>286868.39</v>
      </c>
      <c r="R7" s="137">
        <v>8004280.8499999996</v>
      </c>
      <c r="S7">
        <f t="shared" si="0"/>
        <v>8004280.8499999996</v>
      </c>
      <c r="T7">
        <f t="shared" si="1"/>
        <v>0</v>
      </c>
    </row>
    <row r="8" spans="1:22" x14ac:dyDescent="0.3">
      <c r="A8" s="136">
        <v>6</v>
      </c>
      <c r="B8" s="137">
        <v>72</v>
      </c>
      <c r="C8" s="137">
        <v>72</v>
      </c>
      <c r="D8" s="137" t="s">
        <v>35</v>
      </c>
      <c r="E8" s="137">
        <v>1274282.1200000001</v>
      </c>
      <c r="F8" s="137">
        <v>245082.41</v>
      </c>
      <c r="G8" s="137">
        <v>1364189.3</v>
      </c>
      <c r="H8" s="137">
        <v>261496.66</v>
      </c>
      <c r="I8" s="137">
        <v>3145050.49</v>
      </c>
      <c r="J8" s="137">
        <v>0</v>
      </c>
      <c r="K8" s="137">
        <v>0</v>
      </c>
      <c r="L8" s="137">
        <v>1125565.83</v>
      </c>
      <c r="M8" s="137">
        <v>330086.62</v>
      </c>
      <c r="N8" s="137">
        <v>1133698.78</v>
      </c>
      <c r="O8" s="137">
        <v>112284.71</v>
      </c>
      <c r="P8" s="137" t="s">
        <v>417</v>
      </c>
      <c r="Q8" s="137">
        <v>108208.16</v>
      </c>
      <c r="R8" s="137">
        <v>2809844.1</v>
      </c>
      <c r="S8">
        <f t="shared" si="0"/>
        <v>2809844.1000000006</v>
      </c>
      <c r="T8">
        <f t="shared" si="1"/>
        <v>0</v>
      </c>
    </row>
    <row r="9" spans="1:22" x14ac:dyDescent="0.3">
      <c r="A9" s="136">
        <v>7</v>
      </c>
      <c r="B9" s="137">
        <v>81</v>
      </c>
      <c r="C9" s="137">
        <v>81</v>
      </c>
      <c r="D9" s="137" t="s">
        <v>36</v>
      </c>
      <c r="E9" s="137">
        <v>3565700.08</v>
      </c>
      <c r="F9" s="137">
        <v>755888.74</v>
      </c>
      <c r="G9" s="137">
        <v>8708355.1400000006</v>
      </c>
      <c r="H9" s="137">
        <v>1164896.29</v>
      </c>
      <c r="I9" s="137">
        <v>14194840.25</v>
      </c>
      <c r="J9" s="137">
        <v>0</v>
      </c>
      <c r="K9" s="137">
        <v>0</v>
      </c>
      <c r="L9" s="137">
        <v>7870936.7199999997</v>
      </c>
      <c r="M9" s="137">
        <v>3085520.67</v>
      </c>
      <c r="N9" s="137">
        <v>1557807.7</v>
      </c>
      <c r="O9" s="137">
        <v>926536.28</v>
      </c>
      <c r="P9" s="137">
        <v>285664.96999999997</v>
      </c>
      <c r="Q9" s="137">
        <v>544689.36</v>
      </c>
      <c r="R9" s="137">
        <v>14271155.699999999</v>
      </c>
      <c r="S9">
        <f t="shared" si="0"/>
        <v>14271155.699999999</v>
      </c>
      <c r="T9">
        <f t="shared" si="1"/>
        <v>0</v>
      </c>
    </row>
    <row r="10" spans="1:22" x14ac:dyDescent="0.3">
      <c r="A10" s="136">
        <v>8</v>
      </c>
      <c r="B10" s="137">
        <v>99</v>
      </c>
      <c r="C10" s="137">
        <v>99</v>
      </c>
      <c r="D10" s="137" t="s">
        <v>37</v>
      </c>
      <c r="E10" s="137">
        <v>2155243.46</v>
      </c>
      <c r="F10" s="137">
        <v>2031871.78</v>
      </c>
      <c r="G10" s="137">
        <v>3579064.06</v>
      </c>
      <c r="H10" s="137">
        <v>333666.67</v>
      </c>
      <c r="I10" s="137">
        <v>8099845.9699999997</v>
      </c>
      <c r="J10" s="137">
        <v>0</v>
      </c>
      <c r="K10" s="137">
        <v>0</v>
      </c>
      <c r="L10" s="137">
        <v>4819981.88</v>
      </c>
      <c r="M10" s="137">
        <v>1596221.93</v>
      </c>
      <c r="N10" s="137">
        <v>1215439.77</v>
      </c>
      <c r="O10" s="137">
        <v>531546.56999999995</v>
      </c>
      <c r="P10" s="137">
        <v>62783.61</v>
      </c>
      <c r="Q10" s="137">
        <v>250628.95</v>
      </c>
      <c r="R10" s="137">
        <v>8476602.7100000009</v>
      </c>
      <c r="S10">
        <f t="shared" si="0"/>
        <v>8476602.7100000009</v>
      </c>
      <c r="T10">
        <f t="shared" si="1"/>
        <v>0</v>
      </c>
    </row>
    <row r="11" spans="1:22" x14ac:dyDescent="0.3">
      <c r="A11" s="136">
        <v>9</v>
      </c>
      <c r="B11" s="137">
        <v>108</v>
      </c>
      <c r="C11" s="137">
        <v>108</v>
      </c>
      <c r="D11" s="137" t="s">
        <v>38</v>
      </c>
      <c r="E11" s="137">
        <v>1487561.33</v>
      </c>
      <c r="F11" s="137">
        <v>439190.83</v>
      </c>
      <c r="G11" s="137">
        <v>1703980.62</v>
      </c>
      <c r="H11" s="137">
        <v>325607.03000000003</v>
      </c>
      <c r="I11" s="137">
        <v>3956339.81</v>
      </c>
      <c r="J11" s="137">
        <v>0</v>
      </c>
      <c r="K11" s="137">
        <v>0</v>
      </c>
      <c r="L11" s="137">
        <v>1605659</v>
      </c>
      <c r="M11" s="137">
        <v>324372.18</v>
      </c>
      <c r="N11" s="137">
        <v>1624162.62</v>
      </c>
      <c r="O11" s="137">
        <v>191426.3</v>
      </c>
      <c r="P11" s="137" t="s">
        <v>417</v>
      </c>
      <c r="Q11" s="137">
        <v>131193.51999999999</v>
      </c>
      <c r="R11" s="137">
        <v>3876813.62</v>
      </c>
      <c r="S11">
        <f t="shared" si="0"/>
        <v>3876813.6199999996</v>
      </c>
      <c r="T11">
        <f t="shared" si="1"/>
        <v>0</v>
      </c>
    </row>
    <row r="12" spans="1:22" x14ac:dyDescent="0.3">
      <c r="A12" s="136">
        <v>10</v>
      </c>
      <c r="B12" s="137">
        <v>126</v>
      </c>
      <c r="C12" s="137">
        <v>126</v>
      </c>
      <c r="D12" s="137" t="s">
        <v>39</v>
      </c>
      <c r="E12" s="137">
        <v>6842067.1500000004</v>
      </c>
      <c r="F12" s="137">
        <v>3320965.26</v>
      </c>
      <c r="G12" s="137">
        <v>8488888.5099999998</v>
      </c>
      <c r="H12" s="137">
        <v>1711549.49</v>
      </c>
      <c r="I12" s="137">
        <v>20363470.41</v>
      </c>
      <c r="J12" s="137">
        <v>0</v>
      </c>
      <c r="K12" s="137">
        <v>0</v>
      </c>
      <c r="L12" s="137">
        <v>10606089</v>
      </c>
      <c r="M12" s="137">
        <v>4353261.72</v>
      </c>
      <c r="N12" s="137">
        <v>1728851.89</v>
      </c>
      <c r="O12" s="137">
        <v>1805107.69</v>
      </c>
      <c r="P12" s="137">
        <v>775537.16</v>
      </c>
      <c r="Q12" s="137">
        <v>1084225</v>
      </c>
      <c r="R12" s="137">
        <v>20353072.460000001</v>
      </c>
      <c r="S12">
        <f t="shared" si="0"/>
        <v>20353072.460000001</v>
      </c>
      <c r="T12">
        <f t="shared" si="1"/>
        <v>0</v>
      </c>
    </row>
    <row r="13" spans="1:22" x14ac:dyDescent="0.3">
      <c r="A13" s="136">
        <v>11</v>
      </c>
      <c r="B13" s="137">
        <v>135</v>
      </c>
      <c r="C13" s="137">
        <v>135</v>
      </c>
      <c r="D13" s="137" t="s">
        <v>40</v>
      </c>
      <c r="E13" s="137">
        <v>4560691.33</v>
      </c>
      <c r="F13" s="137">
        <v>689318.76</v>
      </c>
      <c r="G13" s="137">
        <v>7299690.1900000004</v>
      </c>
      <c r="H13" s="137">
        <v>1355732.51</v>
      </c>
      <c r="I13" s="137">
        <v>13905432.789999999</v>
      </c>
      <c r="J13" s="137">
        <v>0</v>
      </c>
      <c r="K13" s="137">
        <v>0</v>
      </c>
      <c r="L13" s="137">
        <v>8293745.6600000001</v>
      </c>
      <c r="M13" s="137">
        <v>2681183.71</v>
      </c>
      <c r="N13" s="137">
        <v>1449126.89</v>
      </c>
      <c r="O13" s="137">
        <v>1412596.92</v>
      </c>
      <c r="P13" s="137">
        <v>175260.04</v>
      </c>
      <c r="Q13" s="137">
        <v>591248.76</v>
      </c>
      <c r="R13" s="137">
        <v>14603161.98</v>
      </c>
      <c r="S13">
        <f t="shared" si="0"/>
        <v>14603161.98</v>
      </c>
      <c r="T13">
        <f t="shared" si="1"/>
        <v>0</v>
      </c>
    </row>
    <row r="14" spans="1:22" x14ac:dyDescent="0.3">
      <c r="A14" s="136">
        <v>12</v>
      </c>
      <c r="B14" s="137">
        <v>171</v>
      </c>
      <c r="C14" s="137">
        <v>171</v>
      </c>
      <c r="D14" s="137" t="s">
        <v>815</v>
      </c>
      <c r="E14" s="137">
        <v>3785643.21</v>
      </c>
      <c r="F14" s="137">
        <v>1183677.8</v>
      </c>
      <c r="G14" s="137">
        <v>5378199.4699999997</v>
      </c>
      <c r="H14" s="137">
        <v>1065793.19</v>
      </c>
      <c r="I14" s="137">
        <v>11413313.67</v>
      </c>
      <c r="J14" s="137">
        <v>0</v>
      </c>
      <c r="K14" s="137">
        <v>0</v>
      </c>
      <c r="L14" s="137">
        <v>6030625.0599999996</v>
      </c>
      <c r="M14" s="137">
        <v>2066093.08</v>
      </c>
      <c r="N14" s="137">
        <v>1635456.94</v>
      </c>
      <c r="O14" s="137">
        <v>756564.01</v>
      </c>
      <c r="P14" s="137">
        <v>451335.54</v>
      </c>
      <c r="Q14" s="137">
        <v>445744.13</v>
      </c>
      <c r="R14" s="137">
        <v>11385818.76</v>
      </c>
      <c r="S14">
        <f t="shared" si="0"/>
        <v>11385818.76</v>
      </c>
      <c r="T14">
        <f t="shared" si="1"/>
        <v>0</v>
      </c>
    </row>
    <row r="15" spans="1:22" x14ac:dyDescent="0.3">
      <c r="A15" s="136">
        <v>13</v>
      </c>
      <c r="B15" s="137">
        <v>225</v>
      </c>
      <c r="C15" s="137">
        <v>225</v>
      </c>
      <c r="D15" s="137" t="s">
        <v>43</v>
      </c>
      <c r="E15" s="137">
        <v>27669551.550000001</v>
      </c>
      <c r="F15" s="137">
        <v>7174075.5</v>
      </c>
      <c r="G15" s="137">
        <v>24776554.390000001</v>
      </c>
      <c r="H15" s="137">
        <v>4177908.74</v>
      </c>
      <c r="I15" s="137">
        <v>63798090.18</v>
      </c>
      <c r="J15" s="137">
        <v>0</v>
      </c>
      <c r="K15" s="137">
        <v>0</v>
      </c>
      <c r="L15" s="137">
        <v>37194769.229999997</v>
      </c>
      <c r="M15" s="137">
        <v>11167866.060000001</v>
      </c>
      <c r="N15" s="137">
        <v>8069884.6399999997</v>
      </c>
      <c r="O15" s="137">
        <v>2790438.48</v>
      </c>
      <c r="P15" s="137">
        <v>25678.93</v>
      </c>
      <c r="Q15" s="137">
        <v>2045967.22</v>
      </c>
      <c r="R15" s="137">
        <v>61294604.560000002</v>
      </c>
      <c r="S15">
        <f t="shared" si="0"/>
        <v>61294604.559999995</v>
      </c>
      <c r="T15">
        <f t="shared" si="1"/>
        <v>0</v>
      </c>
    </row>
    <row r="16" spans="1:22" x14ac:dyDescent="0.3">
      <c r="A16" s="136">
        <v>14</v>
      </c>
      <c r="B16" s="137">
        <v>234</v>
      </c>
      <c r="C16" s="137">
        <v>234</v>
      </c>
      <c r="D16" s="137" t="s">
        <v>44</v>
      </c>
      <c r="E16" s="137">
        <v>4755280.9400000004</v>
      </c>
      <c r="F16" s="137">
        <v>1705984.15</v>
      </c>
      <c r="G16" s="137">
        <v>9275448.6400000006</v>
      </c>
      <c r="H16" s="137">
        <v>2352885.4</v>
      </c>
      <c r="I16" s="137">
        <v>18089599.129999999</v>
      </c>
      <c r="J16" s="137">
        <v>0</v>
      </c>
      <c r="K16" s="137">
        <v>0</v>
      </c>
      <c r="L16" s="137">
        <v>9399151.6500000004</v>
      </c>
      <c r="M16" s="137">
        <v>1789513.47</v>
      </c>
      <c r="N16" s="137">
        <v>2603616.84</v>
      </c>
      <c r="O16" s="137">
        <v>948479.37</v>
      </c>
      <c r="P16" s="137">
        <v>283344.31</v>
      </c>
      <c r="Q16" s="137">
        <v>1717429.45</v>
      </c>
      <c r="R16" s="137">
        <v>16741535.09</v>
      </c>
      <c r="S16">
        <f t="shared" si="0"/>
        <v>16741535.09</v>
      </c>
      <c r="T16">
        <f t="shared" si="1"/>
        <v>0</v>
      </c>
    </row>
    <row r="17" spans="1:20" x14ac:dyDescent="0.3">
      <c r="A17" s="136">
        <v>15</v>
      </c>
      <c r="B17" s="137">
        <v>243</v>
      </c>
      <c r="C17" s="137">
        <v>243</v>
      </c>
      <c r="D17" s="137" t="s">
        <v>45</v>
      </c>
      <c r="E17" s="137">
        <v>1165373.3700000001</v>
      </c>
      <c r="F17" s="137">
        <v>651958.18000000005</v>
      </c>
      <c r="G17" s="137">
        <v>1529327.48</v>
      </c>
      <c r="H17" s="137">
        <v>176309.5</v>
      </c>
      <c r="I17" s="137">
        <v>3522968.53</v>
      </c>
      <c r="J17" s="137">
        <v>0</v>
      </c>
      <c r="K17" s="137">
        <v>0</v>
      </c>
      <c r="L17" s="137">
        <v>1609771</v>
      </c>
      <c r="M17" s="137">
        <v>582594.51</v>
      </c>
      <c r="N17" s="137">
        <v>1221645.33</v>
      </c>
      <c r="O17" s="137">
        <v>175233.72</v>
      </c>
      <c r="P17" s="137" t="s">
        <v>417</v>
      </c>
      <c r="Q17" s="137">
        <v>159513.20000000001</v>
      </c>
      <c r="R17" s="137">
        <v>3748757.76</v>
      </c>
      <c r="S17">
        <f t="shared" si="0"/>
        <v>3748757.7600000002</v>
      </c>
      <c r="T17">
        <f t="shared" si="1"/>
        <v>0</v>
      </c>
    </row>
    <row r="18" spans="1:20" x14ac:dyDescent="0.3">
      <c r="A18" s="136">
        <v>16</v>
      </c>
      <c r="B18" s="137">
        <v>261</v>
      </c>
      <c r="C18" s="137">
        <v>261</v>
      </c>
      <c r="D18" s="137" t="s">
        <v>46</v>
      </c>
      <c r="E18" s="137">
        <v>57839561.770000003</v>
      </c>
      <c r="F18" s="137">
        <v>5369018.1299999999</v>
      </c>
      <c r="G18" s="137">
        <v>82837315.269999996</v>
      </c>
      <c r="H18" s="137">
        <v>3659524.29</v>
      </c>
      <c r="I18" s="137">
        <v>149705419.46000001</v>
      </c>
      <c r="J18" s="137">
        <v>0</v>
      </c>
      <c r="K18" s="137">
        <v>0</v>
      </c>
      <c r="L18" s="137">
        <v>90279215.579999998</v>
      </c>
      <c r="M18" s="137">
        <v>27796235.77</v>
      </c>
      <c r="N18" s="137">
        <v>14666254.529999999</v>
      </c>
      <c r="O18" s="137">
        <v>8809097.8399999999</v>
      </c>
      <c r="P18" s="137">
        <v>537552.29</v>
      </c>
      <c r="Q18" s="137">
        <v>6274306.2199999997</v>
      </c>
      <c r="R18" s="137">
        <v>148362662.22999999</v>
      </c>
      <c r="S18">
        <f t="shared" si="0"/>
        <v>148362662.22999999</v>
      </c>
      <c r="T18">
        <f t="shared" si="1"/>
        <v>0</v>
      </c>
    </row>
    <row r="19" spans="1:20" x14ac:dyDescent="0.3">
      <c r="A19" s="136">
        <v>17</v>
      </c>
      <c r="B19" s="137">
        <v>279</v>
      </c>
      <c r="C19" s="137">
        <v>279</v>
      </c>
      <c r="D19" s="137" t="s">
        <v>47</v>
      </c>
      <c r="E19" s="137">
        <v>2781605.86</v>
      </c>
      <c r="F19" s="137">
        <v>1344204.47</v>
      </c>
      <c r="G19" s="137">
        <v>5761980.1699999999</v>
      </c>
      <c r="H19" s="137">
        <v>677849.74</v>
      </c>
      <c r="I19" s="137">
        <v>10565640.24</v>
      </c>
      <c r="J19" s="137">
        <v>0</v>
      </c>
      <c r="K19" s="137">
        <v>0</v>
      </c>
      <c r="L19" s="137">
        <v>6281268.3600000003</v>
      </c>
      <c r="M19" s="137">
        <v>1788491.25</v>
      </c>
      <c r="N19" s="137">
        <v>1039542.43</v>
      </c>
      <c r="O19" s="137">
        <v>525526.26</v>
      </c>
      <c r="P19" s="137">
        <v>68240.44</v>
      </c>
      <c r="Q19" s="137">
        <v>422134.43</v>
      </c>
      <c r="R19" s="137">
        <v>10125203.17</v>
      </c>
      <c r="S19">
        <f t="shared" si="0"/>
        <v>10125203.17</v>
      </c>
      <c r="T19">
        <f t="shared" si="1"/>
        <v>0</v>
      </c>
    </row>
    <row r="20" spans="1:20" x14ac:dyDescent="0.3">
      <c r="A20" s="136">
        <v>18</v>
      </c>
      <c r="B20" s="137">
        <v>355</v>
      </c>
      <c r="C20" s="137">
        <v>355</v>
      </c>
      <c r="D20" s="137" t="s">
        <v>48</v>
      </c>
      <c r="E20" s="137">
        <v>1863282.25</v>
      </c>
      <c r="F20" s="137">
        <v>439873.69</v>
      </c>
      <c r="G20" s="137">
        <v>1369333.74</v>
      </c>
      <c r="H20" s="137">
        <v>420897.35</v>
      </c>
      <c r="I20" s="137">
        <v>4093387.03</v>
      </c>
      <c r="J20" s="137">
        <v>0</v>
      </c>
      <c r="K20" s="137">
        <v>0</v>
      </c>
      <c r="L20" s="137">
        <v>1676719.06</v>
      </c>
      <c r="M20" s="137">
        <v>455106.07</v>
      </c>
      <c r="N20" s="137">
        <v>932437.86</v>
      </c>
      <c r="O20" s="137">
        <v>257830.68</v>
      </c>
      <c r="P20" s="137">
        <v>70034.7</v>
      </c>
      <c r="Q20" s="137">
        <v>325408.58</v>
      </c>
      <c r="R20" s="137">
        <v>3717536.95</v>
      </c>
      <c r="S20">
        <f t="shared" si="0"/>
        <v>3717536.95</v>
      </c>
      <c r="T20">
        <f t="shared" si="1"/>
        <v>0</v>
      </c>
    </row>
    <row r="21" spans="1:20" x14ac:dyDescent="0.3">
      <c r="A21" s="136">
        <v>19</v>
      </c>
      <c r="B21" s="137">
        <v>387</v>
      </c>
      <c r="C21" s="137">
        <v>387</v>
      </c>
      <c r="D21" s="137" t="s">
        <v>49</v>
      </c>
      <c r="E21" s="137">
        <v>4493878.45</v>
      </c>
      <c r="F21" s="137">
        <v>2316979.77</v>
      </c>
      <c r="G21" s="137">
        <v>9899445.9800000004</v>
      </c>
      <c r="H21" s="137">
        <v>1873814.48</v>
      </c>
      <c r="I21" s="137">
        <v>18584118.68</v>
      </c>
      <c r="J21" s="137">
        <v>0</v>
      </c>
      <c r="K21" s="137">
        <v>0</v>
      </c>
      <c r="L21" s="137">
        <v>11332758.880000001</v>
      </c>
      <c r="M21" s="137">
        <v>3443509.45</v>
      </c>
      <c r="N21" s="137">
        <v>1404509.04</v>
      </c>
      <c r="O21" s="137">
        <v>1080668.27</v>
      </c>
      <c r="P21" s="137">
        <v>820093.32</v>
      </c>
      <c r="Q21" s="137">
        <v>835277.45</v>
      </c>
      <c r="R21" s="137">
        <v>18916816.41</v>
      </c>
      <c r="S21">
        <f t="shared" si="0"/>
        <v>18916816.41</v>
      </c>
      <c r="T21">
        <f t="shared" si="1"/>
        <v>0</v>
      </c>
    </row>
    <row r="22" spans="1:20" x14ac:dyDescent="0.3">
      <c r="A22" s="136">
        <v>20</v>
      </c>
      <c r="B22" s="137">
        <v>414</v>
      </c>
      <c r="C22" s="137">
        <v>414</v>
      </c>
      <c r="D22" s="137" t="s">
        <v>50</v>
      </c>
      <c r="E22" s="137">
        <v>2188507.98</v>
      </c>
      <c r="F22" s="137">
        <v>763476.8</v>
      </c>
      <c r="G22" s="137">
        <v>3340301</v>
      </c>
      <c r="H22" s="137">
        <v>1046695.1</v>
      </c>
      <c r="I22" s="137">
        <v>7338980.8799999999</v>
      </c>
      <c r="J22" s="137">
        <v>0</v>
      </c>
      <c r="K22" s="137">
        <v>0</v>
      </c>
      <c r="L22" s="137">
        <v>4414512.12</v>
      </c>
      <c r="M22" s="137">
        <v>1187611.23</v>
      </c>
      <c r="N22" s="137">
        <v>739545.19</v>
      </c>
      <c r="O22" s="137">
        <v>427242.84</v>
      </c>
      <c r="P22" s="137">
        <v>267429.23</v>
      </c>
      <c r="Q22" s="137">
        <v>236524</v>
      </c>
      <c r="R22" s="137">
        <v>7272864.6100000003</v>
      </c>
      <c r="S22">
        <f t="shared" si="0"/>
        <v>7272864.6099999994</v>
      </c>
      <c r="T22">
        <f t="shared" si="1"/>
        <v>0</v>
      </c>
    </row>
    <row r="23" spans="1:20" x14ac:dyDescent="0.3">
      <c r="A23" s="136">
        <v>21</v>
      </c>
      <c r="B23" s="137">
        <v>540</v>
      </c>
      <c r="C23" s="137">
        <v>540</v>
      </c>
      <c r="D23" s="137" t="s">
        <v>15</v>
      </c>
      <c r="E23" s="137">
        <v>2369677.7000000002</v>
      </c>
      <c r="F23" s="137">
        <v>1104765.4099999999</v>
      </c>
      <c r="G23" s="137">
        <v>3077295.82</v>
      </c>
      <c r="H23" s="137">
        <v>848924.09</v>
      </c>
      <c r="I23" s="137">
        <v>7400663.0199999996</v>
      </c>
      <c r="J23" s="137">
        <v>0</v>
      </c>
      <c r="K23" s="137">
        <v>0</v>
      </c>
      <c r="L23" s="137">
        <v>4312795.2</v>
      </c>
      <c r="M23" s="137">
        <v>1486790.34</v>
      </c>
      <c r="N23" s="137">
        <v>931350.32</v>
      </c>
      <c r="O23" s="137">
        <v>532664.15</v>
      </c>
      <c r="P23" s="137">
        <v>234740.94</v>
      </c>
      <c r="Q23" s="137">
        <v>280940.45</v>
      </c>
      <c r="R23" s="137">
        <v>7779281.4000000004</v>
      </c>
      <c r="S23">
        <f t="shared" si="0"/>
        <v>7779281.4000000013</v>
      </c>
      <c r="T23">
        <f t="shared" si="1"/>
        <v>0</v>
      </c>
    </row>
    <row r="24" spans="1:20" x14ac:dyDescent="0.3">
      <c r="A24" s="136">
        <v>22</v>
      </c>
      <c r="B24" s="137">
        <v>472</v>
      </c>
      <c r="C24" s="137">
        <v>472</v>
      </c>
      <c r="D24" s="137" t="s">
        <v>52</v>
      </c>
      <c r="E24" s="137">
        <v>6310866.7599999998</v>
      </c>
      <c r="F24" s="137">
        <v>1896819.64</v>
      </c>
      <c r="G24" s="137">
        <v>12375678.300000001</v>
      </c>
      <c r="H24" s="137">
        <v>1023006.32</v>
      </c>
      <c r="I24" s="137">
        <v>21606371.02</v>
      </c>
      <c r="J24" s="137">
        <v>0</v>
      </c>
      <c r="K24" s="137">
        <v>0</v>
      </c>
      <c r="L24" s="137">
        <v>13319324.67</v>
      </c>
      <c r="M24" s="137">
        <v>3937699.09</v>
      </c>
      <c r="N24" s="137">
        <v>2275024.02</v>
      </c>
      <c r="O24" s="137">
        <v>1277379.3</v>
      </c>
      <c r="P24" s="137">
        <v>37405.17</v>
      </c>
      <c r="Q24" s="137">
        <v>890644.55</v>
      </c>
      <c r="R24" s="137">
        <v>21737476.800000001</v>
      </c>
      <c r="S24">
        <f t="shared" si="0"/>
        <v>21737476.800000001</v>
      </c>
      <c r="T24">
        <f t="shared" si="1"/>
        <v>0</v>
      </c>
    </row>
    <row r="25" spans="1:20" x14ac:dyDescent="0.3">
      <c r="A25" s="136">
        <v>23</v>
      </c>
      <c r="B25" s="137">
        <v>513</v>
      </c>
      <c r="C25" s="137">
        <v>513</v>
      </c>
      <c r="D25" s="137" t="s">
        <v>54</v>
      </c>
      <c r="E25" s="137">
        <v>1303384</v>
      </c>
      <c r="F25" s="137">
        <v>1167373.3400000001</v>
      </c>
      <c r="G25" s="137">
        <v>2548459.5299999998</v>
      </c>
      <c r="H25" s="137">
        <v>375004.01</v>
      </c>
      <c r="I25" s="137">
        <v>5394220.8799999999</v>
      </c>
      <c r="J25" s="137">
        <v>0</v>
      </c>
      <c r="K25" s="137">
        <v>0</v>
      </c>
      <c r="L25" s="137">
        <v>3348124.59</v>
      </c>
      <c r="M25" s="137">
        <v>1112189.25</v>
      </c>
      <c r="N25" s="137">
        <v>765488.41</v>
      </c>
      <c r="O25" s="137">
        <v>181422.7</v>
      </c>
      <c r="P25" s="137">
        <v>5134.92</v>
      </c>
      <c r="Q25" s="137">
        <v>255759.82</v>
      </c>
      <c r="R25" s="137">
        <v>5668119.6900000004</v>
      </c>
      <c r="S25">
        <f t="shared" si="0"/>
        <v>5668119.6900000004</v>
      </c>
      <c r="T25">
        <f t="shared" si="1"/>
        <v>0</v>
      </c>
    </row>
    <row r="26" spans="1:20" x14ac:dyDescent="0.3">
      <c r="A26" s="136">
        <v>24</v>
      </c>
      <c r="B26" s="137">
        <v>549</v>
      </c>
      <c r="C26" s="137">
        <v>549</v>
      </c>
      <c r="D26" s="137" t="s">
        <v>55</v>
      </c>
      <c r="E26" s="137">
        <v>2174886.04</v>
      </c>
      <c r="F26" s="137">
        <v>788031.74</v>
      </c>
      <c r="G26" s="137">
        <v>3310235.71</v>
      </c>
      <c r="H26" s="137">
        <v>1011510.86</v>
      </c>
      <c r="I26" s="137">
        <v>7284664.3499999996</v>
      </c>
      <c r="J26" s="137">
        <v>0</v>
      </c>
      <c r="K26" s="137">
        <v>0</v>
      </c>
      <c r="L26" s="137">
        <v>4020556.67</v>
      </c>
      <c r="M26" s="137">
        <v>1160807.4099999999</v>
      </c>
      <c r="N26" s="137">
        <v>834121.39</v>
      </c>
      <c r="O26" s="137">
        <v>410564.23</v>
      </c>
      <c r="P26" s="137">
        <v>400577.18</v>
      </c>
      <c r="Q26" s="137">
        <v>288293.68</v>
      </c>
      <c r="R26" s="137">
        <v>7114920.5599999996</v>
      </c>
      <c r="S26">
        <f t="shared" si="0"/>
        <v>7114920.5599999987</v>
      </c>
      <c r="T26">
        <f t="shared" si="1"/>
        <v>0</v>
      </c>
    </row>
    <row r="27" spans="1:20" x14ac:dyDescent="0.3">
      <c r="A27" s="136">
        <v>25</v>
      </c>
      <c r="B27" s="137">
        <v>576</v>
      </c>
      <c r="C27" s="137">
        <v>576</v>
      </c>
      <c r="D27" s="137" t="s">
        <v>56</v>
      </c>
      <c r="E27" s="137">
        <v>1650508.8</v>
      </c>
      <c r="F27" s="137">
        <v>800187.67</v>
      </c>
      <c r="G27" s="137">
        <v>3227932.71</v>
      </c>
      <c r="H27" s="137">
        <v>530401.55000000005</v>
      </c>
      <c r="I27" s="137">
        <v>6209030.7300000004</v>
      </c>
      <c r="J27" s="137">
        <v>0</v>
      </c>
      <c r="K27" s="137">
        <v>0</v>
      </c>
      <c r="L27" s="137">
        <v>3715657.99</v>
      </c>
      <c r="M27" s="137">
        <v>1459755.83</v>
      </c>
      <c r="N27" s="137">
        <v>539932.18999999994</v>
      </c>
      <c r="O27" s="137">
        <v>440315.61</v>
      </c>
      <c r="P27" s="137">
        <v>17729.39</v>
      </c>
      <c r="Q27" s="137">
        <v>239933.89</v>
      </c>
      <c r="R27" s="137">
        <v>6413324.9000000004</v>
      </c>
      <c r="S27">
        <f t="shared" si="0"/>
        <v>6413324.8999999994</v>
      </c>
      <c r="T27">
        <f t="shared" si="1"/>
        <v>0</v>
      </c>
    </row>
    <row r="28" spans="1:20" x14ac:dyDescent="0.3">
      <c r="A28" s="136">
        <v>26</v>
      </c>
      <c r="B28" s="137">
        <v>585</v>
      </c>
      <c r="C28" s="137">
        <v>585</v>
      </c>
      <c r="D28" s="137" t="s">
        <v>57</v>
      </c>
      <c r="E28" s="137">
        <v>2712228.2</v>
      </c>
      <c r="F28" s="137">
        <v>855375.6</v>
      </c>
      <c r="G28" s="137">
        <v>3843315.48</v>
      </c>
      <c r="H28" s="137">
        <v>583984.9</v>
      </c>
      <c r="I28" s="137">
        <v>7994904.1799999997</v>
      </c>
      <c r="J28" s="137">
        <v>0</v>
      </c>
      <c r="K28" s="137">
        <v>0</v>
      </c>
      <c r="L28" s="137">
        <v>5005658.1100000003</v>
      </c>
      <c r="M28" s="137">
        <v>1772172.82</v>
      </c>
      <c r="N28" s="137">
        <v>676688.79</v>
      </c>
      <c r="O28" s="137">
        <v>503053.43</v>
      </c>
      <c r="P28" s="137">
        <v>53703.49</v>
      </c>
      <c r="Q28" s="137">
        <v>317512.05</v>
      </c>
      <c r="R28" s="137">
        <v>8328788.6900000004</v>
      </c>
      <c r="S28">
        <f t="shared" si="0"/>
        <v>8328788.6900000004</v>
      </c>
      <c r="T28">
        <f t="shared" si="1"/>
        <v>0</v>
      </c>
    </row>
    <row r="29" spans="1:20" x14ac:dyDescent="0.3">
      <c r="A29" s="136">
        <v>27</v>
      </c>
      <c r="B29" s="137">
        <v>594</v>
      </c>
      <c r="C29" s="137">
        <v>594</v>
      </c>
      <c r="D29" s="137" t="s">
        <v>58</v>
      </c>
      <c r="E29" s="137">
        <v>3539145.13</v>
      </c>
      <c r="F29" s="137">
        <v>1038443.69</v>
      </c>
      <c r="G29" s="137">
        <v>5205561.34</v>
      </c>
      <c r="H29" s="137">
        <v>927676.99</v>
      </c>
      <c r="I29" s="137">
        <v>10710827.15</v>
      </c>
      <c r="J29" s="137">
        <v>0</v>
      </c>
      <c r="K29" s="137">
        <v>0</v>
      </c>
      <c r="L29" s="137">
        <v>5917877.4100000001</v>
      </c>
      <c r="M29" s="137">
        <v>2012096.12</v>
      </c>
      <c r="N29" s="137">
        <v>1514142.23</v>
      </c>
      <c r="O29" s="137">
        <v>522585.51</v>
      </c>
      <c r="P29" s="137">
        <v>54973.279999999999</v>
      </c>
      <c r="Q29" s="137">
        <v>408151.12</v>
      </c>
      <c r="R29" s="137">
        <v>10429825.67</v>
      </c>
      <c r="S29">
        <f t="shared" si="0"/>
        <v>10429825.669999998</v>
      </c>
      <c r="T29">
        <f t="shared" si="1"/>
        <v>0</v>
      </c>
    </row>
    <row r="30" spans="1:20" x14ac:dyDescent="0.3">
      <c r="A30" s="136">
        <v>28</v>
      </c>
      <c r="B30" s="137">
        <v>603</v>
      </c>
      <c r="C30" s="137">
        <v>603</v>
      </c>
      <c r="D30" s="137" t="s">
        <v>59</v>
      </c>
      <c r="E30" s="137">
        <v>1008392.45</v>
      </c>
      <c r="F30" s="137">
        <v>106771.98</v>
      </c>
      <c r="G30" s="137">
        <v>1366034.48</v>
      </c>
      <c r="H30" s="137">
        <v>155984.04999999999</v>
      </c>
      <c r="I30" s="137">
        <v>2637182.96</v>
      </c>
      <c r="J30" s="137">
        <v>0</v>
      </c>
      <c r="K30" s="137">
        <v>0</v>
      </c>
      <c r="L30" s="137">
        <v>767464.84</v>
      </c>
      <c r="M30" s="137">
        <v>288555.63</v>
      </c>
      <c r="N30" s="137">
        <v>1008811.32</v>
      </c>
      <c r="O30" s="137">
        <v>91051.87</v>
      </c>
      <c r="P30" s="137">
        <v>43696.89</v>
      </c>
      <c r="Q30" s="137">
        <v>103005.4</v>
      </c>
      <c r="R30" s="137">
        <v>2302585.9500000002</v>
      </c>
      <c r="S30">
        <f t="shared" si="0"/>
        <v>2302585.9500000002</v>
      </c>
      <c r="T30">
        <f t="shared" si="1"/>
        <v>0</v>
      </c>
    </row>
    <row r="31" spans="1:20" x14ac:dyDescent="0.3">
      <c r="A31" s="136">
        <v>29</v>
      </c>
      <c r="B31" s="137">
        <v>609</v>
      </c>
      <c r="C31" s="137">
        <v>609</v>
      </c>
      <c r="D31" s="137" t="s">
        <v>60</v>
      </c>
      <c r="E31" s="137">
        <v>6555381.1900000004</v>
      </c>
      <c r="F31" s="137">
        <v>1815007.01</v>
      </c>
      <c r="G31" s="137">
        <v>10001903.41</v>
      </c>
      <c r="H31" s="137">
        <v>1473995.1</v>
      </c>
      <c r="I31" s="137">
        <v>19846286.710000001</v>
      </c>
      <c r="J31" s="137">
        <v>0</v>
      </c>
      <c r="K31" s="137">
        <v>0</v>
      </c>
      <c r="L31" s="137">
        <v>11980068.539999999</v>
      </c>
      <c r="M31" s="137">
        <v>2002170.47</v>
      </c>
      <c r="N31" s="137">
        <v>2272124.98</v>
      </c>
      <c r="O31" s="137">
        <v>1168433</v>
      </c>
      <c r="P31" s="137">
        <v>606330.09</v>
      </c>
      <c r="Q31" s="137">
        <v>766305.48</v>
      </c>
      <c r="R31" s="137">
        <v>18795432.559999999</v>
      </c>
      <c r="S31">
        <f t="shared" si="0"/>
        <v>18795432.560000002</v>
      </c>
      <c r="T31">
        <f t="shared" si="1"/>
        <v>0</v>
      </c>
    </row>
    <row r="32" spans="1:20" x14ac:dyDescent="0.3">
      <c r="A32" s="136">
        <v>30</v>
      </c>
      <c r="B32" s="137">
        <v>621</v>
      </c>
      <c r="C32" s="137">
        <v>621</v>
      </c>
      <c r="D32" s="137" t="s">
        <v>61</v>
      </c>
      <c r="E32" s="137">
        <v>16472749.01</v>
      </c>
      <c r="F32" s="137">
        <v>7326145.5700000003</v>
      </c>
      <c r="G32" s="137">
        <v>27911825.98</v>
      </c>
      <c r="H32" s="137">
        <v>3937876.08</v>
      </c>
      <c r="I32" s="137">
        <v>55648596.640000001</v>
      </c>
      <c r="J32" s="137">
        <v>0</v>
      </c>
      <c r="K32" s="137">
        <v>0</v>
      </c>
      <c r="L32" s="137">
        <v>33457174.809999999</v>
      </c>
      <c r="M32" s="137">
        <v>11865307.25</v>
      </c>
      <c r="N32" s="137">
        <v>5622901.9000000004</v>
      </c>
      <c r="O32" s="137">
        <v>2177742.48</v>
      </c>
      <c r="P32" s="137">
        <v>302850.87</v>
      </c>
      <c r="Q32" s="137">
        <v>2217418.46</v>
      </c>
      <c r="R32" s="137">
        <v>55643395.770000003</v>
      </c>
      <c r="S32">
        <f t="shared" si="0"/>
        <v>55643395.769999996</v>
      </c>
      <c r="T32">
        <f t="shared" si="1"/>
        <v>0</v>
      </c>
    </row>
    <row r="33" spans="1:20" x14ac:dyDescent="0.3">
      <c r="A33" s="136">
        <v>31</v>
      </c>
      <c r="B33" s="137">
        <v>720</v>
      </c>
      <c r="C33" s="137">
        <v>720</v>
      </c>
      <c r="D33" s="137" t="s">
        <v>62</v>
      </c>
      <c r="E33" s="137">
        <v>5879763.4100000001</v>
      </c>
      <c r="F33" s="137">
        <v>3093623.18</v>
      </c>
      <c r="G33" s="137">
        <v>17641187.640000001</v>
      </c>
      <c r="H33" s="137">
        <v>1755548.75</v>
      </c>
      <c r="I33" s="137">
        <v>28370122.98</v>
      </c>
      <c r="J33" s="137">
        <v>0</v>
      </c>
      <c r="K33" s="137">
        <v>0</v>
      </c>
      <c r="L33" s="137">
        <v>16672773.08</v>
      </c>
      <c r="M33" s="137">
        <v>4547146.79</v>
      </c>
      <c r="N33" s="137">
        <v>2568083.8199999998</v>
      </c>
      <c r="O33" s="137">
        <v>1539911.7</v>
      </c>
      <c r="P33" s="137">
        <v>859257.1</v>
      </c>
      <c r="Q33" s="137">
        <v>1190016.28</v>
      </c>
      <c r="R33" s="137">
        <v>27377188.77</v>
      </c>
      <c r="S33">
        <f t="shared" si="0"/>
        <v>27377188.770000003</v>
      </c>
      <c r="T33">
        <f t="shared" si="1"/>
        <v>0</v>
      </c>
    </row>
    <row r="34" spans="1:20" x14ac:dyDescent="0.3">
      <c r="A34" s="136">
        <v>32</v>
      </c>
      <c r="B34" s="137">
        <v>729</v>
      </c>
      <c r="C34" s="137">
        <v>729</v>
      </c>
      <c r="D34" s="137" t="s">
        <v>63</v>
      </c>
      <c r="E34" s="137">
        <v>7166190.6900000004</v>
      </c>
      <c r="F34" s="137">
        <v>2002398.99</v>
      </c>
      <c r="G34" s="137">
        <v>16175722.49</v>
      </c>
      <c r="H34" s="137">
        <v>3327057.47</v>
      </c>
      <c r="I34" s="137">
        <v>28671369.640000001</v>
      </c>
      <c r="J34" s="137">
        <v>0</v>
      </c>
      <c r="K34" s="137">
        <v>0</v>
      </c>
      <c r="L34" s="137">
        <v>15886451.77</v>
      </c>
      <c r="M34" s="137">
        <v>3899514.08</v>
      </c>
      <c r="N34" s="137">
        <v>3591156.36</v>
      </c>
      <c r="O34" s="137">
        <v>1629126.31</v>
      </c>
      <c r="P34" s="137">
        <v>358211.94</v>
      </c>
      <c r="Q34" s="137">
        <v>2338038.5</v>
      </c>
      <c r="R34" s="137">
        <v>27702498.960000001</v>
      </c>
      <c r="S34">
        <f t="shared" si="0"/>
        <v>27702498.960000001</v>
      </c>
      <c r="T34">
        <f t="shared" si="1"/>
        <v>0</v>
      </c>
    </row>
    <row r="35" spans="1:20" x14ac:dyDescent="0.3">
      <c r="A35" s="136">
        <v>33</v>
      </c>
      <c r="B35" s="137">
        <v>747</v>
      </c>
      <c r="C35" s="137">
        <v>747</v>
      </c>
      <c r="D35" s="137" t="s">
        <v>64</v>
      </c>
      <c r="E35" s="137">
        <v>2811428.68</v>
      </c>
      <c r="F35" s="137">
        <v>926784.49</v>
      </c>
      <c r="G35" s="137">
        <v>4376360.66</v>
      </c>
      <c r="H35" s="137">
        <v>726183.34</v>
      </c>
      <c r="I35" s="137">
        <v>8840757.1699999999</v>
      </c>
      <c r="J35" s="137">
        <v>0</v>
      </c>
      <c r="K35" s="137">
        <v>0</v>
      </c>
      <c r="L35" s="137">
        <v>5053516.6399999997</v>
      </c>
      <c r="M35" s="137">
        <v>1494134.69</v>
      </c>
      <c r="N35" s="137">
        <v>772288.85</v>
      </c>
      <c r="O35" s="137">
        <v>495051.24</v>
      </c>
      <c r="P35" s="137">
        <v>30797.87</v>
      </c>
      <c r="Q35" s="137">
        <v>382525.13</v>
      </c>
      <c r="R35" s="137">
        <v>8228314.4199999999</v>
      </c>
      <c r="S35">
        <f t="shared" si="0"/>
        <v>8228314.4199999999</v>
      </c>
      <c r="T35">
        <f t="shared" si="1"/>
        <v>0</v>
      </c>
    </row>
    <row r="36" spans="1:20" x14ac:dyDescent="0.3">
      <c r="A36" s="136">
        <v>34</v>
      </c>
      <c r="B36" s="137">
        <v>1917</v>
      </c>
      <c r="C36" s="137">
        <v>1917</v>
      </c>
      <c r="D36" s="137" t="s">
        <v>114</v>
      </c>
      <c r="E36" s="137">
        <v>1929116.55</v>
      </c>
      <c r="F36" s="137">
        <v>585274.71</v>
      </c>
      <c r="G36" s="137">
        <v>2487605.2599999998</v>
      </c>
      <c r="H36" s="137">
        <v>703341.76</v>
      </c>
      <c r="I36" s="137">
        <v>5705338.2800000003</v>
      </c>
      <c r="J36" s="137">
        <v>0</v>
      </c>
      <c r="K36" s="137">
        <v>0</v>
      </c>
      <c r="L36" s="137">
        <v>3120515.91</v>
      </c>
      <c r="M36" s="137">
        <v>854128.32</v>
      </c>
      <c r="N36" s="137">
        <v>889354.86</v>
      </c>
      <c r="O36" s="137">
        <v>312686.36</v>
      </c>
      <c r="P36" s="137">
        <v>117830.28</v>
      </c>
      <c r="Q36" s="137">
        <v>188970.8</v>
      </c>
      <c r="R36" s="137">
        <v>5483486.5300000003</v>
      </c>
      <c r="S36">
        <f t="shared" si="0"/>
        <v>5483486.5300000003</v>
      </c>
      <c r="T36">
        <f t="shared" si="1"/>
        <v>0</v>
      </c>
    </row>
    <row r="37" spans="1:20" ht="27.6" x14ac:dyDescent="0.3">
      <c r="A37" s="136">
        <v>35</v>
      </c>
      <c r="B37" s="137">
        <v>846</v>
      </c>
      <c r="C37" s="137">
        <v>846</v>
      </c>
      <c r="D37" s="137" t="s">
        <v>66</v>
      </c>
      <c r="E37" s="137">
        <v>2529656.5299999998</v>
      </c>
      <c r="F37" s="137">
        <v>1313909.97</v>
      </c>
      <c r="G37" s="137">
        <v>3663639.16</v>
      </c>
      <c r="H37" s="137">
        <v>518061.5</v>
      </c>
      <c r="I37" s="137">
        <v>8025267.1600000001</v>
      </c>
      <c r="J37" s="137">
        <v>0</v>
      </c>
      <c r="K37" s="137">
        <v>0</v>
      </c>
      <c r="L37" s="137">
        <v>4227682.7699999996</v>
      </c>
      <c r="M37" s="137">
        <v>1217025.6200000001</v>
      </c>
      <c r="N37" s="137">
        <v>586552.81000000006</v>
      </c>
      <c r="O37" s="137">
        <v>639171.83999999997</v>
      </c>
      <c r="P37" s="137">
        <v>178884.21</v>
      </c>
      <c r="Q37" s="137">
        <v>277598.27</v>
      </c>
      <c r="R37" s="137">
        <v>7126915.5199999996</v>
      </c>
      <c r="S37">
        <f t="shared" si="0"/>
        <v>7126915.5199999996</v>
      </c>
      <c r="T37">
        <f t="shared" si="1"/>
        <v>0</v>
      </c>
    </row>
    <row r="38" spans="1:20" x14ac:dyDescent="0.3">
      <c r="A38" s="136">
        <v>36</v>
      </c>
      <c r="B38" s="137">
        <v>882</v>
      </c>
      <c r="C38" s="137">
        <v>882</v>
      </c>
      <c r="D38" s="137" t="s">
        <v>68</v>
      </c>
      <c r="E38" s="137">
        <v>11720175.18</v>
      </c>
      <c r="F38" s="137">
        <v>2259606.3199999998</v>
      </c>
      <c r="G38" s="137">
        <v>32254583.57</v>
      </c>
      <c r="H38" s="137">
        <v>8607929.5</v>
      </c>
      <c r="I38" s="137">
        <v>54842294.57</v>
      </c>
      <c r="J38" s="137">
        <v>0</v>
      </c>
      <c r="K38" s="137">
        <v>0</v>
      </c>
      <c r="L38" s="137">
        <v>29277580.57</v>
      </c>
      <c r="M38" s="137">
        <v>10606359.689999999</v>
      </c>
      <c r="N38" s="137">
        <v>7953259.2699999996</v>
      </c>
      <c r="O38" s="137">
        <v>3213805.38</v>
      </c>
      <c r="P38" s="137">
        <v>109234.77</v>
      </c>
      <c r="Q38" s="137">
        <v>2572800.15</v>
      </c>
      <c r="R38" s="137">
        <v>53733039.829999998</v>
      </c>
      <c r="S38">
        <f t="shared" si="0"/>
        <v>53733039.830000006</v>
      </c>
      <c r="T38">
        <f t="shared" si="1"/>
        <v>0</v>
      </c>
    </row>
    <row r="39" spans="1:20" x14ac:dyDescent="0.3">
      <c r="A39" s="136">
        <v>37</v>
      </c>
      <c r="B39" s="137">
        <v>916</v>
      </c>
      <c r="C39" s="137">
        <v>916</v>
      </c>
      <c r="D39" s="137" t="s">
        <v>16</v>
      </c>
      <c r="E39" s="137">
        <v>1640017.02</v>
      </c>
      <c r="F39" s="137">
        <v>297590.63</v>
      </c>
      <c r="G39" s="137">
        <v>1760445.52</v>
      </c>
      <c r="H39" s="137">
        <v>379281.99</v>
      </c>
      <c r="I39" s="137">
        <v>4077335.16</v>
      </c>
      <c r="J39" s="137">
        <v>0</v>
      </c>
      <c r="K39" s="137">
        <v>0</v>
      </c>
      <c r="L39" s="137">
        <v>1388877.05</v>
      </c>
      <c r="M39" s="137">
        <v>462608.97</v>
      </c>
      <c r="N39" s="137">
        <v>1582846.91</v>
      </c>
      <c r="O39" s="137">
        <v>157054.93</v>
      </c>
      <c r="P39" s="137">
        <v>12330.99</v>
      </c>
      <c r="Q39" s="137">
        <v>136154.17000000001</v>
      </c>
      <c r="R39" s="137">
        <v>3739873.02</v>
      </c>
      <c r="S39">
        <f t="shared" si="0"/>
        <v>3739873.02</v>
      </c>
      <c r="T39">
        <f t="shared" si="1"/>
        <v>0</v>
      </c>
    </row>
    <row r="40" spans="1:20" x14ac:dyDescent="0.3">
      <c r="A40" s="136">
        <v>38</v>
      </c>
      <c r="B40" s="137">
        <v>914</v>
      </c>
      <c r="C40" s="137">
        <v>914</v>
      </c>
      <c r="D40" s="137" t="s">
        <v>69</v>
      </c>
      <c r="E40" s="137">
        <v>3471471.31</v>
      </c>
      <c r="F40" s="137">
        <v>6151828.4500000002</v>
      </c>
      <c r="G40" s="137">
        <v>2297982.71</v>
      </c>
      <c r="H40" s="137">
        <v>460916.08</v>
      </c>
      <c r="I40" s="137">
        <v>12382198.550000001</v>
      </c>
      <c r="J40" s="137">
        <v>0</v>
      </c>
      <c r="K40" s="137">
        <v>0</v>
      </c>
      <c r="L40" s="137">
        <v>3810701.61</v>
      </c>
      <c r="M40" s="137">
        <v>1126419.81</v>
      </c>
      <c r="N40" s="137">
        <v>6101896.3799999999</v>
      </c>
      <c r="O40" s="137">
        <v>498993.29</v>
      </c>
      <c r="P40" s="137">
        <v>1393.05</v>
      </c>
      <c r="Q40" s="137">
        <v>245452.28</v>
      </c>
      <c r="R40" s="137">
        <v>11784856.42</v>
      </c>
      <c r="S40">
        <f t="shared" si="0"/>
        <v>11784856.42</v>
      </c>
      <c r="T40">
        <f t="shared" si="1"/>
        <v>0</v>
      </c>
    </row>
    <row r="41" spans="1:20" x14ac:dyDescent="0.3">
      <c r="A41" s="136">
        <v>39</v>
      </c>
      <c r="B41" s="137">
        <v>918</v>
      </c>
      <c r="C41" s="137">
        <v>918</v>
      </c>
      <c r="D41" s="137" t="s">
        <v>70</v>
      </c>
      <c r="E41" s="137">
        <v>2234830.14</v>
      </c>
      <c r="F41" s="137">
        <v>919873.36</v>
      </c>
      <c r="G41" s="137">
        <v>2722317.64</v>
      </c>
      <c r="H41" s="137">
        <v>390201.35</v>
      </c>
      <c r="I41" s="137">
        <v>6267222.4900000002</v>
      </c>
      <c r="J41" s="137">
        <v>0</v>
      </c>
      <c r="K41" s="137">
        <v>0</v>
      </c>
      <c r="L41" s="137">
        <v>3497156.72</v>
      </c>
      <c r="M41" s="137">
        <v>1069234.81</v>
      </c>
      <c r="N41" s="137">
        <v>694446.14</v>
      </c>
      <c r="O41" s="137">
        <v>340516.65</v>
      </c>
      <c r="P41" s="137">
        <v>8216.16</v>
      </c>
      <c r="Q41" s="137">
        <v>234082.85</v>
      </c>
      <c r="R41" s="137">
        <v>5843653.3300000001</v>
      </c>
      <c r="S41">
        <f t="shared" si="0"/>
        <v>5843653.3300000001</v>
      </c>
      <c r="T41">
        <f t="shared" si="1"/>
        <v>0</v>
      </c>
    </row>
    <row r="42" spans="1:20" x14ac:dyDescent="0.3">
      <c r="A42" s="136">
        <v>40</v>
      </c>
      <c r="B42" s="137">
        <v>936</v>
      </c>
      <c r="C42" s="137">
        <v>936</v>
      </c>
      <c r="D42" s="137" t="s">
        <v>71</v>
      </c>
      <c r="E42" s="137">
        <v>3324739.59</v>
      </c>
      <c r="F42" s="137">
        <v>2298161.2999999998</v>
      </c>
      <c r="G42" s="137">
        <v>5425648.4100000001</v>
      </c>
      <c r="H42" s="137">
        <v>701902.14</v>
      </c>
      <c r="I42" s="137">
        <v>11750451.439999999</v>
      </c>
      <c r="J42" s="137">
        <v>0</v>
      </c>
      <c r="K42" s="137">
        <v>0</v>
      </c>
      <c r="L42" s="137">
        <v>6998164.8099999996</v>
      </c>
      <c r="M42" s="137">
        <v>3266791.73</v>
      </c>
      <c r="N42" s="137">
        <v>1492730.1</v>
      </c>
      <c r="O42" s="137">
        <v>525561.67000000004</v>
      </c>
      <c r="P42" s="137">
        <v>48872.65</v>
      </c>
      <c r="Q42" s="137">
        <v>523435.29</v>
      </c>
      <c r="R42" s="137">
        <v>12855556.25</v>
      </c>
      <c r="S42">
        <f t="shared" si="0"/>
        <v>12855556.249999998</v>
      </c>
      <c r="T42">
        <f t="shared" si="1"/>
        <v>0</v>
      </c>
    </row>
    <row r="43" spans="1:20" x14ac:dyDescent="0.3">
      <c r="A43" s="136">
        <v>41</v>
      </c>
      <c r="B43" s="137">
        <v>977</v>
      </c>
      <c r="C43" s="137">
        <v>977</v>
      </c>
      <c r="D43" s="137" t="s">
        <v>72</v>
      </c>
      <c r="E43" s="137">
        <v>2015250.26</v>
      </c>
      <c r="F43" s="137">
        <v>4495097.71</v>
      </c>
      <c r="G43" s="137">
        <v>5349927.01</v>
      </c>
      <c r="H43" s="137">
        <v>1032415.2</v>
      </c>
      <c r="I43" s="137">
        <v>12892690.18</v>
      </c>
      <c r="J43" s="137">
        <v>0</v>
      </c>
      <c r="K43" s="137">
        <v>0</v>
      </c>
      <c r="L43" s="137">
        <v>6677040.9500000002</v>
      </c>
      <c r="M43" s="137">
        <v>2191380.89</v>
      </c>
      <c r="N43" s="137">
        <v>1902984.98</v>
      </c>
      <c r="O43" s="137">
        <v>748737.01</v>
      </c>
      <c r="P43" s="137">
        <v>290531.67</v>
      </c>
      <c r="Q43" s="137">
        <v>333327.69</v>
      </c>
      <c r="R43" s="137">
        <v>12144003.189999999</v>
      </c>
      <c r="S43">
        <f t="shared" si="0"/>
        <v>12144003.189999999</v>
      </c>
      <c r="T43">
        <f t="shared" si="1"/>
        <v>0</v>
      </c>
    </row>
    <row r="44" spans="1:20" x14ac:dyDescent="0.3">
      <c r="A44" s="136">
        <v>42</v>
      </c>
      <c r="B44" s="137">
        <v>981</v>
      </c>
      <c r="C44" s="137">
        <v>981</v>
      </c>
      <c r="D44" s="137" t="s">
        <v>73</v>
      </c>
      <c r="E44" s="137">
        <v>4472690.63</v>
      </c>
      <c r="F44" s="137">
        <v>3230652.01</v>
      </c>
      <c r="G44" s="137">
        <v>15786513.380000001</v>
      </c>
      <c r="H44" s="137">
        <v>1635142.49</v>
      </c>
      <c r="I44" s="137">
        <v>25124998.510000002</v>
      </c>
      <c r="J44" s="137">
        <v>0</v>
      </c>
      <c r="K44" s="137">
        <v>0</v>
      </c>
      <c r="L44" s="137">
        <v>15678078.68</v>
      </c>
      <c r="M44" s="137">
        <v>4226092.9800000004</v>
      </c>
      <c r="N44" s="137">
        <v>1566810.8</v>
      </c>
      <c r="O44" s="137">
        <v>1540955.95</v>
      </c>
      <c r="P44" s="137">
        <v>532348.21</v>
      </c>
      <c r="Q44" s="137">
        <v>1017274.93</v>
      </c>
      <c r="R44" s="137">
        <v>24561561.550000001</v>
      </c>
      <c r="S44">
        <f t="shared" si="0"/>
        <v>24561561.550000001</v>
      </c>
      <c r="T44">
        <f t="shared" si="1"/>
        <v>0</v>
      </c>
    </row>
    <row r="45" spans="1:20" x14ac:dyDescent="0.3">
      <c r="A45" s="136">
        <v>43</v>
      </c>
      <c r="B45" s="137">
        <v>999</v>
      </c>
      <c r="C45" s="137">
        <v>999</v>
      </c>
      <c r="D45" s="137" t="s">
        <v>74</v>
      </c>
      <c r="E45" s="137">
        <v>8294735.1600000001</v>
      </c>
      <c r="F45" s="137">
        <v>2151202.67</v>
      </c>
      <c r="G45" s="137">
        <v>10906847.83</v>
      </c>
      <c r="H45" s="137">
        <v>2402477.06</v>
      </c>
      <c r="I45" s="137">
        <v>23755262.719999999</v>
      </c>
      <c r="J45" s="137">
        <v>0</v>
      </c>
      <c r="K45" s="137">
        <v>0</v>
      </c>
      <c r="L45" s="137">
        <v>13100659.869999999</v>
      </c>
      <c r="M45" s="137">
        <v>5034446.1100000003</v>
      </c>
      <c r="N45" s="137">
        <v>2290678.81</v>
      </c>
      <c r="O45" s="137">
        <v>1237595.4099999999</v>
      </c>
      <c r="P45" s="137">
        <v>343177.81</v>
      </c>
      <c r="Q45" s="137">
        <v>912035.34</v>
      </c>
      <c r="R45" s="137">
        <v>22918593.350000001</v>
      </c>
      <c r="S45">
        <f t="shared" si="0"/>
        <v>22918593.349999998</v>
      </c>
      <c r="T45">
        <f t="shared" si="1"/>
        <v>0</v>
      </c>
    </row>
    <row r="46" spans="1:20" x14ac:dyDescent="0.3">
      <c r="A46" s="136">
        <v>44</v>
      </c>
      <c r="B46" s="137">
        <v>1044</v>
      </c>
      <c r="C46" s="137">
        <v>1044</v>
      </c>
      <c r="D46" s="137" t="s">
        <v>75</v>
      </c>
      <c r="E46" s="137">
        <v>22843388.579999998</v>
      </c>
      <c r="F46" s="137">
        <v>3794742.99</v>
      </c>
      <c r="G46" s="137">
        <v>38199698.25</v>
      </c>
      <c r="H46" s="137">
        <v>4869326.76</v>
      </c>
      <c r="I46" s="137">
        <v>69707156.579999998</v>
      </c>
      <c r="J46" s="137">
        <v>0</v>
      </c>
      <c r="K46" s="137">
        <v>0</v>
      </c>
      <c r="L46" s="137">
        <v>42997126.039999999</v>
      </c>
      <c r="M46" s="137">
        <v>13529126.75</v>
      </c>
      <c r="N46" s="137">
        <v>4207205.58</v>
      </c>
      <c r="O46" s="137">
        <v>4218556.8899999997</v>
      </c>
      <c r="P46" s="137">
        <v>240634.87</v>
      </c>
      <c r="Q46" s="137">
        <v>2810731.27</v>
      </c>
      <c r="R46" s="137">
        <v>68003381.400000006</v>
      </c>
      <c r="S46">
        <f t="shared" si="0"/>
        <v>68003381.399999991</v>
      </c>
      <c r="T46">
        <f t="shared" si="1"/>
        <v>0</v>
      </c>
    </row>
    <row r="47" spans="1:20" x14ac:dyDescent="0.3">
      <c r="A47" s="136">
        <v>45</v>
      </c>
      <c r="B47" s="137">
        <v>1053</v>
      </c>
      <c r="C47" s="137">
        <v>1053</v>
      </c>
      <c r="D47" s="137" t="s">
        <v>76</v>
      </c>
      <c r="E47" s="137">
        <v>69194041</v>
      </c>
      <c r="F47" s="137">
        <v>18750433.280000001</v>
      </c>
      <c r="G47" s="137">
        <v>119648355.5</v>
      </c>
      <c r="H47" s="137">
        <v>27455992.899999999</v>
      </c>
      <c r="I47" s="137">
        <v>235048822.68000001</v>
      </c>
      <c r="J47" s="137">
        <v>0</v>
      </c>
      <c r="K47" s="137">
        <v>0</v>
      </c>
      <c r="L47" s="137">
        <v>143241951.40000001</v>
      </c>
      <c r="M47" s="137">
        <v>37074676.5</v>
      </c>
      <c r="N47" s="137">
        <v>25845599.199999999</v>
      </c>
      <c r="O47" s="137">
        <v>10607312.75</v>
      </c>
      <c r="P47" s="137">
        <v>3623137.39</v>
      </c>
      <c r="Q47" s="137">
        <v>8647971.4800000004</v>
      </c>
      <c r="R47" s="137">
        <v>229040648.72</v>
      </c>
      <c r="S47">
        <f t="shared" si="0"/>
        <v>229040648.71999997</v>
      </c>
      <c r="T47">
        <f t="shared" si="1"/>
        <v>0</v>
      </c>
    </row>
    <row r="48" spans="1:20" x14ac:dyDescent="0.3">
      <c r="A48" s="136">
        <v>46</v>
      </c>
      <c r="B48" s="137">
        <v>1062</v>
      </c>
      <c r="C48" s="137">
        <v>1062</v>
      </c>
      <c r="D48" s="137" t="s">
        <v>77</v>
      </c>
      <c r="E48" s="137">
        <v>3534153.07</v>
      </c>
      <c r="F48" s="137">
        <v>2548866.96</v>
      </c>
      <c r="G48" s="137">
        <v>10087883.279999999</v>
      </c>
      <c r="H48" s="137">
        <v>804393.86</v>
      </c>
      <c r="I48" s="137">
        <v>16975297.170000002</v>
      </c>
      <c r="J48" s="137">
        <v>0</v>
      </c>
      <c r="K48" s="137">
        <v>0</v>
      </c>
      <c r="L48" s="137">
        <v>10678546.42</v>
      </c>
      <c r="M48" s="137">
        <v>3068304.27</v>
      </c>
      <c r="N48" s="137">
        <v>1101615</v>
      </c>
      <c r="O48" s="137">
        <v>1173328.6499999999</v>
      </c>
      <c r="P48" s="137">
        <v>55736.52</v>
      </c>
      <c r="Q48" s="137">
        <v>649575.07999999996</v>
      </c>
      <c r="R48" s="137">
        <v>16727105.939999999</v>
      </c>
      <c r="S48">
        <f t="shared" si="0"/>
        <v>16727105.939999999</v>
      </c>
      <c r="T48">
        <f t="shared" si="1"/>
        <v>0</v>
      </c>
    </row>
    <row r="49" spans="1:20" x14ac:dyDescent="0.3">
      <c r="A49" s="136">
        <v>47</v>
      </c>
      <c r="B49" s="137">
        <v>1071</v>
      </c>
      <c r="C49" s="137">
        <v>1071</v>
      </c>
      <c r="D49" s="137" t="s">
        <v>78</v>
      </c>
      <c r="E49" s="137">
        <v>3257476.67</v>
      </c>
      <c r="F49" s="137">
        <v>788234.91</v>
      </c>
      <c r="G49" s="137">
        <v>11017667.17</v>
      </c>
      <c r="H49" s="137">
        <v>3365864.17</v>
      </c>
      <c r="I49" s="137">
        <v>18429242.920000002</v>
      </c>
      <c r="J49" s="137">
        <v>0</v>
      </c>
      <c r="K49" s="137">
        <v>0</v>
      </c>
      <c r="L49" s="137">
        <v>10145505.51</v>
      </c>
      <c r="M49" s="137">
        <v>2811348.04</v>
      </c>
      <c r="N49" s="137">
        <v>2019389.72</v>
      </c>
      <c r="O49" s="137">
        <v>1232088.76</v>
      </c>
      <c r="P49" s="137">
        <v>89321.04</v>
      </c>
      <c r="Q49" s="137">
        <v>2400231.5099999998</v>
      </c>
      <c r="R49" s="137">
        <v>18697884.579999998</v>
      </c>
      <c r="S49">
        <f t="shared" si="0"/>
        <v>18697884.579999998</v>
      </c>
      <c r="T49">
        <f t="shared" si="1"/>
        <v>0</v>
      </c>
    </row>
    <row r="50" spans="1:20" x14ac:dyDescent="0.3">
      <c r="A50" s="136">
        <v>48</v>
      </c>
      <c r="B50" s="137">
        <v>1089</v>
      </c>
      <c r="C50" s="137">
        <v>1089</v>
      </c>
      <c r="D50" s="137" t="s">
        <v>80</v>
      </c>
      <c r="E50" s="137">
        <v>1616135.98</v>
      </c>
      <c r="F50" s="137">
        <v>883842.8</v>
      </c>
      <c r="G50" s="137">
        <v>3559587.41</v>
      </c>
      <c r="H50" s="137">
        <v>367903.3</v>
      </c>
      <c r="I50" s="137">
        <v>6427469.4900000002</v>
      </c>
      <c r="J50" s="137">
        <v>0</v>
      </c>
      <c r="K50" s="137">
        <v>0</v>
      </c>
      <c r="L50" s="137">
        <v>3441984.65</v>
      </c>
      <c r="M50" s="137">
        <v>911446.68</v>
      </c>
      <c r="N50" s="137">
        <v>1253738.74</v>
      </c>
      <c r="O50" s="137">
        <v>265341.06</v>
      </c>
      <c r="P50" s="137" t="s">
        <v>417</v>
      </c>
      <c r="Q50" s="137">
        <v>277039.18</v>
      </c>
      <c r="R50" s="137">
        <v>6149550.3099999996</v>
      </c>
      <c r="S50">
        <f t="shared" si="0"/>
        <v>6149550.3099999996</v>
      </c>
      <c r="T50">
        <f t="shared" si="1"/>
        <v>0</v>
      </c>
    </row>
    <row r="51" spans="1:20" x14ac:dyDescent="0.3">
      <c r="A51" s="136">
        <v>49</v>
      </c>
      <c r="B51" s="137">
        <v>1080</v>
      </c>
      <c r="C51" s="137">
        <v>1080</v>
      </c>
      <c r="D51" s="137" t="s">
        <v>780</v>
      </c>
      <c r="E51" s="137">
        <v>2121232.15</v>
      </c>
      <c r="F51" s="137">
        <v>698621.03</v>
      </c>
      <c r="G51" s="137">
        <v>3101859.6</v>
      </c>
      <c r="H51" s="137">
        <v>662156.59</v>
      </c>
      <c r="I51" s="137">
        <v>6583869.3700000001</v>
      </c>
      <c r="J51" s="137">
        <v>0</v>
      </c>
      <c r="K51" s="137">
        <v>0</v>
      </c>
      <c r="L51" s="137">
        <v>3459593.88</v>
      </c>
      <c r="M51" s="137">
        <v>1001599.4</v>
      </c>
      <c r="N51" s="137">
        <v>939699.39</v>
      </c>
      <c r="O51" s="137">
        <v>357171.88</v>
      </c>
      <c r="P51" s="137">
        <v>72460.14</v>
      </c>
      <c r="Q51" s="137">
        <v>559803</v>
      </c>
      <c r="R51" s="137">
        <v>6390327.6900000004</v>
      </c>
      <c r="S51">
        <f t="shared" si="0"/>
        <v>6390327.6899999995</v>
      </c>
      <c r="T51">
        <f t="shared" si="1"/>
        <v>0</v>
      </c>
    </row>
    <row r="52" spans="1:20" x14ac:dyDescent="0.3">
      <c r="A52" s="136">
        <v>50</v>
      </c>
      <c r="B52" s="137">
        <v>1082</v>
      </c>
      <c r="C52" s="137">
        <v>1082</v>
      </c>
      <c r="D52" s="137" t="s">
        <v>389</v>
      </c>
      <c r="E52" s="137">
        <v>5928758.6299999999</v>
      </c>
      <c r="F52" s="137">
        <v>2602360.8199999998</v>
      </c>
      <c r="G52" s="137">
        <v>10268758.1</v>
      </c>
      <c r="H52" s="137">
        <v>1606891.15</v>
      </c>
      <c r="I52" s="137">
        <v>20406768.699999999</v>
      </c>
      <c r="J52" s="137">
        <v>0</v>
      </c>
      <c r="K52" s="137">
        <v>0</v>
      </c>
      <c r="L52" s="137">
        <v>11040698.720000001</v>
      </c>
      <c r="M52" s="137">
        <v>4388474.4400000004</v>
      </c>
      <c r="N52" s="137">
        <v>1873677.49</v>
      </c>
      <c r="O52" s="137">
        <v>1117911.27</v>
      </c>
      <c r="P52" s="137">
        <v>89069.49</v>
      </c>
      <c r="Q52" s="137">
        <v>1351076.26</v>
      </c>
      <c r="R52" s="137">
        <v>19860907.670000002</v>
      </c>
      <c r="S52">
        <f t="shared" si="0"/>
        <v>19860907.669999998</v>
      </c>
      <c r="T52">
        <f t="shared" si="1"/>
        <v>0</v>
      </c>
    </row>
    <row r="53" spans="1:20" x14ac:dyDescent="0.3">
      <c r="A53" s="136">
        <v>51</v>
      </c>
      <c r="B53" s="137">
        <v>1093</v>
      </c>
      <c r="C53" s="137">
        <v>1093</v>
      </c>
      <c r="D53" s="137" t="s">
        <v>81</v>
      </c>
      <c r="E53" s="137">
        <v>1694197.36</v>
      </c>
      <c r="F53" s="137">
        <v>958943.29</v>
      </c>
      <c r="G53" s="137">
        <v>5646428.9400000004</v>
      </c>
      <c r="H53" s="137">
        <v>1066667.46</v>
      </c>
      <c r="I53" s="137">
        <v>9366237.0500000007</v>
      </c>
      <c r="J53" s="137">
        <v>0</v>
      </c>
      <c r="K53" s="137">
        <v>0</v>
      </c>
      <c r="L53" s="137">
        <v>5126793.72</v>
      </c>
      <c r="M53" s="137">
        <v>2026447.65</v>
      </c>
      <c r="N53" s="137">
        <v>865046.09</v>
      </c>
      <c r="O53" s="137">
        <v>547459</v>
      </c>
      <c r="P53" s="137">
        <v>145145.93</v>
      </c>
      <c r="Q53" s="137">
        <v>584460.12</v>
      </c>
      <c r="R53" s="137">
        <v>9295352.5099999998</v>
      </c>
      <c r="S53">
        <f t="shared" si="0"/>
        <v>9295352.5099999979</v>
      </c>
      <c r="T53">
        <f t="shared" si="1"/>
        <v>0</v>
      </c>
    </row>
    <row r="54" spans="1:20" x14ac:dyDescent="0.3">
      <c r="A54" s="136">
        <v>52</v>
      </c>
      <c r="B54" s="137">
        <v>1079</v>
      </c>
      <c r="C54" s="137">
        <v>1079</v>
      </c>
      <c r="D54" s="137" t="s">
        <v>79</v>
      </c>
      <c r="E54" s="137">
        <v>3107402.24</v>
      </c>
      <c r="F54" s="137">
        <v>3635524.3</v>
      </c>
      <c r="G54" s="137">
        <v>5216773.08</v>
      </c>
      <c r="H54" s="137">
        <v>833990.42</v>
      </c>
      <c r="I54" s="137">
        <v>12793690.039999999</v>
      </c>
      <c r="J54" s="137">
        <v>0</v>
      </c>
      <c r="K54" s="137">
        <v>0</v>
      </c>
      <c r="L54" s="137">
        <v>8365392.9000000004</v>
      </c>
      <c r="M54" s="137">
        <v>2463921.66</v>
      </c>
      <c r="N54" s="137">
        <v>603984.67000000004</v>
      </c>
      <c r="O54" s="137">
        <v>772549.36</v>
      </c>
      <c r="P54" s="137">
        <v>70248.009999999995</v>
      </c>
      <c r="Q54" s="137">
        <v>356758.9</v>
      </c>
      <c r="R54" s="137">
        <v>12632855.5</v>
      </c>
      <c r="S54">
        <f t="shared" si="0"/>
        <v>12632855.5</v>
      </c>
      <c r="T54">
        <f t="shared" si="1"/>
        <v>0</v>
      </c>
    </row>
    <row r="55" spans="1:20" x14ac:dyDescent="0.3">
      <c r="A55" s="136">
        <v>53</v>
      </c>
      <c r="B55" s="137">
        <v>1095</v>
      </c>
      <c r="C55" s="137">
        <v>1095</v>
      </c>
      <c r="D55" s="137" t="s">
        <v>82</v>
      </c>
      <c r="E55" s="137">
        <v>3414202.43</v>
      </c>
      <c r="F55" s="137">
        <v>1186981.6499999999</v>
      </c>
      <c r="G55" s="137">
        <v>5165052.47</v>
      </c>
      <c r="H55" s="137">
        <v>867024.39</v>
      </c>
      <c r="I55" s="137">
        <v>10633260.939999999</v>
      </c>
      <c r="J55" s="137">
        <v>0</v>
      </c>
      <c r="K55" s="137">
        <v>0</v>
      </c>
      <c r="L55" s="137">
        <v>5760849.8899999997</v>
      </c>
      <c r="M55" s="137">
        <v>1885240.07</v>
      </c>
      <c r="N55" s="137">
        <v>958059.86</v>
      </c>
      <c r="O55" s="137">
        <v>683814.18</v>
      </c>
      <c r="P55" s="137">
        <v>77213.679999999993</v>
      </c>
      <c r="Q55" s="137">
        <v>381122</v>
      </c>
      <c r="R55" s="137">
        <v>9746299.6799999997</v>
      </c>
      <c r="S55">
        <f t="shared" si="0"/>
        <v>9746299.6799999997</v>
      </c>
      <c r="T55">
        <f t="shared" si="1"/>
        <v>0</v>
      </c>
    </row>
    <row r="56" spans="1:20" x14ac:dyDescent="0.3">
      <c r="A56" s="136">
        <v>54</v>
      </c>
      <c r="B56" s="137">
        <v>4772</v>
      </c>
      <c r="C56" s="137">
        <v>4772</v>
      </c>
      <c r="D56" s="137" t="s">
        <v>221</v>
      </c>
      <c r="E56" s="137">
        <v>3253232.83</v>
      </c>
      <c r="F56" s="137">
        <v>1885850.08</v>
      </c>
      <c r="G56" s="137">
        <v>5208274.5599999996</v>
      </c>
      <c r="H56" s="137">
        <v>847044.71</v>
      </c>
      <c r="I56" s="137">
        <v>11194402.18</v>
      </c>
      <c r="J56" s="137">
        <v>0</v>
      </c>
      <c r="K56" s="137">
        <v>0</v>
      </c>
      <c r="L56" s="137">
        <v>5582743.71</v>
      </c>
      <c r="M56" s="137">
        <v>2057198.06</v>
      </c>
      <c r="N56" s="137">
        <v>1909716.44</v>
      </c>
      <c r="O56" s="137">
        <v>696042.1</v>
      </c>
      <c r="P56" s="137">
        <v>16749.560000000001</v>
      </c>
      <c r="Q56" s="137">
        <v>408926.95</v>
      </c>
      <c r="R56" s="137">
        <v>10671376.82</v>
      </c>
      <c r="S56">
        <f t="shared" si="0"/>
        <v>10671376.819999998</v>
      </c>
      <c r="T56">
        <f t="shared" si="1"/>
        <v>0</v>
      </c>
    </row>
    <row r="57" spans="1:20" x14ac:dyDescent="0.3">
      <c r="A57" s="136">
        <v>55</v>
      </c>
      <c r="B57" s="137">
        <v>1107</v>
      </c>
      <c r="C57" s="137">
        <v>1107</v>
      </c>
      <c r="D57" s="137" t="s">
        <v>83</v>
      </c>
      <c r="E57" s="137">
        <v>4095878.98</v>
      </c>
      <c r="F57" s="137">
        <v>724836.14</v>
      </c>
      <c r="G57" s="137">
        <v>9543647.6099999994</v>
      </c>
      <c r="H57" s="137">
        <v>1410853.78</v>
      </c>
      <c r="I57" s="137">
        <v>15775216.51</v>
      </c>
      <c r="J57" s="137">
        <v>0</v>
      </c>
      <c r="K57" s="137">
        <v>0</v>
      </c>
      <c r="L57" s="137">
        <v>9067385.9900000002</v>
      </c>
      <c r="M57" s="137">
        <v>3473227.57</v>
      </c>
      <c r="N57" s="137">
        <v>1350645.05</v>
      </c>
      <c r="O57" s="137">
        <v>1236372.1499999999</v>
      </c>
      <c r="P57" s="137">
        <v>194146.89</v>
      </c>
      <c r="Q57" s="137">
        <v>679601.22</v>
      </c>
      <c r="R57" s="137">
        <v>16001378.869999999</v>
      </c>
      <c r="S57">
        <f t="shared" si="0"/>
        <v>16001378.870000003</v>
      </c>
      <c r="T57">
        <f t="shared" si="1"/>
        <v>0</v>
      </c>
    </row>
    <row r="58" spans="1:20" x14ac:dyDescent="0.3">
      <c r="A58" s="136">
        <v>56</v>
      </c>
      <c r="B58" s="137">
        <v>1116</v>
      </c>
      <c r="C58" s="137">
        <v>1116</v>
      </c>
      <c r="D58" s="137" t="s">
        <v>84</v>
      </c>
      <c r="E58" s="137">
        <v>6333657.1699999999</v>
      </c>
      <c r="F58" s="137">
        <v>1322797.18</v>
      </c>
      <c r="G58" s="137">
        <v>11680015.41</v>
      </c>
      <c r="H58" s="137">
        <v>4109603.79</v>
      </c>
      <c r="I58" s="137">
        <v>23446073.550000001</v>
      </c>
      <c r="J58" s="137">
        <v>0</v>
      </c>
      <c r="K58" s="137">
        <v>0</v>
      </c>
      <c r="L58" s="137">
        <v>12876335.33</v>
      </c>
      <c r="M58" s="137">
        <v>4395828.37</v>
      </c>
      <c r="N58" s="137">
        <v>1501345.25</v>
      </c>
      <c r="O58" s="137">
        <v>2607071.5699999998</v>
      </c>
      <c r="P58" s="137">
        <v>363039.28</v>
      </c>
      <c r="Q58" s="137">
        <v>814484</v>
      </c>
      <c r="R58" s="137">
        <v>22558103.800000001</v>
      </c>
      <c r="S58">
        <f t="shared" si="0"/>
        <v>22558103.800000001</v>
      </c>
      <c r="T58">
        <f t="shared" si="1"/>
        <v>0</v>
      </c>
    </row>
    <row r="59" spans="1:20" x14ac:dyDescent="0.3">
      <c r="A59" s="136">
        <v>57</v>
      </c>
      <c r="B59" s="137">
        <v>1134</v>
      </c>
      <c r="C59" s="137">
        <v>1134</v>
      </c>
      <c r="D59" s="137" t="s">
        <v>85</v>
      </c>
      <c r="E59" s="137">
        <v>1516537.64</v>
      </c>
      <c r="F59" s="137">
        <v>242538.68</v>
      </c>
      <c r="G59" s="137">
        <v>1728584.47</v>
      </c>
      <c r="H59" s="137">
        <v>349076.71</v>
      </c>
      <c r="I59" s="137">
        <v>3836737.5</v>
      </c>
      <c r="J59" s="137">
        <v>0</v>
      </c>
      <c r="K59" s="137">
        <v>0</v>
      </c>
      <c r="L59" s="137">
        <v>1809129.35</v>
      </c>
      <c r="M59" s="137">
        <v>418075.87</v>
      </c>
      <c r="N59" s="137">
        <v>986609.94</v>
      </c>
      <c r="O59" s="137">
        <v>288074.39</v>
      </c>
      <c r="P59" s="137">
        <v>17565.419999999998</v>
      </c>
      <c r="Q59" s="137">
        <v>132978</v>
      </c>
      <c r="R59" s="137">
        <v>3652432.97</v>
      </c>
      <c r="S59">
        <f t="shared" si="0"/>
        <v>3652432.97</v>
      </c>
      <c r="T59">
        <f t="shared" si="1"/>
        <v>0</v>
      </c>
    </row>
    <row r="60" spans="1:20" x14ac:dyDescent="0.3">
      <c r="A60" s="136">
        <v>58</v>
      </c>
      <c r="B60" s="137">
        <v>1152</v>
      </c>
      <c r="C60" s="137">
        <v>1152</v>
      </c>
      <c r="D60" s="137" t="s">
        <v>86</v>
      </c>
      <c r="E60" s="137">
        <v>3195179.87</v>
      </c>
      <c r="F60" s="137">
        <v>1792762</v>
      </c>
      <c r="G60" s="137">
        <v>7466338.6299999999</v>
      </c>
      <c r="H60" s="137">
        <v>980698.73</v>
      </c>
      <c r="I60" s="137">
        <v>13434979.23</v>
      </c>
      <c r="J60" s="137">
        <v>0</v>
      </c>
      <c r="K60" s="137">
        <v>0</v>
      </c>
      <c r="L60" s="137">
        <v>8003933.1100000003</v>
      </c>
      <c r="M60" s="137">
        <v>2584745.9</v>
      </c>
      <c r="N60" s="137">
        <v>1042224.5</v>
      </c>
      <c r="O60" s="137">
        <v>654727.09</v>
      </c>
      <c r="P60" s="137">
        <v>295828.96000000002</v>
      </c>
      <c r="Q60" s="137">
        <v>795981.69</v>
      </c>
      <c r="R60" s="137">
        <v>13377441.25</v>
      </c>
      <c r="S60">
        <f t="shared" si="0"/>
        <v>13377441.25</v>
      </c>
      <c r="T60">
        <f t="shared" si="1"/>
        <v>0</v>
      </c>
    </row>
    <row r="61" spans="1:20" x14ac:dyDescent="0.3">
      <c r="A61" s="136">
        <v>59</v>
      </c>
      <c r="B61" s="137">
        <v>1197</v>
      </c>
      <c r="C61" s="137">
        <v>1197</v>
      </c>
      <c r="D61" s="137" t="s">
        <v>87</v>
      </c>
      <c r="E61" s="137">
        <v>3471071.91</v>
      </c>
      <c r="F61" s="137">
        <v>1820541.86</v>
      </c>
      <c r="G61" s="137">
        <v>6760117.0199999996</v>
      </c>
      <c r="H61" s="137">
        <v>1252812.52</v>
      </c>
      <c r="I61" s="137">
        <v>13304543.310000001</v>
      </c>
      <c r="J61" s="137">
        <v>0</v>
      </c>
      <c r="K61" s="137">
        <v>0</v>
      </c>
      <c r="L61" s="137">
        <v>6996541</v>
      </c>
      <c r="M61" s="137">
        <v>2320649.08</v>
      </c>
      <c r="N61" s="137">
        <v>1512115.17</v>
      </c>
      <c r="O61" s="137">
        <v>565171.72</v>
      </c>
      <c r="P61" s="137">
        <v>647105.46</v>
      </c>
      <c r="Q61" s="137">
        <v>652698.49</v>
      </c>
      <c r="R61" s="137">
        <v>12694280.92</v>
      </c>
      <c r="S61">
        <f t="shared" si="0"/>
        <v>12694280.92</v>
      </c>
      <c r="T61">
        <f t="shared" si="1"/>
        <v>0</v>
      </c>
    </row>
    <row r="62" spans="1:20" x14ac:dyDescent="0.3">
      <c r="A62" s="136">
        <v>60</v>
      </c>
      <c r="B62" s="137">
        <v>1206</v>
      </c>
      <c r="C62" s="137">
        <v>1206</v>
      </c>
      <c r="D62" s="137" t="s">
        <v>355</v>
      </c>
      <c r="E62" s="137">
        <v>5324020.17</v>
      </c>
      <c r="F62" s="137">
        <v>1062871.29</v>
      </c>
      <c r="G62" s="137">
        <v>6341222.0800000001</v>
      </c>
      <c r="H62" s="137">
        <v>1309945.06</v>
      </c>
      <c r="I62" s="137">
        <v>14038058.6</v>
      </c>
      <c r="J62" s="137">
        <v>0</v>
      </c>
      <c r="K62" s="137">
        <v>0</v>
      </c>
      <c r="L62" s="137">
        <v>7997820.3600000003</v>
      </c>
      <c r="M62" s="137">
        <v>3076117.29</v>
      </c>
      <c r="N62" s="137">
        <v>1580712.53</v>
      </c>
      <c r="O62" s="137">
        <v>658344.13</v>
      </c>
      <c r="P62" s="137">
        <v>232030.96</v>
      </c>
      <c r="Q62" s="137">
        <v>763783.13</v>
      </c>
      <c r="R62" s="137">
        <v>14308808.4</v>
      </c>
      <c r="S62">
        <f t="shared" si="0"/>
        <v>14308808.400000002</v>
      </c>
      <c r="T62">
        <f t="shared" si="1"/>
        <v>0</v>
      </c>
    </row>
    <row r="63" spans="1:20" x14ac:dyDescent="0.3">
      <c r="A63" s="136">
        <v>61</v>
      </c>
      <c r="B63" s="137">
        <v>1211</v>
      </c>
      <c r="C63" s="137">
        <v>1211</v>
      </c>
      <c r="D63" s="137" t="s">
        <v>88</v>
      </c>
      <c r="E63" s="137">
        <v>4340875.2699999996</v>
      </c>
      <c r="F63" s="137">
        <v>796028.61</v>
      </c>
      <c r="G63" s="137">
        <v>11187819.060000001</v>
      </c>
      <c r="H63" s="137">
        <v>1985854.54</v>
      </c>
      <c r="I63" s="137">
        <v>18310577.48</v>
      </c>
      <c r="J63" s="137">
        <v>0</v>
      </c>
      <c r="K63" s="137">
        <v>0</v>
      </c>
      <c r="L63" s="137">
        <v>10029760.42</v>
      </c>
      <c r="M63" s="137">
        <v>3039612.05</v>
      </c>
      <c r="N63" s="137">
        <v>2419029.4700000002</v>
      </c>
      <c r="O63" s="137">
        <v>1386976.75</v>
      </c>
      <c r="P63" s="137">
        <v>134412.21</v>
      </c>
      <c r="Q63" s="137">
        <v>1277724.19</v>
      </c>
      <c r="R63" s="137">
        <v>18287515.09</v>
      </c>
      <c r="S63">
        <f t="shared" si="0"/>
        <v>18287515.09</v>
      </c>
      <c r="T63">
        <f t="shared" si="1"/>
        <v>0</v>
      </c>
    </row>
    <row r="64" spans="1:20" x14ac:dyDescent="0.3">
      <c r="A64" s="136">
        <v>62</v>
      </c>
      <c r="B64" s="137">
        <v>1215</v>
      </c>
      <c r="C64" s="137">
        <v>1215</v>
      </c>
      <c r="D64" s="137" t="s">
        <v>89</v>
      </c>
      <c r="E64" s="137">
        <v>1126331.99</v>
      </c>
      <c r="F64" s="137">
        <v>564224.54</v>
      </c>
      <c r="G64" s="137">
        <v>2226519.44</v>
      </c>
      <c r="H64" s="137">
        <v>378997.39</v>
      </c>
      <c r="I64" s="137">
        <v>4296073.3600000003</v>
      </c>
      <c r="J64" s="137">
        <v>0</v>
      </c>
      <c r="K64" s="137">
        <v>0</v>
      </c>
      <c r="L64" s="137">
        <v>2352719.2999999998</v>
      </c>
      <c r="M64" s="137">
        <v>822577.15</v>
      </c>
      <c r="N64" s="137">
        <v>633760.35</v>
      </c>
      <c r="O64" s="137">
        <v>175633.21</v>
      </c>
      <c r="P64" s="137">
        <v>74197.25</v>
      </c>
      <c r="Q64" s="137">
        <v>169189.78</v>
      </c>
      <c r="R64" s="137">
        <v>4228077.04</v>
      </c>
      <c r="S64">
        <f t="shared" si="0"/>
        <v>4228077.04</v>
      </c>
      <c r="T64">
        <f t="shared" si="1"/>
        <v>0</v>
      </c>
    </row>
    <row r="65" spans="1:20" x14ac:dyDescent="0.3">
      <c r="A65" s="136">
        <v>63</v>
      </c>
      <c r="B65" s="137">
        <v>1218</v>
      </c>
      <c r="C65" s="137">
        <v>1218</v>
      </c>
      <c r="D65" s="137" t="s">
        <v>90</v>
      </c>
      <c r="E65" s="137">
        <v>1955326.61</v>
      </c>
      <c r="F65" s="137">
        <v>256586.17</v>
      </c>
      <c r="G65" s="137">
        <v>1523430.84</v>
      </c>
      <c r="H65" s="137">
        <v>431590.98</v>
      </c>
      <c r="I65" s="137">
        <v>4166934.6</v>
      </c>
      <c r="J65" s="137">
        <v>0</v>
      </c>
      <c r="K65" s="137">
        <v>0</v>
      </c>
      <c r="L65" s="137">
        <v>1013731.92</v>
      </c>
      <c r="M65" s="137">
        <v>287730.14</v>
      </c>
      <c r="N65" s="137">
        <v>2167141.36</v>
      </c>
      <c r="O65" s="137">
        <v>193732.18</v>
      </c>
      <c r="P65" s="137">
        <v>165869.16</v>
      </c>
      <c r="Q65" s="137">
        <v>164363.54999999999</v>
      </c>
      <c r="R65" s="137">
        <v>3992568.31</v>
      </c>
      <c r="S65">
        <f t="shared" si="0"/>
        <v>3992568.31</v>
      </c>
      <c r="T65">
        <f t="shared" si="1"/>
        <v>0</v>
      </c>
    </row>
    <row r="66" spans="1:20" x14ac:dyDescent="0.3">
      <c r="A66" s="136">
        <v>64</v>
      </c>
      <c r="B66" s="137">
        <v>2763</v>
      </c>
      <c r="C66" s="137">
        <v>2763</v>
      </c>
      <c r="D66" s="137" t="s">
        <v>146</v>
      </c>
      <c r="E66" s="137">
        <v>3441384.78</v>
      </c>
      <c r="F66" s="137">
        <v>5169311.8499999996</v>
      </c>
      <c r="G66" s="137">
        <v>3484704.67</v>
      </c>
      <c r="H66" s="137">
        <v>911393.52</v>
      </c>
      <c r="I66" s="137">
        <v>13006794.82</v>
      </c>
      <c r="J66" s="137">
        <v>0</v>
      </c>
      <c r="K66" s="137">
        <v>0</v>
      </c>
      <c r="L66" s="137">
        <v>4730438.8600000003</v>
      </c>
      <c r="M66" s="137">
        <v>1611547.33</v>
      </c>
      <c r="N66" s="137">
        <v>5343438.66</v>
      </c>
      <c r="O66" s="137">
        <v>663104.77</v>
      </c>
      <c r="P66" s="137">
        <v>267295.71999999997</v>
      </c>
      <c r="Q66" s="137">
        <v>448346.31</v>
      </c>
      <c r="R66" s="137">
        <v>13064171.65</v>
      </c>
      <c r="S66">
        <f t="shared" si="0"/>
        <v>13064171.650000002</v>
      </c>
      <c r="T66">
        <f t="shared" si="1"/>
        <v>0</v>
      </c>
    </row>
    <row r="67" spans="1:20" x14ac:dyDescent="0.3">
      <c r="A67" s="136">
        <v>65</v>
      </c>
      <c r="B67" s="137">
        <v>1221</v>
      </c>
      <c r="C67" s="137">
        <v>1221</v>
      </c>
      <c r="D67" s="137" t="s">
        <v>781</v>
      </c>
      <c r="E67" s="137">
        <v>13835115.08</v>
      </c>
      <c r="F67" s="137">
        <v>4710362.18</v>
      </c>
      <c r="G67" s="137">
        <v>17658225.18</v>
      </c>
      <c r="H67" s="137">
        <v>2253048.13</v>
      </c>
      <c r="I67" s="137">
        <v>38456750.57</v>
      </c>
      <c r="J67" s="137">
        <v>0</v>
      </c>
      <c r="K67" s="137">
        <v>0</v>
      </c>
      <c r="L67" s="137">
        <v>23199827.510000002</v>
      </c>
      <c r="M67" s="137">
        <v>7138333.4800000004</v>
      </c>
      <c r="N67" s="137">
        <v>3627133.95</v>
      </c>
      <c r="O67" s="137">
        <v>2149213.58</v>
      </c>
      <c r="P67" s="137">
        <v>33011.9</v>
      </c>
      <c r="Q67" s="137">
        <v>1322917.4099999999</v>
      </c>
      <c r="R67" s="137">
        <v>37470437.829999998</v>
      </c>
      <c r="S67">
        <f t="shared" si="0"/>
        <v>37470437.829999998</v>
      </c>
      <c r="T67">
        <f t="shared" si="1"/>
        <v>0</v>
      </c>
    </row>
    <row r="68" spans="1:20" x14ac:dyDescent="0.3">
      <c r="A68" s="136">
        <v>66</v>
      </c>
      <c r="B68" s="137">
        <v>1233</v>
      </c>
      <c r="C68" s="137">
        <v>1233</v>
      </c>
      <c r="D68" s="137" t="s">
        <v>92</v>
      </c>
      <c r="E68" s="137">
        <v>6069728.29</v>
      </c>
      <c r="F68" s="137">
        <v>3888345.82</v>
      </c>
      <c r="G68" s="137">
        <v>6391455.9800000004</v>
      </c>
      <c r="H68" s="137">
        <v>1160687.8799999999</v>
      </c>
      <c r="I68" s="137">
        <v>17510217.969999999</v>
      </c>
      <c r="J68" s="137">
        <v>0</v>
      </c>
      <c r="K68" s="137">
        <v>0</v>
      </c>
      <c r="L68" s="137">
        <v>10518209.109999999</v>
      </c>
      <c r="M68" s="137">
        <v>3586085.8</v>
      </c>
      <c r="N68" s="137">
        <v>1241228.27</v>
      </c>
      <c r="O68" s="137">
        <v>926231.57</v>
      </c>
      <c r="P68" s="137">
        <v>304969.61</v>
      </c>
      <c r="Q68" s="137">
        <v>776108.25</v>
      </c>
      <c r="R68" s="137">
        <v>17352832.609999999</v>
      </c>
      <c r="S68">
        <f t="shared" ref="S68:S131" si="2">SUM(L68:Q68)</f>
        <v>17352832.609999999</v>
      </c>
      <c r="T68">
        <f t="shared" ref="T68:T131" si="3">S68-R68</f>
        <v>0</v>
      </c>
    </row>
    <row r="69" spans="1:20" x14ac:dyDescent="0.3">
      <c r="A69" s="136">
        <v>67</v>
      </c>
      <c r="B69" s="137">
        <v>1278</v>
      </c>
      <c r="C69" s="137">
        <v>1278</v>
      </c>
      <c r="D69" s="137" t="s">
        <v>93</v>
      </c>
      <c r="E69" s="137">
        <v>9064267.0099999998</v>
      </c>
      <c r="F69" s="137">
        <v>4036090.16</v>
      </c>
      <c r="G69" s="137">
        <v>31364834.48</v>
      </c>
      <c r="H69" s="137">
        <v>5213081.6100000003</v>
      </c>
      <c r="I69" s="137">
        <v>49678273.259999998</v>
      </c>
      <c r="J69" s="137">
        <v>0</v>
      </c>
      <c r="K69" s="137">
        <v>0</v>
      </c>
      <c r="L69" s="137">
        <v>26479743.25</v>
      </c>
      <c r="M69" s="137">
        <v>9413648.6300000008</v>
      </c>
      <c r="N69" s="137">
        <v>6864285.1100000003</v>
      </c>
      <c r="O69" s="137">
        <v>3175362.95</v>
      </c>
      <c r="P69" s="137">
        <v>1354069.8</v>
      </c>
      <c r="Q69" s="137">
        <v>2022942.03</v>
      </c>
      <c r="R69" s="137">
        <v>49310051.770000003</v>
      </c>
      <c r="S69">
        <f t="shared" si="2"/>
        <v>49310051.770000003</v>
      </c>
      <c r="T69">
        <f t="shared" si="3"/>
        <v>0</v>
      </c>
    </row>
    <row r="70" spans="1:20" x14ac:dyDescent="0.3">
      <c r="A70" s="136">
        <v>68</v>
      </c>
      <c r="B70" s="137">
        <v>1332</v>
      </c>
      <c r="C70" s="137">
        <v>1332</v>
      </c>
      <c r="D70" s="137" t="s">
        <v>94</v>
      </c>
      <c r="E70" s="137">
        <v>2587092.2599999998</v>
      </c>
      <c r="F70" s="137">
        <v>1218063.52</v>
      </c>
      <c r="G70" s="137">
        <v>5326658.5</v>
      </c>
      <c r="H70" s="137">
        <v>1073358.3799999999</v>
      </c>
      <c r="I70" s="137">
        <v>10205172.66</v>
      </c>
      <c r="J70" s="137">
        <v>0</v>
      </c>
      <c r="K70" s="137">
        <v>0</v>
      </c>
      <c r="L70" s="137">
        <v>5638947.3099999996</v>
      </c>
      <c r="M70" s="137">
        <v>1913095.52</v>
      </c>
      <c r="N70" s="137">
        <v>1862482.74</v>
      </c>
      <c r="O70" s="137">
        <v>526125.25</v>
      </c>
      <c r="P70" s="137">
        <v>13261.29</v>
      </c>
      <c r="Q70" s="137">
        <v>411894.57</v>
      </c>
      <c r="R70" s="137">
        <v>10365806.68</v>
      </c>
      <c r="S70">
        <f t="shared" si="2"/>
        <v>10365806.68</v>
      </c>
      <c r="T70">
        <f t="shared" si="3"/>
        <v>0</v>
      </c>
    </row>
    <row r="71" spans="1:20" x14ac:dyDescent="0.3">
      <c r="A71" s="136">
        <v>69</v>
      </c>
      <c r="B71" s="137">
        <v>1337</v>
      </c>
      <c r="C71" s="137">
        <v>1337</v>
      </c>
      <c r="D71" s="137" t="s">
        <v>782</v>
      </c>
      <c r="E71" s="137">
        <v>23348353.030000001</v>
      </c>
      <c r="F71" s="137">
        <v>8020246.7599999998</v>
      </c>
      <c r="G71" s="137">
        <v>33935638.579999998</v>
      </c>
      <c r="H71" s="137">
        <v>4310873.8</v>
      </c>
      <c r="I71" s="137">
        <v>69615112.170000002</v>
      </c>
      <c r="J71" s="137">
        <v>0</v>
      </c>
      <c r="K71" s="137">
        <v>0</v>
      </c>
      <c r="L71" s="137">
        <v>44891517.409999996</v>
      </c>
      <c r="M71" s="137">
        <v>12002403.58</v>
      </c>
      <c r="N71" s="137">
        <v>5464407.8300000001</v>
      </c>
      <c r="O71" s="137">
        <v>4709221.22</v>
      </c>
      <c r="P71" s="137">
        <v>4666.96</v>
      </c>
      <c r="Q71" s="137">
        <v>2559087.02</v>
      </c>
      <c r="R71" s="137">
        <v>69631304.019999996</v>
      </c>
      <c r="S71">
        <f t="shared" si="2"/>
        <v>69631304.019999996</v>
      </c>
      <c r="T71">
        <f t="shared" si="3"/>
        <v>0</v>
      </c>
    </row>
    <row r="72" spans="1:20" x14ac:dyDescent="0.3">
      <c r="A72" s="136">
        <v>70</v>
      </c>
      <c r="B72" s="137">
        <v>1350</v>
      </c>
      <c r="C72" s="137">
        <v>1350</v>
      </c>
      <c r="D72" s="137" t="s">
        <v>96</v>
      </c>
      <c r="E72" s="137">
        <v>2341736.4500000002</v>
      </c>
      <c r="F72" s="137">
        <v>2444154.66</v>
      </c>
      <c r="G72" s="137">
        <v>3072538.26</v>
      </c>
      <c r="H72" s="137">
        <v>536962.18000000005</v>
      </c>
      <c r="I72" s="137">
        <v>8395391.5500000007</v>
      </c>
      <c r="J72" s="137">
        <v>0</v>
      </c>
      <c r="K72" s="137">
        <v>0</v>
      </c>
      <c r="L72" s="137">
        <v>3306712.69</v>
      </c>
      <c r="M72" s="137">
        <v>1008241.23</v>
      </c>
      <c r="N72" s="137">
        <v>885382.91</v>
      </c>
      <c r="O72" s="137">
        <v>548075.82999999996</v>
      </c>
      <c r="P72" s="137">
        <v>12237.84</v>
      </c>
      <c r="Q72" s="137">
        <v>351642.54</v>
      </c>
      <c r="R72" s="137">
        <v>6112293.04</v>
      </c>
      <c r="S72">
        <f t="shared" si="2"/>
        <v>6112293.04</v>
      </c>
      <c r="T72">
        <f t="shared" si="3"/>
        <v>0</v>
      </c>
    </row>
    <row r="73" spans="1:20" x14ac:dyDescent="0.3">
      <c r="A73" s="136">
        <v>71</v>
      </c>
      <c r="B73" s="137">
        <v>1359</v>
      </c>
      <c r="C73" s="137">
        <v>1359</v>
      </c>
      <c r="D73" s="137" t="s">
        <v>783</v>
      </c>
      <c r="E73" s="137">
        <v>2744940.76</v>
      </c>
      <c r="F73" s="137">
        <v>363796.47999999998</v>
      </c>
      <c r="G73" s="137">
        <v>2770844.08</v>
      </c>
      <c r="H73" s="137">
        <v>483630.42</v>
      </c>
      <c r="I73" s="137">
        <v>6363211.7400000002</v>
      </c>
      <c r="J73" s="137">
        <v>0</v>
      </c>
      <c r="K73" s="137">
        <v>0</v>
      </c>
      <c r="L73" s="137">
        <v>3134440.41</v>
      </c>
      <c r="M73" s="137">
        <v>823507.44</v>
      </c>
      <c r="N73" s="137">
        <v>1780294.59</v>
      </c>
      <c r="O73" s="137">
        <v>330628.59000000003</v>
      </c>
      <c r="P73" s="137">
        <v>27914.2</v>
      </c>
      <c r="Q73" s="137">
        <v>246133.58</v>
      </c>
      <c r="R73" s="137">
        <v>6342918.8099999996</v>
      </c>
      <c r="S73">
        <f t="shared" si="2"/>
        <v>6342918.8100000005</v>
      </c>
      <c r="T73">
        <f t="shared" si="3"/>
        <v>0</v>
      </c>
    </row>
    <row r="74" spans="1:20" x14ac:dyDescent="0.3">
      <c r="A74" s="136">
        <v>72</v>
      </c>
      <c r="B74" s="137">
        <v>1368</v>
      </c>
      <c r="C74" s="137">
        <v>1368</v>
      </c>
      <c r="D74" s="137" t="s">
        <v>97</v>
      </c>
      <c r="E74" s="137">
        <v>2378520.5299999998</v>
      </c>
      <c r="F74" s="137">
        <v>673805.21</v>
      </c>
      <c r="G74" s="137">
        <v>5641547.0599999996</v>
      </c>
      <c r="H74" s="137">
        <v>1107663.48</v>
      </c>
      <c r="I74" s="137">
        <v>9801536.2799999993</v>
      </c>
      <c r="J74" s="137">
        <v>0</v>
      </c>
      <c r="K74" s="137">
        <v>0</v>
      </c>
      <c r="L74" s="137">
        <v>4855723.8</v>
      </c>
      <c r="M74" s="137">
        <v>1497556.43</v>
      </c>
      <c r="N74" s="137">
        <v>2004047.48</v>
      </c>
      <c r="O74" s="137">
        <v>586027.18000000005</v>
      </c>
      <c r="P74" s="137">
        <v>75969.89</v>
      </c>
      <c r="Q74" s="137">
        <v>376982.51</v>
      </c>
      <c r="R74" s="137">
        <v>9396307.2899999991</v>
      </c>
      <c r="S74">
        <f t="shared" si="2"/>
        <v>9396307.2899999991</v>
      </c>
      <c r="T74">
        <f t="shared" si="3"/>
        <v>0</v>
      </c>
    </row>
    <row r="75" spans="1:20" x14ac:dyDescent="0.3">
      <c r="A75" s="136">
        <v>73</v>
      </c>
      <c r="B75" s="137">
        <v>1413</v>
      </c>
      <c r="C75" s="137">
        <v>1413</v>
      </c>
      <c r="D75" s="137" t="s">
        <v>98</v>
      </c>
      <c r="E75" s="137">
        <v>1856237.07</v>
      </c>
      <c r="F75" s="137">
        <v>488403.71</v>
      </c>
      <c r="G75" s="137">
        <v>2953635.17</v>
      </c>
      <c r="H75" s="137">
        <v>587584.38</v>
      </c>
      <c r="I75" s="137">
        <v>5885860.3300000001</v>
      </c>
      <c r="J75" s="137">
        <v>0</v>
      </c>
      <c r="K75" s="137">
        <v>0</v>
      </c>
      <c r="L75" s="137">
        <v>3170626.64</v>
      </c>
      <c r="M75" s="137">
        <v>901748.34</v>
      </c>
      <c r="N75" s="137">
        <v>1094702.97</v>
      </c>
      <c r="O75" s="137">
        <v>330731.24</v>
      </c>
      <c r="P75" s="137">
        <v>218245.19</v>
      </c>
      <c r="Q75" s="137">
        <v>199041.57</v>
      </c>
      <c r="R75" s="137">
        <v>5915095.9500000002</v>
      </c>
      <c r="S75">
        <f t="shared" si="2"/>
        <v>5915095.9500000011</v>
      </c>
      <c r="T75">
        <f t="shared" si="3"/>
        <v>0</v>
      </c>
    </row>
    <row r="76" spans="1:20" x14ac:dyDescent="0.3">
      <c r="A76" s="136">
        <v>74</v>
      </c>
      <c r="B76" s="137">
        <v>1431</v>
      </c>
      <c r="C76" s="137">
        <v>1431</v>
      </c>
      <c r="D76" s="137" t="s">
        <v>99</v>
      </c>
      <c r="E76" s="137">
        <v>2455589.5099999998</v>
      </c>
      <c r="F76" s="137">
        <v>1506993.14</v>
      </c>
      <c r="G76" s="137">
        <v>2658751.4700000002</v>
      </c>
      <c r="H76" s="137">
        <v>536341.51</v>
      </c>
      <c r="I76" s="137">
        <v>7157675.6299999999</v>
      </c>
      <c r="J76" s="137">
        <v>0</v>
      </c>
      <c r="K76" s="137">
        <v>0</v>
      </c>
      <c r="L76" s="137">
        <v>3729849.78</v>
      </c>
      <c r="M76" s="137">
        <v>1262505</v>
      </c>
      <c r="N76" s="137">
        <v>1161893.0900000001</v>
      </c>
      <c r="O76" s="137">
        <v>454569.19</v>
      </c>
      <c r="P76" s="137">
        <v>104092.76</v>
      </c>
      <c r="Q76" s="137">
        <v>269509.14</v>
      </c>
      <c r="R76" s="137">
        <v>6982418.96</v>
      </c>
      <c r="S76">
        <f t="shared" si="2"/>
        <v>6982418.959999999</v>
      </c>
      <c r="T76">
        <f t="shared" si="3"/>
        <v>0</v>
      </c>
    </row>
    <row r="77" spans="1:20" x14ac:dyDescent="0.3">
      <c r="A77" s="136">
        <v>75</v>
      </c>
      <c r="B77" s="137">
        <v>1476</v>
      </c>
      <c r="C77" s="137">
        <v>1476</v>
      </c>
      <c r="D77" s="137" t="s">
        <v>100</v>
      </c>
      <c r="E77" s="137">
        <v>33176981.609999999</v>
      </c>
      <c r="F77" s="137">
        <v>6848621.54</v>
      </c>
      <c r="G77" s="137">
        <v>77433554.870000005</v>
      </c>
      <c r="H77" s="137">
        <v>19879477.899999999</v>
      </c>
      <c r="I77" s="137">
        <v>137338635.91999999</v>
      </c>
      <c r="J77" s="137">
        <v>0</v>
      </c>
      <c r="K77" s="137">
        <v>0</v>
      </c>
      <c r="L77" s="137">
        <v>71863356.180000007</v>
      </c>
      <c r="M77" s="137">
        <v>23337250.140000001</v>
      </c>
      <c r="N77" s="137">
        <v>23270253.949999999</v>
      </c>
      <c r="O77" s="137">
        <v>6667885.9100000001</v>
      </c>
      <c r="P77" s="137">
        <v>2546791.88</v>
      </c>
      <c r="Q77" s="137">
        <v>8460621.7300000004</v>
      </c>
      <c r="R77" s="137">
        <v>136146159.78999999</v>
      </c>
      <c r="S77">
        <f t="shared" si="2"/>
        <v>136146159.78999999</v>
      </c>
      <c r="T77">
        <f t="shared" si="3"/>
        <v>0</v>
      </c>
    </row>
    <row r="78" spans="1:20" x14ac:dyDescent="0.3">
      <c r="A78" s="136">
        <v>76</v>
      </c>
      <c r="B78" s="137">
        <v>1503</v>
      </c>
      <c r="C78" s="137">
        <v>1503</v>
      </c>
      <c r="D78" s="137" t="s">
        <v>101</v>
      </c>
      <c r="E78" s="137">
        <v>5107536.28</v>
      </c>
      <c r="F78" s="137">
        <v>2058016.17</v>
      </c>
      <c r="G78" s="137">
        <v>10995369.74</v>
      </c>
      <c r="H78" s="137">
        <v>2698579</v>
      </c>
      <c r="I78" s="137">
        <v>20859501.190000001</v>
      </c>
      <c r="J78" s="137">
        <v>0</v>
      </c>
      <c r="K78" s="137">
        <v>0</v>
      </c>
      <c r="L78" s="137">
        <v>10699681.640000001</v>
      </c>
      <c r="M78" s="137">
        <v>2914212.61</v>
      </c>
      <c r="N78" s="137">
        <v>2500550.58</v>
      </c>
      <c r="O78" s="137">
        <v>1224976.6299999999</v>
      </c>
      <c r="P78" s="137">
        <v>143291.66</v>
      </c>
      <c r="Q78" s="137">
        <v>1917056.98</v>
      </c>
      <c r="R78" s="137">
        <v>19399770.100000001</v>
      </c>
      <c r="S78">
        <f t="shared" si="2"/>
        <v>19399770.100000001</v>
      </c>
      <c r="T78">
        <f t="shared" si="3"/>
        <v>0</v>
      </c>
    </row>
    <row r="79" spans="1:20" x14ac:dyDescent="0.3">
      <c r="A79" s="136">
        <v>77</v>
      </c>
      <c r="B79" s="137">
        <v>1576</v>
      </c>
      <c r="C79" s="137">
        <v>1576</v>
      </c>
      <c r="D79" s="137" t="s">
        <v>102</v>
      </c>
      <c r="E79" s="137">
        <v>13545320.08</v>
      </c>
      <c r="F79" s="137">
        <v>3550492.2</v>
      </c>
      <c r="G79" s="137">
        <v>22544494.489999998</v>
      </c>
      <c r="H79" s="137">
        <v>1390209.68</v>
      </c>
      <c r="I79" s="137">
        <v>41030516.450000003</v>
      </c>
      <c r="J79" s="137">
        <v>0</v>
      </c>
      <c r="K79" s="137">
        <v>0</v>
      </c>
      <c r="L79" s="137">
        <v>23665750.219999999</v>
      </c>
      <c r="M79" s="137">
        <v>8499021.5299999993</v>
      </c>
      <c r="N79" s="137">
        <v>4031113.79</v>
      </c>
      <c r="O79" s="137">
        <v>2476718.37</v>
      </c>
      <c r="P79" s="137">
        <v>491515.75</v>
      </c>
      <c r="Q79" s="137">
        <v>1592674.02</v>
      </c>
      <c r="R79" s="137">
        <v>40756793.68</v>
      </c>
      <c r="S79">
        <f t="shared" si="2"/>
        <v>40756793.68</v>
      </c>
      <c r="T79">
        <f t="shared" si="3"/>
        <v>0</v>
      </c>
    </row>
    <row r="80" spans="1:20" x14ac:dyDescent="0.3">
      <c r="A80" s="136">
        <v>78</v>
      </c>
      <c r="B80" s="137">
        <v>1602</v>
      </c>
      <c r="C80" s="137">
        <v>1602</v>
      </c>
      <c r="D80" s="137" t="s">
        <v>103</v>
      </c>
      <c r="E80" s="137">
        <v>1766372.38</v>
      </c>
      <c r="F80" s="137">
        <v>2336303.81</v>
      </c>
      <c r="G80" s="137">
        <v>3583188.81</v>
      </c>
      <c r="H80" s="137">
        <v>413048.29</v>
      </c>
      <c r="I80" s="137">
        <v>8098913.29</v>
      </c>
      <c r="J80" s="137">
        <v>0</v>
      </c>
      <c r="K80" s="137">
        <v>0</v>
      </c>
      <c r="L80" s="137">
        <v>4667014.4400000004</v>
      </c>
      <c r="M80" s="137">
        <v>1427549.18</v>
      </c>
      <c r="N80" s="137">
        <v>780076.21</v>
      </c>
      <c r="O80" s="137">
        <v>547132.18999999994</v>
      </c>
      <c r="P80" s="137">
        <v>217678.4</v>
      </c>
      <c r="Q80" s="137">
        <v>244509.53</v>
      </c>
      <c r="R80" s="137">
        <v>7883959.9500000002</v>
      </c>
      <c r="S80">
        <f t="shared" si="2"/>
        <v>7883959.9500000002</v>
      </c>
      <c r="T80">
        <f t="shared" si="3"/>
        <v>0</v>
      </c>
    </row>
    <row r="81" spans="1:20" x14ac:dyDescent="0.3">
      <c r="A81" s="136">
        <v>79</v>
      </c>
      <c r="B81" s="137">
        <v>1611</v>
      </c>
      <c r="C81" s="137">
        <v>1611</v>
      </c>
      <c r="D81" s="137" t="s">
        <v>104</v>
      </c>
      <c r="E81" s="137">
        <v>58861142.079999998</v>
      </c>
      <c r="F81" s="137">
        <v>6928495.0099999998</v>
      </c>
      <c r="G81" s="137">
        <v>112382859.56999999</v>
      </c>
      <c r="H81" s="137">
        <v>24643747.48</v>
      </c>
      <c r="I81" s="137">
        <v>202816244.13999999</v>
      </c>
      <c r="J81" s="137">
        <v>0</v>
      </c>
      <c r="K81" s="137">
        <v>0</v>
      </c>
      <c r="L81" s="137">
        <v>115925125.84999999</v>
      </c>
      <c r="M81" s="137">
        <v>41790199.170000002</v>
      </c>
      <c r="N81" s="137">
        <v>20189065.879999999</v>
      </c>
      <c r="O81" s="137">
        <v>9199406.7200000007</v>
      </c>
      <c r="P81" s="137">
        <v>1191110.6100000001</v>
      </c>
      <c r="Q81" s="137">
        <v>7747237.9900000002</v>
      </c>
      <c r="R81" s="137">
        <v>196042146.22</v>
      </c>
      <c r="S81">
        <f t="shared" si="2"/>
        <v>196042146.22</v>
      </c>
      <c r="T81">
        <f t="shared" si="3"/>
        <v>0</v>
      </c>
    </row>
    <row r="82" spans="1:20" x14ac:dyDescent="0.3">
      <c r="A82" s="136">
        <v>80</v>
      </c>
      <c r="B82" s="137">
        <v>1619</v>
      </c>
      <c r="C82" s="137">
        <v>1619</v>
      </c>
      <c r="D82" s="137" t="s">
        <v>105</v>
      </c>
      <c r="E82" s="137">
        <v>4294664.1399999997</v>
      </c>
      <c r="F82" s="137">
        <v>2775249.39</v>
      </c>
      <c r="G82" s="137">
        <v>8561731.5899999999</v>
      </c>
      <c r="H82" s="137">
        <v>3527865.07</v>
      </c>
      <c r="I82" s="137">
        <v>19159510.190000001</v>
      </c>
      <c r="J82" s="137">
        <v>0</v>
      </c>
      <c r="K82" s="137">
        <v>0</v>
      </c>
      <c r="L82" s="137">
        <v>9805978.6300000008</v>
      </c>
      <c r="M82" s="137">
        <v>2854018.87</v>
      </c>
      <c r="N82" s="137">
        <v>1835632.65</v>
      </c>
      <c r="O82" s="137">
        <v>1199152.3899999999</v>
      </c>
      <c r="P82" s="137">
        <v>1452127.51</v>
      </c>
      <c r="Q82" s="137">
        <v>1467444.04</v>
      </c>
      <c r="R82" s="137">
        <v>18614354.09</v>
      </c>
      <c r="S82">
        <f t="shared" si="2"/>
        <v>18614354.09</v>
      </c>
      <c r="T82">
        <f t="shared" si="3"/>
        <v>0</v>
      </c>
    </row>
    <row r="83" spans="1:20" x14ac:dyDescent="0.3">
      <c r="A83" s="136">
        <v>81</v>
      </c>
      <c r="B83" s="137">
        <v>1638</v>
      </c>
      <c r="C83" s="137">
        <v>1638</v>
      </c>
      <c r="D83" s="137" t="s">
        <v>784</v>
      </c>
      <c r="E83" s="137">
        <v>7101703.1500000004</v>
      </c>
      <c r="F83" s="137">
        <v>3341891.98</v>
      </c>
      <c r="G83" s="137">
        <v>10111075.039999999</v>
      </c>
      <c r="H83" s="137">
        <v>1537241.25</v>
      </c>
      <c r="I83" s="137">
        <v>22091911.420000002</v>
      </c>
      <c r="J83" s="137">
        <v>0</v>
      </c>
      <c r="K83" s="137">
        <v>0</v>
      </c>
      <c r="L83" s="137">
        <v>12884190.42</v>
      </c>
      <c r="M83" s="137">
        <v>3980802.5</v>
      </c>
      <c r="N83" s="137">
        <v>2499918.81</v>
      </c>
      <c r="O83" s="137">
        <v>1627945.49</v>
      </c>
      <c r="P83" s="137">
        <v>631957.17000000004</v>
      </c>
      <c r="Q83" s="137">
        <v>775512.22</v>
      </c>
      <c r="R83" s="137">
        <v>22400326.609999999</v>
      </c>
      <c r="S83">
        <f t="shared" si="2"/>
        <v>22400326.609999999</v>
      </c>
      <c r="T83">
        <f t="shared" si="3"/>
        <v>0</v>
      </c>
    </row>
    <row r="84" spans="1:20" x14ac:dyDescent="0.3">
      <c r="A84" s="136">
        <v>82</v>
      </c>
      <c r="B84" s="137">
        <v>1675</v>
      </c>
      <c r="C84" s="137">
        <v>1675</v>
      </c>
      <c r="D84" s="137" t="s">
        <v>106</v>
      </c>
      <c r="E84" s="137">
        <v>1028505.91</v>
      </c>
      <c r="F84" s="137">
        <v>556935.35</v>
      </c>
      <c r="G84" s="137">
        <v>1610668.65</v>
      </c>
      <c r="H84" s="137">
        <v>163838.65</v>
      </c>
      <c r="I84" s="137">
        <v>3359948.56</v>
      </c>
      <c r="J84" s="137">
        <v>0</v>
      </c>
      <c r="K84" s="137">
        <v>0</v>
      </c>
      <c r="L84" s="137">
        <v>1556466.5</v>
      </c>
      <c r="M84" s="137">
        <v>364416.02</v>
      </c>
      <c r="N84" s="137">
        <v>1287399.3700000001</v>
      </c>
      <c r="O84" s="137">
        <v>147605.22</v>
      </c>
      <c r="P84" s="137">
        <v>19002.86</v>
      </c>
      <c r="Q84" s="137">
        <v>156247.6</v>
      </c>
      <c r="R84" s="137">
        <v>3531137.57</v>
      </c>
      <c r="S84">
        <f t="shared" si="2"/>
        <v>3531137.5700000003</v>
      </c>
      <c r="T84">
        <f t="shared" si="3"/>
        <v>0</v>
      </c>
    </row>
    <row r="85" spans="1:20" x14ac:dyDescent="0.3">
      <c r="A85" s="136">
        <v>83</v>
      </c>
      <c r="B85" s="137">
        <v>1701</v>
      </c>
      <c r="C85" s="137">
        <v>1701</v>
      </c>
      <c r="D85" s="137" t="s">
        <v>107</v>
      </c>
      <c r="E85" s="137">
        <v>4991961.74</v>
      </c>
      <c r="F85" s="137">
        <v>1954304.52</v>
      </c>
      <c r="G85" s="137">
        <v>17949747.640000001</v>
      </c>
      <c r="H85" s="137">
        <v>5473409.0300000003</v>
      </c>
      <c r="I85" s="137">
        <v>30369422.93</v>
      </c>
      <c r="J85" s="137">
        <v>0</v>
      </c>
      <c r="K85" s="137">
        <v>0</v>
      </c>
      <c r="L85" s="137">
        <v>17486217.850000001</v>
      </c>
      <c r="M85" s="137">
        <v>4840774.8099999996</v>
      </c>
      <c r="N85" s="137">
        <v>1982135.99</v>
      </c>
      <c r="O85" s="137">
        <v>2418198.5499999998</v>
      </c>
      <c r="P85" s="137">
        <v>1237426.6200000001</v>
      </c>
      <c r="Q85" s="137">
        <v>1068194</v>
      </c>
      <c r="R85" s="137">
        <v>29032947.82</v>
      </c>
      <c r="S85">
        <f t="shared" si="2"/>
        <v>29032947.82</v>
      </c>
      <c r="T85">
        <f t="shared" si="3"/>
        <v>0</v>
      </c>
    </row>
    <row r="86" spans="1:20" x14ac:dyDescent="0.3">
      <c r="A86" s="136">
        <v>84</v>
      </c>
      <c r="B86" s="137">
        <v>1719</v>
      </c>
      <c r="C86" s="137">
        <v>1719</v>
      </c>
      <c r="D86" s="137" t="s">
        <v>108</v>
      </c>
      <c r="E86" s="137">
        <v>2309638.4700000002</v>
      </c>
      <c r="F86" s="137">
        <v>1343310</v>
      </c>
      <c r="G86" s="137">
        <v>6237018</v>
      </c>
      <c r="H86" s="137">
        <v>311591.86</v>
      </c>
      <c r="I86" s="137">
        <v>10201558.33</v>
      </c>
      <c r="J86" s="137">
        <v>0</v>
      </c>
      <c r="K86" s="137">
        <v>0</v>
      </c>
      <c r="L86" s="137">
        <v>6461773.8499999996</v>
      </c>
      <c r="M86" s="137">
        <v>1868763.71</v>
      </c>
      <c r="N86" s="137">
        <v>1007997.15</v>
      </c>
      <c r="O86" s="137">
        <v>656953.65</v>
      </c>
      <c r="P86" s="137">
        <v>50230.96</v>
      </c>
      <c r="Q86" s="137">
        <v>419612.87</v>
      </c>
      <c r="R86" s="137">
        <v>10465332.189999999</v>
      </c>
      <c r="S86">
        <f t="shared" si="2"/>
        <v>10465332.189999999</v>
      </c>
      <c r="T86">
        <f t="shared" si="3"/>
        <v>0</v>
      </c>
    </row>
    <row r="87" spans="1:20" x14ac:dyDescent="0.3">
      <c r="A87" s="136">
        <v>85</v>
      </c>
      <c r="B87" s="137">
        <v>1737</v>
      </c>
      <c r="C87" s="137">
        <v>1737</v>
      </c>
      <c r="D87" s="137" t="s">
        <v>785</v>
      </c>
      <c r="E87" s="137">
        <v>99733914.739999995</v>
      </c>
      <c r="F87" s="137">
        <v>37449627.170000002</v>
      </c>
      <c r="G87" s="137">
        <v>270712329.38999999</v>
      </c>
      <c r="H87" s="137">
        <v>57514555.700000003</v>
      </c>
      <c r="I87" s="137">
        <v>465410427</v>
      </c>
      <c r="J87" s="137">
        <v>0</v>
      </c>
      <c r="K87" s="137">
        <v>0</v>
      </c>
      <c r="L87" s="137">
        <v>261486761.66</v>
      </c>
      <c r="M87" s="137">
        <v>109584692.59999999</v>
      </c>
      <c r="N87" s="137">
        <v>52380434.880000003</v>
      </c>
      <c r="O87" s="137">
        <v>17568192.5</v>
      </c>
      <c r="P87" s="137">
        <v>8897213.75</v>
      </c>
      <c r="Q87" s="137">
        <v>19912355.600000001</v>
      </c>
      <c r="R87" s="137">
        <v>469829650.99000001</v>
      </c>
      <c r="S87">
        <f t="shared" si="2"/>
        <v>469829650.99000001</v>
      </c>
      <c r="T87">
        <f t="shared" si="3"/>
        <v>0</v>
      </c>
    </row>
    <row r="88" spans="1:20" x14ac:dyDescent="0.3">
      <c r="A88" s="136">
        <v>86</v>
      </c>
      <c r="B88" s="137">
        <v>1782</v>
      </c>
      <c r="C88" s="137">
        <v>1782</v>
      </c>
      <c r="D88" s="137" t="s">
        <v>110</v>
      </c>
      <c r="E88" s="137">
        <v>643547.56999999995</v>
      </c>
      <c r="F88" s="137">
        <v>357008.59</v>
      </c>
      <c r="G88" s="137">
        <v>868759.57</v>
      </c>
      <c r="H88" s="137">
        <v>256931.82</v>
      </c>
      <c r="I88" s="137">
        <v>2126247.5499999998</v>
      </c>
      <c r="J88" s="137">
        <v>0</v>
      </c>
      <c r="K88" s="137">
        <v>0</v>
      </c>
      <c r="L88" s="137">
        <v>1176641.77</v>
      </c>
      <c r="M88" s="137">
        <v>197856.23</v>
      </c>
      <c r="N88" s="137">
        <v>498513.74</v>
      </c>
      <c r="O88" s="137">
        <v>208069.68</v>
      </c>
      <c r="P88" s="137">
        <v>31009.52</v>
      </c>
      <c r="Q88" s="137">
        <v>52224.45</v>
      </c>
      <c r="R88" s="137">
        <v>2164315.39</v>
      </c>
      <c r="S88">
        <f t="shared" si="2"/>
        <v>2164315.39</v>
      </c>
      <c r="T88">
        <f t="shared" si="3"/>
        <v>0</v>
      </c>
    </row>
    <row r="89" spans="1:20" x14ac:dyDescent="0.3">
      <c r="A89" s="136">
        <v>87</v>
      </c>
      <c r="B89" s="137">
        <v>1791</v>
      </c>
      <c r="C89" s="137">
        <v>1791</v>
      </c>
      <c r="D89" s="137" t="s">
        <v>111</v>
      </c>
      <c r="E89" s="137">
        <v>2883360.8</v>
      </c>
      <c r="F89" s="137">
        <v>1474812.9</v>
      </c>
      <c r="G89" s="137">
        <v>6279773.5899999999</v>
      </c>
      <c r="H89" s="137">
        <v>509699.23</v>
      </c>
      <c r="I89" s="137">
        <v>11147646.52</v>
      </c>
      <c r="J89" s="137">
        <v>0</v>
      </c>
      <c r="K89" s="137">
        <v>0</v>
      </c>
      <c r="L89" s="137">
        <v>6785642.29</v>
      </c>
      <c r="M89" s="137">
        <v>2385327.59</v>
      </c>
      <c r="N89" s="137">
        <v>906923.63</v>
      </c>
      <c r="O89" s="137">
        <v>845265.76</v>
      </c>
      <c r="P89" s="137">
        <v>56789.89</v>
      </c>
      <c r="Q89" s="137">
        <v>533931.48</v>
      </c>
      <c r="R89" s="137">
        <v>11513880.640000001</v>
      </c>
      <c r="S89">
        <f t="shared" si="2"/>
        <v>11513880.640000001</v>
      </c>
      <c r="T89">
        <f t="shared" si="3"/>
        <v>0</v>
      </c>
    </row>
    <row r="90" spans="1:20" x14ac:dyDescent="0.3">
      <c r="A90" s="136">
        <v>88</v>
      </c>
      <c r="B90" s="137">
        <v>1863</v>
      </c>
      <c r="C90" s="137">
        <v>1863</v>
      </c>
      <c r="D90" s="137" t="s">
        <v>112</v>
      </c>
      <c r="E90" s="137">
        <v>47778267.590000004</v>
      </c>
      <c r="F90" s="137">
        <v>5468261.0899999999</v>
      </c>
      <c r="G90" s="137">
        <v>77496266.859999999</v>
      </c>
      <c r="H90" s="137">
        <v>19172499.690000001</v>
      </c>
      <c r="I90" s="137">
        <v>149915295.22999999</v>
      </c>
      <c r="J90" s="137">
        <v>0</v>
      </c>
      <c r="K90" s="137">
        <v>0</v>
      </c>
      <c r="L90" s="137">
        <v>87917664.939999998</v>
      </c>
      <c r="M90" s="137">
        <v>32346914.59</v>
      </c>
      <c r="N90" s="137">
        <v>9938936.7899999991</v>
      </c>
      <c r="O90" s="137">
        <v>7787541.1299999999</v>
      </c>
      <c r="P90" s="137">
        <v>1001217</v>
      </c>
      <c r="Q90" s="137">
        <v>5576672.0099999998</v>
      </c>
      <c r="R90" s="137">
        <v>144568946.46000001</v>
      </c>
      <c r="S90">
        <f t="shared" si="2"/>
        <v>144568946.45999998</v>
      </c>
      <c r="T90">
        <f t="shared" si="3"/>
        <v>0</v>
      </c>
    </row>
    <row r="91" spans="1:20" x14ac:dyDescent="0.3">
      <c r="A91" s="136">
        <v>89</v>
      </c>
      <c r="B91" s="137">
        <v>1908</v>
      </c>
      <c r="C91" s="137">
        <v>1908</v>
      </c>
      <c r="D91" s="137" t="s">
        <v>113</v>
      </c>
      <c r="E91" s="137">
        <v>1288679.5</v>
      </c>
      <c r="F91" s="137">
        <v>925266.22</v>
      </c>
      <c r="G91" s="137">
        <v>2630433.62</v>
      </c>
      <c r="H91" s="137">
        <v>576055.62</v>
      </c>
      <c r="I91" s="137">
        <v>5420434.96</v>
      </c>
      <c r="J91" s="137">
        <v>0</v>
      </c>
      <c r="K91" s="137">
        <v>0</v>
      </c>
      <c r="L91" s="137">
        <v>3072094.69</v>
      </c>
      <c r="M91" s="137">
        <v>975312.97</v>
      </c>
      <c r="N91" s="137">
        <v>782287.1</v>
      </c>
      <c r="O91" s="137">
        <v>276981.46999999997</v>
      </c>
      <c r="P91" s="137">
        <v>122056.72</v>
      </c>
      <c r="Q91" s="137">
        <v>232954.45</v>
      </c>
      <c r="R91" s="137">
        <v>5461687.4000000004</v>
      </c>
      <c r="S91">
        <f t="shared" si="2"/>
        <v>5461687.3999999994</v>
      </c>
      <c r="T91">
        <f t="shared" si="3"/>
        <v>0</v>
      </c>
    </row>
    <row r="92" spans="1:20" x14ac:dyDescent="0.3">
      <c r="A92" s="136">
        <v>90</v>
      </c>
      <c r="B92" s="137">
        <v>1926</v>
      </c>
      <c r="C92" s="137">
        <v>1926</v>
      </c>
      <c r="D92" s="137" t="s">
        <v>115</v>
      </c>
      <c r="E92" s="137">
        <v>2321427.2599999998</v>
      </c>
      <c r="F92" s="137">
        <v>1779666.23</v>
      </c>
      <c r="G92" s="137">
        <v>3514871.86</v>
      </c>
      <c r="H92" s="137">
        <v>503673.42</v>
      </c>
      <c r="I92" s="137">
        <v>8119638.7699999996</v>
      </c>
      <c r="J92" s="137">
        <v>0</v>
      </c>
      <c r="K92" s="137">
        <v>0</v>
      </c>
      <c r="L92" s="137">
        <v>4937754.08</v>
      </c>
      <c r="M92" s="137">
        <v>1409799.15</v>
      </c>
      <c r="N92" s="137">
        <v>1038567.72</v>
      </c>
      <c r="O92" s="137">
        <v>414652.93</v>
      </c>
      <c r="P92" s="137">
        <v>19316.7</v>
      </c>
      <c r="Q92" s="137">
        <v>284496.84999999998</v>
      </c>
      <c r="R92" s="137">
        <v>8104587.4299999997</v>
      </c>
      <c r="S92">
        <f t="shared" si="2"/>
        <v>8104587.4299999997</v>
      </c>
      <c r="T92">
        <f t="shared" si="3"/>
        <v>0</v>
      </c>
    </row>
    <row r="93" spans="1:20" x14ac:dyDescent="0.3">
      <c r="A93" s="136">
        <v>91</v>
      </c>
      <c r="B93" s="137">
        <v>1944</v>
      </c>
      <c r="C93" s="137">
        <v>1944</v>
      </c>
      <c r="D93" s="137" t="s">
        <v>116</v>
      </c>
      <c r="E93" s="137">
        <v>3558756.19</v>
      </c>
      <c r="F93" s="137">
        <v>1072054.26</v>
      </c>
      <c r="G93" s="137">
        <v>7485586.9699999997</v>
      </c>
      <c r="H93" s="137">
        <v>1767484.29</v>
      </c>
      <c r="I93" s="137">
        <v>13883881.710000001</v>
      </c>
      <c r="J93" s="137">
        <v>0</v>
      </c>
      <c r="K93" s="137">
        <v>0</v>
      </c>
      <c r="L93" s="137">
        <v>7306355.4199999999</v>
      </c>
      <c r="M93" s="137">
        <v>2556728.65</v>
      </c>
      <c r="N93" s="137">
        <v>876633.67</v>
      </c>
      <c r="O93" s="137">
        <v>1064341.1299999999</v>
      </c>
      <c r="P93" s="137">
        <v>476333.83</v>
      </c>
      <c r="Q93" s="137">
        <v>546007.35</v>
      </c>
      <c r="R93" s="137">
        <v>12826400.050000001</v>
      </c>
      <c r="S93">
        <f t="shared" si="2"/>
        <v>12826400.050000001</v>
      </c>
      <c r="T93">
        <f t="shared" si="3"/>
        <v>0</v>
      </c>
    </row>
    <row r="94" spans="1:20" x14ac:dyDescent="0.3">
      <c r="A94" s="136">
        <v>92</v>
      </c>
      <c r="B94" s="137">
        <v>1953</v>
      </c>
      <c r="C94" s="137">
        <v>1953</v>
      </c>
      <c r="D94" s="137" t="s">
        <v>117</v>
      </c>
      <c r="E94" s="137">
        <v>2193995.16</v>
      </c>
      <c r="F94" s="137">
        <v>972427.36</v>
      </c>
      <c r="G94" s="137">
        <v>4081055.51</v>
      </c>
      <c r="H94" s="137">
        <v>480194.51</v>
      </c>
      <c r="I94" s="137">
        <v>7727672.54</v>
      </c>
      <c r="J94" s="137">
        <v>0</v>
      </c>
      <c r="K94" s="137">
        <v>0</v>
      </c>
      <c r="L94" s="137">
        <v>4034893.53</v>
      </c>
      <c r="M94" s="137">
        <v>1449925.51</v>
      </c>
      <c r="N94" s="137">
        <v>946441.09</v>
      </c>
      <c r="O94" s="137">
        <v>345474.12</v>
      </c>
      <c r="P94" s="137">
        <v>355595.52000000002</v>
      </c>
      <c r="Q94" s="137">
        <v>272958.26</v>
      </c>
      <c r="R94" s="137">
        <v>7405288.0300000003</v>
      </c>
      <c r="S94">
        <f t="shared" si="2"/>
        <v>7405288.0299999993</v>
      </c>
      <c r="T94">
        <f t="shared" si="3"/>
        <v>0</v>
      </c>
    </row>
    <row r="95" spans="1:20" x14ac:dyDescent="0.3">
      <c r="A95" s="136">
        <v>93</v>
      </c>
      <c r="B95" s="137">
        <v>1963</v>
      </c>
      <c r="C95" s="137">
        <v>1963</v>
      </c>
      <c r="D95" s="137" t="s">
        <v>118</v>
      </c>
      <c r="E95" s="137">
        <v>2030297.02</v>
      </c>
      <c r="F95" s="137">
        <v>911636.2</v>
      </c>
      <c r="G95" s="137">
        <v>4117387.7</v>
      </c>
      <c r="H95" s="137">
        <v>657208.68999999994</v>
      </c>
      <c r="I95" s="137">
        <v>7716529.6100000003</v>
      </c>
      <c r="J95" s="137">
        <v>0</v>
      </c>
      <c r="K95" s="137">
        <v>0</v>
      </c>
      <c r="L95" s="137">
        <v>4688881.34</v>
      </c>
      <c r="M95" s="137">
        <v>1432254.16</v>
      </c>
      <c r="N95" s="137">
        <v>1104644.73</v>
      </c>
      <c r="O95" s="137">
        <v>453834.23</v>
      </c>
      <c r="P95" s="137">
        <v>32447.98</v>
      </c>
      <c r="Q95" s="137">
        <v>321792.02</v>
      </c>
      <c r="R95" s="137">
        <v>8033854.46</v>
      </c>
      <c r="S95">
        <f t="shared" si="2"/>
        <v>8033854.4600000009</v>
      </c>
      <c r="T95">
        <f t="shared" si="3"/>
        <v>0</v>
      </c>
    </row>
    <row r="96" spans="1:20" x14ac:dyDescent="0.3">
      <c r="A96" s="136">
        <v>94</v>
      </c>
      <c r="B96" s="137">
        <v>3582</v>
      </c>
      <c r="C96" s="137">
        <v>1968</v>
      </c>
      <c r="D96" s="137" t="s">
        <v>176</v>
      </c>
      <c r="E96" s="137">
        <v>2632135.4500000002</v>
      </c>
      <c r="F96" s="137">
        <v>2557054.0099999998</v>
      </c>
      <c r="G96" s="137">
        <v>3641510.48</v>
      </c>
      <c r="H96" s="137">
        <v>325556.73</v>
      </c>
      <c r="I96" s="137">
        <v>9156256.6699999999</v>
      </c>
      <c r="J96" s="137">
        <v>0</v>
      </c>
      <c r="K96" s="137">
        <v>0</v>
      </c>
      <c r="L96" s="137">
        <v>5189281.29</v>
      </c>
      <c r="M96" s="137">
        <v>1478100.96</v>
      </c>
      <c r="N96" s="137">
        <v>1223685.5900000001</v>
      </c>
      <c r="O96" s="137">
        <v>617308.12</v>
      </c>
      <c r="P96" s="137">
        <v>27818.5</v>
      </c>
      <c r="Q96" s="137">
        <v>325926.11</v>
      </c>
      <c r="R96" s="137">
        <v>8862120.5700000003</v>
      </c>
      <c r="S96">
        <f t="shared" si="2"/>
        <v>8862120.5699999984</v>
      </c>
      <c r="T96">
        <f t="shared" si="3"/>
        <v>0</v>
      </c>
    </row>
    <row r="97" spans="1:20" x14ac:dyDescent="0.3">
      <c r="A97" s="136">
        <v>95</v>
      </c>
      <c r="B97" s="137">
        <v>3978</v>
      </c>
      <c r="C97" s="137">
        <v>3978</v>
      </c>
      <c r="D97" s="137" t="s">
        <v>189</v>
      </c>
      <c r="E97" s="137">
        <v>2632828.63</v>
      </c>
      <c r="F97" s="137">
        <v>742034.06</v>
      </c>
      <c r="G97" s="137">
        <v>3613502.38</v>
      </c>
      <c r="H97" s="137">
        <v>485606.96</v>
      </c>
      <c r="I97" s="137">
        <v>7473972.0300000003</v>
      </c>
      <c r="J97" s="137">
        <v>0</v>
      </c>
      <c r="K97" s="137">
        <v>0</v>
      </c>
      <c r="L97" s="137">
        <v>3538720.05</v>
      </c>
      <c r="M97" s="137">
        <v>1034203.81</v>
      </c>
      <c r="N97" s="137">
        <v>1836901.81</v>
      </c>
      <c r="O97" s="137">
        <v>610528.01</v>
      </c>
      <c r="P97" s="137">
        <v>60894.77</v>
      </c>
      <c r="Q97" s="137">
        <v>296617.69</v>
      </c>
      <c r="R97" s="137">
        <v>7377866.1399999997</v>
      </c>
      <c r="S97">
        <f t="shared" si="2"/>
        <v>7377866.1399999997</v>
      </c>
      <c r="T97">
        <f t="shared" si="3"/>
        <v>0</v>
      </c>
    </row>
    <row r="98" spans="1:20" x14ac:dyDescent="0.3">
      <c r="A98" s="136">
        <v>96</v>
      </c>
      <c r="B98" s="137">
        <v>6741</v>
      </c>
      <c r="C98" s="137">
        <v>6741</v>
      </c>
      <c r="D98" s="137" t="s">
        <v>310</v>
      </c>
      <c r="E98" s="137">
        <v>3992563.66</v>
      </c>
      <c r="F98" s="137">
        <v>767512.97</v>
      </c>
      <c r="G98" s="137">
        <v>5103234.82</v>
      </c>
      <c r="H98" s="137">
        <v>697909.31</v>
      </c>
      <c r="I98" s="137">
        <v>10561220.76</v>
      </c>
      <c r="J98" s="137">
        <v>0</v>
      </c>
      <c r="K98" s="137">
        <v>0</v>
      </c>
      <c r="L98" s="137">
        <v>6098129.5499999998</v>
      </c>
      <c r="M98" s="137">
        <v>1986681.7</v>
      </c>
      <c r="N98" s="137">
        <v>1302143.26</v>
      </c>
      <c r="O98" s="137">
        <v>656304.25</v>
      </c>
      <c r="P98" s="137">
        <v>152950.39999999999</v>
      </c>
      <c r="Q98" s="137">
        <v>397298.55</v>
      </c>
      <c r="R98" s="137">
        <v>10593507.710000001</v>
      </c>
      <c r="S98">
        <f t="shared" si="2"/>
        <v>10593507.710000001</v>
      </c>
      <c r="T98">
        <f t="shared" si="3"/>
        <v>0</v>
      </c>
    </row>
    <row r="99" spans="1:20" x14ac:dyDescent="0.3">
      <c r="A99" s="136">
        <v>97</v>
      </c>
      <c r="B99" s="137">
        <v>1970</v>
      </c>
      <c r="C99" s="137">
        <v>1970</v>
      </c>
      <c r="D99" s="137" t="s">
        <v>119</v>
      </c>
      <c r="E99" s="137">
        <v>1475900.49</v>
      </c>
      <c r="F99" s="137">
        <v>1833866.82</v>
      </c>
      <c r="G99" s="137">
        <v>4129719.38</v>
      </c>
      <c r="H99" s="137">
        <v>900556.19</v>
      </c>
      <c r="I99" s="137">
        <v>8340042.8799999999</v>
      </c>
      <c r="J99" s="137">
        <v>0</v>
      </c>
      <c r="K99" s="137">
        <v>0</v>
      </c>
      <c r="L99" s="137">
        <v>4395230.1500000004</v>
      </c>
      <c r="M99" s="137">
        <v>1219117.1299999999</v>
      </c>
      <c r="N99" s="137">
        <v>1186979</v>
      </c>
      <c r="O99" s="137">
        <v>957426.71</v>
      </c>
      <c r="P99" s="137">
        <v>232453.7</v>
      </c>
      <c r="Q99" s="137">
        <v>268100.69</v>
      </c>
      <c r="R99" s="137">
        <v>8259307.3799999999</v>
      </c>
      <c r="S99">
        <f t="shared" si="2"/>
        <v>8259307.3800000008</v>
      </c>
      <c r="T99">
        <f t="shared" si="3"/>
        <v>0</v>
      </c>
    </row>
    <row r="100" spans="1:20" x14ac:dyDescent="0.3">
      <c r="A100" s="136">
        <v>98</v>
      </c>
      <c r="B100" s="137">
        <v>1972</v>
      </c>
      <c r="C100" s="137">
        <v>1972</v>
      </c>
      <c r="D100" s="137" t="s">
        <v>120</v>
      </c>
      <c r="E100" s="137">
        <v>1437403.66</v>
      </c>
      <c r="F100" s="137">
        <v>676201.61</v>
      </c>
      <c r="G100" s="137">
        <v>2143070.04</v>
      </c>
      <c r="H100" s="137">
        <v>356523.86</v>
      </c>
      <c r="I100" s="137">
        <v>4613199.17</v>
      </c>
      <c r="J100" s="137">
        <v>0</v>
      </c>
      <c r="K100" s="137">
        <v>0</v>
      </c>
      <c r="L100" s="137">
        <v>2748560.42</v>
      </c>
      <c r="M100" s="137">
        <v>955669.3</v>
      </c>
      <c r="N100" s="137">
        <v>484642.64</v>
      </c>
      <c r="O100" s="137">
        <v>431372.88</v>
      </c>
      <c r="P100" s="137">
        <v>4748.9799999999996</v>
      </c>
      <c r="Q100" s="137">
        <v>208494.42</v>
      </c>
      <c r="R100" s="137">
        <v>4833488.6399999997</v>
      </c>
      <c r="S100">
        <f t="shared" si="2"/>
        <v>4833488.6400000006</v>
      </c>
      <c r="T100">
        <f t="shared" si="3"/>
        <v>0</v>
      </c>
    </row>
    <row r="101" spans="1:20" x14ac:dyDescent="0.3">
      <c r="A101" s="136">
        <v>99</v>
      </c>
      <c r="B101" s="137">
        <v>1965</v>
      </c>
      <c r="C101" s="137">
        <v>1965</v>
      </c>
      <c r="D101" s="137" t="s">
        <v>364</v>
      </c>
      <c r="E101" s="137">
        <v>2464357.36</v>
      </c>
      <c r="F101" s="137">
        <v>526844.35</v>
      </c>
      <c r="G101" s="137">
        <v>4164091.27</v>
      </c>
      <c r="H101" s="137">
        <v>692292.99</v>
      </c>
      <c r="I101" s="137">
        <v>7847585.9699999997</v>
      </c>
      <c r="J101" s="137">
        <v>0</v>
      </c>
      <c r="K101" s="137">
        <v>0</v>
      </c>
      <c r="L101" s="137">
        <v>3617917.33</v>
      </c>
      <c r="M101" s="137">
        <v>1140035.25</v>
      </c>
      <c r="N101" s="137">
        <v>1676794.59</v>
      </c>
      <c r="O101" s="137">
        <v>585140.39</v>
      </c>
      <c r="P101" s="137">
        <v>14086.11</v>
      </c>
      <c r="Q101" s="137">
        <v>625065.43999999994</v>
      </c>
      <c r="R101" s="137">
        <v>7659039.1100000003</v>
      </c>
      <c r="S101">
        <f t="shared" si="2"/>
        <v>7659039.1099999994</v>
      </c>
      <c r="T101">
        <f t="shared" si="3"/>
        <v>0</v>
      </c>
    </row>
    <row r="102" spans="1:20" ht="27.6" x14ac:dyDescent="0.3">
      <c r="A102" s="136">
        <v>100</v>
      </c>
      <c r="B102" s="137">
        <v>657</v>
      </c>
      <c r="C102" s="137">
        <v>657</v>
      </c>
      <c r="D102" s="137" t="s">
        <v>786</v>
      </c>
      <c r="E102" s="137">
        <v>3801217.15</v>
      </c>
      <c r="F102" s="137">
        <v>3375483.29</v>
      </c>
      <c r="G102" s="137">
        <v>5409904.8700000001</v>
      </c>
      <c r="H102" s="137">
        <v>1267878.1299999999</v>
      </c>
      <c r="I102" s="137">
        <v>13854483.439999999</v>
      </c>
      <c r="J102" s="137">
        <v>0</v>
      </c>
      <c r="K102" s="137">
        <v>0</v>
      </c>
      <c r="L102" s="137">
        <v>7453145.3099999996</v>
      </c>
      <c r="M102" s="137">
        <v>1923746.69</v>
      </c>
      <c r="N102" s="137">
        <v>1764847.24</v>
      </c>
      <c r="O102" s="137">
        <v>1051916.52</v>
      </c>
      <c r="P102" s="137">
        <v>34699.35</v>
      </c>
      <c r="Q102" s="137">
        <v>464339.15</v>
      </c>
      <c r="R102" s="137">
        <v>12692694.26</v>
      </c>
      <c r="S102">
        <f t="shared" si="2"/>
        <v>12692694.26</v>
      </c>
      <c r="T102">
        <f t="shared" si="3"/>
        <v>0</v>
      </c>
    </row>
    <row r="103" spans="1:20" x14ac:dyDescent="0.3">
      <c r="A103" s="136">
        <v>101</v>
      </c>
      <c r="B103" s="137">
        <v>1989</v>
      </c>
      <c r="C103" s="137">
        <v>1989</v>
      </c>
      <c r="D103" s="137" t="s">
        <v>122</v>
      </c>
      <c r="E103" s="137">
        <v>1718281.66</v>
      </c>
      <c r="F103" s="137">
        <v>1414142.23</v>
      </c>
      <c r="G103" s="137">
        <v>2914652.33</v>
      </c>
      <c r="H103" s="137">
        <v>615429.88</v>
      </c>
      <c r="I103" s="137">
        <v>6662506.0999999996</v>
      </c>
      <c r="J103" s="137">
        <v>0</v>
      </c>
      <c r="K103" s="137">
        <v>0</v>
      </c>
      <c r="L103" s="137">
        <v>4132399.24</v>
      </c>
      <c r="M103" s="137">
        <v>1010721.18</v>
      </c>
      <c r="N103" s="137">
        <v>583794.26</v>
      </c>
      <c r="O103" s="137">
        <v>421190.45</v>
      </c>
      <c r="P103" s="137">
        <v>28050.54</v>
      </c>
      <c r="Q103" s="137">
        <v>235333.53</v>
      </c>
      <c r="R103" s="137">
        <v>6411489.2000000002</v>
      </c>
      <c r="S103">
        <f t="shared" si="2"/>
        <v>6411489.2000000002</v>
      </c>
      <c r="T103">
        <f t="shared" si="3"/>
        <v>0</v>
      </c>
    </row>
    <row r="104" spans="1:20" x14ac:dyDescent="0.3">
      <c r="A104" s="136">
        <v>102</v>
      </c>
      <c r="B104" s="137">
        <v>2007</v>
      </c>
      <c r="C104" s="137">
        <v>2007</v>
      </c>
      <c r="D104" s="137" t="s">
        <v>123</v>
      </c>
      <c r="E104" s="137">
        <v>2316507.5</v>
      </c>
      <c r="F104" s="137">
        <v>1854554.79</v>
      </c>
      <c r="G104" s="137">
        <v>4417922.41</v>
      </c>
      <c r="H104" s="137">
        <v>1247695.01</v>
      </c>
      <c r="I104" s="137">
        <v>9836679.7100000009</v>
      </c>
      <c r="J104" s="137">
        <v>0</v>
      </c>
      <c r="K104" s="137">
        <v>0</v>
      </c>
      <c r="L104" s="137">
        <v>4446306.29</v>
      </c>
      <c r="M104" s="137">
        <v>1523514.5</v>
      </c>
      <c r="N104" s="137">
        <v>2376864.35</v>
      </c>
      <c r="O104" s="137">
        <v>422537.8</v>
      </c>
      <c r="P104" s="137">
        <v>550846.34</v>
      </c>
      <c r="Q104" s="137">
        <v>315191.34999999998</v>
      </c>
      <c r="R104" s="137">
        <v>9635260.6300000008</v>
      </c>
      <c r="S104">
        <f t="shared" si="2"/>
        <v>9635260.6300000008</v>
      </c>
      <c r="T104">
        <f t="shared" si="3"/>
        <v>0</v>
      </c>
    </row>
    <row r="105" spans="1:20" x14ac:dyDescent="0.3">
      <c r="A105" s="136">
        <v>103</v>
      </c>
      <c r="B105" s="137">
        <v>2088</v>
      </c>
      <c r="C105" s="137">
        <v>2088</v>
      </c>
      <c r="D105" s="137" t="s">
        <v>124</v>
      </c>
      <c r="E105" s="137">
        <v>3350921.22</v>
      </c>
      <c r="F105" s="137">
        <v>1349763.59</v>
      </c>
      <c r="G105" s="137">
        <v>4128540.34</v>
      </c>
      <c r="H105" s="137">
        <v>1068793.2</v>
      </c>
      <c r="I105" s="137">
        <v>9898018.3499999996</v>
      </c>
      <c r="J105" s="137">
        <v>0</v>
      </c>
      <c r="K105" s="137">
        <v>0</v>
      </c>
      <c r="L105" s="137">
        <v>5655682.6600000001</v>
      </c>
      <c r="M105" s="137">
        <v>1705084.13</v>
      </c>
      <c r="N105" s="137">
        <v>870446.92</v>
      </c>
      <c r="O105" s="137">
        <v>489611.53</v>
      </c>
      <c r="P105" s="137">
        <v>135181.82</v>
      </c>
      <c r="Q105" s="137">
        <v>388644.01</v>
      </c>
      <c r="R105" s="137">
        <v>9244651.0700000003</v>
      </c>
      <c r="S105">
        <f t="shared" si="2"/>
        <v>9244651.0700000003</v>
      </c>
      <c r="T105">
        <f t="shared" si="3"/>
        <v>0</v>
      </c>
    </row>
    <row r="106" spans="1:20" x14ac:dyDescent="0.3">
      <c r="A106" s="136">
        <v>104</v>
      </c>
      <c r="B106" s="137">
        <v>2097</v>
      </c>
      <c r="C106" s="137">
        <v>2097</v>
      </c>
      <c r="D106" s="137" t="s">
        <v>125</v>
      </c>
      <c r="E106" s="137">
        <v>2064123.8</v>
      </c>
      <c r="F106" s="137">
        <v>970378.28</v>
      </c>
      <c r="G106" s="137">
        <v>3291310.18</v>
      </c>
      <c r="H106" s="137">
        <v>515976.92</v>
      </c>
      <c r="I106" s="137">
        <v>6841789.1799999997</v>
      </c>
      <c r="J106" s="137">
        <v>0</v>
      </c>
      <c r="K106" s="137">
        <v>0</v>
      </c>
      <c r="L106" s="137">
        <v>3487280.79</v>
      </c>
      <c r="M106" s="137">
        <v>1212315.17</v>
      </c>
      <c r="N106" s="137">
        <v>1150852.1399999999</v>
      </c>
      <c r="O106" s="137">
        <v>284756.96000000002</v>
      </c>
      <c r="P106" s="137" t="s">
        <v>417</v>
      </c>
      <c r="Q106" s="137">
        <v>332101.84000000003</v>
      </c>
      <c r="R106" s="137">
        <v>6467306.9000000004</v>
      </c>
      <c r="S106">
        <f t="shared" si="2"/>
        <v>6467306.8999999994</v>
      </c>
      <c r="T106">
        <f t="shared" si="3"/>
        <v>0</v>
      </c>
    </row>
    <row r="107" spans="1:20" x14ac:dyDescent="0.3">
      <c r="A107" s="136">
        <v>105</v>
      </c>
      <c r="B107" s="137">
        <v>2113</v>
      </c>
      <c r="C107" s="137">
        <v>2113</v>
      </c>
      <c r="D107" s="137" t="s">
        <v>126</v>
      </c>
      <c r="E107" s="137">
        <v>1180499.23</v>
      </c>
      <c r="F107" s="137">
        <v>769995.3</v>
      </c>
      <c r="G107" s="137">
        <v>1394054.43</v>
      </c>
      <c r="H107" s="137">
        <v>333845.21000000002</v>
      </c>
      <c r="I107" s="137">
        <v>3678394.17</v>
      </c>
      <c r="J107" s="137">
        <v>0</v>
      </c>
      <c r="K107" s="137">
        <v>0</v>
      </c>
      <c r="L107" s="137">
        <v>1785389.05</v>
      </c>
      <c r="M107" s="137">
        <v>464261.62</v>
      </c>
      <c r="N107" s="137">
        <v>742943.68</v>
      </c>
      <c r="O107" s="137">
        <v>196085.87</v>
      </c>
      <c r="P107" s="137">
        <v>5601.94</v>
      </c>
      <c r="Q107" s="137">
        <v>110017.69</v>
      </c>
      <c r="R107" s="137">
        <v>3304299.85</v>
      </c>
      <c r="S107">
        <f t="shared" si="2"/>
        <v>3304299.85</v>
      </c>
      <c r="T107">
        <f t="shared" si="3"/>
        <v>0</v>
      </c>
    </row>
    <row r="108" spans="1:20" ht="27.6" x14ac:dyDescent="0.3">
      <c r="A108" s="136">
        <v>106</v>
      </c>
      <c r="B108" s="137">
        <v>2124</v>
      </c>
      <c r="C108" s="137">
        <v>2124</v>
      </c>
      <c r="D108" s="137" t="s">
        <v>976</v>
      </c>
      <c r="E108" s="137">
        <v>4632832.71</v>
      </c>
      <c r="F108" s="137">
        <v>1205927.2</v>
      </c>
      <c r="G108" s="137">
        <v>8970610.9399999995</v>
      </c>
      <c r="H108" s="137">
        <v>1330718.8</v>
      </c>
      <c r="I108" s="137">
        <v>16140089.65</v>
      </c>
      <c r="J108" s="137">
        <v>0</v>
      </c>
      <c r="K108" s="137">
        <v>0</v>
      </c>
      <c r="L108" s="137">
        <v>9575626.5299999993</v>
      </c>
      <c r="M108" s="137">
        <v>3369119.89</v>
      </c>
      <c r="N108" s="137">
        <v>1475228.29</v>
      </c>
      <c r="O108" s="137">
        <v>1059126.49</v>
      </c>
      <c r="P108" s="137">
        <v>116160.52</v>
      </c>
      <c r="Q108" s="137">
        <v>618605.55000000005</v>
      </c>
      <c r="R108" s="137">
        <v>16213867.27</v>
      </c>
      <c r="S108">
        <f t="shared" si="2"/>
        <v>16213867.270000001</v>
      </c>
      <c r="T108">
        <f t="shared" si="3"/>
        <v>0</v>
      </c>
    </row>
    <row r="109" spans="1:20" x14ac:dyDescent="0.3">
      <c r="A109" s="136">
        <v>107</v>
      </c>
      <c r="B109" s="137">
        <v>2151</v>
      </c>
      <c r="C109" s="137">
        <v>2151</v>
      </c>
      <c r="D109" s="137" t="s">
        <v>944</v>
      </c>
      <c r="E109" s="137">
        <v>2058127.01</v>
      </c>
      <c r="F109" s="137">
        <v>480994.67</v>
      </c>
      <c r="G109" s="137">
        <v>2628438.33</v>
      </c>
      <c r="H109" s="137">
        <v>356360.12</v>
      </c>
      <c r="I109" s="137">
        <v>5523920.1299999999</v>
      </c>
      <c r="J109" s="137">
        <v>0</v>
      </c>
      <c r="K109" s="137">
        <v>0</v>
      </c>
      <c r="L109" s="137">
        <v>3012561.3</v>
      </c>
      <c r="M109" s="137">
        <v>1035853.7</v>
      </c>
      <c r="N109" s="137">
        <v>860861.51</v>
      </c>
      <c r="O109" s="137">
        <v>332798.67</v>
      </c>
      <c r="P109" s="137">
        <v>24576.05</v>
      </c>
      <c r="Q109" s="137">
        <v>215957.57</v>
      </c>
      <c r="R109" s="137">
        <v>5482608.7999999998</v>
      </c>
      <c r="S109">
        <f t="shared" si="2"/>
        <v>5482608.7999999998</v>
      </c>
      <c r="T109">
        <f t="shared" si="3"/>
        <v>0</v>
      </c>
    </row>
    <row r="110" spans="1:20" x14ac:dyDescent="0.3">
      <c r="A110" s="136">
        <v>108</v>
      </c>
      <c r="B110" s="137">
        <v>2169</v>
      </c>
      <c r="C110" s="137">
        <v>2169</v>
      </c>
      <c r="D110" s="137" t="s">
        <v>127</v>
      </c>
      <c r="E110" s="137">
        <v>8126331.6299999999</v>
      </c>
      <c r="F110" s="137">
        <v>1595461.79</v>
      </c>
      <c r="G110" s="137">
        <v>10299977.26</v>
      </c>
      <c r="H110" s="137">
        <v>3133840.78</v>
      </c>
      <c r="I110" s="137">
        <v>23155611.460000001</v>
      </c>
      <c r="J110" s="137">
        <v>0</v>
      </c>
      <c r="K110" s="137">
        <v>0</v>
      </c>
      <c r="L110" s="137">
        <v>12960136.210000001</v>
      </c>
      <c r="M110" s="137">
        <v>4330307.92</v>
      </c>
      <c r="N110" s="137">
        <v>2647649.98</v>
      </c>
      <c r="O110" s="137">
        <v>1339080.31</v>
      </c>
      <c r="P110" s="137">
        <v>185434.58</v>
      </c>
      <c r="Q110" s="137">
        <v>850395.25</v>
      </c>
      <c r="R110" s="137">
        <v>22313004.25</v>
      </c>
      <c r="S110">
        <f t="shared" si="2"/>
        <v>22313004.25</v>
      </c>
      <c r="T110">
        <f t="shared" si="3"/>
        <v>0</v>
      </c>
    </row>
    <row r="111" spans="1:20" x14ac:dyDescent="0.3">
      <c r="A111" s="136">
        <v>109</v>
      </c>
      <c r="B111" s="137">
        <v>2295</v>
      </c>
      <c r="C111" s="137">
        <v>2295</v>
      </c>
      <c r="D111" s="137" t="s">
        <v>129</v>
      </c>
      <c r="E111" s="137">
        <v>4024343.28</v>
      </c>
      <c r="F111" s="137">
        <v>2119901.96</v>
      </c>
      <c r="G111" s="137">
        <v>7191072.7199999997</v>
      </c>
      <c r="H111" s="137">
        <v>979989.1</v>
      </c>
      <c r="I111" s="137">
        <v>14315307.060000001</v>
      </c>
      <c r="J111" s="137">
        <v>0</v>
      </c>
      <c r="K111" s="137">
        <v>0</v>
      </c>
      <c r="L111" s="137">
        <v>8460315.8000000007</v>
      </c>
      <c r="M111" s="137">
        <v>2961497.02</v>
      </c>
      <c r="N111" s="137">
        <v>1332344.97</v>
      </c>
      <c r="O111" s="137">
        <v>619847.02</v>
      </c>
      <c r="P111" s="137">
        <v>130339.01</v>
      </c>
      <c r="Q111" s="137">
        <v>542844.6</v>
      </c>
      <c r="R111" s="137">
        <v>14047188.42</v>
      </c>
      <c r="S111">
        <f t="shared" si="2"/>
        <v>14047188.42</v>
      </c>
      <c r="T111">
        <f t="shared" si="3"/>
        <v>0</v>
      </c>
    </row>
    <row r="112" spans="1:20" x14ac:dyDescent="0.3">
      <c r="A112" s="136">
        <v>110</v>
      </c>
      <c r="B112" s="137">
        <v>2313</v>
      </c>
      <c r="C112" s="137">
        <v>2313</v>
      </c>
      <c r="D112" s="137" t="s">
        <v>130</v>
      </c>
      <c r="E112" s="137">
        <v>11647471.73</v>
      </c>
      <c r="F112" s="137">
        <v>2736238.46</v>
      </c>
      <c r="G112" s="137">
        <v>29320756.879999999</v>
      </c>
      <c r="H112" s="137">
        <v>11596825.52</v>
      </c>
      <c r="I112" s="137">
        <v>55301292.590000004</v>
      </c>
      <c r="J112" s="137">
        <v>0</v>
      </c>
      <c r="K112" s="137">
        <v>0</v>
      </c>
      <c r="L112" s="137">
        <v>27631883.829999998</v>
      </c>
      <c r="M112" s="137">
        <v>10154468.880000001</v>
      </c>
      <c r="N112" s="137">
        <v>5102385.07</v>
      </c>
      <c r="O112" s="137">
        <v>2357170.5499999998</v>
      </c>
      <c r="P112" s="137">
        <v>1688014.32</v>
      </c>
      <c r="Q112" s="137">
        <v>8440749.0700000003</v>
      </c>
      <c r="R112" s="137">
        <v>55374671.719999999</v>
      </c>
      <c r="S112">
        <f t="shared" si="2"/>
        <v>55374671.719999999</v>
      </c>
      <c r="T112">
        <f t="shared" si="3"/>
        <v>0</v>
      </c>
    </row>
    <row r="113" spans="1:20" x14ac:dyDescent="0.3">
      <c r="A113" s="136">
        <v>111</v>
      </c>
      <c r="B113" s="137">
        <v>2322</v>
      </c>
      <c r="C113" s="137">
        <v>2322</v>
      </c>
      <c r="D113" s="137" t="s">
        <v>131</v>
      </c>
      <c r="E113" s="137">
        <v>6885915.4900000002</v>
      </c>
      <c r="F113" s="137">
        <v>2549991.19</v>
      </c>
      <c r="G113" s="137">
        <v>14598884.689999999</v>
      </c>
      <c r="H113" s="137">
        <v>3636107.1</v>
      </c>
      <c r="I113" s="137">
        <v>27670898.469999999</v>
      </c>
      <c r="J113" s="137">
        <v>0</v>
      </c>
      <c r="K113" s="137">
        <v>0</v>
      </c>
      <c r="L113" s="137">
        <v>16897123.829999998</v>
      </c>
      <c r="M113" s="137">
        <v>3271802.03</v>
      </c>
      <c r="N113" s="137">
        <v>3676654.13</v>
      </c>
      <c r="O113" s="137">
        <v>1434506.82</v>
      </c>
      <c r="P113" s="137">
        <v>2832.49</v>
      </c>
      <c r="Q113" s="137">
        <v>1443744.25</v>
      </c>
      <c r="R113" s="137">
        <v>26726663.550000001</v>
      </c>
      <c r="S113">
        <f t="shared" si="2"/>
        <v>26726663.549999997</v>
      </c>
      <c r="T113">
        <f t="shared" si="3"/>
        <v>0</v>
      </c>
    </row>
    <row r="114" spans="1:20" x14ac:dyDescent="0.3">
      <c r="A114" s="136">
        <v>112</v>
      </c>
      <c r="B114" s="137">
        <v>2369</v>
      </c>
      <c r="C114" s="137">
        <v>2369</v>
      </c>
      <c r="D114" s="137" t="s">
        <v>132</v>
      </c>
      <c r="E114" s="137">
        <v>1997551.27</v>
      </c>
      <c r="F114" s="137">
        <v>925909.21</v>
      </c>
      <c r="G114" s="137">
        <v>3218981.87</v>
      </c>
      <c r="H114" s="137">
        <v>512942.01</v>
      </c>
      <c r="I114" s="137">
        <v>6655384.3600000003</v>
      </c>
      <c r="J114" s="137">
        <v>0</v>
      </c>
      <c r="K114" s="137">
        <v>0</v>
      </c>
      <c r="L114" s="137">
        <v>3270821.98</v>
      </c>
      <c r="M114" s="137">
        <v>1076824.6200000001</v>
      </c>
      <c r="N114" s="137">
        <v>1029544.08</v>
      </c>
      <c r="O114" s="137">
        <v>318062.81</v>
      </c>
      <c r="P114" s="137">
        <v>182109.79</v>
      </c>
      <c r="Q114" s="137">
        <v>229548.01</v>
      </c>
      <c r="R114" s="137">
        <v>6106911.29</v>
      </c>
      <c r="S114">
        <f t="shared" si="2"/>
        <v>6106911.2899999991</v>
      </c>
      <c r="T114">
        <f t="shared" si="3"/>
        <v>0</v>
      </c>
    </row>
    <row r="115" spans="1:20" x14ac:dyDescent="0.3">
      <c r="A115" s="136">
        <v>113</v>
      </c>
      <c r="B115" s="137">
        <v>2682</v>
      </c>
      <c r="C115" s="137">
        <v>2682</v>
      </c>
      <c r="D115" s="137" t="s">
        <v>17</v>
      </c>
      <c r="E115" s="137">
        <v>1273335.31</v>
      </c>
      <c r="F115" s="137">
        <v>2405477.88</v>
      </c>
      <c r="G115" s="137">
        <v>1391406.63</v>
      </c>
      <c r="H115" s="137">
        <v>653749.49</v>
      </c>
      <c r="I115" s="137">
        <v>5723969.3099999996</v>
      </c>
      <c r="J115" s="137">
        <v>0</v>
      </c>
      <c r="K115" s="137">
        <v>0</v>
      </c>
      <c r="L115" s="137">
        <v>3254037.85</v>
      </c>
      <c r="M115" s="137">
        <v>1116609.3400000001</v>
      </c>
      <c r="N115" s="137">
        <v>704784.51</v>
      </c>
      <c r="O115" s="137">
        <v>523829.17</v>
      </c>
      <c r="P115" s="137">
        <v>273111.44</v>
      </c>
      <c r="Q115" s="137">
        <v>158498.87</v>
      </c>
      <c r="R115" s="137">
        <v>6030871.1799999997</v>
      </c>
      <c r="S115">
        <f t="shared" si="2"/>
        <v>6030871.1800000006</v>
      </c>
      <c r="T115">
        <f t="shared" si="3"/>
        <v>0</v>
      </c>
    </row>
    <row r="116" spans="1:20" x14ac:dyDescent="0.3">
      <c r="A116" s="136">
        <v>114</v>
      </c>
      <c r="B116" s="137">
        <v>2376</v>
      </c>
      <c r="C116" s="137">
        <v>2376</v>
      </c>
      <c r="D116" s="137" t="s">
        <v>133</v>
      </c>
      <c r="E116" s="137">
        <v>2055956.51</v>
      </c>
      <c r="F116" s="137">
        <v>1814890.72</v>
      </c>
      <c r="G116" s="137">
        <v>2974146.07</v>
      </c>
      <c r="H116" s="137">
        <v>540787.17000000004</v>
      </c>
      <c r="I116" s="137">
        <v>7385780.4699999997</v>
      </c>
      <c r="J116" s="137">
        <v>0</v>
      </c>
      <c r="K116" s="137">
        <v>0</v>
      </c>
      <c r="L116" s="137">
        <v>3554339.81</v>
      </c>
      <c r="M116" s="137">
        <v>1012958.78</v>
      </c>
      <c r="N116" s="137">
        <v>1539180.05</v>
      </c>
      <c r="O116" s="137">
        <v>513948.1</v>
      </c>
      <c r="P116" s="137">
        <v>134356.12</v>
      </c>
      <c r="Q116" s="137">
        <v>252849.53</v>
      </c>
      <c r="R116" s="137">
        <v>7007632.3899999997</v>
      </c>
      <c r="S116">
        <f t="shared" si="2"/>
        <v>7007632.3899999997</v>
      </c>
      <c r="T116">
        <f t="shared" si="3"/>
        <v>0</v>
      </c>
    </row>
    <row r="117" spans="1:20" x14ac:dyDescent="0.3">
      <c r="A117" s="136">
        <v>115</v>
      </c>
      <c r="B117" s="137">
        <v>2403</v>
      </c>
      <c r="C117" s="137">
        <v>2403</v>
      </c>
      <c r="D117" s="137" t="s">
        <v>390</v>
      </c>
      <c r="E117" s="137">
        <v>6230224.2599999998</v>
      </c>
      <c r="F117" s="137">
        <v>2244837.61</v>
      </c>
      <c r="G117" s="137">
        <v>4428356</v>
      </c>
      <c r="H117" s="137">
        <v>675980.13</v>
      </c>
      <c r="I117" s="137">
        <v>13579398</v>
      </c>
      <c r="J117" s="137">
        <v>0</v>
      </c>
      <c r="K117" s="137">
        <v>0</v>
      </c>
      <c r="L117" s="137">
        <v>6040683.3700000001</v>
      </c>
      <c r="M117" s="137">
        <v>2344860.89</v>
      </c>
      <c r="N117" s="137">
        <v>1778243.97</v>
      </c>
      <c r="O117" s="137">
        <v>816050.22</v>
      </c>
      <c r="P117" s="137">
        <v>64183.07</v>
      </c>
      <c r="Q117" s="137">
        <v>450813.54</v>
      </c>
      <c r="R117" s="137">
        <v>11494835.060000001</v>
      </c>
      <c r="S117">
        <f t="shared" si="2"/>
        <v>11494835.060000001</v>
      </c>
      <c r="T117">
        <f t="shared" si="3"/>
        <v>0</v>
      </c>
    </row>
    <row r="118" spans="1:20" x14ac:dyDescent="0.3">
      <c r="A118" s="136">
        <v>116</v>
      </c>
      <c r="B118" s="137">
        <v>2457</v>
      </c>
      <c r="C118" s="137">
        <v>2457</v>
      </c>
      <c r="D118" s="137" t="s">
        <v>134</v>
      </c>
      <c r="E118" s="137">
        <v>1984754.01</v>
      </c>
      <c r="F118" s="137">
        <v>646768.61</v>
      </c>
      <c r="G118" s="137">
        <v>2634062.36</v>
      </c>
      <c r="H118" s="137">
        <v>497526.01</v>
      </c>
      <c r="I118" s="137">
        <v>5763110.9900000002</v>
      </c>
      <c r="J118" s="137">
        <v>0</v>
      </c>
      <c r="K118" s="137">
        <v>0</v>
      </c>
      <c r="L118" s="137">
        <v>2934042.74</v>
      </c>
      <c r="M118" s="137">
        <v>830556.34</v>
      </c>
      <c r="N118" s="137">
        <v>977309.5</v>
      </c>
      <c r="O118" s="137">
        <v>457523.96</v>
      </c>
      <c r="P118" s="137">
        <v>165531.68</v>
      </c>
      <c r="Q118" s="137">
        <v>207203.55</v>
      </c>
      <c r="R118" s="137">
        <v>5572167.7699999996</v>
      </c>
      <c r="S118">
        <f t="shared" si="2"/>
        <v>5572167.7699999996</v>
      </c>
      <c r="T118">
        <f t="shared" si="3"/>
        <v>0</v>
      </c>
    </row>
    <row r="119" spans="1:20" x14ac:dyDescent="0.3">
      <c r="A119" s="136">
        <v>117</v>
      </c>
      <c r="B119" s="137">
        <v>2466</v>
      </c>
      <c r="C119" s="137">
        <v>2466</v>
      </c>
      <c r="D119" s="137" t="s">
        <v>135</v>
      </c>
      <c r="E119" s="137">
        <v>6607628.5199999996</v>
      </c>
      <c r="F119" s="137">
        <v>1966040.31</v>
      </c>
      <c r="G119" s="137">
        <v>9728178.3399999999</v>
      </c>
      <c r="H119" s="137">
        <v>545701.75</v>
      </c>
      <c r="I119" s="137">
        <v>18847548.920000002</v>
      </c>
      <c r="J119" s="137">
        <v>0</v>
      </c>
      <c r="K119" s="137">
        <v>0</v>
      </c>
      <c r="L119" s="137">
        <v>11524589.07</v>
      </c>
      <c r="M119" s="137">
        <v>3175390.82</v>
      </c>
      <c r="N119" s="137">
        <v>2086987.39</v>
      </c>
      <c r="O119" s="137">
        <v>1162459.8600000001</v>
      </c>
      <c r="P119" s="137">
        <v>105009.54</v>
      </c>
      <c r="Q119" s="137">
        <v>758104.74</v>
      </c>
      <c r="R119" s="137">
        <v>18812541.420000002</v>
      </c>
      <c r="S119">
        <f t="shared" si="2"/>
        <v>18812541.419999998</v>
      </c>
      <c r="T119">
        <f t="shared" si="3"/>
        <v>0</v>
      </c>
    </row>
    <row r="120" spans="1:20" x14ac:dyDescent="0.3">
      <c r="A120" s="136">
        <v>118</v>
      </c>
      <c r="B120" s="137">
        <v>2493</v>
      </c>
      <c r="C120" s="137">
        <v>2493</v>
      </c>
      <c r="D120" s="137" t="s">
        <v>136</v>
      </c>
      <c r="E120" s="137">
        <v>1131250.6200000001</v>
      </c>
      <c r="F120" s="137">
        <v>241571.21</v>
      </c>
      <c r="G120" s="137">
        <v>1211436.1499999999</v>
      </c>
      <c r="H120" s="137">
        <v>129605.55</v>
      </c>
      <c r="I120" s="137">
        <v>2713863.53</v>
      </c>
      <c r="J120" s="137">
        <v>0</v>
      </c>
      <c r="K120" s="137">
        <v>0</v>
      </c>
      <c r="L120" s="137">
        <v>1120162.19</v>
      </c>
      <c r="M120" s="137">
        <v>329102.81</v>
      </c>
      <c r="N120" s="137">
        <v>1033056.63</v>
      </c>
      <c r="O120" s="137">
        <v>109444.4</v>
      </c>
      <c r="P120" s="137">
        <v>14335.79</v>
      </c>
      <c r="Q120" s="137">
        <v>91248.39</v>
      </c>
      <c r="R120" s="137">
        <v>2697350.21</v>
      </c>
      <c r="S120">
        <f t="shared" si="2"/>
        <v>2697350.21</v>
      </c>
      <c r="T120">
        <f t="shared" si="3"/>
        <v>0</v>
      </c>
    </row>
    <row r="121" spans="1:20" x14ac:dyDescent="0.3">
      <c r="A121" s="136">
        <v>119</v>
      </c>
      <c r="B121" s="137">
        <v>2502</v>
      </c>
      <c r="C121" s="137">
        <v>2502</v>
      </c>
      <c r="D121" s="137" t="s">
        <v>137</v>
      </c>
      <c r="E121" s="137">
        <v>2871609.41</v>
      </c>
      <c r="F121" s="137">
        <v>525134.91</v>
      </c>
      <c r="G121" s="137">
        <v>3842497.01</v>
      </c>
      <c r="H121" s="137">
        <v>423213.48</v>
      </c>
      <c r="I121" s="137">
        <v>7662454.8099999996</v>
      </c>
      <c r="J121" s="137">
        <v>0</v>
      </c>
      <c r="K121" s="137">
        <v>0</v>
      </c>
      <c r="L121" s="137">
        <v>3648087.79</v>
      </c>
      <c r="M121" s="137">
        <v>1292274.3799999999</v>
      </c>
      <c r="N121" s="137">
        <v>2179902.71</v>
      </c>
      <c r="O121" s="137">
        <v>371247.09</v>
      </c>
      <c r="P121" s="137">
        <v>66024.31</v>
      </c>
      <c r="Q121" s="137">
        <v>293648.38</v>
      </c>
      <c r="R121" s="137">
        <v>7851184.6600000001</v>
      </c>
      <c r="S121">
        <f t="shared" si="2"/>
        <v>7851184.6599999992</v>
      </c>
      <c r="T121">
        <f t="shared" si="3"/>
        <v>0</v>
      </c>
    </row>
    <row r="122" spans="1:20" x14ac:dyDescent="0.3">
      <c r="A122" s="136">
        <v>120</v>
      </c>
      <c r="B122" s="137">
        <v>2511</v>
      </c>
      <c r="C122" s="137">
        <v>2511</v>
      </c>
      <c r="D122" s="137" t="s">
        <v>138</v>
      </c>
      <c r="E122" s="137">
        <v>6850275.3499999996</v>
      </c>
      <c r="F122" s="137">
        <v>2217556.9700000002</v>
      </c>
      <c r="G122" s="137">
        <v>13631926.199999999</v>
      </c>
      <c r="H122" s="137">
        <v>2335260.84</v>
      </c>
      <c r="I122" s="137">
        <v>25035019.359999999</v>
      </c>
      <c r="J122" s="137">
        <v>0</v>
      </c>
      <c r="K122" s="137">
        <v>0</v>
      </c>
      <c r="L122" s="137">
        <v>13954898.24</v>
      </c>
      <c r="M122" s="137">
        <v>4983104.24</v>
      </c>
      <c r="N122" s="137">
        <v>2597814.86</v>
      </c>
      <c r="O122" s="137">
        <v>1583431.27</v>
      </c>
      <c r="P122" s="137">
        <v>1074242.6100000001</v>
      </c>
      <c r="Q122" s="137">
        <v>1021389.56</v>
      </c>
      <c r="R122" s="137">
        <v>25214880.780000001</v>
      </c>
      <c r="S122">
        <f t="shared" si="2"/>
        <v>25214880.779999997</v>
      </c>
      <c r="T122">
        <f t="shared" si="3"/>
        <v>0</v>
      </c>
    </row>
    <row r="123" spans="1:20" x14ac:dyDescent="0.3">
      <c r="A123" s="136">
        <v>121</v>
      </c>
      <c r="B123" s="137">
        <v>2520</v>
      </c>
      <c r="C123" s="137">
        <v>2520</v>
      </c>
      <c r="D123" s="137" t="s">
        <v>139</v>
      </c>
      <c r="E123" s="137">
        <v>1366056.18</v>
      </c>
      <c r="F123" s="137">
        <v>1106565.52</v>
      </c>
      <c r="G123" s="137">
        <v>1801098.39</v>
      </c>
      <c r="H123" s="137">
        <v>275847.26</v>
      </c>
      <c r="I123" s="137">
        <v>4549567.3499999996</v>
      </c>
      <c r="J123" s="137">
        <v>0</v>
      </c>
      <c r="K123" s="137">
        <v>0</v>
      </c>
      <c r="L123" s="137">
        <v>2657018.12</v>
      </c>
      <c r="M123" s="137">
        <v>823667.23</v>
      </c>
      <c r="N123" s="137">
        <v>407734.31</v>
      </c>
      <c r="O123" s="137">
        <v>233413.58</v>
      </c>
      <c r="P123" s="137">
        <v>73051.55</v>
      </c>
      <c r="Q123" s="137">
        <v>161268.48000000001</v>
      </c>
      <c r="R123" s="137">
        <v>4356153.2699999996</v>
      </c>
      <c r="S123">
        <f t="shared" si="2"/>
        <v>4356153.2700000005</v>
      </c>
      <c r="T123">
        <f t="shared" si="3"/>
        <v>0</v>
      </c>
    </row>
    <row r="124" spans="1:20" x14ac:dyDescent="0.3">
      <c r="A124" s="136">
        <v>122</v>
      </c>
      <c r="B124" s="137">
        <v>2556</v>
      </c>
      <c r="C124" s="137">
        <v>2556</v>
      </c>
      <c r="D124" s="137" t="s">
        <v>140</v>
      </c>
      <c r="E124" s="137">
        <v>2176140.83</v>
      </c>
      <c r="F124" s="137">
        <v>738860.29</v>
      </c>
      <c r="G124" s="137">
        <v>2184906.65</v>
      </c>
      <c r="H124" s="137">
        <v>331537.90999999997</v>
      </c>
      <c r="I124" s="137">
        <v>5431445.6799999997</v>
      </c>
      <c r="J124" s="137">
        <v>0</v>
      </c>
      <c r="K124" s="137">
        <v>0</v>
      </c>
      <c r="L124" s="137">
        <v>3120692.01</v>
      </c>
      <c r="M124" s="137">
        <v>814970.51</v>
      </c>
      <c r="N124" s="137">
        <v>1133366</v>
      </c>
      <c r="O124" s="137">
        <v>415733.77</v>
      </c>
      <c r="P124" s="137">
        <v>101387.2</v>
      </c>
      <c r="Q124" s="137">
        <v>197494.25</v>
      </c>
      <c r="R124" s="137">
        <v>5783643.7400000002</v>
      </c>
      <c r="S124">
        <f t="shared" si="2"/>
        <v>5783643.7399999993</v>
      </c>
      <c r="T124">
        <f t="shared" si="3"/>
        <v>0</v>
      </c>
    </row>
    <row r="125" spans="1:20" x14ac:dyDescent="0.3">
      <c r="A125" s="136">
        <v>123</v>
      </c>
      <c r="B125" s="137">
        <v>3195</v>
      </c>
      <c r="C125" s="137">
        <v>3195</v>
      </c>
      <c r="D125" s="137" t="s">
        <v>356</v>
      </c>
      <c r="E125" s="137">
        <v>5317346.08</v>
      </c>
      <c r="F125" s="137">
        <v>1692873.68</v>
      </c>
      <c r="G125" s="137">
        <v>8057940.25</v>
      </c>
      <c r="H125" s="137">
        <v>2409388.77</v>
      </c>
      <c r="I125" s="137">
        <v>17477548.780000001</v>
      </c>
      <c r="J125" s="137">
        <v>0</v>
      </c>
      <c r="K125" s="137">
        <v>0</v>
      </c>
      <c r="L125" s="137">
        <v>9987888.9399999995</v>
      </c>
      <c r="M125" s="137">
        <v>3065547.38</v>
      </c>
      <c r="N125" s="137">
        <v>1568519.53</v>
      </c>
      <c r="O125" s="137">
        <v>1133118.1000000001</v>
      </c>
      <c r="P125" s="137">
        <v>1219043.08</v>
      </c>
      <c r="Q125" s="137">
        <v>584334.11</v>
      </c>
      <c r="R125" s="137">
        <v>17558451.140000001</v>
      </c>
      <c r="S125">
        <f t="shared" si="2"/>
        <v>17558451.140000001</v>
      </c>
      <c r="T125">
        <f t="shared" si="3"/>
        <v>0</v>
      </c>
    </row>
    <row r="126" spans="1:20" x14ac:dyDescent="0.3">
      <c r="A126" s="136">
        <v>124</v>
      </c>
      <c r="B126" s="137">
        <v>2709</v>
      </c>
      <c r="C126" s="137">
        <v>2709</v>
      </c>
      <c r="D126" s="137" t="s">
        <v>142</v>
      </c>
      <c r="E126" s="137">
        <v>7750700.0300000003</v>
      </c>
      <c r="F126" s="137">
        <v>1268666.8400000001</v>
      </c>
      <c r="G126" s="137">
        <v>11006963.289999999</v>
      </c>
      <c r="H126" s="137">
        <v>1654176.07</v>
      </c>
      <c r="I126" s="137">
        <v>21680506.23</v>
      </c>
      <c r="J126" s="137">
        <v>0</v>
      </c>
      <c r="K126" s="137">
        <v>0</v>
      </c>
      <c r="L126" s="137">
        <v>12569658.35</v>
      </c>
      <c r="M126" s="137">
        <v>4684645.29</v>
      </c>
      <c r="N126" s="137">
        <v>1719134.03</v>
      </c>
      <c r="O126" s="137">
        <v>1238598</v>
      </c>
      <c r="P126" s="137">
        <v>88263.49</v>
      </c>
      <c r="Q126" s="137">
        <v>824088.83</v>
      </c>
      <c r="R126" s="137">
        <v>21124387.989999998</v>
      </c>
      <c r="S126">
        <f t="shared" si="2"/>
        <v>21124387.989999998</v>
      </c>
      <c r="T126">
        <f t="shared" si="3"/>
        <v>0</v>
      </c>
    </row>
    <row r="127" spans="1:20" x14ac:dyDescent="0.3">
      <c r="A127" s="136">
        <v>125</v>
      </c>
      <c r="B127" s="137">
        <v>2718</v>
      </c>
      <c r="C127" s="137">
        <v>2718</v>
      </c>
      <c r="D127" s="137" t="s">
        <v>143</v>
      </c>
      <c r="E127" s="137">
        <v>2318770.65</v>
      </c>
      <c r="F127" s="137">
        <v>657719.31000000006</v>
      </c>
      <c r="G127" s="137">
        <v>3186441.39</v>
      </c>
      <c r="H127" s="137">
        <v>518136.08</v>
      </c>
      <c r="I127" s="137">
        <v>6681067.4299999997</v>
      </c>
      <c r="J127" s="137">
        <v>0</v>
      </c>
      <c r="K127" s="137">
        <v>0</v>
      </c>
      <c r="L127" s="137">
        <v>3514232.7</v>
      </c>
      <c r="M127" s="137">
        <v>997379.08</v>
      </c>
      <c r="N127" s="137">
        <v>1157160.33</v>
      </c>
      <c r="O127" s="137">
        <v>389047.1</v>
      </c>
      <c r="P127" s="137">
        <v>209368.74</v>
      </c>
      <c r="Q127" s="137">
        <v>248776.78</v>
      </c>
      <c r="R127" s="137">
        <v>6515964.7300000004</v>
      </c>
      <c r="S127">
        <f t="shared" si="2"/>
        <v>6515964.7300000004</v>
      </c>
      <c r="T127">
        <f t="shared" si="3"/>
        <v>0</v>
      </c>
    </row>
    <row r="128" spans="1:20" x14ac:dyDescent="0.3">
      <c r="A128" s="136">
        <v>126</v>
      </c>
      <c r="B128" s="137">
        <v>2727</v>
      </c>
      <c r="C128" s="137">
        <v>2727</v>
      </c>
      <c r="D128" s="137" t="s">
        <v>144</v>
      </c>
      <c r="E128" s="137">
        <v>2851320.81</v>
      </c>
      <c r="F128" s="137">
        <v>1199677.83</v>
      </c>
      <c r="G128" s="137">
        <v>4720291.7</v>
      </c>
      <c r="H128" s="137">
        <v>544543.07999999996</v>
      </c>
      <c r="I128" s="137">
        <v>9315833.4199999999</v>
      </c>
      <c r="J128" s="137">
        <v>0</v>
      </c>
      <c r="K128" s="137">
        <v>0</v>
      </c>
      <c r="L128" s="137">
        <v>5401561.2199999997</v>
      </c>
      <c r="M128" s="137">
        <v>1822526.52</v>
      </c>
      <c r="N128" s="137">
        <v>1049354.76</v>
      </c>
      <c r="O128" s="137">
        <v>596684.76</v>
      </c>
      <c r="P128" s="137">
        <v>7041.78</v>
      </c>
      <c r="Q128" s="137">
        <v>350802.58</v>
      </c>
      <c r="R128" s="137">
        <v>9227971.6199999992</v>
      </c>
      <c r="S128">
        <f t="shared" si="2"/>
        <v>9227971.6199999992</v>
      </c>
      <c r="T128">
        <f t="shared" si="3"/>
        <v>0</v>
      </c>
    </row>
    <row r="129" spans="1:20" x14ac:dyDescent="0.3">
      <c r="A129" s="136">
        <v>127</v>
      </c>
      <c r="B129" s="137">
        <v>2754</v>
      </c>
      <c r="C129" s="137">
        <v>2754</v>
      </c>
      <c r="D129" s="137" t="s">
        <v>145</v>
      </c>
      <c r="E129" s="137">
        <v>1615577.06</v>
      </c>
      <c r="F129" s="137">
        <v>1866871.51</v>
      </c>
      <c r="G129" s="137">
        <v>2861352.3</v>
      </c>
      <c r="H129" s="137">
        <v>393625.77</v>
      </c>
      <c r="I129" s="137">
        <v>6737426.6399999997</v>
      </c>
      <c r="J129" s="137">
        <v>0</v>
      </c>
      <c r="K129" s="137">
        <v>0</v>
      </c>
      <c r="L129" s="137">
        <v>3909725.09</v>
      </c>
      <c r="M129" s="137">
        <v>1022212.86</v>
      </c>
      <c r="N129" s="137">
        <v>1162635.83</v>
      </c>
      <c r="O129" s="137">
        <v>546746.68999999994</v>
      </c>
      <c r="P129" s="137">
        <v>80471.320000000007</v>
      </c>
      <c r="Q129" s="137">
        <v>206462.03</v>
      </c>
      <c r="R129" s="137">
        <v>6928253.8200000003</v>
      </c>
      <c r="S129">
        <f t="shared" si="2"/>
        <v>6928253.8200000012</v>
      </c>
      <c r="T129">
        <f t="shared" si="3"/>
        <v>0</v>
      </c>
    </row>
    <row r="130" spans="1:20" x14ac:dyDescent="0.3">
      <c r="A130" s="136">
        <v>128</v>
      </c>
      <c r="B130" s="137">
        <v>2766</v>
      </c>
      <c r="C130" s="137">
        <v>2766</v>
      </c>
      <c r="D130" s="137" t="s">
        <v>593</v>
      </c>
      <c r="E130" s="137">
        <v>1725626.64</v>
      </c>
      <c r="F130" s="137">
        <v>751270.07</v>
      </c>
      <c r="G130" s="137">
        <v>2230225.64</v>
      </c>
      <c r="H130" s="137">
        <v>365269.35</v>
      </c>
      <c r="I130" s="137">
        <v>5072391.7</v>
      </c>
      <c r="J130" s="137">
        <v>0</v>
      </c>
      <c r="K130" s="137">
        <v>0</v>
      </c>
      <c r="L130" s="137">
        <v>2534529.84</v>
      </c>
      <c r="M130" s="137">
        <v>818080.31</v>
      </c>
      <c r="N130" s="137">
        <v>758626.14</v>
      </c>
      <c r="O130" s="137">
        <v>472597.32</v>
      </c>
      <c r="P130" s="137">
        <v>27209.99</v>
      </c>
      <c r="Q130" s="137">
        <v>164426.32</v>
      </c>
      <c r="R130" s="137">
        <v>4775469.92</v>
      </c>
      <c r="S130">
        <f t="shared" si="2"/>
        <v>4775469.9200000009</v>
      </c>
      <c r="T130">
        <f t="shared" si="3"/>
        <v>0</v>
      </c>
    </row>
    <row r="131" spans="1:20" x14ac:dyDescent="0.3">
      <c r="A131" s="136">
        <v>129</v>
      </c>
      <c r="B131" s="137">
        <v>2772</v>
      </c>
      <c r="C131" s="137">
        <v>2772</v>
      </c>
      <c r="D131" s="137" t="s">
        <v>147</v>
      </c>
      <c r="E131" s="137">
        <v>1142731.02</v>
      </c>
      <c r="F131" s="137">
        <v>358983.74</v>
      </c>
      <c r="G131" s="137">
        <v>1257567.73</v>
      </c>
      <c r="H131" s="137">
        <v>444453.37</v>
      </c>
      <c r="I131" s="137">
        <v>3203735.86</v>
      </c>
      <c r="J131" s="137">
        <v>0</v>
      </c>
      <c r="K131" s="137">
        <v>0</v>
      </c>
      <c r="L131" s="137">
        <v>1561884.26</v>
      </c>
      <c r="M131" s="137">
        <v>404779.34</v>
      </c>
      <c r="N131" s="137">
        <v>503144.53</v>
      </c>
      <c r="O131" s="137">
        <v>255339.91</v>
      </c>
      <c r="P131" s="137">
        <v>9983.99</v>
      </c>
      <c r="Q131" s="137">
        <v>111251.7</v>
      </c>
      <c r="R131" s="137">
        <v>2846383.73</v>
      </c>
      <c r="S131">
        <f t="shared" si="2"/>
        <v>2846383.7300000004</v>
      </c>
      <c r="T131">
        <f t="shared" si="3"/>
        <v>0</v>
      </c>
    </row>
    <row r="132" spans="1:20" x14ac:dyDescent="0.3">
      <c r="A132" s="136">
        <v>130</v>
      </c>
      <c r="B132" s="137">
        <v>2781</v>
      </c>
      <c r="C132" s="137">
        <v>2781</v>
      </c>
      <c r="D132" s="137" t="s">
        <v>148</v>
      </c>
      <c r="E132" s="137">
        <v>4415201.5599999996</v>
      </c>
      <c r="F132" s="137">
        <v>2216880</v>
      </c>
      <c r="G132" s="137">
        <v>8486097.9499999993</v>
      </c>
      <c r="H132" s="137">
        <v>2495811.7000000002</v>
      </c>
      <c r="I132" s="137">
        <v>17613991.210000001</v>
      </c>
      <c r="J132" s="137">
        <v>0</v>
      </c>
      <c r="K132" s="137">
        <v>0</v>
      </c>
      <c r="L132" s="137">
        <v>10937777.800000001</v>
      </c>
      <c r="M132" s="137">
        <v>3686238.45</v>
      </c>
      <c r="N132" s="137">
        <v>1230475.24</v>
      </c>
      <c r="O132" s="137">
        <v>879343.17</v>
      </c>
      <c r="P132" s="137">
        <v>172799.47</v>
      </c>
      <c r="Q132" s="137">
        <v>562824</v>
      </c>
      <c r="R132" s="137">
        <v>17469458.129999999</v>
      </c>
      <c r="S132">
        <f t="shared" ref="S132:S195" si="4">SUM(L132:Q132)</f>
        <v>17469458.129999999</v>
      </c>
      <c r="T132">
        <f t="shared" ref="T132:T195" si="5">S132-R132</f>
        <v>0</v>
      </c>
    </row>
    <row r="133" spans="1:20" x14ac:dyDescent="0.3">
      <c r="A133" s="136">
        <v>131</v>
      </c>
      <c r="B133" s="137">
        <v>2826</v>
      </c>
      <c r="C133" s="137">
        <v>2826</v>
      </c>
      <c r="D133" s="137" t="s">
        <v>149</v>
      </c>
      <c r="E133" s="137">
        <v>5935212.4400000004</v>
      </c>
      <c r="F133" s="137">
        <v>1848493.42</v>
      </c>
      <c r="G133" s="137">
        <v>9259665.1400000006</v>
      </c>
      <c r="H133" s="137">
        <v>1563297.62</v>
      </c>
      <c r="I133" s="137">
        <v>18606668.620000001</v>
      </c>
      <c r="J133" s="137">
        <v>0</v>
      </c>
      <c r="K133" s="137">
        <v>0</v>
      </c>
      <c r="L133" s="137">
        <v>10967403.560000001</v>
      </c>
      <c r="M133" s="137">
        <v>3291795.29</v>
      </c>
      <c r="N133" s="137">
        <v>1262487.3500000001</v>
      </c>
      <c r="O133" s="137">
        <v>1497144.91</v>
      </c>
      <c r="P133" s="137">
        <v>250629.49</v>
      </c>
      <c r="Q133" s="137">
        <v>693397.96</v>
      </c>
      <c r="R133" s="137">
        <v>17962858.559999999</v>
      </c>
      <c r="S133">
        <f t="shared" si="4"/>
        <v>17962858.559999999</v>
      </c>
      <c r="T133">
        <f t="shared" si="5"/>
        <v>0</v>
      </c>
    </row>
    <row r="134" spans="1:20" x14ac:dyDescent="0.3">
      <c r="A134" s="136">
        <v>132</v>
      </c>
      <c r="B134" s="137">
        <v>2846</v>
      </c>
      <c r="C134" s="137">
        <v>2846</v>
      </c>
      <c r="D134" s="137" t="s">
        <v>151</v>
      </c>
      <c r="E134" s="137">
        <v>2157332.25</v>
      </c>
      <c r="F134" s="137">
        <v>529708.84</v>
      </c>
      <c r="G134" s="137">
        <v>1221209.82</v>
      </c>
      <c r="H134" s="137">
        <v>336539.43</v>
      </c>
      <c r="I134" s="137">
        <v>4244790.34</v>
      </c>
      <c r="J134" s="137">
        <v>0</v>
      </c>
      <c r="K134" s="137">
        <v>0</v>
      </c>
      <c r="L134" s="137">
        <v>2253225.67</v>
      </c>
      <c r="M134" s="137">
        <v>546267.47</v>
      </c>
      <c r="N134" s="137">
        <v>647492.98</v>
      </c>
      <c r="O134" s="137">
        <v>311994.67</v>
      </c>
      <c r="P134" s="137">
        <v>178381.7</v>
      </c>
      <c r="Q134" s="137">
        <v>171377.09</v>
      </c>
      <c r="R134" s="137">
        <v>4108739.58</v>
      </c>
      <c r="S134">
        <f t="shared" si="4"/>
        <v>4108739.5799999996</v>
      </c>
      <c r="T134">
        <f t="shared" si="5"/>
        <v>0</v>
      </c>
    </row>
    <row r="135" spans="1:20" x14ac:dyDescent="0.3">
      <c r="A135" s="136">
        <v>133</v>
      </c>
      <c r="B135" s="137">
        <v>2862</v>
      </c>
      <c r="C135" s="137">
        <v>2862</v>
      </c>
      <c r="D135" s="137" t="s">
        <v>152</v>
      </c>
      <c r="E135" s="137">
        <v>3469406.73</v>
      </c>
      <c r="F135" s="137">
        <v>803715.11</v>
      </c>
      <c r="G135" s="137">
        <v>3498726.81</v>
      </c>
      <c r="H135" s="137">
        <v>965256.87</v>
      </c>
      <c r="I135" s="137">
        <v>8737105.5199999996</v>
      </c>
      <c r="J135" s="137">
        <v>0</v>
      </c>
      <c r="K135" s="137">
        <v>0</v>
      </c>
      <c r="L135" s="137">
        <v>4742520.71</v>
      </c>
      <c r="M135" s="137">
        <v>1644154.4</v>
      </c>
      <c r="N135" s="137">
        <v>991467.01</v>
      </c>
      <c r="O135" s="137">
        <v>938401.75</v>
      </c>
      <c r="P135" s="137">
        <v>87927.61</v>
      </c>
      <c r="Q135" s="137">
        <v>338781.07</v>
      </c>
      <c r="R135" s="137">
        <v>8743252.5500000007</v>
      </c>
      <c r="S135">
        <f t="shared" si="4"/>
        <v>8743252.5499999989</v>
      </c>
      <c r="T135">
        <f t="shared" si="5"/>
        <v>0</v>
      </c>
    </row>
    <row r="136" spans="1:20" x14ac:dyDescent="0.3">
      <c r="A136" s="136">
        <v>134</v>
      </c>
      <c r="B136" s="137">
        <v>2977</v>
      </c>
      <c r="C136" s="137">
        <v>2977</v>
      </c>
      <c r="D136" s="137" t="s">
        <v>153</v>
      </c>
      <c r="E136" s="137">
        <v>2792001.53</v>
      </c>
      <c r="F136" s="137">
        <v>855664.16</v>
      </c>
      <c r="G136" s="137">
        <v>3812223.9</v>
      </c>
      <c r="H136" s="137">
        <v>417046.35</v>
      </c>
      <c r="I136" s="137">
        <v>7876935.9400000004</v>
      </c>
      <c r="J136" s="137">
        <v>0</v>
      </c>
      <c r="K136" s="137">
        <v>0</v>
      </c>
      <c r="L136" s="137">
        <v>4333098.4400000004</v>
      </c>
      <c r="M136" s="137">
        <v>1320401.8999999999</v>
      </c>
      <c r="N136" s="137">
        <v>1751921.01</v>
      </c>
      <c r="O136" s="137">
        <v>307865.65999999997</v>
      </c>
      <c r="P136" s="137">
        <v>26600.6</v>
      </c>
      <c r="Q136" s="137">
        <v>292065.62</v>
      </c>
      <c r="R136" s="137">
        <v>8031953.2300000004</v>
      </c>
      <c r="S136">
        <f t="shared" si="4"/>
        <v>8031953.2299999995</v>
      </c>
      <c r="T136">
        <f t="shared" si="5"/>
        <v>0</v>
      </c>
    </row>
    <row r="137" spans="1:20" x14ac:dyDescent="0.3">
      <c r="A137" s="136">
        <v>135</v>
      </c>
      <c r="B137" s="137">
        <v>2988</v>
      </c>
      <c r="C137" s="137">
        <v>2988</v>
      </c>
      <c r="D137" s="137" t="s">
        <v>154</v>
      </c>
      <c r="E137" s="137">
        <v>2133146.1</v>
      </c>
      <c r="F137" s="137">
        <v>2515664.42</v>
      </c>
      <c r="G137" s="137">
        <v>3505667.45</v>
      </c>
      <c r="H137" s="137">
        <v>312159.76</v>
      </c>
      <c r="I137" s="137">
        <v>8466637.7300000004</v>
      </c>
      <c r="J137" s="137">
        <v>0</v>
      </c>
      <c r="K137" s="137">
        <v>0</v>
      </c>
      <c r="L137" s="137">
        <v>5256644.2699999996</v>
      </c>
      <c r="M137" s="137">
        <v>1793112.2</v>
      </c>
      <c r="N137" s="137">
        <v>680060.22</v>
      </c>
      <c r="O137" s="137">
        <v>616173.07999999996</v>
      </c>
      <c r="P137" s="137">
        <v>28505.08</v>
      </c>
      <c r="Q137" s="137">
        <v>285657.08</v>
      </c>
      <c r="R137" s="137">
        <v>8660151.9299999997</v>
      </c>
      <c r="S137">
        <f t="shared" si="4"/>
        <v>8660151.9299999997</v>
      </c>
      <c r="T137">
        <f t="shared" si="5"/>
        <v>0</v>
      </c>
    </row>
    <row r="138" spans="1:20" x14ac:dyDescent="0.3">
      <c r="A138" s="136">
        <v>136</v>
      </c>
      <c r="B138" s="137">
        <v>3029</v>
      </c>
      <c r="C138" s="137">
        <v>3029</v>
      </c>
      <c r="D138" s="137" t="s">
        <v>155</v>
      </c>
      <c r="E138" s="137">
        <v>6254068.3300000001</v>
      </c>
      <c r="F138" s="137">
        <v>693066.22</v>
      </c>
      <c r="G138" s="137">
        <v>8077967.5800000001</v>
      </c>
      <c r="H138" s="137">
        <v>1634938.08</v>
      </c>
      <c r="I138" s="137">
        <v>16660040.210000001</v>
      </c>
      <c r="J138" s="137">
        <v>0</v>
      </c>
      <c r="K138" s="137">
        <v>0</v>
      </c>
      <c r="L138" s="137">
        <v>8408533.8000000007</v>
      </c>
      <c r="M138" s="137">
        <v>3162293.1</v>
      </c>
      <c r="N138" s="137">
        <v>2256921.33</v>
      </c>
      <c r="O138" s="137">
        <v>802387.73</v>
      </c>
      <c r="P138" s="137">
        <v>63365.17</v>
      </c>
      <c r="Q138" s="137">
        <v>1178096.02</v>
      </c>
      <c r="R138" s="137">
        <v>15871597.15</v>
      </c>
      <c r="S138">
        <f t="shared" si="4"/>
        <v>15871597.15</v>
      </c>
      <c r="T138">
        <f t="shared" si="5"/>
        <v>0</v>
      </c>
    </row>
    <row r="139" spans="1:20" x14ac:dyDescent="0.3">
      <c r="A139" s="136">
        <v>137</v>
      </c>
      <c r="B139" s="137">
        <v>3033</v>
      </c>
      <c r="C139" s="137">
        <v>3033</v>
      </c>
      <c r="D139" s="137" t="s">
        <v>156</v>
      </c>
      <c r="E139" s="137">
        <v>3141110.26</v>
      </c>
      <c r="F139" s="137">
        <v>1153822.17</v>
      </c>
      <c r="G139" s="137">
        <v>2271537.06</v>
      </c>
      <c r="H139" s="137">
        <v>432027.76</v>
      </c>
      <c r="I139" s="137">
        <v>6998497.25</v>
      </c>
      <c r="J139" s="137">
        <v>0</v>
      </c>
      <c r="K139" s="137">
        <v>0</v>
      </c>
      <c r="L139" s="137">
        <v>2820459.5</v>
      </c>
      <c r="M139" s="137">
        <v>1033364.3</v>
      </c>
      <c r="N139" s="137">
        <v>2048458.29</v>
      </c>
      <c r="O139" s="137">
        <v>537524.73</v>
      </c>
      <c r="P139" s="137">
        <v>56104.86</v>
      </c>
      <c r="Q139" s="137">
        <v>228599.94</v>
      </c>
      <c r="R139" s="137">
        <v>6724511.6200000001</v>
      </c>
      <c r="S139">
        <f t="shared" si="4"/>
        <v>6724511.620000001</v>
      </c>
      <c r="T139">
        <f t="shared" si="5"/>
        <v>0</v>
      </c>
    </row>
    <row r="140" spans="1:20" x14ac:dyDescent="0.3">
      <c r="A140" s="136">
        <v>138</v>
      </c>
      <c r="B140" s="137">
        <v>3042</v>
      </c>
      <c r="C140" s="137">
        <v>3042</v>
      </c>
      <c r="D140" s="137" t="s">
        <v>157</v>
      </c>
      <c r="E140" s="137">
        <v>2341526.9</v>
      </c>
      <c r="F140" s="137">
        <v>1437768.75</v>
      </c>
      <c r="G140" s="137">
        <v>5107859.72</v>
      </c>
      <c r="H140" s="137">
        <v>520974.08000000002</v>
      </c>
      <c r="I140" s="137">
        <v>9408129.4499999993</v>
      </c>
      <c r="J140" s="137">
        <v>0</v>
      </c>
      <c r="K140" s="137">
        <v>0</v>
      </c>
      <c r="L140" s="137">
        <v>5966173.1100000003</v>
      </c>
      <c r="M140" s="137">
        <v>1517574.88</v>
      </c>
      <c r="N140" s="137">
        <v>852642.47</v>
      </c>
      <c r="O140" s="137">
        <v>493523.8</v>
      </c>
      <c r="P140" s="137">
        <v>91897.14</v>
      </c>
      <c r="Q140" s="137">
        <v>362125.82</v>
      </c>
      <c r="R140" s="137">
        <v>9283937.2200000007</v>
      </c>
      <c r="S140">
        <f t="shared" si="4"/>
        <v>9283937.2200000007</v>
      </c>
      <c r="T140">
        <f t="shared" si="5"/>
        <v>0</v>
      </c>
    </row>
    <row r="141" spans="1:20" x14ac:dyDescent="0.3">
      <c r="A141" s="136">
        <v>139</v>
      </c>
      <c r="B141" s="137">
        <v>3060</v>
      </c>
      <c r="C141" s="137">
        <v>3060</v>
      </c>
      <c r="D141" s="137" t="s">
        <v>158</v>
      </c>
      <c r="E141" s="137">
        <v>5526376.3899999997</v>
      </c>
      <c r="F141" s="137">
        <v>3294999.9</v>
      </c>
      <c r="G141" s="137">
        <v>8543569.3399999999</v>
      </c>
      <c r="H141" s="137">
        <v>1664064.47</v>
      </c>
      <c r="I141" s="137">
        <v>19029010.100000001</v>
      </c>
      <c r="J141" s="137">
        <v>0</v>
      </c>
      <c r="K141" s="137">
        <v>0</v>
      </c>
      <c r="L141" s="137">
        <v>10267442.699999999</v>
      </c>
      <c r="M141" s="137">
        <v>3917893.8</v>
      </c>
      <c r="N141" s="137">
        <v>1267755.8600000001</v>
      </c>
      <c r="O141" s="137">
        <v>1144738.6599999999</v>
      </c>
      <c r="P141" s="137">
        <v>422159.41</v>
      </c>
      <c r="Q141" s="137">
        <v>670724.31000000006</v>
      </c>
      <c r="R141" s="137">
        <v>17690714.739999998</v>
      </c>
      <c r="S141">
        <f t="shared" si="4"/>
        <v>17690714.739999998</v>
      </c>
      <c r="T141">
        <f t="shared" si="5"/>
        <v>0</v>
      </c>
    </row>
    <row r="142" spans="1:20" x14ac:dyDescent="0.3">
      <c r="A142" s="136">
        <v>140</v>
      </c>
      <c r="B142" s="137">
        <v>3168</v>
      </c>
      <c r="C142" s="137">
        <v>3168</v>
      </c>
      <c r="D142" s="137" t="s">
        <v>165</v>
      </c>
      <c r="E142" s="137">
        <v>3514191.77</v>
      </c>
      <c r="F142" s="137">
        <v>1200617.18</v>
      </c>
      <c r="G142" s="137">
        <v>4360552.34</v>
      </c>
      <c r="H142" s="137">
        <v>769271.15</v>
      </c>
      <c r="I142" s="137">
        <v>9844632.4399999995</v>
      </c>
      <c r="J142" s="137">
        <v>0</v>
      </c>
      <c r="K142" s="137">
        <v>0</v>
      </c>
      <c r="L142" s="137">
        <v>5423138.4800000004</v>
      </c>
      <c r="M142" s="137">
        <v>2115319.58</v>
      </c>
      <c r="N142" s="137">
        <v>1210050.51</v>
      </c>
      <c r="O142" s="137">
        <v>587379.22</v>
      </c>
      <c r="P142" s="137">
        <v>266192.03999999998</v>
      </c>
      <c r="Q142" s="137">
        <v>349916.3</v>
      </c>
      <c r="R142" s="137">
        <v>9951996.1300000008</v>
      </c>
      <c r="S142">
        <f t="shared" si="4"/>
        <v>9951996.1300000008</v>
      </c>
      <c r="T142">
        <f t="shared" si="5"/>
        <v>0</v>
      </c>
    </row>
    <row r="143" spans="1:20" x14ac:dyDescent="0.3">
      <c r="A143" s="136">
        <v>141</v>
      </c>
      <c r="B143" s="137">
        <v>3105</v>
      </c>
      <c r="C143" s="137">
        <v>3105</v>
      </c>
      <c r="D143" s="137" t="s">
        <v>159</v>
      </c>
      <c r="E143" s="137">
        <v>4811926.0199999996</v>
      </c>
      <c r="F143" s="137">
        <v>2314749.7000000002</v>
      </c>
      <c r="G143" s="137">
        <v>10423059.02</v>
      </c>
      <c r="H143" s="137">
        <v>1718571.04</v>
      </c>
      <c r="I143" s="137">
        <v>19268305.780000001</v>
      </c>
      <c r="J143" s="137">
        <v>0</v>
      </c>
      <c r="K143" s="137">
        <v>0</v>
      </c>
      <c r="L143" s="137">
        <v>10398791.58</v>
      </c>
      <c r="M143" s="137">
        <v>3558414.37</v>
      </c>
      <c r="N143" s="137">
        <v>2341718.6800000002</v>
      </c>
      <c r="O143" s="137">
        <v>1089022.74</v>
      </c>
      <c r="P143" s="137">
        <v>97222.93</v>
      </c>
      <c r="Q143" s="137">
        <v>718745.24</v>
      </c>
      <c r="R143" s="137">
        <v>18203915.539999999</v>
      </c>
      <c r="S143">
        <f t="shared" si="4"/>
        <v>18203915.539999995</v>
      </c>
      <c r="T143">
        <f t="shared" si="5"/>
        <v>0</v>
      </c>
    </row>
    <row r="144" spans="1:20" x14ac:dyDescent="0.3">
      <c r="A144" s="136">
        <v>142</v>
      </c>
      <c r="B144" s="137">
        <v>3114</v>
      </c>
      <c r="C144" s="137">
        <v>3114</v>
      </c>
      <c r="D144" s="137" t="s">
        <v>160</v>
      </c>
      <c r="E144" s="137">
        <v>10993420.02</v>
      </c>
      <c r="F144" s="137">
        <v>3736209.51</v>
      </c>
      <c r="G144" s="137">
        <v>25880125.68</v>
      </c>
      <c r="H144" s="137">
        <v>2393613.02</v>
      </c>
      <c r="I144" s="137">
        <v>43003368.229999997</v>
      </c>
      <c r="J144" s="137">
        <v>0</v>
      </c>
      <c r="K144" s="137">
        <v>0</v>
      </c>
      <c r="L144" s="137">
        <v>25992534.710000001</v>
      </c>
      <c r="M144" s="137">
        <v>7738818.7300000004</v>
      </c>
      <c r="N144" s="137">
        <v>3420444.01</v>
      </c>
      <c r="O144" s="137">
        <v>2551998.66</v>
      </c>
      <c r="P144" s="137">
        <v>1463586.74</v>
      </c>
      <c r="Q144" s="137">
        <v>1831001.9</v>
      </c>
      <c r="R144" s="137">
        <v>42998384.75</v>
      </c>
      <c r="S144">
        <f t="shared" si="4"/>
        <v>42998384.75</v>
      </c>
      <c r="T144">
        <f t="shared" si="5"/>
        <v>0</v>
      </c>
    </row>
    <row r="145" spans="1:20" x14ac:dyDescent="0.3">
      <c r="A145" s="136">
        <v>143</v>
      </c>
      <c r="B145" s="137">
        <v>3119</v>
      </c>
      <c r="C145" s="137">
        <v>3119</v>
      </c>
      <c r="D145" s="137" t="s">
        <v>161</v>
      </c>
      <c r="E145" s="137">
        <v>3232157.61</v>
      </c>
      <c r="F145" s="137">
        <v>1118315.72</v>
      </c>
      <c r="G145" s="137">
        <v>6002043.3899999997</v>
      </c>
      <c r="H145" s="137">
        <v>667440.91</v>
      </c>
      <c r="I145" s="137">
        <v>11019957.630000001</v>
      </c>
      <c r="J145" s="137">
        <v>0</v>
      </c>
      <c r="K145" s="137">
        <v>0</v>
      </c>
      <c r="L145" s="137">
        <v>5956027.5999999996</v>
      </c>
      <c r="M145" s="137">
        <v>2075194.56</v>
      </c>
      <c r="N145" s="137">
        <v>1582821.69</v>
      </c>
      <c r="O145" s="137">
        <v>782748.21</v>
      </c>
      <c r="P145" s="137">
        <v>288013.84000000003</v>
      </c>
      <c r="Q145" s="137">
        <v>397457</v>
      </c>
      <c r="R145" s="137">
        <v>11082262.9</v>
      </c>
      <c r="S145">
        <f t="shared" si="4"/>
        <v>11082262.899999999</v>
      </c>
      <c r="T145">
        <f t="shared" si="5"/>
        <v>0</v>
      </c>
    </row>
    <row r="146" spans="1:20" x14ac:dyDescent="0.3">
      <c r="A146" s="136">
        <v>144</v>
      </c>
      <c r="B146" s="137">
        <v>3141</v>
      </c>
      <c r="C146" s="137">
        <v>3141</v>
      </c>
      <c r="D146" s="137" t="s">
        <v>162</v>
      </c>
      <c r="E146" s="137">
        <v>71503243.810000002</v>
      </c>
      <c r="F146" s="137">
        <v>11337973.710000001</v>
      </c>
      <c r="G146" s="137">
        <v>89256652.349999994</v>
      </c>
      <c r="H146" s="137">
        <v>24567224.370000001</v>
      </c>
      <c r="I146" s="137">
        <v>196665094.24000001</v>
      </c>
      <c r="J146" s="137">
        <v>0</v>
      </c>
      <c r="K146" s="137">
        <v>0</v>
      </c>
      <c r="L146" s="137">
        <v>134903074.33000001</v>
      </c>
      <c r="M146" s="137">
        <v>37957381.960000001</v>
      </c>
      <c r="N146" s="137">
        <v>12268371</v>
      </c>
      <c r="O146" s="137">
        <v>9580529.1999999993</v>
      </c>
      <c r="P146" s="137">
        <v>306048.64000000001</v>
      </c>
      <c r="Q146" s="137">
        <v>7420138.9699999997</v>
      </c>
      <c r="R146" s="137">
        <v>202435544.09999999</v>
      </c>
      <c r="S146">
        <f t="shared" si="4"/>
        <v>202435544.09999999</v>
      </c>
      <c r="T146">
        <f t="shared" si="5"/>
        <v>0</v>
      </c>
    </row>
    <row r="147" spans="1:20" x14ac:dyDescent="0.3">
      <c r="A147" s="136">
        <v>145</v>
      </c>
      <c r="B147" s="137">
        <v>3150</v>
      </c>
      <c r="C147" s="137">
        <v>3150</v>
      </c>
      <c r="D147" s="137" t="s">
        <v>163</v>
      </c>
      <c r="E147" s="137">
        <v>3271209.76</v>
      </c>
      <c r="F147" s="137">
        <v>2741774.97</v>
      </c>
      <c r="G147" s="137">
        <v>7388742.9900000002</v>
      </c>
      <c r="H147" s="137">
        <v>1800132.09</v>
      </c>
      <c r="I147" s="137">
        <v>15201859.810000001</v>
      </c>
      <c r="J147" s="137">
        <v>0</v>
      </c>
      <c r="K147" s="137">
        <v>0</v>
      </c>
      <c r="L147" s="137">
        <v>9367187.3100000005</v>
      </c>
      <c r="M147" s="137">
        <v>3191115.66</v>
      </c>
      <c r="N147" s="137">
        <v>1053901.77</v>
      </c>
      <c r="O147" s="137">
        <v>791673.31</v>
      </c>
      <c r="P147" s="137">
        <v>174120.8</v>
      </c>
      <c r="Q147" s="137">
        <v>1366227.7</v>
      </c>
      <c r="R147" s="137">
        <v>15944226.550000001</v>
      </c>
      <c r="S147">
        <f t="shared" si="4"/>
        <v>15944226.550000001</v>
      </c>
      <c r="T147">
        <f t="shared" si="5"/>
        <v>0</v>
      </c>
    </row>
    <row r="148" spans="1:20" x14ac:dyDescent="0.3">
      <c r="A148" s="136">
        <v>146</v>
      </c>
      <c r="B148" s="137">
        <v>3154</v>
      </c>
      <c r="C148" s="137">
        <v>3154</v>
      </c>
      <c r="D148" s="137" t="s">
        <v>164</v>
      </c>
      <c r="E148" s="137">
        <v>1689350.61</v>
      </c>
      <c r="F148" s="137">
        <v>911539.57</v>
      </c>
      <c r="G148" s="137">
        <v>3784112.83</v>
      </c>
      <c r="H148" s="137">
        <v>346430.67</v>
      </c>
      <c r="I148" s="137">
        <v>6731433.6799999997</v>
      </c>
      <c r="J148" s="137">
        <v>0</v>
      </c>
      <c r="K148" s="137">
        <v>0</v>
      </c>
      <c r="L148" s="137">
        <v>3765953.16</v>
      </c>
      <c r="M148" s="137">
        <v>1084623.1100000001</v>
      </c>
      <c r="N148" s="137">
        <v>857021.9</v>
      </c>
      <c r="O148" s="137">
        <v>459648.4</v>
      </c>
      <c r="P148" s="137">
        <v>8829.93</v>
      </c>
      <c r="Q148" s="137">
        <v>248481.8</v>
      </c>
      <c r="R148" s="137">
        <v>6424558.2999999998</v>
      </c>
      <c r="S148">
        <f t="shared" si="4"/>
        <v>6424558.3000000007</v>
      </c>
      <c r="T148">
        <f t="shared" si="5"/>
        <v>0</v>
      </c>
    </row>
    <row r="149" spans="1:20" x14ac:dyDescent="0.3">
      <c r="A149" s="136">
        <v>147</v>
      </c>
      <c r="B149" s="137">
        <v>3186</v>
      </c>
      <c r="C149" s="137">
        <v>3186</v>
      </c>
      <c r="D149" s="137" t="s">
        <v>787</v>
      </c>
      <c r="E149" s="137">
        <v>1543294.51</v>
      </c>
      <c r="F149" s="137">
        <v>988752.14</v>
      </c>
      <c r="G149" s="137">
        <v>3160906.06</v>
      </c>
      <c r="H149" s="137">
        <v>196981.03</v>
      </c>
      <c r="I149" s="137">
        <v>5889933.7400000002</v>
      </c>
      <c r="J149" s="137">
        <v>0</v>
      </c>
      <c r="K149" s="137">
        <v>0</v>
      </c>
      <c r="L149" s="137">
        <v>3036851.42</v>
      </c>
      <c r="M149" s="137">
        <v>916223.09</v>
      </c>
      <c r="N149" s="137">
        <v>1095399.5</v>
      </c>
      <c r="O149" s="137">
        <v>229031.82</v>
      </c>
      <c r="P149" s="137">
        <v>25539.62</v>
      </c>
      <c r="Q149" s="137">
        <v>231719.54</v>
      </c>
      <c r="R149" s="137">
        <v>5534764.9900000002</v>
      </c>
      <c r="S149">
        <f t="shared" si="4"/>
        <v>5534764.9900000002</v>
      </c>
      <c r="T149">
        <f t="shared" si="5"/>
        <v>0</v>
      </c>
    </row>
    <row r="150" spans="1:20" x14ac:dyDescent="0.3">
      <c r="A150" s="136">
        <v>148</v>
      </c>
      <c r="B150" s="137">
        <v>3204</v>
      </c>
      <c r="C150" s="137">
        <v>3204</v>
      </c>
      <c r="D150" s="137" t="s">
        <v>166</v>
      </c>
      <c r="E150" s="137">
        <v>3115496.41</v>
      </c>
      <c r="F150" s="137">
        <v>974869.1</v>
      </c>
      <c r="G150" s="137">
        <v>6204035.9000000004</v>
      </c>
      <c r="H150" s="137">
        <v>413493.61</v>
      </c>
      <c r="I150" s="137">
        <v>10707895.02</v>
      </c>
      <c r="J150" s="137">
        <v>0</v>
      </c>
      <c r="K150" s="137">
        <v>0</v>
      </c>
      <c r="L150" s="137">
        <v>6895614.2199999997</v>
      </c>
      <c r="M150" s="137">
        <v>2138856.48</v>
      </c>
      <c r="N150" s="137">
        <v>1130657.17</v>
      </c>
      <c r="O150" s="137">
        <v>899009.52</v>
      </c>
      <c r="P150" s="137">
        <v>40516.720000000001</v>
      </c>
      <c r="Q150" s="137">
        <v>563126.29</v>
      </c>
      <c r="R150" s="137">
        <v>11667780.4</v>
      </c>
      <c r="S150">
        <f t="shared" si="4"/>
        <v>11667780.399999999</v>
      </c>
      <c r="T150">
        <f t="shared" si="5"/>
        <v>0</v>
      </c>
    </row>
    <row r="151" spans="1:20" x14ac:dyDescent="0.3">
      <c r="A151" s="136">
        <v>149</v>
      </c>
      <c r="B151" s="137">
        <v>3231</v>
      </c>
      <c r="C151" s="137">
        <v>3231</v>
      </c>
      <c r="D151" s="137" t="s">
        <v>167</v>
      </c>
      <c r="E151" s="137">
        <v>31681613.75</v>
      </c>
      <c r="F151" s="137">
        <v>8691010.8100000005</v>
      </c>
      <c r="G151" s="137">
        <v>49399617.710000001</v>
      </c>
      <c r="H151" s="137">
        <v>3922266.42</v>
      </c>
      <c r="I151" s="137">
        <v>93694508.689999998</v>
      </c>
      <c r="J151" s="137">
        <v>0</v>
      </c>
      <c r="K151" s="137">
        <v>0</v>
      </c>
      <c r="L151" s="137">
        <v>51096908.299999997</v>
      </c>
      <c r="M151" s="137">
        <v>18095621.609999999</v>
      </c>
      <c r="N151" s="137">
        <v>11884305.060000001</v>
      </c>
      <c r="O151" s="137">
        <v>3743372.42</v>
      </c>
      <c r="P151" s="137">
        <v>45330.33</v>
      </c>
      <c r="Q151" s="137">
        <v>3419510.27</v>
      </c>
      <c r="R151" s="137">
        <v>88285047.989999995</v>
      </c>
      <c r="S151">
        <f t="shared" si="4"/>
        <v>88285047.989999995</v>
      </c>
      <c r="T151">
        <f t="shared" si="5"/>
        <v>0</v>
      </c>
    </row>
    <row r="152" spans="1:20" x14ac:dyDescent="0.3">
      <c r="A152" s="136">
        <v>150</v>
      </c>
      <c r="B152" s="137">
        <v>3312</v>
      </c>
      <c r="C152" s="137">
        <v>3312</v>
      </c>
      <c r="D152" s="137" t="s">
        <v>168</v>
      </c>
      <c r="E152" s="137">
        <v>4517118.8899999997</v>
      </c>
      <c r="F152" s="137">
        <v>674191.47</v>
      </c>
      <c r="G152" s="137">
        <v>16309268.92</v>
      </c>
      <c r="H152" s="137">
        <v>4268603.93</v>
      </c>
      <c r="I152" s="137">
        <v>25769183.210000001</v>
      </c>
      <c r="J152" s="137">
        <v>0</v>
      </c>
      <c r="K152" s="137">
        <v>0</v>
      </c>
      <c r="L152" s="137">
        <v>13972804.98</v>
      </c>
      <c r="M152" s="137">
        <v>5396017.0899999999</v>
      </c>
      <c r="N152" s="137">
        <v>2177754.59</v>
      </c>
      <c r="O152" s="137">
        <v>1642813.39</v>
      </c>
      <c r="P152" s="137">
        <v>256784.98</v>
      </c>
      <c r="Q152" s="137">
        <v>2745446.8</v>
      </c>
      <c r="R152" s="137">
        <v>26191621.829999998</v>
      </c>
      <c r="S152">
        <f t="shared" si="4"/>
        <v>26191621.830000002</v>
      </c>
      <c r="T152">
        <f t="shared" si="5"/>
        <v>0</v>
      </c>
    </row>
    <row r="153" spans="1:20" x14ac:dyDescent="0.3">
      <c r="A153" s="136">
        <v>151</v>
      </c>
      <c r="B153" s="137">
        <v>3330</v>
      </c>
      <c r="C153" s="137">
        <v>3330</v>
      </c>
      <c r="D153" s="137" t="s">
        <v>169</v>
      </c>
      <c r="E153" s="137">
        <v>1869257.48</v>
      </c>
      <c r="F153" s="137">
        <v>277005.36</v>
      </c>
      <c r="G153" s="137">
        <v>2209422.73</v>
      </c>
      <c r="H153" s="137">
        <v>349773.65</v>
      </c>
      <c r="I153" s="137">
        <v>4705459.22</v>
      </c>
      <c r="J153" s="137">
        <v>0</v>
      </c>
      <c r="K153" s="137">
        <v>0</v>
      </c>
      <c r="L153" s="137">
        <v>2273987.7999999998</v>
      </c>
      <c r="M153" s="137">
        <v>821197.26</v>
      </c>
      <c r="N153" s="137">
        <v>540419.77</v>
      </c>
      <c r="O153" s="137">
        <v>352315.44</v>
      </c>
      <c r="P153" s="137">
        <v>211368.66</v>
      </c>
      <c r="Q153" s="137">
        <v>174608.4</v>
      </c>
      <c r="R153" s="137">
        <v>4373897.33</v>
      </c>
      <c r="S153">
        <f t="shared" si="4"/>
        <v>4373897.33</v>
      </c>
      <c r="T153">
        <f t="shared" si="5"/>
        <v>0</v>
      </c>
    </row>
    <row r="154" spans="1:20" x14ac:dyDescent="0.3">
      <c r="A154" s="136">
        <v>152</v>
      </c>
      <c r="B154" s="137">
        <v>3348</v>
      </c>
      <c r="C154" s="137">
        <v>3348</v>
      </c>
      <c r="D154" s="137" t="s">
        <v>170</v>
      </c>
      <c r="E154" s="137">
        <v>2019914.43</v>
      </c>
      <c r="F154" s="137">
        <v>657550.81000000006</v>
      </c>
      <c r="G154" s="137">
        <v>3094411.84</v>
      </c>
      <c r="H154" s="137">
        <v>551611.73</v>
      </c>
      <c r="I154" s="137">
        <v>6323488.8099999996</v>
      </c>
      <c r="J154" s="137">
        <v>0</v>
      </c>
      <c r="K154" s="137">
        <v>0</v>
      </c>
      <c r="L154" s="137">
        <v>3511776.46</v>
      </c>
      <c r="M154" s="137">
        <v>1018049.49</v>
      </c>
      <c r="N154" s="137">
        <v>920778.99</v>
      </c>
      <c r="O154" s="137">
        <v>524435.02</v>
      </c>
      <c r="P154" s="137">
        <v>89198.04</v>
      </c>
      <c r="Q154" s="137">
        <v>234169.45</v>
      </c>
      <c r="R154" s="137">
        <v>6298407.4500000002</v>
      </c>
      <c r="S154">
        <f t="shared" si="4"/>
        <v>6298407.4500000011</v>
      </c>
      <c r="T154">
        <f t="shared" si="5"/>
        <v>0</v>
      </c>
    </row>
    <row r="155" spans="1:20" x14ac:dyDescent="0.3">
      <c r="A155" s="136">
        <v>153</v>
      </c>
      <c r="B155" s="137">
        <v>3375</v>
      </c>
      <c r="C155" s="137">
        <v>3375</v>
      </c>
      <c r="D155" s="137" t="s">
        <v>171</v>
      </c>
      <c r="E155" s="137">
        <v>5028197.54</v>
      </c>
      <c r="F155" s="137">
        <v>1690777.28</v>
      </c>
      <c r="G155" s="137">
        <v>13802593.32</v>
      </c>
      <c r="H155" s="137">
        <v>1994169.07</v>
      </c>
      <c r="I155" s="137">
        <v>22515737.210000001</v>
      </c>
      <c r="J155" s="137">
        <v>0</v>
      </c>
      <c r="K155" s="137">
        <v>0</v>
      </c>
      <c r="L155" s="137">
        <v>12761060.25</v>
      </c>
      <c r="M155" s="137">
        <v>4711317.5599999996</v>
      </c>
      <c r="N155" s="137">
        <v>2923827.44</v>
      </c>
      <c r="O155" s="137">
        <v>1023999.34</v>
      </c>
      <c r="P155" s="137">
        <v>341169.8</v>
      </c>
      <c r="Q155" s="137">
        <v>820630.22</v>
      </c>
      <c r="R155" s="137">
        <v>22582004.609999999</v>
      </c>
      <c r="S155">
        <f t="shared" si="4"/>
        <v>22582004.609999999</v>
      </c>
      <c r="T155">
        <f t="shared" si="5"/>
        <v>0</v>
      </c>
    </row>
    <row r="156" spans="1:20" x14ac:dyDescent="0.3">
      <c r="A156" s="136">
        <v>154</v>
      </c>
      <c r="B156" s="137">
        <v>3420</v>
      </c>
      <c r="C156" s="137">
        <v>3420</v>
      </c>
      <c r="D156" s="137" t="s">
        <v>172</v>
      </c>
      <c r="E156" s="137">
        <v>2422061.79</v>
      </c>
      <c r="F156" s="137">
        <v>1354968.45</v>
      </c>
      <c r="G156" s="137">
        <v>3822879.23</v>
      </c>
      <c r="H156" s="137">
        <v>480804.05</v>
      </c>
      <c r="I156" s="137">
        <v>8080713.5199999996</v>
      </c>
      <c r="J156" s="137">
        <v>0</v>
      </c>
      <c r="K156" s="137">
        <v>0</v>
      </c>
      <c r="L156" s="137">
        <v>4808038.79</v>
      </c>
      <c r="M156" s="137">
        <v>1733070.05</v>
      </c>
      <c r="N156" s="137">
        <v>703166.21</v>
      </c>
      <c r="O156" s="137">
        <v>580310.84</v>
      </c>
      <c r="P156" s="137">
        <v>4077.07</v>
      </c>
      <c r="Q156" s="137">
        <v>344770.75</v>
      </c>
      <c r="R156" s="137">
        <v>8173433.71</v>
      </c>
      <c r="S156">
        <f t="shared" si="4"/>
        <v>8173433.71</v>
      </c>
      <c r="T156">
        <f t="shared" si="5"/>
        <v>0</v>
      </c>
    </row>
    <row r="157" spans="1:20" x14ac:dyDescent="0.3">
      <c r="A157" s="136">
        <v>155</v>
      </c>
      <c r="B157" s="137">
        <v>3465</v>
      </c>
      <c r="C157" s="137">
        <v>3465</v>
      </c>
      <c r="D157" s="137" t="s">
        <v>173</v>
      </c>
      <c r="E157" s="137">
        <v>1221320.25</v>
      </c>
      <c r="F157" s="137">
        <v>460490.64</v>
      </c>
      <c r="G157" s="137">
        <v>2616946.2400000002</v>
      </c>
      <c r="H157" s="137">
        <v>936295.92</v>
      </c>
      <c r="I157" s="137">
        <v>5235053.05</v>
      </c>
      <c r="J157" s="137">
        <v>0</v>
      </c>
      <c r="K157" s="137">
        <v>0</v>
      </c>
      <c r="L157" s="137">
        <v>2655526.96</v>
      </c>
      <c r="M157" s="137">
        <v>694056.34</v>
      </c>
      <c r="N157" s="137">
        <v>740167.07</v>
      </c>
      <c r="O157" s="137">
        <v>232196.59</v>
      </c>
      <c r="P157" s="137">
        <v>131096.82</v>
      </c>
      <c r="Q157" s="137">
        <v>175629.04</v>
      </c>
      <c r="R157" s="137">
        <v>4628672.82</v>
      </c>
      <c r="S157">
        <f t="shared" si="4"/>
        <v>4628672.82</v>
      </c>
      <c r="T157">
        <f t="shared" si="5"/>
        <v>0</v>
      </c>
    </row>
    <row r="158" spans="1:20" x14ac:dyDescent="0.3">
      <c r="A158" s="136">
        <v>156</v>
      </c>
      <c r="B158" s="137">
        <v>3537</v>
      </c>
      <c r="C158" s="137">
        <v>3537</v>
      </c>
      <c r="D158" s="137" t="s">
        <v>174</v>
      </c>
      <c r="E158" s="137">
        <v>1425987.06</v>
      </c>
      <c r="F158" s="137">
        <v>194772.25</v>
      </c>
      <c r="G158" s="137">
        <v>1735507.16</v>
      </c>
      <c r="H158" s="137">
        <v>455438.63</v>
      </c>
      <c r="I158" s="137">
        <v>3811705.1</v>
      </c>
      <c r="J158" s="137">
        <v>0</v>
      </c>
      <c r="K158" s="137">
        <v>0</v>
      </c>
      <c r="L158" s="137">
        <v>1279733.0900000001</v>
      </c>
      <c r="M158" s="137">
        <v>319889.07</v>
      </c>
      <c r="N158" s="137">
        <v>2046688.3</v>
      </c>
      <c r="O158" s="137">
        <v>194144.14</v>
      </c>
      <c r="P158" s="137">
        <v>15176.06</v>
      </c>
      <c r="Q158" s="137">
        <v>142902.65</v>
      </c>
      <c r="R158" s="137">
        <v>3998533.31</v>
      </c>
      <c r="S158">
        <f t="shared" si="4"/>
        <v>3998533.31</v>
      </c>
      <c r="T158">
        <f t="shared" si="5"/>
        <v>0</v>
      </c>
    </row>
    <row r="159" spans="1:20" x14ac:dyDescent="0.3">
      <c r="A159" s="136">
        <v>157</v>
      </c>
      <c r="B159" s="137">
        <v>3555</v>
      </c>
      <c r="C159" s="137">
        <v>3555</v>
      </c>
      <c r="D159" s="137" t="s">
        <v>175</v>
      </c>
      <c r="E159" s="137">
        <v>2307651.6800000002</v>
      </c>
      <c r="F159" s="137">
        <v>1260766.26</v>
      </c>
      <c r="G159" s="137">
        <v>4280098.76</v>
      </c>
      <c r="H159" s="137">
        <v>619589.5</v>
      </c>
      <c r="I159" s="137">
        <v>8468106.1999999993</v>
      </c>
      <c r="J159" s="137">
        <v>0</v>
      </c>
      <c r="K159" s="137">
        <v>0</v>
      </c>
      <c r="L159" s="137">
        <v>4816270.68</v>
      </c>
      <c r="M159" s="137">
        <v>1335715.47</v>
      </c>
      <c r="N159" s="137">
        <v>919163.98</v>
      </c>
      <c r="O159" s="137">
        <v>471121.91999999998</v>
      </c>
      <c r="P159" s="137">
        <v>19598.59</v>
      </c>
      <c r="Q159" s="137">
        <v>305808.82</v>
      </c>
      <c r="R159" s="137">
        <v>7867679.46</v>
      </c>
      <c r="S159">
        <f t="shared" si="4"/>
        <v>7867679.459999999</v>
      </c>
      <c r="T159">
        <f t="shared" si="5"/>
        <v>0</v>
      </c>
    </row>
    <row r="160" spans="1:20" x14ac:dyDescent="0.3">
      <c r="A160" s="136">
        <v>158</v>
      </c>
      <c r="B160" s="137">
        <v>3600</v>
      </c>
      <c r="C160" s="137">
        <v>3600</v>
      </c>
      <c r="D160" s="137" t="s">
        <v>177</v>
      </c>
      <c r="E160" s="137">
        <v>8290214.1799999997</v>
      </c>
      <c r="F160" s="137">
        <v>1305768.8700000001</v>
      </c>
      <c r="G160" s="137">
        <v>15429489.73</v>
      </c>
      <c r="H160" s="137">
        <v>2115534.4900000002</v>
      </c>
      <c r="I160" s="137">
        <v>27141007.27</v>
      </c>
      <c r="J160" s="137">
        <v>0</v>
      </c>
      <c r="K160" s="137">
        <v>0</v>
      </c>
      <c r="L160" s="137">
        <v>16659056.33</v>
      </c>
      <c r="M160" s="137">
        <v>4994196.84</v>
      </c>
      <c r="N160" s="137">
        <v>2262253.77</v>
      </c>
      <c r="O160" s="137">
        <v>1472497.13</v>
      </c>
      <c r="P160" s="137">
        <v>132234.87</v>
      </c>
      <c r="Q160" s="137">
        <v>1427013.54</v>
      </c>
      <c r="R160" s="137">
        <v>26947252.48</v>
      </c>
      <c r="S160">
        <f t="shared" si="4"/>
        <v>26947252.48</v>
      </c>
      <c r="T160">
        <f t="shared" si="5"/>
        <v>0</v>
      </c>
    </row>
    <row r="161" spans="1:20" x14ac:dyDescent="0.3">
      <c r="A161" s="136">
        <v>159</v>
      </c>
      <c r="B161" s="137">
        <v>3609</v>
      </c>
      <c r="C161" s="137">
        <v>3609</v>
      </c>
      <c r="D161" s="137" t="s">
        <v>178</v>
      </c>
      <c r="E161" s="137">
        <v>1690903.84</v>
      </c>
      <c r="F161" s="137">
        <v>919022.2</v>
      </c>
      <c r="G161" s="137">
        <v>3234944.5</v>
      </c>
      <c r="H161" s="137">
        <v>581264.31999999995</v>
      </c>
      <c r="I161" s="137">
        <v>6426134.8600000003</v>
      </c>
      <c r="J161" s="137">
        <v>0</v>
      </c>
      <c r="K161" s="137">
        <v>0</v>
      </c>
      <c r="L161" s="137">
        <v>3629860.47</v>
      </c>
      <c r="M161" s="137">
        <v>1053370.53</v>
      </c>
      <c r="N161" s="137">
        <v>885907.07</v>
      </c>
      <c r="O161" s="137">
        <v>508911.85</v>
      </c>
      <c r="P161" s="137">
        <v>78979</v>
      </c>
      <c r="Q161" s="137">
        <v>254856.95</v>
      </c>
      <c r="R161" s="137">
        <v>6411885.8700000001</v>
      </c>
      <c r="S161">
        <f t="shared" si="4"/>
        <v>6411885.8700000001</v>
      </c>
      <c r="T161">
        <f t="shared" si="5"/>
        <v>0</v>
      </c>
    </row>
    <row r="162" spans="1:20" x14ac:dyDescent="0.3">
      <c r="A162" s="136">
        <v>160</v>
      </c>
      <c r="B162" s="137">
        <v>3645</v>
      </c>
      <c r="C162" s="137">
        <v>3645</v>
      </c>
      <c r="D162" s="137" t="s">
        <v>179</v>
      </c>
      <c r="E162" s="137">
        <v>11710966.01</v>
      </c>
      <c r="F162" s="137">
        <v>7500203.6900000004</v>
      </c>
      <c r="G162" s="137">
        <v>15649741.390000001</v>
      </c>
      <c r="H162" s="137">
        <v>2471334.86</v>
      </c>
      <c r="I162" s="137">
        <v>37332245.950000003</v>
      </c>
      <c r="J162" s="137">
        <v>0</v>
      </c>
      <c r="K162" s="137">
        <v>0</v>
      </c>
      <c r="L162" s="137">
        <v>21629937.789999999</v>
      </c>
      <c r="M162" s="137">
        <v>7043923.3399999999</v>
      </c>
      <c r="N162" s="137">
        <v>5033120.5599999996</v>
      </c>
      <c r="O162" s="137">
        <v>1961487.24</v>
      </c>
      <c r="P162" s="137">
        <v>368818.38</v>
      </c>
      <c r="Q162" s="137">
        <v>1305828.95</v>
      </c>
      <c r="R162" s="137">
        <v>37343116.259999998</v>
      </c>
      <c r="S162">
        <f t="shared" si="4"/>
        <v>37343116.260000005</v>
      </c>
      <c r="T162">
        <f t="shared" si="5"/>
        <v>0</v>
      </c>
    </row>
    <row r="163" spans="1:20" x14ac:dyDescent="0.3">
      <c r="A163" s="136">
        <v>161</v>
      </c>
      <c r="B163" s="137">
        <v>3715</v>
      </c>
      <c r="C163" s="137">
        <v>3715</v>
      </c>
      <c r="D163" s="137" t="s">
        <v>181</v>
      </c>
      <c r="E163" s="137">
        <v>31727185.289999999</v>
      </c>
      <c r="F163" s="137">
        <v>8151073.8300000001</v>
      </c>
      <c r="G163" s="137">
        <v>54075671.450000003</v>
      </c>
      <c r="H163" s="137">
        <v>5643183.7000000002</v>
      </c>
      <c r="I163" s="137">
        <v>99597114.269999996</v>
      </c>
      <c r="J163" s="137">
        <v>0</v>
      </c>
      <c r="K163" s="137">
        <v>0</v>
      </c>
      <c r="L163" s="137">
        <v>69701101.609999999</v>
      </c>
      <c r="M163" s="137">
        <v>11712015.949999999</v>
      </c>
      <c r="N163" s="137">
        <v>9678832.7300000004</v>
      </c>
      <c r="O163" s="137">
        <v>6124373.8899999997</v>
      </c>
      <c r="P163" s="137">
        <v>203720.85</v>
      </c>
      <c r="Q163" s="137">
        <v>3819136.79</v>
      </c>
      <c r="R163" s="137">
        <v>101239181.81999999</v>
      </c>
      <c r="S163">
        <f t="shared" si="4"/>
        <v>101239181.82000001</v>
      </c>
      <c r="T163">
        <f t="shared" si="5"/>
        <v>0</v>
      </c>
    </row>
    <row r="164" spans="1:20" x14ac:dyDescent="0.3">
      <c r="A164" s="136">
        <v>162</v>
      </c>
      <c r="B164" s="137">
        <v>3744</v>
      </c>
      <c r="C164" s="137">
        <v>3744</v>
      </c>
      <c r="D164" s="137" t="s">
        <v>182</v>
      </c>
      <c r="E164" s="137">
        <v>2008292.95</v>
      </c>
      <c r="F164" s="137">
        <v>1503838.99</v>
      </c>
      <c r="G164" s="137">
        <v>4788066.08</v>
      </c>
      <c r="H164" s="137">
        <v>302540.83</v>
      </c>
      <c r="I164" s="137">
        <v>8602738.8499999996</v>
      </c>
      <c r="J164" s="137">
        <v>0</v>
      </c>
      <c r="K164" s="137">
        <v>0</v>
      </c>
      <c r="L164" s="137">
        <v>4453943.4000000004</v>
      </c>
      <c r="M164" s="137">
        <v>1544435.02</v>
      </c>
      <c r="N164" s="137">
        <v>1651133.14</v>
      </c>
      <c r="O164" s="137">
        <v>852891.9</v>
      </c>
      <c r="P164" s="137">
        <v>15650.12</v>
      </c>
      <c r="Q164" s="137">
        <v>310853.34999999998</v>
      </c>
      <c r="R164" s="137">
        <v>8828906.9299999997</v>
      </c>
      <c r="S164">
        <f t="shared" si="4"/>
        <v>8828906.9299999978</v>
      </c>
      <c r="T164">
        <f t="shared" si="5"/>
        <v>0</v>
      </c>
    </row>
    <row r="165" spans="1:20" x14ac:dyDescent="0.3">
      <c r="A165" s="136">
        <v>163</v>
      </c>
      <c r="B165" s="137">
        <v>3798</v>
      </c>
      <c r="C165" s="137">
        <v>3798</v>
      </c>
      <c r="D165" s="137" t="s">
        <v>183</v>
      </c>
      <c r="E165" s="137">
        <v>2173110.21</v>
      </c>
      <c r="F165" s="137">
        <v>1382169.04</v>
      </c>
      <c r="G165" s="137">
        <v>3825244</v>
      </c>
      <c r="H165" s="137">
        <v>476834.32</v>
      </c>
      <c r="I165" s="137">
        <v>7857357.5700000003</v>
      </c>
      <c r="J165" s="137">
        <v>0</v>
      </c>
      <c r="K165" s="137">
        <v>0</v>
      </c>
      <c r="L165" s="137">
        <v>4473634.26</v>
      </c>
      <c r="M165" s="137">
        <v>1219376.7</v>
      </c>
      <c r="N165" s="137">
        <v>797184.05</v>
      </c>
      <c r="O165" s="137">
        <v>487359.1</v>
      </c>
      <c r="P165" s="137">
        <v>215551.58</v>
      </c>
      <c r="Q165" s="137">
        <v>345797.59</v>
      </c>
      <c r="R165" s="137">
        <v>7538903.2800000003</v>
      </c>
      <c r="S165">
        <f t="shared" si="4"/>
        <v>7538903.2799999993</v>
      </c>
      <c r="T165">
        <f t="shared" si="5"/>
        <v>0</v>
      </c>
    </row>
    <row r="166" spans="1:20" x14ac:dyDescent="0.3">
      <c r="A166" s="136">
        <v>164</v>
      </c>
      <c r="B166" s="137">
        <v>3816</v>
      </c>
      <c r="C166" s="137">
        <v>3816</v>
      </c>
      <c r="D166" s="137" t="s">
        <v>184</v>
      </c>
      <c r="E166" s="137">
        <v>1470624.05</v>
      </c>
      <c r="F166" s="137">
        <v>1138489.3700000001</v>
      </c>
      <c r="G166" s="137">
        <v>2385160.85</v>
      </c>
      <c r="H166" s="137">
        <v>223547.94</v>
      </c>
      <c r="I166" s="137">
        <v>5217822.21</v>
      </c>
      <c r="J166" s="137">
        <v>0</v>
      </c>
      <c r="K166" s="137">
        <v>0</v>
      </c>
      <c r="L166" s="137">
        <v>3137499.23</v>
      </c>
      <c r="M166" s="137">
        <v>824481.72</v>
      </c>
      <c r="N166" s="137">
        <v>430297.01</v>
      </c>
      <c r="O166" s="137">
        <v>342608.58</v>
      </c>
      <c r="P166" s="137" t="s">
        <v>417</v>
      </c>
      <c r="Q166" s="137">
        <v>184345.33</v>
      </c>
      <c r="R166" s="137">
        <v>4919231.87</v>
      </c>
      <c r="S166">
        <f t="shared" si="4"/>
        <v>4919231.87</v>
      </c>
      <c r="T166">
        <f t="shared" si="5"/>
        <v>0</v>
      </c>
    </row>
    <row r="167" spans="1:20" x14ac:dyDescent="0.3">
      <c r="A167" s="136">
        <v>165</v>
      </c>
      <c r="B167" s="137">
        <v>3841</v>
      </c>
      <c r="C167" s="137">
        <v>3841</v>
      </c>
      <c r="D167" s="137" t="s">
        <v>185</v>
      </c>
      <c r="E167" s="137">
        <v>2190789.61</v>
      </c>
      <c r="F167" s="137">
        <v>1881717.48</v>
      </c>
      <c r="G167" s="137">
        <v>5148504.87</v>
      </c>
      <c r="H167" s="137">
        <v>600996.24</v>
      </c>
      <c r="I167" s="137">
        <v>9822008.1999999993</v>
      </c>
      <c r="J167" s="137">
        <v>0</v>
      </c>
      <c r="K167" s="137">
        <v>0</v>
      </c>
      <c r="L167" s="137">
        <v>5733653.8399999999</v>
      </c>
      <c r="M167" s="137">
        <v>1592014.34</v>
      </c>
      <c r="N167" s="137">
        <v>1255844.96</v>
      </c>
      <c r="O167" s="137">
        <v>566856.95999999996</v>
      </c>
      <c r="P167" s="137">
        <v>164501.19</v>
      </c>
      <c r="Q167" s="137">
        <v>370222.06</v>
      </c>
      <c r="R167" s="137">
        <v>9683093.3499999996</v>
      </c>
      <c r="S167">
        <f t="shared" si="4"/>
        <v>9683093.3500000015</v>
      </c>
      <c r="T167">
        <f t="shared" si="5"/>
        <v>0</v>
      </c>
    </row>
    <row r="168" spans="1:20" x14ac:dyDescent="0.3">
      <c r="A168" s="136">
        <v>166</v>
      </c>
      <c r="B168" s="137">
        <v>3897</v>
      </c>
      <c r="C168" s="137">
        <v>3897</v>
      </c>
      <c r="D168" s="137" t="s">
        <v>788</v>
      </c>
      <c r="E168" s="137">
        <v>1540077.83</v>
      </c>
      <c r="F168" s="137">
        <v>289267.90999999997</v>
      </c>
      <c r="G168" s="137">
        <v>568527.07999999996</v>
      </c>
      <c r="H168" s="137">
        <v>349046.13</v>
      </c>
      <c r="I168" s="137">
        <v>2746918.95</v>
      </c>
      <c r="J168" s="137">
        <v>0</v>
      </c>
      <c r="K168" s="137">
        <v>0</v>
      </c>
      <c r="L168" s="137">
        <v>805349.19</v>
      </c>
      <c r="M168" s="137">
        <v>270498.07</v>
      </c>
      <c r="N168" s="137">
        <v>1201559.08</v>
      </c>
      <c r="O168" s="137">
        <v>140419.76</v>
      </c>
      <c r="P168" s="137">
        <v>20173.77</v>
      </c>
      <c r="Q168" s="137">
        <v>87173.09</v>
      </c>
      <c r="R168" s="137">
        <v>2525172.96</v>
      </c>
      <c r="S168">
        <f t="shared" si="4"/>
        <v>2525172.9599999995</v>
      </c>
      <c r="T168">
        <f t="shared" si="5"/>
        <v>0</v>
      </c>
    </row>
    <row r="169" spans="1:20" x14ac:dyDescent="0.3">
      <c r="A169" s="136">
        <v>167</v>
      </c>
      <c r="B169" s="137">
        <v>3906</v>
      </c>
      <c r="C169" s="137">
        <v>3906</v>
      </c>
      <c r="D169" s="137" t="s">
        <v>187</v>
      </c>
      <c r="E169" s="137">
        <v>1930466.18</v>
      </c>
      <c r="F169" s="137">
        <v>1456687.83</v>
      </c>
      <c r="G169" s="137">
        <v>2917719.11</v>
      </c>
      <c r="H169" s="137">
        <v>354564.56</v>
      </c>
      <c r="I169" s="137">
        <v>6659437.6799999997</v>
      </c>
      <c r="J169" s="137">
        <v>0</v>
      </c>
      <c r="K169" s="137">
        <v>0</v>
      </c>
      <c r="L169" s="137">
        <v>3964919.83</v>
      </c>
      <c r="M169" s="137">
        <v>1134525.78</v>
      </c>
      <c r="N169" s="137">
        <v>608432.49</v>
      </c>
      <c r="O169" s="137">
        <v>465152.13</v>
      </c>
      <c r="P169" s="137">
        <v>18640.810000000001</v>
      </c>
      <c r="Q169" s="137">
        <v>259149.83</v>
      </c>
      <c r="R169" s="137">
        <v>6450820.8700000001</v>
      </c>
      <c r="S169">
        <f t="shared" si="4"/>
        <v>6450820.8700000001</v>
      </c>
      <c r="T169">
        <f t="shared" si="5"/>
        <v>0</v>
      </c>
    </row>
    <row r="170" spans="1:20" x14ac:dyDescent="0.3">
      <c r="A170" s="136">
        <v>168</v>
      </c>
      <c r="B170" s="137">
        <v>4419</v>
      </c>
      <c r="C170" s="137">
        <v>4419</v>
      </c>
      <c r="D170" s="137" t="s">
        <v>789</v>
      </c>
      <c r="E170" s="137">
        <v>3202211.31</v>
      </c>
      <c r="F170" s="137">
        <v>1065644.52</v>
      </c>
      <c r="G170" s="137">
        <v>5977581.7800000003</v>
      </c>
      <c r="H170" s="137">
        <v>1032495.39</v>
      </c>
      <c r="I170" s="137">
        <v>11277933</v>
      </c>
      <c r="J170" s="137">
        <v>0</v>
      </c>
      <c r="K170" s="137">
        <v>0</v>
      </c>
      <c r="L170" s="137">
        <v>6210247.9800000004</v>
      </c>
      <c r="M170" s="137">
        <v>2138700.64</v>
      </c>
      <c r="N170" s="137">
        <v>803505.61</v>
      </c>
      <c r="O170" s="137">
        <v>726133.06</v>
      </c>
      <c r="P170" s="137">
        <v>10892.46</v>
      </c>
      <c r="Q170" s="137">
        <v>389738.16</v>
      </c>
      <c r="R170" s="137">
        <v>10279217.91</v>
      </c>
      <c r="S170">
        <f t="shared" si="4"/>
        <v>10279217.910000002</v>
      </c>
      <c r="T170">
        <f t="shared" si="5"/>
        <v>0</v>
      </c>
    </row>
    <row r="171" spans="1:20" x14ac:dyDescent="0.3">
      <c r="A171" s="136">
        <v>169</v>
      </c>
      <c r="B171" s="137">
        <v>3942</v>
      </c>
      <c r="C171" s="137">
        <v>3942</v>
      </c>
      <c r="D171" s="137" t="s">
        <v>188</v>
      </c>
      <c r="E171" s="137">
        <v>1787780.3</v>
      </c>
      <c r="F171" s="137">
        <v>744184.43</v>
      </c>
      <c r="G171" s="137">
        <v>5370216.5499999998</v>
      </c>
      <c r="H171" s="137">
        <v>463747.07</v>
      </c>
      <c r="I171" s="137">
        <v>8365928.3499999996</v>
      </c>
      <c r="J171" s="137">
        <v>0</v>
      </c>
      <c r="K171" s="137">
        <v>0</v>
      </c>
      <c r="L171" s="137">
        <v>5005428.16</v>
      </c>
      <c r="M171" s="137">
        <v>1876163.98</v>
      </c>
      <c r="N171" s="137">
        <v>846041.99</v>
      </c>
      <c r="O171" s="137">
        <v>385907.76</v>
      </c>
      <c r="P171" s="137">
        <v>16823.93</v>
      </c>
      <c r="Q171" s="137">
        <v>331619.87</v>
      </c>
      <c r="R171" s="137">
        <v>8461985.6899999995</v>
      </c>
      <c r="S171">
        <f t="shared" si="4"/>
        <v>8461985.6899999995</v>
      </c>
      <c r="T171">
        <f t="shared" si="5"/>
        <v>0</v>
      </c>
    </row>
    <row r="172" spans="1:20" ht="27.6" x14ac:dyDescent="0.3">
      <c r="A172" s="136">
        <v>170</v>
      </c>
      <c r="B172" s="137">
        <v>4023</v>
      </c>
      <c r="C172" s="137">
        <v>4023</v>
      </c>
      <c r="D172" s="137" t="s">
        <v>790</v>
      </c>
      <c r="E172" s="137">
        <v>2987454.96</v>
      </c>
      <c r="F172" s="137">
        <v>2039092.18</v>
      </c>
      <c r="G172" s="137">
        <v>3886366.33</v>
      </c>
      <c r="H172" s="137">
        <v>783724.98</v>
      </c>
      <c r="I172" s="137">
        <v>9696638.4499999993</v>
      </c>
      <c r="J172" s="137">
        <v>0</v>
      </c>
      <c r="K172" s="137">
        <v>0</v>
      </c>
      <c r="L172" s="137">
        <v>5277485.3499999996</v>
      </c>
      <c r="M172" s="137">
        <v>1536055.27</v>
      </c>
      <c r="N172" s="137">
        <v>1636316.83</v>
      </c>
      <c r="O172" s="137">
        <v>611368.11</v>
      </c>
      <c r="P172" s="137">
        <v>104847.6</v>
      </c>
      <c r="Q172" s="137">
        <v>333321.76</v>
      </c>
      <c r="R172" s="137">
        <v>9499394.9199999999</v>
      </c>
      <c r="S172">
        <f t="shared" si="4"/>
        <v>9499394.9199999981</v>
      </c>
      <c r="T172">
        <f t="shared" si="5"/>
        <v>0</v>
      </c>
    </row>
    <row r="173" spans="1:20" x14ac:dyDescent="0.3">
      <c r="A173" s="136">
        <v>171</v>
      </c>
      <c r="B173" s="137">
        <v>4033</v>
      </c>
      <c r="C173" s="137">
        <v>4033</v>
      </c>
      <c r="D173" s="137" t="s">
        <v>368</v>
      </c>
      <c r="E173" s="137">
        <v>3392776.21</v>
      </c>
      <c r="F173" s="137">
        <v>1189161.92</v>
      </c>
      <c r="G173" s="137">
        <v>3787293.36</v>
      </c>
      <c r="H173" s="137">
        <v>1425400.81</v>
      </c>
      <c r="I173" s="137">
        <v>9794632.3000000007</v>
      </c>
      <c r="J173" s="137">
        <v>0</v>
      </c>
      <c r="K173" s="137">
        <v>0</v>
      </c>
      <c r="L173" s="137">
        <v>5550655.7999999998</v>
      </c>
      <c r="M173" s="137">
        <v>1787665.17</v>
      </c>
      <c r="N173" s="137">
        <v>1032093</v>
      </c>
      <c r="O173" s="137">
        <v>928337.25</v>
      </c>
      <c r="P173" s="137" t="s">
        <v>417</v>
      </c>
      <c r="Q173" s="137">
        <v>320274.5</v>
      </c>
      <c r="R173" s="137">
        <v>9619025.7200000007</v>
      </c>
      <c r="S173">
        <f t="shared" si="4"/>
        <v>9619025.7199999988</v>
      </c>
      <c r="T173">
        <f t="shared" si="5"/>
        <v>0</v>
      </c>
    </row>
    <row r="174" spans="1:20" x14ac:dyDescent="0.3">
      <c r="A174" s="136">
        <v>172</v>
      </c>
      <c r="B174" s="137">
        <v>4041</v>
      </c>
      <c r="C174" s="137">
        <v>4041</v>
      </c>
      <c r="D174" s="137" t="s">
        <v>191</v>
      </c>
      <c r="E174" s="137">
        <v>4497624.43</v>
      </c>
      <c r="F174" s="137">
        <v>2673158.85</v>
      </c>
      <c r="G174" s="137">
        <v>10438198.359999999</v>
      </c>
      <c r="H174" s="137">
        <v>1565712.76</v>
      </c>
      <c r="I174" s="137">
        <v>19174694.399999999</v>
      </c>
      <c r="J174" s="137">
        <v>0</v>
      </c>
      <c r="K174" s="137">
        <v>0</v>
      </c>
      <c r="L174" s="137">
        <v>10914949.310000001</v>
      </c>
      <c r="M174" s="137">
        <v>3865867.54</v>
      </c>
      <c r="N174" s="137">
        <v>2398590.62</v>
      </c>
      <c r="O174" s="137">
        <v>998183.93</v>
      </c>
      <c r="P174" s="137">
        <v>84374.78</v>
      </c>
      <c r="Q174" s="137">
        <v>663523.31999999995</v>
      </c>
      <c r="R174" s="137">
        <v>18925489.5</v>
      </c>
      <c r="S174">
        <f t="shared" si="4"/>
        <v>18925489.500000004</v>
      </c>
      <c r="T174">
        <f t="shared" si="5"/>
        <v>0</v>
      </c>
    </row>
    <row r="175" spans="1:20" x14ac:dyDescent="0.3">
      <c r="A175" s="136">
        <v>173</v>
      </c>
      <c r="B175" s="137">
        <v>4043</v>
      </c>
      <c r="C175" s="137">
        <v>4043</v>
      </c>
      <c r="D175" s="137" t="s">
        <v>192</v>
      </c>
      <c r="E175" s="137">
        <v>3357688.95</v>
      </c>
      <c r="F175" s="137">
        <v>922744.82</v>
      </c>
      <c r="G175" s="137">
        <v>4012207.84</v>
      </c>
      <c r="H175" s="137">
        <v>796788.14</v>
      </c>
      <c r="I175" s="137">
        <v>9089429.75</v>
      </c>
      <c r="J175" s="137">
        <v>0</v>
      </c>
      <c r="K175" s="137">
        <v>0</v>
      </c>
      <c r="L175" s="137">
        <v>5071423.22</v>
      </c>
      <c r="M175" s="137">
        <v>1929524.4</v>
      </c>
      <c r="N175" s="137">
        <v>898062.5</v>
      </c>
      <c r="O175" s="137">
        <v>523395.11</v>
      </c>
      <c r="P175" s="137">
        <v>351328.25</v>
      </c>
      <c r="Q175" s="137">
        <v>325814</v>
      </c>
      <c r="R175" s="137">
        <v>9099547.4800000004</v>
      </c>
      <c r="S175">
        <f t="shared" si="4"/>
        <v>9099547.4799999986</v>
      </c>
      <c r="T175">
        <f t="shared" si="5"/>
        <v>0</v>
      </c>
    </row>
    <row r="176" spans="1:20" ht="27.6" x14ac:dyDescent="0.3">
      <c r="A176" s="136">
        <v>174</v>
      </c>
      <c r="B176" s="137">
        <v>4068</v>
      </c>
      <c r="C176" s="137">
        <v>4068</v>
      </c>
      <c r="D176" s="137" t="s">
        <v>945</v>
      </c>
      <c r="E176" s="137">
        <v>2659832.9300000002</v>
      </c>
      <c r="F176" s="137">
        <v>1543133.54</v>
      </c>
      <c r="G176" s="137">
        <v>2135043.71</v>
      </c>
      <c r="H176" s="137">
        <v>541892.99</v>
      </c>
      <c r="I176" s="137">
        <v>6879903.1699999999</v>
      </c>
      <c r="J176" s="137">
        <v>0</v>
      </c>
      <c r="K176" s="137">
        <v>0</v>
      </c>
      <c r="L176" s="137">
        <v>2819771.58</v>
      </c>
      <c r="M176" s="137">
        <v>851999.74</v>
      </c>
      <c r="N176" s="137">
        <v>2386987.27</v>
      </c>
      <c r="O176" s="137">
        <v>848006.49</v>
      </c>
      <c r="P176" s="137">
        <v>27664.44</v>
      </c>
      <c r="Q176" s="137">
        <v>231561.42</v>
      </c>
      <c r="R176" s="137">
        <v>7165990.9400000004</v>
      </c>
      <c r="S176">
        <f t="shared" si="4"/>
        <v>7165990.9400000004</v>
      </c>
      <c r="T176">
        <f t="shared" si="5"/>
        <v>0</v>
      </c>
    </row>
    <row r="177" spans="1:20" x14ac:dyDescent="0.3">
      <c r="A177" s="136">
        <v>175</v>
      </c>
      <c r="B177" s="137">
        <v>4086</v>
      </c>
      <c r="C177" s="137">
        <v>4086</v>
      </c>
      <c r="D177" s="137" t="s">
        <v>791</v>
      </c>
      <c r="E177" s="137">
        <v>5304377.57</v>
      </c>
      <c r="F177" s="137">
        <v>7717831.6900000004</v>
      </c>
      <c r="G177" s="137">
        <v>15196601.439999999</v>
      </c>
      <c r="H177" s="137">
        <v>2566433.39</v>
      </c>
      <c r="I177" s="137">
        <v>30785244.09</v>
      </c>
      <c r="J177" s="137">
        <v>0</v>
      </c>
      <c r="K177" s="137">
        <v>0</v>
      </c>
      <c r="L177" s="137">
        <v>17222248</v>
      </c>
      <c r="M177" s="137">
        <v>5327076.1500000004</v>
      </c>
      <c r="N177" s="137">
        <v>4007208.85</v>
      </c>
      <c r="O177" s="137">
        <v>2062503.03</v>
      </c>
      <c r="P177" s="137">
        <v>261604.6</v>
      </c>
      <c r="Q177" s="137">
        <v>2079832.53</v>
      </c>
      <c r="R177" s="137">
        <v>30960473.16</v>
      </c>
      <c r="S177">
        <f t="shared" si="4"/>
        <v>30960473.160000004</v>
      </c>
      <c r="T177">
        <f t="shared" si="5"/>
        <v>0</v>
      </c>
    </row>
    <row r="178" spans="1:20" x14ac:dyDescent="0.3">
      <c r="A178" s="136">
        <v>176</v>
      </c>
      <c r="B178" s="137">
        <v>4104</v>
      </c>
      <c r="C178" s="137">
        <v>4104</v>
      </c>
      <c r="D178" s="137" t="s">
        <v>194</v>
      </c>
      <c r="E178" s="137">
        <v>16343807.57</v>
      </c>
      <c r="F178" s="137">
        <v>2754639.74</v>
      </c>
      <c r="G178" s="137">
        <v>45443590.090000004</v>
      </c>
      <c r="H178" s="137">
        <v>9204889.1699999999</v>
      </c>
      <c r="I178" s="137">
        <v>73746926.569999993</v>
      </c>
      <c r="J178" s="137">
        <v>0</v>
      </c>
      <c r="K178" s="137">
        <v>0</v>
      </c>
      <c r="L178" s="137">
        <v>38609906.509999998</v>
      </c>
      <c r="M178" s="137">
        <v>11686581.449999999</v>
      </c>
      <c r="N178" s="137">
        <v>9083348.7300000004</v>
      </c>
      <c r="O178" s="137">
        <v>2849317.73</v>
      </c>
      <c r="P178" s="137">
        <v>593864.02</v>
      </c>
      <c r="Q178" s="137">
        <v>6154213.5599999996</v>
      </c>
      <c r="R178" s="137">
        <v>68977232</v>
      </c>
      <c r="S178">
        <f t="shared" si="4"/>
        <v>68977232</v>
      </c>
      <c r="T178">
        <f t="shared" si="5"/>
        <v>0</v>
      </c>
    </row>
    <row r="179" spans="1:20" x14ac:dyDescent="0.3">
      <c r="A179" s="136">
        <v>177</v>
      </c>
      <c r="B179" s="137">
        <v>4122</v>
      </c>
      <c r="C179" s="137">
        <v>4122</v>
      </c>
      <c r="D179" s="137" t="s">
        <v>195</v>
      </c>
      <c r="E179" s="137">
        <v>2697888.73</v>
      </c>
      <c r="F179" s="137">
        <v>1361657.88</v>
      </c>
      <c r="G179" s="137">
        <v>3454818.61</v>
      </c>
      <c r="H179" s="137">
        <v>407065.32</v>
      </c>
      <c r="I179" s="137">
        <v>7921430.54</v>
      </c>
      <c r="J179" s="137">
        <v>0</v>
      </c>
      <c r="K179" s="137">
        <v>0</v>
      </c>
      <c r="L179" s="137">
        <v>4075046.03</v>
      </c>
      <c r="M179" s="137">
        <v>1206133.58</v>
      </c>
      <c r="N179" s="137">
        <v>1515013.17</v>
      </c>
      <c r="O179" s="137">
        <v>321054.83</v>
      </c>
      <c r="P179" s="137">
        <v>46163.96</v>
      </c>
      <c r="Q179" s="137">
        <v>583089.30000000005</v>
      </c>
      <c r="R179" s="137">
        <v>7746500.8700000001</v>
      </c>
      <c r="S179">
        <f t="shared" si="4"/>
        <v>7746500.8699999992</v>
      </c>
      <c r="T179">
        <f t="shared" si="5"/>
        <v>0</v>
      </c>
    </row>
    <row r="180" spans="1:20" x14ac:dyDescent="0.3">
      <c r="A180" s="136">
        <v>178</v>
      </c>
      <c r="B180" s="137">
        <v>4131</v>
      </c>
      <c r="C180" s="137">
        <v>4131</v>
      </c>
      <c r="D180" s="137" t="s">
        <v>196</v>
      </c>
      <c r="E180" s="137">
        <v>21544606.199999999</v>
      </c>
      <c r="F180" s="137">
        <v>5712461.8700000001</v>
      </c>
      <c r="G180" s="137">
        <v>25908671.84</v>
      </c>
      <c r="H180" s="137">
        <v>5227058.5599999996</v>
      </c>
      <c r="I180" s="137">
        <v>58392798.469999999</v>
      </c>
      <c r="J180" s="137">
        <v>0</v>
      </c>
      <c r="K180" s="137">
        <v>0</v>
      </c>
      <c r="L180" s="137">
        <v>31351991.879999999</v>
      </c>
      <c r="M180" s="137">
        <v>11818670.550000001</v>
      </c>
      <c r="N180" s="137">
        <v>7004403.96</v>
      </c>
      <c r="O180" s="137">
        <v>2386476.59</v>
      </c>
      <c r="P180" s="137">
        <v>89092.71</v>
      </c>
      <c r="Q180" s="137">
        <v>1880043.9</v>
      </c>
      <c r="R180" s="137">
        <v>54530679.590000004</v>
      </c>
      <c r="S180">
        <f t="shared" si="4"/>
        <v>54530679.590000004</v>
      </c>
      <c r="T180">
        <f t="shared" si="5"/>
        <v>0</v>
      </c>
    </row>
    <row r="181" spans="1:20" x14ac:dyDescent="0.3">
      <c r="A181" s="136">
        <v>179</v>
      </c>
      <c r="B181" s="137">
        <v>4203</v>
      </c>
      <c r="C181" s="137">
        <v>4203</v>
      </c>
      <c r="D181" s="137" t="s">
        <v>198</v>
      </c>
      <c r="E181" s="137">
        <v>3490862</v>
      </c>
      <c r="F181" s="137">
        <v>1776777.23</v>
      </c>
      <c r="G181" s="137">
        <v>5365388.33</v>
      </c>
      <c r="H181" s="137">
        <v>821613.66</v>
      </c>
      <c r="I181" s="137">
        <v>11454641.220000001</v>
      </c>
      <c r="J181" s="137">
        <v>0</v>
      </c>
      <c r="K181" s="137">
        <v>0</v>
      </c>
      <c r="L181" s="137">
        <v>6128305.4199999999</v>
      </c>
      <c r="M181" s="137">
        <v>2036521.82</v>
      </c>
      <c r="N181" s="137">
        <v>1323007.32</v>
      </c>
      <c r="O181" s="137">
        <v>739248.3</v>
      </c>
      <c r="P181" s="137">
        <v>304292.53999999998</v>
      </c>
      <c r="Q181" s="137">
        <v>435452.71</v>
      </c>
      <c r="R181" s="137">
        <v>10966828.109999999</v>
      </c>
      <c r="S181">
        <f t="shared" si="4"/>
        <v>10966828.110000001</v>
      </c>
      <c r="T181">
        <f t="shared" si="5"/>
        <v>0</v>
      </c>
    </row>
    <row r="182" spans="1:20" x14ac:dyDescent="0.3">
      <c r="A182" s="136">
        <v>180</v>
      </c>
      <c r="B182" s="137">
        <v>4212</v>
      </c>
      <c r="C182" s="137">
        <v>4212</v>
      </c>
      <c r="D182" s="137" t="s">
        <v>199</v>
      </c>
      <c r="E182" s="137">
        <v>964059.17</v>
      </c>
      <c r="F182" s="137">
        <v>501323.49</v>
      </c>
      <c r="G182" s="137">
        <v>2596355.2400000002</v>
      </c>
      <c r="H182" s="137">
        <v>411460.45</v>
      </c>
      <c r="I182" s="137">
        <v>4473198.3499999996</v>
      </c>
      <c r="J182" s="137">
        <v>0</v>
      </c>
      <c r="K182" s="137">
        <v>0</v>
      </c>
      <c r="L182" s="137">
        <v>2593889.7400000002</v>
      </c>
      <c r="M182" s="137">
        <v>793811.35</v>
      </c>
      <c r="N182" s="137">
        <v>525782.94999999995</v>
      </c>
      <c r="O182" s="137">
        <v>244079.19</v>
      </c>
      <c r="P182" s="137">
        <v>126626.81</v>
      </c>
      <c r="Q182" s="137">
        <v>172731.44</v>
      </c>
      <c r="R182" s="137">
        <v>4456921.4800000004</v>
      </c>
      <c r="S182">
        <f t="shared" si="4"/>
        <v>4456921.4800000004</v>
      </c>
      <c r="T182">
        <f t="shared" si="5"/>
        <v>0</v>
      </c>
    </row>
    <row r="183" spans="1:20" x14ac:dyDescent="0.3">
      <c r="A183" s="136">
        <v>181</v>
      </c>
      <c r="B183" s="137">
        <v>4271</v>
      </c>
      <c r="C183" s="137">
        <v>4271</v>
      </c>
      <c r="D183" s="137" t="s">
        <v>201</v>
      </c>
      <c r="E183" s="137">
        <v>4661982.13</v>
      </c>
      <c r="F183" s="137">
        <v>3863078.32</v>
      </c>
      <c r="G183" s="137">
        <v>9100773.4100000001</v>
      </c>
      <c r="H183" s="137">
        <v>2058426.95</v>
      </c>
      <c r="I183" s="137">
        <v>19684260.809999999</v>
      </c>
      <c r="J183" s="137">
        <v>0</v>
      </c>
      <c r="K183" s="137">
        <v>0</v>
      </c>
      <c r="L183" s="137">
        <v>11768146.26</v>
      </c>
      <c r="M183" s="137">
        <v>3486905.93</v>
      </c>
      <c r="N183" s="137">
        <v>1533208.94</v>
      </c>
      <c r="O183" s="137">
        <v>1583444.69</v>
      </c>
      <c r="P183" s="137">
        <v>341409.61</v>
      </c>
      <c r="Q183" s="137">
        <v>700092.01</v>
      </c>
      <c r="R183" s="137">
        <v>19413207.440000001</v>
      </c>
      <c r="S183">
        <f t="shared" si="4"/>
        <v>19413207.440000001</v>
      </c>
      <c r="T183">
        <f t="shared" si="5"/>
        <v>0</v>
      </c>
    </row>
    <row r="184" spans="1:20" x14ac:dyDescent="0.3">
      <c r="A184" s="136">
        <v>182</v>
      </c>
      <c r="B184" s="137">
        <v>4269</v>
      </c>
      <c r="C184" s="137">
        <v>4269</v>
      </c>
      <c r="D184" s="137" t="s">
        <v>200</v>
      </c>
      <c r="E184" s="137">
        <v>2291087.65</v>
      </c>
      <c r="F184" s="137">
        <v>1070315.0900000001</v>
      </c>
      <c r="G184" s="137">
        <v>3491975.2</v>
      </c>
      <c r="H184" s="137">
        <v>804367.65</v>
      </c>
      <c r="I184" s="137">
        <v>7657745.5899999999</v>
      </c>
      <c r="J184" s="137">
        <v>0</v>
      </c>
      <c r="K184" s="137">
        <v>0</v>
      </c>
      <c r="L184" s="137">
        <v>4912653.9000000004</v>
      </c>
      <c r="M184" s="137">
        <v>1301239.8700000001</v>
      </c>
      <c r="N184" s="137">
        <v>1186065.18</v>
      </c>
      <c r="O184" s="137">
        <v>720375.33</v>
      </c>
      <c r="P184" s="137">
        <v>53977.42</v>
      </c>
      <c r="Q184" s="137">
        <v>986840.93</v>
      </c>
      <c r="R184" s="137">
        <v>9161152.6300000008</v>
      </c>
      <c r="S184">
        <f t="shared" si="4"/>
        <v>9161152.6300000008</v>
      </c>
      <c r="T184">
        <f t="shared" si="5"/>
        <v>0</v>
      </c>
    </row>
    <row r="185" spans="1:20" x14ac:dyDescent="0.3">
      <c r="A185" s="136">
        <v>183</v>
      </c>
      <c r="B185" s="137">
        <v>4356</v>
      </c>
      <c r="C185" s="137">
        <v>4356</v>
      </c>
      <c r="D185" s="137" t="s">
        <v>202</v>
      </c>
      <c r="E185" s="137">
        <v>3134223.39</v>
      </c>
      <c r="F185" s="137">
        <v>849522.91</v>
      </c>
      <c r="G185" s="137">
        <v>5360078.32</v>
      </c>
      <c r="H185" s="137">
        <v>1358400.26</v>
      </c>
      <c r="I185" s="137">
        <v>10702224.880000001</v>
      </c>
      <c r="J185" s="137">
        <v>0</v>
      </c>
      <c r="K185" s="137">
        <v>0</v>
      </c>
      <c r="L185" s="137">
        <v>5782233.3600000003</v>
      </c>
      <c r="M185" s="137">
        <v>1942667.37</v>
      </c>
      <c r="N185" s="137">
        <v>1819020.68</v>
      </c>
      <c r="O185" s="137">
        <v>627984.02</v>
      </c>
      <c r="P185" s="137">
        <v>446683.14</v>
      </c>
      <c r="Q185" s="137">
        <v>460090.09</v>
      </c>
      <c r="R185" s="137">
        <v>11078678.66</v>
      </c>
      <c r="S185">
        <f t="shared" si="4"/>
        <v>11078678.66</v>
      </c>
      <c r="T185">
        <f t="shared" si="5"/>
        <v>0</v>
      </c>
    </row>
    <row r="186" spans="1:20" x14ac:dyDescent="0.3">
      <c r="A186" s="136">
        <v>184</v>
      </c>
      <c r="B186" s="137">
        <v>4149</v>
      </c>
      <c r="C186" s="137">
        <v>4149</v>
      </c>
      <c r="D186" s="137" t="s">
        <v>792</v>
      </c>
      <c r="E186" s="137">
        <v>6467966.1900000004</v>
      </c>
      <c r="F186" s="137">
        <v>1118318.5900000001</v>
      </c>
      <c r="G186" s="137">
        <v>9966204.4900000002</v>
      </c>
      <c r="H186" s="137">
        <v>1281753.52</v>
      </c>
      <c r="I186" s="137">
        <v>18834242.789999999</v>
      </c>
      <c r="J186" s="137">
        <v>0</v>
      </c>
      <c r="K186" s="137">
        <v>0</v>
      </c>
      <c r="L186" s="137">
        <v>11426795.02</v>
      </c>
      <c r="M186" s="137">
        <v>3085366.25</v>
      </c>
      <c r="N186" s="137">
        <v>1717221.72</v>
      </c>
      <c r="O186" s="137">
        <v>926979.63</v>
      </c>
      <c r="P186" s="137">
        <v>125898.32</v>
      </c>
      <c r="Q186" s="137">
        <v>1100092.1399999999</v>
      </c>
      <c r="R186" s="137">
        <v>18382353.079999998</v>
      </c>
      <c r="S186">
        <f t="shared" si="4"/>
        <v>18382353.080000002</v>
      </c>
      <c r="T186">
        <f t="shared" si="5"/>
        <v>0</v>
      </c>
    </row>
    <row r="187" spans="1:20" x14ac:dyDescent="0.3">
      <c r="A187" s="136">
        <v>185</v>
      </c>
      <c r="B187" s="137">
        <v>4437</v>
      </c>
      <c r="C187" s="137">
        <v>4437</v>
      </c>
      <c r="D187" s="137" t="s">
        <v>204</v>
      </c>
      <c r="E187" s="137">
        <v>2585379.9900000002</v>
      </c>
      <c r="F187" s="137">
        <v>623777.1</v>
      </c>
      <c r="G187" s="137">
        <v>2640000.7400000002</v>
      </c>
      <c r="H187" s="137">
        <v>838431.8</v>
      </c>
      <c r="I187" s="137">
        <v>6687589.6299999999</v>
      </c>
      <c r="J187" s="137">
        <v>0</v>
      </c>
      <c r="K187" s="137">
        <v>0</v>
      </c>
      <c r="L187" s="137">
        <v>3467686.73</v>
      </c>
      <c r="M187" s="137">
        <v>1069898.26</v>
      </c>
      <c r="N187" s="137">
        <v>871032.5</v>
      </c>
      <c r="O187" s="137">
        <v>377931.35</v>
      </c>
      <c r="P187" s="137">
        <v>271508.21999999997</v>
      </c>
      <c r="Q187" s="137">
        <v>249846.46</v>
      </c>
      <c r="R187" s="137">
        <v>6307903.5199999996</v>
      </c>
      <c r="S187">
        <f t="shared" si="4"/>
        <v>6307903.5199999996</v>
      </c>
      <c r="T187">
        <f t="shared" si="5"/>
        <v>0</v>
      </c>
    </row>
    <row r="188" spans="1:20" x14ac:dyDescent="0.3">
      <c r="A188" s="136">
        <v>186</v>
      </c>
      <c r="B188" s="137">
        <v>4446</v>
      </c>
      <c r="C188" s="137">
        <v>4446</v>
      </c>
      <c r="D188" s="137" t="s">
        <v>205</v>
      </c>
      <c r="E188" s="137">
        <v>3807127.15</v>
      </c>
      <c r="F188" s="137">
        <v>1026516.64</v>
      </c>
      <c r="G188" s="137">
        <v>6621399.8600000003</v>
      </c>
      <c r="H188" s="137">
        <v>1183085.93</v>
      </c>
      <c r="I188" s="137">
        <v>12638129.58</v>
      </c>
      <c r="J188" s="137">
        <v>0</v>
      </c>
      <c r="K188" s="137">
        <v>0</v>
      </c>
      <c r="L188" s="137">
        <v>8504450.4700000007</v>
      </c>
      <c r="M188" s="137">
        <v>2307773.0299999998</v>
      </c>
      <c r="N188" s="137">
        <v>1259190.1499999999</v>
      </c>
      <c r="O188" s="137">
        <v>874130.57</v>
      </c>
      <c r="P188" s="137">
        <v>129858.29</v>
      </c>
      <c r="Q188" s="137">
        <v>470427.05</v>
      </c>
      <c r="R188" s="137">
        <v>13545829.560000001</v>
      </c>
      <c r="S188">
        <f t="shared" si="4"/>
        <v>13545829.560000001</v>
      </c>
      <c r="T188">
        <f t="shared" si="5"/>
        <v>0</v>
      </c>
    </row>
    <row r="189" spans="1:20" x14ac:dyDescent="0.3">
      <c r="A189" s="136">
        <v>187</v>
      </c>
      <c r="B189" s="137">
        <v>4491</v>
      </c>
      <c r="C189" s="137">
        <v>4491</v>
      </c>
      <c r="D189" s="137" t="s">
        <v>206</v>
      </c>
      <c r="E189" s="137">
        <v>1196835.98</v>
      </c>
      <c r="F189" s="137">
        <v>951374.76</v>
      </c>
      <c r="G189" s="137">
        <v>2555321.29</v>
      </c>
      <c r="H189" s="137">
        <v>839188.27</v>
      </c>
      <c r="I189" s="137">
        <v>5542720.2999999998</v>
      </c>
      <c r="J189" s="137">
        <v>0</v>
      </c>
      <c r="K189" s="137">
        <v>0</v>
      </c>
      <c r="L189" s="137">
        <v>2743874.98</v>
      </c>
      <c r="M189" s="137">
        <v>947401.29</v>
      </c>
      <c r="N189" s="137">
        <v>708332.6</v>
      </c>
      <c r="O189" s="137">
        <v>272069.09000000003</v>
      </c>
      <c r="P189" s="137">
        <v>344299.85</v>
      </c>
      <c r="Q189" s="137">
        <v>193530.58</v>
      </c>
      <c r="R189" s="137">
        <v>5209508.3899999997</v>
      </c>
      <c r="S189">
        <f t="shared" si="4"/>
        <v>5209508.3899999997</v>
      </c>
      <c r="T189">
        <f t="shared" si="5"/>
        <v>0</v>
      </c>
    </row>
    <row r="190" spans="1:20" x14ac:dyDescent="0.3">
      <c r="A190" s="136">
        <v>188</v>
      </c>
      <c r="B190" s="137">
        <v>4505</v>
      </c>
      <c r="C190" s="137">
        <v>4505</v>
      </c>
      <c r="D190" s="137" t="s">
        <v>207</v>
      </c>
      <c r="E190" s="137">
        <v>973404</v>
      </c>
      <c r="F190" s="137">
        <v>1411581.43</v>
      </c>
      <c r="G190" s="137">
        <v>1747717.25</v>
      </c>
      <c r="H190" s="137">
        <v>589006.68000000005</v>
      </c>
      <c r="I190" s="137">
        <v>4721709.3600000003</v>
      </c>
      <c r="J190" s="137">
        <v>0</v>
      </c>
      <c r="K190" s="137">
        <v>0</v>
      </c>
      <c r="L190" s="137">
        <v>2110245.7799999998</v>
      </c>
      <c r="M190" s="137">
        <v>707843.24</v>
      </c>
      <c r="N190" s="137">
        <v>650297.76</v>
      </c>
      <c r="O190" s="137">
        <v>291866.71999999997</v>
      </c>
      <c r="P190" s="137">
        <v>14278.6</v>
      </c>
      <c r="Q190" s="137">
        <v>285340.49</v>
      </c>
      <c r="R190" s="137">
        <v>4059872.59</v>
      </c>
      <c r="S190">
        <f t="shared" si="4"/>
        <v>4059872.5899999989</v>
      </c>
      <c r="T190">
        <f t="shared" si="5"/>
        <v>0</v>
      </c>
    </row>
    <row r="191" spans="1:20" x14ac:dyDescent="0.3">
      <c r="A191" s="136">
        <v>189</v>
      </c>
      <c r="B191" s="137">
        <v>4509</v>
      </c>
      <c r="C191" s="137">
        <v>4509</v>
      </c>
      <c r="D191" s="137" t="s">
        <v>208</v>
      </c>
      <c r="E191" s="137">
        <v>772904.59</v>
      </c>
      <c r="F191" s="137">
        <v>373766.7</v>
      </c>
      <c r="G191" s="137">
        <v>1400715.09</v>
      </c>
      <c r="H191" s="137">
        <v>253042.24</v>
      </c>
      <c r="I191" s="137">
        <v>2800428.62</v>
      </c>
      <c r="J191" s="137">
        <v>0</v>
      </c>
      <c r="K191" s="137">
        <v>0</v>
      </c>
      <c r="L191" s="137">
        <v>1034265.67</v>
      </c>
      <c r="M191" s="137">
        <v>370394.92</v>
      </c>
      <c r="N191" s="137">
        <v>910880.27</v>
      </c>
      <c r="O191" s="137">
        <v>144114.76999999999</v>
      </c>
      <c r="P191" s="137">
        <v>7103</v>
      </c>
      <c r="Q191" s="137">
        <v>113320.38</v>
      </c>
      <c r="R191" s="137">
        <v>2580079.0099999998</v>
      </c>
      <c r="S191">
        <f t="shared" si="4"/>
        <v>2580079.0100000002</v>
      </c>
      <c r="T191">
        <f t="shared" si="5"/>
        <v>0</v>
      </c>
    </row>
    <row r="192" spans="1:20" x14ac:dyDescent="0.3">
      <c r="A192" s="136">
        <v>190</v>
      </c>
      <c r="B192" s="137">
        <v>4518</v>
      </c>
      <c r="C192" s="137">
        <v>4518</v>
      </c>
      <c r="D192" s="137" t="s">
        <v>209</v>
      </c>
      <c r="E192" s="137">
        <v>642024.66</v>
      </c>
      <c r="F192" s="137">
        <v>409593.59999999998</v>
      </c>
      <c r="G192" s="137">
        <v>1450178.16</v>
      </c>
      <c r="H192" s="137">
        <v>217436.5</v>
      </c>
      <c r="I192" s="137">
        <v>2719232.92</v>
      </c>
      <c r="J192" s="137">
        <v>0</v>
      </c>
      <c r="K192" s="137">
        <v>0</v>
      </c>
      <c r="L192" s="137">
        <v>1604409.29</v>
      </c>
      <c r="M192" s="137">
        <v>435317.43</v>
      </c>
      <c r="N192" s="137">
        <v>598974.19999999995</v>
      </c>
      <c r="O192" s="137">
        <v>205448.69</v>
      </c>
      <c r="P192" s="137">
        <v>34328.53</v>
      </c>
      <c r="Q192" s="137">
        <v>145943.5</v>
      </c>
      <c r="R192" s="137">
        <v>3024421.64</v>
      </c>
      <c r="S192">
        <f t="shared" si="4"/>
        <v>3024421.6399999997</v>
      </c>
      <c r="T192">
        <f t="shared" si="5"/>
        <v>0</v>
      </c>
    </row>
    <row r="193" spans="1:20" x14ac:dyDescent="0.3">
      <c r="A193" s="136">
        <v>191</v>
      </c>
      <c r="B193" s="137">
        <v>4527</v>
      </c>
      <c r="C193" s="137">
        <v>4527</v>
      </c>
      <c r="D193" s="137" t="s">
        <v>210</v>
      </c>
      <c r="E193" s="137">
        <v>3162624.99</v>
      </c>
      <c r="F193" s="137">
        <v>1275536.97</v>
      </c>
      <c r="G193" s="137">
        <v>3810125.4</v>
      </c>
      <c r="H193" s="137">
        <v>1111914.93</v>
      </c>
      <c r="I193" s="137">
        <v>9360202.2899999991</v>
      </c>
      <c r="J193" s="137">
        <v>0</v>
      </c>
      <c r="K193" s="137">
        <v>0</v>
      </c>
      <c r="L193" s="137">
        <v>4723319.28</v>
      </c>
      <c r="M193" s="137">
        <v>1304902.24</v>
      </c>
      <c r="N193" s="137">
        <v>1321209.83</v>
      </c>
      <c r="O193" s="137">
        <v>822704.79</v>
      </c>
      <c r="P193" s="137">
        <v>479840.66</v>
      </c>
      <c r="Q193" s="137">
        <v>317465.09999999998</v>
      </c>
      <c r="R193" s="137">
        <v>8969441.9000000004</v>
      </c>
      <c r="S193">
        <f t="shared" si="4"/>
        <v>8969441.9000000004</v>
      </c>
      <c r="T193">
        <f t="shared" si="5"/>
        <v>0</v>
      </c>
    </row>
    <row r="194" spans="1:20" x14ac:dyDescent="0.3">
      <c r="A194" s="136">
        <v>192</v>
      </c>
      <c r="B194" s="137">
        <v>4536</v>
      </c>
      <c r="C194" s="137">
        <v>4536</v>
      </c>
      <c r="D194" s="137" t="s">
        <v>211</v>
      </c>
      <c r="E194" s="137">
        <v>6882518.0199999996</v>
      </c>
      <c r="F194" s="137">
        <v>2093120.77</v>
      </c>
      <c r="G194" s="137">
        <v>14040986.960000001</v>
      </c>
      <c r="H194" s="137">
        <v>2304061.12</v>
      </c>
      <c r="I194" s="137">
        <v>25320686.870000001</v>
      </c>
      <c r="J194" s="137">
        <v>0</v>
      </c>
      <c r="K194" s="137">
        <v>0</v>
      </c>
      <c r="L194" s="137">
        <v>15098380.050000001</v>
      </c>
      <c r="M194" s="137">
        <v>3977637.38</v>
      </c>
      <c r="N194" s="137">
        <v>2541475.12</v>
      </c>
      <c r="O194" s="137">
        <v>1675340.2</v>
      </c>
      <c r="P194" s="137">
        <v>12569.28</v>
      </c>
      <c r="Q194" s="137">
        <v>1001704.35</v>
      </c>
      <c r="R194" s="137">
        <v>24307106.379999999</v>
      </c>
      <c r="S194">
        <f t="shared" si="4"/>
        <v>24307106.380000003</v>
      </c>
      <c r="T194">
        <f t="shared" si="5"/>
        <v>0</v>
      </c>
    </row>
    <row r="195" spans="1:20" x14ac:dyDescent="0.3">
      <c r="A195" s="136">
        <v>193</v>
      </c>
      <c r="B195" s="137">
        <v>4554</v>
      </c>
      <c r="C195" s="137">
        <v>4554</v>
      </c>
      <c r="D195" s="137" t="s">
        <v>212</v>
      </c>
      <c r="E195" s="137">
        <v>3813152.96</v>
      </c>
      <c r="F195" s="137">
        <v>3404461.12</v>
      </c>
      <c r="G195" s="137">
        <v>7896937.29</v>
      </c>
      <c r="H195" s="137">
        <v>1002228.35</v>
      </c>
      <c r="I195" s="137">
        <v>16116779.720000001</v>
      </c>
      <c r="J195" s="137">
        <v>0</v>
      </c>
      <c r="K195" s="137">
        <v>0</v>
      </c>
      <c r="L195" s="137">
        <v>10375244.41</v>
      </c>
      <c r="M195" s="137">
        <v>3093980.47</v>
      </c>
      <c r="N195" s="137">
        <v>1610281.51</v>
      </c>
      <c r="O195" s="137">
        <v>914245.47</v>
      </c>
      <c r="P195" s="137">
        <v>121746.79</v>
      </c>
      <c r="Q195" s="137">
        <v>532865.69999999995</v>
      </c>
      <c r="R195" s="137">
        <v>16648364.35</v>
      </c>
      <c r="S195">
        <f t="shared" si="4"/>
        <v>16648364.35</v>
      </c>
      <c r="T195">
        <f t="shared" si="5"/>
        <v>0</v>
      </c>
    </row>
    <row r="196" spans="1:20" x14ac:dyDescent="0.3">
      <c r="A196" s="136">
        <v>194</v>
      </c>
      <c r="B196" s="137">
        <v>4572</v>
      </c>
      <c r="C196" s="137">
        <v>4572</v>
      </c>
      <c r="D196" s="137" t="s">
        <v>213</v>
      </c>
      <c r="E196" s="137">
        <v>878532.43</v>
      </c>
      <c r="F196" s="137">
        <v>702442.46</v>
      </c>
      <c r="G196" s="137">
        <v>1753012.61</v>
      </c>
      <c r="H196" s="137">
        <v>344698.12</v>
      </c>
      <c r="I196" s="137">
        <v>3678685.62</v>
      </c>
      <c r="J196" s="137">
        <v>0</v>
      </c>
      <c r="K196" s="137">
        <v>0</v>
      </c>
      <c r="L196" s="137">
        <v>2000080.2</v>
      </c>
      <c r="M196" s="137">
        <v>632390.1</v>
      </c>
      <c r="N196" s="137">
        <v>617726.51</v>
      </c>
      <c r="O196" s="137">
        <v>256369.95</v>
      </c>
      <c r="P196" s="137">
        <v>41367.339999999997</v>
      </c>
      <c r="Q196" s="137">
        <v>210507.44</v>
      </c>
      <c r="R196" s="137">
        <v>3758441.54</v>
      </c>
      <c r="S196">
        <f t="shared" ref="S196:S259" si="6">SUM(L196:Q196)</f>
        <v>3758441.5399999996</v>
      </c>
      <c r="T196">
        <f t="shared" ref="T196:T259" si="7">S196-R196</f>
        <v>0</v>
      </c>
    </row>
    <row r="197" spans="1:20" x14ac:dyDescent="0.3">
      <c r="A197" s="136">
        <v>195</v>
      </c>
      <c r="B197" s="137">
        <v>4581</v>
      </c>
      <c r="C197" s="137">
        <v>4581</v>
      </c>
      <c r="D197" s="137" t="s">
        <v>214</v>
      </c>
      <c r="E197" s="137">
        <v>15558833.16</v>
      </c>
      <c r="F197" s="137">
        <v>1712034.55</v>
      </c>
      <c r="G197" s="137">
        <v>36623595.25</v>
      </c>
      <c r="H197" s="137">
        <v>5340725.62</v>
      </c>
      <c r="I197" s="137">
        <v>59235188.579999998</v>
      </c>
      <c r="J197" s="137">
        <v>0</v>
      </c>
      <c r="K197" s="137">
        <v>0</v>
      </c>
      <c r="L197" s="137">
        <v>35160892.479999997</v>
      </c>
      <c r="M197" s="137">
        <v>11319161.25</v>
      </c>
      <c r="N197" s="137">
        <v>5516871.54</v>
      </c>
      <c r="O197" s="137">
        <v>2620696.42</v>
      </c>
      <c r="P197" s="137">
        <v>695656.39</v>
      </c>
      <c r="Q197" s="137">
        <v>2875255.97</v>
      </c>
      <c r="R197" s="137">
        <v>58188534.049999997</v>
      </c>
      <c r="S197">
        <f t="shared" si="6"/>
        <v>58188534.049999997</v>
      </c>
      <c r="T197">
        <f t="shared" si="7"/>
        <v>0</v>
      </c>
    </row>
    <row r="198" spans="1:20" x14ac:dyDescent="0.3">
      <c r="A198" s="136">
        <v>196</v>
      </c>
      <c r="B198" s="137">
        <v>4599</v>
      </c>
      <c r="C198" s="137">
        <v>4599</v>
      </c>
      <c r="D198" s="137" t="s">
        <v>215</v>
      </c>
      <c r="E198" s="137">
        <v>2297141.83</v>
      </c>
      <c r="F198" s="137">
        <v>776007.55</v>
      </c>
      <c r="G198" s="137">
        <v>4164496.43</v>
      </c>
      <c r="H198" s="137">
        <v>740974.41</v>
      </c>
      <c r="I198" s="137">
        <v>7978620.2199999997</v>
      </c>
      <c r="J198" s="137">
        <v>0</v>
      </c>
      <c r="K198" s="137">
        <v>0</v>
      </c>
      <c r="L198" s="137">
        <v>4726886.79</v>
      </c>
      <c r="M198" s="137">
        <v>1377375.14</v>
      </c>
      <c r="N198" s="137">
        <v>939921.29</v>
      </c>
      <c r="O198" s="137">
        <v>396006.71</v>
      </c>
      <c r="P198" s="137">
        <v>27215.74</v>
      </c>
      <c r="Q198" s="137">
        <v>369242.37</v>
      </c>
      <c r="R198" s="137">
        <v>7836648.04</v>
      </c>
      <c r="S198">
        <f t="shared" si="6"/>
        <v>7836648.04</v>
      </c>
      <c r="T198">
        <f t="shared" si="7"/>
        <v>0</v>
      </c>
    </row>
    <row r="199" spans="1:20" x14ac:dyDescent="0.3">
      <c r="A199" s="136">
        <v>197</v>
      </c>
      <c r="B199" s="137">
        <v>4617</v>
      </c>
      <c r="C199" s="137">
        <v>4617</v>
      </c>
      <c r="D199" s="137" t="s">
        <v>216</v>
      </c>
      <c r="E199" s="137">
        <v>5453752.6200000001</v>
      </c>
      <c r="F199" s="137">
        <v>2851040.72</v>
      </c>
      <c r="G199" s="137">
        <v>10544406.449999999</v>
      </c>
      <c r="H199" s="137">
        <v>1323783.27</v>
      </c>
      <c r="I199" s="137">
        <v>20172983.059999999</v>
      </c>
      <c r="J199" s="137">
        <v>0</v>
      </c>
      <c r="K199" s="137">
        <v>0</v>
      </c>
      <c r="L199" s="137">
        <v>12179193.32</v>
      </c>
      <c r="M199" s="137">
        <v>3627271.19</v>
      </c>
      <c r="N199" s="137">
        <v>2533224.5299999998</v>
      </c>
      <c r="O199" s="137">
        <v>1260936.57</v>
      </c>
      <c r="P199" s="137">
        <v>77924.070000000007</v>
      </c>
      <c r="Q199" s="137">
        <v>897556.1</v>
      </c>
      <c r="R199" s="137">
        <v>20576105.780000001</v>
      </c>
      <c r="S199">
        <f t="shared" si="6"/>
        <v>20576105.780000001</v>
      </c>
      <c r="T199">
        <f t="shared" si="7"/>
        <v>0</v>
      </c>
    </row>
    <row r="200" spans="1:20" x14ac:dyDescent="0.3">
      <c r="A200" s="136">
        <v>198</v>
      </c>
      <c r="B200" s="137">
        <v>4662</v>
      </c>
      <c r="C200" s="137">
        <v>4662</v>
      </c>
      <c r="D200" s="137" t="s">
        <v>218</v>
      </c>
      <c r="E200" s="137">
        <v>3999669.2</v>
      </c>
      <c r="F200" s="137">
        <v>1656812.58</v>
      </c>
      <c r="G200" s="137">
        <v>5583718.8499999996</v>
      </c>
      <c r="H200" s="137">
        <v>1004464.81</v>
      </c>
      <c r="I200" s="137">
        <v>12244665.439999999</v>
      </c>
      <c r="J200" s="137">
        <v>0</v>
      </c>
      <c r="K200" s="137">
        <v>0</v>
      </c>
      <c r="L200" s="137">
        <v>7525659.2300000004</v>
      </c>
      <c r="M200" s="137">
        <v>2568865.5099999998</v>
      </c>
      <c r="N200" s="137">
        <v>998625.18</v>
      </c>
      <c r="O200" s="137">
        <v>1186017.76</v>
      </c>
      <c r="P200" s="137">
        <v>43356.38</v>
      </c>
      <c r="Q200" s="137">
        <v>462525.13</v>
      </c>
      <c r="R200" s="137">
        <v>12785049.189999999</v>
      </c>
      <c r="S200">
        <f t="shared" si="6"/>
        <v>12785049.190000001</v>
      </c>
      <c r="T200">
        <f t="shared" si="7"/>
        <v>0</v>
      </c>
    </row>
    <row r="201" spans="1:20" x14ac:dyDescent="0.3">
      <c r="A201" s="136">
        <v>199</v>
      </c>
      <c r="B201" s="137">
        <v>4689</v>
      </c>
      <c r="C201" s="137">
        <v>4689</v>
      </c>
      <c r="D201" s="137" t="s">
        <v>219</v>
      </c>
      <c r="E201" s="137">
        <v>1386355.22</v>
      </c>
      <c r="F201" s="137">
        <v>1146344.97</v>
      </c>
      <c r="G201" s="137">
        <v>3888987.82</v>
      </c>
      <c r="H201" s="137">
        <v>663323.5</v>
      </c>
      <c r="I201" s="137">
        <v>7085011.5099999998</v>
      </c>
      <c r="J201" s="137">
        <v>0</v>
      </c>
      <c r="K201" s="137">
        <v>0</v>
      </c>
      <c r="L201" s="137">
        <v>4655106.74</v>
      </c>
      <c r="M201" s="137">
        <v>718255.54</v>
      </c>
      <c r="N201" s="137">
        <v>986074.69</v>
      </c>
      <c r="O201" s="137">
        <v>389707</v>
      </c>
      <c r="P201" s="137">
        <v>257309.68</v>
      </c>
      <c r="Q201" s="137">
        <v>284496.88</v>
      </c>
      <c r="R201" s="137">
        <v>7290950.5300000003</v>
      </c>
      <c r="S201">
        <f t="shared" si="6"/>
        <v>7290950.5300000003</v>
      </c>
      <c r="T201">
        <f t="shared" si="7"/>
        <v>0</v>
      </c>
    </row>
    <row r="202" spans="1:20" x14ac:dyDescent="0.3">
      <c r="A202" s="136">
        <v>200</v>
      </c>
      <c r="B202" s="137">
        <v>4644</v>
      </c>
      <c r="C202" s="137">
        <v>4644</v>
      </c>
      <c r="D202" s="137" t="s">
        <v>217</v>
      </c>
      <c r="E202" s="137">
        <v>2557263.5</v>
      </c>
      <c r="F202" s="137">
        <v>1023834.68</v>
      </c>
      <c r="G202" s="137">
        <v>2736683.33</v>
      </c>
      <c r="H202" s="137">
        <v>662050.59</v>
      </c>
      <c r="I202" s="137">
        <v>6979832.0999999996</v>
      </c>
      <c r="J202" s="137">
        <v>0</v>
      </c>
      <c r="K202" s="137">
        <v>0</v>
      </c>
      <c r="L202" s="137">
        <v>4475230.72</v>
      </c>
      <c r="M202" s="137">
        <v>1091393.1399999999</v>
      </c>
      <c r="N202" s="137">
        <v>519267.54</v>
      </c>
      <c r="O202" s="137">
        <v>360923.78</v>
      </c>
      <c r="P202" s="137">
        <v>4781.42</v>
      </c>
      <c r="Q202" s="137">
        <v>231736.95999999999</v>
      </c>
      <c r="R202" s="137">
        <v>6683333.5599999996</v>
      </c>
      <c r="S202">
        <f t="shared" si="6"/>
        <v>6683333.5599999996</v>
      </c>
      <c r="T202">
        <f t="shared" si="7"/>
        <v>0</v>
      </c>
    </row>
    <row r="203" spans="1:20" x14ac:dyDescent="0.3">
      <c r="A203" s="136">
        <v>201</v>
      </c>
      <c r="B203" s="137">
        <v>4725</v>
      </c>
      <c r="C203" s="137">
        <v>4725</v>
      </c>
      <c r="D203" s="137" t="s">
        <v>220</v>
      </c>
      <c r="E203" s="137">
        <v>8382405.21</v>
      </c>
      <c r="F203" s="137">
        <v>2743861.19</v>
      </c>
      <c r="G203" s="137">
        <v>22942833.989999998</v>
      </c>
      <c r="H203" s="137">
        <v>3910803.68</v>
      </c>
      <c r="I203" s="137">
        <v>37979904.07</v>
      </c>
      <c r="J203" s="137">
        <v>0</v>
      </c>
      <c r="K203" s="137">
        <v>0</v>
      </c>
      <c r="L203" s="137">
        <v>21000645.850000001</v>
      </c>
      <c r="M203" s="137">
        <v>7757986.29</v>
      </c>
      <c r="N203" s="137">
        <v>4353385.0999999996</v>
      </c>
      <c r="O203" s="137">
        <v>2302334.91</v>
      </c>
      <c r="P203" s="137">
        <v>135440.32000000001</v>
      </c>
      <c r="Q203" s="137">
        <v>1928015.81</v>
      </c>
      <c r="R203" s="137">
        <v>37477808.280000001</v>
      </c>
      <c r="S203">
        <f t="shared" si="6"/>
        <v>37477808.280000009</v>
      </c>
      <c r="T203">
        <f t="shared" si="7"/>
        <v>0</v>
      </c>
    </row>
    <row r="204" spans="1:20" x14ac:dyDescent="0.3">
      <c r="A204" s="136">
        <v>202</v>
      </c>
      <c r="B204" s="137">
        <v>2673</v>
      </c>
      <c r="C204" s="137">
        <v>2673</v>
      </c>
      <c r="D204" s="137" t="s">
        <v>141</v>
      </c>
      <c r="E204" s="137">
        <v>154633.53</v>
      </c>
      <c r="F204" s="137">
        <v>3239675.97</v>
      </c>
      <c r="G204" s="137">
        <v>4635108.79</v>
      </c>
      <c r="H204" s="137">
        <v>495689.01</v>
      </c>
      <c r="I204" s="137">
        <v>8525107.3000000007</v>
      </c>
      <c r="J204" s="137">
        <v>0</v>
      </c>
      <c r="K204" s="137">
        <v>0</v>
      </c>
      <c r="L204" s="137">
        <v>4802075.75</v>
      </c>
      <c r="M204" s="137">
        <v>1281602.97</v>
      </c>
      <c r="N204" s="137">
        <v>928484.4</v>
      </c>
      <c r="O204" s="137">
        <v>485442.69</v>
      </c>
      <c r="P204" s="137">
        <v>3930.4</v>
      </c>
      <c r="Q204" s="137">
        <v>309629.75</v>
      </c>
      <c r="R204" s="137">
        <v>7811165.96</v>
      </c>
      <c r="S204">
        <f t="shared" si="6"/>
        <v>7811165.9600000009</v>
      </c>
      <c r="T204">
        <f t="shared" si="7"/>
        <v>0</v>
      </c>
    </row>
    <row r="205" spans="1:20" x14ac:dyDescent="0.3">
      <c r="A205" s="136">
        <v>203</v>
      </c>
      <c r="B205" s="137">
        <v>153</v>
      </c>
      <c r="C205" s="137">
        <v>153</v>
      </c>
      <c r="D205" s="137" t="s">
        <v>41</v>
      </c>
      <c r="E205" s="137">
        <v>2762491.98</v>
      </c>
      <c r="F205" s="137">
        <v>891029.6</v>
      </c>
      <c r="G205" s="137">
        <v>3866302.63</v>
      </c>
      <c r="H205" s="137">
        <v>763766.13</v>
      </c>
      <c r="I205" s="137">
        <v>8283590.3399999999</v>
      </c>
      <c r="J205" s="137">
        <v>0</v>
      </c>
      <c r="K205" s="137">
        <v>0</v>
      </c>
      <c r="L205" s="137">
        <v>4852474.21</v>
      </c>
      <c r="M205" s="137">
        <v>1181159.18</v>
      </c>
      <c r="N205" s="137">
        <v>1310575.42</v>
      </c>
      <c r="O205" s="137">
        <v>558083.83999999997</v>
      </c>
      <c r="P205" s="137">
        <v>89047.38</v>
      </c>
      <c r="Q205" s="137">
        <v>298955.84000000003</v>
      </c>
      <c r="R205" s="137">
        <v>8290295.8700000001</v>
      </c>
      <c r="S205">
        <f t="shared" si="6"/>
        <v>8290295.8699999992</v>
      </c>
      <c r="T205">
        <f t="shared" si="7"/>
        <v>0</v>
      </c>
    </row>
    <row r="206" spans="1:20" x14ac:dyDescent="0.3">
      <c r="A206" s="136">
        <v>204</v>
      </c>
      <c r="B206" s="137">
        <v>3691</v>
      </c>
      <c r="C206" s="137">
        <v>3691</v>
      </c>
      <c r="D206" s="137" t="s">
        <v>180</v>
      </c>
      <c r="E206" s="137">
        <v>3437967.75</v>
      </c>
      <c r="F206" s="137">
        <v>982952.48</v>
      </c>
      <c r="G206" s="137">
        <v>4982577</v>
      </c>
      <c r="H206" s="137">
        <v>662844.78</v>
      </c>
      <c r="I206" s="137">
        <v>10066342.01</v>
      </c>
      <c r="J206" s="137">
        <v>0</v>
      </c>
      <c r="K206" s="137">
        <v>0</v>
      </c>
      <c r="L206" s="137">
        <v>5309719.45</v>
      </c>
      <c r="M206" s="137">
        <v>1863261.68</v>
      </c>
      <c r="N206" s="137">
        <v>2248289.7999999998</v>
      </c>
      <c r="O206" s="137">
        <v>563819.76</v>
      </c>
      <c r="P206" s="137">
        <v>60161.51</v>
      </c>
      <c r="Q206" s="137">
        <v>355979</v>
      </c>
      <c r="R206" s="137">
        <v>10401231.199999999</v>
      </c>
      <c r="S206">
        <f t="shared" si="6"/>
        <v>10401231.199999999</v>
      </c>
      <c r="T206">
        <f t="shared" si="7"/>
        <v>0</v>
      </c>
    </row>
    <row r="207" spans="1:20" x14ac:dyDescent="0.3">
      <c r="A207" s="136">
        <v>205</v>
      </c>
      <c r="B207" s="137">
        <v>4774</v>
      </c>
      <c r="C207" s="137">
        <v>4774</v>
      </c>
      <c r="D207" s="137" t="s">
        <v>817</v>
      </c>
      <c r="E207" s="137">
        <v>5406959.1200000001</v>
      </c>
      <c r="F207" s="137">
        <v>959138.53</v>
      </c>
      <c r="G207" s="137">
        <v>8341805.5599999996</v>
      </c>
      <c r="H207" s="137">
        <v>1438758.73</v>
      </c>
      <c r="I207" s="137">
        <v>16146661.939999999</v>
      </c>
      <c r="J207" s="137">
        <v>0</v>
      </c>
      <c r="K207" s="137">
        <v>0</v>
      </c>
      <c r="L207" s="137">
        <v>8495861.1199999992</v>
      </c>
      <c r="M207" s="137">
        <v>2835710.99</v>
      </c>
      <c r="N207" s="137">
        <v>1696900.06</v>
      </c>
      <c r="O207" s="137">
        <v>629959.91</v>
      </c>
      <c r="P207" s="137">
        <v>785157.69</v>
      </c>
      <c r="Q207" s="137">
        <v>590764.69999999995</v>
      </c>
      <c r="R207" s="137">
        <v>15034354.470000001</v>
      </c>
      <c r="S207">
        <f t="shared" si="6"/>
        <v>15034354.469999999</v>
      </c>
      <c r="T207">
        <f t="shared" si="7"/>
        <v>0</v>
      </c>
    </row>
    <row r="208" spans="1:20" x14ac:dyDescent="0.3">
      <c r="A208" s="136">
        <v>206</v>
      </c>
      <c r="B208" s="137">
        <v>873</v>
      </c>
      <c r="C208" s="137">
        <v>873</v>
      </c>
      <c r="D208" s="137" t="s">
        <v>67</v>
      </c>
      <c r="E208" s="137">
        <v>2873336.63</v>
      </c>
      <c r="F208" s="137">
        <v>793826.56</v>
      </c>
      <c r="G208" s="137">
        <v>2052891.09</v>
      </c>
      <c r="H208" s="137">
        <v>1083462.5</v>
      </c>
      <c r="I208" s="137">
        <v>6803516.7800000003</v>
      </c>
      <c r="J208" s="137">
        <v>0</v>
      </c>
      <c r="K208" s="137">
        <v>0</v>
      </c>
      <c r="L208" s="137">
        <v>3438602.31</v>
      </c>
      <c r="M208" s="137">
        <v>1121572.6299999999</v>
      </c>
      <c r="N208" s="137">
        <v>1062747.52</v>
      </c>
      <c r="O208" s="137">
        <v>558141.13</v>
      </c>
      <c r="P208" s="137">
        <v>8200</v>
      </c>
      <c r="Q208" s="137">
        <v>677879.38</v>
      </c>
      <c r="R208" s="137">
        <v>6867142.9699999997</v>
      </c>
      <c r="S208">
        <f t="shared" si="6"/>
        <v>6867142.9699999988</v>
      </c>
      <c r="T208">
        <f t="shared" si="7"/>
        <v>0</v>
      </c>
    </row>
    <row r="209" spans="1:20" x14ac:dyDescent="0.3">
      <c r="A209" s="136">
        <v>207</v>
      </c>
      <c r="B209" s="137">
        <v>4778</v>
      </c>
      <c r="C209" s="137">
        <v>4778</v>
      </c>
      <c r="D209" s="137" t="s">
        <v>227</v>
      </c>
      <c r="E209" s="137">
        <v>1931887.62</v>
      </c>
      <c r="F209" s="137">
        <v>1615263.65</v>
      </c>
      <c r="G209" s="137">
        <v>1233094.17</v>
      </c>
      <c r="H209" s="137">
        <v>403420.48</v>
      </c>
      <c r="I209" s="137">
        <v>5183665.92</v>
      </c>
      <c r="J209" s="137">
        <v>0</v>
      </c>
      <c r="K209" s="137">
        <v>0</v>
      </c>
      <c r="L209" s="137">
        <v>2481653.5099999998</v>
      </c>
      <c r="M209" s="137">
        <v>801575.94</v>
      </c>
      <c r="N209" s="137">
        <v>1365119.46</v>
      </c>
      <c r="O209" s="137">
        <v>240955.18</v>
      </c>
      <c r="P209" s="137">
        <v>16499.12</v>
      </c>
      <c r="Q209" s="137">
        <v>169809.08</v>
      </c>
      <c r="R209" s="137">
        <v>5075612.29</v>
      </c>
      <c r="S209">
        <f t="shared" si="6"/>
        <v>5075612.29</v>
      </c>
      <c r="T209">
        <f t="shared" si="7"/>
        <v>0</v>
      </c>
    </row>
    <row r="210" spans="1:20" x14ac:dyDescent="0.3">
      <c r="A210" s="136">
        <v>208</v>
      </c>
      <c r="B210" s="137">
        <v>4777</v>
      </c>
      <c r="C210" s="137">
        <v>4777</v>
      </c>
      <c r="D210" s="137" t="s">
        <v>226</v>
      </c>
      <c r="E210" s="137">
        <v>1781467.97</v>
      </c>
      <c r="F210" s="137">
        <v>1194721.8999999999</v>
      </c>
      <c r="G210" s="137">
        <v>3920190.51</v>
      </c>
      <c r="H210" s="137">
        <v>887681.67</v>
      </c>
      <c r="I210" s="137">
        <v>7784062.0499999998</v>
      </c>
      <c r="J210" s="137">
        <v>0</v>
      </c>
      <c r="K210" s="137">
        <v>0</v>
      </c>
      <c r="L210" s="137">
        <v>4294133.13</v>
      </c>
      <c r="M210" s="137">
        <v>738930.02</v>
      </c>
      <c r="N210" s="137">
        <v>1406540.07</v>
      </c>
      <c r="O210" s="137">
        <v>440980.72</v>
      </c>
      <c r="P210" s="137">
        <v>300214.03000000003</v>
      </c>
      <c r="Q210" s="137">
        <v>299005.82</v>
      </c>
      <c r="R210" s="137">
        <v>7479803.79</v>
      </c>
      <c r="S210">
        <f t="shared" si="6"/>
        <v>7479803.790000001</v>
      </c>
      <c r="T210">
        <f t="shared" si="7"/>
        <v>0</v>
      </c>
    </row>
    <row r="211" spans="1:20" x14ac:dyDescent="0.3">
      <c r="A211" s="136">
        <v>209</v>
      </c>
      <c r="B211" s="137">
        <v>4776</v>
      </c>
      <c r="C211" s="137">
        <v>4776</v>
      </c>
      <c r="D211" s="137" t="s">
        <v>225</v>
      </c>
      <c r="E211" s="137">
        <v>2319916.9300000002</v>
      </c>
      <c r="F211" s="137">
        <v>1681031.14</v>
      </c>
      <c r="G211" s="137">
        <v>3072357.59</v>
      </c>
      <c r="H211" s="137">
        <v>530815.22</v>
      </c>
      <c r="I211" s="137">
        <v>7604120.8799999999</v>
      </c>
      <c r="J211" s="137">
        <v>0</v>
      </c>
      <c r="K211" s="137">
        <v>0</v>
      </c>
      <c r="L211" s="137">
        <v>4760285.3</v>
      </c>
      <c r="M211" s="137">
        <v>734516.3</v>
      </c>
      <c r="N211" s="137">
        <v>864383.49</v>
      </c>
      <c r="O211" s="137">
        <v>491906.08</v>
      </c>
      <c r="P211" s="137">
        <v>250440.65</v>
      </c>
      <c r="Q211" s="137">
        <v>368588.39</v>
      </c>
      <c r="R211" s="137">
        <v>7470120.21</v>
      </c>
      <c r="S211">
        <f t="shared" si="6"/>
        <v>7470120.21</v>
      </c>
      <c r="T211">
        <f t="shared" si="7"/>
        <v>0</v>
      </c>
    </row>
    <row r="212" spans="1:20" x14ac:dyDescent="0.3">
      <c r="A212" s="136">
        <v>210</v>
      </c>
      <c r="B212" s="137">
        <v>4779</v>
      </c>
      <c r="C212" s="137">
        <v>4779</v>
      </c>
      <c r="D212" s="137" t="s">
        <v>228</v>
      </c>
      <c r="E212" s="137">
        <v>6541697.6699999999</v>
      </c>
      <c r="F212" s="137">
        <v>2092263.24</v>
      </c>
      <c r="G212" s="137">
        <v>13711375.98</v>
      </c>
      <c r="H212" s="137">
        <v>713318.03</v>
      </c>
      <c r="I212" s="137">
        <v>23058654.920000002</v>
      </c>
      <c r="J212" s="137">
        <v>0</v>
      </c>
      <c r="K212" s="137">
        <v>0</v>
      </c>
      <c r="L212" s="137">
        <v>14518442.779999999</v>
      </c>
      <c r="M212" s="137">
        <v>4061190.77</v>
      </c>
      <c r="N212" s="137">
        <v>2064470.87</v>
      </c>
      <c r="O212" s="137">
        <v>1326648.44</v>
      </c>
      <c r="P212" s="137">
        <v>96995.74</v>
      </c>
      <c r="Q212" s="137">
        <v>1004076.47</v>
      </c>
      <c r="R212" s="137">
        <v>23071825.07</v>
      </c>
      <c r="S212">
        <f t="shared" si="6"/>
        <v>23071825.07</v>
      </c>
      <c r="T212">
        <f t="shared" si="7"/>
        <v>0</v>
      </c>
    </row>
    <row r="213" spans="1:20" x14ac:dyDescent="0.3">
      <c r="A213" s="136">
        <v>211</v>
      </c>
      <c r="B213" s="137">
        <v>4784</v>
      </c>
      <c r="C213" s="137">
        <v>4784</v>
      </c>
      <c r="D213" s="137" t="s">
        <v>229</v>
      </c>
      <c r="E213" s="137">
        <v>12105245.4</v>
      </c>
      <c r="F213" s="137">
        <v>2829483.15</v>
      </c>
      <c r="G213" s="137">
        <v>20552193.829999998</v>
      </c>
      <c r="H213" s="137">
        <v>1642718.84</v>
      </c>
      <c r="I213" s="137">
        <v>37129641.219999999</v>
      </c>
      <c r="J213" s="137">
        <v>0</v>
      </c>
      <c r="K213" s="137">
        <v>0</v>
      </c>
      <c r="L213" s="137">
        <v>23160649.300000001</v>
      </c>
      <c r="M213" s="137">
        <v>7776968.9000000004</v>
      </c>
      <c r="N213" s="137">
        <v>2547014.9500000002</v>
      </c>
      <c r="O213" s="137">
        <v>1926485.11</v>
      </c>
      <c r="P213" s="137">
        <v>282331.08</v>
      </c>
      <c r="Q213" s="137">
        <v>1553502.3</v>
      </c>
      <c r="R213" s="137">
        <v>37246951.640000001</v>
      </c>
      <c r="S213">
        <f t="shared" si="6"/>
        <v>37246951.640000001</v>
      </c>
      <c r="T213">
        <f t="shared" si="7"/>
        <v>0</v>
      </c>
    </row>
    <row r="214" spans="1:20" x14ac:dyDescent="0.3">
      <c r="A214" s="136">
        <v>212</v>
      </c>
      <c r="B214" s="137">
        <v>4785</v>
      </c>
      <c r="C214" s="137">
        <v>4785</v>
      </c>
      <c r="D214" s="137" t="s">
        <v>793</v>
      </c>
      <c r="E214" s="137">
        <v>2002323.35</v>
      </c>
      <c r="F214" s="137">
        <v>665463.63</v>
      </c>
      <c r="G214" s="137">
        <v>2897504.52</v>
      </c>
      <c r="H214" s="137">
        <v>516527.04</v>
      </c>
      <c r="I214" s="137">
        <v>6081818.54</v>
      </c>
      <c r="J214" s="137">
        <v>0</v>
      </c>
      <c r="K214" s="137">
        <v>0</v>
      </c>
      <c r="L214" s="137">
        <v>4056327.13</v>
      </c>
      <c r="M214" s="137">
        <v>1176902.9099999999</v>
      </c>
      <c r="N214" s="137">
        <v>654011.18999999994</v>
      </c>
      <c r="O214" s="137">
        <v>301037.15999999997</v>
      </c>
      <c r="P214" s="137">
        <v>51476.58</v>
      </c>
      <c r="Q214" s="137">
        <v>236668.79999999999</v>
      </c>
      <c r="R214" s="137">
        <v>6476423.7699999996</v>
      </c>
      <c r="S214">
        <f t="shared" si="6"/>
        <v>6476423.7700000005</v>
      </c>
      <c r="T214">
        <f t="shared" si="7"/>
        <v>0</v>
      </c>
    </row>
    <row r="215" spans="1:20" x14ac:dyDescent="0.3">
      <c r="A215" s="136">
        <v>213</v>
      </c>
      <c r="B215" s="137">
        <v>333</v>
      </c>
      <c r="C215" s="137">
        <v>333</v>
      </c>
      <c r="D215" s="137" t="s">
        <v>357</v>
      </c>
      <c r="E215" s="137">
        <v>2713807.26</v>
      </c>
      <c r="F215" s="137">
        <v>1218450.81</v>
      </c>
      <c r="G215" s="137">
        <v>2004191.09</v>
      </c>
      <c r="H215" s="137">
        <v>452719.56</v>
      </c>
      <c r="I215" s="137">
        <v>6389168.7199999997</v>
      </c>
      <c r="J215" s="137">
        <v>0</v>
      </c>
      <c r="K215" s="137">
        <v>0</v>
      </c>
      <c r="L215" s="137">
        <v>2778591.32</v>
      </c>
      <c r="M215" s="137">
        <v>833893.42</v>
      </c>
      <c r="N215" s="137">
        <v>2133868.8199999998</v>
      </c>
      <c r="O215" s="137">
        <v>343665.11</v>
      </c>
      <c r="P215" s="137">
        <v>30321.41</v>
      </c>
      <c r="Q215" s="137">
        <v>216708.32</v>
      </c>
      <c r="R215" s="137">
        <v>6337048.4000000004</v>
      </c>
      <c r="S215">
        <f t="shared" si="6"/>
        <v>6337048.4000000004</v>
      </c>
      <c r="T215">
        <f t="shared" si="7"/>
        <v>0</v>
      </c>
    </row>
    <row r="216" spans="1:20" x14ac:dyDescent="0.3">
      <c r="A216" s="136">
        <v>214</v>
      </c>
      <c r="B216" s="137">
        <v>4773</v>
      </c>
      <c r="C216" s="137">
        <v>4773</v>
      </c>
      <c r="D216" s="137" t="s">
        <v>222</v>
      </c>
      <c r="E216" s="137">
        <v>2357525.89</v>
      </c>
      <c r="F216" s="137">
        <v>4406613.07</v>
      </c>
      <c r="G216" s="137">
        <v>3762280.67</v>
      </c>
      <c r="H216" s="137">
        <v>595867.51</v>
      </c>
      <c r="I216" s="137">
        <v>11122287.140000001</v>
      </c>
      <c r="J216" s="137">
        <v>0</v>
      </c>
      <c r="K216" s="137">
        <v>0</v>
      </c>
      <c r="L216" s="137">
        <v>6411616.8300000001</v>
      </c>
      <c r="M216" s="137">
        <v>2394582.87</v>
      </c>
      <c r="N216" s="137">
        <v>1184792.82</v>
      </c>
      <c r="O216" s="137">
        <v>649884.46</v>
      </c>
      <c r="P216" s="137">
        <v>53274.1</v>
      </c>
      <c r="Q216" s="137">
        <v>584200.1</v>
      </c>
      <c r="R216" s="137">
        <v>11278351.18</v>
      </c>
      <c r="S216">
        <f t="shared" si="6"/>
        <v>11278351.18</v>
      </c>
      <c r="T216">
        <f t="shared" si="7"/>
        <v>0</v>
      </c>
    </row>
    <row r="217" spans="1:20" x14ac:dyDescent="0.3">
      <c r="A217" s="136">
        <v>215</v>
      </c>
      <c r="B217" s="137">
        <v>4788</v>
      </c>
      <c r="C217" s="137">
        <v>4788</v>
      </c>
      <c r="D217" s="137" t="s">
        <v>232</v>
      </c>
      <c r="E217" s="137">
        <v>2162483.6</v>
      </c>
      <c r="F217" s="137">
        <v>871351.17</v>
      </c>
      <c r="G217" s="137">
        <v>3325696.32</v>
      </c>
      <c r="H217" s="137">
        <v>555945.56999999995</v>
      </c>
      <c r="I217" s="137">
        <v>6915476.6600000001</v>
      </c>
      <c r="J217" s="137">
        <v>0</v>
      </c>
      <c r="K217" s="137">
        <v>0</v>
      </c>
      <c r="L217" s="137">
        <v>4074866.55</v>
      </c>
      <c r="M217" s="137">
        <v>1420138.69</v>
      </c>
      <c r="N217" s="137">
        <v>922184.92</v>
      </c>
      <c r="O217" s="137">
        <v>440853.56</v>
      </c>
      <c r="P217" s="137">
        <v>59583.59</v>
      </c>
      <c r="Q217" s="137">
        <v>275568.81</v>
      </c>
      <c r="R217" s="137">
        <v>7193196.1200000001</v>
      </c>
      <c r="S217">
        <f t="shared" si="6"/>
        <v>7193196.1199999992</v>
      </c>
      <c r="T217">
        <f t="shared" si="7"/>
        <v>0</v>
      </c>
    </row>
    <row r="218" spans="1:20" x14ac:dyDescent="0.3">
      <c r="A218" s="136">
        <v>216</v>
      </c>
      <c r="B218" s="137">
        <v>4797</v>
      </c>
      <c r="C218" s="137">
        <v>4797</v>
      </c>
      <c r="D218" s="137" t="s">
        <v>233</v>
      </c>
      <c r="E218" s="137">
        <v>8268780.9400000004</v>
      </c>
      <c r="F218" s="137">
        <v>2340669.37</v>
      </c>
      <c r="G218" s="137">
        <v>25279252.109999999</v>
      </c>
      <c r="H218" s="137">
        <v>2295819.66</v>
      </c>
      <c r="I218" s="137">
        <v>38184522.079999998</v>
      </c>
      <c r="J218" s="137">
        <v>0</v>
      </c>
      <c r="K218" s="137">
        <v>0</v>
      </c>
      <c r="L218" s="137">
        <v>23242214.469999999</v>
      </c>
      <c r="M218" s="137">
        <v>7090725.5899999999</v>
      </c>
      <c r="N218" s="137">
        <v>3239034.85</v>
      </c>
      <c r="O218" s="137">
        <v>2346534.67</v>
      </c>
      <c r="P218" s="137">
        <v>784100.65</v>
      </c>
      <c r="Q218" s="137">
        <v>1553765.88</v>
      </c>
      <c r="R218" s="137">
        <v>38256376.109999999</v>
      </c>
      <c r="S218">
        <f t="shared" si="6"/>
        <v>38256376.109999999</v>
      </c>
      <c r="T218">
        <f t="shared" si="7"/>
        <v>0</v>
      </c>
    </row>
    <row r="219" spans="1:20" x14ac:dyDescent="0.3">
      <c r="A219" s="136">
        <v>217</v>
      </c>
      <c r="B219" s="137">
        <v>4860</v>
      </c>
      <c r="C219" s="137">
        <v>4860</v>
      </c>
      <c r="D219" s="137" t="s">
        <v>946</v>
      </c>
      <c r="E219" s="137">
        <v>4292021.58</v>
      </c>
      <c r="F219" s="137">
        <v>552870.01</v>
      </c>
      <c r="G219" s="137">
        <v>6220458.5300000003</v>
      </c>
      <c r="H219" s="137">
        <v>716486.33</v>
      </c>
      <c r="I219" s="137">
        <v>11781836.449999999</v>
      </c>
      <c r="J219" s="137">
        <v>0</v>
      </c>
      <c r="K219" s="137">
        <v>0</v>
      </c>
      <c r="L219" s="137">
        <v>7513719.3200000003</v>
      </c>
      <c r="M219" s="137">
        <v>1917631.69</v>
      </c>
      <c r="N219" s="137">
        <v>916368.67</v>
      </c>
      <c r="O219" s="137">
        <v>674662.19</v>
      </c>
      <c r="P219" s="137">
        <v>52799.99</v>
      </c>
      <c r="Q219" s="137">
        <v>473642.51</v>
      </c>
      <c r="R219" s="137">
        <v>11548824.369999999</v>
      </c>
      <c r="S219">
        <f t="shared" si="6"/>
        <v>11548824.369999999</v>
      </c>
      <c r="T219">
        <f t="shared" si="7"/>
        <v>0</v>
      </c>
    </row>
    <row r="220" spans="1:20" x14ac:dyDescent="0.3">
      <c r="A220" s="136">
        <v>218</v>
      </c>
      <c r="B220" s="137">
        <v>4869</v>
      </c>
      <c r="C220" s="137">
        <v>4869</v>
      </c>
      <c r="D220" s="137" t="s">
        <v>235</v>
      </c>
      <c r="E220" s="137">
        <v>4484128.93</v>
      </c>
      <c r="F220" s="137">
        <v>1337130.47</v>
      </c>
      <c r="G220" s="137">
        <v>10860239.58</v>
      </c>
      <c r="H220" s="137">
        <v>3905573.42</v>
      </c>
      <c r="I220" s="137">
        <v>20587072.399999999</v>
      </c>
      <c r="J220" s="137">
        <v>0</v>
      </c>
      <c r="K220" s="137">
        <v>0</v>
      </c>
      <c r="L220" s="137">
        <v>10276049.91</v>
      </c>
      <c r="M220" s="137">
        <v>3474212.17</v>
      </c>
      <c r="N220" s="137">
        <v>2372251.6</v>
      </c>
      <c r="O220" s="137">
        <v>1401213.63</v>
      </c>
      <c r="P220" s="137">
        <v>637.36</v>
      </c>
      <c r="Q220" s="137">
        <v>1924516.9</v>
      </c>
      <c r="R220" s="137">
        <v>19448881.57</v>
      </c>
      <c r="S220">
        <f t="shared" si="6"/>
        <v>19448881.569999997</v>
      </c>
      <c r="T220">
        <f t="shared" si="7"/>
        <v>0</v>
      </c>
    </row>
    <row r="221" spans="1:20" x14ac:dyDescent="0.3">
      <c r="A221" s="136">
        <v>219</v>
      </c>
      <c r="B221" s="137">
        <v>4878</v>
      </c>
      <c r="C221" s="137">
        <v>4878</v>
      </c>
      <c r="D221" s="137" t="s">
        <v>236</v>
      </c>
      <c r="E221" s="137">
        <v>2809111.27</v>
      </c>
      <c r="F221" s="137">
        <v>1488168</v>
      </c>
      <c r="G221" s="137">
        <v>3687725.07</v>
      </c>
      <c r="H221" s="137">
        <v>621950.76</v>
      </c>
      <c r="I221" s="137">
        <v>8606955.0999999996</v>
      </c>
      <c r="J221" s="137">
        <v>0</v>
      </c>
      <c r="K221" s="137">
        <v>0</v>
      </c>
      <c r="L221" s="137">
        <v>4844408.68</v>
      </c>
      <c r="M221" s="137">
        <v>1508425.67</v>
      </c>
      <c r="N221" s="137">
        <v>994225.02</v>
      </c>
      <c r="O221" s="137">
        <v>596724.64</v>
      </c>
      <c r="P221" s="137">
        <v>173931.84</v>
      </c>
      <c r="Q221" s="137">
        <v>287727.53000000003</v>
      </c>
      <c r="R221" s="137">
        <v>8405443.3800000008</v>
      </c>
      <c r="S221">
        <f t="shared" si="6"/>
        <v>8405443.379999999</v>
      </c>
      <c r="T221">
        <f t="shared" si="7"/>
        <v>0</v>
      </c>
    </row>
    <row r="222" spans="1:20" x14ac:dyDescent="0.3">
      <c r="A222" s="136">
        <v>220</v>
      </c>
      <c r="B222" s="137">
        <v>4890</v>
      </c>
      <c r="C222" s="137">
        <v>4890</v>
      </c>
      <c r="D222" s="137" t="s">
        <v>237</v>
      </c>
      <c r="E222" s="137">
        <v>10688093.93</v>
      </c>
      <c r="F222" s="137">
        <v>1939825.23</v>
      </c>
      <c r="G222" s="137">
        <v>1065881.94</v>
      </c>
      <c r="H222" s="137">
        <v>1264287.8600000001</v>
      </c>
      <c r="I222" s="137">
        <v>14958088.960000001</v>
      </c>
      <c r="J222" s="137">
        <v>0</v>
      </c>
      <c r="K222" s="137">
        <v>0</v>
      </c>
      <c r="L222" s="137">
        <v>8535415.8300000001</v>
      </c>
      <c r="M222" s="137">
        <v>2726614.46</v>
      </c>
      <c r="N222" s="137">
        <v>2039032.83</v>
      </c>
      <c r="O222" s="137">
        <v>872934.37</v>
      </c>
      <c r="P222" s="137">
        <v>117969.11</v>
      </c>
      <c r="Q222" s="137">
        <v>538399.29</v>
      </c>
      <c r="R222" s="137">
        <v>14830365.890000001</v>
      </c>
      <c r="S222">
        <f t="shared" si="6"/>
        <v>14830365.889999997</v>
      </c>
      <c r="T222">
        <f t="shared" si="7"/>
        <v>0</v>
      </c>
    </row>
    <row r="223" spans="1:20" x14ac:dyDescent="0.3">
      <c r="A223" s="136">
        <v>221</v>
      </c>
      <c r="B223" s="137">
        <v>4905</v>
      </c>
      <c r="C223" s="137">
        <v>4905</v>
      </c>
      <c r="D223" s="137" t="s">
        <v>794</v>
      </c>
      <c r="E223" s="137">
        <v>1013816.14</v>
      </c>
      <c r="F223" s="137">
        <v>111152.68</v>
      </c>
      <c r="G223" s="137">
        <v>1620349.6</v>
      </c>
      <c r="H223" s="137">
        <v>214363.07</v>
      </c>
      <c r="I223" s="137">
        <v>2959681.49</v>
      </c>
      <c r="J223" s="137">
        <v>0</v>
      </c>
      <c r="K223" s="137">
        <v>0</v>
      </c>
      <c r="L223" s="137">
        <v>908471.34</v>
      </c>
      <c r="M223" s="137">
        <v>247739.35</v>
      </c>
      <c r="N223" s="137">
        <v>1293812.71</v>
      </c>
      <c r="O223" s="137">
        <v>215496.38</v>
      </c>
      <c r="P223" s="137">
        <v>17980</v>
      </c>
      <c r="Q223" s="137">
        <v>99777</v>
      </c>
      <c r="R223" s="137">
        <v>2783276.78</v>
      </c>
      <c r="S223">
        <f t="shared" si="6"/>
        <v>2783276.78</v>
      </c>
      <c r="T223">
        <f t="shared" si="7"/>
        <v>0</v>
      </c>
    </row>
    <row r="224" spans="1:20" x14ac:dyDescent="0.3">
      <c r="A224" s="136">
        <v>222</v>
      </c>
      <c r="B224" s="137">
        <v>4978</v>
      </c>
      <c r="C224" s="137">
        <v>4978</v>
      </c>
      <c r="D224" s="137" t="s">
        <v>238</v>
      </c>
      <c r="E224" s="137">
        <v>1330259.55</v>
      </c>
      <c r="F224" s="137">
        <v>481087.37</v>
      </c>
      <c r="G224" s="137">
        <v>968704.25</v>
      </c>
      <c r="H224" s="137">
        <v>351692.74</v>
      </c>
      <c r="I224" s="137">
        <v>3131743.91</v>
      </c>
      <c r="J224" s="137">
        <v>0</v>
      </c>
      <c r="K224" s="137">
        <v>0</v>
      </c>
      <c r="L224" s="137">
        <v>1400809.42</v>
      </c>
      <c r="M224" s="137">
        <v>381906.29</v>
      </c>
      <c r="N224" s="137">
        <v>1119759.78</v>
      </c>
      <c r="O224" s="137">
        <v>193919.93</v>
      </c>
      <c r="P224" s="137">
        <v>19126.330000000002</v>
      </c>
      <c r="Q224" s="137">
        <v>95713.93</v>
      </c>
      <c r="R224" s="137">
        <v>3211235.68</v>
      </c>
      <c r="S224">
        <f t="shared" si="6"/>
        <v>3211235.6800000006</v>
      </c>
      <c r="T224">
        <f t="shared" si="7"/>
        <v>0</v>
      </c>
    </row>
    <row r="225" spans="1:20" x14ac:dyDescent="0.3">
      <c r="A225" s="136">
        <v>223</v>
      </c>
      <c r="B225" s="137">
        <v>4995</v>
      </c>
      <c r="C225" s="137">
        <v>4995</v>
      </c>
      <c r="D225" s="137" t="s">
        <v>239</v>
      </c>
      <c r="E225" s="137">
        <v>3586051.4</v>
      </c>
      <c r="F225" s="137">
        <v>1005450.52</v>
      </c>
      <c r="G225" s="137">
        <v>6056814.5199999996</v>
      </c>
      <c r="H225" s="137">
        <v>1016589.05</v>
      </c>
      <c r="I225" s="137">
        <v>11664905.49</v>
      </c>
      <c r="J225" s="137">
        <v>0</v>
      </c>
      <c r="K225" s="137">
        <v>0</v>
      </c>
      <c r="L225" s="137">
        <v>7087132.8600000003</v>
      </c>
      <c r="M225" s="137">
        <v>2404556.3199999998</v>
      </c>
      <c r="N225" s="137">
        <v>881012.74</v>
      </c>
      <c r="O225" s="137">
        <v>718769.19</v>
      </c>
      <c r="P225" s="137">
        <v>221073.29</v>
      </c>
      <c r="Q225" s="137">
        <v>438613.06</v>
      </c>
      <c r="R225" s="137">
        <v>11751157.460000001</v>
      </c>
      <c r="S225">
        <f t="shared" si="6"/>
        <v>11751157.459999999</v>
      </c>
      <c r="T225">
        <f t="shared" si="7"/>
        <v>0</v>
      </c>
    </row>
    <row r="226" spans="1:20" x14ac:dyDescent="0.3">
      <c r="A226" s="136">
        <v>224</v>
      </c>
      <c r="B226" s="137">
        <v>5013</v>
      </c>
      <c r="C226" s="137">
        <v>5013</v>
      </c>
      <c r="D226" s="137" t="s">
        <v>240</v>
      </c>
      <c r="E226" s="137">
        <v>7326197.5</v>
      </c>
      <c r="F226" s="137">
        <v>2332430.7200000002</v>
      </c>
      <c r="G226" s="137">
        <v>17094164.309999999</v>
      </c>
      <c r="H226" s="137">
        <v>2489631.69</v>
      </c>
      <c r="I226" s="137">
        <v>29242424.219999999</v>
      </c>
      <c r="J226" s="137">
        <v>0</v>
      </c>
      <c r="K226" s="137">
        <v>0</v>
      </c>
      <c r="L226" s="137">
        <v>15364389.33</v>
      </c>
      <c r="M226" s="137">
        <v>6534672.8300000001</v>
      </c>
      <c r="N226" s="137">
        <v>3757507.12</v>
      </c>
      <c r="O226" s="137">
        <v>1615838.19</v>
      </c>
      <c r="P226" s="137">
        <v>338127.73</v>
      </c>
      <c r="Q226" s="137">
        <v>1352845.01</v>
      </c>
      <c r="R226" s="137">
        <v>28963380.210000001</v>
      </c>
      <c r="S226">
        <f t="shared" si="6"/>
        <v>28963380.210000005</v>
      </c>
      <c r="T226">
        <f t="shared" si="7"/>
        <v>0</v>
      </c>
    </row>
    <row r="227" spans="1:20" x14ac:dyDescent="0.3">
      <c r="A227" s="136">
        <v>225</v>
      </c>
      <c r="B227" s="137">
        <v>5049</v>
      </c>
      <c r="C227" s="137">
        <v>5049</v>
      </c>
      <c r="D227" s="137" t="s">
        <v>241</v>
      </c>
      <c r="E227" s="137">
        <v>9070409.5299999993</v>
      </c>
      <c r="F227" s="137">
        <v>1649529.94</v>
      </c>
      <c r="G227" s="137">
        <v>41370864.719999999</v>
      </c>
      <c r="H227" s="137">
        <v>8705585.8900000006</v>
      </c>
      <c r="I227" s="137">
        <v>60796390.079999998</v>
      </c>
      <c r="J227" s="137">
        <v>0</v>
      </c>
      <c r="K227" s="137">
        <v>0</v>
      </c>
      <c r="L227" s="137">
        <v>37729725.789999999</v>
      </c>
      <c r="M227" s="137">
        <v>6317467.6600000001</v>
      </c>
      <c r="N227" s="137">
        <v>10180261.359999999</v>
      </c>
      <c r="O227" s="137">
        <v>4450805.9400000004</v>
      </c>
      <c r="P227" s="137">
        <v>2443023.84</v>
      </c>
      <c r="Q227" s="137">
        <v>3072646.64</v>
      </c>
      <c r="R227" s="137">
        <v>64193931.229999997</v>
      </c>
      <c r="S227">
        <f t="shared" si="6"/>
        <v>64193931.230000004</v>
      </c>
      <c r="T227">
        <f t="shared" si="7"/>
        <v>0</v>
      </c>
    </row>
    <row r="228" spans="1:20" x14ac:dyDescent="0.3">
      <c r="A228" s="136">
        <v>226</v>
      </c>
      <c r="B228" s="137">
        <v>5319</v>
      </c>
      <c r="C228" s="137">
        <v>5160</v>
      </c>
      <c r="D228" s="137" t="s">
        <v>18</v>
      </c>
      <c r="E228" s="137">
        <v>3884979.23</v>
      </c>
      <c r="F228" s="137">
        <v>1619265.27</v>
      </c>
      <c r="G228" s="137">
        <v>7209935.3099999996</v>
      </c>
      <c r="H228" s="137">
        <v>846267.1</v>
      </c>
      <c r="I228" s="137">
        <v>13560446.91</v>
      </c>
      <c r="J228" s="137">
        <v>0</v>
      </c>
      <c r="K228" s="137">
        <v>0</v>
      </c>
      <c r="L228" s="137">
        <v>7845832.3099999996</v>
      </c>
      <c r="M228" s="137">
        <v>2548152.38</v>
      </c>
      <c r="N228" s="137">
        <v>1074629.95</v>
      </c>
      <c r="O228" s="137">
        <v>852357.25</v>
      </c>
      <c r="P228" s="137">
        <v>410442.67</v>
      </c>
      <c r="Q228" s="137">
        <v>518702.51</v>
      </c>
      <c r="R228" s="137">
        <v>13250117.07</v>
      </c>
      <c r="S228">
        <f t="shared" si="6"/>
        <v>13250117.069999998</v>
      </c>
      <c r="T228">
        <f t="shared" si="7"/>
        <v>0</v>
      </c>
    </row>
    <row r="229" spans="1:20" x14ac:dyDescent="0.3">
      <c r="A229" s="136">
        <v>227</v>
      </c>
      <c r="B229" s="137">
        <v>5121</v>
      </c>
      <c r="C229" s="137">
        <v>5121</v>
      </c>
      <c r="D229" s="137" t="s">
        <v>242</v>
      </c>
      <c r="E229" s="137">
        <v>3495585.32</v>
      </c>
      <c r="F229" s="137">
        <v>910186.6</v>
      </c>
      <c r="G229" s="137">
        <v>4050889.17</v>
      </c>
      <c r="H229" s="137">
        <v>395198.56</v>
      </c>
      <c r="I229" s="137">
        <v>8851859.6500000004</v>
      </c>
      <c r="J229" s="137">
        <v>0</v>
      </c>
      <c r="K229" s="137">
        <v>0</v>
      </c>
      <c r="L229" s="137">
        <v>5575153.2300000004</v>
      </c>
      <c r="M229" s="137">
        <v>1507376.88</v>
      </c>
      <c r="N229" s="137">
        <v>1066924.93</v>
      </c>
      <c r="O229" s="137">
        <v>580676.47</v>
      </c>
      <c r="P229" s="137">
        <v>18004.740000000002</v>
      </c>
      <c r="Q229" s="137">
        <v>326412.11</v>
      </c>
      <c r="R229" s="137">
        <v>9074548.3599999994</v>
      </c>
      <c r="S229">
        <f t="shared" si="6"/>
        <v>9074548.3599999994</v>
      </c>
      <c r="T229">
        <f t="shared" si="7"/>
        <v>0</v>
      </c>
    </row>
    <row r="230" spans="1:20" x14ac:dyDescent="0.3">
      <c r="A230" s="136">
        <v>228</v>
      </c>
      <c r="B230" s="137">
        <v>5139</v>
      </c>
      <c r="C230" s="137">
        <v>5139</v>
      </c>
      <c r="D230" s="137" t="s">
        <v>243</v>
      </c>
      <c r="E230" s="137">
        <v>1110663.24</v>
      </c>
      <c r="F230" s="137">
        <v>510991.68</v>
      </c>
      <c r="G230" s="137">
        <v>1291198.33</v>
      </c>
      <c r="H230" s="137">
        <v>155544.87</v>
      </c>
      <c r="I230" s="137">
        <v>3068398.12</v>
      </c>
      <c r="J230" s="137">
        <v>0</v>
      </c>
      <c r="K230" s="137">
        <v>0</v>
      </c>
      <c r="L230" s="137">
        <v>1638571.62</v>
      </c>
      <c r="M230" s="137">
        <v>317772.24</v>
      </c>
      <c r="N230" s="137">
        <v>847552.14</v>
      </c>
      <c r="O230" s="137">
        <v>193683.59</v>
      </c>
      <c r="P230" s="137">
        <v>1110.99</v>
      </c>
      <c r="Q230" s="137">
        <v>115313.41</v>
      </c>
      <c r="R230" s="137">
        <v>3114003.99</v>
      </c>
      <c r="S230">
        <f t="shared" si="6"/>
        <v>3114003.99</v>
      </c>
      <c r="T230">
        <f t="shared" si="7"/>
        <v>0</v>
      </c>
    </row>
    <row r="231" spans="1:20" x14ac:dyDescent="0.3">
      <c r="A231" s="136">
        <v>229</v>
      </c>
      <c r="B231" s="137">
        <v>5163</v>
      </c>
      <c r="C231" s="137">
        <v>5163</v>
      </c>
      <c r="D231" s="137" t="s">
        <v>244</v>
      </c>
      <c r="E231" s="137">
        <v>3059094.96</v>
      </c>
      <c r="F231" s="137">
        <v>1330241.03</v>
      </c>
      <c r="G231" s="137">
        <v>4019643.07</v>
      </c>
      <c r="H231" s="137">
        <v>841125.04</v>
      </c>
      <c r="I231" s="137">
        <v>9250104.0999999996</v>
      </c>
      <c r="J231" s="137">
        <v>0</v>
      </c>
      <c r="K231" s="137">
        <v>0</v>
      </c>
      <c r="L231" s="137">
        <v>5424587.1699999999</v>
      </c>
      <c r="M231" s="137">
        <v>1858472.14</v>
      </c>
      <c r="N231" s="137">
        <v>1186791.49</v>
      </c>
      <c r="O231" s="137">
        <v>755750.89</v>
      </c>
      <c r="P231" s="137">
        <v>142208.95999999999</v>
      </c>
      <c r="Q231" s="137">
        <v>299986.12</v>
      </c>
      <c r="R231" s="137">
        <v>9667796.7699999996</v>
      </c>
      <c r="S231">
        <f t="shared" si="6"/>
        <v>9667796.7699999996</v>
      </c>
      <c r="T231">
        <f t="shared" si="7"/>
        <v>0</v>
      </c>
    </row>
    <row r="232" spans="1:20" x14ac:dyDescent="0.3">
      <c r="A232" s="136">
        <v>230</v>
      </c>
      <c r="B232" s="137">
        <v>5166</v>
      </c>
      <c r="C232" s="137">
        <v>5166</v>
      </c>
      <c r="D232" s="137" t="s">
        <v>245</v>
      </c>
      <c r="E232" s="137">
        <v>9100032.8900000006</v>
      </c>
      <c r="F232" s="137">
        <v>3334902.3</v>
      </c>
      <c r="G232" s="137">
        <v>13864955.460000001</v>
      </c>
      <c r="H232" s="137">
        <v>1542345.24</v>
      </c>
      <c r="I232" s="137">
        <v>27842235.890000001</v>
      </c>
      <c r="J232" s="137">
        <v>0</v>
      </c>
      <c r="K232" s="137">
        <v>0</v>
      </c>
      <c r="L232" s="137">
        <v>17951303.420000002</v>
      </c>
      <c r="M232" s="137">
        <v>5473352.9500000002</v>
      </c>
      <c r="N232" s="137">
        <v>1841770.49</v>
      </c>
      <c r="O232" s="137">
        <v>2097802.1</v>
      </c>
      <c r="P232" s="137">
        <v>257038.77</v>
      </c>
      <c r="Q232" s="137">
        <v>1066477.5</v>
      </c>
      <c r="R232" s="137">
        <v>28687745.23</v>
      </c>
      <c r="S232">
        <f t="shared" si="6"/>
        <v>28687745.23</v>
      </c>
      <c r="T232">
        <f t="shared" si="7"/>
        <v>0</v>
      </c>
    </row>
    <row r="233" spans="1:20" x14ac:dyDescent="0.3">
      <c r="A233" s="136">
        <v>231</v>
      </c>
      <c r="B233" s="137">
        <v>5184</v>
      </c>
      <c r="C233" s="137">
        <v>5184</v>
      </c>
      <c r="D233" s="137" t="s">
        <v>246</v>
      </c>
      <c r="E233" s="137">
        <v>6587499.6399999997</v>
      </c>
      <c r="F233" s="137">
        <v>1077804.72</v>
      </c>
      <c r="G233" s="137">
        <v>15285712.26</v>
      </c>
      <c r="H233" s="137">
        <v>3831584.77</v>
      </c>
      <c r="I233" s="137">
        <v>26782601.390000001</v>
      </c>
      <c r="J233" s="137">
        <v>0</v>
      </c>
      <c r="K233" s="137">
        <v>0</v>
      </c>
      <c r="L233" s="137">
        <v>13923747.73</v>
      </c>
      <c r="M233" s="137">
        <v>4860603.8899999997</v>
      </c>
      <c r="N233" s="137">
        <v>3050290.83</v>
      </c>
      <c r="O233" s="137">
        <v>1810803.72</v>
      </c>
      <c r="P233" s="137">
        <v>831523.11</v>
      </c>
      <c r="Q233" s="137">
        <v>919612.84</v>
      </c>
      <c r="R233" s="137">
        <v>25396582.120000001</v>
      </c>
      <c r="S233">
        <f t="shared" si="6"/>
        <v>25396582.120000001</v>
      </c>
      <c r="T233">
        <f t="shared" si="7"/>
        <v>0</v>
      </c>
    </row>
    <row r="234" spans="1:20" x14ac:dyDescent="0.3">
      <c r="A234" s="136">
        <v>232</v>
      </c>
      <c r="B234" s="137">
        <v>5250</v>
      </c>
      <c r="C234" s="137">
        <v>5250</v>
      </c>
      <c r="D234" s="137" t="s">
        <v>247</v>
      </c>
      <c r="E234" s="137">
        <v>21646881.870000001</v>
      </c>
      <c r="F234" s="137">
        <v>3944049.54</v>
      </c>
      <c r="G234" s="137">
        <v>34480259</v>
      </c>
      <c r="H234" s="137">
        <v>2268429.15</v>
      </c>
      <c r="I234" s="137">
        <v>62339619.560000002</v>
      </c>
      <c r="J234" s="137">
        <v>0</v>
      </c>
      <c r="K234" s="137">
        <v>0</v>
      </c>
      <c r="L234" s="137">
        <v>36117806.380000003</v>
      </c>
      <c r="M234" s="137">
        <v>11825624.6</v>
      </c>
      <c r="N234" s="137">
        <v>7617310.9699999997</v>
      </c>
      <c r="O234" s="137">
        <v>2381770.9500000002</v>
      </c>
      <c r="P234" s="137">
        <v>1243088.22</v>
      </c>
      <c r="Q234" s="137">
        <v>2548674.71</v>
      </c>
      <c r="R234" s="137">
        <v>61734275.829999998</v>
      </c>
      <c r="S234">
        <f t="shared" si="6"/>
        <v>61734275.830000006</v>
      </c>
      <c r="T234">
        <f t="shared" si="7"/>
        <v>0</v>
      </c>
    </row>
    <row r="235" spans="1:20" x14ac:dyDescent="0.3">
      <c r="A235" s="136">
        <v>233</v>
      </c>
      <c r="B235" s="137">
        <v>5256</v>
      </c>
      <c r="C235" s="137">
        <v>5256</v>
      </c>
      <c r="D235" s="137" t="s">
        <v>248</v>
      </c>
      <c r="E235" s="137">
        <v>2180037.0699999998</v>
      </c>
      <c r="F235" s="137">
        <v>1317069.46</v>
      </c>
      <c r="G235" s="137">
        <v>4793243.3600000003</v>
      </c>
      <c r="H235" s="137">
        <v>599256.63</v>
      </c>
      <c r="I235" s="137">
        <v>8889606.5199999996</v>
      </c>
      <c r="J235" s="137">
        <v>0</v>
      </c>
      <c r="K235" s="137">
        <v>0</v>
      </c>
      <c r="L235" s="137">
        <v>5274123.49</v>
      </c>
      <c r="M235" s="137">
        <v>1682805.7</v>
      </c>
      <c r="N235" s="137">
        <v>639043.17000000004</v>
      </c>
      <c r="O235" s="137">
        <v>563468.38</v>
      </c>
      <c r="P235" s="137">
        <v>382284.97</v>
      </c>
      <c r="Q235" s="137">
        <v>404228.71</v>
      </c>
      <c r="R235" s="137">
        <v>8945954.4199999999</v>
      </c>
      <c r="S235">
        <f t="shared" si="6"/>
        <v>8945954.4200000018</v>
      </c>
      <c r="T235">
        <f t="shared" si="7"/>
        <v>0</v>
      </c>
    </row>
    <row r="236" spans="1:20" x14ac:dyDescent="0.3">
      <c r="A236" s="136">
        <v>234</v>
      </c>
      <c r="B236" s="137">
        <v>5283</v>
      </c>
      <c r="C236" s="137">
        <v>5283</v>
      </c>
      <c r="D236" s="137" t="s">
        <v>249</v>
      </c>
      <c r="E236" s="137">
        <v>5682265.9199999999</v>
      </c>
      <c r="F236" s="137">
        <v>1735007.03</v>
      </c>
      <c r="G236" s="137">
        <v>2950769.4</v>
      </c>
      <c r="H236" s="137">
        <v>418009.27</v>
      </c>
      <c r="I236" s="137">
        <v>10786051.619999999</v>
      </c>
      <c r="J236" s="137">
        <v>0</v>
      </c>
      <c r="K236" s="137">
        <v>0</v>
      </c>
      <c r="L236" s="137">
        <v>5695193.8499999996</v>
      </c>
      <c r="M236" s="137">
        <v>1772591.37</v>
      </c>
      <c r="N236" s="137">
        <v>1256353.71</v>
      </c>
      <c r="O236" s="137">
        <v>607305.81000000006</v>
      </c>
      <c r="P236" s="137">
        <v>12565.95</v>
      </c>
      <c r="Q236" s="137">
        <v>480573.74</v>
      </c>
      <c r="R236" s="137">
        <v>9824584.4299999997</v>
      </c>
      <c r="S236">
        <f t="shared" si="6"/>
        <v>9824584.4299999997</v>
      </c>
      <c r="T236">
        <f t="shared" si="7"/>
        <v>0</v>
      </c>
    </row>
    <row r="237" spans="1:20" x14ac:dyDescent="0.3">
      <c r="A237" s="136">
        <v>235</v>
      </c>
      <c r="B237" s="137">
        <v>5310</v>
      </c>
      <c r="C237" s="137">
        <v>5310</v>
      </c>
      <c r="D237" s="137" t="s">
        <v>250</v>
      </c>
      <c r="E237" s="137">
        <v>2442589.77</v>
      </c>
      <c r="F237" s="137">
        <v>513895.08</v>
      </c>
      <c r="G237" s="137">
        <v>6020490.9299999997</v>
      </c>
      <c r="H237" s="137">
        <v>1904203.94</v>
      </c>
      <c r="I237" s="137">
        <v>10881179.720000001</v>
      </c>
      <c r="J237" s="137">
        <v>0</v>
      </c>
      <c r="K237" s="137">
        <v>0</v>
      </c>
      <c r="L237" s="137">
        <v>6142848.7000000002</v>
      </c>
      <c r="M237" s="137">
        <v>2165438.8199999998</v>
      </c>
      <c r="N237" s="137">
        <v>653783.73</v>
      </c>
      <c r="O237" s="137">
        <v>543665.44999999995</v>
      </c>
      <c r="P237" s="137">
        <v>7894.19</v>
      </c>
      <c r="Q237" s="137">
        <v>400009.47</v>
      </c>
      <c r="R237" s="137">
        <v>9913640.3599999994</v>
      </c>
      <c r="S237">
        <f t="shared" si="6"/>
        <v>9913640.3599999994</v>
      </c>
      <c r="T237">
        <f t="shared" si="7"/>
        <v>0</v>
      </c>
    </row>
    <row r="238" spans="1:20" x14ac:dyDescent="0.3">
      <c r="A238" s="136">
        <v>236</v>
      </c>
      <c r="B238" s="137">
        <v>5323</v>
      </c>
      <c r="C238" s="137">
        <v>5325</v>
      </c>
      <c r="D238" s="137" t="s">
        <v>251</v>
      </c>
      <c r="E238" s="137">
        <v>3417668.39</v>
      </c>
      <c r="F238" s="137">
        <v>2346762.41</v>
      </c>
      <c r="G238" s="137">
        <v>3029993.05</v>
      </c>
      <c r="H238" s="137">
        <v>371930.96</v>
      </c>
      <c r="I238" s="137">
        <v>9166354.8100000005</v>
      </c>
      <c r="J238" s="137">
        <v>0</v>
      </c>
      <c r="K238" s="137">
        <v>0</v>
      </c>
      <c r="L238" s="137">
        <v>4633466.07</v>
      </c>
      <c r="M238" s="137">
        <v>1659621.91</v>
      </c>
      <c r="N238" s="137">
        <v>1664445.34</v>
      </c>
      <c r="O238" s="137">
        <v>684522.66</v>
      </c>
      <c r="P238" s="137">
        <v>68911.69</v>
      </c>
      <c r="Q238" s="137">
        <v>279998</v>
      </c>
      <c r="R238" s="137">
        <v>8990965.6699999999</v>
      </c>
      <c r="S238">
        <f t="shared" si="6"/>
        <v>8990965.6699999999</v>
      </c>
      <c r="T238">
        <f t="shared" si="7"/>
        <v>0</v>
      </c>
    </row>
    <row r="239" spans="1:20" x14ac:dyDescent="0.3">
      <c r="A239" s="136">
        <v>237</v>
      </c>
      <c r="B239" s="137">
        <v>5463</v>
      </c>
      <c r="C239" s="137">
        <v>5463</v>
      </c>
      <c r="D239" s="137" t="s">
        <v>253</v>
      </c>
      <c r="E239" s="137">
        <v>3524105.13</v>
      </c>
      <c r="F239" s="137">
        <v>1507479.58</v>
      </c>
      <c r="G239" s="137">
        <v>7516648.4299999997</v>
      </c>
      <c r="H239" s="137">
        <v>2333472.5699999998</v>
      </c>
      <c r="I239" s="137">
        <v>14881705.710000001</v>
      </c>
      <c r="J239" s="137">
        <v>0</v>
      </c>
      <c r="K239" s="137">
        <v>0</v>
      </c>
      <c r="L239" s="137">
        <v>7041708.75</v>
      </c>
      <c r="M239" s="137">
        <v>2548781.94</v>
      </c>
      <c r="N239" s="137">
        <v>2027253.72</v>
      </c>
      <c r="O239" s="137">
        <v>825911.44</v>
      </c>
      <c r="P239" s="137">
        <v>834229.62</v>
      </c>
      <c r="Q239" s="137">
        <v>502103.1</v>
      </c>
      <c r="R239" s="137">
        <v>13779988.57</v>
      </c>
      <c r="S239">
        <f t="shared" si="6"/>
        <v>13779988.569999998</v>
      </c>
      <c r="T239">
        <f t="shared" si="7"/>
        <v>0</v>
      </c>
    </row>
    <row r="240" spans="1:20" x14ac:dyDescent="0.3">
      <c r="A240" s="136">
        <v>238</v>
      </c>
      <c r="B240" s="137">
        <v>5486</v>
      </c>
      <c r="C240" s="137">
        <v>5486</v>
      </c>
      <c r="D240" s="137" t="s">
        <v>254</v>
      </c>
      <c r="E240" s="137">
        <v>2232605.64</v>
      </c>
      <c r="F240" s="137">
        <v>1356286.96</v>
      </c>
      <c r="G240" s="137">
        <v>1506270.15</v>
      </c>
      <c r="H240" s="137">
        <v>164867.78</v>
      </c>
      <c r="I240" s="137">
        <v>5260030.53</v>
      </c>
      <c r="J240" s="137">
        <v>0</v>
      </c>
      <c r="K240" s="137">
        <v>0</v>
      </c>
      <c r="L240" s="137">
        <v>2695591.57</v>
      </c>
      <c r="M240" s="137">
        <v>754525.1</v>
      </c>
      <c r="N240" s="137">
        <v>1422432.92</v>
      </c>
      <c r="O240" s="137">
        <v>303372.07</v>
      </c>
      <c r="P240" s="137">
        <v>24140.92</v>
      </c>
      <c r="Q240" s="137">
        <v>193219.96</v>
      </c>
      <c r="R240" s="137">
        <v>5393282.54</v>
      </c>
      <c r="S240">
        <f t="shared" si="6"/>
        <v>5393282.54</v>
      </c>
      <c r="T240">
        <f t="shared" si="7"/>
        <v>0</v>
      </c>
    </row>
    <row r="241" spans="1:20" x14ac:dyDescent="0.3">
      <c r="A241" s="136">
        <v>239</v>
      </c>
      <c r="B241" s="137">
        <v>5508</v>
      </c>
      <c r="C241" s="137">
        <v>5508</v>
      </c>
      <c r="D241" s="137" t="s">
        <v>255</v>
      </c>
      <c r="E241" s="137">
        <v>2270904.77</v>
      </c>
      <c r="F241" s="137">
        <v>1013778.48</v>
      </c>
      <c r="G241" s="137">
        <v>1573881.6</v>
      </c>
      <c r="H241" s="137">
        <v>903032.86</v>
      </c>
      <c r="I241" s="137">
        <v>5761597.71</v>
      </c>
      <c r="J241" s="137">
        <v>0</v>
      </c>
      <c r="K241" s="137">
        <v>0</v>
      </c>
      <c r="L241" s="137">
        <v>2907781.81</v>
      </c>
      <c r="M241" s="137">
        <v>1024861.41</v>
      </c>
      <c r="N241" s="137">
        <v>787343.44</v>
      </c>
      <c r="O241" s="137">
        <v>493445.52</v>
      </c>
      <c r="P241" s="137">
        <v>2858.08</v>
      </c>
      <c r="Q241" s="137">
        <v>241325.07</v>
      </c>
      <c r="R241" s="137">
        <v>5457615.3300000001</v>
      </c>
      <c r="S241">
        <f t="shared" si="6"/>
        <v>5457615.3300000001</v>
      </c>
      <c r="T241">
        <f t="shared" si="7"/>
        <v>0</v>
      </c>
    </row>
    <row r="242" spans="1:20" x14ac:dyDescent="0.3">
      <c r="A242" s="136">
        <v>240</v>
      </c>
      <c r="B242" s="137">
        <v>1975</v>
      </c>
      <c r="C242" s="137">
        <v>1975</v>
      </c>
      <c r="D242" s="137" t="s">
        <v>121</v>
      </c>
      <c r="E242" s="137">
        <v>1967342.06</v>
      </c>
      <c r="F242" s="137">
        <v>712800.13</v>
      </c>
      <c r="G242" s="137">
        <v>2621979.61</v>
      </c>
      <c r="H242" s="137">
        <v>644499.82999999996</v>
      </c>
      <c r="I242" s="137">
        <v>5946621.6299999999</v>
      </c>
      <c r="J242" s="137">
        <v>0</v>
      </c>
      <c r="K242" s="137">
        <v>0</v>
      </c>
      <c r="L242" s="137">
        <v>3003871.33</v>
      </c>
      <c r="M242" s="137">
        <v>870376.36</v>
      </c>
      <c r="N242" s="137">
        <v>983234.52</v>
      </c>
      <c r="O242" s="137">
        <v>490816.8</v>
      </c>
      <c r="P242" s="137">
        <v>125309.8</v>
      </c>
      <c r="Q242" s="137">
        <v>205626.79</v>
      </c>
      <c r="R242" s="137">
        <v>5679235.5999999996</v>
      </c>
      <c r="S242">
        <f t="shared" si="6"/>
        <v>5679235.5999999996</v>
      </c>
      <c r="T242">
        <f t="shared" si="7"/>
        <v>0</v>
      </c>
    </row>
    <row r="243" spans="1:20" x14ac:dyDescent="0.3">
      <c r="A243" s="136">
        <v>241</v>
      </c>
      <c r="B243" s="137">
        <v>4824</v>
      </c>
      <c r="C243" s="137">
        <v>5510</v>
      </c>
      <c r="D243" s="137" t="s">
        <v>256</v>
      </c>
      <c r="E243" s="137">
        <v>3806400.86</v>
      </c>
      <c r="F243" s="137">
        <v>917412.98</v>
      </c>
      <c r="G243" s="137">
        <v>4430160.49</v>
      </c>
      <c r="H243" s="137">
        <v>602296.93000000005</v>
      </c>
      <c r="I243" s="137">
        <v>9756271.2599999998</v>
      </c>
      <c r="J243" s="137">
        <v>0</v>
      </c>
      <c r="K243" s="137">
        <v>0</v>
      </c>
      <c r="L243" s="137">
        <v>5216636.8499999996</v>
      </c>
      <c r="M243" s="137">
        <v>1687221.99</v>
      </c>
      <c r="N243" s="137">
        <v>1501280.48</v>
      </c>
      <c r="O243" s="137">
        <v>495655.77</v>
      </c>
      <c r="P243" s="137">
        <v>168112.43</v>
      </c>
      <c r="Q243" s="137">
        <v>419092.8</v>
      </c>
      <c r="R243" s="137">
        <v>9488000.3200000003</v>
      </c>
      <c r="S243">
        <f t="shared" si="6"/>
        <v>9488000.3200000003</v>
      </c>
      <c r="T243">
        <f t="shared" si="7"/>
        <v>0</v>
      </c>
    </row>
    <row r="244" spans="1:20" x14ac:dyDescent="0.3">
      <c r="A244" s="136">
        <v>242</v>
      </c>
      <c r="B244" s="137">
        <v>5607</v>
      </c>
      <c r="C244" s="137">
        <v>5607</v>
      </c>
      <c r="D244" s="137" t="s">
        <v>257</v>
      </c>
      <c r="E244" s="137">
        <v>3307500.75</v>
      </c>
      <c r="F244" s="137">
        <v>882635.64</v>
      </c>
      <c r="G244" s="137">
        <v>6336824.0099999998</v>
      </c>
      <c r="H244" s="137">
        <v>851450.81</v>
      </c>
      <c r="I244" s="137">
        <v>11378411.210000001</v>
      </c>
      <c r="J244" s="137">
        <v>0</v>
      </c>
      <c r="K244" s="137">
        <v>0</v>
      </c>
      <c r="L244" s="137">
        <v>6854484.1699999999</v>
      </c>
      <c r="M244" s="137">
        <v>2130138.17</v>
      </c>
      <c r="N244" s="137">
        <v>797517.29</v>
      </c>
      <c r="O244" s="137">
        <v>1266489.3</v>
      </c>
      <c r="P244" s="137">
        <v>98403.45</v>
      </c>
      <c r="Q244" s="137">
        <v>587383.5</v>
      </c>
      <c r="R244" s="137">
        <v>11734415.880000001</v>
      </c>
      <c r="S244">
        <f t="shared" si="6"/>
        <v>11734415.879999999</v>
      </c>
      <c r="T244">
        <f t="shared" si="7"/>
        <v>0</v>
      </c>
    </row>
    <row r="245" spans="1:20" x14ac:dyDescent="0.3">
      <c r="A245" s="136">
        <v>243</v>
      </c>
      <c r="B245" s="137">
        <v>5643</v>
      </c>
      <c r="C245" s="137">
        <v>5643</v>
      </c>
      <c r="D245" s="137" t="s">
        <v>258</v>
      </c>
      <c r="E245" s="137">
        <v>3327817.11</v>
      </c>
      <c r="F245" s="137">
        <v>1958237.05</v>
      </c>
      <c r="G245" s="137">
        <v>6440376.21</v>
      </c>
      <c r="H245" s="137">
        <v>809101.07</v>
      </c>
      <c r="I245" s="137">
        <v>12535531.439999999</v>
      </c>
      <c r="J245" s="137">
        <v>0</v>
      </c>
      <c r="K245" s="137">
        <v>0</v>
      </c>
      <c r="L245" s="137">
        <v>8176319.5300000003</v>
      </c>
      <c r="M245" s="137">
        <v>2096798.65</v>
      </c>
      <c r="N245" s="137">
        <v>1016364.5</v>
      </c>
      <c r="O245" s="137">
        <v>755747.14</v>
      </c>
      <c r="P245" s="137">
        <v>166485.09</v>
      </c>
      <c r="Q245" s="137">
        <v>448728.77</v>
      </c>
      <c r="R245" s="137">
        <v>12660443.68</v>
      </c>
      <c r="S245">
        <f t="shared" si="6"/>
        <v>12660443.68</v>
      </c>
      <c r="T245">
        <f t="shared" si="7"/>
        <v>0</v>
      </c>
    </row>
    <row r="246" spans="1:20" ht="27.6" x14ac:dyDescent="0.3">
      <c r="A246" s="136">
        <v>244</v>
      </c>
      <c r="B246" s="137">
        <v>5697</v>
      </c>
      <c r="C246" s="137">
        <v>5697</v>
      </c>
      <c r="D246" s="137" t="s">
        <v>795</v>
      </c>
      <c r="E246" s="137">
        <v>2294174.2200000002</v>
      </c>
      <c r="F246" s="137">
        <v>600094.81999999995</v>
      </c>
      <c r="G246" s="137">
        <v>2603569.29</v>
      </c>
      <c r="H246" s="137">
        <v>613596.72</v>
      </c>
      <c r="I246" s="137">
        <v>6111435.0499999998</v>
      </c>
      <c r="J246" s="137">
        <v>0</v>
      </c>
      <c r="K246" s="137">
        <v>0</v>
      </c>
      <c r="L246" s="137">
        <v>3147920.37</v>
      </c>
      <c r="M246" s="137">
        <v>1015996.54</v>
      </c>
      <c r="N246" s="137">
        <v>773157.61</v>
      </c>
      <c r="O246" s="137">
        <v>368040.3</v>
      </c>
      <c r="P246" s="137">
        <v>2290.87</v>
      </c>
      <c r="Q246" s="137">
        <v>237414.58</v>
      </c>
      <c r="R246" s="137">
        <v>5544820.2699999996</v>
      </c>
      <c r="S246">
        <f t="shared" si="6"/>
        <v>5544820.2700000005</v>
      </c>
      <c r="T246">
        <f t="shared" si="7"/>
        <v>0</v>
      </c>
    </row>
    <row r="247" spans="1:20" x14ac:dyDescent="0.3">
      <c r="A247" s="136">
        <v>245</v>
      </c>
      <c r="B247" s="137">
        <v>5724</v>
      </c>
      <c r="C247" s="137">
        <v>5724</v>
      </c>
      <c r="D247" s="137" t="s">
        <v>260</v>
      </c>
      <c r="E247" s="137">
        <v>1031593.84</v>
      </c>
      <c r="F247" s="137">
        <v>443503.28</v>
      </c>
      <c r="G247" s="137">
        <v>1597645.38</v>
      </c>
      <c r="H247" s="137">
        <v>182378.47</v>
      </c>
      <c r="I247" s="137">
        <v>3255120.97</v>
      </c>
      <c r="J247" s="137">
        <v>0</v>
      </c>
      <c r="K247" s="137">
        <v>0</v>
      </c>
      <c r="L247" s="137">
        <v>1545828.97</v>
      </c>
      <c r="M247" s="137">
        <v>393790.67</v>
      </c>
      <c r="N247" s="137">
        <v>630755.07999999996</v>
      </c>
      <c r="O247" s="137">
        <v>156036.75</v>
      </c>
      <c r="P247" s="137">
        <v>19019.48</v>
      </c>
      <c r="Q247" s="137">
        <v>121831.62</v>
      </c>
      <c r="R247" s="137">
        <v>2867262.57</v>
      </c>
      <c r="S247">
        <f t="shared" si="6"/>
        <v>2867262.57</v>
      </c>
      <c r="T247">
        <f t="shared" si="7"/>
        <v>0</v>
      </c>
    </row>
    <row r="248" spans="1:20" x14ac:dyDescent="0.3">
      <c r="A248" s="136">
        <v>246</v>
      </c>
      <c r="B248" s="137">
        <v>5805</v>
      </c>
      <c r="C248" s="137">
        <v>5805</v>
      </c>
      <c r="D248" s="137" t="s">
        <v>262</v>
      </c>
      <c r="E248" s="137">
        <v>8655858.8300000001</v>
      </c>
      <c r="F248" s="137">
        <v>3391036.99</v>
      </c>
      <c r="G248" s="137">
        <v>4841432.6500000004</v>
      </c>
      <c r="H248" s="137">
        <v>1572308.79</v>
      </c>
      <c r="I248" s="137">
        <v>18460637.260000002</v>
      </c>
      <c r="J248" s="137">
        <v>0</v>
      </c>
      <c r="K248" s="137">
        <v>0</v>
      </c>
      <c r="L248" s="137">
        <v>10809492.5</v>
      </c>
      <c r="M248" s="137">
        <v>3705196.87</v>
      </c>
      <c r="N248" s="137">
        <v>3344583.81</v>
      </c>
      <c r="O248" s="137">
        <v>950933.96</v>
      </c>
      <c r="P248" s="137">
        <v>602439.73</v>
      </c>
      <c r="Q248" s="137">
        <v>596947.69999999995</v>
      </c>
      <c r="R248" s="137">
        <v>20009594.57</v>
      </c>
      <c r="S248">
        <f t="shared" si="6"/>
        <v>20009594.57</v>
      </c>
      <c r="T248">
        <f t="shared" si="7"/>
        <v>0</v>
      </c>
    </row>
    <row r="249" spans="1:20" x14ac:dyDescent="0.3">
      <c r="A249" s="136">
        <v>247</v>
      </c>
      <c r="B249" s="137">
        <v>5823</v>
      </c>
      <c r="C249" s="137">
        <v>5823</v>
      </c>
      <c r="D249" s="137" t="s">
        <v>263</v>
      </c>
      <c r="E249" s="137">
        <v>1890641.47</v>
      </c>
      <c r="F249" s="137">
        <v>1265638.44</v>
      </c>
      <c r="G249" s="137">
        <v>2441483.59</v>
      </c>
      <c r="H249" s="137">
        <v>347256.28</v>
      </c>
      <c r="I249" s="137">
        <v>5945019.7800000003</v>
      </c>
      <c r="J249" s="137">
        <v>0</v>
      </c>
      <c r="K249" s="137">
        <v>0</v>
      </c>
      <c r="L249" s="137">
        <v>2630475.34</v>
      </c>
      <c r="M249" s="137">
        <v>784137.58</v>
      </c>
      <c r="N249" s="137">
        <v>1549394.39</v>
      </c>
      <c r="O249" s="137">
        <v>302197.53999999998</v>
      </c>
      <c r="P249" s="137">
        <v>3694.82</v>
      </c>
      <c r="Q249" s="137">
        <v>246829.23</v>
      </c>
      <c r="R249" s="137">
        <v>5516728.9000000004</v>
      </c>
      <c r="S249">
        <f t="shared" si="6"/>
        <v>5516728.9000000004</v>
      </c>
      <c r="T249">
        <f t="shared" si="7"/>
        <v>0</v>
      </c>
    </row>
    <row r="250" spans="1:20" x14ac:dyDescent="0.3">
      <c r="A250" s="136">
        <v>248</v>
      </c>
      <c r="B250" s="137">
        <v>5832</v>
      </c>
      <c r="C250" s="137">
        <v>5832</v>
      </c>
      <c r="D250" s="137" t="s">
        <v>264</v>
      </c>
      <c r="E250" s="137">
        <v>1485301.99</v>
      </c>
      <c r="F250" s="137">
        <v>455828.7</v>
      </c>
      <c r="G250" s="137">
        <v>1528386.16</v>
      </c>
      <c r="H250" s="137">
        <v>457565.46</v>
      </c>
      <c r="I250" s="137">
        <v>3927082.31</v>
      </c>
      <c r="J250" s="137">
        <v>0</v>
      </c>
      <c r="K250" s="137">
        <v>0</v>
      </c>
      <c r="L250" s="137">
        <v>1544151.32</v>
      </c>
      <c r="M250" s="137">
        <v>427256.34</v>
      </c>
      <c r="N250" s="137">
        <v>1286619.3500000001</v>
      </c>
      <c r="O250" s="137">
        <v>298130.68</v>
      </c>
      <c r="P250" s="137">
        <v>26415.25</v>
      </c>
      <c r="Q250" s="137">
        <v>137740.23000000001</v>
      </c>
      <c r="R250" s="137">
        <v>3720313.17</v>
      </c>
      <c r="S250">
        <f t="shared" si="6"/>
        <v>3720313.1700000004</v>
      </c>
      <c r="T250">
        <f t="shared" si="7"/>
        <v>0</v>
      </c>
    </row>
    <row r="251" spans="1:20" x14ac:dyDescent="0.3">
      <c r="A251" s="136">
        <v>249</v>
      </c>
      <c r="B251" s="137">
        <v>5877</v>
      </c>
      <c r="C251" s="137">
        <v>5877</v>
      </c>
      <c r="D251" s="137" t="s">
        <v>265</v>
      </c>
      <c r="E251" s="137">
        <v>6923824.6799999997</v>
      </c>
      <c r="F251" s="137">
        <v>4161097.74</v>
      </c>
      <c r="G251" s="137">
        <v>8250071.3399999999</v>
      </c>
      <c r="H251" s="137">
        <v>1346322.53</v>
      </c>
      <c r="I251" s="137">
        <v>20681316.289999999</v>
      </c>
      <c r="J251" s="137">
        <v>0</v>
      </c>
      <c r="K251" s="137">
        <v>0</v>
      </c>
      <c r="L251" s="137">
        <v>12466632.73</v>
      </c>
      <c r="M251" s="137">
        <v>4172721.32</v>
      </c>
      <c r="N251" s="137">
        <v>1878768.66</v>
      </c>
      <c r="O251" s="137">
        <v>1109580.6599999999</v>
      </c>
      <c r="P251" s="137">
        <v>187416.89</v>
      </c>
      <c r="Q251" s="137">
        <v>707016.73</v>
      </c>
      <c r="R251" s="137">
        <v>20522136.989999998</v>
      </c>
      <c r="S251">
        <f t="shared" si="6"/>
        <v>20522136.990000002</v>
      </c>
      <c r="T251">
        <f t="shared" si="7"/>
        <v>0</v>
      </c>
    </row>
    <row r="252" spans="1:20" x14ac:dyDescent="0.3">
      <c r="A252" s="136">
        <v>250</v>
      </c>
      <c r="B252" s="137">
        <v>5895</v>
      </c>
      <c r="C252" s="137">
        <v>5895</v>
      </c>
      <c r="D252" s="137" t="s">
        <v>266</v>
      </c>
      <c r="E252" s="137">
        <v>1058343.1000000001</v>
      </c>
      <c r="F252" s="137">
        <v>501140.87</v>
      </c>
      <c r="G252" s="137">
        <v>1674438.82</v>
      </c>
      <c r="H252" s="137">
        <v>1374323.3</v>
      </c>
      <c r="I252" s="137">
        <v>4608246.09</v>
      </c>
      <c r="J252" s="137">
        <v>0</v>
      </c>
      <c r="K252" s="137">
        <v>0</v>
      </c>
      <c r="L252" s="137">
        <v>2300284.35</v>
      </c>
      <c r="M252" s="137">
        <v>650273.16</v>
      </c>
      <c r="N252" s="137">
        <v>613689.27</v>
      </c>
      <c r="O252" s="137">
        <v>341064.48</v>
      </c>
      <c r="P252" s="137">
        <v>435157.05</v>
      </c>
      <c r="Q252" s="137">
        <v>285119</v>
      </c>
      <c r="R252" s="137">
        <v>4625587.3099999996</v>
      </c>
      <c r="S252">
        <f t="shared" si="6"/>
        <v>4625587.3100000005</v>
      </c>
      <c r="T252">
        <f t="shared" si="7"/>
        <v>0</v>
      </c>
    </row>
    <row r="253" spans="1:20" x14ac:dyDescent="0.3">
      <c r="A253" s="136">
        <v>251</v>
      </c>
      <c r="B253" s="137">
        <v>5949</v>
      </c>
      <c r="C253" s="137">
        <v>5949</v>
      </c>
      <c r="D253" s="137" t="s">
        <v>267</v>
      </c>
      <c r="E253" s="137">
        <v>3704618.09</v>
      </c>
      <c r="F253" s="137">
        <v>1317295.49</v>
      </c>
      <c r="G253" s="137">
        <v>8070233.3600000003</v>
      </c>
      <c r="H253" s="137">
        <v>1416373.71</v>
      </c>
      <c r="I253" s="137">
        <v>14508520.65</v>
      </c>
      <c r="J253" s="137">
        <v>0</v>
      </c>
      <c r="K253" s="137">
        <v>0</v>
      </c>
      <c r="L253" s="137">
        <v>7958551.0199999996</v>
      </c>
      <c r="M253" s="137">
        <v>2417908.13</v>
      </c>
      <c r="N253" s="137">
        <v>1452444.78</v>
      </c>
      <c r="O253" s="137">
        <v>914901.69</v>
      </c>
      <c r="P253" s="137">
        <v>167535.88</v>
      </c>
      <c r="Q253" s="137">
        <v>728503.97</v>
      </c>
      <c r="R253" s="137">
        <v>13639845.470000001</v>
      </c>
      <c r="S253">
        <f t="shared" si="6"/>
        <v>13639845.469999999</v>
      </c>
      <c r="T253">
        <f t="shared" si="7"/>
        <v>0</v>
      </c>
    </row>
    <row r="254" spans="1:20" x14ac:dyDescent="0.3">
      <c r="A254" s="136">
        <v>252</v>
      </c>
      <c r="B254" s="137">
        <v>5976</v>
      </c>
      <c r="C254" s="137">
        <v>5976</v>
      </c>
      <c r="D254" s="137" t="s">
        <v>268</v>
      </c>
      <c r="E254" s="137">
        <v>3704567.65</v>
      </c>
      <c r="F254" s="137">
        <v>1365849.91</v>
      </c>
      <c r="G254" s="137">
        <v>7407638.0800000001</v>
      </c>
      <c r="H254" s="137">
        <v>2469147.33</v>
      </c>
      <c r="I254" s="137">
        <v>14947202.970000001</v>
      </c>
      <c r="J254" s="137">
        <v>0</v>
      </c>
      <c r="K254" s="137">
        <v>0</v>
      </c>
      <c r="L254" s="137">
        <v>8387659.6200000001</v>
      </c>
      <c r="M254" s="137">
        <v>2743094.74</v>
      </c>
      <c r="N254" s="137">
        <v>1525175.45</v>
      </c>
      <c r="O254" s="137">
        <v>1016038.79</v>
      </c>
      <c r="P254" s="137">
        <v>1397555.54</v>
      </c>
      <c r="Q254" s="137">
        <v>497749.15</v>
      </c>
      <c r="R254" s="137">
        <v>15567273.289999999</v>
      </c>
      <c r="S254">
        <f t="shared" si="6"/>
        <v>15567273.289999997</v>
      </c>
      <c r="T254">
        <f t="shared" si="7"/>
        <v>0</v>
      </c>
    </row>
    <row r="255" spans="1:20" x14ac:dyDescent="0.3">
      <c r="A255" s="136">
        <v>253</v>
      </c>
      <c r="B255" s="137">
        <v>5994</v>
      </c>
      <c r="C255" s="137">
        <v>5994</v>
      </c>
      <c r="D255" s="137" t="s">
        <v>269</v>
      </c>
      <c r="E255" s="137">
        <v>3125016.72</v>
      </c>
      <c r="F255" s="137">
        <v>670319.24</v>
      </c>
      <c r="G255" s="137">
        <v>4746251.18</v>
      </c>
      <c r="H255" s="137">
        <v>747741.77</v>
      </c>
      <c r="I255" s="137">
        <v>9289328.9100000001</v>
      </c>
      <c r="J255" s="137">
        <v>0</v>
      </c>
      <c r="K255" s="137">
        <v>0</v>
      </c>
      <c r="L255" s="137">
        <v>5550720.9500000002</v>
      </c>
      <c r="M255" s="137">
        <v>1755022.62</v>
      </c>
      <c r="N255" s="137">
        <v>790352.34</v>
      </c>
      <c r="O255" s="137">
        <v>808974.35</v>
      </c>
      <c r="P255" s="137">
        <v>38242.25</v>
      </c>
      <c r="Q255" s="137">
        <v>340874.27</v>
      </c>
      <c r="R255" s="137">
        <v>9284186.7799999993</v>
      </c>
      <c r="S255">
        <f t="shared" si="6"/>
        <v>9284186.7799999993</v>
      </c>
      <c r="T255">
        <f t="shared" si="7"/>
        <v>0</v>
      </c>
    </row>
    <row r="256" spans="1:20" x14ac:dyDescent="0.3">
      <c r="A256" s="136">
        <v>254</v>
      </c>
      <c r="B256" s="137">
        <v>6003</v>
      </c>
      <c r="C256" s="137">
        <v>6003</v>
      </c>
      <c r="D256" s="137" t="s">
        <v>270</v>
      </c>
      <c r="E256" s="137">
        <v>1534351.62</v>
      </c>
      <c r="F256" s="137">
        <v>1346059.36</v>
      </c>
      <c r="G256" s="137">
        <v>2641696.56</v>
      </c>
      <c r="H256" s="137">
        <v>364087.22</v>
      </c>
      <c r="I256" s="137">
        <v>5886194.7599999998</v>
      </c>
      <c r="J256" s="137">
        <v>0</v>
      </c>
      <c r="K256" s="137">
        <v>0</v>
      </c>
      <c r="L256" s="137">
        <v>3756358.6</v>
      </c>
      <c r="M256" s="137">
        <v>941894.64</v>
      </c>
      <c r="N256" s="137">
        <v>982555.42</v>
      </c>
      <c r="O256" s="137">
        <v>555902.43999999994</v>
      </c>
      <c r="P256" s="137">
        <v>3393.67</v>
      </c>
      <c r="Q256" s="137">
        <v>305407</v>
      </c>
      <c r="R256" s="137">
        <v>6545511.7699999996</v>
      </c>
      <c r="S256">
        <f t="shared" si="6"/>
        <v>6545511.7699999996</v>
      </c>
      <c r="T256">
        <f t="shared" si="7"/>
        <v>0</v>
      </c>
    </row>
    <row r="257" spans="1:20" x14ac:dyDescent="0.3">
      <c r="A257" s="136">
        <v>255</v>
      </c>
      <c r="B257" s="137">
        <v>6012</v>
      </c>
      <c r="C257" s="137">
        <v>6012</v>
      </c>
      <c r="D257" s="137" t="s">
        <v>271</v>
      </c>
      <c r="E257" s="137">
        <v>2013002.37</v>
      </c>
      <c r="F257" s="137">
        <v>757648.14</v>
      </c>
      <c r="G257" s="137">
        <v>3993972.93</v>
      </c>
      <c r="H257" s="137">
        <v>923856.09</v>
      </c>
      <c r="I257" s="137">
        <v>7688479.5300000003</v>
      </c>
      <c r="J257" s="137">
        <v>0</v>
      </c>
      <c r="K257" s="137">
        <v>0</v>
      </c>
      <c r="L257" s="137">
        <v>4230802.37</v>
      </c>
      <c r="M257" s="137">
        <v>1403061.57</v>
      </c>
      <c r="N257" s="137">
        <v>915205.54</v>
      </c>
      <c r="O257" s="137">
        <v>461655.52</v>
      </c>
      <c r="P257" s="137">
        <v>316259.13</v>
      </c>
      <c r="Q257" s="137">
        <v>479664.76</v>
      </c>
      <c r="R257" s="137">
        <v>7806648.8899999997</v>
      </c>
      <c r="S257">
        <f t="shared" si="6"/>
        <v>7806648.8899999997</v>
      </c>
      <c r="T257">
        <f t="shared" si="7"/>
        <v>0</v>
      </c>
    </row>
    <row r="258" spans="1:20" x14ac:dyDescent="0.3">
      <c r="A258" s="136">
        <v>256</v>
      </c>
      <c r="B258" s="137">
        <v>6030</v>
      </c>
      <c r="C258" s="137">
        <v>6030</v>
      </c>
      <c r="D258" s="137" t="s">
        <v>272</v>
      </c>
      <c r="E258" s="137">
        <v>6435894.7699999996</v>
      </c>
      <c r="F258" s="137">
        <v>1899971.19</v>
      </c>
      <c r="G258" s="137">
        <v>10560052.76</v>
      </c>
      <c r="H258" s="137">
        <v>1617245.27</v>
      </c>
      <c r="I258" s="137">
        <v>20513163.989999998</v>
      </c>
      <c r="J258" s="137">
        <v>0</v>
      </c>
      <c r="K258" s="137">
        <v>0</v>
      </c>
      <c r="L258" s="137">
        <v>12183975.76</v>
      </c>
      <c r="M258" s="137">
        <v>3632786.9</v>
      </c>
      <c r="N258" s="137">
        <v>1262210.68</v>
      </c>
      <c r="O258" s="137">
        <v>1147667.3600000001</v>
      </c>
      <c r="P258" s="137">
        <v>544028.65</v>
      </c>
      <c r="Q258" s="137">
        <v>895283.01</v>
      </c>
      <c r="R258" s="137">
        <v>19665952.359999999</v>
      </c>
      <c r="S258">
        <f t="shared" si="6"/>
        <v>19665952.359999999</v>
      </c>
      <c r="T258">
        <f t="shared" si="7"/>
        <v>0</v>
      </c>
    </row>
    <row r="259" spans="1:20" x14ac:dyDescent="0.3">
      <c r="A259" s="136">
        <v>257</v>
      </c>
      <c r="B259" s="137">
        <v>6048</v>
      </c>
      <c r="C259" s="137">
        <v>6035</v>
      </c>
      <c r="D259" s="137" t="s">
        <v>273</v>
      </c>
      <c r="E259" s="137">
        <v>2396462.0699999998</v>
      </c>
      <c r="F259" s="137">
        <v>2427374.5299999998</v>
      </c>
      <c r="G259" s="137">
        <v>2959733.92</v>
      </c>
      <c r="H259" s="137">
        <v>706041.57</v>
      </c>
      <c r="I259" s="137">
        <v>8489612.0899999999</v>
      </c>
      <c r="J259" s="137">
        <v>0</v>
      </c>
      <c r="K259" s="137">
        <v>0</v>
      </c>
      <c r="L259" s="137">
        <v>5186935.57</v>
      </c>
      <c r="M259" s="137">
        <v>1358860.41</v>
      </c>
      <c r="N259" s="137">
        <v>507892.42</v>
      </c>
      <c r="O259" s="137">
        <v>679703.84</v>
      </c>
      <c r="P259" s="137">
        <v>111206.76</v>
      </c>
      <c r="Q259" s="137">
        <v>236858.77</v>
      </c>
      <c r="R259" s="137">
        <v>8081457.7699999996</v>
      </c>
      <c r="S259">
        <f t="shared" si="6"/>
        <v>8081457.7699999996</v>
      </c>
      <c r="T259">
        <f t="shared" si="7"/>
        <v>0</v>
      </c>
    </row>
    <row r="260" spans="1:20" x14ac:dyDescent="0.3">
      <c r="A260" s="136">
        <v>258</v>
      </c>
      <c r="B260" s="137">
        <v>6039</v>
      </c>
      <c r="C260" s="137">
        <v>6039</v>
      </c>
      <c r="D260" s="137" t="s">
        <v>274</v>
      </c>
      <c r="E260" s="137">
        <v>32095635.309999999</v>
      </c>
      <c r="F260" s="137">
        <v>5980729.5899999999</v>
      </c>
      <c r="G260" s="137">
        <v>130672818.72</v>
      </c>
      <c r="H260" s="137">
        <v>22267201.780000001</v>
      </c>
      <c r="I260" s="137">
        <v>191016385.40000001</v>
      </c>
      <c r="J260" s="137">
        <v>0</v>
      </c>
      <c r="K260" s="137">
        <v>0</v>
      </c>
      <c r="L260" s="137">
        <v>106700712.84</v>
      </c>
      <c r="M260" s="137">
        <v>40751313.68</v>
      </c>
      <c r="N260" s="137">
        <v>17672549.890000001</v>
      </c>
      <c r="O260" s="137">
        <v>7636600.3700000001</v>
      </c>
      <c r="P260" s="137">
        <v>2817098.18</v>
      </c>
      <c r="Q260" s="137">
        <v>9002962.6500000004</v>
      </c>
      <c r="R260" s="137">
        <v>184581237.61000001</v>
      </c>
      <c r="S260">
        <f t="shared" ref="S260:S323" si="8">SUM(L260:Q260)</f>
        <v>184581237.61000004</v>
      </c>
      <c r="T260">
        <f t="shared" ref="T260:T323" si="9">S260-R260</f>
        <v>0</v>
      </c>
    </row>
    <row r="261" spans="1:20" x14ac:dyDescent="0.3">
      <c r="A261" s="136">
        <v>259</v>
      </c>
      <c r="B261" s="137">
        <v>6093</v>
      </c>
      <c r="C261" s="137">
        <v>6093</v>
      </c>
      <c r="D261" s="137" t="s">
        <v>275</v>
      </c>
      <c r="E261" s="137">
        <v>5448913.8799999999</v>
      </c>
      <c r="F261" s="137">
        <v>1573603.45</v>
      </c>
      <c r="G261" s="137">
        <v>9086641.7100000009</v>
      </c>
      <c r="H261" s="137">
        <v>571313.65</v>
      </c>
      <c r="I261" s="137">
        <v>16680472.689999999</v>
      </c>
      <c r="J261" s="137">
        <v>0</v>
      </c>
      <c r="K261" s="137">
        <v>0</v>
      </c>
      <c r="L261" s="137">
        <v>10079406.4</v>
      </c>
      <c r="M261" s="137">
        <v>2772195.42</v>
      </c>
      <c r="N261" s="137">
        <v>1275077.7</v>
      </c>
      <c r="O261" s="137">
        <v>1073764.8700000001</v>
      </c>
      <c r="P261" s="137">
        <v>96525.5</v>
      </c>
      <c r="Q261" s="137">
        <v>683738.61</v>
      </c>
      <c r="R261" s="137">
        <v>15980708.5</v>
      </c>
      <c r="S261">
        <f t="shared" si="8"/>
        <v>15980708.5</v>
      </c>
      <c r="T261">
        <f t="shared" si="9"/>
        <v>0</v>
      </c>
    </row>
    <row r="262" spans="1:20" x14ac:dyDescent="0.3">
      <c r="A262" s="136">
        <v>260</v>
      </c>
      <c r="B262" s="137">
        <v>6091</v>
      </c>
      <c r="C262" s="137">
        <v>6091</v>
      </c>
      <c r="D262" s="137" t="s">
        <v>359</v>
      </c>
      <c r="E262" s="137">
        <v>4665537.6900000004</v>
      </c>
      <c r="F262" s="137">
        <v>1236692.72</v>
      </c>
      <c r="G262" s="137">
        <v>5772906.2300000004</v>
      </c>
      <c r="H262" s="137">
        <v>1688388.97</v>
      </c>
      <c r="I262" s="137">
        <v>13363525.609999999</v>
      </c>
      <c r="J262" s="137">
        <v>0</v>
      </c>
      <c r="K262" s="137">
        <v>0</v>
      </c>
      <c r="L262" s="137">
        <v>7547300.4299999997</v>
      </c>
      <c r="M262" s="137">
        <v>1790609.85</v>
      </c>
      <c r="N262" s="137">
        <v>1998158.85</v>
      </c>
      <c r="O262" s="137">
        <v>718820.5</v>
      </c>
      <c r="P262" s="137">
        <v>849375.41</v>
      </c>
      <c r="Q262" s="137">
        <v>465180.42</v>
      </c>
      <c r="R262" s="137">
        <v>13369445.460000001</v>
      </c>
      <c r="S262">
        <f t="shared" si="8"/>
        <v>13369445.459999999</v>
      </c>
      <c r="T262">
        <f t="shared" si="9"/>
        <v>0</v>
      </c>
    </row>
    <row r="263" spans="1:20" x14ac:dyDescent="0.3">
      <c r="A263" s="136">
        <v>261</v>
      </c>
      <c r="B263" s="137">
        <v>6095</v>
      </c>
      <c r="C263" s="137">
        <v>6095</v>
      </c>
      <c r="D263" s="137" t="s">
        <v>277</v>
      </c>
      <c r="E263" s="137">
        <v>2852456.97</v>
      </c>
      <c r="F263" s="137">
        <v>1711609.02</v>
      </c>
      <c r="G263" s="137">
        <v>3782011.91</v>
      </c>
      <c r="H263" s="137">
        <v>641664.14</v>
      </c>
      <c r="I263" s="137">
        <v>8987742.0399999991</v>
      </c>
      <c r="J263" s="137">
        <v>0</v>
      </c>
      <c r="K263" s="137">
        <v>0</v>
      </c>
      <c r="L263" s="137">
        <v>5178459.25</v>
      </c>
      <c r="M263" s="137">
        <v>1522654.47</v>
      </c>
      <c r="N263" s="137">
        <v>1025586.03</v>
      </c>
      <c r="O263" s="137">
        <v>451503.33</v>
      </c>
      <c r="P263" s="137">
        <v>93477.69</v>
      </c>
      <c r="Q263" s="137">
        <v>349251.44</v>
      </c>
      <c r="R263" s="137">
        <v>8620932.2100000009</v>
      </c>
      <c r="S263">
        <f t="shared" si="8"/>
        <v>8620932.2100000009</v>
      </c>
      <c r="T263">
        <f t="shared" si="9"/>
        <v>0</v>
      </c>
    </row>
    <row r="264" spans="1:20" x14ac:dyDescent="0.3">
      <c r="A264" s="136">
        <v>262</v>
      </c>
      <c r="B264" s="137">
        <v>5157</v>
      </c>
      <c r="C264" s="137">
        <v>6099</v>
      </c>
      <c r="D264" s="137" t="s">
        <v>281</v>
      </c>
      <c r="E264" s="137">
        <v>4506802.8499999996</v>
      </c>
      <c r="F264" s="137">
        <v>567144.47</v>
      </c>
      <c r="G264" s="137">
        <v>2366608.8199999998</v>
      </c>
      <c r="H264" s="137">
        <v>829281.01</v>
      </c>
      <c r="I264" s="137">
        <v>8269837.1500000004</v>
      </c>
      <c r="J264" s="137">
        <v>0</v>
      </c>
      <c r="K264" s="137">
        <v>0</v>
      </c>
      <c r="L264" s="137">
        <v>4711728.5</v>
      </c>
      <c r="M264" s="137">
        <v>1315748.6599999999</v>
      </c>
      <c r="N264" s="137">
        <v>852734.78</v>
      </c>
      <c r="O264" s="137">
        <v>538675.43999999994</v>
      </c>
      <c r="P264" s="137">
        <v>44510.41</v>
      </c>
      <c r="Q264" s="137">
        <v>663840.01</v>
      </c>
      <c r="R264" s="137">
        <v>8127237.7999999998</v>
      </c>
      <c r="S264">
        <f t="shared" si="8"/>
        <v>8127237.8000000007</v>
      </c>
      <c r="T264">
        <f t="shared" si="9"/>
        <v>0</v>
      </c>
    </row>
    <row r="265" spans="1:20" x14ac:dyDescent="0.3">
      <c r="A265" s="136">
        <v>263</v>
      </c>
      <c r="B265" s="137">
        <v>6097</v>
      </c>
      <c r="C265" s="137">
        <v>6097</v>
      </c>
      <c r="D265" s="137" t="s">
        <v>279</v>
      </c>
      <c r="E265" s="137">
        <v>1258340.7</v>
      </c>
      <c r="F265" s="137">
        <v>288753.08</v>
      </c>
      <c r="G265" s="137">
        <v>1572556.11</v>
      </c>
      <c r="H265" s="137">
        <v>390134.74</v>
      </c>
      <c r="I265" s="137">
        <v>3509784.63</v>
      </c>
      <c r="J265" s="137">
        <v>0</v>
      </c>
      <c r="K265" s="137">
        <v>0</v>
      </c>
      <c r="L265" s="137">
        <v>1308187.32</v>
      </c>
      <c r="M265" s="137">
        <v>345362.28</v>
      </c>
      <c r="N265" s="137">
        <v>1045534.29</v>
      </c>
      <c r="O265" s="137">
        <v>200070.69</v>
      </c>
      <c r="P265" s="137">
        <v>101366.66</v>
      </c>
      <c r="Q265" s="137">
        <v>105724.25</v>
      </c>
      <c r="R265" s="137">
        <v>3106245.49</v>
      </c>
      <c r="S265">
        <f t="shared" si="8"/>
        <v>3106245.49</v>
      </c>
      <c r="T265">
        <f t="shared" si="9"/>
        <v>0</v>
      </c>
    </row>
    <row r="266" spans="1:20" x14ac:dyDescent="0.3">
      <c r="A266" s="136">
        <v>264</v>
      </c>
      <c r="B266" s="137">
        <v>6098</v>
      </c>
      <c r="C266" s="137">
        <v>6098</v>
      </c>
      <c r="D266" s="137" t="s">
        <v>796</v>
      </c>
      <c r="E266" s="137">
        <v>3952978.37</v>
      </c>
      <c r="F266" s="137">
        <v>1017081.01</v>
      </c>
      <c r="G266" s="137">
        <v>12528878.800000001</v>
      </c>
      <c r="H266" s="137">
        <v>2480271.75</v>
      </c>
      <c r="I266" s="137">
        <v>19979209.93</v>
      </c>
      <c r="J266" s="137">
        <v>0</v>
      </c>
      <c r="K266" s="137">
        <v>0</v>
      </c>
      <c r="L266" s="137">
        <v>11459313.68</v>
      </c>
      <c r="M266" s="137">
        <v>3900138.02</v>
      </c>
      <c r="N266" s="137">
        <v>1669693.29</v>
      </c>
      <c r="O266" s="137">
        <v>1914528.61</v>
      </c>
      <c r="P266" s="137">
        <v>266657.77</v>
      </c>
      <c r="Q266" s="137">
        <v>809477.89</v>
      </c>
      <c r="R266" s="137">
        <v>20019809.260000002</v>
      </c>
      <c r="S266">
        <f t="shared" si="8"/>
        <v>20019809.259999998</v>
      </c>
      <c r="T266">
        <f t="shared" si="9"/>
        <v>0</v>
      </c>
    </row>
    <row r="267" spans="1:20" x14ac:dyDescent="0.3">
      <c r="A267" s="136">
        <v>265</v>
      </c>
      <c r="B267" s="137">
        <v>6100</v>
      </c>
      <c r="C267" s="137">
        <v>6100</v>
      </c>
      <c r="D267" s="137" t="s">
        <v>282</v>
      </c>
      <c r="E267" s="137">
        <v>2964090.67</v>
      </c>
      <c r="F267" s="137">
        <v>704733.66</v>
      </c>
      <c r="G267" s="137">
        <v>3763421.56</v>
      </c>
      <c r="H267" s="137">
        <v>794830.13</v>
      </c>
      <c r="I267" s="137">
        <v>8227076.0199999996</v>
      </c>
      <c r="J267" s="137">
        <v>0</v>
      </c>
      <c r="K267" s="137">
        <v>0</v>
      </c>
      <c r="L267" s="137">
        <v>4220663.79</v>
      </c>
      <c r="M267" s="137">
        <v>1257088.83</v>
      </c>
      <c r="N267" s="137">
        <v>1437856.77</v>
      </c>
      <c r="O267" s="137">
        <v>352007.71</v>
      </c>
      <c r="P267" s="137">
        <v>7551.6</v>
      </c>
      <c r="Q267" s="137">
        <v>285326.44</v>
      </c>
      <c r="R267" s="137">
        <v>7560495.1399999997</v>
      </c>
      <c r="S267">
        <f t="shared" si="8"/>
        <v>7560495.1400000006</v>
      </c>
      <c r="T267">
        <f t="shared" si="9"/>
        <v>0</v>
      </c>
    </row>
    <row r="268" spans="1:20" x14ac:dyDescent="0.3">
      <c r="A268" s="136">
        <v>266</v>
      </c>
      <c r="B268" s="137">
        <v>6101</v>
      </c>
      <c r="C268" s="137">
        <v>6101</v>
      </c>
      <c r="D268" s="137" t="s">
        <v>283</v>
      </c>
      <c r="E268" s="137">
        <v>22459317.890000001</v>
      </c>
      <c r="F268" s="137">
        <v>9920070.0899999999</v>
      </c>
      <c r="G268" s="137">
        <v>51677718.060000002</v>
      </c>
      <c r="H268" s="137">
        <v>6007975.9900000002</v>
      </c>
      <c r="I268" s="137">
        <v>90065082.030000001</v>
      </c>
      <c r="J268" s="137">
        <v>0</v>
      </c>
      <c r="K268" s="137">
        <v>0</v>
      </c>
      <c r="L268" s="137">
        <v>53609133.200000003</v>
      </c>
      <c r="M268" s="137">
        <v>17167540.530000001</v>
      </c>
      <c r="N268" s="137">
        <v>8437646.1899999995</v>
      </c>
      <c r="O268" s="137">
        <v>3729049.55</v>
      </c>
      <c r="P268" s="137">
        <v>982380.41</v>
      </c>
      <c r="Q268" s="137">
        <v>3451718.77</v>
      </c>
      <c r="R268" s="137">
        <v>87377468.650000006</v>
      </c>
      <c r="S268">
        <f t="shared" si="8"/>
        <v>87377468.649999991</v>
      </c>
      <c r="T268">
        <f t="shared" si="9"/>
        <v>0</v>
      </c>
    </row>
    <row r="269" spans="1:20" x14ac:dyDescent="0.3">
      <c r="A269" s="136">
        <v>267</v>
      </c>
      <c r="B269" s="137">
        <v>6094</v>
      </c>
      <c r="C269" s="137">
        <v>6094</v>
      </c>
      <c r="D269" s="137" t="s">
        <v>276</v>
      </c>
      <c r="E269" s="137">
        <v>1729588.14</v>
      </c>
      <c r="F269" s="137">
        <v>742396.8</v>
      </c>
      <c r="G269" s="137">
        <v>4174822.13</v>
      </c>
      <c r="H269" s="137">
        <v>439948.87</v>
      </c>
      <c r="I269" s="137">
        <v>7086755.9400000004</v>
      </c>
      <c r="J269" s="137">
        <v>0</v>
      </c>
      <c r="K269" s="137">
        <v>0</v>
      </c>
      <c r="L269" s="137">
        <v>4159906.98</v>
      </c>
      <c r="M269" s="137">
        <v>1011677.69</v>
      </c>
      <c r="N269" s="137">
        <v>1234195.9099999999</v>
      </c>
      <c r="O269" s="137">
        <v>470483.77</v>
      </c>
      <c r="P269" s="137">
        <v>6501.69</v>
      </c>
      <c r="Q269" s="137">
        <v>469793.7</v>
      </c>
      <c r="R269" s="137">
        <v>7352559.7400000002</v>
      </c>
      <c r="S269">
        <f t="shared" si="8"/>
        <v>7352559.7400000002</v>
      </c>
      <c r="T269">
        <f t="shared" si="9"/>
        <v>0</v>
      </c>
    </row>
    <row r="270" spans="1:20" ht="27.6" x14ac:dyDescent="0.3">
      <c r="A270" s="136">
        <v>268</v>
      </c>
      <c r="B270" s="137">
        <v>6096</v>
      </c>
      <c r="C270" s="137">
        <v>6096</v>
      </c>
      <c r="D270" s="137" t="s">
        <v>947</v>
      </c>
      <c r="E270" s="137">
        <v>2777991.12</v>
      </c>
      <c r="F270" s="137">
        <v>1844483.07</v>
      </c>
      <c r="G270" s="137">
        <v>3321626.9</v>
      </c>
      <c r="H270" s="137">
        <v>602692.07999999996</v>
      </c>
      <c r="I270" s="137">
        <v>8546793.1699999999</v>
      </c>
      <c r="J270" s="137">
        <v>0</v>
      </c>
      <c r="K270" s="137">
        <v>0</v>
      </c>
      <c r="L270" s="137">
        <v>3340440.73</v>
      </c>
      <c r="M270" s="137">
        <v>998000.22</v>
      </c>
      <c r="N270" s="137">
        <v>2517891.5099999998</v>
      </c>
      <c r="O270" s="137">
        <v>525469.68999999994</v>
      </c>
      <c r="P270" s="137">
        <v>136518.76</v>
      </c>
      <c r="Q270" s="137">
        <v>272014.95</v>
      </c>
      <c r="R270" s="137">
        <v>7790335.8600000003</v>
      </c>
      <c r="S270">
        <f t="shared" si="8"/>
        <v>7790335.8600000003</v>
      </c>
      <c r="T270">
        <f t="shared" si="9"/>
        <v>0</v>
      </c>
    </row>
    <row r="271" spans="1:20" x14ac:dyDescent="0.3">
      <c r="A271" s="136">
        <v>269</v>
      </c>
      <c r="B271" s="137">
        <v>6102</v>
      </c>
      <c r="C271" s="137">
        <v>6102</v>
      </c>
      <c r="D271" s="137" t="s">
        <v>284</v>
      </c>
      <c r="E271" s="137">
        <v>8344501.1699999999</v>
      </c>
      <c r="F271" s="137">
        <v>3424656.57</v>
      </c>
      <c r="G271" s="137">
        <v>14997499.25</v>
      </c>
      <c r="H271" s="137">
        <v>2065995.18</v>
      </c>
      <c r="I271" s="137">
        <v>28832652.170000002</v>
      </c>
      <c r="J271" s="137">
        <v>0</v>
      </c>
      <c r="K271" s="137">
        <v>0</v>
      </c>
      <c r="L271" s="137">
        <v>16878393.870000001</v>
      </c>
      <c r="M271" s="137">
        <v>5080453.6900000004</v>
      </c>
      <c r="N271" s="137">
        <v>2527087.29</v>
      </c>
      <c r="O271" s="137">
        <v>1775567.65</v>
      </c>
      <c r="P271" s="137">
        <v>226290.97</v>
      </c>
      <c r="Q271" s="137">
        <v>1105995.6299999999</v>
      </c>
      <c r="R271" s="137">
        <v>27593789.100000001</v>
      </c>
      <c r="S271">
        <f t="shared" si="8"/>
        <v>27593789.099999998</v>
      </c>
      <c r="T271">
        <f t="shared" si="9"/>
        <v>0</v>
      </c>
    </row>
    <row r="272" spans="1:20" x14ac:dyDescent="0.3">
      <c r="A272" s="136">
        <v>270</v>
      </c>
      <c r="B272" s="137">
        <v>6120</v>
      </c>
      <c r="C272" s="137">
        <v>6120</v>
      </c>
      <c r="D272" s="137" t="s">
        <v>285</v>
      </c>
      <c r="E272" s="137">
        <v>8863096.9399999995</v>
      </c>
      <c r="F272" s="137">
        <v>2234521.77</v>
      </c>
      <c r="G272" s="137">
        <v>3475411.28</v>
      </c>
      <c r="H272" s="137">
        <v>655114.41</v>
      </c>
      <c r="I272" s="137">
        <v>15228144.4</v>
      </c>
      <c r="J272" s="137">
        <v>0</v>
      </c>
      <c r="K272" s="137">
        <v>0</v>
      </c>
      <c r="L272" s="137">
        <v>8874294.9600000009</v>
      </c>
      <c r="M272" s="137">
        <v>2902966.35</v>
      </c>
      <c r="N272" s="137">
        <v>1417612.2</v>
      </c>
      <c r="O272" s="137">
        <v>787216.15</v>
      </c>
      <c r="P272" s="137">
        <v>97483</v>
      </c>
      <c r="Q272" s="137">
        <v>843147.4</v>
      </c>
      <c r="R272" s="137">
        <v>14922720.060000001</v>
      </c>
      <c r="S272">
        <f t="shared" si="8"/>
        <v>14922720.060000001</v>
      </c>
      <c r="T272">
        <f t="shared" si="9"/>
        <v>0</v>
      </c>
    </row>
    <row r="273" spans="1:20" x14ac:dyDescent="0.3">
      <c r="A273" s="136">
        <v>271</v>
      </c>
      <c r="B273" s="137">
        <v>6138</v>
      </c>
      <c r="C273" s="137">
        <v>6138</v>
      </c>
      <c r="D273" s="137" t="s">
        <v>286</v>
      </c>
      <c r="E273" s="137">
        <v>1493970.3</v>
      </c>
      <c r="F273" s="137">
        <v>1009814.15</v>
      </c>
      <c r="G273" s="137">
        <v>2873682.8</v>
      </c>
      <c r="H273" s="137">
        <v>285276</v>
      </c>
      <c r="I273" s="137">
        <v>5662743.25</v>
      </c>
      <c r="J273" s="137">
        <v>0</v>
      </c>
      <c r="K273" s="137">
        <v>0</v>
      </c>
      <c r="L273" s="137">
        <v>2733435.18</v>
      </c>
      <c r="M273" s="137">
        <v>841430.14</v>
      </c>
      <c r="N273" s="137">
        <v>1360957.08</v>
      </c>
      <c r="O273" s="137">
        <v>466515.75</v>
      </c>
      <c r="P273" s="137">
        <v>154584.15</v>
      </c>
      <c r="Q273" s="137">
        <v>212177.75</v>
      </c>
      <c r="R273" s="137">
        <v>5769100.0499999998</v>
      </c>
      <c r="S273">
        <f t="shared" si="8"/>
        <v>5769100.0500000007</v>
      </c>
      <c r="T273">
        <f t="shared" si="9"/>
        <v>0</v>
      </c>
    </row>
    <row r="274" spans="1:20" x14ac:dyDescent="0.3">
      <c r="A274" s="136">
        <v>272</v>
      </c>
      <c r="B274" s="137">
        <v>5751</v>
      </c>
      <c r="C274" s="137">
        <v>5751</v>
      </c>
      <c r="D274" s="137" t="s">
        <v>261</v>
      </c>
      <c r="E274" s="137">
        <v>2701123.03</v>
      </c>
      <c r="F274" s="137">
        <v>1116430.82</v>
      </c>
      <c r="G274" s="137">
        <v>3689446.96</v>
      </c>
      <c r="H274" s="137">
        <v>429078.46</v>
      </c>
      <c r="I274" s="137">
        <v>7936079.2699999996</v>
      </c>
      <c r="J274" s="137">
        <v>0</v>
      </c>
      <c r="K274" s="137">
        <v>0</v>
      </c>
      <c r="L274" s="137">
        <v>4318967.7699999996</v>
      </c>
      <c r="M274" s="137">
        <v>1568451.23</v>
      </c>
      <c r="N274" s="137">
        <v>893254.26</v>
      </c>
      <c r="O274" s="137">
        <v>557531.16</v>
      </c>
      <c r="P274" s="137">
        <v>127059.9</v>
      </c>
      <c r="Q274" s="137">
        <v>289328.5</v>
      </c>
      <c r="R274" s="137">
        <v>7754592.8200000003</v>
      </c>
      <c r="S274">
        <f t="shared" si="8"/>
        <v>7754592.8200000003</v>
      </c>
      <c r="T274">
        <f t="shared" si="9"/>
        <v>0</v>
      </c>
    </row>
    <row r="275" spans="1:20" x14ac:dyDescent="0.3">
      <c r="A275" s="136">
        <v>273</v>
      </c>
      <c r="B275" s="137">
        <v>6165</v>
      </c>
      <c r="C275" s="137">
        <v>6165</v>
      </c>
      <c r="D275" s="137" t="s">
        <v>287</v>
      </c>
      <c r="E275" s="137">
        <v>758217.26</v>
      </c>
      <c r="F275" s="137">
        <v>839132.63</v>
      </c>
      <c r="G275" s="137">
        <v>1470605.77</v>
      </c>
      <c r="H275" s="137">
        <v>290609.43</v>
      </c>
      <c r="I275" s="137">
        <v>3358565.09</v>
      </c>
      <c r="J275" s="137">
        <v>0</v>
      </c>
      <c r="K275" s="137">
        <v>0</v>
      </c>
      <c r="L275" s="137">
        <v>1839671.46</v>
      </c>
      <c r="M275" s="137">
        <v>585347.92000000004</v>
      </c>
      <c r="N275" s="137">
        <v>624263.93000000005</v>
      </c>
      <c r="O275" s="137">
        <v>203025.55</v>
      </c>
      <c r="P275" s="137">
        <v>146525.94</v>
      </c>
      <c r="Q275" s="137">
        <v>99614.38</v>
      </c>
      <c r="R275" s="137">
        <v>3498449.18</v>
      </c>
      <c r="S275">
        <f t="shared" si="8"/>
        <v>3498449.1799999997</v>
      </c>
      <c r="T275">
        <f t="shared" si="9"/>
        <v>0</v>
      </c>
    </row>
    <row r="276" spans="1:20" x14ac:dyDescent="0.3">
      <c r="A276" s="136">
        <v>274</v>
      </c>
      <c r="B276" s="137">
        <v>6175</v>
      </c>
      <c r="C276" s="137">
        <v>6175</v>
      </c>
      <c r="D276" s="137" t="s">
        <v>288</v>
      </c>
      <c r="E276" s="137">
        <v>2672388.85</v>
      </c>
      <c r="F276" s="137">
        <v>817875.69</v>
      </c>
      <c r="G276" s="137">
        <v>4400068.51</v>
      </c>
      <c r="H276" s="137">
        <v>798985.88</v>
      </c>
      <c r="I276" s="137">
        <v>8689318.9299999997</v>
      </c>
      <c r="J276" s="137">
        <v>0</v>
      </c>
      <c r="K276" s="137">
        <v>0</v>
      </c>
      <c r="L276" s="137">
        <v>4869278.74</v>
      </c>
      <c r="M276" s="137">
        <v>1525538.1</v>
      </c>
      <c r="N276" s="137">
        <v>1220644.3899999999</v>
      </c>
      <c r="O276" s="137">
        <v>465877.25</v>
      </c>
      <c r="P276" s="137">
        <v>41458.019999999997</v>
      </c>
      <c r="Q276" s="137">
        <v>550883.91</v>
      </c>
      <c r="R276" s="137">
        <v>8673680.4100000001</v>
      </c>
      <c r="S276">
        <f t="shared" si="8"/>
        <v>8673680.4099999983</v>
      </c>
      <c r="T276">
        <f t="shared" si="9"/>
        <v>0</v>
      </c>
    </row>
    <row r="277" spans="1:20" x14ac:dyDescent="0.3">
      <c r="A277" s="136">
        <v>275</v>
      </c>
      <c r="B277" s="137">
        <v>6219</v>
      </c>
      <c r="C277" s="137">
        <v>6219</v>
      </c>
      <c r="D277" s="137" t="s">
        <v>289</v>
      </c>
      <c r="E277" s="137">
        <v>5539997.3200000003</v>
      </c>
      <c r="F277" s="137">
        <v>3093689.08</v>
      </c>
      <c r="G277" s="137">
        <v>22904105.07</v>
      </c>
      <c r="H277" s="137">
        <v>4327234.63</v>
      </c>
      <c r="I277" s="137">
        <v>35865026.100000001</v>
      </c>
      <c r="J277" s="137">
        <v>0</v>
      </c>
      <c r="K277" s="137">
        <v>0</v>
      </c>
      <c r="L277" s="137">
        <v>20895781.989999998</v>
      </c>
      <c r="M277" s="137">
        <v>6860488.4400000004</v>
      </c>
      <c r="N277" s="137">
        <v>3069664.68</v>
      </c>
      <c r="O277" s="137">
        <v>2571130.12</v>
      </c>
      <c r="P277" s="137">
        <v>680878.06</v>
      </c>
      <c r="Q277" s="137">
        <v>1444951.93</v>
      </c>
      <c r="R277" s="137">
        <v>35522895.219999999</v>
      </c>
      <c r="S277">
        <f t="shared" si="8"/>
        <v>35522895.219999999</v>
      </c>
      <c r="T277">
        <f t="shared" si="9"/>
        <v>0</v>
      </c>
    </row>
    <row r="278" spans="1:20" x14ac:dyDescent="0.3">
      <c r="A278" s="136">
        <v>276</v>
      </c>
      <c r="B278" s="137">
        <v>6246</v>
      </c>
      <c r="C278" s="137">
        <v>6246</v>
      </c>
      <c r="D278" s="137" t="s">
        <v>290</v>
      </c>
      <c r="E278" s="137">
        <v>917723.31</v>
      </c>
      <c r="F278" s="137">
        <v>205833.96</v>
      </c>
      <c r="G278" s="137">
        <v>986034.15</v>
      </c>
      <c r="H278" s="137">
        <v>200198.82</v>
      </c>
      <c r="I278" s="137">
        <v>2309790.2400000002</v>
      </c>
      <c r="J278" s="137">
        <v>0</v>
      </c>
      <c r="K278" s="137">
        <v>0</v>
      </c>
      <c r="L278" s="137">
        <v>923097.95</v>
      </c>
      <c r="M278" s="137">
        <v>274670.38</v>
      </c>
      <c r="N278" s="137">
        <v>846170.52</v>
      </c>
      <c r="O278" s="137">
        <v>92714.71</v>
      </c>
      <c r="P278" s="137">
        <v>15758</v>
      </c>
      <c r="Q278" s="137">
        <v>89763.36</v>
      </c>
      <c r="R278" s="137">
        <v>2242174.92</v>
      </c>
      <c r="S278">
        <f t="shared" si="8"/>
        <v>2242174.92</v>
      </c>
      <c r="T278">
        <f t="shared" si="9"/>
        <v>0</v>
      </c>
    </row>
    <row r="279" spans="1:20" x14ac:dyDescent="0.3">
      <c r="A279" s="136">
        <v>277</v>
      </c>
      <c r="B279" s="137">
        <v>6273</v>
      </c>
      <c r="C279" s="137">
        <v>6273</v>
      </c>
      <c r="D279" s="137" t="s">
        <v>358</v>
      </c>
      <c r="E279" s="137">
        <v>3526125.76</v>
      </c>
      <c r="F279" s="137">
        <v>999735.62</v>
      </c>
      <c r="G279" s="137">
        <v>5270017.55</v>
      </c>
      <c r="H279" s="137">
        <v>817825.28000000003</v>
      </c>
      <c r="I279" s="137">
        <v>10613704.210000001</v>
      </c>
      <c r="J279" s="137">
        <v>0</v>
      </c>
      <c r="K279" s="137">
        <v>0</v>
      </c>
      <c r="L279" s="137">
        <v>6225500.4000000004</v>
      </c>
      <c r="M279" s="137">
        <v>1832371.39</v>
      </c>
      <c r="N279" s="137">
        <v>1068250.0900000001</v>
      </c>
      <c r="O279" s="137">
        <v>769552</v>
      </c>
      <c r="P279" s="137">
        <v>45446.89</v>
      </c>
      <c r="Q279" s="137">
        <v>390388.2</v>
      </c>
      <c r="R279" s="137">
        <v>10331508.970000001</v>
      </c>
      <c r="S279">
        <f t="shared" si="8"/>
        <v>10331508.970000001</v>
      </c>
      <c r="T279">
        <f t="shared" si="9"/>
        <v>0</v>
      </c>
    </row>
    <row r="280" spans="1:20" x14ac:dyDescent="0.3">
      <c r="A280" s="136">
        <v>278</v>
      </c>
      <c r="B280" s="137">
        <v>6408</v>
      </c>
      <c r="C280" s="137">
        <v>6408</v>
      </c>
      <c r="D280" s="137" t="s">
        <v>292</v>
      </c>
      <c r="E280" s="137">
        <v>2849540.8</v>
      </c>
      <c r="F280" s="137">
        <v>1489695.91</v>
      </c>
      <c r="G280" s="137">
        <v>6294206.0599999996</v>
      </c>
      <c r="H280" s="137">
        <v>593970.84</v>
      </c>
      <c r="I280" s="137">
        <v>11227413.609999999</v>
      </c>
      <c r="J280" s="137">
        <v>0</v>
      </c>
      <c r="K280" s="137">
        <v>0</v>
      </c>
      <c r="L280" s="137">
        <v>6668078.9500000002</v>
      </c>
      <c r="M280" s="137">
        <v>2233822.14</v>
      </c>
      <c r="N280" s="137">
        <v>1143465.6100000001</v>
      </c>
      <c r="O280" s="137">
        <v>848472.01</v>
      </c>
      <c r="P280" s="137">
        <v>36760.26</v>
      </c>
      <c r="Q280" s="137">
        <v>442173.82</v>
      </c>
      <c r="R280" s="137">
        <v>11372772.789999999</v>
      </c>
      <c r="S280">
        <f t="shared" si="8"/>
        <v>11372772.789999999</v>
      </c>
      <c r="T280">
        <f t="shared" si="9"/>
        <v>0</v>
      </c>
    </row>
    <row r="281" spans="1:20" x14ac:dyDescent="0.3">
      <c r="A281" s="136">
        <v>279</v>
      </c>
      <c r="B281" s="137">
        <v>6453</v>
      </c>
      <c r="C281" s="137">
        <v>6453</v>
      </c>
      <c r="D281" s="137" t="s">
        <v>293</v>
      </c>
      <c r="E281" s="137">
        <v>2330941.29</v>
      </c>
      <c r="F281" s="137">
        <v>2649348.83</v>
      </c>
      <c r="G281" s="137">
        <v>3727392.47</v>
      </c>
      <c r="H281" s="137">
        <v>155466.07999999999</v>
      </c>
      <c r="I281" s="137">
        <v>8863148.6699999999</v>
      </c>
      <c r="J281" s="137">
        <v>0</v>
      </c>
      <c r="K281" s="137">
        <v>0</v>
      </c>
      <c r="L281" s="137">
        <v>5084536.91</v>
      </c>
      <c r="M281" s="137">
        <v>1611177.48</v>
      </c>
      <c r="N281" s="137">
        <v>1242910.08</v>
      </c>
      <c r="O281" s="137">
        <v>613293.78</v>
      </c>
      <c r="P281" s="137">
        <v>742.8</v>
      </c>
      <c r="Q281" s="137">
        <v>293864.15000000002</v>
      </c>
      <c r="R281" s="137">
        <v>8846525.1999999993</v>
      </c>
      <c r="S281">
        <f t="shared" si="8"/>
        <v>8846525.2000000011</v>
      </c>
      <c r="T281">
        <f t="shared" si="9"/>
        <v>0</v>
      </c>
    </row>
    <row r="282" spans="1:20" x14ac:dyDescent="0.3">
      <c r="A282" s="136">
        <v>280</v>
      </c>
      <c r="B282" s="137">
        <v>6460</v>
      </c>
      <c r="C282" s="137">
        <v>6460</v>
      </c>
      <c r="D282" s="137" t="s">
        <v>294</v>
      </c>
      <c r="E282" s="137">
        <v>2557738.25</v>
      </c>
      <c r="F282" s="137">
        <v>1043508.43</v>
      </c>
      <c r="G282" s="137">
        <v>4861805.49</v>
      </c>
      <c r="H282" s="137">
        <v>577871.19999999995</v>
      </c>
      <c r="I282" s="137">
        <v>9040923.3699999992</v>
      </c>
      <c r="J282" s="137">
        <v>0</v>
      </c>
      <c r="K282" s="137">
        <v>0</v>
      </c>
      <c r="L282" s="137">
        <v>5056659.71</v>
      </c>
      <c r="M282" s="137">
        <v>1319830.32</v>
      </c>
      <c r="N282" s="137">
        <v>1064352.0900000001</v>
      </c>
      <c r="O282" s="137">
        <v>592267.75</v>
      </c>
      <c r="P282" s="137">
        <v>85673.07</v>
      </c>
      <c r="Q282" s="137">
        <v>330693.02</v>
      </c>
      <c r="R282" s="137">
        <v>8449475.9600000009</v>
      </c>
      <c r="S282">
        <f t="shared" si="8"/>
        <v>8449475.9600000009</v>
      </c>
      <c r="T282">
        <f t="shared" si="9"/>
        <v>0</v>
      </c>
    </row>
    <row r="283" spans="1:20" x14ac:dyDescent="0.3">
      <c r="A283" s="136">
        <v>281</v>
      </c>
      <c r="B283" s="137">
        <v>6462</v>
      </c>
      <c r="C283" s="137">
        <v>6462</v>
      </c>
      <c r="D283" s="137" t="s">
        <v>295</v>
      </c>
      <c r="E283" s="137">
        <v>1169382.19</v>
      </c>
      <c r="F283" s="137">
        <v>221815.13</v>
      </c>
      <c r="G283" s="137">
        <v>1952301.4</v>
      </c>
      <c r="H283" s="137">
        <v>307634.7</v>
      </c>
      <c r="I283" s="137">
        <v>3651133.42</v>
      </c>
      <c r="J283" s="137">
        <v>0</v>
      </c>
      <c r="K283" s="137">
        <v>0</v>
      </c>
      <c r="L283" s="137">
        <v>1747204.11</v>
      </c>
      <c r="M283" s="137">
        <v>457962.18</v>
      </c>
      <c r="N283" s="137">
        <v>977645.02</v>
      </c>
      <c r="O283" s="137">
        <v>250598.32</v>
      </c>
      <c r="P283" s="137">
        <v>3076.81</v>
      </c>
      <c r="Q283" s="137">
        <v>148454.37</v>
      </c>
      <c r="R283" s="137">
        <v>3584940.81</v>
      </c>
      <c r="S283">
        <f t="shared" si="8"/>
        <v>3584940.81</v>
      </c>
      <c r="T283">
        <f t="shared" si="9"/>
        <v>0</v>
      </c>
    </row>
    <row r="284" spans="1:20" x14ac:dyDescent="0.3">
      <c r="A284" s="136">
        <v>282</v>
      </c>
      <c r="B284" s="137">
        <v>6471</v>
      </c>
      <c r="C284" s="137">
        <v>6471</v>
      </c>
      <c r="D284" s="137" t="s">
        <v>296</v>
      </c>
      <c r="E284" s="137">
        <v>1542890.65</v>
      </c>
      <c r="F284" s="137">
        <v>384894.05</v>
      </c>
      <c r="G284" s="137">
        <v>3012662.18</v>
      </c>
      <c r="H284" s="137">
        <v>362754.39</v>
      </c>
      <c r="I284" s="137">
        <v>5303201.2699999996</v>
      </c>
      <c r="J284" s="137">
        <v>0</v>
      </c>
      <c r="K284" s="137">
        <v>0</v>
      </c>
      <c r="L284" s="137">
        <v>3192141.71</v>
      </c>
      <c r="M284" s="137">
        <v>1052464.54</v>
      </c>
      <c r="N284" s="137">
        <v>890083.74</v>
      </c>
      <c r="O284" s="137">
        <v>308608.32</v>
      </c>
      <c r="P284" s="137">
        <v>96985.12</v>
      </c>
      <c r="Q284" s="137">
        <v>249995.71</v>
      </c>
      <c r="R284" s="137">
        <v>5790279.1399999997</v>
      </c>
      <c r="S284">
        <f t="shared" si="8"/>
        <v>5790279.1400000006</v>
      </c>
      <c r="T284">
        <f t="shared" si="9"/>
        <v>0</v>
      </c>
    </row>
    <row r="285" spans="1:20" x14ac:dyDescent="0.3">
      <c r="A285" s="136">
        <v>283</v>
      </c>
      <c r="B285" s="137">
        <v>6509</v>
      </c>
      <c r="C285" s="137">
        <v>6509</v>
      </c>
      <c r="D285" s="137" t="s">
        <v>297</v>
      </c>
      <c r="E285" s="137">
        <v>2020021.55</v>
      </c>
      <c r="F285" s="137">
        <v>755938.46</v>
      </c>
      <c r="G285" s="137">
        <v>2250845.94</v>
      </c>
      <c r="H285" s="137">
        <v>475480.64</v>
      </c>
      <c r="I285" s="137">
        <v>5502286.5899999999</v>
      </c>
      <c r="J285" s="137">
        <v>0</v>
      </c>
      <c r="K285" s="137">
        <v>0</v>
      </c>
      <c r="L285" s="137">
        <v>3018223.41</v>
      </c>
      <c r="M285" s="137">
        <v>994807.94</v>
      </c>
      <c r="N285" s="137">
        <v>957238.38</v>
      </c>
      <c r="O285" s="137">
        <v>393980.68</v>
      </c>
      <c r="P285" s="137">
        <v>31148.85</v>
      </c>
      <c r="Q285" s="137">
        <v>185203</v>
      </c>
      <c r="R285" s="137">
        <v>5580602.2599999998</v>
      </c>
      <c r="S285">
        <f t="shared" si="8"/>
        <v>5580602.2599999998</v>
      </c>
      <c r="T285">
        <f t="shared" si="9"/>
        <v>0</v>
      </c>
    </row>
    <row r="286" spans="1:20" x14ac:dyDescent="0.3">
      <c r="A286" s="136">
        <v>284</v>
      </c>
      <c r="B286" s="137">
        <v>6512</v>
      </c>
      <c r="C286" s="137">
        <v>6512</v>
      </c>
      <c r="D286" s="137" t="s">
        <v>298</v>
      </c>
      <c r="E286" s="137">
        <v>1796439.17</v>
      </c>
      <c r="F286" s="137">
        <v>653817.64</v>
      </c>
      <c r="G286" s="137">
        <v>2477181.27</v>
      </c>
      <c r="H286" s="137">
        <v>380797.27</v>
      </c>
      <c r="I286" s="137">
        <v>5308235.3499999996</v>
      </c>
      <c r="J286" s="137">
        <v>0</v>
      </c>
      <c r="K286" s="137">
        <v>0</v>
      </c>
      <c r="L286" s="137">
        <v>2562021.69</v>
      </c>
      <c r="M286" s="137">
        <v>667314.71</v>
      </c>
      <c r="N286" s="137">
        <v>1062322.0900000001</v>
      </c>
      <c r="O286" s="137">
        <v>203430.68</v>
      </c>
      <c r="P286" s="137">
        <v>9146.1200000000008</v>
      </c>
      <c r="Q286" s="137">
        <v>207472.6</v>
      </c>
      <c r="R286" s="137">
        <v>4711707.8899999997</v>
      </c>
      <c r="S286">
        <f t="shared" si="8"/>
        <v>4711707.8899999997</v>
      </c>
      <c r="T286">
        <f t="shared" si="9"/>
        <v>0</v>
      </c>
    </row>
    <row r="287" spans="1:20" x14ac:dyDescent="0.3">
      <c r="A287" s="136">
        <v>285</v>
      </c>
      <c r="B287" s="137">
        <v>6516</v>
      </c>
      <c r="C287" s="137">
        <v>6516</v>
      </c>
      <c r="D287" s="137" t="s">
        <v>299</v>
      </c>
      <c r="E287" s="137">
        <v>1219537.76</v>
      </c>
      <c r="F287" s="137">
        <v>224816.65</v>
      </c>
      <c r="G287" s="137">
        <v>935436.80000000005</v>
      </c>
      <c r="H287" s="137">
        <v>157921.07</v>
      </c>
      <c r="I287" s="137">
        <v>2537712.2799999998</v>
      </c>
      <c r="J287" s="137">
        <v>0</v>
      </c>
      <c r="K287" s="137">
        <v>0</v>
      </c>
      <c r="L287" s="137">
        <v>755801.5</v>
      </c>
      <c r="M287" s="137">
        <v>264528.27</v>
      </c>
      <c r="N287" s="137">
        <v>1389784.58</v>
      </c>
      <c r="O287" s="137">
        <v>177646.53</v>
      </c>
      <c r="P287" s="137">
        <v>28547.18</v>
      </c>
      <c r="Q287" s="137">
        <v>83812.460000000006</v>
      </c>
      <c r="R287" s="137">
        <v>2700120.52</v>
      </c>
      <c r="S287">
        <f t="shared" si="8"/>
        <v>2700120.52</v>
      </c>
      <c r="T287">
        <f t="shared" si="9"/>
        <v>0</v>
      </c>
    </row>
    <row r="288" spans="1:20" x14ac:dyDescent="0.3">
      <c r="A288" s="136">
        <v>286</v>
      </c>
      <c r="B288" s="137">
        <v>6534</v>
      </c>
      <c r="C288" s="137">
        <v>6534</v>
      </c>
      <c r="D288" s="137" t="s">
        <v>300</v>
      </c>
      <c r="E288" s="137">
        <v>3165144.67</v>
      </c>
      <c r="F288" s="137">
        <v>1539116.53</v>
      </c>
      <c r="G288" s="137">
        <v>4988894.4000000004</v>
      </c>
      <c r="H288" s="137">
        <v>292480.95</v>
      </c>
      <c r="I288" s="137">
        <v>9985636.5500000007</v>
      </c>
      <c r="J288" s="137">
        <v>0</v>
      </c>
      <c r="K288" s="137">
        <v>0</v>
      </c>
      <c r="L288" s="137">
        <v>5647367.3399999999</v>
      </c>
      <c r="M288" s="137">
        <v>1976699.9</v>
      </c>
      <c r="N288" s="137">
        <v>1531539.57</v>
      </c>
      <c r="O288" s="137">
        <v>607643.82999999996</v>
      </c>
      <c r="P288" s="137">
        <v>143666.78</v>
      </c>
      <c r="Q288" s="137">
        <v>389398.37</v>
      </c>
      <c r="R288" s="137">
        <v>10296315.789999999</v>
      </c>
      <c r="S288">
        <f t="shared" si="8"/>
        <v>10296315.789999999</v>
      </c>
      <c r="T288">
        <f t="shared" si="9"/>
        <v>0</v>
      </c>
    </row>
    <row r="289" spans="1:20" x14ac:dyDescent="0.3">
      <c r="A289" s="136">
        <v>287</v>
      </c>
      <c r="B289" s="137">
        <v>1935</v>
      </c>
      <c r="C289" s="137">
        <v>6536</v>
      </c>
      <c r="D289" s="137" t="s">
        <v>301</v>
      </c>
      <c r="E289" s="137">
        <v>4338862.04</v>
      </c>
      <c r="F289" s="137">
        <v>1275177.96</v>
      </c>
      <c r="G289" s="137">
        <v>6995149.3399999999</v>
      </c>
      <c r="H289" s="137">
        <v>706262.01</v>
      </c>
      <c r="I289" s="137">
        <v>13315451.35</v>
      </c>
      <c r="J289" s="137">
        <v>0</v>
      </c>
      <c r="K289" s="137">
        <v>0</v>
      </c>
      <c r="L289" s="137">
        <v>7667363.3099999996</v>
      </c>
      <c r="M289" s="137">
        <v>2168232.44</v>
      </c>
      <c r="N289" s="137">
        <v>1436551</v>
      </c>
      <c r="O289" s="137">
        <v>747636.08</v>
      </c>
      <c r="P289" s="137">
        <v>16900.810000000001</v>
      </c>
      <c r="Q289" s="137">
        <v>612904.23</v>
      </c>
      <c r="R289" s="137">
        <v>12649587.869999999</v>
      </c>
      <c r="S289">
        <f t="shared" si="8"/>
        <v>12649587.870000001</v>
      </c>
      <c r="T289">
        <f t="shared" si="9"/>
        <v>0</v>
      </c>
    </row>
    <row r="290" spans="1:20" x14ac:dyDescent="0.3">
      <c r="A290" s="136">
        <v>288</v>
      </c>
      <c r="B290" s="137">
        <v>6561</v>
      </c>
      <c r="C290" s="137">
        <v>6561</v>
      </c>
      <c r="D290" s="137" t="s">
        <v>302</v>
      </c>
      <c r="E290" s="137">
        <v>2670687.98</v>
      </c>
      <c r="F290" s="137">
        <v>1637878.04</v>
      </c>
      <c r="G290" s="137">
        <v>1850674.29</v>
      </c>
      <c r="H290" s="137">
        <v>199679.27</v>
      </c>
      <c r="I290" s="137">
        <v>6358919.5800000001</v>
      </c>
      <c r="J290" s="137">
        <v>0</v>
      </c>
      <c r="K290" s="137">
        <v>0</v>
      </c>
      <c r="L290" s="137">
        <v>2133443.5099999998</v>
      </c>
      <c r="M290" s="137">
        <v>797453.59</v>
      </c>
      <c r="N290" s="137">
        <v>2306200.88</v>
      </c>
      <c r="O290" s="137">
        <v>227898.09</v>
      </c>
      <c r="P290" s="137">
        <v>4854.12</v>
      </c>
      <c r="Q290" s="137">
        <v>181643.17</v>
      </c>
      <c r="R290" s="137">
        <v>5651493.3600000003</v>
      </c>
      <c r="S290">
        <f t="shared" si="8"/>
        <v>5651493.3599999994</v>
      </c>
      <c r="T290">
        <f t="shared" si="9"/>
        <v>0</v>
      </c>
    </row>
    <row r="291" spans="1:20" x14ac:dyDescent="0.3">
      <c r="A291" s="136">
        <v>289</v>
      </c>
      <c r="B291" s="137">
        <v>6579</v>
      </c>
      <c r="C291" s="137">
        <v>6579</v>
      </c>
      <c r="D291" s="137" t="s">
        <v>303</v>
      </c>
      <c r="E291" s="137">
        <v>16680071.039999999</v>
      </c>
      <c r="F291" s="137">
        <v>9809829.8599999994</v>
      </c>
      <c r="G291" s="137">
        <v>22889110.370000001</v>
      </c>
      <c r="H291" s="137">
        <v>2482680.52</v>
      </c>
      <c r="I291" s="137">
        <v>51861691.789999999</v>
      </c>
      <c r="J291" s="137">
        <v>0</v>
      </c>
      <c r="K291" s="137">
        <v>0</v>
      </c>
      <c r="L291" s="137">
        <v>31742662.100000001</v>
      </c>
      <c r="M291" s="137">
        <v>8821154.8800000008</v>
      </c>
      <c r="N291" s="137">
        <v>6068055.79</v>
      </c>
      <c r="O291" s="137">
        <v>3051397.1200000001</v>
      </c>
      <c r="P291" s="137">
        <v>495844.8</v>
      </c>
      <c r="Q291" s="137">
        <v>2734418.39</v>
      </c>
      <c r="R291" s="137">
        <v>52913533.079999998</v>
      </c>
      <c r="S291">
        <f t="shared" si="8"/>
        <v>52913533.079999998</v>
      </c>
      <c r="T291">
        <f t="shared" si="9"/>
        <v>0</v>
      </c>
    </row>
    <row r="292" spans="1:20" x14ac:dyDescent="0.3">
      <c r="A292" s="136">
        <v>290</v>
      </c>
      <c r="B292" s="137">
        <v>6592</v>
      </c>
      <c r="C292" s="137">
        <v>6592</v>
      </c>
      <c r="D292" s="137" t="s">
        <v>948</v>
      </c>
      <c r="E292" s="137">
        <v>3790199.56</v>
      </c>
      <c r="F292" s="137">
        <v>942330.34</v>
      </c>
      <c r="G292" s="137">
        <v>6797128.9900000002</v>
      </c>
      <c r="H292" s="137">
        <v>2016292.27</v>
      </c>
      <c r="I292" s="137">
        <v>13545951.16</v>
      </c>
      <c r="J292" s="137">
        <v>0</v>
      </c>
      <c r="K292" s="137">
        <v>0</v>
      </c>
      <c r="L292" s="137">
        <v>7196666.4500000002</v>
      </c>
      <c r="M292" s="137">
        <v>2236648.4500000002</v>
      </c>
      <c r="N292" s="137">
        <v>2296756.94</v>
      </c>
      <c r="O292" s="137">
        <v>1009103.41</v>
      </c>
      <c r="P292" s="137">
        <v>129931.99</v>
      </c>
      <c r="Q292" s="137">
        <v>555175.54</v>
      </c>
      <c r="R292" s="137">
        <v>13424282.779999999</v>
      </c>
      <c r="S292">
        <f t="shared" si="8"/>
        <v>13424282.780000001</v>
      </c>
      <c r="T292">
        <f t="shared" si="9"/>
        <v>0</v>
      </c>
    </row>
    <row r="293" spans="1:20" x14ac:dyDescent="0.3">
      <c r="A293" s="136">
        <v>291</v>
      </c>
      <c r="B293" s="137">
        <v>6615</v>
      </c>
      <c r="C293" s="137">
        <v>6615</v>
      </c>
      <c r="D293" s="137" t="s">
        <v>306</v>
      </c>
      <c r="E293" s="137">
        <v>2560566.27</v>
      </c>
      <c r="F293" s="137">
        <v>2181768.09</v>
      </c>
      <c r="G293" s="137">
        <v>5272289.96</v>
      </c>
      <c r="H293" s="137">
        <v>450851.25</v>
      </c>
      <c r="I293" s="137">
        <v>10465475.57</v>
      </c>
      <c r="J293" s="137">
        <v>0</v>
      </c>
      <c r="K293" s="137">
        <v>0</v>
      </c>
      <c r="L293" s="137">
        <v>6091029.7999999998</v>
      </c>
      <c r="M293" s="137">
        <v>1763823.65</v>
      </c>
      <c r="N293" s="137">
        <v>1064016.8600000001</v>
      </c>
      <c r="O293" s="137">
        <v>435155.07</v>
      </c>
      <c r="P293" s="137">
        <v>271378.18</v>
      </c>
      <c r="Q293" s="137">
        <v>391162.28</v>
      </c>
      <c r="R293" s="137">
        <v>10016565.84</v>
      </c>
      <c r="S293">
        <f t="shared" si="8"/>
        <v>10016565.839999998</v>
      </c>
      <c r="T293">
        <f t="shared" si="9"/>
        <v>0</v>
      </c>
    </row>
    <row r="294" spans="1:20" x14ac:dyDescent="0.3">
      <c r="A294" s="136">
        <v>292</v>
      </c>
      <c r="B294" s="137">
        <v>6651</v>
      </c>
      <c r="C294" s="137">
        <v>6651</v>
      </c>
      <c r="D294" s="137" t="s">
        <v>307</v>
      </c>
      <c r="E294" s="137">
        <v>1436415.24</v>
      </c>
      <c r="F294" s="137">
        <v>1035989.07</v>
      </c>
      <c r="G294" s="137">
        <v>1939008.58</v>
      </c>
      <c r="H294" s="137">
        <v>375738.2</v>
      </c>
      <c r="I294" s="137">
        <v>4787151.09</v>
      </c>
      <c r="J294" s="137">
        <v>0</v>
      </c>
      <c r="K294" s="137">
        <v>0</v>
      </c>
      <c r="L294" s="137">
        <v>2254816.98</v>
      </c>
      <c r="M294" s="137">
        <v>716529.94</v>
      </c>
      <c r="N294" s="137">
        <v>1569086.01</v>
      </c>
      <c r="O294" s="137">
        <v>335587.97</v>
      </c>
      <c r="P294" s="137">
        <v>11600</v>
      </c>
      <c r="Q294" s="137">
        <v>144359.45000000001</v>
      </c>
      <c r="R294" s="137">
        <v>5031980.3499999996</v>
      </c>
      <c r="S294">
        <f t="shared" si="8"/>
        <v>5031980.3499999996</v>
      </c>
      <c r="T294">
        <f t="shared" si="9"/>
        <v>0</v>
      </c>
    </row>
    <row r="295" spans="1:20" x14ac:dyDescent="0.3">
      <c r="A295" s="136">
        <v>293</v>
      </c>
      <c r="B295" s="137">
        <v>6660</v>
      </c>
      <c r="C295" s="137">
        <v>6660</v>
      </c>
      <c r="D295" s="137" t="s">
        <v>308</v>
      </c>
      <c r="E295" s="137">
        <v>6677233.9299999997</v>
      </c>
      <c r="F295" s="137">
        <v>1311547.43</v>
      </c>
      <c r="G295" s="137">
        <v>11090395.82</v>
      </c>
      <c r="H295" s="137">
        <v>1582841.15</v>
      </c>
      <c r="I295" s="137">
        <v>20662018.329999998</v>
      </c>
      <c r="J295" s="137">
        <v>0</v>
      </c>
      <c r="K295" s="137">
        <v>0</v>
      </c>
      <c r="L295" s="137">
        <v>11886949.369999999</v>
      </c>
      <c r="M295" s="137">
        <v>4458378.1900000004</v>
      </c>
      <c r="N295" s="137">
        <v>2240737.88</v>
      </c>
      <c r="O295" s="137">
        <v>1003554.5</v>
      </c>
      <c r="P295" s="137">
        <v>12959.55</v>
      </c>
      <c r="Q295" s="137">
        <v>817548.1</v>
      </c>
      <c r="R295" s="137">
        <v>20420127.59</v>
      </c>
      <c r="S295">
        <f t="shared" si="8"/>
        <v>20420127.59</v>
      </c>
      <c r="T295">
        <f t="shared" si="9"/>
        <v>0</v>
      </c>
    </row>
    <row r="296" spans="1:20" x14ac:dyDescent="0.3">
      <c r="A296" s="136">
        <v>294</v>
      </c>
      <c r="B296" s="137">
        <v>6700</v>
      </c>
      <c r="C296" s="137">
        <v>6700</v>
      </c>
      <c r="D296" s="137" t="s">
        <v>309</v>
      </c>
      <c r="E296" s="137">
        <v>1966770.21</v>
      </c>
      <c r="F296" s="137">
        <v>935189.79</v>
      </c>
      <c r="G296" s="137">
        <v>3399881.22</v>
      </c>
      <c r="H296" s="137">
        <v>984560.68</v>
      </c>
      <c r="I296" s="137">
        <v>7286401.9000000004</v>
      </c>
      <c r="J296" s="137">
        <v>0</v>
      </c>
      <c r="K296" s="137">
        <v>0</v>
      </c>
      <c r="L296" s="137">
        <v>3746348.01</v>
      </c>
      <c r="M296" s="137">
        <v>1382094.99</v>
      </c>
      <c r="N296" s="137">
        <v>1266241.8400000001</v>
      </c>
      <c r="O296" s="137">
        <v>818566.26</v>
      </c>
      <c r="P296" s="137">
        <v>267590.33</v>
      </c>
      <c r="Q296" s="137">
        <v>236440.33</v>
      </c>
      <c r="R296" s="137">
        <v>7717281.7599999998</v>
      </c>
      <c r="S296">
        <f t="shared" si="8"/>
        <v>7717281.7599999998</v>
      </c>
      <c r="T296">
        <f t="shared" si="9"/>
        <v>0</v>
      </c>
    </row>
    <row r="297" spans="1:20" x14ac:dyDescent="0.3">
      <c r="A297" s="136">
        <v>295</v>
      </c>
      <c r="B297" s="137">
        <v>6759</v>
      </c>
      <c r="C297" s="137">
        <v>6759</v>
      </c>
      <c r="D297" s="137" t="s">
        <v>311</v>
      </c>
      <c r="E297" s="137">
        <v>2095530.88</v>
      </c>
      <c r="F297" s="137">
        <v>965827.46</v>
      </c>
      <c r="G297" s="137">
        <v>3978953.46</v>
      </c>
      <c r="H297" s="137">
        <v>796303.81</v>
      </c>
      <c r="I297" s="137">
        <v>7836615.6100000003</v>
      </c>
      <c r="J297" s="137">
        <v>0</v>
      </c>
      <c r="K297" s="137">
        <v>0</v>
      </c>
      <c r="L297" s="137">
        <v>4572378.92</v>
      </c>
      <c r="M297" s="137">
        <v>1480556.65</v>
      </c>
      <c r="N297" s="137">
        <v>1075740.57</v>
      </c>
      <c r="O297" s="137">
        <v>578628.49</v>
      </c>
      <c r="P297" s="137">
        <v>8294.9500000000007</v>
      </c>
      <c r="Q297" s="137">
        <v>293931.3</v>
      </c>
      <c r="R297" s="137">
        <v>8009530.8799999999</v>
      </c>
      <c r="S297">
        <f t="shared" si="8"/>
        <v>8009530.8800000008</v>
      </c>
      <c r="T297">
        <f t="shared" si="9"/>
        <v>0</v>
      </c>
    </row>
    <row r="298" spans="1:20" x14ac:dyDescent="0.3">
      <c r="A298" s="136">
        <v>296</v>
      </c>
      <c r="B298" s="137">
        <v>6762</v>
      </c>
      <c r="C298" s="137">
        <v>6762</v>
      </c>
      <c r="D298" s="137" t="s">
        <v>312</v>
      </c>
      <c r="E298" s="137">
        <v>2046643.55</v>
      </c>
      <c r="F298" s="137">
        <v>1326930.8500000001</v>
      </c>
      <c r="G298" s="137">
        <v>4956565.1399999997</v>
      </c>
      <c r="H298" s="137">
        <v>542096.55000000005</v>
      </c>
      <c r="I298" s="137">
        <v>8872236.0899999999</v>
      </c>
      <c r="J298" s="137">
        <v>0</v>
      </c>
      <c r="K298" s="137">
        <v>0</v>
      </c>
      <c r="L298" s="137">
        <v>5505838.4900000002</v>
      </c>
      <c r="M298" s="137">
        <v>1947761.75</v>
      </c>
      <c r="N298" s="137">
        <v>887184.58</v>
      </c>
      <c r="O298" s="137">
        <v>471265.58</v>
      </c>
      <c r="P298" s="137">
        <v>33903.94</v>
      </c>
      <c r="Q298" s="137">
        <v>394808.89</v>
      </c>
      <c r="R298" s="137">
        <v>9240763.2300000004</v>
      </c>
      <c r="S298">
        <f t="shared" si="8"/>
        <v>9240763.2300000004</v>
      </c>
      <c r="T298">
        <f t="shared" si="9"/>
        <v>0</v>
      </c>
    </row>
    <row r="299" spans="1:20" x14ac:dyDescent="0.3">
      <c r="A299" s="136">
        <v>297</v>
      </c>
      <c r="B299" s="137">
        <v>6768</v>
      </c>
      <c r="C299" s="137">
        <v>6768</v>
      </c>
      <c r="D299" s="137" t="s">
        <v>313</v>
      </c>
      <c r="E299" s="137">
        <v>5073358.4000000004</v>
      </c>
      <c r="F299" s="137">
        <v>3665227.77</v>
      </c>
      <c r="G299" s="137">
        <v>12960058.57</v>
      </c>
      <c r="H299" s="137">
        <v>2504269.0499999998</v>
      </c>
      <c r="I299" s="137">
        <v>24202913.789999999</v>
      </c>
      <c r="J299" s="137">
        <v>0</v>
      </c>
      <c r="K299" s="137">
        <v>0</v>
      </c>
      <c r="L299" s="137">
        <v>13864422.65</v>
      </c>
      <c r="M299" s="137">
        <v>3895533.47</v>
      </c>
      <c r="N299" s="137">
        <v>3986369.98</v>
      </c>
      <c r="O299" s="137">
        <v>1361988.71</v>
      </c>
      <c r="P299" s="137">
        <v>127323.69</v>
      </c>
      <c r="Q299" s="137">
        <v>902064.47</v>
      </c>
      <c r="R299" s="137">
        <v>24137702.969999999</v>
      </c>
      <c r="S299">
        <f t="shared" si="8"/>
        <v>24137702.970000003</v>
      </c>
      <c r="T299">
        <f t="shared" si="9"/>
        <v>0</v>
      </c>
    </row>
    <row r="300" spans="1:20" x14ac:dyDescent="0.3">
      <c r="A300" s="136">
        <v>298</v>
      </c>
      <c r="B300" s="137">
        <v>6795</v>
      </c>
      <c r="C300" s="137">
        <v>6795</v>
      </c>
      <c r="D300" s="137" t="s">
        <v>314</v>
      </c>
      <c r="E300" s="137">
        <v>33529812.84</v>
      </c>
      <c r="F300" s="137">
        <v>4603294.33</v>
      </c>
      <c r="G300" s="137">
        <v>91999222.969999999</v>
      </c>
      <c r="H300" s="137">
        <v>29310114.399999999</v>
      </c>
      <c r="I300" s="137">
        <v>159442444.53999999</v>
      </c>
      <c r="J300" s="137">
        <v>0</v>
      </c>
      <c r="K300" s="137">
        <v>0</v>
      </c>
      <c r="L300" s="137">
        <v>87750923.900000006</v>
      </c>
      <c r="M300" s="137">
        <v>30808336.530000001</v>
      </c>
      <c r="N300" s="137">
        <v>17802231.579999998</v>
      </c>
      <c r="O300" s="137">
        <v>8819589.8300000001</v>
      </c>
      <c r="P300" s="137">
        <v>2348980.39</v>
      </c>
      <c r="Q300" s="137">
        <v>5811788.0599999996</v>
      </c>
      <c r="R300" s="137">
        <v>153341850.28999999</v>
      </c>
      <c r="S300">
        <f t="shared" si="8"/>
        <v>153341850.28999999</v>
      </c>
      <c r="T300">
        <f t="shared" si="9"/>
        <v>0</v>
      </c>
    </row>
    <row r="301" spans="1:20" x14ac:dyDescent="0.3">
      <c r="A301" s="136">
        <v>299</v>
      </c>
      <c r="B301" s="137">
        <v>6822</v>
      </c>
      <c r="C301" s="137">
        <v>6822</v>
      </c>
      <c r="D301" s="137" t="s">
        <v>315</v>
      </c>
      <c r="E301" s="137">
        <v>56218775.340000004</v>
      </c>
      <c r="F301" s="137">
        <v>5642780.1299999999</v>
      </c>
      <c r="G301" s="137">
        <v>76873489.370000005</v>
      </c>
      <c r="H301" s="137">
        <v>4639798.33</v>
      </c>
      <c r="I301" s="137">
        <v>143374843.16999999</v>
      </c>
      <c r="J301" s="137">
        <v>0</v>
      </c>
      <c r="K301" s="137">
        <v>0</v>
      </c>
      <c r="L301" s="137">
        <v>88023210.829999998</v>
      </c>
      <c r="M301" s="137">
        <v>24766267.719999999</v>
      </c>
      <c r="N301" s="137">
        <v>15783625.18</v>
      </c>
      <c r="O301" s="137">
        <v>8991252.6400000006</v>
      </c>
      <c r="P301" s="137">
        <v>695486.99</v>
      </c>
      <c r="Q301" s="137">
        <v>6386035.0899999999</v>
      </c>
      <c r="R301" s="137">
        <v>144645878.44999999</v>
      </c>
      <c r="S301">
        <f t="shared" si="8"/>
        <v>144645878.45000002</v>
      </c>
      <c r="T301">
        <f t="shared" si="9"/>
        <v>0</v>
      </c>
    </row>
    <row r="302" spans="1:20" x14ac:dyDescent="0.3">
      <c r="A302" s="136">
        <v>300</v>
      </c>
      <c r="B302" s="137">
        <v>6840</v>
      </c>
      <c r="C302" s="137">
        <v>6840</v>
      </c>
      <c r="D302" s="137" t="s">
        <v>316</v>
      </c>
      <c r="E302" s="137">
        <v>6758215.1799999997</v>
      </c>
      <c r="F302" s="137">
        <v>4811441.93</v>
      </c>
      <c r="G302" s="137">
        <v>14952407.449999999</v>
      </c>
      <c r="H302" s="137">
        <v>1530540.66</v>
      </c>
      <c r="I302" s="137">
        <v>28052605.219999999</v>
      </c>
      <c r="J302" s="137">
        <v>0</v>
      </c>
      <c r="K302" s="137">
        <v>0</v>
      </c>
      <c r="L302" s="137">
        <v>19031254.41</v>
      </c>
      <c r="M302" s="137">
        <v>4877946.91</v>
      </c>
      <c r="N302" s="137">
        <v>1861446.14</v>
      </c>
      <c r="O302" s="137">
        <v>1442576.41</v>
      </c>
      <c r="P302" s="137">
        <v>437726.82</v>
      </c>
      <c r="Q302" s="137">
        <v>1213866.1100000001</v>
      </c>
      <c r="R302" s="137">
        <v>28864816.800000001</v>
      </c>
      <c r="S302">
        <f t="shared" si="8"/>
        <v>28864816.800000001</v>
      </c>
      <c r="T302">
        <f t="shared" si="9"/>
        <v>0</v>
      </c>
    </row>
    <row r="303" spans="1:20" x14ac:dyDescent="0.3">
      <c r="A303" s="136">
        <v>301</v>
      </c>
      <c r="B303" s="137">
        <v>6854</v>
      </c>
      <c r="C303" s="137">
        <v>6854</v>
      </c>
      <c r="D303" s="137" t="s">
        <v>317</v>
      </c>
      <c r="E303" s="137">
        <v>2534479.85</v>
      </c>
      <c r="F303" s="137">
        <v>808318.05</v>
      </c>
      <c r="G303" s="137">
        <v>3718113.96</v>
      </c>
      <c r="H303" s="137">
        <v>983598.16</v>
      </c>
      <c r="I303" s="137">
        <v>8044510.0199999996</v>
      </c>
      <c r="J303" s="137">
        <v>0</v>
      </c>
      <c r="K303" s="137">
        <v>0</v>
      </c>
      <c r="L303" s="137">
        <v>4497004.8899999997</v>
      </c>
      <c r="M303" s="137">
        <v>1275559.3700000001</v>
      </c>
      <c r="N303" s="137">
        <v>802336.98</v>
      </c>
      <c r="O303" s="137">
        <v>498736.53</v>
      </c>
      <c r="P303" s="137">
        <v>388795.47</v>
      </c>
      <c r="Q303" s="137">
        <v>281168.3</v>
      </c>
      <c r="R303" s="137">
        <v>7743601.54</v>
      </c>
      <c r="S303">
        <f t="shared" si="8"/>
        <v>7743601.54</v>
      </c>
      <c r="T303">
        <f t="shared" si="9"/>
        <v>0</v>
      </c>
    </row>
    <row r="304" spans="1:20" x14ac:dyDescent="0.3">
      <c r="A304" s="136">
        <v>302</v>
      </c>
      <c r="B304" s="137">
        <v>6867</v>
      </c>
      <c r="C304" s="137">
        <v>6867</v>
      </c>
      <c r="D304" s="137" t="s">
        <v>318</v>
      </c>
      <c r="E304" s="137">
        <v>7386016.1100000003</v>
      </c>
      <c r="F304" s="137">
        <v>1412048.8</v>
      </c>
      <c r="G304" s="137">
        <v>13389881.880000001</v>
      </c>
      <c r="H304" s="137">
        <v>2477511.19</v>
      </c>
      <c r="I304" s="137">
        <v>24665457.98</v>
      </c>
      <c r="J304" s="137">
        <v>0</v>
      </c>
      <c r="K304" s="137">
        <v>0</v>
      </c>
      <c r="L304" s="137">
        <v>13975156.76</v>
      </c>
      <c r="M304" s="137">
        <v>4913470.4400000004</v>
      </c>
      <c r="N304" s="137">
        <v>2318346.02</v>
      </c>
      <c r="O304" s="137">
        <v>1148967.77</v>
      </c>
      <c r="P304" s="137">
        <v>184790.78</v>
      </c>
      <c r="Q304" s="137">
        <v>1481262.07</v>
      </c>
      <c r="R304" s="137">
        <v>24021993.84</v>
      </c>
      <c r="S304">
        <f t="shared" si="8"/>
        <v>24021993.84</v>
      </c>
      <c r="T304">
        <f t="shared" si="9"/>
        <v>0</v>
      </c>
    </row>
    <row r="305" spans="1:20" x14ac:dyDescent="0.3">
      <c r="A305" s="136">
        <v>303</v>
      </c>
      <c r="B305" s="137">
        <v>6921</v>
      </c>
      <c r="C305" s="137">
        <v>6921</v>
      </c>
      <c r="D305" s="137" t="s">
        <v>319</v>
      </c>
      <c r="E305" s="137">
        <v>1821146.18</v>
      </c>
      <c r="F305" s="137">
        <v>844630.19</v>
      </c>
      <c r="G305" s="137">
        <v>1762098.52</v>
      </c>
      <c r="H305" s="137">
        <v>387457.96</v>
      </c>
      <c r="I305" s="137">
        <v>4815332.8499999996</v>
      </c>
      <c r="J305" s="137">
        <v>0</v>
      </c>
      <c r="K305" s="137">
        <v>0</v>
      </c>
      <c r="L305" s="137">
        <v>2585355.2799999998</v>
      </c>
      <c r="M305" s="137">
        <v>824441.26</v>
      </c>
      <c r="N305" s="137">
        <v>812440.63</v>
      </c>
      <c r="O305" s="137">
        <v>226258.4</v>
      </c>
      <c r="P305" s="137">
        <v>73601.05</v>
      </c>
      <c r="Q305" s="137">
        <v>166383.19</v>
      </c>
      <c r="R305" s="137">
        <v>4688479.8099999996</v>
      </c>
      <c r="S305">
        <f t="shared" si="8"/>
        <v>4688479.8100000005</v>
      </c>
      <c r="T305">
        <f t="shared" si="9"/>
        <v>0</v>
      </c>
    </row>
    <row r="306" spans="1:20" x14ac:dyDescent="0.3">
      <c r="A306" s="136">
        <v>304</v>
      </c>
      <c r="B306" s="137">
        <v>6930</v>
      </c>
      <c r="C306" s="137">
        <v>6930</v>
      </c>
      <c r="D306" s="137" t="s">
        <v>320</v>
      </c>
      <c r="E306" s="137">
        <v>4051552.01</v>
      </c>
      <c r="F306" s="137">
        <v>1009190.57</v>
      </c>
      <c r="G306" s="137">
        <v>4757796.62</v>
      </c>
      <c r="H306" s="137">
        <v>553858.59</v>
      </c>
      <c r="I306" s="137">
        <v>10372397.789999999</v>
      </c>
      <c r="J306" s="137">
        <v>0</v>
      </c>
      <c r="K306" s="137">
        <v>0</v>
      </c>
      <c r="L306" s="137">
        <v>6593465.6100000003</v>
      </c>
      <c r="M306" s="137">
        <v>1898799.28</v>
      </c>
      <c r="N306" s="137">
        <v>930945.36</v>
      </c>
      <c r="O306" s="137">
        <v>603193.13</v>
      </c>
      <c r="P306" s="137">
        <v>5698.34</v>
      </c>
      <c r="Q306" s="137">
        <v>358460</v>
      </c>
      <c r="R306" s="137">
        <v>10390561.720000001</v>
      </c>
      <c r="S306">
        <f t="shared" si="8"/>
        <v>10390561.720000001</v>
      </c>
      <c r="T306">
        <f t="shared" si="9"/>
        <v>0</v>
      </c>
    </row>
    <row r="307" spans="1:20" x14ac:dyDescent="0.3">
      <c r="A307" s="136">
        <v>305</v>
      </c>
      <c r="B307" s="137">
        <v>6937</v>
      </c>
      <c r="C307" s="137">
        <v>6937</v>
      </c>
      <c r="D307" s="137" t="s">
        <v>797</v>
      </c>
      <c r="E307" s="137">
        <v>2320405.4</v>
      </c>
      <c r="F307" s="137">
        <v>4095334.06</v>
      </c>
      <c r="G307" s="137">
        <v>3301831.55</v>
      </c>
      <c r="H307" s="137">
        <v>962253</v>
      </c>
      <c r="I307" s="137">
        <v>10679824.01</v>
      </c>
      <c r="J307" s="137">
        <v>0</v>
      </c>
      <c r="K307" s="137">
        <v>0</v>
      </c>
      <c r="L307" s="137">
        <v>5964279.9900000002</v>
      </c>
      <c r="M307" s="137">
        <v>1702651.04</v>
      </c>
      <c r="N307" s="137">
        <v>881266.86</v>
      </c>
      <c r="O307" s="137">
        <v>694085.4</v>
      </c>
      <c r="P307" s="137">
        <v>203562.26</v>
      </c>
      <c r="Q307" s="137">
        <v>906516.24</v>
      </c>
      <c r="R307" s="137">
        <v>10352361.789999999</v>
      </c>
      <c r="S307">
        <f t="shared" si="8"/>
        <v>10352361.790000001</v>
      </c>
      <c r="T307">
        <f t="shared" si="9"/>
        <v>0</v>
      </c>
    </row>
    <row r="308" spans="1:20" x14ac:dyDescent="0.3">
      <c r="A308" s="136">
        <v>306</v>
      </c>
      <c r="B308" s="137">
        <v>6943</v>
      </c>
      <c r="C308" s="137">
        <v>6943</v>
      </c>
      <c r="D308" s="137" t="s">
        <v>321</v>
      </c>
      <c r="E308" s="137">
        <v>1683859.81</v>
      </c>
      <c r="F308" s="137">
        <v>851794.11</v>
      </c>
      <c r="G308" s="137">
        <v>1569144.4</v>
      </c>
      <c r="H308" s="137">
        <v>615886.30000000005</v>
      </c>
      <c r="I308" s="137">
        <v>4720684.62</v>
      </c>
      <c r="J308" s="137">
        <v>0</v>
      </c>
      <c r="K308" s="137">
        <v>0</v>
      </c>
      <c r="L308" s="137">
        <v>2376141.48</v>
      </c>
      <c r="M308" s="137">
        <v>643138.72</v>
      </c>
      <c r="N308" s="137">
        <v>620217</v>
      </c>
      <c r="O308" s="137">
        <v>307179.55</v>
      </c>
      <c r="P308" s="137">
        <v>217837.62</v>
      </c>
      <c r="Q308" s="137">
        <v>189453.86</v>
      </c>
      <c r="R308" s="137">
        <v>4353968.2300000004</v>
      </c>
      <c r="S308">
        <f t="shared" si="8"/>
        <v>4353968.2300000004</v>
      </c>
      <c r="T308">
        <f t="shared" si="9"/>
        <v>0</v>
      </c>
    </row>
    <row r="309" spans="1:20" x14ac:dyDescent="0.3">
      <c r="A309" s="136">
        <v>307</v>
      </c>
      <c r="B309" s="137">
        <v>6264</v>
      </c>
      <c r="C309" s="137">
        <v>6264</v>
      </c>
      <c r="D309" s="137" t="s">
        <v>291</v>
      </c>
      <c r="E309" s="137">
        <v>4465398.53</v>
      </c>
      <c r="F309" s="137">
        <v>933033.66</v>
      </c>
      <c r="G309" s="137">
        <v>6113867.4500000002</v>
      </c>
      <c r="H309" s="137">
        <v>959252.33</v>
      </c>
      <c r="I309" s="137">
        <v>12471551.970000001</v>
      </c>
      <c r="J309" s="137">
        <v>0</v>
      </c>
      <c r="K309" s="137">
        <v>0</v>
      </c>
      <c r="L309" s="137">
        <v>5918562.1799999997</v>
      </c>
      <c r="M309" s="137">
        <v>1652174</v>
      </c>
      <c r="N309" s="137">
        <v>2291352.21</v>
      </c>
      <c r="O309" s="137">
        <v>632364.26</v>
      </c>
      <c r="P309" s="137">
        <v>242300.68</v>
      </c>
      <c r="Q309" s="137">
        <v>475214.38</v>
      </c>
      <c r="R309" s="137">
        <v>11211967.710000001</v>
      </c>
      <c r="S309">
        <f t="shared" si="8"/>
        <v>11211967.710000001</v>
      </c>
      <c r="T309">
        <f t="shared" si="9"/>
        <v>0</v>
      </c>
    </row>
    <row r="310" spans="1:20" x14ac:dyDescent="0.3">
      <c r="A310" s="136">
        <v>308</v>
      </c>
      <c r="B310" s="137">
        <v>6950</v>
      </c>
      <c r="C310" s="137">
        <v>6950</v>
      </c>
      <c r="D310" s="137" t="s">
        <v>798</v>
      </c>
      <c r="E310" s="137">
        <v>5242666.83</v>
      </c>
      <c r="F310" s="137">
        <v>1520252.27</v>
      </c>
      <c r="G310" s="137">
        <v>9343687.7200000007</v>
      </c>
      <c r="H310" s="137">
        <v>1286526.93</v>
      </c>
      <c r="I310" s="137">
        <v>17393133.75</v>
      </c>
      <c r="J310" s="137">
        <v>0</v>
      </c>
      <c r="K310" s="137">
        <v>0</v>
      </c>
      <c r="L310" s="137">
        <v>12138022.43</v>
      </c>
      <c r="M310" s="137">
        <v>2189488.4</v>
      </c>
      <c r="N310" s="137">
        <v>1814899.1</v>
      </c>
      <c r="O310" s="137">
        <v>1533626.98</v>
      </c>
      <c r="P310" s="137">
        <v>50096.31</v>
      </c>
      <c r="Q310" s="137">
        <v>851522.96</v>
      </c>
      <c r="R310" s="137">
        <v>18577656.18</v>
      </c>
      <c r="S310">
        <f t="shared" si="8"/>
        <v>18577656.18</v>
      </c>
      <c r="T310">
        <f t="shared" si="9"/>
        <v>0</v>
      </c>
    </row>
    <row r="311" spans="1:20" x14ac:dyDescent="0.3">
      <c r="A311" s="136">
        <v>309</v>
      </c>
      <c r="B311" s="137">
        <v>6957</v>
      </c>
      <c r="C311" s="137">
        <v>6957</v>
      </c>
      <c r="D311" s="137" t="s">
        <v>323</v>
      </c>
      <c r="E311" s="137">
        <v>56820157.630000003</v>
      </c>
      <c r="F311" s="137">
        <v>11255823.109999999</v>
      </c>
      <c r="G311" s="137">
        <v>53326050.57</v>
      </c>
      <c r="H311" s="137">
        <v>8154083.1699999999</v>
      </c>
      <c r="I311" s="137">
        <v>129556114.48</v>
      </c>
      <c r="J311" s="137">
        <v>0</v>
      </c>
      <c r="K311" s="137">
        <v>0</v>
      </c>
      <c r="L311" s="137">
        <v>69471684.079999998</v>
      </c>
      <c r="M311" s="137">
        <v>26630564.66</v>
      </c>
      <c r="N311" s="137">
        <v>15187167.689999999</v>
      </c>
      <c r="O311" s="137">
        <v>6034744.8499999996</v>
      </c>
      <c r="P311" s="137">
        <v>109847.9</v>
      </c>
      <c r="Q311" s="137">
        <v>4775780.9000000004</v>
      </c>
      <c r="R311" s="137">
        <v>122209790.08</v>
      </c>
      <c r="S311">
        <f t="shared" si="8"/>
        <v>122209790.08</v>
      </c>
      <c r="T311">
        <f t="shared" si="9"/>
        <v>0</v>
      </c>
    </row>
    <row r="312" spans="1:20" x14ac:dyDescent="0.3">
      <c r="A312" s="136">
        <v>310</v>
      </c>
      <c r="B312" s="137">
        <v>5922</v>
      </c>
      <c r="C312" s="137">
        <v>5922</v>
      </c>
      <c r="D312" s="137" t="s">
        <v>799</v>
      </c>
      <c r="E312" s="137">
        <v>4264150.05</v>
      </c>
      <c r="F312" s="137">
        <v>889750.5</v>
      </c>
      <c r="G312" s="137">
        <v>4663116.6399999997</v>
      </c>
      <c r="H312" s="137">
        <v>591067.16</v>
      </c>
      <c r="I312" s="137">
        <v>10408084.35</v>
      </c>
      <c r="J312" s="137">
        <v>0</v>
      </c>
      <c r="K312" s="137">
        <v>0</v>
      </c>
      <c r="L312" s="137">
        <v>5490386.1900000004</v>
      </c>
      <c r="M312" s="137">
        <v>1830944.18</v>
      </c>
      <c r="N312" s="137">
        <v>1469831.79</v>
      </c>
      <c r="O312" s="137">
        <v>560789.18999999994</v>
      </c>
      <c r="P312" s="137">
        <v>109824.59</v>
      </c>
      <c r="Q312" s="137">
        <v>484822.71</v>
      </c>
      <c r="R312" s="137">
        <v>9946598.6500000004</v>
      </c>
      <c r="S312">
        <f t="shared" si="8"/>
        <v>9946598.6500000004</v>
      </c>
      <c r="T312">
        <f t="shared" si="9"/>
        <v>0</v>
      </c>
    </row>
    <row r="313" spans="1:20" x14ac:dyDescent="0.3">
      <c r="A313" s="136">
        <v>311</v>
      </c>
      <c r="B313" s="137">
        <v>819</v>
      </c>
      <c r="C313" s="137">
        <v>819</v>
      </c>
      <c r="D313" s="137" t="s">
        <v>65</v>
      </c>
      <c r="E313" s="137">
        <v>2797923.72</v>
      </c>
      <c r="F313" s="137">
        <v>848620.95</v>
      </c>
      <c r="G313" s="137">
        <v>3365630.13</v>
      </c>
      <c r="H313" s="137">
        <v>831477.75</v>
      </c>
      <c r="I313" s="137">
        <v>7843652.5499999998</v>
      </c>
      <c r="J313" s="137">
        <v>0</v>
      </c>
      <c r="K313" s="137">
        <v>0</v>
      </c>
      <c r="L313" s="137">
        <v>4260604.93</v>
      </c>
      <c r="M313" s="137">
        <v>1460626.26</v>
      </c>
      <c r="N313" s="137">
        <v>818518.22</v>
      </c>
      <c r="O313" s="137">
        <v>473428.01</v>
      </c>
      <c r="P313" s="137">
        <v>52548.68</v>
      </c>
      <c r="Q313" s="137">
        <v>390671.35999999999</v>
      </c>
      <c r="R313" s="137">
        <v>7456397.46</v>
      </c>
      <c r="S313">
        <f t="shared" si="8"/>
        <v>7456397.459999999</v>
      </c>
      <c r="T313">
        <f t="shared" si="9"/>
        <v>0</v>
      </c>
    </row>
    <row r="314" spans="1:20" x14ac:dyDescent="0.3">
      <c r="A314" s="136">
        <v>312</v>
      </c>
      <c r="B314" s="137">
        <v>6969</v>
      </c>
      <c r="C314" s="137">
        <v>6969</v>
      </c>
      <c r="D314" s="137" t="s">
        <v>325</v>
      </c>
      <c r="E314" s="137">
        <v>1797610.14</v>
      </c>
      <c r="F314" s="137">
        <v>932786.35</v>
      </c>
      <c r="G314" s="137">
        <v>1975555.7</v>
      </c>
      <c r="H314" s="137">
        <v>431304.86</v>
      </c>
      <c r="I314" s="137">
        <v>5137257.05</v>
      </c>
      <c r="J314" s="137">
        <v>0</v>
      </c>
      <c r="K314" s="137">
        <v>0</v>
      </c>
      <c r="L314" s="137">
        <v>2713025.63</v>
      </c>
      <c r="M314" s="137">
        <v>906131.93</v>
      </c>
      <c r="N314" s="137">
        <v>881221.18</v>
      </c>
      <c r="O314" s="137">
        <v>496305.1</v>
      </c>
      <c r="P314" s="137">
        <v>103023.69</v>
      </c>
      <c r="Q314" s="137">
        <v>186137.55</v>
      </c>
      <c r="R314" s="137">
        <v>5285845.08</v>
      </c>
      <c r="S314">
        <f t="shared" si="8"/>
        <v>5285845.08</v>
      </c>
      <c r="T314">
        <f t="shared" si="9"/>
        <v>0</v>
      </c>
    </row>
    <row r="315" spans="1:20" x14ac:dyDescent="0.3">
      <c r="A315" s="136">
        <v>313</v>
      </c>
      <c r="B315" s="137">
        <v>6975</v>
      </c>
      <c r="C315" s="137">
        <v>6975</v>
      </c>
      <c r="D315" s="137" t="s">
        <v>326</v>
      </c>
      <c r="E315" s="137">
        <v>3733879.68</v>
      </c>
      <c r="F315" s="137">
        <v>771794.56</v>
      </c>
      <c r="G315" s="137">
        <v>9802497.9600000009</v>
      </c>
      <c r="H315" s="137">
        <v>1287900.0900000001</v>
      </c>
      <c r="I315" s="137">
        <v>15596072.289999999</v>
      </c>
      <c r="J315" s="137">
        <v>0</v>
      </c>
      <c r="K315" s="137">
        <v>0</v>
      </c>
      <c r="L315" s="137">
        <v>9072702.0399999991</v>
      </c>
      <c r="M315" s="137">
        <v>2805501.57</v>
      </c>
      <c r="N315" s="137">
        <v>1245308.07</v>
      </c>
      <c r="O315" s="137">
        <v>959953.71</v>
      </c>
      <c r="P315" s="137">
        <v>362510.88</v>
      </c>
      <c r="Q315" s="137">
        <v>636853.06999999995</v>
      </c>
      <c r="R315" s="137">
        <v>15082829.34</v>
      </c>
      <c r="S315">
        <f t="shared" si="8"/>
        <v>15082829.340000002</v>
      </c>
      <c r="T315">
        <f t="shared" si="9"/>
        <v>0</v>
      </c>
    </row>
    <row r="316" spans="1:20" x14ac:dyDescent="0.3">
      <c r="A316" s="136">
        <v>314</v>
      </c>
      <c r="B316" s="137">
        <v>6983</v>
      </c>
      <c r="C316" s="137">
        <v>6983</v>
      </c>
      <c r="D316" s="137" t="s">
        <v>327</v>
      </c>
      <c r="E316" s="137">
        <v>3896227.63</v>
      </c>
      <c r="F316" s="137">
        <v>1059607.58</v>
      </c>
      <c r="G316" s="137">
        <v>5787667.54</v>
      </c>
      <c r="H316" s="137">
        <v>932736.4</v>
      </c>
      <c r="I316" s="137">
        <v>11676239.15</v>
      </c>
      <c r="J316" s="137">
        <v>0</v>
      </c>
      <c r="K316" s="137">
        <v>0</v>
      </c>
      <c r="L316" s="137">
        <v>6192067.7800000003</v>
      </c>
      <c r="M316" s="137">
        <v>2618190.02</v>
      </c>
      <c r="N316" s="137">
        <v>720778.93</v>
      </c>
      <c r="O316" s="137">
        <v>768578.92</v>
      </c>
      <c r="P316" s="137">
        <v>111767.91</v>
      </c>
      <c r="Q316" s="137">
        <v>803476.7</v>
      </c>
      <c r="R316" s="137">
        <v>11214860.26</v>
      </c>
      <c r="S316">
        <f t="shared" si="8"/>
        <v>11214860.26</v>
      </c>
      <c r="T316">
        <f t="shared" si="9"/>
        <v>0</v>
      </c>
    </row>
    <row r="317" spans="1:20" x14ac:dyDescent="0.3">
      <c r="A317" s="136">
        <v>315</v>
      </c>
      <c r="B317" s="137">
        <v>6985</v>
      </c>
      <c r="C317" s="137">
        <v>6985</v>
      </c>
      <c r="D317" s="137" t="s">
        <v>328</v>
      </c>
      <c r="E317" s="137">
        <v>2824278.11</v>
      </c>
      <c r="F317" s="137">
        <v>1981500.32</v>
      </c>
      <c r="G317" s="137">
        <v>5737059.6500000004</v>
      </c>
      <c r="H317" s="137">
        <v>261837.08</v>
      </c>
      <c r="I317" s="137">
        <v>10804675.16</v>
      </c>
      <c r="J317" s="137">
        <v>0</v>
      </c>
      <c r="K317" s="137">
        <v>0</v>
      </c>
      <c r="L317" s="137">
        <v>6195516.0899999999</v>
      </c>
      <c r="M317" s="137">
        <v>1798517</v>
      </c>
      <c r="N317" s="137">
        <v>1125576.28</v>
      </c>
      <c r="O317" s="137">
        <v>780131.49</v>
      </c>
      <c r="P317" s="137">
        <v>364100.81</v>
      </c>
      <c r="Q317" s="137">
        <v>478394.13</v>
      </c>
      <c r="R317" s="137">
        <v>10742235.800000001</v>
      </c>
      <c r="S317">
        <f t="shared" si="8"/>
        <v>10742235.800000001</v>
      </c>
      <c r="T317">
        <f t="shared" si="9"/>
        <v>0</v>
      </c>
    </row>
    <row r="318" spans="1:20" x14ac:dyDescent="0.3">
      <c r="A318" s="136">
        <v>316</v>
      </c>
      <c r="B318" s="137">
        <v>6987</v>
      </c>
      <c r="C318" s="137">
        <v>6987</v>
      </c>
      <c r="D318" s="137" t="s">
        <v>329</v>
      </c>
      <c r="E318" s="137">
        <v>2888647.94</v>
      </c>
      <c r="F318" s="137">
        <v>832969.02</v>
      </c>
      <c r="G318" s="137">
        <v>4239634.46</v>
      </c>
      <c r="H318" s="137">
        <v>909175.75</v>
      </c>
      <c r="I318" s="137">
        <v>8870427.1699999999</v>
      </c>
      <c r="J318" s="137">
        <v>0</v>
      </c>
      <c r="K318" s="137">
        <v>0</v>
      </c>
      <c r="L318" s="137">
        <v>4753963.92</v>
      </c>
      <c r="M318" s="137">
        <v>1626444.61</v>
      </c>
      <c r="N318" s="137">
        <v>975894.13</v>
      </c>
      <c r="O318" s="137">
        <v>523970.18</v>
      </c>
      <c r="P318" s="137">
        <v>558830.78</v>
      </c>
      <c r="Q318" s="137">
        <v>340209.46</v>
      </c>
      <c r="R318" s="137">
        <v>8779313.0800000001</v>
      </c>
      <c r="S318">
        <f t="shared" si="8"/>
        <v>8779313.0800000001</v>
      </c>
      <c r="T318">
        <f t="shared" si="9"/>
        <v>0</v>
      </c>
    </row>
    <row r="319" spans="1:20" x14ac:dyDescent="0.3">
      <c r="A319" s="136">
        <v>317</v>
      </c>
      <c r="B319" s="137">
        <v>6990</v>
      </c>
      <c r="C319" s="137">
        <v>6990</v>
      </c>
      <c r="D319" s="137" t="s">
        <v>330</v>
      </c>
      <c r="E319" s="137">
        <v>3164008.28</v>
      </c>
      <c r="F319" s="137">
        <v>561006.68999999994</v>
      </c>
      <c r="G319" s="137">
        <v>6891130.4100000001</v>
      </c>
      <c r="H319" s="137">
        <v>990691.4</v>
      </c>
      <c r="I319" s="137">
        <v>11606836.779999999</v>
      </c>
      <c r="J319" s="137">
        <v>0</v>
      </c>
      <c r="K319" s="137">
        <v>0</v>
      </c>
      <c r="L319" s="137">
        <v>6459502.7400000002</v>
      </c>
      <c r="M319" s="137">
        <v>2238867.15</v>
      </c>
      <c r="N319" s="137">
        <v>1259415</v>
      </c>
      <c r="O319" s="137">
        <v>737100.92</v>
      </c>
      <c r="P319" s="137">
        <v>39427.519999999997</v>
      </c>
      <c r="Q319" s="137">
        <v>448775.57</v>
      </c>
      <c r="R319" s="137">
        <v>11183088.9</v>
      </c>
      <c r="S319">
        <f t="shared" si="8"/>
        <v>11183088.9</v>
      </c>
      <c r="T319">
        <f t="shared" si="9"/>
        <v>0</v>
      </c>
    </row>
    <row r="320" spans="1:20" x14ac:dyDescent="0.3">
      <c r="A320" s="136">
        <v>318</v>
      </c>
      <c r="B320" s="137">
        <v>6961</v>
      </c>
      <c r="C320" s="137">
        <v>6961</v>
      </c>
      <c r="D320" s="137" t="s">
        <v>800</v>
      </c>
      <c r="E320" s="137">
        <v>14371022.699999999</v>
      </c>
      <c r="F320" s="137">
        <v>5548090.0499999998</v>
      </c>
      <c r="G320" s="137">
        <v>21846651.390000001</v>
      </c>
      <c r="H320" s="137">
        <v>2748700.03</v>
      </c>
      <c r="I320" s="137">
        <v>44514464.170000002</v>
      </c>
      <c r="J320" s="137">
        <v>0</v>
      </c>
      <c r="K320" s="137">
        <v>0</v>
      </c>
      <c r="L320" s="137">
        <v>26404773.239999998</v>
      </c>
      <c r="M320" s="137">
        <v>9351359.5600000005</v>
      </c>
      <c r="N320" s="137">
        <v>2685791.46</v>
      </c>
      <c r="O320" s="137">
        <v>2482920.5</v>
      </c>
      <c r="P320" s="137">
        <v>364652.22</v>
      </c>
      <c r="Q320" s="137">
        <v>1746828.16</v>
      </c>
      <c r="R320" s="137">
        <v>43036325.140000001</v>
      </c>
      <c r="S320">
        <f t="shared" si="8"/>
        <v>43036325.139999993</v>
      </c>
      <c r="T320">
        <f t="shared" si="9"/>
        <v>0</v>
      </c>
    </row>
    <row r="321" spans="1:20" x14ac:dyDescent="0.3">
      <c r="A321" s="136">
        <v>319</v>
      </c>
      <c r="B321" s="137">
        <v>6992</v>
      </c>
      <c r="C321" s="137">
        <v>6992</v>
      </c>
      <c r="D321" s="137" t="s">
        <v>331</v>
      </c>
      <c r="E321" s="137">
        <v>2841068.25</v>
      </c>
      <c r="F321" s="137">
        <v>1330858.6200000001</v>
      </c>
      <c r="G321" s="137">
        <v>3291023.78</v>
      </c>
      <c r="H321" s="137">
        <v>429037.44</v>
      </c>
      <c r="I321" s="137">
        <v>7891988.0899999999</v>
      </c>
      <c r="J321" s="137">
        <v>0</v>
      </c>
      <c r="K321" s="137">
        <v>0</v>
      </c>
      <c r="L321" s="137">
        <v>4417032.3899999997</v>
      </c>
      <c r="M321" s="137">
        <v>1389071.4</v>
      </c>
      <c r="N321" s="137">
        <v>930486.05</v>
      </c>
      <c r="O321" s="137">
        <v>588937.73</v>
      </c>
      <c r="P321" s="137">
        <v>20028.009999999998</v>
      </c>
      <c r="Q321" s="137">
        <v>262136</v>
      </c>
      <c r="R321" s="137">
        <v>7607691.5800000001</v>
      </c>
      <c r="S321">
        <f t="shared" si="8"/>
        <v>7607691.5799999982</v>
      </c>
      <c r="T321">
        <f t="shared" si="9"/>
        <v>0</v>
      </c>
    </row>
    <row r="322" spans="1:20" x14ac:dyDescent="0.3">
      <c r="A322" s="136">
        <v>320</v>
      </c>
      <c r="B322" s="137">
        <v>7002</v>
      </c>
      <c r="C322" s="137">
        <v>7002</v>
      </c>
      <c r="D322" s="137" t="s">
        <v>332</v>
      </c>
      <c r="E322" s="137">
        <v>1078039.8999999999</v>
      </c>
      <c r="F322" s="137">
        <v>526413.87</v>
      </c>
      <c r="G322" s="137">
        <v>1160923.26</v>
      </c>
      <c r="H322" s="137">
        <v>224162.88</v>
      </c>
      <c r="I322" s="137">
        <v>2989539.91</v>
      </c>
      <c r="J322" s="137">
        <v>0</v>
      </c>
      <c r="K322" s="137">
        <v>0</v>
      </c>
      <c r="L322" s="137">
        <v>1611579.8</v>
      </c>
      <c r="M322" s="137">
        <v>497460.16</v>
      </c>
      <c r="N322" s="137">
        <v>839082.17</v>
      </c>
      <c r="O322" s="137">
        <v>129888.78</v>
      </c>
      <c r="P322" s="137">
        <v>33020.51</v>
      </c>
      <c r="Q322" s="137">
        <v>101053.23</v>
      </c>
      <c r="R322" s="137">
        <v>3212084.65</v>
      </c>
      <c r="S322">
        <f t="shared" si="8"/>
        <v>3212084.6499999994</v>
      </c>
      <c r="T322">
        <f t="shared" si="9"/>
        <v>0</v>
      </c>
    </row>
    <row r="323" spans="1:20" x14ac:dyDescent="0.3">
      <c r="A323" s="136">
        <v>321</v>
      </c>
      <c r="B323" s="137">
        <v>7029</v>
      </c>
      <c r="C323" s="137">
        <v>7029</v>
      </c>
      <c r="D323" s="137" t="s">
        <v>333</v>
      </c>
      <c r="E323" s="137">
        <v>3783818.4</v>
      </c>
      <c r="F323" s="137">
        <v>1824860.99</v>
      </c>
      <c r="G323" s="137">
        <v>7890123.2000000002</v>
      </c>
      <c r="H323" s="137">
        <v>950346.55</v>
      </c>
      <c r="I323" s="137">
        <v>14449149.140000001</v>
      </c>
      <c r="J323" s="137">
        <v>0</v>
      </c>
      <c r="K323" s="137">
        <v>0</v>
      </c>
      <c r="L323" s="137">
        <v>9182039.2699999996</v>
      </c>
      <c r="M323" s="137">
        <v>2436972.87</v>
      </c>
      <c r="N323" s="137">
        <v>1947806.24</v>
      </c>
      <c r="O323" s="137">
        <v>997823.76</v>
      </c>
      <c r="P323" s="137">
        <v>162374.65</v>
      </c>
      <c r="Q323" s="137">
        <v>552571.62</v>
      </c>
      <c r="R323" s="137">
        <v>15279588.41</v>
      </c>
      <c r="S323">
        <f t="shared" si="8"/>
        <v>15279588.41</v>
      </c>
      <c r="T323">
        <f t="shared" si="9"/>
        <v>0</v>
      </c>
    </row>
    <row r="324" spans="1:20" x14ac:dyDescent="0.3">
      <c r="A324" s="136">
        <v>322</v>
      </c>
      <c r="B324" s="137">
        <v>7038</v>
      </c>
      <c r="C324" s="137">
        <v>7038</v>
      </c>
      <c r="D324" s="137" t="s">
        <v>334</v>
      </c>
      <c r="E324" s="137">
        <v>2848705.96</v>
      </c>
      <c r="F324" s="137">
        <v>1373407.49</v>
      </c>
      <c r="G324" s="137">
        <v>5987215.6399999997</v>
      </c>
      <c r="H324" s="137">
        <v>481564.84</v>
      </c>
      <c r="I324" s="137">
        <v>10690893.93</v>
      </c>
      <c r="J324" s="137">
        <v>0</v>
      </c>
      <c r="K324" s="137">
        <v>0</v>
      </c>
      <c r="L324" s="137">
        <v>6362052.3899999997</v>
      </c>
      <c r="M324" s="137">
        <v>2359715.7599999998</v>
      </c>
      <c r="N324" s="137">
        <v>1113332.6599999999</v>
      </c>
      <c r="O324" s="137">
        <v>536073.99</v>
      </c>
      <c r="P324" s="137">
        <v>92000.89</v>
      </c>
      <c r="Q324" s="137">
        <v>441849.66</v>
      </c>
      <c r="R324" s="137">
        <v>10905025.35</v>
      </c>
      <c r="S324">
        <f t="shared" ref="S324:S329" si="10">SUM(L324:Q324)</f>
        <v>10905025.35</v>
      </c>
      <c r="T324">
        <f t="shared" ref="T324:T329" si="11">S324-R324</f>
        <v>0</v>
      </c>
    </row>
    <row r="325" spans="1:20" x14ac:dyDescent="0.3">
      <c r="A325" s="136">
        <v>323</v>
      </c>
      <c r="B325" s="137">
        <v>7047</v>
      </c>
      <c r="C325" s="137">
        <v>7047</v>
      </c>
      <c r="D325" s="137" t="s">
        <v>335</v>
      </c>
      <c r="E325" s="137">
        <v>1167225.06</v>
      </c>
      <c r="F325" s="137">
        <v>1055330.5</v>
      </c>
      <c r="G325" s="137">
        <v>2159132.62</v>
      </c>
      <c r="H325" s="137">
        <v>511855.55</v>
      </c>
      <c r="I325" s="137">
        <v>4893543.7300000004</v>
      </c>
      <c r="J325" s="137">
        <v>0</v>
      </c>
      <c r="K325" s="137">
        <v>0</v>
      </c>
      <c r="L325" s="137">
        <v>2882888.83</v>
      </c>
      <c r="M325" s="137">
        <v>696029.87</v>
      </c>
      <c r="N325" s="137">
        <v>606288.52</v>
      </c>
      <c r="O325" s="137">
        <v>402002.84</v>
      </c>
      <c r="P325" s="137">
        <v>150536.76</v>
      </c>
      <c r="Q325" s="137">
        <v>186408.38</v>
      </c>
      <c r="R325" s="137">
        <v>4924155.2</v>
      </c>
      <c r="S325">
        <f t="shared" si="10"/>
        <v>4924155.2</v>
      </c>
      <c r="T325">
        <f t="shared" si="11"/>
        <v>0</v>
      </c>
    </row>
    <row r="326" spans="1:20" x14ac:dyDescent="0.3">
      <c r="A326" s="136">
        <v>324</v>
      </c>
      <c r="B326" s="137">
        <v>7056</v>
      </c>
      <c r="C326" s="137">
        <v>7056</v>
      </c>
      <c r="D326" s="137" t="s">
        <v>336</v>
      </c>
      <c r="E326" s="137">
        <v>6601807.5199999996</v>
      </c>
      <c r="F326" s="137">
        <v>1725640.72</v>
      </c>
      <c r="G326" s="137">
        <v>11978348.779999999</v>
      </c>
      <c r="H326" s="137">
        <v>1758633.43</v>
      </c>
      <c r="I326" s="137">
        <v>22064430.449999999</v>
      </c>
      <c r="J326" s="137">
        <v>0</v>
      </c>
      <c r="K326" s="137">
        <v>0</v>
      </c>
      <c r="L326" s="137">
        <v>12355302.02</v>
      </c>
      <c r="M326" s="137">
        <v>3586832.87</v>
      </c>
      <c r="N326" s="137">
        <v>2481194.2999999998</v>
      </c>
      <c r="O326" s="137">
        <v>1164721.29</v>
      </c>
      <c r="P326" s="137">
        <v>313674.5</v>
      </c>
      <c r="Q326" s="137">
        <v>785713.17</v>
      </c>
      <c r="R326" s="137">
        <v>20687438.149999999</v>
      </c>
      <c r="S326">
        <f t="shared" si="10"/>
        <v>20687438.150000002</v>
      </c>
      <c r="T326">
        <f t="shared" si="11"/>
        <v>0</v>
      </c>
    </row>
    <row r="327" spans="1:20" x14ac:dyDescent="0.3">
      <c r="A327" s="136">
        <v>325</v>
      </c>
      <c r="B327" s="137">
        <v>7092</v>
      </c>
      <c r="C327" s="137">
        <v>7092</v>
      </c>
      <c r="D327" s="137" t="s">
        <v>337</v>
      </c>
      <c r="E327" s="137">
        <v>1721665.6</v>
      </c>
      <c r="F327" s="137">
        <v>903865.45</v>
      </c>
      <c r="G327" s="137">
        <v>3357851.69</v>
      </c>
      <c r="H327" s="137">
        <v>655867.77</v>
      </c>
      <c r="I327" s="137">
        <v>6639250.5099999998</v>
      </c>
      <c r="J327" s="137">
        <v>0</v>
      </c>
      <c r="K327" s="137">
        <v>0</v>
      </c>
      <c r="L327" s="137">
        <v>3611673.89</v>
      </c>
      <c r="M327" s="137">
        <v>1149706.54</v>
      </c>
      <c r="N327" s="137">
        <v>678219.65</v>
      </c>
      <c r="O327" s="137">
        <v>686440.32</v>
      </c>
      <c r="P327" s="137">
        <v>10094.200000000001</v>
      </c>
      <c r="Q327" s="137">
        <v>232677.12</v>
      </c>
      <c r="R327" s="137">
        <v>6368811.7199999997</v>
      </c>
      <c r="S327">
        <f t="shared" si="10"/>
        <v>6368811.7200000007</v>
      </c>
      <c r="T327">
        <f t="shared" si="11"/>
        <v>0</v>
      </c>
    </row>
    <row r="328" spans="1:20" x14ac:dyDescent="0.3">
      <c r="A328" s="136">
        <v>326</v>
      </c>
      <c r="B328" s="137">
        <v>7098</v>
      </c>
      <c r="C328" s="137">
        <v>7098</v>
      </c>
      <c r="D328" s="137" t="s">
        <v>338</v>
      </c>
      <c r="E328" s="137">
        <v>2425836.71</v>
      </c>
      <c r="F328" s="137">
        <v>868097.24</v>
      </c>
      <c r="G328" s="137">
        <v>4003052.23</v>
      </c>
      <c r="H328" s="137">
        <v>862568.5</v>
      </c>
      <c r="I328" s="137">
        <v>8159554.6799999997</v>
      </c>
      <c r="J328" s="137">
        <v>0</v>
      </c>
      <c r="K328" s="137">
        <v>0</v>
      </c>
      <c r="L328" s="137">
        <v>4671828.54</v>
      </c>
      <c r="M328" s="137">
        <v>1249017.6599999999</v>
      </c>
      <c r="N328" s="137">
        <v>613937.91</v>
      </c>
      <c r="O328" s="137">
        <v>631326.86</v>
      </c>
      <c r="P328" s="137">
        <v>81567.679999999993</v>
      </c>
      <c r="Q328" s="137">
        <v>566273.13</v>
      </c>
      <c r="R328" s="137">
        <v>7813951.7800000003</v>
      </c>
      <c r="S328">
        <f t="shared" si="10"/>
        <v>7813951.7800000003</v>
      </c>
      <c r="T328">
        <f t="shared" si="11"/>
        <v>0</v>
      </c>
    </row>
    <row r="329" spans="1:20" x14ac:dyDescent="0.3">
      <c r="A329" s="136">
        <v>327</v>
      </c>
      <c r="B329" s="137">
        <v>7110</v>
      </c>
      <c r="C329" s="137">
        <v>7110</v>
      </c>
      <c r="D329" s="137" t="s">
        <v>339</v>
      </c>
      <c r="E329" s="137">
        <v>3415894.24</v>
      </c>
      <c r="F329" s="137">
        <v>4823078.0599999996</v>
      </c>
      <c r="G329" s="137">
        <v>7136863.6399999997</v>
      </c>
      <c r="H329" s="137">
        <v>1008293.3</v>
      </c>
      <c r="I329" s="137">
        <v>16384129.24</v>
      </c>
      <c r="J329" s="137">
        <v>0</v>
      </c>
      <c r="K329" s="137">
        <v>0</v>
      </c>
      <c r="L329" s="137">
        <v>9313283.0399999991</v>
      </c>
      <c r="M329" s="137">
        <v>2939856.12</v>
      </c>
      <c r="N329" s="137">
        <v>2787425.88</v>
      </c>
      <c r="O329" s="137">
        <v>916385</v>
      </c>
      <c r="P329" s="137">
        <v>195995.56</v>
      </c>
      <c r="Q329" s="137">
        <v>541779.87</v>
      </c>
      <c r="R329" s="137">
        <v>16694725.470000001</v>
      </c>
      <c r="S329">
        <f t="shared" si="10"/>
        <v>16694725.469999999</v>
      </c>
      <c r="T329">
        <f t="shared" si="11"/>
        <v>0</v>
      </c>
    </row>
    <row r="330" spans="1:20" x14ac:dyDescent="0.3">
      <c r="B330" s="39"/>
      <c r="C330" s="39"/>
      <c r="D330" s="39"/>
      <c r="E330" s="53"/>
      <c r="F330" s="53"/>
      <c r="G330" s="53"/>
      <c r="H330" s="53"/>
      <c r="I330" s="53"/>
      <c r="L330" s="53"/>
      <c r="M330" s="53"/>
      <c r="N330" s="53"/>
      <c r="O330" s="53"/>
      <c r="P330" s="53"/>
      <c r="Q330" s="53"/>
      <c r="R330" s="53"/>
    </row>
    <row r="331" spans="1:20" x14ac:dyDescent="0.3">
      <c r="B331" s="39"/>
      <c r="C331" s="39"/>
      <c r="D331" s="39"/>
      <c r="E331" s="53"/>
      <c r="F331" s="53"/>
      <c r="G331" s="53"/>
      <c r="H331" s="53"/>
      <c r="I331" s="53"/>
      <c r="L331" s="53"/>
      <c r="M331" s="53"/>
      <c r="N331" s="53"/>
      <c r="O331" s="53"/>
      <c r="P331" s="53"/>
      <c r="Q331" s="53"/>
      <c r="R331" s="53"/>
    </row>
    <row r="332" spans="1:20" x14ac:dyDescent="0.3">
      <c r="B332" s="39"/>
      <c r="C332" s="39"/>
      <c r="D332" s="39"/>
      <c r="E332" s="53"/>
      <c r="F332" s="53"/>
      <c r="G332" s="53"/>
      <c r="H332" s="53"/>
      <c r="I332" s="53"/>
      <c r="L332" s="53"/>
      <c r="M332" s="53"/>
      <c r="N332" s="53"/>
      <c r="O332" s="53"/>
      <c r="P332" s="53"/>
      <c r="Q332" s="53"/>
      <c r="R332" s="53"/>
    </row>
    <row r="333" spans="1:20" x14ac:dyDescent="0.3">
      <c r="B333" s="39"/>
      <c r="C333" s="39"/>
      <c r="D333" s="39"/>
      <c r="E333" s="53"/>
      <c r="F333" s="53"/>
      <c r="G333" s="53"/>
      <c r="H333" s="53"/>
      <c r="I333" s="53"/>
      <c r="L333" s="53"/>
      <c r="M333" s="53"/>
      <c r="N333" s="53"/>
      <c r="O333" s="53"/>
      <c r="P333" s="53"/>
      <c r="Q333" s="53"/>
      <c r="R333" s="53"/>
    </row>
  </sheetData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V5276"/>
  <sheetViews>
    <sheetView workbookViewId="0">
      <pane ySplit="876" topLeftCell="A5267" activePane="bottomLeft"/>
      <selection activeCell="K1" sqref="C1:K1048576"/>
      <selection pane="bottomLeft" activeCell="K4637" sqref="K4637:K5276"/>
    </sheetView>
  </sheetViews>
  <sheetFormatPr defaultRowHeight="14.4" x14ac:dyDescent="0.3"/>
  <cols>
    <col min="1" max="1" width="11.109375" customWidth="1"/>
    <col min="3" max="6" width="9.44140625" bestFit="1" customWidth="1"/>
    <col min="8" max="9" width="11.109375" bestFit="1" customWidth="1"/>
    <col min="10" max="10" width="11.6640625" bestFit="1" customWidth="1"/>
    <col min="19" max="28" width="11.6640625" bestFit="1" customWidth="1"/>
    <col min="29" max="29" width="12.5546875" bestFit="1" customWidth="1"/>
    <col min="30" max="34" width="11.6640625" customWidth="1"/>
    <col min="35" max="45" width="14.6640625" bestFit="1" customWidth="1"/>
    <col min="46" max="47" width="15.6640625" bestFit="1" customWidth="1"/>
    <col min="48" max="48" width="12" bestFit="1" customWidth="1"/>
  </cols>
  <sheetData>
    <row r="1" spans="1:48" x14ac:dyDescent="0.3">
      <c r="A1" t="s">
        <v>470</v>
      </c>
      <c r="C1" s="116" t="s">
        <v>360</v>
      </c>
      <c r="D1" s="116" t="s">
        <v>823</v>
      </c>
      <c r="E1" s="116" t="s">
        <v>405</v>
      </c>
      <c r="F1" s="116" t="s">
        <v>929</v>
      </c>
      <c r="G1" s="116" t="s">
        <v>811</v>
      </c>
      <c r="H1" s="116" t="s">
        <v>824</v>
      </c>
      <c r="I1" s="116" t="s">
        <v>825</v>
      </c>
      <c r="J1" s="116" t="s">
        <v>386</v>
      </c>
      <c r="K1" s="73" t="s">
        <v>471</v>
      </c>
      <c r="N1">
        <v>1</v>
      </c>
      <c r="O1">
        <v>1</v>
      </c>
      <c r="P1">
        <v>2</v>
      </c>
      <c r="Q1">
        <v>3</v>
      </c>
      <c r="R1">
        <v>4</v>
      </c>
      <c r="S1">
        <v>5</v>
      </c>
      <c r="T1">
        <v>6</v>
      </c>
      <c r="U1">
        <v>7</v>
      </c>
      <c r="V1">
        <v>8</v>
      </c>
      <c r="W1">
        <v>9</v>
      </c>
      <c r="X1">
        <v>10</v>
      </c>
      <c r="Y1">
        <v>11</v>
      </c>
      <c r="Z1">
        <v>12</v>
      </c>
      <c r="AA1">
        <v>13</v>
      </c>
      <c r="AB1">
        <v>14</v>
      </c>
      <c r="AC1">
        <v>15</v>
      </c>
      <c r="AG1">
        <v>19</v>
      </c>
    </row>
    <row r="2" spans="1:48" x14ac:dyDescent="0.3">
      <c r="C2" s="116">
        <v>1</v>
      </c>
      <c r="D2" s="116">
        <v>2008</v>
      </c>
      <c r="E2" s="116">
        <v>1224</v>
      </c>
      <c r="F2" s="116" t="s">
        <v>417</v>
      </c>
      <c r="G2" s="116"/>
      <c r="H2" s="116">
        <v>1127949</v>
      </c>
      <c r="I2" s="116">
        <v>1139819</v>
      </c>
      <c r="J2" s="116">
        <v>753768</v>
      </c>
      <c r="N2" t="s">
        <v>360</v>
      </c>
      <c r="O2" t="s">
        <v>374</v>
      </c>
      <c r="P2" t="s">
        <v>373</v>
      </c>
      <c r="Q2" t="s">
        <v>361</v>
      </c>
      <c r="S2" s="8" t="s">
        <v>26</v>
      </c>
      <c r="T2" s="8" t="s">
        <v>22</v>
      </c>
      <c r="U2" s="8" t="s">
        <v>23</v>
      </c>
      <c r="V2" s="8" t="s">
        <v>20</v>
      </c>
      <c r="W2" s="8" t="s">
        <v>31</v>
      </c>
      <c r="X2" s="8" t="s">
        <v>341</v>
      </c>
      <c r="Y2" s="8" t="s">
        <v>377</v>
      </c>
      <c r="Z2" s="8" t="s">
        <v>378</v>
      </c>
      <c r="AA2" s="8" t="s">
        <v>379</v>
      </c>
      <c r="AB2" s="8" t="s">
        <v>402</v>
      </c>
      <c r="AC2" s="8" t="s">
        <v>423</v>
      </c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</row>
    <row r="3" spans="1:48" x14ac:dyDescent="0.3">
      <c r="A3" t="str">
        <f>CONCATENATE(D3,"_",E3)</f>
        <v>2008_1449</v>
      </c>
      <c r="C3" s="116">
        <v>2</v>
      </c>
      <c r="D3" s="116">
        <v>2008</v>
      </c>
      <c r="E3" s="116">
        <v>1449</v>
      </c>
      <c r="F3" s="116" t="s">
        <v>417</v>
      </c>
      <c r="G3" s="116"/>
      <c r="H3" s="116">
        <v>627685</v>
      </c>
      <c r="I3" s="116">
        <v>2249310</v>
      </c>
      <c r="J3" s="116">
        <v>-81286</v>
      </c>
      <c r="K3">
        <f>J3/H3</f>
        <v>-0.12950126257597361</v>
      </c>
      <c r="N3">
        <v>1</v>
      </c>
      <c r="O3">
        <v>441</v>
      </c>
      <c r="P3">
        <v>441</v>
      </c>
      <c r="Q3" t="s">
        <v>409</v>
      </c>
      <c r="S3">
        <v>244197</v>
      </c>
      <c r="T3">
        <v>759794</v>
      </c>
      <c r="U3">
        <v>857229</v>
      </c>
      <c r="V3">
        <v>1114921</v>
      </c>
      <c r="W3">
        <v>1017738</v>
      </c>
      <c r="X3">
        <v>1889858</v>
      </c>
      <c r="Y3">
        <v>2480106</v>
      </c>
      <c r="Z3">
        <v>2294206</v>
      </c>
      <c r="AA3">
        <v>2225898</v>
      </c>
      <c r="AB3" s="37">
        <v>1987608</v>
      </c>
      <c r="AC3" s="37">
        <v>1810306.78</v>
      </c>
      <c r="AD3" s="37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</row>
    <row r="4" spans="1:48" x14ac:dyDescent="0.3">
      <c r="A4" t="str">
        <f>CONCATENATE(D4,"_",E4)</f>
        <v>2008_2205</v>
      </c>
      <c r="C4" s="116">
        <v>3</v>
      </c>
      <c r="D4" s="116">
        <v>2008</v>
      </c>
      <c r="E4" s="116">
        <v>2205</v>
      </c>
      <c r="F4" s="116" t="s">
        <v>417</v>
      </c>
      <c r="G4" s="116"/>
      <c r="H4" s="116">
        <v>1384305</v>
      </c>
      <c r="I4" s="116">
        <v>2844783</v>
      </c>
      <c r="J4" s="116">
        <v>728153</v>
      </c>
      <c r="K4">
        <f>J4/H4</f>
        <v>0.52600619083222266</v>
      </c>
      <c r="N4">
        <v>2</v>
      </c>
      <c r="O4">
        <v>9</v>
      </c>
      <c r="P4">
        <v>9</v>
      </c>
      <c r="Q4" t="s">
        <v>14</v>
      </c>
      <c r="S4">
        <v>2108363</v>
      </c>
      <c r="T4">
        <v>2112784</v>
      </c>
      <c r="U4">
        <v>1973358</v>
      </c>
      <c r="V4">
        <v>1965579</v>
      </c>
      <c r="W4">
        <v>2030278</v>
      </c>
      <c r="X4">
        <v>2047280</v>
      </c>
      <c r="Y4">
        <v>1883038</v>
      </c>
      <c r="Z4">
        <v>1607040</v>
      </c>
      <c r="AA4">
        <v>1306974</v>
      </c>
      <c r="AB4" s="37">
        <v>1436957</v>
      </c>
      <c r="AC4" s="37">
        <v>1402418.75</v>
      </c>
      <c r="AD4" s="37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</row>
    <row r="5" spans="1:48" x14ac:dyDescent="0.3">
      <c r="A5" t="str">
        <f t="shared" ref="A5:A68" si="0">CONCATENATE(D5,"_",E5)</f>
        <v>2008_4698</v>
      </c>
      <c r="C5" s="116">
        <v>4</v>
      </c>
      <c r="D5" s="116">
        <v>2008</v>
      </c>
      <c r="E5" s="116">
        <v>4698</v>
      </c>
      <c r="F5" s="116" t="s">
        <v>417</v>
      </c>
      <c r="G5" s="116"/>
      <c r="H5" s="116">
        <v>157391</v>
      </c>
      <c r="I5" s="116">
        <v>1521585</v>
      </c>
      <c r="J5" s="116">
        <v>-189454</v>
      </c>
      <c r="K5">
        <f t="shared" ref="K5:K68" si="1">J5/H5</f>
        <v>-1.2037155872953345</v>
      </c>
      <c r="N5">
        <v>3</v>
      </c>
      <c r="O5">
        <v>18</v>
      </c>
      <c r="P5">
        <v>18</v>
      </c>
      <c r="Q5" t="s">
        <v>32</v>
      </c>
      <c r="S5">
        <v>276606</v>
      </c>
      <c r="T5">
        <v>401208</v>
      </c>
      <c r="U5">
        <v>491016</v>
      </c>
      <c r="V5">
        <v>497411</v>
      </c>
      <c r="W5">
        <v>448572</v>
      </c>
      <c r="X5">
        <v>657580</v>
      </c>
      <c r="Y5">
        <v>616730</v>
      </c>
      <c r="Z5">
        <v>573161</v>
      </c>
      <c r="AA5">
        <v>719020</v>
      </c>
      <c r="AB5" s="37">
        <v>957961</v>
      </c>
      <c r="AC5" s="37">
        <v>960817.68</v>
      </c>
      <c r="AD5" s="37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</row>
    <row r="6" spans="1:48" x14ac:dyDescent="0.3">
      <c r="A6" t="str">
        <f t="shared" si="0"/>
        <v>2008_5715</v>
      </c>
      <c r="C6" s="116">
        <v>5</v>
      </c>
      <c r="D6" s="116">
        <v>2008</v>
      </c>
      <c r="E6" s="116">
        <v>5715</v>
      </c>
      <c r="F6" s="116" t="s">
        <v>417</v>
      </c>
      <c r="G6" s="116"/>
      <c r="H6" s="116">
        <v>-449187</v>
      </c>
      <c r="I6" s="116">
        <v>2033030</v>
      </c>
      <c r="J6" s="116">
        <v>-838228</v>
      </c>
      <c r="K6">
        <f t="shared" si="1"/>
        <v>1.8661003101158316</v>
      </c>
      <c r="N6">
        <v>4</v>
      </c>
      <c r="O6">
        <v>27</v>
      </c>
      <c r="P6">
        <v>27</v>
      </c>
      <c r="Q6" t="s">
        <v>33</v>
      </c>
      <c r="S6">
        <v>1768218</v>
      </c>
      <c r="T6">
        <v>1887854</v>
      </c>
      <c r="U6">
        <v>1984196</v>
      </c>
      <c r="V6">
        <v>2696206</v>
      </c>
      <c r="W6">
        <v>3947122</v>
      </c>
      <c r="X6">
        <v>5092794</v>
      </c>
      <c r="Y6">
        <v>5946694</v>
      </c>
      <c r="Z6">
        <v>6893185</v>
      </c>
      <c r="AA6">
        <v>7521506</v>
      </c>
      <c r="AB6" s="37">
        <v>8028708</v>
      </c>
      <c r="AC6" s="37">
        <v>8820213.5</v>
      </c>
      <c r="AD6" s="37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</row>
    <row r="7" spans="1:48" x14ac:dyDescent="0.3">
      <c r="A7" t="str">
        <f t="shared" si="0"/>
        <v>2008_6092</v>
      </c>
      <c r="C7" s="116">
        <v>6</v>
      </c>
      <c r="D7" s="116">
        <v>2008</v>
      </c>
      <c r="E7" s="116">
        <v>6092</v>
      </c>
      <c r="F7" s="116" t="s">
        <v>417</v>
      </c>
      <c r="G7" s="116"/>
      <c r="H7" s="116">
        <v>299526</v>
      </c>
      <c r="I7" s="116">
        <v>1597258</v>
      </c>
      <c r="J7" s="116">
        <v>-21239</v>
      </c>
      <c r="K7">
        <f t="shared" si="1"/>
        <v>-7.0908702416484712E-2</v>
      </c>
      <c r="N7">
        <v>5</v>
      </c>
      <c r="O7">
        <v>63</v>
      </c>
      <c r="P7">
        <v>63</v>
      </c>
      <c r="Q7" t="s">
        <v>34</v>
      </c>
      <c r="S7">
        <v>1023255</v>
      </c>
      <c r="T7">
        <v>861643</v>
      </c>
      <c r="U7">
        <v>537804</v>
      </c>
      <c r="V7">
        <v>528834</v>
      </c>
      <c r="W7">
        <v>572739</v>
      </c>
      <c r="X7">
        <v>670771</v>
      </c>
      <c r="Y7">
        <v>609491</v>
      </c>
      <c r="Z7">
        <v>923149</v>
      </c>
      <c r="AA7">
        <v>1252954</v>
      </c>
      <c r="AB7" s="37">
        <v>1561764</v>
      </c>
      <c r="AC7" s="37">
        <v>1786256.07</v>
      </c>
      <c r="AD7" s="37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</row>
    <row r="8" spans="1:48" x14ac:dyDescent="0.3">
      <c r="A8" t="str">
        <f t="shared" si="0"/>
        <v>2008_9999</v>
      </c>
      <c r="C8" s="116">
        <v>7</v>
      </c>
      <c r="D8" s="116">
        <v>2008</v>
      </c>
      <c r="E8" s="116">
        <v>9999</v>
      </c>
      <c r="F8" s="116" t="s">
        <v>417</v>
      </c>
      <c r="G8" s="116"/>
      <c r="H8" s="116" t="s">
        <v>417</v>
      </c>
      <c r="I8" s="116">
        <v>4374049975</v>
      </c>
      <c r="J8" s="116" t="s">
        <v>417</v>
      </c>
      <c r="K8" t="e">
        <f t="shared" si="1"/>
        <v>#VALUE!</v>
      </c>
      <c r="N8">
        <v>6</v>
      </c>
      <c r="O8">
        <v>72</v>
      </c>
      <c r="P8">
        <v>72</v>
      </c>
      <c r="Q8" t="s">
        <v>35</v>
      </c>
      <c r="S8">
        <v>897978</v>
      </c>
      <c r="T8">
        <v>1022413</v>
      </c>
      <c r="U8">
        <v>759223</v>
      </c>
      <c r="V8">
        <v>562825</v>
      </c>
      <c r="W8">
        <v>558496</v>
      </c>
      <c r="X8">
        <v>659470</v>
      </c>
      <c r="Y8">
        <v>660457</v>
      </c>
      <c r="Z8">
        <v>592308</v>
      </c>
      <c r="AA8">
        <v>615872</v>
      </c>
      <c r="AB8" s="37">
        <v>598673</v>
      </c>
      <c r="AC8" s="37">
        <v>671698.88</v>
      </c>
      <c r="AD8" s="37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</row>
    <row r="9" spans="1:48" x14ac:dyDescent="0.3">
      <c r="A9" t="str">
        <f t="shared" si="0"/>
        <v>2008_9</v>
      </c>
      <c r="C9" s="116">
        <v>8</v>
      </c>
      <c r="D9" s="116">
        <v>2008</v>
      </c>
      <c r="E9" s="116">
        <v>9</v>
      </c>
      <c r="F9" s="116">
        <v>9</v>
      </c>
      <c r="G9" s="116" t="s">
        <v>14</v>
      </c>
      <c r="H9" s="116">
        <v>3337564</v>
      </c>
      <c r="I9" s="116">
        <v>6894808</v>
      </c>
      <c r="J9" s="116">
        <v>1973358</v>
      </c>
      <c r="K9">
        <f t="shared" si="1"/>
        <v>0.59125697664524191</v>
      </c>
      <c r="N9">
        <v>7</v>
      </c>
      <c r="O9">
        <v>81</v>
      </c>
      <c r="P9">
        <v>81</v>
      </c>
      <c r="Q9" t="s">
        <v>36</v>
      </c>
      <c r="S9">
        <v>2491145</v>
      </c>
      <c r="T9">
        <v>2582459</v>
      </c>
      <c r="U9">
        <v>2298718</v>
      </c>
      <c r="V9">
        <v>2236604</v>
      </c>
      <c r="W9">
        <v>2233189</v>
      </c>
      <c r="X9">
        <v>2272189</v>
      </c>
      <c r="Y9">
        <v>2042961</v>
      </c>
      <c r="Z9">
        <v>1547130</v>
      </c>
      <c r="AA9">
        <v>826370</v>
      </c>
      <c r="AB9" s="37">
        <v>457698</v>
      </c>
      <c r="AC9" s="37">
        <v>693755</v>
      </c>
      <c r="AD9" s="37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</row>
    <row r="10" spans="1:48" x14ac:dyDescent="0.3">
      <c r="A10" t="str">
        <f t="shared" si="0"/>
        <v>2008_441</v>
      </c>
      <c r="C10" s="116">
        <v>9</v>
      </c>
      <c r="D10" s="116">
        <v>2008</v>
      </c>
      <c r="E10" s="116">
        <v>441</v>
      </c>
      <c r="F10" s="116">
        <v>441</v>
      </c>
      <c r="G10" s="116" t="s">
        <v>409</v>
      </c>
      <c r="H10" s="116">
        <v>2865747</v>
      </c>
      <c r="I10" s="116">
        <v>7958811</v>
      </c>
      <c r="J10" s="116">
        <v>857229</v>
      </c>
      <c r="K10">
        <f t="shared" si="1"/>
        <v>0.2991293369582172</v>
      </c>
      <c r="N10">
        <v>8</v>
      </c>
      <c r="O10">
        <v>99</v>
      </c>
      <c r="P10">
        <v>99</v>
      </c>
      <c r="Q10" t="s">
        <v>37</v>
      </c>
      <c r="S10">
        <v>687203</v>
      </c>
      <c r="T10">
        <v>442563</v>
      </c>
      <c r="U10">
        <v>367464</v>
      </c>
      <c r="V10">
        <v>352375</v>
      </c>
      <c r="W10">
        <v>553599</v>
      </c>
      <c r="X10">
        <v>988073</v>
      </c>
      <c r="Y10">
        <v>1058108</v>
      </c>
      <c r="Z10">
        <v>1199197</v>
      </c>
      <c r="AA10">
        <v>1384268</v>
      </c>
      <c r="AB10" s="37">
        <v>1269070</v>
      </c>
      <c r="AC10" s="37">
        <v>1614625.89</v>
      </c>
      <c r="AD10" s="37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</row>
    <row r="11" spans="1:48" x14ac:dyDescent="0.3">
      <c r="A11" t="str">
        <f t="shared" si="0"/>
        <v>2008_18</v>
      </c>
      <c r="C11" s="116">
        <v>10</v>
      </c>
      <c r="D11" s="116">
        <v>2008</v>
      </c>
      <c r="E11" s="116">
        <v>18</v>
      </c>
      <c r="F11" s="116">
        <v>18</v>
      </c>
      <c r="G11" s="116" t="s">
        <v>32</v>
      </c>
      <c r="H11" s="116">
        <v>1331907</v>
      </c>
      <c r="I11" s="116">
        <v>3208643</v>
      </c>
      <c r="J11" s="116">
        <v>491016</v>
      </c>
      <c r="K11">
        <f t="shared" si="1"/>
        <v>0.36865637015197006</v>
      </c>
      <c r="N11">
        <v>9</v>
      </c>
      <c r="O11">
        <v>108</v>
      </c>
      <c r="P11">
        <v>108</v>
      </c>
      <c r="Q11" t="s">
        <v>38</v>
      </c>
      <c r="S11">
        <v>1296714</v>
      </c>
      <c r="T11">
        <v>1411714</v>
      </c>
      <c r="U11">
        <v>1133720</v>
      </c>
      <c r="V11">
        <v>1036494</v>
      </c>
      <c r="W11">
        <v>904798</v>
      </c>
      <c r="X11">
        <v>1074963</v>
      </c>
      <c r="Y11">
        <v>1312417</v>
      </c>
      <c r="Z11">
        <v>1351626</v>
      </c>
      <c r="AA11">
        <v>1462304</v>
      </c>
      <c r="AB11" s="37">
        <v>1547150</v>
      </c>
      <c r="AC11" s="37">
        <v>1716463.37</v>
      </c>
      <c r="AD11" s="37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</row>
    <row r="12" spans="1:48" x14ac:dyDescent="0.3">
      <c r="A12" t="str">
        <f t="shared" si="0"/>
        <v>2008_27</v>
      </c>
      <c r="C12" s="116">
        <v>11</v>
      </c>
      <c r="D12" s="116">
        <v>2008</v>
      </c>
      <c r="E12" s="116">
        <v>27</v>
      </c>
      <c r="F12" s="116">
        <v>27</v>
      </c>
      <c r="G12" s="116" t="s">
        <v>778</v>
      </c>
      <c r="H12" s="116">
        <v>4925246</v>
      </c>
      <c r="I12" s="116">
        <v>12521411</v>
      </c>
      <c r="J12" s="116">
        <v>1984196</v>
      </c>
      <c r="K12">
        <f t="shared" si="1"/>
        <v>0.40286231388239285</v>
      </c>
      <c r="N12">
        <v>10</v>
      </c>
      <c r="O12">
        <v>126</v>
      </c>
      <c r="P12">
        <v>126</v>
      </c>
      <c r="Q12" t="s">
        <v>39</v>
      </c>
      <c r="S12">
        <v>1670988</v>
      </c>
      <c r="T12">
        <v>732624</v>
      </c>
      <c r="U12">
        <v>-61389</v>
      </c>
      <c r="V12">
        <v>321977</v>
      </c>
      <c r="W12">
        <v>1319327</v>
      </c>
      <c r="X12">
        <v>1409718</v>
      </c>
      <c r="Y12">
        <v>1956119</v>
      </c>
      <c r="Z12">
        <v>1904451</v>
      </c>
      <c r="AA12">
        <v>2609562</v>
      </c>
      <c r="AB12" s="37">
        <v>2807712</v>
      </c>
      <c r="AC12" s="37">
        <v>3083750</v>
      </c>
      <c r="AD12" s="37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</row>
    <row r="13" spans="1:48" x14ac:dyDescent="0.3">
      <c r="A13" t="str">
        <f t="shared" si="0"/>
        <v>2008_63</v>
      </c>
      <c r="C13" s="116">
        <v>12</v>
      </c>
      <c r="D13" s="116">
        <v>2008</v>
      </c>
      <c r="E13" s="116">
        <v>63</v>
      </c>
      <c r="F13" s="116">
        <v>63</v>
      </c>
      <c r="G13" s="116" t="s">
        <v>779</v>
      </c>
      <c r="H13" s="116">
        <v>1989970</v>
      </c>
      <c r="I13" s="116">
        <v>5227867</v>
      </c>
      <c r="J13" s="116">
        <v>537804</v>
      </c>
      <c r="K13">
        <f t="shared" si="1"/>
        <v>0.27025734056292305</v>
      </c>
      <c r="N13">
        <v>11</v>
      </c>
      <c r="O13">
        <v>135</v>
      </c>
      <c r="P13">
        <v>135</v>
      </c>
      <c r="Q13" t="s">
        <v>40</v>
      </c>
      <c r="S13">
        <v>1543250</v>
      </c>
      <c r="T13">
        <v>1364104</v>
      </c>
      <c r="U13">
        <v>1058833</v>
      </c>
      <c r="V13">
        <v>1436390</v>
      </c>
      <c r="W13">
        <v>2325370</v>
      </c>
      <c r="X13">
        <v>3088017</v>
      </c>
      <c r="Y13">
        <v>4576818</v>
      </c>
      <c r="Z13">
        <v>5472933</v>
      </c>
      <c r="AA13">
        <v>5847609</v>
      </c>
      <c r="AB13" s="37">
        <v>5966680</v>
      </c>
      <c r="AC13" s="37">
        <v>6139785</v>
      </c>
      <c r="AD13" s="37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</row>
    <row r="14" spans="1:48" x14ac:dyDescent="0.3">
      <c r="A14" t="str">
        <f t="shared" si="0"/>
        <v>2008_72</v>
      </c>
      <c r="C14" s="116">
        <v>13</v>
      </c>
      <c r="D14" s="116">
        <v>2008</v>
      </c>
      <c r="E14" s="116">
        <v>72</v>
      </c>
      <c r="F14" s="116">
        <v>72</v>
      </c>
      <c r="G14" s="116" t="s">
        <v>35</v>
      </c>
      <c r="H14" s="116">
        <v>1206651</v>
      </c>
      <c r="I14" s="116">
        <v>2413455</v>
      </c>
      <c r="J14" s="116">
        <v>759223</v>
      </c>
      <c r="K14">
        <f t="shared" si="1"/>
        <v>0.62919850064351668</v>
      </c>
      <c r="N14">
        <v>12</v>
      </c>
      <c r="O14">
        <v>171</v>
      </c>
      <c r="P14">
        <v>171</v>
      </c>
      <c r="Q14" t="s">
        <v>42</v>
      </c>
      <c r="S14">
        <v>1559993</v>
      </c>
      <c r="T14">
        <v>1295588</v>
      </c>
      <c r="U14">
        <v>970248</v>
      </c>
      <c r="V14">
        <v>943913</v>
      </c>
      <c r="W14">
        <v>1092683</v>
      </c>
      <c r="X14">
        <v>1296287</v>
      </c>
      <c r="Y14">
        <v>1260483</v>
      </c>
      <c r="Z14">
        <v>1446280</v>
      </c>
      <c r="AA14">
        <v>1602864</v>
      </c>
      <c r="AB14" s="37">
        <v>1708083</v>
      </c>
      <c r="AC14" s="37">
        <v>2136686.61</v>
      </c>
      <c r="AD14" s="37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</row>
    <row r="15" spans="1:48" x14ac:dyDescent="0.3">
      <c r="A15" t="str">
        <f t="shared" si="0"/>
        <v>2008_81</v>
      </c>
      <c r="C15" s="116">
        <v>14</v>
      </c>
      <c r="D15" s="116">
        <v>2008</v>
      </c>
      <c r="E15" s="116">
        <v>81</v>
      </c>
      <c r="F15" s="116">
        <v>81</v>
      </c>
      <c r="G15" s="116" t="s">
        <v>36</v>
      </c>
      <c r="H15" s="116">
        <v>4246019</v>
      </c>
      <c r="I15" s="116">
        <v>10501966</v>
      </c>
      <c r="J15" s="116">
        <v>2298718</v>
      </c>
      <c r="K15">
        <f t="shared" si="1"/>
        <v>0.54138193917643795</v>
      </c>
      <c r="N15">
        <v>13</v>
      </c>
      <c r="O15">
        <v>225</v>
      </c>
      <c r="P15">
        <v>225</v>
      </c>
      <c r="Q15" t="s">
        <v>43</v>
      </c>
      <c r="S15">
        <v>4541332</v>
      </c>
      <c r="T15">
        <v>4490928</v>
      </c>
      <c r="U15">
        <v>3310908</v>
      </c>
      <c r="V15">
        <v>2296649</v>
      </c>
      <c r="W15">
        <v>2682285</v>
      </c>
      <c r="X15">
        <v>3127137</v>
      </c>
      <c r="Y15">
        <v>4262683</v>
      </c>
      <c r="Z15">
        <v>3796256</v>
      </c>
      <c r="AA15">
        <v>2481214</v>
      </c>
      <c r="AB15" s="37">
        <v>2501394</v>
      </c>
      <c r="AC15" s="37">
        <v>4564791.46</v>
      </c>
      <c r="AD15" s="37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</row>
    <row r="16" spans="1:48" x14ac:dyDescent="0.3">
      <c r="A16" t="str">
        <f t="shared" si="0"/>
        <v>2008_99</v>
      </c>
      <c r="C16" s="116">
        <v>15</v>
      </c>
      <c r="D16" s="116">
        <v>2008</v>
      </c>
      <c r="E16" s="116">
        <v>99</v>
      </c>
      <c r="F16" s="116">
        <v>99</v>
      </c>
      <c r="G16" s="116" t="s">
        <v>37</v>
      </c>
      <c r="H16" s="116">
        <v>1778939</v>
      </c>
      <c r="I16" s="116">
        <v>5518458</v>
      </c>
      <c r="J16" s="116">
        <v>367464</v>
      </c>
      <c r="K16">
        <f t="shared" si="1"/>
        <v>0.20656357525468833</v>
      </c>
      <c r="N16">
        <v>14</v>
      </c>
      <c r="O16">
        <v>234</v>
      </c>
      <c r="P16">
        <v>234</v>
      </c>
      <c r="Q16" t="s">
        <v>44</v>
      </c>
      <c r="S16">
        <v>3390918</v>
      </c>
      <c r="T16">
        <v>3566560</v>
      </c>
      <c r="U16">
        <v>3705798</v>
      </c>
      <c r="V16">
        <v>4077914</v>
      </c>
      <c r="W16">
        <v>4502024</v>
      </c>
      <c r="X16">
        <v>5008894</v>
      </c>
      <c r="Y16">
        <v>5728814</v>
      </c>
      <c r="Z16">
        <v>6147994</v>
      </c>
      <c r="AA16">
        <v>6207170</v>
      </c>
      <c r="AB16" s="37">
        <v>6180664</v>
      </c>
      <c r="AC16" s="37">
        <v>6150757.0599999996</v>
      </c>
      <c r="AD16" s="37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</row>
    <row r="17" spans="1:47" x14ac:dyDescent="0.3">
      <c r="A17" t="str">
        <f t="shared" si="0"/>
        <v>2008_108</v>
      </c>
      <c r="C17" s="116">
        <v>16</v>
      </c>
      <c r="D17" s="116">
        <v>2008</v>
      </c>
      <c r="E17" s="116">
        <v>108</v>
      </c>
      <c r="F17" s="116">
        <v>108</v>
      </c>
      <c r="G17" s="116" t="s">
        <v>38</v>
      </c>
      <c r="H17" s="116">
        <v>2160282</v>
      </c>
      <c r="I17" s="116">
        <v>3228146</v>
      </c>
      <c r="J17" s="116">
        <v>1133720</v>
      </c>
      <c r="K17">
        <f t="shared" si="1"/>
        <v>0.52480185457269002</v>
      </c>
      <c r="N17">
        <v>15</v>
      </c>
      <c r="O17">
        <v>243</v>
      </c>
      <c r="P17">
        <v>243</v>
      </c>
      <c r="Q17" t="s">
        <v>45</v>
      </c>
      <c r="S17">
        <v>259370</v>
      </c>
      <c r="T17">
        <v>281107</v>
      </c>
      <c r="U17">
        <v>283050</v>
      </c>
      <c r="V17">
        <v>368059</v>
      </c>
      <c r="W17">
        <v>530265</v>
      </c>
      <c r="X17">
        <v>627206</v>
      </c>
      <c r="Y17">
        <v>768655</v>
      </c>
      <c r="Z17">
        <v>1162631</v>
      </c>
      <c r="AA17">
        <v>933664</v>
      </c>
      <c r="AB17" s="37">
        <v>1109017</v>
      </c>
      <c r="AC17" s="37">
        <v>1332834.71</v>
      </c>
      <c r="AD17" s="37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</row>
    <row r="18" spans="1:47" x14ac:dyDescent="0.3">
      <c r="A18" t="str">
        <f t="shared" si="0"/>
        <v>2008_126</v>
      </c>
      <c r="C18" s="116">
        <v>17</v>
      </c>
      <c r="D18" s="116">
        <v>2008</v>
      </c>
      <c r="E18" s="116">
        <v>126</v>
      </c>
      <c r="F18" s="116">
        <v>126</v>
      </c>
      <c r="G18" s="116" t="s">
        <v>39</v>
      </c>
      <c r="H18" s="116">
        <v>3915729</v>
      </c>
      <c r="I18" s="116">
        <v>14668390</v>
      </c>
      <c r="J18" s="116">
        <v>215870</v>
      </c>
      <c r="K18">
        <f t="shared" si="1"/>
        <v>5.5128942784344881E-2</v>
      </c>
      <c r="N18">
        <v>16</v>
      </c>
      <c r="O18">
        <v>261</v>
      </c>
      <c r="P18">
        <v>261</v>
      </c>
      <c r="Q18" t="s">
        <v>46</v>
      </c>
      <c r="S18">
        <v>18340180</v>
      </c>
      <c r="T18">
        <v>18921217</v>
      </c>
      <c r="U18">
        <v>19108487</v>
      </c>
      <c r="V18">
        <v>21019444</v>
      </c>
      <c r="W18">
        <v>20993968</v>
      </c>
      <c r="X18">
        <v>19992487</v>
      </c>
      <c r="Y18">
        <v>25782437</v>
      </c>
      <c r="Z18">
        <v>23161535</v>
      </c>
      <c r="AA18">
        <v>25933015</v>
      </c>
      <c r="AB18" s="37">
        <v>26107419</v>
      </c>
      <c r="AC18" s="37">
        <v>28278276.760000002</v>
      </c>
      <c r="AD18" s="37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</row>
    <row r="19" spans="1:47" x14ac:dyDescent="0.3">
      <c r="A19" t="str">
        <f t="shared" si="0"/>
        <v>2008_135</v>
      </c>
      <c r="C19" s="116">
        <v>18</v>
      </c>
      <c r="D19" s="116">
        <v>2008</v>
      </c>
      <c r="E19" s="116">
        <v>135</v>
      </c>
      <c r="F19" s="116">
        <v>135</v>
      </c>
      <c r="G19" s="116" t="s">
        <v>40</v>
      </c>
      <c r="H19" s="116">
        <v>3545599</v>
      </c>
      <c r="I19" s="116">
        <v>11999612</v>
      </c>
      <c r="J19" s="116">
        <v>1058833</v>
      </c>
      <c r="K19">
        <f t="shared" si="1"/>
        <v>0.29863303774623129</v>
      </c>
      <c r="N19">
        <v>17</v>
      </c>
      <c r="O19">
        <v>279</v>
      </c>
      <c r="P19">
        <v>279</v>
      </c>
      <c r="Q19" t="s">
        <v>47</v>
      </c>
      <c r="S19">
        <v>394554</v>
      </c>
      <c r="T19">
        <v>219257</v>
      </c>
      <c r="U19">
        <v>301339</v>
      </c>
      <c r="V19">
        <v>401611</v>
      </c>
      <c r="W19">
        <v>369768</v>
      </c>
      <c r="X19">
        <v>708164</v>
      </c>
      <c r="Y19">
        <v>1004817</v>
      </c>
      <c r="Z19">
        <v>964119</v>
      </c>
      <c r="AA19">
        <v>1048649</v>
      </c>
      <c r="AB19" s="37">
        <v>911543</v>
      </c>
      <c r="AC19" s="37">
        <v>762976</v>
      </c>
      <c r="AD19" s="37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</row>
    <row r="20" spans="1:47" x14ac:dyDescent="0.3">
      <c r="A20" t="str">
        <f t="shared" si="0"/>
        <v>2008_171</v>
      </c>
      <c r="C20" s="116">
        <v>19</v>
      </c>
      <c r="D20" s="116">
        <v>2008</v>
      </c>
      <c r="E20" s="116">
        <v>171</v>
      </c>
      <c r="F20" s="116">
        <v>171</v>
      </c>
      <c r="G20" s="116" t="s">
        <v>815</v>
      </c>
      <c r="H20" s="116">
        <v>2883222</v>
      </c>
      <c r="I20" s="116">
        <v>8012277</v>
      </c>
      <c r="J20" s="116">
        <v>1121468</v>
      </c>
      <c r="K20">
        <f t="shared" si="1"/>
        <v>0.38896345824220263</v>
      </c>
      <c r="N20">
        <v>18</v>
      </c>
      <c r="O20">
        <v>355</v>
      </c>
      <c r="P20">
        <v>355</v>
      </c>
      <c r="Q20" t="s">
        <v>48</v>
      </c>
      <c r="S20">
        <v>1231987</v>
      </c>
      <c r="T20">
        <v>1098403</v>
      </c>
      <c r="U20">
        <v>1070931</v>
      </c>
      <c r="V20">
        <v>1502961</v>
      </c>
      <c r="W20">
        <v>1693453</v>
      </c>
      <c r="X20">
        <v>1659114</v>
      </c>
      <c r="Y20">
        <v>1668996</v>
      </c>
      <c r="Z20">
        <v>1485906</v>
      </c>
      <c r="AA20">
        <v>1190046</v>
      </c>
      <c r="AB20" s="37">
        <v>823920</v>
      </c>
      <c r="AC20" s="37">
        <v>808521.32</v>
      </c>
      <c r="AD20" s="37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</row>
    <row r="21" spans="1:47" x14ac:dyDescent="0.3">
      <c r="A21" t="str">
        <f t="shared" si="0"/>
        <v>2008_225</v>
      </c>
      <c r="C21" s="116">
        <v>20</v>
      </c>
      <c r="D21" s="116">
        <v>2008</v>
      </c>
      <c r="E21" s="116">
        <v>225</v>
      </c>
      <c r="F21" s="116">
        <v>225</v>
      </c>
      <c r="G21" s="116" t="s">
        <v>43</v>
      </c>
      <c r="H21" s="116">
        <v>13834693</v>
      </c>
      <c r="I21" s="116">
        <v>43912711</v>
      </c>
      <c r="J21" s="116">
        <v>3310908</v>
      </c>
      <c r="K21">
        <f t="shared" si="1"/>
        <v>0.23931922450321089</v>
      </c>
      <c r="N21">
        <v>19</v>
      </c>
      <c r="O21">
        <v>387</v>
      </c>
      <c r="P21">
        <v>387</v>
      </c>
      <c r="Q21" t="s">
        <v>49</v>
      </c>
      <c r="S21">
        <v>6154656</v>
      </c>
      <c r="T21">
        <v>6011680</v>
      </c>
      <c r="U21">
        <v>5608113</v>
      </c>
      <c r="V21">
        <v>5091310</v>
      </c>
      <c r="W21">
        <v>5627479</v>
      </c>
      <c r="X21">
        <v>6390184</v>
      </c>
      <c r="Y21">
        <v>5265742</v>
      </c>
      <c r="Z21">
        <v>3944866</v>
      </c>
      <c r="AA21">
        <v>2724586</v>
      </c>
      <c r="AB21" s="37">
        <v>2119945</v>
      </c>
      <c r="AC21" s="37">
        <v>2475792.9900000002</v>
      </c>
      <c r="AD21" s="37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</row>
    <row r="22" spans="1:47" x14ac:dyDescent="0.3">
      <c r="A22" t="str">
        <f t="shared" si="0"/>
        <v>2008_234</v>
      </c>
      <c r="C22" s="116">
        <v>21</v>
      </c>
      <c r="D22" s="116">
        <v>2008</v>
      </c>
      <c r="E22" s="116">
        <v>234</v>
      </c>
      <c r="F22" s="116">
        <v>234</v>
      </c>
      <c r="G22" s="116" t="s">
        <v>44</v>
      </c>
      <c r="H22" s="116">
        <v>6883461</v>
      </c>
      <c r="I22" s="116">
        <v>12626873</v>
      </c>
      <c r="J22" s="116">
        <v>3705798</v>
      </c>
      <c r="K22">
        <f t="shared" si="1"/>
        <v>0.53836260567176886</v>
      </c>
      <c r="N22">
        <v>20</v>
      </c>
      <c r="O22">
        <v>414</v>
      </c>
      <c r="P22">
        <v>414</v>
      </c>
      <c r="Q22" t="s">
        <v>50</v>
      </c>
      <c r="S22">
        <v>1196636</v>
      </c>
      <c r="T22">
        <v>954719</v>
      </c>
      <c r="U22">
        <v>744458</v>
      </c>
      <c r="V22">
        <v>502914</v>
      </c>
      <c r="W22">
        <v>658702</v>
      </c>
      <c r="X22">
        <v>712410</v>
      </c>
      <c r="Y22">
        <v>947347</v>
      </c>
      <c r="Z22">
        <v>934211</v>
      </c>
      <c r="AA22">
        <v>800454</v>
      </c>
      <c r="AB22" s="37">
        <v>603824</v>
      </c>
      <c r="AC22" s="37">
        <v>508255.28</v>
      </c>
      <c r="AD22" s="37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</row>
    <row r="23" spans="1:47" x14ac:dyDescent="0.3">
      <c r="A23" t="str">
        <f t="shared" si="0"/>
        <v>2008_243</v>
      </c>
      <c r="C23" s="116">
        <v>22</v>
      </c>
      <c r="D23" s="116">
        <v>2008</v>
      </c>
      <c r="E23" s="116">
        <v>243</v>
      </c>
      <c r="F23" s="116">
        <v>243</v>
      </c>
      <c r="G23" s="116" t="s">
        <v>45</v>
      </c>
      <c r="H23" s="116">
        <v>1031010</v>
      </c>
      <c r="I23" s="116">
        <v>3121432</v>
      </c>
      <c r="J23" s="116">
        <v>283050</v>
      </c>
      <c r="K23">
        <f t="shared" si="1"/>
        <v>0.27453661943143132</v>
      </c>
      <c r="N23">
        <v>21</v>
      </c>
      <c r="O23">
        <v>423</v>
      </c>
      <c r="P23">
        <v>423</v>
      </c>
      <c r="Q23" t="s">
        <v>51</v>
      </c>
      <c r="S23">
        <v>390619</v>
      </c>
      <c r="T23">
        <v>268930</v>
      </c>
      <c r="U23">
        <v>151220</v>
      </c>
      <c r="V23">
        <v>322578</v>
      </c>
      <c r="W23">
        <v>699766</v>
      </c>
      <c r="X23">
        <v>974037</v>
      </c>
      <c r="Y23">
        <v>1166874</v>
      </c>
      <c r="Z23">
        <v>1167514</v>
      </c>
      <c r="AA23">
        <v>1173202</v>
      </c>
      <c r="AB23" s="37">
        <v>1205984</v>
      </c>
      <c r="AC23" s="37">
        <v>1366710.96</v>
      </c>
      <c r="AD23" s="37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</row>
    <row r="24" spans="1:47" x14ac:dyDescent="0.3">
      <c r="A24" t="str">
        <f t="shared" si="0"/>
        <v>2008_261</v>
      </c>
      <c r="C24" s="116">
        <v>23</v>
      </c>
      <c r="D24" s="116">
        <v>2008</v>
      </c>
      <c r="E24" s="116">
        <v>261</v>
      </c>
      <c r="F24" s="116">
        <v>261</v>
      </c>
      <c r="G24" s="116" t="s">
        <v>46</v>
      </c>
      <c r="H24" s="116">
        <v>31199271</v>
      </c>
      <c r="I24" s="116">
        <v>62381403</v>
      </c>
      <c r="J24" s="116">
        <v>19108487</v>
      </c>
      <c r="K24">
        <f t="shared" si="1"/>
        <v>0.61246581690963231</v>
      </c>
      <c r="N24">
        <v>22</v>
      </c>
      <c r="O24">
        <v>540</v>
      </c>
      <c r="P24">
        <v>540</v>
      </c>
      <c r="Q24" t="s">
        <v>15</v>
      </c>
      <c r="S24">
        <v>1329715</v>
      </c>
      <c r="T24">
        <v>1366182</v>
      </c>
      <c r="U24">
        <v>1388221</v>
      </c>
      <c r="V24">
        <v>1439080</v>
      </c>
      <c r="W24">
        <v>1608398</v>
      </c>
      <c r="X24">
        <v>1856598</v>
      </c>
      <c r="Y24">
        <v>1829196</v>
      </c>
      <c r="Z24">
        <v>1703422</v>
      </c>
      <c r="AA24">
        <v>1761246</v>
      </c>
      <c r="AB24" s="37">
        <v>2096650</v>
      </c>
      <c r="AC24" s="37">
        <v>2487537.7799999998</v>
      </c>
      <c r="AD24" s="37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</row>
    <row r="25" spans="1:47" x14ac:dyDescent="0.3">
      <c r="A25" t="str">
        <f t="shared" si="0"/>
        <v>2008_279</v>
      </c>
      <c r="C25" s="116">
        <v>24</v>
      </c>
      <c r="D25" s="116">
        <v>2008</v>
      </c>
      <c r="E25" s="116">
        <v>279</v>
      </c>
      <c r="F25" s="116">
        <v>279</v>
      </c>
      <c r="G25" s="116" t="s">
        <v>47</v>
      </c>
      <c r="H25" s="116">
        <v>1741298</v>
      </c>
      <c r="I25" s="116">
        <v>6730715</v>
      </c>
      <c r="J25" s="116">
        <v>301339</v>
      </c>
      <c r="K25">
        <f t="shared" si="1"/>
        <v>0.17305423884941004</v>
      </c>
      <c r="N25">
        <v>23</v>
      </c>
      <c r="O25">
        <v>472</v>
      </c>
      <c r="P25">
        <v>472</v>
      </c>
      <c r="Q25" t="s">
        <v>52</v>
      </c>
      <c r="S25">
        <v>434603</v>
      </c>
      <c r="T25">
        <v>263665</v>
      </c>
      <c r="U25">
        <v>546970</v>
      </c>
      <c r="V25">
        <v>578089</v>
      </c>
      <c r="W25">
        <v>1003786</v>
      </c>
      <c r="X25">
        <v>1798641</v>
      </c>
      <c r="Y25">
        <v>1450221</v>
      </c>
      <c r="Z25">
        <v>1090429</v>
      </c>
      <c r="AA25">
        <v>1693956</v>
      </c>
      <c r="AB25" s="37">
        <v>2193724</v>
      </c>
      <c r="AC25" s="37">
        <v>2639842.77</v>
      </c>
      <c r="AD25" s="37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</row>
    <row r="26" spans="1:47" x14ac:dyDescent="0.3">
      <c r="A26" t="str">
        <f t="shared" si="0"/>
        <v>2008_355</v>
      </c>
      <c r="C26" s="116">
        <v>25</v>
      </c>
      <c r="D26" s="116">
        <v>2008</v>
      </c>
      <c r="E26" s="116">
        <v>355</v>
      </c>
      <c r="F26" s="116">
        <v>355</v>
      </c>
      <c r="G26" s="116" t="s">
        <v>48</v>
      </c>
      <c r="H26" s="116">
        <v>1792007</v>
      </c>
      <c r="I26" s="116">
        <v>3385915</v>
      </c>
      <c r="J26" s="116">
        <v>1070931</v>
      </c>
      <c r="K26">
        <f t="shared" si="1"/>
        <v>0.59761541110051464</v>
      </c>
      <c r="N26">
        <v>24</v>
      </c>
      <c r="O26">
        <v>504</v>
      </c>
      <c r="P26">
        <v>504</v>
      </c>
      <c r="Q26" t="s">
        <v>53</v>
      </c>
      <c r="S26">
        <v>1094256</v>
      </c>
      <c r="T26">
        <v>714629</v>
      </c>
      <c r="U26">
        <v>614941</v>
      </c>
      <c r="V26">
        <v>663670</v>
      </c>
      <c r="W26">
        <v>1016660</v>
      </c>
      <c r="X26">
        <v>1363660</v>
      </c>
      <c r="Y26">
        <v>1419462</v>
      </c>
      <c r="Z26">
        <v>1356947</v>
      </c>
      <c r="AA26">
        <v>1080191</v>
      </c>
      <c r="AB26" s="37">
        <v>1017351</v>
      </c>
      <c r="AC26" s="37">
        <v>1065540</v>
      </c>
      <c r="AD26" s="37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</row>
    <row r="27" spans="1:47" x14ac:dyDescent="0.3">
      <c r="A27" t="str">
        <f t="shared" si="0"/>
        <v>2008_387</v>
      </c>
      <c r="C27" s="116">
        <v>26</v>
      </c>
      <c r="D27" s="116">
        <v>2008</v>
      </c>
      <c r="E27" s="116">
        <v>387</v>
      </c>
      <c r="F27" s="116">
        <v>387</v>
      </c>
      <c r="G27" s="116" t="s">
        <v>49</v>
      </c>
      <c r="H27" s="116">
        <v>8827133</v>
      </c>
      <c r="I27" s="116">
        <v>13824579</v>
      </c>
      <c r="J27" s="116">
        <v>5608113</v>
      </c>
      <c r="K27">
        <f t="shared" si="1"/>
        <v>0.63532666835313345</v>
      </c>
      <c r="N27">
        <v>25</v>
      </c>
      <c r="O27">
        <v>513</v>
      </c>
      <c r="P27">
        <v>513</v>
      </c>
      <c r="Q27" t="s">
        <v>54</v>
      </c>
      <c r="S27">
        <v>978649</v>
      </c>
      <c r="T27">
        <v>912719</v>
      </c>
      <c r="U27">
        <v>895392</v>
      </c>
      <c r="V27">
        <v>1025685</v>
      </c>
      <c r="W27">
        <v>1087403</v>
      </c>
      <c r="X27">
        <v>1292894</v>
      </c>
      <c r="Y27">
        <v>1274268</v>
      </c>
      <c r="Z27">
        <v>1244628</v>
      </c>
      <c r="AA27">
        <v>1402973</v>
      </c>
      <c r="AB27" s="37">
        <v>1398360</v>
      </c>
      <c r="AC27" s="37">
        <v>1425893</v>
      </c>
      <c r="AD27" s="37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</row>
    <row r="28" spans="1:47" x14ac:dyDescent="0.3">
      <c r="A28" t="str">
        <f t="shared" si="0"/>
        <v>2008_414</v>
      </c>
      <c r="C28" s="116">
        <v>27</v>
      </c>
      <c r="D28" s="116">
        <v>2008</v>
      </c>
      <c r="E28" s="116">
        <v>414</v>
      </c>
      <c r="F28" s="116">
        <v>414</v>
      </c>
      <c r="G28" s="116" t="s">
        <v>50</v>
      </c>
      <c r="H28" s="116">
        <v>1764999</v>
      </c>
      <c r="I28" s="116">
        <v>5403330</v>
      </c>
      <c r="J28" s="116">
        <v>744458</v>
      </c>
      <c r="K28">
        <f t="shared" si="1"/>
        <v>0.42178947410168505</v>
      </c>
      <c r="N28">
        <v>26</v>
      </c>
      <c r="O28">
        <v>549</v>
      </c>
      <c r="P28">
        <v>549</v>
      </c>
      <c r="Q28" t="s">
        <v>55</v>
      </c>
      <c r="S28">
        <v>1246515</v>
      </c>
      <c r="T28">
        <v>1225876</v>
      </c>
      <c r="U28">
        <v>1306405</v>
      </c>
      <c r="V28">
        <v>1391482</v>
      </c>
      <c r="W28">
        <v>1492753</v>
      </c>
      <c r="X28">
        <v>1815772</v>
      </c>
      <c r="Y28">
        <v>1524771</v>
      </c>
      <c r="Z28">
        <v>1585283</v>
      </c>
      <c r="AA28">
        <v>1456851</v>
      </c>
      <c r="AB28" s="37">
        <v>1416185</v>
      </c>
      <c r="AC28" s="37">
        <v>1386728.61</v>
      </c>
      <c r="AD28" s="37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</row>
    <row r="29" spans="1:47" x14ac:dyDescent="0.3">
      <c r="A29" t="str">
        <f t="shared" si="0"/>
        <v>2008_540</v>
      </c>
      <c r="C29" s="116">
        <v>28</v>
      </c>
      <c r="D29" s="116">
        <v>2008</v>
      </c>
      <c r="E29" s="116">
        <v>540</v>
      </c>
      <c r="F29" s="116">
        <v>540</v>
      </c>
      <c r="G29" s="116" t="s">
        <v>15</v>
      </c>
      <c r="H29" s="116">
        <v>2820765</v>
      </c>
      <c r="I29" s="116">
        <v>5794952</v>
      </c>
      <c r="J29" s="116">
        <v>1388221</v>
      </c>
      <c r="K29">
        <f t="shared" si="1"/>
        <v>0.49214344335667809</v>
      </c>
      <c r="N29">
        <v>27</v>
      </c>
      <c r="O29">
        <v>576</v>
      </c>
      <c r="P29">
        <v>576</v>
      </c>
      <c r="Q29" t="s">
        <v>56</v>
      </c>
      <c r="S29">
        <v>921498</v>
      </c>
      <c r="T29">
        <v>974451</v>
      </c>
      <c r="U29">
        <v>1430452</v>
      </c>
      <c r="V29">
        <v>1502577</v>
      </c>
      <c r="W29">
        <v>2146095</v>
      </c>
      <c r="X29">
        <v>2479711</v>
      </c>
      <c r="Y29">
        <v>2722219</v>
      </c>
      <c r="Z29">
        <v>2456818</v>
      </c>
      <c r="AA29">
        <v>2321181</v>
      </c>
      <c r="AB29" s="37">
        <v>1928021</v>
      </c>
      <c r="AC29" s="37">
        <v>1807727.98</v>
      </c>
      <c r="AD29" s="37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</row>
    <row r="30" spans="1:47" x14ac:dyDescent="0.3">
      <c r="A30" t="str">
        <f t="shared" si="0"/>
        <v>2008_472</v>
      </c>
      <c r="C30" s="116">
        <v>29</v>
      </c>
      <c r="D30" s="116">
        <v>2008</v>
      </c>
      <c r="E30" s="116">
        <v>472</v>
      </c>
      <c r="F30" s="116">
        <v>472</v>
      </c>
      <c r="G30" s="116" t="s">
        <v>52</v>
      </c>
      <c r="H30" s="116">
        <v>2867023</v>
      </c>
      <c r="I30" s="116">
        <v>11245318</v>
      </c>
      <c r="J30" s="116">
        <v>546970</v>
      </c>
      <c r="K30">
        <f t="shared" si="1"/>
        <v>0.19077977400251062</v>
      </c>
      <c r="N30">
        <v>28</v>
      </c>
      <c r="O30">
        <v>585</v>
      </c>
      <c r="P30">
        <v>585</v>
      </c>
      <c r="Q30" t="s">
        <v>57</v>
      </c>
      <c r="S30">
        <v>1615150</v>
      </c>
      <c r="T30">
        <v>1395122</v>
      </c>
      <c r="U30">
        <v>1119284</v>
      </c>
      <c r="V30">
        <v>1159581</v>
      </c>
      <c r="W30">
        <v>1598530</v>
      </c>
      <c r="X30">
        <v>1968464</v>
      </c>
      <c r="Y30">
        <v>2307796</v>
      </c>
      <c r="Z30">
        <v>2058733</v>
      </c>
      <c r="AA30">
        <v>1813044</v>
      </c>
      <c r="AB30" s="37">
        <v>1862835</v>
      </c>
      <c r="AC30" s="37">
        <v>1849348.35</v>
      </c>
      <c r="AD30" s="37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</row>
    <row r="31" spans="1:47" x14ac:dyDescent="0.3">
      <c r="A31" t="str">
        <f t="shared" si="0"/>
        <v>2008_513</v>
      </c>
      <c r="C31" s="116">
        <v>30</v>
      </c>
      <c r="D31" s="116">
        <v>2008</v>
      </c>
      <c r="E31" s="116">
        <v>513</v>
      </c>
      <c r="F31" s="116">
        <v>513</v>
      </c>
      <c r="G31" s="116" t="s">
        <v>54</v>
      </c>
      <c r="H31" s="116">
        <v>1836090</v>
      </c>
      <c r="I31" s="116">
        <v>3485324</v>
      </c>
      <c r="J31" s="116">
        <v>895392</v>
      </c>
      <c r="K31">
        <f t="shared" si="1"/>
        <v>0.48766236949169156</v>
      </c>
      <c r="N31">
        <v>29</v>
      </c>
      <c r="O31">
        <v>594</v>
      </c>
      <c r="P31">
        <v>594</v>
      </c>
      <c r="Q31" t="s">
        <v>58</v>
      </c>
      <c r="S31">
        <v>1415783</v>
      </c>
      <c r="T31">
        <v>1367034</v>
      </c>
      <c r="U31">
        <v>1137950</v>
      </c>
      <c r="V31">
        <v>865986</v>
      </c>
      <c r="W31">
        <v>869910</v>
      </c>
      <c r="X31">
        <v>1094668</v>
      </c>
      <c r="Y31">
        <v>1629503</v>
      </c>
      <c r="Z31">
        <v>1543198</v>
      </c>
      <c r="AA31">
        <v>1504153</v>
      </c>
      <c r="AB31" s="37">
        <v>1177572</v>
      </c>
      <c r="AC31" s="37">
        <v>746474.58</v>
      </c>
      <c r="AD31" s="37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</row>
    <row r="32" spans="1:47" x14ac:dyDescent="0.3">
      <c r="A32" t="str">
        <f t="shared" si="0"/>
        <v>2008_549</v>
      </c>
      <c r="C32" s="116">
        <v>31</v>
      </c>
      <c r="D32" s="116">
        <v>2008</v>
      </c>
      <c r="E32" s="116">
        <v>549</v>
      </c>
      <c r="F32" s="116">
        <v>549</v>
      </c>
      <c r="G32" s="116" t="s">
        <v>55</v>
      </c>
      <c r="H32" s="116">
        <v>2710661</v>
      </c>
      <c r="I32" s="116">
        <v>4740541</v>
      </c>
      <c r="J32" s="116">
        <v>1306405</v>
      </c>
      <c r="K32">
        <f t="shared" si="1"/>
        <v>0.48195071239081538</v>
      </c>
      <c r="N32">
        <v>30</v>
      </c>
      <c r="O32">
        <v>603</v>
      </c>
      <c r="P32">
        <v>603</v>
      </c>
      <c r="Q32" t="s">
        <v>59</v>
      </c>
      <c r="S32">
        <v>504113</v>
      </c>
      <c r="T32">
        <v>559543</v>
      </c>
      <c r="U32">
        <v>533596</v>
      </c>
      <c r="V32">
        <v>409057</v>
      </c>
      <c r="W32">
        <v>420695</v>
      </c>
      <c r="X32">
        <v>404871</v>
      </c>
      <c r="Y32">
        <v>455296</v>
      </c>
      <c r="Z32">
        <v>209883</v>
      </c>
      <c r="AA32">
        <v>168772</v>
      </c>
      <c r="AB32" s="37">
        <v>65324</v>
      </c>
      <c r="AC32" s="37">
        <v>53263.08</v>
      </c>
      <c r="AD32" s="37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</row>
    <row r="33" spans="1:47" x14ac:dyDescent="0.3">
      <c r="A33" t="str">
        <f t="shared" si="0"/>
        <v>2008_576</v>
      </c>
      <c r="C33" s="116">
        <v>32</v>
      </c>
      <c r="D33" s="116">
        <v>2008</v>
      </c>
      <c r="E33" s="116">
        <v>576</v>
      </c>
      <c r="F33" s="116">
        <v>576</v>
      </c>
      <c r="G33" s="116" t="s">
        <v>56</v>
      </c>
      <c r="H33" s="116">
        <v>2472351</v>
      </c>
      <c r="I33" s="116">
        <v>4986654</v>
      </c>
      <c r="J33" s="116">
        <v>1430452</v>
      </c>
      <c r="K33">
        <f t="shared" si="1"/>
        <v>0.57857965960334923</v>
      </c>
      <c r="N33">
        <v>31</v>
      </c>
      <c r="O33">
        <v>609</v>
      </c>
      <c r="P33">
        <v>609</v>
      </c>
      <c r="Q33" t="s">
        <v>60</v>
      </c>
      <c r="S33">
        <v>5129894</v>
      </c>
      <c r="T33">
        <v>4843451</v>
      </c>
      <c r="U33">
        <v>4343884</v>
      </c>
      <c r="V33">
        <v>3722152</v>
      </c>
      <c r="W33">
        <v>4387610</v>
      </c>
      <c r="X33">
        <v>4805558</v>
      </c>
      <c r="Y33">
        <v>5084681</v>
      </c>
      <c r="Z33">
        <v>4047545</v>
      </c>
      <c r="AA33">
        <v>3495213</v>
      </c>
      <c r="AB33" s="37">
        <v>2953932</v>
      </c>
      <c r="AC33" s="37">
        <v>3029122.62</v>
      </c>
      <c r="AD33" s="37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</row>
    <row r="34" spans="1:47" x14ac:dyDescent="0.3">
      <c r="A34" t="str">
        <f t="shared" si="0"/>
        <v>2008_585</v>
      </c>
      <c r="C34" s="116">
        <v>33</v>
      </c>
      <c r="D34" s="116">
        <v>2008</v>
      </c>
      <c r="E34" s="116">
        <v>585</v>
      </c>
      <c r="F34" s="116">
        <v>585</v>
      </c>
      <c r="G34" s="116" t="s">
        <v>57</v>
      </c>
      <c r="H34" s="116">
        <v>2496261</v>
      </c>
      <c r="I34" s="116">
        <v>5910295</v>
      </c>
      <c r="J34" s="116">
        <v>1119284</v>
      </c>
      <c r="K34">
        <f t="shared" si="1"/>
        <v>0.44838420341462693</v>
      </c>
      <c r="N34">
        <v>32</v>
      </c>
      <c r="O34">
        <v>621</v>
      </c>
      <c r="P34">
        <v>621</v>
      </c>
      <c r="Q34" t="s">
        <v>61</v>
      </c>
      <c r="S34">
        <v>5590549</v>
      </c>
      <c r="T34">
        <v>6198335</v>
      </c>
      <c r="U34">
        <v>5347030</v>
      </c>
      <c r="V34">
        <v>5807615</v>
      </c>
      <c r="W34">
        <v>7564826</v>
      </c>
      <c r="X34">
        <v>8842969</v>
      </c>
      <c r="Y34">
        <v>10321147</v>
      </c>
      <c r="Z34">
        <v>12066690</v>
      </c>
      <c r="AA34">
        <v>11947450</v>
      </c>
      <c r="AB34" s="37">
        <v>12622660</v>
      </c>
      <c r="AC34" s="37">
        <v>13429728.91</v>
      </c>
      <c r="AD34" s="37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</row>
    <row r="35" spans="1:47" x14ac:dyDescent="0.3">
      <c r="A35" t="str">
        <f t="shared" si="0"/>
        <v>2008_594</v>
      </c>
      <c r="C35" s="116">
        <v>34</v>
      </c>
      <c r="D35" s="116">
        <v>2008</v>
      </c>
      <c r="E35" s="116">
        <v>594</v>
      </c>
      <c r="F35" s="116">
        <v>594</v>
      </c>
      <c r="G35" s="116" t="s">
        <v>58</v>
      </c>
      <c r="H35" s="116">
        <v>2573476</v>
      </c>
      <c r="I35" s="116">
        <v>7082337</v>
      </c>
      <c r="J35" s="116">
        <v>1137950</v>
      </c>
      <c r="K35">
        <f t="shared" si="1"/>
        <v>0.4421840343566445</v>
      </c>
      <c r="N35">
        <v>33</v>
      </c>
      <c r="O35">
        <v>720</v>
      </c>
      <c r="P35">
        <v>720</v>
      </c>
      <c r="Q35" t="s">
        <v>62</v>
      </c>
      <c r="S35">
        <v>1693353</v>
      </c>
      <c r="T35">
        <v>1011602</v>
      </c>
      <c r="U35">
        <v>800365</v>
      </c>
      <c r="V35">
        <v>1826347</v>
      </c>
      <c r="W35">
        <v>3398021</v>
      </c>
      <c r="X35">
        <v>5005264</v>
      </c>
      <c r="Y35">
        <v>5436198</v>
      </c>
      <c r="Z35">
        <v>5979146</v>
      </c>
      <c r="AA35">
        <v>5454395</v>
      </c>
      <c r="AB35" s="37">
        <v>5677784</v>
      </c>
      <c r="AC35" s="37">
        <v>6525156.2000000002</v>
      </c>
      <c r="AD35" s="37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</row>
    <row r="36" spans="1:47" x14ac:dyDescent="0.3">
      <c r="A36" t="str">
        <f t="shared" si="0"/>
        <v>2008_603</v>
      </c>
      <c r="C36" s="116">
        <v>35</v>
      </c>
      <c r="D36" s="116">
        <v>2008</v>
      </c>
      <c r="E36" s="116">
        <v>603</v>
      </c>
      <c r="F36" s="116">
        <v>603</v>
      </c>
      <c r="G36" s="116" t="s">
        <v>59</v>
      </c>
      <c r="H36" s="116">
        <v>944679</v>
      </c>
      <c r="I36" s="116">
        <v>1858210</v>
      </c>
      <c r="J36" s="116">
        <v>533596</v>
      </c>
      <c r="K36">
        <f t="shared" si="1"/>
        <v>0.56484371940098166</v>
      </c>
      <c r="N36">
        <v>34</v>
      </c>
      <c r="O36">
        <v>729</v>
      </c>
      <c r="P36">
        <v>729</v>
      </c>
      <c r="Q36" t="s">
        <v>63</v>
      </c>
      <c r="S36">
        <v>784242</v>
      </c>
      <c r="T36">
        <v>50827</v>
      </c>
      <c r="U36">
        <v>15945</v>
      </c>
      <c r="V36">
        <v>1299388</v>
      </c>
      <c r="W36">
        <v>2761060</v>
      </c>
      <c r="X36">
        <v>3684625</v>
      </c>
      <c r="Y36">
        <v>3648685</v>
      </c>
      <c r="Z36">
        <v>3392677</v>
      </c>
      <c r="AA36">
        <v>3314849</v>
      </c>
      <c r="AB36" s="37">
        <v>3986030</v>
      </c>
      <c r="AC36" s="37">
        <v>4215811.3099999996</v>
      </c>
      <c r="AD36" s="37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</row>
    <row r="37" spans="1:47" x14ac:dyDescent="0.3">
      <c r="A37" t="str">
        <f t="shared" si="0"/>
        <v>2008_609</v>
      </c>
      <c r="C37" s="116">
        <v>36</v>
      </c>
      <c r="D37" s="116">
        <v>2008</v>
      </c>
      <c r="E37" s="116">
        <v>609</v>
      </c>
      <c r="F37" s="116">
        <v>609</v>
      </c>
      <c r="G37" s="116" t="s">
        <v>60</v>
      </c>
      <c r="H37" s="116">
        <v>6845025</v>
      </c>
      <c r="I37" s="116">
        <v>14192787</v>
      </c>
      <c r="J37" s="116">
        <v>4343884</v>
      </c>
      <c r="K37">
        <f t="shared" si="1"/>
        <v>0.63460454855898996</v>
      </c>
      <c r="N37">
        <v>35</v>
      </c>
      <c r="O37">
        <v>747</v>
      </c>
      <c r="P37">
        <v>747</v>
      </c>
      <c r="Q37" t="s">
        <v>64</v>
      </c>
      <c r="S37">
        <v>931331</v>
      </c>
      <c r="T37">
        <v>775804</v>
      </c>
      <c r="U37">
        <v>744675</v>
      </c>
      <c r="V37">
        <v>712055</v>
      </c>
      <c r="W37">
        <v>1018462</v>
      </c>
      <c r="X37">
        <v>1446417</v>
      </c>
      <c r="Y37">
        <v>1794064</v>
      </c>
      <c r="Z37">
        <v>1943485</v>
      </c>
      <c r="AA37">
        <v>2157523</v>
      </c>
      <c r="AB37" s="37">
        <v>2179299</v>
      </c>
      <c r="AC37" s="37">
        <v>2257642.56</v>
      </c>
      <c r="AD37" s="37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</row>
    <row r="38" spans="1:47" x14ac:dyDescent="0.3">
      <c r="A38" t="str">
        <f t="shared" si="0"/>
        <v>2008_621</v>
      </c>
      <c r="C38" s="116">
        <v>37</v>
      </c>
      <c r="D38" s="116">
        <v>2008</v>
      </c>
      <c r="E38" s="116">
        <v>621</v>
      </c>
      <c r="F38" s="116">
        <v>621</v>
      </c>
      <c r="G38" s="116" t="s">
        <v>61</v>
      </c>
      <c r="H38" s="116">
        <v>14711344</v>
      </c>
      <c r="I38" s="116">
        <v>38301771</v>
      </c>
      <c r="J38" s="116">
        <v>5347030</v>
      </c>
      <c r="K38">
        <f t="shared" si="1"/>
        <v>0.36346305272992052</v>
      </c>
      <c r="N38">
        <v>36</v>
      </c>
      <c r="O38">
        <v>1917</v>
      </c>
      <c r="P38">
        <v>1917</v>
      </c>
      <c r="Q38" t="s">
        <v>114</v>
      </c>
      <c r="S38">
        <v>1935753</v>
      </c>
      <c r="T38">
        <v>1943590</v>
      </c>
      <c r="U38">
        <v>1920383</v>
      </c>
      <c r="V38">
        <v>1956410</v>
      </c>
      <c r="W38">
        <v>1995148</v>
      </c>
      <c r="X38">
        <v>1884898</v>
      </c>
      <c r="Y38">
        <v>1737109</v>
      </c>
      <c r="Z38">
        <v>1505215</v>
      </c>
      <c r="AA38">
        <v>1046566</v>
      </c>
      <c r="AB38" s="37">
        <v>712233</v>
      </c>
      <c r="AC38" s="37">
        <v>857609</v>
      </c>
      <c r="AD38" s="37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</row>
    <row r="39" spans="1:47" x14ac:dyDescent="0.3">
      <c r="A39" t="str">
        <f t="shared" si="0"/>
        <v>2008_720</v>
      </c>
      <c r="C39" s="116">
        <v>38</v>
      </c>
      <c r="D39" s="116">
        <v>2008</v>
      </c>
      <c r="E39" s="116">
        <v>720</v>
      </c>
      <c r="F39" s="116">
        <v>720</v>
      </c>
      <c r="G39" s="116" t="s">
        <v>62</v>
      </c>
      <c r="H39" s="116">
        <v>2419723</v>
      </c>
      <c r="I39" s="116">
        <v>9348484</v>
      </c>
      <c r="J39" s="116">
        <v>800365</v>
      </c>
      <c r="K39">
        <f t="shared" si="1"/>
        <v>0.33076719938604543</v>
      </c>
      <c r="N39">
        <v>37</v>
      </c>
      <c r="O39">
        <v>846</v>
      </c>
      <c r="P39">
        <v>846</v>
      </c>
      <c r="Q39" t="s">
        <v>66</v>
      </c>
      <c r="S39">
        <v>1907857</v>
      </c>
      <c r="T39">
        <v>2292595</v>
      </c>
      <c r="U39">
        <v>2664642</v>
      </c>
      <c r="V39">
        <v>3049256</v>
      </c>
      <c r="W39">
        <v>3255034</v>
      </c>
      <c r="X39">
        <v>3538401</v>
      </c>
      <c r="Y39">
        <v>3578020</v>
      </c>
      <c r="Z39">
        <v>3507063</v>
      </c>
      <c r="AA39">
        <v>3268559</v>
      </c>
      <c r="AB39" s="37">
        <v>2956821</v>
      </c>
      <c r="AC39" s="37">
        <v>2855035.85</v>
      </c>
      <c r="AD39" s="37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</row>
    <row r="40" spans="1:47" x14ac:dyDescent="0.3">
      <c r="A40" t="str">
        <f t="shared" si="0"/>
        <v>2008_729</v>
      </c>
      <c r="C40" s="116">
        <v>39</v>
      </c>
      <c r="D40" s="116">
        <v>2008</v>
      </c>
      <c r="E40" s="116">
        <v>729</v>
      </c>
      <c r="F40" s="116">
        <v>729</v>
      </c>
      <c r="G40" s="116" t="s">
        <v>63</v>
      </c>
      <c r="H40" s="116">
        <v>5205507</v>
      </c>
      <c r="I40" s="116">
        <v>21503077</v>
      </c>
      <c r="J40" s="116">
        <v>15945</v>
      </c>
      <c r="K40">
        <f t="shared" si="1"/>
        <v>3.0631022107933002E-3</v>
      </c>
      <c r="N40">
        <v>38</v>
      </c>
      <c r="O40">
        <v>882</v>
      </c>
      <c r="P40">
        <v>882</v>
      </c>
      <c r="Q40" t="s">
        <v>68</v>
      </c>
      <c r="S40">
        <v>9303311</v>
      </c>
      <c r="T40">
        <v>9577417</v>
      </c>
      <c r="U40">
        <v>9308995</v>
      </c>
      <c r="V40">
        <v>9360450</v>
      </c>
      <c r="W40">
        <v>11370456</v>
      </c>
      <c r="X40">
        <v>13346063</v>
      </c>
      <c r="Y40">
        <v>16143875</v>
      </c>
      <c r="Z40">
        <v>16192490</v>
      </c>
      <c r="AA40">
        <v>15823834</v>
      </c>
      <c r="AB40" s="37">
        <v>17944763</v>
      </c>
      <c r="AC40" s="37">
        <v>18661134</v>
      </c>
      <c r="AD40" s="37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</row>
    <row r="41" spans="1:47" x14ac:dyDescent="0.3">
      <c r="A41" t="str">
        <f t="shared" si="0"/>
        <v>2008_747</v>
      </c>
      <c r="C41" s="116">
        <v>40</v>
      </c>
      <c r="D41" s="116">
        <v>2008</v>
      </c>
      <c r="E41" s="116">
        <v>747</v>
      </c>
      <c r="F41" s="116">
        <v>747</v>
      </c>
      <c r="G41" s="116" t="s">
        <v>64</v>
      </c>
      <c r="H41" s="116">
        <v>1948464</v>
      </c>
      <c r="I41" s="116">
        <v>5440010</v>
      </c>
      <c r="J41" s="116">
        <v>744675</v>
      </c>
      <c r="K41">
        <f t="shared" si="1"/>
        <v>0.38218566008917793</v>
      </c>
      <c r="N41">
        <v>39</v>
      </c>
      <c r="O41">
        <v>916</v>
      </c>
      <c r="P41">
        <v>916</v>
      </c>
      <c r="Q41" t="s">
        <v>16</v>
      </c>
      <c r="S41">
        <v>1469915</v>
      </c>
      <c r="T41">
        <v>1487691</v>
      </c>
      <c r="U41">
        <v>1559527</v>
      </c>
      <c r="V41">
        <v>1627946</v>
      </c>
      <c r="W41">
        <v>1713231</v>
      </c>
      <c r="X41">
        <v>1789131</v>
      </c>
      <c r="Y41">
        <v>1589135</v>
      </c>
      <c r="Z41">
        <v>1558463</v>
      </c>
      <c r="AA41">
        <v>1370244</v>
      </c>
      <c r="AB41" s="37">
        <v>1166016</v>
      </c>
      <c r="AC41" s="37">
        <v>1062126</v>
      </c>
      <c r="AD41" s="37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</row>
    <row r="42" spans="1:47" x14ac:dyDescent="0.3">
      <c r="A42" t="str">
        <f t="shared" si="0"/>
        <v>2008_1917</v>
      </c>
      <c r="C42" s="116">
        <v>41</v>
      </c>
      <c r="D42" s="116">
        <v>2008</v>
      </c>
      <c r="E42" s="116">
        <v>1917</v>
      </c>
      <c r="F42" s="116">
        <v>1917</v>
      </c>
      <c r="G42" s="116" t="s">
        <v>114</v>
      </c>
      <c r="H42" s="116">
        <v>3189147</v>
      </c>
      <c r="I42" s="116">
        <v>4616157</v>
      </c>
      <c r="J42" s="116">
        <v>1920383</v>
      </c>
      <c r="K42">
        <f t="shared" si="1"/>
        <v>0.60216195741369083</v>
      </c>
      <c r="N42">
        <v>40</v>
      </c>
      <c r="O42">
        <v>914</v>
      </c>
      <c r="P42">
        <v>914</v>
      </c>
      <c r="Q42" t="s">
        <v>69</v>
      </c>
      <c r="S42">
        <v>354610</v>
      </c>
      <c r="T42">
        <v>300623</v>
      </c>
      <c r="U42">
        <v>140736</v>
      </c>
      <c r="V42">
        <v>71622</v>
      </c>
      <c r="W42">
        <v>104583</v>
      </c>
      <c r="X42">
        <v>670691</v>
      </c>
      <c r="Y42">
        <v>905576</v>
      </c>
      <c r="Z42">
        <v>909342</v>
      </c>
      <c r="AA42">
        <v>839742</v>
      </c>
      <c r="AB42" s="37">
        <v>849198</v>
      </c>
      <c r="AC42" s="37">
        <v>963333.59</v>
      </c>
      <c r="AD42" s="37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</row>
    <row r="43" spans="1:47" x14ac:dyDescent="0.3">
      <c r="A43" t="str">
        <f t="shared" si="0"/>
        <v>2008_846</v>
      </c>
      <c r="C43" s="116">
        <v>42</v>
      </c>
      <c r="D43" s="116">
        <v>2008</v>
      </c>
      <c r="E43" s="116">
        <v>846</v>
      </c>
      <c r="F43" s="116">
        <v>846</v>
      </c>
      <c r="G43" s="116" t="s">
        <v>66</v>
      </c>
      <c r="H43" s="116">
        <v>3943340</v>
      </c>
      <c r="I43" s="116">
        <v>4842959</v>
      </c>
      <c r="J43" s="116">
        <v>2664642</v>
      </c>
      <c r="K43">
        <f t="shared" si="1"/>
        <v>0.67573224728276027</v>
      </c>
      <c r="N43">
        <v>41</v>
      </c>
      <c r="O43">
        <v>918</v>
      </c>
      <c r="P43">
        <v>918</v>
      </c>
      <c r="Q43" t="s">
        <v>70</v>
      </c>
      <c r="S43">
        <v>1759855</v>
      </c>
      <c r="T43">
        <v>1848144</v>
      </c>
      <c r="U43">
        <v>1975212</v>
      </c>
      <c r="V43">
        <v>2229160</v>
      </c>
      <c r="W43">
        <v>2560370</v>
      </c>
      <c r="X43">
        <v>2664048</v>
      </c>
      <c r="Y43">
        <v>2760588</v>
      </c>
      <c r="Z43">
        <v>2864599</v>
      </c>
      <c r="AA43">
        <v>2880729</v>
      </c>
      <c r="AB43" s="37">
        <v>2926275</v>
      </c>
      <c r="AC43" s="37">
        <v>3125880.48</v>
      </c>
      <c r="AD43" s="37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</row>
    <row r="44" spans="1:47" x14ac:dyDescent="0.3">
      <c r="A44" t="str">
        <f t="shared" si="0"/>
        <v>2008_882</v>
      </c>
      <c r="C44" s="116">
        <v>43</v>
      </c>
      <c r="D44" s="116">
        <v>2008</v>
      </c>
      <c r="E44" s="116">
        <v>882</v>
      </c>
      <c r="F44" s="116">
        <v>882</v>
      </c>
      <c r="G44" s="116" t="s">
        <v>68</v>
      </c>
      <c r="H44" s="116">
        <v>17121034</v>
      </c>
      <c r="I44" s="116">
        <v>39455385</v>
      </c>
      <c r="J44" s="116">
        <v>9308995</v>
      </c>
      <c r="K44">
        <f t="shared" si="1"/>
        <v>0.54371686896947935</v>
      </c>
      <c r="N44">
        <v>42</v>
      </c>
      <c r="O44">
        <v>936</v>
      </c>
      <c r="P44">
        <v>936</v>
      </c>
      <c r="Q44" t="s">
        <v>71</v>
      </c>
      <c r="S44">
        <v>220863</v>
      </c>
      <c r="T44">
        <v>600954</v>
      </c>
      <c r="U44">
        <v>835538</v>
      </c>
      <c r="V44">
        <v>1019419</v>
      </c>
      <c r="W44">
        <v>854987</v>
      </c>
      <c r="X44">
        <v>1001754</v>
      </c>
      <c r="Y44">
        <v>1267103</v>
      </c>
      <c r="Z44">
        <v>1220735</v>
      </c>
      <c r="AA44">
        <v>1029917</v>
      </c>
      <c r="AB44" s="37">
        <v>206807</v>
      </c>
      <c r="AC44" s="37">
        <v>-234499.23</v>
      </c>
      <c r="AD44" s="37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</row>
    <row r="45" spans="1:47" x14ac:dyDescent="0.3">
      <c r="A45" t="str">
        <f t="shared" si="0"/>
        <v>2008_916</v>
      </c>
      <c r="C45" s="116">
        <v>44</v>
      </c>
      <c r="D45" s="116">
        <v>2008</v>
      </c>
      <c r="E45" s="116">
        <v>916</v>
      </c>
      <c r="F45" s="116">
        <v>916</v>
      </c>
      <c r="G45" s="116" t="s">
        <v>16</v>
      </c>
      <c r="H45" s="116">
        <v>2349040</v>
      </c>
      <c r="I45" s="116">
        <v>2826570</v>
      </c>
      <c r="J45" s="116">
        <v>1559527</v>
      </c>
      <c r="K45">
        <f t="shared" si="1"/>
        <v>0.66389972073698189</v>
      </c>
      <c r="N45">
        <v>43</v>
      </c>
      <c r="O45">
        <v>977</v>
      </c>
      <c r="P45">
        <v>977</v>
      </c>
      <c r="Q45" t="s">
        <v>72</v>
      </c>
      <c r="S45">
        <v>787966</v>
      </c>
      <c r="T45">
        <v>627016</v>
      </c>
      <c r="U45">
        <v>858158</v>
      </c>
      <c r="V45">
        <v>1044204</v>
      </c>
      <c r="W45">
        <v>1886291</v>
      </c>
      <c r="X45">
        <v>2172493</v>
      </c>
      <c r="Y45">
        <v>2626160</v>
      </c>
      <c r="Z45">
        <v>2926548</v>
      </c>
      <c r="AA45">
        <v>3194898</v>
      </c>
      <c r="AB45" s="37">
        <v>2668760</v>
      </c>
      <c r="AC45" s="37">
        <v>2118106.33</v>
      </c>
      <c r="AD45" s="37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</row>
    <row r="46" spans="1:47" x14ac:dyDescent="0.3">
      <c r="A46" t="str">
        <f t="shared" si="0"/>
        <v>2008_914</v>
      </c>
      <c r="C46" s="116">
        <v>45</v>
      </c>
      <c r="D46" s="116">
        <v>2008</v>
      </c>
      <c r="E46" s="116">
        <v>914</v>
      </c>
      <c r="F46" s="116">
        <v>914</v>
      </c>
      <c r="G46" s="116" t="s">
        <v>69</v>
      </c>
      <c r="H46" s="116">
        <v>2544816</v>
      </c>
      <c r="I46" s="116">
        <v>5206028</v>
      </c>
      <c r="J46" s="116">
        <v>1106944</v>
      </c>
      <c r="K46">
        <f t="shared" si="1"/>
        <v>0.43497997497657986</v>
      </c>
      <c r="N46">
        <v>44</v>
      </c>
      <c r="O46">
        <v>981</v>
      </c>
      <c r="P46">
        <v>981</v>
      </c>
      <c r="Q46" t="s">
        <v>73</v>
      </c>
      <c r="S46">
        <v>3288687</v>
      </c>
      <c r="T46">
        <v>3863048</v>
      </c>
      <c r="U46">
        <v>3591510</v>
      </c>
      <c r="V46">
        <v>3595863</v>
      </c>
      <c r="W46">
        <v>4124790</v>
      </c>
      <c r="X46">
        <v>5139041</v>
      </c>
      <c r="Y46">
        <v>5983329</v>
      </c>
      <c r="Z46">
        <v>6468340</v>
      </c>
      <c r="AA46">
        <v>7129374</v>
      </c>
      <c r="AB46" s="37">
        <v>7222749</v>
      </c>
      <c r="AC46" s="37">
        <v>7632180.5300000003</v>
      </c>
      <c r="AD46" s="37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</row>
    <row r="47" spans="1:47" x14ac:dyDescent="0.3">
      <c r="A47" t="str">
        <f t="shared" si="0"/>
        <v>2008_918</v>
      </c>
      <c r="C47" s="116">
        <v>46</v>
      </c>
      <c r="D47" s="116">
        <v>2008</v>
      </c>
      <c r="E47" s="116">
        <v>918</v>
      </c>
      <c r="F47" s="116">
        <v>918</v>
      </c>
      <c r="G47" s="116" t="s">
        <v>70</v>
      </c>
      <c r="H47" s="116">
        <v>3025304</v>
      </c>
      <c r="I47" s="116">
        <v>4549492</v>
      </c>
      <c r="J47" s="116">
        <v>1975212</v>
      </c>
      <c r="K47">
        <f t="shared" si="1"/>
        <v>0.6528970311743878</v>
      </c>
      <c r="N47">
        <v>45</v>
      </c>
      <c r="O47">
        <v>999</v>
      </c>
      <c r="P47">
        <v>999</v>
      </c>
      <c r="Q47" t="s">
        <v>74</v>
      </c>
      <c r="S47">
        <v>1652686</v>
      </c>
      <c r="T47">
        <v>1880980</v>
      </c>
      <c r="U47">
        <v>2202302</v>
      </c>
      <c r="V47">
        <v>2577948</v>
      </c>
      <c r="W47">
        <v>2984986</v>
      </c>
      <c r="X47">
        <v>3112062</v>
      </c>
      <c r="Y47">
        <v>3236072</v>
      </c>
      <c r="Z47">
        <v>3154004</v>
      </c>
      <c r="AA47">
        <v>3130387</v>
      </c>
      <c r="AB47" s="37">
        <v>3585881</v>
      </c>
      <c r="AC47" s="37">
        <v>4181250.27</v>
      </c>
      <c r="AD47" s="37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</row>
    <row r="48" spans="1:47" x14ac:dyDescent="0.3">
      <c r="A48" t="str">
        <f t="shared" si="0"/>
        <v>2008_936</v>
      </c>
      <c r="C48" s="116">
        <v>47</v>
      </c>
      <c r="D48" s="116">
        <v>2008</v>
      </c>
      <c r="E48" s="116">
        <v>936</v>
      </c>
      <c r="F48" s="116">
        <v>936</v>
      </c>
      <c r="G48" s="116" t="s">
        <v>71</v>
      </c>
      <c r="H48" s="116">
        <v>3243601</v>
      </c>
      <c r="I48" s="116">
        <v>8506576</v>
      </c>
      <c r="J48" s="116">
        <v>835538</v>
      </c>
      <c r="K48">
        <f t="shared" si="1"/>
        <v>0.25759580170310714</v>
      </c>
      <c r="N48">
        <v>46</v>
      </c>
      <c r="O48">
        <v>1044</v>
      </c>
      <c r="P48">
        <v>1044</v>
      </c>
      <c r="Q48" t="s">
        <v>75</v>
      </c>
      <c r="S48">
        <v>1928798</v>
      </c>
      <c r="T48">
        <v>2381661</v>
      </c>
      <c r="U48">
        <v>3233961</v>
      </c>
      <c r="V48">
        <v>3475651</v>
      </c>
      <c r="W48">
        <v>5060205</v>
      </c>
      <c r="X48">
        <v>6530902</v>
      </c>
      <c r="Y48">
        <v>7888478</v>
      </c>
      <c r="Z48">
        <v>8888612</v>
      </c>
      <c r="AA48">
        <v>9191056</v>
      </c>
      <c r="AB48" s="37">
        <v>8630990</v>
      </c>
      <c r="AC48" s="37">
        <v>8609169.9399999995</v>
      </c>
      <c r="AD48" s="37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</row>
    <row r="49" spans="1:47" x14ac:dyDescent="0.3">
      <c r="A49" t="str">
        <f t="shared" si="0"/>
        <v>2008_977</v>
      </c>
      <c r="C49" s="116">
        <v>48</v>
      </c>
      <c r="D49" s="116">
        <v>2008</v>
      </c>
      <c r="E49" s="116">
        <v>977</v>
      </c>
      <c r="F49" s="116">
        <v>977</v>
      </c>
      <c r="G49" s="116" t="s">
        <v>72</v>
      </c>
      <c r="H49" s="116">
        <v>2243218</v>
      </c>
      <c r="I49" s="116">
        <v>5828268</v>
      </c>
      <c r="J49" s="116">
        <v>858158</v>
      </c>
      <c r="K49">
        <f t="shared" si="1"/>
        <v>0.38255666636055879</v>
      </c>
      <c r="N49">
        <v>47</v>
      </c>
      <c r="O49">
        <v>1053</v>
      </c>
      <c r="P49">
        <v>1053</v>
      </c>
      <c r="Q49" t="s">
        <v>76</v>
      </c>
      <c r="S49">
        <v>19361982</v>
      </c>
      <c r="T49">
        <v>21605780</v>
      </c>
      <c r="U49">
        <v>24455107</v>
      </c>
      <c r="V49">
        <v>21774689</v>
      </c>
      <c r="W49">
        <v>21661354</v>
      </c>
      <c r="X49">
        <v>22415492</v>
      </c>
      <c r="Y49">
        <v>19673755</v>
      </c>
      <c r="Z49">
        <v>10614468</v>
      </c>
      <c r="AA49">
        <v>4891392</v>
      </c>
      <c r="AB49" s="37">
        <v>5790286</v>
      </c>
      <c r="AC49" s="37">
        <v>7102510.0300000003</v>
      </c>
      <c r="AD49" s="37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</row>
    <row r="50" spans="1:47" x14ac:dyDescent="0.3">
      <c r="A50" t="str">
        <f t="shared" si="0"/>
        <v>2008_981</v>
      </c>
      <c r="C50" s="116">
        <v>49</v>
      </c>
      <c r="D50" s="116">
        <v>2008</v>
      </c>
      <c r="E50" s="116">
        <v>981</v>
      </c>
      <c r="F50" s="116">
        <v>981</v>
      </c>
      <c r="G50" s="116" t="s">
        <v>73</v>
      </c>
      <c r="H50" s="116">
        <v>5913364</v>
      </c>
      <c r="I50" s="116">
        <v>14271054</v>
      </c>
      <c r="J50" s="116">
        <v>3591510</v>
      </c>
      <c r="K50">
        <f t="shared" si="1"/>
        <v>0.60735479838548756</v>
      </c>
      <c r="N50">
        <v>48</v>
      </c>
      <c r="O50">
        <v>1062</v>
      </c>
      <c r="P50">
        <v>1062</v>
      </c>
      <c r="Q50" t="s">
        <v>77</v>
      </c>
      <c r="S50">
        <v>723048</v>
      </c>
      <c r="T50">
        <v>526192</v>
      </c>
      <c r="U50">
        <v>638123</v>
      </c>
      <c r="V50">
        <v>789351</v>
      </c>
      <c r="W50">
        <v>1480961</v>
      </c>
      <c r="X50">
        <v>2748193</v>
      </c>
      <c r="Y50">
        <v>2678577</v>
      </c>
      <c r="Z50">
        <v>2372383</v>
      </c>
      <c r="AA50">
        <v>1600657</v>
      </c>
      <c r="AB50" s="37">
        <v>967805</v>
      </c>
      <c r="AC50" s="37">
        <v>745715.07</v>
      </c>
      <c r="AD50" s="37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</row>
    <row r="51" spans="1:47" x14ac:dyDescent="0.3">
      <c r="A51" t="str">
        <f t="shared" si="0"/>
        <v>2008_999</v>
      </c>
      <c r="C51" s="116">
        <v>50</v>
      </c>
      <c r="D51" s="116">
        <v>2008</v>
      </c>
      <c r="E51" s="116">
        <v>999</v>
      </c>
      <c r="F51" s="116">
        <v>999</v>
      </c>
      <c r="G51" s="116" t="s">
        <v>74</v>
      </c>
      <c r="H51" s="116">
        <v>4765932</v>
      </c>
      <c r="I51" s="116">
        <v>14772515</v>
      </c>
      <c r="J51" s="116">
        <v>2202302</v>
      </c>
      <c r="K51">
        <f t="shared" si="1"/>
        <v>0.46209261903023374</v>
      </c>
      <c r="N51">
        <v>49</v>
      </c>
      <c r="O51">
        <v>1071</v>
      </c>
      <c r="P51">
        <v>1071</v>
      </c>
      <c r="Q51" t="s">
        <v>78</v>
      </c>
      <c r="S51">
        <v>1815302</v>
      </c>
      <c r="T51">
        <v>1862884</v>
      </c>
      <c r="U51">
        <v>1931191</v>
      </c>
      <c r="V51">
        <v>1966039</v>
      </c>
      <c r="W51">
        <v>2614612</v>
      </c>
      <c r="X51">
        <v>3387260</v>
      </c>
      <c r="Y51">
        <v>3741988</v>
      </c>
      <c r="Z51">
        <v>4191419</v>
      </c>
      <c r="AA51">
        <v>3877803</v>
      </c>
      <c r="AB51" s="37">
        <v>3714872</v>
      </c>
      <c r="AC51" s="37">
        <v>2618778.08</v>
      </c>
      <c r="AD51" s="37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</row>
    <row r="52" spans="1:47" x14ac:dyDescent="0.3">
      <c r="A52" t="str">
        <f t="shared" si="0"/>
        <v>2008_1044</v>
      </c>
      <c r="C52" s="116">
        <v>51</v>
      </c>
      <c r="D52" s="116">
        <v>2008</v>
      </c>
      <c r="E52" s="116">
        <v>1044</v>
      </c>
      <c r="F52" s="116">
        <v>1044</v>
      </c>
      <c r="G52" s="116" t="s">
        <v>75</v>
      </c>
      <c r="H52" s="116">
        <v>11166947</v>
      </c>
      <c r="I52" s="116">
        <v>35946930</v>
      </c>
      <c r="J52" s="116">
        <v>3233961</v>
      </c>
      <c r="K52">
        <f t="shared" si="1"/>
        <v>0.2896011774749177</v>
      </c>
      <c r="N52">
        <v>50</v>
      </c>
      <c r="O52">
        <v>1080</v>
      </c>
      <c r="P52">
        <v>1080</v>
      </c>
      <c r="Q52" t="s">
        <v>28</v>
      </c>
      <c r="S52">
        <v>120964</v>
      </c>
      <c r="T52">
        <v>-73917</v>
      </c>
      <c r="U52">
        <v>-76848</v>
      </c>
      <c r="V52">
        <v>52748</v>
      </c>
      <c r="W52">
        <v>380042</v>
      </c>
      <c r="X52">
        <v>656410</v>
      </c>
      <c r="Y52">
        <v>984247</v>
      </c>
      <c r="Z52">
        <v>1079073</v>
      </c>
      <c r="AA52">
        <v>1375737</v>
      </c>
      <c r="AB52" s="37">
        <v>1453433</v>
      </c>
      <c r="AC52" s="37">
        <v>1579315.9</v>
      </c>
      <c r="AD52" s="37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</row>
    <row r="53" spans="1:47" x14ac:dyDescent="0.3">
      <c r="A53" t="str">
        <f t="shared" si="0"/>
        <v>2008_1053</v>
      </c>
      <c r="C53" s="116">
        <v>52</v>
      </c>
      <c r="D53" s="116">
        <v>2008</v>
      </c>
      <c r="E53" s="116">
        <v>1053</v>
      </c>
      <c r="F53" s="116">
        <v>1053</v>
      </c>
      <c r="G53" s="116" t="s">
        <v>76</v>
      </c>
      <c r="H53" s="116">
        <v>60559381</v>
      </c>
      <c r="I53" s="116">
        <v>160330371</v>
      </c>
      <c r="J53" s="116">
        <v>24455107</v>
      </c>
      <c r="K53">
        <f t="shared" si="1"/>
        <v>0.4038202933415056</v>
      </c>
      <c r="N53">
        <v>51</v>
      </c>
      <c r="O53">
        <v>1089</v>
      </c>
      <c r="P53">
        <v>1089</v>
      </c>
      <c r="Q53" t="s">
        <v>80</v>
      </c>
      <c r="S53">
        <v>1154325</v>
      </c>
      <c r="T53">
        <v>1244843</v>
      </c>
      <c r="U53">
        <v>1291206</v>
      </c>
      <c r="V53">
        <v>1219611</v>
      </c>
      <c r="W53">
        <v>1529301</v>
      </c>
      <c r="X53">
        <v>1398966</v>
      </c>
      <c r="Y53">
        <v>1524170</v>
      </c>
      <c r="Z53">
        <v>1781019</v>
      </c>
      <c r="AA53">
        <v>1139413</v>
      </c>
      <c r="AB53" s="37">
        <v>629852</v>
      </c>
      <c r="AC53" s="37">
        <v>293133.40000000002</v>
      </c>
      <c r="AD53" s="37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</row>
    <row r="54" spans="1:47" x14ac:dyDescent="0.3">
      <c r="A54" t="str">
        <f t="shared" si="0"/>
        <v>2008_1062</v>
      </c>
      <c r="C54" s="116">
        <v>53</v>
      </c>
      <c r="D54" s="116">
        <v>2008</v>
      </c>
      <c r="E54" s="116">
        <v>1062</v>
      </c>
      <c r="F54" s="116">
        <v>1062</v>
      </c>
      <c r="G54" s="116" t="s">
        <v>77</v>
      </c>
      <c r="H54" s="116">
        <v>3531559</v>
      </c>
      <c r="I54" s="116">
        <v>10444238</v>
      </c>
      <c r="J54" s="116">
        <v>638123</v>
      </c>
      <c r="K54">
        <f t="shared" si="1"/>
        <v>0.180691586916713</v>
      </c>
      <c r="N54">
        <v>52</v>
      </c>
      <c r="O54">
        <v>1082</v>
      </c>
      <c r="P54">
        <v>1082</v>
      </c>
      <c r="Q54" t="s">
        <v>389</v>
      </c>
      <c r="S54">
        <v>878471</v>
      </c>
      <c r="T54">
        <v>901122</v>
      </c>
      <c r="U54">
        <v>872283</v>
      </c>
      <c r="V54">
        <v>569679</v>
      </c>
      <c r="W54">
        <v>799117</v>
      </c>
      <c r="X54">
        <v>1398572</v>
      </c>
      <c r="Y54">
        <v>1559796</v>
      </c>
      <c r="Z54">
        <v>1422202</v>
      </c>
      <c r="AA54">
        <v>1585752</v>
      </c>
      <c r="AB54" s="37">
        <v>1471627</v>
      </c>
      <c r="AC54" s="37">
        <v>1125654.45</v>
      </c>
      <c r="AD54" s="37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</row>
    <row r="55" spans="1:47" x14ac:dyDescent="0.3">
      <c r="A55" t="str">
        <f t="shared" si="0"/>
        <v>2008_1071</v>
      </c>
      <c r="C55" s="116">
        <v>54</v>
      </c>
      <c r="D55" s="116">
        <v>2008</v>
      </c>
      <c r="E55" s="116">
        <v>1071</v>
      </c>
      <c r="F55" s="116">
        <v>1071</v>
      </c>
      <c r="G55" s="116" t="s">
        <v>78</v>
      </c>
      <c r="H55" s="116">
        <v>4720275</v>
      </c>
      <c r="I55" s="116">
        <v>13340793</v>
      </c>
      <c r="J55" s="116">
        <v>1931191</v>
      </c>
      <c r="K55">
        <f t="shared" si="1"/>
        <v>0.40912679875642838</v>
      </c>
      <c r="N55">
        <v>53</v>
      </c>
      <c r="O55">
        <v>1093</v>
      </c>
      <c r="P55">
        <v>1093</v>
      </c>
      <c r="Q55" t="s">
        <v>81</v>
      </c>
      <c r="S55">
        <v>305712</v>
      </c>
      <c r="T55">
        <v>171308</v>
      </c>
      <c r="U55">
        <v>490633</v>
      </c>
      <c r="V55">
        <v>661677</v>
      </c>
      <c r="W55">
        <v>1034807</v>
      </c>
      <c r="X55">
        <v>1381661</v>
      </c>
      <c r="Y55">
        <v>1155601</v>
      </c>
      <c r="Z55">
        <v>710045</v>
      </c>
      <c r="AA55">
        <v>794842</v>
      </c>
      <c r="AB55" s="37">
        <v>855553</v>
      </c>
      <c r="AC55" s="37">
        <v>1229954.47</v>
      </c>
      <c r="AD55" s="37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</row>
    <row r="56" spans="1:47" x14ac:dyDescent="0.3">
      <c r="A56" t="str">
        <f t="shared" si="0"/>
        <v>2008_1089</v>
      </c>
      <c r="C56" s="116">
        <v>55</v>
      </c>
      <c r="D56" s="116">
        <v>2008</v>
      </c>
      <c r="E56" s="116">
        <v>1089</v>
      </c>
      <c r="F56" s="116">
        <v>1089</v>
      </c>
      <c r="G56" s="116" t="s">
        <v>80</v>
      </c>
      <c r="H56" s="116">
        <v>2298548</v>
      </c>
      <c r="I56" s="116">
        <v>4210259</v>
      </c>
      <c r="J56" s="116">
        <v>1291206</v>
      </c>
      <c r="K56">
        <f t="shared" si="1"/>
        <v>0.56174854734380142</v>
      </c>
      <c r="N56">
        <v>54</v>
      </c>
      <c r="O56">
        <v>1079</v>
      </c>
      <c r="P56">
        <v>1079</v>
      </c>
      <c r="Q56" t="s">
        <v>79</v>
      </c>
      <c r="S56">
        <v>360386</v>
      </c>
      <c r="T56">
        <v>277451</v>
      </c>
      <c r="U56">
        <v>216827</v>
      </c>
      <c r="V56">
        <v>615122</v>
      </c>
      <c r="W56">
        <v>1019404</v>
      </c>
      <c r="X56">
        <v>1165776</v>
      </c>
      <c r="Y56">
        <v>1618064</v>
      </c>
      <c r="Z56">
        <v>1679025</v>
      </c>
      <c r="AA56">
        <v>1741248</v>
      </c>
      <c r="AB56" s="37">
        <v>1603785</v>
      </c>
      <c r="AC56" s="37">
        <v>1787899.62</v>
      </c>
      <c r="AD56" s="37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</row>
    <row r="57" spans="1:47" x14ac:dyDescent="0.3">
      <c r="A57" t="str">
        <f t="shared" si="0"/>
        <v>2008_1080</v>
      </c>
      <c r="C57" s="116">
        <v>56</v>
      </c>
      <c r="D57" s="116">
        <v>2008</v>
      </c>
      <c r="E57" s="116">
        <v>1080</v>
      </c>
      <c r="F57" s="116">
        <v>1080</v>
      </c>
      <c r="G57" s="116" t="s">
        <v>780</v>
      </c>
      <c r="H57" s="116">
        <v>975341</v>
      </c>
      <c r="I57" s="116">
        <v>5131633</v>
      </c>
      <c r="J57" s="116">
        <v>-76848</v>
      </c>
      <c r="K57">
        <f t="shared" si="1"/>
        <v>-7.8790904924534083E-2</v>
      </c>
      <c r="N57">
        <v>55</v>
      </c>
      <c r="O57">
        <v>1095</v>
      </c>
      <c r="P57">
        <v>1095</v>
      </c>
      <c r="Q57" t="s">
        <v>82</v>
      </c>
      <c r="S57">
        <v>520636</v>
      </c>
      <c r="T57">
        <v>883238</v>
      </c>
      <c r="U57">
        <v>1053515</v>
      </c>
      <c r="V57">
        <v>1244819</v>
      </c>
      <c r="W57">
        <v>1480932</v>
      </c>
      <c r="X57">
        <v>1637255</v>
      </c>
      <c r="Y57">
        <v>1739920</v>
      </c>
      <c r="Z57">
        <v>1771027</v>
      </c>
      <c r="AA57">
        <v>1549875</v>
      </c>
      <c r="AB57" s="37">
        <v>1326651</v>
      </c>
      <c r="AC57" s="37">
        <v>1456192.13</v>
      </c>
      <c r="AD57" s="37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</row>
    <row r="58" spans="1:47" x14ac:dyDescent="0.3">
      <c r="A58" t="str">
        <f t="shared" si="0"/>
        <v>2008_1082</v>
      </c>
      <c r="C58" s="116">
        <v>57</v>
      </c>
      <c r="D58" s="116">
        <v>2008</v>
      </c>
      <c r="E58" s="116">
        <v>1082</v>
      </c>
      <c r="F58" s="116">
        <v>1082</v>
      </c>
      <c r="G58" s="116" t="s">
        <v>389</v>
      </c>
      <c r="H58" s="116">
        <v>3537443</v>
      </c>
      <c r="I58" s="116">
        <v>12986993</v>
      </c>
      <c r="J58" s="116">
        <v>872283</v>
      </c>
      <c r="K58">
        <f t="shared" si="1"/>
        <v>0.24658574003877942</v>
      </c>
      <c r="N58">
        <v>56</v>
      </c>
      <c r="O58">
        <v>4772</v>
      </c>
      <c r="P58">
        <v>4772</v>
      </c>
      <c r="Q58" t="s">
        <v>221</v>
      </c>
      <c r="S58">
        <v>952111</v>
      </c>
      <c r="T58">
        <v>961369</v>
      </c>
      <c r="U58">
        <v>465494</v>
      </c>
      <c r="V58">
        <v>246351</v>
      </c>
      <c r="W58">
        <v>-711521</v>
      </c>
      <c r="X58">
        <v>981301</v>
      </c>
      <c r="Y58">
        <v>1382137</v>
      </c>
      <c r="Z58">
        <v>1663880</v>
      </c>
      <c r="AA58">
        <v>2123352</v>
      </c>
      <c r="AB58" s="37">
        <v>1355779</v>
      </c>
      <c r="AC58" s="37">
        <v>1538220.78</v>
      </c>
      <c r="AD58" s="37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</row>
    <row r="59" spans="1:47" x14ac:dyDescent="0.3">
      <c r="A59" t="str">
        <f t="shared" si="0"/>
        <v>2008_1093</v>
      </c>
      <c r="C59" s="116">
        <v>58</v>
      </c>
      <c r="D59" s="116">
        <v>2008</v>
      </c>
      <c r="E59" s="116">
        <v>1093</v>
      </c>
      <c r="F59" s="116">
        <v>1093</v>
      </c>
      <c r="G59" s="116" t="s">
        <v>81</v>
      </c>
      <c r="H59" s="116">
        <v>2192195</v>
      </c>
      <c r="I59" s="116">
        <v>6467692</v>
      </c>
      <c r="J59" s="116">
        <v>490633</v>
      </c>
      <c r="K59">
        <f t="shared" si="1"/>
        <v>0.22380901334051032</v>
      </c>
      <c r="N59">
        <v>57</v>
      </c>
      <c r="O59">
        <v>1107</v>
      </c>
      <c r="P59">
        <v>1107</v>
      </c>
      <c r="Q59" t="s">
        <v>83</v>
      </c>
      <c r="S59">
        <v>1281402</v>
      </c>
      <c r="T59">
        <v>1387157</v>
      </c>
      <c r="U59">
        <v>1619490</v>
      </c>
      <c r="V59">
        <v>1964448</v>
      </c>
      <c r="W59">
        <v>3092724</v>
      </c>
      <c r="X59">
        <v>4127073</v>
      </c>
      <c r="Y59">
        <v>4963698</v>
      </c>
      <c r="Z59">
        <v>5186684</v>
      </c>
      <c r="AA59">
        <v>4658327</v>
      </c>
      <c r="AB59" s="37">
        <v>4042766</v>
      </c>
      <c r="AC59" s="37">
        <v>4410901</v>
      </c>
      <c r="AD59" s="37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</row>
    <row r="60" spans="1:47" x14ac:dyDescent="0.3">
      <c r="A60" t="str">
        <f t="shared" si="0"/>
        <v>2008_1079</v>
      </c>
      <c r="C60" s="116">
        <v>59</v>
      </c>
      <c r="D60" s="116">
        <v>2008</v>
      </c>
      <c r="E60" s="116">
        <v>1079</v>
      </c>
      <c r="F60" s="116">
        <v>1079</v>
      </c>
      <c r="G60" s="116" t="s">
        <v>79</v>
      </c>
      <c r="H60" s="116">
        <v>2690232</v>
      </c>
      <c r="I60" s="116">
        <v>8937093</v>
      </c>
      <c r="J60" s="116">
        <v>216827</v>
      </c>
      <c r="K60">
        <f t="shared" si="1"/>
        <v>8.0597881520998935E-2</v>
      </c>
      <c r="N60">
        <v>58</v>
      </c>
      <c r="O60">
        <v>1116</v>
      </c>
      <c r="P60">
        <v>1116</v>
      </c>
      <c r="Q60" t="s">
        <v>84</v>
      </c>
      <c r="S60">
        <v>2191029</v>
      </c>
      <c r="T60">
        <v>2153172</v>
      </c>
      <c r="U60">
        <v>2196970</v>
      </c>
      <c r="V60">
        <v>2420277</v>
      </c>
      <c r="W60">
        <v>2845668</v>
      </c>
      <c r="X60">
        <v>3929584</v>
      </c>
      <c r="Y60">
        <v>3874766</v>
      </c>
      <c r="Z60">
        <v>4088272</v>
      </c>
      <c r="AA60">
        <v>4363740</v>
      </c>
      <c r="AB60" s="37">
        <v>4497316</v>
      </c>
      <c r="AC60" s="37">
        <v>4644249.7699999996</v>
      </c>
      <c r="AD60" s="37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</row>
    <row r="61" spans="1:47" x14ac:dyDescent="0.3">
      <c r="A61" t="str">
        <f t="shared" si="0"/>
        <v>2008_1095</v>
      </c>
      <c r="C61" s="116">
        <v>60</v>
      </c>
      <c r="D61" s="116">
        <v>2008</v>
      </c>
      <c r="E61" s="116">
        <v>1095</v>
      </c>
      <c r="F61" s="116">
        <v>1095</v>
      </c>
      <c r="G61" s="116" t="s">
        <v>82</v>
      </c>
      <c r="H61" s="116">
        <v>2198873</v>
      </c>
      <c r="I61" s="116">
        <v>5852021</v>
      </c>
      <c r="J61" s="116">
        <v>1053515</v>
      </c>
      <c r="K61">
        <f t="shared" si="1"/>
        <v>0.47911589255041104</v>
      </c>
      <c r="N61">
        <v>59</v>
      </c>
      <c r="O61">
        <v>1134</v>
      </c>
      <c r="P61">
        <v>1134</v>
      </c>
      <c r="Q61" t="s">
        <v>85</v>
      </c>
      <c r="S61">
        <v>582908</v>
      </c>
      <c r="T61">
        <v>518637</v>
      </c>
      <c r="U61">
        <v>342352</v>
      </c>
      <c r="V61">
        <v>378118</v>
      </c>
      <c r="W61">
        <v>642664</v>
      </c>
      <c r="X61">
        <v>821736</v>
      </c>
      <c r="Y61">
        <v>814443</v>
      </c>
      <c r="Z61">
        <v>620269</v>
      </c>
      <c r="AA61">
        <v>452889</v>
      </c>
      <c r="AB61" s="37">
        <v>231927</v>
      </c>
      <c r="AC61" s="37">
        <v>322304</v>
      </c>
      <c r="AD61" s="37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</row>
    <row r="62" spans="1:47" x14ac:dyDescent="0.3">
      <c r="A62" t="str">
        <f t="shared" si="0"/>
        <v>2008_4772</v>
      </c>
      <c r="C62" s="116">
        <v>61</v>
      </c>
      <c r="D62" s="116">
        <v>2008</v>
      </c>
      <c r="E62" s="116">
        <v>4772</v>
      </c>
      <c r="F62" s="116">
        <v>4772</v>
      </c>
      <c r="G62" s="116" t="s">
        <v>221</v>
      </c>
      <c r="H62" s="116">
        <v>2692285</v>
      </c>
      <c r="I62" s="116">
        <v>9162997</v>
      </c>
      <c r="J62" s="116">
        <v>743278</v>
      </c>
      <c r="K62">
        <f t="shared" si="1"/>
        <v>0.27607701264910661</v>
      </c>
      <c r="N62">
        <v>60</v>
      </c>
      <c r="O62">
        <v>1152</v>
      </c>
      <c r="P62">
        <v>1152</v>
      </c>
      <c r="Q62" t="s">
        <v>86</v>
      </c>
      <c r="S62">
        <v>1834022</v>
      </c>
      <c r="T62">
        <v>1720408</v>
      </c>
      <c r="U62">
        <v>1477690</v>
      </c>
      <c r="V62">
        <v>1468147</v>
      </c>
      <c r="W62">
        <v>1722559</v>
      </c>
      <c r="X62">
        <v>2128341</v>
      </c>
      <c r="Y62">
        <v>2327756</v>
      </c>
      <c r="Z62">
        <v>2224913</v>
      </c>
      <c r="AA62">
        <v>2240508</v>
      </c>
      <c r="AB62" s="37">
        <v>2065938</v>
      </c>
      <c r="AC62" s="37">
        <v>1953406</v>
      </c>
      <c r="AD62" s="37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</row>
    <row r="63" spans="1:47" x14ac:dyDescent="0.3">
      <c r="A63" t="str">
        <f t="shared" si="0"/>
        <v>2008_1107</v>
      </c>
      <c r="C63" s="116">
        <v>62</v>
      </c>
      <c r="D63" s="116">
        <v>2008</v>
      </c>
      <c r="E63" s="116">
        <v>1107</v>
      </c>
      <c r="F63" s="116">
        <v>1107</v>
      </c>
      <c r="G63" s="116" t="s">
        <v>83</v>
      </c>
      <c r="H63" s="116">
        <v>4203472</v>
      </c>
      <c r="I63" s="116">
        <v>11755467</v>
      </c>
      <c r="J63" s="116">
        <v>1619490</v>
      </c>
      <c r="K63">
        <f t="shared" si="1"/>
        <v>0.38527436366889084</v>
      </c>
      <c r="N63">
        <v>61</v>
      </c>
      <c r="O63">
        <v>1197</v>
      </c>
      <c r="P63">
        <v>1197</v>
      </c>
      <c r="Q63" t="s">
        <v>87</v>
      </c>
      <c r="S63">
        <v>1364426</v>
      </c>
      <c r="T63">
        <v>1405349</v>
      </c>
      <c r="U63">
        <v>1478519</v>
      </c>
      <c r="V63">
        <v>1279806</v>
      </c>
      <c r="W63">
        <v>1562791</v>
      </c>
      <c r="X63">
        <v>2077894</v>
      </c>
      <c r="Y63">
        <v>1957655</v>
      </c>
      <c r="Z63">
        <v>1817124</v>
      </c>
      <c r="AA63">
        <v>1641634</v>
      </c>
      <c r="AB63" s="37">
        <v>1650081</v>
      </c>
      <c r="AC63" s="37">
        <v>2214924.92</v>
      </c>
      <c r="AD63" s="37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</row>
    <row r="64" spans="1:47" x14ac:dyDescent="0.3">
      <c r="A64" t="str">
        <f t="shared" si="0"/>
        <v>2008_1116</v>
      </c>
      <c r="C64" s="116">
        <v>63</v>
      </c>
      <c r="D64" s="116">
        <v>2008</v>
      </c>
      <c r="E64" s="116">
        <v>1116</v>
      </c>
      <c r="F64" s="116">
        <v>1116</v>
      </c>
      <c r="G64" s="116" t="s">
        <v>84</v>
      </c>
      <c r="H64" s="116">
        <v>5143020</v>
      </c>
      <c r="I64" s="116">
        <v>14390022</v>
      </c>
      <c r="J64" s="116">
        <v>2196970</v>
      </c>
      <c r="K64">
        <f t="shared" si="1"/>
        <v>0.42717508390012093</v>
      </c>
      <c r="N64">
        <v>62</v>
      </c>
      <c r="O64">
        <v>1206</v>
      </c>
      <c r="P64">
        <v>1206</v>
      </c>
      <c r="Q64" t="s">
        <v>355</v>
      </c>
      <c r="S64">
        <v>1533133</v>
      </c>
      <c r="T64">
        <v>1274542</v>
      </c>
      <c r="U64">
        <v>904234</v>
      </c>
      <c r="V64">
        <v>664773</v>
      </c>
      <c r="W64">
        <v>722340</v>
      </c>
      <c r="X64">
        <v>1224918</v>
      </c>
      <c r="Y64">
        <v>1346395</v>
      </c>
      <c r="Z64">
        <v>1268997</v>
      </c>
      <c r="AA64">
        <v>2130060</v>
      </c>
      <c r="AB64" s="37">
        <v>2560957</v>
      </c>
      <c r="AC64" s="37">
        <v>2928350.67</v>
      </c>
      <c r="AD64" s="37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</row>
    <row r="65" spans="1:47" x14ac:dyDescent="0.3">
      <c r="A65" t="str">
        <f t="shared" si="0"/>
        <v>2008_1134</v>
      </c>
      <c r="C65" s="116">
        <v>64</v>
      </c>
      <c r="D65" s="116">
        <v>2008</v>
      </c>
      <c r="E65" s="116">
        <v>1134</v>
      </c>
      <c r="F65" s="116">
        <v>1134</v>
      </c>
      <c r="G65" s="116" t="s">
        <v>85</v>
      </c>
      <c r="H65" s="116">
        <v>1076807</v>
      </c>
      <c r="I65" s="116">
        <v>3159642</v>
      </c>
      <c r="J65" s="116">
        <v>342352</v>
      </c>
      <c r="K65">
        <f t="shared" si="1"/>
        <v>0.31793255430174583</v>
      </c>
      <c r="N65">
        <v>63</v>
      </c>
      <c r="O65">
        <v>1211</v>
      </c>
      <c r="P65">
        <v>1211</v>
      </c>
      <c r="Q65" t="s">
        <v>88</v>
      </c>
      <c r="S65">
        <v>2331308</v>
      </c>
      <c r="T65">
        <v>2176945</v>
      </c>
      <c r="U65">
        <v>1456915</v>
      </c>
      <c r="V65">
        <v>901611</v>
      </c>
      <c r="W65">
        <v>843354</v>
      </c>
      <c r="X65">
        <v>1711028</v>
      </c>
      <c r="Y65">
        <v>2301305</v>
      </c>
      <c r="Z65">
        <v>2506739</v>
      </c>
      <c r="AA65">
        <v>3188066</v>
      </c>
      <c r="AB65" s="37">
        <v>4069495</v>
      </c>
      <c r="AC65" s="37">
        <v>4518085.83</v>
      </c>
      <c r="AD65" s="37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</row>
    <row r="66" spans="1:47" x14ac:dyDescent="0.3">
      <c r="A66" t="str">
        <f t="shared" si="0"/>
        <v>2008_1152</v>
      </c>
      <c r="C66" s="116">
        <v>65</v>
      </c>
      <c r="D66" s="116">
        <v>2008</v>
      </c>
      <c r="E66" s="116">
        <v>1152</v>
      </c>
      <c r="F66" s="116">
        <v>1152</v>
      </c>
      <c r="G66" s="116" t="s">
        <v>86</v>
      </c>
      <c r="H66" s="116">
        <v>3165867</v>
      </c>
      <c r="I66" s="116">
        <v>9001092</v>
      </c>
      <c r="J66" s="116">
        <v>1477690</v>
      </c>
      <c r="K66">
        <f t="shared" si="1"/>
        <v>0.46675681574747141</v>
      </c>
      <c r="N66">
        <v>64</v>
      </c>
      <c r="O66">
        <v>1215</v>
      </c>
      <c r="P66">
        <v>1215</v>
      </c>
      <c r="Q66" t="s">
        <v>89</v>
      </c>
      <c r="S66">
        <v>522821</v>
      </c>
      <c r="T66">
        <v>466944</v>
      </c>
      <c r="U66">
        <v>376797</v>
      </c>
      <c r="V66">
        <v>398866</v>
      </c>
      <c r="W66">
        <v>486961</v>
      </c>
      <c r="X66">
        <v>465439</v>
      </c>
      <c r="Y66">
        <v>951384</v>
      </c>
      <c r="Z66">
        <v>788586</v>
      </c>
      <c r="AA66">
        <v>744157</v>
      </c>
      <c r="AB66" s="37">
        <v>497077</v>
      </c>
      <c r="AC66" s="37">
        <v>531942.43999999994</v>
      </c>
      <c r="AD66" s="37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</row>
    <row r="67" spans="1:47" x14ac:dyDescent="0.3">
      <c r="A67" t="str">
        <f t="shared" si="0"/>
        <v>2008_1197</v>
      </c>
      <c r="C67" s="116">
        <v>66</v>
      </c>
      <c r="D67" s="116">
        <v>2008</v>
      </c>
      <c r="E67" s="116">
        <v>1197</v>
      </c>
      <c r="F67" s="116">
        <v>1197</v>
      </c>
      <c r="G67" s="116" t="s">
        <v>87</v>
      </c>
      <c r="H67" s="116">
        <v>4553222</v>
      </c>
      <c r="I67" s="116">
        <v>9126296</v>
      </c>
      <c r="J67" s="116">
        <v>1478519</v>
      </c>
      <c r="K67">
        <f t="shared" si="1"/>
        <v>0.32471928669412559</v>
      </c>
      <c r="N67">
        <v>65</v>
      </c>
      <c r="O67">
        <v>1218</v>
      </c>
      <c r="P67">
        <v>1218</v>
      </c>
      <c r="Q67" t="s">
        <v>90</v>
      </c>
      <c r="S67">
        <v>93816</v>
      </c>
      <c r="T67">
        <v>-10543</v>
      </c>
      <c r="U67">
        <v>24142</v>
      </c>
      <c r="V67">
        <v>-548660</v>
      </c>
      <c r="W67">
        <v>-751413</v>
      </c>
      <c r="X67">
        <v>-61034</v>
      </c>
      <c r="Y67">
        <v>239894</v>
      </c>
      <c r="Z67">
        <v>611616</v>
      </c>
      <c r="AA67">
        <v>819722</v>
      </c>
      <c r="AB67" s="37">
        <v>664546</v>
      </c>
      <c r="AC67" s="37">
        <v>772953.81</v>
      </c>
      <c r="AD67" s="37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</row>
    <row r="68" spans="1:47" x14ac:dyDescent="0.3">
      <c r="A68" t="str">
        <f t="shared" si="0"/>
        <v>2008_1206</v>
      </c>
      <c r="C68" s="116">
        <v>67</v>
      </c>
      <c r="D68" s="116">
        <v>2008</v>
      </c>
      <c r="E68" s="116">
        <v>1206</v>
      </c>
      <c r="F68" s="116">
        <v>1206</v>
      </c>
      <c r="G68" s="116" t="s">
        <v>355</v>
      </c>
      <c r="H68" s="116">
        <v>4414180</v>
      </c>
      <c r="I68" s="116">
        <v>10091562</v>
      </c>
      <c r="J68" s="116">
        <v>2077152</v>
      </c>
      <c r="K68">
        <f t="shared" si="1"/>
        <v>0.47056350216801307</v>
      </c>
      <c r="N68">
        <v>66</v>
      </c>
      <c r="O68">
        <v>2763</v>
      </c>
      <c r="P68">
        <v>2763</v>
      </c>
      <c r="Q68" t="s">
        <v>146</v>
      </c>
      <c r="S68">
        <v>1426738</v>
      </c>
      <c r="T68">
        <v>1529082</v>
      </c>
      <c r="U68">
        <v>1583375</v>
      </c>
      <c r="V68">
        <v>1581772</v>
      </c>
      <c r="W68">
        <v>1689093</v>
      </c>
      <c r="X68">
        <v>1781368</v>
      </c>
      <c r="Y68">
        <v>1622283</v>
      </c>
      <c r="Z68">
        <v>1529940</v>
      </c>
      <c r="AA68">
        <v>1408920</v>
      </c>
      <c r="AB68" s="37">
        <v>1338784</v>
      </c>
      <c r="AC68" s="37">
        <v>1423382.74</v>
      </c>
      <c r="AD68" s="37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</row>
    <row r="69" spans="1:47" x14ac:dyDescent="0.3">
      <c r="A69" t="str">
        <f t="shared" ref="A69:A132" si="2">CONCATENATE(D69,"_",E69)</f>
        <v>2008_1211</v>
      </c>
      <c r="C69" s="116">
        <v>68</v>
      </c>
      <c r="D69" s="116">
        <v>2008</v>
      </c>
      <c r="E69" s="116">
        <v>1211</v>
      </c>
      <c r="F69" s="116">
        <v>1211</v>
      </c>
      <c r="G69" s="116" t="s">
        <v>88</v>
      </c>
      <c r="H69" s="116">
        <v>3558739</v>
      </c>
      <c r="I69" s="116">
        <v>11976360</v>
      </c>
      <c r="J69" s="116">
        <v>1456915</v>
      </c>
      <c r="K69">
        <f t="shared" ref="K69:K132" si="3">J69/H69</f>
        <v>0.40939079825747265</v>
      </c>
      <c r="N69">
        <v>67</v>
      </c>
      <c r="O69">
        <v>1221</v>
      </c>
      <c r="P69">
        <v>1221</v>
      </c>
      <c r="Q69" t="s">
        <v>91</v>
      </c>
      <c r="S69">
        <v>2166725</v>
      </c>
      <c r="T69">
        <v>2339015</v>
      </c>
      <c r="U69">
        <v>2441087</v>
      </c>
      <c r="V69">
        <v>3677840</v>
      </c>
      <c r="W69">
        <v>4574701</v>
      </c>
      <c r="X69">
        <v>6252627</v>
      </c>
      <c r="Y69">
        <v>7125795</v>
      </c>
      <c r="Z69">
        <v>7431461</v>
      </c>
      <c r="AA69">
        <v>7467329</v>
      </c>
      <c r="AB69" s="37">
        <v>6998005</v>
      </c>
      <c r="AC69" s="37">
        <v>6409016.2199999997</v>
      </c>
      <c r="AD69" s="37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</row>
    <row r="70" spans="1:47" x14ac:dyDescent="0.3">
      <c r="A70" t="str">
        <f t="shared" si="2"/>
        <v>2008_1215</v>
      </c>
      <c r="C70" s="116">
        <v>69</v>
      </c>
      <c r="D70" s="116">
        <v>2008</v>
      </c>
      <c r="E70" s="116">
        <v>1215</v>
      </c>
      <c r="F70" s="116">
        <v>1215</v>
      </c>
      <c r="G70" s="116" t="s">
        <v>89</v>
      </c>
      <c r="H70" s="116">
        <v>987153</v>
      </c>
      <c r="I70" s="116">
        <v>3339485</v>
      </c>
      <c r="J70" s="116">
        <v>376797</v>
      </c>
      <c r="K70">
        <f t="shared" si="3"/>
        <v>0.3817007090086339</v>
      </c>
      <c r="N70">
        <v>68</v>
      </c>
      <c r="O70">
        <v>1233</v>
      </c>
      <c r="P70">
        <v>1233</v>
      </c>
      <c r="Q70" t="s">
        <v>92</v>
      </c>
      <c r="S70">
        <v>1046185</v>
      </c>
      <c r="T70">
        <v>897226</v>
      </c>
      <c r="U70">
        <v>967170</v>
      </c>
      <c r="V70">
        <v>1076511</v>
      </c>
      <c r="W70">
        <v>1340056</v>
      </c>
      <c r="X70">
        <v>2062059</v>
      </c>
      <c r="Y70">
        <v>2682001</v>
      </c>
      <c r="Z70">
        <v>2583208</v>
      </c>
      <c r="AA70">
        <v>2688697</v>
      </c>
      <c r="AB70" s="37">
        <v>2247626</v>
      </c>
      <c r="AC70" s="37">
        <v>1712080.7</v>
      </c>
      <c r="AD70" s="37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</row>
    <row r="71" spans="1:47" x14ac:dyDescent="0.3">
      <c r="A71" t="str">
        <f t="shared" si="2"/>
        <v>2008_1218</v>
      </c>
      <c r="C71" s="116">
        <v>70</v>
      </c>
      <c r="D71" s="116">
        <v>2008</v>
      </c>
      <c r="E71" s="116">
        <v>1218</v>
      </c>
      <c r="F71" s="116">
        <v>1218</v>
      </c>
      <c r="G71" s="116" t="s">
        <v>90</v>
      </c>
      <c r="H71" s="116">
        <v>1107464</v>
      </c>
      <c r="I71" s="116">
        <v>4338109</v>
      </c>
      <c r="J71" s="116">
        <v>24142</v>
      </c>
      <c r="K71">
        <f t="shared" si="3"/>
        <v>2.1799354200226825E-2</v>
      </c>
      <c r="N71">
        <v>69</v>
      </c>
      <c r="O71">
        <v>1278</v>
      </c>
      <c r="P71">
        <v>1278</v>
      </c>
      <c r="Q71" t="s">
        <v>93</v>
      </c>
      <c r="S71">
        <v>5823771</v>
      </c>
      <c r="T71">
        <v>6068151</v>
      </c>
      <c r="U71">
        <v>5947623</v>
      </c>
      <c r="V71">
        <v>5435095</v>
      </c>
      <c r="W71">
        <v>4822727</v>
      </c>
      <c r="X71">
        <v>5095738</v>
      </c>
      <c r="Y71">
        <v>5183510</v>
      </c>
      <c r="Z71">
        <v>4194505</v>
      </c>
      <c r="AA71">
        <v>3157962</v>
      </c>
      <c r="AB71" s="37">
        <v>3024901</v>
      </c>
      <c r="AC71" s="37">
        <v>4037493.64</v>
      </c>
      <c r="AD71" s="37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</row>
    <row r="72" spans="1:47" x14ac:dyDescent="0.3">
      <c r="A72" t="str">
        <f t="shared" si="2"/>
        <v>2008_2763</v>
      </c>
      <c r="C72" s="116">
        <v>71</v>
      </c>
      <c r="D72" s="116">
        <v>2008</v>
      </c>
      <c r="E72" s="116">
        <v>2763</v>
      </c>
      <c r="F72" s="116">
        <v>2763</v>
      </c>
      <c r="G72" s="116" t="s">
        <v>146</v>
      </c>
      <c r="H72" s="116">
        <v>3080627</v>
      </c>
      <c r="I72" s="116">
        <v>6295714</v>
      </c>
      <c r="J72" s="116">
        <v>1583375</v>
      </c>
      <c r="K72">
        <f t="shared" si="3"/>
        <v>0.51397816093931525</v>
      </c>
      <c r="N72">
        <v>70</v>
      </c>
      <c r="O72">
        <v>1332</v>
      </c>
      <c r="P72">
        <v>1332</v>
      </c>
      <c r="Q72" t="s">
        <v>94</v>
      </c>
      <c r="S72">
        <v>529541</v>
      </c>
      <c r="T72">
        <v>240136</v>
      </c>
      <c r="U72">
        <v>9643</v>
      </c>
      <c r="V72">
        <v>114875</v>
      </c>
      <c r="W72">
        <v>519414</v>
      </c>
      <c r="X72">
        <v>1030903</v>
      </c>
      <c r="Y72">
        <v>1361282</v>
      </c>
      <c r="Z72">
        <v>1399980</v>
      </c>
      <c r="AA72">
        <v>1288405</v>
      </c>
      <c r="AB72" s="37">
        <v>722797</v>
      </c>
      <c r="AC72" s="37">
        <v>678665.12</v>
      </c>
      <c r="AD72" s="37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</row>
    <row r="73" spans="1:47" x14ac:dyDescent="0.3">
      <c r="A73" t="str">
        <f t="shared" si="2"/>
        <v>2008_1221</v>
      </c>
      <c r="C73" s="116">
        <v>72</v>
      </c>
      <c r="D73" s="116">
        <v>2008</v>
      </c>
      <c r="E73" s="116">
        <v>1221</v>
      </c>
      <c r="F73" s="116">
        <v>1221</v>
      </c>
      <c r="G73" s="116" t="s">
        <v>781</v>
      </c>
      <c r="H73" s="116">
        <v>5552906</v>
      </c>
      <c r="I73" s="116">
        <v>12368092</v>
      </c>
      <c r="J73" s="116">
        <v>2441087</v>
      </c>
      <c r="K73">
        <f t="shared" si="3"/>
        <v>0.4396053165675774</v>
      </c>
      <c r="N73">
        <v>71</v>
      </c>
      <c r="O73">
        <v>1337</v>
      </c>
      <c r="P73">
        <v>1337</v>
      </c>
      <c r="Q73" t="s">
        <v>95</v>
      </c>
      <c r="S73">
        <v>2668672</v>
      </c>
      <c r="T73">
        <v>2021527</v>
      </c>
      <c r="U73">
        <v>2093148</v>
      </c>
      <c r="V73">
        <v>3187590</v>
      </c>
      <c r="W73">
        <v>6628890</v>
      </c>
      <c r="X73">
        <v>8870335</v>
      </c>
      <c r="Y73">
        <v>9262494</v>
      </c>
      <c r="Z73">
        <v>8938998</v>
      </c>
      <c r="AA73">
        <v>7543529</v>
      </c>
      <c r="AB73" s="37">
        <v>7555945</v>
      </c>
      <c r="AC73" s="37">
        <v>6331672.3399999999</v>
      </c>
      <c r="AD73" s="37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</row>
    <row r="74" spans="1:47" x14ac:dyDescent="0.3">
      <c r="A74" t="str">
        <f t="shared" si="2"/>
        <v>2008_1233</v>
      </c>
      <c r="C74" s="116">
        <v>73</v>
      </c>
      <c r="D74" s="116">
        <v>2008</v>
      </c>
      <c r="E74" s="116">
        <v>1233</v>
      </c>
      <c r="F74" s="116">
        <v>1233</v>
      </c>
      <c r="G74" s="116" t="s">
        <v>92</v>
      </c>
      <c r="H74" s="116">
        <v>3810142</v>
      </c>
      <c r="I74" s="116">
        <v>12012514</v>
      </c>
      <c r="J74" s="116">
        <v>967170</v>
      </c>
      <c r="K74">
        <f t="shared" si="3"/>
        <v>0.25384093296260352</v>
      </c>
      <c r="N74">
        <v>72</v>
      </c>
      <c r="O74">
        <v>1350</v>
      </c>
      <c r="P74">
        <v>1350</v>
      </c>
      <c r="Q74" t="s">
        <v>96</v>
      </c>
      <c r="S74">
        <v>2797286</v>
      </c>
      <c r="T74">
        <v>2993899</v>
      </c>
      <c r="U74">
        <v>3181420</v>
      </c>
      <c r="V74">
        <v>3270721</v>
      </c>
      <c r="W74">
        <v>3258660</v>
      </c>
      <c r="X74">
        <v>3552775</v>
      </c>
      <c r="Y74">
        <v>3767877</v>
      </c>
      <c r="Z74">
        <v>3642615</v>
      </c>
      <c r="AA74">
        <v>3572925</v>
      </c>
      <c r="AB74" s="37">
        <v>3446516</v>
      </c>
      <c r="AC74" s="37">
        <v>3385838.05</v>
      </c>
      <c r="AD74" s="37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</row>
    <row r="75" spans="1:47" x14ac:dyDescent="0.3">
      <c r="A75" t="str">
        <f t="shared" si="2"/>
        <v>2008_1278</v>
      </c>
      <c r="C75" s="116">
        <v>74</v>
      </c>
      <c r="D75" s="116">
        <v>2008</v>
      </c>
      <c r="E75" s="116">
        <v>1278</v>
      </c>
      <c r="F75" s="116">
        <v>1278</v>
      </c>
      <c r="G75" s="116" t="s">
        <v>93</v>
      </c>
      <c r="H75" s="116">
        <v>13137429</v>
      </c>
      <c r="I75" s="116">
        <v>39999587</v>
      </c>
      <c r="J75" s="116">
        <v>5947623</v>
      </c>
      <c r="K75">
        <f t="shared" si="3"/>
        <v>0.45272351234019992</v>
      </c>
      <c r="N75">
        <v>73</v>
      </c>
      <c r="O75">
        <v>1359</v>
      </c>
      <c r="P75">
        <v>1359</v>
      </c>
      <c r="Q75" t="s">
        <v>362</v>
      </c>
      <c r="S75">
        <v>1191497</v>
      </c>
      <c r="T75">
        <v>1211058</v>
      </c>
      <c r="U75">
        <v>1456818</v>
      </c>
      <c r="V75">
        <v>1503534</v>
      </c>
      <c r="W75">
        <v>1028484</v>
      </c>
      <c r="X75">
        <v>827847</v>
      </c>
      <c r="Y75">
        <v>801474</v>
      </c>
      <c r="Z75">
        <v>294197</v>
      </c>
      <c r="AA75">
        <v>31997</v>
      </c>
      <c r="AB75" s="37">
        <v>261949</v>
      </c>
      <c r="AC75" s="37">
        <v>313214.36</v>
      </c>
      <c r="AD75" s="37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</row>
    <row r="76" spans="1:47" x14ac:dyDescent="0.3">
      <c r="A76" t="str">
        <f t="shared" si="2"/>
        <v>2008_1332</v>
      </c>
      <c r="C76" s="116">
        <v>75</v>
      </c>
      <c r="D76" s="116">
        <v>2008</v>
      </c>
      <c r="E76" s="116">
        <v>1332</v>
      </c>
      <c r="F76" s="116">
        <v>1332</v>
      </c>
      <c r="G76" s="116" t="s">
        <v>94</v>
      </c>
      <c r="H76" s="116">
        <v>1458908</v>
      </c>
      <c r="I76" s="116">
        <v>7531320</v>
      </c>
      <c r="J76" s="116">
        <v>9643</v>
      </c>
      <c r="K76">
        <f t="shared" si="3"/>
        <v>6.6097382425759537E-3</v>
      </c>
      <c r="N76">
        <v>74</v>
      </c>
      <c r="O76">
        <v>1368</v>
      </c>
      <c r="P76">
        <v>1368</v>
      </c>
      <c r="Q76" t="s">
        <v>97</v>
      </c>
      <c r="S76">
        <v>2117985</v>
      </c>
      <c r="T76">
        <v>1990319</v>
      </c>
      <c r="U76">
        <v>1651622</v>
      </c>
      <c r="V76">
        <v>1402185</v>
      </c>
      <c r="W76">
        <v>1309162</v>
      </c>
      <c r="X76">
        <v>1226305</v>
      </c>
      <c r="Y76">
        <v>988642</v>
      </c>
      <c r="Z76">
        <v>358744</v>
      </c>
      <c r="AA76">
        <v>-183017</v>
      </c>
      <c r="AB76" s="37">
        <v>-366654</v>
      </c>
      <c r="AC76" s="37">
        <v>473855.53</v>
      </c>
      <c r="AD76" s="37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</row>
    <row r="77" spans="1:47" x14ac:dyDescent="0.3">
      <c r="A77" t="str">
        <f t="shared" si="2"/>
        <v>2008_1337</v>
      </c>
      <c r="C77" s="116">
        <v>76</v>
      </c>
      <c r="D77" s="116">
        <v>2008</v>
      </c>
      <c r="E77" s="116">
        <v>1337</v>
      </c>
      <c r="F77" s="116">
        <v>1337</v>
      </c>
      <c r="G77" s="116" t="s">
        <v>782</v>
      </c>
      <c r="H77" s="116">
        <v>10644067</v>
      </c>
      <c r="I77" s="116">
        <v>35294758</v>
      </c>
      <c r="J77" s="116">
        <v>2093148</v>
      </c>
      <c r="K77">
        <f t="shared" si="3"/>
        <v>0.19664926949445169</v>
      </c>
      <c r="N77">
        <v>75</v>
      </c>
      <c r="O77">
        <v>1413</v>
      </c>
      <c r="P77">
        <v>1413</v>
      </c>
      <c r="Q77" t="s">
        <v>98</v>
      </c>
      <c r="S77">
        <v>626893</v>
      </c>
      <c r="T77">
        <v>542674</v>
      </c>
      <c r="U77">
        <v>303605</v>
      </c>
      <c r="V77">
        <v>317555</v>
      </c>
      <c r="W77">
        <v>551374</v>
      </c>
      <c r="X77">
        <v>563299</v>
      </c>
      <c r="Y77">
        <v>606588</v>
      </c>
      <c r="Z77">
        <v>340286</v>
      </c>
      <c r="AA77">
        <v>426787</v>
      </c>
      <c r="AB77" s="37">
        <v>708580</v>
      </c>
      <c r="AC77" s="37">
        <v>1042239.85</v>
      </c>
      <c r="AD77" s="37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</row>
    <row r="78" spans="1:47" x14ac:dyDescent="0.3">
      <c r="A78" t="str">
        <f t="shared" si="2"/>
        <v>2008_1350</v>
      </c>
      <c r="C78" s="116">
        <v>77</v>
      </c>
      <c r="D78" s="116">
        <v>2008</v>
      </c>
      <c r="E78" s="116">
        <v>1350</v>
      </c>
      <c r="F78" s="116">
        <v>1350</v>
      </c>
      <c r="G78" s="116" t="s">
        <v>96</v>
      </c>
      <c r="H78" s="116">
        <v>4082292</v>
      </c>
      <c r="I78" s="116">
        <v>4329399</v>
      </c>
      <c r="J78" s="116">
        <v>3181420</v>
      </c>
      <c r="K78">
        <f t="shared" si="3"/>
        <v>0.77932200832277554</v>
      </c>
      <c r="N78">
        <v>76</v>
      </c>
      <c r="O78">
        <v>1431</v>
      </c>
      <c r="P78">
        <v>1431</v>
      </c>
      <c r="Q78" t="s">
        <v>99</v>
      </c>
      <c r="S78">
        <v>2029052</v>
      </c>
      <c r="T78">
        <v>2287525</v>
      </c>
      <c r="U78">
        <v>2546287</v>
      </c>
      <c r="V78">
        <v>2813620</v>
      </c>
      <c r="W78">
        <v>3219957</v>
      </c>
      <c r="X78">
        <v>3545203</v>
      </c>
      <c r="Y78">
        <v>3481718</v>
      </c>
      <c r="Z78">
        <v>3111030</v>
      </c>
      <c r="AA78">
        <v>2756699</v>
      </c>
      <c r="AB78" s="37">
        <v>2526405</v>
      </c>
      <c r="AC78" s="37">
        <v>2503906.7400000002</v>
      </c>
      <c r="AD78" s="37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</row>
    <row r="79" spans="1:47" x14ac:dyDescent="0.3">
      <c r="A79" t="str">
        <f t="shared" si="2"/>
        <v>2008_1359</v>
      </c>
      <c r="C79" s="116">
        <v>78</v>
      </c>
      <c r="D79" s="116">
        <v>2008</v>
      </c>
      <c r="E79" s="116">
        <v>1359</v>
      </c>
      <c r="F79" s="116">
        <v>1359</v>
      </c>
      <c r="G79" s="116" t="s">
        <v>783</v>
      </c>
      <c r="H79" s="116">
        <v>2476406</v>
      </c>
      <c r="I79" s="116">
        <v>4403172</v>
      </c>
      <c r="J79" s="116">
        <v>1456818</v>
      </c>
      <c r="K79">
        <f t="shared" si="3"/>
        <v>0.58827914324226316</v>
      </c>
      <c r="N79">
        <v>77</v>
      </c>
      <c r="O79">
        <v>1476</v>
      </c>
      <c r="P79">
        <v>1476</v>
      </c>
      <c r="Q79" t="s">
        <v>100</v>
      </c>
      <c r="S79">
        <v>20280893</v>
      </c>
      <c r="T79">
        <v>22086839</v>
      </c>
      <c r="U79">
        <v>24286675</v>
      </c>
      <c r="V79">
        <v>20804631</v>
      </c>
      <c r="W79">
        <v>18278764</v>
      </c>
      <c r="X79">
        <v>17526682</v>
      </c>
      <c r="Y79">
        <v>18410005</v>
      </c>
      <c r="Z79">
        <v>12977211</v>
      </c>
      <c r="AA79">
        <v>14861376</v>
      </c>
      <c r="AB79" s="37">
        <v>14420425</v>
      </c>
      <c r="AC79" s="37">
        <v>11419104.539999999</v>
      </c>
      <c r="AD79" s="37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</row>
    <row r="80" spans="1:47" x14ac:dyDescent="0.3">
      <c r="A80" t="str">
        <f t="shared" si="2"/>
        <v>2008_1368</v>
      </c>
      <c r="C80" s="116">
        <v>79</v>
      </c>
      <c r="D80" s="116">
        <v>2008</v>
      </c>
      <c r="E80" s="116">
        <v>1368</v>
      </c>
      <c r="F80" s="116">
        <v>1368</v>
      </c>
      <c r="G80" s="116" t="s">
        <v>97</v>
      </c>
      <c r="H80" s="116">
        <v>3851804</v>
      </c>
      <c r="I80" s="116">
        <v>9613883</v>
      </c>
      <c r="J80" s="116">
        <v>1651622</v>
      </c>
      <c r="K80">
        <f t="shared" si="3"/>
        <v>0.42879180768284159</v>
      </c>
      <c r="N80">
        <v>78</v>
      </c>
      <c r="O80">
        <v>1503</v>
      </c>
      <c r="P80">
        <v>1503</v>
      </c>
      <c r="Q80" t="s">
        <v>101</v>
      </c>
      <c r="S80">
        <v>3209426</v>
      </c>
      <c r="T80">
        <v>3268024</v>
      </c>
      <c r="U80">
        <v>3211572</v>
      </c>
      <c r="V80">
        <v>3102161</v>
      </c>
      <c r="W80">
        <v>3463661</v>
      </c>
      <c r="X80">
        <v>3945515</v>
      </c>
      <c r="Y80">
        <v>4291456</v>
      </c>
      <c r="Z80">
        <v>3096561</v>
      </c>
      <c r="AA80">
        <v>2611471</v>
      </c>
      <c r="AB80" s="37">
        <v>2139466</v>
      </c>
      <c r="AC80" s="37">
        <v>2343617.91</v>
      </c>
      <c r="AD80" s="37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</row>
    <row r="81" spans="1:47" x14ac:dyDescent="0.3">
      <c r="A81" t="str">
        <f t="shared" si="2"/>
        <v>2008_1413</v>
      </c>
      <c r="C81" s="116">
        <v>80</v>
      </c>
      <c r="D81" s="116">
        <v>2008</v>
      </c>
      <c r="E81" s="116">
        <v>1413</v>
      </c>
      <c r="F81" s="116">
        <v>1413</v>
      </c>
      <c r="G81" s="116" t="s">
        <v>98</v>
      </c>
      <c r="H81" s="116">
        <v>1184963</v>
      </c>
      <c r="I81" s="116">
        <v>4423648</v>
      </c>
      <c r="J81" s="116">
        <v>303605</v>
      </c>
      <c r="K81">
        <f t="shared" si="3"/>
        <v>0.25621475100910324</v>
      </c>
      <c r="N81">
        <v>79</v>
      </c>
      <c r="O81">
        <v>1576</v>
      </c>
      <c r="P81">
        <v>1576</v>
      </c>
      <c r="Q81" t="s">
        <v>102</v>
      </c>
      <c r="S81">
        <v>2308538</v>
      </c>
      <c r="T81">
        <v>2663793</v>
      </c>
      <c r="U81">
        <v>3402841</v>
      </c>
      <c r="V81">
        <v>3921514</v>
      </c>
      <c r="W81">
        <v>5190558</v>
      </c>
      <c r="X81">
        <v>6908273</v>
      </c>
      <c r="Y81">
        <v>7779443</v>
      </c>
      <c r="Z81">
        <v>8700678</v>
      </c>
      <c r="AA81">
        <v>9718253</v>
      </c>
      <c r="AB81" s="37">
        <v>9986179</v>
      </c>
      <c r="AC81" s="37">
        <v>11515965.34</v>
      </c>
      <c r="AD81" s="37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</row>
    <row r="82" spans="1:47" x14ac:dyDescent="0.3">
      <c r="A82" t="str">
        <f t="shared" si="2"/>
        <v>2008_1431</v>
      </c>
      <c r="C82" s="116">
        <v>81</v>
      </c>
      <c r="D82" s="116">
        <v>2008</v>
      </c>
      <c r="E82" s="116">
        <v>1431</v>
      </c>
      <c r="F82" s="116">
        <v>1431</v>
      </c>
      <c r="G82" s="116" t="s">
        <v>99</v>
      </c>
      <c r="H82" s="116">
        <v>4236226</v>
      </c>
      <c r="I82" s="116">
        <v>5191080</v>
      </c>
      <c r="J82" s="116">
        <v>2546287</v>
      </c>
      <c r="K82">
        <f t="shared" si="3"/>
        <v>0.60107439971332977</v>
      </c>
      <c r="N82">
        <v>80</v>
      </c>
      <c r="O82">
        <v>1602</v>
      </c>
      <c r="P82">
        <v>1602</v>
      </c>
      <c r="Q82" t="s">
        <v>103</v>
      </c>
      <c r="S82">
        <v>372989</v>
      </c>
      <c r="T82">
        <v>189146</v>
      </c>
      <c r="U82">
        <v>258263</v>
      </c>
      <c r="V82">
        <v>468501</v>
      </c>
      <c r="W82">
        <v>760763</v>
      </c>
      <c r="X82">
        <v>1038523</v>
      </c>
      <c r="Y82">
        <v>1105668</v>
      </c>
      <c r="Z82">
        <v>988128</v>
      </c>
      <c r="AA82">
        <v>871030</v>
      </c>
      <c r="AB82" s="37">
        <v>783602</v>
      </c>
      <c r="AC82" s="37">
        <v>682239.71</v>
      </c>
      <c r="AD82" s="37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</row>
    <row r="83" spans="1:47" x14ac:dyDescent="0.3">
      <c r="A83" t="str">
        <f t="shared" si="2"/>
        <v>2008_1476</v>
      </c>
      <c r="C83" s="116">
        <v>82</v>
      </c>
      <c r="D83" s="116">
        <v>2008</v>
      </c>
      <c r="E83" s="116">
        <v>1476</v>
      </c>
      <c r="F83" s="116">
        <v>1476</v>
      </c>
      <c r="G83" s="116" t="s">
        <v>100</v>
      </c>
      <c r="H83" s="116">
        <v>41241218</v>
      </c>
      <c r="I83" s="116">
        <v>82458081</v>
      </c>
      <c r="J83" s="116">
        <v>24286675</v>
      </c>
      <c r="K83">
        <f t="shared" si="3"/>
        <v>0.5888932523767848</v>
      </c>
      <c r="N83">
        <v>81</v>
      </c>
      <c r="O83">
        <v>1611</v>
      </c>
      <c r="P83">
        <v>1611</v>
      </c>
      <c r="Q83" t="s">
        <v>104</v>
      </c>
      <c r="S83">
        <v>21105790</v>
      </c>
      <c r="T83">
        <v>19483683</v>
      </c>
      <c r="U83">
        <v>16622962</v>
      </c>
      <c r="V83">
        <v>14762441</v>
      </c>
      <c r="W83">
        <v>14773101</v>
      </c>
      <c r="X83">
        <v>11212508</v>
      </c>
      <c r="Y83">
        <v>8903487</v>
      </c>
      <c r="Z83">
        <v>10773675</v>
      </c>
      <c r="AA83">
        <v>7785912</v>
      </c>
      <c r="AB83" s="37">
        <v>8054737</v>
      </c>
      <c r="AC83" s="37">
        <v>-2406622.09</v>
      </c>
      <c r="AD83" s="37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</row>
    <row r="84" spans="1:47" x14ac:dyDescent="0.3">
      <c r="A84" t="str">
        <f t="shared" si="2"/>
        <v>2008_1503</v>
      </c>
      <c r="C84" s="116">
        <v>83</v>
      </c>
      <c r="D84" s="116">
        <v>2008</v>
      </c>
      <c r="E84" s="116">
        <v>1503</v>
      </c>
      <c r="F84" s="116">
        <v>1503</v>
      </c>
      <c r="G84" s="116" t="s">
        <v>101</v>
      </c>
      <c r="H84" s="116">
        <v>6707422</v>
      </c>
      <c r="I84" s="116">
        <v>14172325</v>
      </c>
      <c r="J84" s="116">
        <v>3519593</v>
      </c>
      <c r="K84">
        <f t="shared" si="3"/>
        <v>0.52473111129730621</v>
      </c>
      <c r="N84">
        <v>82</v>
      </c>
      <c r="O84">
        <v>1619</v>
      </c>
      <c r="P84">
        <v>1619</v>
      </c>
      <c r="Q84" t="s">
        <v>105</v>
      </c>
      <c r="S84">
        <v>3430814</v>
      </c>
      <c r="T84">
        <v>3257399</v>
      </c>
      <c r="U84">
        <v>3055925</v>
      </c>
      <c r="V84">
        <v>2965378</v>
      </c>
      <c r="W84">
        <v>3176719</v>
      </c>
      <c r="X84">
        <v>3787845</v>
      </c>
      <c r="Y84">
        <v>4067703</v>
      </c>
      <c r="Z84">
        <v>3918978</v>
      </c>
      <c r="AA84">
        <v>4018027</v>
      </c>
      <c r="AB84" s="37">
        <v>4189620</v>
      </c>
      <c r="AC84" s="37">
        <v>4264429.67</v>
      </c>
      <c r="AD84" s="37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</row>
    <row r="85" spans="1:47" x14ac:dyDescent="0.3">
      <c r="A85" t="str">
        <f t="shared" si="2"/>
        <v>2008_1576</v>
      </c>
      <c r="C85" s="116">
        <v>84</v>
      </c>
      <c r="D85" s="116">
        <v>2008</v>
      </c>
      <c r="E85" s="116">
        <v>1576</v>
      </c>
      <c r="F85" s="116">
        <v>1576</v>
      </c>
      <c r="G85" s="116" t="s">
        <v>102</v>
      </c>
      <c r="H85" s="116">
        <v>6502177</v>
      </c>
      <c r="I85" s="116">
        <v>13787081</v>
      </c>
      <c r="J85" s="116">
        <v>3402841</v>
      </c>
      <c r="K85">
        <f t="shared" si="3"/>
        <v>0.52333872178502672</v>
      </c>
      <c r="N85">
        <v>83</v>
      </c>
      <c r="O85">
        <v>1638</v>
      </c>
      <c r="P85">
        <v>1638</v>
      </c>
      <c r="Q85" t="s">
        <v>363</v>
      </c>
      <c r="S85">
        <v>1632905</v>
      </c>
      <c r="T85">
        <v>1543088</v>
      </c>
      <c r="U85">
        <v>954678</v>
      </c>
      <c r="V85">
        <v>844673</v>
      </c>
      <c r="W85">
        <v>1434130</v>
      </c>
      <c r="X85">
        <v>2493461</v>
      </c>
      <c r="Y85">
        <v>2894965</v>
      </c>
      <c r="Z85">
        <v>2957279</v>
      </c>
      <c r="AA85">
        <v>2481031</v>
      </c>
      <c r="AB85" s="37">
        <v>2213571</v>
      </c>
      <c r="AC85" s="37">
        <v>2360396.8199999998</v>
      </c>
      <c r="AD85" s="37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</row>
    <row r="86" spans="1:47" x14ac:dyDescent="0.3">
      <c r="A86" t="str">
        <f t="shared" si="2"/>
        <v>2008_1602</v>
      </c>
      <c r="C86" s="116">
        <v>85</v>
      </c>
      <c r="D86" s="116">
        <v>2008</v>
      </c>
      <c r="E86" s="116">
        <v>1602</v>
      </c>
      <c r="F86" s="116">
        <v>1602</v>
      </c>
      <c r="G86" s="116" t="s">
        <v>103</v>
      </c>
      <c r="H86" s="116">
        <v>1766817</v>
      </c>
      <c r="I86" s="116">
        <v>4651059</v>
      </c>
      <c r="J86" s="116">
        <v>258263</v>
      </c>
      <c r="K86">
        <f t="shared" si="3"/>
        <v>0.14617416517952905</v>
      </c>
      <c r="N86">
        <v>84</v>
      </c>
      <c r="O86">
        <v>1675</v>
      </c>
      <c r="P86">
        <v>1675</v>
      </c>
      <c r="Q86" t="s">
        <v>106</v>
      </c>
      <c r="S86">
        <v>3572297</v>
      </c>
      <c r="T86">
        <v>3579215</v>
      </c>
      <c r="U86">
        <v>3602132</v>
      </c>
      <c r="V86">
        <v>3556999</v>
      </c>
      <c r="W86">
        <v>3911803</v>
      </c>
      <c r="X86">
        <v>4206279</v>
      </c>
      <c r="Y86">
        <v>4269831</v>
      </c>
      <c r="Z86">
        <v>4444330</v>
      </c>
      <c r="AA86">
        <v>4507435</v>
      </c>
      <c r="AB86" s="37">
        <v>4571306</v>
      </c>
      <c r="AC86" s="37">
        <v>4640245.34</v>
      </c>
      <c r="AD86" s="37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</row>
    <row r="87" spans="1:47" x14ac:dyDescent="0.3">
      <c r="A87" t="str">
        <f t="shared" si="2"/>
        <v>2008_1611</v>
      </c>
      <c r="C87" s="116">
        <v>86</v>
      </c>
      <c r="D87" s="116">
        <v>2008</v>
      </c>
      <c r="E87" s="116">
        <v>1611</v>
      </c>
      <c r="F87" s="116">
        <v>1611</v>
      </c>
      <c r="G87" s="116" t="s">
        <v>104</v>
      </c>
      <c r="H87" s="116">
        <v>49928912</v>
      </c>
      <c r="I87" s="116">
        <v>149543729</v>
      </c>
      <c r="J87" s="116">
        <v>16622962</v>
      </c>
      <c r="K87">
        <f t="shared" si="3"/>
        <v>0.33293259023949889</v>
      </c>
      <c r="N87">
        <v>85</v>
      </c>
      <c r="O87">
        <v>1701</v>
      </c>
      <c r="P87">
        <v>1701</v>
      </c>
      <c r="Q87" t="s">
        <v>107</v>
      </c>
      <c r="S87">
        <v>2854175</v>
      </c>
      <c r="T87">
        <v>3473741</v>
      </c>
      <c r="U87">
        <v>3203169</v>
      </c>
      <c r="V87">
        <v>3341817</v>
      </c>
      <c r="W87">
        <v>4233685</v>
      </c>
      <c r="X87">
        <v>5699141</v>
      </c>
      <c r="Y87">
        <v>6097109</v>
      </c>
      <c r="Z87">
        <v>6418465</v>
      </c>
      <c r="AA87">
        <v>6777699</v>
      </c>
      <c r="AB87" s="37">
        <v>6555261</v>
      </c>
      <c r="AC87" s="37">
        <v>6042232.79</v>
      </c>
      <c r="AD87" s="37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</row>
    <row r="88" spans="1:47" x14ac:dyDescent="0.3">
      <c r="A88" t="str">
        <f t="shared" si="2"/>
        <v>2008_1619</v>
      </c>
      <c r="C88" s="116">
        <v>87</v>
      </c>
      <c r="D88" s="116">
        <v>2008</v>
      </c>
      <c r="E88" s="116">
        <v>1619</v>
      </c>
      <c r="F88" s="116">
        <v>1619</v>
      </c>
      <c r="G88" s="116" t="s">
        <v>105</v>
      </c>
      <c r="H88" s="116">
        <v>5119018</v>
      </c>
      <c r="I88" s="116">
        <v>10328187</v>
      </c>
      <c r="J88" s="116">
        <v>3055925</v>
      </c>
      <c r="K88">
        <f t="shared" si="3"/>
        <v>0.59697484947308255</v>
      </c>
      <c r="N88">
        <v>86</v>
      </c>
      <c r="O88">
        <v>1719</v>
      </c>
      <c r="P88">
        <v>1719</v>
      </c>
      <c r="Q88" t="s">
        <v>108</v>
      </c>
      <c r="S88">
        <v>565265</v>
      </c>
      <c r="T88">
        <v>501052</v>
      </c>
      <c r="U88">
        <v>659138</v>
      </c>
      <c r="V88">
        <v>618805</v>
      </c>
      <c r="W88">
        <v>1007930</v>
      </c>
      <c r="X88">
        <v>1585877</v>
      </c>
      <c r="Y88">
        <v>1821258</v>
      </c>
      <c r="Z88">
        <v>1470870</v>
      </c>
      <c r="AA88">
        <v>1214476</v>
      </c>
      <c r="AB88" s="37">
        <v>1441642</v>
      </c>
      <c r="AC88" s="37">
        <v>1692329.84</v>
      </c>
      <c r="AD88" s="37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</row>
    <row r="89" spans="1:47" x14ac:dyDescent="0.3">
      <c r="A89" t="str">
        <f t="shared" si="2"/>
        <v>2008_1638</v>
      </c>
      <c r="C89" s="116">
        <v>88</v>
      </c>
      <c r="D89" s="116">
        <v>2008</v>
      </c>
      <c r="E89" s="116">
        <v>1638</v>
      </c>
      <c r="F89" s="116">
        <v>1638</v>
      </c>
      <c r="G89" s="116" t="s">
        <v>784</v>
      </c>
      <c r="H89" s="116">
        <v>6868512</v>
      </c>
      <c r="I89" s="116">
        <v>17663463</v>
      </c>
      <c r="J89" s="116">
        <v>1593083</v>
      </c>
      <c r="K89">
        <f t="shared" si="3"/>
        <v>0.23194004756779926</v>
      </c>
      <c r="N89">
        <v>87</v>
      </c>
      <c r="O89">
        <v>1737</v>
      </c>
      <c r="P89">
        <v>1737</v>
      </c>
      <c r="Q89" t="s">
        <v>109</v>
      </c>
      <c r="S89">
        <v>33751322</v>
      </c>
      <c r="T89">
        <v>31431872</v>
      </c>
      <c r="U89">
        <v>23135209</v>
      </c>
      <c r="V89">
        <v>22039035</v>
      </c>
      <c r="W89">
        <v>35063234</v>
      </c>
      <c r="X89">
        <v>55958833</v>
      </c>
      <c r="Y89">
        <v>71884791</v>
      </c>
      <c r="Z89">
        <v>74576137</v>
      </c>
      <c r="AA89">
        <v>65243764</v>
      </c>
      <c r="AB89" s="37">
        <v>54000553</v>
      </c>
      <c r="AC89" s="37">
        <v>43820636.68</v>
      </c>
      <c r="AD89" s="37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</row>
    <row r="90" spans="1:47" x14ac:dyDescent="0.3">
      <c r="A90" t="str">
        <f t="shared" si="2"/>
        <v>2008_1675</v>
      </c>
      <c r="C90" s="116">
        <v>89</v>
      </c>
      <c r="D90" s="116">
        <v>2008</v>
      </c>
      <c r="E90" s="116">
        <v>1675</v>
      </c>
      <c r="F90" s="116">
        <v>1675</v>
      </c>
      <c r="G90" s="116" t="s">
        <v>106</v>
      </c>
      <c r="H90" s="116">
        <v>4127559</v>
      </c>
      <c r="I90" s="116">
        <v>2232379</v>
      </c>
      <c r="J90" s="116">
        <v>3602132</v>
      </c>
      <c r="K90">
        <f t="shared" si="3"/>
        <v>0.87270272817420658</v>
      </c>
      <c r="N90">
        <v>88</v>
      </c>
      <c r="O90">
        <v>1782</v>
      </c>
      <c r="P90">
        <v>1782</v>
      </c>
      <c r="Q90" t="s">
        <v>110</v>
      </c>
      <c r="S90">
        <v>705395</v>
      </c>
      <c r="T90">
        <v>605653</v>
      </c>
      <c r="U90">
        <v>551840</v>
      </c>
      <c r="V90">
        <v>569185</v>
      </c>
      <c r="W90">
        <v>447364</v>
      </c>
      <c r="X90">
        <v>472325</v>
      </c>
      <c r="Y90">
        <v>391202</v>
      </c>
      <c r="Z90">
        <v>120453</v>
      </c>
      <c r="AA90">
        <v>140268</v>
      </c>
      <c r="AB90" s="37">
        <v>292245</v>
      </c>
      <c r="AC90" s="37">
        <v>396474.51</v>
      </c>
      <c r="AD90" s="37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</row>
    <row r="91" spans="1:47" x14ac:dyDescent="0.3">
      <c r="A91" t="str">
        <f t="shared" si="2"/>
        <v>2008_1701</v>
      </c>
      <c r="C91" s="116">
        <v>90</v>
      </c>
      <c r="D91" s="116">
        <v>2008</v>
      </c>
      <c r="E91" s="116">
        <v>1701</v>
      </c>
      <c r="F91" s="116">
        <v>1701</v>
      </c>
      <c r="G91" s="116" t="s">
        <v>107</v>
      </c>
      <c r="H91" s="116">
        <v>7369508</v>
      </c>
      <c r="I91" s="116">
        <v>16694384</v>
      </c>
      <c r="J91" s="116">
        <v>3203169</v>
      </c>
      <c r="K91">
        <f t="shared" si="3"/>
        <v>0.43465167552569317</v>
      </c>
      <c r="N91">
        <v>89</v>
      </c>
      <c r="O91">
        <v>1791</v>
      </c>
      <c r="P91">
        <v>1791</v>
      </c>
      <c r="Q91" t="s">
        <v>111</v>
      </c>
      <c r="S91">
        <v>1589348</v>
      </c>
      <c r="T91">
        <v>1325088</v>
      </c>
      <c r="U91">
        <v>1107449</v>
      </c>
      <c r="V91">
        <v>1040637</v>
      </c>
      <c r="W91">
        <v>1090276</v>
      </c>
      <c r="X91">
        <v>1211608</v>
      </c>
      <c r="Y91">
        <v>1331382</v>
      </c>
      <c r="Z91">
        <v>1511397</v>
      </c>
      <c r="AA91">
        <v>1827858</v>
      </c>
      <c r="AB91" s="37">
        <v>1762770</v>
      </c>
      <c r="AC91" s="37">
        <v>1962537.52</v>
      </c>
      <c r="AD91" s="37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</row>
    <row r="92" spans="1:47" x14ac:dyDescent="0.3">
      <c r="A92" t="str">
        <f t="shared" si="2"/>
        <v>2008_1719</v>
      </c>
      <c r="C92" s="116">
        <v>91</v>
      </c>
      <c r="D92" s="116">
        <v>2008</v>
      </c>
      <c r="E92" s="116">
        <v>1719</v>
      </c>
      <c r="F92" s="116">
        <v>1719</v>
      </c>
      <c r="G92" s="116" t="s">
        <v>108</v>
      </c>
      <c r="H92" s="116">
        <v>1979972</v>
      </c>
      <c r="I92" s="116">
        <v>5717869</v>
      </c>
      <c r="J92" s="116">
        <v>659138</v>
      </c>
      <c r="K92">
        <f t="shared" si="3"/>
        <v>0.3329026875127527</v>
      </c>
      <c r="N92">
        <v>90</v>
      </c>
      <c r="O92">
        <v>1863</v>
      </c>
      <c r="P92">
        <v>1863</v>
      </c>
      <c r="Q92" t="s">
        <v>112</v>
      </c>
      <c r="S92">
        <v>5914243</v>
      </c>
      <c r="T92">
        <v>2645116</v>
      </c>
      <c r="U92">
        <v>1377930</v>
      </c>
      <c r="V92">
        <v>679788</v>
      </c>
      <c r="W92">
        <v>4882548</v>
      </c>
      <c r="X92">
        <v>11926704</v>
      </c>
      <c r="Y92">
        <v>15572552</v>
      </c>
      <c r="Z92">
        <v>15664138</v>
      </c>
      <c r="AA92">
        <v>13136658</v>
      </c>
      <c r="AB92" s="37">
        <v>11129370</v>
      </c>
      <c r="AC92" s="37">
        <v>10627940.699999999</v>
      </c>
      <c r="AD92" s="37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</row>
    <row r="93" spans="1:47" x14ac:dyDescent="0.3">
      <c r="A93" t="str">
        <f t="shared" si="2"/>
        <v>2008_1737</v>
      </c>
      <c r="C93" s="116">
        <v>92</v>
      </c>
      <c r="D93" s="116">
        <v>2008</v>
      </c>
      <c r="E93" s="116">
        <v>1737</v>
      </c>
      <c r="F93" s="116">
        <v>1737</v>
      </c>
      <c r="G93" s="116" t="s">
        <v>785</v>
      </c>
      <c r="H93" s="116">
        <v>110438150</v>
      </c>
      <c r="I93" s="116">
        <v>328729766</v>
      </c>
      <c r="J93" s="116">
        <v>23135209</v>
      </c>
      <c r="K93">
        <f t="shared" si="3"/>
        <v>0.20948566233679214</v>
      </c>
      <c r="N93">
        <v>91</v>
      </c>
      <c r="O93">
        <v>1908</v>
      </c>
      <c r="P93">
        <v>1908</v>
      </c>
      <c r="Q93" t="s">
        <v>113</v>
      </c>
      <c r="S93">
        <v>1435887</v>
      </c>
      <c r="T93">
        <v>1642250</v>
      </c>
      <c r="U93">
        <v>1377875</v>
      </c>
      <c r="V93">
        <v>1223686</v>
      </c>
      <c r="W93">
        <v>1102015</v>
      </c>
      <c r="X93">
        <v>837398</v>
      </c>
      <c r="Y93">
        <v>1109988</v>
      </c>
      <c r="Z93">
        <v>996295</v>
      </c>
      <c r="AA93">
        <v>927629</v>
      </c>
      <c r="AB93" s="37">
        <v>936350</v>
      </c>
      <c r="AC93" s="37">
        <v>1010953.51</v>
      </c>
      <c r="AD93" s="37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</row>
    <row r="94" spans="1:47" x14ac:dyDescent="0.3">
      <c r="A94" t="str">
        <f t="shared" si="2"/>
        <v>2008_1782</v>
      </c>
      <c r="C94" s="116">
        <v>93</v>
      </c>
      <c r="D94" s="116">
        <v>2008</v>
      </c>
      <c r="E94" s="116">
        <v>1782</v>
      </c>
      <c r="F94" s="116">
        <v>1782</v>
      </c>
      <c r="G94" s="116" t="s">
        <v>110</v>
      </c>
      <c r="H94" s="116">
        <v>1908119</v>
      </c>
      <c r="I94" s="116">
        <v>2192498</v>
      </c>
      <c r="J94" s="116">
        <v>551840</v>
      </c>
      <c r="K94">
        <f t="shared" si="3"/>
        <v>0.28920628115961322</v>
      </c>
      <c r="N94">
        <v>92</v>
      </c>
      <c r="O94">
        <v>1926</v>
      </c>
      <c r="P94">
        <v>1926</v>
      </c>
      <c r="Q94" t="s">
        <v>115</v>
      </c>
      <c r="S94">
        <v>1569400</v>
      </c>
      <c r="T94">
        <v>1724913</v>
      </c>
      <c r="U94">
        <v>1748465</v>
      </c>
      <c r="V94">
        <v>2055675</v>
      </c>
      <c r="W94">
        <v>2306490</v>
      </c>
      <c r="X94">
        <v>2402251</v>
      </c>
      <c r="Y94">
        <v>2308359</v>
      </c>
      <c r="Z94">
        <v>1953403</v>
      </c>
      <c r="AA94">
        <v>2144605</v>
      </c>
      <c r="AB94" s="37">
        <v>2136982</v>
      </c>
      <c r="AC94" s="37">
        <v>2095527.19</v>
      </c>
      <c r="AD94" s="37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</row>
    <row r="95" spans="1:47" x14ac:dyDescent="0.3">
      <c r="A95" t="str">
        <f t="shared" si="2"/>
        <v>2008_1791</v>
      </c>
      <c r="C95" s="116">
        <v>94</v>
      </c>
      <c r="D95" s="116">
        <v>2008</v>
      </c>
      <c r="E95" s="116">
        <v>1791</v>
      </c>
      <c r="F95" s="116">
        <v>1791</v>
      </c>
      <c r="G95" s="116" t="s">
        <v>111</v>
      </c>
      <c r="H95" s="116">
        <v>2329361</v>
      </c>
      <c r="I95" s="116">
        <v>6588443</v>
      </c>
      <c r="J95" s="116">
        <v>1107449</v>
      </c>
      <c r="K95">
        <f t="shared" si="3"/>
        <v>0.47543038627331702</v>
      </c>
      <c r="N95">
        <v>93</v>
      </c>
      <c r="O95">
        <v>1944</v>
      </c>
      <c r="P95">
        <v>1944</v>
      </c>
      <c r="Q95" t="s">
        <v>116</v>
      </c>
      <c r="S95">
        <v>688756</v>
      </c>
      <c r="T95">
        <v>329976</v>
      </c>
      <c r="U95">
        <v>272526</v>
      </c>
      <c r="V95">
        <v>134373</v>
      </c>
      <c r="W95">
        <v>644892</v>
      </c>
      <c r="X95">
        <v>851388</v>
      </c>
      <c r="Y95">
        <v>1100851</v>
      </c>
      <c r="Z95">
        <v>883277</v>
      </c>
      <c r="AA95">
        <v>1079497</v>
      </c>
      <c r="AB95" s="37">
        <v>1351354</v>
      </c>
      <c r="AC95" s="37">
        <v>1544303.22</v>
      </c>
      <c r="AD95" s="37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</row>
    <row r="96" spans="1:47" x14ac:dyDescent="0.3">
      <c r="A96" t="str">
        <f t="shared" si="2"/>
        <v>2008_1863</v>
      </c>
      <c r="C96" s="116">
        <v>95</v>
      </c>
      <c r="D96" s="116">
        <v>2008</v>
      </c>
      <c r="E96" s="116">
        <v>1863</v>
      </c>
      <c r="F96" s="116">
        <v>1863</v>
      </c>
      <c r="G96" s="116" t="s">
        <v>112</v>
      </c>
      <c r="H96" s="116">
        <v>18960235</v>
      </c>
      <c r="I96" s="116">
        <v>100080845</v>
      </c>
      <c r="J96" s="116">
        <v>1377930</v>
      </c>
      <c r="K96">
        <f t="shared" si="3"/>
        <v>7.26747321433516E-2</v>
      </c>
      <c r="N96">
        <v>94</v>
      </c>
      <c r="O96">
        <v>1953</v>
      </c>
      <c r="P96">
        <v>1953</v>
      </c>
      <c r="Q96" t="s">
        <v>117</v>
      </c>
      <c r="S96">
        <v>1583693</v>
      </c>
      <c r="T96">
        <v>1620920</v>
      </c>
      <c r="U96">
        <v>1705243</v>
      </c>
      <c r="V96">
        <v>1857686</v>
      </c>
      <c r="W96">
        <v>2019420</v>
      </c>
      <c r="X96">
        <v>2154631</v>
      </c>
      <c r="Y96">
        <v>2219163</v>
      </c>
      <c r="Z96">
        <v>2069802</v>
      </c>
      <c r="AA96">
        <v>1746309</v>
      </c>
      <c r="AB96" s="37">
        <v>1919810</v>
      </c>
      <c r="AC96" s="37">
        <v>2192204</v>
      </c>
      <c r="AD96" s="37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</row>
    <row r="97" spans="1:47" x14ac:dyDescent="0.3">
      <c r="A97" t="str">
        <f t="shared" si="2"/>
        <v>2008_1908</v>
      </c>
      <c r="C97" s="116">
        <v>96</v>
      </c>
      <c r="D97" s="116">
        <v>2008</v>
      </c>
      <c r="E97" s="116">
        <v>1908</v>
      </c>
      <c r="F97" s="116">
        <v>1908</v>
      </c>
      <c r="G97" s="116" t="s">
        <v>113</v>
      </c>
      <c r="H97" s="116">
        <v>2356465</v>
      </c>
      <c r="I97" s="116">
        <v>4227337</v>
      </c>
      <c r="J97" s="116">
        <v>1377875</v>
      </c>
      <c r="K97">
        <f t="shared" si="3"/>
        <v>0.58472118193989731</v>
      </c>
      <c r="N97">
        <v>95</v>
      </c>
      <c r="O97">
        <v>1963</v>
      </c>
      <c r="P97">
        <v>1963</v>
      </c>
      <c r="Q97" t="s">
        <v>118</v>
      </c>
      <c r="S97">
        <v>831150</v>
      </c>
      <c r="T97">
        <v>781168</v>
      </c>
      <c r="U97">
        <v>754880</v>
      </c>
      <c r="V97">
        <v>942568</v>
      </c>
      <c r="W97">
        <v>1217179</v>
      </c>
      <c r="X97">
        <v>1182172</v>
      </c>
      <c r="Y97">
        <v>1096231</v>
      </c>
      <c r="Z97">
        <v>1079164</v>
      </c>
      <c r="AA97">
        <v>1033846</v>
      </c>
      <c r="AB97" s="37">
        <v>1082748</v>
      </c>
      <c r="AC97" s="37">
        <v>1069742.5900000001</v>
      </c>
      <c r="AD97" s="37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</row>
    <row r="98" spans="1:47" x14ac:dyDescent="0.3">
      <c r="A98" t="str">
        <f t="shared" si="2"/>
        <v>2008_1926</v>
      </c>
      <c r="C98" s="116">
        <v>97</v>
      </c>
      <c r="D98" s="116">
        <v>2008</v>
      </c>
      <c r="E98" s="116">
        <v>1926</v>
      </c>
      <c r="F98" s="116">
        <v>1926</v>
      </c>
      <c r="G98" s="116" t="s">
        <v>115</v>
      </c>
      <c r="H98" s="116">
        <v>3518861</v>
      </c>
      <c r="I98" s="116">
        <v>5746920</v>
      </c>
      <c r="J98" s="116">
        <v>1748465</v>
      </c>
      <c r="K98">
        <f t="shared" si="3"/>
        <v>0.49688379279545286</v>
      </c>
      <c r="N98">
        <v>96</v>
      </c>
      <c r="O98">
        <v>3582</v>
      </c>
      <c r="P98">
        <v>1968</v>
      </c>
      <c r="Q98" t="s">
        <v>176</v>
      </c>
      <c r="S98">
        <v>1934642</v>
      </c>
      <c r="T98">
        <v>1930679</v>
      </c>
      <c r="U98">
        <v>1497482</v>
      </c>
      <c r="V98">
        <v>1588503</v>
      </c>
      <c r="W98">
        <v>1959232</v>
      </c>
      <c r="X98">
        <v>2192553</v>
      </c>
      <c r="Y98">
        <v>2126986</v>
      </c>
      <c r="Z98">
        <v>2102969</v>
      </c>
      <c r="AA98">
        <v>2065536</v>
      </c>
      <c r="AB98" s="37">
        <v>2119843</v>
      </c>
      <c r="AC98" s="37">
        <v>1924360</v>
      </c>
      <c r="AD98" s="37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</row>
    <row r="99" spans="1:47" x14ac:dyDescent="0.3">
      <c r="A99" t="str">
        <f t="shared" si="2"/>
        <v>2008_1944</v>
      </c>
      <c r="C99" s="116">
        <v>98</v>
      </c>
      <c r="D99" s="116">
        <v>2008</v>
      </c>
      <c r="E99" s="116">
        <v>1944</v>
      </c>
      <c r="F99" s="116">
        <v>1944</v>
      </c>
      <c r="G99" s="116" t="s">
        <v>116</v>
      </c>
      <c r="H99" s="116">
        <v>1902978</v>
      </c>
      <c r="I99" s="116">
        <v>8148597</v>
      </c>
      <c r="J99" s="116">
        <v>272526</v>
      </c>
      <c r="K99">
        <f t="shared" si="3"/>
        <v>0.14321027358172297</v>
      </c>
      <c r="N99">
        <v>97</v>
      </c>
      <c r="O99">
        <v>3978</v>
      </c>
      <c r="P99">
        <v>3978</v>
      </c>
      <c r="Q99" t="s">
        <v>189</v>
      </c>
      <c r="S99">
        <v>508889</v>
      </c>
      <c r="T99">
        <v>510737</v>
      </c>
      <c r="U99">
        <v>390950</v>
      </c>
      <c r="V99">
        <v>335801</v>
      </c>
      <c r="W99">
        <v>167445</v>
      </c>
      <c r="X99">
        <v>242723</v>
      </c>
      <c r="Y99">
        <v>-255081</v>
      </c>
      <c r="Z99">
        <v>-157854</v>
      </c>
      <c r="AA99">
        <v>572077</v>
      </c>
      <c r="AB99" s="37">
        <v>1465625</v>
      </c>
      <c r="AC99" s="37">
        <v>2839364.11</v>
      </c>
      <c r="AD99" s="37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</row>
    <row r="100" spans="1:47" x14ac:dyDescent="0.3">
      <c r="A100" t="str">
        <f t="shared" si="2"/>
        <v>2008_1953</v>
      </c>
      <c r="C100" s="116">
        <v>99</v>
      </c>
      <c r="D100" s="116">
        <v>2008</v>
      </c>
      <c r="E100" s="116">
        <v>1953</v>
      </c>
      <c r="F100" s="116">
        <v>1953</v>
      </c>
      <c r="G100" s="116" t="s">
        <v>117</v>
      </c>
      <c r="H100" s="116">
        <v>2703980</v>
      </c>
      <c r="I100" s="116">
        <v>5167241</v>
      </c>
      <c r="J100" s="116">
        <v>1705243</v>
      </c>
      <c r="K100">
        <f t="shared" si="3"/>
        <v>0.63064186865287464</v>
      </c>
      <c r="N100">
        <v>98</v>
      </c>
      <c r="O100">
        <v>6741</v>
      </c>
      <c r="P100">
        <v>6741</v>
      </c>
      <c r="Q100" t="s">
        <v>310</v>
      </c>
      <c r="S100">
        <v>1035931</v>
      </c>
      <c r="T100">
        <v>1001857</v>
      </c>
      <c r="U100">
        <v>743547</v>
      </c>
      <c r="V100">
        <v>756807</v>
      </c>
      <c r="W100">
        <v>1242048</v>
      </c>
      <c r="X100">
        <v>3141585</v>
      </c>
      <c r="Y100">
        <v>2527124</v>
      </c>
      <c r="Z100">
        <v>2091247</v>
      </c>
      <c r="AA100">
        <v>2671331</v>
      </c>
      <c r="AB100" s="37">
        <v>2826261</v>
      </c>
      <c r="AC100" s="37">
        <v>2975068</v>
      </c>
      <c r="AD100" s="37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</row>
    <row r="101" spans="1:47" x14ac:dyDescent="0.3">
      <c r="A101" t="str">
        <f t="shared" si="2"/>
        <v>2008_1963</v>
      </c>
      <c r="C101" s="116">
        <v>100</v>
      </c>
      <c r="D101" s="116">
        <v>2008</v>
      </c>
      <c r="E101" s="116">
        <v>1963</v>
      </c>
      <c r="F101" s="116">
        <v>1963</v>
      </c>
      <c r="G101" s="116" t="s">
        <v>118</v>
      </c>
      <c r="H101" s="116">
        <v>1880514</v>
      </c>
      <c r="I101" s="116">
        <v>4954444</v>
      </c>
      <c r="J101" s="116">
        <v>754880</v>
      </c>
      <c r="K101">
        <f t="shared" si="3"/>
        <v>0.4014221643657</v>
      </c>
      <c r="N101">
        <v>99</v>
      </c>
      <c r="O101">
        <v>1970</v>
      </c>
      <c r="P101">
        <v>1970</v>
      </c>
      <c r="Q101" t="s">
        <v>119</v>
      </c>
      <c r="S101">
        <v>1598432</v>
      </c>
      <c r="T101">
        <v>1651168</v>
      </c>
      <c r="U101">
        <v>1359906</v>
      </c>
      <c r="V101">
        <v>1055220</v>
      </c>
      <c r="W101">
        <v>1117496</v>
      </c>
      <c r="X101">
        <v>1442038</v>
      </c>
      <c r="Y101">
        <v>1332060</v>
      </c>
      <c r="Z101">
        <v>890873</v>
      </c>
      <c r="AA101">
        <v>488268</v>
      </c>
      <c r="AB101" s="37">
        <v>553382</v>
      </c>
      <c r="AC101" s="37">
        <v>638638.04</v>
      </c>
      <c r="AD101" s="37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</row>
    <row r="102" spans="1:47" x14ac:dyDescent="0.3">
      <c r="A102" t="str">
        <f t="shared" si="2"/>
        <v>2008_3582</v>
      </c>
      <c r="C102" s="116">
        <v>101</v>
      </c>
      <c r="D102" s="116">
        <v>2008</v>
      </c>
      <c r="E102" s="116">
        <v>3582</v>
      </c>
      <c r="F102" s="116">
        <v>1968</v>
      </c>
      <c r="G102" s="116" t="s">
        <v>176</v>
      </c>
      <c r="H102" s="116">
        <v>4003555</v>
      </c>
      <c r="I102" s="116">
        <v>8088789</v>
      </c>
      <c r="J102" s="116">
        <v>1497482</v>
      </c>
      <c r="K102">
        <f t="shared" si="3"/>
        <v>0.37403807366203284</v>
      </c>
      <c r="N102">
        <v>100</v>
      </c>
      <c r="O102">
        <v>1972</v>
      </c>
      <c r="P102">
        <v>1972</v>
      </c>
      <c r="Q102" t="s">
        <v>120</v>
      </c>
      <c r="S102">
        <v>985929</v>
      </c>
      <c r="T102">
        <v>874488</v>
      </c>
      <c r="U102">
        <v>904856</v>
      </c>
      <c r="V102">
        <v>946901</v>
      </c>
      <c r="W102">
        <v>1207530</v>
      </c>
      <c r="X102">
        <v>1533519</v>
      </c>
      <c r="Y102">
        <v>1856036</v>
      </c>
      <c r="Z102">
        <v>1862787</v>
      </c>
      <c r="AA102">
        <v>1723712</v>
      </c>
      <c r="AB102" s="37">
        <v>1592581</v>
      </c>
      <c r="AC102" s="37">
        <v>1440307.65</v>
      </c>
      <c r="AD102" s="37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</row>
    <row r="103" spans="1:47" x14ac:dyDescent="0.3">
      <c r="A103" t="str">
        <f t="shared" si="2"/>
        <v>2008_3978</v>
      </c>
      <c r="C103" s="116">
        <v>102</v>
      </c>
      <c r="D103" s="116">
        <v>2008</v>
      </c>
      <c r="E103" s="116">
        <v>3978</v>
      </c>
      <c r="F103" s="116">
        <v>3978</v>
      </c>
      <c r="G103" s="116" t="s">
        <v>189</v>
      </c>
      <c r="H103" s="116">
        <v>2269615</v>
      </c>
      <c r="I103" s="116">
        <v>6812732</v>
      </c>
      <c r="J103" s="116">
        <v>310259</v>
      </c>
      <c r="K103">
        <f t="shared" si="3"/>
        <v>0.13670115856654103</v>
      </c>
      <c r="N103">
        <v>101</v>
      </c>
      <c r="O103">
        <v>1965</v>
      </c>
      <c r="P103">
        <v>1965</v>
      </c>
      <c r="Q103" t="s">
        <v>364</v>
      </c>
      <c r="S103">
        <v>1161535</v>
      </c>
      <c r="T103">
        <v>1139618</v>
      </c>
      <c r="U103">
        <v>985708</v>
      </c>
      <c r="V103">
        <v>587348</v>
      </c>
      <c r="W103">
        <v>388697</v>
      </c>
      <c r="X103">
        <v>512754</v>
      </c>
      <c r="Y103">
        <v>748697</v>
      </c>
      <c r="Z103">
        <v>1767059</v>
      </c>
      <c r="AA103">
        <v>1705547</v>
      </c>
      <c r="AB103" s="37">
        <v>1654979</v>
      </c>
      <c r="AC103" s="37">
        <v>1559557.54</v>
      </c>
      <c r="AD103" s="37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</row>
    <row r="104" spans="1:47" x14ac:dyDescent="0.3">
      <c r="A104" t="str">
        <f t="shared" si="2"/>
        <v>2008_6741</v>
      </c>
      <c r="C104" s="116">
        <v>103</v>
      </c>
      <c r="D104" s="116">
        <v>2008</v>
      </c>
      <c r="E104" s="116">
        <v>6741</v>
      </c>
      <c r="F104" s="116">
        <v>6741</v>
      </c>
      <c r="G104" s="116" t="s">
        <v>310</v>
      </c>
      <c r="H104" s="116">
        <v>4961303</v>
      </c>
      <c r="I104" s="116">
        <v>10065849</v>
      </c>
      <c r="J104" s="116">
        <v>1565916</v>
      </c>
      <c r="K104">
        <f t="shared" si="3"/>
        <v>0.31562595552015266</v>
      </c>
      <c r="N104">
        <v>102</v>
      </c>
      <c r="O104">
        <v>657</v>
      </c>
      <c r="P104">
        <v>657</v>
      </c>
      <c r="Q104" t="s">
        <v>365</v>
      </c>
      <c r="S104">
        <v>-173552</v>
      </c>
      <c r="T104">
        <v>20633</v>
      </c>
      <c r="U104">
        <v>423812</v>
      </c>
      <c r="V104">
        <v>442666</v>
      </c>
      <c r="W104">
        <v>502448</v>
      </c>
      <c r="X104">
        <v>751629</v>
      </c>
      <c r="Y104">
        <v>1094068</v>
      </c>
      <c r="Z104">
        <v>1474477</v>
      </c>
      <c r="AA104">
        <v>1192885</v>
      </c>
      <c r="AB104" s="37">
        <v>1247883</v>
      </c>
      <c r="AC104" s="37">
        <v>1325351.8799999999</v>
      </c>
      <c r="AD104" s="37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</row>
    <row r="105" spans="1:47" x14ac:dyDescent="0.3">
      <c r="A105" t="str">
        <f t="shared" si="2"/>
        <v>2008_1970</v>
      </c>
      <c r="C105" s="116">
        <v>104</v>
      </c>
      <c r="D105" s="116">
        <v>2008</v>
      </c>
      <c r="E105" s="116">
        <v>1970</v>
      </c>
      <c r="F105" s="116">
        <v>1970</v>
      </c>
      <c r="G105" s="116" t="s">
        <v>119</v>
      </c>
      <c r="H105" s="116">
        <v>2638863</v>
      </c>
      <c r="I105" s="116">
        <v>5157788</v>
      </c>
      <c r="J105" s="116">
        <v>1359906</v>
      </c>
      <c r="K105">
        <f t="shared" si="3"/>
        <v>0.51533785573559521</v>
      </c>
      <c r="N105">
        <v>103</v>
      </c>
      <c r="O105">
        <v>1989</v>
      </c>
      <c r="P105">
        <v>1989</v>
      </c>
      <c r="Q105" t="s">
        <v>122</v>
      </c>
      <c r="S105">
        <v>1820614</v>
      </c>
      <c r="T105">
        <v>1807380</v>
      </c>
      <c r="U105">
        <v>1869697</v>
      </c>
      <c r="V105">
        <v>1938836</v>
      </c>
      <c r="W105">
        <v>2114785</v>
      </c>
      <c r="X105">
        <v>2410412</v>
      </c>
      <c r="Y105">
        <v>2508399</v>
      </c>
      <c r="Z105">
        <v>2235550</v>
      </c>
      <c r="AA105">
        <v>2217507</v>
      </c>
      <c r="AB105" s="37">
        <v>1949436</v>
      </c>
      <c r="AC105" s="37">
        <v>2055522.15</v>
      </c>
      <c r="AD105" s="37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</row>
    <row r="106" spans="1:47" x14ac:dyDescent="0.3">
      <c r="A106" t="str">
        <f t="shared" si="2"/>
        <v>2008_1972</v>
      </c>
      <c r="C106" s="116">
        <v>105</v>
      </c>
      <c r="D106" s="116">
        <v>2008</v>
      </c>
      <c r="E106" s="116">
        <v>1972</v>
      </c>
      <c r="F106" s="116">
        <v>1972</v>
      </c>
      <c r="G106" s="116" t="s">
        <v>120</v>
      </c>
      <c r="H106" s="116">
        <v>2048711</v>
      </c>
      <c r="I106" s="116">
        <v>4093427</v>
      </c>
      <c r="J106" s="116">
        <v>904856</v>
      </c>
      <c r="K106">
        <f t="shared" si="3"/>
        <v>0.44167088476607974</v>
      </c>
      <c r="N106">
        <v>104</v>
      </c>
      <c r="O106">
        <v>2007</v>
      </c>
      <c r="P106">
        <v>2007</v>
      </c>
      <c r="Q106" t="s">
        <v>123</v>
      </c>
      <c r="S106">
        <v>256173</v>
      </c>
      <c r="T106">
        <v>302242</v>
      </c>
      <c r="U106">
        <v>139543</v>
      </c>
      <c r="V106">
        <v>79147</v>
      </c>
      <c r="W106">
        <v>251985</v>
      </c>
      <c r="X106">
        <v>298218</v>
      </c>
      <c r="Y106">
        <v>439277</v>
      </c>
      <c r="Z106">
        <v>335365</v>
      </c>
      <c r="AA106">
        <v>513336</v>
      </c>
      <c r="AB106" s="37">
        <v>705166</v>
      </c>
      <c r="AC106" s="37">
        <v>1191155.8799999999</v>
      </c>
      <c r="AD106" s="37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</row>
    <row r="107" spans="1:47" x14ac:dyDescent="0.3">
      <c r="A107" t="str">
        <f t="shared" si="2"/>
        <v>2008_1965</v>
      </c>
      <c r="C107" s="116">
        <v>106</v>
      </c>
      <c r="D107" s="116">
        <v>2008</v>
      </c>
      <c r="E107" s="116">
        <v>1965</v>
      </c>
      <c r="F107" s="116">
        <v>1965</v>
      </c>
      <c r="G107" s="116" t="s">
        <v>364</v>
      </c>
      <c r="H107" s="116">
        <v>2587064</v>
      </c>
      <c r="I107" s="116">
        <v>6933947</v>
      </c>
      <c r="J107" s="116">
        <v>1161923</v>
      </c>
      <c r="K107">
        <f t="shared" si="3"/>
        <v>0.44912804631041209</v>
      </c>
      <c r="N107">
        <v>105</v>
      </c>
      <c r="O107">
        <v>2088</v>
      </c>
      <c r="P107">
        <v>2088</v>
      </c>
      <c r="Q107" t="s">
        <v>124</v>
      </c>
      <c r="S107">
        <v>2190383</v>
      </c>
      <c r="T107">
        <v>1709401</v>
      </c>
      <c r="U107">
        <v>1087472</v>
      </c>
      <c r="V107">
        <v>1141012</v>
      </c>
      <c r="W107">
        <v>1865255</v>
      </c>
      <c r="X107">
        <v>2098226</v>
      </c>
      <c r="Y107">
        <v>2137319</v>
      </c>
      <c r="Z107">
        <v>2063122</v>
      </c>
      <c r="AA107">
        <v>1704323</v>
      </c>
      <c r="AB107" s="37">
        <v>1787748</v>
      </c>
      <c r="AC107" s="37">
        <v>1820146.42</v>
      </c>
      <c r="AD107" s="37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</row>
    <row r="108" spans="1:47" x14ac:dyDescent="0.3">
      <c r="A108" t="str">
        <f t="shared" si="2"/>
        <v>2008_657</v>
      </c>
      <c r="C108" s="116">
        <v>107</v>
      </c>
      <c r="D108" s="116">
        <v>2008</v>
      </c>
      <c r="E108" s="116">
        <v>657</v>
      </c>
      <c r="F108" s="116">
        <v>657</v>
      </c>
      <c r="G108" s="116" t="s">
        <v>786</v>
      </c>
      <c r="H108" s="116">
        <v>3561324</v>
      </c>
      <c r="I108" s="116">
        <v>9467277</v>
      </c>
      <c r="J108" s="116">
        <v>781935</v>
      </c>
      <c r="K108">
        <f t="shared" si="3"/>
        <v>0.21956300521940716</v>
      </c>
      <c r="N108">
        <v>106</v>
      </c>
      <c r="O108">
        <v>2097</v>
      </c>
      <c r="P108">
        <v>2097</v>
      </c>
      <c r="Q108" t="s">
        <v>125</v>
      </c>
      <c r="S108">
        <v>1385405</v>
      </c>
      <c r="T108">
        <v>1510990</v>
      </c>
      <c r="U108">
        <v>1853501</v>
      </c>
      <c r="V108">
        <v>1802697</v>
      </c>
      <c r="W108">
        <v>2580318</v>
      </c>
      <c r="X108">
        <v>2898417</v>
      </c>
      <c r="Y108">
        <v>2997029</v>
      </c>
      <c r="Z108">
        <v>2688957</v>
      </c>
      <c r="AA108">
        <v>2187339</v>
      </c>
      <c r="AB108" s="37">
        <v>1647696</v>
      </c>
      <c r="AC108" s="37">
        <v>1388207.01</v>
      </c>
      <c r="AD108" s="37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</row>
    <row r="109" spans="1:47" x14ac:dyDescent="0.3">
      <c r="A109" t="str">
        <f t="shared" si="2"/>
        <v>2008_1989</v>
      </c>
      <c r="C109" s="116">
        <v>108</v>
      </c>
      <c r="D109" s="116">
        <v>2008</v>
      </c>
      <c r="E109" s="116">
        <v>1989</v>
      </c>
      <c r="F109" s="116">
        <v>1989</v>
      </c>
      <c r="G109" s="116" t="s">
        <v>122</v>
      </c>
      <c r="H109" s="116">
        <v>3549106</v>
      </c>
      <c r="I109" s="116">
        <v>4791999</v>
      </c>
      <c r="J109" s="116">
        <v>1869697</v>
      </c>
      <c r="K109">
        <f t="shared" si="3"/>
        <v>0.52680787781486382</v>
      </c>
      <c r="N109">
        <v>107</v>
      </c>
      <c r="O109">
        <v>2113</v>
      </c>
      <c r="P109">
        <v>2113</v>
      </c>
      <c r="Q109" t="s">
        <v>126</v>
      </c>
      <c r="S109">
        <v>452134</v>
      </c>
      <c r="T109">
        <v>506327</v>
      </c>
      <c r="U109">
        <v>466124</v>
      </c>
      <c r="V109">
        <v>486476</v>
      </c>
      <c r="W109">
        <v>568652</v>
      </c>
      <c r="X109">
        <v>589073</v>
      </c>
      <c r="Y109">
        <v>493063</v>
      </c>
      <c r="Z109">
        <v>386497</v>
      </c>
      <c r="AA109">
        <v>450756</v>
      </c>
      <c r="AB109" s="37">
        <v>607422</v>
      </c>
      <c r="AC109" s="37">
        <v>982386.66</v>
      </c>
      <c r="AD109" s="37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</row>
    <row r="110" spans="1:47" x14ac:dyDescent="0.3">
      <c r="A110" t="str">
        <f t="shared" si="2"/>
        <v>2008_2007</v>
      </c>
      <c r="C110" s="116">
        <v>109</v>
      </c>
      <c r="D110" s="116">
        <v>2008</v>
      </c>
      <c r="E110" s="116">
        <v>2007</v>
      </c>
      <c r="F110" s="116">
        <v>2007</v>
      </c>
      <c r="G110" s="116" t="s">
        <v>123</v>
      </c>
      <c r="H110" s="116">
        <v>2736952</v>
      </c>
      <c r="I110" s="116">
        <v>7745334</v>
      </c>
      <c r="J110" s="116">
        <v>139543</v>
      </c>
      <c r="K110">
        <f t="shared" si="3"/>
        <v>5.0984818148071286E-2</v>
      </c>
      <c r="N110">
        <v>108</v>
      </c>
      <c r="O110">
        <v>2124</v>
      </c>
      <c r="P110">
        <v>2124</v>
      </c>
      <c r="Q110" t="s">
        <v>366</v>
      </c>
      <c r="S110">
        <v>2674204</v>
      </c>
      <c r="T110">
        <v>2158273</v>
      </c>
      <c r="U110">
        <v>1613589</v>
      </c>
      <c r="V110">
        <v>1371909</v>
      </c>
      <c r="W110">
        <v>1403434</v>
      </c>
      <c r="X110">
        <v>1548854</v>
      </c>
      <c r="Y110">
        <v>1824684</v>
      </c>
      <c r="Z110">
        <v>2154154</v>
      </c>
      <c r="AA110">
        <v>2252727</v>
      </c>
      <c r="AB110" s="37">
        <v>2639920</v>
      </c>
      <c r="AC110" s="37">
        <v>3117249</v>
      </c>
      <c r="AD110" s="37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</row>
    <row r="111" spans="1:47" x14ac:dyDescent="0.3">
      <c r="A111" t="str">
        <f t="shared" si="2"/>
        <v>2008_2088</v>
      </c>
      <c r="C111" s="116">
        <v>110</v>
      </c>
      <c r="D111" s="116">
        <v>2008</v>
      </c>
      <c r="E111" s="116">
        <v>2088</v>
      </c>
      <c r="F111" s="116">
        <v>2088</v>
      </c>
      <c r="G111" s="116" t="s">
        <v>124</v>
      </c>
      <c r="H111" s="116">
        <v>2604785</v>
      </c>
      <c r="I111" s="116">
        <v>7011949</v>
      </c>
      <c r="J111" s="116">
        <v>1087472</v>
      </c>
      <c r="K111">
        <f t="shared" si="3"/>
        <v>0.41749011914610995</v>
      </c>
      <c r="N111">
        <v>109</v>
      </c>
      <c r="O111">
        <v>2151</v>
      </c>
      <c r="P111">
        <v>2151</v>
      </c>
      <c r="Q111" t="s">
        <v>375</v>
      </c>
      <c r="S111">
        <v>274683</v>
      </c>
      <c r="T111">
        <v>122701</v>
      </c>
      <c r="U111">
        <v>-305275</v>
      </c>
      <c r="V111">
        <v>-294039</v>
      </c>
      <c r="W111">
        <v>-117933</v>
      </c>
      <c r="X111">
        <v>-131054</v>
      </c>
      <c r="Y111">
        <v>-16995</v>
      </c>
      <c r="Z111">
        <v>30645</v>
      </c>
      <c r="AA111">
        <v>769230</v>
      </c>
      <c r="AB111" s="37">
        <v>958657</v>
      </c>
      <c r="AC111" s="37">
        <v>899258.51</v>
      </c>
      <c r="AD111" s="37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</row>
    <row r="112" spans="1:47" x14ac:dyDescent="0.3">
      <c r="A112" t="str">
        <f t="shared" si="2"/>
        <v>2008_2097</v>
      </c>
      <c r="C112" s="116">
        <v>111</v>
      </c>
      <c r="D112" s="116">
        <v>2008</v>
      </c>
      <c r="E112" s="116">
        <v>2097</v>
      </c>
      <c r="F112" s="116">
        <v>2097</v>
      </c>
      <c r="G112" s="116" t="s">
        <v>125</v>
      </c>
      <c r="H112" s="116">
        <v>3602851</v>
      </c>
      <c r="I112" s="116">
        <v>6270663</v>
      </c>
      <c r="J112" s="116">
        <v>1853501</v>
      </c>
      <c r="K112">
        <f t="shared" si="3"/>
        <v>0.51445396992548398</v>
      </c>
      <c r="N112">
        <v>110</v>
      </c>
      <c r="O112">
        <v>2169</v>
      </c>
      <c r="P112">
        <v>2169</v>
      </c>
      <c r="Q112" t="s">
        <v>127</v>
      </c>
      <c r="S112">
        <v>666017</v>
      </c>
      <c r="T112">
        <v>756518</v>
      </c>
      <c r="U112">
        <v>386516</v>
      </c>
      <c r="V112">
        <v>-260589</v>
      </c>
      <c r="W112">
        <v>-135881</v>
      </c>
      <c r="X112">
        <v>58954</v>
      </c>
      <c r="Y112">
        <v>720395</v>
      </c>
      <c r="Z112">
        <v>996827</v>
      </c>
      <c r="AA112">
        <v>913100</v>
      </c>
      <c r="AB112" s="37">
        <v>501665</v>
      </c>
      <c r="AC112" s="37">
        <v>341726.17</v>
      </c>
      <c r="AD112" s="37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</row>
    <row r="113" spans="1:47" x14ac:dyDescent="0.3">
      <c r="A113" t="str">
        <f t="shared" si="2"/>
        <v>2008_2113</v>
      </c>
      <c r="C113" s="116">
        <v>112</v>
      </c>
      <c r="D113" s="116">
        <v>2008</v>
      </c>
      <c r="E113" s="116">
        <v>2113</v>
      </c>
      <c r="F113" s="116">
        <v>2113</v>
      </c>
      <c r="G113" s="116" t="s">
        <v>126</v>
      </c>
      <c r="H113" s="116">
        <v>1090690</v>
      </c>
      <c r="I113" s="116">
        <v>2461906</v>
      </c>
      <c r="J113" s="116">
        <v>466124</v>
      </c>
      <c r="K113">
        <f t="shared" si="3"/>
        <v>0.42736616270434313</v>
      </c>
      <c r="N113">
        <v>111</v>
      </c>
      <c r="O113">
        <v>2205</v>
      </c>
      <c r="P113">
        <v>2205</v>
      </c>
      <c r="Q113" t="s">
        <v>128</v>
      </c>
      <c r="S113">
        <v>1193002</v>
      </c>
      <c r="T113">
        <v>1015348</v>
      </c>
      <c r="U113">
        <v>728153</v>
      </c>
      <c r="V113">
        <v>648636</v>
      </c>
      <c r="W113">
        <v>326646</v>
      </c>
      <c r="X113">
        <v>28124</v>
      </c>
      <c r="Y113">
        <v>-385302</v>
      </c>
      <c r="Z113">
        <v>-511482</v>
      </c>
      <c r="AA113">
        <v>-803010</v>
      </c>
      <c r="AB113" s="37">
        <v>-93177</v>
      </c>
      <c r="AC113" s="37">
        <v>15</v>
      </c>
      <c r="AD113" s="37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</row>
    <row r="114" spans="1:47" x14ac:dyDescent="0.3">
      <c r="A114" t="str">
        <f t="shared" si="2"/>
        <v>2008_2124</v>
      </c>
      <c r="C114" s="116">
        <v>113</v>
      </c>
      <c r="D114" s="116">
        <v>2008</v>
      </c>
      <c r="E114" s="116">
        <v>2124</v>
      </c>
      <c r="F114" s="116">
        <v>2124</v>
      </c>
      <c r="G114" s="116" t="s">
        <v>976</v>
      </c>
      <c r="H114" s="116">
        <v>4546566</v>
      </c>
      <c r="I114" s="116">
        <v>12663739</v>
      </c>
      <c r="J114" s="116">
        <v>1613589</v>
      </c>
      <c r="K114">
        <f t="shared" si="3"/>
        <v>0.35490279916754758</v>
      </c>
      <c r="N114">
        <v>112</v>
      </c>
      <c r="O114">
        <v>2295</v>
      </c>
      <c r="P114">
        <v>2295</v>
      </c>
      <c r="Q114" t="s">
        <v>129</v>
      </c>
      <c r="S114">
        <v>1014603</v>
      </c>
      <c r="T114">
        <v>652764</v>
      </c>
      <c r="U114">
        <v>240465</v>
      </c>
      <c r="V114">
        <v>363135</v>
      </c>
      <c r="W114">
        <v>1151964</v>
      </c>
      <c r="X114">
        <v>2043011</v>
      </c>
      <c r="Y114">
        <v>2080298</v>
      </c>
      <c r="Z114">
        <v>1830424</v>
      </c>
      <c r="AA114">
        <v>1866962</v>
      </c>
      <c r="AB114" s="37">
        <v>2060822</v>
      </c>
      <c r="AC114" s="37">
        <v>1980386.8</v>
      </c>
      <c r="AD114" s="37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</row>
    <row r="115" spans="1:47" x14ac:dyDescent="0.3">
      <c r="A115" t="str">
        <f t="shared" si="2"/>
        <v>2008_2151</v>
      </c>
      <c r="C115" s="116">
        <v>114</v>
      </c>
      <c r="D115" s="116">
        <v>2008</v>
      </c>
      <c r="E115" s="116">
        <v>2151</v>
      </c>
      <c r="F115" s="116">
        <v>2151</v>
      </c>
      <c r="G115" s="116" t="s">
        <v>816</v>
      </c>
      <c r="H115" s="116">
        <v>1631846</v>
      </c>
      <c r="I115" s="116">
        <v>5729655</v>
      </c>
      <c r="J115" s="116">
        <v>466114</v>
      </c>
      <c r="K115">
        <f t="shared" si="3"/>
        <v>0.28563602202658828</v>
      </c>
      <c r="N115">
        <v>113</v>
      </c>
      <c r="O115">
        <v>2313</v>
      </c>
      <c r="P115">
        <v>2313</v>
      </c>
      <c r="Q115" t="s">
        <v>130</v>
      </c>
      <c r="S115">
        <v>2425799</v>
      </c>
      <c r="T115">
        <v>2818416</v>
      </c>
      <c r="U115">
        <v>2077487</v>
      </c>
      <c r="V115">
        <v>1864122</v>
      </c>
      <c r="W115">
        <v>2836765</v>
      </c>
      <c r="X115">
        <v>3694922</v>
      </c>
      <c r="Y115">
        <v>4327246</v>
      </c>
      <c r="Z115">
        <v>4177095</v>
      </c>
      <c r="AA115">
        <v>4188274</v>
      </c>
      <c r="AB115" s="37">
        <v>4674099</v>
      </c>
      <c r="AC115" s="37">
        <v>5296543.78</v>
      </c>
      <c r="AD115" s="37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</row>
    <row r="116" spans="1:47" x14ac:dyDescent="0.3">
      <c r="A116" t="str">
        <f t="shared" si="2"/>
        <v>2008_2169</v>
      </c>
      <c r="C116" s="116">
        <v>115</v>
      </c>
      <c r="D116" s="116">
        <v>2008</v>
      </c>
      <c r="E116" s="116">
        <v>2169</v>
      </c>
      <c r="F116" s="116">
        <v>2169</v>
      </c>
      <c r="G116" s="116" t="s">
        <v>127</v>
      </c>
      <c r="H116" s="116">
        <v>3842790</v>
      </c>
      <c r="I116" s="116">
        <v>17202570</v>
      </c>
      <c r="J116" s="116">
        <v>386516</v>
      </c>
      <c r="K116">
        <f t="shared" si="3"/>
        <v>0.10058212913013721</v>
      </c>
      <c r="N116">
        <v>114</v>
      </c>
      <c r="O116">
        <v>2322</v>
      </c>
      <c r="P116">
        <v>2322</v>
      </c>
      <c r="Q116" t="s">
        <v>131</v>
      </c>
      <c r="S116">
        <v>2804051</v>
      </c>
      <c r="T116">
        <v>2316201</v>
      </c>
      <c r="U116">
        <v>2011994</v>
      </c>
      <c r="V116">
        <v>1726685</v>
      </c>
      <c r="W116">
        <v>2682024</v>
      </c>
      <c r="X116">
        <v>3795717</v>
      </c>
      <c r="Y116">
        <v>4957353</v>
      </c>
      <c r="Z116">
        <v>4703360</v>
      </c>
      <c r="AA116">
        <v>4236726</v>
      </c>
      <c r="AB116" s="37">
        <v>3359797</v>
      </c>
      <c r="AC116" s="37">
        <v>3034270.7</v>
      </c>
      <c r="AD116" s="37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</row>
    <row r="117" spans="1:47" x14ac:dyDescent="0.3">
      <c r="A117" t="str">
        <f t="shared" si="2"/>
        <v>2008_2295</v>
      </c>
      <c r="C117" s="116">
        <v>116</v>
      </c>
      <c r="D117" s="116">
        <v>2008</v>
      </c>
      <c r="E117" s="116">
        <v>2295</v>
      </c>
      <c r="F117" s="116">
        <v>2295</v>
      </c>
      <c r="G117" s="116" t="s">
        <v>129</v>
      </c>
      <c r="H117" s="116">
        <v>2921173</v>
      </c>
      <c r="I117" s="116">
        <v>13442684</v>
      </c>
      <c r="J117" s="116">
        <v>120132</v>
      </c>
      <c r="K117">
        <f t="shared" si="3"/>
        <v>4.112457564136051E-2</v>
      </c>
      <c r="N117">
        <v>115</v>
      </c>
      <c r="O117">
        <v>2369</v>
      </c>
      <c r="P117">
        <v>2369</v>
      </c>
      <c r="Q117" t="s">
        <v>132</v>
      </c>
      <c r="S117">
        <v>221950</v>
      </c>
      <c r="T117">
        <v>63210</v>
      </c>
      <c r="U117">
        <v>157393</v>
      </c>
      <c r="V117">
        <v>286397</v>
      </c>
      <c r="W117">
        <v>646238</v>
      </c>
      <c r="X117">
        <v>1307124</v>
      </c>
      <c r="Y117">
        <v>1511533</v>
      </c>
      <c r="Z117">
        <v>1469493</v>
      </c>
      <c r="AA117">
        <v>1627607</v>
      </c>
      <c r="AB117" s="37">
        <v>1873108</v>
      </c>
      <c r="AC117" s="37">
        <v>1787034.96</v>
      </c>
      <c r="AD117" s="37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</row>
    <row r="118" spans="1:47" x14ac:dyDescent="0.3">
      <c r="A118" t="str">
        <f t="shared" si="2"/>
        <v>2008_2313</v>
      </c>
      <c r="C118" s="116">
        <v>117</v>
      </c>
      <c r="D118" s="116">
        <v>2008</v>
      </c>
      <c r="E118" s="116">
        <v>2313</v>
      </c>
      <c r="F118" s="116">
        <v>2313</v>
      </c>
      <c r="G118" s="116" t="s">
        <v>130</v>
      </c>
      <c r="H118" s="116">
        <v>9480845</v>
      </c>
      <c r="I118" s="116">
        <v>37284752</v>
      </c>
      <c r="J118" s="116">
        <v>2077487</v>
      </c>
      <c r="K118">
        <f t="shared" si="3"/>
        <v>0.2191246666304533</v>
      </c>
      <c r="N118">
        <v>116</v>
      </c>
      <c r="O118">
        <v>2682</v>
      </c>
      <c r="P118">
        <v>2682</v>
      </c>
      <c r="Q118" t="s">
        <v>17</v>
      </c>
      <c r="S118">
        <v>1399949</v>
      </c>
      <c r="T118">
        <v>1429484</v>
      </c>
      <c r="U118">
        <v>1530609</v>
      </c>
      <c r="V118">
        <v>1619578</v>
      </c>
      <c r="W118">
        <v>1755310</v>
      </c>
      <c r="X118">
        <v>1793801</v>
      </c>
      <c r="Y118">
        <v>1694287</v>
      </c>
      <c r="Z118">
        <v>1627206</v>
      </c>
      <c r="AA118">
        <v>1647256</v>
      </c>
      <c r="AB118" s="37">
        <v>1717240</v>
      </c>
      <c r="AC118" s="37">
        <v>2261729.9700000002</v>
      </c>
      <c r="AD118" s="37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</row>
    <row r="119" spans="1:47" x14ac:dyDescent="0.3">
      <c r="A119" t="str">
        <f t="shared" si="2"/>
        <v>2008_2322</v>
      </c>
      <c r="C119" s="116">
        <v>118</v>
      </c>
      <c r="D119" s="116">
        <v>2008</v>
      </c>
      <c r="E119" s="116">
        <v>2322</v>
      </c>
      <c r="F119" s="116">
        <v>2322</v>
      </c>
      <c r="G119" s="116" t="s">
        <v>131</v>
      </c>
      <c r="H119" s="116">
        <v>5122029</v>
      </c>
      <c r="I119" s="116">
        <v>20483740</v>
      </c>
      <c r="J119" s="116">
        <v>2011994</v>
      </c>
      <c r="K119">
        <f t="shared" si="3"/>
        <v>0.39281191106102681</v>
      </c>
      <c r="N119">
        <v>117</v>
      </c>
      <c r="O119">
        <v>2376</v>
      </c>
      <c r="P119">
        <v>2376</v>
      </c>
      <c r="Q119" t="s">
        <v>133</v>
      </c>
      <c r="S119">
        <v>1268008</v>
      </c>
      <c r="T119">
        <v>1225917</v>
      </c>
      <c r="U119">
        <v>1221548</v>
      </c>
      <c r="V119">
        <v>1209903</v>
      </c>
      <c r="W119">
        <v>1199400</v>
      </c>
      <c r="X119">
        <v>1314734</v>
      </c>
      <c r="Y119">
        <v>868922</v>
      </c>
      <c r="Z119">
        <v>853244</v>
      </c>
      <c r="AA119">
        <v>512599</v>
      </c>
      <c r="AB119" s="37">
        <v>645560</v>
      </c>
      <c r="AC119" s="37">
        <v>1067908.29</v>
      </c>
      <c r="AD119" s="37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</row>
    <row r="120" spans="1:47" x14ac:dyDescent="0.3">
      <c r="A120" t="str">
        <f t="shared" si="2"/>
        <v>2008_2369</v>
      </c>
      <c r="C120" s="116">
        <v>119</v>
      </c>
      <c r="D120" s="116">
        <v>2008</v>
      </c>
      <c r="E120" s="116">
        <v>2369</v>
      </c>
      <c r="F120" s="116">
        <v>2369</v>
      </c>
      <c r="G120" s="116" t="s">
        <v>132</v>
      </c>
      <c r="H120" s="116">
        <v>1075901</v>
      </c>
      <c r="I120" s="116">
        <v>3899536</v>
      </c>
      <c r="J120" s="116">
        <v>157393</v>
      </c>
      <c r="K120">
        <f t="shared" si="3"/>
        <v>0.14628948202483313</v>
      </c>
      <c r="N120">
        <v>118</v>
      </c>
      <c r="O120">
        <v>2403</v>
      </c>
      <c r="P120">
        <v>2403</v>
      </c>
      <c r="Q120" t="s">
        <v>390</v>
      </c>
      <c r="S120">
        <v>1084842</v>
      </c>
      <c r="T120">
        <v>1074194</v>
      </c>
      <c r="U120">
        <v>1262785</v>
      </c>
      <c r="V120">
        <v>1374656</v>
      </c>
      <c r="W120">
        <v>1733581</v>
      </c>
      <c r="X120">
        <v>2251249</v>
      </c>
      <c r="Y120">
        <v>2688151</v>
      </c>
      <c r="Z120">
        <v>2871615</v>
      </c>
      <c r="AA120">
        <v>3272049</v>
      </c>
      <c r="AB120" s="37">
        <v>3016390</v>
      </c>
      <c r="AC120" s="37">
        <v>2702893.89</v>
      </c>
      <c r="AD120" s="37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</row>
    <row r="121" spans="1:47" x14ac:dyDescent="0.3">
      <c r="A121" t="str">
        <f t="shared" si="2"/>
        <v>2008_2682</v>
      </c>
      <c r="C121" s="116">
        <v>120</v>
      </c>
      <c r="D121" s="116">
        <v>2008</v>
      </c>
      <c r="E121" s="116">
        <v>2682</v>
      </c>
      <c r="F121" s="116">
        <v>2682</v>
      </c>
      <c r="G121" s="116" t="s">
        <v>17</v>
      </c>
      <c r="H121" s="116">
        <v>3085916</v>
      </c>
      <c r="I121" s="116">
        <v>3898159</v>
      </c>
      <c r="J121" s="116">
        <v>1530609</v>
      </c>
      <c r="K121">
        <f t="shared" si="3"/>
        <v>0.49599827085377568</v>
      </c>
      <c r="N121">
        <v>119</v>
      </c>
      <c r="O121">
        <v>2457</v>
      </c>
      <c r="P121">
        <v>2457</v>
      </c>
      <c r="Q121" t="s">
        <v>134</v>
      </c>
      <c r="S121">
        <v>508287</v>
      </c>
      <c r="T121">
        <v>333395</v>
      </c>
      <c r="U121">
        <v>128803</v>
      </c>
      <c r="V121">
        <v>121896</v>
      </c>
      <c r="W121">
        <v>457293</v>
      </c>
      <c r="X121">
        <v>684827</v>
      </c>
      <c r="Y121">
        <v>870283</v>
      </c>
      <c r="Z121">
        <v>750013</v>
      </c>
      <c r="AA121">
        <v>814343</v>
      </c>
      <c r="AB121" s="37">
        <v>814551</v>
      </c>
      <c r="AC121" s="37">
        <v>870601.37</v>
      </c>
      <c r="AD121" s="37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</row>
    <row r="122" spans="1:47" x14ac:dyDescent="0.3">
      <c r="A122" t="str">
        <f t="shared" si="2"/>
        <v>2008_2376</v>
      </c>
      <c r="C122" s="116">
        <v>121</v>
      </c>
      <c r="D122" s="116">
        <v>2008</v>
      </c>
      <c r="E122" s="116">
        <v>2376</v>
      </c>
      <c r="F122" s="116">
        <v>2376</v>
      </c>
      <c r="G122" s="116" t="s">
        <v>133</v>
      </c>
      <c r="H122" s="116">
        <v>2036301</v>
      </c>
      <c r="I122" s="116">
        <v>3974908</v>
      </c>
      <c r="J122" s="116">
        <v>1221548</v>
      </c>
      <c r="K122">
        <f t="shared" si="3"/>
        <v>0.59988577327222248</v>
      </c>
      <c r="N122">
        <v>120</v>
      </c>
      <c r="O122">
        <v>2466</v>
      </c>
      <c r="P122">
        <v>2466</v>
      </c>
      <c r="Q122" t="s">
        <v>135</v>
      </c>
      <c r="S122">
        <v>1759145</v>
      </c>
      <c r="T122">
        <v>1768074</v>
      </c>
      <c r="U122">
        <v>1846263</v>
      </c>
      <c r="V122">
        <v>1926897</v>
      </c>
      <c r="W122">
        <v>2337693</v>
      </c>
      <c r="X122">
        <v>2713323</v>
      </c>
      <c r="Y122">
        <v>2653049</v>
      </c>
      <c r="Z122">
        <v>2291630</v>
      </c>
      <c r="AA122">
        <v>2159755</v>
      </c>
      <c r="AB122" s="37">
        <v>1680021</v>
      </c>
      <c r="AC122" s="37">
        <v>2116548.7200000002</v>
      </c>
      <c r="AD122" s="37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</row>
    <row r="123" spans="1:47" x14ac:dyDescent="0.3">
      <c r="A123" t="str">
        <f t="shared" si="2"/>
        <v>2008_2403</v>
      </c>
      <c r="C123" s="116">
        <v>122</v>
      </c>
      <c r="D123" s="116">
        <v>2008</v>
      </c>
      <c r="E123" s="116">
        <v>2403</v>
      </c>
      <c r="F123" s="116">
        <v>2403</v>
      </c>
      <c r="G123" s="116" t="s">
        <v>390</v>
      </c>
      <c r="H123" s="116">
        <v>4502274</v>
      </c>
      <c r="I123" s="116">
        <v>9938572</v>
      </c>
      <c r="J123" s="116">
        <v>1334326</v>
      </c>
      <c r="K123">
        <f t="shared" si="3"/>
        <v>0.29636712470187287</v>
      </c>
      <c r="N123">
        <v>121</v>
      </c>
      <c r="O123">
        <v>2493</v>
      </c>
      <c r="P123">
        <v>2493</v>
      </c>
      <c r="Q123" t="s">
        <v>136</v>
      </c>
      <c r="S123">
        <v>1215818</v>
      </c>
      <c r="T123">
        <v>1250715</v>
      </c>
      <c r="U123">
        <v>1225168</v>
      </c>
      <c r="V123">
        <v>1137443</v>
      </c>
      <c r="W123">
        <v>1038331</v>
      </c>
      <c r="X123">
        <v>1078153</v>
      </c>
      <c r="Y123">
        <v>986671</v>
      </c>
      <c r="Z123">
        <v>934684</v>
      </c>
      <c r="AA123">
        <v>1025092</v>
      </c>
      <c r="AB123" s="37">
        <v>1141913</v>
      </c>
      <c r="AC123" s="37">
        <v>1075485</v>
      </c>
      <c r="AD123" s="37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</row>
    <row r="124" spans="1:47" x14ac:dyDescent="0.3">
      <c r="A124" t="str">
        <f t="shared" si="2"/>
        <v>2008_2457</v>
      </c>
      <c r="C124" s="116">
        <v>123</v>
      </c>
      <c r="D124" s="116">
        <v>2008</v>
      </c>
      <c r="E124" s="116">
        <v>2457</v>
      </c>
      <c r="F124" s="116">
        <v>2457</v>
      </c>
      <c r="G124" s="116" t="s">
        <v>134</v>
      </c>
      <c r="H124" s="116">
        <v>1136057</v>
      </c>
      <c r="I124" s="116">
        <v>4588351</v>
      </c>
      <c r="J124" s="116">
        <v>128803</v>
      </c>
      <c r="K124">
        <f t="shared" si="3"/>
        <v>0.11337723371274505</v>
      </c>
      <c r="N124">
        <v>122</v>
      </c>
      <c r="O124">
        <v>2502</v>
      </c>
      <c r="P124">
        <v>2502</v>
      </c>
      <c r="Q124" t="s">
        <v>137</v>
      </c>
      <c r="S124">
        <v>402789</v>
      </c>
      <c r="T124">
        <v>501563</v>
      </c>
      <c r="U124">
        <v>429745</v>
      </c>
      <c r="V124">
        <v>500825</v>
      </c>
      <c r="W124">
        <v>906267</v>
      </c>
      <c r="X124">
        <v>1308206</v>
      </c>
      <c r="Y124">
        <v>1468552</v>
      </c>
      <c r="Z124">
        <v>1156649</v>
      </c>
      <c r="AA124">
        <v>886320</v>
      </c>
      <c r="AB124" s="37">
        <v>887336</v>
      </c>
      <c r="AC124" s="37">
        <v>1624748</v>
      </c>
      <c r="AD124" s="37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</row>
    <row r="125" spans="1:47" x14ac:dyDescent="0.3">
      <c r="A125" t="str">
        <f t="shared" si="2"/>
        <v>2008_2466</v>
      </c>
      <c r="C125" s="116">
        <v>124</v>
      </c>
      <c r="D125" s="116">
        <v>2008</v>
      </c>
      <c r="E125" s="116">
        <v>2466</v>
      </c>
      <c r="F125" s="116">
        <v>2466</v>
      </c>
      <c r="G125" s="116" t="s">
        <v>135</v>
      </c>
      <c r="H125" s="116">
        <v>4421698</v>
      </c>
      <c r="I125" s="116">
        <v>9770425</v>
      </c>
      <c r="J125" s="116">
        <v>1846263</v>
      </c>
      <c r="K125">
        <f t="shared" si="3"/>
        <v>0.41754615534575179</v>
      </c>
      <c r="N125">
        <v>123</v>
      </c>
      <c r="O125">
        <v>2511</v>
      </c>
      <c r="P125">
        <v>2511</v>
      </c>
      <c r="Q125" t="s">
        <v>138</v>
      </c>
      <c r="S125">
        <v>1552184</v>
      </c>
      <c r="T125">
        <v>885046</v>
      </c>
      <c r="U125">
        <v>486783</v>
      </c>
      <c r="V125">
        <v>1672207</v>
      </c>
      <c r="W125">
        <v>3131238</v>
      </c>
      <c r="X125">
        <v>4232548</v>
      </c>
      <c r="Y125">
        <v>5588986</v>
      </c>
      <c r="Z125">
        <v>6420332</v>
      </c>
      <c r="AA125">
        <v>7213808</v>
      </c>
      <c r="AB125" s="37">
        <v>6823783</v>
      </c>
      <c r="AC125" s="37">
        <v>6948709.1299999999</v>
      </c>
      <c r="AD125" s="37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</row>
    <row r="126" spans="1:47" x14ac:dyDescent="0.3">
      <c r="A126" t="str">
        <f t="shared" si="2"/>
        <v>2008_2493</v>
      </c>
      <c r="C126" s="116">
        <v>125</v>
      </c>
      <c r="D126" s="116">
        <v>2008</v>
      </c>
      <c r="E126" s="116">
        <v>2493</v>
      </c>
      <c r="F126" s="116">
        <v>2493</v>
      </c>
      <c r="G126" s="116" t="s">
        <v>136</v>
      </c>
      <c r="H126" s="116">
        <v>1901441</v>
      </c>
      <c r="I126" s="116">
        <v>1860707</v>
      </c>
      <c r="J126" s="116">
        <v>1225168</v>
      </c>
      <c r="K126">
        <f t="shared" si="3"/>
        <v>0.64433658472705702</v>
      </c>
      <c r="N126">
        <v>124</v>
      </c>
      <c r="O126">
        <v>2520</v>
      </c>
      <c r="P126">
        <v>2520</v>
      </c>
      <c r="Q126" t="s">
        <v>139</v>
      </c>
      <c r="S126">
        <v>1454248</v>
      </c>
      <c r="T126">
        <v>1493580</v>
      </c>
      <c r="U126">
        <v>1938851</v>
      </c>
      <c r="V126">
        <v>2427931</v>
      </c>
      <c r="W126">
        <v>2893399</v>
      </c>
      <c r="X126">
        <v>3381778</v>
      </c>
      <c r="Y126">
        <v>3816808</v>
      </c>
      <c r="Z126">
        <v>3568504</v>
      </c>
      <c r="AA126">
        <v>3379885</v>
      </c>
      <c r="AB126" s="37">
        <v>3246668</v>
      </c>
      <c r="AC126" s="37">
        <v>2920660.39</v>
      </c>
      <c r="AD126" s="37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</row>
    <row r="127" spans="1:47" x14ac:dyDescent="0.3">
      <c r="A127" t="str">
        <f t="shared" si="2"/>
        <v>2008_2502</v>
      </c>
      <c r="C127" s="116">
        <v>126</v>
      </c>
      <c r="D127" s="116">
        <v>2008</v>
      </c>
      <c r="E127" s="116">
        <v>2502</v>
      </c>
      <c r="F127" s="116">
        <v>2502</v>
      </c>
      <c r="G127" s="116" t="s">
        <v>137</v>
      </c>
      <c r="H127" s="116">
        <v>1574018</v>
      </c>
      <c r="I127" s="116">
        <v>6272522</v>
      </c>
      <c r="J127" s="116">
        <v>429745</v>
      </c>
      <c r="K127">
        <f t="shared" si="3"/>
        <v>0.27302419667373562</v>
      </c>
      <c r="N127">
        <v>125</v>
      </c>
      <c r="O127">
        <v>2556</v>
      </c>
      <c r="P127">
        <v>2556</v>
      </c>
      <c r="Q127" t="s">
        <v>140</v>
      </c>
      <c r="S127">
        <v>603906</v>
      </c>
      <c r="T127">
        <v>642577</v>
      </c>
      <c r="U127">
        <v>633165</v>
      </c>
      <c r="V127">
        <v>672540</v>
      </c>
      <c r="W127">
        <v>953985</v>
      </c>
      <c r="X127">
        <v>1756722</v>
      </c>
      <c r="Y127">
        <v>1720585</v>
      </c>
      <c r="Z127">
        <v>1681971</v>
      </c>
      <c r="AA127">
        <v>1613999</v>
      </c>
      <c r="AB127" s="37">
        <v>1395730</v>
      </c>
      <c r="AC127" s="37">
        <v>1616393.55</v>
      </c>
      <c r="AD127" s="37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</row>
    <row r="128" spans="1:47" x14ac:dyDescent="0.3">
      <c r="A128" t="str">
        <f t="shared" si="2"/>
        <v>2008_2511</v>
      </c>
      <c r="C128" s="116">
        <v>127</v>
      </c>
      <c r="D128" s="116">
        <v>2008</v>
      </c>
      <c r="E128" s="116">
        <v>2511</v>
      </c>
      <c r="F128" s="116">
        <v>2511</v>
      </c>
      <c r="G128" s="116" t="s">
        <v>138</v>
      </c>
      <c r="H128" s="116">
        <v>3931064</v>
      </c>
      <c r="I128" s="116">
        <v>17713150</v>
      </c>
      <c r="J128" s="116">
        <v>486783</v>
      </c>
      <c r="K128">
        <f t="shared" si="3"/>
        <v>0.12382983334791801</v>
      </c>
      <c r="N128">
        <v>126</v>
      </c>
      <c r="O128">
        <v>3195</v>
      </c>
      <c r="P128">
        <v>3195</v>
      </c>
      <c r="Q128" t="s">
        <v>356</v>
      </c>
      <c r="S128">
        <v>825283</v>
      </c>
      <c r="T128">
        <v>462012</v>
      </c>
      <c r="U128">
        <v>146310</v>
      </c>
      <c r="V128">
        <v>-260437</v>
      </c>
      <c r="W128">
        <v>601178</v>
      </c>
      <c r="X128">
        <v>1238702</v>
      </c>
      <c r="Y128">
        <v>1364911</v>
      </c>
      <c r="Z128">
        <v>934883</v>
      </c>
      <c r="AA128">
        <v>571026</v>
      </c>
      <c r="AB128" s="37">
        <v>-244281</v>
      </c>
      <c r="AC128" s="37">
        <v>-208040.87</v>
      </c>
      <c r="AD128" s="37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</row>
    <row r="129" spans="1:47" x14ac:dyDescent="0.3">
      <c r="A129" t="str">
        <f t="shared" si="2"/>
        <v>2008_2520</v>
      </c>
      <c r="C129" s="116">
        <v>128</v>
      </c>
      <c r="D129" s="116">
        <v>2008</v>
      </c>
      <c r="E129" s="116">
        <v>2520</v>
      </c>
      <c r="F129" s="116">
        <v>2520</v>
      </c>
      <c r="G129" s="116" t="s">
        <v>139</v>
      </c>
      <c r="H129" s="116">
        <v>2848597</v>
      </c>
      <c r="I129" s="116">
        <v>2975596</v>
      </c>
      <c r="J129" s="116">
        <v>1938851</v>
      </c>
      <c r="K129">
        <f t="shared" si="3"/>
        <v>0.68063365930666919</v>
      </c>
      <c r="N129">
        <v>127</v>
      </c>
      <c r="O129">
        <v>2709</v>
      </c>
      <c r="P129">
        <v>2709</v>
      </c>
      <c r="Q129" t="s">
        <v>142</v>
      </c>
      <c r="S129">
        <v>2609253</v>
      </c>
      <c r="T129">
        <v>2137666</v>
      </c>
      <c r="U129">
        <v>1954561</v>
      </c>
      <c r="V129">
        <v>2679745</v>
      </c>
      <c r="W129">
        <v>3789762</v>
      </c>
      <c r="X129">
        <v>4700883</v>
      </c>
      <c r="Y129">
        <v>5342712</v>
      </c>
      <c r="Z129">
        <v>5409594</v>
      </c>
      <c r="AA129">
        <v>5997548</v>
      </c>
      <c r="AB129" s="37">
        <v>5695162</v>
      </c>
      <c r="AC129" s="37">
        <v>5481731.9699999997</v>
      </c>
      <c r="AD129" s="37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</row>
    <row r="130" spans="1:47" x14ac:dyDescent="0.3">
      <c r="A130" t="str">
        <f t="shared" si="2"/>
        <v>2008_2556</v>
      </c>
      <c r="C130" s="116">
        <v>129</v>
      </c>
      <c r="D130" s="116">
        <v>2008</v>
      </c>
      <c r="E130" s="116">
        <v>2556</v>
      </c>
      <c r="F130" s="116">
        <v>2556</v>
      </c>
      <c r="G130" s="116" t="s">
        <v>140</v>
      </c>
      <c r="H130" s="116">
        <v>2833476</v>
      </c>
      <c r="I130" s="116">
        <v>4789165</v>
      </c>
      <c r="J130" s="116">
        <v>990437</v>
      </c>
      <c r="K130">
        <f t="shared" si="3"/>
        <v>0.34954839921001624</v>
      </c>
      <c r="N130">
        <v>128</v>
      </c>
      <c r="O130">
        <v>2718</v>
      </c>
      <c r="P130">
        <v>2718</v>
      </c>
      <c r="Q130" t="s">
        <v>143</v>
      </c>
      <c r="S130">
        <v>1052085</v>
      </c>
      <c r="T130">
        <v>861746</v>
      </c>
      <c r="U130">
        <v>583635</v>
      </c>
      <c r="V130">
        <v>617844</v>
      </c>
      <c r="W130">
        <v>1334420</v>
      </c>
      <c r="X130">
        <v>1857900</v>
      </c>
      <c r="Y130">
        <v>2135547</v>
      </c>
      <c r="Z130">
        <v>1813457</v>
      </c>
      <c r="AA130">
        <v>1433914</v>
      </c>
      <c r="AB130" s="37">
        <v>1102937</v>
      </c>
      <c r="AC130" s="37">
        <v>884270.99</v>
      </c>
      <c r="AD130" s="37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</row>
    <row r="131" spans="1:47" x14ac:dyDescent="0.3">
      <c r="A131" t="str">
        <f t="shared" si="2"/>
        <v>2008_3195</v>
      </c>
      <c r="C131" s="116">
        <v>130</v>
      </c>
      <c r="D131" s="116">
        <v>2008</v>
      </c>
      <c r="E131" s="116">
        <v>3195</v>
      </c>
      <c r="F131" s="116">
        <v>3195</v>
      </c>
      <c r="G131" s="116" t="s">
        <v>356</v>
      </c>
      <c r="H131" s="116">
        <v>3608282</v>
      </c>
      <c r="I131" s="116">
        <v>14052706</v>
      </c>
      <c r="J131" s="116">
        <v>329325</v>
      </c>
      <c r="K131">
        <f t="shared" si="3"/>
        <v>9.1269196808896863E-2</v>
      </c>
      <c r="N131">
        <v>129</v>
      </c>
      <c r="O131">
        <v>2727</v>
      </c>
      <c r="P131">
        <v>2727</v>
      </c>
      <c r="Q131" t="s">
        <v>144</v>
      </c>
      <c r="S131">
        <v>626136</v>
      </c>
      <c r="T131">
        <v>640715</v>
      </c>
      <c r="U131">
        <v>743329</v>
      </c>
      <c r="V131">
        <v>691141</v>
      </c>
      <c r="W131">
        <v>622187</v>
      </c>
      <c r="X131">
        <v>826802</v>
      </c>
      <c r="Y131">
        <v>950301</v>
      </c>
      <c r="Z131">
        <v>838031</v>
      </c>
      <c r="AA131">
        <v>657677</v>
      </c>
      <c r="AB131" s="37">
        <v>519027</v>
      </c>
      <c r="AC131" s="37">
        <v>1134244.2</v>
      </c>
      <c r="AD131" s="37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</row>
    <row r="132" spans="1:47" x14ac:dyDescent="0.3">
      <c r="A132" t="str">
        <f t="shared" si="2"/>
        <v>2008_2709</v>
      </c>
      <c r="C132" s="116">
        <v>131</v>
      </c>
      <c r="D132" s="116">
        <v>2008</v>
      </c>
      <c r="E132" s="116">
        <v>2709</v>
      </c>
      <c r="F132" s="116">
        <v>2709</v>
      </c>
      <c r="G132" s="116" t="s">
        <v>142</v>
      </c>
      <c r="H132" s="116">
        <v>4840054</v>
      </c>
      <c r="I132" s="116">
        <v>15074268</v>
      </c>
      <c r="J132" s="116">
        <v>1954561</v>
      </c>
      <c r="K132">
        <f t="shared" si="3"/>
        <v>0.403830411809455</v>
      </c>
      <c r="N132">
        <v>130</v>
      </c>
      <c r="O132">
        <v>2754</v>
      </c>
      <c r="P132">
        <v>2754</v>
      </c>
      <c r="Q132" t="s">
        <v>145</v>
      </c>
      <c r="S132">
        <v>312785</v>
      </c>
      <c r="T132">
        <v>212787</v>
      </c>
      <c r="U132">
        <v>48552</v>
      </c>
      <c r="V132">
        <v>63185</v>
      </c>
      <c r="W132">
        <v>577687</v>
      </c>
      <c r="X132">
        <v>1123861</v>
      </c>
      <c r="Y132">
        <v>1302230</v>
      </c>
      <c r="Z132">
        <v>1410546</v>
      </c>
      <c r="AA132">
        <v>1169662</v>
      </c>
      <c r="AB132" s="37">
        <v>1077958</v>
      </c>
      <c r="AC132" s="37">
        <v>905359.46</v>
      </c>
      <c r="AD132" s="37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</row>
    <row r="133" spans="1:47" x14ac:dyDescent="0.3">
      <c r="A133" t="str">
        <f t="shared" ref="A133:A196" si="4">CONCATENATE(D133,"_",E133)</f>
        <v>2008_2718</v>
      </c>
      <c r="C133" s="116">
        <v>132</v>
      </c>
      <c r="D133" s="116">
        <v>2008</v>
      </c>
      <c r="E133" s="116">
        <v>2718</v>
      </c>
      <c r="F133" s="116">
        <v>2718</v>
      </c>
      <c r="G133" s="116" t="s">
        <v>143</v>
      </c>
      <c r="H133" s="116">
        <v>1727880</v>
      </c>
      <c r="I133" s="116">
        <v>5971763</v>
      </c>
      <c r="J133" s="116">
        <v>583635</v>
      </c>
      <c r="K133">
        <f t="shared" ref="K133:K196" si="5">J133/H133</f>
        <v>0.3377751927217168</v>
      </c>
      <c r="N133">
        <v>131</v>
      </c>
      <c r="O133">
        <v>2766</v>
      </c>
      <c r="P133">
        <v>2766</v>
      </c>
      <c r="Q133" t="s">
        <v>29</v>
      </c>
      <c r="S133">
        <v>936238</v>
      </c>
      <c r="T133">
        <v>1088012</v>
      </c>
      <c r="U133">
        <v>1123966</v>
      </c>
      <c r="V133">
        <v>1294742</v>
      </c>
      <c r="W133">
        <v>1514493</v>
      </c>
      <c r="X133">
        <v>1480508</v>
      </c>
      <c r="Y133">
        <v>1703102</v>
      </c>
      <c r="Z133">
        <v>1642324</v>
      </c>
      <c r="AA133">
        <v>1543305</v>
      </c>
      <c r="AB133" s="37">
        <v>1354277</v>
      </c>
      <c r="AC133" s="37">
        <v>1195761.17</v>
      </c>
      <c r="AD133" s="37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</row>
    <row r="134" spans="1:47" x14ac:dyDescent="0.3">
      <c r="A134" t="str">
        <f t="shared" si="4"/>
        <v>2008_2727</v>
      </c>
      <c r="C134" s="116">
        <v>133</v>
      </c>
      <c r="D134" s="116">
        <v>2008</v>
      </c>
      <c r="E134" s="116">
        <v>2727</v>
      </c>
      <c r="F134" s="116">
        <v>2727</v>
      </c>
      <c r="G134" s="116" t="s">
        <v>144</v>
      </c>
      <c r="H134" s="116">
        <v>2189291</v>
      </c>
      <c r="I134" s="116">
        <v>5555308</v>
      </c>
      <c r="J134" s="116">
        <v>743329</v>
      </c>
      <c r="K134">
        <f t="shared" si="5"/>
        <v>0.33952955545882207</v>
      </c>
      <c r="N134">
        <v>132</v>
      </c>
      <c r="O134">
        <v>2772</v>
      </c>
      <c r="P134">
        <v>2772</v>
      </c>
      <c r="Q134" t="s">
        <v>147</v>
      </c>
      <c r="S134">
        <v>339277</v>
      </c>
      <c r="T134">
        <v>181955</v>
      </c>
      <c r="U134">
        <v>6364</v>
      </c>
      <c r="V134">
        <v>5347</v>
      </c>
      <c r="W134">
        <v>-254903</v>
      </c>
      <c r="X134">
        <v>320575</v>
      </c>
      <c r="Y134">
        <v>434758</v>
      </c>
      <c r="Z134">
        <v>-46350</v>
      </c>
      <c r="AA134">
        <v>-148951</v>
      </c>
      <c r="AB134" s="37">
        <v>93188</v>
      </c>
      <c r="AC134" s="37">
        <v>423901.98</v>
      </c>
      <c r="AD134" s="37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</row>
    <row r="135" spans="1:47" x14ac:dyDescent="0.3">
      <c r="A135" t="str">
        <f t="shared" si="4"/>
        <v>2008_2754</v>
      </c>
      <c r="C135" s="116">
        <v>134</v>
      </c>
      <c r="D135" s="116">
        <v>2008</v>
      </c>
      <c r="E135" s="116">
        <v>2754</v>
      </c>
      <c r="F135" s="116">
        <v>2754</v>
      </c>
      <c r="G135" s="116" t="s">
        <v>145</v>
      </c>
      <c r="H135" s="116">
        <v>1189449</v>
      </c>
      <c r="I135" s="116">
        <v>4831687</v>
      </c>
      <c r="J135" s="116">
        <v>48552</v>
      </c>
      <c r="K135">
        <f t="shared" si="5"/>
        <v>4.0818900179831162E-2</v>
      </c>
      <c r="N135">
        <v>133</v>
      </c>
      <c r="O135">
        <v>2781</v>
      </c>
      <c r="P135">
        <v>2781</v>
      </c>
      <c r="Q135" t="s">
        <v>148</v>
      </c>
      <c r="S135">
        <v>1394837</v>
      </c>
      <c r="T135">
        <v>740380</v>
      </c>
      <c r="U135">
        <v>295937</v>
      </c>
      <c r="V135">
        <v>748072</v>
      </c>
      <c r="W135">
        <v>1416611</v>
      </c>
      <c r="X135">
        <v>1841837</v>
      </c>
      <c r="Y135">
        <v>2737842</v>
      </c>
      <c r="Z135">
        <v>2790685</v>
      </c>
      <c r="AA135">
        <v>2586235</v>
      </c>
      <c r="AB135" s="37">
        <v>2722485</v>
      </c>
      <c r="AC135" s="37">
        <v>3338909</v>
      </c>
      <c r="AD135" s="37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</row>
    <row r="136" spans="1:47" x14ac:dyDescent="0.3">
      <c r="A136" t="str">
        <f t="shared" si="4"/>
        <v>2008_2766</v>
      </c>
      <c r="C136" s="116">
        <v>135</v>
      </c>
      <c r="D136" s="116">
        <v>2008</v>
      </c>
      <c r="E136" s="116">
        <v>2766</v>
      </c>
      <c r="F136" s="116">
        <v>2766</v>
      </c>
      <c r="G136" s="116" t="s">
        <v>593</v>
      </c>
      <c r="H136" s="116">
        <v>1918166</v>
      </c>
      <c r="I136" s="116">
        <v>3467035</v>
      </c>
      <c r="J136" s="116">
        <v>1123966</v>
      </c>
      <c r="K136">
        <f t="shared" si="5"/>
        <v>0.58595867093880305</v>
      </c>
      <c r="N136">
        <v>134</v>
      </c>
      <c r="O136">
        <v>2826</v>
      </c>
      <c r="P136">
        <v>2826</v>
      </c>
      <c r="Q136" t="s">
        <v>149</v>
      </c>
      <c r="S136">
        <v>5429514</v>
      </c>
      <c r="T136">
        <v>5925895</v>
      </c>
      <c r="U136">
        <v>6128689</v>
      </c>
      <c r="V136">
        <v>6161848</v>
      </c>
      <c r="W136">
        <v>6335307</v>
      </c>
      <c r="X136">
        <v>7932651</v>
      </c>
      <c r="Y136">
        <v>8516850</v>
      </c>
      <c r="Z136">
        <v>8265746</v>
      </c>
      <c r="AA136">
        <v>7642862</v>
      </c>
      <c r="AB136" s="37">
        <v>6544960</v>
      </c>
      <c r="AC136" s="37">
        <v>5913463.2400000002</v>
      </c>
      <c r="AD136" s="37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</row>
    <row r="137" spans="1:47" x14ac:dyDescent="0.3">
      <c r="A137" t="str">
        <f t="shared" si="4"/>
        <v>2008_2772</v>
      </c>
      <c r="C137" s="116">
        <v>136</v>
      </c>
      <c r="D137" s="116">
        <v>2008</v>
      </c>
      <c r="E137" s="116">
        <v>2772</v>
      </c>
      <c r="F137" s="116">
        <v>2772</v>
      </c>
      <c r="G137" s="116" t="s">
        <v>147</v>
      </c>
      <c r="H137" s="116">
        <v>682917</v>
      </c>
      <c r="I137" s="116">
        <v>2985203</v>
      </c>
      <c r="J137" s="116">
        <v>6364</v>
      </c>
      <c r="K137">
        <f t="shared" si="5"/>
        <v>9.3188484105681951E-3</v>
      </c>
      <c r="N137">
        <v>135</v>
      </c>
      <c r="O137">
        <v>2834</v>
      </c>
      <c r="P137">
        <v>2834</v>
      </c>
      <c r="Q137" t="s">
        <v>150</v>
      </c>
      <c r="S137">
        <v>1339597</v>
      </c>
      <c r="T137">
        <v>1188543</v>
      </c>
      <c r="U137">
        <v>1065313</v>
      </c>
      <c r="V137">
        <v>1033059</v>
      </c>
      <c r="W137">
        <v>1047499</v>
      </c>
      <c r="X137">
        <v>1271869</v>
      </c>
      <c r="Y137">
        <v>1360043</v>
      </c>
      <c r="Z137">
        <v>1123743</v>
      </c>
      <c r="AA137">
        <v>485352</v>
      </c>
      <c r="AB137" s="37">
        <v>-119292</v>
      </c>
      <c r="AC137" s="37">
        <v>-342181.09</v>
      </c>
      <c r="AD137" s="37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</row>
    <row r="138" spans="1:47" x14ac:dyDescent="0.3">
      <c r="A138" t="str">
        <f t="shared" si="4"/>
        <v>2008_2781</v>
      </c>
      <c r="C138" s="116">
        <v>137</v>
      </c>
      <c r="D138" s="116">
        <v>2008</v>
      </c>
      <c r="E138" s="116">
        <v>2781</v>
      </c>
      <c r="F138" s="116">
        <v>2781</v>
      </c>
      <c r="G138" s="116" t="s">
        <v>148</v>
      </c>
      <c r="H138" s="116">
        <v>2123639</v>
      </c>
      <c r="I138" s="116">
        <v>10686851</v>
      </c>
      <c r="J138" s="116">
        <v>295937</v>
      </c>
      <c r="K138">
        <f t="shared" si="5"/>
        <v>0.13935372254888895</v>
      </c>
      <c r="N138">
        <v>136</v>
      </c>
      <c r="O138">
        <v>2846</v>
      </c>
      <c r="P138">
        <v>2846</v>
      </c>
      <c r="Q138" t="s">
        <v>151</v>
      </c>
      <c r="S138">
        <v>1508362</v>
      </c>
      <c r="T138">
        <v>1642005</v>
      </c>
      <c r="U138">
        <v>1779484</v>
      </c>
      <c r="V138">
        <v>1923466</v>
      </c>
      <c r="W138">
        <v>2147253</v>
      </c>
      <c r="X138">
        <v>2374519</v>
      </c>
      <c r="Y138">
        <v>2445096</v>
      </c>
      <c r="Z138">
        <v>2539831</v>
      </c>
      <c r="AA138">
        <v>2928964</v>
      </c>
      <c r="AB138" s="37">
        <v>3208025</v>
      </c>
      <c r="AC138" s="37">
        <v>3481506.23</v>
      </c>
      <c r="AD138" s="37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</row>
    <row r="139" spans="1:47" x14ac:dyDescent="0.3">
      <c r="A139" t="str">
        <f t="shared" si="4"/>
        <v>2008_2826</v>
      </c>
      <c r="C139" s="116">
        <v>138</v>
      </c>
      <c r="D139" s="116">
        <v>2008</v>
      </c>
      <c r="E139" s="116">
        <v>2826</v>
      </c>
      <c r="F139" s="116">
        <v>2826</v>
      </c>
      <c r="G139" s="116" t="s">
        <v>149</v>
      </c>
      <c r="H139" s="116">
        <v>9281497</v>
      </c>
      <c r="I139" s="116">
        <v>13907246</v>
      </c>
      <c r="J139" s="116">
        <v>6128689</v>
      </c>
      <c r="K139">
        <f t="shared" si="5"/>
        <v>0.66031255518371657</v>
      </c>
      <c r="N139">
        <v>137</v>
      </c>
      <c r="O139">
        <v>2862</v>
      </c>
      <c r="P139">
        <v>2862</v>
      </c>
      <c r="Q139" t="s">
        <v>152</v>
      </c>
      <c r="S139">
        <v>1632670</v>
      </c>
      <c r="T139">
        <v>1496592</v>
      </c>
      <c r="U139">
        <v>1329644</v>
      </c>
      <c r="V139">
        <v>1108435</v>
      </c>
      <c r="W139">
        <v>1153716</v>
      </c>
      <c r="X139">
        <v>1442723</v>
      </c>
      <c r="Y139">
        <v>1877725</v>
      </c>
      <c r="Z139">
        <v>2078725</v>
      </c>
      <c r="AA139">
        <v>1916011</v>
      </c>
      <c r="AB139" s="37">
        <v>1672952</v>
      </c>
      <c r="AC139" s="37">
        <v>1566675.42</v>
      </c>
      <c r="AD139" s="37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</row>
    <row r="140" spans="1:47" x14ac:dyDescent="0.3">
      <c r="A140" t="str">
        <f t="shared" si="4"/>
        <v>2008_2846</v>
      </c>
      <c r="C140" s="116">
        <v>139</v>
      </c>
      <c r="D140" s="116">
        <v>2008</v>
      </c>
      <c r="E140" s="116">
        <v>2846</v>
      </c>
      <c r="F140" s="116">
        <v>2846</v>
      </c>
      <c r="G140" s="116" t="s">
        <v>151</v>
      </c>
      <c r="H140" s="116">
        <v>2522026</v>
      </c>
      <c r="I140" s="116">
        <v>2626945</v>
      </c>
      <c r="J140" s="116">
        <v>1779484</v>
      </c>
      <c r="K140">
        <f t="shared" si="5"/>
        <v>0.70557718278875792</v>
      </c>
      <c r="N140">
        <v>138</v>
      </c>
      <c r="O140">
        <v>2977</v>
      </c>
      <c r="P140">
        <v>2977</v>
      </c>
      <c r="Q140" t="s">
        <v>153</v>
      </c>
      <c r="S140">
        <v>927391</v>
      </c>
      <c r="T140">
        <v>790834</v>
      </c>
      <c r="U140">
        <v>734482</v>
      </c>
      <c r="V140">
        <v>421702</v>
      </c>
      <c r="W140">
        <v>529302</v>
      </c>
      <c r="X140">
        <v>549311</v>
      </c>
      <c r="Y140">
        <v>573438</v>
      </c>
      <c r="Z140">
        <v>430314</v>
      </c>
      <c r="AA140">
        <v>543539</v>
      </c>
      <c r="AB140" s="37">
        <v>147729</v>
      </c>
      <c r="AC140" s="37">
        <v>91420.77</v>
      </c>
      <c r="AD140" s="37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</row>
    <row r="141" spans="1:47" x14ac:dyDescent="0.3">
      <c r="A141" t="str">
        <f t="shared" si="4"/>
        <v>2008_2862</v>
      </c>
      <c r="C141" s="116">
        <v>140</v>
      </c>
      <c r="D141" s="116">
        <v>2008</v>
      </c>
      <c r="E141" s="116">
        <v>2862</v>
      </c>
      <c r="F141" s="116">
        <v>2862</v>
      </c>
      <c r="G141" s="116" t="s">
        <v>152</v>
      </c>
      <c r="H141" s="116">
        <v>2446611</v>
      </c>
      <c r="I141" s="116">
        <v>6187990</v>
      </c>
      <c r="J141" s="116">
        <v>1329644</v>
      </c>
      <c r="K141">
        <f t="shared" si="5"/>
        <v>0.54346359106535536</v>
      </c>
      <c r="N141">
        <v>139</v>
      </c>
      <c r="O141">
        <v>2988</v>
      </c>
      <c r="P141">
        <v>2988</v>
      </c>
      <c r="Q141" t="s">
        <v>154</v>
      </c>
      <c r="S141">
        <v>1142792</v>
      </c>
      <c r="T141">
        <v>1152108</v>
      </c>
      <c r="U141">
        <v>1021180</v>
      </c>
      <c r="V141">
        <v>895655</v>
      </c>
      <c r="W141">
        <v>907664</v>
      </c>
      <c r="X141">
        <v>1245086</v>
      </c>
      <c r="Y141">
        <v>1406467</v>
      </c>
      <c r="Z141">
        <v>1231470</v>
      </c>
      <c r="AA141">
        <v>975306</v>
      </c>
      <c r="AB141" s="37">
        <v>1027473</v>
      </c>
      <c r="AC141" s="37">
        <v>1180913.1200000001</v>
      </c>
      <c r="AD141" s="37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</row>
    <row r="142" spans="1:47" x14ac:dyDescent="0.3">
      <c r="A142" t="str">
        <f t="shared" si="4"/>
        <v>2008_2977</v>
      </c>
      <c r="C142" s="116">
        <v>141</v>
      </c>
      <c r="D142" s="116">
        <v>2008</v>
      </c>
      <c r="E142" s="116">
        <v>2977</v>
      </c>
      <c r="F142" s="116">
        <v>2977</v>
      </c>
      <c r="G142" s="116" t="s">
        <v>153</v>
      </c>
      <c r="H142" s="116">
        <v>2230727</v>
      </c>
      <c r="I142" s="116">
        <v>6062429</v>
      </c>
      <c r="J142" s="116">
        <v>734482</v>
      </c>
      <c r="K142">
        <f t="shared" si="5"/>
        <v>0.32925678489568649</v>
      </c>
      <c r="N142">
        <v>140</v>
      </c>
      <c r="O142">
        <v>3029</v>
      </c>
      <c r="P142">
        <v>3029</v>
      </c>
      <c r="Q142" t="s">
        <v>155</v>
      </c>
      <c r="S142">
        <v>2768581</v>
      </c>
      <c r="T142">
        <v>2471438</v>
      </c>
      <c r="U142">
        <v>1929975</v>
      </c>
      <c r="V142">
        <v>1205812</v>
      </c>
      <c r="W142">
        <v>1029918</v>
      </c>
      <c r="X142">
        <v>1695550</v>
      </c>
      <c r="Y142">
        <v>2370030</v>
      </c>
      <c r="Z142">
        <v>2747505</v>
      </c>
      <c r="AA142">
        <v>2457324</v>
      </c>
      <c r="AB142" s="37">
        <v>2269584</v>
      </c>
      <c r="AC142" s="37">
        <v>2300180.86</v>
      </c>
      <c r="AD142" s="37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</row>
    <row r="143" spans="1:47" x14ac:dyDescent="0.3">
      <c r="A143" t="str">
        <f t="shared" si="4"/>
        <v>2008_2988</v>
      </c>
      <c r="C143" s="116">
        <v>142</v>
      </c>
      <c r="D143" s="116">
        <v>2008</v>
      </c>
      <c r="E143" s="116">
        <v>2988</v>
      </c>
      <c r="F143" s="116">
        <v>2988</v>
      </c>
      <c r="G143" s="116" t="s">
        <v>154</v>
      </c>
      <c r="H143" s="116">
        <v>2694645</v>
      </c>
      <c r="I143" s="116">
        <v>5460704</v>
      </c>
      <c r="J143" s="116">
        <v>1021180</v>
      </c>
      <c r="K143">
        <f t="shared" si="5"/>
        <v>0.37896643157076348</v>
      </c>
      <c r="N143">
        <v>141</v>
      </c>
      <c r="O143">
        <v>3033</v>
      </c>
      <c r="P143">
        <v>3033</v>
      </c>
      <c r="Q143" t="s">
        <v>156</v>
      </c>
      <c r="S143">
        <v>411533</v>
      </c>
      <c r="T143">
        <v>271274</v>
      </c>
      <c r="U143">
        <v>399347</v>
      </c>
      <c r="V143">
        <v>435950</v>
      </c>
      <c r="W143">
        <v>683382</v>
      </c>
      <c r="X143">
        <v>1044905</v>
      </c>
      <c r="Y143">
        <v>1198289</v>
      </c>
      <c r="Z143">
        <v>1271443</v>
      </c>
      <c r="AA143">
        <v>1433988</v>
      </c>
      <c r="AB143" s="37">
        <v>1676714</v>
      </c>
      <c r="AC143" s="37">
        <v>1785237.67</v>
      </c>
      <c r="AD143" s="37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</row>
    <row r="144" spans="1:47" x14ac:dyDescent="0.3">
      <c r="A144" t="str">
        <f t="shared" si="4"/>
        <v>2008_3029</v>
      </c>
      <c r="C144" s="116">
        <v>143</v>
      </c>
      <c r="D144" s="116">
        <v>2008</v>
      </c>
      <c r="E144" s="116">
        <v>3029</v>
      </c>
      <c r="F144" s="116">
        <v>3029</v>
      </c>
      <c r="G144" s="116" t="s">
        <v>155</v>
      </c>
      <c r="H144" s="116">
        <v>4366957</v>
      </c>
      <c r="I144" s="116">
        <v>13025281</v>
      </c>
      <c r="J144" s="116">
        <v>1929975</v>
      </c>
      <c r="K144">
        <f t="shared" si="5"/>
        <v>0.4419496230441472</v>
      </c>
      <c r="N144">
        <v>142</v>
      </c>
      <c r="O144">
        <v>3042</v>
      </c>
      <c r="P144">
        <v>3042</v>
      </c>
      <c r="Q144" t="s">
        <v>157</v>
      </c>
      <c r="S144">
        <v>597524</v>
      </c>
      <c r="T144">
        <v>332961</v>
      </c>
      <c r="U144">
        <v>484834</v>
      </c>
      <c r="V144">
        <v>387800</v>
      </c>
      <c r="W144">
        <v>211200</v>
      </c>
      <c r="X144">
        <v>90971</v>
      </c>
      <c r="Y144">
        <v>358256</v>
      </c>
      <c r="Z144">
        <v>991541</v>
      </c>
      <c r="AA144">
        <v>1358464</v>
      </c>
      <c r="AB144" s="37">
        <v>1729311</v>
      </c>
      <c r="AC144" s="37">
        <v>2174185.2999999998</v>
      </c>
      <c r="AD144" s="37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</row>
    <row r="145" spans="1:47" x14ac:dyDescent="0.3">
      <c r="A145" t="str">
        <f t="shared" si="4"/>
        <v>2008_3033</v>
      </c>
      <c r="C145" s="116">
        <v>144</v>
      </c>
      <c r="D145" s="116">
        <v>2008</v>
      </c>
      <c r="E145" s="116">
        <v>3033</v>
      </c>
      <c r="F145" s="116">
        <v>3033</v>
      </c>
      <c r="G145" s="116" t="s">
        <v>156</v>
      </c>
      <c r="H145" s="116">
        <v>2229857</v>
      </c>
      <c r="I145" s="116">
        <v>4895977</v>
      </c>
      <c r="J145" s="116">
        <v>399347</v>
      </c>
      <c r="K145">
        <f t="shared" si="5"/>
        <v>0.17909085649886966</v>
      </c>
      <c r="N145">
        <v>143</v>
      </c>
      <c r="O145">
        <v>3060</v>
      </c>
      <c r="P145">
        <v>3060</v>
      </c>
      <c r="Q145" t="s">
        <v>158</v>
      </c>
      <c r="S145">
        <v>2107270</v>
      </c>
      <c r="T145">
        <v>1680003</v>
      </c>
      <c r="U145">
        <v>1671357</v>
      </c>
      <c r="V145">
        <v>2144279</v>
      </c>
      <c r="W145">
        <v>2853870</v>
      </c>
      <c r="X145">
        <v>3181652</v>
      </c>
      <c r="Y145">
        <v>3015655</v>
      </c>
      <c r="Z145">
        <v>2198687</v>
      </c>
      <c r="AA145">
        <v>1660578</v>
      </c>
      <c r="AB145" s="37">
        <v>1331498</v>
      </c>
      <c r="AC145" s="37">
        <v>1650570.23</v>
      </c>
      <c r="AD145" s="37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</row>
    <row r="146" spans="1:47" x14ac:dyDescent="0.3">
      <c r="A146" t="str">
        <f t="shared" si="4"/>
        <v>2008_3042</v>
      </c>
      <c r="C146" s="116">
        <v>145</v>
      </c>
      <c r="D146" s="116">
        <v>2008</v>
      </c>
      <c r="E146" s="116">
        <v>3042</v>
      </c>
      <c r="F146" s="116">
        <v>3042</v>
      </c>
      <c r="G146" s="116" t="s">
        <v>157</v>
      </c>
      <c r="H146" s="116">
        <v>2103768</v>
      </c>
      <c r="I146" s="116">
        <v>6382120</v>
      </c>
      <c r="J146" s="116">
        <v>484834</v>
      </c>
      <c r="K146">
        <f t="shared" si="5"/>
        <v>0.23045982256598635</v>
      </c>
      <c r="N146">
        <v>144</v>
      </c>
      <c r="O146">
        <v>3168</v>
      </c>
      <c r="P146">
        <v>3168</v>
      </c>
      <c r="Q146" t="s">
        <v>165</v>
      </c>
      <c r="S146">
        <v>1693018</v>
      </c>
      <c r="T146">
        <v>1715336</v>
      </c>
      <c r="U146">
        <v>1668951</v>
      </c>
      <c r="V146">
        <v>1450513</v>
      </c>
      <c r="W146">
        <v>1426243</v>
      </c>
      <c r="X146">
        <v>2347244</v>
      </c>
      <c r="Y146">
        <v>2185978</v>
      </c>
      <c r="Z146">
        <v>1749321</v>
      </c>
      <c r="AA146">
        <v>1865222</v>
      </c>
      <c r="AB146" s="37">
        <v>2163328</v>
      </c>
      <c r="AC146" s="37">
        <v>2274512.92</v>
      </c>
      <c r="AD146" s="37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</row>
    <row r="147" spans="1:47" x14ac:dyDescent="0.3">
      <c r="A147" t="str">
        <f t="shared" si="4"/>
        <v>2008_3060</v>
      </c>
      <c r="C147" s="116">
        <v>146</v>
      </c>
      <c r="D147" s="116">
        <v>2008</v>
      </c>
      <c r="E147" s="116">
        <v>3060</v>
      </c>
      <c r="F147" s="116">
        <v>3060</v>
      </c>
      <c r="G147" s="116" t="s">
        <v>158</v>
      </c>
      <c r="H147" s="116">
        <v>3758331</v>
      </c>
      <c r="I147" s="116">
        <v>10291171</v>
      </c>
      <c r="J147" s="116">
        <v>1671357</v>
      </c>
      <c r="K147">
        <f t="shared" si="5"/>
        <v>0.44470723839917242</v>
      </c>
      <c r="N147">
        <v>145</v>
      </c>
      <c r="O147">
        <v>3105</v>
      </c>
      <c r="P147">
        <v>3105</v>
      </c>
      <c r="Q147" t="s">
        <v>159</v>
      </c>
      <c r="S147">
        <v>2853041</v>
      </c>
      <c r="T147">
        <v>2801933</v>
      </c>
      <c r="U147">
        <v>2385342</v>
      </c>
      <c r="V147">
        <v>1664352</v>
      </c>
      <c r="W147">
        <v>2177824</v>
      </c>
      <c r="X147">
        <v>2752587</v>
      </c>
      <c r="Y147">
        <v>2972948</v>
      </c>
      <c r="Z147">
        <v>2817236</v>
      </c>
      <c r="AA147">
        <v>2096495</v>
      </c>
      <c r="AB147" s="37">
        <v>1881659</v>
      </c>
      <c r="AC147" s="37">
        <v>1932008.17</v>
      </c>
      <c r="AD147" s="37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</row>
    <row r="148" spans="1:47" x14ac:dyDescent="0.3">
      <c r="A148" t="str">
        <f t="shared" si="4"/>
        <v>2008_3168</v>
      </c>
      <c r="C148" s="116">
        <v>147</v>
      </c>
      <c r="D148" s="116">
        <v>2008</v>
      </c>
      <c r="E148" s="116">
        <v>3168</v>
      </c>
      <c r="F148" s="116">
        <v>3168</v>
      </c>
      <c r="G148" s="116" t="s">
        <v>165</v>
      </c>
      <c r="H148" s="116">
        <v>5097619</v>
      </c>
      <c r="I148" s="116">
        <v>8459285</v>
      </c>
      <c r="J148" s="116">
        <v>3078433</v>
      </c>
      <c r="K148">
        <f t="shared" si="5"/>
        <v>0.60389625038670014</v>
      </c>
      <c r="N148">
        <v>146</v>
      </c>
      <c r="O148">
        <v>3114</v>
      </c>
      <c r="P148">
        <v>3114</v>
      </c>
      <c r="Q148" t="s">
        <v>160</v>
      </c>
      <c r="S148">
        <v>2581583</v>
      </c>
      <c r="T148">
        <v>3437482</v>
      </c>
      <c r="U148">
        <v>4707466</v>
      </c>
      <c r="V148">
        <v>5035862</v>
      </c>
      <c r="W148">
        <v>6449887</v>
      </c>
      <c r="X148">
        <v>6859281</v>
      </c>
      <c r="Y148">
        <v>7487294</v>
      </c>
      <c r="Z148">
        <v>6950130</v>
      </c>
      <c r="AA148">
        <v>6578207</v>
      </c>
      <c r="AB148" s="37">
        <v>6541486</v>
      </c>
      <c r="AC148" s="37">
        <v>6864625.9800000004</v>
      </c>
      <c r="AD148" s="37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</row>
    <row r="149" spans="1:47" x14ac:dyDescent="0.3">
      <c r="A149" t="str">
        <f t="shared" si="4"/>
        <v>2008_3105</v>
      </c>
      <c r="C149" s="116">
        <v>148</v>
      </c>
      <c r="D149" s="116">
        <v>2008</v>
      </c>
      <c r="E149" s="116">
        <v>3105</v>
      </c>
      <c r="F149" s="116">
        <v>3105</v>
      </c>
      <c r="G149" s="116" t="s">
        <v>159</v>
      </c>
      <c r="H149" s="116">
        <v>5475193</v>
      </c>
      <c r="I149" s="116">
        <v>13902300</v>
      </c>
      <c r="J149" s="116">
        <v>2385342</v>
      </c>
      <c r="K149">
        <f t="shared" si="5"/>
        <v>0.43566354647224309</v>
      </c>
      <c r="N149">
        <v>147</v>
      </c>
      <c r="O149">
        <v>3119</v>
      </c>
      <c r="P149">
        <v>3119</v>
      </c>
      <c r="Q149" t="s">
        <v>161</v>
      </c>
      <c r="S149">
        <v>597879</v>
      </c>
      <c r="T149">
        <v>1114877</v>
      </c>
      <c r="U149">
        <v>1967957</v>
      </c>
      <c r="V149">
        <v>2120323</v>
      </c>
      <c r="W149">
        <v>2369863</v>
      </c>
      <c r="X149">
        <v>2432997</v>
      </c>
      <c r="Y149">
        <v>2664043</v>
      </c>
      <c r="Z149">
        <v>2507113</v>
      </c>
      <c r="AA149">
        <v>2201190</v>
      </c>
      <c r="AB149" s="37">
        <v>1878955</v>
      </c>
      <c r="AC149" s="37">
        <v>2123221.9</v>
      </c>
      <c r="AD149" s="37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</row>
    <row r="150" spans="1:47" x14ac:dyDescent="0.3">
      <c r="A150" t="str">
        <f t="shared" si="4"/>
        <v>2008_3114</v>
      </c>
      <c r="C150" s="116">
        <v>149</v>
      </c>
      <c r="D150" s="116">
        <v>2008</v>
      </c>
      <c r="E150" s="116">
        <v>3114</v>
      </c>
      <c r="F150" s="116">
        <v>3114</v>
      </c>
      <c r="G150" s="116" t="s">
        <v>160</v>
      </c>
      <c r="H150" s="116">
        <v>9614460</v>
      </c>
      <c r="I150" s="116">
        <v>25792929</v>
      </c>
      <c r="J150" s="116">
        <v>4707466</v>
      </c>
      <c r="K150">
        <f t="shared" si="5"/>
        <v>0.4896235462002026</v>
      </c>
      <c r="N150">
        <v>148</v>
      </c>
      <c r="O150">
        <v>3141</v>
      </c>
      <c r="P150">
        <v>3141</v>
      </c>
      <c r="Q150" t="s">
        <v>162</v>
      </c>
      <c r="S150">
        <v>11033711</v>
      </c>
      <c r="T150">
        <v>9693968</v>
      </c>
      <c r="U150">
        <v>8752240</v>
      </c>
      <c r="V150">
        <v>6499645</v>
      </c>
      <c r="W150">
        <v>8029289</v>
      </c>
      <c r="X150">
        <v>10619076</v>
      </c>
      <c r="Y150">
        <v>10922938</v>
      </c>
      <c r="Z150">
        <v>6897660</v>
      </c>
      <c r="AA150">
        <v>4425304</v>
      </c>
      <c r="AB150" s="37">
        <v>6444251</v>
      </c>
      <c r="AC150" s="37">
        <v>9857408.6799999997</v>
      </c>
      <c r="AD150" s="37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</row>
    <row r="151" spans="1:47" x14ac:dyDescent="0.3">
      <c r="A151" t="str">
        <f t="shared" si="4"/>
        <v>2008_3119</v>
      </c>
      <c r="C151" s="116">
        <v>150</v>
      </c>
      <c r="D151" s="116">
        <v>2008</v>
      </c>
      <c r="E151" s="116">
        <v>3119</v>
      </c>
      <c r="F151" s="116">
        <v>3119</v>
      </c>
      <c r="G151" s="116" t="s">
        <v>161</v>
      </c>
      <c r="H151" s="116">
        <v>3799705</v>
      </c>
      <c r="I151" s="116">
        <v>7120279</v>
      </c>
      <c r="J151" s="116">
        <v>1967957</v>
      </c>
      <c r="K151">
        <f t="shared" si="5"/>
        <v>0.51792362828166927</v>
      </c>
      <c r="N151">
        <v>149</v>
      </c>
      <c r="O151">
        <v>3150</v>
      </c>
      <c r="P151">
        <v>3150</v>
      </c>
      <c r="Q151" t="s">
        <v>163</v>
      </c>
      <c r="S151">
        <v>1715106</v>
      </c>
      <c r="T151">
        <v>1887337</v>
      </c>
      <c r="U151">
        <v>1805571</v>
      </c>
      <c r="V151">
        <v>2181877</v>
      </c>
      <c r="W151">
        <v>2627309</v>
      </c>
      <c r="X151">
        <v>3218556</v>
      </c>
      <c r="Y151">
        <v>3645813</v>
      </c>
      <c r="Z151">
        <v>3751158</v>
      </c>
      <c r="AA151">
        <v>3441542</v>
      </c>
      <c r="AB151" s="37">
        <v>3550847</v>
      </c>
      <c r="AC151" s="37">
        <v>4069931.89</v>
      </c>
      <c r="AD151" s="37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</row>
    <row r="152" spans="1:47" x14ac:dyDescent="0.3">
      <c r="A152" t="str">
        <f t="shared" si="4"/>
        <v>2008_3141</v>
      </c>
      <c r="C152" s="116">
        <v>151</v>
      </c>
      <c r="D152" s="116">
        <v>2008</v>
      </c>
      <c r="E152" s="116">
        <v>3141</v>
      </c>
      <c r="F152" s="116">
        <v>3141</v>
      </c>
      <c r="G152" s="116" t="s">
        <v>162</v>
      </c>
      <c r="H152" s="116">
        <v>29995201</v>
      </c>
      <c r="I152" s="116">
        <v>109027246</v>
      </c>
      <c r="J152" s="116">
        <v>8752240</v>
      </c>
      <c r="K152">
        <f t="shared" si="5"/>
        <v>0.29178800968861651</v>
      </c>
      <c r="N152">
        <v>150</v>
      </c>
      <c r="O152">
        <v>3154</v>
      </c>
      <c r="P152">
        <v>3154</v>
      </c>
      <c r="Q152" t="s">
        <v>164</v>
      </c>
      <c r="S152">
        <v>-278022</v>
      </c>
      <c r="T152">
        <v>-138035</v>
      </c>
      <c r="U152">
        <v>33267</v>
      </c>
      <c r="V152">
        <v>216359</v>
      </c>
      <c r="W152">
        <v>636790</v>
      </c>
      <c r="X152">
        <v>1282176</v>
      </c>
      <c r="Y152">
        <v>1997551</v>
      </c>
      <c r="Z152">
        <v>1460347</v>
      </c>
      <c r="AA152">
        <v>1140407</v>
      </c>
      <c r="AB152" s="37">
        <v>795624</v>
      </c>
      <c r="AC152" s="37">
        <v>627172</v>
      </c>
      <c r="AD152" s="37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</row>
    <row r="153" spans="1:47" x14ac:dyDescent="0.3">
      <c r="A153" t="str">
        <f t="shared" si="4"/>
        <v>2008_3150</v>
      </c>
      <c r="C153" s="116">
        <v>152</v>
      </c>
      <c r="D153" s="116">
        <v>2008</v>
      </c>
      <c r="E153" s="116">
        <v>3150</v>
      </c>
      <c r="F153" s="116">
        <v>3150</v>
      </c>
      <c r="G153" s="116" t="s">
        <v>163</v>
      </c>
      <c r="H153" s="116">
        <v>4302021</v>
      </c>
      <c r="I153" s="116">
        <v>9880303</v>
      </c>
      <c r="J153" s="116">
        <v>1805571</v>
      </c>
      <c r="K153">
        <f t="shared" si="5"/>
        <v>0.41970297216122376</v>
      </c>
      <c r="N153">
        <v>151</v>
      </c>
      <c r="O153">
        <v>3186</v>
      </c>
      <c r="P153">
        <v>3186</v>
      </c>
      <c r="Q153" t="s">
        <v>367</v>
      </c>
      <c r="S153">
        <v>1035614</v>
      </c>
      <c r="T153">
        <v>1157129</v>
      </c>
      <c r="U153">
        <v>1360122</v>
      </c>
      <c r="V153">
        <v>1528900</v>
      </c>
      <c r="W153">
        <v>1610791</v>
      </c>
      <c r="X153">
        <v>1554454</v>
      </c>
      <c r="Y153">
        <v>1540353</v>
      </c>
      <c r="Z153">
        <v>1942028</v>
      </c>
      <c r="AA153">
        <v>2314103</v>
      </c>
      <c r="AB153" s="37">
        <v>2640576</v>
      </c>
      <c r="AC153" s="37">
        <v>2746087.3</v>
      </c>
      <c r="AD153" s="37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</row>
    <row r="154" spans="1:47" x14ac:dyDescent="0.3">
      <c r="A154" t="str">
        <f t="shared" si="4"/>
        <v>2008_3154</v>
      </c>
      <c r="C154" s="116">
        <v>153</v>
      </c>
      <c r="D154" s="116">
        <v>2008</v>
      </c>
      <c r="E154" s="116">
        <v>3154</v>
      </c>
      <c r="F154" s="116">
        <v>3154</v>
      </c>
      <c r="G154" s="116" t="s">
        <v>164</v>
      </c>
      <c r="H154" s="116">
        <v>1044028</v>
      </c>
      <c r="I154" s="116">
        <v>5124106</v>
      </c>
      <c r="J154" s="116">
        <v>33267</v>
      </c>
      <c r="K154">
        <f t="shared" si="5"/>
        <v>3.1864087936338874E-2</v>
      </c>
      <c r="N154">
        <v>152</v>
      </c>
      <c r="O154">
        <v>3204</v>
      </c>
      <c r="P154">
        <v>3204</v>
      </c>
      <c r="Q154" t="s">
        <v>166</v>
      </c>
      <c r="S154">
        <v>2618381</v>
      </c>
      <c r="T154">
        <v>2689151</v>
      </c>
      <c r="U154">
        <v>2632324</v>
      </c>
      <c r="V154">
        <v>2656742</v>
      </c>
      <c r="W154">
        <v>2876861</v>
      </c>
      <c r="X154">
        <v>3174463</v>
      </c>
      <c r="Y154">
        <v>3703708</v>
      </c>
      <c r="Z154">
        <v>3569876</v>
      </c>
      <c r="AA154">
        <v>3155675</v>
      </c>
      <c r="AB154" s="37">
        <v>2893045</v>
      </c>
      <c r="AC154" s="37">
        <v>2665234.77</v>
      </c>
      <c r="AD154" s="37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</row>
    <row r="155" spans="1:47" x14ac:dyDescent="0.3">
      <c r="A155" t="str">
        <f t="shared" si="4"/>
        <v>2008_3186</v>
      </c>
      <c r="C155" s="116">
        <v>154</v>
      </c>
      <c r="D155" s="116">
        <v>2008</v>
      </c>
      <c r="E155" s="116">
        <v>3186</v>
      </c>
      <c r="F155" s="116">
        <v>3186</v>
      </c>
      <c r="G155" s="116" t="s">
        <v>787</v>
      </c>
      <c r="H155" s="116">
        <v>2031764</v>
      </c>
      <c r="I155" s="116">
        <v>2930758</v>
      </c>
      <c r="J155" s="116">
        <v>1360122</v>
      </c>
      <c r="K155">
        <f t="shared" si="5"/>
        <v>0.6694291266111615</v>
      </c>
      <c r="N155">
        <v>153</v>
      </c>
      <c r="O155">
        <v>3231</v>
      </c>
      <c r="P155">
        <v>3231</v>
      </c>
      <c r="Q155" t="s">
        <v>167</v>
      </c>
      <c r="S155">
        <v>8749961</v>
      </c>
      <c r="T155">
        <v>8699871</v>
      </c>
      <c r="U155">
        <v>8584445</v>
      </c>
      <c r="V155">
        <v>7370385</v>
      </c>
      <c r="W155">
        <v>7603216</v>
      </c>
      <c r="X155">
        <v>8876609</v>
      </c>
      <c r="Y155">
        <v>7954278</v>
      </c>
      <c r="Z155">
        <v>6504542</v>
      </c>
      <c r="AA155">
        <v>5982645</v>
      </c>
      <c r="AB155" s="37">
        <v>7666495</v>
      </c>
      <c r="AC155" s="37">
        <v>9368422.5600000005</v>
      </c>
      <c r="AD155" s="37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</row>
    <row r="156" spans="1:47" x14ac:dyDescent="0.3">
      <c r="A156" t="str">
        <f t="shared" si="4"/>
        <v>2008_3204</v>
      </c>
      <c r="C156" s="116">
        <v>155</v>
      </c>
      <c r="D156" s="116">
        <v>2008</v>
      </c>
      <c r="E156" s="116">
        <v>3204</v>
      </c>
      <c r="F156" s="116">
        <v>3204</v>
      </c>
      <c r="G156" s="116" t="s">
        <v>166</v>
      </c>
      <c r="H156" s="116">
        <v>3844870</v>
      </c>
      <c r="I156" s="116">
        <v>6819720</v>
      </c>
      <c r="J156" s="116">
        <v>2632324</v>
      </c>
      <c r="K156">
        <f t="shared" si="5"/>
        <v>0.6846327704187658</v>
      </c>
      <c r="N156">
        <v>154</v>
      </c>
      <c r="O156">
        <v>3312</v>
      </c>
      <c r="P156">
        <v>3312</v>
      </c>
      <c r="Q156" t="s">
        <v>168</v>
      </c>
      <c r="S156">
        <v>4765847</v>
      </c>
      <c r="T156">
        <v>5865686</v>
      </c>
      <c r="U156">
        <v>6256860</v>
      </c>
      <c r="V156">
        <v>5988860</v>
      </c>
      <c r="W156">
        <v>6473306</v>
      </c>
      <c r="X156">
        <v>7422993</v>
      </c>
      <c r="Y156">
        <v>8186644</v>
      </c>
      <c r="Z156">
        <v>6514536</v>
      </c>
      <c r="AA156">
        <v>6171697</v>
      </c>
      <c r="AB156" s="37">
        <v>6411266</v>
      </c>
      <c r="AC156" s="37">
        <v>6656291.4500000002</v>
      </c>
      <c r="AD156" s="37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</row>
    <row r="157" spans="1:47" x14ac:dyDescent="0.3">
      <c r="A157" t="str">
        <f t="shared" si="4"/>
        <v>2008_3231</v>
      </c>
      <c r="C157" s="116">
        <v>156</v>
      </c>
      <c r="D157" s="116">
        <v>2008</v>
      </c>
      <c r="E157" s="116">
        <v>3231</v>
      </c>
      <c r="F157" s="116">
        <v>3231</v>
      </c>
      <c r="G157" s="116" t="s">
        <v>167</v>
      </c>
      <c r="H157" s="116">
        <v>19692938</v>
      </c>
      <c r="I157" s="116">
        <v>48550652</v>
      </c>
      <c r="J157" s="116">
        <v>8584445</v>
      </c>
      <c r="K157">
        <f t="shared" si="5"/>
        <v>0.43591489497402569</v>
      </c>
      <c r="N157">
        <v>155</v>
      </c>
      <c r="O157">
        <v>3330</v>
      </c>
      <c r="P157">
        <v>3330</v>
      </c>
      <c r="Q157" t="s">
        <v>169</v>
      </c>
      <c r="S157">
        <v>736387</v>
      </c>
      <c r="T157">
        <v>404282</v>
      </c>
      <c r="U157">
        <v>228992</v>
      </c>
      <c r="V157">
        <v>339354</v>
      </c>
      <c r="W157">
        <v>565099</v>
      </c>
      <c r="X157">
        <v>769337</v>
      </c>
      <c r="Y157">
        <v>1037723</v>
      </c>
      <c r="Z157">
        <v>718321</v>
      </c>
      <c r="AA157">
        <v>673338</v>
      </c>
      <c r="AB157" s="37">
        <v>783369</v>
      </c>
      <c r="AC157" s="37">
        <v>997419.74</v>
      </c>
      <c r="AD157" s="37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</row>
    <row r="158" spans="1:47" x14ac:dyDescent="0.3">
      <c r="A158" t="str">
        <f t="shared" si="4"/>
        <v>2008_3312</v>
      </c>
      <c r="C158" s="116">
        <v>157</v>
      </c>
      <c r="D158" s="116">
        <v>2008</v>
      </c>
      <c r="E158" s="116">
        <v>3312</v>
      </c>
      <c r="F158" s="116">
        <v>3312</v>
      </c>
      <c r="G158" s="116" t="s">
        <v>168</v>
      </c>
      <c r="H158" s="116">
        <v>10717279</v>
      </c>
      <c r="I158" s="116">
        <v>20285791</v>
      </c>
      <c r="J158" s="116">
        <v>6256860</v>
      </c>
      <c r="K158">
        <f t="shared" si="5"/>
        <v>0.58381049891488312</v>
      </c>
      <c r="N158">
        <v>156</v>
      </c>
      <c r="O158">
        <v>3348</v>
      </c>
      <c r="P158">
        <v>3348</v>
      </c>
      <c r="Q158" t="s">
        <v>170</v>
      </c>
      <c r="S158">
        <v>550242</v>
      </c>
      <c r="T158">
        <v>589605</v>
      </c>
      <c r="U158">
        <v>448420</v>
      </c>
      <c r="V158">
        <v>428848</v>
      </c>
      <c r="W158">
        <v>594627</v>
      </c>
      <c r="X158">
        <v>650313</v>
      </c>
      <c r="Y158">
        <v>619192</v>
      </c>
      <c r="Z158">
        <v>467517</v>
      </c>
      <c r="AA158">
        <v>362304</v>
      </c>
      <c r="AB158" s="37">
        <v>337523</v>
      </c>
      <c r="AC158" s="37">
        <v>441067</v>
      </c>
      <c r="AD158" s="37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</row>
    <row r="159" spans="1:47" x14ac:dyDescent="0.3">
      <c r="A159" t="str">
        <f t="shared" si="4"/>
        <v>2008_3330</v>
      </c>
      <c r="C159" s="116">
        <v>158</v>
      </c>
      <c r="D159" s="116">
        <v>2008</v>
      </c>
      <c r="E159" s="116">
        <v>3330</v>
      </c>
      <c r="F159" s="116">
        <v>3330</v>
      </c>
      <c r="G159" s="116" t="s">
        <v>169</v>
      </c>
      <c r="H159" s="116">
        <v>977199</v>
      </c>
      <c r="I159" s="116">
        <v>3276221</v>
      </c>
      <c r="J159" s="116">
        <v>228992</v>
      </c>
      <c r="K159">
        <f t="shared" si="5"/>
        <v>0.23433507402279372</v>
      </c>
      <c r="N159">
        <v>157</v>
      </c>
      <c r="O159">
        <v>3375</v>
      </c>
      <c r="P159">
        <v>3375</v>
      </c>
      <c r="Q159" t="s">
        <v>171</v>
      </c>
      <c r="S159">
        <v>4014013</v>
      </c>
      <c r="T159">
        <v>3765679</v>
      </c>
      <c r="U159">
        <v>3115573</v>
      </c>
      <c r="V159">
        <v>2760499</v>
      </c>
      <c r="W159">
        <v>3201677</v>
      </c>
      <c r="X159">
        <v>4021186</v>
      </c>
      <c r="Y159">
        <v>4897744</v>
      </c>
      <c r="Z159">
        <v>5072656</v>
      </c>
      <c r="AA159">
        <v>4737052</v>
      </c>
      <c r="AB159" s="37">
        <v>4203529</v>
      </c>
      <c r="AC159" s="37">
        <v>4223877.8099999996</v>
      </c>
      <c r="AD159" s="37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</row>
    <row r="160" spans="1:47" x14ac:dyDescent="0.3">
      <c r="A160" t="str">
        <f t="shared" si="4"/>
        <v>2008_3348</v>
      </c>
      <c r="C160" s="116">
        <v>159</v>
      </c>
      <c r="D160" s="116">
        <v>2008</v>
      </c>
      <c r="E160" s="116">
        <v>3348</v>
      </c>
      <c r="F160" s="116">
        <v>3348</v>
      </c>
      <c r="G160" s="116" t="s">
        <v>170</v>
      </c>
      <c r="H160" s="116">
        <v>1458695</v>
      </c>
      <c r="I160" s="116">
        <v>4305519</v>
      </c>
      <c r="J160" s="116">
        <v>448420</v>
      </c>
      <c r="K160">
        <f t="shared" si="5"/>
        <v>0.30741176188305303</v>
      </c>
      <c r="N160">
        <v>158</v>
      </c>
      <c r="O160">
        <v>3420</v>
      </c>
      <c r="P160">
        <v>3420</v>
      </c>
      <c r="Q160" t="s">
        <v>172</v>
      </c>
      <c r="S160">
        <v>542137</v>
      </c>
      <c r="T160">
        <v>598622</v>
      </c>
      <c r="U160">
        <v>751903</v>
      </c>
      <c r="V160">
        <v>760261</v>
      </c>
      <c r="W160">
        <v>1073333</v>
      </c>
      <c r="X160">
        <v>1601337</v>
      </c>
      <c r="Y160">
        <v>2246653</v>
      </c>
      <c r="Z160">
        <v>2176562</v>
      </c>
      <c r="AA160">
        <v>2346385</v>
      </c>
      <c r="AB160" s="37">
        <v>2120233</v>
      </c>
      <c r="AC160" s="37">
        <v>1968830.26</v>
      </c>
      <c r="AD160" s="37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</row>
    <row r="161" spans="1:47" x14ac:dyDescent="0.3">
      <c r="A161" t="str">
        <f t="shared" si="4"/>
        <v>2008_3375</v>
      </c>
      <c r="C161" s="116">
        <v>160</v>
      </c>
      <c r="D161" s="116">
        <v>2008</v>
      </c>
      <c r="E161" s="116">
        <v>3375</v>
      </c>
      <c r="F161" s="116">
        <v>3375</v>
      </c>
      <c r="G161" s="116" t="s">
        <v>171</v>
      </c>
      <c r="H161" s="116">
        <v>5723112</v>
      </c>
      <c r="I161" s="116">
        <v>16776132</v>
      </c>
      <c r="J161" s="116">
        <v>3115573</v>
      </c>
      <c r="K161">
        <f t="shared" si="5"/>
        <v>0.54438441882668032</v>
      </c>
      <c r="N161">
        <v>159</v>
      </c>
      <c r="O161">
        <v>3465</v>
      </c>
      <c r="P161">
        <v>3465</v>
      </c>
      <c r="Q161" t="s">
        <v>173</v>
      </c>
      <c r="S161">
        <v>1300905</v>
      </c>
      <c r="T161">
        <v>1228540</v>
      </c>
      <c r="U161">
        <v>1240836</v>
      </c>
      <c r="V161">
        <v>1298684</v>
      </c>
      <c r="W161">
        <v>1415490</v>
      </c>
      <c r="X161">
        <v>1653828</v>
      </c>
      <c r="Y161">
        <v>1671340</v>
      </c>
      <c r="Z161">
        <v>1874410</v>
      </c>
      <c r="AA161">
        <v>1862986</v>
      </c>
      <c r="AB161" s="37">
        <v>1563964</v>
      </c>
      <c r="AC161" s="37">
        <v>1584269.89</v>
      </c>
      <c r="AD161" s="37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</row>
    <row r="162" spans="1:47" x14ac:dyDescent="0.3">
      <c r="A162" t="str">
        <f t="shared" si="4"/>
        <v>2008_3420</v>
      </c>
      <c r="C162" s="116">
        <v>161</v>
      </c>
      <c r="D162" s="116">
        <v>2008</v>
      </c>
      <c r="E162" s="116">
        <v>3420</v>
      </c>
      <c r="F162" s="116">
        <v>3420</v>
      </c>
      <c r="G162" s="116" t="s">
        <v>172</v>
      </c>
      <c r="H162" s="116">
        <v>2365702</v>
      </c>
      <c r="I162" s="116">
        <v>5870930</v>
      </c>
      <c r="J162" s="116">
        <v>751903</v>
      </c>
      <c r="K162">
        <f t="shared" si="5"/>
        <v>0.31783504431242821</v>
      </c>
      <c r="N162">
        <v>160</v>
      </c>
      <c r="O162">
        <v>3537</v>
      </c>
      <c r="P162">
        <v>3537</v>
      </c>
      <c r="Q162" t="s">
        <v>174</v>
      </c>
      <c r="S162">
        <v>605893</v>
      </c>
      <c r="T162">
        <v>399073</v>
      </c>
      <c r="U162">
        <v>420535</v>
      </c>
      <c r="V162">
        <v>602304</v>
      </c>
      <c r="W162">
        <v>638048</v>
      </c>
      <c r="X162">
        <v>777936</v>
      </c>
      <c r="Y162">
        <v>635900</v>
      </c>
      <c r="Z162">
        <v>20887</v>
      </c>
      <c r="AA162">
        <v>-339257</v>
      </c>
      <c r="AB162" s="37">
        <v>-98983</v>
      </c>
      <c r="AC162" s="37">
        <v>524992.37</v>
      </c>
      <c r="AD162" s="37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</row>
    <row r="163" spans="1:47" x14ac:dyDescent="0.3">
      <c r="A163" t="str">
        <f t="shared" si="4"/>
        <v>2008_3465</v>
      </c>
      <c r="C163" s="116">
        <v>162</v>
      </c>
      <c r="D163" s="116">
        <v>2008</v>
      </c>
      <c r="E163" s="116">
        <v>3465</v>
      </c>
      <c r="F163" s="116">
        <v>3465</v>
      </c>
      <c r="G163" s="116" t="s">
        <v>173</v>
      </c>
      <c r="H163" s="116">
        <v>2384282</v>
      </c>
      <c r="I163" s="116">
        <v>3552739</v>
      </c>
      <c r="J163" s="116">
        <v>1240836</v>
      </c>
      <c r="K163">
        <f t="shared" si="5"/>
        <v>0.52042333918554939</v>
      </c>
      <c r="N163">
        <v>161</v>
      </c>
      <c r="O163">
        <v>3555</v>
      </c>
      <c r="P163">
        <v>3555</v>
      </c>
      <c r="Q163" t="s">
        <v>175</v>
      </c>
      <c r="S163">
        <v>347792</v>
      </c>
      <c r="T163">
        <v>236250</v>
      </c>
      <c r="U163">
        <v>334136</v>
      </c>
      <c r="V163">
        <v>271205</v>
      </c>
      <c r="W163">
        <v>174445</v>
      </c>
      <c r="X163">
        <v>390356</v>
      </c>
      <c r="Y163">
        <v>706775</v>
      </c>
      <c r="Z163">
        <v>847269</v>
      </c>
      <c r="AA163">
        <v>770830</v>
      </c>
      <c r="AB163" s="37">
        <v>624192</v>
      </c>
      <c r="AC163" s="37">
        <v>430350.6</v>
      </c>
      <c r="AD163" s="37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</row>
    <row r="164" spans="1:47" x14ac:dyDescent="0.3">
      <c r="A164" t="str">
        <f t="shared" si="4"/>
        <v>2008_3537</v>
      </c>
      <c r="C164" s="116">
        <v>163</v>
      </c>
      <c r="D164" s="116">
        <v>2008</v>
      </c>
      <c r="E164" s="116">
        <v>3537</v>
      </c>
      <c r="F164" s="116">
        <v>3537</v>
      </c>
      <c r="G164" s="116" t="s">
        <v>174</v>
      </c>
      <c r="H164" s="116">
        <v>1235714</v>
      </c>
      <c r="I164" s="116">
        <v>3554782</v>
      </c>
      <c r="J164" s="116">
        <v>420535</v>
      </c>
      <c r="K164">
        <f t="shared" si="5"/>
        <v>0.34031741972657104</v>
      </c>
      <c r="N164">
        <v>162</v>
      </c>
      <c r="O164">
        <v>3600</v>
      </c>
      <c r="P164">
        <v>3600</v>
      </c>
      <c r="Q164" t="s">
        <v>177</v>
      </c>
      <c r="S164">
        <v>5665925</v>
      </c>
      <c r="T164">
        <v>5456645</v>
      </c>
      <c r="U164">
        <v>4762810</v>
      </c>
      <c r="V164">
        <v>4886152</v>
      </c>
      <c r="W164">
        <v>5280167</v>
      </c>
      <c r="X164">
        <v>6665075</v>
      </c>
      <c r="Y164">
        <v>6627819</v>
      </c>
      <c r="Z164">
        <v>5920438</v>
      </c>
      <c r="AA164">
        <v>5390076</v>
      </c>
      <c r="AB164" s="37">
        <v>4990205</v>
      </c>
      <c r="AC164" s="37">
        <v>4458722.1100000003</v>
      </c>
      <c r="AD164" s="37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</row>
    <row r="165" spans="1:47" x14ac:dyDescent="0.3">
      <c r="A165" t="str">
        <f t="shared" si="4"/>
        <v>2008_3555</v>
      </c>
      <c r="C165" s="116">
        <v>164</v>
      </c>
      <c r="D165" s="116">
        <v>2008</v>
      </c>
      <c r="E165" s="116">
        <v>3555</v>
      </c>
      <c r="F165" s="116">
        <v>3555</v>
      </c>
      <c r="G165" s="116" t="s">
        <v>175</v>
      </c>
      <c r="H165" s="116">
        <v>1469103</v>
      </c>
      <c r="I165" s="116">
        <v>5195275</v>
      </c>
      <c r="J165" s="116">
        <v>334136</v>
      </c>
      <c r="K165">
        <f t="shared" si="5"/>
        <v>0.22744218751169931</v>
      </c>
      <c r="N165">
        <v>163</v>
      </c>
      <c r="O165">
        <v>3609</v>
      </c>
      <c r="P165">
        <v>3609</v>
      </c>
      <c r="Q165" t="s">
        <v>178</v>
      </c>
      <c r="S165">
        <v>1126856</v>
      </c>
      <c r="T165">
        <v>1125052</v>
      </c>
      <c r="U165">
        <v>1093683</v>
      </c>
      <c r="V165">
        <v>1160555</v>
      </c>
      <c r="W165">
        <v>1356066</v>
      </c>
      <c r="X165">
        <v>1633177</v>
      </c>
      <c r="Y165">
        <v>1773968</v>
      </c>
      <c r="Z165">
        <v>1676962</v>
      </c>
      <c r="AA165">
        <v>1619027</v>
      </c>
      <c r="AB165" s="37">
        <v>1779737</v>
      </c>
      <c r="AC165" s="37">
        <v>1972223.18</v>
      </c>
      <c r="AD165" s="37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</row>
    <row r="166" spans="1:47" x14ac:dyDescent="0.3">
      <c r="A166" t="str">
        <f t="shared" si="4"/>
        <v>2008_3600</v>
      </c>
      <c r="C166" s="116">
        <v>165</v>
      </c>
      <c r="D166" s="116">
        <v>2008</v>
      </c>
      <c r="E166" s="116">
        <v>3600</v>
      </c>
      <c r="F166" s="116">
        <v>3600</v>
      </c>
      <c r="G166" s="116" t="s">
        <v>177</v>
      </c>
      <c r="H166" s="116">
        <v>6997303</v>
      </c>
      <c r="I166" s="116">
        <v>17462131</v>
      </c>
      <c r="J166" s="116">
        <v>4762810</v>
      </c>
      <c r="K166">
        <f t="shared" si="5"/>
        <v>0.68066367856301202</v>
      </c>
      <c r="N166">
        <v>164</v>
      </c>
      <c r="O166">
        <v>3645</v>
      </c>
      <c r="P166">
        <v>3645</v>
      </c>
      <c r="Q166" t="s">
        <v>179</v>
      </c>
      <c r="S166">
        <v>3096731</v>
      </c>
      <c r="T166">
        <v>2923644</v>
      </c>
      <c r="U166">
        <v>3307488</v>
      </c>
      <c r="V166">
        <v>3775195</v>
      </c>
      <c r="W166">
        <v>4648390</v>
      </c>
      <c r="X166">
        <v>5260055</v>
      </c>
      <c r="Y166">
        <v>6205359</v>
      </c>
      <c r="Z166">
        <v>6598834</v>
      </c>
      <c r="AA166">
        <v>5950247</v>
      </c>
      <c r="AB166" s="37">
        <v>5842828</v>
      </c>
      <c r="AC166" s="37">
        <v>5257627.4800000004</v>
      </c>
      <c r="AD166" s="37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</row>
    <row r="167" spans="1:47" x14ac:dyDescent="0.3">
      <c r="A167" t="str">
        <f t="shared" si="4"/>
        <v>2008_3609</v>
      </c>
      <c r="C167" s="116">
        <v>166</v>
      </c>
      <c r="D167" s="116">
        <v>2008</v>
      </c>
      <c r="E167" s="116">
        <v>3609</v>
      </c>
      <c r="F167" s="116">
        <v>3609</v>
      </c>
      <c r="G167" s="116" t="s">
        <v>178</v>
      </c>
      <c r="H167" s="116">
        <v>2113971</v>
      </c>
      <c r="I167" s="116">
        <v>3579902</v>
      </c>
      <c r="J167" s="116">
        <v>1093683</v>
      </c>
      <c r="K167">
        <f t="shared" si="5"/>
        <v>0.51735950966214772</v>
      </c>
      <c r="N167">
        <v>165</v>
      </c>
      <c r="O167">
        <v>3715</v>
      </c>
      <c r="P167">
        <v>3715</v>
      </c>
      <c r="Q167" t="s">
        <v>181</v>
      </c>
      <c r="S167">
        <v>10496940</v>
      </c>
      <c r="T167">
        <v>10977117</v>
      </c>
      <c r="U167">
        <v>11468002</v>
      </c>
      <c r="V167">
        <v>10733052</v>
      </c>
      <c r="W167">
        <v>11551266</v>
      </c>
      <c r="X167">
        <v>12783110</v>
      </c>
      <c r="Y167">
        <v>12963648</v>
      </c>
      <c r="Z167">
        <v>12191131</v>
      </c>
      <c r="AA167">
        <v>11986993</v>
      </c>
      <c r="AB167" s="37">
        <v>12851068</v>
      </c>
      <c r="AC167" s="37">
        <v>13019521.470000001</v>
      </c>
      <c r="AD167" s="37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</row>
    <row r="168" spans="1:47" x14ac:dyDescent="0.3">
      <c r="A168" t="str">
        <f t="shared" si="4"/>
        <v>2008_3645</v>
      </c>
      <c r="C168" s="116">
        <v>167</v>
      </c>
      <c r="D168" s="116">
        <v>2008</v>
      </c>
      <c r="E168" s="116">
        <v>3645</v>
      </c>
      <c r="F168" s="116">
        <v>3645</v>
      </c>
      <c r="G168" s="116" t="s">
        <v>179</v>
      </c>
      <c r="H168" s="116">
        <v>10121129</v>
      </c>
      <c r="I168" s="116">
        <v>23003834</v>
      </c>
      <c r="J168" s="116">
        <v>3307488</v>
      </c>
      <c r="K168">
        <f t="shared" si="5"/>
        <v>0.32679042031773331</v>
      </c>
      <c r="N168">
        <v>166</v>
      </c>
      <c r="O168">
        <v>3744</v>
      </c>
      <c r="P168">
        <v>3744</v>
      </c>
      <c r="Q168" t="s">
        <v>182</v>
      </c>
      <c r="S168">
        <v>988009</v>
      </c>
      <c r="T168">
        <v>958134</v>
      </c>
      <c r="U168">
        <v>962744</v>
      </c>
      <c r="V168">
        <v>931060</v>
      </c>
      <c r="W168">
        <v>1184460</v>
      </c>
      <c r="X168">
        <v>1757135</v>
      </c>
      <c r="Y168">
        <v>1783211</v>
      </c>
      <c r="Z168">
        <v>1487301</v>
      </c>
      <c r="AA168">
        <v>1270046</v>
      </c>
      <c r="AB168" s="37">
        <v>1699172</v>
      </c>
      <c r="AC168" s="37">
        <v>2284406.13</v>
      </c>
      <c r="AD168" s="37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</row>
    <row r="169" spans="1:47" x14ac:dyDescent="0.3">
      <c r="A169" t="str">
        <f t="shared" si="4"/>
        <v>2008_3715</v>
      </c>
      <c r="C169" s="116">
        <v>168</v>
      </c>
      <c r="D169" s="116">
        <v>2008</v>
      </c>
      <c r="E169" s="116">
        <v>3715</v>
      </c>
      <c r="F169" s="116">
        <v>3715</v>
      </c>
      <c r="G169" s="116" t="s">
        <v>181</v>
      </c>
      <c r="H169" s="116">
        <v>21442590</v>
      </c>
      <c r="I169" s="116">
        <v>52543424</v>
      </c>
      <c r="J169" s="116">
        <v>11468002</v>
      </c>
      <c r="K169">
        <f t="shared" si="5"/>
        <v>0.53482354510345997</v>
      </c>
      <c r="N169">
        <v>167</v>
      </c>
      <c r="O169">
        <v>3798</v>
      </c>
      <c r="P169">
        <v>3798</v>
      </c>
      <c r="Q169" t="s">
        <v>183</v>
      </c>
      <c r="S169">
        <v>1441123</v>
      </c>
      <c r="T169">
        <v>1408533</v>
      </c>
      <c r="U169">
        <v>1266100</v>
      </c>
      <c r="V169">
        <v>1111849</v>
      </c>
      <c r="W169">
        <v>1177748</v>
      </c>
      <c r="X169">
        <v>1417158</v>
      </c>
      <c r="Y169">
        <v>1489014</v>
      </c>
      <c r="Z169">
        <v>1338752</v>
      </c>
      <c r="AA169">
        <v>1607007</v>
      </c>
      <c r="AB169" s="37">
        <v>1409103</v>
      </c>
      <c r="AC169" s="37">
        <v>1609115.62</v>
      </c>
      <c r="AD169" s="37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</row>
    <row r="170" spans="1:47" x14ac:dyDescent="0.3">
      <c r="A170" t="str">
        <f t="shared" si="4"/>
        <v>2008_3744</v>
      </c>
      <c r="C170" s="116">
        <v>169</v>
      </c>
      <c r="D170" s="116">
        <v>2008</v>
      </c>
      <c r="E170" s="116">
        <v>3744</v>
      </c>
      <c r="F170" s="116">
        <v>3744</v>
      </c>
      <c r="G170" s="116" t="s">
        <v>182</v>
      </c>
      <c r="H170" s="116">
        <v>2166965</v>
      </c>
      <c r="I170" s="116">
        <v>5442989</v>
      </c>
      <c r="J170" s="116">
        <v>962744</v>
      </c>
      <c r="K170">
        <f t="shared" si="5"/>
        <v>0.44428221037257176</v>
      </c>
      <c r="N170">
        <v>168</v>
      </c>
      <c r="O170">
        <v>3816</v>
      </c>
      <c r="P170">
        <v>3816</v>
      </c>
      <c r="Q170" t="s">
        <v>184</v>
      </c>
      <c r="S170">
        <v>1994670</v>
      </c>
      <c r="T170">
        <v>1889920</v>
      </c>
      <c r="U170">
        <v>1776186</v>
      </c>
      <c r="V170">
        <v>1684483</v>
      </c>
      <c r="W170">
        <v>1709827</v>
      </c>
      <c r="X170">
        <v>1867871</v>
      </c>
      <c r="Y170">
        <v>2037676</v>
      </c>
      <c r="Z170">
        <v>2061531</v>
      </c>
      <c r="AA170">
        <v>2105182</v>
      </c>
      <c r="AB170" s="37">
        <v>2111423</v>
      </c>
      <c r="AC170" s="37">
        <v>2199087.35</v>
      </c>
      <c r="AD170" s="37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</row>
    <row r="171" spans="1:47" x14ac:dyDescent="0.3">
      <c r="A171" t="str">
        <f t="shared" si="4"/>
        <v>2008_3798</v>
      </c>
      <c r="C171" s="116">
        <v>170</v>
      </c>
      <c r="D171" s="116">
        <v>2008</v>
      </c>
      <c r="E171" s="116">
        <v>3798</v>
      </c>
      <c r="F171" s="116">
        <v>3798</v>
      </c>
      <c r="G171" s="116" t="s">
        <v>183</v>
      </c>
      <c r="H171" s="116">
        <v>2640290</v>
      </c>
      <c r="I171" s="116">
        <v>5944262</v>
      </c>
      <c r="J171" s="116">
        <v>1266100</v>
      </c>
      <c r="K171">
        <f t="shared" si="5"/>
        <v>0.47953065761715569</v>
      </c>
      <c r="N171">
        <v>169</v>
      </c>
      <c r="O171">
        <v>3841</v>
      </c>
      <c r="P171">
        <v>3841</v>
      </c>
      <c r="Q171" t="s">
        <v>185</v>
      </c>
      <c r="S171">
        <v>1930863</v>
      </c>
      <c r="T171">
        <v>1901531</v>
      </c>
      <c r="U171">
        <v>1920964</v>
      </c>
      <c r="V171">
        <v>2131389</v>
      </c>
      <c r="W171">
        <v>2175174</v>
      </c>
      <c r="X171">
        <v>2490791</v>
      </c>
      <c r="Y171">
        <v>2853065</v>
      </c>
      <c r="Z171">
        <v>2417295</v>
      </c>
      <c r="AA171">
        <v>2185197</v>
      </c>
      <c r="AB171" s="37">
        <v>2247925</v>
      </c>
      <c r="AC171" s="37">
        <v>2798797.62</v>
      </c>
      <c r="AD171" s="37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</row>
    <row r="172" spans="1:47" x14ac:dyDescent="0.3">
      <c r="A172" t="str">
        <f t="shared" si="4"/>
        <v>2008_3816</v>
      </c>
      <c r="C172" s="116">
        <v>171</v>
      </c>
      <c r="D172" s="116">
        <v>2008</v>
      </c>
      <c r="E172" s="116">
        <v>3816</v>
      </c>
      <c r="F172" s="116">
        <v>3816</v>
      </c>
      <c r="G172" s="116" t="s">
        <v>184</v>
      </c>
      <c r="H172" s="116">
        <v>2919075</v>
      </c>
      <c r="I172" s="116">
        <v>3854653</v>
      </c>
      <c r="J172" s="116">
        <v>1776186</v>
      </c>
      <c r="K172">
        <f t="shared" si="5"/>
        <v>0.6084756301225559</v>
      </c>
      <c r="N172">
        <v>170</v>
      </c>
      <c r="O172">
        <v>3897</v>
      </c>
      <c r="P172">
        <v>3897</v>
      </c>
      <c r="Q172" t="s">
        <v>186</v>
      </c>
      <c r="S172">
        <v>316992</v>
      </c>
      <c r="T172">
        <v>370442</v>
      </c>
      <c r="U172">
        <v>324388</v>
      </c>
      <c r="V172">
        <v>275891</v>
      </c>
      <c r="W172">
        <v>112297</v>
      </c>
      <c r="X172">
        <v>-26651</v>
      </c>
      <c r="Y172">
        <v>47435</v>
      </c>
      <c r="Z172">
        <v>244374</v>
      </c>
      <c r="AA172">
        <v>75265</v>
      </c>
      <c r="AB172" s="37">
        <v>139464</v>
      </c>
      <c r="AC172" s="37">
        <v>397834.07</v>
      </c>
      <c r="AD172" s="37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</row>
    <row r="173" spans="1:47" x14ac:dyDescent="0.3">
      <c r="A173" t="str">
        <f t="shared" si="4"/>
        <v>2008_3841</v>
      </c>
      <c r="C173" s="116">
        <v>172</v>
      </c>
      <c r="D173" s="116">
        <v>2008</v>
      </c>
      <c r="E173" s="116">
        <v>3841</v>
      </c>
      <c r="F173" s="116">
        <v>3841</v>
      </c>
      <c r="G173" s="116" t="s">
        <v>185</v>
      </c>
      <c r="H173" s="116">
        <v>3945233</v>
      </c>
      <c r="I173" s="116">
        <v>7985060</v>
      </c>
      <c r="J173" s="116">
        <v>1920964</v>
      </c>
      <c r="K173">
        <f t="shared" si="5"/>
        <v>0.48690761737012744</v>
      </c>
      <c r="N173">
        <v>171</v>
      </c>
      <c r="O173">
        <v>3906</v>
      </c>
      <c r="P173">
        <v>3906</v>
      </c>
      <c r="Q173" t="s">
        <v>187</v>
      </c>
      <c r="S173">
        <v>1677165</v>
      </c>
      <c r="T173">
        <v>1842873</v>
      </c>
      <c r="U173">
        <v>1815110</v>
      </c>
      <c r="V173">
        <v>1670305</v>
      </c>
      <c r="W173">
        <v>1736891</v>
      </c>
      <c r="X173">
        <v>2071641</v>
      </c>
      <c r="Y173">
        <v>2289558</v>
      </c>
      <c r="Z173">
        <v>2142263</v>
      </c>
      <c r="AA173">
        <v>1737945</v>
      </c>
      <c r="AB173" s="37">
        <v>1478338</v>
      </c>
      <c r="AC173" s="37">
        <v>1405752.12</v>
      </c>
      <c r="AD173" s="37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</row>
    <row r="174" spans="1:47" x14ac:dyDescent="0.3">
      <c r="A174" t="str">
        <f t="shared" si="4"/>
        <v>2008_3897</v>
      </c>
      <c r="C174" s="116">
        <v>173</v>
      </c>
      <c r="D174" s="116">
        <v>2008</v>
      </c>
      <c r="E174" s="116">
        <v>3897</v>
      </c>
      <c r="F174" s="116">
        <v>3897</v>
      </c>
      <c r="G174" s="116" t="s">
        <v>788</v>
      </c>
      <c r="H174" s="116">
        <v>714498</v>
      </c>
      <c r="I174" s="116">
        <v>1125783</v>
      </c>
      <c r="J174" s="116">
        <v>324388</v>
      </c>
      <c r="K174">
        <f t="shared" si="5"/>
        <v>0.4540082687425297</v>
      </c>
      <c r="N174">
        <v>172</v>
      </c>
      <c r="O174">
        <v>4419</v>
      </c>
      <c r="P174">
        <v>4419</v>
      </c>
      <c r="Q174" t="s">
        <v>203</v>
      </c>
      <c r="S174">
        <v>2176505</v>
      </c>
      <c r="T174">
        <v>2141741</v>
      </c>
      <c r="U174">
        <v>2198905</v>
      </c>
      <c r="V174">
        <v>2047686</v>
      </c>
      <c r="W174">
        <v>1817416</v>
      </c>
      <c r="X174">
        <v>1955208</v>
      </c>
      <c r="Y174">
        <v>1939609</v>
      </c>
      <c r="Z174">
        <v>1644824</v>
      </c>
      <c r="AA174">
        <v>1245157</v>
      </c>
      <c r="AB174" s="37">
        <v>875047</v>
      </c>
      <c r="AC174" s="37">
        <v>725247.72</v>
      </c>
      <c r="AD174" s="37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</row>
    <row r="175" spans="1:47" x14ac:dyDescent="0.3">
      <c r="A175" t="str">
        <f t="shared" si="4"/>
        <v>2008_3906</v>
      </c>
      <c r="C175" s="116">
        <v>174</v>
      </c>
      <c r="D175" s="116">
        <v>2008</v>
      </c>
      <c r="E175" s="116">
        <v>3906</v>
      </c>
      <c r="F175" s="116">
        <v>3906</v>
      </c>
      <c r="G175" s="116" t="s">
        <v>187</v>
      </c>
      <c r="H175" s="116">
        <v>3065418</v>
      </c>
      <c r="I175" s="116">
        <v>4421295</v>
      </c>
      <c r="J175" s="116">
        <v>1815110</v>
      </c>
      <c r="K175">
        <f t="shared" si="5"/>
        <v>0.59212479342132129</v>
      </c>
      <c r="N175">
        <v>173</v>
      </c>
      <c r="O175">
        <v>4149</v>
      </c>
      <c r="P175">
        <v>4149</v>
      </c>
      <c r="Q175" t="s">
        <v>197</v>
      </c>
      <c r="S175">
        <v>1630779</v>
      </c>
      <c r="T175">
        <v>1459928</v>
      </c>
      <c r="U175">
        <v>1422833</v>
      </c>
      <c r="V175">
        <v>1448559</v>
      </c>
      <c r="W175">
        <v>1873418</v>
      </c>
      <c r="X175">
        <v>2622842</v>
      </c>
      <c r="Y175">
        <v>3434393</v>
      </c>
      <c r="Z175">
        <v>3588780</v>
      </c>
      <c r="AA175">
        <v>3970954</v>
      </c>
      <c r="AB175" s="37">
        <v>3993746</v>
      </c>
      <c r="AC175" s="37">
        <v>4339199</v>
      </c>
      <c r="AD175" s="37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</row>
    <row r="176" spans="1:47" x14ac:dyDescent="0.3">
      <c r="A176" t="str">
        <f t="shared" si="4"/>
        <v>2008_4419</v>
      </c>
      <c r="C176" s="116">
        <v>175</v>
      </c>
      <c r="D176" s="116">
        <v>2008</v>
      </c>
      <c r="E176" s="116">
        <v>4419</v>
      </c>
      <c r="F176" s="116">
        <v>4419</v>
      </c>
      <c r="G176" s="116" t="s">
        <v>789</v>
      </c>
      <c r="H176" s="116">
        <v>3705759</v>
      </c>
      <c r="I176" s="116">
        <v>7595383</v>
      </c>
      <c r="J176" s="116">
        <v>2198905</v>
      </c>
      <c r="K176">
        <f t="shared" si="5"/>
        <v>0.59337506837330756</v>
      </c>
      <c r="N176">
        <v>174</v>
      </c>
      <c r="O176">
        <v>3942</v>
      </c>
      <c r="P176">
        <v>3942</v>
      </c>
      <c r="Q176" t="s">
        <v>188</v>
      </c>
      <c r="S176">
        <v>1038716</v>
      </c>
      <c r="T176">
        <v>1071705</v>
      </c>
      <c r="U176">
        <v>1074414</v>
      </c>
      <c r="V176">
        <v>1191749</v>
      </c>
      <c r="W176">
        <v>1260348</v>
      </c>
      <c r="X176">
        <v>1675186</v>
      </c>
      <c r="Y176">
        <v>1791329</v>
      </c>
      <c r="Z176">
        <v>1874563</v>
      </c>
      <c r="AA176">
        <v>2019934</v>
      </c>
      <c r="AB176" s="37">
        <v>1979172</v>
      </c>
      <c r="AC176" s="37">
        <v>1970804.24</v>
      </c>
      <c r="AD176" s="37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</row>
    <row r="177" spans="1:47" x14ac:dyDescent="0.3">
      <c r="A177" t="str">
        <f t="shared" si="4"/>
        <v>2008_3942</v>
      </c>
      <c r="C177" s="116">
        <v>176</v>
      </c>
      <c r="D177" s="116">
        <v>2008</v>
      </c>
      <c r="E177" s="116">
        <v>3942</v>
      </c>
      <c r="F177" s="116">
        <v>3942</v>
      </c>
      <c r="G177" s="116" t="s">
        <v>188</v>
      </c>
      <c r="H177" s="116">
        <v>2000000</v>
      </c>
      <c r="I177" s="116">
        <v>4809803</v>
      </c>
      <c r="J177" s="116">
        <v>1074414</v>
      </c>
      <c r="K177">
        <f t="shared" si="5"/>
        <v>0.53720699999999999</v>
      </c>
      <c r="N177">
        <v>175</v>
      </c>
      <c r="O177">
        <v>4023</v>
      </c>
      <c r="P177">
        <v>4023</v>
      </c>
      <c r="Q177" t="s">
        <v>190</v>
      </c>
      <c r="S177">
        <v>1114526</v>
      </c>
      <c r="T177">
        <v>1218553</v>
      </c>
      <c r="U177">
        <v>1213030</v>
      </c>
      <c r="V177">
        <v>1030333</v>
      </c>
      <c r="W177">
        <v>1133983</v>
      </c>
      <c r="X177">
        <v>1362221</v>
      </c>
      <c r="Y177">
        <v>1264799</v>
      </c>
      <c r="Z177">
        <v>785281</v>
      </c>
      <c r="AA177">
        <v>903821</v>
      </c>
      <c r="AB177" s="37">
        <v>888886</v>
      </c>
      <c r="AC177" s="37">
        <v>1158950.51</v>
      </c>
      <c r="AD177" s="37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</row>
    <row r="178" spans="1:47" x14ac:dyDescent="0.3">
      <c r="A178" t="str">
        <f t="shared" si="4"/>
        <v>2008_4023</v>
      </c>
      <c r="C178" s="116">
        <v>177</v>
      </c>
      <c r="D178" s="116">
        <v>2008</v>
      </c>
      <c r="E178" s="116">
        <v>4023</v>
      </c>
      <c r="F178" s="116">
        <v>4023</v>
      </c>
      <c r="G178" s="116" t="s">
        <v>790</v>
      </c>
      <c r="H178" s="116">
        <v>5128101</v>
      </c>
      <c r="I178" s="116">
        <v>8642912</v>
      </c>
      <c r="J178" s="116">
        <v>1213030</v>
      </c>
      <c r="K178">
        <f t="shared" si="5"/>
        <v>0.23654565305948538</v>
      </c>
      <c r="N178">
        <v>176</v>
      </c>
      <c r="O178">
        <v>4033</v>
      </c>
      <c r="P178">
        <v>4033</v>
      </c>
      <c r="Q178" t="s">
        <v>368</v>
      </c>
      <c r="S178">
        <v>-240978</v>
      </c>
      <c r="T178">
        <v>178159</v>
      </c>
      <c r="U178">
        <v>539485</v>
      </c>
      <c r="V178">
        <v>895708</v>
      </c>
      <c r="W178">
        <v>1331539</v>
      </c>
      <c r="X178">
        <v>1749756</v>
      </c>
      <c r="Y178">
        <v>2096790</v>
      </c>
      <c r="Z178">
        <v>1655369</v>
      </c>
      <c r="AA178">
        <v>2127589</v>
      </c>
      <c r="AB178" s="37">
        <v>1827478</v>
      </c>
      <c r="AC178" s="37">
        <v>1406265</v>
      </c>
      <c r="AD178" s="37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</row>
    <row r="179" spans="1:47" x14ac:dyDescent="0.3">
      <c r="A179" t="str">
        <f t="shared" si="4"/>
        <v>2008_4033</v>
      </c>
      <c r="C179" s="116">
        <v>178</v>
      </c>
      <c r="D179" s="116">
        <v>2008</v>
      </c>
      <c r="E179" s="116">
        <v>4033</v>
      </c>
      <c r="F179" s="116">
        <v>4033</v>
      </c>
      <c r="G179" s="116" t="s">
        <v>368</v>
      </c>
      <c r="H179" s="116">
        <v>4799317</v>
      </c>
      <c r="I179" s="116">
        <v>8997604</v>
      </c>
      <c r="J179" s="116">
        <v>1494641</v>
      </c>
      <c r="K179">
        <f t="shared" si="5"/>
        <v>0.31142785525523736</v>
      </c>
      <c r="N179">
        <v>177</v>
      </c>
      <c r="O179">
        <v>4041</v>
      </c>
      <c r="P179">
        <v>4041</v>
      </c>
      <c r="Q179" t="s">
        <v>191</v>
      </c>
      <c r="S179">
        <v>2160760</v>
      </c>
      <c r="T179">
        <v>2096406</v>
      </c>
      <c r="U179">
        <v>2062942</v>
      </c>
      <c r="V179">
        <v>1932354</v>
      </c>
      <c r="W179">
        <v>1860456</v>
      </c>
      <c r="X179">
        <v>2548264</v>
      </c>
      <c r="Y179">
        <v>3187978</v>
      </c>
      <c r="Z179">
        <v>3117264</v>
      </c>
      <c r="AA179">
        <v>3381915</v>
      </c>
      <c r="AB179" s="37">
        <v>3309479</v>
      </c>
      <c r="AC179" s="37">
        <v>3482721.76</v>
      </c>
      <c r="AD179" s="37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</row>
    <row r="180" spans="1:47" x14ac:dyDescent="0.3">
      <c r="A180" t="str">
        <f t="shared" si="4"/>
        <v>2008_4041</v>
      </c>
      <c r="C180" s="116">
        <v>179</v>
      </c>
      <c r="D180" s="116">
        <v>2008</v>
      </c>
      <c r="E180" s="116">
        <v>4041</v>
      </c>
      <c r="F180" s="116">
        <v>4041</v>
      </c>
      <c r="G180" s="116" t="s">
        <v>191</v>
      </c>
      <c r="H180" s="116">
        <v>6122430</v>
      </c>
      <c r="I180" s="116">
        <v>14656061</v>
      </c>
      <c r="J180" s="116">
        <v>2062942</v>
      </c>
      <c r="K180">
        <f t="shared" si="5"/>
        <v>0.33694823787287076</v>
      </c>
      <c r="N180">
        <v>178</v>
      </c>
      <c r="O180">
        <v>4043</v>
      </c>
      <c r="P180">
        <v>4043</v>
      </c>
      <c r="Q180" t="s">
        <v>192</v>
      </c>
      <c r="S180">
        <v>2315870</v>
      </c>
      <c r="T180">
        <v>2346460</v>
      </c>
      <c r="U180">
        <v>2194173</v>
      </c>
      <c r="V180">
        <v>2115765</v>
      </c>
      <c r="W180">
        <v>2292583</v>
      </c>
      <c r="X180">
        <v>2414568</v>
      </c>
      <c r="Y180">
        <v>2360380</v>
      </c>
      <c r="Z180">
        <v>1626123</v>
      </c>
      <c r="AA180">
        <v>1457773</v>
      </c>
      <c r="AB180" s="37">
        <v>1852919</v>
      </c>
      <c r="AC180" s="37">
        <v>2349082.46</v>
      </c>
      <c r="AD180" s="37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</row>
    <row r="181" spans="1:47" x14ac:dyDescent="0.3">
      <c r="A181" t="str">
        <f t="shared" si="4"/>
        <v>2008_4043</v>
      </c>
      <c r="C181" s="116">
        <v>180</v>
      </c>
      <c r="D181" s="116">
        <v>2008</v>
      </c>
      <c r="E181" s="116">
        <v>4043</v>
      </c>
      <c r="F181" s="116">
        <v>4043</v>
      </c>
      <c r="G181" s="116" t="s">
        <v>192</v>
      </c>
      <c r="H181" s="116">
        <v>3693485</v>
      </c>
      <c r="I181" s="116">
        <v>7335538</v>
      </c>
      <c r="J181" s="116">
        <v>2194173</v>
      </c>
      <c r="K181">
        <f t="shared" si="5"/>
        <v>0.5940657671548687</v>
      </c>
      <c r="N181">
        <v>179</v>
      </c>
      <c r="O181">
        <v>4068</v>
      </c>
      <c r="P181">
        <v>4068</v>
      </c>
      <c r="Q181" t="s">
        <v>193</v>
      </c>
      <c r="S181">
        <v>1102200</v>
      </c>
      <c r="T181">
        <v>950563</v>
      </c>
      <c r="U181">
        <v>738398</v>
      </c>
      <c r="V181">
        <v>732320</v>
      </c>
      <c r="W181">
        <v>719562</v>
      </c>
      <c r="X181">
        <v>644298</v>
      </c>
      <c r="Y181">
        <v>771203</v>
      </c>
      <c r="Z181">
        <v>677055</v>
      </c>
      <c r="AA181">
        <v>479050</v>
      </c>
      <c r="AB181" s="37">
        <v>535900</v>
      </c>
      <c r="AC181" s="37">
        <v>795134.08</v>
      </c>
      <c r="AD181" s="37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</row>
    <row r="182" spans="1:47" x14ac:dyDescent="0.3">
      <c r="A182" t="str">
        <f t="shared" si="4"/>
        <v>2008_4068</v>
      </c>
      <c r="C182" s="116">
        <v>181</v>
      </c>
      <c r="D182" s="116">
        <v>2008</v>
      </c>
      <c r="E182" s="116">
        <v>4068</v>
      </c>
      <c r="F182" s="116">
        <v>4068</v>
      </c>
      <c r="G182" s="116" t="s">
        <v>945</v>
      </c>
      <c r="H182" s="116">
        <v>1681417</v>
      </c>
      <c r="I182" s="116">
        <v>4680555</v>
      </c>
      <c r="J182" s="116">
        <v>738398</v>
      </c>
      <c r="K182">
        <f t="shared" si="5"/>
        <v>0.43915221506622093</v>
      </c>
      <c r="N182">
        <v>180</v>
      </c>
      <c r="O182">
        <v>4086</v>
      </c>
      <c r="P182">
        <v>4086</v>
      </c>
      <c r="Q182" t="s">
        <v>369</v>
      </c>
      <c r="S182">
        <v>4316119</v>
      </c>
      <c r="T182">
        <v>4799090</v>
      </c>
      <c r="U182">
        <v>5625095</v>
      </c>
      <c r="V182">
        <v>5423259</v>
      </c>
      <c r="W182">
        <v>5556844</v>
      </c>
      <c r="X182">
        <v>6497880</v>
      </c>
      <c r="Y182">
        <v>7379962</v>
      </c>
      <c r="Z182">
        <v>7323414</v>
      </c>
      <c r="AA182">
        <v>7078659</v>
      </c>
      <c r="AB182" s="37">
        <v>7519575</v>
      </c>
      <c r="AC182" s="37">
        <v>8142817.4000000004</v>
      </c>
      <c r="AD182" s="37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</row>
    <row r="183" spans="1:47" x14ac:dyDescent="0.3">
      <c r="A183" t="str">
        <f t="shared" si="4"/>
        <v>2008_4086</v>
      </c>
      <c r="C183" s="116">
        <v>182</v>
      </c>
      <c r="D183" s="116">
        <v>2008</v>
      </c>
      <c r="E183" s="116">
        <v>4086</v>
      </c>
      <c r="F183" s="116">
        <v>4086</v>
      </c>
      <c r="G183" s="116" t="s">
        <v>791</v>
      </c>
      <c r="H183" s="116">
        <v>12840150</v>
      </c>
      <c r="I183" s="116">
        <v>18788442</v>
      </c>
      <c r="J183" s="116">
        <v>5625095</v>
      </c>
      <c r="K183">
        <f t="shared" si="5"/>
        <v>0.43808639307173203</v>
      </c>
      <c r="N183">
        <v>181</v>
      </c>
      <c r="O183">
        <v>4104</v>
      </c>
      <c r="P183">
        <v>4104</v>
      </c>
      <c r="Q183" t="s">
        <v>194</v>
      </c>
      <c r="S183">
        <v>4689808</v>
      </c>
      <c r="T183">
        <v>7579067</v>
      </c>
      <c r="U183">
        <v>9859936</v>
      </c>
      <c r="V183">
        <v>12755311</v>
      </c>
      <c r="W183">
        <v>14710747</v>
      </c>
      <c r="X183">
        <v>16541663</v>
      </c>
      <c r="Y183">
        <v>16751423</v>
      </c>
      <c r="Z183">
        <v>17174816</v>
      </c>
      <c r="AA183">
        <v>18632701</v>
      </c>
      <c r="AB183" s="37">
        <v>19846031</v>
      </c>
      <c r="AC183" s="37">
        <v>21246085.25</v>
      </c>
      <c r="AD183" s="37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</row>
    <row r="184" spans="1:47" x14ac:dyDescent="0.3">
      <c r="A184" t="str">
        <f t="shared" si="4"/>
        <v>2008_4104</v>
      </c>
      <c r="C184" s="116">
        <v>183</v>
      </c>
      <c r="D184" s="116">
        <v>2008</v>
      </c>
      <c r="E184" s="116">
        <v>4104</v>
      </c>
      <c r="F184" s="116">
        <v>4104</v>
      </c>
      <c r="G184" s="116" t="s">
        <v>194</v>
      </c>
      <c r="H184" s="116">
        <v>19010109</v>
      </c>
      <c r="I184" s="116">
        <v>44779116</v>
      </c>
      <c r="J184" s="116">
        <v>9859936</v>
      </c>
      <c r="K184">
        <f t="shared" si="5"/>
        <v>0.51866804130370847</v>
      </c>
      <c r="N184">
        <v>182</v>
      </c>
      <c r="O184">
        <v>4122</v>
      </c>
      <c r="P184">
        <v>4122</v>
      </c>
      <c r="Q184" t="s">
        <v>195</v>
      </c>
      <c r="S184">
        <v>514515</v>
      </c>
      <c r="T184">
        <v>519972</v>
      </c>
      <c r="U184">
        <v>470506</v>
      </c>
      <c r="V184">
        <v>381808</v>
      </c>
      <c r="W184">
        <v>840660</v>
      </c>
      <c r="X184">
        <v>1340866</v>
      </c>
      <c r="Y184">
        <v>1579450</v>
      </c>
      <c r="Z184">
        <v>1656394</v>
      </c>
      <c r="AA184">
        <v>1900586</v>
      </c>
      <c r="AB184" s="37">
        <v>1977197</v>
      </c>
      <c r="AC184" s="37">
        <v>2033424.1</v>
      </c>
      <c r="AD184" s="37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</row>
    <row r="185" spans="1:47" x14ac:dyDescent="0.3">
      <c r="A185" t="str">
        <f t="shared" si="4"/>
        <v>2008_4122</v>
      </c>
      <c r="C185" s="116">
        <v>184</v>
      </c>
      <c r="D185" s="116">
        <v>2008</v>
      </c>
      <c r="E185" s="116">
        <v>4122</v>
      </c>
      <c r="F185" s="116">
        <v>4122</v>
      </c>
      <c r="G185" s="116" t="s">
        <v>195</v>
      </c>
      <c r="H185" s="116">
        <v>1765513</v>
      </c>
      <c r="I185" s="116">
        <v>4781405</v>
      </c>
      <c r="J185" s="116">
        <v>470506</v>
      </c>
      <c r="K185">
        <f t="shared" si="5"/>
        <v>0.26649817928273539</v>
      </c>
      <c r="N185">
        <v>183</v>
      </c>
      <c r="O185">
        <v>4131</v>
      </c>
      <c r="P185">
        <v>4131</v>
      </c>
      <c r="Q185" t="s">
        <v>196</v>
      </c>
      <c r="S185">
        <v>8627590</v>
      </c>
      <c r="T185">
        <v>7528734</v>
      </c>
      <c r="U185">
        <v>6375485</v>
      </c>
      <c r="V185">
        <v>4844785</v>
      </c>
      <c r="W185">
        <v>5957014</v>
      </c>
      <c r="X185">
        <v>6872885</v>
      </c>
      <c r="Y185">
        <v>6694730</v>
      </c>
      <c r="Z185">
        <v>5063846</v>
      </c>
      <c r="AA185">
        <v>4931225</v>
      </c>
      <c r="AB185" s="37">
        <v>8197665</v>
      </c>
      <c r="AC185" s="37">
        <v>10497818.939999999</v>
      </c>
      <c r="AD185" s="37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</row>
    <row r="186" spans="1:47" x14ac:dyDescent="0.3">
      <c r="A186" t="str">
        <f t="shared" si="4"/>
        <v>2008_4131</v>
      </c>
      <c r="C186" s="116">
        <v>185</v>
      </c>
      <c r="D186" s="116">
        <v>2008</v>
      </c>
      <c r="E186" s="116">
        <v>4131</v>
      </c>
      <c r="F186" s="116">
        <v>4131</v>
      </c>
      <c r="G186" s="116" t="s">
        <v>196</v>
      </c>
      <c r="H186" s="116">
        <v>11011334</v>
      </c>
      <c r="I186" s="116">
        <v>35723851</v>
      </c>
      <c r="J186" s="116">
        <v>6375485</v>
      </c>
      <c r="K186">
        <f t="shared" si="5"/>
        <v>0.57899297215033163</v>
      </c>
      <c r="N186">
        <v>184</v>
      </c>
      <c r="O186">
        <v>4203</v>
      </c>
      <c r="P186">
        <v>4203</v>
      </c>
      <c r="Q186" t="s">
        <v>198</v>
      </c>
      <c r="S186">
        <v>2802753</v>
      </c>
      <c r="T186">
        <v>2823205</v>
      </c>
      <c r="U186">
        <v>2912153</v>
      </c>
      <c r="V186">
        <v>2897888</v>
      </c>
      <c r="W186">
        <v>3121204</v>
      </c>
      <c r="X186">
        <v>3209340</v>
      </c>
      <c r="Y186">
        <v>3239910</v>
      </c>
      <c r="Z186">
        <v>3526341</v>
      </c>
      <c r="AA186">
        <v>3699763</v>
      </c>
      <c r="AB186" s="37">
        <v>3216940</v>
      </c>
      <c r="AC186" s="37">
        <v>3052934</v>
      </c>
      <c r="AD186" s="37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</row>
    <row r="187" spans="1:47" x14ac:dyDescent="0.3">
      <c r="A187" t="str">
        <f t="shared" si="4"/>
        <v>2008_4203</v>
      </c>
      <c r="C187" s="116">
        <v>186</v>
      </c>
      <c r="D187" s="116">
        <v>2008</v>
      </c>
      <c r="E187" s="116">
        <v>4203</v>
      </c>
      <c r="F187" s="116">
        <v>4203</v>
      </c>
      <c r="G187" s="116" t="s">
        <v>198</v>
      </c>
      <c r="H187" s="116">
        <v>4601304</v>
      </c>
      <c r="I187" s="116">
        <v>7495054</v>
      </c>
      <c r="J187" s="116">
        <v>2912153</v>
      </c>
      <c r="K187">
        <f t="shared" si="5"/>
        <v>0.63289732649701036</v>
      </c>
      <c r="N187">
        <v>185</v>
      </c>
      <c r="O187">
        <v>4212</v>
      </c>
      <c r="P187">
        <v>4212</v>
      </c>
      <c r="Q187" t="s">
        <v>199</v>
      </c>
      <c r="S187">
        <v>1121485</v>
      </c>
      <c r="T187">
        <v>1240994</v>
      </c>
      <c r="U187">
        <v>1183213</v>
      </c>
      <c r="V187">
        <v>1306905</v>
      </c>
      <c r="W187">
        <v>1680429</v>
      </c>
      <c r="X187">
        <v>2041130</v>
      </c>
      <c r="Y187">
        <v>1674049</v>
      </c>
      <c r="Z187">
        <v>1216564</v>
      </c>
      <c r="AA187">
        <v>1104828</v>
      </c>
      <c r="AB187" s="37">
        <v>1070120</v>
      </c>
      <c r="AC187" s="37">
        <v>1076277</v>
      </c>
      <c r="AD187" s="37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</row>
    <row r="188" spans="1:47" x14ac:dyDescent="0.3">
      <c r="A188" t="str">
        <f t="shared" si="4"/>
        <v>2008_4212</v>
      </c>
      <c r="C188" s="116">
        <v>187</v>
      </c>
      <c r="D188" s="116">
        <v>2008</v>
      </c>
      <c r="E188" s="116">
        <v>4212</v>
      </c>
      <c r="F188" s="116">
        <v>4212</v>
      </c>
      <c r="G188" s="116" t="s">
        <v>199</v>
      </c>
      <c r="H188" s="116">
        <v>1839165</v>
      </c>
      <c r="I188" s="116">
        <v>3623665</v>
      </c>
      <c r="J188" s="116">
        <v>1183213</v>
      </c>
      <c r="K188">
        <f t="shared" si="5"/>
        <v>0.64334249509967834</v>
      </c>
      <c r="N188">
        <v>186</v>
      </c>
      <c r="O188">
        <v>4271</v>
      </c>
      <c r="P188">
        <v>4271</v>
      </c>
      <c r="Q188" t="s">
        <v>201</v>
      </c>
      <c r="S188">
        <v>985555</v>
      </c>
      <c r="T188">
        <v>911849</v>
      </c>
      <c r="U188">
        <v>980050</v>
      </c>
      <c r="V188">
        <v>988770</v>
      </c>
      <c r="W188">
        <v>1971569</v>
      </c>
      <c r="X188">
        <v>2735148</v>
      </c>
      <c r="Y188">
        <v>3583515</v>
      </c>
      <c r="Z188">
        <v>3383887</v>
      </c>
      <c r="AA188">
        <v>3235587</v>
      </c>
      <c r="AB188" s="37">
        <v>3065243</v>
      </c>
      <c r="AC188" s="37">
        <v>3487694.72</v>
      </c>
      <c r="AD188" s="37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</row>
    <row r="189" spans="1:47" x14ac:dyDescent="0.3">
      <c r="A189" t="str">
        <f t="shared" si="4"/>
        <v>2008_4271</v>
      </c>
      <c r="C189" s="116">
        <v>188</v>
      </c>
      <c r="D189" s="116">
        <v>2008</v>
      </c>
      <c r="E189" s="116">
        <v>4271</v>
      </c>
      <c r="F189" s="116">
        <v>4271</v>
      </c>
      <c r="G189" s="116" t="s">
        <v>201</v>
      </c>
      <c r="H189" s="116">
        <v>4045221</v>
      </c>
      <c r="I189" s="116">
        <v>11208504</v>
      </c>
      <c r="J189" s="116">
        <v>980050</v>
      </c>
      <c r="K189">
        <f t="shared" si="5"/>
        <v>0.24227353709475946</v>
      </c>
      <c r="N189">
        <v>187</v>
      </c>
      <c r="O189">
        <v>4269</v>
      </c>
      <c r="P189">
        <v>4269</v>
      </c>
      <c r="Q189" t="s">
        <v>200</v>
      </c>
      <c r="S189">
        <v>-106152</v>
      </c>
      <c r="T189">
        <v>-640183</v>
      </c>
      <c r="U189">
        <v>24712</v>
      </c>
      <c r="V189">
        <v>645351</v>
      </c>
      <c r="W189">
        <v>1029558</v>
      </c>
      <c r="X189">
        <v>1366188</v>
      </c>
      <c r="Y189">
        <v>1661628</v>
      </c>
      <c r="Z189">
        <v>1556010</v>
      </c>
      <c r="AA189">
        <v>1699593</v>
      </c>
      <c r="AB189" s="37">
        <v>1924372</v>
      </c>
      <c r="AC189" s="37">
        <v>2260946.9700000002</v>
      </c>
      <c r="AD189" s="37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</row>
    <row r="190" spans="1:47" x14ac:dyDescent="0.3">
      <c r="A190" t="str">
        <f t="shared" si="4"/>
        <v>2008_4269</v>
      </c>
      <c r="C190" s="116">
        <v>189</v>
      </c>
      <c r="D190" s="116">
        <v>2008</v>
      </c>
      <c r="E190" s="116">
        <v>4269</v>
      </c>
      <c r="F190" s="116">
        <v>4269</v>
      </c>
      <c r="G190" s="116" t="s">
        <v>200</v>
      </c>
      <c r="H190" s="116">
        <v>1388010</v>
      </c>
      <c r="I190" s="116">
        <v>6076864</v>
      </c>
      <c r="J190" s="116">
        <v>24712</v>
      </c>
      <c r="K190">
        <f t="shared" si="5"/>
        <v>1.780390631191418E-2</v>
      </c>
      <c r="N190">
        <v>188</v>
      </c>
      <c r="O190">
        <v>4356</v>
      </c>
      <c r="P190">
        <v>4356</v>
      </c>
      <c r="Q190" t="s">
        <v>202</v>
      </c>
      <c r="S190">
        <v>1633462</v>
      </c>
      <c r="T190">
        <v>1456795</v>
      </c>
      <c r="U190">
        <v>1174228</v>
      </c>
      <c r="V190">
        <v>839683</v>
      </c>
      <c r="W190">
        <v>1079872</v>
      </c>
      <c r="X190">
        <v>1549182</v>
      </c>
      <c r="Y190">
        <v>1767646</v>
      </c>
      <c r="Z190">
        <v>1919749</v>
      </c>
      <c r="AA190">
        <v>2108184</v>
      </c>
      <c r="AB190" s="37">
        <v>2356395</v>
      </c>
      <c r="AC190" s="37">
        <v>2387250.63</v>
      </c>
      <c r="AD190" s="37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</row>
    <row r="191" spans="1:47" x14ac:dyDescent="0.3">
      <c r="A191" t="str">
        <f t="shared" si="4"/>
        <v>2008_4356</v>
      </c>
      <c r="C191" s="116">
        <v>190</v>
      </c>
      <c r="D191" s="116">
        <v>2008</v>
      </c>
      <c r="E191" s="116">
        <v>4356</v>
      </c>
      <c r="F191" s="116">
        <v>4356</v>
      </c>
      <c r="G191" s="116" t="s">
        <v>202</v>
      </c>
      <c r="H191" s="116">
        <v>2643446</v>
      </c>
      <c r="I191" s="116">
        <v>7872719</v>
      </c>
      <c r="J191" s="116">
        <v>1174228</v>
      </c>
      <c r="K191">
        <f t="shared" si="5"/>
        <v>0.44420351314155843</v>
      </c>
      <c r="N191">
        <v>189</v>
      </c>
      <c r="O191">
        <v>4437</v>
      </c>
      <c r="P191">
        <v>4437</v>
      </c>
      <c r="Q191" t="s">
        <v>204</v>
      </c>
      <c r="S191">
        <v>501811</v>
      </c>
      <c r="T191">
        <v>465851</v>
      </c>
      <c r="U191">
        <v>627712</v>
      </c>
      <c r="V191">
        <v>554034</v>
      </c>
      <c r="W191">
        <v>857588</v>
      </c>
      <c r="X191">
        <v>1303790</v>
      </c>
      <c r="Y191">
        <v>1204253</v>
      </c>
      <c r="Z191">
        <v>1170231</v>
      </c>
      <c r="AA191">
        <v>1227086</v>
      </c>
      <c r="AB191" s="37">
        <v>1364390</v>
      </c>
      <c r="AC191" s="37">
        <v>1407437.5</v>
      </c>
      <c r="AD191" s="37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</row>
    <row r="192" spans="1:47" x14ac:dyDescent="0.3">
      <c r="A192" t="str">
        <f t="shared" si="4"/>
        <v>2008_4149</v>
      </c>
      <c r="C192" s="116">
        <v>191</v>
      </c>
      <c r="D192" s="116">
        <v>2008</v>
      </c>
      <c r="E192" s="116">
        <v>4149</v>
      </c>
      <c r="F192" s="116">
        <v>4149</v>
      </c>
      <c r="G192" s="116" t="s">
        <v>792</v>
      </c>
      <c r="H192" s="116">
        <v>3994769</v>
      </c>
      <c r="I192" s="116">
        <v>11477089</v>
      </c>
      <c r="J192" s="116">
        <v>1422833</v>
      </c>
      <c r="K192">
        <f t="shared" si="5"/>
        <v>0.35617403659635888</v>
      </c>
      <c r="N192">
        <v>190</v>
      </c>
      <c r="O192">
        <v>4446</v>
      </c>
      <c r="P192">
        <v>4446</v>
      </c>
      <c r="Q192" t="s">
        <v>205</v>
      </c>
      <c r="S192">
        <v>1770895</v>
      </c>
      <c r="T192">
        <v>2003481</v>
      </c>
      <c r="U192">
        <v>2107185</v>
      </c>
      <c r="V192">
        <v>2142210</v>
      </c>
      <c r="W192">
        <v>2060260</v>
      </c>
      <c r="X192">
        <v>1766131</v>
      </c>
      <c r="Y192">
        <v>1420227</v>
      </c>
      <c r="Z192">
        <v>942430</v>
      </c>
      <c r="AA192">
        <v>664912</v>
      </c>
      <c r="AB192" s="37">
        <v>815493</v>
      </c>
      <c r="AC192" s="37">
        <v>1130800.47</v>
      </c>
      <c r="AD192" s="37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</row>
    <row r="193" spans="1:47" x14ac:dyDescent="0.3">
      <c r="A193" t="str">
        <f t="shared" si="4"/>
        <v>2008_4437</v>
      </c>
      <c r="C193" s="116">
        <v>192</v>
      </c>
      <c r="D193" s="116">
        <v>2008</v>
      </c>
      <c r="E193" s="116">
        <v>4437</v>
      </c>
      <c r="F193" s="116">
        <v>4437</v>
      </c>
      <c r="G193" s="116" t="s">
        <v>204</v>
      </c>
      <c r="H193" s="116">
        <v>1771479</v>
      </c>
      <c r="I193" s="116">
        <v>4577175</v>
      </c>
      <c r="J193" s="116">
        <v>627712</v>
      </c>
      <c r="K193">
        <f t="shared" si="5"/>
        <v>0.35434346102889169</v>
      </c>
      <c r="N193">
        <v>191</v>
      </c>
      <c r="O193">
        <v>4491</v>
      </c>
      <c r="P193">
        <v>4491</v>
      </c>
      <c r="Q193" t="s">
        <v>206</v>
      </c>
      <c r="S193">
        <v>1077967</v>
      </c>
      <c r="T193">
        <v>989614</v>
      </c>
      <c r="U193">
        <v>869996</v>
      </c>
      <c r="V193">
        <v>749084</v>
      </c>
      <c r="W193">
        <v>846390</v>
      </c>
      <c r="X193">
        <v>1023046</v>
      </c>
      <c r="Y193">
        <v>1158736</v>
      </c>
      <c r="Z193">
        <v>1083501</v>
      </c>
      <c r="AA193">
        <v>1033715</v>
      </c>
      <c r="AB193" s="37">
        <v>1272250</v>
      </c>
      <c r="AC193" s="37">
        <v>1392626.85</v>
      </c>
      <c r="AD193" s="37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</row>
    <row r="194" spans="1:47" x14ac:dyDescent="0.3">
      <c r="A194" t="str">
        <f t="shared" si="4"/>
        <v>2008_4446</v>
      </c>
      <c r="C194" s="116">
        <v>193</v>
      </c>
      <c r="D194" s="116">
        <v>2008</v>
      </c>
      <c r="E194" s="116">
        <v>4446</v>
      </c>
      <c r="F194" s="116">
        <v>4446</v>
      </c>
      <c r="G194" s="116" t="s">
        <v>205</v>
      </c>
      <c r="H194" s="116">
        <v>3939663</v>
      </c>
      <c r="I194" s="116">
        <v>8620047</v>
      </c>
      <c r="J194" s="116">
        <v>2107185</v>
      </c>
      <c r="K194">
        <f t="shared" si="5"/>
        <v>0.53486427646222534</v>
      </c>
      <c r="N194">
        <v>192</v>
      </c>
      <c r="O194">
        <v>4505</v>
      </c>
      <c r="P194">
        <v>4505</v>
      </c>
      <c r="Q194" t="s">
        <v>207</v>
      </c>
      <c r="S194">
        <v>1156911</v>
      </c>
      <c r="T194">
        <v>981515</v>
      </c>
      <c r="U194">
        <v>880417</v>
      </c>
      <c r="V194">
        <v>814552</v>
      </c>
      <c r="W194">
        <v>854398</v>
      </c>
      <c r="X194">
        <v>1060713</v>
      </c>
      <c r="Y194">
        <v>951861</v>
      </c>
      <c r="Z194">
        <v>764961</v>
      </c>
      <c r="AA194">
        <v>533941</v>
      </c>
      <c r="AB194" s="37">
        <v>457854</v>
      </c>
      <c r="AC194" s="37">
        <v>527074</v>
      </c>
      <c r="AD194" s="37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</row>
    <row r="195" spans="1:47" x14ac:dyDescent="0.3">
      <c r="A195" t="str">
        <f t="shared" si="4"/>
        <v>2008_4491</v>
      </c>
      <c r="C195" s="116">
        <v>194</v>
      </c>
      <c r="D195" s="116">
        <v>2008</v>
      </c>
      <c r="E195" s="116">
        <v>4491</v>
      </c>
      <c r="F195" s="116">
        <v>4491</v>
      </c>
      <c r="G195" s="116" t="s">
        <v>206</v>
      </c>
      <c r="H195" s="116">
        <v>1815433</v>
      </c>
      <c r="I195" s="116">
        <v>3254483</v>
      </c>
      <c r="J195" s="116">
        <v>869996</v>
      </c>
      <c r="K195">
        <f t="shared" si="5"/>
        <v>0.47922231225277939</v>
      </c>
      <c r="N195">
        <v>193</v>
      </c>
      <c r="O195">
        <v>4509</v>
      </c>
      <c r="P195">
        <v>4509</v>
      </c>
      <c r="Q195" t="s">
        <v>208</v>
      </c>
      <c r="S195">
        <v>1018752</v>
      </c>
      <c r="T195">
        <v>1021726</v>
      </c>
      <c r="U195">
        <v>819398</v>
      </c>
      <c r="V195">
        <v>747919</v>
      </c>
      <c r="W195">
        <v>570643</v>
      </c>
      <c r="X195">
        <v>569329</v>
      </c>
      <c r="Y195">
        <v>384072</v>
      </c>
      <c r="Z195">
        <v>168363</v>
      </c>
      <c r="AA195">
        <v>48470</v>
      </c>
      <c r="AB195" s="37">
        <v>-161079</v>
      </c>
      <c r="AC195" s="37">
        <v>102347.77</v>
      </c>
      <c r="AD195" s="37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</row>
    <row r="196" spans="1:47" x14ac:dyDescent="0.3">
      <c r="A196" t="str">
        <f t="shared" si="4"/>
        <v>2008_4505</v>
      </c>
      <c r="C196" s="116">
        <v>195</v>
      </c>
      <c r="D196" s="116">
        <v>2008</v>
      </c>
      <c r="E196" s="116">
        <v>4505</v>
      </c>
      <c r="F196" s="116">
        <v>4505</v>
      </c>
      <c r="G196" s="116" t="s">
        <v>207</v>
      </c>
      <c r="H196" s="116">
        <v>1538418</v>
      </c>
      <c r="I196" s="116">
        <v>2858254</v>
      </c>
      <c r="J196" s="116">
        <v>880417</v>
      </c>
      <c r="K196">
        <f t="shared" si="5"/>
        <v>0.57228724572905409</v>
      </c>
      <c r="N196">
        <v>194</v>
      </c>
      <c r="O196">
        <v>4518</v>
      </c>
      <c r="P196">
        <v>4518</v>
      </c>
      <c r="Q196" t="s">
        <v>209</v>
      </c>
      <c r="S196">
        <v>1039958</v>
      </c>
      <c r="T196">
        <v>972685</v>
      </c>
      <c r="U196">
        <v>948797</v>
      </c>
      <c r="V196">
        <v>920847</v>
      </c>
      <c r="W196">
        <v>836994</v>
      </c>
      <c r="X196">
        <v>794024</v>
      </c>
      <c r="Y196">
        <v>630360</v>
      </c>
      <c r="Z196">
        <v>481479</v>
      </c>
      <c r="AA196">
        <v>289584</v>
      </c>
      <c r="AB196" s="37">
        <v>388797</v>
      </c>
      <c r="AC196" s="37">
        <v>541011.64</v>
      </c>
      <c r="AD196" s="37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</row>
    <row r="197" spans="1:47" x14ac:dyDescent="0.3">
      <c r="A197" t="str">
        <f t="shared" ref="A197:A260" si="6">CONCATENATE(D197,"_",E197)</f>
        <v>2008_4509</v>
      </c>
      <c r="C197" s="116">
        <v>196</v>
      </c>
      <c r="D197" s="116">
        <v>2008</v>
      </c>
      <c r="E197" s="116">
        <v>4509</v>
      </c>
      <c r="F197" s="116">
        <v>4509</v>
      </c>
      <c r="G197" s="116" t="s">
        <v>208</v>
      </c>
      <c r="H197" s="116">
        <v>1743254</v>
      </c>
      <c r="I197" s="116">
        <v>2603544</v>
      </c>
      <c r="J197" s="116">
        <v>819398</v>
      </c>
      <c r="K197">
        <f t="shared" ref="K197:K260" si="7">J197/H197</f>
        <v>0.47003936316796063</v>
      </c>
      <c r="N197">
        <v>195</v>
      </c>
      <c r="O197">
        <v>4527</v>
      </c>
      <c r="P197">
        <v>4527</v>
      </c>
      <c r="Q197" t="s">
        <v>210</v>
      </c>
      <c r="S197">
        <v>1705852</v>
      </c>
      <c r="T197">
        <v>1485458</v>
      </c>
      <c r="U197">
        <v>1295470</v>
      </c>
      <c r="V197">
        <v>750348</v>
      </c>
      <c r="W197">
        <v>1090606</v>
      </c>
      <c r="X197">
        <v>1145740</v>
      </c>
      <c r="Y197">
        <v>1014652</v>
      </c>
      <c r="Z197">
        <v>965874</v>
      </c>
      <c r="AA197">
        <v>1000106</v>
      </c>
      <c r="AB197" s="37">
        <v>1110759</v>
      </c>
      <c r="AC197" s="37">
        <v>1181578</v>
      </c>
      <c r="AD197" s="37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</row>
    <row r="198" spans="1:47" x14ac:dyDescent="0.3">
      <c r="A198" t="str">
        <f t="shared" si="6"/>
        <v>2008_4518</v>
      </c>
      <c r="C198" s="116">
        <v>197</v>
      </c>
      <c r="D198" s="116">
        <v>2008</v>
      </c>
      <c r="E198" s="116">
        <v>4518</v>
      </c>
      <c r="F198" s="116">
        <v>4518</v>
      </c>
      <c r="G198" s="116" t="s">
        <v>209</v>
      </c>
      <c r="H198" s="116">
        <v>1575322</v>
      </c>
      <c r="I198" s="116">
        <v>2299708</v>
      </c>
      <c r="J198" s="116">
        <v>948797</v>
      </c>
      <c r="K198">
        <f t="shared" si="7"/>
        <v>0.60228765928489536</v>
      </c>
      <c r="N198">
        <v>196</v>
      </c>
      <c r="O198">
        <v>4536</v>
      </c>
      <c r="P198">
        <v>4536</v>
      </c>
      <c r="Q198" t="s">
        <v>211</v>
      </c>
      <c r="S198">
        <v>5194991</v>
      </c>
      <c r="T198">
        <v>5707639</v>
      </c>
      <c r="U198">
        <v>6023746</v>
      </c>
      <c r="V198">
        <v>5607401</v>
      </c>
      <c r="W198">
        <v>6073003</v>
      </c>
      <c r="X198">
        <v>6449209</v>
      </c>
      <c r="Y198">
        <v>6816320</v>
      </c>
      <c r="Z198">
        <v>6607530</v>
      </c>
      <c r="AA198">
        <v>6163329</v>
      </c>
      <c r="AB198" s="37">
        <v>5529430</v>
      </c>
      <c r="AC198" s="37">
        <v>4962317.49</v>
      </c>
      <c r="AD198" s="37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</row>
    <row r="199" spans="1:47" x14ac:dyDescent="0.3">
      <c r="A199" t="str">
        <f t="shared" si="6"/>
        <v>2008_4527</v>
      </c>
      <c r="C199" s="116">
        <v>198</v>
      </c>
      <c r="D199" s="116">
        <v>2008</v>
      </c>
      <c r="E199" s="116">
        <v>4527</v>
      </c>
      <c r="F199" s="116">
        <v>4527</v>
      </c>
      <c r="G199" s="116" t="s">
        <v>210</v>
      </c>
      <c r="H199" s="116">
        <v>3428026</v>
      </c>
      <c r="I199" s="116">
        <v>6753228</v>
      </c>
      <c r="J199" s="116">
        <v>1295470</v>
      </c>
      <c r="K199">
        <f t="shared" si="7"/>
        <v>0.3779055351388817</v>
      </c>
      <c r="N199">
        <v>197</v>
      </c>
      <c r="O199">
        <v>4554</v>
      </c>
      <c r="P199">
        <v>4554</v>
      </c>
      <c r="Q199" t="s">
        <v>212</v>
      </c>
      <c r="S199">
        <v>1493071</v>
      </c>
      <c r="T199">
        <v>1617461</v>
      </c>
      <c r="U199">
        <v>1902562</v>
      </c>
      <c r="V199">
        <v>2099750</v>
      </c>
      <c r="W199">
        <v>2543435</v>
      </c>
      <c r="X199">
        <v>3415463</v>
      </c>
      <c r="Y199">
        <v>3634964</v>
      </c>
      <c r="Z199">
        <v>3380177</v>
      </c>
      <c r="AA199">
        <v>3172893</v>
      </c>
      <c r="AB199" s="37">
        <v>3120566</v>
      </c>
      <c r="AC199" s="37">
        <v>3255694.27</v>
      </c>
      <c r="AD199" s="37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</row>
    <row r="200" spans="1:47" x14ac:dyDescent="0.3">
      <c r="A200" t="str">
        <f t="shared" si="6"/>
        <v>2008_4536</v>
      </c>
      <c r="C200" s="116">
        <v>199</v>
      </c>
      <c r="D200" s="116">
        <v>2008</v>
      </c>
      <c r="E200" s="116">
        <v>4536</v>
      </c>
      <c r="F200" s="116">
        <v>4536</v>
      </c>
      <c r="G200" s="116" t="s">
        <v>211</v>
      </c>
      <c r="H200" s="116">
        <v>10028800</v>
      </c>
      <c r="I200" s="116">
        <v>17961266</v>
      </c>
      <c r="J200" s="116">
        <v>6023746</v>
      </c>
      <c r="K200">
        <f t="shared" si="7"/>
        <v>0.60064474313975746</v>
      </c>
      <c r="N200">
        <v>198</v>
      </c>
      <c r="O200">
        <v>4572</v>
      </c>
      <c r="P200">
        <v>4572</v>
      </c>
      <c r="Q200" t="s">
        <v>213</v>
      </c>
      <c r="S200">
        <v>1846363</v>
      </c>
      <c r="T200">
        <v>1812385</v>
      </c>
      <c r="U200">
        <v>1761996</v>
      </c>
      <c r="V200">
        <v>1796096</v>
      </c>
      <c r="W200">
        <v>2124003</v>
      </c>
      <c r="X200">
        <v>2497054</v>
      </c>
      <c r="Y200">
        <v>2875196</v>
      </c>
      <c r="Z200">
        <v>3045893</v>
      </c>
      <c r="AA200">
        <v>3166105</v>
      </c>
      <c r="AB200" s="37">
        <v>3330958</v>
      </c>
      <c r="AC200" s="37">
        <v>3496434.21</v>
      </c>
      <c r="AD200" s="37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</row>
    <row r="201" spans="1:47" x14ac:dyDescent="0.3">
      <c r="A201" t="str">
        <f t="shared" si="6"/>
        <v>2008_4554</v>
      </c>
      <c r="C201" s="116">
        <v>200</v>
      </c>
      <c r="D201" s="116">
        <v>2008</v>
      </c>
      <c r="E201" s="116">
        <v>4554</v>
      </c>
      <c r="F201" s="116">
        <v>4554</v>
      </c>
      <c r="G201" s="116" t="s">
        <v>212</v>
      </c>
      <c r="H201" s="116">
        <v>4875463</v>
      </c>
      <c r="I201" s="116">
        <v>9520669</v>
      </c>
      <c r="J201" s="116">
        <v>1902562</v>
      </c>
      <c r="K201">
        <f t="shared" si="7"/>
        <v>0.39023206616479295</v>
      </c>
      <c r="N201">
        <v>199</v>
      </c>
      <c r="O201">
        <v>4581</v>
      </c>
      <c r="P201">
        <v>4581</v>
      </c>
      <c r="Q201" t="s">
        <v>214</v>
      </c>
      <c r="S201">
        <v>5734097</v>
      </c>
      <c r="T201">
        <v>5803954</v>
      </c>
      <c r="U201">
        <v>4434878</v>
      </c>
      <c r="V201">
        <v>2683393</v>
      </c>
      <c r="W201">
        <v>3716270</v>
      </c>
      <c r="X201">
        <v>6084070</v>
      </c>
      <c r="Y201">
        <v>6215522</v>
      </c>
      <c r="Z201">
        <v>3263581</v>
      </c>
      <c r="AA201">
        <v>4462285</v>
      </c>
      <c r="AB201" s="37">
        <v>6982132</v>
      </c>
      <c r="AC201" s="37">
        <v>8704145</v>
      </c>
      <c r="AD201" s="37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</row>
    <row r="202" spans="1:47" x14ac:dyDescent="0.3">
      <c r="A202" t="str">
        <f t="shared" si="6"/>
        <v>2008_4572</v>
      </c>
      <c r="C202" s="116">
        <v>201</v>
      </c>
      <c r="D202" s="116">
        <v>2008</v>
      </c>
      <c r="E202" s="116">
        <v>4572</v>
      </c>
      <c r="F202" s="116">
        <v>4572</v>
      </c>
      <c r="G202" s="116" t="s">
        <v>213</v>
      </c>
      <c r="H202" s="116">
        <v>2680287</v>
      </c>
      <c r="I202" s="116">
        <v>2819968</v>
      </c>
      <c r="J202" s="116">
        <v>1761996</v>
      </c>
      <c r="K202">
        <f t="shared" si="7"/>
        <v>0.65739079434403858</v>
      </c>
      <c r="N202">
        <v>200</v>
      </c>
      <c r="O202">
        <v>4599</v>
      </c>
      <c r="P202">
        <v>4599</v>
      </c>
      <c r="Q202" t="s">
        <v>215</v>
      </c>
      <c r="S202">
        <v>1013300</v>
      </c>
      <c r="T202">
        <v>1105869</v>
      </c>
      <c r="U202">
        <v>1136118</v>
      </c>
      <c r="V202">
        <v>1066439</v>
      </c>
      <c r="W202">
        <v>1354906</v>
      </c>
      <c r="X202">
        <v>1481375</v>
      </c>
      <c r="Y202">
        <v>1575351</v>
      </c>
      <c r="Z202">
        <v>1524255</v>
      </c>
      <c r="AA202">
        <v>1364380</v>
      </c>
      <c r="AB202" s="37">
        <v>1311553</v>
      </c>
      <c r="AC202" s="37">
        <v>1271105.23</v>
      </c>
      <c r="AD202" s="37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</row>
    <row r="203" spans="1:47" x14ac:dyDescent="0.3">
      <c r="A203" t="str">
        <f t="shared" si="6"/>
        <v>2008_4581</v>
      </c>
      <c r="C203" s="116">
        <v>202</v>
      </c>
      <c r="D203" s="116">
        <v>2008</v>
      </c>
      <c r="E203" s="116">
        <v>4581</v>
      </c>
      <c r="F203" s="116">
        <v>4581</v>
      </c>
      <c r="G203" s="116" t="s">
        <v>214</v>
      </c>
      <c r="H203" s="116">
        <v>11111252</v>
      </c>
      <c r="I203" s="116">
        <v>45750174</v>
      </c>
      <c r="J203" s="116">
        <v>4434878</v>
      </c>
      <c r="K203">
        <f t="shared" si="7"/>
        <v>0.39913395898140014</v>
      </c>
      <c r="N203">
        <v>201</v>
      </c>
      <c r="O203">
        <v>4617</v>
      </c>
      <c r="P203">
        <v>4617</v>
      </c>
      <c r="Q203" t="s">
        <v>216</v>
      </c>
      <c r="S203">
        <v>2217962</v>
      </c>
      <c r="T203">
        <v>2384640</v>
      </c>
      <c r="U203">
        <v>2362287</v>
      </c>
      <c r="V203">
        <v>2840301</v>
      </c>
      <c r="W203">
        <v>3739270</v>
      </c>
      <c r="X203">
        <v>4589086</v>
      </c>
      <c r="Y203">
        <v>5396719</v>
      </c>
      <c r="Z203">
        <v>5341969</v>
      </c>
      <c r="AA203">
        <v>5830867</v>
      </c>
      <c r="AB203" s="37">
        <v>5674026</v>
      </c>
      <c r="AC203" s="37">
        <v>5795585.54</v>
      </c>
      <c r="AD203" s="37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</row>
    <row r="204" spans="1:47" x14ac:dyDescent="0.3">
      <c r="A204" t="str">
        <f t="shared" si="6"/>
        <v>2008_4599</v>
      </c>
      <c r="C204" s="116">
        <v>203</v>
      </c>
      <c r="D204" s="116">
        <v>2008</v>
      </c>
      <c r="E204" s="116">
        <v>4599</v>
      </c>
      <c r="F204" s="116">
        <v>4599</v>
      </c>
      <c r="G204" s="116" t="s">
        <v>215</v>
      </c>
      <c r="H204" s="116">
        <v>2337997</v>
      </c>
      <c r="I204" s="116">
        <v>5991576</v>
      </c>
      <c r="J204" s="116">
        <v>1136118</v>
      </c>
      <c r="K204">
        <f t="shared" si="7"/>
        <v>0.48593646612891289</v>
      </c>
      <c r="N204">
        <v>202</v>
      </c>
      <c r="O204">
        <v>4662</v>
      </c>
      <c r="P204">
        <v>4662</v>
      </c>
      <c r="Q204" t="s">
        <v>218</v>
      </c>
      <c r="S204">
        <v>1689021</v>
      </c>
      <c r="T204">
        <v>1331278</v>
      </c>
      <c r="U204">
        <v>1387824</v>
      </c>
      <c r="V204">
        <v>1008271</v>
      </c>
      <c r="W204">
        <v>1372664</v>
      </c>
      <c r="X204">
        <v>1211978</v>
      </c>
      <c r="Y204">
        <v>1373147</v>
      </c>
      <c r="Z204">
        <v>1178814</v>
      </c>
      <c r="AA204">
        <v>1286866</v>
      </c>
      <c r="AB204" s="37">
        <v>1137772</v>
      </c>
      <c r="AC204" s="37">
        <v>1482048</v>
      </c>
      <c r="AD204" s="37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</row>
    <row r="205" spans="1:47" x14ac:dyDescent="0.3">
      <c r="A205" t="str">
        <f t="shared" si="6"/>
        <v>2008_4617</v>
      </c>
      <c r="C205" s="116">
        <v>204</v>
      </c>
      <c r="D205" s="116">
        <v>2008</v>
      </c>
      <c r="E205" s="116">
        <v>4617</v>
      </c>
      <c r="F205" s="116">
        <v>4617</v>
      </c>
      <c r="G205" s="116" t="s">
        <v>216</v>
      </c>
      <c r="H205" s="116">
        <v>5422943</v>
      </c>
      <c r="I205" s="116">
        <v>13587969</v>
      </c>
      <c r="J205" s="116">
        <v>2362287</v>
      </c>
      <c r="K205">
        <f t="shared" si="7"/>
        <v>0.4356097786755273</v>
      </c>
      <c r="N205">
        <v>203</v>
      </c>
      <c r="O205">
        <v>4689</v>
      </c>
      <c r="P205">
        <v>4689</v>
      </c>
      <c r="Q205" t="s">
        <v>219</v>
      </c>
      <c r="S205">
        <v>1141878</v>
      </c>
      <c r="T205">
        <v>1066492</v>
      </c>
      <c r="U205">
        <v>926197</v>
      </c>
      <c r="V205">
        <v>926994</v>
      </c>
      <c r="W205">
        <v>956207</v>
      </c>
      <c r="X205">
        <v>996440</v>
      </c>
      <c r="Y205">
        <v>1337719</v>
      </c>
      <c r="Z205">
        <v>1505285</v>
      </c>
      <c r="AA205">
        <v>1517910</v>
      </c>
      <c r="AB205" s="37">
        <v>1481695</v>
      </c>
      <c r="AC205" s="37">
        <v>1397464.03</v>
      </c>
      <c r="AD205" s="37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</row>
    <row r="206" spans="1:47" x14ac:dyDescent="0.3">
      <c r="A206" t="str">
        <f t="shared" si="6"/>
        <v>2008_4662</v>
      </c>
      <c r="C206" s="116">
        <v>205</v>
      </c>
      <c r="D206" s="116">
        <v>2008</v>
      </c>
      <c r="E206" s="116">
        <v>4662</v>
      </c>
      <c r="F206" s="116">
        <v>4662</v>
      </c>
      <c r="G206" s="116" t="s">
        <v>218</v>
      </c>
      <c r="H206" s="116">
        <v>3174693</v>
      </c>
      <c r="I206" s="116">
        <v>9224725</v>
      </c>
      <c r="J206" s="116">
        <v>1387824</v>
      </c>
      <c r="K206">
        <f t="shared" si="7"/>
        <v>0.43715219077876194</v>
      </c>
      <c r="N206">
        <v>204</v>
      </c>
      <c r="O206">
        <v>4644</v>
      </c>
      <c r="P206">
        <v>4644</v>
      </c>
      <c r="Q206" t="s">
        <v>217</v>
      </c>
      <c r="S206">
        <v>1676986</v>
      </c>
      <c r="T206">
        <v>1526864</v>
      </c>
      <c r="U206">
        <v>1779759</v>
      </c>
      <c r="V206">
        <v>1970987</v>
      </c>
      <c r="W206">
        <v>2150161</v>
      </c>
      <c r="X206">
        <v>2377913</v>
      </c>
      <c r="Y206">
        <v>2369150</v>
      </c>
      <c r="Z206">
        <v>2479879</v>
      </c>
      <c r="AA206">
        <v>2615157</v>
      </c>
      <c r="AB206" s="37">
        <v>2632210</v>
      </c>
      <c r="AC206" s="37">
        <v>2668374</v>
      </c>
      <c r="AD206" s="37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</row>
    <row r="207" spans="1:47" x14ac:dyDescent="0.3">
      <c r="A207" t="str">
        <f t="shared" si="6"/>
        <v>2008_4689</v>
      </c>
      <c r="C207" s="116">
        <v>206</v>
      </c>
      <c r="D207" s="116">
        <v>2008</v>
      </c>
      <c r="E207" s="116">
        <v>4689</v>
      </c>
      <c r="F207" s="116">
        <v>4689</v>
      </c>
      <c r="G207" s="116" t="s">
        <v>219</v>
      </c>
      <c r="H207" s="116">
        <v>2140070</v>
      </c>
      <c r="I207" s="116">
        <v>5069247</v>
      </c>
      <c r="J207" s="116">
        <v>926197</v>
      </c>
      <c r="K207">
        <f t="shared" si="7"/>
        <v>0.43278817982589357</v>
      </c>
      <c r="N207">
        <v>205</v>
      </c>
      <c r="O207">
        <v>4725</v>
      </c>
      <c r="P207">
        <v>4725</v>
      </c>
      <c r="Q207" t="s">
        <v>220</v>
      </c>
      <c r="S207">
        <v>4159347</v>
      </c>
      <c r="T207">
        <v>4180997</v>
      </c>
      <c r="U207">
        <v>4433544</v>
      </c>
      <c r="V207">
        <v>4393826</v>
      </c>
      <c r="W207">
        <v>5255292</v>
      </c>
      <c r="X207">
        <v>6913708</v>
      </c>
      <c r="Y207">
        <v>8220455</v>
      </c>
      <c r="Z207">
        <v>6872244</v>
      </c>
      <c r="AA207">
        <v>6262551</v>
      </c>
      <c r="AB207" s="37">
        <v>5614349</v>
      </c>
      <c r="AC207" s="37">
        <v>4691520.1100000003</v>
      </c>
      <c r="AD207" s="37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</row>
    <row r="208" spans="1:47" x14ac:dyDescent="0.3">
      <c r="A208" t="str">
        <f t="shared" si="6"/>
        <v>2008_4644</v>
      </c>
      <c r="C208" s="116">
        <v>207</v>
      </c>
      <c r="D208" s="116">
        <v>2008</v>
      </c>
      <c r="E208" s="116">
        <v>4644</v>
      </c>
      <c r="F208" s="116">
        <v>4644</v>
      </c>
      <c r="G208" s="116" t="s">
        <v>217</v>
      </c>
      <c r="H208" s="116">
        <v>2668602</v>
      </c>
      <c r="I208" s="116">
        <v>3719195</v>
      </c>
      <c r="J208" s="116">
        <v>1779759</v>
      </c>
      <c r="K208">
        <f t="shared" si="7"/>
        <v>0.66692560374308341</v>
      </c>
      <c r="N208">
        <v>206</v>
      </c>
      <c r="O208">
        <v>2673</v>
      </c>
      <c r="P208">
        <v>2673</v>
      </c>
      <c r="Q208" t="s">
        <v>141</v>
      </c>
      <c r="S208">
        <v>1877359</v>
      </c>
      <c r="T208">
        <v>1814269</v>
      </c>
      <c r="U208">
        <v>1357397</v>
      </c>
      <c r="V208">
        <v>795930</v>
      </c>
      <c r="W208">
        <v>713214</v>
      </c>
      <c r="X208">
        <v>934138</v>
      </c>
      <c r="Y208">
        <v>819530</v>
      </c>
      <c r="Z208">
        <v>308276</v>
      </c>
      <c r="AA208">
        <v>-112595</v>
      </c>
      <c r="AB208" s="37">
        <v>73053</v>
      </c>
      <c r="AC208" s="37">
        <v>515285.05</v>
      </c>
      <c r="AD208" s="37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</row>
    <row r="209" spans="1:47" x14ac:dyDescent="0.3">
      <c r="A209" t="str">
        <f t="shared" si="6"/>
        <v>2008_4725</v>
      </c>
      <c r="C209" s="116">
        <v>208</v>
      </c>
      <c r="D209" s="116">
        <v>2008</v>
      </c>
      <c r="E209" s="116">
        <v>4725</v>
      </c>
      <c r="F209" s="116">
        <v>4725</v>
      </c>
      <c r="G209" s="116" t="s">
        <v>220</v>
      </c>
      <c r="H209" s="116">
        <v>8337078</v>
      </c>
      <c r="I209" s="116">
        <v>26585987</v>
      </c>
      <c r="J209" s="116">
        <v>4433544</v>
      </c>
      <c r="K209">
        <f t="shared" si="7"/>
        <v>0.5317863165008172</v>
      </c>
      <c r="N209">
        <v>207</v>
      </c>
      <c r="O209">
        <v>153</v>
      </c>
      <c r="P209">
        <v>153</v>
      </c>
      <c r="Q209" t="s">
        <v>41</v>
      </c>
      <c r="S209">
        <v>713632</v>
      </c>
      <c r="T209">
        <v>599143</v>
      </c>
      <c r="U209">
        <v>358877</v>
      </c>
      <c r="V209">
        <v>280302</v>
      </c>
      <c r="W209">
        <v>56070</v>
      </c>
      <c r="X209">
        <v>1220251</v>
      </c>
      <c r="Y209">
        <v>1007400</v>
      </c>
      <c r="Z209">
        <v>-43616</v>
      </c>
      <c r="AA209">
        <v>-213773</v>
      </c>
      <c r="AB209" s="37">
        <v>281949</v>
      </c>
      <c r="AC209" s="37">
        <v>670199.89</v>
      </c>
      <c r="AD209" s="37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</row>
    <row r="210" spans="1:47" x14ac:dyDescent="0.3">
      <c r="A210" t="str">
        <f t="shared" si="6"/>
        <v>2008_2673</v>
      </c>
      <c r="C210" s="116">
        <v>209</v>
      </c>
      <c r="D210" s="116">
        <v>2008</v>
      </c>
      <c r="E210" s="116">
        <v>2673</v>
      </c>
      <c r="F210" s="116">
        <v>2673</v>
      </c>
      <c r="G210" s="116" t="s">
        <v>141</v>
      </c>
      <c r="H210" s="116">
        <v>2512490</v>
      </c>
      <c r="I210" s="116">
        <v>6646534</v>
      </c>
      <c r="J210" s="116">
        <v>1357397</v>
      </c>
      <c r="K210">
        <f t="shared" si="7"/>
        <v>0.54025966272502579</v>
      </c>
      <c r="N210">
        <v>208</v>
      </c>
      <c r="O210">
        <v>3691</v>
      </c>
      <c r="P210">
        <v>3691</v>
      </c>
      <c r="Q210" t="s">
        <v>180</v>
      </c>
      <c r="S210">
        <v>1823337</v>
      </c>
      <c r="T210">
        <v>2255362</v>
      </c>
      <c r="U210">
        <v>2288309</v>
      </c>
      <c r="V210">
        <v>2243122</v>
      </c>
      <c r="W210">
        <v>2171160</v>
      </c>
      <c r="X210">
        <v>2523247</v>
      </c>
      <c r="Y210">
        <v>3020592</v>
      </c>
      <c r="Z210">
        <v>2546182</v>
      </c>
      <c r="AA210">
        <v>2244763</v>
      </c>
      <c r="AB210" s="37">
        <v>2144022</v>
      </c>
      <c r="AC210" s="37">
        <v>2212473.31</v>
      </c>
      <c r="AD210" s="37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</row>
    <row r="211" spans="1:47" x14ac:dyDescent="0.3">
      <c r="A211" t="str">
        <f t="shared" si="6"/>
        <v>2008_153</v>
      </c>
      <c r="C211" s="116">
        <v>210</v>
      </c>
      <c r="D211" s="116">
        <v>2008</v>
      </c>
      <c r="E211" s="116">
        <v>153</v>
      </c>
      <c r="F211" s="116">
        <v>153</v>
      </c>
      <c r="G211" s="116" t="s">
        <v>41</v>
      </c>
      <c r="H211" s="116">
        <v>3123804</v>
      </c>
      <c r="I211" s="116">
        <v>6330279</v>
      </c>
      <c r="J211" s="116">
        <v>1352655</v>
      </c>
      <c r="K211">
        <f t="shared" si="7"/>
        <v>0.43301532362465761</v>
      </c>
      <c r="N211">
        <v>209</v>
      </c>
      <c r="O211">
        <v>4774</v>
      </c>
      <c r="P211">
        <v>4774</v>
      </c>
      <c r="Q211" t="s">
        <v>223</v>
      </c>
      <c r="S211">
        <v>2437914</v>
      </c>
      <c r="T211">
        <v>2193622</v>
      </c>
      <c r="U211">
        <v>2119687</v>
      </c>
      <c r="V211">
        <v>2093238</v>
      </c>
      <c r="W211">
        <v>2090003</v>
      </c>
      <c r="X211">
        <v>2300973</v>
      </c>
      <c r="Y211">
        <v>2523551</v>
      </c>
      <c r="Z211">
        <v>2441614</v>
      </c>
      <c r="AA211">
        <v>2454670</v>
      </c>
      <c r="AB211" s="37">
        <v>2561369</v>
      </c>
      <c r="AC211" s="37">
        <v>2777418.22</v>
      </c>
      <c r="AD211" s="37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</row>
    <row r="212" spans="1:47" x14ac:dyDescent="0.3">
      <c r="A212" t="str">
        <f t="shared" si="6"/>
        <v>2008_3691</v>
      </c>
      <c r="C212" s="116">
        <v>211</v>
      </c>
      <c r="D212" s="116">
        <v>2008</v>
      </c>
      <c r="E212" s="116">
        <v>3691</v>
      </c>
      <c r="F212" s="116">
        <v>3691</v>
      </c>
      <c r="G212" s="116" t="s">
        <v>180</v>
      </c>
      <c r="H212" s="116">
        <v>3920775</v>
      </c>
      <c r="I212" s="116">
        <v>8039384</v>
      </c>
      <c r="J212" s="116">
        <v>2288309</v>
      </c>
      <c r="K212">
        <f t="shared" si="7"/>
        <v>0.58363690851936156</v>
      </c>
      <c r="N212">
        <v>210</v>
      </c>
      <c r="O212">
        <v>873</v>
      </c>
      <c r="P212">
        <v>873</v>
      </c>
      <c r="Q212" t="s">
        <v>67</v>
      </c>
      <c r="S212">
        <v>1833293</v>
      </c>
      <c r="T212">
        <v>1566064</v>
      </c>
      <c r="U212">
        <v>1321732</v>
      </c>
      <c r="V212">
        <v>1093297</v>
      </c>
      <c r="W212">
        <v>1028570</v>
      </c>
      <c r="X212">
        <v>1375517</v>
      </c>
      <c r="Y212">
        <v>1488201</v>
      </c>
      <c r="Z212">
        <v>1486117</v>
      </c>
      <c r="AA212">
        <v>1457812</v>
      </c>
      <c r="AB212" s="37">
        <v>1252428</v>
      </c>
      <c r="AC212" s="37">
        <v>1087845.82</v>
      </c>
      <c r="AD212" s="37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</row>
    <row r="213" spans="1:47" x14ac:dyDescent="0.3">
      <c r="A213" t="str">
        <f t="shared" si="6"/>
        <v>2008_4774</v>
      </c>
      <c r="C213" s="116">
        <v>212</v>
      </c>
      <c r="D213" s="116">
        <v>2008</v>
      </c>
      <c r="E213" s="116">
        <v>4774</v>
      </c>
      <c r="F213" s="116">
        <v>4774</v>
      </c>
      <c r="G213" s="116" t="s">
        <v>817</v>
      </c>
      <c r="H213" s="116">
        <v>5797411</v>
      </c>
      <c r="I213" s="116">
        <v>12899321</v>
      </c>
      <c r="J213" s="116">
        <v>3042467</v>
      </c>
      <c r="K213">
        <f t="shared" si="7"/>
        <v>0.52479753462364498</v>
      </c>
      <c r="N213">
        <v>211</v>
      </c>
      <c r="O213">
        <v>4778</v>
      </c>
      <c r="P213">
        <v>4778</v>
      </c>
      <c r="Q213" t="s">
        <v>227</v>
      </c>
      <c r="S213">
        <v>877681</v>
      </c>
      <c r="T213">
        <v>667323</v>
      </c>
      <c r="U213">
        <v>448945</v>
      </c>
      <c r="V213">
        <v>514205</v>
      </c>
      <c r="W213">
        <v>325243</v>
      </c>
      <c r="X213">
        <v>178610</v>
      </c>
      <c r="Y213">
        <v>67087</v>
      </c>
      <c r="Z213">
        <v>-26729</v>
      </c>
      <c r="AA213">
        <v>130404</v>
      </c>
      <c r="AB213" s="37">
        <v>208656</v>
      </c>
      <c r="AC213" s="37">
        <v>349249.87</v>
      </c>
      <c r="AD213" s="37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</row>
    <row r="214" spans="1:47" x14ac:dyDescent="0.3">
      <c r="A214" t="str">
        <f t="shared" si="6"/>
        <v>2008_873</v>
      </c>
      <c r="C214" s="116">
        <v>213</v>
      </c>
      <c r="D214" s="116">
        <v>2008</v>
      </c>
      <c r="E214" s="116">
        <v>873</v>
      </c>
      <c r="F214" s="116">
        <v>873</v>
      </c>
      <c r="G214" s="116" t="s">
        <v>67</v>
      </c>
      <c r="H214" s="116">
        <v>2393325</v>
      </c>
      <c r="I214" s="116">
        <v>5308254</v>
      </c>
      <c r="J214" s="116">
        <v>1321732</v>
      </c>
      <c r="K214">
        <f t="shared" si="7"/>
        <v>0.55225763320902932</v>
      </c>
      <c r="N214">
        <v>212</v>
      </c>
      <c r="O214">
        <v>4777</v>
      </c>
      <c r="P214">
        <v>4777</v>
      </c>
      <c r="Q214" t="s">
        <v>226</v>
      </c>
      <c r="S214">
        <v>1122749</v>
      </c>
      <c r="T214">
        <v>855857</v>
      </c>
      <c r="U214">
        <v>955787</v>
      </c>
      <c r="V214">
        <v>1098372</v>
      </c>
      <c r="W214">
        <v>1266343</v>
      </c>
      <c r="X214">
        <v>1306759</v>
      </c>
      <c r="Y214">
        <v>1642879</v>
      </c>
      <c r="Z214">
        <v>1188882</v>
      </c>
      <c r="AA214">
        <v>868457</v>
      </c>
      <c r="AB214" s="37">
        <v>1312718</v>
      </c>
      <c r="AC214" s="37">
        <v>1904653.66</v>
      </c>
      <c r="AD214" s="37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</row>
    <row r="215" spans="1:47" x14ac:dyDescent="0.3">
      <c r="A215" t="str">
        <f t="shared" si="6"/>
        <v>2008_4778</v>
      </c>
      <c r="C215" s="116">
        <v>214</v>
      </c>
      <c r="D215" s="116">
        <v>2008</v>
      </c>
      <c r="E215" s="116">
        <v>4778</v>
      </c>
      <c r="F215" s="116">
        <v>4778</v>
      </c>
      <c r="G215" s="116" t="s">
        <v>227</v>
      </c>
      <c r="H215" s="116">
        <v>1526609</v>
      </c>
      <c r="I215" s="116">
        <v>3844592</v>
      </c>
      <c r="J215" s="116">
        <v>448945</v>
      </c>
      <c r="K215">
        <f t="shared" si="7"/>
        <v>0.29407988555026204</v>
      </c>
      <c r="N215">
        <v>213</v>
      </c>
      <c r="O215">
        <v>4776</v>
      </c>
      <c r="P215">
        <v>4776</v>
      </c>
      <c r="Q215" t="s">
        <v>225</v>
      </c>
      <c r="S215">
        <v>827590</v>
      </c>
      <c r="T215">
        <v>803030</v>
      </c>
      <c r="U215">
        <v>558487</v>
      </c>
      <c r="V215">
        <v>624611</v>
      </c>
      <c r="W215">
        <v>678479</v>
      </c>
      <c r="X215">
        <v>645846</v>
      </c>
      <c r="Y215">
        <v>714887</v>
      </c>
      <c r="Z215">
        <v>647819</v>
      </c>
      <c r="AA215">
        <v>848857</v>
      </c>
      <c r="AB215" s="37">
        <v>943510</v>
      </c>
      <c r="AC215" s="37">
        <v>708620.58</v>
      </c>
      <c r="AD215" s="37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</row>
    <row r="216" spans="1:47" x14ac:dyDescent="0.3">
      <c r="A216" t="str">
        <f t="shared" si="6"/>
        <v>2008_4777</v>
      </c>
      <c r="C216" s="116">
        <v>215</v>
      </c>
      <c r="D216" s="116">
        <v>2008</v>
      </c>
      <c r="E216" s="116">
        <v>4777</v>
      </c>
      <c r="F216" s="116">
        <v>4777</v>
      </c>
      <c r="G216" s="116" t="s">
        <v>226</v>
      </c>
      <c r="H216" s="116">
        <v>2305617</v>
      </c>
      <c r="I216" s="116">
        <v>6306686</v>
      </c>
      <c r="J216" s="116">
        <v>955787</v>
      </c>
      <c r="K216">
        <f t="shared" si="7"/>
        <v>0.41454716893569055</v>
      </c>
      <c r="N216">
        <v>214</v>
      </c>
      <c r="O216">
        <v>4779</v>
      </c>
      <c r="P216">
        <v>4779</v>
      </c>
      <c r="Q216" t="s">
        <v>228</v>
      </c>
      <c r="S216">
        <v>1366313</v>
      </c>
      <c r="T216">
        <v>1483824</v>
      </c>
      <c r="U216">
        <v>1542971</v>
      </c>
      <c r="V216">
        <v>1387422</v>
      </c>
      <c r="W216">
        <v>1533362</v>
      </c>
      <c r="X216">
        <v>1959233</v>
      </c>
      <c r="Y216">
        <v>2430308</v>
      </c>
      <c r="Z216">
        <v>2481029</v>
      </c>
      <c r="AA216">
        <v>2735753</v>
      </c>
      <c r="AB216" s="37">
        <v>3683256</v>
      </c>
      <c r="AC216" s="37">
        <v>4138359.35</v>
      </c>
      <c r="AD216" s="37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</row>
    <row r="217" spans="1:47" x14ac:dyDescent="0.3">
      <c r="A217" t="str">
        <f t="shared" si="6"/>
        <v>2008_4776</v>
      </c>
      <c r="C217" s="116">
        <v>216</v>
      </c>
      <c r="D217" s="116">
        <v>2008</v>
      </c>
      <c r="E217" s="116">
        <v>4776</v>
      </c>
      <c r="F217" s="116">
        <v>4776</v>
      </c>
      <c r="G217" s="116" t="s">
        <v>225</v>
      </c>
      <c r="H217" s="116">
        <v>1354398</v>
      </c>
      <c r="I217" s="116">
        <v>4636392</v>
      </c>
      <c r="J217" s="116">
        <v>558487</v>
      </c>
      <c r="K217">
        <f t="shared" si="7"/>
        <v>0.41235072703887632</v>
      </c>
      <c r="N217">
        <v>215</v>
      </c>
      <c r="O217">
        <v>4784</v>
      </c>
      <c r="P217">
        <v>4784</v>
      </c>
      <c r="Q217" t="s">
        <v>229</v>
      </c>
      <c r="S217">
        <v>547486</v>
      </c>
      <c r="T217">
        <v>1285573</v>
      </c>
      <c r="U217">
        <v>1680107</v>
      </c>
      <c r="V217">
        <v>1854447</v>
      </c>
      <c r="W217">
        <v>2565194</v>
      </c>
      <c r="X217">
        <v>3672249</v>
      </c>
      <c r="Y217">
        <v>4494310</v>
      </c>
      <c r="Z217">
        <v>4139740</v>
      </c>
      <c r="AA217">
        <v>4472834</v>
      </c>
      <c r="AB217" s="37">
        <v>4515504</v>
      </c>
      <c r="AC217" s="37">
        <v>4292270.3</v>
      </c>
      <c r="AD217" s="37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</row>
    <row r="218" spans="1:47" x14ac:dyDescent="0.3">
      <c r="A218" t="str">
        <f t="shared" si="6"/>
        <v>2008_4779</v>
      </c>
      <c r="C218" s="116">
        <v>217</v>
      </c>
      <c r="D218" s="116">
        <v>2008</v>
      </c>
      <c r="E218" s="116">
        <v>4779</v>
      </c>
      <c r="F218" s="116">
        <v>4779</v>
      </c>
      <c r="G218" s="116" t="s">
        <v>228</v>
      </c>
      <c r="H218" s="116">
        <v>3363216</v>
      </c>
      <c r="I218" s="116">
        <v>8978609</v>
      </c>
      <c r="J218" s="116">
        <v>1542971</v>
      </c>
      <c r="K218">
        <f t="shared" si="7"/>
        <v>0.45877844301406751</v>
      </c>
      <c r="N218">
        <v>216</v>
      </c>
      <c r="O218">
        <v>4785</v>
      </c>
      <c r="P218">
        <v>4785</v>
      </c>
      <c r="Q218" t="s">
        <v>230</v>
      </c>
      <c r="S218">
        <v>567407</v>
      </c>
      <c r="T218">
        <v>613347</v>
      </c>
      <c r="U218">
        <v>632633</v>
      </c>
      <c r="V218">
        <v>703018</v>
      </c>
      <c r="W218">
        <v>710250</v>
      </c>
      <c r="X218">
        <v>1004408</v>
      </c>
      <c r="Y218">
        <v>1218890</v>
      </c>
      <c r="Z218">
        <v>1080832</v>
      </c>
      <c r="AA218">
        <v>1373119</v>
      </c>
      <c r="AB218" s="37">
        <v>1298191</v>
      </c>
      <c r="AC218" s="37">
        <v>1347950.35</v>
      </c>
      <c r="AD218" s="37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</row>
    <row r="219" spans="1:47" x14ac:dyDescent="0.3">
      <c r="A219" t="str">
        <f t="shared" si="6"/>
        <v>2008_4784</v>
      </c>
      <c r="C219" s="116">
        <v>218</v>
      </c>
      <c r="D219" s="116">
        <v>2008</v>
      </c>
      <c r="E219" s="116">
        <v>4784</v>
      </c>
      <c r="F219" s="116">
        <v>4784</v>
      </c>
      <c r="G219" s="116" t="s">
        <v>229</v>
      </c>
      <c r="H219" s="116">
        <v>7044075</v>
      </c>
      <c r="I219" s="116">
        <v>25178119</v>
      </c>
      <c r="J219" s="116">
        <v>1680107</v>
      </c>
      <c r="K219">
        <f t="shared" si="7"/>
        <v>0.23851350248258288</v>
      </c>
      <c r="N219">
        <v>217</v>
      </c>
      <c r="O219">
        <v>333</v>
      </c>
      <c r="P219">
        <v>333</v>
      </c>
      <c r="Q219" t="s">
        <v>357</v>
      </c>
      <c r="S219">
        <v>700773</v>
      </c>
      <c r="T219">
        <v>541321</v>
      </c>
      <c r="U219">
        <v>378795</v>
      </c>
      <c r="V219">
        <v>198576</v>
      </c>
      <c r="W219">
        <v>308162</v>
      </c>
      <c r="X219">
        <v>552542</v>
      </c>
      <c r="Y219">
        <v>566284</v>
      </c>
      <c r="Z219">
        <v>661407</v>
      </c>
      <c r="AA219">
        <v>416842</v>
      </c>
      <c r="AB219" s="37">
        <v>954051</v>
      </c>
      <c r="AC219" s="37">
        <v>1514806.83</v>
      </c>
      <c r="AD219" s="37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</row>
    <row r="220" spans="1:47" x14ac:dyDescent="0.3">
      <c r="A220" t="str">
        <f t="shared" si="6"/>
        <v>2008_4785</v>
      </c>
      <c r="C220" s="116">
        <v>219</v>
      </c>
      <c r="D220" s="116">
        <v>2008</v>
      </c>
      <c r="E220" s="116">
        <v>4785</v>
      </c>
      <c r="F220" s="116">
        <v>4785</v>
      </c>
      <c r="G220" s="116" t="s">
        <v>793</v>
      </c>
      <c r="H220" s="116">
        <v>1645905</v>
      </c>
      <c r="I220" s="116">
        <v>4688408</v>
      </c>
      <c r="J220" s="116">
        <v>632633</v>
      </c>
      <c r="K220">
        <f t="shared" si="7"/>
        <v>0.38436787056361088</v>
      </c>
      <c r="N220">
        <v>218</v>
      </c>
      <c r="O220">
        <v>4787</v>
      </c>
      <c r="P220">
        <v>4787</v>
      </c>
      <c r="Q220" t="s">
        <v>231</v>
      </c>
      <c r="S220">
        <v>527895</v>
      </c>
      <c r="T220">
        <v>495184</v>
      </c>
      <c r="U220">
        <v>638405</v>
      </c>
      <c r="V220">
        <v>715310</v>
      </c>
      <c r="W220">
        <v>601198</v>
      </c>
      <c r="X220">
        <v>659925</v>
      </c>
      <c r="Y220">
        <v>623330</v>
      </c>
      <c r="Z220">
        <v>430416</v>
      </c>
      <c r="AA220">
        <v>252900</v>
      </c>
      <c r="AB220" s="37">
        <v>140379</v>
      </c>
      <c r="AC220" s="37">
        <v>159275.09</v>
      </c>
      <c r="AD220" s="37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</row>
    <row r="221" spans="1:47" x14ac:dyDescent="0.3">
      <c r="A221" t="str">
        <f t="shared" si="6"/>
        <v>2008_333</v>
      </c>
      <c r="C221" s="116">
        <v>220</v>
      </c>
      <c r="D221" s="116">
        <v>2008</v>
      </c>
      <c r="E221" s="116">
        <v>333</v>
      </c>
      <c r="F221" s="116">
        <v>333</v>
      </c>
      <c r="G221" s="116" t="s">
        <v>357</v>
      </c>
      <c r="H221" s="116">
        <v>2247581</v>
      </c>
      <c r="I221" s="116">
        <v>6079416</v>
      </c>
      <c r="J221" s="116">
        <v>586839</v>
      </c>
      <c r="K221">
        <f t="shared" si="7"/>
        <v>0.26109804274017268</v>
      </c>
      <c r="N221">
        <v>219</v>
      </c>
      <c r="O221">
        <v>4773</v>
      </c>
      <c r="P221">
        <v>4773</v>
      </c>
      <c r="Q221" t="s">
        <v>222</v>
      </c>
      <c r="S221">
        <v>1288202</v>
      </c>
      <c r="T221">
        <v>1278492</v>
      </c>
      <c r="U221">
        <v>1350452</v>
      </c>
      <c r="V221">
        <v>1122178</v>
      </c>
      <c r="W221">
        <v>1158418</v>
      </c>
      <c r="X221">
        <v>1495590</v>
      </c>
      <c r="Y221">
        <v>1624238</v>
      </c>
      <c r="Z221">
        <v>1602812</v>
      </c>
      <c r="AA221">
        <v>1460473</v>
      </c>
      <c r="AB221" s="37">
        <v>1463056</v>
      </c>
      <c r="AC221" s="37">
        <v>1493288.7</v>
      </c>
      <c r="AD221" s="37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</row>
    <row r="222" spans="1:47" x14ac:dyDescent="0.3">
      <c r="A222" t="str">
        <f t="shared" si="6"/>
        <v>2008_4773</v>
      </c>
      <c r="C222" s="116">
        <v>221</v>
      </c>
      <c r="D222" s="116">
        <v>2008</v>
      </c>
      <c r="E222" s="116">
        <v>4773</v>
      </c>
      <c r="F222" s="116">
        <v>4773</v>
      </c>
      <c r="G222" s="116" t="s">
        <v>222</v>
      </c>
      <c r="H222" s="116">
        <v>3305421</v>
      </c>
      <c r="I222" s="116">
        <v>5959794</v>
      </c>
      <c r="J222" s="116">
        <v>1350452</v>
      </c>
      <c r="K222">
        <f t="shared" si="7"/>
        <v>0.4085567315025832</v>
      </c>
      <c r="N222">
        <v>220</v>
      </c>
      <c r="O222">
        <v>4775</v>
      </c>
      <c r="P222">
        <v>4775</v>
      </c>
      <c r="Q222" t="s">
        <v>224</v>
      </c>
      <c r="S222">
        <v>670972</v>
      </c>
      <c r="T222">
        <v>774444</v>
      </c>
      <c r="U222">
        <v>655099</v>
      </c>
      <c r="V222">
        <v>363689</v>
      </c>
      <c r="W222">
        <v>238384</v>
      </c>
      <c r="X222">
        <v>175298</v>
      </c>
      <c r="Y222">
        <v>227921</v>
      </c>
      <c r="Z222">
        <v>455612</v>
      </c>
      <c r="AA222">
        <v>235240</v>
      </c>
      <c r="AB222" s="37">
        <v>294519</v>
      </c>
      <c r="AC222" s="37">
        <v>376072</v>
      </c>
      <c r="AD222" s="37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</row>
    <row r="223" spans="1:47" x14ac:dyDescent="0.3">
      <c r="A223" t="str">
        <f t="shared" si="6"/>
        <v>2008_4788</v>
      </c>
      <c r="C223" s="116">
        <v>222</v>
      </c>
      <c r="D223" s="116">
        <v>2008</v>
      </c>
      <c r="E223" s="116">
        <v>4788</v>
      </c>
      <c r="F223" s="116">
        <v>4788</v>
      </c>
      <c r="G223" s="116" t="s">
        <v>232</v>
      </c>
      <c r="H223" s="116">
        <v>2062101</v>
      </c>
      <c r="I223" s="116">
        <v>4623165</v>
      </c>
      <c r="J223" s="116">
        <v>1088669</v>
      </c>
      <c r="K223">
        <f t="shared" si="7"/>
        <v>0.527941647863029</v>
      </c>
      <c r="N223">
        <v>221</v>
      </c>
      <c r="O223">
        <v>4788</v>
      </c>
      <c r="P223">
        <v>4788</v>
      </c>
      <c r="Q223" t="s">
        <v>232</v>
      </c>
      <c r="S223">
        <v>827752</v>
      </c>
      <c r="T223">
        <v>1033496</v>
      </c>
      <c r="U223">
        <v>1088669</v>
      </c>
      <c r="V223">
        <v>1159958</v>
      </c>
      <c r="W223">
        <v>1400275</v>
      </c>
      <c r="X223">
        <v>1677023</v>
      </c>
      <c r="Y223">
        <v>1956577</v>
      </c>
      <c r="Z223">
        <v>1866362</v>
      </c>
      <c r="AA223">
        <v>1749947</v>
      </c>
      <c r="AB223" s="37">
        <v>1946444</v>
      </c>
      <c r="AC223" s="37">
        <v>2044499.59</v>
      </c>
      <c r="AD223" s="37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</row>
    <row r="224" spans="1:47" x14ac:dyDescent="0.3">
      <c r="A224" t="str">
        <f t="shared" si="6"/>
        <v>2008_4797</v>
      </c>
      <c r="C224" s="116">
        <v>223</v>
      </c>
      <c r="D224" s="116">
        <v>2008</v>
      </c>
      <c r="E224" s="116">
        <v>4797</v>
      </c>
      <c r="F224" s="116">
        <v>4797</v>
      </c>
      <c r="G224" s="116" t="s">
        <v>233</v>
      </c>
      <c r="H224" s="116">
        <v>12820478</v>
      </c>
      <c r="I224" s="116">
        <v>18736634</v>
      </c>
      <c r="J224" s="116">
        <v>8765000</v>
      </c>
      <c r="K224">
        <f t="shared" si="7"/>
        <v>0.68367185685276322</v>
      </c>
      <c r="N224">
        <v>222</v>
      </c>
      <c r="O224">
        <v>4797</v>
      </c>
      <c r="P224">
        <v>4797</v>
      </c>
      <c r="Q224" t="s">
        <v>233</v>
      </c>
      <c r="S224">
        <v>6079688</v>
      </c>
      <c r="T224">
        <v>8116515</v>
      </c>
      <c r="U224">
        <v>8765000</v>
      </c>
      <c r="V224">
        <v>9220475</v>
      </c>
      <c r="W224">
        <v>9911759</v>
      </c>
      <c r="X224">
        <v>11142803</v>
      </c>
      <c r="Y224">
        <v>11517971</v>
      </c>
      <c r="Z224">
        <v>12142419</v>
      </c>
      <c r="AA224">
        <v>13209106</v>
      </c>
      <c r="AB224" s="37">
        <v>14329471</v>
      </c>
      <c r="AC224" s="37">
        <v>15821683.24</v>
      </c>
      <c r="AD224" s="37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</row>
    <row r="225" spans="1:47" x14ac:dyDescent="0.3">
      <c r="A225" t="str">
        <f t="shared" si="6"/>
        <v>2008_4860</v>
      </c>
      <c r="C225" s="116">
        <v>224</v>
      </c>
      <c r="D225" s="116">
        <v>2008</v>
      </c>
      <c r="E225" s="116">
        <v>4860</v>
      </c>
      <c r="F225" s="116">
        <v>4860</v>
      </c>
      <c r="G225" s="116" t="s">
        <v>946</v>
      </c>
      <c r="H225" s="116">
        <v>3911853</v>
      </c>
      <c r="I225" s="116">
        <v>9577823</v>
      </c>
      <c r="J225" s="116">
        <v>1677963</v>
      </c>
      <c r="K225">
        <f t="shared" si="7"/>
        <v>0.42894326550614248</v>
      </c>
      <c r="N225">
        <v>223</v>
      </c>
      <c r="O225">
        <v>4860</v>
      </c>
      <c r="P225">
        <v>4860</v>
      </c>
      <c r="Q225" t="s">
        <v>234</v>
      </c>
      <c r="S225">
        <v>1404169</v>
      </c>
      <c r="T225">
        <v>1228897</v>
      </c>
      <c r="U225">
        <v>1063022</v>
      </c>
      <c r="V225">
        <v>707577</v>
      </c>
      <c r="W225">
        <v>737937</v>
      </c>
      <c r="X225">
        <v>1012665</v>
      </c>
      <c r="Y225">
        <v>1179967</v>
      </c>
      <c r="Z225">
        <v>1099485</v>
      </c>
      <c r="AA225">
        <v>1128464</v>
      </c>
      <c r="AB225" s="37">
        <v>1194557</v>
      </c>
      <c r="AC225" s="37">
        <v>1262806.3</v>
      </c>
      <c r="AD225" s="37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</row>
    <row r="226" spans="1:47" x14ac:dyDescent="0.3">
      <c r="A226" t="str">
        <f t="shared" si="6"/>
        <v>2008_4869</v>
      </c>
      <c r="C226" s="116">
        <v>225</v>
      </c>
      <c r="D226" s="116">
        <v>2008</v>
      </c>
      <c r="E226" s="116">
        <v>4869</v>
      </c>
      <c r="F226" s="116">
        <v>4869</v>
      </c>
      <c r="G226" s="116" t="s">
        <v>235</v>
      </c>
      <c r="H226" s="116">
        <v>3614368</v>
      </c>
      <c r="I226" s="116">
        <v>12790967</v>
      </c>
      <c r="J226" s="116">
        <v>1030340</v>
      </c>
      <c r="K226">
        <f t="shared" si="7"/>
        <v>0.28506781821884214</v>
      </c>
      <c r="N226">
        <v>224</v>
      </c>
      <c r="O226">
        <v>4869</v>
      </c>
      <c r="P226">
        <v>4869</v>
      </c>
      <c r="Q226" t="s">
        <v>235</v>
      </c>
      <c r="S226">
        <v>1362860</v>
      </c>
      <c r="T226">
        <v>1240413</v>
      </c>
      <c r="U226">
        <v>1030340</v>
      </c>
      <c r="V226">
        <v>1112449</v>
      </c>
      <c r="W226">
        <v>1600388</v>
      </c>
      <c r="X226">
        <v>2491526</v>
      </c>
      <c r="Y226">
        <v>4034751</v>
      </c>
      <c r="Z226">
        <v>4725745</v>
      </c>
      <c r="AA226">
        <v>4745051</v>
      </c>
      <c r="AB226" s="37">
        <v>5063739</v>
      </c>
      <c r="AC226" s="37">
        <v>5187902.22</v>
      </c>
      <c r="AD226" s="37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</row>
    <row r="227" spans="1:47" x14ac:dyDescent="0.3">
      <c r="A227" t="str">
        <f t="shared" si="6"/>
        <v>2008_4878</v>
      </c>
      <c r="C227" s="116">
        <v>226</v>
      </c>
      <c r="D227" s="116">
        <v>2008</v>
      </c>
      <c r="E227" s="116">
        <v>4878</v>
      </c>
      <c r="F227" s="116">
        <v>4878</v>
      </c>
      <c r="G227" s="116" t="s">
        <v>236</v>
      </c>
      <c r="H227" s="116">
        <v>1778585</v>
      </c>
      <c r="I227" s="116">
        <v>6873526</v>
      </c>
      <c r="J227" s="116">
        <v>90256</v>
      </c>
      <c r="K227">
        <f t="shared" si="7"/>
        <v>5.0745958163371442E-2</v>
      </c>
      <c r="N227">
        <v>225</v>
      </c>
      <c r="O227">
        <v>4878</v>
      </c>
      <c r="P227">
        <v>4878</v>
      </c>
      <c r="Q227" t="s">
        <v>236</v>
      </c>
      <c r="S227">
        <v>747088</v>
      </c>
      <c r="T227">
        <v>500759</v>
      </c>
      <c r="U227">
        <v>90256</v>
      </c>
      <c r="V227">
        <v>-460630</v>
      </c>
      <c r="W227">
        <v>-239516</v>
      </c>
      <c r="X227">
        <v>178955</v>
      </c>
      <c r="Y227">
        <v>344299</v>
      </c>
      <c r="Z227">
        <v>161297</v>
      </c>
      <c r="AA227">
        <v>239125</v>
      </c>
      <c r="AB227" s="37">
        <v>426022</v>
      </c>
      <c r="AC227" s="37">
        <v>424497.53</v>
      </c>
      <c r="AD227" s="37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</row>
    <row r="228" spans="1:47" x14ac:dyDescent="0.3">
      <c r="A228" t="str">
        <f t="shared" si="6"/>
        <v>2008_4890</v>
      </c>
      <c r="C228" s="116">
        <v>227</v>
      </c>
      <c r="D228" s="116">
        <v>2008</v>
      </c>
      <c r="E228" s="116">
        <v>4890</v>
      </c>
      <c r="F228" s="116">
        <v>4890</v>
      </c>
      <c r="G228" s="116" t="s">
        <v>237</v>
      </c>
      <c r="H228" s="116">
        <v>2366385</v>
      </c>
      <c r="I228" s="116">
        <v>8371197</v>
      </c>
      <c r="J228" s="116">
        <v>427390</v>
      </c>
      <c r="K228">
        <f t="shared" si="7"/>
        <v>0.18060881893690164</v>
      </c>
      <c r="N228">
        <v>226</v>
      </c>
      <c r="O228">
        <v>4890</v>
      </c>
      <c r="P228">
        <v>4890</v>
      </c>
      <c r="Q228" t="s">
        <v>237</v>
      </c>
      <c r="S228">
        <v>854263</v>
      </c>
      <c r="T228">
        <v>412161</v>
      </c>
      <c r="U228">
        <v>427390</v>
      </c>
      <c r="V228">
        <v>653923</v>
      </c>
      <c r="W228">
        <v>909222</v>
      </c>
      <c r="X228">
        <v>945712</v>
      </c>
      <c r="Y228">
        <v>1177875</v>
      </c>
      <c r="Z228">
        <v>1221277</v>
      </c>
      <c r="AA228">
        <v>1394736</v>
      </c>
      <c r="AB228" s="37">
        <v>1299746</v>
      </c>
      <c r="AC228" s="37">
        <v>1473880.38</v>
      </c>
      <c r="AD228" s="37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</row>
    <row r="229" spans="1:47" x14ac:dyDescent="0.3">
      <c r="A229" t="str">
        <f t="shared" si="6"/>
        <v>2008_4905</v>
      </c>
      <c r="C229" s="116">
        <v>228</v>
      </c>
      <c r="D229" s="116">
        <v>2008</v>
      </c>
      <c r="E229" s="116">
        <v>4905</v>
      </c>
      <c r="F229" s="116">
        <v>4905</v>
      </c>
      <c r="G229" s="116" t="s">
        <v>794</v>
      </c>
      <c r="H229" s="116">
        <v>1142040</v>
      </c>
      <c r="I229" s="116">
        <v>2638402</v>
      </c>
      <c r="J229" s="116">
        <v>479617</v>
      </c>
      <c r="K229">
        <f t="shared" si="7"/>
        <v>0.41996515008230884</v>
      </c>
      <c r="N229">
        <v>227</v>
      </c>
      <c r="O229">
        <v>4905</v>
      </c>
      <c r="P229">
        <v>4905</v>
      </c>
      <c r="Q229" t="s">
        <v>370</v>
      </c>
      <c r="S229">
        <v>512293</v>
      </c>
      <c r="T229">
        <v>526781</v>
      </c>
      <c r="U229">
        <v>479617</v>
      </c>
      <c r="V229">
        <v>359326</v>
      </c>
      <c r="W229">
        <v>187039</v>
      </c>
      <c r="X229">
        <v>2203</v>
      </c>
      <c r="Y229">
        <v>-136239</v>
      </c>
      <c r="Z229">
        <v>71157</v>
      </c>
      <c r="AA229">
        <v>15049</v>
      </c>
      <c r="AB229" s="37">
        <v>2857</v>
      </c>
      <c r="AC229" s="37">
        <v>-323376.48</v>
      </c>
      <c r="AD229" s="37"/>
      <c r="AI229" s="43"/>
      <c r="AJ229" s="43"/>
      <c r="AK229" s="43"/>
      <c r="AL229" s="43"/>
      <c r="AM229" s="43"/>
      <c r="AN229" s="43"/>
      <c r="AO229" s="43"/>
      <c r="AP229" s="43"/>
      <c r="AQ229" s="43"/>
      <c r="AR229" s="43"/>
      <c r="AS229" s="43"/>
      <c r="AT229" s="43"/>
      <c r="AU229" s="43"/>
    </row>
    <row r="230" spans="1:47" x14ac:dyDescent="0.3">
      <c r="A230" t="str">
        <f t="shared" si="6"/>
        <v>2008_4978</v>
      </c>
      <c r="C230" s="116">
        <v>229</v>
      </c>
      <c r="D230" s="116">
        <v>2008</v>
      </c>
      <c r="E230" s="116">
        <v>4978</v>
      </c>
      <c r="F230" s="116">
        <v>4978</v>
      </c>
      <c r="G230" s="116" t="s">
        <v>238</v>
      </c>
      <c r="H230" s="116">
        <v>852104</v>
      </c>
      <c r="I230" s="116">
        <v>2529444</v>
      </c>
      <c r="J230" s="116">
        <v>65490</v>
      </c>
      <c r="K230">
        <f t="shared" si="7"/>
        <v>7.6856815599973718E-2</v>
      </c>
      <c r="N230">
        <v>228</v>
      </c>
      <c r="O230">
        <v>4978</v>
      </c>
      <c r="P230">
        <v>4978</v>
      </c>
      <c r="Q230" t="s">
        <v>238</v>
      </c>
      <c r="S230">
        <v>-179303</v>
      </c>
      <c r="T230">
        <v>-110549</v>
      </c>
      <c r="U230">
        <v>65490</v>
      </c>
      <c r="V230">
        <v>200873</v>
      </c>
      <c r="W230">
        <v>602650</v>
      </c>
      <c r="X230">
        <v>409392</v>
      </c>
      <c r="Y230">
        <v>516940</v>
      </c>
      <c r="Z230">
        <v>403467</v>
      </c>
      <c r="AA230">
        <v>-23384</v>
      </c>
      <c r="AB230" s="37">
        <v>-183057</v>
      </c>
      <c r="AC230" s="37">
        <v>118119</v>
      </c>
      <c r="AD230" s="37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</row>
    <row r="231" spans="1:47" x14ac:dyDescent="0.3">
      <c r="A231" t="str">
        <f t="shared" si="6"/>
        <v>2008_4995</v>
      </c>
      <c r="C231" s="116">
        <v>230</v>
      </c>
      <c r="D231" s="116">
        <v>2008</v>
      </c>
      <c r="E231" s="116">
        <v>4995</v>
      </c>
      <c r="F231" s="116">
        <v>4995</v>
      </c>
      <c r="G231" s="116" t="s">
        <v>239</v>
      </c>
      <c r="H231" s="116">
        <v>2217706</v>
      </c>
      <c r="I231" s="116">
        <v>8550216</v>
      </c>
      <c r="J231" s="116">
        <v>471901</v>
      </c>
      <c r="K231">
        <f t="shared" si="7"/>
        <v>0.21278789884682642</v>
      </c>
      <c r="N231">
        <v>229</v>
      </c>
      <c r="O231">
        <v>4995</v>
      </c>
      <c r="P231">
        <v>4995</v>
      </c>
      <c r="Q231" t="s">
        <v>239</v>
      </c>
      <c r="S231">
        <v>1018091</v>
      </c>
      <c r="T231">
        <v>728037</v>
      </c>
      <c r="U231">
        <v>471901</v>
      </c>
      <c r="V231">
        <v>229300</v>
      </c>
      <c r="W231">
        <v>341605</v>
      </c>
      <c r="X231">
        <v>1243668</v>
      </c>
      <c r="Y231">
        <v>1687221</v>
      </c>
      <c r="Z231">
        <v>1792271</v>
      </c>
      <c r="AA231">
        <v>1835267</v>
      </c>
      <c r="AB231" s="37">
        <v>1625851</v>
      </c>
      <c r="AC231" s="37">
        <v>1442045.74</v>
      </c>
      <c r="AD231" s="37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</row>
    <row r="232" spans="1:47" x14ac:dyDescent="0.3">
      <c r="A232" t="str">
        <f t="shared" si="6"/>
        <v>2008_5013</v>
      </c>
      <c r="C232" s="116">
        <v>231</v>
      </c>
      <c r="D232" s="116">
        <v>2008</v>
      </c>
      <c r="E232" s="116">
        <v>5013</v>
      </c>
      <c r="F232" s="116">
        <v>5013</v>
      </c>
      <c r="G232" s="116" t="s">
        <v>240</v>
      </c>
      <c r="H232" s="116">
        <v>6543508</v>
      </c>
      <c r="I232" s="116">
        <v>21576862</v>
      </c>
      <c r="J232" s="116">
        <v>2738316</v>
      </c>
      <c r="K232">
        <f t="shared" si="7"/>
        <v>0.41847828412527349</v>
      </c>
      <c r="N232">
        <v>230</v>
      </c>
      <c r="O232">
        <v>5013</v>
      </c>
      <c r="P232">
        <v>5013</v>
      </c>
      <c r="Q232" t="s">
        <v>240</v>
      </c>
      <c r="S232">
        <v>4787145</v>
      </c>
      <c r="T232">
        <v>3529943</v>
      </c>
      <c r="U232">
        <v>2738316</v>
      </c>
      <c r="V232">
        <v>2699677</v>
      </c>
      <c r="W232">
        <v>3366422</v>
      </c>
      <c r="X232">
        <v>3369603</v>
      </c>
      <c r="Y232">
        <v>3563001</v>
      </c>
      <c r="Z232">
        <v>3323314</v>
      </c>
      <c r="AA232">
        <v>3098542</v>
      </c>
      <c r="AB232" s="37">
        <v>3326439</v>
      </c>
      <c r="AC232" s="37">
        <v>4125433.78</v>
      </c>
      <c r="AD232" s="37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</row>
    <row r="233" spans="1:47" x14ac:dyDescent="0.3">
      <c r="A233" t="str">
        <f t="shared" si="6"/>
        <v>2008_5049</v>
      </c>
      <c r="C233" s="116">
        <v>232</v>
      </c>
      <c r="D233" s="116">
        <v>2008</v>
      </c>
      <c r="E233" s="116">
        <v>5049</v>
      </c>
      <c r="F233" s="116">
        <v>5049</v>
      </c>
      <c r="G233" s="116" t="s">
        <v>241</v>
      </c>
      <c r="H233" s="116">
        <v>19948308</v>
      </c>
      <c r="I233" s="116">
        <v>38018913</v>
      </c>
      <c r="J233" s="116">
        <v>11879515</v>
      </c>
      <c r="K233">
        <f t="shared" si="7"/>
        <v>0.59551491785669242</v>
      </c>
      <c r="N233">
        <v>231</v>
      </c>
      <c r="O233">
        <v>5049</v>
      </c>
      <c r="P233">
        <v>5049</v>
      </c>
      <c r="Q233" t="s">
        <v>241</v>
      </c>
      <c r="S233">
        <v>10824273</v>
      </c>
      <c r="T233">
        <v>11223908</v>
      </c>
      <c r="U233">
        <v>11879515</v>
      </c>
      <c r="V233">
        <v>12873946</v>
      </c>
      <c r="W233">
        <v>14592912</v>
      </c>
      <c r="X233">
        <v>16126450</v>
      </c>
      <c r="Y233">
        <v>17717708</v>
      </c>
      <c r="Z233">
        <v>17527290</v>
      </c>
      <c r="AA233">
        <v>17957131</v>
      </c>
      <c r="AB233" s="37">
        <v>19414205</v>
      </c>
      <c r="AC233" s="37">
        <v>19933954.859999999</v>
      </c>
      <c r="AD233" s="37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</row>
    <row r="234" spans="1:47" x14ac:dyDescent="0.3">
      <c r="A234" t="str">
        <f t="shared" si="6"/>
        <v>2008_5319</v>
      </c>
      <c r="C234" s="116">
        <v>233</v>
      </c>
      <c r="D234" s="116">
        <v>2008</v>
      </c>
      <c r="E234" s="116">
        <v>5319</v>
      </c>
      <c r="F234" s="116">
        <v>5160</v>
      </c>
      <c r="G234" s="116" t="s">
        <v>18</v>
      </c>
      <c r="H234" s="116">
        <v>2061326</v>
      </c>
      <c r="I234" s="116">
        <v>8277864</v>
      </c>
      <c r="J234" s="116">
        <v>298232</v>
      </c>
      <c r="K234">
        <f t="shared" si="7"/>
        <v>0.144679686764733</v>
      </c>
      <c r="N234">
        <v>232</v>
      </c>
      <c r="O234">
        <v>5319</v>
      </c>
      <c r="P234">
        <v>5160</v>
      </c>
      <c r="Q234" t="s">
        <v>18</v>
      </c>
      <c r="S234">
        <v>1075144</v>
      </c>
      <c r="T234">
        <v>588159</v>
      </c>
      <c r="U234">
        <v>298232</v>
      </c>
      <c r="V234">
        <v>1028117</v>
      </c>
      <c r="W234">
        <v>1747856</v>
      </c>
      <c r="X234">
        <v>2392085</v>
      </c>
      <c r="Y234">
        <v>2762297</v>
      </c>
      <c r="Z234">
        <v>2931586</v>
      </c>
      <c r="AA234">
        <v>3028700</v>
      </c>
      <c r="AB234" s="37">
        <v>2904634</v>
      </c>
      <c r="AC234" s="37">
        <v>2873287.31</v>
      </c>
      <c r="AD234" s="37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</row>
    <row r="235" spans="1:47" x14ac:dyDescent="0.3">
      <c r="A235" t="str">
        <f t="shared" si="6"/>
        <v>2008_5121</v>
      </c>
      <c r="C235" s="116">
        <v>234</v>
      </c>
      <c r="D235" s="116">
        <v>2008</v>
      </c>
      <c r="E235" s="116">
        <v>5121</v>
      </c>
      <c r="F235" s="116">
        <v>5121</v>
      </c>
      <c r="G235" s="116" t="s">
        <v>242</v>
      </c>
      <c r="H235" s="116">
        <v>1919492</v>
      </c>
      <c r="I235" s="116">
        <v>6708461</v>
      </c>
      <c r="J235" s="116">
        <v>491946</v>
      </c>
      <c r="K235">
        <f t="shared" si="7"/>
        <v>0.25628968497915072</v>
      </c>
      <c r="N235">
        <v>233</v>
      </c>
      <c r="O235">
        <v>5121</v>
      </c>
      <c r="P235">
        <v>5121</v>
      </c>
      <c r="Q235" t="s">
        <v>242</v>
      </c>
      <c r="S235">
        <v>270636</v>
      </c>
      <c r="T235">
        <v>555548</v>
      </c>
      <c r="U235">
        <v>491946</v>
      </c>
      <c r="V235">
        <v>278938</v>
      </c>
      <c r="W235">
        <v>290027</v>
      </c>
      <c r="X235">
        <v>1029585</v>
      </c>
      <c r="Y235">
        <v>1342799</v>
      </c>
      <c r="Z235">
        <v>1510046</v>
      </c>
      <c r="AA235">
        <v>1764697</v>
      </c>
      <c r="AB235" s="37">
        <v>1761976</v>
      </c>
      <c r="AC235" s="37">
        <v>1613579.97</v>
      </c>
      <c r="AD235" s="37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</row>
    <row r="236" spans="1:47" x14ac:dyDescent="0.3">
      <c r="A236" t="str">
        <f t="shared" si="6"/>
        <v>2008_5139</v>
      </c>
      <c r="C236" s="116">
        <v>235</v>
      </c>
      <c r="D236" s="116">
        <v>2008</v>
      </c>
      <c r="E236" s="116">
        <v>5139</v>
      </c>
      <c r="F236" s="116">
        <v>5139</v>
      </c>
      <c r="G236" s="116" t="s">
        <v>243</v>
      </c>
      <c r="H236" s="116">
        <v>663496</v>
      </c>
      <c r="I236" s="116">
        <v>1927581</v>
      </c>
      <c r="J236" s="116">
        <v>221535</v>
      </c>
      <c r="K236">
        <f t="shared" si="7"/>
        <v>0.3338904831378034</v>
      </c>
      <c r="N236">
        <v>234</v>
      </c>
      <c r="O236">
        <v>5139</v>
      </c>
      <c r="P236">
        <v>5139</v>
      </c>
      <c r="Q236" t="s">
        <v>243</v>
      </c>
      <c r="S236">
        <v>150286</v>
      </c>
      <c r="T236">
        <v>176344</v>
      </c>
      <c r="U236">
        <v>221535</v>
      </c>
      <c r="V236">
        <v>291660</v>
      </c>
      <c r="W236">
        <v>377502</v>
      </c>
      <c r="X236">
        <v>470163</v>
      </c>
      <c r="Y236">
        <v>565134</v>
      </c>
      <c r="Z236">
        <v>518640</v>
      </c>
      <c r="AA236">
        <v>442574</v>
      </c>
      <c r="AB236" s="37">
        <v>728229</v>
      </c>
      <c r="AC236" s="37">
        <v>974727.33</v>
      </c>
      <c r="AD236" s="37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</row>
    <row r="237" spans="1:47" x14ac:dyDescent="0.3">
      <c r="A237" t="str">
        <f t="shared" si="6"/>
        <v>2008_5163</v>
      </c>
      <c r="C237" s="116">
        <v>236</v>
      </c>
      <c r="D237" s="116">
        <v>2008</v>
      </c>
      <c r="E237" s="116">
        <v>5163</v>
      </c>
      <c r="F237" s="116">
        <v>5163</v>
      </c>
      <c r="G237" s="116" t="s">
        <v>244</v>
      </c>
      <c r="H237" s="116">
        <v>1228716</v>
      </c>
      <c r="I237" s="116">
        <v>6489755</v>
      </c>
      <c r="J237" s="116">
        <v>-202488</v>
      </c>
      <c r="K237">
        <f t="shared" si="7"/>
        <v>-0.16479642163038488</v>
      </c>
      <c r="N237">
        <v>235</v>
      </c>
      <c r="O237">
        <v>5163</v>
      </c>
      <c r="P237">
        <v>5163</v>
      </c>
      <c r="Q237" t="s">
        <v>244</v>
      </c>
      <c r="S237">
        <v>30879</v>
      </c>
      <c r="T237">
        <v>-219903</v>
      </c>
      <c r="U237">
        <v>-202488</v>
      </c>
      <c r="V237">
        <v>38506</v>
      </c>
      <c r="W237">
        <v>378873</v>
      </c>
      <c r="X237">
        <v>1103451</v>
      </c>
      <c r="Y237">
        <v>1404142</v>
      </c>
      <c r="Z237">
        <v>1206351</v>
      </c>
      <c r="AA237">
        <v>755308</v>
      </c>
      <c r="AB237" s="37">
        <v>502165</v>
      </c>
      <c r="AC237" s="37">
        <v>653330.12</v>
      </c>
      <c r="AD237" s="37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</row>
    <row r="238" spans="1:47" x14ac:dyDescent="0.3">
      <c r="A238" t="str">
        <f t="shared" si="6"/>
        <v>2008_5166</v>
      </c>
      <c r="C238" s="116">
        <v>237</v>
      </c>
      <c r="D238" s="116">
        <v>2008</v>
      </c>
      <c r="E238" s="116">
        <v>5166</v>
      </c>
      <c r="F238" s="116">
        <v>5166</v>
      </c>
      <c r="G238" s="116" t="s">
        <v>245</v>
      </c>
      <c r="H238" s="116">
        <v>5575216</v>
      </c>
      <c r="I238" s="116">
        <v>17106774</v>
      </c>
      <c r="J238" s="116">
        <v>2473929</v>
      </c>
      <c r="K238">
        <f t="shared" si="7"/>
        <v>0.44373688840037767</v>
      </c>
      <c r="N238">
        <v>236</v>
      </c>
      <c r="O238">
        <v>5166</v>
      </c>
      <c r="P238">
        <v>5166</v>
      </c>
      <c r="Q238" t="s">
        <v>245</v>
      </c>
      <c r="S238">
        <v>2295564</v>
      </c>
      <c r="T238">
        <v>2300455</v>
      </c>
      <c r="U238">
        <v>2473929</v>
      </c>
      <c r="V238">
        <v>3135891</v>
      </c>
      <c r="W238">
        <v>4150642</v>
      </c>
      <c r="X238">
        <v>5042121</v>
      </c>
      <c r="Y238">
        <v>5780571</v>
      </c>
      <c r="Z238">
        <v>6159572</v>
      </c>
      <c r="AA238">
        <v>5684518</v>
      </c>
      <c r="AB238" s="37">
        <v>5461609</v>
      </c>
      <c r="AC238" s="37">
        <v>5164465.6399999997</v>
      </c>
      <c r="AD238" s="37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</row>
    <row r="239" spans="1:47" x14ac:dyDescent="0.3">
      <c r="A239" t="str">
        <f t="shared" si="6"/>
        <v>2008_5184</v>
      </c>
      <c r="C239" s="116">
        <v>238</v>
      </c>
      <c r="D239" s="116">
        <v>2008</v>
      </c>
      <c r="E239" s="116">
        <v>5184</v>
      </c>
      <c r="F239" s="116">
        <v>5184</v>
      </c>
      <c r="G239" s="116" t="s">
        <v>246</v>
      </c>
      <c r="H239" s="116">
        <v>5576180</v>
      </c>
      <c r="I239" s="116">
        <v>16928769</v>
      </c>
      <c r="J239" s="116">
        <v>1575244</v>
      </c>
      <c r="K239">
        <f t="shared" si="7"/>
        <v>0.28249518487566755</v>
      </c>
      <c r="N239">
        <v>237</v>
      </c>
      <c r="O239">
        <v>5184</v>
      </c>
      <c r="P239">
        <v>5184</v>
      </c>
      <c r="Q239" t="s">
        <v>246</v>
      </c>
      <c r="S239">
        <v>1300075</v>
      </c>
      <c r="T239">
        <v>1548512</v>
      </c>
      <c r="U239">
        <v>1575244</v>
      </c>
      <c r="V239">
        <v>1824712</v>
      </c>
      <c r="W239">
        <v>3119304</v>
      </c>
      <c r="X239">
        <v>5204890</v>
      </c>
      <c r="Y239">
        <v>6917960</v>
      </c>
      <c r="Z239">
        <v>7644255</v>
      </c>
      <c r="AA239">
        <v>7447583</v>
      </c>
      <c r="AB239" s="37">
        <v>7543248</v>
      </c>
      <c r="AC239" s="37">
        <v>7030596.3799999999</v>
      </c>
      <c r="AD239" s="37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</row>
    <row r="240" spans="1:47" x14ac:dyDescent="0.3">
      <c r="A240" t="str">
        <f t="shared" si="6"/>
        <v>2008_5250</v>
      </c>
      <c r="C240" s="116">
        <v>239</v>
      </c>
      <c r="D240" s="116">
        <v>2008</v>
      </c>
      <c r="E240" s="116">
        <v>5250</v>
      </c>
      <c r="F240" s="116">
        <v>5250</v>
      </c>
      <c r="G240" s="116" t="s">
        <v>247</v>
      </c>
      <c r="H240" s="116">
        <v>8892017</v>
      </c>
      <c r="I240" s="116">
        <v>28166021</v>
      </c>
      <c r="J240" s="116">
        <v>3339980</v>
      </c>
      <c r="K240">
        <f t="shared" si="7"/>
        <v>0.37561556618706421</v>
      </c>
      <c r="N240">
        <v>238</v>
      </c>
      <c r="O240">
        <v>5250</v>
      </c>
      <c r="P240">
        <v>5250</v>
      </c>
      <c r="Q240" t="s">
        <v>247</v>
      </c>
      <c r="S240">
        <v>3028013</v>
      </c>
      <c r="T240">
        <v>3237934</v>
      </c>
      <c r="U240">
        <v>3339980</v>
      </c>
      <c r="V240">
        <v>3680408</v>
      </c>
      <c r="W240">
        <v>4986560</v>
      </c>
      <c r="X240">
        <v>6468652</v>
      </c>
      <c r="Y240">
        <v>7317458</v>
      </c>
      <c r="Z240">
        <v>8367482</v>
      </c>
      <c r="AA240">
        <v>8395741</v>
      </c>
      <c r="AB240" s="37">
        <v>8687959</v>
      </c>
      <c r="AC240" s="37">
        <v>8514012.3100000005</v>
      </c>
      <c r="AD240" s="37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</row>
    <row r="241" spans="1:47" x14ac:dyDescent="0.3">
      <c r="A241" t="str">
        <f t="shared" si="6"/>
        <v>2008_5256</v>
      </c>
      <c r="C241" s="116">
        <v>240</v>
      </c>
      <c r="D241" s="116">
        <v>2008</v>
      </c>
      <c r="E241" s="116">
        <v>5256</v>
      </c>
      <c r="F241" s="116">
        <v>5256</v>
      </c>
      <c r="G241" s="116" t="s">
        <v>248</v>
      </c>
      <c r="H241" s="116">
        <v>1523756</v>
      </c>
      <c r="I241" s="116">
        <v>5426576</v>
      </c>
      <c r="J241" s="116">
        <v>305329</v>
      </c>
      <c r="K241">
        <f t="shared" si="7"/>
        <v>0.20037919456920925</v>
      </c>
      <c r="N241">
        <v>239</v>
      </c>
      <c r="O241">
        <v>5256</v>
      </c>
      <c r="P241">
        <v>5256</v>
      </c>
      <c r="Q241" t="s">
        <v>248</v>
      </c>
      <c r="S241">
        <v>-195546</v>
      </c>
      <c r="T241">
        <v>-153250</v>
      </c>
      <c r="U241">
        <v>305329</v>
      </c>
      <c r="V241">
        <v>712751</v>
      </c>
      <c r="W241">
        <v>1248685</v>
      </c>
      <c r="X241">
        <v>1372329</v>
      </c>
      <c r="Y241">
        <v>1624634</v>
      </c>
      <c r="Z241">
        <v>1335526</v>
      </c>
      <c r="AA241">
        <v>1044223</v>
      </c>
      <c r="AB241" s="37">
        <v>907465</v>
      </c>
      <c r="AC241" s="37">
        <v>561235.36</v>
      </c>
      <c r="AD241" s="37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</row>
    <row r="242" spans="1:47" x14ac:dyDescent="0.3">
      <c r="A242" t="str">
        <f t="shared" si="6"/>
        <v>2008_5283</v>
      </c>
      <c r="C242" s="116">
        <v>241</v>
      </c>
      <c r="D242" s="116">
        <v>2008</v>
      </c>
      <c r="E242" s="116">
        <v>5283</v>
      </c>
      <c r="F242" s="116">
        <v>5283</v>
      </c>
      <c r="G242" s="116" t="s">
        <v>249</v>
      </c>
      <c r="H242" s="116">
        <v>4778036</v>
      </c>
      <c r="I242" s="116">
        <v>8460433</v>
      </c>
      <c r="J242" s="116">
        <v>3080577</v>
      </c>
      <c r="K242">
        <f t="shared" si="7"/>
        <v>0.64473708444222688</v>
      </c>
      <c r="N242">
        <v>240</v>
      </c>
      <c r="O242">
        <v>5283</v>
      </c>
      <c r="P242">
        <v>5283</v>
      </c>
      <c r="Q242" t="s">
        <v>249</v>
      </c>
      <c r="S242">
        <v>2978205</v>
      </c>
      <c r="T242">
        <v>3005715</v>
      </c>
      <c r="U242">
        <v>2803420</v>
      </c>
      <c r="V242">
        <v>2679630</v>
      </c>
      <c r="W242">
        <v>2967209</v>
      </c>
      <c r="X242">
        <v>3257870</v>
      </c>
      <c r="Y242">
        <v>3086213</v>
      </c>
      <c r="Z242">
        <v>3404515</v>
      </c>
      <c r="AA242">
        <v>2935954</v>
      </c>
      <c r="AB242" s="37">
        <v>2855443</v>
      </c>
      <c r="AC242" s="37">
        <v>3136268.93</v>
      </c>
      <c r="AD242" s="37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43"/>
      <c r="AU242" s="43"/>
    </row>
    <row r="243" spans="1:47" x14ac:dyDescent="0.3">
      <c r="A243" t="str">
        <f t="shared" si="6"/>
        <v>2008_5310</v>
      </c>
      <c r="C243" s="116">
        <v>242</v>
      </c>
      <c r="D243" s="116">
        <v>2008</v>
      </c>
      <c r="E243" s="116">
        <v>5310</v>
      </c>
      <c r="F243" s="116">
        <v>5310</v>
      </c>
      <c r="G243" s="116" t="s">
        <v>250</v>
      </c>
      <c r="H243" s="116">
        <v>2529743</v>
      </c>
      <c r="I243" s="116">
        <v>5415841</v>
      </c>
      <c r="J243" s="116">
        <v>1343001</v>
      </c>
      <c r="K243">
        <f t="shared" si="7"/>
        <v>0.53088436256173055</v>
      </c>
      <c r="N243">
        <v>241</v>
      </c>
      <c r="O243">
        <v>5310</v>
      </c>
      <c r="P243">
        <v>5310</v>
      </c>
      <c r="Q243" t="s">
        <v>250</v>
      </c>
      <c r="S243">
        <v>959221</v>
      </c>
      <c r="T243">
        <v>1076638</v>
      </c>
      <c r="U243">
        <v>1343001</v>
      </c>
      <c r="V243">
        <v>1412253</v>
      </c>
      <c r="W243">
        <v>1550741</v>
      </c>
      <c r="X243">
        <v>1824875</v>
      </c>
      <c r="Y243">
        <v>1841123</v>
      </c>
      <c r="Z243">
        <v>2148703</v>
      </c>
      <c r="AA243">
        <v>2833271</v>
      </c>
      <c r="AB243" s="37">
        <v>3265485</v>
      </c>
      <c r="AC243" s="37">
        <v>3102309.77</v>
      </c>
      <c r="AD243" s="37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</row>
    <row r="244" spans="1:47" x14ac:dyDescent="0.3">
      <c r="A244" t="str">
        <f t="shared" si="6"/>
        <v>2008_5323</v>
      </c>
      <c r="C244" s="116">
        <v>243</v>
      </c>
      <c r="D244" s="116">
        <v>2008</v>
      </c>
      <c r="E244" s="116">
        <v>5323</v>
      </c>
      <c r="F244" s="116">
        <v>5325</v>
      </c>
      <c r="G244" s="116" t="s">
        <v>251</v>
      </c>
      <c r="H244" s="116">
        <v>1109211</v>
      </c>
      <c r="I244" s="116">
        <v>7154201</v>
      </c>
      <c r="J244" s="116">
        <v>-419183</v>
      </c>
      <c r="K244">
        <f t="shared" si="7"/>
        <v>-0.37791096554217368</v>
      </c>
      <c r="N244">
        <v>242</v>
      </c>
      <c r="O244">
        <v>5323</v>
      </c>
      <c r="P244">
        <v>5325</v>
      </c>
      <c r="Q244" t="s">
        <v>251</v>
      </c>
      <c r="S244">
        <v>1072502</v>
      </c>
      <c r="T244">
        <v>47974</v>
      </c>
      <c r="U244">
        <v>-419183</v>
      </c>
      <c r="V244">
        <v>-181056</v>
      </c>
      <c r="W244">
        <v>-111540</v>
      </c>
      <c r="X244">
        <v>488247</v>
      </c>
      <c r="Y244">
        <v>482595</v>
      </c>
      <c r="Z244">
        <v>406751</v>
      </c>
      <c r="AA244">
        <v>847074</v>
      </c>
      <c r="AB244" s="37">
        <v>863457</v>
      </c>
      <c r="AC244" s="37">
        <v>1102315.02</v>
      </c>
      <c r="AD244" s="37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</row>
    <row r="245" spans="1:47" x14ac:dyDescent="0.3">
      <c r="A245" t="str">
        <f t="shared" si="6"/>
        <v>2008_5463</v>
      </c>
      <c r="C245" s="116">
        <v>244</v>
      </c>
      <c r="D245" s="116">
        <v>2008</v>
      </c>
      <c r="E245" s="116">
        <v>5463</v>
      </c>
      <c r="F245" s="116">
        <v>5463</v>
      </c>
      <c r="G245" s="116" t="s">
        <v>253</v>
      </c>
      <c r="H245" s="116">
        <v>2951558</v>
      </c>
      <c r="I245" s="116">
        <v>11793835</v>
      </c>
      <c r="J245" s="116">
        <v>967157</v>
      </c>
      <c r="K245">
        <f t="shared" si="7"/>
        <v>0.32767677274171808</v>
      </c>
      <c r="N245">
        <v>243</v>
      </c>
      <c r="O245">
        <v>5328</v>
      </c>
      <c r="P245">
        <v>5328</v>
      </c>
      <c r="Q245" t="s">
        <v>252</v>
      </c>
      <c r="S245">
        <v>296969</v>
      </c>
      <c r="T245">
        <v>260560</v>
      </c>
      <c r="U245">
        <v>308021</v>
      </c>
      <c r="V245">
        <v>394975</v>
      </c>
      <c r="W245">
        <v>546998</v>
      </c>
      <c r="X245">
        <v>620238</v>
      </c>
      <c r="Y245">
        <v>956239</v>
      </c>
      <c r="Z245">
        <v>1020491</v>
      </c>
      <c r="AA245">
        <v>868574</v>
      </c>
      <c r="AB245" s="37">
        <v>833129</v>
      </c>
      <c r="AC245" s="37" t="e">
        <v>#N/A</v>
      </c>
      <c r="AD245" s="37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</row>
    <row r="246" spans="1:47" x14ac:dyDescent="0.3">
      <c r="A246" t="str">
        <f t="shared" si="6"/>
        <v>2008_5486</v>
      </c>
      <c r="C246" s="116">
        <v>245</v>
      </c>
      <c r="D246" s="116">
        <v>2008</v>
      </c>
      <c r="E246" s="116">
        <v>5486</v>
      </c>
      <c r="F246" s="116">
        <v>5486</v>
      </c>
      <c r="G246" s="116" t="s">
        <v>254</v>
      </c>
      <c r="H246" s="116">
        <v>3223087</v>
      </c>
      <c r="I246" s="116">
        <v>3720795</v>
      </c>
      <c r="J246" s="116">
        <v>2363825</v>
      </c>
      <c r="K246">
        <f t="shared" si="7"/>
        <v>0.7334040316007604</v>
      </c>
      <c r="N246">
        <v>244</v>
      </c>
      <c r="O246">
        <v>5463</v>
      </c>
      <c r="P246">
        <v>5463</v>
      </c>
      <c r="Q246" t="s">
        <v>253</v>
      </c>
      <c r="S246">
        <v>1710123</v>
      </c>
      <c r="T246">
        <v>1423696</v>
      </c>
      <c r="U246">
        <v>967157</v>
      </c>
      <c r="V246">
        <v>512051</v>
      </c>
      <c r="W246">
        <v>724573</v>
      </c>
      <c r="X246">
        <v>1875655</v>
      </c>
      <c r="Y246">
        <v>1979904</v>
      </c>
      <c r="Z246">
        <v>1743062</v>
      </c>
      <c r="AA246">
        <v>1476567</v>
      </c>
      <c r="AB246" s="37">
        <v>1701386</v>
      </c>
      <c r="AC246" s="37">
        <v>1768869.7</v>
      </c>
      <c r="AD246" s="37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</row>
    <row r="247" spans="1:47" x14ac:dyDescent="0.3">
      <c r="A247" t="str">
        <f t="shared" si="6"/>
        <v>2008_5508</v>
      </c>
      <c r="C247" s="116">
        <v>246</v>
      </c>
      <c r="D247" s="116">
        <v>2008</v>
      </c>
      <c r="E247" s="116">
        <v>5508</v>
      </c>
      <c r="F247" s="116">
        <v>5508</v>
      </c>
      <c r="G247" s="116" t="s">
        <v>255</v>
      </c>
      <c r="H247" s="116">
        <v>1383684</v>
      </c>
      <c r="I247" s="116">
        <v>3616397</v>
      </c>
      <c r="J247" s="116">
        <v>380740</v>
      </c>
      <c r="K247">
        <f t="shared" si="7"/>
        <v>0.27516398252780261</v>
      </c>
      <c r="N247">
        <v>245</v>
      </c>
      <c r="O247">
        <v>5486</v>
      </c>
      <c r="P247">
        <v>5486</v>
      </c>
      <c r="Q247" t="s">
        <v>254</v>
      </c>
      <c r="S247">
        <v>2406642</v>
      </c>
      <c r="T247">
        <v>2473158</v>
      </c>
      <c r="U247">
        <v>2363825</v>
      </c>
      <c r="V247">
        <v>2177735</v>
      </c>
      <c r="W247">
        <v>2136171</v>
      </c>
      <c r="X247">
        <v>1956722</v>
      </c>
      <c r="Y247">
        <v>1787891</v>
      </c>
      <c r="Z247">
        <v>1379331</v>
      </c>
      <c r="AA247">
        <v>989395</v>
      </c>
      <c r="AB247" s="37">
        <v>912412</v>
      </c>
      <c r="AC247" s="37">
        <v>1187485.47</v>
      </c>
      <c r="AD247" s="37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</row>
    <row r="248" spans="1:47" x14ac:dyDescent="0.3">
      <c r="A248" t="str">
        <f t="shared" si="6"/>
        <v>2008_1975</v>
      </c>
      <c r="C248" s="116">
        <v>247</v>
      </c>
      <c r="D248" s="116">
        <v>2008</v>
      </c>
      <c r="E248" s="116">
        <v>1975</v>
      </c>
      <c r="F248" s="116">
        <v>1975</v>
      </c>
      <c r="G248" s="116" t="s">
        <v>121</v>
      </c>
      <c r="H248" s="116">
        <v>2079359</v>
      </c>
      <c r="I248" s="116">
        <v>4175882</v>
      </c>
      <c r="J248" s="116">
        <v>1071170</v>
      </c>
      <c r="K248">
        <f t="shared" si="7"/>
        <v>0.51514433053647779</v>
      </c>
      <c r="N248">
        <v>246</v>
      </c>
      <c r="O248">
        <v>5508</v>
      </c>
      <c r="P248">
        <v>5508</v>
      </c>
      <c r="Q248" t="s">
        <v>255</v>
      </c>
      <c r="S248">
        <v>557442</v>
      </c>
      <c r="T248">
        <v>480832</v>
      </c>
      <c r="U248">
        <v>380740</v>
      </c>
      <c r="V248">
        <v>205049</v>
      </c>
      <c r="W248">
        <v>337062</v>
      </c>
      <c r="X248">
        <v>103217</v>
      </c>
      <c r="Y248">
        <v>6195</v>
      </c>
      <c r="Z248">
        <v>280849</v>
      </c>
      <c r="AA248">
        <v>725338</v>
      </c>
      <c r="AB248" s="37">
        <v>853815</v>
      </c>
      <c r="AC248" s="37">
        <v>852247.47</v>
      </c>
      <c r="AD248" s="37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</row>
    <row r="249" spans="1:47" x14ac:dyDescent="0.3">
      <c r="A249" t="str">
        <f t="shared" si="6"/>
        <v>2008_4824</v>
      </c>
      <c r="C249" s="116">
        <v>248</v>
      </c>
      <c r="D249" s="116">
        <v>2008</v>
      </c>
      <c r="E249" s="116">
        <v>4824</v>
      </c>
      <c r="F249" s="116">
        <v>5510</v>
      </c>
      <c r="G249" s="116" t="s">
        <v>256</v>
      </c>
      <c r="H249" s="116">
        <v>1231533</v>
      </c>
      <c r="I249" s="116">
        <v>6030875</v>
      </c>
      <c r="J249" s="116">
        <v>-27303</v>
      </c>
      <c r="K249">
        <f t="shared" si="7"/>
        <v>-2.2169929673017289E-2</v>
      </c>
      <c r="N249">
        <v>247</v>
      </c>
      <c r="O249">
        <v>1975</v>
      </c>
      <c r="P249">
        <v>1975</v>
      </c>
      <c r="Q249" t="s">
        <v>121</v>
      </c>
      <c r="S249">
        <v>1045399</v>
      </c>
      <c r="T249">
        <v>1118529</v>
      </c>
      <c r="U249">
        <v>1071170</v>
      </c>
      <c r="V249">
        <v>1046019</v>
      </c>
      <c r="W249">
        <v>1184713</v>
      </c>
      <c r="X249">
        <v>1265170</v>
      </c>
      <c r="Y249">
        <v>1187857</v>
      </c>
      <c r="Z249">
        <v>1311909</v>
      </c>
      <c r="AA249">
        <v>1173333</v>
      </c>
      <c r="AB249" s="37">
        <v>1151132</v>
      </c>
      <c r="AC249" s="37">
        <v>1286534.6399999999</v>
      </c>
      <c r="AD249" s="37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</row>
    <row r="250" spans="1:47" x14ac:dyDescent="0.3">
      <c r="A250" t="str">
        <f t="shared" si="6"/>
        <v>2008_5607</v>
      </c>
      <c r="C250" s="116">
        <v>249</v>
      </c>
      <c r="D250" s="116">
        <v>2008</v>
      </c>
      <c r="E250" s="116">
        <v>5607</v>
      </c>
      <c r="F250" s="116">
        <v>5607</v>
      </c>
      <c r="G250" s="116" t="s">
        <v>257</v>
      </c>
      <c r="H250" s="116">
        <v>3687879</v>
      </c>
      <c r="I250" s="116">
        <v>5466105</v>
      </c>
      <c r="J250" s="116">
        <v>1848334</v>
      </c>
      <c r="K250">
        <f t="shared" si="7"/>
        <v>0.50119160634066351</v>
      </c>
      <c r="N250">
        <v>248</v>
      </c>
      <c r="O250">
        <v>4824</v>
      </c>
      <c r="P250">
        <v>5510</v>
      </c>
      <c r="Q250" t="s">
        <v>256</v>
      </c>
      <c r="S250">
        <v>415407</v>
      </c>
      <c r="T250">
        <v>228467</v>
      </c>
      <c r="U250">
        <v>-27303</v>
      </c>
      <c r="V250">
        <v>85913</v>
      </c>
      <c r="W250">
        <v>511995</v>
      </c>
      <c r="X250">
        <v>785043</v>
      </c>
      <c r="Y250">
        <v>988862</v>
      </c>
      <c r="Z250">
        <v>1121266</v>
      </c>
      <c r="AA250">
        <v>869727</v>
      </c>
      <c r="AB250" s="37">
        <v>1327304</v>
      </c>
      <c r="AC250" s="37">
        <v>1730887.98</v>
      </c>
      <c r="AD250" s="37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</row>
    <row r="251" spans="1:47" x14ac:dyDescent="0.3">
      <c r="A251" t="str">
        <f t="shared" si="6"/>
        <v>2008_5643</v>
      </c>
      <c r="C251" s="116">
        <v>250</v>
      </c>
      <c r="D251" s="116">
        <v>2008</v>
      </c>
      <c r="E251" s="116">
        <v>5643</v>
      </c>
      <c r="F251" s="116">
        <v>5643</v>
      </c>
      <c r="G251" s="116" t="s">
        <v>258</v>
      </c>
      <c r="H251" s="116">
        <v>2430187</v>
      </c>
      <c r="I251" s="116">
        <v>8412379</v>
      </c>
      <c r="J251" s="116">
        <v>808723</v>
      </c>
      <c r="K251">
        <f t="shared" si="7"/>
        <v>0.33278220976410455</v>
      </c>
      <c r="N251">
        <v>249</v>
      </c>
      <c r="O251">
        <v>5607</v>
      </c>
      <c r="P251">
        <v>5607</v>
      </c>
      <c r="Q251" t="s">
        <v>257</v>
      </c>
      <c r="S251">
        <v>1485617</v>
      </c>
      <c r="T251">
        <v>1594250</v>
      </c>
      <c r="U251">
        <v>1848334</v>
      </c>
      <c r="V251">
        <v>2263216</v>
      </c>
      <c r="W251">
        <v>2957553</v>
      </c>
      <c r="X251">
        <v>3991381</v>
      </c>
      <c r="Y251">
        <v>4426179</v>
      </c>
      <c r="Z251">
        <v>5135079</v>
      </c>
      <c r="AA251">
        <v>5550522</v>
      </c>
      <c r="AB251" s="37">
        <v>6191673</v>
      </c>
      <c r="AC251" s="37">
        <v>6913021</v>
      </c>
      <c r="AD251" s="37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</row>
    <row r="252" spans="1:47" x14ac:dyDescent="0.3">
      <c r="A252" t="str">
        <f t="shared" si="6"/>
        <v>2008_5697</v>
      </c>
      <c r="C252" s="116">
        <v>251</v>
      </c>
      <c r="D252" s="116">
        <v>2008</v>
      </c>
      <c r="E252" s="116">
        <v>5697</v>
      </c>
      <c r="F252" s="116">
        <v>5697</v>
      </c>
      <c r="G252" s="116" t="s">
        <v>795</v>
      </c>
      <c r="H252" s="116">
        <v>1825668</v>
      </c>
      <c r="I252" s="116">
        <v>4973333</v>
      </c>
      <c r="J252" s="116">
        <v>848447</v>
      </c>
      <c r="K252">
        <f t="shared" si="7"/>
        <v>0.46473236097691367</v>
      </c>
      <c r="N252">
        <v>250</v>
      </c>
      <c r="O252">
        <v>5643</v>
      </c>
      <c r="P252">
        <v>5643</v>
      </c>
      <c r="Q252" t="s">
        <v>258</v>
      </c>
      <c r="S252">
        <v>1064598</v>
      </c>
      <c r="T252">
        <v>1060505</v>
      </c>
      <c r="U252">
        <v>808723</v>
      </c>
      <c r="V252">
        <v>503594</v>
      </c>
      <c r="W252">
        <v>887278</v>
      </c>
      <c r="X252">
        <v>1318613</v>
      </c>
      <c r="Y252">
        <v>1852873</v>
      </c>
      <c r="Z252">
        <v>1907872</v>
      </c>
      <c r="AA252">
        <v>2007603</v>
      </c>
      <c r="AB252" s="37">
        <v>2257691</v>
      </c>
      <c r="AC252" s="37">
        <v>2569754.31</v>
      </c>
      <c r="AD252" s="37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</row>
    <row r="253" spans="1:47" x14ac:dyDescent="0.3">
      <c r="A253" t="str">
        <f t="shared" si="6"/>
        <v>2008_5724</v>
      </c>
      <c r="C253" s="116">
        <v>252</v>
      </c>
      <c r="D253" s="116">
        <v>2008</v>
      </c>
      <c r="E253" s="116">
        <v>5724</v>
      </c>
      <c r="F253" s="116">
        <v>5724</v>
      </c>
      <c r="G253" s="116" t="s">
        <v>260</v>
      </c>
      <c r="H253" s="116">
        <v>1341691</v>
      </c>
      <c r="I253" s="116">
        <v>2666902</v>
      </c>
      <c r="J253" s="116">
        <v>654210</v>
      </c>
      <c r="K253">
        <f t="shared" si="7"/>
        <v>0.48760109443977784</v>
      </c>
      <c r="N253">
        <v>251</v>
      </c>
      <c r="O253">
        <v>5697</v>
      </c>
      <c r="P253">
        <v>5697</v>
      </c>
      <c r="Q253" t="s">
        <v>259</v>
      </c>
      <c r="S253">
        <v>1001945</v>
      </c>
      <c r="T253">
        <v>1003381</v>
      </c>
      <c r="U253">
        <v>848447</v>
      </c>
      <c r="V253">
        <v>926214</v>
      </c>
      <c r="W253">
        <v>1117983</v>
      </c>
      <c r="X253">
        <v>1255508</v>
      </c>
      <c r="Y253">
        <v>1431487</v>
      </c>
      <c r="Z253">
        <v>1371639</v>
      </c>
      <c r="AA253">
        <v>1176905</v>
      </c>
      <c r="AB253" s="37">
        <v>1043056</v>
      </c>
      <c r="AC253" s="37">
        <v>985586.08</v>
      </c>
      <c r="AD253" s="37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</row>
    <row r="254" spans="1:47" x14ac:dyDescent="0.3">
      <c r="A254" t="str">
        <f t="shared" si="6"/>
        <v>2008_5805</v>
      </c>
      <c r="C254" s="116">
        <v>253</v>
      </c>
      <c r="D254" s="116">
        <v>2008</v>
      </c>
      <c r="E254" s="116">
        <v>5805</v>
      </c>
      <c r="F254" s="116">
        <v>5805</v>
      </c>
      <c r="G254" s="116" t="s">
        <v>262</v>
      </c>
      <c r="H254" s="116">
        <v>7132168</v>
      </c>
      <c r="I254" s="116">
        <v>13096172</v>
      </c>
      <c r="J254" s="116">
        <v>3438703</v>
      </c>
      <c r="K254">
        <f t="shared" si="7"/>
        <v>0.48213993276658657</v>
      </c>
      <c r="N254">
        <v>252</v>
      </c>
      <c r="O254">
        <v>5724</v>
      </c>
      <c r="P254">
        <v>5724</v>
      </c>
      <c r="Q254" t="s">
        <v>260</v>
      </c>
      <c r="S254">
        <v>896565</v>
      </c>
      <c r="T254">
        <v>859510</v>
      </c>
      <c r="U254">
        <v>654210</v>
      </c>
      <c r="V254">
        <v>479997</v>
      </c>
      <c r="W254">
        <v>320054</v>
      </c>
      <c r="X254">
        <v>230332</v>
      </c>
      <c r="Y254">
        <v>135755</v>
      </c>
      <c r="Z254">
        <v>128577</v>
      </c>
      <c r="AA254">
        <v>237403</v>
      </c>
      <c r="AB254" s="37">
        <v>387990</v>
      </c>
      <c r="AC254" s="37">
        <v>451330.96</v>
      </c>
      <c r="AD254" s="37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</row>
    <row r="255" spans="1:47" x14ac:dyDescent="0.3">
      <c r="A255" t="str">
        <f t="shared" si="6"/>
        <v>2008_5823</v>
      </c>
      <c r="C255" s="116">
        <v>254</v>
      </c>
      <c r="D255" s="116">
        <v>2008</v>
      </c>
      <c r="E255" s="116">
        <v>5823</v>
      </c>
      <c r="F255" s="116">
        <v>5823</v>
      </c>
      <c r="G255" s="116" t="s">
        <v>263</v>
      </c>
      <c r="H255" s="116">
        <v>1837649</v>
      </c>
      <c r="I255" s="116">
        <v>3967145</v>
      </c>
      <c r="J255" s="116">
        <v>1021956</v>
      </c>
      <c r="K255">
        <f t="shared" si="7"/>
        <v>0.55612143559515448</v>
      </c>
      <c r="N255">
        <v>253</v>
      </c>
      <c r="O255">
        <v>5805</v>
      </c>
      <c r="P255">
        <v>5805</v>
      </c>
      <c r="Q255" t="s">
        <v>262</v>
      </c>
      <c r="S255">
        <v>2864203</v>
      </c>
      <c r="T255">
        <v>3308695</v>
      </c>
      <c r="U255">
        <v>3438703</v>
      </c>
      <c r="V255">
        <v>3613914</v>
      </c>
      <c r="W255">
        <v>4164503</v>
      </c>
      <c r="X255">
        <v>4352852</v>
      </c>
      <c r="Y255">
        <v>4391211</v>
      </c>
      <c r="Z255">
        <v>4672409</v>
      </c>
      <c r="AA255">
        <v>4918148</v>
      </c>
      <c r="AB255" s="37">
        <v>5286822</v>
      </c>
      <c r="AC255" s="37">
        <v>5598182.4699999997</v>
      </c>
      <c r="AD255" s="37"/>
      <c r="AI255" s="43"/>
      <c r="AJ255" s="43"/>
      <c r="AK255" s="43"/>
      <c r="AL255" s="43"/>
      <c r="AM255" s="43"/>
      <c r="AN255" s="43"/>
      <c r="AO255" s="43"/>
      <c r="AP255" s="43"/>
      <c r="AQ255" s="43"/>
      <c r="AR255" s="43"/>
      <c r="AS255" s="43"/>
      <c r="AT255" s="43"/>
      <c r="AU255" s="43"/>
    </row>
    <row r="256" spans="1:47" x14ac:dyDescent="0.3">
      <c r="A256" t="str">
        <f t="shared" si="6"/>
        <v>2008_5832</v>
      </c>
      <c r="C256" s="116">
        <v>255</v>
      </c>
      <c r="D256" s="116">
        <v>2008</v>
      </c>
      <c r="E256" s="116">
        <v>5832</v>
      </c>
      <c r="F256" s="116">
        <v>5832</v>
      </c>
      <c r="G256" s="116" t="s">
        <v>264</v>
      </c>
      <c r="H256" s="116">
        <v>1805931</v>
      </c>
      <c r="I256" s="116">
        <v>2537582</v>
      </c>
      <c r="J256" s="116">
        <v>1209692</v>
      </c>
      <c r="K256">
        <f t="shared" si="7"/>
        <v>0.66984397521278494</v>
      </c>
      <c r="N256">
        <v>254</v>
      </c>
      <c r="O256">
        <v>5823</v>
      </c>
      <c r="P256">
        <v>5823</v>
      </c>
      <c r="Q256" t="s">
        <v>263</v>
      </c>
      <c r="S256">
        <v>1299060</v>
      </c>
      <c r="T256">
        <v>1179420</v>
      </c>
      <c r="U256">
        <v>1021956</v>
      </c>
      <c r="V256">
        <v>666125</v>
      </c>
      <c r="W256">
        <v>398381</v>
      </c>
      <c r="X256">
        <v>473896</v>
      </c>
      <c r="Y256">
        <v>256727</v>
      </c>
      <c r="Z256">
        <v>-94604</v>
      </c>
      <c r="AA256">
        <v>-55038</v>
      </c>
      <c r="AB256" s="37">
        <v>12550</v>
      </c>
      <c r="AC256" s="37">
        <v>330778.03000000003</v>
      </c>
      <c r="AD256" s="37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3"/>
      <c r="AU256" s="43"/>
    </row>
    <row r="257" spans="1:47" x14ac:dyDescent="0.3">
      <c r="A257" t="str">
        <f t="shared" si="6"/>
        <v>2008_5877</v>
      </c>
      <c r="C257" s="116">
        <v>256</v>
      </c>
      <c r="D257" s="116">
        <v>2008</v>
      </c>
      <c r="E257" s="116">
        <v>5877</v>
      </c>
      <c r="F257" s="116">
        <v>5877</v>
      </c>
      <c r="G257" s="116" t="s">
        <v>265</v>
      </c>
      <c r="H257" s="116">
        <v>3284979</v>
      </c>
      <c r="I257" s="116">
        <v>12645925</v>
      </c>
      <c r="J257" s="116">
        <v>92715</v>
      </c>
      <c r="K257">
        <f t="shared" si="7"/>
        <v>2.8223924719153456E-2</v>
      </c>
      <c r="N257">
        <v>255</v>
      </c>
      <c r="O257">
        <v>5832</v>
      </c>
      <c r="P257">
        <v>5832</v>
      </c>
      <c r="Q257" t="s">
        <v>264</v>
      </c>
      <c r="S257">
        <v>1092950</v>
      </c>
      <c r="T257">
        <v>1114954</v>
      </c>
      <c r="U257">
        <v>1209692</v>
      </c>
      <c r="V257">
        <v>1299304</v>
      </c>
      <c r="W257">
        <v>1578310</v>
      </c>
      <c r="X257">
        <v>1859684</v>
      </c>
      <c r="Y257">
        <v>1882793</v>
      </c>
      <c r="Z257">
        <v>1833610</v>
      </c>
      <c r="AA257">
        <v>1793662</v>
      </c>
      <c r="AB257" s="37">
        <v>1683258</v>
      </c>
      <c r="AC257" s="37">
        <v>1861721.37</v>
      </c>
      <c r="AD257" s="37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</row>
    <row r="258" spans="1:47" x14ac:dyDescent="0.3">
      <c r="A258" t="str">
        <f t="shared" si="6"/>
        <v>2008_5895</v>
      </c>
      <c r="C258" s="116">
        <v>257</v>
      </c>
      <c r="D258" s="116">
        <v>2008</v>
      </c>
      <c r="E258" s="116">
        <v>5895</v>
      </c>
      <c r="F258" s="116">
        <v>5895</v>
      </c>
      <c r="G258" s="116" t="s">
        <v>266</v>
      </c>
      <c r="H258" s="116">
        <v>1398422</v>
      </c>
      <c r="I258" s="116">
        <v>2742724</v>
      </c>
      <c r="J258" s="116">
        <v>766381</v>
      </c>
      <c r="K258">
        <f t="shared" si="7"/>
        <v>0.54803271115585994</v>
      </c>
      <c r="N258">
        <v>256</v>
      </c>
      <c r="O258">
        <v>5877</v>
      </c>
      <c r="P258">
        <v>5877</v>
      </c>
      <c r="Q258" t="s">
        <v>265</v>
      </c>
      <c r="S258">
        <v>-58496</v>
      </c>
      <c r="T258">
        <v>-178875</v>
      </c>
      <c r="U258">
        <v>92715</v>
      </c>
      <c r="V258">
        <v>44383</v>
      </c>
      <c r="W258">
        <v>605097</v>
      </c>
      <c r="X258">
        <v>1562694</v>
      </c>
      <c r="Y258">
        <v>2028116</v>
      </c>
      <c r="Z258">
        <v>2645558</v>
      </c>
      <c r="AA258">
        <v>2716993</v>
      </c>
      <c r="AB258" s="37">
        <v>2563091</v>
      </c>
      <c r="AC258" s="37">
        <v>2561972.38</v>
      </c>
      <c r="AD258" s="37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</row>
    <row r="259" spans="1:47" x14ac:dyDescent="0.3">
      <c r="A259" t="str">
        <f t="shared" si="6"/>
        <v>2008_5949</v>
      </c>
      <c r="C259" s="116">
        <v>258</v>
      </c>
      <c r="D259" s="116">
        <v>2008</v>
      </c>
      <c r="E259" s="116">
        <v>5949</v>
      </c>
      <c r="F259" s="116">
        <v>5949</v>
      </c>
      <c r="G259" s="116" t="s">
        <v>267</v>
      </c>
      <c r="H259" s="116">
        <v>2906345</v>
      </c>
      <c r="I259" s="116">
        <v>8470076</v>
      </c>
      <c r="J259" s="116">
        <v>1433791</v>
      </c>
      <c r="K259">
        <f t="shared" si="7"/>
        <v>0.49333131476132391</v>
      </c>
      <c r="N259">
        <v>257</v>
      </c>
      <c r="O259">
        <v>5895</v>
      </c>
      <c r="P259">
        <v>5895</v>
      </c>
      <c r="Q259" t="s">
        <v>266</v>
      </c>
      <c r="S259">
        <v>948694</v>
      </c>
      <c r="T259">
        <v>842477</v>
      </c>
      <c r="U259">
        <v>766381</v>
      </c>
      <c r="V259">
        <v>578162</v>
      </c>
      <c r="W259">
        <v>413688</v>
      </c>
      <c r="X259">
        <v>530314</v>
      </c>
      <c r="Y259">
        <v>539230</v>
      </c>
      <c r="Z259">
        <v>544270</v>
      </c>
      <c r="AA259">
        <v>695632</v>
      </c>
      <c r="AB259" s="37">
        <v>1029861</v>
      </c>
      <c r="AC259" s="37">
        <v>1301492.82</v>
      </c>
      <c r="AD259" s="37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</row>
    <row r="260" spans="1:47" x14ac:dyDescent="0.3">
      <c r="A260" t="str">
        <f t="shared" si="6"/>
        <v>2008_5976</v>
      </c>
      <c r="C260" s="116">
        <v>259</v>
      </c>
      <c r="D260" s="116">
        <v>2008</v>
      </c>
      <c r="E260" s="116">
        <v>5976</v>
      </c>
      <c r="F260" s="116">
        <v>5976</v>
      </c>
      <c r="G260" s="116" t="s">
        <v>268</v>
      </c>
      <c r="H260" s="116">
        <v>3737150</v>
      </c>
      <c r="I260" s="116">
        <v>9390401</v>
      </c>
      <c r="J260" s="116">
        <v>1540849</v>
      </c>
      <c r="K260">
        <f t="shared" si="7"/>
        <v>0.41230590155599856</v>
      </c>
      <c r="N260">
        <v>258</v>
      </c>
      <c r="O260">
        <v>5949</v>
      </c>
      <c r="P260">
        <v>5949</v>
      </c>
      <c r="Q260" t="s">
        <v>267</v>
      </c>
      <c r="S260">
        <v>1613756</v>
      </c>
      <c r="T260">
        <v>1536350</v>
      </c>
      <c r="U260">
        <v>1433791</v>
      </c>
      <c r="V260">
        <v>1772402</v>
      </c>
      <c r="W260">
        <v>2273360</v>
      </c>
      <c r="X260">
        <v>2697692</v>
      </c>
      <c r="Y260">
        <v>2309052</v>
      </c>
      <c r="Z260">
        <v>2479167</v>
      </c>
      <c r="AA260">
        <v>1750682</v>
      </c>
      <c r="AB260" s="37">
        <v>1541148</v>
      </c>
      <c r="AC260" s="37">
        <v>2098568.16</v>
      </c>
      <c r="AD260" s="37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</row>
    <row r="261" spans="1:47" x14ac:dyDescent="0.3">
      <c r="A261" t="str">
        <f t="shared" ref="A261:A324" si="8">CONCATENATE(D261,"_",E261)</f>
        <v>2008_5994</v>
      </c>
      <c r="C261" s="116">
        <v>260</v>
      </c>
      <c r="D261" s="116">
        <v>2008</v>
      </c>
      <c r="E261" s="116">
        <v>5994</v>
      </c>
      <c r="F261" s="116">
        <v>5994</v>
      </c>
      <c r="G261" s="116" t="s">
        <v>269</v>
      </c>
      <c r="H261" s="116">
        <v>1308204</v>
      </c>
      <c r="I261" s="116">
        <v>7352485</v>
      </c>
      <c r="J261" s="116">
        <v>-45834</v>
      </c>
      <c r="K261">
        <f t="shared" ref="K261:K324" si="9">J261/H261</f>
        <v>-3.5035820101452064E-2</v>
      </c>
      <c r="N261">
        <v>259</v>
      </c>
      <c r="O261">
        <v>5976</v>
      </c>
      <c r="P261">
        <v>5976</v>
      </c>
      <c r="Q261" t="s">
        <v>268</v>
      </c>
      <c r="S261">
        <v>1161793</v>
      </c>
      <c r="T261">
        <v>1497589</v>
      </c>
      <c r="U261">
        <v>1540849</v>
      </c>
      <c r="V261">
        <v>1471890</v>
      </c>
      <c r="W261">
        <v>1588647</v>
      </c>
      <c r="X261">
        <v>2162301</v>
      </c>
      <c r="Y261">
        <v>2439360</v>
      </c>
      <c r="Z261">
        <v>2443543</v>
      </c>
      <c r="AA261">
        <v>2293732</v>
      </c>
      <c r="AB261" s="37">
        <v>2047065</v>
      </c>
      <c r="AC261" s="37">
        <v>1573958.56</v>
      </c>
      <c r="AD261" s="37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</row>
    <row r="262" spans="1:47" x14ac:dyDescent="0.3">
      <c r="A262" t="str">
        <f t="shared" si="8"/>
        <v>2008_6003</v>
      </c>
      <c r="C262" s="116">
        <v>261</v>
      </c>
      <c r="D262" s="116">
        <v>2008</v>
      </c>
      <c r="E262" s="116">
        <v>6003</v>
      </c>
      <c r="F262" s="116">
        <v>6003</v>
      </c>
      <c r="G262" s="116" t="s">
        <v>270</v>
      </c>
      <c r="H262" s="116">
        <v>1445646</v>
      </c>
      <c r="I262" s="116">
        <v>3596916</v>
      </c>
      <c r="J262" s="116">
        <v>504974</v>
      </c>
      <c r="K262">
        <f t="shared" si="9"/>
        <v>0.34930681508474415</v>
      </c>
      <c r="N262">
        <v>260</v>
      </c>
      <c r="O262">
        <v>5994</v>
      </c>
      <c r="P262">
        <v>5994</v>
      </c>
      <c r="Q262" t="s">
        <v>269</v>
      </c>
      <c r="S262">
        <v>326016</v>
      </c>
      <c r="T262">
        <v>-59966</v>
      </c>
      <c r="U262">
        <v>-45834</v>
      </c>
      <c r="V262">
        <v>218388</v>
      </c>
      <c r="W262">
        <v>711311</v>
      </c>
      <c r="X262">
        <v>938511</v>
      </c>
      <c r="Y262">
        <v>1031600</v>
      </c>
      <c r="Z262">
        <v>756411</v>
      </c>
      <c r="AA262">
        <v>507992</v>
      </c>
      <c r="AB262" s="37">
        <v>852124</v>
      </c>
      <c r="AC262" s="37">
        <v>1416316.24</v>
      </c>
      <c r="AD262" s="37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</row>
    <row r="263" spans="1:47" x14ac:dyDescent="0.3">
      <c r="A263" t="str">
        <f t="shared" si="8"/>
        <v>2008_6012</v>
      </c>
      <c r="C263" s="116">
        <v>262</v>
      </c>
      <c r="D263" s="116">
        <v>2008</v>
      </c>
      <c r="E263" s="116">
        <v>6012</v>
      </c>
      <c r="F263" s="116">
        <v>6012</v>
      </c>
      <c r="G263" s="116" t="s">
        <v>271</v>
      </c>
      <c r="H263" s="116">
        <v>3115493</v>
      </c>
      <c r="I263" s="116">
        <v>5976001</v>
      </c>
      <c r="J263" s="116">
        <v>1299132</v>
      </c>
      <c r="K263">
        <f t="shared" si="9"/>
        <v>0.41699082617101052</v>
      </c>
      <c r="N263">
        <v>261</v>
      </c>
      <c r="O263">
        <v>6003</v>
      </c>
      <c r="P263">
        <v>6003</v>
      </c>
      <c r="Q263" t="s">
        <v>270</v>
      </c>
      <c r="S263">
        <v>403216</v>
      </c>
      <c r="T263">
        <v>432345</v>
      </c>
      <c r="U263">
        <v>504974</v>
      </c>
      <c r="V263">
        <v>602202</v>
      </c>
      <c r="W263">
        <v>869970</v>
      </c>
      <c r="X263">
        <v>1109533</v>
      </c>
      <c r="Y263">
        <v>1104968</v>
      </c>
      <c r="Z263">
        <v>1119948</v>
      </c>
      <c r="AA263">
        <v>1226313</v>
      </c>
      <c r="AB263" s="37">
        <v>1229701</v>
      </c>
      <c r="AC263" s="37">
        <v>1298209.98</v>
      </c>
      <c r="AD263" s="37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</row>
    <row r="264" spans="1:47" x14ac:dyDescent="0.3">
      <c r="A264" t="str">
        <f t="shared" si="8"/>
        <v>2008_6030</v>
      </c>
      <c r="C264" s="116">
        <v>263</v>
      </c>
      <c r="D264" s="116">
        <v>2008</v>
      </c>
      <c r="E264" s="116">
        <v>6030</v>
      </c>
      <c r="F264" s="116">
        <v>6030</v>
      </c>
      <c r="G264" s="116" t="s">
        <v>272</v>
      </c>
      <c r="H264" s="116">
        <v>2090564</v>
      </c>
      <c r="I264" s="116">
        <v>9001563</v>
      </c>
      <c r="J264" s="116">
        <v>172246</v>
      </c>
      <c r="K264">
        <f t="shared" si="9"/>
        <v>8.2392120021200027E-2</v>
      </c>
      <c r="N264">
        <v>262</v>
      </c>
      <c r="O264">
        <v>6012</v>
      </c>
      <c r="P264">
        <v>6012</v>
      </c>
      <c r="Q264" t="s">
        <v>271</v>
      </c>
      <c r="S264">
        <v>1336545</v>
      </c>
      <c r="T264">
        <v>1169110</v>
      </c>
      <c r="U264">
        <v>1299132</v>
      </c>
      <c r="V264">
        <v>1222769</v>
      </c>
      <c r="W264">
        <v>998930</v>
      </c>
      <c r="X264">
        <v>676335</v>
      </c>
      <c r="Y264">
        <v>1217762</v>
      </c>
      <c r="Z264">
        <v>1562062</v>
      </c>
      <c r="AA264">
        <v>1697578</v>
      </c>
      <c r="AB264" s="37">
        <v>1545374</v>
      </c>
      <c r="AC264" s="37">
        <v>1593945</v>
      </c>
      <c r="AD264" s="37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3"/>
      <c r="AU264" s="43"/>
    </row>
    <row r="265" spans="1:47" x14ac:dyDescent="0.3">
      <c r="A265" t="str">
        <f t="shared" si="8"/>
        <v>2008_6048</v>
      </c>
      <c r="C265" s="116">
        <v>264</v>
      </c>
      <c r="D265" s="116">
        <v>2008</v>
      </c>
      <c r="E265" s="116">
        <v>6048</v>
      </c>
      <c r="F265" s="116">
        <v>6035</v>
      </c>
      <c r="G265" s="116" t="s">
        <v>273</v>
      </c>
      <c r="H265" s="116">
        <v>2946093</v>
      </c>
      <c r="I265" s="116">
        <v>5367142</v>
      </c>
      <c r="J265" s="116">
        <v>888823</v>
      </c>
      <c r="K265">
        <f t="shared" si="9"/>
        <v>0.30169549976867671</v>
      </c>
      <c r="N265">
        <v>263</v>
      </c>
      <c r="O265">
        <v>6030</v>
      </c>
      <c r="P265">
        <v>6030</v>
      </c>
      <c r="Q265" t="s">
        <v>272</v>
      </c>
      <c r="S265">
        <v>621740</v>
      </c>
      <c r="T265">
        <v>274829</v>
      </c>
      <c r="U265">
        <v>172246</v>
      </c>
      <c r="V265">
        <v>486178</v>
      </c>
      <c r="W265">
        <v>562725</v>
      </c>
      <c r="X265">
        <v>808273</v>
      </c>
      <c r="Y265">
        <v>1060563</v>
      </c>
      <c r="Z265">
        <v>1042355</v>
      </c>
      <c r="AA265">
        <v>1119179</v>
      </c>
      <c r="AB265" s="37">
        <v>1133035</v>
      </c>
      <c r="AC265" s="37">
        <v>1462654.82</v>
      </c>
      <c r="AD265" s="37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</row>
    <row r="266" spans="1:47" x14ac:dyDescent="0.3">
      <c r="A266" t="str">
        <f t="shared" si="8"/>
        <v>2008_6039</v>
      </c>
      <c r="C266" s="116">
        <v>265</v>
      </c>
      <c r="D266" s="116">
        <v>2008</v>
      </c>
      <c r="E266" s="116">
        <v>6039</v>
      </c>
      <c r="F266" s="116">
        <v>6039</v>
      </c>
      <c r="G266" s="116" t="s">
        <v>274</v>
      </c>
      <c r="H266" s="116">
        <v>49008131</v>
      </c>
      <c r="I266" s="116">
        <v>127534138</v>
      </c>
      <c r="J266" s="116">
        <v>23333736</v>
      </c>
      <c r="K266">
        <f t="shared" si="9"/>
        <v>0.47611968715966746</v>
      </c>
      <c r="N266">
        <v>264</v>
      </c>
      <c r="O266">
        <v>6048</v>
      </c>
      <c r="P266">
        <v>6035</v>
      </c>
      <c r="Q266" t="s">
        <v>273</v>
      </c>
      <c r="S266">
        <v>1387784</v>
      </c>
      <c r="T266">
        <v>1174301</v>
      </c>
      <c r="U266">
        <v>888823</v>
      </c>
      <c r="V266">
        <v>921293</v>
      </c>
      <c r="W266">
        <v>1193104</v>
      </c>
      <c r="X266">
        <v>1672396</v>
      </c>
      <c r="Y266">
        <v>2280301</v>
      </c>
      <c r="Z266">
        <v>2208273</v>
      </c>
      <c r="AA266">
        <v>2511928</v>
      </c>
      <c r="AB266" s="37">
        <v>2330980</v>
      </c>
      <c r="AC266" s="37">
        <v>2514879.4300000002</v>
      </c>
      <c r="AD266" s="37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</row>
    <row r="267" spans="1:47" x14ac:dyDescent="0.3">
      <c r="A267" t="str">
        <f t="shared" si="8"/>
        <v>2008_6093</v>
      </c>
      <c r="C267" s="116">
        <v>266</v>
      </c>
      <c r="D267" s="116">
        <v>2008</v>
      </c>
      <c r="E267" s="116">
        <v>6093</v>
      </c>
      <c r="F267" s="116">
        <v>6093</v>
      </c>
      <c r="G267" s="116" t="s">
        <v>275</v>
      </c>
      <c r="H267" s="116">
        <v>3976206</v>
      </c>
      <c r="I267" s="116">
        <v>9757728</v>
      </c>
      <c r="J267" s="116">
        <v>1995336</v>
      </c>
      <c r="K267">
        <f t="shared" si="9"/>
        <v>0.50181907074231058</v>
      </c>
      <c r="N267">
        <v>265</v>
      </c>
      <c r="O267">
        <v>6039</v>
      </c>
      <c r="P267">
        <v>6039</v>
      </c>
      <c r="Q267" t="s">
        <v>274</v>
      </c>
      <c r="S267">
        <v>32156995</v>
      </c>
      <c r="T267">
        <v>26577332</v>
      </c>
      <c r="U267">
        <v>23333736</v>
      </c>
      <c r="V267">
        <v>21406709</v>
      </c>
      <c r="W267">
        <v>24931825</v>
      </c>
      <c r="X267">
        <v>25652516</v>
      </c>
      <c r="Y267">
        <v>24407633</v>
      </c>
      <c r="Z267">
        <v>20018231</v>
      </c>
      <c r="AA267">
        <v>16366776</v>
      </c>
      <c r="AB267" s="37">
        <v>15388887</v>
      </c>
      <c r="AC267" s="37">
        <v>16527437.76</v>
      </c>
      <c r="AD267" s="37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3"/>
      <c r="AU267" s="43"/>
    </row>
    <row r="268" spans="1:47" x14ac:dyDescent="0.3">
      <c r="A268" t="str">
        <f t="shared" si="8"/>
        <v>2008_6091</v>
      </c>
      <c r="C268" s="116">
        <v>267</v>
      </c>
      <c r="D268" s="116">
        <v>2008</v>
      </c>
      <c r="E268" s="116">
        <v>6091</v>
      </c>
      <c r="F268" s="116">
        <v>6091</v>
      </c>
      <c r="G268" s="116" t="s">
        <v>359</v>
      </c>
      <c r="H268" s="116">
        <v>1923269</v>
      </c>
      <c r="I268" s="116">
        <v>9718090</v>
      </c>
      <c r="J268" s="116">
        <v>30895</v>
      </c>
      <c r="K268">
        <f t="shared" si="9"/>
        <v>1.6063795548100657E-2</v>
      </c>
      <c r="N268">
        <v>266</v>
      </c>
      <c r="O268">
        <v>6093</v>
      </c>
      <c r="P268">
        <v>6093</v>
      </c>
      <c r="Q268" t="s">
        <v>275</v>
      </c>
      <c r="S268">
        <v>1860706</v>
      </c>
      <c r="T268">
        <v>1840967</v>
      </c>
      <c r="U268">
        <v>1995336</v>
      </c>
      <c r="V268">
        <v>2341256</v>
      </c>
      <c r="W268">
        <v>2889368</v>
      </c>
      <c r="X268">
        <v>2997676</v>
      </c>
      <c r="Y268">
        <v>3621087</v>
      </c>
      <c r="Z268">
        <v>4089254</v>
      </c>
      <c r="AA268">
        <v>4239103</v>
      </c>
      <c r="AB268" s="37">
        <v>4351036</v>
      </c>
      <c r="AC268" s="37">
        <v>4684417.2699999996</v>
      </c>
      <c r="AD268" s="37"/>
      <c r="AI268" s="43"/>
      <c r="AJ268" s="43"/>
      <c r="AK268" s="43"/>
      <c r="AL268" s="43"/>
      <c r="AM268" s="43"/>
      <c r="AN268" s="43"/>
      <c r="AO268" s="43"/>
      <c r="AP268" s="43"/>
      <c r="AQ268" s="43"/>
      <c r="AR268" s="43"/>
      <c r="AS268" s="43"/>
      <c r="AT268" s="43"/>
      <c r="AU268" s="43"/>
    </row>
    <row r="269" spans="1:47" x14ac:dyDescent="0.3">
      <c r="A269" t="str">
        <f t="shared" si="8"/>
        <v>2008_6095</v>
      </c>
      <c r="C269" s="116">
        <v>268</v>
      </c>
      <c r="D269" s="116">
        <v>2008</v>
      </c>
      <c r="E269" s="116">
        <v>6095</v>
      </c>
      <c r="F269" s="116">
        <v>6095</v>
      </c>
      <c r="G269" s="116" t="s">
        <v>277</v>
      </c>
      <c r="H269" s="116">
        <v>1979622</v>
      </c>
      <c r="I269" s="116">
        <v>7022864</v>
      </c>
      <c r="J269" s="116">
        <v>121360</v>
      </c>
      <c r="K269">
        <f t="shared" si="9"/>
        <v>6.1304632904665639E-2</v>
      </c>
      <c r="N269">
        <v>267</v>
      </c>
      <c r="O269">
        <v>6091</v>
      </c>
      <c r="P269">
        <v>6091</v>
      </c>
      <c r="Q269" t="s">
        <v>359</v>
      </c>
      <c r="S269">
        <v>1055471</v>
      </c>
      <c r="T269">
        <v>855988</v>
      </c>
      <c r="U269">
        <v>382061</v>
      </c>
      <c r="V269">
        <v>-11128</v>
      </c>
      <c r="W269">
        <v>-523204</v>
      </c>
      <c r="X269">
        <v>-52301</v>
      </c>
      <c r="Y269">
        <v>482240</v>
      </c>
      <c r="Z269">
        <v>965601</v>
      </c>
      <c r="AA269">
        <v>3855001</v>
      </c>
      <c r="AB269" s="37">
        <v>5290992</v>
      </c>
      <c r="AC269" s="37">
        <v>6344408.75</v>
      </c>
      <c r="AD269" s="37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3"/>
      <c r="AU269" s="43"/>
    </row>
    <row r="270" spans="1:47" x14ac:dyDescent="0.3">
      <c r="A270" t="str">
        <f t="shared" si="8"/>
        <v>2008_5157</v>
      </c>
      <c r="C270" s="116">
        <v>269</v>
      </c>
      <c r="D270" s="116">
        <v>2008</v>
      </c>
      <c r="E270" s="116">
        <v>5157</v>
      </c>
      <c r="F270" s="116">
        <v>6099</v>
      </c>
      <c r="G270" s="116" t="s">
        <v>281</v>
      </c>
      <c r="H270" s="116">
        <v>3533019</v>
      </c>
      <c r="I270" s="116">
        <v>6117759</v>
      </c>
      <c r="J270" s="116">
        <v>2324570</v>
      </c>
      <c r="K270">
        <f t="shared" si="9"/>
        <v>0.65795570304037421</v>
      </c>
      <c r="N270">
        <v>268</v>
      </c>
      <c r="O270">
        <v>6095</v>
      </c>
      <c r="P270">
        <v>6095</v>
      </c>
      <c r="Q270" t="s">
        <v>277</v>
      </c>
      <c r="S270">
        <v>156804</v>
      </c>
      <c r="T270">
        <v>87404</v>
      </c>
      <c r="U270">
        <v>121360</v>
      </c>
      <c r="V270">
        <v>516631</v>
      </c>
      <c r="W270">
        <v>1209349</v>
      </c>
      <c r="X270">
        <v>1477663</v>
      </c>
      <c r="Y270">
        <v>1620263</v>
      </c>
      <c r="Z270">
        <v>1414149</v>
      </c>
      <c r="AA270">
        <v>1015067</v>
      </c>
      <c r="AB270" s="37">
        <v>570777</v>
      </c>
      <c r="AC270" s="37">
        <v>274359.81</v>
      </c>
      <c r="AD270" s="37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</row>
    <row r="271" spans="1:47" x14ac:dyDescent="0.3">
      <c r="A271" t="str">
        <f t="shared" si="8"/>
        <v>2008_6097</v>
      </c>
      <c r="C271" s="116">
        <v>270</v>
      </c>
      <c r="D271" s="116">
        <v>2008</v>
      </c>
      <c r="E271" s="116">
        <v>6097</v>
      </c>
      <c r="F271" s="116">
        <v>6097</v>
      </c>
      <c r="G271" s="116" t="s">
        <v>279</v>
      </c>
      <c r="H271" s="116">
        <v>1208488</v>
      </c>
      <c r="I271" s="116">
        <v>2483550</v>
      </c>
      <c r="J271" s="116">
        <v>758626</v>
      </c>
      <c r="K271">
        <f t="shared" si="9"/>
        <v>0.62774806204116218</v>
      </c>
      <c r="N271">
        <v>269</v>
      </c>
      <c r="O271">
        <v>5157</v>
      </c>
      <c r="P271">
        <v>6099</v>
      </c>
      <c r="Q271" t="s">
        <v>281</v>
      </c>
      <c r="S271">
        <v>2200774</v>
      </c>
      <c r="T271">
        <v>2356885</v>
      </c>
      <c r="U271">
        <v>2324570</v>
      </c>
      <c r="V271">
        <v>2219451</v>
      </c>
      <c r="W271">
        <v>2159971</v>
      </c>
      <c r="X271">
        <v>2025239</v>
      </c>
      <c r="Y271">
        <v>1808572</v>
      </c>
      <c r="Z271">
        <v>1571075</v>
      </c>
      <c r="AA271">
        <v>1142494</v>
      </c>
      <c r="AB271" s="37">
        <v>1039262</v>
      </c>
      <c r="AC271" s="37">
        <v>1310611.32</v>
      </c>
      <c r="AD271" s="37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</row>
    <row r="272" spans="1:47" x14ac:dyDescent="0.3">
      <c r="A272" t="str">
        <f t="shared" si="8"/>
        <v>2008_6098</v>
      </c>
      <c r="C272" s="116">
        <v>271</v>
      </c>
      <c r="D272" s="116">
        <v>2008</v>
      </c>
      <c r="E272" s="116">
        <v>6098</v>
      </c>
      <c r="F272" s="116">
        <v>6098</v>
      </c>
      <c r="G272" s="116" t="s">
        <v>796</v>
      </c>
      <c r="H272" s="116">
        <v>6717671</v>
      </c>
      <c r="I272" s="116">
        <v>14260021</v>
      </c>
      <c r="J272" s="116">
        <v>4153199</v>
      </c>
      <c r="K272">
        <f t="shared" si="9"/>
        <v>0.61824983688543245</v>
      </c>
      <c r="N272">
        <v>270</v>
      </c>
      <c r="O272">
        <v>6097</v>
      </c>
      <c r="P272">
        <v>6097</v>
      </c>
      <c r="Q272" t="s">
        <v>279</v>
      </c>
      <c r="S272">
        <v>812795</v>
      </c>
      <c r="T272">
        <v>808243</v>
      </c>
      <c r="U272">
        <v>758626</v>
      </c>
      <c r="V272">
        <v>550900</v>
      </c>
      <c r="W272">
        <v>229068</v>
      </c>
      <c r="X272">
        <v>430524</v>
      </c>
      <c r="Y272">
        <v>501607</v>
      </c>
      <c r="Z272">
        <v>430002</v>
      </c>
      <c r="AA272">
        <v>430830</v>
      </c>
      <c r="AB272" s="37">
        <v>551816</v>
      </c>
      <c r="AC272" s="37">
        <v>546271.06999999995</v>
      </c>
      <c r="AD272" s="37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</row>
    <row r="273" spans="1:47" x14ac:dyDescent="0.3">
      <c r="A273" t="str">
        <f t="shared" si="8"/>
        <v>2008_6100</v>
      </c>
      <c r="C273" s="116">
        <v>272</v>
      </c>
      <c r="D273" s="116">
        <v>2008</v>
      </c>
      <c r="E273" s="116">
        <v>6100</v>
      </c>
      <c r="F273" s="116">
        <v>6100</v>
      </c>
      <c r="G273" s="116" t="s">
        <v>282</v>
      </c>
      <c r="H273" s="116">
        <v>1851317</v>
      </c>
      <c r="I273" s="116">
        <v>5764127</v>
      </c>
      <c r="J273" s="116">
        <v>592513</v>
      </c>
      <c r="K273">
        <f t="shared" si="9"/>
        <v>0.32004945668407947</v>
      </c>
      <c r="N273">
        <v>271</v>
      </c>
      <c r="O273">
        <v>6098</v>
      </c>
      <c r="P273">
        <v>6098</v>
      </c>
      <c r="Q273" t="s">
        <v>280</v>
      </c>
      <c r="S273">
        <v>4411550</v>
      </c>
      <c r="T273">
        <v>4394910</v>
      </c>
      <c r="U273">
        <v>4153199</v>
      </c>
      <c r="V273">
        <v>3793124</v>
      </c>
      <c r="W273">
        <v>3135872</v>
      </c>
      <c r="X273">
        <v>3015757</v>
      </c>
      <c r="Y273">
        <v>2071701</v>
      </c>
      <c r="Z273">
        <v>2698620</v>
      </c>
      <c r="AA273">
        <v>2937068</v>
      </c>
      <c r="AB273" s="37">
        <v>2609036</v>
      </c>
      <c r="AC273" s="37">
        <v>2282801.29</v>
      </c>
      <c r="AD273" s="37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</row>
    <row r="274" spans="1:47" x14ac:dyDescent="0.3">
      <c r="A274" t="str">
        <f t="shared" si="8"/>
        <v>2008_6101</v>
      </c>
      <c r="C274" s="116">
        <v>273</v>
      </c>
      <c r="D274" s="116">
        <v>2008</v>
      </c>
      <c r="E274" s="116">
        <v>6101</v>
      </c>
      <c r="F274" s="116">
        <v>6101</v>
      </c>
      <c r="G274" s="116" t="s">
        <v>283</v>
      </c>
      <c r="H274" s="116">
        <v>12046053</v>
      </c>
      <c r="I274" s="116">
        <v>52156097</v>
      </c>
      <c r="J274" s="116">
        <v>2714192</v>
      </c>
      <c r="K274">
        <f t="shared" si="9"/>
        <v>0.22531795269371635</v>
      </c>
      <c r="N274">
        <v>272</v>
      </c>
      <c r="O274">
        <v>6100</v>
      </c>
      <c r="P274">
        <v>6100</v>
      </c>
      <c r="Q274" t="s">
        <v>282</v>
      </c>
      <c r="S274">
        <v>659729</v>
      </c>
      <c r="T274">
        <v>630934</v>
      </c>
      <c r="U274">
        <v>592513</v>
      </c>
      <c r="V274">
        <v>654947</v>
      </c>
      <c r="W274">
        <v>1139366</v>
      </c>
      <c r="X274">
        <v>1438273</v>
      </c>
      <c r="Y274">
        <v>1792561</v>
      </c>
      <c r="Z274">
        <v>1659681</v>
      </c>
      <c r="AA274">
        <v>1385466</v>
      </c>
      <c r="AB274" s="37">
        <v>1106139</v>
      </c>
      <c r="AC274" s="37">
        <v>1160046.8500000001</v>
      </c>
      <c r="AD274" s="37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</row>
    <row r="275" spans="1:47" x14ac:dyDescent="0.3">
      <c r="A275" t="str">
        <f t="shared" si="8"/>
        <v>2008_6094</v>
      </c>
      <c r="C275" s="116">
        <v>274</v>
      </c>
      <c r="D275" s="116">
        <v>2008</v>
      </c>
      <c r="E275" s="116">
        <v>6094</v>
      </c>
      <c r="F275" s="116">
        <v>6094</v>
      </c>
      <c r="G275" s="116" t="s">
        <v>276</v>
      </c>
      <c r="H275" s="116">
        <v>1640496</v>
      </c>
      <c r="I275" s="116">
        <v>5316593</v>
      </c>
      <c r="J275" s="116">
        <v>568777</v>
      </c>
      <c r="K275">
        <f t="shared" si="9"/>
        <v>0.34671038515180774</v>
      </c>
      <c r="N275">
        <v>273</v>
      </c>
      <c r="O275">
        <v>6101</v>
      </c>
      <c r="P275">
        <v>6101</v>
      </c>
      <c r="Q275" t="s">
        <v>283</v>
      </c>
      <c r="S275">
        <v>4555086</v>
      </c>
      <c r="T275">
        <v>5710999</v>
      </c>
      <c r="U275">
        <v>2714192</v>
      </c>
      <c r="V275">
        <v>849100</v>
      </c>
      <c r="W275">
        <v>730722</v>
      </c>
      <c r="X275">
        <v>380158</v>
      </c>
      <c r="Y275">
        <v>2548818</v>
      </c>
      <c r="Z275">
        <v>1878141</v>
      </c>
      <c r="AA275">
        <v>2282436</v>
      </c>
      <c r="AB275" s="37">
        <v>3416412</v>
      </c>
      <c r="AC275" s="37">
        <v>3735715.39</v>
      </c>
      <c r="AD275" s="37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</row>
    <row r="276" spans="1:47" x14ac:dyDescent="0.3">
      <c r="A276" t="str">
        <f t="shared" si="8"/>
        <v>2008_6096</v>
      </c>
      <c r="C276" s="116">
        <v>275</v>
      </c>
      <c r="D276" s="116">
        <v>2008</v>
      </c>
      <c r="E276" s="116">
        <v>6096</v>
      </c>
      <c r="F276" s="116">
        <v>6096</v>
      </c>
      <c r="G276" s="116" t="s">
        <v>947</v>
      </c>
      <c r="H276" s="116">
        <v>2778982</v>
      </c>
      <c r="I276" s="116">
        <v>6272142</v>
      </c>
      <c r="J276" s="116">
        <v>1324018</v>
      </c>
      <c r="K276">
        <f t="shared" si="9"/>
        <v>0.47643993375991639</v>
      </c>
      <c r="N276">
        <v>274</v>
      </c>
      <c r="O276">
        <v>6094</v>
      </c>
      <c r="P276">
        <v>6094</v>
      </c>
      <c r="Q276" t="s">
        <v>276</v>
      </c>
      <c r="S276">
        <v>726233</v>
      </c>
      <c r="T276">
        <v>636198</v>
      </c>
      <c r="U276">
        <v>568777</v>
      </c>
      <c r="V276">
        <v>871670</v>
      </c>
      <c r="W276">
        <v>1211490</v>
      </c>
      <c r="X276">
        <v>1508350</v>
      </c>
      <c r="Y276">
        <v>1802245</v>
      </c>
      <c r="Z276">
        <v>1701260</v>
      </c>
      <c r="AA276">
        <v>1535919</v>
      </c>
      <c r="AB276" s="37">
        <v>1260874</v>
      </c>
      <c r="AC276" s="37">
        <v>1500641.76</v>
      </c>
      <c r="AD276" s="37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</row>
    <row r="277" spans="1:47" x14ac:dyDescent="0.3">
      <c r="A277" t="str">
        <f t="shared" si="8"/>
        <v>2008_6102</v>
      </c>
      <c r="C277" s="116">
        <v>276</v>
      </c>
      <c r="D277" s="116">
        <v>2008</v>
      </c>
      <c r="E277" s="116">
        <v>6102</v>
      </c>
      <c r="F277" s="116">
        <v>6102</v>
      </c>
      <c r="G277" s="116" t="s">
        <v>284</v>
      </c>
      <c r="H277" s="116">
        <v>8658184</v>
      </c>
      <c r="I277" s="116">
        <v>18545340</v>
      </c>
      <c r="J277" s="116">
        <v>3740282</v>
      </c>
      <c r="K277">
        <f t="shared" si="9"/>
        <v>0.43199382226111155</v>
      </c>
      <c r="N277">
        <v>275</v>
      </c>
      <c r="O277">
        <v>6096</v>
      </c>
      <c r="P277">
        <v>6096</v>
      </c>
      <c r="Q277" t="s">
        <v>278</v>
      </c>
      <c r="S277">
        <v>2185161</v>
      </c>
      <c r="T277">
        <v>1709181</v>
      </c>
      <c r="U277">
        <v>1324018</v>
      </c>
      <c r="V277">
        <v>1095410</v>
      </c>
      <c r="W277">
        <v>1041287</v>
      </c>
      <c r="X277">
        <v>755824</v>
      </c>
      <c r="Y277">
        <v>971138</v>
      </c>
      <c r="Z277">
        <v>842426</v>
      </c>
      <c r="AA277">
        <v>784669</v>
      </c>
      <c r="AB277" s="37">
        <v>647714</v>
      </c>
      <c r="AC277" s="37">
        <v>892571.52</v>
      </c>
      <c r="AD277" s="37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</row>
    <row r="278" spans="1:47" x14ac:dyDescent="0.3">
      <c r="A278" t="str">
        <f t="shared" si="8"/>
        <v>2008_6120</v>
      </c>
      <c r="C278" s="116">
        <v>277</v>
      </c>
      <c r="D278" s="116">
        <v>2008</v>
      </c>
      <c r="E278" s="116">
        <v>6120</v>
      </c>
      <c r="F278" s="116">
        <v>6120</v>
      </c>
      <c r="G278" s="116" t="s">
        <v>285</v>
      </c>
      <c r="H278" s="116">
        <v>1998037</v>
      </c>
      <c r="I278" s="116">
        <v>11108616</v>
      </c>
      <c r="J278" s="116">
        <v>-417897</v>
      </c>
      <c r="K278">
        <f t="shared" si="9"/>
        <v>-0.20915378443942731</v>
      </c>
      <c r="N278">
        <v>276</v>
      </c>
      <c r="O278">
        <v>6102</v>
      </c>
      <c r="P278">
        <v>6102</v>
      </c>
      <c r="Q278" t="s">
        <v>284</v>
      </c>
      <c r="S278">
        <v>4366429</v>
      </c>
      <c r="T278">
        <v>3774834</v>
      </c>
      <c r="U278">
        <v>3740282</v>
      </c>
      <c r="V278">
        <v>4111416</v>
      </c>
      <c r="W278">
        <v>5216737</v>
      </c>
      <c r="X278">
        <v>6971122</v>
      </c>
      <c r="Y278">
        <v>7075423</v>
      </c>
      <c r="Z278">
        <v>7013373</v>
      </c>
      <c r="AA278">
        <v>6781695</v>
      </c>
      <c r="AB278" s="37">
        <v>6795764</v>
      </c>
      <c r="AC278" s="37">
        <v>7905470.4900000002</v>
      </c>
      <c r="AD278" s="37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</row>
    <row r="279" spans="1:47" x14ac:dyDescent="0.3">
      <c r="A279" t="str">
        <f t="shared" si="8"/>
        <v>2008_6138</v>
      </c>
      <c r="C279" s="116">
        <v>278</v>
      </c>
      <c r="D279" s="116">
        <v>2008</v>
      </c>
      <c r="E279" s="116">
        <v>6138</v>
      </c>
      <c r="F279" s="116">
        <v>6138</v>
      </c>
      <c r="G279" s="116" t="s">
        <v>286</v>
      </c>
      <c r="H279" s="116">
        <v>2150029</v>
      </c>
      <c r="I279" s="116">
        <v>4115847</v>
      </c>
      <c r="J279" s="116">
        <v>1112692</v>
      </c>
      <c r="K279">
        <f t="shared" si="9"/>
        <v>0.51752418223196062</v>
      </c>
      <c r="N279">
        <v>277</v>
      </c>
      <c r="O279">
        <v>6120</v>
      </c>
      <c r="P279">
        <v>6120</v>
      </c>
      <c r="Q279" t="s">
        <v>285</v>
      </c>
      <c r="S279">
        <v>546895</v>
      </c>
      <c r="T279">
        <v>16445</v>
      </c>
      <c r="U279">
        <v>-417897</v>
      </c>
      <c r="V279">
        <v>159009</v>
      </c>
      <c r="W279">
        <v>761943</v>
      </c>
      <c r="X279">
        <v>1184311</v>
      </c>
      <c r="Y279">
        <v>1528466</v>
      </c>
      <c r="Z279">
        <v>1485776</v>
      </c>
      <c r="AA279">
        <v>1843139</v>
      </c>
      <c r="AB279" s="37">
        <v>1994358</v>
      </c>
      <c r="AC279" s="37">
        <v>2329672.36</v>
      </c>
      <c r="AD279" s="37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</row>
    <row r="280" spans="1:47" x14ac:dyDescent="0.3">
      <c r="A280" t="str">
        <f t="shared" si="8"/>
        <v>2008_5751</v>
      </c>
      <c r="C280" s="116">
        <v>279</v>
      </c>
      <c r="D280" s="116">
        <v>2008</v>
      </c>
      <c r="E280" s="116">
        <v>5751</v>
      </c>
      <c r="F280" s="116">
        <v>5751</v>
      </c>
      <c r="G280" s="116" t="s">
        <v>261</v>
      </c>
      <c r="H280" s="116">
        <v>735921</v>
      </c>
      <c r="I280" s="116">
        <v>5960689</v>
      </c>
      <c r="J280" s="116">
        <v>-605217</v>
      </c>
      <c r="K280">
        <f t="shared" si="9"/>
        <v>-0.82239397978859141</v>
      </c>
      <c r="N280">
        <v>278</v>
      </c>
      <c r="O280">
        <v>6138</v>
      </c>
      <c r="P280">
        <v>6138</v>
      </c>
      <c r="Q280" t="s">
        <v>286</v>
      </c>
      <c r="S280">
        <v>916940</v>
      </c>
      <c r="T280">
        <v>986669</v>
      </c>
      <c r="U280">
        <v>1112692</v>
      </c>
      <c r="V280">
        <v>1379713</v>
      </c>
      <c r="W280">
        <v>1706759</v>
      </c>
      <c r="X280">
        <v>2061486</v>
      </c>
      <c r="Y280">
        <v>1887916</v>
      </c>
      <c r="Z280">
        <v>1673583</v>
      </c>
      <c r="AA280">
        <v>1449862</v>
      </c>
      <c r="AB280" s="37">
        <v>1453580</v>
      </c>
      <c r="AC280" s="37">
        <v>1595620.01</v>
      </c>
      <c r="AD280" s="37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</row>
    <row r="281" spans="1:47" x14ac:dyDescent="0.3">
      <c r="A281" t="str">
        <f t="shared" si="8"/>
        <v>2008_6165</v>
      </c>
      <c r="C281" s="116">
        <v>280</v>
      </c>
      <c r="D281" s="116">
        <v>2008</v>
      </c>
      <c r="E281" s="116">
        <v>6165</v>
      </c>
      <c r="F281" s="116">
        <v>6165</v>
      </c>
      <c r="G281" s="116" t="s">
        <v>287</v>
      </c>
      <c r="H281" s="116">
        <v>1769333</v>
      </c>
      <c r="I281" s="116">
        <v>2288827</v>
      </c>
      <c r="J281" s="116">
        <v>1008431</v>
      </c>
      <c r="K281">
        <f t="shared" si="9"/>
        <v>0.56994980594382172</v>
      </c>
      <c r="N281">
        <v>279</v>
      </c>
      <c r="O281">
        <v>5751</v>
      </c>
      <c r="P281">
        <v>5751</v>
      </c>
      <c r="Q281" t="s">
        <v>261</v>
      </c>
      <c r="S281">
        <v>-30022</v>
      </c>
      <c r="T281">
        <v>-528704</v>
      </c>
      <c r="U281">
        <v>-605217</v>
      </c>
      <c r="V281">
        <v>608270</v>
      </c>
      <c r="W281">
        <v>1382086</v>
      </c>
      <c r="X281">
        <v>1894002</v>
      </c>
      <c r="Y281">
        <v>2447921</v>
      </c>
      <c r="Z281">
        <v>2456608</v>
      </c>
      <c r="AA281">
        <v>2210821</v>
      </c>
      <c r="AB281" s="37">
        <v>1932833</v>
      </c>
      <c r="AC281" s="37">
        <v>1661389.93</v>
      </c>
      <c r="AD281" s="37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</row>
    <row r="282" spans="1:47" x14ac:dyDescent="0.3">
      <c r="A282" t="str">
        <f t="shared" si="8"/>
        <v>2008_6175</v>
      </c>
      <c r="C282" s="116">
        <v>281</v>
      </c>
      <c r="D282" s="116">
        <v>2008</v>
      </c>
      <c r="E282" s="116">
        <v>6175</v>
      </c>
      <c r="F282" s="116">
        <v>6175</v>
      </c>
      <c r="G282" s="116" t="s">
        <v>288</v>
      </c>
      <c r="H282" s="116">
        <v>1666400</v>
      </c>
      <c r="I282" s="116">
        <v>7159231</v>
      </c>
      <c r="J282" s="116">
        <v>207672</v>
      </c>
      <c r="K282">
        <f t="shared" si="9"/>
        <v>0.12462313970235238</v>
      </c>
      <c r="N282">
        <v>280</v>
      </c>
      <c r="O282">
        <v>6165</v>
      </c>
      <c r="P282">
        <v>6165</v>
      </c>
      <c r="Q282" t="s">
        <v>287</v>
      </c>
      <c r="S282">
        <v>1135816</v>
      </c>
      <c r="T282">
        <v>1084351</v>
      </c>
      <c r="U282">
        <v>1008431</v>
      </c>
      <c r="V282">
        <v>856864</v>
      </c>
      <c r="W282">
        <v>779624</v>
      </c>
      <c r="X282">
        <v>823274</v>
      </c>
      <c r="Y282">
        <v>616532</v>
      </c>
      <c r="Z282">
        <v>469310</v>
      </c>
      <c r="AA282">
        <v>327839</v>
      </c>
      <c r="AB282" s="37">
        <v>279978</v>
      </c>
      <c r="AC282" s="37">
        <v>474936.21</v>
      </c>
      <c r="AD282" s="37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</row>
    <row r="283" spans="1:47" x14ac:dyDescent="0.3">
      <c r="A283" t="str">
        <f t="shared" si="8"/>
        <v>2008_6219</v>
      </c>
      <c r="C283" s="116">
        <v>282</v>
      </c>
      <c r="D283" s="116">
        <v>2008</v>
      </c>
      <c r="E283" s="116">
        <v>6219</v>
      </c>
      <c r="F283" s="116">
        <v>6219</v>
      </c>
      <c r="G283" s="116" t="s">
        <v>289</v>
      </c>
      <c r="H283" s="116">
        <v>7756178</v>
      </c>
      <c r="I283" s="116">
        <v>20275746</v>
      </c>
      <c r="J283" s="116">
        <v>2221260</v>
      </c>
      <c r="K283">
        <f t="shared" si="9"/>
        <v>0.28638589779656937</v>
      </c>
      <c r="N283">
        <v>281</v>
      </c>
      <c r="O283">
        <v>6175</v>
      </c>
      <c r="P283">
        <v>6175</v>
      </c>
      <c r="Q283" t="s">
        <v>288</v>
      </c>
      <c r="S283">
        <v>1611776</v>
      </c>
      <c r="T283">
        <v>827044</v>
      </c>
      <c r="U283">
        <v>207672</v>
      </c>
      <c r="V283">
        <v>16554</v>
      </c>
      <c r="W283">
        <v>176222</v>
      </c>
      <c r="X283">
        <v>-84984</v>
      </c>
      <c r="Y283">
        <v>159334</v>
      </c>
      <c r="Z283">
        <v>-54456</v>
      </c>
      <c r="AA283">
        <v>9662</v>
      </c>
      <c r="AB283" s="37">
        <v>-131294</v>
      </c>
      <c r="AC283" s="37">
        <v>223954</v>
      </c>
      <c r="AD283" s="37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</row>
    <row r="284" spans="1:47" x14ac:dyDescent="0.3">
      <c r="A284" t="str">
        <f t="shared" si="8"/>
        <v>2008_6246</v>
      </c>
      <c r="C284" s="116">
        <v>283</v>
      </c>
      <c r="D284" s="116">
        <v>2008</v>
      </c>
      <c r="E284" s="116">
        <v>6246</v>
      </c>
      <c r="F284" s="116">
        <v>6246</v>
      </c>
      <c r="G284" s="116" t="s">
        <v>290</v>
      </c>
      <c r="H284" s="116">
        <v>1985306</v>
      </c>
      <c r="I284" s="116">
        <v>1951841</v>
      </c>
      <c r="J284" s="116">
        <v>1518479</v>
      </c>
      <c r="K284">
        <f t="shared" si="9"/>
        <v>0.76485891847402865</v>
      </c>
      <c r="N284">
        <v>282</v>
      </c>
      <c r="O284">
        <v>6219</v>
      </c>
      <c r="P284">
        <v>6219</v>
      </c>
      <c r="Q284" t="s">
        <v>289</v>
      </c>
      <c r="S284">
        <v>1923024</v>
      </c>
      <c r="T284">
        <v>2240824</v>
      </c>
      <c r="U284">
        <v>2221260</v>
      </c>
      <c r="V284">
        <v>2452113</v>
      </c>
      <c r="W284">
        <v>4075943</v>
      </c>
      <c r="X284">
        <v>6006691</v>
      </c>
      <c r="Y284">
        <v>7868463</v>
      </c>
      <c r="Z284">
        <v>9544159</v>
      </c>
      <c r="AA284">
        <v>11057404</v>
      </c>
      <c r="AB284" s="37">
        <v>11573313</v>
      </c>
      <c r="AC284" s="37">
        <v>12379024.26</v>
      </c>
      <c r="AD284" s="37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</row>
    <row r="285" spans="1:47" x14ac:dyDescent="0.3">
      <c r="A285" t="str">
        <f t="shared" si="8"/>
        <v>2008_6273</v>
      </c>
      <c r="C285" s="116">
        <v>284</v>
      </c>
      <c r="D285" s="116">
        <v>2008</v>
      </c>
      <c r="E285" s="116">
        <v>6273</v>
      </c>
      <c r="F285" s="116">
        <v>6273</v>
      </c>
      <c r="G285" s="116" t="s">
        <v>358</v>
      </c>
      <c r="H285" s="116">
        <v>5071865</v>
      </c>
      <c r="I285" s="116">
        <v>9371720</v>
      </c>
      <c r="J285" s="116">
        <v>1689984</v>
      </c>
      <c r="K285">
        <f t="shared" si="9"/>
        <v>0.33320760706367381</v>
      </c>
      <c r="N285">
        <v>283</v>
      </c>
      <c r="O285">
        <v>6246</v>
      </c>
      <c r="P285">
        <v>6246</v>
      </c>
      <c r="Q285" t="s">
        <v>290</v>
      </c>
      <c r="S285">
        <v>1292363</v>
      </c>
      <c r="T285">
        <v>1405499</v>
      </c>
      <c r="U285">
        <v>1518479</v>
      </c>
      <c r="V285">
        <v>1542953</v>
      </c>
      <c r="W285">
        <v>1565731</v>
      </c>
      <c r="X285">
        <v>1734680</v>
      </c>
      <c r="Y285">
        <v>2015767</v>
      </c>
      <c r="Z285">
        <v>2146438</v>
      </c>
      <c r="AA285">
        <v>2145761</v>
      </c>
      <c r="AB285" s="37">
        <v>2278184</v>
      </c>
      <c r="AC285" s="37">
        <v>2361178.59</v>
      </c>
      <c r="AD285" s="37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</row>
    <row r="286" spans="1:47" x14ac:dyDescent="0.3">
      <c r="A286" t="str">
        <f t="shared" si="8"/>
        <v>2008_6408</v>
      </c>
      <c r="C286" s="116">
        <v>285</v>
      </c>
      <c r="D286" s="116">
        <v>2008</v>
      </c>
      <c r="E286" s="116">
        <v>6408</v>
      </c>
      <c r="F286" s="116">
        <v>6408</v>
      </c>
      <c r="G286" s="116" t="s">
        <v>292</v>
      </c>
      <c r="H286" s="116">
        <v>3411685</v>
      </c>
      <c r="I286" s="116">
        <v>6880730</v>
      </c>
      <c r="J286" s="116">
        <v>1830884</v>
      </c>
      <c r="K286">
        <f t="shared" si="9"/>
        <v>0.53665095106963279</v>
      </c>
      <c r="N286">
        <v>284</v>
      </c>
      <c r="O286">
        <v>6273</v>
      </c>
      <c r="P286">
        <v>6273</v>
      </c>
      <c r="Q286" t="s">
        <v>358</v>
      </c>
      <c r="S286">
        <v>698759</v>
      </c>
      <c r="T286">
        <v>707754</v>
      </c>
      <c r="U286">
        <v>624949</v>
      </c>
      <c r="V286">
        <v>608329</v>
      </c>
      <c r="W286">
        <v>709113</v>
      </c>
      <c r="X286">
        <v>982047</v>
      </c>
      <c r="Y286">
        <v>975658</v>
      </c>
      <c r="Z286">
        <v>769864</v>
      </c>
      <c r="AA286">
        <v>1213553</v>
      </c>
      <c r="AB286" s="37">
        <v>1184243</v>
      </c>
      <c r="AC286" s="37">
        <v>1198473</v>
      </c>
      <c r="AD286" s="37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</row>
    <row r="287" spans="1:47" x14ac:dyDescent="0.3">
      <c r="A287" t="str">
        <f t="shared" si="8"/>
        <v>2008_6453</v>
      </c>
      <c r="C287" s="116">
        <v>286</v>
      </c>
      <c r="D287" s="116">
        <v>2008</v>
      </c>
      <c r="E287" s="116">
        <v>6453</v>
      </c>
      <c r="F287" s="116">
        <v>6453</v>
      </c>
      <c r="G287" s="116" t="s">
        <v>293</v>
      </c>
      <c r="H287" s="116">
        <v>1848708</v>
      </c>
      <c r="I287" s="116">
        <v>5081696</v>
      </c>
      <c r="J287" s="116">
        <v>558041</v>
      </c>
      <c r="K287">
        <f t="shared" si="9"/>
        <v>0.30185459250460323</v>
      </c>
      <c r="N287">
        <v>285</v>
      </c>
      <c r="O287">
        <v>6408</v>
      </c>
      <c r="P287">
        <v>6408</v>
      </c>
      <c r="Q287" t="s">
        <v>292</v>
      </c>
      <c r="S287">
        <v>1543725</v>
      </c>
      <c r="T287">
        <v>1714294</v>
      </c>
      <c r="U287">
        <v>1830884</v>
      </c>
      <c r="V287">
        <v>1894676</v>
      </c>
      <c r="W287">
        <v>2104924</v>
      </c>
      <c r="X287">
        <v>2389987</v>
      </c>
      <c r="Y287">
        <v>2631635</v>
      </c>
      <c r="Z287">
        <v>2542528</v>
      </c>
      <c r="AA287">
        <v>2775662</v>
      </c>
      <c r="AB287" s="37">
        <v>2955460</v>
      </c>
      <c r="AC287" s="37">
        <v>3333119.24</v>
      </c>
      <c r="AD287" s="37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</row>
    <row r="288" spans="1:47" x14ac:dyDescent="0.3">
      <c r="A288" t="str">
        <f t="shared" si="8"/>
        <v>2008_6460</v>
      </c>
      <c r="C288" s="116">
        <v>287</v>
      </c>
      <c r="D288" s="116">
        <v>2008</v>
      </c>
      <c r="E288" s="116">
        <v>6460</v>
      </c>
      <c r="F288" s="116">
        <v>6460</v>
      </c>
      <c r="G288" s="116" t="s">
        <v>294</v>
      </c>
      <c r="H288" s="116">
        <v>2001617</v>
      </c>
      <c r="I288" s="116">
        <v>6777322</v>
      </c>
      <c r="J288" s="116">
        <v>290429</v>
      </c>
      <c r="K288">
        <f t="shared" si="9"/>
        <v>0.14509718892275594</v>
      </c>
      <c r="N288">
        <v>286</v>
      </c>
      <c r="O288">
        <v>6453</v>
      </c>
      <c r="P288">
        <v>6453</v>
      </c>
      <c r="Q288" t="s">
        <v>293</v>
      </c>
      <c r="S288">
        <v>787772</v>
      </c>
      <c r="T288">
        <v>747827</v>
      </c>
      <c r="U288">
        <v>558041</v>
      </c>
      <c r="V288">
        <v>558675</v>
      </c>
      <c r="W288">
        <v>770162</v>
      </c>
      <c r="X288">
        <v>1132611</v>
      </c>
      <c r="Y288">
        <v>1390769</v>
      </c>
      <c r="Z288">
        <v>1485299</v>
      </c>
      <c r="AA288">
        <v>1648313</v>
      </c>
      <c r="AB288" s="37">
        <v>1825665</v>
      </c>
      <c r="AC288" s="37">
        <v>2087572.22</v>
      </c>
      <c r="AD288" s="37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</row>
    <row r="289" spans="1:47" x14ac:dyDescent="0.3">
      <c r="A289" t="str">
        <f t="shared" si="8"/>
        <v>2008_6462</v>
      </c>
      <c r="C289" s="116">
        <v>288</v>
      </c>
      <c r="D289" s="116">
        <v>2008</v>
      </c>
      <c r="E289" s="116">
        <v>6462</v>
      </c>
      <c r="F289" s="116">
        <v>6462</v>
      </c>
      <c r="G289" s="116" t="s">
        <v>295</v>
      </c>
      <c r="H289" s="116">
        <v>2591061</v>
      </c>
      <c r="I289" s="116">
        <v>3155034</v>
      </c>
      <c r="J289" s="116">
        <v>1892577</v>
      </c>
      <c r="K289">
        <f t="shared" si="9"/>
        <v>0.7304254897897039</v>
      </c>
      <c r="N289">
        <v>287</v>
      </c>
      <c r="O289">
        <v>6460</v>
      </c>
      <c r="P289">
        <v>6460</v>
      </c>
      <c r="Q289" t="s">
        <v>294</v>
      </c>
      <c r="S289">
        <v>645345</v>
      </c>
      <c r="T289">
        <v>241306</v>
      </c>
      <c r="U289">
        <v>290429</v>
      </c>
      <c r="V289">
        <v>497089</v>
      </c>
      <c r="W289">
        <v>385721</v>
      </c>
      <c r="X289">
        <v>617130</v>
      </c>
      <c r="Y289">
        <v>358998</v>
      </c>
      <c r="Z289">
        <v>-378976</v>
      </c>
      <c r="AA289">
        <v>-480244</v>
      </c>
      <c r="AB289" s="37">
        <v>-99232</v>
      </c>
      <c r="AC289" s="37">
        <v>457050.13</v>
      </c>
      <c r="AD289" s="37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</row>
    <row r="290" spans="1:47" x14ac:dyDescent="0.3">
      <c r="A290" t="str">
        <f t="shared" si="8"/>
        <v>2008_6471</v>
      </c>
      <c r="C290" s="116">
        <v>289</v>
      </c>
      <c r="D290" s="116">
        <v>2008</v>
      </c>
      <c r="E290" s="116">
        <v>6471</v>
      </c>
      <c r="F290" s="116">
        <v>6471</v>
      </c>
      <c r="G290" s="116" t="s">
        <v>296</v>
      </c>
      <c r="H290" s="116">
        <v>2046493</v>
      </c>
      <c r="I290" s="116">
        <v>4088286</v>
      </c>
      <c r="J290" s="116">
        <v>1127619</v>
      </c>
      <c r="K290">
        <f t="shared" si="9"/>
        <v>0.55100066308558104</v>
      </c>
      <c r="N290">
        <v>288</v>
      </c>
      <c r="O290">
        <v>6462</v>
      </c>
      <c r="P290">
        <v>6462</v>
      </c>
      <c r="Q290" t="s">
        <v>295</v>
      </c>
      <c r="S290">
        <v>1983787</v>
      </c>
      <c r="T290">
        <v>2008644</v>
      </c>
      <c r="U290">
        <v>1892577</v>
      </c>
      <c r="V290">
        <v>1808597</v>
      </c>
      <c r="W290">
        <v>1916493</v>
      </c>
      <c r="X290">
        <v>1790426</v>
      </c>
      <c r="Y290">
        <v>1922283</v>
      </c>
      <c r="Z290">
        <v>1622332</v>
      </c>
      <c r="AA290">
        <v>1175930</v>
      </c>
      <c r="AB290" s="37">
        <v>951845</v>
      </c>
      <c r="AC290" s="37">
        <v>1024113.45</v>
      </c>
      <c r="AD290" s="37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</row>
    <row r="291" spans="1:47" x14ac:dyDescent="0.3">
      <c r="A291" t="str">
        <f t="shared" si="8"/>
        <v>2008_6509</v>
      </c>
      <c r="C291" s="116">
        <v>290</v>
      </c>
      <c r="D291" s="116">
        <v>2008</v>
      </c>
      <c r="E291" s="116">
        <v>6509</v>
      </c>
      <c r="F291" s="116">
        <v>6509</v>
      </c>
      <c r="G291" s="116" t="s">
        <v>297</v>
      </c>
      <c r="H291" s="116">
        <v>1463353</v>
      </c>
      <c r="I291" s="116">
        <v>4550895</v>
      </c>
      <c r="J291" s="116">
        <v>324956</v>
      </c>
      <c r="K291">
        <f t="shared" si="9"/>
        <v>0.22206261920397879</v>
      </c>
      <c r="N291">
        <v>289</v>
      </c>
      <c r="O291">
        <v>6471</v>
      </c>
      <c r="P291">
        <v>6471</v>
      </c>
      <c r="Q291" t="s">
        <v>296</v>
      </c>
      <c r="S291">
        <v>940788</v>
      </c>
      <c r="T291">
        <v>988899</v>
      </c>
      <c r="U291">
        <v>1127619</v>
      </c>
      <c r="V291">
        <v>1358980</v>
      </c>
      <c r="W291">
        <v>1602701</v>
      </c>
      <c r="X291">
        <v>1723491</v>
      </c>
      <c r="Y291">
        <v>1839071</v>
      </c>
      <c r="Z291">
        <v>1606691</v>
      </c>
      <c r="AA291">
        <v>917636</v>
      </c>
      <c r="AB291" s="37">
        <v>595265</v>
      </c>
      <c r="AC291" s="37">
        <v>536024.4</v>
      </c>
      <c r="AD291" s="37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</row>
    <row r="292" spans="1:47" x14ac:dyDescent="0.3">
      <c r="A292" t="str">
        <f t="shared" si="8"/>
        <v>2008_6512</v>
      </c>
      <c r="C292" s="116">
        <v>291</v>
      </c>
      <c r="D292" s="116">
        <v>2008</v>
      </c>
      <c r="E292" s="116">
        <v>6512</v>
      </c>
      <c r="F292" s="116">
        <v>6512</v>
      </c>
      <c r="G292" s="116" t="s">
        <v>298</v>
      </c>
      <c r="H292" s="116">
        <v>3058725</v>
      </c>
      <c r="I292" s="116">
        <v>4089472</v>
      </c>
      <c r="J292" s="116">
        <v>1972772</v>
      </c>
      <c r="K292">
        <f t="shared" si="9"/>
        <v>0.6449654676376595</v>
      </c>
      <c r="N292">
        <v>290</v>
      </c>
      <c r="O292">
        <v>6509</v>
      </c>
      <c r="P292">
        <v>6509</v>
      </c>
      <c r="Q292" t="s">
        <v>297</v>
      </c>
      <c r="S292">
        <v>326475</v>
      </c>
      <c r="T292">
        <v>243978</v>
      </c>
      <c r="U292">
        <v>324956</v>
      </c>
      <c r="V292">
        <v>302404</v>
      </c>
      <c r="W292">
        <v>479380</v>
      </c>
      <c r="X292">
        <v>872306</v>
      </c>
      <c r="Y292">
        <v>1091484</v>
      </c>
      <c r="Z292">
        <v>861337</v>
      </c>
      <c r="AA292">
        <v>507857</v>
      </c>
      <c r="AB292" s="37">
        <v>366759</v>
      </c>
      <c r="AC292" s="37">
        <v>514636</v>
      </c>
      <c r="AD292" s="37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</row>
    <row r="293" spans="1:47" x14ac:dyDescent="0.3">
      <c r="A293" t="str">
        <f t="shared" si="8"/>
        <v>2008_6516</v>
      </c>
      <c r="C293" s="116">
        <v>292</v>
      </c>
      <c r="D293" s="116">
        <v>2008</v>
      </c>
      <c r="E293" s="116">
        <v>6516</v>
      </c>
      <c r="F293" s="116">
        <v>6516</v>
      </c>
      <c r="G293" s="116" t="s">
        <v>299</v>
      </c>
      <c r="H293" s="116">
        <v>904934</v>
      </c>
      <c r="I293" s="116">
        <v>2356389</v>
      </c>
      <c r="J293" s="116">
        <v>-71242</v>
      </c>
      <c r="K293">
        <f t="shared" si="9"/>
        <v>-7.8726183345967773E-2</v>
      </c>
      <c r="N293">
        <v>291</v>
      </c>
      <c r="O293">
        <v>6512</v>
      </c>
      <c r="P293">
        <v>6512</v>
      </c>
      <c r="Q293" t="s">
        <v>298</v>
      </c>
      <c r="S293">
        <v>1685757</v>
      </c>
      <c r="T293">
        <v>1912408</v>
      </c>
      <c r="U293">
        <v>1972772</v>
      </c>
      <c r="V293">
        <v>1922175</v>
      </c>
      <c r="W293">
        <v>1939784</v>
      </c>
      <c r="X293">
        <v>1877248</v>
      </c>
      <c r="Y293">
        <v>1921593</v>
      </c>
      <c r="Z293">
        <v>1615693</v>
      </c>
      <c r="AA293">
        <v>1147970</v>
      </c>
      <c r="AB293" s="37">
        <v>1109691</v>
      </c>
      <c r="AC293" s="37">
        <v>1308063</v>
      </c>
      <c r="AD293" s="37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</row>
    <row r="294" spans="1:47" x14ac:dyDescent="0.3">
      <c r="A294" t="str">
        <f t="shared" si="8"/>
        <v>2008_6534</v>
      </c>
      <c r="C294" s="116">
        <v>293</v>
      </c>
      <c r="D294" s="116">
        <v>2008</v>
      </c>
      <c r="E294" s="116">
        <v>6534</v>
      </c>
      <c r="F294" s="116">
        <v>6534</v>
      </c>
      <c r="G294" s="116" t="s">
        <v>300</v>
      </c>
      <c r="H294" s="116">
        <v>2931810</v>
      </c>
      <c r="I294" s="116">
        <v>6127423</v>
      </c>
      <c r="J294" s="116">
        <v>1425463</v>
      </c>
      <c r="K294">
        <f t="shared" si="9"/>
        <v>0.48620579096189726</v>
      </c>
      <c r="N294">
        <v>292</v>
      </c>
      <c r="O294">
        <v>6516</v>
      </c>
      <c r="P294">
        <v>6516</v>
      </c>
      <c r="Q294" t="s">
        <v>299</v>
      </c>
      <c r="S294">
        <v>1307</v>
      </c>
      <c r="T294">
        <v>-192906</v>
      </c>
      <c r="U294">
        <v>-71242</v>
      </c>
      <c r="V294">
        <v>3579</v>
      </c>
      <c r="W294">
        <v>214937</v>
      </c>
      <c r="X294">
        <v>551316</v>
      </c>
      <c r="Y294">
        <v>999251</v>
      </c>
      <c r="Z294">
        <v>1319100</v>
      </c>
      <c r="AA294">
        <v>1607889</v>
      </c>
      <c r="AB294" s="37">
        <v>1976264</v>
      </c>
      <c r="AC294" s="37">
        <v>2246531.79</v>
      </c>
      <c r="AD294" s="37"/>
      <c r="AI294" s="43"/>
      <c r="AJ294" s="43"/>
      <c r="AK294" s="43"/>
      <c r="AL294" s="43"/>
      <c r="AM294" s="43"/>
      <c r="AN294" s="43"/>
      <c r="AO294" s="43"/>
      <c r="AP294" s="43"/>
      <c r="AQ294" s="43"/>
      <c r="AR294" s="43"/>
      <c r="AS294" s="43"/>
      <c r="AT294" s="43"/>
      <c r="AU294" s="43"/>
    </row>
    <row r="295" spans="1:47" x14ac:dyDescent="0.3">
      <c r="A295" t="str">
        <f t="shared" si="8"/>
        <v>2008_1935</v>
      </c>
      <c r="C295" s="116">
        <v>294</v>
      </c>
      <c r="D295" s="116">
        <v>2008</v>
      </c>
      <c r="E295" s="116">
        <v>1935</v>
      </c>
      <c r="F295" s="116">
        <v>6536</v>
      </c>
      <c r="G295" s="116" t="s">
        <v>301</v>
      </c>
      <c r="H295" s="116">
        <v>3376269</v>
      </c>
      <c r="I295" s="116">
        <v>10098594</v>
      </c>
      <c r="J295" s="116">
        <v>1225099</v>
      </c>
      <c r="K295">
        <f t="shared" si="9"/>
        <v>0.3628558624919993</v>
      </c>
      <c r="N295">
        <v>293</v>
      </c>
      <c r="O295">
        <v>6534</v>
      </c>
      <c r="P295">
        <v>6534</v>
      </c>
      <c r="Q295" t="s">
        <v>300</v>
      </c>
      <c r="S295">
        <v>1004540</v>
      </c>
      <c r="T295">
        <v>1223504</v>
      </c>
      <c r="U295">
        <v>1425463</v>
      </c>
      <c r="V295">
        <v>1492882</v>
      </c>
      <c r="W295">
        <v>1446577</v>
      </c>
      <c r="X295">
        <v>1682992</v>
      </c>
      <c r="Y295">
        <v>1589305</v>
      </c>
      <c r="Z295">
        <v>1049869</v>
      </c>
      <c r="AA295">
        <v>621853</v>
      </c>
      <c r="AB295" s="37">
        <v>504694</v>
      </c>
      <c r="AC295" s="37">
        <v>601069.59</v>
      </c>
      <c r="AD295" s="37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</row>
    <row r="296" spans="1:47" x14ac:dyDescent="0.3">
      <c r="A296" t="str">
        <f t="shared" si="8"/>
        <v>2008_6561</v>
      </c>
      <c r="C296" s="116">
        <v>295</v>
      </c>
      <c r="D296" s="116">
        <v>2008</v>
      </c>
      <c r="E296" s="116">
        <v>6561</v>
      </c>
      <c r="F296" s="116">
        <v>6561</v>
      </c>
      <c r="G296" s="116" t="s">
        <v>302</v>
      </c>
      <c r="H296" s="116">
        <v>3489467</v>
      </c>
      <c r="I296" s="116">
        <v>4245657</v>
      </c>
      <c r="J296" s="116">
        <v>1633383</v>
      </c>
      <c r="K296">
        <f t="shared" si="9"/>
        <v>0.46808953917604035</v>
      </c>
      <c r="N296">
        <v>294</v>
      </c>
      <c r="O296">
        <v>1935</v>
      </c>
      <c r="P296">
        <v>6536</v>
      </c>
      <c r="Q296" t="s">
        <v>301</v>
      </c>
      <c r="S296">
        <v>714243</v>
      </c>
      <c r="T296">
        <v>827324</v>
      </c>
      <c r="U296">
        <v>1225099</v>
      </c>
      <c r="V296">
        <v>1394005</v>
      </c>
      <c r="W296">
        <v>1930365</v>
      </c>
      <c r="X296">
        <v>2669392</v>
      </c>
      <c r="Y296">
        <v>2759309</v>
      </c>
      <c r="Z296">
        <v>2545875</v>
      </c>
      <c r="AA296">
        <v>2315907</v>
      </c>
      <c r="AB296" s="37">
        <v>1837077</v>
      </c>
      <c r="AC296" s="37">
        <v>2064692.43</v>
      </c>
      <c r="AD296" s="37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</row>
    <row r="297" spans="1:47" x14ac:dyDescent="0.3">
      <c r="A297" t="str">
        <f t="shared" si="8"/>
        <v>2008_6579</v>
      </c>
      <c r="C297" s="116">
        <v>296</v>
      </c>
      <c r="D297" s="116">
        <v>2008</v>
      </c>
      <c r="E297" s="116">
        <v>6579</v>
      </c>
      <c r="F297" s="116">
        <v>6579</v>
      </c>
      <c r="G297" s="116" t="s">
        <v>303</v>
      </c>
      <c r="H297" s="116">
        <v>10205452</v>
      </c>
      <c r="I297" s="116">
        <v>30948758</v>
      </c>
      <c r="J297" s="116">
        <v>1674632</v>
      </c>
      <c r="K297">
        <f t="shared" si="9"/>
        <v>0.16409189911431654</v>
      </c>
      <c r="N297">
        <v>295</v>
      </c>
      <c r="O297">
        <v>6561</v>
      </c>
      <c r="P297">
        <v>6561</v>
      </c>
      <c r="Q297" t="s">
        <v>302</v>
      </c>
      <c r="S297">
        <v>1427662</v>
      </c>
      <c r="T297">
        <v>1695475</v>
      </c>
      <c r="U297">
        <v>1633383</v>
      </c>
      <c r="V297">
        <v>1445628</v>
      </c>
      <c r="W297">
        <v>1104556</v>
      </c>
      <c r="X297">
        <v>989911</v>
      </c>
      <c r="Y297">
        <v>697420</v>
      </c>
      <c r="Z297">
        <v>552532</v>
      </c>
      <c r="AA297">
        <v>484110</v>
      </c>
      <c r="AB297" s="37">
        <v>628850</v>
      </c>
      <c r="AC297" s="37">
        <v>554102.94999999995</v>
      </c>
      <c r="AD297" s="37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</row>
    <row r="298" spans="1:47" x14ac:dyDescent="0.3">
      <c r="A298" t="str">
        <f t="shared" si="8"/>
        <v>2008_6592</v>
      </c>
      <c r="C298" s="116">
        <v>297</v>
      </c>
      <c r="D298" s="116">
        <v>2008</v>
      </c>
      <c r="E298" s="116">
        <v>6592</v>
      </c>
      <c r="F298" s="116">
        <v>6592</v>
      </c>
      <c r="G298" s="116" t="s">
        <v>948</v>
      </c>
      <c r="H298" s="116">
        <v>6961428</v>
      </c>
      <c r="I298" s="116">
        <v>12258255</v>
      </c>
      <c r="J298" s="116">
        <v>3185373</v>
      </c>
      <c r="K298">
        <f t="shared" si="9"/>
        <v>0.4575746527867558</v>
      </c>
      <c r="N298">
        <v>296</v>
      </c>
      <c r="O298">
        <v>6579</v>
      </c>
      <c r="P298">
        <v>6579</v>
      </c>
      <c r="Q298" t="s">
        <v>303</v>
      </c>
      <c r="S298">
        <v>2773155</v>
      </c>
      <c r="T298">
        <v>2032545</v>
      </c>
      <c r="U298">
        <v>1674632</v>
      </c>
      <c r="V298">
        <v>1396290</v>
      </c>
      <c r="W298">
        <v>2184589</v>
      </c>
      <c r="X298">
        <v>4320087</v>
      </c>
      <c r="Y298">
        <v>4992803</v>
      </c>
      <c r="Z298">
        <v>5460934</v>
      </c>
      <c r="AA298">
        <v>5783681</v>
      </c>
      <c r="AB298" s="37">
        <v>5770971</v>
      </c>
      <c r="AC298" s="37">
        <v>6766559.2599999998</v>
      </c>
      <c r="AD298" s="37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</row>
    <row r="299" spans="1:47" x14ac:dyDescent="0.3">
      <c r="A299" t="str">
        <f t="shared" si="8"/>
        <v>2008_6615</v>
      </c>
      <c r="C299" s="116">
        <v>298</v>
      </c>
      <c r="D299" s="116">
        <v>2008</v>
      </c>
      <c r="E299" s="116">
        <v>6615</v>
      </c>
      <c r="F299" s="116">
        <v>6615</v>
      </c>
      <c r="G299" s="116" t="s">
        <v>306</v>
      </c>
      <c r="H299" s="116">
        <v>1908703</v>
      </c>
      <c r="I299" s="116">
        <v>5045926</v>
      </c>
      <c r="J299" s="116">
        <v>692370</v>
      </c>
      <c r="K299">
        <f t="shared" si="9"/>
        <v>0.36274370606637074</v>
      </c>
      <c r="N299">
        <v>297</v>
      </c>
      <c r="O299">
        <v>6591</v>
      </c>
      <c r="P299">
        <v>6591</v>
      </c>
      <c r="Q299" t="s">
        <v>304</v>
      </c>
      <c r="S299">
        <v>461028</v>
      </c>
      <c r="T299">
        <v>524439</v>
      </c>
      <c r="U299">
        <v>922780</v>
      </c>
      <c r="V299">
        <v>1169459</v>
      </c>
      <c r="W299">
        <v>833356</v>
      </c>
      <c r="X299">
        <v>661270</v>
      </c>
      <c r="Y299">
        <v>540396</v>
      </c>
      <c r="Z299">
        <v>530448</v>
      </c>
      <c r="AA299">
        <v>923319</v>
      </c>
      <c r="AB299" s="37">
        <v>145470</v>
      </c>
      <c r="AC299" s="37">
        <v>973060.71</v>
      </c>
      <c r="AD299" s="37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</row>
    <row r="300" spans="1:47" x14ac:dyDescent="0.3">
      <c r="A300" t="str">
        <f t="shared" si="8"/>
        <v>2008_6651</v>
      </c>
      <c r="C300" s="116">
        <v>299</v>
      </c>
      <c r="D300" s="116">
        <v>2008</v>
      </c>
      <c r="E300" s="116">
        <v>6651</v>
      </c>
      <c r="F300" s="116">
        <v>6651</v>
      </c>
      <c r="G300" s="116" t="s">
        <v>307</v>
      </c>
      <c r="H300" s="116">
        <v>1033649</v>
      </c>
      <c r="I300" s="116">
        <v>3635583</v>
      </c>
      <c r="J300" s="116">
        <v>256070</v>
      </c>
      <c r="K300">
        <f t="shared" si="9"/>
        <v>0.24773399867846821</v>
      </c>
      <c r="N300">
        <v>298</v>
      </c>
      <c r="O300">
        <v>6592</v>
      </c>
      <c r="P300">
        <v>6592</v>
      </c>
      <c r="Q300" t="s">
        <v>305</v>
      </c>
      <c r="S300">
        <v>2779517</v>
      </c>
      <c r="T300">
        <v>2417796</v>
      </c>
      <c r="U300">
        <v>2120060</v>
      </c>
      <c r="V300">
        <v>1346649</v>
      </c>
      <c r="W300">
        <v>720104</v>
      </c>
      <c r="X300">
        <v>1442219</v>
      </c>
      <c r="Y300">
        <v>1457139</v>
      </c>
      <c r="Z300">
        <v>1469610</v>
      </c>
      <c r="AA300">
        <v>955194</v>
      </c>
      <c r="AB300" s="37">
        <v>340796</v>
      </c>
      <c r="AC300" s="37">
        <v>109513.5</v>
      </c>
      <c r="AD300" s="37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3"/>
      <c r="AU300" s="43"/>
    </row>
    <row r="301" spans="1:47" x14ac:dyDescent="0.3">
      <c r="A301" t="str">
        <f t="shared" si="8"/>
        <v>2008_6660</v>
      </c>
      <c r="C301" s="116">
        <v>300</v>
      </c>
      <c r="D301" s="116">
        <v>2008</v>
      </c>
      <c r="E301" s="116">
        <v>6660</v>
      </c>
      <c r="F301" s="116">
        <v>6660</v>
      </c>
      <c r="G301" s="116" t="s">
        <v>308</v>
      </c>
      <c r="H301" s="116">
        <v>2900992</v>
      </c>
      <c r="I301" s="116">
        <v>15149166</v>
      </c>
      <c r="J301" s="116">
        <v>495670</v>
      </c>
      <c r="K301">
        <f t="shared" si="9"/>
        <v>0.17086224298446875</v>
      </c>
      <c r="N301">
        <v>299</v>
      </c>
      <c r="O301">
        <v>6615</v>
      </c>
      <c r="P301">
        <v>6615</v>
      </c>
      <c r="Q301" t="s">
        <v>306</v>
      </c>
      <c r="S301">
        <v>684833</v>
      </c>
      <c r="T301">
        <v>707145</v>
      </c>
      <c r="U301">
        <v>692370</v>
      </c>
      <c r="V301">
        <v>680026</v>
      </c>
      <c r="W301">
        <v>789046</v>
      </c>
      <c r="X301">
        <v>1151446</v>
      </c>
      <c r="Y301">
        <v>1493752</v>
      </c>
      <c r="Z301">
        <v>1782097</v>
      </c>
      <c r="AA301">
        <v>1901008</v>
      </c>
      <c r="AB301" s="37">
        <v>2012235</v>
      </c>
      <c r="AC301" s="37">
        <v>1881135.01</v>
      </c>
      <c r="AD301" s="37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</row>
    <row r="302" spans="1:47" x14ac:dyDescent="0.3">
      <c r="A302" t="str">
        <f t="shared" si="8"/>
        <v>2008_6700</v>
      </c>
      <c r="C302" s="116">
        <v>301</v>
      </c>
      <c r="D302" s="116">
        <v>2008</v>
      </c>
      <c r="E302" s="116">
        <v>6700</v>
      </c>
      <c r="F302" s="116">
        <v>6700</v>
      </c>
      <c r="G302" s="116" t="s">
        <v>309</v>
      </c>
      <c r="H302" s="116">
        <v>1957956</v>
      </c>
      <c r="I302" s="116">
        <v>5627796</v>
      </c>
      <c r="J302" s="116">
        <v>503992</v>
      </c>
      <c r="K302">
        <f t="shared" si="9"/>
        <v>0.2574072144624292</v>
      </c>
      <c r="N302">
        <v>300</v>
      </c>
      <c r="O302">
        <v>6651</v>
      </c>
      <c r="P302">
        <v>6651</v>
      </c>
      <c r="Q302" t="s">
        <v>307</v>
      </c>
      <c r="S302">
        <v>684187</v>
      </c>
      <c r="T302">
        <v>412135</v>
      </c>
      <c r="U302">
        <v>256070</v>
      </c>
      <c r="V302">
        <v>220433</v>
      </c>
      <c r="W302">
        <v>191177</v>
      </c>
      <c r="X302">
        <v>303076</v>
      </c>
      <c r="Y302">
        <v>383004</v>
      </c>
      <c r="Z302">
        <v>361470</v>
      </c>
      <c r="AA302">
        <v>76430</v>
      </c>
      <c r="AB302" s="37">
        <v>90767</v>
      </c>
      <c r="AC302" s="37">
        <v>359022.75</v>
      </c>
      <c r="AD302" s="37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</row>
    <row r="303" spans="1:47" x14ac:dyDescent="0.3">
      <c r="A303" t="str">
        <f t="shared" si="8"/>
        <v>2008_6759</v>
      </c>
      <c r="C303" s="116">
        <v>302</v>
      </c>
      <c r="D303" s="116">
        <v>2008</v>
      </c>
      <c r="E303" s="116">
        <v>6759</v>
      </c>
      <c r="F303" s="116">
        <v>6759</v>
      </c>
      <c r="G303" s="116" t="s">
        <v>311</v>
      </c>
      <c r="H303" s="116">
        <v>1845136</v>
      </c>
      <c r="I303" s="116">
        <v>7017395</v>
      </c>
      <c r="J303" s="116">
        <v>580004</v>
      </c>
      <c r="K303">
        <f t="shared" si="9"/>
        <v>0.31434214063353594</v>
      </c>
      <c r="N303">
        <v>301</v>
      </c>
      <c r="O303">
        <v>6660</v>
      </c>
      <c r="P303">
        <v>6660</v>
      </c>
      <c r="Q303" t="s">
        <v>308</v>
      </c>
      <c r="S303">
        <v>781448</v>
      </c>
      <c r="T303">
        <v>810264</v>
      </c>
      <c r="U303">
        <v>495670</v>
      </c>
      <c r="V303">
        <v>424563</v>
      </c>
      <c r="W303">
        <v>1071322</v>
      </c>
      <c r="X303">
        <v>2609145</v>
      </c>
      <c r="Y303">
        <v>3657933</v>
      </c>
      <c r="Z303">
        <v>4163791</v>
      </c>
      <c r="AA303">
        <v>4204719</v>
      </c>
      <c r="AB303" s="37">
        <v>3744970</v>
      </c>
      <c r="AC303" s="37">
        <v>3893835.39</v>
      </c>
      <c r="AD303" s="37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</row>
    <row r="304" spans="1:47" x14ac:dyDescent="0.3">
      <c r="A304" t="str">
        <f t="shared" si="8"/>
        <v>2008_6762</v>
      </c>
      <c r="C304" s="116">
        <v>303</v>
      </c>
      <c r="D304" s="116">
        <v>2008</v>
      </c>
      <c r="E304" s="116">
        <v>6762</v>
      </c>
      <c r="F304" s="116">
        <v>6762</v>
      </c>
      <c r="G304" s="116" t="s">
        <v>312</v>
      </c>
      <c r="H304" s="116">
        <v>1863172</v>
      </c>
      <c r="I304" s="116">
        <v>6021697</v>
      </c>
      <c r="J304" s="116">
        <v>700365</v>
      </c>
      <c r="K304">
        <f t="shared" si="9"/>
        <v>0.3758992728529626</v>
      </c>
      <c r="N304">
        <v>302</v>
      </c>
      <c r="O304">
        <v>6700</v>
      </c>
      <c r="P304">
        <v>6700</v>
      </c>
      <c r="Q304" t="s">
        <v>309</v>
      </c>
      <c r="S304">
        <v>975303</v>
      </c>
      <c r="T304">
        <v>686323</v>
      </c>
      <c r="U304">
        <v>503992</v>
      </c>
      <c r="V304">
        <v>360843</v>
      </c>
      <c r="W304">
        <v>432176</v>
      </c>
      <c r="X304">
        <v>222685</v>
      </c>
      <c r="Y304">
        <v>211981</v>
      </c>
      <c r="Z304">
        <v>262396</v>
      </c>
      <c r="AA304">
        <v>405686</v>
      </c>
      <c r="AB304" s="37">
        <v>249995</v>
      </c>
      <c r="AC304" s="37">
        <v>398798</v>
      </c>
      <c r="AD304" s="37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</row>
    <row r="305" spans="1:47" x14ac:dyDescent="0.3">
      <c r="A305" t="str">
        <f t="shared" si="8"/>
        <v>2008_6768</v>
      </c>
      <c r="C305" s="116">
        <v>304</v>
      </c>
      <c r="D305" s="116">
        <v>2008</v>
      </c>
      <c r="E305" s="116">
        <v>6768</v>
      </c>
      <c r="F305" s="116">
        <v>6768</v>
      </c>
      <c r="G305" s="116" t="s">
        <v>313</v>
      </c>
      <c r="H305" s="116">
        <v>3432285</v>
      </c>
      <c r="I305" s="116">
        <v>15904090</v>
      </c>
      <c r="J305" s="116">
        <v>-124236</v>
      </c>
      <c r="K305">
        <f t="shared" si="9"/>
        <v>-3.6196294888099327E-2</v>
      </c>
      <c r="N305">
        <v>304</v>
      </c>
      <c r="O305">
        <v>6759</v>
      </c>
      <c r="P305">
        <v>6759</v>
      </c>
      <c r="Q305" t="s">
        <v>311</v>
      </c>
      <c r="S305">
        <v>893228</v>
      </c>
      <c r="T305">
        <v>772064</v>
      </c>
      <c r="U305">
        <v>580004</v>
      </c>
      <c r="V305">
        <v>766438</v>
      </c>
      <c r="W305">
        <v>653922</v>
      </c>
      <c r="X305">
        <v>749257</v>
      </c>
      <c r="Y305">
        <v>669602</v>
      </c>
      <c r="Z305">
        <v>446847</v>
      </c>
      <c r="AA305">
        <v>775252</v>
      </c>
      <c r="AB305" s="37">
        <v>306659</v>
      </c>
      <c r="AC305" s="37">
        <v>135883</v>
      </c>
      <c r="AD305" s="37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</row>
    <row r="306" spans="1:47" x14ac:dyDescent="0.3">
      <c r="A306" t="str">
        <f t="shared" si="8"/>
        <v>2008_6795</v>
      </c>
      <c r="C306" s="116">
        <v>305</v>
      </c>
      <c r="D306" s="116">
        <v>2008</v>
      </c>
      <c r="E306" s="116">
        <v>6795</v>
      </c>
      <c r="F306" s="116">
        <v>6795</v>
      </c>
      <c r="G306" s="116" t="s">
        <v>314</v>
      </c>
      <c r="H306" s="116">
        <v>24170693</v>
      </c>
      <c r="I306" s="116">
        <v>96003827</v>
      </c>
      <c r="J306" s="116">
        <v>5147844</v>
      </c>
      <c r="K306">
        <f t="shared" si="9"/>
        <v>0.21297875075406403</v>
      </c>
      <c r="N306">
        <v>305</v>
      </c>
      <c r="O306">
        <v>6762</v>
      </c>
      <c r="P306">
        <v>6762</v>
      </c>
      <c r="Q306" t="s">
        <v>312</v>
      </c>
      <c r="S306">
        <v>1408781</v>
      </c>
      <c r="T306">
        <v>936455</v>
      </c>
      <c r="U306">
        <v>700365</v>
      </c>
      <c r="V306">
        <v>815613</v>
      </c>
      <c r="W306">
        <v>943821</v>
      </c>
      <c r="X306">
        <v>1332573</v>
      </c>
      <c r="Y306">
        <v>1395535</v>
      </c>
      <c r="Z306">
        <v>907458</v>
      </c>
      <c r="AA306">
        <v>469961</v>
      </c>
      <c r="AB306" s="37">
        <v>529613</v>
      </c>
      <c r="AC306" s="37">
        <v>462518</v>
      </c>
      <c r="AD306" s="37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</row>
    <row r="307" spans="1:47" x14ac:dyDescent="0.3">
      <c r="A307" t="str">
        <f t="shared" si="8"/>
        <v>2008_6822</v>
      </c>
      <c r="C307" s="116">
        <v>306</v>
      </c>
      <c r="D307" s="116">
        <v>2008</v>
      </c>
      <c r="E307" s="116">
        <v>6822</v>
      </c>
      <c r="F307" s="116">
        <v>6822</v>
      </c>
      <c r="G307" s="116" t="s">
        <v>315</v>
      </c>
      <c r="H307" s="116">
        <v>25411939</v>
      </c>
      <c r="I307" s="116">
        <v>41081401</v>
      </c>
      <c r="J307" s="116">
        <v>18108440</v>
      </c>
      <c r="K307">
        <f t="shared" si="9"/>
        <v>0.71259576059898455</v>
      </c>
      <c r="N307">
        <v>306</v>
      </c>
      <c r="O307">
        <v>6768</v>
      </c>
      <c r="P307">
        <v>6768</v>
      </c>
      <c r="Q307" t="s">
        <v>313</v>
      </c>
      <c r="S307">
        <v>585075</v>
      </c>
      <c r="T307">
        <v>23210</v>
      </c>
      <c r="U307">
        <v>-124236</v>
      </c>
      <c r="V307">
        <v>263667</v>
      </c>
      <c r="W307">
        <v>954277</v>
      </c>
      <c r="X307">
        <v>2711791</v>
      </c>
      <c r="Y307">
        <v>4786731</v>
      </c>
      <c r="Z307">
        <v>2384718</v>
      </c>
      <c r="AA307">
        <v>2124481</v>
      </c>
      <c r="AB307" s="37">
        <v>2413548</v>
      </c>
      <c r="AC307" s="37">
        <v>2437453.85</v>
      </c>
      <c r="AD307" s="37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3"/>
      <c r="AU307" s="43"/>
    </row>
    <row r="308" spans="1:47" x14ac:dyDescent="0.3">
      <c r="A308" t="str">
        <f t="shared" si="8"/>
        <v>2008_6840</v>
      </c>
      <c r="C308" s="116">
        <v>307</v>
      </c>
      <c r="D308" s="116">
        <v>2008</v>
      </c>
      <c r="E308" s="116">
        <v>6840</v>
      </c>
      <c r="F308" s="116">
        <v>6840</v>
      </c>
      <c r="G308" s="116" t="s">
        <v>316</v>
      </c>
      <c r="H308" s="116">
        <v>5883060</v>
      </c>
      <c r="I308" s="116">
        <v>16184177</v>
      </c>
      <c r="J308" s="116">
        <v>2418707</v>
      </c>
      <c r="K308">
        <f t="shared" si="9"/>
        <v>0.41113077208119586</v>
      </c>
      <c r="N308">
        <v>307</v>
      </c>
      <c r="O308">
        <v>6795</v>
      </c>
      <c r="P308">
        <v>6795</v>
      </c>
      <c r="Q308" t="s">
        <v>314</v>
      </c>
      <c r="S308">
        <v>371231</v>
      </c>
      <c r="T308">
        <v>186852</v>
      </c>
      <c r="U308">
        <v>5147844</v>
      </c>
      <c r="V308">
        <v>6813575</v>
      </c>
      <c r="W308">
        <v>9993257</v>
      </c>
      <c r="X308">
        <v>13532375</v>
      </c>
      <c r="Y308">
        <v>12485921</v>
      </c>
      <c r="Z308">
        <v>8305614</v>
      </c>
      <c r="AA308">
        <v>10460654</v>
      </c>
      <c r="AB308" s="37">
        <v>12182616</v>
      </c>
      <c r="AC308" s="37">
        <v>13221508</v>
      </c>
      <c r="AD308" s="37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</row>
    <row r="309" spans="1:47" x14ac:dyDescent="0.3">
      <c r="A309" t="str">
        <f t="shared" si="8"/>
        <v>2008_6854</v>
      </c>
      <c r="C309" s="116">
        <v>308</v>
      </c>
      <c r="D309" s="116">
        <v>2008</v>
      </c>
      <c r="E309" s="116">
        <v>6854</v>
      </c>
      <c r="F309" s="116">
        <v>6854</v>
      </c>
      <c r="G309" s="116" t="s">
        <v>317</v>
      </c>
      <c r="H309" s="116">
        <v>3753616</v>
      </c>
      <c r="I309" s="116">
        <v>7637521</v>
      </c>
      <c r="J309" s="116">
        <v>1045539</v>
      </c>
      <c r="K309">
        <f t="shared" si="9"/>
        <v>0.27854181141597861</v>
      </c>
      <c r="N309">
        <v>308</v>
      </c>
      <c r="O309">
        <v>6822</v>
      </c>
      <c r="P309">
        <v>6822</v>
      </c>
      <c r="Q309" t="s">
        <v>315</v>
      </c>
      <c r="S309">
        <v>13903730</v>
      </c>
      <c r="T309">
        <v>16710199</v>
      </c>
      <c r="U309">
        <v>18108440</v>
      </c>
      <c r="V309">
        <v>20214309</v>
      </c>
      <c r="W309">
        <v>22670051</v>
      </c>
      <c r="X309">
        <v>26758092</v>
      </c>
      <c r="Y309">
        <v>28933271</v>
      </c>
      <c r="Z309">
        <v>30724650</v>
      </c>
      <c r="AA309">
        <v>32378005</v>
      </c>
      <c r="AB309" s="37">
        <v>35179646</v>
      </c>
      <c r="AC309" s="37">
        <v>38486534.740000002</v>
      </c>
      <c r="AD309" s="37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</row>
    <row r="310" spans="1:47" x14ac:dyDescent="0.3">
      <c r="A310" t="str">
        <f t="shared" si="8"/>
        <v>2008_6867</v>
      </c>
      <c r="C310" s="116">
        <v>309</v>
      </c>
      <c r="D310" s="116">
        <v>2008</v>
      </c>
      <c r="E310" s="116">
        <v>6867</v>
      </c>
      <c r="F310" s="116">
        <v>6867</v>
      </c>
      <c r="G310" s="116" t="s">
        <v>318</v>
      </c>
      <c r="H310" s="116">
        <v>7735986</v>
      </c>
      <c r="I310" s="116">
        <v>17129607</v>
      </c>
      <c r="J310" s="116">
        <v>3753908</v>
      </c>
      <c r="K310">
        <f t="shared" si="9"/>
        <v>0.48525268789266163</v>
      </c>
      <c r="N310">
        <v>309</v>
      </c>
      <c r="O310">
        <v>6840</v>
      </c>
      <c r="P310">
        <v>6840</v>
      </c>
      <c r="Q310" t="s">
        <v>316</v>
      </c>
      <c r="S310">
        <v>2964459</v>
      </c>
      <c r="T310">
        <v>2825876</v>
      </c>
      <c r="U310">
        <v>2418707</v>
      </c>
      <c r="V310">
        <v>4277551</v>
      </c>
      <c r="W310">
        <v>4264409</v>
      </c>
      <c r="X310">
        <v>4965101</v>
      </c>
      <c r="Y310">
        <v>3916550</v>
      </c>
      <c r="Z310">
        <v>3248109</v>
      </c>
      <c r="AA310">
        <v>1612334</v>
      </c>
      <c r="AB310" s="37">
        <v>2852963</v>
      </c>
      <c r="AC310" s="37">
        <v>4692152.0199999996</v>
      </c>
      <c r="AD310" s="37"/>
      <c r="AI310" s="43"/>
      <c r="AJ310" s="43"/>
      <c r="AK310" s="43"/>
      <c r="AL310" s="43"/>
      <c r="AM310" s="43"/>
      <c r="AN310" s="43"/>
      <c r="AO310" s="43"/>
      <c r="AP310" s="43"/>
      <c r="AQ310" s="43"/>
      <c r="AR310" s="43"/>
      <c r="AS310" s="43"/>
      <c r="AT310" s="43"/>
      <c r="AU310" s="43"/>
    </row>
    <row r="311" spans="1:47" x14ac:dyDescent="0.3">
      <c r="A311" t="str">
        <f t="shared" si="8"/>
        <v>2008_6921</v>
      </c>
      <c r="C311" s="116">
        <v>310</v>
      </c>
      <c r="D311" s="116">
        <v>2008</v>
      </c>
      <c r="E311" s="116">
        <v>6921</v>
      </c>
      <c r="F311" s="116">
        <v>6921</v>
      </c>
      <c r="G311" s="116" t="s">
        <v>319</v>
      </c>
      <c r="H311" s="116">
        <v>1749154</v>
      </c>
      <c r="I311" s="116">
        <v>3864210</v>
      </c>
      <c r="J311" s="116">
        <v>31517</v>
      </c>
      <c r="K311">
        <f t="shared" si="9"/>
        <v>1.8018424907126532E-2</v>
      </c>
      <c r="N311">
        <v>310</v>
      </c>
      <c r="O311">
        <v>6854</v>
      </c>
      <c r="P311">
        <v>6854</v>
      </c>
      <c r="Q311" t="s">
        <v>317</v>
      </c>
      <c r="S311">
        <v>1525169</v>
      </c>
      <c r="T311">
        <v>1221782</v>
      </c>
      <c r="U311">
        <v>998375</v>
      </c>
      <c r="V311">
        <v>1209376</v>
      </c>
      <c r="W311">
        <v>1448427</v>
      </c>
      <c r="X311">
        <v>1988776</v>
      </c>
      <c r="Y311">
        <v>2703848</v>
      </c>
      <c r="Z311">
        <v>2803883</v>
      </c>
      <c r="AA311">
        <v>2891100</v>
      </c>
      <c r="AB311" s="37">
        <v>2691753</v>
      </c>
      <c r="AC311" s="37">
        <v>2795548.43</v>
      </c>
      <c r="AD311" s="37"/>
      <c r="AI311" s="43"/>
      <c r="AJ311" s="43"/>
      <c r="AK311" s="43"/>
      <c r="AL311" s="43"/>
      <c r="AM311" s="43"/>
      <c r="AN311" s="43"/>
      <c r="AO311" s="43"/>
      <c r="AP311" s="43"/>
      <c r="AQ311" s="43"/>
      <c r="AR311" s="43"/>
      <c r="AS311" s="43"/>
      <c r="AT311" s="43"/>
      <c r="AU311" s="43"/>
    </row>
    <row r="312" spans="1:47" x14ac:dyDescent="0.3">
      <c r="A312" t="str">
        <f t="shared" si="8"/>
        <v>2008_6930</v>
      </c>
      <c r="C312" s="116">
        <v>311</v>
      </c>
      <c r="D312" s="116">
        <v>2008</v>
      </c>
      <c r="E312" s="116">
        <v>6930</v>
      </c>
      <c r="F312" s="116">
        <v>6930</v>
      </c>
      <c r="G312" s="116" t="s">
        <v>320</v>
      </c>
      <c r="H312" s="116">
        <v>2829972</v>
      </c>
      <c r="I312" s="116">
        <v>6654907</v>
      </c>
      <c r="J312" s="116">
        <v>1400944</v>
      </c>
      <c r="K312">
        <f t="shared" si="9"/>
        <v>0.49503811345129917</v>
      </c>
      <c r="N312">
        <v>311</v>
      </c>
      <c r="O312">
        <v>6867</v>
      </c>
      <c r="P312">
        <v>6867</v>
      </c>
      <c r="Q312" t="s">
        <v>318</v>
      </c>
      <c r="S312">
        <v>2743161</v>
      </c>
      <c r="T312">
        <v>3045549</v>
      </c>
      <c r="U312">
        <v>3098809</v>
      </c>
      <c r="V312">
        <v>2993366</v>
      </c>
      <c r="W312">
        <v>3334275</v>
      </c>
      <c r="X312">
        <v>4237632</v>
      </c>
      <c r="Y312">
        <v>4194563</v>
      </c>
      <c r="Z312">
        <v>4121083</v>
      </c>
      <c r="AA312">
        <v>3337613</v>
      </c>
      <c r="AB312" s="37">
        <v>3083498</v>
      </c>
      <c r="AC312" s="37">
        <v>2793845.16</v>
      </c>
      <c r="AD312" s="37"/>
      <c r="AI312" s="43"/>
      <c r="AJ312" s="43"/>
      <c r="AK312" s="43"/>
      <c r="AL312" s="43"/>
      <c r="AM312" s="43"/>
      <c r="AN312" s="43"/>
      <c r="AO312" s="43"/>
      <c r="AP312" s="43"/>
      <c r="AQ312" s="43"/>
      <c r="AR312" s="43"/>
      <c r="AS312" s="43"/>
      <c r="AT312" s="43"/>
      <c r="AU312" s="43"/>
    </row>
    <row r="313" spans="1:47" x14ac:dyDescent="0.3">
      <c r="A313" t="str">
        <f t="shared" si="8"/>
        <v>2008_6937</v>
      </c>
      <c r="C313" s="116">
        <v>312</v>
      </c>
      <c r="D313" s="116">
        <v>2008</v>
      </c>
      <c r="E313" s="116">
        <v>6937</v>
      </c>
      <c r="F313" s="116">
        <v>6937</v>
      </c>
      <c r="G313" s="116" t="s">
        <v>797</v>
      </c>
      <c r="H313" s="116">
        <v>2948016</v>
      </c>
      <c r="I313" s="116">
        <v>5814156</v>
      </c>
      <c r="J313" s="116">
        <v>490894</v>
      </c>
      <c r="K313">
        <f t="shared" si="9"/>
        <v>0.16651673532301045</v>
      </c>
      <c r="N313">
        <v>312</v>
      </c>
      <c r="O313">
        <v>6921</v>
      </c>
      <c r="P313">
        <v>6921</v>
      </c>
      <c r="Q313" t="s">
        <v>319</v>
      </c>
      <c r="S313">
        <v>-372858</v>
      </c>
      <c r="T313">
        <v>-326552</v>
      </c>
      <c r="U313">
        <v>31517</v>
      </c>
      <c r="V313">
        <v>112089</v>
      </c>
      <c r="W313">
        <v>99618</v>
      </c>
      <c r="X313">
        <v>331627</v>
      </c>
      <c r="Y313">
        <v>438270</v>
      </c>
      <c r="Z313">
        <v>502608</v>
      </c>
      <c r="AA313">
        <v>730774</v>
      </c>
      <c r="AB313" s="37">
        <v>949655</v>
      </c>
      <c r="AC313" s="37">
        <v>1376280.99</v>
      </c>
      <c r="AD313" s="37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3"/>
      <c r="AU313" s="43"/>
    </row>
    <row r="314" spans="1:47" x14ac:dyDescent="0.3">
      <c r="A314" t="str">
        <f t="shared" si="8"/>
        <v>2008_6943</v>
      </c>
      <c r="C314" s="116">
        <v>313</v>
      </c>
      <c r="D314" s="116">
        <v>2008</v>
      </c>
      <c r="E314" s="116">
        <v>6943</v>
      </c>
      <c r="F314" s="116">
        <v>6943</v>
      </c>
      <c r="G314" s="116" t="s">
        <v>321</v>
      </c>
      <c r="H314" s="116">
        <v>1567539</v>
      </c>
      <c r="I314" s="116">
        <v>2970403</v>
      </c>
      <c r="J314" s="116">
        <v>875057</v>
      </c>
      <c r="K314">
        <f t="shared" si="9"/>
        <v>0.55823619061471519</v>
      </c>
      <c r="N314">
        <v>313</v>
      </c>
      <c r="O314">
        <v>6930</v>
      </c>
      <c r="P314">
        <v>6930</v>
      </c>
      <c r="Q314" t="s">
        <v>320</v>
      </c>
      <c r="S314">
        <v>1495552</v>
      </c>
      <c r="T314">
        <v>1448182</v>
      </c>
      <c r="U314">
        <v>1400944</v>
      </c>
      <c r="V314">
        <v>1318736</v>
      </c>
      <c r="W314">
        <v>1426014</v>
      </c>
      <c r="X314">
        <v>1732864</v>
      </c>
      <c r="Y314">
        <v>1689343</v>
      </c>
      <c r="Z314">
        <v>1387207</v>
      </c>
      <c r="AA314">
        <v>1306193</v>
      </c>
      <c r="AB314" s="37">
        <v>1339324</v>
      </c>
      <c r="AC314" s="37">
        <v>1348188.53</v>
      </c>
      <c r="AD314" s="37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</row>
    <row r="315" spans="1:47" x14ac:dyDescent="0.3">
      <c r="A315" t="str">
        <f t="shared" si="8"/>
        <v>2008_6264</v>
      </c>
      <c r="C315" s="116">
        <v>314</v>
      </c>
      <c r="D315" s="116">
        <v>2008</v>
      </c>
      <c r="E315" s="116">
        <v>6264</v>
      </c>
      <c r="F315" s="116">
        <v>6264</v>
      </c>
      <c r="G315" s="116" t="s">
        <v>291</v>
      </c>
      <c r="H315" s="116">
        <v>3175551</v>
      </c>
      <c r="I315" s="116">
        <v>8612976</v>
      </c>
      <c r="J315" s="116">
        <v>1529409</v>
      </c>
      <c r="K315">
        <f t="shared" si="9"/>
        <v>0.48162004011272375</v>
      </c>
      <c r="N315">
        <v>314</v>
      </c>
      <c r="O315">
        <v>6937</v>
      </c>
      <c r="P315">
        <v>6937</v>
      </c>
      <c r="Q315" t="s">
        <v>371</v>
      </c>
      <c r="S315">
        <v>341750</v>
      </c>
      <c r="T315">
        <v>428181</v>
      </c>
      <c r="U315">
        <v>490894</v>
      </c>
      <c r="V315">
        <v>676532</v>
      </c>
      <c r="W315">
        <v>1053317</v>
      </c>
      <c r="X315">
        <v>1380499</v>
      </c>
      <c r="Y315">
        <v>1627665</v>
      </c>
      <c r="Z315">
        <v>1799620</v>
      </c>
      <c r="AA315">
        <v>1962647</v>
      </c>
      <c r="AB315" s="37">
        <v>2085124</v>
      </c>
      <c r="AC315" s="37">
        <v>1796991.25</v>
      </c>
      <c r="AD315" s="37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3"/>
      <c r="AU315" s="43"/>
    </row>
    <row r="316" spans="1:47" x14ac:dyDescent="0.3">
      <c r="A316" t="str">
        <f t="shared" si="8"/>
        <v>2008_6950</v>
      </c>
      <c r="C316" s="116">
        <v>315</v>
      </c>
      <c r="D316" s="116">
        <v>2008</v>
      </c>
      <c r="E316" s="116">
        <v>6950</v>
      </c>
      <c r="F316" s="116">
        <v>6950</v>
      </c>
      <c r="G316" s="116" t="s">
        <v>798</v>
      </c>
      <c r="H316" s="116">
        <v>4578915</v>
      </c>
      <c r="I316" s="116">
        <v>14235953</v>
      </c>
      <c r="J316" s="116">
        <v>1555157</v>
      </c>
      <c r="K316">
        <f t="shared" si="9"/>
        <v>0.33963438936953405</v>
      </c>
      <c r="N316">
        <v>315</v>
      </c>
      <c r="O316">
        <v>6943</v>
      </c>
      <c r="P316">
        <v>6943</v>
      </c>
      <c r="Q316" t="s">
        <v>321</v>
      </c>
      <c r="S316">
        <v>647202</v>
      </c>
      <c r="T316">
        <v>762703</v>
      </c>
      <c r="U316">
        <v>875057</v>
      </c>
      <c r="V316">
        <v>1122359</v>
      </c>
      <c r="W316">
        <v>1178825</v>
      </c>
      <c r="X316">
        <v>1219169</v>
      </c>
      <c r="Y316">
        <v>1158592</v>
      </c>
      <c r="Z316">
        <v>880746</v>
      </c>
      <c r="AA316">
        <v>554036</v>
      </c>
      <c r="AB316" s="37">
        <v>422711</v>
      </c>
      <c r="AC316" s="37">
        <v>437081.64</v>
      </c>
      <c r="AD316" s="37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</row>
    <row r="317" spans="1:47" x14ac:dyDescent="0.3">
      <c r="A317" t="str">
        <f t="shared" si="8"/>
        <v>2008_6957</v>
      </c>
      <c r="C317" s="116">
        <v>316</v>
      </c>
      <c r="D317" s="116">
        <v>2008</v>
      </c>
      <c r="E317" s="116">
        <v>6957</v>
      </c>
      <c r="F317" s="116">
        <v>6957</v>
      </c>
      <c r="G317" s="116" t="s">
        <v>323</v>
      </c>
      <c r="H317" s="116">
        <v>31964730</v>
      </c>
      <c r="I317" s="116">
        <v>78815508</v>
      </c>
      <c r="J317" s="116">
        <v>15781824</v>
      </c>
      <c r="K317">
        <f t="shared" si="9"/>
        <v>0.49372617882272118</v>
      </c>
      <c r="N317">
        <v>316</v>
      </c>
      <c r="O317">
        <v>6264</v>
      </c>
      <c r="P317">
        <v>6264</v>
      </c>
      <c r="Q317" t="s">
        <v>291</v>
      </c>
      <c r="S317">
        <v>2013214</v>
      </c>
      <c r="T317">
        <v>1583802</v>
      </c>
      <c r="U317">
        <v>1529409</v>
      </c>
      <c r="V317">
        <v>2054582</v>
      </c>
      <c r="W317">
        <v>2882608</v>
      </c>
      <c r="X317">
        <v>3428080</v>
      </c>
      <c r="Y317">
        <v>3375520</v>
      </c>
      <c r="Z317">
        <v>3162530</v>
      </c>
      <c r="AA317">
        <v>3726333</v>
      </c>
      <c r="AB317" s="37">
        <v>3694721</v>
      </c>
      <c r="AC317" s="37">
        <v>3655361.19</v>
      </c>
      <c r="AD317" s="37"/>
      <c r="AI317" s="43"/>
      <c r="AJ317" s="43"/>
      <c r="AK317" s="43"/>
      <c r="AL317" s="43"/>
      <c r="AM317" s="43"/>
      <c r="AN317" s="43"/>
      <c r="AO317" s="43"/>
      <c r="AP317" s="43"/>
      <c r="AQ317" s="43"/>
      <c r="AR317" s="43"/>
      <c r="AS317" s="43"/>
      <c r="AT317" s="43"/>
      <c r="AU317" s="43"/>
    </row>
    <row r="318" spans="1:47" x14ac:dyDescent="0.3">
      <c r="A318" t="str">
        <f t="shared" si="8"/>
        <v>2008_5922</v>
      </c>
      <c r="C318" s="116">
        <v>317</v>
      </c>
      <c r="D318" s="116">
        <v>2008</v>
      </c>
      <c r="E318" s="116">
        <v>5922</v>
      </c>
      <c r="F318" s="116">
        <v>5922</v>
      </c>
      <c r="G318" s="116" t="s">
        <v>799</v>
      </c>
      <c r="H318" s="116">
        <v>1968687</v>
      </c>
      <c r="I318" s="116">
        <v>7726497</v>
      </c>
      <c r="J318" s="116">
        <v>440946</v>
      </c>
      <c r="K318">
        <f t="shared" si="9"/>
        <v>0.22397973878021241</v>
      </c>
      <c r="N318">
        <v>317</v>
      </c>
      <c r="O318">
        <v>6950</v>
      </c>
      <c r="P318">
        <v>6950</v>
      </c>
      <c r="Q318" t="s">
        <v>322</v>
      </c>
      <c r="S318">
        <v>2578833</v>
      </c>
      <c r="T318">
        <v>1858006</v>
      </c>
      <c r="U318">
        <v>1555157</v>
      </c>
      <c r="V318">
        <v>991685</v>
      </c>
      <c r="W318">
        <v>1368838</v>
      </c>
      <c r="X318">
        <v>1921342</v>
      </c>
      <c r="Y318">
        <v>2332691</v>
      </c>
      <c r="Z318">
        <v>2054295</v>
      </c>
      <c r="AA318">
        <v>1806662</v>
      </c>
      <c r="AB318" s="37">
        <v>2166380</v>
      </c>
      <c r="AC318" s="37">
        <v>2908448.22</v>
      </c>
      <c r="AD318" s="37"/>
      <c r="AI318" s="43"/>
      <c r="AJ318" s="43"/>
      <c r="AK318" s="43"/>
      <c r="AL318" s="43"/>
      <c r="AM318" s="43"/>
      <c r="AN318" s="43"/>
      <c r="AO318" s="43"/>
      <c r="AP318" s="43"/>
      <c r="AQ318" s="43"/>
      <c r="AR318" s="43"/>
      <c r="AS318" s="43"/>
      <c r="AT318" s="43"/>
      <c r="AU318" s="43"/>
    </row>
    <row r="319" spans="1:47" x14ac:dyDescent="0.3">
      <c r="A319" t="str">
        <f t="shared" si="8"/>
        <v>2008_819</v>
      </c>
      <c r="C319" s="116">
        <v>318</v>
      </c>
      <c r="D319" s="116">
        <v>2008</v>
      </c>
      <c r="E319" s="116">
        <v>819</v>
      </c>
      <c r="F319" s="116">
        <v>819</v>
      </c>
      <c r="G319" s="116" t="s">
        <v>65</v>
      </c>
      <c r="H319" s="116">
        <v>2514736</v>
      </c>
      <c r="I319" s="116">
        <v>5297339</v>
      </c>
      <c r="J319" s="116">
        <v>1294803</v>
      </c>
      <c r="K319">
        <f t="shared" si="9"/>
        <v>0.514886254461701</v>
      </c>
      <c r="N319">
        <v>318</v>
      </c>
      <c r="O319">
        <v>6957</v>
      </c>
      <c r="P319">
        <v>6957</v>
      </c>
      <c r="Q319" t="s">
        <v>323</v>
      </c>
      <c r="S319">
        <v>14476101</v>
      </c>
      <c r="T319">
        <v>16324845</v>
      </c>
      <c r="U319">
        <v>15781824</v>
      </c>
      <c r="V319">
        <v>15563831</v>
      </c>
      <c r="W319">
        <v>15600781</v>
      </c>
      <c r="X319">
        <v>17233819</v>
      </c>
      <c r="Y319">
        <v>19844489</v>
      </c>
      <c r="Z319">
        <v>16959160</v>
      </c>
      <c r="AA319">
        <v>17043467</v>
      </c>
      <c r="AB319" s="37">
        <v>21182880</v>
      </c>
      <c r="AC319" s="37">
        <v>24116772.719999999</v>
      </c>
      <c r="AD319" s="37"/>
      <c r="AI319" s="43"/>
      <c r="AJ319" s="43"/>
      <c r="AK319" s="43"/>
      <c r="AL319" s="43"/>
      <c r="AM319" s="43"/>
      <c r="AN319" s="43"/>
      <c r="AO319" s="43"/>
      <c r="AP319" s="43"/>
      <c r="AQ319" s="43"/>
      <c r="AR319" s="43"/>
      <c r="AS319" s="43"/>
      <c r="AT319" s="43"/>
      <c r="AU319" s="43"/>
    </row>
    <row r="320" spans="1:47" x14ac:dyDescent="0.3">
      <c r="A320" t="str">
        <f t="shared" si="8"/>
        <v>2008_6969</v>
      </c>
      <c r="C320" s="116">
        <v>319</v>
      </c>
      <c r="D320" s="116">
        <v>2008</v>
      </c>
      <c r="E320" s="116">
        <v>6969</v>
      </c>
      <c r="F320" s="116">
        <v>6969</v>
      </c>
      <c r="G320" s="116" t="s">
        <v>325</v>
      </c>
      <c r="H320" s="116">
        <v>1138017</v>
      </c>
      <c r="I320" s="116">
        <v>4995650</v>
      </c>
      <c r="J320" s="116">
        <v>32581</v>
      </c>
      <c r="K320">
        <f t="shared" si="9"/>
        <v>2.8629625040750711E-2</v>
      </c>
      <c r="N320">
        <v>319</v>
      </c>
      <c r="O320">
        <v>5922</v>
      </c>
      <c r="P320">
        <v>5922</v>
      </c>
      <c r="Q320" t="s">
        <v>372</v>
      </c>
      <c r="S320">
        <v>176516</v>
      </c>
      <c r="T320">
        <v>496129</v>
      </c>
      <c r="U320">
        <v>68724</v>
      </c>
      <c r="V320">
        <v>213396</v>
      </c>
      <c r="W320">
        <v>592266</v>
      </c>
      <c r="X320">
        <v>1423791</v>
      </c>
      <c r="Y320">
        <v>1644234</v>
      </c>
      <c r="Z320">
        <v>2053293</v>
      </c>
      <c r="AA320">
        <v>2203058</v>
      </c>
      <c r="AB320" s="37">
        <v>2263803</v>
      </c>
      <c r="AC320" s="37">
        <v>2166224.61</v>
      </c>
      <c r="AD320" s="37"/>
      <c r="AI320" s="43"/>
      <c r="AJ320" s="43"/>
      <c r="AK320" s="43"/>
      <c r="AL320" s="43"/>
      <c r="AM320" s="43"/>
      <c r="AN320" s="43"/>
      <c r="AO320" s="43"/>
      <c r="AP320" s="43"/>
      <c r="AQ320" s="43"/>
      <c r="AR320" s="43"/>
      <c r="AS320" s="43"/>
      <c r="AT320" s="43"/>
      <c r="AU320" s="43"/>
    </row>
    <row r="321" spans="1:47" x14ac:dyDescent="0.3">
      <c r="A321" t="str">
        <f t="shared" si="8"/>
        <v>2008_6975</v>
      </c>
      <c r="C321" s="116">
        <v>320</v>
      </c>
      <c r="D321" s="116">
        <v>2008</v>
      </c>
      <c r="E321" s="116">
        <v>6975</v>
      </c>
      <c r="F321" s="116">
        <v>6975</v>
      </c>
      <c r="G321" s="116" t="s">
        <v>326</v>
      </c>
      <c r="H321" s="116">
        <v>5094472</v>
      </c>
      <c r="I321" s="116">
        <v>10206853</v>
      </c>
      <c r="J321" s="116">
        <v>3006744</v>
      </c>
      <c r="K321">
        <f t="shared" si="9"/>
        <v>0.59019737472303313</v>
      </c>
      <c r="N321">
        <v>320</v>
      </c>
      <c r="O321">
        <v>819</v>
      </c>
      <c r="P321">
        <v>819</v>
      </c>
      <c r="Q321" t="s">
        <v>65</v>
      </c>
      <c r="S321">
        <v>769396</v>
      </c>
      <c r="T321">
        <v>1015904</v>
      </c>
      <c r="U321">
        <v>1294803</v>
      </c>
      <c r="V321">
        <v>1717926</v>
      </c>
      <c r="W321">
        <v>2003327</v>
      </c>
      <c r="X321">
        <v>2459403</v>
      </c>
      <c r="Y321">
        <v>2746443</v>
      </c>
      <c r="Z321">
        <v>2959859</v>
      </c>
      <c r="AA321">
        <v>3142378</v>
      </c>
      <c r="AB321" s="37">
        <v>3151455</v>
      </c>
      <c r="AC321" s="37">
        <v>3161344.49</v>
      </c>
      <c r="AD321" s="37"/>
      <c r="AI321" s="43"/>
      <c r="AJ321" s="43"/>
      <c r="AK321" s="43"/>
      <c r="AL321" s="43"/>
      <c r="AM321" s="43"/>
      <c r="AN321" s="43"/>
      <c r="AO321" s="43"/>
      <c r="AP321" s="43"/>
      <c r="AQ321" s="43"/>
      <c r="AR321" s="43"/>
      <c r="AS321" s="43"/>
      <c r="AT321" s="43"/>
      <c r="AU321" s="43"/>
    </row>
    <row r="322" spans="1:47" x14ac:dyDescent="0.3">
      <c r="A322" t="str">
        <f t="shared" si="8"/>
        <v>2008_6983</v>
      </c>
      <c r="C322" s="116">
        <v>321</v>
      </c>
      <c r="D322" s="116">
        <v>2008</v>
      </c>
      <c r="E322" s="116">
        <v>6983</v>
      </c>
      <c r="F322" s="116">
        <v>6983</v>
      </c>
      <c r="G322" s="116" t="s">
        <v>327</v>
      </c>
      <c r="H322" s="116">
        <v>5121980</v>
      </c>
      <c r="I322" s="116">
        <v>5835623</v>
      </c>
      <c r="J322" s="116">
        <v>4014476</v>
      </c>
      <c r="K322">
        <f t="shared" si="9"/>
        <v>0.78377424355425052</v>
      </c>
      <c r="N322">
        <v>321</v>
      </c>
      <c r="O322">
        <v>6969</v>
      </c>
      <c r="P322">
        <v>6969</v>
      </c>
      <c r="Q322" t="s">
        <v>325</v>
      </c>
      <c r="S322">
        <v>266849</v>
      </c>
      <c r="T322">
        <v>199378</v>
      </c>
      <c r="U322">
        <v>32581</v>
      </c>
      <c r="V322">
        <v>82009</v>
      </c>
      <c r="W322">
        <v>287040</v>
      </c>
      <c r="X322">
        <v>440249</v>
      </c>
      <c r="Y322">
        <v>284275</v>
      </c>
      <c r="Z322">
        <v>16369</v>
      </c>
      <c r="AA322">
        <v>2873</v>
      </c>
      <c r="AB322" s="37">
        <v>195025</v>
      </c>
      <c r="AC322" s="37">
        <v>536986.84</v>
      </c>
      <c r="AD322" s="37"/>
      <c r="AI322" s="43"/>
      <c r="AJ322" s="43"/>
      <c r="AK322" s="43"/>
      <c r="AL322" s="43"/>
      <c r="AM322" s="43"/>
      <c r="AN322" s="43"/>
      <c r="AO322" s="43"/>
      <c r="AP322" s="43"/>
      <c r="AQ322" s="43"/>
      <c r="AR322" s="43"/>
      <c r="AS322" s="43"/>
      <c r="AT322" s="43"/>
      <c r="AU322" s="43"/>
    </row>
    <row r="323" spans="1:47" x14ac:dyDescent="0.3">
      <c r="A323" t="str">
        <f t="shared" si="8"/>
        <v>2008_6985</v>
      </c>
      <c r="C323" s="116">
        <v>322</v>
      </c>
      <c r="D323" s="116">
        <v>2008</v>
      </c>
      <c r="E323" s="116">
        <v>6985</v>
      </c>
      <c r="F323" s="116">
        <v>6985</v>
      </c>
      <c r="G323" s="116" t="s">
        <v>328</v>
      </c>
      <c r="H323" s="116">
        <v>4491706</v>
      </c>
      <c r="I323" s="116">
        <v>7011093</v>
      </c>
      <c r="J323" s="116">
        <v>2879601</v>
      </c>
      <c r="K323">
        <f t="shared" si="9"/>
        <v>0.64109293885218666</v>
      </c>
      <c r="N323">
        <v>322</v>
      </c>
      <c r="O323">
        <v>6975</v>
      </c>
      <c r="P323">
        <v>6975</v>
      </c>
      <c r="Q323" t="s">
        <v>326</v>
      </c>
      <c r="S323">
        <v>3281981</v>
      </c>
      <c r="T323">
        <v>3091417</v>
      </c>
      <c r="U323">
        <v>3006744</v>
      </c>
      <c r="V323">
        <v>2759102</v>
      </c>
      <c r="W323">
        <v>2510772</v>
      </c>
      <c r="X323">
        <v>2490083</v>
      </c>
      <c r="Y323">
        <v>2859194</v>
      </c>
      <c r="Z323">
        <v>2853381</v>
      </c>
      <c r="AA323">
        <v>3000853</v>
      </c>
      <c r="AB323" s="37">
        <v>2950243</v>
      </c>
      <c r="AC323" s="37">
        <v>2659370.39</v>
      </c>
      <c r="AD323" s="37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43"/>
      <c r="AU323" s="43"/>
    </row>
    <row r="324" spans="1:47" x14ac:dyDescent="0.3">
      <c r="A324" t="str">
        <f t="shared" si="8"/>
        <v>2008_6987</v>
      </c>
      <c r="C324" s="116">
        <v>323</v>
      </c>
      <c r="D324" s="116">
        <v>2008</v>
      </c>
      <c r="E324" s="116">
        <v>6987</v>
      </c>
      <c r="F324" s="116">
        <v>6987</v>
      </c>
      <c r="G324" s="116" t="s">
        <v>329</v>
      </c>
      <c r="H324" s="116">
        <v>2438690</v>
      </c>
      <c r="I324" s="116">
        <v>5950098</v>
      </c>
      <c r="J324" s="116">
        <v>977994</v>
      </c>
      <c r="K324">
        <f t="shared" si="9"/>
        <v>0.40103252155870572</v>
      </c>
      <c r="N324">
        <v>323</v>
      </c>
      <c r="O324">
        <v>6983</v>
      </c>
      <c r="P324">
        <v>6983</v>
      </c>
      <c r="Q324" t="s">
        <v>327</v>
      </c>
      <c r="S324">
        <v>4085882</v>
      </c>
      <c r="T324">
        <v>3972704</v>
      </c>
      <c r="U324">
        <v>4014476</v>
      </c>
      <c r="V324">
        <v>4287989</v>
      </c>
      <c r="W324">
        <v>4585572</v>
      </c>
      <c r="X324">
        <v>4994631</v>
      </c>
      <c r="Y324">
        <v>5342555</v>
      </c>
      <c r="Z324">
        <v>5773963</v>
      </c>
      <c r="AA324">
        <v>6151801</v>
      </c>
      <c r="AB324" s="37">
        <v>6611593</v>
      </c>
      <c r="AC324" s="37">
        <v>6854051.7699999996</v>
      </c>
      <c r="AD324" s="37"/>
      <c r="AI324" s="43"/>
      <c r="AJ324" s="43"/>
      <c r="AK324" s="43"/>
      <c r="AL324" s="43"/>
      <c r="AM324" s="43"/>
      <c r="AN324" s="43"/>
      <c r="AO324" s="43"/>
      <c r="AP324" s="43"/>
      <c r="AQ324" s="43"/>
      <c r="AR324" s="43"/>
      <c r="AS324" s="43"/>
      <c r="AT324" s="43"/>
      <c r="AU324" s="43"/>
    </row>
    <row r="325" spans="1:47" x14ac:dyDescent="0.3">
      <c r="A325" t="str">
        <f t="shared" ref="A325:A388" si="10">CONCATENATE(D325,"_",E325)</f>
        <v>2008_6990</v>
      </c>
      <c r="C325" s="116">
        <v>324</v>
      </c>
      <c r="D325" s="116">
        <v>2008</v>
      </c>
      <c r="E325" s="116">
        <v>6990</v>
      </c>
      <c r="F325" s="116">
        <v>6990</v>
      </c>
      <c r="G325" s="116" t="s">
        <v>330</v>
      </c>
      <c r="H325" s="116">
        <v>1188360</v>
      </c>
      <c r="I325" s="116">
        <v>7258245</v>
      </c>
      <c r="J325" s="116">
        <v>-59245</v>
      </c>
      <c r="K325">
        <f t="shared" ref="K325:K388" si="11">J325/H325</f>
        <v>-4.985442121915918E-2</v>
      </c>
      <c r="N325">
        <v>324</v>
      </c>
      <c r="O325">
        <v>6985</v>
      </c>
      <c r="P325">
        <v>6985</v>
      </c>
      <c r="Q325" t="s">
        <v>328</v>
      </c>
      <c r="S325">
        <v>2307806</v>
      </c>
      <c r="T325">
        <v>2618952</v>
      </c>
      <c r="U325">
        <v>2879601</v>
      </c>
      <c r="V325">
        <v>3412925</v>
      </c>
      <c r="W325">
        <v>3603222</v>
      </c>
      <c r="X325">
        <v>3943965</v>
      </c>
      <c r="Y325">
        <v>4017624</v>
      </c>
      <c r="Z325">
        <v>4070903</v>
      </c>
      <c r="AA325">
        <v>4387691</v>
      </c>
      <c r="AB325" s="37">
        <v>5016147</v>
      </c>
      <c r="AC325" s="37">
        <v>5804027</v>
      </c>
      <c r="AD325" s="37"/>
      <c r="AI325" s="43"/>
      <c r="AJ325" s="43"/>
      <c r="AK325" s="43"/>
      <c r="AL325" s="43"/>
      <c r="AM325" s="43"/>
      <c r="AN325" s="43"/>
      <c r="AO325" s="43"/>
      <c r="AP325" s="43"/>
      <c r="AQ325" s="43"/>
      <c r="AR325" s="43"/>
      <c r="AS325" s="43"/>
      <c r="AT325" s="43"/>
      <c r="AU325" s="43"/>
    </row>
    <row r="326" spans="1:47" x14ac:dyDescent="0.3">
      <c r="A326" t="str">
        <f t="shared" si="10"/>
        <v>2008_6961</v>
      </c>
      <c r="C326" s="116">
        <v>325</v>
      </c>
      <c r="D326" s="116">
        <v>2008</v>
      </c>
      <c r="E326" s="116">
        <v>6961</v>
      </c>
      <c r="F326" s="116">
        <v>6961</v>
      </c>
      <c r="G326" s="116" t="s">
        <v>800</v>
      </c>
      <c r="H326" s="116">
        <v>8696803</v>
      </c>
      <c r="I326" s="116">
        <v>24710927</v>
      </c>
      <c r="J326" s="116">
        <v>2784276</v>
      </c>
      <c r="K326">
        <f t="shared" si="11"/>
        <v>0.32014936983164966</v>
      </c>
      <c r="N326">
        <v>325</v>
      </c>
      <c r="O326">
        <v>6987</v>
      </c>
      <c r="P326">
        <v>6987</v>
      </c>
      <c r="Q326" t="s">
        <v>329</v>
      </c>
      <c r="S326">
        <v>460691</v>
      </c>
      <c r="T326">
        <v>589619</v>
      </c>
      <c r="U326">
        <v>977994</v>
      </c>
      <c r="V326">
        <v>1051597</v>
      </c>
      <c r="W326">
        <v>1199655</v>
      </c>
      <c r="X326">
        <v>1064048</v>
      </c>
      <c r="Y326">
        <v>633025</v>
      </c>
      <c r="Z326">
        <v>59557</v>
      </c>
      <c r="AA326">
        <v>-176258</v>
      </c>
      <c r="AB326" s="37">
        <v>-73807</v>
      </c>
      <c r="AC326" s="37">
        <v>506723</v>
      </c>
      <c r="AD326" s="37"/>
      <c r="AI326" s="43"/>
      <c r="AJ326" s="43"/>
      <c r="AK326" s="43"/>
      <c r="AL326" s="43"/>
      <c r="AM326" s="43"/>
      <c r="AN326" s="43"/>
      <c r="AO326" s="43"/>
      <c r="AP326" s="43"/>
      <c r="AQ326" s="43"/>
      <c r="AR326" s="43"/>
      <c r="AS326" s="43"/>
      <c r="AT326" s="43"/>
      <c r="AU326" s="43"/>
    </row>
    <row r="327" spans="1:47" x14ac:dyDescent="0.3">
      <c r="A327" t="str">
        <f t="shared" si="10"/>
        <v>2008_6992</v>
      </c>
      <c r="C327" s="116">
        <v>326</v>
      </c>
      <c r="D327" s="116">
        <v>2008</v>
      </c>
      <c r="E327" s="116">
        <v>6992</v>
      </c>
      <c r="F327" s="116">
        <v>6992</v>
      </c>
      <c r="G327" s="116" t="s">
        <v>331</v>
      </c>
      <c r="H327" s="116">
        <v>2351854</v>
      </c>
      <c r="I327" s="116">
        <v>5737323</v>
      </c>
      <c r="J327" s="116">
        <v>1032871</v>
      </c>
      <c r="K327">
        <f t="shared" si="11"/>
        <v>0.4391730949285117</v>
      </c>
      <c r="N327">
        <v>326</v>
      </c>
      <c r="O327">
        <v>6990</v>
      </c>
      <c r="P327">
        <v>6990</v>
      </c>
      <c r="Q327" t="s">
        <v>330</v>
      </c>
      <c r="S327">
        <v>1073815</v>
      </c>
      <c r="T327">
        <v>659293</v>
      </c>
      <c r="U327">
        <v>-59245</v>
      </c>
      <c r="V327">
        <v>-342224</v>
      </c>
      <c r="W327">
        <v>437858</v>
      </c>
      <c r="X327">
        <v>1107996</v>
      </c>
      <c r="Y327">
        <v>1550423</v>
      </c>
      <c r="Z327">
        <v>1858152</v>
      </c>
      <c r="AA327">
        <v>2190238</v>
      </c>
      <c r="AB327" s="37">
        <v>2517726</v>
      </c>
      <c r="AC327" s="37">
        <v>2815462.07</v>
      </c>
      <c r="AD327" s="37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43"/>
      <c r="AU327" s="43"/>
    </row>
    <row r="328" spans="1:47" x14ac:dyDescent="0.3">
      <c r="A328" t="str">
        <f t="shared" si="10"/>
        <v>2008_7002</v>
      </c>
      <c r="C328" s="116">
        <v>327</v>
      </c>
      <c r="D328" s="116">
        <v>2008</v>
      </c>
      <c r="E328" s="116">
        <v>7002</v>
      </c>
      <c r="F328" s="116">
        <v>7002</v>
      </c>
      <c r="G328" s="116" t="s">
        <v>332</v>
      </c>
      <c r="H328" s="116">
        <v>1299449</v>
      </c>
      <c r="I328" s="116">
        <v>2292519</v>
      </c>
      <c r="J328" s="116">
        <v>463006</v>
      </c>
      <c r="K328">
        <f t="shared" si="11"/>
        <v>0.35630948194196155</v>
      </c>
      <c r="N328">
        <v>327</v>
      </c>
      <c r="O328">
        <v>6961</v>
      </c>
      <c r="P328">
        <v>6961</v>
      </c>
      <c r="Q328" t="s">
        <v>324</v>
      </c>
      <c r="S328">
        <v>2769829</v>
      </c>
      <c r="T328">
        <v>2780435</v>
      </c>
      <c r="U328">
        <v>2784276</v>
      </c>
      <c r="V328">
        <v>3520811</v>
      </c>
      <c r="W328">
        <v>4179087</v>
      </c>
      <c r="X328">
        <v>5761282</v>
      </c>
      <c r="Y328">
        <v>5869509</v>
      </c>
      <c r="Z328">
        <v>4980559</v>
      </c>
      <c r="AA328">
        <v>5188344</v>
      </c>
      <c r="AB328" s="37">
        <v>6047367</v>
      </c>
      <c r="AC328" s="37">
        <v>7150512.6299999999</v>
      </c>
      <c r="AD328" s="37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43"/>
      <c r="AU328" s="43"/>
    </row>
    <row r="329" spans="1:47" x14ac:dyDescent="0.3">
      <c r="A329" t="str">
        <f t="shared" si="10"/>
        <v>2008_7029</v>
      </c>
      <c r="C329" s="116">
        <v>328</v>
      </c>
      <c r="D329" s="116">
        <v>2008</v>
      </c>
      <c r="E329" s="116">
        <v>7029</v>
      </c>
      <c r="F329" s="116">
        <v>7029</v>
      </c>
      <c r="G329" s="116" t="s">
        <v>333</v>
      </c>
      <c r="H329" s="116">
        <v>2632727</v>
      </c>
      <c r="I329" s="116">
        <v>9531170</v>
      </c>
      <c r="J329" s="116">
        <v>629006</v>
      </c>
      <c r="K329">
        <f t="shared" si="11"/>
        <v>0.2389180496116764</v>
      </c>
      <c r="N329">
        <v>328</v>
      </c>
      <c r="O329">
        <v>6992</v>
      </c>
      <c r="P329">
        <v>6992</v>
      </c>
      <c r="Q329" t="s">
        <v>331</v>
      </c>
      <c r="S329">
        <v>1121374</v>
      </c>
      <c r="T329">
        <v>1158396</v>
      </c>
      <c r="U329">
        <v>1032871</v>
      </c>
      <c r="V329">
        <v>686357</v>
      </c>
      <c r="W329">
        <v>441638</v>
      </c>
      <c r="X329">
        <v>447167</v>
      </c>
      <c r="Y329">
        <v>469120</v>
      </c>
      <c r="Z329">
        <v>375884</v>
      </c>
      <c r="AA329">
        <v>417357</v>
      </c>
      <c r="AB329" s="37">
        <v>409679</v>
      </c>
      <c r="AC329" s="37">
        <v>258172.95</v>
      </c>
      <c r="AD329" s="37"/>
      <c r="AI329" s="43"/>
      <c r="AJ329" s="43"/>
      <c r="AK329" s="43"/>
      <c r="AL329" s="43"/>
      <c r="AM329" s="43"/>
      <c r="AN329" s="43"/>
      <c r="AO329" s="43"/>
      <c r="AP329" s="43"/>
      <c r="AQ329" s="43"/>
      <c r="AR329" s="43"/>
      <c r="AS329" s="43"/>
      <c r="AT329" s="43"/>
      <c r="AU329" s="43"/>
    </row>
    <row r="330" spans="1:47" x14ac:dyDescent="0.3">
      <c r="A330" t="str">
        <f t="shared" si="10"/>
        <v>2008_7038</v>
      </c>
      <c r="C330" s="116">
        <v>329</v>
      </c>
      <c r="D330" s="116">
        <v>2008</v>
      </c>
      <c r="E330" s="116">
        <v>7038</v>
      </c>
      <c r="F330" s="116">
        <v>7038</v>
      </c>
      <c r="G330" s="116" t="s">
        <v>334</v>
      </c>
      <c r="H330" s="116">
        <v>3101181</v>
      </c>
      <c r="I330" s="116">
        <v>7468404</v>
      </c>
      <c r="J330" s="116">
        <v>1513225</v>
      </c>
      <c r="K330">
        <f t="shared" si="11"/>
        <v>0.48795120310617146</v>
      </c>
      <c r="N330">
        <v>329</v>
      </c>
      <c r="O330">
        <v>7002</v>
      </c>
      <c r="P330">
        <v>7002</v>
      </c>
      <c r="Q330" t="s">
        <v>332</v>
      </c>
      <c r="S330">
        <v>328990</v>
      </c>
      <c r="T330">
        <v>457497</v>
      </c>
      <c r="U330">
        <v>463006</v>
      </c>
      <c r="V330">
        <v>547800</v>
      </c>
      <c r="W330">
        <v>543959</v>
      </c>
      <c r="X330">
        <v>518112</v>
      </c>
      <c r="Y330">
        <v>579263</v>
      </c>
      <c r="Z330">
        <v>511997</v>
      </c>
      <c r="AA330">
        <v>520017</v>
      </c>
      <c r="AB330" s="37">
        <v>402671</v>
      </c>
      <c r="AC330" s="37">
        <v>265468</v>
      </c>
      <c r="AD330" s="37"/>
      <c r="AI330" s="43"/>
      <c r="AJ330" s="43"/>
      <c r="AK330" s="43"/>
      <c r="AL330" s="43"/>
      <c r="AM330" s="43"/>
      <c r="AN330" s="43"/>
      <c r="AO330" s="43"/>
      <c r="AP330" s="43"/>
      <c r="AQ330" s="43"/>
      <c r="AR330" s="43"/>
      <c r="AS330" s="43"/>
      <c r="AT330" s="43"/>
      <c r="AU330" s="43"/>
    </row>
    <row r="331" spans="1:47" x14ac:dyDescent="0.3">
      <c r="A331" t="str">
        <f t="shared" si="10"/>
        <v>2008_7047</v>
      </c>
      <c r="C331" s="116">
        <v>330</v>
      </c>
      <c r="D331" s="116">
        <v>2008</v>
      </c>
      <c r="E331" s="116">
        <v>7047</v>
      </c>
      <c r="F331" s="116">
        <v>7047</v>
      </c>
      <c r="G331" s="116" t="s">
        <v>335</v>
      </c>
      <c r="H331" s="116">
        <v>2139883</v>
      </c>
      <c r="I331" s="116">
        <v>3482178</v>
      </c>
      <c r="J331" s="116">
        <v>1085738</v>
      </c>
      <c r="K331">
        <f t="shared" si="11"/>
        <v>0.50738194564843031</v>
      </c>
      <c r="N331">
        <v>330</v>
      </c>
      <c r="O331">
        <v>7029</v>
      </c>
      <c r="P331">
        <v>7029</v>
      </c>
      <c r="Q331" t="s">
        <v>333</v>
      </c>
      <c r="S331">
        <v>950021</v>
      </c>
      <c r="T331">
        <v>621254</v>
      </c>
      <c r="U331">
        <v>629006</v>
      </c>
      <c r="V331">
        <v>987529</v>
      </c>
      <c r="W331">
        <v>1422637</v>
      </c>
      <c r="X331">
        <v>1750934</v>
      </c>
      <c r="Y331">
        <v>1771155</v>
      </c>
      <c r="Z331">
        <v>1533900</v>
      </c>
      <c r="AA331">
        <v>1525316</v>
      </c>
      <c r="AB331" s="37">
        <v>1544207</v>
      </c>
      <c r="AC331" s="37">
        <v>1908081.46</v>
      </c>
      <c r="AD331" s="37"/>
      <c r="AI331" s="43"/>
      <c r="AJ331" s="43"/>
      <c r="AK331" s="43"/>
      <c r="AL331" s="43"/>
      <c r="AM331" s="43"/>
      <c r="AN331" s="43"/>
      <c r="AO331" s="43"/>
      <c r="AP331" s="43"/>
      <c r="AQ331" s="43"/>
      <c r="AR331" s="43"/>
      <c r="AS331" s="43"/>
      <c r="AT331" s="43"/>
      <c r="AU331" s="43"/>
    </row>
    <row r="332" spans="1:47" x14ac:dyDescent="0.3">
      <c r="A332" t="str">
        <f t="shared" si="10"/>
        <v>2008_7056</v>
      </c>
      <c r="C332" s="116">
        <v>331</v>
      </c>
      <c r="D332" s="116">
        <v>2008</v>
      </c>
      <c r="E332" s="116">
        <v>7056</v>
      </c>
      <c r="F332" s="116">
        <v>7056</v>
      </c>
      <c r="G332" s="116" t="s">
        <v>336</v>
      </c>
      <c r="H332" s="116">
        <v>3996909</v>
      </c>
      <c r="I332" s="116">
        <v>14795428</v>
      </c>
      <c r="J332" s="116">
        <v>1724768</v>
      </c>
      <c r="K332">
        <f t="shared" si="11"/>
        <v>0.43152546130021974</v>
      </c>
      <c r="N332">
        <v>331</v>
      </c>
      <c r="O332">
        <v>7038</v>
      </c>
      <c r="P332">
        <v>7038</v>
      </c>
      <c r="Q332" t="s">
        <v>334</v>
      </c>
      <c r="S332">
        <v>1377502</v>
      </c>
      <c r="T332">
        <v>1509095</v>
      </c>
      <c r="U332">
        <v>1513225</v>
      </c>
      <c r="V332">
        <v>1385588</v>
      </c>
      <c r="W332">
        <v>1362908</v>
      </c>
      <c r="X332">
        <v>1552035</v>
      </c>
      <c r="Y332">
        <v>1412157</v>
      </c>
      <c r="Z332">
        <v>1142310</v>
      </c>
      <c r="AA332">
        <v>975429</v>
      </c>
      <c r="AB332" s="37">
        <v>1463337</v>
      </c>
      <c r="AC332" s="37">
        <v>2048310.23</v>
      </c>
      <c r="AD332" s="37"/>
      <c r="AI332" s="43"/>
      <c r="AJ332" s="43"/>
      <c r="AK332" s="43"/>
      <c r="AL332" s="43"/>
      <c r="AM332" s="43"/>
      <c r="AN332" s="43"/>
      <c r="AO332" s="43"/>
      <c r="AP332" s="43"/>
      <c r="AQ332" s="43"/>
      <c r="AR332" s="43"/>
      <c r="AS332" s="43"/>
      <c r="AT332" s="43"/>
      <c r="AU332" s="43"/>
    </row>
    <row r="333" spans="1:47" x14ac:dyDescent="0.3">
      <c r="A333" t="str">
        <f t="shared" si="10"/>
        <v>2008_7092</v>
      </c>
      <c r="C333" s="116">
        <v>332</v>
      </c>
      <c r="D333" s="116">
        <v>2008</v>
      </c>
      <c r="E333" s="116">
        <v>7092</v>
      </c>
      <c r="F333" s="116">
        <v>7092</v>
      </c>
      <c r="G333" s="116" t="s">
        <v>337</v>
      </c>
      <c r="H333" s="116">
        <v>2758375</v>
      </c>
      <c r="I333" s="116">
        <v>4450748</v>
      </c>
      <c r="J333" s="116">
        <v>1712907</v>
      </c>
      <c r="K333">
        <f t="shared" si="11"/>
        <v>0.62098409389586262</v>
      </c>
      <c r="N333">
        <v>332</v>
      </c>
      <c r="O333">
        <v>7047</v>
      </c>
      <c r="P333">
        <v>7047</v>
      </c>
      <c r="Q333" t="s">
        <v>335</v>
      </c>
      <c r="S333">
        <v>952166</v>
      </c>
      <c r="T333">
        <v>925942</v>
      </c>
      <c r="U333">
        <v>1085738</v>
      </c>
      <c r="V333">
        <v>1206439</v>
      </c>
      <c r="W333">
        <v>1381271</v>
      </c>
      <c r="X333">
        <v>1538622</v>
      </c>
      <c r="Y333">
        <v>1556426</v>
      </c>
      <c r="Z333">
        <v>1713884</v>
      </c>
      <c r="AA333">
        <v>1823085</v>
      </c>
      <c r="AB333" s="37">
        <v>1950623</v>
      </c>
      <c r="AC333" s="37">
        <v>1862708.34</v>
      </c>
      <c r="AD333" s="37"/>
      <c r="AI333" s="43"/>
      <c r="AJ333" s="43"/>
      <c r="AK333" s="43"/>
      <c r="AL333" s="43"/>
      <c r="AM333" s="43"/>
      <c r="AN333" s="43"/>
      <c r="AO333" s="43"/>
      <c r="AP333" s="43"/>
      <c r="AQ333" s="43"/>
      <c r="AR333" s="43"/>
      <c r="AS333" s="43"/>
      <c r="AT333" s="43"/>
      <c r="AU333" s="43"/>
    </row>
    <row r="334" spans="1:47" x14ac:dyDescent="0.3">
      <c r="A334" t="str">
        <f t="shared" si="10"/>
        <v>2008_7098</v>
      </c>
      <c r="C334" s="116">
        <v>333</v>
      </c>
      <c r="D334" s="116">
        <v>2008</v>
      </c>
      <c r="E334" s="116">
        <v>7098</v>
      </c>
      <c r="F334" s="116">
        <v>7098</v>
      </c>
      <c r="G334" s="116" t="s">
        <v>338</v>
      </c>
      <c r="H334" s="116">
        <v>1500320</v>
      </c>
      <c r="I334" s="116">
        <v>5417550</v>
      </c>
      <c r="J334" s="116">
        <v>424105</v>
      </c>
      <c r="K334">
        <f t="shared" si="11"/>
        <v>0.28267636237602645</v>
      </c>
      <c r="N334">
        <v>333</v>
      </c>
      <c r="O334">
        <v>7056</v>
      </c>
      <c r="P334">
        <v>7056</v>
      </c>
      <c r="Q334" t="s">
        <v>336</v>
      </c>
      <c r="S334">
        <v>2470497</v>
      </c>
      <c r="T334">
        <v>2256298</v>
      </c>
      <c r="U334">
        <v>1724768</v>
      </c>
      <c r="V334">
        <v>1066683</v>
      </c>
      <c r="W334">
        <v>928853</v>
      </c>
      <c r="X334">
        <v>1065740</v>
      </c>
      <c r="Y334">
        <v>1235574</v>
      </c>
      <c r="Z334">
        <v>1527967</v>
      </c>
      <c r="AA334">
        <v>2311177</v>
      </c>
      <c r="AB334" s="37">
        <v>2683288</v>
      </c>
      <c r="AC334" s="37">
        <v>3161790.38</v>
      </c>
      <c r="AD334" s="37"/>
      <c r="AI334" s="43"/>
      <c r="AJ334" s="43"/>
      <c r="AK334" s="43"/>
      <c r="AL334" s="43"/>
      <c r="AM334" s="43"/>
      <c r="AN334" s="43"/>
      <c r="AO334" s="43"/>
      <c r="AP334" s="43"/>
      <c r="AQ334" s="43"/>
      <c r="AR334" s="43"/>
      <c r="AS334" s="43"/>
      <c r="AT334" s="43"/>
      <c r="AU334" s="43"/>
    </row>
    <row r="335" spans="1:47" x14ac:dyDescent="0.3">
      <c r="A335" t="str">
        <f t="shared" si="10"/>
        <v>2008_7110</v>
      </c>
      <c r="C335" s="116">
        <v>334</v>
      </c>
      <c r="D335" s="116">
        <v>2008</v>
      </c>
      <c r="E335" s="116">
        <v>7110</v>
      </c>
      <c r="F335" s="116">
        <v>7110</v>
      </c>
      <c r="G335" s="116" t="s">
        <v>339</v>
      </c>
      <c r="H335" s="116">
        <v>4733705</v>
      </c>
      <c r="I335" s="116">
        <v>9777830</v>
      </c>
      <c r="J335" s="116">
        <v>351320</v>
      </c>
      <c r="K335">
        <f t="shared" si="11"/>
        <v>7.4216707631759901E-2</v>
      </c>
      <c r="N335">
        <v>334</v>
      </c>
      <c r="O335">
        <v>7092</v>
      </c>
      <c r="P335">
        <v>7092</v>
      </c>
      <c r="Q335" t="s">
        <v>337</v>
      </c>
      <c r="S335">
        <v>1918005</v>
      </c>
      <c r="T335">
        <v>1936742</v>
      </c>
      <c r="U335">
        <v>1712907</v>
      </c>
      <c r="V335">
        <v>1372505</v>
      </c>
      <c r="W335">
        <v>1363823</v>
      </c>
      <c r="X335">
        <v>1404157</v>
      </c>
      <c r="Y335">
        <v>1219795</v>
      </c>
      <c r="Z335">
        <v>1018714</v>
      </c>
      <c r="AA335">
        <v>582652</v>
      </c>
      <c r="AB335" s="37">
        <v>307048</v>
      </c>
      <c r="AC335" s="37">
        <v>366759.84</v>
      </c>
      <c r="AD335" s="37"/>
      <c r="AI335" s="43"/>
      <c r="AJ335" s="43"/>
      <c r="AK335" s="43"/>
      <c r="AL335" s="43"/>
      <c r="AM335" s="43"/>
      <c r="AN335" s="43"/>
      <c r="AO335" s="43"/>
      <c r="AP335" s="43"/>
      <c r="AQ335" s="43"/>
      <c r="AR335" s="43"/>
      <c r="AS335" s="43"/>
      <c r="AT335" s="43"/>
      <c r="AU335" s="43"/>
    </row>
    <row r="336" spans="1:47" x14ac:dyDescent="0.3">
      <c r="A336" t="str">
        <f t="shared" si="10"/>
        <v>2009_1224</v>
      </c>
      <c r="C336" s="116">
        <v>335</v>
      </c>
      <c r="D336" s="116">
        <v>2009</v>
      </c>
      <c r="E336" s="116">
        <v>1224</v>
      </c>
      <c r="F336" s="116" t="s">
        <v>417</v>
      </c>
      <c r="G336" s="116"/>
      <c r="H336" s="116">
        <v>1840337</v>
      </c>
      <c r="I336" s="116">
        <v>1179174</v>
      </c>
      <c r="J336" s="116">
        <v>661163</v>
      </c>
      <c r="K336">
        <f t="shared" si="11"/>
        <v>0.35926191779005695</v>
      </c>
      <c r="N336">
        <v>335</v>
      </c>
      <c r="O336">
        <v>7098</v>
      </c>
      <c r="P336">
        <v>7098</v>
      </c>
      <c r="Q336" t="s">
        <v>338</v>
      </c>
      <c r="S336">
        <v>969566</v>
      </c>
      <c r="T336">
        <v>684002</v>
      </c>
      <c r="U336">
        <v>424105</v>
      </c>
      <c r="V336">
        <v>152295</v>
      </c>
      <c r="W336">
        <v>324332</v>
      </c>
      <c r="X336">
        <v>1017653</v>
      </c>
      <c r="Y336">
        <v>1029527</v>
      </c>
      <c r="Z336">
        <v>908985</v>
      </c>
      <c r="AA336">
        <v>794337</v>
      </c>
      <c r="AB336" s="37">
        <v>736801</v>
      </c>
      <c r="AC336" s="37">
        <v>757092.31</v>
      </c>
      <c r="AD336" s="37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43"/>
      <c r="AU336" s="43"/>
    </row>
    <row r="337" spans="1:47" x14ac:dyDescent="0.3">
      <c r="A337" t="str">
        <f t="shared" si="10"/>
        <v>2009_1449</v>
      </c>
      <c r="C337" s="116">
        <v>336</v>
      </c>
      <c r="D337" s="116">
        <v>2009</v>
      </c>
      <c r="E337" s="116">
        <v>1449</v>
      </c>
      <c r="F337" s="116" t="s">
        <v>417</v>
      </c>
      <c r="G337" s="116"/>
      <c r="H337" s="116">
        <v>2039196</v>
      </c>
      <c r="I337" s="116">
        <v>2223943</v>
      </c>
      <c r="J337" s="116">
        <v>-184747</v>
      </c>
      <c r="K337">
        <f t="shared" si="11"/>
        <v>-9.0597961157240406E-2</v>
      </c>
      <c r="N337">
        <v>336</v>
      </c>
      <c r="O337">
        <v>7110</v>
      </c>
      <c r="P337">
        <v>7110</v>
      </c>
      <c r="Q337" t="s">
        <v>339</v>
      </c>
      <c r="S337">
        <v>140847</v>
      </c>
      <c r="T337">
        <v>478878</v>
      </c>
      <c r="U337">
        <v>351320</v>
      </c>
      <c r="V337">
        <v>571352</v>
      </c>
      <c r="W337">
        <v>1339699</v>
      </c>
      <c r="X337">
        <v>2315567</v>
      </c>
      <c r="Y337">
        <v>2364181</v>
      </c>
      <c r="Z337">
        <v>2586683</v>
      </c>
      <c r="AA337">
        <v>2083389</v>
      </c>
      <c r="AB337" s="37">
        <v>1442241</v>
      </c>
      <c r="AC337" s="37">
        <v>1512899.79</v>
      </c>
      <c r="AD337" s="37"/>
      <c r="AI337" s="43"/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</row>
    <row r="338" spans="1:47" x14ac:dyDescent="0.3">
      <c r="A338" t="str">
        <f t="shared" si="10"/>
        <v>2009_2205</v>
      </c>
      <c r="C338" s="116">
        <v>337</v>
      </c>
      <c r="D338" s="116">
        <v>2009</v>
      </c>
      <c r="E338" s="116">
        <v>2205</v>
      </c>
      <c r="F338" s="116" t="s">
        <v>417</v>
      </c>
      <c r="G338" s="116"/>
      <c r="H338" s="116">
        <v>3335758</v>
      </c>
      <c r="I338" s="116">
        <v>2687122</v>
      </c>
      <c r="J338" s="116">
        <v>648636</v>
      </c>
      <c r="K338">
        <f t="shared" si="11"/>
        <v>0.19444935753732734</v>
      </c>
      <c r="AB338" s="37"/>
      <c r="AC338" s="37"/>
      <c r="AD338" s="37"/>
      <c r="AI338" s="43"/>
      <c r="AJ338" s="43"/>
      <c r="AK338" s="43"/>
      <c r="AL338" s="43"/>
      <c r="AM338" s="43"/>
      <c r="AN338" s="43"/>
      <c r="AO338" s="43"/>
      <c r="AP338" s="43"/>
      <c r="AQ338" s="43"/>
      <c r="AR338" s="43"/>
      <c r="AS338" s="43"/>
      <c r="AT338" s="43"/>
      <c r="AU338" s="43"/>
    </row>
    <row r="339" spans="1:47" x14ac:dyDescent="0.3">
      <c r="A339" t="str">
        <f t="shared" si="10"/>
        <v>2009_6092</v>
      </c>
      <c r="C339" s="116">
        <v>338</v>
      </c>
      <c r="D339" s="116">
        <v>2009</v>
      </c>
      <c r="E339" s="116">
        <v>6092</v>
      </c>
      <c r="F339" s="116" t="s">
        <v>417</v>
      </c>
      <c r="G339" s="116"/>
      <c r="H339" s="116">
        <v>1490798</v>
      </c>
      <c r="I339" s="116">
        <v>1562581</v>
      </c>
      <c r="J339" s="116">
        <v>-71783</v>
      </c>
      <c r="K339">
        <f t="shared" si="11"/>
        <v>-4.8150721962331583E-2</v>
      </c>
      <c r="AB339" s="37"/>
      <c r="AC339" s="37"/>
      <c r="AD339" s="37"/>
      <c r="AI339" s="43"/>
      <c r="AJ339" s="43"/>
      <c r="AK339" s="43"/>
      <c r="AL339" s="43"/>
      <c r="AM339" s="43"/>
      <c r="AN339" s="43"/>
      <c r="AO339" s="43"/>
      <c r="AP339" s="43"/>
      <c r="AQ339" s="43"/>
      <c r="AR339" s="43"/>
      <c r="AS339" s="43"/>
      <c r="AT339" s="43"/>
      <c r="AU339" s="43"/>
    </row>
    <row r="340" spans="1:47" x14ac:dyDescent="0.3">
      <c r="A340" t="str">
        <f t="shared" si="10"/>
        <v>2009_9999</v>
      </c>
      <c r="C340" s="116">
        <v>339</v>
      </c>
      <c r="D340" s="116">
        <v>2009</v>
      </c>
      <c r="E340" s="116">
        <v>9999</v>
      </c>
      <c r="F340" s="116" t="s">
        <v>417</v>
      </c>
      <c r="G340" s="116"/>
      <c r="H340" s="116">
        <v>5260120409</v>
      </c>
      <c r="I340" s="116">
        <v>4577149831</v>
      </c>
      <c r="J340" s="116">
        <v>682970578</v>
      </c>
      <c r="K340">
        <f t="shared" si="11"/>
        <v>0.12983934299896366</v>
      </c>
      <c r="AB340" s="37"/>
      <c r="AC340" s="37"/>
      <c r="AD340" s="37"/>
      <c r="AI340" s="43"/>
      <c r="AJ340" s="43"/>
      <c r="AK340" s="43"/>
      <c r="AL340" s="43"/>
      <c r="AM340" s="43"/>
      <c r="AN340" s="43"/>
      <c r="AO340" s="43"/>
      <c r="AP340" s="43"/>
      <c r="AQ340" s="43"/>
      <c r="AR340" s="43"/>
      <c r="AS340" s="43"/>
      <c r="AT340" s="43"/>
      <c r="AU340" s="43"/>
    </row>
    <row r="341" spans="1:47" x14ac:dyDescent="0.3">
      <c r="A341" t="str">
        <f t="shared" si="10"/>
        <v>2009_9</v>
      </c>
      <c r="C341" s="116">
        <v>340</v>
      </c>
      <c r="D341" s="116">
        <v>2009</v>
      </c>
      <c r="E341" s="116">
        <v>9</v>
      </c>
      <c r="F341" s="116">
        <v>9</v>
      </c>
      <c r="G341" s="116" t="s">
        <v>14</v>
      </c>
      <c r="H341" s="116">
        <v>9049638</v>
      </c>
      <c r="I341" s="116">
        <v>7084059</v>
      </c>
      <c r="J341" s="116">
        <v>1965579</v>
      </c>
      <c r="K341">
        <f t="shared" si="11"/>
        <v>0.21719973771326545</v>
      </c>
    </row>
    <row r="342" spans="1:47" x14ac:dyDescent="0.3">
      <c r="A342" t="str">
        <f t="shared" si="10"/>
        <v>2009_441</v>
      </c>
      <c r="C342" s="116">
        <v>341</v>
      </c>
      <c r="D342" s="116">
        <v>2009</v>
      </c>
      <c r="E342" s="116">
        <v>441</v>
      </c>
      <c r="F342" s="116">
        <v>441</v>
      </c>
      <c r="G342" s="116" t="s">
        <v>409</v>
      </c>
      <c r="H342" s="116">
        <v>9138024</v>
      </c>
      <c r="I342" s="116">
        <v>8023103</v>
      </c>
      <c r="J342" s="116">
        <v>1114921</v>
      </c>
      <c r="K342">
        <f t="shared" si="11"/>
        <v>0.12200898137277819</v>
      </c>
    </row>
    <row r="343" spans="1:47" x14ac:dyDescent="0.3">
      <c r="A343" t="str">
        <f t="shared" si="10"/>
        <v>2009_18</v>
      </c>
      <c r="C343" s="116">
        <v>342</v>
      </c>
      <c r="D343" s="116">
        <v>2009</v>
      </c>
      <c r="E343" s="116">
        <v>18</v>
      </c>
      <c r="F343" s="116">
        <v>18</v>
      </c>
      <c r="G343" s="116" t="s">
        <v>32</v>
      </c>
      <c r="H343" s="116">
        <v>3891687</v>
      </c>
      <c r="I343" s="116">
        <v>3394276</v>
      </c>
      <c r="J343" s="116">
        <v>497411</v>
      </c>
      <c r="K343">
        <f t="shared" si="11"/>
        <v>0.12781372191545723</v>
      </c>
    </row>
    <row r="344" spans="1:47" x14ac:dyDescent="0.3">
      <c r="A344" t="str">
        <f t="shared" si="10"/>
        <v>2009_27</v>
      </c>
      <c r="C344" s="116">
        <v>343</v>
      </c>
      <c r="D344" s="116">
        <v>2009</v>
      </c>
      <c r="E344" s="116">
        <v>27</v>
      </c>
      <c r="F344" s="116">
        <v>27</v>
      </c>
      <c r="G344" s="116" t="s">
        <v>778</v>
      </c>
      <c r="H344" s="116">
        <v>15310396</v>
      </c>
      <c r="I344" s="116">
        <v>12614190</v>
      </c>
      <c r="J344" s="116">
        <v>2696206</v>
      </c>
      <c r="K344">
        <f t="shared" si="11"/>
        <v>0.1761029564486771</v>
      </c>
    </row>
    <row r="345" spans="1:47" x14ac:dyDescent="0.3">
      <c r="A345" t="str">
        <f t="shared" si="10"/>
        <v>2009_63</v>
      </c>
      <c r="C345" s="116">
        <v>344</v>
      </c>
      <c r="D345" s="116">
        <v>2009</v>
      </c>
      <c r="E345" s="116">
        <v>63</v>
      </c>
      <c r="F345" s="116">
        <v>63</v>
      </c>
      <c r="G345" s="116" t="s">
        <v>779</v>
      </c>
      <c r="H345" s="116">
        <v>5887429</v>
      </c>
      <c r="I345" s="116">
        <v>5358595</v>
      </c>
      <c r="J345" s="116">
        <v>528834</v>
      </c>
      <c r="K345">
        <f t="shared" si="11"/>
        <v>8.9824267944462688E-2</v>
      </c>
    </row>
    <row r="346" spans="1:47" x14ac:dyDescent="0.3">
      <c r="A346" t="str">
        <f t="shared" si="10"/>
        <v>2009_72</v>
      </c>
      <c r="C346" s="116">
        <v>345</v>
      </c>
      <c r="D346" s="116">
        <v>2009</v>
      </c>
      <c r="E346" s="116">
        <v>72</v>
      </c>
      <c r="F346" s="116">
        <v>72</v>
      </c>
      <c r="G346" s="116" t="s">
        <v>35</v>
      </c>
      <c r="H346" s="116">
        <v>2892839</v>
      </c>
      <c r="I346" s="116">
        <v>2330014</v>
      </c>
      <c r="J346" s="116">
        <v>562825</v>
      </c>
      <c r="K346">
        <f t="shared" si="11"/>
        <v>0.19455801031443506</v>
      </c>
    </row>
    <row r="347" spans="1:47" x14ac:dyDescent="0.3">
      <c r="A347" t="str">
        <f t="shared" si="10"/>
        <v>2009_81</v>
      </c>
      <c r="C347" s="116">
        <v>346</v>
      </c>
      <c r="D347" s="116">
        <v>2009</v>
      </c>
      <c r="E347" s="116">
        <v>81</v>
      </c>
      <c r="F347" s="116">
        <v>81</v>
      </c>
      <c r="G347" s="116" t="s">
        <v>36</v>
      </c>
      <c r="H347" s="116">
        <v>13852084</v>
      </c>
      <c r="I347" s="116">
        <v>11615480</v>
      </c>
      <c r="J347" s="116">
        <v>2236604</v>
      </c>
      <c r="K347">
        <f t="shared" si="11"/>
        <v>0.16146335814885326</v>
      </c>
    </row>
    <row r="348" spans="1:47" x14ac:dyDescent="0.3">
      <c r="A348" t="str">
        <f t="shared" si="10"/>
        <v>2009_99</v>
      </c>
      <c r="C348" s="116">
        <v>347</v>
      </c>
      <c r="D348" s="116">
        <v>2009</v>
      </c>
      <c r="E348" s="116">
        <v>99</v>
      </c>
      <c r="F348" s="116">
        <v>99</v>
      </c>
      <c r="G348" s="116" t="s">
        <v>37</v>
      </c>
      <c r="H348" s="116">
        <v>5938963</v>
      </c>
      <c r="I348" s="116">
        <v>5586588</v>
      </c>
      <c r="J348" s="116">
        <v>352375</v>
      </c>
      <c r="K348">
        <f t="shared" si="11"/>
        <v>5.9332748831740494E-2</v>
      </c>
    </row>
    <row r="349" spans="1:47" x14ac:dyDescent="0.3">
      <c r="A349" t="str">
        <f t="shared" si="10"/>
        <v>2009_108</v>
      </c>
      <c r="C349" s="116">
        <v>348</v>
      </c>
      <c r="D349" s="116">
        <v>2009</v>
      </c>
      <c r="E349" s="116">
        <v>108</v>
      </c>
      <c r="F349" s="116">
        <v>108</v>
      </c>
      <c r="G349" s="116" t="s">
        <v>38</v>
      </c>
      <c r="H349" s="116">
        <v>4107971</v>
      </c>
      <c r="I349" s="116">
        <v>3071477</v>
      </c>
      <c r="J349" s="116">
        <v>1036494</v>
      </c>
      <c r="K349">
        <f t="shared" si="11"/>
        <v>0.25231288146873482</v>
      </c>
    </row>
    <row r="350" spans="1:47" x14ac:dyDescent="0.3">
      <c r="A350" t="str">
        <f t="shared" si="10"/>
        <v>2009_126</v>
      </c>
      <c r="C350" s="116">
        <v>349</v>
      </c>
      <c r="D350" s="116">
        <v>2009</v>
      </c>
      <c r="E350" s="116">
        <v>126</v>
      </c>
      <c r="F350" s="116">
        <v>126</v>
      </c>
      <c r="G350" s="116" t="s">
        <v>39</v>
      </c>
      <c r="H350" s="116">
        <v>14651598</v>
      </c>
      <c r="I350" s="116">
        <v>14130854</v>
      </c>
      <c r="J350" s="116">
        <v>520744</v>
      </c>
      <c r="K350">
        <f t="shared" si="11"/>
        <v>3.5541788684073913E-2</v>
      </c>
    </row>
    <row r="351" spans="1:47" x14ac:dyDescent="0.3">
      <c r="A351" t="str">
        <f t="shared" si="10"/>
        <v>2009_135</v>
      </c>
      <c r="C351" s="116">
        <v>350</v>
      </c>
      <c r="D351" s="116">
        <v>2009</v>
      </c>
      <c r="E351" s="116">
        <v>135</v>
      </c>
      <c r="F351" s="116">
        <v>135</v>
      </c>
      <c r="G351" s="116" t="s">
        <v>40</v>
      </c>
      <c r="H351" s="116">
        <v>13228747</v>
      </c>
      <c r="I351" s="116">
        <v>11792357</v>
      </c>
      <c r="J351" s="116">
        <v>1436390</v>
      </c>
      <c r="K351">
        <f t="shared" si="11"/>
        <v>0.1085809563067462</v>
      </c>
    </row>
    <row r="352" spans="1:47" x14ac:dyDescent="0.3">
      <c r="A352" t="str">
        <f t="shared" si="10"/>
        <v>2009_171</v>
      </c>
      <c r="C352" s="116">
        <v>351</v>
      </c>
      <c r="D352" s="116">
        <v>2009</v>
      </c>
      <c r="E352" s="116">
        <v>171</v>
      </c>
      <c r="F352" s="116">
        <v>171</v>
      </c>
      <c r="G352" s="116" t="s">
        <v>815</v>
      </c>
      <c r="H352" s="116">
        <v>8841114</v>
      </c>
      <c r="I352" s="116">
        <v>7574623</v>
      </c>
      <c r="J352" s="116">
        <v>1266491</v>
      </c>
      <c r="K352">
        <f t="shared" si="11"/>
        <v>0.14325016055669001</v>
      </c>
    </row>
    <row r="353" spans="1:11" x14ac:dyDescent="0.3">
      <c r="A353" t="str">
        <f t="shared" si="10"/>
        <v>2009_225</v>
      </c>
      <c r="C353" s="116">
        <v>352</v>
      </c>
      <c r="D353" s="116">
        <v>2009</v>
      </c>
      <c r="E353" s="116">
        <v>225</v>
      </c>
      <c r="F353" s="116">
        <v>225</v>
      </c>
      <c r="G353" s="116" t="s">
        <v>43</v>
      </c>
      <c r="H353" s="116">
        <v>47840948</v>
      </c>
      <c r="I353" s="116">
        <v>45544299</v>
      </c>
      <c r="J353" s="116">
        <v>2296649</v>
      </c>
      <c r="K353">
        <f t="shared" si="11"/>
        <v>4.8005925802306428E-2</v>
      </c>
    </row>
    <row r="354" spans="1:11" x14ac:dyDescent="0.3">
      <c r="A354" t="str">
        <f t="shared" si="10"/>
        <v>2009_234</v>
      </c>
      <c r="C354" s="116">
        <v>353</v>
      </c>
      <c r="D354" s="116">
        <v>2009</v>
      </c>
      <c r="E354" s="116">
        <v>234</v>
      </c>
      <c r="F354" s="116">
        <v>234</v>
      </c>
      <c r="G354" s="116" t="s">
        <v>44</v>
      </c>
      <c r="H354" s="116">
        <v>16477263</v>
      </c>
      <c r="I354" s="116">
        <v>12399349</v>
      </c>
      <c r="J354" s="116">
        <v>4077914</v>
      </c>
      <c r="K354">
        <f t="shared" si="11"/>
        <v>0.24748734058563002</v>
      </c>
    </row>
    <row r="355" spans="1:11" x14ac:dyDescent="0.3">
      <c r="A355" t="str">
        <f t="shared" si="10"/>
        <v>2009_243</v>
      </c>
      <c r="C355" s="116">
        <v>354</v>
      </c>
      <c r="D355" s="116">
        <v>2009</v>
      </c>
      <c r="E355" s="116">
        <v>243</v>
      </c>
      <c r="F355" s="116">
        <v>243</v>
      </c>
      <c r="G355" s="116" t="s">
        <v>45</v>
      </c>
      <c r="H355" s="116">
        <v>3391439</v>
      </c>
      <c r="I355" s="116">
        <v>3023380</v>
      </c>
      <c r="J355" s="116">
        <v>368059</v>
      </c>
      <c r="K355">
        <f t="shared" si="11"/>
        <v>0.10852590891359096</v>
      </c>
    </row>
    <row r="356" spans="1:11" x14ac:dyDescent="0.3">
      <c r="A356" t="str">
        <f t="shared" si="10"/>
        <v>2009_261</v>
      </c>
      <c r="C356" s="116">
        <v>355</v>
      </c>
      <c r="D356" s="116">
        <v>2009</v>
      </c>
      <c r="E356" s="116">
        <v>261</v>
      </c>
      <c r="F356" s="116">
        <v>261</v>
      </c>
      <c r="G356" s="116" t="s">
        <v>46</v>
      </c>
      <c r="H356" s="116">
        <v>90900986</v>
      </c>
      <c r="I356" s="116">
        <v>69881542</v>
      </c>
      <c r="J356" s="116">
        <v>21019444</v>
      </c>
      <c r="K356">
        <f t="shared" si="11"/>
        <v>0.23123449948056668</v>
      </c>
    </row>
    <row r="357" spans="1:11" x14ac:dyDescent="0.3">
      <c r="A357" t="str">
        <f t="shared" si="10"/>
        <v>2009_279</v>
      </c>
      <c r="C357" s="116">
        <v>356</v>
      </c>
      <c r="D357" s="116">
        <v>2009</v>
      </c>
      <c r="E357" s="116">
        <v>279</v>
      </c>
      <c r="F357" s="116">
        <v>279</v>
      </c>
      <c r="G357" s="116" t="s">
        <v>47</v>
      </c>
      <c r="H357" s="116">
        <v>7468168</v>
      </c>
      <c r="I357" s="116">
        <v>7066557</v>
      </c>
      <c r="J357" s="116">
        <v>401611</v>
      </c>
      <c r="K357">
        <f t="shared" si="11"/>
        <v>5.3776374607534268E-2</v>
      </c>
    </row>
    <row r="358" spans="1:11" x14ac:dyDescent="0.3">
      <c r="A358" t="str">
        <f t="shared" si="10"/>
        <v>2009_355</v>
      </c>
      <c r="C358" s="116">
        <v>357</v>
      </c>
      <c r="D358" s="116">
        <v>2009</v>
      </c>
      <c r="E358" s="116">
        <v>355</v>
      </c>
      <c r="F358" s="116">
        <v>355</v>
      </c>
      <c r="G358" s="116" t="s">
        <v>48</v>
      </c>
      <c r="H358" s="116">
        <v>4923809</v>
      </c>
      <c r="I358" s="116">
        <v>3420848</v>
      </c>
      <c r="J358" s="116">
        <v>1502961</v>
      </c>
      <c r="K358">
        <f t="shared" si="11"/>
        <v>0.30524356245337703</v>
      </c>
    </row>
    <row r="359" spans="1:11" x14ac:dyDescent="0.3">
      <c r="A359" t="str">
        <f t="shared" si="10"/>
        <v>2009_387</v>
      </c>
      <c r="C359" s="116">
        <v>358</v>
      </c>
      <c r="D359" s="116">
        <v>2009</v>
      </c>
      <c r="E359" s="116">
        <v>387</v>
      </c>
      <c r="F359" s="116">
        <v>387</v>
      </c>
      <c r="G359" s="116" t="s">
        <v>49</v>
      </c>
      <c r="H359" s="116">
        <v>19804286</v>
      </c>
      <c r="I359" s="116">
        <v>14712976</v>
      </c>
      <c r="J359" s="116">
        <v>5091310</v>
      </c>
      <c r="K359">
        <f t="shared" si="11"/>
        <v>0.25708121969153547</v>
      </c>
    </row>
    <row r="360" spans="1:11" x14ac:dyDescent="0.3">
      <c r="A360" t="str">
        <f t="shared" si="10"/>
        <v>2009_414</v>
      </c>
      <c r="C360" s="116">
        <v>359</v>
      </c>
      <c r="D360" s="116">
        <v>2009</v>
      </c>
      <c r="E360" s="116">
        <v>414</v>
      </c>
      <c r="F360" s="116">
        <v>414</v>
      </c>
      <c r="G360" s="116" t="s">
        <v>50</v>
      </c>
      <c r="H360" s="116">
        <v>6225839</v>
      </c>
      <c r="I360" s="116">
        <v>5722925</v>
      </c>
      <c r="J360" s="116">
        <v>502914</v>
      </c>
      <c r="K360">
        <f t="shared" si="11"/>
        <v>8.0778510334109183E-2</v>
      </c>
    </row>
    <row r="361" spans="1:11" x14ac:dyDescent="0.3">
      <c r="A361" t="str">
        <f t="shared" si="10"/>
        <v>2009_540</v>
      </c>
      <c r="C361" s="116">
        <v>360</v>
      </c>
      <c r="D361" s="116">
        <v>2009</v>
      </c>
      <c r="E361" s="116">
        <v>540</v>
      </c>
      <c r="F361" s="116">
        <v>540</v>
      </c>
      <c r="G361" s="116" t="s">
        <v>15</v>
      </c>
      <c r="H361" s="116">
        <v>7505348</v>
      </c>
      <c r="I361" s="116">
        <v>6066268</v>
      </c>
      <c r="J361" s="116">
        <v>1439080</v>
      </c>
      <c r="K361">
        <f t="shared" si="11"/>
        <v>0.19174060949605534</v>
      </c>
    </row>
    <row r="362" spans="1:11" x14ac:dyDescent="0.3">
      <c r="A362" t="str">
        <f t="shared" si="10"/>
        <v>2009_472</v>
      </c>
      <c r="C362" s="116">
        <v>361</v>
      </c>
      <c r="D362" s="116">
        <v>2009</v>
      </c>
      <c r="E362" s="116">
        <v>472</v>
      </c>
      <c r="F362" s="116">
        <v>472</v>
      </c>
      <c r="G362" s="116" t="s">
        <v>52</v>
      </c>
      <c r="H362" s="116">
        <v>12915288</v>
      </c>
      <c r="I362" s="116">
        <v>12337199</v>
      </c>
      <c r="J362" s="116">
        <v>578089</v>
      </c>
      <c r="K362">
        <f t="shared" si="11"/>
        <v>4.4760054905473266E-2</v>
      </c>
    </row>
    <row r="363" spans="1:11" x14ac:dyDescent="0.3">
      <c r="A363" t="str">
        <f t="shared" si="10"/>
        <v>2009_513</v>
      </c>
      <c r="C363" s="116">
        <v>362</v>
      </c>
      <c r="D363" s="116">
        <v>2009</v>
      </c>
      <c r="E363" s="116">
        <v>513</v>
      </c>
      <c r="F363" s="116">
        <v>513</v>
      </c>
      <c r="G363" s="116" t="s">
        <v>54</v>
      </c>
      <c r="H363" s="116">
        <v>4655779</v>
      </c>
      <c r="I363" s="116">
        <v>3630094</v>
      </c>
      <c r="J363" s="116">
        <v>1025685</v>
      </c>
      <c r="K363">
        <f t="shared" si="11"/>
        <v>0.22030362695480177</v>
      </c>
    </row>
    <row r="364" spans="1:11" x14ac:dyDescent="0.3">
      <c r="A364" t="str">
        <f t="shared" si="10"/>
        <v>2009_549</v>
      </c>
      <c r="C364" s="116">
        <v>363</v>
      </c>
      <c r="D364" s="116">
        <v>2009</v>
      </c>
      <c r="E364" s="116">
        <v>549</v>
      </c>
      <c r="F364" s="116">
        <v>549</v>
      </c>
      <c r="G364" s="116" t="s">
        <v>55</v>
      </c>
      <c r="H364" s="116">
        <v>6558122</v>
      </c>
      <c r="I364" s="116">
        <v>5166640</v>
      </c>
      <c r="J364" s="116">
        <v>1391482</v>
      </c>
      <c r="K364">
        <f t="shared" si="11"/>
        <v>0.21217690064320244</v>
      </c>
    </row>
    <row r="365" spans="1:11" x14ac:dyDescent="0.3">
      <c r="A365" t="str">
        <f t="shared" si="10"/>
        <v>2009_576</v>
      </c>
      <c r="C365" s="116">
        <v>364</v>
      </c>
      <c r="D365" s="116">
        <v>2009</v>
      </c>
      <c r="E365" s="116">
        <v>576</v>
      </c>
      <c r="F365" s="116">
        <v>576</v>
      </c>
      <c r="G365" s="116" t="s">
        <v>56</v>
      </c>
      <c r="H365" s="116">
        <v>7141909</v>
      </c>
      <c r="I365" s="116">
        <v>5639332</v>
      </c>
      <c r="J365" s="116">
        <v>1502577</v>
      </c>
      <c r="K365">
        <f t="shared" si="11"/>
        <v>0.21038870699696677</v>
      </c>
    </row>
    <row r="366" spans="1:11" x14ac:dyDescent="0.3">
      <c r="A366" t="str">
        <f t="shared" si="10"/>
        <v>2009_585</v>
      </c>
      <c r="C366" s="116">
        <v>365</v>
      </c>
      <c r="D366" s="116">
        <v>2009</v>
      </c>
      <c r="E366" s="116">
        <v>585</v>
      </c>
      <c r="F366" s="116">
        <v>585</v>
      </c>
      <c r="G366" s="116" t="s">
        <v>57</v>
      </c>
      <c r="H366" s="116">
        <v>7041024</v>
      </c>
      <c r="I366" s="116">
        <v>5881443</v>
      </c>
      <c r="J366" s="116">
        <v>1159581</v>
      </c>
      <c r="K366">
        <f t="shared" si="11"/>
        <v>0.16468925542648341</v>
      </c>
    </row>
    <row r="367" spans="1:11" x14ac:dyDescent="0.3">
      <c r="A367" t="str">
        <f t="shared" si="10"/>
        <v>2009_594</v>
      </c>
      <c r="C367" s="116">
        <v>366</v>
      </c>
      <c r="D367" s="116">
        <v>2009</v>
      </c>
      <c r="E367" s="116">
        <v>594</v>
      </c>
      <c r="F367" s="116">
        <v>594</v>
      </c>
      <c r="G367" s="116" t="s">
        <v>58</v>
      </c>
      <c r="H367" s="116">
        <v>8037738</v>
      </c>
      <c r="I367" s="116">
        <v>7171752</v>
      </c>
      <c r="J367" s="116">
        <v>865986</v>
      </c>
      <c r="K367">
        <f t="shared" si="11"/>
        <v>0.10774001342168654</v>
      </c>
    </row>
    <row r="368" spans="1:11" x14ac:dyDescent="0.3">
      <c r="A368" t="str">
        <f t="shared" si="10"/>
        <v>2009_603</v>
      </c>
      <c r="C368" s="116">
        <v>367</v>
      </c>
      <c r="D368" s="116">
        <v>2009</v>
      </c>
      <c r="E368" s="116">
        <v>603</v>
      </c>
      <c r="F368" s="116">
        <v>603</v>
      </c>
      <c r="G368" s="116" t="s">
        <v>59</v>
      </c>
      <c r="H368" s="116">
        <v>2318476</v>
      </c>
      <c r="I368" s="116">
        <v>1909419</v>
      </c>
      <c r="J368" s="116">
        <v>409057</v>
      </c>
      <c r="K368">
        <f t="shared" si="11"/>
        <v>0.17643357101820334</v>
      </c>
    </row>
    <row r="369" spans="1:11" x14ac:dyDescent="0.3">
      <c r="A369" t="str">
        <f t="shared" si="10"/>
        <v>2009_609</v>
      </c>
      <c r="C369" s="116">
        <v>368</v>
      </c>
      <c r="D369" s="116">
        <v>2009</v>
      </c>
      <c r="E369" s="116">
        <v>609</v>
      </c>
      <c r="F369" s="116">
        <v>609</v>
      </c>
      <c r="G369" s="116" t="s">
        <v>60</v>
      </c>
      <c r="H369" s="116">
        <v>18499876</v>
      </c>
      <c r="I369" s="116">
        <v>14777724</v>
      </c>
      <c r="J369" s="116">
        <v>3722152</v>
      </c>
      <c r="K369">
        <f t="shared" si="11"/>
        <v>0.2011987539808375</v>
      </c>
    </row>
    <row r="370" spans="1:11" x14ac:dyDescent="0.3">
      <c r="A370" t="str">
        <f t="shared" si="10"/>
        <v>2009_621</v>
      </c>
      <c r="C370" s="116">
        <v>369</v>
      </c>
      <c r="D370" s="116">
        <v>2009</v>
      </c>
      <c r="E370" s="116">
        <v>621</v>
      </c>
      <c r="F370" s="116">
        <v>621</v>
      </c>
      <c r="G370" s="116" t="s">
        <v>61</v>
      </c>
      <c r="H370" s="116">
        <v>45736659</v>
      </c>
      <c r="I370" s="116">
        <v>39929044</v>
      </c>
      <c r="J370" s="116">
        <v>5807615</v>
      </c>
      <c r="K370">
        <f t="shared" si="11"/>
        <v>0.12697943240672652</v>
      </c>
    </row>
    <row r="371" spans="1:11" x14ac:dyDescent="0.3">
      <c r="A371" t="str">
        <f t="shared" si="10"/>
        <v>2009_720</v>
      </c>
      <c r="C371" s="116">
        <v>370</v>
      </c>
      <c r="D371" s="116">
        <v>2009</v>
      </c>
      <c r="E371" s="116">
        <v>720</v>
      </c>
      <c r="F371" s="116">
        <v>720</v>
      </c>
      <c r="G371" s="116" t="s">
        <v>62</v>
      </c>
      <c r="H371" s="116">
        <v>11148326</v>
      </c>
      <c r="I371" s="116">
        <v>9321979</v>
      </c>
      <c r="J371" s="116">
        <v>1826347</v>
      </c>
      <c r="K371">
        <f t="shared" si="11"/>
        <v>0.16382253263853247</v>
      </c>
    </row>
    <row r="372" spans="1:11" x14ac:dyDescent="0.3">
      <c r="A372" t="str">
        <f t="shared" si="10"/>
        <v>2009_729</v>
      </c>
      <c r="C372" s="116">
        <v>371</v>
      </c>
      <c r="D372" s="116">
        <v>2009</v>
      </c>
      <c r="E372" s="116">
        <v>729</v>
      </c>
      <c r="F372" s="116">
        <v>729</v>
      </c>
      <c r="G372" s="116" t="s">
        <v>63</v>
      </c>
      <c r="H372" s="116">
        <v>21828128</v>
      </c>
      <c r="I372" s="116">
        <v>20528740</v>
      </c>
      <c r="J372" s="116">
        <v>1299388</v>
      </c>
      <c r="K372">
        <f t="shared" si="11"/>
        <v>5.9528146435644871E-2</v>
      </c>
    </row>
    <row r="373" spans="1:11" x14ac:dyDescent="0.3">
      <c r="A373" t="str">
        <f t="shared" si="10"/>
        <v>2009_747</v>
      </c>
      <c r="C373" s="116">
        <v>372</v>
      </c>
      <c r="D373" s="116">
        <v>2009</v>
      </c>
      <c r="E373" s="116">
        <v>747</v>
      </c>
      <c r="F373" s="116">
        <v>747</v>
      </c>
      <c r="G373" s="116" t="s">
        <v>64</v>
      </c>
      <c r="H373" s="116">
        <v>6307357</v>
      </c>
      <c r="I373" s="116">
        <v>5595302</v>
      </c>
      <c r="J373" s="116">
        <v>712055</v>
      </c>
      <c r="K373">
        <f t="shared" si="11"/>
        <v>0.11289276950710099</v>
      </c>
    </row>
    <row r="374" spans="1:11" x14ac:dyDescent="0.3">
      <c r="A374" t="str">
        <f t="shared" si="10"/>
        <v>2009_1917</v>
      </c>
      <c r="C374" s="116">
        <v>373</v>
      </c>
      <c r="D374" s="116">
        <v>2009</v>
      </c>
      <c r="E374" s="116">
        <v>1917</v>
      </c>
      <c r="F374" s="116">
        <v>1917</v>
      </c>
      <c r="G374" s="116" t="s">
        <v>114</v>
      </c>
      <c r="H374" s="116">
        <v>6516800</v>
      </c>
      <c r="I374" s="116">
        <v>4560390</v>
      </c>
      <c r="J374" s="116">
        <v>1956410</v>
      </c>
      <c r="K374">
        <f t="shared" si="11"/>
        <v>0.30021022587773138</v>
      </c>
    </row>
    <row r="375" spans="1:11" x14ac:dyDescent="0.3">
      <c r="A375" t="str">
        <f t="shared" si="10"/>
        <v>2009_846</v>
      </c>
      <c r="C375" s="116">
        <v>374</v>
      </c>
      <c r="D375" s="116">
        <v>2009</v>
      </c>
      <c r="E375" s="116">
        <v>846</v>
      </c>
      <c r="F375" s="116">
        <v>846</v>
      </c>
      <c r="G375" s="116" t="s">
        <v>66</v>
      </c>
      <c r="H375" s="116">
        <v>7927358</v>
      </c>
      <c r="I375" s="116">
        <v>4878102</v>
      </c>
      <c r="J375" s="116">
        <v>3049256</v>
      </c>
      <c r="K375">
        <f t="shared" si="11"/>
        <v>0.38464971557989436</v>
      </c>
    </row>
    <row r="376" spans="1:11" x14ac:dyDescent="0.3">
      <c r="A376" t="str">
        <f t="shared" si="10"/>
        <v>2009_882</v>
      </c>
      <c r="C376" s="116">
        <v>375</v>
      </c>
      <c r="D376" s="116">
        <v>2009</v>
      </c>
      <c r="E376" s="116">
        <v>882</v>
      </c>
      <c r="F376" s="116">
        <v>882</v>
      </c>
      <c r="G376" s="116" t="s">
        <v>68</v>
      </c>
      <c r="H376" s="116">
        <v>50532649</v>
      </c>
      <c r="I376" s="116">
        <v>41172199</v>
      </c>
      <c r="J376" s="116">
        <v>9360450</v>
      </c>
      <c r="K376">
        <f t="shared" si="11"/>
        <v>0.18523568792128828</v>
      </c>
    </row>
    <row r="377" spans="1:11" x14ac:dyDescent="0.3">
      <c r="A377" t="str">
        <f t="shared" si="10"/>
        <v>2009_916</v>
      </c>
      <c r="C377" s="116">
        <v>376</v>
      </c>
      <c r="D377" s="116">
        <v>2009</v>
      </c>
      <c r="E377" s="116">
        <v>916</v>
      </c>
      <c r="F377" s="116">
        <v>916</v>
      </c>
      <c r="G377" s="116" t="s">
        <v>16</v>
      </c>
      <c r="H377" s="116">
        <v>4438918</v>
      </c>
      <c r="I377" s="116">
        <v>2810972</v>
      </c>
      <c r="J377" s="116">
        <v>1627946</v>
      </c>
      <c r="K377">
        <f t="shared" si="11"/>
        <v>0.36674387767469457</v>
      </c>
    </row>
    <row r="378" spans="1:11" x14ac:dyDescent="0.3">
      <c r="A378" t="str">
        <f t="shared" si="10"/>
        <v>2009_914</v>
      </c>
      <c r="C378" s="116">
        <v>377</v>
      </c>
      <c r="D378" s="116">
        <v>2009</v>
      </c>
      <c r="E378" s="116">
        <v>914</v>
      </c>
      <c r="F378" s="116">
        <v>914</v>
      </c>
      <c r="G378" s="116" t="s">
        <v>69</v>
      </c>
      <c r="H378" s="116">
        <v>6112343</v>
      </c>
      <c r="I378" s="116">
        <v>5283847</v>
      </c>
      <c r="J378" s="116">
        <v>828496</v>
      </c>
      <c r="K378">
        <f t="shared" si="11"/>
        <v>0.13554474937024968</v>
      </c>
    </row>
    <row r="379" spans="1:11" x14ac:dyDescent="0.3">
      <c r="A379" t="str">
        <f t="shared" si="10"/>
        <v>2009_918</v>
      </c>
      <c r="C379" s="116">
        <v>378</v>
      </c>
      <c r="D379" s="116">
        <v>2009</v>
      </c>
      <c r="E379" s="116">
        <v>918</v>
      </c>
      <c r="F379" s="116">
        <v>918</v>
      </c>
      <c r="G379" s="116" t="s">
        <v>70</v>
      </c>
      <c r="H379" s="116">
        <v>6832596</v>
      </c>
      <c r="I379" s="116">
        <v>4603436</v>
      </c>
      <c r="J379" s="116">
        <v>2229160</v>
      </c>
      <c r="K379">
        <f t="shared" si="11"/>
        <v>0.3262537401596699</v>
      </c>
    </row>
    <row r="380" spans="1:11" x14ac:dyDescent="0.3">
      <c r="A380" t="str">
        <f t="shared" si="10"/>
        <v>2009_936</v>
      </c>
      <c r="C380" s="116">
        <v>379</v>
      </c>
      <c r="D380" s="116">
        <v>2009</v>
      </c>
      <c r="E380" s="116">
        <v>936</v>
      </c>
      <c r="F380" s="116">
        <v>936</v>
      </c>
      <c r="G380" s="116" t="s">
        <v>71</v>
      </c>
      <c r="H380" s="116">
        <v>10336147</v>
      </c>
      <c r="I380" s="116">
        <v>9316728</v>
      </c>
      <c r="J380" s="116">
        <v>1019419</v>
      </c>
      <c r="K380">
        <f t="shared" si="11"/>
        <v>9.8626596545114922E-2</v>
      </c>
    </row>
    <row r="381" spans="1:11" x14ac:dyDescent="0.3">
      <c r="A381" t="str">
        <f t="shared" si="10"/>
        <v>2009_977</v>
      </c>
      <c r="C381" s="116">
        <v>380</v>
      </c>
      <c r="D381" s="116">
        <v>2009</v>
      </c>
      <c r="E381" s="116">
        <v>977</v>
      </c>
      <c r="F381" s="116">
        <v>977</v>
      </c>
      <c r="G381" s="116" t="s">
        <v>72</v>
      </c>
      <c r="H381" s="116">
        <v>6950849</v>
      </c>
      <c r="I381" s="116">
        <v>5906645</v>
      </c>
      <c r="J381" s="116">
        <v>1044204</v>
      </c>
      <c r="K381">
        <f t="shared" si="11"/>
        <v>0.15022682840614146</v>
      </c>
    </row>
    <row r="382" spans="1:11" x14ac:dyDescent="0.3">
      <c r="A382" t="str">
        <f t="shared" si="10"/>
        <v>2009_981</v>
      </c>
      <c r="C382" s="116">
        <v>381</v>
      </c>
      <c r="D382" s="116">
        <v>2009</v>
      </c>
      <c r="E382" s="116">
        <v>981</v>
      </c>
      <c r="F382" s="116">
        <v>981</v>
      </c>
      <c r="G382" s="116" t="s">
        <v>73</v>
      </c>
      <c r="H382" s="116">
        <v>18171318</v>
      </c>
      <c r="I382" s="116">
        <v>14575455</v>
      </c>
      <c r="J382" s="116">
        <v>3595863</v>
      </c>
      <c r="K382">
        <f t="shared" si="11"/>
        <v>0.19788674657501454</v>
      </c>
    </row>
    <row r="383" spans="1:11" x14ac:dyDescent="0.3">
      <c r="A383" t="str">
        <f t="shared" si="10"/>
        <v>2009_999</v>
      </c>
      <c r="C383" s="116">
        <v>382</v>
      </c>
      <c r="D383" s="116">
        <v>2009</v>
      </c>
      <c r="E383" s="116">
        <v>999</v>
      </c>
      <c r="F383" s="116">
        <v>999</v>
      </c>
      <c r="G383" s="116" t="s">
        <v>74</v>
      </c>
      <c r="H383" s="116">
        <v>17850739</v>
      </c>
      <c r="I383" s="116">
        <v>15272791</v>
      </c>
      <c r="J383" s="116">
        <v>2577948</v>
      </c>
      <c r="K383">
        <f t="shared" si="11"/>
        <v>0.14441687820319371</v>
      </c>
    </row>
    <row r="384" spans="1:11" x14ac:dyDescent="0.3">
      <c r="A384" t="str">
        <f t="shared" si="10"/>
        <v>2009_1044</v>
      </c>
      <c r="C384" s="116">
        <v>383</v>
      </c>
      <c r="D384" s="116">
        <v>2009</v>
      </c>
      <c r="E384" s="116">
        <v>1044</v>
      </c>
      <c r="F384" s="116">
        <v>1044</v>
      </c>
      <c r="G384" s="116" t="s">
        <v>75</v>
      </c>
      <c r="H384" s="116">
        <v>41899276</v>
      </c>
      <c r="I384" s="116">
        <v>38423625</v>
      </c>
      <c r="J384" s="116">
        <v>3475651</v>
      </c>
      <c r="K384">
        <f t="shared" si="11"/>
        <v>8.2952531208415156E-2</v>
      </c>
    </row>
    <row r="385" spans="1:11" x14ac:dyDescent="0.3">
      <c r="A385" t="str">
        <f t="shared" si="10"/>
        <v>2009_1053</v>
      </c>
      <c r="C385" s="116">
        <v>384</v>
      </c>
      <c r="D385" s="116">
        <v>2009</v>
      </c>
      <c r="E385" s="116">
        <v>1053</v>
      </c>
      <c r="F385" s="116">
        <v>1053</v>
      </c>
      <c r="G385" s="116" t="s">
        <v>76</v>
      </c>
      <c r="H385" s="116">
        <v>197591056</v>
      </c>
      <c r="I385" s="116">
        <v>175816367</v>
      </c>
      <c r="J385" s="116">
        <v>21774689</v>
      </c>
      <c r="K385">
        <f t="shared" si="11"/>
        <v>0.11020078256983454</v>
      </c>
    </row>
    <row r="386" spans="1:11" x14ac:dyDescent="0.3">
      <c r="A386" t="str">
        <f t="shared" si="10"/>
        <v>2009_1062</v>
      </c>
      <c r="C386" s="116">
        <v>385</v>
      </c>
      <c r="D386" s="116">
        <v>2009</v>
      </c>
      <c r="E386" s="116">
        <v>1062</v>
      </c>
      <c r="F386" s="116">
        <v>1062</v>
      </c>
      <c r="G386" s="116" t="s">
        <v>77</v>
      </c>
      <c r="H386" s="116">
        <v>11886154</v>
      </c>
      <c r="I386" s="116">
        <v>11096803</v>
      </c>
      <c r="J386" s="116">
        <v>789351</v>
      </c>
      <c r="K386">
        <f t="shared" si="11"/>
        <v>6.6409285964156281E-2</v>
      </c>
    </row>
    <row r="387" spans="1:11" x14ac:dyDescent="0.3">
      <c r="A387" t="str">
        <f t="shared" si="10"/>
        <v>2009_1071</v>
      </c>
      <c r="C387" s="116">
        <v>386</v>
      </c>
      <c r="D387" s="116">
        <v>2009</v>
      </c>
      <c r="E387" s="116">
        <v>1071</v>
      </c>
      <c r="F387" s="116">
        <v>1071</v>
      </c>
      <c r="G387" s="116" t="s">
        <v>78</v>
      </c>
      <c r="H387" s="116">
        <v>16012996</v>
      </c>
      <c r="I387" s="116">
        <v>14046957</v>
      </c>
      <c r="J387" s="116">
        <v>1966039</v>
      </c>
      <c r="K387">
        <f t="shared" si="11"/>
        <v>0.12277771130399333</v>
      </c>
    </row>
    <row r="388" spans="1:11" x14ac:dyDescent="0.3">
      <c r="A388" t="str">
        <f t="shared" si="10"/>
        <v>2009_1089</v>
      </c>
      <c r="C388" s="116">
        <v>387</v>
      </c>
      <c r="D388" s="116">
        <v>2009</v>
      </c>
      <c r="E388" s="116">
        <v>1089</v>
      </c>
      <c r="F388" s="116">
        <v>1089</v>
      </c>
      <c r="G388" s="116" t="s">
        <v>80</v>
      </c>
      <c r="H388" s="116">
        <v>5678768</v>
      </c>
      <c r="I388" s="116">
        <v>4459157</v>
      </c>
      <c r="J388" s="116">
        <v>1219611</v>
      </c>
      <c r="K388">
        <f t="shared" si="11"/>
        <v>0.21476682970672512</v>
      </c>
    </row>
    <row r="389" spans="1:11" x14ac:dyDescent="0.3">
      <c r="A389" t="str">
        <f t="shared" ref="A389:A452" si="12">CONCATENATE(D389,"_",E389)</f>
        <v>2009_1080</v>
      </c>
      <c r="C389" s="116">
        <v>388</v>
      </c>
      <c r="D389" s="116">
        <v>2009</v>
      </c>
      <c r="E389" s="116">
        <v>1080</v>
      </c>
      <c r="F389" s="116">
        <v>1080</v>
      </c>
      <c r="G389" s="116" t="s">
        <v>780</v>
      </c>
      <c r="H389" s="116">
        <v>5223978</v>
      </c>
      <c r="I389" s="116">
        <v>5171230</v>
      </c>
      <c r="J389" s="116">
        <v>52748</v>
      </c>
      <c r="K389">
        <f t="shared" ref="K389:K452" si="13">J389/H389</f>
        <v>1.0097286014604197E-2</v>
      </c>
    </row>
    <row r="390" spans="1:11" x14ac:dyDescent="0.3">
      <c r="A390" t="str">
        <f t="shared" si="12"/>
        <v>2009_1082</v>
      </c>
      <c r="C390" s="116">
        <v>389</v>
      </c>
      <c r="D390" s="116">
        <v>2009</v>
      </c>
      <c r="E390" s="116">
        <v>1082</v>
      </c>
      <c r="F390" s="116">
        <v>1082</v>
      </c>
      <c r="G390" s="116" t="s">
        <v>389</v>
      </c>
      <c r="H390" s="116">
        <v>14256670</v>
      </c>
      <c r="I390" s="116">
        <v>13686991</v>
      </c>
      <c r="J390" s="116">
        <v>569679</v>
      </c>
      <c r="K390">
        <f t="shared" si="13"/>
        <v>3.9958770175644101E-2</v>
      </c>
    </row>
    <row r="391" spans="1:11" x14ac:dyDescent="0.3">
      <c r="A391" t="str">
        <f t="shared" si="12"/>
        <v>2009_1093</v>
      </c>
      <c r="C391" s="116">
        <v>390</v>
      </c>
      <c r="D391" s="116">
        <v>2009</v>
      </c>
      <c r="E391" s="116">
        <v>1093</v>
      </c>
      <c r="F391" s="116">
        <v>1093</v>
      </c>
      <c r="G391" s="116" t="s">
        <v>81</v>
      </c>
      <c r="H391" s="116">
        <v>7364231</v>
      </c>
      <c r="I391" s="116">
        <v>6702554</v>
      </c>
      <c r="J391" s="116">
        <v>661677</v>
      </c>
      <c r="K391">
        <f t="shared" si="13"/>
        <v>8.9850114696293476E-2</v>
      </c>
    </row>
    <row r="392" spans="1:11" x14ac:dyDescent="0.3">
      <c r="A392" t="str">
        <f t="shared" si="12"/>
        <v>2009_1079</v>
      </c>
      <c r="C392" s="116">
        <v>391</v>
      </c>
      <c r="D392" s="116">
        <v>2009</v>
      </c>
      <c r="E392" s="116">
        <v>1079</v>
      </c>
      <c r="F392" s="116">
        <v>1079</v>
      </c>
      <c r="G392" s="116" t="s">
        <v>79</v>
      </c>
      <c r="H392" s="116">
        <v>9313685</v>
      </c>
      <c r="I392" s="116">
        <v>8698563</v>
      </c>
      <c r="J392" s="116">
        <v>615122</v>
      </c>
      <c r="K392">
        <f t="shared" si="13"/>
        <v>6.604496501653212E-2</v>
      </c>
    </row>
    <row r="393" spans="1:11" x14ac:dyDescent="0.3">
      <c r="A393" t="str">
        <f t="shared" si="12"/>
        <v>2009_1095</v>
      </c>
      <c r="C393" s="116">
        <v>392</v>
      </c>
      <c r="D393" s="116">
        <v>2009</v>
      </c>
      <c r="E393" s="116">
        <v>1095</v>
      </c>
      <c r="F393" s="116">
        <v>1095</v>
      </c>
      <c r="G393" s="116" t="s">
        <v>82</v>
      </c>
      <c r="H393" s="116">
        <v>7418889</v>
      </c>
      <c r="I393" s="116">
        <v>6174070</v>
      </c>
      <c r="J393" s="116">
        <v>1244819</v>
      </c>
      <c r="K393">
        <f t="shared" si="13"/>
        <v>0.16779048722793938</v>
      </c>
    </row>
    <row r="394" spans="1:11" x14ac:dyDescent="0.3">
      <c r="A394" t="str">
        <f t="shared" si="12"/>
        <v>2009_4772</v>
      </c>
      <c r="C394" s="116">
        <v>393</v>
      </c>
      <c r="D394" s="116">
        <v>2009</v>
      </c>
      <c r="E394" s="116">
        <v>4772</v>
      </c>
      <c r="F394" s="116">
        <v>4772</v>
      </c>
      <c r="G394" s="116" t="s">
        <v>221</v>
      </c>
      <c r="H394" s="116">
        <v>10219451</v>
      </c>
      <c r="I394" s="116">
        <v>9712189</v>
      </c>
      <c r="J394" s="116">
        <v>507262</v>
      </c>
      <c r="K394">
        <f t="shared" si="13"/>
        <v>4.963691298094193E-2</v>
      </c>
    </row>
    <row r="395" spans="1:11" x14ac:dyDescent="0.3">
      <c r="A395" t="str">
        <f t="shared" si="12"/>
        <v>2009_1107</v>
      </c>
      <c r="C395" s="116">
        <v>394</v>
      </c>
      <c r="D395" s="116">
        <v>2009</v>
      </c>
      <c r="E395" s="116">
        <v>1107</v>
      </c>
      <c r="F395" s="116">
        <v>1107</v>
      </c>
      <c r="G395" s="116" t="s">
        <v>83</v>
      </c>
      <c r="H395" s="116">
        <v>15167279</v>
      </c>
      <c r="I395" s="116">
        <v>13202831</v>
      </c>
      <c r="J395" s="116">
        <v>1964448</v>
      </c>
      <c r="K395">
        <f t="shared" si="13"/>
        <v>0.12951881481180638</v>
      </c>
    </row>
    <row r="396" spans="1:11" x14ac:dyDescent="0.3">
      <c r="A396" t="str">
        <f t="shared" si="12"/>
        <v>2009_1116</v>
      </c>
      <c r="C396" s="116">
        <v>395</v>
      </c>
      <c r="D396" s="116">
        <v>2009</v>
      </c>
      <c r="E396" s="116">
        <v>1116</v>
      </c>
      <c r="F396" s="116">
        <v>1116</v>
      </c>
      <c r="G396" s="116" t="s">
        <v>84</v>
      </c>
      <c r="H396" s="116">
        <v>17325445</v>
      </c>
      <c r="I396" s="116">
        <v>14905168</v>
      </c>
      <c r="J396" s="116">
        <v>2420277</v>
      </c>
      <c r="K396">
        <f t="shared" si="13"/>
        <v>0.13969494001452776</v>
      </c>
    </row>
    <row r="397" spans="1:11" x14ac:dyDescent="0.3">
      <c r="A397" t="str">
        <f t="shared" si="12"/>
        <v>2009_1134</v>
      </c>
      <c r="C397" s="116">
        <v>396</v>
      </c>
      <c r="D397" s="116">
        <v>2009</v>
      </c>
      <c r="E397" s="116">
        <v>1134</v>
      </c>
      <c r="F397" s="116">
        <v>1134</v>
      </c>
      <c r="G397" s="116" t="s">
        <v>85</v>
      </c>
      <c r="H397" s="116">
        <v>3490757</v>
      </c>
      <c r="I397" s="116">
        <v>3112639</v>
      </c>
      <c r="J397" s="116">
        <v>378118</v>
      </c>
      <c r="K397">
        <f t="shared" si="13"/>
        <v>0.10831977132753727</v>
      </c>
    </row>
    <row r="398" spans="1:11" x14ac:dyDescent="0.3">
      <c r="A398" t="str">
        <f t="shared" si="12"/>
        <v>2009_1152</v>
      </c>
      <c r="C398" s="116">
        <v>397</v>
      </c>
      <c r="D398" s="116">
        <v>2009</v>
      </c>
      <c r="E398" s="116">
        <v>1152</v>
      </c>
      <c r="F398" s="116">
        <v>1152</v>
      </c>
      <c r="G398" s="116" t="s">
        <v>86</v>
      </c>
      <c r="H398" s="116">
        <v>10555860</v>
      </c>
      <c r="I398" s="116">
        <v>9087713</v>
      </c>
      <c r="J398" s="116">
        <v>1468147</v>
      </c>
      <c r="K398">
        <f t="shared" si="13"/>
        <v>0.13908359906251125</v>
      </c>
    </row>
    <row r="399" spans="1:11" x14ac:dyDescent="0.3">
      <c r="A399" t="str">
        <f t="shared" si="12"/>
        <v>2009_1197</v>
      </c>
      <c r="C399" s="116">
        <v>398</v>
      </c>
      <c r="D399" s="116">
        <v>2009</v>
      </c>
      <c r="E399" s="116">
        <v>1197</v>
      </c>
      <c r="F399" s="116">
        <v>1197</v>
      </c>
      <c r="G399" s="116" t="s">
        <v>87</v>
      </c>
      <c r="H399" s="116">
        <v>11058919</v>
      </c>
      <c r="I399" s="116">
        <v>9779113</v>
      </c>
      <c r="J399" s="116">
        <v>1279806</v>
      </c>
      <c r="K399">
        <f t="shared" si="13"/>
        <v>0.11572613923657457</v>
      </c>
    </row>
    <row r="400" spans="1:11" x14ac:dyDescent="0.3">
      <c r="A400" t="str">
        <f t="shared" si="12"/>
        <v>2009_1206</v>
      </c>
      <c r="C400" s="116">
        <v>399</v>
      </c>
      <c r="D400" s="116">
        <v>2009</v>
      </c>
      <c r="E400" s="116">
        <v>1206</v>
      </c>
      <c r="F400" s="116">
        <v>1206</v>
      </c>
      <c r="G400" s="116" t="s">
        <v>355</v>
      </c>
      <c r="H400" s="116">
        <v>12228225</v>
      </c>
      <c r="I400" s="116">
        <v>10327323</v>
      </c>
      <c r="J400" s="116">
        <v>1900902</v>
      </c>
      <c r="K400">
        <f t="shared" si="13"/>
        <v>0.15545199732585882</v>
      </c>
    </row>
    <row r="401" spans="1:11" x14ac:dyDescent="0.3">
      <c r="A401" t="str">
        <f t="shared" si="12"/>
        <v>2009_1211</v>
      </c>
      <c r="C401" s="116">
        <v>400</v>
      </c>
      <c r="D401" s="116">
        <v>2009</v>
      </c>
      <c r="E401" s="116">
        <v>1211</v>
      </c>
      <c r="F401" s="116">
        <v>1211</v>
      </c>
      <c r="G401" s="116" t="s">
        <v>88</v>
      </c>
      <c r="H401" s="116">
        <v>13162644</v>
      </c>
      <c r="I401" s="116">
        <v>12261033</v>
      </c>
      <c r="J401" s="116">
        <v>901611</v>
      </c>
      <c r="K401">
        <f t="shared" si="13"/>
        <v>6.8497712161781479E-2</v>
      </c>
    </row>
    <row r="402" spans="1:11" x14ac:dyDescent="0.3">
      <c r="A402" t="str">
        <f t="shared" si="12"/>
        <v>2009_1215</v>
      </c>
      <c r="C402" s="116">
        <v>401</v>
      </c>
      <c r="D402" s="116">
        <v>2009</v>
      </c>
      <c r="E402" s="116">
        <v>1215</v>
      </c>
      <c r="F402" s="116">
        <v>1215</v>
      </c>
      <c r="G402" s="116" t="s">
        <v>89</v>
      </c>
      <c r="H402" s="116">
        <v>3974367</v>
      </c>
      <c r="I402" s="116">
        <v>3575501</v>
      </c>
      <c r="J402" s="116">
        <v>398866</v>
      </c>
      <c r="K402">
        <f t="shared" si="13"/>
        <v>0.10035962959636088</v>
      </c>
    </row>
    <row r="403" spans="1:11" x14ac:dyDescent="0.3">
      <c r="A403" t="str">
        <f t="shared" si="12"/>
        <v>2009_1218</v>
      </c>
      <c r="C403" s="116">
        <v>402</v>
      </c>
      <c r="D403" s="116">
        <v>2009</v>
      </c>
      <c r="E403" s="116">
        <v>1218</v>
      </c>
      <c r="F403" s="116">
        <v>1218</v>
      </c>
      <c r="G403" s="116" t="s">
        <v>90</v>
      </c>
      <c r="H403" s="116">
        <v>4234533</v>
      </c>
      <c r="I403" s="116">
        <v>4783193</v>
      </c>
      <c r="J403" s="116">
        <v>-548660</v>
      </c>
      <c r="K403">
        <f t="shared" si="13"/>
        <v>-0.1295680066727547</v>
      </c>
    </row>
    <row r="404" spans="1:11" x14ac:dyDescent="0.3">
      <c r="A404" t="str">
        <f t="shared" si="12"/>
        <v>2009_2763</v>
      </c>
      <c r="C404" s="116">
        <v>403</v>
      </c>
      <c r="D404" s="116">
        <v>2009</v>
      </c>
      <c r="E404" s="116">
        <v>2763</v>
      </c>
      <c r="F404" s="116">
        <v>2763</v>
      </c>
      <c r="G404" s="116" t="s">
        <v>146</v>
      </c>
      <c r="H404" s="116">
        <v>8048516</v>
      </c>
      <c r="I404" s="116">
        <v>6466744</v>
      </c>
      <c r="J404" s="116">
        <v>1581772</v>
      </c>
      <c r="K404">
        <f t="shared" si="13"/>
        <v>0.19652964596206307</v>
      </c>
    </row>
    <row r="405" spans="1:11" x14ac:dyDescent="0.3">
      <c r="A405" t="str">
        <f t="shared" si="12"/>
        <v>2009_1221</v>
      </c>
      <c r="C405" s="116">
        <v>404</v>
      </c>
      <c r="D405" s="116">
        <v>2009</v>
      </c>
      <c r="E405" s="116">
        <v>1221</v>
      </c>
      <c r="F405" s="116">
        <v>1221</v>
      </c>
      <c r="G405" s="116" t="s">
        <v>781</v>
      </c>
      <c r="H405" s="116">
        <v>17035621</v>
      </c>
      <c r="I405" s="116">
        <v>13357781</v>
      </c>
      <c r="J405" s="116">
        <v>3677840</v>
      </c>
      <c r="K405">
        <f t="shared" si="13"/>
        <v>0.215891161232103</v>
      </c>
    </row>
    <row r="406" spans="1:11" x14ac:dyDescent="0.3">
      <c r="A406" t="str">
        <f t="shared" si="12"/>
        <v>2009_1233</v>
      </c>
      <c r="C406" s="116">
        <v>405</v>
      </c>
      <c r="D406" s="116">
        <v>2009</v>
      </c>
      <c r="E406" s="116">
        <v>1233</v>
      </c>
      <c r="F406" s="116">
        <v>1233</v>
      </c>
      <c r="G406" s="116" t="s">
        <v>92</v>
      </c>
      <c r="H406" s="116">
        <v>13396410</v>
      </c>
      <c r="I406" s="116">
        <v>12319899</v>
      </c>
      <c r="J406" s="116">
        <v>1076511</v>
      </c>
      <c r="K406">
        <f t="shared" si="13"/>
        <v>8.0358170584507338E-2</v>
      </c>
    </row>
    <row r="407" spans="1:11" x14ac:dyDescent="0.3">
      <c r="A407" t="str">
        <f t="shared" si="12"/>
        <v>2009_1278</v>
      </c>
      <c r="C407" s="116">
        <v>406</v>
      </c>
      <c r="D407" s="116">
        <v>2009</v>
      </c>
      <c r="E407" s="116">
        <v>1278</v>
      </c>
      <c r="F407" s="116">
        <v>1278</v>
      </c>
      <c r="G407" s="116" t="s">
        <v>93</v>
      </c>
      <c r="H407" s="116">
        <v>47443473</v>
      </c>
      <c r="I407" s="116">
        <v>42008378</v>
      </c>
      <c r="J407" s="116">
        <v>5435095</v>
      </c>
      <c r="K407">
        <f t="shared" si="13"/>
        <v>0.11455938312104597</v>
      </c>
    </row>
    <row r="408" spans="1:11" x14ac:dyDescent="0.3">
      <c r="A408" t="str">
        <f t="shared" si="12"/>
        <v>2009_1332</v>
      </c>
      <c r="C408" s="116">
        <v>407</v>
      </c>
      <c r="D408" s="116">
        <v>2009</v>
      </c>
      <c r="E408" s="116">
        <v>1332</v>
      </c>
      <c r="F408" s="116">
        <v>1332</v>
      </c>
      <c r="G408" s="116" t="s">
        <v>94</v>
      </c>
      <c r="H408" s="116">
        <v>7599202</v>
      </c>
      <c r="I408" s="116">
        <v>7484327</v>
      </c>
      <c r="J408" s="116">
        <v>114875</v>
      </c>
      <c r="K408">
        <f t="shared" si="13"/>
        <v>1.5116718834424983E-2</v>
      </c>
    </row>
    <row r="409" spans="1:11" x14ac:dyDescent="0.3">
      <c r="A409" t="str">
        <f t="shared" si="12"/>
        <v>2009_1337</v>
      </c>
      <c r="C409" s="116">
        <v>408</v>
      </c>
      <c r="D409" s="116">
        <v>2009</v>
      </c>
      <c r="E409" s="116">
        <v>1337</v>
      </c>
      <c r="F409" s="116">
        <v>1337</v>
      </c>
      <c r="G409" s="116" t="s">
        <v>782</v>
      </c>
      <c r="H409" s="116">
        <v>40704212</v>
      </c>
      <c r="I409" s="116">
        <v>37516622</v>
      </c>
      <c r="J409" s="116">
        <v>3187590</v>
      </c>
      <c r="K409">
        <f t="shared" si="13"/>
        <v>7.8311060290271683E-2</v>
      </c>
    </row>
    <row r="410" spans="1:11" x14ac:dyDescent="0.3">
      <c r="A410" t="str">
        <f t="shared" si="12"/>
        <v>2009_1350</v>
      </c>
      <c r="C410" s="116">
        <v>409</v>
      </c>
      <c r="D410" s="116">
        <v>2009</v>
      </c>
      <c r="E410" s="116">
        <v>1350</v>
      </c>
      <c r="F410" s="116">
        <v>1350</v>
      </c>
      <c r="G410" s="116" t="s">
        <v>96</v>
      </c>
      <c r="H410" s="116">
        <v>7730646</v>
      </c>
      <c r="I410" s="116">
        <v>4459925</v>
      </c>
      <c r="J410" s="116">
        <v>3270721</v>
      </c>
      <c r="K410">
        <f t="shared" si="13"/>
        <v>0.42308508241096537</v>
      </c>
    </row>
    <row r="411" spans="1:11" x14ac:dyDescent="0.3">
      <c r="A411" t="str">
        <f t="shared" si="12"/>
        <v>2009_1359</v>
      </c>
      <c r="C411" s="116">
        <v>410</v>
      </c>
      <c r="D411" s="116">
        <v>2009</v>
      </c>
      <c r="E411" s="116">
        <v>1359</v>
      </c>
      <c r="F411" s="116">
        <v>1359</v>
      </c>
      <c r="G411" s="116" t="s">
        <v>783</v>
      </c>
      <c r="H411" s="116">
        <v>6353293</v>
      </c>
      <c r="I411" s="116">
        <v>4849759</v>
      </c>
      <c r="J411" s="116">
        <v>1503534</v>
      </c>
      <c r="K411">
        <f t="shared" si="13"/>
        <v>0.23665428306234262</v>
      </c>
    </row>
    <row r="412" spans="1:11" x14ac:dyDescent="0.3">
      <c r="A412" t="str">
        <f t="shared" si="12"/>
        <v>2009_1368</v>
      </c>
      <c r="C412" s="116">
        <v>411</v>
      </c>
      <c r="D412" s="116">
        <v>2009</v>
      </c>
      <c r="E412" s="116">
        <v>1368</v>
      </c>
      <c r="F412" s="116">
        <v>1368</v>
      </c>
      <c r="G412" s="116" t="s">
        <v>97</v>
      </c>
      <c r="H412" s="116">
        <v>11201193</v>
      </c>
      <c r="I412" s="116">
        <v>9799008</v>
      </c>
      <c r="J412" s="116">
        <v>1402185</v>
      </c>
      <c r="K412">
        <f t="shared" si="13"/>
        <v>0.12518175519339769</v>
      </c>
    </row>
    <row r="413" spans="1:11" x14ac:dyDescent="0.3">
      <c r="A413" t="str">
        <f t="shared" si="12"/>
        <v>2009_1413</v>
      </c>
      <c r="C413" s="116">
        <v>412</v>
      </c>
      <c r="D413" s="116">
        <v>2009</v>
      </c>
      <c r="E413" s="116">
        <v>1413</v>
      </c>
      <c r="F413" s="116">
        <v>1413</v>
      </c>
      <c r="G413" s="116" t="s">
        <v>98</v>
      </c>
      <c r="H413" s="116">
        <v>4694476</v>
      </c>
      <c r="I413" s="116">
        <v>4376921</v>
      </c>
      <c r="J413" s="116">
        <v>317555</v>
      </c>
      <c r="K413">
        <f t="shared" si="13"/>
        <v>6.764439737257151E-2</v>
      </c>
    </row>
    <row r="414" spans="1:11" x14ac:dyDescent="0.3">
      <c r="A414" t="str">
        <f t="shared" si="12"/>
        <v>2009_1431</v>
      </c>
      <c r="C414" s="116">
        <v>413</v>
      </c>
      <c r="D414" s="116">
        <v>2009</v>
      </c>
      <c r="E414" s="116">
        <v>1431</v>
      </c>
      <c r="F414" s="116">
        <v>1431</v>
      </c>
      <c r="G414" s="116" t="s">
        <v>99</v>
      </c>
      <c r="H414" s="116">
        <v>8448444</v>
      </c>
      <c r="I414" s="116">
        <v>5634824</v>
      </c>
      <c r="J414" s="116">
        <v>2813620</v>
      </c>
      <c r="K414">
        <f t="shared" si="13"/>
        <v>0.33303410663549404</v>
      </c>
    </row>
    <row r="415" spans="1:11" x14ac:dyDescent="0.3">
      <c r="A415" t="str">
        <f t="shared" si="12"/>
        <v>2009_1476</v>
      </c>
      <c r="C415" s="116">
        <v>414</v>
      </c>
      <c r="D415" s="116">
        <v>2009</v>
      </c>
      <c r="E415" s="116">
        <v>1476</v>
      </c>
      <c r="F415" s="116">
        <v>1476</v>
      </c>
      <c r="G415" s="116" t="s">
        <v>100</v>
      </c>
      <c r="H415" s="116">
        <v>112200977</v>
      </c>
      <c r="I415" s="116">
        <v>91396346</v>
      </c>
      <c r="J415" s="116">
        <v>20804631</v>
      </c>
      <c r="K415">
        <f t="shared" si="13"/>
        <v>0.18542290411606666</v>
      </c>
    </row>
    <row r="416" spans="1:11" x14ac:dyDescent="0.3">
      <c r="A416" t="str">
        <f t="shared" si="12"/>
        <v>2009_1503</v>
      </c>
      <c r="C416" s="116">
        <v>415</v>
      </c>
      <c r="D416" s="116">
        <v>2009</v>
      </c>
      <c r="E416" s="116">
        <v>1503</v>
      </c>
      <c r="F416" s="116">
        <v>1503</v>
      </c>
      <c r="G416" s="116" t="s">
        <v>101</v>
      </c>
      <c r="H416" s="116">
        <v>18146317</v>
      </c>
      <c r="I416" s="116">
        <v>14649181</v>
      </c>
      <c r="J416" s="116">
        <v>3497136</v>
      </c>
      <c r="K416">
        <f t="shared" si="13"/>
        <v>0.19271877593673692</v>
      </c>
    </row>
    <row r="417" spans="1:11" x14ac:dyDescent="0.3">
      <c r="A417" t="str">
        <f t="shared" si="12"/>
        <v>2009_1576</v>
      </c>
      <c r="C417" s="116">
        <v>416</v>
      </c>
      <c r="D417" s="116">
        <v>2009</v>
      </c>
      <c r="E417" s="116">
        <v>1576</v>
      </c>
      <c r="F417" s="116">
        <v>1576</v>
      </c>
      <c r="G417" s="116" t="s">
        <v>102</v>
      </c>
      <c r="H417" s="116">
        <v>19689214</v>
      </c>
      <c r="I417" s="116">
        <v>15767700</v>
      </c>
      <c r="J417" s="116">
        <v>3921514</v>
      </c>
      <c r="K417">
        <f t="shared" si="13"/>
        <v>0.19917067283640677</v>
      </c>
    </row>
    <row r="418" spans="1:11" x14ac:dyDescent="0.3">
      <c r="A418" t="str">
        <f t="shared" si="12"/>
        <v>2009_1602</v>
      </c>
      <c r="C418" s="116">
        <v>417</v>
      </c>
      <c r="D418" s="116">
        <v>2009</v>
      </c>
      <c r="E418" s="116">
        <v>1602</v>
      </c>
      <c r="F418" s="116">
        <v>1602</v>
      </c>
      <c r="G418" s="116" t="s">
        <v>103</v>
      </c>
      <c r="H418" s="116">
        <v>5512780</v>
      </c>
      <c r="I418" s="116">
        <v>5044279</v>
      </c>
      <c r="J418" s="116">
        <v>468501</v>
      </c>
      <c r="K418">
        <f t="shared" si="13"/>
        <v>8.4984526863034621E-2</v>
      </c>
    </row>
    <row r="419" spans="1:11" x14ac:dyDescent="0.3">
      <c r="A419" t="str">
        <f t="shared" si="12"/>
        <v>2009_1611</v>
      </c>
      <c r="C419" s="116">
        <v>418</v>
      </c>
      <c r="D419" s="116">
        <v>2009</v>
      </c>
      <c r="E419" s="116">
        <v>1611</v>
      </c>
      <c r="F419" s="116">
        <v>1611</v>
      </c>
      <c r="G419" s="116" t="s">
        <v>104</v>
      </c>
      <c r="H419" s="116">
        <v>170524642</v>
      </c>
      <c r="I419" s="116">
        <v>155762201</v>
      </c>
      <c r="J419" s="116">
        <v>14762441</v>
      </c>
      <c r="K419">
        <f t="shared" si="13"/>
        <v>8.6570719790750247E-2</v>
      </c>
    </row>
    <row r="420" spans="1:11" x14ac:dyDescent="0.3">
      <c r="A420" t="str">
        <f t="shared" si="12"/>
        <v>2009_1619</v>
      </c>
      <c r="C420" s="116">
        <v>419</v>
      </c>
      <c r="D420" s="116">
        <v>2009</v>
      </c>
      <c r="E420" s="116">
        <v>1619</v>
      </c>
      <c r="F420" s="116">
        <v>1619</v>
      </c>
      <c r="G420" s="116" t="s">
        <v>105</v>
      </c>
      <c r="H420" s="116">
        <v>13747896</v>
      </c>
      <c r="I420" s="116">
        <v>10782518</v>
      </c>
      <c r="J420" s="116">
        <v>2965378</v>
      </c>
      <c r="K420">
        <f t="shared" si="13"/>
        <v>0.21569686008680891</v>
      </c>
    </row>
    <row r="421" spans="1:11" x14ac:dyDescent="0.3">
      <c r="A421" t="str">
        <f t="shared" si="12"/>
        <v>2009_1638</v>
      </c>
      <c r="C421" s="116">
        <v>420</v>
      </c>
      <c r="D421" s="116">
        <v>2009</v>
      </c>
      <c r="E421" s="116">
        <v>1638</v>
      </c>
      <c r="F421" s="116">
        <v>1638</v>
      </c>
      <c r="G421" s="116" t="s">
        <v>784</v>
      </c>
      <c r="H421" s="116">
        <v>20413766</v>
      </c>
      <c r="I421" s="116">
        <v>18853783</v>
      </c>
      <c r="J421" s="116">
        <v>1559983</v>
      </c>
      <c r="K421">
        <f t="shared" si="13"/>
        <v>7.6418187609282873E-2</v>
      </c>
    </row>
    <row r="422" spans="1:11" x14ac:dyDescent="0.3">
      <c r="A422" t="str">
        <f t="shared" si="12"/>
        <v>2009_1675</v>
      </c>
      <c r="C422" s="116">
        <v>421</v>
      </c>
      <c r="D422" s="116">
        <v>2009</v>
      </c>
      <c r="E422" s="116">
        <v>1675</v>
      </c>
      <c r="F422" s="116">
        <v>1675</v>
      </c>
      <c r="G422" s="116" t="s">
        <v>106</v>
      </c>
      <c r="H422" s="116">
        <v>6015999</v>
      </c>
      <c r="I422" s="116">
        <v>2459000</v>
      </c>
      <c r="J422" s="116">
        <v>3556999</v>
      </c>
      <c r="K422">
        <f t="shared" si="13"/>
        <v>0.59125658099344769</v>
      </c>
    </row>
    <row r="423" spans="1:11" x14ac:dyDescent="0.3">
      <c r="A423" t="str">
        <f t="shared" si="12"/>
        <v>2009_1701</v>
      </c>
      <c r="C423" s="116">
        <v>422</v>
      </c>
      <c r="D423" s="116">
        <v>2009</v>
      </c>
      <c r="E423" s="116">
        <v>1701</v>
      </c>
      <c r="F423" s="116">
        <v>1701</v>
      </c>
      <c r="G423" s="116" t="s">
        <v>107</v>
      </c>
      <c r="H423" s="116">
        <v>20596224</v>
      </c>
      <c r="I423" s="116">
        <v>17254407</v>
      </c>
      <c r="J423" s="116">
        <v>3341817</v>
      </c>
      <c r="K423">
        <f t="shared" si="13"/>
        <v>0.16225386750503393</v>
      </c>
    </row>
    <row r="424" spans="1:11" x14ac:dyDescent="0.3">
      <c r="A424" t="str">
        <f t="shared" si="12"/>
        <v>2009_1719</v>
      </c>
      <c r="C424" s="116">
        <v>423</v>
      </c>
      <c r="D424" s="116">
        <v>2009</v>
      </c>
      <c r="E424" s="116">
        <v>1719</v>
      </c>
      <c r="F424" s="116">
        <v>1719</v>
      </c>
      <c r="G424" s="116" t="s">
        <v>108</v>
      </c>
      <c r="H424" s="116">
        <v>6917517</v>
      </c>
      <c r="I424" s="116">
        <v>6298712</v>
      </c>
      <c r="J424" s="116">
        <v>618805</v>
      </c>
      <c r="K424">
        <f t="shared" si="13"/>
        <v>8.9454785582745944E-2</v>
      </c>
    </row>
    <row r="425" spans="1:11" x14ac:dyDescent="0.3">
      <c r="A425" t="str">
        <f t="shared" si="12"/>
        <v>2009_1737</v>
      </c>
      <c r="C425" s="116">
        <v>424</v>
      </c>
      <c r="D425" s="116">
        <v>2009</v>
      </c>
      <c r="E425" s="116">
        <v>1737</v>
      </c>
      <c r="F425" s="116">
        <v>1737</v>
      </c>
      <c r="G425" s="116" t="s">
        <v>785</v>
      </c>
      <c r="H425" s="116">
        <v>361514470</v>
      </c>
      <c r="I425" s="116">
        <v>339475435</v>
      </c>
      <c r="J425" s="116">
        <v>22039035</v>
      </c>
      <c r="K425">
        <f t="shared" si="13"/>
        <v>6.0963078462668449E-2</v>
      </c>
    </row>
    <row r="426" spans="1:11" x14ac:dyDescent="0.3">
      <c r="A426" t="str">
        <f t="shared" si="12"/>
        <v>2009_1782</v>
      </c>
      <c r="C426" s="116">
        <v>425</v>
      </c>
      <c r="D426" s="116">
        <v>2009</v>
      </c>
      <c r="E426" s="116">
        <v>1782</v>
      </c>
      <c r="F426" s="116">
        <v>1782</v>
      </c>
      <c r="G426" s="116" t="s">
        <v>110</v>
      </c>
      <c r="H426" s="116">
        <v>2612846</v>
      </c>
      <c r="I426" s="116">
        <v>2043661</v>
      </c>
      <c r="J426" s="116">
        <v>569185</v>
      </c>
      <c r="K426">
        <f t="shared" si="13"/>
        <v>0.21784100555486241</v>
      </c>
    </row>
    <row r="427" spans="1:11" x14ac:dyDescent="0.3">
      <c r="A427" t="str">
        <f t="shared" si="12"/>
        <v>2009_1791</v>
      </c>
      <c r="C427" s="116">
        <v>426</v>
      </c>
      <c r="D427" s="116">
        <v>2009</v>
      </c>
      <c r="E427" s="116">
        <v>1791</v>
      </c>
      <c r="F427" s="116">
        <v>1791</v>
      </c>
      <c r="G427" s="116" t="s">
        <v>111</v>
      </c>
      <c r="H427" s="116">
        <v>8001338</v>
      </c>
      <c r="I427" s="116">
        <v>6960701</v>
      </c>
      <c r="J427" s="116">
        <v>1040637</v>
      </c>
      <c r="K427">
        <f t="shared" si="13"/>
        <v>0.13005787282077072</v>
      </c>
    </row>
    <row r="428" spans="1:11" x14ac:dyDescent="0.3">
      <c r="A428" t="str">
        <f t="shared" si="12"/>
        <v>2009_1863</v>
      </c>
      <c r="C428" s="116">
        <v>427</v>
      </c>
      <c r="D428" s="116">
        <v>2009</v>
      </c>
      <c r="E428" s="116">
        <v>1863</v>
      </c>
      <c r="F428" s="116">
        <v>1863</v>
      </c>
      <c r="G428" s="116" t="s">
        <v>112</v>
      </c>
      <c r="H428" s="116">
        <v>104795450</v>
      </c>
      <c r="I428" s="116">
        <v>104115662</v>
      </c>
      <c r="J428" s="116">
        <v>679788</v>
      </c>
      <c r="K428">
        <f t="shared" si="13"/>
        <v>6.4868083490266038E-3</v>
      </c>
    </row>
    <row r="429" spans="1:11" x14ac:dyDescent="0.3">
      <c r="A429" t="str">
        <f t="shared" si="12"/>
        <v>2009_1908</v>
      </c>
      <c r="C429" s="116">
        <v>428</v>
      </c>
      <c r="D429" s="116">
        <v>2009</v>
      </c>
      <c r="E429" s="116">
        <v>1908</v>
      </c>
      <c r="F429" s="116">
        <v>1908</v>
      </c>
      <c r="G429" s="116" t="s">
        <v>113</v>
      </c>
      <c r="H429" s="116">
        <v>5753294</v>
      </c>
      <c r="I429" s="116">
        <v>4529608</v>
      </c>
      <c r="J429" s="116">
        <v>1223686</v>
      </c>
      <c r="K429">
        <f t="shared" si="13"/>
        <v>0.21269311111165187</v>
      </c>
    </row>
    <row r="430" spans="1:11" x14ac:dyDescent="0.3">
      <c r="A430" t="str">
        <f t="shared" si="12"/>
        <v>2009_1926</v>
      </c>
      <c r="C430" s="116">
        <v>429</v>
      </c>
      <c r="D430" s="116">
        <v>2009</v>
      </c>
      <c r="E430" s="116">
        <v>1926</v>
      </c>
      <c r="F430" s="116">
        <v>1926</v>
      </c>
      <c r="G430" s="116" t="s">
        <v>115</v>
      </c>
      <c r="H430" s="116">
        <v>7893913</v>
      </c>
      <c r="I430" s="116">
        <v>5838238</v>
      </c>
      <c r="J430" s="116">
        <v>2055675</v>
      </c>
      <c r="K430">
        <f t="shared" si="13"/>
        <v>0.26041267493067127</v>
      </c>
    </row>
    <row r="431" spans="1:11" x14ac:dyDescent="0.3">
      <c r="A431" t="str">
        <f t="shared" si="12"/>
        <v>2009_1944</v>
      </c>
      <c r="C431" s="116">
        <v>430</v>
      </c>
      <c r="D431" s="116">
        <v>2009</v>
      </c>
      <c r="E431" s="116">
        <v>1944</v>
      </c>
      <c r="F431" s="116">
        <v>1944</v>
      </c>
      <c r="G431" s="116" t="s">
        <v>116</v>
      </c>
      <c r="H431" s="116">
        <v>8237731</v>
      </c>
      <c r="I431" s="116">
        <v>8103358</v>
      </c>
      <c r="J431" s="116">
        <v>134373</v>
      </c>
      <c r="K431">
        <f t="shared" si="13"/>
        <v>1.6311894622439115E-2</v>
      </c>
    </row>
    <row r="432" spans="1:11" x14ac:dyDescent="0.3">
      <c r="A432" t="str">
        <f t="shared" si="12"/>
        <v>2009_1953</v>
      </c>
      <c r="C432" s="116">
        <v>431</v>
      </c>
      <c r="D432" s="116">
        <v>2009</v>
      </c>
      <c r="E432" s="116">
        <v>1953</v>
      </c>
      <c r="F432" s="116">
        <v>1953</v>
      </c>
      <c r="G432" s="116" t="s">
        <v>117</v>
      </c>
      <c r="H432" s="116">
        <v>7185423</v>
      </c>
      <c r="I432" s="116">
        <v>5327737</v>
      </c>
      <c r="J432" s="116">
        <v>1857686</v>
      </c>
      <c r="K432">
        <f t="shared" si="13"/>
        <v>0.25853537084733913</v>
      </c>
    </row>
    <row r="433" spans="1:11" x14ac:dyDescent="0.3">
      <c r="A433" t="str">
        <f t="shared" si="12"/>
        <v>2009_1963</v>
      </c>
      <c r="C433" s="116">
        <v>432</v>
      </c>
      <c r="D433" s="116">
        <v>2009</v>
      </c>
      <c r="E433" s="116">
        <v>1963</v>
      </c>
      <c r="F433" s="116">
        <v>1963</v>
      </c>
      <c r="G433" s="116" t="s">
        <v>118</v>
      </c>
      <c r="H433" s="116">
        <v>6159490</v>
      </c>
      <c r="I433" s="116">
        <v>5216922</v>
      </c>
      <c r="J433" s="116">
        <v>942568</v>
      </c>
      <c r="K433">
        <f t="shared" si="13"/>
        <v>0.15302695515375461</v>
      </c>
    </row>
    <row r="434" spans="1:11" x14ac:dyDescent="0.3">
      <c r="A434" t="str">
        <f t="shared" si="12"/>
        <v>2009_3582</v>
      </c>
      <c r="C434" s="116">
        <v>433</v>
      </c>
      <c r="D434" s="116">
        <v>2009</v>
      </c>
      <c r="E434" s="116">
        <v>3582</v>
      </c>
      <c r="F434" s="116">
        <v>1968</v>
      </c>
      <c r="G434" s="116" t="s">
        <v>176</v>
      </c>
      <c r="H434" s="116">
        <v>9532287</v>
      </c>
      <c r="I434" s="116">
        <v>7943784</v>
      </c>
      <c r="J434" s="116">
        <v>1588503</v>
      </c>
      <c r="K434">
        <f t="shared" si="13"/>
        <v>0.16664447891675943</v>
      </c>
    </row>
    <row r="435" spans="1:11" x14ac:dyDescent="0.3">
      <c r="A435" t="str">
        <f t="shared" si="12"/>
        <v>2009_3978</v>
      </c>
      <c r="C435" s="116">
        <v>434</v>
      </c>
      <c r="D435" s="116">
        <v>2009</v>
      </c>
      <c r="E435" s="116">
        <v>3978</v>
      </c>
      <c r="F435" s="116">
        <v>3978</v>
      </c>
      <c r="G435" s="116" t="s">
        <v>189</v>
      </c>
      <c r="H435" s="116">
        <v>7833980</v>
      </c>
      <c r="I435" s="116">
        <v>7538946</v>
      </c>
      <c r="J435" s="116">
        <v>295034</v>
      </c>
      <c r="K435">
        <f t="shared" si="13"/>
        <v>3.7660805873898071E-2</v>
      </c>
    </row>
    <row r="436" spans="1:11" x14ac:dyDescent="0.3">
      <c r="A436" t="str">
        <f t="shared" si="12"/>
        <v>2009_6741</v>
      </c>
      <c r="C436" s="116">
        <v>435</v>
      </c>
      <c r="D436" s="116">
        <v>2009</v>
      </c>
      <c r="E436" s="116">
        <v>6741</v>
      </c>
      <c r="F436" s="116">
        <v>6741</v>
      </c>
      <c r="G436" s="116" t="s">
        <v>310</v>
      </c>
      <c r="H436" s="116">
        <v>11193139</v>
      </c>
      <c r="I436" s="116">
        <v>9328492</v>
      </c>
      <c r="J436" s="116">
        <v>1864647</v>
      </c>
      <c r="K436">
        <f t="shared" si="13"/>
        <v>0.16658838954827596</v>
      </c>
    </row>
    <row r="437" spans="1:11" x14ac:dyDescent="0.3">
      <c r="A437" t="str">
        <f t="shared" si="12"/>
        <v>2009_1970</v>
      </c>
      <c r="C437" s="116">
        <v>436</v>
      </c>
      <c r="D437" s="116">
        <v>2009</v>
      </c>
      <c r="E437" s="116">
        <v>1970</v>
      </c>
      <c r="F437" s="116">
        <v>1970</v>
      </c>
      <c r="G437" s="116" t="s">
        <v>119</v>
      </c>
      <c r="H437" s="116">
        <v>6242060</v>
      </c>
      <c r="I437" s="116">
        <v>5186840</v>
      </c>
      <c r="J437" s="116">
        <v>1055220</v>
      </c>
      <c r="K437">
        <f t="shared" si="13"/>
        <v>0.16904996107054401</v>
      </c>
    </row>
    <row r="438" spans="1:11" x14ac:dyDescent="0.3">
      <c r="A438" t="str">
        <f t="shared" si="12"/>
        <v>2009_1972</v>
      </c>
      <c r="C438" s="116">
        <v>437</v>
      </c>
      <c r="D438" s="116">
        <v>2009</v>
      </c>
      <c r="E438" s="116">
        <v>1972</v>
      </c>
      <c r="F438" s="116">
        <v>1972</v>
      </c>
      <c r="G438" s="116" t="s">
        <v>120</v>
      </c>
      <c r="H438" s="116">
        <v>5081830</v>
      </c>
      <c r="I438" s="116">
        <v>4134929</v>
      </c>
      <c r="J438" s="116">
        <v>946901</v>
      </c>
      <c r="K438">
        <f t="shared" si="13"/>
        <v>0.18633071157437381</v>
      </c>
    </row>
    <row r="439" spans="1:11" x14ac:dyDescent="0.3">
      <c r="A439" t="str">
        <f t="shared" si="12"/>
        <v>2009_1965</v>
      </c>
      <c r="C439" s="116">
        <v>438</v>
      </c>
      <c r="D439" s="116">
        <v>2009</v>
      </c>
      <c r="E439" s="116">
        <v>1965</v>
      </c>
      <c r="F439" s="116">
        <v>1965</v>
      </c>
      <c r="G439" s="116" t="s">
        <v>364</v>
      </c>
      <c r="H439" s="116">
        <v>8023740</v>
      </c>
      <c r="I439" s="116">
        <v>7405131</v>
      </c>
      <c r="J439" s="116">
        <v>618609</v>
      </c>
      <c r="K439">
        <f t="shared" si="13"/>
        <v>7.7097338647563352E-2</v>
      </c>
    </row>
    <row r="440" spans="1:11" x14ac:dyDescent="0.3">
      <c r="A440" t="str">
        <f t="shared" si="12"/>
        <v>2009_657</v>
      </c>
      <c r="C440" s="116">
        <v>439</v>
      </c>
      <c r="D440" s="116">
        <v>2009</v>
      </c>
      <c r="E440" s="116">
        <v>657</v>
      </c>
      <c r="F440" s="116">
        <v>657</v>
      </c>
      <c r="G440" s="116" t="s">
        <v>786</v>
      </c>
      <c r="H440" s="116">
        <v>10367386</v>
      </c>
      <c r="I440" s="116">
        <v>9612946</v>
      </c>
      <c r="J440" s="116">
        <v>754440</v>
      </c>
      <c r="K440">
        <f t="shared" si="13"/>
        <v>7.2770513222908839E-2</v>
      </c>
    </row>
    <row r="441" spans="1:11" x14ac:dyDescent="0.3">
      <c r="A441" t="str">
        <f t="shared" si="12"/>
        <v>2009_1989</v>
      </c>
      <c r="C441" s="116">
        <v>440</v>
      </c>
      <c r="D441" s="116">
        <v>2009</v>
      </c>
      <c r="E441" s="116">
        <v>1989</v>
      </c>
      <c r="F441" s="116">
        <v>1989</v>
      </c>
      <c r="G441" s="116" t="s">
        <v>122</v>
      </c>
      <c r="H441" s="116">
        <v>6912042</v>
      </c>
      <c r="I441" s="116">
        <v>4973206</v>
      </c>
      <c r="J441" s="116">
        <v>1938836</v>
      </c>
      <c r="K441">
        <f t="shared" si="13"/>
        <v>0.28050118908420985</v>
      </c>
    </row>
    <row r="442" spans="1:11" x14ac:dyDescent="0.3">
      <c r="A442" t="str">
        <f t="shared" si="12"/>
        <v>2009_2007</v>
      </c>
      <c r="C442" s="116">
        <v>441</v>
      </c>
      <c r="D442" s="116">
        <v>2009</v>
      </c>
      <c r="E442" s="116">
        <v>2007</v>
      </c>
      <c r="F442" s="116">
        <v>2007</v>
      </c>
      <c r="G442" s="116" t="s">
        <v>123</v>
      </c>
      <c r="H442" s="116">
        <v>7636630</v>
      </c>
      <c r="I442" s="116">
        <v>7557483</v>
      </c>
      <c r="J442" s="116">
        <v>79147</v>
      </c>
      <c r="K442">
        <f t="shared" si="13"/>
        <v>1.0364126584632226E-2</v>
      </c>
    </row>
    <row r="443" spans="1:11" x14ac:dyDescent="0.3">
      <c r="A443" t="str">
        <f t="shared" si="12"/>
        <v>2009_2088</v>
      </c>
      <c r="C443" s="116">
        <v>442</v>
      </c>
      <c r="D443" s="116">
        <v>2009</v>
      </c>
      <c r="E443" s="116">
        <v>2088</v>
      </c>
      <c r="F443" s="116">
        <v>2088</v>
      </c>
      <c r="G443" s="116" t="s">
        <v>124</v>
      </c>
      <c r="H443" s="116">
        <v>8062598</v>
      </c>
      <c r="I443" s="116">
        <v>6921586</v>
      </c>
      <c r="J443" s="116">
        <v>1141012</v>
      </c>
      <c r="K443">
        <f t="shared" si="13"/>
        <v>0.14151914804632451</v>
      </c>
    </row>
    <row r="444" spans="1:11" x14ac:dyDescent="0.3">
      <c r="A444" t="str">
        <f t="shared" si="12"/>
        <v>2009_2097</v>
      </c>
      <c r="C444" s="116">
        <v>443</v>
      </c>
      <c r="D444" s="116">
        <v>2009</v>
      </c>
      <c r="E444" s="116">
        <v>2097</v>
      </c>
      <c r="F444" s="116">
        <v>2097</v>
      </c>
      <c r="G444" s="116" t="s">
        <v>125</v>
      </c>
      <c r="H444" s="116">
        <v>8309734</v>
      </c>
      <c r="I444" s="116">
        <v>6507037</v>
      </c>
      <c r="J444" s="116">
        <v>1802697</v>
      </c>
      <c r="K444">
        <f t="shared" si="13"/>
        <v>0.21693799103557346</v>
      </c>
    </row>
    <row r="445" spans="1:11" x14ac:dyDescent="0.3">
      <c r="A445" t="str">
        <f t="shared" si="12"/>
        <v>2009_2113</v>
      </c>
      <c r="C445" s="116">
        <v>444</v>
      </c>
      <c r="D445" s="116">
        <v>2009</v>
      </c>
      <c r="E445" s="116">
        <v>2113</v>
      </c>
      <c r="F445" s="116">
        <v>2113</v>
      </c>
      <c r="G445" s="116" t="s">
        <v>126</v>
      </c>
      <c r="H445" s="116">
        <v>3060076</v>
      </c>
      <c r="I445" s="116">
        <v>2573600</v>
      </c>
      <c r="J445" s="116">
        <v>486476</v>
      </c>
      <c r="K445">
        <f t="shared" si="13"/>
        <v>0.15897513656523563</v>
      </c>
    </row>
    <row r="446" spans="1:11" x14ac:dyDescent="0.3">
      <c r="A446" t="str">
        <f t="shared" si="12"/>
        <v>2009_2124</v>
      </c>
      <c r="C446" s="116">
        <v>445</v>
      </c>
      <c r="D446" s="116">
        <v>2009</v>
      </c>
      <c r="E446" s="116">
        <v>2124</v>
      </c>
      <c r="F446" s="116">
        <v>2124</v>
      </c>
      <c r="G446" s="116" t="s">
        <v>976</v>
      </c>
      <c r="H446" s="116">
        <v>14253350</v>
      </c>
      <c r="I446" s="116">
        <v>12881441</v>
      </c>
      <c r="J446" s="116">
        <v>1371909</v>
      </c>
      <c r="K446">
        <f t="shared" si="13"/>
        <v>9.6251688199616228E-2</v>
      </c>
    </row>
    <row r="447" spans="1:11" x14ac:dyDescent="0.3">
      <c r="A447" t="str">
        <f t="shared" si="12"/>
        <v>2009_2151</v>
      </c>
      <c r="C447" s="116">
        <v>446</v>
      </c>
      <c r="D447" s="116">
        <v>2009</v>
      </c>
      <c r="E447" s="116">
        <v>2151</v>
      </c>
      <c r="F447" s="116">
        <v>2151</v>
      </c>
      <c r="G447" s="116" t="s">
        <v>816</v>
      </c>
      <c r="H447" s="116">
        <v>6102952</v>
      </c>
      <c r="I447" s="116">
        <v>5680173</v>
      </c>
      <c r="J447" s="116">
        <v>422779</v>
      </c>
      <c r="K447">
        <f t="shared" si="13"/>
        <v>6.927450846737776E-2</v>
      </c>
    </row>
    <row r="448" spans="1:11" x14ac:dyDescent="0.3">
      <c r="A448" t="str">
        <f t="shared" si="12"/>
        <v>2009_2169</v>
      </c>
      <c r="C448" s="116">
        <v>447</v>
      </c>
      <c r="D448" s="116">
        <v>2009</v>
      </c>
      <c r="E448" s="116">
        <v>2169</v>
      </c>
      <c r="F448" s="116">
        <v>2169</v>
      </c>
      <c r="G448" s="116" t="s">
        <v>127</v>
      </c>
      <c r="H448" s="116">
        <v>17796138</v>
      </c>
      <c r="I448" s="116">
        <v>18056727</v>
      </c>
      <c r="J448" s="116">
        <v>-260589</v>
      </c>
      <c r="K448">
        <f t="shared" si="13"/>
        <v>-1.4643008499934086E-2</v>
      </c>
    </row>
    <row r="449" spans="1:11" x14ac:dyDescent="0.3">
      <c r="A449" t="str">
        <f t="shared" si="12"/>
        <v>2009_2295</v>
      </c>
      <c r="C449" s="116">
        <v>448</v>
      </c>
      <c r="D449" s="116">
        <v>2009</v>
      </c>
      <c r="E449" s="116">
        <v>2295</v>
      </c>
      <c r="F449" s="116">
        <v>2295</v>
      </c>
      <c r="G449" s="116" t="s">
        <v>129</v>
      </c>
      <c r="H449" s="116">
        <v>13724820</v>
      </c>
      <c r="I449" s="116">
        <v>13461107</v>
      </c>
      <c r="J449" s="116">
        <v>263713</v>
      </c>
      <c r="K449">
        <f t="shared" si="13"/>
        <v>1.9214313921785495E-2</v>
      </c>
    </row>
    <row r="450" spans="1:11" x14ac:dyDescent="0.3">
      <c r="A450" t="str">
        <f t="shared" si="12"/>
        <v>2009_2313</v>
      </c>
      <c r="C450" s="116">
        <v>449</v>
      </c>
      <c r="D450" s="116">
        <v>2009</v>
      </c>
      <c r="E450" s="116">
        <v>2313</v>
      </c>
      <c r="F450" s="116">
        <v>2313</v>
      </c>
      <c r="G450" s="116" t="s">
        <v>130</v>
      </c>
      <c r="H450" s="116">
        <v>40790605</v>
      </c>
      <c r="I450" s="116">
        <v>38926483</v>
      </c>
      <c r="J450" s="116">
        <v>1864122</v>
      </c>
      <c r="K450">
        <f t="shared" si="13"/>
        <v>4.5699787978138597E-2</v>
      </c>
    </row>
    <row r="451" spans="1:11" x14ac:dyDescent="0.3">
      <c r="A451" t="str">
        <f t="shared" si="12"/>
        <v>2009_2322</v>
      </c>
      <c r="C451" s="116">
        <v>450</v>
      </c>
      <c r="D451" s="116">
        <v>2009</v>
      </c>
      <c r="E451" s="116">
        <v>2322</v>
      </c>
      <c r="F451" s="116">
        <v>2322</v>
      </c>
      <c r="G451" s="116" t="s">
        <v>131</v>
      </c>
      <c r="H451" s="116">
        <v>23012168</v>
      </c>
      <c r="I451" s="116">
        <v>21285483</v>
      </c>
      <c r="J451" s="116">
        <v>1726685</v>
      </c>
      <c r="K451">
        <f t="shared" si="13"/>
        <v>7.503356485142991E-2</v>
      </c>
    </row>
    <row r="452" spans="1:11" x14ac:dyDescent="0.3">
      <c r="A452" t="str">
        <f t="shared" si="12"/>
        <v>2009_2369</v>
      </c>
      <c r="C452" s="116">
        <v>451</v>
      </c>
      <c r="D452" s="116">
        <v>2009</v>
      </c>
      <c r="E452" s="116">
        <v>2369</v>
      </c>
      <c r="F452" s="116">
        <v>2369</v>
      </c>
      <c r="G452" s="116" t="s">
        <v>132</v>
      </c>
      <c r="H452" s="116">
        <v>4447003</v>
      </c>
      <c r="I452" s="116">
        <v>4160606</v>
      </c>
      <c r="J452" s="116">
        <v>286397</v>
      </c>
      <c r="K452">
        <f t="shared" si="13"/>
        <v>6.4402250234596198E-2</v>
      </c>
    </row>
    <row r="453" spans="1:11" x14ac:dyDescent="0.3">
      <c r="A453" t="str">
        <f t="shared" ref="A453:A516" si="14">CONCATENATE(D453,"_",E453)</f>
        <v>2009_2682</v>
      </c>
      <c r="C453" s="116">
        <v>452</v>
      </c>
      <c r="D453" s="116">
        <v>2009</v>
      </c>
      <c r="E453" s="116">
        <v>2682</v>
      </c>
      <c r="F453" s="116">
        <v>2682</v>
      </c>
      <c r="G453" s="116" t="s">
        <v>17</v>
      </c>
      <c r="H453" s="116">
        <v>5908151</v>
      </c>
      <c r="I453" s="116">
        <v>4288573</v>
      </c>
      <c r="J453" s="116">
        <v>1619578</v>
      </c>
      <c r="K453">
        <f t="shared" ref="K453:K516" si="15">J453/H453</f>
        <v>0.27412603367787991</v>
      </c>
    </row>
    <row r="454" spans="1:11" x14ac:dyDescent="0.3">
      <c r="A454" t="str">
        <f t="shared" si="14"/>
        <v>2009_2376</v>
      </c>
      <c r="C454" s="116">
        <v>453</v>
      </c>
      <c r="D454" s="116">
        <v>2009</v>
      </c>
      <c r="E454" s="116">
        <v>2376</v>
      </c>
      <c r="F454" s="116">
        <v>2376</v>
      </c>
      <c r="G454" s="116" t="s">
        <v>133</v>
      </c>
      <c r="H454" s="116">
        <v>5270047</v>
      </c>
      <c r="I454" s="116">
        <v>4060144</v>
      </c>
      <c r="J454" s="116">
        <v>1209903</v>
      </c>
      <c r="K454">
        <f t="shared" si="15"/>
        <v>0.22958106445729989</v>
      </c>
    </row>
    <row r="455" spans="1:11" x14ac:dyDescent="0.3">
      <c r="A455" t="str">
        <f t="shared" si="14"/>
        <v>2009_2403</v>
      </c>
      <c r="C455" s="116">
        <v>454</v>
      </c>
      <c r="D455" s="116">
        <v>2009</v>
      </c>
      <c r="E455" s="116">
        <v>2403</v>
      </c>
      <c r="F455" s="116">
        <v>2403</v>
      </c>
      <c r="G455" s="116" t="s">
        <v>390</v>
      </c>
      <c r="H455" s="116">
        <v>11760149</v>
      </c>
      <c r="I455" s="116">
        <v>10325847</v>
      </c>
      <c r="J455" s="116">
        <v>1434302</v>
      </c>
      <c r="K455">
        <f t="shared" si="15"/>
        <v>0.12196291050394005</v>
      </c>
    </row>
    <row r="456" spans="1:11" x14ac:dyDescent="0.3">
      <c r="A456" t="str">
        <f t="shared" si="14"/>
        <v>2009_2457</v>
      </c>
      <c r="C456" s="116">
        <v>455</v>
      </c>
      <c r="D456" s="116">
        <v>2009</v>
      </c>
      <c r="E456" s="116">
        <v>2457</v>
      </c>
      <c r="F456" s="116">
        <v>2457</v>
      </c>
      <c r="G456" s="116" t="s">
        <v>134</v>
      </c>
      <c r="H456" s="116">
        <v>4627775</v>
      </c>
      <c r="I456" s="116">
        <v>4505879</v>
      </c>
      <c r="J456" s="116">
        <v>121896</v>
      </c>
      <c r="K456">
        <f t="shared" si="15"/>
        <v>2.634008783918838E-2</v>
      </c>
    </row>
    <row r="457" spans="1:11" x14ac:dyDescent="0.3">
      <c r="A457" t="str">
        <f t="shared" si="14"/>
        <v>2009_2466</v>
      </c>
      <c r="C457" s="116">
        <v>456</v>
      </c>
      <c r="D457" s="116">
        <v>2009</v>
      </c>
      <c r="E457" s="116">
        <v>2466</v>
      </c>
      <c r="F457" s="116">
        <v>2466</v>
      </c>
      <c r="G457" s="116" t="s">
        <v>135</v>
      </c>
      <c r="H457" s="116">
        <v>12414579</v>
      </c>
      <c r="I457" s="116">
        <v>10487682</v>
      </c>
      <c r="J457" s="116">
        <v>1926897</v>
      </c>
      <c r="K457">
        <f t="shared" si="15"/>
        <v>0.15521243209294491</v>
      </c>
    </row>
    <row r="458" spans="1:11" x14ac:dyDescent="0.3">
      <c r="A458" t="str">
        <f t="shared" si="14"/>
        <v>2009_2493</v>
      </c>
      <c r="C458" s="116">
        <v>457</v>
      </c>
      <c r="D458" s="116">
        <v>2009</v>
      </c>
      <c r="E458" s="116">
        <v>2493</v>
      </c>
      <c r="F458" s="116">
        <v>2493</v>
      </c>
      <c r="G458" s="116" t="s">
        <v>136</v>
      </c>
      <c r="H458" s="116">
        <v>3172378</v>
      </c>
      <c r="I458" s="116">
        <v>2034935</v>
      </c>
      <c r="J458" s="116">
        <v>1137443</v>
      </c>
      <c r="K458">
        <f t="shared" si="15"/>
        <v>0.35854586055003534</v>
      </c>
    </row>
    <row r="459" spans="1:11" x14ac:dyDescent="0.3">
      <c r="A459" t="str">
        <f t="shared" si="14"/>
        <v>2009_2502</v>
      </c>
      <c r="C459" s="116">
        <v>458</v>
      </c>
      <c r="D459" s="116">
        <v>2009</v>
      </c>
      <c r="E459" s="116">
        <v>2502</v>
      </c>
      <c r="F459" s="116">
        <v>2502</v>
      </c>
      <c r="G459" s="116" t="s">
        <v>137</v>
      </c>
      <c r="H459" s="116">
        <v>6830923</v>
      </c>
      <c r="I459" s="116">
        <v>6330098</v>
      </c>
      <c r="J459" s="116">
        <v>500825</v>
      </c>
      <c r="K459">
        <f t="shared" si="15"/>
        <v>7.3317324759772581E-2</v>
      </c>
    </row>
    <row r="460" spans="1:11" x14ac:dyDescent="0.3">
      <c r="A460" t="str">
        <f t="shared" si="14"/>
        <v>2009_2511</v>
      </c>
      <c r="C460" s="116">
        <v>459</v>
      </c>
      <c r="D460" s="116">
        <v>2009</v>
      </c>
      <c r="E460" s="116">
        <v>2511</v>
      </c>
      <c r="F460" s="116">
        <v>2511</v>
      </c>
      <c r="G460" s="116" t="s">
        <v>138</v>
      </c>
      <c r="H460" s="116">
        <v>19704894</v>
      </c>
      <c r="I460" s="116">
        <v>18032687</v>
      </c>
      <c r="J460" s="116">
        <v>1672207</v>
      </c>
      <c r="K460">
        <f t="shared" si="15"/>
        <v>8.4862521970430288E-2</v>
      </c>
    </row>
    <row r="461" spans="1:11" x14ac:dyDescent="0.3">
      <c r="A461" t="str">
        <f t="shared" si="14"/>
        <v>2009_2520</v>
      </c>
      <c r="C461" s="116">
        <v>460</v>
      </c>
      <c r="D461" s="116">
        <v>2009</v>
      </c>
      <c r="E461" s="116">
        <v>2520</v>
      </c>
      <c r="F461" s="116">
        <v>2520</v>
      </c>
      <c r="G461" s="116" t="s">
        <v>139</v>
      </c>
      <c r="H461" s="116">
        <v>5804252</v>
      </c>
      <c r="I461" s="116">
        <v>3376321</v>
      </c>
      <c r="J461" s="116">
        <v>2427931</v>
      </c>
      <c r="K461">
        <f t="shared" si="15"/>
        <v>0.41830213436632319</v>
      </c>
    </row>
    <row r="462" spans="1:11" x14ac:dyDescent="0.3">
      <c r="A462" t="str">
        <f t="shared" si="14"/>
        <v>2009_2556</v>
      </c>
      <c r="C462" s="116">
        <v>461</v>
      </c>
      <c r="D462" s="116">
        <v>2009</v>
      </c>
      <c r="E462" s="116">
        <v>2556</v>
      </c>
      <c r="F462" s="116">
        <v>2556</v>
      </c>
      <c r="G462" s="116" t="s">
        <v>140</v>
      </c>
      <c r="H462" s="116">
        <v>6078750</v>
      </c>
      <c r="I462" s="116">
        <v>4958555</v>
      </c>
      <c r="J462" s="116">
        <v>1120195</v>
      </c>
      <c r="K462">
        <f t="shared" si="15"/>
        <v>0.18428048529714169</v>
      </c>
    </row>
    <row r="463" spans="1:11" x14ac:dyDescent="0.3">
      <c r="A463" t="str">
        <f t="shared" si="14"/>
        <v>2009_3195</v>
      </c>
      <c r="C463" s="116">
        <v>462</v>
      </c>
      <c r="D463" s="116">
        <v>2009</v>
      </c>
      <c r="E463" s="116">
        <v>3195</v>
      </c>
      <c r="F463" s="116">
        <v>3195</v>
      </c>
      <c r="G463" s="116" t="s">
        <v>356</v>
      </c>
      <c r="H463" s="116">
        <v>14227659</v>
      </c>
      <c r="I463" s="116">
        <v>14344616</v>
      </c>
      <c r="J463" s="116">
        <v>-116957</v>
      </c>
      <c r="K463">
        <f t="shared" si="15"/>
        <v>-8.2203966232252262E-3</v>
      </c>
    </row>
    <row r="464" spans="1:11" x14ac:dyDescent="0.3">
      <c r="A464" t="str">
        <f t="shared" si="14"/>
        <v>2009_2709</v>
      </c>
      <c r="C464" s="116">
        <v>463</v>
      </c>
      <c r="D464" s="116">
        <v>2009</v>
      </c>
      <c r="E464" s="116">
        <v>2709</v>
      </c>
      <c r="F464" s="116">
        <v>2709</v>
      </c>
      <c r="G464" s="116" t="s">
        <v>142</v>
      </c>
      <c r="H464" s="116">
        <v>17504788</v>
      </c>
      <c r="I464" s="116">
        <v>14825043</v>
      </c>
      <c r="J464" s="116">
        <v>2679745</v>
      </c>
      <c r="K464">
        <f t="shared" si="15"/>
        <v>0.15308640127489689</v>
      </c>
    </row>
    <row r="465" spans="1:11" x14ac:dyDescent="0.3">
      <c r="A465" t="str">
        <f t="shared" si="14"/>
        <v>2009_2718</v>
      </c>
      <c r="C465" s="116">
        <v>464</v>
      </c>
      <c r="D465" s="116">
        <v>2009</v>
      </c>
      <c r="E465" s="116">
        <v>2718</v>
      </c>
      <c r="F465" s="116">
        <v>2718</v>
      </c>
      <c r="G465" s="116" t="s">
        <v>143</v>
      </c>
      <c r="H465" s="116">
        <v>6457820</v>
      </c>
      <c r="I465" s="116">
        <v>5839976</v>
      </c>
      <c r="J465" s="116">
        <v>617844</v>
      </c>
      <c r="K465">
        <f t="shared" si="15"/>
        <v>9.567377226370509E-2</v>
      </c>
    </row>
    <row r="466" spans="1:11" x14ac:dyDescent="0.3">
      <c r="A466" t="str">
        <f t="shared" si="14"/>
        <v>2009_2727</v>
      </c>
      <c r="C466" s="116">
        <v>465</v>
      </c>
      <c r="D466" s="116">
        <v>2009</v>
      </c>
      <c r="E466" s="116">
        <v>2727</v>
      </c>
      <c r="F466" s="116">
        <v>2727</v>
      </c>
      <c r="G466" s="116" t="s">
        <v>144</v>
      </c>
      <c r="H466" s="116">
        <v>6517724</v>
      </c>
      <c r="I466" s="116">
        <v>5826583</v>
      </c>
      <c r="J466" s="116">
        <v>691141</v>
      </c>
      <c r="K466">
        <f t="shared" si="15"/>
        <v>0.10604023735893081</v>
      </c>
    </row>
    <row r="467" spans="1:11" x14ac:dyDescent="0.3">
      <c r="A467" t="str">
        <f t="shared" si="14"/>
        <v>2009_2754</v>
      </c>
      <c r="C467" s="116">
        <v>466</v>
      </c>
      <c r="D467" s="116">
        <v>2009</v>
      </c>
      <c r="E467" s="116">
        <v>2754</v>
      </c>
      <c r="F467" s="116">
        <v>2754</v>
      </c>
      <c r="G467" s="116" t="s">
        <v>145</v>
      </c>
      <c r="H467" s="116">
        <v>4980205</v>
      </c>
      <c r="I467" s="116">
        <v>4917020</v>
      </c>
      <c r="J467" s="116">
        <v>63185</v>
      </c>
      <c r="K467">
        <f t="shared" si="15"/>
        <v>1.2687228738576023E-2</v>
      </c>
    </row>
    <row r="468" spans="1:11" x14ac:dyDescent="0.3">
      <c r="A468" t="str">
        <f t="shared" si="14"/>
        <v>2009_2766</v>
      </c>
      <c r="C468" s="116">
        <v>467</v>
      </c>
      <c r="D468" s="116">
        <v>2009</v>
      </c>
      <c r="E468" s="116">
        <v>2766</v>
      </c>
      <c r="F468" s="116">
        <v>2766</v>
      </c>
      <c r="G468" s="116" t="s">
        <v>593</v>
      </c>
      <c r="H468" s="116">
        <v>4878507</v>
      </c>
      <c r="I468" s="116">
        <v>3583765</v>
      </c>
      <c r="J468" s="116">
        <v>1294742</v>
      </c>
      <c r="K468">
        <f t="shared" si="15"/>
        <v>0.26539717991590461</v>
      </c>
    </row>
    <row r="469" spans="1:11" x14ac:dyDescent="0.3">
      <c r="A469" t="str">
        <f t="shared" si="14"/>
        <v>2009_2772</v>
      </c>
      <c r="C469" s="116">
        <v>468</v>
      </c>
      <c r="D469" s="116">
        <v>2009</v>
      </c>
      <c r="E469" s="116">
        <v>2772</v>
      </c>
      <c r="F469" s="116">
        <v>2772</v>
      </c>
      <c r="G469" s="116" t="s">
        <v>147</v>
      </c>
      <c r="H469" s="116">
        <v>2960957</v>
      </c>
      <c r="I469" s="116">
        <v>2955610</v>
      </c>
      <c r="J469" s="116">
        <v>5347</v>
      </c>
      <c r="K469">
        <f t="shared" si="15"/>
        <v>1.8058350729173035E-3</v>
      </c>
    </row>
    <row r="470" spans="1:11" x14ac:dyDescent="0.3">
      <c r="A470" t="str">
        <f t="shared" si="14"/>
        <v>2009_2781</v>
      </c>
      <c r="C470" s="116">
        <v>469</v>
      </c>
      <c r="D470" s="116">
        <v>2009</v>
      </c>
      <c r="E470" s="116">
        <v>2781</v>
      </c>
      <c r="F470" s="116">
        <v>2781</v>
      </c>
      <c r="G470" s="116" t="s">
        <v>148</v>
      </c>
      <c r="H470" s="116">
        <v>11132916</v>
      </c>
      <c r="I470" s="116">
        <v>10384844</v>
      </c>
      <c r="J470" s="116">
        <v>748072</v>
      </c>
      <c r="K470">
        <f t="shared" si="15"/>
        <v>6.7194614600523353E-2</v>
      </c>
    </row>
    <row r="471" spans="1:11" x14ac:dyDescent="0.3">
      <c r="A471" t="str">
        <f t="shared" si="14"/>
        <v>2009_2826</v>
      </c>
      <c r="C471" s="116">
        <v>470</v>
      </c>
      <c r="D471" s="116">
        <v>2009</v>
      </c>
      <c r="E471" s="116">
        <v>2826</v>
      </c>
      <c r="F471" s="116">
        <v>2826</v>
      </c>
      <c r="G471" s="116" t="s">
        <v>149</v>
      </c>
      <c r="H471" s="116">
        <v>20814284</v>
      </c>
      <c r="I471" s="116">
        <v>14652436</v>
      </c>
      <c r="J471" s="116">
        <v>6161848</v>
      </c>
      <c r="K471">
        <f t="shared" si="15"/>
        <v>0.29603939294765075</v>
      </c>
    </row>
    <row r="472" spans="1:11" x14ac:dyDescent="0.3">
      <c r="A472" t="str">
        <f t="shared" si="14"/>
        <v>2009_2846</v>
      </c>
      <c r="C472" s="116">
        <v>471</v>
      </c>
      <c r="D472" s="116">
        <v>2009</v>
      </c>
      <c r="E472" s="116">
        <v>2846</v>
      </c>
      <c r="F472" s="116">
        <v>2846</v>
      </c>
      <c r="G472" s="116" t="s">
        <v>151</v>
      </c>
      <c r="H472" s="116">
        <v>4688421</v>
      </c>
      <c r="I472" s="116">
        <v>2764955</v>
      </c>
      <c r="J472" s="116">
        <v>1923466</v>
      </c>
      <c r="K472">
        <f t="shared" si="15"/>
        <v>0.41025880568319267</v>
      </c>
    </row>
    <row r="473" spans="1:11" x14ac:dyDescent="0.3">
      <c r="A473" t="str">
        <f t="shared" si="14"/>
        <v>2009_2862</v>
      </c>
      <c r="C473" s="116">
        <v>472</v>
      </c>
      <c r="D473" s="116">
        <v>2009</v>
      </c>
      <c r="E473" s="116">
        <v>2862</v>
      </c>
      <c r="F473" s="116">
        <v>2862</v>
      </c>
      <c r="G473" s="116" t="s">
        <v>152</v>
      </c>
      <c r="H473" s="116">
        <v>7610899</v>
      </c>
      <c r="I473" s="116">
        <v>6502464</v>
      </c>
      <c r="J473" s="116">
        <v>1108435</v>
      </c>
      <c r="K473">
        <f t="shared" si="15"/>
        <v>0.14563785434545906</v>
      </c>
    </row>
    <row r="474" spans="1:11" x14ac:dyDescent="0.3">
      <c r="A474" t="str">
        <f t="shared" si="14"/>
        <v>2009_2977</v>
      </c>
      <c r="C474" s="116">
        <v>473</v>
      </c>
      <c r="D474" s="116">
        <v>2009</v>
      </c>
      <c r="E474" s="116">
        <v>2977</v>
      </c>
      <c r="F474" s="116">
        <v>2977</v>
      </c>
      <c r="G474" s="116" t="s">
        <v>153</v>
      </c>
      <c r="H474" s="116">
        <v>7068756</v>
      </c>
      <c r="I474" s="116">
        <v>6647054</v>
      </c>
      <c r="J474" s="116">
        <v>421702</v>
      </c>
      <c r="K474">
        <f t="shared" si="15"/>
        <v>5.9657173058456116E-2</v>
      </c>
    </row>
    <row r="475" spans="1:11" x14ac:dyDescent="0.3">
      <c r="A475" t="str">
        <f t="shared" si="14"/>
        <v>2009_2988</v>
      </c>
      <c r="C475" s="116">
        <v>474</v>
      </c>
      <c r="D475" s="116">
        <v>2009</v>
      </c>
      <c r="E475" s="116">
        <v>2988</v>
      </c>
      <c r="F475" s="116">
        <v>2988</v>
      </c>
      <c r="G475" s="116" t="s">
        <v>154</v>
      </c>
      <c r="H475" s="116">
        <v>6819945</v>
      </c>
      <c r="I475" s="116">
        <v>5924290</v>
      </c>
      <c r="J475" s="116">
        <v>895655</v>
      </c>
      <c r="K475">
        <f t="shared" si="15"/>
        <v>0.13132877171296836</v>
      </c>
    </row>
    <row r="476" spans="1:11" x14ac:dyDescent="0.3">
      <c r="A476" t="str">
        <f t="shared" si="14"/>
        <v>2009_3029</v>
      </c>
      <c r="C476" s="116">
        <v>475</v>
      </c>
      <c r="D476" s="116">
        <v>2009</v>
      </c>
      <c r="E476" s="116">
        <v>3029</v>
      </c>
      <c r="F476" s="116">
        <v>3029</v>
      </c>
      <c r="G476" s="116" t="s">
        <v>155</v>
      </c>
      <c r="H476" s="116">
        <v>15046945</v>
      </c>
      <c r="I476" s="116">
        <v>13841133</v>
      </c>
      <c r="J476" s="116">
        <v>1205812</v>
      </c>
      <c r="K476">
        <f t="shared" si="15"/>
        <v>8.0136665615511984E-2</v>
      </c>
    </row>
    <row r="477" spans="1:11" x14ac:dyDescent="0.3">
      <c r="A477" t="str">
        <f t="shared" si="14"/>
        <v>2009_3033</v>
      </c>
      <c r="C477" s="116">
        <v>476</v>
      </c>
      <c r="D477" s="116">
        <v>2009</v>
      </c>
      <c r="E477" s="116">
        <v>3033</v>
      </c>
      <c r="F477" s="116">
        <v>3033</v>
      </c>
      <c r="G477" s="116" t="s">
        <v>156</v>
      </c>
      <c r="H477" s="116">
        <v>5541594</v>
      </c>
      <c r="I477" s="116">
        <v>5105644</v>
      </c>
      <c r="J477" s="116">
        <v>435950</v>
      </c>
      <c r="K477">
        <f t="shared" si="15"/>
        <v>7.8668700738451794E-2</v>
      </c>
    </row>
    <row r="478" spans="1:11" x14ac:dyDescent="0.3">
      <c r="A478" t="str">
        <f t="shared" si="14"/>
        <v>2009_3042</v>
      </c>
      <c r="C478" s="116">
        <v>477</v>
      </c>
      <c r="D478" s="116">
        <v>2009</v>
      </c>
      <c r="E478" s="116">
        <v>3042</v>
      </c>
      <c r="F478" s="116">
        <v>3042</v>
      </c>
      <c r="G478" s="116" t="s">
        <v>157</v>
      </c>
      <c r="H478" s="116">
        <v>7002888</v>
      </c>
      <c r="I478" s="116">
        <v>6615088</v>
      </c>
      <c r="J478" s="116">
        <v>387800</v>
      </c>
      <c r="K478">
        <f t="shared" si="15"/>
        <v>5.5377152968889405E-2</v>
      </c>
    </row>
    <row r="479" spans="1:11" x14ac:dyDescent="0.3">
      <c r="A479" t="str">
        <f t="shared" si="14"/>
        <v>2009_3060</v>
      </c>
      <c r="C479" s="116">
        <v>478</v>
      </c>
      <c r="D479" s="116">
        <v>2009</v>
      </c>
      <c r="E479" s="116">
        <v>3060</v>
      </c>
      <c r="F479" s="116">
        <v>3060</v>
      </c>
      <c r="G479" s="116" t="s">
        <v>158</v>
      </c>
      <c r="H479" s="116">
        <v>12560504</v>
      </c>
      <c r="I479" s="116">
        <v>10416225</v>
      </c>
      <c r="J479" s="116">
        <v>2144279</v>
      </c>
      <c r="K479">
        <f t="shared" si="15"/>
        <v>0.17071599993121295</v>
      </c>
    </row>
    <row r="480" spans="1:11" x14ac:dyDescent="0.3">
      <c r="A480" t="str">
        <f t="shared" si="14"/>
        <v>2009_3168</v>
      </c>
      <c r="C480" s="116">
        <v>479</v>
      </c>
      <c r="D480" s="116">
        <v>2009</v>
      </c>
      <c r="E480" s="116">
        <v>3168</v>
      </c>
      <c r="F480" s="116">
        <v>3168</v>
      </c>
      <c r="G480" s="116" t="s">
        <v>165</v>
      </c>
      <c r="H480" s="116">
        <v>13344626</v>
      </c>
      <c r="I480" s="116">
        <v>10724876</v>
      </c>
      <c r="J480" s="116">
        <v>2619750</v>
      </c>
      <c r="K480">
        <f t="shared" si="15"/>
        <v>0.19631498102681932</v>
      </c>
    </row>
    <row r="481" spans="1:11" x14ac:dyDescent="0.3">
      <c r="A481" t="str">
        <f t="shared" si="14"/>
        <v>2009_3105</v>
      </c>
      <c r="C481" s="116">
        <v>480</v>
      </c>
      <c r="D481" s="116">
        <v>2009</v>
      </c>
      <c r="E481" s="116">
        <v>3105</v>
      </c>
      <c r="F481" s="116">
        <v>3105</v>
      </c>
      <c r="G481" s="116" t="s">
        <v>159</v>
      </c>
      <c r="H481" s="116">
        <v>16410670</v>
      </c>
      <c r="I481" s="116">
        <v>14746318</v>
      </c>
      <c r="J481" s="116">
        <v>1664352</v>
      </c>
      <c r="K481">
        <f t="shared" si="15"/>
        <v>0.10141889392693899</v>
      </c>
    </row>
    <row r="482" spans="1:11" x14ac:dyDescent="0.3">
      <c r="A482" t="str">
        <f t="shared" si="14"/>
        <v>2009_3114</v>
      </c>
      <c r="C482" s="116">
        <v>481</v>
      </c>
      <c r="D482" s="116">
        <v>2009</v>
      </c>
      <c r="E482" s="116">
        <v>3114</v>
      </c>
      <c r="F482" s="116">
        <v>3114</v>
      </c>
      <c r="G482" s="116" t="s">
        <v>160</v>
      </c>
      <c r="H482" s="116">
        <v>34272641</v>
      </c>
      <c r="I482" s="116">
        <v>29236779</v>
      </c>
      <c r="J482" s="116">
        <v>5035862</v>
      </c>
      <c r="K482">
        <f t="shared" si="15"/>
        <v>0.14693533538894771</v>
      </c>
    </row>
    <row r="483" spans="1:11" x14ac:dyDescent="0.3">
      <c r="A483" t="str">
        <f t="shared" si="14"/>
        <v>2009_3119</v>
      </c>
      <c r="C483" s="116">
        <v>482</v>
      </c>
      <c r="D483" s="116">
        <v>2009</v>
      </c>
      <c r="E483" s="116">
        <v>3119</v>
      </c>
      <c r="F483" s="116">
        <v>3119</v>
      </c>
      <c r="G483" s="116" t="s">
        <v>161</v>
      </c>
      <c r="H483" s="116">
        <v>10024703</v>
      </c>
      <c r="I483" s="116">
        <v>7904380</v>
      </c>
      <c r="J483" s="116">
        <v>2120323</v>
      </c>
      <c r="K483">
        <f t="shared" si="15"/>
        <v>0.21150980732297006</v>
      </c>
    </row>
    <row r="484" spans="1:11" x14ac:dyDescent="0.3">
      <c r="A484" t="str">
        <f t="shared" si="14"/>
        <v>2009_3141</v>
      </c>
      <c r="C484" s="116">
        <v>483</v>
      </c>
      <c r="D484" s="116">
        <v>2009</v>
      </c>
      <c r="E484" s="116">
        <v>3141</v>
      </c>
      <c r="F484" s="116">
        <v>3141</v>
      </c>
      <c r="G484" s="116" t="s">
        <v>162</v>
      </c>
      <c r="H484" s="116">
        <v>118671814</v>
      </c>
      <c r="I484" s="116">
        <v>112172169</v>
      </c>
      <c r="J484" s="116">
        <v>6499645</v>
      </c>
      <c r="K484">
        <f t="shared" si="15"/>
        <v>5.4769913603916094E-2</v>
      </c>
    </row>
    <row r="485" spans="1:11" x14ac:dyDescent="0.3">
      <c r="A485" t="str">
        <f t="shared" si="14"/>
        <v>2009_3150</v>
      </c>
      <c r="C485" s="116">
        <v>484</v>
      </c>
      <c r="D485" s="116">
        <v>2009</v>
      </c>
      <c r="E485" s="116">
        <v>3150</v>
      </c>
      <c r="F485" s="116">
        <v>3150</v>
      </c>
      <c r="G485" s="116" t="s">
        <v>163</v>
      </c>
      <c r="H485" s="116">
        <v>12438508</v>
      </c>
      <c r="I485" s="116">
        <v>10256631</v>
      </c>
      <c r="J485" s="116">
        <v>2181877</v>
      </c>
      <c r="K485">
        <f t="shared" si="15"/>
        <v>0.17541308008966991</v>
      </c>
    </row>
    <row r="486" spans="1:11" x14ac:dyDescent="0.3">
      <c r="A486" t="str">
        <f t="shared" si="14"/>
        <v>2009_3154</v>
      </c>
      <c r="C486" s="116">
        <v>485</v>
      </c>
      <c r="D486" s="116">
        <v>2009</v>
      </c>
      <c r="E486" s="116">
        <v>3154</v>
      </c>
      <c r="F486" s="116">
        <v>3154</v>
      </c>
      <c r="G486" s="116" t="s">
        <v>164</v>
      </c>
      <c r="H486" s="116">
        <v>5590304</v>
      </c>
      <c r="I486" s="116">
        <v>5373945</v>
      </c>
      <c r="J486" s="116">
        <v>216359</v>
      </c>
      <c r="K486">
        <f t="shared" si="15"/>
        <v>3.8702546408925169E-2</v>
      </c>
    </row>
    <row r="487" spans="1:11" x14ac:dyDescent="0.3">
      <c r="A487" t="str">
        <f t="shared" si="14"/>
        <v>2009_3186</v>
      </c>
      <c r="C487" s="116">
        <v>486</v>
      </c>
      <c r="D487" s="116">
        <v>2009</v>
      </c>
      <c r="E487" s="116">
        <v>3186</v>
      </c>
      <c r="F487" s="116">
        <v>3186</v>
      </c>
      <c r="G487" s="116" t="s">
        <v>787</v>
      </c>
      <c r="H487" s="116">
        <v>4593506</v>
      </c>
      <c r="I487" s="116">
        <v>3064606</v>
      </c>
      <c r="J487" s="116">
        <v>1528900</v>
      </c>
      <c r="K487">
        <f t="shared" si="15"/>
        <v>0.33283944768984736</v>
      </c>
    </row>
    <row r="488" spans="1:11" x14ac:dyDescent="0.3">
      <c r="A488" t="str">
        <f t="shared" si="14"/>
        <v>2009_3204</v>
      </c>
      <c r="C488" s="116">
        <v>487</v>
      </c>
      <c r="D488" s="116">
        <v>2009</v>
      </c>
      <c r="E488" s="116">
        <v>3204</v>
      </c>
      <c r="F488" s="116">
        <v>3204</v>
      </c>
      <c r="G488" s="116" t="s">
        <v>166</v>
      </c>
      <c r="H488" s="116">
        <v>10104340</v>
      </c>
      <c r="I488" s="116">
        <v>7447598</v>
      </c>
      <c r="J488" s="116">
        <v>2656742</v>
      </c>
      <c r="K488">
        <f t="shared" si="15"/>
        <v>0.26293078023898642</v>
      </c>
    </row>
    <row r="489" spans="1:11" x14ac:dyDescent="0.3">
      <c r="A489" t="str">
        <f t="shared" si="14"/>
        <v>2009_3231</v>
      </c>
      <c r="C489" s="116">
        <v>488</v>
      </c>
      <c r="D489" s="116">
        <v>2009</v>
      </c>
      <c r="E489" s="116">
        <v>3231</v>
      </c>
      <c r="F489" s="116">
        <v>3231</v>
      </c>
      <c r="G489" s="116" t="s">
        <v>167</v>
      </c>
      <c r="H489" s="116">
        <v>59603347</v>
      </c>
      <c r="I489" s="116">
        <v>52232962</v>
      </c>
      <c r="J489" s="116">
        <v>7370385</v>
      </c>
      <c r="K489">
        <f t="shared" si="15"/>
        <v>0.12365723354428401</v>
      </c>
    </row>
    <row r="490" spans="1:11" x14ac:dyDescent="0.3">
      <c r="A490" t="str">
        <f t="shared" si="14"/>
        <v>2009_3312</v>
      </c>
      <c r="C490" s="116">
        <v>489</v>
      </c>
      <c r="D490" s="116">
        <v>2009</v>
      </c>
      <c r="E490" s="116">
        <v>3312</v>
      </c>
      <c r="F490" s="116">
        <v>3312</v>
      </c>
      <c r="G490" s="116" t="s">
        <v>168</v>
      </c>
      <c r="H490" s="116">
        <v>27084944</v>
      </c>
      <c r="I490" s="116">
        <v>21096084</v>
      </c>
      <c r="J490" s="116">
        <v>5988860</v>
      </c>
      <c r="K490">
        <f t="shared" si="15"/>
        <v>0.22111398864254619</v>
      </c>
    </row>
    <row r="491" spans="1:11" x14ac:dyDescent="0.3">
      <c r="A491" t="str">
        <f t="shared" si="14"/>
        <v>2009_3330</v>
      </c>
      <c r="C491" s="116">
        <v>490</v>
      </c>
      <c r="D491" s="116">
        <v>2009</v>
      </c>
      <c r="E491" s="116">
        <v>3330</v>
      </c>
      <c r="F491" s="116">
        <v>3330</v>
      </c>
      <c r="G491" s="116" t="s">
        <v>169</v>
      </c>
      <c r="H491" s="116">
        <v>3510427</v>
      </c>
      <c r="I491" s="116">
        <v>3171073</v>
      </c>
      <c r="J491" s="116">
        <v>339354</v>
      </c>
      <c r="K491">
        <f t="shared" si="15"/>
        <v>9.667029110703626E-2</v>
      </c>
    </row>
    <row r="492" spans="1:11" x14ac:dyDescent="0.3">
      <c r="A492" t="str">
        <f t="shared" si="14"/>
        <v>2009_3348</v>
      </c>
      <c r="C492" s="116">
        <v>491</v>
      </c>
      <c r="D492" s="116">
        <v>2009</v>
      </c>
      <c r="E492" s="116">
        <v>3348</v>
      </c>
      <c r="F492" s="116">
        <v>3348</v>
      </c>
      <c r="G492" s="116" t="s">
        <v>170</v>
      </c>
      <c r="H492" s="116">
        <v>4715454</v>
      </c>
      <c r="I492" s="116">
        <v>4286606</v>
      </c>
      <c r="J492" s="116">
        <v>428848</v>
      </c>
      <c r="K492">
        <f t="shared" si="15"/>
        <v>9.0945219696767263E-2</v>
      </c>
    </row>
    <row r="493" spans="1:11" x14ac:dyDescent="0.3">
      <c r="A493" t="str">
        <f t="shared" si="14"/>
        <v>2009_3375</v>
      </c>
      <c r="C493" s="116">
        <v>492</v>
      </c>
      <c r="D493" s="116">
        <v>2009</v>
      </c>
      <c r="E493" s="116">
        <v>3375</v>
      </c>
      <c r="F493" s="116">
        <v>3375</v>
      </c>
      <c r="G493" s="116" t="s">
        <v>171</v>
      </c>
      <c r="H493" s="116">
        <v>20074173</v>
      </c>
      <c r="I493" s="116">
        <v>17313674</v>
      </c>
      <c r="J493" s="116">
        <v>2760499</v>
      </c>
      <c r="K493">
        <f t="shared" si="15"/>
        <v>0.13751495516154016</v>
      </c>
    </row>
    <row r="494" spans="1:11" x14ac:dyDescent="0.3">
      <c r="A494" t="str">
        <f t="shared" si="14"/>
        <v>2009_3420</v>
      </c>
      <c r="C494" s="116">
        <v>493</v>
      </c>
      <c r="D494" s="116">
        <v>2009</v>
      </c>
      <c r="E494" s="116">
        <v>3420</v>
      </c>
      <c r="F494" s="116">
        <v>3420</v>
      </c>
      <c r="G494" s="116" t="s">
        <v>172</v>
      </c>
      <c r="H494" s="116">
        <v>7027561</v>
      </c>
      <c r="I494" s="116">
        <v>6267300</v>
      </c>
      <c r="J494" s="116">
        <v>760261</v>
      </c>
      <c r="K494">
        <f t="shared" si="15"/>
        <v>0.10818276781944688</v>
      </c>
    </row>
    <row r="495" spans="1:11" x14ac:dyDescent="0.3">
      <c r="A495" t="str">
        <f t="shared" si="14"/>
        <v>2009_3465</v>
      </c>
      <c r="C495" s="116">
        <v>494</v>
      </c>
      <c r="D495" s="116">
        <v>2009</v>
      </c>
      <c r="E495" s="116">
        <v>3465</v>
      </c>
      <c r="F495" s="116">
        <v>3465</v>
      </c>
      <c r="G495" s="116" t="s">
        <v>173</v>
      </c>
      <c r="H495" s="116">
        <v>4739824</v>
      </c>
      <c r="I495" s="116">
        <v>3441140</v>
      </c>
      <c r="J495" s="116">
        <v>1298684</v>
      </c>
      <c r="K495">
        <f t="shared" si="15"/>
        <v>0.27399413986679672</v>
      </c>
    </row>
    <row r="496" spans="1:11" x14ac:dyDescent="0.3">
      <c r="A496" t="str">
        <f t="shared" si="14"/>
        <v>2009_3537</v>
      </c>
      <c r="C496" s="116">
        <v>495</v>
      </c>
      <c r="D496" s="116">
        <v>2009</v>
      </c>
      <c r="E496" s="116">
        <v>3537</v>
      </c>
      <c r="F496" s="116">
        <v>3537</v>
      </c>
      <c r="G496" s="116" t="s">
        <v>174</v>
      </c>
      <c r="H496" s="116">
        <v>4045394</v>
      </c>
      <c r="I496" s="116">
        <v>3443090</v>
      </c>
      <c r="J496" s="116">
        <v>602304</v>
      </c>
      <c r="K496">
        <f t="shared" si="15"/>
        <v>0.14888636310826583</v>
      </c>
    </row>
    <row r="497" spans="1:11" x14ac:dyDescent="0.3">
      <c r="A497" t="str">
        <f t="shared" si="14"/>
        <v>2009_3555</v>
      </c>
      <c r="C497" s="116">
        <v>496</v>
      </c>
      <c r="D497" s="116">
        <v>2009</v>
      </c>
      <c r="E497" s="116">
        <v>3555</v>
      </c>
      <c r="F497" s="116">
        <v>3555</v>
      </c>
      <c r="G497" s="116" t="s">
        <v>175</v>
      </c>
      <c r="H497" s="116">
        <v>5599479</v>
      </c>
      <c r="I497" s="116">
        <v>5328274</v>
      </c>
      <c r="J497" s="116">
        <v>271205</v>
      </c>
      <c r="K497">
        <f t="shared" si="15"/>
        <v>4.8433970374743791E-2</v>
      </c>
    </row>
    <row r="498" spans="1:11" x14ac:dyDescent="0.3">
      <c r="A498" t="str">
        <f t="shared" si="14"/>
        <v>2009_3600</v>
      </c>
      <c r="C498" s="116">
        <v>497</v>
      </c>
      <c r="D498" s="116">
        <v>2009</v>
      </c>
      <c r="E498" s="116">
        <v>3600</v>
      </c>
      <c r="F498" s="116">
        <v>3600</v>
      </c>
      <c r="G498" s="116" t="s">
        <v>177</v>
      </c>
      <c r="H498" s="116">
        <v>22312018</v>
      </c>
      <c r="I498" s="116">
        <v>17425866</v>
      </c>
      <c r="J498" s="116">
        <v>4886152</v>
      </c>
      <c r="K498">
        <f t="shared" si="15"/>
        <v>0.21899193519833124</v>
      </c>
    </row>
    <row r="499" spans="1:11" x14ac:dyDescent="0.3">
      <c r="A499" t="str">
        <f t="shared" si="14"/>
        <v>2009_3609</v>
      </c>
      <c r="C499" s="116">
        <v>498</v>
      </c>
      <c r="D499" s="116">
        <v>2009</v>
      </c>
      <c r="E499" s="116">
        <v>3609</v>
      </c>
      <c r="F499" s="116">
        <v>3609</v>
      </c>
      <c r="G499" s="116" t="s">
        <v>178</v>
      </c>
      <c r="H499" s="116">
        <v>5091202</v>
      </c>
      <c r="I499" s="116">
        <v>3930647</v>
      </c>
      <c r="J499" s="116">
        <v>1160555</v>
      </c>
      <c r="K499">
        <f t="shared" si="15"/>
        <v>0.22795304527300234</v>
      </c>
    </row>
    <row r="500" spans="1:11" x14ac:dyDescent="0.3">
      <c r="A500" t="str">
        <f t="shared" si="14"/>
        <v>2009_3645</v>
      </c>
      <c r="C500" s="116">
        <v>499</v>
      </c>
      <c r="D500" s="116">
        <v>2009</v>
      </c>
      <c r="E500" s="116">
        <v>3645</v>
      </c>
      <c r="F500" s="116">
        <v>3645</v>
      </c>
      <c r="G500" s="116" t="s">
        <v>179</v>
      </c>
      <c r="H500" s="116">
        <v>28724705</v>
      </c>
      <c r="I500" s="116">
        <v>24949510</v>
      </c>
      <c r="J500" s="116">
        <v>3775195</v>
      </c>
      <c r="K500">
        <f t="shared" si="15"/>
        <v>0.13142676312950821</v>
      </c>
    </row>
    <row r="501" spans="1:11" x14ac:dyDescent="0.3">
      <c r="A501" t="str">
        <f t="shared" si="14"/>
        <v>2009_3715</v>
      </c>
      <c r="C501" s="116">
        <v>500</v>
      </c>
      <c r="D501" s="116">
        <v>2009</v>
      </c>
      <c r="E501" s="116">
        <v>3715</v>
      </c>
      <c r="F501" s="116">
        <v>3715</v>
      </c>
      <c r="G501" s="116" t="s">
        <v>181</v>
      </c>
      <c r="H501" s="116">
        <v>67191412</v>
      </c>
      <c r="I501" s="116">
        <v>56458360</v>
      </c>
      <c r="J501" s="116">
        <v>10733052</v>
      </c>
      <c r="K501">
        <f t="shared" si="15"/>
        <v>0.1597384499078543</v>
      </c>
    </row>
    <row r="502" spans="1:11" x14ac:dyDescent="0.3">
      <c r="A502" t="str">
        <f t="shared" si="14"/>
        <v>2009_3744</v>
      </c>
      <c r="C502" s="116">
        <v>501</v>
      </c>
      <c r="D502" s="116">
        <v>2009</v>
      </c>
      <c r="E502" s="116">
        <v>3744</v>
      </c>
      <c r="F502" s="116">
        <v>3744</v>
      </c>
      <c r="G502" s="116" t="s">
        <v>182</v>
      </c>
      <c r="H502" s="116">
        <v>6711267</v>
      </c>
      <c r="I502" s="116">
        <v>5780207</v>
      </c>
      <c r="J502" s="116">
        <v>931060</v>
      </c>
      <c r="K502">
        <f t="shared" si="15"/>
        <v>0.13873088345315424</v>
      </c>
    </row>
    <row r="503" spans="1:11" x14ac:dyDescent="0.3">
      <c r="A503" t="str">
        <f t="shared" si="14"/>
        <v>2009_3798</v>
      </c>
      <c r="C503" s="116">
        <v>502</v>
      </c>
      <c r="D503" s="116">
        <v>2009</v>
      </c>
      <c r="E503" s="116">
        <v>3798</v>
      </c>
      <c r="F503" s="116">
        <v>3798</v>
      </c>
      <c r="G503" s="116" t="s">
        <v>183</v>
      </c>
      <c r="H503" s="116">
        <v>7328585</v>
      </c>
      <c r="I503" s="116">
        <v>6216736</v>
      </c>
      <c r="J503" s="116">
        <v>1111849</v>
      </c>
      <c r="K503">
        <f t="shared" si="15"/>
        <v>0.15171400754715952</v>
      </c>
    </row>
    <row r="504" spans="1:11" x14ac:dyDescent="0.3">
      <c r="A504" t="str">
        <f t="shared" si="14"/>
        <v>2009_3816</v>
      </c>
      <c r="C504" s="116">
        <v>503</v>
      </c>
      <c r="D504" s="116">
        <v>2009</v>
      </c>
      <c r="E504" s="116">
        <v>3816</v>
      </c>
      <c r="F504" s="116">
        <v>3816</v>
      </c>
      <c r="G504" s="116" t="s">
        <v>184</v>
      </c>
      <c r="H504" s="116">
        <v>5680924</v>
      </c>
      <c r="I504" s="116">
        <v>3996441</v>
      </c>
      <c r="J504" s="116">
        <v>1684483</v>
      </c>
      <c r="K504">
        <f t="shared" si="15"/>
        <v>0.29651567245046756</v>
      </c>
    </row>
    <row r="505" spans="1:11" x14ac:dyDescent="0.3">
      <c r="A505" t="str">
        <f t="shared" si="14"/>
        <v>2009_3841</v>
      </c>
      <c r="C505" s="116">
        <v>504</v>
      </c>
      <c r="D505" s="116">
        <v>2009</v>
      </c>
      <c r="E505" s="116">
        <v>3841</v>
      </c>
      <c r="F505" s="116">
        <v>3841</v>
      </c>
      <c r="G505" s="116" t="s">
        <v>185</v>
      </c>
      <c r="H505" s="116">
        <v>10192359</v>
      </c>
      <c r="I505" s="116">
        <v>8060970</v>
      </c>
      <c r="J505" s="116">
        <v>2131389</v>
      </c>
      <c r="K505">
        <f t="shared" si="15"/>
        <v>0.20911635863689651</v>
      </c>
    </row>
    <row r="506" spans="1:11" x14ac:dyDescent="0.3">
      <c r="A506" t="str">
        <f t="shared" si="14"/>
        <v>2009_3897</v>
      </c>
      <c r="C506" s="116">
        <v>505</v>
      </c>
      <c r="D506" s="116">
        <v>2009</v>
      </c>
      <c r="E506" s="116">
        <v>3897</v>
      </c>
      <c r="F506" s="116">
        <v>3897</v>
      </c>
      <c r="G506" s="116" t="s">
        <v>788</v>
      </c>
      <c r="H506" s="116">
        <v>1345495</v>
      </c>
      <c r="I506" s="116">
        <v>1069604</v>
      </c>
      <c r="J506" s="116">
        <v>275891</v>
      </c>
      <c r="K506">
        <f t="shared" si="15"/>
        <v>0.20504795632834014</v>
      </c>
    </row>
    <row r="507" spans="1:11" x14ac:dyDescent="0.3">
      <c r="A507" t="str">
        <f t="shared" si="14"/>
        <v>2009_3906</v>
      </c>
      <c r="C507" s="116">
        <v>506</v>
      </c>
      <c r="D507" s="116">
        <v>2009</v>
      </c>
      <c r="E507" s="116">
        <v>3906</v>
      </c>
      <c r="F507" s="116">
        <v>3906</v>
      </c>
      <c r="G507" s="116" t="s">
        <v>187</v>
      </c>
      <c r="H507" s="116">
        <v>6274888</v>
      </c>
      <c r="I507" s="116">
        <v>4604583</v>
      </c>
      <c r="J507" s="116">
        <v>1670305</v>
      </c>
      <c r="K507">
        <f t="shared" si="15"/>
        <v>0.26618881484418527</v>
      </c>
    </row>
    <row r="508" spans="1:11" x14ac:dyDescent="0.3">
      <c r="A508" t="str">
        <f t="shared" si="14"/>
        <v>2009_4419</v>
      </c>
      <c r="C508" s="116">
        <v>507</v>
      </c>
      <c r="D508" s="116">
        <v>2009</v>
      </c>
      <c r="E508" s="116">
        <v>4419</v>
      </c>
      <c r="F508" s="116">
        <v>4419</v>
      </c>
      <c r="G508" s="116" t="s">
        <v>789</v>
      </c>
      <c r="H508" s="116">
        <v>10042136</v>
      </c>
      <c r="I508" s="116">
        <v>7994450</v>
      </c>
      <c r="J508" s="116">
        <v>2047686</v>
      </c>
      <c r="K508">
        <f t="shared" si="15"/>
        <v>0.20390940732131094</v>
      </c>
    </row>
    <row r="509" spans="1:11" x14ac:dyDescent="0.3">
      <c r="A509" t="str">
        <f t="shared" si="14"/>
        <v>2009_3942</v>
      </c>
      <c r="C509" s="116">
        <v>508</v>
      </c>
      <c r="D509" s="116">
        <v>2009</v>
      </c>
      <c r="E509" s="116">
        <v>3942</v>
      </c>
      <c r="F509" s="116">
        <v>3942</v>
      </c>
      <c r="G509" s="116" t="s">
        <v>188</v>
      </c>
      <c r="H509" s="116">
        <v>6300502</v>
      </c>
      <c r="I509" s="116">
        <v>5108753</v>
      </c>
      <c r="J509" s="116">
        <v>1191749</v>
      </c>
      <c r="K509">
        <f t="shared" si="15"/>
        <v>0.18915143586971325</v>
      </c>
    </row>
    <row r="510" spans="1:11" x14ac:dyDescent="0.3">
      <c r="A510" t="str">
        <f t="shared" si="14"/>
        <v>2009_4023</v>
      </c>
      <c r="C510" s="116">
        <v>509</v>
      </c>
      <c r="D510" s="116">
        <v>2009</v>
      </c>
      <c r="E510" s="116">
        <v>4023</v>
      </c>
      <c r="F510" s="116">
        <v>4023</v>
      </c>
      <c r="G510" s="116" t="s">
        <v>790</v>
      </c>
      <c r="H510" s="116">
        <v>10107840</v>
      </c>
      <c r="I510" s="116">
        <v>9077507</v>
      </c>
      <c r="J510" s="116">
        <v>1030333</v>
      </c>
      <c r="K510">
        <f t="shared" si="15"/>
        <v>0.10193404327729762</v>
      </c>
    </row>
    <row r="511" spans="1:11" x14ac:dyDescent="0.3">
      <c r="A511" t="str">
        <f t="shared" si="14"/>
        <v>2009_4033</v>
      </c>
      <c r="C511" s="116">
        <v>510</v>
      </c>
      <c r="D511" s="116">
        <v>2009</v>
      </c>
      <c r="E511" s="116">
        <v>4033</v>
      </c>
      <c r="F511" s="116">
        <v>4033</v>
      </c>
      <c r="G511" s="116" t="s">
        <v>368</v>
      </c>
      <c r="H511" s="116">
        <v>10933272</v>
      </c>
      <c r="I511" s="116">
        <v>9278406</v>
      </c>
      <c r="J511" s="116">
        <v>1654866</v>
      </c>
      <c r="K511">
        <f t="shared" si="15"/>
        <v>0.15136054421768708</v>
      </c>
    </row>
    <row r="512" spans="1:11" x14ac:dyDescent="0.3">
      <c r="A512" t="str">
        <f t="shared" si="14"/>
        <v>2009_4041</v>
      </c>
      <c r="C512" s="116">
        <v>511</v>
      </c>
      <c r="D512" s="116">
        <v>2009</v>
      </c>
      <c r="E512" s="116">
        <v>4041</v>
      </c>
      <c r="F512" s="116">
        <v>4041</v>
      </c>
      <c r="G512" s="116" t="s">
        <v>191</v>
      </c>
      <c r="H512" s="116">
        <v>17399315</v>
      </c>
      <c r="I512" s="116">
        <v>15466961</v>
      </c>
      <c r="J512" s="116">
        <v>1932354</v>
      </c>
      <c r="K512">
        <f t="shared" si="15"/>
        <v>0.11105919974435775</v>
      </c>
    </row>
    <row r="513" spans="1:11" x14ac:dyDescent="0.3">
      <c r="A513" t="str">
        <f t="shared" si="14"/>
        <v>2009_4043</v>
      </c>
      <c r="C513" s="116">
        <v>512</v>
      </c>
      <c r="D513" s="116">
        <v>2009</v>
      </c>
      <c r="E513" s="116">
        <v>4043</v>
      </c>
      <c r="F513" s="116">
        <v>4043</v>
      </c>
      <c r="G513" s="116" t="s">
        <v>192</v>
      </c>
      <c r="H513" s="116">
        <v>9804648</v>
      </c>
      <c r="I513" s="116">
        <v>7688883</v>
      </c>
      <c r="J513" s="116">
        <v>2115765</v>
      </c>
      <c r="K513">
        <f t="shared" si="15"/>
        <v>0.21579204067295429</v>
      </c>
    </row>
    <row r="514" spans="1:11" x14ac:dyDescent="0.3">
      <c r="A514" t="str">
        <f t="shared" si="14"/>
        <v>2009_4068</v>
      </c>
      <c r="C514" s="116">
        <v>513</v>
      </c>
      <c r="D514" s="116">
        <v>2009</v>
      </c>
      <c r="E514" s="116">
        <v>4068</v>
      </c>
      <c r="F514" s="116">
        <v>4068</v>
      </c>
      <c r="G514" s="116" t="s">
        <v>945</v>
      </c>
      <c r="H514" s="116">
        <v>5168193</v>
      </c>
      <c r="I514" s="116">
        <v>4435873</v>
      </c>
      <c r="J514" s="116">
        <v>732320</v>
      </c>
      <c r="K514">
        <f t="shared" si="15"/>
        <v>0.14169749465625606</v>
      </c>
    </row>
    <row r="515" spans="1:11" x14ac:dyDescent="0.3">
      <c r="A515" t="str">
        <f t="shared" si="14"/>
        <v>2009_4086</v>
      </c>
      <c r="C515" s="116">
        <v>514</v>
      </c>
      <c r="D515" s="116">
        <v>2009</v>
      </c>
      <c r="E515" s="116">
        <v>4086</v>
      </c>
      <c r="F515" s="116">
        <v>4086</v>
      </c>
      <c r="G515" s="116" t="s">
        <v>791</v>
      </c>
      <c r="H515" s="116">
        <v>25657312</v>
      </c>
      <c r="I515" s="116">
        <v>20234053</v>
      </c>
      <c r="J515" s="116">
        <v>5423259</v>
      </c>
      <c r="K515">
        <f t="shared" si="15"/>
        <v>0.21137284373359141</v>
      </c>
    </row>
    <row r="516" spans="1:11" x14ac:dyDescent="0.3">
      <c r="A516" t="str">
        <f t="shared" si="14"/>
        <v>2009_4104</v>
      </c>
      <c r="C516" s="116">
        <v>515</v>
      </c>
      <c r="D516" s="116">
        <v>2009</v>
      </c>
      <c r="E516" s="116">
        <v>4104</v>
      </c>
      <c r="F516" s="116">
        <v>4104</v>
      </c>
      <c r="G516" s="116" t="s">
        <v>194</v>
      </c>
      <c r="H516" s="116">
        <v>59877274</v>
      </c>
      <c r="I516" s="116">
        <v>47121963</v>
      </c>
      <c r="J516" s="116">
        <v>12755311</v>
      </c>
      <c r="K516">
        <f t="shared" si="15"/>
        <v>0.21302424355524269</v>
      </c>
    </row>
    <row r="517" spans="1:11" x14ac:dyDescent="0.3">
      <c r="A517" t="str">
        <f t="shared" ref="A517:A580" si="16">CONCATENATE(D517,"_",E517)</f>
        <v>2009_4122</v>
      </c>
      <c r="C517" s="116">
        <v>516</v>
      </c>
      <c r="D517" s="116">
        <v>2009</v>
      </c>
      <c r="E517" s="116">
        <v>4122</v>
      </c>
      <c r="F517" s="116">
        <v>4122</v>
      </c>
      <c r="G517" s="116" t="s">
        <v>195</v>
      </c>
      <c r="H517" s="116">
        <v>5604433</v>
      </c>
      <c r="I517" s="116">
        <v>5222625</v>
      </c>
      <c r="J517" s="116">
        <v>381808</v>
      </c>
      <c r="K517">
        <f t="shared" ref="K517:K580" si="17">J517/H517</f>
        <v>6.8126070915648387E-2</v>
      </c>
    </row>
    <row r="518" spans="1:11" x14ac:dyDescent="0.3">
      <c r="A518" t="str">
        <f t="shared" si="16"/>
        <v>2009_4131</v>
      </c>
      <c r="C518" s="116">
        <v>517</v>
      </c>
      <c r="D518" s="116">
        <v>2009</v>
      </c>
      <c r="E518" s="116">
        <v>4131</v>
      </c>
      <c r="F518" s="116">
        <v>4131</v>
      </c>
      <c r="G518" s="116" t="s">
        <v>196</v>
      </c>
      <c r="H518" s="116">
        <v>42267121</v>
      </c>
      <c r="I518" s="116">
        <v>37422336</v>
      </c>
      <c r="J518" s="116">
        <v>4844785</v>
      </c>
      <c r="K518">
        <f t="shared" si="17"/>
        <v>0.1146230186815894</v>
      </c>
    </row>
    <row r="519" spans="1:11" x14ac:dyDescent="0.3">
      <c r="A519" t="str">
        <f t="shared" si="16"/>
        <v>2009_4203</v>
      </c>
      <c r="C519" s="116">
        <v>518</v>
      </c>
      <c r="D519" s="116">
        <v>2009</v>
      </c>
      <c r="E519" s="116">
        <v>4203</v>
      </c>
      <c r="F519" s="116">
        <v>4203</v>
      </c>
      <c r="G519" s="116" t="s">
        <v>198</v>
      </c>
      <c r="H519" s="116">
        <v>10657239</v>
      </c>
      <c r="I519" s="116">
        <v>7759351</v>
      </c>
      <c r="J519" s="116">
        <v>2897888</v>
      </c>
      <c r="K519">
        <f t="shared" si="17"/>
        <v>0.27191733243478916</v>
      </c>
    </row>
    <row r="520" spans="1:11" x14ac:dyDescent="0.3">
      <c r="A520" t="str">
        <f t="shared" si="16"/>
        <v>2009_4212</v>
      </c>
      <c r="C520" s="116">
        <v>519</v>
      </c>
      <c r="D520" s="116">
        <v>2009</v>
      </c>
      <c r="E520" s="116">
        <v>4212</v>
      </c>
      <c r="F520" s="116">
        <v>4212</v>
      </c>
      <c r="G520" s="116" t="s">
        <v>199</v>
      </c>
      <c r="H520" s="116">
        <v>4783721</v>
      </c>
      <c r="I520" s="116">
        <v>3476816</v>
      </c>
      <c r="J520" s="116">
        <v>1306905</v>
      </c>
      <c r="K520">
        <f t="shared" si="17"/>
        <v>0.27319841604474843</v>
      </c>
    </row>
    <row r="521" spans="1:11" x14ac:dyDescent="0.3">
      <c r="A521" t="str">
        <f t="shared" si="16"/>
        <v>2009_4271</v>
      </c>
      <c r="C521" s="116">
        <v>520</v>
      </c>
      <c r="D521" s="116">
        <v>2009</v>
      </c>
      <c r="E521" s="116">
        <v>4271</v>
      </c>
      <c r="F521" s="116">
        <v>4271</v>
      </c>
      <c r="G521" s="116" t="s">
        <v>201</v>
      </c>
      <c r="H521" s="116">
        <v>12697243</v>
      </c>
      <c r="I521" s="116">
        <v>11708473</v>
      </c>
      <c r="J521" s="116">
        <v>988770</v>
      </c>
      <c r="K521">
        <f t="shared" si="17"/>
        <v>7.7872810656612626E-2</v>
      </c>
    </row>
    <row r="522" spans="1:11" x14ac:dyDescent="0.3">
      <c r="A522" t="str">
        <f t="shared" si="16"/>
        <v>2009_4269</v>
      </c>
      <c r="C522" s="116">
        <v>521</v>
      </c>
      <c r="D522" s="116">
        <v>2009</v>
      </c>
      <c r="E522" s="116">
        <v>4269</v>
      </c>
      <c r="F522" s="116">
        <v>4269</v>
      </c>
      <c r="G522" s="116" t="s">
        <v>200</v>
      </c>
      <c r="H522" s="116">
        <v>6114998</v>
      </c>
      <c r="I522" s="116">
        <v>5469647</v>
      </c>
      <c r="J522" s="116">
        <v>645351</v>
      </c>
      <c r="K522">
        <f t="shared" si="17"/>
        <v>0.10553576632404459</v>
      </c>
    </row>
    <row r="523" spans="1:11" x14ac:dyDescent="0.3">
      <c r="A523" t="str">
        <f t="shared" si="16"/>
        <v>2009_4356</v>
      </c>
      <c r="C523" s="116">
        <v>522</v>
      </c>
      <c r="D523" s="116">
        <v>2009</v>
      </c>
      <c r="E523" s="116">
        <v>4356</v>
      </c>
      <c r="F523" s="116">
        <v>4356</v>
      </c>
      <c r="G523" s="116" t="s">
        <v>202</v>
      </c>
      <c r="H523" s="116">
        <v>9152488</v>
      </c>
      <c r="I523" s="116">
        <v>8312805</v>
      </c>
      <c r="J523" s="116">
        <v>839683</v>
      </c>
      <c r="K523">
        <f t="shared" si="17"/>
        <v>9.1743687618055333E-2</v>
      </c>
    </row>
    <row r="524" spans="1:11" x14ac:dyDescent="0.3">
      <c r="A524" t="str">
        <f t="shared" si="16"/>
        <v>2009_4149</v>
      </c>
      <c r="C524" s="116">
        <v>523</v>
      </c>
      <c r="D524" s="116">
        <v>2009</v>
      </c>
      <c r="E524" s="116">
        <v>4149</v>
      </c>
      <c r="F524" s="116">
        <v>4149</v>
      </c>
      <c r="G524" s="116" t="s">
        <v>792</v>
      </c>
      <c r="H524" s="116">
        <v>13630804</v>
      </c>
      <c r="I524" s="116">
        <v>12182245</v>
      </c>
      <c r="J524" s="116">
        <v>1448559</v>
      </c>
      <c r="K524">
        <f t="shared" si="17"/>
        <v>0.10627098739003217</v>
      </c>
    </row>
    <row r="525" spans="1:11" x14ac:dyDescent="0.3">
      <c r="A525" t="str">
        <f t="shared" si="16"/>
        <v>2009_4437</v>
      </c>
      <c r="C525" s="116">
        <v>524</v>
      </c>
      <c r="D525" s="116">
        <v>2009</v>
      </c>
      <c r="E525" s="116">
        <v>4437</v>
      </c>
      <c r="F525" s="116">
        <v>4437</v>
      </c>
      <c r="G525" s="116" t="s">
        <v>204</v>
      </c>
      <c r="H525" s="116">
        <v>5327168</v>
      </c>
      <c r="I525" s="116">
        <v>4773134</v>
      </c>
      <c r="J525" s="116">
        <v>554034</v>
      </c>
      <c r="K525">
        <f t="shared" si="17"/>
        <v>0.10400160085058327</v>
      </c>
    </row>
    <row r="526" spans="1:11" x14ac:dyDescent="0.3">
      <c r="A526" t="str">
        <f t="shared" si="16"/>
        <v>2009_4446</v>
      </c>
      <c r="C526" s="116">
        <v>525</v>
      </c>
      <c r="D526" s="116">
        <v>2009</v>
      </c>
      <c r="E526" s="116">
        <v>4446</v>
      </c>
      <c r="F526" s="116">
        <v>4446</v>
      </c>
      <c r="G526" s="116" t="s">
        <v>205</v>
      </c>
      <c r="H526" s="116">
        <v>11482976</v>
      </c>
      <c r="I526" s="116">
        <v>9340766</v>
      </c>
      <c r="J526" s="116">
        <v>2142210</v>
      </c>
      <c r="K526">
        <f t="shared" si="17"/>
        <v>0.18655529716338343</v>
      </c>
    </row>
    <row r="527" spans="1:11" x14ac:dyDescent="0.3">
      <c r="A527" t="str">
        <f t="shared" si="16"/>
        <v>2009_4491</v>
      </c>
      <c r="C527" s="116">
        <v>526</v>
      </c>
      <c r="D527" s="116">
        <v>2009</v>
      </c>
      <c r="E527" s="116">
        <v>4491</v>
      </c>
      <c r="F527" s="116">
        <v>4491</v>
      </c>
      <c r="G527" s="116" t="s">
        <v>206</v>
      </c>
      <c r="H527" s="116">
        <v>4224175</v>
      </c>
      <c r="I527" s="116">
        <v>3475091</v>
      </c>
      <c r="J527" s="116">
        <v>749084</v>
      </c>
      <c r="K527">
        <f t="shared" si="17"/>
        <v>0.17733261524439684</v>
      </c>
    </row>
    <row r="528" spans="1:11" x14ac:dyDescent="0.3">
      <c r="A528" t="str">
        <f t="shared" si="16"/>
        <v>2009_4505</v>
      </c>
      <c r="C528" s="116">
        <v>527</v>
      </c>
      <c r="D528" s="116">
        <v>2009</v>
      </c>
      <c r="E528" s="116">
        <v>4505</v>
      </c>
      <c r="F528" s="116">
        <v>4505</v>
      </c>
      <c r="G528" s="116" t="s">
        <v>207</v>
      </c>
      <c r="H528" s="116">
        <v>3831093</v>
      </c>
      <c r="I528" s="116">
        <v>3016541</v>
      </c>
      <c r="J528" s="116">
        <v>814552</v>
      </c>
      <c r="K528">
        <f t="shared" si="17"/>
        <v>0.21261608632314591</v>
      </c>
    </row>
    <row r="529" spans="1:11" x14ac:dyDescent="0.3">
      <c r="A529" t="str">
        <f t="shared" si="16"/>
        <v>2009_4509</v>
      </c>
      <c r="C529" s="116">
        <v>528</v>
      </c>
      <c r="D529" s="116">
        <v>2009</v>
      </c>
      <c r="E529" s="116">
        <v>4509</v>
      </c>
      <c r="F529" s="116">
        <v>4509</v>
      </c>
      <c r="G529" s="116" t="s">
        <v>208</v>
      </c>
      <c r="H529" s="116">
        <v>3336260</v>
      </c>
      <c r="I529" s="116">
        <v>2588341</v>
      </c>
      <c r="J529" s="116">
        <v>747919</v>
      </c>
      <c r="K529">
        <f t="shared" si="17"/>
        <v>0.22417887095130476</v>
      </c>
    </row>
    <row r="530" spans="1:11" x14ac:dyDescent="0.3">
      <c r="A530" t="str">
        <f t="shared" si="16"/>
        <v>2009_4518</v>
      </c>
      <c r="C530" s="116">
        <v>529</v>
      </c>
      <c r="D530" s="116">
        <v>2009</v>
      </c>
      <c r="E530" s="116">
        <v>4518</v>
      </c>
      <c r="F530" s="116">
        <v>4518</v>
      </c>
      <c r="G530" s="116" t="s">
        <v>209</v>
      </c>
      <c r="H530" s="116">
        <v>3311244</v>
      </c>
      <c r="I530" s="116">
        <v>2390397</v>
      </c>
      <c r="J530" s="116">
        <v>920847</v>
      </c>
      <c r="K530">
        <f t="shared" si="17"/>
        <v>0.27809699315423447</v>
      </c>
    </row>
    <row r="531" spans="1:11" x14ac:dyDescent="0.3">
      <c r="A531" t="str">
        <f t="shared" si="16"/>
        <v>2009_4527</v>
      </c>
      <c r="C531" s="116">
        <v>530</v>
      </c>
      <c r="D531" s="116">
        <v>2009</v>
      </c>
      <c r="E531" s="116">
        <v>4527</v>
      </c>
      <c r="F531" s="116">
        <v>4527</v>
      </c>
      <c r="G531" s="116" t="s">
        <v>210</v>
      </c>
      <c r="H531" s="116">
        <v>8078306</v>
      </c>
      <c r="I531" s="116">
        <v>7327958</v>
      </c>
      <c r="J531" s="116">
        <v>750348</v>
      </c>
      <c r="K531">
        <f t="shared" si="17"/>
        <v>9.2884325005762353E-2</v>
      </c>
    </row>
    <row r="532" spans="1:11" x14ac:dyDescent="0.3">
      <c r="A532" t="str">
        <f t="shared" si="16"/>
        <v>2009_4536</v>
      </c>
      <c r="C532" s="116">
        <v>531</v>
      </c>
      <c r="D532" s="116">
        <v>2009</v>
      </c>
      <c r="E532" s="116">
        <v>4536</v>
      </c>
      <c r="F532" s="116">
        <v>4536</v>
      </c>
      <c r="G532" s="116" t="s">
        <v>211</v>
      </c>
      <c r="H532" s="116">
        <v>24867952</v>
      </c>
      <c r="I532" s="116">
        <v>19260551</v>
      </c>
      <c r="J532" s="116">
        <v>5607401</v>
      </c>
      <c r="K532">
        <f t="shared" si="17"/>
        <v>0.22548704453024521</v>
      </c>
    </row>
    <row r="533" spans="1:11" x14ac:dyDescent="0.3">
      <c r="A533" t="str">
        <f t="shared" si="16"/>
        <v>2009_4554</v>
      </c>
      <c r="C533" s="116">
        <v>532</v>
      </c>
      <c r="D533" s="116">
        <v>2009</v>
      </c>
      <c r="E533" s="116">
        <v>4554</v>
      </c>
      <c r="F533" s="116">
        <v>4554</v>
      </c>
      <c r="G533" s="116" t="s">
        <v>212</v>
      </c>
      <c r="H533" s="116">
        <v>12468501</v>
      </c>
      <c r="I533" s="116">
        <v>10368751</v>
      </c>
      <c r="J533" s="116">
        <v>2099750</v>
      </c>
      <c r="K533">
        <f t="shared" si="17"/>
        <v>0.1684043655287833</v>
      </c>
    </row>
    <row r="534" spans="1:11" x14ac:dyDescent="0.3">
      <c r="A534" t="str">
        <f t="shared" si="16"/>
        <v>2009_4572</v>
      </c>
      <c r="C534" s="116">
        <v>533</v>
      </c>
      <c r="D534" s="116">
        <v>2009</v>
      </c>
      <c r="E534" s="116">
        <v>4572</v>
      </c>
      <c r="F534" s="116">
        <v>4572</v>
      </c>
      <c r="G534" s="116" t="s">
        <v>213</v>
      </c>
      <c r="H534" s="116">
        <v>4798417</v>
      </c>
      <c r="I534" s="116">
        <v>3002321</v>
      </c>
      <c r="J534" s="116">
        <v>1796096</v>
      </c>
      <c r="K534">
        <f t="shared" si="17"/>
        <v>0.37431011102203082</v>
      </c>
    </row>
    <row r="535" spans="1:11" x14ac:dyDescent="0.3">
      <c r="A535" t="str">
        <f t="shared" si="16"/>
        <v>2009_4581</v>
      </c>
      <c r="C535" s="116">
        <v>534</v>
      </c>
      <c r="D535" s="116">
        <v>2009</v>
      </c>
      <c r="E535" s="116">
        <v>4581</v>
      </c>
      <c r="F535" s="116">
        <v>4581</v>
      </c>
      <c r="G535" s="116" t="s">
        <v>214</v>
      </c>
      <c r="H535" s="116">
        <v>51064921</v>
      </c>
      <c r="I535" s="116">
        <v>48381528</v>
      </c>
      <c r="J535" s="116">
        <v>2683393</v>
      </c>
      <c r="K535">
        <f t="shared" si="17"/>
        <v>5.2548656640436203E-2</v>
      </c>
    </row>
    <row r="536" spans="1:11" x14ac:dyDescent="0.3">
      <c r="A536" t="str">
        <f t="shared" si="16"/>
        <v>2009_4599</v>
      </c>
      <c r="C536" s="116">
        <v>535</v>
      </c>
      <c r="D536" s="116">
        <v>2009</v>
      </c>
      <c r="E536" s="116">
        <v>4599</v>
      </c>
      <c r="F536" s="116">
        <v>4599</v>
      </c>
      <c r="G536" s="116" t="s">
        <v>215</v>
      </c>
      <c r="H536" s="116">
        <v>7313671</v>
      </c>
      <c r="I536" s="116">
        <v>6247232</v>
      </c>
      <c r="J536" s="116">
        <v>1066439</v>
      </c>
      <c r="K536">
        <f t="shared" si="17"/>
        <v>0.14581446171149892</v>
      </c>
    </row>
    <row r="537" spans="1:11" x14ac:dyDescent="0.3">
      <c r="A537" t="str">
        <f t="shared" si="16"/>
        <v>2009_4617</v>
      </c>
      <c r="C537" s="116">
        <v>536</v>
      </c>
      <c r="D537" s="116">
        <v>2009</v>
      </c>
      <c r="E537" s="116">
        <v>4617</v>
      </c>
      <c r="F537" s="116">
        <v>4617</v>
      </c>
      <c r="G537" s="116" t="s">
        <v>216</v>
      </c>
      <c r="H537" s="116">
        <v>16500214</v>
      </c>
      <c r="I537" s="116">
        <v>13659913</v>
      </c>
      <c r="J537" s="116">
        <v>2840301</v>
      </c>
      <c r="K537">
        <f t="shared" si="17"/>
        <v>0.17213722197784828</v>
      </c>
    </row>
    <row r="538" spans="1:11" x14ac:dyDescent="0.3">
      <c r="A538" t="str">
        <f t="shared" si="16"/>
        <v>2009_4662</v>
      </c>
      <c r="C538" s="116">
        <v>537</v>
      </c>
      <c r="D538" s="116">
        <v>2009</v>
      </c>
      <c r="E538" s="116">
        <v>4662</v>
      </c>
      <c r="F538" s="116">
        <v>4662</v>
      </c>
      <c r="G538" s="116" t="s">
        <v>218</v>
      </c>
      <c r="H538" s="116">
        <v>11013270</v>
      </c>
      <c r="I538" s="116">
        <v>10004999</v>
      </c>
      <c r="J538" s="116">
        <v>1008271</v>
      </c>
      <c r="K538">
        <f t="shared" si="17"/>
        <v>9.1550556737463082E-2</v>
      </c>
    </row>
    <row r="539" spans="1:11" x14ac:dyDescent="0.3">
      <c r="A539" t="str">
        <f t="shared" si="16"/>
        <v>2009_4689</v>
      </c>
      <c r="C539" s="116">
        <v>538</v>
      </c>
      <c r="D539" s="116">
        <v>2009</v>
      </c>
      <c r="E539" s="116">
        <v>4689</v>
      </c>
      <c r="F539" s="116">
        <v>4689</v>
      </c>
      <c r="G539" s="116" t="s">
        <v>219</v>
      </c>
      <c r="H539" s="116">
        <v>6113570</v>
      </c>
      <c r="I539" s="116">
        <v>5186576</v>
      </c>
      <c r="J539" s="116">
        <v>926994</v>
      </c>
      <c r="K539">
        <f t="shared" si="17"/>
        <v>0.15162891731018047</v>
      </c>
    </row>
    <row r="540" spans="1:11" x14ac:dyDescent="0.3">
      <c r="A540" t="str">
        <f t="shared" si="16"/>
        <v>2009_4644</v>
      </c>
      <c r="C540" s="116">
        <v>539</v>
      </c>
      <c r="D540" s="116">
        <v>2009</v>
      </c>
      <c r="E540" s="116">
        <v>4644</v>
      </c>
      <c r="F540" s="116">
        <v>4644</v>
      </c>
      <c r="G540" s="116" t="s">
        <v>217</v>
      </c>
      <c r="H540" s="116">
        <v>5840945</v>
      </c>
      <c r="I540" s="116">
        <v>3869958</v>
      </c>
      <c r="J540" s="116">
        <v>1970987</v>
      </c>
      <c r="K540">
        <f t="shared" si="17"/>
        <v>0.33744317058284234</v>
      </c>
    </row>
    <row r="541" spans="1:11" x14ac:dyDescent="0.3">
      <c r="A541" t="str">
        <f t="shared" si="16"/>
        <v>2009_4725</v>
      </c>
      <c r="C541" s="116">
        <v>540</v>
      </c>
      <c r="D541" s="116">
        <v>2009</v>
      </c>
      <c r="E541" s="116">
        <v>4725</v>
      </c>
      <c r="F541" s="116">
        <v>4725</v>
      </c>
      <c r="G541" s="116" t="s">
        <v>220</v>
      </c>
      <c r="H541" s="116">
        <v>32221474</v>
      </c>
      <c r="I541" s="116">
        <v>27827648</v>
      </c>
      <c r="J541" s="116">
        <v>4393826</v>
      </c>
      <c r="K541">
        <f t="shared" si="17"/>
        <v>0.13636328369087025</v>
      </c>
    </row>
    <row r="542" spans="1:11" x14ac:dyDescent="0.3">
      <c r="A542" t="str">
        <f t="shared" si="16"/>
        <v>2009_2673</v>
      </c>
      <c r="C542" s="116">
        <v>541</v>
      </c>
      <c r="D542" s="116">
        <v>2009</v>
      </c>
      <c r="E542" s="116">
        <v>2673</v>
      </c>
      <c r="F542" s="116">
        <v>2673</v>
      </c>
      <c r="G542" s="116" t="s">
        <v>141</v>
      </c>
      <c r="H542" s="116">
        <v>7952570</v>
      </c>
      <c r="I542" s="116">
        <v>7156640</v>
      </c>
      <c r="J542" s="116">
        <v>795930</v>
      </c>
      <c r="K542">
        <f t="shared" si="17"/>
        <v>0.10008462673072982</v>
      </c>
    </row>
    <row r="543" spans="1:11" x14ac:dyDescent="0.3">
      <c r="A543" t="str">
        <f t="shared" si="16"/>
        <v>2009_153</v>
      </c>
      <c r="C543" s="116">
        <v>542</v>
      </c>
      <c r="D543" s="116">
        <v>2009</v>
      </c>
      <c r="E543" s="116">
        <v>153</v>
      </c>
      <c r="F543" s="116">
        <v>153</v>
      </c>
      <c r="G543" s="116" t="s">
        <v>41</v>
      </c>
      <c r="H543" s="116">
        <v>8187908</v>
      </c>
      <c r="I543" s="116">
        <v>6637562</v>
      </c>
      <c r="J543" s="116">
        <v>1550346</v>
      </c>
      <c r="K543">
        <f t="shared" si="17"/>
        <v>0.18934580114969538</v>
      </c>
    </row>
    <row r="544" spans="1:11" x14ac:dyDescent="0.3">
      <c r="A544" t="str">
        <f t="shared" si="16"/>
        <v>2009_3691</v>
      </c>
      <c r="C544" s="116">
        <v>543</v>
      </c>
      <c r="D544" s="116">
        <v>2009</v>
      </c>
      <c r="E544" s="116">
        <v>3691</v>
      </c>
      <c r="F544" s="116">
        <v>3691</v>
      </c>
      <c r="G544" s="116" t="s">
        <v>180</v>
      </c>
      <c r="H544" s="116">
        <v>10696396</v>
      </c>
      <c r="I544" s="116">
        <v>8453274</v>
      </c>
      <c r="J544" s="116">
        <v>2243122</v>
      </c>
      <c r="K544">
        <f t="shared" si="17"/>
        <v>0.20970820452047587</v>
      </c>
    </row>
    <row r="545" spans="1:11" x14ac:dyDescent="0.3">
      <c r="A545" t="str">
        <f t="shared" si="16"/>
        <v>2009_4774</v>
      </c>
      <c r="C545" s="116">
        <v>544</v>
      </c>
      <c r="D545" s="116">
        <v>2009</v>
      </c>
      <c r="E545" s="116">
        <v>4774</v>
      </c>
      <c r="F545" s="116">
        <v>4774</v>
      </c>
      <c r="G545" s="116" t="s">
        <v>817</v>
      </c>
      <c r="H545" s="116">
        <v>16360078</v>
      </c>
      <c r="I545" s="116">
        <v>13097381</v>
      </c>
      <c r="J545" s="116">
        <v>3262697</v>
      </c>
      <c r="K545">
        <f t="shared" si="17"/>
        <v>0.19943040613865043</v>
      </c>
    </row>
    <row r="546" spans="1:11" x14ac:dyDescent="0.3">
      <c r="A546" t="str">
        <f t="shared" si="16"/>
        <v>2009_873</v>
      </c>
      <c r="C546" s="116">
        <v>545</v>
      </c>
      <c r="D546" s="116">
        <v>2009</v>
      </c>
      <c r="E546" s="116">
        <v>873</v>
      </c>
      <c r="F546" s="116">
        <v>873</v>
      </c>
      <c r="G546" s="116" t="s">
        <v>67</v>
      </c>
      <c r="H546" s="116">
        <v>6530285</v>
      </c>
      <c r="I546" s="116">
        <v>5436988</v>
      </c>
      <c r="J546" s="116">
        <v>1093297</v>
      </c>
      <c r="K546">
        <f t="shared" si="17"/>
        <v>0.16741949241112755</v>
      </c>
    </row>
    <row r="547" spans="1:11" x14ac:dyDescent="0.3">
      <c r="A547" t="str">
        <f t="shared" si="16"/>
        <v>2009_4778</v>
      </c>
      <c r="C547" s="116">
        <v>546</v>
      </c>
      <c r="D547" s="116">
        <v>2009</v>
      </c>
      <c r="E547" s="116">
        <v>4778</v>
      </c>
      <c r="F547" s="116">
        <v>4778</v>
      </c>
      <c r="G547" s="116" t="s">
        <v>227</v>
      </c>
      <c r="H547" s="116">
        <v>4306378</v>
      </c>
      <c r="I547" s="116">
        <v>3792173</v>
      </c>
      <c r="J547" s="116">
        <v>514205</v>
      </c>
      <c r="K547">
        <f t="shared" si="17"/>
        <v>0.1194054493126242</v>
      </c>
    </row>
    <row r="548" spans="1:11" x14ac:dyDescent="0.3">
      <c r="A548" t="str">
        <f t="shared" si="16"/>
        <v>2009_4777</v>
      </c>
      <c r="C548" s="116">
        <v>547</v>
      </c>
      <c r="D548" s="116">
        <v>2009</v>
      </c>
      <c r="E548" s="116">
        <v>4777</v>
      </c>
      <c r="F548" s="116">
        <v>4777</v>
      </c>
      <c r="G548" s="116" t="s">
        <v>226</v>
      </c>
      <c r="H548" s="116">
        <v>7739746</v>
      </c>
      <c r="I548" s="116">
        <v>6641374</v>
      </c>
      <c r="J548" s="116">
        <v>1098372</v>
      </c>
      <c r="K548">
        <f t="shared" si="17"/>
        <v>0.14191318423111043</v>
      </c>
    </row>
    <row r="549" spans="1:11" x14ac:dyDescent="0.3">
      <c r="A549" t="str">
        <f t="shared" si="16"/>
        <v>2009_4776</v>
      </c>
      <c r="C549" s="116">
        <v>548</v>
      </c>
      <c r="D549" s="116">
        <v>2009</v>
      </c>
      <c r="E549" s="116">
        <v>4776</v>
      </c>
      <c r="F549" s="116">
        <v>4776</v>
      </c>
      <c r="G549" s="116" t="s">
        <v>225</v>
      </c>
      <c r="H549" s="116">
        <v>5715480</v>
      </c>
      <c r="I549" s="116">
        <v>5090869</v>
      </c>
      <c r="J549" s="116">
        <v>624611</v>
      </c>
      <c r="K549">
        <f t="shared" si="17"/>
        <v>0.1092840846263131</v>
      </c>
    </row>
    <row r="550" spans="1:11" x14ac:dyDescent="0.3">
      <c r="A550" t="str">
        <f t="shared" si="16"/>
        <v>2009_4779</v>
      </c>
      <c r="C550" s="116">
        <v>549</v>
      </c>
      <c r="D550" s="116">
        <v>2009</v>
      </c>
      <c r="E550" s="116">
        <v>4779</v>
      </c>
      <c r="F550" s="116">
        <v>4779</v>
      </c>
      <c r="G550" s="116" t="s">
        <v>228</v>
      </c>
      <c r="H550" s="116">
        <v>11281117</v>
      </c>
      <c r="I550" s="116">
        <v>9893695</v>
      </c>
      <c r="J550" s="116">
        <v>1387422</v>
      </c>
      <c r="K550">
        <f t="shared" si="17"/>
        <v>0.12298622556613853</v>
      </c>
    </row>
    <row r="551" spans="1:11" x14ac:dyDescent="0.3">
      <c r="A551" t="str">
        <f t="shared" si="16"/>
        <v>2009_4784</v>
      </c>
      <c r="C551" s="116">
        <v>550</v>
      </c>
      <c r="D551" s="116">
        <v>2009</v>
      </c>
      <c r="E551" s="116">
        <v>4784</v>
      </c>
      <c r="F551" s="116">
        <v>4784</v>
      </c>
      <c r="G551" s="116" t="s">
        <v>229</v>
      </c>
      <c r="H551" s="116">
        <v>28795998</v>
      </c>
      <c r="I551" s="116">
        <v>26941551</v>
      </c>
      <c r="J551" s="116">
        <v>1854447</v>
      </c>
      <c r="K551">
        <f t="shared" si="17"/>
        <v>6.4399469676307108E-2</v>
      </c>
    </row>
    <row r="552" spans="1:11" x14ac:dyDescent="0.3">
      <c r="A552" t="str">
        <f t="shared" si="16"/>
        <v>2009_4785</v>
      </c>
      <c r="C552" s="116">
        <v>551</v>
      </c>
      <c r="D552" s="116">
        <v>2009</v>
      </c>
      <c r="E552" s="116">
        <v>4785</v>
      </c>
      <c r="F552" s="116">
        <v>4785</v>
      </c>
      <c r="G552" s="116" t="s">
        <v>793</v>
      </c>
      <c r="H552" s="116">
        <v>5634038</v>
      </c>
      <c r="I552" s="116">
        <v>4931020</v>
      </c>
      <c r="J552" s="116">
        <v>703018</v>
      </c>
      <c r="K552">
        <f t="shared" si="17"/>
        <v>0.12478048603861032</v>
      </c>
    </row>
    <row r="553" spans="1:11" x14ac:dyDescent="0.3">
      <c r="A553" t="str">
        <f t="shared" si="16"/>
        <v>2009_333</v>
      </c>
      <c r="C553" s="116">
        <v>552</v>
      </c>
      <c r="D553" s="116">
        <v>2009</v>
      </c>
      <c r="E553" s="116">
        <v>333</v>
      </c>
      <c r="F553" s="116">
        <v>333</v>
      </c>
      <c r="G553" s="116" t="s">
        <v>357</v>
      </c>
      <c r="H553" s="116">
        <v>6102244</v>
      </c>
      <c r="I553" s="116">
        <v>5771788</v>
      </c>
      <c r="J553" s="116">
        <v>330456</v>
      </c>
      <c r="K553">
        <f t="shared" si="17"/>
        <v>5.4153193480955528E-2</v>
      </c>
    </row>
    <row r="554" spans="1:11" x14ac:dyDescent="0.3">
      <c r="A554" t="str">
        <f t="shared" si="16"/>
        <v>2009_4773</v>
      </c>
      <c r="C554" s="116">
        <v>553</v>
      </c>
      <c r="D554" s="116">
        <v>2009</v>
      </c>
      <c r="E554" s="116">
        <v>4773</v>
      </c>
      <c r="F554" s="116">
        <v>4773</v>
      </c>
      <c r="G554" s="116" t="s">
        <v>222</v>
      </c>
      <c r="H554" s="116">
        <v>7568379</v>
      </c>
      <c r="I554" s="116">
        <v>6446201</v>
      </c>
      <c r="J554" s="116">
        <v>1122178</v>
      </c>
      <c r="K554">
        <f t="shared" si="17"/>
        <v>0.14827190868744813</v>
      </c>
    </row>
    <row r="555" spans="1:11" x14ac:dyDescent="0.3">
      <c r="A555" t="str">
        <f t="shared" si="16"/>
        <v>2009_4788</v>
      </c>
      <c r="C555" s="116">
        <v>554</v>
      </c>
      <c r="D555" s="116">
        <v>2009</v>
      </c>
      <c r="E555" s="116">
        <v>4788</v>
      </c>
      <c r="F555" s="116">
        <v>4788</v>
      </c>
      <c r="G555" s="116" t="s">
        <v>232</v>
      </c>
      <c r="H555" s="116">
        <v>5972875</v>
      </c>
      <c r="I555" s="116">
        <v>4812917</v>
      </c>
      <c r="J555" s="116">
        <v>1159958</v>
      </c>
      <c r="K555">
        <f t="shared" si="17"/>
        <v>0.19420429859992047</v>
      </c>
    </row>
    <row r="556" spans="1:11" x14ac:dyDescent="0.3">
      <c r="A556" t="str">
        <f t="shared" si="16"/>
        <v>2009_4797</v>
      </c>
      <c r="C556" s="116">
        <v>555</v>
      </c>
      <c r="D556" s="116">
        <v>2009</v>
      </c>
      <c r="E556" s="116">
        <v>4797</v>
      </c>
      <c r="F556" s="116">
        <v>4797</v>
      </c>
      <c r="G556" s="116" t="s">
        <v>233</v>
      </c>
      <c r="H556" s="116">
        <v>29156651</v>
      </c>
      <c r="I556" s="116">
        <v>19936176</v>
      </c>
      <c r="J556" s="116">
        <v>9220475</v>
      </c>
      <c r="K556">
        <f t="shared" si="17"/>
        <v>0.31623916615114678</v>
      </c>
    </row>
    <row r="557" spans="1:11" x14ac:dyDescent="0.3">
      <c r="A557" t="str">
        <f t="shared" si="16"/>
        <v>2009_4860</v>
      </c>
      <c r="C557" s="116">
        <v>556</v>
      </c>
      <c r="D557" s="116">
        <v>2009</v>
      </c>
      <c r="E557" s="116">
        <v>4860</v>
      </c>
      <c r="F557" s="116">
        <v>4860</v>
      </c>
      <c r="G557" s="116" t="s">
        <v>946</v>
      </c>
      <c r="H557" s="116">
        <v>11284595</v>
      </c>
      <c r="I557" s="116">
        <v>9913348</v>
      </c>
      <c r="J557" s="116">
        <v>1371247</v>
      </c>
      <c r="K557">
        <f t="shared" si="17"/>
        <v>0.1215149502485468</v>
      </c>
    </row>
    <row r="558" spans="1:11" x14ac:dyDescent="0.3">
      <c r="A558" t="str">
        <f t="shared" si="16"/>
        <v>2009_4869</v>
      </c>
      <c r="C558" s="116">
        <v>557</v>
      </c>
      <c r="D558" s="116">
        <v>2009</v>
      </c>
      <c r="E558" s="116">
        <v>4869</v>
      </c>
      <c r="F558" s="116">
        <v>4869</v>
      </c>
      <c r="G558" s="116" t="s">
        <v>235</v>
      </c>
      <c r="H558" s="116">
        <v>14549562</v>
      </c>
      <c r="I558" s="116">
        <v>13437113</v>
      </c>
      <c r="J558" s="116">
        <v>1112449</v>
      </c>
      <c r="K558">
        <f t="shared" si="17"/>
        <v>7.6459277605745113E-2</v>
      </c>
    </row>
    <row r="559" spans="1:11" x14ac:dyDescent="0.3">
      <c r="A559" t="str">
        <f t="shared" si="16"/>
        <v>2009_4878</v>
      </c>
      <c r="C559" s="116">
        <v>558</v>
      </c>
      <c r="D559" s="116">
        <v>2009</v>
      </c>
      <c r="E559" s="116">
        <v>4878</v>
      </c>
      <c r="F559" s="116">
        <v>4878</v>
      </c>
      <c r="G559" s="116" t="s">
        <v>236</v>
      </c>
      <c r="H559" s="116">
        <v>6646086</v>
      </c>
      <c r="I559" s="116">
        <v>7106716</v>
      </c>
      <c r="J559" s="116">
        <v>-460630</v>
      </c>
      <c r="K559">
        <f t="shared" si="17"/>
        <v>-6.9308462153514119E-2</v>
      </c>
    </row>
    <row r="560" spans="1:11" x14ac:dyDescent="0.3">
      <c r="A560" t="str">
        <f t="shared" si="16"/>
        <v>2009_4890</v>
      </c>
      <c r="C560" s="116">
        <v>559</v>
      </c>
      <c r="D560" s="116">
        <v>2009</v>
      </c>
      <c r="E560" s="116">
        <v>4890</v>
      </c>
      <c r="F560" s="116">
        <v>4890</v>
      </c>
      <c r="G560" s="116" t="s">
        <v>237</v>
      </c>
      <c r="H560" s="116">
        <v>9614177</v>
      </c>
      <c r="I560" s="116">
        <v>8960254</v>
      </c>
      <c r="J560" s="116">
        <v>653923</v>
      </c>
      <c r="K560">
        <f t="shared" si="17"/>
        <v>6.8016534332579898E-2</v>
      </c>
    </row>
    <row r="561" spans="1:11" x14ac:dyDescent="0.3">
      <c r="A561" t="str">
        <f t="shared" si="16"/>
        <v>2009_4905</v>
      </c>
      <c r="C561" s="116">
        <v>560</v>
      </c>
      <c r="D561" s="116">
        <v>2009</v>
      </c>
      <c r="E561" s="116">
        <v>4905</v>
      </c>
      <c r="F561" s="116">
        <v>4905</v>
      </c>
      <c r="G561" s="116" t="s">
        <v>794</v>
      </c>
      <c r="H561" s="116">
        <v>3241031</v>
      </c>
      <c r="I561" s="116">
        <v>2881705</v>
      </c>
      <c r="J561" s="116">
        <v>359326</v>
      </c>
      <c r="K561">
        <f t="shared" si="17"/>
        <v>0.11086780718851501</v>
      </c>
    </row>
    <row r="562" spans="1:11" x14ac:dyDescent="0.3">
      <c r="A562" t="str">
        <f t="shared" si="16"/>
        <v>2009_4978</v>
      </c>
      <c r="C562" s="116">
        <v>561</v>
      </c>
      <c r="D562" s="116">
        <v>2009</v>
      </c>
      <c r="E562" s="116">
        <v>4978</v>
      </c>
      <c r="F562" s="116">
        <v>4978</v>
      </c>
      <c r="G562" s="116" t="s">
        <v>238</v>
      </c>
      <c r="H562" s="116">
        <v>2753604</v>
      </c>
      <c r="I562" s="116">
        <v>2552731</v>
      </c>
      <c r="J562" s="116">
        <v>200873</v>
      </c>
      <c r="K562">
        <f t="shared" si="17"/>
        <v>7.2949124129686044E-2</v>
      </c>
    </row>
    <row r="563" spans="1:11" x14ac:dyDescent="0.3">
      <c r="A563" t="str">
        <f t="shared" si="16"/>
        <v>2009_4995</v>
      </c>
      <c r="C563" s="116">
        <v>562</v>
      </c>
      <c r="D563" s="116">
        <v>2009</v>
      </c>
      <c r="E563" s="116">
        <v>4995</v>
      </c>
      <c r="F563" s="116">
        <v>4995</v>
      </c>
      <c r="G563" s="116" t="s">
        <v>239</v>
      </c>
      <c r="H563" s="116">
        <v>9444556</v>
      </c>
      <c r="I563" s="116">
        <v>9215256</v>
      </c>
      <c r="J563" s="116">
        <v>229300</v>
      </c>
      <c r="K563">
        <f t="shared" si="17"/>
        <v>2.4278536757048188E-2</v>
      </c>
    </row>
    <row r="564" spans="1:11" x14ac:dyDescent="0.3">
      <c r="A564" t="str">
        <f t="shared" si="16"/>
        <v>2009_5013</v>
      </c>
      <c r="C564" s="116">
        <v>563</v>
      </c>
      <c r="D564" s="116">
        <v>2009</v>
      </c>
      <c r="E564" s="116">
        <v>5013</v>
      </c>
      <c r="F564" s="116">
        <v>5013</v>
      </c>
      <c r="G564" s="116" t="s">
        <v>240</v>
      </c>
      <c r="H564" s="116">
        <v>24604901</v>
      </c>
      <c r="I564" s="116">
        <v>21905224</v>
      </c>
      <c r="J564" s="116">
        <v>2699677</v>
      </c>
      <c r="K564">
        <f t="shared" si="17"/>
        <v>0.1097211080020196</v>
      </c>
    </row>
    <row r="565" spans="1:11" x14ac:dyDescent="0.3">
      <c r="A565" t="str">
        <f t="shared" si="16"/>
        <v>2009_5049</v>
      </c>
      <c r="C565" s="116">
        <v>564</v>
      </c>
      <c r="D565" s="116">
        <v>2009</v>
      </c>
      <c r="E565" s="116">
        <v>5049</v>
      </c>
      <c r="F565" s="116">
        <v>5049</v>
      </c>
      <c r="G565" s="116" t="s">
        <v>241</v>
      </c>
      <c r="H565" s="116">
        <v>51841713</v>
      </c>
      <c r="I565" s="116">
        <v>38967767</v>
      </c>
      <c r="J565" s="116">
        <v>12873946</v>
      </c>
      <c r="K565">
        <f t="shared" si="17"/>
        <v>0.24833180184458797</v>
      </c>
    </row>
    <row r="566" spans="1:11" x14ac:dyDescent="0.3">
      <c r="A566" t="str">
        <f t="shared" si="16"/>
        <v>2009_5319</v>
      </c>
      <c r="C566" s="116">
        <v>565</v>
      </c>
      <c r="D566" s="116">
        <v>2009</v>
      </c>
      <c r="E566" s="116">
        <v>5319</v>
      </c>
      <c r="F566" s="116">
        <v>5160</v>
      </c>
      <c r="G566" s="116" t="s">
        <v>18</v>
      </c>
      <c r="H566" s="116">
        <v>9857172</v>
      </c>
      <c r="I566" s="116">
        <v>8829055</v>
      </c>
      <c r="J566" s="116">
        <v>1028117</v>
      </c>
      <c r="K566">
        <f t="shared" si="17"/>
        <v>0.10430141626827653</v>
      </c>
    </row>
    <row r="567" spans="1:11" x14ac:dyDescent="0.3">
      <c r="A567" t="str">
        <f t="shared" si="16"/>
        <v>2009_5121</v>
      </c>
      <c r="C567" s="116">
        <v>566</v>
      </c>
      <c r="D567" s="116">
        <v>2009</v>
      </c>
      <c r="E567" s="116">
        <v>5121</v>
      </c>
      <c r="F567" s="116">
        <v>5121</v>
      </c>
      <c r="G567" s="116" t="s">
        <v>242</v>
      </c>
      <c r="H567" s="116">
        <v>7586735</v>
      </c>
      <c r="I567" s="116">
        <v>7307797</v>
      </c>
      <c r="J567" s="116">
        <v>278938</v>
      </c>
      <c r="K567">
        <f t="shared" si="17"/>
        <v>3.6766540547415981E-2</v>
      </c>
    </row>
    <row r="568" spans="1:11" x14ac:dyDescent="0.3">
      <c r="A568" t="str">
        <f t="shared" si="16"/>
        <v>2009_5139</v>
      </c>
      <c r="C568" s="116">
        <v>567</v>
      </c>
      <c r="D568" s="116">
        <v>2009</v>
      </c>
      <c r="E568" s="116">
        <v>5139</v>
      </c>
      <c r="F568" s="116">
        <v>5139</v>
      </c>
      <c r="G568" s="116" t="s">
        <v>243</v>
      </c>
      <c r="H568" s="116">
        <v>2275886</v>
      </c>
      <c r="I568" s="116">
        <v>1984226</v>
      </c>
      <c r="J568" s="116">
        <v>291660</v>
      </c>
      <c r="K568">
        <f t="shared" si="17"/>
        <v>0.12815228882290239</v>
      </c>
    </row>
    <row r="569" spans="1:11" x14ac:dyDescent="0.3">
      <c r="A569" t="str">
        <f t="shared" si="16"/>
        <v>2009_5163</v>
      </c>
      <c r="C569" s="116">
        <v>568</v>
      </c>
      <c r="D569" s="116">
        <v>2009</v>
      </c>
      <c r="E569" s="116">
        <v>5163</v>
      </c>
      <c r="F569" s="116">
        <v>5163</v>
      </c>
      <c r="G569" s="116" t="s">
        <v>244</v>
      </c>
      <c r="H569" s="116">
        <v>6612258</v>
      </c>
      <c r="I569" s="116">
        <v>6573752</v>
      </c>
      <c r="J569" s="116">
        <v>38506</v>
      </c>
      <c r="K569">
        <f t="shared" si="17"/>
        <v>5.8234267325927092E-3</v>
      </c>
    </row>
    <row r="570" spans="1:11" x14ac:dyDescent="0.3">
      <c r="A570" t="str">
        <f t="shared" si="16"/>
        <v>2009_5166</v>
      </c>
      <c r="C570" s="116">
        <v>569</v>
      </c>
      <c r="D570" s="116">
        <v>2009</v>
      </c>
      <c r="E570" s="116">
        <v>5166</v>
      </c>
      <c r="F570" s="116">
        <v>5166</v>
      </c>
      <c r="G570" s="116" t="s">
        <v>245</v>
      </c>
      <c r="H570" s="116">
        <v>20770643</v>
      </c>
      <c r="I570" s="116">
        <v>17634752</v>
      </c>
      <c r="J570" s="116">
        <v>3135891</v>
      </c>
      <c r="K570">
        <f t="shared" si="17"/>
        <v>0.15097707856227657</v>
      </c>
    </row>
    <row r="571" spans="1:11" x14ac:dyDescent="0.3">
      <c r="A571" t="str">
        <f t="shared" si="16"/>
        <v>2009_5184</v>
      </c>
      <c r="C571" s="116">
        <v>570</v>
      </c>
      <c r="D571" s="116">
        <v>2009</v>
      </c>
      <c r="E571" s="116">
        <v>5184</v>
      </c>
      <c r="F571" s="116">
        <v>5184</v>
      </c>
      <c r="G571" s="116" t="s">
        <v>246</v>
      </c>
      <c r="H571" s="116">
        <v>19330403</v>
      </c>
      <c r="I571" s="116">
        <v>17505691</v>
      </c>
      <c r="J571" s="116">
        <v>1824712</v>
      </c>
      <c r="K571">
        <f t="shared" si="17"/>
        <v>9.4395962670824812E-2</v>
      </c>
    </row>
    <row r="572" spans="1:11" x14ac:dyDescent="0.3">
      <c r="A572" t="str">
        <f t="shared" si="16"/>
        <v>2009_5250</v>
      </c>
      <c r="C572" s="116">
        <v>571</v>
      </c>
      <c r="D572" s="116">
        <v>2009</v>
      </c>
      <c r="E572" s="116">
        <v>5250</v>
      </c>
      <c r="F572" s="116">
        <v>5250</v>
      </c>
      <c r="G572" s="116" t="s">
        <v>247</v>
      </c>
      <c r="H572" s="116">
        <v>34116687</v>
      </c>
      <c r="I572" s="116">
        <v>30436279</v>
      </c>
      <c r="J572" s="116">
        <v>3680408</v>
      </c>
      <c r="K572">
        <f t="shared" si="17"/>
        <v>0.10787706320956662</v>
      </c>
    </row>
    <row r="573" spans="1:11" x14ac:dyDescent="0.3">
      <c r="A573" t="str">
        <f t="shared" si="16"/>
        <v>2009_5256</v>
      </c>
      <c r="C573" s="116">
        <v>572</v>
      </c>
      <c r="D573" s="116">
        <v>2009</v>
      </c>
      <c r="E573" s="116">
        <v>5256</v>
      </c>
      <c r="F573" s="116">
        <v>5256</v>
      </c>
      <c r="G573" s="116" t="s">
        <v>248</v>
      </c>
      <c r="H573" s="116">
        <v>6461447</v>
      </c>
      <c r="I573" s="116">
        <v>5748696</v>
      </c>
      <c r="J573" s="116">
        <v>712751</v>
      </c>
      <c r="K573">
        <f t="shared" si="17"/>
        <v>0.11030826376816215</v>
      </c>
    </row>
    <row r="574" spans="1:11" x14ac:dyDescent="0.3">
      <c r="A574" t="str">
        <f t="shared" si="16"/>
        <v>2009_5283</v>
      </c>
      <c r="C574" s="116">
        <v>573</v>
      </c>
      <c r="D574" s="116">
        <v>2009</v>
      </c>
      <c r="E574" s="116">
        <v>5283</v>
      </c>
      <c r="F574" s="116">
        <v>5283</v>
      </c>
      <c r="G574" s="116" t="s">
        <v>249</v>
      </c>
      <c r="H574" s="116">
        <v>11310749</v>
      </c>
      <c r="I574" s="116">
        <v>8643881</v>
      </c>
      <c r="J574" s="116">
        <v>2666868</v>
      </c>
      <c r="K574">
        <f t="shared" si="17"/>
        <v>0.2357817329338667</v>
      </c>
    </row>
    <row r="575" spans="1:11" x14ac:dyDescent="0.3">
      <c r="A575" t="str">
        <f t="shared" si="16"/>
        <v>2009_5310</v>
      </c>
      <c r="C575" s="116">
        <v>574</v>
      </c>
      <c r="D575" s="116">
        <v>2009</v>
      </c>
      <c r="E575" s="116">
        <v>5310</v>
      </c>
      <c r="F575" s="116">
        <v>5310</v>
      </c>
      <c r="G575" s="116" t="s">
        <v>250</v>
      </c>
      <c r="H575" s="116">
        <v>7011453</v>
      </c>
      <c r="I575" s="116">
        <v>5599200</v>
      </c>
      <c r="J575" s="116">
        <v>1412253</v>
      </c>
      <c r="K575">
        <f t="shared" si="17"/>
        <v>0.20142087524511681</v>
      </c>
    </row>
    <row r="576" spans="1:11" x14ac:dyDescent="0.3">
      <c r="A576" t="str">
        <f t="shared" si="16"/>
        <v>2009_5323</v>
      </c>
      <c r="C576" s="116">
        <v>575</v>
      </c>
      <c r="D576" s="116">
        <v>2009</v>
      </c>
      <c r="E576" s="116">
        <v>5323</v>
      </c>
      <c r="F576" s="116">
        <v>5325</v>
      </c>
      <c r="G576" s="116" t="s">
        <v>251</v>
      </c>
      <c r="H576" s="116">
        <v>6885545</v>
      </c>
      <c r="I576" s="116">
        <v>7066601</v>
      </c>
      <c r="J576" s="116">
        <v>-181056</v>
      </c>
      <c r="K576">
        <f t="shared" si="17"/>
        <v>-2.6295086300358213E-2</v>
      </c>
    </row>
    <row r="577" spans="1:11" x14ac:dyDescent="0.3">
      <c r="A577" t="str">
        <f t="shared" si="16"/>
        <v>2009_5463</v>
      </c>
      <c r="C577" s="116">
        <v>576</v>
      </c>
      <c r="D577" s="116">
        <v>2009</v>
      </c>
      <c r="E577" s="116">
        <v>5463</v>
      </c>
      <c r="F577" s="116">
        <v>5463</v>
      </c>
      <c r="G577" s="116" t="s">
        <v>253</v>
      </c>
      <c r="H577" s="116">
        <v>13126489</v>
      </c>
      <c r="I577" s="116">
        <v>12614438</v>
      </c>
      <c r="J577" s="116">
        <v>512051</v>
      </c>
      <c r="K577">
        <f t="shared" si="17"/>
        <v>3.9008984047447876E-2</v>
      </c>
    </row>
    <row r="578" spans="1:11" x14ac:dyDescent="0.3">
      <c r="A578" t="str">
        <f t="shared" si="16"/>
        <v>2009_5486</v>
      </c>
      <c r="C578" s="116">
        <v>577</v>
      </c>
      <c r="D578" s="116">
        <v>2009</v>
      </c>
      <c r="E578" s="116">
        <v>5486</v>
      </c>
      <c r="F578" s="116">
        <v>5486</v>
      </c>
      <c r="G578" s="116" t="s">
        <v>254</v>
      </c>
      <c r="H578" s="116">
        <v>6177657</v>
      </c>
      <c r="I578" s="116">
        <v>3999922</v>
      </c>
      <c r="J578" s="116">
        <v>2177735</v>
      </c>
      <c r="K578">
        <f t="shared" si="17"/>
        <v>0.3525179530038654</v>
      </c>
    </row>
    <row r="579" spans="1:11" x14ac:dyDescent="0.3">
      <c r="A579" t="str">
        <f t="shared" si="16"/>
        <v>2009_5508</v>
      </c>
      <c r="C579" s="116">
        <v>578</v>
      </c>
      <c r="D579" s="116">
        <v>2009</v>
      </c>
      <c r="E579" s="116">
        <v>5508</v>
      </c>
      <c r="F579" s="116">
        <v>5508</v>
      </c>
      <c r="G579" s="116" t="s">
        <v>255</v>
      </c>
      <c r="H579" s="116">
        <v>3956847</v>
      </c>
      <c r="I579" s="116">
        <v>3751798</v>
      </c>
      <c r="J579" s="116">
        <v>205049</v>
      </c>
      <c r="K579">
        <f t="shared" si="17"/>
        <v>5.1821311261213789E-2</v>
      </c>
    </row>
    <row r="580" spans="1:11" x14ac:dyDescent="0.3">
      <c r="A580" t="str">
        <f t="shared" si="16"/>
        <v>2009_1975</v>
      </c>
      <c r="C580" s="116">
        <v>579</v>
      </c>
      <c r="D580" s="116">
        <v>2009</v>
      </c>
      <c r="E580" s="116">
        <v>1975</v>
      </c>
      <c r="F580" s="116">
        <v>1975</v>
      </c>
      <c r="G580" s="116" t="s">
        <v>121</v>
      </c>
      <c r="H580" s="116">
        <v>5216965</v>
      </c>
      <c r="I580" s="116">
        <v>4170946</v>
      </c>
      <c r="J580" s="116">
        <v>1046019</v>
      </c>
      <c r="K580">
        <f t="shared" si="17"/>
        <v>0.20050335779519318</v>
      </c>
    </row>
    <row r="581" spans="1:11" x14ac:dyDescent="0.3">
      <c r="A581" t="str">
        <f t="shared" ref="A581:A644" si="18">CONCATENATE(D581,"_",E581)</f>
        <v>2009_4824</v>
      </c>
      <c r="C581" s="116">
        <v>580</v>
      </c>
      <c r="D581" s="116">
        <v>2009</v>
      </c>
      <c r="E581" s="116">
        <v>4824</v>
      </c>
      <c r="F581" s="116">
        <v>5510</v>
      </c>
      <c r="G581" s="116" t="s">
        <v>256</v>
      </c>
      <c r="H581" s="116">
        <v>6134806</v>
      </c>
      <c r="I581" s="116">
        <v>6048893</v>
      </c>
      <c r="J581" s="116">
        <v>85913</v>
      </c>
      <c r="K581">
        <f t="shared" ref="K581:K644" si="19">J581/H581</f>
        <v>1.4004191819594621E-2</v>
      </c>
    </row>
    <row r="582" spans="1:11" x14ac:dyDescent="0.3">
      <c r="A582" t="str">
        <f t="shared" si="18"/>
        <v>2009_5607</v>
      </c>
      <c r="C582" s="116">
        <v>581</v>
      </c>
      <c r="D582" s="116">
        <v>2009</v>
      </c>
      <c r="E582" s="116">
        <v>5607</v>
      </c>
      <c r="F582" s="116">
        <v>5607</v>
      </c>
      <c r="G582" s="116" t="s">
        <v>257</v>
      </c>
      <c r="H582" s="116">
        <v>8138700</v>
      </c>
      <c r="I582" s="116">
        <v>5875484</v>
      </c>
      <c r="J582" s="116">
        <v>2263216</v>
      </c>
      <c r="K582">
        <f t="shared" si="19"/>
        <v>0.27808077457087743</v>
      </c>
    </row>
    <row r="583" spans="1:11" x14ac:dyDescent="0.3">
      <c r="A583" t="str">
        <f t="shared" si="18"/>
        <v>2009_5643</v>
      </c>
      <c r="C583" s="116">
        <v>582</v>
      </c>
      <c r="D583" s="116">
        <v>2009</v>
      </c>
      <c r="E583" s="116">
        <v>5643</v>
      </c>
      <c r="F583" s="116">
        <v>5643</v>
      </c>
      <c r="G583" s="116" t="s">
        <v>258</v>
      </c>
      <c r="H583" s="116">
        <v>9367723</v>
      </c>
      <c r="I583" s="116">
        <v>8864129</v>
      </c>
      <c r="J583" s="116">
        <v>503594</v>
      </c>
      <c r="K583">
        <f t="shared" si="19"/>
        <v>5.3758421336753875E-2</v>
      </c>
    </row>
    <row r="584" spans="1:11" x14ac:dyDescent="0.3">
      <c r="A584" t="str">
        <f t="shared" si="18"/>
        <v>2009_5697</v>
      </c>
      <c r="C584" s="116">
        <v>583</v>
      </c>
      <c r="D584" s="116">
        <v>2009</v>
      </c>
      <c r="E584" s="116">
        <v>5697</v>
      </c>
      <c r="F584" s="116">
        <v>5697</v>
      </c>
      <c r="G584" s="116" t="s">
        <v>795</v>
      </c>
      <c r="H584" s="116">
        <v>5936752</v>
      </c>
      <c r="I584" s="116">
        <v>5010538</v>
      </c>
      <c r="J584" s="116">
        <v>926214</v>
      </c>
      <c r="K584">
        <f t="shared" si="19"/>
        <v>0.15601359127010864</v>
      </c>
    </row>
    <row r="585" spans="1:11" x14ac:dyDescent="0.3">
      <c r="A585" t="str">
        <f t="shared" si="18"/>
        <v>2009_5724</v>
      </c>
      <c r="C585" s="116">
        <v>584</v>
      </c>
      <c r="D585" s="116">
        <v>2009</v>
      </c>
      <c r="E585" s="116">
        <v>5724</v>
      </c>
      <c r="F585" s="116">
        <v>5724</v>
      </c>
      <c r="G585" s="116" t="s">
        <v>260</v>
      </c>
      <c r="H585" s="116">
        <v>3214131</v>
      </c>
      <c r="I585" s="116">
        <v>2734134</v>
      </c>
      <c r="J585" s="116">
        <v>479997</v>
      </c>
      <c r="K585">
        <f t="shared" si="19"/>
        <v>0.14933958821217927</v>
      </c>
    </row>
    <row r="586" spans="1:11" x14ac:dyDescent="0.3">
      <c r="A586" t="str">
        <f t="shared" si="18"/>
        <v>2009_5805</v>
      </c>
      <c r="C586" s="116">
        <v>585</v>
      </c>
      <c r="D586" s="116">
        <v>2009</v>
      </c>
      <c r="E586" s="116">
        <v>5805</v>
      </c>
      <c r="F586" s="116">
        <v>5805</v>
      </c>
      <c r="G586" s="116" t="s">
        <v>262</v>
      </c>
      <c r="H586" s="116">
        <v>16938220</v>
      </c>
      <c r="I586" s="116">
        <v>13324306</v>
      </c>
      <c r="J586" s="116">
        <v>3613914</v>
      </c>
      <c r="K586">
        <f t="shared" si="19"/>
        <v>0.21335854652968259</v>
      </c>
    </row>
    <row r="587" spans="1:11" x14ac:dyDescent="0.3">
      <c r="A587" t="str">
        <f t="shared" si="18"/>
        <v>2009_5823</v>
      </c>
      <c r="C587" s="116">
        <v>586</v>
      </c>
      <c r="D587" s="116">
        <v>2009</v>
      </c>
      <c r="E587" s="116">
        <v>5823</v>
      </c>
      <c r="F587" s="116">
        <v>5823</v>
      </c>
      <c r="G587" s="116" t="s">
        <v>263</v>
      </c>
      <c r="H587" s="116">
        <v>4751715</v>
      </c>
      <c r="I587" s="116">
        <v>4085590</v>
      </c>
      <c r="J587" s="116">
        <v>666125</v>
      </c>
      <c r="K587">
        <f t="shared" si="19"/>
        <v>0.14018622749891355</v>
      </c>
    </row>
    <row r="588" spans="1:11" x14ac:dyDescent="0.3">
      <c r="A588" t="str">
        <f t="shared" si="18"/>
        <v>2009_5832</v>
      </c>
      <c r="C588" s="116">
        <v>587</v>
      </c>
      <c r="D588" s="116">
        <v>2009</v>
      </c>
      <c r="E588" s="116">
        <v>5832</v>
      </c>
      <c r="F588" s="116">
        <v>5832</v>
      </c>
      <c r="G588" s="116" t="s">
        <v>264</v>
      </c>
      <c r="H588" s="116">
        <v>3995060</v>
      </c>
      <c r="I588" s="116">
        <v>2695756</v>
      </c>
      <c r="J588" s="116">
        <v>1299304</v>
      </c>
      <c r="K588">
        <f t="shared" si="19"/>
        <v>0.32522765615535187</v>
      </c>
    </row>
    <row r="589" spans="1:11" x14ac:dyDescent="0.3">
      <c r="A589" t="str">
        <f t="shared" si="18"/>
        <v>2009_5877</v>
      </c>
      <c r="C589" s="116">
        <v>588</v>
      </c>
      <c r="D589" s="116">
        <v>2009</v>
      </c>
      <c r="E589" s="116">
        <v>5877</v>
      </c>
      <c r="F589" s="116">
        <v>5877</v>
      </c>
      <c r="G589" s="116" t="s">
        <v>265</v>
      </c>
      <c r="H589" s="116">
        <v>13326772</v>
      </c>
      <c r="I589" s="116">
        <v>13282389</v>
      </c>
      <c r="J589" s="116">
        <v>44383</v>
      </c>
      <c r="K589">
        <f t="shared" si="19"/>
        <v>3.3303638720614415E-3</v>
      </c>
    </row>
    <row r="590" spans="1:11" x14ac:dyDescent="0.3">
      <c r="A590" t="str">
        <f t="shared" si="18"/>
        <v>2009_5895</v>
      </c>
      <c r="C590" s="116">
        <v>589</v>
      </c>
      <c r="D590" s="116">
        <v>2009</v>
      </c>
      <c r="E590" s="116">
        <v>5895</v>
      </c>
      <c r="F590" s="116">
        <v>5895</v>
      </c>
      <c r="G590" s="116" t="s">
        <v>266</v>
      </c>
      <c r="H590" s="116">
        <v>3282337</v>
      </c>
      <c r="I590" s="116">
        <v>2704175</v>
      </c>
      <c r="J590" s="116">
        <v>578162</v>
      </c>
      <c r="K590">
        <f t="shared" si="19"/>
        <v>0.17614340026633463</v>
      </c>
    </row>
    <row r="591" spans="1:11" x14ac:dyDescent="0.3">
      <c r="A591" t="str">
        <f t="shared" si="18"/>
        <v>2009_5949</v>
      </c>
      <c r="C591" s="116">
        <v>590</v>
      </c>
      <c r="D591" s="116">
        <v>2009</v>
      </c>
      <c r="E591" s="116">
        <v>5949</v>
      </c>
      <c r="F591" s="116">
        <v>5949</v>
      </c>
      <c r="G591" s="116" t="s">
        <v>267</v>
      </c>
      <c r="H591" s="116">
        <v>10671563</v>
      </c>
      <c r="I591" s="116">
        <v>8899161</v>
      </c>
      <c r="J591" s="116">
        <v>1772402</v>
      </c>
      <c r="K591">
        <f t="shared" si="19"/>
        <v>0.16608644862987737</v>
      </c>
    </row>
    <row r="592" spans="1:11" x14ac:dyDescent="0.3">
      <c r="A592" t="str">
        <f t="shared" si="18"/>
        <v>2009_5976</v>
      </c>
      <c r="C592" s="116">
        <v>591</v>
      </c>
      <c r="D592" s="116">
        <v>2009</v>
      </c>
      <c r="E592" s="116">
        <v>5976</v>
      </c>
      <c r="F592" s="116">
        <v>5976</v>
      </c>
      <c r="G592" s="116" t="s">
        <v>268</v>
      </c>
      <c r="H592" s="116">
        <v>11122314</v>
      </c>
      <c r="I592" s="116">
        <v>9650424</v>
      </c>
      <c r="J592" s="116">
        <v>1471890</v>
      </c>
      <c r="K592">
        <f t="shared" si="19"/>
        <v>0.13233667022887505</v>
      </c>
    </row>
    <row r="593" spans="1:11" x14ac:dyDescent="0.3">
      <c r="A593" t="str">
        <f t="shared" si="18"/>
        <v>2009_5994</v>
      </c>
      <c r="C593" s="116">
        <v>592</v>
      </c>
      <c r="D593" s="116">
        <v>2009</v>
      </c>
      <c r="E593" s="116">
        <v>5994</v>
      </c>
      <c r="F593" s="116">
        <v>5994</v>
      </c>
      <c r="G593" s="116" t="s">
        <v>269</v>
      </c>
      <c r="H593" s="116">
        <v>7703439</v>
      </c>
      <c r="I593" s="116">
        <v>7485051</v>
      </c>
      <c r="J593" s="116">
        <v>218388</v>
      </c>
      <c r="K593">
        <f t="shared" si="19"/>
        <v>2.8349416409995588E-2</v>
      </c>
    </row>
    <row r="594" spans="1:11" x14ac:dyDescent="0.3">
      <c r="A594" t="str">
        <f t="shared" si="18"/>
        <v>2009_6003</v>
      </c>
      <c r="C594" s="116">
        <v>593</v>
      </c>
      <c r="D594" s="116">
        <v>2009</v>
      </c>
      <c r="E594" s="116">
        <v>6003</v>
      </c>
      <c r="F594" s="116">
        <v>6003</v>
      </c>
      <c r="G594" s="116" t="s">
        <v>270</v>
      </c>
      <c r="H594" s="116">
        <v>4416135</v>
      </c>
      <c r="I594" s="116">
        <v>3813933</v>
      </c>
      <c r="J594" s="116">
        <v>602202</v>
      </c>
      <c r="K594">
        <f t="shared" si="19"/>
        <v>0.136364037784171</v>
      </c>
    </row>
    <row r="595" spans="1:11" x14ac:dyDescent="0.3">
      <c r="A595" t="str">
        <f t="shared" si="18"/>
        <v>2009_6012</v>
      </c>
      <c r="C595" s="116">
        <v>594</v>
      </c>
      <c r="D595" s="116">
        <v>2009</v>
      </c>
      <c r="E595" s="116">
        <v>6012</v>
      </c>
      <c r="F595" s="116">
        <v>6012</v>
      </c>
      <c r="G595" s="116" t="s">
        <v>271</v>
      </c>
      <c r="H595" s="116">
        <v>7263358</v>
      </c>
      <c r="I595" s="116">
        <v>6040589</v>
      </c>
      <c r="J595" s="116">
        <v>1222769</v>
      </c>
      <c r="K595">
        <f t="shared" si="19"/>
        <v>0.16834761552438968</v>
      </c>
    </row>
    <row r="596" spans="1:11" x14ac:dyDescent="0.3">
      <c r="A596" t="str">
        <f t="shared" si="18"/>
        <v>2009_6030</v>
      </c>
      <c r="C596" s="116">
        <v>595</v>
      </c>
      <c r="D596" s="116">
        <v>2009</v>
      </c>
      <c r="E596" s="116">
        <v>6030</v>
      </c>
      <c r="F596" s="116">
        <v>6030</v>
      </c>
      <c r="G596" s="116" t="s">
        <v>272</v>
      </c>
      <c r="H596" s="116">
        <v>9610765</v>
      </c>
      <c r="I596" s="116">
        <v>9124587</v>
      </c>
      <c r="J596" s="116">
        <v>486178</v>
      </c>
      <c r="K596">
        <f t="shared" si="19"/>
        <v>5.0586815929845333E-2</v>
      </c>
    </row>
    <row r="597" spans="1:11" x14ac:dyDescent="0.3">
      <c r="A597" t="str">
        <f t="shared" si="18"/>
        <v>2009_6048</v>
      </c>
      <c r="C597" s="116">
        <v>596</v>
      </c>
      <c r="D597" s="116">
        <v>2009</v>
      </c>
      <c r="E597" s="116">
        <v>6048</v>
      </c>
      <c r="F597" s="116">
        <v>6035</v>
      </c>
      <c r="G597" s="116" t="s">
        <v>273</v>
      </c>
      <c r="H597" s="116">
        <v>6104235</v>
      </c>
      <c r="I597" s="116">
        <v>5182942</v>
      </c>
      <c r="J597" s="116">
        <v>921293</v>
      </c>
      <c r="K597">
        <f t="shared" si="19"/>
        <v>0.15092685651846627</v>
      </c>
    </row>
    <row r="598" spans="1:11" x14ac:dyDescent="0.3">
      <c r="A598" t="str">
        <f t="shared" si="18"/>
        <v>2009_6039</v>
      </c>
      <c r="C598" s="116">
        <v>597</v>
      </c>
      <c r="D598" s="116">
        <v>2009</v>
      </c>
      <c r="E598" s="116">
        <v>6039</v>
      </c>
      <c r="F598" s="116">
        <v>6039</v>
      </c>
      <c r="G598" s="116" t="s">
        <v>274</v>
      </c>
      <c r="H598" s="116">
        <v>152164012</v>
      </c>
      <c r="I598" s="116">
        <v>130757303</v>
      </c>
      <c r="J598" s="116">
        <v>21406709</v>
      </c>
      <c r="K598">
        <f t="shared" si="19"/>
        <v>0.14068181246430331</v>
      </c>
    </row>
    <row r="599" spans="1:11" x14ac:dyDescent="0.3">
      <c r="A599" t="str">
        <f t="shared" si="18"/>
        <v>2009_6093</v>
      </c>
      <c r="C599" s="116">
        <v>598</v>
      </c>
      <c r="D599" s="116">
        <v>2009</v>
      </c>
      <c r="E599" s="116">
        <v>6093</v>
      </c>
      <c r="F599" s="116">
        <v>6093</v>
      </c>
      <c r="G599" s="116" t="s">
        <v>275</v>
      </c>
      <c r="H599" s="116">
        <v>12616437</v>
      </c>
      <c r="I599" s="116">
        <v>10275181</v>
      </c>
      <c r="J599" s="116">
        <v>2341256</v>
      </c>
      <c r="K599">
        <f t="shared" si="19"/>
        <v>0.18557188531120156</v>
      </c>
    </row>
    <row r="600" spans="1:11" x14ac:dyDescent="0.3">
      <c r="A600" t="str">
        <f t="shared" si="18"/>
        <v>2009_6091</v>
      </c>
      <c r="C600" s="116">
        <v>599</v>
      </c>
      <c r="D600" s="116">
        <v>2009</v>
      </c>
      <c r="E600" s="116">
        <v>6091</v>
      </c>
      <c r="F600" s="116">
        <v>6091</v>
      </c>
      <c r="G600" s="116" t="s">
        <v>359</v>
      </c>
      <c r="H600" s="116">
        <v>10060495</v>
      </c>
      <c r="I600" s="116">
        <v>10017447</v>
      </c>
      <c r="J600" s="116">
        <v>43048</v>
      </c>
      <c r="K600">
        <f t="shared" si="19"/>
        <v>4.2789147054891436E-3</v>
      </c>
    </row>
    <row r="601" spans="1:11" x14ac:dyDescent="0.3">
      <c r="A601" t="str">
        <f t="shared" si="18"/>
        <v>2009_6095</v>
      </c>
      <c r="C601" s="116">
        <v>600</v>
      </c>
      <c r="D601" s="116">
        <v>2009</v>
      </c>
      <c r="E601" s="116">
        <v>6095</v>
      </c>
      <c r="F601" s="116">
        <v>6095</v>
      </c>
      <c r="G601" s="116" t="s">
        <v>277</v>
      </c>
      <c r="H601" s="116">
        <v>7483053</v>
      </c>
      <c r="I601" s="116">
        <v>6966422</v>
      </c>
      <c r="J601" s="116">
        <v>516631</v>
      </c>
      <c r="K601">
        <f t="shared" si="19"/>
        <v>6.9040136425600626E-2</v>
      </c>
    </row>
    <row r="602" spans="1:11" x14ac:dyDescent="0.3">
      <c r="A602" t="str">
        <f t="shared" si="18"/>
        <v>2009_5157</v>
      </c>
      <c r="C602" s="116">
        <v>601</v>
      </c>
      <c r="D602" s="116">
        <v>2009</v>
      </c>
      <c r="E602" s="116">
        <v>5157</v>
      </c>
      <c r="F602" s="116">
        <v>6099</v>
      </c>
      <c r="G602" s="116" t="s">
        <v>281</v>
      </c>
      <c r="H602" s="116">
        <v>8505335</v>
      </c>
      <c r="I602" s="116">
        <v>6285884</v>
      </c>
      <c r="J602" s="116">
        <v>2219451</v>
      </c>
      <c r="K602">
        <f t="shared" si="19"/>
        <v>0.2609480990460693</v>
      </c>
    </row>
    <row r="603" spans="1:11" x14ac:dyDescent="0.3">
      <c r="A603" t="str">
        <f t="shared" si="18"/>
        <v>2009_6097</v>
      </c>
      <c r="C603" s="116">
        <v>602</v>
      </c>
      <c r="D603" s="116">
        <v>2009</v>
      </c>
      <c r="E603" s="116">
        <v>6097</v>
      </c>
      <c r="F603" s="116">
        <v>6097</v>
      </c>
      <c r="G603" s="116" t="s">
        <v>279</v>
      </c>
      <c r="H603" s="116">
        <v>3180307</v>
      </c>
      <c r="I603" s="116">
        <v>2629407</v>
      </c>
      <c r="J603" s="116">
        <v>550900</v>
      </c>
      <c r="K603">
        <f t="shared" si="19"/>
        <v>0.17322227068015761</v>
      </c>
    </row>
    <row r="604" spans="1:11" x14ac:dyDescent="0.3">
      <c r="A604" t="str">
        <f t="shared" si="18"/>
        <v>2009_6098</v>
      </c>
      <c r="C604" s="116">
        <v>603</v>
      </c>
      <c r="D604" s="116">
        <v>2009</v>
      </c>
      <c r="E604" s="116">
        <v>6098</v>
      </c>
      <c r="F604" s="116">
        <v>6098</v>
      </c>
      <c r="G604" s="116" t="s">
        <v>796</v>
      </c>
      <c r="H604" s="116">
        <v>18837767</v>
      </c>
      <c r="I604" s="116">
        <v>15044643</v>
      </c>
      <c r="J604" s="116">
        <v>3793124</v>
      </c>
      <c r="K604">
        <f t="shared" si="19"/>
        <v>0.20135741141718125</v>
      </c>
    </row>
    <row r="605" spans="1:11" x14ac:dyDescent="0.3">
      <c r="A605" t="str">
        <f t="shared" si="18"/>
        <v>2009_6100</v>
      </c>
      <c r="C605" s="116">
        <v>604</v>
      </c>
      <c r="D605" s="116">
        <v>2009</v>
      </c>
      <c r="E605" s="116">
        <v>6100</v>
      </c>
      <c r="F605" s="116">
        <v>6100</v>
      </c>
      <c r="G605" s="116" t="s">
        <v>282</v>
      </c>
      <c r="H605" s="116">
        <v>6428155</v>
      </c>
      <c r="I605" s="116">
        <v>5773208</v>
      </c>
      <c r="J605" s="116">
        <v>654947</v>
      </c>
      <c r="K605">
        <f t="shared" si="19"/>
        <v>0.10188724447372535</v>
      </c>
    </row>
    <row r="606" spans="1:11" x14ac:dyDescent="0.3">
      <c r="A606" t="str">
        <f t="shared" si="18"/>
        <v>2009_6101</v>
      </c>
      <c r="C606" s="116">
        <v>605</v>
      </c>
      <c r="D606" s="116">
        <v>2009</v>
      </c>
      <c r="E606" s="116">
        <v>6101</v>
      </c>
      <c r="F606" s="116">
        <v>6101</v>
      </c>
      <c r="G606" s="116" t="s">
        <v>283</v>
      </c>
      <c r="H606" s="116">
        <v>59329273</v>
      </c>
      <c r="I606" s="116">
        <v>58480173</v>
      </c>
      <c r="J606" s="116">
        <v>849100</v>
      </c>
      <c r="K606">
        <f t="shared" si="19"/>
        <v>1.4311653540740335E-2</v>
      </c>
    </row>
    <row r="607" spans="1:11" x14ac:dyDescent="0.3">
      <c r="A607" t="str">
        <f t="shared" si="18"/>
        <v>2009_6094</v>
      </c>
      <c r="C607" s="116">
        <v>606</v>
      </c>
      <c r="D607" s="116">
        <v>2009</v>
      </c>
      <c r="E607" s="116">
        <v>6094</v>
      </c>
      <c r="F607" s="116">
        <v>6094</v>
      </c>
      <c r="G607" s="116" t="s">
        <v>276</v>
      </c>
      <c r="H607" s="116">
        <v>6124923</v>
      </c>
      <c r="I607" s="116">
        <v>5253253</v>
      </c>
      <c r="J607" s="116">
        <v>871670</v>
      </c>
      <c r="K607">
        <f t="shared" si="19"/>
        <v>0.1423152584938619</v>
      </c>
    </row>
    <row r="608" spans="1:11" x14ac:dyDescent="0.3">
      <c r="A608" t="str">
        <f t="shared" si="18"/>
        <v>2009_6096</v>
      </c>
      <c r="C608" s="116">
        <v>607</v>
      </c>
      <c r="D608" s="116">
        <v>2009</v>
      </c>
      <c r="E608" s="116">
        <v>6096</v>
      </c>
      <c r="F608" s="116">
        <v>6096</v>
      </c>
      <c r="G608" s="116" t="s">
        <v>947</v>
      </c>
      <c r="H608" s="116">
        <v>7318504</v>
      </c>
      <c r="I608" s="116">
        <v>6223094</v>
      </c>
      <c r="J608" s="116">
        <v>1095410</v>
      </c>
      <c r="K608">
        <f t="shared" si="19"/>
        <v>0.14967676454094989</v>
      </c>
    </row>
    <row r="609" spans="1:11" x14ac:dyDescent="0.3">
      <c r="A609" t="str">
        <f t="shared" si="18"/>
        <v>2009_6102</v>
      </c>
      <c r="C609" s="116">
        <v>608</v>
      </c>
      <c r="D609" s="116">
        <v>2009</v>
      </c>
      <c r="E609" s="116">
        <v>6102</v>
      </c>
      <c r="F609" s="116">
        <v>6102</v>
      </c>
      <c r="G609" s="116" t="s">
        <v>284</v>
      </c>
      <c r="H609" s="116">
        <v>21655053</v>
      </c>
      <c r="I609" s="116">
        <v>17543637</v>
      </c>
      <c r="J609" s="116">
        <v>4111416</v>
      </c>
      <c r="K609">
        <f t="shared" si="19"/>
        <v>0.18985942911338061</v>
      </c>
    </row>
    <row r="610" spans="1:11" x14ac:dyDescent="0.3">
      <c r="A610" t="str">
        <f t="shared" si="18"/>
        <v>2009_6120</v>
      </c>
      <c r="C610" s="116">
        <v>609</v>
      </c>
      <c r="D610" s="116">
        <v>2009</v>
      </c>
      <c r="E610" s="116">
        <v>6120</v>
      </c>
      <c r="F610" s="116">
        <v>6120</v>
      </c>
      <c r="G610" s="116" t="s">
        <v>285</v>
      </c>
      <c r="H610" s="116">
        <v>11251848</v>
      </c>
      <c r="I610" s="116">
        <v>11092839</v>
      </c>
      <c r="J610" s="116">
        <v>159009</v>
      </c>
      <c r="K610">
        <f t="shared" si="19"/>
        <v>1.4131811947690726E-2</v>
      </c>
    </row>
    <row r="611" spans="1:11" x14ac:dyDescent="0.3">
      <c r="A611" t="str">
        <f t="shared" si="18"/>
        <v>2009_6138</v>
      </c>
      <c r="C611" s="116">
        <v>610</v>
      </c>
      <c r="D611" s="116">
        <v>2009</v>
      </c>
      <c r="E611" s="116">
        <v>6138</v>
      </c>
      <c r="F611" s="116">
        <v>6138</v>
      </c>
      <c r="G611" s="116" t="s">
        <v>286</v>
      </c>
      <c r="H611" s="116">
        <v>5405632</v>
      </c>
      <c r="I611" s="116">
        <v>4025919</v>
      </c>
      <c r="J611" s="116">
        <v>1379713</v>
      </c>
      <c r="K611">
        <f t="shared" si="19"/>
        <v>0.25523620549826553</v>
      </c>
    </row>
    <row r="612" spans="1:11" x14ac:dyDescent="0.3">
      <c r="A612" t="str">
        <f t="shared" si="18"/>
        <v>2009_5751</v>
      </c>
      <c r="C612" s="116">
        <v>611</v>
      </c>
      <c r="D612" s="116">
        <v>2009</v>
      </c>
      <c r="E612" s="116">
        <v>5751</v>
      </c>
      <c r="F612" s="116">
        <v>5751</v>
      </c>
      <c r="G612" s="116" t="s">
        <v>261</v>
      </c>
      <c r="H612" s="116">
        <v>6408493</v>
      </c>
      <c r="I612" s="116">
        <v>5800223</v>
      </c>
      <c r="J612" s="116">
        <v>608270</v>
      </c>
      <c r="K612">
        <f t="shared" si="19"/>
        <v>9.4916230695734558E-2</v>
      </c>
    </row>
    <row r="613" spans="1:11" x14ac:dyDescent="0.3">
      <c r="A613" t="str">
        <f t="shared" si="18"/>
        <v>2009_6165</v>
      </c>
      <c r="C613" s="116">
        <v>612</v>
      </c>
      <c r="D613" s="116">
        <v>2009</v>
      </c>
      <c r="E613" s="116">
        <v>6165</v>
      </c>
      <c r="F613" s="116">
        <v>6165</v>
      </c>
      <c r="G613" s="116" t="s">
        <v>287</v>
      </c>
      <c r="H613" s="116">
        <v>3264232</v>
      </c>
      <c r="I613" s="116">
        <v>2407368</v>
      </c>
      <c r="J613" s="116">
        <v>856864</v>
      </c>
      <c r="K613">
        <f t="shared" si="19"/>
        <v>0.26250094968739968</v>
      </c>
    </row>
    <row r="614" spans="1:11" x14ac:dyDescent="0.3">
      <c r="A614" t="str">
        <f t="shared" si="18"/>
        <v>2009_6175</v>
      </c>
      <c r="C614" s="116">
        <v>613</v>
      </c>
      <c r="D614" s="116">
        <v>2009</v>
      </c>
      <c r="E614" s="116">
        <v>6175</v>
      </c>
      <c r="F614" s="116">
        <v>6175</v>
      </c>
      <c r="G614" s="116" t="s">
        <v>288</v>
      </c>
      <c r="H614" s="116">
        <v>6911274</v>
      </c>
      <c r="I614" s="116">
        <v>6894720</v>
      </c>
      <c r="J614" s="116">
        <v>16554</v>
      </c>
      <c r="K614">
        <f t="shared" si="19"/>
        <v>2.3952168587151948E-3</v>
      </c>
    </row>
    <row r="615" spans="1:11" x14ac:dyDescent="0.3">
      <c r="A615" t="str">
        <f t="shared" si="18"/>
        <v>2009_6219</v>
      </c>
      <c r="C615" s="116">
        <v>614</v>
      </c>
      <c r="D615" s="116">
        <v>2009</v>
      </c>
      <c r="E615" s="116">
        <v>6219</v>
      </c>
      <c r="F615" s="116">
        <v>6219</v>
      </c>
      <c r="G615" s="116" t="s">
        <v>289</v>
      </c>
      <c r="H615" s="116">
        <v>23555092</v>
      </c>
      <c r="I615" s="116">
        <v>21102979</v>
      </c>
      <c r="J615" s="116">
        <v>2452113</v>
      </c>
      <c r="K615">
        <f t="shared" si="19"/>
        <v>0.10410118542521507</v>
      </c>
    </row>
    <row r="616" spans="1:11" x14ac:dyDescent="0.3">
      <c r="A616" t="str">
        <f t="shared" si="18"/>
        <v>2009_6246</v>
      </c>
      <c r="C616" s="116">
        <v>615</v>
      </c>
      <c r="D616" s="116">
        <v>2009</v>
      </c>
      <c r="E616" s="116">
        <v>6246</v>
      </c>
      <c r="F616" s="116">
        <v>6246</v>
      </c>
      <c r="G616" s="116" t="s">
        <v>290</v>
      </c>
      <c r="H616" s="116">
        <v>3567912</v>
      </c>
      <c r="I616" s="116">
        <v>2024959</v>
      </c>
      <c r="J616" s="116">
        <v>1542953</v>
      </c>
      <c r="K616">
        <f t="shared" si="19"/>
        <v>0.43245265017747075</v>
      </c>
    </row>
    <row r="617" spans="1:11" x14ac:dyDescent="0.3">
      <c r="A617" t="str">
        <f t="shared" si="18"/>
        <v>2009_6273</v>
      </c>
      <c r="C617" s="116">
        <v>616</v>
      </c>
      <c r="D617" s="116">
        <v>2009</v>
      </c>
      <c r="E617" s="116">
        <v>6273</v>
      </c>
      <c r="F617" s="116">
        <v>6273</v>
      </c>
      <c r="G617" s="116" t="s">
        <v>358</v>
      </c>
      <c r="H617" s="116">
        <v>11254751</v>
      </c>
      <c r="I617" s="116">
        <v>9489486</v>
      </c>
      <c r="J617" s="116">
        <v>1765265</v>
      </c>
      <c r="K617">
        <f t="shared" si="19"/>
        <v>0.15684620654868331</v>
      </c>
    </row>
    <row r="618" spans="1:11" x14ac:dyDescent="0.3">
      <c r="A618" t="str">
        <f t="shared" si="18"/>
        <v>2009_6408</v>
      </c>
      <c r="C618" s="116">
        <v>617</v>
      </c>
      <c r="D618" s="116">
        <v>2009</v>
      </c>
      <c r="E618" s="116">
        <v>6408</v>
      </c>
      <c r="F618" s="116">
        <v>6408</v>
      </c>
      <c r="G618" s="116" t="s">
        <v>292</v>
      </c>
      <c r="H618" s="116">
        <v>9110622</v>
      </c>
      <c r="I618" s="116">
        <v>7215946</v>
      </c>
      <c r="J618" s="116">
        <v>1894676</v>
      </c>
      <c r="K618">
        <f t="shared" si="19"/>
        <v>0.20796340798685314</v>
      </c>
    </row>
    <row r="619" spans="1:11" x14ac:dyDescent="0.3">
      <c r="A619" t="str">
        <f t="shared" si="18"/>
        <v>2009_6453</v>
      </c>
      <c r="C619" s="116">
        <v>618</v>
      </c>
      <c r="D619" s="116">
        <v>2009</v>
      </c>
      <c r="E619" s="116">
        <v>6453</v>
      </c>
      <c r="F619" s="116">
        <v>6453</v>
      </c>
      <c r="G619" s="116" t="s">
        <v>293</v>
      </c>
      <c r="H619" s="116">
        <v>6098326</v>
      </c>
      <c r="I619" s="116">
        <v>5539651</v>
      </c>
      <c r="J619" s="116">
        <v>558675</v>
      </c>
      <c r="K619">
        <f t="shared" si="19"/>
        <v>9.1611206091638919E-2</v>
      </c>
    </row>
    <row r="620" spans="1:11" x14ac:dyDescent="0.3">
      <c r="A620" t="str">
        <f t="shared" si="18"/>
        <v>2009_6460</v>
      </c>
      <c r="C620" s="116">
        <v>619</v>
      </c>
      <c r="D620" s="116">
        <v>2009</v>
      </c>
      <c r="E620" s="116">
        <v>6460</v>
      </c>
      <c r="F620" s="116">
        <v>6460</v>
      </c>
      <c r="G620" s="116" t="s">
        <v>294</v>
      </c>
      <c r="H620" s="116">
        <v>7312822</v>
      </c>
      <c r="I620" s="116">
        <v>6815733</v>
      </c>
      <c r="J620" s="116">
        <v>497089</v>
      </c>
      <c r="K620">
        <f t="shared" si="19"/>
        <v>6.7974989682505607E-2</v>
      </c>
    </row>
    <row r="621" spans="1:11" x14ac:dyDescent="0.3">
      <c r="A621" t="str">
        <f t="shared" si="18"/>
        <v>2009_6462</v>
      </c>
      <c r="C621" s="116">
        <v>620</v>
      </c>
      <c r="D621" s="116">
        <v>2009</v>
      </c>
      <c r="E621" s="116">
        <v>6462</v>
      </c>
      <c r="F621" s="116">
        <v>6462</v>
      </c>
      <c r="G621" s="116" t="s">
        <v>295</v>
      </c>
      <c r="H621" s="116">
        <v>5037973</v>
      </c>
      <c r="I621" s="116">
        <v>3229376</v>
      </c>
      <c r="J621" s="116">
        <v>1808597</v>
      </c>
      <c r="K621">
        <f t="shared" si="19"/>
        <v>0.35899299182429123</v>
      </c>
    </row>
    <row r="622" spans="1:11" x14ac:dyDescent="0.3">
      <c r="A622" t="str">
        <f t="shared" si="18"/>
        <v>2009_6471</v>
      </c>
      <c r="C622" s="116">
        <v>621</v>
      </c>
      <c r="D622" s="116">
        <v>2009</v>
      </c>
      <c r="E622" s="116">
        <v>6471</v>
      </c>
      <c r="F622" s="116">
        <v>6471</v>
      </c>
      <c r="G622" s="116" t="s">
        <v>296</v>
      </c>
      <c r="H622" s="116">
        <v>5670606</v>
      </c>
      <c r="I622" s="116">
        <v>4311626</v>
      </c>
      <c r="J622" s="116">
        <v>1358980</v>
      </c>
      <c r="K622">
        <f t="shared" si="19"/>
        <v>0.23965339859619941</v>
      </c>
    </row>
    <row r="623" spans="1:11" x14ac:dyDescent="0.3">
      <c r="A623" t="str">
        <f t="shared" si="18"/>
        <v>2009_6509</v>
      </c>
      <c r="C623" s="116">
        <v>622</v>
      </c>
      <c r="D623" s="116">
        <v>2009</v>
      </c>
      <c r="E623" s="116">
        <v>6509</v>
      </c>
      <c r="F623" s="116">
        <v>6509</v>
      </c>
      <c r="G623" s="116" t="s">
        <v>297</v>
      </c>
      <c r="H623" s="116">
        <v>5155160</v>
      </c>
      <c r="I623" s="116">
        <v>4852756</v>
      </c>
      <c r="J623" s="116">
        <v>302404</v>
      </c>
      <c r="K623">
        <f t="shared" si="19"/>
        <v>5.866044894823827E-2</v>
      </c>
    </row>
    <row r="624" spans="1:11" x14ac:dyDescent="0.3">
      <c r="A624" t="str">
        <f t="shared" si="18"/>
        <v>2009_6512</v>
      </c>
      <c r="C624" s="116">
        <v>623</v>
      </c>
      <c r="D624" s="116">
        <v>2009</v>
      </c>
      <c r="E624" s="116">
        <v>6512</v>
      </c>
      <c r="F624" s="116">
        <v>6512</v>
      </c>
      <c r="G624" s="116" t="s">
        <v>298</v>
      </c>
      <c r="H624" s="116">
        <v>6189445</v>
      </c>
      <c r="I624" s="116">
        <v>4267270</v>
      </c>
      <c r="J624" s="116">
        <v>1922175</v>
      </c>
      <c r="K624">
        <f t="shared" si="19"/>
        <v>0.31055692392451989</v>
      </c>
    </row>
    <row r="625" spans="1:11" x14ac:dyDescent="0.3">
      <c r="A625" t="str">
        <f t="shared" si="18"/>
        <v>2009_6516</v>
      </c>
      <c r="C625" s="116">
        <v>624</v>
      </c>
      <c r="D625" s="116">
        <v>2009</v>
      </c>
      <c r="E625" s="116">
        <v>6516</v>
      </c>
      <c r="F625" s="116">
        <v>6516</v>
      </c>
      <c r="G625" s="116" t="s">
        <v>299</v>
      </c>
      <c r="H625" s="116">
        <v>2524168</v>
      </c>
      <c r="I625" s="116">
        <v>2520589</v>
      </c>
      <c r="J625" s="116">
        <v>3579</v>
      </c>
      <c r="K625">
        <f t="shared" si="19"/>
        <v>1.4178929453190121E-3</v>
      </c>
    </row>
    <row r="626" spans="1:11" x14ac:dyDescent="0.3">
      <c r="A626" t="str">
        <f t="shared" si="18"/>
        <v>2009_6534</v>
      </c>
      <c r="C626" s="116">
        <v>625</v>
      </c>
      <c r="D626" s="116">
        <v>2009</v>
      </c>
      <c r="E626" s="116">
        <v>6534</v>
      </c>
      <c r="F626" s="116">
        <v>6534</v>
      </c>
      <c r="G626" s="116" t="s">
        <v>300</v>
      </c>
      <c r="H626" s="116">
        <v>8400970</v>
      </c>
      <c r="I626" s="116">
        <v>6908088</v>
      </c>
      <c r="J626" s="116">
        <v>1492882</v>
      </c>
      <c r="K626">
        <f t="shared" si="19"/>
        <v>0.17770352709270476</v>
      </c>
    </row>
    <row r="627" spans="1:11" x14ac:dyDescent="0.3">
      <c r="A627" t="str">
        <f t="shared" si="18"/>
        <v>2009_1935</v>
      </c>
      <c r="C627" s="116">
        <v>626</v>
      </c>
      <c r="D627" s="116">
        <v>2009</v>
      </c>
      <c r="E627" s="116">
        <v>1935</v>
      </c>
      <c r="F627" s="116">
        <v>6536</v>
      </c>
      <c r="G627" s="116" t="s">
        <v>301</v>
      </c>
      <c r="H627" s="116">
        <v>12453111</v>
      </c>
      <c r="I627" s="116">
        <v>11059106</v>
      </c>
      <c r="J627" s="116">
        <v>1394005</v>
      </c>
      <c r="K627">
        <f t="shared" si="19"/>
        <v>0.11194030150377685</v>
      </c>
    </row>
    <row r="628" spans="1:11" x14ac:dyDescent="0.3">
      <c r="A628" t="str">
        <f t="shared" si="18"/>
        <v>2009_6561</v>
      </c>
      <c r="C628" s="116">
        <v>627</v>
      </c>
      <c r="D628" s="116">
        <v>2009</v>
      </c>
      <c r="E628" s="116">
        <v>6561</v>
      </c>
      <c r="F628" s="116">
        <v>6561</v>
      </c>
      <c r="G628" s="116" t="s">
        <v>302</v>
      </c>
      <c r="H628" s="116">
        <v>6002289</v>
      </c>
      <c r="I628" s="116">
        <v>4556661</v>
      </c>
      <c r="J628" s="116">
        <v>1445628</v>
      </c>
      <c r="K628">
        <f t="shared" si="19"/>
        <v>0.24084611720628579</v>
      </c>
    </row>
    <row r="629" spans="1:11" x14ac:dyDescent="0.3">
      <c r="A629" t="str">
        <f t="shared" si="18"/>
        <v>2009_6579</v>
      </c>
      <c r="C629" s="116">
        <v>628</v>
      </c>
      <c r="D629" s="116">
        <v>2009</v>
      </c>
      <c r="E629" s="116">
        <v>6579</v>
      </c>
      <c r="F629" s="116">
        <v>6579</v>
      </c>
      <c r="G629" s="116" t="s">
        <v>303</v>
      </c>
      <c r="H629" s="116">
        <v>33742950</v>
      </c>
      <c r="I629" s="116">
        <v>32346660</v>
      </c>
      <c r="J629" s="116">
        <v>1396290</v>
      </c>
      <c r="K629">
        <f t="shared" si="19"/>
        <v>4.1380199419434278E-2</v>
      </c>
    </row>
    <row r="630" spans="1:11" x14ac:dyDescent="0.3">
      <c r="A630" t="str">
        <f t="shared" si="18"/>
        <v>2009_6592</v>
      </c>
      <c r="C630" s="116">
        <v>629</v>
      </c>
      <c r="D630" s="116">
        <v>2009</v>
      </c>
      <c r="E630" s="116">
        <v>6592</v>
      </c>
      <c r="F630" s="116">
        <v>6592</v>
      </c>
      <c r="G630" s="116" t="s">
        <v>948</v>
      </c>
      <c r="H630" s="116">
        <v>14728250</v>
      </c>
      <c r="I630" s="116">
        <v>12348542</v>
      </c>
      <c r="J630" s="116">
        <v>2379708</v>
      </c>
      <c r="K630">
        <f t="shared" si="19"/>
        <v>0.16157438935379287</v>
      </c>
    </row>
    <row r="631" spans="1:11" x14ac:dyDescent="0.3">
      <c r="A631" t="str">
        <f t="shared" si="18"/>
        <v>2009_6615</v>
      </c>
      <c r="C631" s="116">
        <v>630</v>
      </c>
      <c r="D631" s="116">
        <v>2009</v>
      </c>
      <c r="E631" s="116">
        <v>6615</v>
      </c>
      <c r="F631" s="116">
        <v>6615</v>
      </c>
      <c r="G631" s="116" t="s">
        <v>306</v>
      </c>
      <c r="H631" s="116">
        <v>6149195</v>
      </c>
      <c r="I631" s="116">
        <v>5469169</v>
      </c>
      <c r="J631" s="116">
        <v>680026</v>
      </c>
      <c r="K631">
        <f t="shared" si="19"/>
        <v>0.11058780864812386</v>
      </c>
    </row>
    <row r="632" spans="1:11" x14ac:dyDescent="0.3">
      <c r="A632" t="str">
        <f t="shared" si="18"/>
        <v>2009_6651</v>
      </c>
      <c r="C632" s="116">
        <v>631</v>
      </c>
      <c r="D632" s="116">
        <v>2009</v>
      </c>
      <c r="E632" s="116">
        <v>6651</v>
      </c>
      <c r="F632" s="116">
        <v>6651</v>
      </c>
      <c r="G632" s="116" t="s">
        <v>307</v>
      </c>
      <c r="H632" s="116">
        <v>3770524</v>
      </c>
      <c r="I632" s="116">
        <v>3550091</v>
      </c>
      <c r="J632" s="116">
        <v>220433</v>
      </c>
      <c r="K632">
        <f t="shared" si="19"/>
        <v>5.8462166001330321E-2</v>
      </c>
    </row>
    <row r="633" spans="1:11" x14ac:dyDescent="0.3">
      <c r="A633" t="str">
        <f t="shared" si="18"/>
        <v>2009_6660</v>
      </c>
      <c r="C633" s="116">
        <v>632</v>
      </c>
      <c r="D633" s="116">
        <v>2009</v>
      </c>
      <c r="E633" s="116">
        <v>6660</v>
      </c>
      <c r="F633" s="116">
        <v>6660</v>
      </c>
      <c r="G633" s="116" t="s">
        <v>308</v>
      </c>
      <c r="H633" s="116">
        <v>15941190</v>
      </c>
      <c r="I633" s="116">
        <v>15516627</v>
      </c>
      <c r="J633" s="116">
        <v>424563</v>
      </c>
      <c r="K633">
        <f t="shared" si="19"/>
        <v>2.6633080717311568E-2</v>
      </c>
    </row>
    <row r="634" spans="1:11" x14ac:dyDescent="0.3">
      <c r="A634" t="str">
        <f t="shared" si="18"/>
        <v>2009_6700</v>
      </c>
      <c r="C634" s="116">
        <v>633</v>
      </c>
      <c r="D634" s="116">
        <v>2009</v>
      </c>
      <c r="E634" s="116">
        <v>6700</v>
      </c>
      <c r="F634" s="116">
        <v>6700</v>
      </c>
      <c r="G634" s="116" t="s">
        <v>309</v>
      </c>
      <c r="H634" s="116">
        <v>6082756</v>
      </c>
      <c r="I634" s="116">
        <v>5721913</v>
      </c>
      <c r="J634" s="116">
        <v>360843</v>
      </c>
      <c r="K634">
        <f t="shared" si="19"/>
        <v>5.9322287463117046E-2</v>
      </c>
    </row>
    <row r="635" spans="1:11" x14ac:dyDescent="0.3">
      <c r="A635" t="str">
        <f t="shared" si="18"/>
        <v>2009_6759</v>
      </c>
      <c r="C635" s="116">
        <v>634</v>
      </c>
      <c r="D635" s="116">
        <v>2009</v>
      </c>
      <c r="E635" s="116">
        <v>6759</v>
      </c>
      <c r="F635" s="116">
        <v>6759</v>
      </c>
      <c r="G635" s="116" t="s">
        <v>311</v>
      </c>
      <c r="H635" s="116">
        <v>7682762</v>
      </c>
      <c r="I635" s="116">
        <v>6916324</v>
      </c>
      <c r="J635" s="116">
        <v>766438</v>
      </c>
      <c r="K635">
        <f t="shared" si="19"/>
        <v>9.9760737089083326E-2</v>
      </c>
    </row>
    <row r="636" spans="1:11" x14ac:dyDescent="0.3">
      <c r="A636" t="str">
        <f t="shared" si="18"/>
        <v>2009_6762</v>
      </c>
      <c r="C636" s="116">
        <v>635</v>
      </c>
      <c r="D636" s="116">
        <v>2009</v>
      </c>
      <c r="E636" s="116">
        <v>6762</v>
      </c>
      <c r="F636" s="116">
        <v>6762</v>
      </c>
      <c r="G636" s="116" t="s">
        <v>312</v>
      </c>
      <c r="H636" s="116">
        <v>7005979</v>
      </c>
      <c r="I636" s="116">
        <v>6190366</v>
      </c>
      <c r="J636" s="116">
        <v>815613</v>
      </c>
      <c r="K636">
        <f t="shared" si="19"/>
        <v>0.11641670635895426</v>
      </c>
    </row>
    <row r="637" spans="1:11" x14ac:dyDescent="0.3">
      <c r="A637" t="str">
        <f t="shared" si="18"/>
        <v>2009_6768</v>
      </c>
      <c r="C637" s="116">
        <v>636</v>
      </c>
      <c r="D637" s="116">
        <v>2009</v>
      </c>
      <c r="E637" s="116">
        <v>6768</v>
      </c>
      <c r="F637" s="116">
        <v>6768</v>
      </c>
      <c r="G637" s="116" t="s">
        <v>313</v>
      </c>
      <c r="H637" s="116">
        <v>16799183</v>
      </c>
      <c r="I637" s="116">
        <v>16535516</v>
      </c>
      <c r="J637" s="116">
        <v>263667</v>
      </c>
      <c r="K637">
        <f t="shared" si="19"/>
        <v>1.5695227559578345E-2</v>
      </c>
    </row>
    <row r="638" spans="1:11" x14ac:dyDescent="0.3">
      <c r="A638" t="str">
        <f t="shared" si="18"/>
        <v>2009_6795</v>
      </c>
      <c r="C638" s="116">
        <v>637</v>
      </c>
      <c r="D638" s="116">
        <v>2009</v>
      </c>
      <c r="E638" s="116">
        <v>6795</v>
      </c>
      <c r="F638" s="116">
        <v>6795</v>
      </c>
      <c r="G638" s="116" t="s">
        <v>314</v>
      </c>
      <c r="H638" s="116">
        <v>108084492</v>
      </c>
      <c r="I638" s="116">
        <v>101270917</v>
      </c>
      <c r="J638" s="116">
        <v>6813575</v>
      </c>
      <c r="K638">
        <f t="shared" si="19"/>
        <v>6.303933963070299E-2</v>
      </c>
    </row>
    <row r="639" spans="1:11" x14ac:dyDescent="0.3">
      <c r="A639" t="str">
        <f t="shared" si="18"/>
        <v>2009_6822</v>
      </c>
      <c r="C639" s="116">
        <v>638</v>
      </c>
      <c r="D639" s="116">
        <v>2009</v>
      </c>
      <c r="E639" s="116">
        <v>6822</v>
      </c>
      <c r="F639" s="116">
        <v>6822</v>
      </c>
      <c r="G639" s="116" t="s">
        <v>315</v>
      </c>
      <c r="H639" s="116">
        <v>66350120</v>
      </c>
      <c r="I639" s="116">
        <v>46135811</v>
      </c>
      <c r="J639" s="116">
        <v>20214309</v>
      </c>
      <c r="K639">
        <f t="shared" si="19"/>
        <v>0.30466122744013124</v>
      </c>
    </row>
    <row r="640" spans="1:11" x14ac:dyDescent="0.3">
      <c r="A640" t="str">
        <f t="shared" si="18"/>
        <v>2009_6840</v>
      </c>
      <c r="C640" s="116">
        <v>639</v>
      </c>
      <c r="D640" s="116">
        <v>2009</v>
      </c>
      <c r="E640" s="116">
        <v>6840</v>
      </c>
      <c r="F640" s="116">
        <v>6840</v>
      </c>
      <c r="G640" s="116" t="s">
        <v>316</v>
      </c>
      <c r="H640" s="116">
        <v>24074826</v>
      </c>
      <c r="I640" s="116">
        <v>19797275</v>
      </c>
      <c r="J640" s="116">
        <v>4277551</v>
      </c>
      <c r="K640">
        <f t="shared" si="19"/>
        <v>0.17767733814566303</v>
      </c>
    </row>
    <row r="641" spans="1:11" x14ac:dyDescent="0.3">
      <c r="A641" t="str">
        <f t="shared" si="18"/>
        <v>2009_6854</v>
      </c>
      <c r="C641" s="116">
        <v>640</v>
      </c>
      <c r="D641" s="116">
        <v>2009</v>
      </c>
      <c r="E641" s="116">
        <v>6854</v>
      </c>
      <c r="F641" s="116">
        <v>6854</v>
      </c>
      <c r="G641" s="116" t="s">
        <v>317</v>
      </c>
      <c r="H641" s="116">
        <v>8322529</v>
      </c>
      <c r="I641" s="116">
        <v>7109626</v>
      </c>
      <c r="J641" s="116">
        <v>1212903</v>
      </c>
      <c r="K641">
        <f t="shared" si="19"/>
        <v>0.14573731133889711</v>
      </c>
    </row>
    <row r="642" spans="1:11" x14ac:dyDescent="0.3">
      <c r="A642" t="str">
        <f t="shared" si="18"/>
        <v>2009_6867</v>
      </c>
      <c r="C642" s="116">
        <v>641</v>
      </c>
      <c r="D642" s="116">
        <v>2009</v>
      </c>
      <c r="E642" s="116">
        <v>6867</v>
      </c>
      <c r="F642" s="116">
        <v>6867</v>
      </c>
      <c r="G642" s="116" t="s">
        <v>318</v>
      </c>
      <c r="H642" s="116">
        <v>21878411</v>
      </c>
      <c r="I642" s="116">
        <v>18521356</v>
      </c>
      <c r="J642" s="116">
        <v>3357055</v>
      </c>
      <c r="K642">
        <f t="shared" si="19"/>
        <v>0.15344144508483729</v>
      </c>
    </row>
    <row r="643" spans="1:11" x14ac:dyDescent="0.3">
      <c r="A643" t="str">
        <f t="shared" si="18"/>
        <v>2009_6921</v>
      </c>
      <c r="C643" s="116">
        <v>642</v>
      </c>
      <c r="D643" s="116">
        <v>2009</v>
      </c>
      <c r="E643" s="116">
        <v>6921</v>
      </c>
      <c r="F643" s="116">
        <v>6921</v>
      </c>
      <c r="G643" s="116" t="s">
        <v>319</v>
      </c>
      <c r="H643" s="116">
        <v>3495677</v>
      </c>
      <c r="I643" s="116">
        <v>3383588</v>
      </c>
      <c r="J643" s="116">
        <v>112089</v>
      </c>
      <c r="K643">
        <f t="shared" si="19"/>
        <v>3.2065033468481212E-2</v>
      </c>
    </row>
    <row r="644" spans="1:11" x14ac:dyDescent="0.3">
      <c r="A644" t="str">
        <f t="shared" si="18"/>
        <v>2009_6930</v>
      </c>
      <c r="C644" s="116">
        <v>643</v>
      </c>
      <c r="D644" s="116">
        <v>2009</v>
      </c>
      <c r="E644" s="116">
        <v>6930</v>
      </c>
      <c r="F644" s="116">
        <v>6930</v>
      </c>
      <c r="G644" s="116" t="s">
        <v>320</v>
      </c>
      <c r="H644" s="116">
        <v>8451856</v>
      </c>
      <c r="I644" s="116">
        <v>7133120</v>
      </c>
      <c r="J644" s="116">
        <v>1318736</v>
      </c>
      <c r="K644">
        <f t="shared" si="19"/>
        <v>0.15602916093222602</v>
      </c>
    </row>
    <row r="645" spans="1:11" x14ac:dyDescent="0.3">
      <c r="A645" t="str">
        <f t="shared" ref="A645:A708" si="20">CONCATENATE(D645,"_",E645)</f>
        <v>2009_6937</v>
      </c>
      <c r="C645" s="116">
        <v>644</v>
      </c>
      <c r="D645" s="116">
        <v>2009</v>
      </c>
      <c r="E645" s="116">
        <v>6937</v>
      </c>
      <c r="F645" s="116">
        <v>6937</v>
      </c>
      <c r="G645" s="116" t="s">
        <v>797</v>
      </c>
      <c r="H645" s="116">
        <v>6894027</v>
      </c>
      <c r="I645" s="116">
        <v>6217495</v>
      </c>
      <c r="J645" s="116">
        <v>676532</v>
      </c>
      <c r="K645">
        <f t="shared" ref="K645:K708" si="21">J645/H645</f>
        <v>9.8133065043116308E-2</v>
      </c>
    </row>
    <row r="646" spans="1:11" x14ac:dyDescent="0.3">
      <c r="A646" t="str">
        <f t="shared" si="20"/>
        <v>2009_6943</v>
      </c>
      <c r="C646" s="116">
        <v>645</v>
      </c>
      <c r="D646" s="116">
        <v>2009</v>
      </c>
      <c r="E646" s="116">
        <v>6943</v>
      </c>
      <c r="F646" s="116">
        <v>6943</v>
      </c>
      <c r="G646" s="116" t="s">
        <v>321</v>
      </c>
      <c r="H646" s="116">
        <v>4020291</v>
      </c>
      <c r="I646" s="116">
        <v>2897932</v>
      </c>
      <c r="J646" s="116">
        <v>1122359</v>
      </c>
      <c r="K646">
        <f t="shared" si="21"/>
        <v>0.27917357226131145</v>
      </c>
    </row>
    <row r="647" spans="1:11" x14ac:dyDescent="0.3">
      <c r="A647" t="str">
        <f t="shared" si="20"/>
        <v>2009_6264</v>
      </c>
      <c r="C647" s="116">
        <v>646</v>
      </c>
      <c r="D647" s="116">
        <v>2009</v>
      </c>
      <c r="E647" s="116">
        <v>6264</v>
      </c>
      <c r="F647" s="116">
        <v>6264</v>
      </c>
      <c r="G647" s="116" t="s">
        <v>291</v>
      </c>
      <c r="H647" s="116">
        <v>10527435</v>
      </c>
      <c r="I647" s="116">
        <v>8472853</v>
      </c>
      <c r="J647" s="116">
        <v>2054582</v>
      </c>
      <c r="K647">
        <f t="shared" si="21"/>
        <v>0.19516453913037696</v>
      </c>
    </row>
    <row r="648" spans="1:11" x14ac:dyDescent="0.3">
      <c r="A648" t="str">
        <f t="shared" si="20"/>
        <v>2009_6950</v>
      </c>
      <c r="C648" s="116">
        <v>647</v>
      </c>
      <c r="D648" s="116">
        <v>2009</v>
      </c>
      <c r="E648" s="116">
        <v>6950</v>
      </c>
      <c r="F648" s="116">
        <v>6950</v>
      </c>
      <c r="G648" s="116" t="s">
        <v>798</v>
      </c>
      <c r="H648" s="116">
        <v>15595462</v>
      </c>
      <c r="I648" s="116">
        <v>14603777</v>
      </c>
      <c r="J648" s="116">
        <v>991685</v>
      </c>
      <c r="K648">
        <f t="shared" si="21"/>
        <v>6.3588048882424905E-2</v>
      </c>
    </row>
    <row r="649" spans="1:11" x14ac:dyDescent="0.3">
      <c r="A649" t="str">
        <f t="shared" si="20"/>
        <v>2009_6957</v>
      </c>
      <c r="C649" s="116">
        <v>648</v>
      </c>
      <c r="D649" s="116">
        <v>2009</v>
      </c>
      <c r="E649" s="116">
        <v>6957</v>
      </c>
      <c r="F649" s="116">
        <v>6957</v>
      </c>
      <c r="G649" s="116" t="s">
        <v>323</v>
      </c>
      <c r="H649" s="116">
        <v>100294080</v>
      </c>
      <c r="I649" s="116">
        <v>84730249</v>
      </c>
      <c r="J649" s="116">
        <v>15563831</v>
      </c>
      <c r="K649">
        <f t="shared" si="21"/>
        <v>0.15518195091873818</v>
      </c>
    </row>
    <row r="650" spans="1:11" x14ac:dyDescent="0.3">
      <c r="A650" t="str">
        <f t="shared" si="20"/>
        <v>2009_5922</v>
      </c>
      <c r="C650" s="116">
        <v>649</v>
      </c>
      <c r="D650" s="116">
        <v>2009</v>
      </c>
      <c r="E650" s="116">
        <v>5922</v>
      </c>
      <c r="F650" s="116">
        <v>5922</v>
      </c>
      <c r="G650" s="116" t="s">
        <v>799</v>
      </c>
      <c r="H650" s="116">
        <v>9375978</v>
      </c>
      <c r="I650" s="116">
        <v>8912771</v>
      </c>
      <c r="J650" s="116">
        <v>463207</v>
      </c>
      <c r="K650">
        <f t="shared" si="21"/>
        <v>4.9403592883857025E-2</v>
      </c>
    </row>
    <row r="651" spans="1:11" x14ac:dyDescent="0.3">
      <c r="A651" t="str">
        <f t="shared" si="20"/>
        <v>2009_819</v>
      </c>
      <c r="C651" s="116">
        <v>650</v>
      </c>
      <c r="D651" s="116">
        <v>2009</v>
      </c>
      <c r="E651" s="116">
        <v>819</v>
      </c>
      <c r="F651" s="116">
        <v>819</v>
      </c>
      <c r="G651" s="116" t="s">
        <v>65</v>
      </c>
      <c r="H651" s="116">
        <v>7201234</v>
      </c>
      <c r="I651" s="116">
        <v>5483308</v>
      </c>
      <c r="J651" s="116">
        <v>1717926</v>
      </c>
      <c r="K651">
        <f t="shared" si="21"/>
        <v>0.23855994680911632</v>
      </c>
    </row>
    <row r="652" spans="1:11" x14ac:dyDescent="0.3">
      <c r="A652" t="str">
        <f t="shared" si="20"/>
        <v>2009_6969</v>
      </c>
      <c r="C652" s="116">
        <v>651</v>
      </c>
      <c r="D652" s="116">
        <v>2009</v>
      </c>
      <c r="E652" s="116">
        <v>6969</v>
      </c>
      <c r="F652" s="116">
        <v>6969</v>
      </c>
      <c r="G652" s="116" t="s">
        <v>325</v>
      </c>
      <c r="H652" s="116">
        <v>5080078</v>
      </c>
      <c r="I652" s="116">
        <v>4998069</v>
      </c>
      <c r="J652" s="116">
        <v>82009</v>
      </c>
      <c r="K652">
        <f t="shared" si="21"/>
        <v>1.6143256068115491E-2</v>
      </c>
    </row>
    <row r="653" spans="1:11" x14ac:dyDescent="0.3">
      <c r="A653" t="str">
        <f t="shared" si="20"/>
        <v>2009_6975</v>
      </c>
      <c r="C653" s="116">
        <v>652</v>
      </c>
      <c r="D653" s="116">
        <v>2009</v>
      </c>
      <c r="E653" s="116">
        <v>6975</v>
      </c>
      <c r="F653" s="116">
        <v>6975</v>
      </c>
      <c r="G653" s="116" t="s">
        <v>326</v>
      </c>
      <c r="H653" s="116">
        <v>13700487</v>
      </c>
      <c r="I653" s="116">
        <v>10941385</v>
      </c>
      <c r="J653" s="116">
        <v>2759102</v>
      </c>
      <c r="K653">
        <f t="shared" si="21"/>
        <v>0.20138714777073252</v>
      </c>
    </row>
    <row r="654" spans="1:11" x14ac:dyDescent="0.3">
      <c r="A654" t="str">
        <f t="shared" si="20"/>
        <v>2009_6983</v>
      </c>
      <c r="C654" s="116">
        <v>653</v>
      </c>
      <c r="D654" s="116">
        <v>2009</v>
      </c>
      <c r="E654" s="116">
        <v>6983</v>
      </c>
      <c r="F654" s="116">
        <v>6983</v>
      </c>
      <c r="G654" s="116" t="s">
        <v>327</v>
      </c>
      <c r="H654" s="116">
        <v>10231906</v>
      </c>
      <c r="I654" s="116">
        <v>5943917</v>
      </c>
      <c r="J654" s="116">
        <v>4287989</v>
      </c>
      <c r="K654">
        <f t="shared" si="21"/>
        <v>0.41908017919632962</v>
      </c>
    </row>
    <row r="655" spans="1:11" x14ac:dyDescent="0.3">
      <c r="A655" t="str">
        <f t="shared" si="20"/>
        <v>2009_6985</v>
      </c>
      <c r="C655" s="116">
        <v>654</v>
      </c>
      <c r="D655" s="116">
        <v>2009</v>
      </c>
      <c r="E655" s="116">
        <v>6985</v>
      </c>
      <c r="F655" s="116">
        <v>6985</v>
      </c>
      <c r="G655" s="116" t="s">
        <v>328</v>
      </c>
      <c r="H655" s="116">
        <v>10886391</v>
      </c>
      <c r="I655" s="116">
        <v>7473466</v>
      </c>
      <c r="J655" s="116">
        <v>3412925</v>
      </c>
      <c r="K655">
        <f t="shared" si="21"/>
        <v>0.31350380488813967</v>
      </c>
    </row>
    <row r="656" spans="1:11" x14ac:dyDescent="0.3">
      <c r="A656" t="str">
        <f t="shared" si="20"/>
        <v>2009_6987</v>
      </c>
      <c r="C656" s="116">
        <v>655</v>
      </c>
      <c r="D656" s="116">
        <v>2009</v>
      </c>
      <c r="E656" s="116">
        <v>6987</v>
      </c>
      <c r="F656" s="116">
        <v>6987</v>
      </c>
      <c r="G656" s="116" t="s">
        <v>329</v>
      </c>
      <c r="H656" s="116">
        <v>7343261</v>
      </c>
      <c r="I656" s="116">
        <v>6291664</v>
      </c>
      <c r="J656" s="116">
        <v>1051597</v>
      </c>
      <c r="K656">
        <f t="shared" si="21"/>
        <v>0.14320572290702999</v>
      </c>
    </row>
    <row r="657" spans="1:11" x14ac:dyDescent="0.3">
      <c r="A657" t="str">
        <f t="shared" si="20"/>
        <v>2009_6990</v>
      </c>
      <c r="C657" s="116">
        <v>656</v>
      </c>
      <c r="D657" s="116">
        <v>2009</v>
      </c>
      <c r="E657" s="116">
        <v>6990</v>
      </c>
      <c r="F657" s="116">
        <v>6990</v>
      </c>
      <c r="G657" s="116" t="s">
        <v>330</v>
      </c>
      <c r="H657" s="116">
        <v>6764885</v>
      </c>
      <c r="I657" s="116">
        <v>7107109</v>
      </c>
      <c r="J657" s="116">
        <v>-342224</v>
      </c>
      <c r="K657">
        <f t="shared" si="21"/>
        <v>-5.0588295292528992E-2</v>
      </c>
    </row>
    <row r="658" spans="1:11" x14ac:dyDescent="0.3">
      <c r="A658" t="str">
        <f t="shared" si="20"/>
        <v>2009_6961</v>
      </c>
      <c r="C658" s="116">
        <v>657</v>
      </c>
      <c r="D658" s="116">
        <v>2009</v>
      </c>
      <c r="E658" s="116">
        <v>6961</v>
      </c>
      <c r="F658" s="116">
        <v>6961</v>
      </c>
      <c r="G658" s="116" t="s">
        <v>800</v>
      </c>
      <c r="H658" s="116">
        <v>28771207</v>
      </c>
      <c r="I658" s="116">
        <v>25250396</v>
      </c>
      <c r="J658" s="116">
        <v>3520811</v>
      </c>
      <c r="K658">
        <f t="shared" si="21"/>
        <v>0.12237272492599981</v>
      </c>
    </row>
    <row r="659" spans="1:11" x14ac:dyDescent="0.3">
      <c r="A659" t="str">
        <f t="shared" si="20"/>
        <v>2009_6992</v>
      </c>
      <c r="C659" s="116">
        <v>658</v>
      </c>
      <c r="D659" s="116">
        <v>2009</v>
      </c>
      <c r="E659" s="116">
        <v>6992</v>
      </c>
      <c r="F659" s="116">
        <v>6992</v>
      </c>
      <c r="G659" s="116" t="s">
        <v>331</v>
      </c>
      <c r="H659" s="116">
        <v>6786082</v>
      </c>
      <c r="I659" s="116">
        <v>6099725</v>
      </c>
      <c r="J659" s="116">
        <v>686357</v>
      </c>
      <c r="K659">
        <f t="shared" si="21"/>
        <v>0.1011418665439056</v>
      </c>
    </row>
    <row r="660" spans="1:11" x14ac:dyDescent="0.3">
      <c r="A660" t="str">
        <f t="shared" si="20"/>
        <v>2009_7002</v>
      </c>
      <c r="C660" s="116">
        <v>659</v>
      </c>
      <c r="D660" s="116">
        <v>2009</v>
      </c>
      <c r="E660" s="116">
        <v>7002</v>
      </c>
      <c r="F660" s="116">
        <v>7002</v>
      </c>
      <c r="G660" s="116" t="s">
        <v>332</v>
      </c>
      <c r="H660" s="116">
        <v>2910510</v>
      </c>
      <c r="I660" s="116">
        <v>2362710</v>
      </c>
      <c r="J660" s="116">
        <v>547800</v>
      </c>
      <c r="K660">
        <f t="shared" si="21"/>
        <v>0.18821443664512405</v>
      </c>
    </row>
    <row r="661" spans="1:11" x14ac:dyDescent="0.3">
      <c r="A661" t="str">
        <f t="shared" si="20"/>
        <v>2009_7029</v>
      </c>
      <c r="C661" s="116">
        <v>660</v>
      </c>
      <c r="D661" s="116">
        <v>2009</v>
      </c>
      <c r="E661" s="116">
        <v>7029</v>
      </c>
      <c r="F661" s="116">
        <v>7029</v>
      </c>
      <c r="G661" s="116" t="s">
        <v>333</v>
      </c>
      <c r="H661" s="116">
        <v>10781060</v>
      </c>
      <c r="I661" s="116">
        <v>9793531</v>
      </c>
      <c r="J661" s="116">
        <v>987529</v>
      </c>
      <c r="K661">
        <f t="shared" si="21"/>
        <v>9.1598507011369942E-2</v>
      </c>
    </row>
    <row r="662" spans="1:11" x14ac:dyDescent="0.3">
      <c r="A662" t="str">
        <f t="shared" si="20"/>
        <v>2009_7038</v>
      </c>
      <c r="C662" s="116">
        <v>661</v>
      </c>
      <c r="D662" s="116">
        <v>2009</v>
      </c>
      <c r="E662" s="116">
        <v>7038</v>
      </c>
      <c r="F662" s="116">
        <v>7038</v>
      </c>
      <c r="G662" s="116" t="s">
        <v>334</v>
      </c>
      <c r="H662" s="116">
        <v>9357218</v>
      </c>
      <c r="I662" s="116">
        <v>7971630</v>
      </c>
      <c r="J662" s="116">
        <v>1385588</v>
      </c>
      <c r="K662">
        <f t="shared" si="21"/>
        <v>0.14807691773345455</v>
      </c>
    </row>
    <row r="663" spans="1:11" x14ac:dyDescent="0.3">
      <c r="A663" t="str">
        <f t="shared" si="20"/>
        <v>2009_7047</v>
      </c>
      <c r="C663" s="116">
        <v>662</v>
      </c>
      <c r="D663" s="116">
        <v>2009</v>
      </c>
      <c r="E663" s="116">
        <v>7047</v>
      </c>
      <c r="F663" s="116">
        <v>7047</v>
      </c>
      <c r="G663" s="116" t="s">
        <v>335</v>
      </c>
      <c r="H663" s="116">
        <v>4793734</v>
      </c>
      <c r="I663" s="116">
        <v>3587295</v>
      </c>
      <c r="J663" s="116">
        <v>1206439</v>
      </c>
      <c r="K663">
        <f t="shared" si="21"/>
        <v>0.25166999253608985</v>
      </c>
    </row>
    <row r="664" spans="1:11" x14ac:dyDescent="0.3">
      <c r="A664" t="str">
        <f t="shared" si="20"/>
        <v>2009_7056</v>
      </c>
      <c r="C664" s="116">
        <v>663</v>
      </c>
      <c r="D664" s="116">
        <v>2009</v>
      </c>
      <c r="E664" s="116">
        <v>7056</v>
      </c>
      <c r="F664" s="116">
        <v>7056</v>
      </c>
      <c r="G664" s="116" t="s">
        <v>336</v>
      </c>
      <c r="H664" s="116">
        <v>16906519</v>
      </c>
      <c r="I664" s="116">
        <v>15839836</v>
      </c>
      <c r="J664" s="116">
        <v>1066683</v>
      </c>
      <c r="K664">
        <f t="shared" si="21"/>
        <v>6.3092999806760933E-2</v>
      </c>
    </row>
    <row r="665" spans="1:11" x14ac:dyDescent="0.3">
      <c r="A665" t="str">
        <f t="shared" si="20"/>
        <v>2009_7092</v>
      </c>
      <c r="C665" s="116">
        <v>664</v>
      </c>
      <c r="D665" s="116">
        <v>2009</v>
      </c>
      <c r="E665" s="116">
        <v>7092</v>
      </c>
      <c r="F665" s="116">
        <v>7092</v>
      </c>
      <c r="G665" s="116" t="s">
        <v>337</v>
      </c>
      <c r="H665" s="116">
        <v>6128957</v>
      </c>
      <c r="I665" s="116">
        <v>4756452</v>
      </c>
      <c r="J665" s="116">
        <v>1372505</v>
      </c>
      <c r="K665">
        <f t="shared" si="21"/>
        <v>0.22393777603595522</v>
      </c>
    </row>
    <row r="666" spans="1:11" x14ac:dyDescent="0.3">
      <c r="A666" t="str">
        <f t="shared" si="20"/>
        <v>2009_7098</v>
      </c>
      <c r="C666" s="116">
        <v>665</v>
      </c>
      <c r="D666" s="116">
        <v>2009</v>
      </c>
      <c r="E666" s="116">
        <v>7098</v>
      </c>
      <c r="F666" s="116">
        <v>7098</v>
      </c>
      <c r="G666" s="116" t="s">
        <v>338</v>
      </c>
      <c r="H666" s="116">
        <v>5507359</v>
      </c>
      <c r="I666" s="116">
        <v>5355064</v>
      </c>
      <c r="J666" s="116">
        <v>152295</v>
      </c>
      <c r="K666">
        <f t="shared" si="21"/>
        <v>2.7653000285617842E-2</v>
      </c>
    </row>
    <row r="667" spans="1:11" x14ac:dyDescent="0.3">
      <c r="A667" t="str">
        <f t="shared" si="20"/>
        <v>2009_7110</v>
      </c>
      <c r="C667" s="116">
        <v>666</v>
      </c>
      <c r="D667" s="116">
        <v>2009</v>
      </c>
      <c r="E667" s="116">
        <v>7110</v>
      </c>
      <c r="F667" s="116">
        <v>7110</v>
      </c>
      <c r="G667" s="116" t="s">
        <v>339</v>
      </c>
      <c r="H667" s="116">
        <v>10770645</v>
      </c>
      <c r="I667" s="116">
        <v>10199293</v>
      </c>
      <c r="J667" s="116">
        <v>571352</v>
      </c>
      <c r="K667">
        <f t="shared" si="21"/>
        <v>5.3047148058449609E-2</v>
      </c>
    </row>
    <row r="668" spans="1:11" x14ac:dyDescent="0.3">
      <c r="A668" t="str">
        <f t="shared" si="20"/>
        <v>2010_1224</v>
      </c>
      <c r="C668" s="116">
        <v>667</v>
      </c>
      <c r="D668" s="116">
        <v>2010</v>
      </c>
      <c r="E668" s="116">
        <v>1224</v>
      </c>
      <c r="F668" s="116" t="s">
        <v>417</v>
      </c>
      <c r="G668" s="116"/>
      <c r="H668" s="116">
        <v>1702861</v>
      </c>
      <c r="I668" s="116">
        <v>1143384</v>
      </c>
      <c r="J668" s="116">
        <v>559477</v>
      </c>
      <c r="K668">
        <f t="shared" si="21"/>
        <v>0.32855118532869093</v>
      </c>
    </row>
    <row r="669" spans="1:11" x14ac:dyDescent="0.3">
      <c r="A669" t="str">
        <f t="shared" si="20"/>
        <v>2010_1449</v>
      </c>
      <c r="C669" s="116">
        <v>668</v>
      </c>
      <c r="D669" s="116">
        <v>2010</v>
      </c>
      <c r="E669" s="116">
        <v>1449</v>
      </c>
      <c r="F669" s="116" t="s">
        <v>417</v>
      </c>
      <c r="G669" s="116"/>
      <c r="H669" s="116">
        <v>2089987</v>
      </c>
      <c r="I669" s="116">
        <v>2038411</v>
      </c>
      <c r="J669" s="116">
        <v>51576</v>
      </c>
      <c r="K669">
        <f t="shared" si="21"/>
        <v>2.4677665459163143E-2</v>
      </c>
    </row>
    <row r="670" spans="1:11" x14ac:dyDescent="0.3">
      <c r="A670" t="str">
        <f t="shared" si="20"/>
        <v>2010_2205</v>
      </c>
      <c r="C670" s="116">
        <v>669</v>
      </c>
      <c r="D670" s="116">
        <v>2010</v>
      </c>
      <c r="E670" s="116">
        <v>2205</v>
      </c>
      <c r="F670" s="116" t="s">
        <v>417</v>
      </c>
      <c r="G670" s="116"/>
      <c r="H670" s="116">
        <v>3403666</v>
      </c>
      <c r="I670" s="116">
        <v>3077020</v>
      </c>
      <c r="J670" s="116">
        <v>326646</v>
      </c>
      <c r="K670">
        <f t="shared" si="21"/>
        <v>9.5968875912031321E-2</v>
      </c>
    </row>
    <row r="671" spans="1:11" x14ac:dyDescent="0.3">
      <c r="A671" t="str">
        <f t="shared" si="20"/>
        <v>2010_6092</v>
      </c>
      <c r="C671" s="116">
        <v>670</v>
      </c>
      <c r="D671" s="116">
        <v>2010</v>
      </c>
      <c r="E671" s="116">
        <v>6092</v>
      </c>
      <c r="F671" s="116" t="s">
        <v>417</v>
      </c>
      <c r="G671" s="116"/>
      <c r="H671" s="116">
        <v>1574658</v>
      </c>
      <c r="I671" s="116">
        <v>1707302</v>
      </c>
      <c r="J671" s="116">
        <v>-132644</v>
      </c>
      <c r="K671">
        <f t="shared" si="21"/>
        <v>-8.4236704097016626E-2</v>
      </c>
    </row>
    <row r="672" spans="1:11" x14ac:dyDescent="0.3">
      <c r="A672" t="str">
        <f t="shared" si="20"/>
        <v>2010_9999</v>
      </c>
      <c r="C672" s="116">
        <v>671</v>
      </c>
      <c r="D672" s="116">
        <v>2010</v>
      </c>
      <c r="E672" s="116">
        <v>9999</v>
      </c>
      <c r="F672" s="116" t="s">
        <v>417</v>
      </c>
      <c r="G672" s="116"/>
      <c r="H672" s="116">
        <v>5458581833</v>
      </c>
      <c r="I672" s="116">
        <v>4651422556</v>
      </c>
      <c r="J672" s="116">
        <v>807159277</v>
      </c>
      <c r="K672">
        <f t="shared" si="21"/>
        <v>0.14786977674682777</v>
      </c>
    </row>
    <row r="673" spans="1:11" x14ac:dyDescent="0.3">
      <c r="A673" t="str">
        <f t="shared" si="20"/>
        <v>2010_9</v>
      </c>
      <c r="C673" s="116">
        <v>672</v>
      </c>
      <c r="D673" s="116">
        <v>2010</v>
      </c>
      <c r="E673" s="116">
        <v>9</v>
      </c>
      <c r="F673" s="116">
        <v>9</v>
      </c>
      <c r="G673" s="116" t="s">
        <v>14</v>
      </c>
      <c r="H673" s="116">
        <v>8916338</v>
      </c>
      <c r="I673" s="116">
        <v>6886060</v>
      </c>
      <c r="J673" s="116">
        <v>2030278</v>
      </c>
      <c r="K673">
        <f t="shared" si="21"/>
        <v>0.22770312206648066</v>
      </c>
    </row>
    <row r="674" spans="1:11" x14ac:dyDescent="0.3">
      <c r="A674" t="str">
        <f t="shared" si="20"/>
        <v>2010_441</v>
      </c>
      <c r="C674" s="116">
        <v>673</v>
      </c>
      <c r="D674" s="116">
        <v>2010</v>
      </c>
      <c r="E674" s="116">
        <v>441</v>
      </c>
      <c r="F674" s="116">
        <v>441</v>
      </c>
      <c r="G674" s="116" t="s">
        <v>409</v>
      </c>
      <c r="H674" s="116">
        <v>9319538</v>
      </c>
      <c r="I674" s="116">
        <v>8301800</v>
      </c>
      <c r="J674" s="116">
        <v>1017738</v>
      </c>
      <c r="K674">
        <f t="shared" si="21"/>
        <v>0.10920476959265578</v>
      </c>
    </row>
    <row r="675" spans="1:11" x14ac:dyDescent="0.3">
      <c r="A675" t="str">
        <f t="shared" si="20"/>
        <v>2010_18</v>
      </c>
      <c r="C675" s="116">
        <v>674</v>
      </c>
      <c r="D675" s="116">
        <v>2010</v>
      </c>
      <c r="E675" s="116">
        <v>18</v>
      </c>
      <c r="F675" s="116">
        <v>18</v>
      </c>
      <c r="G675" s="116" t="s">
        <v>32</v>
      </c>
      <c r="H675" s="116">
        <v>4014059</v>
      </c>
      <c r="I675" s="116">
        <v>3565487</v>
      </c>
      <c r="J675" s="116">
        <v>448572</v>
      </c>
      <c r="K675">
        <f t="shared" si="21"/>
        <v>0.11175022589354068</v>
      </c>
    </row>
    <row r="676" spans="1:11" x14ac:dyDescent="0.3">
      <c r="A676" t="str">
        <f t="shared" si="20"/>
        <v>2010_27</v>
      </c>
      <c r="C676" s="116">
        <v>675</v>
      </c>
      <c r="D676" s="116">
        <v>2010</v>
      </c>
      <c r="E676" s="116">
        <v>27</v>
      </c>
      <c r="F676" s="116">
        <v>27</v>
      </c>
      <c r="G676" s="116" t="s">
        <v>778</v>
      </c>
      <c r="H676" s="116">
        <v>16268526</v>
      </c>
      <c r="I676" s="116">
        <v>12321404</v>
      </c>
      <c r="J676" s="116">
        <v>3947122</v>
      </c>
      <c r="K676">
        <f t="shared" si="21"/>
        <v>0.24262320999456249</v>
      </c>
    </row>
    <row r="677" spans="1:11" x14ac:dyDescent="0.3">
      <c r="A677" t="str">
        <f t="shared" si="20"/>
        <v>2010_63</v>
      </c>
      <c r="C677" s="116">
        <v>676</v>
      </c>
      <c r="D677" s="116">
        <v>2010</v>
      </c>
      <c r="E677" s="116">
        <v>63</v>
      </c>
      <c r="F677" s="116">
        <v>63</v>
      </c>
      <c r="G677" s="116" t="s">
        <v>779</v>
      </c>
      <c r="H677" s="116">
        <v>6014815</v>
      </c>
      <c r="I677" s="116">
        <v>5442076</v>
      </c>
      <c r="J677" s="116">
        <v>572739</v>
      </c>
      <c r="K677">
        <f t="shared" si="21"/>
        <v>9.522138253628748E-2</v>
      </c>
    </row>
    <row r="678" spans="1:11" x14ac:dyDescent="0.3">
      <c r="A678" t="str">
        <f t="shared" si="20"/>
        <v>2010_72</v>
      </c>
      <c r="C678" s="116">
        <v>677</v>
      </c>
      <c r="D678" s="116">
        <v>2010</v>
      </c>
      <c r="E678" s="116">
        <v>72</v>
      </c>
      <c r="F678" s="116">
        <v>72</v>
      </c>
      <c r="G678" s="116" t="s">
        <v>35</v>
      </c>
      <c r="H678" s="116">
        <v>2762459</v>
      </c>
      <c r="I678" s="116">
        <v>2203963</v>
      </c>
      <c r="J678" s="116">
        <v>558496</v>
      </c>
      <c r="K678">
        <f t="shared" si="21"/>
        <v>0.20217349832160406</v>
      </c>
    </row>
    <row r="679" spans="1:11" x14ac:dyDescent="0.3">
      <c r="A679" t="str">
        <f t="shared" si="20"/>
        <v>2010_81</v>
      </c>
      <c r="C679" s="116">
        <v>678</v>
      </c>
      <c r="D679" s="116">
        <v>2010</v>
      </c>
      <c r="E679" s="116">
        <v>81</v>
      </c>
      <c r="F679" s="116">
        <v>81</v>
      </c>
      <c r="G679" s="116" t="s">
        <v>36</v>
      </c>
      <c r="H679" s="116">
        <v>13265998</v>
      </c>
      <c r="I679" s="116">
        <v>11032809</v>
      </c>
      <c r="J679" s="116">
        <v>2233189</v>
      </c>
      <c r="K679">
        <f t="shared" si="21"/>
        <v>0.16833931378551392</v>
      </c>
    </row>
    <row r="680" spans="1:11" x14ac:dyDescent="0.3">
      <c r="A680" t="str">
        <f t="shared" si="20"/>
        <v>2010_99</v>
      </c>
      <c r="C680" s="116">
        <v>679</v>
      </c>
      <c r="D680" s="116">
        <v>2010</v>
      </c>
      <c r="E680" s="116">
        <v>99</v>
      </c>
      <c r="F680" s="116">
        <v>99</v>
      </c>
      <c r="G680" s="116" t="s">
        <v>37</v>
      </c>
      <c r="H680" s="116">
        <v>6060558</v>
      </c>
      <c r="I680" s="116">
        <v>5506959</v>
      </c>
      <c r="J680" s="116">
        <v>553599</v>
      </c>
      <c r="K680">
        <f t="shared" si="21"/>
        <v>9.1344559362355748E-2</v>
      </c>
    </row>
    <row r="681" spans="1:11" x14ac:dyDescent="0.3">
      <c r="A681" t="str">
        <f t="shared" si="20"/>
        <v>2010_108</v>
      </c>
      <c r="C681" s="116">
        <v>680</v>
      </c>
      <c r="D681" s="116">
        <v>2010</v>
      </c>
      <c r="E681" s="116">
        <v>108</v>
      </c>
      <c r="F681" s="116">
        <v>108</v>
      </c>
      <c r="G681" s="116" t="s">
        <v>38</v>
      </c>
      <c r="H681" s="116">
        <v>4219970</v>
      </c>
      <c r="I681" s="116">
        <v>3315172</v>
      </c>
      <c r="J681" s="116">
        <v>904798</v>
      </c>
      <c r="K681">
        <f t="shared" si="21"/>
        <v>0.21440863323672918</v>
      </c>
    </row>
    <row r="682" spans="1:11" x14ac:dyDescent="0.3">
      <c r="A682" t="str">
        <f t="shared" si="20"/>
        <v>2010_126</v>
      </c>
      <c r="C682" s="116">
        <v>681</v>
      </c>
      <c r="D682" s="116">
        <v>2010</v>
      </c>
      <c r="E682" s="116">
        <v>126</v>
      </c>
      <c r="F682" s="116">
        <v>126</v>
      </c>
      <c r="G682" s="116" t="s">
        <v>39</v>
      </c>
      <c r="H682" s="116">
        <v>16088939</v>
      </c>
      <c r="I682" s="116">
        <v>14482787</v>
      </c>
      <c r="J682" s="116">
        <v>1606152</v>
      </c>
      <c r="K682">
        <f t="shared" si="21"/>
        <v>9.9829578569475594E-2</v>
      </c>
    </row>
    <row r="683" spans="1:11" x14ac:dyDescent="0.3">
      <c r="A683" t="str">
        <f t="shared" si="20"/>
        <v>2010_135</v>
      </c>
      <c r="C683" s="116">
        <v>682</v>
      </c>
      <c r="D683" s="116">
        <v>2010</v>
      </c>
      <c r="E683" s="116">
        <v>135</v>
      </c>
      <c r="F683" s="116">
        <v>135</v>
      </c>
      <c r="G683" s="116" t="s">
        <v>40</v>
      </c>
      <c r="H683" s="116">
        <v>14060805</v>
      </c>
      <c r="I683" s="116">
        <v>11735435</v>
      </c>
      <c r="J683" s="116">
        <v>2325370</v>
      </c>
      <c r="K683">
        <f t="shared" si="21"/>
        <v>0.16537957819626969</v>
      </c>
    </row>
    <row r="684" spans="1:11" x14ac:dyDescent="0.3">
      <c r="A684" t="str">
        <f t="shared" si="20"/>
        <v>2010_171</v>
      </c>
      <c r="C684" s="116">
        <v>683</v>
      </c>
      <c r="D684" s="116">
        <v>2010</v>
      </c>
      <c r="E684" s="116">
        <v>171</v>
      </c>
      <c r="F684" s="116">
        <v>171</v>
      </c>
      <c r="G684" s="116" t="s">
        <v>815</v>
      </c>
      <c r="H684" s="116">
        <v>9134029</v>
      </c>
      <c r="I684" s="116">
        <v>7341580</v>
      </c>
      <c r="J684" s="116">
        <v>1792449</v>
      </c>
      <c r="K684">
        <f t="shared" si="21"/>
        <v>0.19623859306774699</v>
      </c>
    </row>
    <row r="685" spans="1:11" x14ac:dyDescent="0.3">
      <c r="A685" t="str">
        <f t="shared" si="20"/>
        <v>2010_225</v>
      </c>
      <c r="C685" s="116">
        <v>684</v>
      </c>
      <c r="D685" s="116">
        <v>2010</v>
      </c>
      <c r="E685" s="116">
        <v>225</v>
      </c>
      <c r="F685" s="116">
        <v>225</v>
      </c>
      <c r="G685" s="116" t="s">
        <v>43</v>
      </c>
      <c r="H685" s="116">
        <v>48742366</v>
      </c>
      <c r="I685" s="116">
        <v>46060081</v>
      </c>
      <c r="J685" s="116">
        <v>2682285</v>
      </c>
      <c r="K685">
        <f t="shared" si="21"/>
        <v>5.5029848161248472E-2</v>
      </c>
    </row>
    <row r="686" spans="1:11" x14ac:dyDescent="0.3">
      <c r="A686" t="str">
        <f t="shared" si="20"/>
        <v>2010_234</v>
      </c>
      <c r="C686" s="116">
        <v>685</v>
      </c>
      <c r="D686" s="116">
        <v>2010</v>
      </c>
      <c r="E686" s="116">
        <v>234</v>
      </c>
      <c r="F686" s="116">
        <v>234</v>
      </c>
      <c r="G686" s="116" t="s">
        <v>44</v>
      </c>
      <c r="H686" s="116">
        <v>16763574</v>
      </c>
      <c r="I686" s="116">
        <v>12261550</v>
      </c>
      <c r="J686" s="116">
        <v>4502024</v>
      </c>
      <c r="K686">
        <f t="shared" si="21"/>
        <v>0.2685599144907882</v>
      </c>
    </row>
    <row r="687" spans="1:11" x14ac:dyDescent="0.3">
      <c r="A687" t="str">
        <f t="shared" si="20"/>
        <v>2010_243</v>
      </c>
      <c r="C687" s="116">
        <v>686</v>
      </c>
      <c r="D687" s="116">
        <v>2010</v>
      </c>
      <c r="E687" s="116">
        <v>243</v>
      </c>
      <c r="F687" s="116">
        <v>243</v>
      </c>
      <c r="G687" s="116" t="s">
        <v>45</v>
      </c>
      <c r="H687" s="116">
        <v>3469372</v>
      </c>
      <c r="I687" s="116">
        <v>2939107</v>
      </c>
      <c r="J687" s="116">
        <v>530265</v>
      </c>
      <c r="K687">
        <f t="shared" si="21"/>
        <v>0.15284178231679971</v>
      </c>
    </row>
    <row r="688" spans="1:11" x14ac:dyDescent="0.3">
      <c r="A688" t="str">
        <f t="shared" si="20"/>
        <v>2010_261</v>
      </c>
      <c r="C688" s="116">
        <v>687</v>
      </c>
      <c r="D688" s="116">
        <v>2010</v>
      </c>
      <c r="E688" s="116">
        <v>261</v>
      </c>
      <c r="F688" s="116">
        <v>261</v>
      </c>
      <c r="G688" s="116" t="s">
        <v>46</v>
      </c>
      <c r="H688" s="116">
        <v>91971932</v>
      </c>
      <c r="I688" s="116">
        <v>70977964</v>
      </c>
      <c r="J688" s="116">
        <v>20993968</v>
      </c>
      <c r="K688">
        <f t="shared" si="21"/>
        <v>0.22826494500517833</v>
      </c>
    </row>
    <row r="689" spans="1:11" x14ac:dyDescent="0.3">
      <c r="A689" t="str">
        <f t="shared" si="20"/>
        <v>2010_279</v>
      </c>
      <c r="C689" s="116">
        <v>688</v>
      </c>
      <c r="D689" s="116">
        <v>2010</v>
      </c>
      <c r="E689" s="116">
        <v>279</v>
      </c>
      <c r="F689" s="116">
        <v>279</v>
      </c>
      <c r="G689" s="116" t="s">
        <v>47</v>
      </c>
      <c r="H689" s="116">
        <v>7723936</v>
      </c>
      <c r="I689" s="116">
        <v>7354168</v>
      </c>
      <c r="J689" s="116">
        <v>369768</v>
      </c>
      <c r="K689">
        <f t="shared" si="21"/>
        <v>4.7873001537040182E-2</v>
      </c>
    </row>
    <row r="690" spans="1:11" x14ac:dyDescent="0.3">
      <c r="A690" t="str">
        <f t="shared" si="20"/>
        <v>2010_355</v>
      </c>
      <c r="C690" s="116">
        <v>689</v>
      </c>
      <c r="D690" s="116">
        <v>2010</v>
      </c>
      <c r="E690" s="116">
        <v>355</v>
      </c>
      <c r="F690" s="116">
        <v>355</v>
      </c>
      <c r="G690" s="116" t="s">
        <v>48</v>
      </c>
      <c r="H690" s="116">
        <v>4896793</v>
      </c>
      <c r="I690" s="116">
        <v>3203340</v>
      </c>
      <c r="J690" s="116">
        <v>1693453</v>
      </c>
      <c r="K690">
        <f t="shared" si="21"/>
        <v>0.34582899460932898</v>
      </c>
    </row>
    <row r="691" spans="1:11" x14ac:dyDescent="0.3">
      <c r="A691" t="str">
        <f t="shared" si="20"/>
        <v>2010_387</v>
      </c>
      <c r="C691" s="116">
        <v>690</v>
      </c>
      <c r="D691" s="116">
        <v>2010</v>
      </c>
      <c r="E691" s="116">
        <v>387</v>
      </c>
      <c r="F691" s="116">
        <v>387</v>
      </c>
      <c r="G691" s="116" t="s">
        <v>49</v>
      </c>
      <c r="H691" s="116">
        <v>20112741</v>
      </c>
      <c r="I691" s="116">
        <v>14485262</v>
      </c>
      <c r="J691" s="116">
        <v>5627479</v>
      </c>
      <c r="K691">
        <f t="shared" si="21"/>
        <v>0.27979672188887633</v>
      </c>
    </row>
    <row r="692" spans="1:11" x14ac:dyDescent="0.3">
      <c r="A692" t="str">
        <f t="shared" si="20"/>
        <v>2010_414</v>
      </c>
      <c r="C692" s="116">
        <v>691</v>
      </c>
      <c r="D692" s="116">
        <v>2010</v>
      </c>
      <c r="E692" s="116">
        <v>414</v>
      </c>
      <c r="F692" s="116">
        <v>414</v>
      </c>
      <c r="G692" s="116" t="s">
        <v>50</v>
      </c>
      <c r="H692" s="116">
        <v>6202095</v>
      </c>
      <c r="I692" s="116">
        <v>5543393</v>
      </c>
      <c r="J692" s="116">
        <v>658702</v>
      </c>
      <c r="K692">
        <f t="shared" si="21"/>
        <v>0.10620637058929282</v>
      </c>
    </row>
    <row r="693" spans="1:11" x14ac:dyDescent="0.3">
      <c r="A693" t="str">
        <f t="shared" si="20"/>
        <v>2010_540</v>
      </c>
      <c r="C693" s="116">
        <v>692</v>
      </c>
      <c r="D693" s="116">
        <v>2010</v>
      </c>
      <c r="E693" s="116">
        <v>540</v>
      </c>
      <c r="F693" s="116">
        <v>540</v>
      </c>
      <c r="G693" s="116" t="s">
        <v>15</v>
      </c>
      <c r="H693" s="116">
        <v>7631456</v>
      </c>
      <c r="I693" s="116">
        <v>6023058</v>
      </c>
      <c r="J693" s="116">
        <v>1608398</v>
      </c>
      <c r="K693">
        <f t="shared" si="21"/>
        <v>0.21075899540009141</v>
      </c>
    </row>
    <row r="694" spans="1:11" x14ac:dyDescent="0.3">
      <c r="A694" t="str">
        <f t="shared" si="20"/>
        <v>2010_472</v>
      </c>
      <c r="C694" s="116">
        <v>693</v>
      </c>
      <c r="D694" s="116">
        <v>2010</v>
      </c>
      <c r="E694" s="116">
        <v>472</v>
      </c>
      <c r="F694" s="116">
        <v>472</v>
      </c>
      <c r="G694" s="116" t="s">
        <v>52</v>
      </c>
      <c r="H694" s="116">
        <v>13518881</v>
      </c>
      <c r="I694" s="116">
        <v>12515095</v>
      </c>
      <c r="J694" s="116">
        <v>1003786</v>
      </c>
      <c r="K694">
        <f t="shared" si="21"/>
        <v>7.4250672078554431E-2</v>
      </c>
    </row>
    <row r="695" spans="1:11" x14ac:dyDescent="0.3">
      <c r="A695" t="str">
        <f t="shared" si="20"/>
        <v>2010_513</v>
      </c>
      <c r="C695" s="116">
        <v>694</v>
      </c>
      <c r="D695" s="116">
        <v>2010</v>
      </c>
      <c r="E695" s="116">
        <v>513</v>
      </c>
      <c r="F695" s="116">
        <v>513</v>
      </c>
      <c r="G695" s="116" t="s">
        <v>54</v>
      </c>
      <c r="H695" s="116">
        <v>4801126</v>
      </c>
      <c r="I695" s="116">
        <v>3713723</v>
      </c>
      <c r="J695" s="116">
        <v>1087403</v>
      </c>
      <c r="K695">
        <f t="shared" si="21"/>
        <v>0.22648916108429565</v>
      </c>
    </row>
    <row r="696" spans="1:11" x14ac:dyDescent="0.3">
      <c r="A696" t="str">
        <f t="shared" si="20"/>
        <v>2010_549</v>
      </c>
      <c r="C696" s="116">
        <v>695</v>
      </c>
      <c r="D696" s="116">
        <v>2010</v>
      </c>
      <c r="E696" s="116">
        <v>549</v>
      </c>
      <c r="F696" s="116">
        <v>549</v>
      </c>
      <c r="G696" s="116" t="s">
        <v>55</v>
      </c>
      <c r="H696" s="116">
        <v>7073807</v>
      </c>
      <c r="I696" s="116">
        <v>5581054</v>
      </c>
      <c r="J696" s="116">
        <v>1492753</v>
      </c>
      <c r="K696">
        <f t="shared" si="21"/>
        <v>0.21102540682831747</v>
      </c>
    </row>
    <row r="697" spans="1:11" x14ac:dyDescent="0.3">
      <c r="A697" t="str">
        <f t="shared" si="20"/>
        <v>2010_576</v>
      </c>
      <c r="C697" s="116">
        <v>696</v>
      </c>
      <c r="D697" s="116">
        <v>2010</v>
      </c>
      <c r="E697" s="116">
        <v>576</v>
      </c>
      <c r="F697" s="116">
        <v>576</v>
      </c>
      <c r="G697" s="116" t="s">
        <v>56</v>
      </c>
      <c r="H697" s="116">
        <v>7458023</v>
      </c>
      <c r="I697" s="116">
        <v>5311928</v>
      </c>
      <c r="J697" s="116">
        <v>2146095</v>
      </c>
      <c r="K697">
        <f t="shared" si="21"/>
        <v>0.28775655425036906</v>
      </c>
    </row>
    <row r="698" spans="1:11" x14ac:dyDescent="0.3">
      <c r="A698" t="str">
        <f t="shared" si="20"/>
        <v>2010_585</v>
      </c>
      <c r="C698" s="116">
        <v>697</v>
      </c>
      <c r="D698" s="116">
        <v>2010</v>
      </c>
      <c r="E698" s="116">
        <v>585</v>
      </c>
      <c r="F698" s="116">
        <v>585</v>
      </c>
      <c r="G698" s="116" t="s">
        <v>57</v>
      </c>
      <c r="H698" s="116">
        <v>7475804</v>
      </c>
      <c r="I698" s="116">
        <v>5877274</v>
      </c>
      <c r="J698" s="116">
        <v>1598530</v>
      </c>
      <c r="K698">
        <f t="shared" si="21"/>
        <v>0.21382716828852122</v>
      </c>
    </row>
    <row r="699" spans="1:11" x14ac:dyDescent="0.3">
      <c r="A699" t="str">
        <f t="shared" si="20"/>
        <v>2010_594</v>
      </c>
      <c r="C699" s="116">
        <v>698</v>
      </c>
      <c r="D699" s="116">
        <v>2010</v>
      </c>
      <c r="E699" s="116">
        <v>594</v>
      </c>
      <c r="F699" s="116">
        <v>594</v>
      </c>
      <c r="G699" s="116" t="s">
        <v>58</v>
      </c>
      <c r="H699" s="116">
        <v>8211135</v>
      </c>
      <c r="I699" s="116">
        <v>7341225</v>
      </c>
      <c r="J699" s="116">
        <v>869910</v>
      </c>
      <c r="K699">
        <f t="shared" si="21"/>
        <v>0.10594272290006193</v>
      </c>
    </row>
    <row r="700" spans="1:11" x14ac:dyDescent="0.3">
      <c r="A700" t="str">
        <f t="shared" si="20"/>
        <v>2010_603</v>
      </c>
      <c r="C700" s="116">
        <v>699</v>
      </c>
      <c r="D700" s="116">
        <v>2010</v>
      </c>
      <c r="E700" s="116">
        <v>603</v>
      </c>
      <c r="F700" s="116">
        <v>603</v>
      </c>
      <c r="G700" s="116" t="s">
        <v>59</v>
      </c>
      <c r="H700" s="116">
        <v>2300363</v>
      </c>
      <c r="I700" s="116">
        <v>1879668</v>
      </c>
      <c r="J700" s="116">
        <v>420695</v>
      </c>
      <c r="K700">
        <f t="shared" si="21"/>
        <v>0.18288200601383348</v>
      </c>
    </row>
    <row r="701" spans="1:11" x14ac:dyDescent="0.3">
      <c r="A701" t="str">
        <f t="shared" si="20"/>
        <v>2010_609</v>
      </c>
      <c r="C701" s="116">
        <v>700</v>
      </c>
      <c r="D701" s="116">
        <v>2010</v>
      </c>
      <c r="E701" s="116">
        <v>609</v>
      </c>
      <c r="F701" s="116">
        <v>609</v>
      </c>
      <c r="G701" s="116" t="s">
        <v>60</v>
      </c>
      <c r="H701" s="116">
        <v>18644404</v>
      </c>
      <c r="I701" s="116">
        <v>14256794</v>
      </c>
      <c r="J701" s="116">
        <v>4387610</v>
      </c>
      <c r="K701">
        <f t="shared" si="21"/>
        <v>0.23533120179116479</v>
      </c>
    </row>
    <row r="702" spans="1:11" x14ac:dyDescent="0.3">
      <c r="A702" t="str">
        <f t="shared" si="20"/>
        <v>2010_621</v>
      </c>
      <c r="C702" s="116">
        <v>701</v>
      </c>
      <c r="D702" s="116">
        <v>2010</v>
      </c>
      <c r="E702" s="116">
        <v>621</v>
      </c>
      <c r="F702" s="116">
        <v>621</v>
      </c>
      <c r="G702" s="116" t="s">
        <v>61</v>
      </c>
      <c r="H702" s="116">
        <v>47849343</v>
      </c>
      <c r="I702" s="116">
        <v>40284517</v>
      </c>
      <c r="J702" s="116">
        <v>7564826</v>
      </c>
      <c r="K702">
        <f t="shared" si="21"/>
        <v>0.1580967579847439</v>
      </c>
    </row>
    <row r="703" spans="1:11" x14ac:dyDescent="0.3">
      <c r="A703" t="str">
        <f t="shared" si="20"/>
        <v>2010_720</v>
      </c>
      <c r="C703" s="116">
        <v>702</v>
      </c>
      <c r="D703" s="116">
        <v>2010</v>
      </c>
      <c r="E703" s="116">
        <v>720</v>
      </c>
      <c r="F703" s="116">
        <v>720</v>
      </c>
      <c r="G703" s="116" t="s">
        <v>62</v>
      </c>
      <c r="H703" s="116">
        <v>12917573</v>
      </c>
      <c r="I703" s="116">
        <v>9519552</v>
      </c>
      <c r="J703" s="116">
        <v>3398021</v>
      </c>
      <c r="K703">
        <f t="shared" si="21"/>
        <v>0.26305413563368291</v>
      </c>
    </row>
    <row r="704" spans="1:11" x14ac:dyDescent="0.3">
      <c r="A704" t="str">
        <f t="shared" si="20"/>
        <v>2010_729</v>
      </c>
      <c r="C704" s="116">
        <v>703</v>
      </c>
      <c r="D704" s="116">
        <v>2010</v>
      </c>
      <c r="E704" s="116">
        <v>729</v>
      </c>
      <c r="F704" s="116">
        <v>729</v>
      </c>
      <c r="G704" s="116" t="s">
        <v>63</v>
      </c>
      <c r="H704" s="116">
        <v>23060259</v>
      </c>
      <c r="I704" s="116">
        <v>20299199</v>
      </c>
      <c r="J704" s="116">
        <v>2761060</v>
      </c>
      <c r="K704">
        <f t="shared" si="21"/>
        <v>0.11973239329185331</v>
      </c>
    </row>
    <row r="705" spans="1:11" x14ac:dyDescent="0.3">
      <c r="A705" t="str">
        <f t="shared" si="20"/>
        <v>2010_747</v>
      </c>
      <c r="C705" s="116">
        <v>704</v>
      </c>
      <c r="D705" s="116">
        <v>2010</v>
      </c>
      <c r="E705" s="116">
        <v>747</v>
      </c>
      <c r="F705" s="116">
        <v>747</v>
      </c>
      <c r="G705" s="116" t="s">
        <v>64</v>
      </c>
      <c r="H705" s="116">
        <v>6739094</v>
      </c>
      <c r="I705" s="116">
        <v>5720632</v>
      </c>
      <c r="J705" s="116">
        <v>1018462</v>
      </c>
      <c r="K705">
        <f t="shared" si="21"/>
        <v>0.15112743641801107</v>
      </c>
    </row>
    <row r="706" spans="1:11" x14ac:dyDescent="0.3">
      <c r="A706" t="str">
        <f t="shared" si="20"/>
        <v>2010_1917</v>
      </c>
      <c r="C706" s="116">
        <v>705</v>
      </c>
      <c r="D706" s="116">
        <v>2010</v>
      </c>
      <c r="E706" s="116">
        <v>1917</v>
      </c>
      <c r="F706" s="116">
        <v>1917</v>
      </c>
      <c r="G706" s="116" t="s">
        <v>114</v>
      </c>
      <c r="H706" s="116">
        <v>6664841</v>
      </c>
      <c r="I706" s="116">
        <v>4669693</v>
      </c>
      <c r="J706" s="116">
        <v>1995148</v>
      </c>
      <c r="K706">
        <f t="shared" si="21"/>
        <v>0.29935417814168408</v>
      </c>
    </row>
    <row r="707" spans="1:11" x14ac:dyDescent="0.3">
      <c r="A707" t="str">
        <f t="shared" si="20"/>
        <v>2010_846</v>
      </c>
      <c r="C707" s="116">
        <v>706</v>
      </c>
      <c r="D707" s="116">
        <v>2010</v>
      </c>
      <c r="E707" s="116">
        <v>846</v>
      </c>
      <c r="F707" s="116">
        <v>846</v>
      </c>
      <c r="G707" s="116" t="s">
        <v>66</v>
      </c>
      <c r="H707" s="116">
        <v>8191637</v>
      </c>
      <c r="I707" s="116">
        <v>4936603</v>
      </c>
      <c r="J707" s="116">
        <v>3255034</v>
      </c>
      <c r="K707">
        <f t="shared" si="21"/>
        <v>0.39736062523278315</v>
      </c>
    </row>
    <row r="708" spans="1:11" x14ac:dyDescent="0.3">
      <c r="A708" t="str">
        <f t="shared" si="20"/>
        <v>2010_882</v>
      </c>
      <c r="C708" s="116">
        <v>707</v>
      </c>
      <c r="D708" s="116">
        <v>2010</v>
      </c>
      <c r="E708" s="116">
        <v>882</v>
      </c>
      <c r="F708" s="116">
        <v>882</v>
      </c>
      <c r="G708" s="116" t="s">
        <v>68</v>
      </c>
      <c r="H708" s="116">
        <v>53366237</v>
      </c>
      <c r="I708" s="116">
        <v>41995781</v>
      </c>
      <c r="J708" s="116">
        <v>11370456</v>
      </c>
      <c r="K708">
        <f t="shared" si="21"/>
        <v>0.21306460112598907</v>
      </c>
    </row>
    <row r="709" spans="1:11" x14ac:dyDescent="0.3">
      <c r="A709" t="str">
        <f t="shared" ref="A709:A772" si="22">CONCATENATE(D709,"_",E709)</f>
        <v>2010_916</v>
      </c>
      <c r="C709" s="116">
        <v>708</v>
      </c>
      <c r="D709" s="116">
        <v>2010</v>
      </c>
      <c r="E709" s="116">
        <v>916</v>
      </c>
      <c r="F709" s="116">
        <v>916</v>
      </c>
      <c r="G709" s="116" t="s">
        <v>16</v>
      </c>
      <c r="H709" s="116">
        <v>4624126</v>
      </c>
      <c r="I709" s="116">
        <v>2910895</v>
      </c>
      <c r="J709" s="116">
        <v>1713231</v>
      </c>
      <c r="K709">
        <f t="shared" ref="K709:K772" si="23">J709/H709</f>
        <v>0.37049833849683161</v>
      </c>
    </row>
    <row r="710" spans="1:11" x14ac:dyDescent="0.3">
      <c r="A710" t="str">
        <f t="shared" si="22"/>
        <v>2010_914</v>
      </c>
      <c r="C710" s="116">
        <v>709</v>
      </c>
      <c r="D710" s="116">
        <v>2010</v>
      </c>
      <c r="E710" s="116">
        <v>914</v>
      </c>
      <c r="F710" s="116">
        <v>914</v>
      </c>
      <c r="G710" s="116" t="s">
        <v>69</v>
      </c>
      <c r="H710" s="116">
        <v>6180578</v>
      </c>
      <c r="I710" s="116">
        <v>5534998</v>
      </c>
      <c r="J710" s="116">
        <v>645580</v>
      </c>
      <c r="K710">
        <f t="shared" si="23"/>
        <v>0.10445301394141454</v>
      </c>
    </row>
    <row r="711" spans="1:11" x14ac:dyDescent="0.3">
      <c r="A711" t="str">
        <f t="shared" si="22"/>
        <v>2010_918</v>
      </c>
      <c r="C711" s="116">
        <v>710</v>
      </c>
      <c r="D711" s="116">
        <v>2010</v>
      </c>
      <c r="E711" s="116">
        <v>918</v>
      </c>
      <c r="F711" s="116">
        <v>918</v>
      </c>
      <c r="G711" s="116" t="s">
        <v>70</v>
      </c>
      <c r="H711" s="116">
        <v>7284383</v>
      </c>
      <c r="I711" s="116">
        <v>4724013</v>
      </c>
      <c r="J711" s="116">
        <v>2560370</v>
      </c>
      <c r="K711">
        <f t="shared" si="23"/>
        <v>0.35148755906986218</v>
      </c>
    </row>
    <row r="712" spans="1:11" x14ac:dyDescent="0.3">
      <c r="A712" t="str">
        <f t="shared" si="22"/>
        <v>2010_936</v>
      </c>
      <c r="C712" s="116">
        <v>711</v>
      </c>
      <c r="D712" s="116">
        <v>2010</v>
      </c>
      <c r="E712" s="116">
        <v>936</v>
      </c>
      <c r="F712" s="116">
        <v>936</v>
      </c>
      <c r="G712" s="116" t="s">
        <v>71</v>
      </c>
      <c r="H712" s="116">
        <v>10409513</v>
      </c>
      <c r="I712" s="116">
        <v>9554526</v>
      </c>
      <c r="J712" s="116">
        <v>854987</v>
      </c>
      <c r="K712">
        <f t="shared" si="23"/>
        <v>8.2135158484359455E-2</v>
      </c>
    </row>
    <row r="713" spans="1:11" x14ac:dyDescent="0.3">
      <c r="A713" t="str">
        <f t="shared" si="22"/>
        <v>2010_977</v>
      </c>
      <c r="C713" s="116">
        <v>712</v>
      </c>
      <c r="D713" s="116">
        <v>2010</v>
      </c>
      <c r="E713" s="116">
        <v>977</v>
      </c>
      <c r="F713" s="116">
        <v>977</v>
      </c>
      <c r="G713" s="116" t="s">
        <v>72</v>
      </c>
      <c r="H713" s="116">
        <v>7655483</v>
      </c>
      <c r="I713" s="116">
        <v>5769192</v>
      </c>
      <c r="J713" s="116">
        <v>1886291</v>
      </c>
      <c r="K713">
        <f t="shared" si="23"/>
        <v>0.2463973860303785</v>
      </c>
    </row>
    <row r="714" spans="1:11" x14ac:dyDescent="0.3">
      <c r="A714" t="str">
        <f t="shared" si="22"/>
        <v>2010_981</v>
      </c>
      <c r="C714" s="116">
        <v>713</v>
      </c>
      <c r="D714" s="116">
        <v>2010</v>
      </c>
      <c r="E714" s="116">
        <v>981</v>
      </c>
      <c r="F714" s="116">
        <v>981</v>
      </c>
      <c r="G714" s="116" t="s">
        <v>73</v>
      </c>
      <c r="H714" s="116">
        <v>18692366</v>
      </c>
      <c r="I714" s="116">
        <v>14567576</v>
      </c>
      <c r="J714" s="116">
        <v>4124790</v>
      </c>
      <c r="K714">
        <f t="shared" si="23"/>
        <v>0.22066708944175392</v>
      </c>
    </row>
    <row r="715" spans="1:11" x14ac:dyDescent="0.3">
      <c r="A715" t="str">
        <f t="shared" si="22"/>
        <v>2010_999</v>
      </c>
      <c r="C715" s="116">
        <v>714</v>
      </c>
      <c r="D715" s="116">
        <v>2010</v>
      </c>
      <c r="E715" s="116">
        <v>999</v>
      </c>
      <c r="F715" s="116">
        <v>999</v>
      </c>
      <c r="G715" s="116" t="s">
        <v>74</v>
      </c>
      <c r="H715" s="116">
        <v>18549988</v>
      </c>
      <c r="I715" s="116">
        <v>15565002</v>
      </c>
      <c r="J715" s="116">
        <v>2984986</v>
      </c>
      <c r="K715">
        <f t="shared" si="23"/>
        <v>0.16091579142800524</v>
      </c>
    </row>
    <row r="716" spans="1:11" x14ac:dyDescent="0.3">
      <c r="A716" t="str">
        <f t="shared" si="22"/>
        <v>2010_1044</v>
      </c>
      <c r="C716" s="116">
        <v>715</v>
      </c>
      <c r="D716" s="116">
        <v>2010</v>
      </c>
      <c r="E716" s="116">
        <v>1044</v>
      </c>
      <c r="F716" s="116">
        <v>1044</v>
      </c>
      <c r="G716" s="116" t="s">
        <v>75</v>
      </c>
      <c r="H716" s="116">
        <v>45424804</v>
      </c>
      <c r="I716" s="116">
        <v>40364599</v>
      </c>
      <c r="J716" s="116">
        <v>5060205</v>
      </c>
      <c r="K716">
        <f t="shared" si="23"/>
        <v>0.11139739865470856</v>
      </c>
    </row>
    <row r="717" spans="1:11" x14ac:dyDescent="0.3">
      <c r="A717" t="str">
        <f t="shared" si="22"/>
        <v>2010_1053</v>
      </c>
      <c r="C717" s="116">
        <v>716</v>
      </c>
      <c r="D717" s="116">
        <v>2010</v>
      </c>
      <c r="E717" s="116">
        <v>1053</v>
      </c>
      <c r="F717" s="116">
        <v>1053</v>
      </c>
      <c r="G717" s="116" t="s">
        <v>76</v>
      </c>
      <c r="H717" s="116">
        <v>202524473</v>
      </c>
      <c r="I717" s="116">
        <v>180863119</v>
      </c>
      <c r="J717" s="116">
        <v>21661354</v>
      </c>
      <c r="K717">
        <f t="shared" si="23"/>
        <v>0.10695672320055859</v>
      </c>
    </row>
    <row r="718" spans="1:11" x14ac:dyDescent="0.3">
      <c r="A718" t="str">
        <f t="shared" si="22"/>
        <v>2010_1062</v>
      </c>
      <c r="C718" s="116">
        <v>717</v>
      </c>
      <c r="D718" s="116">
        <v>2010</v>
      </c>
      <c r="E718" s="116">
        <v>1062</v>
      </c>
      <c r="F718" s="116">
        <v>1062</v>
      </c>
      <c r="G718" s="116" t="s">
        <v>77</v>
      </c>
      <c r="H718" s="116">
        <v>12718292</v>
      </c>
      <c r="I718" s="116">
        <v>11237331</v>
      </c>
      <c r="J718" s="116">
        <v>1480961</v>
      </c>
      <c r="K718">
        <f t="shared" si="23"/>
        <v>0.11644338720954039</v>
      </c>
    </row>
    <row r="719" spans="1:11" x14ac:dyDescent="0.3">
      <c r="A719" t="str">
        <f t="shared" si="22"/>
        <v>2010_1071</v>
      </c>
      <c r="C719" s="116">
        <v>718</v>
      </c>
      <c r="D719" s="116">
        <v>2010</v>
      </c>
      <c r="E719" s="116">
        <v>1071</v>
      </c>
      <c r="F719" s="116">
        <v>1071</v>
      </c>
      <c r="G719" s="116" t="s">
        <v>78</v>
      </c>
      <c r="H719" s="116">
        <v>16710401</v>
      </c>
      <c r="I719" s="116">
        <v>14095789</v>
      </c>
      <c r="J719" s="116">
        <v>2614612</v>
      </c>
      <c r="K719">
        <f t="shared" si="23"/>
        <v>0.15646614345161436</v>
      </c>
    </row>
    <row r="720" spans="1:11" x14ac:dyDescent="0.3">
      <c r="A720" t="str">
        <f t="shared" si="22"/>
        <v>2010_1089</v>
      </c>
      <c r="C720" s="116">
        <v>719</v>
      </c>
      <c r="D720" s="116">
        <v>2010</v>
      </c>
      <c r="E720" s="116">
        <v>1089</v>
      </c>
      <c r="F720" s="116">
        <v>1089</v>
      </c>
      <c r="G720" s="116" t="s">
        <v>80</v>
      </c>
      <c r="H720" s="116">
        <v>5997772</v>
      </c>
      <c r="I720" s="116">
        <v>4468471</v>
      </c>
      <c r="J720" s="116">
        <v>1529301</v>
      </c>
      <c r="K720">
        <f t="shared" si="23"/>
        <v>0.25497818189821153</v>
      </c>
    </row>
    <row r="721" spans="1:11" x14ac:dyDescent="0.3">
      <c r="A721" t="str">
        <f t="shared" si="22"/>
        <v>2010_1080</v>
      </c>
      <c r="C721" s="116">
        <v>720</v>
      </c>
      <c r="D721" s="116">
        <v>2010</v>
      </c>
      <c r="E721" s="116">
        <v>1080</v>
      </c>
      <c r="F721" s="116">
        <v>1080</v>
      </c>
      <c r="G721" s="116" t="s">
        <v>780</v>
      </c>
      <c r="H721" s="116">
        <v>5510084</v>
      </c>
      <c r="I721" s="116">
        <v>5130042</v>
      </c>
      <c r="J721" s="116">
        <v>380042</v>
      </c>
      <c r="K721">
        <f t="shared" si="23"/>
        <v>6.8972088265805018E-2</v>
      </c>
    </row>
    <row r="722" spans="1:11" x14ac:dyDescent="0.3">
      <c r="A722" t="str">
        <f t="shared" si="22"/>
        <v>2010_1082</v>
      </c>
      <c r="C722" s="116">
        <v>721</v>
      </c>
      <c r="D722" s="116">
        <v>2010</v>
      </c>
      <c r="E722" s="116">
        <v>1082</v>
      </c>
      <c r="F722" s="116">
        <v>1082</v>
      </c>
      <c r="G722" s="116" t="s">
        <v>389</v>
      </c>
      <c r="H722" s="116">
        <v>15014666</v>
      </c>
      <c r="I722" s="116">
        <v>14215549</v>
      </c>
      <c r="J722" s="116">
        <v>799117</v>
      </c>
      <c r="K722">
        <f t="shared" si="23"/>
        <v>5.3222429323436168E-2</v>
      </c>
    </row>
    <row r="723" spans="1:11" x14ac:dyDescent="0.3">
      <c r="A723" t="str">
        <f t="shared" si="22"/>
        <v>2010_1093</v>
      </c>
      <c r="C723" s="116">
        <v>722</v>
      </c>
      <c r="D723" s="116">
        <v>2010</v>
      </c>
      <c r="E723" s="116">
        <v>1093</v>
      </c>
      <c r="F723" s="116">
        <v>1093</v>
      </c>
      <c r="G723" s="116" t="s">
        <v>81</v>
      </c>
      <c r="H723" s="116">
        <v>7762407</v>
      </c>
      <c r="I723" s="116">
        <v>6727600</v>
      </c>
      <c r="J723" s="116">
        <v>1034807</v>
      </c>
      <c r="K723">
        <f t="shared" si="23"/>
        <v>0.13331006735410808</v>
      </c>
    </row>
    <row r="724" spans="1:11" x14ac:dyDescent="0.3">
      <c r="A724" t="str">
        <f t="shared" si="22"/>
        <v>2010_1079</v>
      </c>
      <c r="C724" s="116">
        <v>723</v>
      </c>
      <c r="D724" s="116">
        <v>2010</v>
      </c>
      <c r="E724" s="116">
        <v>1079</v>
      </c>
      <c r="F724" s="116">
        <v>1079</v>
      </c>
      <c r="G724" s="116" t="s">
        <v>79</v>
      </c>
      <c r="H724" s="116">
        <v>9572637</v>
      </c>
      <c r="I724" s="116">
        <v>8553233</v>
      </c>
      <c r="J724" s="116">
        <v>1019404</v>
      </c>
      <c r="K724">
        <f t="shared" si="23"/>
        <v>0.10649145057939625</v>
      </c>
    </row>
    <row r="725" spans="1:11" x14ac:dyDescent="0.3">
      <c r="A725" t="str">
        <f t="shared" si="22"/>
        <v>2010_1095</v>
      </c>
      <c r="C725" s="116">
        <v>724</v>
      </c>
      <c r="D725" s="116">
        <v>2010</v>
      </c>
      <c r="E725" s="116">
        <v>1095</v>
      </c>
      <c r="F725" s="116">
        <v>1095</v>
      </c>
      <c r="G725" s="116" t="s">
        <v>82</v>
      </c>
      <c r="H725" s="116">
        <v>7815127</v>
      </c>
      <c r="I725" s="116">
        <v>6334195</v>
      </c>
      <c r="J725" s="116">
        <v>1480932</v>
      </c>
      <c r="K725">
        <f t="shared" si="23"/>
        <v>0.18949557697526861</v>
      </c>
    </row>
    <row r="726" spans="1:11" x14ac:dyDescent="0.3">
      <c r="A726" t="str">
        <f t="shared" si="22"/>
        <v>2010_4772</v>
      </c>
      <c r="C726" s="116">
        <v>725</v>
      </c>
      <c r="D726" s="116">
        <v>2010</v>
      </c>
      <c r="E726" s="116">
        <v>4772</v>
      </c>
      <c r="F726" s="116">
        <v>4772</v>
      </c>
      <c r="G726" s="116" t="s">
        <v>221</v>
      </c>
      <c r="H726" s="116">
        <v>10149363</v>
      </c>
      <c r="I726" s="116">
        <v>10472166</v>
      </c>
      <c r="J726" s="116">
        <v>-322803</v>
      </c>
      <c r="K726">
        <f t="shared" si="23"/>
        <v>-3.1805247284977391E-2</v>
      </c>
    </row>
    <row r="727" spans="1:11" x14ac:dyDescent="0.3">
      <c r="A727" t="str">
        <f t="shared" si="22"/>
        <v>2010_1107</v>
      </c>
      <c r="C727" s="116">
        <v>726</v>
      </c>
      <c r="D727" s="116">
        <v>2010</v>
      </c>
      <c r="E727" s="116">
        <v>1107</v>
      </c>
      <c r="F727" s="116">
        <v>1107</v>
      </c>
      <c r="G727" s="116" t="s">
        <v>83</v>
      </c>
      <c r="H727" s="116">
        <v>16244103</v>
      </c>
      <c r="I727" s="116">
        <v>13151379</v>
      </c>
      <c r="J727" s="116">
        <v>3092724</v>
      </c>
      <c r="K727">
        <f t="shared" si="23"/>
        <v>0.19039056819573233</v>
      </c>
    </row>
    <row r="728" spans="1:11" x14ac:dyDescent="0.3">
      <c r="A728" t="str">
        <f t="shared" si="22"/>
        <v>2010_1116</v>
      </c>
      <c r="C728" s="116">
        <v>727</v>
      </c>
      <c r="D728" s="116">
        <v>2010</v>
      </c>
      <c r="E728" s="116">
        <v>1116</v>
      </c>
      <c r="F728" s="116">
        <v>1116</v>
      </c>
      <c r="G728" s="116" t="s">
        <v>84</v>
      </c>
      <c r="H728" s="116">
        <v>18497766</v>
      </c>
      <c r="I728" s="116">
        <v>15652098</v>
      </c>
      <c r="J728" s="116">
        <v>2845668</v>
      </c>
      <c r="K728">
        <f t="shared" si="23"/>
        <v>0.15383846892646388</v>
      </c>
    </row>
    <row r="729" spans="1:11" x14ac:dyDescent="0.3">
      <c r="A729" t="str">
        <f t="shared" si="22"/>
        <v>2010_1134</v>
      </c>
      <c r="C729" s="116">
        <v>728</v>
      </c>
      <c r="D729" s="116">
        <v>2010</v>
      </c>
      <c r="E729" s="116">
        <v>1134</v>
      </c>
      <c r="F729" s="116">
        <v>1134</v>
      </c>
      <c r="G729" s="116" t="s">
        <v>85</v>
      </c>
      <c r="H729" s="116">
        <v>3743485</v>
      </c>
      <c r="I729" s="116">
        <v>3100821</v>
      </c>
      <c r="J729" s="116">
        <v>642664</v>
      </c>
      <c r="K729">
        <f t="shared" si="23"/>
        <v>0.17167532392944007</v>
      </c>
    </row>
    <row r="730" spans="1:11" x14ac:dyDescent="0.3">
      <c r="A730" t="str">
        <f t="shared" si="22"/>
        <v>2010_1152</v>
      </c>
      <c r="C730" s="116">
        <v>729</v>
      </c>
      <c r="D730" s="116">
        <v>2010</v>
      </c>
      <c r="E730" s="116">
        <v>1152</v>
      </c>
      <c r="F730" s="116">
        <v>1152</v>
      </c>
      <c r="G730" s="116" t="s">
        <v>86</v>
      </c>
      <c r="H730" s="116">
        <v>10922333</v>
      </c>
      <c r="I730" s="116">
        <v>9199774</v>
      </c>
      <c r="J730" s="116">
        <v>1722559</v>
      </c>
      <c r="K730">
        <f t="shared" si="23"/>
        <v>0.15770980430646089</v>
      </c>
    </row>
    <row r="731" spans="1:11" x14ac:dyDescent="0.3">
      <c r="A731" t="str">
        <f t="shared" si="22"/>
        <v>2010_1197</v>
      </c>
      <c r="C731" s="116">
        <v>730</v>
      </c>
      <c r="D731" s="116">
        <v>2010</v>
      </c>
      <c r="E731" s="116">
        <v>1197</v>
      </c>
      <c r="F731" s="116">
        <v>1197</v>
      </c>
      <c r="G731" s="116" t="s">
        <v>87</v>
      </c>
      <c r="H731" s="116">
        <v>11374911</v>
      </c>
      <c r="I731" s="116">
        <v>9812120</v>
      </c>
      <c r="J731" s="116">
        <v>1562791</v>
      </c>
      <c r="K731">
        <f t="shared" si="23"/>
        <v>0.13738929473821818</v>
      </c>
    </row>
    <row r="732" spans="1:11" x14ac:dyDescent="0.3">
      <c r="A732" t="str">
        <f t="shared" si="22"/>
        <v>2010_1206</v>
      </c>
      <c r="C732" s="116">
        <v>731</v>
      </c>
      <c r="D732" s="116">
        <v>2010</v>
      </c>
      <c r="E732" s="116">
        <v>1206</v>
      </c>
      <c r="F732" s="116">
        <v>1206</v>
      </c>
      <c r="G732" s="116" t="s">
        <v>355</v>
      </c>
      <c r="H732" s="116">
        <v>12294249</v>
      </c>
      <c r="I732" s="116">
        <v>10210647</v>
      </c>
      <c r="J732" s="116">
        <v>2083602</v>
      </c>
      <c r="K732">
        <f t="shared" si="23"/>
        <v>0.16947777778048909</v>
      </c>
    </row>
    <row r="733" spans="1:11" x14ac:dyDescent="0.3">
      <c r="A733" t="str">
        <f t="shared" si="22"/>
        <v>2010_1211</v>
      </c>
      <c r="C733" s="116">
        <v>732</v>
      </c>
      <c r="D733" s="116">
        <v>2010</v>
      </c>
      <c r="E733" s="116">
        <v>1211</v>
      </c>
      <c r="F733" s="116">
        <v>1211</v>
      </c>
      <c r="G733" s="116" t="s">
        <v>88</v>
      </c>
      <c r="H733" s="116">
        <v>13266223</v>
      </c>
      <c r="I733" s="116">
        <v>12422869</v>
      </c>
      <c r="J733" s="116">
        <v>843354</v>
      </c>
      <c r="K733">
        <f t="shared" si="23"/>
        <v>6.3571522957212467E-2</v>
      </c>
    </row>
    <row r="734" spans="1:11" x14ac:dyDescent="0.3">
      <c r="A734" t="str">
        <f t="shared" si="22"/>
        <v>2010_1215</v>
      </c>
      <c r="C734" s="116">
        <v>733</v>
      </c>
      <c r="D734" s="116">
        <v>2010</v>
      </c>
      <c r="E734" s="116">
        <v>1215</v>
      </c>
      <c r="F734" s="116">
        <v>1215</v>
      </c>
      <c r="G734" s="116" t="s">
        <v>89</v>
      </c>
      <c r="H734" s="116">
        <v>4127619</v>
      </c>
      <c r="I734" s="116">
        <v>3640658</v>
      </c>
      <c r="J734" s="116">
        <v>486961</v>
      </c>
      <c r="K734">
        <f t="shared" si="23"/>
        <v>0.11797624732321467</v>
      </c>
    </row>
    <row r="735" spans="1:11" x14ac:dyDescent="0.3">
      <c r="A735" t="str">
        <f t="shared" si="22"/>
        <v>2010_1218</v>
      </c>
      <c r="C735" s="116">
        <v>734</v>
      </c>
      <c r="D735" s="116">
        <v>2010</v>
      </c>
      <c r="E735" s="116">
        <v>1218</v>
      </c>
      <c r="F735" s="116">
        <v>1218</v>
      </c>
      <c r="G735" s="116" t="s">
        <v>90</v>
      </c>
      <c r="H735" s="116">
        <v>3556449</v>
      </c>
      <c r="I735" s="116">
        <v>4307862</v>
      </c>
      <c r="J735" s="116">
        <v>-751413</v>
      </c>
      <c r="K735">
        <f t="shared" si="23"/>
        <v>-0.21128181509140156</v>
      </c>
    </row>
    <row r="736" spans="1:11" x14ac:dyDescent="0.3">
      <c r="A736" t="str">
        <f t="shared" si="22"/>
        <v>2010_2763</v>
      </c>
      <c r="C736" s="116">
        <v>735</v>
      </c>
      <c r="D736" s="116">
        <v>2010</v>
      </c>
      <c r="E736" s="116">
        <v>2763</v>
      </c>
      <c r="F736" s="116">
        <v>2763</v>
      </c>
      <c r="G736" s="116" t="s">
        <v>146</v>
      </c>
      <c r="H736" s="116">
        <v>8186785</v>
      </c>
      <c r="I736" s="116">
        <v>6497692</v>
      </c>
      <c r="J736" s="116">
        <v>1689093</v>
      </c>
      <c r="K736">
        <f t="shared" si="23"/>
        <v>0.20631945263006174</v>
      </c>
    </row>
    <row r="737" spans="1:11" x14ac:dyDescent="0.3">
      <c r="A737" t="str">
        <f t="shared" si="22"/>
        <v>2010_1221</v>
      </c>
      <c r="C737" s="116">
        <v>736</v>
      </c>
      <c r="D737" s="116">
        <v>2010</v>
      </c>
      <c r="E737" s="116">
        <v>1221</v>
      </c>
      <c r="F737" s="116">
        <v>1221</v>
      </c>
      <c r="G737" s="116" t="s">
        <v>781</v>
      </c>
      <c r="H737" s="116">
        <v>18072817</v>
      </c>
      <c r="I737" s="116">
        <v>13498116</v>
      </c>
      <c r="J737" s="116">
        <v>4574701</v>
      </c>
      <c r="K737">
        <f t="shared" si="23"/>
        <v>0.25312606219605943</v>
      </c>
    </row>
    <row r="738" spans="1:11" x14ac:dyDescent="0.3">
      <c r="A738" t="str">
        <f t="shared" si="22"/>
        <v>2010_1233</v>
      </c>
      <c r="C738" s="116">
        <v>737</v>
      </c>
      <c r="D738" s="116">
        <v>2010</v>
      </c>
      <c r="E738" s="116">
        <v>1233</v>
      </c>
      <c r="F738" s="116">
        <v>1233</v>
      </c>
      <c r="G738" s="116" t="s">
        <v>92</v>
      </c>
      <c r="H738" s="116">
        <v>14052473</v>
      </c>
      <c r="I738" s="116">
        <v>12712417</v>
      </c>
      <c r="J738" s="116">
        <v>1340056</v>
      </c>
      <c r="K738">
        <f t="shared" si="23"/>
        <v>9.5360866375619441E-2</v>
      </c>
    </row>
    <row r="739" spans="1:11" x14ac:dyDescent="0.3">
      <c r="A739" t="str">
        <f t="shared" si="22"/>
        <v>2010_1278</v>
      </c>
      <c r="C739" s="116">
        <v>738</v>
      </c>
      <c r="D739" s="116">
        <v>2010</v>
      </c>
      <c r="E739" s="116">
        <v>1278</v>
      </c>
      <c r="F739" s="116">
        <v>1278</v>
      </c>
      <c r="G739" s="116" t="s">
        <v>93</v>
      </c>
      <c r="H739" s="116">
        <v>50111943</v>
      </c>
      <c r="I739" s="116">
        <v>45289216</v>
      </c>
      <c r="J739" s="116">
        <v>4822727</v>
      </c>
      <c r="K739">
        <f t="shared" si="23"/>
        <v>9.623907418636711E-2</v>
      </c>
    </row>
    <row r="740" spans="1:11" x14ac:dyDescent="0.3">
      <c r="A740" t="str">
        <f t="shared" si="22"/>
        <v>2010_1332</v>
      </c>
      <c r="C740" s="116">
        <v>739</v>
      </c>
      <c r="D740" s="116">
        <v>2010</v>
      </c>
      <c r="E740" s="116">
        <v>1332</v>
      </c>
      <c r="F740" s="116">
        <v>1332</v>
      </c>
      <c r="G740" s="116" t="s">
        <v>94</v>
      </c>
      <c r="H740" s="116">
        <v>7879206</v>
      </c>
      <c r="I740" s="116">
        <v>7359792</v>
      </c>
      <c r="J740" s="116">
        <v>519414</v>
      </c>
      <c r="K740">
        <f t="shared" si="23"/>
        <v>6.5922124640477739E-2</v>
      </c>
    </row>
    <row r="741" spans="1:11" x14ac:dyDescent="0.3">
      <c r="A741" t="str">
        <f t="shared" si="22"/>
        <v>2010_1337</v>
      </c>
      <c r="C741" s="116">
        <v>740</v>
      </c>
      <c r="D741" s="116">
        <v>2010</v>
      </c>
      <c r="E741" s="116">
        <v>1337</v>
      </c>
      <c r="F741" s="116">
        <v>1337</v>
      </c>
      <c r="G741" s="116" t="s">
        <v>782</v>
      </c>
      <c r="H741" s="116">
        <v>48814777</v>
      </c>
      <c r="I741" s="116">
        <v>42185887</v>
      </c>
      <c r="J741" s="116">
        <v>6628890</v>
      </c>
      <c r="K741">
        <f t="shared" si="23"/>
        <v>0.13579678956640528</v>
      </c>
    </row>
    <row r="742" spans="1:11" x14ac:dyDescent="0.3">
      <c r="A742" t="str">
        <f t="shared" si="22"/>
        <v>2010_1350</v>
      </c>
      <c r="C742" s="116">
        <v>741</v>
      </c>
      <c r="D742" s="116">
        <v>2010</v>
      </c>
      <c r="E742" s="116">
        <v>1350</v>
      </c>
      <c r="F742" s="116">
        <v>1350</v>
      </c>
      <c r="G742" s="116" t="s">
        <v>96</v>
      </c>
      <c r="H742" s="116">
        <v>7849465</v>
      </c>
      <c r="I742" s="116">
        <v>4590805</v>
      </c>
      <c r="J742" s="116">
        <v>3258660</v>
      </c>
      <c r="K742">
        <f t="shared" si="23"/>
        <v>0.41514421683516012</v>
      </c>
    </row>
    <row r="743" spans="1:11" x14ac:dyDescent="0.3">
      <c r="A743" t="str">
        <f t="shared" si="22"/>
        <v>2010_1359</v>
      </c>
      <c r="C743" s="116">
        <v>742</v>
      </c>
      <c r="D743" s="116">
        <v>2010</v>
      </c>
      <c r="E743" s="116">
        <v>1359</v>
      </c>
      <c r="F743" s="116">
        <v>1359</v>
      </c>
      <c r="G743" s="116" t="s">
        <v>783</v>
      </c>
      <c r="H743" s="116">
        <v>5940240</v>
      </c>
      <c r="I743" s="116">
        <v>4911756</v>
      </c>
      <c r="J743" s="116">
        <v>1028484</v>
      </c>
      <c r="K743">
        <f t="shared" si="23"/>
        <v>0.17313845905215952</v>
      </c>
    </row>
    <row r="744" spans="1:11" x14ac:dyDescent="0.3">
      <c r="A744" t="str">
        <f t="shared" si="22"/>
        <v>2010_1368</v>
      </c>
      <c r="C744" s="116">
        <v>743</v>
      </c>
      <c r="D744" s="116">
        <v>2010</v>
      </c>
      <c r="E744" s="116">
        <v>1368</v>
      </c>
      <c r="F744" s="116">
        <v>1368</v>
      </c>
      <c r="G744" s="116" t="s">
        <v>97</v>
      </c>
      <c r="H744" s="116">
        <v>11304577</v>
      </c>
      <c r="I744" s="116">
        <v>9995415</v>
      </c>
      <c r="J744" s="116">
        <v>1309162</v>
      </c>
      <c r="K744">
        <f t="shared" si="23"/>
        <v>0.11580813682811839</v>
      </c>
    </row>
    <row r="745" spans="1:11" x14ac:dyDescent="0.3">
      <c r="A745" t="str">
        <f t="shared" si="22"/>
        <v>2010_1413</v>
      </c>
      <c r="C745" s="116">
        <v>744</v>
      </c>
      <c r="D745" s="116">
        <v>2010</v>
      </c>
      <c r="E745" s="116">
        <v>1413</v>
      </c>
      <c r="F745" s="116">
        <v>1413</v>
      </c>
      <c r="G745" s="116" t="s">
        <v>98</v>
      </c>
      <c r="H745" s="116">
        <v>5048510</v>
      </c>
      <c r="I745" s="116">
        <v>4497136</v>
      </c>
      <c r="J745" s="116">
        <v>551374</v>
      </c>
      <c r="K745">
        <f t="shared" si="23"/>
        <v>0.10921519418600735</v>
      </c>
    </row>
    <row r="746" spans="1:11" x14ac:dyDescent="0.3">
      <c r="A746" t="str">
        <f t="shared" si="22"/>
        <v>2010_1431</v>
      </c>
      <c r="C746" s="116">
        <v>745</v>
      </c>
      <c r="D746" s="116">
        <v>2010</v>
      </c>
      <c r="E746" s="116">
        <v>1431</v>
      </c>
      <c r="F746" s="116">
        <v>1431</v>
      </c>
      <c r="G746" s="116" t="s">
        <v>99</v>
      </c>
      <c r="H746" s="116">
        <v>8345925</v>
      </c>
      <c r="I746" s="116">
        <v>5125968</v>
      </c>
      <c r="J746" s="116">
        <v>3219957</v>
      </c>
      <c r="K746">
        <f t="shared" si="23"/>
        <v>0.38581187825196128</v>
      </c>
    </row>
    <row r="747" spans="1:11" x14ac:dyDescent="0.3">
      <c r="A747" t="str">
        <f t="shared" si="22"/>
        <v>2010_1476</v>
      </c>
      <c r="C747" s="116">
        <v>746</v>
      </c>
      <c r="D747" s="116">
        <v>2010</v>
      </c>
      <c r="E747" s="116">
        <v>1476</v>
      </c>
      <c r="F747" s="116">
        <v>1476</v>
      </c>
      <c r="G747" s="116" t="s">
        <v>100</v>
      </c>
      <c r="H747" s="116">
        <v>113282142</v>
      </c>
      <c r="I747" s="116">
        <v>95003378</v>
      </c>
      <c r="J747" s="116">
        <v>18278764</v>
      </c>
      <c r="K747">
        <f t="shared" si="23"/>
        <v>0.16135609441424581</v>
      </c>
    </row>
    <row r="748" spans="1:11" x14ac:dyDescent="0.3">
      <c r="A748" t="str">
        <f t="shared" si="22"/>
        <v>2010_1503</v>
      </c>
      <c r="C748" s="116">
        <v>747</v>
      </c>
      <c r="D748" s="116">
        <v>2010</v>
      </c>
      <c r="E748" s="116">
        <v>1503</v>
      </c>
      <c r="F748" s="116">
        <v>1503</v>
      </c>
      <c r="G748" s="116" t="s">
        <v>101</v>
      </c>
      <c r="H748" s="116">
        <v>18436635</v>
      </c>
      <c r="I748" s="116">
        <v>14425976</v>
      </c>
      <c r="J748" s="116">
        <v>4010659</v>
      </c>
      <c r="K748">
        <f t="shared" si="23"/>
        <v>0.21753747362249132</v>
      </c>
    </row>
    <row r="749" spans="1:11" x14ac:dyDescent="0.3">
      <c r="A749" t="str">
        <f t="shared" si="22"/>
        <v>2010_1576</v>
      </c>
      <c r="C749" s="116">
        <v>748</v>
      </c>
      <c r="D749" s="116">
        <v>2010</v>
      </c>
      <c r="E749" s="116">
        <v>1576</v>
      </c>
      <c r="F749" s="116">
        <v>1576</v>
      </c>
      <c r="G749" s="116" t="s">
        <v>102</v>
      </c>
      <c r="H749" s="116">
        <v>21565248</v>
      </c>
      <c r="I749" s="116">
        <v>16374690</v>
      </c>
      <c r="J749" s="116">
        <v>5190558</v>
      </c>
      <c r="K749">
        <f t="shared" si="23"/>
        <v>0.24069085595491413</v>
      </c>
    </row>
    <row r="750" spans="1:11" x14ac:dyDescent="0.3">
      <c r="A750" t="str">
        <f t="shared" si="22"/>
        <v>2010_1602</v>
      </c>
      <c r="C750" s="116">
        <v>749</v>
      </c>
      <c r="D750" s="116">
        <v>2010</v>
      </c>
      <c r="E750" s="116">
        <v>1602</v>
      </c>
      <c r="F750" s="116">
        <v>1602</v>
      </c>
      <c r="G750" s="116" t="s">
        <v>103</v>
      </c>
      <c r="H750" s="116">
        <v>5694084</v>
      </c>
      <c r="I750" s="116">
        <v>4933321</v>
      </c>
      <c r="J750" s="116">
        <v>760763</v>
      </c>
      <c r="K750">
        <f t="shared" si="23"/>
        <v>0.13360586180323297</v>
      </c>
    </row>
    <row r="751" spans="1:11" x14ac:dyDescent="0.3">
      <c r="A751" t="str">
        <f t="shared" si="22"/>
        <v>2010_1611</v>
      </c>
      <c r="C751" s="116">
        <v>750</v>
      </c>
      <c r="D751" s="116">
        <v>2010</v>
      </c>
      <c r="E751" s="116">
        <v>1611</v>
      </c>
      <c r="F751" s="116">
        <v>1611</v>
      </c>
      <c r="G751" s="116" t="s">
        <v>104</v>
      </c>
      <c r="H751" s="116">
        <v>175264445</v>
      </c>
      <c r="I751" s="116">
        <v>160491344</v>
      </c>
      <c r="J751" s="116">
        <v>14773101</v>
      </c>
      <c r="K751">
        <f t="shared" si="23"/>
        <v>8.4290347651515968E-2</v>
      </c>
    </row>
    <row r="752" spans="1:11" x14ac:dyDescent="0.3">
      <c r="A752" t="str">
        <f t="shared" si="22"/>
        <v>2010_1619</v>
      </c>
      <c r="C752" s="116">
        <v>751</v>
      </c>
      <c r="D752" s="116">
        <v>2010</v>
      </c>
      <c r="E752" s="116">
        <v>1619</v>
      </c>
      <c r="F752" s="116">
        <v>1619</v>
      </c>
      <c r="G752" s="116" t="s">
        <v>105</v>
      </c>
      <c r="H752" s="116">
        <v>14436694</v>
      </c>
      <c r="I752" s="116">
        <v>11259975</v>
      </c>
      <c r="J752" s="116">
        <v>3176719</v>
      </c>
      <c r="K752">
        <f t="shared" si="23"/>
        <v>0.22004476925257266</v>
      </c>
    </row>
    <row r="753" spans="1:11" x14ac:dyDescent="0.3">
      <c r="A753" t="str">
        <f t="shared" si="22"/>
        <v>2010_1638</v>
      </c>
      <c r="C753" s="116">
        <v>752</v>
      </c>
      <c r="D753" s="116">
        <v>2010</v>
      </c>
      <c r="E753" s="116">
        <v>1638</v>
      </c>
      <c r="F753" s="116">
        <v>1638</v>
      </c>
      <c r="G753" s="116" t="s">
        <v>784</v>
      </c>
      <c r="H753" s="116">
        <v>20676828</v>
      </c>
      <c r="I753" s="116">
        <v>18641500</v>
      </c>
      <c r="J753" s="116">
        <v>2035328</v>
      </c>
      <c r="K753">
        <f t="shared" si="23"/>
        <v>9.8435214530971579E-2</v>
      </c>
    </row>
    <row r="754" spans="1:11" x14ac:dyDescent="0.3">
      <c r="A754" t="str">
        <f t="shared" si="22"/>
        <v>2010_1675</v>
      </c>
      <c r="C754" s="116">
        <v>753</v>
      </c>
      <c r="D754" s="116">
        <v>2010</v>
      </c>
      <c r="E754" s="116">
        <v>1675</v>
      </c>
      <c r="F754" s="116">
        <v>1675</v>
      </c>
      <c r="G754" s="116" t="s">
        <v>106</v>
      </c>
      <c r="H754" s="116">
        <v>6329514</v>
      </c>
      <c r="I754" s="116">
        <v>2417711</v>
      </c>
      <c r="J754" s="116">
        <v>3911803</v>
      </c>
      <c r="K754">
        <f t="shared" si="23"/>
        <v>0.61802580735266566</v>
      </c>
    </row>
    <row r="755" spans="1:11" x14ac:dyDescent="0.3">
      <c r="A755" t="str">
        <f t="shared" si="22"/>
        <v>2010_1701</v>
      </c>
      <c r="C755" s="116">
        <v>754</v>
      </c>
      <c r="D755" s="116">
        <v>2010</v>
      </c>
      <c r="E755" s="116">
        <v>1701</v>
      </c>
      <c r="F755" s="116">
        <v>1701</v>
      </c>
      <c r="G755" s="116" t="s">
        <v>107</v>
      </c>
      <c r="H755" s="116">
        <v>21875127</v>
      </c>
      <c r="I755" s="116">
        <v>17641442</v>
      </c>
      <c r="J755" s="116">
        <v>4233685</v>
      </c>
      <c r="K755">
        <f t="shared" si="23"/>
        <v>0.19353876208352985</v>
      </c>
    </row>
    <row r="756" spans="1:11" x14ac:dyDescent="0.3">
      <c r="A756" t="str">
        <f t="shared" si="22"/>
        <v>2010_1719</v>
      </c>
      <c r="C756" s="116">
        <v>755</v>
      </c>
      <c r="D756" s="116">
        <v>2010</v>
      </c>
      <c r="E756" s="116">
        <v>1719</v>
      </c>
      <c r="F756" s="116">
        <v>1719</v>
      </c>
      <c r="G756" s="116" t="s">
        <v>108</v>
      </c>
      <c r="H756" s="116">
        <v>7243305</v>
      </c>
      <c r="I756" s="116">
        <v>6235375</v>
      </c>
      <c r="J756" s="116">
        <v>1007930</v>
      </c>
      <c r="K756">
        <f t="shared" si="23"/>
        <v>0.13915332848747913</v>
      </c>
    </row>
    <row r="757" spans="1:11" x14ac:dyDescent="0.3">
      <c r="A757" t="str">
        <f t="shared" si="22"/>
        <v>2010_1737</v>
      </c>
      <c r="C757" s="116">
        <v>756</v>
      </c>
      <c r="D757" s="116">
        <v>2010</v>
      </c>
      <c r="E757" s="116">
        <v>1737</v>
      </c>
      <c r="F757" s="116">
        <v>1737</v>
      </c>
      <c r="G757" s="116" t="s">
        <v>785</v>
      </c>
      <c r="H757" s="116">
        <v>372736339</v>
      </c>
      <c r="I757" s="116">
        <v>337673105</v>
      </c>
      <c r="J757" s="116">
        <v>35063234</v>
      </c>
      <c r="K757">
        <f t="shared" si="23"/>
        <v>9.4069803051856443E-2</v>
      </c>
    </row>
    <row r="758" spans="1:11" x14ac:dyDescent="0.3">
      <c r="A758" t="str">
        <f t="shared" si="22"/>
        <v>2010_1782</v>
      </c>
      <c r="C758" s="116">
        <v>757</v>
      </c>
      <c r="D758" s="116">
        <v>2010</v>
      </c>
      <c r="E758" s="116">
        <v>1782</v>
      </c>
      <c r="F758" s="116">
        <v>1782</v>
      </c>
      <c r="G758" s="116" t="s">
        <v>110</v>
      </c>
      <c r="H758" s="116">
        <v>2354577</v>
      </c>
      <c r="I758" s="116">
        <v>1907213</v>
      </c>
      <c r="J758" s="116">
        <v>447364</v>
      </c>
      <c r="K758">
        <f t="shared" si="23"/>
        <v>0.18999760891234391</v>
      </c>
    </row>
    <row r="759" spans="1:11" x14ac:dyDescent="0.3">
      <c r="A759" t="str">
        <f t="shared" si="22"/>
        <v>2010_1791</v>
      </c>
      <c r="C759" s="116">
        <v>758</v>
      </c>
      <c r="D759" s="116">
        <v>2010</v>
      </c>
      <c r="E759" s="116">
        <v>1791</v>
      </c>
      <c r="F759" s="116">
        <v>1791</v>
      </c>
      <c r="G759" s="116" t="s">
        <v>111</v>
      </c>
      <c r="H759" s="116">
        <v>8196299</v>
      </c>
      <c r="I759" s="116">
        <v>7106023</v>
      </c>
      <c r="J759" s="116">
        <v>1090276</v>
      </c>
      <c r="K759">
        <f t="shared" si="23"/>
        <v>0.13302052548351395</v>
      </c>
    </row>
    <row r="760" spans="1:11" x14ac:dyDescent="0.3">
      <c r="A760" t="str">
        <f t="shared" si="22"/>
        <v>2010_1863</v>
      </c>
      <c r="C760" s="116">
        <v>759</v>
      </c>
      <c r="D760" s="116">
        <v>2010</v>
      </c>
      <c r="E760" s="116">
        <v>1863</v>
      </c>
      <c r="F760" s="116">
        <v>1863</v>
      </c>
      <c r="G760" s="116" t="s">
        <v>112</v>
      </c>
      <c r="H760" s="116">
        <v>110716026</v>
      </c>
      <c r="I760" s="116">
        <v>105833478</v>
      </c>
      <c r="J760" s="116">
        <v>4882548</v>
      </c>
      <c r="K760">
        <f t="shared" si="23"/>
        <v>4.4099740357371568E-2</v>
      </c>
    </row>
    <row r="761" spans="1:11" x14ac:dyDescent="0.3">
      <c r="A761" t="str">
        <f t="shared" si="22"/>
        <v>2010_1908</v>
      </c>
      <c r="C761" s="116">
        <v>760</v>
      </c>
      <c r="D761" s="116">
        <v>2010</v>
      </c>
      <c r="E761" s="116">
        <v>1908</v>
      </c>
      <c r="F761" s="116">
        <v>1908</v>
      </c>
      <c r="G761" s="116" t="s">
        <v>113</v>
      </c>
      <c r="H761" s="116">
        <v>5711392</v>
      </c>
      <c r="I761" s="116">
        <v>4609377</v>
      </c>
      <c r="J761" s="116">
        <v>1102015</v>
      </c>
      <c r="K761">
        <f t="shared" si="23"/>
        <v>0.19295033504966916</v>
      </c>
    </row>
    <row r="762" spans="1:11" x14ac:dyDescent="0.3">
      <c r="A762" t="str">
        <f t="shared" si="22"/>
        <v>2010_1926</v>
      </c>
      <c r="C762" s="116">
        <v>761</v>
      </c>
      <c r="D762" s="116">
        <v>2010</v>
      </c>
      <c r="E762" s="116">
        <v>1926</v>
      </c>
      <c r="F762" s="116">
        <v>1926</v>
      </c>
      <c r="G762" s="116" t="s">
        <v>115</v>
      </c>
      <c r="H762" s="116">
        <v>8282657</v>
      </c>
      <c r="I762" s="116">
        <v>5976167</v>
      </c>
      <c r="J762" s="116">
        <v>2306490</v>
      </c>
      <c r="K762">
        <f t="shared" si="23"/>
        <v>0.27847223421179945</v>
      </c>
    </row>
    <row r="763" spans="1:11" x14ac:dyDescent="0.3">
      <c r="A763" t="str">
        <f t="shared" si="22"/>
        <v>2010_1944</v>
      </c>
      <c r="C763" s="116">
        <v>762</v>
      </c>
      <c r="D763" s="116">
        <v>2010</v>
      </c>
      <c r="E763" s="116">
        <v>1944</v>
      </c>
      <c r="F763" s="116">
        <v>1944</v>
      </c>
      <c r="G763" s="116" t="s">
        <v>116</v>
      </c>
      <c r="H763" s="116">
        <v>8839147</v>
      </c>
      <c r="I763" s="116">
        <v>8194255</v>
      </c>
      <c r="J763" s="116">
        <v>644892</v>
      </c>
      <c r="K763">
        <f t="shared" si="23"/>
        <v>7.2958623722402166E-2</v>
      </c>
    </row>
    <row r="764" spans="1:11" x14ac:dyDescent="0.3">
      <c r="A764" t="str">
        <f t="shared" si="22"/>
        <v>2010_1953</v>
      </c>
      <c r="C764" s="116">
        <v>763</v>
      </c>
      <c r="D764" s="116">
        <v>2010</v>
      </c>
      <c r="E764" s="116">
        <v>1953</v>
      </c>
      <c r="F764" s="116">
        <v>1953</v>
      </c>
      <c r="G764" s="116" t="s">
        <v>117</v>
      </c>
      <c r="H764" s="116">
        <v>7421249</v>
      </c>
      <c r="I764" s="116">
        <v>5401829</v>
      </c>
      <c r="J764" s="116">
        <v>2019420</v>
      </c>
      <c r="K764">
        <f t="shared" si="23"/>
        <v>0.27211322514579417</v>
      </c>
    </row>
    <row r="765" spans="1:11" x14ac:dyDescent="0.3">
      <c r="A765" t="str">
        <f t="shared" si="22"/>
        <v>2010_1963</v>
      </c>
      <c r="C765" s="116">
        <v>764</v>
      </c>
      <c r="D765" s="116">
        <v>2010</v>
      </c>
      <c r="E765" s="116">
        <v>1963</v>
      </c>
      <c r="F765" s="116">
        <v>1963</v>
      </c>
      <c r="G765" s="116" t="s">
        <v>118</v>
      </c>
      <c r="H765" s="116">
        <v>6584440</v>
      </c>
      <c r="I765" s="116">
        <v>5367261</v>
      </c>
      <c r="J765" s="116">
        <v>1217179</v>
      </c>
      <c r="K765">
        <f t="shared" si="23"/>
        <v>0.18485687469245676</v>
      </c>
    </row>
    <row r="766" spans="1:11" x14ac:dyDescent="0.3">
      <c r="A766" t="str">
        <f t="shared" si="22"/>
        <v>2010_3582</v>
      </c>
      <c r="C766" s="116">
        <v>765</v>
      </c>
      <c r="D766" s="116">
        <v>2010</v>
      </c>
      <c r="E766" s="116">
        <v>3582</v>
      </c>
      <c r="F766" s="116">
        <v>1968</v>
      </c>
      <c r="G766" s="116" t="s">
        <v>176</v>
      </c>
      <c r="H766" s="116">
        <v>9987740</v>
      </c>
      <c r="I766" s="116">
        <v>8028508</v>
      </c>
      <c r="J766" s="116">
        <v>1959232</v>
      </c>
      <c r="K766">
        <f t="shared" si="23"/>
        <v>0.19616369669214456</v>
      </c>
    </row>
    <row r="767" spans="1:11" x14ac:dyDescent="0.3">
      <c r="A767" t="str">
        <f t="shared" si="22"/>
        <v>2010_3978</v>
      </c>
      <c r="C767" s="116">
        <v>766</v>
      </c>
      <c r="D767" s="116">
        <v>2010</v>
      </c>
      <c r="E767" s="116">
        <v>3978</v>
      </c>
      <c r="F767" s="116">
        <v>3978</v>
      </c>
      <c r="G767" s="116" t="s">
        <v>189</v>
      </c>
      <c r="H767" s="116">
        <v>7795748</v>
      </c>
      <c r="I767" s="116">
        <v>7519911</v>
      </c>
      <c r="J767" s="116">
        <v>275837</v>
      </c>
      <c r="K767">
        <f t="shared" si="23"/>
        <v>3.5383006223392549E-2</v>
      </c>
    </row>
    <row r="768" spans="1:11" x14ac:dyDescent="0.3">
      <c r="A768" t="str">
        <f t="shared" si="22"/>
        <v>2010_6741</v>
      </c>
      <c r="C768" s="116">
        <v>767</v>
      </c>
      <c r="D768" s="116">
        <v>2010</v>
      </c>
      <c r="E768" s="116">
        <v>6741</v>
      </c>
      <c r="F768" s="116">
        <v>6741</v>
      </c>
      <c r="G768" s="116" t="s">
        <v>310</v>
      </c>
      <c r="H768" s="116">
        <v>13288748</v>
      </c>
      <c r="I768" s="116">
        <v>10834396</v>
      </c>
      <c r="J768" s="116">
        <v>2454352</v>
      </c>
      <c r="K768">
        <f t="shared" si="23"/>
        <v>0.18469399826078423</v>
      </c>
    </row>
    <row r="769" spans="1:11" x14ac:dyDescent="0.3">
      <c r="A769" t="str">
        <f t="shared" si="22"/>
        <v>2010_1970</v>
      </c>
      <c r="C769" s="116">
        <v>768</v>
      </c>
      <c r="D769" s="116">
        <v>2010</v>
      </c>
      <c r="E769" s="116">
        <v>1970</v>
      </c>
      <c r="F769" s="116">
        <v>1970</v>
      </c>
      <c r="G769" s="116" t="s">
        <v>119</v>
      </c>
      <c r="H769" s="116">
        <v>6241472</v>
      </c>
      <c r="I769" s="116">
        <v>5123976</v>
      </c>
      <c r="J769" s="116">
        <v>1117496</v>
      </c>
      <c r="K769">
        <f t="shared" si="23"/>
        <v>0.17904366149523701</v>
      </c>
    </row>
    <row r="770" spans="1:11" x14ac:dyDescent="0.3">
      <c r="A770" t="str">
        <f t="shared" si="22"/>
        <v>2010_1972</v>
      </c>
      <c r="C770" s="116">
        <v>769</v>
      </c>
      <c r="D770" s="116">
        <v>2010</v>
      </c>
      <c r="E770" s="116">
        <v>1972</v>
      </c>
      <c r="F770" s="116">
        <v>1972</v>
      </c>
      <c r="G770" s="116" t="s">
        <v>120</v>
      </c>
      <c r="H770" s="116">
        <v>5267372</v>
      </c>
      <c r="I770" s="116">
        <v>4059842</v>
      </c>
      <c r="J770" s="116">
        <v>1207530</v>
      </c>
      <c r="K770">
        <f t="shared" si="23"/>
        <v>0.2292471463948246</v>
      </c>
    </row>
    <row r="771" spans="1:11" x14ac:dyDescent="0.3">
      <c r="A771" t="str">
        <f t="shared" si="22"/>
        <v>2010_1965</v>
      </c>
      <c r="C771" s="116">
        <v>770</v>
      </c>
      <c r="D771" s="116">
        <v>2010</v>
      </c>
      <c r="E771" s="116">
        <v>1965</v>
      </c>
      <c r="F771" s="116">
        <v>1965</v>
      </c>
      <c r="G771" s="116" t="s">
        <v>364</v>
      </c>
      <c r="H771" s="116">
        <v>7788174</v>
      </c>
      <c r="I771" s="116">
        <v>7268387</v>
      </c>
      <c r="J771" s="116">
        <v>519787</v>
      </c>
      <c r="K771">
        <f t="shared" si="23"/>
        <v>6.6740547912771342E-2</v>
      </c>
    </row>
    <row r="772" spans="1:11" x14ac:dyDescent="0.3">
      <c r="A772" t="str">
        <f t="shared" si="22"/>
        <v>2010_657</v>
      </c>
      <c r="C772" s="116">
        <v>771</v>
      </c>
      <c r="D772" s="116">
        <v>2010</v>
      </c>
      <c r="E772" s="116">
        <v>657</v>
      </c>
      <c r="F772" s="116">
        <v>657</v>
      </c>
      <c r="G772" s="116" t="s">
        <v>786</v>
      </c>
      <c r="H772" s="116">
        <v>10353081</v>
      </c>
      <c r="I772" s="116">
        <v>9592380</v>
      </c>
      <c r="J772" s="116">
        <v>760701</v>
      </c>
      <c r="K772">
        <f t="shared" si="23"/>
        <v>7.3475808795468708E-2</v>
      </c>
    </row>
    <row r="773" spans="1:11" x14ac:dyDescent="0.3">
      <c r="A773" t="str">
        <f t="shared" ref="A773:A836" si="24">CONCATENATE(D773,"_",E773)</f>
        <v>2010_1989</v>
      </c>
      <c r="C773" s="116">
        <v>772</v>
      </c>
      <c r="D773" s="116">
        <v>2010</v>
      </c>
      <c r="E773" s="116">
        <v>1989</v>
      </c>
      <c r="F773" s="116">
        <v>1989</v>
      </c>
      <c r="G773" s="116" t="s">
        <v>122</v>
      </c>
      <c r="H773" s="116">
        <v>7194120</v>
      </c>
      <c r="I773" s="116">
        <v>5079335</v>
      </c>
      <c r="J773" s="116">
        <v>2114785</v>
      </c>
      <c r="K773">
        <f t="shared" ref="K773:K836" si="25">J773/H773</f>
        <v>0.29396020639077469</v>
      </c>
    </row>
    <row r="774" spans="1:11" x14ac:dyDescent="0.3">
      <c r="A774" t="str">
        <f t="shared" si="24"/>
        <v>2010_2007</v>
      </c>
      <c r="C774" s="116">
        <v>773</v>
      </c>
      <c r="D774" s="116">
        <v>2010</v>
      </c>
      <c r="E774" s="116">
        <v>2007</v>
      </c>
      <c r="F774" s="116">
        <v>2007</v>
      </c>
      <c r="G774" s="116" t="s">
        <v>123</v>
      </c>
      <c r="H774" s="116">
        <v>8445683</v>
      </c>
      <c r="I774" s="116">
        <v>8193698</v>
      </c>
      <c r="J774" s="116">
        <v>251985</v>
      </c>
      <c r="K774">
        <f t="shared" si="25"/>
        <v>2.9835952876753721E-2</v>
      </c>
    </row>
    <row r="775" spans="1:11" x14ac:dyDescent="0.3">
      <c r="A775" t="str">
        <f t="shared" si="24"/>
        <v>2010_2088</v>
      </c>
      <c r="C775" s="116">
        <v>774</v>
      </c>
      <c r="D775" s="116">
        <v>2010</v>
      </c>
      <c r="E775" s="116">
        <v>2088</v>
      </c>
      <c r="F775" s="116">
        <v>2088</v>
      </c>
      <c r="G775" s="116" t="s">
        <v>124</v>
      </c>
      <c r="H775" s="116">
        <v>8609772</v>
      </c>
      <c r="I775" s="116">
        <v>6744517</v>
      </c>
      <c r="J775" s="116">
        <v>1865255</v>
      </c>
      <c r="K775">
        <f t="shared" si="25"/>
        <v>0.21664394829503034</v>
      </c>
    </row>
    <row r="776" spans="1:11" x14ac:dyDescent="0.3">
      <c r="A776" t="str">
        <f t="shared" si="24"/>
        <v>2010_2097</v>
      </c>
      <c r="C776" s="116">
        <v>775</v>
      </c>
      <c r="D776" s="116">
        <v>2010</v>
      </c>
      <c r="E776" s="116">
        <v>2097</v>
      </c>
      <c r="F776" s="116">
        <v>2097</v>
      </c>
      <c r="G776" s="116" t="s">
        <v>125</v>
      </c>
      <c r="H776" s="116">
        <v>7873387</v>
      </c>
      <c r="I776" s="116">
        <v>5293069</v>
      </c>
      <c r="J776" s="116">
        <v>2580318</v>
      </c>
      <c r="K776">
        <f t="shared" si="25"/>
        <v>0.32772655529316669</v>
      </c>
    </row>
    <row r="777" spans="1:11" x14ac:dyDescent="0.3">
      <c r="A777" t="str">
        <f t="shared" si="24"/>
        <v>2010_2113</v>
      </c>
      <c r="C777" s="116">
        <v>776</v>
      </c>
      <c r="D777" s="116">
        <v>2010</v>
      </c>
      <c r="E777" s="116">
        <v>2113</v>
      </c>
      <c r="F777" s="116">
        <v>2113</v>
      </c>
      <c r="G777" s="116" t="s">
        <v>126</v>
      </c>
      <c r="H777" s="116">
        <v>3166522</v>
      </c>
      <c r="I777" s="116">
        <v>2597870</v>
      </c>
      <c r="J777" s="116">
        <v>568652</v>
      </c>
      <c r="K777">
        <f t="shared" si="25"/>
        <v>0.1795825198751185</v>
      </c>
    </row>
    <row r="778" spans="1:11" x14ac:dyDescent="0.3">
      <c r="A778" t="str">
        <f t="shared" si="24"/>
        <v>2010_2124</v>
      </c>
      <c r="C778" s="116">
        <v>777</v>
      </c>
      <c r="D778" s="116">
        <v>2010</v>
      </c>
      <c r="E778" s="116">
        <v>2124</v>
      </c>
      <c r="F778" s="116">
        <v>2124</v>
      </c>
      <c r="G778" s="116" t="s">
        <v>976</v>
      </c>
      <c r="H778" s="116">
        <v>14696980</v>
      </c>
      <c r="I778" s="116">
        <v>13293546</v>
      </c>
      <c r="J778" s="116">
        <v>1403434</v>
      </c>
      <c r="K778">
        <f t="shared" si="25"/>
        <v>9.5491318624642607E-2</v>
      </c>
    </row>
    <row r="779" spans="1:11" x14ac:dyDescent="0.3">
      <c r="A779" t="str">
        <f t="shared" si="24"/>
        <v>2010_2151</v>
      </c>
      <c r="C779" s="116">
        <v>778</v>
      </c>
      <c r="D779" s="116">
        <v>2010</v>
      </c>
      <c r="E779" s="116">
        <v>2151</v>
      </c>
      <c r="F779" s="116">
        <v>2151</v>
      </c>
      <c r="G779" s="116" t="s">
        <v>816</v>
      </c>
      <c r="H779" s="116">
        <v>6127552</v>
      </c>
      <c r="I779" s="116">
        <v>5380738</v>
      </c>
      <c r="J779" s="116">
        <v>746814</v>
      </c>
      <c r="K779">
        <f t="shared" si="25"/>
        <v>0.12187803546995603</v>
      </c>
    </row>
    <row r="780" spans="1:11" x14ac:dyDescent="0.3">
      <c r="A780" t="str">
        <f t="shared" si="24"/>
        <v>2010_2169</v>
      </c>
      <c r="C780" s="116">
        <v>779</v>
      </c>
      <c r="D780" s="116">
        <v>2010</v>
      </c>
      <c r="E780" s="116">
        <v>2169</v>
      </c>
      <c r="F780" s="116">
        <v>2169</v>
      </c>
      <c r="G780" s="116" t="s">
        <v>127</v>
      </c>
      <c r="H780" s="116">
        <v>17683389</v>
      </c>
      <c r="I780" s="116">
        <v>17819270</v>
      </c>
      <c r="J780" s="116">
        <v>-135881</v>
      </c>
      <c r="K780">
        <f t="shared" si="25"/>
        <v>-7.6841039916047769E-3</v>
      </c>
    </row>
    <row r="781" spans="1:11" x14ac:dyDescent="0.3">
      <c r="A781" t="str">
        <f t="shared" si="24"/>
        <v>2010_2295</v>
      </c>
      <c r="C781" s="116">
        <v>780</v>
      </c>
      <c r="D781" s="116">
        <v>2010</v>
      </c>
      <c r="E781" s="116">
        <v>2295</v>
      </c>
      <c r="F781" s="116">
        <v>2295</v>
      </c>
      <c r="G781" s="116" t="s">
        <v>129</v>
      </c>
      <c r="H781" s="116">
        <v>14826374</v>
      </c>
      <c r="I781" s="116">
        <v>13657061</v>
      </c>
      <c r="J781" s="116">
        <v>1169313</v>
      </c>
      <c r="K781">
        <f t="shared" si="25"/>
        <v>7.8867091845922679E-2</v>
      </c>
    </row>
    <row r="782" spans="1:11" x14ac:dyDescent="0.3">
      <c r="A782" t="str">
        <f t="shared" si="24"/>
        <v>2010_2313</v>
      </c>
      <c r="C782" s="116">
        <v>781</v>
      </c>
      <c r="D782" s="116">
        <v>2010</v>
      </c>
      <c r="E782" s="116">
        <v>2313</v>
      </c>
      <c r="F782" s="116">
        <v>2313</v>
      </c>
      <c r="G782" s="116" t="s">
        <v>130</v>
      </c>
      <c r="H782" s="116">
        <v>41631779</v>
      </c>
      <c r="I782" s="116">
        <v>38795014</v>
      </c>
      <c r="J782" s="116">
        <v>2836765</v>
      </c>
      <c r="K782">
        <f t="shared" si="25"/>
        <v>6.8139413403400323E-2</v>
      </c>
    </row>
    <row r="783" spans="1:11" x14ac:dyDescent="0.3">
      <c r="A783" t="str">
        <f t="shared" si="24"/>
        <v>2010_2322</v>
      </c>
      <c r="C783" s="116">
        <v>782</v>
      </c>
      <c r="D783" s="116">
        <v>2010</v>
      </c>
      <c r="E783" s="116">
        <v>2322</v>
      </c>
      <c r="F783" s="116">
        <v>2322</v>
      </c>
      <c r="G783" s="116" t="s">
        <v>131</v>
      </c>
      <c r="H783" s="116">
        <v>23682133</v>
      </c>
      <c r="I783" s="116">
        <v>21000109</v>
      </c>
      <c r="J783" s="116">
        <v>2682024</v>
      </c>
      <c r="K783">
        <f t="shared" si="25"/>
        <v>0.11325094745477529</v>
      </c>
    </row>
    <row r="784" spans="1:11" x14ac:dyDescent="0.3">
      <c r="A784" t="str">
        <f t="shared" si="24"/>
        <v>2010_2369</v>
      </c>
      <c r="C784" s="116">
        <v>783</v>
      </c>
      <c r="D784" s="116">
        <v>2010</v>
      </c>
      <c r="E784" s="116">
        <v>2369</v>
      </c>
      <c r="F784" s="116">
        <v>2369</v>
      </c>
      <c r="G784" s="116" t="s">
        <v>132</v>
      </c>
      <c r="H784" s="116">
        <v>4648554</v>
      </c>
      <c r="I784" s="116">
        <v>4002316</v>
      </c>
      <c r="J784" s="116">
        <v>646238</v>
      </c>
      <c r="K784">
        <f t="shared" si="25"/>
        <v>0.1390191444479294</v>
      </c>
    </row>
    <row r="785" spans="1:11" x14ac:dyDescent="0.3">
      <c r="A785" t="str">
        <f t="shared" si="24"/>
        <v>2010_2682</v>
      </c>
      <c r="C785" s="116">
        <v>784</v>
      </c>
      <c r="D785" s="116">
        <v>2010</v>
      </c>
      <c r="E785" s="116">
        <v>2682</v>
      </c>
      <c r="F785" s="116">
        <v>2682</v>
      </c>
      <c r="G785" s="116" t="s">
        <v>17</v>
      </c>
      <c r="H785" s="116">
        <v>6144009</v>
      </c>
      <c r="I785" s="116">
        <v>4388699</v>
      </c>
      <c r="J785" s="116">
        <v>1755310</v>
      </c>
      <c r="K785">
        <f t="shared" si="25"/>
        <v>0.28569456848126362</v>
      </c>
    </row>
    <row r="786" spans="1:11" x14ac:dyDescent="0.3">
      <c r="A786" t="str">
        <f t="shared" si="24"/>
        <v>2010_2376</v>
      </c>
      <c r="C786" s="116">
        <v>785</v>
      </c>
      <c r="D786" s="116">
        <v>2010</v>
      </c>
      <c r="E786" s="116">
        <v>2376</v>
      </c>
      <c r="F786" s="116">
        <v>2376</v>
      </c>
      <c r="G786" s="116" t="s">
        <v>133</v>
      </c>
      <c r="H786" s="116">
        <v>5391587</v>
      </c>
      <c r="I786" s="116">
        <v>4192187</v>
      </c>
      <c r="J786" s="116">
        <v>1199400</v>
      </c>
      <c r="K786">
        <f t="shared" si="25"/>
        <v>0.22245769195600479</v>
      </c>
    </row>
    <row r="787" spans="1:11" x14ac:dyDescent="0.3">
      <c r="A787" t="str">
        <f t="shared" si="24"/>
        <v>2010_2403</v>
      </c>
      <c r="C787" s="116">
        <v>786</v>
      </c>
      <c r="D787" s="116">
        <v>2010</v>
      </c>
      <c r="E787" s="116">
        <v>2403</v>
      </c>
      <c r="F787" s="116">
        <v>2403</v>
      </c>
      <c r="G787" s="116" t="s">
        <v>390</v>
      </c>
      <c r="H787" s="116">
        <v>12155878</v>
      </c>
      <c r="I787" s="116">
        <v>10163514</v>
      </c>
      <c r="J787" s="116">
        <v>1992364</v>
      </c>
      <c r="K787">
        <f t="shared" si="25"/>
        <v>0.16390128298424844</v>
      </c>
    </row>
    <row r="788" spans="1:11" x14ac:dyDescent="0.3">
      <c r="A788" t="str">
        <f t="shared" si="24"/>
        <v>2010_2457</v>
      </c>
      <c r="C788" s="116">
        <v>787</v>
      </c>
      <c r="D788" s="116">
        <v>2010</v>
      </c>
      <c r="E788" s="116">
        <v>2457</v>
      </c>
      <c r="F788" s="116">
        <v>2457</v>
      </c>
      <c r="G788" s="116" t="s">
        <v>134</v>
      </c>
      <c r="H788" s="116">
        <v>4841763</v>
      </c>
      <c r="I788" s="116">
        <v>4384470</v>
      </c>
      <c r="J788" s="116">
        <v>457293</v>
      </c>
      <c r="K788">
        <f t="shared" si="25"/>
        <v>9.4447621661778988E-2</v>
      </c>
    </row>
    <row r="789" spans="1:11" x14ac:dyDescent="0.3">
      <c r="A789" t="str">
        <f t="shared" si="24"/>
        <v>2010_2466</v>
      </c>
      <c r="C789" s="116">
        <v>788</v>
      </c>
      <c r="D789" s="116">
        <v>2010</v>
      </c>
      <c r="E789" s="116">
        <v>2466</v>
      </c>
      <c r="F789" s="116">
        <v>2466</v>
      </c>
      <c r="G789" s="116" t="s">
        <v>135</v>
      </c>
      <c r="H789" s="116">
        <v>13127579</v>
      </c>
      <c r="I789" s="116">
        <v>10789886</v>
      </c>
      <c r="J789" s="116">
        <v>2337693</v>
      </c>
      <c r="K789">
        <f t="shared" si="25"/>
        <v>0.17807495197705533</v>
      </c>
    </row>
    <row r="790" spans="1:11" x14ac:dyDescent="0.3">
      <c r="A790" t="str">
        <f t="shared" si="24"/>
        <v>2010_2493</v>
      </c>
      <c r="C790" s="116">
        <v>789</v>
      </c>
      <c r="D790" s="116">
        <v>2010</v>
      </c>
      <c r="E790" s="116">
        <v>2493</v>
      </c>
      <c r="F790" s="116">
        <v>2493</v>
      </c>
      <c r="G790" s="116" t="s">
        <v>136</v>
      </c>
      <c r="H790" s="116">
        <v>2942247</v>
      </c>
      <c r="I790" s="116">
        <v>1903916</v>
      </c>
      <c r="J790" s="116">
        <v>1038331</v>
      </c>
      <c r="K790">
        <f t="shared" si="25"/>
        <v>0.35290408996933298</v>
      </c>
    </row>
    <row r="791" spans="1:11" x14ac:dyDescent="0.3">
      <c r="A791" t="str">
        <f t="shared" si="24"/>
        <v>2010_2502</v>
      </c>
      <c r="C791" s="116">
        <v>790</v>
      </c>
      <c r="D791" s="116">
        <v>2010</v>
      </c>
      <c r="E791" s="116">
        <v>2502</v>
      </c>
      <c r="F791" s="116">
        <v>2502</v>
      </c>
      <c r="G791" s="116" t="s">
        <v>137</v>
      </c>
      <c r="H791" s="116">
        <v>7021484</v>
      </c>
      <c r="I791" s="116">
        <v>6115217</v>
      </c>
      <c r="J791" s="116">
        <v>906267</v>
      </c>
      <c r="K791">
        <f t="shared" si="25"/>
        <v>0.12907057824243423</v>
      </c>
    </row>
    <row r="792" spans="1:11" x14ac:dyDescent="0.3">
      <c r="A792" t="str">
        <f t="shared" si="24"/>
        <v>2010_2511</v>
      </c>
      <c r="C792" s="116">
        <v>791</v>
      </c>
      <c r="D792" s="116">
        <v>2010</v>
      </c>
      <c r="E792" s="116">
        <v>2511</v>
      </c>
      <c r="F792" s="116">
        <v>2511</v>
      </c>
      <c r="G792" s="116" t="s">
        <v>138</v>
      </c>
      <c r="H792" s="116">
        <v>22158027</v>
      </c>
      <c r="I792" s="116">
        <v>19026789</v>
      </c>
      <c r="J792" s="116">
        <v>3131238</v>
      </c>
      <c r="K792">
        <f t="shared" si="25"/>
        <v>0.14131393557738692</v>
      </c>
    </row>
    <row r="793" spans="1:11" x14ac:dyDescent="0.3">
      <c r="A793" t="str">
        <f t="shared" si="24"/>
        <v>2010_2520</v>
      </c>
      <c r="C793" s="116">
        <v>792</v>
      </c>
      <c r="D793" s="116">
        <v>2010</v>
      </c>
      <c r="E793" s="116">
        <v>2520</v>
      </c>
      <c r="F793" s="116">
        <v>2520</v>
      </c>
      <c r="G793" s="116" t="s">
        <v>139</v>
      </c>
      <c r="H793" s="116">
        <v>6031290</v>
      </c>
      <c r="I793" s="116">
        <v>3137891</v>
      </c>
      <c r="J793" s="116">
        <v>2893399</v>
      </c>
      <c r="K793">
        <f t="shared" si="25"/>
        <v>0.47973136758471241</v>
      </c>
    </row>
    <row r="794" spans="1:11" x14ac:dyDescent="0.3">
      <c r="A794" t="str">
        <f t="shared" si="24"/>
        <v>2010_2556</v>
      </c>
      <c r="C794" s="116">
        <v>793</v>
      </c>
      <c r="D794" s="116">
        <v>2010</v>
      </c>
      <c r="E794" s="116">
        <v>2556</v>
      </c>
      <c r="F794" s="116">
        <v>2556</v>
      </c>
      <c r="G794" s="116" t="s">
        <v>140</v>
      </c>
      <c r="H794" s="116">
        <v>6372367</v>
      </c>
      <c r="I794" s="116">
        <v>4866673</v>
      </c>
      <c r="J794" s="116">
        <v>1505694</v>
      </c>
      <c r="K794">
        <f t="shared" si="25"/>
        <v>0.23628488440794448</v>
      </c>
    </row>
    <row r="795" spans="1:11" x14ac:dyDescent="0.3">
      <c r="A795" t="str">
        <f t="shared" si="24"/>
        <v>2010_3195</v>
      </c>
      <c r="C795" s="116">
        <v>794</v>
      </c>
      <c r="D795" s="116">
        <v>2010</v>
      </c>
      <c r="E795" s="116">
        <v>3195</v>
      </c>
      <c r="F795" s="116">
        <v>3195</v>
      </c>
      <c r="G795" s="116" t="s">
        <v>356</v>
      </c>
      <c r="H795" s="116">
        <v>15294100</v>
      </c>
      <c r="I795" s="116">
        <v>14720809</v>
      </c>
      <c r="J795" s="116">
        <v>573291</v>
      </c>
      <c r="K795">
        <f t="shared" si="25"/>
        <v>3.7484454789755525E-2</v>
      </c>
    </row>
    <row r="796" spans="1:11" x14ac:dyDescent="0.3">
      <c r="A796" t="str">
        <f t="shared" si="24"/>
        <v>2010_2709</v>
      </c>
      <c r="C796" s="116">
        <v>795</v>
      </c>
      <c r="D796" s="116">
        <v>2010</v>
      </c>
      <c r="E796" s="116">
        <v>2709</v>
      </c>
      <c r="F796" s="116">
        <v>2709</v>
      </c>
      <c r="G796" s="116" t="s">
        <v>142</v>
      </c>
      <c r="H796" s="116">
        <v>18751548</v>
      </c>
      <c r="I796" s="116">
        <v>14961786</v>
      </c>
      <c r="J796" s="116">
        <v>3789762</v>
      </c>
      <c r="K796">
        <f t="shared" si="25"/>
        <v>0.20210395429753319</v>
      </c>
    </row>
    <row r="797" spans="1:11" x14ac:dyDescent="0.3">
      <c r="A797" t="str">
        <f t="shared" si="24"/>
        <v>2010_2718</v>
      </c>
      <c r="C797" s="116">
        <v>796</v>
      </c>
      <c r="D797" s="116">
        <v>2010</v>
      </c>
      <c r="E797" s="116">
        <v>2718</v>
      </c>
      <c r="F797" s="116">
        <v>2718</v>
      </c>
      <c r="G797" s="116" t="s">
        <v>143</v>
      </c>
      <c r="H797" s="116">
        <v>6667549</v>
      </c>
      <c r="I797" s="116">
        <v>5333129</v>
      </c>
      <c r="J797" s="116">
        <v>1334420</v>
      </c>
      <c r="K797">
        <f t="shared" si="25"/>
        <v>0.20013651193264573</v>
      </c>
    </row>
    <row r="798" spans="1:11" x14ac:dyDescent="0.3">
      <c r="A798" t="str">
        <f t="shared" si="24"/>
        <v>2010_2727</v>
      </c>
      <c r="C798" s="116">
        <v>797</v>
      </c>
      <c r="D798" s="116">
        <v>2010</v>
      </c>
      <c r="E798" s="116">
        <v>2727</v>
      </c>
      <c r="F798" s="116">
        <v>2727</v>
      </c>
      <c r="G798" s="116" t="s">
        <v>144</v>
      </c>
      <c r="H798" s="116">
        <v>6819851</v>
      </c>
      <c r="I798" s="116">
        <v>6197664</v>
      </c>
      <c r="J798" s="116">
        <v>622187</v>
      </c>
      <c r="K798">
        <f t="shared" si="25"/>
        <v>9.1231758582408909E-2</v>
      </c>
    </row>
    <row r="799" spans="1:11" x14ac:dyDescent="0.3">
      <c r="A799" t="str">
        <f t="shared" si="24"/>
        <v>2010_2754</v>
      </c>
      <c r="C799" s="116">
        <v>798</v>
      </c>
      <c r="D799" s="116">
        <v>2010</v>
      </c>
      <c r="E799" s="116">
        <v>2754</v>
      </c>
      <c r="F799" s="116">
        <v>2754</v>
      </c>
      <c r="G799" s="116" t="s">
        <v>145</v>
      </c>
      <c r="H799" s="116">
        <v>5463245</v>
      </c>
      <c r="I799" s="116">
        <v>4885558</v>
      </c>
      <c r="J799" s="116">
        <v>577687</v>
      </c>
      <c r="K799">
        <f t="shared" si="25"/>
        <v>0.10574063583090269</v>
      </c>
    </row>
    <row r="800" spans="1:11" x14ac:dyDescent="0.3">
      <c r="A800" t="str">
        <f t="shared" si="24"/>
        <v>2010_2766</v>
      </c>
      <c r="C800" s="116">
        <v>799</v>
      </c>
      <c r="D800" s="116">
        <v>2010</v>
      </c>
      <c r="E800" s="116">
        <v>2766</v>
      </c>
      <c r="F800" s="116">
        <v>2766</v>
      </c>
      <c r="G800" s="116" t="s">
        <v>593</v>
      </c>
      <c r="H800" s="116">
        <v>5198533</v>
      </c>
      <c r="I800" s="116">
        <v>3684040</v>
      </c>
      <c r="J800" s="116">
        <v>1514493</v>
      </c>
      <c r="K800">
        <f t="shared" si="25"/>
        <v>0.29133084275890908</v>
      </c>
    </row>
    <row r="801" spans="1:11" x14ac:dyDescent="0.3">
      <c r="A801" t="str">
        <f t="shared" si="24"/>
        <v>2010_2772</v>
      </c>
      <c r="C801" s="116">
        <v>800</v>
      </c>
      <c r="D801" s="116">
        <v>2010</v>
      </c>
      <c r="E801" s="116">
        <v>2772</v>
      </c>
      <c r="F801" s="116">
        <v>2772</v>
      </c>
      <c r="G801" s="116" t="s">
        <v>147</v>
      </c>
      <c r="H801" s="116">
        <v>2932724</v>
      </c>
      <c r="I801" s="116">
        <v>3187627</v>
      </c>
      <c r="J801" s="116">
        <v>-254903</v>
      </c>
      <c r="K801">
        <f t="shared" si="25"/>
        <v>-8.6916804990854912E-2</v>
      </c>
    </row>
    <row r="802" spans="1:11" x14ac:dyDescent="0.3">
      <c r="A802" t="str">
        <f t="shared" si="24"/>
        <v>2010_2781</v>
      </c>
      <c r="C802" s="116">
        <v>801</v>
      </c>
      <c r="D802" s="116">
        <v>2010</v>
      </c>
      <c r="E802" s="116">
        <v>2781</v>
      </c>
      <c r="F802" s="116">
        <v>2781</v>
      </c>
      <c r="G802" s="116" t="s">
        <v>148</v>
      </c>
      <c r="H802" s="116">
        <v>12474859</v>
      </c>
      <c r="I802" s="116">
        <v>11058248</v>
      </c>
      <c r="J802" s="116">
        <v>1416611</v>
      </c>
      <c r="K802">
        <f t="shared" si="25"/>
        <v>0.11355727547702142</v>
      </c>
    </row>
    <row r="803" spans="1:11" x14ac:dyDescent="0.3">
      <c r="A803" t="str">
        <f t="shared" si="24"/>
        <v>2010_2826</v>
      </c>
      <c r="C803" s="116">
        <v>802</v>
      </c>
      <c r="D803" s="116">
        <v>2010</v>
      </c>
      <c r="E803" s="116">
        <v>2826</v>
      </c>
      <c r="F803" s="116">
        <v>2826</v>
      </c>
      <c r="G803" s="116" t="s">
        <v>149</v>
      </c>
      <c r="H803" s="116">
        <v>21405630</v>
      </c>
      <c r="I803" s="116">
        <v>15070323</v>
      </c>
      <c r="J803" s="116">
        <v>6335307</v>
      </c>
      <c r="K803">
        <f t="shared" si="25"/>
        <v>0.29596451961469949</v>
      </c>
    </row>
    <row r="804" spans="1:11" x14ac:dyDescent="0.3">
      <c r="A804" t="str">
        <f t="shared" si="24"/>
        <v>2010_2846</v>
      </c>
      <c r="C804" s="116">
        <v>803</v>
      </c>
      <c r="D804" s="116">
        <v>2010</v>
      </c>
      <c r="E804" s="116">
        <v>2846</v>
      </c>
      <c r="F804" s="116">
        <v>2846</v>
      </c>
      <c r="G804" s="116" t="s">
        <v>151</v>
      </c>
      <c r="H804" s="116">
        <v>4865675</v>
      </c>
      <c r="I804" s="116">
        <v>2718422</v>
      </c>
      <c r="J804" s="116">
        <v>2147253</v>
      </c>
      <c r="K804">
        <f t="shared" si="25"/>
        <v>0.44130629357694462</v>
      </c>
    </row>
    <row r="805" spans="1:11" x14ac:dyDescent="0.3">
      <c r="A805" t="str">
        <f t="shared" si="24"/>
        <v>2010_2862</v>
      </c>
      <c r="C805" s="116">
        <v>804</v>
      </c>
      <c r="D805" s="116">
        <v>2010</v>
      </c>
      <c r="E805" s="116">
        <v>2862</v>
      </c>
      <c r="F805" s="116">
        <v>2862</v>
      </c>
      <c r="G805" s="116" t="s">
        <v>152</v>
      </c>
      <c r="H805" s="116">
        <v>7598032</v>
      </c>
      <c r="I805" s="116">
        <v>6444316</v>
      </c>
      <c r="J805" s="116">
        <v>1153716</v>
      </c>
      <c r="K805">
        <f t="shared" si="25"/>
        <v>0.15184405646093621</v>
      </c>
    </row>
    <row r="806" spans="1:11" x14ac:dyDescent="0.3">
      <c r="A806" t="str">
        <f t="shared" si="24"/>
        <v>2010_2977</v>
      </c>
      <c r="C806" s="116">
        <v>805</v>
      </c>
      <c r="D806" s="116">
        <v>2010</v>
      </c>
      <c r="E806" s="116">
        <v>2977</v>
      </c>
      <c r="F806" s="116">
        <v>2977</v>
      </c>
      <c r="G806" s="116" t="s">
        <v>153</v>
      </c>
      <c r="H806" s="116">
        <v>7267829</v>
      </c>
      <c r="I806" s="116">
        <v>6738527</v>
      </c>
      <c r="J806" s="116">
        <v>529302</v>
      </c>
      <c r="K806">
        <f t="shared" si="25"/>
        <v>7.2828075619280536E-2</v>
      </c>
    </row>
    <row r="807" spans="1:11" x14ac:dyDescent="0.3">
      <c r="A807" t="str">
        <f t="shared" si="24"/>
        <v>2010_2988</v>
      </c>
      <c r="C807" s="116">
        <v>806</v>
      </c>
      <c r="D807" s="116">
        <v>2010</v>
      </c>
      <c r="E807" s="116">
        <v>2988</v>
      </c>
      <c r="F807" s="116">
        <v>2988</v>
      </c>
      <c r="G807" s="116" t="s">
        <v>154</v>
      </c>
      <c r="H807" s="116">
        <v>6870233</v>
      </c>
      <c r="I807" s="116">
        <v>5962569</v>
      </c>
      <c r="J807" s="116">
        <v>907664</v>
      </c>
      <c r="K807">
        <f t="shared" si="25"/>
        <v>0.13211546100401544</v>
      </c>
    </row>
    <row r="808" spans="1:11" x14ac:dyDescent="0.3">
      <c r="A808" t="str">
        <f t="shared" si="24"/>
        <v>2010_3029</v>
      </c>
      <c r="C808" s="116">
        <v>807</v>
      </c>
      <c r="D808" s="116">
        <v>2010</v>
      </c>
      <c r="E808" s="116">
        <v>3029</v>
      </c>
      <c r="F808" s="116">
        <v>3029</v>
      </c>
      <c r="G808" s="116" t="s">
        <v>155</v>
      </c>
      <c r="H808" s="116">
        <v>14778281</v>
      </c>
      <c r="I808" s="116">
        <v>13748363</v>
      </c>
      <c r="J808" s="116">
        <v>1029918</v>
      </c>
      <c r="K808">
        <f t="shared" si="25"/>
        <v>6.9691326075069213E-2</v>
      </c>
    </row>
    <row r="809" spans="1:11" x14ac:dyDescent="0.3">
      <c r="A809" t="str">
        <f t="shared" si="24"/>
        <v>2010_3033</v>
      </c>
      <c r="C809" s="116">
        <v>808</v>
      </c>
      <c r="D809" s="116">
        <v>2010</v>
      </c>
      <c r="E809" s="116">
        <v>3033</v>
      </c>
      <c r="F809" s="116">
        <v>3033</v>
      </c>
      <c r="G809" s="116" t="s">
        <v>156</v>
      </c>
      <c r="H809" s="116">
        <v>5678167</v>
      </c>
      <c r="I809" s="116">
        <v>4994785</v>
      </c>
      <c r="J809" s="116">
        <v>683382</v>
      </c>
      <c r="K809">
        <f t="shared" si="25"/>
        <v>0.12035257152528273</v>
      </c>
    </row>
    <row r="810" spans="1:11" x14ac:dyDescent="0.3">
      <c r="A810" t="str">
        <f t="shared" si="24"/>
        <v>2010_3042</v>
      </c>
      <c r="C810" s="116">
        <v>809</v>
      </c>
      <c r="D810" s="116">
        <v>2010</v>
      </c>
      <c r="E810" s="116">
        <v>3042</v>
      </c>
      <c r="F810" s="116">
        <v>3042</v>
      </c>
      <c r="G810" s="116" t="s">
        <v>157</v>
      </c>
      <c r="H810" s="116">
        <v>7134255</v>
      </c>
      <c r="I810" s="116">
        <v>6923055</v>
      </c>
      <c r="J810" s="116">
        <v>211200</v>
      </c>
      <c r="K810">
        <f t="shared" si="25"/>
        <v>2.9603651677715472E-2</v>
      </c>
    </row>
    <row r="811" spans="1:11" x14ac:dyDescent="0.3">
      <c r="A811" t="str">
        <f t="shared" si="24"/>
        <v>2010_3060</v>
      </c>
      <c r="C811" s="116">
        <v>810</v>
      </c>
      <c r="D811" s="116">
        <v>2010</v>
      </c>
      <c r="E811" s="116">
        <v>3060</v>
      </c>
      <c r="F811" s="116">
        <v>3060</v>
      </c>
      <c r="G811" s="116" t="s">
        <v>158</v>
      </c>
      <c r="H811" s="116">
        <v>14076721</v>
      </c>
      <c r="I811" s="116">
        <v>11222851</v>
      </c>
      <c r="J811" s="116">
        <v>2853870</v>
      </c>
      <c r="K811">
        <f t="shared" si="25"/>
        <v>0.20273684475241074</v>
      </c>
    </row>
    <row r="812" spans="1:11" x14ac:dyDescent="0.3">
      <c r="A812" t="str">
        <f t="shared" si="24"/>
        <v>2010_3168</v>
      </c>
      <c r="C812" s="116">
        <v>811</v>
      </c>
      <c r="D812" s="116">
        <v>2010</v>
      </c>
      <c r="E812" s="116">
        <v>3168</v>
      </c>
      <c r="F812" s="116">
        <v>3168</v>
      </c>
      <c r="G812" s="116" t="s">
        <v>165</v>
      </c>
      <c r="H812" s="116">
        <v>12793670</v>
      </c>
      <c r="I812" s="116">
        <v>10429991</v>
      </c>
      <c r="J812" s="116">
        <v>2363679</v>
      </c>
      <c r="K812">
        <f t="shared" si="25"/>
        <v>0.18475378839691817</v>
      </c>
    </row>
    <row r="813" spans="1:11" x14ac:dyDescent="0.3">
      <c r="A813" t="str">
        <f t="shared" si="24"/>
        <v>2010_3105</v>
      </c>
      <c r="C813" s="116">
        <v>812</v>
      </c>
      <c r="D813" s="116">
        <v>2010</v>
      </c>
      <c r="E813" s="116">
        <v>3105</v>
      </c>
      <c r="F813" s="116">
        <v>3105</v>
      </c>
      <c r="G813" s="116" t="s">
        <v>159</v>
      </c>
      <c r="H813" s="116">
        <v>16431461</v>
      </c>
      <c r="I813" s="116">
        <v>14253637</v>
      </c>
      <c r="J813" s="116">
        <v>2177824</v>
      </c>
      <c r="K813">
        <f t="shared" si="25"/>
        <v>0.13253988796248856</v>
      </c>
    </row>
    <row r="814" spans="1:11" x14ac:dyDescent="0.3">
      <c r="A814" t="str">
        <f t="shared" si="24"/>
        <v>2010_3114</v>
      </c>
      <c r="C814" s="116">
        <v>813</v>
      </c>
      <c r="D814" s="116">
        <v>2010</v>
      </c>
      <c r="E814" s="116">
        <v>3114</v>
      </c>
      <c r="F814" s="116">
        <v>3114</v>
      </c>
      <c r="G814" s="116" t="s">
        <v>160</v>
      </c>
      <c r="H814" s="116">
        <v>35292399</v>
      </c>
      <c r="I814" s="116">
        <v>28842512</v>
      </c>
      <c r="J814" s="116">
        <v>6449887</v>
      </c>
      <c r="K814">
        <f t="shared" si="25"/>
        <v>0.18275569762202903</v>
      </c>
    </row>
    <row r="815" spans="1:11" x14ac:dyDescent="0.3">
      <c r="A815" t="str">
        <f t="shared" si="24"/>
        <v>2010_3119</v>
      </c>
      <c r="C815" s="116">
        <v>814</v>
      </c>
      <c r="D815" s="116">
        <v>2010</v>
      </c>
      <c r="E815" s="116">
        <v>3119</v>
      </c>
      <c r="F815" s="116">
        <v>3119</v>
      </c>
      <c r="G815" s="116" t="s">
        <v>161</v>
      </c>
      <c r="H815" s="116">
        <v>9883403</v>
      </c>
      <c r="I815" s="116">
        <v>7513540</v>
      </c>
      <c r="J815" s="116">
        <v>2369863</v>
      </c>
      <c r="K815">
        <f t="shared" si="25"/>
        <v>0.23978208720215091</v>
      </c>
    </row>
    <row r="816" spans="1:11" x14ac:dyDescent="0.3">
      <c r="A816" t="str">
        <f t="shared" si="24"/>
        <v>2010_3141</v>
      </c>
      <c r="C816" s="116">
        <v>815</v>
      </c>
      <c r="D816" s="116">
        <v>2010</v>
      </c>
      <c r="E816" s="116">
        <v>3141</v>
      </c>
      <c r="F816" s="116">
        <v>3141</v>
      </c>
      <c r="G816" s="116" t="s">
        <v>162</v>
      </c>
      <c r="H816" s="116">
        <v>122178504</v>
      </c>
      <c r="I816" s="116">
        <v>114149215</v>
      </c>
      <c r="J816" s="116">
        <v>8029289</v>
      </c>
      <c r="K816">
        <f t="shared" si="25"/>
        <v>6.5717689586377651E-2</v>
      </c>
    </row>
    <row r="817" spans="1:11" x14ac:dyDescent="0.3">
      <c r="A817" t="str">
        <f t="shared" si="24"/>
        <v>2010_3150</v>
      </c>
      <c r="C817" s="116">
        <v>816</v>
      </c>
      <c r="D817" s="116">
        <v>2010</v>
      </c>
      <c r="E817" s="116">
        <v>3150</v>
      </c>
      <c r="F817" s="116">
        <v>3150</v>
      </c>
      <c r="G817" s="116" t="s">
        <v>163</v>
      </c>
      <c r="H817" s="116">
        <v>13115301</v>
      </c>
      <c r="I817" s="116">
        <v>10487992</v>
      </c>
      <c r="J817" s="116">
        <v>2627309</v>
      </c>
      <c r="K817">
        <f t="shared" si="25"/>
        <v>0.20032395749056769</v>
      </c>
    </row>
    <row r="818" spans="1:11" x14ac:dyDescent="0.3">
      <c r="A818" t="str">
        <f t="shared" si="24"/>
        <v>2010_3154</v>
      </c>
      <c r="C818" s="116">
        <v>817</v>
      </c>
      <c r="D818" s="116">
        <v>2010</v>
      </c>
      <c r="E818" s="116">
        <v>3154</v>
      </c>
      <c r="F818" s="116">
        <v>3154</v>
      </c>
      <c r="G818" s="116" t="s">
        <v>164</v>
      </c>
      <c r="H818" s="116">
        <v>6118984</v>
      </c>
      <c r="I818" s="116">
        <v>5482194</v>
      </c>
      <c r="J818" s="116">
        <v>636790</v>
      </c>
      <c r="K818">
        <f t="shared" si="25"/>
        <v>0.10406793023155478</v>
      </c>
    </row>
    <row r="819" spans="1:11" x14ac:dyDescent="0.3">
      <c r="A819" t="str">
        <f t="shared" si="24"/>
        <v>2010_3186</v>
      </c>
      <c r="C819" s="116">
        <v>818</v>
      </c>
      <c r="D819" s="116">
        <v>2010</v>
      </c>
      <c r="E819" s="116">
        <v>3186</v>
      </c>
      <c r="F819" s="116">
        <v>3186</v>
      </c>
      <c r="G819" s="116" t="s">
        <v>787</v>
      </c>
      <c r="H819" s="116">
        <v>4868984</v>
      </c>
      <c r="I819" s="116">
        <v>3258193</v>
      </c>
      <c r="J819" s="116">
        <v>1610791</v>
      </c>
      <c r="K819">
        <f t="shared" si="25"/>
        <v>0.3308269240564356</v>
      </c>
    </row>
    <row r="820" spans="1:11" x14ac:dyDescent="0.3">
      <c r="A820" t="str">
        <f t="shared" si="24"/>
        <v>2010_3204</v>
      </c>
      <c r="C820" s="116">
        <v>819</v>
      </c>
      <c r="D820" s="116">
        <v>2010</v>
      </c>
      <c r="E820" s="116">
        <v>3204</v>
      </c>
      <c r="F820" s="116">
        <v>3204</v>
      </c>
      <c r="G820" s="116" t="s">
        <v>166</v>
      </c>
      <c r="H820" s="116">
        <v>10702303</v>
      </c>
      <c r="I820" s="116">
        <v>7825442</v>
      </c>
      <c r="J820" s="116">
        <v>2876861</v>
      </c>
      <c r="K820">
        <f t="shared" si="25"/>
        <v>0.26880765756678726</v>
      </c>
    </row>
    <row r="821" spans="1:11" x14ac:dyDescent="0.3">
      <c r="A821" t="str">
        <f t="shared" si="24"/>
        <v>2010_3231</v>
      </c>
      <c r="C821" s="116">
        <v>820</v>
      </c>
      <c r="D821" s="116">
        <v>2010</v>
      </c>
      <c r="E821" s="116">
        <v>3231</v>
      </c>
      <c r="F821" s="116">
        <v>3231</v>
      </c>
      <c r="G821" s="116" t="s">
        <v>167</v>
      </c>
      <c r="H821" s="116">
        <v>62645027</v>
      </c>
      <c r="I821" s="116">
        <v>55041811</v>
      </c>
      <c r="J821" s="116">
        <v>7603216</v>
      </c>
      <c r="K821">
        <f t="shared" si="25"/>
        <v>0.12136982557290621</v>
      </c>
    </row>
    <row r="822" spans="1:11" x14ac:dyDescent="0.3">
      <c r="A822" t="str">
        <f t="shared" si="24"/>
        <v>2010_3312</v>
      </c>
      <c r="C822" s="116">
        <v>821</v>
      </c>
      <c r="D822" s="116">
        <v>2010</v>
      </c>
      <c r="E822" s="116">
        <v>3312</v>
      </c>
      <c r="F822" s="116">
        <v>3312</v>
      </c>
      <c r="G822" s="116" t="s">
        <v>168</v>
      </c>
      <c r="H822" s="116">
        <v>27833911</v>
      </c>
      <c r="I822" s="116">
        <v>21360605</v>
      </c>
      <c r="J822" s="116">
        <v>6473306</v>
      </c>
      <c r="K822">
        <f t="shared" si="25"/>
        <v>0.23256904141139204</v>
      </c>
    </row>
    <row r="823" spans="1:11" x14ac:dyDescent="0.3">
      <c r="A823" t="str">
        <f t="shared" si="24"/>
        <v>2010_3330</v>
      </c>
      <c r="C823" s="116">
        <v>822</v>
      </c>
      <c r="D823" s="116">
        <v>2010</v>
      </c>
      <c r="E823" s="116">
        <v>3330</v>
      </c>
      <c r="F823" s="116">
        <v>3330</v>
      </c>
      <c r="G823" s="116" t="s">
        <v>169</v>
      </c>
      <c r="H823" s="116">
        <v>3840077</v>
      </c>
      <c r="I823" s="116">
        <v>3274978</v>
      </c>
      <c r="J823" s="116">
        <v>565099</v>
      </c>
      <c r="K823">
        <f t="shared" si="25"/>
        <v>0.14715824708723288</v>
      </c>
    </row>
    <row r="824" spans="1:11" x14ac:dyDescent="0.3">
      <c r="A824" t="str">
        <f t="shared" si="24"/>
        <v>2010_3348</v>
      </c>
      <c r="C824" s="116">
        <v>823</v>
      </c>
      <c r="D824" s="116">
        <v>2010</v>
      </c>
      <c r="E824" s="116">
        <v>3348</v>
      </c>
      <c r="F824" s="116">
        <v>3348</v>
      </c>
      <c r="G824" s="116" t="s">
        <v>170</v>
      </c>
      <c r="H824" s="116">
        <v>4905389</v>
      </c>
      <c r="I824" s="116">
        <v>4310762</v>
      </c>
      <c r="J824" s="116">
        <v>594627</v>
      </c>
      <c r="K824">
        <f t="shared" si="25"/>
        <v>0.12121913267225086</v>
      </c>
    </row>
    <row r="825" spans="1:11" x14ac:dyDescent="0.3">
      <c r="A825" t="str">
        <f t="shared" si="24"/>
        <v>2010_3375</v>
      </c>
      <c r="C825" s="116">
        <v>824</v>
      </c>
      <c r="D825" s="116">
        <v>2010</v>
      </c>
      <c r="E825" s="116">
        <v>3375</v>
      </c>
      <c r="F825" s="116">
        <v>3375</v>
      </c>
      <c r="G825" s="116" t="s">
        <v>171</v>
      </c>
      <c r="H825" s="116">
        <v>20012041</v>
      </c>
      <c r="I825" s="116">
        <v>16810364</v>
      </c>
      <c r="J825" s="116">
        <v>3201677</v>
      </c>
      <c r="K825">
        <f t="shared" si="25"/>
        <v>0.1599875295078598</v>
      </c>
    </row>
    <row r="826" spans="1:11" x14ac:dyDescent="0.3">
      <c r="A826" t="str">
        <f t="shared" si="24"/>
        <v>2010_3420</v>
      </c>
      <c r="C826" s="116">
        <v>825</v>
      </c>
      <c r="D826" s="116">
        <v>2010</v>
      </c>
      <c r="E826" s="116">
        <v>3420</v>
      </c>
      <c r="F826" s="116">
        <v>3420</v>
      </c>
      <c r="G826" s="116" t="s">
        <v>172</v>
      </c>
      <c r="H826" s="116">
        <v>7251620</v>
      </c>
      <c r="I826" s="116">
        <v>6178287</v>
      </c>
      <c r="J826" s="116">
        <v>1073333</v>
      </c>
      <c r="K826">
        <f t="shared" si="25"/>
        <v>0.14801285781659823</v>
      </c>
    </row>
    <row r="827" spans="1:11" x14ac:dyDescent="0.3">
      <c r="A827" t="str">
        <f t="shared" si="24"/>
        <v>2010_3465</v>
      </c>
      <c r="C827" s="116">
        <v>826</v>
      </c>
      <c r="D827" s="116">
        <v>2010</v>
      </c>
      <c r="E827" s="116">
        <v>3465</v>
      </c>
      <c r="F827" s="116">
        <v>3465</v>
      </c>
      <c r="G827" s="116" t="s">
        <v>173</v>
      </c>
      <c r="H827" s="116">
        <v>5072138</v>
      </c>
      <c r="I827" s="116">
        <v>3656648</v>
      </c>
      <c r="J827" s="116">
        <v>1415490</v>
      </c>
      <c r="K827">
        <f t="shared" si="25"/>
        <v>0.27907166563685765</v>
      </c>
    </row>
    <row r="828" spans="1:11" x14ac:dyDescent="0.3">
      <c r="A828" t="str">
        <f t="shared" si="24"/>
        <v>2010_3537</v>
      </c>
      <c r="C828" s="116">
        <v>827</v>
      </c>
      <c r="D828" s="116">
        <v>2010</v>
      </c>
      <c r="E828" s="116">
        <v>3537</v>
      </c>
      <c r="F828" s="116">
        <v>3537</v>
      </c>
      <c r="G828" s="116" t="s">
        <v>174</v>
      </c>
      <c r="H828" s="116">
        <v>4276985</v>
      </c>
      <c r="I828" s="116">
        <v>3638937</v>
      </c>
      <c r="J828" s="116">
        <v>638048</v>
      </c>
      <c r="K828">
        <f t="shared" si="25"/>
        <v>0.14918172497682364</v>
      </c>
    </row>
    <row r="829" spans="1:11" x14ac:dyDescent="0.3">
      <c r="A829" t="str">
        <f t="shared" si="24"/>
        <v>2010_3555</v>
      </c>
      <c r="C829" s="116">
        <v>828</v>
      </c>
      <c r="D829" s="116">
        <v>2010</v>
      </c>
      <c r="E829" s="116">
        <v>3555</v>
      </c>
      <c r="F829" s="116">
        <v>3555</v>
      </c>
      <c r="G829" s="116" t="s">
        <v>175</v>
      </c>
      <c r="H829" s="116">
        <v>5648369</v>
      </c>
      <c r="I829" s="116">
        <v>5473924</v>
      </c>
      <c r="J829" s="116">
        <v>174445</v>
      </c>
      <c r="K829">
        <f t="shared" si="25"/>
        <v>3.088413664192265E-2</v>
      </c>
    </row>
    <row r="830" spans="1:11" x14ac:dyDescent="0.3">
      <c r="A830" t="str">
        <f t="shared" si="24"/>
        <v>2010_3600</v>
      </c>
      <c r="C830" s="116">
        <v>829</v>
      </c>
      <c r="D830" s="116">
        <v>2010</v>
      </c>
      <c r="E830" s="116">
        <v>3600</v>
      </c>
      <c r="F830" s="116">
        <v>3600</v>
      </c>
      <c r="G830" s="116" t="s">
        <v>177</v>
      </c>
      <c r="H830" s="116">
        <v>23090080</v>
      </c>
      <c r="I830" s="116">
        <v>17809913</v>
      </c>
      <c r="J830" s="116">
        <v>5280167</v>
      </c>
      <c r="K830">
        <f t="shared" si="25"/>
        <v>0.22867686036600998</v>
      </c>
    </row>
    <row r="831" spans="1:11" x14ac:dyDescent="0.3">
      <c r="A831" t="str">
        <f t="shared" si="24"/>
        <v>2010_3609</v>
      </c>
      <c r="C831" s="116">
        <v>830</v>
      </c>
      <c r="D831" s="116">
        <v>2010</v>
      </c>
      <c r="E831" s="116">
        <v>3609</v>
      </c>
      <c r="F831" s="116">
        <v>3609</v>
      </c>
      <c r="G831" s="116" t="s">
        <v>178</v>
      </c>
      <c r="H831" s="116">
        <v>5329491</v>
      </c>
      <c r="I831" s="116">
        <v>3973425</v>
      </c>
      <c r="J831" s="116">
        <v>1356066</v>
      </c>
      <c r="K831">
        <f t="shared" si="25"/>
        <v>0.25444568721478278</v>
      </c>
    </row>
    <row r="832" spans="1:11" x14ac:dyDescent="0.3">
      <c r="A832" t="str">
        <f t="shared" si="24"/>
        <v>2010_3645</v>
      </c>
      <c r="C832" s="116">
        <v>831</v>
      </c>
      <c r="D832" s="116">
        <v>2010</v>
      </c>
      <c r="E832" s="116">
        <v>3645</v>
      </c>
      <c r="F832" s="116">
        <v>3645</v>
      </c>
      <c r="G832" s="116" t="s">
        <v>179</v>
      </c>
      <c r="H832" s="116">
        <v>30410237</v>
      </c>
      <c r="I832" s="116">
        <v>25761847</v>
      </c>
      <c r="J832" s="116">
        <v>4648390</v>
      </c>
      <c r="K832">
        <f t="shared" si="25"/>
        <v>0.1528560925059545</v>
      </c>
    </row>
    <row r="833" spans="1:11" x14ac:dyDescent="0.3">
      <c r="A833" t="str">
        <f t="shared" si="24"/>
        <v>2010_3715</v>
      </c>
      <c r="C833" s="116">
        <v>832</v>
      </c>
      <c r="D833" s="116">
        <v>2010</v>
      </c>
      <c r="E833" s="116">
        <v>3715</v>
      </c>
      <c r="F833" s="116">
        <v>3715</v>
      </c>
      <c r="G833" s="116" t="s">
        <v>181</v>
      </c>
      <c r="H833" s="116">
        <v>69452393</v>
      </c>
      <c r="I833" s="116">
        <v>57901127</v>
      </c>
      <c r="J833" s="116">
        <v>11551266</v>
      </c>
      <c r="K833">
        <f t="shared" si="25"/>
        <v>0.16631919363815154</v>
      </c>
    </row>
    <row r="834" spans="1:11" x14ac:dyDescent="0.3">
      <c r="A834" t="str">
        <f t="shared" si="24"/>
        <v>2010_3744</v>
      </c>
      <c r="C834" s="116">
        <v>833</v>
      </c>
      <c r="D834" s="116">
        <v>2010</v>
      </c>
      <c r="E834" s="116">
        <v>3744</v>
      </c>
      <c r="F834" s="116">
        <v>3744</v>
      </c>
      <c r="G834" s="116" t="s">
        <v>182</v>
      </c>
      <c r="H834" s="116">
        <v>6835907</v>
      </c>
      <c r="I834" s="116">
        <v>5651447</v>
      </c>
      <c r="J834" s="116">
        <v>1184460</v>
      </c>
      <c r="K834">
        <f t="shared" si="25"/>
        <v>0.17327035022565404</v>
      </c>
    </row>
    <row r="835" spans="1:11" x14ac:dyDescent="0.3">
      <c r="A835" t="str">
        <f t="shared" si="24"/>
        <v>2010_3798</v>
      </c>
      <c r="C835" s="116">
        <v>834</v>
      </c>
      <c r="D835" s="116">
        <v>2010</v>
      </c>
      <c r="E835" s="116">
        <v>3798</v>
      </c>
      <c r="F835" s="116">
        <v>3798</v>
      </c>
      <c r="G835" s="116" t="s">
        <v>183</v>
      </c>
      <c r="H835" s="116">
        <v>7381661</v>
      </c>
      <c r="I835" s="116">
        <v>6203913</v>
      </c>
      <c r="J835" s="116">
        <v>1177748</v>
      </c>
      <c r="K835">
        <f t="shared" si="25"/>
        <v>0.1595505401833002</v>
      </c>
    </row>
    <row r="836" spans="1:11" x14ac:dyDescent="0.3">
      <c r="A836" t="str">
        <f t="shared" si="24"/>
        <v>2010_3816</v>
      </c>
      <c r="C836" s="116">
        <v>835</v>
      </c>
      <c r="D836" s="116">
        <v>2010</v>
      </c>
      <c r="E836" s="116">
        <v>3816</v>
      </c>
      <c r="F836" s="116">
        <v>3816</v>
      </c>
      <c r="G836" s="116" t="s">
        <v>184</v>
      </c>
      <c r="H836" s="116">
        <v>5930514</v>
      </c>
      <c r="I836" s="116">
        <v>4220687</v>
      </c>
      <c r="J836" s="116">
        <v>1709827</v>
      </c>
      <c r="K836">
        <f t="shared" si="25"/>
        <v>0.28831008576996869</v>
      </c>
    </row>
    <row r="837" spans="1:11" x14ac:dyDescent="0.3">
      <c r="A837" t="str">
        <f t="shared" ref="A837:A900" si="26">CONCATENATE(D837,"_",E837)</f>
        <v>2010_3841</v>
      </c>
      <c r="C837" s="116">
        <v>836</v>
      </c>
      <c r="D837" s="116">
        <v>2010</v>
      </c>
      <c r="E837" s="116">
        <v>3841</v>
      </c>
      <c r="F837" s="116">
        <v>3841</v>
      </c>
      <c r="G837" s="116" t="s">
        <v>185</v>
      </c>
      <c r="H837" s="116">
        <v>10344266</v>
      </c>
      <c r="I837" s="116">
        <v>8169092</v>
      </c>
      <c r="J837" s="116">
        <v>2175174</v>
      </c>
      <c r="K837">
        <f t="shared" ref="K837:K900" si="27">J837/H837</f>
        <v>0.21027823530446724</v>
      </c>
    </row>
    <row r="838" spans="1:11" x14ac:dyDescent="0.3">
      <c r="A838" t="str">
        <f t="shared" si="26"/>
        <v>2010_3897</v>
      </c>
      <c r="C838" s="116">
        <v>837</v>
      </c>
      <c r="D838" s="116">
        <v>2010</v>
      </c>
      <c r="E838" s="116">
        <v>3897</v>
      </c>
      <c r="F838" s="116">
        <v>3897</v>
      </c>
      <c r="G838" s="116" t="s">
        <v>788</v>
      </c>
      <c r="H838" s="116">
        <v>1284296</v>
      </c>
      <c r="I838" s="116">
        <v>1171999</v>
      </c>
      <c r="J838" s="116">
        <v>112297</v>
      </c>
      <c r="K838">
        <f t="shared" si="27"/>
        <v>8.7438565564324736E-2</v>
      </c>
    </row>
    <row r="839" spans="1:11" x14ac:dyDescent="0.3">
      <c r="A839" t="str">
        <f t="shared" si="26"/>
        <v>2010_3906</v>
      </c>
      <c r="C839" s="116">
        <v>838</v>
      </c>
      <c r="D839" s="116">
        <v>2010</v>
      </c>
      <c r="E839" s="116">
        <v>3906</v>
      </c>
      <c r="F839" s="116">
        <v>3906</v>
      </c>
      <c r="G839" s="116" t="s">
        <v>187</v>
      </c>
      <c r="H839" s="116">
        <v>6250715</v>
      </c>
      <c r="I839" s="116">
        <v>4513824</v>
      </c>
      <c r="J839" s="116">
        <v>1736891</v>
      </c>
      <c r="K839">
        <f t="shared" si="27"/>
        <v>0.2778707715837308</v>
      </c>
    </row>
    <row r="840" spans="1:11" x14ac:dyDescent="0.3">
      <c r="A840" t="str">
        <f t="shared" si="26"/>
        <v>2010_4419</v>
      </c>
      <c r="C840" s="116">
        <v>839</v>
      </c>
      <c r="D840" s="116">
        <v>2010</v>
      </c>
      <c r="E840" s="116">
        <v>4419</v>
      </c>
      <c r="F840" s="116">
        <v>4419</v>
      </c>
      <c r="G840" s="116" t="s">
        <v>789</v>
      </c>
      <c r="H840" s="116">
        <v>10040578</v>
      </c>
      <c r="I840" s="116">
        <v>8223162</v>
      </c>
      <c r="J840" s="116">
        <v>1817416</v>
      </c>
      <c r="K840">
        <f t="shared" si="27"/>
        <v>0.18100710935167277</v>
      </c>
    </row>
    <row r="841" spans="1:11" x14ac:dyDescent="0.3">
      <c r="A841" t="str">
        <f t="shared" si="26"/>
        <v>2010_3942</v>
      </c>
      <c r="C841" s="116">
        <v>840</v>
      </c>
      <c r="D841" s="116">
        <v>2010</v>
      </c>
      <c r="E841" s="116">
        <v>3942</v>
      </c>
      <c r="F841" s="116">
        <v>3942</v>
      </c>
      <c r="G841" s="116" t="s">
        <v>188</v>
      </c>
      <c r="H841" s="116">
        <v>6651640</v>
      </c>
      <c r="I841" s="116">
        <v>5391292</v>
      </c>
      <c r="J841" s="116">
        <v>1260348</v>
      </c>
      <c r="K841">
        <f t="shared" si="27"/>
        <v>0.18947928631134578</v>
      </c>
    </row>
    <row r="842" spans="1:11" x14ac:dyDescent="0.3">
      <c r="A842" t="str">
        <f t="shared" si="26"/>
        <v>2010_4023</v>
      </c>
      <c r="C842" s="116">
        <v>841</v>
      </c>
      <c r="D842" s="116">
        <v>2010</v>
      </c>
      <c r="E842" s="116">
        <v>4023</v>
      </c>
      <c r="F842" s="116">
        <v>4023</v>
      </c>
      <c r="G842" s="116" t="s">
        <v>790</v>
      </c>
      <c r="H842" s="116">
        <v>9893646</v>
      </c>
      <c r="I842" s="116">
        <v>8759663</v>
      </c>
      <c r="J842" s="116">
        <v>1133983</v>
      </c>
      <c r="K842">
        <f t="shared" si="27"/>
        <v>0.11461730084136829</v>
      </c>
    </row>
    <row r="843" spans="1:11" x14ac:dyDescent="0.3">
      <c r="A843" t="str">
        <f t="shared" si="26"/>
        <v>2010_4033</v>
      </c>
      <c r="C843" s="116">
        <v>842</v>
      </c>
      <c r="D843" s="116">
        <v>2010</v>
      </c>
      <c r="E843" s="116">
        <v>4033</v>
      </c>
      <c r="F843" s="116">
        <v>4033</v>
      </c>
      <c r="G843" s="116" t="s">
        <v>368</v>
      </c>
      <c r="H843" s="116">
        <v>11296443</v>
      </c>
      <c r="I843" s="116">
        <v>9163206</v>
      </c>
      <c r="J843" s="116">
        <v>2133237</v>
      </c>
      <c r="K843">
        <f t="shared" si="27"/>
        <v>0.18884147868492765</v>
      </c>
    </row>
    <row r="844" spans="1:11" x14ac:dyDescent="0.3">
      <c r="A844" t="str">
        <f t="shared" si="26"/>
        <v>2010_4041</v>
      </c>
      <c r="C844" s="116">
        <v>843</v>
      </c>
      <c r="D844" s="116">
        <v>2010</v>
      </c>
      <c r="E844" s="116">
        <v>4041</v>
      </c>
      <c r="F844" s="116">
        <v>4041</v>
      </c>
      <c r="G844" s="116" t="s">
        <v>191</v>
      </c>
      <c r="H844" s="116">
        <v>18136448</v>
      </c>
      <c r="I844" s="116">
        <v>16275992</v>
      </c>
      <c r="J844" s="116">
        <v>1860456</v>
      </c>
      <c r="K844">
        <f t="shared" si="27"/>
        <v>0.10258105666556097</v>
      </c>
    </row>
    <row r="845" spans="1:11" x14ac:dyDescent="0.3">
      <c r="A845" t="str">
        <f t="shared" si="26"/>
        <v>2010_4043</v>
      </c>
      <c r="C845" s="116">
        <v>844</v>
      </c>
      <c r="D845" s="116">
        <v>2010</v>
      </c>
      <c r="E845" s="116">
        <v>4043</v>
      </c>
      <c r="F845" s="116">
        <v>4043</v>
      </c>
      <c r="G845" s="116" t="s">
        <v>192</v>
      </c>
      <c r="H845" s="116">
        <v>9621647</v>
      </c>
      <c r="I845" s="116">
        <v>7329064</v>
      </c>
      <c r="J845" s="116">
        <v>2292583</v>
      </c>
      <c r="K845">
        <f t="shared" si="27"/>
        <v>0.23827344736301384</v>
      </c>
    </row>
    <row r="846" spans="1:11" x14ac:dyDescent="0.3">
      <c r="A846" t="str">
        <f t="shared" si="26"/>
        <v>2010_4068</v>
      </c>
      <c r="C846" s="116">
        <v>845</v>
      </c>
      <c r="D846" s="116">
        <v>2010</v>
      </c>
      <c r="E846" s="116">
        <v>4068</v>
      </c>
      <c r="F846" s="116">
        <v>4068</v>
      </c>
      <c r="G846" s="116" t="s">
        <v>945</v>
      </c>
      <c r="H846" s="116">
        <v>4939231</v>
      </c>
      <c r="I846" s="116">
        <v>4219669</v>
      </c>
      <c r="J846" s="116">
        <v>719562</v>
      </c>
      <c r="K846">
        <f t="shared" si="27"/>
        <v>0.14568300207056523</v>
      </c>
    </row>
    <row r="847" spans="1:11" x14ac:dyDescent="0.3">
      <c r="A847" t="str">
        <f t="shared" si="26"/>
        <v>2010_4086</v>
      </c>
      <c r="C847" s="116">
        <v>846</v>
      </c>
      <c r="D847" s="116">
        <v>2010</v>
      </c>
      <c r="E847" s="116">
        <v>4086</v>
      </c>
      <c r="F847" s="116">
        <v>4086</v>
      </c>
      <c r="G847" s="116" t="s">
        <v>791</v>
      </c>
      <c r="H847" s="116">
        <v>26334852</v>
      </c>
      <c r="I847" s="116">
        <v>20778008</v>
      </c>
      <c r="J847" s="116">
        <v>5556844</v>
      </c>
      <c r="K847">
        <f t="shared" si="27"/>
        <v>0.21100722343151956</v>
      </c>
    </row>
    <row r="848" spans="1:11" x14ac:dyDescent="0.3">
      <c r="A848" t="str">
        <f t="shared" si="26"/>
        <v>2010_4104</v>
      </c>
      <c r="C848" s="116">
        <v>847</v>
      </c>
      <c r="D848" s="116">
        <v>2010</v>
      </c>
      <c r="E848" s="116">
        <v>4104</v>
      </c>
      <c r="F848" s="116">
        <v>4104</v>
      </c>
      <c r="G848" s="116" t="s">
        <v>194</v>
      </c>
      <c r="H848" s="116">
        <v>63667544</v>
      </c>
      <c r="I848" s="116">
        <v>48956797</v>
      </c>
      <c r="J848" s="116">
        <v>14710747</v>
      </c>
      <c r="K848">
        <f t="shared" si="27"/>
        <v>0.23105566943182229</v>
      </c>
    </row>
    <row r="849" spans="1:11" x14ac:dyDescent="0.3">
      <c r="A849" t="str">
        <f t="shared" si="26"/>
        <v>2010_4122</v>
      </c>
      <c r="C849" s="116">
        <v>848</v>
      </c>
      <c r="D849" s="116">
        <v>2010</v>
      </c>
      <c r="E849" s="116">
        <v>4122</v>
      </c>
      <c r="F849" s="116">
        <v>4122</v>
      </c>
      <c r="G849" s="116" t="s">
        <v>195</v>
      </c>
      <c r="H849" s="116">
        <v>5994944</v>
      </c>
      <c r="I849" s="116">
        <v>5154284</v>
      </c>
      <c r="J849" s="116">
        <v>840660</v>
      </c>
      <c r="K849">
        <f t="shared" si="27"/>
        <v>0.14022816560087967</v>
      </c>
    </row>
    <row r="850" spans="1:11" x14ac:dyDescent="0.3">
      <c r="A850" t="str">
        <f t="shared" si="26"/>
        <v>2010_4131</v>
      </c>
      <c r="C850" s="116">
        <v>849</v>
      </c>
      <c r="D850" s="116">
        <v>2010</v>
      </c>
      <c r="E850" s="116">
        <v>4131</v>
      </c>
      <c r="F850" s="116">
        <v>4131</v>
      </c>
      <c r="G850" s="116" t="s">
        <v>196</v>
      </c>
      <c r="H850" s="116">
        <v>42745420</v>
      </c>
      <c r="I850" s="116">
        <v>36788406</v>
      </c>
      <c r="J850" s="116">
        <v>5957014</v>
      </c>
      <c r="K850">
        <f t="shared" si="27"/>
        <v>0.13936028702022346</v>
      </c>
    </row>
    <row r="851" spans="1:11" x14ac:dyDescent="0.3">
      <c r="A851" t="str">
        <f t="shared" si="26"/>
        <v>2010_4203</v>
      </c>
      <c r="C851" s="116">
        <v>850</v>
      </c>
      <c r="D851" s="116">
        <v>2010</v>
      </c>
      <c r="E851" s="116">
        <v>4203</v>
      </c>
      <c r="F851" s="116">
        <v>4203</v>
      </c>
      <c r="G851" s="116" t="s">
        <v>198</v>
      </c>
      <c r="H851" s="116">
        <v>11010914</v>
      </c>
      <c r="I851" s="116">
        <v>7889710</v>
      </c>
      <c r="J851" s="116">
        <v>3121204</v>
      </c>
      <c r="K851">
        <f t="shared" si="27"/>
        <v>0.28346456978957424</v>
      </c>
    </row>
    <row r="852" spans="1:11" x14ac:dyDescent="0.3">
      <c r="A852" t="str">
        <f t="shared" si="26"/>
        <v>2010_4212</v>
      </c>
      <c r="C852" s="116">
        <v>851</v>
      </c>
      <c r="D852" s="116">
        <v>2010</v>
      </c>
      <c r="E852" s="116">
        <v>4212</v>
      </c>
      <c r="F852" s="116">
        <v>4212</v>
      </c>
      <c r="G852" s="116" t="s">
        <v>199</v>
      </c>
      <c r="H852" s="116">
        <v>4979893</v>
      </c>
      <c r="I852" s="116">
        <v>3299464</v>
      </c>
      <c r="J852" s="116">
        <v>1680429</v>
      </c>
      <c r="K852">
        <f t="shared" si="27"/>
        <v>0.33744279244554048</v>
      </c>
    </row>
    <row r="853" spans="1:11" x14ac:dyDescent="0.3">
      <c r="A853" t="str">
        <f t="shared" si="26"/>
        <v>2010_4271</v>
      </c>
      <c r="C853" s="116">
        <v>852</v>
      </c>
      <c r="D853" s="116">
        <v>2010</v>
      </c>
      <c r="E853" s="116">
        <v>4271</v>
      </c>
      <c r="F853" s="116">
        <v>4271</v>
      </c>
      <c r="G853" s="116" t="s">
        <v>201</v>
      </c>
      <c r="H853" s="116">
        <v>13833228</v>
      </c>
      <c r="I853" s="116">
        <v>11861659</v>
      </c>
      <c r="J853" s="116">
        <v>1971569</v>
      </c>
      <c r="K853">
        <f t="shared" si="27"/>
        <v>0.14252414548505959</v>
      </c>
    </row>
    <row r="854" spans="1:11" x14ac:dyDescent="0.3">
      <c r="A854" t="str">
        <f t="shared" si="26"/>
        <v>2010_4269</v>
      </c>
      <c r="C854" s="116">
        <v>853</v>
      </c>
      <c r="D854" s="116">
        <v>2010</v>
      </c>
      <c r="E854" s="116">
        <v>4269</v>
      </c>
      <c r="F854" s="116">
        <v>4269</v>
      </c>
      <c r="G854" s="116" t="s">
        <v>200</v>
      </c>
      <c r="H854" s="116">
        <v>6623567</v>
      </c>
      <c r="I854" s="116">
        <v>5594009</v>
      </c>
      <c r="J854" s="116">
        <v>1029558</v>
      </c>
      <c r="K854">
        <f t="shared" si="27"/>
        <v>0.15543860279514043</v>
      </c>
    </row>
    <row r="855" spans="1:11" x14ac:dyDescent="0.3">
      <c r="A855" t="str">
        <f t="shared" si="26"/>
        <v>2010_4356</v>
      </c>
      <c r="C855" s="116">
        <v>854</v>
      </c>
      <c r="D855" s="116">
        <v>2010</v>
      </c>
      <c r="E855" s="116">
        <v>4356</v>
      </c>
      <c r="F855" s="116">
        <v>4356</v>
      </c>
      <c r="G855" s="116" t="s">
        <v>202</v>
      </c>
      <c r="H855" s="116">
        <v>9352292</v>
      </c>
      <c r="I855" s="116">
        <v>8272420</v>
      </c>
      <c r="J855" s="116">
        <v>1079872</v>
      </c>
      <c r="K855">
        <f t="shared" si="27"/>
        <v>0.11546602693756781</v>
      </c>
    </row>
    <row r="856" spans="1:11" x14ac:dyDescent="0.3">
      <c r="A856" t="str">
        <f t="shared" si="26"/>
        <v>2010_4149</v>
      </c>
      <c r="C856" s="116">
        <v>855</v>
      </c>
      <c r="D856" s="116">
        <v>2010</v>
      </c>
      <c r="E856" s="116">
        <v>4149</v>
      </c>
      <c r="F856" s="116">
        <v>4149</v>
      </c>
      <c r="G856" s="116" t="s">
        <v>792</v>
      </c>
      <c r="H856" s="116">
        <v>14183924</v>
      </c>
      <c r="I856" s="116">
        <v>12310506</v>
      </c>
      <c r="J856" s="116">
        <v>1873418</v>
      </c>
      <c r="K856">
        <f t="shared" si="27"/>
        <v>0.13208037493714717</v>
      </c>
    </row>
    <row r="857" spans="1:11" x14ac:dyDescent="0.3">
      <c r="A857" t="str">
        <f t="shared" si="26"/>
        <v>2010_4437</v>
      </c>
      <c r="C857" s="116">
        <v>856</v>
      </c>
      <c r="D857" s="116">
        <v>2010</v>
      </c>
      <c r="E857" s="116">
        <v>4437</v>
      </c>
      <c r="F857" s="116">
        <v>4437</v>
      </c>
      <c r="G857" s="116" t="s">
        <v>204</v>
      </c>
      <c r="H857" s="116">
        <v>5758281</v>
      </c>
      <c r="I857" s="116">
        <v>4900693</v>
      </c>
      <c r="J857" s="116">
        <v>857588</v>
      </c>
      <c r="K857">
        <f t="shared" si="27"/>
        <v>0.14893125222614179</v>
      </c>
    </row>
    <row r="858" spans="1:11" x14ac:dyDescent="0.3">
      <c r="A858" t="str">
        <f t="shared" si="26"/>
        <v>2010_4446</v>
      </c>
      <c r="C858" s="116">
        <v>857</v>
      </c>
      <c r="D858" s="116">
        <v>2010</v>
      </c>
      <c r="E858" s="116">
        <v>4446</v>
      </c>
      <c r="F858" s="116">
        <v>4446</v>
      </c>
      <c r="G858" s="116" t="s">
        <v>205</v>
      </c>
      <c r="H858" s="116">
        <v>11775419</v>
      </c>
      <c r="I858" s="116">
        <v>9715159</v>
      </c>
      <c r="J858" s="116">
        <v>2060260</v>
      </c>
      <c r="K858">
        <f t="shared" si="27"/>
        <v>0.17496277627148554</v>
      </c>
    </row>
    <row r="859" spans="1:11" x14ac:dyDescent="0.3">
      <c r="A859" t="str">
        <f t="shared" si="26"/>
        <v>2010_4491</v>
      </c>
      <c r="C859" s="116">
        <v>858</v>
      </c>
      <c r="D859" s="116">
        <v>2010</v>
      </c>
      <c r="E859" s="116">
        <v>4491</v>
      </c>
      <c r="F859" s="116">
        <v>4491</v>
      </c>
      <c r="G859" s="116" t="s">
        <v>206</v>
      </c>
      <c r="H859" s="116">
        <v>4369365</v>
      </c>
      <c r="I859" s="116">
        <v>3522975</v>
      </c>
      <c r="J859" s="116">
        <v>846390</v>
      </c>
      <c r="K859">
        <f t="shared" si="27"/>
        <v>0.19371006999872981</v>
      </c>
    </row>
    <row r="860" spans="1:11" x14ac:dyDescent="0.3">
      <c r="A860" t="str">
        <f t="shared" si="26"/>
        <v>2010_4505</v>
      </c>
      <c r="C860" s="116">
        <v>859</v>
      </c>
      <c r="D860" s="116">
        <v>2010</v>
      </c>
      <c r="E860" s="116">
        <v>4505</v>
      </c>
      <c r="F860" s="116">
        <v>4505</v>
      </c>
      <c r="G860" s="116" t="s">
        <v>207</v>
      </c>
      <c r="H860" s="116">
        <v>3708203</v>
      </c>
      <c r="I860" s="116">
        <v>2853805</v>
      </c>
      <c r="J860" s="116">
        <v>854398</v>
      </c>
      <c r="K860">
        <f t="shared" si="27"/>
        <v>0.23040755859374473</v>
      </c>
    </row>
    <row r="861" spans="1:11" x14ac:dyDescent="0.3">
      <c r="A861" t="str">
        <f t="shared" si="26"/>
        <v>2010_4509</v>
      </c>
      <c r="C861" s="116">
        <v>860</v>
      </c>
      <c r="D861" s="116">
        <v>2010</v>
      </c>
      <c r="E861" s="116">
        <v>4509</v>
      </c>
      <c r="F861" s="116">
        <v>4509</v>
      </c>
      <c r="G861" s="116" t="s">
        <v>208</v>
      </c>
      <c r="H861" s="116">
        <v>3017153</v>
      </c>
      <c r="I861" s="116">
        <v>2446510</v>
      </c>
      <c r="J861" s="116">
        <v>570643</v>
      </c>
      <c r="K861">
        <f t="shared" si="27"/>
        <v>0.18913293425954866</v>
      </c>
    </row>
    <row r="862" spans="1:11" x14ac:dyDescent="0.3">
      <c r="A862" t="str">
        <f t="shared" si="26"/>
        <v>2010_4518</v>
      </c>
      <c r="C862" s="116">
        <v>861</v>
      </c>
      <c r="D862" s="116">
        <v>2010</v>
      </c>
      <c r="E862" s="116">
        <v>4518</v>
      </c>
      <c r="F862" s="116">
        <v>4518</v>
      </c>
      <c r="G862" s="116" t="s">
        <v>209</v>
      </c>
      <c r="H862" s="116">
        <v>3327640</v>
      </c>
      <c r="I862" s="116">
        <v>2490646</v>
      </c>
      <c r="J862" s="116">
        <v>836994</v>
      </c>
      <c r="K862">
        <f t="shared" si="27"/>
        <v>0.25152780949862363</v>
      </c>
    </row>
    <row r="863" spans="1:11" x14ac:dyDescent="0.3">
      <c r="A863" t="str">
        <f t="shared" si="26"/>
        <v>2010_4527</v>
      </c>
      <c r="C863" s="116">
        <v>862</v>
      </c>
      <c r="D863" s="116">
        <v>2010</v>
      </c>
      <c r="E863" s="116">
        <v>4527</v>
      </c>
      <c r="F863" s="116">
        <v>4527</v>
      </c>
      <c r="G863" s="116" t="s">
        <v>210</v>
      </c>
      <c r="H863" s="116">
        <v>7929013</v>
      </c>
      <c r="I863" s="116">
        <v>6838407</v>
      </c>
      <c r="J863" s="116">
        <v>1090606</v>
      </c>
      <c r="K863">
        <f t="shared" si="27"/>
        <v>0.13754624945122426</v>
      </c>
    </row>
    <row r="864" spans="1:11" x14ac:dyDescent="0.3">
      <c r="A864" t="str">
        <f t="shared" si="26"/>
        <v>2010_4536</v>
      </c>
      <c r="C864" s="116">
        <v>863</v>
      </c>
      <c r="D864" s="116">
        <v>2010</v>
      </c>
      <c r="E864" s="116">
        <v>4536</v>
      </c>
      <c r="F864" s="116">
        <v>4536</v>
      </c>
      <c r="G864" s="116" t="s">
        <v>211</v>
      </c>
      <c r="H864" s="116">
        <v>24947117</v>
      </c>
      <c r="I864" s="116">
        <v>18874114</v>
      </c>
      <c r="J864" s="116">
        <v>6073003</v>
      </c>
      <c r="K864">
        <f t="shared" si="27"/>
        <v>0.24343506305758697</v>
      </c>
    </row>
    <row r="865" spans="1:11" x14ac:dyDescent="0.3">
      <c r="A865" t="str">
        <f t="shared" si="26"/>
        <v>2010_4554</v>
      </c>
      <c r="C865" s="116">
        <v>864</v>
      </c>
      <c r="D865" s="116">
        <v>2010</v>
      </c>
      <c r="E865" s="116">
        <v>4554</v>
      </c>
      <c r="F865" s="116">
        <v>4554</v>
      </c>
      <c r="G865" s="116" t="s">
        <v>212</v>
      </c>
      <c r="H865" s="116">
        <v>13018028</v>
      </c>
      <c r="I865" s="116">
        <v>10474593</v>
      </c>
      <c r="J865" s="116">
        <v>2543435</v>
      </c>
      <c r="K865">
        <f t="shared" si="27"/>
        <v>0.19537790209085432</v>
      </c>
    </row>
    <row r="866" spans="1:11" x14ac:dyDescent="0.3">
      <c r="A866" t="str">
        <f t="shared" si="26"/>
        <v>2010_4572</v>
      </c>
      <c r="C866" s="116">
        <v>865</v>
      </c>
      <c r="D866" s="116">
        <v>2010</v>
      </c>
      <c r="E866" s="116">
        <v>4572</v>
      </c>
      <c r="F866" s="116">
        <v>4572</v>
      </c>
      <c r="G866" s="116" t="s">
        <v>213</v>
      </c>
      <c r="H866" s="116">
        <v>5053618</v>
      </c>
      <c r="I866" s="116">
        <v>2929615</v>
      </c>
      <c r="J866" s="116">
        <v>2124003</v>
      </c>
      <c r="K866">
        <f t="shared" si="27"/>
        <v>0.42029354019239284</v>
      </c>
    </row>
    <row r="867" spans="1:11" x14ac:dyDescent="0.3">
      <c r="A867" t="str">
        <f t="shared" si="26"/>
        <v>2010_4581</v>
      </c>
      <c r="C867" s="116">
        <v>866</v>
      </c>
      <c r="D867" s="116">
        <v>2010</v>
      </c>
      <c r="E867" s="116">
        <v>4581</v>
      </c>
      <c r="F867" s="116">
        <v>4581</v>
      </c>
      <c r="G867" s="116" t="s">
        <v>214</v>
      </c>
      <c r="H867" s="116">
        <v>51900934</v>
      </c>
      <c r="I867" s="116">
        <v>48184664</v>
      </c>
      <c r="J867" s="116">
        <v>3716270</v>
      </c>
      <c r="K867">
        <f t="shared" si="27"/>
        <v>7.1603143018582283E-2</v>
      </c>
    </row>
    <row r="868" spans="1:11" x14ac:dyDescent="0.3">
      <c r="A868" t="str">
        <f t="shared" si="26"/>
        <v>2010_4599</v>
      </c>
      <c r="C868" s="116">
        <v>867</v>
      </c>
      <c r="D868" s="116">
        <v>2010</v>
      </c>
      <c r="E868" s="116">
        <v>4599</v>
      </c>
      <c r="F868" s="116">
        <v>4599</v>
      </c>
      <c r="G868" s="116" t="s">
        <v>215</v>
      </c>
      <c r="H868" s="116">
        <v>7553272</v>
      </c>
      <c r="I868" s="116">
        <v>6198366</v>
      </c>
      <c r="J868" s="116">
        <v>1354906</v>
      </c>
      <c r="K868">
        <f t="shared" si="27"/>
        <v>0.17938000908745244</v>
      </c>
    </row>
    <row r="869" spans="1:11" x14ac:dyDescent="0.3">
      <c r="A869" t="str">
        <f t="shared" si="26"/>
        <v>2010_4617</v>
      </c>
      <c r="C869" s="116">
        <v>868</v>
      </c>
      <c r="D869" s="116">
        <v>2010</v>
      </c>
      <c r="E869" s="116">
        <v>4617</v>
      </c>
      <c r="F869" s="116">
        <v>4617</v>
      </c>
      <c r="G869" s="116" t="s">
        <v>216</v>
      </c>
      <c r="H869" s="116">
        <v>17053545</v>
      </c>
      <c r="I869" s="116">
        <v>13314275</v>
      </c>
      <c r="J869" s="116">
        <v>3739270</v>
      </c>
      <c r="K869">
        <f t="shared" si="27"/>
        <v>0.21926643404641089</v>
      </c>
    </row>
    <row r="870" spans="1:11" x14ac:dyDescent="0.3">
      <c r="A870" t="str">
        <f t="shared" si="26"/>
        <v>2010_4662</v>
      </c>
      <c r="C870" s="116">
        <v>869</v>
      </c>
      <c r="D870" s="116">
        <v>2010</v>
      </c>
      <c r="E870" s="116">
        <v>4662</v>
      </c>
      <c r="F870" s="116">
        <v>4662</v>
      </c>
      <c r="G870" s="116" t="s">
        <v>218</v>
      </c>
      <c r="H870" s="116">
        <v>11334903</v>
      </c>
      <c r="I870" s="116">
        <v>9962239</v>
      </c>
      <c r="J870" s="116">
        <v>1372664</v>
      </c>
      <c r="K870">
        <f t="shared" si="27"/>
        <v>0.12110063932615921</v>
      </c>
    </row>
    <row r="871" spans="1:11" x14ac:dyDescent="0.3">
      <c r="A871" t="str">
        <f t="shared" si="26"/>
        <v>2010_4689</v>
      </c>
      <c r="C871" s="116">
        <v>870</v>
      </c>
      <c r="D871" s="116">
        <v>2010</v>
      </c>
      <c r="E871" s="116">
        <v>4689</v>
      </c>
      <c r="F871" s="116">
        <v>4689</v>
      </c>
      <c r="G871" s="116" t="s">
        <v>219</v>
      </c>
      <c r="H871" s="116">
        <v>6160460</v>
      </c>
      <c r="I871" s="116">
        <v>5204253</v>
      </c>
      <c r="J871" s="116">
        <v>956207</v>
      </c>
      <c r="K871">
        <f t="shared" si="27"/>
        <v>0.15521681822461308</v>
      </c>
    </row>
    <row r="872" spans="1:11" x14ac:dyDescent="0.3">
      <c r="A872" t="str">
        <f t="shared" si="26"/>
        <v>2010_4644</v>
      </c>
      <c r="C872" s="116">
        <v>871</v>
      </c>
      <c r="D872" s="116">
        <v>2010</v>
      </c>
      <c r="E872" s="116">
        <v>4644</v>
      </c>
      <c r="F872" s="116">
        <v>4644</v>
      </c>
      <c r="G872" s="116" t="s">
        <v>217</v>
      </c>
      <c r="H872" s="116">
        <v>6173027</v>
      </c>
      <c r="I872" s="116">
        <v>4022866</v>
      </c>
      <c r="J872" s="116">
        <v>2150161</v>
      </c>
      <c r="K872">
        <f t="shared" si="27"/>
        <v>0.34831550226493418</v>
      </c>
    </row>
    <row r="873" spans="1:11" x14ac:dyDescent="0.3">
      <c r="A873" t="str">
        <f t="shared" si="26"/>
        <v>2010_4725</v>
      </c>
      <c r="C873" s="116">
        <v>872</v>
      </c>
      <c r="D873" s="116">
        <v>2010</v>
      </c>
      <c r="E873" s="116">
        <v>4725</v>
      </c>
      <c r="F873" s="116">
        <v>4725</v>
      </c>
      <c r="G873" s="116" t="s">
        <v>220</v>
      </c>
      <c r="H873" s="116">
        <v>33418404</v>
      </c>
      <c r="I873" s="116">
        <v>28163112</v>
      </c>
      <c r="J873" s="116">
        <v>5255292</v>
      </c>
      <c r="K873">
        <f t="shared" si="27"/>
        <v>0.15725742019277761</v>
      </c>
    </row>
    <row r="874" spans="1:11" x14ac:dyDescent="0.3">
      <c r="A874" t="str">
        <f t="shared" si="26"/>
        <v>2010_2673</v>
      </c>
      <c r="C874" s="116">
        <v>873</v>
      </c>
      <c r="D874" s="116">
        <v>2010</v>
      </c>
      <c r="E874" s="116">
        <v>2673</v>
      </c>
      <c r="F874" s="116">
        <v>2673</v>
      </c>
      <c r="G874" s="116" t="s">
        <v>141</v>
      </c>
      <c r="H874" s="116">
        <v>7543305</v>
      </c>
      <c r="I874" s="116">
        <v>6830091</v>
      </c>
      <c r="J874" s="116">
        <v>713214</v>
      </c>
      <c r="K874">
        <f t="shared" si="27"/>
        <v>9.4549272500581635E-2</v>
      </c>
    </row>
    <row r="875" spans="1:11" x14ac:dyDescent="0.3">
      <c r="A875" t="str">
        <f t="shared" si="26"/>
        <v>2010_153</v>
      </c>
      <c r="C875" s="116">
        <v>874</v>
      </c>
      <c r="D875" s="116">
        <v>2010</v>
      </c>
      <c r="E875" s="116">
        <v>153</v>
      </c>
      <c r="F875" s="116">
        <v>153</v>
      </c>
      <c r="G875" s="116" t="s">
        <v>41</v>
      </c>
      <c r="H875" s="116">
        <v>8344414</v>
      </c>
      <c r="I875" s="116">
        <v>6895334</v>
      </c>
      <c r="J875" s="116">
        <v>1449080</v>
      </c>
      <c r="K875">
        <f t="shared" si="27"/>
        <v>0.1736586895137274</v>
      </c>
    </row>
    <row r="876" spans="1:11" x14ac:dyDescent="0.3">
      <c r="A876" t="str">
        <f t="shared" si="26"/>
        <v>2010_3691</v>
      </c>
      <c r="C876" s="116">
        <v>875</v>
      </c>
      <c r="D876" s="116">
        <v>2010</v>
      </c>
      <c r="E876" s="116">
        <v>3691</v>
      </c>
      <c r="F876" s="116">
        <v>3691</v>
      </c>
      <c r="G876" s="116" t="s">
        <v>180</v>
      </c>
      <c r="H876" s="116">
        <v>10888579</v>
      </c>
      <c r="I876" s="116">
        <v>8717419</v>
      </c>
      <c r="J876" s="116">
        <v>2171160</v>
      </c>
      <c r="K876">
        <f t="shared" si="27"/>
        <v>0.19939791959997719</v>
      </c>
    </row>
    <row r="877" spans="1:11" x14ac:dyDescent="0.3">
      <c r="A877" t="str">
        <f t="shared" si="26"/>
        <v>2010_4774</v>
      </c>
      <c r="C877" s="116">
        <v>876</v>
      </c>
      <c r="D877" s="116">
        <v>2010</v>
      </c>
      <c r="E877" s="116">
        <v>4774</v>
      </c>
      <c r="F877" s="116">
        <v>4774</v>
      </c>
      <c r="G877" s="116" t="s">
        <v>817</v>
      </c>
      <c r="H877" s="116">
        <v>16625420</v>
      </c>
      <c r="I877" s="116">
        <v>13702061</v>
      </c>
      <c r="J877" s="116">
        <v>2923359</v>
      </c>
      <c r="K877">
        <f t="shared" si="27"/>
        <v>0.17583670066681023</v>
      </c>
    </row>
    <row r="878" spans="1:11" x14ac:dyDescent="0.3">
      <c r="A878" t="str">
        <f t="shared" si="26"/>
        <v>2010_873</v>
      </c>
      <c r="C878" s="116">
        <v>877</v>
      </c>
      <c r="D878" s="116">
        <v>2010</v>
      </c>
      <c r="E878" s="116">
        <v>873</v>
      </c>
      <c r="F878" s="116">
        <v>873</v>
      </c>
      <c r="G878" s="116" t="s">
        <v>67</v>
      </c>
      <c r="H878" s="116">
        <v>6217269</v>
      </c>
      <c r="I878" s="116">
        <v>5188699</v>
      </c>
      <c r="J878" s="116">
        <v>1028570</v>
      </c>
      <c r="K878">
        <f t="shared" si="27"/>
        <v>0.16543759004154396</v>
      </c>
    </row>
    <row r="879" spans="1:11" x14ac:dyDescent="0.3">
      <c r="A879" t="str">
        <f t="shared" si="26"/>
        <v>2010_4778</v>
      </c>
      <c r="C879" s="116">
        <v>878</v>
      </c>
      <c r="D879" s="116">
        <v>2010</v>
      </c>
      <c r="E879" s="116">
        <v>4778</v>
      </c>
      <c r="F879" s="116">
        <v>4778</v>
      </c>
      <c r="G879" s="116" t="s">
        <v>227</v>
      </c>
      <c r="H879" s="116">
        <v>4271265</v>
      </c>
      <c r="I879" s="116">
        <v>3946022</v>
      </c>
      <c r="J879" s="116">
        <v>325243</v>
      </c>
      <c r="K879">
        <f t="shared" si="27"/>
        <v>7.6146762141894725E-2</v>
      </c>
    </row>
    <row r="880" spans="1:11" x14ac:dyDescent="0.3">
      <c r="A880" t="str">
        <f t="shared" si="26"/>
        <v>2010_4777</v>
      </c>
      <c r="C880" s="116">
        <v>879</v>
      </c>
      <c r="D880" s="116">
        <v>2010</v>
      </c>
      <c r="E880" s="116">
        <v>4777</v>
      </c>
      <c r="F880" s="116">
        <v>4777</v>
      </c>
      <c r="G880" s="116" t="s">
        <v>226</v>
      </c>
      <c r="H880" s="116">
        <v>8135492</v>
      </c>
      <c r="I880" s="116">
        <v>6869149</v>
      </c>
      <c r="J880" s="116">
        <v>1266343</v>
      </c>
      <c r="K880">
        <f t="shared" si="27"/>
        <v>0.15565659704416157</v>
      </c>
    </row>
    <row r="881" spans="1:11" x14ac:dyDescent="0.3">
      <c r="A881" t="str">
        <f t="shared" si="26"/>
        <v>2010_4776</v>
      </c>
      <c r="C881" s="116">
        <v>880</v>
      </c>
      <c r="D881" s="116">
        <v>2010</v>
      </c>
      <c r="E881" s="116">
        <v>4776</v>
      </c>
      <c r="F881" s="116">
        <v>4776</v>
      </c>
      <c r="G881" s="116" t="s">
        <v>225</v>
      </c>
      <c r="H881" s="116">
        <v>5751832</v>
      </c>
      <c r="I881" s="116">
        <v>5073353</v>
      </c>
      <c r="J881" s="116">
        <v>678479</v>
      </c>
      <c r="K881">
        <f t="shared" si="27"/>
        <v>0.11795876513778566</v>
      </c>
    </row>
    <row r="882" spans="1:11" x14ac:dyDescent="0.3">
      <c r="A882" t="str">
        <f t="shared" si="26"/>
        <v>2010_4779</v>
      </c>
      <c r="C882" s="116">
        <v>881</v>
      </c>
      <c r="D882" s="116">
        <v>2010</v>
      </c>
      <c r="E882" s="116">
        <v>4779</v>
      </c>
      <c r="F882" s="116">
        <v>4779</v>
      </c>
      <c r="G882" s="116" t="s">
        <v>228</v>
      </c>
      <c r="H882" s="116">
        <v>12089686</v>
      </c>
      <c r="I882" s="116">
        <v>10556324</v>
      </c>
      <c r="J882" s="116">
        <v>1533362</v>
      </c>
      <c r="K882">
        <f t="shared" si="27"/>
        <v>0.1268322436165836</v>
      </c>
    </row>
    <row r="883" spans="1:11" x14ac:dyDescent="0.3">
      <c r="A883" t="str">
        <f t="shared" si="26"/>
        <v>2010_4784</v>
      </c>
      <c r="C883" s="116">
        <v>882</v>
      </c>
      <c r="D883" s="116">
        <v>2010</v>
      </c>
      <c r="E883" s="116">
        <v>4784</v>
      </c>
      <c r="F883" s="116">
        <v>4784</v>
      </c>
      <c r="G883" s="116" t="s">
        <v>229</v>
      </c>
      <c r="H883" s="116">
        <v>29811204</v>
      </c>
      <c r="I883" s="116">
        <v>27246010</v>
      </c>
      <c r="J883" s="116">
        <v>2565194</v>
      </c>
      <c r="K883">
        <f t="shared" si="27"/>
        <v>8.6047983838559494E-2</v>
      </c>
    </row>
    <row r="884" spans="1:11" x14ac:dyDescent="0.3">
      <c r="A884" t="str">
        <f t="shared" si="26"/>
        <v>2010_4785</v>
      </c>
      <c r="C884" s="116">
        <v>883</v>
      </c>
      <c r="D884" s="116">
        <v>2010</v>
      </c>
      <c r="E884" s="116">
        <v>4785</v>
      </c>
      <c r="F884" s="116">
        <v>4785</v>
      </c>
      <c r="G884" s="116" t="s">
        <v>793</v>
      </c>
      <c r="H884" s="116">
        <v>5716388</v>
      </c>
      <c r="I884" s="116">
        <v>5006138</v>
      </c>
      <c r="J884" s="116">
        <v>710250</v>
      </c>
      <c r="K884">
        <f t="shared" si="27"/>
        <v>0.12424803914639804</v>
      </c>
    </row>
    <row r="885" spans="1:11" x14ac:dyDescent="0.3">
      <c r="A885" t="str">
        <f t="shared" si="26"/>
        <v>2010_333</v>
      </c>
      <c r="C885" s="116">
        <v>884</v>
      </c>
      <c r="D885" s="116">
        <v>2010</v>
      </c>
      <c r="E885" s="116">
        <v>333</v>
      </c>
      <c r="F885" s="116">
        <v>333</v>
      </c>
      <c r="G885" s="116" t="s">
        <v>357</v>
      </c>
      <c r="H885" s="116">
        <v>6094837</v>
      </c>
      <c r="I885" s="116">
        <v>5705418</v>
      </c>
      <c r="J885" s="116">
        <v>389419</v>
      </c>
      <c r="K885">
        <f t="shared" si="27"/>
        <v>6.3893259163452606E-2</v>
      </c>
    </row>
    <row r="886" spans="1:11" x14ac:dyDescent="0.3">
      <c r="A886" t="str">
        <f t="shared" si="26"/>
        <v>2010_4773</v>
      </c>
      <c r="C886" s="116">
        <v>885</v>
      </c>
      <c r="D886" s="116">
        <v>2010</v>
      </c>
      <c r="E886" s="116">
        <v>4773</v>
      </c>
      <c r="F886" s="116">
        <v>4773</v>
      </c>
      <c r="G886" s="116" t="s">
        <v>222</v>
      </c>
      <c r="H886" s="116">
        <v>7620856</v>
      </c>
      <c r="I886" s="116">
        <v>6462438</v>
      </c>
      <c r="J886" s="116">
        <v>1158418</v>
      </c>
      <c r="K886">
        <f t="shared" si="27"/>
        <v>0.15200628380853803</v>
      </c>
    </row>
    <row r="887" spans="1:11" x14ac:dyDescent="0.3">
      <c r="A887" t="str">
        <f t="shared" si="26"/>
        <v>2010_4788</v>
      </c>
      <c r="C887" s="116">
        <v>886</v>
      </c>
      <c r="D887" s="116">
        <v>2010</v>
      </c>
      <c r="E887" s="116">
        <v>4788</v>
      </c>
      <c r="F887" s="116">
        <v>4788</v>
      </c>
      <c r="G887" s="116" t="s">
        <v>232</v>
      </c>
      <c r="H887" s="116">
        <v>6450953</v>
      </c>
      <c r="I887" s="116">
        <v>5050678</v>
      </c>
      <c r="J887" s="116">
        <v>1400275</v>
      </c>
      <c r="K887">
        <f t="shared" si="27"/>
        <v>0.21706482747587838</v>
      </c>
    </row>
    <row r="888" spans="1:11" x14ac:dyDescent="0.3">
      <c r="A888" t="str">
        <f t="shared" si="26"/>
        <v>2010_4797</v>
      </c>
      <c r="C888" s="116">
        <v>887</v>
      </c>
      <c r="D888" s="116">
        <v>2010</v>
      </c>
      <c r="E888" s="116">
        <v>4797</v>
      </c>
      <c r="F888" s="116">
        <v>4797</v>
      </c>
      <c r="G888" s="116" t="s">
        <v>233</v>
      </c>
      <c r="H888" s="116">
        <v>30475762</v>
      </c>
      <c r="I888" s="116">
        <v>20564003</v>
      </c>
      <c r="J888" s="116">
        <v>9911759</v>
      </c>
      <c r="K888">
        <f t="shared" si="27"/>
        <v>0.3252341647765854</v>
      </c>
    </row>
    <row r="889" spans="1:11" x14ac:dyDescent="0.3">
      <c r="A889" t="str">
        <f t="shared" si="26"/>
        <v>2010_4860</v>
      </c>
      <c r="C889" s="116">
        <v>888</v>
      </c>
      <c r="D889" s="116">
        <v>2010</v>
      </c>
      <c r="E889" s="116">
        <v>4860</v>
      </c>
      <c r="F889" s="116">
        <v>4860</v>
      </c>
      <c r="G889" s="116" t="s">
        <v>946</v>
      </c>
      <c r="H889" s="116">
        <v>12705408</v>
      </c>
      <c r="I889" s="116">
        <v>10950811</v>
      </c>
      <c r="J889" s="116">
        <v>1754597</v>
      </c>
      <c r="K889">
        <f t="shared" si="27"/>
        <v>0.13809843808242916</v>
      </c>
    </row>
    <row r="890" spans="1:11" x14ac:dyDescent="0.3">
      <c r="A890" t="str">
        <f t="shared" si="26"/>
        <v>2010_4869</v>
      </c>
      <c r="C890" s="116">
        <v>889</v>
      </c>
      <c r="D890" s="116">
        <v>2010</v>
      </c>
      <c r="E890" s="116">
        <v>4869</v>
      </c>
      <c r="F890" s="116">
        <v>4869</v>
      </c>
      <c r="G890" s="116" t="s">
        <v>235</v>
      </c>
      <c r="H890" s="116">
        <v>14931257</v>
      </c>
      <c r="I890" s="116">
        <v>13330869</v>
      </c>
      <c r="J890" s="116">
        <v>1600388</v>
      </c>
      <c r="K890">
        <f t="shared" si="27"/>
        <v>0.10718374213236033</v>
      </c>
    </row>
    <row r="891" spans="1:11" x14ac:dyDescent="0.3">
      <c r="A891" t="str">
        <f t="shared" si="26"/>
        <v>2010_4878</v>
      </c>
      <c r="C891" s="116">
        <v>890</v>
      </c>
      <c r="D891" s="116">
        <v>2010</v>
      </c>
      <c r="E891" s="116">
        <v>4878</v>
      </c>
      <c r="F891" s="116">
        <v>4878</v>
      </c>
      <c r="G891" s="116" t="s">
        <v>236</v>
      </c>
      <c r="H891" s="116">
        <v>6833593</v>
      </c>
      <c r="I891" s="116">
        <v>7073109</v>
      </c>
      <c r="J891" s="116">
        <v>-239516</v>
      </c>
      <c r="K891">
        <f t="shared" si="27"/>
        <v>-3.5049790059197262E-2</v>
      </c>
    </row>
    <row r="892" spans="1:11" x14ac:dyDescent="0.3">
      <c r="A892" t="str">
        <f t="shared" si="26"/>
        <v>2010_4890</v>
      </c>
      <c r="C892" s="116">
        <v>891</v>
      </c>
      <c r="D892" s="116">
        <v>2010</v>
      </c>
      <c r="E892" s="116">
        <v>4890</v>
      </c>
      <c r="F892" s="116">
        <v>4890</v>
      </c>
      <c r="G892" s="116" t="s">
        <v>237</v>
      </c>
      <c r="H892" s="116">
        <v>9996436</v>
      </c>
      <c r="I892" s="116">
        <v>9087214</v>
      </c>
      <c r="J892" s="116">
        <v>909222</v>
      </c>
      <c r="K892">
        <f t="shared" si="27"/>
        <v>9.0954616225222676E-2</v>
      </c>
    </row>
    <row r="893" spans="1:11" x14ac:dyDescent="0.3">
      <c r="A893" t="str">
        <f t="shared" si="26"/>
        <v>2010_4905</v>
      </c>
      <c r="C893" s="116">
        <v>892</v>
      </c>
      <c r="D893" s="116">
        <v>2010</v>
      </c>
      <c r="E893" s="116">
        <v>4905</v>
      </c>
      <c r="F893" s="116">
        <v>4905</v>
      </c>
      <c r="G893" s="116" t="s">
        <v>794</v>
      </c>
      <c r="H893" s="116">
        <v>3041553</v>
      </c>
      <c r="I893" s="116">
        <v>2854514</v>
      </c>
      <c r="J893" s="116">
        <v>187039</v>
      </c>
      <c r="K893">
        <f t="shared" si="27"/>
        <v>6.1494572016335076E-2</v>
      </c>
    </row>
    <row r="894" spans="1:11" x14ac:dyDescent="0.3">
      <c r="A894" t="str">
        <f t="shared" si="26"/>
        <v>2010_4978</v>
      </c>
      <c r="C894" s="116">
        <v>893</v>
      </c>
      <c r="D894" s="116">
        <v>2010</v>
      </c>
      <c r="E894" s="116">
        <v>4978</v>
      </c>
      <c r="F894" s="116">
        <v>4978</v>
      </c>
      <c r="G894" s="116" t="s">
        <v>238</v>
      </c>
      <c r="H894" s="116">
        <v>2938406</v>
      </c>
      <c r="I894" s="116">
        <v>2335756</v>
      </c>
      <c r="J894" s="116">
        <v>602650</v>
      </c>
      <c r="K894">
        <f t="shared" si="27"/>
        <v>0.2050941905237057</v>
      </c>
    </row>
    <row r="895" spans="1:11" x14ac:dyDescent="0.3">
      <c r="A895" t="str">
        <f t="shared" si="26"/>
        <v>2010_4995</v>
      </c>
      <c r="C895" s="116">
        <v>894</v>
      </c>
      <c r="D895" s="116">
        <v>2010</v>
      </c>
      <c r="E895" s="116">
        <v>4995</v>
      </c>
      <c r="F895" s="116">
        <v>4995</v>
      </c>
      <c r="G895" s="116" t="s">
        <v>239</v>
      </c>
      <c r="H895" s="116">
        <v>9237190</v>
      </c>
      <c r="I895" s="116">
        <v>8895585</v>
      </c>
      <c r="J895" s="116">
        <v>341605</v>
      </c>
      <c r="K895">
        <f t="shared" si="27"/>
        <v>3.6981484628983492E-2</v>
      </c>
    </row>
    <row r="896" spans="1:11" x14ac:dyDescent="0.3">
      <c r="A896" t="str">
        <f t="shared" si="26"/>
        <v>2010_5013</v>
      </c>
      <c r="C896" s="116">
        <v>895</v>
      </c>
      <c r="D896" s="116">
        <v>2010</v>
      </c>
      <c r="E896" s="116">
        <v>5013</v>
      </c>
      <c r="F896" s="116">
        <v>5013</v>
      </c>
      <c r="G896" s="116" t="s">
        <v>240</v>
      </c>
      <c r="H896" s="116">
        <v>25377032</v>
      </c>
      <c r="I896" s="116">
        <v>22010610</v>
      </c>
      <c r="J896" s="116">
        <v>3366422</v>
      </c>
      <c r="K896">
        <f t="shared" si="27"/>
        <v>0.132656253891314</v>
      </c>
    </row>
    <row r="897" spans="1:11" x14ac:dyDescent="0.3">
      <c r="A897" t="str">
        <f t="shared" si="26"/>
        <v>2010_5049</v>
      </c>
      <c r="C897" s="116">
        <v>896</v>
      </c>
      <c r="D897" s="116">
        <v>2010</v>
      </c>
      <c r="E897" s="116">
        <v>5049</v>
      </c>
      <c r="F897" s="116">
        <v>5049</v>
      </c>
      <c r="G897" s="116" t="s">
        <v>241</v>
      </c>
      <c r="H897" s="116">
        <v>55383484</v>
      </c>
      <c r="I897" s="116">
        <v>40790572</v>
      </c>
      <c r="J897" s="116">
        <v>14592912</v>
      </c>
      <c r="K897">
        <f t="shared" si="27"/>
        <v>0.26348851581818145</v>
      </c>
    </row>
    <row r="898" spans="1:11" x14ac:dyDescent="0.3">
      <c r="A898" t="str">
        <f t="shared" si="26"/>
        <v>2010_5319</v>
      </c>
      <c r="C898" s="116">
        <v>897</v>
      </c>
      <c r="D898" s="116">
        <v>2010</v>
      </c>
      <c r="E898" s="116">
        <v>5319</v>
      </c>
      <c r="F898" s="116">
        <v>5160</v>
      </c>
      <c r="G898" s="116" t="s">
        <v>18</v>
      </c>
      <c r="H898" s="116">
        <v>10780073</v>
      </c>
      <c r="I898" s="116">
        <v>9032217</v>
      </c>
      <c r="J898" s="116">
        <v>1747856</v>
      </c>
      <c r="K898">
        <f t="shared" si="27"/>
        <v>0.16213767754633943</v>
      </c>
    </row>
    <row r="899" spans="1:11" x14ac:dyDescent="0.3">
      <c r="A899" t="str">
        <f t="shared" si="26"/>
        <v>2010_5121</v>
      </c>
      <c r="C899" s="116">
        <v>898</v>
      </c>
      <c r="D899" s="116">
        <v>2010</v>
      </c>
      <c r="E899" s="116">
        <v>5121</v>
      </c>
      <c r="F899" s="116">
        <v>5121</v>
      </c>
      <c r="G899" s="116" t="s">
        <v>242</v>
      </c>
      <c r="H899" s="116">
        <v>7903192</v>
      </c>
      <c r="I899" s="116">
        <v>7613165</v>
      </c>
      <c r="J899" s="116">
        <v>290027</v>
      </c>
      <c r="K899">
        <f t="shared" si="27"/>
        <v>3.6697450852769362E-2</v>
      </c>
    </row>
    <row r="900" spans="1:11" x14ac:dyDescent="0.3">
      <c r="A900" t="str">
        <f t="shared" si="26"/>
        <v>2010_5139</v>
      </c>
      <c r="C900" s="116">
        <v>899</v>
      </c>
      <c r="D900" s="116">
        <v>2010</v>
      </c>
      <c r="E900" s="116">
        <v>5139</v>
      </c>
      <c r="F900" s="116">
        <v>5139</v>
      </c>
      <c r="G900" s="116" t="s">
        <v>243</v>
      </c>
      <c r="H900" s="116">
        <v>2513596</v>
      </c>
      <c r="I900" s="116">
        <v>2136094</v>
      </c>
      <c r="J900" s="116">
        <v>377502</v>
      </c>
      <c r="K900">
        <f t="shared" si="27"/>
        <v>0.15018403912164086</v>
      </c>
    </row>
    <row r="901" spans="1:11" x14ac:dyDescent="0.3">
      <c r="A901" t="str">
        <f t="shared" ref="A901:A964" si="28">CONCATENATE(D901,"_",E901)</f>
        <v>2010_5163</v>
      </c>
      <c r="C901" s="116">
        <v>900</v>
      </c>
      <c r="D901" s="116">
        <v>2010</v>
      </c>
      <c r="E901" s="116">
        <v>5163</v>
      </c>
      <c r="F901" s="116">
        <v>5163</v>
      </c>
      <c r="G901" s="116" t="s">
        <v>244</v>
      </c>
      <c r="H901" s="116">
        <v>7079478</v>
      </c>
      <c r="I901" s="116">
        <v>6700605</v>
      </c>
      <c r="J901" s="116">
        <v>378873</v>
      </c>
      <c r="K901">
        <f t="shared" ref="K901:K964" si="29">J901/H901</f>
        <v>5.3517081344133001E-2</v>
      </c>
    </row>
    <row r="902" spans="1:11" x14ac:dyDescent="0.3">
      <c r="A902" t="str">
        <f t="shared" si="28"/>
        <v>2010_5166</v>
      </c>
      <c r="C902" s="116">
        <v>901</v>
      </c>
      <c r="D902" s="116">
        <v>2010</v>
      </c>
      <c r="E902" s="116">
        <v>5166</v>
      </c>
      <c r="F902" s="116">
        <v>5166</v>
      </c>
      <c r="G902" s="116" t="s">
        <v>245</v>
      </c>
      <c r="H902" s="116">
        <v>22494225</v>
      </c>
      <c r="I902" s="116">
        <v>18343583</v>
      </c>
      <c r="J902" s="116">
        <v>4150642</v>
      </c>
      <c r="K902">
        <f t="shared" si="29"/>
        <v>0.18452033799786391</v>
      </c>
    </row>
    <row r="903" spans="1:11" x14ac:dyDescent="0.3">
      <c r="A903" t="str">
        <f t="shared" si="28"/>
        <v>2010_5184</v>
      </c>
      <c r="C903" s="116">
        <v>902</v>
      </c>
      <c r="D903" s="116">
        <v>2010</v>
      </c>
      <c r="E903" s="116">
        <v>5184</v>
      </c>
      <c r="F903" s="116">
        <v>5184</v>
      </c>
      <c r="G903" s="116" t="s">
        <v>246</v>
      </c>
      <c r="H903" s="116">
        <v>19984167</v>
      </c>
      <c r="I903" s="116">
        <v>16864863</v>
      </c>
      <c r="J903" s="116">
        <v>3119304</v>
      </c>
      <c r="K903">
        <f t="shared" si="29"/>
        <v>0.15608876767292829</v>
      </c>
    </row>
    <row r="904" spans="1:11" x14ac:dyDescent="0.3">
      <c r="A904" t="str">
        <f t="shared" si="28"/>
        <v>2010_5250</v>
      </c>
      <c r="C904" s="116">
        <v>903</v>
      </c>
      <c r="D904" s="116">
        <v>2010</v>
      </c>
      <c r="E904" s="116">
        <v>5250</v>
      </c>
      <c r="F904" s="116">
        <v>5250</v>
      </c>
      <c r="G904" s="116" t="s">
        <v>247</v>
      </c>
      <c r="H904" s="116">
        <v>36248152</v>
      </c>
      <c r="I904" s="116">
        <v>31261592</v>
      </c>
      <c r="J904" s="116">
        <v>4986560</v>
      </c>
      <c r="K904">
        <f t="shared" si="29"/>
        <v>0.13756728894758552</v>
      </c>
    </row>
    <row r="905" spans="1:11" x14ac:dyDescent="0.3">
      <c r="A905" t="str">
        <f t="shared" si="28"/>
        <v>2010_5256</v>
      </c>
      <c r="C905" s="116">
        <v>904</v>
      </c>
      <c r="D905" s="116">
        <v>2010</v>
      </c>
      <c r="E905" s="116">
        <v>5256</v>
      </c>
      <c r="F905" s="116">
        <v>5256</v>
      </c>
      <c r="G905" s="116" t="s">
        <v>248</v>
      </c>
      <c r="H905" s="116">
        <v>7191117</v>
      </c>
      <c r="I905" s="116">
        <v>5942432</v>
      </c>
      <c r="J905" s="116">
        <v>1248685</v>
      </c>
      <c r="K905">
        <f t="shared" si="29"/>
        <v>0.17364270390816894</v>
      </c>
    </row>
    <row r="906" spans="1:11" x14ac:dyDescent="0.3">
      <c r="A906" t="str">
        <f t="shared" si="28"/>
        <v>2010_5283</v>
      </c>
      <c r="C906" s="116">
        <v>905</v>
      </c>
      <c r="D906" s="116">
        <v>2010</v>
      </c>
      <c r="E906" s="116">
        <v>5283</v>
      </c>
      <c r="F906" s="116">
        <v>5283</v>
      </c>
      <c r="G906" s="116" t="s">
        <v>249</v>
      </c>
      <c r="H906" s="116">
        <v>11704878</v>
      </c>
      <c r="I906" s="116">
        <v>8906121</v>
      </c>
      <c r="J906" s="116">
        <v>2798757</v>
      </c>
      <c r="K906">
        <f t="shared" si="29"/>
        <v>0.2391103093940834</v>
      </c>
    </row>
    <row r="907" spans="1:11" x14ac:dyDescent="0.3">
      <c r="A907" t="str">
        <f t="shared" si="28"/>
        <v>2010_5310</v>
      </c>
      <c r="C907" s="116">
        <v>906</v>
      </c>
      <c r="D907" s="116">
        <v>2010</v>
      </c>
      <c r="E907" s="116">
        <v>5310</v>
      </c>
      <c r="F907" s="116">
        <v>5310</v>
      </c>
      <c r="G907" s="116" t="s">
        <v>250</v>
      </c>
      <c r="H907" s="116">
        <v>7431498</v>
      </c>
      <c r="I907" s="116">
        <v>5880757</v>
      </c>
      <c r="J907" s="116">
        <v>1550741</v>
      </c>
      <c r="K907">
        <f t="shared" si="29"/>
        <v>0.2086713876529335</v>
      </c>
    </row>
    <row r="908" spans="1:11" x14ac:dyDescent="0.3">
      <c r="A908" t="str">
        <f t="shared" si="28"/>
        <v>2010_5323</v>
      </c>
      <c r="C908" s="116">
        <v>907</v>
      </c>
      <c r="D908" s="116">
        <v>2010</v>
      </c>
      <c r="E908" s="116">
        <v>5323</v>
      </c>
      <c r="F908" s="116">
        <v>5325</v>
      </c>
      <c r="G908" s="116" t="s">
        <v>251</v>
      </c>
      <c r="H908" s="116">
        <v>6896609</v>
      </c>
      <c r="I908" s="116">
        <v>7008149</v>
      </c>
      <c r="J908" s="116">
        <v>-111540</v>
      </c>
      <c r="K908">
        <f t="shared" si="29"/>
        <v>-1.6173165681859013E-2</v>
      </c>
    </row>
    <row r="909" spans="1:11" x14ac:dyDescent="0.3">
      <c r="A909" t="str">
        <f t="shared" si="28"/>
        <v>2010_5463</v>
      </c>
      <c r="C909" s="116">
        <v>908</v>
      </c>
      <c r="D909" s="116">
        <v>2010</v>
      </c>
      <c r="E909" s="116">
        <v>5463</v>
      </c>
      <c r="F909" s="116">
        <v>5463</v>
      </c>
      <c r="G909" s="116" t="s">
        <v>253</v>
      </c>
      <c r="H909" s="116">
        <v>13211725</v>
      </c>
      <c r="I909" s="116">
        <v>12487152</v>
      </c>
      <c r="J909" s="116">
        <v>724573</v>
      </c>
      <c r="K909">
        <f t="shared" si="29"/>
        <v>5.4843179070106288E-2</v>
      </c>
    </row>
    <row r="910" spans="1:11" x14ac:dyDescent="0.3">
      <c r="A910" t="str">
        <f t="shared" si="28"/>
        <v>2010_5486</v>
      </c>
      <c r="C910" s="116">
        <v>909</v>
      </c>
      <c r="D910" s="116">
        <v>2010</v>
      </c>
      <c r="E910" s="116">
        <v>5486</v>
      </c>
      <c r="F910" s="116">
        <v>5486</v>
      </c>
      <c r="G910" s="116" t="s">
        <v>254</v>
      </c>
      <c r="H910" s="116">
        <v>6241947</v>
      </c>
      <c r="I910" s="116">
        <v>4105776</v>
      </c>
      <c r="J910" s="116">
        <v>2136171</v>
      </c>
      <c r="K910">
        <f t="shared" si="29"/>
        <v>0.34222831433845879</v>
      </c>
    </row>
    <row r="911" spans="1:11" x14ac:dyDescent="0.3">
      <c r="A911" t="str">
        <f t="shared" si="28"/>
        <v>2010_5508</v>
      </c>
      <c r="C911" s="116">
        <v>910</v>
      </c>
      <c r="D911" s="116">
        <v>2010</v>
      </c>
      <c r="E911" s="116">
        <v>5508</v>
      </c>
      <c r="F911" s="116">
        <v>5508</v>
      </c>
      <c r="G911" s="116" t="s">
        <v>255</v>
      </c>
      <c r="H911" s="116">
        <v>3740230</v>
      </c>
      <c r="I911" s="116">
        <v>3403168</v>
      </c>
      <c r="J911" s="116">
        <v>337062</v>
      </c>
      <c r="K911">
        <f t="shared" si="29"/>
        <v>9.0117987396497012E-2</v>
      </c>
    </row>
    <row r="912" spans="1:11" x14ac:dyDescent="0.3">
      <c r="A912" t="str">
        <f t="shared" si="28"/>
        <v>2010_1975</v>
      </c>
      <c r="C912" s="116">
        <v>911</v>
      </c>
      <c r="D912" s="116">
        <v>2010</v>
      </c>
      <c r="E912" s="116">
        <v>1975</v>
      </c>
      <c r="F912" s="116">
        <v>1975</v>
      </c>
      <c r="G912" s="116" t="s">
        <v>121</v>
      </c>
      <c r="H912" s="116">
        <v>5576529</v>
      </c>
      <c r="I912" s="116">
        <v>4391816</v>
      </c>
      <c r="J912" s="116">
        <v>1184713</v>
      </c>
      <c r="K912">
        <f t="shared" si="29"/>
        <v>0.21244630844742313</v>
      </c>
    </row>
    <row r="913" spans="1:11" x14ac:dyDescent="0.3">
      <c r="A913" t="str">
        <f t="shared" si="28"/>
        <v>2010_4824</v>
      </c>
      <c r="C913" s="116">
        <v>912</v>
      </c>
      <c r="D913" s="116">
        <v>2010</v>
      </c>
      <c r="E913" s="116">
        <v>4824</v>
      </c>
      <c r="F913" s="116">
        <v>5510</v>
      </c>
      <c r="G913" s="116" t="s">
        <v>256</v>
      </c>
      <c r="H913" s="116">
        <v>6537246</v>
      </c>
      <c r="I913" s="116">
        <v>6025251</v>
      </c>
      <c r="J913" s="116">
        <v>511995</v>
      </c>
      <c r="K913">
        <f t="shared" si="29"/>
        <v>7.831967773585391E-2</v>
      </c>
    </row>
    <row r="914" spans="1:11" x14ac:dyDescent="0.3">
      <c r="A914" t="str">
        <f t="shared" si="28"/>
        <v>2010_5607</v>
      </c>
      <c r="C914" s="116">
        <v>913</v>
      </c>
      <c r="D914" s="116">
        <v>2010</v>
      </c>
      <c r="E914" s="116">
        <v>5607</v>
      </c>
      <c r="F914" s="116">
        <v>5607</v>
      </c>
      <c r="G914" s="116" t="s">
        <v>257</v>
      </c>
      <c r="H914" s="116">
        <v>8878186</v>
      </c>
      <c r="I914" s="116">
        <v>5920633</v>
      </c>
      <c r="J914" s="116">
        <v>2957553</v>
      </c>
      <c r="K914">
        <f t="shared" si="29"/>
        <v>0.33312582097288795</v>
      </c>
    </row>
    <row r="915" spans="1:11" x14ac:dyDescent="0.3">
      <c r="A915" t="str">
        <f t="shared" si="28"/>
        <v>2010_5643</v>
      </c>
      <c r="C915" s="116">
        <v>914</v>
      </c>
      <c r="D915" s="116">
        <v>2010</v>
      </c>
      <c r="E915" s="116">
        <v>5643</v>
      </c>
      <c r="F915" s="116">
        <v>5643</v>
      </c>
      <c r="G915" s="116" t="s">
        <v>258</v>
      </c>
      <c r="H915" s="116">
        <v>9633037</v>
      </c>
      <c r="I915" s="116">
        <v>8745759</v>
      </c>
      <c r="J915" s="116">
        <v>887278</v>
      </c>
      <c r="K915">
        <f t="shared" si="29"/>
        <v>9.2107816050120014E-2</v>
      </c>
    </row>
    <row r="916" spans="1:11" x14ac:dyDescent="0.3">
      <c r="A916" t="str">
        <f t="shared" si="28"/>
        <v>2010_5697</v>
      </c>
      <c r="C916" s="116">
        <v>915</v>
      </c>
      <c r="D916" s="116">
        <v>2010</v>
      </c>
      <c r="E916" s="116">
        <v>5697</v>
      </c>
      <c r="F916" s="116">
        <v>5697</v>
      </c>
      <c r="G916" s="116" t="s">
        <v>795</v>
      </c>
      <c r="H916" s="116">
        <v>6031236</v>
      </c>
      <c r="I916" s="116">
        <v>4913253</v>
      </c>
      <c r="J916" s="116">
        <v>1117983</v>
      </c>
      <c r="K916">
        <f t="shared" si="29"/>
        <v>0.18536548727325544</v>
      </c>
    </row>
    <row r="917" spans="1:11" x14ac:dyDescent="0.3">
      <c r="A917" t="str">
        <f t="shared" si="28"/>
        <v>2010_5724</v>
      </c>
      <c r="C917" s="116">
        <v>916</v>
      </c>
      <c r="D917" s="116">
        <v>2010</v>
      </c>
      <c r="E917" s="116">
        <v>5724</v>
      </c>
      <c r="F917" s="116">
        <v>5724</v>
      </c>
      <c r="G917" s="116" t="s">
        <v>260</v>
      </c>
      <c r="H917" s="116">
        <v>3158739</v>
      </c>
      <c r="I917" s="116">
        <v>2838685</v>
      </c>
      <c r="J917" s="116">
        <v>320054</v>
      </c>
      <c r="K917">
        <f t="shared" si="29"/>
        <v>0.10132334453717132</v>
      </c>
    </row>
    <row r="918" spans="1:11" x14ac:dyDescent="0.3">
      <c r="A918" t="str">
        <f t="shared" si="28"/>
        <v>2010_5805</v>
      </c>
      <c r="C918" s="116">
        <v>917</v>
      </c>
      <c r="D918" s="116">
        <v>2010</v>
      </c>
      <c r="E918" s="116">
        <v>5805</v>
      </c>
      <c r="F918" s="116">
        <v>5805</v>
      </c>
      <c r="G918" s="116" t="s">
        <v>262</v>
      </c>
      <c r="H918" s="116">
        <v>17311613</v>
      </c>
      <c r="I918" s="116">
        <v>13147110</v>
      </c>
      <c r="J918" s="116">
        <v>4164503</v>
      </c>
      <c r="K918">
        <f t="shared" si="29"/>
        <v>0.24056123481965544</v>
      </c>
    </row>
    <row r="919" spans="1:11" x14ac:dyDescent="0.3">
      <c r="A919" t="str">
        <f t="shared" si="28"/>
        <v>2010_5823</v>
      </c>
      <c r="C919" s="116">
        <v>918</v>
      </c>
      <c r="D919" s="116">
        <v>2010</v>
      </c>
      <c r="E919" s="116">
        <v>5823</v>
      </c>
      <c r="F919" s="116">
        <v>5823</v>
      </c>
      <c r="G919" s="116" t="s">
        <v>263</v>
      </c>
      <c r="H919" s="116">
        <v>4488495</v>
      </c>
      <c r="I919" s="116">
        <v>4090114</v>
      </c>
      <c r="J919" s="116">
        <v>398381</v>
      </c>
      <c r="K919">
        <f t="shared" si="29"/>
        <v>8.875603069625787E-2</v>
      </c>
    </row>
    <row r="920" spans="1:11" x14ac:dyDescent="0.3">
      <c r="A920" t="str">
        <f t="shared" si="28"/>
        <v>2010_5832</v>
      </c>
      <c r="C920" s="116">
        <v>919</v>
      </c>
      <c r="D920" s="116">
        <v>2010</v>
      </c>
      <c r="E920" s="116">
        <v>5832</v>
      </c>
      <c r="F920" s="116">
        <v>5832</v>
      </c>
      <c r="G920" s="116" t="s">
        <v>264</v>
      </c>
      <c r="H920" s="116">
        <v>4307847</v>
      </c>
      <c r="I920" s="116">
        <v>2729537</v>
      </c>
      <c r="J920" s="116">
        <v>1578310</v>
      </c>
      <c r="K920">
        <f t="shared" si="29"/>
        <v>0.36638023588117219</v>
      </c>
    </row>
    <row r="921" spans="1:11" x14ac:dyDescent="0.3">
      <c r="A921" t="str">
        <f t="shared" si="28"/>
        <v>2010_5877</v>
      </c>
      <c r="C921" s="116">
        <v>920</v>
      </c>
      <c r="D921" s="116">
        <v>2010</v>
      </c>
      <c r="E921" s="116">
        <v>5877</v>
      </c>
      <c r="F921" s="116">
        <v>5877</v>
      </c>
      <c r="G921" s="116" t="s">
        <v>265</v>
      </c>
      <c r="H921" s="116">
        <v>14138263</v>
      </c>
      <c r="I921" s="116">
        <v>13533166</v>
      </c>
      <c r="J921" s="116">
        <v>605097</v>
      </c>
      <c r="K921">
        <f t="shared" si="29"/>
        <v>4.2798538971866626E-2</v>
      </c>
    </row>
    <row r="922" spans="1:11" x14ac:dyDescent="0.3">
      <c r="A922" t="str">
        <f t="shared" si="28"/>
        <v>2010_5895</v>
      </c>
      <c r="C922" s="116">
        <v>921</v>
      </c>
      <c r="D922" s="116">
        <v>2010</v>
      </c>
      <c r="E922" s="116">
        <v>5895</v>
      </c>
      <c r="F922" s="116">
        <v>5895</v>
      </c>
      <c r="G922" s="116" t="s">
        <v>266</v>
      </c>
      <c r="H922" s="116">
        <v>3110336</v>
      </c>
      <c r="I922" s="116">
        <v>2696648</v>
      </c>
      <c r="J922" s="116">
        <v>413688</v>
      </c>
      <c r="K922">
        <f t="shared" si="29"/>
        <v>0.1330042799234552</v>
      </c>
    </row>
    <row r="923" spans="1:11" x14ac:dyDescent="0.3">
      <c r="A923" t="str">
        <f t="shared" si="28"/>
        <v>2010_5949</v>
      </c>
      <c r="C923" s="116">
        <v>922</v>
      </c>
      <c r="D923" s="116">
        <v>2010</v>
      </c>
      <c r="E923" s="116">
        <v>5949</v>
      </c>
      <c r="F923" s="116">
        <v>5949</v>
      </c>
      <c r="G923" s="116" t="s">
        <v>267</v>
      </c>
      <c r="H923" s="116">
        <v>11270877</v>
      </c>
      <c r="I923" s="116">
        <v>8997517</v>
      </c>
      <c r="J923" s="116">
        <v>2273360</v>
      </c>
      <c r="K923">
        <f t="shared" si="29"/>
        <v>0.20170213906158324</v>
      </c>
    </row>
    <row r="924" spans="1:11" x14ac:dyDescent="0.3">
      <c r="A924" t="str">
        <f t="shared" si="28"/>
        <v>2010_5976</v>
      </c>
      <c r="C924" s="116">
        <v>923</v>
      </c>
      <c r="D924" s="116">
        <v>2010</v>
      </c>
      <c r="E924" s="116">
        <v>5976</v>
      </c>
      <c r="F924" s="116">
        <v>5976</v>
      </c>
      <c r="G924" s="116" t="s">
        <v>268</v>
      </c>
      <c r="H924" s="116">
        <v>11288408</v>
      </c>
      <c r="I924" s="116">
        <v>9699761</v>
      </c>
      <c r="J924" s="116">
        <v>1588647</v>
      </c>
      <c r="K924">
        <f t="shared" si="29"/>
        <v>0.14073259931781346</v>
      </c>
    </row>
    <row r="925" spans="1:11" x14ac:dyDescent="0.3">
      <c r="A925" t="str">
        <f t="shared" si="28"/>
        <v>2010_5994</v>
      </c>
      <c r="C925" s="116">
        <v>924</v>
      </c>
      <c r="D925" s="116">
        <v>2010</v>
      </c>
      <c r="E925" s="116">
        <v>5994</v>
      </c>
      <c r="F925" s="116">
        <v>5994</v>
      </c>
      <c r="G925" s="116" t="s">
        <v>269</v>
      </c>
      <c r="H925" s="116">
        <v>7901223</v>
      </c>
      <c r="I925" s="116">
        <v>7189912</v>
      </c>
      <c r="J925" s="116">
        <v>711311</v>
      </c>
      <c r="K925">
        <f t="shared" si="29"/>
        <v>9.002543024035646E-2</v>
      </c>
    </row>
    <row r="926" spans="1:11" x14ac:dyDescent="0.3">
      <c r="A926" t="str">
        <f t="shared" si="28"/>
        <v>2010_6003</v>
      </c>
      <c r="C926" s="116">
        <v>925</v>
      </c>
      <c r="D926" s="116">
        <v>2010</v>
      </c>
      <c r="E926" s="116">
        <v>6003</v>
      </c>
      <c r="F926" s="116">
        <v>6003</v>
      </c>
      <c r="G926" s="116" t="s">
        <v>270</v>
      </c>
      <c r="H926" s="116">
        <v>4848804</v>
      </c>
      <c r="I926" s="116">
        <v>3978834</v>
      </c>
      <c r="J926" s="116">
        <v>869970</v>
      </c>
      <c r="K926">
        <f t="shared" si="29"/>
        <v>0.17941950221126696</v>
      </c>
    </row>
    <row r="927" spans="1:11" x14ac:dyDescent="0.3">
      <c r="A927" t="str">
        <f t="shared" si="28"/>
        <v>2010_6012</v>
      </c>
      <c r="C927" s="116">
        <v>926</v>
      </c>
      <c r="D927" s="116">
        <v>2010</v>
      </c>
      <c r="E927" s="116">
        <v>6012</v>
      </c>
      <c r="F927" s="116">
        <v>6012</v>
      </c>
      <c r="G927" s="116" t="s">
        <v>271</v>
      </c>
      <c r="H927" s="116">
        <v>7408491</v>
      </c>
      <c r="I927" s="116">
        <v>6409561</v>
      </c>
      <c r="J927" s="116">
        <v>998930</v>
      </c>
      <c r="K927">
        <f t="shared" si="29"/>
        <v>0.1348358255412607</v>
      </c>
    </row>
    <row r="928" spans="1:11" x14ac:dyDescent="0.3">
      <c r="A928" t="str">
        <f t="shared" si="28"/>
        <v>2010_6030</v>
      </c>
      <c r="C928" s="116">
        <v>927</v>
      </c>
      <c r="D928" s="116">
        <v>2010</v>
      </c>
      <c r="E928" s="116">
        <v>6030</v>
      </c>
      <c r="F928" s="116">
        <v>6030</v>
      </c>
      <c r="G928" s="116" t="s">
        <v>272</v>
      </c>
      <c r="H928" s="116">
        <v>10131983</v>
      </c>
      <c r="I928" s="116">
        <v>9569258</v>
      </c>
      <c r="J928" s="116">
        <v>562725</v>
      </c>
      <c r="K928">
        <f t="shared" si="29"/>
        <v>5.5539473368638695E-2</v>
      </c>
    </row>
    <row r="929" spans="1:11" x14ac:dyDescent="0.3">
      <c r="A929" t="str">
        <f t="shared" si="28"/>
        <v>2010_6048</v>
      </c>
      <c r="C929" s="116">
        <v>928</v>
      </c>
      <c r="D929" s="116">
        <v>2010</v>
      </c>
      <c r="E929" s="116">
        <v>6048</v>
      </c>
      <c r="F929" s="116">
        <v>6035</v>
      </c>
      <c r="G929" s="116" t="s">
        <v>273</v>
      </c>
      <c r="H929" s="116">
        <v>6434369</v>
      </c>
      <c r="I929" s="116">
        <v>5241265</v>
      </c>
      <c r="J929" s="116">
        <v>1193104</v>
      </c>
      <c r="K929">
        <f t="shared" si="29"/>
        <v>0.18542672948971375</v>
      </c>
    </row>
    <row r="930" spans="1:11" x14ac:dyDescent="0.3">
      <c r="A930" t="str">
        <f t="shared" si="28"/>
        <v>2010_6039</v>
      </c>
      <c r="C930" s="116">
        <v>929</v>
      </c>
      <c r="D930" s="116">
        <v>2010</v>
      </c>
      <c r="E930" s="116">
        <v>6039</v>
      </c>
      <c r="F930" s="116">
        <v>6039</v>
      </c>
      <c r="G930" s="116" t="s">
        <v>274</v>
      </c>
      <c r="H930" s="116">
        <v>158450931</v>
      </c>
      <c r="I930" s="116">
        <v>133519106</v>
      </c>
      <c r="J930" s="116">
        <v>24931825</v>
      </c>
      <c r="K930">
        <f t="shared" si="29"/>
        <v>0.15734729258233263</v>
      </c>
    </row>
    <row r="931" spans="1:11" x14ac:dyDescent="0.3">
      <c r="A931" t="str">
        <f t="shared" si="28"/>
        <v>2010_6093</v>
      </c>
      <c r="C931" s="116">
        <v>930</v>
      </c>
      <c r="D931" s="116">
        <v>2010</v>
      </c>
      <c r="E931" s="116">
        <v>6093</v>
      </c>
      <c r="F931" s="116">
        <v>6093</v>
      </c>
      <c r="G931" s="116" t="s">
        <v>275</v>
      </c>
      <c r="H931" s="116">
        <v>13119308</v>
      </c>
      <c r="I931" s="116">
        <v>10229940</v>
      </c>
      <c r="J931" s="116">
        <v>2889368</v>
      </c>
      <c r="K931">
        <f t="shared" si="29"/>
        <v>0.22023783571511546</v>
      </c>
    </row>
    <row r="932" spans="1:11" x14ac:dyDescent="0.3">
      <c r="A932" t="str">
        <f t="shared" si="28"/>
        <v>2010_6091</v>
      </c>
      <c r="C932" s="116">
        <v>931</v>
      </c>
      <c r="D932" s="116">
        <v>2010</v>
      </c>
      <c r="E932" s="116">
        <v>6091</v>
      </c>
      <c r="F932" s="116">
        <v>6091</v>
      </c>
      <c r="G932" s="116" t="s">
        <v>359</v>
      </c>
      <c r="H932" s="116">
        <v>9896781</v>
      </c>
      <c r="I932" s="116">
        <v>9622340</v>
      </c>
      <c r="J932" s="116">
        <v>274441</v>
      </c>
      <c r="K932">
        <f t="shared" si="29"/>
        <v>2.7730329690027495E-2</v>
      </c>
    </row>
    <row r="933" spans="1:11" x14ac:dyDescent="0.3">
      <c r="A933" t="str">
        <f t="shared" si="28"/>
        <v>2010_6095</v>
      </c>
      <c r="C933" s="116">
        <v>932</v>
      </c>
      <c r="D933" s="116">
        <v>2010</v>
      </c>
      <c r="E933" s="116">
        <v>6095</v>
      </c>
      <c r="F933" s="116">
        <v>6095</v>
      </c>
      <c r="G933" s="116" t="s">
        <v>277</v>
      </c>
      <c r="H933" s="116">
        <v>7967262</v>
      </c>
      <c r="I933" s="116">
        <v>6757913</v>
      </c>
      <c r="J933" s="116">
        <v>1209349</v>
      </c>
      <c r="K933">
        <f t="shared" si="29"/>
        <v>0.15178978675484753</v>
      </c>
    </row>
    <row r="934" spans="1:11" x14ac:dyDescent="0.3">
      <c r="A934" t="str">
        <f t="shared" si="28"/>
        <v>2010_5157</v>
      </c>
      <c r="C934" s="116">
        <v>933</v>
      </c>
      <c r="D934" s="116">
        <v>2010</v>
      </c>
      <c r="E934" s="116">
        <v>5157</v>
      </c>
      <c r="F934" s="116">
        <v>6099</v>
      </c>
      <c r="G934" s="116" t="s">
        <v>281</v>
      </c>
      <c r="H934" s="116">
        <v>8386774</v>
      </c>
      <c r="I934" s="116">
        <v>6226803</v>
      </c>
      <c r="J934" s="116">
        <v>2159971</v>
      </c>
      <c r="K934">
        <f t="shared" si="29"/>
        <v>0.25754491536316587</v>
      </c>
    </row>
    <row r="935" spans="1:11" x14ac:dyDescent="0.3">
      <c r="A935" t="str">
        <f t="shared" si="28"/>
        <v>2010_6097</v>
      </c>
      <c r="C935" s="116">
        <v>934</v>
      </c>
      <c r="D935" s="116">
        <v>2010</v>
      </c>
      <c r="E935" s="116">
        <v>6097</v>
      </c>
      <c r="F935" s="116">
        <v>6097</v>
      </c>
      <c r="G935" s="116" t="s">
        <v>279</v>
      </c>
      <c r="H935" s="116">
        <v>2976272</v>
      </c>
      <c r="I935" s="116">
        <v>2747204</v>
      </c>
      <c r="J935" s="116">
        <v>229068</v>
      </c>
      <c r="K935">
        <f t="shared" si="29"/>
        <v>7.6964739781847896E-2</v>
      </c>
    </row>
    <row r="936" spans="1:11" x14ac:dyDescent="0.3">
      <c r="A936" t="str">
        <f t="shared" si="28"/>
        <v>2010_6098</v>
      </c>
      <c r="C936" s="116">
        <v>935</v>
      </c>
      <c r="D936" s="116">
        <v>2010</v>
      </c>
      <c r="E936" s="116">
        <v>6098</v>
      </c>
      <c r="F936" s="116">
        <v>6098</v>
      </c>
      <c r="G936" s="116" t="s">
        <v>796</v>
      </c>
      <c r="H936" s="116">
        <v>18629945</v>
      </c>
      <c r="I936" s="116">
        <v>15494073</v>
      </c>
      <c r="J936" s="116">
        <v>3135872</v>
      </c>
      <c r="K936">
        <f t="shared" si="29"/>
        <v>0.16832427578288611</v>
      </c>
    </row>
    <row r="937" spans="1:11" x14ac:dyDescent="0.3">
      <c r="A937" t="str">
        <f t="shared" si="28"/>
        <v>2010_6100</v>
      </c>
      <c r="C937" s="116">
        <v>936</v>
      </c>
      <c r="D937" s="116">
        <v>2010</v>
      </c>
      <c r="E937" s="116">
        <v>6100</v>
      </c>
      <c r="F937" s="116">
        <v>6100</v>
      </c>
      <c r="G937" s="116" t="s">
        <v>282</v>
      </c>
      <c r="H937" s="116">
        <v>7102039</v>
      </c>
      <c r="I937" s="116">
        <v>5962673</v>
      </c>
      <c r="J937" s="116">
        <v>1139366</v>
      </c>
      <c r="K937">
        <f t="shared" si="29"/>
        <v>0.16042801229337095</v>
      </c>
    </row>
    <row r="938" spans="1:11" x14ac:dyDescent="0.3">
      <c r="A938" t="str">
        <f t="shared" si="28"/>
        <v>2010_6101</v>
      </c>
      <c r="C938" s="116">
        <v>937</v>
      </c>
      <c r="D938" s="116">
        <v>2010</v>
      </c>
      <c r="E938" s="116">
        <v>6101</v>
      </c>
      <c r="F938" s="116">
        <v>6101</v>
      </c>
      <c r="G938" s="116" t="s">
        <v>283</v>
      </c>
      <c r="H938" s="116">
        <v>60068343</v>
      </c>
      <c r="I938" s="116">
        <v>59337621</v>
      </c>
      <c r="J938" s="116">
        <v>730722</v>
      </c>
      <c r="K938">
        <f t="shared" si="29"/>
        <v>1.2164843634857715E-2</v>
      </c>
    </row>
    <row r="939" spans="1:11" x14ac:dyDescent="0.3">
      <c r="A939" t="str">
        <f t="shared" si="28"/>
        <v>2010_6094</v>
      </c>
      <c r="C939" s="116">
        <v>938</v>
      </c>
      <c r="D939" s="116">
        <v>2010</v>
      </c>
      <c r="E939" s="116">
        <v>6094</v>
      </c>
      <c r="F939" s="116">
        <v>6094</v>
      </c>
      <c r="G939" s="116" t="s">
        <v>276</v>
      </c>
      <c r="H939" s="116">
        <v>6366766</v>
      </c>
      <c r="I939" s="116">
        <v>5155276</v>
      </c>
      <c r="J939" s="116">
        <v>1211490</v>
      </c>
      <c r="K939">
        <f t="shared" si="29"/>
        <v>0.19028341861472528</v>
      </c>
    </row>
    <row r="940" spans="1:11" x14ac:dyDescent="0.3">
      <c r="A940" t="str">
        <f t="shared" si="28"/>
        <v>2010_6096</v>
      </c>
      <c r="C940" s="116">
        <v>939</v>
      </c>
      <c r="D940" s="116">
        <v>2010</v>
      </c>
      <c r="E940" s="116">
        <v>6096</v>
      </c>
      <c r="F940" s="116">
        <v>6096</v>
      </c>
      <c r="G940" s="116" t="s">
        <v>947</v>
      </c>
      <c r="H940" s="116">
        <v>7270346</v>
      </c>
      <c r="I940" s="116">
        <v>6229059</v>
      </c>
      <c r="J940" s="116">
        <v>1041287</v>
      </c>
      <c r="K940">
        <f t="shared" si="29"/>
        <v>0.14322385757156536</v>
      </c>
    </row>
    <row r="941" spans="1:11" x14ac:dyDescent="0.3">
      <c r="A941" t="str">
        <f t="shared" si="28"/>
        <v>2010_6102</v>
      </c>
      <c r="C941" s="116">
        <v>940</v>
      </c>
      <c r="D941" s="116">
        <v>2010</v>
      </c>
      <c r="E941" s="116">
        <v>6102</v>
      </c>
      <c r="F941" s="116">
        <v>6102</v>
      </c>
      <c r="G941" s="116" t="s">
        <v>284</v>
      </c>
      <c r="H941" s="116">
        <v>22550273</v>
      </c>
      <c r="I941" s="116">
        <v>17333536</v>
      </c>
      <c r="J941" s="116">
        <v>5216737</v>
      </c>
      <c r="K941">
        <f t="shared" si="29"/>
        <v>0.2313380862395768</v>
      </c>
    </row>
    <row r="942" spans="1:11" x14ac:dyDescent="0.3">
      <c r="A942" t="str">
        <f t="shared" si="28"/>
        <v>2010_6120</v>
      </c>
      <c r="C942" s="116">
        <v>941</v>
      </c>
      <c r="D942" s="116">
        <v>2010</v>
      </c>
      <c r="E942" s="116">
        <v>6120</v>
      </c>
      <c r="F942" s="116">
        <v>6120</v>
      </c>
      <c r="G942" s="116" t="s">
        <v>285</v>
      </c>
      <c r="H942" s="116">
        <v>11757248</v>
      </c>
      <c r="I942" s="116">
        <v>10995305</v>
      </c>
      <c r="J942" s="116">
        <v>761943</v>
      </c>
      <c r="K942">
        <f t="shared" si="29"/>
        <v>6.4806236969739861E-2</v>
      </c>
    </row>
    <row r="943" spans="1:11" x14ac:dyDescent="0.3">
      <c r="A943" t="str">
        <f t="shared" si="28"/>
        <v>2010_6138</v>
      </c>
      <c r="C943" s="116">
        <v>942</v>
      </c>
      <c r="D943" s="116">
        <v>2010</v>
      </c>
      <c r="E943" s="116">
        <v>6138</v>
      </c>
      <c r="F943" s="116">
        <v>6138</v>
      </c>
      <c r="G943" s="116" t="s">
        <v>286</v>
      </c>
      <c r="H943" s="116">
        <v>5594655</v>
      </c>
      <c r="I943" s="116">
        <v>3887896</v>
      </c>
      <c r="J943" s="116">
        <v>1706759</v>
      </c>
      <c r="K943">
        <f t="shared" si="29"/>
        <v>0.30506957086719377</v>
      </c>
    </row>
    <row r="944" spans="1:11" x14ac:dyDescent="0.3">
      <c r="A944" t="str">
        <f t="shared" si="28"/>
        <v>2010_5751</v>
      </c>
      <c r="C944" s="116">
        <v>943</v>
      </c>
      <c r="D944" s="116">
        <v>2010</v>
      </c>
      <c r="E944" s="116">
        <v>5751</v>
      </c>
      <c r="F944" s="116">
        <v>5751</v>
      </c>
      <c r="G944" s="116" t="s">
        <v>261</v>
      </c>
      <c r="H944" s="116">
        <v>7038558</v>
      </c>
      <c r="I944" s="116">
        <v>5656472</v>
      </c>
      <c r="J944" s="116">
        <v>1382086</v>
      </c>
      <c r="K944">
        <f t="shared" si="29"/>
        <v>0.19635925426770653</v>
      </c>
    </row>
    <row r="945" spans="1:11" x14ac:dyDescent="0.3">
      <c r="A945" t="str">
        <f t="shared" si="28"/>
        <v>2010_6165</v>
      </c>
      <c r="C945" s="116">
        <v>944</v>
      </c>
      <c r="D945" s="116">
        <v>2010</v>
      </c>
      <c r="E945" s="116">
        <v>6165</v>
      </c>
      <c r="F945" s="116">
        <v>6165</v>
      </c>
      <c r="G945" s="116" t="s">
        <v>287</v>
      </c>
      <c r="H945" s="116">
        <v>3249624</v>
      </c>
      <c r="I945" s="116">
        <v>2470000</v>
      </c>
      <c r="J945" s="116">
        <v>779624</v>
      </c>
      <c r="K945">
        <f t="shared" si="29"/>
        <v>0.23991206367259721</v>
      </c>
    </row>
    <row r="946" spans="1:11" x14ac:dyDescent="0.3">
      <c r="A946" t="str">
        <f t="shared" si="28"/>
        <v>2010_6175</v>
      </c>
      <c r="C946" s="116">
        <v>945</v>
      </c>
      <c r="D946" s="116">
        <v>2010</v>
      </c>
      <c r="E946" s="116">
        <v>6175</v>
      </c>
      <c r="F946" s="116">
        <v>6175</v>
      </c>
      <c r="G946" s="116" t="s">
        <v>288</v>
      </c>
      <c r="H946" s="116">
        <v>6941513</v>
      </c>
      <c r="I946" s="116">
        <v>6765291</v>
      </c>
      <c r="J946" s="116">
        <v>176222</v>
      </c>
      <c r="K946">
        <f t="shared" si="29"/>
        <v>2.5386684430325206E-2</v>
      </c>
    </row>
    <row r="947" spans="1:11" x14ac:dyDescent="0.3">
      <c r="A947" t="str">
        <f t="shared" si="28"/>
        <v>2010_6219</v>
      </c>
      <c r="C947" s="116">
        <v>946</v>
      </c>
      <c r="D947" s="116">
        <v>2010</v>
      </c>
      <c r="E947" s="116">
        <v>6219</v>
      </c>
      <c r="F947" s="116">
        <v>6219</v>
      </c>
      <c r="G947" s="116" t="s">
        <v>289</v>
      </c>
      <c r="H947" s="116">
        <v>24243675</v>
      </c>
      <c r="I947" s="116">
        <v>20167732</v>
      </c>
      <c r="J947" s="116">
        <v>4075943</v>
      </c>
      <c r="K947">
        <f t="shared" si="29"/>
        <v>0.16812397460368528</v>
      </c>
    </row>
    <row r="948" spans="1:11" x14ac:dyDescent="0.3">
      <c r="A948" t="str">
        <f t="shared" si="28"/>
        <v>2010_6246</v>
      </c>
      <c r="C948" s="116">
        <v>947</v>
      </c>
      <c r="D948" s="116">
        <v>2010</v>
      </c>
      <c r="E948" s="116">
        <v>6246</v>
      </c>
      <c r="F948" s="116">
        <v>6246</v>
      </c>
      <c r="G948" s="116" t="s">
        <v>290</v>
      </c>
      <c r="H948" s="116">
        <v>3561052</v>
      </c>
      <c r="I948" s="116">
        <v>1995321</v>
      </c>
      <c r="J948" s="116">
        <v>1565731</v>
      </c>
      <c r="K948">
        <f t="shared" si="29"/>
        <v>0.43968215010620459</v>
      </c>
    </row>
    <row r="949" spans="1:11" x14ac:dyDescent="0.3">
      <c r="A949" t="str">
        <f t="shared" si="28"/>
        <v>2010_6273</v>
      </c>
      <c r="C949" s="116">
        <v>948</v>
      </c>
      <c r="D949" s="116">
        <v>2010</v>
      </c>
      <c r="E949" s="116">
        <v>6273</v>
      </c>
      <c r="F949" s="116">
        <v>6273</v>
      </c>
      <c r="G949" s="116" t="s">
        <v>358</v>
      </c>
      <c r="H949" s="116">
        <v>11562608</v>
      </c>
      <c r="I949" s="116">
        <v>9641257</v>
      </c>
      <c r="J949" s="116">
        <v>1921351</v>
      </c>
      <c r="K949">
        <f t="shared" si="29"/>
        <v>0.16616934518579199</v>
      </c>
    </row>
    <row r="950" spans="1:11" x14ac:dyDescent="0.3">
      <c r="A950" t="str">
        <f t="shared" si="28"/>
        <v>2010_6408</v>
      </c>
      <c r="C950" s="116">
        <v>949</v>
      </c>
      <c r="D950" s="116">
        <v>2010</v>
      </c>
      <c r="E950" s="116">
        <v>6408</v>
      </c>
      <c r="F950" s="116">
        <v>6408</v>
      </c>
      <c r="G950" s="116" t="s">
        <v>292</v>
      </c>
      <c r="H950" s="116">
        <v>9496291</v>
      </c>
      <c r="I950" s="116">
        <v>7391367</v>
      </c>
      <c r="J950" s="116">
        <v>2104924</v>
      </c>
      <c r="K950">
        <f t="shared" si="29"/>
        <v>0.22165748711786529</v>
      </c>
    </row>
    <row r="951" spans="1:11" x14ac:dyDescent="0.3">
      <c r="A951" t="str">
        <f t="shared" si="28"/>
        <v>2010_6453</v>
      </c>
      <c r="C951" s="116">
        <v>950</v>
      </c>
      <c r="D951" s="116">
        <v>2010</v>
      </c>
      <c r="E951" s="116">
        <v>6453</v>
      </c>
      <c r="F951" s="116">
        <v>6453</v>
      </c>
      <c r="G951" s="116" t="s">
        <v>293</v>
      </c>
      <c r="H951" s="116">
        <v>6422258</v>
      </c>
      <c r="I951" s="116">
        <v>5652096</v>
      </c>
      <c r="J951" s="116">
        <v>770162</v>
      </c>
      <c r="K951">
        <f t="shared" si="29"/>
        <v>0.1199207506145035</v>
      </c>
    </row>
    <row r="952" spans="1:11" x14ac:dyDescent="0.3">
      <c r="A952" t="str">
        <f t="shared" si="28"/>
        <v>2010_6460</v>
      </c>
      <c r="C952" s="116">
        <v>951</v>
      </c>
      <c r="D952" s="116">
        <v>2010</v>
      </c>
      <c r="E952" s="116">
        <v>6460</v>
      </c>
      <c r="F952" s="116">
        <v>6460</v>
      </c>
      <c r="G952" s="116" t="s">
        <v>294</v>
      </c>
      <c r="H952" s="116">
        <v>7685590</v>
      </c>
      <c r="I952" s="116">
        <v>7299869</v>
      </c>
      <c r="J952" s="116">
        <v>385721</v>
      </c>
      <c r="K952">
        <f t="shared" si="29"/>
        <v>5.018755879509576E-2</v>
      </c>
    </row>
    <row r="953" spans="1:11" x14ac:dyDescent="0.3">
      <c r="A953" t="str">
        <f t="shared" si="28"/>
        <v>2010_6462</v>
      </c>
      <c r="C953" s="116">
        <v>952</v>
      </c>
      <c r="D953" s="116">
        <v>2010</v>
      </c>
      <c r="E953" s="116">
        <v>6462</v>
      </c>
      <c r="F953" s="116">
        <v>6462</v>
      </c>
      <c r="G953" s="116" t="s">
        <v>295</v>
      </c>
      <c r="H953" s="116">
        <v>5111635</v>
      </c>
      <c r="I953" s="116">
        <v>3195142</v>
      </c>
      <c r="J953" s="116">
        <v>1916493</v>
      </c>
      <c r="K953">
        <f t="shared" si="29"/>
        <v>0.37492759166098516</v>
      </c>
    </row>
    <row r="954" spans="1:11" x14ac:dyDescent="0.3">
      <c r="A954" t="str">
        <f t="shared" si="28"/>
        <v>2010_6471</v>
      </c>
      <c r="C954" s="116">
        <v>953</v>
      </c>
      <c r="D954" s="116">
        <v>2010</v>
      </c>
      <c r="E954" s="116">
        <v>6471</v>
      </c>
      <c r="F954" s="116">
        <v>6471</v>
      </c>
      <c r="G954" s="116" t="s">
        <v>296</v>
      </c>
      <c r="H954" s="116">
        <v>6010040</v>
      </c>
      <c r="I954" s="116">
        <v>4407339</v>
      </c>
      <c r="J954" s="116">
        <v>1602701</v>
      </c>
      <c r="K954">
        <f t="shared" si="29"/>
        <v>0.26667060452176689</v>
      </c>
    </row>
    <row r="955" spans="1:11" x14ac:dyDescent="0.3">
      <c r="A955" t="str">
        <f t="shared" si="28"/>
        <v>2010_6509</v>
      </c>
      <c r="C955" s="116">
        <v>954</v>
      </c>
      <c r="D955" s="116">
        <v>2010</v>
      </c>
      <c r="E955" s="116">
        <v>6509</v>
      </c>
      <c r="F955" s="116">
        <v>6509</v>
      </c>
      <c r="G955" s="116" t="s">
        <v>297</v>
      </c>
      <c r="H955" s="116">
        <v>5312171</v>
      </c>
      <c r="I955" s="116">
        <v>4832791</v>
      </c>
      <c r="J955" s="116">
        <v>479380</v>
      </c>
      <c r="K955">
        <f t="shared" si="29"/>
        <v>9.0241823917189407E-2</v>
      </c>
    </row>
    <row r="956" spans="1:11" x14ac:dyDescent="0.3">
      <c r="A956" t="str">
        <f t="shared" si="28"/>
        <v>2010_6512</v>
      </c>
      <c r="C956" s="116">
        <v>955</v>
      </c>
      <c r="D956" s="116">
        <v>2010</v>
      </c>
      <c r="E956" s="116">
        <v>6512</v>
      </c>
      <c r="F956" s="116">
        <v>6512</v>
      </c>
      <c r="G956" s="116" t="s">
        <v>298</v>
      </c>
      <c r="H956" s="116">
        <v>6168970</v>
      </c>
      <c r="I956" s="116">
        <v>4229186</v>
      </c>
      <c r="J956" s="116">
        <v>1939784</v>
      </c>
      <c r="K956">
        <f t="shared" si="29"/>
        <v>0.31444211918683346</v>
      </c>
    </row>
    <row r="957" spans="1:11" x14ac:dyDescent="0.3">
      <c r="A957" t="str">
        <f t="shared" si="28"/>
        <v>2010_6516</v>
      </c>
      <c r="C957" s="116">
        <v>956</v>
      </c>
      <c r="D957" s="116">
        <v>2010</v>
      </c>
      <c r="E957" s="116">
        <v>6516</v>
      </c>
      <c r="F957" s="116">
        <v>6516</v>
      </c>
      <c r="G957" s="116" t="s">
        <v>299</v>
      </c>
      <c r="H957" s="116">
        <v>2411797</v>
      </c>
      <c r="I957" s="116">
        <v>2196860</v>
      </c>
      <c r="J957" s="116">
        <v>214937</v>
      </c>
      <c r="K957">
        <f t="shared" si="29"/>
        <v>8.9119026186698133E-2</v>
      </c>
    </row>
    <row r="958" spans="1:11" x14ac:dyDescent="0.3">
      <c r="A958" t="str">
        <f t="shared" si="28"/>
        <v>2010_6534</v>
      </c>
      <c r="C958" s="116">
        <v>957</v>
      </c>
      <c r="D958" s="116">
        <v>2010</v>
      </c>
      <c r="E958" s="116">
        <v>6534</v>
      </c>
      <c r="F958" s="116">
        <v>6534</v>
      </c>
      <c r="G958" s="116" t="s">
        <v>300</v>
      </c>
      <c r="H958" s="116">
        <v>8588026</v>
      </c>
      <c r="I958" s="116">
        <v>7141449</v>
      </c>
      <c r="J958" s="116">
        <v>1446577</v>
      </c>
      <c r="K958">
        <f t="shared" si="29"/>
        <v>0.16844115283302588</v>
      </c>
    </row>
    <row r="959" spans="1:11" x14ac:dyDescent="0.3">
      <c r="A959" t="str">
        <f t="shared" si="28"/>
        <v>2010_1935</v>
      </c>
      <c r="C959" s="116">
        <v>958</v>
      </c>
      <c r="D959" s="116">
        <v>2010</v>
      </c>
      <c r="E959" s="116">
        <v>1935</v>
      </c>
      <c r="F959" s="116">
        <v>6536</v>
      </c>
      <c r="G959" s="116" t="s">
        <v>301</v>
      </c>
      <c r="H959" s="116">
        <v>13060468</v>
      </c>
      <c r="I959" s="116">
        <v>11130103</v>
      </c>
      <c r="J959" s="116">
        <v>1930365</v>
      </c>
      <c r="K959">
        <f t="shared" si="29"/>
        <v>0.14780213082716484</v>
      </c>
    </row>
    <row r="960" spans="1:11" x14ac:dyDescent="0.3">
      <c r="A960" t="str">
        <f t="shared" si="28"/>
        <v>2010_6561</v>
      </c>
      <c r="C960" s="116">
        <v>959</v>
      </c>
      <c r="D960" s="116">
        <v>2010</v>
      </c>
      <c r="E960" s="116">
        <v>6561</v>
      </c>
      <c r="F960" s="116">
        <v>6561</v>
      </c>
      <c r="G960" s="116" t="s">
        <v>302</v>
      </c>
      <c r="H960" s="116">
        <v>5032397</v>
      </c>
      <c r="I960" s="116">
        <v>3927841</v>
      </c>
      <c r="J960" s="116">
        <v>1104556</v>
      </c>
      <c r="K960">
        <f t="shared" si="29"/>
        <v>0.21948904269675068</v>
      </c>
    </row>
    <row r="961" spans="1:11" x14ac:dyDescent="0.3">
      <c r="A961" t="str">
        <f t="shared" si="28"/>
        <v>2010_6579</v>
      </c>
      <c r="C961" s="116">
        <v>960</v>
      </c>
      <c r="D961" s="116">
        <v>2010</v>
      </c>
      <c r="E961" s="116">
        <v>6579</v>
      </c>
      <c r="F961" s="116">
        <v>6579</v>
      </c>
      <c r="G961" s="116" t="s">
        <v>303</v>
      </c>
      <c r="H961" s="116">
        <v>35403162</v>
      </c>
      <c r="I961" s="116">
        <v>33218573</v>
      </c>
      <c r="J961" s="116">
        <v>2184589</v>
      </c>
      <c r="K961">
        <f t="shared" si="29"/>
        <v>6.1706041963144422E-2</v>
      </c>
    </row>
    <row r="962" spans="1:11" x14ac:dyDescent="0.3">
      <c r="A962" t="str">
        <f t="shared" si="28"/>
        <v>2010_6592</v>
      </c>
      <c r="C962" s="116">
        <v>961</v>
      </c>
      <c r="D962" s="116">
        <v>2010</v>
      </c>
      <c r="E962" s="116">
        <v>6592</v>
      </c>
      <c r="F962" s="116">
        <v>6592</v>
      </c>
      <c r="G962" s="116" t="s">
        <v>948</v>
      </c>
      <c r="H962" s="116">
        <v>14095056</v>
      </c>
      <c r="I962" s="116">
        <v>12327453</v>
      </c>
      <c r="J962" s="116">
        <v>1767603</v>
      </c>
      <c r="K962">
        <f t="shared" si="29"/>
        <v>0.125405887000378</v>
      </c>
    </row>
    <row r="963" spans="1:11" x14ac:dyDescent="0.3">
      <c r="A963" t="str">
        <f t="shared" si="28"/>
        <v>2010_6615</v>
      </c>
      <c r="C963" s="116">
        <v>962</v>
      </c>
      <c r="D963" s="116">
        <v>2010</v>
      </c>
      <c r="E963" s="116">
        <v>6615</v>
      </c>
      <c r="F963" s="116">
        <v>6615</v>
      </c>
      <c r="G963" s="116" t="s">
        <v>306</v>
      </c>
      <c r="H963" s="116">
        <v>6169627</v>
      </c>
      <c r="I963" s="116">
        <v>5380581</v>
      </c>
      <c r="J963" s="116">
        <v>789046</v>
      </c>
      <c r="K963">
        <f t="shared" si="29"/>
        <v>0.12789201032736663</v>
      </c>
    </row>
    <row r="964" spans="1:11" x14ac:dyDescent="0.3">
      <c r="A964" t="str">
        <f t="shared" si="28"/>
        <v>2010_6651</v>
      </c>
      <c r="C964" s="116">
        <v>963</v>
      </c>
      <c r="D964" s="116">
        <v>2010</v>
      </c>
      <c r="E964" s="116">
        <v>6651</v>
      </c>
      <c r="F964" s="116">
        <v>6651</v>
      </c>
      <c r="G964" s="116" t="s">
        <v>307</v>
      </c>
      <c r="H964" s="116">
        <v>3863405</v>
      </c>
      <c r="I964" s="116">
        <v>3672228</v>
      </c>
      <c r="J964" s="116">
        <v>191177</v>
      </c>
      <c r="K964">
        <f t="shared" si="29"/>
        <v>4.9484069104844042E-2</v>
      </c>
    </row>
    <row r="965" spans="1:11" x14ac:dyDescent="0.3">
      <c r="A965" t="str">
        <f t="shared" ref="A965:A1028" si="30">CONCATENATE(D965,"_",E965)</f>
        <v>2010_6660</v>
      </c>
      <c r="C965" s="116">
        <v>964</v>
      </c>
      <c r="D965" s="116">
        <v>2010</v>
      </c>
      <c r="E965" s="116">
        <v>6660</v>
      </c>
      <c r="F965" s="116">
        <v>6660</v>
      </c>
      <c r="G965" s="116" t="s">
        <v>308</v>
      </c>
      <c r="H965" s="116">
        <v>16708225</v>
      </c>
      <c r="I965" s="116">
        <v>15636903</v>
      </c>
      <c r="J965" s="116">
        <v>1071322</v>
      </c>
      <c r="K965">
        <f t="shared" ref="K965:K1028" si="31">J965/H965</f>
        <v>6.4119438180895938E-2</v>
      </c>
    </row>
    <row r="966" spans="1:11" x14ac:dyDescent="0.3">
      <c r="A966" t="str">
        <f t="shared" si="30"/>
        <v>2010_6700</v>
      </c>
      <c r="C966" s="116">
        <v>965</v>
      </c>
      <c r="D966" s="116">
        <v>2010</v>
      </c>
      <c r="E966" s="116">
        <v>6700</v>
      </c>
      <c r="F966" s="116">
        <v>6700</v>
      </c>
      <c r="G966" s="116" t="s">
        <v>309</v>
      </c>
      <c r="H966" s="116">
        <v>6075485</v>
      </c>
      <c r="I966" s="116">
        <v>5643309</v>
      </c>
      <c r="J966" s="116">
        <v>432176</v>
      </c>
      <c r="K966">
        <f t="shared" si="31"/>
        <v>7.1134403261632617E-2</v>
      </c>
    </row>
    <row r="967" spans="1:11" x14ac:dyDescent="0.3">
      <c r="A967" t="str">
        <f t="shared" si="30"/>
        <v>2010_6759</v>
      </c>
      <c r="C967" s="116">
        <v>966</v>
      </c>
      <c r="D967" s="116">
        <v>2010</v>
      </c>
      <c r="E967" s="116">
        <v>6759</v>
      </c>
      <c r="F967" s="116">
        <v>6759</v>
      </c>
      <c r="G967" s="116" t="s">
        <v>311</v>
      </c>
      <c r="H967" s="116">
        <v>8121444</v>
      </c>
      <c r="I967" s="116">
        <v>7467522</v>
      </c>
      <c r="J967" s="116">
        <v>653922</v>
      </c>
      <c r="K967">
        <f t="shared" si="31"/>
        <v>8.0517947300997206E-2</v>
      </c>
    </row>
    <row r="968" spans="1:11" x14ac:dyDescent="0.3">
      <c r="A968" t="str">
        <f t="shared" si="30"/>
        <v>2010_6762</v>
      </c>
      <c r="C968" s="116">
        <v>967</v>
      </c>
      <c r="D968" s="116">
        <v>2010</v>
      </c>
      <c r="E968" s="116">
        <v>6762</v>
      </c>
      <c r="F968" s="116">
        <v>6762</v>
      </c>
      <c r="G968" s="116" t="s">
        <v>312</v>
      </c>
      <c r="H968" s="116">
        <v>7183834</v>
      </c>
      <c r="I968" s="116">
        <v>6240013</v>
      </c>
      <c r="J968" s="116">
        <v>943821</v>
      </c>
      <c r="K968">
        <f t="shared" si="31"/>
        <v>0.13138123737268984</v>
      </c>
    </row>
    <row r="969" spans="1:11" x14ac:dyDescent="0.3">
      <c r="A969" t="str">
        <f t="shared" si="30"/>
        <v>2010_6768</v>
      </c>
      <c r="C969" s="116">
        <v>968</v>
      </c>
      <c r="D969" s="116">
        <v>2010</v>
      </c>
      <c r="E969" s="116">
        <v>6768</v>
      </c>
      <c r="F969" s="116">
        <v>6768</v>
      </c>
      <c r="G969" s="116" t="s">
        <v>313</v>
      </c>
      <c r="H969" s="116">
        <v>17930600</v>
      </c>
      <c r="I969" s="116">
        <v>16976323</v>
      </c>
      <c r="J969" s="116">
        <v>954277</v>
      </c>
      <c r="K969">
        <f t="shared" si="31"/>
        <v>5.3220583806453774E-2</v>
      </c>
    </row>
    <row r="970" spans="1:11" x14ac:dyDescent="0.3">
      <c r="A970" t="str">
        <f t="shared" si="30"/>
        <v>2010_6795</v>
      </c>
      <c r="C970" s="116">
        <v>969</v>
      </c>
      <c r="D970" s="116">
        <v>2010</v>
      </c>
      <c r="E970" s="116">
        <v>6795</v>
      </c>
      <c r="F970" s="116">
        <v>6795</v>
      </c>
      <c r="G970" s="116" t="s">
        <v>314</v>
      </c>
      <c r="H970" s="116">
        <v>119415803</v>
      </c>
      <c r="I970" s="116">
        <v>109422546</v>
      </c>
      <c r="J970" s="116">
        <v>9993257</v>
      </c>
      <c r="K970">
        <f t="shared" si="31"/>
        <v>8.3684543828759408E-2</v>
      </c>
    </row>
    <row r="971" spans="1:11" x14ac:dyDescent="0.3">
      <c r="A971" t="str">
        <f t="shared" si="30"/>
        <v>2010_6822</v>
      </c>
      <c r="C971" s="116">
        <v>970</v>
      </c>
      <c r="D971" s="116">
        <v>2010</v>
      </c>
      <c r="E971" s="116">
        <v>6822</v>
      </c>
      <c r="F971" s="116">
        <v>6822</v>
      </c>
      <c r="G971" s="116" t="s">
        <v>315</v>
      </c>
      <c r="H971" s="116">
        <v>73916684</v>
      </c>
      <c r="I971" s="116">
        <v>51246633</v>
      </c>
      <c r="J971" s="116">
        <v>22670051</v>
      </c>
      <c r="K971">
        <f t="shared" si="31"/>
        <v>0.30669734859859243</v>
      </c>
    </row>
    <row r="972" spans="1:11" x14ac:dyDescent="0.3">
      <c r="A972" t="str">
        <f t="shared" si="30"/>
        <v>2010_6840</v>
      </c>
      <c r="C972" s="116">
        <v>971</v>
      </c>
      <c r="D972" s="116">
        <v>2010</v>
      </c>
      <c r="E972" s="116">
        <v>6840</v>
      </c>
      <c r="F972" s="116">
        <v>6840</v>
      </c>
      <c r="G972" s="116" t="s">
        <v>316</v>
      </c>
      <c r="H972" s="116">
        <v>22924035</v>
      </c>
      <c r="I972" s="116">
        <v>18659626</v>
      </c>
      <c r="J972" s="116">
        <v>4264409</v>
      </c>
      <c r="K972">
        <f t="shared" si="31"/>
        <v>0.18602349019271694</v>
      </c>
    </row>
    <row r="973" spans="1:11" x14ac:dyDescent="0.3">
      <c r="A973" t="str">
        <f t="shared" si="30"/>
        <v>2010_6854</v>
      </c>
      <c r="C973" s="116">
        <v>972</v>
      </c>
      <c r="D973" s="116">
        <v>2010</v>
      </c>
      <c r="E973" s="116">
        <v>6854</v>
      </c>
      <c r="F973" s="116">
        <v>6854</v>
      </c>
      <c r="G973" s="116" t="s">
        <v>317</v>
      </c>
      <c r="H973" s="116">
        <v>8173481</v>
      </c>
      <c r="I973" s="116">
        <v>6715859</v>
      </c>
      <c r="J973" s="116">
        <v>1457622</v>
      </c>
      <c r="K973">
        <f t="shared" si="31"/>
        <v>0.17833552191532592</v>
      </c>
    </row>
    <row r="974" spans="1:11" x14ac:dyDescent="0.3">
      <c r="A974" t="str">
        <f t="shared" si="30"/>
        <v>2010_6867</v>
      </c>
      <c r="C974" s="116">
        <v>973</v>
      </c>
      <c r="D974" s="116">
        <v>2010</v>
      </c>
      <c r="E974" s="116">
        <v>6867</v>
      </c>
      <c r="F974" s="116">
        <v>6867</v>
      </c>
      <c r="G974" s="116" t="s">
        <v>318</v>
      </c>
      <c r="H974" s="116">
        <v>21823800</v>
      </c>
      <c r="I974" s="116">
        <v>18251141</v>
      </c>
      <c r="J974" s="116">
        <v>3572659</v>
      </c>
      <c r="K974">
        <f t="shared" si="31"/>
        <v>0.16370471686873964</v>
      </c>
    </row>
    <row r="975" spans="1:11" x14ac:dyDescent="0.3">
      <c r="A975" t="str">
        <f t="shared" si="30"/>
        <v>2010_6921</v>
      </c>
      <c r="C975" s="116">
        <v>974</v>
      </c>
      <c r="D975" s="116">
        <v>2010</v>
      </c>
      <c r="E975" s="116">
        <v>6921</v>
      </c>
      <c r="F975" s="116">
        <v>6921</v>
      </c>
      <c r="G975" s="116" t="s">
        <v>319</v>
      </c>
      <c r="H975" s="116">
        <v>3772713</v>
      </c>
      <c r="I975" s="116">
        <v>3673095</v>
      </c>
      <c r="J975" s="116">
        <v>99618</v>
      </c>
      <c r="K975">
        <f t="shared" si="31"/>
        <v>2.6404870977463697E-2</v>
      </c>
    </row>
    <row r="976" spans="1:11" x14ac:dyDescent="0.3">
      <c r="A976" t="str">
        <f t="shared" si="30"/>
        <v>2010_6930</v>
      </c>
      <c r="C976" s="116">
        <v>975</v>
      </c>
      <c r="D976" s="116">
        <v>2010</v>
      </c>
      <c r="E976" s="116">
        <v>6930</v>
      </c>
      <c r="F976" s="116">
        <v>6930</v>
      </c>
      <c r="G976" s="116" t="s">
        <v>320</v>
      </c>
      <c r="H976" s="116">
        <v>8775425</v>
      </c>
      <c r="I976" s="116">
        <v>7349411</v>
      </c>
      <c r="J976" s="116">
        <v>1426014</v>
      </c>
      <c r="K976">
        <f t="shared" si="31"/>
        <v>0.16250084753729876</v>
      </c>
    </row>
    <row r="977" spans="1:11" x14ac:dyDescent="0.3">
      <c r="A977" t="str">
        <f t="shared" si="30"/>
        <v>2010_6937</v>
      </c>
      <c r="C977" s="116">
        <v>976</v>
      </c>
      <c r="D977" s="116">
        <v>2010</v>
      </c>
      <c r="E977" s="116">
        <v>6937</v>
      </c>
      <c r="F977" s="116">
        <v>6937</v>
      </c>
      <c r="G977" s="116" t="s">
        <v>797</v>
      </c>
      <c r="H977" s="116">
        <v>7424091</v>
      </c>
      <c r="I977" s="116">
        <v>6370774</v>
      </c>
      <c r="J977" s="116">
        <v>1053317</v>
      </c>
      <c r="K977">
        <f t="shared" si="31"/>
        <v>0.14187824475750635</v>
      </c>
    </row>
    <row r="978" spans="1:11" x14ac:dyDescent="0.3">
      <c r="A978" t="str">
        <f t="shared" si="30"/>
        <v>2010_6943</v>
      </c>
      <c r="C978" s="116">
        <v>977</v>
      </c>
      <c r="D978" s="116">
        <v>2010</v>
      </c>
      <c r="E978" s="116">
        <v>6943</v>
      </c>
      <c r="F978" s="116">
        <v>6943</v>
      </c>
      <c r="G978" s="116" t="s">
        <v>321</v>
      </c>
      <c r="H978" s="116">
        <v>4121181</v>
      </c>
      <c r="I978" s="116">
        <v>2942356</v>
      </c>
      <c r="J978" s="116">
        <v>1178825</v>
      </c>
      <c r="K978">
        <f t="shared" si="31"/>
        <v>0.28604057914466752</v>
      </c>
    </row>
    <row r="979" spans="1:11" x14ac:dyDescent="0.3">
      <c r="A979" t="str">
        <f t="shared" si="30"/>
        <v>2010_6264</v>
      </c>
      <c r="C979" s="116">
        <v>978</v>
      </c>
      <c r="D979" s="116">
        <v>2010</v>
      </c>
      <c r="E979" s="116">
        <v>6264</v>
      </c>
      <c r="F979" s="116">
        <v>6264</v>
      </c>
      <c r="G979" s="116" t="s">
        <v>291</v>
      </c>
      <c r="H979" s="116">
        <v>11317354</v>
      </c>
      <c r="I979" s="116">
        <v>8434746</v>
      </c>
      <c r="J979" s="116">
        <v>2882608</v>
      </c>
      <c r="K979">
        <f t="shared" si="31"/>
        <v>0.25470688643299483</v>
      </c>
    </row>
    <row r="980" spans="1:11" x14ac:dyDescent="0.3">
      <c r="A980" t="str">
        <f t="shared" si="30"/>
        <v>2010_6950</v>
      </c>
      <c r="C980" s="116">
        <v>979</v>
      </c>
      <c r="D980" s="116">
        <v>2010</v>
      </c>
      <c r="E980" s="116">
        <v>6950</v>
      </c>
      <c r="F980" s="116">
        <v>6950</v>
      </c>
      <c r="G980" s="116" t="s">
        <v>798</v>
      </c>
      <c r="H980" s="116">
        <v>15671530</v>
      </c>
      <c r="I980" s="116">
        <v>14302692</v>
      </c>
      <c r="J980" s="116">
        <v>1368838</v>
      </c>
      <c r="K980">
        <f t="shared" si="31"/>
        <v>8.7345524017118939E-2</v>
      </c>
    </row>
    <row r="981" spans="1:11" x14ac:dyDescent="0.3">
      <c r="A981" t="str">
        <f t="shared" si="30"/>
        <v>2010_6957</v>
      </c>
      <c r="C981" s="116">
        <v>980</v>
      </c>
      <c r="D981" s="116">
        <v>2010</v>
      </c>
      <c r="E981" s="116">
        <v>6957</v>
      </c>
      <c r="F981" s="116">
        <v>6957</v>
      </c>
      <c r="G981" s="116" t="s">
        <v>323</v>
      </c>
      <c r="H981" s="116">
        <v>102700199</v>
      </c>
      <c r="I981" s="116">
        <v>87099418</v>
      </c>
      <c r="J981" s="116">
        <v>15600781</v>
      </c>
      <c r="K981">
        <f t="shared" si="31"/>
        <v>0.1519060445053276</v>
      </c>
    </row>
    <row r="982" spans="1:11" x14ac:dyDescent="0.3">
      <c r="A982" t="str">
        <f t="shared" si="30"/>
        <v>2010_5922</v>
      </c>
      <c r="C982" s="116">
        <v>981</v>
      </c>
      <c r="D982" s="116">
        <v>2010</v>
      </c>
      <c r="E982" s="116">
        <v>5922</v>
      </c>
      <c r="F982" s="116">
        <v>5922</v>
      </c>
      <c r="G982" s="116" t="s">
        <v>799</v>
      </c>
      <c r="H982" s="116">
        <v>9698608</v>
      </c>
      <c r="I982" s="116">
        <v>8743537</v>
      </c>
      <c r="J982" s="116">
        <v>955071</v>
      </c>
      <c r="K982">
        <f t="shared" si="31"/>
        <v>9.847505951369516E-2</v>
      </c>
    </row>
    <row r="983" spans="1:11" x14ac:dyDescent="0.3">
      <c r="A983" t="str">
        <f t="shared" si="30"/>
        <v>2010_819</v>
      </c>
      <c r="C983" s="116">
        <v>982</v>
      </c>
      <c r="D983" s="116">
        <v>2010</v>
      </c>
      <c r="E983" s="116">
        <v>819</v>
      </c>
      <c r="F983" s="116">
        <v>819</v>
      </c>
      <c r="G983" s="116" t="s">
        <v>65</v>
      </c>
      <c r="H983" s="116">
        <v>7766594</v>
      </c>
      <c r="I983" s="116">
        <v>5763267</v>
      </c>
      <c r="J983" s="116">
        <v>2003327</v>
      </c>
      <c r="K983">
        <f t="shared" si="31"/>
        <v>0.25794151207079963</v>
      </c>
    </row>
    <row r="984" spans="1:11" x14ac:dyDescent="0.3">
      <c r="A984" t="str">
        <f t="shared" si="30"/>
        <v>2010_6969</v>
      </c>
      <c r="C984" s="116">
        <v>983</v>
      </c>
      <c r="D984" s="116">
        <v>2010</v>
      </c>
      <c r="E984" s="116">
        <v>6969</v>
      </c>
      <c r="F984" s="116">
        <v>6969</v>
      </c>
      <c r="G984" s="116" t="s">
        <v>325</v>
      </c>
      <c r="H984" s="116">
        <v>5248530</v>
      </c>
      <c r="I984" s="116">
        <v>4961490</v>
      </c>
      <c r="J984" s="116">
        <v>287040</v>
      </c>
      <c r="K984">
        <f t="shared" si="31"/>
        <v>5.4689598801950262E-2</v>
      </c>
    </row>
    <row r="985" spans="1:11" x14ac:dyDescent="0.3">
      <c r="A985" t="str">
        <f t="shared" si="30"/>
        <v>2010_6975</v>
      </c>
      <c r="C985" s="116">
        <v>984</v>
      </c>
      <c r="D985" s="116">
        <v>2010</v>
      </c>
      <c r="E985" s="116">
        <v>6975</v>
      </c>
      <c r="F985" s="116">
        <v>6975</v>
      </c>
      <c r="G985" s="116" t="s">
        <v>326</v>
      </c>
      <c r="H985" s="116">
        <v>14545597</v>
      </c>
      <c r="I985" s="116">
        <v>12034825</v>
      </c>
      <c r="J985" s="116">
        <v>2510772</v>
      </c>
      <c r="K985">
        <f t="shared" si="31"/>
        <v>0.17261388446276904</v>
      </c>
    </row>
    <row r="986" spans="1:11" x14ac:dyDescent="0.3">
      <c r="A986" t="str">
        <f t="shared" si="30"/>
        <v>2010_6983</v>
      </c>
      <c r="C986" s="116">
        <v>985</v>
      </c>
      <c r="D986" s="116">
        <v>2010</v>
      </c>
      <c r="E986" s="116">
        <v>6983</v>
      </c>
      <c r="F986" s="116">
        <v>6983</v>
      </c>
      <c r="G986" s="116" t="s">
        <v>327</v>
      </c>
      <c r="H986" s="116">
        <v>10887969</v>
      </c>
      <c r="I986" s="116">
        <v>6302397</v>
      </c>
      <c r="J986" s="116">
        <v>4585572</v>
      </c>
      <c r="K986">
        <f t="shared" si="31"/>
        <v>0.42115953856958999</v>
      </c>
    </row>
    <row r="987" spans="1:11" x14ac:dyDescent="0.3">
      <c r="A987" t="str">
        <f t="shared" si="30"/>
        <v>2010_6985</v>
      </c>
      <c r="C987" s="116">
        <v>986</v>
      </c>
      <c r="D987" s="116">
        <v>2010</v>
      </c>
      <c r="E987" s="116">
        <v>6985</v>
      </c>
      <c r="F987" s="116">
        <v>6985</v>
      </c>
      <c r="G987" s="116" t="s">
        <v>328</v>
      </c>
      <c r="H987" s="116">
        <v>11405052</v>
      </c>
      <c r="I987" s="116">
        <v>7801830</v>
      </c>
      <c r="J987" s="116">
        <v>3603222</v>
      </c>
      <c r="K987">
        <f t="shared" si="31"/>
        <v>0.31593209745996775</v>
      </c>
    </row>
    <row r="988" spans="1:11" x14ac:dyDescent="0.3">
      <c r="A988" t="str">
        <f t="shared" si="30"/>
        <v>2010_6987</v>
      </c>
      <c r="C988" s="116">
        <v>987</v>
      </c>
      <c r="D988" s="116">
        <v>2010</v>
      </c>
      <c r="E988" s="116">
        <v>6987</v>
      </c>
      <c r="F988" s="116">
        <v>6987</v>
      </c>
      <c r="G988" s="116" t="s">
        <v>329</v>
      </c>
      <c r="H988" s="116">
        <v>7593082</v>
      </c>
      <c r="I988" s="116">
        <v>6393427</v>
      </c>
      <c r="J988" s="116">
        <v>1199655</v>
      </c>
      <c r="K988">
        <f t="shared" si="31"/>
        <v>0.15799315745569453</v>
      </c>
    </row>
    <row r="989" spans="1:11" x14ac:dyDescent="0.3">
      <c r="A989" t="str">
        <f t="shared" si="30"/>
        <v>2010_6990</v>
      </c>
      <c r="C989" s="116">
        <v>988</v>
      </c>
      <c r="D989" s="116">
        <v>2010</v>
      </c>
      <c r="E989" s="116">
        <v>6990</v>
      </c>
      <c r="F989" s="116">
        <v>6990</v>
      </c>
      <c r="G989" s="116" t="s">
        <v>330</v>
      </c>
      <c r="H989" s="116">
        <v>7330851</v>
      </c>
      <c r="I989" s="116">
        <v>6892993</v>
      </c>
      <c r="J989" s="116">
        <v>437858</v>
      </c>
      <c r="K989">
        <f t="shared" si="31"/>
        <v>5.9728127061919552E-2</v>
      </c>
    </row>
    <row r="990" spans="1:11" x14ac:dyDescent="0.3">
      <c r="A990" t="str">
        <f t="shared" si="30"/>
        <v>2010_6961</v>
      </c>
      <c r="C990" s="116">
        <v>989</v>
      </c>
      <c r="D990" s="116">
        <v>2010</v>
      </c>
      <c r="E990" s="116">
        <v>6961</v>
      </c>
      <c r="F990" s="116">
        <v>6961</v>
      </c>
      <c r="G990" s="116" t="s">
        <v>800</v>
      </c>
      <c r="H990" s="116">
        <v>31954253</v>
      </c>
      <c r="I990" s="116">
        <v>27775166</v>
      </c>
      <c r="J990" s="116">
        <v>4179087</v>
      </c>
      <c r="K990">
        <f t="shared" si="31"/>
        <v>0.1307834359326128</v>
      </c>
    </row>
    <row r="991" spans="1:11" x14ac:dyDescent="0.3">
      <c r="A991" t="str">
        <f t="shared" si="30"/>
        <v>2010_6992</v>
      </c>
      <c r="C991" s="116">
        <v>990</v>
      </c>
      <c r="D991" s="116">
        <v>2010</v>
      </c>
      <c r="E991" s="116">
        <v>6992</v>
      </c>
      <c r="F991" s="116">
        <v>6992</v>
      </c>
      <c r="G991" s="116" t="s">
        <v>331</v>
      </c>
      <c r="H991" s="116">
        <v>6551661</v>
      </c>
      <c r="I991" s="116">
        <v>6110023</v>
      </c>
      <c r="J991" s="116">
        <v>441638</v>
      </c>
      <c r="K991">
        <f t="shared" si="31"/>
        <v>6.7408554868757714E-2</v>
      </c>
    </row>
    <row r="992" spans="1:11" x14ac:dyDescent="0.3">
      <c r="A992" t="str">
        <f t="shared" si="30"/>
        <v>2010_7002</v>
      </c>
      <c r="C992" s="116">
        <v>991</v>
      </c>
      <c r="D992" s="116">
        <v>2010</v>
      </c>
      <c r="E992" s="116">
        <v>7002</v>
      </c>
      <c r="F992" s="116">
        <v>7002</v>
      </c>
      <c r="G992" s="116" t="s">
        <v>332</v>
      </c>
      <c r="H992" s="116">
        <v>2932772</v>
      </c>
      <c r="I992" s="116">
        <v>2388813</v>
      </c>
      <c r="J992" s="116">
        <v>543959</v>
      </c>
      <c r="K992">
        <f t="shared" si="31"/>
        <v>0.18547606155541582</v>
      </c>
    </row>
    <row r="993" spans="1:11" x14ac:dyDescent="0.3">
      <c r="A993" t="str">
        <f t="shared" si="30"/>
        <v>2010_7029</v>
      </c>
      <c r="C993" s="116">
        <v>992</v>
      </c>
      <c r="D993" s="116">
        <v>2010</v>
      </c>
      <c r="E993" s="116">
        <v>7029</v>
      </c>
      <c r="F993" s="116">
        <v>7029</v>
      </c>
      <c r="G993" s="116" t="s">
        <v>333</v>
      </c>
      <c r="H993" s="116">
        <v>11595700</v>
      </c>
      <c r="I993" s="116">
        <v>10173063</v>
      </c>
      <c r="J993" s="116">
        <v>1422637</v>
      </c>
      <c r="K993">
        <f t="shared" si="31"/>
        <v>0.12268659934285986</v>
      </c>
    </row>
    <row r="994" spans="1:11" x14ac:dyDescent="0.3">
      <c r="A994" t="str">
        <f t="shared" si="30"/>
        <v>2010_7038</v>
      </c>
      <c r="C994" s="116">
        <v>993</v>
      </c>
      <c r="D994" s="116">
        <v>2010</v>
      </c>
      <c r="E994" s="116">
        <v>7038</v>
      </c>
      <c r="F994" s="116">
        <v>7038</v>
      </c>
      <c r="G994" s="116" t="s">
        <v>334</v>
      </c>
      <c r="H994" s="116">
        <v>9365274</v>
      </c>
      <c r="I994" s="116">
        <v>8002366</v>
      </c>
      <c r="J994" s="116">
        <v>1362908</v>
      </c>
      <c r="K994">
        <f t="shared" si="31"/>
        <v>0.14552782972500325</v>
      </c>
    </row>
    <row r="995" spans="1:11" x14ac:dyDescent="0.3">
      <c r="A995" t="str">
        <f t="shared" si="30"/>
        <v>2010_7047</v>
      </c>
      <c r="C995" s="116">
        <v>994</v>
      </c>
      <c r="D995" s="116">
        <v>2010</v>
      </c>
      <c r="E995" s="116">
        <v>7047</v>
      </c>
      <c r="F995" s="116">
        <v>7047</v>
      </c>
      <c r="G995" s="116" t="s">
        <v>335</v>
      </c>
      <c r="H995" s="116">
        <v>5140569</v>
      </c>
      <c r="I995" s="116">
        <v>3759298</v>
      </c>
      <c r="J995" s="116">
        <v>1381271</v>
      </c>
      <c r="K995">
        <f t="shared" si="31"/>
        <v>0.26870002134005011</v>
      </c>
    </row>
    <row r="996" spans="1:11" x14ac:dyDescent="0.3">
      <c r="A996" t="str">
        <f t="shared" si="30"/>
        <v>2010_7056</v>
      </c>
      <c r="C996" s="116">
        <v>995</v>
      </c>
      <c r="D996" s="116">
        <v>2010</v>
      </c>
      <c r="E996" s="116">
        <v>7056</v>
      </c>
      <c r="F996" s="116">
        <v>7056</v>
      </c>
      <c r="G996" s="116" t="s">
        <v>336</v>
      </c>
      <c r="H996" s="116">
        <v>16952473</v>
      </c>
      <c r="I996" s="116">
        <v>16023620</v>
      </c>
      <c r="J996" s="116">
        <v>928853</v>
      </c>
      <c r="K996">
        <f t="shared" si="31"/>
        <v>5.4791592943401239E-2</v>
      </c>
    </row>
    <row r="997" spans="1:11" x14ac:dyDescent="0.3">
      <c r="A997" t="str">
        <f t="shared" si="30"/>
        <v>2010_7092</v>
      </c>
      <c r="C997" s="116">
        <v>996</v>
      </c>
      <c r="D997" s="116">
        <v>2010</v>
      </c>
      <c r="E997" s="116">
        <v>7092</v>
      </c>
      <c r="F997" s="116">
        <v>7092</v>
      </c>
      <c r="G997" s="116" t="s">
        <v>337</v>
      </c>
      <c r="H997" s="116">
        <v>5883160</v>
      </c>
      <c r="I997" s="116">
        <v>4519337</v>
      </c>
      <c r="J997" s="116">
        <v>1363823</v>
      </c>
      <c r="K997">
        <f t="shared" si="31"/>
        <v>0.23181810455605492</v>
      </c>
    </row>
    <row r="998" spans="1:11" x14ac:dyDescent="0.3">
      <c r="A998" t="str">
        <f t="shared" si="30"/>
        <v>2010_7098</v>
      </c>
      <c r="C998" s="116">
        <v>997</v>
      </c>
      <c r="D998" s="116">
        <v>2010</v>
      </c>
      <c r="E998" s="116">
        <v>7098</v>
      </c>
      <c r="F998" s="116">
        <v>7098</v>
      </c>
      <c r="G998" s="116" t="s">
        <v>338</v>
      </c>
      <c r="H998" s="116">
        <v>5575706</v>
      </c>
      <c r="I998" s="116">
        <v>5251374</v>
      </c>
      <c r="J998" s="116">
        <v>324332</v>
      </c>
      <c r="K998">
        <f t="shared" si="31"/>
        <v>5.8168777191623805E-2</v>
      </c>
    </row>
    <row r="999" spans="1:11" x14ac:dyDescent="0.3">
      <c r="A999" t="str">
        <f t="shared" si="30"/>
        <v>2010_7110</v>
      </c>
      <c r="C999" s="116">
        <v>998</v>
      </c>
      <c r="D999" s="116">
        <v>2010</v>
      </c>
      <c r="E999" s="116">
        <v>7110</v>
      </c>
      <c r="F999" s="116">
        <v>7110</v>
      </c>
      <c r="G999" s="116" t="s">
        <v>339</v>
      </c>
      <c r="H999" s="116">
        <v>11857815</v>
      </c>
      <c r="I999" s="116">
        <v>10518116</v>
      </c>
      <c r="J999" s="116">
        <v>1339699</v>
      </c>
      <c r="K999">
        <f t="shared" si="31"/>
        <v>0.11298025816729304</v>
      </c>
    </row>
    <row r="1000" spans="1:11" x14ac:dyDescent="0.3">
      <c r="A1000" t="str">
        <f t="shared" si="30"/>
        <v>2011_1224</v>
      </c>
      <c r="C1000" s="116">
        <v>999</v>
      </c>
      <c r="D1000" s="116">
        <v>2011</v>
      </c>
      <c r="E1000" s="116">
        <v>1224</v>
      </c>
      <c r="F1000" s="116" t="s">
        <v>417</v>
      </c>
      <c r="G1000" s="116"/>
      <c r="H1000" s="116">
        <v>1627227</v>
      </c>
      <c r="I1000" s="116">
        <v>1194550</v>
      </c>
      <c r="J1000" s="116">
        <v>432677</v>
      </c>
      <c r="K1000">
        <f t="shared" si="31"/>
        <v>0.26589836574737269</v>
      </c>
    </row>
    <row r="1001" spans="1:11" x14ac:dyDescent="0.3">
      <c r="A1001" t="str">
        <f t="shared" si="30"/>
        <v>2011_1449</v>
      </c>
      <c r="C1001" s="116">
        <v>1000</v>
      </c>
      <c r="D1001" s="116">
        <v>2011</v>
      </c>
      <c r="E1001" s="116">
        <v>1449</v>
      </c>
      <c r="F1001" s="116" t="s">
        <v>417</v>
      </c>
      <c r="G1001" s="116"/>
      <c r="H1001" s="116">
        <v>1946214</v>
      </c>
      <c r="I1001" s="116">
        <v>1871387</v>
      </c>
      <c r="J1001" s="116">
        <v>74827</v>
      </c>
      <c r="K1001">
        <f t="shared" si="31"/>
        <v>3.8447467750206299E-2</v>
      </c>
    </row>
    <row r="1002" spans="1:11" x14ac:dyDescent="0.3">
      <c r="A1002" t="str">
        <f t="shared" si="30"/>
        <v>2011_2205</v>
      </c>
      <c r="C1002" s="116">
        <v>1001</v>
      </c>
      <c r="D1002" s="116">
        <v>2011</v>
      </c>
      <c r="E1002" s="116">
        <v>2205</v>
      </c>
      <c r="F1002" s="116" t="s">
        <v>417</v>
      </c>
      <c r="G1002" s="116"/>
      <c r="H1002" s="116">
        <v>3024743</v>
      </c>
      <c r="I1002" s="116">
        <v>2996619</v>
      </c>
      <c r="J1002" s="116">
        <v>28124</v>
      </c>
      <c r="K1002">
        <f t="shared" si="31"/>
        <v>9.2979800267328494E-3</v>
      </c>
    </row>
    <row r="1003" spans="1:11" x14ac:dyDescent="0.3">
      <c r="A1003" t="str">
        <f t="shared" si="30"/>
        <v>2011_9999</v>
      </c>
      <c r="C1003" s="116">
        <v>1002</v>
      </c>
      <c r="D1003" s="116">
        <v>2011</v>
      </c>
      <c r="E1003" s="116">
        <v>9999</v>
      </c>
      <c r="F1003" s="116" t="s">
        <v>417</v>
      </c>
      <c r="G1003" s="116"/>
      <c r="H1003" s="116">
        <v>5721853682</v>
      </c>
      <c r="I1003" s="116">
        <v>4741875553</v>
      </c>
      <c r="J1003" s="116">
        <v>979978129</v>
      </c>
      <c r="K1003">
        <f t="shared" si="31"/>
        <v>0.17126934442291808</v>
      </c>
    </row>
    <row r="1004" spans="1:11" x14ac:dyDescent="0.3">
      <c r="A1004" t="str">
        <f t="shared" si="30"/>
        <v>2011_9</v>
      </c>
      <c r="C1004" s="116">
        <v>1003</v>
      </c>
      <c r="D1004" s="116">
        <v>2011</v>
      </c>
      <c r="E1004" s="116">
        <v>9</v>
      </c>
      <c r="F1004" s="116">
        <v>9</v>
      </c>
      <c r="G1004" s="116" t="s">
        <v>14</v>
      </c>
      <c r="H1004" s="116">
        <v>9081771</v>
      </c>
      <c r="I1004" s="116">
        <v>7034491</v>
      </c>
      <c r="J1004" s="116">
        <v>2047280</v>
      </c>
      <c r="K1004">
        <f t="shared" si="31"/>
        <v>0.22542739736555789</v>
      </c>
    </row>
    <row r="1005" spans="1:11" x14ac:dyDescent="0.3">
      <c r="A1005" t="str">
        <f t="shared" si="30"/>
        <v>2011_441</v>
      </c>
      <c r="C1005" s="116">
        <v>1004</v>
      </c>
      <c r="D1005" s="116">
        <v>2011</v>
      </c>
      <c r="E1005" s="116">
        <v>441</v>
      </c>
      <c r="F1005" s="116">
        <v>441</v>
      </c>
      <c r="G1005" s="116" t="s">
        <v>409</v>
      </c>
      <c r="H1005" s="116">
        <v>9898566</v>
      </c>
      <c r="I1005" s="116">
        <v>8008708</v>
      </c>
      <c r="J1005" s="116">
        <v>1889858</v>
      </c>
      <c r="K1005">
        <f t="shared" si="31"/>
        <v>0.19092240229544361</v>
      </c>
    </row>
    <row r="1006" spans="1:11" x14ac:dyDescent="0.3">
      <c r="A1006" t="str">
        <f t="shared" si="30"/>
        <v>2011_18</v>
      </c>
      <c r="C1006" s="116">
        <v>1005</v>
      </c>
      <c r="D1006" s="116">
        <v>2011</v>
      </c>
      <c r="E1006" s="116">
        <v>18</v>
      </c>
      <c r="F1006" s="116">
        <v>18</v>
      </c>
      <c r="G1006" s="116" t="s">
        <v>32</v>
      </c>
      <c r="H1006" s="116">
        <v>4164968</v>
      </c>
      <c r="I1006" s="116">
        <v>3507388</v>
      </c>
      <c r="J1006" s="116">
        <v>657580</v>
      </c>
      <c r="K1006">
        <f t="shared" si="31"/>
        <v>0.15788356597217554</v>
      </c>
    </row>
    <row r="1007" spans="1:11" x14ac:dyDescent="0.3">
      <c r="A1007" t="str">
        <f t="shared" si="30"/>
        <v>2011_27</v>
      </c>
      <c r="C1007" s="116">
        <v>1006</v>
      </c>
      <c r="D1007" s="116">
        <v>2011</v>
      </c>
      <c r="E1007" s="116">
        <v>27</v>
      </c>
      <c r="F1007" s="116">
        <v>27</v>
      </c>
      <c r="G1007" s="116" t="s">
        <v>778</v>
      </c>
      <c r="H1007" s="116">
        <v>17887467</v>
      </c>
      <c r="I1007" s="116">
        <v>12794673</v>
      </c>
      <c r="J1007" s="116">
        <v>5092794</v>
      </c>
      <c r="K1007">
        <f t="shared" si="31"/>
        <v>0.28471297808683588</v>
      </c>
    </row>
    <row r="1008" spans="1:11" x14ac:dyDescent="0.3">
      <c r="A1008" t="str">
        <f t="shared" si="30"/>
        <v>2011_63</v>
      </c>
      <c r="C1008" s="116">
        <v>1007</v>
      </c>
      <c r="D1008" s="116">
        <v>2011</v>
      </c>
      <c r="E1008" s="116">
        <v>63</v>
      </c>
      <c r="F1008" s="116">
        <v>63</v>
      </c>
      <c r="G1008" s="116" t="s">
        <v>779</v>
      </c>
      <c r="H1008" s="116">
        <v>5945107</v>
      </c>
      <c r="I1008" s="116">
        <v>5274336</v>
      </c>
      <c r="J1008" s="116">
        <v>670771</v>
      </c>
      <c r="K1008">
        <f t="shared" si="31"/>
        <v>0.11282740579774259</v>
      </c>
    </row>
    <row r="1009" spans="1:11" x14ac:dyDescent="0.3">
      <c r="A1009" t="str">
        <f t="shared" si="30"/>
        <v>2011_72</v>
      </c>
      <c r="C1009" s="116">
        <v>1008</v>
      </c>
      <c r="D1009" s="116">
        <v>2011</v>
      </c>
      <c r="E1009" s="116">
        <v>72</v>
      </c>
      <c r="F1009" s="116">
        <v>72</v>
      </c>
      <c r="G1009" s="116" t="s">
        <v>35</v>
      </c>
      <c r="H1009" s="116">
        <v>2865539</v>
      </c>
      <c r="I1009" s="116">
        <v>2206069</v>
      </c>
      <c r="J1009" s="116">
        <v>659470</v>
      </c>
      <c r="K1009">
        <f t="shared" si="31"/>
        <v>0.23013820436574062</v>
      </c>
    </row>
    <row r="1010" spans="1:11" x14ac:dyDescent="0.3">
      <c r="A1010" t="str">
        <f t="shared" si="30"/>
        <v>2011_81</v>
      </c>
      <c r="C1010" s="116">
        <v>1009</v>
      </c>
      <c r="D1010" s="116">
        <v>2011</v>
      </c>
      <c r="E1010" s="116">
        <v>81</v>
      </c>
      <c r="F1010" s="116">
        <v>81</v>
      </c>
      <c r="G1010" s="116" t="s">
        <v>36</v>
      </c>
      <c r="H1010" s="116">
        <v>13198049</v>
      </c>
      <c r="I1010" s="116">
        <v>10925860</v>
      </c>
      <c r="J1010" s="116">
        <v>2272189</v>
      </c>
      <c r="K1010">
        <f t="shared" si="31"/>
        <v>0.17216097621701509</v>
      </c>
    </row>
    <row r="1011" spans="1:11" x14ac:dyDescent="0.3">
      <c r="A1011" t="str">
        <f t="shared" si="30"/>
        <v>2011_99</v>
      </c>
      <c r="C1011" s="116">
        <v>1010</v>
      </c>
      <c r="D1011" s="116">
        <v>2011</v>
      </c>
      <c r="E1011" s="116">
        <v>99</v>
      </c>
      <c r="F1011" s="116">
        <v>99</v>
      </c>
      <c r="G1011" s="116" t="s">
        <v>37</v>
      </c>
      <c r="H1011" s="116">
        <v>6565607</v>
      </c>
      <c r="I1011" s="116">
        <v>5577534</v>
      </c>
      <c r="J1011" s="116">
        <v>988073</v>
      </c>
      <c r="K1011">
        <f t="shared" si="31"/>
        <v>0.15049225456229715</v>
      </c>
    </row>
    <row r="1012" spans="1:11" x14ac:dyDescent="0.3">
      <c r="A1012" t="str">
        <f t="shared" si="30"/>
        <v>2011_108</v>
      </c>
      <c r="C1012" s="116">
        <v>1011</v>
      </c>
      <c r="D1012" s="116">
        <v>2011</v>
      </c>
      <c r="E1012" s="116">
        <v>108</v>
      </c>
      <c r="F1012" s="116">
        <v>108</v>
      </c>
      <c r="G1012" s="116" t="s">
        <v>38</v>
      </c>
      <c r="H1012" s="116">
        <v>4284035</v>
      </c>
      <c r="I1012" s="116">
        <v>3209072</v>
      </c>
      <c r="J1012" s="116">
        <v>1074963</v>
      </c>
      <c r="K1012">
        <f t="shared" si="31"/>
        <v>0.25092302000333799</v>
      </c>
    </row>
    <row r="1013" spans="1:11" x14ac:dyDescent="0.3">
      <c r="A1013" t="str">
        <f t="shared" si="30"/>
        <v>2011_126</v>
      </c>
      <c r="C1013" s="116">
        <v>1012</v>
      </c>
      <c r="D1013" s="116">
        <v>2011</v>
      </c>
      <c r="E1013" s="116">
        <v>126</v>
      </c>
      <c r="F1013" s="116">
        <v>126</v>
      </c>
      <c r="G1013" s="116" t="s">
        <v>39</v>
      </c>
      <c r="H1013" s="116">
        <v>17383806</v>
      </c>
      <c r="I1013" s="116">
        <v>15554780</v>
      </c>
      <c r="J1013" s="116">
        <v>1829026</v>
      </c>
      <c r="K1013">
        <f t="shared" si="31"/>
        <v>0.10521435869682393</v>
      </c>
    </row>
    <row r="1014" spans="1:11" x14ac:dyDescent="0.3">
      <c r="A1014" t="str">
        <f t="shared" si="30"/>
        <v>2011_135</v>
      </c>
      <c r="C1014" s="116">
        <v>1013</v>
      </c>
      <c r="D1014" s="116">
        <v>2011</v>
      </c>
      <c r="E1014" s="116">
        <v>135</v>
      </c>
      <c r="F1014" s="116">
        <v>135</v>
      </c>
      <c r="G1014" s="116" t="s">
        <v>40</v>
      </c>
      <c r="H1014" s="116">
        <v>14995870</v>
      </c>
      <c r="I1014" s="116">
        <v>11907853</v>
      </c>
      <c r="J1014" s="116">
        <v>3088017</v>
      </c>
      <c r="K1014">
        <f t="shared" si="31"/>
        <v>0.20592449787841585</v>
      </c>
    </row>
    <row r="1015" spans="1:11" x14ac:dyDescent="0.3">
      <c r="A1015" t="str">
        <f t="shared" si="30"/>
        <v>2011_171</v>
      </c>
      <c r="C1015" s="116">
        <v>1014</v>
      </c>
      <c r="D1015" s="116">
        <v>2011</v>
      </c>
      <c r="E1015" s="116">
        <v>171</v>
      </c>
      <c r="F1015" s="116">
        <v>171</v>
      </c>
      <c r="G1015" s="116" t="s">
        <v>815</v>
      </c>
      <c r="H1015" s="116">
        <v>9880921</v>
      </c>
      <c r="I1015" s="116">
        <v>7610597</v>
      </c>
      <c r="J1015" s="116">
        <v>2270324</v>
      </c>
      <c r="K1015">
        <f t="shared" si="31"/>
        <v>0.22976845984296404</v>
      </c>
    </row>
    <row r="1016" spans="1:11" x14ac:dyDescent="0.3">
      <c r="A1016" t="str">
        <f t="shared" si="30"/>
        <v>2011_225</v>
      </c>
      <c r="C1016" s="116">
        <v>1015</v>
      </c>
      <c r="D1016" s="116">
        <v>2011</v>
      </c>
      <c r="E1016" s="116">
        <v>225</v>
      </c>
      <c r="F1016" s="116">
        <v>225</v>
      </c>
      <c r="G1016" s="116" t="s">
        <v>43</v>
      </c>
      <c r="H1016" s="116">
        <v>49571404</v>
      </c>
      <c r="I1016" s="116">
        <v>46444267</v>
      </c>
      <c r="J1016" s="116">
        <v>3127137</v>
      </c>
      <c r="K1016">
        <f t="shared" si="31"/>
        <v>6.3083486600460217E-2</v>
      </c>
    </row>
    <row r="1017" spans="1:11" x14ac:dyDescent="0.3">
      <c r="A1017" t="str">
        <f t="shared" si="30"/>
        <v>2011_234</v>
      </c>
      <c r="C1017" s="116">
        <v>1016</v>
      </c>
      <c r="D1017" s="116">
        <v>2011</v>
      </c>
      <c r="E1017" s="116">
        <v>234</v>
      </c>
      <c r="F1017" s="116">
        <v>234</v>
      </c>
      <c r="G1017" s="116" t="s">
        <v>44</v>
      </c>
      <c r="H1017" s="116">
        <v>17334841</v>
      </c>
      <c r="I1017" s="116">
        <v>12325947</v>
      </c>
      <c r="J1017" s="116">
        <v>5008894</v>
      </c>
      <c r="K1017">
        <f t="shared" si="31"/>
        <v>0.28894952079456626</v>
      </c>
    </row>
    <row r="1018" spans="1:11" x14ac:dyDescent="0.3">
      <c r="A1018" t="str">
        <f t="shared" si="30"/>
        <v>2011_243</v>
      </c>
      <c r="C1018" s="116">
        <v>1017</v>
      </c>
      <c r="D1018" s="116">
        <v>2011</v>
      </c>
      <c r="E1018" s="116">
        <v>243</v>
      </c>
      <c r="F1018" s="116">
        <v>243</v>
      </c>
      <c r="G1018" s="116" t="s">
        <v>45</v>
      </c>
      <c r="H1018" s="116">
        <v>3643381</v>
      </c>
      <c r="I1018" s="116">
        <v>3016175</v>
      </c>
      <c r="J1018" s="116">
        <v>627206</v>
      </c>
      <c r="K1018">
        <f t="shared" si="31"/>
        <v>0.1721494403138184</v>
      </c>
    </row>
    <row r="1019" spans="1:11" x14ac:dyDescent="0.3">
      <c r="A1019" t="str">
        <f t="shared" si="30"/>
        <v>2011_261</v>
      </c>
      <c r="C1019" s="116">
        <v>1018</v>
      </c>
      <c r="D1019" s="116">
        <v>2011</v>
      </c>
      <c r="E1019" s="116">
        <v>261</v>
      </c>
      <c r="F1019" s="116">
        <v>261</v>
      </c>
      <c r="G1019" s="116" t="s">
        <v>46</v>
      </c>
      <c r="H1019" s="116">
        <v>98113220</v>
      </c>
      <c r="I1019" s="116">
        <v>78120733</v>
      </c>
      <c r="J1019" s="116">
        <v>19992487</v>
      </c>
      <c r="K1019">
        <f t="shared" si="31"/>
        <v>0.20376955317540288</v>
      </c>
    </row>
    <row r="1020" spans="1:11" x14ac:dyDescent="0.3">
      <c r="A1020" t="str">
        <f t="shared" si="30"/>
        <v>2011_279</v>
      </c>
      <c r="C1020" s="116">
        <v>1019</v>
      </c>
      <c r="D1020" s="116">
        <v>2011</v>
      </c>
      <c r="E1020" s="116">
        <v>279</v>
      </c>
      <c r="F1020" s="116">
        <v>279</v>
      </c>
      <c r="G1020" s="116" t="s">
        <v>47</v>
      </c>
      <c r="H1020" s="116">
        <v>8065752</v>
      </c>
      <c r="I1020" s="116">
        <v>7357588</v>
      </c>
      <c r="J1020" s="116">
        <v>708164</v>
      </c>
      <c r="K1020">
        <f t="shared" si="31"/>
        <v>8.7798880997084952E-2</v>
      </c>
    </row>
    <row r="1021" spans="1:11" x14ac:dyDescent="0.3">
      <c r="A1021" t="str">
        <f t="shared" si="30"/>
        <v>2011_355</v>
      </c>
      <c r="C1021" s="116">
        <v>1020</v>
      </c>
      <c r="D1021" s="116">
        <v>2011</v>
      </c>
      <c r="E1021" s="116">
        <v>355</v>
      </c>
      <c r="F1021" s="116">
        <v>355</v>
      </c>
      <c r="G1021" s="116" t="s">
        <v>48</v>
      </c>
      <c r="H1021" s="116">
        <v>5168951</v>
      </c>
      <c r="I1021" s="116">
        <v>3509837</v>
      </c>
      <c r="J1021" s="116">
        <v>1659114</v>
      </c>
      <c r="K1021">
        <f t="shared" si="31"/>
        <v>0.32097692549223239</v>
      </c>
    </row>
    <row r="1022" spans="1:11" x14ac:dyDescent="0.3">
      <c r="A1022" t="str">
        <f t="shared" si="30"/>
        <v>2011_387</v>
      </c>
      <c r="C1022" s="116">
        <v>1021</v>
      </c>
      <c r="D1022" s="116">
        <v>2011</v>
      </c>
      <c r="E1022" s="116">
        <v>387</v>
      </c>
      <c r="F1022" s="116">
        <v>387</v>
      </c>
      <c r="G1022" s="116" t="s">
        <v>49</v>
      </c>
      <c r="H1022" s="116">
        <v>20842432</v>
      </c>
      <c r="I1022" s="116">
        <v>14452248</v>
      </c>
      <c r="J1022" s="116">
        <v>6390184</v>
      </c>
      <c r="K1022">
        <f t="shared" si="31"/>
        <v>0.30659493095623391</v>
      </c>
    </row>
    <row r="1023" spans="1:11" x14ac:dyDescent="0.3">
      <c r="A1023" t="str">
        <f t="shared" si="30"/>
        <v>2011_414</v>
      </c>
      <c r="C1023" s="116">
        <v>1022</v>
      </c>
      <c r="D1023" s="116">
        <v>2011</v>
      </c>
      <c r="E1023" s="116">
        <v>414</v>
      </c>
      <c r="F1023" s="116">
        <v>414</v>
      </c>
      <c r="G1023" s="116" t="s">
        <v>50</v>
      </c>
      <c r="H1023" s="116">
        <v>6556411</v>
      </c>
      <c r="I1023" s="116">
        <v>5844001</v>
      </c>
      <c r="J1023" s="116">
        <v>712410</v>
      </c>
      <c r="K1023">
        <f t="shared" si="31"/>
        <v>0.10865853284670531</v>
      </c>
    </row>
    <row r="1024" spans="1:11" x14ac:dyDescent="0.3">
      <c r="A1024" t="str">
        <f t="shared" si="30"/>
        <v>2011_540</v>
      </c>
      <c r="C1024" s="116">
        <v>1023</v>
      </c>
      <c r="D1024" s="116">
        <v>2011</v>
      </c>
      <c r="E1024" s="116">
        <v>540</v>
      </c>
      <c r="F1024" s="116">
        <v>540</v>
      </c>
      <c r="G1024" s="116" t="s">
        <v>15</v>
      </c>
      <c r="H1024" s="116">
        <v>7891622</v>
      </c>
      <c r="I1024" s="116">
        <v>6035024</v>
      </c>
      <c r="J1024" s="116">
        <v>1856598</v>
      </c>
      <c r="K1024">
        <f t="shared" si="31"/>
        <v>0.23526190179914852</v>
      </c>
    </row>
    <row r="1025" spans="1:11" x14ac:dyDescent="0.3">
      <c r="A1025" t="str">
        <f t="shared" si="30"/>
        <v>2011_472</v>
      </c>
      <c r="C1025" s="116">
        <v>1024</v>
      </c>
      <c r="D1025" s="116">
        <v>2011</v>
      </c>
      <c r="E1025" s="116">
        <v>472</v>
      </c>
      <c r="F1025" s="116">
        <v>472</v>
      </c>
      <c r="G1025" s="116" t="s">
        <v>52</v>
      </c>
      <c r="H1025" s="116">
        <v>14901915</v>
      </c>
      <c r="I1025" s="116">
        <v>13103274</v>
      </c>
      <c r="J1025" s="116">
        <v>1798641</v>
      </c>
      <c r="K1025">
        <f t="shared" si="31"/>
        <v>0.12069864846229494</v>
      </c>
    </row>
    <row r="1026" spans="1:11" x14ac:dyDescent="0.3">
      <c r="A1026" t="str">
        <f t="shared" si="30"/>
        <v>2011_513</v>
      </c>
      <c r="C1026" s="116">
        <v>1025</v>
      </c>
      <c r="D1026" s="116">
        <v>2011</v>
      </c>
      <c r="E1026" s="116">
        <v>513</v>
      </c>
      <c r="F1026" s="116">
        <v>513</v>
      </c>
      <c r="G1026" s="116" t="s">
        <v>54</v>
      </c>
      <c r="H1026" s="116">
        <v>5310430</v>
      </c>
      <c r="I1026" s="116">
        <v>4017536</v>
      </c>
      <c r="J1026" s="116">
        <v>1292894</v>
      </c>
      <c r="K1026">
        <f t="shared" si="31"/>
        <v>0.24346314705212196</v>
      </c>
    </row>
    <row r="1027" spans="1:11" x14ac:dyDescent="0.3">
      <c r="A1027" t="str">
        <f t="shared" si="30"/>
        <v>2011_549</v>
      </c>
      <c r="C1027" s="116">
        <v>1026</v>
      </c>
      <c r="D1027" s="116">
        <v>2011</v>
      </c>
      <c r="E1027" s="116">
        <v>549</v>
      </c>
      <c r="F1027" s="116">
        <v>549</v>
      </c>
      <c r="G1027" s="116" t="s">
        <v>55</v>
      </c>
      <c r="H1027" s="116">
        <v>7098655</v>
      </c>
      <c r="I1027" s="116">
        <v>5282883</v>
      </c>
      <c r="J1027" s="116">
        <v>1815772</v>
      </c>
      <c r="K1027">
        <f t="shared" si="31"/>
        <v>0.25579099139203132</v>
      </c>
    </row>
    <row r="1028" spans="1:11" x14ac:dyDescent="0.3">
      <c r="A1028" t="str">
        <f t="shared" si="30"/>
        <v>2011_576</v>
      </c>
      <c r="C1028" s="116">
        <v>1027</v>
      </c>
      <c r="D1028" s="116">
        <v>2011</v>
      </c>
      <c r="E1028" s="116">
        <v>576</v>
      </c>
      <c r="F1028" s="116">
        <v>576</v>
      </c>
      <c r="G1028" s="116" t="s">
        <v>56</v>
      </c>
      <c r="H1028" s="116">
        <v>8220416</v>
      </c>
      <c r="I1028" s="116">
        <v>5740705</v>
      </c>
      <c r="J1028" s="116">
        <v>2479711</v>
      </c>
      <c r="K1028">
        <f t="shared" si="31"/>
        <v>0.30165273874217557</v>
      </c>
    </row>
    <row r="1029" spans="1:11" x14ac:dyDescent="0.3">
      <c r="A1029" t="str">
        <f t="shared" ref="A1029:A1092" si="32">CONCATENATE(D1029,"_",E1029)</f>
        <v>2011_585</v>
      </c>
      <c r="C1029" s="116">
        <v>1028</v>
      </c>
      <c r="D1029" s="116">
        <v>2011</v>
      </c>
      <c r="E1029" s="116">
        <v>585</v>
      </c>
      <c r="F1029" s="116">
        <v>585</v>
      </c>
      <c r="G1029" s="116" t="s">
        <v>57</v>
      </c>
      <c r="H1029" s="116">
        <v>8086093</v>
      </c>
      <c r="I1029" s="116">
        <v>6117629</v>
      </c>
      <c r="J1029" s="116">
        <v>1968464</v>
      </c>
      <c r="K1029">
        <f t="shared" ref="K1029:K1092" si="33">J1029/H1029</f>
        <v>0.24343820928104587</v>
      </c>
    </row>
    <row r="1030" spans="1:11" x14ac:dyDescent="0.3">
      <c r="A1030" t="str">
        <f t="shared" si="32"/>
        <v>2011_594</v>
      </c>
      <c r="C1030" s="116">
        <v>1029</v>
      </c>
      <c r="D1030" s="116">
        <v>2011</v>
      </c>
      <c r="E1030" s="116">
        <v>594</v>
      </c>
      <c r="F1030" s="116">
        <v>594</v>
      </c>
      <c r="G1030" s="116" t="s">
        <v>58</v>
      </c>
      <c r="H1030" s="116">
        <v>8376578</v>
      </c>
      <c r="I1030" s="116">
        <v>7309625</v>
      </c>
      <c r="J1030" s="116">
        <v>1066953</v>
      </c>
      <c r="K1030">
        <f t="shared" si="33"/>
        <v>0.12737337370940735</v>
      </c>
    </row>
    <row r="1031" spans="1:11" x14ac:dyDescent="0.3">
      <c r="A1031" t="str">
        <f t="shared" si="32"/>
        <v>2011_603</v>
      </c>
      <c r="C1031" s="116">
        <v>1030</v>
      </c>
      <c r="D1031" s="116">
        <v>2011</v>
      </c>
      <c r="E1031" s="116">
        <v>603</v>
      </c>
      <c r="F1031" s="116">
        <v>603</v>
      </c>
      <c r="G1031" s="116" t="s">
        <v>59</v>
      </c>
      <c r="H1031" s="116">
        <v>2277322</v>
      </c>
      <c r="I1031" s="116">
        <v>1872451</v>
      </c>
      <c r="J1031" s="116">
        <v>404871</v>
      </c>
      <c r="K1031">
        <f t="shared" si="33"/>
        <v>0.17778381801080392</v>
      </c>
    </row>
    <row r="1032" spans="1:11" x14ac:dyDescent="0.3">
      <c r="A1032" t="str">
        <f t="shared" si="32"/>
        <v>2011_609</v>
      </c>
      <c r="C1032" s="116">
        <v>1031</v>
      </c>
      <c r="D1032" s="116">
        <v>2011</v>
      </c>
      <c r="E1032" s="116">
        <v>609</v>
      </c>
      <c r="F1032" s="116">
        <v>609</v>
      </c>
      <c r="G1032" s="116" t="s">
        <v>60</v>
      </c>
      <c r="H1032" s="116">
        <v>19211636</v>
      </c>
      <c r="I1032" s="116">
        <v>14406078</v>
      </c>
      <c r="J1032" s="116">
        <v>4805558</v>
      </c>
      <c r="K1032">
        <f t="shared" si="33"/>
        <v>0.25013788518583219</v>
      </c>
    </row>
    <row r="1033" spans="1:11" x14ac:dyDescent="0.3">
      <c r="A1033" t="str">
        <f t="shared" si="32"/>
        <v>2011_621</v>
      </c>
      <c r="C1033" s="116">
        <v>1032</v>
      </c>
      <c r="D1033" s="116">
        <v>2011</v>
      </c>
      <c r="E1033" s="116">
        <v>621</v>
      </c>
      <c r="F1033" s="116">
        <v>621</v>
      </c>
      <c r="G1033" s="116" t="s">
        <v>61</v>
      </c>
      <c r="H1033" s="116">
        <v>50506195</v>
      </c>
      <c r="I1033" s="116">
        <v>41663226</v>
      </c>
      <c r="J1033" s="116">
        <v>8842969</v>
      </c>
      <c r="K1033">
        <f t="shared" si="33"/>
        <v>0.17508681855760466</v>
      </c>
    </row>
    <row r="1034" spans="1:11" x14ac:dyDescent="0.3">
      <c r="A1034" t="str">
        <f t="shared" si="32"/>
        <v>2011_720</v>
      </c>
      <c r="C1034" s="116">
        <v>1033</v>
      </c>
      <c r="D1034" s="116">
        <v>2011</v>
      </c>
      <c r="E1034" s="116">
        <v>720</v>
      </c>
      <c r="F1034" s="116">
        <v>720</v>
      </c>
      <c r="G1034" s="116" t="s">
        <v>62</v>
      </c>
      <c r="H1034" s="116">
        <v>15693385</v>
      </c>
      <c r="I1034" s="116">
        <v>10688121</v>
      </c>
      <c r="J1034" s="116">
        <v>5005264</v>
      </c>
      <c r="K1034">
        <f t="shared" si="33"/>
        <v>0.31894100603534548</v>
      </c>
    </row>
    <row r="1035" spans="1:11" x14ac:dyDescent="0.3">
      <c r="A1035" t="str">
        <f t="shared" si="32"/>
        <v>2011_729</v>
      </c>
      <c r="C1035" s="116">
        <v>1034</v>
      </c>
      <c r="D1035" s="116">
        <v>2011</v>
      </c>
      <c r="E1035" s="116">
        <v>729</v>
      </c>
      <c r="F1035" s="116">
        <v>729</v>
      </c>
      <c r="G1035" s="116" t="s">
        <v>63</v>
      </c>
      <c r="H1035" s="116">
        <v>24896990</v>
      </c>
      <c r="I1035" s="116">
        <v>21212365</v>
      </c>
      <c r="J1035" s="116">
        <v>3684625</v>
      </c>
      <c r="K1035">
        <f t="shared" si="33"/>
        <v>0.14799479776470972</v>
      </c>
    </row>
    <row r="1036" spans="1:11" x14ac:dyDescent="0.3">
      <c r="A1036" t="str">
        <f t="shared" si="32"/>
        <v>2011_747</v>
      </c>
      <c r="C1036" s="116">
        <v>1035</v>
      </c>
      <c r="D1036" s="116">
        <v>2011</v>
      </c>
      <c r="E1036" s="116">
        <v>747</v>
      </c>
      <c r="F1036" s="116">
        <v>747</v>
      </c>
      <c r="G1036" s="116" t="s">
        <v>64</v>
      </c>
      <c r="H1036" s="116">
        <v>7201117</v>
      </c>
      <c r="I1036" s="116">
        <v>5754700</v>
      </c>
      <c r="J1036" s="116">
        <v>1446417</v>
      </c>
      <c r="K1036">
        <f t="shared" si="33"/>
        <v>0.20086008878900316</v>
      </c>
    </row>
    <row r="1037" spans="1:11" x14ac:dyDescent="0.3">
      <c r="A1037" t="str">
        <f t="shared" si="32"/>
        <v>2011_1917</v>
      </c>
      <c r="C1037" s="116">
        <v>1036</v>
      </c>
      <c r="D1037" s="116">
        <v>2011</v>
      </c>
      <c r="E1037" s="116">
        <v>1917</v>
      </c>
      <c r="F1037" s="116">
        <v>1917</v>
      </c>
      <c r="G1037" s="116" t="s">
        <v>114</v>
      </c>
      <c r="H1037" s="116">
        <v>6697780</v>
      </c>
      <c r="I1037" s="116">
        <v>4812882</v>
      </c>
      <c r="J1037" s="116">
        <v>1884898</v>
      </c>
      <c r="K1037">
        <f t="shared" si="33"/>
        <v>0.2814213067613448</v>
      </c>
    </row>
    <row r="1038" spans="1:11" x14ac:dyDescent="0.3">
      <c r="A1038" t="str">
        <f t="shared" si="32"/>
        <v>2011_846</v>
      </c>
      <c r="C1038" s="116">
        <v>1037</v>
      </c>
      <c r="D1038" s="116">
        <v>2011</v>
      </c>
      <c r="E1038" s="116">
        <v>846</v>
      </c>
      <c r="F1038" s="116">
        <v>846</v>
      </c>
      <c r="G1038" s="116" t="s">
        <v>66</v>
      </c>
      <c r="H1038" s="116">
        <v>8740914</v>
      </c>
      <c r="I1038" s="116">
        <v>5202513</v>
      </c>
      <c r="J1038" s="116">
        <v>3538401</v>
      </c>
      <c r="K1038">
        <f t="shared" si="33"/>
        <v>0.4048090394208203</v>
      </c>
    </row>
    <row r="1039" spans="1:11" x14ac:dyDescent="0.3">
      <c r="A1039" t="str">
        <f t="shared" si="32"/>
        <v>2011_882</v>
      </c>
      <c r="C1039" s="116">
        <v>1038</v>
      </c>
      <c r="D1039" s="116">
        <v>2011</v>
      </c>
      <c r="E1039" s="116">
        <v>882</v>
      </c>
      <c r="F1039" s="116">
        <v>882</v>
      </c>
      <c r="G1039" s="116" t="s">
        <v>68</v>
      </c>
      <c r="H1039" s="116">
        <v>55606774</v>
      </c>
      <c r="I1039" s="116">
        <v>42260711</v>
      </c>
      <c r="J1039" s="116">
        <v>13346063</v>
      </c>
      <c r="K1039">
        <f t="shared" si="33"/>
        <v>0.24000786307078342</v>
      </c>
    </row>
    <row r="1040" spans="1:11" x14ac:dyDescent="0.3">
      <c r="A1040" t="str">
        <f t="shared" si="32"/>
        <v>2011_916</v>
      </c>
      <c r="C1040" s="116">
        <v>1039</v>
      </c>
      <c r="D1040" s="116">
        <v>2011</v>
      </c>
      <c r="E1040" s="116">
        <v>916</v>
      </c>
      <c r="F1040" s="116">
        <v>916</v>
      </c>
      <c r="G1040" s="116" t="s">
        <v>16</v>
      </c>
      <c r="H1040" s="116">
        <v>4797740</v>
      </c>
      <c r="I1040" s="116">
        <v>3008609</v>
      </c>
      <c r="J1040" s="116">
        <v>1789131</v>
      </c>
      <c r="K1040">
        <f t="shared" si="33"/>
        <v>0.37291120402522854</v>
      </c>
    </row>
    <row r="1041" spans="1:11" x14ac:dyDescent="0.3">
      <c r="A1041" t="str">
        <f t="shared" si="32"/>
        <v>2011_914</v>
      </c>
      <c r="C1041" s="116">
        <v>1040</v>
      </c>
      <c r="D1041" s="116">
        <v>2011</v>
      </c>
      <c r="E1041" s="116">
        <v>914</v>
      </c>
      <c r="F1041" s="116">
        <v>914</v>
      </c>
      <c r="G1041" s="116" t="s">
        <v>69</v>
      </c>
      <c r="H1041" s="116">
        <v>6121464</v>
      </c>
      <c r="I1041" s="116">
        <v>5450773</v>
      </c>
      <c r="J1041" s="116">
        <v>670691</v>
      </c>
      <c r="K1041">
        <f t="shared" si="33"/>
        <v>0.1095638232945583</v>
      </c>
    </row>
    <row r="1042" spans="1:11" x14ac:dyDescent="0.3">
      <c r="A1042" t="str">
        <f t="shared" si="32"/>
        <v>2011_918</v>
      </c>
      <c r="C1042" s="116">
        <v>1041</v>
      </c>
      <c r="D1042" s="116">
        <v>2011</v>
      </c>
      <c r="E1042" s="116">
        <v>918</v>
      </c>
      <c r="F1042" s="116">
        <v>918</v>
      </c>
      <c r="G1042" s="116" t="s">
        <v>70</v>
      </c>
      <c r="H1042" s="116">
        <v>7513779</v>
      </c>
      <c r="I1042" s="116">
        <v>4849731</v>
      </c>
      <c r="J1042" s="116">
        <v>2664048</v>
      </c>
      <c r="K1042">
        <f t="shared" si="33"/>
        <v>0.35455501153281194</v>
      </c>
    </row>
    <row r="1043" spans="1:11" x14ac:dyDescent="0.3">
      <c r="A1043" t="str">
        <f t="shared" si="32"/>
        <v>2011_936</v>
      </c>
      <c r="C1043" s="116">
        <v>1042</v>
      </c>
      <c r="D1043" s="116">
        <v>2011</v>
      </c>
      <c r="E1043" s="116">
        <v>936</v>
      </c>
      <c r="F1043" s="116">
        <v>936</v>
      </c>
      <c r="G1043" s="116" t="s">
        <v>71</v>
      </c>
      <c r="H1043" s="116">
        <v>10813796</v>
      </c>
      <c r="I1043" s="116">
        <v>9812042</v>
      </c>
      <c r="J1043" s="116">
        <v>1001754</v>
      </c>
      <c r="K1043">
        <f t="shared" si="33"/>
        <v>9.2636665237627938E-2</v>
      </c>
    </row>
    <row r="1044" spans="1:11" x14ac:dyDescent="0.3">
      <c r="A1044" t="str">
        <f t="shared" si="32"/>
        <v>2011_977</v>
      </c>
      <c r="C1044" s="116">
        <v>1043</v>
      </c>
      <c r="D1044" s="116">
        <v>2011</v>
      </c>
      <c r="E1044" s="116">
        <v>977</v>
      </c>
      <c r="F1044" s="116">
        <v>977</v>
      </c>
      <c r="G1044" s="116" t="s">
        <v>72</v>
      </c>
      <c r="H1044" s="116">
        <v>8319743</v>
      </c>
      <c r="I1044" s="116">
        <v>6147250</v>
      </c>
      <c r="J1044" s="116">
        <v>2172493</v>
      </c>
      <c r="K1044">
        <f t="shared" si="33"/>
        <v>0.26112501311639075</v>
      </c>
    </row>
    <row r="1045" spans="1:11" x14ac:dyDescent="0.3">
      <c r="A1045" t="str">
        <f t="shared" si="32"/>
        <v>2011_981</v>
      </c>
      <c r="C1045" s="116">
        <v>1044</v>
      </c>
      <c r="D1045" s="116">
        <v>2011</v>
      </c>
      <c r="E1045" s="116">
        <v>981</v>
      </c>
      <c r="F1045" s="116">
        <v>981</v>
      </c>
      <c r="G1045" s="116" t="s">
        <v>73</v>
      </c>
      <c r="H1045" s="116">
        <v>19934299</v>
      </c>
      <c r="I1045" s="116">
        <v>14795258</v>
      </c>
      <c r="J1045" s="116">
        <v>5139041</v>
      </c>
      <c r="K1045">
        <f t="shared" si="33"/>
        <v>0.2577989323828242</v>
      </c>
    </row>
    <row r="1046" spans="1:11" x14ac:dyDescent="0.3">
      <c r="A1046" t="str">
        <f t="shared" si="32"/>
        <v>2011_999</v>
      </c>
      <c r="C1046" s="116">
        <v>1045</v>
      </c>
      <c r="D1046" s="116">
        <v>2011</v>
      </c>
      <c r="E1046" s="116">
        <v>999</v>
      </c>
      <c r="F1046" s="116">
        <v>999</v>
      </c>
      <c r="G1046" s="116" t="s">
        <v>74</v>
      </c>
      <c r="H1046" s="116">
        <v>19682039</v>
      </c>
      <c r="I1046" s="116">
        <v>16569977</v>
      </c>
      <c r="J1046" s="116">
        <v>3112062</v>
      </c>
      <c r="K1046">
        <f t="shared" si="33"/>
        <v>0.15811684958047284</v>
      </c>
    </row>
    <row r="1047" spans="1:11" x14ac:dyDescent="0.3">
      <c r="A1047" t="str">
        <f t="shared" si="32"/>
        <v>2011_1044</v>
      </c>
      <c r="C1047" s="116">
        <v>1046</v>
      </c>
      <c r="D1047" s="116">
        <v>2011</v>
      </c>
      <c r="E1047" s="116">
        <v>1044</v>
      </c>
      <c r="F1047" s="116">
        <v>1044</v>
      </c>
      <c r="G1047" s="116" t="s">
        <v>75</v>
      </c>
      <c r="H1047" s="116">
        <v>48488268</v>
      </c>
      <c r="I1047" s="116">
        <v>41957366</v>
      </c>
      <c r="J1047" s="116">
        <v>6530902</v>
      </c>
      <c r="K1047">
        <f t="shared" si="33"/>
        <v>0.13469035437603175</v>
      </c>
    </row>
    <row r="1048" spans="1:11" x14ac:dyDescent="0.3">
      <c r="A1048" t="str">
        <f t="shared" si="32"/>
        <v>2011_1053</v>
      </c>
      <c r="C1048" s="116">
        <v>1047</v>
      </c>
      <c r="D1048" s="116">
        <v>2011</v>
      </c>
      <c r="E1048" s="116">
        <v>1053</v>
      </c>
      <c r="F1048" s="116">
        <v>1053</v>
      </c>
      <c r="G1048" s="116" t="s">
        <v>76</v>
      </c>
      <c r="H1048" s="116">
        <v>207049030</v>
      </c>
      <c r="I1048" s="116">
        <v>184633538</v>
      </c>
      <c r="J1048" s="116">
        <v>22415492</v>
      </c>
      <c r="K1048">
        <f t="shared" si="33"/>
        <v>0.10826175809662088</v>
      </c>
    </row>
    <row r="1049" spans="1:11" x14ac:dyDescent="0.3">
      <c r="A1049" t="str">
        <f t="shared" si="32"/>
        <v>2011_1062</v>
      </c>
      <c r="C1049" s="116">
        <v>1048</v>
      </c>
      <c r="D1049" s="116">
        <v>2011</v>
      </c>
      <c r="E1049" s="116">
        <v>1062</v>
      </c>
      <c r="F1049" s="116">
        <v>1062</v>
      </c>
      <c r="G1049" s="116" t="s">
        <v>77</v>
      </c>
      <c r="H1049" s="116">
        <v>14038159</v>
      </c>
      <c r="I1049" s="116">
        <v>11289966</v>
      </c>
      <c r="J1049" s="116">
        <v>2748193</v>
      </c>
      <c r="K1049">
        <f t="shared" si="33"/>
        <v>0.19576591204017563</v>
      </c>
    </row>
    <row r="1050" spans="1:11" x14ac:dyDescent="0.3">
      <c r="A1050" t="str">
        <f t="shared" si="32"/>
        <v>2011_1071</v>
      </c>
      <c r="C1050" s="116">
        <v>1049</v>
      </c>
      <c r="D1050" s="116">
        <v>2011</v>
      </c>
      <c r="E1050" s="116">
        <v>1071</v>
      </c>
      <c r="F1050" s="116">
        <v>1071</v>
      </c>
      <c r="G1050" s="116" t="s">
        <v>78</v>
      </c>
      <c r="H1050" s="116">
        <v>17582815</v>
      </c>
      <c r="I1050" s="116">
        <v>14195555</v>
      </c>
      <c r="J1050" s="116">
        <v>3387260</v>
      </c>
      <c r="K1050">
        <f t="shared" si="33"/>
        <v>0.19264605809706808</v>
      </c>
    </row>
    <row r="1051" spans="1:11" x14ac:dyDescent="0.3">
      <c r="A1051" t="str">
        <f t="shared" si="32"/>
        <v>2011_1089</v>
      </c>
      <c r="C1051" s="116">
        <v>1050</v>
      </c>
      <c r="D1051" s="116">
        <v>2011</v>
      </c>
      <c r="E1051" s="116">
        <v>1089</v>
      </c>
      <c r="F1051" s="116">
        <v>1089</v>
      </c>
      <c r="G1051" s="116" t="s">
        <v>80</v>
      </c>
      <c r="H1051" s="116">
        <v>6309280</v>
      </c>
      <c r="I1051" s="116">
        <v>4910314</v>
      </c>
      <c r="J1051" s="116">
        <v>1398966</v>
      </c>
      <c r="K1051">
        <f t="shared" si="33"/>
        <v>0.22173148124667158</v>
      </c>
    </row>
    <row r="1052" spans="1:11" x14ac:dyDescent="0.3">
      <c r="A1052" t="str">
        <f t="shared" si="32"/>
        <v>2011_1080</v>
      </c>
      <c r="C1052" s="116">
        <v>1051</v>
      </c>
      <c r="D1052" s="116">
        <v>2011</v>
      </c>
      <c r="E1052" s="116">
        <v>1080</v>
      </c>
      <c r="F1052" s="116">
        <v>1080</v>
      </c>
      <c r="G1052" s="116" t="s">
        <v>780</v>
      </c>
      <c r="H1052" s="116">
        <v>5699218</v>
      </c>
      <c r="I1052" s="116">
        <v>5042808</v>
      </c>
      <c r="J1052" s="116">
        <v>656410</v>
      </c>
      <c r="K1052">
        <f t="shared" si="33"/>
        <v>0.11517545038635126</v>
      </c>
    </row>
    <row r="1053" spans="1:11" x14ac:dyDescent="0.3">
      <c r="A1053" t="str">
        <f t="shared" si="32"/>
        <v>2011_1082</v>
      </c>
      <c r="C1053" s="116">
        <v>1052</v>
      </c>
      <c r="D1053" s="116">
        <v>2011</v>
      </c>
      <c r="E1053" s="116">
        <v>1082</v>
      </c>
      <c r="F1053" s="116">
        <v>1082</v>
      </c>
      <c r="G1053" s="116" t="s">
        <v>389</v>
      </c>
      <c r="H1053" s="116">
        <v>15458994</v>
      </c>
      <c r="I1053" s="116">
        <v>14060422</v>
      </c>
      <c r="J1053" s="116">
        <v>1398572</v>
      </c>
      <c r="K1053">
        <f t="shared" si="33"/>
        <v>9.0469793830051298E-2</v>
      </c>
    </row>
    <row r="1054" spans="1:11" x14ac:dyDescent="0.3">
      <c r="A1054" t="str">
        <f t="shared" si="32"/>
        <v>2011_1093</v>
      </c>
      <c r="C1054" s="116">
        <v>1053</v>
      </c>
      <c r="D1054" s="116">
        <v>2011</v>
      </c>
      <c r="E1054" s="116">
        <v>1093</v>
      </c>
      <c r="F1054" s="116">
        <v>1093</v>
      </c>
      <c r="G1054" s="116" t="s">
        <v>81</v>
      </c>
      <c r="H1054" s="116">
        <v>8284585</v>
      </c>
      <c r="I1054" s="116">
        <v>6902924</v>
      </c>
      <c r="J1054" s="116">
        <v>1381661</v>
      </c>
      <c r="K1054">
        <f t="shared" si="33"/>
        <v>0.16677491992658655</v>
      </c>
    </row>
    <row r="1055" spans="1:11" x14ac:dyDescent="0.3">
      <c r="A1055" t="str">
        <f t="shared" si="32"/>
        <v>2011_1079</v>
      </c>
      <c r="C1055" s="116">
        <v>1054</v>
      </c>
      <c r="D1055" s="116">
        <v>2011</v>
      </c>
      <c r="E1055" s="116">
        <v>1079</v>
      </c>
      <c r="F1055" s="116">
        <v>1079</v>
      </c>
      <c r="G1055" s="116" t="s">
        <v>79</v>
      </c>
      <c r="H1055" s="116">
        <v>9991788</v>
      </c>
      <c r="I1055" s="116">
        <v>8826012</v>
      </c>
      <c r="J1055" s="116">
        <v>1165776</v>
      </c>
      <c r="K1055">
        <f t="shared" si="33"/>
        <v>0.11667341220610365</v>
      </c>
    </row>
    <row r="1056" spans="1:11" x14ac:dyDescent="0.3">
      <c r="A1056" t="str">
        <f t="shared" si="32"/>
        <v>2011_1095</v>
      </c>
      <c r="C1056" s="116">
        <v>1055</v>
      </c>
      <c r="D1056" s="116">
        <v>2011</v>
      </c>
      <c r="E1056" s="116">
        <v>1095</v>
      </c>
      <c r="F1056" s="116">
        <v>1095</v>
      </c>
      <c r="G1056" s="116" t="s">
        <v>82</v>
      </c>
      <c r="H1056" s="116">
        <v>8566802</v>
      </c>
      <c r="I1056" s="116">
        <v>6929547</v>
      </c>
      <c r="J1056" s="116">
        <v>1637255</v>
      </c>
      <c r="K1056">
        <f t="shared" si="33"/>
        <v>0.19111624150995901</v>
      </c>
    </row>
    <row r="1057" spans="1:11" x14ac:dyDescent="0.3">
      <c r="A1057" t="str">
        <f t="shared" si="32"/>
        <v>2011_4772</v>
      </c>
      <c r="C1057" s="116">
        <v>1056</v>
      </c>
      <c r="D1057" s="116">
        <v>2011</v>
      </c>
      <c r="E1057" s="116">
        <v>4772</v>
      </c>
      <c r="F1057" s="116">
        <v>4772</v>
      </c>
      <c r="G1057" s="116" t="s">
        <v>221</v>
      </c>
      <c r="H1057" s="116">
        <v>10772162</v>
      </c>
      <c r="I1057" s="116">
        <v>9790861</v>
      </c>
      <c r="J1057" s="116">
        <v>981301</v>
      </c>
      <c r="K1057">
        <f t="shared" si="33"/>
        <v>9.1096012109732477E-2</v>
      </c>
    </row>
    <row r="1058" spans="1:11" x14ac:dyDescent="0.3">
      <c r="A1058" t="str">
        <f t="shared" si="32"/>
        <v>2011_1107</v>
      </c>
      <c r="C1058" s="116">
        <v>1057</v>
      </c>
      <c r="D1058" s="116">
        <v>2011</v>
      </c>
      <c r="E1058" s="116">
        <v>1107</v>
      </c>
      <c r="F1058" s="116">
        <v>1107</v>
      </c>
      <c r="G1058" s="116" t="s">
        <v>83</v>
      </c>
      <c r="H1058" s="116">
        <v>17281335</v>
      </c>
      <c r="I1058" s="116">
        <v>13154262</v>
      </c>
      <c r="J1058" s="116">
        <v>4127073</v>
      </c>
      <c r="K1058">
        <f t="shared" si="33"/>
        <v>0.23881679279986182</v>
      </c>
    </row>
    <row r="1059" spans="1:11" x14ac:dyDescent="0.3">
      <c r="A1059" t="str">
        <f t="shared" si="32"/>
        <v>2011_1116</v>
      </c>
      <c r="C1059" s="116">
        <v>1058</v>
      </c>
      <c r="D1059" s="116">
        <v>2011</v>
      </c>
      <c r="E1059" s="116">
        <v>1116</v>
      </c>
      <c r="F1059" s="116">
        <v>1116</v>
      </c>
      <c r="G1059" s="116" t="s">
        <v>84</v>
      </c>
      <c r="H1059" s="116">
        <v>19037513</v>
      </c>
      <c r="I1059" s="116">
        <v>15107929</v>
      </c>
      <c r="J1059" s="116">
        <v>3929584</v>
      </c>
      <c r="K1059">
        <f t="shared" si="33"/>
        <v>0.20641267585739798</v>
      </c>
    </row>
    <row r="1060" spans="1:11" x14ac:dyDescent="0.3">
      <c r="A1060" t="str">
        <f t="shared" si="32"/>
        <v>2011_1134</v>
      </c>
      <c r="C1060" s="116">
        <v>1059</v>
      </c>
      <c r="D1060" s="116">
        <v>2011</v>
      </c>
      <c r="E1060" s="116">
        <v>1134</v>
      </c>
      <c r="F1060" s="116">
        <v>1134</v>
      </c>
      <c r="G1060" s="116" t="s">
        <v>85</v>
      </c>
      <c r="H1060" s="116">
        <v>4188310</v>
      </c>
      <c r="I1060" s="116">
        <v>3366574</v>
      </c>
      <c r="J1060" s="116">
        <v>821736</v>
      </c>
      <c r="K1060">
        <f t="shared" si="33"/>
        <v>0.19619751164550858</v>
      </c>
    </row>
    <row r="1061" spans="1:11" x14ac:dyDescent="0.3">
      <c r="A1061" t="str">
        <f t="shared" si="32"/>
        <v>2011_1152</v>
      </c>
      <c r="C1061" s="116">
        <v>1060</v>
      </c>
      <c r="D1061" s="116">
        <v>2011</v>
      </c>
      <c r="E1061" s="116">
        <v>1152</v>
      </c>
      <c r="F1061" s="116">
        <v>1152</v>
      </c>
      <c r="G1061" s="116" t="s">
        <v>86</v>
      </c>
      <c r="H1061" s="116">
        <v>11340491</v>
      </c>
      <c r="I1061" s="116">
        <v>9212150</v>
      </c>
      <c r="J1061" s="116">
        <v>2128341</v>
      </c>
      <c r="K1061">
        <f t="shared" si="33"/>
        <v>0.18767626551619326</v>
      </c>
    </row>
    <row r="1062" spans="1:11" x14ac:dyDescent="0.3">
      <c r="A1062" t="str">
        <f t="shared" si="32"/>
        <v>2011_1197</v>
      </c>
      <c r="C1062" s="116">
        <v>1061</v>
      </c>
      <c r="D1062" s="116">
        <v>2011</v>
      </c>
      <c r="E1062" s="116">
        <v>1197</v>
      </c>
      <c r="F1062" s="116">
        <v>1197</v>
      </c>
      <c r="G1062" s="116" t="s">
        <v>87</v>
      </c>
      <c r="H1062" s="116">
        <v>12052281</v>
      </c>
      <c r="I1062" s="116">
        <v>9974387</v>
      </c>
      <c r="J1062" s="116">
        <v>2077894</v>
      </c>
      <c r="K1062">
        <f t="shared" si="33"/>
        <v>0.17240670044118619</v>
      </c>
    </row>
    <row r="1063" spans="1:11" x14ac:dyDescent="0.3">
      <c r="A1063" t="str">
        <f t="shared" si="32"/>
        <v>2011_1206</v>
      </c>
      <c r="C1063" s="116">
        <v>1062</v>
      </c>
      <c r="D1063" s="116">
        <v>2011</v>
      </c>
      <c r="E1063" s="116">
        <v>1206</v>
      </c>
      <c r="F1063" s="116">
        <v>1206</v>
      </c>
      <c r="G1063" s="116" t="s">
        <v>355</v>
      </c>
      <c r="H1063" s="116">
        <v>12901688</v>
      </c>
      <c r="I1063" s="116">
        <v>10270625</v>
      </c>
      <c r="J1063" s="116">
        <v>2631063</v>
      </c>
      <c r="K1063">
        <f t="shared" si="33"/>
        <v>0.20393168707846601</v>
      </c>
    </row>
    <row r="1064" spans="1:11" x14ac:dyDescent="0.3">
      <c r="A1064" t="str">
        <f t="shared" si="32"/>
        <v>2011_1211</v>
      </c>
      <c r="C1064" s="116">
        <v>1063</v>
      </c>
      <c r="D1064" s="116">
        <v>2011</v>
      </c>
      <c r="E1064" s="116">
        <v>1211</v>
      </c>
      <c r="F1064" s="116">
        <v>1211</v>
      </c>
      <c r="G1064" s="116" t="s">
        <v>88</v>
      </c>
      <c r="H1064" s="116">
        <v>13659003</v>
      </c>
      <c r="I1064" s="116">
        <v>11947975</v>
      </c>
      <c r="J1064" s="116">
        <v>1711028</v>
      </c>
      <c r="K1064">
        <f t="shared" si="33"/>
        <v>0.12526741519860563</v>
      </c>
    </row>
    <row r="1065" spans="1:11" x14ac:dyDescent="0.3">
      <c r="A1065" t="str">
        <f t="shared" si="32"/>
        <v>2011_1215</v>
      </c>
      <c r="C1065" s="116">
        <v>1064</v>
      </c>
      <c r="D1065" s="116">
        <v>2011</v>
      </c>
      <c r="E1065" s="116">
        <v>1215</v>
      </c>
      <c r="F1065" s="116">
        <v>1215</v>
      </c>
      <c r="G1065" s="116" t="s">
        <v>89</v>
      </c>
      <c r="H1065" s="116">
        <v>4257174</v>
      </c>
      <c r="I1065" s="116">
        <v>3791735</v>
      </c>
      <c r="J1065" s="116">
        <v>465439</v>
      </c>
      <c r="K1065">
        <f t="shared" si="33"/>
        <v>0.10933050892446491</v>
      </c>
    </row>
    <row r="1066" spans="1:11" x14ac:dyDescent="0.3">
      <c r="A1066" t="str">
        <f t="shared" si="32"/>
        <v>2011_1218</v>
      </c>
      <c r="C1066" s="116">
        <v>1065</v>
      </c>
      <c r="D1066" s="116">
        <v>2011</v>
      </c>
      <c r="E1066" s="116">
        <v>1218</v>
      </c>
      <c r="F1066" s="116">
        <v>1218</v>
      </c>
      <c r="G1066" s="116" t="s">
        <v>90</v>
      </c>
      <c r="H1066" s="116">
        <v>4654889</v>
      </c>
      <c r="I1066" s="116">
        <v>4715923</v>
      </c>
      <c r="J1066" s="116">
        <v>-61034</v>
      </c>
      <c r="K1066">
        <f t="shared" si="33"/>
        <v>-1.3111805673561711E-2</v>
      </c>
    </row>
    <row r="1067" spans="1:11" x14ac:dyDescent="0.3">
      <c r="A1067" t="str">
        <f t="shared" si="32"/>
        <v>2011_2763</v>
      </c>
      <c r="C1067" s="116">
        <v>1066</v>
      </c>
      <c r="D1067" s="116">
        <v>2011</v>
      </c>
      <c r="E1067" s="116">
        <v>2763</v>
      </c>
      <c r="F1067" s="116">
        <v>2763</v>
      </c>
      <c r="G1067" s="116" t="s">
        <v>146</v>
      </c>
      <c r="H1067" s="116">
        <v>8417943</v>
      </c>
      <c r="I1067" s="116">
        <v>6636575</v>
      </c>
      <c r="J1067" s="116">
        <v>1781368</v>
      </c>
      <c r="K1067">
        <f t="shared" si="33"/>
        <v>0.21161559302551705</v>
      </c>
    </row>
    <row r="1068" spans="1:11" x14ac:dyDescent="0.3">
      <c r="A1068" t="str">
        <f t="shared" si="32"/>
        <v>2011_1221</v>
      </c>
      <c r="C1068" s="116">
        <v>1067</v>
      </c>
      <c r="D1068" s="116">
        <v>2011</v>
      </c>
      <c r="E1068" s="116">
        <v>1221</v>
      </c>
      <c r="F1068" s="116">
        <v>1221</v>
      </c>
      <c r="G1068" s="116" t="s">
        <v>781</v>
      </c>
      <c r="H1068" s="116">
        <v>20362989</v>
      </c>
      <c r="I1068" s="116">
        <v>14110362</v>
      </c>
      <c r="J1068" s="116">
        <v>6252627</v>
      </c>
      <c r="K1068">
        <f t="shared" si="33"/>
        <v>0.307058408763075</v>
      </c>
    </row>
    <row r="1069" spans="1:11" x14ac:dyDescent="0.3">
      <c r="A1069" t="str">
        <f t="shared" si="32"/>
        <v>2011_1233</v>
      </c>
      <c r="C1069" s="116">
        <v>1068</v>
      </c>
      <c r="D1069" s="116">
        <v>2011</v>
      </c>
      <c r="E1069" s="116">
        <v>1233</v>
      </c>
      <c r="F1069" s="116">
        <v>1233</v>
      </c>
      <c r="G1069" s="116" t="s">
        <v>92</v>
      </c>
      <c r="H1069" s="116">
        <v>15075302</v>
      </c>
      <c r="I1069" s="116">
        <v>13013243</v>
      </c>
      <c r="J1069" s="116">
        <v>2062059</v>
      </c>
      <c r="K1069">
        <f t="shared" si="33"/>
        <v>0.13678392645135731</v>
      </c>
    </row>
    <row r="1070" spans="1:11" x14ac:dyDescent="0.3">
      <c r="A1070" t="str">
        <f t="shared" si="32"/>
        <v>2011_1278</v>
      </c>
      <c r="C1070" s="116">
        <v>1069</v>
      </c>
      <c r="D1070" s="116">
        <v>2011</v>
      </c>
      <c r="E1070" s="116">
        <v>1278</v>
      </c>
      <c r="F1070" s="116">
        <v>1278</v>
      </c>
      <c r="G1070" s="116" t="s">
        <v>93</v>
      </c>
      <c r="H1070" s="116">
        <v>49274436</v>
      </c>
      <c r="I1070" s="116">
        <v>44178698</v>
      </c>
      <c r="J1070" s="116">
        <v>5095738</v>
      </c>
      <c r="K1070">
        <f t="shared" si="33"/>
        <v>0.10341545055939351</v>
      </c>
    </row>
    <row r="1071" spans="1:11" x14ac:dyDescent="0.3">
      <c r="A1071" t="str">
        <f t="shared" si="32"/>
        <v>2011_1332</v>
      </c>
      <c r="C1071" s="116">
        <v>1070</v>
      </c>
      <c r="D1071" s="116">
        <v>2011</v>
      </c>
      <c r="E1071" s="116">
        <v>1332</v>
      </c>
      <c r="F1071" s="116">
        <v>1332</v>
      </c>
      <c r="G1071" s="116" t="s">
        <v>94</v>
      </c>
      <c r="H1071" s="116">
        <v>8443057</v>
      </c>
      <c r="I1071" s="116">
        <v>7412154</v>
      </c>
      <c r="J1071" s="116">
        <v>1030903</v>
      </c>
      <c r="K1071">
        <f t="shared" si="33"/>
        <v>0.12210067988407516</v>
      </c>
    </row>
    <row r="1072" spans="1:11" x14ac:dyDescent="0.3">
      <c r="A1072" t="str">
        <f t="shared" si="32"/>
        <v>2011_1337</v>
      </c>
      <c r="C1072" s="116">
        <v>1071</v>
      </c>
      <c r="D1072" s="116">
        <v>2011</v>
      </c>
      <c r="E1072" s="116">
        <v>1337</v>
      </c>
      <c r="F1072" s="116">
        <v>1337</v>
      </c>
      <c r="G1072" s="116" t="s">
        <v>782</v>
      </c>
      <c r="H1072" s="116">
        <v>52518488</v>
      </c>
      <c r="I1072" s="116">
        <v>43648153</v>
      </c>
      <c r="J1072" s="116">
        <v>8870335</v>
      </c>
      <c r="K1072">
        <f t="shared" si="33"/>
        <v>0.16889928361989401</v>
      </c>
    </row>
    <row r="1073" spans="1:11" x14ac:dyDescent="0.3">
      <c r="A1073" t="str">
        <f t="shared" si="32"/>
        <v>2011_1350</v>
      </c>
      <c r="C1073" s="116">
        <v>1072</v>
      </c>
      <c r="D1073" s="116">
        <v>2011</v>
      </c>
      <c r="E1073" s="116">
        <v>1350</v>
      </c>
      <c r="F1073" s="116">
        <v>1350</v>
      </c>
      <c r="G1073" s="116" t="s">
        <v>96</v>
      </c>
      <c r="H1073" s="116">
        <v>8205962</v>
      </c>
      <c r="I1073" s="116">
        <v>4653187</v>
      </c>
      <c r="J1073" s="116">
        <v>3552775</v>
      </c>
      <c r="K1073">
        <f t="shared" si="33"/>
        <v>0.43295045724072329</v>
      </c>
    </row>
    <row r="1074" spans="1:11" x14ac:dyDescent="0.3">
      <c r="A1074" t="str">
        <f t="shared" si="32"/>
        <v>2011_1359</v>
      </c>
      <c r="C1074" s="116">
        <v>1073</v>
      </c>
      <c r="D1074" s="116">
        <v>2011</v>
      </c>
      <c r="E1074" s="116">
        <v>1359</v>
      </c>
      <c r="F1074" s="116">
        <v>1359</v>
      </c>
      <c r="G1074" s="116" t="s">
        <v>783</v>
      </c>
      <c r="H1074" s="116">
        <v>5985668</v>
      </c>
      <c r="I1074" s="116">
        <v>5157821</v>
      </c>
      <c r="J1074" s="116">
        <v>827847</v>
      </c>
      <c r="K1074">
        <f t="shared" si="33"/>
        <v>0.13830486421899779</v>
      </c>
    </row>
    <row r="1075" spans="1:11" x14ac:dyDescent="0.3">
      <c r="A1075" t="str">
        <f t="shared" si="32"/>
        <v>2011_1368</v>
      </c>
      <c r="C1075" s="116">
        <v>1074</v>
      </c>
      <c r="D1075" s="116">
        <v>2011</v>
      </c>
      <c r="E1075" s="116">
        <v>1368</v>
      </c>
      <c r="F1075" s="116">
        <v>1368</v>
      </c>
      <c r="G1075" s="116" t="s">
        <v>97</v>
      </c>
      <c r="H1075" s="116">
        <v>11372453</v>
      </c>
      <c r="I1075" s="116">
        <v>10146148</v>
      </c>
      <c r="J1075" s="116">
        <v>1226305</v>
      </c>
      <c r="K1075">
        <f t="shared" si="33"/>
        <v>0.10783117767116734</v>
      </c>
    </row>
    <row r="1076" spans="1:11" x14ac:dyDescent="0.3">
      <c r="A1076" t="str">
        <f t="shared" si="32"/>
        <v>2011_1413</v>
      </c>
      <c r="C1076" s="116">
        <v>1075</v>
      </c>
      <c r="D1076" s="116">
        <v>2011</v>
      </c>
      <c r="E1076" s="116">
        <v>1413</v>
      </c>
      <c r="F1076" s="116">
        <v>1413</v>
      </c>
      <c r="G1076" s="116" t="s">
        <v>98</v>
      </c>
      <c r="H1076" s="116">
        <v>5197141</v>
      </c>
      <c r="I1076" s="116">
        <v>4633842</v>
      </c>
      <c r="J1076" s="116">
        <v>563299</v>
      </c>
      <c r="K1076">
        <f t="shared" si="33"/>
        <v>0.1083863224030289</v>
      </c>
    </row>
    <row r="1077" spans="1:11" x14ac:dyDescent="0.3">
      <c r="A1077" t="str">
        <f t="shared" si="32"/>
        <v>2011_1431</v>
      </c>
      <c r="C1077" s="116">
        <v>1076</v>
      </c>
      <c r="D1077" s="116">
        <v>2011</v>
      </c>
      <c r="E1077" s="116">
        <v>1431</v>
      </c>
      <c r="F1077" s="116">
        <v>1431</v>
      </c>
      <c r="G1077" s="116" t="s">
        <v>99</v>
      </c>
      <c r="H1077" s="116">
        <v>8576652</v>
      </c>
      <c r="I1077" s="116">
        <v>5031449</v>
      </c>
      <c r="J1077" s="116">
        <v>3545203</v>
      </c>
      <c r="K1077">
        <f t="shared" si="33"/>
        <v>0.41335511805772229</v>
      </c>
    </row>
    <row r="1078" spans="1:11" x14ac:dyDescent="0.3">
      <c r="A1078" t="str">
        <f t="shared" si="32"/>
        <v>2011_1476</v>
      </c>
      <c r="C1078" s="116">
        <v>1077</v>
      </c>
      <c r="D1078" s="116">
        <v>2011</v>
      </c>
      <c r="E1078" s="116">
        <v>1476</v>
      </c>
      <c r="F1078" s="116">
        <v>1476</v>
      </c>
      <c r="G1078" s="116" t="s">
        <v>100</v>
      </c>
      <c r="H1078" s="116">
        <v>112291082</v>
      </c>
      <c r="I1078" s="116">
        <v>94764400</v>
      </c>
      <c r="J1078" s="116">
        <v>17526682</v>
      </c>
      <c r="K1078">
        <f t="shared" si="33"/>
        <v>0.15608258187413315</v>
      </c>
    </row>
    <row r="1079" spans="1:11" x14ac:dyDescent="0.3">
      <c r="A1079" t="str">
        <f t="shared" si="32"/>
        <v>2011_1503</v>
      </c>
      <c r="C1079" s="116">
        <v>1078</v>
      </c>
      <c r="D1079" s="116">
        <v>2011</v>
      </c>
      <c r="E1079" s="116">
        <v>1503</v>
      </c>
      <c r="F1079" s="116">
        <v>1503</v>
      </c>
      <c r="G1079" s="116" t="s">
        <v>101</v>
      </c>
      <c r="H1079" s="116">
        <v>19354931</v>
      </c>
      <c r="I1079" s="116">
        <v>14789178</v>
      </c>
      <c r="J1079" s="116">
        <v>4565753</v>
      </c>
      <c r="K1079">
        <f t="shared" si="33"/>
        <v>0.23589611350203213</v>
      </c>
    </row>
    <row r="1080" spans="1:11" x14ac:dyDescent="0.3">
      <c r="A1080" t="str">
        <f t="shared" si="32"/>
        <v>2011_1576</v>
      </c>
      <c r="C1080" s="116">
        <v>1079</v>
      </c>
      <c r="D1080" s="116">
        <v>2011</v>
      </c>
      <c r="E1080" s="116">
        <v>1576</v>
      </c>
      <c r="F1080" s="116">
        <v>1576</v>
      </c>
      <c r="G1080" s="116" t="s">
        <v>102</v>
      </c>
      <c r="H1080" s="116">
        <v>24254814</v>
      </c>
      <c r="I1080" s="116">
        <v>17346541</v>
      </c>
      <c r="J1080" s="116">
        <v>6908273</v>
      </c>
      <c r="K1080">
        <f t="shared" si="33"/>
        <v>0.28482069580084185</v>
      </c>
    </row>
    <row r="1081" spans="1:11" x14ac:dyDescent="0.3">
      <c r="A1081" t="str">
        <f t="shared" si="32"/>
        <v>2011_1602</v>
      </c>
      <c r="C1081" s="116">
        <v>1080</v>
      </c>
      <c r="D1081" s="116">
        <v>2011</v>
      </c>
      <c r="E1081" s="116">
        <v>1602</v>
      </c>
      <c r="F1081" s="116">
        <v>1602</v>
      </c>
      <c r="G1081" s="116" t="s">
        <v>103</v>
      </c>
      <c r="H1081" s="116">
        <v>6168493</v>
      </c>
      <c r="I1081" s="116">
        <v>5129970</v>
      </c>
      <c r="J1081" s="116">
        <v>1038523</v>
      </c>
      <c r="K1081">
        <f t="shared" si="33"/>
        <v>0.16835927348867868</v>
      </c>
    </row>
    <row r="1082" spans="1:11" x14ac:dyDescent="0.3">
      <c r="A1082" t="str">
        <f t="shared" si="32"/>
        <v>2011_1611</v>
      </c>
      <c r="C1082" s="116">
        <v>1081</v>
      </c>
      <c r="D1082" s="116">
        <v>2011</v>
      </c>
      <c r="E1082" s="116">
        <v>1611</v>
      </c>
      <c r="F1082" s="116">
        <v>1611</v>
      </c>
      <c r="G1082" s="116" t="s">
        <v>104</v>
      </c>
      <c r="H1082" s="116">
        <v>182596294</v>
      </c>
      <c r="I1082" s="116">
        <v>171383786</v>
      </c>
      <c r="J1082" s="116">
        <v>11212508</v>
      </c>
      <c r="K1082">
        <f t="shared" si="33"/>
        <v>6.1405999839186223E-2</v>
      </c>
    </row>
    <row r="1083" spans="1:11" x14ac:dyDescent="0.3">
      <c r="A1083" t="str">
        <f t="shared" si="32"/>
        <v>2011_1619</v>
      </c>
      <c r="C1083" s="116">
        <v>1082</v>
      </c>
      <c r="D1083" s="116">
        <v>2011</v>
      </c>
      <c r="E1083" s="116">
        <v>1619</v>
      </c>
      <c r="F1083" s="116">
        <v>1619</v>
      </c>
      <c r="G1083" s="116" t="s">
        <v>105</v>
      </c>
      <c r="H1083" s="116">
        <v>14776600</v>
      </c>
      <c r="I1083" s="116">
        <v>10988755</v>
      </c>
      <c r="J1083" s="116">
        <v>3787845</v>
      </c>
      <c r="K1083">
        <f t="shared" si="33"/>
        <v>0.25634076851237769</v>
      </c>
    </row>
    <row r="1084" spans="1:11" x14ac:dyDescent="0.3">
      <c r="A1084" t="str">
        <f t="shared" si="32"/>
        <v>2011_1638</v>
      </c>
      <c r="C1084" s="116">
        <v>1083</v>
      </c>
      <c r="D1084" s="116">
        <v>2011</v>
      </c>
      <c r="E1084" s="116">
        <v>1638</v>
      </c>
      <c r="F1084" s="116">
        <v>1638</v>
      </c>
      <c r="G1084" s="116" t="s">
        <v>784</v>
      </c>
      <c r="H1084" s="116">
        <v>22148249</v>
      </c>
      <c r="I1084" s="116">
        <v>18994863</v>
      </c>
      <c r="J1084" s="116">
        <v>3153386</v>
      </c>
      <c r="K1084">
        <f t="shared" si="33"/>
        <v>0.14237631155401947</v>
      </c>
    </row>
    <row r="1085" spans="1:11" x14ac:dyDescent="0.3">
      <c r="A1085" t="str">
        <f t="shared" si="32"/>
        <v>2011_1675</v>
      </c>
      <c r="C1085" s="116">
        <v>1084</v>
      </c>
      <c r="D1085" s="116">
        <v>2011</v>
      </c>
      <c r="E1085" s="116">
        <v>1675</v>
      </c>
      <c r="F1085" s="116">
        <v>1675</v>
      </c>
      <c r="G1085" s="116" t="s">
        <v>106</v>
      </c>
      <c r="H1085" s="116">
        <v>6683432</v>
      </c>
      <c r="I1085" s="116">
        <v>2477153</v>
      </c>
      <c r="J1085" s="116">
        <v>4206279</v>
      </c>
      <c r="K1085">
        <f t="shared" si="33"/>
        <v>0.62935913764066131</v>
      </c>
    </row>
    <row r="1086" spans="1:11" x14ac:dyDescent="0.3">
      <c r="A1086" t="str">
        <f t="shared" si="32"/>
        <v>2011_1701</v>
      </c>
      <c r="C1086" s="116">
        <v>1085</v>
      </c>
      <c r="D1086" s="116">
        <v>2011</v>
      </c>
      <c r="E1086" s="116">
        <v>1701</v>
      </c>
      <c r="F1086" s="116">
        <v>1701</v>
      </c>
      <c r="G1086" s="116" t="s">
        <v>107</v>
      </c>
      <c r="H1086" s="116">
        <v>24374761</v>
      </c>
      <c r="I1086" s="116">
        <v>18675620</v>
      </c>
      <c r="J1086" s="116">
        <v>5699141</v>
      </c>
      <c r="K1086">
        <f t="shared" si="33"/>
        <v>0.23381320538896772</v>
      </c>
    </row>
    <row r="1087" spans="1:11" x14ac:dyDescent="0.3">
      <c r="A1087" t="str">
        <f t="shared" si="32"/>
        <v>2011_1719</v>
      </c>
      <c r="C1087" s="116">
        <v>1086</v>
      </c>
      <c r="D1087" s="116">
        <v>2011</v>
      </c>
      <c r="E1087" s="116">
        <v>1719</v>
      </c>
      <c r="F1087" s="116">
        <v>1719</v>
      </c>
      <c r="G1087" s="116" t="s">
        <v>108</v>
      </c>
      <c r="H1087" s="116">
        <v>7950265</v>
      </c>
      <c r="I1087" s="116">
        <v>6364388</v>
      </c>
      <c r="J1087" s="116">
        <v>1585877</v>
      </c>
      <c r="K1087">
        <f t="shared" si="33"/>
        <v>0.1994747344899824</v>
      </c>
    </row>
    <row r="1088" spans="1:11" x14ac:dyDescent="0.3">
      <c r="A1088" t="str">
        <f t="shared" si="32"/>
        <v>2011_1737</v>
      </c>
      <c r="C1088" s="116">
        <v>1087</v>
      </c>
      <c r="D1088" s="116">
        <v>2011</v>
      </c>
      <c r="E1088" s="116">
        <v>1737</v>
      </c>
      <c r="F1088" s="116">
        <v>1737</v>
      </c>
      <c r="G1088" s="116" t="s">
        <v>785</v>
      </c>
      <c r="H1088" s="116">
        <v>395900951</v>
      </c>
      <c r="I1088" s="116">
        <v>339942118</v>
      </c>
      <c r="J1088" s="116">
        <v>55958833</v>
      </c>
      <c r="K1088">
        <f t="shared" si="33"/>
        <v>0.14134553821771445</v>
      </c>
    </row>
    <row r="1089" spans="1:11" x14ac:dyDescent="0.3">
      <c r="A1089" t="str">
        <f t="shared" si="32"/>
        <v>2011_1782</v>
      </c>
      <c r="C1089" s="116">
        <v>1088</v>
      </c>
      <c r="D1089" s="116">
        <v>2011</v>
      </c>
      <c r="E1089" s="116">
        <v>1782</v>
      </c>
      <c r="F1089" s="116">
        <v>1782</v>
      </c>
      <c r="G1089" s="116" t="s">
        <v>110</v>
      </c>
      <c r="H1089" s="116">
        <v>2336234</v>
      </c>
      <c r="I1089" s="116">
        <v>1863909</v>
      </c>
      <c r="J1089" s="116">
        <v>472325</v>
      </c>
      <c r="K1089">
        <f t="shared" si="33"/>
        <v>0.202173669247173</v>
      </c>
    </row>
    <row r="1090" spans="1:11" x14ac:dyDescent="0.3">
      <c r="A1090" t="str">
        <f t="shared" si="32"/>
        <v>2011_1791</v>
      </c>
      <c r="C1090" s="116">
        <v>1089</v>
      </c>
      <c r="D1090" s="116">
        <v>2011</v>
      </c>
      <c r="E1090" s="116">
        <v>1791</v>
      </c>
      <c r="F1090" s="116">
        <v>1791</v>
      </c>
      <c r="G1090" s="116" t="s">
        <v>111</v>
      </c>
      <c r="H1090" s="116">
        <v>8454789</v>
      </c>
      <c r="I1090" s="116">
        <v>7243181</v>
      </c>
      <c r="J1090" s="116">
        <v>1211608</v>
      </c>
      <c r="K1090">
        <f t="shared" si="33"/>
        <v>0.1433043450285986</v>
      </c>
    </row>
    <row r="1091" spans="1:11" x14ac:dyDescent="0.3">
      <c r="A1091" t="str">
        <f t="shared" si="32"/>
        <v>2011_1863</v>
      </c>
      <c r="C1091" s="116">
        <v>1090</v>
      </c>
      <c r="D1091" s="116">
        <v>2011</v>
      </c>
      <c r="E1091" s="116">
        <v>1863</v>
      </c>
      <c r="F1091" s="116">
        <v>1863</v>
      </c>
      <c r="G1091" s="116" t="s">
        <v>112</v>
      </c>
      <c r="H1091" s="116">
        <v>116620191</v>
      </c>
      <c r="I1091" s="116">
        <v>104693487</v>
      </c>
      <c r="J1091" s="116">
        <v>11926704</v>
      </c>
      <c r="K1091">
        <f t="shared" si="33"/>
        <v>0.10226963185131467</v>
      </c>
    </row>
    <row r="1092" spans="1:11" x14ac:dyDescent="0.3">
      <c r="A1092" t="str">
        <f t="shared" si="32"/>
        <v>2011_1908</v>
      </c>
      <c r="C1092" s="116">
        <v>1091</v>
      </c>
      <c r="D1092" s="116">
        <v>2011</v>
      </c>
      <c r="E1092" s="116">
        <v>1908</v>
      </c>
      <c r="F1092" s="116">
        <v>1908</v>
      </c>
      <c r="G1092" s="116" t="s">
        <v>113</v>
      </c>
      <c r="H1092" s="116">
        <v>5680157</v>
      </c>
      <c r="I1092" s="116">
        <v>4842759</v>
      </c>
      <c r="J1092" s="116">
        <v>837398</v>
      </c>
      <c r="K1092">
        <f t="shared" si="33"/>
        <v>0.14742515039637108</v>
      </c>
    </row>
    <row r="1093" spans="1:11" x14ac:dyDescent="0.3">
      <c r="A1093" t="str">
        <f t="shared" ref="A1093:A1156" si="34">CONCATENATE(D1093,"_",E1093)</f>
        <v>2011_1926</v>
      </c>
      <c r="C1093" s="116">
        <v>1092</v>
      </c>
      <c r="D1093" s="116">
        <v>2011</v>
      </c>
      <c r="E1093" s="116">
        <v>1926</v>
      </c>
      <c r="F1093" s="116">
        <v>1926</v>
      </c>
      <c r="G1093" s="116" t="s">
        <v>115</v>
      </c>
      <c r="H1093" s="116">
        <v>8701702</v>
      </c>
      <c r="I1093" s="116">
        <v>6299451</v>
      </c>
      <c r="J1093" s="116">
        <v>2402251</v>
      </c>
      <c r="K1093">
        <f t="shared" ref="K1093:K1156" si="35">J1093/H1093</f>
        <v>0.27606679704729031</v>
      </c>
    </row>
    <row r="1094" spans="1:11" x14ac:dyDescent="0.3">
      <c r="A1094" t="str">
        <f t="shared" si="34"/>
        <v>2011_1944</v>
      </c>
      <c r="C1094" s="116">
        <v>1093</v>
      </c>
      <c r="D1094" s="116">
        <v>2011</v>
      </c>
      <c r="E1094" s="116">
        <v>1944</v>
      </c>
      <c r="F1094" s="116">
        <v>1944</v>
      </c>
      <c r="G1094" s="116" t="s">
        <v>116</v>
      </c>
      <c r="H1094" s="116">
        <v>9502181</v>
      </c>
      <c r="I1094" s="116">
        <v>8650793</v>
      </c>
      <c r="J1094" s="116">
        <v>851388</v>
      </c>
      <c r="K1094">
        <f t="shared" si="35"/>
        <v>8.9599219379214098E-2</v>
      </c>
    </row>
    <row r="1095" spans="1:11" x14ac:dyDescent="0.3">
      <c r="A1095" t="str">
        <f t="shared" si="34"/>
        <v>2011_1953</v>
      </c>
      <c r="C1095" s="116">
        <v>1094</v>
      </c>
      <c r="D1095" s="116">
        <v>2011</v>
      </c>
      <c r="E1095" s="116">
        <v>1953</v>
      </c>
      <c r="F1095" s="116">
        <v>1953</v>
      </c>
      <c r="G1095" s="116" t="s">
        <v>117</v>
      </c>
      <c r="H1095" s="116">
        <v>7665876</v>
      </c>
      <c r="I1095" s="116">
        <v>5511245</v>
      </c>
      <c r="J1095" s="116">
        <v>2154631</v>
      </c>
      <c r="K1095">
        <f t="shared" si="35"/>
        <v>0.28106781273268705</v>
      </c>
    </row>
    <row r="1096" spans="1:11" x14ac:dyDescent="0.3">
      <c r="A1096" t="str">
        <f t="shared" si="34"/>
        <v>2011_1963</v>
      </c>
      <c r="C1096" s="116">
        <v>1095</v>
      </c>
      <c r="D1096" s="116">
        <v>2011</v>
      </c>
      <c r="E1096" s="116">
        <v>1963</v>
      </c>
      <c r="F1096" s="116">
        <v>1963</v>
      </c>
      <c r="G1096" s="116" t="s">
        <v>118</v>
      </c>
      <c r="H1096" s="116">
        <v>7086328</v>
      </c>
      <c r="I1096" s="116">
        <v>5904156</v>
      </c>
      <c r="J1096" s="116">
        <v>1182172</v>
      </c>
      <c r="K1096">
        <f t="shared" si="35"/>
        <v>0.16682434118206213</v>
      </c>
    </row>
    <row r="1097" spans="1:11" x14ac:dyDescent="0.3">
      <c r="A1097" t="str">
        <f t="shared" si="34"/>
        <v>2011_3582</v>
      </c>
      <c r="C1097" s="116">
        <v>1096</v>
      </c>
      <c r="D1097" s="116">
        <v>2011</v>
      </c>
      <c r="E1097" s="116">
        <v>3582</v>
      </c>
      <c r="F1097" s="116">
        <v>1968</v>
      </c>
      <c r="G1097" s="116" t="s">
        <v>176</v>
      </c>
      <c r="H1097" s="116">
        <v>10522085</v>
      </c>
      <c r="I1097" s="116">
        <v>8329532</v>
      </c>
      <c r="J1097" s="116">
        <v>2192553</v>
      </c>
      <c r="K1097">
        <f t="shared" si="35"/>
        <v>0.2083762866390074</v>
      </c>
    </row>
    <row r="1098" spans="1:11" x14ac:dyDescent="0.3">
      <c r="A1098" t="str">
        <f t="shared" si="34"/>
        <v>2011_3978</v>
      </c>
      <c r="C1098" s="116">
        <v>1097</v>
      </c>
      <c r="D1098" s="116">
        <v>2011</v>
      </c>
      <c r="E1098" s="116">
        <v>3978</v>
      </c>
      <c r="F1098" s="116">
        <v>3978</v>
      </c>
      <c r="G1098" s="116" t="s">
        <v>189</v>
      </c>
      <c r="H1098" s="116">
        <v>7829681</v>
      </c>
      <c r="I1098" s="116">
        <v>7586958</v>
      </c>
      <c r="J1098" s="116">
        <v>242723</v>
      </c>
      <c r="K1098">
        <f t="shared" si="35"/>
        <v>3.1000368980549781E-2</v>
      </c>
    </row>
    <row r="1099" spans="1:11" x14ac:dyDescent="0.3">
      <c r="A1099" t="str">
        <f t="shared" si="34"/>
        <v>2011_6741</v>
      </c>
      <c r="C1099" s="116">
        <v>1098</v>
      </c>
      <c r="D1099" s="116">
        <v>2011</v>
      </c>
      <c r="E1099" s="116">
        <v>6741</v>
      </c>
      <c r="F1099" s="116">
        <v>6741</v>
      </c>
      <c r="G1099" s="116" t="s">
        <v>310</v>
      </c>
      <c r="H1099" s="116">
        <v>12940296</v>
      </c>
      <c r="I1099" s="116">
        <v>9798711</v>
      </c>
      <c r="J1099" s="116">
        <v>3141585</v>
      </c>
      <c r="K1099">
        <f t="shared" si="35"/>
        <v>0.24277535846166115</v>
      </c>
    </row>
    <row r="1100" spans="1:11" x14ac:dyDescent="0.3">
      <c r="A1100" t="str">
        <f t="shared" si="34"/>
        <v>2011_1970</v>
      </c>
      <c r="C1100" s="116">
        <v>1099</v>
      </c>
      <c r="D1100" s="116">
        <v>2011</v>
      </c>
      <c r="E1100" s="116">
        <v>1970</v>
      </c>
      <c r="F1100" s="116">
        <v>1970</v>
      </c>
      <c r="G1100" s="116" t="s">
        <v>119</v>
      </c>
      <c r="H1100" s="116">
        <v>6551560</v>
      </c>
      <c r="I1100" s="116">
        <v>5109522</v>
      </c>
      <c r="J1100" s="116">
        <v>1442038</v>
      </c>
      <c r="K1100">
        <f t="shared" si="35"/>
        <v>0.2201060510779112</v>
      </c>
    </row>
    <row r="1101" spans="1:11" x14ac:dyDescent="0.3">
      <c r="A1101" t="str">
        <f t="shared" si="34"/>
        <v>2011_1972</v>
      </c>
      <c r="C1101" s="116">
        <v>1100</v>
      </c>
      <c r="D1101" s="116">
        <v>2011</v>
      </c>
      <c r="E1101" s="116">
        <v>1972</v>
      </c>
      <c r="F1101" s="116">
        <v>1972</v>
      </c>
      <c r="G1101" s="116" t="s">
        <v>120</v>
      </c>
      <c r="H1101" s="116">
        <v>5538466</v>
      </c>
      <c r="I1101" s="116">
        <v>4004947</v>
      </c>
      <c r="J1101" s="116">
        <v>1533519</v>
      </c>
      <c r="K1101">
        <f t="shared" si="35"/>
        <v>0.27688515195362762</v>
      </c>
    </row>
    <row r="1102" spans="1:11" x14ac:dyDescent="0.3">
      <c r="A1102" t="str">
        <f t="shared" si="34"/>
        <v>2011_1965</v>
      </c>
      <c r="C1102" s="116">
        <v>1101</v>
      </c>
      <c r="D1102" s="116">
        <v>2011</v>
      </c>
      <c r="E1102" s="116">
        <v>1965</v>
      </c>
      <c r="F1102" s="116">
        <v>1965</v>
      </c>
      <c r="G1102" s="116" t="s">
        <v>364</v>
      </c>
      <c r="H1102" s="116">
        <v>7742813</v>
      </c>
      <c r="I1102" s="116">
        <v>6889689</v>
      </c>
      <c r="J1102" s="116">
        <v>853124</v>
      </c>
      <c r="K1102">
        <f t="shared" si="35"/>
        <v>0.11018269458399679</v>
      </c>
    </row>
    <row r="1103" spans="1:11" x14ac:dyDescent="0.3">
      <c r="A1103" t="str">
        <f t="shared" si="34"/>
        <v>2011_657</v>
      </c>
      <c r="C1103" s="116">
        <v>1102</v>
      </c>
      <c r="D1103" s="116">
        <v>2011</v>
      </c>
      <c r="E1103" s="116">
        <v>657</v>
      </c>
      <c r="F1103" s="116">
        <v>657</v>
      </c>
      <c r="G1103" s="116" t="s">
        <v>786</v>
      </c>
      <c r="H1103" s="116">
        <v>10869851</v>
      </c>
      <c r="I1103" s="116">
        <v>9720167</v>
      </c>
      <c r="J1103" s="116">
        <v>1149684</v>
      </c>
      <c r="K1103">
        <f t="shared" si="35"/>
        <v>0.10576814714387529</v>
      </c>
    </row>
    <row r="1104" spans="1:11" x14ac:dyDescent="0.3">
      <c r="A1104" t="str">
        <f t="shared" si="34"/>
        <v>2011_1989</v>
      </c>
      <c r="C1104" s="116">
        <v>1103</v>
      </c>
      <c r="D1104" s="116">
        <v>2011</v>
      </c>
      <c r="E1104" s="116">
        <v>1989</v>
      </c>
      <c r="F1104" s="116">
        <v>1989</v>
      </c>
      <c r="G1104" s="116" t="s">
        <v>122</v>
      </c>
      <c r="H1104" s="116">
        <v>7705355</v>
      </c>
      <c r="I1104" s="116">
        <v>5294943</v>
      </c>
      <c r="J1104" s="116">
        <v>2410412</v>
      </c>
      <c r="K1104">
        <f t="shared" si="35"/>
        <v>0.31282296532735998</v>
      </c>
    </row>
    <row r="1105" spans="1:11" x14ac:dyDescent="0.3">
      <c r="A1105" t="str">
        <f t="shared" si="34"/>
        <v>2011_2007</v>
      </c>
      <c r="C1105" s="116">
        <v>1104</v>
      </c>
      <c r="D1105" s="116">
        <v>2011</v>
      </c>
      <c r="E1105" s="116">
        <v>2007</v>
      </c>
      <c r="F1105" s="116">
        <v>2007</v>
      </c>
      <c r="G1105" s="116" t="s">
        <v>123</v>
      </c>
      <c r="H1105" s="116">
        <v>8563215</v>
      </c>
      <c r="I1105" s="116">
        <v>8264997</v>
      </c>
      <c r="J1105" s="116">
        <v>298218</v>
      </c>
      <c r="K1105">
        <f t="shared" si="35"/>
        <v>3.4825471508072608E-2</v>
      </c>
    </row>
    <row r="1106" spans="1:11" x14ac:dyDescent="0.3">
      <c r="A1106" t="str">
        <f t="shared" si="34"/>
        <v>2011_2088</v>
      </c>
      <c r="C1106" s="116">
        <v>1105</v>
      </c>
      <c r="D1106" s="116">
        <v>2011</v>
      </c>
      <c r="E1106" s="116">
        <v>2088</v>
      </c>
      <c r="F1106" s="116">
        <v>2088</v>
      </c>
      <c r="G1106" s="116" t="s">
        <v>124</v>
      </c>
      <c r="H1106" s="116">
        <v>9261170</v>
      </c>
      <c r="I1106" s="116">
        <v>7162944</v>
      </c>
      <c r="J1106" s="116">
        <v>2098226</v>
      </c>
      <c r="K1106">
        <f t="shared" si="35"/>
        <v>0.22656165473692849</v>
      </c>
    </row>
    <row r="1107" spans="1:11" x14ac:dyDescent="0.3">
      <c r="A1107" t="str">
        <f t="shared" si="34"/>
        <v>2011_2097</v>
      </c>
      <c r="C1107" s="116">
        <v>1106</v>
      </c>
      <c r="D1107" s="116">
        <v>2011</v>
      </c>
      <c r="E1107" s="116">
        <v>2097</v>
      </c>
      <c r="F1107" s="116">
        <v>2097</v>
      </c>
      <c r="G1107" s="116" t="s">
        <v>125</v>
      </c>
      <c r="H1107" s="116">
        <v>8317177</v>
      </c>
      <c r="I1107" s="116">
        <v>5418760</v>
      </c>
      <c r="J1107" s="116">
        <v>2898417</v>
      </c>
      <c r="K1107">
        <f t="shared" si="35"/>
        <v>0.34848567007771986</v>
      </c>
    </row>
    <row r="1108" spans="1:11" x14ac:dyDescent="0.3">
      <c r="A1108" t="str">
        <f t="shared" si="34"/>
        <v>2011_2113</v>
      </c>
      <c r="C1108" s="116">
        <v>1107</v>
      </c>
      <c r="D1108" s="116">
        <v>2011</v>
      </c>
      <c r="E1108" s="116">
        <v>2113</v>
      </c>
      <c r="F1108" s="116">
        <v>2113</v>
      </c>
      <c r="G1108" s="116" t="s">
        <v>126</v>
      </c>
      <c r="H1108" s="116">
        <v>3129260</v>
      </c>
      <c r="I1108" s="116">
        <v>2540187</v>
      </c>
      <c r="J1108" s="116">
        <v>589073</v>
      </c>
      <c r="K1108">
        <f t="shared" si="35"/>
        <v>0.18824674204124936</v>
      </c>
    </row>
    <row r="1109" spans="1:11" x14ac:dyDescent="0.3">
      <c r="A1109" t="str">
        <f t="shared" si="34"/>
        <v>2011_2124</v>
      </c>
      <c r="C1109" s="116">
        <v>1108</v>
      </c>
      <c r="D1109" s="116">
        <v>2011</v>
      </c>
      <c r="E1109" s="116">
        <v>2124</v>
      </c>
      <c r="F1109" s="116">
        <v>2124</v>
      </c>
      <c r="G1109" s="116" t="s">
        <v>976</v>
      </c>
      <c r="H1109" s="116">
        <v>15107529</v>
      </c>
      <c r="I1109" s="116">
        <v>13558675</v>
      </c>
      <c r="J1109" s="116">
        <v>1548854</v>
      </c>
      <c r="K1109">
        <f t="shared" si="35"/>
        <v>0.10252199416595527</v>
      </c>
    </row>
    <row r="1110" spans="1:11" x14ac:dyDescent="0.3">
      <c r="A1110" t="str">
        <f t="shared" si="34"/>
        <v>2011_2151</v>
      </c>
      <c r="C1110" s="116">
        <v>1109</v>
      </c>
      <c r="D1110" s="116">
        <v>2011</v>
      </c>
      <c r="E1110" s="116">
        <v>2151</v>
      </c>
      <c r="F1110" s="116">
        <v>2151</v>
      </c>
      <c r="G1110" s="116" t="s">
        <v>816</v>
      </c>
      <c r="H1110" s="116">
        <v>6199886</v>
      </c>
      <c r="I1110" s="116">
        <v>5522473</v>
      </c>
      <c r="J1110" s="116">
        <v>677413</v>
      </c>
      <c r="K1110">
        <f t="shared" si="35"/>
        <v>0.10926217030442173</v>
      </c>
    </row>
    <row r="1111" spans="1:11" x14ac:dyDescent="0.3">
      <c r="A1111" t="str">
        <f t="shared" si="34"/>
        <v>2011_2169</v>
      </c>
      <c r="C1111" s="116">
        <v>1110</v>
      </c>
      <c r="D1111" s="116">
        <v>2011</v>
      </c>
      <c r="E1111" s="116">
        <v>2169</v>
      </c>
      <c r="F1111" s="116">
        <v>2169</v>
      </c>
      <c r="G1111" s="116" t="s">
        <v>127</v>
      </c>
      <c r="H1111" s="116">
        <v>17818838</v>
      </c>
      <c r="I1111" s="116">
        <v>17759884</v>
      </c>
      <c r="J1111" s="116">
        <v>58954</v>
      </c>
      <c r="K1111">
        <f t="shared" si="35"/>
        <v>3.3085210157923878E-3</v>
      </c>
    </row>
    <row r="1112" spans="1:11" x14ac:dyDescent="0.3">
      <c r="A1112" t="str">
        <f t="shared" si="34"/>
        <v>2011_2295</v>
      </c>
      <c r="C1112" s="116">
        <v>1111</v>
      </c>
      <c r="D1112" s="116">
        <v>2011</v>
      </c>
      <c r="E1112" s="116">
        <v>2295</v>
      </c>
      <c r="F1112" s="116">
        <v>2295</v>
      </c>
      <c r="G1112" s="116" t="s">
        <v>129</v>
      </c>
      <c r="H1112" s="116">
        <v>16200401</v>
      </c>
      <c r="I1112" s="116">
        <v>14168895</v>
      </c>
      <c r="J1112" s="116">
        <v>2031506</v>
      </c>
      <c r="K1112">
        <f t="shared" si="35"/>
        <v>0.12539850093834098</v>
      </c>
    </row>
    <row r="1113" spans="1:11" x14ac:dyDescent="0.3">
      <c r="A1113" t="str">
        <f t="shared" si="34"/>
        <v>2011_2313</v>
      </c>
      <c r="C1113" s="116">
        <v>1112</v>
      </c>
      <c r="D1113" s="116">
        <v>2011</v>
      </c>
      <c r="E1113" s="116">
        <v>2313</v>
      </c>
      <c r="F1113" s="116">
        <v>2313</v>
      </c>
      <c r="G1113" s="116" t="s">
        <v>130</v>
      </c>
      <c r="H1113" s="116">
        <v>43113186</v>
      </c>
      <c r="I1113" s="116">
        <v>39418264</v>
      </c>
      <c r="J1113" s="116">
        <v>3694922</v>
      </c>
      <c r="K1113">
        <f t="shared" si="35"/>
        <v>8.5702828828284686E-2</v>
      </c>
    </row>
    <row r="1114" spans="1:11" x14ac:dyDescent="0.3">
      <c r="A1114" t="str">
        <f t="shared" si="34"/>
        <v>2011_2322</v>
      </c>
      <c r="C1114" s="116">
        <v>1113</v>
      </c>
      <c r="D1114" s="116">
        <v>2011</v>
      </c>
      <c r="E1114" s="116">
        <v>2322</v>
      </c>
      <c r="F1114" s="116">
        <v>2322</v>
      </c>
      <c r="G1114" s="116" t="s">
        <v>131</v>
      </c>
      <c r="H1114" s="116">
        <v>24607474</v>
      </c>
      <c r="I1114" s="116">
        <v>20811757</v>
      </c>
      <c r="J1114" s="116">
        <v>3795717</v>
      </c>
      <c r="K1114">
        <f t="shared" si="35"/>
        <v>0.15425057443929432</v>
      </c>
    </row>
    <row r="1115" spans="1:11" x14ac:dyDescent="0.3">
      <c r="A1115" t="str">
        <f t="shared" si="34"/>
        <v>2011_2369</v>
      </c>
      <c r="C1115" s="116">
        <v>1114</v>
      </c>
      <c r="D1115" s="116">
        <v>2011</v>
      </c>
      <c r="E1115" s="116">
        <v>2369</v>
      </c>
      <c r="F1115" s="116">
        <v>2369</v>
      </c>
      <c r="G1115" s="116" t="s">
        <v>132</v>
      </c>
      <c r="H1115" s="116">
        <v>5329848</v>
      </c>
      <c r="I1115" s="116">
        <v>4022724</v>
      </c>
      <c r="J1115" s="116">
        <v>1307124</v>
      </c>
      <c r="K1115">
        <f t="shared" si="35"/>
        <v>0.24524601827294137</v>
      </c>
    </row>
    <row r="1116" spans="1:11" x14ac:dyDescent="0.3">
      <c r="A1116" t="str">
        <f t="shared" si="34"/>
        <v>2011_2682</v>
      </c>
      <c r="C1116" s="116">
        <v>1115</v>
      </c>
      <c r="D1116" s="116">
        <v>2011</v>
      </c>
      <c r="E1116" s="116">
        <v>2682</v>
      </c>
      <c r="F1116" s="116">
        <v>2682</v>
      </c>
      <c r="G1116" s="116" t="s">
        <v>17</v>
      </c>
      <c r="H1116" s="116">
        <v>6556990</v>
      </c>
      <c r="I1116" s="116">
        <v>4763189</v>
      </c>
      <c r="J1116" s="116">
        <v>1793801</v>
      </c>
      <c r="K1116">
        <f t="shared" si="35"/>
        <v>0.27357080001647099</v>
      </c>
    </row>
    <row r="1117" spans="1:11" x14ac:dyDescent="0.3">
      <c r="A1117" t="str">
        <f t="shared" si="34"/>
        <v>2011_2376</v>
      </c>
      <c r="C1117" s="116">
        <v>1116</v>
      </c>
      <c r="D1117" s="116">
        <v>2011</v>
      </c>
      <c r="E1117" s="116">
        <v>2376</v>
      </c>
      <c r="F1117" s="116">
        <v>2376</v>
      </c>
      <c r="G1117" s="116" t="s">
        <v>133</v>
      </c>
      <c r="H1117" s="116">
        <v>6099576</v>
      </c>
      <c r="I1117" s="116">
        <v>4784842</v>
      </c>
      <c r="J1117" s="116">
        <v>1314734</v>
      </c>
      <c r="K1117">
        <f t="shared" si="35"/>
        <v>0.2155451460888429</v>
      </c>
    </row>
    <row r="1118" spans="1:11" x14ac:dyDescent="0.3">
      <c r="A1118" t="str">
        <f t="shared" si="34"/>
        <v>2011_2403</v>
      </c>
      <c r="C1118" s="116">
        <v>1117</v>
      </c>
      <c r="D1118" s="116">
        <v>2011</v>
      </c>
      <c r="E1118" s="116">
        <v>2403</v>
      </c>
      <c r="F1118" s="116">
        <v>2403</v>
      </c>
      <c r="G1118" s="116" t="s">
        <v>390</v>
      </c>
      <c r="H1118" s="116">
        <v>13522733</v>
      </c>
      <c r="I1118" s="116">
        <v>10917362</v>
      </c>
      <c r="J1118" s="116">
        <v>2605371</v>
      </c>
      <c r="K1118">
        <f t="shared" si="35"/>
        <v>0.192666009156581</v>
      </c>
    </row>
    <row r="1119" spans="1:11" x14ac:dyDescent="0.3">
      <c r="A1119" t="str">
        <f t="shared" si="34"/>
        <v>2011_2457</v>
      </c>
      <c r="C1119" s="116">
        <v>1118</v>
      </c>
      <c r="D1119" s="116">
        <v>2011</v>
      </c>
      <c r="E1119" s="116">
        <v>2457</v>
      </c>
      <c r="F1119" s="116">
        <v>2457</v>
      </c>
      <c r="G1119" s="116" t="s">
        <v>134</v>
      </c>
      <c r="H1119" s="116">
        <v>5207998</v>
      </c>
      <c r="I1119" s="116">
        <v>4523171</v>
      </c>
      <c r="J1119" s="116">
        <v>684827</v>
      </c>
      <c r="K1119">
        <f t="shared" si="35"/>
        <v>0.13149525019018823</v>
      </c>
    </row>
    <row r="1120" spans="1:11" x14ac:dyDescent="0.3">
      <c r="A1120" t="str">
        <f t="shared" si="34"/>
        <v>2011_2466</v>
      </c>
      <c r="C1120" s="116">
        <v>1119</v>
      </c>
      <c r="D1120" s="116">
        <v>2011</v>
      </c>
      <c r="E1120" s="116">
        <v>2466</v>
      </c>
      <c r="F1120" s="116">
        <v>2466</v>
      </c>
      <c r="G1120" s="116" t="s">
        <v>135</v>
      </c>
      <c r="H1120" s="116">
        <v>14092569</v>
      </c>
      <c r="I1120" s="116">
        <v>11379246</v>
      </c>
      <c r="J1120" s="116">
        <v>2713323</v>
      </c>
      <c r="K1120">
        <f t="shared" si="35"/>
        <v>0.19253572574312036</v>
      </c>
    </row>
    <row r="1121" spans="1:11" x14ac:dyDescent="0.3">
      <c r="A1121" t="str">
        <f t="shared" si="34"/>
        <v>2011_2493</v>
      </c>
      <c r="C1121" s="116">
        <v>1120</v>
      </c>
      <c r="D1121" s="116">
        <v>2011</v>
      </c>
      <c r="E1121" s="116">
        <v>2493</v>
      </c>
      <c r="F1121" s="116">
        <v>2493</v>
      </c>
      <c r="G1121" s="116" t="s">
        <v>136</v>
      </c>
      <c r="H1121" s="116">
        <v>2820484</v>
      </c>
      <c r="I1121" s="116">
        <v>1742331</v>
      </c>
      <c r="J1121" s="116">
        <v>1078153</v>
      </c>
      <c r="K1121">
        <f t="shared" si="35"/>
        <v>0.38225815143783831</v>
      </c>
    </row>
    <row r="1122" spans="1:11" x14ac:dyDescent="0.3">
      <c r="A1122" t="str">
        <f t="shared" si="34"/>
        <v>2011_2502</v>
      </c>
      <c r="C1122" s="116">
        <v>1121</v>
      </c>
      <c r="D1122" s="116">
        <v>2011</v>
      </c>
      <c r="E1122" s="116">
        <v>2502</v>
      </c>
      <c r="F1122" s="116">
        <v>2502</v>
      </c>
      <c r="G1122" s="116" t="s">
        <v>137</v>
      </c>
      <c r="H1122" s="116">
        <v>7533975</v>
      </c>
      <c r="I1122" s="116">
        <v>6225769</v>
      </c>
      <c r="J1122" s="116">
        <v>1308206</v>
      </c>
      <c r="K1122">
        <f t="shared" si="35"/>
        <v>0.17364087350966786</v>
      </c>
    </row>
    <row r="1123" spans="1:11" x14ac:dyDescent="0.3">
      <c r="A1123" t="str">
        <f t="shared" si="34"/>
        <v>2011_2511</v>
      </c>
      <c r="C1123" s="116">
        <v>1122</v>
      </c>
      <c r="D1123" s="116">
        <v>2011</v>
      </c>
      <c r="E1123" s="116">
        <v>2511</v>
      </c>
      <c r="F1123" s="116">
        <v>2511</v>
      </c>
      <c r="G1123" s="116" t="s">
        <v>138</v>
      </c>
      <c r="H1123" s="116">
        <v>22912732</v>
      </c>
      <c r="I1123" s="116">
        <v>18680184</v>
      </c>
      <c r="J1123" s="116">
        <v>4232548</v>
      </c>
      <c r="K1123">
        <f t="shared" si="35"/>
        <v>0.18472471986317476</v>
      </c>
    </row>
    <row r="1124" spans="1:11" x14ac:dyDescent="0.3">
      <c r="A1124" t="str">
        <f t="shared" si="34"/>
        <v>2011_2520</v>
      </c>
      <c r="C1124" s="116">
        <v>1123</v>
      </c>
      <c r="D1124" s="116">
        <v>2011</v>
      </c>
      <c r="E1124" s="116">
        <v>2520</v>
      </c>
      <c r="F1124" s="116">
        <v>2520</v>
      </c>
      <c r="G1124" s="116" t="s">
        <v>139</v>
      </c>
      <c r="H1124" s="116">
        <v>6522155</v>
      </c>
      <c r="I1124" s="116">
        <v>3140377</v>
      </c>
      <c r="J1124" s="116">
        <v>3381778</v>
      </c>
      <c r="K1124">
        <f t="shared" si="35"/>
        <v>0.51850622991940543</v>
      </c>
    </row>
    <row r="1125" spans="1:11" x14ac:dyDescent="0.3">
      <c r="A1125" t="str">
        <f t="shared" si="34"/>
        <v>2011_2556</v>
      </c>
      <c r="C1125" s="116">
        <v>1124</v>
      </c>
      <c r="D1125" s="116">
        <v>2011</v>
      </c>
      <c r="E1125" s="116">
        <v>2556</v>
      </c>
      <c r="F1125" s="116">
        <v>2556</v>
      </c>
      <c r="G1125" s="116" t="s">
        <v>140</v>
      </c>
      <c r="H1125" s="116">
        <v>6096067</v>
      </c>
      <c r="I1125" s="116">
        <v>4339345</v>
      </c>
      <c r="J1125" s="116">
        <v>1756722</v>
      </c>
      <c r="K1125">
        <f t="shared" si="35"/>
        <v>0.28817301384646854</v>
      </c>
    </row>
    <row r="1126" spans="1:11" x14ac:dyDescent="0.3">
      <c r="A1126" t="str">
        <f t="shared" si="34"/>
        <v>2011_3195</v>
      </c>
      <c r="C1126" s="116">
        <v>1125</v>
      </c>
      <c r="D1126" s="116">
        <v>2011</v>
      </c>
      <c r="E1126" s="116">
        <v>3195</v>
      </c>
      <c r="F1126" s="116">
        <v>3195</v>
      </c>
      <c r="G1126" s="116" t="s">
        <v>356</v>
      </c>
      <c r="H1126" s="116">
        <v>16349021</v>
      </c>
      <c r="I1126" s="116">
        <v>15066410</v>
      </c>
      <c r="J1126" s="116">
        <v>1282611</v>
      </c>
      <c r="K1126">
        <f t="shared" si="35"/>
        <v>7.8451853477954428E-2</v>
      </c>
    </row>
    <row r="1127" spans="1:11" x14ac:dyDescent="0.3">
      <c r="A1127" t="str">
        <f t="shared" si="34"/>
        <v>2011_2709</v>
      </c>
      <c r="C1127" s="116">
        <v>1126</v>
      </c>
      <c r="D1127" s="116">
        <v>2011</v>
      </c>
      <c r="E1127" s="116">
        <v>2709</v>
      </c>
      <c r="F1127" s="116">
        <v>2709</v>
      </c>
      <c r="G1127" s="116" t="s">
        <v>142</v>
      </c>
      <c r="H1127" s="116">
        <v>20884980</v>
      </c>
      <c r="I1127" s="116">
        <v>16184097</v>
      </c>
      <c r="J1127" s="116">
        <v>4700883</v>
      </c>
      <c r="K1127">
        <f t="shared" si="35"/>
        <v>0.22508439079185136</v>
      </c>
    </row>
    <row r="1128" spans="1:11" x14ac:dyDescent="0.3">
      <c r="A1128" t="str">
        <f t="shared" si="34"/>
        <v>2011_2718</v>
      </c>
      <c r="C1128" s="116">
        <v>1127</v>
      </c>
      <c r="D1128" s="116">
        <v>2011</v>
      </c>
      <c r="E1128" s="116">
        <v>2718</v>
      </c>
      <c r="F1128" s="116">
        <v>2718</v>
      </c>
      <c r="G1128" s="116" t="s">
        <v>143</v>
      </c>
      <c r="H1128" s="116">
        <v>7462432</v>
      </c>
      <c r="I1128" s="116">
        <v>5604532</v>
      </c>
      <c r="J1128" s="116">
        <v>1857900</v>
      </c>
      <c r="K1128">
        <f t="shared" si="35"/>
        <v>0.24896709276546841</v>
      </c>
    </row>
    <row r="1129" spans="1:11" x14ac:dyDescent="0.3">
      <c r="A1129" t="str">
        <f t="shared" si="34"/>
        <v>2011_2727</v>
      </c>
      <c r="C1129" s="116">
        <v>1128</v>
      </c>
      <c r="D1129" s="116">
        <v>2011</v>
      </c>
      <c r="E1129" s="116">
        <v>2727</v>
      </c>
      <c r="F1129" s="116">
        <v>2727</v>
      </c>
      <c r="G1129" s="116" t="s">
        <v>144</v>
      </c>
      <c r="H1129" s="116">
        <v>6914369</v>
      </c>
      <c r="I1129" s="116">
        <v>6087567</v>
      </c>
      <c r="J1129" s="116">
        <v>826802</v>
      </c>
      <c r="K1129">
        <f t="shared" si="35"/>
        <v>0.11957736128922249</v>
      </c>
    </row>
    <row r="1130" spans="1:11" x14ac:dyDescent="0.3">
      <c r="A1130" t="str">
        <f t="shared" si="34"/>
        <v>2011_2754</v>
      </c>
      <c r="C1130" s="116">
        <v>1129</v>
      </c>
      <c r="D1130" s="116">
        <v>2011</v>
      </c>
      <c r="E1130" s="116">
        <v>2754</v>
      </c>
      <c r="F1130" s="116">
        <v>2754</v>
      </c>
      <c r="G1130" s="116" t="s">
        <v>145</v>
      </c>
      <c r="H1130" s="116">
        <v>6111213</v>
      </c>
      <c r="I1130" s="116">
        <v>4987352</v>
      </c>
      <c r="J1130" s="116">
        <v>1123861</v>
      </c>
      <c r="K1130">
        <f t="shared" si="35"/>
        <v>0.18390146113382072</v>
      </c>
    </row>
    <row r="1131" spans="1:11" x14ac:dyDescent="0.3">
      <c r="A1131" t="str">
        <f t="shared" si="34"/>
        <v>2011_2766</v>
      </c>
      <c r="C1131" s="116">
        <v>1130</v>
      </c>
      <c r="D1131" s="116">
        <v>2011</v>
      </c>
      <c r="E1131" s="116">
        <v>2766</v>
      </c>
      <c r="F1131" s="116">
        <v>2766</v>
      </c>
      <c r="G1131" s="116" t="s">
        <v>593</v>
      </c>
      <c r="H1131" s="116">
        <v>5505815</v>
      </c>
      <c r="I1131" s="116">
        <v>4025307</v>
      </c>
      <c r="J1131" s="116">
        <v>1480508</v>
      </c>
      <c r="K1131">
        <f t="shared" si="35"/>
        <v>0.26889897317654154</v>
      </c>
    </row>
    <row r="1132" spans="1:11" x14ac:dyDescent="0.3">
      <c r="A1132" t="str">
        <f t="shared" si="34"/>
        <v>2011_2772</v>
      </c>
      <c r="C1132" s="116">
        <v>1131</v>
      </c>
      <c r="D1132" s="116">
        <v>2011</v>
      </c>
      <c r="E1132" s="116">
        <v>2772</v>
      </c>
      <c r="F1132" s="116">
        <v>2772</v>
      </c>
      <c r="G1132" s="116" t="s">
        <v>147</v>
      </c>
      <c r="H1132" s="116">
        <v>3177372</v>
      </c>
      <c r="I1132" s="116">
        <v>2856797</v>
      </c>
      <c r="J1132" s="116">
        <v>320575</v>
      </c>
      <c r="K1132">
        <f t="shared" si="35"/>
        <v>0.10089312803159341</v>
      </c>
    </row>
    <row r="1133" spans="1:11" x14ac:dyDescent="0.3">
      <c r="A1133" t="str">
        <f t="shared" si="34"/>
        <v>2011_2781</v>
      </c>
      <c r="C1133" s="116">
        <v>1132</v>
      </c>
      <c r="D1133" s="116">
        <v>2011</v>
      </c>
      <c r="E1133" s="116">
        <v>2781</v>
      </c>
      <c r="F1133" s="116">
        <v>2781</v>
      </c>
      <c r="G1133" s="116" t="s">
        <v>148</v>
      </c>
      <c r="H1133" s="116">
        <v>13696253</v>
      </c>
      <c r="I1133" s="116">
        <v>11854416</v>
      </c>
      <c r="J1133" s="116">
        <v>1841837</v>
      </c>
      <c r="K1133">
        <f t="shared" si="35"/>
        <v>0.13447743700412076</v>
      </c>
    </row>
    <row r="1134" spans="1:11" x14ac:dyDescent="0.3">
      <c r="A1134" t="str">
        <f t="shared" si="34"/>
        <v>2011_2826</v>
      </c>
      <c r="C1134" s="116">
        <v>1133</v>
      </c>
      <c r="D1134" s="116">
        <v>2011</v>
      </c>
      <c r="E1134" s="116">
        <v>2826</v>
      </c>
      <c r="F1134" s="116">
        <v>2826</v>
      </c>
      <c r="G1134" s="116" t="s">
        <v>149</v>
      </c>
      <c r="H1134" s="116">
        <v>21854954</v>
      </c>
      <c r="I1134" s="116">
        <v>13922303</v>
      </c>
      <c r="J1134" s="116">
        <v>7932651</v>
      </c>
      <c r="K1134">
        <f t="shared" si="35"/>
        <v>0.36296809409893976</v>
      </c>
    </row>
    <row r="1135" spans="1:11" x14ac:dyDescent="0.3">
      <c r="A1135" t="str">
        <f t="shared" si="34"/>
        <v>2011_2846</v>
      </c>
      <c r="C1135" s="116">
        <v>1134</v>
      </c>
      <c r="D1135" s="116">
        <v>2011</v>
      </c>
      <c r="E1135" s="116">
        <v>2846</v>
      </c>
      <c r="F1135" s="116">
        <v>2846</v>
      </c>
      <c r="G1135" s="116" t="s">
        <v>151</v>
      </c>
      <c r="H1135" s="116">
        <v>5298560</v>
      </c>
      <c r="I1135" s="116">
        <v>2924041</v>
      </c>
      <c r="J1135" s="116">
        <v>2374519</v>
      </c>
      <c r="K1135">
        <f t="shared" si="35"/>
        <v>0.44814421276724242</v>
      </c>
    </row>
    <row r="1136" spans="1:11" x14ac:dyDescent="0.3">
      <c r="A1136" t="str">
        <f t="shared" si="34"/>
        <v>2011_2862</v>
      </c>
      <c r="C1136" s="116">
        <v>1135</v>
      </c>
      <c r="D1136" s="116">
        <v>2011</v>
      </c>
      <c r="E1136" s="116">
        <v>2862</v>
      </c>
      <c r="F1136" s="116">
        <v>2862</v>
      </c>
      <c r="G1136" s="116" t="s">
        <v>152</v>
      </c>
      <c r="H1136" s="116">
        <v>8064599</v>
      </c>
      <c r="I1136" s="116">
        <v>6621876</v>
      </c>
      <c r="J1136" s="116">
        <v>1442723</v>
      </c>
      <c r="K1136">
        <f t="shared" si="35"/>
        <v>0.17889581366661877</v>
      </c>
    </row>
    <row r="1137" spans="1:11" x14ac:dyDescent="0.3">
      <c r="A1137" t="str">
        <f t="shared" si="34"/>
        <v>2011_2977</v>
      </c>
      <c r="C1137" s="116">
        <v>1136</v>
      </c>
      <c r="D1137" s="116">
        <v>2011</v>
      </c>
      <c r="E1137" s="116">
        <v>2977</v>
      </c>
      <c r="F1137" s="116">
        <v>2977</v>
      </c>
      <c r="G1137" s="116" t="s">
        <v>153</v>
      </c>
      <c r="H1137" s="116">
        <v>7439504</v>
      </c>
      <c r="I1137" s="116">
        <v>6890193</v>
      </c>
      <c r="J1137" s="116">
        <v>549311</v>
      </c>
      <c r="K1137">
        <f t="shared" si="35"/>
        <v>7.3837046125655684E-2</v>
      </c>
    </row>
    <row r="1138" spans="1:11" x14ac:dyDescent="0.3">
      <c r="A1138" t="str">
        <f t="shared" si="34"/>
        <v>2011_2988</v>
      </c>
      <c r="C1138" s="116">
        <v>1137</v>
      </c>
      <c r="D1138" s="116">
        <v>2011</v>
      </c>
      <c r="E1138" s="116">
        <v>2988</v>
      </c>
      <c r="F1138" s="116">
        <v>2988</v>
      </c>
      <c r="G1138" s="116" t="s">
        <v>154</v>
      </c>
      <c r="H1138" s="116">
        <v>7152880</v>
      </c>
      <c r="I1138" s="116">
        <v>5907794</v>
      </c>
      <c r="J1138" s="116">
        <v>1245086</v>
      </c>
      <c r="K1138">
        <f t="shared" si="35"/>
        <v>0.17406778807976647</v>
      </c>
    </row>
    <row r="1139" spans="1:11" x14ac:dyDescent="0.3">
      <c r="A1139" t="str">
        <f t="shared" si="34"/>
        <v>2011_3029</v>
      </c>
      <c r="C1139" s="116">
        <v>1138</v>
      </c>
      <c r="D1139" s="116">
        <v>2011</v>
      </c>
      <c r="E1139" s="116">
        <v>3029</v>
      </c>
      <c r="F1139" s="116">
        <v>3029</v>
      </c>
      <c r="G1139" s="116" t="s">
        <v>155</v>
      </c>
      <c r="H1139" s="116">
        <v>14920535</v>
      </c>
      <c r="I1139" s="116">
        <v>13224985</v>
      </c>
      <c r="J1139" s="116">
        <v>1695550</v>
      </c>
      <c r="K1139">
        <f t="shared" si="35"/>
        <v>0.1136386865484381</v>
      </c>
    </row>
    <row r="1140" spans="1:11" x14ac:dyDescent="0.3">
      <c r="A1140" t="str">
        <f t="shared" si="34"/>
        <v>2011_3033</v>
      </c>
      <c r="C1140" s="116">
        <v>1139</v>
      </c>
      <c r="D1140" s="116">
        <v>2011</v>
      </c>
      <c r="E1140" s="116">
        <v>3033</v>
      </c>
      <c r="F1140" s="116">
        <v>3033</v>
      </c>
      <c r="G1140" s="116" t="s">
        <v>156</v>
      </c>
      <c r="H1140" s="116">
        <v>5862339</v>
      </c>
      <c r="I1140" s="116">
        <v>4817434</v>
      </c>
      <c r="J1140" s="116">
        <v>1044905</v>
      </c>
      <c r="K1140">
        <f t="shared" si="35"/>
        <v>0.17824028941349179</v>
      </c>
    </row>
    <row r="1141" spans="1:11" x14ac:dyDescent="0.3">
      <c r="A1141" t="str">
        <f t="shared" si="34"/>
        <v>2011_3042</v>
      </c>
      <c r="C1141" s="116">
        <v>1140</v>
      </c>
      <c r="D1141" s="116">
        <v>2011</v>
      </c>
      <c r="E1141" s="116">
        <v>3042</v>
      </c>
      <c r="F1141" s="116">
        <v>3042</v>
      </c>
      <c r="G1141" s="116" t="s">
        <v>157</v>
      </c>
      <c r="H1141" s="116">
        <v>7062054</v>
      </c>
      <c r="I1141" s="116">
        <v>6971083</v>
      </c>
      <c r="J1141" s="116">
        <v>90971</v>
      </c>
      <c r="K1141">
        <f t="shared" si="35"/>
        <v>1.2881663040242967E-2</v>
      </c>
    </row>
    <row r="1142" spans="1:11" x14ac:dyDescent="0.3">
      <c r="A1142" t="str">
        <f t="shared" si="34"/>
        <v>2011_3060</v>
      </c>
      <c r="C1142" s="116">
        <v>1141</v>
      </c>
      <c r="D1142" s="116">
        <v>2011</v>
      </c>
      <c r="E1142" s="116">
        <v>3060</v>
      </c>
      <c r="F1142" s="116">
        <v>3060</v>
      </c>
      <c r="G1142" s="116" t="s">
        <v>158</v>
      </c>
      <c r="H1142" s="116">
        <v>15354794</v>
      </c>
      <c r="I1142" s="116">
        <v>12173142</v>
      </c>
      <c r="J1142" s="116">
        <v>3181652</v>
      </c>
      <c r="K1142">
        <f t="shared" si="35"/>
        <v>0.20720903191537443</v>
      </c>
    </row>
    <row r="1143" spans="1:11" x14ac:dyDescent="0.3">
      <c r="A1143" t="str">
        <f t="shared" si="34"/>
        <v>2011_3168</v>
      </c>
      <c r="C1143" s="116">
        <v>1142</v>
      </c>
      <c r="D1143" s="116">
        <v>2011</v>
      </c>
      <c r="E1143" s="116">
        <v>3168</v>
      </c>
      <c r="F1143" s="116">
        <v>3168</v>
      </c>
      <c r="G1143" s="116" t="s">
        <v>165</v>
      </c>
      <c r="H1143" s="116">
        <v>11632892</v>
      </c>
      <c r="I1143" s="116">
        <v>9285648</v>
      </c>
      <c r="J1143" s="116">
        <v>2347244</v>
      </c>
      <c r="K1143">
        <f t="shared" si="35"/>
        <v>0.2017764800017055</v>
      </c>
    </row>
    <row r="1144" spans="1:11" x14ac:dyDescent="0.3">
      <c r="A1144" t="str">
        <f t="shared" si="34"/>
        <v>2011_3105</v>
      </c>
      <c r="C1144" s="116">
        <v>1143</v>
      </c>
      <c r="D1144" s="116">
        <v>2011</v>
      </c>
      <c r="E1144" s="116">
        <v>3105</v>
      </c>
      <c r="F1144" s="116">
        <v>3105</v>
      </c>
      <c r="G1144" s="116" t="s">
        <v>159</v>
      </c>
      <c r="H1144" s="116">
        <v>16844576</v>
      </c>
      <c r="I1144" s="116">
        <v>14091989</v>
      </c>
      <c r="J1144" s="116">
        <v>2752587</v>
      </c>
      <c r="K1144">
        <f t="shared" si="35"/>
        <v>0.16341088074879415</v>
      </c>
    </row>
    <row r="1145" spans="1:11" x14ac:dyDescent="0.3">
      <c r="A1145" t="str">
        <f t="shared" si="34"/>
        <v>2011_3114</v>
      </c>
      <c r="C1145" s="116">
        <v>1144</v>
      </c>
      <c r="D1145" s="116">
        <v>2011</v>
      </c>
      <c r="E1145" s="116">
        <v>3114</v>
      </c>
      <c r="F1145" s="116">
        <v>3114</v>
      </c>
      <c r="G1145" s="116" t="s">
        <v>160</v>
      </c>
      <c r="H1145" s="116">
        <v>36607222</v>
      </c>
      <c r="I1145" s="116">
        <v>29747941</v>
      </c>
      <c r="J1145" s="116">
        <v>6859281</v>
      </c>
      <c r="K1145">
        <f t="shared" si="35"/>
        <v>0.18737507587983596</v>
      </c>
    </row>
    <row r="1146" spans="1:11" x14ac:dyDescent="0.3">
      <c r="A1146" t="str">
        <f t="shared" si="34"/>
        <v>2011_3119</v>
      </c>
      <c r="C1146" s="116">
        <v>1145</v>
      </c>
      <c r="D1146" s="116">
        <v>2011</v>
      </c>
      <c r="E1146" s="116">
        <v>3119</v>
      </c>
      <c r="F1146" s="116">
        <v>3119</v>
      </c>
      <c r="G1146" s="116" t="s">
        <v>161</v>
      </c>
      <c r="H1146" s="116">
        <v>10321775</v>
      </c>
      <c r="I1146" s="116">
        <v>7888778</v>
      </c>
      <c r="J1146" s="116">
        <v>2432997</v>
      </c>
      <c r="K1146">
        <f t="shared" si="35"/>
        <v>0.23571498119267278</v>
      </c>
    </row>
    <row r="1147" spans="1:11" x14ac:dyDescent="0.3">
      <c r="A1147" t="str">
        <f t="shared" si="34"/>
        <v>2011_3141</v>
      </c>
      <c r="C1147" s="116">
        <v>1146</v>
      </c>
      <c r="D1147" s="116">
        <v>2011</v>
      </c>
      <c r="E1147" s="116">
        <v>3141</v>
      </c>
      <c r="F1147" s="116">
        <v>3141</v>
      </c>
      <c r="G1147" s="116" t="s">
        <v>162</v>
      </c>
      <c r="H1147" s="116">
        <v>128635162</v>
      </c>
      <c r="I1147" s="116">
        <v>118016086</v>
      </c>
      <c r="J1147" s="116">
        <v>10619076</v>
      </c>
      <c r="K1147">
        <f t="shared" si="35"/>
        <v>8.2551891993574822E-2</v>
      </c>
    </row>
    <row r="1148" spans="1:11" x14ac:dyDescent="0.3">
      <c r="A1148" t="str">
        <f t="shared" si="34"/>
        <v>2011_3150</v>
      </c>
      <c r="C1148" s="116">
        <v>1147</v>
      </c>
      <c r="D1148" s="116">
        <v>2011</v>
      </c>
      <c r="E1148" s="116">
        <v>3150</v>
      </c>
      <c r="F1148" s="116">
        <v>3150</v>
      </c>
      <c r="G1148" s="116" t="s">
        <v>163</v>
      </c>
      <c r="H1148" s="116">
        <v>13929795</v>
      </c>
      <c r="I1148" s="116">
        <v>10711239</v>
      </c>
      <c r="J1148" s="116">
        <v>3218556</v>
      </c>
      <c r="K1148">
        <f t="shared" si="35"/>
        <v>0.23105551804603011</v>
      </c>
    </row>
    <row r="1149" spans="1:11" x14ac:dyDescent="0.3">
      <c r="A1149" t="str">
        <f t="shared" si="34"/>
        <v>2011_3154</v>
      </c>
      <c r="C1149" s="116">
        <v>1148</v>
      </c>
      <c r="D1149" s="116">
        <v>2011</v>
      </c>
      <c r="E1149" s="116">
        <v>3154</v>
      </c>
      <c r="F1149" s="116">
        <v>3154</v>
      </c>
      <c r="G1149" s="116" t="s">
        <v>164</v>
      </c>
      <c r="H1149" s="116">
        <v>6787027</v>
      </c>
      <c r="I1149" s="116">
        <v>5504851</v>
      </c>
      <c r="J1149" s="116">
        <v>1282176</v>
      </c>
      <c r="K1149">
        <f t="shared" si="35"/>
        <v>0.188915706391031</v>
      </c>
    </row>
    <row r="1150" spans="1:11" x14ac:dyDescent="0.3">
      <c r="A1150" t="str">
        <f t="shared" si="34"/>
        <v>2011_3186</v>
      </c>
      <c r="C1150" s="116">
        <v>1149</v>
      </c>
      <c r="D1150" s="116">
        <v>2011</v>
      </c>
      <c r="E1150" s="116">
        <v>3186</v>
      </c>
      <c r="F1150" s="116">
        <v>3186</v>
      </c>
      <c r="G1150" s="116" t="s">
        <v>787</v>
      </c>
      <c r="H1150" s="116">
        <v>5110726</v>
      </c>
      <c r="I1150" s="116">
        <v>3556272</v>
      </c>
      <c r="J1150" s="116">
        <v>1554454</v>
      </c>
      <c r="K1150">
        <f t="shared" si="35"/>
        <v>0.30415522178258042</v>
      </c>
    </row>
    <row r="1151" spans="1:11" x14ac:dyDescent="0.3">
      <c r="A1151" t="str">
        <f t="shared" si="34"/>
        <v>2011_3204</v>
      </c>
      <c r="C1151" s="116">
        <v>1150</v>
      </c>
      <c r="D1151" s="116">
        <v>2011</v>
      </c>
      <c r="E1151" s="116">
        <v>3204</v>
      </c>
      <c r="F1151" s="116">
        <v>3204</v>
      </c>
      <c r="G1151" s="116" t="s">
        <v>166</v>
      </c>
      <c r="H1151" s="116">
        <v>11212512</v>
      </c>
      <c r="I1151" s="116">
        <v>8038049</v>
      </c>
      <c r="J1151" s="116">
        <v>3174463</v>
      </c>
      <c r="K1151">
        <f t="shared" si="35"/>
        <v>0.28311791327402813</v>
      </c>
    </row>
    <row r="1152" spans="1:11" x14ac:dyDescent="0.3">
      <c r="A1152" t="str">
        <f t="shared" si="34"/>
        <v>2011_3231</v>
      </c>
      <c r="C1152" s="116">
        <v>1151</v>
      </c>
      <c r="D1152" s="116">
        <v>2011</v>
      </c>
      <c r="E1152" s="116">
        <v>3231</v>
      </c>
      <c r="F1152" s="116">
        <v>3231</v>
      </c>
      <c r="G1152" s="116" t="s">
        <v>167</v>
      </c>
      <c r="H1152" s="116">
        <v>66776834</v>
      </c>
      <c r="I1152" s="116">
        <v>57900225</v>
      </c>
      <c r="J1152" s="116">
        <v>8876609</v>
      </c>
      <c r="K1152">
        <f t="shared" si="35"/>
        <v>0.13292946772528927</v>
      </c>
    </row>
    <row r="1153" spans="1:11" x14ac:dyDescent="0.3">
      <c r="A1153" t="str">
        <f t="shared" si="34"/>
        <v>2011_3312</v>
      </c>
      <c r="C1153" s="116">
        <v>1152</v>
      </c>
      <c r="D1153" s="116">
        <v>2011</v>
      </c>
      <c r="E1153" s="116">
        <v>3312</v>
      </c>
      <c r="F1153" s="116">
        <v>3312</v>
      </c>
      <c r="G1153" s="116" t="s">
        <v>168</v>
      </c>
      <c r="H1153" s="116">
        <v>28211525</v>
      </c>
      <c r="I1153" s="116">
        <v>20788532</v>
      </c>
      <c r="J1153" s="116">
        <v>7422993</v>
      </c>
      <c r="K1153">
        <f t="shared" si="35"/>
        <v>0.26311916849585409</v>
      </c>
    </row>
    <row r="1154" spans="1:11" x14ac:dyDescent="0.3">
      <c r="A1154" t="str">
        <f t="shared" si="34"/>
        <v>2011_3330</v>
      </c>
      <c r="C1154" s="116">
        <v>1153</v>
      </c>
      <c r="D1154" s="116">
        <v>2011</v>
      </c>
      <c r="E1154" s="116">
        <v>3330</v>
      </c>
      <c r="F1154" s="116">
        <v>3330</v>
      </c>
      <c r="G1154" s="116" t="s">
        <v>169</v>
      </c>
      <c r="H1154" s="116">
        <v>4138475</v>
      </c>
      <c r="I1154" s="116">
        <v>3369138</v>
      </c>
      <c r="J1154" s="116">
        <v>769337</v>
      </c>
      <c r="K1154">
        <f t="shared" si="35"/>
        <v>0.18589867040395314</v>
      </c>
    </row>
    <row r="1155" spans="1:11" x14ac:dyDescent="0.3">
      <c r="A1155" t="str">
        <f t="shared" si="34"/>
        <v>2011_3348</v>
      </c>
      <c r="C1155" s="116">
        <v>1154</v>
      </c>
      <c r="D1155" s="116">
        <v>2011</v>
      </c>
      <c r="E1155" s="116">
        <v>3348</v>
      </c>
      <c r="F1155" s="116">
        <v>3348</v>
      </c>
      <c r="G1155" s="116" t="s">
        <v>170</v>
      </c>
      <c r="H1155" s="116">
        <v>5231023</v>
      </c>
      <c r="I1155" s="116">
        <v>4580710</v>
      </c>
      <c r="J1155" s="116">
        <v>650313</v>
      </c>
      <c r="K1155">
        <f t="shared" si="35"/>
        <v>0.12431851284156081</v>
      </c>
    </row>
    <row r="1156" spans="1:11" x14ac:dyDescent="0.3">
      <c r="A1156" t="str">
        <f t="shared" si="34"/>
        <v>2011_3375</v>
      </c>
      <c r="C1156" s="116">
        <v>1155</v>
      </c>
      <c r="D1156" s="116">
        <v>2011</v>
      </c>
      <c r="E1156" s="116">
        <v>3375</v>
      </c>
      <c r="F1156" s="116">
        <v>3375</v>
      </c>
      <c r="G1156" s="116" t="s">
        <v>171</v>
      </c>
      <c r="H1156" s="116">
        <v>20976384</v>
      </c>
      <c r="I1156" s="116">
        <v>16955198</v>
      </c>
      <c r="J1156" s="116">
        <v>4021186</v>
      </c>
      <c r="K1156">
        <f t="shared" si="35"/>
        <v>0.19170062866888782</v>
      </c>
    </row>
    <row r="1157" spans="1:11" x14ac:dyDescent="0.3">
      <c r="A1157" t="str">
        <f t="shared" ref="A1157:A1220" si="36">CONCATENATE(D1157,"_",E1157)</f>
        <v>2011_3420</v>
      </c>
      <c r="C1157" s="116">
        <v>1156</v>
      </c>
      <c r="D1157" s="116">
        <v>2011</v>
      </c>
      <c r="E1157" s="116">
        <v>3420</v>
      </c>
      <c r="F1157" s="116">
        <v>3420</v>
      </c>
      <c r="G1157" s="116" t="s">
        <v>172</v>
      </c>
      <c r="H1157" s="116">
        <v>7745514</v>
      </c>
      <c r="I1157" s="116">
        <v>6144177</v>
      </c>
      <c r="J1157" s="116">
        <v>1601337</v>
      </c>
      <c r="K1157">
        <f t="shared" ref="K1157:K1220" si="37">J1157/H1157</f>
        <v>0.20674380034688467</v>
      </c>
    </row>
    <row r="1158" spans="1:11" x14ac:dyDescent="0.3">
      <c r="A1158" t="str">
        <f t="shared" si="36"/>
        <v>2011_3465</v>
      </c>
      <c r="C1158" s="116">
        <v>1157</v>
      </c>
      <c r="D1158" s="116">
        <v>2011</v>
      </c>
      <c r="E1158" s="116">
        <v>3465</v>
      </c>
      <c r="F1158" s="116">
        <v>3465</v>
      </c>
      <c r="G1158" s="116" t="s">
        <v>173</v>
      </c>
      <c r="H1158" s="116">
        <v>5334884</v>
      </c>
      <c r="I1158" s="116">
        <v>3681056</v>
      </c>
      <c r="J1158" s="116">
        <v>1653828</v>
      </c>
      <c r="K1158">
        <f t="shared" si="37"/>
        <v>0.31000261673918306</v>
      </c>
    </row>
    <row r="1159" spans="1:11" x14ac:dyDescent="0.3">
      <c r="A1159" t="str">
        <f t="shared" si="36"/>
        <v>2011_3537</v>
      </c>
      <c r="C1159" s="116">
        <v>1158</v>
      </c>
      <c r="D1159" s="116">
        <v>2011</v>
      </c>
      <c r="E1159" s="116">
        <v>3537</v>
      </c>
      <c r="F1159" s="116">
        <v>3537</v>
      </c>
      <c r="G1159" s="116" t="s">
        <v>174</v>
      </c>
      <c r="H1159" s="116">
        <v>4342226</v>
      </c>
      <c r="I1159" s="116">
        <v>3564290</v>
      </c>
      <c r="J1159" s="116">
        <v>777936</v>
      </c>
      <c r="K1159">
        <f t="shared" si="37"/>
        <v>0.17915603655820769</v>
      </c>
    </row>
    <row r="1160" spans="1:11" x14ac:dyDescent="0.3">
      <c r="A1160" t="str">
        <f t="shared" si="36"/>
        <v>2011_3555</v>
      </c>
      <c r="C1160" s="116">
        <v>1159</v>
      </c>
      <c r="D1160" s="116">
        <v>2011</v>
      </c>
      <c r="E1160" s="116">
        <v>3555</v>
      </c>
      <c r="F1160" s="116">
        <v>3555</v>
      </c>
      <c r="G1160" s="116" t="s">
        <v>175</v>
      </c>
      <c r="H1160" s="116">
        <v>5925223</v>
      </c>
      <c r="I1160" s="116">
        <v>5534867</v>
      </c>
      <c r="J1160" s="116">
        <v>390356</v>
      </c>
      <c r="K1160">
        <f t="shared" si="37"/>
        <v>6.5880389649469739E-2</v>
      </c>
    </row>
    <row r="1161" spans="1:11" x14ac:dyDescent="0.3">
      <c r="A1161" t="str">
        <f t="shared" si="36"/>
        <v>2011_3600</v>
      </c>
      <c r="C1161" s="116">
        <v>1160</v>
      </c>
      <c r="D1161" s="116">
        <v>2011</v>
      </c>
      <c r="E1161" s="116">
        <v>3600</v>
      </c>
      <c r="F1161" s="116">
        <v>3600</v>
      </c>
      <c r="G1161" s="116" t="s">
        <v>177</v>
      </c>
      <c r="H1161" s="116">
        <v>24055953</v>
      </c>
      <c r="I1161" s="116">
        <v>17390878</v>
      </c>
      <c r="J1161" s="116">
        <v>6665075</v>
      </c>
      <c r="K1161">
        <f t="shared" si="37"/>
        <v>0.27706551471895541</v>
      </c>
    </row>
    <row r="1162" spans="1:11" x14ac:dyDescent="0.3">
      <c r="A1162" t="str">
        <f t="shared" si="36"/>
        <v>2011_3609</v>
      </c>
      <c r="C1162" s="116">
        <v>1161</v>
      </c>
      <c r="D1162" s="116">
        <v>2011</v>
      </c>
      <c r="E1162" s="116">
        <v>3609</v>
      </c>
      <c r="F1162" s="116">
        <v>3609</v>
      </c>
      <c r="G1162" s="116" t="s">
        <v>178</v>
      </c>
      <c r="H1162" s="116">
        <v>5652595</v>
      </c>
      <c r="I1162" s="116">
        <v>4019418</v>
      </c>
      <c r="J1162" s="116">
        <v>1633177</v>
      </c>
      <c r="K1162">
        <f t="shared" si="37"/>
        <v>0.28892517507445697</v>
      </c>
    </row>
    <row r="1163" spans="1:11" x14ac:dyDescent="0.3">
      <c r="A1163" t="str">
        <f t="shared" si="36"/>
        <v>2011_3645</v>
      </c>
      <c r="C1163" s="116">
        <v>1162</v>
      </c>
      <c r="D1163" s="116">
        <v>2011</v>
      </c>
      <c r="E1163" s="116">
        <v>3645</v>
      </c>
      <c r="F1163" s="116">
        <v>3645</v>
      </c>
      <c r="G1163" s="116" t="s">
        <v>179</v>
      </c>
      <c r="H1163" s="116">
        <v>32181485</v>
      </c>
      <c r="I1163" s="116">
        <v>26921430</v>
      </c>
      <c r="J1163" s="116">
        <v>5260055</v>
      </c>
      <c r="K1163">
        <f t="shared" si="37"/>
        <v>0.16344972893575296</v>
      </c>
    </row>
    <row r="1164" spans="1:11" x14ac:dyDescent="0.3">
      <c r="A1164" t="str">
        <f t="shared" si="36"/>
        <v>2011_3715</v>
      </c>
      <c r="C1164" s="116">
        <v>1163</v>
      </c>
      <c r="D1164" s="116">
        <v>2011</v>
      </c>
      <c r="E1164" s="116">
        <v>3715</v>
      </c>
      <c r="F1164" s="116">
        <v>3715</v>
      </c>
      <c r="G1164" s="116" t="s">
        <v>181</v>
      </c>
      <c r="H1164" s="116">
        <v>72926925</v>
      </c>
      <c r="I1164" s="116">
        <v>60143815</v>
      </c>
      <c r="J1164" s="116">
        <v>12783110</v>
      </c>
      <c r="K1164">
        <f t="shared" si="37"/>
        <v>0.17528656254188696</v>
      </c>
    </row>
    <row r="1165" spans="1:11" x14ac:dyDescent="0.3">
      <c r="A1165" t="str">
        <f t="shared" si="36"/>
        <v>2011_3744</v>
      </c>
      <c r="C1165" s="116">
        <v>1164</v>
      </c>
      <c r="D1165" s="116">
        <v>2011</v>
      </c>
      <c r="E1165" s="116">
        <v>3744</v>
      </c>
      <c r="F1165" s="116">
        <v>3744</v>
      </c>
      <c r="G1165" s="116" t="s">
        <v>182</v>
      </c>
      <c r="H1165" s="116">
        <v>7526499</v>
      </c>
      <c r="I1165" s="116">
        <v>5769364</v>
      </c>
      <c r="J1165" s="116">
        <v>1757135</v>
      </c>
      <c r="K1165">
        <f t="shared" si="37"/>
        <v>0.23345980647841713</v>
      </c>
    </row>
    <row r="1166" spans="1:11" x14ac:dyDescent="0.3">
      <c r="A1166" t="str">
        <f t="shared" si="36"/>
        <v>2011_3798</v>
      </c>
      <c r="C1166" s="116">
        <v>1165</v>
      </c>
      <c r="D1166" s="116">
        <v>2011</v>
      </c>
      <c r="E1166" s="116">
        <v>3798</v>
      </c>
      <c r="F1166" s="116">
        <v>3798</v>
      </c>
      <c r="G1166" s="116" t="s">
        <v>183</v>
      </c>
      <c r="H1166" s="116">
        <v>7753630</v>
      </c>
      <c r="I1166" s="116">
        <v>6336472</v>
      </c>
      <c r="J1166" s="116">
        <v>1417158</v>
      </c>
      <c r="K1166">
        <f t="shared" si="37"/>
        <v>0.18277348803076751</v>
      </c>
    </row>
    <row r="1167" spans="1:11" x14ac:dyDescent="0.3">
      <c r="A1167" t="str">
        <f t="shared" si="36"/>
        <v>2011_3816</v>
      </c>
      <c r="C1167" s="116">
        <v>1166</v>
      </c>
      <c r="D1167" s="116">
        <v>2011</v>
      </c>
      <c r="E1167" s="116">
        <v>3816</v>
      </c>
      <c r="F1167" s="116">
        <v>3816</v>
      </c>
      <c r="G1167" s="116" t="s">
        <v>184</v>
      </c>
      <c r="H1167" s="116">
        <v>6172973</v>
      </c>
      <c r="I1167" s="116">
        <v>4305102</v>
      </c>
      <c r="J1167" s="116">
        <v>1867871</v>
      </c>
      <c r="K1167">
        <f t="shared" si="37"/>
        <v>0.30258855821983993</v>
      </c>
    </row>
    <row r="1168" spans="1:11" x14ac:dyDescent="0.3">
      <c r="A1168" t="str">
        <f t="shared" si="36"/>
        <v>2011_3841</v>
      </c>
      <c r="C1168" s="116">
        <v>1167</v>
      </c>
      <c r="D1168" s="116">
        <v>2011</v>
      </c>
      <c r="E1168" s="116">
        <v>3841</v>
      </c>
      <c r="F1168" s="116">
        <v>3841</v>
      </c>
      <c r="G1168" s="116" t="s">
        <v>185</v>
      </c>
      <c r="H1168" s="116">
        <v>10462464</v>
      </c>
      <c r="I1168" s="116">
        <v>7971673</v>
      </c>
      <c r="J1168" s="116">
        <v>2490791</v>
      </c>
      <c r="K1168">
        <f t="shared" si="37"/>
        <v>0.23806925404952409</v>
      </c>
    </row>
    <row r="1169" spans="1:11" x14ac:dyDescent="0.3">
      <c r="A1169" t="str">
        <f t="shared" si="36"/>
        <v>2011_3897</v>
      </c>
      <c r="C1169" s="116">
        <v>1168</v>
      </c>
      <c r="D1169" s="116">
        <v>2011</v>
      </c>
      <c r="E1169" s="116">
        <v>3897</v>
      </c>
      <c r="F1169" s="116">
        <v>3897</v>
      </c>
      <c r="G1169" s="116" t="s">
        <v>788</v>
      </c>
      <c r="H1169" s="116">
        <v>1084982</v>
      </c>
      <c r="I1169" s="116">
        <v>1111633</v>
      </c>
      <c r="J1169" s="116">
        <v>-26651</v>
      </c>
      <c r="K1169">
        <f t="shared" si="37"/>
        <v>-2.456354114630473E-2</v>
      </c>
    </row>
    <row r="1170" spans="1:11" x14ac:dyDescent="0.3">
      <c r="A1170" t="str">
        <f t="shared" si="36"/>
        <v>2011_3906</v>
      </c>
      <c r="C1170" s="116">
        <v>1169</v>
      </c>
      <c r="D1170" s="116">
        <v>2011</v>
      </c>
      <c r="E1170" s="116">
        <v>3906</v>
      </c>
      <c r="F1170" s="116">
        <v>3906</v>
      </c>
      <c r="G1170" s="116" t="s">
        <v>187</v>
      </c>
      <c r="H1170" s="116">
        <v>6393880</v>
      </c>
      <c r="I1170" s="116">
        <v>4322239</v>
      </c>
      <c r="J1170" s="116">
        <v>2071641</v>
      </c>
      <c r="K1170">
        <f t="shared" si="37"/>
        <v>0.32400373482142297</v>
      </c>
    </row>
    <row r="1171" spans="1:11" x14ac:dyDescent="0.3">
      <c r="A1171" t="str">
        <f t="shared" si="36"/>
        <v>2011_4419</v>
      </c>
      <c r="C1171" s="116">
        <v>1170</v>
      </c>
      <c r="D1171" s="116">
        <v>2011</v>
      </c>
      <c r="E1171" s="116">
        <v>4419</v>
      </c>
      <c r="F1171" s="116">
        <v>4419</v>
      </c>
      <c r="G1171" s="116" t="s">
        <v>789</v>
      </c>
      <c r="H1171" s="116">
        <v>10066943</v>
      </c>
      <c r="I1171" s="116">
        <v>8111735</v>
      </c>
      <c r="J1171" s="116">
        <v>1955208</v>
      </c>
      <c r="K1171">
        <f t="shared" si="37"/>
        <v>0.19422062884432742</v>
      </c>
    </row>
    <row r="1172" spans="1:11" x14ac:dyDescent="0.3">
      <c r="A1172" t="str">
        <f t="shared" si="36"/>
        <v>2011_3942</v>
      </c>
      <c r="C1172" s="116">
        <v>1171</v>
      </c>
      <c r="D1172" s="116">
        <v>2011</v>
      </c>
      <c r="E1172" s="116">
        <v>3942</v>
      </c>
      <c r="F1172" s="116">
        <v>3942</v>
      </c>
      <c r="G1172" s="116" t="s">
        <v>188</v>
      </c>
      <c r="H1172" s="116">
        <v>7076512</v>
      </c>
      <c r="I1172" s="116">
        <v>5401326</v>
      </c>
      <c r="J1172" s="116">
        <v>1675186</v>
      </c>
      <c r="K1172">
        <f t="shared" si="37"/>
        <v>0.2367248158414767</v>
      </c>
    </row>
    <row r="1173" spans="1:11" x14ac:dyDescent="0.3">
      <c r="A1173" t="str">
        <f t="shared" si="36"/>
        <v>2011_4023</v>
      </c>
      <c r="C1173" s="116">
        <v>1172</v>
      </c>
      <c r="D1173" s="116">
        <v>2011</v>
      </c>
      <c r="E1173" s="116">
        <v>4023</v>
      </c>
      <c r="F1173" s="116">
        <v>4023</v>
      </c>
      <c r="G1173" s="116" t="s">
        <v>790</v>
      </c>
      <c r="H1173" s="116">
        <v>9878088</v>
      </c>
      <c r="I1173" s="116">
        <v>8515867</v>
      </c>
      <c r="J1173" s="116">
        <v>1362221</v>
      </c>
      <c r="K1173">
        <f t="shared" si="37"/>
        <v>0.13790330679378437</v>
      </c>
    </row>
    <row r="1174" spans="1:11" x14ac:dyDescent="0.3">
      <c r="A1174" t="str">
        <f t="shared" si="36"/>
        <v>2011_4033</v>
      </c>
      <c r="C1174" s="116">
        <v>1173</v>
      </c>
      <c r="D1174" s="116">
        <v>2011</v>
      </c>
      <c r="E1174" s="116">
        <v>4033</v>
      </c>
      <c r="F1174" s="116">
        <v>4033</v>
      </c>
      <c r="G1174" s="116" t="s">
        <v>368</v>
      </c>
      <c r="H1174" s="116">
        <v>12045721</v>
      </c>
      <c r="I1174" s="116">
        <v>9519501</v>
      </c>
      <c r="J1174" s="116">
        <v>2526220</v>
      </c>
      <c r="K1174">
        <f t="shared" si="37"/>
        <v>0.20971928537943058</v>
      </c>
    </row>
    <row r="1175" spans="1:11" x14ac:dyDescent="0.3">
      <c r="A1175" t="str">
        <f t="shared" si="36"/>
        <v>2011_4041</v>
      </c>
      <c r="C1175" s="116">
        <v>1174</v>
      </c>
      <c r="D1175" s="116">
        <v>2011</v>
      </c>
      <c r="E1175" s="116">
        <v>4041</v>
      </c>
      <c r="F1175" s="116">
        <v>4041</v>
      </c>
      <c r="G1175" s="116" t="s">
        <v>191</v>
      </c>
      <c r="H1175" s="116">
        <v>18726959</v>
      </c>
      <c r="I1175" s="116">
        <v>16178695</v>
      </c>
      <c r="J1175" s="116">
        <v>2548264</v>
      </c>
      <c r="K1175">
        <f t="shared" si="37"/>
        <v>0.13607462909487866</v>
      </c>
    </row>
    <row r="1176" spans="1:11" x14ac:dyDescent="0.3">
      <c r="A1176" t="str">
        <f t="shared" si="36"/>
        <v>2011_4043</v>
      </c>
      <c r="C1176" s="116">
        <v>1175</v>
      </c>
      <c r="D1176" s="116">
        <v>2011</v>
      </c>
      <c r="E1176" s="116">
        <v>4043</v>
      </c>
      <c r="F1176" s="116">
        <v>4043</v>
      </c>
      <c r="G1176" s="116" t="s">
        <v>192</v>
      </c>
      <c r="H1176" s="116">
        <v>9923620</v>
      </c>
      <c r="I1176" s="116">
        <v>7509052</v>
      </c>
      <c r="J1176" s="116">
        <v>2414568</v>
      </c>
      <c r="K1176">
        <f t="shared" si="37"/>
        <v>0.24331524181699823</v>
      </c>
    </row>
    <row r="1177" spans="1:11" x14ac:dyDescent="0.3">
      <c r="A1177" t="str">
        <f t="shared" si="36"/>
        <v>2011_4068</v>
      </c>
      <c r="C1177" s="116">
        <v>1176</v>
      </c>
      <c r="D1177" s="116">
        <v>2011</v>
      </c>
      <c r="E1177" s="116">
        <v>4068</v>
      </c>
      <c r="F1177" s="116">
        <v>4068</v>
      </c>
      <c r="G1177" s="116" t="s">
        <v>945</v>
      </c>
      <c r="H1177" s="116">
        <v>5177701</v>
      </c>
      <c r="I1177" s="116">
        <v>4533403</v>
      </c>
      <c r="J1177" s="116">
        <v>644298</v>
      </c>
      <c r="K1177">
        <f t="shared" si="37"/>
        <v>0.12443708124513177</v>
      </c>
    </row>
    <row r="1178" spans="1:11" x14ac:dyDescent="0.3">
      <c r="A1178" t="str">
        <f t="shared" si="36"/>
        <v>2011_4086</v>
      </c>
      <c r="C1178" s="116">
        <v>1177</v>
      </c>
      <c r="D1178" s="116">
        <v>2011</v>
      </c>
      <c r="E1178" s="116">
        <v>4086</v>
      </c>
      <c r="F1178" s="116">
        <v>4086</v>
      </c>
      <c r="G1178" s="116" t="s">
        <v>791</v>
      </c>
      <c r="H1178" s="116">
        <v>27296154</v>
      </c>
      <c r="I1178" s="116">
        <v>20798274</v>
      </c>
      <c r="J1178" s="116">
        <v>6497880</v>
      </c>
      <c r="K1178">
        <f t="shared" si="37"/>
        <v>0.2380511188499303</v>
      </c>
    </row>
    <row r="1179" spans="1:11" x14ac:dyDescent="0.3">
      <c r="A1179" t="str">
        <f t="shared" si="36"/>
        <v>2011_4104</v>
      </c>
      <c r="C1179" s="116">
        <v>1178</v>
      </c>
      <c r="D1179" s="116">
        <v>2011</v>
      </c>
      <c r="E1179" s="116">
        <v>4104</v>
      </c>
      <c r="F1179" s="116">
        <v>4104</v>
      </c>
      <c r="G1179" s="116" t="s">
        <v>194</v>
      </c>
      <c r="H1179" s="116">
        <v>67471667</v>
      </c>
      <c r="I1179" s="116">
        <v>50930004</v>
      </c>
      <c r="J1179" s="116">
        <v>16541663</v>
      </c>
      <c r="K1179">
        <f t="shared" si="37"/>
        <v>0.24516458145313055</v>
      </c>
    </row>
    <row r="1180" spans="1:11" x14ac:dyDescent="0.3">
      <c r="A1180" t="str">
        <f t="shared" si="36"/>
        <v>2011_4122</v>
      </c>
      <c r="C1180" s="116">
        <v>1179</v>
      </c>
      <c r="D1180" s="116">
        <v>2011</v>
      </c>
      <c r="E1180" s="116">
        <v>4122</v>
      </c>
      <c r="F1180" s="116">
        <v>4122</v>
      </c>
      <c r="G1180" s="116" t="s">
        <v>195</v>
      </c>
      <c r="H1180" s="116">
        <v>6342621</v>
      </c>
      <c r="I1180" s="116">
        <v>5001755</v>
      </c>
      <c r="J1180" s="116">
        <v>1340866</v>
      </c>
      <c r="K1180">
        <f t="shared" si="37"/>
        <v>0.21140566336850333</v>
      </c>
    </row>
    <row r="1181" spans="1:11" x14ac:dyDescent="0.3">
      <c r="A1181" t="str">
        <f t="shared" si="36"/>
        <v>2011_4131</v>
      </c>
      <c r="C1181" s="116">
        <v>1180</v>
      </c>
      <c r="D1181" s="116">
        <v>2011</v>
      </c>
      <c r="E1181" s="116">
        <v>4131</v>
      </c>
      <c r="F1181" s="116">
        <v>4131</v>
      </c>
      <c r="G1181" s="116" t="s">
        <v>196</v>
      </c>
      <c r="H1181" s="116">
        <v>43736331</v>
      </c>
      <c r="I1181" s="116">
        <v>36863446</v>
      </c>
      <c r="J1181" s="116">
        <v>6872885</v>
      </c>
      <c r="K1181">
        <f t="shared" si="37"/>
        <v>0.15714361133767712</v>
      </c>
    </row>
    <row r="1182" spans="1:11" x14ac:dyDescent="0.3">
      <c r="A1182" t="str">
        <f t="shared" si="36"/>
        <v>2011_4203</v>
      </c>
      <c r="C1182" s="116">
        <v>1181</v>
      </c>
      <c r="D1182" s="116">
        <v>2011</v>
      </c>
      <c r="E1182" s="116">
        <v>4203</v>
      </c>
      <c r="F1182" s="116">
        <v>4203</v>
      </c>
      <c r="G1182" s="116" t="s">
        <v>198</v>
      </c>
      <c r="H1182" s="116">
        <v>11375717</v>
      </c>
      <c r="I1182" s="116">
        <v>8166377</v>
      </c>
      <c r="J1182" s="116">
        <v>3209340</v>
      </c>
      <c r="K1182">
        <f t="shared" si="37"/>
        <v>0.28212199723322934</v>
      </c>
    </row>
    <row r="1183" spans="1:11" x14ac:dyDescent="0.3">
      <c r="A1183" t="str">
        <f t="shared" si="36"/>
        <v>2011_4212</v>
      </c>
      <c r="C1183" s="116">
        <v>1182</v>
      </c>
      <c r="D1183" s="116">
        <v>2011</v>
      </c>
      <c r="E1183" s="116">
        <v>4212</v>
      </c>
      <c r="F1183" s="116">
        <v>4212</v>
      </c>
      <c r="G1183" s="116" t="s">
        <v>199</v>
      </c>
      <c r="H1183" s="116">
        <v>5369972</v>
      </c>
      <c r="I1183" s="116">
        <v>3328842</v>
      </c>
      <c r="J1183" s="116">
        <v>2041130</v>
      </c>
      <c r="K1183">
        <f t="shared" si="37"/>
        <v>0.38010067836480338</v>
      </c>
    </row>
    <row r="1184" spans="1:11" x14ac:dyDescent="0.3">
      <c r="A1184" t="str">
        <f t="shared" si="36"/>
        <v>2011_4271</v>
      </c>
      <c r="C1184" s="116">
        <v>1183</v>
      </c>
      <c r="D1184" s="116">
        <v>2011</v>
      </c>
      <c r="E1184" s="116">
        <v>4271</v>
      </c>
      <c r="F1184" s="116">
        <v>4271</v>
      </c>
      <c r="G1184" s="116" t="s">
        <v>201</v>
      </c>
      <c r="H1184" s="116">
        <v>15019568</v>
      </c>
      <c r="I1184" s="116">
        <v>12284420</v>
      </c>
      <c r="J1184" s="116">
        <v>2735148</v>
      </c>
      <c r="K1184">
        <f t="shared" si="37"/>
        <v>0.182105637126181</v>
      </c>
    </row>
    <row r="1185" spans="1:11" x14ac:dyDescent="0.3">
      <c r="A1185" t="str">
        <f t="shared" si="36"/>
        <v>2011_4269</v>
      </c>
      <c r="C1185" s="116">
        <v>1184</v>
      </c>
      <c r="D1185" s="116">
        <v>2011</v>
      </c>
      <c r="E1185" s="116">
        <v>4269</v>
      </c>
      <c r="F1185" s="116">
        <v>4269</v>
      </c>
      <c r="G1185" s="116" t="s">
        <v>200</v>
      </c>
      <c r="H1185" s="116">
        <v>7100386</v>
      </c>
      <c r="I1185" s="116">
        <v>5734198</v>
      </c>
      <c r="J1185" s="116">
        <v>1366188</v>
      </c>
      <c r="K1185">
        <f t="shared" si="37"/>
        <v>0.19241038444952147</v>
      </c>
    </row>
    <row r="1186" spans="1:11" x14ac:dyDescent="0.3">
      <c r="A1186" t="str">
        <f t="shared" si="36"/>
        <v>2011_4356</v>
      </c>
      <c r="C1186" s="116">
        <v>1185</v>
      </c>
      <c r="D1186" s="116">
        <v>2011</v>
      </c>
      <c r="E1186" s="116">
        <v>4356</v>
      </c>
      <c r="F1186" s="116">
        <v>4356</v>
      </c>
      <c r="G1186" s="116" t="s">
        <v>202</v>
      </c>
      <c r="H1186" s="116">
        <v>10215640</v>
      </c>
      <c r="I1186" s="116">
        <v>8666458</v>
      </c>
      <c r="J1186" s="116">
        <v>1549182</v>
      </c>
      <c r="K1186">
        <f t="shared" si="37"/>
        <v>0.15164806120810836</v>
      </c>
    </row>
    <row r="1187" spans="1:11" x14ac:dyDescent="0.3">
      <c r="A1187" t="str">
        <f t="shared" si="36"/>
        <v>2011_4149</v>
      </c>
      <c r="C1187" s="116">
        <v>1186</v>
      </c>
      <c r="D1187" s="116">
        <v>2011</v>
      </c>
      <c r="E1187" s="116">
        <v>4149</v>
      </c>
      <c r="F1187" s="116">
        <v>4149</v>
      </c>
      <c r="G1187" s="116" t="s">
        <v>792</v>
      </c>
      <c r="H1187" s="116">
        <v>15035206</v>
      </c>
      <c r="I1187" s="116">
        <v>12412364</v>
      </c>
      <c r="J1187" s="116">
        <v>2622842</v>
      </c>
      <c r="K1187">
        <f t="shared" si="37"/>
        <v>0.17444669530966186</v>
      </c>
    </row>
    <row r="1188" spans="1:11" x14ac:dyDescent="0.3">
      <c r="A1188" t="str">
        <f t="shared" si="36"/>
        <v>2011_4437</v>
      </c>
      <c r="C1188" s="116">
        <v>1187</v>
      </c>
      <c r="D1188" s="116">
        <v>2011</v>
      </c>
      <c r="E1188" s="116">
        <v>4437</v>
      </c>
      <c r="F1188" s="116">
        <v>4437</v>
      </c>
      <c r="G1188" s="116" t="s">
        <v>204</v>
      </c>
      <c r="H1188" s="116">
        <v>6301545</v>
      </c>
      <c r="I1188" s="116">
        <v>4997755</v>
      </c>
      <c r="J1188" s="116">
        <v>1303790</v>
      </c>
      <c r="K1188">
        <f t="shared" si="37"/>
        <v>0.20690005387567653</v>
      </c>
    </row>
    <row r="1189" spans="1:11" x14ac:dyDescent="0.3">
      <c r="A1189" t="str">
        <f t="shared" si="36"/>
        <v>2011_4446</v>
      </c>
      <c r="C1189" s="116">
        <v>1188</v>
      </c>
      <c r="D1189" s="116">
        <v>2011</v>
      </c>
      <c r="E1189" s="116">
        <v>4446</v>
      </c>
      <c r="F1189" s="116">
        <v>4446</v>
      </c>
      <c r="G1189" s="116" t="s">
        <v>205</v>
      </c>
      <c r="H1189" s="116">
        <v>12364710</v>
      </c>
      <c r="I1189" s="116">
        <v>10598579</v>
      </c>
      <c r="J1189" s="116">
        <v>1766131</v>
      </c>
      <c r="K1189">
        <f t="shared" si="37"/>
        <v>0.14283642721907752</v>
      </c>
    </row>
    <row r="1190" spans="1:11" x14ac:dyDescent="0.3">
      <c r="A1190" t="str">
        <f t="shared" si="36"/>
        <v>2011_4491</v>
      </c>
      <c r="C1190" s="116">
        <v>1189</v>
      </c>
      <c r="D1190" s="116">
        <v>2011</v>
      </c>
      <c r="E1190" s="116">
        <v>4491</v>
      </c>
      <c r="F1190" s="116">
        <v>4491</v>
      </c>
      <c r="G1190" s="116" t="s">
        <v>206</v>
      </c>
      <c r="H1190" s="116">
        <v>4686291</v>
      </c>
      <c r="I1190" s="116">
        <v>3663245</v>
      </c>
      <c r="J1190" s="116">
        <v>1023046</v>
      </c>
      <c r="K1190">
        <f t="shared" si="37"/>
        <v>0.21830611884750648</v>
      </c>
    </row>
    <row r="1191" spans="1:11" x14ac:dyDescent="0.3">
      <c r="A1191" t="str">
        <f t="shared" si="36"/>
        <v>2011_4505</v>
      </c>
      <c r="C1191" s="116">
        <v>1190</v>
      </c>
      <c r="D1191" s="116">
        <v>2011</v>
      </c>
      <c r="E1191" s="116">
        <v>4505</v>
      </c>
      <c r="F1191" s="116">
        <v>4505</v>
      </c>
      <c r="G1191" s="116" t="s">
        <v>207</v>
      </c>
      <c r="H1191" s="116">
        <v>3929314</v>
      </c>
      <c r="I1191" s="116">
        <v>2868601</v>
      </c>
      <c r="J1191" s="116">
        <v>1060713</v>
      </c>
      <c r="K1191">
        <f t="shared" si="37"/>
        <v>0.2699486475247333</v>
      </c>
    </row>
    <row r="1192" spans="1:11" x14ac:dyDescent="0.3">
      <c r="A1192" t="str">
        <f t="shared" si="36"/>
        <v>2011_4509</v>
      </c>
      <c r="C1192" s="116">
        <v>1191</v>
      </c>
      <c r="D1192" s="116">
        <v>2011</v>
      </c>
      <c r="E1192" s="116">
        <v>4509</v>
      </c>
      <c r="F1192" s="116">
        <v>4509</v>
      </c>
      <c r="G1192" s="116" t="s">
        <v>208</v>
      </c>
      <c r="H1192" s="116">
        <v>2951283</v>
      </c>
      <c r="I1192" s="116">
        <v>2381954</v>
      </c>
      <c r="J1192" s="116">
        <v>569329</v>
      </c>
      <c r="K1192">
        <f t="shared" si="37"/>
        <v>0.19290898229685191</v>
      </c>
    </row>
    <row r="1193" spans="1:11" x14ac:dyDescent="0.3">
      <c r="A1193" t="str">
        <f t="shared" si="36"/>
        <v>2011_4518</v>
      </c>
      <c r="C1193" s="116">
        <v>1192</v>
      </c>
      <c r="D1193" s="116">
        <v>2011</v>
      </c>
      <c r="E1193" s="116">
        <v>4518</v>
      </c>
      <c r="F1193" s="116">
        <v>4518</v>
      </c>
      <c r="G1193" s="116" t="s">
        <v>209</v>
      </c>
      <c r="H1193" s="116">
        <v>3281326</v>
      </c>
      <c r="I1193" s="116">
        <v>2487302</v>
      </c>
      <c r="J1193" s="116">
        <v>794024</v>
      </c>
      <c r="K1193">
        <f t="shared" si="37"/>
        <v>0.241982661887298</v>
      </c>
    </row>
    <row r="1194" spans="1:11" x14ac:dyDescent="0.3">
      <c r="A1194" t="str">
        <f t="shared" si="36"/>
        <v>2011_4527</v>
      </c>
      <c r="C1194" s="116">
        <v>1193</v>
      </c>
      <c r="D1194" s="116">
        <v>2011</v>
      </c>
      <c r="E1194" s="116">
        <v>4527</v>
      </c>
      <c r="F1194" s="116">
        <v>4527</v>
      </c>
      <c r="G1194" s="116" t="s">
        <v>210</v>
      </c>
      <c r="H1194" s="116">
        <v>8091174</v>
      </c>
      <c r="I1194" s="116">
        <v>6945434</v>
      </c>
      <c r="J1194" s="116">
        <v>1145740</v>
      </c>
      <c r="K1194">
        <f t="shared" si="37"/>
        <v>0.14160367827956735</v>
      </c>
    </row>
    <row r="1195" spans="1:11" x14ac:dyDescent="0.3">
      <c r="A1195" t="str">
        <f t="shared" si="36"/>
        <v>2011_4536</v>
      </c>
      <c r="C1195" s="116">
        <v>1194</v>
      </c>
      <c r="D1195" s="116">
        <v>2011</v>
      </c>
      <c r="E1195" s="116">
        <v>4536</v>
      </c>
      <c r="F1195" s="116">
        <v>4536</v>
      </c>
      <c r="G1195" s="116" t="s">
        <v>211</v>
      </c>
      <c r="H1195" s="116">
        <v>26053776</v>
      </c>
      <c r="I1195" s="116">
        <v>19604567</v>
      </c>
      <c r="J1195" s="116">
        <v>6449209</v>
      </c>
      <c r="K1195">
        <f t="shared" si="37"/>
        <v>0.24753452244311919</v>
      </c>
    </row>
    <row r="1196" spans="1:11" x14ac:dyDescent="0.3">
      <c r="A1196" t="str">
        <f t="shared" si="36"/>
        <v>2011_4554</v>
      </c>
      <c r="C1196" s="116">
        <v>1195</v>
      </c>
      <c r="D1196" s="116">
        <v>2011</v>
      </c>
      <c r="E1196" s="116">
        <v>4554</v>
      </c>
      <c r="F1196" s="116">
        <v>4554</v>
      </c>
      <c r="G1196" s="116" t="s">
        <v>212</v>
      </c>
      <c r="H1196" s="116">
        <v>13792544</v>
      </c>
      <c r="I1196" s="116">
        <v>10377081</v>
      </c>
      <c r="J1196" s="116">
        <v>3415463</v>
      </c>
      <c r="K1196">
        <f t="shared" si="37"/>
        <v>0.24763111141787911</v>
      </c>
    </row>
    <row r="1197" spans="1:11" x14ac:dyDescent="0.3">
      <c r="A1197" t="str">
        <f t="shared" si="36"/>
        <v>2011_4572</v>
      </c>
      <c r="C1197" s="116">
        <v>1196</v>
      </c>
      <c r="D1197" s="116">
        <v>2011</v>
      </c>
      <c r="E1197" s="116">
        <v>4572</v>
      </c>
      <c r="F1197" s="116">
        <v>4572</v>
      </c>
      <c r="G1197" s="116" t="s">
        <v>213</v>
      </c>
      <c r="H1197" s="116">
        <v>5491991</v>
      </c>
      <c r="I1197" s="116">
        <v>2994937</v>
      </c>
      <c r="J1197" s="116">
        <v>2497054</v>
      </c>
      <c r="K1197">
        <f t="shared" si="37"/>
        <v>0.45467190314040939</v>
      </c>
    </row>
    <row r="1198" spans="1:11" x14ac:dyDescent="0.3">
      <c r="A1198" t="str">
        <f t="shared" si="36"/>
        <v>2011_4581</v>
      </c>
      <c r="C1198" s="116">
        <v>1197</v>
      </c>
      <c r="D1198" s="116">
        <v>2011</v>
      </c>
      <c r="E1198" s="116">
        <v>4581</v>
      </c>
      <c r="F1198" s="116">
        <v>4581</v>
      </c>
      <c r="G1198" s="116" t="s">
        <v>214</v>
      </c>
      <c r="H1198" s="116">
        <v>54272973</v>
      </c>
      <c r="I1198" s="116">
        <v>48188903</v>
      </c>
      <c r="J1198" s="116">
        <v>6084070</v>
      </c>
      <c r="K1198">
        <f t="shared" si="37"/>
        <v>0.11210128474074932</v>
      </c>
    </row>
    <row r="1199" spans="1:11" x14ac:dyDescent="0.3">
      <c r="A1199" t="str">
        <f t="shared" si="36"/>
        <v>2011_4599</v>
      </c>
      <c r="C1199" s="116">
        <v>1198</v>
      </c>
      <c r="D1199" s="116">
        <v>2011</v>
      </c>
      <c r="E1199" s="116">
        <v>4599</v>
      </c>
      <c r="F1199" s="116">
        <v>4599</v>
      </c>
      <c r="G1199" s="116" t="s">
        <v>215</v>
      </c>
      <c r="H1199" s="116">
        <v>7829049</v>
      </c>
      <c r="I1199" s="116">
        <v>6347674</v>
      </c>
      <c r="J1199" s="116">
        <v>1481375</v>
      </c>
      <c r="K1199">
        <f t="shared" si="37"/>
        <v>0.18921519075943963</v>
      </c>
    </row>
    <row r="1200" spans="1:11" x14ac:dyDescent="0.3">
      <c r="A1200" t="str">
        <f t="shared" si="36"/>
        <v>2011_4617</v>
      </c>
      <c r="C1200" s="116">
        <v>1199</v>
      </c>
      <c r="D1200" s="116">
        <v>2011</v>
      </c>
      <c r="E1200" s="116">
        <v>4617</v>
      </c>
      <c r="F1200" s="116">
        <v>4617</v>
      </c>
      <c r="G1200" s="116" t="s">
        <v>216</v>
      </c>
      <c r="H1200" s="116">
        <v>18287363</v>
      </c>
      <c r="I1200" s="116">
        <v>13698277</v>
      </c>
      <c r="J1200" s="116">
        <v>4589086</v>
      </c>
      <c r="K1200">
        <f t="shared" si="37"/>
        <v>0.25094301458334917</v>
      </c>
    </row>
    <row r="1201" spans="1:11" x14ac:dyDescent="0.3">
      <c r="A1201" t="str">
        <f t="shared" si="36"/>
        <v>2011_4662</v>
      </c>
      <c r="C1201" s="116">
        <v>1200</v>
      </c>
      <c r="D1201" s="116">
        <v>2011</v>
      </c>
      <c r="E1201" s="116">
        <v>4662</v>
      </c>
      <c r="F1201" s="116">
        <v>4662</v>
      </c>
      <c r="G1201" s="116" t="s">
        <v>218</v>
      </c>
      <c r="H1201" s="116">
        <v>11695877</v>
      </c>
      <c r="I1201" s="116">
        <v>10483899</v>
      </c>
      <c r="J1201" s="116">
        <v>1211978</v>
      </c>
      <c r="K1201">
        <f t="shared" si="37"/>
        <v>0.10362437977075169</v>
      </c>
    </row>
    <row r="1202" spans="1:11" x14ac:dyDescent="0.3">
      <c r="A1202" t="str">
        <f t="shared" si="36"/>
        <v>2011_4689</v>
      </c>
      <c r="C1202" s="116">
        <v>1201</v>
      </c>
      <c r="D1202" s="116">
        <v>2011</v>
      </c>
      <c r="E1202" s="116">
        <v>4689</v>
      </c>
      <c r="F1202" s="116">
        <v>4689</v>
      </c>
      <c r="G1202" s="116" t="s">
        <v>219</v>
      </c>
      <c r="H1202" s="116">
        <v>6298491</v>
      </c>
      <c r="I1202" s="116">
        <v>5302051</v>
      </c>
      <c r="J1202" s="116">
        <v>996440</v>
      </c>
      <c r="K1202">
        <f t="shared" si="37"/>
        <v>0.15820297274378894</v>
      </c>
    </row>
    <row r="1203" spans="1:11" x14ac:dyDescent="0.3">
      <c r="A1203" t="str">
        <f t="shared" si="36"/>
        <v>2011_4644</v>
      </c>
      <c r="C1203" s="116">
        <v>1202</v>
      </c>
      <c r="D1203" s="116">
        <v>2011</v>
      </c>
      <c r="E1203" s="116">
        <v>4644</v>
      </c>
      <c r="F1203" s="116">
        <v>4644</v>
      </c>
      <c r="G1203" s="116" t="s">
        <v>217</v>
      </c>
      <c r="H1203" s="116">
        <v>6644936</v>
      </c>
      <c r="I1203" s="116">
        <v>4267023</v>
      </c>
      <c r="J1203" s="116">
        <v>2377913</v>
      </c>
      <c r="K1203">
        <f t="shared" si="37"/>
        <v>0.35785340897188478</v>
      </c>
    </row>
    <row r="1204" spans="1:11" x14ac:dyDescent="0.3">
      <c r="A1204" t="str">
        <f t="shared" si="36"/>
        <v>2011_4725</v>
      </c>
      <c r="C1204" s="116">
        <v>1203</v>
      </c>
      <c r="D1204" s="116">
        <v>2011</v>
      </c>
      <c r="E1204" s="116">
        <v>4725</v>
      </c>
      <c r="F1204" s="116">
        <v>4725</v>
      </c>
      <c r="G1204" s="116" t="s">
        <v>220</v>
      </c>
      <c r="H1204" s="116">
        <v>34976773</v>
      </c>
      <c r="I1204" s="116">
        <v>28063065</v>
      </c>
      <c r="J1204" s="116">
        <v>6913708</v>
      </c>
      <c r="K1204">
        <f t="shared" si="37"/>
        <v>0.19766569088577726</v>
      </c>
    </row>
    <row r="1205" spans="1:11" x14ac:dyDescent="0.3">
      <c r="A1205" t="str">
        <f t="shared" si="36"/>
        <v>2011_2673</v>
      </c>
      <c r="C1205" s="116">
        <v>1204</v>
      </c>
      <c r="D1205" s="116">
        <v>2011</v>
      </c>
      <c r="E1205" s="116">
        <v>2673</v>
      </c>
      <c r="F1205" s="116">
        <v>2673</v>
      </c>
      <c r="G1205" s="116" t="s">
        <v>141</v>
      </c>
      <c r="H1205" s="116">
        <v>8331555</v>
      </c>
      <c r="I1205" s="116">
        <v>7397417</v>
      </c>
      <c r="J1205" s="116">
        <v>934138</v>
      </c>
      <c r="K1205">
        <f t="shared" si="37"/>
        <v>0.11212048651182162</v>
      </c>
    </row>
    <row r="1206" spans="1:11" x14ac:dyDescent="0.3">
      <c r="A1206" t="str">
        <f t="shared" si="36"/>
        <v>2011_153</v>
      </c>
      <c r="C1206" s="116">
        <v>1205</v>
      </c>
      <c r="D1206" s="116">
        <v>2011</v>
      </c>
      <c r="E1206" s="116">
        <v>153</v>
      </c>
      <c r="F1206" s="116">
        <v>153</v>
      </c>
      <c r="G1206" s="116" t="s">
        <v>41</v>
      </c>
      <c r="H1206" s="116">
        <v>8133293</v>
      </c>
      <c r="I1206" s="116">
        <v>6913042</v>
      </c>
      <c r="J1206" s="116">
        <v>1220251</v>
      </c>
      <c r="K1206">
        <f t="shared" si="37"/>
        <v>0.15003160466492477</v>
      </c>
    </row>
    <row r="1207" spans="1:11" x14ac:dyDescent="0.3">
      <c r="A1207" t="str">
        <f t="shared" si="36"/>
        <v>2011_3691</v>
      </c>
      <c r="C1207" s="116">
        <v>1206</v>
      </c>
      <c r="D1207" s="116">
        <v>2011</v>
      </c>
      <c r="E1207" s="116">
        <v>3691</v>
      </c>
      <c r="F1207" s="116">
        <v>3691</v>
      </c>
      <c r="G1207" s="116" t="s">
        <v>180</v>
      </c>
      <c r="H1207" s="116">
        <v>11330000</v>
      </c>
      <c r="I1207" s="116">
        <v>8806753</v>
      </c>
      <c r="J1207" s="116">
        <v>2523247</v>
      </c>
      <c r="K1207">
        <f t="shared" si="37"/>
        <v>0.22270494263018534</v>
      </c>
    </row>
    <row r="1208" spans="1:11" x14ac:dyDescent="0.3">
      <c r="A1208" t="str">
        <f t="shared" si="36"/>
        <v>2011_4774</v>
      </c>
      <c r="C1208" s="116">
        <v>1207</v>
      </c>
      <c r="D1208" s="116">
        <v>2011</v>
      </c>
      <c r="E1208" s="116">
        <v>4774</v>
      </c>
      <c r="F1208" s="116">
        <v>4774</v>
      </c>
      <c r="G1208" s="116" t="s">
        <v>817</v>
      </c>
      <c r="H1208" s="116">
        <v>16665343</v>
      </c>
      <c r="I1208" s="116">
        <v>13703100</v>
      </c>
      <c r="J1208" s="116">
        <v>2962243</v>
      </c>
      <c r="K1208">
        <f t="shared" si="37"/>
        <v>0.17774869680149996</v>
      </c>
    </row>
    <row r="1209" spans="1:11" x14ac:dyDescent="0.3">
      <c r="A1209" t="str">
        <f t="shared" si="36"/>
        <v>2011_873</v>
      </c>
      <c r="C1209" s="116">
        <v>1208</v>
      </c>
      <c r="D1209" s="116">
        <v>2011</v>
      </c>
      <c r="E1209" s="116">
        <v>873</v>
      </c>
      <c r="F1209" s="116">
        <v>873</v>
      </c>
      <c r="G1209" s="116" t="s">
        <v>67</v>
      </c>
      <c r="H1209" s="116">
        <v>6282994</v>
      </c>
      <c r="I1209" s="116">
        <v>4907477</v>
      </c>
      <c r="J1209" s="116">
        <v>1375517</v>
      </c>
      <c r="K1209">
        <f t="shared" si="37"/>
        <v>0.21892699563297371</v>
      </c>
    </row>
    <row r="1210" spans="1:11" x14ac:dyDescent="0.3">
      <c r="A1210" t="str">
        <f t="shared" si="36"/>
        <v>2011_4778</v>
      </c>
      <c r="C1210" s="116">
        <v>1209</v>
      </c>
      <c r="D1210" s="116">
        <v>2011</v>
      </c>
      <c r="E1210" s="116">
        <v>4778</v>
      </c>
      <c r="F1210" s="116">
        <v>4778</v>
      </c>
      <c r="G1210" s="116" t="s">
        <v>227</v>
      </c>
      <c r="H1210" s="116">
        <v>4167221</v>
      </c>
      <c r="I1210" s="116">
        <v>3988611</v>
      </c>
      <c r="J1210" s="116">
        <v>178610</v>
      </c>
      <c r="K1210">
        <f t="shared" si="37"/>
        <v>4.2860697812762992E-2</v>
      </c>
    </row>
    <row r="1211" spans="1:11" x14ac:dyDescent="0.3">
      <c r="A1211" t="str">
        <f t="shared" si="36"/>
        <v>2011_4777</v>
      </c>
      <c r="C1211" s="116">
        <v>1210</v>
      </c>
      <c r="D1211" s="116">
        <v>2011</v>
      </c>
      <c r="E1211" s="116">
        <v>4777</v>
      </c>
      <c r="F1211" s="116">
        <v>4777</v>
      </c>
      <c r="G1211" s="116" t="s">
        <v>226</v>
      </c>
      <c r="H1211" s="116">
        <v>8336655</v>
      </c>
      <c r="I1211" s="116">
        <v>7029896</v>
      </c>
      <c r="J1211" s="116">
        <v>1306759</v>
      </c>
      <c r="K1211">
        <f t="shared" si="37"/>
        <v>0.15674860000803681</v>
      </c>
    </row>
    <row r="1212" spans="1:11" x14ac:dyDescent="0.3">
      <c r="A1212" t="str">
        <f t="shared" si="36"/>
        <v>2011_4776</v>
      </c>
      <c r="C1212" s="116">
        <v>1211</v>
      </c>
      <c r="D1212" s="116">
        <v>2011</v>
      </c>
      <c r="E1212" s="116">
        <v>4776</v>
      </c>
      <c r="F1212" s="116">
        <v>4776</v>
      </c>
      <c r="G1212" s="116" t="s">
        <v>225</v>
      </c>
      <c r="H1212" s="116">
        <v>5785754</v>
      </c>
      <c r="I1212" s="116">
        <v>5139908</v>
      </c>
      <c r="J1212" s="116">
        <v>645846</v>
      </c>
      <c r="K1212">
        <f t="shared" si="37"/>
        <v>0.11162693747435512</v>
      </c>
    </row>
    <row r="1213" spans="1:11" x14ac:dyDescent="0.3">
      <c r="A1213" t="str">
        <f t="shared" si="36"/>
        <v>2011_4779</v>
      </c>
      <c r="C1213" s="116">
        <v>1212</v>
      </c>
      <c r="D1213" s="116">
        <v>2011</v>
      </c>
      <c r="E1213" s="116">
        <v>4779</v>
      </c>
      <c r="F1213" s="116">
        <v>4779</v>
      </c>
      <c r="G1213" s="116" t="s">
        <v>228</v>
      </c>
      <c r="H1213" s="116">
        <v>12957429</v>
      </c>
      <c r="I1213" s="116">
        <v>10998196</v>
      </c>
      <c r="J1213" s="116">
        <v>1959233</v>
      </c>
      <c r="K1213">
        <f t="shared" si="37"/>
        <v>0.15120538187012253</v>
      </c>
    </row>
    <row r="1214" spans="1:11" x14ac:dyDescent="0.3">
      <c r="A1214" t="str">
        <f t="shared" si="36"/>
        <v>2011_4784</v>
      </c>
      <c r="C1214" s="116">
        <v>1213</v>
      </c>
      <c r="D1214" s="116">
        <v>2011</v>
      </c>
      <c r="E1214" s="116">
        <v>4784</v>
      </c>
      <c r="F1214" s="116">
        <v>4784</v>
      </c>
      <c r="G1214" s="116" t="s">
        <v>229</v>
      </c>
      <c r="H1214" s="116">
        <v>30980246</v>
      </c>
      <c r="I1214" s="116">
        <v>27307997</v>
      </c>
      <c r="J1214" s="116">
        <v>3672249</v>
      </c>
      <c r="K1214">
        <f t="shared" si="37"/>
        <v>0.11853517883621711</v>
      </c>
    </row>
    <row r="1215" spans="1:11" x14ac:dyDescent="0.3">
      <c r="A1215" t="str">
        <f t="shared" si="36"/>
        <v>2011_4785</v>
      </c>
      <c r="C1215" s="116">
        <v>1214</v>
      </c>
      <c r="D1215" s="116">
        <v>2011</v>
      </c>
      <c r="E1215" s="116">
        <v>4785</v>
      </c>
      <c r="F1215" s="116">
        <v>4785</v>
      </c>
      <c r="G1215" s="116" t="s">
        <v>793</v>
      </c>
      <c r="H1215" s="116">
        <v>6035142</v>
      </c>
      <c r="I1215" s="116">
        <v>5030734</v>
      </c>
      <c r="J1215" s="116">
        <v>1004408</v>
      </c>
      <c r="K1215">
        <f t="shared" si="37"/>
        <v>0.16642657289588214</v>
      </c>
    </row>
    <row r="1216" spans="1:11" x14ac:dyDescent="0.3">
      <c r="A1216" t="str">
        <f t="shared" si="36"/>
        <v>2011_333</v>
      </c>
      <c r="C1216" s="116">
        <v>1215</v>
      </c>
      <c r="D1216" s="116">
        <v>2011</v>
      </c>
      <c r="E1216" s="116">
        <v>333</v>
      </c>
      <c r="F1216" s="116">
        <v>333</v>
      </c>
      <c r="G1216" s="116" t="s">
        <v>357</v>
      </c>
      <c r="H1216" s="116">
        <v>6596803</v>
      </c>
      <c r="I1216" s="116">
        <v>5955627</v>
      </c>
      <c r="J1216" s="116">
        <v>641176</v>
      </c>
      <c r="K1216">
        <f t="shared" si="37"/>
        <v>9.7194959437169798E-2</v>
      </c>
    </row>
    <row r="1217" spans="1:11" x14ac:dyDescent="0.3">
      <c r="A1217" t="str">
        <f t="shared" si="36"/>
        <v>2011_4773</v>
      </c>
      <c r="C1217" s="116">
        <v>1216</v>
      </c>
      <c r="D1217" s="116">
        <v>2011</v>
      </c>
      <c r="E1217" s="116">
        <v>4773</v>
      </c>
      <c r="F1217" s="116">
        <v>4773</v>
      </c>
      <c r="G1217" s="116" t="s">
        <v>222</v>
      </c>
      <c r="H1217" s="116">
        <v>8030255</v>
      </c>
      <c r="I1217" s="116">
        <v>6534665</v>
      </c>
      <c r="J1217" s="116">
        <v>1495590</v>
      </c>
      <c r="K1217">
        <f t="shared" si="37"/>
        <v>0.18624439697120451</v>
      </c>
    </row>
    <row r="1218" spans="1:11" x14ac:dyDescent="0.3">
      <c r="A1218" t="str">
        <f t="shared" si="36"/>
        <v>2011_4788</v>
      </c>
      <c r="C1218" s="116">
        <v>1217</v>
      </c>
      <c r="D1218" s="116">
        <v>2011</v>
      </c>
      <c r="E1218" s="116">
        <v>4788</v>
      </c>
      <c r="F1218" s="116">
        <v>4788</v>
      </c>
      <c r="G1218" s="116" t="s">
        <v>232</v>
      </c>
      <c r="H1218" s="116">
        <v>6889542</v>
      </c>
      <c r="I1218" s="116">
        <v>5212519</v>
      </c>
      <c r="J1218" s="116">
        <v>1677023</v>
      </c>
      <c r="K1218">
        <f t="shared" si="37"/>
        <v>0.24341574519757628</v>
      </c>
    </row>
    <row r="1219" spans="1:11" x14ac:dyDescent="0.3">
      <c r="A1219" t="str">
        <f t="shared" si="36"/>
        <v>2011_4797</v>
      </c>
      <c r="C1219" s="116">
        <v>1218</v>
      </c>
      <c r="D1219" s="116">
        <v>2011</v>
      </c>
      <c r="E1219" s="116">
        <v>4797</v>
      </c>
      <c r="F1219" s="116">
        <v>4797</v>
      </c>
      <c r="G1219" s="116" t="s">
        <v>233</v>
      </c>
      <c r="H1219" s="116">
        <v>32500240</v>
      </c>
      <c r="I1219" s="116">
        <v>21357437</v>
      </c>
      <c r="J1219" s="116">
        <v>11142803</v>
      </c>
      <c r="K1219">
        <f t="shared" si="37"/>
        <v>0.34285294508594399</v>
      </c>
    </row>
    <row r="1220" spans="1:11" x14ac:dyDescent="0.3">
      <c r="A1220" t="str">
        <f t="shared" si="36"/>
        <v>2011_4860</v>
      </c>
      <c r="C1220" s="116">
        <v>1219</v>
      </c>
      <c r="D1220" s="116">
        <v>2011</v>
      </c>
      <c r="E1220" s="116">
        <v>4860</v>
      </c>
      <c r="F1220" s="116">
        <v>4860</v>
      </c>
      <c r="G1220" s="116" t="s">
        <v>946</v>
      </c>
      <c r="H1220" s="116">
        <v>13544396</v>
      </c>
      <c r="I1220" s="116">
        <v>11168071</v>
      </c>
      <c r="J1220" s="116">
        <v>2376325</v>
      </c>
      <c r="K1220">
        <f t="shared" si="37"/>
        <v>0.17544710004048908</v>
      </c>
    </row>
    <row r="1221" spans="1:11" x14ac:dyDescent="0.3">
      <c r="A1221" t="str">
        <f t="shared" ref="A1221:A1284" si="38">CONCATENATE(D1221,"_",E1221)</f>
        <v>2011_4869</v>
      </c>
      <c r="C1221" s="116">
        <v>1220</v>
      </c>
      <c r="D1221" s="116">
        <v>2011</v>
      </c>
      <c r="E1221" s="116">
        <v>4869</v>
      </c>
      <c r="F1221" s="116">
        <v>4869</v>
      </c>
      <c r="G1221" s="116" t="s">
        <v>235</v>
      </c>
      <c r="H1221" s="116">
        <v>15498878</v>
      </c>
      <c r="I1221" s="116">
        <v>13007352</v>
      </c>
      <c r="J1221" s="116">
        <v>2491526</v>
      </c>
      <c r="K1221">
        <f t="shared" ref="K1221:K1284" si="39">J1221/H1221</f>
        <v>0.16075524950902897</v>
      </c>
    </row>
    <row r="1222" spans="1:11" x14ac:dyDescent="0.3">
      <c r="A1222" t="str">
        <f t="shared" si="38"/>
        <v>2011_4878</v>
      </c>
      <c r="C1222" s="116">
        <v>1221</v>
      </c>
      <c r="D1222" s="116">
        <v>2011</v>
      </c>
      <c r="E1222" s="116">
        <v>4878</v>
      </c>
      <c r="F1222" s="116">
        <v>4878</v>
      </c>
      <c r="G1222" s="116" t="s">
        <v>236</v>
      </c>
      <c r="H1222" s="116">
        <v>7147293</v>
      </c>
      <c r="I1222" s="116">
        <v>6968338</v>
      </c>
      <c r="J1222" s="116">
        <v>178955</v>
      </c>
      <c r="K1222">
        <f t="shared" si="39"/>
        <v>2.5038150807585473E-2</v>
      </c>
    </row>
    <row r="1223" spans="1:11" x14ac:dyDescent="0.3">
      <c r="A1223" t="str">
        <f t="shared" si="38"/>
        <v>2011_4890</v>
      </c>
      <c r="C1223" s="116">
        <v>1222</v>
      </c>
      <c r="D1223" s="116">
        <v>2011</v>
      </c>
      <c r="E1223" s="116">
        <v>4890</v>
      </c>
      <c r="F1223" s="116">
        <v>4890</v>
      </c>
      <c r="G1223" s="116" t="s">
        <v>237</v>
      </c>
      <c r="H1223" s="116">
        <v>10453483</v>
      </c>
      <c r="I1223" s="116">
        <v>9507771</v>
      </c>
      <c r="J1223" s="116">
        <v>945712</v>
      </c>
      <c r="K1223">
        <f t="shared" si="39"/>
        <v>9.0468602665733519E-2</v>
      </c>
    </row>
    <row r="1224" spans="1:11" x14ac:dyDescent="0.3">
      <c r="A1224" t="str">
        <f t="shared" si="38"/>
        <v>2011_4905</v>
      </c>
      <c r="C1224" s="116">
        <v>1223</v>
      </c>
      <c r="D1224" s="116">
        <v>2011</v>
      </c>
      <c r="E1224" s="116">
        <v>4905</v>
      </c>
      <c r="F1224" s="116">
        <v>4905</v>
      </c>
      <c r="G1224" s="116" t="s">
        <v>794</v>
      </c>
      <c r="H1224" s="116">
        <v>2964753</v>
      </c>
      <c r="I1224" s="116">
        <v>2962550</v>
      </c>
      <c r="J1224" s="116">
        <v>2203</v>
      </c>
      <c r="K1224">
        <f t="shared" si="39"/>
        <v>7.4306358742195382E-4</v>
      </c>
    </row>
    <row r="1225" spans="1:11" x14ac:dyDescent="0.3">
      <c r="A1225" t="str">
        <f t="shared" si="38"/>
        <v>2011_4978</v>
      </c>
      <c r="C1225" s="116">
        <v>1224</v>
      </c>
      <c r="D1225" s="116">
        <v>2011</v>
      </c>
      <c r="E1225" s="116">
        <v>4978</v>
      </c>
      <c r="F1225" s="116">
        <v>4978</v>
      </c>
      <c r="G1225" s="116" t="s">
        <v>238</v>
      </c>
      <c r="H1225" s="116">
        <v>3219369</v>
      </c>
      <c r="I1225" s="116">
        <v>2809977</v>
      </c>
      <c r="J1225" s="116">
        <v>409392</v>
      </c>
      <c r="K1225">
        <f t="shared" si="39"/>
        <v>0.12716529232902474</v>
      </c>
    </row>
    <row r="1226" spans="1:11" x14ac:dyDescent="0.3">
      <c r="A1226" t="str">
        <f t="shared" si="38"/>
        <v>2011_4995</v>
      </c>
      <c r="C1226" s="116">
        <v>1225</v>
      </c>
      <c r="D1226" s="116">
        <v>2011</v>
      </c>
      <c r="E1226" s="116">
        <v>4995</v>
      </c>
      <c r="F1226" s="116">
        <v>4995</v>
      </c>
      <c r="G1226" s="116" t="s">
        <v>239</v>
      </c>
      <c r="H1226" s="116">
        <v>9363785</v>
      </c>
      <c r="I1226" s="116">
        <v>8120117</v>
      </c>
      <c r="J1226" s="116">
        <v>1243668</v>
      </c>
      <c r="K1226">
        <f t="shared" si="39"/>
        <v>0.13281680431577617</v>
      </c>
    </row>
    <row r="1227" spans="1:11" x14ac:dyDescent="0.3">
      <c r="A1227" t="str">
        <f t="shared" si="38"/>
        <v>2011_5013</v>
      </c>
      <c r="C1227" s="116">
        <v>1226</v>
      </c>
      <c r="D1227" s="116">
        <v>2011</v>
      </c>
      <c r="E1227" s="116">
        <v>5013</v>
      </c>
      <c r="F1227" s="116">
        <v>5013</v>
      </c>
      <c r="G1227" s="116" t="s">
        <v>240</v>
      </c>
      <c r="H1227" s="116">
        <v>26663046</v>
      </c>
      <c r="I1227" s="116">
        <v>23293443</v>
      </c>
      <c r="J1227" s="116">
        <v>3369603</v>
      </c>
      <c r="K1227">
        <f t="shared" si="39"/>
        <v>0.1263772713740208</v>
      </c>
    </row>
    <row r="1228" spans="1:11" x14ac:dyDescent="0.3">
      <c r="A1228" t="str">
        <f t="shared" si="38"/>
        <v>2011_5049</v>
      </c>
      <c r="C1228" s="116">
        <v>1227</v>
      </c>
      <c r="D1228" s="116">
        <v>2011</v>
      </c>
      <c r="E1228" s="116">
        <v>5049</v>
      </c>
      <c r="F1228" s="116">
        <v>5049</v>
      </c>
      <c r="G1228" s="116" t="s">
        <v>241</v>
      </c>
      <c r="H1228" s="116">
        <v>58030169</v>
      </c>
      <c r="I1228" s="116">
        <v>41903719</v>
      </c>
      <c r="J1228" s="116">
        <v>16126450</v>
      </c>
      <c r="K1228">
        <f t="shared" si="39"/>
        <v>0.27789769145769677</v>
      </c>
    </row>
    <row r="1229" spans="1:11" x14ac:dyDescent="0.3">
      <c r="A1229" t="str">
        <f t="shared" si="38"/>
        <v>2011_5319</v>
      </c>
      <c r="C1229" s="116">
        <v>1228</v>
      </c>
      <c r="D1229" s="116">
        <v>2011</v>
      </c>
      <c r="E1229" s="116">
        <v>5319</v>
      </c>
      <c r="F1229" s="116">
        <v>5160</v>
      </c>
      <c r="G1229" s="116" t="s">
        <v>18</v>
      </c>
      <c r="H1229" s="116">
        <v>11661883</v>
      </c>
      <c r="I1229" s="116">
        <v>9269798</v>
      </c>
      <c r="J1229" s="116">
        <v>2392085</v>
      </c>
      <c r="K1229">
        <f t="shared" si="39"/>
        <v>0.20511996218792455</v>
      </c>
    </row>
    <row r="1230" spans="1:11" x14ac:dyDescent="0.3">
      <c r="A1230" t="str">
        <f t="shared" si="38"/>
        <v>2011_5121</v>
      </c>
      <c r="C1230" s="116">
        <v>1229</v>
      </c>
      <c r="D1230" s="116">
        <v>2011</v>
      </c>
      <c r="E1230" s="116">
        <v>5121</v>
      </c>
      <c r="F1230" s="116">
        <v>5121</v>
      </c>
      <c r="G1230" s="116" t="s">
        <v>242</v>
      </c>
      <c r="H1230" s="116">
        <v>8127017</v>
      </c>
      <c r="I1230" s="116">
        <v>7097432</v>
      </c>
      <c r="J1230" s="116">
        <v>1029585</v>
      </c>
      <c r="K1230">
        <f t="shared" si="39"/>
        <v>0.12668670435905327</v>
      </c>
    </row>
    <row r="1231" spans="1:11" x14ac:dyDescent="0.3">
      <c r="A1231" t="str">
        <f t="shared" si="38"/>
        <v>2011_5139</v>
      </c>
      <c r="C1231" s="116">
        <v>1230</v>
      </c>
      <c r="D1231" s="116">
        <v>2011</v>
      </c>
      <c r="E1231" s="116">
        <v>5139</v>
      </c>
      <c r="F1231" s="116">
        <v>5139</v>
      </c>
      <c r="G1231" s="116" t="s">
        <v>243</v>
      </c>
      <c r="H1231" s="116">
        <v>2626653</v>
      </c>
      <c r="I1231" s="116">
        <v>2156490</v>
      </c>
      <c r="J1231" s="116">
        <v>470163</v>
      </c>
      <c r="K1231">
        <f t="shared" si="39"/>
        <v>0.1789969973194023</v>
      </c>
    </row>
    <row r="1232" spans="1:11" x14ac:dyDescent="0.3">
      <c r="A1232" t="str">
        <f t="shared" si="38"/>
        <v>2011_5163</v>
      </c>
      <c r="C1232" s="116">
        <v>1231</v>
      </c>
      <c r="D1232" s="116">
        <v>2011</v>
      </c>
      <c r="E1232" s="116">
        <v>5163</v>
      </c>
      <c r="F1232" s="116">
        <v>5163</v>
      </c>
      <c r="G1232" s="116" t="s">
        <v>244</v>
      </c>
      <c r="H1232" s="116">
        <v>7488685</v>
      </c>
      <c r="I1232" s="116">
        <v>6385234</v>
      </c>
      <c r="J1232" s="116">
        <v>1103451</v>
      </c>
      <c r="K1232">
        <f t="shared" si="39"/>
        <v>0.14734910067655402</v>
      </c>
    </row>
    <row r="1233" spans="1:11" x14ac:dyDescent="0.3">
      <c r="A1233" t="str">
        <f t="shared" si="38"/>
        <v>2011_5166</v>
      </c>
      <c r="C1233" s="116">
        <v>1232</v>
      </c>
      <c r="D1233" s="116">
        <v>2011</v>
      </c>
      <c r="E1233" s="116">
        <v>5166</v>
      </c>
      <c r="F1233" s="116">
        <v>5166</v>
      </c>
      <c r="G1233" s="116" t="s">
        <v>245</v>
      </c>
      <c r="H1233" s="116">
        <v>24002159</v>
      </c>
      <c r="I1233" s="116">
        <v>18960038</v>
      </c>
      <c r="J1233" s="116">
        <v>5042121</v>
      </c>
      <c r="K1233">
        <f t="shared" si="39"/>
        <v>0.21006947749991992</v>
      </c>
    </row>
    <row r="1234" spans="1:11" x14ac:dyDescent="0.3">
      <c r="A1234" t="str">
        <f t="shared" si="38"/>
        <v>2011_5184</v>
      </c>
      <c r="C1234" s="116">
        <v>1233</v>
      </c>
      <c r="D1234" s="116">
        <v>2011</v>
      </c>
      <c r="E1234" s="116">
        <v>5184</v>
      </c>
      <c r="F1234" s="116">
        <v>5184</v>
      </c>
      <c r="G1234" s="116" t="s">
        <v>246</v>
      </c>
      <c r="H1234" s="116">
        <v>21529972</v>
      </c>
      <c r="I1234" s="116">
        <v>16325082</v>
      </c>
      <c r="J1234" s="116">
        <v>5204890</v>
      </c>
      <c r="K1234">
        <f t="shared" si="39"/>
        <v>0.24175089498490754</v>
      </c>
    </row>
    <row r="1235" spans="1:11" x14ac:dyDescent="0.3">
      <c r="A1235" t="str">
        <f t="shared" si="38"/>
        <v>2011_5250</v>
      </c>
      <c r="C1235" s="116">
        <v>1234</v>
      </c>
      <c r="D1235" s="116">
        <v>2011</v>
      </c>
      <c r="E1235" s="116">
        <v>5250</v>
      </c>
      <c r="F1235" s="116">
        <v>5250</v>
      </c>
      <c r="G1235" s="116" t="s">
        <v>247</v>
      </c>
      <c r="H1235" s="116">
        <v>38750215</v>
      </c>
      <c r="I1235" s="116">
        <v>32281563</v>
      </c>
      <c r="J1235" s="116">
        <v>6468652</v>
      </c>
      <c r="K1235">
        <f t="shared" si="39"/>
        <v>0.16693202863519596</v>
      </c>
    </row>
    <row r="1236" spans="1:11" x14ac:dyDescent="0.3">
      <c r="A1236" t="str">
        <f t="shared" si="38"/>
        <v>2011_5256</v>
      </c>
      <c r="C1236" s="116">
        <v>1235</v>
      </c>
      <c r="D1236" s="116">
        <v>2011</v>
      </c>
      <c r="E1236" s="116">
        <v>5256</v>
      </c>
      <c r="F1236" s="116">
        <v>5256</v>
      </c>
      <c r="G1236" s="116" t="s">
        <v>248</v>
      </c>
      <c r="H1236" s="116">
        <v>7901651</v>
      </c>
      <c r="I1236" s="116">
        <v>6529322</v>
      </c>
      <c r="J1236" s="116">
        <v>1372329</v>
      </c>
      <c r="K1236">
        <f t="shared" si="39"/>
        <v>0.17367623551078124</v>
      </c>
    </row>
    <row r="1237" spans="1:11" x14ac:dyDescent="0.3">
      <c r="A1237" t="str">
        <f t="shared" si="38"/>
        <v>2011_5283</v>
      </c>
      <c r="C1237" s="116">
        <v>1236</v>
      </c>
      <c r="D1237" s="116">
        <v>2011</v>
      </c>
      <c r="E1237" s="116">
        <v>5283</v>
      </c>
      <c r="F1237" s="116">
        <v>5283</v>
      </c>
      <c r="G1237" s="116" t="s">
        <v>249</v>
      </c>
      <c r="H1237" s="116">
        <v>12168705</v>
      </c>
      <c r="I1237" s="116">
        <v>8864407</v>
      </c>
      <c r="J1237" s="116">
        <v>3304298</v>
      </c>
      <c r="K1237">
        <f t="shared" si="39"/>
        <v>0.27154064462898886</v>
      </c>
    </row>
    <row r="1238" spans="1:11" x14ac:dyDescent="0.3">
      <c r="A1238" t="str">
        <f t="shared" si="38"/>
        <v>2011_5310</v>
      </c>
      <c r="C1238" s="116">
        <v>1237</v>
      </c>
      <c r="D1238" s="116">
        <v>2011</v>
      </c>
      <c r="E1238" s="116">
        <v>5310</v>
      </c>
      <c r="F1238" s="116">
        <v>5310</v>
      </c>
      <c r="G1238" s="116" t="s">
        <v>250</v>
      </c>
      <c r="H1238" s="116">
        <v>7941559</v>
      </c>
      <c r="I1238" s="116">
        <v>6116684</v>
      </c>
      <c r="J1238" s="116">
        <v>1824875</v>
      </c>
      <c r="K1238">
        <f t="shared" si="39"/>
        <v>0.22978800510076169</v>
      </c>
    </row>
    <row r="1239" spans="1:11" x14ac:dyDescent="0.3">
      <c r="A1239" t="str">
        <f t="shared" si="38"/>
        <v>2011_5323</v>
      </c>
      <c r="C1239" s="116">
        <v>1238</v>
      </c>
      <c r="D1239" s="116">
        <v>2011</v>
      </c>
      <c r="E1239" s="116">
        <v>5323</v>
      </c>
      <c r="F1239" s="116">
        <v>5325</v>
      </c>
      <c r="G1239" s="116" t="s">
        <v>251</v>
      </c>
      <c r="H1239" s="116">
        <v>7411987</v>
      </c>
      <c r="I1239" s="116">
        <v>6923740</v>
      </c>
      <c r="J1239" s="116">
        <v>488247</v>
      </c>
      <c r="K1239">
        <f t="shared" si="39"/>
        <v>6.5872619582306335E-2</v>
      </c>
    </row>
    <row r="1240" spans="1:11" x14ac:dyDescent="0.3">
      <c r="A1240" t="str">
        <f t="shared" si="38"/>
        <v>2011_5463</v>
      </c>
      <c r="C1240" s="116">
        <v>1239</v>
      </c>
      <c r="D1240" s="116">
        <v>2011</v>
      </c>
      <c r="E1240" s="116">
        <v>5463</v>
      </c>
      <c r="F1240" s="116">
        <v>5463</v>
      </c>
      <c r="G1240" s="116" t="s">
        <v>253</v>
      </c>
      <c r="H1240" s="116">
        <v>14001382</v>
      </c>
      <c r="I1240" s="116">
        <v>12125727</v>
      </c>
      <c r="J1240" s="116">
        <v>1875655</v>
      </c>
      <c r="K1240">
        <f t="shared" si="39"/>
        <v>0.13396213316656885</v>
      </c>
    </row>
    <row r="1241" spans="1:11" x14ac:dyDescent="0.3">
      <c r="A1241" t="str">
        <f t="shared" si="38"/>
        <v>2011_5486</v>
      </c>
      <c r="C1241" s="116">
        <v>1240</v>
      </c>
      <c r="D1241" s="116">
        <v>2011</v>
      </c>
      <c r="E1241" s="116">
        <v>5486</v>
      </c>
      <c r="F1241" s="116">
        <v>5486</v>
      </c>
      <c r="G1241" s="116" t="s">
        <v>254</v>
      </c>
      <c r="H1241" s="116">
        <v>6157135</v>
      </c>
      <c r="I1241" s="116">
        <v>4200413</v>
      </c>
      <c r="J1241" s="116">
        <v>1956722</v>
      </c>
      <c r="K1241">
        <f t="shared" si="39"/>
        <v>0.31779748210815584</v>
      </c>
    </row>
    <row r="1242" spans="1:11" x14ac:dyDescent="0.3">
      <c r="A1242" t="str">
        <f t="shared" si="38"/>
        <v>2011_5508</v>
      </c>
      <c r="C1242" s="116">
        <v>1241</v>
      </c>
      <c r="D1242" s="116">
        <v>2011</v>
      </c>
      <c r="E1242" s="116">
        <v>5508</v>
      </c>
      <c r="F1242" s="116">
        <v>5508</v>
      </c>
      <c r="G1242" s="116" t="s">
        <v>255</v>
      </c>
      <c r="H1242" s="116">
        <v>3705730</v>
      </c>
      <c r="I1242" s="116">
        <v>3602513</v>
      </c>
      <c r="J1242" s="116">
        <v>103217</v>
      </c>
      <c r="K1242">
        <f t="shared" si="39"/>
        <v>2.7853351431431864E-2</v>
      </c>
    </row>
    <row r="1243" spans="1:11" x14ac:dyDescent="0.3">
      <c r="A1243" t="str">
        <f t="shared" si="38"/>
        <v>2011_1975</v>
      </c>
      <c r="C1243" s="116">
        <v>1242</v>
      </c>
      <c r="D1243" s="116">
        <v>2011</v>
      </c>
      <c r="E1243" s="116">
        <v>1975</v>
      </c>
      <c r="F1243" s="116">
        <v>1975</v>
      </c>
      <c r="G1243" s="116" t="s">
        <v>121</v>
      </c>
      <c r="H1243" s="116">
        <v>5797649</v>
      </c>
      <c r="I1243" s="116">
        <v>4532479</v>
      </c>
      <c r="J1243" s="116">
        <v>1265170</v>
      </c>
      <c r="K1243">
        <f t="shared" si="39"/>
        <v>0.21822121346083559</v>
      </c>
    </row>
    <row r="1244" spans="1:11" x14ac:dyDescent="0.3">
      <c r="A1244" t="str">
        <f t="shared" si="38"/>
        <v>2011_4824</v>
      </c>
      <c r="C1244" s="116">
        <v>1243</v>
      </c>
      <c r="D1244" s="116">
        <v>2011</v>
      </c>
      <c r="E1244" s="116">
        <v>4824</v>
      </c>
      <c r="F1244" s="116">
        <v>5510</v>
      </c>
      <c r="G1244" s="116" t="s">
        <v>256</v>
      </c>
      <c r="H1244" s="116">
        <v>7113257</v>
      </c>
      <c r="I1244" s="116">
        <v>6328214</v>
      </c>
      <c r="J1244" s="116">
        <v>785043</v>
      </c>
      <c r="K1244">
        <f t="shared" si="39"/>
        <v>0.11036336800427708</v>
      </c>
    </row>
    <row r="1245" spans="1:11" x14ac:dyDescent="0.3">
      <c r="A1245" t="str">
        <f t="shared" si="38"/>
        <v>2011_5607</v>
      </c>
      <c r="C1245" s="116">
        <v>1244</v>
      </c>
      <c r="D1245" s="116">
        <v>2011</v>
      </c>
      <c r="E1245" s="116">
        <v>5607</v>
      </c>
      <c r="F1245" s="116">
        <v>5607</v>
      </c>
      <c r="G1245" s="116" t="s">
        <v>257</v>
      </c>
      <c r="H1245" s="116">
        <v>9963521</v>
      </c>
      <c r="I1245" s="116">
        <v>5972140</v>
      </c>
      <c r="J1245" s="116">
        <v>3991381</v>
      </c>
      <c r="K1245">
        <f t="shared" si="39"/>
        <v>0.40059944672169606</v>
      </c>
    </row>
    <row r="1246" spans="1:11" x14ac:dyDescent="0.3">
      <c r="A1246" t="str">
        <f t="shared" si="38"/>
        <v>2011_5643</v>
      </c>
      <c r="C1246" s="116">
        <v>1245</v>
      </c>
      <c r="D1246" s="116">
        <v>2011</v>
      </c>
      <c r="E1246" s="116">
        <v>5643</v>
      </c>
      <c r="F1246" s="116">
        <v>5643</v>
      </c>
      <c r="G1246" s="116" t="s">
        <v>258</v>
      </c>
      <c r="H1246" s="116">
        <v>10176309</v>
      </c>
      <c r="I1246" s="116">
        <v>8857696</v>
      </c>
      <c r="J1246" s="116">
        <v>1318613</v>
      </c>
      <c r="K1246">
        <f t="shared" si="39"/>
        <v>0.12957674536022834</v>
      </c>
    </row>
    <row r="1247" spans="1:11" x14ac:dyDescent="0.3">
      <c r="A1247" t="str">
        <f t="shared" si="38"/>
        <v>2011_5697</v>
      </c>
      <c r="C1247" s="116">
        <v>1246</v>
      </c>
      <c r="D1247" s="116">
        <v>2011</v>
      </c>
      <c r="E1247" s="116">
        <v>5697</v>
      </c>
      <c r="F1247" s="116">
        <v>5697</v>
      </c>
      <c r="G1247" s="116" t="s">
        <v>795</v>
      </c>
      <c r="H1247" s="116">
        <v>6172871</v>
      </c>
      <c r="I1247" s="116">
        <v>4917363</v>
      </c>
      <c r="J1247" s="116">
        <v>1255508</v>
      </c>
      <c r="K1247">
        <f t="shared" si="39"/>
        <v>0.20339125829780016</v>
      </c>
    </row>
    <row r="1248" spans="1:11" x14ac:dyDescent="0.3">
      <c r="A1248" t="str">
        <f t="shared" si="38"/>
        <v>2011_5724</v>
      </c>
      <c r="C1248" s="116">
        <v>1247</v>
      </c>
      <c r="D1248" s="116">
        <v>2011</v>
      </c>
      <c r="E1248" s="116">
        <v>5724</v>
      </c>
      <c r="F1248" s="116">
        <v>5724</v>
      </c>
      <c r="G1248" s="116" t="s">
        <v>260</v>
      </c>
      <c r="H1248" s="116">
        <v>3042504</v>
      </c>
      <c r="I1248" s="116">
        <v>2812172</v>
      </c>
      <c r="J1248" s="116">
        <v>230332</v>
      </c>
      <c r="K1248">
        <f t="shared" si="39"/>
        <v>7.5704748457191842E-2</v>
      </c>
    </row>
    <row r="1249" spans="1:11" x14ac:dyDescent="0.3">
      <c r="A1249" t="str">
        <f t="shared" si="38"/>
        <v>2011_5805</v>
      </c>
      <c r="C1249" s="116">
        <v>1248</v>
      </c>
      <c r="D1249" s="116">
        <v>2011</v>
      </c>
      <c r="E1249" s="116">
        <v>5805</v>
      </c>
      <c r="F1249" s="116">
        <v>5805</v>
      </c>
      <c r="G1249" s="116" t="s">
        <v>262</v>
      </c>
      <c r="H1249" s="116">
        <v>17888298</v>
      </c>
      <c r="I1249" s="116">
        <v>13535446</v>
      </c>
      <c r="J1249" s="116">
        <v>4352852</v>
      </c>
      <c r="K1249">
        <f t="shared" si="39"/>
        <v>0.24333516805232114</v>
      </c>
    </row>
    <row r="1250" spans="1:11" x14ac:dyDescent="0.3">
      <c r="A1250" t="str">
        <f t="shared" si="38"/>
        <v>2011_5823</v>
      </c>
      <c r="C1250" s="116">
        <v>1249</v>
      </c>
      <c r="D1250" s="116">
        <v>2011</v>
      </c>
      <c r="E1250" s="116">
        <v>5823</v>
      </c>
      <c r="F1250" s="116">
        <v>5823</v>
      </c>
      <c r="G1250" s="116" t="s">
        <v>263</v>
      </c>
      <c r="H1250" s="116">
        <v>4959998</v>
      </c>
      <c r="I1250" s="116">
        <v>4486102</v>
      </c>
      <c r="J1250" s="116">
        <v>473896</v>
      </c>
      <c r="K1250">
        <f t="shared" si="39"/>
        <v>9.5543586912736664E-2</v>
      </c>
    </row>
    <row r="1251" spans="1:11" x14ac:dyDescent="0.3">
      <c r="A1251" t="str">
        <f t="shared" si="38"/>
        <v>2011_5832</v>
      </c>
      <c r="C1251" s="116">
        <v>1250</v>
      </c>
      <c r="D1251" s="116">
        <v>2011</v>
      </c>
      <c r="E1251" s="116">
        <v>5832</v>
      </c>
      <c r="F1251" s="116">
        <v>5832</v>
      </c>
      <c r="G1251" s="116" t="s">
        <v>264</v>
      </c>
      <c r="H1251" s="116">
        <v>4753629</v>
      </c>
      <c r="I1251" s="116">
        <v>2893945</v>
      </c>
      <c r="J1251" s="116">
        <v>1859684</v>
      </c>
      <c r="K1251">
        <f t="shared" si="39"/>
        <v>0.39121353391272223</v>
      </c>
    </row>
    <row r="1252" spans="1:11" x14ac:dyDescent="0.3">
      <c r="A1252" t="str">
        <f t="shared" si="38"/>
        <v>2011_5877</v>
      </c>
      <c r="C1252" s="116">
        <v>1251</v>
      </c>
      <c r="D1252" s="116">
        <v>2011</v>
      </c>
      <c r="E1252" s="116">
        <v>5877</v>
      </c>
      <c r="F1252" s="116">
        <v>5877</v>
      </c>
      <c r="G1252" s="116" t="s">
        <v>265</v>
      </c>
      <c r="H1252" s="116">
        <v>15479188</v>
      </c>
      <c r="I1252" s="116">
        <v>13916494</v>
      </c>
      <c r="J1252" s="116">
        <v>1562694</v>
      </c>
      <c r="K1252">
        <f t="shared" si="39"/>
        <v>0.10095452035339321</v>
      </c>
    </row>
    <row r="1253" spans="1:11" x14ac:dyDescent="0.3">
      <c r="A1253" t="str">
        <f t="shared" si="38"/>
        <v>2011_5895</v>
      </c>
      <c r="C1253" s="116">
        <v>1252</v>
      </c>
      <c r="D1253" s="116">
        <v>2011</v>
      </c>
      <c r="E1253" s="116">
        <v>5895</v>
      </c>
      <c r="F1253" s="116">
        <v>5895</v>
      </c>
      <c r="G1253" s="116" t="s">
        <v>266</v>
      </c>
      <c r="H1253" s="116">
        <v>2978751</v>
      </c>
      <c r="I1253" s="116">
        <v>2448437</v>
      </c>
      <c r="J1253" s="116">
        <v>530314</v>
      </c>
      <c r="K1253">
        <f t="shared" si="39"/>
        <v>0.17803233637185517</v>
      </c>
    </row>
    <row r="1254" spans="1:11" x14ac:dyDescent="0.3">
      <c r="A1254" t="str">
        <f t="shared" si="38"/>
        <v>2011_5949</v>
      </c>
      <c r="C1254" s="116">
        <v>1253</v>
      </c>
      <c r="D1254" s="116">
        <v>2011</v>
      </c>
      <c r="E1254" s="116">
        <v>5949</v>
      </c>
      <c r="F1254" s="116">
        <v>5949</v>
      </c>
      <c r="G1254" s="116" t="s">
        <v>267</v>
      </c>
      <c r="H1254" s="116">
        <v>12409044</v>
      </c>
      <c r="I1254" s="116">
        <v>9711352</v>
      </c>
      <c r="J1254" s="116">
        <v>2697692</v>
      </c>
      <c r="K1254">
        <f t="shared" si="39"/>
        <v>0.21739724671779712</v>
      </c>
    </row>
    <row r="1255" spans="1:11" x14ac:dyDescent="0.3">
      <c r="A1255" t="str">
        <f t="shared" si="38"/>
        <v>2011_5976</v>
      </c>
      <c r="C1255" s="116">
        <v>1254</v>
      </c>
      <c r="D1255" s="116">
        <v>2011</v>
      </c>
      <c r="E1255" s="116">
        <v>5976</v>
      </c>
      <c r="F1255" s="116">
        <v>5976</v>
      </c>
      <c r="G1255" s="116" t="s">
        <v>268</v>
      </c>
      <c r="H1255" s="116">
        <v>11707386</v>
      </c>
      <c r="I1255" s="116">
        <v>9545085</v>
      </c>
      <c r="J1255" s="116">
        <v>2162301</v>
      </c>
      <c r="K1255">
        <f t="shared" si="39"/>
        <v>0.18469545635550072</v>
      </c>
    </row>
    <row r="1256" spans="1:11" x14ac:dyDescent="0.3">
      <c r="A1256" t="str">
        <f t="shared" si="38"/>
        <v>2011_5994</v>
      </c>
      <c r="C1256" s="116">
        <v>1255</v>
      </c>
      <c r="D1256" s="116">
        <v>2011</v>
      </c>
      <c r="E1256" s="116">
        <v>5994</v>
      </c>
      <c r="F1256" s="116">
        <v>5994</v>
      </c>
      <c r="G1256" s="116" t="s">
        <v>269</v>
      </c>
      <c r="H1256" s="116">
        <v>8281591</v>
      </c>
      <c r="I1256" s="116">
        <v>7343080</v>
      </c>
      <c r="J1256" s="116">
        <v>938511</v>
      </c>
      <c r="K1256">
        <f t="shared" si="39"/>
        <v>0.11332496376602032</v>
      </c>
    </row>
    <row r="1257" spans="1:11" x14ac:dyDescent="0.3">
      <c r="A1257" t="str">
        <f t="shared" si="38"/>
        <v>2011_6003</v>
      </c>
      <c r="C1257" s="116">
        <v>1256</v>
      </c>
      <c r="D1257" s="116">
        <v>2011</v>
      </c>
      <c r="E1257" s="116">
        <v>6003</v>
      </c>
      <c r="F1257" s="116">
        <v>6003</v>
      </c>
      <c r="G1257" s="116" t="s">
        <v>270</v>
      </c>
      <c r="H1257" s="116">
        <v>5410085</v>
      </c>
      <c r="I1257" s="116">
        <v>4300552</v>
      </c>
      <c r="J1257" s="116">
        <v>1109533</v>
      </c>
      <c r="K1257">
        <f t="shared" si="39"/>
        <v>0.20508605687341327</v>
      </c>
    </row>
    <row r="1258" spans="1:11" x14ac:dyDescent="0.3">
      <c r="A1258" t="str">
        <f t="shared" si="38"/>
        <v>2011_6012</v>
      </c>
      <c r="C1258" s="116">
        <v>1257</v>
      </c>
      <c r="D1258" s="116">
        <v>2011</v>
      </c>
      <c r="E1258" s="116">
        <v>6012</v>
      </c>
      <c r="F1258" s="116">
        <v>6012</v>
      </c>
      <c r="G1258" s="116" t="s">
        <v>271</v>
      </c>
      <c r="H1258" s="116">
        <v>7191209</v>
      </c>
      <c r="I1258" s="116">
        <v>6514874</v>
      </c>
      <c r="J1258" s="116">
        <v>676335</v>
      </c>
      <c r="K1258">
        <f t="shared" si="39"/>
        <v>9.4050249408687753E-2</v>
      </c>
    </row>
    <row r="1259" spans="1:11" x14ac:dyDescent="0.3">
      <c r="A1259" t="str">
        <f t="shared" si="38"/>
        <v>2011_6030</v>
      </c>
      <c r="C1259" s="116">
        <v>1258</v>
      </c>
      <c r="D1259" s="116">
        <v>2011</v>
      </c>
      <c r="E1259" s="116">
        <v>6030</v>
      </c>
      <c r="F1259" s="116">
        <v>6030</v>
      </c>
      <c r="G1259" s="116" t="s">
        <v>272</v>
      </c>
      <c r="H1259" s="116">
        <v>10660614</v>
      </c>
      <c r="I1259" s="116">
        <v>9852341</v>
      </c>
      <c r="J1259" s="116">
        <v>808273</v>
      </c>
      <c r="K1259">
        <f t="shared" si="39"/>
        <v>7.5818616075959605E-2</v>
      </c>
    </row>
    <row r="1260" spans="1:11" x14ac:dyDescent="0.3">
      <c r="A1260" t="str">
        <f t="shared" si="38"/>
        <v>2011_6048</v>
      </c>
      <c r="C1260" s="116">
        <v>1259</v>
      </c>
      <c r="D1260" s="116">
        <v>2011</v>
      </c>
      <c r="E1260" s="116">
        <v>6048</v>
      </c>
      <c r="F1260" s="116">
        <v>6035</v>
      </c>
      <c r="G1260" s="116" t="s">
        <v>273</v>
      </c>
      <c r="H1260" s="116">
        <v>7277668</v>
      </c>
      <c r="I1260" s="116">
        <v>5605272</v>
      </c>
      <c r="J1260" s="116">
        <v>1672396</v>
      </c>
      <c r="K1260">
        <f t="shared" si="39"/>
        <v>0.22979833650009865</v>
      </c>
    </row>
    <row r="1261" spans="1:11" x14ac:dyDescent="0.3">
      <c r="A1261" t="str">
        <f t="shared" si="38"/>
        <v>2011_6039</v>
      </c>
      <c r="C1261" s="116">
        <v>1260</v>
      </c>
      <c r="D1261" s="116">
        <v>2011</v>
      </c>
      <c r="E1261" s="116">
        <v>6039</v>
      </c>
      <c r="F1261" s="116">
        <v>6039</v>
      </c>
      <c r="G1261" s="116" t="s">
        <v>274</v>
      </c>
      <c r="H1261" s="116">
        <v>163262923</v>
      </c>
      <c r="I1261" s="116">
        <v>137610407</v>
      </c>
      <c r="J1261" s="116">
        <v>25652516</v>
      </c>
      <c r="K1261">
        <f t="shared" si="39"/>
        <v>0.15712395397943477</v>
      </c>
    </row>
    <row r="1262" spans="1:11" x14ac:dyDescent="0.3">
      <c r="A1262" t="str">
        <f t="shared" si="38"/>
        <v>2011_6093</v>
      </c>
      <c r="C1262" s="116">
        <v>1261</v>
      </c>
      <c r="D1262" s="116">
        <v>2011</v>
      </c>
      <c r="E1262" s="116">
        <v>6093</v>
      </c>
      <c r="F1262" s="116">
        <v>6093</v>
      </c>
      <c r="G1262" s="116" t="s">
        <v>275</v>
      </c>
      <c r="H1262" s="116">
        <v>14371095</v>
      </c>
      <c r="I1262" s="116">
        <v>11373419</v>
      </c>
      <c r="J1262" s="116">
        <v>2997676</v>
      </c>
      <c r="K1262">
        <f t="shared" si="39"/>
        <v>0.20859064671133271</v>
      </c>
    </row>
    <row r="1263" spans="1:11" x14ac:dyDescent="0.3">
      <c r="A1263" t="str">
        <f t="shared" si="38"/>
        <v>2011_6091</v>
      </c>
      <c r="C1263" s="116">
        <v>1262</v>
      </c>
      <c r="D1263" s="116">
        <v>2011</v>
      </c>
      <c r="E1263" s="116">
        <v>6091</v>
      </c>
      <c r="F1263" s="116">
        <v>6091</v>
      </c>
      <c r="G1263" s="116" t="s">
        <v>359</v>
      </c>
      <c r="H1263" s="116">
        <v>10991612</v>
      </c>
      <c r="I1263" s="116">
        <v>9872138</v>
      </c>
      <c r="J1263" s="116">
        <v>1119474</v>
      </c>
      <c r="K1263">
        <f t="shared" si="39"/>
        <v>0.10184802738670179</v>
      </c>
    </row>
    <row r="1264" spans="1:11" x14ac:dyDescent="0.3">
      <c r="A1264" t="str">
        <f t="shared" si="38"/>
        <v>2011_6095</v>
      </c>
      <c r="C1264" s="116">
        <v>1263</v>
      </c>
      <c r="D1264" s="116">
        <v>2011</v>
      </c>
      <c r="E1264" s="116">
        <v>6095</v>
      </c>
      <c r="F1264" s="116">
        <v>6095</v>
      </c>
      <c r="G1264" s="116" t="s">
        <v>277</v>
      </c>
      <c r="H1264" s="116">
        <v>8541433</v>
      </c>
      <c r="I1264" s="116">
        <v>7063770</v>
      </c>
      <c r="J1264" s="116">
        <v>1477663</v>
      </c>
      <c r="K1264">
        <f t="shared" si="39"/>
        <v>0.17299942527208256</v>
      </c>
    </row>
    <row r="1265" spans="1:11" x14ac:dyDescent="0.3">
      <c r="A1265" t="str">
        <f t="shared" si="38"/>
        <v>2011_5157</v>
      </c>
      <c r="C1265" s="116">
        <v>1264</v>
      </c>
      <c r="D1265" s="116">
        <v>2011</v>
      </c>
      <c r="E1265" s="116">
        <v>5157</v>
      </c>
      <c r="F1265" s="116">
        <v>6099</v>
      </c>
      <c r="G1265" s="116" t="s">
        <v>281</v>
      </c>
      <c r="H1265" s="116">
        <v>8595061</v>
      </c>
      <c r="I1265" s="116">
        <v>6569822</v>
      </c>
      <c r="J1265" s="116">
        <v>2025239</v>
      </c>
      <c r="K1265">
        <f t="shared" si="39"/>
        <v>0.23562822881652615</v>
      </c>
    </row>
    <row r="1266" spans="1:11" x14ac:dyDescent="0.3">
      <c r="A1266" t="str">
        <f t="shared" si="38"/>
        <v>2011_6097</v>
      </c>
      <c r="C1266" s="116">
        <v>1265</v>
      </c>
      <c r="D1266" s="116">
        <v>2011</v>
      </c>
      <c r="E1266" s="116">
        <v>6097</v>
      </c>
      <c r="F1266" s="116">
        <v>6097</v>
      </c>
      <c r="G1266" s="116" t="s">
        <v>279</v>
      </c>
      <c r="H1266" s="116">
        <v>2941872</v>
      </c>
      <c r="I1266" s="116">
        <v>2511348</v>
      </c>
      <c r="J1266" s="116">
        <v>430524</v>
      </c>
      <c r="K1266">
        <f t="shared" si="39"/>
        <v>0.14634355267666302</v>
      </c>
    </row>
    <row r="1267" spans="1:11" x14ac:dyDescent="0.3">
      <c r="A1267" t="str">
        <f t="shared" si="38"/>
        <v>2011_6098</v>
      </c>
      <c r="C1267" s="116">
        <v>1266</v>
      </c>
      <c r="D1267" s="116">
        <v>2011</v>
      </c>
      <c r="E1267" s="116">
        <v>6098</v>
      </c>
      <c r="F1267" s="116">
        <v>6098</v>
      </c>
      <c r="G1267" s="116" t="s">
        <v>796</v>
      </c>
      <c r="H1267" s="116">
        <v>18366193</v>
      </c>
      <c r="I1267" s="116">
        <v>15350436</v>
      </c>
      <c r="J1267" s="116">
        <v>3015757</v>
      </c>
      <c r="K1267">
        <f t="shared" si="39"/>
        <v>0.16420153049682099</v>
      </c>
    </row>
    <row r="1268" spans="1:11" x14ac:dyDescent="0.3">
      <c r="A1268" t="str">
        <f t="shared" si="38"/>
        <v>2011_6100</v>
      </c>
      <c r="C1268" s="116">
        <v>1267</v>
      </c>
      <c r="D1268" s="116">
        <v>2011</v>
      </c>
      <c r="E1268" s="116">
        <v>6100</v>
      </c>
      <c r="F1268" s="116">
        <v>6100</v>
      </c>
      <c r="G1268" s="116" t="s">
        <v>282</v>
      </c>
      <c r="H1268" s="116">
        <v>7537205</v>
      </c>
      <c r="I1268" s="116">
        <v>6098932</v>
      </c>
      <c r="J1268" s="116">
        <v>1438273</v>
      </c>
      <c r="K1268">
        <f t="shared" si="39"/>
        <v>0.1908231234257261</v>
      </c>
    </row>
    <row r="1269" spans="1:11" x14ac:dyDescent="0.3">
      <c r="A1269" t="str">
        <f t="shared" si="38"/>
        <v>2011_6101</v>
      </c>
      <c r="C1269" s="116">
        <v>1268</v>
      </c>
      <c r="D1269" s="116">
        <v>2011</v>
      </c>
      <c r="E1269" s="116">
        <v>6101</v>
      </c>
      <c r="F1269" s="116">
        <v>6101</v>
      </c>
      <c r="G1269" s="116" t="s">
        <v>283</v>
      </c>
      <c r="H1269" s="116">
        <v>60219473</v>
      </c>
      <c r="I1269" s="116">
        <v>59839315</v>
      </c>
      <c r="J1269" s="116">
        <v>380158</v>
      </c>
      <c r="K1269">
        <f t="shared" si="39"/>
        <v>6.3128749067598118E-3</v>
      </c>
    </row>
    <row r="1270" spans="1:11" x14ac:dyDescent="0.3">
      <c r="A1270" t="str">
        <f t="shared" si="38"/>
        <v>2011_6094</v>
      </c>
      <c r="C1270" s="116">
        <v>1269</v>
      </c>
      <c r="D1270" s="116">
        <v>2011</v>
      </c>
      <c r="E1270" s="116">
        <v>6094</v>
      </c>
      <c r="F1270" s="116">
        <v>6094</v>
      </c>
      <c r="G1270" s="116" t="s">
        <v>276</v>
      </c>
      <c r="H1270" s="116">
        <v>6770675</v>
      </c>
      <c r="I1270" s="116">
        <v>5262325</v>
      </c>
      <c r="J1270" s="116">
        <v>1508350</v>
      </c>
      <c r="K1270">
        <f t="shared" si="39"/>
        <v>0.22277690185985888</v>
      </c>
    </row>
    <row r="1271" spans="1:11" x14ac:dyDescent="0.3">
      <c r="A1271" t="str">
        <f t="shared" si="38"/>
        <v>2011_6096</v>
      </c>
      <c r="C1271" s="116">
        <v>1270</v>
      </c>
      <c r="D1271" s="116">
        <v>2011</v>
      </c>
      <c r="E1271" s="116">
        <v>6096</v>
      </c>
      <c r="F1271" s="116">
        <v>6096</v>
      </c>
      <c r="G1271" s="116" t="s">
        <v>947</v>
      </c>
      <c r="H1271" s="116">
        <v>7115973</v>
      </c>
      <c r="I1271" s="116">
        <v>6360149</v>
      </c>
      <c r="J1271" s="116">
        <v>755824</v>
      </c>
      <c r="K1271">
        <f t="shared" si="39"/>
        <v>0.10621513038343457</v>
      </c>
    </row>
    <row r="1272" spans="1:11" x14ac:dyDescent="0.3">
      <c r="A1272" t="str">
        <f t="shared" si="38"/>
        <v>2011_6102</v>
      </c>
      <c r="C1272" s="116">
        <v>1271</v>
      </c>
      <c r="D1272" s="116">
        <v>2011</v>
      </c>
      <c r="E1272" s="116">
        <v>6102</v>
      </c>
      <c r="F1272" s="116">
        <v>6102</v>
      </c>
      <c r="G1272" s="116" t="s">
        <v>284</v>
      </c>
      <c r="H1272" s="116">
        <v>25322844</v>
      </c>
      <c r="I1272" s="116">
        <v>18351722</v>
      </c>
      <c r="J1272" s="116">
        <v>6971122</v>
      </c>
      <c r="K1272">
        <f t="shared" si="39"/>
        <v>0.27528985290909663</v>
      </c>
    </row>
    <row r="1273" spans="1:11" x14ac:dyDescent="0.3">
      <c r="A1273" t="str">
        <f t="shared" si="38"/>
        <v>2011_6120</v>
      </c>
      <c r="C1273" s="116">
        <v>1272</v>
      </c>
      <c r="D1273" s="116">
        <v>2011</v>
      </c>
      <c r="E1273" s="116">
        <v>6120</v>
      </c>
      <c r="F1273" s="116">
        <v>6120</v>
      </c>
      <c r="G1273" s="116" t="s">
        <v>285</v>
      </c>
      <c r="H1273" s="116">
        <v>12706278</v>
      </c>
      <c r="I1273" s="116">
        <v>11521967</v>
      </c>
      <c r="J1273" s="116">
        <v>1184311</v>
      </c>
      <c r="K1273">
        <f t="shared" si="39"/>
        <v>9.3206759682103596E-2</v>
      </c>
    </row>
    <row r="1274" spans="1:11" x14ac:dyDescent="0.3">
      <c r="A1274" t="str">
        <f t="shared" si="38"/>
        <v>2011_6138</v>
      </c>
      <c r="C1274" s="116">
        <v>1273</v>
      </c>
      <c r="D1274" s="116">
        <v>2011</v>
      </c>
      <c r="E1274" s="116">
        <v>6138</v>
      </c>
      <c r="F1274" s="116">
        <v>6138</v>
      </c>
      <c r="G1274" s="116" t="s">
        <v>286</v>
      </c>
      <c r="H1274" s="116">
        <v>5885871</v>
      </c>
      <c r="I1274" s="116">
        <v>3824385</v>
      </c>
      <c r="J1274" s="116">
        <v>2061486</v>
      </c>
      <c r="K1274">
        <f t="shared" si="39"/>
        <v>0.35024315007923212</v>
      </c>
    </row>
    <row r="1275" spans="1:11" x14ac:dyDescent="0.3">
      <c r="A1275" t="str">
        <f t="shared" si="38"/>
        <v>2011_5751</v>
      </c>
      <c r="C1275" s="116">
        <v>1274</v>
      </c>
      <c r="D1275" s="116">
        <v>2011</v>
      </c>
      <c r="E1275" s="116">
        <v>5751</v>
      </c>
      <c r="F1275" s="116">
        <v>5751</v>
      </c>
      <c r="G1275" s="116" t="s">
        <v>261</v>
      </c>
      <c r="H1275" s="116">
        <v>7875878</v>
      </c>
      <c r="I1275" s="116">
        <v>5981876</v>
      </c>
      <c r="J1275" s="116">
        <v>1894002</v>
      </c>
      <c r="K1275">
        <f t="shared" si="39"/>
        <v>0.24048137871104658</v>
      </c>
    </row>
    <row r="1276" spans="1:11" x14ac:dyDescent="0.3">
      <c r="A1276" t="str">
        <f t="shared" si="38"/>
        <v>2011_6165</v>
      </c>
      <c r="C1276" s="116">
        <v>1275</v>
      </c>
      <c r="D1276" s="116">
        <v>2011</v>
      </c>
      <c r="E1276" s="116">
        <v>6165</v>
      </c>
      <c r="F1276" s="116">
        <v>6165</v>
      </c>
      <c r="G1276" s="116" t="s">
        <v>287</v>
      </c>
      <c r="H1276" s="116">
        <v>3285056</v>
      </c>
      <c r="I1276" s="116">
        <v>2461782</v>
      </c>
      <c r="J1276" s="116">
        <v>823274</v>
      </c>
      <c r="K1276">
        <f t="shared" si="39"/>
        <v>0.25061186171559935</v>
      </c>
    </row>
    <row r="1277" spans="1:11" x14ac:dyDescent="0.3">
      <c r="A1277" t="str">
        <f t="shared" si="38"/>
        <v>2011_6175</v>
      </c>
      <c r="C1277" s="116">
        <v>1276</v>
      </c>
      <c r="D1277" s="116">
        <v>2011</v>
      </c>
      <c r="E1277" s="116">
        <v>6175</v>
      </c>
      <c r="F1277" s="116">
        <v>6175</v>
      </c>
      <c r="G1277" s="116" t="s">
        <v>288</v>
      </c>
      <c r="H1277" s="116">
        <v>7006677</v>
      </c>
      <c r="I1277" s="116">
        <v>7091661</v>
      </c>
      <c r="J1277" s="116">
        <v>-84984</v>
      </c>
      <c r="K1277">
        <f t="shared" si="39"/>
        <v>-1.2129002093289015E-2</v>
      </c>
    </row>
    <row r="1278" spans="1:11" x14ac:dyDescent="0.3">
      <c r="A1278" t="str">
        <f t="shared" si="38"/>
        <v>2011_6219</v>
      </c>
      <c r="C1278" s="116">
        <v>1277</v>
      </c>
      <c r="D1278" s="116">
        <v>2011</v>
      </c>
      <c r="E1278" s="116">
        <v>6219</v>
      </c>
      <c r="F1278" s="116">
        <v>6219</v>
      </c>
      <c r="G1278" s="116" t="s">
        <v>289</v>
      </c>
      <c r="H1278" s="116">
        <v>26575862</v>
      </c>
      <c r="I1278" s="116">
        <v>20569171</v>
      </c>
      <c r="J1278" s="116">
        <v>6006691</v>
      </c>
      <c r="K1278">
        <f t="shared" si="39"/>
        <v>0.2260205520332699</v>
      </c>
    </row>
    <row r="1279" spans="1:11" x14ac:dyDescent="0.3">
      <c r="A1279" t="str">
        <f t="shared" si="38"/>
        <v>2011_6246</v>
      </c>
      <c r="C1279" s="116">
        <v>1278</v>
      </c>
      <c r="D1279" s="116">
        <v>2011</v>
      </c>
      <c r="E1279" s="116">
        <v>6246</v>
      </c>
      <c r="F1279" s="116">
        <v>6246</v>
      </c>
      <c r="G1279" s="116" t="s">
        <v>290</v>
      </c>
      <c r="H1279" s="116">
        <v>3694129</v>
      </c>
      <c r="I1279" s="116">
        <v>1959449</v>
      </c>
      <c r="J1279" s="116">
        <v>1734680</v>
      </c>
      <c r="K1279">
        <f t="shared" si="39"/>
        <v>0.46957753776329952</v>
      </c>
    </row>
    <row r="1280" spans="1:11" x14ac:dyDescent="0.3">
      <c r="A1280" t="str">
        <f t="shared" si="38"/>
        <v>2011_6273</v>
      </c>
      <c r="C1280" s="116">
        <v>1279</v>
      </c>
      <c r="D1280" s="116">
        <v>2011</v>
      </c>
      <c r="E1280" s="116">
        <v>6273</v>
      </c>
      <c r="F1280" s="116">
        <v>6273</v>
      </c>
      <c r="G1280" s="116" t="s">
        <v>358</v>
      </c>
      <c r="H1280" s="116">
        <v>11733591</v>
      </c>
      <c r="I1280" s="116">
        <v>9812265</v>
      </c>
      <c r="J1280" s="116">
        <v>1921326</v>
      </c>
      <c r="K1280">
        <f t="shared" si="39"/>
        <v>0.16374577910547589</v>
      </c>
    </row>
    <row r="1281" spans="1:11" x14ac:dyDescent="0.3">
      <c r="A1281" t="str">
        <f t="shared" si="38"/>
        <v>2011_6408</v>
      </c>
      <c r="C1281" s="116">
        <v>1280</v>
      </c>
      <c r="D1281" s="116">
        <v>2011</v>
      </c>
      <c r="E1281" s="116">
        <v>6408</v>
      </c>
      <c r="F1281" s="116">
        <v>6408</v>
      </c>
      <c r="G1281" s="116" t="s">
        <v>292</v>
      </c>
      <c r="H1281" s="116">
        <v>10111319</v>
      </c>
      <c r="I1281" s="116">
        <v>7721332</v>
      </c>
      <c r="J1281" s="116">
        <v>2389987</v>
      </c>
      <c r="K1281">
        <f t="shared" si="39"/>
        <v>0.23636748084003678</v>
      </c>
    </row>
    <row r="1282" spans="1:11" x14ac:dyDescent="0.3">
      <c r="A1282" t="str">
        <f t="shared" si="38"/>
        <v>2011_6453</v>
      </c>
      <c r="C1282" s="116">
        <v>1281</v>
      </c>
      <c r="D1282" s="116">
        <v>2011</v>
      </c>
      <c r="E1282" s="116">
        <v>6453</v>
      </c>
      <c r="F1282" s="116">
        <v>6453</v>
      </c>
      <c r="G1282" s="116" t="s">
        <v>293</v>
      </c>
      <c r="H1282" s="116">
        <v>6853174</v>
      </c>
      <c r="I1282" s="116">
        <v>5720563</v>
      </c>
      <c r="J1282" s="116">
        <v>1132611</v>
      </c>
      <c r="K1282">
        <f t="shared" si="39"/>
        <v>0.16526809329516512</v>
      </c>
    </row>
    <row r="1283" spans="1:11" x14ac:dyDescent="0.3">
      <c r="A1283" t="str">
        <f t="shared" si="38"/>
        <v>2011_6460</v>
      </c>
      <c r="C1283" s="116">
        <v>1282</v>
      </c>
      <c r="D1283" s="116">
        <v>2011</v>
      </c>
      <c r="E1283" s="116">
        <v>6460</v>
      </c>
      <c r="F1283" s="116">
        <v>6460</v>
      </c>
      <c r="G1283" s="116" t="s">
        <v>294</v>
      </c>
      <c r="H1283" s="116">
        <v>8058702</v>
      </c>
      <c r="I1283" s="116">
        <v>7441572</v>
      </c>
      <c r="J1283" s="116">
        <v>617130</v>
      </c>
      <c r="K1283">
        <f t="shared" si="39"/>
        <v>7.6579330021137398E-2</v>
      </c>
    </row>
    <row r="1284" spans="1:11" x14ac:dyDescent="0.3">
      <c r="A1284" t="str">
        <f t="shared" si="38"/>
        <v>2011_6462</v>
      </c>
      <c r="C1284" s="116">
        <v>1283</v>
      </c>
      <c r="D1284" s="116">
        <v>2011</v>
      </c>
      <c r="E1284" s="116">
        <v>6462</v>
      </c>
      <c r="F1284" s="116">
        <v>6462</v>
      </c>
      <c r="G1284" s="116" t="s">
        <v>295</v>
      </c>
      <c r="H1284" s="116">
        <v>5120456</v>
      </c>
      <c r="I1284" s="116">
        <v>3330030</v>
      </c>
      <c r="J1284" s="116">
        <v>1790426</v>
      </c>
      <c r="K1284">
        <f t="shared" si="39"/>
        <v>0.34966143640332031</v>
      </c>
    </row>
    <row r="1285" spans="1:11" x14ac:dyDescent="0.3">
      <c r="A1285" t="str">
        <f t="shared" ref="A1285:A1348" si="40">CONCATENATE(D1285,"_",E1285)</f>
        <v>2011_6471</v>
      </c>
      <c r="C1285" s="116">
        <v>1284</v>
      </c>
      <c r="D1285" s="116">
        <v>2011</v>
      </c>
      <c r="E1285" s="116">
        <v>6471</v>
      </c>
      <c r="F1285" s="116">
        <v>6471</v>
      </c>
      <c r="G1285" s="116" t="s">
        <v>296</v>
      </c>
      <c r="H1285" s="116">
        <v>6258459</v>
      </c>
      <c r="I1285" s="116">
        <v>4534968</v>
      </c>
      <c r="J1285" s="116">
        <v>1723491</v>
      </c>
      <c r="K1285">
        <f t="shared" ref="K1285:K1348" si="41">J1285/H1285</f>
        <v>0.27538584178629277</v>
      </c>
    </row>
    <row r="1286" spans="1:11" x14ac:dyDescent="0.3">
      <c r="A1286" t="str">
        <f t="shared" si="40"/>
        <v>2011_6509</v>
      </c>
      <c r="C1286" s="116">
        <v>1285</v>
      </c>
      <c r="D1286" s="116">
        <v>2011</v>
      </c>
      <c r="E1286" s="116">
        <v>6509</v>
      </c>
      <c r="F1286" s="116">
        <v>6509</v>
      </c>
      <c r="G1286" s="116" t="s">
        <v>297</v>
      </c>
      <c r="H1286" s="116">
        <v>5674222</v>
      </c>
      <c r="I1286" s="116">
        <v>4801916</v>
      </c>
      <c r="J1286" s="116">
        <v>872306</v>
      </c>
      <c r="K1286">
        <f t="shared" si="41"/>
        <v>0.15373138379146956</v>
      </c>
    </row>
    <row r="1287" spans="1:11" x14ac:dyDescent="0.3">
      <c r="A1287" t="str">
        <f t="shared" si="40"/>
        <v>2011_6512</v>
      </c>
      <c r="C1287" s="116">
        <v>1286</v>
      </c>
      <c r="D1287" s="116">
        <v>2011</v>
      </c>
      <c r="E1287" s="116">
        <v>6512</v>
      </c>
      <c r="F1287" s="116">
        <v>6512</v>
      </c>
      <c r="G1287" s="116" t="s">
        <v>298</v>
      </c>
      <c r="H1287" s="116">
        <v>6256263</v>
      </c>
      <c r="I1287" s="116">
        <v>4379015</v>
      </c>
      <c r="J1287" s="116">
        <v>1877248</v>
      </c>
      <c r="K1287">
        <f t="shared" si="41"/>
        <v>0.3000589968804061</v>
      </c>
    </row>
    <row r="1288" spans="1:11" x14ac:dyDescent="0.3">
      <c r="A1288" t="str">
        <f t="shared" si="40"/>
        <v>2011_6516</v>
      </c>
      <c r="C1288" s="116">
        <v>1287</v>
      </c>
      <c r="D1288" s="116">
        <v>2011</v>
      </c>
      <c r="E1288" s="116">
        <v>6516</v>
      </c>
      <c r="F1288" s="116">
        <v>6516</v>
      </c>
      <c r="G1288" s="116" t="s">
        <v>299</v>
      </c>
      <c r="H1288" s="116">
        <v>2715012</v>
      </c>
      <c r="I1288" s="116">
        <v>2163696</v>
      </c>
      <c r="J1288" s="116">
        <v>551316</v>
      </c>
      <c r="K1288">
        <f t="shared" si="41"/>
        <v>0.20306208591343242</v>
      </c>
    </row>
    <row r="1289" spans="1:11" x14ac:dyDescent="0.3">
      <c r="A1289" t="str">
        <f t="shared" si="40"/>
        <v>2011_6534</v>
      </c>
      <c r="C1289" s="116">
        <v>1288</v>
      </c>
      <c r="D1289" s="116">
        <v>2011</v>
      </c>
      <c r="E1289" s="116">
        <v>6534</v>
      </c>
      <c r="F1289" s="116">
        <v>6534</v>
      </c>
      <c r="G1289" s="116" t="s">
        <v>300</v>
      </c>
      <c r="H1289" s="116">
        <v>9153385</v>
      </c>
      <c r="I1289" s="116">
        <v>7470393</v>
      </c>
      <c r="J1289" s="116">
        <v>1682992</v>
      </c>
      <c r="K1289">
        <f t="shared" si="41"/>
        <v>0.18386553171313127</v>
      </c>
    </row>
    <row r="1290" spans="1:11" x14ac:dyDescent="0.3">
      <c r="A1290" t="str">
        <f t="shared" si="40"/>
        <v>2011_1935</v>
      </c>
      <c r="C1290" s="116">
        <v>1289</v>
      </c>
      <c r="D1290" s="116">
        <v>2011</v>
      </c>
      <c r="E1290" s="116">
        <v>1935</v>
      </c>
      <c r="F1290" s="116">
        <v>6536</v>
      </c>
      <c r="G1290" s="116" t="s">
        <v>301</v>
      </c>
      <c r="H1290" s="116">
        <v>14013917</v>
      </c>
      <c r="I1290" s="116">
        <v>11344525</v>
      </c>
      <c r="J1290" s="116">
        <v>2669392</v>
      </c>
      <c r="K1290">
        <f t="shared" si="41"/>
        <v>0.19048150492114374</v>
      </c>
    </row>
    <row r="1291" spans="1:11" x14ac:dyDescent="0.3">
      <c r="A1291" t="str">
        <f t="shared" si="40"/>
        <v>2011_6561</v>
      </c>
      <c r="C1291" s="116">
        <v>1290</v>
      </c>
      <c r="D1291" s="116">
        <v>2011</v>
      </c>
      <c r="E1291" s="116">
        <v>6561</v>
      </c>
      <c r="F1291" s="116">
        <v>6561</v>
      </c>
      <c r="G1291" s="116" t="s">
        <v>302</v>
      </c>
      <c r="H1291" s="116">
        <v>4831639</v>
      </c>
      <c r="I1291" s="116">
        <v>3841728</v>
      </c>
      <c r="J1291" s="116">
        <v>989911</v>
      </c>
      <c r="K1291">
        <f t="shared" si="41"/>
        <v>0.20488099379941258</v>
      </c>
    </row>
    <row r="1292" spans="1:11" x14ac:dyDescent="0.3">
      <c r="A1292" t="str">
        <f t="shared" si="40"/>
        <v>2011_6579</v>
      </c>
      <c r="C1292" s="116">
        <v>1291</v>
      </c>
      <c r="D1292" s="116">
        <v>2011</v>
      </c>
      <c r="E1292" s="116">
        <v>6579</v>
      </c>
      <c r="F1292" s="116">
        <v>6579</v>
      </c>
      <c r="G1292" s="116" t="s">
        <v>303</v>
      </c>
      <c r="H1292" s="116">
        <v>38351393</v>
      </c>
      <c r="I1292" s="116">
        <v>34031306</v>
      </c>
      <c r="J1292" s="116">
        <v>4320087</v>
      </c>
      <c r="K1292">
        <f t="shared" si="41"/>
        <v>0.11264485230041058</v>
      </c>
    </row>
    <row r="1293" spans="1:11" x14ac:dyDescent="0.3">
      <c r="A1293" t="str">
        <f t="shared" si="40"/>
        <v>2011_6592</v>
      </c>
      <c r="C1293" s="116">
        <v>1292</v>
      </c>
      <c r="D1293" s="116">
        <v>2011</v>
      </c>
      <c r="E1293" s="116">
        <v>6592</v>
      </c>
      <c r="F1293" s="116">
        <v>6592</v>
      </c>
      <c r="G1293" s="116" t="s">
        <v>948</v>
      </c>
      <c r="H1293" s="116">
        <v>13899559</v>
      </c>
      <c r="I1293" s="116">
        <v>11185471</v>
      </c>
      <c r="J1293" s="116">
        <v>2714088</v>
      </c>
      <c r="K1293">
        <f t="shared" si="41"/>
        <v>0.1952643245731753</v>
      </c>
    </row>
    <row r="1294" spans="1:11" x14ac:dyDescent="0.3">
      <c r="A1294" t="str">
        <f t="shared" si="40"/>
        <v>2011_6615</v>
      </c>
      <c r="C1294" s="116">
        <v>1293</v>
      </c>
      <c r="D1294" s="116">
        <v>2011</v>
      </c>
      <c r="E1294" s="116">
        <v>6615</v>
      </c>
      <c r="F1294" s="116">
        <v>6615</v>
      </c>
      <c r="G1294" s="116" t="s">
        <v>306</v>
      </c>
      <c r="H1294" s="116">
        <v>6437418</v>
      </c>
      <c r="I1294" s="116">
        <v>5285972</v>
      </c>
      <c r="J1294" s="116">
        <v>1151446</v>
      </c>
      <c r="K1294">
        <f t="shared" si="41"/>
        <v>0.17886767645040294</v>
      </c>
    </row>
    <row r="1295" spans="1:11" x14ac:dyDescent="0.3">
      <c r="A1295" t="str">
        <f t="shared" si="40"/>
        <v>2011_6651</v>
      </c>
      <c r="C1295" s="116">
        <v>1294</v>
      </c>
      <c r="D1295" s="116">
        <v>2011</v>
      </c>
      <c r="E1295" s="116">
        <v>6651</v>
      </c>
      <c r="F1295" s="116">
        <v>6651</v>
      </c>
      <c r="G1295" s="116" t="s">
        <v>307</v>
      </c>
      <c r="H1295" s="116">
        <v>4125708</v>
      </c>
      <c r="I1295" s="116">
        <v>3822632</v>
      </c>
      <c r="J1295" s="116">
        <v>303076</v>
      </c>
      <c r="K1295">
        <f t="shared" si="41"/>
        <v>7.3460361227697155E-2</v>
      </c>
    </row>
    <row r="1296" spans="1:11" x14ac:dyDescent="0.3">
      <c r="A1296" t="str">
        <f t="shared" si="40"/>
        <v>2011_6660</v>
      </c>
      <c r="C1296" s="116">
        <v>1295</v>
      </c>
      <c r="D1296" s="116">
        <v>2011</v>
      </c>
      <c r="E1296" s="116">
        <v>6660</v>
      </c>
      <c r="F1296" s="116">
        <v>6660</v>
      </c>
      <c r="G1296" s="116" t="s">
        <v>308</v>
      </c>
      <c r="H1296" s="116">
        <v>18153560</v>
      </c>
      <c r="I1296" s="116">
        <v>15544415</v>
      </c>
      <c r="J1296" s="116">
        <v>2609145</v>
      </c>
      <c r="K1296">
        <f t="shared" si="41"/>
        <v>0.14372635450016416</v>
      </c>
    </row>
    <row r="1297" spans="1:11" x14ac:dyDescent="0.3">
      <c r="A1297" t="str">
        <f t="shared" si="40"/>
        <v>2011_6700</v>
      </c>
      <c r="C1297" s="116">
        <v>1296</v>
      </c>
      <c r="D1297" s="116">
        <v>2011</v>
      </c>
      <c r="E1297" s="116">
        <v>6700</v>
      </c>
      <c r="F1297" s="116">
        <v>6700</v>
      </c>
      <c r="G1297" s="116" t="s">
        <v>309</v>
      </c>
      <c r="H1297" s="116">
        <v>6107862</v>
      </c>
      <c r="I1297" s="116">
        <v>5885177</v>
      </c>
      <c r="J1297" s="116">
        <v>222685</v>
      </c>
      <c r="K1297">
        <f t="shared" si="41"/>
        <v>3.6458747758217197E-2</v>
      </c>
    </row>
    <row r="1298" spans="1:11" x14ac:dyDescent="0.3">
      <c r="A1298" t="str">
        <f t="shared" si="40"/>
        <v>2011_6759</v>
      </c>
      <c r="C1298" s="116">
        <v>1297</v>
      </c>
      <c r="D1298" s="116">
        <v>2011</v>
      </c>
      <c r="E1298" s="116">
        <v>6759</v>
      </c>
      <c r="F1298" s="116">
        <v>6759</v>
      </c>
      <c r="G1298" s="116" t="s">
        <v>311</v>
      </c>
      <c r="H1298" s="116">
        <v>8111311</v>
      </c>
      <c r="I1298" s="116">
        <v>7362054</v>
      </c>
      <c r="J1298" s="116">
        <v>749257</v>
      </c>
      <c r="K1298">
        <f t="shared" si="41"/>
        <v>9.2371874287645983E-2</v>
      </c>
    </row>
    <row r="1299" spans="1:11" x14ac:dyDescent="0.3">
      <c r="A1299" t="str">
        <f t="shared" si="40"/>
        <v>2011_6762</v>
      </c>
      <c r="C1299" s="116">
        <v>1298</v>
      </c>
      <c r="D1299" s="116">
        <v>2011</v>
      </c>
      <c r="E1299" s="116">
        <v>6762</v>
      </c>
      <c r="F1299" s="116">
        <v>6762</v>
      </c>
      <c r="G1299" s="116" t="s">
        <v>312</v>
      </c>
      <c r="H1299" s="116">
        <v>7814673</v>
      </c>
      <c r="I1299" s="116">
        <v>6482100</v>
      </c>
      <c r="J1299" s="116">
        <v>1332573</v>
      </c>
      <c r="K1299">
        <f t="shared" si="41"/>
        <v>0.17052191435265429</v>
      </c>
    </row>
    <row r="1300" spans="1:11" x14ac:dyDescent="0.3">
      <c r="A1300" t="str">
        <f t="shared" si="40"/>
        <v>2011_6768</v>
      </c>
      <c r="C1300" s="116">
        <v>1299</v>
      </c>
      <c r="D1300" s="116">
        <v>2011</v>
      </c>
      <c r="E1300" s="116">
        <v>6768</v>
      </c>
      <c r="F1300" s="116">
        <v>6768</v>
      </c>
      <c r="G1300" s="116" t="s">
        <v>313</v>
      </c>
      <c r="H1300" s="116">
        <v>18862751</v>
      </c>
      <c r="I1300" s="116">
        <v>16150960</v>
      </c>
      <c r="J1300" s="116">
        <v>2711791</v>
      </c>
      <c r="K1300">
        <f t="shared" si="41"/>
        <v>0.14376434275148944</v>
      </c>
    </row>
    <row r="1301" spans="1:11" x14ac:dyDescent="0.3">
      <c r="A1301" t="str">
        <f t="shared" si="40"/>
        <v>2011_6795</v>
      </c>
      <c r="C1301" s="116">
        <v>1300</v>
      </c>
      <c r="D1301" s="116">
        <v>2011</v>
      </c>
      <c r="E1301" s="116">
        <v>6795</v>
      </c>
      <c r="F1301" s="116">
        <v>6795</v>
      </c>
      <c r="G1301" s="116" t="s">
        <v>314</v>
      </c>
      <c r="H1301" s="116">
        <v>123849866</v>
      </c>
      <c r="I1301" s="116">
        <v>110317491</v>
      </c>
      <c r="J1301" s="116">
        <v>13532375</v>
      </c>
      <c r="K1301">
        <f t="shared" si="41"/>
        <v>0.1092643491435025</v>
      </c>
    </row>
    <row r="1302" spans="1:11" x14ac:dyDescent="0.3">
      <c r="A1302" t="str">
        <f t="shared" si="40"/>
        <v>2011_6822</v>
      </c>
      <c r="C1302" s="116">
        <v>1301</v>
      </c>
      <c r="D1302" s="116">
        <v>2011</v>
      </c>
      <c r="E1302" s="116">
        <v>6822</v>
      </c>
      <c r="F1302" s="116">
        <v>6822</v>
      </c>
      <c r="G1302" s="116" t="s">
        <v>315</v>
      </c>
      <c r="H1302" s="116">
        <v>81656618</v>
      </c>
      <c r="I1302" s="116">
        <v>54898526</v>
      </c>
      <c r="J1302" s="116">
        <v>26758092</v>
      </c>
      <c r="K1302">
        <f t="shared" si="41"/>
        <v>0.32769042675757154</v>
      </c>
    </row>
    <row r="1303" spans="1:11" x14ac:dyDescent="0.3">
      <c r="A1303" t="str">
        <f t="shared" si="40"/>
        <v>2011_6840</v>
      </c>
      <c r="C1303" s="116">
        <v>1302</v>
      </c>
      <c r="D1303" s="116">
        <v>2011</v>
      </c>
      <c r="E1303" s="116">
        <v>6840</v>
      </c>
      <c r="F1303" s="116">
        <v>6840</v>
      </c>
      <c r="G1303" s="116" t="s">
        <v>316</v>
      </c>
      <c r="H1303" s="116">
        <v>23937223</v>
      </c>
      <c r="I1303" s="116">
        <v>18972122</v>
      </c>
      <c r="J1303" s="116">
        <v>4965101</v>
      </c>
      <c r="K1303">
        <f t="shared" si="41"/>
        <v>0.20742176316776595</v>
      </c>
    </row>
    <row r="1304" spans="1:11" x14ac:dyDescent="0.3">
      <c r="A1304" t="str">
        <f t="shared" si="40"/>
        <v>2011_6854</v>
      </c>
      <c r="C1304" s="116">
        <v>1303</v>
      </c>
      <c r="D1304" s="116">
        <v>2011</v>
      </c>
      <c r="E1304" s="116">
        <v>6854</v>
      </c>
      <c r="F1304" s="116">
        <v>6854</v>
      </c>
      <c r="G1304" s="116" t="s">
        <v>317</v>
      </c>
      <c r="H1304" s="116">
        <v>8216883</v>
      </c>
      <c r="I1304" s="116">
        <v>6228107</v>
      </c>
      <c r="J1304" s="116">
        <v>1988776</v>
      </c>
      <c r="K1304">
        <f t="shared" si="41"/>
        <v>0.24203533140243083</v>
      </c>
    </row>
    <row r="1305" spans="1:11" x14ac:dyDescent="0.3">
      <c r="A1305" t="str">
        <f t="shared" si="40"/>
        <v>2011_6867</v>
      </c>
      <c r="C1305" s="116">
        <v>1304</v>
      </c>
      <c r="D1305" s="116">
        <v>2011</v>
      </c>
      <c r="E1305" s="116">
        <v>6867</v>
      </c>
      <c r="F1305" s="116">
        <v>6867</v>
      </c>
      <c r="G1305" s="116" t="s">
        <v>318</v>
      </c>
      <c r="H1305" s="116">
        <v>23136861</v>
      </c>
      <c r="I1305" s="116">
        <v>18723931</v>
      </c>
      <c r="J1305" s="116">
        <v>4412930</v>
      </c>
      <c r="K1305">
        <f t="shared" si="41"/>
        <v>0.1907315776327653</v>
      </c>
    </row>
    <row r="1306" spans="1:11" x14ac:dyDescent="0.3">
      <c r="A1306" t="str">
        <f t="shared" si="40"/>
        <v>2011_6921</v>
      </c>
      <c r="C1306" s="116">
        <v>1305</v>
      </c>
      <c r="D1306" s="116">
        <v>2011</v>
      </c>
      <c r="E1306" s="116">
        <v>6921</v>
      </c>
      <c r="F1306" s="116">
        <v>6921</v>
      </c>
      <c r="G1306" s="116" t="s">
        <v>319</v>
      </c>
      <c r="H1306" s="116">
        <v>3814364</v>
      </c>
      <c r="I1306" s="116">
        <v>3482737</v>
      </c>
      <c r="J1306" s="116">
        <v>331627</v>
      </c>
      <c r="K1306">
        <f t="shared" si="41"/>
        <v>8.6941623819855679E-2</v>
      </c>
    </row>
    <row r="1307" spans="1:11" x14ac:dyDescent="0.3">
      <c r="A1307" t="str">
        <f t="shared" si="40"/>
        <v>2011_6930</v>
      </c>
      <c r="C1307" s="116">
        <v>1306</v>
      </c>
      <c r="D1307" s="116">
        <v>2011</v>
      </c>
      <c r="E1307" s="116">
        <v>6930</v>
      </c>
      <c r="F1307" s="116">
        <v>6930</v>
      </c>
      <c r="G1307" s="116" t="s">
        <v>320</v>
      </c>
      <c r="H1307" s="116">
        <v>9071330</v>
      </c>
      <c r="I1307" s="116">
        <v>7338466</v>
      </c>
      <c r="J1307" s="116">
        <v>1732864</v>
      </c>
      <c r="K1307">
        <f t="shared" si="41"/>
        <v>0.19102645367327614</v>
      </c>
    </row>
    <row r="1308" spans="1:11" x14ac:dyDescent="0.3">
      <c r="A1308" t="str">
        <f t="shared" si="40"/>
        <v>2011_6937</v>
      </c>
      <c r="C1308" s="116">
        <v>1307</v>
      </c>
      <c r="D1308" s="116">
        <v>2011</v>
      </c>
      <c r="E1308" s="116">
        <v>6937</v>
      </c>
      <c r="F1308" s="116">
        <v>6937</v>
      </c>
      <c r="G1308" s="116" t="s">
        <v>797</v>
      </c>
      <c r="H1308" s="116">
        <v>7969077</v>
      </c>
      <c r="I1308" s="116">
        <v>6588578</v>
      </c>
      <c r="J1308" s="116">
        <v>1380499</v>
      </c>
      <c r="K1308">
        <f t="shared" si="41"/>
        <v>0.17323198157076408</v>
      </c>
    </row>
    <row r="1309" spans="1:11" x14ac:dyDescent="0.3">
      <c r="A1309" t="str">
        <f t="shared" si="40"/>
        <v>2011_6943</v>
      </c>
      <c r="C1309" s="116">
        <v>1308</v>
      </c>
      <c r="D1309" s="116">
        <v>2011</v>
      </c>
      <c r="E1309" s="116">
        <v>6943</v>
      </c>
      <c r="F1309" s="116">
        <v>6943</v>
      </c>
      <c r="G1309" s="116" t="s">
        <v>321</v>
      </c>
      <c r="H1309" s="116">
        <v>4167089</v>
      </c>
      <c r="I1309" s="116">
        <v>2947920</v>
      </c>
      <c r="J1309" s="116">
        <v>1219169</v>
      </c>
      <c r="K1309">
        <f t="shared" si="41"/>
        <v>0.29257090501306787</v>
      </c>
    </row>
    <row r="1310" spans="1:11" x14ac:dyDescent="0.3">
      <c r="A1310" t="str">
        <f t="shared" si="40"/>
        <v>2011_6264</v>
      </c>
      <c r="C1310" s="116">
        <v>1309</v>
      </c>
      <c r="D1310" s="116">
        <v>2011</v>
      </c>
      <c r="E1310" s="116">
        <v>6264</v>
      </c>
      <c r="F1310" s="116">
        <v>6264</v>
      </c>
      <c r="G1310" s="116" t="s">
        <v>291</v>
      </c>
      <c r="H1310" s="116">
        <v>12930963</v>
      </c>
      <c r="I1310" s="116">
        <v>9502883</v>
      </c>
      <c r="J1310" s="116">
        <v>3428080</v>
      </c>
      <c r="K1310">
        <f t="shared" si="41"/>
        <v>0.26510631884106389</v>
      </c>
    </row>
    <row r="1311" spans="1:11" x14ac:dyDescent="0.3">
      <c r="A1311" t="str">
        <f t="shared" si="40"/>
        <v>2011_6950</v>
      </c>
      <c r="C1311" s="116">
        <v>1310</v>
      </c>
      <c r="D1311" s="116">
        <v>2011</v>
      </c>
      <c r="E1311" s="116">
        <v>6950</v>
      </c>
      <c r="F1311" s="116">
        <v>6950</v>
      </c>
      <c r="G1311" s="116" t="s">
        <v>798</v>
      </c>
      <c r="H1311" s="116">
        <v>16308607</v>
      </c>
      <c r="I1311" s="116">
        <v>14387265</v>
      </c>
      <c r="J1311" s="116">
        <v>1921342</v>
      </c>
      <c r="K1311">
        <f t="shared" si="41"/>
        <v>0.11781153350497685</v>
      </c>
    </row>
    <row r="1312" spans="1:11" x14ac:dyDescent="0.3">
      <c r="A1312" t="str">
        <f t="shared" si="40"/>
        <v>2011_6957</v>
      </c>
      <c r="C1312" s="116">
        <v>1311</v>
      </c>
      <c r="D1312" s="116">
        <v>2011</v>
      </c>
      <c r="E1312" s="116">
        <v>6957</v>
      </c>
      <c r="F1312" s="116">
        <v>6957</v>
      </c>
      <c r="G1312" s="116" t="s">
        <v>323</v>
      </c>
      <c r="H1312" s="116">
        <v>105156340</v>
      </c>
      <c r="I1312" s="116">
        <v>87922521</v>
      </c>
      <c r="J1312" s="116">
        <v>17233819</v>
      </c>
      <c r="K1312">
        <f t="shared" si="41"/>
        <v>0.16388758870839362</v>
      </c>
    </row>
    <row r="1313" spans="1:11" x14ac:dyDescent="0.3">
      <c r="A1313" t="str">
        <f t="shared" si="40"/>
        <v>2011_5922</v>
      </c>
      <c r="C1313" s="116">
        <v>1312</v>
      </c>
      <c r="D1313" s="116">
        <v>2011</v>
      </c>
      <c r="E1313" s="116">
        <v>5922</v>
      </c>
      <c r="F1313" s="116">
        <v>5922</v>
      </c>
      <c r="G1313" s="116" t="s">
        <v>799</v>
      </c>
      <c r="H1313" s="116">
        <v>10155207</v>
      </c>
      <c r="I1313" s="116">
        <v>8731416</v>
      </c>
      <c r="J1313" s="116">
        <v>1423791</v>
      </c>
      <c r="K1313">
        <f t="shared" si="41"/>
        <v>0.14020305051388909</v>
      </c>
    </row>
    <row r="1314" spans="1:11" x14ac:dyDescent="0.3">
      <c r="A1314" t="str">
        <f t="shared" si="40"/>
        <v>2011_819</v>
      </c>
      <c r="C1314" s="116">
        <v>1313</v>
      </c>
      <c r="D1314" s="116">
        <v>2011</v>
      </c>
      <c r="E1314" s="116">
        <v>819</v>
      </c>
      <c r="F1314" s="116">
        <v>819</v>
      </c>
      <c r="G1314" s="116" t="s">
        <v>65</v>
      </c>
      <c r="H1314" s="116">
        <v>8269856</v>
      </c>
      <c r="I1314" s="116">
        <v>5810453</v>
      </c>
      <c r="J1314" s="116">
        <v>2459403</v>
      </c>
      <c r="K1314">
        <f t="shared" si="41"/>
        <v>0.29739369101469237</v>
      </c>
    </row>
    <row r="1315" spans="1:11" x14ac:dyDescent="0.3">
      <c r="A1315" t="str">
        <f t="shared" si="40"/>
        <v>2011_6969</v>
      </c>
      <c r="C1315" s="116">
        <v>1314</v>
      </c>
      <c r="D1315" s="116">
        <v>2011</v>
      </c>
      <c r="E1315" s="116">
        <v>6969</v>
      </c>
      <c r="F1315" s="116">
        <v>6969</v>
      </c>
      <c r="G1315" s="116" t="s">
        <v>325</v>
      </c>
      <c r="H1315" s="116">
        <v>5745470</v>
      </c>
      <c r="I1315" s="116">
        <v>5305221</v>
      </c>
      <c r="J1315" s="116">
        <v>440249</v>
      </c>
      <c r="K1315">
        <f t="shared" si="41"/>
        <v>7.6625410975951491E-2</v>
      </c>
    </row>
    <row r="1316" spans="1:11" x14ac:dyDescent="0.3">
      <c r="A1316" t="str">
        <f t="shared" si="40"/>
        <v>2011_6975</v>
      </c>
      <c r="C1316" s="116">
        <v>1315</v>
      </c>
      <c r="D1316" s="116">
        <v>2011</v>
      </c>
      <c r="E1316" s="116">
        <v>6975</v>
      </c>
      <c r="F1316" s="116">
        <v>6975</v>
      </c>
      <c r="G1316" s="116" t="s">
        <v>326</v>
      </c>
      <c r="H1316" s="116">
        <v>14251871</v>
      </c>
      <c r="I1316" s="116">
        <v>11761788</v>
      </c>
      <c r="J1316" s="116">
        <v>2490083</v>
      </c>
      <c r="K1316">
        <f t="shared" si="41"/>
        <v>0.17471972627313284</v>
      </c>
    </row>
    <row r="1317" spans="1:11" x14ac:dyDescent="0.3">
      <c r="A1317" t="str">
        <f t="shared" si="40"/>
        <v>2011_6983</v>
      </c>
      <c r="C1317" s="116">
        <v>1316</v>
      </c>
      <c r="D1317" s="116">
        <v>2011</v>
      </c>
      <c r="E1317" s="116">
        <v>6983</v>
      </c>
      <c r="F1317" s="116">
        <v>6983</v>
      </c>
      <c r="G1317" s="116" t="s">
        <v>327</v>
      </c>
      <c r="H1317" s="116">
        <v>11513360</v>
      </c>
      <c r="I1317" s="116">
        <v>6518729</v>
      </c>
      <c r="J1317" s="116">
        <v>4994631</v>
      </c>
      <c r="K1317">
        <f t="shared" si="41"/>
        <v>0.43381176303007984</v>
      </c>
    </row>
    <row r="1318" spans="1:11" x14ac:dyDescent="0.3">
      <c r="A1318" t="str">
        <f t="shared" si="40"/>
        <v>2011_6985</v>
      </c>
      <c r="C1318" s="116">
        <v>1317</v>
      </c>
      <c r="D1318" s="116">
        <v>2011</v>
      </c>
      <c r="E1318" s="116">
        <v>6985</v>
      </c>
      <c r="F1318" s="116">
        <v>6985</v>
      </c>
      <c r="G1318" s="116" t="s">
        <v>328</v>
      </c>
      <c r="H1318" s="116">
        <v>11903929</v>
      </c>
      <c r="I1318" s="116">
        <v>7959964</v>
      </c>
      <c r="J1318" s="116">
        <v>3943965</v>
      </c>
      <c r="K1318">
        <f t="shared" si="41"/>
        <v>0.33131624020943001</v>
      </c>
    </row>
    <row r="1319" spans="1:11" x14ac:dyDescent="0.3">
      <c r="A1319" t="str">
        <f t="shared" si="40"/>
        <v>2011_6987</v>
      </c>
      <c r="C1319" s="116">
        <v>1318</v>
      </c>
      <c r="D1319" s="116">
        <v>2011</v>
      </c>
      <c r="E1319" s="116">
        <v>6987</v>
      </c>
      <c r="F1319" s="116">
        <v>6987</v>
      </c>
      <c r="G1319" s="116" t="s">
        <v>329</v>
      </c>
      <c r="H1319" s="116">
        <v>8123115</v>
      </c>
      <c r="I1319" s="116">
        <v>7059067</v>
      </c>
      <c r="J1319" s="116">
        <v>1064048</v>
      </c>
      <c r="K1319">
        <f t="shared" si="41"/>
        <v>0.13099014355945965</v>
      </c>
    </row>
    <row r="1320" spans="1:11" x14ac:dyDescent="0.3">
      <c r="A1320" t="str">
        <f t="shared" si="40"/>
        <v>2011_6990</v>
      </c>
      <c r="C1320" s="116">
        <v>1319</v>
      </c>
      <c r="D1320" s="116">
        <v>2011</v>
      </c>
      <c r="E1320" s="116">
        <v>6990</v>
      </c>
      <c r="F1320" s="116">
        <v>6990</v>
      </c>
      <c r="G1320" s="116" t="s">
        <v>330</v>
      </c>
      <c r="H1320" s="116">
        <v>7624137</v>
      </c>
      <c r="I1320" s="116">
        <v>6516141</v>
      </c>
      <c r="J1320" s="116">
        <v>1107996</v>
      </c>
      <c r="K1320">
        <f t="shared" si="41"/>
        <v>0.14532739902234182</v>
      </c>
    </row>
    <row r="1321" spans="1:11" x14ac:dyDescent="0.3">
      <c r="A1321" t="str">
        <f t="shared" si="40"/>
        <v>2011_6961</v>
      </c>
      <c r="C1321" s="116">
        <v>1320</v>
      </c>
      <c r="D1321" s="116">
        <v>2011</v>
      </c>
      <c r="E1321" s="116">
        <v>6961</v>
      </c>
      <c r="F1321" s="116">
        <v>6961</v>
      </c>
      <c r="G1321" s="116" t="s">
        <v>800</v>
      </c>
      <c r="H1321" s="116">
        <v>34796482</v>
      </c>
      <c r="I1321" s="116">
        <v>29035200</v>
      </c>
      <c r="J1321" s="116">
        <v>5761282</v>
      </c>
      <c r="K1321">
        <f t="shared" si="41"/>
        <v>0.16557081833732501</v>
      </c>
    </row>
    <row r="1322" spans="1:11" x14ac:dyDescent="0.3">
      <c r="A1322" t="str">
        <f t="shared" si="40"/>
        <v>2011_6992</v>
      </c>
      <c r="C1322" s="116">
        <v>1321</v>
      </c>
      <c r="D1322" s="116">
        <v>2011</v>
      </c>
      <c r="E1322" s="116">
        <v>6992</v>
      </c>
      <c r="F1322" s="116">
        <v>6992</v>
      </c>
      <c r="G1322" s="116" t="s">
        <v>331</v>
      </c>
      <c r="H1322" s="116">
        <v>6507493</v>
      </c>
      <c r="I1322" s="116">
        <v>6060326</v>
      </c>
      <c r="J1322" s="116">
        <v>447167</v>
      </c>
      <c r="K1322">
        <f t="shared" si="41"/>
        <v>6.8715709721086135E-2</v>
      </c>
    </row>
    <row r="1323" spans="1:11" x14ac:dyDescent="0.3">
      <c r="A1323" t="str">
        <f t="shared" si="40"/>
        <v>2011_7002</v>
      </c>
      <c r="C1323" s="116">
        <v>1322</v>
      </c>
      <c r="D1323" s="116">
        <v>2011</v>
      </c>
      <c r="E1323" s="116">
        <v>7002</v>
      </c>
      <c r="F1323" s="116">
        <v>7002</v>
      </c>
      <c r="G1323" s="116" t="s">
        <v>332</v>
      </c>
      <c r="H1323" s="116">
        <v>2926766</v>
      </c>
      <c r="I1323" s="116">
        <v>2408654</v>
      </c>
      <c r="J1323" s="116">
        <v>518112</v>
      </c>
      <c r="K1323">
        <f t="shared" si="41"/>
        <v>0.1770254266996405</v>
      </c>
    </row>
    <row r="1324" spans="1:11" x14ac:dyDescent="0.3">
      <c r="A1324" t="str">
        <f t="shared" si="40"/>
        <v>2011_7029</v>
      </c>
      <c r="C1324" s="116">
        <v>1323</v>
      </c>
      <c r="D1324" s="116">
        <v>2011</v>
      </c>
      <c r="E1324" s="116">
        <v>7029</v>
      </c>
      <c r="F1324" s="116">
        <v>7029</v>
      </c>
      <c r="G1324" s="116" t="s">
        <v>333</v>
      </c>
      <c r="H1324" s="116">
        <v>12372019</v>
      </c>
      <c r="I1324" s="116">
        <v>10621085</v>
      </c>
      <c r="J1324" s="116">
        <v>1750934</v>
      </c>
      <c r="K1324">
        <f t="shared" si="41"/>
        <v>0.14152370765030348</v>
      </c>
    </row>
    <row r="1325" spans="1:11" x14ac:dyDescent="0.3">
      <c r="A1325" t="str">
        <f t="shared" si="40"/>
        <v>2011_7038</v>
      </c>
      <c r="C1325" s="116">
        <v>1324</v>
      </c>
      <c r="D1325" s="116">
        <v>2011</v>
      </c>
      <c r="E1325" s="116">
        <v>7038</v>
      </c>
      <c r="F1325" s="116">
        <v>7038</v>
      </c>
      <c r="G1325" s="116" t="s">
        <v>334</v>
      </c>
      <c r="H1325" s="116">
        <v>9530188</v>
      </c>
      <c r="I1325" s="116">
        <v>7978153</v>
      </c>
      <c r="J1325" s="116">
        <v>1552035</v>
      </c>
      <c r="K1325">
        <f t="shared" si="41"/>
        <v>0.16285460475701005</v>
      </c>
    </row>
    <row r="1326" spans="1:11" x14ac:dyDescent="0.3">
      <c r="A1326" t="str">
        <f t="shared" si="40"/>
        <v>2011_7047</v>
      </c>
      <c r="C1326" s="116">
        <v>1325</v>
      </c>
      <c r="D1326" s="116">
        <v>2011</v>
      </c>
      <c r="E1326" s="116">
        <v>7047</v>
      </c>
      <c r="F1326" s="116">
        <v>7047</v>
      </c>
      <c r="G1326" s="116" t="s">
        <v>335</v>
      </c>
      <c r="H1326" s="116">
        <v>5598093</v>
      </c>
      <c r="I1326" s="116">
        <v>4059471</v>
      </c>
      <c r="J1326" s="116">
        <v>1538622</v>
      </c>
      <c r="K1326">
        <f t="shared" si="41"/>
        <v>0.2748475239693231</v>
      </c>
    </row>
    <row r="1327" spans="1:11" x14ac:dyDescent="0.3">
      <c r="A1327" t="str">
        <f t="shared" si="40"/>
        <v>2011_7056</v>
      </c>
      <c r="C1327" s="116">
        <v>1326</v>
      </c>
      <c r="D1327" s="116">
        <v>2011</v>
      </c>
      <c r="E1327" s="116">
        <v>7056</v>
      </c>
      <c r="F1327" s="116">
        <v>7056</v>
      </c>
      <c r="G1327" s="116" t="s">
        <v>336</v>
      </c>
      <c r="H1327" s="116">
        <v>16864685</v>
      </c>
      <c r="I1327" s="116">
        <v>15798945</v>
      </c>
      <c r="J1327" s="116">
        <v>1065740</v>
      </c>
      <c r="K1327">
        <f t="shared" si="41"/>
        <v>6.3193590630361604E-2</v>
      </c>
    </row>
    <row r="1328" spans="1:11" x14ac:dyDescent="0.3">
      <c r="A1328" t="str">
        <f t="shared" si="40"/>
        <v>2011_7092</v>
      </c>
      <c r="C1328" s="116">
        <v>1327</v>
      </c>
      <c r="D1328" s="116">
        <v>2011</v>
      </c>
      <c r="E1328" s="116">
        <v>7092</v>
      </c>
      <c r="F1328" s="116">
        <v>7092</v>
      </c>
      <c r="G1328" s="116" t="s">
        <v>337</v>
      </c>
      <c r="H1328" s="116">
        <v>5920128</v>
      </c>
      <c r="I1328" s="116">
        <v>4515971</v>
      </c>
      <c r="J1328" s="116">
        <v>1404157</v>
      </c>
      <c r="K1328">
        <f t="shared" si="41"/>
        <v>0.23718355413936995</v>
      </c>
    </row>
    <row r="1329" spans="1:11" x14ac:dyDescent="0.3">
      <c r="A1329" t="str">
        <f t="shared" si="40"/>
        <v>2011_7098</v>
      </c>
      <c r="C1329" s="116">
        <v>1328</v>
      </c>
      <c r="D1329" s="116">
        <v>2011</v>
      </c>
      <c r="E1329" s="116">
        <v>7098</v>
      </c>
      <c r="F1329" s="116">
        <v>7098</v>
      </c>
      <c r="G1329" s="116" t="s">
        <v>338</v>
      </c>
      <c r="H1329" s="116">
        <v>6231891</v>
      </c>
      <c r="I1329" s="116">
        <v>5214238</v>
      </c>
      <c r="J1329" s="116">
        <v>1017653</v>
      </c>
      <c r="K1329">
        <f t="shared" si="41"/>
        <v>0.1632976250707851</v>
      </c>
    </row>
    <row r="1330" spans="1:11" x14ac:dyDescent="0.3">
      <c r="A1330" t="str">
        <f t="shared" si="40"/>
        <v>2011_7110</v>
      </c>
      <c r="C1330" s="116">
        <v>1329</v>
      </c>
      <c r="D1330" s="116">
        <v>2011</v>
      </c>
      <c r="E1330" s="116">
        <v>7110</v>
      </c>
      <c r="F1330" s="116">
        <v>7110</v>
      </c>
      <c r="G1330" s="116" t="s">
        <v>339</v>
      </c>
      <c r="H1330" s="116">
        <v>12800741</v>
      </c>
      <c r="I1330" s="116">
        <v>10485174</v>
      </c>
      <c r="J1330" s="116">
        <v>2315567</v>
      </c>
      <c r="K1330">
        <f t="shared" si="41"/>
        <v>0.18089319985460217</v>
      </c>
    </row>
    <row r="1331" spans="1:11" x14ac:dyDescent="0.3">
      <c r="A1331" t="str">
        <f t="shared" si="40"/>
        <v>2012_1224</v>
      </c>
      <c r="C1331" s="116">
        <v>1330</v>
      </c>
      <c r="D1331" s="116">
        <v>2012</v>
      </c>
      <c r="E1331" s="116">
        <v>1224</v>
      </c>
      <c r="F1331" s="116" t="s">
        <v>417</v>
      </c>
      <c r="G1331" s="116"/>
      <c r="H1331" s="116">
        <v>1392418</v>
      </c>
      <c r="I1331" s="116">
        <v>1256054</v>
      </c>
      <c r="J1331" s="116">
        <v>136364</v>
      </c>
      <c r="K1331">
        <f t="shared" si="41"/>
        <v>9.7933235565756838E-2</v>
      </c>
    </row>
    <row r="1332" spans="1:11" x14ac:dyDescent="0.3">
      <c r="A1332" t="str">
        <f t="shared" si="40"/>
        <v>2012_1449</v>
      </c>
      <c r="C1332" s="116">
        <v>1331</v>
      </c>
      <c r="D1332" s="116">
        <v>2012</v>
      </c>
      <c r="E1332" s="116">
        <v>1449</v>
      </c>
      <c r="F1332" s="116" t="s">
        <v>417</v>
      </c>
      <c r="G1332" s="116"/>
      <c r="H1332" s="116">
        <v>1701206</v>
      </c>
      <c r="I1332" s="116">
        <v>1825872</v>
      </c>
      <c r="J1332" s="116">
        <v>-124666</v>
      </c>
      <c r="K1332">
        <f t="shared" si="41"/>
        <v>-7.3280954805003046E-2</v>
      </c>
    </row>
    <row r="1333" spans="1:11" x14ac:dyDescent="0.3">
      <c r="A1333" t="str">
        <f t="shared" si="40"/>
        <v>2012_2205</v>
      </c>
      <c r="C1333" s="116">
        <v>1332</v>
      </c>
      <c r="D1333" s="116">
        <v>2012</v>
      </c>
      <c r="E1333" s="116">
        <v>2205</v>
      </c>
      <c r="F1333" s="116" t="s">
        <v>417</v>
      </c>
      <c r="G1333" s="116"/>
      <c r="H1333" s="116">
        <v>3632393</v>
      </c>
      <c r="I1333" s="116">
        <v>4017695</v>
      </c>
      <c r="J1333" s="116">
        <v>-385302</v>
      </c>
      <c r="K1333">
        <f t="shared" si="41"/>
        <v>-0.10607387471564889</v>
      </c>
    </row>
    <row r="1334" spans="1:11" x14ac:dyDescent="0.3">
      <c r="A1334" t="str">
        <f t="shared" si="40"/>
        <v>2012_9999</v>
      </c>
      <c r="C1334" s="116">
        <v>1333</v>
      </c>
      <c r="D1334" s="116">
        <v>2012</v>
      </c>
      <c r="E1334" s="116">
        <v>9999</v>
      </c>
      <c r="F1334" s="116" t="s">
        <v>417</v>
      </c>
      <c r="G1334" s="116"/>
      <c r="H1334" s="116">
        <v>5922513385</v>
      </c>
      <c r="I1334" s="116">
        <v>4844675285</v>
      </c>
      <c r="J1334" s="116">
        <v>1077838100</v>
      </c>
      <c r="K1334">
        <f t="shared" si="41"/>
        <v>0.18198998126873797</v>
      </c>
    </row>
    <row r="1335" spans="1:11" x14ac:dyDescent="0.3">
      <c r="A1335" t="str">
        <f t="shared" si="40"/>
        <v>2012_9</v>
      </c>
      <c r="C1335" s="116">
        <v>1334</v>
      </c>
      <c r="D1335" s="116">
        <v>2012</v>
      </c>
      <c r="E1335" s="116">
        <v>9</v>
      </c>
      <c r="F1335" s="116">
        <v>9</v>
      </c>
      <c r="G1335" s="116" t="s">
        <v>14</v>
      </c>
      <c r="H1335" s="116">
        <v>8808966</v>
      </c>
      <c r="I1335" s="116">
        <v>6925928</v>
      </c>
      <c r="J1335" s="116">
        <v>1883038</v>
      </c>
      <c r="K1335">
        <f t="shared" si="41"/>
        <v>0.21376379475184715</v>
      </c>
    </row>
    <row r="1336" spans="1:11" x14ac:dyDescent="0.3">
      <c r="A1336" t="str">
        <f t="shared" si="40"/>
        <v>2012_441</v>
      </c>
      <c r="C1336" s="116">
        <v>1335</v>
      </c>
      <c r="D1336" s="116">
        <v>2012</v>
      </c>
      <c r="E1336" s="116">
        <v>441</v>
      </c>
      <c r="F1336" s="116">
        <v>441</v>
      </c>
      <c r="G1336" s="116" t="s">
        <v>409</v>
      </c>
      <c r="H1336" s="116">
        <v>10776544</v>
      </c>
      <c r="I1336" s="116">
        <v>8296438</v>
      </c>
      <c r="J1336" s="116">
        <v>2480106</v>
      </c>
      <c r="K1336">
        <f t="shared" si="41"/>
        <v>0.23013927285036836</v>
      </c>
    </row>
    <row r="1337" spans="1:11" x14ac:dyDescent="0.3">
      <c r="A1337" t="str">
        <f t="shared" si="40"/>
        <v>2012_18</v>
      </c>
      <c r="C1337" s="116">
        <v>1336</v>
      </c>
      <c r="D1337" s="116">
        <v>2012</v>
      </c>
      <c r="E1337" s="116">
        <v>18</v>
      </c>
      <c r="F1337" s="116">
        <v>18</v>
      </c>
      <c r="G1337" s="116" t="s">
        <v>32</v>
      </c>
      <c r="H1337" s="116">
        <v>4132952</v>
      </c>
      <c r="I1337" s="116">
        <v>3516222</v>
      </c>
      <c r="J1337" s="116">
        <v>616730</v>
      </c>
      <c r="K1337">
        <f t="shared" si="41"/>
        <v>0.14922263795950208</v>
      </c>
    </row>
    <row r="1338" spans="1:11" x14ac:dyDescent="0.3">
      <c r="A1338" t="str">
        <f t="shared" si="40"/>
        <v>2012_27</v>
      </c>
      <c r="C1338" s="116">
        <v>1337</v>
      </c>
      <c r="D1338" s="116">
        <v>2012</v>
      </c>
      <c r="E1338" s="116">
        <v>27</v>
      </c>
      <c r="F1338" s="116">
        <v>27</v>
      </c>
      <c r="G1338" s="116" t="s">
        <v>778</v>
      </c>
      <c r="H1338" s="116">
        <v>19105748</v>
      </c>
      <c r="I1338" s="116">
        <v>13159054</v>
      </c>
      <c r="J1338" s="116">
        <v>5946694</v>
      </c>
      <c r="K1338">
        <f t="shared" si="41"/>
        <v>0.31125156680596855</v>
      </c>
    </row>
    <row r="1339" spans="1:11" x14ac:dyDescent="0.3">
      <c r="A1339" t="str">
        <f t="shared" si="40"/>
        <v>2012_63</v>
      </c>
      <c r="C1339" s="116">
        <v>1338</v>
      </c>
      <c r="D1339" s="116">
        <v>2012</v>
      </c>
      <c r="E1339" s="116">
        <v>63</v>
      </c>
      <c r="F1339" s="116">
        <v>63</v>
      </c>
      <c r="G1339" s="116" t="s">
        <v>779</v>
      </c>
      <c r="H1339" s="116">
        <v>6262029</v>
      </c>
      <c r="I1339" s="116">
        <v>5652538</v>
      </c>
      <c r="J1339" s="116">
        <v>609491</v>
      </c>
      <c r="K1339">
        <f t="shared" si="41"/>
        <v>9.7331232416841246E-2</v>
      </c>
    </row>
    <row r="1340" spans="1:11" x14ac:dyDescent="0.3">
      <c r="A1340" t="str">
        <f t="shared" si="40"/>
        <v>2012_72</v>
      </c>
      <c r="C1340" s="116">
        <v>1339</v>
      </c>
      <c r="D1340" s="116">
        <v>2012</v>
      </c>
      <c r="E1340" s="116">
        <v>72</v>
      </c>
      <c r="F1340" s="116">
        <v>72</v>
      </c>
      <c r="G1340" s="116" t="s">
        <v>35</v>
      </c>
      <c r="H1340" s="116">
        <v>2816393</v>
      </c>
      <c r="I1340" s="116">
        <v>2155936</v>
      </c>
      <c r="J1340" s="116">
        <v>660457</v>
      </c>
      <c r="K1340">
        <f t="shared" si="41"/>
        <v>0.23450455955543137</v>
      </c>
    </row>
    <row r="1341" spans="1:11" x14ac:dyDescent="0.3">
      <c r="A1341" t="str">
        <f t="shared" si="40"/>
        <v>2012_81</v>
      </c>
      <c r="C1341" s="116">
        <v>1340</v>
      </c>
      <c r="D1341" s="116">
        <v>2012</v>
      </c>
      <c r="E1341" s="116">
        <v>81</v>
      </c>
      <c r="F1341" s="116">
        <v>81</v>
      </c>
      <c r="G1341" s="116" t="s">
        <v>36</v>
      </c>
      <c r="H1341" s="116">
        <v>13353309</v>
      </c>
      <c r="I1341" s="116">
        <v>11310348</v>
      </c>
      <c r="J1341" s="116">
        <v>2042961</v>
      </c>
      <c r="K1341">
        <f t="shared" si="41"/>
        <v>0.15299286491460656</v>
      </c>
    </row>
    <row r="1342" spans="1:11" x14ac:dyDescent="0.3">
      <c r="A1342" t="str">
        <f t="shared" si="40"/>
        <v>2012_99</v>
      </c>
      <c r="C1342" s="116">
        <v>1341</v>
      </c>
      <c r="D1342" s="116">
        <v>2012</v>
      </c>
      <c r="E1342" s="116">
        <v>99</v>
      </c>
      <c r="F1342" s="116">
        <v>99</v>
      </c>
      <c r="G1342" s="116" t="s">
        <v>37</v>
      </c>
      <c r="H1342" s="116">
        <v>7069666</v>
      </c>
      <c r="I1342" s="116">
        <v>6011558</v>
      </c>
      <c r="J1342" s="116">
        <v>1058108</v>
      </c>
      <c r="K1342">
        <f t="shared" si="41"/>
        <v>0.14966873965474464</v>
      </c>
    </row>
    <row r="1343" spans="1:11" x14ac:dyDescent="0.3">
      <c r="A1343" t="str">
        <f t="shared" si="40"/>
        <v>2012_108</v>
      </c>
      <c r="C1343" s="116">
        <v>1342</v>
      </c>
      <c r="D1343" s="116">
        <v>2012</v>
      </c>
      <c r="E1343" s="116">
        <v>108</v>
      </c>
      <c r="F1343" s="116">
        <v>108</v>
      </c>
      <c r="G1343" s="116" t="s">
        <v>38</v>
      </c>
      <c r="H1343" s="116">
        <v>4360643</v>
      </c>
      <c r="I1343" s="116">
        <v>3048226</v>
      </c>
      <c r="J1343" s="116">
        <v>1312417</v>
      </c>
      <c r="K1343">
        <f t="shared" si="41"/>
        <v>0.30096868741605309</v>
      </c>
    </row>
    <row r="1344" spans="1:11" x14ac:dyDescent="0.3">
      <c r="A1344" t="str">
        <f t="shared" si="40"/>
        <v>2012_126</v>
      </c>
      <c r="C1344" s="116">
        <v>1343</v>
      </c>
      <c r="D1344" s="116">
        <v>2012</v>
      </c>
      <c r="E1344" s="116">
        <v>126</v>
      </c>
      <c r="F1344" s="116">
        <v>126</v>
      </c>
      <c r="G1344" s="116" t="s">
        <v>39</v>
      </c>
      <c r="H1344" s="116">
        <v>17972127</v>
      </c>
      <c r="I1344" s="116">
        <v>15587583</v>
      </c>
      <c r="J1344" s="116">
        <v>2384544</v>
      </c>
      <c r="K1344">
        <f t="shared" si="41"/>
        <v>0.13268012183532868</v>
      </c>
    </row>
    <row r="1345" spans="1:11" x14ac:dyDescent="0.3">
      <c r="A1345" t="str">
        <f t="shared" si="40"/>
        <v>2012_135</v>
      </c>
      <c r="C1345" s="116">
        <v>1344</v>
      </c>
      <c r="D1345" s="116">
        <v>2012</v>
      </c>
      <c r="E1345" s="116">
        <v>135</v>
      </c>
      <c r="F1345" s="116">
        <v>135</v>
      </c>
      <c r="G1345" s="116" t="s">
        <v>40</v>
      </c>
      <c r="H1345" s="116">
        <v>15805586</v>
      </c>
      <c r="I1345" s="116">
        <v>11228768</v>
      </c>
      <c r="J1345" s="116">
        <v>4576818</v>
      </c>
      <c r="K1345">
        <f t="shared" si="41"/>
        <v>0.28956964961628123</v>
      </c>
    </row>
    <row r="1346" spans="1:11" x14ac:dyDescent="0.3">
      <c r="A1346" t="str">
        <f t="shared" si="40"/>
        <v>2012_171</v>
      </c>
      <c r="C1346" s="116">
        <v>1345</v>
      </c>
      <c r="D1346" s="116">
        <v>2012</v>
      </c>
      <c r="E1346" s="116">
        <v>171</v>
      </c>
      <c r="F1346" s="116">
        <v>171</v>
      </c>
      <c r="G1346" s="116" t="s">
        <v>815</v>
      </c>
      <c r="H1346" s="116">
        <v>10951494</v>
      </c>
      <c r="I1346" s="116">
        <v>8524137</v>
      </c>
      <c r="J1346" s="116">
        <v>2427357</v>
      </c>
      <c r="K1346">
        <f t="shared" si="41"/>
        <v>0.22164619731335286</v>
      </c>
    </row>
    <row r="1347" spans="1:11" x14ac:dyDescent="0.3">
      <c r="A1347" t="str">
        <f t="shared" si="40"/>
        <v>2012_225</v>
      </c>
      <c r="C1347" s="116">
        <v>1346</v>
      </c>
      <c r="D1347" s="116">
        <v>2012</v>
      </c>
      <c r="E1347" s="116">
        <v>225</v>
      </c>
      <c r="F1347" s="116">
        <v>225</v>
      </c>
      <c r="G1347" s="116" t="s">
        <v>43</v>
      </c>
      <c r="H1347" s="116">
        <v>50208511</v>
      </c>
      <c r="I1347" s="116">
        <v>45945828</v>
      </c>
      <c r="J1347" s="116">
        <v>4262683</v>
      </c>
      <c r="K1347">
        <f t="shared" si="41"/>
        <v>8.4899609948600144E-2</v>
      </c>
    </row>
    <row r="1348" spans="1:11" x14ac:dyDescent="0.3">
      <c r="A1348" t="str">
        <f t="shared" si="40"/>
        <v>2012_234</v>
      </c>
      <c r="C1348" s="116">
        <v>1347</v>
      </c>
      <c r="D1348" s="116">
        <v>2012</v>
      </c>
      <c r="E1348" s="116">
        <v>234</v>
      </c>
      <c r="F1348" s="116">
        <v>234</v>
      </c>
      <c r="G1348" s="116" t="s">
        <v>44</v>
      </c>
      <c r="H1348" s="116">
        <v>18120142</v>
      </c>
      <c r="I1348" s="116">
        <v>12391328</v>
      </c>
      <c r="J1348" s="116">
        <v>5728814</v>
      </c>
      <c r="K1348">
        <f t="shared" si="41"/>
        <v>0.31615723541239354</v>
      </c>
    </row>
    <row r="1349" spans="1:11" x14ac:dyDescent="0.3">
      <c r="A1349" t="str">
        <f t="shared" ref="A1349:A1412" si="42">CONCATENATE(D1349,"_",E1349)</f>
        <v>2012_243</v>
      </c>
      <c r="C1349" s="116">
        <v>1348</v>
      </c>
      <c r="D1349" s="116">
        <v>2012</v>
      </c>
      <c r="E1349" s="116">
        <v>243</v>
      </c>
      <c r="F1349" s="116">
        <v>243</v>
      </c>
      <c r="G1349" s="116" t="s">
        <v>45</v>
      </c>
      <c r="H1349" s="116">
        <v>3643711</v>
      </c>
      <c r="I1349" s="116">
        <v>2875056</v>
      </c>
      <c r="J1349" s="116">
        <v>768655</v>
      </c>
      <c r="K1349">
        <f t="shared" ref="K1349:K1412" si="43">J1349/H1349</f>
        <v>0.21095388739666784</v>
      </c>
    </row>
    <row r="1350" spans="1:11" x14ac:dyDescent="0.3">
      <c r="A1350" t="str">
        <f t="shared" si="42"/>
        <v>2012_261</v>
      </c>
      <c r="C1350" s="116">
        <v>1349</v>
      </c>
      <c r="D1350" s="116">
        <v>2012</v>
      </c>
      <c r="E1350" s="116">
        <v>261</v>
      </c>
      <c r="F1350" s="116">
        <v>261</v>
      </c>
      <c r="G1350" s="116" t="s">
        <v>46</v>
      </c>
      <c r="H1350" s="116">
        <v>108449323</v>
      </c>
      <c r="I1350" s="116">
        <v>82666886</v>
      </c>
      <c r="J1350" s="116">
        <v>25782437</v>
      </c>
      <c r="K1350">
        <f t="shared" si="43"/>
        <v>0.2377371871652901</v>
      </c>
    </row>
    <row r="1351" spans="1:11" x14ac:dyDescent="0.3">
      <c r="A1351" t="str">
        <f t="shared" si="42"/>
        <v>2012_279</v>
      </c>
      <c r="C1351" s="116">
        <v>1350</v>
      </c>
      <c r="D1351" s="116">
        <v>2012</v>
      </c>
      <c r="E1351" s="116">
        <v>279</v>
      </c>
      <c r="F1351" s="116">
        <v>279</v>
      </c>
      <c r="G1351" s="116" t="s">
        <v>47</v>
      </c>
      <c r="H1351" s="116">
        <v>9074116</v>
      </c>
      <c r="I1351" s="116">
        <v>8069299</v>
      </c>
      <c r="J1351" s="116">
        <v>1004817</v>
      </c>
      <c r="K1351">
        <f t="shared" si="43"/>
        <v>0.11073442305564531</v>
      </c>
    </row>
    <row r="1352" spans="1:11" x14ac:dyDescent="0.3">
      <c r="A1352" t="str">
        <f t="shared" si="42"/>
        <v>2012_355</v>
      </c>
      <c r="C1352" s="116">
        <v>1351</v>
      </c>
      <c r="D1352" s="116">
        <v>2012</v>
      </c>
      <c r="E1352" s="116">
        <v>355</v>
      </c>
      <c r="F1352" s="116">
        <v>355</v>
      </c>
      <c r="G1352" s="116" t="s">
        <v>48</v>
      </c>
      <c r="H1352" s="116">
        <v>4963477</v>
      </c>
      <c r="I1352" s="116">
        <v>3294481</v>
      </c>
      <c r="J1352" s="116">
        <v>1668996</v>
      </c>
      <c r="K1352">
        <f t="shared" si="43"/>
        <v>0.33625541127721553</v>
      </c>
    </row>
    <row r="1353" spans="1:11" x14ac:dyDescent="0.3">
      <c r="A1353" t="str">
        <f t="shared" si="42"/>
        <v>2012_387</v>
      </c>
      <c r="C1353" s="116">
        <v>1352</v>
      </c>
      <c r="D1353" s="116">
        <v>2012</v>
      </c>
      <c r="E1353" s="116">
        <v>387</v>
      </c>
      <c r="F1353" s="116">
        <v>387</v>
      </c>
      <c r="G1353" s="116" t="s">
        <v>49</v>
      </c>
      <c r="H1353" s="116">
        <v>20700707</v>
      </c>
      <c r="I1353" s="116">
        <v>15434965</v>
      </c>
      <c r="J1353" s="116">
        <v>5265742</v>
      </c>
      <c r="K1353">
        <f t="shared" si="43"/>
        <v>0.25437498342447917</v>
      </c>
    </row>
    <row r="1354" spans="1:11" x14ac:dyDescent="0.3">
      <c r="A1354" t="str">
        <f t="shared" si="42"/>
        <v>2012_414</v>
      </c>
      <c r="C1354" s="116">
        <v>1353</v>
      </c>
      <c r="D1354" s="116">
        <v>2012</v>
      </c>
      <c r="E1354" s="116">
        <v>414</v>
      </c>
      <c r="F1354" s="116">
        <v>414</v>
      </c>
      <c r="G1354" s="116" t="s">
        <v>50</v>
      </c>
      <c r="H1354" s="116">
        <v>6583249</v>
      </c>
      <c r="I1354" s="116">
        <v>5635902</v>
      </c>
      <c r="J1354" s="116">
        <v>947347</v>
      </c>
      <c r="K1354">
        <f t="shared" si="43"/>
        <v>0.14390265353778961</v>
      </c>
    </row>
    <row r="1355" spans="1:11" x14ac:dyDescent="0.3">
      <c r="A1355" t="str">
        <f t="shared" si="42"/>
        <v>2012_540</v>
      </c>
      <c r="C1355" s="116">
        <v>1354</v>
      </c>
      <c r="D1355" s="116">
        <v>2012</v>
      </c>
      <c r="E1355" s="116">
        <v>540</v>
      </c>
      <c r="F1355" s="116">
        <v>540</v>
      </c>
      <c r="G1355" s="116" t="s">
        <v>15</v>
      </c>
      <c r="H1355" s="116">
        <v>7948001</v>
      </c>
      <c r="I1355" s="116">
        <v>6118805</v>
      </c>
      <c r="J1355" s="116">
        <v>1829196</v>
      </c>
      <c r="K1355">
        <f t="shared" si="43"/>
        <v>0.23014541643867434</v>
      </c>
    </row>
    <row r="1356" spans="1:11" x14ac:dyDescent="0.3">
      <c r="A1356" t="str">
        <f t="shared" si="42"/>
        <v>2012_472</v>
      </c>
      <c r="C1356" s="116">
        <v>1355</v>
      </c>
      <c r="D1356" s="116">
        <v>2012</v>
      </c>
      <c r="E1356" s="116">
        <v>472</v>
      </c>
      <c r="F1356" s="116">
        <v>472</v>
      </c>
      <c r="G1356" s="116" t="s">
        <v>52</v>
      </c>
      <c r="H1356" s="116">
        <v>16335707</v>
      </c>
      <c r="I1356" s="116">
        <v>14885486</v>
      </c>
      <c r="J1356" s="116">
        <v>1450221</v>
      </c>
      <c r="K1356">
        <f t="shared" si="43"/>
        <v>8.8776139288002653E-2</v>
      </c>
    </row>
    <row r="1357" spans="1:11" x14ac:dyDescent="0.3">
      <c r="A1357" t="str">
        <f t="shared" si="42"/>
        <v>2012_513</v>
      </c>
      <c r="C1357" s="116">
        <v>1356</v>
      </c>
      <c r="D1357" s="116">
        <v>2012</v>
      </c>
      <c r="E1357" s="116">
        <v>513</v>
      </c>
      <c r="F1357" s="116">
        <v>513</v>
      </c>
      <c r="G1357" s="116" t="s">
        <v>54</v>
      </c>
      <c r="H1357" s="116">
        <v>5382753</v>
      </c>
      <c r="I1357" s="116">
        <v>4108485</v>
      </c>
      <c r="J1357" s="116">
        <v>1274268</v>
      </c>
      <c r="K1357">
        <f t="shared" si="43"/>
        <v>0.23673165014259431</v>
      </c>
    </row>
    <row r="1358" spans="1:11" x14ac:dyDescent="0.3">
      <c r="A1358" t="str">
        <f t="shared" si="42"/>
        <v>2012_549</v>
      </c>
      <c r="C1358" s="116">
        <v>1357</v>
      </c>
      <c r="D1358" s="116">
        <v>2012</v>
      </c>
      <c r="E1358" s="116">
        <v>549</v>
      </c>
      <c r="F1358" s="116">
        <v>549</v>
      </c>
      <c r="G1358" s="116" t="s">
        <v>55</v>
      </c>
      <c r="H1358" s="116">
        <v>7206064</v>
      </c>
      <c r="I1358" s="116">
        <v>5681293</v>
      </c>
      <c r="J1358" s="116">
        <v>1524771</v>
      </c>
      <c r="K1358">
        <f t="shared" si="43"/>
        <v>0.21159553953448096</v>
      </c>
    </row>
    <row r="1359" spans="1:11" x14ac:dyDescent="0.3">
      <c r="A1359" t="str">
        <f t="shared" si="42"/>
        <v>2012_576</v>
      </c>
      <c r="C1359" s="116">
        <v>1358</v>
      </c>
      <c r="D1359" s="116">
        <v>2012</v>
      </c>
      <c r="E1359" s="116">
        <v>576</v>
      </c>
      <c r="F1359" s="116">
        <v>576</v>
      </c>
      <c r="G1359" s="116" t="s">
        <v>56</v>
      </c>
      <c r="H1359" s="116">
        <v>8324700</v>
      </c>
      <c r="I1359" s="116">
        <v>5602481</v>
      </c>
      <c r="J1359" s="116">
        <v>2722219</v>
      </c>
      <c r="K1359">
        <f t="shared" si="43"/>
        <v>0.3270050572392999</v>
      </c>
    </row>
    <row r="1360" spans="1:11" x14ac:dyDescent="0.3">
      <c r="A1360" t="str">
        <f t="shared" si="42"/>
        <v>2012_585</v>
      </c>
      <c r="C1360" s="116">
        <v>1359</v>
      </c>
      <c r="D1360" s="116">
        <v>2012</v>
      </c>
      <c r="E1360" s="116">
        <v>585</v>
      </c>
      <c r="F1360" s="116">
        <v>585</v>
      </c>
      <c r="G1360" s="116" t="s">
        <v>57</v>
      </c>
      <c r="H1360" s="116">
        <v>8405592</v>
      </c>
      <c r="I1360" s="116">
        <v>6097796</v>
      </c>
      <c r="J1360" s="116">
        <v>2307796</v>
      </c>
      <c r="K1360">
        <f t="shared" si="43"/>
        <v>0.27455484396577895</v>
      </c>
    </row>
    <row r="1361" spans="1:11" x14ac:dyDescent="0.3">
      <c r="A1361" t="str">
        <f t="shared" si="42"/>
        <v>2012_594</v>
      </c>
      <c r="C1361" s="116">
        <v>1360</v>
      </c>
      <c r="D1361" s="116">
        <v>2012</v>
      </c>
      <c r="E1361" s="116">
        <v>594</v>
      </c>
      <c r="F1361" s="116">
        <v>594</v>
      </c>
      <c r="G1361" s="116" t="s">
        <v>58</v>
      </c>
      <c r="H1361" s="116">
        <v>8530742</v>
      </c>
      <c r="I1361" s="116">
        <v>6901239</v>
      </c>
      <c r="J1361" s="116">
        <v>1629503</v>
      </c>
      <c r="K1361">
        <f t="shared" si="43"/>
        <v>0.19101538881377494</v>
      </c>
    </row>
    <row r="1362" spans="1:11" x14ac:dyDescent="0.3">
      <c r="A1362" t="str">
        <f t="shared" si="42"/>
        <v>2012_603</v>
      </c>
      <c r="C1362" s="116">
        <v>1361</v>
      </c>
      <c r="D1362" s="116">
        <v>2012</v>
      </c>
      <c r="E1362" s="116">
        <v>603</v>
      </c>
      <c r="F1362" s="116">
        <v>603</v>
      </c>
      <c r="G1362" s="116" t="s">
        <v>59</v>
      </c>
      <c r="H1362" s="116">
        <v>2360954</v>
      </c>
      <c r="I1362" s="116">
        <v>1905658</v>
      </c>
      <c r="J1362" s="116">
        <v>455296</v>
      </c>
      <c r="K1362">
        <f t="shared" si="43"/>
        <v>0.19284407913072427</v>
      </c>
    </row>
    <row r="1363" spans="1:11" x14ac:dyDescent="0.3">
      <c r="A1363" t="str">
        <f t="shared" si="42"/>
        <v>2012_609</v>
      </c>
      <c r="C1363" s="116">
        <v>1362</v>
      </c>
      <c r="D1363" s="116">
        <v>2012</v>
      </c>
      <c r="E1363" s="116">
        <v>609</v>
      </c>
      <c r="F1363" s="116">
        <v>609</v>
      </c>
      <c r="G1363" s="116" t="s">
        <v>60</v>
      </c>
      <c r="H1363" s="116">
        <v>20097952</v>
      </c>
      <c r="I1363" s="116">
        <v>15013271</v>
      </c>
      <c r="J1363" s="116">
        <v>5084681</v>
      </c>
      <c r="K1363">
        <f t="shared" si="43"/>
        <v>0.25299498177724777</v>
      </c>
    </row>
    <row r="1364" spans="1:11" x14ac:dyDescent="0.3">
      <c r="A1364" t="str">
        <f t="shared" si="42"/>
        <v>2012_621</v>
      </c>
      <c r="C1364" s="116">
        <v>1363</v>
      </c>
      <c r="D1364" s="116">
        <v>2012</v>
      </c>
      <c r="E1364" s="116">
        <v>621</v>
      </c>
      <c r="F1364" s="116">
        <v>621</v>
      </c>
      <c r="G1364" s="116" t="s">
        <v>61</v>
      </c>
      <c r="H1364" s="116">
        <v>51633686</v>
      </c>
      <c r="I1364" s="116">
        <v>41297232</v>
      </c>
      <c r="J1364" s="116">
        <v>10336454</v>
      </c>
      <c r="K1364">
        <f t="shared" si="43"/>
        <v>0.20018818722335646</v>
      </c>
    </row>
    <row r="1365" spans="1:11" x14ac:dyDescent="0.3">
      <c r="A1365" t="str">
        <f t="shared" si="42"/>
        <v>2012_720</v>
      </c>
      <c r="C1365" s="116">
        <v>1364</v>
      </c>
      <c r="D1365" s="116">
        <v>2012</v>
      </c>
      <c r="E1365" s="116">
        <v>720</v>
      </c>
      <c r="F1365" s="116">
        <v>720</v>
      </c>
      <c r="G1365" s="116" t="s">
        <v>62</v>
      </c>
      <c r="H1365" s="116">
        <v>17775976</v>
      </c>
      <c r="I1365" s="116">
        <v>12339778</v>
      </c>
      <c r="J1365" s="116">
        <v>5436198</v>
      </c>
      <c r="K1365">
        <f t="shared" si="43"/>
        <v>0.30581713206633493</v>
      </c>
    </row>
    <row r="1366" spans="1:11" x14ac:dyDescent="0.3">
      <c r="A1366" t="str">
        <f t="shared" si="42"/>
        <v>2012_729</v>
      </c>
      <c r="C1366" s="116">
        <v>1365</v>
      </c>
      <c r="D1366" s="116">
        <v>2012</v>
      </c>
      <c r="E1366" s="116">
        <v>729</v>
      </c>
      <c r="F1366" s="116">
        <v>729</v>
      </c>
      <c r="G1366" s="116" t="s">
        <v>63</v>
      </c>
      <c r="H1366" s="116">
        <v>25682247</v>
      </c>
      <c r="I1366" s="116">
        <v>22027851</v>
      </c>
      <c r="J1366" s="116">
        <v>3654396</v>
      </c>
      <c r="K1366">
        <f t="shared" si="43"/>
        <v>0.14229268957657792</v>
      </c>
    </row>
    <row r="1367" spans="1:11" x14ac:dyDescent="0.3">
      <c r="A1367" t="str">
        <f t="shared" si="42"/>
        <v>2012_747</v>
      </c>
      <c r="C1367" s="116">
        <v>1366</v>
      </c>
      <c r="D1367" s="116">
        <v>2012</v>
      </c>
      <c r="E1367" s="116">
        <v>747</v>
      </c>
      <c r="F1367" s="116">
        <v>747</v>
      </c>
      <c r="G1367" s="116" t="s">
        <v>64</v>
      </c>
      <c r="H1367" s="116">
        <v>7576014</v>
      </c>
      <c r="I1367" s="116">
        <v>5771990</v>
      </c>
      <c r="J1367" s="116">
        <v>1804024</v>
      </c>
      <c r="K1367">
        <f t="shared" si="43"/>
        <v>0.2381231080090401</v>
      </c>
    </row>
    <row r="1368" spans="1:11" x14ac:dyDescent="0.3">
      <c r="A1368" t="str">
        <f t="shared" si="42"/>
        <v>2012_1917</v>
      </c>
      <c r="C1368" s="116">
        <v>1367</v>
      </c>
      <c r="D1368" s="116">
        <v>2012</v>
      </c>
      <c r="E1368" s="116">
        <v>1917</v>
      </c>
      <c r="F1368" s="116">
        <v>1917</v>
      </c>
      <c r="G1368" s="116" t="s">
        <v>114</v>
      </c>
      <c r="H1368" s="116">
        <v>6533547</v>
      </c>
      <c r="I1368" s="116">
        <v>4796438</v>
      </c>
      <c r="J1368" s="116">
        <v>1737109</v>
      </c>
      <c r="K1368">
        <f t="shared" si="43"/>
        <v>0.26587533540357178</v>
      </c>
    </row>
    <row r="1369" spans="1:11" x14ac:dyDescent="0.3">
      <c r="A1369" t="str">
        <f t="shared" si="42"/>
        <v>2012_846</v>
      </c>
      <c r="C1369" s="116">
        <v>1368</v>
      </c>
      <c r="D1369" s="116">
        <v>2012</v>
      </c>
      <c r="E1369" s="116">
        <v>846</v>
      </c>
      <c r="F1369" s="116">
        <v>846</v>
      </c>
      <c r="G1369" s="116" t="s">
        <v>66</v>
      </c>
      <c r="H1369" s="116">
        <v>8841523</v>
      </c>
      <c r="I1369" s="116">
        <v>5263503</v>
      </c>
      <c r="J1369" s="116">
        <v>3578020</v>
      </c>
      <c r="K1369">
        <f t="shared" si="43"/>
        <v>0.40468367271113814</v>
      </c>
    </row>
    <row r="1370" spans="1:11" x14ac:dyDescent="0.3">
      <c r="A1370" t="str">
        <f t="shared" si="42"/>
        <v>2012_882</v>
      </c>
      <c r="C1370" s="116">
        <v>1369</v>
      </c>
      <c r="D1370" s="116">
        <v>2012</v>
      </c>
      <c r="E1370" s="116">
        <v>882</v>
      </c>
      <c r="F1370" s="116">
        <v>882</v>
      </c>
      <c r="G1370" s="116" t="s">
        <v>68</v>
      </c>
      <c r="H1370" s="116">
        <v>58188778</v>
      </c>
      <c r="I1370" s="116">
        <v>42044903</v>
      </c>
      <c r="J1370" s="116">
        <v>16143875</v>
      </c>
      <c r="K1370">
        <f t="shared" si="43"/>
        <v>0.27743966370972767</v>
      </c>
    </row>
    <row r="1371" spans="1:11" x14ac:dyDescent="0.3">
      <c r="A1371" t="str">
        <f t="shared" si="42"/>
        <v>2012_916</v>
      </c>
      <c r="C1371" s="116">
        <v>1370</v>
      </c>
      <c r="D1371" s="116">
        <v>2012</v>
      </c>
      <c r="E1371" s="116">
        <v>916</v>
      </c>
      <c r="F1371" s="116">
        <v>916</v>
      </c>
      <c r="G1371" s="116" t="s">
        <v>16</v>
      </c>
      <c r="H1371" s="116">
        <v>4879555</v>
      </c>
      <c r="I1371" s="116">
        <v>3290420</v>
      </c>
      <c r="J1371" s="116">
        <v>1589135</v>
      </c>
      <c r="K1371">
        <f t="shared" si="43"/>
        <v>0.32567211559250792</v>
      </c>
    </row>
    <row r="1372" spans="1:11" x14ac:dyDescent="0.3">
      <c r="A1372" t="str">
        <f t="shared" si="42"/>
        <v>2012_914</v>
      </c>
      <c r="C1372" s="116">
        <v>1371</v>
      </c>
      <c r="D1372" s="116">
        <v>2012</v>
      </c>
      <c r="E1372" s="116">
        <v>914</v>
      </c>
      <c r="F1372" s="116">
        <v>914</v>
      </c>
      <c r="G1372" s="116" t="s">
        <v>69</v>
      </c>
      <c r="H1372" s="116">
        <v>5690829</v>
      </c>
      <c r="I1372" s="116">
        <v>4785253</v>
      </c>
      <c r="J1372" s="116">
        <v>905576</v>
      </c>
      <c r="K1372">
        <f t="shared" si="43"/>
        <v>0.15912901266230281</v>
      </c>
    </row>
    <row r="1373" spans="1:11" x14ac:dyDescent="0.3">
      <c r="A1373" t="str">
        <f t="shared" si="42"/>
        <v>2012_918</v>
      </c>
      <c r="C1373" s="116">
        <v>1372</v>
      </c>
      <c r="D1373" s="116">
        <v>2012</v>
      </c>
      <c r="E1373" s="116">
        <v>918</v>
      </c>
      <c r="F1373" s="116">
        <v>918</v>
      </c>
      <c r="G1373" s="116" t="s">
        <v>70</v>
      </c>
      <c r="H1373" s="116">
        <v>7555402</v>
      </c>
      <c r="I1373" s="116">
        <v>4773488</v>
      </c>
      <c r="J1373" s="116">
        <v>2781914</v>
      </c>
      <c r="K1373">
        <f t="shared" si="43"/>
        <v>0.36820198316383429</v>
      </c>
    </row>
    <row r="1374" spans="1:11" x14ac:dyDescent="0.3">
      <c r="A1374" t="str">
        <f t="shared" si="42"/>
        <v>2012_936</v>
      </c>
      <c r="C1374" s="116">
        <v>1373</v>
      </c>
      <c r="D1374" s="116">
        <v>2012</v>
      </c>
      <c r="E1374" s="116">
        <v>936</v>
      </c>
      <c r="F1374" s="116">
        <v>936</v>
      </c>
      <c r="G1374" s="116" t="s">
        <v>71</v>
      </c>
      <c r="H1374" s="116">
        <v>11250119</v>
      </c>
      <c r="I1374" s="116">
        <v>9983016</v>
      </c>
      <c r="J1374" s="116">
        <v>1267103</v>
      </c>
      <c r="K1374">
        <f t="shared" si="43"/>
        <v>0.11263018640069496</v>
      </c>
    </row>
    <row r="1375" spans="1:11" x14ac:dyDescent="0.3">
      <c r="A1375" t="str">
        <f t="shared" si="42"/>
        <v>2012_977</v>
      </c>
      <c r="C1375" s="116">
        <v>1374</v>
      </c>
      <c r="D1375" s="116">
        <v>2012</v>
      </c>
      <c r="E1375" s="116">
        <v>977</v>
      </c>
      <c r="F1375" s="116">
        <v>977</v>
      </c>
      <c r="G1375" s="116" t="s">
        <v>72</v>
      </c>
      <c r="H1375" s="116">
        <v>8693468</v>
      </c>
      <c r="I1375" s="116">
        <v>6067308</v>
      </c>
      <c r="J1375" s="116">
        <v>2626160</v>
      </c>
      <c r="K1375">
        <f t="shared" si="43"/>
        <v>0.30208427752882971</v>
      </c>
    </row>
    <row r="1376" spans="1:11" x14ac:dyDescent="0.3">
      <c r="A1376" t="str">
        <f t="shared" si="42"/>
        <v>2012_981</v>
      </c>
      <c r="C1376" s="116">
        <v>1375</v>
      </c>
      <c r="D1376" s="116">
        <v>2012</v>
      </c>
      <c r="E1376" s="116">
        <v>981</v>
      </c>
      <c r="F1376" s="116">
        <v>981</v>
      </c>
      <c r="G1376" s="116" t="s">
        <v>73</v>
      </c>
      <c r="H1376" s="116">
        <v>21293682</v>
      </c>
      <c r="I1376" s="116">
        <v>15310353</v>
      </c>
      <c r="J1376" s="116">
        <v>5983329</v>
      </c>
      <c r="K1376">
        <f t="shared" si="43"/>
        <v>0.28099081220429611</v>
      </c>
    </row>
    <row r="1377" spans="1:11" x14ac:dyDescent="0.3">
      <c r="A1377" t="str">
        <f t="shared" si="42"/>
        <v>2012_999</v>
      </c>
      <c r="C1377" s="116">
        <v>1376</v>
      </c>
      <c r="D1377" s="116">
        <v>2012</v>
      </c>
      <c r="E1377" s="116">
        <v>999</v>
      </c>
      <c r="F1377" s="116">
        <v>999</v>
      </c>
      <c r="G1377" s="116" t="s">
        <v>74</v>
      </c>
      <c r="H1377" s="116">
        <v>20002804</v>
      </c>
      <c r="I1377" s="116">
        <v>16766732</v>
      </c>
      <c r="J1377" s="116">
        <v>3236072</v>
      </c>
      <c r="K1377">
        <f t="shared" si="43"/>
        <v>0.16178091831525221</v>
      </c>
    </row>
    <row r="1378" spans="1:11" x14ac:dyDescent="0.3">
      <c r="A1378" t="str">
        <f t="shared" si="42"/>
        <v>2012_1044</v>
      </c>
      <c r="C1378" s="116">
        <v>1377</v>
      </c>
      <c r="D1378" s="116">
        <v>2012</v>
      </c>
      <c r="E1378" s="116">
        <v>1044</v>
      </c>
      <c r="F1378" s="116">
        <v>1044</v>
      </c>
      <c r="G1378" s="116" t="s">
        <v>75</v>
      </c>
      <c r="H1378" s="116">
        <v>53041022</v>
      </c>
      <c r="I1378" s="116">
        <v>45152544</v>
      </c>
      <c r="J1378" s="116">
        <v>7888478</v>
      </c>
      <c r="K1378">
        <f t="shared" si="43"/>
        <v>0.14872409509756429</v>
      </c>
    </row>
    <row r="1379" spans="1:11" x14ac:dyDescent="0.3">
      <c r="A1379" t="str">
        <f t="shared" si="42"/>
        <v>2012_1053</v>
      </c>
      <c r="C1379" s="116">
        <v>1378</v>
      </c>
      <c r="D1379" s="116">
        <v>2012</v>
      </c>
      <c r="E1379" s="116">
        <v>1053</v>
      </c>
      <c r="F1379" s="116">
        <v>1053</v>
      </c>
      <c r="G1379" s="116" t="s">
        <v>76</v>
      </c>
      <c r="H1379" s="116">
        <v>201515031</v>
      </c>
      <c r="I1379" s="116">
        <v>181776311</v>
      </c>
      <c r="J1379" s="116">
        <v>19738720</v>
      </c>
      <c r="K1379">
        <f t="shared" si="43"/>
        <v>9.7951601436619379E-2</v>
      </c>
    </row>
    <row r="1380" spans="1:11" x14ac:dyDescent="0.3">
      <c r="A1380" t="str">
        <f t="shared" si="42"/>
        <v>2012_1062</v>
      </c>
      <c r="C1380" s="116">
        <v>1379</v>
      </c>
      <c r="D1380" s="116">
        <v>2012</v>
      </c>
      <c r="E1380" s="116">
        <v>1062</v>
      </c>
      <c r="F1380" s="116">
        <v>1062</v>
      </c>
      <c r="G1380" s="116" t="s">
        <v>77</v>
      </c>
      <c r="H1380" s="116">
        <v>15172288</v>
      </c>
      <c r="I1380" s="116">
        <v>12493711</v>
      </c>
      <c r="J1380" s="116">
        <v>2678577</v>
      </c>
      <c r="K1380">
        <f t="shared" si="43"/>
        <v>0.1765440387105755</v>
      </c>
    </row>
    <row r="1381" spans="1:11" x14ac:dyDescent="0.3">
      <c r="A1381" t="str">
        <f t="shared" si="42"/>
        <v>2012_1071</v>
      </c>
      <c r="C1381" s="116">
        <v>1380</v>
      </c>
      <c r="D1381" s="116">
        <v>2012</v>
      </c>
      <c r="E1381" s="116">
        <v>1071</v>
      </c>
      <c r="F1381" s="116">
        <v>1071</v>
      </c>
      <c r="G1381" s="116" t="s">
        <v>78</v>
      </c>
      <c r="H1381" s="116">
        <v>17413612</v>
      </c>
      <c r="I1381" s="116">
        <v>13671624</v>
      </c>
      <c r="J1381" s="116">
        <v>3741988</v>
      </c>
      <c r="K1381">
        <f t="shared" si="43"/>
        <v>0.21488867444617463</v>
      </c>
    </row>
    <row r="1382" spans="1:11" x14ac:dyDescent="0.3">
      <c r="A1382" t="str">
        <f t="shared" si="42"/>
        <v>2012_1089</v>
      </c>
      <c r="C1382" s="116">
        <v>1381</v>
      </c>
      <c r="D1382" s="116">
        <v>2012</v>
      </c>
      <c r="E1382" s="116">
        <v>1089</v>
      </c>
      <c r="F1382" s="116">
        <v>1089</v>
      </c>
      <c r="G1382" s="116" t="s">
        <v>80</v>
      </c>
      <c r="H1382" s="116">
        <v>6324491</v>
      </c>
      <c r="I1382" s="116">
        <v>4800321</v>
      </c>
      <c r="J1382" s="116">
        <v>1524170</v>
      </c>
      <c r="K1382">
        <f t="shared" si="43"/>
        <v>0.2409948879680594</v>
      </c>
    </row>
    <row r="1383" spans="1:11" x14ac:dyDescent="0.3">
      <c r="A1383" t="str">
        <f t="shared" si="42"/>
        <v>2012_1080</v>
      </c>
      <c r="C1383" s="116">
        <v>1382</v>
      </c>
      <c r="D1383" s="116">
        <v>2012</v>
      </c>
      <c r="E1383" s="116">
        <v>1080</v>
      </c>
      <c r="F1383" s="116">
        <v>1080</v>
      </c>
      <c r="G1383" s="116" t="s">
        <v>780</v>
      </c>
      <c r="H1383" s="116">
        <v>5837955</v>
      </c>
      <c r="I1383" s="116">
        <v>4853708</v>
      </c>
      <c r="J1383" s="116">
        <v>984247</v>
      </c>
      <c r="K1383">
        <f t="shared" si="43"/>
        <v>0.16859448214314773</v>
      </c>
    </row>
    <row r="1384" spans="1:11" x14ac:dyDescent="0.3">
      <c r="A1384" t="str">
        <f t="shared" si="42"/>
        <v>2012_1082</v>
      </c>
      <c r="C1384" s="116">
        <v>1383</v>
      </c>
      <c r="D1384" s="116">
        <v>2012</v>
      </c>
      <c r="E1384" s="116">
        <v>1082</v>
      </c>
      <c r="F1384" s="116">
        <v>1082</v>
      </c>
      <c r="G1384" s="116" t="s">
        <v>389</v>
      </c>
      <c r="H1384" s="116">
        <v>15911240</v>
      </c>
      <c r="I1384" s="116">
        <v>14351444</v>
      </c>
      <c r="J1384" s="116">
        <v>1559796</v>
      </c>
      <c r="K1384">
        <f t="shared" si="43"/>
        <v>9.8031077401886962E-2</v>
      </c>
    </row>
    <row r="1385" spans="1:11" x14ac:dyDescent="0.3">
      <c r="A1385" t="str">
        <f t="shared" si="42"/>
        <v>2012_1093</v>
      </c>
      <c r="C1385" s="116">
        <v>1384</v>
      </c>
      <c r="D1385" s="116">
        <v>2012</v>
      </c>
      <c r="E1385" s="116">
        <v>1093</v>
      </c>
      <c r="F1385" s="116">
        <v>1093</v>
      </c>
      <c r="G1385" s="116" t="s">
        <v>81</v>
      </c>
      <c r="H1385" s="116">
        <v>8443031</v>
      </c>
      <c r="I1385" s="116">
        <v>7287430</v>
      </c>
      <c r="J1385" s="116">
        <v>1155601</v>
      </c>
      <c r="K1385">
        <f t="shared" si="43"/>
        <v>0.13687039642517007</v>
      </c>
    </row>
    <row r="1386" spans="1:11" x14ac:dyDescent="0.3">
      <c r="A1386" t="str">
        <f t="shared" si="42"/>
        <v>2012_1079</v>
      </c>
      <c r="C1386" s="116">
        <v>1385</v>
      </c>
      <c r="D1386" s="116">
        <v>2012</v>
      </c>
      <c r="E1386" s="116">
        <v>1079</v>
      </c>
      <c r="F1386" s="116">
        <v>1079</v>
      </c>
      <c r="G1386" s="116" t="s">
        <v>79</v>
      </c>
      <c r="H1386" s="116">
        <v>10773093</v>
      </c>
      <c r="I1386" s="116">
        <v>9155029</v>
      </c>
      <c r="J1386" s="116">
        <v>1618064</v>
      </c>
      <c r="K1386">
        <f t="shared" si="43"/>
        <v>0.15019493473230019</v>
      </c>
    </row>
    <row r="1387" spans="1:11" x14ac:dyDescent="0.3">
      <c r="A1387" t="str">
        <f t="shared" si="42"/>
        <v>2012_1095</v>
      </c>
      <c r="C1387" s="116">
        <v>1386</v>
      </c>
      <c r="D1387" s="116">
        <v>2012</v>
      </c>
      <c r="E1387" s="116">
        <v>1095</v>
      </c>
      <c r="F1387" s="116">
        <v>1095</v>
      </c>
      <c r="G1387" s="116" t="s">
        <v>82</v>
      </c>
      <c r="H1387" s="116">
        <v>8695652</v>
      </c>
      <c r="I1387" s="116">
        <v>6913802</v>
      </c>
      <c r="J1387" s="116">
        <v>1781850</v>
      </c>
      <c r="K1387">
        <f t="shared" si="43"/>
        <v>0.20491275409825507</v>
      </c>
    </row>
    <row r="1388" spans="1:11" x14ac:dyDescent="0.3">
      <c r="A1388" t="str">
        <f t="shared" si="42"/>
        <v>2012_4772</v>
      </c>
      <c r="C1388" s="116">
        <v>1387</v>
      </c>
      <c r="D1388" s="116">
        <v>2012</v>
      </c>
      <c r="E1388" s="116">
        <v>4772</v>
      </c>
      <c r="F1388" s="116">
        <v>4772</v>
      </c>
      <c r="G1388" s="116" t="s">
        <v>221</v>
      </c>
      <c r="H1388" s="116">
        <v>10720129</v>
      </c>
      <c r="I1388" s="116">
        <v>9337992</v>
      </c>
      <c r="J1388" s="116">
        <v>1382137</v>
      </c>
      <c r="K1388">
        <f t="shared" si="43"/>
        <v>0.12892913881913176</v>
      </c>
    </row>
    <row r="1389" spans="1:11" x14ac:dyDescent="0.3">
      <c r="A1389" t="str">
        <f t="shared" si="42"/>
        <v>2012_1107</v>
      </c>
      <c r="C1389" s="116">
        <v>1388</v>
      </c>
      <c r="D1389" s="116">
        <v>2012</v>
      </c>
      <c r="E1389" s="116">
        <v>1107</v>
      </c>
      <c r="F1389" s="116">
        <v>1107</v>
      </c>
      <c r="G1389" s="116" t="s">
        <v>83</v>
      </c>
      <c r="H1389" s="116">
        <v>18223866</v>
      </c>
      <c r="I1389" s="116">
        <v>13260168</v>
      </c>
      <c r="J1389" s="116">
        <v>4963698</v>
      </c>
      <c r="K1389">
        <f t="shared" si="43"/>
        <v>0.2723734908937544</v>
      </c>
    </row>
    <row r="1390" spans="1:11" x14ac:dyDescent="0.3">
      <c r="A1390" t="str">
        <f t="shared" si="42"/>
        <v>2012_1116</v>
      </c>
      <c r="C1390" s="116">
        <v>1389</v>
      </c>
      <c r="D1390" s="116">
        <v>2012</v>
      </c>
      <c r="E1390" s="116">
        <v>1116</v>
      </c>
      <c r="F1390" s="116">
        <v>1116</v>
      </c>
      <c r="G1390" s="116" t="s">
        <v>84</v>
      </c>
      <c r="H1390" s="116">
        <v>19509772</v>
      </c>
      <c r="I1390" s="116">
        <v>15594078</v>
      </c>
      <c r="J1390" s="116">
        <v>3915694</v>
      </c>
      <c r="K1390">
        <f t="shared" si="43"/>
        <v>0.20070424195628733</v>
      </c>
    </row>
    <row r="1391" spans="1:11" x14ac:dyDescent="0.3">
      <c r="A1391" t="str">
        <f t="shared" si="42"/>
        <v>2012_1134</v>
      </c>
      <c r="C1391" s="116">
        <v>1390</v>
      </c>
      <c r="D1391" s="116">
        <v>2012</v>
      </c>
      <c r="E1391" s="116">
        <v>1134</v>
      </c>
      <c r="F1391" s="116">
        <v>1134</v>
      </c>
      <c r="G1391" s="116" t="s">
        <v>85</v>
      </c>
      <c r="H1391" s="116">
        <v>4214298</v>
      </c>
      <c r="I1391" s="116">
        <v>3399855</v>
      </c>
      <c r="J1391" s="116">
        <v>814443</v>
      </c>
      <c r="K1391">
        <f t="shared" si="43"/>
        <v>0.19325709762337642</v>
      </c>
    </row>
    <row r="1392" spans="1:11" x14ac:dyDescent="0.3">
      <c r="A1392" t="str">
        <f t="shared" si="42"/>
        <v>2012_1152</v>
      </c>
      <c r="C1392" s="116">
        <v>1391</v>
      </c>
      <c r="D1392" s="116">
        <v>2012</v>
      </c>
      <c r="E1392" s="116">
        <v>1152</v>
      </c>
      <c r="F1392" s="116">
        <v>1152</v>
      </c>
      <c r="G1392" s="116" t="s">
        <v>86</v>
      </c>
      <c r="H1392" s="116">
        <v>11697729</v>
      </c>
      <c r="I1392" s="116">
        <v>9369973</v>
      </c>
      <c r="J1392" s="116">
        <v>2327756</v>
      </c>
      <c r="K1392">
        <f t="shared" si="43"/>
        <v>0.19899212915600969</v>
      </c>
    </row>
    <row r="1393" spans="1:11" x14ac:dyDescent="0.3">
      <c r="A1393" t="str">
        <f t="shared" si="42"/>
        <v>2012_1197</v>
      </c>
      <c r="C1393" s="116">
        <v>1392</v>
      </c>
      <c r="D1393" s="116">
        <v>2012</v>
      </c>
      <c r="E1393" s="116">
        <v>1197</v>
      </c>
      <c r="F1393" s="116">
        <v>1197</v>
      </c>
      <c r="G1393" s="116" t="s">
        <v>87</v>
      </c>
      <c r="H1393" s="116">
        <v>11927290</v>
      </c>
      <c r="I1393" s="116">
        <v>9969635</v>
      </c>
      <c r="J1393" s="116">
        <v>1957655</v>
      </c>
      <c r="K1393">
        <f t="shared" si="43"/>
        <v>0.16413242236920542</v>
      </c>
    </row>
    <row r="1394" spans="1:11" x14ac:dyDescent="0.3">
      <c r="A1394" t="str">
        <f t="shared" si="42"/>
        <v>2012_1206</v>
      </c>
      <c r="C1394" s="116">
        <v>1393</v>
      </c>
      <c r="D1394" s="116">
        <v>2012</v>
      </c>
      <c r="E1394" s="116">
        <v>1206</v>
      </c>
      <c r="F1394" s="116">
        <v>1206</v>
      </c>
      <c r="G1394" s="116" t="s">
        <v>355</v>
      </c>
      <c r="H1394" s="116">
        <v>13133575</v>
      </c>
      <c r="I1394" s="116">
        <v>10504315</v>
      </c>
      <c r="J1394" s="116">
        <v>2629260</v>
      </c>
      <c r="K1394">
        <f t="shared" si="43"/>
        <v>0.20019377816017345</v>
      </c>
    </row>
    <row r="1395" spans="1:11" x14ac:dyDescent="0.3">
      <c r="A1395" t="str">
        <f t="shared" si="42"/>
        <v>2012_1211</v>
      </c>
      <c r="C1395" s="116">
        <v>1394</v>
      </c>
      <c r="D1395" s="116">
        <v>2012</v>
      </c>
      <c r="E1395" s="116">
        <v>1211</v>
      </c>
      <c r="F1395" s="116">
        <v>1211</v>
      </c>
      <c r="G1395" s="116" t="s">
        <v>88</v>
      </c>
      <c r="H1395" s="116">
        <v>14644361</v>
      </c>
      <c r="I1395" s="116">
        <v>12343056</v>
      </c>
      <c r="J1395" s="116">
        <v>2301305</v>
      </c>
      <c r="K1395">
        <f t="shared" si="43"/>
        <v>0.1571461533896904</v>
      </c>
    </row>
    <row r="1396" spans="1:11" x14ac:dyDescent="0.3">
      <c r="A1396" t="str">
        <f t="shared" si="42"/>
        <v>2012_1215</v>
      </c>
      <c r="C1396" s="116">
        <v>1395</v>
      </c>
      <c r="D1396" s="116">
        <v>2012</v>
      </c>
      <c r="E1396" s="116">
        <v>1215</v>
      </c>
      <c r="F1396" s="116">
        <v>1215</v>
      </c>
      <c r="G1396" s="116" t="s">
        <v>89</v>
      </c>
      <c r="H1396" s="116">
        <v>4172694</v>
      </c>
      <c r="I1396" s="116">
        <v>3221310</v>
      </c>
      <c r="J1396" s="116">
        <v>951384</v>
      </c>
      <c r="K1396">
        <f t="shared" si="43"/>
        <v>0.22800234093369895</v>
      </c>
    </row>
    <row r="1397" spans="1:11" x14ac:dyDescent="0.3">
      <c r="A1397" t="str">
        <f t="shared" si="42"/>
        <v>2012_1218</v>
      </c>
      <c r="C1397" s="116">
        <v>1396</v>
      </c>
      <c r="D1397" s="116">
        <v>2012</v>
      </c>
      <c r="E1397" s="116">
        <v>1218</v>
      </c>
      <c r="F1397" s="116">
        <v>1218</v>
      </c>
      <c r="G1397" s="116" t="s">
        <v>90</v>
      </c>
      <c r="H1397" s="116">
        <v>4107455</v>
      </c>
      <c r="I1397" s="116">
        <v>3867561</v>
      </c>
      <c r="J1397" s="116">
        <v>239894</v>
      </c>
      <c r="K1397">
        <f t="shared" si="43"/>
        <v>5.8404535168370679E-2</v>
      </c>
    </row>
    <row r="1398" spans="1:11" x14ac:dyDescent="0.3">
      <c r="A1398" t="str">
        <f t="shared" si="42"/>
        <v>2012_2763</v>
      </c>
      <c r="C1398" s="116">
        <v>1397</v>
      </c>
      <c r="D1398" s="116">
        <v>2012</v>
      </c>
      <c r="E1398" s="116">
        <v>2763</v>
      </c>
      <c r="F1398" s="116">
        <v>2763</v>
      </c>
      <c r="G1398" s="116" t="s">
        <v>146</v>
      </c>
      <c r="H1398" s="116">
        <v>8260979</v>
      </c>
      <c r="I1398" s="116">
        <v>6638696</v>
      </c>
      <c r="J1398" s="116">
        <v>1622283</v>
      </c>
      <c r="K1398">
        <f t="shared" si="43"/>
        <v>0.19637902481049765</v>
      </c>
    </row>
    <row r="1399" spans="1:11" x14ac:dyDescent="0.3">
      <c r="A1399" t="str">
        <f t="shared" si="42"/>
        <v>2012_1221</v>
      </c>
      <c r="C1399" s="116">
        <v>1398</v>
      </c>
      <c r="D1399" s="116">
        <v>2012</v>
      </c>
      <c r="E1399" s="116">
        <v>1221</v>
      </c>
      <c r="F1399" s="116">
        <v>1221</v>
      </c>
      <c r="G1399" s="116" t="s">
        <v>781</v>
      </c>
      <c r="H1399" s="116">
        <v>22271998</v>
      </c>
      <c r="I1399" s="116">
        <v>15146203</v>
      </c>
      <c r="J1399" s="116">
        <v>7125795</v>
      </c>
      <c r="K1399">
        <f t="shared" si="43"/>
        <v>0.31994412894613228</v>
      </c>
    </row>
    <row r="1400" spans="1:11" x14ac:dyDescent="0.3">
      <c r="A1400" t="str">
        <f t="shared" si="42"/>
        <v>2012_1233</v>
      </c>
      <c r="C1400" s="116">
        <v>1399</v>
      </c>
      <c r="D1400" s="116">
        <v>2012</v>
      </c>
      <c r="E1400" s="116">
        <v>1233</v>
      </c>
      <c r="F1400" s="116">
        <v>1233</v>
      </c>
      <c r="G1400" s="116" t="s">
        <v>92</v>
      </c>
      <c r="H1400" s="116">
        <v>15542903</v>
      </c>
      <c r="I1400" s="116">
        <v>12860902</v>
      </c>
      <c r="J1400" s="116">
        <v>2682001</v>
      </c>
      <c r="K1400">
        <f t="shared" si="43"/>
        <v>0.17255470229724781</v>
      </c>
    </row>
    <row r="1401" spans="1:11" x14ac:dyDescent="0.3">
      <c r="A1401" t="str">
        <f t="shared" si="42"/>
        <v>2012_1278</v>
      </c>
      <c r="C1401" s="116">
        <v>1400</v>
      </c>
      <c r="D1401" s="116">
        <v>2012</v>
      </c>
      <c r="E1401" s="116">
        <v>1278</v>
      </c>
      <c r="F1401" s="116">
        <v>1278</v>
      </c>
      <c r="G1401" s="116" t="s">
        <v>93</v>
      </c>
      <c r="H1401" s="116">
        <v>49412565</v>
      </c>
      <c r="I1401" s="116">
        <v>44229055</v>
      </c>
      <c r="J1401" s="116">
        <v>5183510</v>
      </c>
      <c r="K1401">
        <f t="shared" si="43"/>
        <v>0.10490266999901746</v>
      </c>
    </row>
    <row r="1402" spans="1:11" x14ac:dyDescent="0.3">
      <c r="A1402" t="str">
        <f t="shared" si="42"/>
        <v>2012_1332</v>
      </c>
      <c r="C1402" s="116">
        <v>1401</v>
      </c>
      <c r="D1402" s="116">
        <v>2012</v>
      </c>
      <c r="E1402" s="116">
        <v>1332</v>
      </c>
      <c r="F1402" s="116">
        <v>1332</v>
      </c>
      <c r="G1402" s="116" t="s">
        <v>94</v>
      </c>
      <c r="H1402" s="116">
        <v>8706243</v>
      </c>
      <c r="I1402" s="116">
        <v>7344961</v>
      </c>
      <c r="J1402" s="116">
        <v>1361282</v>
      </c>
      <c r="K1402">
        <f t="shared" si="43"/>
        <v>0.15635699577877621</v>
      </c>
    </row>
    <row r="1403" spans="1:11" x14ac:dyDescent="0.3">
      <c r="A1403" t="str">
        <f t="shared" si="42"/>
        <v>2012_1337</v>
      </c>
      <c r="C1403" s="116">
        <v>1402</v>
      </c>
      <c r="D1403" s="116">
        <v>2012</v>
      </c>
      <c r="E1403" s="116">
        <v>1337</v>
      </c>
      <c r="F1403" s="116">
        <v>1337</v>
      </c>
      <c r="G1403" s="116" t="s">
        <v>782</v>
      </c>
      <c r="H1403" s="116">
        <v>54367309</v>
      </c>
      <c r="I1403" s="116">
        <v>45104815</v>
      </c>
      <c r="J1403" s="116">
        <v>9262494</v>
      </c>
      <c r="K1403">
        <f t="shared" si="43"/>
        <v>0.17036881483319324</v>
      </c>
    </row>
    <row r="1404" spans="1:11" x14ac:dyDescent="0.3">
      <c r="A1404" t="str">
        <f t="shared" si="42"/>
        <v>2012_1350</v>
      </c>
      <c r="C1404" s="116">
        <v>1403</v>
      </c>
      <c r="D1404" s="116">
        <v>2012</v>
      </c>
      <c r="E1404" s="116">
        <v>1350</v>
      </c>
      <c r="F1404" s="116">
        <v>1350</v>
      </c>
      <c r="G1404" s="116" t="s">
        <v>96</v>
      </c>
      <c r="H1404" s="116">
        <v>8566626</v>
      </c>
      <c r="I1404" s="116">
        <v>4798749</v>
      </c>
      <c r="J1404" s="116">
        <v>3767877</v>
      </c>
      <c r="K1404">
        <f t="shared" si="43"/>
        <v>0.43983208791886091</v>
      </c>
    </row>
    <row r="1405" spans="1:11" x14ac:dyDescent="0.3">
      <c r="A1405" t="str">
        <f t="shared" si="42"/>
        <v>2012_1359</v>
      </c>
      <c r="C1405" s="116">
        <v>1404</v>
      </c>
      <c r="D1405" s="116">
        <v>2012</v>
      </c>
      <c r="E1405" s="116">
        <v>1359</v>
      </c>
      <c r="F1405" s="116">
        <v>1359</v>
      </c>
      <c r="G1405" s="116" t="s">
        <v>783</v>
      </c>
      <c r="H1405" s="116">
        <v>5868291</v>
      </c>
      <c r="I1405" s="116">
        <v>5066817</v>
      </c>
      <c r="J1405" s="116">
        <v>801474</v>
      </c>
      <c r="K1405">
        <f t="shared" si="43"/>
        <v>0.13657707158694074</v>
      </c>
    </row>
    <row r="1406" spans="1:11" x14ac:dyDescent="0.3">
      <c r="A1406" t="str">
        <f t="shared" si="42"/>
        <v>2012_1368</v>
      </c>
      <c r="C1406" s="116">
        <v>1405</v>
      </c>
      <c r="D1406" s="116">
        <v>2012</v>
      </c>
      <c r="E1406" s="116">
        <v>1368</v>
      </c>
      <c r="F1406" s="116">
        <v>1368</v>
      </c>
      <c r="G1406" s="116" t="s">
        <v>97</v>
      </c>
      <c r="H1406" s="116">
        <v>11381108</v>
      </c>
      <c r="I1406" s="116">
        <v>10392466</v>
      </c>
      <c r="J1406" s="116">
        <v>988642</v>
      </c>
      <c r="K1406">
        <f t="shared" si="43"/>
        <v>8.6866937735763511E-2</v>
      </c>
    </row>
    <row r="1407" spans="1:11" x14ac:dyDescent="0.3">
      <c r="A1407" t="str">
        <f t="shared" si="42"/>
        <v>2012_1413</v>
      </c>
      <c r="C1407" s="116">
        <v>1406</v>
      </c>
      <c r="D1407" s="116">
        <v>2012</v>
      </c>
      <c r="E1407" s="116">
        <v>1413</v>
      </c>
      <c r="F1407" s="116">
        <v>1413</v>
      </c>
      <c r="G1407" s="116" t="s">
        <v>98</v>
      </c>
      <c r="H1407" s="116">
        <v>5302074</v>
      </c>
      <c r="I1407" s="116">
        <v>4695486</v>
      </c>
      <c r="J1407" s="116">
        <v>606588</v>
      </c>
      <c r="K1407">
        <f t="shared" si="43"/>
        <v>0.11440579667503697</v>
      </c>
    </row>
    <row r="1408" spans="1:11" x14ac:dyDescent="0.3">
      <c r="A1408" t="str">
        <f t="shared" si="42"/>
        <v>2012_1431</v>
      </c>
      <c r="C1408" s="116">
        <v>1407</v>
      </c>
      <c r="D1408" s="116">
        <v>2012</v>
      </c>
      <c r="E1408" s="116">
        <v>1431</v>
      </c>
      <c r="F1408" s="116">
        <v>1431</v>
      </c>
      <c r="G1408" s="116" t="s">
        <v>99</v>
      </c>
      <c r="H1408" s="116">
        <v>8800222</v>
      </c>
      <c r="I1408" s="116">
        <v>5318504</v>
      </c>
      <c r="J1408" s="116">
        <v>3481718</v>
      </c>
      <c r="K1408">
        <f t="shared" si="43"/>
        <v>0.39563979181434289</v>
      </c>
    </row>
    <row r="1409" spans="1:11" x14ac:dyDescent="0.3">
      <c r="A1409" t="str">
        <f t="shared" si="42"/>
        <v>2012_1476</v>
      </c>
      <c r="C1409" s="116">
        <v>1408</v>
      </c>
      <c r="D1409" s="116">
        <v>2012</v>
      </c>
      <c r="E1409" s="116">
        <v>1476</v>
      </c>
      <c r="F1409" s="116">
        <v>1476</v>
      </c>
      <c r="G1409" s="116" t="s">
        <v>100</v>
      </c>
      <c r="H1409" s="116">
        <v>112795703</v>
      </c>
      <c r="I1409" s="116">
        <v>94385698</v>
      </c>
      <c r="J1409" s="116">
        <v>18410005</v>
      </c>
      <c r="K1409">
        <f t="shared" si="43"/>
        <v>0.16321548171032721</v>
      </c>
    </row>
    <row r="1410" spans="1:11" x14ac:dyDescent="0.3">
      <c r="A1410" t="str">
        <f t="shared" si="42"/>
        <v>2012_1503</v>
      </c>
      <c r="C1410" s="116">
        <v>1409</v>
      </c>
      <c r="D1410" s="116">
        <v>2012</v>
      </c>
      <c r="E1410" s="116">
        <v>1503</v>
      </c>
      <c r="F1410" s="116">
        <v>1503</v>
      </c>
      <c r="G1410" s="116" t="s">
        <v>101</v>
      </c>
      <c r="H1410" s="116">
        <v>20377066</v>
      </c>
      <c r="I1410" s="116">
        <v>15129371</v>
      </c>
      <c r="J1410" s="116">
        <v>5247695</v>
      </c>
      <c r="K1410">
        <f t="shared" si="43"/>
        <v>0.25752946964985046</v>
      </c>
    </row>
    <row r="1411" spans="1:11" x14ac:dyDescent="0.3">
      <c r="A1411" t="str">
        <f t="shared" si="42"/>
        <v>2012_1576</v>
      </c>
      <c r="C1411" s="116">
        <v>1410</v>
      </c>
      <c r="D1411" s="116">
        <v>2012</v>
      </c>
      <c r="E1411" s="116">
        <v>1576</v>
      </c>
      <c r="F1411" s="116">
        <v>1576</v>
      </c>
      <c r="G1411" s="116" t="s">
        <v>102</v>
      </c>
      <c r="H1411" s="116">
        <v>26267662</v>
      </c>
      <c r="I1411" s="116">
        <v>18488219</v>
      </c>
      <c r="J1411" s="116">
        <v>7779443</v>
      </c>
      <c r="K1411">
        <f t="shared" si="43"/>
        <v>0.2961604652899828</v>
      </c>
    </row>
    <row r="1412" spans="1:11" x14ac:dyDescent="0.3">
      <c r="A1412" t="str">
        <f t="shared" si="42"/>
        <v>2012_1602</v>
      </c>
      <c r="C1412" s="116">
        <v>1411</v>
      </c>
      <c r="D1412" s="116">
        <v>2012</v>
      </c>
      <c r="E1412" s="116">
        <v>1602</v>
      </c>
      <c r="F1412" s="116">
        <v>1602</v>
      </c>
      <c r="G1412" s="116" t="s">
        <v>103</v>
      </c>
      <c r="H1412" s="116">
        <v>6565088</v>
      </c>
      <c r="I1412" s="116">
        <v>5459420</v>
      </c>
      <c r="J1412" s="116">
        <v>1105668</v>
      </c>
      <c r="K1412">
        <f t="shared" si="43"/>
        <v>0.16841632587407815</v>
      </c>
    </row>
    <row r="1413" spans="1:11" x14ac:dyDescent="0.3">
      <c r="A1413" t="str">
        <f t="shared" ref="A1413:A1476" si="44">CONCATENATE(D1413,"_",E1413)</f>
        <v>2012_1611</v>
      </c>
      <c r="C1413" s="116">
        <v>1412</v>
      </c>
      <c r="D1413" s="116">
        <v>2012</v>
      </c>
      <c r="E1413" s="116">
        <v>1611</v>
      </c>
      <c r="F1413" s="116">
        <v>1611</v>
      </c>
      <c r="G1413" s="116" t="s">
        <v>104</v>
      </c>
      <c r="H1413" s="116">
        <v>178302626</v>
      </c>
      <c r="I1413" s="116">
        <v>169399139</v>
      </c>
      <c r="J1413" s="116">
        <v>8903487</v>
      </c>
      <c r="K1413">
        <f t="shared" ref="K1413:K1476" si="45">J1413/H1413</f>
        <v>4.9934693614663871E-2</v>
      </c>
    </row>
    <row r="1414" spans="1:11" x14ac:dyDescent="0.3">
      <c r="A1414" t="str">
        <f t="shared" si="44"/>
        <v>2012_1619</v>
      </c>
      <c r="C1414" s="116">
        <v>1413</v>
      </c>
      <c r="D1414" s="116">
        <v>2012</v>
      </c>
      <c r="E1414" s="116">
        <v>1619</v>
      </c>
      <c r="F1414" s="116">
        <v>1619</v>
      </c>
      <c r="G1414" s="116" t="s">
        <v>105</v>
      </c>
      <c r="H1414" s="116">
        <v>15565059</v>
      </c>
      <c r="I1414" s="116">
        <v>11497356</v>
      </c>
      <c r="J1414" s="116">
        <v>4067703</v>
      </c>
      <c r="K1414">
        <f t="shared" si="45"/>
        <v>0.26133553364622647</v>
      </c>
    </row>
    <row r="1415" spans="1:11" x14ac:dyDescent="0.3">
      <c r="A1415" t="str">
        <f t="shared" si="44"/>
        <v>2012_1638</v>
      </c>
      <c r="C1415" s="116">
        <v>1414</v>
      </c>
      <c r="D1415" s="116">
        <v>2012</v>
      </c>
      <c r="E1415" s="116">
        <v>1638</v>
      </c>
      <c r="F1415" s="116">
        <v>1638</v>
      </c>
      <c r="G1415" s="116" t="s">
        <v>784</v>
      </c>
      <c r="H1415" s="116">
        <v>23535742</v>
      </c>
      <c r="I1415" s="116">
        <v>20017447</v>
      </c>
      <c r="J1415" s="116">
        <v>3518295</v>
      </c>
      <c r="K1415">
        <f t="shared" si="45"/>
        <v>0.14948732017881569</v>
      </c>
    </row>
    <row r="1416" spans="1:11" x14ac:dyDescent="0.3">
      <c r="A1416" t="str">
        <f t="shared" si="44"/>
        <v>2012_1675</v>
      </c>
      <c r="C1416" s="116">
        <v>1415</v>
      </c>
      <c r="D1416" s="116">
        <v>2012</v>
      </c>
      <c r="E1416" s="116">
        <v>1675</v>
      </c>
      <c r="F1416" s="116">
        <v>1675</v>
      </c>
      <c r="G1416" s="116" t="s">
        <v>106</v>
      </c>
      <c r="H1416" s="116">
        <v>6737387</v>
      </c>
      <c r="I1416" s="116">
        <v>2467556</v>
      </c>
      <c r="J1416" s="116">
        <v>4269831</v>
      </c>
      <c r="K1416">
        <f t="shared" si="45"/>
        <v>0.63375177943615235</v>
      </c>
    </row>
    <row r="1417" spans="1:11" x14ac:dyDescent="0.3">
      <c r="A1417" t="str">
        <f t="shared" si="44"/>
        <v>2012_1701</v>
      </c>
      <c r="C1417" s="116">
        <v>1416</v>
      </c>
      <c r="D1417" s="116">
        <v>2012</v>
      </c>
      <c r="E1417" s="116">
        <v>1701</v>
      </c>
      <c r="F1417" s="116">
        <v>1701</v>
      </c>
      <c r="G1417" s="116" t="s">
        <v>107</v>
      </c>
      <c r="H1417" s="116">
        <v>25657168</v>
      </c>
      <c r="I1417" s="116">
        <v>19560059</v>
      </c>
      <c r="J1417" s="116">
        <v>6097109</v>
      </c>
      <c r="K1417">
        <f t="shared" si="45"/>
        <v>0.23763764574484605</v>
      </c>
    </row>
    <row r="1418" spans="1:11" x14ac:dyDescent="0.3">
      <c r="A1418" t="str">
        <f t="shared" si="44"/>
        <v>2012_1719</v>
      </c>
      <c r="C1418" s="116">
        <v>1417</v>
      </c>
      <c r="D1418" s="116">
        <v>2012</v>
      </c>
      <c r="E1418" s="116">
        <v>1719</v>
      </c>
      <c r="F1418" s="116">
        <v>1719</v>
      </c>
      <c r="G1418" s="116" t="s">
        <v>108</v>
      </c>
      <c r="H1418" s="116">
        <v>8520455</v>
      </c>
      <c r="I1418" s="116">
        <v>6699197</v>
      </c>
      <c r="J1418" s="116">
        <v>1821258</v>
      </c>
      <c r="K1418">
        <f t="shared" si="45"/>
        <v>0.21375126093618241</v>
      </c>
    </row>
    <row r="1419" spans="1:11" x14ac:dyDescent="0.3">
      <c r="A1419" t="str">
        <f t="shared" si="44"/>
        <v>2012_1737</v>
      </c>
      <c r="C1419" s="116">
        <v>1418</v>
      </c>
      <c r="D1419" s="116">
        <v>2012</v>
      </c>
      <c r="E1419" s="116">
        <v>1737</v>
      </c>
      <c r="F1419" s="116">
        <v>1737</v>
      </c>
      <c r="G1419" s="116" t="s">
        <v>785</v>
      </c>
      <c r="H1419" s="116">
        <v>422348899</v>
      </c>
      <c r="I1419" s="116">
        <v>350464108</v>
      </c>
      <c r="J1419" s="116">
        <v>71884791</v>
      </c>
      <c r="K1419">
        <f t="shared" si="45"/>
        <v>0.17020238757624889</v>
      </c>
    </row>
    <row r="1420" spans="1:11" x14ac:dyDescent="0.3">
      <c r="A1420" t="str">
        <f t="shared" si="44"/>
        <v>2012_1782</v>
      </c>
      <c r="C1420" s="116">
        <v>1419</v>
      </c>
      <c r="D1420" s="116">
        <v>2012</v>
      </c>
      <c r="E1420" s="116">
        <v>1782</v>
      </c>
      <c r="F1420" s="116">
        <v>1782</v>
      </c>
      <c r="G1420" s="116" t="s">
        <v>110</v>
      </c>
      <c r="H1420" s="116">
        <v>2283662</v>
      </c>
      <c r="I1420" s="116">
        <v>1892460</v>
      </c>
      <c r="J1420" s="116">
        <v>391202</v>
      </c>
      <c r="K1420">
        <f t="shared" si="45"/>
        <v>0.17130468519421876</v>
      </c>
    </row>
    <row r="1421" spans="1:11" x14ac:dyDescent="0.3">
      <c r="A1421" t="str">
        <f t="shared" si="44"/>
        <v>2012_1791</v>
      </c>
      <c r="C1421" s="116">
        <v>1420</v>
      </c>
      <c r="D1421" s="116">
        <v>2012</v>
      </c>
      <c r="E1421" s="116">
        <v>1791</v>
      </c>
      <c r="F1421" s="116">
        <v>1791</v>
      </c>
      <c r="G1421" s="116" t="s">
        <v>111</v>
      </c>
      <c r="H1421" s="116">
        <v>8636757</v>
      </c>
      <c r="I1421" s="116">
        <v>7305375</v>
      </c>
      <c r="J1421" s="116">
        <v>1331382</v>
      </c>
      <c r="K1421">
        <f t="shared" si="45"/>
        <v>0.15415299978915697</v>
      </c>
    </row>
    <row r="1422" spans="1:11" x14ac:dyDescent="0.3">
      <c r="A1422" t="str">
        <f t="shared" si="44"/>
        <v>2012_1863</v>
      </c>
      <c r="C1422" s="116">
        <v>1421</v>
      </c>
      <c r="D1422" s="116">
        <v>2012</v>
      </c>
      <c r="E1422" s="116">
        <v>1863</v>
      </c>
      <c r="F1422" s="116">
        <v>1863</v>
      </c>
      <c r="G1422" s="116" t="s">
        <v>112</v>
      </c>
      <c r="H1422" s="116">
        <v>123461387</v>
      </c>
      <c r="I1422" s="116">
        <v>107668182</v>
      </c>
      <c r="J1422" s="116">
        <v>15793205</v>
      </c>
      <c r="K1422">
        <f t="shared" si="45"/>
        <v>0.12792019742982477</v>
      </c>
    </row>
    <row r="1423" spans="1:11" x14ac:dyDescent="0.3">
      <c r="A1423" t="str">
        <f t="shared" si="44"/>
        <v>2012_1908</v>
      </c>
      <c r="C1423" s="116">
        <v>1422</v>
      </c>
      <c r="D1423" s="116">
        <v>2012</v>
      </c>
      <c r="E1423" s="116">
        <v>1908</v>
      </c>
      <c r="F1423" s="116">
        <v>1908</v>
      </c>
      <c r="G1423" s="116" t="s">
        <v>113</v>
      </c>
      <c r="H1423" s="116">
        <v>5831815</v>
      </c>
      <c r="I1423" s="116">
        <v>4721827</v>
      </c>
      <c r="J1423" s="116">
        <v>1109988</v>
      </c>
      <c r="K1423">
        <f t="shared" si="45"/>
        <v>0.19033319815529129</v>
      </c>
    </row>
    <row r="1424" spans="1:11" x14ac:dyDescent="0.3">
      <c r="A1424" t="str">
        <f t="shared" si="44"/>
        <v>2012_1926</v>
      </c>
      <c r="C1424" s="116">
        <v>1423</v>
      </c>
      <c r="D1424" s="116">
        <v>2012</v>
      </c>
      <c r="E1424" s="116">
        <v>1926</v>
      </c>
      <c r="F1424" s="116">
        <v>1926</v>
      </c>
      <c r="G1424" s="116" t="s">
        <v>115</v>
      </c>
      <c r="H1424" s="116">
        <v>9011538</v>
      </c>
      <c r="I1424" s="116">
        <v>6703179</v>
      </c>
      <c r="J1424" s="116">
        <v>2308359</v>
      </c>
      <c r="K1424">
        <f t="shared" si="45"/>
        <v>0.25615594141643744</v>
      </c>
    </row>
    <row r="1425" spans="1:11" x14ac:dyDescent="0.3">
      <c r="A1425" t="str">
        <f t="shared" si="44"/>
        <v>2012_1944</v>
      </c>
      <c r="C1425" s="116">
        <v>1424</v>
      </c>
      <c r="D1425" s="116">
        <v>2012</v>
      </c>
      <c r="E1425" s="116">
        <v>1944</v>
      </c>
      <c r="F1425" s="116">
        <v>1944</v>
      </c>
      <c r="G1425" s="116" t="s">
        <v>116</v>
      </c>
      <c r="H1425" s="116">
        <v>9951422</v>
      </c>
      <c r="I1425" s="116">
        <v>8850571</v>
      </c>
      <c r="J1425" s="116">
        <v>1100851</v>
      </c>
      <c r="K1425">
        <f t="shared" si="45"/>
        <v>0.11062248189253757</v>
      </c>
    </row>
    <row r="1426" spans="1:11" x14ac:dyDescent="0.3">
      <c r="A1426" t="str">
        <f t="shared" si="44"/>
        <v>2012_1953</v>
      </c>
      <c r="C1426" s="116">
        <v>1425</v>
      </c>
      <c r="D1426" s="116">
        <v>2012</v>
      </c>
      <c r="E1426" s="116">
        <v>1953</v>
      </c>
      <c r="F1426" s="116">
        <v>1953</v>
      </c>
      <c r="G1426" s="116" t="s">
        <v>117</v>
      </c>
      <c r="H1426" s="116">
        <v>8020963</v>
      </c>
      <c r="I1426" s="116">
        <v>5801800</v>
      </c>
      <c r="J1426" s="116">
        <v>2219163</v>
      </c>
      <c r="K1426">
        <f t="shared" si="45"/>
        <v>0.27667039481418876</v>
      </c>
    </row>
    <row r="1427" spans="1:11" x14ac:dyDescent="0.3">
      <c r="A1427" t="str">
        <f t="shared" si="44"/>
        <v>2012_1963</v>
      </c>
      <c r="C1427" s="116">
        <v>1426</v>
      </c>
      <c r="D1427" s="116">
        <v>2012</v>
      </c>
      <c r="E1427" s="116">
        <v>1963</v>
      </c>
      <c r="F1427" s="116">
        <v>1963</v>
      </c>
      <c r="G1427" s="116" t="s">
        <v>118</v>
      </c>
      <c r="H1427" s="116">
        <v>7476703</v>
      </c>
      <c r="I1427" s="116">
        <v>6380472</v>
      </c>
      <c r="J1427" s="116">
        <v>1096231</v>
      </c>
      <c r="K1427">
        <f t="shared" si="45"/>
        <v>0.14661957282508079</v>
      </c>
    </row>
    <row r="1428" spans="1:11" x14ac:dyDescent="0.3">
      <c r="A1428" t="str">
        <f t="shared" si="44"/>
        <v>2012_3582</v>
      </c>
      <c r="C1428" s="116">
        <v>1427</v>
      </c>
      <c r="D1428" s="116">
        <v>2012</v>
      </c>
      <c r="E1428" s="116">
        <v>3582</v>
      </c>
      <c r="F1428" s="116">
        <v>1968</v>
      </c>
      <c r="G1428" s="116" t="s">
        <v>176</v>
      </c>
      <c r="H1428" s="116">
        <v>10791641</v>
      </c>
      <c r="I1428" s="116">
        <v>8664655</v>
      </c>
      <c r="J1428" s="116">
        <v>2126986</v>
      </c>
      <c r="K1428">
        <f t="shared" si="45"/>
        <v>0.197095696567371</v>
      </c>
    </row>
    <row r="1429" spans="1:11" x14ac:dyDescent="0.3">
      <c r="A1429" t="str">
        <f t="shared" si="44"/>
        <v>2012_3978</v>
      </c>
      <c r="C1429" s="116">
        <v>1428</v>
      </c>
      <c r="D1429" s="116">
        <v>2012</v>
      </c>
      <c r="E1429" s="116">
        <v>3978</v>
      </c>
      <c r="F1429" s="116">
        <v>3978</v>
      </c>
      <c r="G1429" s="116" t="s">
        <v>189</v>
      </c>
      <c r="H1429" s="116">
        <v>6082676</v>
      </c>
      <c r="I1429" s="116">
        <v>6337757</v>
      </c>
      <c r="J1429" s="116">
        <v>-255081</v>
      </c>
      <c r="K1429">
        <f t="shared" si="45"/>
        <v>-4.1935654636216034E-2</v>
      </c>
    </row>
    <row r="1430" spans="1:11" x14ac:dyDescent="0.3">
      <c r="A1430" t="str">
        <f t="shared" si="44"/>
        <v>2012_6741</v>
      </c>
      <c r="C1430" s="116">
        <v>1429</v>
      </c>
      <c r="D1430" s="116">
        <v>2012</v>
      </c>
      <c r="E1430" s="116">
        <v>6741</v>
      </c>
      <c r="F1430" s="116">
        <v>6741</v>
      </c>
      <c r="G1430" s="116" t="s">
        <v>310</v>
      </c>
      <c r="H1430" s="116">
        <v>12863064</v>
      </c>
      <c r="I1430" s="116">
        <v>10335940</v>
      </c>
      <c r="J1430" s="116">
        <v>2527124</v>
      </c>
      <c r="K1430">
        <f t="shared" si="45"/>
        <v>0.19646361084730668</v>
      </c>
    </row>
    <row r="1431" spans="1:11" x14ac:dyDescent="0.3">
      <c r="A1431" t="str">
        <f t="shared" si="44"/>
        <v>2012_1970</v>
      </c>
      <c r="C1431" s="116">
        <v>1430</v>
      </c>
      <c r="D1431" s="116">
        <v>2012</v>
      </c>
      <c r="E1431" s="116">
        <v>1970</v>
      </c>
      <c r="F1431" s="116">
        <v>1970</v>
      </c>
      <c r="G1431" s="116" t="s">
        <v>119</v>
      </c>
      <c r="H1431" s="116">
        <v>6750243</v>
      </c>
      <c r="I1431" s="116">
        <v>5418183</v>
      </c>
      <c r="J1431" s="116">
        <v>1332060</v>
      </c>
      <c r="K1431">
        <f t="shared" si="45"/>
        <v>0.19733511815796853</v>
      </c>
    </row>
    <row r="1432" spans="1:11" x14ac:dyDescent="0.3">
      <c r="A1432" t="str">
        <f t="shared" si="44"/>
        <v>2012_1972</v>
      </c>
      <c r="C1432" s="116">
        <v>1431</v>
      </c>
      <c r="D1432" s="116">
        <v>2012</v>
      </c>
      <c r="E1432" s="116">
        <v>1972</v>
      </c>
      <c r="F1432" s="116">
        <v>1972</v>
      </c>
      <c r="G1432" s="116" t="s">
        <v>120</v>
      </c>
      <c r="H1432" s="116">
        <v>5881343</v>
      </c>
      <c r="I1432" s="116">
        <v>4025307</v>
      </c>
      <c r="J1432" s="116">
        <v>1856036</v>
      </c>
      <c r="K1432">
        <f t="shared" si="45"/>
        <v>0.31558030198204728</v>
      </c>
    </row>
    <row r="1433" spans="1:11" x14ac:dyDescent="0.3">
      <c r="A1433" t="str">
        <f t="shared" si="44"/>
        <v>2012_1965</v>
      </c>
      <c r="C1433" s="116">
        <v>1432</v>
      </c>
      <c r="D1433" s="116">
        <v>2012</v>
      </c>
      <c r="E1433" s="116">
        <v>1965</v>
      </c>
      <c r="F1433" s="116">
        <v>1965</v>
      </c>
      <c r="G1433" s="116" t="s">
        <v>364</v>
      </c>
      <c r="H1433" s="116">
        <v>8306868</v>
      </c>
      <c r="I1433" s="116">
        <v>6866891</v>
      </c>
      <c r="J1433" s="116">
        <v>1439977</v>
      </c>
      <c r="K1433">
        <f t="shared" si="45"/>
        <v>0.17334776476525207</v>
      </c>
    </row>
    <row r="1434" spans="1:11" x14ac:dyDescent="0.3">
      <c r="A1434" t="str">
        <f t="shared" si="44"/>
        <v>2012_657</v>
      </c>
      <c r="C1434" s="116">
        <v>1433</v>
      </c>
      <c r="D1434" s="116">
        <v>2012</v>
      </c>
      <c r="E1434" s="116">
        <v>657</v>
      </c>
      <c r="F1434" s="116">
        <v>657</v>
      </c>
      <c r="G1434" s="116" t="s">
        <v>786</v>
      </c>
      <c r="H1434" s="116">
        <v>11288591</v>
      </c>
      <c r="I1434" s="116">
        <v>9774495</v>
      </c>
      <c r="J1434" s="116">
        <v>1514096</v>
      </c>
      <c r="K1434">
        <f t="shared" si="45"/>
        <v>0.13412621646049538</v>
      </c>
    </row>
    <row r="1435" spans="1:11" x14ac:dyDescent="0.3">
      <c r="A1435" t="str">
        <f t="shared" si="44"/>
        <v>2012_1989</v>
      </c>
      <c r="C1435" s="116">
        <v>1434</v>
      </c>
      <c r="D1435" s="116">
        <v>2012</v>
      </c>
      <c r="E1435" s="116">
        <v>1989</v>
      </c>
      <c r="F1435" s="116">
        <v>1989</v>
      </c>
      <c r="G1435" s="116" t="s">
        <v>122</v>
      </c>
      <c r="H1435" s="116">
        <v>7772745</v>
      </c>
      <c r="I1435" s="116">
        <v>5264346</v>
      </c>
      <c r="J1435" s="116">
        <v>2508399</v>
      </c>
      <c r="K1435">
        <f t="shared" si="45"/>
        <v>0.32271726397816985</v>
      </c>
    </row>
    <row r="1436" spans="1:11" x14ac:dyDescent="0.3">
      <c r="A1436" t="str">
        <f t="shared" si="44"/>
        <v>2012_2007</v>
      </c>
      <c r="C1436" s="116">
        <v>1435</v>
      </c>
      <c r="D1436" s="116">
        <v>2012</v>
      </c>
      <c r="E1436" s="116">
        <v>2007</v>
      </c>
      <c r="F1436" s="116">
        <v>2007</v>
      </c>
      <c r="G1436" s="116" t="s">
        <v>123</v>
      </c>
      <c r="H1436" s="116">
        <v>8127281</v>
      </c>
      <c r="I1436" s="116">
        <v>7688004</v>
      </c>
      <c r="J1436" s="116">
        <v>439277</v>
      </c>
      <c r="K1436">
        <f t="shared" si="45"/>
        <v>5.4049687712286555E-2</v>
      </c>
    </row>
    <row r="1437" spans="1:11" x14ac:dyDescent="0.3">
      <c r="A1437" t="str">
        <f t="shared" si="44"/>
        <v>2012_2088</v>
      </c>
      <c r="C1437" s="116">
        <v>1436</v>
      </c>
      <c r="D1437" s="116">
        <v>2012</v>
      </c>
      <c r="E1437" s="116">
        <v>2088</v>
      </c>
      <c r="F1437" s="116">
        <v>2088</v>
      </c>
      <c r="G1437" s="116" t="s">
        <v>124</v>
      </c>
      <c r="H1437" s="116">
        <v>9396859</v>
      </c>
      <c r="I1437" s="116">
        <v>7259540</v>
      </c>
      <c r="J1437" s="116">
        <v>2137319</v>
      </c>
      <c r="K1437">
        <f t="shared" si="45"/>
        <v>0.22745036399928956</v>
      </c>
    </row>
    <row r="1438" spans="1:11" x14ac:dyDescent="0.3">
      <c r="A1438" t="str">
        <f t="shared" si="44"/>
        <v>2012_2097</v>
      </c>
      <c r="C1438" s="116">
        <v>1437</v>
      </c>
      <c r="D1438" s="116">
        <v>2012</v>
      </c>
      <c r="E1438" s="116">
        <v>2097</v>
      </c>
      <c r="F1438" s="116">
        <v>2097</v>
      </c>
      <c r="G1438" s="116" t="s">
        <v>125</v>
      </c>
      <c r="H1438" s="116">
        <v>8514326</v>
      </c>
      <c r="I1438" s="116">
        <v>5517297</v>
      </c>
      <c r="J1438" s="116">
        <v>2997029</v>
      </c>
      <c r="K1438">
        <f t="shared" si="45"/>
        <v>0.35199838483985696</v>
      </c>
    </row>
    <row r="1439" spans="1:11" x14ac:dyDescent="0.3">
      <c r="A1439" t="str">
        <f t="shared" si="44"/>
        <v>2012_2113</v>
      </c>
      <c r="C1439" s="116">
        <v>1438</v>
      </c>
      <c r="D1439" s="116">
        <v>2012</v>
      </c>
      <c r="E1439" s="116">
        <v>2113</v>
      </c>
      <c r="F1439" s="116">
        <v>2113</v>
      </c>
      <c r="G1439" s="116" t="s">
        <v>126</v>
      </c>
      <c r="H1439" s="116">
        <v>3187856</v>
      </c>
      <c r="I1439" s="116">
        <v>2694793</v>
      </c>
      <c r="J1439" s="116">
        <v>493063</v>
      </c>
      <c r="K1439">
        <f t="shared" si="45"/>
        <v>0.15466915695062763</v>
      </c>
    </row>
    <row r="1440" spans="1:11" x14ac:dyDescent="0.3">
      <c r="A1440" t="str">
        <f t="shared" si="44"/>
        <v>2012_2124</v>
      </c>
      <c r="C1440" s="116">
        <v>1439</v>
      </c>
      <c r="D1440" s="116">
        <v>2012</v>
      </c>
      <c r="E1440" s="116">
        <v>2124</v>
      </c>
      <c r="F1440" s="116">
        <v>2124</v>
      </c>
      <c r="G1440" s="116" t="s">
        <v>976</v>
      </c>
      <c r="H1440" s="116">
        <v>15067507</v>
      </c>
      <c r="I1440" s="116">
        <v>13242823</v>
      </c>
      <c r="J1440" s="116">
        <v>1824684</v>
      </c>
      <c r="K1440">
        <f t="shared" si="45"/>
        <v>0.12110059082766644</v>
      </c>
    </row>
    <row r="1441" spans="1:11" x14ac:dyDescent="0.3">
      <c r="A1441" t="str">
        <f t="shared" si="44"/>
        <v>2012_2151</v>
      </c>
      <c r="C1441" s="116">
        <v>1440</v>
      </c>
      <c r="D1441" s="116">
        <v>2012</v>
      </c>
      <c r="E1441" s="116">
        <v>2151</v>
      </c>
      <c r="F1441" s="116">
        <v>2151</v>
      </c>
      <c r="G1441" s="116" t="s">
        <v>816</v>
      </c>
      <c r="H1441" s="116">
        <v>7134264</v>
      </c>
      <c r="I1441" s="116">
        <v>6373679</v>
      </c>
      <c r="J1441" s="116">
        <v>760585</v>
      </c>
      <c r="K1441">
        <f t="shared" si="45"/>
        <v>0.10661015628241399</v>
      </c>
    </row>
    <row r="1442" spans="1:11" x14ac:dyDescent="0.3">
      <c r="A1442" t="str">
        <f t="shared" si="44"/>
        <v>2012_2169</v>
      </c>
      <c r="C1442" s="116">
        <v>1441</v>
      </c>
      <c r="D1442" s="116">
        <v>2012</v>
      </c>
      <c r="E1442" s="116">
        <v>2169</v>
      </c>
      <c r="F1442" s="116">
        <v>2169</v>
      </c>
      <c r="G1442" s="116" t="s">
        <v>127</v>
      </c>
      <c r="H1442" s="116">
        <v>17704431</v>
      </c>
      <c r="I1442" s="116">
        <v>16984036</v>
      </c>
      <c r="J1442" s="116">
        <v>720395</v>
      </c>
      <c r="K1442">
        <f t="shared" si="45"/>
        <v>4.0690096168580624E-2</v>
      </c>
    </row>
    <row r="1443" spans="1:11" x14ac:dyDescent="0.3">
      <c r="A1443" t="str">
        <f t="shared" si="44"/>
        <v>2012_2295</v>
      </c>
      <c r="C1443" s="116">
        <v>1442</v>
      </c>
      <c r="D1443" s="116">
        <v>2012</v>
      </c>
      <c r="E1443" s="116">
        <v>2295</v>
      </c>
      <c r="F1443" s="116">
        <v>2295</v>
      </c>
      <c r="G1443" s="116" t="s">
        <v>129</v>
      </c>
      <c r="H1443" s="116">
        <v>15797274</v>
      </c>
      <c r="I1443" s="116">
        <v>13778609</v>
      </c>
      <c r="J1443" s="116">
        <v>2018665</v>
      </c>
      <c r="K1443">
        <f t="shared" si="45"/>
        <v>0.12778565466421613</v>
      </c>
    </row>
    <row r="1444" spans="1:11" x14ac:dyDescent="0.3">
      <c r="A1444" t="str">
        <f t="shared" si="44"/>
        <v>2012_2313</v>
      </c>
      <c r="C1444" s="116">
        <v>1443</v>
      </c>
      <c r="D1444" s="116">
        <v>2012</v>
      </c>
      <c r="E1444" s="116">
        <v>2313</v>
      </c>
      <c r="F1444" s="116">
        <v>2313</v>
      </c>
      <c r="G1444" s="116" t="s">
        <v>130</v>
      </c>
      <c r="H1444" s="116">
        <v>43291029</v>
      </c>
      <c r="I1444" s="116">
        <v>38963783</v>
      </c>
      <c r="J1444" s="116">
        <v>4327246</v>
      </c>
      <c r="K1444">
        <f t="shared" si="45"/>
        <v>9.9957106586678737E-2</v>
      </c>
    </row>
    <row r="1445" spans="1:11" x14ac:dyDescent="0.3">
      <c r="A1445" t="str">
        <f t="shared" si="44"/>
        <v>2012_2322</v>
      </c>
      <c r="C1445" s="116">
        <v>1444</v>
      </c>
      <c r="D1445" s="116">
        <v>2012</v>
      </c>
      <c r="E1445" s="116">
        <v>2322</v>
      </c>
      <c r="F1445" s="116">
        <v>2322</v>
      </c>
      <c r="G1445" s="116" t="s">
        <v>131</v>
      </c>
      <c r="H1445" s="116">
        <v>25459446</v>
      </c>
      <c r="I1445" s="116">
        <v>20502093</v>
      </c>
      <c r="J1445" s="116">
        <v>4957353</v>
      </c>
      <c r="K1445">
        <f t="shared" si="45"/>
        <v>0.19471566663312312</v>
      </c>
    </row>
    <row r="1446" spans="1:11" x14ac:dyDescent="0.3">
      <c r="A1446" t="str">
        <f t="shared" si="44"/>
        <v>2012_2369</v>
      </c>
      <c r="C1446" s="116">
        <v>1445</v>
      </c>
      <c r="D1446" s="116">
        <v>2012</v>
      </c>
      <c r="E1446" s="116">
        <v>2369</v>
      </c>
      <c r="F1446" s="116">
        <v>2369</v>
      </c>
      <c r="G1446" s="116" t="s">
        <v>132</v>
      </c>
      <c r="H1446" s="116">
        <v>5718556</v>
      </c>
      <c r="I1446" s="116">
        <v>4207023</v>
      </c>
      <c r="J1446" s="116">
        <v>1511533</v>
      </c>
      <c r="K1446">
        <f t="shared" si="45"/>
        <v>0.26432074810494116</v>
      </c>
    </row>
    <row r="1447" spans="1:11" x14ac:dyDescent="0.3">
      <c r="A1447" t="str">
        <f t="shared" si="44"/>
        <v>2012_2682</v>
      </c>
      <c r="C1447" s="116">
        <v>1446</v>
      </c>
      <c r="D1447" s="116">
        <v>2012</v>
      </c>
      <c r="E1447" s="116">
        <v>2682</v>
      </c>
      <c r="F1447" s="116">
        <v>2682</v>
      </c>
      <c r="G1447" s="116" t="s">
        <v>17</v>
      </c>
      <c r="H1447" s="116">
        <v>6259050</v>
      </c>
      <c r="I1447" s="116">
        <v>4564763</v>
      </c>
      <c r="J1447" s="116">
        <v>1694287</v>
      </c>
      <c r="K1447">
        <f t="shared" si="45"/>
        <v>0.27069395515293854</v>
      </c>
    </row>
    <row r="1448" spans="1:11" x14ac:dyDescent="0.3">
      <c r="A1448" t="str">
        <f t="shared" si="44"/>
        <v>2012_2376</v>
      </c>
      <c r="C1448" s="116">
        <v>1447</v>
      </c>
      <c r="D1448" s="116">
        <v>2012</v>
      </c>
      <c r="E1448" s="116">
        <v>2376</v>
      </c>
      <c r="F1448" s="116">
        <v>2376</v>
      </c>
      <c r="G1448" s="116" t="s">
        <v>133</v>
      </c>
      <c r="H1448" s="116">
        <v>6252438</v>
      </c>
      <c r="I1448" s="116">
        <v>5383516</v>
      </c>
      <c r="J1448" s="116">
        <v>868922</v>
      </c>
      <c r="K1448">
        <f t="shared" si="45"/>
        <v>0.13897330929151155</v>
      </c>
    </row>
    <row r="1449" spans="1:11" x14ac:dyDescent="0.3">
      <c r="A1449" t="str">
        <f t="shared" si="44"/>
        <v>2012_2403</v>
      </c>
      <c r="C1449" s="116">
        <v>1448</v>
      </c>
      <c r="D1449" s="116">
        <v>2012</v>
      </c>
      <c r="E1449" s="116">
        <v>2403</v>
      </c>
      <c r="F1449" s="116">
        <v>2403</v>
      </c>
      <c r="G1449" s="116" t="s">
        <v>390</v>
      </c>
      <c r="H1449" s="116">
        <v>14079006</v>
      </c>
      <c r="I1449" s="116">
        <v>10931636</v>
      </c>
      <c r="J1449" s="116">
        <v>3147370</v>
      </c>
      <c r="K1449">
        <f t="shared" si="45"/>
        <v>0.22355058304542239</v>
      </c>
    </row>
    <row r="1450" spans="1:11" x14ac:dyDescent="0.3">
      <c r="A1450" t="str">
        <f t="shared" si="44"/>
        <v>2012_2457</v>
      </c>
      <c r="C1450" s="116">
        <v>1449</v>
      </c>
      <c r="D1450" s="116">
        <v>2012</v>
      </c>
      <c r="E1450" s="116">
        <v>2457</v>
      </c>
      <c r="F1450" s="116">
        <v>2457</v>
      </c>
      <c r="G1450" s="116" t="s">
        <v>134</v>
      </c>
      <c r="H1450" s="116">
        <v>5522953</v>
      </c>
      <c r="I1450" s="116">
        <v>4652670</v>
      </c>
      <c r="J1450" s="116">
        <v>870283</v>
      </c>
      <c r="K1450">
        <f t="shared" si="45"/>
        <v>0.15757566649580396</v>
      </c>
    </row>
    <row r="1451" spans="1:11" x14ac:dyDescent="0.3">
      <c r="A1451" t="str">
        <f t="shared" si="44"/>
        <v>2012_2466</v>
      </c>
      <c r="C1451" s="116">
        <v>1450</v>
      </c>
      <c r="D1451" s="116">
        <v>2012</v>
      </c>
      <c r="E1451" s="116">
        <v>2466</v>
      </c>
      <c r="F1451" s="116">
        <v>2466</v>
      </c>
      <c r="G1451" s="116" t="s">
        <v>135</v>
      </c>
      <c r="H1451" s="116">
        <v>14652879</v>
      </c>
      <c r="I1451" s="116">
        <v>11999830</v>
      </c>
      <c r="J1451" s="116">
        <v>2653049</v>
      </c>
      <c r="K1451">
        <f t="shared" si="45"/>
        <v>0.18105991320886497</v>
      </c>
    </row>
    <row r="1452" spans="1:11" x14ac:dyDescent="0.3">
      <c r="A1452" t="str">
        <f t="shared" si="44"/>
        <v>2012_2493</v>
      </c>
      <c r="C1452" s="116">
        <v>1451</v>
      </c>
      <c r="D1452" s="116">
        <v>2012</v>
      </c>
      <c r="E1452" s="116">
        <v>2493</v>
      </c>
      <c r="F1452" s="116">
        <v>2493</v>
      </c>
      <c r="G1452" s="116" t="s">
        <v>136</v>
      </c>
      <c r="H1452" s="116">
        <v>2581850</v>
      </c>
      <c r="I1452" s="116">
        <v>1595179</v>
      </c>
      <c r="J1452" s="116">
        <v>986671</v>
      </c>
      <c r="K1452">
        <f t="shared" si="45"/>
        <v>0.38215659314057748</v>
      </c>
    </row>
    <row r="1453" spans="1:11" x14ac:dyDescent="0.3">
      <c r="A1453" t="str">
        <f t="shared" si="44"/>
        <v>2012_2502</v>
      </c>
      <c r="C1453" s="116">
        <v>1452</v>
      </c>
      <c r="D1453" s="116">
        <v>2012</v>
      </c>
      <c r="E1453" s="116">
        <v>2502</v>
      </c>
      <c r="F1453" s="116">
        <v>2502</v>
      </c>
      <c r="G1453" s="116" t="s">
        <v>137</v>
      </c>
      <c r="H1453" s="116">
        <v>7693448</v>
      </c>
      <c r="I1453" s="116">
        <v>6224896</v>
      </c>
      <c r="J1453" s="116">
        <v>1468552</v>
      </c>
      <c r="K1453">
        <f t="shared" si="45"/>
        <v>0.19088346343538035</v>
      </c>
    </row>
    <row r="1454" spans="1:11" x14ac:dyDescent="0.3">
      <c r="A1454" t="str">
        <f t="shared" si="44"/>
        <v>2012_2511</v>
      </c>
      <c r="C1454" s="116">
        <v>1453</v>
      </c>
      <c r="D1454" s="116">
        <v>2012</v>
      </c>
      <c r="E1454" s="116">
        <v>2511</v>
      </c>
      <c r="F1454" s="116">
        <v>2511</v>
      </c>
      <c r="G1454" s="116" t="s">
        <v>138</v>
      </c>
      <c r="H1454" s="116">
        <v>24681493</v>
      </c>
      <c r="I1454" s="116">
        <v>18998644</v>
      </c>
      <c r="J1454" s="116">
        <v>5682849</v>
      </c>
      <c r="K1454">
        <f t="shared" si="45"/>
        <v>0.23024737604001508</v>
      </c>
    </row>
    <row r="1455" spans="1:11" x14ac:dyDescent="0.3">
      <c r="A1455" t="str">
        <f t="shared" si="44"/>
        <v>2012_2520</v>
      </c>
      <c r="C1455" s="116">
        <v>1454</v>
      </c>
      <c r="D1455" s="116">
        <v>2012</v>
      </c>
      <c r="E1455" s="116">
        <v>2520</v>
      </c>
      <c r="F1455" s="116">
        <v>2520</v>
      </c>
      <c r="G1455" s="116" t="s">
        <v>139</v>
      </c>
      <c r="H1455" s="116">
        <v>6961933</v>
      </c>
      <c r="I1455" s="116">
        <v>3145125</v>
      </c>
      <c r="J1455" s="116">
        <v>3816808</v>
      </c>
      <c r="K1455">
        <f t="shared" si="45"/>
        <v>0.54823969147649076</v>
      </c>
    </row>
    <row r="1456" spans="1:11" x14ac:dyDescent="0.3">
      <c r="A1456" t="str">
        <f t="shared" si="44"/>
        <v>2012_2556</v>
      </c>
      <c r="C1456" s="116">
        <v>1455</v>
      </c>
      <c r="D1456" s="116">
        <v>2012</v>
      </c>
      <c r="E1456" s="116">
        <v>2556</v>
      </c>
      <c r="F1456" s="116">
        <v>2556</v>
      </c>
      <c r="G1456" s="116" t="s">
        <v>140</v>
      </c>
      <c r="H1456" s="116">
        <v>6007276</v>
      </c>
      <c r="I1456" s="116">
        <v>4286691</v>
      </c>
      <c r="J1456" s="116">
        <v>1720585</v>
      </c>
      <c r="K1456">
        <f t="shared" si="45"/>
        <v>0.28641683851382888</v>
      </c>
    </row>
    <row r="1457" spans="1:11" x14ac:dyDescent="0.3">
      <c r="A1457" t="str">
        <f t="shared" si="44"/>
        <v>2012_3195</v>
      </c>
      <c r="C1457" s="116">
        <v>1456</v>
      </c>
      <c r="D1457" s="116">
        <v>2012</v>
      </c>
      <c r="E1457" s="116">
        <v>3195</v>
      </c>
      <c r="F1457" s="116">
        <v>3195</v>
      </c>
      <c r="G1457" s="116" t="s">
        <v>356</v>
      </c>
      <c r="H1457" s="116">
        <v>16130500</v>
      </c>
      <c r="I1457" s="116">
        <v>15151026</v>
      </c>
      <c r="J1457" s="116">
        <v>979474</v>
      </c>
      <c r="K1457">
        <f t="shared" si="45"/>
        <v>6.0721862310529742E-2</v>
      </c>
    </row>
    <row r="1458" spans="1:11" x14ac:dyDescent="0.3">
      <c r="A1458" t="str">
        <f t="shared" si="44"/>
        <v>2012_2709</v>
      </c>
      <c r="C1458" s="116">
        <v>1457</v>
      </c>
      <c r="D1458" s="116">
        <v>2012</v>
      </c>
      <c r="E1458" s="116">
        <v>2709</v>
      </c>
      <c r="F1458" s="116">
        <v>2709</v>
      </c>
      <c r="G1458" s="116" t="s">
        <v>142</v>
      </c>
      <c r="H1458" s="116">
        <v>21642560</v>
      </c>
      <c r="I1458" s="116">
        <v>16299848</v>
      </c>
      <c r="J1458" s="116">
        <v>5342712</v>
      </c>
      <c r="K1458">
        <f t="shared" si="45"/>
        <v>0.24686136944982479</v>
      </c>
    </row>
    <row r="1459" spans="1:11" x14ac:dyDescent="0.3">
      <c r="A1459" t="str">
        <f t="shared" si="44"/>
        <v>2012_2718</v>
      </c>
      <c r="C1459" s="116">
        <v>1458</v>
      </c>
      <c r="D1459" s="116">
        <v>2012</v>
      </c>
      <c r="E1459" s="116">
        <v>2718</v>
      </c>
      <c r="F1459" s="116">
        <v>2718</v>
      </c>
      <c r="G1459" s="116" t="s">
        <v>143</v>
      </c>
      <c r="H1459" s="116">
        <v>8067265</v>
      </c>
      <c r="I1459" s="116">
        <v>5931718</v>
      </c>
      <c r="J1459" s="116">
        <v>2135547</v>
      </c>
      <c r="K1459">
        <f t="shared" si="45"/>
        <v>0.26471759636010467</v>
      </c>
    </row>
    <row r="1460" spans="1:11" x14ac:dyDescent="0.3">
      <c r="A1460" t="str">
        <f t="shared" si="44"/>
        <v>2012_2727</v>
      </c>
      <c r="C1460" s="116">
        <v>1459</v>
      </c>
      <c r="D1460" s="116">
        <v>2012</v>
      </c>
      <c r="E1460" s="116">
        <v>2727</v>
      </c>
      <c r="F1460" s="116">
        <v>2727</v>
      </c>
      <c r="G1460" s="116" t="s">
        <v>144</v>
      </c>
      <c r="H1460" s="116">
        <v>7235389</v>
      </c>
      <c r="I1460" s="116">
        <v>6285088</v>
      </c>
      <c r="J1460" s="116">
        <v>950301</v>
      </c>
      <c r="K1460">
        <f t="shared" si="45"/>
        <v>0.13134069225579992</v>
      </c>
    </row>
    <row r="1461" spans="1:11" x14ac:dyDescent="0.3">
      <c r="A1461" t="str">
        <f t="shared" si="44"/>
        <v>2012_2754</v>
      </c>
      <c r="C1461" s="116">
        <v>1460</v>
      </c>
      <c r="D1461" s="116">
        <v>2012</v>
      </c>
      <c r="E1461" s="116">
        <v>2754</v>
      </c>
      <c r="F1461" s="116">
        <v>2754</v>
      </c>
      <c r="G1461" s="116" t="s">
        <v>145</v>
      </c>
      <c r="H1461" s="116">
        <v>6437280</v>
      </c>
      <c r="I1461" s="116">
        <v>5135050</v>
      </c>
      <c r="J1461" s="116">
        <v>1302230</v>
      </c>
      <c r="K1461">
        <f t="shared" si="45"/>
        <v>0.20229506872467876</v>
      </c>
    </row>
    <row r="1462" spans="1:11" x14ac:dyDescent="0.3">
      <c r="A1462" t="str">
        <f t="shared" si="44"/>
        <v>2012_2766</v>
      </c>
      <c r="C1462" s="116">
        <v>1461</v>
      </c>
      <c r="D1462" s="116">
        <v>2012</v>
      </c>
      <c r="E1462" s="116">
        <v>2766</v>
      </c>
      <c r="F1462" s="116">
        <v>2766</v>
      </c>
      <c r="G1462" s="116" t="s">
        <v>593</v>
      </c>
      <c r="H1462" s="116">
        <v>5540142</v>
      </c>
      <c r="I1462" s="116">
        <v>3837040</v>
      </c>
      <c r="J1462" s="116">
        <v>1703102</v>
      </c>
      <c r="K1462">
        <f t="shared" si="45"/>
        <v>0.30741125407976905</v>
      </c>
    </row>
    <row r="1463" spans="1:11" x14ac:dyDescent="0.3">
      <c r="A1463" t="str">
        <f t="shared" si="44"/>
        <v>2012_2772</v>
      </c>
      <c r="C1463" s="116">
        <v>1462</v>
      </c>
      <c r="D1463" s="116">
        <v>2012</v>
      </c>
      <c r="E1463" s="116">
        <v>2772</v>
      </c>
      <c r="F1463" s="116">
        <v>2772</v>
      </c>
      <c r="G1463" s="116" t="s">
        <v>147</v>
      </c>
      <c r="H1463" s="116">
        <v>3463294</v>
      </c>
      <c r="I1463" s="116">
        <v>3028536</v>
      </c>
      <c r="J1463" s="116">
        <v>434758</v>
      </c>
      <c r="K1463">
        <f t="shared" si="45"/>
        <v>0.12553309075117502</v>
      </c>
    </row>
    <row r="1464" spans="1:11" x14ac:dyDescent="0.3">
      <c r="A1464" t="str">
        <f t="shared" si="44"/>
        <v>2012_2781</v>
      </c>
      <c r="C1464" s="116">
        <v>1463</v>
      </c>
      <c r="D1464" s="116">
        <v>2012</v>
      </c>
      <c r="E1464" s="116">
        <v>2781</v>
      </c>
      <c r="F1464" s="116">
        <v>2781</v>
      </c>
      <c r="G1464" s="116" t="s">
        <v>148</v>
      </c>
      <c r="H1464" s="116">
        <v>14899015</v>
      </c>
      <c r="I1464" s="116">
        <v>12161173</v>
      </c>
      <c r="J1464" s="116">
        <v>2737842</v>
      </c>
      <c r="K1464">
        <f t="shared" si="45"/>
        <v>0.18375993312309571</v>
      </c>
    </row>
    <row r="1465" spans="1:11" x14ac:dyDescent="0.3">
      <c r="A1465" t="str">
        <f t="shared" si="44"/>
        <v>2012_2826</v>
      </c>
      <c r="C1465" s="116">
        <v>1464</v>
      </c>
      <c r="D1465" s="116">
        <v>2012</v>
      </c>
      <c r="E1465" s="116">
        <v>2826</v>
      </c>
      <c r="F1465" s="116">
        <v>2826</v>
      </c>
      <c r="G1465" s="116" t="s">
        <v>149</v>
      </c>
      <c r="H1465" s="116">
        <v>23019555</v>
      </c>
      <c r="I1465" s="116">
        <v>14502705</v>
      </c>
      <c r="J1465" s="116">
        <v>8516850</v>
      </c>
      <c r="K1465">
        <f t="shared" si="45"/>
        <v>0.36998325988491088</v>
      </c>
    </row>
    <row r="1466" spans="1:11" x14ac:dyDescent="0.3">
      <c r="A1466" t="str">
        <f t="shared" si="44"/>
        <v>2012_2846</v>
      </c>
      <c r="C1466" s="116">
        <v>1465</v>
      </c>
      <c r="D1466" s="116">
        <v>2012</v>
      </c>
      <c r="E1466" s="116">
        <v>2846</v>
      </c>
      <c r="F1466" s="116">
        <v>2846</v>
      </c>
      <c r="G1466" s="116" t="s">
        <v>151</v>
      </c>
      <c r="H1466" s="116">
        <v>5437587</v>
      </c>
      <c r="I1466" s="116">
        <v>2992492</v>
      </c>
      <c r="J1466" s="116">
        <v>2445095</v>
      </c>
      <c r="K1466">
        <f t="shared" si="45"/>
        <v>0.44966544903097644</v>
      </c>
    </row>
    <row r="1467" spans="1:11" x14ac:dyDescent="0.3">
      <c r="A1467" t="str">
        <f t="shared" si="44"/>
        <v>2012_2862</v>
      </c>
      <c r="C1467" s="116">
        <v>1466</v>
      </c>
      <c r="D1467" s="116">
        <v>2012</v>
      </c>
      <c r="E1467" s="116">
        <v>2862</v>
      </c>
      <c r="F1467" s="116">
        <v>2862</v>
      </c>
      <c r="G1467" s="116" t="s">
        <v>152</v>
      </c>
      <c r="H1467" s="116">
        <v>8456973</v>
      </c>
      <c r="I1467" s="116">
        <v>6579248</v>
      </c>
      <c r="J1467" s="116">
        <v>1877725</v>
      </c>
      <c r="K1467">
        <f t="shared" si="45"/>
        <v>0.22203275332675179</v>
      </c>
    </row>
    <row r="1468" spans="1:11" x14ac:dyDescent="0.3">
      <c r="A1468" t="str">
        <f t="shared" si="44"/>
        <v>2012_2977</v>
      </c>
      <c r="C1468" s="116">
        <v>1467</v>
      </c>
      <c r="D1468" s="116">
        <v>2012</v>
      </c>
      <c r="E1468" s="116">
        <v>2977</v>
      </c>
      <c r="F1468" s="116">
        <v>2977</v>
      </c>
      <c r="G1468" s="116" t="s">
        <v>153</v>
      </c>
      <c r="H1468" s="116">
        <v>7698950</v>
      </c>
      <c r="I1468" s="116">
        <v>7125512</v>
      </c>
      <c r="J1468" s="116">
        <v>573438</v>
      </c>
      <c r="K1468">
        <f t="shared" si="45"/>
        <v>7.4482624253956714E-2</v>
      </c>
    </row>
    <row r="1469" spans="1:11" x14ac:dyDescent="0.3">
      <c r="A1469" t="str">
        <f t="shared" si="44"/>
        <v>2012_2988</v>
      </c>
      <c r="C1469" s="116">
        <v>1468</v>
      </c>
      <c r="D1469" s="116">
        <v>2012</v>
      </c>
      <c r="E1469" s="116">
        <v>2988</v>
      </c>
      <c r="F1469" s="116">
        <v>2988</v>
      </c>
      <c r="G1469" s="116" t="s">
        <v>154</v>
      </c>
      <c r="H1469" s="116">
        <v>7460516</v>
      </c>
      <c r="I1469" s="116">
        <v>6054049</v>
      </c>
      <c r="J1469" s="116">
        <v>1406467</v>
      </c>
      <c r="K1469">
        <f t="shared" si="45"/>
        <v>0.18852141058339664</v>
      </c>
    </row>
    <row r="1470" spans="1:11" x14ac:dyDescent="0.3">
      <c r="A1470" t="str">
        <f t="shared" si="44"/>
        <v>2012_3029</v>
      </c>
      <c r="C1470" s="116">
        <v>1469</v>
      </c>
      <c r="D1470" s="116">
        <v>2012</v>
      </c>
      <c r="E1470" s="116">
        <v>3029</v>
      </c>
      <c r="F1470" s="116">
        <v>3029</v>
      </c>
      <c r="G1470" s="116" t="s">
        <v>155</v>
      </c>
      <c r="H1470" s="116">
        <v>15720735</v>
      </c>
      <c r="I1470" s="116">
        <v>13350705</v>
      </c>
      <c r="J1470" s="116">
        <v>2370030</v>
      </c>
      <c r="K1470">
        <f t="shared" si="45"/>
        <v>0.15075821836574435</v>
      </c>
    </row>
    <row r="1471" spans="1:11" x14ac:dyDescent="0.3">
      <c r="A1471" t="str">
        <f t="shared" si="44"/>
        <v>2012_3033</v>
      </c>
      <c r="C1471" s="116">
        <v>1470</v>
      </c>
      <c r="D1471" s="116">
        <v>2012</v>
      </c>
      <c r="E1471" s="116">
        <v>3033</v>
      </c>
      <c r="F1471" s="116">
        <v>3033</v>
      </c>
      <c r="G1471" s="116" t="s">
        <v>156</v>
      </c>
      <c r="H1471" s="116">
        <v>6222723</v>
      </c>
      <c r="I1471" s="116">
        <v>5024434</v>
      </c>
      <c r="J1471" s="116">
        <v>1198289</v>
      </c>
      <c r="K1471">
        <f t="shared" si="45"/>
        <v>0.19256666253664192</v>
      </c>
    </row>
    <row r="1472" spans="1:11" x14ac:dyDescent="0.3">
      <c r="A1472" t="str">
        <f t="shared" si="44"/>
        <v>2012_3042</v>
      </c>
      <c r="C1472" s="116">
        <v>1471</v>
      </c>
      <c r="D1472" s="116">
        <v>2012</v>
      </c>
      <c r="E1472" s="116">
        <v>3042</v>
      </c>
      <c r="F1472" s="116">
        <v>3042</v>
      </c>
      <c r="G1472" s="116" t="s">
        <v>157</v>
      </c>
      <c r="H1472" s="116">
        <v>6849331</v>
      </c>
      <c r="I1472" s="116">
        <v>6491075</v>
      </c>
      <c r="J1472" s="116">
        <v>358256</v>
      </c>
      <c r="K1472">
        <f t="shared" si="45"/>
        <v>5.2305254337978412E-2</v>
      </c>
    </row>
    <row r="1473" spans="1:11" x14ac:dyDescent="0.3">
      <c r="A1473" t="str">
        <f t="shared" si="44"/>
        <v>2012_3060</v>
      </c>
      <c r="C1473" s="116">
        <v>1472</v>
      </c>
      <c r="D1473" s="116">
        <v>2012</v>
      </c>
      <c r="E1473" s="116">
        <v>3060</v>
      </c>
      <c r="F1473" s="116">
        <v>3060</v>
      </c>
      <c r="G1473" s="116" t="s">
        <v>158</v>
      </c>
      <c r="H1473" s="116">
        <v>15733751</v>
      </c>
      <c r="I1473" s="116">
        <v>12718096</v>
      </c>
      <c r="J1473" s="116">
        <v>3015655</v>
      </c>
      <c r="K1473">
        <f t="shared" si="45"/>
        <v>0.19166789915513471</v>
      </c>
    </row>
    <row r="1474" spans="1:11" x14ac:dyDescent="0.3">
      <c r="A1474" t="str">
        <f t="shared" si="44"/>
        <v>2012_3168</v>
      </c>
      <c r="C1474" s="116">
        <v>1473</v>
      </c>
      <c r="D1474" s="116">
        <v>2012</v>
      </c>
      <c r="E1474" s="116">
        <v>3168</v>
      </c>
      <c r="F1474" s="116">
        <v>3168</v>
      </c>
      <c r="G1474" s="116" t="s">
        <v>165</v>
      </c>
      <c r="H1474" s="116">
        <v>10579670</v>
      </c>
      <c r="I1474" s="116">
        <v>8393692</v>
      </c>
      <c r="J1474" s="116">
        <v>2185978</v>
      </c>
      <c r="K1474">
        <f t="shared" si="45"/>
        <v>0.20662062238236165</v>
      </c>
    </row>
    <row r="1475" spans="1:11" x14ac:dyDescent="0.3">
      <c r="A1475" t="str">
        <f t="shared" si="44"/>
        <v>2012_3105</v>
      </c>
      <c r="C1475" s="116">
        <v>1474</v>
      </c>
      <c r="D1475" s="116">
        <v>2012</v>
      </c>
      <c r="E1475" s="116">
        <v>3105</v>
      </c>
      <c r="F1475" s="116">
        <v>3105</v>
      </c>
      <c r="G1475" s="116" t="s">
        <v>159</v>
      </c>
      <c r="H1475" s="116">
        <v>17686220</v>
      </c>
      <c r="I1475" s="116">
        <v>14713272</v>
      </c>
      <c r="J1475" s="116">
        <v>2972948</v>
      </c>
      <c r="K1475">
        <f t="shared" si="45"/>
        <v>0.16809403026763209</v>
      </c>
    </row>
    <row r="1476" spans="1:11" x14ac:dyDescent="0.3">
      <c r="A1476" t="str">
        <f t="shared" si="44"/>
        <v>2012_3114</v>
      </c>
      <c r="C1476" s="116">
        <v>1475</v>
      </c>
      <c r="D1476" s="116">
        <v>2012</v>
      </c>
      <c r="E1476" s="116">
        <v>3114</v>
      </c>
      <c r="F1476" s="116">
        <v>3114</v>
      </c>
      <c r="G1476" s="116" t="s">
        <v>160</v>
      </c>
      <c r="H1476" s="116">
        <v>37988720</v>
      </c>
      <c r="I1476" s="116">
        <v>30501426</v>
      </c>
      <c r="J1476" s="116">
        <v>7487294</v>
      </c>
      <c r="K1476">
        <f t="shared" si="45"/>
        <v>0.1970925580014278</v>
      </c>
    </row>
    <row r="1477" spans="1:11" x14ac:dyDescent="0.3">
      <c r="A1477" t="str">
        <f t="shared" ref="A1477:A1540" si="46">CONCATENATE(D1477,"_",E1477)</f>
        <v>2012_3119</v>
      </c>
      <c r="C1477" s="116">
        <v>1476</v>
      </c>
      <c r="D1477" s="116">
        <v>2012</v>
      </c>
      <c r="E1477" s="116">
        <v>3119</v>
      </c>
      <c r="F1477" s="116">
        <v>3119</v>
      </c>
      <c r="G1477" s="116" t="s">
        <v>161</v>
      </c>
      <c r="H1477" s="116">
        <v>10661357</v>
      </c>
      <c r="I1477" s="116">
        <v>7990389</v>
      </c>
      <c r="J1477" s="116">
        <v>2670968</v>
      </c>
      <c r="K1477">
        <f t="shared" ref="K1477:K1540" si="47">J1477/H1477</f>
        <v>0.25052795812015299</v>
      </c>
    </row>
    <row r="1478" spans="1:11" x14ac:dyDescent="0.3">
      <c r="A1478" t="str">
        <f t="shared" si="46"/>
        <v>2012_3141</v>
      </c>
      <c r="C1478" s="116">
        <v>1477</v>
      </c>
      <c r="D1478" s="116">
        <v>2012</v>
      </c>
      <c r="E1478" s="116">
        <v>3141</v>
      </c>
      <c r="F1478" s="116">
        <v>3141</v>
      </c>
      <c r="G1478" s="116" t="s">
        <v>162</v>
      </c>
      <c r="H1478" s="116">
        <v>132383702</v>
      </c>
      <c r="I1478" s="116">
        <v>121460764</v>
      </c>
      <c r="J1478" s="116">
        <v>10922938</v>
      </c>
      <c r="K1478">
        <f t="shared" si="47"/>
        <v>8.2509688390493871E-2</v>
      </c>
    </row>
    <row r="1479" spans="1:11" x14ac:dyDescent="0.3">
      <c r="A1479" t="str">
        <f t="shared" si="46"/>
        <v>2012_3150</v>
      </c>
      <c r="C1479" s="116">
        <v>1478</v>
      </c>
      <c r="D1479" s="116">
        <v>2012</v>
      </c>
      <c r="E1479" s="116">
        <v>3150</v>
      </c>
      <c r="F1479" s="116">
        <v>3150</v>
      </c>
      <c r="G1479" s="116" t="s">
        <v>163</v>
      </c>
      <c r="H1479" s="116">
        <v>14808368</v>
      </c>
      <c r="I1479" s="116">
        <v>11162555</v>
      </c>
      <c r="J1479" s="116">
        <v>3645813</v>
      </c>
      <c r="K1479">
        <f t="shared" si="47"/>
        <v>0.24619951368037316</v>
      </c>
    </row>
    <row r="1480" spans="1:11" x14ac:dyDescent="0.3">
      <c r="A1480" t="str">
        <f t="shared" si="46"/>
        <v>2012_3154</v>
      </c>
      <c r="C1480" s="116">
        <v>1479</v>
      </c>
      <c r="D1480" s="116">
        <v>2012</v>
      </c>
      <c r="E1480" s="116">
        <v>3154</v>
      </c>
      <c r="F1480" s="116">
        <v>3154</v>
      </c>
      <c r="G1480" s="116" t="s">
        <v>164</v>
      </c>
      <c r="H1480" s="116">
        <v>7377309</v>
      </c>
      <c r="I1480" s="116">
        <v>5379758</v>
      </c>
      <c r="J1480" s="116">
        <v>1997551</v>
      </c>
      <c r="K1480">
        <f t="shared" si="47"/>
        <v>0.27076959905027703</v>
      </c>
    </row>
    <row r="1481" spans="1:11" x14ac:dyDescent="0.3">
      <c r="A1481" t="str">
        <f t="shared" si="46"/>
        <v>2012_3186</v>
      </c>
      <c r="C1481" s="116">
        <v>1480</v>
      </c>
      <c r="D1481" s="116">
        <v>2012</v>
      </c>
      <c r="E1481" s="116">
        <v>3186</v>
      </c>
      <c r="F1481" s="116">
        <v>3186</v>
      </c>
      <c r="G1481" s="116" t="s">
        <v>787</v>
      </c>
      <c r="H1481" s="116">
        <v>5148514</v>
      </c>
      <c r="I1481" s="116">
        <v>3608161</v>
      </c>
      <c r="J1481" s="116">
        <v>1540353</v>
      </c>
      <c r="K1481">
        <f t="shared" si="47"/>
        <v>0.29918399755735342</v>
      </c>
    </row>
    <row r="1482" spans="1:11" x14ac:dyDescent="0.3">
      <c r="A1482" t="str">
        <f t="shared" si="46"/>
        <v>2012_3204</v>
      </c>
      <c r="C1482" s="116">
        <v>1481</v>
      </c>
      <c r="D1482" s="116">
        <v>2012</v>
      </c>
      <c r="E1482" s="116">
        <v>3204</v>
      </c>
      <c r="F1482" s="116">
        <v>3204</v>
      </c>
      <c r="G1482" s="116" t="s">
        <v>166</v>
      </c>
      <c r="H1482" s="116">
        <v>11671896</v>
      </c>
      <c r="I1482" s="116">
        <v>7968188</v>
      </c>
      <c r="J1482" s="116">
        <v>3703708</v>
      </c>
      <c r="K1482">
        <f t="shared" si="47"/>
        <v>0.31731845451672974</v>
      </c>
    </row>
    <row r="1483" spans="1:11" x14ac:dyDescent="0.3">
      <c r="A1483" t="str">
        <f t="shared" si="46"/>
        <v>2012_3231</v>
      </c>
      <c r="C1483" s="116">
        <v>1482</v>
      </c>
      <c r="D1483" s="116">
        <v>2012</v>
      </c>
      <c r="E1483" s="116">
        <v>3231</v>
      </c>
      <c r="F1483" s="116">
        <v>3231</v>
      </c>
      <c r="G1483" s="116" t="s">
        <v>167</v>
      </c>
      <c r="H1483" s="116">
        <v>68195837</v>
      </c>
      <c r="I1483" s="116">
        <v>60153139</v>
      </c>
      <c r="J1483" s="116">
        <v>8042698</v>
      </c>
      <c r="K1483">
        <f t="shared" si="47"/>
        <v>0.11793532206372069</v>
      </c>
    </row>
    <row r="1484" spans="1:11" x14ac:dyDescent="0.3">
      <c r="A1484" t="str">
        <f t="shared" si="46"/>
        <v>2012_3312</v>
      </c>
      <c r="C1484" s="116">
        <v>1483</v>
      </c>
      <c r="D1484" s="116">
        <v>2012</v>
      </c>
      <c r="E1484" s="116">
        <v>3312</v>
      </c>
      <c r="F1484" s="116">
        <v>3312</v>
      </c>
      <c r="G1484" s="116" t="s">
        <v>168</v>
      </c>
      <c r="H1484" s="116">
        <v>28538638</v>
      </c>
      <c r="I1484" s="116">
        <v>20351994</v>
      </c>
      <c r="J1484" s="116">
        <v>8186644</v>
      </c>
      <c r="K1484">
        <f t="shared" si="47"/>
        <v>0.28686176263912805</v>
      </c>
    </row>
    <row r="1485" spans="1:11" x14ac:dyDescent="0.3">
      <c r="A1485" t="str">
        <f t="shared" si="46"/>
        <v>2012_3330</v>
      </c>
      <c r="C1485" s="116">
        <v>1484</v>
      </c>
      <c r="D1485" s="116">
        <v>2012</v>
      </c>
      <c r="E1485" s="116">
        <v>3330</v>
      </c>
      <c r="F1485" s="116">
        <v>3330</v>
      </c>
      <c r="G1485" s="116" t="s">
        <v>169</v>
      </c>
      <c r="H1485" s="116">
        <v>4353657</v>
      </c>
      <c r="I1485" s="116">
        <v>3315934</v>
      </c>
      <c r="J1485" s="116">
        <v>1037723</v>
      </c>
      <c r="K1485">
        <f t="shared" si="47"/>
        <v>0.2383566275432355</v>
      </c>
    </row>
    <row r="1486" spans="1:11" x14ac:dyDescent="0.3">
      <c r="A1486" t="str">
        <f t="shared" si="46"/>
        <v>2012_3348</v>
      </c>
      <c r="C1486" s="116">
        <v>1485</v>
      </c>
      <c r="D1486" s="116">
        <v>2012</v>
      </c>
      <c r="E1486" s="116">
        <v>3348</v>
      </c>
      <c r="F1486" s="116">
        <v>3348</v>
      </c>
      <c r="G1486" s="116" t="s">
        <v>170</v>
      </c>
      <c r="H1486" s="116">
        <v>5257231</v>
      </c>
      <c r="I1486" s="116">
        <v>4638039</v>
      </c>
      <c r="J1486" s="116">
        <v>619192</v>
      </c>
      <c r="K1486">
        <f t="shared" si="47"/>
        <v>0.11777911223608017</v>
      </c>
    </row>
    <row r="1487" spans="1:11" x14ac:dyDescent="0.3">
      <c r="A1487" t="str">
        <f t="shared" si="46"/>
        <v>2012_3375</v>
      </c>
      <c r="C1487" s="116">
        <v>1486</v>
      </c>
      <c r="D1487" s="116">
        <v>2012</v>
      </c>
      <c r="E1487" s="116">
        <v>3375</v>
      </c>
      <c r="F1487" s="116">
        <v>3375</v>
      </c>
      <c r="G1487" s="116" t="s">
        <v>171</v>
      </c>
      <c r="H1487" s="116">
        <v>21719785</v>
      </c>
      <c r="I1487" s="116">
        <v>16822041</v>
      </c>
      <c r="J1487" s="116">
        <v>4897744</v>
      </c>
      <c r="K1487">
        <f t="shared" si="47"/>
        <v>0.22549689142871349</v>
      </c>
    </row>
    <row r="1488" spans="1:11" x14ac:dyDescent="0.3">
      <c r="A1488" t="str">
        <f t="shared" si="46"/>
        <v>2012_3420</v>
      </c>
      <c r="C1488" s="116">
        <v>1487</v>
      </c>
      <c r="D1488" s="116">
        <v>2012</v>
      </c>
      <c r="E1488" s="116">
        <v>3420</v>
      </c>
      <c r="F1488" s="116">
        <v>3420</v>
      </c>
      <c r="G1488" s="116" t="s">
        <v>172</v>
      </c>
      <c r="H1488" s="116">
        <v>8400799</v>
      </c>
      <c r="I1488" s="116">
        <v>6154146</v>
      </c>
      <c r="J1488" s="116">
        <v>2246653</v>
      </c>
      <c r="K1488">
        <f t="shared" si="47"/>
        <v>0.2674332524799129</v>
      </c>
    </row>
    <row r="1489" spans="1:11" x14ac:dyDescent="0.3">
      <c r="A1489" t="str">
        <f t="shared" si="46"/>
        <v>2012_3465</v>
      </c>
      <c r="C1489" s="116">
        <v>1488</v>
      </c>
      <c r="D1489" s="116">
        <v>2012</v>
      </c>
      <c r="E1489" s="116">
        <v>3465</v>
      </c>
      <c r="F1489" s="116">
        <v>3465</v>
      </c>
      <c r="G1489" s="116" t="s">
        <v>173</v>
      </c>
      <c r="H1489" s="116">
        <v>5383390</v>
      </c>
      <c r="I1489" s="116">
        <v>3712050</v>
      </c>
      <c r="J1489" s="116">
        <v>1671340</v>
      </c>
      <c r="K1489">
        <f t="shared" si="47"/>
        <v>0.31046236665001048</v>
      </c>
    </row>
    <row r="1490" spans="1:11" x14ac:dyDescent="0.3">
      <c r="A1490" t="str">
        <f t="shared" si="46"/>
        <v>2012_3537</v>
      </c>
      <c r="C1490" s="116">
        <v>1489</v>
      </c>
      <c r="D1490" s="116">
        <v>2012</v>
      </c>
      <c r="E1490" s="116">
        <v>3537</v>
      </c>
      <c r="F1490" s="116">
        <v>3537</v>
      </c>
      <c r="G1490" s="116" t="s">
        <v>174</v>
      </c>
      <c r="H1490" s="116">
        <v>4304013</v>
      </c>
      <c r="I1490" s="116">
        <v>3668113</v>
      </c>
      <c r="J1490" s="116">
        <v>635900</v>
      </c>
      <c r="K1490">
        <f t="shared" si="47"/>
        <v>0.14774583626954657</v>
      </c>
    </row>
    <row r="1491" spans="1:11" x14ac:dyDescent="0.3">
      <c r="A1491" t="str">
        <f t="shared" si="46"/>
        <v>2012_3555</v>
      </c>
      <c r="C1491" s="116">
        <v>1490</v>
      </c>
      <c r="D1491" s="116">
        <v>2012</v>
      </c>
      <c r="E1491" s="116">
        <v>3555</v>
      </c>
      <c r="F1491" s="116">
        <v>3555</v>
      </c>
      <c r="G1491" s="116" t="s">
        <v>175</v>
      </c>
      <c r="H1491" s="116">
        <v>6431071</v>
      </c>
      <c r="I1491" s="116">
        <v>5724296</v>
      </c>
      <c r="J1491" s="116">
        <v>706775</v>
      </c>
      <c r="K1491">
        <f t="shared" si="47"/>
        <v>0.1099000461975929</v>
      </c>
    </row>
    <row r="1492" spans="1:11" x14ac:dyDescent="0.3">
      <c r="A1492" t="str">
        <f t="shared" si="46"/>
        <v>2012_3600</v>
      </c>
      <c r="C1492" s="116">
        <v>1491</v>
      </c>
      <c r="D1492" s="116">
        <v>2012</v>
      </c>
      <c r="E1492" s="116">
        <v>3600</v>
      </c>
      <c r="F1492" s="116">
        <v>3600</v>
      </c>
      <c r="G1492" s="116" t="s">
        <v>177</v>
      </c>
      <c r="H1492" s="116">
        <v>24546383</v>
      </c>
      <c r="I1492" s="116">
        <v>17918564</v>
      </c>
      <c r="J1492" s="116">
        <v>6627819</v>
      </c>
      <c r="K1492">
        <f t="shared" si="47"/>
        <v>0.27001204210005197</v>
      </c>
    </row>
    <row r="1493" spans="1:11" x14ac:dyDescent="0.3">
      <c r="A1493" t="str">
        <f t="shared" si="46"/>
        <v>2012_3609</v>
      </c>
      <c r="C1493" s="116">
        <v>1492</v>
      </c>
      <c r="D1493" s="116">
        <v>2012</v>
      </c>
      <c r="E1493" s="116">
        <v>3609</v>
      </c>
      <c r="F1493" s="116">
        <v>3609</v>
      </c>
      <c r="G1493" s="116" t="s">
        <v>178</v>
      </c>
      <c r="H1493" s="116">
        <v>6080676</v>
      </c>
      <c r="I1493" s="116">
        <v>4306708</v>
      </c>
      <c r="J1493" s="116">
        <v>1773968</v>
      </c>
      <c r="K1493">
        <f t="shared" si="47"/>
        <v>0.29173861590388961</v>
      </c>
    </row>
    <row r="1494" spans="1:11" x14ac:dyDescent="0.3">
      <c r="A1494" t="str">
        <f t="shared" si="46"/>
        <v>2012_3645</v>
      </c>
      <c r="C1494" s="116">
        <v>1493</v>
      </c>
      <c r="D1494" s="116">
        <v>2012</v>
      </c>
      <c r="E1494" s="116">
        <v>3645</v>
      </c>
      <c r="F1494" s="116">
        <v>3645</v>
      </c>
      <c r="G1494" s="116" t="s">
        <v>179</v>
      </c>
      <c r="H1494" s="116">
        <v>33646492</v>
      </c>
      <c r="I1494" s="116">
        <v>27441133</v>
      </c>
      <c r="J1494" s="116">
        <v>6205359</v>
      </c>
      <c r="K1494">
        <f t="shared" si="47"/>
        <v>0.18442811214910607</v>
      </c>
    </row>
    <row r="1495" spans="1:11" x14ac:dyDescent="0.3">
      <c r="A1495" t="str">
        <f t="shared" si="46"/>
        <v>2012_3715</v>
      </c>
      <c r="C1495" s="116">
        <v>1494</v>
      </c>
      <c r="D1495" s="116">
        <v>2012</v>
      </c>
      <c r="E1495" s="116">
        <v>3715</v>
      </c>
      <c r="F1495" s="116">
        <v>3715</v>
      </c>
      <c r="G1495" s="116" t="s">
        <v>181</v>
      </c>
      <c r="H1495" s="116">
        <v>75663885</v>
      </c>
      <c r="I1495" s="116">
        <v>62700237</v>
      </c>
      <c r="J1495" s="116">
        <v>12963648</v>
      </c>
      <c r="K1495">
        <f t="shared" si="47"/>
        <v>0.17133204302158156</v>
      </c>
    </row>
    <row r="1496" spans="1:11" x14ac:dyDescent="0.3">
      <c r="A1496" t="str">
        <f t="shared" si="46"/>
        <v>2012_3744</v>
      </c>
      <c r="C1496" s="116">
        <v>1495</v>
      </c>
      <c r="D1496" s="116">
        <v>2012</v>
      </c>
      <c r="E1496" s="116">
        <v>3744</v>
      </c>
      <c r="F1496" s="116">
        <v>3744</v>
      </c>
      <c r="G1496" s="116" t="s">
        <v>182</v>
      </c>
      <c r="H1496" s="116">
        <v>7893707</v>
      </c>
      <c r="I1496" s="116">
        <v>6110496</v>
      </c>
      <c r="J1496" s="116">
        <v>1783211</v>
      </c>
      <c r="K1496">
        <f t="shared" si="47"/>
        <v>0.22590286160862064</v>
      </c>
    </row>
    <row r="1497" spans="1:11" x14ac:dyDescent="0.3">
      <c r="A1497" t="str">
        <f t="shared" si="46"/>
        <v>2012_3798</v>
      </c>
      <c r="C1497" s="116">
        <v>1496</v>
      </c>
      <c r="D1497" s="116">
        <v>2012</v>
      </c>
      <c r="E1497" s="116">
        <v>3798</v>
      </c>
      <c r="F1497" s="116">
        <v>3798</v>
      </c>
      <c r="G1497" s="116" t="s">
        <v>183</v>
      </c>
      <c r="H1497" s="116">
        <v>7808933</v>
      </c>
      <c r="I1497" s="116">
        <v>6319919</v>
      </c>
      <c r="J1497" s="116">
        <v>1489014</v>
      </c>
      <c r="K1497">
        <f t="shared" si="47"/>
        <v>0.1906808523008201</v>
      </c>
    </row>
    <row r="1498" spans="1:11" x14ac:dyDescent="0.3">
      <c r="A1498" t="str">
        <f t="shared" si="46"/>
        <v>2012_3816</v>
      </c>
      <c r="C1498" s="116">
        <v>1497</v>
      </c>
      <c r="D1498" s="116">
        <v>2012</v>
      </c>
      <c r="E1498" s="116">
        <v>3816</v>
      </c>
      <c r="F1498" s="116">
        <v>3816</v>
      </c>
      <c r="G1498" s="116" t="s">
        <v>184</v>
      </c>
      <c r="H1498" s="116">
        <v>6251507</v>
      </c>
      <c r="I1498" s="116">
        <v>4213831</v>
      </c>
      <c r="J1498" s="116">
        <v>2037676</v>
      </c>
      <c r="K1498">
        <f t="shared" si="47"/>
        <v>0.32594956704039524</v>
      </c>
    </row>
    <row r="1499" spans="1:11" x14ac:dyDescent="0.3">
      <c r="A1499" t="str">
        <f t="shared" si="46"/>
        <v>2012_3841</v>
      </c>
      <c r="C1499" s="116">
        <v>1498</v>
      </c>
      <c r="D1499" s="116">
        <v>2012</v>
      </c>
      <c r="E1499" s="116">
        <v>3841</v>
      </c>
      <c r="F1499" s="116">
        <v>3841</v>
      </c>
      <c r="G1499" s="116" t="s">
        <v>185</v>
      </c>
      <c r="H1499" s="116">
        <v>10737879</v>
      </c>
      <c r="I1499" s="116">
        <v>7884814</v>
      </c>
      <c r="J1499" s="116">
        <v>2853065</v>
      </c>
      <c r="K1499">
        <f t="shared" si="47"/>
        <v>0.26570098247521695</v>
      </c>
    </row>
    <row r="1500" spans="1:11" x14ac:dyDescent="0.3">
      <c r="A1500" t="str">
        <f t="shared" si="46"/>
        <v>2012_3897</v>
      </c>
      <c r="C1500" s="116">
        <v>1499</v>
      </c>
      <c r="D1500" s="116">
        <v>2012</v>
      </c>
      <c r="E1500" s="116">
        <v>3897</v>
      </c>
      <c r="F1500" s="116">
        <v>3897</v>
      </c>
      <c r="G1500" s="116" t="s">
        <v>788</v>
      </c>
      <c r="H1500" s="116">
        <v>940086</v>
      </c>
      <c r="I1500" s="116">
        <v>892651</v>
      </c>
      <c r="J1500" s="116">
        <v>47435</v>
      </c>
      <c r="K1500">
        <f t="shared" si="47"/>
        <v>5.0458149573549653E-2</v>
      </c>
    </row>
    <row r="1501" spans="1:11" x14ac:dyDescent="0.3">
      <c r="A1501" t="str">
        <f t="shared" si="46"/>
        <v>2012_3906</v>
      </c>
      <c r="C1501" s="116">
        <v>1500</v>
      </c>
      <c r="D1501" s="116">
        <v>2012</v>
      </c>
      <c r="E1501" s="116">
        <v>3906</v>
      </c>
      <c r="F1501" s="116">
        <v>3906</v>
      </c>
      <c r="G1501" s="116" t="s">
        <v>187</v>
      </c>
      <c r="H1501" s="116">
        <v>6608392</v>
      </c>
      <c r="I1501" s="116">
        <v>4318834</v>
      </c>
      <c r="J1501" s="116">
        <v>2289558</v>
      </c>
      <c r="K1501">
        <f t="shared" si="47"/>
        <v>0.3464621953419228</v>
      </c>
    </row>
    <row r="1502" spans="1:11" x14ac:dyDescent="0.3">
      <c r="A1502" t="str">
        <f t="shared" si="46"/>
        <v>2012_4419</v>
      </c>
      <c r="C1502" s="116">
        <v>1501</v>
      </c>
      <c r="D1502" s="116">
        <v>2012</v>
      </c>
      <c r="E1502" s="116">
        <v>4419</v>
      </c>
      <c r="F1502" s="116">
        <v>4419</v>
      </c>
      <c r="G1502" s="116" t="s">
        <v>789</v>
      </c>
      <c r="H1502" s="116">
        <v>9903219</v>
      </c>
      <c r="I1502" s="116">
        <v>7963610</v>
      </c>
      <c r="J1502" s="116">
        <v>1939609</v>
      </c>
      <c r="K1502">
        <f t="shared" si="47"/>
        <v>0.19585641799903647</v>
      </c>
    </row>
    <row r="1503" spans="1:11" x14ac:dyDescent="0.3">
      <c r="A1503" t="str">
        <f t="shared" si="46"/>
        <v>2012_3942</v>
      </c>
      <c r="C1503" s="116">
        <v>1502</v>
      </c>
      <c r="D1503" s="116">
        <v>2012</v>
      </c>
      <c r="E1503" s="116">
        <v>3942</v>
      </c>
      <c r="F1503" s="116">
        <v>3942</v>
      </c>
      <c r="G1503" s="116" t="s">
        <v>188</v>
      </c>
      <c r="H1503" s="116">
        <v>7538339</v>
      </c>
      <c r="I1503" s="116">
        <v>5747010</v>
      </c>
      <c r="J1503" s="116">
        <v>1791329</v>
      </c>
      <c r="K1503">
        <f t="shared" si="47"/>
        <v>0.23762913819609333</v>
      </c>
    </row>
    <row r="1504" spans="1:11" x14ac:dyDescent="0.3">
      <c r="A1504" t="str">
        <f t="shared" si="46"/>
        <v>2012_4023</v>
      </c>
      <c r="C1504" s="116">
        <v>1503</v>
      </c>
      <c r="D1504" s="116">
        <v>2012</v>
      </c>
      <c r="E1504" s="116">
        <v>4023</v>
      </c>
      <c r="F1504" s="116">
        <v>4023</v>
      </c>
      <c r="G1504" s="116" t="s">
        <v>790</v>
      </c>
      <c r="H1504" s="116">
        <v>9935317</v>
      </c>
      <c r="I1504" s="116">
        <v>8668146</v>
      </c>
      <c r="J1504" s="116">
        <v>1267171</v>
      </c>
      <c r="K1504">
        <f t="shared" si="47"/>
        <v>0.12754208043890294</v>
      </c>
    </row>
    <row r="1505" spans="1:11" x14ac:dyDescent="0.3">
      <c r="A1505" t="str">
        <f t="shared" si="46"/>
        <v>2012_4033</v>
      </c>
      <c r="C1505" s="116">
        <v>1504</v>
      </c>
      <c r="D1505" s="116">
        <v>2012</v>
      </c>
      <c r="E1505" s="116">
        <v>4033</v>
      </c>
      <c r="F1505" s="116">
        <v>4033</v>
      </c>
      <c r="G1505" s="116" t="s">
        <v>368</v>
      </c>
      <c r="H1505" s="116">
        <v>12215521</v>
      </c>
      <c r="I1505" s="116">
        <v>9601205</v>
      </c>
      <c r="J1505" s="116">
        <v>2614316</v>
      </c>
      <c r="K1505">
        <f t="shared" si="47"/>
        <v>0.21401592285748597</v>
      </c>
    </row>
    <row r="1506" spans="1:11" x14ac:dyDescent="0.3">
      <c r="A1506" t="str">
        <f t="shared" si="46"/>
        <v>2012_4041</v>
      </c>
      <c r="C1506" s="116">
        <v>1505</v>
      </c>
      <c r="D1506" s="116">
        <v>2012</v>
      </c>
      <c r="E1506" s="116">
        <v>4041</v>
      </c>
      <c r="F1506" s="116">
        <v>4041</v>
      </c>
      <c r="G1506" s="116" t="s">
        <v>191</v>
      </c>
      <c r="H1506" s="116">
        <v>18730704</v>
      </c>
      <c r="I1506" s="116">
        <v>15542726</v>
      </c>
      <c r="J1506" s="116">
        <v>3187978</v>
      </c>
      <c r="K1506">
        <f t="shared" si="47"/>
        <v>0.17020065022649442</v>
      </c>
    </row>
    <row r="1507" spans="1:11" x14ac:dyDescent="0.3">
      <c r="A1507" t="str">
        <f t="shared" si="46"/>
        <v>2012_4043</v>
      </c>
      <c r="C1507" s="116">
        <v>1506</v>
      </c>
      <c r="D1507" s="116">
        <v>2012</v>
      </c>
      <c r="E1507" s="116">
        <v>4043</v>
      </c>
      <c r="F1507" s="116">
        <v>4043</v>
      </c>
      <c r="G1507" s="116" t="s">
        <v>192</v>
      </c>
      <c r="H1507" s="116">
        <v>9842847</v>
      </c>
      <c r="I1507" s="116">
        <v>7458162</v>
      </c>
      <c r="J1507" s="116">
        <v>2384685</v>
      </c>
      <c r="K1507">
        <f t="shared" si="47"/>
        <v>0.24227593906519121</v>
      </c>
    </row>
    <row r="1508" spans="1:11" x14ac:dyDescent="0.3">
      <c r="A1508" t="str">
        <f t="shared" si="46"/>
        <v>2012_4068</v>
      </c>
      <c r="C1508" s="116">
        <v>1507</v>
      </c>
      <c r="D1508" s="116">
        <v>2012</v>
      </c>
      <c r="E1508" s="116">
        <v>4068</v>
      </c>
      <c r="F1508" s="116">
        <v>4068</v>
      </c>
      <c r="G1508" s="116" t="s">
        <v>945</v>
      </c>
      <c r="H1508" s="116">
        <v>5230691</v>
      </c>
      <c r="I1508" s="116">
        <v>4459488</v>
      </c>
      <c r="J1508" s="116">
        <v>771203</v>
      </c>
      <c r="K1508">
        <f t="shared" si="47"/>
        <v>0.14743807271352868</v>
      </c>
    </row>
    <row r="1509" spans="1:11" x14ac:dyDescent="0.3">
      <c r="A1509" t="str">
        <f t="shared" si="46"/>
        <v>2012_4086</v>
      </c>
      <c r="C1509" s="116">
        <v>1508</v>
      </c>
      <c r="D1509" s="116">
        <v>2012</v>
      </c>
      <c r="E1509" s="116">
        <v>4086</v>
      </c>
      <c r="F1509" s="116">
        <v>4086</v>
      </c>
      <c r="G1509" s="116" t="s">
        <v>791</v>
      </c>
      <c r="H1509" s="116">
        <v>28467907</v>
      </c>
      <c r="I1509" s="116">
        <v>21082678</v>
      </c>
      <c r="J1509" s="116">
        <v>7385229</v>
      </c>
      <c r="K1509">
        <f t="shared" si="47"/>
        <v>0.25942297057525165</v>
      </c>
    </row>
    <row r="1510" spans="1:11" x14ac:dyDescent="0.3">
      <c r="A1510" t="str">
        <f t="shared" si="46"/>
        <v>2012_4104</v>
      </c>
      <c r="C1510" s="116">
        <v>1509</v>
      </c>
      <c r="D1510" s="116">
        <v>2012</v>
      </c>
      <c r="E1510" s="116">
        <v>4104</v>
      </c>
      <c r="F1510" s="116">
        <v>4104</v>
      </c>
      <c r="G1510" s="116" t="s">
        <v>194</v>
      </c>
      <c r="H1510" s="116">
        <v>71195616</v>
      </c>
      <c r="I1510" s="116">
        <v>54444193</v>
      </c>
      <c r="J1510" s="116">
        <v>16751423</v>
      </c>
      <c r="K1510">
        <f t="shared" si="47"/>
        <v>0.23528728229558404</v>
      </c>
    </row>
    <row r="1511" spans="1:11" x14ac:dyDescent="0.3">
      <c r="A1511" t="str">
        <f t="shared" si="46"/>
        <v>2012_4122</v>
      </c>
      <c r="C1511" s="116">
        <v>1510</v>
      </c>
      <c r="D1511" s="116">
        <v>2012</v>
      </c>
      <c r="E1511" s="116">
        <v>4122</v>
      </c>
      <c r="F1511" s="116">
        <v>4122</v>
      </c>
      <c r="G1511" s="116" t="s">
        <v>195</v>
      </c>
      <c r="H1511" s="116">
        <v>6791495</v>
      </c>
      <c r="I1511" s="116">
        <v>5212045</v>
      </c>
      <c r="J1511" s="116">
        <v>1579450</v>
      </c>
      <c r="K1511">
        <f t="shared" si="47"/>
        <v>0.23256293349255208</v>
      </c>
    </row>
    <row r="1512" spans="1:11" x14ac:dyDescent="0.3">
      <c r="A1512" t="str">
        <f t="shared" si="46"/>
        <v>2012_4131</v>
      </c>
      <c r="C1512" s="116">
        <v>1511</v>
      </c>
      <c r="D1512" s="116">
        <v>2012</v>
      </c>
      <c r="E1512" s="116">
        <v>4131</v>
      </c>
      <c r="F1512" s="116">
        <v>4131</v>
      </c>
      <c r="G1512" s="116" t="s">
        <v>196</v>
      </c>
      <c r="H1512" s="116">
        <v>45000377</v>
      </c>
      <c r="I1512" s="116">
        <v>38305647</v>
      </c>
      <c r="J1512" s="116">
        <v>6694730</v>
      </c>
      <c r="K1512">
        <f t="shared" si="47"/>
        <v>0.14877053141132573</v>
      </c>
    </row>
    <row r="1513" spans="1:11" x14ac:dyDescent="0.3">
      <c r="A1513" t="str">
        <f t="shared" si="46"/>
        <v>2012_4203</v>
      </c>
      <c r="C1513" s="116">
        <v>1512</v>
      </c>
      <c r="D1513" s="116">
        <v>2012</v>
      </c>
      <c r="E1513" s="116">
        <v>4203</v>
      </c>
      <c r="F1513" s="116">
        <v>4203</v>
      </c>
      <c r="G1513" s="116" t="s">
        <v>198</v>
      </c>
      <c r="H1513" s="116">
        <v>11253523</v>
      </c>
      <c r="I1513" s="116">
        <v>8013613</v>
      </c>
      <c r="J1513" s="116">
        <v>3239910</v>
      </c>
      <c r="K1513">
        <f t="shared" si="47"/>
        <v>0.28790184193874219</v>
      </c>
    </row>
    <row r="1514" spans="1:11" x14ac:dyDescent="0.3">
      <c r="A1514" t="str">
        <f t="shared" si="46"/>
        <v>2012_4212</v>
      </c>
      <c r="C1514" s="116">
        <v>1513</v>
      </c>
      <c r="D1514" s="116">
        <v>2012</v>
      </c>
      <c r="E1514" s="116">
        <v>4212</v>
      </c>
      <c r="F1514" s="116">
        <v>4212</v>
      </c>
      <c r="G1514" s="116" t="s">
        <v>199</v>
      </c>
      <c r="H1514" s="116">
        <v>5134665</v>
      </c>
      <c r="I1514" s="116">
        <v>3460616</v>
      </c>
      <c r="J1514" s="116">
        <v>1674049</v>
      </c>
      <c r="K1514">
        <f t="shared" si="47"/>
        <v>0.32602886458999758</v>
      </c>
    </row>
    <row r="1515" spans="1:11" x14ac:dyDescent="0.3">
      <c r="A1515" t="str">
        <f t="shared" si="46"/>
        <v>2012_4271</v>
      </c>
      <c r="C1515" s="116">
        <v>1514</v>
      </c>
      <c r="D1515" s="116">
        <v>2012</v>
      </c>
      <c r="E1515" s="116">
        <v>4271</v>
      </c>
      <c r="F1515" s="116">
        <v>4271</v>
      </c>
      <c r="G1515" s="116" t="s">
        <v>201</v>
      </c>
      <c r="H1515" s="116">
        <v>15892236</v>
      </c>
      <c r="I1515" s="116">
        <v>12308721</v>
      </c>
      <c r="J1515" s="116">
        <v>3583515</v>
      </c>
      <c r="K1515">
        <f t="shared" si="47"/>
        <v>0.22548840830201616</v>
      </c>
    </row>
    <row r="1516" spans="1:11" x14ac:dyDescent="0.3">
      <c r="A1516" t="str">
        <f t="shared" si="46"/>
        <v>2012_4269</v>
      </c>
      <c r="C1516" s="116">
        <v>1515</v>
      </c>
      <c r="D1516" s="116">
        <v>2012</v>
      </c>
      <c r="E1516" s="116">
        <v>4269</v>
      </c>
      <c r="F1516" s="116">
        <v>4269</v>
      </c>
      <c r="G1516" s="116" t="s">
        <v>200</v>
      </c>
      <c r="H1516" s="116">
        <v>7298866</v>
      </c>
      <c r="I1516" s="116">
        <v>5628208</v>
      </c>
      <c r="J1516" s="116">
        <v>1670658</v>
      </c>
      <c r="K1516">
        <f t="shared" si="47"/>
        <v>0.22889281704856618</v>
      </c>
    </row>
    <row r="1517" spans="1:11" x14ac:dyDescent="0.3">
      <c r="A1517" t="str">
        <f t="shared" si="46"/>
        <v>2012_4356</v>
      </c>
      <c r="C1517" s="116">
        <v>1516</v>
      </c>
      <c r="D1517" s="116">
        <v>2012</v>
      </c>
      <c r="E1517" s="116">
        <v>4356</v>
      </c>
      <c r="F1517" s="116">
        <v>4356</v>
      </c>
      <c r="G1517" s="116" t="s">
        <v>202</v>
      </c>
      <c r="H1517" s="116">
        <v>9912858</v>
      </c>
      <c r="I1517" s="116">
        <v>8145212</v>
      </c>
      <c r="J1517" s="116">
        <v>1767646</v>
      </c>
      <c r="K1517">
        <f t="shared" si="47"/>
        <v>0.17831850309971151</v>
      </c>
    </row>
    <row r="1518" spans="1:11" x14ac:dyDescent="0.3">
      <c r="A1518" t="str">
        <f t="shared" si="46"/>
        <v>2012_4149</v>
      </c>
      <c r="C1518" s="116">
        <v>1517</v>
      </c>
      <c r="D1518" s="116">
        <v>2012</v>
      </c>
      <c r="E1518" s="116">
        <v>4149</v>
      </c>
      <c r="F1518" s="116">
        <v>4149</v>
      </c>
      <c r="G1518" s="116" t="s">
        <v>792</v>
      </c>
      <c r="H1518" s="116">
        <v>16250417</v>
      </c>
      <c r="I1518" s="116">
        <v>12816024</v>
      </c>
      <c r="J1518" s="116">
        <v>3434393</v>
      </c>
      <c r="K1518">
        <f t="shared" si="47"/>
        <v>0.21134183818175251</v>
      </c>
    </row>
    <row r="1519" spans="1:11" x14ac:dyDescent="0.3">
      <c r="A1519" t="str">
        <f t="shared" si="46"/>
        <v>2012_4437</v>
      </c>
      <c r="C1519" s="116">
        <v>1518</v>
      </c>
      <c r="D1519" s="116">
        <v>2012</v>
      </c>
      <c r="E1519" s="116">
        <v>4437</v>
      </c>
      <c r="F1519" s="116">
        <v>4437</v>
      </c>
      <c r="G1519" s="116" t="s">
        <v>204</v>
      </c>
      <c r="H1519" s="116">
        <v>6262949</v>
      </c>
      <c r="I1519" s="116">
        <v>5058696</v>
      </c>
      <c r="J1519" s="116">
        <v>1204253</v>
      </c>
      <c r="K1519">
        <f t="shared" si="47"/>
        <v>0.19228210224927586</v>
      </c>
    </row>
    <row r="1520" spans="1:11" x14ac:dyDescent="0.3">
      <c r="A1520" t="str">
        <f t="shared" si="46"/>
        <v>2012_4446</v>
      </c>
      <c r="C1520" s="116">
        <v>1519</v>
      </c>
      <c r="D1520" s="116">
        <v>2012</v>
      </c>
      <c r="E1520" s="116">
        <v>4446</v>
      </c>
      <c r="F1520" s="116">
        <v>4446</v>
      </c>
      <c r="G1520" s="116" t="s">
        <v>205</v>
      </c>
      <c r="H1520" s="116">
        <v>12178386</v>
      </c>
      <c r="I1520" s="116">
        <v>10758159</v>
      </c>
      <c r="J1520" s="116">
        <v>1420227</v>
      </c>
      <c r="K1520">
        <f t="shared" si="47"/>
        <v>0.11661865537847134</v>
      </c>
    </row>
    <row r="1521" spans="1:11" x14ac:dyDescent="0.3">
      <c r="A1521" t="str">
        <f t="shared" si="46"/>
        <v>2012_4491</v>
      </c>
      <c r="C1521" s="116">
        <v>1520</v>
      </c>
      <c r="D1521" s="116">
        <v>2012</v>
      </c>
      <c r="E1521" s="116">
        <v>4491</v>
      </c>
      <c r="F1521" s="116">
        <v>4491</v>
      </c>
      <c r="G1521" s="116" t="s">
        <v>206</v>
      </c>
      <c r="H1521" s="116">
        <v>4906251</v>
      </c>
      <c r="I1521" s="116">
        <v>3747515</v>
      </c>
      <c r="J1521" s="116">
        <v>1158736</v>
      </c>
      <c r="K1521">
        <f t="shared" si="47"/>
        <v>0.2361754423081901</v>
      </c>
    </row>
    <row r="1522" spans="1:11" x14ac:dyDescent="0.3">
      <c r="A1522" t="str">
        <f t="shared" si="46"/>
        <v>2012_4505</v>
      </c>
      <c r="C1522" s="116">
        <v>1521</v>
      </c>
      <c r="D1522" s="116">
        <v>2012</v>
      </c>
      <c r="E1522" s="116">
        <v>4505</v>
      </c>
      <c r="F1522" s="116">
        <v>4505</v>
      </c>
      <c r="G1522" s="116" t="s">
        <v>207</v>
      </c>
      <c r="H1522" s="116">
        <v>3840871</v>
      </c>
      <c r="I1522" s="116">
        <v>2876381</v>
      </c>
      <c r="J1522" s="116">
        <v>964490</v>
      </c>
      <c r="K1522">
        <f t="shared" si="47"/>
        <v>0.25111231280613172</v>
      </c>
    </row>
    <row r="1523" spans="1:11" x14ac:dyDescent="0.3">
      <c r="A1523" t="str">
        <f t="shared" si="46"/>
        <v>2012_4509</v>
      </c>
      <c r="C1523" s="116">
        <v>1522</v>
      </c>
      <c r="D1523" s="116">
        <v>2012</v>
      </c>
      <c r="E1523" s="116">
        <v>4509</v>
      </c>
      <c r="F1523" s="116">
        <v>4509</v>
      </c>
      <c r="G1523" s="116" t="s">
        <v>208</v>
      </c>
      <c r="H1523" s="116">
        <v>2946848</v>
      </c>
      <c r="I1523" s="116">
        <v>2562776</v>
      </c>
      <c r="J1523" s="116">
        <v>384072</v>
      </c>
      <c r="K1523">
        <f t="shared" si="47"/>
        <v>0.13033315596868247</v>
      </c>
    </row>
    <row r="1524" spans="1:11" x14ac:dyDescent="0.3">
      <c r="A1524" t="str">
        <f t="shared" si="46"/>
        <v>2012_4518</v>
      </c>
      <c r="C1524" s="116">
        <v>1523</v>
      </c>
      <c r="D1524" s="116">
        <v>2012</v>
      </c>
      <c r="E1524" s="116">
        <v>4518</v>
      </c>
      <c r="F1524" s="116">
        <v>4518</v>
      </c>
      <c r="G1524" s="116" t="s">
        <v>209</v>
      </c>
      <c r="H1524" s="116">
        <v>3028428</v>
      </c>
      <c r="I1524" s="116">
        <v>2398068</v>
      </c>
      <c r="J1524" s="116">
        <v>630360</v>
      </c>
      <c r="K1524">
        <f t="shared" si="47"/>
        <v>0.20814759340489522</v>
      </c>
    </row>
    <row r="1525" spans="1:11" x14ac:dyDescent="0.3">
      <c r="A1525" t="str">
        <f t="shared" si="46"/>
        <v>2012_4527</v>
      </c>
      <c r="C1525" s="116">
        <v>1524</v>
      </c>
      <c r="D1525" s="116">
        <v>2012</v>
      </c>
      <c r="E1525" s="116">
        <v>4527</v>
      </c>
      <c r="F1525" s="116">
        <v>4527</v>
      </c>
      <c r="G1525" s="116" t="s">
        <v>210</v>
      </c>
      <c r="H1525" s="116">
        <v>8055451</v>
      </c>
      <c r="I1525" s="116">
        <v>7040799</v>
      </c>
      <c r="J1525" s="116">
        <v>1014652</v>
      </c>
      <c r="K1525">
        <f t="shared" si="47"/>
        <v>0.12595843485361652</v>
      </c>
    </row>
    <row r="1526" spans="1:11" x14ac:dyDescent="0.3">
      <c r="A1526" t="str">
        <f t="shared" si="46"/>
        <v>2012_4536</v>
      </c>
      <c r="C1526" s="116">
        <v>1525</v>
      </c>
      <c r="D1526" s="116">
        <v>2012</v>
      </c>
      <c r="E1526" s="116">
        <v>4536</v>
      </c>
      <c r="F1526" s="116">
        <v>4536</v>
      </c>
      <c r="G1526" s="116" t="s">
        <v>211</v>
      </c>
      <c r="H1526" s="116">
        <v>26485243</v>
      </c>
      <c r="I1526" s="116">
        <v>19662322</v>
      </c>
      <c r="J1526" s="116">
        <v>6822921</v>
      </c>
      <c r="K1526">
        <f t="shared" si="47"/>
        <v>0.25761217293720884</v>
      </c>
    </row>
    <row r="1527" spans="1:11" x14ac:dyDescent="0.3">
      <c r="A1527" t="str">
        <f t="shared" si="46"/>
        <v>2012_4554</v>
      </c>
      <c r="C1527" s="116">
        <v>1526</v>
      </c>
      <c r="D1527" s="116">
        <v>2012</v>
      </c>
      <c r="E1527" s="116">
        <v>4554</v>
      </c>
      <c r="F1527" s="116">
        <v>4554</v>
      </c>
      <c r="G1527" s="116" t="s">
        <v>212</v>
      </c>
      <c r="H1527" s="116">
        <v>14715643</v>
      </c>
      <c r="I1527" s="116">
        <v>11080679</v>
      </c>
      <c r="J1527" s="116">
        <v>3634964</v>
      </c>
      <c r="K1527">
        <f t="shared" si="47"/>
        <v>0.24701360314326734</v>
      </c>
    </row>
    <row r="1528" spans="1:11" x14ac:dyDescent="0.3">
      <c r="A1528" t="str">
        <f t="shared" si="46"/>
        <v>2012_4572</v>
      </c>
      <c r="C1528" s="116">
        <v>1527</v>
      </c>
      <c r="D1528" s="116">
        <v>2012</v>
      </c>
      <c r="E1528" s="116">
        <v>4572</v>
      </c>
      <c r="F1528" s="116">
        <v>4572</v>
      </c>
      <c r="G1528" s="116" t="s">
        <v>213</v>
      </c>
      <c r="H1528" s="116">
        <v>5872127</v>
      </c>
      <c r="I1528" s="116">
        <v>2996931</v>
      </c>
      <c r="J1528" s="116">
        <v>2875196</v>
      </c>
      <c r="K1528">
        <f t="shared" si="47"/>
        <v>0.48963450552074234</v>
      </c>
    </row>
    <row r="1529" spans="1:11" x14ac:dyDescent="0.3">
      <c r="A1529" t="str">
        <f t="shared" si="46"/>
        <v>2012_4581</v>
      </c>
      <c r="C1529" s="116">
        <v>1528</v>
      </c>
      <c r="D1529" s="116">
        <v>2012</v>
      </c>
      <c r="E1529" s="116">
        <v>4581</v>
      </c>
      <c r="F1529" s="116">
        <v>4581</v>
      </c>
      <c r="G1529" s="116" t="s">
        <v>214</v>
      </c>
      <c r="H1529" s="116">
        <v>56732300</v>
      </c>
      <c r="I1529" s="116">
        <v>50516778</v>
      </c>
      <c r="J1529" s="116">
        <v>6215522</v>
      </c>
      <c r="K1529">
        <f t="shared" si="47"/>
        <v>0.10955878749847971</v>
      </c>
    </row>
    <row r="1530" spans="1:11" x14ac:dyDescent="0.3">
      <c r="A1530" t="str">
        <f t="shared" si="46"/>
        <v>2012_4599</v>
      </c>
      <c r="C1530" s="116">
        <v>1529</v>
      </c>
      <c r="D1530" s="116">
        <v>2012</v>
      </c>
      <c r="E1530" s="116">
        <v>4599</v>
      </c>
      <c r="F1530" s="116">
        <v>4599</v>
      </c>
      <c r="G1530" s="116" t="s">
        <v>215</v>
      </c>
      <c r="H1530" s="116">
        <v>7929792</v>
      </c>
      <c r="I1530" s="116">
        <v>6354441</v>
      </c>
      <c r="J1530" s="116">
        <v>1575351</v>
      </c>
      <c r="K1530">
        <f t="shared" si="47"/>
        <v>0.19866233565773225</v>
      </c>
    </row>
    <row r="1531" spans="1:11" x14ac:dyDescent="0.3">
      <c r="A1531" t="str">
        <f t="shared" si="46"/>
        <v>2012_4617</v>
      </c>
      <c r="C1531" s="116">
        <v>1530</v>
      </c>
      <c r="D1531" s="116">
        <v>2012</v>
      </c>
      <c r="E1531" s="116">
        <v>4617</v>
      </c>
      <c r="F1531" s="116">
        <v>4617</v>
      </c>
      <c r="G1531" s="116" t="s">
        <v>216</v>
      </c>
      <c r="H1531" s="116">
        <v>19474108</v>
      </c>
      <c r="I1531" s="116">
        <v>14077389</v>
      </c>
      <c r="J1531" s="116">
        <v>5396719</v>
      </c>
      <c r="K1531">
        <f t="shared" si="47"/>
        <v>0.27712278272257707</v>
      </c>
    </row>
    <row r="1532" spans="1:11" x14ac:dyDescent="0.3">
      <c r="A1532" t="str">
        <f t="shared" si="46"/>
        <v>2012_4662</v>
      </c>
      <c r="C1532" s="116">
        <v>1531</v>
      </c>
      <c r="D1532" s="116">
        <v>2012</v>
      </c>
      <c r="E1532" s="116">
        <v>4662</v>
      </c>
      <c r="F1532" s="116">
        <v>4662</v>
      </c>
      <c r="G1532" s="116" t="s">
        <v>218</v>
      </c>
      <c r="H1532" s="116">
        <v>11785538</v>
      </c>
      <c r="I1532" s="116">
        <v>10412391</v>
      </c>
      <c r="J1532" s="116">
        <v>1373147</v>
      </c>
      <c r="K1532">
        <f t="shared" si="47"/>
        <v>0.1165111851491209</v>
      </c>
    </row>
    <row r="1533" spans="1:11" x14ac:dyDescent="0.3">
      <c r="A1533" t="str">
        <f t="shared" si="46"/>
        <v>2012_4689</v>
      </c>
      <c r="C1533" s="116">
        <v>1532</v>
      </c>
      <c r="D1533" s="116">
        <v>2012</v>
      </c>
      <c r="E1533" s="116">
        <v>4689</v>
      </c>
      <c r="F1533" s="116">
        <v>4689</v>
      </c>
      <c r="G1533" s="116" t="s">
        <v>219</v>
      </c>
      <c r="H1533" s="116">
        <v>6647555</v>
      </c>
      <c r="I1533" s="116">
        <v>5309836</v>
      </c>
      <c r="J1533" s="116">
        <v>1337719</v>
      </c>
      <c r="K1533">
        <f t="shared" si="47"/>
        <v>0.20123473969000633</v>
      </c>
    </row>
    <row r="1534" spans="1:11" x14ac:dyDescent="0.3">
      <c r="A1534" t="str">
        <f t="shared" si="46"/>
        <v>2012_4644</v>
      </c>
      <c r="C1534" s="116">
        <v>1533</v>
      </c>
      <c r="D1534" s="116">
        <v>2012</v>
      </c>
      <c r="E1534" s="116">
        <v>4644</v>
      </c>
      <c r="F1534" s="116">
        <v>4644</v>
      </c>
      <c r="G1534" s="116" t="s">
        <v>217</v>
      </c>
      <c r="H1534" s="116">
        <v>6930258</v>
      </c>
      <c r="I1534" s="116">
        <v>4561108</v>
      </c>
      <c r="J1534" s="116">
        <v>2369150</v>
      </c>
      <c r="K1534">
        <f t="shared" si="47"/>
        <v>0.34185595976369132</v>
      </c>
    </row>
    <row r="1535" spans="1:11" x14ac:dyDescent="0.3">
      <c r="A1535" t="str">
        <f t="shared" si="46"/>
        <v>2012_4725</v>
      </c>
      <c r="C1535" s="116">
        <v>1534</v>
      </c>
      <c r="D1535" s="116">
        <v>2012</v>
      </c>
      <c r="E1535" s="116">
        <v>4725</v>
      </c>
      <c r="F1535" s="116">
        <v>4725</v>
      </c>
      <c r="G1535" s="116" t="s">
        <v>220</v>
      </c>
      <c r="H1535" s="116">
        <v>36413577</v>
      </c>
      <c r="I1535" s="116">
        <v>28188105</v>
      </c>
      <c r="J1535" s="116">
        <v>8225472</v>
      </c>
      <c r="K1535">
        <f t="shared" si="47"/>
        <v>0.22589024967253285</v>
      </c>
    </row>
    <row r="1536" spans="1:11" x14ac:dyDescent="0.3">
      <c r="A1536" t="str">
        <f t="shared" si="46"/>
        <v>2012_2673</v>
      </c>
      <c r="C1536" s="116">
        <v>1535</v>
      </c>
      <c r="D1536" s="116">
        <v>2012</v>
      </c>
      <c r="E1536" s="116">
        <v>2673</v>
      </c>
      <c r="F1536" s="116">
        <v>2673</v>
      </c>
      <c r="G1536" s="116" t="s">
        <v>141</v>
      </c>
      <c r="H1536" s="116">
        <v>7753151</v>
      </c>
      <c r="I1536" s="116">
        <v>6933621</v>
      </c>
      <c r="J1536" s="116">
        <v>819530</v>
      </c>
      <c r="K1536">
        <f t="shared" si="47"/>
        <v>0.10570282972690716</v>
      </c>
    </row>
    <row r="1537" spans="1:11" x14ac:dyDescent="0.3">
      <c r="A1537" t="str">
        <f t="shared" si="46"/>
        <v>2012_153</v>
      </c>
      <c r="C1537" s="116">
        <v>1536</v>
      </c>
      <c r="D1537" s="116">
        <v>2012</v>
      </c>
      <c r="E1537" s="116">
        <v>153</v>
      </c>
      <c r="F1537" s="116">
        <v>153</v>
      </c>
      <c r="G1537" s="116" t="s">
        <v>41</v>
      </c>
      <c r="H1537" s="116">
        <v>8238022</v>
      </c>
      <c r="I1537" s="116">
        <v>7230622</v>
      </c>
      <c r="J1537" s="116">
        <v>1007400</v>
      </c>
      <c r="K1537">
        <f t="shared" si="47"/>
        <v>0.1222866362823503</v>
      </c>
    </row>
    <row r="1538" spans="1:11" x14ac:dyDescent="0.3">
      <c r="A1538" t="str">
        <f t="shared" si="46"/>
        <v>2012_3691</v>
      </c>
      <c r="C1538" s="116">
        <v>1537</v>
      </c>
      <c r="D1538" s="116">
        <v>2012</v>
      </c>
      <c r="E1538" s="116">
        <v>3691</v>
      </c>
      <c r="F1538" s="116">
        <v>3691</v>
      </c>
      <c r="G1538" s="116" t="s">
        <v>180</v>
      </c>
      <c r="H1538" s="116">
        <v>11764683</v>
      </c>
      <c r="I1538" s="116">
        <v>8744091</v>
      </c>
      <c r="J1538" s="116">
        <v>3020592</v>
      </c>
      <c r="K1538">
        <f t="shared" si="47"/>
        <v>0.25675081938034372</v>
      </c>
    </row>
    <row r="1539" spans="1:11" x14ac:dyDescent="0.3">
      <c r="A1539" t="str">
        <f t="shared" si="46"/>
        <v>2012_4774</v>
      </c>
      <c r="C1539" s="116">
        <v>1538</v>
      </c>
      <c r="D1539" s="116">
        <v>2012</v>
      </c>
      <c r="E1539" s="116">
        <v>4774</v>
      </c>
      <c r="F1539" s="116">
        <v>4774</v>
      </c>
      <c r="G1539" s="116" t="s">
        <v>817</v>
      </c>
      <c r="H1539" s="116">
        <v>16435259</v>
      </c>
      <c r="I1539" s="116">
        <v>13371312</v>
      </c>
      <c r="J1539" s="116">
        <v>3063947</v>
      </c>
      <c r="K1539">
        <f t="shared" si="47"/>
        <v>0.18642523370030251</v>
      </c>
    </row>
    <row r="1540" spans="1:11" x14ac:dyDescent="0.3">
      <c r="A1540" t="str">
        <f t="shared" si="46"/>
        <v>2012_873</v>
      </c>
      <c r="C1540" s="116">
        <v>1539</v>
      </c>
      <c r="D1540" s="116">
        <v>2012</v>
      </c>
      <c r="E1540" s="116">
        <v>873</v>
      </c>
      <c r="F1540" s="116">
        <v>873</v>
      </c>
      <c r="G1540" s="116" t="s">
        <v>67</v>
      </c>
      <c r="H1540" s="116">
        <v>6438604</v>
      </c>
      <c r="I1540" s="116">
        <v>4950403</v>
      </c>
      <c r="J1540" s="116">
        <v>1488201</v>
      </c>
      <c r="K1540">
        <f t="shared" si="47"/>
        <v>0.23113721545850621</v>
      </c>
    </row>
    <row r="1541" spans="1:11" x14ac:dyDescent="0.3">
      <c r="A1541" t="str">
        <f t="shared" ref="A1541:A1604" si="48">CONCATENATE(D1541,"_",E1541)</f>
        <v>2012_4778</v>
      </c>
      <c r="C1541" s="116">
        <v>1540</v>
      </c>
      <c r="D1541" s="116">
        <v>2012</v>
      </c>
      <c r="E1541" s="116">
        <v>4778</v>
      </c>
      <c r="F1541" s="116">
        <v>4778</v>
      </c>
      <c r="G1541" s="116" t="s">
        <v>227</v>
      </c>
      <c r="H1541" s="116">
        <v>4162525</v>
      </c>
      <c r="I1541" s="116">
        <v>4095438</v>
      </c>
      <c r="J1541" s="116">
        <v>67087</v>
      </c>
      <c r="K1541">
        <f t="shared" ref="K1541:K1604" si="49">J1541/H1541</f>
        <v>1.6116900198797603E-2</v>
      </c>
    </row>
    <row r="1542" spans="1:11" x14ac:dyDescent="0.3">
      <c r="A1542" t="str">
        <f t="shared" si="48"/>
        <v>2012_4777</v>
      </c>
      <c r="C1542" s="116">
        <v>1541</v>
      </c>
      <c r="D1542" s="116">
        <v>2012</v>
      </c>
      <c r="E1542" s="116">
        <v>4777</v>
      </c>
      <c r="F1542" s="116">
        <v>4777</v>
      </c>
      <c r="G1542" s="116" t="s">
        <v>226</v>
      </c>
      <c r="H1542" s="116">
        <v>8330993</v>
      </c>
      <c r="I1542" s="116">
        <v>6688114</v>
      </c>
      <c r="J1542" s="116">
        <v>1642879</v>
      </c>
      <c r="K1542">
        <f t="shared" si="49"/>
        <v>0.1972008618900532</v>
      </c>
    </row>
    <row r="1543" spans="1:11" x14ac:dyDescent="0.3">
      <c r="A1543" t="str">
        <f t="shared" si="48"/>
        <v>2012_4776</v>
      </c>
      <c r="C1543" s="116">
        <v>1542</v>
      </c>
      <c r="D1543" s="116">
        <v>2012</v>
      </c>
      <c r="E1543" s="116">
        <v>4776</v>
      </c>
      <c r="F1543" s="116">
        <v>4776</v>
      </c>
      <c r="G1543" s="116" t="s">
        <v>225</v>
      </c>
      <c r="H1543" s="116">
        <v>5805083</v>
      </c>
      <c r="I1543" s="116">
        <v>5090196</v>
      </c>
      <c r="J1543" s="116">
        <v>714887</v>
      </c>
      <c r="K1543">
        <f t="shared" si="49"/>
        <v>0.12314845455267392</v>
      </c>
    </row>
    <row r="1544" spans="1:11" x14ac:dyDescent="0.3">
      <c r="A1544" t="str">
        <f t="shared" si="48"/>
        <v>2012_4779</v>
      </c>
      <c r="C1544" s="116">
        <v>1543</v>
      </c>
      <c r="D1544" s="116">
        <v>2012</v>
      </c>
      <c r="E1544" s="116">
        <v>4779</v>
      </c>
      <c r="F1544" s="116">
        <v>4779</v>
      </c>
      <c r="G1544" s="116" t="s">
        <v>228</v>
      </c>
      <c r="H1544" s="116">
        <v>14048842</v>
      </c>
      <c r="I1544" s="116">
        <v>11616531</v>
      </c>
      <c r="J1544" s="116">
        <v>2432311</v>
      </c>
      <c r="K1544">
        <f t="shared" si="49"/>
        <v>0.17313249020808974</v>
      </c>
    </row>
    <row r="1545" spans="1:11" x14ac:dyDescent="0.3">
      <c r="A1545" t="str">
        <f t="shared" si="48"/>
        <v>2012_4784</v>
      </c>
      <c r="C1545" s="116">
        <v>1544</v>
      </c>
      <c r="D1545" s="116">
        <v>2012</v>
      </c>
      <c r="E1545" s="116">
        <v>4784</v>
      </c>
      <c r="F1545" s="116">
        <v>4784</v>
      </c>
      <c r="G1545" s="116" t="s">
        <v>229</v>
      </c>
      <c r="H1545" s="116">
        <v>32431060</v>
      </c>
      <c r="I1545" s="116">
        <v>27936750</v>
      </c>
      <c r="J1545" s="116">
        <v>4494310</v>
      </c>
      <c r="K1545">
        <f t="shared" si="49"/>
        <v>0.13858042259488282</v>
      </c>
    </row>
    <row r="1546" spans="1:11" x14ac:dyDescent="0.3">
      <c r="A1546" t="str">
        <f t="shared" si="48"/>
        <v>2012_4785</v>
      </c>
      <c r="C1546" s="116">
        <v>1545</v>
      </c>
      <c r="D1546" s="116">
        <v>2012</v>
      </c>
      <c r="E1546" s="116">
        <v>4785</v>
      </c>
      <c r="F1546" s="116">
        <v>4785</v>
      </c>
      <c r="G1546" s="116" t="s">
        <v>793</v>
      </c>
      <c r="H1546" s="116">
        <v>6280539</v>
      </c>
      <c r="I1546" s="116">
        <v>5061649</v>
      </c>
      <c r="J1546" s="116">
        <v>1218890</v>
      </c>
      <c r="K1546">
        <f t="shared" si="49"/>
        <v>0.19407410733378139</v>
      </c>
    </row>
    <row r="1547" spans="1:11" x14ac:dyDescent="0.3">
      <c r="A1547" t="str">
        <f t="shared" si="48"/>
        <v>2012_333</v>
      </c>
      <c r="C1547" s="116">
        <v>1546</v>
      </c>
      <c r="D1547" s="116">
        <v>2012</v>
      </c>
      <c r="E1547" s="116">
        <v>333</v>
      </c>
      <c r="F1547" s="116">
        <v>333</v>
      </c>
      <c r="G1547" s="116" t="s">
        <v>357</v>
      </c>
      <c r="H1547" s="116">
        <v>6759562</v>
      </c>
      <c r="I1547" s="116">
        <v>6177723</v>
      </c>
      <c r="J1547" s="116">
        <v>581839</v>
      </c>
      <c r="K1547">
        <f t="shared" si="49"/>
        <v>8.6076435129968487E-2</v>
      </c>
    </row>
    <row r="1548" spans="1:11" x14ac:dyDescent="0.3">
      <c r="A1548" t="str">
        <f t="shared" si="48"/>
        <v>2012_4773</v>
      </c>
      <c r="C1548" s="116">
        <v>1547</v>
      </c>
      <c r="D1548" s="116">
        <v>2012</v>
      </c>
      <c r="E1548" s="116">
        <v>4773</v>
      </c>
      <c r="F1548" s="116">
        <v>4773</v>
      </c>
      <c r="G1548" s="116" t="s">
        <v>222</v>
      </c>
      <c r="H1548" s="116">
        <v>8895465</v>
      </c>
      <c r="I1548" s="116">
        <v>7271227</v>
      </c>
      <c r="J1548" s="116">
        <v>1624238</v>
      </c>
      <c r="K1548">
        <f t="shared" si="49"/>
        <v>0.18259169138431774</v>
      </c>
    </row>
    <row r="1549" spans="1:11" x14ac:dyDescent="0.3">
      <c r="A1549" t="str">
        <f t="shared" si="48"/>
        <v>2012_4788</v>
      </c>
      <c r="C1549" s="116">
        <v>1548</v>
      </c>
      <c r="D1549" s="116">
        <v>2012</v>
      </c>
      <c r="E1549" s="116">
        <v>4788</v>
      </c>
      <c r="F1549" s="116">
        <v>4788</v>
      </c>
      <c r="G1549" s="116" t="s">
        <v>232</v>
      </c>
      <c r="H1549" s="116">
        <v>7274450</v>
      </c>
      <c r="I1549" s="116">
        <v>5317873</v>
      </c>
      <c r="J1549" s="116">
        <v>1956577</v>
      </c>
      <c r="K1549">
        <f t="shared" si="49"/>
        <v>0.26896562626727794</v>
      </c>
    </row>
    <row r="1550" spans="1:11" x14ac:dyDescent="0.3">
      <c r="A1550" t="str">
        <f t="shared" si="48"/>
        <v>2012_4797</v>
      </c>
      <c r="C1550" s="116">
        <v>1549</v>
      </c>
      <c r="D1550" s="116">
        <v>2012</v>
      </c>
      <c r="E1550" s="116">
        <v>4797</v>
      </c>
      <c r="F1550" s="116">
        <v>4797</v>
      </c>
      <c r="G1550" s="116" t="s">
        <v>233</v>
      </c>
      <c r="H1550" s="116">
        <v>33328633</v>
      </c>
      <c r="I1550" s="116">
        <v>21810662</v>
      </c>
      <c r="J1550" s="116">
        <v>11517971</v>
      </c>
      <c r="K1550">
        <f t="shared" si="49"/>
        <v>0.34558786134432817</v>
      </c>
    </row>
    <row r="1551" spans="1:11" x14ac:dyDescent="0.3">
      <c r="A1551" t="str">
        <f t="shared" si="48"/>
        <v>2012_4860</v>
      </c>
      <c r="C1551" s="116">
        <v>1550</v>
      </c>
      <c r="D1551" s="116">
        <v>2012</v>
      </c>
      <c r="E1551" s="116">
        <v>4860</v>
      </c>
      <c r="F1551" s="116">
        <v>4860</v>
      </c>
      <c r="G1551" s="116" t="s">
        <v>946</v>
      </c>
      <c r="H1551" s="116">
        <v>14244685</v>
      </c>
      <c r="I1551" s="116">
        <v>11644143</v>
      </c>
      <c r="J1551" s="116">
        <v>2600542</v>
      </c>
      <c r="K1551">
        <f t="shared" si="49"/>
        <v>0.18256226796169939</v>
      </c>
    </row>
    <row r="1552" spans="1:11" x14ac:dyDescent="0.3">
      <c r="A1552" t="str">
        <f t="shared" si="48"/>
        <v>2012_4869</v>
      </c>
      <c r="C1552" s="116">
        <v>1551</v>
      </c>
      <c r="D1552" s="116">
        <v>2012</v>
      </c>
      <c r="E1552" s="116">
        <v>4869</v>
      </c>
      <c r="F1552" s="116">
        <v>4869</v>
      </c>
      <c r="G1552" s="116" t="s">
        <v>235</v>
      </c>
      <c r="H1552" s="116">
        <v>16602487</v>
      </c>
      <c r="I1552" s="116">
        <v>12567736</v>
      </c>
      <c r="J1552" s="116">
        <v>4034751</v>
      </c>
      <c r="K1552">
        <f t="shared" si="49"/>
        <v>0.24302087994407104</v>
      </c>
    </row>
    <row r="1553" spans="1:11" x14ac:dyDescent="0.3">
      <c r="A1553" t="str">
        <f t="shared" si="48"/>
        <v>2012_4878</v>
      </c>
      <c r="C1553" s="116">
        <v>1552</v>
      </c>
      <c r="D1553" s="116">
        <v>2012</v>
      </c>
      <c r="E1553" s="116">
        <v>4878</v>
      </c>
      <c r="F1553" s="116">
        <v>4878</v>
      </c>
      <c r="G1553" s="116" t="s">
        <v>236</v>
      </c>
      <c r="H1553" s="116">
        <v>7408783</v>
      </c>
      <c r="I1553" s="116">
        <v>7064484</v>
      </c>
      <c r="J1553" s="116">
        <v>344299</v>
      </c>
      <c r="K1553">
        <f t="shared" si="49"/>
        <v>4.6471734966458053E-2</v>
      </c>
    </row>
    <row r="1554" spans="1:11" x14ac:dyDescent="0.3">
      <c r="A1554" t="str">
        <f t="shared" si="48"/>
        <v>2012_4890</v>
      </c>
      <c r="C1554" s="116">
        <v>1553</v>
      </c>
      <c r="D1554" s="116">
        <v>2012</v>
      </c>
      <c r="E1554" s="116">
        <v>4890</v>
      </c>
      <c r="F1554" s="116">
        <v>4890</v>
      </c>
      <c r="G1554" s="116" t="s">
        <v>237</v>
      </c>
      <c r="H1554" s="116">
        <v>10651716</v>
      </c>
      <c r="I1554" s="116">
        <v>9473841</v>
      </c>
      <c r="J1554" s="116">
        <v>1177875</v>
      </c>
      <c r="K1554">
        <f t="shared" si="49"/>
        <v>0.11058077402739615</v>
      </c>
    </row>
    <row r="1555" spans="1:11" x14ac:dyDescent="0.3">
      <c r="A1555" t="str">
        <f t="shared" si="48"/>
        <v>2012_4905</v>
      </c>
      <c r="C1555" s="116">
        <v>1554</v>
      </c>
      <c r="D1555" s="116">
        <v>2012</v>
      </c>
      <c r="E1555" s="116">
        <v>4905</v>
      </c>
      <c r="F1555" s="116">
        <v>4905</v>
      </c>
      <c r="G1555" s="116" t="s">
        <v>794</v>
      </c>
      <c r="H1555" s="116">
        <v>2691260</v>
      </c>
      <c r="I1555" s="116">
        <v>2827499</v>
      </c>
      <c r="J1555" s="116">
        <v>-136239</v>
      </c>
      <c r="K1555">
        <f t="shared" si="49"/>
        <v>-5.0622756627007423E-2</v>
      </c>
    </row>
    <row r="1556" spans="1:11" x14ac:dyDescent="0.3">
      <c r="A1556" t="str">
        <f t="shared" si="48"/>
        <v>2012_4978</v>
      </c>
      <c r="C1556" s="116">
        <v>1555</v>
      </c>
      <c r="D1556" s="116">
        <v>2012</v>
      </c>
      <c r="E1556" s="116">
        <v>4978</v>
      </c>
      <c r="F1556" s="116">
        <v>4978</v>
      </c>
      <c r="G1556" s="116" t="s">
        <v>238</v>
      </c>
      <c r="H1556" s="116">
        <v>3182809</v>
      </c>
      <c r="I1556" s="116">
        <v>2665869</v>
      </c>
      <c r="J1556" s="116">
        <v>516940</v>
      </c>
      <c r="K1556">
        <f t="shared" si="49"/>
        <v>0.16241628071304309</v>
      </c>
    </row>
    <row r="1557" spans="1:11" x14ac:dyDescent="0.3">
      <c r="A1557" t="str">
        <f t="shared" si="48"/>
        <v>2012_4995</v>
      </c>
      <c r="C1557" s="116">
        <v>1556</v>
      </c>
      <c r="D1557" s="116">
        <v>2012</v>
      </c>
      <c r="E1557" s="116">
        <v>4995</v>
      </c>
      <c r="F1557" s="116">
        <v>4995</v>
      </c>
      <c r="G1557" s="116" t="s">
        <v>239</v>
      </c>
      <c r="H1557" s="116">
        <v>10079686</v>
      </c>
      <c r="I1557" s="116">
        <v>8392465</v>
      </c>
      <c r="J1557" s="116">
        <v>1687221</v>
      </c>
      <c r="K1557">
        <f t="shared" si="49"/>
        <v>0.16738824999112076</v>
      </c>
    </row>
    <row r="1558" spans="1:11" x14ac:dyDescent="0.3">
      <c r="A1558" t="str">
        <f t="shared" si="48"/>
        <v>2012_5013</v>
      </c>
      <c r="C1558" s="116">
        <v>1557</v>
      </c>
      <c r="D1558" s="116">
        <v>2012</v>
      </c>
      <c r="E1558" s="116">
        <v>5013</v>
      </c>
      <c r="F1558" s="116">
        <v>5013</v>
      </c>
      <c r="G1558" s="116" t="s">
        <v>240</v>
      </c>
      <c r="H1558" s="116">
        <v>27012262</v>
      </c>
      <c r="I1558" s="116">
        <v>23449261</v>
      </c>
      <c r="J1558" s="116">
        <v>3563001</v>
      </c>
      <c r="K1558">
        <f t="shared" si="49"/>
        <v>0.13190309645301085</v>
      </c>
    </row>
    <row r="1559" spans="1:11" x14ac:dyDescent="0.3">
      <c r="A1559" t="str">
        <f t="shared" si="48"/>
        <v>2012_5049</v>
      </c>
      <c r="C1559" s="116">
        <v>1558</v>
      </c>
      <c r="D1559" s="116">
        <v>2012</v>
      </c>
      <c r="E1559" s="116">
        <v>5049</v>
      </c>
      <c r="F1559" s="116">
        <v>5049</v>
      </c>
      <c r="G1559" s="116" t="s">
        <v>241</v>
      </c>
      <c r="H1559" s="116">
        <v>58944241</v>
      </c>
      <c r="I1559" s="116">
        <v>41226533</v>
      </c>
      <c r="J1559" s="116">
        <v>17717708</v>
      </c>
      <c r="K1559">
        <f t="shared" si="49"/>
        <v>0.30058420804841646</v>
      </c>
    </row>
    <row r="1560" spans="1:11" x14ac:dyDescent="0.3">
      <c r="A1560" t="str">
        <f t="shared" si="48"/>
        <v>2012_5319</v>
      </c>
      <c r="C1560" s="116">
        <v>1559</v>
      </c>
      <c r="D1560" s="116">
        <v>2012</v>
      </c>
      <c r="E1560" s="116">
        <v>5319</v>
      </c>
      <c r="F1560" s="116">
        <v>5160</v>
      </c>
      <c r="G1560" s="116" t="s">
        <v>18</v>
      </c>
      <c r="H1560" s="116">
        <v>12450691</v>
      </c>
      <c r="I1560" s="116">
        <v>9688394</v>
      </c>
      <c r="J1560" s="116">
        <v>2762297</v>
      </c>
      <c r="K1560">
        <f t="shared" si="49"/>
        <v>0.22185893136372914</v>
      </c>
    </row>
    <row r="1561" spans="1:11" x14ac:dyDescent="0.3">
      <c r="A1561" t="str">
        <f t="shared" si="48"/>
        <v>2012_5121</v>
      </c>
      <c r="C1561" s="116">
        <v>1560</v>
      </c>
      <c r="D1561" s="116">
        <v>2012</v>
      </c>
      <c r="E1561" s="116">
        <v>5121</v>
      </c>
      <c r="F1561" s="116">
        <v>5121</v>
      </c>
      <c r="G1561" s="116" t="s">
        <v>242</v>
      </c>
      <c r="H1561" s="116">
        <v>8620036</v>
      </c>
      <c r="I1561" s="116">
        <v>7277237</v>
      </c>
      <c r="J1561" s="116">
        <v>1342799</v>
      </c>
      <c r="K1561">
        <f t="shared" si="49"/>
        <v>0.15577649559700216</v>
      </c>
    </row>
    <row r="1562" spans="1:11" x14ac:dyDescent="0.3">
      <c r="A1562" t="str">
        <f t="shared" si="48"/>
        <v>2012_5139</v>
      </c>
      <c r="C1562" s="116">
        <v>1561</v>
      </c>
      <c r="D1562" s="116">
        <v>2012</v>
      </c>
      <c r="E1562" s="116">
        <v>5139</v>
      </c>
      <c r="F1562" s="116">
        <v>5139</v>
      </c>
      <c r="G1562" s="116" t="s">
        <v>243</v>
      </c>
      <c r="H1562" s="116">
        <v>2866942</v>
      </c>
      <c r="I1562" s="116">
        <v>2301808</v>
      </c>
      <c r="J1562" s="116">
        <v>565134</v>
      </c>
      <c r="K1562">
        <f t="shared" si="49"/>
        <v>0.19712083467332092</v>
      </c>
    </row>
    <row r="1563" spans="1:11" x14ac:dyDescent="0.3">
      <c r="A1563" t="str">
        <f t="shared" si="48"/>
        <v>2012_5163</v>
      </c>
      <c r="C1563" s="116">
        <v>1562</v>
      </c>
      <c r="D1563" s="116">
        <v>2012</v>
      </c>
      <c r="E1563" s="116">
        <v>5163</v>
      </c>
      <c r="F1563" s="116">
        <v>5163</v>
      </c>
      <c r="G1563" s="116" t="s">
        <v>244</v>
      </c>
      <c r="H1563" s="116">
        <v>7896784</v>
      </c>
      <c r="I1563" s="116">
        <v>6492642</v>
      </c>
      <c r="J1563" s="116">
        <v>1404142</v>
      </c>
      <c r="K1563">
        <f t="shared" si="49"/>
        <v>0.17781187886106548</v>
      </c>
    </row>
    <row r="1564" spans="1:11" x14ac:dyDescent="0.3">
      <c r="A1564" t="str">
        <f t="shared" si="48"/>
        <v>2012_5166</v>
      </c>
      <c r="C1564" s="116">
        <v>1563</v>
      </c>
      <c r="D1564" s="116">
        <v>2012</v>
      </c>
      <c r="E1564" s="116">
        <v>5166</v>
      </c>
      <c r="F1564" s="116">
        <v>5166</v>
      </c>
      <c r="G1564" s="116" t="s">
        <v>245</v>
      </c>
      <c r="H1564" s="116">
        <v>25578770</v>
      </c>
      <c r="I1564" s="116">
        <v>19798199</v>
      </c>
      <c r="J1564" s="116">
        <v>5780571</v>
      </c>
      <c r="K1564">
        <f t="shared" si="49"/>
        <v>0.22599096829128218</v>
      </c>
    </row>
    <row r="1565" spans="1:11" x14ac:dyDescent="0.3">
      <c r="A1565" t="str">
        <f t="shared" si="48"/>
        <v>2012_5184</v>
      </c>
      <c r="C1565" s="116">
        <v>1564</v>
      </c>
      <c r="D1565" s="116">
        <v>2012</v>
      </c>
      <c r="E1565" s="116">
        <v>5184</v>
      </c>
      <c r="F1565" s="116">
        <v>5184</v>
      </c>
      <c r="G1565" s="116" t="s">
        <v>246</v>
      </c>
      <c r="H1565" s="116">
        <v>23976439</v>
      </c>
      <c r="I1565" s="116">
        <v>17058479</v>
      </c>
      <c r="J1565" s="116">
        <v>6917960</v>
      </c>
      <c r="K1565">
        <f t="shared" si="49"/>
        <v>0.28853158719691446</v>
      </c>
    </row>
    <row r="1566" spans="1:11" x14ac:dyDescent="0.3">
      <c r="A1566" t="str">
        <f t="shared" si="48"/>
        <v>2012_5250</v>
      </c>
      <c r="C1566" s="116">
        <v>1565</v>
      </c>
      <c r="D1566" s="116">
        <v>2012</v>
      </c>
      <c r="E1566" s="116">
        <v>5250</v>
      </c>
      <c r="F1566" s="116">
        <v>5250</v>
      </c>
      <c r="G1566" s="116" t="s">
        <v>247</v>
      </c>
      <c r="H1566" s="116">
        <v>42291895</v>
      </c>
      <c r="I1566" s="116">
        <v>34974437</v>
      </c>
      <c r="J1566" s="116">
        <v>7317458</v>
      </c>
      <c r="K1566">
        <f t="shared" si="49"/>
        <v>0.17302270328629163</v>
      </c>
    </row>
    <row r="1567" spans="1:11" x14ac:dyDescent="0.3">
      <c r="A1567" t="str">
        <f t="shared" si="48"/>
        <v>2012_5256</v>
      </c>
      <c r="C1567" s="116">
        <v>1566</v>
      </c>
      <c r="D1567" s="116">
        <v>2012</v>
      </c>
      <c r="E1567" s="116">
        <v>5256</v>
      </c>
      <c r="F1567" s="116">
        <v>5256</v>
      </c>
      <c r="G1567" s="116" t="s">
        <v>248</v>
      </c>
      <c r="H1567" s="116">
        <v>7901774</v>
      </c>
      <c r="I1567" s="116">
        <v>6277140</v>
      </c>
      <c r="J1567" s="116">
        <v>1624634</v>
      </c>
      <c r="K1567">
        <f t="shared" si="49"/>
        <v>0.2056037036746432</v>
      </c>
    </row>
    <row r="1568" spans="1:11" x14ac:dyDescent="0.3">
      <c r="A1568" t="str">
        <f t="shared" si="48"/>
        <v>2012_5283</v>
      </c>
      <c r="C1568" s="116">
        <v>1567</v>
      </c>
      <c r="D1568" s="116">
        <v>2012</v>
      </c>
      <c r="E1568" s="116">
        <v>5283</v>
      </c>
      <c r="F1568" s="116">
        <v>5283</v>
      </c>
      <c r="G1568" s="116" t="s">
        <v>249</v>
      </c>
      <c r="H1568" s="116">
        <v>12307547</v>
      </c>
      <c r="I1568" s="116">
        <v>8978519</v>
      </c>
      <c r="J1568" s="116">
        <v>3329028</v>
      </c>
      <c r="K1568">
        <f t="shared" si="49"/>
        <v>0.2704867184338195</v>
      </c>
    </row>
    <row r="1569" spans="1:11" x14ac:dyDescent="0.3">
      <c r="A1569" t="str">
        <f t="shared" si="48"/>
        <v>2012_5310</v>
      </c>
      <c r="C1569" s="116">
        <v>1568</v>
      </c>
      <c r="D1569" s="116">
        <v>2012</v>
      </c>
      <c r="E1569" s="116">
        <v>5310</v>
      </c>
      <c r="F1569" s="116">
        <v>5310</v>
      </c>
      <c r="G1569" s="116" t="s">
        <v>250</v>
      </c>
      <c r="H1569" s="116">
        <v>7754313</v>
      </c>
      <c r="I1569" s="116">
        <v>5913190</v>
      </c>
      <c r="J1569" s="116">
        <v>1841123</v>
      </c>
      <c r="K1569">
        <f t="shared" si="49"/>
        <v>0.23743212325837246</v>
      </c>
    </row>
    <row r="1570" spans="1:11" x14ac:dyDescent="0.3">
      <c r="A1570" t="str">
        <f t="shared" si="48"/>
        <v>2012_5323</v>
      </c>
      <c r="C1570" s="116">
        <v>1569</v>
      </c>
      <c r="D1570" s="116">
        <v>2012</v>
      </c>
      <c r="E1570" s="116">
        <v>5323</v>
      </c>
      <c r="F1570" s="116">
        <v>5325</v>
      </c>
      <c r="G1570" s="116" t="s">
        <v>251</v>
      </c>
      <c r="H1570" s="116">
        <v>8419810</v>
      </c>
      <c r="I1570" s="116">
        <v>7937215</v>
      </c>
      <c r="J1570" s="116">
        <v>482595</v>
      </c>
      <c r="K1570">
        <f t="shared" si="49"/>
        <v>5.7316614032858225E-2</v>
      </c>
    </row>
    <row r="1571" spans="1:11" x14ac:dyDescent="0.3">
      <c r="A1571" t="str">
        <f t="shared" si="48"/>
        <v>2012_5463</v>
      </c>
      <c r="C1571" s="116">
        <v>1570</v>
      </c>
      <c r="D1571" s="116">
        <v>2012</v>
      </c>
      <c r="E1571" s="116">
        <v>5463</v>
      </c>
      <c r="F1571" s="116">
        <v>5463</v>
      </c>
      <c r="G1571" s="116" t="s">
        <v>253</v>
      </c>
      <c r="H1571" s="116">
        <v>14659510</v>
      </c>
      <c r="I1571" s="116">
        <v>12576093</v>
      </c>
      <c r="J1571" s="116">
        <v>2083417</v>
      </c>
      <c r="K1571">
        <f t="shared" si="49"/>
        <v>0.14212050743851601</v>
      </c>
    </row>
    <row r="1572" spans="1:11" x14ac:dyDescent="0.3">
      <c r="A1572" t="str">
        <f t="shared" si="48"/>
        <v>2012_5486</v>
      </c>
      <c r="C1572" s="116">
        <v>1571</v>
      </c>
      <c r="D1572" s="116">
        <v>2012</v>
      </c>
      <c r="E1572" s="116">
        <v>5486</v>
      </c>
      <c r="F1572" s="116">
        <v>5486</v>
      </c>
      <c r="G1572" s="116" t="s">
        <v>254</v>
      </c>
      <c r="H1572" s="116">
        <v>6046110</v>
      </c>
      <c r="I1572" s="116">
        <v>4258219</v>
      </c>
      <c r="J1572" s="116">
        <v>1787891</v>
      </c>
      <c r="K1572">
        <f t="shared" si="49"/>
        <v>0.29570930730668149</v>
      </c>
    </row>
    <row r="1573" spans="1:11" x14ac:dyDescent="0.3">
      <c r="A1573" t="str">
        <f t="shared" si="48"/>
        <v>2012_5508</v>
      </c>
      <c r="C1573" s="116">
        <v>1572</v>
      </c>
      <c r="D1573" s="116">
        <v>2012</v>
      </c>
      <c r="E1573" s="116">
        <v>5508</v>
      </c>
      <c r="F1573" s="116">
        <v>5508</v>
      </c>
      <c r="G1573" s="116" t="s">
        <v>255</v>
      </c>
      <c r="H1573" s="116">
        <v>3544777</v>
      </c>
      <c r="I1573" s="116">
        <v>3538582</v>
      </c>
      <c r="J1573" s="116">
        <v>6195</v>
      </c>
      <c r="K1573">
        <f t="shared" si="49"/>
        <v>1.7476416711121744E-3</v>
      </c>
    </row>
    <row r="1574" spans="1:11" x14ac:dyDescent="0.3">
      <c r="A1574" t="str">
        <f t="shared" si="48"/>
        <v>2012_1975</v>
      </c>
      <c r="C1574" s="116">
        <v>1573</v>
      </c>
      <c r="D1574" s="116">
        <v>2012</v>
      </c>
      <c r="E1574" s="116">
        <v>1975</v>
      </c>
      <c r="F1574" s="116">
        <v>1975</v>
      </c>
      <c r="G1574" s="116" t="s">
        <v>121</v>
      </c>
      <c r="H1574" s="116">
        <v>5702064</v>
      </c>
      <c r="I1574" s="116">
        <v>4514207</v>
      </c>
      <c r="J1574" s="116">
        <v>1187857</v>
      </c>
      <c r="K1574">
        <f t="shared" si="49"/>
        <v>0.20832053095159928</v>
      </c>
    </row>
    <row r="1575" spans="1:11" x14ac:dyDescent="0.3">
      <c r="A1575" t="str">
        <f t="shared" si="48"/>
        <v>2012_4824</v>
      </c>
      <c r="C1575" s="116">
        <v>1574</v>
      </c>
      <c r="D1575" s="116">
        <v>2012</v>
      </c>
      <c r="E1575" s="116">
        <v>4824</v>
      </c>
      <c r="F1575" s="116">
        <v>5510</v>
      </c>
      <c r="G1575" s="116" t="s">
        <v>256</v>
      </c>
      <c r="H1575" s="116">
        <v>7575193</v>
      </c>
      <c r="I1575" s="116">
        <v>6586331</v>
      </c>
      <c r="J1575" s="116">
        <v>988862</v>
      </c>
      <c r="K1575">
        <f t="shared" si="49"/>
        <v>0.13053951232661662</v>
      </c>
    </row>
    <row r="1576" spans="1:11" x14ac:dyDescent="0.3">
      <c r="A1576" t="str">
        <f t="shared" si="48"/>
        <v>2012_5607</v>
      </c>
      <c r="C1576" s="116">
        <v>1575</v>
      </c>
      <c r="D1576" s="116">
        <v>2012</v>
      </c>
      <c r="E1576" s="116">
        <v>5607</v>
      </c>
      <c r="F1576" s="116">
        <v>5607</v>
      </c>
      <c r="G1576" s="116" t="s">
        <v>257</v>
      </c>
      <c r="H1576" s="116">
        <v>11125457</v>
      </c>
      <c r="I1576" s="116">
        <v>6699278</v>
      </c>
      <c r="J1576" s="116">
        <v>4426179</v>
      </c>
      <c r="K1576">
        <f t="shared" si="49"/>
        <v>0.39784244368568411</v>
      </c>
    </row>
    <row r="1577" spans="1:11" x14ac:dyDescent="0.3">
      <c r="A1577" t="str">
        <f t="shared" si="48"/>
        <v>2012_5643</v>
      </c>
      <c r="C1577" s="116">
        <v>1576</v>
      </c>
      <c r="D1577" s="116">
        <v>2012</v>
      </c>
      <c r="E1577" s="116">
        <v>5643</v>
      </c>
      <c r="F1577" s="116">
        <v>5643</v>
      </c>
      <c r="G1577" s="116" t="s">
        <v>258</v>
      </c>
      <c r="H1577" s="116">
        <v>10870325</v>
      </c>
      <c r="I1577" s="116">
        <v>9017452</v>
      </c>
      <c r="J1577" s="116">
        <v>1852873</v>
      </c>
      <c r="K1577">
        <f t="shared" si="49"/>
        <v>0.17045240137714374</v>
      </c>
    </row>
    <row r="1578" spans="1:11" x14ac:dyDescent="0.3">
      <c r="A1578" t="str">
        <f t="shared" si="48"/>
        <v>2012_5697</v>
      </c>
      <c r="C1578" s="116">
        <v>1577</v>
      </c>
      <c r="D1578" s="116">
        <v>2012</v>
      </c>
      <c r="E1578" s="116">
        <v>5697</v>
      </c>
      <c r="F1578" s="116">
        <v>5697</v>
      </c>
      <c r="G1578" s="116" t="s">
        <v>795</v>
      </c>
      <c r="H1578" s="116">
        <v>6361204</v>
      </c>
      <c r="I1578" s="116">
        <v>4929717</v>
      </c>
      <c r="J1578" s="116">
        <v>1431487</v>
      </c>
      <c r="K1578">
        <f t="shared" si="49"/>
        <v>0.22503397155632801</v>
      </c>
    </row>
    <row r="1579" spans="1:11" x14ac:dyDescent="0.3">
      <c r="A1579" t="str">
        <f t="shared" si="48"/>
        <v>2012_5724</v>
      </c>
      <c r="C1579" s="116">
        <v>1578</v>
      </c>
      <c r="D1579" s="116">
        <v>2012</v>
      </c>
      <c r="E1579" s="116">
        <v>5724</v>
      </c>
      <c r="F1579" s="116">
        <v>5724</v>
      </c>
      <c r="G1579" s="116" t="s">
        <v>260</v>
      </c>
      <c r="H1579" s="116">
        <v>2928770</v>
      </c>
      <c r="I1579" s="116">
        <v>2793015</v>
      </c>
      <c r="J1579" s="116">
        <v>135755</v>
      </c>
      <c r="K1579">
        <f t="shared" si="49"/>
        <v>4.6352222946834339E-2</v>
      </c>
    </row>
    <row r="1580" spans="1:11" x14ac:dyDescent="0.3">
      <c r="A1580" t="str">
        <f t="shared" si="48"/>
        <v>2012_5805</v>
      </c>
      <c r="C1580" s="116">
        <v>1579</v>
      </c>
      <c r="D1580" s="116">
        <v>2012</v>
      </c>
      <c r="E1580" s="116">
        <v>5805</v>
      </c>
      <c r="F1580" s="116">
        <v>5805</v>
      </c>
      <c r="G1580" s="116" t="s">
        <v>262</v>
      </c>
      <c r="H1580" s="116">
        <v>18138824</v>
      </c>
      <c r="I1580" s="116">
        <v>13747613</v>
      </c>
      <c r="J1580" s="116">
        <v>4391211</v>
      </c>
      <c r="K1580">
        <f t="shared" si="49"/>
        <v>0.24208906817773854</v>
      </c>
    </row>
    <row r="1581" spans="1:11" x14ac:dyDescent="0.3">
      <c r="A1581" t="str">
        <f t="shared" si="48"/>
        <v>2012_5823</v>
      </c>
      <c r="C1581" s="116">
        <v>1580</v>
      </c>
      <c r="D1581" s="116">
        <v>2012</v>
      </c>
      <c r="E1581" s="116">
        <v>5823</v>
      </c>
      <c r="F1581" s="116">
        <v>5823</v>
      </c>
      <c r="G1581" s="116" t="s">
        <v>263</v>
      </c>
      <c r="H1581" s="116">
        <v>5071914</v>
      </c>
      <c r="I1581" s="116">
        <v>4815187</v>
      </c>
      <c r="J1581" s="116">
        <v>256727</v>
      </c>
      <c r="K1581">
        <f t="shared" si="49"/>
        <v>5.0617380342016842E-2</v>
      </c>
    </row>
    <row r="1582" spans="1:11" x14ac:dyDescent="0.3">
      <c r="A1582" t="str">
        <f t="shared" si="48"/>
        <v>2012_5832</v>
      </c>
      <c r="C1582" s="116">
        <v>1581</v>
      </c>
      <c r="D1582" s="116">
        <v>2012</v>
      </c>
      <c r="E1582" s="116">
        <v>5832</v>
      </c>
      <c r="F1582" s="116">
        <v>5832</v>
      </c>
      <c r="G1582" s="116" t="s">
        <v>264</v>
      </c>
      <c r="H1582" s="116">
        <v>4936431</v>
      </c>
      <c r="I1582" s="116">
        <v>3053638</v>
      </c>
      <c r="J1582" s="116">
        <v>1882793</v>
      </c>
      <c r="K1582">
        <f t="shared" si="49"/>
        <v>0.3814077417470233</v>
      </c>
    </row>
    <row r="1583" spans="1:11" x14ac:dyDescent="0.3">
      <c r="A1583" t="str">
        <f t="shared" si="48"/>
        <v>2012_5877</v>
      </c>
      <c r="C1583" s="116">
        <v>1582</v>
      </c>
      <c r="D1583" s="116">
        <v>2012</v>
      </c>
      <c r="E1583" s="116">
        <v>5877</v>
      </c>
      <c r="F1583" s="116">
        <v>5877</v>
      </c>
      <c r="G1583" s="116" t="s">
        <v>265</v>
      </c>
      <c r="H1583" s="116">
        <v>16243862</v>
      </c>
      <c r="I1583" s="116">
        <v>14209809</v>
      </c>
      <c r="J1583" s="116">
        <v>2034053</v>
      </c>
      <c r="K1583">
        <f t="shared" si="49"/>
        <v>0.12521979071233183</v>
      </c>
    </row>
    <row r="1584" spans="1:11" x14ac:dyDescent="0.3">
      <c r="A1584" t="str">
        <f t="shared" si="48"/>
        <v>2012_5895</v>
      </c>
      <c r="C1584" s="116">
        <v>1583</v>
      </c>
      <c r="D1584" s="116">
        <v>2012</v>
      </c>
      <c r="E1584" s="116">
        <v>5895</v>
      </c>
      <c r="F1584" s="116">
        <v>5895</v>
      </c>
      <c r="G1584" s="116" t="s">
        <v>266</v>
      </c>
      <c r="H1584" s="116">
        <v>2893763</v>
      </c>
      <c r="I1584" s="116">
        <v>2354533</v>
      </c>
      <c r="J1584" s="116">
        <v>539230</v>
      </c>
      <c r="K1584">
        <f t="shared" si="49"/>
        <v>0.18634214343054356</v>
      </c>
    </row>
    <row r="1585" spans="1:11" x14ac:dyDescent="0.3">
      <c r="A1585" t="str">
        <f t="shared" si="48"/>
        <v>2012_5949</v>
      </c>
      <c r="C1585" s="116">
        <v>1584</v>
      </c>
      <c r="D1585" s="116">
        <v>2012</v>
      </c>
      <c r="E1585" s="116">
        <v>5949</v>
      </c>
      <c r="F1585" s="116">
        <v>5949</v>
      </c>
      <c r="G1585" s="116" t="s">
        <v>267</v>
      </c>
      <c r="H1585" s="116">
        <v>12641245</v>
      </c>
      <c r="I1585" s="116">
        <v>10332193</v>
      </c>
      <c r="J1585" s="116">
        <v>2309052</v>
      </c>
      <c r="K1585">
        <f t="shared" si="49"/>
        <v>0.18266017310794941</v>
      </c>
    </row>
    <row r="1586" spans="1:11" x14ac:dyDescent="0.3">
      <c r="A1586" t="str">
        <f t="shared" si="48"/>
        <v>2012_5976</v>
      </c>
      <c r="C1586" s="116">
        <v>1585</v>
      </c>
      <c r="D1586" s="116">
        <v>2012</v>
      </c>
      <c r="E1586" s="116">
        <v>5976</v>
      </c>
      <c r="F1586" s="116">
        <v>5976</v>
      </c>
      <c r="G1586" s="116" t="s">
        <v>268</v>
      </c>
      <c r="H1586" s="116">
        <v>12461127</v>
      </c>
      <c r="I1586" s="116">
        <v>10021767</v>
      </c>
      <c r="J1586" s="116">
        <v>2439360</v>
      </c>
      <c r="K1586">
        <f t="shared" si="49"/>
        <v>0.19575757473621769</v>
      </c>
    </row>
    <row r="1587" spans="1:11" x14ac:dyDescent="0.3">
      <c r="A1587" t="str">
        <f t="shared" si="48"/>
        <v>2012_5994</v>
      </c>
      <c r="C1587" s="116">
        <v>1586</v>
      </c>
      <c r="D1587" s="116">
        <v>2012</v>
      </c>
      <c r="E1587" s="116">
        <v>5994</v>
      </c>
      <c r="F1587" s="116">
        <v>5994</v>
      </c>
      <c r="G1587" s="116" t="s">
        <v>269</v>
      </c>
      <c r="H1587" s="116">
        <v>8657785</v>
      </c>
      <c r="I1587" s="116">
        <v>7618996</v>
      </c>
      <c r="J1587" s="116">
        <v>1038789</v>
      </c>
      <c r="K1587">
        <f t="shared" si="49"/>
        <v>0.11998322896676228</v>
      </c>
    </row>
    <row r="1588" spans="1:11" x14ac:dyDescent="0.3">
      <c r="A1588" t="str">
        <f t="shared" si="48"/>
        <v>2012_6003</v>
      </c>
      <c r="C1588" s="116">
        <v>1587</v>
      </c>
      <c r="D1588" s="116">
        <v>2012</v>
      </c>
      <c r="E1588" s="116">
        <v>6003</v>
      </c>
      <c r="F1588" s="116">
        <v>6003</v>
      </c>
      <c r="G1588" s="116" t="s">
        <v>270</v>
      </c>
      <c r="H1588" s="116">
        <v>5701083</v>
      </c>
      <c r="I1588" s="116">
        <v>4596115</v>
      </c>
      <c r="J1588" s="116">
        <v>1104968</v>
      </c>
      <c r="K1588">
        <f t="shared" si="49"/>
        <v>0.19381720981785391</v>
      </c>
    </row>
    <row r="1589" spans="1:11" x14ac:dyDescent="0.3">
      <c r="A1589" t="str">
        <f t="shared" si="48"/>
        <v>2012_6012</v>
      </c>
      <c r="C1589" s="116">
        <v>1588</v>
      </c>
      <c r="D1589" s="116">
        <v>2012</v>
      </c>
      <c r="E1589" s="116">
        <v>6012</v>
      </c>
      <c r="F1589" s="116">
        <v>6012</v>
      </c>
      <c r="G1589" s="116" t="s">
        <v>271</v>
      </c>
      <c r="H1589" s="116">
        <v>6597922</v>
      </c>
      <c r="I1589" s="116">
        <v>5380160</v>
      </c>
      <c r="J1589" s="116">
        <v>1217762</v>
      </c>
      <c r="K1589">
        <f t="shared" si="49"/>
        <v>0.18456750473861316</v>
      </c>
    </row>
    <row r="1590" spans="1:11" x14ac:dyDescent="0.3">
      <c r="A1590" t="str">
        <f t="shared" si="48"/>
        <v>2012_6030</v>
      </c>
      <c r="C1590" s="116">
        <v>1589</v>
      </c>
      <c r="D1590" s="116">
        <v>2012</v>
      </c>
      <c r="E1590" s="116">
        <v>6030</v>
      </c>
      <c r="F1590" s="116">
        <v>6030</v>
      </c>
      <c r="G1590" s="116" t="s">
        <v>272</v>
      </c>
      <c r="H1590" s="116">
        <v>11172708</v>
      </c>
      <c r="I1590" s="116">
        <v>10112145</v>
      </c>
      <c r="J1590" s="116">
        <v>1060563</v>
      </c>
      <c r="K1590">
        <f t="shared" si="49"/>
        <v>9.4924435508383462E-2</v>
      </c>
    </row>
    <row r="1591" spans="1:11" x14ac:dyDescent="0.3">
      <c r="A1591" t="str">
        <f t="shared" si="48"/>
        <v>2012_6048</v>
      </c>
      <c r="C1591" s="116">
        <v>1590</v>
      </c>
      <c r="D1591" s="116">
        <v>2012</v>
      </c>
      <c r="E1591" s="116">
        <v>6048</v>
      </c>
      <c r="F1591" s="116">
        <v>6035</v>
      </c>
      <c r="G1591" s="116" t="s">
        <v>273</v>
      </c>
      <c r="H1591" s="116">
        <v>8091572</v>
      </c>
      <c r="I1591" s="116">
        <v>5811271</v>
      </c>
      <c r="J1591" s="116">
        <v>2280301</v>
      </c>
      <c r="K1591">
        <f t="shared" si="49"/>
        <v>0.28181186548176301</v>
      </c>
    </row>
    <row r="1592" spans="1:11" x14ac:dyDescent="0.3">
      <c r="A1592" t="str">
        <f t="shared" si="48"/>
        <v>2012_6039</v>
      </c>
      <c r="C1592" s="116">
        <v>1591</v>
      </c>
      <c r="D1592" s="116">
        <v>2012</v>
      </c>
      <c r="E1592" s="116">
        <v>6039</v>
      </c>
      <c r="F1592" s="116">
        <v>6039</v>
      </c>
      <c r="G1592" s="116" t="s">
        <v>274</v>
      </c>
      <c r="H1592" s="116">
        <v>166953879</v>
      </c>
      <c r="I1592" s="116">
        <v>142546246</v>
      </c>
      <c r="J1592" s="116">
        <v>24407633</v>
      </c>
      <c r="K1592">
        <f t="shared" si="49"/>
        <v>0.14619386591191452</v>
      </c>
    </row>
    <row r="1593" spans="1:11" x14ac:dyDescent="0.3">
      <c r="A1593" t="str">
        <f t="shared" si="48"/>
        <v>2012_6093</v>
      </c>
      <c r="C1593" s="116">
        <v>1592</v>
      </c>
      <c r="D1593" s="116">
        <v>2012</v>
      </c>
      <c r="E1593" s="116">
        <v>6093</v>
      </c>
      <c r="F1593" s="116">
        <v>6093</v>
      </c>
      <c r="G1593" s="116" t="s">
        <v>275</v>
      </c>
      <c r="H1593" s="116">
        <v>14783305</v>
      </c>
      <c r="I1593" s="116">
        <v>11162218</v>
      </c>
      <c r="J1593" s="116">
        <v>3621087</v>
      </c>
      <c r="K1593">
        <f t="shared" si="49"/>
        <v>0.24494434769491666</v>
      </c>
    </row>
    <row r="1594" spans="1:11" x14ac:dyDescent="0.3">
      <c r="A1594" t="str">
        <f t="shared" si="48"/>
        <v>2012_6091</v>
      </c>
      <c r="C1594" s="116">
        <v>1593</v>
      </c>
      <c r="D1594" s="116">
        <v>2012</v>
      </c>
      <c r="E1594" s="116">
        <v>6091</v>
      </c>
      <c r="F1594" s="116">
        <v>6091</v>
      </c>
      <c r="G1594" s="116" t="s">
        <v>359</v>
      </c>
      <c r="H1594" s="116">
        <v>13495133</v>
      </c>
      <c r="I1594" s="116">
        <v>11532620</v>
      </c>
      <c r="J1594" s="116">
        <v>1962513</v>
      </c>
      <c r="K1594">
        <f t="shared" si="49"/>
        <v>0.14542376129231183</v>
      </c>
    </row>
    <row r="1595" spans="1:11" x14ac:dyDescent="0.3">
      <c r="A1595" t="str">
        <f t="shared" si="48"/>
        <v>2012_6095</v>
      </c>
      <c r="C1595" s="116">
        <v>1594</v>
      </c>
      <c r="D1595" s="116">
        <v>2012</v>
      </c>
      <c r="E1595" s="116">
        <v>6095</v>
      </c>
      <c r="F1595" s="116">
        <v>6095</v>
      </c>
      <c r="G1595" s="116" t="s">
        <v>277</v>
      </c>
      <c r="H1595" s="116">
        <v>8770887</v>
      </c>
      <c r="I1595" s="116">
        <v>7150624</v>
      </c>
      <c r="J1595" s="116">
        <v>1620263</v>
      </c>
      <c r="K1595">
        <f t="shared" si="49"/>
        <v>0.18473194330288373</v>
      </c>
    </row>
    <row r="1596" spans="1:11" x14ac:dyDescent="0.3">
      <c r="A1596" t="str">
        <f t="shared" si="48"/>
        <v>2012_5157</v>
      </c>
      <c r="C1596" s="116">
        <v>1595</v>
      </c>
      <c r="D1596" s="116">
        <v>2012</v>
      </c>
      <c r="E1596" s="116">
        <v>5157</v>
      </c>
      <c r="F1596" s="116">
        <v>6099</v>
      </c>
      <c r="G1596" s="116" t="s">
        <v>281</v>
      </c>
      <c r="H1596" s="116">
        <v>8437430</v>
      </c>
      <c r="I1596" s="116">
        <v>6628858</v>
      </c>
      <c r="J1596" s="116">
        <v>1808572</v>
      </c>
      <c r="K1596">
        <f t="shared" si="49"/>
        <v>0.21435105239391616</v>
      </c>
    </row>
    <row r="1597" spans="1:11" x14ac:dyDescent="0.3">
      <c r="A1597" t="str">
        <f t="shared" si="48"/>
        <v>2012_6097</v>
      </c>
      <c r="C1597" s="116">
        <v>1596</v>
      </c>
      <c r="D1597" s="116">
        <v>2012</v>
      </c>
      <c r="E1597" s="116">
        <v>6097</v>
      </c>
      <c r="F1597" s="116">
        <v>6097</v>
      </c>
      <c r="G1597" s="116" t="s">
        <v>279</v>
      </c>
      <c r="H1597" s="116">
        <v>3090557</v>
      </c>
      <c r="I1597" s="116">
        <v>2588950</v>
      </c>
      <c r="J1597" s="116">
        <v>501607</v>
      </c>
      <c r="K1597">
        <f t="shared" si="49"/>
        <v>0.16230310588026689</v>
      </c>
    </row>
    <row r="1598" spans="1:11" x14ac:dyDescent="0.3">
      <c r="A1598" t="str">
        <f t="shared" si="48"/>
        <v>2012_6098</v>
      </c>
      <c r="C1598" s="116">
        <v>1597</v>
      </c>
      <c r="D1598" s="116">
        <v>2012</v>
      </c>
      <c r="E1598" s="116">
        <v>6098</v>
      </c>
      <c r="F1598" s="116">
        <v>6098</v>
      </c>
      <c r="G1598" s="116" t="s">
        <v>796</v>
      </c>
      <c r="H1598" s="116">
        <v>17657678</v>
      </c>
      <c r="I1598" s="116">
        <v>15585977</v>
      </c>
      <c r="J1598" s="116">
        <v>2071701</v>
      </c>
      <c r="K1598">
        <f t="shared" si="49"/>
        <v>0.11732578881549431</v>
      </c>
    </row>
    <row r="1599" spans="1:11" x14ac:dyDescent="0.3">
      <c r="A1599" t="str">
        <f t="shared" si="48"/>
        <v>2012_6100</v>
      </c>
      <c r="C1599" s="116">
        <v>1598</v>
      </c>
      <c r="D1599" s="116">
        <v>2012</v>
      </c>
      <c r="E1599" s="116">
        <v>6100</v>
      </c>
      <c r="F1599" s="116">
        <v>6100</v>
      </c>
      <c r="G1599" s="116" t="s">
        <v>282</v>
      </c>
      <c r="H1599" s="116">
        <v>8128148</v>
      </c>
      <c r="I1599" s="116">
        <v>6335587</v>
      </c>
      <c r="J1599" s="116">
        <v>1792561</v>
      </c>
      <c r="K1599">
        <f t="shared" si="49"/>
        <v>0.22053744592249058</v>
      </c>
    </row>
    <row r="1600" spans="1:11" x14ac:dyDescent="0.3">
      <c r="A1600" t="str">
        <f t="shared" si="48"/>
        <v>2012_6101</v>
      </c>
      <c r="C1600" s="116">
        <v>1599</v>
      </c>
      <c r="D1600" s="116">
        <v>2012</v>
      </c>
      <c r="E1600" s="116">
        <v>6101</v>
      </c>
      <c r="F1600" s="116">
        <v>6101</v>
      </c>
      <c r="G1600" s="116" t="s">
        <v>283</v>
      </c>
      <c r="H1600" s="116">
        <v>63069388</v>
      </c>
      <c r="I1600" s="116">
        <v>60520570</v>
      </c>
      <c r="J1600" s="116">
        <v>2548818</v>
      </c>
      <c r="K1600">
        <f t="shared" si="49"/>
        <v>4.0412917911935346E-2</v>
      </c>
    </row>
    <row r="1601" spans="1:11" x14ac:dyDescent="0.3">
      <c r="A1601" t="str">
        <f t="shared" si="48"/>
        <v>2012_6094</v>
      </c>
      <c r="C1601" s="116">
        <v>1600</v>
      </c>
      <c r="D1601" s="116">
        <v>2012</v>
      </c>
      <c r="E1601" s="116">
        <v>6094</v>
      </c>
      <c r="F1601" s="116">
        <v>6094</v>
      </c>
      <c r="G1601" s="116" t="s">
        <v>276</v>
      </c>
      <c r="H1601" s="116">
        <v>7240821</v>
      </c>
      <c r="I1601" s="116">
        <v>5438576</v>
      </c>
      <c r="J1601" s="116">
        <v>1802245</v>
      </c>
      <c r="K1601">
        <f t="shared" si="49"/>
        <v>0.24890064262049841</v>
      </c>
    </row>
    <row r="1602" spans="1:11" x14ac:dyDescent="0.3">
      <c r="A1602" t="str">
        <f t="shared" si="48"/>
        <v>2012_6096</v>
      </c>
      <c r="C1602" s="116">
        <v>1601</v>
      </c>
      <c r="D1602" s="116">
        <v>2012</v>
      </c>
      <c r="E1602" s="116">
        <v>6096</v>
      </c>
      <c r="F1602" s="116">
        <v>6096</v>
      </c>
      <c r="G1602" s="116" t="s">
        <v>947</v>
      </c>
      <c r="H1602" s="116">
        <v>7317074</v>
      </c>
      <c r="I1602" s="116">
        <v>6345936</v>
      </c>
      <c r="J1602" s="116">
        <v>971138</v>
      </c>
      <c r="K1602">
        <f t="shared" si="49"/>
        <v>0.13272217829148647</v>
      </c>
    </row>
    <row r="1603" spans="1:11" x14ac:dyDescent="0.3">
      <c r="A1603" t="str">
        <f t="shared" si="48"/>
        <v>2012_6102</v>
      </c>
      <c r="C1603" s="116">
        <v>1602</v>
      </c>
      <c r="D1603" s="116">
        <v>2012</v>
      </c>
      <c r="E1603" s="116">
        <v>6102</v>
      </c>
      <c r="F1603" s="116">
        <v>6102</v>
      </c>
      <c r="G1603" s="116" t="s">
        <v>284</v>
      </c>
      <c r="H1603" s="116">
        <v>26354762</v>
      </c>
      <c r="I1603" s="116">
        <v>19279339</v>
      </c>
      <c r="J1603" s="116">
        <v>7075423</v>
      </c>
      <c r="K1603">
        <f t="shared" si="49"/>
        <v>0.2684684839878273</v>
      </c>
    </row>
    <row r="1604" spans="1:11" x14ac:dyDescent="0.3">
      <c r="A1604" t="str">
        <f t="shared" si="48"/>
        <v>2012_6120</v>
      </c>
      <c r="C1604" s="116">
        <v>1603</v>
      </c>
      <c r="D1604" s="116">
        <v>2012</v>
      </c>
      <c r="E1604" s="116">
        <v>6120</v>
      </c>
      <c r="F1604" s="116">
        <v>6120</v>
      </c>
      <c r="G1604" s="116" t="s">
        <v>285</v>
      </c>
      <c r="H1604" s="116">
        <v>13137967</v>
      </c>
      <c r="I1604" s="116">
        <v>11609501</v>
      </c>
      <c r="J1604" s="116">
        <v>1528466</v>
      </c>
      <c r="K1604">
        <f t="shared" si="49"/>
        <v>0.11633961327502193</v>
      </c>
    </row>
    <row r="1605" spans="1:11" x14ac:dyDescent="0.3">
      <c r="A1605" t="str">
        <f t="shared" ref="A1605:A1668" si="50">CONCATENATE(D1605,"_",E1605)</f>
        <v>2012_6138</v>
      </c>
      <c r="C1605" s="116">
        <v>1604</v>
      </c>
      <c r="D1605" s="116">
        <v>2012</v>
      </c>
      <c r="E1605" s="116">
        <v>6138</v>
      </c>
      <c r="F1605" s="116">
        <v>6138</v>
      </c>
      <c r="G1605" s="116" t="s">
        <v>286</v>
      </c>
      <c r="H1605" s="116">
        <v>6177752</v>
      </c>
      <c r="I1605" s="116">
        <v>4289836</v>
      </c>
      <c r="J1605" s="116">
        <v>1887916</v>
      </c>
      <c r="K1605">
        <f t="shared" ref="K1605:K1668" si="51">J1605/H1605</f>
        <v>0.30559918883114762</v>
      </c>
    </row>
    <row r="1606" spans="1:11" x14ac:dyDescent="0.3">
      <c r="A1606" t="str">
        <f t="shared" si="50"/>
        <v>2012_5751</v>
      </c>
      <c r="C1606" s="116">
        <v>1605</v>
      </c>
      <c r="D1606" s="116">
        <v>2012</v>
      </c>
      <c r="E1606" s="116">
        <v>5751</v>
      </c>
      <c r="F1606" s="116">
        <v>5751</v>
      </c>
      <c r="G1606" s="116" t="s">
        <v>261</v>
      </c>
      <c r="H1606" s="116">
        <v>8559202</v>
      </c>
      <c r="I1606" s="116">
        <v>6111281</v>
      </c>
      <c r="J1606" s="116">
        <v>2447921</v>
      </c>
      <c r="K1606">
        <f t="shared" si="51"/>
        <v>0.28599874147145959</v>
      </c>
    </row>
    <row r="1607" spans="1:11" x14ac:dyDescent="0.3">
      <c r="A1607" t="str">
        <f t="shared" si="50"/>
        <v>2012_6165</v>
      </c>
      <c r="C1607" s="116">
        <v>1606</v>
      </c>
      <c r="D1607" s="116">
        <v>2012</v>
      </c>
      <c r="E1607" s="116">
        <v>6165</v>
      </c>
      <c r="F1607" s="116">
        <v>6165</v>
      </c>
      <c r="G1607" s="116" t="s">
        <v>287</v>
      </c>
      <c r="H1607" s="116">
        <v>3214598</v>
      </c>
      <c r="I1607" s="116">
        <v>2598066</v>
      </c>
      <c r="J1607" s="116">
        <v>616532</v>
      </c>
      <c r="K1607">
        <f t="shared" si="51"/>
        <v>0.19179132196311949</v>
      </c>
    </row>
    <row r="1608" spans="1:11" x14ac:dyDescent="0.3">
      <c r="A1608" t="str">
        <f t="shared" si="50"/>
        <v>2012_6175</v>
      </c>
      <c r="C1608" s="116">
        <v>1607</v>
      </c>
      <c r="D1608" s="116">
        <v>2012</v>
      </c>
      <c r="E1608" s="116">
        <v>6175</v>
      </c>
      <c r="F1608" s="116">
        <v>6175</v>
      </c>
      <c r="G1608" s="116" t="s">
        <v>288</v>
      </c>
      <c r="H1608" s="116">
        <v>7300716</v>
      </c>
      <c r="I1608" s="116">
        <v>7141382</v>
      </c>
      <c r="J1608" s="116">
        <v>159334</v>
      </c>
      <c r="K1608">
        <f t="shared" si="51"/>
        <v>2.1824434754070695E-2</v>
      </c>
    </row>
    <row r="1609" spans="1:11" x14ac:dyDescent="0.3">
      <c r="A1609" t="str">
        <f t="shared" si="50"/>
        <v>2012_6219</v>
      </c>
      <c r="C1609" s="116">
        <v>1608</v>
      </c>
      <c r="D1609" s="116">
        <v>2012</v>
      </c>
      <c r="E1609" s="116">
        <v>6219</v>
      </c>
      <c r="F1609" s="116">
        <v>6219</v>
      </c>
      <c r="G1609" s="116" t="s">
        <v>289</v>
      </c>
      <c r="H1609" s="116">
        <v>28707081</v>
      </c>
      <c r="I1609" s="116">
        <v>20838618</v>
      </c>
      <c r="J1609" s="116">
        <v>7868463</v>
      </c>
      <c r="K1609">
        <f t="shared" si="51"/>
        <v>0.27409484788787825</v>
      </c>
    </row>
    <row r="1610" spans="1:11" x14ac:dyDescent="0.3">
      <c r="A1610" t="str">
        <f t="shared" si="50"/>
        <v>2012_6246</v>
      </c>
      <c r="C1610" s="116">
        <v>1609</v>
      </c>
      <c r="D1610" s="116">
        <v>2012</v>
      </c>
      <c r="E1610" s="116">
        <v>6246</v>
      </c>
      <c r="F1610" s="116">
        <v>6246</v>
      </c>
      <c r="G1610" s="116" t="s">
        <v>290</v>
      </c>
      <c r="H1610" s="116">
        <v>3745335</v>
      </c>
      <c r="I1610" s="116">
        <v>1729568</v>
      </c>
      <c r="J1610" s="116">
        <v>2015767</v>
      </c>
      <c r="K1610">
        <f t="shared" si="51"/>
        <v>0.53820739666812178</v>
      </c>
    </row>
    <row r="1611" spans="1:11" x14ac:dyDescent="0.3">
      <c r="A1611" t="str">
        <f t="shared" si="50"/>
        <v>2012_6273</v>
      </c>
      <c r="C1611" s="116">
        <v>1610</v>
      </c>
      <c r="D1611" s="116">
        <v>2012</v>
      </c>
      <c r="E1611" s="116">
        <v>6273</v>
      </c>
      <c r="F1611" s="116">
        <v>6273</v>
      </c>
      <c r="G1611" s="116" t="s">
        <v>358</v>
      </c>
      <c r="H1611" s="116">
        <v>12037168</v>
      </c>
      <c r="I1611" s="116">
        <v>10169627</v>
      </c>
      <c r="J1611" s="116">
        <v>1867541</v>
      </c>
      <c r="K1611">
        <f t="shared" si="51"/>
        <v>0.15514787199115274</v>
      </c>
    </row>
    <row r="1612" spans="1:11" x14ac:dyDescent="0.3">
      <c r="A1612" t="str">
        <f t="shared" si="50"/>
        <v>2012_6408</v>
      </c>
      <c r="C1612" s="116">
        <v>1611</v>
      </c>
      <c r="D1612" s="116">
        <v>2012</v>
      </c>
      <c r="E1612" s="116">
        <v>6408</v>
      </c>
      <c r="F1612" s="116">
        <v>6408</v>
      </c>
      <c r="G1612" s="116" t="s">
        <v>292</v>
      </c>
      <c r="H1612" s="116">
        <v>10447836</v>
      </c>
      <c r="I1612" s="116">
        <v>7816201</v>
      </c>
      <c r="J1612" s="116">
        <v>2631635</v>
      </c>
      <c r="K1612">
        <f t="shared" si="51"/>
        <v>0.25188326080156692</v>
      </c>
    </row>
    <row r="1613" spans="1:11" x14ac:dyDescent="0.3">
      <c r="A1613" t="str">
        <f t="shared" si="50"/>
        <v>2012_6453</v>
      </c>
      <c r="C1613" s="116">
        <v>1612</v>
      </c>
      <c r="D1613" s="116">
        <v>2012</v>
      </c>
      <c r="E1613" s="116">
        <v>6453</v>
      </c>
      <c r="F1613" s="116">
        <v>6453</v>
      </c>
      <c r="G1613" s="116" t="s">
        <v>293</v>
      </c>
      <c r="H1613" s="116">
        <v>7543621</v>
      </c>
      <c r="I1613" s="116">
        <v>6152852</v>
      </c>
      <c r="J1613" s="116">
        <v>1390769</v>
      </c>
      <c r="K1613">
        <f t="shared" si="51"/>
        <v>0.18436358348331658</v>
      </c>
    </row>
    <row r="1614" spans="1:11" x14ac:dyDescent="0.3">
      <c r="A1614" t="str">
        <f t="shared" si="50"/>
        <v>2012_6460</v>
      </c>
      <c r="C1614" s="116">
        <v>1613</v>
      </c>
      <c r="D1614" s="116">
        <v>2012</v>
      </c>
      <c r="E1614" s="116">
        <v>6460</v>
      </c>
      <c r="F1614" s="116">
        <v>6460</v>
      </c>
      <c r="G1614" s="116" t="s">
        <v>294</v>
      </c>
      <c r="H1614" s="116">
        <v>7860561</v>
      </c>
      <c r="I1614" s="116">
        <v>7501563</v>
      </c>
      <c r="J1614" s="116">
        <v>358998</v>
      </c>
      <c r="K1614">
        <f t="shared" si="51"/>
        <v>4.5670786092748342E-2</v>
      </c>
    </row>
    <row r="1615" spans="1:11" x14ac:dyDescent="0.3">
      <c r="A1615" t="str">
        <f t="shared" si="50"/>
        <v>2012_6462</v>
      </c>
      <c r="C1615" s="116">
        <v>1614</v>
      </c>
      <c r="D1615" s="116">
        <v>2012</v>
      </c>
      <c r="E1615" s="116">
        <v>6462</v>
      </c>
      <c r="F1615" s="116">
        <v>6462</v>
      </c>
      <c r="G1615" s="116" t="s">
        <v>295</v>
      </c>
      <c r="H1615" s="116">
        <v>4909772</v>
      </c>
      <c r="I1615" s="116">
        <v>2987489</v>
      </c>
      <c r="J1615" s="116">
        <v>1922283</v>
      </c>
      <c r="K1615">
        <f t="shared" si="51"/>
        <v>0.39152184663564826</v>
      </c>
    </row>
    <row r="1616" spans="1:11" x14ac:dyDescent="0.3">
      <c r="A1616" t="str">
        <f t="shared" si="50"/>
        <v>2012_6471</v>
      </c>
      <c r="C1616" s="116">
        <v>1615</v>
      </c>
      <c r="D1616" s="116">
        <v>2012</v>
      </c>
      <c r="E1616" s="116">
        <v>6471</v>
      </c>
      <c r="F1616" s="116">
        <v>6471</v>
      </c>
      <c r="G1616" s="116" t="s">
        <v>296</v>
      </c>
      <c r="H1616" s="116">
        <v>6533582</v>
      </c>
      <c r="I1616" s="116">
        <v>4694511</v>
      </c>
      <c r="J1616" s="116">
        <v>1839071</v>
      </c>
      <c r="K1616">
        <f t="shared" si="51"/>
        <v>0.28147974571988227</v>
      </c>
    </row>
    <row r="1617" spans="1:11" x14ac:dyDescent="0.3">
      <c r="A1617" t="str">
        <f t="shared" si="50"/>
        <v>2012_6509</v>
      </c>
      <c r="C1617" s="116">
        <v>1616</v>
      </c>
      <c r="D1617" s="116">
        <v>2012</v>
      </c>
      <c r="E1617" s="116">
        <v>6509</v>
      </c>
      <c r="F1617" s="116">
        <v>6509</v>
      </c>
      <c r="G1617" s="116" t="s">
        <v>297</v>
      </c>
      <c r="H1617" s="116">
        <v>5882848</v>
      </c>
      <c r="I1617" s="116">
        <v>4791364</v>
      </c>
      <c r="J1617" s="116">
        <v>1091484</v>
      </c>
      <c r="K1617">
        <f t="shared" si="51"/>
        <v>0.18553666523425388</v>
      </c>
    </row>
    <row r="1618" spans="1:11" x14ac:dyDescent="0.3">
      <c r="A1618" t="str">
        <f t="shared" si="50"/>
        <v>2012_6512</v>
      </c>
      <c r="C1618" s="116">
        <v>1617</v>
      </c>
      <c r="D1618" s="116">
        <v>2012</v>
      </c>
      <c r="E1618" s="116">
        <v>6512</v>
      </c>
      <c r="F1618" s="116">
        <v>6512</v>
      </c>
      <c r="G1618" s="116" t="s">
        <v>298</v>
      </c>
      <c r="H1618" s="116">
        <v>6080825</v>
      </c>
      <c r="I1618" s="116">
        <v>4159232</v>
      </c>
      <c r="J1618" s="116">
        <v>1921593</v>
      </c>
      <c r="K1618">
        <f t="shared" si="51"/>
        <v>0.31600860080663395</v>
      </c>
    </row>
    <row r="1619" spans="1:11" x14ac:dyDescent="0.3">
      <c r="A1619" t="str">
        <f t="shared" si="50"/>
        <v>2012_6516</v>
      </c>
      <c r="C1619" s="116">
        <v>1618</v>
      </c>
      <c r="D1619" s="116">
        <v>2012</v>
      </c>
      <c r="E1619" s="116">
        <v>6516</v>
      </c>
      <c r="F1619" s="116">
        <v>6516</v>
      </c>
      <c r="G1619" s="116" t="s">
        <v>299</v>
      </c>
      <c r="H1619" s="116">
        <v>3040144</v>
      </c>
      <c r="I1619" s="116">
        <v>2040893</v>
      </c>
      <c r="J1619" s="116">
        <v>999251</v>
      </c>
      <c r="K1619">
        <f t="shared" si="51"/>
        <v>0.32868541753285369</v>
      </c>
    </row>
    <row r="1620" spans="1:11" x14ac:dyDescent="0.3">
      <c r="A1620" t="str">
        <f t="shared" si="50"/>
        <v>2012_6534</v>
      </c>
      <c r="C1620" s="116">
        <v>1619</v>
      </c>
      <c r="D1620" s="116">
        <v>2012</v>
      </c>
      <c r="E1620" s="116">
        <v>6534</v>
      </c>
      <c r="F1620" s="116">
        <v>6534</v>
      </c>
      <c r="G1620" s="116" t="s">
        <v>300</v>
      </c>
      <c r="H1620" s="116">
        <v>9034145</v>
      </c>
      <c r="I1620" s="116">
        <v>7444840</v>
      </c>
      <c r="J1620" s="116">
        <v>1589305</v>
      </c>
      <c r="K1620">
        <f t="shared" si="51"/>
        <v>0.17592201586315032</v>
      </c>
    </row>
    <row r="1621" spans="1:11" x14ac:dyDescent="0.3">
      <c r="A1621" t="str">
        <f t="shared" si="50"/>
        <v>2012_1935</v>
      </c>
      <c r="C1621" s="116">
        <v>1620</v>
      </c>
      <c r="D1621" s="116">
        <v>2012</v>
      </c>
      <c r="E1621" s="116">
        <v>1935</v>
      </c>
      <c r="F1621" s="116">
        <v>6536</v>
      </c>
      <c r="G1621" s="116" t="s">
        <v>301</v>
      </c>
      <c r="H1621" s="116">
        <v>14557050</v>
      </c>
      <c r="I1621" s="116">
        <v>11797741</v>
      </c>
      <c r="J1621" s="116">
        <v>2759309</v>
      </c>
      <c r="K1621">
        <f t="shared" si="51"/>
        <v>0.18955138575466871</v>
      </c>
    </row>
    <row r="1622" spans="1:11" x14ac:dyDescent="0.3">
      <c r="A1622" t="str">
        <f t="shared" si="50"/>
        <v>2012_6561</v>
      </c>
      <c r="C1622" s="116">
        <v>1621</v>
      </c>
      <c r="D1622" s="116">
        <v>2012</v>
      </c>
      <c r="E1622" s="116">
        <v>6561</v>
      </c>
      <c r="F1622" s="116">
        <v>6561</v>
      </c>
      <c r="G1622" s="116" t="s">
        <v>302</v>
      </c>
      <c r="H1622" s="116">
        <v>4711195</v>
      </c>
      <c r="I1622" s="116">
        <v>4013775</v>
      </c>
      <c r="J1622" s="116">
        <v>697420</v>
      </c>
      <c r="K1622">
        <f t="shared" si="51"/>
        <v>0.14803462815697505</v>
      </c>
    </row>
    <row r="1623" spans="1:11" x14ac:dyDescent="0.3">
      <c r="A1623" t="str">
        <f t="shared" si="50"/>
        <v>2012_6579</v>
      </c>
      <c r="C1623" s="116">
        <v>1622</v>
      </c>
      <c r="D1623" s="116">
        <v>2012</v>
      </c>
      <c r="E1623" s="116">
        <v>6579</v>
      </c>
      <c r="F1623" s="116">
        <v>6579</v>
      </c>
      <c r="G1623" s="116" t="s">
        <v>303</v>
      </c>
      <c r="H1623" s="116">
        <v>40579208</v>
      </c>
      <c r="I1623" s="116">
        <v>35524190</v>
      </c>
      <c r="J1623" s="116">
        <v>5055018</v>
      </c>
      <c r="K1623">
        <f t="shared" si="51"/>
        <v>0.12457162791348712</v>
      </c>
    </row>
    <row r="1624" spans="1:11" x14ac:dyDescent="0.3">
      <c r="A1624" t="str">
        <f t="shared" si="50"/>
        <v>2012_6592</v>
      </c>
      <c r="C1624" s="116">
        <v>1623</v>
      </c>
      <c r="D1624" s="116">
        <v>2012</v>
      </c>
      <c r="E1624" s="116">
        <v>6592</v>
      </c>
      <c r="F1624" s="116">
        <v>6592</v>
      </c>
      <c r="G1624" s="116" t="s">
        <v>948</v>
      </c>
      <c r="H1624" s="116">
        <v>13941656</v>
      </c>
      <c r="I1624" s="116">
        <v>11124474</v>
      </c>
      <c r="J1624" s="116">
        <v>2817182</v>
      </c>
      <c r="K1624">
        <f t="shared" si="51"/>
        <v>0.20206939548644723</v>
      </c>
    </row>
    <row r="1625" spans="1:11" x14ac:dyDescent="0.3">
      <c r="A1625" t="str">
        <f t="shared" si="50"/>
        <v>2012_6615</v>
      </c>
      <c r="C1625" s="116">
        <v>1624</v>
      </c>
      <c r="D1625" s="116">
        <v>2012</v>
      </c>
      <c r="E1625" s="116">
        <v>6615</v>
      </c>
      <c r="F1625" s="116">
        <v>6615</v>
      </c>
      <c r="G1625" s="116" t="s">
        <v>306</v>
      </c>
      <c r="H1625" s="116">
        <v>7078774</v>
      </c>
      <c r="I1625" s="116">
        <v>5585022</v>
      </c>
      <c r="J1625" s="116">
        <v>1493752</v>
      </c>
      <c r="K1625">
        <f t="shared" si="51"/>
        <v>0.21101846167147023</v>
      </c>
    </row>
    <row r="1626" spans="1:11" x14ac:dyDescent="0.3">
      <c r="A1626" t="str">
        <f t="shared" si="50"/>
        <v>2012_6651</v>
      </c>
      <c r="C1626" s="116">
        <v>1625</v>
      </c>
      <c r="D1626" s="116">
        <v>2012</v>
      </c>
      <c r="E1626" s="116">
        <v>6651</v>
      </c>
      <c r="F1626" s="116">
        <v>6651</v>
      </c>
      <c r="G1626" s="116" t="s">
        <v>307</v>
      </c>
      <c r="H1626" s="116">
        <v>4014200</v>
      </c>
      <c r="I1626" s="116">
        <v>3631196</v>
      </c>
      <c r="J1626" s="116">
        <v>383004</v>
      </c>
      <c r="K1626">
        <f t="shared" si="51"/>
        <v>9.5412286383339151E-2</v>
      </c>
    </row>
    <row r="1627" spans="1:11" x14ac:dyDescent="0.3">
      <c r="A1627" t="str">
        <f t="shared" si="50"/>
        <v>2012_6660</v>
      </c>
      <c r="C1627" s="116">
        <v>1626</v>
      </c>
      <c r="D1627" s="116">
        <v>2012</v>
      </c>
      <c r="E1627" s="116">
        <v>6660</v>
      </c>
      <c r="F1627" s="116">
        <v>6660</v>
      </c>
      <c r="G1627" s="116" t="s">
        <v>308</v>
      </c>
      <c r="H1627" s="116">
        <v>19424976</v>
      </c>
      <c r="I1627" s="116">
        <v>15767043</v>
      </c>
      <c r="J1627" s="116">
        <v>3657933</v>
      </c>
      <c r="K1627">
        <f t="shared" si="51"/>
        <v>0.18831081181258602</v>
      </c>
    </row>
    <row r="1628" spans="1:11" x14ac:dyDescent="0.3">
      <c r="A1628" t="str">
        <f t="shared" si="50"/>
        <v>2012_6700</v>
      </c>
      <c r="C1628" s="116">
        <v>1627</v>
      </c>
      <c r="D1628" s="116">
        <v>2012</v>
      </c>
      <c r="E1628" s="116">
        <v>6700</v>
      </c>
      <c r="F1628" s="116">
        <v>6700</v>
      </c>
      <c r="G1628" s="116" t="s">
        <v>309</v>
      </c>
      <c r="H1628" s="116">
        <v>6163703</v>
      </c>
      <c r="I1628" s="116">
        <v>5951722</v>
      </c>
      <c r="J1628" s="116">
        <v>211981</v>
      </c>
      <c r="K1628">
        <f t="shared" si="51"/>
        <v>3.4391825822886017E-2</v>
      </c>
    </row>
    <row r="1629" spans="1:11" x14ac:dyDescent="0.3">
      <c r="A1629" t="str">
        <f t="shared" si="50"/>
        <v>2012_6759</v>
      </c>
      <c r="C1629" s="116">
        <v>1628</v>
      </c>
      <c r="D1629" s="116">
        <v>2012</v>
      </c>
      <c r="E1629" s="116">
        <v>6759</v>
      </c>
      <c r="F1629" s="116">
        <v>6759</v>
      </c>
      <c r="G1629" s="116" t="s">
        <v>311</v>
      </c>
      <c r="H1629" s="116">
        <v>8127125</v>
      </c>
      <c r="I1629" s="116">
        <v>7457523</v>
      </c>
      <c r="J1629" s="116">
        <v>669602</v>
      </c>
      <c r="K1629">
        <f t="shared" si="51"/>
        <v>8.2391005429349254E-2</v>
      </c>
    </row>
    <row r="1630" spans="1:11" x14ac:dyDescent="0.3">
      <c r="A1630" t="str">
        <f t="shared" si="50"/>
        <v>2012_6762</v>
      </c>
      <c r="C1630" s="116">
        <v>1629</v>
      </c>
      <c r="D1630" s="116">
        <v>2012</v>
      </c>
      <c r="E1630" s="116">
        <v>6762</v>
      </c>
      <c r="F1630" s="116">
        <v>6762</v>
      </c>
      <c r="G1630" s="116" t="s">
        <v>312</v>
      </c>
      <c r="H1630" s="116">
        <v>8311712</v>
      </c>
      <c r="I1630" s="116">
        <v>6916177</v>
      </c>
      <c r="J1630" s="116">
        <v>1395535</v>
      </c>
      <c r="K1630">
        <f t="shared" si="51"/>
        <v>0.1678998261729954</v>
      </c>
    </row>
    <row r="1631" spans="1:11" x14ac:dyDescent="0.3">
      <c r="A1631" t="str">
        <f t="shared" si="50"/>
        <v>2012_6768</v>
      </c>
      <c r="C1631" s="116">
        <v>1630</v>
      </c>
      <c r="D1631" s="116">
        <v>2012</v>
      </c>
      <c r="E1631" s="116">
        <v>6768</v>
      </c>
      <c r="F1631" s="116">
        <v>6768</v>
      </c>
      <c r="G1631" s="116" t="s">
        <v>313</v>
      </c>
      <c r="H1631" s="116">
        <v>21391529</v>
      </c>
      <c r="I1631" s="116">
        <v>16604798</v>
      </c>
      <c r="J1631" s="116">
        <v>4786731</v>
      </c>
      <c r="K1631">
        <f t="shared" si="51"/>
        <v>0.22376759510739042</v>
      </c>
    </row>
    <row r="1632" spans="1:11" x14ac:dyDescent="0.3">
      <c r="A1632" t="str">
        <f t="shared" si="50"/>
        <v>2012_6795</v>
      </c>
      <c r="C1632" s="116">
        <v>1631</v>
      </c>
      <c r="D1632" s="116">
        <v>2012</v>
      </c>
      <c r="E1632" s="116">
        <v>6795</v>
      </c>
      <c r="F1632" s="116">
        <v>6795</v>
      </c>
      <c r="G1632" s="116" t="s">
        <v>314</v>
      </c>
      <c r="H1632" s="116">
        <v>131191440</v>
      </c>
      <c r="I1632" s="116">
        <v>118705519</v>
      </c>
      <c r="J1632" s="116">
        <v>12485921</v>
      </c>
      <c r="K1632">
        <f t="shared" si="51"/>
        <v>9.5173290269548072E-2</v>
      </c>
    </row>
    <row r="1633" spans="1:11" x14ac:dyDescent="0.3">
      <c r="A1633" t="str">
        <f t="shared" si="50"/>
        <v>2012_6822</v>
      </c>
      <c r="C1633" s="116">
        <v>1632</v>
      </c>
      <c r="D1633" s="116">
        <v>2012</v>
      </c>
      <c r="E1633" s="116">
        <v>6822</v>
      </c>
      <c r="F1633" s="116">
        <v>6822</v>
      </c>
      <c r="G1633" s="116" t="s">
        <v>315</v>
      </c>
      <c r="H1633" s="116">
        <v>89140524</v>
      </c>
      <c r="I1633" s="116">
        <v>60207253</v>
      </c>
      <c r="J1633" s="116">
        <v>28933271</v>
      </c>
      <c r="K1633">
        <f t="shared" si="51"/>
        <v>0.32458044558948296</v>
      </c>
    </row>
    <row r="1634" spans="1:11" x14ac:dyDescent="0.3">
      <c r="A1634" t="str">
        <f t="shared" si="50"/>
        <v>2012_6840</v>
      </c>
      <c r="C1634" s="116">
        <v>1633</v>
      </c>
      <c r="D1634" s="116">
        <v>2012</v>
      </c>
      <c r="E1634" s="116">
        <v>6840</v>
      </c>
      <c r="F1634" s="116">
        <v>6840</v>
      </c>
      <c r="G1634" s="116" t="s">
        <v>316</v>
      </c>
      <c r="H1634" s="116">
        <v>23586222</v>
      </c>
      <c r="I1634" s="116">
        <v>19669672</v>
      </c>
      <c r="J1634" s="116">
        <v>3916550</v>
      </c>
      <c r="K1634">
        <f t="shared" si="51"/>
        <v>0.16605245214769876</v>
      </c>
    </row>
    <row r="1635" spans="1:11" x14ac:dyDescent="0.3">
      <c r="A1635" t="str">
        <f t="shared" si="50"/>
        <v>2012_6854</v>
      </c>
      <c r="C1635" s="116">
        <v>1634</v>
      </c>
      <c r="D1635" s="116">
        <v>2012</v>
      </c>
      <c r="E1635" s="116">
        <v>6854</v>
      </c>
      <c r="F1635" s="116">
        <v>6854</v>
      </c>
      <c r="G1635" s="116" t="s">
        <v>317</v>
      </c>
      <c r="H1635" s="116">
        <v>8341138</v>
      </c>
      <c r="I1635" s="116">
        <v>5637290</v>
      </c>
      <c r="J1635" s="116">
        <v>2703848</v>
      </c>
      <c r="K1635">
        <f t="shared" si="51"/>
        <v>0.3241581664276505</v>
      </c>
    </row>
    <row r="1636" spans="1:11" x14ac:dyDescent="0.3">
      <c r="A1636" t="str">
        <f t="shared" si="50"/>
        <v>2012_6867</v>
      </c>
      <c r="C1636" s="116">
        <v>1635</v>
      </c>
      <c r="D1636" s="116">
        <v>2012</v>
      </c>
      <c r="E1636" s="116">
        <v>6867</v>
      </c>
      <c r="F1636" s="116">
        <v>6867</v>
      </c>
      <c r="G1636" s="116" t="s">
        <v>318</v>
      </c>
      <c r="H1636" s="116">
        <v>24342444</v>
      </c>
      <c r="I1636" s="116">
        <v>19919960</v>
      </c>
      <c r="J1636" s="116">
        <v>4422484</v>
      </c>
      <c r="K1636">
        <f t="shared" si="51"/>
        <v>0.18167789561311098</v>
      </c>
    </row>
    <row r="1637" spans="1:11" x14ac:dyDescent="0.3">
      <c r="A1637" t="str">
        <f t="shared" si="50"/>
        <v>2012_6921</v>
      </c>
      <c r="C1637" s="116">
        <v>1636</v>
      </c>
      <c r="D1637" s="116">
        <v>2012</v>
      </c>
      <c r="E1637" s="116">
        <v>6921</v>
      </c>
      <c r="F1637" s="116">
        <v>6921</v>
      </c>
      <c r="G1637" s="116" t="s">
        <v>319</v>
      </c>
      <c r="H1637" s="116">
        <v>3978356</v>
      </c>
      <c r="I1637" s="116">
        <v>3540086</v>
      </c>
      <c r="J1637" s="116">
        <v>438270</v>
      </c>
      <c r="K1637">
        <f t="shared" si="51"/>
        <v>0.11016359521370134</v>
      </c>
    </row>
    <row r="1638" spans="1:11" x14ac:dyDescent="0.3">
      <c r="A1638" t="str">
        <f t="shared" si="50"/>
        <v>2012_6930</v>
      </c>
      <c r="C1638" s="116">
        <v>1637</v>
      </c>
      <c r="D1638" s="116">
        <v>2012</v>
      </c>
      <c r="E1638" s="116">
        <v>6930</v>
      </c>
      <c r="F1638" s="116">
        <v>6930</v>
      </c>
      <c r="G1638" s="116" t="s">
        <v>320</v>
      </c>
      <c r="H1638" s="116">
        <v>9505106</v>
      </c>
      <c r="I1638" s="116">
        <v>7815763</v>
      </c>
      <c r="J1638" s="116">
        <v>1689343</v>
      </c>
      <c r="K1638">
        <f t="shared" si="51"/>
        <v>0.17773005372060027</v>
      </c>
    </row>
    <row r="1639" spans="1:11" x14ac:dyDescent="0.3">
      <c r="A1639" t="str">
        <f t="shared" si="50"/>
        <v>2012_6937</v>
      </c>
      <c r="C1639" s="116">
        <v>1638</v>
      </c>
      <c r="D1639" s="116">
        <v>2012</v>
      </c>
      <c r="E1639" s="116">
        <v>6937</v>
      </c>
      <c r="F1639" s="116">
        <v>6937</v>
      </c>
      <c r="G1639" s="116" t="s">
        <v>797</v>
      </c>
      <c r="H1639" s="116">
        <v>8380886</v>
      </c>
      <c r="I1639" s="116">
        <v>6753221</v>
      </c>
      <c r="J1639" s="116">
        <v>1627665</v>
      </c>
      <c r="K1639">
        <f t="shared" si="51"/>
        <v>0.19421156665297679</v>
      </c>
    </row>
    <row r="1640" spans="1:11" x14ac:dyDescent="0.3">
      <c r="A1640" t="str">
        <f t="shared" si="50"/>
        <v>2012_6943</v>
      </c>
      <c r="C1640" s="116">
        <v>1639</v>
      </c>
      <c r="D1640" s="116">
        <v>2012</v>
      </c>
      <c r="E1640" s="116">
        <v>6943</v>
      </c>
      <c r="F1640" s="116">
        <v>6943</v>
      </c>
      <c r="G1640" s="116" t="s">
        <v>321</v>
      </c>
      <c r="H1640" s="116">
        <v>4242651</v>
      </c>
      <c r="I1640" s="116">
        <v>3084059</v>
      </c>
      <c r="J1640" s="116">
        <v>1158592</v>
      </c>
      <c r="K1640">
        <f t="shared" si="51"/>
        <v>0.27308208947660317</v>
      </c>
    </row>
    <row r="1641" spans="1:11" x14ac:dyDescent="0.3">
      <c r="A1641" t="str">
        <f t="shared" si="50"/>
        <v>2012_6264</v>
      </c>
      <c r="C1641" s="116">
        <v>1640</v>
      </c>
      <c r="D1641" s="116">
        <v>2012</v>
      </c>
      <c r="E1641" s="116">
        <v>6264</v>
      </c>
      <c r="F1641" s="116">
        <v>6264</v>
      </c>
      <c r="G1641" s="116" t="s">
        <v>291</v>
      </c>
      <c r="H1641" s="116">
        <v>12581527</v>
      </c>
      <c r="I1641" s="116">
        <v>9206007</v>
      </c>
      <c r="J1641" s="116">
        <v>3375520</v>
      </c>
      <c r="K1641">
        <f t="shared" si="51"/>
        <v>0.26829175822616763</v>
      </c>
    </row>
    <row r="1642" spans="1:11" x14ac:dyDescent="0.3">
      <c r="A1642" t="str">
        <f t="shared" si="50"/>
        <v>2012_6950</v>
      </c>
      <c r="C1642" s="116">
        <v>1641</v>
      </c>
      <c r="D1642" s="116">
        <v>2012</v>
      </c>
      <c r="E1642" s="116">
        <v>6950</v>
      </c>
      <c r="F1642" s="116">
        <v>6950</v>
      </c>
      <c r="G1642" s="116" t="s">
        <v>798</v>
      </c>
      <c r="H1642" s="116">
        <v>16876975</v>
      </c>
      <c r="I1642" s="116">
        <v>14544284</v>
      </c>
      <c r="J1642" s="116">
        <v>2332691</v>
      </c>
      <c r="K1642">
        <f t="shared" si="51"/>
        <v>0.13821736418996888</v>
      </c>
    </row>
    <row r="1643" spans="1:11" x14ac:dyDescent="0.3">
      <c r="A1643" t="str">
        <f t="shared" si="50"/>
        <v>2012_6957</v>
      </c>
      <c r="C1643" s="116">
        <v>1642</v>
      </c>
      <c r="D1643" s="116">
        <v>2012</v>
      </c>
      <c r="E1643" s="116">
        <v>6957</v>
      </c>
      <c r="F1643" s="116">
        <v>6957</v>
      </c>
      <c r="G1643" s="116" t="s">
        <v>323</v>
      </c>
      <c r="H1643" s="116">
        <v>110211906</v>
      </c>
      <c r="I1643" s="116">
        <v>90287258</v>
      </c>
      <c r="J1643" s="116">
        <v>19924648</v>
      </c>
      <c r="K1643">
        <f t="shared" si="51"/>
        <v>0.18078489632508488</v>
      </c>
    </row>
    <row r="1644" spans="1:11" x14ac:dyDescent="0.3">
      <c r="A1644" t="str">
        <f t="shared" si="50"/>
        <v>2012_5922</v>
      </c>
      <c r="C1644" s="116">
        <v>1643</v>
      </c>
      <c r="D1644" s="116">
        <v>2012</v>
      </c>
      <c r="E1644" s="116">
        <v>5922</v>
      </c>
      <c r="F1644" s="116">
        <v>5922</v>
      </c>
      <c r="G1644" s="116" t="s">
        <v>799</v>
      </c>
      <c r="H1644" s="116">
        <v>8993799</v>
      </c>
      <c r="I1644" s="116">
        <v>7349565</v>
      </c>
      <c r="J1644" s="116">
        <v>1644234</v>
      </c>
      <c r="K1644">
        <f t="shared" si="51"/>
        <v>0.18281862870184223</v>
      </c>
    </row>
    <row r="1645" spans="1:11" x14ac:dyDescent="0.3">
      <c r="A1645" t="str">
        <f t="shared" si="50"/>
        <v>2012_819</v>
      </c>
      <c r="C1645" s="116">
        <v>1644</v>
      </c>
      <c r="D1645" s="116">
        <v>2012</v>
      </c>
      <c r="E1645" s="116">
        <v>819</v>
      </c>
      <c r="F1645" s="116">
        <v>819</v>
      </c>
      <c r="G1645" s="116" t="s">
        <v>65</v>
      </c>
      <c r="H1645" s="116">
        <v>8859209</v>
      </c>
      <c r="I1645" s="116">
        <v>6112766</v>
      </c>
      <c r="J1645" s="116">
        <v>2746443</v>
      </c>
      <c r="K1645">
        <f t="shared" si="51"/>
        <v>0.31000995687086735</v>
      </c>
    </row>
    <row r="1646" spans="1:11" x14ac:dyDescent="0.3">
      <c r="A1646" t="str">
        <f t="shared" si="50"/>
        <v>2012_6969</v>
      </c>
      <c r="C1646" s="116">
        <v>1645</v>
      </c>
      <c r="D1646" s="116">
        <v>2012</v>
      </c>
      <c r="E1646" s="116">
        <v>6969</v>
      </c>
      <c r="F1646" s="116">
        <v>6969</v>
      </c>
      <c r="G1646" s="116" t="s">
        <v>325</v>
      </c>
      <c r="H1646" s="116">
        <v>5581613</v>
      </c>
      <c r="I1646" s="116">
        <v>5297338</v>
      </c>
      <c r="J1646" s="116">
        <v>284275</v>
      </c>
      <c r="K1646">
        <f t="shared" si="51"/>
        <v>5.0930618084772269E-2</v>
      </c>
    </row>
    <row r="1647" spans="1:11" x14ac:dyDescent="0.3">
      <c r="A1647" t="str">
        <f t="shared" si="50"/>
        <v>2012_6975</v>
      </c>
      <c r="C1647" s="116">
        <v>1646</v>
      </c>
      <c r="D1647" s="116">
        <v>2012</v>
      </c>
      <c r="E1647" s="116">
        <v>6975</v>
      </c>
      <c r="F1647" s="116">
        <v>6975</v>
      </c>
      <c r="G1647" s="116" t="s">
        <v>326</v>
      </c>
      <c r="H1647" s="116">
        <v>14670743</v>
      </c>
      <c r="I1647" s="116">
        <v>11811549</v>
      </c>
      <c r="J1647" s="116">
        <v>2859194</v>
      </c>
      <c r="K1647">
        <f t="shared" si="51"/>
        <v>0.1948908790781762</v>
      </c>
    </row>
    <row r="1648" spans="1:11" x14ac:dyDescent="0.3">
      <c r="A1648" t="str">
        <f t="shared" si="50"/>
        <v>2012_6983</v>
      </c>
      <c r="C1648" s="116">
        <v>1647</v>
      </c>
      <c r="D1648" s="116">
        <v>2012</v>
      </c>
      <c r="E1648" s="116">
        <v>6983</v>
      </c>
      <c r="F1648" s="116">
        <v>6983</v>
      </c>
      <c r="G1648" s="116" t="s">
        <v>327</v>
      </c>
      <c r="H1648" s="116">
        <v>12222911</v>
      </c>
      <c r="I1648" s="116">
        <v>6880356</v>
      </c>
      <c r="J1648" s="116">
        <v>5342555</v>
      </c>
      <c r="K1648">
        <f t="shared" si="51"/>
        <v>0.43709350415788839</v>
      </c>
    </row>
    <row r="1649" spans="1:11" x14ac:dyDescent="0.3">
      <c r="A1649" t="str">
        <f t="shared" si="50"/>
        <v>2012_6985</v>
      </c>
      <c r="C1649" s="116">
        <v>1648</v>
      </c>
      <c r="D1649" s="116">
        <v>2012</v>
      </c>
      <c r="E1649" s="116">
        <v>6985</v>
      </c>
      <c r="F1649" s="116">
        <v>6985</v>
      </c>
      <c r="G1649" s="116" t="s">
        <v>328</v>
      </c>
      <c r="H1649" s="116">
        <v>12251267</v>
      </c>
      <c r="I1649" s="116">
        <v>8233643</v>
      </c>
      <c r="J1649" s="116">
        <v>4017624</v>
      </c>
      <c r="K1649">
        <f t="shared" si="51"/>
        <v>0.32793538823372309</v>
      </c>
    </row>
    <row r="1650" spans="1:11" x14ac:dyDescent="0.3">
      <c r="A1650" t="str">
        <f t="shared" si="50"/>
        <v>2012_6987</v>
      </c>
      <c r="C1650" s="116">
        <v>1649</v>
      </c>
      <c r="D1650" s="116">
        <v>2012</v>
      </c>
      <c r="E1650" s="116">
        <v>6987</v>
      </c>
      <c r="F1650" s="116">
        <v>6987</v>
      </c>
      <c r="G1650" s="116" t="s">
        <v>329</v>
      </c>
      <c r="H1650" s="116">
        <v>8046669</v>
      </c>
      <c r="I1650" s="116">
        <v>7413644</v>
      </c>
      <c r="J1650" s="116">
        <v>633025</v>
      </c>
      <c r="K1650">
        <f t="shared" si="51"/>
        <v>7.8669198397498391E-2</v>
      </c>
    </row>
    <row r="1651" spans="1:11" x14ac:dyDescent="0.3">
      <c r="A1651" t="str">
        <f t="shared" si="50"/>
        <v>2012_6990</v>
      </c>
      <c r="C1651" s="116">
        <v>1650</v>
      </c>
      <c r="D1651" s="116">
        <v>2012</v>
      </c>
      <c r="E1651" s="116">
        <v>6990</v>
      </c>
      <c r="F1651" s="116">
        <v>6990</v>
      </c>
      <c r="G1651" s="116" t="s">
        <v>330</v>
      </c>
      <c r="H1651" s="116">
        <v>8717177</v>
      </c>
      <c r="I1651" s="116">
        <v>7155357</v>
      </c>
      <c r="J1651" s="116">
        <v>1561820</v>
      </c>
      <c r="K1651">
        <f t="shared" si="51"/>
        <v>0.17916580103857016</v>
      </c>
    </row>
    <row r="1652" spans="1:11" x14ac:dyDescent="0.3">
      <c r="A1652" t="str">
        <f t="shared" si="50"/>
        <v>2012_6961</v>
      </c>
      <c r="C1652" s="116">
        <v>1651</v>
      </c>
      <c r="D1652" s="116">
        <v>2012</v>
      </c>
      <c r="E1652" s="116">
        <v>6961</v>
      </c>
      <c r="F1652" s="116">
        <v>6961</v>
      </c>
      <c r="G1652" s="116" t="s">
        <v>800</v>
      </c>
      <c r="H1652" s="116">
        <v>36033315</v>
      </c>
      <c r="I1652" s="116">
        <v>30163806</v>
      </c>
      <c r="J1652" s="116">
        <v>5869509</v>
      </c>
      <c r="K1652">
        <f t="shared" si="51"/>
        <v>0.16289117445896942</v>
      </c>
    </row>
    <row r="1653" spans="1:11" x14ac:dyDescent="0.3">
      <c r="A1653" t="str">
        <f t="shared" si="50"/>
        <v>2012_6992</v>
      </c>
      <c r="C1653" s="116">
        <v>1652</v>
      </c>
      <c r="D1653" s="116">
        <v>2012</v>
      </c>
      <c r="E1653" s="116">
        <v>6992</v>
      </c>
      <c r="F1653" s="116">
        <v>6992</v>
      </c>
      <c r="G1653" s="116" t="s">
        <v>331</v>
      </c>
      <c r="H1653" s="116">
        <v>6512601</v>
      </c>
      <c r="I1653" s="116">
        <v>6043481</v>
      </c>
      <c r="J1653" s="116">
        <v>469120</v>
      </c>
      <c r="K1653">
        <f t="shared" si="51"/>
        <v>7.2032664061563112E-2</v>
      </c>
    </row>
    <row r="1654" spans="1:11" x14ac:dyDescent="0.3">
      <c r="A1654" t="str">
        <f t="shared" si="50"/>
        <v>2012_7002</v>
      </c>
      <c r="C1654" s="116">
        <v>1653</v>
      </c>
      <c r="D1654" s="116">
        <v>2012</v>
      </c>
      <c r="E1654" s="116">
        <v>7002</v>
      </c>
      <c r="F1654" s="116">
        <v>7002</v>
      </c>
      <c r="G1654" s="116" t="s">
        <v>332</v>
      </c>
      <c r="H1654" s="116">
        <v>3086338</v>
      </c>
      <c r="I1654" s="116">
        <v>2507075</v>
      </c>
      <c r="J1654" s="116">
        <v>579263</v>
      </c>
      <c r="K1654">
        <f t="shared" si="51"/>
        <v>0.18768618343162674</v>
      </c>
    </row>
    <row r="1655" spans="1:11" x14ac:dyDescent="0.3">
      <c r="A1655" t="str">
        <f t="shared" si="50"/>
        <v>2012_7029</v>
      </c>
      <c r="C1655" s="116">
        <v>1654</v>
      </c>
      <c r="D1655" s="116">
        <v>2012</v>
      </c>
      <c r="E1655" s="116">
        <v>7029</v>
      </c>
      <c r="F1655" s="116">
        <v>7029</v>
      </c>
      <c r="G1655" s="116" t="s">
        <v>333</v>
      </c>
      <c r="H1655" s="116">
        <v>12766478</v>
      </c>
      <c r="I1655" s="116">
        <v>10995323</v>
      </c>
      <c r="J1655" s="116">
        <v>1771155</v>
      </c>
      <c r="K1655">
        <f t="shared" si="51"/>
        <v>0.13873481785657721</v>
      </c>
    </row>
    <row r="1656" spans="1:11" x14ac:dyDescent="0.3">
      <c r="A1656" t="str">
        <f t="shared" si="50"/>
        <v>2012_7038</v>
      </c>
      <c r="C1656" s="116">
        <v>1655</v>
      </c>
      <c r="D1656" s="116">
        <v>2012</v>
      </c>
      <c r="E1656" s="116">
        <v>7038</v>
      </c>
      <c r="F1656" s="116">
        <v>7038</v>
      </c>
      <c r="G1656" s="116" t="s">
        <v>334</v>
      </c>
      <c r="H1656" s="116">
        <v>9464917</v>
      </c>
      <c r="I1656" s="116">
        <v>8029602</v>
      </c>
      <c r="J1656" s="116">
        <v>1435315</v>
      </c>
      <c r="K1656">
        <f t="shared" si="51"/>
        <v>0.15164580946668629</v>
      </c>
    </row>
    <row r="1657" spans="1:11" x14ac:dyDescent="0.3">
      <c r="A1657" t="str">
        <f t="shared" si="50"/>
        <v>2012_7047</v>
      </c>
      <c r="C1657" s="116">
        <v>1656</v>
      </c>
      <c r="D1657" s="116">
        <v>2012</v>
      </c>
      <c r="E1657" s="116">
        <v>7047</v>
      </c>
      <c r="F1657" s="116">
        <v>7047</v>
      </c>
      <c r="G1657" s="116" t="s">
        <v>335</v>
      </c>
      <c r="H1657" s="116">
        <v>5621856</v>
      </c>
      <c r="I1657" s="116">
        <v>4065430</v>
      </c>
      <c r="J1657" s="116">
        <v>1556426</v>
      </c>
      <c r="K1657">
        <f t="shared" si="51"/>
        <v>0.27685269775675508</v>
      </c>
    </row>
    <row r="1658" spans="1:11" x14ac:dyDescent="0.3">
      <c r="A1658" t="str">
        <f t="shared" si="50"/>
        <v>2012_7056</v>
      </c>
      <c r="C1658" s="116">
        <v>1657</v>
      </c>
      <c r="D1658" s="116">
        <v>2012</v>
      </c>
      <c r="E1658" s="116">
        <v>7056</v>
      </c>
      <c r="F1658" s="116">
        <v>7056</v>
      </c>
      <c r="G1658" s="116" t="s">
        <v>336</v>
      </c>
      <c r="H1658" s="116">
        <v>17686948</v>
      </c>
      <c r="I1658" s="116">
        <v>16451374</v>
      </c>
      <c r="J1658" s="116">
        <v>1235574</v>
      </c>
      <c r="K1658">
        <f t="shared" si="51"/>
        <v>6.9857954012190235E-2</v>
      </c>
    </row>
    <row r="1659" spans="1:11" x14ac:dyDescent="0.3">
      <c r="A1659" t="str">
        <f t="shared" si="50"/>
        <v>2012_7092</v>
      </c>
      <c r="C1659" s="116">
        <v>1658</v>
      </c>
      <c r="D1659" s="116">
        <v>2012</v>
      </c>
      <c r="E1659" s="116">
        <v>7092</v>
      </c>
      <c r="F1659" s="116">
        <v>7092</v>
      </c>
      <c r="G1659" s="116" t="s">
        <v>337</v>
      </c>
      <c r="H1659" s="116">
        <v>5615862</v>
      </c>
      <c r="I1659" s="116">
        <v>4396067</v>
      </c>
      <c r="J1659" s="116">
        <v>1219795</v>
      </c>
      <c r="K1659">
        <f t="shared" si="51"/>
        <v>0.21720530169722832</v>
      </c>
    </row>
    <row r="1660" spans="1:11" x14ac:dyDescent="0.3">
      <c r="A1660" t="str">
        <f t="shared" si="50"/>
        <v>2012_7098</v>
      </c>
      <c r="C1660" s="116">
        <v>1659</v>
      </c>
      <c r="D1660" s="116">
        <v>2012</v>
      </c>
      <c r="E1660" s="116">
        <v>7098</v>
      </c>
      <c r="F1660" s="116">
        <v>7098</v>
      </c>
      <c r="G1660" s="116" t="s">
        <v>338</v>
      </c>
      <c r="H1660" s="116">
        <v>6885456</v>
      </c>
      <c r="I1660" s="116">
        <v>5855929</v>
      </c>
      <c r="J1660" s="116">
        <v>1029527</v>
      </c>
      <c r="K1660">
        <f t="shared" si="51"/>
        <v>0.14952197791983565</v>
      </c>
    </row>
    <row r="1661" spans="1:11" x14ac:dyDescent="0.3">
      <c r="A1661" t="str">
        <f t="shared" si="50"/>
        <v>2012_7110</v>
      </c>
      <c r="C1661" s="116">
        <v>1660</v>
      </c>
      <c r="D1661" s="116">
        <v>2012</v>
      </c>
      <c r="E1661" s="116">
        <v>7110</v>
      </c>
      <c r="F1661" s="116">
        <v>7110</v>
      </c>
      <c r="G1661" s="116" t="s">
        <v>339</v>
      </c>
      <c r="H1661" s="116">
        <v>13959520</v>
      </c>
      <c r="I1661" s="116">
        <v>11595339</v>
      </c>
      <c r="J1661" s="116">
        <v>2364181</v>
      </c>
      <c r="K1661">
        <f t="shared" si="51"/>
        <v>0.16935976308640985</v>
      </c>
    </row>
    <row r="1662" spans="1:11" x14ac:dyDescent="0.3">
      <c r="A1662" t="str">
        <f t="shared" si="50"/>
        <v>2013_1224</v>
      </c>
      <c r="C1662" s="116">
        <v>1661</v>
      </c>
      <c r="D1662" s="116">
        <v>2013</v>
      </c>
      <c r="E1662" s="116">
        <v>1224</v>
      </c>
      <c r="F1662" s="116" t="s">
        <v>417</v>
      </c>
      <c r="G1662" s="116"/>
      <c r="H1662" s="116">
        <v>1035774</v>
      </c>
      <c r="I1662" s="116">
        <v>1249050</v>
      </c>
      <c r="J1662" s="116">
        <v>-213276</v>
      </c>
      <c r="K1662">
        <f t="shared" si="51"/>
        <v>-0.2059097834083497</v>
      </c>
    </row>
    <row r="1663" spans="1:11" x14ac:dyDescent="0.3">
      <c r="A1663" t="str">
        <f t="shared" si="50"/>
        <v>2013_1449</v>
      </c>
      <c r="C1663" s="116">
        <v>1662</v>
      </c>
      <c r="D1663" s="116">
        <v>2013</v>
      </c>
      <c r="E1663" s="116">
        <v>1449</v>
      </c>
      <c r="F1663" s="116" t="s">
        <v>417</v>
      </c>
      <c r="G1663" s="116"/>
      <c r="H1663" s="116">
        <v>1694812</v>
      </c>
      <c r="I1663" s="116">
        <v>1887307</v>
      </c>
      <c r="J1663" s="116">
        <v>-192495</v>
      </c>
      <c r="K1663">
        <f t="shared" si="51"/>
        <v>-0.11357896923080554</v>
      </c>
    </row>
    <row r="1664" spans="1:11" x14ac:dyDescent="0.3">
      <c r="A1664" t="str">
        <f t="shared" si="50"/>
        <v>2013_2205</v>
      </c>
      <c r="C1664" s="116">
        <v>1663</v>
      </c>
      <c r="D1664" s="116">
        <v>2013</v>
      </c>
      <c r="E1664" s="116">
        <v>2205</v>
      </c>
      <c r="F1664" s="116" t="s">
        <v>417</v>
      </c>
      <c r="G1664" s="116"/>
      <c r="H1664" s="116">
        <v>2993411</v>
      </c>
      <c r="I1664" s="116">
        <v>3504893</v>
      </c>
      <c r="J1664" s="116">
        <v>-511482</v>
      </c>
      <c r="K1664">
        <f t="shared" si="51"/>
        <v>-0.17086928590828324</v>
      </c>
    </row>
    <row r="1665" spans="1:11" x14ac:dyDescent="0.3">
      <c r="A1665" t="str">
        <f t="shared" si="50"/>
        <v>2013_9999</v>
      </c>
      <c r="C1665" s="116">
        <v>1664</v>
      </c>
      <c r="D1665" s="116">
        <v>2013</v>
      </c>
      <c r="E1665" s="116">
        <v>9999</v>
      </c>
      <c r="F1665" s="116" t="s">
        <v>417</v>
      </c>
      <c r="G1665" s="116"/>
      <c r="H1665" s="116">
        <v>6020441279</v>
      </c>
      <c r="I1665" s="116">
        <v>4996678976</v>
      </c>
      <c r="J1665" s="116">
        <v>1023762303</v>
      </c>
      <c r="K1665">
        <f t="shared" si="51"/>
        <v>0.17004771835762306</v>
      </c>
    </row>
    <row r="1666" spans="1:11" x14ac:dyDescent="0.3">
      <c r="A1666" t="str">
        <f t="shared" si="50"/>
        <v>2013_9</v>
      </c>
      <c r="C1666" s="116">
        <v>1665</v>
      </c>
      <c r="D1666" s="116">
        <v>2013</v>
      </c>
      <c r="E1666" s="116">
        <v>9</v>
      </c>
      <c r="F1666" s="116">
        <v>9</v>
      </c>
      <c r="G1666" s="116" t="s">
        <v>14</v>
      </c>
      <c r="H1666" s="116">
        <v>8522353</v>
      </c>
      <c r="I1666" s="116">
        <v>6915313</v>
      </c>
      <c r="J1666" s="116">
        <v>1607040</v>
      </c>
      <c r="K1666">
        <f t="shared" si="51"/>
        <v>0.18856764088509359</v>
      </c>
    </row>
    <row r="1667" spans="1:11" x14ac:dyDescent="0.3">
      <c r="A1667" t="str">
        <f t="shared" si="50"/>
        <v>2013_441</v>
      </c>
      <c r="C1667" s="116">
        <v>1666</v>
      </c>
      <c r="D1667" s="116">
        <v>2013</v>
      </c>
      <c r="E1667" s="116">
        <v>441</v>
      </c>
      <c r="F1667" s="116">
        <v>441</v>
      </c>
      <c r="G1667" s="116" t="s">
        <v>409</v>
      </c>
      <c r="H1667" s="116">
        <v>10431605</v>
      </c>
      <c r="I1667" s="116">
        <v>8137399</v>
      </c>
      <c r="J1667" s="116">
        <v>2294206</v>
      </c>
      <c r="K1667">
        <f t="shared" si="51"/>
        <v>0.21992838110722177</v>
      </c>
    </row>
    <row r="1668" spans="1:11" x14ac:dyDescent="0.3">
      <c r="A1668" t="str">
        <f t="shared" si="50"/>
        <v>2013_18</v>
      </c>
      <c r="C1668" s="116">
        <v>1667</v>
      </c>
      <c r="D1668" s="116">
        <v>2013</v>
      </c>
      <c r="E1668" s="116">
        <v>18</v>
      </c>
      <c r="F1668" s="116">
        <v>18</v>
      </c>
      <c r="G1668" s="116" t="s">
        <v>32</v>
      </c>
      <c r="H1668" s="116">
        <v>4074738</v>
      </c>
      <c r="I1668" s="116">
        <v>3501577</v>
      </c>
      <c r="J1668" s="116">
        <v>573161</v>
      </c>
      <c r="K1668">
        <f t="shared" si="51"/>
        <v>0.14066204992811807</v>
      </c>
    </row>
    <row r="1669" spans="1:11" x14ac:dyDescent="0.3">
      <c r="A1669" t="str">
        <f t="shared" ref="A1669:A1732" si="52">CONCATENATE(D1669,"_",E1669)</f>
        <v>2013_27</v>
      </c>
      <c r="C1669" s="116">
        <v>1668</v>
      </c>
      <c r="D1669" s="116">
        <v>2013</v>
      </c>
      <c r="E1669" s="116">
        <v>27</v>
      </c>
      <c r="F1669" s="116">
        <v>27</v>
      </c>
      <c r="G1669" s="116" t="s">
        <v>778</v>
      </c>
      <c r="H1669" s="116">
        <v>20481748</v>
      </c>
      <c r="I1669" s="116">
        <v>13588563</v>
      </c>
      <c r="J1669" s="116">
        <v>6893185</v>
      </c>
      <c r="K1669">
        <f t="shared" ref="K1669:K1732" si="53">J1669/H1669</f>
        <v>0.33655257354010998</v>
      </c>
    </row>
    <row r="1670" spans="1:11" x14ac:dyDescent="0.3">
      <c r="A1670" t="str">
        <f t="shared" si="52"/>
        <v>2013_63</v>
      </c>
      <c r="C1670" s="116">
        <v>1669</v>
      </c>
      <c r="D1670" s="116">
        <v>2013</v>
      </c>
      <c r="E1670" s="116">
        <v>63</v>
      </c>
      <c r="F1670" s="116">
        <v>63</v>
      </c>
      <c r="G1670" s="116" t="s">
        <v>779</v>
      </c>
      <c r="H1670" s="116">
        <v>6237576</v>
      </c>
      <c r="I1670" s="116">
        <v>5314427</v>
      </c>
      <c r="J1670" s="116">
        <v>923149</v>
      </c>
      <c r="K1670">
        <f t="shared" si="53"/>
        <v>0.14799803641671058</v>
      </c>
    </row>
    <row r="1671" spans="1:11" x14ac:dyDescent="0.3">
      <c r="A1671" t="str">
        <f t="shared" si="52"/>
        <v>2013_72</v>
      </c>
      <c r="C1671" s="116">
        <v>1670</v>
      </c>
      <c r="D1671" s="116">
        <v>2013</v>
      </c>
      <c r="E1671" s="116">
        <v>72</v>
      </c>
      <c r="F1671" s="116">
        <v>72</v>
      </c>
      <c r="G1671" s="116" t="s">
        <v>35</v>
      </c>
      <c r="H1671" s="116">
        <v>2775927</v>
      </c>
      <c r="I1671" s="116">
        <v>2183619</v>
      </c>
      <c r="J1671" s="116">
        <v>592308</v>
      </c>
      <c r="K1671">
        <f t="shared" si="53"/>
        <v>0.21337304619321762</v>
      </c>
    </row>
    <row r="1672" spans="1:11" x14ac:dyDescent="0.3">
      <c r="A1672" t="str">
        <f t="shared" si="52"/>
        <v>2013_81</v>
      </c>
      <c r="C1672" s="116">
        <v>1671</v>
      </c>
      <c r="D1672" s="116">
        <v>2013</v>
      </c>
      <c r="E1672" s="116">
        <v>81</v>
      </c>
      <c r="F1672" s="116">
        <v>81</v>
      </c>
      <c r="G1672" s="116" t="s">
        <v>36</v>
      </c>
      <c r="H1672" s="116">
        <v>13109984</v>
      </c>
      <c r="I1672" s="116">
        <v>11562854</v>
      </c>
      <c r="J1672" s="116">
        <v>1547130</v>
      </c>
      <c r="K1672">
        <f t="shared" si="53"/>
        <v>0.11801158567394132</v>
      </c>
    </row>
    <row r="1673" spans="1:11" x14ac:dyDescent="0.3">
      <c r="A1673" t="str">
        <f t="shared" si="52"/>
        <v>2013_99</v>
      </c>
      <c r="C1673" s="116">
        <v>1672</v>
      </c>
      <c r="D1673" s="116">
        <v>2013</v>
      </c>
      <c r="E1673" s="116">
        <v>99</v>
      </c>
      <c r="F1673" s="116">
        <v>99</v>
      </c>
      <c r="G1673" s="116" t="s">
        <v>37</v>
      </c>
      <c r="H1673" s="116">
        <v>7029399</v>
      </c>
      <c r="I1673" s="116">
        <v>5830202</v>
      </c>
      <c r="J1673" s="116">
        <v>1199197</v>
      </c>
      <c r="K1673">
        <f t="shared" si="53"/>
        <v>0.17059737254920371</v>
      </c>
    </row>
    <row r="1674" spans="1:11" x14ac:dyDescent="0.3">
      <c r="A1674" t="str">
        <f t="shared" si="52"/>
        <v>2013_108</v>
      </c>
      <c r="C1674" s="116">
        <v>1673</v>
      </c>
      <c r="D1674" s="116">
        <v>2013</v>
      </c>
      <c r="E1674" s="116">
        <v>108</v>
      </c>
      <c r="F1674" s="116">
        <v>108</v>
      </c>
      <c r="G1674" s="116" t="s">
        <v>38</v>
      </c>
      <c r="H1674" s="116">
        <v>4448621</v>
      </c>
      <c r="I1674" s="116">
        <v>3096995</v>
      </c>
      <c r="J1674" s="116">
        <v>1351626</v>
      </c>
      <c r="K1674">
        <f t="shared" si="53"/>
        <v>0.30383033304028373</v>
      </c>
    </row>
    <row r="1675" spans="1:11" x14ac:dyDescent="0.3">
      <c r="A1675" t="str">
        <f t="shared" si="52"/>
        <v>2013_126</v>
      </c>
      <c r="C1675" s="116">
        <v>1674</v>
      </c>
      <c r="D1675" s="116">
        <v>2013</v>
      </c>
      <c r="E1675" s="116">
        <v>126</v>
      </c>
      <c r="F1675" s="116">
        <v>126</v>
      </c>
      <c r="G1675" s="116" t="s">
        <v>39</v>
      </c>
      <c r="H1675" s="116">
        <v>18364512</v>
      </c>
      <c r="I1675" s="116">
        <v>16110525</v>
      </c>
      <c r="J1675" s="116">
        <v>2253987</v>
      </c>
      <c r="K1675">
        <f t="shared" si="53"/>
        <v>0.12273601389462459</v>
      </c>
    </row>
    <row r="1676" spans="1:11" x14ac:dyDescent="0.3">
      <c r="A1676" t="str">
        <f t="shared" si="52"/>
        <v>2013_135</v>
      </c>
      <c r="C1676" s="116">
        <v>1675</v>
      </c>
      <c r="D1676" s="116">
        <v>2013</v>
      </c>
      <c r="E1676" s="116">
        <v>135</v>
      </c>
      <c r="F1676" s="116">
        <v>135</v>
      </c>
      <c r="G1676" s="116" t="s">
        <v>40</v>
      </c>
      <c r="H1676" s="116">
        <v>16750034</v>
      </c>
      <c r="I1676" s="116">
        <v>11277101</v>
      </c>
      <c r="J1676" s="116">
        <v>5472933</v>
      </c>
      <c r="K1676">
        <f t="shared" si="53"/>
        <v>0.32674160542002484</v>
      </c>
    </row>
    <row r="1677" spans="1:11" x14ac:dyDescent="0.3">
      <c r="A1677" t="str">
        <f t="shared" si="52"/>
        <v>2013_171</v>
      </c>
      <c r="C1677" s="116">
        <v>1676</v>
      </c>
      <c r="D1677" s="116">
        <v>2013</v>
      </c>
      <c r="E1677" s="116">
        <v>171</v>
      </c>
      <c r="F1677" s="116">
        <v>171</v>
      </c>
      <c r="G1677" s="116" t="s">
        <v>815</v>
      </c>
      <c r="H1677" s="116">
        <v>11434387</v>
      </c>
      <c r="I1677" s="116">
        <v>8820593</v>
      </c>
      <c r="J1677" s="116">
        <v>2613794</v>
      </c>
      <c r="K1677">
        <f t="shared" si="53"/>
        <v>0.22859065378843657</v>
      </c>
    </row>
    <row r="1678" spans="1:11" x14ac:dyDescent="0.3">
      <c r="A1678" t="str">
        <f t="shared" si="52"/>
        <v>2013_225</v>
      </c>
      <c r="C1678" s="116">
        <v>1677</v>
      </c>
      <c r="D1678" s="116">
        <v>2013</v>
      </c>
      <c r="E1678" s="116">
        <v>225</v>
      </c>
      <c r="F1678" s="116">
        <v>225</v>
      </c>
      <c r="G1678" s="116" t="s">
        <v>43</v>
      </c>
      <c r="H1678" s="116">
        <v>49247905</v>
      </c>
      <c r="I1678" s="116">
        <v>45451649</v>
      </c>
      <c r="J1678" s="116">
        <v>3796256</v>
      </c>
      <c r="K1678">
        <f t="shared" si="53"/>
        <v>7.7084619132529592E-2</v>
      </c>
    </row>
    <row r="1679" spans="1:11" x14ac:dyDescent="0.3">
      <c r="A1679" t="str">
        <f t="shared" si="52"/>
        <v>2013_234</v>
      </c>
      <c r="C1679" s="116">
        <v>1678</v>
      </c>
      <c r="D1679" s="116">
        <v>2013</v>
      </c>
      <c r="E1679" s="116">
        <v>234</v>
      </c>
      <c r="F1679" s="116">
        <v>234</v>
      </c>
      <c r="G1679" s="116" t="s">
        <v>44</v>
      </c>
      <c r="H1679" s="116">
        <v>18777017</v>
      </c>
      <c r="I1679" s="116">
        <v>12629023</v>
      </c>
      <c r="J1679" s="116">
        <v>6147994</v>
      </c>
      <c r="K1679">
        <f t="shared" si="53"/>
        <v>0.32742122990036171</v>
      </c>
    </row>
    <row r="1680" spans="1:11" x14ac:dyDescent="0.3">
      <c r="A1680" t="str">
        <f t="shared" si="52"/>
        <v>2013_243</v>
      </c>
      <c r="C1680" s="116">
        <v>1679</v>
      </c>
      <c r="D1680" s="116">
        <v>2013</v>
      </c>
      <c r="E1680" s="116">
        <v>243</v>
      </c>
      <c r="F1680" s="116">
        <v>243</v>
      </c>
      <c r="G1680" s="116" t="s">
        <v>45</v>
      </c>
      <c r="H1680" s="116">
        <v>3787681</v>
      </c>
      <c r="I1680" s="116">
        <v>2625050</v>
      </c>
      <c r="J1680" s="116">
        <v>1162631</v>
      </c>
      <c r="K1680">
        <f t="shared" si="53"/>
        <v>0.30695061173314225</v>
      </c>
    </row>
    <row r="1681" spans="1:11" x14ac:dyDescent="0.3">
      <c r="A1681" t="str">
        <f t="shared" si="52"/>
        <v>2013_261</v>
      </c>
      <c r="C1681" s="116">
        <v>1680</v>
      </c>
      <c r="D1681" s="116">
        <v>2013</v>
      </c>
      <c r="E1681" s="116">
        <v>261</v>
      </c>
      <c r="F1681" s="116">
        <v>261</v>
      </c>
      <c r="G1681" s="116" t="s">
        <v>46</v>
      </c>
      <c r="H1681" s="116">
        <v>112667599</v>
      </c>
      <c r="I1681" s="116">
        <v>89506064</v>
      </c>
      <c r="J1681" s="116">
        <v>23161535</v>
      </c>
      <c r="K1681">
        <f t="shared" si="53"/>
        <v>0.20557405328216855</v>
      </c>
    </row>
    <row r="1682" spans="1:11" x14ac:dyDescent="0.3">
      <c r="A1682" t="str">
        <f t="shared" si="52"/>
        <v>2013_279</v>
      </c>
      <c r="C1682" s="116">
        <v>1681</v>
      </c>
      <c r="D1682" s="116">
        <v>2013</v>
      </c>
      <c r="E1682" s="116">
        <v>279</v>
      </c>
      <c r="F1682" s="116">
        <v>279</v>
      </c>
      <c r="G1682" s="116" t="s">
        <v>47</v>
      </c>
      <c r="H1682" s="116">
        <v>9342196</v>
      </c>
      <c r="I1682" s="116">
        <v>8378077</v>
      </c>
      <c r="J1682" s="116">
        <v>964119</v>
      </c>
      <c r="K1682">
        <f t="shared" si="53"/>
        <v>0.10320046806981999</v>
      </c>
    </row>
    <row r="1683" spans="1:11" x14ac:dyDescent="0.3">
      <c r="A1683" t="str">
        <f t="shared" si="52"/>
        <v>2013_355</v>
      </c>
      <c r="C1683" s="116">
        <v>1682</v>
      </c>
      <c r="D1683" s="116">
        <v>2013</v>
      </c>
      <c r="E1683" s="116">
        <v>355</v>
      </c>
      <c r="F1683" s="116">
        <v>355</v>
      </c>
      <c r="G1683" s="116" t="s">
        <v>48</v>
      </c>
      <c r="H1683" s="116">
        <v>4921415</v>
      </c>
      <c r="I1683" s="116">
        <v>3435509</v>
      </c>
      <c r="J1683" s="116">
        <v>1485906</v>
      </c>
      <c r="K1683">
        <f t="shared" si="53"/>
        <v>0.30192658005878392</v>
      </c>
    </row>
    <row r="1684" spans="1:11" x14ac:dyDescent="0.3">
      <c r="A1684" t="str">
        <f t="shared" si="52"/>
        <v>2013_387</v>
      </c>
      <c r="C1684" s="116">
        <v>1683</v>
      </c>
      <c r="D1684" s="116">
        <v>2013</v>
      </c>
      <c r="E1684" s="116">
        <v>387</v>
      </c>
      <c r="F1684" s="116">
        <v>387</v>
      </c>
      <c r="G1684" s="116" t="s">
        <v>49</v>
      </c>
      <c r="H1684" s="116">
        <v>20510577</v>
      </c>
      <c r="I1684" s="116">
        <v>16565711</v>
      </c>
      <c r="J1684" s="116">
        <v>3944866</v>
      </c>
      <c r="K1684">
        <f t="shared" si="53"/>
        <v>0.19233325322832215</v>
      </c>
    </row>
    <row r="1685" spans="1:11" x14ac:dyDescent="0.3">
      <c r="A1685" t="str">
        <f t="shared" si="52"/>
        <v>2013_414</v>
      </c>
      <c r="C1685" s="116">
        <v>1684</v>
      </c>
      <c r="D1685" s="116">
        <v>2013</v>
      </c>
      <c r="E1685" s="116">
        <v>414</v>
      </c>
      <c r="F1685" s="116">
        <v>414</v>
      </c>
      <c r="G1685" s="116" t="s">
        <v>50</v>
      </c>
      <c r="H1685" s="116">
        <v>6526897</v>
      </c>
      <c r="I1685" s="116">
        <v>5592686</v>
      </c>
      <c r="J1685" s="116">
        <v>934211</v>
      </c>
      <c r="K1685">
        <f t="shared" si="53"/>
        <v>0.14313248699956502</v>
      </c>
    </row>
    <row r="1686" spans="1:11" x14ac:dyDescent="0.3">
      <c r="A1686" t="str">
        <f t="shared" si="52"/>
        <v>2013_540</v>
      </c>
      <c r="C1686" s="116">
        <v>1685</v>
      </c>
      <c r="D1686" s="116">
        <v>2013</v>
      </c>
      <c r="E1686" s="116">
        <v>540</v>
      </c>
      <c r="F1686" s="116">
        <v>540</v>
      </c>
      <c r="G1686" s="116" t="s">
        <v>15</v>
      </c>
      <c r="H1686" s="116">
        <v>8082352</v>
      </c>
      <c r="I1686" s="116">
        <v>6352684</v>
      </c>
      <c r="J1686" s="116">
        <v>1729668</v>
      </c>
      <c r="K1686">
        <f t="shared" si="53"/>
        <v>0.21400552710399151</v>
      </c>
    </row>
    <row r="1687" spans="1:11" x14ac:dyDescent="0.3">
      <c r="A1687" t="str">
        <f t="shared" si="52"/>
        <v>2013_472</v>
      </c>
      <c r="C1687" s="116">
        <v>1686</v>
      </c>
      <c r="D1687" s="116">
        <v>2013</v>
      </c>
      <c r="E1687" s="116">
        <v>472</v>
      </c>
      <c r="F1687" s="116">
        <v>472</v>
      </c>
      <c r="G1687" s="116" t="s">
        <v>52</v>
      </c>
      <c r="H1687" s="116">
        <v>16316507</v>
      </c>
      <c r="I1687" s="116">
        <v>15226078</v>
      </c>
      <c r="J1687" s="116">
        <v>1090429</v>
      </c>
      <c r="K1687">
        <f t="shared" si="53"/>
        <v>6.6829806158879471E-2</v>
      </c>
    </row>
    <row r="1688" spans="1:11" x14ac:dyDescent="0.3">
      <c r="A1688" t="str">
        <f t="shared" si="52"/>
        <v>2013_513</v>
      </c>
      <c r="C1688" s="116">
        <v>1687</v>
      </c>
      <c r="D1688" s="116">
        <v>2013</v>
      </c>
      <c r="E1688" s="116">
        <v>513</v>
      </c>
      <c r="F1688" s="116">
        <v>513</v>
      </c>
      <c r="G1688" s="116" t="s">
        <v>54</v>
      </c>
      <c r="H1688" s="116">
        <v>5394608</v>
      </c>
      <c r="I1688" s="116">
        <v>4149980</v>
      </c>
      <c r="J1688" s="116">
        <v>1244628</v>
      </c>
      <c r="K1688">
        <f t="shared" si="53"/>
        <v>0.23071704190554718</v>
      </c>
    </row>
    <row r="1689" spans="1:11" x14ac:dyDescent="0.3">
      <c r="A1689" t="str">
        <f t="shared" si="52"/>
        <v>2013_549</v>
      </c>
      <c r="C1689" s="116">
        <v>1688</v>
      </c>
      <c r="D1689" s="116">
        <v>2013</v>
      </c>
      <c r="E1689" s="116">
        <v>549</v>
      </c>
      <c r="F1689" s="116">
        <v>549</v>
      </c>
      <c r="G1689" s="116" t="s">
        <v>55</v>
      </c>
      <c r="H1689" s="116">
        <v>7029617</v>
      </c>
      <c r="I1689" s="116">
        <v>5444334</v>
      </c>
      <c r="J1689" s="116">
        <v>1585283</v>
      </c>
      <c r="K1689">
        <f t="shared" si="53"/>
        <v>0.22551484668368135</v>
      </c>
    </row>
    <row r="1690" spans="1:11" x14ac:dyDescent="0.3">
      <c r="A1690" t="str">
        <f t="shared" si="52"/>
        <v>2013_576</v>
      </c>
      <c r="C1690" s="116">
        <v>1689</v>
      </c>
      <c r="D1690" s="116">
        <v>2013</v>
      </c>
      <c r="E1690" s="116">
        <v>576</v>
      </c>
      <c r="F1690" s="116">
        <v>576</v>
      </c>
      <c r="G1690" s="116" t="s">
        <v>56</v>
      </c>
      <c r="H1690" s="116">
        <v>8242036</v>
      </c>
      <c r="I1690" s="116">
        <v>5785218</v>
      </c>
      <c r="J1690" s="116">
        <v>2456818</v>
      </c>
      <c r="K1690">
        <f t="shared" si="53"/>
        <v>0.29808387150941829</v>
      </c>
    </row>
    <row r="1691" spans="1:11" x14ac:dyDescent="0.3">
      <c r="A1691" t="str">
        <f t="shared" si="52"/>
        <v>2013_585</v>
      </c>
      <c r="C1691" s="116">
        <v>1690</v>
      </c>
      <c r="D1691" s="116">
        <v>2013</v>
      </c>
      <c r="E1691" s="116">
        <v>585</v>
      </c>
      <c r="F1691" s="116">
        <v>585</v>
      </c>
      <c r="G1691" s="116" t="s">
        <v>57</v>
      </c>
      <c r="H1691" s="116">
        <v>8553248</v>
      </c>
      <c r="I1691" s="116">
        <v>6494515</v>
      </c>
      <c r="J1691" s="116">
        <v>2058733</v>
      </c>
      <c r="K1691">
        <f t="shared" si="53"/>
        <v>0.24069604903306907</v>
      </c>
    </row>
    <row r="1692" spans="1:11" x14ac:dyDescent="0.3">
      <c r="A1692" t="str">
        <f t="shared" si="52"/>
        <v>2013_594</v>
      </c>
      <c r="C1692" s="116">
        <v>1691</v>
      </c>
      <c r="D1692" s="116">
        <v>2013</v>
      </c>
      <c r="E1692" s="116">
        <v>594</v>
      </c>
      <c r="F1692" s="116">
        <v>594</v>
      </c>
      <c r="G1692" s="116" t="s">
        <v>58</v>
      </c>
      <c r="H1692" s="116">
        <v>9112789</v>
      </c>
      <c r="I1692" s="116">
        <v>7569591</v>
      </c>
      <c r="J1692" s="116">
        <v>1543198</v>
      </c>
      <c r="K1692">
        <f t="shared" si="53"/>
        <v>0.16934420406310297</v>
      </c>
    </row>
    <row r="1693" spans="1:11" x14ac:dyDescent="0.3">
      <c r="A1693" t="str">
        <f t="shared" si="52"/>
        <v>2013_603</v>
      </c>
      <c r="C1693" s="116">
        <v>1692</v>
      </c>
      <c r="D1693" s="116">
        <v>2013</v>
      </c>
      <c r="E1693" s="116">
        <v>603</v>
      </c>
      <c r="F1693" s="116">
        <v>603</v>
      </c>
      <c r="G1693" s="116" t="s">
        <v>59</v>
      </c>
      <c r="H1693" s="116">
        <v>2297721</v>
      </c>
      <c r="I1693" s="116">
        <v>2087838</v>
      </c>
      <c r="J1693" s="116">
        <v>209883</v>
      </c>
      <c r="K1693">
        <f t="shared" si="53"/>
        <v>9.1343988238780954E-2</v>
      </c>
    </row>
    <row r="1694" spans="1:11" x14ac:dyDescent="0.3">
      <c r="A1694" t="str">
        <f t="shared" si="52"/>
        <v>2013_609</v>
      </c>
      <c r="C1694" s="116">
        <v>1693</v>
      </c>
      <c r="D1694" s="116">
        <v>2013</v>
      </c>
      <c r="E1694" s="116">
        <v>609</v>
      </c>
      <c r="F1694" s="116">
        <v>609</v>
      </c>
      <c r="G1694" s="116" t="s">
        <v>60</v>
      </c>
      <c r="H1694" s="116">
        <v>19611934</v>
      </c>
      <c r="I1694" s="116">
        <v>15564389</v>
      </c>
      <c r="J1694" s="116">
        <v>4047545</v>
      </c>
      <c r="K1694">
        <f t="shared" si="53"/>
        <v>0.20638173675273433</v>
      </c>
    </row>
    <row r="1695" spans="1:11" x14ac:dyDescent="0.3">
      <c r="A1695" t="str">
        <f t="shared" si="52"/>
        <v>2013_621</v>
      </c>
      <c r="C1695" s="116">
        <v>1694</v>
      </c>
      <c r="D1695" s="116">
        <v>2013</v>
      </c>
      <c r="E1695" s="116">
        <v>621</v>
      </c>
      <c r="F1695" s="116">
        <v>621</v>
      </c>
      <c r="G1695" s="116" t="s">
        <v>61</v>
      </c>
      <c r="H1695" s="116">
        <v>54442694</v>
      </c>
      <c r="I1695" s="116">
        <v>42376004</v>
      </c>
      <c r="J1695" s="116">
        <v>12066690</v>
      </c>
      <c r="K1695">
        <f t="shared" si="53"/>
        <v>0.22164020759149061</v>
      </c>
    </row>
    <row r="1696" spans="1:11" x14ac:dyDescent="0.3">
      <c r="A1696" t="str">
        <f t="shared" si="52"/>
        <v>2013_720</v>
      </c>
      <c r="C1696" s="116">
        <v>1695</v>
      </c>
      <c r="D1696" s="116">
        <v>2013</v>
      </c>
      <c r="E1696" s="116">
        <v>720</v>
      </c>
      <c r="F1696" s="116">
        <v>720</v>
      </c>
      <c r="G1696" s="116" t="s">
        <v>62</v>
      </c>
      <c r="H1696" s="116">
        <v>18866682</v>
      </c>
      <c r="I1696" s="116">
        <v>12887536</v>
      </c>
      <c r="J1696" s="116">
        <v>5979146</v>
      </c>
      <c r="K1696">
        <f t="shared" si="53"/>
        <v>0.31691560816045977</v>
      </c>
    </row>
    <row r="1697" spans="1:11" x14ac:dyDescent="0.3">
      <c r="A1697" t="str">
        <f t="shared" si="52"/>
        <v>2013_729</v>
      </c>
      <c r="C1697" s="116">
        <v>1696</v>
      </c>
      <c r="D1697" s="116">
        <v>2013</v>
      </c>
      <c r="E1697" s="116">
        <v>729</v>
      </c>
      <c r="F1697" s="116">
        <v>729</v>
      </c>
      <c r="G1697" s="116" t="s">
        <v>63</v>
      </c>
      <c r="H1697" s="116">
        <v>25534111</v>
      </c>
      <c r="I1697" s="116">
        <v>22141434</v>
      </c>
      <c r="J1697" s="116">
        <v>3392677</v>
      </c>
      <c r="K1697">
        <f t="shared" si="53"/>
        <v>0.13286842060019244</v>
      </c>
    </row>
    <row r="1698" spans="1:11" x14ac:dyDescent="0.3">
      <c r="A1698" t="str">
        <f t="shared" si="52"/>
        <v>2013_747</v>
      </c>
      <c r="C1698" s="116">
        <v>1697</v>
      </c>
      <c r="D1698" s="116">
        <v>2013</v>
      </c>
      <c r="E1698" s="116">
        <v>747</v>
      </c>
      <c r="F1698" s="116">
        <v>747</v>
      </c>
      <c r="G1698" s="116" t="s">
        <v>64</v>
      </c>
      <c r="H1698" s="116">
        <v>8051893</v>
      </c>
      <c r="I1698" s="116">
        <v>6108408</v>
      </c>
      <c r="J1698" s="116">
        <v>1943485</v>
      </c>
      <c r="K1698">
        <f t="shared" si="53"/>
        <v>0.24136994865679412</v>
      </c>
    </row>
    <row r="1699" spans="1:11" x14ac:dyDescent="0.3">
      <c r="A1699" t="str">
        <f t="shared" si="52"/>
        <v>2013_1917</v>
      </c>
      <c r="C1699" s="116">
        <v>1698</v>
      </c>
      <c r="D1699" s="116">
        <v>2013</v>
      </c>
      <c r="E1699" s="116">
        <v>1917</v>
      </c>
      <c r="F1699" s="116">
        <v>1917</v>
      </c>
      <c r="G1699" s="116" t="s">
        <v>114</v>
      </c>
      <c r="H1699" s="116">
        <v>6395572</v>
      </c>
      <c r="I1699" s="116">
        <v>4890357</v>
      </c>
      <c r="J1699" s="116">
        <v>1505215</v>
      </c>
      <c r="K1699">
        <f t="shared" si="53"/>
        <v>0.23535267838435717</v>
      </c>
    </row>
    <row r="1700" spans="1:11" x14ac:dyDescent="0.3">
      <c r="A1700" t="str">
        <f t="shared" si="52"/>
        <v>2013_846</v>
      </c>
      <c r="C1700" s="116">
        <v>1699</v>
      </c>
      <c r="D1700" s="116">
        <v>2013</v>
      </c>
      <c r="E1700" s="116">
        <v>846</v>
      </c>
      <c r="F1700" s="116">
        <v>846</v>
      </c>
      <c r="G1700" s="116" t="s">
        <v>66</v>
      </c>
      <c r="H1700" s="116">
        <v>8839286</v>
      </c>
      <c r="I1700" s="116">
        <v>5332223</v>
      </c>
      <c r="J1700" s="116">
        <v>3507063</v>
      </c>
      <c r="K1700">
        <f t="shared" si="53"/>
        <v>0.39675862959972108</v>
      </c>
    </row>
    <row r="1701" spans="1:11" x14ac:dyDescent="0.3">
      <c r="A1701" t="str">
        <f t="shared" si="52"/>
        <v>2013_882</v>
      </c>
      <c r="C1701" s="116">
        <v>1700</v>
      </c>
      <c r="D1701" s="116">
        <v>2013</v>
      </c>
      <c r="E1701" s="116">
        <v>882</v>
      </c>
      <c r="F1701" s="116">
        <v>882</v>
      </c>
      <c r="G1701" s="116" t="s">
        <v>68</v>
      </c>
      <c r="H1701" s="116">
        <v>61643080</v>
      </c>
      <c r="I1701" s="116">
        <v>45450590</v>
      </c>
      <c r="J1701" s="116">
        <v>16192490</v>
      </c>
      <c r="K1701">
        <f t="shared" si="53"/>
        <v>0.26268139100122834</v>
      </c>
    </row>
    <row r="1702" spans="1:11" x14ac:dyDescent="0.3">
      <c r="A1702" t="str">
        <f t="shared" si="52"/>
        <v>2013_916</v>
      </c>
      <c r="C1702" s="116">
        <v>1701</v>
      </c>
      <c r="D1702" s="116">
        <v>2013</v>
      </c>
      <c r="E1702" s="116">
        <v>916</v>
      </c>
      <c r="F1702" s="116">
        <v>916</v>
      </c>
      <c r="G1702" s="116" t="s">
        <v>16</v>
      </c>
      <c r="H1702" s="116">
        <v>4909467</v>
      </c>
      <c r="I1702" s="116">
        <v>3351004</v>
      </c>
      <c r="J1702" s="116">
        <v>1558463</v>
      </c>
      <c r="K1702">
        <f t="shared" si="53"/>
        <v>0.31744036572605538</v>
      </c>
    </row>
    <row r="1703" spans="1:11" x14ac:dyDescent="0.3">
      <c r="A1703" t="str">
        <f t="shared" si="52"/>
        <v>2013_914</v>
      </c>
      <c r="C1703" s="116">
        <v>1702</v>
      </c>
      <c r="D1703" s="116">
        <v>2013</v>
      </c>
      <c r="E1703" s="116">
        <v>914</v>
      </c>
      <c r="F1703" s="116">
        <v>914</v>
      </c>
      <c r="G1703" s="116" t="s">
        <v>69</v>
      </c>
      <c r="H1703" s="116">
        <v>7004691</v>
      </c>
      <c r="I1703" s="116">
        <v>6095349</v>
      </c>
      <c r="J1703" s="116">
        <v>909342</v>
      </c>
      <c r="K1703">
        <f t="shared" si="53"/>
        <v>0.12981900272260405</v>
      </c>
    </row>
    <row r="1704" spans="1:11" x14ac:dyDescent="0.3">
      <c r="A1704" t="str">
        <f t="shared" si="52"/>
        <v>2013_918</v>
      </c>
      <c r="C1704" s="116">
        <v>1703</v>
      </c>
      <c r="D1704" s="116">
        <v>2013</v>
      </c>
      <c r="E1704" s="116">
        <v>918</v>
      </c>
      <c r="F1704" s="116">
        <v>918</v>
      </c>
      <c r="G1704" s="116" t="s">
        <v>70</v>
      </c>
      <c r="H1704" s="116">
        <v>7786723</v>
      </c>
      <c r="I1704" s="116">
        <v>4922124</v>
      </c>
      <c r="J1704" s="116">
        <v>2864599</v>
      </c>
      <c r="K1704">
        <f t="shared" si="53"/>
        <v>0.36788248406935753</v>
      </c>
    </row>
    <row r="1705" spans="1:11" x14ac:dyDescent="0.3">
      <c r="A1705" t="str">
        <f t="shared" si="52"/>
        <v>2013_936</v>
      </c>
      <c r="C1705" s="116">
        <v>1704</v>
      </c>
      <c r="D1705" s="116">
        <v>2013</v>
      </c>
      <c r="E1705" s="116">
        <v>936</v>
      </c>
      <c r="F1705" s="116">
        <v>936</v>
      </c>
      <c r="G1705" s="116" t="s">
        <v>71</v>
      </c>
      <c r="H1705" s="116">
        <v>11437650</v>
      </c>
      <c r="I1705" s="116">
        <v>10216915</v>
      </c>
      <c r="J1705" s="116">
        <v>1220735</v>
      </c>
      <c r="K1705">
        <f t="shared" si="53"/>
        <v>0.10672952923021775</v>
      </c>
    </row>
    <row r="1706" spans="1:11" x14ac:dyDescent="0.3">
      <c r="A1706" t="str">
        <f t="shared" si="52"/>
        <v>2013_977</v>
      </c>
      <c r="C1706" s="116">
        <v>1705</v>
      </c>
      <c r="D1706" s="116">
        <v>2013</v>
      </c>
      <c r="E1706" s="116">
        <v>977</v>
      </c>
      <c r="F1706" s="116">
        <v>977</v>
      </c>
      <c r="G1706" s="116" t="s">
        <v>72</v>
      </c>
      <c r="H1706" s="116">
        <v>9125682</v>
      </c>
      <c r="I1706" s="116">
        <v>6199134</v>
      </c>
      <c r="J1706" s="116">
        <v>2926548</v>
      </c>
      <c r="K1706">
        <f t="shared" si="53"/>
        <v>0.3206936204877619</v>
      </c>
    </row>
    <row r="1707" spans="1:11" x14ac:dyDescent="0.3">
      <c r="A1707" t="str">
        <f t="shared" si="52"/>
        <v>2013_981</v>
      </c>
      <c r="C1707" s="116">
        <v>1706</v>
      </c>
      <c r="D1707" s="116">
        <v>2013</v>
      </c>
      <c r="E1707" s="116">
        <v>981</v>
      </c>
      <c r="F1707" s="116">
        <v>981</v>
      </c>
      <c r="G1707" s="116" t="s">
        <v>73</v>
      </c>
      <c r="H1707" s="116">
        <v>22490725</v>
      </c>
      <c r="I1707" s="116">
        <v>16022385</v>
      </c>
      <c r="J1707" s="116">
        <v>6468340</v>
      </c>
      <c r="K1707">
        <f t="shared" si="53"/>
        <v>0.28760033302616966</v>
      </c>
    </row>
    <row r="1708" spans="1:11" x14ac:dyDescent="0.3">
      <c r="A1708" t="str">
        <f t="shared" si="52"/>
        <v>2013_999</v>
      </c>
      <c r="C1708" s="116">
        <v>1707</v>
      </c>
      <c r="D1708" s="116">
        <v>2013</v>
      </c>
      <c r="E1708" s="116">
        <v>999</v>
      </c>
      <c r="F1708" s="116">
        <v>999</v>
      </c>
      <c r="G1708" s="116" t="s">
        <v>74</v>
      </c>
      <c r="H1708" s="116">
        <v>20020107</v>
      </c>
      <c r="I1708" s="116">
        <v>16866103</v>
      </c>
      <c r="J1708" s="116">
        <v>3154004</v>
      </c>
      <c r="K1708">
        <f t="shared" si="53"/>
        <v>0.15754181533595199</v>
      </c>
    </row>
    <row r="1709" spans="1:11" x14ac:dyDescent="0.3">
      <c r="A1709" t="str">
        <f t="shared" si="52"/>
        <v>2013_1044</v>
      </c>
      <c r="C1709" s="116">
        <v>1708</v>
      </c>
      <c r="D1709" s="116">
        <v>2013</v>
      </c>
      <c r="E1709" s="116">
        <v>1044</v>
      </c>
      <c r="F1709" s="116">
        <v>1044</v>
      </c>
      <c r="G1709" s="116" t="s">
        <v>75</v>
      </c>
      <c r="H1709" s="116">
        <v>58376551</v>
      </c>
      <c r="I1709" s="116">
        <v>49487939</v>
      </c>
      <c r="J1709" s="116">
        <v>8888612</v>
      </c>
      <c r="K1709">
        <f t="shared" si="53"/>
        <v>0.15226339767829039</v>
      </c>
    </row>
    <row r="1710" spans="1:11" x14ac:dyDescent="0.3">
      <c r="A1710" t="str">
        <f t="shared" si="52"/>
        <v>2013_1053</v>
      </c>
      <c r="C1710" s="116">
        <v>1709</v>
      </c>
      <c r="D1710" s="116">
        <v>2013</v>
      </c>
      <c r="E1710" s="116">
        <v>1053</v>
      </c>
      <c r="F1710" s="116">
        <v>1053</v>
      </c>
      <c r="G1710" s="116" t="s">
        <v>76</v>
      </c>
      <c r="H1710" s="116">
        <v>196862455</v>
      </c>
      <c r="I1710" s="116">
        <v>186212272</v>
      </c>
      <c r="J1710" s="116">
        <v>10650183</v>
      </c>
      <c r="K1710">
        <f t="shared" si="53"/>
        <v>5.4099614880856788E-2</v>
      </c>
    </row>
    <row r="1711" spans="1:11" x14ac:dyDescent="0.3">
      <c r="A1711" t="str">
        <f t="shared" si="52"/>
        <v>2013_1062</v>
      </c>
      <c r="C1711" s="116">
        <v>1710</v>
      </c>
      <c r="D1711" s="116">
        <v>2013</v>
      </c>
      <c r="E1711" s="116">
        <v>1062</v>
      </c>
      <c r="F1711" s="116">
        <v>1062</v>
      </c>
      <c r="G1711" s="116" t="s">
        <v>77</v>
      </c>
      <c r="H1711" s="116">
        <v>15319774</v>
      </c>
      <c r="I1711" s="116">
        <v>12947391</v>
      </c>
      <c r="J1711" s="116">
        <v>2372383</v>
      </c>
      <c r="K1711">
        <f t="shared" si="53"/>
        <v>0.15485757165869418</v>
      </c>
    </row>
    <row r="1712" spans="1:11" x14ac:dyDescent="0.3">
      <c r="A1712" t="str">
        <f t="shared" si="52"/>
        <v>2013_1071</v>
      </c>
      <c r="C1712" s="116">
        <v>1711</v>
      </c>
      <c r="D1712" s="116">
        <v>2013</v>
      </c>
      <c r="E1712" s="116">
        <v>1071</v>
      </c>
      <c r="F1712" s="116">
        <v>1071</v>
      </c>
      <c r="G1712" s="116" t="s">
        <v>78</v>
      </c>
      <c r="H1712" s="116">
        <v>17304512</v>
      </c>
      <c r="I1712" s="116">
        <v>13113093</v>
      </c>
      <c r="J1712" s="116">
        <v>4191419</v>
      </c>
      <c r="K1712">
        <f t="shared" si="53"/>
        <v>0.24221538290129188</v>
      </c>
    </row>
    <row r="1713" spans="1:11" x14ac:dyDescent="0.3">
      <c r="A1713" t="str">
        <f t="shared" si="52"/>
        <v>2013_1089</v>
      </c>
      <c r="C1713" s="116">
        <v>1712</v>
      </c>
      <c r="D1713" s="116">
        <v>2013</v>
      </c>
      <c r="E1713" s="116">
        <v>1089</v>
      </c>
      <c r="F1713" s="116">
        <v>1089</v>
      </c>
      <c r="G1713" s="116" t="s">
        <v>80</v>
      </c>
      <c r="H1713" s="116">
        <v>6204704</v>
      </c>
      <c r="I1713" s="116">
        <v>4846086</v>
      </c>
      <c r="J1713" s="116">
        <v>1358618</v>
      </c>
      <c r="K1713">
        <f t="shared" si="53"/>
        <v>0.21896580400934518</v>
      </c>
    </row>
    <row r="1714" spans="1:11" x14ac:dyDescent="0.3">
      <c r="A1714" t="str">
        <f t="shared" si="52"/>
        <v>2013_1080</v>
      </c>
      <c r="C1714" s="116">
        <v>1713</v>
      </c>
      <c r="D1714" s="116">
        <v>2013</v>
      </c>
      <c r="E1714" s="116">
        <v>1080</v>
      </c>
      <c r="F1714" s="116">
        <v>1080</v>
      </c>
      <c r="G1714" s="116" t="s">
        <v>780</v>
      </c>
      <c r="H1714" s="116">
        <v>6205733</v>
      </c>
      <c r="I1714" s="116">
        <v>5126660</v>
      </c>
      <c r="J1714" s="116">
        <v>1079073</v>
      </c>
      <c r="K1714">
        <f t="shared" si="53"/>
        <v>0.17388324634656374</v>
      </c>
    </row>
    <row r="1715" spans="1:11" x14ac:dyDescent="0.3">
      <c r="A1715" t="str">
        <f t="shared" si="52"/>
        <v>2013_1082</v>
      </c>
      <c r="C1715" s="116">
        <v>1714</v>
      </c>
      <c r="D1715" s="116">
        <v>2013</v>
      </c>
      <c r="E1715" s="116">
        <v>1082</v>
      </c>
      <c r="F1715" s="116">
        <v>1082</v>
      </c>
      <c r="G1715" s="116" t="s">
        <v>389</v>
      </c>
      <c r="H1715" s="116">
        <v>15987867</v>
      </c>
      <c r="I1715" s="116">
        <v>14565665</v>
      </c>
      <c r="J1715" s="116">
        <v>1422202</v>
      </c>
      <c r="K1715">
        <f t="shared" si="53"/>
        <v>8.8955080749670984E-2</v>
      </c>
    </row>
    <row r="1716" spans="1:11" x14ac:dyDescent="0.3">
      <c r="A1716" t="str">
        <f t="shared" si="52"/>
        <v>2013_1093</v>
      </c>
      <c r="C1716" s="116">
        <v>1715</v>
      </c>
      <c r="D1716" s="116">
        <v>2013</v>
      </c>
      <c r="E1716" s="116">
        <v>1093</v>
      </c>
      <c r="F1716" s="116">
        <v>1093</v>
      </c>
      <c r="G1716" s="116" t="s">
        <v>81</v>
      </c>
      <c r="H1716" s="116">
        <v>8330465</v>
      </c>
      <c r="I1716" s="116">
        <v>7620420</v>
      </c>
      <c r="J1716" s="116">
        <v>710045</v>
      </c>
      <c r="K1716">
        <f t="shared" si="53"/>
        <v>8.5234737796749643E-2</v>
      </c>
    </row>
    <row r="1717" spans="1:11" x14ac:dyDescent="0.3">
      <c r="A1717" t="str">
        <f t="shared" si="52"/>
        <v>2013_1079</v>
      </c>
      <c r="C1717" s="116">
        <v>1716</v>
      </c>
      <c r="D1717" s="116">
        <v>2013</v>
      </c>
      <c r="E1717" s="116">
        <v>1079</v>
      </c>
      <c r="F1717" s="116">
        <v>1079</v>
      </c>
      <c r="G1717" s="116" t="s">
        <v>79</v>
      </c>
      <c r="H1717" s="116">
        <v>10966931</v>
      </c>
      <c r="I1717" s="116">
        <v>9287906</v>
      </c>
      <c r="J1717" s="116">
        <v>1679025</v>
      </c>
      <c r="K1717">
        <f t="shared" si="53"/>
        <v>0.15309889339141461</v>
      </c>
    </row>
    <row r="1718" spans="1:11" x14ac:dyDescent="0.3">
      <c r="A1718" t="str">
        <f t="shared" si="52"/>
        <v>2013_1095</v>
      </c>
      <c r="C1718" s="116">
        <v>1717</v>
      </c>
      <c r="D1718" s="116">
        <v>2013</v>
      </c>
      <c r="E1718" s="116">
        <v>1095</v>
      </c>
      <c r="F1718" s="116">
        <v>1095</v>
      </c>
      <c r="G1718" s="116" t="s">
        <v>82</v>
      </c>
      <c r="H1718" s="116">
        <v>8944743</v>
      </c>
      <c r="I1718" s="116">
        <v>7173716</v>
      </c>
      <c r="J1718" s="116">
        <v>1771027</v>
      </c>
      <c r="K1718">
        <f t="shared" si="53"/>
        <v>0.19799640973474586</v>
      </c>
    </row>
    <row r="1719" spans="1:11" x14ac:dyDescent="0.3">
      <c r="A1719" t="str">
        <f t="shared" si="52"/>
        <v>2013_4772</v>
      </c>
      <c r="C1719" s="116">
        <v>1718</v>
      </c>
      <c r="D1719" s="116">
        <v>2013</v>
      </c>
      <c r="E1719" s="116">
        <v>4772</v>
      </c>
      <c r="F1719" s="116">
        <v>4772</v>
      </c>
      <c r="G1719" s="116" t="s">
        <v>221</v>
      </c>
      <c r="H1719" s="116">
        <v>10753895</v>
      </c>
      <c r="I1719" s="116">
        <v>9090015</v>
      </c>
      <c r="J1719" s="116">
        <v>1663880</v>
      </c>
      <c r="K1719">
        <f t="shared" si="53"/>
        <v>0.15472347461082706</v>
      </c>
    </row>
    <row r="1720" spans="1:11" x14ac:dyDescent="0.3">
      <c r="A1720" t="str">
        <f t="shared" si="52"/>
        <v>2013_1107</v>
      </c>
      <c r="C1720" s="116">
        <v>1719</v>
      </c>
      <c r="D1720" s="116">
        <v>2013</v>
      </c>
      <c r="E1720" s="116">
        <v>1107</v>
      </c>
      <c r="F1720" s="116">
        <v>1107</v>
      </c>
      <c r="G1720" s="116" t="s">
        <v>83</v>
      </c>
      <c r="H1720" s="116">
        <v>18457986</v>
      </c>
      <c r="I1720" s="116">
        <v>13271302</v>
      </c>
      <c r="J1720" s="116">
        <v>5186684</v>
      </c>
      <c r="K1720">
        <f t="shared" si="53"/>
        <v>0.28099945465339499</v>
      </c>
    </row>
    <row r="1721" spans="1:11" x14ac:dyDescent="0.3">
      <c r="A1721" t="str">
        <f t="shared" si="52"/>
        <v>2013_1116</v>
      </c>
      <c r="C1721" s="116">
        <v>1720</v>
      </c>
      <c r="D1721" s="116">
        <v>2013</v>
      </c>
      <c r="E1721" s="116">
        <v>1116</v>
      </c>
      <c r="F1721" s="116">
        <v>1116</v>
      </c>
      <c r="G1721" s="116" t="s">
        <v>84</v>
      </c>
      <c r="H1721" s="116">
        <v>20001368</v>
      </c>
      <c r="I1721" s="116">
        <v>15911958</v>
      </c>
      <c r="J1721" s="116">
        <v>4089410</v>
      </c>
      <c r="K1721">
        <f t="shared" si="53"/>
        <v>0.20445651517436209</v>
      </c>
    </row>
    <row r="1722" spans="1:11" x14ac:dyDescent="0.3">
      <c r="A1722" t="str">
        <f t="shared" si="52"/>
        <v>2013_1134</v>
      </c>
      <c r="C1722" s="116">
        <v>1721</v>
      </c>
      <c r="D1722" s="116">
        <v>2013</v>
      </c>
      <c r="E1722" s="116">
        <v>1134</v>
      </c>
      <c r="F1722" s="116">
        <v>1134</v>
      </c>
      <c r="G1722" s="116" t="s">
        <v>85</v>
      </c>
      <c r="H1722" s="116">
        <v>4055844</v>
      </c>
      <c r="I1722" s="116">
        <v>3435575</v>
      </c>
      <c r="J1722" s="116">
        <v>620269</v>
      </c>
      <c r="K1722">
        <f t="shared" si="53"/>
        <v>0.15293216405759197</v>
      </c>
    </row>
    <row r="1723" spans="1:11" x14ac:dyDescent="0.3">
      <c r="A1723" t="str">
        <f t="shared" si="52"/>
        <v>2013_1152</v>
      </c>
      <c r="C1723" s="116">
        <v>1722</v>
      </c>
      <c r="D1723" s="116">
        <v>2013</v>
      </c>
      <c r="E1723" s="116">
        <v>1152</v>
      </c>
      <c r="F1723" s="116">
        <v>1152</v>
      </c>
      <c r="G1723" s="116" t="s">
        <v>86</v>
      </c>
      <c r="H1723" s="116">
        <v>11851581</v>
      </c>
      <c r="I1723" s="116">
        <v>9626668</v>
      </c>
      <c r="J1723" s="116">
        <v>2224913</v>
      </c>
      <c r="K1723">
        <f t="shared" si="53"/>
        <v>0.187731324622428</v>
      </c>
    </row>
    <row r="1724" spans="1:11" x14ac:dyDescent="0.3">
      <c r="A1724" t="str">
        <f t="shared" si="52"/>
        <v>2013_1197</v>
      </c>
      <c r="C1724" s="116">
        <v>1723</v>
      </c>
      <c r="D1724" s="116">
        <v>2013</v>
      </c>
      <c r="E1724" s="116">
        <v>1197</v>
      </c>
      <c r="F1724" s="116">
        <v>1197</v>
      </c>
      <c r="G1724" s="116" t="s">
        <v>87</v>
      </c>
      <c r="H1724" s="116">
        <v>11697665</v>
      </c>
      <c r="I1724" s="116">
        <v>9880541</v>
      </c>
      <c r="J1724" s="116">
        <v>1817124</v>
      </c>
      <c r="K1724">
        <f t="shared" si="53"/>
        <v>0.15534074535388046</v>
      </c>
    </row>
    <row r="1725" spans="1:11" x14ac:dyDescent="0.3">
      <c r="A1725" t="str">
        <f t="shared" si="52"/>
        <v>2013_1206</v>
      </c>
      <c r="C1725" s="116">
        <v>1724</v>
      </c>
      <c r="D1725" s="116">
        <v>2013</v>
      </c>
      <c r="E1725" s="116">
        <v>1206</v>
      </c>
      <c r="F1725" s="116">
        <v>1206</v>
      </c>
      <c r="G1725" s="116" t="s">
        <v>355</v>
      </c>
      <c r="H1725" s="116">
        <v>13017542</v>
      </c>
      <c r="I1725" s="116">
        <v>10675758</v>
      </c>
      <c r="J1725" s="116">
        <v>2341784</v>
      </c>
      <c r="K1725">
        <f t="shared" si="53"/>
        <v>0.17989448392023624</v>
      </c>
    </row>
    <row r="1726" spans="1:11" x14ac:dyDescent="0.3">
      <c r="A1726" t="str">
        <f t="shared" si="52"/>
        <v>2013_1211</v>
      </c>
      <c r="C1726" s="116">
        <v>1725</v>
      </c>
      <c r="D1726" s="116">
        <v>2013</v>
      </c>
      <c r="E1726" s="116">
        <v>1211</v>
      </c>
      <c r="F1726" s="116">
        <v>1211</v>
      </c>
      <c r="G1726" s="116" t="s">
        <v>88</v>
      </c>
      <c r="H1726" s="116">
        <v>16004797</v>
      </c>
      <c r="I1726" s="116">
        <v>13498058</v>
      </c>
      <c r="J1726" s="116">
        <v>2506739</v>
      </c>
      <c r="K1726">
        <f t="shared" si="53"/>
        <v>0.15662422959816361</v>
      </c>
    </row>
    <row r="1727" spans="1:11" x14ac:dyDescent="0.3">
      <c r="A1727" t="str">
        <f t="shared" si="52"/>
        <v>2013_1215</v>
      </c>
      <c r="C1727" s="116">
        <v>1726</v>
      </c>
      <c r="D1727" s="116">
        <v>2013</v>
      </c>
      <c r="E1727" s="116">
        <v>1215</v>
      </c>
      <c r="F1727" s="116">
        <v>1215</v>
      </c>
      <c r="G1727" s="116" t="s">
        <v>89</v>
      </c>
      <c r="H1727" s="116">
        <v>4363625</v>
      </c>
      <c r="I1727" s="116">
        <v>3575039</v>
      </c>
      <c r="J1727" s="116">
        <v>788586</v>
      </c>
      <c r="K1727">
        <f t="shared" si="53"/>
        <v>0.18071809562004068</v>
      </c>
    </row>
    <row r="1728" spans="1:11" x14ac:dyDescent="0.3">
      <c r="A1728" t="str">
        <f t="shared" si="52"/>
        <v>2013_1218</v>
      </c>
      <c r="C1728" s="116">
        <v>1727</v>
      </c>
      <c r="D1728" s="116">
        <v>2013</v>
      </c>
      <c r="E1728" s="116">
        <v>1218</v>
      </c>
      <c r="F1728" s="116">
        <v>1218</v>
      </c>
      <c r="G1728" s="116" t="s">
        <v>90</v>
      </c>
      <c r="H1728" s="116">
        <v>4252581</v>
      </c>
      <c r="I1728" s="116">
        <v>3640965</v>
      </c>
      <c r="J1728" s="116">
        <v>611616</v>
      </c>
      <c r="K1728">
        <f t="shared" si="53"/>
        <v>0.14382230461924181</v>
      </c>
    </row>
    <row r="1729" spans="1:11" x14ac:dyDescent="0.3">
      <c r="A1729" t="str">
        <f t="shared" si="52"/>
        <v>2013_2763</v>
      </c>
      <c r="C1729" s="116">
        <v>1728</v>
      </c>
      <c r="D1729" s="116">
        <v>2013</v>
      </c>
      <c r="E1729" s="116">
        <v>2763</v>
      </c>
      <c r="F1729" s="116">
        <v>2763</v>
      </c>
      <c r="G1729" s="116" t="s">
        <v>146</v>
      </c>
      <c r="H1729" s="116">
        <v>8530659</v>
      </c>
      <c r="I1729" s="116">
        <v>7000719</v>
      </c>
      <c r="J1729" s="116">
        <v>1529940</v>
      </c>
      <c r="K1729">
        <f t="shared" si="53"/>
        <v>0.17934605052200539</v>
      </c>
    </row>
    <row r="1730" spans="1:11" x14ac:dyDescent="0.3">
      <c r="A1730" t="str">
        <f t="shared" si="52"/>
        <v>2013_1221</v>
      </c>
      <c r="C1730" s="116">
        <v>1729</v>
      </c>
      <c r="D1730" s="116">
        <v>2013</v>
      </c>
      <c r="E1730" s="116">
        <v>1221</v>
      </c>
      <c r="F1730" s="116">
        <v>1221</v>
      </c>
      <c r="G1730" s="116" t="s">
        <v>781</v>
      </c>
      <c r="H1730" s="116">
        <v>24799784</v>
      </c>
      <c r="I1730" s="116">
        <v>17368323</v>
      </c>
      <c r="J1730" s="116">
        <v>7431461</v>
      </c>
      <c r="K1730">
        <f t="shared" si="53"/>
        <v>0.29965829541096001</v>
      </c>
    </row>
    <row r="1731" spans="1:11" x14ac:dyDescent="0.3">
      <c r="A1731" t="str">
        <f t="shared" si="52"/>
        <v>2013_1233</v>
      </c>
      <c r="C1731" s="116">
        <v>1730</v>
      </c>
      <c r="D1731" s="116">
        <v>2013</v>
      </c>
      <c r="E1731" s="116">
        <v>1233</v>
      </c>
      <c r="F1731" s="116">
        <v>1233</v>
      </c>
      <c r="G1731" s="116" t="s">
        <v>92</v>
      </c>
      <c r="H1731" s="116">
        <v>15989405</v>
      </c>
      <c r="I1731" s="116">
        <v>13406197</v>
      </c>
      <c r="J1731" s="116">
        <v>2583208</v>
      </c>
      <c r="K1731">
        <f t="shared" si="53"/>
        <v>0.16155748134467793</v>
      </c>
    </row>
    <row r="1732" spans="1:11" x14ac:dyDescent="0.3">
      <c r="A1732" t="str">
        <f t="shared" si="52"/>
        <v>2013_1278</v>
      </c>
      <c r="C1732" s="116">
        <v>1731</v>
      </c>
      <c r="D1732" s="116">
        <v>2013</v>
      </c>
      <c r="E1732" s="116">
        <v>1278</v>
      </c>
      <c r="F1732" s="116">
        <v>1278</v>
      </c>
      <c r="G1732" s="116" t="s">
        <v>93</v>
      </c>
      <c r="H1732" s="116">
        <v>48682019</v>
      </c>
      <c r="I1732" s="116">
        <v>44487514</v>
      </c>
      <c r="J1732" s="116">
        <v>4194505</v>
      </c>
      <c r="K1732">
        <f t="shared" si="53"/>
        <v>8.6161278561597873E-2</v>
      </c>
    </row>
    <row r="1733" spans="1:11" x14ac:dyDescent="0.3">
      <c r="A1733" t="str">
        <f t="shared" ref="A1733:A1796" si="54">CONCATENATE(D1733,"_",E1733)</f>
        <v>2013_1332</v>
      </c>
      <c r="C1733" s="116">
        <v>1732</v>
      </c>
      <c r="D1733" s="116">
        <v>2013</v>
      </c>
      <c r="E1733" s="116">
        <v>1332</v>
      </c>
      <c r="F1733" s="116">
        <v>1332</v>
      </c>
      <c r="G1733" s="116" t="s">
        <v>94</v>
      </c>
      <c r="H1733" s="116">
        <v>8801222</v>
      </c>
      <c r="I1733" s="116">
        <v>7401242</v>
      </c>
      <c r="J1733" s="116">
        <v>1399980</v>
      </c>
      <c r="K1733">
        <f t="shared" ref="K1733:K1796" si="55">J1733/H1733</f>
        <v>0.15906654780438442</v>
      </c>
    </row>
    <row r="1734" spans="1:11" x14ac:dyDescent="0.3">
      <c r="A1734" t="str">
        <f t="shared" si="54"/>
        <v>2013_1337</v>
      </c>
      <c r="C1734" s="116">
        <v>1733</v>
      </c>
      <c r="D1734" s="116">
        <v>2013</v>
      </c>
      <c r="E1734" s="116">
        <v>1337</v>
      </c>
      <c r="F1734" s="116">
        <v>1337</v>
      </c>
      <c r="G1734" s="116" t="s">
        <v>782</v>
      </c>
      <c r="H1734" s="116">
        <v>56430842</v>
      </c>
      <c r="I1734" s="116">
        <v>47491844</v>
      </c>
      <c r="J1734" s="116">
        <v>8938998</v>
      </c>
      <c r="K1734">
        <f t="shared" si="55"/>
        <v>0.15840624883817966</v>
      </c>
    </row>
    <row r="1735" spans="1:11" x14ac:dyDescent="0.3">
      <c r="A1735" t="str">
        <f t="shared" si="54"/>
        <v>2013_1350</v>
      </c>
      <c r="C1735" s="116">
        <v>1734</v>
      </c>
      <c r="D1735" s="116">
        <v>2013</v>
      </c>
      <c r="E1735" s="116">
        <v>1350</v>
      </c>
      <c r="F1735" s="116">
        <v>1350</v>
      </c>
      <c r="G1735" s="116" t="s">
        <v>96</v>
      </c>
      <c r="H1735" s="116">
        <v>8599572</v>
      </c>
      <c r="I1735" s="116">
        <v>4956957</v>
      </c>
      <c r="J1735" s="116">
        <v>3642615</v>
      </c>
      <c r="K1735">
        <f t="shared" si="55"/>
        <v>0.42358096426194236</v>
      </c>
    </row>
    <row r="1736" spans="1:11" x14ac:dyDescent="0.3">
      <c r="A1736" t="str">
        <f t="shared" si="54"/>
        <v>2013_1359</v>
      </c>
      <c r="C1736" s="116">
        <v>1735</v>
      </c>
      <c r="D1736" s="116">
        <v>2013</v>
      </c>
      <c r="E1736" s="116">
        <v>1359</v>
      </c>
      <c r="F1736" s="116">
        <v>1359</v>
      </c>
      <c r="G1736" s="116" t="s">
        <v>783</v>
      </c>
      <c r="H1736" s="116">
        <v>5309960</v>
      </c>
      <c r="I1736" s="116">
        <v>5015763</v>
      </c>
      <c r="J1736" s="116">
        <v>294197</v>
      </c>
      <c r="K1736">
        <f t="shared" si="55"/>
        <v>5.5404748811667133E-2</v>
      </c>
    </row>
    <row r="1737" spans="1:11" x14ac:dyDescent="0.3">
      <c r="A1737" t="str">
        <f t="shared" si="54"/>
        <v>2013_1368</v>
      </c>
      <c r="C1737" s="116">
        <v>1736</v>
      </c>
      <c r="D1737" s="116">
        <v>2013</v>
      </c>
      <c r="E1737" s="116">
        <v>1368</v>
      </c>
      <c r="F1737" s="116">
        <v>1368</v>
      </c>
      <c r="G1737" s="116" t="s">
        <v>97</v>
      </c>
      <c r="H1737" s="116">
        <v>10409904</v>
      </c>
      <c r="I1737" s="116">
        <v>10051160</v>
      </c>
      <c r="J1737" s="116">
        <v>358744</v>
      </c>
      <c r="K1737">
        <f t="shared" si="55"/>
        <v>3.4461797150098596E-2</v>
      </c>
    </row>
    <row r="1738" spans="1:11" x14ac:dyDescent="0.3">
      <c r="A1738" t="str">
        <f t="shared" si="54"/>
        <v>2013_1413</v>
      </c>
      <c r="C1738" s="116">
        <v>1737</v>
      </c>
      <c r="D1738" s="116">
        <v>2013</v>
      </c>
      <c r="E1738" s="116">
        <v>1413</v>
      </c>
      <c r="F1738" s="116">
        <v>1413</v>
      </c>
      <c r="G1738" s="116" t="s">
        <v>98</v>
      </c>
      <c r="H1738" s="116">
        <v>4874894</v>
      </c>
      <c r="I1738" s="116">
        <v>4534608</v>
      </c>
      <c r="J1738" s="116">
        <v>340286</v>
      </c>
      <c r="K1738">
        <f t="shared" si="55"/>
        <v>6.9803774194885052E-2</v>
      </c>
    </row>
    <row r="1739" spans="1:11" x14ac:dyDescent="0.3">
      <c r="A1739" t="str">
        <f t="shared" si="54"/>
        <v>2013_1431</v>
      </c>
      <c r="C1739" s="116">
        <v>1738</v>
      </c>
      <c r="D1739" s="116">
        <v>2013</v>
      </c>
      <c r="E1739" s="116">
        <v>1431</v>
      </c>
      <c r="F1739" s="116">
        <v>1431</v>
      </c>
      <c r="G1739" s="116" t="s">
        <v>99</v>
      </c>
      <c r="H1739" s="116">
        <v>8526844</v>
      </c>
      <c r="I1739" s="116">
        <v>5415814</v>
      </c>
      <c r="J1739" s="116">
        <v>3111030</v>
      </c>
      <c r="K1739">
        <f t="shared" si="55"/>
        <v>0.36485128612649653</v>
      </c>
    </row>
    <row r="1740" spans="1:11" x14ac:dyDescent="0.3">
      <c r="A1740" t="str">
        <f t="shared" si="54"/>
        <v>2013_1476</v>
      </c>
      <c r="C1740" s="116">
        <v>1739</v>
      </c>
      <c r="D1740" s="116">
        <v>2013</v>
      </c>
      <c r="E1740" s="116">
        <v>1476</v>
      </c>
      <c r="F1740" s="116">
        <v>1476</v>
      </c>
      <c r="G1740" s="116" t="s">
        <v>100</v>
      </c>
      <c r="H1740" s="116">
        <v>112312779</v>
      </c>
      <c r="I1740" s="116">
        <v>99335568</v>
      </c>
      <c r="J1740" s="116">
        <v>12977211</v>
      </c>
      <c r="K1740">
        <f t="shared" si="55"/>
        <v>0.1155452755736727</v>
      </c>
    </row>
    <row r="1741" spans="1:11" x14ac:dyDescent="0.3">
      <c r="A1741" t="str">
        <f t="shared" si="54"/>
        <v>2013_1503</v>
      </c>
      <c r="C1741" s="116">
        <v>1740</v>
      </c>
      <c r="D1741" s="116">
        <v>2013</v>
      </c>
      <c r="E1741" s="116">
        <v>1503</v>
      </c>
      <c r="F1741" s="116">
        <v>1503</v>
      </c>
      <c r="G1741" s="116" t="s">
        <v>101</v>
      </c>
      <c r="H1741" s="116">
        <v>20822416</v>
      </c>
      <c r="I1741" s="116">
        <v>16705364</v>
      </c>
      <c r="J1741" s="116">
        <v>4117052</v>
      </c>
      <c r="K1741">
        <f t="shared" si="55"/>
        <v>0.1977221087120726</v>
      </c>
    </row>
    <row r="1742" spans="1:11" x14ac:dyDescent="0.3">
      <c r="A1742" t="str">
        <f t="shared" si="54"/>
        <v>2013_1576</v>
      </c>
      <c r="C1742" s="116">
        <v>1741</v>
      </c>
      <c r="D1742" s="116">
        <v>2013</v>
      </c>
      <c r="E1742" s="116">
        <v>1576</v>
      </c>
      <c r="F1742" s="116">
        <v>1576</v>
      </c>
      <c r="G1742" s="116" t="s">
        <v>102</v>
      </c>
      <c r="H1742" s="116">
        <v>28964901</v>
      </c>
      <c r="I1742" s="116">
        <v>20264223</v>
      </c>
      <c r="J1742" s="116">
        <v>8700678</v>
      </c>
      <c r="K1742">
        <f t="shared" si="55"/>
        <v>0.3003869407321641</v>
      </c>
    </row>
    <row r="1743" spans="1:11" x14ac:dyDescent="0.3">
      <c r="A1743" t="str">
        <f t="shared" si="54"/>
        <v>2013_1602</v>
      </c>
      <c r="C1743" s="116">
        <v>1742</v>
      </c>
      <c r="D1743" s="116">
        <v>2013</v>
      </c>
      <c r="E1743" s="116">
        <v>1602</v>
      </c>
      <c r="F1743" s="116">
        <v>1602</v>
      </c>
      <c r="G1743" s="116" t="s">
        <v>103</v>
      </c>
      <c r="H1743" s="116">
        <v>6587475</v>
      </c>
      <c r="I1743" s="116">
        <v>5599347</v>
      </c>
      <c r="J1743" s="116">
        <v>988128</v>
      </c>
      <c r="K1743">
        <f t="shared" si="55"/>
        <v>0.15000102467182039</v>
      </c>
    </row>
    <row r="1744" spans="1:11" x14ac:dyDescent="0.3">
      <c r="A1744" t="str">
        <f t="shared" si="54"/>
        <v>2013_1611</v>
      </c>
      <c r="C1744" s="116">
        <v>1743</v>
      </c>
      <c r="D1744" s="116">
        <v>2013</v>
      </c>
      <c r="E1744" s="116">
        <v>1611</v>
      </c>
      <c r="F1744" s="116">
        <v>1611</v>
      </c>
      <c r="G1744" s="116" t="s">
        <v>104</v>
      </c>
      <c r="H1744" s="116">
        <v>175777999</v>
      </c>
      <c r="I1744" s="116">
        <v>165004324</v>
      </c>
      <c r="J1744" s="116">
        <v>10773675</v>
      </c>
      <c r="K1744">
        <f t="shared" si="55"/>
        <v>6.1291373558075374E-2</v>
      </c>
    </row>
    <row r="1745" spans="1:11" x14ac:dyDescent="0.3">
      <c r="A1745" t="str">
        <f t="shared" si="54"/>
        <v>2013_1619</v>
      </c>
      <c r="C1745" s="116">
        <v>1744</v>
      </c>
      <c r="D1745" s="116">
        <v>2013</v>
      </c>
      <c r="E1745" s="116">
        <v>1619</v>
      </c>
      <c r="F1745" s="116">
        <v>1619</v>
      </c>
      <c r="G1745" s="116" t="s">
        <v>105</v>
      </c>
      <c r="H1745" s="116">
        <v>15518053</v>
      </c>
      <c r="I1745" s="116">
        <v>11599075</v>
      </c>
      <c r="J1745" s="116">
        <v>3918978</v>
      </c>
      <c r="K1745">
        <f t="shared" si="55"/>
        <v>0.25254315087079543</v>
      </c>
    </row>
    <row r="1746" spans="1:11" x14ac:dyDescent="0.3">
      <c r="A1746" t="str">
        <f t="shared" si="54"/>
        <v>2013_1638</v>
      </c>
      <c r="C1746" s="116">
        <v>1745</v>
      </c>
      <c r="D1746" s="116">
        <v>2013</v>
      </c>
      <c r="E1746" s="116">
        <v>1638</v>
      </c>
      <c r="F1746" s="116">
        <v>1638</v>
      </c>
      <c r="G1746" s="116" t="s">
        <v>784</v>
      </c>
      <c r="H1746" s="116">
        <v>23590325</v>
      </c>
      <c r="I1746" s="116">
        <v>20202630</v>
      </c>
      <c r="J1746" s="116">
        <v>3387695</v>
      </c>
      <c r="K1746">
        <f t="shared" si="55"/>
        <v>0.14360527038097187</v>
      </c>
    </row>
    <row r="1747" spans="1:11" x14ac:dyDescent="0.3">
      <c r="A1747" t="str">
        <f t="shared" si="54"/>
        <v>2013_1675</v>
      </c>
      <c r="C1747" s="116">
        <v>1746</v>
      </c>
      <c r="D1747" s="116">
        <v>2013</v>
      </c>
      <c r="E1747" s="116">
        <v>1675</v>
      </c>
      <c r="F1747" s="116">
        <v>1675</v>
      </c>
      <c r="G1747" s="116" t="s">
        <v>106</v>
      </c>
      <c r="H1747" s="116">
        <v>6785655</v>
      </c>
      <c r="I1747" s="116">
        <v>2341325</v>
      </c>
      <c r="J1747" s="116">
        <v>4444330</v>
      </c>
      <c r="K1747">
        <f t="shared" si="55"/>
        <v>0.65495961701560135</v>
      </c>
    </row>
    <row r="1748" spans="1:11" x14ac:dyDescent="0.3">
      <c r="A1748" t="str">
        <f t="shared" si="54"/>
        <v>2013_1701</v>
      </c>
      <c r="C1748" s="116">
        <v>1747</v>
      </c>
      <c r="D1748" s="116">
        <v>2013</v>
      </c>
      <c r="E1748" s="116">
        <v>1701</v>
      </c>
      <c r="F1748" s="116">
        <v>1701</v>
      </c>
      <c r="G1748" s="116" t="s">
        <v>107</v>
      </c>
      <c r="H1748" s="116">
        <v>27548570</v>
      </c>
      <c r="I1748" s="116">
        <v>21130105</v>
      </c>
      <c r="J1748" s="116">
        <v>6418465</v>
      </c>
      <c r="K1748">
        <f t="shared" si="55"/>
        <v>0.23298722946417907</v>
      </c>
    </row>
    <row r="1749" spans="1:11" x14ac:dyDescent="0.3">
      <c r="A1749" t="str">
        <f t="shared" si="54"/>
        <v>2013_1719</v>
      </c>
      <c r="C1749" s="116">
        <v>1748</v>
      </c>
      <c r="D1749" s="116">
        <v>2013</v>
      </c>
      <c r="E1749" s="116">
        <v>1719</v>
      </c>
      <c r="F1749" s="116">
        <v>1719</v>
      </c>
      <c r="G1749" s="116" t="s">
        <v>108</v>
      </c>
      <c r="H1749" s="116">
        <v>8652943</v>
      </c>
      <c r="I1749" s="116">
        <v>7182073</v>
      </c>
      <c r="J1749" s="116">
        <v>1470870</v>
      </c>
      <c r="K1749">
        <f t="shared" si="55"/>
        <v>0.16998494038386708</v>
      </c>
    </row>
    <row r="1750" spans="1:11" x14ac:dyDescent="0.3">
      <c r="A1750" t="str">
        <f t="shared" si="54"/>
        <v>2013_1737</v>
      </c>
      <c r="C1750" s="116">
        <v>1749</v>
      </c>
      <c r="D1750" s="116">
        <v>2013</v>
      </c>
      <c r="E1750" s="116">
        <v>1737</v>
      </c>
      <c r="F1750" s="116">
        <v>1737</v>
      </c>
      <c r="G1750" s="116" t="s">
        <v>785</v>
      </c>
      <c r="H1750" s="116">
        <v>433993810</v>
      </c>
      <c r="I1750" s="116">
        <v>359417673</v>
      </c>
      <c r="J1750" s="116">
        <v>74576137</v>
      </c>
      <c r="K1750">
        <f t="shared" si="55"/>
        <v>0.17183686790371502</v>
      </c>
    </row>
    <row r="1751" spans="1:11" x14ac:dyDescent="0.3">
      <c r="A1751" t="str">
        <f t="shared" si="54"/>
        <v>2013_1782</v>
      </c>
      <c r="C1751" s="116">
        <v>1750</v>
      </c>
      <c r="D1751" s="116">
        <v>2013</v>
      </c>
      <c r="E1751" s="116">
        <v>1782</v>
      </c>
      <c r="F1751" s="116">
        <v>1782</v>
      </c>
      <c r="G1751" s="116" t="s">
        <v>110</v>
      </c>
      <c r="H1751" s="116">
        <v>2087958</v>
      </c>
      <c r="I1751" s="116">
        <v>1967505</v>
      </c>
      <c r="J1751" s="116">
        <v>120453</v>
      </c>
      <c r="K1751">
        <f t="shared" si="55"/>
        <v>5.7689378809343869E-2</v>
      </c>
    </row>
    <row r="1752" spans="1:11" x14ac:dyDescent="0.3">
      <c r="A1752" t="str">
        <f t="shared" si="54"/>
        <v>2013_1791</v>
      </c>
      <c r="C1752" s="116">
        <v>1751</v>
      </c>
      <c r="D1752" s="116">
        <v>2013</v>
      </c>
      <c r="E1752" s="116">
        <v>1791</v>
      </c>
      <c r="F1752" s="116">
        <v>1791</v>
      </c>
      <c r="G1752" s="116" t="s">
        <v>111</v>
      </c>
      <c r="H1752" s="116">
        <v>9219471</v>
      </c>
      <c r="I1752" s="116">
        <v>7708074</v>
      </c>
      <c r="J1752" s="116">
        <v>1511397</v>
      </c>
      <c r="K1752">
        <f t="shared" si="55"/>
        <v>0.16393532774277397</v>
      </c>
    </row>
    <row r="1753" spans="1:11" x14ac:dyDescent="0.3">
      <c r="A1753" t="str">
        <f t="shared" si="54"/>
        <v>2013_1863</v>
      </c>
      <c r="C1753" s="116">
        <v>1752</v>
      </c>
      <c r="D1753" s="116">
        <v>2013</v>
      </c>
      <c r="E1753" s="116">
        <v>1863</v>
      </c>
      <c r="F1753" s="116">
        <v>1863</v>
      </c>
      <c r="G1753" s="116" t="s">
        <v>112</v>
      </c>
      <c r="H1753" s="116">
        <v>127551077</v>
      </c>
      <c r="I1753" s="116">
        <v>111886939</v>
      </c>
      <c r="J1753" s="116">
        <v>15664138</v>
      </c>
      <c r="K1753">
        <f t="shared" si="55"/>
        <v>0.12280678743308455</v>
      </c>
    </row>
    <row r="1754" spans="1:11" x14ac:dyDescent="0.3">
      <c r="A1754" t="str">
        <f t="shared" si="54"/>
        <v>2013_1908</v>
      </c>
      <c r="C1754" s="116">
        <v>1753</v>
      </c>
      <c r="D1754" s="116">
        <v>2013</v>
      </c>
      <c r="E1754" s="116">
        <v>1908</v>
      </c>
      <c r="F1754" s="116">
        <v>1908</v>
      </c>
      <c r="G1754" s="116" t="s">
        <v>113</v>
      </c>
      <c r="H1754" s="116">
        <v>5819095</v>
      </c>
      <c r="I1754" s="116">
        <v>4822800</v>
      </c>
      <c r="J1754" s="116">
        <v>996295</v>
      </c>
      <c r="K1754">
        <f t="shared" si="55"/>
        <v>0.1712113309715686</v>
      </c>
    </row>
    <row r="1755" spans="1:11" x14ac:dyDescent="0.3">
      <c r="A1755" t="str">
        <f t="shared" si="54"/>
        <v>2013_1926</v>
      </c>
      <c r="C1755" s="116">
        <v>1754</v>
      </c>
      <c r="D1755" s="116">
        <v>2013</v>
      </c>
      <c r="E1755" s="116">
        <v>1926</v>
      </c>
      <c r="F1755" s="116">
        <v>1926</v>
      </c>
      <c r="G1755" s="116" t="s">
        <v>115</v>
      </c>
      <c r="H1755" s="116">
        <v>8752640</v>
      </c>
      <c r="I1755" s="116">
        <v>6799237</v>
      </c>
      <c r="J1755" s="116">
        <v>1953403</v>
      </c>
      <c r="K1755">
        <f t="shared" si="55"/>
        <v>0.22317872093448377</v>
      </c>
    </row>
    <row r="1756" spans="1:11" x14ac:dyDescent="0.3">
      <c r="A1756" t="str">
        <f t="shared" si="54"/>
        <v>2013_1944</v>
      </c>
      <c r="C1756" s="116">
        <v>1755</v>
      </c>
      <c r="D1756" s="116">
        <v>2013</v>
      </c>
      <c r="E1756" s="116">
        <v>1944</v>
      </c>
      <c r="F1756" s="116">
        <v>1944</v>
      </c>
      <c r="G1756" s="116" t="s">
        <v>116</v>
      </c>
      <c r="H1756" s="116">
        <v>10124089</v>
      </c>
      <c r="I1756" s="116">
        <v>9240812</v>
      </c>
      <c r="J1756" s="116">
        <v>883277</v>
      </c>
      <c r="K1756">
        <f t="shared" si="55"/>
        <v>8.7245084471304038E-2</v>
      </c>
    </row>
    <row r="1757" spans="1:11" x14ac:dyDescent="0.3">
      <c r="A1757" t="str">
        <f t="shared" si="54"/>
        <v>2013_1953</v>
      </c>
      <c r="C1757" s="116">
        <v>1756</v>
      </c>
      <c r="D1757" s="116">
        <v>2013</v>
      </c>
      <c r="E1757" s="116">
        <v>1953</v>
      </c>
      <c r="F1757" s="116">
        <v>1953</v>
      </c>
      <c r="G1757" s="116" t="s">
        <v>117</v>
      </c>
      <c r="H1757" s="116">
        <v>8219133</v>
      </c>
      <c r="I1757" s="116">
        <v>6149331</v>
      </c>
      <c r="J1757" s="116">
        <v>2069802</v>
      </c>
      <c r="K1757">
        <f t="shared" si="55"/>
        <v>0.25182729127269265</v>
      </c>
    </row>
    <row r="1758" spans="1:11" x14ac:dyDescent="0.3">
      <c r="A1758" t="str">
        <f t="shared" si="54"/>
        <v>2013_1963</v>
      </c>
      <c r="C1758" s="116">
        <v>1757</v>
      </c>
      <c r="D1758" s="116">
        <v>2013</v>
      </c>
      <c r="E1758" s="116">
        <v>1963</v>
      </c>
      <c r="F1758" s="116">
        <v>1963</v>
      </c>
      <c r="G1758" s="116" t="s">
        <v>118</v>
      </c>
      <c r="H1758" s="116">
        <v>7111012</v>
      </c>
      <c r="I1758" s="116">
        <v>6031848</v>
      </c>
      <c r="J1758" s="116">
        <v>1079164</v>
      </c>
      <c r="K1758">
        <f t="shared" si="55"/>
        <v>0.15175955264876503</v>
      </c>
    </row>
    <row r="1759" spans="1:11" x14ac:dyDescent="0.3">
      <c r="A1759" t="str">
        <f t="shared" si="54"/>
        <v>2013_3582</v>
      </c>
      <c r="C1759" s="116">
        <v>1758</v>
      </c>
      <c r="D1759" s="116">
        <v>2013</v>
      </c>
      <c r="E1759" s="116">
        <v>3582</v>
      </c>
      <c r="F1759" s="116">
        <v>1968</v>
      </c>
      <c r="G1759" s="116" t="s">
        <v>176</v>
      </c>
      <c r="H1759" s="116">
        <v>10697171</v>
      </c>
      <c r="I1759" s="116">
        <v>8594202</v>
      </c>
      <c r="J1759" s="116">
        <v>2102969</v>
      </c>
      <c r="K1759">
        <f t="shared" si="55"/>
        <v>0.19659113610505058</v>
      </c>
    </row>
    <row r="1760" spans="1:11" x14ac:dyDescent="0.3">
      <c r="A1760" t="str">
        <f t="shared" si="54"/>
        <v>2013_3978</v>
      </c>
      <c r="C1760" s="116">
        <v>1759</v>
      </c>
      <c r="D1760" s="116">
        <v>2013</v>
      </c>
      <c r="E1760" s="116">
        <v>3978</v>
      </c>
      <c r="F1760" s="116">
        <v>3978</v>
      </c>
      <c r="G1760" s="116" t="s">
        <v>189</v>
      </c>
      <c r="H1760" s="116">
        <v>5695580</v>
      </c>
      <c r="I1760" s="116">
        <v>5853434</v>
      </c>
      <c r="J1760" s="116">
        <v>-157854</v>
      </c>
      <c r="K1760">
        <f t="shared" si="55"/>
        <v>-2.7715175627416346E-2</v>
      </c>
    </row>
    <row r="1761" spans="1:11" x14ac:dyDescent="0.3">
      <c r="A1761" t="str">
        <f t="shared" si="54"/>
        <v>2013_6741</v>
      </c>
      <c r="C1761" s="116">
        <v>1760</v>
      </c>
      <c r="D1761" s="116">
        <v>2013</v>
      </c>
      <c r="E1761" s="116">
        <v>6741</v>
      </c>
      <c r="F1761" s="116">
        <v>6741</v>
      </c>
      <c r="G1761" s="116" t="s">
        <v>310</v>
      </c>
      <c r="H1761" s="116">
        <v>11894768</v>
      </c>
      <c r="I1761" s="116">
        <v>9803521</v>
      </c>
      <c r="J1761" s="116">
        <v>2091247</v>
      </c>
      <c r="K1761">
        <f t="shared" si="55"/>
        <v>0.17581234034997573</v>
      </c>
    </row>
    <row r="1762" spans="1:11" x14ac:dyDescent="0.3">
      <c r="A1762" t="str">
        <f t="shared" si="54"/>
        <v>2013_1970</v>
      </c>
      <c r="C1762" s="116">
        <v>1761</v>
      </c>
      <c r="D1762" s="116">
        <v>2013</v>
      </c>
      <c r="E1762" s="116">
        <v>1970</v>
      </c>
      <c r="F1762" s="116">
        <v>1970</v>
      </c>
      <c r="G1762" s="116" t="s">
        <v>119</v>
      </c>
      <c r="H1762" s="116">
        <v>6765347</v>
      </c>
      <c r="I1762" s="116">
        <v>5874474</v>
      </c>
      <c r="J1762" s="116">
        <v>890873</v>
      </c>
      <c r="K1762">
        <f t="shared" si="55"/>
        <v>0.13168178956674359</v>
      </c>
    </row>
    <row r="1763" spans="1:11" x14ac:dyDescent="0.3">
      <c r="A1763" t="str">
        <f t="shared" si="54"/>
        <v>2013_1972</v>
      </c>
      <c r="C1763" s="116">
        <v>1762</v>
      </c>
      <c r="D1763" s="116">
        <v>2013</v>
      </c>
      <c r="E1763" s="116">
        <v>1972</v>
      </c>
      <c r="F1763" s="116">
        <v>1972</v>
      </c>
      <c r="G1763" s="116" t="s">
        <v>120</v>
      </c>
      <c r="H1763" s="116">
        <v>5964853</v>
      </c>
      <c r="I1763" s="116">
        <v>4102066</v>
      </c>
      <c r="J1763" s="116">
        <v>1862787</v>
      </c>
      <c r="K1763">
        <f t="shared" si="55"/>
        <v>0.31229386541462129</v>
      </c>
    </row>
    <row r="1764" spans="1:11" x14ac:dyDescent="0.3">
      <c r="A1764" t="str">
        <f t="shared" si="54"/>
        <v>2013_1965</v>
      </c>
      <c r="C1764" s="116">
        <v>1763</v>
      </c>
      <c r="D1764" s="116">
        <v>2013</v>
      </c>
      <c r="E1764" s="116">
        <v>1965</v>
      </c>
      <c r="F1764" s="116">
        <v>1965</v>
      </c>
      <c r="G1764" s="116" t="s">
        <v>364</v>
      </c>
      <c r="H1764" s="116">
        <v>9027841</v>
      </c>
      <c r="I1764" s="116">
        <v>7260782</v>
      </c>
      <c r="J1764" s="116">
        <v>1767059</v>
      </c>
      <c r="K1764">
        <f t="shared" si="55"/>
        <v>0.19573439541081861</v>
      </c>
    </row>
    <row r="1765" spans="1:11" x14ac:dyDescent="0.3">
      <c r="A1765" t="str">
        <f t="shared" si="54"/>
        <v>2013_657</v>
      </c>
      <c r="C1765" s="116">
        <v>1764</v>
      </c>
      <c r="D1765" s="116">
        <v>2013</v>
      </c>
      <c r="E1765" s="116">
        <v>657</v>
      </c>
      <c r="F1765" s="116">
        <v>657</v>
      </c>
      <c r="G1765" s="116" t="s">
        <v>786</v>
      </c>
      <c r="H1765" s="116">
        <v>10726617</v>
      </c>
      <c r="I1765" s="116">
        <v>9252140</v>
      </c>
      <c r="J1765" s="116">
        <v>1474477</v>
      </c>
      <c r="K1765">
        <f t="shared" si="55"/>
        <v>0.13745964827494073</v>
      </c>
    </row>
    <row r="1766" spans="1:11" x14ac:dyDescent="0.3">
      <c r="A1766" t="str">
        <f t="shared" si="54"/>
        <v>2013_1989</v>
      </c>
      <c r="C1766" s="116">
        <v>1765</v>
      </c>
      <c r="D1766" s="116">
        <v>2013</v>
      </c>
      <c r="E1766" s="116">
        <v>1989</v>
      </c>
      <c r="F1766" s="116">
        <v>1989</v>
      </c>
      <c r="G1766" s="116" t="s">
        <v>122</v>
      </c>
      <c r="H1766" s="116">
        <v>7815600</v>
      </c>
      <c r="I1766" s="116">
        <v>5580050</v>
      </c>
      <c r="J1766" s="116">
        <v>2235550</v>
      </c>
      <c r="K1766">
        <f t="shared" si="55"/>
        <v>0.28603690055785863</v>
      </c>
    </row>
    <row r="1767" spans="1:11" x14ac:dyDescent="0.3">
      <c r="A1767" t="str">
        <f t="shared" si="54"/>
        <v>2013_2007</v>
      </c>
      <c r="C1767" s="116">
        <v>1766</v>
      </c>
      <c r="D1767" s="116">
        <v>2013</v>
      </c>
      <c r="E1767" s="116">
        <v>2007</v>
      </c>
      <c r="F1767" s="116">
        <v>2007</v>
      </c>
      <c r="G1767" s="116" t="s">
        <v>123</v>
      </c>
      <c r="H1767" s="116">
        <v>8257940</v>
      </c>
      <c r="I1767" s="116">
        <v>7922575</v>
      </c>
      <c r="J1767" s="116">
        <v>335365</v>
      </c>
      <c r="K1767">
        <f t="shared" si="55"/>
        <v>4.0611217809768535E-2</v>
      </c>
    </row>
    <row r="1768" spans="1:11" x14ac:dyDescent="0.3">
      <c r="A1768" t="str">
        <f t="shared" si="54"/>
        <v>2013_2088</v>
      </c>
      <c r="C1768" s="116">
        <v>1767</v>
      </c>
      <c r="D1768" s="116">
        <v>2013</v>
      </c>
      <c r="E1768" s="116">
        <v>2088</v>
      </c>
      <c r="F1768" s="116">
        <v>2088</v>
      </c>
      <c r="G1768" s="116" t="s">
        <v>124</v>
      </c>
      <c r="H1768" s="116">
        <v>9663889</v>
      </c>
      <c r="I1768" s="116">
        <v>7600767</v>
      </c>
      <c r="J1768" s="116">
        <v>2063122</v>
      </c>
      <c r="K1768">
        <f t="shared" si="55"/>
        <v>0.21348775839623158</v>
      </c>
    </row>
    <row r="1769" spans="1:11" x14ac:dyDescent="0.3">
      <c r="A1769" t="str">
        <f t="shared" si="54"/>
        <v>2013_2097</v>
      </c>
      <c r="C1769" s="116">
        <v>1768</v>
      </c>
      <c r="D1769" s="116">
        <v>2013</v>
      </c>
      <c r="E1769" s="116">
        <v>2097</v>
      </c>
      <c r="F1769" s="116">
        <v>2097</v>
      </c>
      <c r="G1769" s="116" t="s">
        <v>125</v>
      </c>
      <c r="H1769" s="116">
        <v>8404890</v>
      </c>
      <c r="I1769" s="116">
        <v>5715933</v>
      </c>
      <c r="J1769" s="116">
        <v>2688957</v>
      </c>
      <c r="K1769">
        <f t="shared" si="55"/>
        <v>0.31992768495482987</v>
      </c>
    </row>
    <row r="1770" spans="1:11" x14ac:dyDescent="0.3">
      <c r="A1770" t="str">
        <f t="shared" si="54"/>
        <v>2013_2113</v>
      </c>
      <c r="C1770" s="116">
        <v>1769</v>
      </c>
      <c r="D1770" s="116">
        <v>2013</v>
      </c>
      <c r="E1770" s="116">
        <v>2113</v>
      </c>
      <c r="F1770" s="116">
        <v>2113</v>
      </c>
      <c r="G1770" s="116" t="s">
        <v>126</v>
      </c>
      <c r="H1770" s="116">
        <v>3174583</v>
      </c>
      <c r="I1770" s="116">
        <v>2788086</v>
      </c>
      <c r="J1770" s="116">
        <v>386497</v>
      </c>
      <c r="K1770">
        <f t="shared" si="55"/>
        <v>0.12174732870427392</v>
      </c>
    </row>
    <row r="1771" spans="1:11" x14ac:dyDescent="0.3">
      <c r="A1771" t="str">
        <f t="shared" si="54"/>
        <v>2013_2124</v>
      </c>
      <c r="C1771" s="116">
        <v>1770</v>
      </c>
      <c r="D1771" s="116">
        <v>2013</v>
      </c>
      <c r="E1771" s="116">
        <v>2124</v>
      </c>
      <c r="F1771" s="116">
        <v>2124</v>
      </c>
      <c r="G1771" s="116" t="s">
        <v>976</v>
      </c>
      <c r="H1771" s="116">
        <v>15467872</v>
      </c>
      <c r="I1771" s="116">
        <v>13313718</v>
      </c>
      <c r="J1771" s="116">
        <v>2154154</v>
      </c>
      <c r="K1771">
        <f t="shared" si="55"/>
        <v>0.13926634510551936</v>
      </c>
    </row>
    <row r="1772" spans="1:11" x14ac:dyDescent="0.3">
      <c r="A1772" t="str">
        <f t="shared" si="54"/>
        <v>2013_2151</v>
      </c>
      <c r="C1772" s="116">
        <v>1771</v>
      </c>
      <c r="D1772" s="116">
        <v>2013</v>
      </c>
      <c r="E1772" s="116">
        <v>2151</v>
      </c>
      <c r="F1772" s="116">
        <v>2151</v>
      </c>
      <c r="G1772" s="116" t="s">
        <v>816</v>
      </c>
      <c r="H1772" s="116">
        <v>6593950</v>
      </c>
      <c r="I1772" s="116">
        <v>6045812</v>
      </c>
      <c r="J1772" s="116">
        <v>548138</v>
      </c>
      <c r="K1772">
        <f t="shared" si="55"/>
        <v>8.3127412249107135E-2</v>
      </c>
    </row>
    <row r="1773" spans="1:11" x14ac:dyDescent="0.3">
      <c r="A1773" t="str">
        <f t="shared" si="54"/>
        <v>2013_2169</v>
      </c>
      <c r="C1773" s="116">
        <v>1772</v>
      </c>
      <c r="D1773" s="116">
        <v>2013</v>
      </c>
      <c r="E1773" s="116">
        <v>2169</v>
      </c>
      <c r="F1773" s="116">
        <v>2169</v>
      </c>
      <c r="G1773" s="116" t="s">
        <v>127</v>
      </c>
      <c r="H1773" s="116">
        <v>18422720</v>
      </c>
      <c r="I1773" s="116">
        <v>17425893</v>
      </c>
      <c r="J1773" s="116">
        <v>996827</v>
      </c>
      <c r="K1773">
        <f t="shared" si="55"/>
        <v>5.4108568115891681E-2</v>
      </c>
    </row>
    <row r="1774" spans="1:11" x14ac:dyDescent="0.3">
      <c r="A1774" t="str">
        <f t="shared" si="54"/>
        <v>2013_2295</v>
      </c>
      <c r="C1774" s="116">
        <v>1773</v>
      </c>
      <c r="D1774" s="116">
        <v>2013</v>
      </c>
      <c r="E1774" s="116">
        <v>2295</v>
      </c>
      <c r="F1774" s="116">
        <v>2295</v>
      </c>
      <c r="G1774" s="116" t="s">
        <v>129</v>
      </c>
      <c r="H1774" s="116">
        <v>15993513</v>
      </c>
      <c r="I1774" s="116">
        <v>14163089</v>
      </c>
      <c r="J1774" s="116">
        <v>1830424</v>
      </c>
      <c r="K1774">
        <f t="shared" si="55"/>
        <v>0.11444790147105267</v>
      </c>
    </row>
    <row r="1775" spans="1:11" x14ac:dyDescent="0.3">
      <c r="A1775" t="str">
        <f t="shared" si="54"/>
        <v>2013_2313</v>
      </c>
      <c r="C1775" s="116">
        <v>1774</v>
      </c>
      <c r="D1775" s="116">
        <v>2013</v>
      </c>
      <c r="E1775" s="116">
        <v>2313</v>
      </c>
      <c r="F1775" s="116">
        <v>2313</v>
      </c>
      <c r="G1775" s="116" t="s">
        <v>130</v>
      </c>
      <c r="H1775" s="116">
        <v>42651699</v>
      </c>
      <c r="I1775" s="116">
        <v>38474604</v>
      </c>
      <c r="J1775" s="116">
        <v>4177095</v>
      </c>
      <c r="K1775">
        <f t="shared" si="55"/>
        <v>9.7935020126630828E-2</v>
      </c>
    </row>
    <row r="1776" spans="1:11" x14ac:dyDescent="0.3">
      <c r="A1776" t="str">
        <f t="shared" si="54"/>
        <v>2013_2322</v>
      </c>
      <c r="C1776" s="116">
        <v>1775</v>
      </c>
      <c r="D1776" s="116">
        <v>2013</v>
      </c>
      <c r="E1776" s="116">
        <v>2322</v>
      </c>
      <c r="F1776" s="116">
        <v>2322</v>
      </c>
      <c r="G1776" s="116" t="s">
        <v>131</v>
      </c>
      <c r="H1776" s="116">
        <v>26192228</v>
      </c>
      <c r="I1776" s="116">
        <v>21488868</v>
      </c>
      <c r="J1776" s="116">
        <v>4703360</v>
      </c>
      <c r="K1776">
        <f t="shared" si="55"/>
        <v>0.17957082536086658</v>
      </c>
    </row>
    <row r="1777" spans="1:11" x14ac:dyDescent="0.3">
      <c r="A1777" t="str">
        <f t="shared" si="54"/>
        <v>2013_2369</v>
      </c>
      <c r="C1777" s="116">
        <v>1776</v>
      </c>
      <c r="D1777" s="116">
        <v>2013</v>
      </c>
      <c r="E1777" s="116">
        <v>2369</v>
      </c>
      <c r="F1777" s="116">
        <v>2369</v>
      </c>
      <c r="G1777" s="116" t="s">
        <v>132</v>
      </c>
      <c r="H1777" s="116">
        <v>6278408</v>
      </c>
      <c r="I1777" s="116">
        <v>4808915</v>
      </c>
      <c r="J1777" s="116">
        <v>1469493</v>
      </c>
      <c r="K1777">
        <f t="shared" si="55"/>
        <v>0.23405503433354444</v>
      </c>
    </row>
    <row r="1778" spans="1:11" x14ac:dyDescent="0.3">
      <c r="A1778" t="str">
        <f t="shared" si="54"/>
        <v>2013_2682</v>
      </c>
      <c r="C1778" s="116">
        <v>1777</v>
      </c>
      <c r="D1778" s="116">
        <v>2013</v>
      </c>
      <c r="E1778" s="116">
        <v>2682</v>
      </c>
      <c r="F1778" s="116">
        <v>2682</v>
      </c>
      <c r="G1778" s="116" t="s">
        <v>17</v>
      </c>
      <c r="H1778" s="116">
        <v>6051516</v>
      </c>
      <c r="I1778" s="116">
        <v>4424310</v>
      </c>
      <c r="J1778" s="116">
        <v>1627206</v>
      </c>
      <c r="K1778">
        <f t="shared" si="55"/>
        <v>0.2688922907912662</v>
      </c>
    </row>
    <row r="1779" spans="1:11" x14ac:dyDescent="0.3">
      <c r="A1779" t="str">
        <f t="shared" si="54"/>
        <v>2013_2376</v>
      </c>
      <c r="C1779" s="116">
        <v>1778</v>
      </c>
      <c r="D1779" s="116">
        <v>2013</v>
      </c>
      <c r="E1779" s="116">
        <v>2376</v>
      </c>
      <c r="F1779" s="116">
        <v>2376</v>
      </c>
      <c r="G1779" s="116" t="s">
        <v>133</v>
      </c>
      <c r="H1779" s="116">
        <v>6021968</v>
      </c>
      <c r="I1779" s="116">
        <v>5168724</v>
      </c>
      <c r="J1779" s="116">
        <v>853244</v>
      </c>
      <c r="K1779">
        <f t="shared" si="55"/>
        <v>0.14168856427001936</v>
      </c>
    </row>
    <row r="1780" spans="1:11" x14ac:dyDescent="0.3">
      <c r="A1780" t="str">
        <f t="shared" si="54"/>
        <v>2013_2403</v>
      </c>
      <c r="C1780" s="116">
        <v>1779</v>
      </c>
      <c r="D1780" s="116">
        <v>2013</v>
      </c>
      <c r="E1780" s="116">
        <v>2403</v>
      </c>
      <c r="F1780" s="116">
        <v>2403</v>
      </c>
      <c r="G1780" s="116" t="s">
        <v>390</v>
      </c>
      <c r="H1780" s="116">
        <v>15861965</v>
      </c>
      <c r="I1780" s="116">
        <v>12510541</v>
      </c>
      <c r="J1780" s="116">
        <v>3351424</v>
      </c>
      <c r="K1780">
        <f t="shared" si="55"/>
        <v>0.21128681093420645</v>
      </c>
    </row>
    <row r="1781" spans="1:11" x14ac:dyDescent="0.3">
      <c r="A1781" t="str">
        <f t="shared" si="54"/>
        <v>2013_2457</v>
      </c>
      <c r="C1781" s="116">
        <v>1780</v>
      </c>
      <c r="D1781" s="116">
        <v>2013</v>
      </c>
      <c r="E1781" s="116">
        <v>2457</v>
      </c>
      <c r="F1781" s="116">
        <v>2457</v>
      </c>
      <c r="G1781" s="116" t="s">
        <v>134</v>
      </c>
      <c r="H1781" s="116">
        <v>5579337</v>
      </c>
      <c r="I1781" s="116">
        <v>4829324</v>
      </c>
      <c r="J1781" s="116">
        <v>750013</v>
      </c>
      <c r="K1781">
        <f t="shared" si="55"/>
        <v>0.13442690412857297</v>
      </c>
    </row>
    <row r="1782" spans="1:11" x14ac:dyDescent="0.3">
      <c r="A1782" t="str">
        <f t="shared" si="54"/>
        <v>2013_2466</v>
      </c>
      <c r="C1782" s="116">
        <v>1781</v>
      </c>
      <c r="D1782" s="116">
        <v>2013</v>
      </c>
      <c r="E1782" s="116">
        <v>2466</v>
      </c>
      <c r="F1782" s="116">
        <v>2466</v>
      </c>
      <c r="G1782" s="116" t="s">
        <v>135</v>
      </c>
      <c r="H1782" s="116">
        <v>15199585</v>
      </c>
      <c r="I1782" s="116">
        <v>12907955</v>
      </c>
      <c r="J1782" s="116">
        <v>2291630</v>
      </c>
      <c r="K1782">
        <f t="shared" si="55"/>
        <v>0.1507692479761783</v>
      </c>
    </row>
    <row r="1783" spans="1:11" x14ac:dyDescent="0.3">
      <c r="A1783" t="str">
        <f t="shared" si="54"/>
        <v>2013_2493</v>
      </c>
      <c r="C1783" s="116">
        <v>1782</v>
      </c>
      <c r="D1783" s="116">
        <v>2013</v>
      </c>
      <c r="E1783" s="116">
        <v>2493</v>
      </c>
      <c r="F1783" s="116">
        <v>2493</v>
      </c>
      <c r="G1783" s="116" t="s">
        <v>136</v>
      </c>
      <c r="H1783" s="116">
        <v>2460204</v>
      </c>
      <c r="I1783" s="116">
        <v>1525520</v>
      </c>
      <c r="J1783" s="116">
        <v>934684</v>
      </c>
      <c r="K1783">
        <f t="shared" si="55"/>
        <v>0.37992133985636961</v>
      </c>
    </row>
    <row r="1784" spans="1:11" x14ac:dyDescent="0.3">
      <c r="A1784" t="str">
        <f t="shared" si="54"/>
        <v>2013_2502</v>
      </c>
      <c r="C1784" s="116">
        <v>1783</v>
      </c>
      <c r="D1784" s="116">
        <v>2013</v>
      </c>
      <c r="E1784" s="116">
        <v>2502</v>
      </c>
      <c r="F1784" s="116">
        <v>2502</v>
      </c>
      <c r="G1784" s="116" t="s">
        <v>137</v>
      </c>
      <c r="H1784" s="116">
        <v>7593566</v>
      </c>
      <c r="I1784" s="116">
        <v>6436917</v>
      </c>
      <c r="J1784" s="116">
        <v>1156649</v>
      </c>
      <c r="K1784">
        <f t="shared" si="55"/>
        <v>0.1523196084685377</v>
      </c>
    </row>
    <row r="1785" spans="1:11" x14ac:dyDescent="0.3">
      <c r="A1785" t="str">
        <f t="shared" si="54"/>
        <v>2013_2511</v>
      </c>
      <c r="C1785" s="116">
        <v>1784</v>
      </c>
      <c r="D1785" s="116">
        <v>2013</v>
      </c>
      <c r="E1785" s="116">
        <v>2511</v>
      </c>
      <c r="F1785" s="116">
        <v>2511</v>
      </c>
      <c r="G1785" s="116" t="s">
        <v>138</v>
      </c>
      <c r="H1785" s="116">
        <v>25798850</v>
      </c>
      <c r="I1785" s="116">
        <v>19306241</v>
      </c>
      <c r="J1785" s="116">
        <v>6492609</v>
      </c>
      <c r="K1785">
        <f t="shared" si="55"/>
        <v>0.25166272915265603</v>
      </c>
    </row>
    <row r="1786" spans="1:11" x14ac:dyDescent="0.3">
      <c r="A1786" t="str">
        <f t="shared" si="54"/>
        <v>2013_2520</v>
      </c>
      <c r="C1786" s="116">
        <v>1785</v>
      </c>
      <c r="D1786" s="116">
        <v>2013</v>
      </c>
      <c r="E1786" s="116">
        <v>2520</v>
      </c>
      <c r="F1786" s="116">
        <v>2520</v>
      </c>
      <c r="G1786" s="116" t="s">
        <v>139</v>
      </c>
      <c r="H1786" s="116">
        <v>7308055</v>
      </c>
      <c r="I1786" s="116">
        <v>3739551</v>
      </c>
      <c r="J1786" s="116">
        <v>3568504</v>
      </c>
      <c r="K1786">
        <f t="shared" si="55"/>
        <v>0.4882973650307777</v>
      </c>
    </row>
    <row r="1787" spans="1:11" x14ac:dyDescent="0.3">
      <c r="A1787" t="str">
        <f t="shared" si="54"/>
        <v>2013_2556</v>
      </c>
      <c r="C1787" s="116">
        <v>1786</v>
      </c>
      <c r="D1787" s="116">
        <v>2013</v>
      </c>
      <c r="E1787" s="116">
        <v>2556</v>
      </c>
      <c r="F1787" s="116">
        <v>2556</v>
      </c>
      <c r="G1787" s="116" t="s">
        <v>140</v>
      </c>
      <c r="H1787" s="116">
        <v>5767835</v>
      </c>
      <c r="I1787" s="116">
        <v>4085864</v>
      </c>
      <c r="J1787" s="116">
        <v>1681971</v>
      </c>
      <c r="K1787">
        <f t="shared" si="55"/>
        <v>0.29161219070933897</v>
      </c>
    </row>
    <row r="1788" spans="1:11" x14ac:dyDescent="0.3">
      <c r="A1788" t="str">
        <f t="shared" si="54"/>
        <v>2013_3195</v>
      </c>
      <c r="C1788" s="116">
        <v>1787</v>
      </c>
      <c r="D1788" s="116">
        <v>2013</v>
      </c>
      <c r="E1788" s="116">
        <v>3195</v>
      </c>
      <c r="F1788" s="116">
        <v>3195</v>
      </c>
      <c r="G1788" s="116" t="s">
        <v>356</v>
      </c>
      <c r="H1788" s="116">
        <v>17476618</v>
      </c>
      <c r="I1788" s="116">
        <v>16734015</v>
      </c>
      <c r="J1788" s="116">
        <v>742603</v>
      </c>
      <c r="K1788">
        <f t="shared" si="55"/>
        <v>4.2491230282655376E-2</v>
      </c>
    </row>
    <row r="1789" spans="1:11" x14ac:dyDescent="0.3">
      <c r="A1789" t="str">
        <f t="shared" si="54"/>
        <v>2013_2709</v>
      </c>
      <c r="C1789" s="116">
        <v>1788</v>
      </c>
      <c r="D1789" s="116">
        <v>2013</v>
      </c>
      <c r="E1789" s="116">
        <v>2709</v>
      </c>
      <c r="F1789" s="116">
        <v>2709</v>
      </c>
      <c r="G1789" s="116" t="s">
        <v>142</v>
      </c>
      <c r="H1789" s="116">
        <v>21977943</v>
      </c>
      <c r="I1789" s="116">
        <v>16568349</v>
      </c>
      <c r="J1789" s="116">
        <v>5409594</v>
      </c>
      <c r="K1789">
        <f t="shared" si="55"/>
        <v>0.24613741149478821</v>
      </c>
    </row>
    <row r="1790" spans="1:11" x14ac:dyDescent="0.3">
      <c r="A1790" t="str">
        <f t="shared" si="54"/>
        <v>2013_2718</v>
      </c>
      <c r="C1790" s="116">
        <v>1789</v>
      </c>
      <c r="D1790" s="116">
        <v>2013</v>
      </c>
      <c r="E1790" s="116">
        <v>2718</v>
      </c>
      <c r="F1790" s="116">
        <v>2718</v>
      </c>
      <c r="G1790" s="116" t="s">
        <v>143</v>
      </c>
      <c r="H1790" s="116">
        <v>7973963</v>
      </c>
      <c r="I1790" s="116">
        <v>6160506</v>
      </c>
      <c r="J1790" s="116">
        <v>1813457</v>
      </c>
      <c r="K1790">
        <f t="shared" si="55"/>
        <v>0.22742229930086208</v>
      </c>
    </row>
    <row r="1791" spans="1:11" x14ac:dyDescent="0.3">
      <c r="A1791" t="str">
        <f t="shared" si="54"/>
        <v>2013_2727</v>
      </c>
      <c r="C1791" s="116">
        <v>1790</v>
      </c>
      <c r="D1791" s="116">
        <v>2013</v>
      </c>
      <c r="E1791" s="116">
        <v>2727</v>
      </c>
      <c r="F1791" s="116">
        <v>2727</v>
      </c>
      <c r="G1791" s="116" t="s">
        <v>144</v>
      </c>
      <c r="H1791" s="116">
        <v>7436051</v>
      </c>
      <c r="I1791" s="116">
        <v>6598020</v>
      </c>
      <c r="J1791" s="116">
        <v>838031</v>
      </c>
      <c r="K1791">
        <f t="shared" si="55"/>
        <v>0.1126983932735265</v>
      </c>
    </row>
    <row r="1792" spans="1:11" x14ac:dyDescent="0.3">
      <c r="A1792" t="str">
        <f t="shared" si="54"/>
        <v>2013_2754</v>
      </c>
      <c r="C1792" s="116">
        <v>1791</v>
      </c>
      <c r="D1792" s="116">
        <v>2013</v>
      </c>
      <c r="E1792" s="116">
        <v>2754</v>
      </c>
      <c r="F1792" s="116">
        <v>2754</v>
      </c>
      <c r="G1792" s="116" t="s">
        <v>145</v>
      </c>
      <c r="H1792" s="116">
        <v>6537962</v>
      </c>
      <c r="I1792" s="116">
        <v>5127416</v>
      </c>
      <c r="J1792" s="116">
        <v>1410546</v>
      </c>
      <c r="K1792">
        <f t="shared" si="55"/>
        <v>0.21574704778033277</v>
      </c>
    </row>
    <row r="1793" spans="1:11" x14ac:dyDescent="0.3">
      <c r="A1793" t="str">
        <f t="shared" si="54"/>
        <v>2013_2766</v>
      </c>
      <c r="C1793" s="116">
        <v>1792</v>
      </c>
      <c r="D1793" s="116">
        <v>2013</v>
      </c>
      <c r="E1793" s="116">
        <v>2766</v>
      </c>
      <c r="F1793" s="116">
        <v>2766</v>
      </c>
      <c r="G1793" s="116" t="s">
        <v>593</v>
      </c>
      <c r="H1793" s="116">
        <v>5412247</v>
      </c>
      <c r="I1793" s="116">
        <v>3769923</v>
      </c>
      <c r="J1793" s="116">
        <v>1642324</v>
      </c>
      <c r="K1793">
        <f t="shared" si="55"/>
        <v>0.30344587007946977</v>
      </c>
    </row>
    <row r="1794" spans="1:11" x14ac:dyDescent="0.3">
      <c r="A1794" t="str">
        <f t="shared" si="54"/>
        <v>2013_2772</v>
      </c>
      <c r="C1794" s="116">
        <v>1793</v>
      </c>
      <c r="D1794" s="116">
        <v>2013</v>
      </c>
      <c r="E1794" s="116">
        <v>2772</v>
      </c>
      <c r="F1794" s="116">
        <v>2772</v>
      </c>
      <c r="G1794" s="116" t="s">
        <v>147</v>
      </c>
      <c r="H1794" s="116">
        <v>3500391</v>
      </c>
      <c r="I1794" s="116">
        <v>3546741</v>
      </c>
      <c r="J1794" s="116">
        <v>-46350</v>
      </c>
      <c r="K1794">
        <f t="shared" si="55"/>
        <v>-1.324137789178409E-2</v>
      </c>
    </row>
    <row r="1795" spans="1:11" x14ac:dyDescent="0.3">
      <c r="A1795" t="str">
        <f t="shared" si="54"/>
        <v>2013_2781</v>
      </c>
      <c r="C1795" s="116">
        <v>1794</v>
      </c>
      <c r="D1795" s="116">
        <v>2013</v>
      </c>
      <c r="E1795" s="116">
        <v>2781</v>
      </c>
      <c r="F1795" s="116">
        <v>2781</v>
      </c>
      <c r="G1795" s="116" t="s">
        <v>148</v>
      </c>
      <c r="H1795" s="116">
        <v>15427507</v>
      </c>
      <c r="I1795" s="116">
        <v>12636822</v>
      </c>
      <c r="J1795" s="116">
        <v>2790685</v>
      </c>
      <c r="K1795">
        <f t="shared" si="55"/>
        <v>0.18089021123114707</v>
      </c>
    </row>
    <row r="1796" spans="1:11" x14ac:dyDescent="0.3">
      <c r="A1796" t="str">
        <f t="shared" si="54"/>
        <v>2013_2826</v>
      </c>
      <c r="C1796" s="116">
        <v>1795</v>
      </c>
      <c r="D1796" s="116">
        <v>2013</v>
      </c>
      <c r="E1796" s="116">
        <v>2826</v>
      </c>
      <c r="F1796" s="116">
        <v>2826</v>
      </c>
      <c r="G1796" s="116" t="s">
        <v>149</v>
      </c>
      <c r="H1796" s="116">
        <v>23196474</v>
      </c>
      <c r="I1796" s="116">
        <v>14930728</v>
      </c>
      <c r="J1796" s="116">
        <v>8265746</v>
      </c>
      <c r="K1796">
        <f t="shared" si="55"/>
        <v>0.35633631214813077</v>
      </c>
    </row>
    <row r="1797" spans="1:11" x14ac:dyDescent="0.3">
      <c r="A1797" t="str">
        <f t="shared" ref="A1797:A1860" si="56">CONCATENATE(D1797,"_",E1797)</f>
        <v>2013_2846</v>
      </c>
      <c r="C1797" s="116">
        <v>1796</v>
      </c>
      <c r="D1797" s="116">
        <v>2013</v>
      </c>
      <c r="E1797" s="116">
        <v>2846</v>
      </c>
      <c r="F1797" s="116">
        <v>2846</v>
      </c>
      <c r="G1797" s="116" t="s">
        <v>151</v>
      </c>
      <c r="H1797" s="116">
        <v>5661935</v>
      </c>
      <c r="I1797" s="116">
        <v>3122104</v>
      </c>
      <c r="J1797" s="116">
        <v>2539831</v>
      </c>
      <c r="K1797">
        <f t="shared" ref="K1797:K1860" si="57">J1797/H1797</f>
        <v>0.44858003491739129</v>
      </c>
    </row>
    <row r="1798" spans="1:11" x14ac:dyDescent="0.3">
      <c r="A1798" t="str">
        <f t="shared" si="56"/>
        <v>2013_2862</v>
      </c>
      <c r="C1798" s="116">
        <v>1797</v>
      </c>
      <c r="D1798" s="116">
        <v>2013</v>
      </c>
      <c r="E1798" s="116">
        <v>2862</v>
      </c>
      <c r="F1798" s="116">
        <v>2862</v>
      </c>
      <c r="G1798" s="116" t="s">
        <v>152</v>
      </c>
      <c r="H1798" s="116">
        <v>8726626</v>
      </c>
      <c r="I1798" s="116">
        <v>6647901</v>
      </c>
      <c r="J1798" s="116">
        <v>2078725</v>
      </c>
      <c r="K1798">
        <f t="shared" si="57"/>
        <v>0.2382048915583182</v>
      </c>
    </row>
    <row r="1799" spans="1:11" x14ac:dyDescent="0.3">
      <c r="A1799" t="str">
        <f t="shared" si="56"/>
        <v>2013_2977</v>
      </c>
      <c r="C1799" s="116">
        <v>1798</v>
      </c>
      <c r="D1799" s="116">
        <v>2013</v>
      </c>
      <c r="E1799" s="116">
        <v>2977</v>
      </c>
      <c r="F1799" s="116">
        <v>2977</v>
      </c>
      <c r="G1799" s="116" t="s">
        <v>153</v>
      </c>
      <c r="H1799" s="116">
        <v>7566839</v>
      </c>
      <c r="I1799" s="116">
        <v>7136525</v>
      </c>
      <c r="J1799" s="116">
        <v>430314</v>
      </c>
      <c r="K1799">
        <f t="shared" si="57"/>
        <v>5.6868396433438058E-2</v>
      </c>
    </row>
    <row r="1800" spans="1:11" x14ac:dyDescent="0.3">
      <c r="A1800" t="str">
        <f t="shared" si="56"/>
        <v>2013_2988</v>
      </c>
      <c r="C1800" s="116">
        <v>1799</v>
      </c>
      <c r="D1800" s="116">
        <v>2013</v>
      </c>
      <c r="E1800" s="116">
        <v>2988</v>
      </c>
      <c r="F1800" s="116">
        <v>2988</v>
      </c>
      <c r="G1800" s="116" t="s">
        <v>154</v>
      </c>
      <c r="H1800" s="116">
        <v>7713477</v>
      </c>
      <c r="I1800" s="116">
        <v>6482007</v>
      </c>
      <c r="J1800" s="116">
        <v>1231470</v>
      </c>
      <c r="K1800">
        <f t="shared" si="57"/>
        <v>0.1596517368237437</v>
      </c>
    </row>
    <row r="1801" spans="1:11" x14ac:dyDescent="0.3">
      <c r="A1801" t="str">
        <f t="shared" si="56"/>
        <v>2013_3029</v>
      </c>
      <c r="C1801" s="116">
        <v>1800</v>
      </c>
      <c r="D1801" s="116">
        <v>2013</v>
      </c>
      <c r="E1801" s="116">
        <v>3029</v>
      </c>
      <c r="F1801" s="116">
        <v>3029</v>
      </c>
      <c r="G1801" s="116" t="s">
        <v>155</v>
      </c>
      <c r="H1801" s="116">
        <v>16088783</v>
      </c>
      <c r="I1801" s="116">
        <v>13341278</v>
      </c>
      <c r="J1801" s="116">
        <v>2747505</v>
      </c>
      <c r="K1801">
        <f t="shared" si="57"/>
        <v>0.17077146232875415</v>
      </c>
    </row>
    <row r="1802" spans="1:11" x14ac:dyDescent="0.3">
      <c r="A1802" t="str">
        <f t="shared" si="56"/>
        <v>2013_3033</v>
      </c>
      <c r="C1802" s="116">
        <v>1801</v>
      </c>
      <c r="D1802" s="116">
        <v>2013</v>
      </c>
      <c r="E1802" s="116">
        <v>3033</v>
      </c>
      <c r="F1802" s="116">
        <v>3033</v>
      </c>
      <c r="G1802" s="116" t="s">
        <v>156</v>
      </c>
      <c r="H1802" s="116">
        <v>6508246</v>
      </c>
      <c r="I1802" s="116">
        <v>5236803</v>
      </c>
      <c r="J1802" s="116">
        <v>1271443</v>
      </c>
      <c r="K1802">
        <f t="shared" si="57"/>
        <v>0.19535878023049527</v>
      </c>
    </row>
    <row r="1803" spans="1:11" x14ac:dyDescent="0.3">
      <c r="A1803" t="str">
        <f t="shared" si="56"/>
        <v>2013_3042</v>
      </c>
      <c r="C1803" s="116">
        <v>1802</v>
      </c>
      <c r="D1803" s="116">
        <v>2013</v>
      </c>
      <c r="E1803" s="116">
        <v>3042</v>
      </c>
      <c r="F1803" s="116">
        <v>3042</v>
      </c>
      <c r="G1803" s="116" t="s">
        <v>157</v>
      </c>
      <c r="H1803" s="116">
        <v>7708292</v>
      </c>
      <c r="I1803" s="116">
        <v>6716751</v>
      </c>
      <c r="J1803" s="116">
        <v>991541</v>
      </c>
      <c r="K1803">
        <f t="shared" si="57"/>
        <v>0.12863303569714277</v>
      </c>
    </row>
    <row r="1804" spans="1:11" x14ac:dyDescent="0.3">
      <c r="A1804" t="str">
        <f t="shared" si="56"/>
        <v>2013_3060</v>
      </c>
      <c r="C1804" s="116">
        <v>1803</v>
      </c>
      <c r="D1804" s="116">
        <v>2013</v>
      </c>
      <c r="E1804" s="116">
        <v>3060</v>
      </c>
      <c r="F1804" s="116">
        <v>3060</v>
      </c>
      <c r="G1804" s="116" t="s">
        <v>158</v>
      </c>
      <c r="H1804" s="116">
        <v>15646539</v>
      </c>
      <c r="I1804" s="116">
        <v>13447852</v>
      </c>
      <c r="J1804" s="116">
        <v>2198687</v>
      </c>
      <c r="K1804">
        <f t="shared" si="57"/>
        <v>0.14052225862856954</v>
      </c>
    </row>
    <row r="1805" spans="1:11" x14ac:dyDescent="0.3">
      <c r="A1805" t="str">
        <f t="shared" si="56"/>
        <v>2013_3168</v>
      </c>
      <c r="C1805" s="116">
        <v>1804</v>
      </c>
      <c r="D1805" s="116">
        <v>2013</v>
      </c>
      <c r="E1805" s="116">
        <v>3168</v>
      </c>
      <c r="F1805" s="116">
        <v>3168</v>
      </c>
      <c r="G1805" s="116" t="s">
        <v>165</v>
      </c>
      <c r="H1805" s="116">
        <v>9805838</v>
      </c>
      <c r="I1805" s="116">
        <v>8056517</v>
      </c>
      <c r="J1805" s="116">
        <v>1749321</v>
      </c>
      <c r="K1805">
        <f t="shared" si="57"/>
        <v>0.1783958698889376</v>
      </c>
    </row>
    <row r="1806" spans="1:11" x14ac:dyDescent="0.3">
      <c r="A1806" t="str">
        <f t="shared" si="56"/>
        <v>2013_3105</v>
      </c>
      <c r="C1806" s="116">
        <v>1805</v>
      </c>
      <c r="D1806" s="116">
        <v>2013</v>
      </c>
      <c r="E1806" s="116">
        <v>3105</v>
      </c>
      <c r="F1806" s="116">
        <v>3105</v>
      </c>
      <c r="G1806" s="116" t="s">
        <v>159</v>
      </c>
      <c r="H1806" s="116">
        <v>17711851</v>
      </c>
      <c r="I1806" s="116">
        <v>14894615</v>
      </c>
      <c r="J1806" s="116">
        <v>2817236</v>
      </c>
      <c r="K1806">
        <f t="shared" si="57"/>
        <v>0.15905937781432331</v>
      </c>
    </row>
    <row r="1807" spans="1:11" x14ac:dyDescent="0.3">
      <c r="A1807" t="str">
        <f t="shared" si="56"/>
        <v>2013_3114</v>
      </c>
      <c r="C1807" s="116">
        <v>1806</v>
      </c>
      <c r="D1807" s="116">
        <v>2013</v>
      </c>
      <c r="E1807" s="116">
        <v>3114</v>
      </c>
      <c r="F1807" s="116">
        <v>3114</v>
      </c>
      <c r="G1807" s="116" t="s">
        <v>160</v>
      </c>
      <c r="H1807" s="116">
        <v>38988370</v>
      </c>
      <c r="I1807" s="116">
        <v>32038240</v>
      </c>
      <c r="J1807" s="116">
        <v>6950130</v>
      </c>
      <c r="K1807">
        <f t="shared" si="57"/>
        <v>0.17826162006772789</v>
      </c>
    </row>
    <row r="1808" spans="1:11" x14ac:dyDescent="0.3">
      <c r="A1808" t="str">
        <f t="shared" si="56"/>
        <v>2013_3119</v>
      </c>
      <c r="C1808" s="116">
        <v>1807</v>
      </c>
      <c r="D1808" s="116">
        <v>2013</v>
      </c>
      <c r="E1808" s="116">
        <v>3119</v>
      </c>
      <c r="F1808" s="116">
        <v>3119</v>
      </c>
      <c r="G1808" s="116" t="s">
        <v>161</v>
      </c>
      <c r="H1808" s="116">
        <v>10895022</v>
      </c>
      <c r="I1808" s="116">
        <v>8387909</v>
      </c>
      <c r="J1808" s="116">
        <v>2507113</v>
      </c>
      <c r="K1808">
        <f t="shared" si="57"/>
        <v>0.23011546006974562</v>
      </c>
    </row>
    <row r="1809" spans="1:11" x14ac:dyDescent="0.3">
      <c r="A1809" t="str">
        <f t="shared" si="56"/>
        <v>2013_3141</v>
      </c>
      <c r="C1809" s="116">
        <v>1808</v>
      </c>
      <c r="D1809" s="116">
        <v>2013</v>
      </c>
      <c r="E1809" s="116">
        <v>3141</v>
      </c>
      <c r="F1809" s="116">
        <v>3141</v>
      </c>
      <c r="G1809" s="116" t="s">
        <v>162</v>
      </c>
      <c r="H1809" s="116">
        <v>138102482</v>
      </c>
      <c r="I1809" s="116">
        <v>131155308</v>
      </c>
      <c r="J1809" s="116">
        <v>6947174</v>
      </c>
      <c r="K1809">
        <f t="shared" si="57"/>
        <v>5.0304483303927873E-2</v>
      </c>
    </row>
    <row r="1810" spans="1:11" x14ac:dyDescent="0.3">
      <c r="A1810" t="str">
        <f t="shared" si="56"/>
        <v>2013_3150</v>
      </c>
      <c r="C1810" s="116">
        <v>1809</v>
      </c>
      <c r="D1810" s="116">
        <v>2013</v>
      </c>
      <c r="E1810" s="116">
        <v>3150</v>
      </c>
      <c r="F1810" s="116">
        <v>3150</v>
      </c>
      <c r="G1810" s="116" t="s">
        <v>163</v>
      </c>
      <c r="H1810" s="116">
        <v>15288219</v>
      </c>
      <c r="I1810" s="116">
        <v>11537061</v>
      </c>
      <c r="J1810" s="116">
        <v>3751158</v>
      </c>
      <c r="K1810">
        <f t="shared" si="57"/>
        <v>0.24536265473434152</v>
      </c>
    </row>
    <row r="1811" spans="1:11" x14ac:dyDescent="0.3">
      <c r="A1811" t="str">
        <f t="shared" si="56"/>
        <v>2013_3154</v>
      </c>
      <c r="C1811" s="116">
        <v>1810</v>
      </c>
      <c r="D1811" s="116">
        <v>2013</v>
      </c>
      <c r="E1811" s="116">
        <v>3154</v>
      </c>
      <c r="F1811" s="116">
        <v>3154</v>
      </c>
      <c r="G1811" s="116" t="s">
        <v>164</v>
      </c>
      <c r="H1811" s="116">
        <v>7551953</v>
      </c>
      <c r="I1811" s="116">
        <v>6091606</v>
      </c>
      <c r="J1811" s="116">
        <v>1460347</v>
      </c>
      <c r="K1811">
        <f t="shared" si="57"/>
        <v>0.19337342274243496</v>
      </c>
    </row>
    <row r="1812" spans="1:11" x14ac:dyDescent="0.3">
      <c r="A1812" t="str">
        <f t="shared" si="56"/>
        <v>2013_3186</v>
      </c>
      <c r="C1812" s="116">
        <v>1811</v>
      </c>
      <c r="D1812" s="116">
        <v>2013</v>
      </c>
      <c r="E1812" s="116">
        <v>3186</v>
      </c>
      <c r="F1812" s="116">
        <v>3186</v>
      </c>
      <c r="G1812" s="116" t="s">
        <v>787</v>
      </c>
      <c r="H1812" s="116">
        <v>5601076</v>
      </c>
      <c r="I1812" s="116">
        <v>3659048</v>
      </c>
      <c r="J1812" s="116">
        <v>1942028</v>
      </c>
      <c r="K1812">
        <f t="shared" si="57"/>
        <v>0.34672409372770518</v>
      </c>
    </row>
    <row r="1813" spans="1:11" x14ac:dyDescent="0.3">
      <c r="A1813" t="str">
        <f t="shared" si="56"/>
        <v>2013_3204</v>
      </c>
      <c r="C1813" s="116">
        <v>1812</v>
      </c>
      <c r="D1813" s="116">
        <v>2013</v>
      </c>
      <c r="E1813" s="116">
        <v>3204</v>
      </c>
      <c r="F1813" s="116">
        <v>3204</v>
      </c>
      <c r="G1813" s="116" t="s">
        <v>166</v>
      </c>
      <c r="H1813" s="116">
        <v>11971905</v>
      </c>
      <c r="I1813" s="116">
        <v>8402029</v>
      </c>
      <c r="J1813" s="116">
        <v>3569876</v>
      </c>
      <c r="K1813">
        <f t="shared" si="57"/>
        <v>0.29818779885072594</v>
      </c>
    </row>
    <row r="1814" spans="1:11" x14ac:dyDescent="0.3">
      <c r="A1814" t="str">
        <f t="shared" si="56"/>
        <v>2013_3231</v>
      </c>
      <c r="C1814" s="116">
        <v>1813</v>
      </c>
      <c r="D1814" s="116">
        <v>2013</v>
      </c>
      <c r="E1814" s="116">
        <v>3231</v>
      </c>
      <c r="F1814" s="116">
        <v>3231</v>
      </c>
      <c r="G1814" s="116" t="s">
        <v>167</v>
      </c>
      <c r="H1814" s="116">
        <v>70002500</v>
      </c>
      <c r="I1814" s="116">
        <v>63484686</v>
      </c>
      <c r="J1814" s="116">
        <v>6517814</v>
      </c>
      <c r="K1814">
        <f t="shared" si="57"/>
        <v>9.3108303274883036E-2</v>
      </c>
    </row>
    <row r="1815" spans="1:11" x14ac:dyDescent="0.3">
      <c r="A1815" t="str">
        <f t="shared" si="56"/>
        <v>2013_3312</v>
      </c>
      <c r="C1815" s="116">
        <v>1814</v>
      </c>
      <c r="D1815" s="116">
        <v>2013</v>
      </c>
      <c r="E1815" s="116">
        <v>3312</v>
      </c>
      <c r="F1815" s="116">
        <v>3312</v>
      </c>
      <c r="G1815" s="116" t="s">
        <v>168</v>
      </c>
      <c r="H1815" s="116">
        <v>27836504</v>
      </c>
      <c r="I1815" s="116">
        <v>21321968</v>
      </c>
      <c r="J1815" s="116">
        <v>6514536</v>
      </c>
      <c r="K1815">
        <f t="shared" si="57"/>
        <v>0.23402852599593685</v>
      </c>
    </row>
    <row r="1816" spans="1:11" x14ac:dyDescent="0.3">
      <c r="A1816" t="str">
        <f t="shared" si="56"/>
        <v>2013_3330</v>
      </c>
      <c r="C1816" s="116">
        <v>1815</v>
      </c>
      <c r="D1816" s="116">
        <v>2013</v>
      </c>
      <c r="E1816" s="116">
        <v>3330</v>
      </c>
      <c r="F1816" s="116">
        <v>3330</v>
      </c>
      <c r="G1816" s="116" t="s">
        <v>169</v>
      </c>
      <c r="H1816" s="116">
        <v>4446002</v>
      </c>
      <c r="I1816" s="116">
        <v>3727681</v>
      </c>
      <c r="J1816" s="116">
        <v>718321</v>
      </c>
      <c r="K1816">
        <f t="shared" si="57"/>
        <v>0.16156560433396117</v>
      </c>
    </row>
    <row r="1817" spans="1:11" x14ac:dyDescent="0.3">
      <c r="A1817" t="str">
        <f t="shared" si="56"/>
        <v>2013_3348</v>
      </c>
      <c r="C1817" s="116">
        <v>1816</v>
      </c>
      <c r="D1817" s="116">
        <v>2013</v>
      </c>
      <c r="E1817" s="116">
        <v>3348</v>
      </c>
      <c r="F1817" s="116">
        <v>3348</v>
      </c>
      <c r="G1817" s="116" t="s">
        <v>170</v>
      </c>
      <c r="H1817" s="116">
        <v>5277228</v>
      </c>
      <c r="I1817" s="116">
        <v>4809711</v>
      </c>
      <c r="J1817" s="116">
        <v>467517</v>
      </c>
      <c r="K1817">
        <f t="shared" si="57"/>
        <v>8.859139684698103E-2</v>
      </c>
    </row>
    <row r="1818" spans="1:11" x14ac:dyDescent="0.3">
      <c r="A1818" t="str">
        <f t="shared" si="56"/>
        <v>2013_3375</v>
      </c>
      <c r="C1818" s="116">
        <v>1817</v>
      </c>
      <c r="D1818" s="116">
        <v>2013</v>
      </c>
      <c r="E1818" s="116">
        <v>3375</v>
      </c>
      <c r="F1818" s="116">
        <v>3375</v>
      </c>
      <c r="G1818" s="116" t="s">
        <v>171</v>
      </c>
      <c r="H1818" s="116">
        <v>22224801</v>
      </c>
      <c r="I1818" s="116">
        <v>17152145</v>
      </c>
      <c r="J1818" s="116">
        <v>5072656</v>
      </c>
      <c r="K1818">
        <f t="shared" si="57"/>
        <v>0.22824303353717318</v>
      </c>
    </row>
    <row r="1819" spans="1:11" x14ac:dyDescent="0.3">
      <c r="A1819" t="str">
        <f t="shared" si="56"/>
        <v>2013_3420</v>
      </c>
      <c r="C1819" s="116">
        <v>1818</v>
      </c>
      <c r="D1819" s="116">
        <v>2013</v>
      </c>
      <c r="E1819" s="116">
        <v>3420</v>
      </c>
      <c r="F1819" s="116">
        <v>3420</v>
      </c>
      <c r="G1819" s="116" t="s">
        <v>172</v>
      </c>
      <c r="H1819" s="116">
        <v>8542760</v>
      </c>
      <c r="I1819" s="116">
        <v>6366198</v>
      </c>
      <c r="J1819" s="116">
        <v>2176562</v>
      </c>
      <c r="K1819">
        <f t="shared" si="57"/>
        <v>0.25478440223066079</v>
      </c>
    </row>
    <row r="1820" spans="1:11" x14ac:dyDescent="0.3">
      <c r="A1820" t="str">
        <f t="shared" si="56"/>
        <v>2013_3465</v>
      </c>
      <c r="C1820" s="116">
        <v>1819</v>
      </c>
      <c r="D1820" s="116">
        <v>2013</v>
      </c>
      <c r="E1820" s="116">
        <v>3465</v>
      </c>
      <c r="F1820" s="116">
        <v>3465</v>
      </c>
      <c r="G1820" s="116" t="s">
        <v>173</v>
      </c>
      <c r="H1820" s="116">
        <v>5626095</v>
      </c>
      <c r="I1820" s="116">
        <v>3751685</v>
      </c>
      <c r="J1820" s="116">
        <v>1874410</v>
      </c>
      <c r="K1820">
        <f t="shared" si="57"/>
        <v>0.33316358859919715</v>
      </c>
    </row>
    <row r="1821" spans="1:11" x14ac:dyDescent="0.3">
      <c r="A1821" t="str">
        <f t="shared" si="56"/>
        <v>2013_3537</v>
      </c>
      <c r="C1821" s="116">
        <v>1820</v>
      </c>
      <c r="D1821" s="116">
        <v>2013</v>
      </c>
      <c r="E1821" s="116">
        <v>3537</v>
      </c>
      <c r="F1821" s="116">
        <v>3537</v>
      </c>
      <c r="G1821" s="116" t="s">
        <v>174</v>
      </c>
      <c r="H1821" s="116">
        <v>3956888</v>
      </c>
      <c r="I1821" s="116">
        <v>3936001</v>
      </c>
      <c r="J1821" s="116">
        <v>20887</v>
      </c>
      <c r="K1821">
        <f t="shared" si="57"/>
        <v>5.27864321658839E-3</v>
      </c>
    </row>
    <row r="1822" spans="1:11" x14ac:dyDescent="0.3">
      <c r="A1822" t="str">
        <f t="shared" si="56"/>
        <v>2013_3555</v>
      </c>
      <c r="C1822" s="116">
        <v>1821</v>
      </c>
      <c r="D1822" s="116">
        <v>2013</v>
      </c>
      <c r="E1822" s="116">
        <v>3555</v>
      </c>
      <c r="F1822" s="116">
        <v>3555</v>
      </c>
      <c r="G1822" s="116" t="s">
        <v>175</v>
      </c>
      <c r="H1822" s="116">
        <v>6591438</v>
      </c>
      <c r="I1822" s="116">
        <v>5744169</v>
      </c>
      <c r="J1822" s="116">
        <v>847269</v>
      </c>
      <c r="K1822">
        <f t="shared" si="57"/>
        <v>0.12854084343962577</v>
      </c>
    </row>
    <row r="1823" spans="1:11" x14ac:dyDescent="0.3">
      <c r="A1823" t="str">
        <f t="shared" si="56"/>
        <v>2013_3600</v>
      </c>
      <c r="C1823" s="116">
        <v>1822</v>
      </c>
      <c r="D1823" s="116">
        <v>2013</v>
      </c>
      <c r="E1823" s="116">
        <v>3600</v>
      </c>
      <c r="F1823" s="116">
        <v>3600</v>
      </c>
      <c r="G1823" s="116" t="s">
        <v>177</v>
      </c>
      <c r="H1823" s="116">
        <v>24492412</v>
      </c>
      <c r="I1823" s="116">
        <v>18571974</v>
      </c>
      <c r="J1823" s="116">
        <v>5920438</v>
      </c>
      <c r="K1823">
        <f t="shared" si="57"/>
        <v>0.24172539642073634</v>
      </c>
    </row>
    <row r="1824" spans="1:11" x14ac:dyDescent="0.3">
      <c r="A1824" t="str">
        <f t="shared" si="56"/>
        <v>2013_3609</v>
      </c>
      <c r="C1824" s="116">
        <v>1823</v>
      </c>
      <c r="D1824" s="116">
        <v>2013</v>
      </c>
      <c r="E1824" s="116">
        <v>3609</v>
      </c>
      <c r="F1824" s="116">
        <v>3609</v>
      </c>
      <c r="G1824" s="116" t="s">
        <v>178</v>
      </c>
      <c r="H1824" s="116">
        <v>6166631</v>
      </c>
      <c r="I1824" s="116">
        <v>4489669</v>
      </c>
      <c r="J1824" s="116">
        <v>1676962</v>
      </c>
      <c r="K1824">
        <f t="shared" si="57"/>
        <v>0.27194135663379243</v>
      </c>
    </row>
    <row r="1825" spans="1:11" x14ac:dyDescent="0.3">
      <c r="A1825" t="str">
        <f t="shared" si="56"/>
        <v>2013_3645</v>
      </c>
      <c r="C1825" s="116">
        <v>1824</v>
      </c>
      <c r="D1825" s="116">
        <v>2013</v>
      </c>
      <c r="E1825" s="116">
        <v>3645</v>
      </c>
      <c r="F1825" s="116">
        <v>3645</v>
      </c>
      <c r="G1825" s="116" t="s">
        <v>179</v>
      </c>
      <c r="H1825" s="116">
        <v>34905185</v>
      </c>
      <c r="I1825" s="116">
        <v>28306351</v>
      </c>
      <c r="J1825" s="116">
        <v>6598834</v>
      </c>
      <c r="K1825">
        <f t="shared" si="57"/>
        <v>0.1890502514168024</v>
      </c>
    </row>
    <row r="1826" spans="1:11" x14ac:dyDescent="0.3">
      <c r="A1826" t="str">
        <f t="shared" si="56"/>
        <v>2013_3715</v>
      </c>
      <c r="C1826" s="116">
        <v>1825</v>
      </c>
      <c r="D1826" s="116">
        <v>2013</v>
      </c>
      <c r="E1826" s="116">
        <v>3715</v>
      </c>
      <c r="F1826" s="116">
        <v>3715</v>
      </c>
      <c r="G1826" s="116" t="s">
        <v>181</v>
      </c>
      <c r="H1826" s="116">
        <v>77481927</v>
      </c>
      <c r="I1826" s="116">
        <v>65290796</v>
      </c>
      <c r="J1826" s="116">
        <v>12191131</v>
      </c>
      <c r="K1826">
        <f t="shared" si="57"/>
        <v>0.15734160819206264</v>
      </c>
    </row>
    <row r="1827" spans="1:11" x14ac:dyDescent="0.3">
      <c r="A1827" t="str">
        <f t="shared" si="56"/>
        <v>2013_3744</v>
      </c>
      <c r="C1827" s="116">
        <v>1826</v>
      </c>
      <c r="D1827" s="116">
        <v>2013</v>
      </c>
      <c r="E1827" s="116">
        <v>3744</v>
      </c>
      <c r="F1827" s="116">
        <v>3744</v>
      </c>
      <c r="G1827" s="116" t="s">
        <v>182</v>
      </c>
      <c r="H1827" s="116">
        <v>8156615</v>
      </c>
      <c r="I1827" s="116">
        <v>6669314</v>
      </c>
      <c r="J1827" s="116">
        <v>1487301</v>
      </c>
      <c r="K1827">
        <f t="shared" si="57"/>
        <v>0.18234292043942249</v>
      </c>
    </row>
    <row r="1828" spans="1:11" x14ac:dyDescent="0.3">
      <c r="A1828" t="str">
        <f t="shared" si="56"/>
        <v>2013_3798</v>
      </c>
      <c r="C1828" s="116">
        <v>1827</v>
      </c>
      <c r="D1828" s="116">
        <v>2013</v>
      </c>
      <c r="E1828" s="116">
        <v>3798</v>
      </c>
      <c r="F1828" s="116">
        <v>3798</v>
      </c>
      <c r="G1828" s="116" t="s">
        <v>183</v>
      </c>
      <c r="H1828" s="116">
        <v>7939251</v>
      </c>
      <c r="I1828" s="116">
        <v>6600499</v>
      </c>
      <c r="J1828" s="116">
        <v>1338752</v>
      </c>
      <c r="K1828">
        <f t="shared" si="57"/>
        <v>0.16862447099858666</v>
      </c>
    </row>
    <row r="1829" spans="1:11" x14ac:dyDescent="0.3">
      <c r="A1829" t="str">
        <f t="shared" si="56"/>
        <v>2013_3816</v>
      </c>
      <c r="C1829" s="116">
        <v>1828</v>
      </c>
      <c r="D1829" s="116">
        <v>2013</v>
      </c>
      <c r="E1829" s="116">
        <v>3816</v>
      </c>
      <c r="F1829" s="116">
        <v>3816</v>
      </c>
      <c r="G1829" s="116" t="s">
        <v>184</v>
      </c>
      <c r="H1829" s="116">
        <v>6411157</v>
      </c>
      <c r="I1829" s="116">
        <v>4349626</v>
      </c>
      <c r="J1829" s="116">
        <v>2061531</v>
      </c>
      <c r="K1829">
        <f t="shared" si="57"/>
        <v>0.32155366028315951</v>
      </c>
    </row>
    <row r="1830" spans="1:11" x14ac:dyDescent="0.3">
      <c r="A1830" t="str">
        <f t="shared" si="56"/>
        <v>2013_3841</v>
      </c>
      <c r="C1830" s="116">
        <v>1829</v>
      </c>
      <c r="D1830" s="116">
        <v>2013</v>
      </c>
      <c r="E1830" s="116">
        <v>3841</v>
      </c>
      <c r="F1830" s="116">
        <v>3841</v>
      </c>
      <c r="G1830" s="116" t="s">
        <v>185</v>
      </c>
      <c r="H1830" s="116">
        <v>10499636</v>
      </c>
      <c r="I1830" s="116">
        <v>8082341</v>
      </c>
      <c r="J1830" s="116">
        <v>2417295</v>
      </c>
      <c r="K1830">
        <f t="shared" si="57"/>
        <v>0.23022655261572877</v>
      </c>
    </row>
    <row r="1831" spans="1:11" x14ac:dyDescent="0.3">
      <c r="A1831" t="str">
        <f t="shared" si="56"/>
        <v>2013_3897</v>
      </c>
      <c r="C1831" s="116">
        <v>1830</v>
      </c>
      <c r="D1831" s="116">
        <v>2013</v>
      </c>
      <c r="E1831" s="116">
        <v>3897</v>
      </c>
      <c r="F1831" s="116">
        <v>3897</v>
      </c>
      <c r="G1831" s="116" t="s">
        <v>788</v>
      </c>
      <c r="H1831" s="116">
        <v>1062959</v>
      </c>
      <c r="I1831" s="116">
        <v>818585</v>
      </c>
      <c r="J1831" s="116">
        <v>244374</v>
      </c>
      <c r="K1831">
        <f t="shared" si="57"/>
        <v>0.22989974213492712</v>
      </c>
    </row>
    <row r="1832" spans="1:11" x14ac:dyDescent="0.3">
      <c r="A1832" t="str">
        <f t="shared" si="56"/>
        <v>2013_3906</v>
      </c>
      <c r="C1832" s="116">
        <v>1831</v>
      </c>
      <c r="D1832" s="116">
        <v>2013</v>
      </c>
      <c r="E1832" s="116">
        <v>3906</v>
      </c>
      <c r="F1832" s="116">
        <v>3906</v>
      </c>
      <c r="G1832" s="116" t="s">
        <v>187</v>
      </c>
      <c r="H1832" s="116">
        <v>6779385</v>
      </c>
      <c r="I1832" s="116">
        <v>4637122</v>
      </c>
      <c r="J1832" s="116">
        <v>2142263</v>
      </c>
      <c r="K1832">
        <f t="shared" si="57"/>
        <v>0.31599665751391903</v>
      </c>
    </row>
    <row r="1833" spans="1:11" x14ac:dyDescent="0.3">
      <c r="A1833" t="str">
        <f t="shared" si="56"/>
        <v>2013_4419</v>
      </c>
      <c r="C1833" s="116">
        <v>1832</v>
      </c>
      <c r="D1833" s="116">
        <v>2013</v>
      </c>
      <c r="E1833" s="116">
        <v>4419</v>
      </c>
      <c r="F1833" s="116">
        <v>4419</v>
      </c>
      <c r="G1833" s="116" t="s">
        <v>789</v>
      </c>
      <c r="H1833" s="116">
        <v>9818061</v>
      </c>
      <c r="I1833" s="116">
        <v>8173237</v>
      </c>
      <c r="J1833" s="116">
        <v>1644824</v>
      </c>
      <c r="K1833">
        <f t="shared" si="57"/>
        <v>0.16753043192540767</v>
      </c>
    </row>
    <row r="1834" spans="1:11" x14ac:dyDescent="0.3">
      <c r="A1834" t="str">
        <f t="shared" si="56"/>
        <v>2013_3942</v>
      </c>
      <c r="C1834" s="116">
        <v>1833</v>
      </c>
      <c r="D1834" s="116">
        <v>2013</v>
      </c>
      <c r="E1834" s="116">
        <v>3942</v>
      </c>
      <c r="F1834" s="116">
        <v>3942</v>
      </c>
      <c r="G1834" s="116" t="s">
        <v>188</v>
      </c>
      <c r="H1834" s="116">
        <v>7618163</v>
      </c>
      <c r="I1834" s="116">
        <v>5743600</v>
      </c>
      <c r="J1834" s="116">
        <v>1874563</v>
      </c>
      <c r="K1834">
        <f t="shared" si="57"/>
        <v>0.24606496343016027</v>
      </c>
    </row>
    <row r="1835" spans="1:11" x14ac:dyDescent="0.3">
      <c r="A1835" t="str">
        <f t="shared" si="56"/>
        <v>2013_4023</v>
      </c>
      <c r="C1835" s="116">
        <v>1834</v>
      </c>
      <c r="D1835" s="116">
        <v>2013</v>
      </c>
      <c r="E1835" s="116">
        <v>4023</v>
      </c>
      <c r="F1835" s="116">
        <v>4023</v>
      </c>
      <c r="G1835" s="116" t="s">
        <v>790</v>
      </c>
      <c r="H1835" s="116">
        <v>9550966</v>
      </c>
      <c r="I1835" s="116">
        <v>8765685</v>
      </c>
      <c r="J1835" s="116">
        <v>785281</v>
      </c>
      <c r="K1835">
        <f t="shared" si="57"/>
        <v>8.2220060253591104E-2</v>
      </c>
    </row>
    <row r="1836" spans="1:11" x14ac:dyDescent="0.3">
      <c r="A1836" t="str">
        <f t="shared" si="56"/>
        <v>2013_4033</v>
      </c>
      <c r="C1836" s="116">
        <v>1835</v>
      </c>
      <c r="D1836" s="116">
        <v>2013</v>
      </c>
      <c r="E1836" s="116">
        <v>4033</v>
      </c>
      <c r="F1836" s="116">
        <v>4033</v>
      </c>
      <c r="G1836" s="116" t="s">
        <v>368</v>
      </c>
      <c r="H1836" s="116">
        <v>10367367</v>
      </c>
      <c r="I1836" s="116">
        <v>8711998</v>
      </c>
      <c r="J1836" s="116">
        <v>1655369</v>
      </c>
      <c r="K1836">
        <f t="shared" si="57"/>
        <v>0.15967111032145384</v>
      </c>
    </row>
    <row r="1837" spans="1:11" x14ac:dyDescent="0.3">
      <c r="A1837" t="str">
        <f t="shared" si="56"/>
        <v>2013_4041</v>
      </c>
      <c r="C1837" s="116">
        <v>1836</v>
      </c>
      <c r="D1837" s="116">
        <v>2013</v>
      </c>
      <c r="E1837" s="116">
        <v>4041</v>
      </c>
      <c r="F1837" s="116">
        <v>4041</v>
      </c>
      <c r="G1837" s="116" t="s">
        <v>191</v>
      </c>
      <c r="H1837" s="116">
        <v>18817420</v>
      </c>
      <c r="I1837" s="116">
        <v>15700156</v>
      </c>
      <c r="J1837" s="116">
        <v>3117264</v>
      </c>
      <c r="K1837">
        <f t="shared" si="57"/>
        <v>0.16565841650980848</v>
      </c>
    </row>
    <row r="1838" spans="1:11" x14ac:dyDescent="0.3">
      <c r="A1838" t="str">
        <f t="shared" si="56"/>
        <v>2013_4043</v>
      </c>
      <c r="C1838" s="116">
        <v>1837</v>
      </c>
      <c r="D1838" s="116">
        <v>2013</v>
      </c>
      <c r="E1838" s="116">
        <v>4043</v>
      </c>
      <c r="F1838" s="116">
        <v>4043</v>
      </c>
      <c r="G1838" s="116" t="s">
        <v>192</v>
      </c>
      <c r="H1838" s="116">
        <v>9244167</v>
      </c>
      <c r="I1838" s="116">
        <v>7618044</v>
      </c>
      <c r="J1838" s="116">
        <v>1626123</v>
      </c>
      <c r="K1838">
        <f t="shared" si="57"/>
        <v>0.17590800771989515</v>
      </c>
    </row>
    <row r="1839" spans="1:11" x14ac:dyDescent="0.3">
      <c r="A1839" t="str">
        <f t="shared" si="56"/>
        <v>2013_4068</v>
      </c>
      <c r="C1839" s="116">
        <v>1838</v>
      </c>
      <c r="D1839" s="116">
        <v>2013</v>
      </c>
      <c r="E1839" s="116">
        <v>4068</v>
      </c>
      <c r="F1839" s="116">
        <v>4068</v>
      </c>
      <c r="G1839" s="116" t="s">
        <v>945</v>
      </c>
      <c r="H1839" s="116">
        <v>5175565</v>
      </c>
      <c r="I1839" s="116">
        <v>4498510</v>
      </c>
      <c r="J1839" s="116">
        <v>677055</v>
      </c>
      <c r="K1839">
        <f t="shared" si="57"/>
        <v>0.13081760155654504</v>
      </c>
    </row>
    <row r="1840" spans="1:11" x14ac:dyDescent="0.3">
      <c r="A1840" t="str">
        <f t="shared" si="56"/>
        <v>2013_4086</v>
      </c>
      <c r="C1840" s="116">
        <v>1839</v>
      </c>
      <c r="D1840" s="116">
        <v>2013</v>
      </c>
      <c r="E1840" s="116">
        <v>4086</v>
      </c>
      <c r="F1840" s="116">
        <v>4086</v>
      </c>
      <c r="G1840" s="116" t="s">
        <v>791</v>
      </c>
      <c r="H1840" s="116">
        <v>29678126</v>
      </c>
      <c r="I1840" s="116">
        <v>22354712</v>
      </c>
      <c r="J1840" s="116">
        <v>7323414</v>
      </c>
      <c r="K1840">
        <f t="shared" si="57"/>
        <v>0.24676133526759741</v>
      </c>
    </row>
    <row r="1841" spans="1:11" x14ac:dyDescent="0.3">
      <c r="A1841" t="str">
        <f t="shared" si="56"/>
        <v>2013_4104</v>
      </c>
      <c r="C1841" s="116">
        <v>1840</v>
      </c>
      <c r="D1841" s="116">
        <v>2013</v>
      </c>
      <c r="E1841" s="116">
        <v>4104</v>
      </c>
      <c r="F1841" s="116">
        <v>4104</v>
      </c>
      <c r="G1841" s="116" t="s">
        <v>194</v>
      </c>
      <c r="H1841" s="116">
        <v>73069317</v>
      </c>
      <c r="I1841" s="116">
        <v>55894501</v>
      </c>
      <c r="J1841" s="116">
        <v>17174816</v>
      </c>
      <c r="K1841">
        <f t="shared" si="57"/>
        <v>0.23504826246015137</v>
      </c>
    </row>
    <row r="1842" spans="1:11" x14ac:dyDescent="0.3">
      <c r="A1842" t="str">
        <f t="shared" si="56"/>
        <v>2013_4122</v>
      </c>
      <c r="C1842" s="116">
        <v>1841</v>
      </c>
      <c r="D1842" s="116">
        <v>2013</v>
      </c>
      <c r="E1842" s="116">
        <v>4122</v>
      </c>
      <c r="F1842" s="116">
        <v>4122</v>
      </c>
      <c r="G1842" s="116" t="s">
        <v>195</v>
      </c>
      <c r="H1842" s="116">
        <v>7075731</v>
      </c>
      <c r="I1842" s="116">
        <v>5419337</v>
      </c>
      <c r="J1842" s="116">
        <v>1656394</v>
      </c>
      <c r="K1842">
        <f t="shared" si="57"/>
        <v>0.23409510621588073</v>
      </c>
    </row>
    <row r="1843" spans="1:11" x14ac:dyDescent="0.3">
      <c r="A1843" t="str">
        <f t="shared" si="56"/>
        <v>2013_4131</v>
      </c>
      <c r="C1843" s="116">
        <v>1842</v>
      </c>
      <c r="D1843" s="116">
        <v>2013</v>
      </c>
      <c r="E1843" s="116">
        <v>4131</v>
      </c>
      <c r="F1843" s="116">
        <v>4131</v>
      </c>
      <c r="G1843" s="116" t="s">
        <v>196</v>
      </c>
      <c r="H1843" s="116">
        <v>45969957</v>
      </c>
      <c r="I1843" s="116">
        <v>40906111</v>
      </c>
      <c r="J1843" s="116">
        <v>5063846</v>
      </c>
      <c r="K1843">
        <f t="shared" si="57"/>
        <v>0.11015555224469756</v>
      </c>
    </row>
    <row r="1844" spans="1:11" x14ac:dyDescent="0.3">
      <c r="A1844" t="str">
        <f t="shared" si="56"/>
        <v>2013_4203</v>
      </c>
      <c r="C1844" s="116">
        <v>1843</v>
      </c>
      <c r="D1844" s="116">
        <v>2013</v>
      </c>
      <c r="E1844" s="116">
        <v>4203</v>
      </c>
      <c r="F1844" s="116">
        <v>4203</v>
      </c>
      <c r="G1844" s="116" t="s">
        <v>198</v>
      </c>
      <c r="H1844" s="116">
        <v>11379518</v>
      </c>
      <c r="I1844" s="116">
        <v>7853177</v>
      </c>
      <c r="J1844" s="116">
        <v>3526341</v>
      </c>
      <c r="K1844">
        <f t="shared" si="57"/>
        <v>0.30988491779704552</v>
      </c>
    </row>
    <row r="1845" spans="1:11" x14ac:dyDescent="0.3">
      <c r="A1845" t="str">
        <f t="shared" si="56"/>
        <v>2013_4212</v>
      </c>
      <c r="C1845" s="116">
        <v>1844</v>
      </c>
      <c r="D1845" s="116">
        <v>2013</v>
      </c>
      <c r="E1845" s="116">
        <v>4212</v>
      </c>
      <c r="F1845" s="116">
        <v>4212</v>
      </c>
      <c r="G1845" s="116" t="s">
        <v>199</v>
      </c>
      <c r="H1845" s="116">
        <v>4718759</v>
      </c>
      <c r="I1845" s="116">
        <v>3502195</v>
      </c>
      <c r="J1845" s="116">
        <v>1216564</v>
      </c>
      <c r="K1845">
        <f t="shared" si="57"/>
        <v>0.25781439569174863</v>
      </c>
    </row>
    <row r="1846" spans="1:11" x14ac:dyDescent="0.3">
      <c r="A1846" t="str">
        <f t="shared" si="56"/>
        <v>2013_4271</v>
      </c>
      <c r="C1846" s="116">
        <v>1845</v>
      </c>
      <c r="D1846" s="116">
        <v>2013</v>
      </c>
      <c r="E1846" s="116">
        <v>4271</v>
      </c>
      <c r="F1846" s="116">
        <v>4271</v>
      </c>
      <c r="G1846" s="116" t="s">
        <v>201</v>
      </c>
      <c r="H1846" s="116">
        <v>16727927</v>
      </c>
      <c r="I1846" s="116">
        <v>13344040</v>
      </c>
      <c r="J1846" s="116">
        <v>3383887</v>
      </c>
      <c r="K1846">
        <f t="shared" si="57"/>
        <v>0.20228968000637496</v>
      </c>
    </row>
    <row r="1847" spans="1:11" x14ac:dyDescent="0.3">
      <c r="A1847" t="str">
        <f t="shared" si="56"/>
        <v>2013_4269</v>
      </c>
      <c r="C1847" s="116">
        <v>1846</v>
      </c>
      <c r="D1847" s="116">
        <v>2013</v>
      </c>
      <c r="E1847" s="116">
        <v>4269</v>
      </c>
      <c r="F1847" s="116">
        <v>4269</v>
      </c>
      <c r="G1847" s="116" t="s">
        <v>200</v>
      </c>
      <c r="H1847" s="116">
        <v>7657391</v>
      </c>
      <c r="I1847" s="116">
        <v>6036071</v>
      </c>
      <c r="J1847" s="116">
        <v>1621320</v>
      </c>
      <c r="K1847">
        <f t="shared" si="57"/>
        <v>0.21173269067754277</v>
      </c>
    </row>
    <row r="1848" spans="1:11" x14ac:dyDescent="0.3">
      <c r="A1848" t="str">
        <f t="shared" si="56"/>
        <v>2013_4356</v>
      </c>
      <c r="C1848" s="116">
        <v>1847</v>
      </c>
      <c r="D1848" s="116">
        <v>2013</v>
      </c>
      <c r="E1848" s="116">
        <v>4356</v>
      </c>
      <c r="F1848" s="116">
        <v>4356</v>
      </c>
      <c r="G1848" s="116" t="s">
        <v>202</v>
      </c>
      <c r="H1848" s="116">
        <v>10118902</v>
      </c>
      <c r="I1848" s="116">
        <v>8199153</v>
      </c>
      <c r="J1848" s="116">
        <v>1919749</v>
      </c>
      <c r="K1848">
        <f t="shared" si="57"/>
        <v>0.18971910193418218</v>
      </c>
    </row>
    <row r="1849" spans="1:11" x14ac:dyDescent="0.3">
      <c r="A1849" t="str">
        <f t="shared" si="56"/>
        <v>2013_4149</v>
      </c>
      <c r="C1849" s="116">
        <v>1848</v>
      </c>
      <c r="D1849" s="116">
        <v>2013</v>
      </c>
      <c r="E1849" s="116">
        <v>4149</v>
      </c>
      <c r="F1849" s="116">
        <v>4149</v>
      </c>
      <c r="G1849" s="116" t="s">
        <v>792</v>
      </c>
      <c r="H1849" s="116">
        <v>16825474</v>
      </c>
      <c r="I1849" s="116">
        <v>13236694</v>
      </c>
      <c r="J1849" s="116">
        <v>3588780</v>
      </c>
      <c r="K1849">
        <f t="shared" si="57"/>
        <v>0.21329443675702686</v>
      </c>
    </row>
    <row r="1850" spans="1:11" x14ac:dyDescent="0.3">
      <c r="A1850" t="str">
        <f t="shared" si="56"/>
        <v>2013_4437</v>
      </c>
      <c r="C1850" s="116">
        <v>1849</v>
      </c>
      <c r="D1850" s="116">
        <v>2013</v>
      </c>
      <c r="E1850" s="116">
        <v>4437</v>
      </c>
      <c r="F1850" s="116">
        <v>4437</v>
      </c>
      <c r="G1850" s="116" t="s">
        <v>204</v>
      </c>
      <c r="H1850" s="116">
        <v>6443605</v>
      </c>
      <c r="I1850" s="116">
        <v>5273374</v>
      </c>
      <c r="J1850" s="116">
        <v>1170231</v>
      </c>
      <c r="K1850">
        <f t="shared" si="57"/>
        <v>0.18161122539323873</v>
      </c>
    </row>
    <row r="1851" spans="1:11" x14ac:dyDescent="0.3">
      <c r="A1851" t="str">
        <f t="shared" si="56"/>
        <v>2013_4446</v>
      </c>
      <c r="C1851" s="116">
        <v>1850</v>
      </c>
      <c r="D1851" s="116">
        <v>2013</v>
      </c>
      <c r="E1851" s="116">
        <v>4446</v>
      </c>
      <c r="F1851" s="116">
        <v>4446</v>
      </c>
      <c r="G1851" s="116" t="s">
        <v>205</v>
      </c>
      <c r="H1851" s="116">
        <v>11691708</v>
      </c>
      <c r="I1851" s="116">
        <v>10749278</v>
      </c>
      <c r="J1851" s="116">
        <v>942430</v>
      </c>
      <c r="K1851">
        <f t="shared" si="57"/>
        <v>8.0606700064695419E-2</v>
      </c>
    </row>
    <row r="1852" spans="1:11" x14ac:dyDescent="0.3">
      <c r="A1852" t="str">
        <f t="shared" si="56"/>
        <v>2013_4491</v>
      </c>
      <c r="C1852" s="116">
        <v>1851</v>
      </c>
      <c r="D1852" s="116">
        <v>2013</v>
      </c>
      <c r="E1852" s="116">
        <v>4491</v>
      </c>
      <c r="F1852" s="116">
        <v>4491</v>
      </c>
      <c r="G1852" s="116" t="s">
        <v>206</v>
      </c>
      <c r="H1852" s="116">
        <v>5192959</v>
      </c>
      <c r="I1852" s="116">
        <v>4109458</v>
      </c>
      <c r="J1852" s="116">
        <v>1083501</v>
      </c>
      <c r="K1852">
        <f t="shared" si="57"/>
        <v>0.20864809446791319</v>
      </c>
    </row>
    <row r="1853" spans="1:11" x14ac:dyDescent="0.3">
      <c r="A1853" t="str">
        <f t="shared" si="56"/>
        <v>2013_4505</v>
      </c>
      <c r="C1853" s="116">
        <v>1852</v>
      </c>
      <c r="D1853" s="116">
        <v>2013</v>
      </c>
      <c r="E1853" s="116">
        <v>4505</v>
      </c>
      <c r="F1853" s="116">
        <v>4505</v>
      </c>
      <c r="G1853" s="116" t="s">
        <v>207</v>
      </c>
      <c r="H1853" s="116">
        <v>3654770</v>
      </c>
      <c r="I1853" s="116">
        <v>2889809</v>
      </c>
      <c r="J1853" s="116">
        <v>764961</v>
      </c>
      <c r="K1853">
        <f t="shared" si="57"/>
        <v>0.20930482629549876</v>
      </c>
    </row>
    <row r="1854" spans="1:11" x14ac:dyDescent="0.3">
      <c r="A1854" t="str">
        <f t="shared" si="56"/>
        <v>2013_4509</v>
      </c>
      <c r="C1854" s="116">
        <v>1853</v>
      </c>
      <c r="D1854" s="116">
        <v>2013</v>
      </c>
      <c r="E1854" s="116">
        <v>4509</v>
      </c>
      <c r="F1854" s="116">
        <v>4509</v>
      </c>
      <c r="G1854" s="116" t="s">
        <v>208</v>
      </c>
      <c r="H1854" s="116">
        <v>2618159</v>
      </c>
      <c r="I1854" s="116">
        <v>2449796</v>
      </c>
      <c r="J1854" s="116">
        <v>168363</v>
      </c>
      <c r="K1854">
        <f t="shared" si="57"/>
        <v>6.430587294354545E-2</v>
      </c>
    </row>
    <row r="1855" spans="1:11" x14ac:dyDescent="0.3">
      <c r="A1855" t="str">
        <f t="shared" si="56"/>
        <v>2013_4518</v>
      </c>
      <c r="C1855" s="116">
        <v>1854</v>
      </c>
      <c r="D1855" s="116">
        <v>2013</v>
      </c>
      <c r="E1855" s="116">
        <v>4518</v>
      </c>
      <c r="F1855" s="116">
        <v>4518</v>
      </c>
      <c r="G1855" s="116" t="s">
        <v>209</v>
      </c>
      <c r="H1855" s="116">
        <v>2836932</v>
      </c>
      <c r="I1855" s="116">
        <v>2355453</v>
      </c>
      <c r="J1855" s="116">
        <v>481479</v>
      </c>
      <c r="K1855">
        <f t="shared" si="57"/>
        <v>0.16971820262170542</v>
      </c>
    </row>
    <row r="1856" spans="1:11" x14ac:dyDescent="0.3">
      <c r="A1856" t="str">
        <f t="shared" si="56"/>
        <v>2013_4527</v>
      </c>
      <c r="C1856" s="116">
        <v>1855</v>
      </c>
      <c r="D1856" s="116">
        <v>2013</v>
      </c>
      <c r="E1856" s="116">
        <v>4527</v>
      </c>
      <c r="F1856" s="116">
        <v>4527</v>
      </c>
      <c r="G1856" s="116" t="s">
        <v>210</v>
      </c>
      <c r="H1856" s="116">
        <v>7853678</v>
      </c>
      <c r="I1856" s="116">
        <v>6887804</v>
      </c>
      <c r="J1856" s="116">
        <v>965874</v>
      </c>
      <c r="K1856">
        <f t="shared" si="57"/>
        <v>0.12298365173616743</v>
      </c>
    </row>
    <row r="1857" spans="1:11" x14ac:dyDescent="0.3">
      <c r="A1857" t="str">
        <f t="shared" si="56"/>
        <v>2013_4536</v>
      </c>
      <c r="C1857" s="116">
        <v>1856</v>
      </c>
      <c r="D1857" s="116">
        <v>2013</v>
      </c>
      <c r="E1857" s="116">
        <v>4536</v>
      </c>
      <c r="F1857" s="116">
        <v>4536</v>
      </c>
      <c r="G1857" s="116" t="s">
        <v>211</v>
      </c>
      <c r="H1857" s="116">
        <v>26532050</v>
      </c>
      <c r="I1857" s="116">
        <v>19924520</v>
      </c>
      <c r="J1857" s="116">
        <v>6607530</v>
      </c>
      <c r="K1857">
        <f t="shared" si="57"/>
        <v>0.24903955781780904</v>
      </c>
    </row>
    <row r="1858" spans="1:11" x14ac:dyDescent="0.3">
      <c r="A1858" t="str">
        <f t="shared" si="56"/>
        <v>2013_4554</v>
      </c>
      <c r="C1858" s="116">
        <v>1857</v>
      </c>
      <c r="D1858" s="116">
        <v>2013</v>
      </c>
      <c r="E1858" s="116">
        <v>4554</v>
      </c>
      <c r="F1858" s="116">
        <v>4554</v>
      </c>
      <c r="G1858" s="116" t="s">
        <v>212</v>
      </c>
      <c r="H1858" s="116">
        <v>15403812</v>
      </c>
      <c r="I1858" s="116">
        <v>12023635</v>
      </c>
      <c r="J1858" s="116">
        <v>3380177</v>
      </c>
      <c r="K1858">
        <f t="shared" si="57"/>
        <v>0.21943769503289187</v>
      </c>
    </row>
    <row r="1859" spans="1:11" x14ac:dyDescent="0.3">
      <c r="A1859" t="str">
        <f t="shared" si="56"/>
        <v>2013_4572</v>
      </c>
      <c r="C1859" s="116">
        <v>1858</v>
      </c>
      <c r="D1859" s="116">
        <v>2013</v>
      </c>
      <c r="E1859" s="116">
        <v>4572</v>
      </c>
      <c r="F1859" s="116">
        <v>4572</v>
      </c>
      <c r="G1859" s="116" t="s">
        <v>213</v>
      </c>
      <c r="H1859" s="116">
        <v>6270156</v>
      </c>
      <c r="I1859" s="116">
        <v>3224263</v>
      </c>
      <c r="J1859" s="116">
        <v>3045893</v>
      </c>
      <c r="K1859">
        <f t="shared" si="57"/>
        <v>0.48577627095721382</v>
      </c>
    </row>
    <row r="1860" spans="1:11" x14ac:dyDescent="0.3">
      <c r="A1860" t="str">
        <f t="shared" si="56"/>
        <v>2013_4581</v>
      </c>
      <c r="C1860" s="116">
        <v>1859</v>
      </c>
      <c r="D1860" s="116">
        <v>2013</v>
      </c>
      <c r="E1860" s="116">
        <v>4581</v>
      </c>
      <c r="F1860" s="116">
        <v>4581</v>
      </c>
      <c r="G1860" s="116" t="s">
        <v>214</v>
      </c>
      <c r="H1860" s="116">
        <v>54659527</v>
      </c>
      <c r="I1860" s="116">
        <v>51395946</v>
      </c>
      <c r="J1860" s="116">
        <v>3263581</v>
      </c>
      <c r="K1860">
        <f t="shared" si="57"/>
        <v>5.9707450450495116E-2</v>
      </c>
    </row>
    <row r="1861" spans="1:11" x14ac:dyDescent="0.3">
      <c r="A1861" t="str">
        <f t="shared" ref="A1861:A1924" si="58">CONCATENATE(D1861,"_",E1861)</f>
        <v>2013_4599</v>
      </c>
      <c r="C1861" s="116">
        <v>1860</v>
      </c>
      <c r="D1861" s="116">
        <v>2013</v>
      </c>
      <c r="E1861" s="116">
        <v>4599</v>
      </c>
      <c r="F1861" s="116">
        <v>4599</v>
      </c>
      <c r="G1861" s="116" t="s">
        <v>215</v>
      </c>
      <c r="H1861" s="116">
        <v>7921327</v>
      </c>
      <c r="I1861" s="116">
        <v>6397072</v>
      </c>
      <c r="J1861" s="116">
        <v>1524255</v>
      </c>
      <c r="K1861">
        <f t="shared" ref="K1861:K1924" si="59">J1861/H1861</f>
        <v>0.1924241986222763</v>
      </c>
    </row>
    <row r="1862" spans="1:11" x14ac:dyDescent="0.3">
      <c r="A1862" t="str">
        <f t="shared" si="58"/>
        <v>2013_4617</v>
      </c>
      <c r="C1862" s="116">
        <v>1861</v>
      </c>
      <c r="D1862" s="116">
        <v>2013</v>
      </c>
      <c r="E1862" s="116">
        <v>4617</v>
      </c>
      <c r="F1862" s="116">
        <v>4617</v>
      </c>
      <c r="G1862" s="116" t="s">
        <v>216</v>
      </c>
      <c r="H1862" s="116">
        <v>20317300</v>
      </c>
      <c r="I1862" s="116">
        <v>14975331</v>
      </c>
      <c r="J1862" s="116">
        <v>5341969</v>
      </c>
      <c r="K1862">
        <f t="shared" si="59"/>
        <v>0.26292711137798824</v>
      </c>
    </row>
    <row r="1863" spans="1:11" x14ac:dyDescent="0.3">
      <c r="A1863" t="str">
        <f t="shared" si="58"/>
        <v>2013_4662</v>
      </c>
      <c r="C1863" s="116">
        <v>1862</v>
      </c>
      <c r="D1863" s="116">
        <v>2013</v>
      </c>
      <c r="E1863" s="116">
        <v>4662</v>
      </c>
      <c r="F1863" s="116">
        <v>4662</v>
      </c>
      <c r="G1863" s="116" t="s">
        <v>218</v>
      </c>
      <c r="H1863" s="116">
        <v>11688270</v>
      </c>
      <c r="I1863" s="116">
        <v>10509456</v>
      </c>
      <c r="J1863" s="116">
        <v>1178814</v>
      </c>
      <c r="K1863">
        <f t="shared" si="59"/>
        <v>0.10085444638085876</v>
      </c>
    </row>
    <row r="1864" spans="1:11" x14ac:dyDescent="0.3">
      <c r="A1864" t="str">
        <f t="shared" si="58"/>
        <v>2013_4689</v>
      </c>
      <c r="C1864" s="116">
        <v>1863</v>
      </c>
      <c r="D1864" s="116">
        <v>2013</v>
      </c>
      <c r="E1864" s="116">
        <v>4689</v>
      </c>
      <c r="F1864" s="116">
        <v>4689</v>
      </c>
      <c r="G1864" s="116" t="s">
        <v>219</v>
      </c>
      <c r="H1864" s="116">
        <v>6932218</v>
      </c>
      <c r="I1864" s="116">
        <v>5426933</v>
      </c>
      <c r="J1864" s="116">
        <v>1505285</v>
      </c>
      <c r="K1864">
        <f t="shared" si="59"/>
        <v>0.21714334430913743</v>
      </c>
    </row>
    <row r="1865" spans="1:11" x14ac:dyDescent="0.3">
      <c r="A1865" t="str">
        <f t="shared" si="58"/>
        <v>2013_4644</v>
      </c>
      <c r="C1865" s="116">
        <v>1864</v>
      </c>
      <c r="D1865" s="116">
        <v>2013</v>
      </c>
      <c r="E1865" s="116">
        <v>4644</v>
      </c>
      <c r="F1865" s="116">
        <v>4644</v>
      </c>
      <c r="G1865" s="116" t="s">
        <v>217</v>
      </c>
      <c r="H1865" s="116">
        <v>7188417</v>
      </c>
      <c r="I1865" s="116">
        <v>4708538</v>
      </c>
      <c r="J1865" s="116">
        <v>2479879</v>
      </c>
      <c r="K1865">
        <f t="shared" si="59"/>
        <v>0.34498262969440979</v>
      </c>
    </row>
    <row r="1866" spans="1:11" x14ac:dyDescent="0.3">
      <c r="A1866" t="str">
        <f t="shared" si="58"/>
        <v>2013_4725</v>
      </c>
      <c r="C1866" s="116">
        <v>1865</v>
      </c>
      <c r="D1866" s="116">
        <v>2013</v>
      </c>
      <c r="E1866" s="116">
        <v>4725</v>
      </c>
      <c r="F1866" s="116">
        <v>4725</v>
      </c>
      <c r="G1866" s="116" t="s">
        <v>220</v>
      </c>
      <c r="H1866" s="116">
        <v>37269125</v>
      </c>
      <c r="I1866" s="116">
        <v>30396881</v>
      </c>
      <c r="J1866" s="116">
        <v>6872244</v>
      </c>
      <c r="K1866">
        <f t="shared" si="59"/>
        <v>0.18439509916049812</v>
      </c>
    </row>
    <row r="1867" spans="1:11" x14ac:dyDescent="0.3">
      <c r="A1867" t="str">
        <f t="shared" si="58"/>
        <v>2013_2673</v>
      </c>
      <c r="C1867" s="116">
        <v>1866</v>
      </c>
      <c r="D1867" s="116">
        <v>2013</v>
      </c>
      <c r="E1867" s="116">
        <v>2673</v>
      </c>
      <c r="F1867" s="116">
        <v>2673</v>
      </c>
      <c r="G1867" s="116" t="s">
        <v>141</v>
      </c>
      <c r="H1867" s="116">
        <v>7449576</v>
      </c>
      <c r="I1867" s="116">
        <v>7141300</v>
      </c>
      <c r="J1867" s="116">
        <v>308276</v>
      </c>
      <c r="K1867">
        <f t="shared" si="59"/>
        <v>4.1381684004566169E-2</v>
      </c>
    </row>
    <row r="1868" spans="1:11" x14ac:dyDescent="0.3">
      <c r="A1868" t="str">
        <f t="shared" si="58"/>
        <v>2013_153</v>
      </c>
      <c r="C1868" s="116">
        <v>1867</v>
      </c>
      <c r="D1868" s="116">
        <v>2013</v>
      </c>
      <c r="E1868" s="116">
        <v>153</v>
      </c>
      <c r="F1868" s="116">
        <v>153</v>
      </c>
      <c r="G1868" s="116" t="s">
        <v>41</v>
      </c>
      <c r="H1868" s="116">
        <v>7428160</v>
      </c>
      <c r="I1868" s="116">
        <v>7471776</v>
      </c>
      <c r="J1868" s="116">
        <v>-43616</v>
      </c>
      <c r="K1868">
        <f t="shared" si="59"/>
        <v>-5.8717098177745227E-3</v>
      </c>
    </row>
    <row r="1869" spans="1:11" x14ac:dyDescent="0.3">
      <c r="A1869" t="str">
        <f t="shared" si="58"/>
        <v>2013_3691</v>
      </c>
      <c r="C1869" s="116">
        <v>1868</v>
      </c>
      <c r="D1869" s="116">
        <v>2013</v>
      </c>
      <c r="E1869" s="116">
        <v>3691</v>
      </c>
      <c r="F1869" s="116">
        <v>3691</v>
      </c>
      <c r="G1869" s="116" t="s">
        <v>180</v>
      </c>
      <c r="H1869" s="116">
        <v>11787836</v>
      </c>
      <c r="I1869" s="116">
        <v>9241654</v>
      </c>
      <c r="J1869" s="116">
        <v>2546182</v>
      </c>
      <c r="K1869">
        <f t="shared" si="59"/>
        <v>0.21600079946819756</v>
      </c>
    </row>
    <row r="1870" spans="1:11" x14ac:dyDescent="0.3">
      <c r="A1870" t="str">
        <f t="shared" si="58"/>
        <v>2013_4774</v>
      </c>
      <c r="C1870" s="116">
        <v>1869</v>
      </c>
      <c r="D1870" s="116">
        <v>2013</v>
      </c>
      <c r="E1870" s="116">
        <v>4774</v>
      </c>
      <c r="F1870" s="116">
        <v>4774</v>
      </c>
      <c r="G1870" s="116" t="s">
        <v>817</v>
      </c>
      <c r="H1870" s="116">
        <v>15997694</v>
      </c>
      <c r="I1870" s="116">
        <v>13025632</v>
      </c>
      <c r="J1870" s="116">
        <v>2972062</v>
      </c>
      <c r="K1870">
        <f t="shared" si="59"/>
        <v>0.18578065063627294</v>
      </c>
    </row>
    <row r="1871" spans="1:11" x14ac:dyDescent="0.3">
      <c r="A1871" t="str">
        <f t="shared" si="58"/>
        <v>2013_873</v>
      </c>
      <c r="C1871" s="116">
        <v>1870</v>
      </c>
      <c r="D1871" s="116">
        <v>2013</v>
      </c>
      <c r="E1871" s="116">
        <v>873</v>
      </c>
      <c r="F1871" s="116">
        <v>873</v>
      </c>
      <c r="G1871" s="116" t="s">
        <v>67</v>
      </c>
      <c r="H1871" s="116">
        <v>6338553</v>
      </c>
      <c r="I1871" s="116">
        <v>4852436</v>
      </c>
      <c r="J1871" s="116">
        <v>1486117</v>
      </c>
      <c r="K1871">
        <f t="shared" si="59"/>
        <v>0.23445682318977218</v>
      </c>
    </row>
    <row r="1872" spans="1:11" x14ac:dyDescent="0.3">
      <c r="A1872" t="str">
        <f t="shared" si="58"/>
        <v>2013_4778</v>
      </c>
      <c r="C1872" s="116">
        <v>1871</v>
      </c>
      <c r="D1872" s="116">
        <v>2013</v>
      </c>
      <c r="E1872" s="116">
        <v>4778</v>
      </c>
      <c r="F1872" s="116">
        <v>4778</v>
      </c>
      <c r="G1872" s="116" t="s">
        <v>227</v>
      </c>
      <c r="H1872" s="116">
        <v>4324979</v>
      </c>
      <c r="I1872" s="116">
        <v>4351708</v>
      </c>
      <c r="J1872" s="116">
        <v>-26729</v>
      </c>
      <c r="K1872">
        <f t="shared" si="59"/>
        <v>-6.1801456145798624E-3</v>
      </c>
    </row>
    <row r="1873" spans="1:11" x14ac:dyDescent="0.3">
      <c r="A1873" t="str">
        <f t="shared" si="58"/>
        <v>2013_4777</v>
      </c>
      <c r="C1873" s="116">
        <v>1872</v>
      </c>
      <c r="D1873" s="116">
        <v>2013</v>
      </c>
      <c r="E1873" s="116">
        <v>4777</v>
      </c>
      <c r="F1873" s="116">
        <v>4777</v>
      </c>
      <c r="G1873" s="116" t="s">
        <v>226</v>
      </c>
      <c r="H1873" s="116">
        <v>8429641</v>
      </c>
      <c r="I1873" s="116">
        <v>7240759</v>
      </c>
      <c r="J1873" s="116">
        <v>1188882</v>
      </c>
      <c r="K1873">
        <f t="shared" si="59"/>
        <v>0.14103589939358036</v>
      </c>
    </row>
    <row r="1874" spans="1:11" x14ac:dyDescent="0.3">
      <c r="A1874" t="str">
        <f t="shared" si="58"/>
        <v>2013_4776</v>
      </c>
      <c r="C1874" s="116">
        <v>1873</v>
      </c>
      <c r="D1874" s="116">
        <v>2013</v>
      </c>
      <c r="E1874" s="116">
        <v>4776</v>
      </c>
      <c r="F1874" s="116">
        <v>4776</v>
      </c>
      <c r="G1874" s="116" t="s">
        <v>225</v>
      </c>
      <c r="H1874" s="116">
        <v>6188723</v>
      </c>
      <c r="I1874" s="116">
        <v>5540904</v>
      </c>
      <c r="J1874" s="116">
        <v>647819</v>
      </c>
      <c r="K1874">
        <f t="shared" si="59"/>
        <v>0.1046773300404623</v>
      </c>
    </row>
    <row r="1875" spans="1:11" x14ac:dyDescent="0.3">
      <c r="A1875" t="str">
        <f t="shared" si="58"/>
        <v>2013_4779</v>
      </c>
      <c r="C1875" s="116">
        <v>1874</v>
      </c>
      <c r="D1875" s="116">
        <v>2013</v>
      </c>
      <c r="E1875" s="116">
        <v>4779</v>
      </c>
      <c r="F1875" s="116">
        <v>4779</v>
      </c>
      <c r="G1875" s="116" t="s">
        <v>228</v>
      </c>
      <c r="H1875" s="116">
        <v>14752508</v>
      </c>
      <c r="I1875" s="116">
        <v>12250374</v>
      </c>
      <c r="J1875" s="116">
        <v>2502134</v>
      </c>
      <c r="K1875">
        <f t="shared" si="59"/>
        <v>0.16960736438848228</v>
      </c>
    </row>
    <row r="1876" spans="1:11" x14ac:dyDescent="0.3">
      <c r="A1876" t="str">
        <f t="shared" si="58"/>
        <v>2013_4784</v>
      </c>
      <c r="C1876" s="116">
        <v>1875</v>
      </c>
      <c r="D1876" s="116">
        <v>2013</v>
      </c>
      <c r="E1876" s="116">
        <v>4784</v>
      </c>
      <c r="F1876" s="116">
        <v>4784</v>
      </c>
      <c r="G1876" s="116" t="s">
        <v>229</v>
      </c>
      <c r="H1876" s="116">
        <v>32977537</v>
      </c>
      <c r="I1876" s="116">
        <v>28821739</v>
      </c>
      <c r="J1876" s="116">
        <v>4155798</v>
      </c>
      <c r="K1876">
        <f t="shared" si="59"/>
        <v>0.12601905351512455</v>
      </c>
    </row>
    <row r="1877" spans="1:11" x14ac:dyDescent="0.3">
      <c r="A1877" t="str">
        <f t="shared" si="58"/>
        <v>2013_4785</v>
      </c>
      <c r="C1877" s="116">
        <v>1876</v>
      </c>
      <c r="D1877" s="116">
        <v>2013</v>
      </c>
      <c r="E1877" s="116">
        <v>4785</v>
      </c>
      <c r="F1877" s="116">
        <v>4785</v>
      </c>
      <c r="G1877" s="116" t="s">
        <v>793</v>
      </c>
      <c r="H1877" s="116">
        <v>6384076</v>
      </c>
      <c r="I1877" s="116">
        <v>5303244</v>
      </c>
      <c r="J1877" s="116">
        <v>1080832</v>
      </c>
      <c r="K1877">
        <f t="shared" si="59"/>
        <v>0.16930124265437943</v>
      </c>
    </row>
    <row r="1878" spans="1:11" x14ac:dyDescent="0.3">
      <c r="A1878" t="str">
        <f t="shared" si="58"/>
        <v>2013_333</v>
      </c>
      <c r="C1878" s="116">
        <v>1877</v>
      </c>
      <c r="D1878" s="116">
        <v>2013</v>
      </c>
      <c r="E1878" s="116">
        <v>333</v>
      </c>
      <c r="F1878" s="116">
        <v>333</v>
      </c>
      <c r="G1878" s="116" t="s">
        <v>357</v>
      </c>
      <c r="H1878" s="116">
        <v>7771086</v>
      </c>
      <c r="I1878" s="116">
        <v>7266285</v>
      </c>
      <c r="J1878" s="116">
        <v>504801</v>
      </c>
      <c r="K1878">
        <f t="shared" si="59"/>
        <v>6.4958874473915226E-2</v>
      </c>
    </row>
    <row r="1879" spans="1:11" x14ac:dyDescent="0.3">
      <c r="A1879" t="str">
        <f t="shared" si="58"/>
        <v>2013_4773</v>
      </c>
      <c r="C1879" s="116">
        <v>1878</v>
      </c>
      <c r="D1879" s="116">
        <v>2013</v>
      </c>
      <c r="E1879" s="116">
        <v>4773</v>
      </c>
      <c r="F1879" s="116">
        <v>4773</v>
      </c>
      <c r="G1879" s="116" t="s">
        <v>222</v>
      </c>
      <c r="H1879" s="116">
        <v>9306254</v>
      </c>
      <c r="I1879" s="116">
        <v>7703442</v>
      </c>
      <c r="J1879" s="116">
        <v>1602812</v>
      </c>
      <c r="K1879">
        <f t="shared" si="59"/>
        <v>0.17222955659710126</v>
      </c>
    </row>
    <row r="1880" spans="1:11" x14ac:dyDescent="0.3">
      <c r="A1880" t="str">
        <f t="shared" si="58"/>
        <v>2013_4788</v>
      </c>
      <c r="C1880" s="116">
        <v>1879</v>
      </c>
      <c r="D1880" s="116">
        <v>2013</v>
      </c>
      <c r="E1880" s="116">
        <v>4788</v>
      </c>
      <c r="F1880" s="116">
        <v>4788</v>
      </c>
      <c r="G1880" s="116" t="s">
        <v>232</v>
      </c>
      <c r="H1880" s="116">
        <v>7255213</v>
      </c>
      <c r="I1880" s="116">
        <v>5388851</v>
      </c>
      <c r="J1880" s="116">
        <v>1866362</v>
      </c>
      <c r="K1880">
        <f t="shared" si="59"/>
        <v>0.25724427387590137</v>
      </c>
    </row>
    <row r="1881" spans="1:11" x14ac:dyDescent="0.3">
      <c r="A1881" t="str">
        <f t="shared" si="58"/>
        <v>2013_4797</v>
      </c>
      <c r="C1881" s="116">
        <v>1880</v>
      </c>
      <c r="D1881" s="116">
        <v>2013</v>
      </c>
      <c r="E1881" s="116">
        <v>4797</v>
      </c>
      <c r="F1881" s="116">
        <v>4797</v>
      </c>
      <c r="G1881" s="116" t="s">
        <v>233</v>
      </c>
      <c r="H1881" s="116">
        <v>34349018</v>
      </c>
      <c r="I1881" s="116">
        <v>22187352</v>
      </c>
      <c r="J1881" s="116">
        <v>12161666</v>
      </c>
      <c r="K1881">
        <f t="shared" si="59"/>
        <v>0.35406153386976014</v>
      </c>
    </row>
    <row r="1882" spans="1:11" x14ac:dyDescent="0.3">
      <c r="A1882" t="str">
        <f t="shared" si="58"/>
        <v>2013_4860</v>
      </c>
      <c r="C1882" s="116">
        <v>1881</v>
      </c>
      <c r="D1882" s="116">
        <v>2013</v>
      </c>
      <c r="E1882" s="116">
        <v>4860</v>
      </c>
      <c r="F1882" s="116">
        <v>4860</v>
      </c>
      <c r="G1882" s="116" t="s">
        <v>946</v>
      </c>
      <c r="H1882" s="116">
        <v>14249766</v>
      </c>
      <c r="I1882" s="116">
        <v>11793334</v>
      </c>
      <c r="J1882" s="116">
        <v>2456432</v>
      </c>
      <c r="K1882">
        <f t="shared" si="59"/>
        <v>0.17238402370958231</v>
      </c>
    </row>
    <row r="1883" spans="1:11" x14ac:dyDescent="0.3">
      <c r="A1883" t="str">
        <f t="shared" si="58"/>
        <v>2013_4869</v>
      </c>
      <c r="C1883" s="116">
        <v>1882</v>
      </c>
      <c r="D1883" s="116">
        <v>2013</v>
      </c>
      <c r="E1883" s="116">
        <v>4869</v>
      </c>
      <c r="F1883" s="116">
        <v>4869</v>
      </c>
      <c r="G1883" s="116" t="s">
        <v>235</v>
      </c>
      <c r="H1883" s="116">
        <v>18107402</v>
      </c>
      <c r="I1883" s="116">
        <v>13381657</v>
      </c>
      <c r="J1883" s="116">
        <v>4725745</v>
      </c>
      <c r="K1883">
        <f t="shared" si="59"/>
        <v>0.26098415443584894</v>
      </c>
    </row>
    <row r="1884" spans="1:11" x14ac:dyDescent="0.3">
      <c r="A1884" t="str">
        <f t="shared" si="58"/>
        <v>2013_4878</v>
      </c>
      <c r="C1884" s="116">
        <v>1883</v>
      </c>
      <c r="D1884" s="116">
        <v>2013</v>
      </c>
      <c r="E1884" s="116">
        <v>4878</v>
      </c>
      <c r="F1884" s="116">
        <v>4878</v>
      </c>
      <c r="G1884" s="116" t="s">
        <v>236</v>
      </c>
      <c r="H1884" s="116">
        <v>7089866</v>
      </c>
      <c r="I1884" s="116">
        <v>6928569</v>
      </c>
      <c r="J1884" s="116">
        <v>161297</v>
      </c>
      <c r="K1884">
        <f t="shared" si="59"/>
        <v>2.2750359456723161E-2</v>
      </c>
    </row>
    <row r="1885" spans="1:11" x14ac:dyDescent="0.3">
      <c r="A1885" t="str">
        <f t="shared" si="58"/>
        <v>2013_4890</v>
      </c>
      <c r="C1885" s="116">
        <v>1884</v>
      </c>
      <c r="D1885" s="116">
        <v>2013</v>
      </c>
      <c r="E1885" s="116">
        <v>4890</v>
      </c>
      <c r="F1885" s="116">
        <v>4890</v>
      </c>
      <c r="G1885" s="116" t="s">
        <v>237</v>
      </c>
      <c r="H1885" s="116">
        <v>11036809</v>
      </c>
      <c r="I1885" s="116">
        <v>9815532</v>
      </c>
      <c r="J1885" s="116">
        <v>1221277</v>
      </c>
      <c r="K1885">
        <f t="shared" si="59"/>
        <v>0.11065490034302487</v>
      </c>
    </row>
    <row r="1886" spans="1:11" x14ac:dyDescent="0.3">
      <c r="A1886" t="str">
        <f t="shared" si="58"/>
        <v>2013_4905</v>
      </c>
      <c r="C1886" s="116">
        <v>1885</v>
      </c>
      <c r="D1886" s="116">
        <v>2013</v>
      </c>
      <c r="E1886" s="116">
        <v>4905</v>
      </c>
      <c r="F1886" s="116">
        <v>4905</v>
      </c>
      <c r="G1886" s="116" t="s">
        <v>794</v>
      </c>
      <c r="H1886" s="116">
        <v>2636263</v>
      </c>
      <c r="I1886" s="116">
        <v>2565106</v>
      </c>
      <c r="J1886" s="116">
        <v>71157</v>
      </c>
      <c r="K1886">
        <f t="shared" si="59"/>
        <v>2.6991616542052139E-2</v>
      </c>
    </row>
    <row r="1887" spans="1:11" x14ac:dyDescent="0.3">
      <c r="A1887" t="str">
        <f t="shared" si="58"/>
        <v>2013_4978</v>
      </c>
      <c r="C1887" s="116">
        <v>1886</v>
      </c>
      <c r="D1887" s="116">
        <v>2013</v>
      </c>
      <c r="E1887" s="116">
        <v>4978</v>
      </c>
      <c r="F1887" s="116">
        <v>4978</v>
      </c>
      <c r="G1887" s="116" t="s">
        <v>238</v>
      </c>
      <c r="H1887" s="116">
        <v>3067193</v>
      </c>
      <c r="I1887" s="116">
        <v>2663726</v>
      </c>
      <c r="J1887" s="116">
        <v>403467</v>
      </c>
      <c r="K1887">
        <f t="shared" si="59"/>
        <v>0.13154274934769347</v>
      </c>
    </row>
    <row r="1888" spans="1:11" x14ac:dyDescent="0.3">
      <c r="A1888" t="str">
        <f t="shared" si="58"/>
        <v>2013_4995</v>
      </c>
      <c r="C1888" s="116">
        <v>1887</v>
      </c>
      <c r="D1888" s="116">
        <v>2013</v>
      </c>
      <c r="E1888" s="116">
        <v>4995</v>
      </c>
      <c r="F1888" s="116">
        <v>4995</v>
      </c>
      <c r="G1888" s="116" t="s">
        <v>239</v>
      </c>
      <c r="H1888" s="116">
        <v>10488450</v>
      </c>
      <c r="I1888" s="116">
        <v>8696179</v>
      </c>
      <c r="J1888" s="116">
        <v>1792271</v>
      </c>
      <c r="K1888">
        <f t="shared" si="59"/>
        <v>0.17088044467962377</v>
      </c>
    </row>
    <row r="1889" spans="1:11" x14ac:dyDescent="0.3">
      <c r="A1889" t="str">
        <f t="shared" si="58"/>
        <v>2013_5013</v>
      </c>
      <c r="C1889" s="116">
        <v>1888</v>
      </c>
      <c r="D1889" s="116">
        <v>2013</v>
      </c>
      <c r="E1889" s="116">
        <v>5013</v>
      </c>
      <c r="F1889" s="116">
        <v>5013</v>
      </c>
      <c r="G1889" s="116" t="s">
        <v>240</v>
      </c>
      <c r="H1889" s="116">
        <v>26607528</v>
      </c>
      <c r="I1889" s="116">
        <v>23284214</v>
      </c>
      <c r="J1889" s="116">
        <v>3323314</v>
      </c>
      <c r="K1889">
        <f t="shared" si="59"/>
        <v>0.12490126854324836</v>
      </c>
    </row>
    <row r="1890" spans="1:11" x14ac:dyDescent="0.3">
      <c r="A1890" t="str">
        <f t="shared" si="58"/>
        <v>2013_5049</v>
      </c>
      <c r="C1890" s="116">
        <v>1889</v>
      </c>
      <c r="D1890" s="116">
        <v>2013</v>
      </c>
      <c r="E1890" s="116">
        <v>5049</v>
      </c>
      <c r="F1890" s="116">
        <v>5049</v>
      </c>
      <c r="G1890" s="116" t="s">
        <v>241</v>
      </c>
      <c r="H1890" s="116">
        <v>59181455</v>
      </c>
      <c r="I1890" s="116">
        <v>41654165</v>
      </c>
      <c r="J1890" s="116">
        <v>17527290</v>
      </c>
      <c r="K1890">
        <f t="shared" si="59"/>
        <v>0.29616186354323326</v>
      </c>
    </row>
    <row r="1891" spans="1:11" x14ac:dyDescent="0.3">
      <c r="A1891" t="str">
        <f t="shared" si="58"/>
        <v>2013_5319</v>
      </c>
      <c r="C1891" s="116">
        <v>1890</v>
      </c>
      <c r="D1891" s="116">
        <v>2013</v>
      </c>
      <c r="E1891" s="116">
        <v>5319</v>
      </c>
      <c r="F1891" s="116">
        <v>5160</v>
      </c>
      <c r="G1891" s="116" t="s">
        <v>18</v>
      </c>
      <c r="H1891" s="116">
        <v>12794304</v>
      </c>
      <c r="I1891" s="116">
        <v>9862718</v>
      </c>
      <c r="J1891" s="116">
        <v>2931586</v>
      </c>
      <c r="K1891">
        <f t="shared" si="59"/>
        <v>0.22913212004341932</v>
      </c>
    </row>
    <row r="1892" spans="1:11" x14ac:dyDescent="0.3">
      <c r="A1892" t="str">
        <f t="shared" si="58"/>
        <v>2013_5121</v>
      </c>
      <c r="C1892" s="116">
        <v>1891</v>
      </c>
      <c r="D1892" s="116">
        <v>2013</v>
      </c>
      <c r="E1892" s="116">
        <v>5121</v>
      </c>
      <c r="F1892" s="116">
        <v>5121</v>
      </c>
      <c r="G1892" s="116" t="s">
        <v>242</v>
      </c>
      <c r="H1892" s="116">
        <v>8725492</v>
      </c>
      <c r="I1892" s="116">
        <v>7215446</v>
      </c>
      <c r="J1892" s="116">
        <v>1510046</v>
      </c>
      <c r="K1892">
        <f t="shared" si="59"/>
        <v>0.17306141590640389</v>
      </c>
    </row>
    <row r="1893" spans="1:11" x14ac:dyDescent="0.3">
      <c r="A1893" t="str">
        <f t="shared" si="58"/>
        <v>2013_5139</v>
      </c>
      <c r="C1893" s="116">
        <v>1892</v>
      </c>
      <c r="D1893" s="116">
        <v>2013</v>
      </c>
      <c r="E1893" s="116">
        <v>5139</v>
      </c>
      <c r="F1893" s="116">
        <v>5139</v>
      </c>
      <c r="G1893" s="116" t="s">
        <v>243</v>
      </c>
      <c r="H1893" s="116">
        <v>2797699</v>
      </c>
      <c r="I1893" s="116">
        <v>2279059</v>
      </c>
      <c r="J1893" s="116">
        <v>518640</v>
      </c>
      <c r="K1893">
        <f t="shared" si="59"/>
        <v>0.1853809148160685</v>
      </c>
    </row>
    <row r="1894" spans="1:11" x14ac:dyDescent="0.3">
      <c r="A1894" t="str">
        <f t="shared" si="58"/>
        <v>2013_5163</v>
      </c>
      <c r="C1894" s="116">
        <v>1893</v>
      </c>
      <c r="D1894" s="116">
        <v>2013</v>
      </c>
      <c r="E1894" s="116">
        <v>5163</v>
      </c>
      <c r="F1894" s="116">
        <v>5163</v>
      </c>
      <c r="G1894" s="116" t="s">
        <v>244</v>
      </c>
      <c r="H1894" s="116">
        <v>7466026</v>
      </c>
      <c r="I1894" s="116">
        <v>6259675</v>
      </c>
      <c r="J1894" s="116">
        <v>1206351</v>
      </c>
      <c r="K1894">
        <f t="shared" si="59"/>
        <v>0.16157873010353835</v>
      </c>
    </row>
    <row r="1895" spans="1:11" x14ac:dyDescent="0.3">
      <c r="A1895" t="str">
        <f t="shared" si="58"/>
        <v>2013_5166</v>
      </c>
      <c r="C1895" s="116">
        <v>1894</v>
      </c>
      <c r="D1895" s="116">
        <v>2013</v>
      </c>
      <c r="E1895" s="116">
        <v>5166</v>
      </c>
      <c r="F1895" s="116">
        <v>5166</v>
      </c>
      <c r="G1895" s="116" t="s">
        <v>245</v>
      </c>
      <c r="H1895" s="116">
        <v>26786256</v>
      </c>
      <c r="I1895" s="116">
        <v>20626684</v>
      </c>
      <c r="J1895" s="116">
        <v>6159572</v>
      </c>
      <c r="K1895">
        <f t="shared" si="59"/>
        <v>0.22995270410317889</v>
      </c>
    </row>
    <row r="1896" spans="1:11" x14ac:dyDescent="0.3">
      <c r="A1896" t="str">
        <f t="shared" si="58"/>
        <v>2013_5184</v>
      </c>
      <c r="C1896" s="116">
        <v>1895</v>
      </c>
      <c r="D1896" s="116">
        <v>2013</v>
      </c>
      <c r="E1896" s="116">
        <v>5184</v>
      </c>
      <c r="F1896" s="116">
        <v>5184</v>
      </c>
      <c r="G1896" s="116" t="s">
        <v>246</v>
      </c>
      <c r="H1896" s="116">
        <v>25148287</v>
      </c>
      <c r="I1896" s="116">
        <v>17504032</v>
      </c>
      <c r="J1896" s="116">
        <v>7644255</v>
      </c>
      <c r="K1896">
        <f t="shared" si="59"/>
        <v>0.30396722448729807</v>
      </c>
    </row>
    <row r="1897" spans="1:11" x14ac:dyDescent="0.3">
      <c r="A1897" t="str">
        <f t="shared" si="58"/>
        <v>2013_5250</v>
      </c>
      <c r="C1897" s="116">
        <v>1896</v>
      </c>
      <c r="D1897" s="116">
        <v>2013</v>
      </c>
      <c r="E1897" s="116">
        <v>5250</v>
      </c>
      <c r="F1897" s="116">
        <v>5250</v>
      </c>
      <c r="G1897" s="116" t="s">
        <v>247</v>
      </c>
      <c r="H1897" s="116">
        <v>44816599</v>
      </c>
      <c r="I1897" s="116">
        <v>36449117</v>
      </c>
      <c r="J1897" s="116">
        <v>8367482</v>
      </c>
      <c r="K1897">
        <f t="shared" si="59"/>
        <v>0.18670497509192965</v>
      </c>
    </row>
    <row r="1898" spans="1:11" x14ac:dyDescent="0.3">
      <c r="A1898" t="str">
        <f t="shared" si="58"/>
        <v>2013_5256</v>
      </c>
      <c r="C1898" s="116">
        <v>1897</v>
      </c>
      <c r="D1898" s="116">
        <v>2013</v>
      </c>
      <c r="E1898" s="116">
        <v>5256</v>
      </c>
      <c r="F1898" s="116">
        <v>5256</v>
      </c>
      <c r="G1898" s="116" t="s">
        <v>248</v>
      </c>
      <c r="H1898" s="116">
        <v>8189103</v>
      </c>
      <c r="I1898" s="116">
        <v>6853577</v>
      </c>
      <c r="J1898" s="116">
        <v>1335526</v>
      </c>
      <c r="K1898">
        <f t="shared" si="59"/>
        <v>0.16308574944044543</v>
      </c>
    </row>
    <row r="1899" spans="1:11" x14ac:dyDescent="0.3">
      <c r="A1899" t="str">
        <f t="shared" si="58"/>
        <v>2013_5283</v>
      </c>
      <c r="C1899" s="116">
        <v>1898</v>
      </c>
      <c r="D1899" s="116">
        <v>2013</v>
      </c>
      <c r="E1899" s="116">
        <v>5283</v>
      </c>
      <c r="F1899" s="116">
        <v>5283</v>
      </c>
      <c r="G1899" s="116" t="s">
        <v>249</v>
      </c>
      <c r="H1899" s="116">
        <v>11349734</v>
      </c>
      <c r="I1899" s="116">
        <v>7923651</v>
      </c>
      <c r="J1899" s="116">
        <v>3426083</v>
      </c>
      <c r="K1899">
        <f t="shared" si="59"/>
        <v>0.30186460757582512</v>
      </c>
    </row>
    <row r="1900" spans="1:11" x14ac:dyDescent="0.3">
      <c r="A1900" t="str">
        <f t="shared" si="58"/>
        <v>2013_5310</v>
      </c>
      <c r="C1900" s="116">
        <v>1899</v>
      </c>
      <c r="D1900" s="116">
        <v>2013</v>
      </c>
      <c r="E1900" s="116">
        <v>5310</v>
      </c>
      <c r="F1900" s="116">
        <v>5310</v>
      </c>
      <c r="G1900" s="116" t="s">
        <v>250</v>
      </c>
      <c r="H1900" s="116">
        <v>8142259</v>
      </c>
      <c r="I1900" s="116">
        <v>5993556</v>
      </c>
      <c r="J1900" s="116">
        <v>2148703</v>
      </c>
      <c r="K1900">
        <f t="shared" si="59"/>
        <v>0.26389519173978621</v>
      </c>
    </row>
    <row r="1901" spans="1:11" x14ac:dyDescent="0.3">
      <c r="A1901" t="str">
        <f t="shared" si="58"/>
        <v>2013_5323</v>
      </c>
      <c r="C1901" s="116">
        <v>1900</v>
      </c>
      <c r="D1901" s="116">
        <v>2013</v>
      </c>
      <c r="E1901" s="116">
        <v>5323</v>
      </c>
      <c r="F1901" s="116">
        <v>5325</v>
      </c>
      <c r="G1901" s="116" t="s">
        <v>251</v>
      </c>
      <c r="H1901" s="116">
        <v>7204378</v>
      </c>
      <c r="I1901" s="116">
        <v>6797627</v>
      </c>
      <c r="J1901" s="116">
        <v>406751</v>
      </c>
      <c r="K1901">
        <f t="shared" si="59"/>
        <v>5.6458864318335321E-2</v>
      </c>
    </row>
    <row r="1902" spans="1:11" x14ac:dyDescent="0.3">
      <c r="A1902" t="str">
        <f t="shared" si="58"/>
        <v>2013_5463</v>
      </c>
      <c r="C1902" s="116">
        <v>1901</v>
      </c>
      <c r="D1902" s="116">
        <v>2013</v>
      </c>
      <c r="E1902" s="116">
        <v>5463</v>
      </c>
      <c r="F1902" s="116">
        <v>5463</v>
      </c>
      <c r="G1902" s="116" t="s">
        <v>253</v>
      </c>
      <c r="H1902" s="116">
        <v>14509253</v>
      </c>
      <c r="I1902" s="116">
        <v>12766191</v>
      </c>
      <c r="J1902" s="116">
        <v>1743062</v>
      </c>
      <c r="K1902">
        <f t="shared" si="59"/>
        <v>0.12013451002611919</v>
      </c>
    </row>
    <row r="1903" spans="1:11" x14ac:dyDescent="0.3">
      <c r="A1903" t="str">
        <f t="shared" si="58"/>
        <v>2013_5486</v>
      </c>
      <c r="C1903" s="116">
        <v>1902</v>
      </c>
      <c r="D1903" s="116">
        <v>2013</v>
      </c>
      <c r="E1903" s="116">
        <v>5486</v>
      </c>
      <c r="F1903" s="116">
        <v>5486</v>
      </c>
      <c r="G1903" s="116" t="s">
        <v>254</v>
      </c>
      <c r="H1903" s="116">
        <v>5700006</v>
      </c>
      <c r="I1903" s="116">
        <v>4320675</v>
      </c>
      <c r="J1903" s="116">
        <v>1379331</v>
      </c>
      <c r="K1903">
        <f t="shared" si="59"/>
        <v>0.24198764001301051</v>
      </c>
    </row>
    <row r="1904" spans="1:11" x14ac:dyDescent="0.3">
      <c r="A1904" t="str">
        <f t="shared" si="58"/>
        <v>2013_5508</v>
      </c>
      <c r="C1904" s="116">
        <v>1903</v>
      </c>
      <c r="D1904" s="116">
        <v>2013</v>
      </c>
      <c r="E1904" s="116">
        <v>5508</v>
      </c>
      <c r="F1904" s="116">
        <v>5508</v>
      </c>
      <c r="G1904" s="116" t="s">
        <v>255</v>
      </c>
      <c r="H1904" s="116">
        <v>3371364</v>
      </c>
      <c r="I1904" s="116">
        <v>3090515</v>
      </c>
      <c r="J1904" s="116">
        <v>280849</v>
      </c>
      <c r="K1904">
        <f t="shared" si="59"/>
        <v>8.33042649799903E-2</v>
      </c>
    </row>
    <row r="1905" spans="1:11" x14ac:dyDescent="0.3">
      <c r="A1905" t="str">
        <f t="shared" si="58"/>
        <v>2013_1975</v>
      </c>
      <c r="C1905" s="116">
        <v>1904</v>
      </c>
      <c r="D1905" s="116">
        <v>2013</v>
      </c>
      <c r="E1905" s="116">
        <v>1975</v>
      </c>
      <c r="F1905" s="116">
        <v>1975</v>
      </c>
      <c r="G1905" s="116" t="s">
        <v>121</v>
      </c>
      <c r="H1905" s="116">
        <v>5683048</v>
      </c>
      <c r="I1905" s="116">
        <v>4371139</v>
      </c>
      <c r="J1905" s="116">
        <v>1311909</v>
      </c>
      <c r="K1905">
        <f t="shared" si="59"/>
        <v>0.23084601784113032</v>
      </c>
    </row>
    <row r="1906" spans="1:11" x14ac:dyDescent="0.3">
      <c r="A1906" t="str">
        <f t="shared" si="58"/>
        <v>2013_4824</v>
      </c>
      <c r="C1906" s="116">
        <v>1905</v>
      </c>
      <c r="D1906" s="116">
        <v>2013</v>
      </c>
      <c r="E1906" s="116">
        <v>4824</v>
      </c>
      <c r="F1906" s="116">
        <v>5510</v>
      </c>
      <c r="G1906" s="116" t="s">
        <v>256</v>
      </c>
      <c r="H1906" s="116">
        <v>7860908</v>
      </c>
      <c r="I1906" s="116">
        <v>6739642</v>
      </c>
      <c r="J1906" s="116">
        <v>1121266</v>
      </c>
      <c r="K1906">
        <f t="shared" si="59"/>
        <v>0.14263822957856778</v>
      </c>
    </row>
    <row r="1907" spans="1:11" x14ac:dyDescent="0.3">
      <c r="A1907" t="str">
        <f t="shared" si="58"/>
        <v>2013_5607</v>
      </c>
      <c r="C1907" s="116">
        <v>1906</v>
      </c>
      <c r="D1907" s="116">
        <v>2013</v>
      </c>
      <c r="E1907" s="116">
        <v>5607</v>
      </c>
      <c r="F1907" s="116">
        <v>5607</v>
      </c>
      <c r="G1907" s="116" t="s">
        <v>257</v>
      </c>
      <c r="H1907" s="116">
        <v>11964505</v>
      </c>
      <c r="I1907" s="116">
        <v>6829426</v>
      </c>
      <c r="J1907" s="116">
        <v>5135079</v>
      </c>
      <c r="K1907">
        <f t="shared" si="59"/>
        <v>0.42919276643705695</v>
      </c>
    </row>
    <row r="1908" spans="1:11" x14ac:dyDescent="0.3">
      <c r="A1908" t="str">
        <f t="shared" si="58"/>
        <v>2013_5643</v>
      </c>
      <c r="C1908" s="116">
        <v>1907</v>
      </c>
      <c r="D1908" s="116">
        <v>2013</v>
      </c>
      <c r="E1908" s="116">
        <v>5643</v>
      </c>
      <c r="F1908" s="116">
        <v>5643</v>
      </c>
      <c r="G1908" s="116" t="s">
        <v>258</v>
      </c>
      <c r="H1908" s="116">
        <v>11093938</v>
      </c>
      <c r="I1908" s="116">
        <v>9186066</v>
      </c>
      <c r="J1908" s="116">
        <v>1907872</v>
      </c>
      <c r="K1908">
        <f t="shared" si="59"/>
        <v>0.1719742800076943</v>
      </c>
    </row>
    <row r="1909" spans="1:11" x14ac:dyDescent="0.3">
      <c r="A1909" t="str">
        <f t="shared" si="58"/>
        <v>2013_5697</v>
      </c>
      <c r="C1909" s="116">
        <v>1908</v>
      </c>
      <c r="D1909" s="116">
        <v>2013</v>
      </c>
      <c r="E1909" s="116">
        <v>5697</v>
      </c>
      <c r="F1909" s="116">
        <v>5697</v>
      </c>
      <c r="G1909" s="116" t="s">
        <v>795</v>
      </c>
      <c r="H1909" s="116">
        <v>6501006</v>
      </c>
      <c r="I1909" s="116">
        <v>5129367</v>
      </c>
      <c r="J1909" s="116">
        <v>1371639</v>
      </c>
      <c r="K1909">
        <f t="shared" si="59"/>
        <v>0.2109887300519335</v>
      </c>
    </row>
    <row r="1910" spans="1:11" x14ac:dyDescent="0.3">
      <c r="A1910" t="str">
        <f t="shared" si="58"/>
        <v>2013_5724</v>
      </c>
      <c r="C1910" s="116">
        <v>1909</v>
      </c>
      <c r="D1910" s="116">
        <v>2013</v>
      </c>
      <c r="E1910" s="116">
        <v>5724</v>
      </c>
      <c r="F1910" s="116">
        <v>5724</v>
      </c>
      <c r="G1910" s="116" t="s">
        <v>260</v>
      </c>
      <c r="H1910" s="116">
        <v>2966452</v>
      </c>
      <c r="I1910" s="116">
        <v>2837875</v>
      </c>
      <c r="J1910" s="116">
        <v>128577</v>
      </c>
      <c r="K1910">
        <f t="shared" si="59"/>
        <v>4.3343698128269055E-2</v>
      </c>
    </row>
    <row r="1911" spans="1:11" x14ac:dyDescent="0.3">
      <c r="A1911" t="str">
        <f t="shared" si="58"/>
        <v>2013_5805</v>
      </c>
      <c r="C1911" s="116">
        <v>1910</v>
      </c>
      <c r="D1911" s="116">
        <v>2013</v>
      </c>
      <c r="E1911" s="116">
        <v>5805</v>
      </c>
      <c r="F1911" s="116">
        <v>5805</v>
      </c>
      <c r="G1911" s="116" t="s">
        <v>262</v>
      </c>
      <c r="H1911" s="116">
        <v>18309796</v>
      </c>
      <c r="I1911" s="116">
        <v>13637387</v>
      </c>
      <c r="J1911" s="116">
        <v>4672409</v>
      </c>
      <c r="K1911">
        <f t="shared" si="59"/>
        <v>0.25518629481180455</v>
      </c>
    </row>
    <row r="1912" spans="1:11" x14ac:dyDescent="0.3">
      <c r="A1912" t="str">
        <f t="shared" si="58"/>
        <v>2013_5823</v>
      </c>
      <c r="C1912" s="116">
        <v>1911</v>
      </c>
      <c r="D1912" s="116">
        <v>2013</v>
      </c>
      <c r="E1912" s="116">
        <v>5823</v>
      </c>
      <c r="F1912" s="116">
        <v>5823</v>
      </c>
      <c r="G1912" s="116" t="s">
        <v>263</v>
      </c>
      <c r="H1912" s="116">
        <v>4886121</v>
      </c>
      <c r="I1912" s="116">
        <v>4980725</v>
      </c>
      <c r="J1912" s="116">
        <v>-94604</v>
      </c>
      <c r="K1912">
        <f t="shared" si="59"/>
        <v>-1.9361780029598121E-2</v>
      </c>
    </row>
    <row r="1913" spans="1:11" x14ac:dyDescent="0.3">
      <c r="A1913" t="str">
        <f t="shared" si="58"/>
        <v>2013_5832</v>
      </c>
      <c r="C1913" s="116">
        <v>1912</v>
      </c>
      <c r="D1913" s="116">
        <v>2013</v>
      </c>
      <c r="E1913" s="116">
        <v>5832</v>
      </c>
      <c r="F1913" s="116">
        <v>5832</v>
      </c>
      <c r="G1913" s="116" t="s">
        <v>264</v>
      </c>
      <c r="H1913" s="116">
        <v>4983638</v>
      </c>
      <c r="I1913" s="116">
        <v>3150028</v>
      </c>
      <c r="J1913" s="116">
        <v>1833610</v>
      </c>
      <c r="K1913">
        <f t="shared" si="59"/>
        <v>0.36792600104582235</v>
      </c>
    </row>
    <row r="1914" spans="1:11" x14ac:dyDescent="0.3">
      <c r="A1914" t="str">
        <f t="shared" si="58"/>
        <v>2013_5877</v>
      </c>
      <c r="C1914" s="116">
        <v>1913</v>
      </c>
      <c r="D1914" s="116">
        <v>2013</v>
      </c>
      <c r="E1914" s="116">
        <v>5877</v>
      </c>
      <c r="F1914" s="116">
        <v>5877</v>
      </c>
      <c r="G1914" s="116" t="s">
        <v>265</v>
      </c>
      <c r="H1914" s="116">
        <v>17252252</v>
      </c>
      <c r="I1914" s="116">
        <v>14606694</v>
      </c>
      <c r="J1914" s="116">
        <v>2645558</v>
      </c>
      <c r="K1914">
        <f t="shared" si="59"/>
        <v>0.15334566177215589</v>
      </c>
    </row>
    <row r="1915" spans="1:11" x14ac:dyDescent="0.3">
      <c r="A1915" t="str">
        <f t="shared" si="58"/>
        <v>2013_5895</v>
      </c>
      <c r="C1915" s="116">
        <v>1914</v>
      </c>
      <c r="D1915" s="116">
        <v>2013</v>
      </c>
      <c r="E1915" s="116">
        <v>5895</v>
      </c>
      <c r="F1915" s="116">
        <v>5895</v>
      </c>
      <c r="G1915" s="116" t="s">
        <v>266</v>
      </c>
      <c r="H1915" s="116">
        <v>2987689</v>
      </c>
      <c r="I1915" s="116">
        <v>2443419</v>
      </c>
      <c r="J1915" s="116">
        <v>544270</v>
      </c>
      <c r="K1915">
        <f t="shared" si="59"/>
        <v>0.18217090199147234</v>
      </c>
    </row>
    <row r="1916" spans="1:11" x14ac:dyDescent="0.3">
      <c r="A1916" t="str">
        <f t="shared" si="58"/>
        <v>2013_5949</v>
      </c>
      <c r="C1916" s="116">
        <v>1915</v>
      </c>
      <c r="D1916" s="116">
        <v>2013</v>
      </c>
      <c r="E1916" s="116">
        <v>5949</v>
      </c>
      <c r="F1916" s="116">
        <v>5949</v>
      </c>
      <c r="G1916" s="116" t="s">
        <v>267</v>
      </c>
      <c r="H1916" s="116">
        <v>12393483</v>
      </c>
      <c r="I1916" s="116">
        <v>9914316</v>
      </c>
      <c r="J1916" s="116">
        <v>2479167</v>
      </c>
      <c r="K1916">
        <f t="shared" si="59"/>
        <v>0.20003795543189917</v>
      </c>
    </row>
    <row r="1917" spans="1:11" x14ac:dyDescent="0.3">
      <c r="A1917" t="str">
        <f t="shared" si="58"/>
        <v>2013_5976</v>
      </c>
      <c r="C1917" s="116">
        <v>1916</v>
      </c>
      <c r="D1917" s="116">
        <v>2013</v>
      </c>
      <c r="E1917" s="116">
        <v>5976</v>
      </c>
      <c r="F1917" s="116">
        <v>5976</v>
      </c>
      <c r="G1917" s="116" t="s">
        <v>268</v>
      </c>
      <c r="H1917" s="116">
        <v>12471936</v>
      </c>
      <c r="I1917" s="116">
        <v>10028393</v>
      </c>
      <c r="J1917" s="116">
        <v>2443543</v>
      </c>
      <c r="K1917">
        <f t="shared" si="59"/>
        <v>0.19592331134476637</v>
      </c>
    </row>
    <row r="1918" spans="1:11" x14ac:dyDescent="0.3">
      <c r="A1918" t="str">
        <f t="shared" si="58"/>
        <v>2013_5994</v>
      </c>
      <c r="C1918" s="116">
        <v>1917</v>
      </c>
      <c r="D1918" s="116">
        <v>2013</v>
      </c>
      <c r="E1918" s="116">
        <v>5994</v>
      </c>
      <c r="F1918" s="116">
        <v>5994</v>
      </c>
      <c r="G1918" s="116" t="s">
        <v>269</v>
      </c>
      <c r="H1918" s="116">
        <v>8458159</v>
      </c>
      <c r="I1918" s="116">
        <v>7701748</v>
      </c>
      <c r="J1918" s="116">
        <v>756411</v>
      </c>
      <c r="K1918">
        <f t="shared" si="59"/>
        <v>8.9429744699762684E-2</v>
      </c>
    </row>
    <row r="1919" spans="1:11" x14ac:dyDescent="0.3">
      <c r="A1919" t="str">
        <f t="shared" si="58"/>
        <v>2013_6003</v>
      </c>
      <c r="C1919" s="116">
        <v>1918</v>
      </c>
      <c r="D1919" s="116">
        <v>2013</v>
      </c>
      <c r="E1919" s="116">
        <v>6003</v>
      </c>
      <c r="F1919" s="116">
        <v>6003</v>
      </c>
      <c r="G1919" s="116" t="s">
        <v>270</v>
      </c>
      <c r="H1919" s="116">
        <v>5810944</v>
      </c>
      <c r="I1919" s="116">
        <v>4690996</v>
      </c>
      <c r="J1919" s="116">
        <v>1119948</v>
      </c>
      <c r="K1919">
        <f t="shared" si="59"/>
        <v>0.19273081963963171</v>
      </c>
    </row>
    <row r="1920" spans="1:11" x14ac:dyDescent="0.3">
      <c r="A1920" t="str">
        <f t="shared" si="58"/>
        <v>2013_6012</v>
      </c>
      <c r="C1920" s="116">
        <v>1919</v>
      </c>
      <c r="D1920" s="116">
        <v>2013</v>
      </c>
      <c r="E1920" s="116">
        <v>6012</v>
      </c>
      <c r="F1920" s="116">
        <v>6012</v>
      </c>
      <c r="G1920" s="116" t="s">
        <v>271</v>
      </c>
      <c r="H1920" s="116">
        <v>7148254</v>
      </c>
      <c r="I1920" s="116">
        <v>5586192</v>
      </c>
      <c r="J1920" s="116">
        <v>1562062</v>
      </c>
      <c r="K1920">
        <f t="shared" si="59"/>
        <v>0.21852357232969058</v>
      </c>
    </row>
    <row r="1921" spans="1:11" x14ac:dyDescent="0.3">
      <c r="A1921" t="str">
        <f t="shared" si="58"/>
        <v>2013_6030</v>
      </c>
      <c r="C1921" s="116">
        <v>1920</v>
      </c>
      <c r="D1921" s="116">
        <v>2013</v>
      </c>
      <c r="E1921" s="116">
        <v>6030</v>
      </c>
      <c r="F1921" s="116">
        <v>6030</v>
      </c>
      <c r="G1921" s="116" t="s">
        <v>272</v>
      </c>
      <c r="H1921" s="116">
        <v>11729659</v>
      </c>
      <c r="I1921" s="116">
        <v>10687304</v>
      </c>
      <c r="J1921" s="116">
        <v>1042355</v>
      </c>
      <c r="K1921">
        <f t="shared" si="59"/>
        <v>8.8864902210712179E-2</v>
      </c>
    </row>
    <row r="1922" spans="1:11" x14ac:dyDescent="0.3">
      <c r="A1922" t="str">
        <f t="shared" si="58"/>
        <v>2013_6048</v>
      </c>
      <c r="C1922" s="116">
        <v>1921</v>
      </c>
      <c r="D1922" s="116">
        <v>2013</v>
      </c>
      <c r="E1922" s="116">
        <v>6048</v>
      </c>
      <c r="F1922" s="116">
        <v>6035</v>
      </c>
      <c r="G1922" s="116" t="s">
        <v>273</v>
      </c>
      <c r="H1922" s="116">
        <v>8447434</v>
      </c>
      <c r="I1922" s="116">
        <v>6239161</v>
      </c>
      <c r="J1922" s="116">
        <v>2208273</v>
      </c>
      <c r="K1922">
        <f t="shared" si="59"/>
        <v>0.26141346591166026</v>
      </c>
    </row>
    <row r="1923" spans="1:11" x14ac:dyDescent="0.3">
      <c r="A1923" t="str">
        <f t="shared" si="58"/>
        <v>2013_6039</v>
      </c>
      <c r="C1923" s="116">
        <v>1922</v>
      </c>
      <c r="D1923" s="116">
        <v>2013</v>
      </c>
      <c r="E1923" s="116">
        <v>6039</v>
      </c>
      <c r="F1923" s="116">
        <v>6039</v>
      </c>
      <c r="G1923" s="116" t="s">
        <v>274</v>
      </c>
      <c r="H1923" s="116">
        <v>164475246</v>
      </c>
      <c r="I1923" s="116">
        <v>144457015</v>
      </c>
      <c r="J1923" s="116">
        <v>20018231</v>
      </c>
      <c r="K1923">
        <f t="shared" si="59"/>
        <v>0.12170968876374259</v>
      </c>
    </row>
    <row r="1924" spans="1:11" x14ac:dyDescent="0.3">
      <c r="A1924" t="str">
        <f t="shared" si="58"/>
        <v>2013_6093</v>
      </c>
      <c r="C1924" s="116">
        <v>1923</v>
      </c>
      <c r="D1924" s="116">
        <v>2013</v>
      </c>
      <c r="E1924" s="116">
        <v>6093</v>
      </c>
      <c r="F1924" s="116">
        <v>6093</v>
      </c>
      <c r="G1924" s="116" t="s">
        <v>275</v>
      </c>
      <c r="H1924" s="116">
        <v>15749644</v>
      </c>
      <c r="I1924" s="116">
        <v>11660390</v>
      </c>
      <c r="J1924" s="116">
        <v>4089254</v>
      </c>
      <c r="K1924">
        <f t="shared" si="59"/>
        <v>0.25964104331501081</v>
      </c>
    </row>
    <row r="1925" spans="1:11" x14ac:dyDescent="0.3">
      <c r="A1925" t="str">
        <f t="shared" ref="A1925:A1988" si="60">CONCATENATE(D1925,"_",E1925)</f>
        <v>2013_6091</v>
      </c>
      <c r="C1925" s="116">
        <v>1924</v>
      </c>
      <c r="D1925" s="116">
        <v>2013</v>
      </c>
      <c r="E1925" s="116">
        <v>6091</v>
      </c>
      <c r="F1925" s="116">
        <v>6091</v>
      </c>
      <c r="G1925" s="116" t="s">
        <v>359</v>
      </c>
      <c r="H1925" s="116">
        <v>12619897</v>
      </c>
      <c r="I1925" s="116">
        <v>9863838</v>
      </c>
      <c r="J1925" s="116">
        <v>2756059</v>
      </c>
      <c r="K1925">
        <f t="shared" ref="K1925:K1988" si="61">J1925/H1925</f>
        <v>0.21838997576604627</v>
      </c>
    </row>
    <row r="1926" spans="1:11" x14ac:dyDescent="0.3">
      <c r="A1926" t="str">
        <f t="shared" si="60"/>
        <v>2013_6095</v>
      </c>
      <c r="C1926" s="116">
        <v>1925</v>
      </c>
      <c r="D1926" s="116">
        <v>2013</v>
      </c>
      <c r="E1926" s="116">
        <v>6095</v>
      </c>
      <c r="F1926" s="116">
        <v>6095</v>
      </c>
      <c r="G1926" s="116" t="s">
        <v>277</v>
      </c>
      <c r="H1926" s="116">
        <v>8832961</v>
      </c>
      <c r="I1926" s="116">
        <v>7418812</v>
      </c>
      <c r="J1926" s="116">
        <v>1414149</v>
      </c>
      <c r="K1926">
        <f t="shared" si="61"/>
        <v>0.16009908795023547</v>
      </c>
    </row>
    <row r="1927" spans="1:11" x14ac:dyDescent="0.3">
      <c r="A1927" t="str">
        <f t="shared" si="60"/>
        <v>2013_5157</v>
      </c>
      <c r="C1927" s="116">
        <v>1926</v>
      </c>
      <c r="D1927" s="116">
        <v>2013</v>
      </c>
      <c r="E1927" s="116">
        <v>5157</v>
      </c>
      <c r="F1927" s="116">
        <v>6099</v>
      </c>
      <c r="G1927" s="116" t="s">
        <v>281</v>
      </c>
      <c r="H1927" s="116">
        <v>8448832</v>
      </c>
      <c r="I1927" s="116">
        <v>6877757</v>
      </c>
      <c r="J1927" s="116">
        <v>1571075</v>
      </c>
      <c r="K1927">
        <f t="shared" si="61"/>
        <v>0.18595173865452644</v>
      </c>
    </row>
    <row r="1928" spans="1:11" x14ac:dyDescent="0.3">
      <c r="A1928" t="str">
        <f t="shared" si="60"/>
        <v>2013_6097</v>
      </c>
      <c r="C1928" s="116">
        <v>1927</v>
      </c>
      <c r="D1928" s="116">
        <v>2013</v>
      </c>
      <c r="E1928" s="116">
        <v>6097</v>
      </c>
      <c r="F1928" s="116">
        <v>6097</v>
      </c>
      <c r="G1928" s="116" t="s">
        <v>279</v>
      </c>
      <c r="H1928" s="116">
        <v>3122242</v>
      </c>
      <c r="I1928" s="116">
        <v>2692240</v>
      </c>
      <c r="J1928" s="116">
        <v>430002</v>
      </c>
      <c r="K1928">
        <f t="shared" si="61"/>
        <v>0.13772218809432452</v>
      </c>
    </row>
    <row r="1929" spans="1:11" x14ac:dyDescent="0.3">
      <c r="A1929" t="str">
        <f t="shared" si="60"/>
        <v>2013_6098</v>
      </c>
      <c r="C1929" s="116">
        <v>1928</v>
      </c>
      <c r="D1929" s="116">
        <v>2013</v>
      </c>
      <c r="E1929" s="116">
        <v>6098</v>
      </c>
      <c r="F1929" s="116">
        <v>6098</v>
      </c>
      <c r="G1929" s="116" t="s">
        <v>796</v>
      </c>
      <c r="H1929" s="116">
        <v>17322506</v>
      </c>
      <c r="I1929" s="116">
        <v>14623886</v>
      </c>
      <c r="J1929" s="116">
        <v>2698620</v>
      </c>
      <c r="K1929">
        <f t="shared" si="61"/>
        <v>0.15578692828855131</v>
      </c>
    </row>
    <row r="1930" spans="1:11" x14ac:dyDescent="0.3">
      <c r="A1930" t="str">
        <f t="shared" si="60"/>
        <v>2013_6100</v>
      </c>
      <c r="C1930" s="116">
        <v>1929</v>
      </c>
      <c r="D1930" s="116">
        <v>2013</v>
      </c>
      <c r="E1930" s="116">
        <v>6100</v>
      </c>
      <c r="F1930" s="116">
        <v>6100</v>
      </c>
      <c r="G1930" s="116" t="s">
        <v>282</v>
      </c>
      <c r="H1930" s="116">
        <v>8313967</v>
      </c>
      <c r="I1930" s="116">
        <v>6654286</v>
      </c>
      <c r="J1930" s="116">
        <v>1659681</v>
      </c>
      <c r="K1930">
        <f t="shared" si="61"/>
        <v>0.19962564200699859</v>
      </c>
    </row>
    <row r="1931" spans="1:11" x14ac:dyDescent="0.3">
      <c r="A1931" t="str">
        <f t="shared" si="60"/>
        <v>2013_6101</v>
      </c>
      <c r="C1931" s="116">
        <v>1930</v>
      </c>
      <c r="D1931" s="116">
        <v>2013</v>
      </c>
      <c r="E1931" s="116">
        <v>6101</v>
      </c>
      <c r="F1931" s="116">
        <v>6101</v>
      </c>
      <c r="G1931" s="116" t="s">
        <v>283</v>
      </c>
      <c r="H1931" s="116">
        <v>63641917</v>
      </c>
      <c r="I1931" s="116">
        <v>61763776</v>
      </c>
      <c r="J1931" s="116">
        <v>1878141</v>
      </c>
      <c r="K1931">
        <f t="shared" si="61"/>
        <v>2.9511068939045315E-2</v>
      </c>
    </row>
    <row r="1932" spans="1:11" x14ac:dyDescent="0.3">
      <c r="A1932" t="str">
        <f t="shared" si="60"/>
        <v>2013_6094</v>
      </c>
      <c r="C1932" s="116">
        <v>1931</v>
      </c>
      <c r="D1932" s="116">
        <v>2013</v>
      </c>
      <c r="E1932" s="116">
        <v>6094</v>
      </c>
      <c r="F1932" s="116">
        <v>6094</v>
      </c>
      <c r="G1932" s="116" t="s">
        <v>276</v>
      </c>
      <c r="H1932" s="116">
        <v>7361134</v>
      </c>
      <c r="I1932" s="116">
        <v>5659874</v>
      </c>
      <c r="J1932" s="116">
        <v>1701260</v>
      </c>
      <c r="K1932">
        <f t="shared" si="61"/>
        <v>0.23111384740448959</v>
      </c>
    </row>
    <row r="1933" spans="1:11" x14ac:dyDescent="0.3">
      <c r="A1933" t="str">
        <f t="shared" si="60"/>
        <v>2013_6096</v>
      </c>
      <c r="C1933" s="116">
        <v>1932</v>
      </c>
      <c r="D1933" s="116">
        <v>2013</v>
      </c>
      <c r="E1933" s="116">
        <v>6096</v>
      </c>
      <c r="F1933" s="116">
        <v>6096</v>
      </c>
      <c r="G1933" s="116" t="s">
        <v>947</v>
      </c>
      <c r="H1933" s="116">
        <v>7282392</v>
      </c>
      <c r="I1933" s="116">
        <v>6418985</v>
      </c>
      <c r="J1933" s="116">
        <v>863407</v>
      </c>
      <c r="K1933">
        <f t="shared" si="61"/>
        <v>0.11856090691080623</v>
      </c>
    </row>
    <row r="1934" spans="1:11" x14ac:dyDescent="0.3">
      <c r="A1934" t="str">
        <f t="shared" si="60"/>
        <v>2013_6102</v>
      </c>
      <c r="C1934" s="116">
        <v>1933</v>
      </c>
      <c r="D1934" s="116">
        <v>2013</v>
      </c>
      <c r="E1934" s="116">
        <v>6102</v>
      </c>
      <c r="F1934" s="116">
        <v>6102</v>
      </c>
      <c r="G1934" s="116" t="s">
        <v>284</v>
      </c>
      <c r="H1934" s="116">
        <v>26805508</v>
      </c>
      <c r="I1934" s="116">
        <v>19765615</v>
      </c>
      <c r="J1934" s="116">
        <v>7039893</v>
      </c>
      <c r="K1934">
        <f t="shared" si="61"/>
        <v>0.26262859857011478</v>
      </c>
    </row>
    <row r="1935" spans="1:11" x14ac:dyDescent="0.3">
      <c r="A1935" t="str">
        <f t="shared" si="60"/>
        <v>2013_6120</v>
      </c>
      <c r="C1935" s="116">
        <v>1934</v>
      </c>
      <c r="D1935" s="116">
        <v>2013</v>
      </c>
      <c r="E1935" s="116">
        <v>6120</v>
      </c>
      <c r="F1935" s="116">
        <v>6120</v>
      </c>
      <c r="G1935" s="116" t="s">
        <v>285</v>
      </c>
      <c r="H1935" s="116">
        <v>13845810</v>
      </c>
      <c r="I1935" s="116">
        <v>12360034</v>
      </c>
      <c r="J1935" s="116">
        <v>1485776</v>
      </c>
      <c r="K1935">
        <f t="shared" si="61"/>
        <v>0.1073087092773915</v>
      </c>
    </row>
    <row r="1936" spans="1:11" x14ac:dyDescent="0.3">
      <c r="A1936" t="str">
        <f t="shared" si="60"/>
        <v>2013_6138</v>
      </c>
      <c r="C1936" s="116">
        <v>1935</v>
      </c>
      <c r="D1936" s="116">
        <v>2013</v>
      </c>
      <c r="E1936" s="116">
        <v>6138</v>
      </c>
      <c r="F1936" s="116">
        <v>6138</v>
      </c>
      <c r="G1936" s="116" t="s">
        <v>286</v>
      </c>
      <c r="H1936" s="116">
        <v>6058126</v>
      </c>
      <c r="I1936" s="116">
        <v>4384543</v>
      </c>
      <c r="J1936" s="116">
        <v>1673583</v>
      </c>
      <c r="K1936">
        <f t="shared" si="61"/>
        <v>0.27625424099795876</v>
      </c>
    </row>
    <row r="1937" spans="1:11" x14ac:dyDescent="0.3">
      <c r="A1937" t="str">
        <f t="shared" si="60"/>
        <v>2013_5751</v>
      </c>
      <c r="C1937" s="116">
        <v>1936</v>
      </c>
      <c r="D1937" s="116">
        <v>2013</v>
      </c>
      <c r="E1937" s="116">
        <v>5751</v>
      </c>
      <c r="F1937" s="116">
        <v>5751</v>
      </c>
      <c r="G1937" s="116" t="s">
        <v>261</v>
      </c>
      <c r="H1937" s="116">
        <v>8813003</v>
      </c>
      <c r="I1937" s="116">
        <v>6356395</v>
      </c>
      <c r="J1937" s="116">
        <v>2456608</v>
      </c>
      <c r="K1937">
        <f t="shared" si="61"/>
        <v>0.2787481179797624</v>
      </c>
    </row>
    <row r="1938" spans="1:11" x14ac:dyDescent="0.3">
      <c r="A1938" t="str">
        <f t="shared" si="60"/>
        <v>2013_6165</v>
      </c>
      <c r="C1938" s="116">
        <v>1937</v>
      </c>
      <c r="D1938" s="116">
        <v>2013</v>
      </c>
      <c r="E1938" s="116">
        <v>6165</v>
      </c>
      <c r="F1938" s="116">
        <v>6165</v>
      </c>
      <c r="G1938" s="116" t="s">
        <v>287</v>
      </c>
      <c r="H1938" s="116">
        <v>2969132</v>
      </c>
      <c r="I1938" s="116">
        <v>2499822</v>
      </c>
      <c r="J1938" s="116">
        <v>469310</v>
      </c>
      <c r="K1938">
        <f t="shared" si="61"/>
        <v>0.15806302986866194</v>
      </c>
    </row>
    <row r="1939" spans="1:11" x14ac:dyDescent="0.3">
      <c r="A1939" t="str">
        <f t="shared" si="60"/>
        <v>2013_6175</v>
      </c>
      <c r="C1939" s="116">
        <v>1938</v>
      </c>
      <c r="D1939" s="116">
        <v>2013</v>
      </c>
      <c r="E1939" s="116">
        <v>6175</v>
      </c>
      <c r="F1939" s="116">
        <v>6175</v>
      </c>
      <c r="G1939" s="116" t="s">
        <v>288</v>
      </c>
      <c r="H1939" s="116">
        <v>7232200</v>
      </c>
      <c r="I1939" s="116">
        <v>7286656</v>
      </c>
      <c r="J1939" s="116">
        <v>-54456</v>
      </c>
      <c r="K1939">
        <f t="shared" si="61"/>
        <v>-7.5296590249163461E-3</v>
      </c>
    </row>
    <row r="1940" spans="1:11" x14ac:dyDescent="0.3">
      <c r="A1940" t="str">
        <f t="shared" si="60"/>
        <v>2013_6219</v>
      </c>
      <c r="C1940" s="116">
        <v>1939</v>
      </c>
      <c r="D1940" s="116">
        <v>2013</v>
      </c>
      <c r="E1940" s="116">
        <v>6219</v>
      </c>
      <c r="F1940" s="116">
        <v>6219</v>
      </c>
      <c r="G1940" s="116" t="s">
        <v>289</v>
      </c>
      <c r="H1940" s="116">
        <v>31383277</v>
      </c>
      <c r="I1940" s="116">
        <v>21839118</v>
      </c>
      <c r="J1940" s="116">
        <v>9544159</v>
      </c>
      <c r="K1940">
        <f t="shared" si="61"/>
        <v>0.30411607430288429</v>
      </c>
    </row>
    <row r="1941" spans="1:11" x14ac:dyDescent="0.3">
      <c r="A1941" t="str">
        <f t="shared" si="60"/>
        <v>2013_6246</v>
      </c>
      <c r="C1941" s="116">
        <v>1940</v>
      </c>
      <c r="D1941" s="116">
        <v>2013</v>
      </c>
      <c r="E1941" s="116">
        <v>6246</v>
      </c>
      <c r="F1941" s="116">
        <v>6246</v>
      </c>
      <c r="G1941" s="116" t="s">
        <v>290</v>
      </c>
      <c r="H1941" s="116">
        <v>3888220</v>
      </c>
      <c r="I1941" s="116">
        <v>1741782</v>
      </c>
      <c r="J1941" s="116">
        <v>2146438</v>
      </c>
      <c r="K1941">
        <f t="shared" si="61"/>
        <v>0.55203615021783747</v>
      </c>
    </row>
    <row r="1942" spans="1:11" x14ac:dyDescent="0.3">
      <c r="A1942" t="str">
        <f t="shared" si="60"/>
        <v>2013_6273</v>
      </c>
      <c r="C1942" s="116">
        <v>1941</v>
      </c>
      <c r="D1942" s="116">
        <v>2013</v>
      </c>
      <c r="E1942" s="116">
        <v>6273</v>
      </c>
      <c r="F1942" s="116">
        <v>6273</v>
      </c>
      <c r="G1942" s="116" t="s">
        <v>358</v>
      </c>
      <c r="H1942" s="116">
        <v>11481891</v>
      </c>
      <c r="I1942" s="116">
        <v>10032654</v>
      </c>
      <c r="J1942" s="116">
        <v>1449237</v>
      </c>
      <c r="K1942">
        <f t="shared" si="61"/>
        <v>0.1262193657821695</v>
      </c>
    </row>
    <row r="1943" spans="1:11" x14ac:dyDescent="0.3">
      <c r="A1943" t="str">
        <f t="shared" si="60"/>
        <v>2013_6408</v>
      </c>
      <c r="C1943" s="116">
        <v>1942</v>
      </c>
      <c r="D1943" s="116">
        <v>2013</v>
      </c>
      <c r="E1943" s="116">
        <v>6408</v>
      </c>
      <c r="F1943" s="116">
        <v>6408</v>
      </c>
      <c r="G1943" s="116" t="s">
        <v>292</v>
      </c>
      <c r="H1943" s="116">
        <v>10872966</v>
      </c>
      <c r="I1943" s="116">
        <v>8330438</v>
      </c>
      <c r="J1943" s="116">
        <v>2542528</v>
      </c>
      <c r="K1943">
        <f t="shared" si="61"/>
        <v>0.23383941419480203</v>
      </c>
    </row>
    <row r="1944" spans="1:11" x14ac:dyDescent="0.3">
      <c r="A1944" t="str">
        <f t="shared" si="60"/>
        <v>2013_6453</v>
      </c>
      <c r="C1944" s="116">
        <v>1943</v>
      </c>
      <c r="D1944" s="116">
        <v>2013</v>
      </c>
      <c r="E1944" s="116">
        <v>6453</v>
      </c>
      <c r="F1944" s="116">
        <v>6453</v>
      </c>
      <c r="G1944" s="116" t="s">
        <v>293</v>
      </c>
      <c r="H1944" s="116">
        <v>7890116</v>
      </c>
      <c r="I1944" s="116">
        <v>6404817</v>
      </c>
      <c r="J1944" s="116">
        <v>1485299</v>
      </c>
      <c r="K1944">
        <f t="shared" si="61"/>
        <v>0.18824805617559995</v>
      </c>
    </row>
    <row r="1945" spans="1:11" x14ac:dyDescent="0.3">
      <c r="A1945" t="str">
        <f t="shared" si="60"/>
        <v>2013_6460</v>
      </c>
      <c r="C1945" s="116">
        <v>1944</v>
      </c>
      <c r="D1945" s="116">
        <v>2013</v>
      </c>
      <c r="E1945" s="116">
        <v>6460</v>
      </c>
      <c r="F1945" s="116">
        <v>6460</v>
      </c>
      <c r="G1945" s="116" t="s">
        <v>294</v>
      </c>
      <c r="H1945" s="116">
        <v>7465600</v>
      </c>
      <c r="I1945" s="116">
        <v>7844576</v>
      </c>
      <c r="J1945" s="116">
        <v>-378976</v>
      </c>
      <c r="K1945">
        <f t="shared" si="61"/>
        <v>-5.076296613801972E-2</v>
      </c>
    </row>
    <row r="1946" spans="1:11" x14ac:dyDescent="0.3">
      <c r="A1946" t="str">
        <f t="shared" si="60"/>
        <v>2013_6462</v>
      </c>
      <c r="C1946" s="116">
        <v>1945</v>
      </c>
      <c r="D1946" s="116">
        <v>2013</v>
      </c>
      <c r="E1946" s="116">
        <v>6462</v>
      </c>
      <c r="F1946" s="116">
        <v>6462</v>
      </c>
      <c r="G1946" s="116" t="s">
        <v>295</v>
      </c>
      <c r="H1946" s="116">
        <v>4863263</v>
      </c>
      <c r="I1946" s="116">
        <v>3240931</v>
      </c>
      <c r="J1946" s="116">
        <v>1622332</v>
      </c>
      <c r="K1946">
        <f t="shared" si="61"/>
        <v>0.33358919721183083</v>
      </c>
    </row>
    <row r="1947" spans="1:11" x14ac:dyDescent="0.3">
      <c r="A1947" t="str">
        <f t="shared" si="60"/>
        <v>2013_6471</v>
      </c>
      <c r="C1947" s="116">
        <v>1946</v>
      </c>
      <c r="D1947" s="116">
        <v>2013</v>
      </c>
      <c r="E1947" s="116">
        <v>6471</v>
      </c>
      <c r="F1947" s="116">
        <v>6471</v>
      </c>
      <c r="G1947" s="116" t="s">
        <v>296</v>
      </c>
      <c r="H1947" s="116">
        <v>6446092</v>
      </c>
      <c r="I1947" s="116">
        <v>4839401</v>
      </c>
      <c r="J1947" s="116">
        <v>1606691</v>
      </c>
      <c r="K1947">
        <f t="shared" si="61"/>
        <v>0.24925039853604322</v>
      </c>
    </row>
    <row r="1948" spans="1:11" x14ac:dyDescent="0.3">
      <c r="A1948" t="str">
        <f t="shared" si="60"/>
        <v>2013_6509</v>
      </c>
      <c r="C1948" s="116">
        <v>1947</v>
      </c>
      <c r="D1948" s="116">
        <v>2013</v>
      </c>
      <c r="E1948" s="116">
        <v>6509</v>
      </c>
      <c r="F1948" s="116">
        <v>6509</v>
      </c>
      <c r="G1948" s="116" t="s">
        <v>297</v>
      </c>
      <c r="H1948" s="116">
        <v>5662836</v>
      </c>
      <c r="I1948" s="116">
        <v>4801499</v>
      </c>
      <c r="J1948" s="116">
        <v>861337</v>
      </c>
      <c r="K1948">
        <f t="shared" si="61"/>
        <v>0.15210346900387015</v>
      </c>
    </row>
    <row r="1949" spans="1:11" x14ac:dyDescent="0.3">
      <c r="A1949" t="str">
        <f t="shared" si="60"/>
        <v>2013_6512</v>
      </c>
      <c r="C1949" s="116">
        <v>1948</v>
      </c>
      <c r="D1949" s="116">
        <v>2013</v>
      </c>
      <c r="E1949" s="116">
        <v>6512</v>
      </c>
      <c r="F1949" s="116">
        <v>6512</v>
      </c>
      <c r="G1949" s="116" t="s">
        <v>298</v>
      </c>
      <c r="H1949" s="116">
        <v>6160469</v>
      </c>
      <c r="I1949" s="116">
        <v>4544776</v>
      </c>
      <c r="J1949" s="116">
        <v>1615693</v>
      </c>
      <c r="K1949">
        <f t="shared" si="61"/>
        <v>0.26226785655442791</v>
      </c>
    </row>
    <row r="1950" spans="1:11" x14ac:dyDescent="0.3">
      <c r="A1950" t="str">
        <f t="shared" si="60"/>
        <v>2013_6516</v>
      </c>
      <c r="C1950" s="116">
        <v>1949</v>
      </c>
      <c r="D1950" s="116">
        <v>2013</v>
      </c>
      <c r="E1950" s="116">
        <v>6516</v>
      </c>
      <c r="F1950" s="116">
        <v>6516</v>
      </c>
      <c r="G1950" s="116" t="s">
        <v>299</v>
      </c>
      <c r="H1950" s="116">
        <v>3196249</v>
      </c>
      <c r="I1950" s="116">
        <v>1877149</v>
      </c>
      <c r="J1950" s="116">
        <v>1319100</v>
      </c>
      <c r="K1950">
        <f t="shared" si="61"/>
        <v>0.41270251472898389</v>
      </c>
    </row>
    <row r="1951" spans="1:11" x14ac:dyDescent="0.3">
      <c r="A1951" t="str">
        <f t="shared" si="60"/>
        <v>2013_6534</v>
      </c>
      <c r="C1951" s="116">
        <v>1950</v>
      </c>
      <c r="D1951" s="116">
        <v>2013</v>
      </c>
      <c r="E1951" s="116">
        <v>6534</v>
      </c>
      <c r="F1951" s="116">
        <v>6534</v>
      </c>
      <c r="G1951" s="116" t="s">
        <v>300</v>
      </c>
      <c r="H1951" s="116">
        <v>8765596</v>
      </c>
      <c r="I1951" s="116">
        <v>7715727</v>
      </c>
      <c r="J1951" s="116">
        <v>1049869</v>
      </c>
      <c r="K1951">
        <f t="shared" si="61"/>
        <v>0.11977154776469279</v>
      </c>
    </row>
    <row r="1952" spans="1:11" x14ac:dyDescent="0.3">
      <c r="A1952" t="str">
        <f t="shared" si="60"/>
        <v>2013_1935</v>
      </c>
      <c r="C1952" s="116">
        <v>1951</v>
      </c>
      <c r="D1952" s="116">
        <v>2013</v>
      </c>
      <c r="E1952" s="116">
        <v>1935</v>
      </c>
      <c r="F1952" s="116">
        <v>6536</v>
      </c>
      <c r="G1952" s="116" t="s">
        <v>301</v>
      </c>
      <c r="H1952" s="116">
        <v>14655784</v>
      </c>
      <c r="I1952" s="116">
        <v>12109909</v>
      </c>
      <c r="J1952" s="116">
        <v>2545875</v>
      </c>
      <c r="K1952">
        <f t="shared" si="61"/>
        <v>0.1737112801334954</v>
      </c>
    </row>
    <row r="1953" spans="1:11" x14ac:dyDescent="0.3">
      <c r="A1953" t="str">
        <f t="shared" si="60"/>
        <v>2013_6561</v>
      </c>
      <c r="C1953" s="116">
        <v>1952</v>
      </c>
      <c r="D1953" s="116">
        <v>2013</v>
      </c>
      <c r="E1953" s="116">
        <v>6561</v>
      </c>
      <c r="F1953" s="116">
        <v>6561</v>
      </c>
      <c r="G1953" s="116" t="s">
        <v>302</v>
      </c>
      <c r="H1953" s="116">
        <v>4453758</v>
      </c>
      <c r="I1953" s="116">
        <v>3901226</v>
      </c>
      <c r="J1953" s="116">
        <v>552532</v>
      </c>
      <c r="K1953">
        <f t="shared" si="61"/>
        <v>0.12405972663983988</v>
      </c>
    </row>
    <row r="1954" spans="1:11" x14ac:dyDescent="0.3">
      <c r="A1954" t="str">
        <f t="shared" si="60"/>
        <v>2013_6579</v>
      </c>
      <c r="C1954" s="116">
        <v>1953</v>
      </c>
      <c r="D1954" s="116">
        <v>2013</v>
      </c>
      <c r="E1954" s="116">
        <v>6579</v>
      </c>
      <c r="F1954" s="116">
        <v>6579</v>
      </c>
      <c r="G1954" s="116" t="s">
        <v>303</v>
      </c>
      <c r="H1954" s="116">
        <v>42791677</v>
      </c>
      <c r="I1954" s="116">
        <v>37200854</v>
      </c>
      <c r="J1954" s="116">
        <v>5590823</v>
      </c>
      <c r="K1954">
        <f t="shared" si="61"/>
        <v>0.13065211255917827</v>
      </c>
    </row>
    <row r="1955" spans="1:11" x14ac:dyDescent="0.3">
      <c r="A1955" t="str">
        <f t="shared" si="60"/>
        <v>2013_6592</v>
      </c>
      <c r="C1955" s="116">
        <v>1954</v>
      </c>
      <c r="D1955" s="116">
        <v>2013</v>
      </c>
      <c r="E1955" s="116">
        <v>6592</v>
      </c>
      <c r="F1955" s="116">
        <v>6592</v>
      </c>
      <c r="G1955" s="116" t="s">
        <v>948</v>
      </c>
      <c r="H1955" s="116">
        <v>13691194</v>
      </c>
      <c r="I1955" s="116">
        <v>11097841</v>
      </c>
      <c r="J1955" s="116">
        <v>2593353</v>
      </c>
      <c r="K1955">
        <f t="shared" si="61"/>
        <v>0.18941759206684239</v>
      </c>
    </row>
    <row r="1956" spans="1:11" x14ac:dyDescent="0.3">
      <c r="A1956" t="str">
        <f t="shared" si="60"/>
        <v>2013_6615</v>
      </c>
      <c r="C1956" s="116">
        <v>1955</v>
      </c>
      <c r="D1956" s="116">
        <v>2013</v>
      </c>
      <c r="E1956" s="116">
        <v>6615</v>
      </c>
      <c r="F1956" s="116">
        <v>6615</v>
      </c>
      <c r="G1956" s="116" t="s">
        <v>306</v>
      </c>
      <c r="H1956" s="116">
        <v>7336312</v>
      </c>
      <c r="I1956" s="116">
        <v>5554215</v>
      </c>
      <c r="J1956" s="116">
        <v>1782097</v>
      </c>
      <c r="K1956">
        <f t="shared" si="61"/>
        <v>0.24291455979516682</v>
      </c>
    </row>
    <row r="1957" spans="1:11" x14ac:dyDescent="0.3">
      <c r="A1957" t="str">
        <f t="shared" si="60"/>
        <v>2013_6651</v>
      </c>
      <c r="C1957" s="116">
        <v>1956</v>
      </c>
      <c r="D1957" s="116">
        <v>2013</v>
      </c>
      <c r="E1957" s="116">
        <v>6651</v>
      </c>
      <c r="F1957" s="116">
        <v>6651</v>
      </c>
      <c r="G1957" s="116" t="s">
        <v>307</v>
      </c>
      <c r="H1957" s="116">
        <v>4149784</v>
      </c>
      <c r="I1957" s="116">
        <v>3788314</v>
      </c>
      <c r="J1957" s="116">
        <v>361470</v>
      </c>
      <c r="K1957">
        <f t="shared" si="61"/>
        <v>8.7105738515546829E-2</v>
      </c>
    </row>
    <row r="1958" spans="1:11" x14ac:dyDescent="0.3">
      <c r="A1958" t="str">
        <f t="shared" si="60"/>
        <v>2013_6660</v>
      </c>
      <c r="C1958" s="116">
        <v>1957</v>
      </c>
      <c r="D1958" s="116">
        <v>2013</v>
      </c>
      <c r="E1958" s="116">
        <v>6660</v>
      </c>
      <c r="F1958" s="116">
        <v>6660</v>
      </c>
      <c r="G1958" s="116" t="s">
        <v>308</v>
      </c>
      <c r="H1958" s="116">
        <v>20285852</v>
      </c>
      <c r="I1958" s="116">
        <v>16122061</v>
      </c>
      <c r="J1958" s="116">
        <v>4163791</v>
      </c>
      <c r="K1958">
        <f t="shared" si="61"/>
        <v>0.2052559093894602</v>
      </c>
    </row>
    <row r="1959" spans="1:11" x14ac:dyDescent="0.3">
      <c r="A1959" t="str">
        <f t="shared" si="60"/>
        <v>2013_6700</v>
      </c>
      <c r="C1959" s="116">
        <v>1958</v>
      </c>
      <c r="D1959" s="116">
        <v>2013</v>
      </c>
      <c r="E1959" s="116">
        <v>6700</v>
      </c>
      <c r="F1959" s="116">
        <v>6700</v>
      </c>
      <c r="G1959" s="116" t="s">
        <v>309</v>
      </c>
      <c r="H1959" s="116">
        <v>5761306</v>
      </c>
      <c r="I1959" s="116">
        <v>5498910</v>
      </c>
      <c r="J1959" s="116">
        <v>262396</v>
      </c>
      <c r="K1959">
        <f t="shared" si="61"/>
        <v>4.5544534520471573E-2</v>
      </c>
    </row>
    <row r="1960" spans="1:11" x14ac:dyDescent="0.3">
      <c r="A1960" t="str">
        <f t="shared" si="60"/>
        <v>2013_6759</v>
      </c>
      <c r="C1960" s="116">
        <v>1959</v>
      </c>
      <c r="D1960" s="116">
        <v>2013</v>
      </c>
      <c r="E1960" s="116">
        <v>6759</v>
      </c>
      <c r="F1960" s="116">
        <v>6759</v>
      </c>
      <c r="G1960" s="116" t="s">
        <v>311</v>
      </c>
      <c r="H1960" s="116">
        <v>8157345</v>
      </c>
      <c r="I1960" s="116">
        <v>7710498</v>
      </c>
      <c r="J1960" s="116">
        <v>446847</v>
      </c>
      <c r="K1960">
        <f t="shared" si="61"/>
        <v>5.4778484911450966E-2</v>
      </c>
    </row>
    <row r="1961" spans="1:11" x14ac:dyDescent="0.3">
      <c r="A1961" t="str">
        <f t="shared" si="60"/>
        <v>2013_6762</v>
      </c>
      <c r="C1961" s="116">
        <v>1960</v>
      </c>
      <c r="D1961" s="116">
        <v>2013</v>
      </c>
      <c r="E1961" s="116">
        <v>6762</v>
      </c>
      <c r="F1961" s="116">
        <v>6762</v>
      </c>
      <c r="G1961" s="116" t="s">
        <v>312</v>
      </c>
      <c r="H1961" s="116">
        <v>8398063</v>
      </c>
      <c r="I1961" s="116">
        <v>7490605</v>
      </c>
      <c r="J1961" s="116">
        <v>907458</v>
      </c>
      <c r="K1961">
        <f t="shared" si="61"/>
        <v>0.10805563139976444</v>
      </c>
    </row>
    <row r="1962" spans="1:11" x14ac:dyDescent="0.3">
      <c r="A1962" t="str">
        <f t="shared" si="60"/>
        <v>2013_6768</v>
      </c>
      <c r="C1962" s="116">
        <v>1961</v>
      </c>
      <c r="D1962" s="116">
        <v>2013</v>
      </c>
      <c r="E1962" s="116">
        <v>6768</v>
      </c>
      <c r="F1962" s="116">
        <v>6768</v>
      </c>
      <c r="G1962" s="116" t="s">
        <v>313</v>
      </c>
      <c r="H1962" s="116">
        <v>23010380</v>
      </c>
      <c r="I1962" s="116">
        <v>20625662</v>
      </c>
      <c r="J1962" s="116">
        <v>2384718</v>
      </c>
      <c r="K1962">
        <f t="shared" si="61"/>
        <v>0.103636619647307</v>
      </c>
    </row>
    <row r="1963" spans="1:11" x14ac:dyDescent="0.3">
      <c r="A1963" t="str">
        <f t="shared" si="60"/>
        <v>2013_6795</v>
      </c>
      <c r="C1963" s="116">
        <v>1962</v>
      </c>
      <c r="D1963" s="116">
        <v>2013</v>
      </c>
      <c r="E1963" s="116">
        <v>6795</v>
      </c>
      <c r="F1963" s="116">
        <v>6795</v>
      </c>
      <c r="G1963" s="116" t="s">
        <v>314</v>
      </c>
      <c r="H1963" s="116">
        <v>131658191</v>
      </c>
      <c r="I1963" s="116">
        <v>123352577</v>
      </c>
      <c r="J1963" s="116">
        <v>8305614</v>
      </c>
      <c r="K1963">
        <f t="shared" si="61"/>
        <v>6.3084673554416382E-2</v>
      </c>
    </row>
    <row r="1964" spans="1:11" x14ac:dyDescent="0.3">
      <c r="A1964" t="str">
        <f t="shared" si="60"/>
        <v>2013_6822</v>
      </c>
      <c r="C1964" s="116">
        <v>1963</v>
      </c>
      <c r="D1964" s="116">
        <v>2013</v>
      </c>
      <c r="E1964" s="116">
        <v>6822</v>
      </c>
      <c r="F1964" s="116">
        <v>6822</v>
      </c>
      <c r="G1964" s="116" t="s">
        <v>315</v>
      </c>
      <c r="H1964" s="116">
        <v>96299968</v>
      </c>
      <c r="I1964" s="116">
        <v>65575318</v>
      </c>
      <c r="J1964" s="116">
        <v>30724650</v>
      </c>
      <c r="K1964">
        <f t="shared" si="61"/>
        <v>0.31905150788835152</v>
      </c>
    </row>
    <row r="1965" spans="1:11" x14ac:dyDescent="0.3">
      <c r="A1965" t="str">
        <f t="shared" si="60"/>
        <v>2013_6840</v>
      </c>
      <c r="C1965" s="116">
        <v>1964</v>
      </c>
      <c r="D1965" s="116">
        <v>2013</v>
      </c>
      <c r="E1965" s="116">
        <v>6840</v>
      </c>
      <c r="F1965" s="116">
        <v>6840</v>
      </c>
      <c r="G1965" s="116" t="s">
        <v>316</v>
      </c>
      <c r="H1965" s="116">
        <v>25778690</v>
      </c>
      <c r="I1965" s="116">
        <v>22530581</v>
      </c>
      <c r="J1965" s="116">
        <v>3248109</v>
      </c>
      <c r="K1965">
        <f t="shared" si="61"/>
        <v>0.1259997695771197</v>
      </c>
    </row>
    <row r="1966" spans="1:11" x14ac:dyDescent="0.3">
      <c r="A1966" t="str">
        <f t="shared" si="60"/>
        <v>2013_6854</v>
      </c>
      <c r="C1966" s="116">
        <v>1965</v>
      </c>
      <c r="D1966" s="116">
        <v>2013</v>
      </c>
      <c r="E1966" s="116">
        <v>6854</v>
      </c>
      <c r="F1966" s="116">
        <v>6854</v>
      </c>
      <c r="G1966" s="116" t="s">
        <v>317</v>
      </c>
      <c r="H1966" s="116">
        <v>8678641</v>
      </c>
      <c r="I1966" s="116">
        <v>5874758</v>
      </c>
      <c r="J1966" s="116">
        <v>2803883</v>
      </c>
      <c r="K1966">
        <f t="shared" si="61"/>
        <v>0.32307857877748369</v>
      </c>
    </row>
    <row r="1967" spans="1:11" x14ac:dyDescent="0.3">
      <c r="A1967" t="str">
        <f t="shared" si="60"/>
        <v>2013_6867</v>
      </c>
      <c r="C1967" s="116">
        <v>1966</v>
      </c>
      <c r="D1967" s="116">
        <v>2013</v>
      </c>
      <c r="E1967" s="116">
        <v>6867</v>
      </c>
      <c r="F1967" s="116">
        <v>6867</v>
      </c>
      <c r="G1967" s="116" t="s">
        <v>318</v>
      </c>
      <c r="H1967" s="116">
        <v>24570304</v>
      </c>
      <c r="I1967" s="116">
        <v>19993609</v>
      </c>
      <c r="J1967" s="116">
        <v>4576695</v>
      </c>
      <c r="K1967">
        <f t="shared" si="61"/>
        <v>0.18626936809573053</v>
      </c>
    </row>
    <row r="1968" spans="1:11" x14ac:dyDescent="0.3">
      <c r="A1968" t="str">
        <f t="shared" si="60"/>
        <v>2013_6921</v>
      </c>
      <c r="C1968" s="116">
        <v>1967</v>
      </c>
      <c r="D1968" s="116">
        <v>2013</v>
      </c>
      <c r="E1968" s="116">
        <v>6921</v>
      </c>
      <c r="F1968" s="116">
        <v>6921</v>
      </c>
      <c r="G1968" s="116" t="s">
        <v>319</v>
      </c>
      <c r="H1968" s="116">
        <v>4179357</v>
      </c>
      <c r="I1968" s="116">
        <v>3676749</v>
      </c>
      <c r="J1968" s="116">
        <v>502608</v>
      </c>
      <c r="K1968">
        <f t="shared" si="61"/>
        <v>0.12025964759650827</v>
      </c>
    </row>
    <row r="1969" spans="1:11" x14ac:dyDescent="0.3">
      <c r="A1969" t="str">
        <f t="shared" si="60"/>
        <v>2013_6930</v>
      </c>
      <c r="C1969" s="116">
        <v>1968</v>
      </c>
      <c r="D1969" s="116">
        <v>2013</v>
      </c>
      <c r="E1969" s="116">
        <v>6930</v>
      </c>
      <c r="F1969" s="116">
        <v>6930</v>
      </c>
      <c r="G1969" s="116" t="s">
        <v>320</v>
      </c>
      <c r="H1969" s="116">
        <v>9557079</v>
      </c>
      <c r="I1969" s="116">
        <v>8169872</v>
      </c>
      <c r="J1969" s="116">
        <v>1387207</v>
      </c>
      <c r="K1969">
        <f t="shared" si="61"/>
        <v>0.14514968433346631</v>
      </c>
    </row>
    <row r="1970" spans="1:11" x14ac:dyDescent="0.3">
      <c r="A1970" t="str">
        <f t="shared" si="60"/>
        <v>2013_6937</v>
      </c>
      <c r="C1970" s="116">
        <v>1969</v>
      </c>
      <c r="D1970" s="116">
        <v>2013</v>
      </c>
      <c r="E1970" s="116">
        <v>6937</v>
      </c>
      <c r="F1970" s="116">
        <v>6937</v>
      </c>
      <c r="G1970" s="116" t="s">
        <v>797</v>
      </c>
      <c r="H1970" s="116">
        <v>9086709</v>
      </c>
      <c r="I1970" s="116">
        <v>7287089</v>
      </c>
      <c r="J1970" s="116">
        <v>1799620</v>
      </c>
      <c r="K1970">
        <f t="shared" si="61"/>
        <v>0.19804970094233237</v>
      </c>
    </row>
    <row r="1971" spans="1:11" x14ac:dyDescent="0.3">
      <c r="A1971" t="str">
        <f t="shared" si="60"/>
        <v>2013_6943</v>
      </c>
      <c r="C1971" s="116">
        <v>1970</v>
      </c>
      <c r="D1971" s="116">
        <v>2013</v>
      </c>
      <c r="E1971" s="116">
        <v>6943</v>
      </c>
      <c r="F1971" s="116">
        <v>6943</v>
      </c>
      <c r="G1971" s="116" t="s">
        <v>321</v>
      </c>
      <c r="H1971" s="116">
        <v>4098085</v>
      </c>
      <c r="I1971" s="116">
        <v>3217339</v>
      </c>
      <c r="J1971" s="116">
        <v>880746</v>
      </c>
      <c r="K1971">
        <f t="shared" si="61"/>
        <v>0.21491647928239654</v>
      </c>
    </row>
    <row r="1972" spans="1:11" x14ac:dyDescent="0.3">
      <c r="A1972" t="str">
        <f t="shared" si="60"/>
        <v>2013_6264</v>
      </c>
      <c r="C1972" s="116">
        <v>1971</v>
      </c>
      <c r="D1972" s="116">
        <v>2013</v>
      </c>
      <c r="E1972" s="116">
        <v>6264</v>
      </c>
      <c r="F1972" s="116">
        <v>6264</v>
      </c>
      <c r="G1972" s="116" t="s">
        <v>291</v>
      </c>
      <c r="H1972" s="116">
        <v>12289538</v>
      </c>
      <c r="I1972" s="116">
        <v>9127008</v>
      </c>
      <c r="J1972" s="116">
        <v>3162530</v>
      </c>
      <c r="K1972">
        <f t="shared" si="61"/>
        <v>0.25733514148375636</v>
      </c>
    </row>
    <row r="1973" spans="1:11" x14ac:dyDescent="0.3">
      <c r="A1973" t="str">
        <f t="shared" si="60"/>
        <v>2013_6950</v>
      </c>
      <c r="C1973" s="116">
        <v>1972</v>
      </c>
      <c r="D1973" s="116">
        <v>2013</v>
      </c>
      <c r="E1973" s="116">
        <v>6950</v>
      </c>
      <c r="F1973" s="116">
        <v>6950</v>
      </c>
      <c r="G1973" s="116" t="s">
        <v>798</v>
      </c>
      <c r="H1973" s="116">
        <v>17062892</v>
      </c>
      <c r="I1973" s="116">
        <v>15008597</v>
      </c>
      <c r="J1973" s="116">
        <v>2054295</v>
      </c>
      <c r="K1973">
        <f t="shared" si="61"/>
        <v>0.120395475749363</v>
      </c>
    </row>
    <row r="1974" spans="1:11" x14ac:dyDescent="0.3">
      <c r="A1974" t="str">
        <f t="shared" si="60"/>
        <v>2013_6957</v>
      </c>
      <c r="C1974" s="116">
        <v>1973</v>
      </c>
      <c r="D1974" s="116">
        <v>2013</v>
      </c>
      <c r="E1974" s="116">
        <v>6957</v>
      </c>
      <c r="F1974" s="116">
        <v>6957</v>
      </c>
      <c r="G1974" s="116" t="s">
        <v>323</v>
      </c>
      <c r="H1974" s="116">
        <v>112072490</v>
      </c>
      <c r="I1974" s="116">
        <v>94997978</v>
      </c>
      <c r="J1974" s="116">
        <v>17074512</v>
      </c>
      <c r="K1974">
        <f t="shared" si="61"/>
        <v>0.1523523926344458</v>
      </c>
    </row>
    <row r="1975" spans="1:11" x14ac:dyDescent="0.3">
      <c r="A1975" t="str">
        <f t="shared" si="60"/>
        <v>2013_5922</v>
      </c>
      <c r="C1975" s="116">
        <v>1974</v>
      </c>
      <c r="D1975" s="116">
        <v>2013</v>
      </c>
      <c r="E1975" s="116">
        <v>5922</v>
      </c>
      <c r="F1975" s="116">
        <v>5922</v>
      </c>
      <c r="G1975" s="116" t="s">
        <v>799</v>
      </c>
      <c r="H1975" s="116">
        <v>9102242</v>
      </c>
      <c r="I1975" s="116">
        <v>7048949</v>
      </c>
      <c r="J1975" s="116">
        <v>2053293</v>
      </c>
      <c r="K1975">
        <f t="shared" si="61"/>
        <v>0.22558101619359275</v>
      </c>
    </row>
    <row r="1976" spans="1:11" x14ac:dyDescent="0.3">
      <c r="A1976" t="str">
        <f t="shared" si="60"/>
        <v>2013_819</v>
      </c>
      <c r="C1976" s="116">
        <v>1975</v>
      </c>
      <c r="D1976" s="116">
        <v>2013</v>
      </c>
      <c r="E1976" s="116">
        <v>819</v>
      </c>
      <c r="F1976" s="116">
        <v>819</v>
      </c>
      <c r="G1976" s="116" t="s">
        <v>65</v>
      </c>
      <c r="H1976" s="116">
        <v>8933703</v>
      </c>
      <c r="I1976" s="116">
        <v>5973844</v>
      </c>
      <c r="J1976" s="116">
        <v>2959859</v>
      </c>
      <c r="K1976">
        <f t="shared" si="61"/>
        <v>0.33131379003756894</v>
      </c>
    </row>
    <row r="1977" spans="1:11" x14ac:dyDescent="0.3">
      <c r="A1977" t="str">
        <f t="shared" si="60"/>
        <v>2013_6969</v>
      </c>
      <c r="C1977" s="116">
        <v>1976</v>
      </c>
      <c r="D1977" s="116">
        <v>2013</v>
      </c>
      <c r="E1977" s="116">
        <v>6969</v>
      </c>
      <c r="F1977" s="116">
        <v>6969</v>
      </c>
      <c r="G1977" s="116" t="s">
        <v>325</v>
      </c>
      <c r="H1977" s="116">
        <v>5129212</v>
      </c>
      <c r="I1977" s="116">
        <v>5112843</v>
      </c>
      <c r="J1977" s="116">
        <v>16369</v>
      </c>
      <c r="K1977">
        <f t="shared" si="61"/>
        <v>3.1913284145790814E-3</v>
      </c>
    </row>
    <row r="1978" spans="1:11" x14ac:dyDescent="0.3">
      <c r="A1978" t="str">
        <f t="shared" si="60"/>
        <v>2013_6975</v>
      </c>
      <c r="C1978" s="116">
        <v>1977</v>
      </c>
      <c r="D1978" s="116">
        <v>2013</v>
      </c>
      <c r="E1978" s="116">
        <v>6975</v>
      </c>
      <c r="F1978" s="116">
        <v>6975</v>
      </c>
      <c r="G1978" s="116" t="s">
        <v>326</v>
      </c>
      <c r="H1978" s="116">
        <v>15021176</v>
      </c>
      <c r="I1978" s="116">
        <v>12167795</v>
      </c>
      <c r="J1978" s="116">
        <v>2853381</v>
      </c>
      <c r="K1978">
        <f t="shared" si="61"/>
        <v>0.18995723104502604</v>
      </c>
    </row>
    <row r="1979" spans="1:11" x14ac:dyDescent="0.3">
      <c r="A1979" t="str">
        <f t="shared" si="60"/>
        <v>2013_6983</v>
      </c>
      <c r="C1979" s="116">
        <v>1978</v>
      </c>
      <c r="D1979" s="116">
        <v>2013</v>
      </c>
      <c r="E1979" s="116">
        <v>6983</v>
      </c>
      <c r="F1979" s="116">
        <v>6983</v>
      </c>
      <c r="G1979" s="116" t="s">
        <v>327</v>
      </c>
      <c r="H1979" s="116">
        <v>12995334</v>
      </c>
      <c r="I1979" s="116">
        <v>7221371</v>
      </c>
      <c r="J1979" s="116">
        <v>5773963</v>
      </c>
      <c r="K1979">
        <f t="shared" si="61"/>
        <v>0.4443104732821796</v>
      </c>
    </row>
    <row r="1980" spans="1:11" x14ac:dyDescent="0.3">
      <c r="A1980" t="str">
        <f t="shared" si="60"/>
        <v>2013_6985</v>
      </c>
      <c r="C1980" s="116">
        <v>1979</v>
      </c>
      <c r="D1980" s="116">
        <v>2013</v>
      </c>
      <c r="E1980" s="116">
        <v>6985</v>
      </c>
      <c r="F1980" s="116">
        <v>6985</v>
      </c>
      <c r="G1980" s="116" t="s">
        <v>328</v>
      </c>
      <c r="H1980" s="116">
        <v>12310446</v>
      </c>
      <c r="I1980" s="116">
        <v>8239543</v>
      </c>
      <c r="J1980" s="116">
        <v>4070903</v>
      </c>
      <c r="K1980">
        <f t="shared" si="61"/>
        <v>0.33068688169380706</v>
      </c>
    </row>
    <row r="1981" spans="1:11" x14ac:dyDescent="0.3">
      <c r="A1981" t="str">
        <f t="shared" si="60"/>
        <v>2013_6987</v>
      </c>
      <c r="C1981" s="116">
        <v>1980</v>
      </c>
      <c r="D1981" s="116">
        <v>2013</v>
      </c>
      <c r="E1981" s="116">
        <v>6987</v>
      </c>
      <c r="F1981" s="116">
        <v>6987</v>
      </c>
      <c r="G1981" s="116" t="s">
        <v>329</v>
      </c>
      <c r="H1981" s="116">
        <v>7630863</v>
      </c>
      <c r="I1981" s="116">
        <v>7571306</v>
      </c>
      <c r="J1981" s="116">
        <v>59557</v>
      </c>
      <c r="K1981">
        <f t="shared" si="61"/>
        <v>7.8047528831273741E-3</v>
      </c>
    </row>
    <row r="1982" spans="1:11" x14ac:dyDescent="0.3">
      <c r="A1982" t="str">
        <f t="shared" si="60"/>
        <v>2013_6990</v>
      </c>
      <c r="C1982" s="116">
        <v>1981</v>
      </c>
      <c r="D1982" s="116">
        <v>2013</v>
      </c>
      <c r="E1982" s="116">
        <v>6990</v>
      </c>
      <c r="F1982" s="116">
        <v>6990</v>
      </c>
      <c r="G1982" s="116" t="s">
        <v>330</v>
      </c>
      <c r="H1982" s="116">
        <v>9317682</v>
      </c>
      <c r="I1982" s="116">
        <v>7459530</v>
      </c>
      <c r="J1982" s="116">
        <v>1858152</v>
      </c>
      <c r="K1982">
        <f t="shared" si="61"/>
        <v>0.1994221309548877</v>
      </c>
    </row>
    <row r="1983" spans="1:11" x14ac:dyDescent="0.3">
      <c r="A1983" t="str">
        <f t="shared" si="60"/>
        <v>2013_6961</v>
      </c>
      <c r="C1983" s="116">
        <v>1982</v>
      </c>
      <c r="D1983" s="116">
        <v>2013</v>
      </c>
      <c r="E1983" s="116">
        <v>6961</v>
      </c>
      <c r="F1983" s="116">
        <v>6961</v>
      </c>
      <c r="G1983" s="116" t="s">
        <v>800</v>
      </c>
      <c r="H1983" s="116">
        <v>36321198</v>
      </c>
      <c r="I1983" s="116">
        <v>31340639</v>
      </c>
      <c r="J1983" s="116">
        <v>4980559</v>
      </c>
      <c r="K1983">
        <f t="shared" si="61"/>
        <v>0.13712540538998741</v>
      </c>
    </row>
    <row r="1984" spans="1:11" x14ac:dyDescent="0.3">
      <c r="A1984" t="str">
        <f t="shared" si="60"/>
        <v>2013_6992</v>
      </c>
      <c r="C1984" s="116">
        <v>1983</v>
      </c>
      <c r="D1984" s="116">
        <v>2013</v>
      </c>
      <c r="E1984" s="116">
        <v>6992</v>
      </c>
      <c r="F1984" s="116">
        <v>6992</v>
      </c>
      <c r="G1984" s="116" t="s">
        <v>331</v>
      </c>
      <c r="H1984" s="116">
        <v>6718488</v>
      </c>
      <c r="I1984" s="116">
        <v>6342604</v>
      </c>
      <c r="J1984" s="116">
        <v>375884</v>
      </c>
      <c r="K1984">
        <f t="shared" si="61"/>
        <v>5.5947707281757443E-2</v>
      </c>
    </row>
    <row r="1985" spans="1:11" x14ac:dyDescent="0.3">
      <c r="A1985" t="str">
        <f t="shared" si="60"/>
        <v>2013_7002</v>
      </c>
      <c r="C1985" s="116">
        <v>1984</v>
      </c>
      <c r="D1985" s="116">
        <v>2013</v>
      </c>
      <c r="E1985" s="116">
        <v>7002</v>
      </c>
      <c r="F1985" s="116">
        <v>7002</v>
      </c>
      <c r="G1985" s="116" t="s">
        <v>332</v>
      </c>
      <c r="H1985" s="116">
        <v>3095047</v>
      </c>
      <c r="I1985" s="116">
        <v>2583050</v>
      </c>
      <c r="J1985" s="116">
        <v>511997</v>
      </c>
      <c r="K1985">
        <f t="shared" si="61"/>
        <v>0.16542462844667624</v>
      </c>
    </row>
    <row r="1986" spans="1:11" x14ac:dyDescent="0.3">
      <c r="A1986" t="str">
        <f t="shared" si="60"/>
        <v>2013_7029</v>
      </c>
      <c r="C1986" s="116">
        <v>1985</v>
      </c>
      <c r="D1986" s="116">
        <v>2013</v>
      </c>
      <c r="E1986" s="116">
        <v>7029</v>
      </c>
      <c r="F1986" s="116">
        <v>7029</v>
      </c>
      <c r="G1986" s="116" t="s">
        <v>333</v>
      </c>
      <c r="H1986" s="116">
        <v>13125895</v>
      </c>
      <c r="I1986" s="116">
        <v>11591995</v>
      </c>
      <c r="J1986" s="116">
        <v>1533900</v>
      </c>
      <c r="K1986">
        <f t="shared" si="61"/>
        <v>0.11686060264842893</v>
      </c>
    </row>
    <row r="1987" spans="1:11" x14ac:dyDescent="0.3">
      <c r="A1987" t="str">
        <f t="shared" si="60"/>
        <v>2013_7038</v>
      </c>
      <c r="C1987" s="116">
        <v>1986</v>
      </c>
      <c r="D1987" s="116">
        <v>2013</v>
      </c>
      <c r="E1987" s="116">
        <v>7038</v>
      </c>
      <c r="F1987" s="116">
        <v>7038</v>
      </c>
      <c r="G1987" s="116" t="s">
        <v>334</v>
      </c>
      <c r="H1987" s="116">
        <v>9250755</v>
      </c>
      <c r="I1987" s="116">
        <v>8108445</v>
      </c>
      <c r="J1987" s="116">
        <v>1142310</v>
      </c>
      <c r="K1987">
        <f t="shared" si="61"/>
        <v>0.12348289409891409</v>
      </c>
    </row>
    <row r="1988" spans="1:11" x14ac:dyDescent="0.3">
      <c r="A1988" t="str">
        <f t="shared" si="60"/>
        <v>2013_7047</v>
      </c>
      <c r="C1988" s="116">
        <v>1987</v>
      </c>
      <c r="D1988" s="116">
        <v>2013</v>
      </c>
      <c r="E1988" s="116">
        <v>7047</v>
      </c>
      <c r="F1988" s="116">
        <v>7047</v>
      </c>
      <c r="G1988" s="116" t="s">
        <v>335</v>
      </c>
      <c r="H1988" s="116">
        <v>5886615</v>
      </c>
      <c r="I1988" s="116">
        <v>4172731</v>
      </c>
      <c r="J1988" s="116">
        <v>1713884</v>
      </c>
      <c r="K1988">
        <f t="shared" si="61"/>
        <v>0.29114932775457542</v>
      </c>
    </row>
    <row r="1989" spans="1:11" x14ac:dyDescent="0.3">
      <c r="A1989" t="str">
        <f t="shared" ref="A1989:A2052" si="62">CONCATENATE(D1989,"_",E1989)</f>
        <v>2013_7056</v>
      </c>
      <c r="C1989" s="116">
        <v>1988</v>
      </c>
      <c r="D1989" s="116">
        <v>2013</v>
      </c>
      <c r="E1989" s="116">
        <v>7056</v>
      </c>
      <c r="F1989" s="116">
        <v>7056</v>
      </c>
      <c r="G1989" s="116" t="s">
        <v>336</v>
      </c>
      <c r="H1989" s="116">
        <v>17858978</v>
      </c>
      <c r="I1989" s="116">
        <v>16331011</v>
      </c>
      <c r="J1989" s="116">
        <v>1527967</v>
      </c>
      <c r="K1989">
        <f t="shared" ref="K1989:K2052" si="63">J1989/H1989</f>
        <v>8.5557359441284939E-2</v>
      </c>
    </row>
    <row r="1990" spans="1:11" x14ac:dyDescent="0.3">
      <c r="A1990" t="str">
        <f t="shared" si="62"/>
        <v>2013_7092</v>
      </c>
      <c r="C1990" s="116">
        <v>1989</v>
      </c>
      <c r="D1990" s="116">
        <v>2013</v>
      </c>
      <c r="E1990" s="116">
        <v>7092</v>
      </c>
      <c r="F1990" s="116">
        <v>7092</v>
      </c>
      <c r="G1990" s="116" t="s">
        <v>337</v>
      </c>
      <c r="H1990" s="116">
        <v>5641486</v>
      </c>
      <c r="I1990" s="116">
        <v>4622772</v>
      </c>
      <c r="J1990" s="116">
        <v>1018714</v>
      </c>
      <c r="K1990">
        <f t="shared" si="63"/>
        <v>0.18057547249075864</v>
      </c>
    </row>
    <row r="1991" spans="1:11" x14ac:dyDescent="0.3">
      <c r="A1991" t="str">
        <f t="shared" si="62"/>
        <v>2013_7098</v>
      </c>
      <c r="C1991" s="116">
        <v>1990</v>
      </c>
      <c r="D1991" s="116">
        <v>2013</v>
      </c>
      <c r="E1991" s="116">
        <v>7098</v>
      </c>
      <c r="F1991" s="116">
        <v>7098</v>
      </c>
      <c r="G1991" s="116" t="s">
        <v>338</v>
      </c>
      <c r="H1991" s="116">
        <v>6825491</v>
      </c>
      <c r="I1991" s="116">
        <v>5916506</v>
      </c>
      <c r="J1991" s="116">
        <v>908985</v>
      </c>
      <c r="K1991">
        <f t="shared" si="63"/>
        <v>0.13317503458725533</v>
      </c>
    </row>
    <row r="1992" spans="1:11" x14ac:dyDescent="0.3">
      <c r="A1992" t="str">
        <f t="shared" si="62"/>
        <v>2013_7110</v>
      </c>
      <c r="C1992" s="116">
        <v>1991</v>
      </c>
      <c r="D1992" s="116">
        <v>2013</v>
      </c>
      <c r="E1992" s="116">
        <v>7110</v>
      </c>
      <c r="F1992" s="116">
        <v>7110</v>
      </c>
      <c r="G1992" s="116" t="s">
        <v>339</v>
      </c>
      <c r="H1992" s="116">
        <v>14920984</v>
      </c>
      <c r="I1992" s="116">
        <v>12334301</v>
      </c>
      <c r="J1992" s="116">
        <v>2586683</v>
      </c>
      <c r="K1992">
        <f t="shared" si="63"/>
        <v>0.17335874095166914</v>
      </c>
    </row>
    <row r="1993" spans="1:11" x14ac:dyDescent="0.3">
      <c r="A1993" t="str">
        <f t="shared" si="62"/>
        <v>2014_1224</v>
      </c>
      <c r="C1993" s="116">
        <v>1992</v>
      </c>
      <c r="D1993" s="116">
        <v>2014</v>
      </c>
      <c r="E1993" s="116">
        <v>1224</v>
      </c>
      <c r="F1993" s="116" t="s">
        <v>417</v>
      </c>
      <c r="G1993" s="116"/>
      <c r="H1993" s="116">
        <v>781426</v>
      </c>
      <c r="I1993" s="116">
        <v>1259622</v>
      </c>
      <c r="J1993" s="116">
        <v>-478196</v>
      </c>
      <c r="K1993">
        <f t="shared" si="63"/>
        <v>-0.61195301922382928</v>
      </c>
    </row>
    <row r="1994" spans="1:11" x14ac:dyDescent="0.3">
      <c r="A1994" t="str">
        <f t="shared" si="62"/>
        <v>2014_1449</v>
      </c>
      <c r="C1994" s="116">
        <v>1993</v>
      </c>
      <c r="D1994" s="116">
        <v>2014</v>
      </c>
      <c r="E1994" s="116">
        <v>1449</v>
      </c>
      <c r="F1994" s="116" t="s">
        <v>417</v>
      </c>
      <c r="G1994" s="116"/>
      <c r="H1994" s="116">
        <v>1502042</v>
      </c>
      <c r="I1994" s="116">
        <v>1542396</v>
      </c>
      <c r="J1994" s="116">
        <v>-40354</v>
      </c>
      <c r="K1994">
        <f t="shared" si="63"/>
        <v>-2.6866092958785441E-2</v>
      </c>
    </row>
    <row r="1995" spans="1:11" x14ac:dyDescent="0.3">
      <c r="A1995" t="str">
        <f t="shared" si="62"/>
        <v>2014_2205</v>
      </c>
      <c r="C1995" s="116">
        <v>1994</v>
      </c>
      <c r="D1995" s="116">
        <v>2014</v>
      </c>
      <c r="E1995" s="116">
        <v>2205</v>
      </c>
      <c r="F1995" s="116" t="s">
        <v>417</v>
      </c>
      <c r="G1995" s="116"/>
      <c r="H1995" s="116">
        <v>2340719</v>
      </c>
      <c r="I1995" s="116">
        <v>3143729</v>
      </c>
      <c r="J1995" s="116">
        <v>-803010</v>
      </c>
      <c r="K1995">
        <f t="shared" si="63"/>
        <v>-0.34306125596451348</v>
      </c>
    </row>
    <row r="1996" spans="1:11" x14ac:dyDescent="0.3">
      <c r="A1996" t="str">
        <f t="shared" si="62"/>
        <v>2014_9999</v>
      </c>
      <c r="C1996" s="116">
        <v>1995</v>
      </c>
      <c r="D1996" s="116">
        <v>2014</v>
      </c>
      <c r="E1996" s="116">
        <v>9999</v>
      </c>
      <c r="F1996" s="116" t="s">
        <v>417</v>
      </c>
      <c r="G1996" s="116"/>
      <c r="H1996" s="116">
        <v>6172774332</v>
      </c>
      <c r="I1996" s="116">
        <v>5183088992</v>
      </c>
      <c r="J1996" s="116">
        <v>989685340</v>
      </c>
      <c r="K1996">
        <f t="shared" si="63"/>
        <v>0.16033071788635087</v>
      </c>
    </row>
    <row r="1997" spans="1:11" x14ac:dyDescent="0.3">
      <c r="A1997" t="str">
        <f t="shared" si="62"/>
        <v>2014_9</v>
      </c>
      <c r="C1997" s="116">
        <v>1996</v>
      </c>
      <c r="D1997" s="116">
        <v>2014</v>
      </c>
      <c r="E1997" s="116">
        <v>9</v>
      </c>
      <c r="F1997" s="116">
        <v>9</v>
      </c>
      <c r="G1997" s="116" t="s">
        <v>14</v>
      </c>
      <c r="H1997" s="116">
        <v>8233366</v>
      </c>
      <c r="I1997" s="116">
        <v>6926392</v>
      </c>
      <c r="J1997" s="116">
        <v>1306974</v>
      </c>
      <c r="K1997">
        <f t="shared" si="63"/>
        <v>0.15874115155332583</v>
      </c>
    </row>
    <row r="1998" spans="1:11" x14ac:dyDescent="0.3">
      <c r="A1998" t="str">
        <f t="shared" si="62"/>
        <v>2014_441</v>
      </c>
      <c r="C1998" s="116">
        <v>1997</v>
      </c>
      <c r="D1998" s="116">
        <v>2014</v>
      </c>
      <c r="E1998" s="116">
        <v>441</v>
      </c>
      <c r="F1998" s="116">
        <v>441</v>
      </c>
      <c r="G1998" s="116" t="s">
        <v>409</v>
      </c>
      <c r="H1998" s="116">
        <v>10806677</v>
      </c>
      <c r="I1998" s="116">
        <v>8580779</v>
      </c>
      <c r="J1998" s="116">
        <v>2225898</v>
      </c>
      <c r="K1998">
        <f t="shared" si="63"/>
        <v>0.20597432494743759</v>
      </c>
    </row>
    <row r="1999" spans="1:11" x14ac:dyDescent="0.3">
      <c r="A1999" t="str">
        <f t="shared" si="62"/>
        <v>2014_18</v>
      </c>
      <c r="C1999" s="116">
        <v>1998</v>
      </c>
      <c r="D1999" s="116">
        <v>2014</v>
      </c>
      <c r="E1999" s="116">
        <v>18</v>
      </c>
      <c r="F1999" s="116">
        <v>18</v>
      </c>
      <c r="G1999" s="116" t="s">
        <v>32</v>
      </c>
      <c r="H1999" s="116">
        <v>4236003</v>
      </c>
      <c r="I1999" s="116">
        <v>3516983</v>
      </c>
      <c r="J1999" s="116">
        <v>719020</v>
      </c>
      <c r="K1999">
        <f t="shared" si="63"/>
        <v>0.16974020084499469</v>
      </c>
    </row>
    <row r="2000" spans="1:11" x14ac:dyDescent="0.3">
      <c r="A2000" t="str">
        <f t="shared" si="62"/>
        <v>2014_27</v>
      </c>
      <c r="C2000" s="116">
        <v>1999</v>
      </c>
      <c r="D2000" s="116">
        <v>2014</v>
      </c>
      <c r="E2000" s="116">
        <v>27</v>
      </c>
      <c r="F2000" s="116">
        <v>27</v>
      </c>
      <c r="G2000" s="116" t="s">
        <v>778</v>
      </c>
      <c r="H2000" s="116">
        <v>22449461</v>
      </c>
      <c r="I2000" s="116">
        <v>14927955</v>
      </c>
      <c r="J2000" s="116">
        <v>7521506</v>
      </c>
      <c r="K2000">
        <f t="shared" si="63"/>
        <v>0.33504171881899525</v>
      </c>
    </row>
    <row r="2001" spans="1:11" x14ac:dyDescent="0.3">
      <c r="A2001" t="str">
        <f t="shared" si="62"/>
        <v>2014_63</v>
      </c>
      <c r="C2001" s="116">
        <v>2000</v>
      </c>
      <c r="D2001" s="116">
        <v>2014</v>
      </c>
      <c r="E2001" s="116">
        <v>63</v>
      </c>
      <c r="F2001" s="116">
        <v>63</v>
      </c>
      <c r="G2001" s="116" t="s">
        <v>779</v>
      </c>
      <c r="H2001" s="116">
        <v>6896220</v>
      </c>
      <c r="I2001" s="116">
        <v>5643266</v>
      </c>
      <c r="J2001" s="116">
        <v>1252954</v>
      </c>
      <c r="K2001">
        <f t="shared" si="63"/>
        <v>0.18168706914802601</v>
      </c>
    </row>
    <row r="2002" spans="1:11" x14ac:dyDescent="0.3">
      <c r="A2002" t="str">
        <f t="shared" si="62"/>
        <v>2014_72</v>
      </c>
      <c r="C2002" s="116">
        <v>2001</v>
      </c>
      <c r="D2002" s="116">
        <v>2014</v>
      </c>
      <c r="E2002" s="116">
        <v>72</v>
      </c>
      <c r="F2002" s="116">
        <v>72</v>
      </c>
      <c r="G2002" s="116" t="s">
        <v>35</v>
      </c>
      <c r="H2002" s="116">
        <v>2855600</v>
      </c>
      <c r="I2002" s="116">
        <v>2239728</v>
      </c>
      <c r="J2002" s="116">
        <v>615872</v>
      </c>
      <c r="K2002">
        <f t="shared" si="63"/>
        <v>0.21567166269785684</v>
      </c>
    </row>
    <row r="2003" spans="1:11" x14ac:dyDescent="0.3">
      <c r="A2003" t="str">
        <f t="shared" si="62"/>
        <v>2014_81</v>
      </c>
      <c r="C2003" s="116">
        <v>2002</v>
      </c>
      <c r="D2003" s="116">
        <v>2014</v>
      </c>
      <c r="E2003" s="116">
        <v>81</v>
      </c>
      <c r="F2003" s="116">
        <v>81</v>
      </c>
      <c r="G2003" s="116" t="s">
        <v>36</v>
      </c>
      <c r="H2003" s="116">
        <v>12995768</v>
      </c>
      <c r="I2003" s="116">
        <v>12169398</v>
      </c>
      <c r="J2003" s="116">
        <v>826370</v>
      </c>
      <c r="K2003">
        <f t="shared" si="63"/>
        <v>6.3587623293983084E-2</v>
      </c>
    </row>
    <row r="2004" spans="1:11" x14ac:dyDescent="0.3">
      <c r="A2004" t="str">
        <f t="shared" si="62"/>
        <v>2014_99</v>
      </c>
      <c r="C2004" s="116">
        <v>2003</v>
      </c>
      <c r="D2004" s="116">
        <v>2014</v>
      </c>
      <c r="E2004" s="116">
        <v>99</v>
      </c>
      <c r="F2004" s="116">
        <v>99</v>
      </c>
      <c r="G2004" s="116" t="s">
        <v>37</v>
      </c>
      <c r="H2004" s="116">
        <v>7388422</v>
      </c>
      <c r="I2004" s="116">
        <v>6004154</v>
      </c>
      <c r="J2004" s="116">
        <v>1384268</v>
      </c>
      <c r="K2004">
        <f t="shared" si="63"/>
        <v>0.18735638002268956</v>
      </c>
    </row>
    <row r="2005" spans="1:11" x14ac:dyDescent="0.3">
      <c r="A2005" t="str">
        <f t="shared" si="62"/>
        <v>2014_108</v>
      </c>
      <c r="C2005" s="116">
        <v>2004</v>
      </c>
      <c r="D2005" s="116">
        <v>2014</v>
      </c>
      <c r="E2005" s="116">
        <v>108</v>
      </c>
      <c r="F2005" s="116">
        <v>108</v>
      </c>
      <c r="G2005" s="116" t="s">
        <v>38</v>
      </c>
      <c r="H2005" s="116">
        <v>4632723</v>
      </c>
      <c r="I2005" s="116">
        <v>3170419</v>
      </c>
      <c r="J2005" s="116">
        <v>1462304</v>
      </c>
      <c r="K2005">
        <f t="shared" si="63"/>
        <v>0.315646758936375</v>
      </c>
    </row>
    <row r="2006" spans="1:11" x14ac:dyDescent="0.3">
      <c r="A2006" t="str">
        <f t="shared" si="62"/>
        <v>2014_126</v>
      </c>
      <c r="C2006" s="116">
        <v>2005</v>
      </c>
      <c r="D2006" s="116">
        <v>2014</v>
      </c>
      <c r="E2006" s="116">
        <v>126</v>
      </c>
      <c r="F2006" s="116">
        <v>126</v>
      </c>
      <c r="G2006" s="116" t="s">
        <v>39</v>
      </c>
      <c r="H2006" s="116">
        <v>18779612</v>
      </c>
      <c r="I2006" s="116">
        <v>16170050</v>
      </c>
      <c r="J2006" s="116">
        <v>2609562</v>
      </c>
      <c r="K2006">
        <f t="shared" si="63"/>
        <v>0.13895718399293872</v>
      </c>
    </row>
    <row r="2007" spans="1:11" x14ac:dyDescent="0.3">
      <c r="A2007" t="str">
        <f t="shared" si="62"/>
        <v>2014_135</v>
      </c>
      <c r="C2007" s="116">
        <v>2006</v>
      </c>
      <c r="D2007" s="116">
        <v>2014</v>
      </c>
      <c r="E2007" s="116">
        <v>135</v>
      </c>
      <c r="F2007" s="116">
        <v>135</v>
      </c>
      <c r="G2007" s="116" t="s">
        <v>40</v>
      </c>
      <c r="H2007" s="116">
        <v>18107975</v>
      </c>
      <c r="I2007" s="116">
        <v>12260366</v>
      </c>
      <c r="J2007" s="116">
        <v>5847609</v>
      </c>
      <c r="K2007">
        <f t="shared" si="63"/>
        <v>0.32293003497077943</v>
      </c>
    </row>
    <row r="2008" spans="1:11" x14ac:dyDescent="0.3">
      <c r="A2008" t="str">
        <f t="shared" si="62"/>
        <v>2014_171</v>
      </c>
      <c r="C2008" s="116">
        <v>2007</v>
      </c>
      <c r="D2008" s="116">
        <v>2014</v>
      </c>
      <c r="E2008" s="116">
        <v>171</v>
      </c>
      <c r="F2008" s="116">
        <v>171</v>
      </c>
      <c r="G2008" s="116" t="s">
        <v>815</v>
      </c>
      <c r="H2008" s="116">
        <v>11960999</v>
      </c>
      <c r="I2008" s="116">
        <v>9184933</v>
      </c>
      <c r="J2008" s="116">
        <v>2776066</v>
      </c>
      <c r="K2008">
        <f t="shared" si="63"/>
        <v>0.23209315542957573</v>
      </c>
    </row>
    <row r="2009" spans="1:11" x14ac:dyDescent="0.3">
      <c r="A2009" t="str">
        <f t="shared" si="62"/>
        <v>2014_225</v>
      </c>
      <c r="C2009" s="116">
        <v>2008</v>
      </c>
      <c r="D2009" s="116">
        <v>2014</v>
      </c>
      <c r="E2009" s="116">
        <v>225</v>
      </c>
      <c r="F2009" s="116">
        <v>225</v>
      </c>
      <c r="G2009" s="116" t="s">
        <v>43</v>
      </c>
      <c r="H2009" s="116">
        <v>49988050</v>
      </c>
      <c r="I2009" s="116">
        <v>47506836</v>
      </c>
      <c r="J2009" s="116">
        <v>2481214</v>
      </c>
      <c r="K2009">
        <f t="shared" si="63"/>
        <v>4.9636143038186128E-2</v>
      </c>
    </row>
    <row r="2010" spans="1:11" x14ac:dyDescent="0.3">
      <c r="A2010" t="str">
        <f t="shared" si="62"/>
        <v>2014_234</v>
      </c>
      <c r="C2010" s="116">
        <v>2009</v>
      </c>
      <c r="D2010" s="116">
        <v>2014</v>
      </c>
      <c r="E2010" s="116">
        <v>234</v>
      </c>
      <c r="F2010" s="116">
        <v>234</v>
      </c>
      <c r="G2010" s="116" t="s">
        <v>44</v>
      </c>
      <c r="H2010" s="116">
        <v>19433634</v>
      </c>
      <c r="I2010" s="116">
        <v>13226464</v>
      </c>
      <c r="J2010" s="116">
        <v>6207170</v>
      </c>
      <c r="K2010">
        <f t="shared" si="63"/>
        <v>0.3194034630887872</v>
      </c>
    </row>
    <row r="2011" spans="1:11" x14ac:dyDescent="0.3">
      <c r="A2011" t="str">
        <f t="shared" si="62"/>
        <v>2014_243</v>
      </c>
      <c r="C2011" s="116">
        <v>2010</v>
      </c>
      <c r="D2011" s="116">
        <v>2014</v>
      </c>
      <c r="E2011" s="116">
        <v>243</v>
      </c>
      <c r="F2011" s="116">
        <v>243</v>
      </c>
      <c r="G2011" s="116" t="s">
        <v>45</v>
      </c>
      <c r="H2011" s="116">
        <v>4232535</v>
      </c>
      <c r="I2011" s="116">
        <v>3298871</v>
      </c>
      <c r="J2011" s="116">
        <v>933664</v>
      </c>
      <c r="K2011">
        <f t="shared" si="63"/>
        <v>0.22059215103950705</v>
      </c>
    </row>
    <row r="2012" spans="1:11" x14ac:dyDescent="0.3">
      <c r="A2012" t="str">
        <f t="shared" si="62"/>
        <v>2014_261</v>
      </c>
      <c r="C2012" s="116">
        <v>2011</v>
      </c>
      <c r="D2012" s="116">
        <v>2014</v>
      </c>
      <c r="E2012" s="116">
        <v>261</v>
      </c>
      <c r="F2012" s="116">
        <v>261</v>
      </c>
      <c r="G2012" s="116" t="s">
        <v>46</v>
      </c>
      <c r="H2012" s="116">
        <v>121099385</v>
      </c>
      <c r="I2012" s="116">
        <v>95166370</v>
      </c>
      <c r="J2012" s="116">
        <v>25933015</v>
      </c>
      <c r="K2012">
        <f t="shared" si="63"/>
        <v>0.21414654583093051</v>
      </c>
    </row>
    <row r="2013" spans="1:11" x14ac:dyDescent="0.3">
      <c r="A2013" t="str">
        <f t="shared" si="62"/>
        <v>2014_279</v>
      </c>
      <c r="C2013" s="116">
        <v>2012</v>
      </c>
      <c r="D2013" s="116">
        <v>2014</v>
      </c>
      <c r="E2013" s="116">
        <v>279</v>
      </c>
      <c r="F2013" s="116">
        <v>279</v>
      </c>
      <c r="G2013" s="116" t="s">
        <v>47</v>
      </c>
      <c r="H2013" s="116">
        <v>9594620</v>
      </c>
      <c r="I2013" s="116">
        <v>8545971</v>
      </c>
      <c r="J2013" s="116">
        <v>1048649</v>
      </c>
      <c r="K2013">
        <f t="shared" si="63"/>
        <v>0.10929552186537872</v>
      </c>
    </row>
    <row r="2014" spans="1:11" x14ac:dyDescent="0.3">
      <c r="A2014" t="str">
        <f t="shared" si="62"/>
        <v>2014_355</v>
      </c>
      <c r="C2014" s="116">
        <v>2013</v>
      </c>
      <c r="D2014" s="116">
        <v>2014</v>
      </c>
      <c r="E2014" s="116">
        <v>355</v>
      </c>
      <c r="F2014" s="116">
        <v>355</v>
      </c>
      <c r="G2014" s="116" t="s">
        <v>48</v>
      </c>
      <c r="H2014" s="116">
        <v>4582002</v>
      </c>
      <c r="I2014" s="116">
        <v>3391956</v>
      </c>
      <c r="J2014" s="116">
        <v>1190046</v>
      </c>
      <c r="K2014">
        <f t="shared" si="63"/>
        <v>0.25972184211181054</v>
      </c>
    </row>
    <row r="2015" spans="1:11" x14ac:dyDescent="0.3">
      <c r="A2015" t="str">
        <f t="shared" si="62"/>
        <v>2014_387</v>
      </c>
      <c r="C2015" s="116">
        <v>2014</v>
      </c>
      <c r="D2015" s="116">
        <v>2014</v>
      </c>
      <c r="E2015" s="116">
        <v>387</v>
      </c>
      <c r="F2015" s="116">
        <v>387</v>
      </c>
      <c r="G2015" s="116" t="s">
        <v>49</v>
      </c>
      <c r="H2015" s="116">
        <v>19739921</v>
      </c>
      <c r="I2015" s="116">
        <v>17015335</v>
      </c>
      <c r="J2015" s="116">
        <v>2724586</v>
      </c>
      <c r="K2015">
        <f t="shared" si="63"/>
        <v>0.13802415926588563</v>
      </c>
    </row>
    <row r="2016" spans="1:11" x14ac:dyDescent="0.3">
      <c r="A2016" t="str">
        <f t="shared" si="62"/>
        <v>2014_414</v>
      </c>
      <c r="C2016" s="116">
        <v>2015</v>
      </c>
      <c r="D2016" s="116">
        <v>2014</v>
      </c>
      <c r="E2016" s="116">
        <v>414</v>
      </c>
      <c r="F2016" s="116">
        <v>414</v>
      </c>
      <c r="G2016" s="116" t="s">
        <v>50</v>
      </c>
      <c r="H2016" s="116">
        <v>6634299</v>
      </c>
      <c r="I2016" s="116">
        <v>5833845</v>
      </c>
      <c r="J2016" s="116">
        <v>800454</v>
      </c>
      <c r="K2016">
        <f t="shared" si="63"/>
        <v>0.1206538927473724</v>
      </c>
    </row>
    <row r="2017" spans="1:11" x14ac:dyDescent="0.3">
      <c r="A2017" t="str">
        <f t="shared" si="62"/>
        <v>2014_540</v>
      </c>
      <c r="C2017" s="116">
        <v>2016</v>
      </c>
      <c r="D2017" s="116">
        <v>2014</v>
      </c>
      <c r="E2017" s="116">
        <v>540</v>
      </c>
      <c r="F2017" s="116">
        <v>540</v>
      </c>
      <c r="G2017" s="116" t="s">
        <v>15</v>
      </c>
      <c r="H2017" s="116">
        <v>8043012</v>
      </c>
      <c r="I2017" s="116">
        <v>6281766</v>
      </c>
      <c r="J2017" s="116">
        <v>1761246</v>
      </c>
      <c r="K2017">
        <f t="shared" si="63"/>
        <v>0.2189784125648451</v>
      </c>
    </row>
    <row r="2018" spans="1:11" x14ac:dyDescent="0.3">
      <c r="A2018" t="str">
        <f t="shared" si="62"/>
        <v>2014_472</v>
      </c>
      <c r="C2018" s="116">
        <v>2017</v>
      </c>
      <c r="D2018" s="116">
        <v>2014</v>
      </c>
      <c r="E2018" s="116">
        <v>472</v>
      </c>
      <c r="F2018" s="116">
        <v>472</v>
      </c>
      <c r="G2018" s="116" t="s">
        <v>52</v>
      </c>
      <c r="H2018" s="116">
        <v>16165703</v>
      </c>
      <c r="I2018" s="116">
        <v>14433950</v>
      </c>
      <c r="J2018" s="116">
        <v>1731753</v>
      </c>
      <c r="K2018">
        <f t="shared" si="63"/>
        <v>0.10712512780916487</v>
      </c>
    </row>
    <row r="2019" spans="1:11" x14ac:dyDescent="0.3">
      <c r="A2019" t="str">
        <f t="shared" si="62"/>
        <v>2014_513</v>
      </c>
      <c r="C2019" s="116">
        <v>2018</v>
      </c>
      <c r="D2019" s="116">
        <v>2014</v>
      </c>
      <c r="E2019" s="116">
        <v>513</v>
      </c>
      <c r="F2019" s="116">
        <v>513</v>
      </c>
      <c r="G2019" s="116" t="s">
        <v>54</v>
      </c>
      <c r="H2019" s="116">
        <v>5408220</v>
      </c>
      <c r="I2019" s="116">
        <v>4005247</v>
      </c>
      <c r="J2019" s="116">
        <v>1402973</v>
      </c>
      <c r="K2019">
        <f t="shared" si="63"/>
        <v>0.25941492764717411</v>
      </c>
    </row>
    <row r="2020" spans="1:11" x14ac:dyDescent="0.3">
      <c r="A2020" t="str">
        <f t="shared" si="62"/>
        <v>2014_549</v>
      </c>
      <c r="C2020" s="116">
        <v>2019</v>
      </c>
      <c r="D2020" s="116">
        <v>2014</v>
      </c>
      <c r="E2020" s="116">
        <v>549</v>
      </c>
      <c r="F2020" s="116">
        <v>549</v>
      </c>
      <c r="G2020" s="116" t="s">
        <v>55</v>
      </c>
      <c r="H2020" s="116">
        <v>6858602</v>
      </c>
      <c r="I2020" s="116">
        <v>5401751</v>
      </c>
      <c r="J2020" s="116">
        <v>1456851</v>
      </c>
      <c r="K2020">
        <f t="shared" si="63"/>
        <v>0.21241223794586711</v>
      </c>
    </row>
    <row r="2021" spans="1:11" x14ac:dyDescent="0.3">
      <c r="A2021" t="str">
        <f t="shared" si="62"/>
        <v>2014_576</v>
      </c>
      <c r="C2021" s="116">
        <v>2020</v>
      </c>
      <c r="D2021" s="116">
        <v>2014</v>
      </c>
      <c r="E2021" s="116">
        <v>576</v>
      </c>
      <c r="F2021" s="116">
        <v>576</v>
      </c>
      <c r="G2021" s="116" t="s">
        <v>56</v>
      </c>
      <c r="H2021" s="116">
        <v>8014966</v>
      </c>
      <c r="I2021" s="116">
        <v>5693785</v>
      </c>
      <c r="J2021" s="116">
        <v>2321181</v>
      </c>
      <c r="K2021">
        <f t="shared" si="63"/>
        <v>0.28960584486571744</v>
      </c>
    </row>
    <row r="2022" spans="1:11" x14ac:dyDescent="0.3">
      <c r="A2022" t="str">
        <f t="shared" si="62"/>
        <v>2014_585</v>
      </c>
      <c r="C2022" s="116">
        <v>2021</v>
      </c>
      <c r="D2022" s="116">
        <v>2014</v>
      </c>
      <c r="E2022" s="116">
        <v>585</v>
      </c>
      <c r="F2022" s="116">
        <v>585</v>
      </c>
      <c r="G2022" s="116" t="s">
        <v>57</v>
      </c>
      <c r="H2022" s="116">
        <v>8416338</v>
      </c>
      <c r="I2022" s="116">
        <v>6603294</v>
      </c>
      <c r="J2022" s="116">
        <v>1813044</v>
      </c>
      <c r="K2022">
        <f t="shared" si="63"/>
        <v>0.2154195803448008</v>
      </c>
    </row>
    <row r="2023" spans="1:11" x14ac:dyDescent="0.3">
      <c r="A2023" t="str">
        <f t="shared" si="62"/>
        <v>2014_594</v>
      </c>
      <c r="C2023" s="116">
        <v>2022</v>
      </c>
      <c r="D2023" s="116">
        <v>2014</v>
      </c>
      <c r="E2023" s="116">
        <v>594</v>
      </c>
      <c r="F2023" s="116">
        <v>594</v>
      </c>
      <c r="G2023" s="116" t="s">
        <v>58</v>
      </c>
      <c r="H2023" s="116">
        <v>9530194</v>
      </c>
      <c r="I2023" s="116">
        <v>8026041</v>
      </c>
      <c r="J2023" s="116">
        <v>1504153</v>
      </c>
      <c r="K2023">
        <f t="shared" si="63"/>
        <v>0.15783026032838365</v>
      </c>
    </row>
    <row r="2024" spans="1:11" x14ac:dyDescent="0.3">
      <c r="A2024" t="str">
        <f t="shared" si="62"/>
        <v>2014_603</v>
      </c>
      <c r="C2024" s="116">
        <v>2023</v>
      </c>
      <c r="D2024" s="116">
        <v>2014</v>
      </c>
      <c r="E2024" s="116">
        <v>603</v>
      </c>
      <c r="F2024" s="116">
        <v>603</v>
      </c>
      <c r="G2024" s="116" t="s">
        <v>59</v>
      </c>
      <c r="H2024" s="116">
        <v>2255537</v>
      </c>
      <c r="I2024" s="116">
        <v>2086765</v>
      </c>
      <c r="J2024" s="116">
        <v>168772</v>
      </c>
      <c r="K2024">
        <f t="shared" si="63"/>
        <v>7.4825640191227186E-2</v>
      </c>
    </row>
    <row r="2025" spans="1:11" x14ac:dyDescent="0.3">
      <c r="A2025" t="str">
        <f t="shared" si="62"/>
        <v>2014_609</v>
      </c>
      <c r="C2025" s="116">
        <v>2024</v>
      </c>
      <c r="D2025" s="116">
        <v>2014</v>
      </c>
      <c r="E2025" s="116">
        <v>609</v>
      </c>
      <c r="F2025" s="116">
        <v>609</v>
      </c>
      <c r="G2025" s="116" t="s">
        <v>60</v>
      </c>
      <c r="H2025" s="116">
        <v>19266584</v>
      </c>
      <c r="I2025" s="116">
        <v>15771371</v>
      </c>
      <c r="J2025" s="116">
        <v>3495213</v>
      </c>
      <c r="K2025">
        <f t="shared" si="63"/>
        <v>0.18141321782833947</v>
      </c>
    </row>
    <row r="2026" spans="1:11" x14ac:dyDescent="0.3">
      <c r="A2026" t="str">
        <f t="shared" si="62"/>
        <v>2014_621</v>
      </c>
      <c r="C2026" s="116">
        <v>2025</v>
      </c>
      <c r="D2026" s="116">
        <v>2014</v>
      </c>
      <c r="E2026" s="116">
        <v>621</v>
      </c>
      <c r="F2026" s="116">
        <v>621</v>
      </c>
      <c r="G2026" s="116" t="s">
        <v>61</v>
      </c>
      <c r="H2026" s="116">
        <v>56593222</v>
      </c>
      <c r="I2026" s="116">
        <v>44645772</v>
      </c>
      <c r="J2026" s="116">
        <v>11947450</v>
      </c>
      <c r="K2026">
        <f t="shared" si="63"/>
        <v>0.21111097014409252</v>
      </c>
    </row>
    <row r="2027" spans="1:11" x14ac:dyDescent="0.3">
      <c r="A2027" t="str">
        <f t="shared" si="62"/>
        <v>2014_720</v>
      </c>
      <c r="C2027" s="116">
        <v>2026</v>
      </c>
      <c r="D2027" s="116">
        <v>2014</v>
      </c>
      <c r="E2027" s="116">
        <v>720</v>
      </c>
      <c r="F2027" s="116">
        <v>720</v>
      </c>
      <c r="G2027" s="116" t="s">
        <v>62</v>
      </c>
      <c r="H2027" s="116">
        <v>20814964</v>
      </c>
      <c r="I2027" s="116">
        <v>15360569</v>
      </c>
      <c r="J2027" s="116">
        <v>5454395</v>
      </c>
      <c r="K2027">
        <f t="shared" si="63"/>
        <v>0.26204200977719683</v>
      </c>
    </row>
    <row r="2028" spans="1:11" x14ac:dyDescent="0.3">
      <c r="A2028" t="str">
        <f t="shared" si="62"/>
        <v>2014_729</v>
      </c>
      <c r="C2028" s="116">
        <v>2027</v>
      </c>
      <c r="D2028" s="116">
        <v>2014</v>
      </c>
      <c r="E2028" s="116">
        <v>729</v>
      </c>
      <c r="F2028" s="116">
        <v>729</v>
      </c>
      <c r="G2028" s="116" t="s">
        <v>63</v>
      </c>
      <c r="H2028" s="116">
        <v>26229797</v>
      </c>
      <c r="I2028" s="116">
        <v>22914948</v>
      </c>
      <c r="J2028" s="116">
        <v>3314849</v>
      </c>
      <c r="K2028">
        <f t="shared" si="63"/>
        <v>0.126377226632749</v>
      </c>
    </row>
    <row r="2029" spans="1:11" x14ac:dyDescent="0.3">
      <c r="A2029" t="str">
        <f t="shared" si="62"/>
        <v>2014_747</v>
      </c>
      <c r="C2029" s="116">
        <v>2028</v>
      </c>
      <c r="D2029" s="116">
        <v>2014</v>
      </c>
      <c r="E2029" s="116">
        <v>747</v>
      </c>
      <c r="F2029" s="116">
        <v>747</v>
      </c>
      <c r="G2029" s="116" t="s">
        <v>64</v>
      </c>
      <c r="H2029" s="116">
        <v>8528933</v>
      </c>
      <c r="I2029" s="116">
        <v>6371410</v>
      </c>
      <c r="J2029" s="116">
        <v>2157523</v>
      </c>
      <c r="K2029">
        <f t="shared" si="63"/>
        <v>0.2529651716105637</v>
      </c>
    </row>
    <row r="2030" spans="1:11" x14ac:dyDescent="0.3">
      <c r="A2030" t="str">
        <f t="shared" si="62"/>
        <v>2014_1917</v>
      </c>
      <c r="C2030" s="116">
        <v>2029</v>
      </c>
      <c r="D2030" s="116">
        <v>2014</v>
      </c>
      <c r="E2030" s="116">
        <v>1917</v>
      </c>
      <c r="F2030" s="116">
        <v>1917</v>
      </c>
      <c r="G2030" s="116" t="s">
        <v>114</v>
      </c>
      <c r="H2030" s="116">
        <v>6186863</v>
      </c>
      <c r="I2030" s="116">
        <v>5140297</v>
      </c>
      <c r="J2030" s="116">
        <v>1046566</v>
      </c>
      <c r="K2030">
        <f t="shared" si="63"/>
        <v>0.16915939467222726</v>
      </c>
    </row>
    <row r="2031" spans="1:11" x14ac:dyDescent="0.3">
      <c r="A2031" t="str">
        <f t="shared" si="62"/>
        <v>2014_846</v>
      </c>
      <c r="C2031" s="116">
        <v>2030</v>
      </c>
      <c r="D2031" s="116">
        <v>2014</v>
      </c>
      <c r="E2031" s="116">
        <v>846</v>
      </c>
      <c r="F2031" s="116">
        <v>846</v>
      </c>
      <c r="G2031" s="116" t="s">
        <v>66</v>
      </c>
      <c r="H2031" s="116">
        <v>8908126</v>
      </c>
      <c r="I2031" s="116">
        <v>5639567</v>
      </c>
      <c r="J2031" s="116">
        <v>3268559</v>
      </c>
      <c r="K2031">
        <f t="shared" si="63"/>
        <v>0.36691881098224249</v>
      </c>
    </row>
    <row r="2032" spans="1:11" x14ac:dyDescent="0.3">
      <c r="A2032" t="str">
        <f t="shared" si="62"/>
        <v>2014_882</v>
      </c>
      <c r="C2032" s="116">
        <v>2031</v>
      </c>
      <c r="D2032" s="116">
        <v>2014</v>
      </c>
      <c r="E2032" s="116">
        <v>882</v>
      </c>
      <c r="F2032" s="116">
        <v>882</v>
      </c>
      <c r="G2032" s="116" t="s">
        <v>68</v>
      </c>
      <c r="H2032" s="116">
        <v>63541826</v>
      </c>
      <c r="I2032" s="116">
        <v>47717992</v>
      </c>
      <c r="J2032" s="116">
        <v>15823834</v>
      </c>
      <c r="K2032">
        <f t="shared" si="63"/>
        <v>0.24903020571048745</v>
      </c>
    </row>
    <row r="2033" spans="1:11" x14ac:dyDescent="0.3">
      <c r="A2033" t="str">
        <f t="shared" si="62"/>
        <v>2014_916</v>
      </c>
      <c r="C2033" s="116">
        <v>2032</v>
      </c>
      <c r="D2033" s="116">
        <v>2014</v>
      </c>
      <c r="E2033" s="116">
        <v>916</v>
      </c>
      <c r="F2033" s="116">
        <v>916</v>
      </c>
      <c r="G2033" s="116" t="s">
        <v>16</v>
      </c>
      <c r="H2033" s="116">
        <v>4996067</v>
      </c>
      <c r="I2033" s="116">
        <v>3625823</v>
      </c>
      <c r="J2033" s="116">
        <v>1370244</v>
      </c>
      <c r="K2033">
        <f t="shared" si="63"/>
        <v>0.27426453648439864</v>
      </c>
    </row>
    <row r="2034" spans="1:11" x14ac:dyDescent="0.3">
      <c r="A2034" t="str">
        <f t="shared" si="62"/>
        <v>2014_914</v>
      </c>
      <c r="C2034" s="116">
        <v>2033</v>
      </c>
      <c r="D2034" s="116">
        <v>2014</v>
      </c>
      <c r="E2034" s="116">
        <v>914</v>
      </c>
      <c r="F2034" s="116">
        <v>914</v>
      </c>
      <c r="G2034" s="116" t="s">
        <v>69</v>
      </c>
      <c r="H2034" s="116">
        <v>7647647</v>
      </c>
      <c r="I2034" s="116">
        <v>6807905</v>
      </c>
      <c r="J2034" s="116">
        <v>839742</v>
      </c>
      <c r="K2034">
        <f t="shared" si="63"/>
        <v>0.10980396977004822</v>
      </c>
    </row>
    <row r="2035" spans="1:11" x14ac:dyDescent="0.3">
      <c r="A2035" t="str">
        <f t="shared" si="62"/>
        <v>2014_918</v>
      </c>
      <c r="C2035" s="116">
        <v>2034</v>
      </c>
      <c r="D2035" s="116">
        <v>2014</v>
      </c>
      <c r="E2035" s="116">
        <v>918</v>
      </c>
      <c r="F2035" s="116">
        <v>918</v>
      </c>
      <c r="G2035" s="116" t="s">
        <v>70</v>
      </c>
      <c r="H2035" s="116">
        <v>7926017</v>
      </c>
      <c r="I2035" s="116">
        <v>5045288</v>
      </c>
      <c r="J2035" s="116">
        <v>2880729</v>
      </c>
      <c r="K2035">
        <f t="shared" si="63"/>
        <v>0.36345228631228016</v>
      </c>
    </row>
    <row r="2036" spans="1:11" x14ac:dyDescent="0.3">
      <c r="A2036" t="str">
        <f t="shared" si="62"/>
        <v>2014_936</v>
      </c>
      <c r="C2036" s="116">
        <v>2035</v>
      </c>
      <c r="D2036" s="116">
        <v>2014</v>
      </c>
      <c r="E2036" s="116">
        <v>936</v>
      </c>
      <c r="F2036" s="116">
        <v>936</v>
      </c>
      <c r="G2036" s="116" t="s">
        <v>71</v>
      </c>
      <c r="H2036" s="116">
        <v>11741292</v>
      </c>
      <c r="I2036" s="116">
        <v>10711375</v>
      </c>
      <c r="J2036" s="116">
        <v>1029917</v>
      </c>
      <c r="K2036">
        <f t="shared" si="63"/>
        <v>8.771751865126938E-2</v>
      </c>
    </row>
    <row r="2037" spans="1:11" x14ac:dyDescent="0.3">
      <c r="A2037" t="str">
        <f t="shared" si="62"/>
        <v>2014_977</v>
      </c>
      <c r="C2037" s="116">
        <v>2036</v>
      </c>
      <c r="D2037" s="116">
        <v>2014</v>
      </c>
      <c r="E2037" s="116">
        <v>977</v>
      </c>
      <c r="F2037" s="116">
        <v>977</v>
      </c>
      <c r="G2037" s="116" t="s">
        <v>72</v>
      </c>
      <c r="H2037" s="116">
        <v>10272254</v>
      </c>
      <c r="I2037" s="116">
        <v>7077356</v>
      </c>
      <c r="J2037" s="116">
        <v>3194898</v>
      </c>
      <c r="K2037">
        <f t="shared" si="63"/>
        <v>0.31102209894731964</v>
      </c>
    </row>
    <row r="2038" spans="1:11" x14ac:dyDescent="0.3">
      <c r="A2038" t="str">
        <f t="shared" si="62"/>
        <v>2014_981</v>
      </c>
      <c r="C2038" s="116">
        <v>2037</v>
      </c>
      <c r="D2038" s="116">
        <v>2014</v>
      </c>
      <c r="E2038" s="116">
        <v>981</v>
      </c>
      <c r="F2038" s="116">
        <v>981</v>
      </c>
      <c r="G2038" s="116" t="s">
        <v>73</v>
      </c>
      <c r="H2038" s="116">
        <v>24177548</v>
      </c>
      <c r="I2038" s="116">
        <v>17048174</v>
      </c>
      <c r="J2038" s="116">
        <v>7129374</v>
      </c>
      <c r="K2038">
        <f t="shared" si="63"/>
        <v>0.29487580791898332</v>
      </c>
    </row>
    <row r="2039" spans="1:11" x14ac:dyDescent="0.3">
      <c r="A2039" t="str">
        <f t="shared" si="62"/>
        <v>2014_999</v>
      </c>
      <c r="C2039" s="116">
        <v>2038</v>
      </c>
      <c r="D2039" s="116">
        <v>2014</v>
      </c>
      <c r="E2039" s="116">
        <v>999</v>
      </c>
      <c r="F2039" s="116">
        <v>999</v>
      </c>
      <c r="G2039" s="116" t="s">
        <v>74</v>
      </c>
      <c r="H2039" s="116">
        <v>20740806</v>
      </c>
      <c r="I2039" s="116">
        <v>17610419</v>
      </c>
      <c r="J2039" s="116">
        <v>3130387</v>
      </c>
      <c r="K2039">
        <f t="shared" si="63"/>
        <v>0.15092889832728776</v>
      </c>
    </row>
    <row r="2040" spans="1:11" x14ac:dyDescent="0.3">
      <c r="A2040" t="str">
        <f t="shared" si="62"/>
        <v>2014_1044</v>
      </c>
      <c r="C2040" s="116">
        <v>2039</v>
      </c>
      <c r="D2040" s="116">
        <v>2014</v>
      </c>
      <c r="E2040" s="116">
        <v>1044</v>
      </c>
      <c r="F2040" s="116">
        <v>1044</v>
      </c>
      <c r="G2040" s="116" t="s">
        <v>75</v>
      </c>
      <c r="H2040" s="116">
        <v>61178679</v>
      </c>
      <c r="I2040" s="116">
        <v>51987623</v>
      </c>
      <c r="J2040" s="116">
        <v>9191056</v>
      </c>
      <c r="K2040">
        <f t="shared" si="63"/>
        <v>0.15023299211805471</v>
      </c>
    </row>
    <row r="2041" spans="1:11" x14ac:dyDescent="0.3">
      <c r="A2041" t="str">
        <f t="shared" si="62"/>
        <v>2014_1053</v>
      </c>
      <c r="C2041" s="116">
        <v>2040</v>
      </c>
      <c r="D2041" s="116">
        <v>2014</v>
      </c>
      <c r="E2041" s="116">
        <v>1053</v>
      </c>
      <c r="F2041" s="116">
        <v>1053</v>
      </c>
      <c r="G2041" s="116" t="s">
        <v>76</v>
      </c>
      <c r="H2041" s="116">
        <v>190424243</v>
      </c>
      <c r="I2041" s="116">
        <v>185532851</v>
      </c>
      <c r="J2041" s="116">
        <v>4891392</v>
      </c>
      <c r="K2041">
        <f t="shared" si="63"/>
        <v>2.5686813416924019E-2</v>
      </c>
    </row>
    <row r="2042" spans="1:11" x14ac:dyDescent="0.3">
      <c r="A2042" t="str">
        <f t="shared" si="62"/>
        <v>2014_1062</v>
      </c>
      <c r="C2042" s="116">
        <v>2041</v>
      </c>
      <c r="D2042" s="116">
        <v>2014</v>
      </c>
      <c r="E2042" s="116">
        <v>1062</v>
      </c>
      <c r="F2042" s="116">
        <v>1062</v>
      </c>
      <c r="G2042" s="116" t="s">
        <v>77</v>
      </c>
      <c r="H2042" s="116">
        <v>15663186</v>
      </c>
      <c r="I2042" s="116">
        <v>14062529</v>
      </c>
      <c r="J2042" s="116">
        <v>1600657</v>
      </c>
      <c r="K2042">
        <f t="shared" si="63"/>
        <v>0.10219229982967705</v>
      </c>
    </row>
    <row r="2043" spans="1:11" x14ac:dyDescent="0.3">
      <c r="A2043" t="str">
        <f t="shared" si="62"/>
        <v>2014_1071</v>
      </c>
      <c r="C2043" s="116">
        <v>2042</v>
      </c>
      <c r="D2043" s="116">
        <v>2014</v>
      </c>
      <c r="E2043" s="116">
        <v>1071</v>
      </c>
      <c r="F2043" s="116">
        <v>1071</v>
      </c>
      <c r="G2043" s="116" t="s">
        <v>78</v>
      </c>
      <c r="H2043" s="116">
        <v>17842548</v>
      </c>
      <c r="I2043" s="116">
        <v>13964745</v>
      </c>
      <c r="J2043" s="116">
        <v>3877803</v>
      </c>
      <c r="K2043">
        <f t="shared" si="63"/>
        <v>0.2173345981751037</v>
      </c>
    </row>
    <row r="2044" spans="1:11" x14ac:dyDescent="0.3">
      <c r="A2044" t="str">
        <f t="shared" si="62"/>
        <v>2014_1089</v>
      </c>
      <c r="C2044" s="116">
        <v>2043</v>
      </c>
      <c r="D2044" s="116">
        <v>2014</v>
      </c>
      <c r="E2044" s="116">
        <v>1089</v>
      </c>
      <c r="F2044" s="116">
        <v>1089</v>
      </c>
      <c r="G2044" s="116" t="s">
        <v>80</v>
      </c>
      <c r="H2044" s="116">
        <v>6359378</v>
      </c>
      <c r="I2044" s="116">
        <v>5219965</v>
      </c>
      <c r="J2044" s="116">
        <v>1139413</v>
      </c>
      <c r="K2044">
        <f t="shared" si="63"/>
        <v>0.17917051007189697</v>
      </c>
    </row>
    <row r="2045" spans="1:11" x14ac:dyDescent="0.3">
      <c r="A2045" t="str">
        <f t="shared" si="62"/>
        <v>2014_1080</v>
      </c>
      <c r="C2045" s="116">
        <v>2044</v>
      </c>
      <c r="D2045" s="116">
        <v>2014</v>
      </c>
      <c r="E2045" s="116">
        <v>1080</v>
      </c>
      <c r="F2045" s="116">
        <v>1080</v>
      </c>
      <c r="G2045" s="116" t="s">
        <v>780</v>
      </c>
      <c r="H2045" s="116">
        <v>6443449</v>
      </c>
      <c r="I2045" s="116">
        <v>5067712</v>
      </c>
      <c r="J2045" s="116">
        <v>1375737</v>
      </c>
      <c r="K2045">
        <f t="shared" si="63"/>
        <v>0.21350941087606964</v>
      </c>
    </row>
    <row r="2046" spans="1:11" x14ac:dyDescent="0.3">
      <c r="A2046" t="str">
        <f t="shared" si="62"/>
        <v>2014_1082</v>
      </c>
      <c r="C2046" s="116">
        <v>2045</v>
      </c>
      <c r="D2046" s="116">
        <v>2014</v>
      </c>
      <c r="E2046" s="116">
        <v>1082</v>
      </c>
      <c r="F2046" s="116">
        <v>1082</v>
      </c>
      <c r="G2046" s="116" t="s">
        <v>389</v>
      </c>
      <c r="H2046" s="116">
        <v>16297542</v>
      </c>
      <c r="I2046" s="116">
        <v>14711790</v>
      </c>
      <c r="J2046" s="116">
        <v>1585752</v>
      </c>
      <c r="K2046">
        <f t="shared" si="63"/>
        <v>9.7300071384997813E-2</v>
      </c>
    </row>
    <row r="2047" spans="1:11" x14ac:dyDescent="0.3">
      <c r="A2047" t="str">
        <f t="shared" si="62"/>
        <v>2014_1093</v>
      </c>
      <c r="C2047" s="116">
        <v>2046</v>
      </c>
      <c r="D2047" s="116">
        <v>2014</v>
      </c>
      <c r="E2047" s="116">
        <v>1093</v>
      </c>
      <c r="F2047" s="116">
        <v>1093</v>
      </c>
      <c r="G2047" s="116" t="s">
        <v>81</v>
      </c>
      <c r="H2047" s="116">
        <v>8659954</v>
      </c>
      <c r="I2047" s="116">
        <v>7865112</v>
      </c>
      <c r="J2047" s="116">
        <v>794842</v>
      </c>
      <c r="K2047">
        <f t="shared" si="63"/>
        <v>9.178362841188302E-2</v>
      </c>
    </row>
    <row r="2048" spans="1:11" x14ac:dyDescent="0.3">
      <c r="A2048" t="str">
        <f t="shared" si="62"/>
        <v>2014_1079</v>
      </c>
      <c r="C2048" s="116">
        <v>2047</v>
      </c>
      <c r="D2048" s="116">
        <v>2014</v>
      </c>
      <c r="E2048" s="116">
        <v>1079</v>
      </c>
      <c r="F2048" s="116">
        <v>1079</v>
      </c>
      <c r="G2048" s="116" t="s">
        <v>79</v>
      </c>
      <c r="H2048" s="116">
        <v>11513084</v>
      </c>
      <c r="I2048" s="116">
        <v>9771836</v>
      </c>
      <c r="J2048" s="116">
        <v>1741248</v>
      </c>
      <c r="K2048">
        <f t="shared" si="63"/>
        <v>0.15124079699236104</v>
      </c>
    </row>
    <row r="2049" spans="1:11" x14ac:dyDescent="0.3">
      <c r="A2049" t="str">
        <f t="shared" si="62"/>
        <v>2014_1095</v>
      </c>
      <c r="C2049" s="116">
        <v>2048</v>
      </c>
      <c r="D2049" s="116">
        <v>2014</v>
      </c>
      <c r="E2049" s="116">
        <v>1095</v>
      </c>
      <c r="F2049" s="116">
        <v>1095</v>
      </c>
      <c r="G2049" s="116" t="s">
        <v>82</v>
      </c>
      <c r="H2049" s="116">
        <v>9015500</v>
      </c>
      <c r="I2049" s="116">
        <v>7465625</v>
      </c>
      <c r="J2049" s="116">
        <v>1549875</v>
      </c>
      <c r="K2049">
        <f t="shared" si="63"/>
        <v>0.17191226221507405</v>
      </c>
    </row>
    <row r="2050" spans="1:11" x14ac:dyDescent="0.3">
      <c r="A2050" t="str">
        <f t="shared" si="62"/>
        <v>2014_4772</v>
      </c>
      <c r="C2050" s="116">
        <v>2049</v>
      </c>
      <c r="D2050" s="116">
        <v>2014</v>
      </c>
      <c r="E2050" s="116">
        <v>4772</v>
      </c>
      <c r="F2050" s="116">
        <v>4772</v>
      </c>
      <c r="G2050" s="116" t="s">
        <v>221</v>
      </c>
      <c r="H2050" s="116">
        <v>11177924</v>
      </c>
      <c r="I2050" s="116">
        <v>9054572</v>
      </c>
      <c r="J2050" s="116">
        <v>2123352</v>
      </c>
      <c r="K2050">
        <f t="shared" si="63"/>
        <v>0.18995942359243093</v>
      </c>
    </row>
    <row r="2051" spans="1:11" x14ac:dyDescent="0.3">
      <c r="A2051" t="str">
        <f t="shared" si="62"/>
        <v>2014_1107</v>
      </c>
      <c r="C2051" s="116">
        <v>2050</v>
      </c>
      <c r="D2051" s="116">
        <v>2014</v>
      </c>
      <c r="E2051" s="116">
        <v>1107</v>
      </c>
      <c r="F2051" s="116">
        <v>1107</v>
      </c>
      <c r="G2051" s="116" t="s">
        <v>83</v>
      </c>
      <c r="H2051" s="116">
        <v>18697452</v>
      </c>
      <c r="I2051" s="116">
        <v>14039125</v>
      </c>
      <c r="J2051" s="116">
        <v>4658327</v>
      </c>
      <c r="K2051">
        <f t="shared" si="63"/>
        <v>0.24914234303155317</v>
      </c>
    </row>
    <row r="2052" spans="1:11" x14ac:dyDescent="0.3">
      <c r="A2052" t="str">
        <f t="shared" si="62"/>
        <v>2014_1116</v>
      </c>
      <c r="C2052" s="116">
        <v>2051</v>
      </c>
      <c r="D2052" s="116">
        <v>2014</v>
      </c>
      <c r="E2052" s="116">
        <v>1116</v>
      </c>
      <c r="F2052" s="116">
        <v>1116</v>
      </c>
      <c r="G2052" s="116" t="s">
        <v>84</v>
      </c>
      <c r="H2052" s="116">
        <v>20725863</v>
      </c>
      <c r="I2052" s="116">
        <v>16362123</v>
      </c>
      <c r="J2052" s="116">
        <v>4363740</v>
      </c>
      <c r="K2052">
        <f t="shared" si="63"/>
        <v>0.21054563566303608</v>
      </c>
    </row>
    <row r="2053" spans="1:11" x14ac:dyDescent="0.3">
      <c r="A2053" t="str">
        <f t="shared" ref="A2053:A2116" si="64">CONCATENATE(D2053,"_",E2053)</f>
        <v>2014_1134</v>
      </c>
      <c r="C2053" s="116">
        <v>2052</v>
      </c>
      <c r="D2053" s="116">
        <v>2014</v>
      </c>
      <c r="E2053" s="116">
        <v>1134</v>
      </c>
      <c r="F2053" s="116">
        <v>1134</v>
      </c>
      <c r="G2053" s="116" t="s">
        <v>85</v>
      </c>
      <c r="H2053" s="116">
        <v>4055136</v>
      </c>
      <c r="I2053" s="116">
        <v>3602247</v>
      </c>
      <c r="J2053" s="116">
        <v>452889</v>
      </c>
      <c r="K2053">
        <f t="shared" ref="K2053:K2116" si="65">J2053/H2053</f>
        <v>0.11168281409057551</v>
      </c>
    </row>
    <row r="2054" spans="1:11" x14ac:dyDescent="0.3">
      <c r="A2054" t="str">
        <f t="shared" si="64"/>
        <v>2014_1152</v>
      </c>
      <c r="C2054" s="116">
        <v>2053</v>
      </c>
      <c r="D2054" s="116">
        <v>2014</v>
      </c>
      <c r="E2054" s="116">
        <v>1152</v>
      </c>
      <c r="F2054" s="116">
        <v>1152</v>
      </c>
      <c r="G2054" s="116" t="s">
        <v>86</v>
      </c>
      <c r="H2054" s="116">
        <v>12104362</v>
      </c>
      <c r="I2054" s="116">
        <v>9863854</v>
      </c>
      <c r="J2054" s="116">
        <v>2240508</v>
      </c>
      <c r="K2054">
        <f t="shared" si="65"/>
        <v>0.18509922290823755</v>
      </c>
    </row>
    <row r="2055" spans="1:11" x14ac:dyDescent="0.3">
      <c r="A2055" t="str">
        <f t="shared" si="64"/>
        <v>2014_1197</v>
      </c>
      <c r="C2055" s="116">
        <v>2054</v>
      </c>
      <c r="D2055" s="116">
        <v>2014</v>
      </c>
      <c r="E2055" s="116">
        <v>1197</v>
      </c>
      <c r="F2055" s="116">
        <v>1197</v>
      </c>
      <c r="G2055" s="116" t="s">
        <v>87</v>
      </c>
      <c r="H2055" s="116">
        <v>11874924</v>
      </c>
      <c r="I2055" s="116">
        <v>10233290</v>
      </c>
      <c r="J2055" s="116">
        <v>1641634</v>
      </c>
      <c r="K2055">
        <f t="shared" si="65"/>
        <v>0.13824374791788141</v>
      </c>
    </row>
    <row r="2056" spans="1:11" x14ac:dyDescent="0.3">
      <c r="A2056" t="str">
        <f t="shared" si="64"/>
        <v>2014_1206</v>
      </c>
      <c r="C2056" s="116">
        <v>2055</v>
      </c>
      <c r="D2056" s="116">
        <v>2014</v>
      </c>
      <c r="E2056" s="116">
        <v>1206</v>
      </c>
      <c r="F2056" s="116">
        <v>1206</v>
      </c>
      <c r="G2056" s="116" t="s">
        <v>355</v>
      </c>
      <c r="H2056" s="116">
        <v>13679436</v>
      </c>
      <c r="I2056" s="116">
        <v>11549376</v>
      </c>
      <c r="J2056" s="116">
        <v>2130060</v>
      </c>
      <c r="K2056">
        <f t="shared" si="65"/>
        <v>0.15571256007923134</v>
      </c>
    </row>
    <row r="2057" spans="1:11" x14ac:dyDescent="0.3">
      <c r="A2057" t="str">
        <f t="shared" si="64"/>
        <v>2014_1211</v>
      </c>
      <c r="C2057" s="116">
        <v>2056</v>
      </c>
      <c r="D2057" s="116">
        <v>2014</v>
      </c>
      <c r="E2057" s="116">
        <v>1211</v>
      </c>
      <c r="F2057" s="116">
        <v>1211</v>
      </c>
      <c r="G2057" s="116" t="s">
        <v>88</v>
      </c>
      <c r="H2057" s="116">
        <v>17048586</v>
      </c>
      <c r="I2057" s="116">
        <v>13860520</v>
      </c>
      <c r="J2057" s="116">
        <v>3188066</v>
      </c>
      <c r="K2057">
        <f t="shared" si="65"/>
        <v>0.18699885140034486</v>
      </c>
    </row>
    <row r="2058" spans="1:11" x14ac:dyDescent="0.3">
      <c r="A2058" t="str">
        <f t="shared" si="64"/>
        <v>2014_1215</v>
      </c>
      <c r="C2058" s="116">
        <v>2057</v>
      </c>
      <c r="D2058" s="116">
        <v>2014</v>
      </c>
      <c r="E2058" s="116">
        <v>1215</v>
      </c>
      <c r="F2058" s="116">
        <v>1215</v>
      </c>
      <c r="G2058" s="116" t="s">
        <v>89</v>
      </c>
      <c r="H2058" s="116">
        <v>4371610</v>
      </c>
      <c r="I2058" s="116">
        <v>3627453</v>
      </c>
      <c r="J2058" s="116">
        <v>744157</v>
      </c>
      <c r="K2058">
        <f t="shared" si="65"/>
        <v>0.17022492857322588</v>
      </c>
    </row>
    <row r="2059" spans="1:11" x14ac:dyDescent="0.3">
      <c r="A2059" t="str">
        <f t="shared" si="64"/>
        <v>2014_1218</v>
      </c>
      <c r="C2059" s="116">
        <v>2058</v>
      </c>
      <c r="D2059" s="116">
        <v>2014</v>
      </c>
      <c r="E2059" s="116">
        <v>1218</v>
      </c>
      <c r="F2059" s="116">
        <v>1218</v>
      </c>
      <c r="G2059" s="116" t="s">
        <v>90</v>
      </c>
      <c r="H2059" s="116">
        <v>4946494</v>
      </c>
      <c r="I2059" s="116">
        <v>4126772</v>
      </c>
      <c r="J2059" s="116">
        <v>819722</v>
      </c>
      <c r="K2059">
        <f t="shared" si="65"/>
        <v>0.1657177790976801</v>
      </c>
    </row>
    <row r="2060" spans="1:11" x14ac:dyDescent="0.3">
      <c r="A2060" t="str">
        <f t="shared" si="64"/>
        <v>2014_2763</v>
      </c>
      <c r="C2060" s="116">
        <v>2059</v>
      </c>
      <c r="D2060" s="116">
        <v>2014</v>
      </c>
      <c r="E2060" s="116">
        <v>2763</v>
      </c>
      <c r="F2060" s="116">
        <v>2763</v>
      </c>
      <c r="G2060" s="116" t="s">
        <v>146</v>
      </c>
      <c r="H2060" s="116">
        <v>9231737</v>
      </c>
      <c r="I2060" s="116">
        <v>7822817</v>
      </c>
      <c r="J2060" s="116">
        <v>1408920</v>
      </c>
      <c r="K2060">
        <f t="shared" si="65"/>
        <v>0.15261699937942338</v>
      </c>
    </row>
    <row r="2061" spans="1:11" x14ac:dyDescent="0.3">
      <c r="A2061" t="str">
        <f t="shared" si="64"/>
        <v>2014_1221</v>
      </c>
      <c r="C2061" s="116">
        <v>2060</v>
      </c>
      <c r="D2061" s="116">
        <v>2014</v>
      </c>
      <c r="E2061" s="116">
        <v>1221</v>
      </c>
      <c r="F2061" s="116">
        <v>1221</v>
      </c>
      <c r="G2061" s="116" t="s">
        <v>781</v>
      </c>
      <c r="H2061" s="116">
        <v>26743947</v>
      </c>
      <c r="I2061" s="116">
        <v>19276618</v>
      </c>
      <c r="J2061" s="116">
        <v>7467329</v>
      </c>
      <c r="K2061">
        <f t="shared" si="65"/>
        <v>0.27921566700681838</v>
      </c>
    </row>
    <row r="2062" spans="1:11" x14ac:dyDescent="0.3">
      <c r="A2062" t="str">
        <f t="shared" si="64"/>
        <v>2014_1233</v>
      </c>
      <c r="C2062" s="116">
        <v>2061</v>
      </c>
      <c r="D2062" s="116">
        <v>2014</v>
      </c>
      <c r="E2062" s="116">
        <v>1233</v>
      </c>
      <c r="F2062" s="116">
        <v>1233</v>
      </c>
      <c r="G2062" s="116" t="s">
        <v>92</v>
      </c>
      <c r="H2062" s="116">
        <v>16020119</v>
      </c>
      <c r="I2062" s="116">
        <v>13331422</v>
      </c>
      <c r="J2062" s="116">
        <v>2688697</v>
      </c>
      <c r="K2062">
        <f t="shared" si="65"/>
        <v>0.16783252359111689</v>
      </c>
    </row>
    <row r="2063" spans="1:11" x14ac:dyDescent="0.3">
      <c r="A2063" t="str">
        <f t="shared" si="64"/>
        <v>2014_1278</v>
      </c>
      <c r="C2063" s="116">
        <v>2062</v>
      </c>
      <c r="D2063" s="116">
        <v>2014</v>
      </c>
      <c r="E2063" s="116">
        <v>1278</v>
      </c>
      <c r="F2063" s="116">
        <v>1278</v>
      </c>
      <c r="G2063" s="116" t="s">
        <v>93</v>
      </c>
      <c r="H2063" s="116">
        <v>46987427</v>
      </c>
      <c r="I2063" s="116">
        <v>43829465</v>
      </c>
      <c r="J2063" s="116">
        <v>3157962</v>
      </c>
      <c r="K2063">
        <f t="shared" si="65"/>
        <v>6.7208659882568161E-2</v>
      </c>
    </row>
    <row r="2064" spans="1:11" x14ac:dyDescent="0.3">
      <c r="A2064" t="str">
        <f t="shared" si="64"/>
        <v>2014_1332</v>
      </c>
      <c r="C2064" s="116">
        <v>2063</v>
      </c>
      <c r="D2064" s="116">
        <v>2014</v>
      </c>
      <c r="E2064" s="116">
        <v>1332</v>
      </c>
      <c r="F2064" s="116">
        <v>1332</v>
      </c>
      <c r="G2064" s="116" t="s">
        <v>94</v>
      </c>
      <c r="H2064" s="116">
        <v>8793969</v>
      </c>
      <c r="I2064" s="116">
        <v>7505564</v>
      </c>
      <c r="J2064" s="116">
        <v>1288405</v>
      </c>
      <c r="K2064">
        <f t="shared" si="65"/>
        <v>0.1465100684344009</v>
      </c>
    </row>
    <row r="2065" spans="1:11" x14ac:dyDescent="0.3">
      <c r="A2065" t="str">
        <f t="shared" si="64"/>
        <v>2014_1337</v>
      </c>
      <c r="C2065" s="116">
        <v>2064</v>
      </c>
      <c r="D2065" s="116">
        <v>2014</v>
      </c>
      <c r="E2065" s="116">
        <v>1337</v>
      </c>
      <c r="F2065" s="116">
        <v>1337</v>
      </c>
      <c r="G2065" s="116" t="s">
        <v>782</v>
      </c>
      <c r="H2065" s="116">
        <v>59065975</v>
      </c>
      <c r="I2065" s="116">
        <v>51522446</v>
      </c>
      <c r="J2065" s="116">
        <v>7543529</v>
      </c>
      <c r="K2065">
        <f t="shared" si="65"/>
        <v>0.12771361177056673</v>
      </c>
    </row>
    <row r="2066" spans="1:11" x14ac:dyDescent="0.3">
      <c r="A2066" t="str">
        <f t="shared" si="64"/>
        <v>2014_1350</v>
      </c>
      <c r="C2066" s="116">
        <v>2065</v>
      </c>
      <c r="D2066" s="116">
        <v>2014</v>
      </c>
      <c r="E2066" s="116">
        <v>1350</v>
      </c>
      <c r="F2066" s="116">
        <v>1350</v>
      </c>
      <c r="G2066" s="116" t="s">
        <v>96</v>
      </c>
      <c r="H2066" s="116">
        <v>8737690</v>
      </c>
      <c r="I2066" s="116">
        <v>5164765</v>
      </c>
      <c r="J2066" s="116">
        <v>3572925</v>
      </c>
      <c r="K2066">
        <f t="shared" si="65"/>
        <v>0.40890956305385062</v>
      </c>
    </row>
    <row r="2067" spans="1:11" x14ac:dyDescent="0.3">
      <c r="A2067" t="str">
        <f t="shared" si="64"/>
        <v>2014_1359</v>
      </c>
      <c r="C2067" s="116">
        <v>2066</v>
      </c>
      <c r="D2067" s="116">
        <v>2014</v>
      </c>
      <c r="E2067" s="116">
        <v>1359</v>
      </c>
      <c r="F2067" s="116">
        <v>1359</v>
      </c>
      <c r="G2067" s="116" t="s">
        <v>783</v>
      </c>
      <c r="H2067" s="116">
        <v>5410330</v>
      </c>
      <c r="I2067" s="116">
        <v>5378333</v>
      </c>
      <c r="J2067" s="116">
        <v>31997</v>
      </c>
      <c r="K2067">
        <f t="shared" si="65"/>
        <v>5.9140569983716336E-3</v>
      </c>
    </row>
    <row r="2068" spans="1:11" x14ac:dyDescent="0.3">
      <c r="A2068" t="str">
        <f t="shared" si="64"/>
        <v>2014_1368</v>
      </c>
      <c r="C2068" s="116">
        <v>2067</v>
      </c>
      <c r="D2068" s="116">
        <v>2014</v>
      </c>
      <c r="E2068" s="116">
        <v>1368</v>
      </c>
      <c r="F2068" s="116">
        <v>1368</v>
      </c>
      <c r="G2068" s="116" t="s">
        <v>97</v>
      </c>
      <c r="H2068" s="116">
        <v>9757622</v>
      </c>
      <c r="I2068" s="116">
        <v>9940639</v>
      </c>
      <c r="J2068" s="116">
        <v>-183017</v>
      </c>
      <c r="K2068">
        <f t="shared" si="65"/>
        <v>-1.8756311732510238E-2</v>
      </c>
    </row>
    <row r="2069" spans="1:11" x14ac:dyDescent="0.3">
      <c r="A2069" t="str">
        <f t="shared" si="64"/>
        <v>2014_1413</v>
      </c>
      <c r="C2069" s="116">
        <v>2068</v>
      </c>
      <c r="D2069" s="116">
        <v>2014</v>
      </c>
      <c r="E2069" s="116">
        <v>1413</v>
      </c>
      <c r="F2069" s="116">
        <v>1413</v>
      </c>
      <c r="G2069" s="116" t="s">
        <v>98</v>
      </c>
      <c r="H2069" s="116">
        <v>4880578</v>
      </c>
      <c r="I2069" s="116">
        <v>4453791</v>
      </c>
      <c r="J2069" s="116">
        <v>426787</v>
      </c>
      <c r="K2069">
        <f t="shared" si="65"/>
        <v>8.7445995125987122E-2</v>
      </c>
    </row>
    <row r="2070" spans="1:11" x14ac:dyDescent="0.3">
      <c r="A2070" t="str">
        <f t="shared" si="64"/>
        <v>2014_1431</v>
      </c>
      <c r="C2070" s="116">
        <v>2069</v>
      </c>
      <c r="D2070" s="116">
        <v>2014</v>
      </c>
      <c r="E2070" s="116">
        <v>1431</v>
      </c>
      <c r="F2070" s="116">
        <v>1431</v>
      </c>
      <c r="G2070" s="116" t="s">
        <v>99</v>
      </c>
      <c r="H2070" s="116">
        <v>8925127</v>
      </c>
      <c r="I2070" s="116">
        <v>6168428</v>
      </c>
      <c r="J2070" s="116">
        <v>2756699</v>
      </c>
      <c r="K2070">
        <f t="shared" si="65"/>
        <v>0.30886944241801828</v>
      </c>
    </row>
    <row r="2071" spans="1:11" x14ac:dyDescent="0.3">
      <c r="A2071" t="str">
        <f t="shared" si="64"/>
        <v>2014_1476</v>
      </c>
      <c r="C2071" s="116">
        <v>2070</v>
      </c>
      <c r="D2071" s="116">
        <v>2014</v>
      </c>
      <c r="E2071" s="116">
        <v>1476</v>
      </c>
      <c r="F2071" s="116">
        <v>1476</v>
      </c>
      <c r="G2071" s="116" t="s">
        <v>100</v>
      </c>
      <c r="H2071" s="116">
        <v>115990656</v>
      </c>
      <c r="I2071" s="116">
        <v>101129280</v>
      </c>
      <c r="J2071" s="116">
        <v>14861376</v>
      </c>
      <c r="K2071">
        <f t="shared" si="65"/>
        <v>0.12812563108531777</v>
      </c>
    </row>
    <row r="2072" spans="1:11" x14ac:dyDescent="0.3">
      <c r="A2072" t="str">
        <f t="shared" si="64"/>
        <v>2014_1503</v>
      </c>
      <c r="C2072" s="116">
        <v>2071</v>
      </c>
      <c r="D2072" s="116">
        <v>2014</v>
      </c>
      <c r="E2072" s="116">
        <v>1503</v>
      </c>
      <c r="F2072" s="116">
        <v>1503</v>
      </c>
      <c r="G2072" s="116" t="s">
        <v>101</v>
      </c>
      <c r="H2072" s="116">
        <v>20268383</v>
      </c>
      <c r="I2072" s="116">
        <v>16788338</v>
      </c>
      <c r="J2072" s="116">
        <v>3480045</v>
      </c>
      <c r="K2072">
        <f t="shared" si="65"/>
        <v>0.17169820601870411</v>
      </c>
    </row>
    <row r="2073" spans="1:11" x14ac:dyDescent="0.3">
      <c r="A2073" t="str">
        <f t="shared" si="64"/>
        <v>2014_1576</v>
      </c>
      <c r="C2073" s="116">
        <v>2072</v>
      </c>
      <c r="D2073" s="116">
        <v>2014</v>
      </c>
      <c r="E2073" s="116">
        <v>1576</v>
      </c>
      <c r="F2073" s="116">
        <v>1576</v>
      </c>
      <c r="G2073" s="116" t="s">
        <v>102</v>
      </c>
      <c r="H2073" s="116">
        <v>31955773</v>
      </c>
      <c r="I2073" s="116">
        <v>22237520</v>
      </c>
      <c r="J2073" s="116">
        <v>9718253</v>
      </c>
      <c r="K2073">
        <f t="shared" si="65"/>
        <v>0.30411572268960602</v>
      </c>
    </row>
    <row r="2074" spans="1:11" x14ac:dyDescent="0.3">
      <c r="A2074" t="str">
        <f t="shared" si="64"/>
        <v>2014_1602</v>
      </c>
      <c r="C2074" s="116">
        <v>2073</v>
      </c>
      <c r="D2074" s="116">
        <v>2014</v>
      </c>
      <c r="E2074" s="116">
        <v>1602</v>
      </c>
      <c r="F2074" s="116">
        <v>1602</v>
      </c>
      <c r="G2074" s="116" t="s">
        <v>103</v>
      </c>
      <c r="H2074" s="116">
        <v>6756297</v>
      </c>
      <c r="I2074" s="116">
        <v>5885267</v>
      </c>
      <c r="J2074" s="116">
        <v>871030</v>
      </c>
      <c r="K2074">
        <f t="shared" si="65"/>
        <v>0.12892121231497075</v>
      </c>
    </row>
    <row r="2075" spans="1:11" x14ac:dyDescent="0.3">
      <c r="A2075" t="str">
        <f t="shared" si="64"/>
        <v>2014_1611</v>
      </c>
      <c r="C2075" s="116">
        <v>2074</v>
      </c>
      <c r="D2075" s="116">
        <v>2014</v>
      </c>
      <c r="E2075" s="116">
        <v>1611</v>
      </c>
      <c r="F2075" s="116">
        <v>1611</v>
      </c>
      <c r="G2075" s="116" t="s">
        <v>104</v>
      </c>
      <c r="H2075" s="116">
        <v>178203684</v>
      </c>
      <c r="I2075" s="116">
        <v>170417772</v>
      </c>
      <c r="J2075" s="116">
        <v>7785912</v>
      </c>
      <c r="K2075">
        <f t="shared" si="65"/>
        <v>4.3691083288715848E-2</v>
      </c>
    </row>
    <row r="2076" spans="1:11" x14ac:dyDescent="0.3">
      <c r="A2076" t="str">
        <f t="shared" si="64"/>
        <v>2014_1619</v>
      </c>
      <c r="C2076" s="116">
        <v>2075</v>
      </c>
      <c r="D2076" s="116">
        <v>2014</v>
      </c>
      <c r="E2076" s="116">
        <v>1619</v>
      </c>
      <c r="F2076" s="116">
        <v>1619</v>
      </c>
      <c r="G2076" s="116" t="s">
        <v>105</v>
      </c>
      <c r="H2076" s="116">
        <v>16078319</v>
      </c>
      <c r="I2076" s="116">
        <v>12060292</v>
      </c>
      <c r="J2076" s="116">
        <v>4018027</v>
      </c>
      <c r="K2076">
        <f t="shared" si="65"/>
        <v>0.24990342584943115</v>
      </c>
    </row>
    <row r="2077" spans="1:11" x14ac:dyDescent="0.3">
      <c r="A2077" t="str">
        <f t="shared" si="64"/>
        <v>2014_1638</v>
      </c>
      <c r="C2077" s="116">
        <v>2076</v>
      </c>
      <c r="D2077" s="116">
        <v>2014</v>
      </c>
      <c r="E2077" s="116">
        <v>1638</v>
      </c>
      <c r="F2077" s="116">
        <v>1638</v>
      </c>
      <c r="G2077" s="116" t="s">
        <v>784</v>
      </c>
      <c r="H2077" s="116">
        <v>24347959</v>
      </c>
      <c r="I2077" s="116">
        <v>21614028</v>
      </c>
      <c r="J2077" s="116">
        <v>2733931</v>
      </c>
      <c r="K2077">
        <f t="shared" si="65"/>
        <v>0.11228583882534056</v>
      </c>
    </row>
    <row r="2078" spans="1:11" x14ac:dyDescent="0.3">
      <c r="A2078" t="str">
        <f t="shared" si="64"/>
        <v>2014_1675</v>
      </c>
      <c r="C2078" s="116">
        <v>2077</v>
      </c>
      <c r="D2078" s="116">
        <v>2014</v>
      </c>
      <c r="E2078" s="116">
        <v>1675</v>
      </c>
      <c r="F2078" s="116">
        <v>1675</v>
      </c>
      <c r="G2078" s="116" t="s">
        <v>106</v>
      </c>
      <c r="H2078" s="116">
        <v>6992503</v>
      </c>
      <c r="I2078" s="116">
        <v>2485068</v>
      </c>
      <c r="J2078" s="116">
        <v>4507435</v>
      </c>
      <c r="K2078">
        <f t="shared" si="65"/>
        <v>0.6446096626629978</v>
      </c>
    </row>
    <row r="2079" spans="1:11" x14ac:dyDescent="0.3">
      <c r="A2079" t="str">
        <f t="shared" si="64"/>
        <v>2014_1701</v>
      </c>
      <c r="C2079" s="116">
        <v>2078</v>
      </c>
      <c r="D2079" s="116">
        <v>2014</v>
      </c>
      <c r="E2079" s="116">
        <v>1701</v>
      </c>
      <c r="F2079" s="116">
        <v>1701</v>
      </c>
      <c r="G2079" s="116" t="s">
        <v>107</v>
      </c>
      <c r="H2079" s="116">
        <v>28056891</v>
      </c>
      <c r="I2079" s="116">
        <v>21279192</v>
      </c>
      <c r="J2079" s="116">
        <v>6777699</v>
      </c>
      <c r="K2079">
        <f t="shared" si="65"/>
        <v>0.24156985177010526</v>
      </c>
    </row>
    <row r="2080" spans="1:11" x14ac:dyDescent="0.3">
      <c r="A2080" t="str">
        <f t="shared" si="64"/>
        <v>2014_1719</v>
      </c>
      <c r="C2080" s="116">
        <v>2079</v>
      </c>
      <c r="D2080" s="116">
        <v>2014</v>
      </c>
      <c r="E2080" s="116">
        <v>1719</v>
      </c>
      <c r="F2080" s="116">
        <v>1719</v>
      </c>
      <c r="G2080" s="116" t="s">
        <v>108</v>
      </c>
      <c r="H2080" s="116">
        <v>8545239</v>
      </c>
      <c r="I2080" s="116">
        <v>7330763</v>
      </c>
      <c r="J2080" s="116">
        <v>1214476</v>
      </c>
      <c r="K2080">
        <f t="shared" si="65"/>
        <v>0.14212311674372127</v>
      </c>
    </row>
    <row r="2081" spans="1:11" x14ac:dyDescent="0.3">
      <c r="A2081" t="str">
        <f t="shared" si="64"/>
        <v>2014_1737</v>
      </c>
      <c r="C2081" s="116">
        <v>2080</v>
      </c>
      <c r="D2081" s="116">
        <v>2014</v>
      </c>
      <c r="E2081" s="116">
        <v>1737</v>
      </c>
      <c r="F2081" s="116">
        <v>1737</v>
      </c>
      <c r="G2081" s="116" t="s">
        <v>785</v>
      </c>
      <c r="H2081" s="116">
        <v>447048662</v>
      </c>
      <c r="I2081" s="116">
        <v>381804898</v>
      </c>
      <c r="J2081" s="116">
        <v>65243764</v>
      </c>
      <c r="K2081">
        <f t="shared" si="65"/>
        <v>0.14594331567421176</v>
      </c>
    </row>
    <row r="2082" spans="1:11" x14ac:dyDescent="0.3">
      <c r="A2082" t="str">
        <f t="shared" si="64"/>
        <v>2014_1782</v>
      </c>
      <c r="C2082" s="116">
        <v>2081</v>
      </c>
      <c r="D2082" s="116">
        <v>2014</v>
      </c>
      <c r="E2082" s="116">
        <v>1782</v>
      </c>
      <c r="F2082" s="116">
        <v>1782</v>
      </c>
      <c r="G2082" s="116" t="s">
        <v>110</v>
      </c>
      <c r="H2082" s="116">
        <v>1845515</v>
      </c>
      <c r="I2082" s="116">
        <v>1705247</v>
      </c>
      <c r="J2082" s="116">
        <v>140268</v>
      </c>
      <c r="K2082">
        <f t="shared" si="65"/>
        <v>7.6004800827953176E-2</v>
      </c>
    </row>
    <row r="2083" spans="1:11" x14ac:dyDescent="0.3">
      <c r="A2083" t="str">
        <f t="shared" si="64"/>
        <v>2014_1791</v>
      </c>
      <c r="C2083" s="116">
        <v>2082</v>
      </c>
      <c r="D2083" s="116">
        <v>2014</v>
      </c>
      <c r="E2083" s="116">
        <v>1791</v>
      </c>
      <c r="F2083" s="116">
        <v>1791</v>
      </c>
      <c r="G2083" s="116" t="s">
        <v>111</v>
      </c>
      <c r="H2083" s="116">
        <v>10014119</v>
      </c>
      <c r="I2083" s="116">
        <v>8186261</v>
      </c>
      <c r="J2083" s="116">
        <v>1827858</v>
      </c>
      <c r="K2083">
        <f t="shared" si="65"/>
        <v>0.18252808859171735</v>
      </c>
    </row>
    <row r="2084" spans="1:11" x14ac:dyDescent="0.3">
      <c r="A2084" t="str">
        <f t="shared" si="64"/>
        <v>2014_1863</v>
      </c>
      <c r="C2084" s="116">
        <v>2083</v>
      </c>
      <c r="D2084" s="116">
        <v>2014</v>
      </c>
      <c r="E2084" s="116">
        <v>1863</v>
      </c>
      <c r="F2084" s="116">
        <v>1863</v>
      </c>
      <c r="G2084" s="116" t="s">
        <v>112</v>
      </c>
      <c r="H2084" s="116">
        <v>133079300</v>
      </c>
      <c r="I2084" s="116">
        <v>119847756</v>
      </c>
      <c r="J2084" s="116">
        <v>13231544</v>
      </c>
      <c r="K2084">
        <f t="shared" si="65"/>
        <v>9.9426011408235537E-2</v>
      </c>
    </row>
    <row r="2085" spans="1:11" x14ac:dyDescent="0.3">
      <c r="A2085" t="str">
        <f t="shared" si="64"/>
        <v>2014_1908</v>
      </c>
      <c r="C2085" s="116">
        <v>2084</v>
      </c>
      <c r="D2085" s="116">
        <v>2014</v>
      </c>
      <c r="E2085" s="116">
        <v>1908</v>
      </c>
      <c r="F2085" s="116">
        <v>1908</v>
      </c>
      <c r="G2085" s="116" t="s">
        <v>113</v>
      </c>
      <c r="H2085" s="116">
        <v>5680335</v>
      </c>
      <c r="I2085" s="116">
        <v>4752706</v>
      </c>
      <c r="J2085" s="116">
        <v>927629</v>
      </c>
      <c r="K2085">
        <f t="shared" si="65"/>
        <v>0.16330533322418483</v>
      </c>
    </row>
    <row r="2086" spans="1:11" x14ac:dyDescent="0.3">
      <c r="A2086" t="str">
        <f t="shared" si="64"/>
        <v>2014_1926</v>
      </c>
      <c r="C2086" s="116">
        <v>2085</v>
      </c>
      <c r="D2086" s="116">
        <v>2014</v>
      </c>
      <c r="E2086" s="116">
        <v>1926</v>
      </c>
      <c r="F2086" s="116">
        <v>1926</v>
      </c>
      <c r="G2086" s="116" t="s">
        <v>115</v>
      </c>
      <c r="H2086" s="116">
        <v>8434826</v>
      </c>
      <c r="I2086" s="116">
        <v>6290221</v>
      </c>
      <c r="J2086" s="116">
        <v>2144605</v>
      </c>
      <c r="K2086">
        <f t="shared" si="65"/>
        <v>0.2542559858377636</v>
      </c>
    </row>
    <row r="2087" spans="1:11" x14ac:dyDescent="0.3">
      <c r="A2087" t="str">
        <f t="shared" si="64"/>
        <v>2014_1944</v>
      </c>
      <c r="C2087" s="116">
        <v>2086</v>
      </c>
      <c r="D2087" s="116">
        <v>2014</v>
      </c>
      <c r="E2087" s="116">
        <v>1944</v>
      </c>
      <c r="F2087" s="116">
        <v>1944</v>
      </c>
      <c r="G2087" s="116" t="s">
        <v>116</v>
      </c>
      <c r="H2087" s="116">
        <v>10189467</v>
      </c>
      <c r="I2087" s="116">
        <v>9109970</v>
      </c>
      <c r="J2087" s="116">
        <v>1079497</v>
      </c>
      <c r="K2087">
        <f t="shared" si="65"/>
        <v>0.10594244036513392</v>
      </c>
    </row>
    <row r="2088" spans="1:11" x14ac:dyDescent="0.3">
      <c r="A2088" t="str">
        <f t="shared" si="64"/>
        <v>2014_1953</v>
      </c>
      <c r="C2088" s="116">
        <v>2087</v>
      </c>
      <c r="D2088" s="116">
        <v>2014</v>
      </c>
      <c r="E2088" s="116">
        <v>1953</v>
      </c>
      <c r="F2088" s="116">
        <v>1953</v>
      </c>
      <c r="G2088" s="116" t="s">
        <v>117</v>
      </c>
      <c r="H2088" s="116">
        <v>8362334</v>
      </c>
      <c r="I2088" s="116">
        <v>6616025</v>
      </c>
      <c r="J2088" s="116">
        <v>1746309</v>
      </c>
      <c r="K2088">
        <f t="shared" si="65"/>
        <v>0.20883033373218529</v>
      </c>
    </row>
    <row r="2089" spans="1:11" x14ac:dyDescent="0.3">
      <c r="A2089" t="str">
        <f t="shared" si="64"/>
        <v>2014_1963</v>
      </c>
      <c r="C2089" s="116">
        <v>2088</v>
      </c>
      <c r="D2089" s="116">
        <v>2014</v>
      </c>
      <c r="E2089" s="116">
        <v>1963</v>
      </c>
      <c r="F2089" s="116">
        <v>1963</v>
      </c>
      <c r="G2089" s="116" t="s">
        <v>118</v>
      </c>
      <c r="H2089" s="116">
        <v>7139737</v>
      </c>
      <c r="I2089" s="116">
        <v>6105891</v>
      </c>
      <c r="J2089" s="116">
        <v>1033846</v>
      </c>
      <c r="K2089">
        <f t="shared" si="65"/>
        <v>0.14480169227521966</v>
      </c>
    </row>
    <row r="2090" spans="1:11" x14ac:dyDescent="0.3">
      <c r="A2090" t="str">
        <f t="shared" si="64"/>
        <v>2014_3582</v>
      </c>
      <c r="C2090" s="116">
        <v>2089</v>
      </c>
      <c r="D2090" s="116">
        <v>2014</v>
      </c>
      <c r="E2090" s="116">
        <v>3582</v>
      </c>
      <c r="F2090" s="116">
        <v>1968</v>
      </c>
      <c r="G2090" s="116" t="s">
        <v>176</v>
      </c>
      <c r="H2090" s="116">
        <v>10898843</v>
      </c>
      <c r="I2090" s="116">
        <v>8833307</v>
      </c>
      <c r="J2090" s="116">
        <v>2065536</v>
      </c>
      <c r="K2090">
        <f t="shared" si="65"/>
        <v>0.18951883241184408</v>
      </c>
    </row>
    <row r="2091" spans="1:11" x14ac:dyDescent="0.3">
      <c r="A2091" t="str">
        <f t="shared" si="64"/>
        <v>2014_3978</v>
      </c>
      <c r="C2091" s="116">
        <v>2090</v>
      </c>
      <c r="D2091" s="116">
        <v>2014</v>
      </c>
      <c r="E2091" s="116">
        <v>3978</v>
      </c>
      <c r="F2091" s="116">
        <v>3978</v>
      </c>
      <c r="G2091" s="116" t="s">
        <v>189</v>
      </c>
      <c r="H2091" s="116">
        <v>5738496</v>
      </c>
      <c r="I2091" s="116">
        <v>5166419</v>
      </c>
      <c r="J2091" s="116">
        <v>572077</v>
      </c>
      <c r="K2091">
        <f t="shared" si="65"/>
        <v>9.9691103731709488E-2</v>
      </c>
    </row>
    <row r="2092" spans="1:11" x14ac:dyDescent="0.3">
      <c r="A2092" t="str">
        <f t="shared" si="64"/>
        <v>2014_6741</v>
      </c>
      <c r="C2092" s="116">
        <v>2091</v>
      </c>
      <c r="D2092" s="116">
        <v>2014</v>
      </c>
      <c r="E2092" s="116">
        <v>6741</v>
      </c>
      <c r="F2092" s="116">
        <v>6741</v>
      </c>
      <c r="G2092" s="116" t="s">
        <v>310</v>
      </c>
      <c r="H2092" s="116">
        <v>12067322</v>
      </c>
      <c r="I2092" s="116">
        <v>9395991</v>
      </c>
      <c r="J2092" s="116">
        <v>2671331</v>
      </c>
      <c r="K2092">
        <f t="shared" si="65"/>
        <v>0.22136899968360835</v>
      </c>
    </row>
    <row r="2093" spans="1:11" x14ac:dyDescent="0.3">
      <c r="A2093" t="str">
        <f t="shared" si="64"/>
        <v>2014_1970</v>
      </c>
      <c r="C2093" s="116">
        <v>2092</v>
      </c>
      <c r="D2093" s="116">
        <v>2014</v>
      </c>
      <c r="E2093" s="116">
        <v>1970</v>
      </c>
      <c r="F2093" s="116">
        <v>1970</v>
      </c>
      <c r="G2093" s="116" t="s">
        <v>119</v>
      </c>
      <c r="H2093" s="116">
        <v>6378222</v>
      </c>
      <c r="I2093" s="116">
        <v>5889954</v>
      </c>
      <c r="J2093" s="116">
        <v>488268</v>
      </c>
      <c r="K2093">
        <f t="shared" si="65"/>
        <v>7.6552368355946213E-2</v>
      </c>
    </row>
    <row r="2094" spans="1:11" x14ac:dyDescent="0.3">
      <c r="A2094" t="str">
        <f t="shared" si="64"/>
        <v>2014_1972</v>
      </c>
      <c r="C2094" s="116">
        <v>2093</v>
      </c>
      <c r="D2094" s="116">
        <v>2014</v>
      </c>
      <c r="E2094" s="116">
        <v>1972</v>
      </c>
      <c r="F2094" s="116">
        <v>1972</v>
      </c>
      <c r="G2094" s="116" t="s">
        <v>120</v>
      </c>
      <c r="H2094" s="116">
        <v>5854408</v>
      </c>
      <c r="I2094" s="116">
        <v>4130696</v>
      </c>
      <c r="J2094" s="116">
        <v>1723712</v>
      </c>
      <c r="K2094">
        <f t="shared" si="65"/>
        <v>0.29442976984180125</v>
      </c>
    </row>
    <row r="2095" spans="1:11" x14ac:dyDescent="0.3">
      <c r="A2095" t="str">
        <f t="shared" si="64"/>
        <v>2014_1965</v>
      </c>
      <c r="C2095" s="116">
        <v>2094</v>
      </c>
      <c r="D2095" s="116">
        <v>2014</v>
      </c>
      <c r="E2095" s="116">
        <v>1965</v>
      </c>
      <c r="F2095" s="116">
        <v>1965</v>
      </c>
      <c r="G2095" s="116" t="s">
        <v>364</v>
      </c>
      <c r="H2095" s="116">
        <v>8497976</v>
      </c>
      <c r="I2095" s="116">
        <v>6792429</v>
      </c>
      <c r="J2095" s="116">
        <v>1705547</v>
      </c>
      <c r="K2095">
        <f t="shared" si="65"/>
        <v>0.20070037853719522</v>
      </c>
    </row>
    <row r="2096" spans="1:11" x14ac:dyDescent="0.3">
      <c r="A2096" t="str">
        <f t="shared" si="64"/>
        <v>2014_657</v>
      </c>
      <c r="C2096" s="116">
        <v>2095</v>
      </c>
      <c r="D2096" s="116">
        <v>2014</v>
      </c>
      <c r="E2096" s="116">
        <v>657</v>
      </c>
      <c r="F2096" s="116">
        <v>657</v>
      </c>
      <c r="G2096" s="116" t="s">
        <v>786</v>
      </c>
      <c r="H2096" s="116">
        <v>11107620</v>
      </c>
      <c r="I2096" s="116">
        <v>9914735</v>
      </c>
      <c r="J2096" s="116">
        <v>1192885</v>
      </c>
      <c r="K2096">
        <f t="shared" si="65"/>
        <v>0.10739339300408188</v>
      </c>
    </row>
    <row r="2097" spans="1:11" x14ac:dyDescent="0.3">
      <c r="A2097" t="str">
        <f t="shared" si="64"/>
        <v>2014_1989</v>
      </c>
      <c r="C2097" s="116">
        <v>2096</v>
      </c>
      <c r="D2097" s="116">
        <v>2014</v>
      </c>
      <c r="E2097" s="116">
        <v>1989</v>
      </c>
      <c r="F2097" s="116">
        <v>1989</v>
      </c>
      <c r="G2097" s="116" t="s">
        <v>122</v>
      </c>
      <c r="H2097" s="116">
        <v>7635076</v>
      </c>
      <c r="I2097" s="116">
        <v>5417569</v>
      </c>
      <c r="J2097" s="116">
        <v>2217507</v>
      </c>
      <c r="K2097">
        <f t="shared" si="65"/>
        <v>0.29043679460427113</v>
      </c>
    </row>
    <row r="2098" spans="1:11" x14ac:dyDescent="0.3">
      <c r="A2098" t="str">
        <f t="shared" si="64"/>
        <v>2014_2007</v>
      </c>
      <c r="C2098" s="116">
        <v>2097</v>
      </c>
      <c r="D2098" s="116">
        <v>2014</v>
      </c>
      <c r="E2098" s="116">
        <v>2007</v>
      </c>
      <c r="F2098" s="116">
        <v>2007</v>
      </c>
      <c r="G2098" s="116" t="s">
        <v>123</v>
      </c>
      <c r="H2098" s="116">
        <v>8391674</v>
      </c>
      <c r="I2098" s="116">
        <v>7878338</v>
      </c>
      <c r="J2098" s="116">
        <v>513336</v>
      </c>
      <c r="K2098">
        <f t="shared" si="65"/>
        <v>6.1172061736430659E-2</v>
      </c>
    </row>
    <row r="2099" spans="1:11" x14ac:dyDescent="0.3">
      <c r="A2099" t="str">
        <f t="shared" si="64"/>
        <v>2014_2088</v>
      </c>
      <c r="C2099" s="116">
        <v>2098</v>
      </c>
      <c r="D2099" s="116">
        <v>2014</v>
      </c>
      <c r="E2099" s="116">
        <v>2088</v>
      </c>
      <c r="F2099" s="116">
        <v>2088</v>
      </c>
      <c r="G2099" s="116" t="s">
        <v>124</v>
      </c>
      <c r="H2099" s="116">
        <v>9838307</v>
      </c>
      <c r="I2099" s="116">
        <v>8133984</v>
      </c>
      <c r="J2099" s="116">
        <v>1704323</v>
      </c>
      <c r="K2099">
        <f t="shared" si="65"/>
        <v>0.17323336220347668</v>
      </c>
    </row>
    <row r="2100" spans="1:11" x14ac:dyDescent="0.3">
      <c r="A2100" t="str">
        <f t="shared" si="64"/>
        <v>2014_2097</v>
      </c>
      <c r="C2100" s="116">
        <v>2099</v>
      </c>
      <c r="D2100" s="116">
        <v>2014</v>
      </c>
      <c r="E2100" s="116">
        <v>2097</v>
      </c>
      <c r="F2100" s="116">
        <v>2097</v>
      </c>
      <c r="G2100" s="116" t="s">
        <v>125</v>
      </c>
      <c r="H2100" s="116">
        <v>8118244</v>
      </c>
      <c r="I2100" s="116">
        <v>5930905</v>
      </c>
      <c r="J2100" s="116">
        <v>2187339</v>
      </c>
      <c r="K2100">
        <f t="shared" si="65"/>
        <v>0.26943499111384184</v>
      </c>
    </row>
    <row r="2101" spans="1:11" x14ac:dyDescent="0.3">
      <c r="A2101" t="str">
        <f t="shared" si="64"/>
        <v>2014_2113</v>
      </c>
      <c r="C2101" s="116">
        <v>2100</v>
      </c>
      <c r="D2101" s="116">
        <v>2014</v>
      </c>
      <c r="E2101" s="116">
        <v>2113</v>
      </c>
      <c r="F2101" s="116">
        <v>2113</v>
      </c>
      <c r="G2101" s="116" t="s">
        <v>126</v>
      </c>
      <c r="H2101" s="116">
        <v>3305716</v>
      </c>
      <c r="I2101" s="116">
        <v>2854960</v>
      </c>
      <c r="J2101" s="116">
        <v>450756</v>
      </c>
      <c r="K2101">
        <f t="shared" si="65"/>
        <v>0.13635654121527682</v>
      </c>
    </row>
    <row r="2102" spans="1:11" x14ac:dyDescent="0.3">
      <c r="A2102" t="str">
        <f t="shared" si="64"/>
        <v>2014_2124</v>
      </c>
      <c r="C2102" s="116">
        <v>2101</v>
      </c>
      <c r="D2102" s="116">
        <v>2014</v>
      </c>
      <c r="E2102" s="116">
        <v>2124</v>
      </c>
      <c r="F2102" s="116">
        <v>2124</v>
      </c>
      <c r="G2102" s="116" t="s">
        <v>976</v>
      </c>
      <c r="H2102" s="116">
        <v>16060103</v>
      </c>
      <c r="I2102" s="116">
        <v>13807376</v>
      </c>
      <c r="J2102" s="116">
        <v>2252727</v>
      </c>
      <c r="K2102">
        <f t="shared" si="65"/>
        <v>0.14026852754306743</v>
      </c>
    </row>
    <row r="2103" spans="1:11" x14ac:dyDescent="0.3">
      <c r="A2103" t="str">
        <f t="shared" si="64"/>
        <v>2014_2151</v>
      </c>
      <c r="C2103" s="116">
        <v>2102</v>
      </c>
      <c r="D2103" s="116">
        <v>2014</v>
      </c>
      <c r="E2103" s="116">
        <v>2151</v>
      </c>
      <c r="F2103" s="116">
        <v>2151</v>
      </c>
      <c r="G2103" s="116" t="s">
        <v>816</v>
      </c>
      <c r="H2103" s="116">
        <v>6874728</v>
      </c>
      <c r="I2103" s="116">
        <v>6105498</v>
      </c>
      <c r="J2103" s="116">
        <v>769230</v>
      </c>
      <c r="K2103">
        <f t="shared" si="65"/>
        <v>0.11189242687128859</v>
      </c>
    </row>
    <row r="2104" spans="1:11" x14ac:dyDescent="0.3">
      <c r="A2104" t="str">
        <f t="shared" si="64"/>
        <v>2014_2169</v>
      </c>
      <c r="C2104" s="116">
        <v>2103</v>
      </c>
      <c r="D2104" s="116">
        <v>2014</v>
      </c>
      <c r="E2104" s="116">
        <v>2169</v>
      </c>
      <c r="F2104" s="116">
        <v>2169</v>
      </c>
      <c r="G2104" s="116" t="s">
        <v>127</v>
      </c>
      <c r="H2104" s="116">
        <v>19076977</v>
      </c>
      <c r="I2104" s="116">
        <v>18163877</v>
      </c>
      <c r="J2104" s="116">
        <v>913100</v>
      </c>
      <c r="K2104">
        <f t="shared" si="65"/>
        <v>4.7863977610289092E-2</v>
      </c>
    </row>
    <row r="2105" spans="1:11" x14ac:dyDescent="0.3">
      <c r="A2105" t="str">
        <f t="shared" si="64"/>
        <v>2014_2295</v>
      </c>
      <c r="C2105" s="116">
        <v>2104</v>
      </c>
      <c r="D2105" s="116">
        <v>2014</v>
      </c>
      <c r="E2105" s="116">
        <v>2295</v>
      </c>
      <c r="F2105" s="116">
        <v>2295</v>
      </c>
      <c r="G2105" s="116" t="s">
        <v>129</v>
      </c>
      <c r="H2105" s="116">
        <v>15390643</v>
      </c>
      <c r="I2105" s="116">
        <v>13523681</v>
      </c>
      <c r="J2105" s="116">
        <v>1866962</v>
      </c>
      <c r="K2105">
        <f t="shared" si="65"/>
        <v>0.12130500330622963</v>
      </c>
    </row>
    <row r="2106" spans="1:11" x14ac:dyDescent="0.3">
      <c r="A2106" t="str">
        <f t="shared" si="64"/>
        <v>2014_2313</v>
      </c>
      <c r="C2106" s="116">
        <v>2105</v>
      </c>
      <c r="D2106" s="116">
        <v>2014</v>
      </c>
      <c r="E2106" s="116">
        <v>2313</v>
      </c>
      <c r="F2106" s="116">
        <v>2313</v>
      </c>
      <c r="G2106" s="116" t="s">
        <v>130</v>
      </c>
      <c r="H2106" s="116">
        <v>43161476</v>
      </c>
      <c r="I2106" s="116">
        <v>38973202</v>
      </c>
      <c r="J2106" s="116">
        <v>4188274</v>
      </c>
      <c r="K2106">
        <f t="shared" si="65"/>
        <v>9.7037320966502624E-2</v>
      </c>
    </row>
    <row r="2107" spans="1:11" x14ac:dyDescent="0.3">
      <c r="A2107" t="str">
        <f t="shared" si="64"/>
        <v>2014_2322</v>
      </c>
      <c r="C2107" s="116">
        <v>2106</v>
      </c>
      <c r="D2107" s="116">
        <v>2014</v>
      </c>
      <c r="E2107" s="116">
        <v>2322</v>
      </c>
      <c r="F2107" s="116">
        <v>2322</v>
      </c>
      <c r="G2107" s="116" t="s">
        <v>131</v>
      </c>
      <c r="H2107" s="116">
        <v>26551831</v>
      </c>
      <c r="I2107" s="116">
        <v>22315105</v>
      </c>
      <c r="J2107" s="116">
        <v>4236726</v>
      </c>
      <c r="K2107">
        <f t="shared" si="65"/>
        <v>0.15956436300005072</v>
      </c>
    </row>
    <row r="2108" spans="1:11" x14ac:dyDescent="0.3">
      <c r="A2108" t="str">
        <f t="shared" si="64"/>
        <v>2014_2369</v>
      </c>
      <c r="C2108" s="116">
        <v>2107</v>
      </c>
      <c r="D2108" s="116">
        <v>2014</v>
      </c>
      <c r="E2108" s="116">
        <v>2369</v>
      </c>
      <c r="F2108" s="116">
        <v>2369</v>
      </c>
      <c r="G2108" s="116" t="s">
        <v>132</v>
      </c>
      <c r="H2108" s="116">
        <v>6567654</v>
      </c>
      <c r="I2108" s="116">
        <v>4940047</v>
      </c>
      <c r="J2108" s="116">
        <v>1627607</v>
      </c>
      <c r="K2108">
        <f t="shared" si="65"/>
        <v>0.24782167270078478</v>
      </c>
    </row>
    <row r="2109" spans="1:11" x14ac:dyDescent="0.3">
      <c r="A2109" t="str">
        <f t="shared" si="64"/>
        <v>2014_2682</v>
      </c>
      <c r="C2109" s="116">
        <v>2108</v>
      </c>
      <c r="D2109" s="116">
        <v>2014</v>
      </c>
      <c r="E2109" s="116">
        <v>2682</v>
      </c>
      <c r="F2109" s="116">
        <v>2682</v>
      </c>
      <c r="G2109" s="116" t="s">
        <v>17</v>
      </c>
      <c r="H2109" s="116">
        <v>6159447</v>
      </c>
      <c r="I2109" s="116">
        <v>4512191</v>
      </c>
      <c r="J2109" s="116">
        <v>1647256</v>
      </c>
      <c r="K2109">
        <f t="shared" si="65"/>
        <v>0.26743569674355505</v>
      </c>
    </row>
    <row r="2110" spans="1:11" x14ac:dyDescent="0.3">
      <c r="A2110" t="str">
        <f t="shared" si="64"/>
        <v>2014_2376</v>
      </c>
      <c r="C2110" s="116">
        <v>2109</v>
      </c>
      <c r="D2110" s="116">
        <v>2014</v>
      </c>
      <c r="E2110" s="116">
        <v>2376</v>
      </c>
      <c r="F2110" s="116">
        <v>2376</v>
      </c>
      <c r="G2110" s="116" t="s">
        <v>133</v>
      </c>
      <c r="H2110" s="116">
        <v>5965195</v>
      </c>
      <c r="I2110" s="116">
        <v>5452596</v>
      </c>
      <c r="J2110" s="116">
        <v>512599</v>
      </c>
      <c r="K2110">
        <f t="shared" si="65"/>
        <v>8.5931641798801209E-2</v>
      </c>
    </row>
    <row r="2111" spans="1:11" x14ac:dyDescent="0.3">
      <c r="A2111" t="str">
        <f t="shared" si="64"/>
        <v>2014_2403</v>
      </c>
      <c r="C2111" s="116">
        <v>2110</v>
      </c>
      <c r="D2111" s="116">
        <v>2014</v>
      </c>
      <c r="E2111" s="116">
        <v>2403</v>
      </c>
      <c r="F2111" s="116">
        <v>2403</v>
      </c>
      <c r="G2111" s="116" t="s">
        <v>390</v>
      </c>
      <c r="H2111" s="116">
        <v>17379811</v>
      </c>
      <c r="I2111" s="116">
        <v>13918109</v>
      </c>
      <c r="J2111" s="116">
        <v>3461702</v>
      </c>
      <c r="K2111">
        <f t="shared" si="65"/>
        <v>0.1991794962557418</v>
      </c>
    </row>
    <row r="2112" spans="1:11" x14ac:dyDescent="0.3">
      <c r="A2112" t="str">
        <f t="shared" si="64"/>
        <v>2014_2457</v>
      </c>
      <c r="C2112" s="116">
        <v>2111</v>
      </c>
      <c r="D2112" s="116">
        <v>2014</v>
      </c>
      <c r="E2112" s="116">
        <v>2457</v>
      </c>
      <c r="F2112" s="116">
        <v>2457</v>
      </c>
      <c r="G2112" s="116" t="s">
        <v>134</v>
      </c>
      <c r="H2112" s="116">
        <v>5473524</v>
      </c>
      <c r="I2112" s="116">
        <v>4659181</v>
      </c>
      <c r="J2112" s="116">
        <v>814343</v>
      </c>
      <c r="K2112">
        <f t="shared" si="65"/>
        <v>0.1487785565569823</v>
      </c>
    </row>
    <row r="2113" spans="1:11" x14ac:dyDescent="0.3">
      <c r="A2113" t="str">
        <f t="shared" si="64"/>
        <v>2014_2466</v>
      </c>
      <c r="C2113" s="116">
        <v>2112</v>
      </c>
      <c r="D2113" s="116">
        <v>2014</v>
      </c>
      <c r="E2113" s="116">
        <v>2466</v>
      </c>
      <c r="F2113" s="116">
        <v>2466</v>
      </c>
      <c r="G2113" s="116" t="s">
        <v>135</v>
      </c>
      <c r="H2113" s="116">
        <v>16214397</v>
      </c>
      <c r="I2113" s="116">
        <v>14054642</v>
      </c>
      <c r="J2113" s="116">
        <v>2159755</v>
      </c>
      <c r="K2113">
        <f t="shared" si="65"/>
        <v>0.13319983469012137</v>
      </c>
    </row>
    <row r="2114" spans="1:11" x14ac:dyDescent="0.3">
      <c r="A2114" t="str">
        <f t="shared" si="64"/>
        <v>2014_2493</v>
      </c>
      <c r="C2114" s="116">
        <v>2113</v>
      </c>
      <c r="D2114" s="116">
        <v>2014</v>
      </c>
      <c r="E2114" s="116">
        <v>2493</v>
      </c>
      <c r="F2114" s="116">
        <v>2493</v>
      </c>
      <c r="G2114" s="116" t="s">
        <v>136</v>
      </c>
      <c r="H2114" s="116">
        <v>2446240</v>
      </c>
      <c r="I2114" s="116">
        <v>1421148</v>
      </c>
      <c r="J2114" s="116">
        <v>1025092</v>
      </c>
      <c r="K2114">
        <f t="shared" si="65"/>
        <v>0.41904800837203215</v>
      </c>
    </row>
    <row r="2115" spans="1:11" x14ac:dyDescent="0.3">
      <c r="A2115" t="str">
        <f t="shared" si="64"/>
        <v>2014_2502</v>
      </c>
      <c r="C2115" s="116">
        <v>2114</v>
      </c>
      <c r="D2115" s="116">
        <v>2014</v>
      </c>
      <c r="E2115" s="116">
        <v>2502</v>
      </c>
      <c r="F2115" s="116">
        <v>2502</v>
      </c>
      <c r="G2115" s="116" t="s">
        <v>137</v>
      </c>
      <c r="H2115" s="116">
        <v>7344626</v>
      </c>
      <c r="I2115" s="116">
        <v>6458306</v>
      </c>
      <c r="J2115" s="116">
        <v>886320</v>
      </c>
      <c r="K2115">
        <f t="shared" si="65"/>
        <v>0.12067598813064137</v>
      </c>
    </row>
    <row r="2116" spans="1:11" x14ac:dyDescent="0.3">
      <c r="A2116" t="str">
        <f t="shared" si="64"/>
        <v>2014_2511</v>
      </c>
      <c r="C2116" s="116">
        <v>2115</v>
      </c>
      <c r="D2116" s="116">
        <v>2014</v>
      </c>
      <c r="E2116" s="116">
        <v>2511</v>
      </c>
      <c r="F2116" s="116">
        <v>2511</v>
      </c>
      <c r="G2116" s="116" t="s">
        <v>138</v>
      </c>
      <c r="H2116" s="116">
        <v>27137672</v>
      </c>
      <c r="I2116" s="116">
        <v>19923864</v>
      </c>
      <c r="J2116" s="116">
        <v>7213808</v>
      </c>
      <c r="K2116">
        <f t="shared" si="65"/>
        <v>0.26582265420556339</v>
      </c>
    </row>
    <row r="2117" spans="1:11" x14ac:dyDescent="0.3">
      <c r="A2117" t="str">
        <f t="shared" ref="A2117:A2180" si="66">CONCATENATE(D2117,"_",E2117)</f>
        <v>2014_2520</v>
      </c>
      <c r="C2117" s="116">
        <v>2116</v>
      </c>
      <c r="D2117" s="116">
        <v>2014</v>
      </c>
      <c r="E2117" s="116">
        <v>2520</v>
      </c>
      <c r="F2117" s="116">
        <v>2520</v>
      </c>
      <c r="G2117" s="116" t="s">
        <v>139</v>
      </c>
      <c r="H2117" s="116">
        <v>7101682</v>
      </c>
      <c r="I2117" s="116">
        <v>3721797</v>
      </c>
      <c r="J2117" s="116">
        <v>3379885</v>
      </c>
      <c r="K2117">
        <f t="shared" ref="K2117:K2180" si="67">J2117/H2117</f>
        <v>0.4759273929753543</v>
      </c>
    </row>
    <row r="2118" spans="1:11" x14ac:dyDescent="0.3">
      <c r="A2118" t="str">
        <f t="shared" si="66"/>
        <v>2014_2556</v>
      </c>
      <c r="C2118" s="116">
        <v>2117</v>
      </c>
      <c r="D2118" s="116">
        <v>2014</v>
      </c>
      <c r="E2118" s="116">
        <v>2556</v>
      </c>
      <c r="F2118" s="116">
        <v>2556</v>
      </c>
      <c r="G2118" s="116" t="s">
        <v>140</v>
      </c>
      <c r="H2118" s="116">
        <v>6083816</v>
      </c>
      <c r="I2118" s="116">
        <v>4469817</v>
      </c>
      <c r="J2118" s="116">
        <v>1613999</v>
      </c>
      <c r="K2118">
        <f t="shared" si="67"/>
        <v>0.26529385504098085</v>
      </c>
    </row>
    <row r="2119" spans="1:11" x14ac:dyDescent="0.3">
      <c r="A2119" t="str">
        <f t="shared" si="66"/>
        <v>2014_3195</v>
      </c>
      <c r="C2119" s="116">
        <v>2118</v>
      </c>
      <c r="D2119" s="116">
        <v>2014</v>
      </c>
      <c r="E2119" s="116">
        <v>3195</v>
      </c>
      <c r="F2119" s="116">
        <v>3195</v>
      </c>
      <c r="G2119" s="116" t="s">
        <v>356</v>
      </c>
      <c r="H2119" s="116">
        <v>17591109</v>
      </c>
      <c r="I2119" s="116">
        <v>17020083</v>
      </c>
      <c r="J2119" s="116">
        <v>571026</v>
      </c>
      <c r="K2119">
        <f t="shared" si="67"/>
        <v>3.2461057458060202E-2</v>
      </c>
    </row>
    <row r="2120" spans="1:11" x14ac:dyDescent="0.3">
      <c r="A2120" t="str">
        <f t="shared" si="66"/>
        <v>2014_2709</v>
      </c>
      <c r="C2120" s="116">
        <v>2119</v>
      </c>
      <c r="D2120" s="116">
        <v>2014</v>
      </c>
      <c r="E2120" s="116">
        <v>2709</v>
      </c>
      <c r="F2120" s="116">
        <v>2709</v>
      </c>
      <c r="G2120" s="116" t="s">
        <v>142</v>
      </c>
      <c r="H2120" s="116">
        <v>22535840</v>
      </c>
      <c r="I2120" s="116">
        <v>16517656</v>
      </c>
      <c r="J2120" s="116">
        <v>6018184</v>
      </c>
      <c r="K2120">
        <f t="shared" si="67"/>
        <v>0.26704946431994547</v>
      </c>
    </row>
    <row r="2121" spans="1:11" x14ac:dyDescent="0.3">
      <c r="A2121" t="str">
        <f t="shared" si="66"/>
        <v>2014_2718</v>
      </c>
      <c r="C2121" s="116">
        <v>2120</v>
      </c>
      <c r="D2121" s="116">
        <v>2014</v>
      </c>
      <c r="E2121" s="116">
        <v>2718</v>
      </c>
      <c r="F2121" s="116">
        <v>2718</v>
      </c>
      <c r="G2121" s="116" t="s">
        <v>143</v>
      </c>
      <c r="H2121" s="116">
        <v>8224786</v>
      </c>
      <c r="I2121" s="116">
        <v>6790872</v>
      </c>
      <c r="J2121" s="116">
        <v>1433914</v>
      </c>
      <c r="K2121">
        <f t="shared" si="67"/>
        <v>0.17434058466688374</v>
      </c>
    </row>
    <row r="2122" spans="1:11" x14ac:dyDescent="0.3">
      <c r="A2122" t="str">
        <f t="shared" si="66"/>
        <v>2014_2727</v>
      </c>
      <c r="C2122" s="116">
        <v>2121</v>
      </c>
      <c r="D2122" s="116">
        <v>2014</v>
      </c>
      <c r="E2122" s="116">
        <v>2727</v>
      </c>
      <c r="F2122" s="116">
        <v>2727</v>
      </c>
      <c r="G2122" s="116" t="s">
        <v>144</v>
      </c>
      <c r="H2122" s="116">
        <v>7490184</v>
      </c>
      <c r="I2122" s="116">
        <v>6832507</v>
      </c>
      <c r="J2122" s="116">
        <v>657677</v>
      </c>
      <c r="K2122">
        <f t="shared" si="67"/>
        <v>8.7805186094226786E-2</v>
      </c>
    </row>
    <row r="2123" spans="1:11" x14ac:dyDescent="0.3">
      <c r="A2123" t="str">
        <f t="shared" si="66"/>
        <v>2014_2754</v>
      </c>
      <c r="C2123" s="116">
        <v>2122</v>
      </c>
      <c r="D2123" s="116">
        <v>2014</v>
      </c>
      <c r="E2123" s="116">
        <v>2754</v>
      </c>
      <c r="F2123" s="116">
        <v>2754</v>
      </c>
      <c r="G2123" s="116" t="s">
        <v>145</v>
      </c>
      <c r="H2123" s="116">
        <v>6807700</v>
      </c>
      <c r="I2123" s="116">
        <v>5638038</v>
      </c>
      <c r="J2123" s="116">
        <v>1169662</v>
      </c>
      <c r="K2123">
        <f t="shared" si="67"/>
        <v>0.17181456292139782</v>
      </c>
    </row>
    <row r="2124" spans="1:11" x14ac:dyDescent="0.3">
      <c r="A2124" t="str">
        <f t="shared" si="66"/>
        <v>2014_2766</v>
      </c>
      <c r="C2124" s="116">
        <v>2123</v>
      </c>
      <c r="D2124" s="116">
        <v>2014</v>
      </c>
      <c r="E2124" s="116">
        <v>2766</v>
      </c>
      <c r="F2124" s="116">
        <v>2766</v>
      </c>
      <c r="G2124" s="116" t="s">
        <v>593</v>
      </c>
      <c r="H2124" s="116">
        <v>5259830</v>
      </c>
      <c r="I2124" s="116">
        <v>3716525</v>
      </c>
      <c r="J2124" s="116">
        <v>1543305</v>
      </c>
      <c r="K2124">
        <f t="shared" si="67"/>
        <v>0.29341347534045775</v>
      </c>
    </row>
    <row r="2125" spans="1:11" x14ac:dyDescent="0.3">
      <c r="A2125" t="str">
        <f t="shared" si="66"/>
        <v>2014_2772</v>
      </c>
      <c r="C2125" s="116">
        <v>2124</v>
      </c>
      <c r="D2125" s="116">
        <v>2014</v>
      </c>
      <c r="E2125" s="116">
        <v>2772</v>
      </c>
      <c r="F2125" s="116">
        <v>2772</v>
      </c>
      <c r="G2125" s="116" t="s">
        <v>147</v>
      </c>
      <c r="H2125" s="116">
        <v>3219359</v>
      </c>
      <c r="I2125" s="116">
        <v>3368310</v>
      </c>
      <c r="J2125" s="116">
        <v>-148951</v>
      </c>
      <c r="K2125">
        <f t="shared" si="67"/>
        <v>-4.6267284884972441E-2</v>
      </c>
    </row>
    <row r="2126" spans="1:11" x14ac:dyDescent="0.3">
      <c r="A2126" t="str">
        <f t="shared" si="66"/>
        <v>2014_2781</v>
      </c>
      <c r="C2126" s="116">
        <v>2125</v>
      </c>
      <c r="D2126" s="116">
        <v>2014</v>
      </c>
      <c r="E2126" s="116">
        <v>2781</v>
      </c>
      <c r="F2126" s="116">
        <v>2781</v>
      </c>
      <c r="G2126" s="116" t="s">
        <v>148</v>
      </c>
      <c r="H2126" s="116">
        <v>16209331</v>
      </c>
      <c r="I2126" s="116">
        <v>13623096</v>
      </c>
      <c r="J2126" s="116">
        <v>2586235</v>
      </c>
      <c r="K2126">
        <f t="shared" si="67"/>
        <v>0.15955223568449556</v>
      </c>
    </row>
    <row r="2127" spans="1:11" x14ac:dyDescent="0.3">
      <c r="A2127" t="str">
        <f t="shared" si="66"/>
        <v>2014_2826</v>
      </c>
      <c r="C2127" s="116">
        <v>2126</v>
      </c>
      <c r="D2127" s="116">
        <v>2014</v>
      </c>
      <c r="E2127" s="116">
        <v>2826</v>
      </c>
      <c r="F2127" s="116">
        <v>2826</v>
      </c>
      <c r="G2127" s="116" t="s">
        <v>149</v>
      </c>
      <c r="H2127" s="116">
        <v>23545697</v>
      </c>
      <c r="I2127" s="116">
        <v>15902835</v>
      </c>
      <c r="J2127" s="116">
        <v>7642862</v>
      </c>
      <c r="K2127">
        <f t="shared" si="67"/>
        <v>0.32459697413077215</v>
      </c>
    </row>
    <row r="2128" spans="1:11" x14ac:dyDescent="0.3">
      <c r="A2128" t="str">
        <f t="shared" si="66"/>
        <v>2014_2846</v>
      </c>
      <c r="C2128" s="116">
        <v>2127</v>
      </c>
      <c r="D2128" s="116">
        <v>2014</v>
      </c>
      <c r="E2128" s="116">
        <v>2846</v>
      </c>
      <c r="F2128" s="116">
        <v>2846</v>
      </c>
      <c r="G2128" s="116" t="s">
        <v>151</v>
      </c>
      <c r="H2128" s="116">
        <v>6064460</v>
      </c>
      <c r="I2128" s="116">
        <v>3135496</v>
      </c>
      <c r="J2128" s="116">
        <v>2928964</v>
      </c>
      <c r="K2128">
        <f t="shared" si="67"/>
        <v>0.48297193814453387</v>
      </c>
    </row>
    <row r="2129" spans="1:11" x14ac:dyDescent="0.3">
      <c r="A2129" t="str">
        <f t="shared" si="66"/>
        <v>2014_2862</v>
      </c>
      <c r="C2129" s="116">
        <v>2128</v>
      </c>
      <c r="D2129" s="116">
        <v>2014</v>
      </c>
      <c r="E2129" s="116">
        <v>2862</v>
      </c>
      <c r="F2129" s="116">
        <v>2862</v>
      </c>
      <c r="G2129" s="116" t="s">
        <v>152</v>
      </c>
      <c r="H2129" s="116">
        <v>9021554</v>
      </c>
      <c r="I2129" s="116">
        <v>7105543</v>
      </c>
      <c r="J2129" s="116">
        <v>1916011</v>
      </c>
      <c r="K2129">
        <f t="shared" si="67"/>
        <v>0.21238148106191018</v>
      </c>
    </row>
    <row r="2130" spans="1:11" x14ac:dyDescent="0.3">
      <c r="A2130" t="str">
        <f t="shared" si="66"/>
        <v>2014_2977</v>
      </c>
      <c r="C2130" s="116">
        <v>2129</v>
      </c>
      <c r="D2130" s="116">
        <v>2014</v>
      </c>
      <c r="E2130" s="116">
        <v>2977</v>
      </c>
      <c r="F2130" s="116">
        <v>2977</v>
      </c>
      <c r="G2130" s="116" t="s">
        <v>153</v>
      </c>
      <c r="H2130" s="116">
        <v>7924751</v>
      </c>
      <c r="I2130" s="116">
        <v>7381212</v>
      </c>
      <c r="J2130" s="116">
        <v>543539</v>
      </c>
      <c r="K2130">
        <f t="shared" si="67"/>
        <v>6.8587517765542408E-2</v>
      </c>
    </row>
    <row r="2131" spans="1:11" x14ac:dyDescent="0.3">
      <c r="A2131" t="str">
        <f t="shared" si="66"/>
        <v>2014_2988</v>
      </c>
      <c r="C2131" s="116">
        <v>2130</v>
      </c>
      <c r="D2131" s="116">
        <v>2014</v>
      </c>
      <c r="E2131" s="116">
        <v>2988</v>
      </c>
      <c r="F2131" s="116">
        <v>2988</v>
      </c>
      <c r="G2131" s="116" t="s">
        <v>154</v>
      </c>
      <c r="H2131" s="116">
        <v>7818215</v>
      </c>
      <c r="I2131" s="116">
        <v>6842909</v>
      </c>
      <c r="J2131" s="116">
        <v>975306</v>
      </c>
      <c r="K2131">
        <f t="shared" si="67"/>
        <v>0.12474791240711594</v>
      </c>
    </row>
    <row r="2132" spans="1:11" x14ac:dyDescent="0.3">
      <c r="A2132" t="str">
        <f t="shared" si="66"/>
        <v>2014_3029</v>
      </c>
      <c r="C2132" s="116">
        <v>2131</v>
      </c>
      <c r="D2132" s="116">
        <v>2014</v>
      </c>
      <c r="E2132" s="116">
        <v>3029</v>
      </c>
      <c r="F2132" s="116">
        <v>3029</v>
      </c>
      <c r="G2132" s="116" t="s">
        <v>155</v>
      </c>
      <c r="H2132" s="116">
        <v>16806508</v>
      </c>
      <c r="I2132" s="116">
        <v>14349184</v>
      </c>
      <c r="J2132" s="116">
        <v>2457324</v>
      </c>
      <c r="K2132">
        <f t="shared" si="67"/>
        <v>0.14621264572033643</v>
      </c>
    </row>
    <row r="2133" spans="1:11" x14ac:dyDescent="0.3">
      <c r="A2133" t="str">
        <f t="shared" si="66"/>
        <v>2014_3033</v>
      </c>
      <c r="C2133" s="116">
        <v>2132</v>
      </c>
      <c r="D2133" s="116">
        <v>2014</v>
      </c>
      <c r="E2133" s="116">
        <v>3033</v>
      </c>
      <c r="F2133" s="116">
        <v>3033</v>
      </c>
      <c r="G2133" s="116" t="s">
        <v>156</v>
      </c>
      <c r="H2133" s="116">
        <v>7051623</v>
      </c>
      <c r="I2133" s="116">
        <v>5617635</v>
      </c>
      <c r="J2133" s="116">
        <v>1433988</v>
      </c>
      <c r="K2133">
        <f t="shared" si="67"/>
        <v>0.20335573810454699</v>
      </c>
    </row>
    <row r="2134" spans="1:11" x14ac:dyDescent="0.3">
      <c r="A2134" t="str">
        <f t="shared" si="66"/>
        <v>2014_3042</v>
      </c>
      <c r="C2134" s="116">
        <v>2133</v>
      </c>
      <c r="D2134" s="116">
        <v>2014</v>
      </c>
      <c r="E2134" s="116">
        <v>3042</v>
      </c>
      <c r="F2134" s="116">
        <v>3042</v>
      </c>
      <c r="G2134" s="116" t="s">
        <v>157</v>
      </c>
      <c r="H2134" s="116">
        <v>8438140</v>
      </c>
      <c r="I2134" s="116">
        <v>7079676</v>
      </c>
      <c r="J2134" s="116">
        <v>1358464</v>
      </c>
      <c r="K2134">
        <f t="shared" si="67"/>
        <v>0.16099092928062345</v>
      </c>
    </row>
    <row r="2135" spans="1:11" x14ac:dyDescent="0.3">
      <c r="A2135" t="str">
        <f t="shared" si="66"/>
        <v>2014_3060</v>
      </c>
      <c r="C2135" s="116">
        <v>2134</v>
      </c>
      <c r="D2135" s="116">
        <v>2014</v>
      </c>
      <c r="E2135" s="116">
        <v>3060</v>
      </c>
      <c r="F2135" s="116">
        <v>3060</v>
      </c>
      <c r="G2135" s="116" t="s">
        <v>158</v>
      </c>
      <c r="H2135" s="116">
        <v>15501216</v>
      </c>
      <c r="I2135" s="116">
        <v>13840638</v>
      </c>
      <c r="J2135" s="116">
        <v>1660578</v>
      </c>
      <c r="K2135">
        <f t="shared" si="67"/>
        <v>0.1071256603352924</v>
      </c>
    </row>
    <row r="2136" spans="1:11" x14ac:dyDescent="0.3">
      <c r="A2136" t="str">
        <f t="shared" si="66"/>
        <v>2014_3168</v>
      </c>
      <c r="C2136" s="116">
        <v>2135</v>
      </c>
      <c r="D2136" s="116">
        <v>2014</v>
      </c>
      <c r="E2136" s="116">
        <v>3168</v>
      </c>
      <c r="F2136" s="116">
        <v>3168</v>
      </c>
      <c r="G2136" s="116" t="s">
        <v>165</v>
      </c>
      <c r="H2136" s="116">
        <v>9501617</v>
      </c>
      <c r="I2136" s="116">
        <v>7636395</v>
      </c>
      <c r="J2136" s="116">
        <v>1865222</v>
      </c>
      <c r="K2136">
        <f t="shared" si="67"/>
        <v>0.19630574459063127</v>
      </c>
    </row>
    <row r="2137" spans="1:11" x14ac:dyDescent="0.3">
      <c r="A2137" t="str">
        <f t="shared" si="66"/>
        <v>2014_3105</v>
      </c>
      <c r="C2137" s="116">
        <v>2136</v>
      </c>
      <c r="D2137" s="116">
        <v>2014</v>
      </c>
      <c r="E2137" s="116">
        <v>3105</v>
      </c>
      <c r="F2137" s="116">
        <v>3105</v>
      </c>
      <c r="G2137" s="116" t="s">
        <v>159</v>
      </c>
      <c r="H2137" s="116">
        <v>18148325</v>
      </c>
      <c r="I2137" s="116">
        <v>16051830</v>
      </c>
      <c r="J2137" s="116">
        <v>2096495</v>
      </c>
      <c r="K2137">
        <f t="shared" si="67"/>
        <v>0.11552002733034591</v>
      </c>
    </row>
    <row r="2138" spans="1:11" x14ac:dyDescent="0.3">
      <c r="A2138" t="str">
        <f t="shared" si="66"/>
        <v>2014_3114</v>
      </c>
      <c r="C2138" s="116">
        <v>2137</v>
      </c>
      <c r="D2138" s="116">
        <v>2014</v>
      </c>
      <c r="E2138" s="116">
        <v>3114</v>
      </c>
      <c r="F2138" s="116">
        <v>3114</v>
      </c>
      <c r="G2138" s="116" t="s">
        <v>160</v>
      </c>
      <c r="H2138" s="116">
        <v>40189264</v>
      </c>
      <c r="I2138" s="116">
        <v>33611057</v>
      </c>
      <c r="J2138" s="116">
        <v>6578207</v>
      </c>
      <c r="K2138">
        <f t="shared" si="67"/>
        <v>0.16368070338386889</v>
      </c>
    </row>
    <row r="2139" spans="1:11" x14ac:dyDescent="0.3">
      <c r="A2139" t="str">
        <f t="shared" si="66"/>
        <v>2014_3119</v>
      </c>
      <c r="C2139" s="116">
        <v>2138</v>
      </c>
      <c r="D2139" s="116">
        <v>2014</v>
      </c>
      <c r="E2139" s="116">
        <v>3119</v>
      </c>
      <c r="F2139" s="116">
        <v>3119</v>
      </c>
      <c r="G2139" s="116" t="s">
        <v>161</v>
      </c>
      <c r="H2139" s="116">
        <v>11225159</v>
      </c>
      <c r="I2139" s="116">
        <v>9023969</v>
      </c>
      <c r="J2139" s="116">
        <v>2201190</v>
      </c>
      <c r="K2139">
        <f t="shared" si="67"/>
        <v>0.19609432703804017</v>
      </c>
    </row>
    <row r="2140" spans="1:11" x14ac:dyDescent="0.3">
      <c r="A2140" t="str">
        <f t="shared" si="66"/>
        <v>2014_3141</v>
      </c>
      <c r="C2140" s="116">
        <v>2139</v>
      </c>
      <c r="D2140" s="116">
        <v>2014</v>
      </c>
      <c r="E2140" s="116">
        <v>3141</v>
      </c>
      <c r="F2140" s="116">
        <v>3141</v>
      </c>
      <c r="G2140" s="116" t="s">
        <v>162</v>
      </c>
      <c r="H2140" s="116">
        <v>142163404</v>
      </c>
      <c r="I2140" s="116">
        <v>137738100</v>
      </c>
      <c r="J2140" s="116">
        <v>4425304</v>
      </c>
      <c r="K2140">
        <f t="shared" si="67"/>
        <v>3.1128292341677469E-2</v>
      </c>
    </row>
    <row r="2141" spans="1:11" x14ac:dyDescent="0.3">
      <c r="A2141" t="str">
        <f t="shared" si="66"/>
        <v>2014_3150</v>
      </c>
      <c r="C2141" s="116">
        <v>2140</v>
      </c>
      <c r="D2141" s="116">
        <v>2014</v>
      </c>
      <c r="E2141" s="116">
        <v>3150</v>
      </c>
      <c r="F2141" s="116">
        <v>3150</v>
      </c>
      <c r="G2141" s="116" t="s">
        <v>163</v>
      </c>
      <c r="H2141" s="116">
        <v>15813345</v>
      </c>
      <c r="I2141" s="116">
        <v>12371803</v>
      </c>
      <c r="J2141" s="116">
        <v>3441542</v>
      </c>
      <c r="K2141">
        <f t="shared" si="67"/>
        <v>0.21763529474630447</v>
      </c>
    </row>
    <row r="2142" spans="1:11" x14ac:dyDescent="0.3">
      <c r="A2142" t="str">
        <f t="shared" si="66"/>
        <v>2014_3154</v>
      </c>
      <c r="C2142" s="116">
        <v>2141</v>
      </c>
      <c r="D2142" s="116">
        <v>2014</v>
      </c>
      <c r="E2142" s="116">
        <v>3154</v>
      </c>
      <c r="F2142" s="116">
        <v>3154</v>
      </c>
      <c r="G2142" s="116" t="s">
        <v>164</v>
      </c>
      <c r="H2142" s="116">
        <v>6948389</v>
      </c>
      <c r="I2142" s="116">
        <v>5807982</v>
      </c>
      <c r="J2142" s="116">
        <v>1140407</v>
      </c>
      <c r="K2142">
        <f t="shared" si="67"/>
        <v>0.16412538215692876</v>
      </c>
    </row>
    <row r="2143" spans="1:11" x14ac:dyDescent="0.3">
      <c r="A2143" t="str">
        <f t="shared" si="66"/>
        <v>2014_3186</v>
      </c>
      <c r="C2143" s="116">
        <v>2142</v>
      </c>
      <c r="D2143" s="116">
        <v>2014</v>
      </c>
      <c r="E2143" s="116">
        <v>3186</v>
      </c>
      <c r="F2143" s="116">
        <v>3186</v>
      </c>
      <c r="G2143" s="116" t="s">
        <v>787</v>
      </c>
      <c r="H2143" s="116">
        <v>5914513</v>
      </c>
      <c r="I2143" s="116">
        <v>3600410</v>
      </c>
      <c r="J2143" s="116">
        <v>2314103</v>
      </c>
      <c r="K2143">
        <f t="shared" si="67"/>
        <v>0.39125841806417538</v>
      </c>
    </row>
    <row r="2144" spans="1:11" x14ac:dyDescent="0.3">
      <c r="A2144" t="str">
        <f t="shared" si="66"/>
        <v>2014_3204</v>
      </c>
      <c r="C2144" s="116">
        <v>2143</v>
      </c>
      <c r="D2144" s="116">
        <v>2014</v>
      </c>
      <c r="E2144" s="116">
        <v>3204</v>
      </c>
      <c r="F2144" s="116">
        <v>3204</v>
      </c>
      <c r="G2144" s="116" t="s">
        <v>166</v>
      </c>
      <c r="H2144" s="116">
        <v>12077181</v>
      </c>
      <c r="I2144" s="116">
        <v>8921506</v>
      </c>
      <c r="J2144" s="116">
        <v>3155675</v>
      </c>
      <c r="K2144">
        <f t="shared" si="67"/>
        <v>0.2612923495971452</v>
      </c>
    </row>
    <row r="2145" spans="1:11" x14ac:dyDescent="0.3">
      <c r="A2145" t="str">
        <f t="shared" si="66"/>
        <v>2014_3231</v>
      </c>
      <c r="C2145" s="116">
        <v>2144</v>
      </c>
      <c r="D2145" s="116">
        <v>2014</v>
      </c>
      <c r="E2145" s="116">
        <v>3231</v>
      </c>
      <c r="F2145" s="116">
        <v>3231</v>
      </c>
      <c r="G2145" s="116" t="s">
        <v>167</v>
      </c>
      <c r="H2145" s="116">
        <v>71207667</v>
      </c>
      <c r="I2145" s="116">
        <v>65225022</v>
      </c>
      <c r="J2145" s="116">
        <v>5982645</v>
      </c>
      <c r="K2145">
        <f t="shared" si="67"/>
        <v>8.4016865768120161E-2</v>
      </c>
    </row>
    <row r="2146" spans="1:11" x14ac:dyDescent="0.3">
      <c r="A2146" t="str">
        <f t="shared" si="66"/>
        <v>2014_3312</v>
      </c>
      <c r="C2146" s="116">
        <v>2145</v>
      </c>
      <c r="D2146" s="116">
        <v>2014</v>
      </c>
      <c r="E2146" s="116">
        <v>3312</v>
      </c>
      <c r="F2146" s="116">
        <v>3312</v>
      </c>
      <c r="G2146" s="116" t="s">
        <v>168</v>
      </c>
      <c r="H2146" s="116">
        <v>27691223</v>
      </c>
      <c r="I2146" s="116">
        <v>21519526</v>
      </c>
      <c r="J2146" s="116">
        <v>6171697</v>
      </c>
      <c r="K2146">
        <f t="shared" si="67"/>
        <v>0.22287556602321248</v>
      </c>
    </row>
    <row r="2147" spans="1:11" x14ac:dyDescent="0.3">
      <c r="A2147" t="str">
        <f t="shared" si="66"/>
        <v>2014_3330</v>
      </c>
      <c r="C2147" s="116">
        <v>2146</v>
      </c>
      <c r="D2147" s="116">
        <v>2014</v>
      </c>
      <c r="E2147" s="116">
        <v>3330</v>
      </c>
      <c r="F2147" s="116">
        <v>3330</v>
      </c>
      <c r="G2147" s="116" t="s">
        <v>169</v>
      </c>
      <c r="H2147" s="116">
        <v>4518861</v>
      </c>
      <c r="I2147" s="116">
        <v>3845523</v>
      </c>
      <c r="J2147" s="116">
        <v>673338</v>
      </c>
      <c r="K2147">
        <f t="shared" si="67"/>
        <v>0.1490061322974971</v>
      </c>
    </row>
    <row r="2148" spans="1:11" x14ac:dyDescent="0.3">
      <c r="A2148" t="str">
        <f t="shared" si="66"/>
        <v>2014_3348</v>
      </c>
      <c r="C2148" s="116">
        <v>2147</v>
      </c>
      <c r="D2148" s="116">
        <v>2014</v>
      </c>
      <c r="E2148" s="116">
        <v>3348</v>
      </c>
      <c r="F2148" s="116">
        <v>3348</v>
      </c>
      <c r="G2148" s="116" t="s">
        <v>170</v>
      </c>
      <c r="H2148" s="116">
        <v>5384207</v>
      </c>
      <c r="I2148" s="116">
        <v>5021903</v>
      </c>
      <c r="J2148" s="116">
        <v>362304</v>
      </c>
      <c r="K2148">
        <f t="shared" si="67"/>
        <v>6.7290132047300555E-2</v>
      </c>
    </row>
    <row r="2149" spans="1:11" x14ac:dyDescent="0.3">
      <c r="A2149" t="str">
        <f t="shared" si="66"/>
        <v>2014_3375</v>
      </c>
      <c r="C2149" s="116">
        <v>2148</v>
      </c>
      <c r="D2149" s="116">
        <v>2014</v>
      </c>
      <c r="E2149" s="116">
        <v>3375</v>
      </c>
      <c r="F2149" s="116">
        <v>3375</v>
      </c>
      <c r="G2149" s="116" t="s">
        <v>171</v>
      </c>
      <c r="H2149" s="116">
        <v>22991062</v>
      </c>
      <c r="I2149" s="116">
        <v>18254010</v>
      </c>
      <c r="J2149" s="116">
        <v>4737052</v>
      </c>
      <c r="K2149">
        <f t="shared" si="67"/>
        <v>0.20603885109787448</v>
      </c>
    </row>
    <row r="2150" spans="1:11" x14ac:dyDescent="0.3">
      <c r="A2150" t="str">
        <f t="shared" si="66"/>
        <v>2014_3420</v>
      </c>
      <c r="C2150" s="116">
        <v>2149</v>
      </c>
      <c r="D2150" s="116">
        <v>2014</v>
      </c>
      <c r="E2150" s="116">
        <v>3420</v>
      </c>
      <c r="F2150" s="116">
        <v>3420</v>
      </c>
      <c r="G2150" s="116" t="s">
        <v>172</v>
      </c>
      <c r="H2150" s="116">
        <v>9003258</v>
      </c>
      <c r="I2150" s="116">
        <v>6656873</v>
      </c>
      <c r="J2150" s="116">
        <v>2346385</v>
      </c>
      <c r="K2150">
        <f t="shared" si="67"/>
        <v>0.26061510177760094</v>
      </c>
    </row>
    <row r="2151" spans="1:11" x14ac:dyDescent="0.3">
      <c r="A2151" t="str">
        <f t="shared" si="66"/>
        <v>2014_3465</v>
      </c>
      <c r="C2151" s="116">
        <v>2150</v>
      </c>
      <c r="D2151" s="116">
        <v>2014</v>
      </c>
      <c r="E2151" s="116">
        <v>3465</v>
      </c>
      <c r="F2151" s="116">
        <v>3465</v>
      </c>
      <c r="G2151" s="116" t="s">
        <v>173</v>
      </c>
      <c r="H2151" s="116">
        <v>5832553</v>
      </c>
      <c r="I2151" s="116">
        <v>3969567</v>
      </c>
      <c r="J2151" s="116">
        <v>1862986</v>
      </c>
      <c r="K2151">
        <f t="shared" si="67"/>
        <v>0.31941175673842997</v>
      </c>
    </row>
    <row r="2152" spans="1:11" x14ac:dyDescent="0.3">
      <c r="A2152" t="str">
        <f t="shared" si="66"/>
        <v>2014_3537</v>
      </c>
      <c r="C2152" s="116">
        <v>2151</v>
      </c>
      <c r="D2152" s="116">
        <v>2014</v>
      </c>
      <c r="E2152" s="116">
        <v>3537</v>
      </c>
      <c r="F2152" s="116">
        <v>3537</v>
      </c>
      <c r="G2152" s="116" t="s">
        <v>174</v>
      </c>
      <c r="H2152" s="116">
        <v>3549055</v>
      </c>
      <c r="I2152" s="116">
        <v>3888312</v>
      </c>
      <c r="J2152" s="116">
        <v>-339257</v>
      </c>
      <c r="K2152">
        <f t="shared" si="67"/>
        <v>-9.5590798113864117E-2</v>
      </c>
    </row>
    <row r="2153" spans="1:11" x14ac:dyDescent="0.3">
      <c r="A2153" t="str">
        <f t="shared" si="66"/>
        <v>2014_3555</v>
      </c>
      <c r="C2153" s="116">
        <v>2152</v>
      </c>
      <c r="D2153" s="116">
        <v>2014</v>
      </c>
      <c r="E2153" s="116">
        <v>3555</v>
      </c>
      <c r="F2153" s="116">
        <v>3555</v>
      </c>
      <c r="G2153" s="116" t="s">
        <v>175</v>
      </c>
      <c r="H2153" s="116">
        <v>6981124</v>
      </c>
      <c r="I2153" s="116">
        <v>6210294</v>
      </c>
      <c r="J2153" s="116">
        <v>770830</v>
      </c>
      <c r="K2153">
        <f t="shared" si="67"/>
        <v>0.11041631691400984</v>
      </c>
    </row>
    <row r="2154" spans="1:11" x14ac:dyDescent="0.3">
      <c r="A2154" t="str">
        <f t="shared" si="66"/>
        <v>2014_3600</v>
      </c>
      <c r="C2154" s="116">
        <v>2153</v>
      </c>
      <c r="D2154" s="116">
        <v>2014</v>
      </c>
      <c r="E2154" s="116">
        <v>3600</v>
      </c>
      <c r="F2154" s="116">
        <v>3600</v>
      </c>
      <c r="G2154" s="116" t="s">
        <v>177</v>
      </c>
      <c r="H2154" s="116">
        <v>25073360</v>
      </c>
      <c r="I2154" s="116">
        <v>19683284</v>
      </c>
      <c r="J2154" s="116">
        <v>5390076</v>
      </c>
      <c r="K2154">
        <f t="shared" si="67"/>
        <v>0.21497222550148842</v>
      </c>
    </row>
    <row r="2155" spans="1:11" x14ac:dyDescent="0.3">
      <c r="A2155" t="str">
        <f t="shared" si="66"/>
        <v>2014_3609</v>
      </c>
      <c r="C2155" s="116">
        <v>2154</v>
      </c>
      <c r="D2155" s="116">
        <v>2014</v>
      </c>
      <c r="E2155" s="116">
        <v>3609</v>
      </c>
      <c r="F2155" s="116">
        <v>3609</v>
      </c>
      <c r="G2155" s="116" t="s">
        <v>178</v>
      </c>
      <c r="H2155" s="116">
        <v>6216134</v>
      </c>
      <c r="I2155" s="116">
        <v>4597107</v>
      </c>
      <c r="J2155" s="116">
        <v>1619027</v>
      </c>
      <c r="K2155">
        <f t="shared" si="67"/>
        <v>0.26045561437382142</v>
      </c>
    </row>
    <row r="2156" spans="1:11" x14ac:dyDescent="0.3">
      <c r="A2156" t="str">
        <f t="shared" si="66"/>
        <v>2014_3645</v>
      </c>
      <c r="C2156" s="116">
        <v>2155</v>
      </c>
      <c r="D2156" s="116">
        <v>2014</v>
      </c>
      <c r="E2156" s="116">
        <v>3645</v>
      </c>
      <c r="F2156" s="116">
        <v>3645</v>
      </c>
      <c r="G2156" s="116" t="s">
        <v>179</v>
      </c>
      <c r="H2156" s="116">
        <v>35465013</v>
      </c>
      <c r="I2156" s="116">
        <v>29514766</v>
      </c>
      <c r="J2156" s="116">
        <v>5950247</v>
      </c>
      <c r="K2156">
        <f t="shared" si="67"/>
        <v>0.1677779449848221</v>
      </c>
    </row>
    <row r="2157" spans="1:11" x14ac:dyDescent="0.3">
      <c r="A2157" t="str">
        <f t="shared" si="66"/>
        <v>2014_3715</v>
      </c>
      <c r="C2157" s="116">
        <v>2156</v>
      </c>
      <c r="D2157" s="116">
        <v>2014</v>
      </c>
      <c r="E2157" s="116">
        <v>3715</v>
      </c>
      <c r="F2157" s="116">
        <v>3715</v>
      </c>
      <c r="G2157" s="116" t="s">
        <v>181</v>
      </c>
      <c r="H2157" s="116">
        <v>80488208</v>
      </c>
      <c r="I2157" s="116">
        <v>68501215</v>
      </c>
      <c r="J2157" s="116">
        <v>11986993</v>
      </c>
      <c r="K2157">
        <f t="shared" si="67"/>
        <v>0.14892856106325539</v>
      </c>
    </row>
    <row r="2158" spans="1:11" x14ac:dyDescent="0.3">
      <c r="A2158" t="str">
        <f t="shared" si="66"/>
        <v>2014_3744</v>
      </c>
      <c r="C2158" s="116">
        <v>2157</v>
      </c>
      <c r="D2158" s="116">
        <v>2014</v>
      </c>
      <c r="E2158" s="116">
        <v>3744</v>
      </c>
      <c r="F2158" s="116">
        <v>3744</v>
      </c>
      <c r="G2158" s="116" t="s">
        <v>182</v>
      </c>
      <c r="H2158" s="116">
        <v>8225623</v>
      </c>
      <c r="I2158" s="116">
        <v>6955577</v>
      </c>
      <c r="J2158" s="116">
        <v>1270046</v>
      </c>
      <c r="K2158">
        <f t="shared" si="67"/>
        <v>0.15440119246894735</v>
      </c>
    </row>
    <row r="2159" spans="1:11" x14ac:dyDescent="0.3">
      <c r="A2159" t="str">
        <f t="shared" si="66"/>
        <v>2014_3798</v>
      </c>
      <c r="C2159" s="116">
        <v>2158</v>
      </c>
      <c r="D2159" s="116">
        <v>2014</v>
      </c>
      <c r="E2159" s="116">
        <v>3798</v>
      </c>
      <c r="F2159" s="116">
        <v>3798</v>
      </c>
      <c r="G2159" s="116" t="s">
        <v>183</v>
      </c>
      <c r="H2159" s="116">
        <v>7705136</v>
      </c>
      <c r="I2159" s="116">
        <v>6098129</v>
      </c>
      <c r="J2159" s="116">
        <v>1607007</v>
      </c>
      <c r="K2159">
        <f t="shared" si="67"/>
        <v>0.20856309350023153</v>
      </c>
    </row>
    <row r="2160" spans="1:11" x14ac:dyDescent="0.3">
      <c r="A2160" t="str">
        <f t="shared" si="66"/>
        <v>2014_3816</v>
      </c>
      <c r="C2160" s="116">
        <v>2159</v>
      </c>
      <c r="D2160" s="116">
        <v>2014</v>
      </c>
      <c r="E2160" s="116">
        <v>3816</v>
      </c>
      <c r="F2160" s="116">
        <v>3816</v>
      </c>
      <c r="G2160" s="116" t="s">
        <v>184</v>
      </c>
      <c r="H2160" s="116">
        <v>6802886</v>
      </c>
      <c r="I2160" s="116">
        <v>4697704</v>
      </c>
      <c r="J2160" s="116">
        <v>2105182</v>
      </c>
      <c r="K2160">
        <f t="shared" si="67"/>
        <v>0.30945425221001793</v>
      </c>
    </row>
    <row r="2161" spans="1:11" x14ac:dyDescent="0.3">
      <c r="A2161" t="str">
        <f t="shared" si="66"/>
        <v>2014_3841</v>
      </c>
      <c r="C2161" s="116">
        <v>2160</v>
      </c>
      <c r="D2161" s="116">
        <v>2014</v>
      </c>
      <c r="E2161" s="116">
        <v>3841</v>
      </c>
      <c r="F2161" s="116">
        <v>3841</v>
      </c>
      <c r="G2161" s="116" t="s">
        <v>185</v>
      </c>
      <c r="H2161" s="116">
        <v>10311443</v>
      </c>
      <c r="I2161" s="116">
        <v>8126246</v>
      </c>
      <c r="J2161" s="116">
        <v>2185197</v>
      </c>
      <c r="K2161">
        <f t="shared" si="67"/>
        <v>0.21191961202714305</v>
      </c>
    </row>
    <row r="2162" spans="1:11" x14ac:dyDescent="0.3">
      <c r="A2162" t="str">
        <f t="shared" si="66"/>
        <v>2014_3897</v>
      </c>
      <c r="C2162" s="116">
        <v>2161</v>
      </c>
      <c r="D2162" s="116">
        <v>2014</v>
      </c>
      <c r="E2162" s="116">
        <v>3897</v>
      </c>
      <c r="F2162" s="116">
        <v>3897</v>
      </c>
      <c r="G2162" s="116" t="s">
        <v>788</v>
      </c>
      <c r="H2162" s="116">
        <v>1439964</v>
      </c>
      <c r="I2162" s="116">
        <v>1364699</v>
      </c>
      <c r="J2162" s="116">
        <v>75265</v>
      </c>
      <c r="K2162">
        <f t="shared" si="67"/>
        <v>5.2268667827806807E-2</v>
      </c>
    </row>
    <row r="2163" spans="1:11" x14ac:dyDescent="0.3">
      <c r="A2163" t="str">
        <f t="shared" si="66"/>
        <v>2014_3906</v>
      </c>
      <c r="C2163" s="116">
        <v>2162</v>
      </c>
      <c r="D2163" s="116">
        <v>2014</v>
      </c>
      <c r="E2163" s="116">
        <v>3906</v>
      </c>
      <c r="F2163" s="116">
        <v>3906</v>
      </c>
      <c r="G2163" s="116" t="s">
        <v>187</v>
      </c>
      <c r="H2163" s="116">
        <v>6773109</v>
      </c>
      <c r="I2163" s="116">
        <v>5035164</v>
      </c>
      <c r="J2163" s="116">
        <v>1737945</v>
      </c>
      <c r="K2163">
        <f t="shared" si="67"/>
        <v>0.25659486655242075</v>
      </c>
    </row>
    <row r="2164" spans="1:11" x14ac:dyDescent="0.3">
      <c r="A2164" t="str">
        <f t="shared" si="66"/>
        <v>2014_4419</v>
      </c>
      <c r="C2164" s="116">
        <v>2163</v>
      </c>
      <c r="D2164" s="116">
        <v>2014</v>
      </c>
      <c r="E2164" s="116">
        <v>4419</v>
      </c>
      <c r="F2164" s="116">
        <v>4419</v>
      </c>
      <c r="G2164" s="116" t="s">
        <v>789</v>
      </c>
      <c r="H2164" s="116">
        <v>9944281</v>
      </c>
      <c r="I2164" s="116">
        <v>8699124</v>
      </c>
      <c r="J2164" s="116">
        <v>1245157</v>
      </c>
      <c r="K2164">
        <f t="shared" si="67"/>
        <v>0.1252133764120302</v>
      </c>
    </row>
    <row r="2165" spans="1:11" x14ac:dyDescent="0.3">
      <c r="A2165" t="str">
        <f t="shared" si="66"/>
        <v>2014_3942</v>
      </c>
      <c r="C2165" s="116">
        <v>2164</v>
      </c>
      <c r="D2165" s="116">
        <v>2014</v>
      </c>
      <c r="E2165" s="116">
        <v>3942</v>
      </c>
      <c r="F2165" s="116">
        <v>3942</v>
      </c>
      <c r="G2165" s="116" t="s">
        <v>188</v>
      </c>
      <c r="H2165" s="116">
        <v>8272790</v>
      </c>
      <c r="I2165" s="116">
        <v>6252856</v>
      </c>
      <c r="J2165" s="116">
        <v>2019934</v>
      </c>
      <c r="K2165">
        <f t="shared" si="67"/>
        <v>0.24416599478531426</v>
      </c>
    </row>
    <row r="2166" spans="1:11" x14ac:dyDescent="0.3">
      <c r="A2166" t="str">
        <f t="shared" si="66"/>
        <v>2014_4023</v>
      </c>
      <c r="C2166" s="116">
        <v>2165</v>
      </c>
      <c r="D2166" s="116">
        <v>2014</v>
      </c>
      <c r="E2166" s="116">
        <v>4023</v>
      </c>
      <c r="F2166" s="116">
        <v>4023</v>
      </c>
      <c r="G2166" s="116" t="s">
        <v>790</v>
      </c>
      <c r="H2166" s="116">
        <v>9288588</v>
      </c>
      <c r="I2166" s="116">
        <v>8384767</v>
      </c>
      <c r="J2166" s="116">
        <v>903821</v>
      </c>
      <c r="K2166">
        <f t="shared" si="67"/>
        <v>9.7304455747202909E-2</v>
      </c>
    </row>
    <row r="2167" spans="1:11" x14ac:dyDescent="0.3">
      <c r="A2167" t="str">
        <f t="shared" si="66"/>
        <v>2014_4033</v>
      </c>
      <c r="C2167" s="116">
        <v>2166</v>
      </c>
      <c r="D2167" s="116">
        <v>2014</v>
      </c>
      <c r="E2167" s="116">
        <v>4033</v>
      </c>
      <c r="F2167" s="116">
        <v>4033</v>
      </c>
      <c r="G2167" s="116" t="s">
        <v>368</v>
      </c>
      <c r="H2167" s="116">
        <v>10097469</v>
      </c>
      <c r="I2167" s="116">
        <v>7969880</v>
      </c>
      <c r="J2167" s="116">
        <v>2127589</v>
      </c>
      <c r="K2167">
        <f t="shared" si="67"/>
        <v>0.21070517770344233</v>
      </c>
    </row>
    <row r="2168" spans="1:11" x14ac:dyDescent="0.3">
      <c r="A2168" t="str">
        <f t="shared" si="66"/>
        <v>2014_4041</v>
      </c>
      <c r="C2168" s="116">
        <v>2167</v>
      </c>
      <c r="D2168" s="116">
        <v>2014</v>
      </c>
      <c r="E2168" s="116">
        <v>4041</v>
      </c>
      <c r="F2168" s="116">
        <v>4041</v>
      </c>
      <c r="G2168" s="116" t="s">
        <v>191</v>
      </c>
      <c r="H2168" s="116">
        <v>19200985</v>
      </c>
      <c r="I2168" s="116">
        <v>15819070</v>
      </c>
      <c r="J2168" s="116">
        <v>3381915</v>
      </c>
      <c r="K2168">
        <f t="shared" si="67"/>
        <v>0.17613237029246157</v>
      </c>
    </row>
    <row r="2169" spans="1:11" x14ac:dyDescent="0.3">
      <c r="A2169" t="str">
        <f t="shared" si="66"/>
        <v>2014_4043</v>
      </c>
      <c r="C2169" s="116">
        <v>2168</v>
      </c>
      <c r="D2169" s="116">
        <v>2014</v>
      </c>
      <c r="E2169" s="116">
        <v>4043</v>
      </c>
      <c r="F2169" s="116">
        <v>4043</v>
      </c>
      <c r="G2169" s="116" t="s">
        <v>192</v>
      </c>
      <c r="H2169" s="116">
        <v>8834665</v>
      </c>
      <c r="I2169" s="116">
        <v>7376892</v>
      </c>
      <c r="J2169" s="116">
        <v>1457773</v>
      </c>
      <c r="K2169">
        <f t="shared" si="67"/>
        <v>0.1650060302229909</v>
      </c>
    </row>
    <row r="2170" spans="1:11" x14ac:dyDescent="0.3">
      <c r="A2170" t="str">
        <f t="shared" si="66"/>
        <v>2014_4068</v>
      </c>
      <c r="C2170" s="116">
        <v>2169</v>
      </c>
      <c r="D2170" s="116">
        <v>2014</v>
      </c>
      <c r="E2170" s="116">
        <v>4068</v>
      </c>
      <c r="F2170" s="116">
        <v>4068</v>
      </c>
      <c r="G2170" s="116" t="s">
        <v>945</v>
      </c>
      <c r="H2170" s="116">
        <v>5180022</v>
      </c>
      <c r="I2170" s="116">
        <v>4700972</v>
      </c>
      <c r="J2170" s="116">
        <v>479050</v>
      </c>
      <c r="K2170">
        <f t="shared" si="67"/>
        <v>9.2480302207210707E-2</v>
      </c>
    </row>
    <row r="2171" spans="1:11" x14ac:dyDescent="0.3">
      <c r="A2171" t="str">
        <f t="shared" si="66"/>
        <v>2014_4086</v>
      </c>
      <c r="C2171" s="116">
        <v>2170</v>
      </c>
      <c r="D2171" s="116">
        <v>2014</v>
      </c>
      <c r="E2171" s="116">
        <v>4086</v>
      </c>
      <c r="F2171" s="116">
        <v>4086</v>
      </c>
      <c r="G2171" s="116" t="s">
        <v>791</v>
      </c>
      <c r="H2171" s="116">
        <v>30525385</v>
      </c>
      <c r="I2171" s="116">
        <v>23446726</v>
      </c>
      <c r="J2171" s="116">
        <v>7078659</v>
      </c>
      <c r="K2171">
        <f t="shared" si="67"/>
        <v>0.23189417594569242</v>
      </c>
    </row>
    <row r="2172" spans="1:11" x14ac:dyDescent="0.3">
      <c r="A2172" t="str">
        <f t="shared" si="66"/>
        <v>2014_4104</v>
      </c>
      <c r="C2172" s="116">
        <v>2171</v>
      </c>
      <c r="D2172" s="116">
        <v>2014</v>
      </c>
      <c r="E2172" s="116">
        <v>4104</v>
      </c>
      <c r="F2172" s="116">
        <v>4104</v>
      </c>
      <c r="G2172" s="116" t="s">
        <v>194</v>
      </c>
      <c r="H2172" s="116">
        <v>75811030</v>
      </c>
      <c r="I2172" s="116">
        <v>57178329</v>
      </c>
      <c r="J2172" s="116">
        <v>18632701</v>
      </c>
      <c r="K2172">
        <f t="shared" si="67"/>
        <v>0.24577823306186447</v>
      </c>
    </row>
    <row r="2173" spans="1:11" x14ac:dyDescent="0.3">
      <c r="A2173" t="str">
        <f t="shared" si="66"/>
        <v>2014_4122</v>
      </c>
      <c r="C2173" s="116">
        <v>2172</v>
      </c>
      <c r="D2173" s="116">
        <v>2014</v>
      </c>
      <c r="E2173" s="116">
        <v>4122</v>
      </c>
      <c r="F2173" s="116">
        <v>4122</v>
      </c>
      <c r="G2173" s="116" t="s">
        <v>195</v>
      </c>
      <c r="H2173" s="116">
        <v>7451616</v>
      </c>
      <c r="I2173" s="116">
        <v>5551030</v>
      </c>
      <c r="J2173" s="116">
        <v>1900586</v>
      </c>
      <c r="K2173">
        <f t="shared" si="67"/>
        <v>0.25505688967332724</v>
      </c>
    </row>
    <row r="2174" spans="1:11" x14ac:dyDescent="0.3">
      <c r="A2174" t="str">
        <f t="shared" si="66"/>
        <v>2014_4131</v>
      </c>
      <c r="C2174" s="116">
        <v>2173</v>
      </c>
      <c r="D2174" s="116">
        <v>2014</v>
      </c>
      <c r="E2174" s="116">
        <v>4131</v>
      </c>
      <c r="F2174" s="116">
        <v>4131</v>
      </c>
      <c r="G2174" s="116" t="s">
        <v>196</v>
      </c>
      <c r="H2174" s="116">
        <v>46108247</v>
      </c>
      <c r="I2174" s="116">
        <v>41177022</v>
      </c>
      <c r="J2174" s="116">
        <v>4931225</v>
      </c>
      <c r="K2174">
        <f t="shared" si="67"/>
        <v>0.10694887185799971</v>
      </c>
    </row>
    <row r="2175" spans="1:11" x14ac:dyDescent="0.3">
      <c r="A2175" t="str">
        <f t="shared" si="66"/>
        <v>2014_4203</v>
      </c>
      <c r="C2175" s="116">
        <v>2174</v>
      </c>
      <c r="D2175" s="116">
        <v>2014</v>
      </c>
      <c r="E2175" s="116">
        <v>4203</v>
      </c>
      <c r="F2175" s="116">
        <v>4203</v>
      </c>
      <c r="G2175" s="116" t="s">
        <v>198</v>
      </c>
      <c r="H2175" s="116">
        <v>11891561</v>
      </c>
      <c r="I2175" s="116">
        <v>8191798</v>
      </c>
      <c r="J2175" s="116">
        <v>3699763</v>
      </c>
      <c r="K2175">
        <f t="shared" si="67"/>
        <v>0.31112509114657022</v>
      </c>
    </row>
    <row r="2176" spans="1:11" x14ac:dyDescent="0.3">
      <c r="A2176" t="str">
        <f t="shared" si="66"/>
        <v>2014_4212</v>
      </c>
      <c r="C2176" s="116">
        <v>2175</v>
      </c>
      <c r="D2176" s="116">
        <v>2014</v>
      </c>
      <c r="E2176" s="116">
        <v>4212</v>
      </c>
      <c r="F2176" s="116">
        <v>4212</v>
      </c>
      <c r="G2176" s="116" t="s">
        <v>199</v>
      </c>
      <c r="H2176" s="116">
        <v>4551731</v>
      </c>
      <c r="I2176" s="116">
        <v>3446903</v>
      </c>
      <c r="J2176" s="116">
        <v>1104828</v>
      </c>
      <c r="K2176">
        <f t="shared" si="67"/>
        <v>0.24272699770702619</v>
      </c>
    </row>
    <row r="2177" spans="1:11" x14ac:dyDescent="0.3">
      <c r="A2177" t="str">
        <f t="shared" si="66"/>
        <v>2014_4271</v>
      </c>
      <c r="C2177" s="116">
        <v>2176</v>
      </c>
      <c r="D2177" s="116">
        <v>2014</v>
      </c>
      <c r="E2177" s="116">
        <v>4271</v>
      </c>
      <c r="F2177" s="116">
        <v>4271</v>
      </c>
      <c r="G2177" s="116" t="s">
        <v>201</v>
      </c>
      <c r="H2177" s="116">
        <v>17096660</v>
      </c>
      <c r="I2177" s="116">
        <v>13861073</v>
      </c>
      <c r="J2177" s="116">
        <v>3235587</v>
      </c>
      <c r="K2177">
        <f t="shared" si="67"/>
        <v>0.18925257915873628</v>
      </c>
    </row>
    <row r="2178" spans="1:11" x14ac:dyDescent="0.3">
      <c r="A2178" t="str">
        <f t="shared" si="66"/>
        <v>2014_4269</v>
      </c>
      <c r="C2178" s="116">
        <v>2177</v>
      </c>
      <c r="D2178" s="116">
        <v>2014</v>
      </c>
      <c r="E2178" s="116">
        <v>4269</v>
      </c>
      <c r="F2178" s="116">
        <v>4269</v>
      </c>
      <c r="G2178" s="116" t="s">
        <v>200</v>
      </c>
      <c r="H2178" s="116">
        <v>7653169</v>
      </c>
      <c r="I2178" s="116">
        <v>5953576</v>
      </c>
      <c r="J2178" s="116">
        <v>1699593</v>
      </c>
      <c r="K2178">
        <f t="shared" si="67"/>
        <v>0.22207702456328876</v>
      </c>
    </row>
    <row r="2179" spans="1:11" x14ac:dyDescent="0.3">
      <c r="A2179" t="str">
        <f t="shared" si="66"/>
        <v>2014_4356</v>
      </c>
      <c r="C2179" s="116">
        <v>2178</v>
      </c>
      <c r="D2179" s="116">
        <v>2014</v>
      </c>
      <c r="E2179" s="116">
        <v>4356</v>
      </c>
      <c r="F2179" s="116">
        <v>4356</v>
      </c>
      <c r="G2179" s="116" t="s">
        <v>202</v>
      </c>
      <c r="H2179" s="116">
        <v>10318162</v>
      </c>
      <c r="I2179" s="116">
        <v>8209978</v>
      </c>
      <c r="J2179" s="116">
        <v>2108184</v>
      </c>
      <c r="K2179">
        <f t="shared" si="67"/>
        <v>0.20431778450464336</v>
      </c>
    </row>
    <row r="2180" spans="1:11" x14ac:dyDescent="0.3">
      <c r="A2180" t="str">
        <f t="shared" si="66"/>
        <v>2014_4149</v>
      </c>
      <c r="C2180" s="116">
        <v>2179</v>
      </c>
      <c r="D2180" s="116">
        <v>2014</v>
      </c>
      <c r="E2180" s="116">
        <v>4149</v>
      </c>
      <c r="F2180" s="116">
        <v>4149</v>
      </c>
      <c r="G2180" s="116" t="s">
        <v>792</v>
      </c>
      <c r="H2180" s="116">
        <v>17400650</v>
      </c>
      <c r="I2180" s="116">
        <v>13429696</v>
      </c>
      <c r="J2180" s="116">
        <v>3970954</v>
      </c>
      <c r="K2180">
        <f t="shared" si="67"/>
        <v>0.22820722214400035</v>
      </c>
    </row>
    <row r="2181" spans="1:11" x14ac:dyDescent="0.3">
      <c r="A2181" t="str">
        <f t="shared" ref="A2181:A2244" si="68">CONCATENATE(D2181,"_",E2181)</f>
        <v>2014_4437</v>
      </c>
      <c r="C2181" s="116">
        <v>2180</v>
      </c>
      <c r="D2181" s="116">
        <v>2014</v>
      </c>
      <c r="E2181" s="116">
        <v>4437</v>
      </c>
      <c r="F2181" s="116">
        <v>4437</v>
      </c>
      <c r="G2181" s="116" t="s">
        <v>204</v>
      </c>
      <c r="H2181" s="116">
        <v>6838177</v>
      </c>
      <c r="I2181" s="116">
        <v>5611091</v>
      </c>
      <c r="J2181" s="116">
        <v>1227086</v>
      </c>
      <c r="K2181">
        <f t="shared" ref="K2181:K2244" si="69">J2181/H2181</f>
        <v>0.17944636414061818</v>
      </c>
    </row>
    <row r="2182" spans="1:11" x14ac:dyDescent="0.3">
      <c r="A2182" t="str">
        <f t="shared" si="68"/>
        <v>2014_4446</v>
      </c>
      <c r="C2182" s="116">
        <v>2181</v>
      </c>
      <c r="D2182" s="116">
        <v>2014</v>
      </c>
      <c r="E2182" s="116">
        <v>4446</v>
      </c>
      <c r="F2182" s="116">
        <v>4446</v>
      </c>
      <c r="G2182" s="116" t="s">
        <v>205</v>
      </c>
      <c r="H2182" s="116">
        <v>12154335</v>
      </c>
      <c r="I2182" s="116">
        <v>11489423</v>
      </c>
      <c r="J2182" s="116">
        <v>664912</v>
      </c>
      <c r="K2182">
        <f t="shared" si="69"/>
        <v>5.470574901876573E-2</v>
      </c>
    </row>
    <row r="2183" spans="1:11" x14ac:dyDescent="0.3">
      <c r="A2183" t="str">
        <f t="shared" si="68"/>
        <v>2014_4491</v>
      </c>
      <c r="C2183" s="116">
        <v>2182</v>
      </c>
      <c r="D2183" s="116">
        <v>2014</v>
      </c>
      <c r="E2183" s="116">
        <v>4491</v>
      </c>
      <c r="F2183" s="116">
        <v>4491</v>
      </c>
      <c r="G2183" s="116" t="s">
        <v>206</v>
      </c>
      <c r="H2183" s="116">
        <v>5240769</v>
      </c>
      <c r="I2183" s="116">
        <v>4207054</v>
      </c>
      <c r="J2183" s="116">
        <v>1033715</v>
      </c>
      <c r="K2183">
        <f t="shared" si="69"/>
        <v>0.19724490814229745</v>
      </c>
    </row>
    <row r="2184" spans="1:11" x14ac:dyDescent="0.3">
      <c r="A2184" t="str">
        <f t="shared" si="68"/>
        <v>2014_4505</v>
      </c>
      <c r="C2184" s="116">
        <v>2183</v>
      </c>
      <c r="D2184" s="116">
        <v>2014</v>
      </c>
      <c r="E2184" s="116">
        <v>4505</v>
      </c>
      <c r="F2184" s="116">
        <v>4505</v>
      </c>
      <c r="G2184" s="116" t="s">
        <v>207</v>
      </c>
      <c r="H2184" s="116">
        <v>3546942</v>
      </c>
      <c r="I2184" s="116">
        <v>3013001</v>
      </c>
      <c r="J2184" s="116">
        <v>533941</v>
      </c>
      <c r="K2184">
        <f t="shared" si="69"/>
        <v>0.15053558812069665</v>
      </c>
    </row>
    <row r="2185" spans="1:11" x14ac:dyDescent="0.3">
      <c r="A2185" t="str">
        <f t="shared" si="68"/>
        <v>2014_4509</v>
      </c>
      <c r="C2185" s="116">
        <v>2184</v>
      </c>
      <c r="D2185" s="116">
        <v>2014</v>
      </c>
      <c r="E2185" s="116">
        <v>4509</v>
      </c>
      <c r="F2185" s="116">
        <v>4509</v>
      </c>
      <c r="G2185" s="116" t="s">
        <v>208</v>
      </c>
      <c r="H2185" s="116">
        <v>2521547</v>
      </c>
      <c r="I2185" s="116">
        <v>2473077</v>
      </c>
      <c r="J2185" s="116">
        <v>48470</v>
      </c>
      <c r="K2185">
        <f t="shared" si="69"/>
        <v>1.9222326611401653E-2</v>
      </c>
    </row>
    <row r="2186" spans="1:11" x14ac:dyDescent="0.3">
      <c r="A2186" t="str">
        <f t="shared" si="68"/>
        <v>2014_4518</v>
      </c>
      <c r="C2186" s="116">
        <v>2185</v>
      </c>
      <c r="D2186" s="116">
        <v>2014</v>
      </c>
      <c r="E2186" s="116">
        <v>4518</v>
      </c>
      <c r="F2186" s="116">
        <v>4518</v>
      </c>
      <c r="G2186" s="116" t="s">
        <v>209</v>
      </c>
      <c r="H2186" s="116">
        <v>2835693</v>
      </c>
      <c r="I2186" s="116">
        <v>2546109</v>
      </c>
      <c r="J2186" s="116">
        <v>289584</v>
      </c>
      <c r="K2186">
        <f t="shared" si="69"/>
        <v>0.10212106881809843</v>
      </c>
    </row>
    <row r="2187" spans="1:11" x14ac:dyDescent="0.3">
      <c r="A2187" t="str">
        <f t="shared" si="68"/>
        <v>2014_4527</v>
      </c>
      <c r="C2187" s="116">
        <v>2186</v>
      </c>
      <c r="D2187" s="116">
        <v>2014</v>
      </c>
      <c r="E2187" s="116">
        <v>4527</v>
      </c>
      <c r="F2187" s="116">
        <v>4527</v>
      </c>
      <c r="G2187" s="116" t="s">
        <v>210</v>
      </c>
      <c r="H2187" s="116">
        <v>8107506</v>
      </c>
      <c r="I2187" s="116">
        <v>7107400</v>
      </c>
      <c r="J2187" s="116">
        <v>1000106</v>
      </c>
      <c r="K2187">
        <f t="shared" si="69"/>
        <v>0.12335556705107588</v>
      </c>
    </row>
    <row r="2188" spans="1:11" x14ac:dyDescent="0.3">
      <c r="A2188" t="str">
        <f t="shared" si="68"/>
        <v>2014_4536</v>
      </c>
      <c r="C2188" s="116">
        <v>2187</v>
      </c>
      <c r="D2188" s="116">
        <v>2014</v>
      </c>
      <c r="E2188" s="116">
        <v>4536</v>
      </c>
      <c r="F2188" s="116">
        <v>4536</v>
      </c>
      <c r="G2188" s="116" t="s">
        <v>211</v>
      </c>
      <c r="H2188" s="116">
        <v>26920086</v>
      </c>
      <c r="I2188" s="116">
        <v>20756757</v>
      </c>
      <c r="J2188" s="116">
        <v>6163329</v>
      </c>
      <c r="K2188">
        <f t="shared" si="69"/>
        <v>0.22894908285211274</v>
      </c>
    </row>
    <row r="2189" spans="1:11" x14ac:dyDescent="0.3">
      <c r="A2189" t="str">
        <f t="shared" si="68"/>
        <v>2014_4554</v>
      </c>
      <c r="C2189" s="116">
        <v>2188</v>
      </c>
      <c r="D2189" s="116">
        <v>2014</v>
      </c>
      <c r="E2189" s="116">
        <v>4554</v>
      </c>
      <c r="F2189" s="116">
        <v>4554</v>
      </c>
      <c r="G2189" s="116" t="s">
        <v>212</v>
      </c>
      <c r="H2189" s="116">
        <v>15572594</v>
      </c>
      <c r="I2189" s="116">
        <v>12399701</v>
      </c>
      <c r="J2189" s="116">
        <v>3172893</v>
      </c>
      <c r="K2189">
        <f t="shared" si="69"/>
        <v>0.20374852128039811</v>
      </c>
    </row>
    <row r="2190" spans="1:11" x14ac:dyDescent="0.3">
      <c r="A2190" t="str">
        <f t="shared" si="68"/>
        <v>2014_4572</v>
      </c>
      <c r="C2190" s="116">
        <v>2189</v>
      </c>
      <c r="D2190" s="116">
        <v>2014</v>
      </c>
      <c r="E2190" s="116">
        <v>4572</v>
      </c>
      <c r="F2190" s="116">
        <v>4572</v>
      </c>
      <c r="G2190" s="116" t="s">
        <v>213</v>
      </c>
      <c r="H2190" s="116">
        <v>6439973</v>
      </c>
      <c r="I2190" s="116">
        <v>3273868</v>
      </c>
      <c r="J2190" s="116">
        <v>3166105</v>
      </c>
      <c r="K2190">
        <f t="shared" si="69"/>
        <v>0.49163327237552085</v>
      </c>
    </row>
    <row r="2191" spans="1:11" x14ac:dyDescent="0.3">
      <c r="A2191" t="str">
        <f t="shared" si="68"/>
        <v>2014_4581</v>
      </c>
      <c r="C2191" s="116">
        <v>2190</v>
      </c>
      <c r="D2191" s="116">
        <v>2014</v>
      </c>
      <c r="E2191" s="116">
        <v>4581</v>
      </c>
      <c r="F2191" s="116">
        <v>4581</v>
      </c>
      <c r="G2191" s="116" t="s">
        <v>214</v>
      </c>
      <c r="H2191" s="116">
        <v>56920501</v>
      </c>
      <c r="I2191" s="116">
        <v>52458216</v>
      </c>
      <c r="J2191" s="116">
        <v>4462285</v>
      </c>
      <c r="K2191">
        <f t="shared" si="69"/>
        <v>7.8395040830719326E-2</v>
      </c>
    </row>
    <row r="2192" spans="1:11" x14ac:dyDescent="0.3">
      <c r="A2192" t="str">
        <f t="shared" si="68"/>
        <v>2014_4599</v>
      </c>
      <c r="C2192" s="116">
        <v>2191</v>
      </c>
      <c r="D2192" s="116">
        <v>2014</v>
      </c>
      <c r="E2192" s="116">
        <v>4599</v>
      </c>
      <c r="F2192" s="116">
        <v>4599</v>
      </c>
      <c r="G2192" s="116" t="s">
        <v>215</v>
      </c>
      <c r="H2192" s="116">
        <v>8006628</v>
      </c>
      <c r="I2192" s="116">
        <v>6642248</v>
      </c>
      <c r="J2192" s="116">
        <v>1364380</v>
      </c>
      <c r="K2192">
        <f t="shared" si="69"/>
        <v>0.1704063183652344</v>
      </c>
    </row>
    <row r="2193" spans="1:11" x14ac:dyDescent="0.3">
      <c r="A2193" t="str">
        <f t="shared" si="68"/>
        <v>2014_4617</v>
      </c>
      <c r="C2193" s="116">
        <v>2192</v>
      </c>
      <c r="D2193" s="116">
        <v>2014</v>
      </c>
      <c r="E2193" s="116">
        <v>4617</v>
      </c>
      <c r="F2193" s="116">
        <v>4617</v>
      </c>
      <c r="G2193" s="116" t="s">
        <v>216</v>
      </c>
      <c r="H2193" s="116">
        <v>21089191</v>
      </c>
      <c r="I2193" s="116">
        <v>15258324</v>
      </c>
      <c r="J2193" s="116">
        <v>5830867</v>
      </c>
      <c r="K2193">
        <f t="shared" si="69"/>
        <v>0.27648604443859415</v>
      </c>
    </row>
    <row r="2194" spans="1:11" x14ac:dyDescent="0.3">
      <c r="A2194" t="str">
        <f t="shared" si="68"/>
        <v>2014_4662</v>
      </c>
      <c r="C2194" s="116">
        <v>2193</v>
      </c>
      <c r="D2194" s="116">
        <v>2014</v>
      </c>
      <c r="E2194" s="116">
        <v>4662</v>
      </c>
      <c r="F2194" s="116">
        <v>4662</v>
      </c>
      <c r="G2194" s="116" t="s">
        <v>218</v>
      </c>
      <c r="H2194" s="116">
        <v>11707883</v>
      </c>
      <c r="I2194" s="116">
        <v>10421017</v>
      </c>
      <c r="J2194" s="116">
        <v>1286866</v>
      </c>
      <c r="K2194">
        <f t="shared" si="69"/>
        <v>0.10991449094597204</v>
      </c>
    </row>
    <row r="2195" spans="1:11" x14ac:dyDescent="0.3">
      <c r="A2195" t="str">
        <f t="shared" si="68"/>
        <v>2014_4689</v>
      </c>
      <c r="C2195" s="116">
        <v>2194</v>
      </c>
      <c r="D2195" s="116">
        <v>2014</v>
      </c>
      <c r="E2195" s="116">
        <v>4689</v>
      </c>
      <c r="F2195" s="116">
        <v>4689</v>
      </c>
      <c r="G2195" s="116" t="s">
        <v>219</v>
      </c>
      <c r="H2195" s="116">
        <v>7326580</v>
      </c>
      <c r="I2195" s="116">
        <v>5808670</v>
      </c>
      <c r="J2195" s="116">
        <v>1517910</v>
      </c>
      <c r="K2195">
        <f t="shared" si="69"/>
        <v>0.20717851985510294</v>
      </c>
    </row>
    <row r="2196" spans="1:11" x14ac:dyDescent="0.3">
      <c r="A2196" t="str">
        <f t="shared" si="68"/>
        <v>2014_4644</v>
      </c>
      <c r="C2196" s="116">
        <v>2195</v>
      </c>
      <c r="D2196" s="116">
        <v>2014</v>
      </c>
      <c r="E2196" s="116">
        <v>4644</v>
      </c>
      <c r="F2196" s="116">
        <v>4644</v>
      </c>
      <c r="G2196" s="116" t="s">
        <v>217</v>
      </c>
      <c r="H2196" s="116">
        <v>7544500</v>
      </c>
      <c r="I2196" s="116">
        <v>4929343</v>
      </c>
      <c r="J2196" s="116">
        <v>2615157</v>
      </c>
      <c r="K2196">
        <f t="shared" si="69"/>
        <v>0.34663092318907812</v>
      </c>
    </row>
    <row r="2197" spans="1:11" x14ac:dyDescent="0.3">
      <c r="A2197" t="str">
        <f t="shared" si="68"/>
        <v>2014_4725</v>
      </c>
      <c r="C2197" s="116">
        <v>2196</v>
      </c>
      <c r="D2197" s="116">
        <v>2014</v>
      </c>
      <c r="E2197" s="116">
        <v>4725</v>
      </c>
      <c r="F2197" s="116">
        <v>4725</v>
      </c>
      <c r="G2197" s="116" t="s">
        <v>220</v>
      </c>
      <c r="H2197" s="116">
        <v>36370228</v>
      </c>
      <c r="I2197" s="116">
        <v>30107677</v>
      </c>
      <c r="J2197" s="116">
        <v>6262551</v>
      </c>
      <c r="K2197">
        <f t="shared" si="69"/>
        <v>0.17218893981088049</v>
      </c>
    </row>
    <row r="2198" spans="1:11" x14ac:dyDescent="0.3">
      <c r="A2198" t="str">
        <f t="shared" si="68"/>
        <v>2014_2673</v>
      </c>
      <c r="C2198" s="116">
        <v>2197</v>
      </c>
      <c r="D2198" s="116">
        <v>2014</v>
      </c>
      <c r="E2198" s="116">
        <v>2673</v>
      </c>
      <c r="F2198" s="116">
        <v>2673</v>
      </c>
      <c r="G2198" s="116" t="s">
        <v>141</v>
      </c>
      <c r="H2198" s="116">
        <v>7039206</v>
      </c>
      <c r="I2198" s="116">
        <v>7151801</v>
      </c>
      <c r="J2198" s="116">
        <v>-112595</v>
      </c>
      <c r="K2198">
        <f t="shared" si="69"/>
        <v>-1.5995411982544623E-2</v>
      </c>
    </row>
    <row r="2199" spans="1:11" x14ac:dyDescent="0.3">
      <c r="A2199" t="str">
        <f t="shared" si="68"/>
        <v>2014_153</v>
      </c>
      <c r="C2199" s="116">
        <v>2198</v>
      </c>
      <c r="D2199" s="116">
        <v>2014</v>
      </c>
      <c r="E2199" s="116">
        <v>153</v>
      </c>
      <c r="F2199" s="116">
        <v>153</v>
      </c>
      <c r="G2199" s="116" t="s">
        <v>41</v>
      </c>
      <c r="H2199" s="116">
        <v>6771884</v>
      </c>
      <c r="I2199" s="116">
        <v>6985657</v>
      </c>
      <c r="J2199" s="116">
        <v>-213773</v>
      </c>
      <c r="K2199">
        <f t="shared" si="69"/>
        <v>-3.1567729157794197E-2</v>
      </c>
    </row>
    <row r="2200" spans="1:11" x14ac:dyDescent="0.3">
      <c r="A2200" t="str">
        <f t="shared" si="68"/>
        <v>2014_3691</v>
      </c>
      <c r="C2200" s="116">
        <v>2199</v>
      </c>
      <c r="D2200" s="116">
        <v>2014</v>
      </c>
      <c r="E2200" s="116">
        <v>3691</v>
      </c>
      <c r="F2200" s="116">
        <v>3691</v>
      </c>
      <c r="G2200" s="116" t="s">
        <v>180</v>
      </c>
      <c r="H2200" s="116">
        <v>11752670</v>
      </c>
      <c r="I2200" s="116">
        <v>9507907</v>
      </c>
      <c r="J2200" s="116">
        <v>2244763</v>
      </c>
      <c r="K2200">
        <f t="shared" si="69"/>
        <v>0.19100025781375637</v>
      </c>
    </row>
    <row r="2201" spans="1:11" x14ac:dyDescent="0.3">
      <c r="A2201" t="str">
        <f t="shared" si="68"/>
        <v>2014_4774</v>
      </c>
      <c r="C2201" s="116">
        <v>2200</v>
      </c>
      <c r="D2201" s="116">
        <v>2014</v>
      </c>
      <c r="E2201" s="116">
        <v>4774</v>
      </c>
      <c r="F2201" s="116">
        <v>4774</v>
      </c>
      <c r="G2201" s="116" t="s">
        <v>817</v>
      </c>
      <c r="H2201" s="116">
        <v>18443383</v>
      </c>
      <c r="I2201" s="116">
        <v>15065394</v>
      </c>
      <c r="J2201" s="116">
        <v>3377989</v>
      </c>
      <c r="K2201">
        <f t="shared" si="69"/>
        <v>0.18315452213945782</v>
      </c>
    </row>
    <row r="2202" spans="1:11" x14ac:dyDescent="0.3">
      <c r="A2202" t="str">
        <f t="shared" si="68"/>
        <v>2014_873</v>
      </c>
      <c r="C2202" s="116">
        <v>2201</v>
      </c>
      <c r="D2202" s="116">
        <v>2014</v>
      </c>
      <c r="E2202" s="116">
        <v>873</v>
      </c>
      <c r="F2202" s="116">
        <v>873</v>
      </c>
      <c r="G2202" s="116" t="s">
        <v>67</v>
      </c>
      <c r="H2202" s="116">
        <v>6569869</v>
      </c>
      <c r="I2202" s="116">
        <v>5112057</v>
      </c>
      <c r="J2202" s="116">
        <v>1457812</v>
      </c>
      <c r="K2202">
        <f t="shared" si="69"/>
        <v>0.22189361766574037</v>
      </c>
    </row>
    <row r="2203" spans="1:11" x14ac:dyDescent="0.3">
      <c r="A2203" t="str">
        <f t="shared" si="68"/>
        <v>2014_4778</v>
      </c>
      <c r="C2203" s="116">
        <v>2202</v>
      </c>
      <c r="D2203" s="116">
        <v>2014</v>
      </c>
      <c r="E2203" s="116">
        <v>4778</v>
      </c>
      <c r="F2203" s="116">
        <v>4778</v>
      </c>
      <c r="G2203" s="116" t="s">
        <v>227</v>
      </c>
      <c r="H2203" s="116">
        <v>4479625</v>
      </c>
      <c r="I2203" s="116">
        <v>4349221</v>
      </c>
      <c r="J2203" s="116">
        <v>130404</v>
      </c>
      <c r="K2203">
        <f t="shared" si="69"/>
        <v>2.9110472416775959E-2</v>
      </c>
    </row>
    <row r="2204" spans="1:11" x14ac:dyDescent="0.3">
      <c r="A2204" t="str">
        <f t="shared" si="68"/>
        <v>2014_4777</v>
      </c>
      <c r="C2204" s="116">
        <v>2203</v>
      </c>
      <c r="D2204" s="116">
        <v>2014</v>
      </c>
      <c r="E2204" s="116">
        <v>4777</v>
      </c>
      <c r="F2204" s="116">
        <v>4777</v>
      </c>
      <c r="G2204" s="116" t="s">
        <v>226</v>
      </c>
      <c r="H2204" s="116">
        <v>7841920</v>
      </c>
      <c r="I2204" s="116">
        <v>6973463</v>
      </c>
      <c r="J2204" s="116">
        <v>868457</v>
      </c>
      <c r="K2204">
        <f t="shared" si="69"/>
        <v>0.11074545519464621</v>
      </c>
    </row>
    <row r="2205" spans="1:11" x14ac:dyDescent="0.3">
      <c r="A2205" t="str">
        <f t="shared" si="68"/>
        <v>2014_4776</v>
      </c>
      <c r="C2205" s="116">
        <v>2204</v>
      </c>
      <c r="D2205" s="116">
        <v>2014</v>
      </c>
      <c r="E2205" s="116">
        <v>4776</v>
      </c>
      <c r="F2205" s="116">
        <v>4776</v>
      </c>
      <c r="G2205" s="116" t="s">
        <v>225</v>
      </c>
      <c r="H2205" s="116">
        <v>6258471</v>
      </c>
      <c r="I2205" s="116">
        <v>5409614</v>
      </c>
      <c r="J2205" s="116">
        <v>848857</v>
      </c>
      <c r="K2205">
        <f t="shared" si="69"/>
        <v>0.13563328806668593</v>
      </c>
    </row>
    <row r="2206" spans="1:11" x14ac:dyDescent="0.3">
      <c r="A2206" t="str">
        <f t="shared" si="68"/>
        <v>2014_4779</v>
      </c>
      <c r="C2206" s="116">
        <v>2205</v>
      </c>
      <c r="D2206" s="116">
        <v>2014</v>
      </c>
      <c r="E2206" s="116">
        <v>4779</v>
      </c>
      <c r="F2206" s="116">
        <v>4779</v>
      </c>
      <c r="G2206" s="116" t="s">
        <v>228</v>
      </c>
      <c r="H2206" s="116">
        <v>15760289</v>
      </c>
      <c r="I2206" s="116">
        <v>13024536</v>
      </c>
      <c r="J2206" s="116">
        <v>2735753</v>
      </c>
      <c r="K2206">
        <f t="shared" si="69"/>
        <v>0.17358520519515855</v>
      </c>
    </row>
    <row r="2207" spans="1:11" x14ac:dyDescent="0.3">
      <c r="A2207" t="str">
        <f t="shared" si="68"/>
        <v>2014_4784</v>
      </c>
      <c r="C2207" s="116">
        <v>2206</v>
      </c>
      <c r="D2207" s="116">
        <v>2014</v>
      </c>
      <c r="E2207" s="116">
        <v>4784</v>
      </c>
      <c r="F2207" s="116">
        <v>4784</v>
      </c>
      <c r="G2207" s="116" t="s">
        <v>229</v>
      </c>
      <c r="H2207" s="116">
        <v>33399683</v>
      </c>
      <c r="I2207" s="116">
        <v>28926849</v>
      </c>
      <c r="J2207" s="116">
        <v>4472834</v>
      </c>
      <c r="K2207">
        <f t="shared" si="69"/>
        <v>0.13391845665122032</v>
      </c>
    </row>
    <row r="2208" spans="1:11" x14ac:dyDescent="0.3">
      <c r="A2208" t="str">
        <f t="shared" si="68"/>
        <v>2014_4785</v>
      </c>
      <c r="C2208" s="116">
        <v>2207</v>
      </c>
      <c r="D2208" s="116">
        <v>2014</v>
      </c>
      <c r="E2208" s="116">
        <v>4785</v>
      </c>
      <c r="F2208" s="116">
        <v>4785</v>
      </c>
      <c r="G2208" s="116" t="s">
        <v>793</v>
      </c>
      <c r="H2208" s="116">
        <v>6368042</v>
      </c>
      <c r="I2208" s="116">
        <v>4994923</v>
      </c>
      <c r="J2208" s="116">
        <v>1373119</v>
      </c>
      <c r="K2208">
        <f t="shared" si="69"/>
        <v>0.21562656150823126</v>
      </c>
    </row>
    <row r="2209" spans="1:11" x14ac:dyDescent="0.3">
      <c r="A2209" t="str">
        <f t="shared" si="68"/>
        <v>2014_333</v>
      </c>
      <c r="C2209" s="116">
        <v>2208</v>
      </c>
      <c r="D2209" s="116">
        <v>2014</v>
      </c>
      <c r="E2209" s="116">
        <v>333</v>
      </c>
      <c r="F2209" s="116">
        <v>333</v>
      </c>
      <c r="G2209" s="116" t="s">
        <v>357</v>
      </c>
      <c r="H2209" s="116">
        <v>8087799</v>
      </c>
      <c r="I2209" s="116">
        <v>7670957</v>
      </c>
      <c r="J2209" s="116">
        <v>416842</v>
      </c>
      <c r="K2209">
        <f t="shared" si="69"/>
        <v>5.1539609231139399E-2</v>
      </c>
    </row>
    <row r="2210" spans="1:11" x14ac:dyDescent="0.3">
      <c r="A2210" t="str">
        <f t="shared" si="68"/>
        <v>2014_4773</v>
      </c>
      <c r="C2210" s="116">
        <v>2209</v>
      </c>
      <c r="D2210" s="116">
        <v>2014</v>
      </c>
      <c r="E2210" s="116">
        <v>4773</v>
      </c>
      <c r="F2210" s="116">
        <v>4773</v>
      </c>
      <c r="G2210" s="116" t="s">
        <v>222</v>
      </c>
      <c r="H2210" s="116">
        <v>9709203</v>
      </c>
      <c r="I2210" s="116">
        <v>8248730</v>
      </c>
      <c r="J2210" s="116">
        <v>1460473</v>
      </c>
      <c r="K2210">
        <f t="shared" si="69"/>
        <v>0.15042151245575977</v>
      </c>
    </row>
    <row r="2211" spans="1:11" x14ac:dyDescent="0.3">
      <c r="A2211" t="str">
        <f t="shared" si="68"/>
        <v>2014_4788</v>
      </c>
      <c r="C2211" s="116">
        <v>2210</v>
      </c>
      <c r="D2211" s="116">
        <v>2014</v>
      </c>
      <c r="E2211" s="116">
        <v>4788</v>
      </c>
      <c r="F2211" s="116">
        <v>4788</v>
      </c>
      <c r="G2211" s="116" t="s">
        <v>232</v>
      </c>
      <c r="H2211" s="116">
        <v>7380045</v>
      </c>
      <c r="I2211" s="116">
        <v>5630098</v>
      </c>
      <c r="J2211" s="116">
        <v>1749947</v>
      </c>
      <c r="K2211">
        <f t="shared" si="69"/>
        <v>0.2371187438558979</v>
      </c>
    </row>
    <row r="2212" spans="1:11" x14ac:dyDescent="0.3">
      <c r="A2212" t="str">
        <f t="shared" si="68"/>
        <v>2014_4797</v>
      </c>
      <c r="C2212" s="116">
        <v>2211</v>
      </c>
      <c r="D2212" s="116">
        <v>2014</v>
      </c>
      <c r="E2212" s="116">
        <v>4797</v>
      </c>
      <c r="F2212" s="116">
        <v>4797</v>
      </c>
      <c r="G2212" s="116" t="s">
        <v>233</v>
      </c>
      <c r="H2212" s="116">
        <v>36416084</v>
      </c>
      <c r="I2212" s="116">
        <v>23206978</v>
      </c>
      <c r="J2212" s="116">
        <v>13209106</v>
      </c>
      <c r="K2212">
        <f t="shared" si="69"/>
        <v>0.36272724986025406</v>
      </c>
    </row>
    <row r="2213" spans="1:11" x14ac:dyDescent="0.3">
      <c r="A2213" t="str">
        <f t="shared" si="68"/>
        <v>2014_4860</v>
      </c>
      <c r="C2213" s="116">
        <v>2212</v>
      </c>
      <c r="D2213" s="116">
        <v>2014</v>
      </c>
      <c r="E2213" s="116">
        <v>4860</v>
      </c>
      <c r="F2213" s="116">
        <v>4860</v>
      </c>
      <c r="G2213" s="116" t="s">
        <v>946</v>
      </c>
      <c r="H2213" s="116">
        <v>14131604</v>
      </c>
      <c r="I2213" s="116">
        <v>11922949</v>
      </c>
      <c r="J2213" s="116">
        <v>2208655</v>
      </c>
      <c r="K2213">
        <f t="shared" si="69"/>
        <v>0.15629188307286279</v>
      </c>
    </row>
    <row r="2214" spans="1:11" x14ac:dyDescent="0.3">
      <c r="A2214" t="str">
        <f t="shared" si="68"/>
        <v>2014_4869</v>
      </c>
      <c r="C2214" s="116">
        <v>2213</v>
      </c>
      <c r="D2214" s="116">
        <v>2014</v>
      </c>
      <c r="E2214" s="116">
        <v>4869</v>
      </c>
      <c r="F2214" s="116">
        <v>4869</v>
      </c>
      <c r="G2214" s="116" t="s">
        <v>235</v>
      </c>
      <c r="H2214" s="116">
        <v>18835543</v>
      </c>
      <c r="I2214" s="116">
        <v>14090492</v>
      </c>
      <c r="J2214" s="116">
        <v>4745051</v>
      </c>
      <c r="K2214">
        <f t="shared" si="69"/>
        <v>0.25192005348611402</v>
      </c>
    </row>
    <row r="2215" spans="1:11" x14ac:dyDescent="0.3">
      <c r="A2215" t="str">
        <f t="shared" si="68"/>
        <v>2014_4878</v>
      </c>
      <c r="C2215" s="116">
        <v>2214</v>
      </c>
      <c r="D2215" s="116">
        <v>2014</v>
      </c>
      <c r="E2215" s="116">
        <v>4878</v>
      </c>
      <c r="F2215" s="116">
        <v>4878</v>
      </c>
      <c r="G2215" s="116" t="s">
        <v>236</v>
      </c>
      <c r="H2215" s="116">
        <v>6974677</v>
      </c>
      <c r="I2215" s="116">
        <v>6735552</v>
      </c>
      <c r="J2215" s="116">
        <v>239125</v>
      </c>
      <c r="K2215">
        <f t="shared" si="69"/>
        <v>3.4284741788042659E-2</v>
      </c>
    </row>
    <row r="2216" spans="1:11" x14ac:dyDescent="0.3">
      <c r="A2216" t="str">
        <f t="shared" si="68"/>
        <v>2014_4890</v>
      </c>
      <c r="C2216" s="116">
        <v>2215</v>
      </c>
      <c r="D2216" s="116">
        <v>2014</v>
      </c>
      <c r="E2216" s="116">
        <v>4890</v>
      </c>
      <c r="F2216" s="116">
        <v>4890</v>
      </c>
      <c r="G2216" s="116" t="s">
        <v>237</v>
      </c>
      <c r="H2216" s="116">
        <v>11609675</v>
      </c>
      <c r="I2216" s="116">
        <v>10214939</v>
      </c>
      <c r="J2216" s="116">
        <v>1394736</v>
      </c>
      <c r="K2216">
        <f t="shared" si="69"/>
        <v>0.12013566271234982</v>
      </c>
    </row>
    <row r="2217" spans="1:11" x14ac:dyDescent="0.3">
      <c r="A2217" t="str">
        <f t="shared" si="68"/>
        <v>2014_4905</v>
      </c>
      <c r="C2217" s="116">
        <v>2216</v>
      </c>
      <c r="D2217" s="116">
        <v>2014</v>
      </c>
      <c r="E2217" s="116">
        <v>4905</v>
      </c>
      <c r="F2217" s="116">
        <v>4905</v>
      </c>
      <c r="G2217" s="116" t="s">
        <v>794</v>
      </c>
      <c r="H2217" s="116">
        <v>2753066</v>
      </c>
      <c r="I2217" s="116">
        <v>2738017</v>
      </c>
      <c r="J2217" s="116">
        <v>15049</v>
      </c>
      <c r="K2217">
        <f t="shared" si="69"/>
        <v>5.4662692430911576E-3</v>
      </c>
    </row>
    <row r="2218" spans="1:11" x14ac:dyDescent="0.3">
      <c r="A2218" t="str">
        <f t="shared" si="68"/>
        <v>2014_4978</v>
      </c>
      <c r="C2218" s="116">
        <v>2217</v>
      </c>
      <c r="D2218" s="116">
        <v>2014</v>
      </c>
      <c r="E2218" s="116">
        <v>4978</v>
      </c>
      <c r="F2218" s="116">
        <v>4978</v>
      </c>
      <c r="G2218" s="116" t="s">
        <v>238</v>
      </c>
      <c r="H2218" s="116">
        <v>2815001</v>
      </c>
      <c r="I2218" s="116">
        <v>2838385</v>
      </c>
      <c r="J2218" s="116">
        <v>-23384</v>
      </c>
      <c r="K2218">
        <f t="shared" si="69"/>
        <v>-8.3069242248937029E-3</v>
      </c>
    </row>
    <row r="2219" spans="1:11" x14ac:dyDescent="0.3">
      <c r="A2219" t="str">
        <f t="shared" si="68"/>
        <v>2014_4995</v>
      </c>
      <c r="C2219" s="116">
        <v>2218</v>
      </c>
      <c r="D2219" s="116">
        <v>2014</v>
      </c>
      <c r="E2219" s="116">
        <v>4995</v>
      </c>
      <c r="F2219" s="116">
        <v>4995</v>
      </c>
      <c r="G2219" s="116" t="s">
        <v>239</v>
      </c>
      <c r="H2219" s="116">
        <v>11008453</v>
      </c>
      <c r="I2219" s="116">
        <v>9173186</v>
      </c>
      <c r="J2219" s="116">
        <v>1835267</v>
      </c>
      <c r="K2219">
        <f t="shared" si="69"/>
        <v>0.16671434215143582</v>
      </c>
    </row>
    <row r="2220" spans="1:11" x14ac:dyDescent="0.3">
      <c r="A2220" t="str">
        <f t="shared" si="68"/>
        <v>2014_5013</v>
      </c>
      <c r="C2220" s="116">
        <v>2219</v>
      </c>
      <c r="D2220" s="116">
        <v>2014</v>
      </c>
      <c r="E2220" s="116">
        <v>5013</v>
      </c>
      <c r="F2220" s="116">
        <v>5013</v>
      </c>
      <c r="G2220" s="116" t="s">
        <v>240</v>
      </c>
      <c r="H2220" s="116">
        <v>27376388</v>
      </c>
      <c r="I2220" s="116">
        <v>24277846</v>
      </c>
      <c r="J2220" s="116">
        <v>3098542</v>
      </c>
      <c r="K2220">
        <f t="shared" si="69"/>
        <v>0.11318301011806232</v>
      </c>
    </row>
    <row r="2221" spans="1:11" x14ac:dyDescent="0.3">
      <c r="A2221" t="str">
        <f t="shared" si="68"/>
        <v>2014_5049</v>
      </c>
      <c r="C2221" s="116">
        <v>2220</v>
      </c>
      <c r="D2221" s="116">
        <v>2014</v>
      </c>
      <c r="E2221" s="116">
        <v>5049</v>
      </c>
      <c r="F2221" s="116">
        <v>5049</v>
      </c>
      <c r="G2221" s="116" t="s">
        <v>241</v>
      </c>
      <c r="H2221" s="116">
        <v>62271969</v>
      </c>
      <c r="I2221" s="116">
        <v>44314838</v>
      </c>
      <c r="J2221" s="116">
        <v>17957131</v>
      </c>
      <c r="K2221">
        <f t="shared" si="69"/>
        <v>0.28836619892330689</v>
      </c>
    </row>
    <row r="2222" spans="1:11" x14ac:dyDescent="0.3">
      <c r="A2222" t="str">
        <f t="shared" si="68"/>
        <v>2014_5319</v>
      </c>
      <c r="C2222" s="116">
        <v>2221</v>
      </c>
      <c r="D2222" s="116">
        <v>2014</v>
      </c>
      <c r="E2222" s="116">
        <v>5319</v>
      </c>
      <c r="F2222" s="116">
        <v>5160</v>
      </c>
      <c r="G2222" s="116" t="s">
        <v>18</v>
      </c>
      <c r="H2222" s="116">
        <v>13636268</v>
      </c>
      <c r="I2222" s="116">
        <v>10607568</v>
      </c>
      <c r="J2222" s="116">
        <v>3028700</v>
      </c>
      <c r="K2222">
        <f t="shared" si="69"/>
        <v>0.22210622437165359</v>
      </c>
    </row>
    <row r="2223" spans="1:11" x14ac:dyDescent="0.3">
      <c r="A2223" t="str">
        <f t="shared" si="68"/>
        <v>2014_5121</v>
      </c>
      <c r="C2223" s="116">
        <v>2222</v>
      </c>
      <c r="D2223" s="116">
        <v>2014</v>
      </c>
      <c r="E2223" s="116">
        <v>5121</v>
      </c>
      <c r="F2223" s="116">
        <v>5121</v>
      </c>
      <c r="G2223" s="116" t="s">
        <v>242</v>
      </c>
      <c r="H2223" s="116">
        <v>9126329</v>
      </c>
      <c r="I2223" s="116">
        <v>7361632</v>
      </c>
      <c r="J2223" s="116">
        <v>1764697</v>
      </c>
      <c r="K2223">
        <f t="shared" si="69"/>
        <v>0.19336328988358847</v>
      </c>
    </row>
    <row r="2224" spans="1:11" x14ac:dyDescent="0.3">
      <c r="A2224" t="str">
        <f t="shared" si="68"/>
        <v>2014_5139</v>
      </c>
      <c r="C2224" s="116">
        <v>2223</v>
      </c>
      <c r="D2224" s="116">
        <v>2014</v>
      </c>
      <c r="E2224" s="116">
        <v>5139</v>
      </c>
      <c r="F2224" s="116">
        <v>5139</v>
      </c>
      <c r="G2224" s="116" t="s">
        <v>243</v>
      </c>
      <c r="H2224" s="116">
        <v>2815732</v>
      </c>
      <c r="I2224" s="116">
        <v>2373158</v>
      </c>
      <c r="J2224" s="116">
        <v>442574</v>
      </c>
      <c r="K2224">
        <f t="shared" si="69"/>
        <v>0.15717902129890202</v>
      </c>
    </row>
    <row r="2225" spans="1:11" x14ac:dyDescent="0.3">
      <c r="A2225" t="str">
        <f t="shared" si="68"/>
        <v>2014_5163</v>
      </c>
      <c r="C2225" s="116">
        <v>2224</v>
      </c>
      <c r="D2225" s="116">
        <v>2014</v>
      </c>
      <c r="E2225" s="116">
        <v>5163</v>
      </c>
      <c r="F2225" s="116">
        <v>5163</v>
      </c>
      <c r="G2225" s="116" t="s">
        <v>244</v>
      </c>
      <c r="H2225" s="116">
        <v>7583936</v>
      </c>
      <c r="I2225" s="116">
        <v>6828628</v>
      </c>
      <c r="J2225" s="116">
        <v>755308</v>
      </c>
      <c r="K2225">
        <f t="shared" si="69"/>
        <v>9.959314002649812E-2</v>
      </c>
    </row>
    <row r="2226" spans="1:11" x14ac:dyDescent="0.3">
      <c r="A2226" t="str">
        <f t="shared" si="68"/>
        <v>2014_5166</v>
      </c>
      <c r="C2226" s="116">
        <v>2225</v>
      </c>
      <c r="D2226" s="116">
        <v>2014</v>
      </c>
      <c r="E2226" s="116">
        <v>5166</v>
      </c>
      <c r="F2226" s="116">
        <v>5166</v>
      </c>
      <c r="G2226" s="116" t="s">
        <v>245</v>
      </c>
      <c r="H2226" s="116">
        <v>27625416</v>
      </c>
      <c r="I2226" s="116">
        <v>21940898</v>
      </c>
      <c r="J2226" s="116">
        <v>5684518</v>
      </c>
      <c r="K2226">
        <f t="shared" si="69"/>
        <v>0.2057713085659959</v>
      </c>
    </row>
    <row r="2227" spans="1:11" x14ac:dyDescent="0.3">
      <c r="A2227" t="str">
        <f t="shared" si="68"/>
        <v>2014_5184</v>
      </c>
      <c r="C2227" s="116">
        <v>2226</v>
      </c>
      <c r="D2227" s="116">
        <v>2014</v>
      </c>
      <c r="E2227" s="116">
        <v>5184</v>
      </c>
      <c r="F2227" s="116">
        <v>5184</v>
      </c>
      <c r="G2227" s="116" t="s">
        <v>246</v>
      </c>
      <c r="H2227" s="116">
        <v>27014033</v>
      </c>
      <c r="I2227" s="116">
        <v>19566450</v>
      </c>
      <c r="J2227" s="116">
        <v>7447583</v>
      </c>
      <c r="K2227">
        <f t="shared" si="69"/>
        <v>0.27569311846180095</v>
      </c>
    </row>
    <row r="2228" spans="1:11" x14ac:dyDescent="0.3">
      <c r="A2228" t="str">
        <f t="shared" si="68"/>
        <v>2014_5250</v>
      </c>
      <c r="C2228" s="116">
        <v>2227</v>
      </c>
      <c r="D2228" s="116">
        <v>2014</v>
      </c>
      <c r="E2228" s="116">
        <v>5250</v>
      </c>
      <c r="F2228" s="116">
        <v>5250</v>
      </c>
      <c r="G2228" s="116" t="s">
        <v>247</v>
      </c>
      <c r="H2228" s="116">
        <v>48295869</v>
      </c>
      <c r="I2228" s="116">
        <v>39900128</v>
      </c>
      <c r="J2228" s="116">
        <v>8395741</v>
      </c>
      <c r="K2228">
        <f t="shared" si="69"/>
        <v>0.17383973358052632</v>
      </c>
    </row>
    <row r="2229" spans="1:11" x14ac:dyDescent="0.3">
      <c r="A2229" t="str">
        <f t="shared" si="68"/>
        <v>2014_5256</v>
      </c>
      <c r="C2229" s="116">
        <v>2228</v>
      </c>
      <c r="D2229" s="116">
        <v>2014</v>
      </c>
      <c r="E2229" s="116">
        <v>5256</v>
      </c>
      <c r="F2229" s="116">
        <v>5256</v>
      </c>
      <c r="G2229" s="116" t="s">
        <v>248</v>
      </c>
      <c r="H2229" s="116">
        <v>8304668</v>
      </c>
      <c r="I2229" s="116">
        <v>7260445</v>
      </c>
      <c r="J2229" s="116">
        <v>1044223</v>
      </c>
      <c r="K2229">
        <f t="shared" si="69"/>
        <v>0.12573928301528731</v>
      </c>
    </row>
    <row r="2230" spans="1:11" x14ac:dyDescent="0.3">
      <c r="A2230" t="str">
        <f t="shared" si="68"/>
        <v>2014_5283</v>
      </c>
      <c r="C2230" s="116">
        <v>2229</v>
      </c>
      <c r="D2230" s="116">
        <v>2014</v>
      </c>
      <c r="E2230" s="116">
        <v>5283</v>
      </c>
      <c r="F2230" s="116">
        <v>5283</v>
      </c>
      <c r="G2230" s="116" t="s">
        <v>249</v>
      </c>
      <c r="H2230" s="116">
        <v>11243823</v>
      </c>
      <c r="I2230" s="116">
        <v>8307869</v>
      </c>
      <c r="J2230" s="116">
        <v>2935954</v>
      </c>
      <c r="K2230">
        <f t="shared" si="69"/>
        <v>0.26111705956239262</v>
      </c>
    </row>
    <row r="2231" spans="1:11" x14ac:dyDescent="0.3">
      <c r="A2231" t="str">
        <f t="shared" si="68"/>
        <v>2014_5310</v>
      </c>
      <c r="C2231" s="116">
        <v>2230</v>
      </c>
      <c r="D2231" s="116">
        <v>2014</v>
      </c>
      <c r="E2231" s="116">
        <v>5310</v>
      </c>
      <c r="F2231" s="116">
        <v>5310</v>
      </c>
      <c r="G2231" s="116" t="s">
        <v>250</v>
      </c>
      <c r="H2231" s="116">
        <v>9259314</v>
      </c>
      <c r="I2231" s="116">
        <v>6426043</v>
      </c>
      <c r="J2231" s="116">
        <v>2833271</v>
      </c>
      <c r="K2231">
        <f t="shared" si="69"/>
        <v>0.3059914589784945</v>
      </c>
    </row>
    <row r="2232" spans="1:11" x14ac:dyDescent="0.3">
      <c r="A2232" t="str">
        <f t="shared" si="68"/>
        <v>2014_5323</v>
      </c>
      <c r="C2232" s="116">
        <v>2231</v>
      </c>
      <c r="D2232" s="116">
        <v>2014</v>
      </c>
      <c r="E2232" s="116">
        <v>5323</v>
      </c>
      <c r="F2232" s="116">
        <v>5325</v>
      </c>
      <c r="G2232" s="116" t="s">
        <v>251</v>
      </c>
      <c r="H2232" s="116">
        <v>7500886</v>
      </c>
      <c r="I2232" s="116">
        <v>6653812</v>
      </c>
      <c r="J2232" s="116">
        <v>847074</v>
      </c>
      <c r="K2232">
        <f t="shared" si="69"/>
        <v>0.11292985921929756</v>
      </c>
    </row>
    <row r="2233" spans="1:11" x14ac:dyDescent="0.3">
      <c r="A2233" t="str">
        <f t="shared" si="68"/>
        <v>2014_5463</v>
      </c>
      <c r="C2233" s="116">
        <v>2232</v>
      </c>
      <c r="D2233" s="116">
        <v>2014</v>
      </c>
      <c r="E2233" s="116">
        <v>5463</v>
      </c>
      <c r="F2233" s="116">
        <v>5463</v>
      </c>
      <c r="G2233" s="116" t="s">
        <v>253</v>
      </c>
      <c r="H2233" s="116">
        <v>14584740</v>
      </c>
      <c r="I2233" s="116">
        <v>13108173</v>
      </c>
      <c r="J2233" s="116">
        <v>1476567</v>
      </c>
      <c r="K2233">
        <f t="shared" si="69"/>
        <v>0.1012405431978904</v>
      </c>
    </row>
    <row r="2234" spans="1:11" x14ac:dyDescent="0.3">
      <c r="A2234" t="str">
        <f t="shared" si="68"/>
        <v>2014_5486</v>
      </c>
      <c r="C2234" s="116">
        <v>2233</v>
      </c>
      <c r="D2234" s="116">
        <v>2014</v>
      </c>
      <c r="E2234" s="116">
        <v>5486</v>
      </c>
      <c r="F2234" s="116">
        <v>5486</v>
      </c>
      <c r="G2234" s="116" t="s">
        <v>254</v>
      </c>
      <c r="H2234" s="116">
        <v>5515197</v>
      </c>
      <c r="I2234" s="116">
        <v>4525802</v>
      </c>
      <c r="J2234" s="116">
        <v>989395</v>
      </c>
      <c r="K2234">
        <f t="shared" si="69"/>
        <v>0.1793943171930214</v>
      </c>
    </row>
    <row r="2235" spans="1:11" x14ac:dyDescent="0.3">
      <c r="A2235" t="str">
        <f t="shared" si="68"/>
        <v>2014_5508</v>
      </c>
      <c r="C2235" s="116">
        <v>2234</v>
      </c>
      <c r="D2235" s="116">
        <v>2014</v>
      </c>
      <c r="E2235" s="116">
        <v>5508</v>
      </c>
      <c r="F2235" s="116">
        <v>5508</v>
      </c>
      <c r="G2235" s="116" t="s">
        <v>255</v>
      </c>
      <c r="H2235" s="116">
        <v>3753885</v>
      </c>
      <c r="I2235" s="116">
        <v>3028547</v>
      </c>
      <c r="J2235" s="116">
        <v>725338</v>
      </c>
      <c r="K2235">
        <f t="shared" si="69"/>
        <v>0.1932232873409814</v>
      </c>
    </row>
    <row r="2236" spans="1:11" x14ac:dyDescent="0.3">
      <c r="A2236" t="str">
        <f t="shared" si="68"/>
        <v>2014_1975</v>
      </c>
      <c r="C2236" s="116">
        <v>2235</v>
      </c>
      <c r="D2236" s="116">
        <v>2014</v>
      </c>
      <c r="E2236" s="116">
        <v>1975</v>
      </c>
      <c r="F2236" s="116">
        <v>1975</v>
      </c>
      <c r="G2236" s="116" t="s">
        <v>121</v>
      </c>
      <c r="H2236" s="116">
        <v>5769610</v>
      </c>
      <c r="I2236" s="116">
        <v>4596277</v>
      </c>
      <c r="J2236" s="116">
        <v>1173333</v>
      </c>
      <c r="K2236">
        <f t="shared" si="69"/>
        <v>0.20336435218324983</v>
      </c>
    </row>
    <row r="2237" spans="1:11" x14ac:dyDescent="0.3">
      <c r="A2237" t="str">
        <f t="shared" si="68"/>
        <v>2014_4824</v>
      </c>
      <c r="C2237" s="116">
        <v>2236</v>
      </c>
      <c r="D2237" s="116">
        <v>2014</v>
      </c>
      <c r="E2237" s="116">
        <v>4824</v>
      </c>
      <c r="F2237" s="116">
        <v>5510</v>
      </c>
      <c r="G2237" s="116" t="s">
        <v>256</v>
      </c>
      <c r="H2237" s="116">
        <v>8377310</v>
      </c>
      <c r="I2237" s="116">
        <v>7507583</v>
      </c>
      <c r="J2237" s="116">
        <v>869727</v>
      </c>
      <c r="K2237">
        <f t="shared" si="69"/>
        <v>0.10381936444992486</v>
      </c>
    </row>
    <row r="2238" spans="1:11" x14ac:dyDescent="0.3">
      <c r="A2238" t="str">
        <f t="shared" si="68"/>
        <v>2014_5607</v>
      </c>
      <c r="C2238" s="116">
        <v>2237</v>
      </c>
      <c r="D2238" s="116">
        <v>2014</v>
      </c>
      <c r="E2238" s="116">
        <v>5607</v>
      </c>
      <c r="F2238" s="116">
        <v>5607</v>
      </c>
      <c r="G2238" s="116" t="s">
        <v>257</v>
      </c>
      <c r="H2238" s="116">
        <v>12858725</v>
      </c>
      <c r="I2238" s="116">
        <v>7308203</v>
      </c>
      <c r="J2238" s="116">
        <v>5550522</v>
      </c>
      <c r="K2238">
        <f t="shared" si="69"/>
        <v>0.43165414922552586</v>
      </c>
    </row>
    <row r="2239" spans="1:11" x14ac:dyDescent="0.3">
      <c r="A2239" t="str">
        <f t="shared" si="68"/>
        <v>2014_5643</v>
      </c>
      <c r="C2239" s="116">
        <v>2238</v>
      </c>
      <c r="D2239" s="116">
        <v>2014</v>
      </c>
      <c r="E2239" s="116">
        <v>5643</v>
      </c>
      <c r="F2239" s="116">
        <v>5643</v>
      </c>
      <c r="G2239" s="116" t="s">
        <v>258</v>
      </c>
      <c r="H2239" s="116">
        <v>11494744</v>
      </c>
      <c r="I2239" s="116">
        <v>9487141</v>
      </c>
      <c r="J2239" s="116">
        <v>2007603</v>
      </c>
      <c r="K2239">
        <f t="shared" si="69"/>
        <v>0.17465399838395704</v>
      </c>
    </row>
    <row r="2240" spans="1:11" x14ac:dyDescent="0.3">
      <c r="A2240" t="str">
        <f t="shared" si="68"/>
        <v>2014_5697</v>
      </c>
      <c r="C2240" s="116">
        <v>2239</v>
      </c>
      <c r="D2240" s="116">
        <v>2014</v>
      </c>
      <c r="E2240" s="116">
        <v>5697</v>
      </c>
      <c r="F2240" s="116">
        <v>5697</v>
      </c>
      <c r="G2240" s="116" t="s">
        <v>795</v>
      </c>
      <c r="H2240" s="116">
        <v>6498590</v>
      </c>
      <c r="I2240" s="116">
        <v>5321685</v>
      </c>
      <c r="J2240" s="116">
        <v>1176905</v>
      </c>
      <c r="K2240">
        <f t="shared" si="69"/>
        <v>0.18110159280705507</v>
      </c>
    </row>
    <row r="2241" spans="1:11" x14ac:dyDescent="0.3">
      <c r="A2241" t="str">
        <f t="shared" si="68"/>
        <v>2014_5724</v>
      </c>
      <c r="C2241" s="116">
        <v>2240</v>
      </c>
      <c r="D2241" s="116">
        <v>2014</v>
      </c>
      <c r="E2241" s="116">
        <v>5724</v>
      </c>
      <c r="F2241" s="116">
        <v>5724</v>
      </c>
      <c r="G2241" s="116" t="s">
        <v>260</v>
      </c>
      <c r="H2241" s="116">
        <v>3003327</v>
      </c>
      <c r="I2241" s="116">
        <v>2765924</v>
      </c>
      <c r="J2241" s="116">
        <v>237403</v>
      </c>
      <c r="K2241">
        <f t="shared" si="69"/>
        <v>7.9046670575664918E-2</v>
      </c>
    </row>
    <row r="2242" spans="1:11" x14ac:dyDescent="0.3">
      <c r="A2242" t="str">
        <f t="shared" si="68"/>
        <v>2014_5805</v>
      </c>
      <c r="C2242" s="116">
        <v>2241</v>
      </c>
      <c r="D2242" s="116">
        <v>2014</v>
      </c>
      <c r="E2242" s="116">
        <v>5805</v>
      </c>
      <c r="F2242" s="116">
        <v>5805</v>
      </c>
      <c r="G2242" s="116" t="s">
        <v>262</v>
      </c>
      <c r="H2242" s="116">
        <v>19049407</v>
      </c>
      <c r="I2242" s="116">
        <v>14131259</v>
      </c>
      <c r="J2242" s="116">
        <v>4918148</v>
      </c>
      <c r="K2242">
        <f t="shared" si="69"/>
        <v>0.25817853542632585</v>
      </c>
    </row>
    <row r="2243" spans="1:11" x14ac:dyDescent="0.3">
      <c r="A2243" t="str">
        <f t="shared" si="68"/>
        <v>2014_5823</v>
      </c>
      <c r="C2243" s="116">
        <v>2242</v>
      </c>
      <c r="D2243" s="116">
        <v>2014</v>
      </c>
      <c r="E2243" s="116">
        <v>5823</v>
      </c>
      <c r="F2243" s="116">
        <v>5823</v>
      </c>
      <c r="G2243" s="116" t="s">
        <v>263</v>
      </c>
      <c r="H2243" s="116">
        <v>4880579</v>
      </c>
      <c r="I2243" s="116">
        <v>4935617</v>
      </c>
      <c r="J2243" s="116">
        <v>-55038</v>
      </c>
      <c r="K2243">
        <f t="shared" si="69"/>
        <v>-1.1276940707239858E-2</v>
      </c>
    </row>
    <row r="2244" spans="1:11" x14ac:dyDescent="0.3">
      <c r="A2244" t="str">
        <f t="shared" si="68"/>
        <v>2014_5832</v>
      </c>
      <c r="C2244" s="116">
        <v>2243</v>
      </c>
      <c r="D2244" s="116">
        <v>2014</v>
      </c>
      <c r="E2244" s="116">
        <v>5832</v>
      </c>
      <c r="F2244" s="116">
        <v>5832</v>
      </c>
      <c r="G2244" s="116" t="s">
        <v>264</v>
      </c>
      <c r="H2244" s="116">
        <v>5071059</v>
      </c>
      <c r="I2244" s="116">
        <v>3277397</v>
      </c>
      <c r="J2244" s="116">
        <v>1793662</v>
      </c>
      <c r="K2244">
        <f t="shared" si="69"/>
        <v>0.35370560665927964</v>
      </c>
    </row>
    <row r="2245" spans="1:11" x14ac:dyDescent="0.3">
      <c r="A2245" t="str">
        <f t="shared" ref="A2245:A2308" si="70">CONCATENATE(D2245,"_",E2245)</f>
        <v>2014_5877</v>
      </c>
      <c r="C2245" s="116">
        <v>2244</v>
      </c>
      <c r="D2245" s="116">
        <v>2014</v>
      </c>
      <c r="E2245" s="116">
        <v>5877</v>
      </c>
      <c r="F2245" s="116">
        <v>5877</v>
      </c>
      <c r="G2245" s="116" t="s">
        <v>265</v>
      </c>
      <c r="H2245" s="116">
        <v>18066122</v>
      </c>
      <c r="I2245" s="116">
        <v>15349129</v>
      </c>
      <c r="J2245" s="116">
        <v>2716993</v>
      </c>
      <c r="K2245">
        <f t="shared" ref="K2245:K2308" si="71">J2245/H2245</f>
        <v>0.15039160036669741</v>
      </c>
    </row>
    <row r="2246" spans="1:11" x14ac:dyDescent="0.3">
      <c r="A2246" t="str">
        <f t="shared" si="70"/>
        <v>2014_5895</v>
      </c>
      <c r="C2246" s="116">
        <v>2245</v>
      </c>
      <c r="D2246" s="116">
        <v>2014</v>
      </c>
      <c r="E2246" s="116">
        <v>5895</v>
      </c>
      <c r="F2246" s="116">
        <v>5895</v>
      </c>
      <c r="G2246" s="116" t="s">
        <v>266</v>
      </c>
      <c r="H2246" s="116">
        <v>3062235</v>
      </c>
      <c r="I2246" s="116">
        <v>2366603</v>
      </c>
      <c r="J2246" s="116">
        <v>695632</v>
      </c>
      <c r="K2246">
        <f t="shared" si="71"/>
        <v>0.22716479956632982</v>
      </c>
    </row>
    <row r="2247" spans="1:11" x14ac:dyDescent="0.3">
      <c r="A2247" t="str">
        <f t="shared" si="70"/>
        <v>2014_5949</v>
      </c>
      <c r="C2247" s="116">
        <v>2246</v>
      </c>
      <c r="D2247" s="116">
        <v>2014</v>
      </c>
      <c r="E2247" s="116">
        <v>5949</v>
      </c>
      <c r="F2247" s="116">
        <v>5949</v>
      </c>
      <c r="G2247" s="116" t="s">
        <v>267</v>
      </c>
      <c r="H2247" s="116">
        <v>12586775</v>
      </c>
      <c r="I2247" s="116">
        <v>10836093</v>
      </c>
      <c r="J2247" s="116">
        <v>1750682</v>
      </c>
      <c r="K2247">
        <f t="shared" si="71"/>
        <v>0.13908900413330658</v>
      </c>
    </row>
    <row r="2248" spans="1:11" x14ac:dyDescent="0.3">
      <c r="A2248" t="str">
        <f t="shared" si="70"/>
        <v>2014_5976</v>
      </c>
      <c r="C2248" s="116">
        <v>2247</v>
      </c>
      <c r="D2248" s="116">
        <v>2014</v>
      </c>
      <c r="E2248" s="116">
        <v>5976</v>
      </c>
      <c r="F2248" s="116">
        <v>5976</v>
      </c>
      <c r="G2248" s="116" t="s">
        <v>268</v>
      </c>
      <c r="H2248" s="116">
        <v>12455594</v>
      </c>
      <c r="I2248" s="116">
        <v>10161862</v>
      </c>
      <c r="J2248" s="116">
        <v>2293732</v>
      </c>
      <c r="K2248">
        <f t="shared" si="71"/>
        <v>0.18415275899326841</v>
      </c>
    </row>
    <row r="2249" spans="1:11" x14ac:dyDescent="0.3">
      <c r="A2249" t="str">
        <f t="shared" si="70"/>
        <v>2014_5994</v>
      </c>
      <c r="C2249" s="116">
        <v>2248</v>
      </c>
      <c r="D2249" s="116">
        <v>2014</v>
      </c>
      <c r="E2249" s="116">
        <v>5994</v>
      </c>
      <c r="F2249" s="116">
        <v>5994</v>
      </c>
      <c r="G2249" s="116" t="s">
        <v>269</v>
      </c>
      <c r="H2249" s="116">
        <v>8343824</v>
      </c>
      <c r="I2249" s="116">
        <v>7835832</v>
      </c>
      <c r="J2249" s="116">
        <v>507992</v>
      </c>
      <c r="K2249">
        <f t="shared" si="71"/>
        <v>6.0882396368859171E-2</v>
      </c>
    </row>
    <row r="2250" spans="1:11" x14ac:dyDescent="0.3">
      <c r="A2250" t="str">
        <f t="shared" si="70"/>
        <v>2014_6003</v>
      </c>
      <c r="C2250" s="116">
        <v>2249</v>
      </c>
      <c r="D2250" s="116">
        <v>2014</v>
      </c>
      <c r="E2250" s="116">
        <v>6003</v>
      </c>
      <c r="F2250" s="116">
        <v>6003</v>
      </c>
      <c r="G2250" s="116" t="s">
        <v>270</v>
      </c>
      <c r="H2250" s="116">
        <v>5929625</v>
      </c>
      <c r="I2250" s="116">
        <v>4703312</v>
      </c>
      <c r="J2250" s="116">
        <v>1226313</v>
      </c>
      <c r="K2250">
        <f t="shared" si="71"/>
        <v>0.20681122330670151</v>
      </c>
    </row>
    <row r="2251" spans="1:11" x14ac:dyDescent="0.3">
      <c r="A2251" t="str">
        <f t="shared" si="70"/>
        <v>2014_6012</v>
      </c>
      <c r="C2251" s="116">
        <v>2250</v>
      </c>
      <c r="D2251" s="116">
        <v>2014</v>
      </c>
      <c r="E2251" s="116">
        <v>6012</v>
      </c>
      <c r="F2251" s="116">
        <v>6012</v>
      </c>
      <c r="G2251" s="116" t="s">
        <v>271</v>
      </c>
      <c r="H2251" s="116">
        <v>7387744</v>
      </c>
      <c r="I2251" s="116">
        <v>5690166</v>
      </c>
      <c r="J2251" s="116">
        <v>1697578</v>
      </c>
      <c r="K2251">
        <f t="shared" si="71"/>
        <v>0.22978300276782737</v>
      </c>
    </row>
    <row r="2252" spans="1:11" x14ac:dyDescent="0.3">
      <c r="A2252" t="str">
        <f t="shared" si="70"/>
        <v>2014_6030</v>
      </c>
      <c r="C2252" s="116">
        <v>2251</v>
      </c>
      <c r="D2252" s="116">
        <v>2014</v>
      </c>
      <c r="E2252" s="116">
        <v>6030</v>
      </c>
      <c r="F2252" s="116">
        <v>6030</v>
      </c>
      <c r="G2252" s="116" t="s">
        <v>272</v>
      </c>
      <c r="H2252" s="116">
        <v>12554594</v>
      </c>
      <c r="I2252" s="116">
        <v>11435415</v>
      </c>
      <c r="J2252" s="116">
        <v>1119179</v>
      </c>
      <c r="K2252">
        <f t="shared" si="71"/>
        <v>8.9144977527748012E-2</v>
      </c>
    </row>
    <row r="2253" spans="1:11" x14ac:dyDescent="0.3">
      <c r="A2253" t="str">
        <f t="shared" si="70"/>
        <v>2014_6048</v>
      </c>
      <c r="C2253" s="116">
        <v>2252</v>
      </c>
      <c r="D2253" s="116">
        <v>2014</v>
      </c>
      <c r="E2253" s="116">
        <v>6048</v>
      </c>
      <c r="F2253" s="116">
        <v>6035</v>
      </c>
      <c r="G2253" s="116" t="s">
        <v>273</v>
      </c>
      <c r="H2253" s="116">
        <v>8873791</v>
      </c>
      <c r="I2253" s="116">
        <v>6361863</v>
      </c>
      <c r="J2253" s="116">
        <v>2511928</v>
      </c>
      <c r="K2253">
        <f t="shared" si="71"/>
        <v>0.28307270252364519</v>
      </c>
    </row>
    <row r="2254" spans="1:11" x14ac:dyDescent="0.3">
      <c r="A2254" t="str">
        <f t="shared" si="70"/>
        <v>2014_6039</v>
      </c>
      <c r="C2254" s="116">
        <v>2253</v>
      </c>
      <c r="D2254" s="116">
        <v>2014</v>
      </c>
      <c r="E2254" s="116">
        <v>6039</v>
      </c>
      <c r="F2254" s="116">
        <v>6039</v>
      </c>
      <c r="G2254" s="116" t="s">
        <v>274</v>
      </c>
      <c r="H2254" s="116">
        <v>165386571</v>
      </c>
      <c r="I2254" s="116">
        <v>149019795</v>
      </c>
      <c r="J2254" s="116">
        <v>16366776</v>
      </c>
      <c r="K2254">
        <f t="shared" si="71"/>
        <v>9.8960731219223358E-2</v>
      </c>
    </row>
    <row r="2255" spans="1:11" x14ac:dyDescent="0.3">
      <c r="A2255" t="str">
        <f t="shared" si="70"/>
        <v>2014_6093</v>
      </c>
      <c r="C2255" s="116">
        <v>2254</v>
      </c>
      <c r="D2255" s="116">
        <v>2014</v>
      </c>
      <c r="E2255" s="116">
        <v>6093</v>
      </c>
      <c r="F2255" s="116">
        <v>6093</v>
      </c>
      <c r="G2255" s="116" t="s">
        <v>275</v>
      </c>
      <c r="H2255" s="116">
        <v>16828396</v>
      </c>
      <c r="I2255" s="116">
        <v>12589293</v>
      </c>
      <c r="J2255" s="116">
        <v>4239103</v>
      </c>
      <c r="K2255">
        <f t="shared" si="71"/>
        <v>0.25190178552964881</v>
      </c>
    </row>
    <row r="2256" spans="1:11" x14ac:dyDescent="0.3">
      <c r="A2256" t="str">
        <f t="shared" si="70"/>
        <v>2014_6091</v>
      </c>
      <c r="C2256" s="116">
        <v>2255</v>
      </c>
      <c r="D2256" s="116">
        <v>2014</v>
      </c>
      <c r="E2256" s="116">
        <v>6091</v>
      </c>
      <c r="F2256" s="116">
        <v>6091</v>
      </c>
      <c r="G2256" s="116" t="s">
        <v>359</v>
      </c>
      <c r="H2256" s="116">
        <v>14084070</v>
      </c>
      <c r="I2256" s="116">
        <v>10229070</v>
      </c>
      <c r="J2256" s="116">
        <v>3855000</v>
      </c>
      <c r="K2256">
        <f t="shared" si="71"/>
        <v>0.27371349332969802</v>
      </c>
    </row>
    <row r="2257" spans="1:11" x14ac:dyDescent="0.3">
      <c r="A2257" t="str">
        <f t="shared" si="70"/>
        <v>2014_6095</v>
      </c>
      <c r="C2257" s="116">
        <v>2256</v>
      </c>
      <c r="D2257" s="116">
        <v>2014</v>
      </c>
      <c r="E2257" s="116">
        <v>6095</v>
      </c>
      <c r="F2257" s="116">
        <v>6095</v>
      </c>
      <c r="G2257" s="116" t="s">
        <v>277</v>
      </c>
      <c r="H2257" s="116">
        <v>8818167</v>
      </c>
      <c r="I2257" s="116">
        <v>7803100</v>
      </c>
      <c r="J2257" s="116">
        <v>1015067</v>
      </c>
      <c r="K2257">
        <f t="shared" si="71"/>
        <v>0.11511088415540327</v>
      </c>
    </row>
    <row r="2258" spans="1:11" x14ac:dyDescent="0.3">
      <c r="A2258" t="str">
        <f t="shared" si="70"/>
        <v>2014_5157</v>
      </c>
      <c r="C2258" s="116">
        <v>2257</v>
      </c>
      <c r="D2258" s="116">
        <v>2014</v>
      </c>
      <c r="E2258" s="116">
        <v>5157</v>
      </c>
      <c r="F2258" s="116">
        <v>6099</v>
      </c>
      <c r="G2258" s="116" t="s">
        <v>281</v>
      </c>
      <c r="H2258" s="116">
        <v>8478186</v>
      </c>
      <c r="I2258" s="116">
        <v>7335692</v>
      </c>
      <c r="J2258" s="116">
        <v>1142494</v>
      </c>
      <c r="K2258">
        <f t="shared" si="71"/>
        <v>0.13475689257112311</v>
      </c>
    </row>
    <row r="2259" spans="1:11" x14ac:dyDescent="0.3">
      <c r="A2259" t="str">
        <f t="shared" si="70"/>
        <v>2014_6097</v>
      </c>
      <c r="C2259" s="116">
        <v>2258</v>
      </c>
      <c r="D2259" s="116">
        <v>2014</v>
      </c>
      <c r="E2259" s="116">
        <v>6097</v>
      </c>
      <c r="F2259" s="116">
        <v>6097</v>
      </c>
      <c r="G2259" s="116" t="s">
        <v>279</v>
      </c>
      <c r="H2259" s="116">
        <v>3149431</v>
      </c>
      <c r="I2259" s="116">
        <v>2718601</v>
      </c>
      <c r="J2259" s="116">
        <v>430830</v>
      </c>
      <c r="K2259">
        <f t="shared" si="71"/>
        <v>0.13679613873109142</v>
      </c>
    </row>
    <row r="2260" spans="1:11" x14ac:dyDescent="0.3">
      <c r="A2260" t="str">
        <f t="shared" si="70"/>
        <v>2014_6098</v>
      </c>
      <c r="C2260" s="116">
        <v>2259</v>
      </c>
      <c r="D2260" s="116">
        <v>2014</v>
      </c>
      <c r="E2260" s="116">
        <v>6098</v>
      </c>
      <c r="F2260" s="116">
        <v>6098</v>
      </c>
      <c r="G2260" s="116" t="s">
        <v>796</v>
      </c>
      <c r="H2260" s="116">
        <v>17890154</v>
      </c>
      <c r="I2260" s="116">
        <v>14953086</v>
      </c>
      <c r="J2260" s="116">
        <v>2937068</v>
      </c>
      <c r="K2260">
        <f t="shared" si="71"/>
        <v>0.16417231511813704</v>
      </c>
    </row>
    <row r="2261" spans="1:11" x14ac:dyDescent="0.3">
      <c r="A2261" t="str">
        <f t="shared" si="70"/>
        <v>2014_6100</v>
      </c>
      <c r="C2261" s="116">
        <v>2260</v>
      </c>
      <c r="D2261" s="116">
        <v>2014</v>
      </c>
      <c r="E2261" s="116">
        <v>6100</v>
      </c>
      <c r="F2261" s="116">
        <v>6100</v>
      </c>
      <c r="G2261" s="116" t="s">
        <v>282</v>
      </c>
      <c r="H2261" s="116">
        <v>8357479</v>
      </c>
      <c r="I2261" s="116">
        <v>6972013</v>
      </c>
      <c r="J2261" s="116">
        <v>1385466</v>
      </c>
      <c r="K2261">
        <f t="shared" si="71"/>
        <v>0.16577558854769484</v>
      </c>
    </row>
    <row r="2262" spans="1:11" x14ac:dyDescent="0.3">
      <c r="A2262" t="str">
        <f t="shared" si="70"/>
        <v>2014_6101</v>
      </c>
      <c r="C2262" s="116">
        <v>2261</v>
      </c>
      <c r="D2262" s="116">
        <v>2014</v>
      </c>
      <c r="E2262" s="116">
        <v>6101</v>
      </c>
      <c r="F2262" s="116">
        <v>6101</v>
      </c>
      <c r="G2262" s="116" t="s">
        <v>283</v>
      </c>
      <c r="H2262" s="116">
        <v>67159993</v>
      </c>
      <c r="I2262" s="116">
        <v>64877557</v>
      </c>
      <c r="J2262" s="116">
        <v>2282436</v>
      </c>
      <c r="K2262">
        <f t="shared" si="71"/>
        <v>3.3985054167590519E-2</v>
      </c>
    </row>
    <row r="2263" spans="1:11" x14ac:dyDescent="0.3">
      <c r="A2263" t="str">
        <f t="shared" si="70"/>
        <v>2014_6094</v>
      </c>
      <c r="C2263" s="116">
        <v>2262</v>
      </c>
      <c r="D2263" s="116">
        <v>2014</v>
      </c>
      <c r="E2263" s="116">
        <v>6094</v>
      </c>
      <c r="F2263" s="116">
        <v>6094</v>
      </c>
      <c r="G2263" s="116" t="s">
        <v>276</v>
      </c>
      <c r="H2263" s="116">
        <v>7580883</v>
      </c>
      <c r="I2263" s="116">
        <v>6044964</v>
      </c>
      <c r="J2263" s="116">
        <v>1535919</v>
      </c>
      <c r="K2263">
        <f t="shared" si="71"/>
        <v>0.20260423488926027</v>
      </c>
    </row>
    <row r="2264" spans="1:11" x14ac:dyDescent="0.3">
      <c r="A2264" t="str">
        <f t="shared" si="70"/>
        <v>2014_6096</v>
      </c>
      <c r="C2264" s="116">
        <v>2263</v>
      </c>
      <c r="D2264" s="116">
        <v>2014</v>
      </c>
      <c r="E2264" s="116">
        <v>6096</v>
      </c>
      <c r="F2264" s="116">
        <v>6096</v>
      </c>
      <c r="G2264" s="116" t="s">
        <v>947</v>
      </c>
      <c r="H2264" s="116">
        <v>7300566</v>
      </c>
      <c r="I2264" s="116">
        <v>6515897</v>
      </c>
      <c r="J2264" s="116">
        <v>784669</v>
      </c>
      <c r="K2264">
        <f t="shared" si="71"/>
        <v>0.10748057068451954</v>
      </c>
    </row>
    <row r="2265" spans="1:11" x14ac:dyDescent="0.3">
      <c r="A2265" t="str">
        <f t="shared" si="70"/>
        <v>2014_6102</v>
      </c>
      <c r="C2265" s="116">
        <v>2264</v>
      </c>
      <c r="D2265" s="116">
        <v>2014</v>
      </c>
      <c r="E2265" s="116">
        <v>6102</v>
      </c>
      <c r="F2265" s="116">
        <v>6102</v>
      </c>
      <c r="G2265" s="116" t="s">
        <v>284</v>
      </c>
      <c r="H2265" s="116">
        <v>27989249</v>
      </c>
      <c r="I2265" s="116">
        <v>21207554</v>
      </c>
      <c r="J2265" s="116">
        <v>6781695</v>
      </c>
      <c r="K2265">
        <f t="shared" si="71"/>
        <v>0.24229642603129509</v>
      </c>
    </row>
    <row r="2266" spans="1:11" x14ac:dyDescent="0.3">
      <c r="A2266" t="str">
        <f t="shared" si="70"/>
        <v>2014_6120</v>
      </c>
      <c r="C2266" s="116">
        <v>2265</v>
      </c>
      <c r="D2266" s="116">
        <v>2014</v>
      </c>
      <c r="E2266" s="116">
        <v>6120</v>
      </c>
      <c r="F2266" s="116">
        <v>6120</v>
      </c>
      <c r="G2266" s="116" t="s">
        <v>285</v>
      </c>
      <c r="H2266" s="116">
        <v>14995384</v>
      </c>
      <c r="I2266" s="116">
        <v>13152245</v>
      </c>
      <c r="J2266" s="116">
        <v>1843139</v>
      </c>
      <c r="K2266">
        <f t="shared" si="71"/>
        <v>0.1229137579937933</v>
      </c>
    </row>
    <row r="2267" spans="1:11" x14ac:dyDescent="0.3">
      <c r="A2267" t="str">
        <f t="shared" si="70"/>
        <v>2014_6138</v>
      </c>
      <c r="C2267" s="116">
        <v>2266</v>
      </c>
      <c r="D2267" s="116">
        <v>2014</v>
      </c>
      <c r="E2267" s="116">
        <v>6138</v>
      </c>
      <c r="F2267" s="116">
        <v>6138</v>
      </c>
      <c r="G2267" s="116" t="s">
        <v>286</v>
      </c>
      <c r="H2267" s="116">
        <v>5787143</v>
      </c>
      <c r="I2267" s="116">
        <v>4337281</v>
      </c>
      <c r="J2267" s="116">
        <v>1449862</v>
      </c>
      <c r="K2267">
        <f t="shared" si="71"/>
        <v>0.250531566266809</v>
      </c>
    </row>
    <row r="2268" spans="1:11" x14ac:dyDescent="0.3">
      <c r="A2268" t="str">
        <f t="shared" si="70"/>
        <v>2014_5751</v>
      </c>
      <c r="C2268" s="116">
        <v>2267</v>
      </c>
      <c r="D2268" s="116">
        <v>2014</v>
      </c>
      <c r="E2268" s="116">
        <v>5751</v>
      </c>
      <c r="F2268" s="116">
        <v>5751</v>
      </c>
      <c r="G2268" s="116" t="s">
        <v>261</v>
      </c>
      <c r="H2268" s="116">
        <v>8939495</v>
      </c>
      <c r="I2268" s="116">
        <v>6728674</v>
      </c>
      <c r="J2268" s="116">
        <v>2210821</v>
      </c>
      <c r="K2268">
        <f t="shared" si="71"/>
        <v>0.24730938380747458</v>
      </c>
    </row>
    <row r="2269" spans="1:11" x14ac:dyDescent="0.3">
      <c r="A2269" t="str">
        <f t="shared" si="70"/>
        <v>2014_6165</v>
      </c>
      <c r="C2269" s="116">
        <v>2268</v>
      </c>
      <c r="D2269" s="116">
        <v>2014</v>
      </c>
      <c r="E2269" s="116">
        <v>6165</v>
      </c>
      <c r="F2269" s="116">
        <v>6165</v>
      </c>
      <c r="G2269" s="116" t="s">
        <v>287</v>
      </c>
      <c r="H2269" s="116">
        <v>2812313</v>
      </c>
      <c r="I2269" s="116">
        <v>2484474</v>
      </c>
      <c r="J2269" s="116">
        <v>327839</v>
      </c>
      <c r="K2269">
        <f t="shared" si="71"/>
        <v>0.11657272856897508</v>
      </c>
    </row>
    <row r="2270" spans="1:11" x14ac:dyDescent="0.3">
      <c r="A2270" t="str">
        <f t="shared" si="70"/>
        <v>2014_6175</v>
      </c>
      <c r="C2270" s="116">
        <v>2269</v>
      </c>
      <c r="D2270" s="116">
        <v>2014</v>
      </c>
      <c r="E2270" s="116">
        <v>6175</v>
      </c>
      <c r="F2270" s="116">
        <v>6175</v>
      </c>
      <c r="G2270" s="116" t="s">
        <v>288</v>
      </c>
      <c r="H2270" s="116">
        <v>7237175</v>
      </c>
      <c r="I2270" s="116">
        <v>7227513</v>
      </c>
      <c r="J2270" s="116">
        <v>9662</v>
      </c>
      <c r="K2270">
        <f t="shared" si="71"/>
        <v>1.3350513149122413E-3</v>
      </c>
    </row>
    <row r="2271" spans="1:11" x14ac:dyDescent="0.3">
      <c r="A2271" t="str">
        <f t="shared" si="70"/>
        <v>2014_6219</v>
      </c>
      <c r="C2271" s="116">
        <v>2270</v>
      </c>
      <c r="D2271" s="116">
        <v>2014</v>
      </c>
      <c r="E2271" s="116">
        <v>6219</v>
      </c>
      <c r="F2271" s="116">
        <v>6219</v>
      </c>
      <c r="G2271" s="116" t="s">
        <v>289</v>
      </c>
      <c r="H2271" s="116">
        <v>34228487</v>
      </c>
      <c r="I2271" s="116">
        <v>23171083</v>
      </c>
      <c r="J2271" s="116">
        <v>11057404</v>
      </c>
      <c r="K2271">
        <f t="shared" si="71"/>
        <v>0.32304682354203973</v>
      </c>
    </row>
    <row r="2272" spans="1:11" x14ac:dyDescent="0.3">
      <c r="A2272" t="str">
        <f t="shared" si="70"/>
        <v>2014_6246</v>
      </c>
      <c r="C2272" s="116">
        <v>2271</v>
      </c>
      <c r="D2272" s="116">
        <v>2014</v>
      </c>
      <c r="E2272" s="116">
        <v>6246</v>
      </c>
      <c r="F2272" s="116">
        <v>6246</v>
      </c>
      <c r="G2272" s="116" t="s">
        <v>290</v>
      </c>
      <c r="H2272" s="116">
        <v>3984357</v>
      </c>
      <c r="I2272" s="116">
        <v>1838596</v>
      </c>
      <c r="J2272" s="116">
        <v>2145761</v>
      </c>
      <c r="K2272">
        <f t="shared" si="71"/>
        <v>0.53854637021732743</v>
      </c>
    </row>
    <row r="2273" spans="1:11" x14ac:dyDescent="0.3">
      <c r="A2273" t="str">
        <f t="shared" si="70"/>
        <v>2014_6273</v>
      </c>
      <c r="C2273" s="116">
        <v>2272</v>
      </c>
      <c r="D2273" s="116">
        <v>2014</v>
      </c>
      <c r="E2273" s="116">
        <v>6273</v>
      </c>
      <c r="F2273" s="116">
        <v>6273</v>
      </c>
      <c r="G2273" s="116" t="s">
        <v>358</v>
      </c>
      <c r="H2273" s="116">
        <v>11120685</v>
      </c>
      <c r="I2273" s="116">
        <v>9907132</v>
      </c>
      <c r="J2273" s="116">
        <v>1213553</v>
      </c>
      <c r="K2273">
        <f t="shared" si="71"/>
        <v>0.10912574180457409</v>
      </c>
    </row>
    <row r="2274" spans="1:11" x14ac:dyDescent="0.3">
      <c r="A2274" t="str">
        <f t="shared" si="70"/>
        <v>2014_6408</v>
      </c>
      <c r="C2274" s="116">
        <v>2273</v>
      </c>
      <c r="D2274" s="116">
        <v>2014</v>
      </c>
      <c r="E2274" s="116">
        <v>6408</v>
      </c>
      <c r="F2274" s="116">
        <v>6408</v>
      </c>
      <c r="G2274" s="116" t="s">
        <v>292</v>
      </c>
      <c r="H2274" s="116">
        <v>11364358</v>
      </c>
      <c r="I2274" s="116">
        <v>8588696</v>
      </c>
      <c r="J2274" s="116">
        <v>2775662</v>
      </c>
      <c r="K2274">
        <f t="shared" si="71"/>
        <v>0.24424274560868287</v>
      </c>
    </row>
    <row r="2275" spans="1:11" x14ac:dyDescent="0.3">
      <c r="A2275" t="str">
        <f t="shared" si="70"/>
        <v>2014_6453</v>
      </c>
      <c r="C2275" s="116">
        <v>2274</v>
      </c>
      <c r="D2275" s="116">
        <v>2014</v>
      </c>
      <c r="E2275" s="116">
        <v>6453</v>
      </c>
      <c r="F2275" s="116">
        <v>6453</v>
      </c>
      <c r="G2275" s="116" t="s">
        <v>293</v>
      </c>
      <c r="H2275" s="116">
        <v>8251438</v>
      </c>
      <c r="I2275" s="116">
        <v>6603125</v>
      </c>
      <c r="J2275" s="116">
        <v>1648313</v>
      </c>
      <c r="K2275">
        <f t="shared" si="71"/>
        <v>0.19976069625682213</v>
      </c>
    </row>
    <row r="2276" spans="1:11" x14ac:dyDescent="0.3">
      <c r="A2276" t="str">
        <f t="shared" si="70"/>
        <v>2014_6460</v>
      </c>
      <c r="C2276" s="116">
        <v>2275</v>
      </c>
      <c r="D2276" s="116">
        <v>2014</v>
      </c>
      <c r="E2276" s="116">
        <v>6460</v>
      </c>
      <c r="F2276" s="116">
        <v>6460</v>
      </c>
      <c r="G2276" s="116" t="s">
        <v>294</v>
      </c>
      <c r="H2276" s="116">
        <v>7223251</v>
      </c>
      <c r="I2276" s="116">
        <v>7703495</v>
      </c>
      <c r="J2276" s="116">
        <v>-480244</v>
      </c>
      <c r="K2276">
        <f t="shared" si="71"/>
        <v>-6.6485852422960248E-2</v>
      </c>
    </row>
    <row r="2277" spans="1:11" x14ac:dyDescent="0.3">
      <c r="A2277" t="str">
        <f t="shared" si="70"/>
        <v>2014_6462</v>
      </c>
      <c r="C2277" s="116">
        <v>2276</v>
      </c>
      <c r="D2277" s="116">
        <v>2014</v>
      </c>
      <c r="E2277" s="116">
        <v>6462</v>
      </c>
      <c r="F2277" s="116">
        <v>6462</v>
      </c>
      <c r="G2277" s="116" t="s">
        <v>295</v>
      </c>
      <c r="H2277" s="116">
        <v>4571976</v>
      </c>
      <c r="I2277" s="116">
        <v>3396046</v>
      </c>
      <c r="J2277" s="116">
        <v>1175930</v>
      </c>
      <c r="K2277">
        <f t="shared" si="71"/>
        <v>0.25720388733449168</v>
      </c>
    </row>
    <row r="2278" spans="1:11" x14ac:dyDescent="0.3">
      <c r="A2278" t="str">
        <f t="shared" si="70"/>
        <v>2014_6471</v>
      </c>
      <c r="C2278" s="116">
        <v>2277</v>
      </c>
      <c r="D2278" s="116">
        <v>2014</v>
      </c>
      <c r="E2278" s="116">
        <v>6471</v>
      </c>
      <c r="F2278" s="116">
        <v>6471</v>
      </c>
      <c r="G2278" s="116" t="s">
        <v>296</v>
      </c>
      <c r="H2278" s="116">
        <v>6010459</v>
      </c>
      <c r="I2278" s="116">
        <v>5092823</v>
      </c>
      <c r="J2278" s="116">
        <v>917636</v>
      </c>
      <c r="K2278">
        <f t="shared" si="71"/>
        <v>0.15267319850280986</v>
      </c>
    </row>
    <row r="2279" spans="1:11" x14ac:dyDescent="0.3">
      <c r="A2279" t="str">
        <f t="shared" si="70"/>
        <v>2014_6509</v>
      </c>
      <c r="C2279" s="116">
        <v>2278</v>
      </c>
      <c r="D2279" s="116">
        <v>2014</v>
      </c>
      <c r="E2279" s="116">
        <v>6509</v>
      </c>
      <c r="F2279" s="116">
        <v>6509</v>
      </c>
      <c r="G2279" s="116" t="s">
        <v>297</v>
      </c>
      <c r="H2279" s="116">
        <v>5703244</v>
      </c>
      <c r="I2279" s="116">
        <v>5195387</v>
      </c>
      <c r="J2279" s="116">
        <v>507857</v>
      </c>
      <c r="K2279">
        <f t="shared" si="71"/>
        <v>8.9047040596544697E-2</v>
      </c>
    </row>
    <row r="2280" spans="1:11" x14ac:dyDescent="0.3">
      <c r="A2280" t="str">
        <f t="shared" si="70"/>
        <v>2014_6512</v>
      </c>
      <c r="C2280" s="116">
        <v>2279</v>
      </c>
      <c r="D2280" s="116">
        <v>2014</v>
      </c>
      <c r="E2280" s="116">
        <v>6512</v>
      </c>
      <c r="F2280" s="116">
        <v>6512</v>
      </c>
      <c r="G2280" s="116" t="s">
        <v>298</v>
      </c>
      <c r="H2280" s="116">
        <v>5819565</v>
      </c>
      <c r="I2280" s="116">
        <v>4671595</v>
      </c>
      <c r="J2280" s="116">
        <v>1147970</v>
      </c>
      <c r="K2280">
        <f t="shared" si="71"/>
        <v>0.19726044816064431</v>
      </c>
    </row>
    <row r="2281" spans="1:11" x14ac:dyDescent="0.3">
      <c r="A2281" t="str">
        <f t="shared" si="70"/>
        <v>2014_6516</v>
      </c>
      <c r="C2281" s="116">
        <v>2280</v>
      </c>
      <c r="D2281" s="116">
        <v>2014</v>
      </c>
      <c r="E2281" s="116">
        <v>6516</v>
      </c>
      <c r="F2281" s="116">
        <v>6516</v>
      </c>
      <c r="G2281" s="116" t="s">
        <v>299</v>
      </c>
      <c r="H2281" s="116">
        <v>3443111</v>
      </c>
      <c r="I2281" s="116">
        <v>1835222</v>
      </c>
      <c r="J2281" s="116">
        <v>1607889</v>
      </c>
      <c r="K2281">
        <f t="shared" si="71"/>
        <v>0.46698726820018294</v>
      </c>
    </row>
    <row r="2282" spans="1:11" x14ac:dyDescent="0.3">
      <c r="A2282" t="str">
        <f t="shared" si="70"/>
        <v>2014_6534</v>
      </c>
      <c r="C2282" s="116">
        <v>2281</v>
      </c>
      <c r="D2282" s="116">
        <v>2014</v>
      </c>
      <c r="E2282" s="116">
        <v>6534</v>
      </c>
      <c r="F2282" s="116">
        <v>6534</v>
      </c>
      <c r="G2282" s="116" t="s">
        <v>300</v>
      </c>
      <c r="H2282" s="116">
        <v>8468338</v>
      </c>
      <c r="I2282" s="116">
        <v>7846485</v>
      </c>
      <c r="J2282" s="116">
        <v>621853</v>
      </c>
      <c r="K2282">
        <f t="shared" si="71"/>
        <v>7.343270899201236E-2</v>
      </c>
    </row>
    <row r="2283" spans="1:11" x14ac:dyDescent="0.3">
      <c r="A2283" t="str">
        <f t="shared" si="70"/>
        <v>2014_1935</v>
      </c>
      <c r="C2283" s="116">
        <v>2282</v>
      </c>
      <c r="D2283" s="116">
        <v>2014</v>
      </c>
      <c r="E2283" s="116">
        <v>1935</v>
      </c>
      <c r="F2283" s="116">
        <v>6536</v>
      </c>
      <c r="G2283" s="116" t="s">
        <v>301</v>
      </c>
      <c r="H2283" s="116">
        <v>14592525</v>
      </c>
      <c r="I2283" s="116">
        <v>12276618</v>
      </c>
      <c r="J2283" s="116">
        <v>2315907</v>
      </c>
      <c r="K2283">
        <f t="shared" si="71"/>
        <v>0.15870502192046956</v>
      </c>
    </row>
    <row r="2284" spans="1:11" x14ac:dyDescent="0.3">
      <c r="A2284" t="str">
        <f t="shared" si="70"/>
        <v>2014_6561</v>
      </c>
      <c r="C2284" s="116">
        <v>2283</v>
      </c>
      <c r="D2284" s="116">
        <v>2014</v>
      </c>
      <c r="E2284" s="116">
        <v>6561</v>
      </c>
      <c r="F2284" s="116">
        <v>6561</v>
      </c>
      <c r="G2284" s="116" t="s">
        <v>302</v>
      </c>
      <c r="H2284" s="116">
        <v>4673394</v>
      </c>
      <c r="I2284" s="116">
        <v>4189284</v>
      </c>
      <c r="J2284" s="116">
        <v>484110</v>
      </c>
      <c r="K2284">
        <f t="shared" si="71"/>
        <v>0.103588526882176</v>
      </c>
    </row>
    <row r="2285" spans="1:11" x14ac:dyDescent="0.3">
      <c r="A2285" t="str">
        <f t="shared" si="70"/>
        <v>2014_6579</v>
      </c>
      <c r="C2285" s="116">
        <v>2284</v>
      </c>
      <c r="D2285" s="116">
        <v>2014</v>
      </c>
      <c r="E2285" s="116">
        <v>6579</v>
      </c>
      <c r="F2285" s="116">
        <v>6579</v>
      </c>
      <c r="G2285" s="116" t="s">
        <v>303</v>
      </c>
      <c r="H2285" s="116">
        <v>46045909</v>
      </c>
      <c r="I2285" s="116">
        <v>40262228</v>
      </c>
      <c r="J2285" s="116">
        <v>5783681</v>
      </c>
      <c r="K2285">
        <f t="shared" si="71"/>
        <v>0.12560683729796712</v>
      </c>
    </row>
    <row r="2286" spans="1:11" x14ac:dyDescent="0.3">
      <c r="A2286" t="str">
        <f t="shared" si="70"/>
        <v>2014_6592</v>
      </c>
      <c r="C2286" s="116">
        <v>2285</v>
      </c>
      <c r="D2286" s="116">
        <v>2014</v>
      </c>
      <c r="E2286" s="116">
        <v>6592</v>
      </c>
      <c r="F2286" s="116">
        <v>6592</v>
      </c>
      <c r="G2286" s="116" t="s">
        <v>948</v>
      </c>
      <c r="H2286" s="116">
        <v>13465195</v>
      </c>
      <c r="I2286" s="116">
        <v>12024649</v>
      </c>
      <c r="J2286" s="116">
        <v>1440546</v>
      </c>
      <c r="K2286">
        <f t="shared" si="71"/>
        <v>0.10698292895127029</v>
      </c>
    </row>
    <row r="2287" spans="1:11" x14ac:dyDescent="0.3">
      <c r="A2287" t="str">
        <f t="shared" si="70"/>
        <v>2014_6615</v>
      </c>
      <c r="C2287" s="116">
        <v>2286</v>
      </c>
      <c r="D2287" s="116">
        <v>2014</v>
      </c>
      <c r="E2287" s="116">
        <v>6615</v>
      </c>
      <c r="F2287" s="116">
        <v>6615</v>
      </c>
      <c r="G2287" s="116" t="s">
        <v>306</v>
      </c>
      <c r="H2287" s="116">
        <v>8035599</v>
      </c>
      <c r="I2287" s="116">
        <v>6134591</v>
      </c>
      <c r="J2287" s="116">
        <v>1901008</v>
      </c>
      <c r="K2287">
        <f t="shared" si="71"/>
        <v>0.23657327848241308</v>
      </c>
    </row>
    <row r="2288" spans="1:11" x14ac:dyDescent="0.3">
      <c r="A2288" t="str">
        <f t="shared" si="70"/>
        <v>2014_6651</v>
      </c>
      <c r="C2288" s="116">
        <v>2287</v>
      </c>
      <c r="D2288" s="116">
        <v>2014</v>
      </c>
      <c r="E2288" s="116">
        <v>6651</v>
      </c>
      <c r="F2288" s="116">
        <v>6651</v>
      </c>
      <c r="G2288" s="116" t="s">
        <v>307</v>
      </c>
      <c r="H2288" s="116">
        <v>4821119</v>
      </c>
      <c r="I2288" s="116">
        <v>4744689</v>
      </c>
      <c r="J2288" s="116">
        <v>76430</v>
      </c>
      <c r="K2288">
        <f t="shared" si="71"/>
        <v>1.5853166038838701E-2</v>
      </c>
    </row>
    <row r="2289" spans="1:11" x14ac:dyDescent="0.3">
      <c r="A2289" t="str">
        <f t="shared" si="70"/>
        <v>2014_6660</v>
      </c>
      <c r="C2289" s="116">
        <v>2288</v>
      </c>
      <c r="D2289" s="116">
        <v>2014</v>
      </c>
      <c r="E2289" s="116">
        <v>6660</v>
      </c>
      <c r="F2289" s="116">
        <v>6660</v>
      </c>
      <c r="G2289" s="116" t="s">
        <v>308</v>
      </c>
      <c r="H2289" s="116">
        <v>20903313</v>
      </c>
      <c r="I2289" s="116">
        <v>16698594</v>
      </c>
      <c r="J2289" s="116">
        <v>4204719</v>
      </c>
      <c r="K2289">
        <f t="shared" si="71"/>
        <v>0.20115084149579543</v>
      </c>
    </row>
    <row r="2290" spans="1:11" x14ac:dyDescent="0.3">
      <c r="A2290" t="str">
        <f t="shared" si="70"/>
        <v>2014_6700</v>
      </c>
      <c r="C2290" s="116">
        <v>2289</v>
      </c>
      <c r="D2290" s="116">
        <v>2014</v>
      </c>
      <c r="E2290" s="116">
        <v>6700</v>
      </c>
      <c r="F2290" s="116">
        <v>6700</v>
      </c>
      <c r="G2290" s="116" t="s">
        <v>309</v>
      </c>
      <c r="H2290" s="116">
        <v>6293181</v>
      </c>
      <c r="I2290" s="116">
        <v>5887495</v>
      </c>
      <c r="J2290" s="116">
        <v>405686</v>
      </c>
      <c r="K2290">
        <f t="shared" si="71"/>
        <v>6.4464378189662747E-2</v>
      </c>
    </row>
    <row r="2291" spans="1:11" x14ac:dyDescent="0.3">
      <c r="A2291" t="str">
        <f t="shared" si="70"/>
        <v>2014_6759</v>
      </c>
      <c r="C2291" s="116">
        <v>2290</v>
      </c>
      <c r="D2291" s="116">
        <v>2014</v>
      </c>
      <c r="E2291" s="116">
        <v>6759</v>
      </c>
      <c r="F2291" s="116">
        <v>6759</v>
      </c>
      <c r="G2291" s="116" t="s">
        <v>311</v>
      </c>
      <c r="H2291" s="116">
        <v>8121725</v>
      </c>
      <c r="I2291" s="116">
        <v>7346473</v>
      </c>
      <c r="J2291" s="116">
        <v>775252</v>
      </c>
      <c r="K2291">
        <f t="shared" si="71"/>
        <v>9.5454106116619308E-2</v>
      </c>
    </row>
    <row r="2292" spans="1:11" x14ac:dyDescent="0.3">
      <c r="A2292" t="str">
        <f t="shared" si="70"/>
        <v>2014_6762</v>
      </c>
      <c r="C2292" s="116">
        <v>2291</v>
      </c>
      <c r="D2292" s="116">
        <v>2014</v>
      </c>
      <c r="E2292" s="116">
        <v>6762</v>
      </c>
      <c r="F2292" s="116">
        <v>6762</v>
      </c>
      <c r="G2292" s="116" t="s">
        <v>312</v>
      </c>
      <c r="H2292" s="116">
        <v>8271962</v>
      </c>
      <c r="I2292" s="116">
        <v>7802001</v>
      </c>
      <c r="J2292" s="116">
        <v>469961</v>
      </c>
      <c r="K2292">
        <f t="shared" si="71"/>
        <v>5.6813728109485997E-2</v>
      </c>
    </row>
    <row r="2293" spans="1:11" x14ac:dyDescent="0.3">
      <c r="A2293" t="str">
        <f t="shared" si="70"/>
        <v>2014_6768</v>
      </c>
      <c r="C2293" s="116">
        <v>2292</v>
      </c>
      <c r="D2293" s="116">
        <v>2014</v>
      </c>
      <c r="E2293" s="116">
        <v>6768</v>
      </c>
      <c r="F2293" s="116">
        <v>6768</v>
      </c>
      <c r="G2293" s="116" t="s">
        <v>313</v>
      </c>
      <c r="H2293" s="116">
        <v>21275708</v>
      </c>
      <c r="I2293" s="116">
        <v>19151227</v>
      </c>
      <c r="J2293" s="116">
        <v>2124481</v>
      </c>
      <c r="K2293">
        <f t="shared" si="71"/>
        <v>9.9854773340562863E-2</v>
      </c>
    </row>
    <row r="2294" spans="1:11" x14ac:dyDescent="0.3">
      <c r="A2294" t="str">
        <f t="shared" si="70"/>
        <v>2014_6795</v>
      </c>
      <c r="C2294" s="116">
        <v>2293</v>
      </c>
      <c r="D2294" s="116">
        <v>2014</v>
      </c>
      <c r="E2294" s="116">
        <v>6795</v>
      </c>
      <c r="F2294" s="116">
        <v>6795</v>
      </c>
      <c r="G2294" s="116" t="s">
        <v>314</v>
      </c>
      <c r="H2294" s="116">
        <v>130643979</v>
      </c>
      <c r="I2294" s="116">
        <v>120183325</v>
      </c>
      <c r="J2294" s="116">
        <v>10460654</v>
      </c>
      <c r="K2294">
        <f t="shared" si="71"/>
        <v>8.0069928059983531E-2</v>
      </c>
    </row>
    <row r="2295" spans="1:11" x14ac:dyDescent="0.3">
      <c r="A2295" t="str">
        <f t="shared" si="70"/>
        <v>2014_6822</v>
      </c>
      <c r="C2295" s="116">
        <v>2294</v>
      </c>
      <c r="D2295" s="116">
        <v>2014</v>
      </c>
      <c r="E2295" s="116">
        <v>6822</v>
      </c>
      <c r="F2295" s="116">
        <v>6822</v>
      </c>
      <c r="G2295" s="116" t="s">
        <v>315</v>
      </c>
      <c r="H2295" s="116">
        <v>105240329</v>
      </c>
      <c r="I2295" s="116">
        <v>72862324</v>
      </c>
      <c r="J2295" s="116">
        <v>32378005</v>
      </c>
      <c r="K2295">
        <f t="shared" si="71"/>
        <v>0.30765777062517546</v>
      </c>
    </row>
    <row r="2296" spans="1:11" x14ac:dyDescent="0.3">
      <c r="A2296" t="str">
        <f t="shared" si="70"/>
        <v>2014_6840</v>
      </c>
      <c r="C2296" s="116">
        <v>2295</v>
      </c>
      <c r="D2296" s="116">
        <v>2014</v>
      </c>
      <c r="E2296" s="116">
        <v>6840</v>
      </c>
      <c r="F2296" s="116">
        <v>6840</v>
      </c>
      <c r="G2296" s="116" t="s">
        <v>316</v>
      </c>
      <c r="H2296" s="116">
        <v>24439569</v>
      </c>
      <c r="I2296" s="116">
        <v>22827235</v>
      </c>
      <c r="J2296" s="116">
        <v>1612334</v>
      </c>
      <c r="K2296">
        <f t="shared" si="71"/>
        <v>6.5972276352336656E-2</v>
      </c>
    </row>
    <row r="2297" spans="1:11" x14ac:dyDescent="0.3">
      <c r="A2297" t="str">
        <f t="shared" si="70"/>
        <v>2014_6854</v>
      </c>
      <c r="C2297" s="116">
        <v>2296</v>
      </c>
      <c r="D2297" s="116">
        <v>2014</v>
      </c>
      <c r="E2297" s="116">
        <v>6854</v>
      </c>
      <c r="F2297" s="116">
        <v>6854</v>
      </c>
      <c r="G2297" s="116" t="s">
        <v>317</v>
      </c>
      <c r="H2297" s="116">
        <v>8872338</v>
      </c>
      <c r="I2297" s="116">
        <v>5981238</v>
      </c>
      <c r="J2297" s="116">
        <v>2891100</v>
      </c>
      <c r="K2297">
        <f t="shared" si="71"/>
        <v>0.32585548476624765</v>
      </c>
    </row>
    <row r="2298" spans="1:11" x14ac:dyDescent="0.3">
      <c r="A2298" t="str">
        <f t="shared" si="70"/>
        <v>2014_6867</v>
      </c>
      <c r="C2298" s="116">
        <v>2297</v>
      </c>
      <c r="D2298" s="116">
        <v>2014</v>
      </c>
      <c r="E2298" s="116">
        <v>6867</v>
      </c>
      <c r="F2298" s="116">
        <v>6867</v>
      </c>
      <c r="G2298" s="116" t="s">
        <v>318</v>
      </c>
      <c r="H2298" s="116">
        <v>25190634</v>
      </c>
      <c r="I2298" s="116">
        <v>21617781</v>
      </c>
      <c r="J2298" s="116">
        <v>3572853</v>
      </c>
      <c r="K2298">
        <f t="shared" si="71"/>
        <v>0.14183259540033807</v>
      </c>
    </row>
    <row r="2299" spans="1:11" x14ac:dyDescent="0.3">
      <c r="A2299" t="str">
        <f t="shared" si="70"/>
        <v>2014_6921</v>
      </c>
      <c r="C2299" s="116">
        <v>2298</v>
      </c>
      <c r="D2299" s="116">
        <v>2014</v>
      </c>
      <c r="E2299" s="116">
        <v>6921</v>
      </c>
      <c r="F2299" s="116">
        <v>6921</v>
      </c>
      <c r="G2299" s="116" t="s">
        <v>319</v>
      </c>
      <c r="H2299" s="116">
        <v>4331612</v>
      </c>
      <c r="I2299" s="116">
        <v>3600838</v>
      </c>
      <c r="J2299" s="116">
        <v>730774</v>
      </c>
      <c r="K2299">
        <f t="shared" si="71"/>
        <v>0.16870716952487896</v>
      </c>
    </row>
    <row r="2300" spans="1:11" x14ac:dyDescent="0.3">
      <c r="A2300" t="str">
        <f t="shared" si="70"/>
        <v>2014_6930</v>
      </c>
      <c r="C2300" s="116">
        <v>2299</v>
      </c>
      <c r="D2300" s="116">
        <v>2014</v>
      </c>
      <c r="E2300" s="116">
        <v>6930</v>
      </c>
      <c r="F2300" s="116">
        <v>6930</v>
      </c>
      <c r="G2300" s="116" t="s">
        <v>320</v>
      </c>
      <c r="H2300" s="116">
        <v>9719212</v>
      </c>
      <c r="I2300" s="116">
        <v>8413019</v>
      </c>
      <c r="J2300" s="116">
        <v>1306193</v>
      </c>
      <c r="K2300">
        <f t="shared" si="71"/>
        <v>0.13439289111092545</v>
      </c>
    </row>
    <row r="2301" spans="1:11" x14ac:dyDescent="0.3">
      <c r="A2301" t="str">
        <f t="shared" si="70"/>
        <v>2014_6937</v>
      </c>
      <c r="C2301" s="116">
        <v>2300</v>
      </c>
      <c r="D2301" s="116">
        <v>2014</v>
      </c>
      <c r="E2301" s="116">
        <v>6937</v>
      </c>
      <c r="F2301" s="116">
        <v>6937</v>
      </c>
      <c r="G2301" s="116" t="s">
        <v>797</v>
      </c>
      <c r="H2301" s="116">
        <v>9424691</v>
      </c>
      <c r="I2301" s="116">
        <v>7462044</v>
      </c>
      <c r="J2301" s="116">
        <v>1962647</v>
      </c>
      <c r="K2301">
        <f t="shared" si="71"/>
        <v>0.20824523583850124</v>
      </c>
    </row>
    <row r="2302" spans="1:11" x14ac:dyDescent="0.3">
      <c r="A2302" t="str">
        <f t="shared" si="70"/>
        <v>2014_6943</v>
      </c>
      <c r="C2302" s="116">
        <v>2301</v>
      </c>
      <c r="D2302" s="116">
        <v>2014</v>
      </c>
      <c r="E2302" s="116">
        <v>6943</v>
      </c>
      <c r="F2302" s="116">
        <v>6943</v>
      </c>
      <c r="G2302" s="116" t="s">
        <v>321</v>
      </c>
      <c r="H2302" s="116">
        <v>3901155</v>
      </c>
      <c r="I2302" s="116">
        <v>3347119</v>
      </c>
      <c r="J2302" s="116">
        <v>554036</v>
      </c>
      <c r="K2302">
        <f t="shared" si="71"/>
        <v>0.14201845350928122</v>
      </c>
    </row>
    <row r="2303" spans="1:11" x14ac:dyDescent="0.3">
      <c r="A2303" t="str">
        <f t="shared" si="70"/>
        <v>2014_6264</v>
      </c>
      <c r="C2303" s="116">
        <v>2302</v>
      </c>
      <c r="D2303" s="116">
        <v>2014</v>
      </c>
      <c r="E2303" s="116">
        <v>6264</v>
      </c>
      <c r="F2303" s="116">
        <v>6264</v>
      </c>
      <c r="G2303" s="116" t="s">
        <v>291</v>
      </c>
      <c r="H2303" s="116">
        <v>12957533</v>
      </c>
      <c r="I2303" s="116">
        <v>9231200</v>
      </c>
      <c r="J2303" s="116">
        <v>3726333</v>
      </c>
      <c r="K2303">
        <f t="shared" si="71"/>
        <v>0.28758043680073975</v>
      </c>
    </row>
    <row r="2304" spans="1:11" x14ac:dyDescent="0.3">
      <c r="A2304" t="str">
        <f t="shared" si="70"/>
        <v>2014_6950</v>
      </c>
      <c r="C2304" s="116">
        <v>2303</v>
      </c>
      <c r="D2304" s="116">
        <v>2014</v>
      </c>
      <c r="E2304" s="116">
        <v>6950</v>
      </c>
      <c r="F2304" s="116">
        <v>6950</v>
      </c>
      <c r="G2304" s="116" t="s">
        <v>798</v>
      </c>
      <c r="H2304" s="116">
        <v>17023642</v>
      </c>
      <c r="I2304" s="116">
        <v>15216980</v>
      </c>
      <c r="J2304" s="116">
        <v>1806662</v>
      </c>
      <c r="K2304">
        <f t="shared" si="71"/>
        <v>0.10612664434555191</v>
      </c>
    </row>
    <row r="2305" spans="1:11" x14ac:dyDescent="0.3">
      <c r="A2305" t="str">
        <f t="shared" si="70"/>
        <v>2014_6957</v>
      </c>
      <c r="C2305" s="116">
        <v>2304</v>
      </c>
      <c r="D2305" s="116">
        <v>2014</v>
      </c>
      <c r="E2305" s="116">
        <v>6957</v>
      </c>
      <c r="F2305" s="116">
        <v>6957</v>
      </c>
      <c r="G2305" s="116" t="s">
        <v>323</v>
      </c>
      <c r="H2305" s="116">
        <v>113084443</v>
      </c>
      <c r="I2305" s="116">
        <v>96040976</v>
      </c>
      <c r="J2305" s="116">
        <v>17043467</v>
      </c>
      <c r="K2305">
        <f t="shared" si="71"/>
        <v>0.15071451516987178</v>
      </c>
    </row>
    <row r="2306" spans="1:11" x14ac:dyDescent="0.3">
      <c r="A2306" t="str">
        <f t="shared" si="70"/>
        <v>2014_5922</v>
      </c>
      <c r="C2306" s="116">
        <v>2305</v>
      </c>
      <c r="D2306" s="116">
        <v>2014</v>
      </c>
      <c r="E2306" s="116">
        <v>5922</v>
      </c>
      <c r="F2306" s="116">
        <v>5922</v>
      </c>
      <c r="G2306" s="116" t="s">
        <v>799</v>
      </c>
      <c r="H2306" s="116">
        <v>9453422</v>
      </c>
      <c r="I2306" s="116">
        <v>7250364</v>
      </c>
      <c r="J2306" s="116">
        <v>2203058</v>
      </c>
      <c r="K2306">
        <f t="shared" si="71"/>
        <v>0.23304344183513653</v>
      </c>
    </row>
    <row r="2307" spans="1:11" x14ac:dyDescent="0.3">
      <c r="A2307" t="str">
        <f t="shared" si="70"/>
        <v>2014_819</v>
      </c>
      <c r="C2307" s="116">
        <v>2306</v>
      </c>
      <c r="D2307" s="116">
        <v>2014</v>
      </c>
      <c r="E2307" s="116">
        <v>819</v>
      </c>
      <c r="F2307" s="116">
        <v>819</v>
      </c>
      <c r="G2307" s="116" t="s">
        <v>65</v>
      </c>
      <c r="H2307" s="116">
        <v>9373411</v>
      </c>
      <c r="I2307" s="116">
        <v>6231033</v>
      </c>
      <c r="J2307" s="116">
        <v>3142378</v>
      </c>
      <c r="K2307">
        <f t="shared" si="71"/>
        <v>0.33524380825720757</v>
      </c>
    </row>
    <row r="2308" spans="1:11" x14ac:dyDescent="0.3">
      <c r="A2308" t="str">
        <f t="shared" si="70"/>
        <v>2014_6969</v>
      </c>
      <c r="C2308" s="116">
        <v>2307</v>
      </c>
      <c r="D2308" s="116">
        <v>2014</v>
      </c>
      <c r="E2308" s="116">
        <v>6969</v>
      </c>
      <c r="F2308" s="116">
        <v>6969</v>
      </c>
      <c r="G2308" s="116" t="s">
        <v>325</v>
      </c>
      <c r="H2308" s="116">
        <v>4780156</v>
      </c>
      <c r="I2308" s="116">
        <v>4777283</v>
      </c>
      <c r="J2308" s="116">
        <v>2873</v>
      </c>
      <c r="K2308">
        <f t="shared" si="71"/>
        <v>6.0102641001674425E-4</v>
      </c>
    </row>
    <row r="2309" spans="1:11" x14ac:dyDescent="0.3">
      <c r="A2309" t="str">
        <f t="shared" ref="A2309:A2372" si="72">CONCATENATE(D2309,"_",E2309)</f>
        <v>2014_6975</v>
      </c>
      <c r="C2309" s="116">
        <v>2308</v>
      </c>
      <c r="D2309" s="116">
        <v>2014</v>
      </c>
      <c r="E2309" s="116">
        <v>6975</v>
      </c>
      <c r="F2309" s="116">
        <v>6975</v>
      </c>
      <c r="G2309" s="116" t="s">
        <v>326</v>
      </c>
      <c r="H2309" s="116">
        <v>15198361</v>
      </c>
      <c r="I2309" s="116">
        <v>12197508</v>
      </c>
      <c r="J2309" s="116">
        <v>3000853</v>
      </c>
      <c r="K2309">
        <f t="shared" ref="K2309:K2372" si="73">J2309/H2309</f>
        <v>0.19744582984967918</v>
      </c>
    </row>
    <row r="2310" spans="1:11" x14ac:dyDescent="0.3">
      <c r="A2310" t="str">
        <f t="shared" si="72"/>
        <v>2014_6983</v>
      </c>
      <c r="C2310" s="116">
        <v>2309</v>
      </c>
      <c r="D2310" s="116">
        <v>2014</v>
      </c>
      <c r="E2310" s="116">
        <v>6983</v>
      </c>
      <c r="F2310" s="116">
        <v>6983</v>
      </c>
      <c r="G2310" s="116" t="s">
        <v>327</v>
      </c>
      <c r="H2310" s="116">
        <v>14107370</v>
      </c>
      <c r="I2310" s="116">
        <v>7955569</v>
      </c>
      <c r="J2310" s="116">
        <v>6151801</v>
      </c>
      <c r="K2310">
        <f t="shared" si="73"/>
        <v>0.43607001163221776</v>
      </c>
    </row>
    <row r="2311" spans="1:11" x14ac:dyDescent="0.3">
      <c r="A2311" t="str">
        <f t="shared" si="72"/>
        <v>2014_6985</v>
      </c>
      <c r="C2311" s="116">
        <v>2310</v>
      </c>
      <c r="D2311" s="116">
        <v>2014</v>
      </c>
      <c r="E2311" s="116">
        <v>6985</v>
      </c>
      <c r="F2311" s="116">
        <v>6985</v>
      </c>
      <c r="G2311" s="116" t="s">
        <v>328</v>
      </c>
      <c r="H2311" s="116">
        <v>12703308</v>
      </c>
      <c r="I2311" s="116">
        <v>8315617</v>
      </c>
      <c r="J2311" s="116">
        <v>4387691</v>
      </c>
      <c r="K2311">
        <f t="shared" si="73"/>
        <v>0.34539751378144967</v>
      </c>
    </row>
    <row r="2312" spans="1:11" x14ac:dyDescent="0.3">
      <c r="A2312" t="str">
        <f t="shared" si="72"/>
        <v>2014_6987</v>
      </c>
      <c r="C2312" s="116">
        <v>2311</v>
      </c>
      <c r="D2312" s="116">
        <v>2014</v>
      </c>
      <c r="E2312" s="116">
        <v>6987</v>
      </c>
      <c r="F2312" s="116">
        <v>6987</v>
      </c>
      <c r="G2312" s="116" t="s">
        <v>329</v>
      </c>
      <c r="H2312" s="116">
        <v>7139171</v>
      </c>
      <c r="I2312" s="116">
        <v>7315429</v>
      </c>
      <c r="J2312" s="116">
        <v>-176258</v>
      </c>
      <c r="K2312">
        <f t="shared" si="73"/>
        <v>-2.4688860933573378E-2</v>
      </c>
    </row>
    <row r="2313" spans="1:11" x14ac:dyDescent="0.3">
      <c r="A2313" t="str">
        <f t="shared" si="72"/>
        <v>2014_6990</v>
      </c>
      <c r="C2313" s="116">
        <v>2312</v>
      </c>
      <c r="D2313" s="116">
        <v>2014</v>
      </c>
      <c r="E2313" s="116">
        <v>6990</v>
      </c>
      <c r="F2313" s="116">
        <v>6990</v>
      </c>
      <c r="G2313" s="116" t="s">
        <v>330</v>
      </c>
      <c r="H2313" s="116">
        <v>10256448</v>
      </c>
      <c r="I2313" s="116">
        <v>8066210</v>
      </c>
      <c r="J2313" s="116">
        <v>2190238</v>
      </c>
      <c r="K2313">
        <f t="shared" si="73"/>
        <v>0.21354741914549755</v>
      </c>
    </row>
    <row r="2314" spans="1:11" x14ac:dyDescent="0.3">
      <c r="A2314" t="str">
        <f t="shared" si="72"/>
        <v>2014_6961</v>
      </c>
      <c r="C2314" s="116">
        <v>2313</v>
      </c>
      <c r="D2314" s="116">
        <v>2014</v>
      </c>
      <c r="E2314" s="116">
        <v>6961</v>
      </c>
      <c r="F2314" s="116">
        <v>6961</v>
      </c>
      <c r="G2314" s="116" t="s">
        <v>800</v>
      </c>
      <c r="H2314" s="116">
        <v>37081089</v>
      </c>
      <c r="I2314" s="116">
        <v>31892745</v>
      </c>
      <c r="J2314" s="116">
        <v>5188344</v>
      </c>
      <c r="K2314">
        <f t="shared" si="73"/>
        <v>0.13991886807855078</v>
      </c>
    </row>
    <row r="2315" spans="1:11" x14ac:dyDescent="0.3">
      <c r="A2315" t="str">
        <f t="shared" si="72"/>
        <v>2014_6992</v>
      </c>
      <c r="C2315" s="116">
        <v>2314</v>
      </c>
      <c r="D2315" s="116">
        <v>2014</v>
      </c>
      <c r="E2315" s="116">
        <v>6992</v>
      </c>
      <c r="F2315" s="116">
        <v>6992</v>
      </c>
      <c r="G2315" s="116" t="s">
        <v>331</v>
      </c>
      <c r="H2315" s="116">
        <v>6528954</v>
      </c>
      <c r="I2315" s="116">
        <v>6111597</v>
      </c>
      <c r="J2315" s="116">
        <v>417357</v>
      </c>
      <c r="K2315">
        <f t="shared" si="73"/>
        <v>6.3924022132794925E-2</v>
      </c>
    </row>
    <row r="2316" spans="1:11" x14ac:dyDescent="0.3">
      <c r="A2316" t="str">
        <f t="shared" si="72"/>
        <v>2014_7002</v>
      </c>
      <c r="C2316" s="116">
        <v>2315</v>
      </c>
      <c r="D2316" s="116">
        <v>2014</v>
      </c>
      <c r="E2316" s="116">
        <v>7002</v>
      </c>
      <c r="F2316" s="116">
        <v>7002</v>
      </c>
      <c r="G2316" s="116" t="s">
        <v>332</v>
      </c>
      <c r="H2316" s="116">
        <v>3092338</v>
      </c>
      <c r="I2316" s="116">
        <v>2572321</v>
      </c>
      <c r="J2316" s="116">
        <v>520017</v>
      </c>
      <c r="K2316">
        <f t="shared" si="73"/>
        <v>0.16816305332728829</v>
      </c>
    </row>
    <row r="2317" spans="1:11" x14ac:dyDescent="0.3">
      <c r="A2317" t="str">
        <f t="shared" si="72"/>
        <v>2014_7029</v>
      </c>
      <c r="C2317" s="116">
        <v>2316</v>
      </c>
      <c r="D2317" s="116">
        <v>2014</v>
      </c>
      <c r="E2317" s="116">
        <v>7029</v>
      </c>
      <c r="F2317" s="116">
        <v>7029</v>
      </c>
      <c r="G2317" s="116" t="s">
        <v>333</v>
      </c>
      <c r="H2317" s="116">
        <v>13594956</v>
      </c>
      <c r="I2317" s="116">
        <v>12069640</v>
      </c>
      <c r="J2317" s="116">
        <v>1525316</v>
      </c>
      <c r="K2317">
        <f t="shared" si="73"/>
        <v>0.11219720019689655</v>
      </c>
    </row>
    <row r="2318" spans="1:11" x14ac:dyDescent="0.3">
      <c r="A2318" t="str">
        <f t="shared" si="72"/>
        <v>2014_7038</v>
      </c>
      <c r="C2318" s="116">
        <v>2317</v>
      </c>
      <c r="D2318" s="116">
        <v>2014</v>
      </c>
      <c r="E2318" s="116">
        <v>7038</v>
      </c>
      <c r="F2318" s="116">
        <v>7038</v>
      </c>
      <c r="G2318" s="116" t="s">
        <v>334</v>
      </c>
      <c r="H2318" s="116">
        <v>9094999</v>
      </c>
      <c r="I2318" s="116">
        <v>8119570</v>
      </c>
      <c r="J2318" s="116">
        <v>975429</v>
      </c>
      <c r="K2318">
        <f t="shared" si="73"/>
        <v>0.10724893977448485</v>
      </c>
    </row>
    <row r="2319" spans="1:11" x14ac:dyDescent="0.3">
      <c r="A2319" t="str">
        <f t="shared" si="72"/>
        <v>2014_7047</v>
      </c>
      <c r="C2319" s="116">
        <v>2318</v>
      </c>
      <c r="D2319" s="116">
        <v>2014</v>
      </c>
      <c r="E2319" s="116">
        <v>7047</v>
      </c>
      <c r="F2319" s="116">
        <v>7047</v>
      </c>
      <c r="G2319" s="116" t="s">
        <v>335</v>
      </c>
      <c r="H2319" s="116">
        <v>6101124</v>
      </c>
      <c r="I2319" s="116">
        <v>4278039</v>
      </c>
      <c r="J2319" s="116">
        <v>1823085</v>
      </c>
      <c r="K2319">
        <f t="shared" si="73"/>
        <v>0.29881133378046404</v>
      </c>
    </row>
    <row r="2320" spans="1:11" x14ac:dyDescent="0.3">
      <c r="A2320" t="str">
        <f t="shared" si="72"/>
        <v>2014_7056</v>
      </c>
      <c r="C2320" s="116">
        <v>2319</v>
      </c>
      <c r="D2320" s="116">
        <v>2014</v>
      </c>
      <c r="E2320" s="116">
        <v>7056</v>
      </c>
      <c r="F2320" s="116">
        <v>7056</v>
      </c>
      <c r="G2320" s="116" t="s">
        <v>336</v>
      </c>
      <c r="H2320" s="116">
        <v>19307060</v>
      </c>
      <c r="I2320" s="116">
        <v>16995883</v>
      </c>
      <c r="J2320" s="116">
        <v>2311177</v>
      </c>
      <c r="K2320">
        <f t="shared" si="73"/>
        <v>0.11970631468488729</v>
      </c>
    </row>
    <row r="2321" spans="1:11" x14ac:dyDescent="0.3">
      <c r="A2321" t="str">
        <f t="shared" si="72"/>
        <v>2014_7092</v>
      </c>
      <c r="C2321" s="116">
        <v>2320</v>
      </c>
      <c r="D2321" s="116">
        <v>2014</v>
      </c>
      <c r="E2321" s="116">
        <v>7092</v>
      </c>
      <c r="F2321" s="116">
        <v>7092</v>
      </c>
      <c r="G2321" s="116" t="s">
        <v>337</v>
      </c>
      <c r="H2321" s="116">
        <v>5567998</v>
      </c>
      <c r="I2321" s="116">
        <v>4985346</v>
      </c>
      <c r="J2321" s="116">
        <v>582652</v>
      </c>
      <c r="K2321">
        <f t="shared" si="73"/>
        <v>0.10464299735739847</v>
      </c>
    </row>
    <row r="2322" spans="1:11" x14ac:dyDescent="0.3">
      <c r="A2322" t="str">
        <f t="shared" si="72"/>
        <v>2014_7098</v>
      </c>
      <c r="C2322" s="116">
        <v>2321</v>
      </c>
      <c r="D2322" s="116">
        <v>2014</v>
      </c>
      <c r="E2322" s="116">
        <v>7098</v>
      </c>
      <c r="F2322" s="116">
        <v>7098</v>
      </c>
      <c r="G2322" s="116" t="s">
        <v>338</v>
      </c>
      <c r="H2322" s="116">
        <v>6951983</v>
      </c>
      <c r="I2322" s="116">
        <v>6157646</v>
      </c>
      <c r="J2322" s="116">
        <v>794337</v>
      </c>
      <c r="K2322">
        <f t="shared" si="73"/>
        <v>0.11426049229406919</v>
      </c>
    </row>
    <row r="2323" spans="1:11" x14ac:dyDescent="0.3">
      <c r="A2323" t="str">
        <f t="shared" si="72"/>
        <v>2014_7110</v>
      </c>
      <c r="C2323" s="116">
        <v>2322</v>
      </c>
      <c r="D2323" s="116">
        <v>2014</v>
      </c>
      <c r="E2323" s="116">
        <v>7110</v>
      </c>
      <c r="F2323" s="116">
        <v>7110</v>
      </c>
      <c r="G2323" s="116" t="s">
        <v>339</v>
      </c>
      <c r="H2323" s="116">
        <v>15648090</v>
      </c>
      <c r="I2323" s="116">
        <v>13564701</v>
      </c>
      <c r="J2323" s="116">
        <v>2083389</v>
      </c>
      <c r="K2323">
        <f t="shared" si="73"/>
        <v>0.13314014681664024</v>
      </c>
    </row>
    <row r="2324" spans="1:11" x14ac:dyDescent="0.3">
      <c r="A2324" t="str">
        <f t="shared" si="72"/>
        <v>2015_1449</v>
      </c>
      <c r="C2324" s="116">
        <v>2323</v>
      </c>
      <c r="D2324" s="116">
        <v>2015</v>
      </c>
      <c r="E2324" s="116">
        <v>1449</v>
      </c>
      <c r="F2324" s="116" t="s">
        <v>417</v>
      </c>
      <c r="G2324" s="116"/>
      <c r="H2324" s="116">
        <v>1483988</v>
      </c>
      <c r="I2324" s="116">
        <v>1860155</v>
      </c>
      <c r="J2324" s="116">
        <v>-376167</v>
      </c>
      <c r="K2324">
        <f t="shared" si="73"/>
        <v>-0.25348385566460108</v>
      </c>
    </row>
    <row r="2325" spans="1:11" x14ac:dyDescent="0.3">
      <c r="A2325" t="str">
        <f t="shared" si="72"/>
        <v>2015_2205</v>
      </c>
      <c r="C2325" s="116">
        <v>2324</v>
      </c>
      <c r="D2325" s="116">
        <v>2015</v>
      </c>
      <c r="E2325" s="116">
        <v>2205</v>
      </c>
      <c r="F2325" s="116" t="s">
        <v>417</v>
      </c>
      <c r="G2325" s="116"/>
      <c r="H2325" s="116">
        <v>2772427</v>
      </c>
      <c r="I2325" s="116">
        <v>2865604</v>
      </c>
      <c r="J2325" s="116">
        <v>-93177</v>
      </c>
      <c r="K2325">
        <f t="shared" si="73"/>
        <v>-3.3608459302986157E-2</v>
      </c>
    </row>
    <row r="2326" spans="1:11" x14ac:dyDescent="0.3">
      <c r="A2326" t="str">
        <f t="shared" si="72"/>
        <v>2015_9999</v>
      </c>
      <c r="C2326" s="116">
        <v>2325</v>
      </c>
      <c r="D2326" s="116">
        <v>2015</v>
      </c>
      <c r="E2326" s="116">
        <v>9999</v>
      </c>
      <c r="F2326" s="116" t="s">
        <v>417</v>
      </c>
      <c r="G2326" s="116"/>
      <c r="H2326" s="116">
        <v>6331979176</v>
      </c>
      <c r="I2326" s="116">
        <v>5332451301</v>
      </c>
      <c r="J2326" s="116">
        <v>999527875</v>
      </c>
      <c r="K2326">
        <f t="shared" si="73"/>
        <v>0.15785394222212457</v>
      </c>
    </row>
    <row r="2327" spans="1:11" x14ac:dyDescent="0.3">
      <c r="A2327" t="str">
        <f t="shared" si="72"/>
        <v>2015_9</v>
      </c>
      <c r="C2327" s="116">
        <v>2326</v>
      </c>
      <c r="D2327" s="116">
        <v>2015</v>
      </c>
      <c r="E2327" s="116">
        <v>9</v>
      </c>
      <c r="F2327" s="116">
        <v>9</v>
      </c>
      <c r="G2327" s="116" t="s">
        <v>14</v>
      </c>
      <c r="H2327" s="116">
        <v>8005109</v>
      </c>
      <c r="I2327" s="116">
        <v>6568152</v>
      </c>
      <c r="J2327" s="116">
        <v>1436957</v>
      </c>
      <c r="K2327">
        <f t="shared" si="73"/>
        <v>0.1795049886266383</v>
      </c>
    </row>
    <row r="2328" spans="1:11" x14ac:dyDescent="0.3">
      <c r="A2328" t="str">
        <f t="shared" si="72"/>
        <v>2015_441</v>
      </c>
      <c r="C2328" s="116">
        <v>2327</v>
      </c>
      <c r="D2328" s="116">
        <v>2015</v>
      </c>
      <c r="E2328" s="116">
        <v>441</v>
      </c>
      <c r="F2328" s="116">
        <v>441</v>
      </c>
      <c r="G2328" s="116" t="s">
        <v>409</v>
      </c>
      <c r="H2328" s="116">
        <v>10999705</v>
      </c>
      <c r="I2328" s="116">
        <v>9012097</v>
      </c>
      <c r="J2328" s="116">
        <v>1987608</v>
      </c>
      <c r="K2328">
        <f t="shared" si="73"/>
        <v>0.18069648231475299</v>
      </c>
    </row>
    <row r="2329" spans="1:11" x14ac:dyDescent="0.3">
      <c r="A2329" t="str">
        <f t="shared" si="72"/>
        <v>2015_18</v>
      </c>
      <c r="C2329" s="116">
        <v>2328</v>
      </c>
      <c r="D2329" s="116">
        <v>2015</v>
      </c>
      <c r="E2329" s="116">
        <v>18</v>
      </c>
      <c r="F2329" s="116">
        <v>18</v>
      </c>
      <c r="G2329" s="116" t="s">
        <v>32</v>
      </c>
      <c r="H2329" s="116">
        <v>4419258</v>
      </c>
      <c r="I2329" s="116">
        <v>3461297</v>
      </c>
      <c r="J2329" s="116">
        <v>957961</v>
      </c>
      <c r="K2329">
        <f t="shared" si="73"/>
        <v>0.21676964775534716</v>
      </c>
    </row>
    <row r="2330" spans="1:11" x14ac:dyDescent="0.3">
      <c r="A2330" t="str">
        <f t="shared" si="72"/>
        <v>2015_27</v>
      </c>
      <c r="C2330" s="116">
        <v>2329</v>
      </c>
      <c r="D2330" s="116">
        <v>2015</v>
      </c>
      <c r="E2330" s="116">
        <v>27</v>
      </c>
      <c r="F2330" s="116">
        <v>27</v>
      </c>
      <c r="G2330" s="116" t="s">
        <v>778</v>
      </c>
      <c r="H2330" s="116">
        <v>23680649</v>
      </c>
      <c r="I2330" s="116">
        <v>15651941</v>
      </c>
      <c r="J2330" s="116">
        <v>8028708</v>
      </c>
      <c r="K2330">
        <f t="shared" si="73"/>
        <v>0.33904087679353723</v>
      </c>
    </row>
    <row r="2331" spans="1:11" x14ac:dyDescent="0.3">
      <c r="A2331" t="str">
        <f t="shared" si="72"/>
        <v>2015_63</v>
      </c>
      <c r="C2331" s="116">
        <v>2330</v>
      </c>
      <c r="D2331" s="116">
        <v>2015</v>
      </c>
      <c r="E2331" s="116">
        <v>63</v>
      </c>
      <c r="F2331" s="116">
        <v>63</v>
      </c>
      <c r="G2331" s="116" t="s">
        <v>779</v>
      </c>
      <c r="H2331" s="116">
        <v>7124612</v>
      </c>
      <c r="I2331" s="116">
        <v>5562848</v>
      </c>
      <c r="J2331" s="116">
        <v>1561764</v>
      </c>
      <c r="K2331">
        <f t="shared" si="73"/>
        <v>0.21920688452929085</v>
      </c>
    </row>
    <row r="2332" spans="1:11" x14ac:dyDescent="0.3">
      <c r="A2332" t="str">
        <f t="shared" si="72"/>
        <v>2015_72</v>
      </c>
      <c r="C2332" s="116">
        <v>2331</v>
      </c>
      <c r="D2332" s="116">
        <v>2015</v>
      </c>
      <c r="E2332" s="116">
        <v>72</v>
      </c>
      <c r="F2332" s="116">
        <v>72</v>
      </c>
      <c r="G2332" s="116" t="s">
        <v>35</v>
      </c>
      <c r="H2332" s="116">
        <v>2907889</v>
      </c>
      <c r="I2332" s="116">
        <v>2309216</v>
      </c>
      <c r="J2332" s="116">
        <v>598673</v>
      </c>
      <c r="K2332">
        <f t="shared" si="73"/>
        <v>0.20587890390589186</v>
      </c>
    </row>
    <row r="2333" spans="1:11" x14ac:dyDescent="0.3">
      <c r="A2333" t="str">
        <f t="shared" si="72"/>
        <v>2015_81</v>
      </c>
      <c r="C2333" s="116">
        <v>2332</v>
      </c>
      <c r="D2333" s="116">
        <v>2015</v>
      </c>
      <c r="E2333" s="116">
        <v>81</v>
      </c>
      <c r="F2333" s="116">
        <v>81</v>
      </c>
      <c r="G2333" s="116" t="s">
        <v>36</v>
      </c>
      <c r="H2333" s="116">
        <v>12665118</v>
      </c>
      <c r="I2333" s="116">
        <v>12207420</v>
      </c>
      <c r="J2333" s="116">
        <v>457698</v>
      </c>
      <c r="K2333">
        <f t="shared" si="73"/>
        <v>3.6138471035169192E-2</v>
      </c>
    </row>
    <row r="2334" spans="1:11" x14ac:dyDescent="0.3">
      <c r="A2334" t="str">
        <f t="shared" si="72"/>
        <v>2015_99</v>
      </c>
      <c r="C2334" s="116">
        <v>2333</v>
      </c>
      <c r="D2334" s="116">
        <v>2015</v>
      </c>
      <c r="E2334" s="116">
        <v>99</v>
      </c>
      <c r="F2334" s="116">
        <v>99</v>
      </c>
      <c r="G2334" s="116" t="s">
        <v>37</v>
      </c>
      <c r="H2334" s="116">
        <v>7481910</v>
      </c>
      <c r="I2334" s="116">
        <v>6212840</v>
      </c>
      <c r="J2334" s="116">
        <v>1269070</v>
      </c>
      <c r="K2334">
        <f t="shared" si="73"/>
        <v>0.16961845304207082</v>
      </c>
    </row>
    <row r="2335" spans="1:11" x14ac:dyDescent="0.3">
      <c r="A2335" t="str">
        <f t="shared" si="72"/>
        <v>2015_108</v>
      </c>
      <c r="C2335" s="116">
        <v>2334</v>
      </c>
      <c r="D2335" s="116">
        <v>2015</v>
      </c>
      <c r="E2335" s="116">
        <v>108</v>
      </c>
      <c r="F2335" s="116">
        <v>108</v>
      </c>
      <c r="G2335" s="116" t="s">
        <v>38</v>
      </c>
      <c r="H2335" s="116">
        <v>4829873</v>
      </c>
      <c r="I2335" s="116">
        <v>3282723</v>
      </c>
      <c r="J2335" s="116">
        <v>1547150</v>
      </c>
      <c r="K2335">
        <f t="shared" si="73"/>
        <v>0.3203293337112591</v>
      </c>
    </row>
    <row r="2336" spans="1:11" x14ac:dyDescent="0.3">
      <c r="A2336" t="str">
        <f t="shared" si="72"/>
        <v>2015_126</v>
      </c>
      <c r="C2336" s="116">
        <v>2335</v>
      </c>
      <c r="D2336" s="116">
        <v>2015</v>
      </c>
      <c r="E2336" s="116">
        <v>126</v>
      </c>
      <c r="F2336" s="116">
        <v>126</v>
      </c>
      <c r="G2336" s="116" t="s">
        <v>39</v>
      </c>
      <c r="H2336" s="116">
        <v>19078654</v>
      </c>
      <c r="I2336" s="116">
        <v>16270942</v>
      </c>
      <c r="J2336" s="116">
        <v>2807712</v>
      </c>
      <c r="K2336">
        <f t="shared" si="73"/>
        <v>0.14716509875382194</v>
      </c>
    </row>
    <row r="2337" spans="1:11" x14ac:dyDescent="0.3">
      <c r="A2337" t="str">
        <f t="shared" si="72"/>
        <v>2015_135</v>
      </c>
      <c r="C2337" s="116">
        <v>2336</v>
      </c>
      <c r="D2337" s="116">
        <v>2015</v>
      </c>
      <c r="E2337" s="116">
        <v>135</v>
      </c>
      <c r="F2337" s="116">
        <v>135</v>
      </c>
      <c r="G2337" s="116" t="s">
        <v>40</v>
      </c>
      <c r="H2337" s="116">
        <v>18255643</v>
      </c>
      <c r="I2337" s="116">
        <v>12288963</v>
      </c>
      <c r="J2337" s="116">
        <v>5966680</v>
      </c>
      <c r="K2337">
        <f t="shared" si="73"/>
        <v>0.3268403090485501</v>
      </c>
    </row>
    <row r="2338" spans="1:11" x14ac:dyDescent="0.3">
      <c r="A2338" t="str">
        <f t="shared" si="72"/>
        <v>2015_171</v>
      </c>
      <c r="C2338" s="116">
        <v>2337</v>
      </c>
      <c r="D2338" s="116">
        <v>2015</v>
      </c>
      <c r="E2338" s="116">
        <v>171</v>
      </c>
      <c r="F2338" s="116">
        <v>171</v>
      </c>
      <c r="G2338" s="116" t="s">
        <v>815</v>
      </c>
      <c r="H2338" s="116">
        <v>12158663</v>
      </c>
      <c r="I2338" s="116">
        <v>9244596</v>
      </c>
      <c r="J2338" s="116">
        <v>2914067</v>
      </c>
      <c r="K2338">
        <f t="shared" si="73"/>
        <v>0.23967001963949491</v>
      </c>
    </row>
    <row r="2339" spans="1:11" x14ac:dyDescent="0.3">
      <c r="A2339" t="str">
        <f t="shared" si="72"/>
        <v>2015_225</v>
      </c>
      <c r="C2339" s="116">
        <v>2338</v>
      </c>
      <c r="D2339" s="116">
        <v>2015</v>
      </c>
      <c r="E2339" s="116">
        <v>225</v>
      </c>
      <c r="F2339" s="116">
        <v>225</v>
      </c>
      <c r="G2339" s="116" t="s">
        <v>43</v>
      </c>
      <c r="H2339" s="116">
        <v>51062465</v>
      </c>
      <c r="I2339" s="116">
        <v>48561071</v>
      </c>
      <c r="J2339" s="116">
        <v>2501394</v>
      </c>
      <c r="K2339">
        <f t="shared" si="73"/>
        <v>4.8986941778075145E-2</v>
      </c>
    </row>
    <row r="2340" spans="1:11" x14ac:dyDescent="0.3">
      <c r="A2340" t="str">
        <f t="shared" si="72"/>
        <v>2015_234</v>
      </c>
      <c r="C2340" s="116">
        <v>2339</v>
      </c>
      <c r="D2340" s="116">
        <v>2015</v>
      </c>
      <c r="E2340" s="116">
        <v>234</v>
      </c>
      <c r="F2340" s="116">
        <v>234</v>
      </c>
      <c r="G2340" s="116" t="s">
        <v>44</v>
      </c>
      <c r="H2340" s="116">
        <v>19825333</v>
      </c>
      <c r="I2340" s="116">
        <v>13644669</v>
      </c>
      <c r="J2340" s="116">
        <v>6180664</v>
      </c>
      <c r="K2340">
        <f t="shared" si="73"/>
        <v>0.31175587315481662</v>
      </c>
    </row>
    <row r="2341" spans="1:11" x14ac:dyDescent="0.3">
      <c r="A2341" t="str">
        <f t="shared" si="72"/>
        <v>2015_243</v>
      </c>
      <c r="C2341" s="116">
        <v>2340</v>
      </c>
      <c r="D2341" s="116">
        <v>2015</v>
      </c>
      <c r="E2341" s="116">
        <v>243</v>
      </c>
      <c r="F2341" s="116">
        <v>243</v>
      </c>
      <c r="G2341" s="116" t="s">
        <v>45</v>
      </c>
      <c r="H2341" s="116">
        <v>4121611</v>
      </c>
      <c r="I2341" s="116">
        <v>3012594</v>
      </c>
      <c r="J2341" s="116">
        <v>1109017</v>
      </c>
      <c r="K2341">
        <f t="shared" si="73"/>
        <v>0.26907367046526226</v>
      </c>
    </row>
    <row r="2342" spans="1:11" x14ac:dyDescent="0.3">
      <c r="A2342" t="str">
        <f t="shared" si="72"/>
        <v>2015_261</v>
      </c>
      <c r="C2342" s="116">
        <v>2341</v>
      </c>
      <c r="D2342" s="116">
        <v>2015</v>
      </c>
      <c r="E2342" s="116">
        <v>261</v>
      </c>
      <c r="F2342" s="116">
        <v>261</v>
      </c>
      <c r="G2342" s="116" t="s">
        <v>46</v>
      </c>
      <c r="H2342" s="116">
        <v>124834859</v>
      </c>
      <c r="I2342" s="116">
        <v>98727440</v>
      </c>
      <c r="J2342" s="116">
        <v>26107419</v>
      </c>
      <c r="K2342">
        <f t="shared" si="73"/>
        <v>0.20913564695899564</v>
      </c>
    </row>
    <row r="2343" spans="1:11" x14ac:dyDescent="0.3">
      <c r="A2343" t="str">
        <f t="shared" si="72"/>
        <v>2015_279</v>
      </c>
      <c r="C2343" s="116">
        <v>2342</v>
      </c>
      <c r="D2343" s="116">
        <v>2015</v>
      </c>
      <c r="E2343" s="116">
        <v>279</v>
      </c>
      <c r="F2343" s="116">
        <v>279</v>
      </c>
      <c r="G2343" s="116" t="s">
        <v>47</v>
      </c>
      <c r="H2343" s="116">
        <v>9658861</v>
      </c>
      <c r="I2343" s="116">
        <v>8747318</v>
      </c>
      <c r="J2343" s="116">
        <v>911543</v>
      </c>
      <c r="K2343">
        <f t="shared" si="73"/>
        <v>9.4373756905705555E-2</v>
      </c>
    </row>
    <row r="2344" spans="1:11" x14ac:dyDescent="0.3">
      <c r="A2344" t="str">
        <f t="shared" si="72"/>
        <v>2015_355</v>
      </c>
      <c r="C2344" s="116">
        <v>2343</v>
      </c>
      <c r="D2344" s="116">
        <v>2015</v>
      </c>
      <c r="E2344" s="116">
        <v>355</v>
      </c>
      <c r="F2344" s="116">
        <v>355</v>
      </c>
      <c r="G2344" s="116" t="s">
        <v>48</v>
      </c>
      <c r="H2344" s="116">
        <v>4304705</v>
      </c>
      <c r="I2344" s="116">
        <v>3480785</v>
      </c>
      <c r="J2344" s="116">
        <v>823920</v>
      </c>
      <c r="K2344">
        <f t="shared" si="73"/>
        <v>0.19139987525277574</v>
      </c>
    </row>
    <row r="2345" spans="1:11" x14ac:dyDescent="0.3">
      <c r="A2345" t="str">
        <f t="shared" si="72"/>
        <v>2015_387</v>
      </c>
      <c r="C2345" s="116">
        <v>2344</v>
      </c>
      <c r="D2345" s="116">
        <v>2015</v>
      </c>
      <c r="E2345" s="116">
        <v>387</v>
      </c>
      <c r="F2345" s="116">
        <v>387</v>
      </c>
      <c r="G2345" s="116" t="s">
        <v>49</v>
      </c>
      <c r="H2345" s="116">
        <v>19037532</v>
      </c>
      <c r="I2345" s="116">
        <v>16917587</v>
      </c>
      <c r="J2345" s="116">
        <v>2119945</v>
      </c>
      <c r="K2345">
        <f t="shared" si="73"/>
        <v>0.11135608334105493</v>
      </c>
    </row>
    <row r="2346" spans="1:11" x14ac:dyDescent="0.3">
      <c r="A2346" t="str">
        <f t="shared" si="72"/>
        <v>2015_414</v>
      </c>
      <c r="C2346" s="116">
        <v>2345</v>
      </c>
      <c r="D2346" s="116">
        <v>2015</v>
      </c>
      <c r="E2346" s="116">
        <v>414</v>
      </c>
      <c r="F2346" s="116">
        <v>414</v>
      </c>
      <c r="G2346" s="116" t="s">
        <v>50</v>
      </c>
      <c r="H2346" s="116">
        <v>6382084</v>
      </c>
      <c r="I2346" s="116">
        <v>5778260</v>
      </c>
      <c r="J2346" s="116">
        <v>603824</v>
      </c>
      <c r="K2346">
        <f t="shared" si="73"/>
        <v>9.4612355462573045E-2</v>
      </c>
    </row>
    <row r="2347" spans="1:11" x14ac:dyDescent="0.3">
      <c r="A2347" t="str">
        <f t="shared" si="72"/>
        <v>2015_540</v>
      </c>
      <c r="C2347" s="116">
        <v>2346</v>
      </c>
      <c r="D2347" s="116">
        <v>2015</v>
      </c>
      <c r="E2347" s="116">
        <v>540</v>
      </c>
      <c r="F2347" s="116">
        <v>540</v>
      </c>
      <c r="G2347" s="116" t="s">
        <v>15</v>
      </c>
      <c r="H2347" s="116">
        <v>8573378</v>
      </c>
      <c r="I2347" s="116">
        <v>6476728</v>
      </c>
      <c r="J2347" s="116">
        <v>2096650</v>
      </c>
      <c r="K2347">
        <f t="shared" si="73"/>
        <v>0.24455354703828525</v>
      </c>
    </row>
    <row r="2348" spans="1:11" x14ac:dyDescent="0.3">
      <c r="A2348" t="str">
        <f t="shared" si="72"/>
        <v>2015_472</v>
      </c>
      <c r="C2348" s="116">
        <v>2347</v>
      </c>
      <c r="D2348" s="116">
        <v>2015</v>
      </c>
      <c r="E2348" s="116">
        <v>472</v>
      </c>
      <c r="F2348" s="116">
        <v>472</v>
      </c>
      <c r="G2348" s="116" t="s">
        <v>52</v>
      </c>
      <c r="H2348" s="116">
        <v>17769828</v>
      </c>
      <c r="I2348" s="116">
        <v>15576104</v>
      </c>
      <c r="J2348" s="116">
        <v>2193724</v>
      </c>
      <c r="K2348">
        <f t="shared" si="73"/>
        <v>0.12345217972847009</v>
      </c>
    </row>
    <row r="2349" spans="1:11" x14ac:dyDescent="0.3">
      <c r="A2349" t="str">
        <f t="shared" si="72"/>
        <v>2015_513</v>
      </c>
      <c r="C2349" s="116">
        <v>2348</v>
      </c>
      <c r="D2349" s="116">
        <v>2015</v>
      </c>
      <c r="E2349" s="116">
        <v>513</v>
      </c>
      <c r="F2349" s="116">
        <v>513</v>
      </c>
      <c r="G2349" s="116" t="s">
        <v>54</v>
      </c>
      <c r="H2349" s="116">
        <v>5474951</v>
      </c>
      <c r="I2349" s="116">
        <v>4076591</v>
      </c>
      <c r="J2349" s="116">
        <v>1398360</v>
      </c>
      <c r="K2349">
        <f t="shared" si="73"/>
        <v>0.25541050504378943</v>
      </c>
    </row>
    <row r="2350" spans="1:11" x14ac:dyDescent="0.3">
      <c r="A2350" t="str">
        <f t="shared" si="72"/>
        <v>2015_549</v>
      </c>
      <c r="C2350" s="116">
        <v>2349</v>
      </c>
      <c r="D2350" s="116">
        <v>2015</v>
      </c>
      <c r="E2350" s="116">
        <v>549</v>
      </c>
      <c r="F2350" s="116">
        <v>549</v>
      </c>
      <c r="G2350" s="116" t="s">
        <v>55</v>
      </c>
      <c r="H2350" s="116">
        <v>6564133</v>
      </c>
      <c r="I2350" s="116">
        <v>5147948</v>
      </c>
      <c r="J2350" s="116">
        <v>1416185</v>
      </c>
      <c r="K2350">
        <f t="shared" si="73"/>
        <v>0.21574593324053612</v>
      </c>
    </row>
    <row r="2351" spans="1:11" x14ac:dyDescent="0.3">
      <c r="A2351" t="str">
        <f t="shared" si="72"/>
        <v>2015_576</v>
      </c>
      <c r="C2351" s="116">
        <v>2350</v>
      </c>
      <c r="D2351" s="116">
        <v>2015</v>
      </c>
      <c r="E2351" s="116">
        <v>576</v>
      </c>
      <c r="F2351" s="116">
        <v>576</v>
      </c>
      <c r="G2351" s="116" t="s">
        <v>56</v>
      </c>
      <c r="H2351" s="116">
        <v>7899434</v>
      </c>
      <c r="I2351" s="116">
        <v>5971413</v>
      </c>
      <c r="J2351" s="116">
        <v>1928021</v>
      </c>
      <c r="K2351">
        <f t="shared" si="73"/>
        <v>0.24407077772913857</v>
      </c>
    </row>
    <row r="2352" spans="1:11" x14ac:dyDescent="0.3">
      <c r="A2352" t="str">
        <f t="shared" si="72"/>
        <v>2015_585</v>
      </c>
      <c r="C2352" s="116">
        <v>2351</v>
      </c>
      <c r="D2352" s="116">
        <v>2015</v>
      </c>
      <c r="E2352" s="116">
        <v>585</v>
      </c>
      <c r="F2352" s="116">
        <v>585</v>
      </c>
      <c r="G2352" s="116" t="s">
        <v>57</v>
      </c>
      <c r="H2352" s="116">
        <v>8311686</v>
      </c>
      <c r="I2352" s="116">
        <v>6448851</v>
      </c>
      <c r="J2352" s="116">
        <v>1862835</v>
      </c>
      <c r="K2352">
        <f t="shared" si="73"/>
        <v>0.22412239827154201</v>
      </c>
    </row>
    <row r="2353" spans="1:11" x14ac:dyDescent="0.3">
      <c r="A2353" t="str">
        <f t="shared" si="72"/>
        <v>2015_594</v>
      </c>
      <c r="C2353" s="116">
        <v>2352</v>
      </c>
      <c r="D2353" s="116">
        <v>2015</v>
      </c>
      <c r="E2353" s="116">
        <v>594</v>
      </c>
      <c r="F2353" s="116">
        <v>594</v>
      </c>
      <c r="G2353" s="116" t="s">
        <v>58</v>
      </c>
      <c r="H2353" s="116">
        <v>9909432</v>
      </c>
      <c r="I2353" s="116">
        <v>8731860</v>
      </c>
      <c r="J2353" s="116">
        <v>1177572</v>
      </c>
      <c r="K2353">
        <f t="shared" si="73"/>
        <v>0.1188334507971799</v>
      </c>
    </row>
    <row r="2354" spans="1:11" x14ac:dyDescent="0.3">
      <c r="A2354" t="str">
        <f t="shared" si="72"/>
        <v>2015_603</v>
      </c>
      <c r="C2354" s="116">
        <v>2353</v>
      </c>
      <c r="D2354" s="116">
        <v>2015</v>
      </c>
      <c r="E2354" s="116">
        <v>603</v>
      </c>
      <c r="F2354" s="116">
        <v>603</v>
      </c>
      <c r="G2354" s="116" t="s">
        <v>59</v>
      </c>
      <c r="H2354" s="116">
        <v>2120095</v>
      </c>
      <c r="I2354" s="116">
        <v>2054771</v>
      </c>
      <c r="J2354" s="116">
        <v>65324</v>
      </c>
      <c r="K2354">
        <f t="shared" si="73"/>
        <v>3.0811826828514761E-2</v>
      </c>
    </row>
    <row r="2355" spans="1:11" x14ac:dyDescent="0.3">
      <c r="A2355" t="str">
        <f t="shared" si="72"/>
        <v>2015_609</v>
      </c>
      <c r="C2355" s="116">
        <v>2354</v>
      </c>
      <c r="D2355" s="116">
        <v>2015</v>
      </c>
      <c r="E2355" s="116">
        <v>609</v>
      </c>
      <c r="F2355" s="116">
        <v>609</v>
      </c>
      <c r="G2355" s="116" t="s">
        <v>60</v>
      </c>
      <c r="H2355" s="116">
        <v>19183082</v>
      </c>
      <c r="I2355" s="116">
        <v>16229150</v>
      </c>
      <c r="J2355" s="116">
        <v>2953932</v>
      </c>
      <c r="K2355">
        <f t="shared" si="73"/>
        <v>0.1539863093949137</v>
      </c>
    </row>
    <row r="2356" spans="1:11" x14ac:dyDescent="0.3">
      <c r="A2356" t="str">
        <f t="shared" si="72"/>
        <v>2015_621</v>
      </c>
      <c r="C2356" s="116">
        <v>2355</v>
      </c>
      <c r="D2356" s="116">
        <v>2015</v>
      </c>
      <c r="E2356" s="116">
        <v>621</v>
      </c>
      <c r="F2356" s="116">
        <v>621</v>
      </c>
      <c r="G2356" s="116" t="s">
        <v>61</v>
      </c>
      <c r="H2356" s="116">
        <v>58518733</v>
      </c>
      <c r="I2356" s="116">
        <v>45896073</v>
      </c>
      <c r="J2356" s="116">
        <v>12622660</v>
      </c>
      <c r="K2356">
        <f t="shared" si="73"/>
        <v>0.21570289295224487</v>
      </c>
    </row>
    <row r="2357" spans="1:11" x14ac:dyDescent="0.3">
      <c r="A2357" t="str">
        <f t="shared" si="72"/>
        <v>2015_720</v>
      </c>
      <c r="C2357" s="116">
        <v>2356</v>
      </c>
      <c r="D2357" s="116">
        <v>2015</v>
      </c>
      <c r="E2357" s="116">
        <v>720</v>
      </c>
      <c r="F2357" s="116">
        <v>720</v>
      </c>
      <c r="G2357" s="116" t="s">
        <v>62</v>
      </c>
      <c r="H2357" s="116">
        <v>21716780</v>
      </c>
      <c r="I2357" s="116">
        <v>16038996</v>
      </c>
      <c r="J2357" s="116">
        <v>5677784</v>
      </c>
      <c r="K2357">
        <f t="shared" si="73"/>
        <v>0.26144686274852902</v>
      </c>
    </row>
    <row r="2358" spans="1:11" x14ac:dyDescent="0.3">
      <c r="A2358" t="str">
        <f t="shared" si="72"/>
        <v>2015_729</v>
      </c>
      <c r="C2358" s="116">
        <v>2357</v>
      </c>
      <c r="D2358" s="116">
        <v>2015</v>
      </c>
      <c r="E2358" s="116">
        <v>729</v>
      </c>
      <c r="F2358" s="116">
        <v>729</v>
      </c>
      <c r="G2358" s="116" t="s">
        <v>63</v>
      </c>
      <c r="H2358" s="116">
        <v>26580100</v>
      </c>
      <c r="I2358" s="116">
        <v>22594070</v>
      </c>
      <c r="J2358" s="116">
        <v>3986030</v>
      </c>
      <c r="K2358">
        <f t="shared" si="73"/>
        <v>0.14996294220112039</v>
      </c>
    </row>
    <row r="2359" spans="1:11" x14ac:dyDescent="0.3">
      <c r="A2359" t="str">
        <f t="shared" si="72"/>
        <v>2015_747</v>
      </c>
      <c r="C2359" s="116">
        <v>2358</v>
      </c>
      <c r="D2359" s="116">
        <v>2015</v>
      </c>
      <c r="E2359" s="116">
        <v>747</v>
      </c>
      <c r="F2359" s="116">
        <v>747</v>
      </c>
      <c r="G2359" s="116" t="s">
        <v>64</v>
      </c>
      <c r="H2359" s="116">
        <v>8808241</v>
      </c>
      <c r="I2359" s="116">
        <v>6628942</v>
      </c>
      <c r="J2359" s="116">
        <v>2179299</v>
      </c>
      <c r="K2359">
        <f t="shared" si="73"/>
        <v>0.24741591425575207</v>
      </c>
    </row>
    <row r="2360" spans="1:11" x14ac:dyDescent="0.3">
      <c r="A2360" t="str">
        <f t="shared" si="72"/>
        <v>2015_1917</v>
      </c>
      <c r="C2360" s="116">
        <v>2359</v>
      </c>
      <c r="D2360" s="116">
        <v>2015</v>
      </c>
      <c r="E2360" s="116">
        <v>1917</v>
      </c>
      <c r="F2360" s="116">
        <v>1917</v>
      </c>
      <c r="G2360" s="116" t="s">
        <v>114</v>
      </c>
      <c r="H2360" s="116">
        <v>5677598</v>
      </c>
      <c r="I2360" s="116">
        <v>4965365</v>
      </c>
      <c r="J2360" s="116">
        <v>712233</v>
      </c>
      <c r="K2360">
        <f t="shared" si="73"/>
        <v>0.12544618340361541</v>
      </c>
    </row>
    <row r="2361" spans="1:11" x14ac:dyDescent="0.3">
      <c r="A2361" t="str">
        <f t="shared" si="72"/>
        <v>2015_846</v>
      </c>
      <c r="C2361" s="116">
        <v>2360</v>
      </c>
      <c r="D2361" s="116">
        <v>2015</v>
      </c>
      <c r="E2361" s="116">
        <v>846</v>
      </c>
      <c r="F2361" s="116">
        <v>846</v>
      </c>
      <c r="G2361" s="116" t="s">
        <v>66</v>
      </c>
      <c r="H2361" s="116">
        <v>8842278</v>
      </c>
      <c r="I2361" s="116">
        <v>5885457</v>
      </c>
      <c r="J2361" s="116">
        <v>2956821</v>
      </c>
      <c r="K2361">
        <f t="shared" si="73"/>
        <v>0.33439584233836572</v>
      </c>
    </row>
    <row r="2362" spans="1:11" x14ac:dyDescent="0.3">
      <c r="A2362" t="str">
        <f t="shared" si="72"/>
        <v>2015_882</v>
      </c>
      <c r="C2362" s="116">
        <v>2361</v>
      </c>
      <c r="D2362" s="116">
        <v>2015</v>
      </c>
      <c r="E2362" s="116">
        <v>882</v>
      </c>
      <c r="F2362" s="116">
        <v>882</v>
      </c>
      <c r="G2362" s="116" t="s">
        <v>68</v>
      </c>
      <c r="H2362" s="116">
        <v>66344743</v>
      </c>
      <c r="I2362" s="116">
        <v>48399980</v>
      </c>
      <c r="J2362" s="116">
        <v>17944763</v>
      </c>
      <c r="K2362">
        <f t="shared" si="73"/>
        <v>0.27047754183025474</v>
      </c>
    </row>
    <row r="2363" spans="1:11" x14ac:dyDescent="0.3">
      <c r="A2363" t="str">
        <f t="shared" si="72"/>
        <v>2015_916</v>
      </c>
      <c r="C2363" s="116">
        <v>2362</v>
      </c>
      <c r="D2363" s="116">
        <v>2015</v>
      </c>
      <c r="E2363" s="116">
        <v>916</v>
      </c>
      <c r="F2363" s="116">
        <v>916</v>
      </c>
      <c r="G2363" s="116" t="s">
        <v>16</v>
      </c>
      <c r="H2363" s="116">
        <v>4853219</v>
      </c>
      <c r="I2363" s="116">
        <v>3687203</v>
      </c>
      <c r="J2363" s="116">
        <v>1166016</v>
      </c>
      <c r="K2363">
        <f t="shared" si="73"/>
        <v>0.24025620933240391</v>
      </c>
    </row>
    <row r="2364" spans="1:11" x14ac:dyDescent="0.3">
      <c r="A2364" t="str">
        <f t="shared" si="72"/>
        <v>2015_914</v>
      </c>
      <c r="C2364" s="116">
        <v>2363</v>
      </c>
      <c r="D2364" s="116">
        <v>2015</v>
      </c>
      <c r="E2364" s="116">
        <v>914</v>
      </c>
      <c r="F2364" s="116">
        <v>914</v>
      </c>
      <c r="G2364" s="116" t="s">
        <v>69</v>
      </c>
      <c r="H2364" s="116">
        <v>8137846</v>
      </c>
      <c r="I2364" s="116">
        <v>7288648</v>
      </c>
      <c r="J2364" s="116">
        <v>849198</v>
      </c>
      <c r="K2364">
        <f t="shared" si="73"/>
        <v>0.10435169208166387</v>
      </c>
    </row>
    <row r="2365" spans="1:11" x14ac:dyDescent="0.3">
      <c r="A2365" t="str">
        <f t="shared" si="72"/>
        <v>2015_918</v>
      </c>
      <c r="C2365" s="116">
        <v>2364</v>
      </c>
      <c r="D2365" s="116">
        <v>2015</v>
      </c>
      <c r="E2365" s="116">
        <v>918</v>
      </c>
      <c r="F2365" s="116">
        <v>918</v>
      </c>
      <c r="G2365" s="116" t="s">
        <v>70</v>
      </c>
      <c r="H2365" s="116">
        <v>7881073</v>
      </c>
      <c r="I2365" s="116">
        <v>4954798</v>
      </c>
      <c r="J2365" s="116">
        <v>2926275</v>
      </c>
      <c r="K2365">
        <f t="shared" si="73"/>
        <v>0.37130413587083888</v>
      </c>
    </row>
    <row r="2366" spans="1:11" x14ac:dyDescent="0.3">
      <c r="A2366" t="str">
        <f t="shared" si="72"/>
        <v>2015_936</v>
      </c>
      <c r="C2366" s="116">
        <v>2365</v>
      </c>
      <c r="D2366" s="116">
        <v>2015</v>
      </c>
      <c r="E2366" s="116">
        <v>936</v>
      </c>
      <c r="F2366" s="116">
        <v>936</v>
      </c>
      <c r="G2366" s="116" t="s">
        <v>71</v>
      </c>
      <c r="H2366" s="116">
        <v>11449426</v>
      </c>
      <c r="I2366" s="116">
        <v>11242619</v>
      </c>
      <c r="J2366" s="116">
        <v>206807</v>
      </c>
      <c r="K2366">
        <f t="shared" si="73"/>
        <v>1.8062652223788337E-2</v>
      </c>
    </row>
    <row r="2367" spans="1:11" x14ac:dyDescent="0.3">
      <c r="A2367" t="str">
        <f t="shared" si="72"/>
        <v>2015_977</v>
      </c>
      <c r="C2367" s="116">
        <v>2366</v>
      </c>
      <c r="D2367" s="116">
        <v>2015</v>
      </c>
      <c r="E2367" s="116">
        <v>977</v>
      </c>
      <c r="F2367" s="116">
        <v>977</v>
      </c>
      <c r="G2367" s="116" t="s">
        <v>72</v>
      </c>
      <c r="H2367" s="116">
        <v>10862834</v>
      </c>
      <c r="I2367" s="116">
        <v>8194074</v>
      </c>
      <c r="J2367" s="116">
        <v>2668760</v>
      </c>
      <c r="K2367">
        <f t="shared" si="73"/>
        <v>0.24567806154452881</v>
      </c>
    </row>
    <row r="2368" spans="1:11" x14ac:dyDescent="0.3">
      <c r="A2368" t="str">
        <f t="shared" si="72"/>
        <v>2015_981</v>
      </c>
      <c r="C2368" s="116">
        <v>2367</v>
      </c>
      <c r="D2368" s="116">
        <v>2015</v>
      </c>
      <c r="E2368" s="116">
        <v>981</v>
      </c>
      <c r="F2368" s="116">
        <v>981</v>
      </c>
      <c r="G2368" s="116" t="s">
        <v>73</v>
      </c>
      <c r="H2368" s="116">
        <v>25580281</v>
      </c>
      <c r="I2368" s="116">
        <v>18357532</v>
      </c>
      <c r="J2368" s="116">
        <v>7222749</v>
      </c>
      <c r="K2368">
        <f t="shared" si="73"/>
        <v>0.28235612423491363</v>
      </c>
    </row>
    <row r="2369" spans="1:11" x14ac:dyDescent="0.3">
      <c r="A2369" t="str">
        <f t="shared" si="72"/>
        <v>2015_999</v>
      </c>
      <c r="C2369" s="116">
        <v>2368</v>
      </c>
      <c r="D2369" s="116">
        <v>2015</v>
      </c>
      <c r="E2369" s="116">
        <v>999</v>
      </c>
      <c r="F2369" s="116">
        <v>999</v>
      </c>
      <c r="G2369" s="116" t="s">
        <v>74</v>
      </c>
      <c r="H2369" s="116">
        <v>20796647</v>
      </c>
      <c r="I2369" s="116">
        <v>17210766</v>
      </c>
      <c r="J2369" s="116">
        <v>3585881</v>
      </c>
      <c r="K2369">
        <f t="shared" si="73"/>
        <v>0.17242592038995516</v>
      </c>
    </row>
    <row r="2370" spans="1:11" x14ac:dyDescent="0.3">
      <c r="A2370" t="str">
        <f t="shared" si="72"/>
        <v>2015_1044</v>
      </c>
      <c r="C2370" s="116">
        <v>2369</v>
      </c>
      <c r="D2370" s="116">
        <v>2015</v>
      </c>
      <c r="E2370" s="116">
        <v>1044</v>
      </c>
      <c r="F2370" s="116">
        <v>1044</v>
      </c>
      <c r="G2370" s="116" t="s">
        <v>75</v>
      </c>
      <c r="H2370" s="116">
        <v>61668725</v>
      </c>
      <c r="I2370" s="116">
        <v>53037735</v>
      </c>
      <c r="J2370" s="116">
        <v>8630990</v>
      </c>
      <c r="K2370">
        <f t="shared" si="73"/>
        <v>0.13995732845133413</v>
      </c>
    </row>
    <row r="2371" spans="1:11" x14ac:dyDescent="0.3">
      <c r="A2371" t="str">
        <f t="shared" si="72"/>
        <v>2015_1053</v>
      </c>
      <c r="C2371" s="116">
        <v>2370</v>
      </c>
      <c r="D2371" s="116">
        <v>2015</v>
      </c>
      <c r="E2371" s="116">
        <v>1053</v>
      </c>
      <c r="F2371" s="116">
        <v>1053</v>
      </c>
      <c r="G2371" s="116" t="s">
        <v>76</v>
      </c>
      <c r="H2371" s="116">
        <v>196506821</v>
      </c>
      <c r="I2371" s="116">
        <v>190716535</v>
      </c>
      <c r="J2371" s="116">
        <v>5790286</v>
      </c>
      <c r="K2371">
        <f t="shared" si="73"/>
        <v>2.9466081485283405E-2</v>
      </c>
    </row>
    <row r="2372" spans="1:11" x14ac:dyDescent="0.3">
      <c r="A2372" t="str">
        <f t="shared" si="72"/>
        <v>2015_1062</v>
      </c>
      <c r="C2372" s="116">
        <v>2371</v>
      </c>
      <c r="D2372" s="116">
        <v>2015</v>
      </c>
      <c r="E2372" s="116">
        <v>1062</v>
      </c>
      <c r="F2372" s="116">
        <v>1062</v>
      </c>
      <c r="G2372" s="116" t="s">
        <v>77</v>
      </c>
      <c r="H2372" s="116">
        <v>15542307</v>
      </c>
      <c r="I2372" s="116">
        <v>14574502</v>
      </c>
      <c r="J2372" s="116">
        <v>967805</v>
      </c>
      <c r="K2372">
        <f t="shared" si="73"/>
        <v>6.226906983628621E-2</v>
      </c>
    </row>
    <row r="2373" spans="1:11" x14ac:dyDescent="0.3">
      <c r="A2373" t="str">
        <f t="shared" ref="A2373:A2436" si="74">CONCATENATE(D2373,"_",E2373)</f>
        <v>2015_1071</v>
      </c>
      <c r="C2373" s="116">
        <v>2372</v>
      </c>
      <c r="D2373" s="116">
        <v>2015</v>
      </c>
      <c r="E2373" s="116">
        <v>1071</v>
      </c>
      <c r="F2373" s="116">
        <v>1071</v>
      </c>
      <c r="G2373" s="116" t="s">
        <v>78</v>
      </c>
      <c r="H2373" s="116">
        <v>17869735</v>
      </c>
      <c r="I2373" s="116">
        <v>14154863</v>
      </c>
      <c r="J2373" s="116">
        <v>3714872</v>
      </c>
      <c r="K2373">
        <f t="shared" ref="K2373:K2436" si="75">J2373/H2373</f>
        <v>0.20788623893974925</v>
      </c>
    </row>
    <row r="2374" spans="1:11" x14ac:dyDescent="0.3">
      <c r="A2374" t="str">
        <f t="shared" si="74"/>
        <v>2015_1089</v>
      </c>
      <c r="C2374" s="116">
        <v>2373</v>
      </c>
      <c r="D2374" s="116">
        <v>2015</v>
      </c>
      <c r="E2374" s="116">
        <v>1089</v>
      </c>
      <c r="F2374" s="116">
        <v>1089</v>
      </c>
      <c r="G2374" s="116" t="s">
        <v>80</v>
      </c>
      <c r="H2374" s="116">
        <v>6171350</v>
      </c>
      <c r="I2374" s="116">
        <v>5541498</v>
      </c>
      <c r="J2374" s="116">
        <v>629852</v>
      </c>
      <c r="K2374">
        <f t="shared" si="75"/>
        <v>0.10206065123514305</v>
      </c>
    </row>
    <row r="2375" spans="1:11" x14ac:dyDescent="0.3">
      <c r="A2375" t="str">
        <f t="shared" si="74"/>
        <v>2015_1080</v>
      </c>
      <c r="C2375" s="116">
        <v>2374</v>
      </c>
      <c r="D2375" s="116">
        <v>2015</v>
      </c>
      <c r="E2375" s="116">
        <v>1080</v>
      </c>
      <c r="F2375" s="116">
        <v>1080</v>
      </c>
      <c r="G2375" s="116" t="s">
        <v>780</v>
      </c>
      <c r="H2375" s="116">
        <v>6534017</v>
      </c>
      <c r="I2375" s="116">
        <v>5080584</v>
      </c>
      <c r="J2375" s="116">
        <v>1453433</v>
      </c>
      <c r="K2375">
        <f t="shared" si="75"/>
        <v>0.22244095783650394</v>
      </c>
    </row>
    <row r="2376" spans="1:11" x14ac:dyDescent="0.3">
      <c r="A2376" t="str">
        <f t="shared" si="74"/>
        <v>2015_1082</v>
      </c>
      <c r="C2376" s="116">
        <v>2375</v>
      </c>
      <c r="D2376" s="116">
        <v>2015</v>
      </c>
      <c r="E2376" s="116">
        <v>1082</v>
      </c>
      <c r="F2376" s="116">
        <v>1082</v>
      </c>
      <c r="G2376" s="116" t="s">
        <v>389</v>
      </c>
      <c r="H2376" s="116">
        <v>16581695</v>
      </c>
      <c r="I2376" s="116">
        <v>15110068</v>
      </c>
      <c r="J2376" s="116">
        <v>1471627</v>
      </c>
      <c r="K2376">
        <f t="shared" si="75"/>
        <v>8.8750094607336585E-2</v>
      </c>
    </row>
    <row r="2377" spans="1:11" x14ac:dyDescent="0.3">
      <c r="A2377" t="str">
        <f t="shared" si="74"/>
        <v>2015_1093</v>
      </c>
      <c r="C2377" s="116">
        <v>2376</v>
      </c>
      <c r="D2377" s="116">
        <v>2015</v>
      </c>
      <c r="E2377" s="116">
        <v>1093</v>
      </c>
      <c r="F2377" s="116">
        <v>1093</v>
      </c>
      <c r="G2377" s="116" t="s">
        <v>81</v>
      </c>
      <c r="H2377" s="116">
        <v>8789722</v>
      </c>
      <c r="I2377" s="116">
        <v>7934169</v>
      </c>
      <c r="J2377" s="116">
        <v>855553</v>
      </c>
      <c r="K2377">
        <f t="shared" si="75"/>
        <v>9.7335615392614233E-2</v>
      </c>
    </row>
    <row r="2378" spans="1:11" x14ac:dyDescent="0.3">
      <c r="A2378" t="str">
        <f t="shared" si="74"/>
        <v>2015_1079</v>
      </c>
      <c r="C2378" s="116">
        <v>2377</v>
      </c>
      <c r="D2378" s="116">
        <v>2015</v>
      </c>
      <c r="E2378" s="116">
        <v>1079</v>
      </c>
      <c r="F2378" s="116">
        <v>1079</v>
      </c>
      <c r="G2378" s="116" t="s">
        <v>79</v>
      </c>
      <c r="H2378" s="116">
        <v>11641687</v>
      </c>
      <c r="I2378" s="116">
        <v>10037902</v>
      </c>
      <c r="J2378" s="116">
        <v>1603785</v>
      </c>
      <c r="K2378">
        <f t="shared" si="75"/>
        <v>0.13776225043672793</v>
      </c>
    </row>
    <row r="2379" spans="1:11" x14ac:dyDescent="0.3">
      <c r="A2379" t="str">
        <f t="shared" si="74"/>
        <v>2015_1095</v>
      </c>
      <c r="C2379" s="116">
        <v>2378</v>
      </c>
      <c r="D2379" s="116">
        <v>2015</v>
      </c>
      <c r="E2379" s="116">
        <v>1095</v>
      </c>
      <c r="F2379" s="116">
        <v>1095</v>
      </c>
      <c r="G2379" s="116" t="s">
        <v>82</v>
      </c>
      <c r="H2379" s="116">
        <v>9204281</v>
      </c>
      <c r="I2379" s="116">
        <v>7877630</v>
      </c>
      <c r="J2379" s="116">
        <v>1326651</v>
      </c>
      <c r="K2379">
        <f t="shared" si="75"/>
        <v>0.14413412628319366</v>
      </c>
    </row>
    <row r="2380" spans="1:11" x14ac:dyDescent="0.3">
      <c r="A2380" t="str">
        <f t="shared" si="74"/>
        <v>2015_4772</v>
      </c>
      <c r="C2380" s="116">
        <v>2379</v>
      </c>
      <c r="D2380" s="116">
        <v>2015</v>
      </c>
      <c r="E2380" s="116">
        <v>4772</v>
      </c>
      <c r="F2380" s="116">
        <v>4772</v>
      </c>
      <c r="G2380" s="116" t="s">
        <v>221</v>
      </c>
      <c r="H2380" s="116">
        <v>11618877</v>
      </c>
      <c r="I2380" s="116">
        <v>10263098</v>
      </c>
      <c r="J2380" s="116">
        <v>1355779</v>
      </c>
      <c r="K2380">
        <f t="shared" si="75"/>
        <v>0.11668761103159969</v>
      </c>
    </row>
    <row r="2381" spans="1:11" x14ac:dyDescent="0.3">
      <c r="A2381" t="str">
        <f t="shared" si="74"/>
        <v>2015_1107</v>
      </c>
      <c r="C2381" s="116">
        <v>2380</v>
      </c>
      <c r="D2381" s="116">
        <v>2015</v>
      </c>
      <c r="E2381" s="116">
        <v>1107</v>
      </c>
      <c r="F2381" s="116">
        <v>1107</v>
      </c>
      <c r="G2381" s="116" t="s">
        <v>83</v>
      </c>
      <c r="H2381" s="116">
        <v>18374328</v>
      </c>
      <c r="I2381" s="116">
        <v>14331562</v>
      </c>
      <c r="J2381" s="116">
        <v>4042766</v>
      </c>
      <c r="K2381">
        <f t="shared" si="75"/>
        <v>0.22002252272845027</v>
      </c>
    </row>
    <row r="2382" spans="1:11" x14ac:dyDescent="0.3">
      <c r="A2382" t="str">
        <f t="shared" si="74"/>
        <v>2015_1116</v>
      </c>
      <c r="C2382" s="116">
        <v>2381</v>
      </c>
      <c r="D2382" s="116">
        <v>2015</v>
      </c>
      <c r="E2382" s="116">
        <v>1116</v>
      </c>
      <c r="F2382" s="116">
        <v>1116</v>
      </c>
      <c r="G2382" s="116" t="s">
        <v>84</v>
      </c>
      <c r="H2382" s="116">
        <v>21189541</v>
      </c>
      <c r="I2382" s="116">
        <v>16692225</v>
      </c>
      <c r="J2382" s="116">
        <v>4497316</v>
      </c>
      <c r="K2382">
        <f t="shared" si="75"/>
        <v>0.21224225668691926</v>
      </c>
    </row>
    <row r="2383" spans="1:11" x14ac:dyDescent="0.3">
      <c r="A2383" t="str">
        <f t="shared" si="74"/>
        <v>2015_1134</v>
      </c>
      <c r="C2383" s="116">
        <v>2382</v>
      </c>
      <c r="D2383" s="116">
        <v>2015</v>
      </c>
      <c r="E2383" s="116">
        <v>1134</v>
      </c>
      <c r="F2383" s="116">
        <v>1134</v>
      </c>
      <c r="G2383" s="116" t="s">
        <v>85</v>
      </c>
      <c r="H2383" s="116">
        <v>3804439</v>
      </c>
      <c r="I2383" s="116">
        <v>3572512</v>
      </c>
      <c r="J2383" s="116">
        <v>231927</v>
      </c>
      <c r="K2383">
        <f t="shared" si="75"/>
        <v>6.0962207568579757E-2</v>
      </c>
    </row>
    <row r="2384" spans="1:11" x14ac:dyDescent="0.3">
      <c r="A2384" t="str">
        <f t="shared" si="74"/>
        <v>2015_1152</v>
      </c>
      <c r="C2384" s="116">
        <v>2383</v>
      </c>
      <c r="D2384" s="116">
        <v>2015</v>
      </c>
      <c r="E2384" s="116">
        <v>1152</v>
      </c>
      <c r="F2384" s="116">
        <v>1152</v>
      </c>
      <c r="G2384" s="116" t="s">
        <v>86</v>
      </c>
      <c r="H2384" s="116">
        <v>12387075</v>
      </c>
      <c r="I2384" s="116">
        <v>10321137</v>
      </c>
      <c r="J2384" s="116">
        <v>2065938</v>
      </c>
      <c r="K2384">
        <f t="shared" si="75"/>
        <v>0.16678174629603842</v>
      </c>
    </row>
    <row r="2385" spans="1:11" x14ac:dyDescent="0.3">
      <c r="A2385" t="str">
        <f t="shared" si="74"/>
        <v>2015_1197</v>
      </c>
      <c r="C2385" s="116">
        <v>2384</v>
      </c>
      <c r="D2385" s="116">
        <v>2015</v>
      </c>
      <c r="E2385" s="116">
        <v>1197</v>
      </c>
      <c r="F2385" s="116">
        <v>1197</v>
      </c>
      <c r="G2385" s="116" t="s">
        <v>87</v>
      </c>
      <c r="H2385" s="116">
        <v>11960301</v>
      </c>
      <c r="I2385" s="116">
        <v>10310220</v>
      </c>
      <c r="J2385" s="116">
        <v>1650081</v>
      </c>
      <c r="K2385">
        <f t="shared" si="75"/>
        <v>0.13796316664605682</v>
      </c>
    </row>
    <row r="2386" spans="1:11" x14ac:dyDescent="0.3">
      <c r="A2386" t="str">
        <f t="shared" si="74"/>
        <v>2015_1206</v>
      </c>
      <c r="C2386" s="116">
        <v>2385</v>
      </c>
      <c r="D2386" s="116">
        <v>2015</v>
      </c>
      <c r="E2386" s="116">
        <v>1206</v>
      </c>
      <c r="F2386" s="116">
        <v>1206</v>
      </c>
      <c r="G2386" s="116" t="s">
        <v>355</v>
      </c>
      <c r="H2386" s="116">
        <v>13350934</v>
      </c>
      <c r="I2386" s="116">
        <v>10789977</v>
      </c>
      <c r="J2386" s="116">
        <v>2560957</v>
      </c>
      <c r="K2386">
        <f t="shared" si="75"/>
        <v>0.19181856490339927</v>
      </c>
    </row>
    <row r="2387" spans="1:11" x14ac:dyDescent="0.3">
      <c r="A2387" t="str">
        <f t="shared" si="74"/>
        <v>2015_1211</v>
      </c>
      <c r="C2387" s="116">
        <v>2386</v>
      </c>
      <c r="D2387" s="116">
        <v>2015</v>
      </c>
      <c r="E2387" s="116">
        <v>1211</v>
      </c>
      <c r="F2387" s="116">
        <v>1211</v>
      </c>
      <c r="G2387" s="116" t="s">
        <v>88</v>
      </c>
      <c r="H2387" s="116">
        <v>18029279</v>
      </c>
      <c r="I2387" s="116">
        <v>13959784</v>
      </c>
      <c r="J2387" s="116">
        <v>4069495</v>
      </c>
      <c r="K2387">
        <f t="shared" si="75"/>
        <v>0.22571590355887222</v>
      </c>
    </row>
    <row r="2388" spans="1:11" x14ac:dyDescent="0.3">
      <c r="A2388" t="str">
        <f t="shared" si="74"/>
        <v>2015_1215</v>
      </c>
      <c r="C2388" s="116">
        <v>2387</v>
      </c>
      <c r="D2388" s="116">
        <v>2015</v>
      </c>
      <c r="E2388" s="116">
        <v>1215</v>
      </c>
      <c r="F2388" s="116">
        <v>1215</v>
      </c>
      <c r="G2388" s="116" t="s">
        <v>89</v>
      </c>
      <c r="H2388" s="116">
        <v>4354948</v>
      </c>
      <c r="I2388" s="116">
        <v>3857871</v>
      </c>
      <c r="J2388" s="116">
        <v>497077</v>
      </c>
      <c r="K2388">
        <f t="shared" si="75"/>
        <v>0.11414074289750417</v>
      </c>
    </row>
    <row r="2389" spans="1:11" x14ac:dyDescent="0.3">
      <c r="A2389" t="str">
        <f t="shared" si="74"/>
        <v>2015_1218</v>
      </c>
      <c r="C2389" s="116">
        <v>2388</v>
      </c>
      <c r="D2389" s="116">
        <v>2015</v>
      </c>
      <c r="E2389" s="116">
        <v>1218</v>
      </c>
      <c r="F2389" s="116">
        <v>1218</v>
      </c>
      <c r="G2389" s="116" t="s">
        <v>90</v>
      </c>
      <c r="H2389" s="116">
        <v>4809346</v>
      </c>
      <c r="I2389" s="116">
        <v>4144800</v>
      </c>
      <c r="J2389" s="116">
        <v>664546</v>
      </c>
      <c r="K2389">
        <f t="shared" si="75"/>
        <v>0.13817803917622062</v>
      </c>
    </row>
    <row r="2390" spans="1:11" x14ac:dyDescent="0.3">
      <c r="A2390" t="str">
        <f t="shared" si="74"/>
        <v>2015_2763</v>
      </c>
      <c r="C2390" s="116">
        <v>2389</v>
      </c>
      <c r="D2390" s="116">
        <v>2015</v>
      </c>
      <c r="E2390" s="116">
        <v>2763</v>
      </c>
      <c r="F2390" s="116">
        <v>2763</v>
      </c>
      <c r="G2390" s="116" t="s">
        <v>146</v>
      </c>
      <c r="H2390" s="116">
        <v>9631345</v>
      </c>
      <c r="I2390" s="116">
        <v>8292561</v>
      </c>
      <c r="J2390" s="116">
        <v>1338784</v>
      </c>
      <c r="K2390">
        <f t="shared" si="75"/>
        <v>0.13900280801902537</v>
      </c>
    </row>
    <row r="2391" spans="1:11" x14ac:dyDescent="0.3">
      <c r="A2391" t="str">
        <f t="shared" si="74"/>
        <v>2015_1221</v>
      </c>
      <c r="C2391" s="116">
        <v>2390</v>
      </c>
      <c r="D2391" s="116">
        <v>2015</v>
      </c>
      <c r="E2391" s="116">
        <v>1221</v>
      </c>
      <c r="F2391" s="116">
        <v>1221</v>
      </c>
      <c r="G2391" s="116" t="s">
        <v>781</v>
      </c>
      <c r="H2391" s="116">
        <v>28513367</v>
      </c>
      <c r="I2391" s="116">
        <v>21515362</v>
      </c>
      <c r="J2391" s="116">
        <v>6998005</v>
      </c>
      <c r="K2391">
        <f t="shared" si="75"/>
        <v>0.24542892461630364</v>
      </c>
    </row>
    <row r="2392" spans="1:11" x14ac:dyDescent="0.3">
      <c r="A2392" t="str">
        <f t="shared" si="74"/>
        <v>2015_1233</v>
      </c>
      <c r="C2392" s="116">
        <v>2391</v>
      </c>
      <c r="D2392" s="116">
        <v>2015</v>
      </c>
      <c r="E2392" s="116">
        <v>1233</v>
      </c>
      <c r="F2392" s="116">
        <v>1233</v>
      </c>
      <c r="G2392" s="116" t="s">
        <v>92</v>
      </c>
      <c r="H2392" s="116">
        <v>16052463</v>
      </c>
      <c r="I2392" s="116">
        <v>13804837</v>
      </c>
      <c r="J2392" s="116">
        <v>2247626</v>
      </c>
      <c r="K2392">
        <f t="shared" si="75"/>
        <v>0.14001751631509757</v>
      </c>
    </row>
    <row r="2393" spans="1:11" x14ac:dyDescent="0.3">
      <c r="A2393" t="str">
        <f t="shared" si="74"/>
        <v>2015_1278</v>
      </c>
      <c r="C2393" s="116">
        <v>2392</v>
      </c>
      <c r="D2393" s="116">
        <v>2015</v>
      </c>
      <c r="E2393" s="116">
        <v>1278</v>
      </c>
      <c r="F2393" s="116">
        <v>1278</v>
      </c>
      <c r="G2393" s="116" t="s">
        <v>93</v>
      </c>
      <c r="H2393" s="116">
        <v>46225785</v>
      </c>
      <c r="I2393" s="116">
        <v>43200884</v>
      </c>
      <c r="J2393" s="116">
        <v>3024901</v>
      </c>
      <c r="K2393">
        <f t="shared" si="75"/>
        <v>6.5437525831091886E-2</v>
      </c>
    </row>
    <row r="2394" spans="1:11" x14ac:dyDescent="0.3">
      <c r="A2394" t="str">
        <f t="shared" si="74"/>
        <v>2015_1332</v>
      </c>
      <c r="C2394" s="116">
        <v>2393</v>
      </c>
      <c r="D2394" s="116">
        <v>2015</v>
      </c>
      <c r="E2394" s="116">
        <v>1332</v>
      </c>
      <c r="F2394" s="116">
        <v>1332</v>
      </c>
      <c r="G2394" s="116" t="s">
        <v>94</v>
      </c>
      <c r="H2394" s="116">
        <v>8753277</v>
      </c>
      <c r="I2394" s="116">
        <v>8030480</v>
      </c>
      <c r="J2394" s="116">
        <v>722797</v>
      </c>
      <c r="K2394">
        <f t="shared" si="75"/>
        <v>8.2574446118864969E-2</v>
      </c>
    </row>
    <row r="2395" spans="1:11" x14ac:dyDescent="0.3">
      <c r="A2395" t="str">
        <f t="shared" si="74"/>
        <v>2015_1337</v>
      </c>
      <c r="C2395" s="116">
        <v>2394</v>
      </c>
      <c r="D2395" s="116">
        <v>2015</v>
      </c>
      <c r="E2395" s="116">
        <v>1337</v>
      </c>
      <c r="F2395" s="116">
        <v>1337</v>
      </c>
      <c r="G2395" s="116" t="s">
        <v>782</v>
      </c>
      <c r="H2395" s="116">
        <v>62741868</v>
      </c>
      <c r="I2395" s="116">
        <v>55185923</v>
      </c>
      <c r="J2395" s="116">
        <v>7555945</v>
      </c>
      <c r="K2395">
        <f t="shared" si="75"/>
        <v>0.12042907297564044</v>
      </c>
    </row>
    <row r="2396" spans="1:11" x14ac:dyDescent="0.3">
      <c r="A2396" t="str">
        <f t="shared" si="74"/>
        <v>2015_1350</v>
      </c>
      <c r="C2396" s="116">
        <v>2395</v>
      </c>
      <c r="D2396" s="116">
        <v>2015</v>
      </c>
      <c r="E2396" s="116">
        <v>1350</v>
      </c>
      <c r="F2396" s="116">
        <v>1350</v>
      </c>
      <c r="G2396" s="116" t="s">
        <v>96</v>
      </c>
      <c r="H2396" s="116">
        <v>8564181</v>
      </c>
      <c r="I2396" s="116">
        <v>5117665</v>
      </c>
      <c r="J2396" s="116">
        <v>3446516</v>
      </c>
      <c r="K2396">
        <f t="shared" si="75"/>
        <v>0.40243381124242938</v>
      </c>
    </row>
    <row r="2397" spans="1:11" x14ac:dyDescent="0.3">
      <c r="A2397" t="str">
        <f t="shared" si="74"/>
        <v>2015_1359</v>
      </c>
      <c r="C2397" s="116">
        <v>2396</v>
      </c>
      <c r="D2397" s="116">
        <v>2015</v>
      </c>
      <c r="E2397" s="116">
        <v>1359</v>
      </c>
      <c r="F2397" s="116">
        <v>1359</v>
      </c>
      <c r="G2397" s="116" t="s">
        <v>783</v>
      </c>
      <c r="H2397" s="116">
        <v>5741297</v>
      </c>
      <c r="I2397" s="116">
        <v>5479348</v>
      </c>
      <c r="J2397" s="116">
        <v>261949</v>
      </c>
      <c r="K2397">
        <f t="shared" si="75"/>
        <v>4.5625404851900191E-2</v>
      </c>
    </row>
    <row r="2398" spans="1:11" x14ac:dyDescent="0.3">
      <c r="A2398" t="str">
        <f t="shared" si="74"/>
        <v>2015_1368</v>
      </c>
      <c r="C2398" s="116">
        <v>2397</v>
      </c>
      <c r="D2398" s="116">
        <v>2015</v>
      </c>
      <c r="E2398" s="116">
        <v>1368</v>
      </c>
      <c r="F2398" s="116">
        <v>1368</v>
      </c>
      <c r="G2398" s="116" t="s">
        <v>97</v>
      </c>
      <c r="H2398" s="116">
        <v>8898318</v>
      </c>
      <c r="I2398" s="116">
        <v>9264972</v>
      </c>
      <c r="J2398" s="116">
        <v>-366654</v>
      </c>
      <c r="K2398">
        <f t="shared" si="75"/>
        <v>-4.1204865908366056E-2</v>
      </c>
    </row>
    <row r="2399" spans="1:11" x14ac:dyDescent="0.3">
      <c r="A2399" t="str">
        <f t="shared" si="74"/>
        <v>2015_1413</v>
      </c>
      <c r="C2399" s="116">
        <v>2398</v>
      </c>
      <c r="D2399" s="116">
        <v>2015</v>
      </c>
      <c r="E2399" s="116">
        <v>1413</v>
      </c>
      <c r="F2399" s="116">
        <v>1413</v>
      </c>
      <c r="G2399" s="116" t="s">
        <v>98</v>
      </c>
      <c r="H2399" s="116">
        <v>4712974</v>
      </c>
      <c r="I2399" s="116">
        <v>4004394</v>
      </c>
      <c r="J2399" s="116">
        <v>708580</v>
      </c>
      <c r="K2399">
        <f t="shared" si="75"/>
        <v>0.15034668130993295</v>
      </c>
    </row>
    <row r="2400" spans="1:11" x14ac:dyDescent="0.3">
      <c r="A2400" t="str">
        <f t="shared" si="74"/>
        <v>2015_1431</v>
      </c>
      <c r="C2400" s="116">
        <v>2399</v>
      </c>
      <c r="D2400" s="116">
        <v>2015</v>
      </c>
      <c r="E2400" s="116">
        <v>1431</v>
      </c>
      <c r="F2400" s="116">
        <v>1431</v>
      </c>
      <c r="G2400" s="116" t="s">
        <v>99</v>
      </c>
      <c r="H2400" s="116">
        <v>8386248</v>
      </c>
      <c r="I2400" s="116">
        <v>5859843</v>
      </c>
      <c r="J2400" s="116">
        <v>2526405</v>
      </c>
      <c r="K2400">
        <f t="shared" si="75"/>
        <v>0.30125569861516138</v>
      </c>
    </row>
    <row r="2401" spans="1:11" x14ac:dyDescent="0.3">
      <c r="A2401" t="str">
        <f t="shared" si="74"/>
        <v>2015_1476</v>
      </c>
      <c r="C2401" s="116">
        <v>2400</v>
      </c>
      <c r="D2401" s="116">
        <v>2015</v>
      </c>
      <c r="E2401" s="116">
        <v>1476</v>
      </c>
      <c r="F2401" s="116">
        <v>1476</v>
      </c>
      <c r="G2401" s="116" t="s">
        <v>100</v>
      </c>
      <c r="H2401" s="116">
        <v>122811964</v>
      </c>
      <c r="I2401" s="116">
        <v>108391539</v>
      </c>
      <c r="J2401" s="116">
        <v>14420425</v>
      </c>
      <c r="K2401">
        <f t="shared" si="75"/>
        <v>0.11741873128907865</v>
      </c>
    </row>
    <row r="2402" spans="1:11" x14ac:dyDescent="0.3">
      <c r="A2402" t="str">
        <f t="shared" si="74"/>
        <v>2015_1503</v>
      </c>
      <c r="C2402" s="116">
        <v>2401</v>
      </c>
      <c r="D2402" s="116">
        <v>2015</v>
      </c>
      <c r="E2402" s="116">
        <v>1503</v>
      </c>
      <c r="F2402" s="116">
        <v>1503</v>
      </c>
      <c r="G2402" s="116" t="s">
        <v>101</v>
      </c>
      <c r="H2402" s="116">
        <v>19662337</v>
      </c>
      <c r="I2402" s="116">
        <v>16689742</v>
      </c>
      <c r="J2402" s="116">
        <v>2972595</v>
      </c>
      <c r="K2402">
        <f t="shared" si="75"/>
        <v>0.15118218144669171</v>
      </c>
    </row>
    <row r="2403" spans="1:11" x14ac:dyDescent="0.3">
      <c r="A2403" t="str">
        <f t="shared" si="74"/>
        <v>2015_1576</v>
      </c>
      <c r="C2403" s="116">
        <v>2402</v>
      </c>
      <c r="D2403" s="116">
        <v>2015</v>
      </c>
      <c r="E2403" s="116">
        <v>1576</v>
      </c>
      <c r="F2403" s="116">
        <v>1576</v>
      </c>
      <c r="G2403" s="116" t="s">
        <v>102</v>
      </c>
      <c r="H2403" s="116">
        <v>34356909</v>
      </c>
      <c r="I2403" s="116">
        <v>24370730</v>
      </c>
      <c r="J2403" s="116">
        <v>9986179</v>
      </c>
      <c r="K2403">
        <f t="shared" si="75"/>
        <v>0.29065999505368773</v>
      </c>
    </row>
    <row r="2404" spans="1:11" x14ac:dyDescent="0.3">
      <c r="A2404" t="str">
        <f t="shared" si="74"/>
        <v>2015_1602</v>
      </c>
      <c r="C2404" s="116">
        <v>2403</v>
      </c>
      <c r="D2404" s="116">
        <v>2015</v>
      </c>
      <c r="E2404" s="116">
        <v>1602</v>
      </c>
      <c r="F2404" s="116">
        <v>1602</v>
      </c>
      <c r="G2404" s="116" t="s">
        <v>103</v>
      </c>
      <c r="H2404" s="116">
        <v>6867865</v>
      </c>
      <c r="I2404" s="116">
        <v>6084263</v>
      </c>
      <c r="J2404" s="116">
        <v>783602</v>
      </c>
      <c r="K2404">
        <f t="shared" si="75"/>
        <v>0.11409688454854602</v>
      </c>
    </row>
    <row r="2405" spans="1:11" x14ac:dyDescent="0.3">
      <c r="A2405" t="str">
        <f t="shared" si="74"/>
        <v>2015_1611</v>
      </c>
      <c r="C2405" s="116">
        <v>2404</v>
      </c>
      <c r="D2405" s="116">
        <v>2015</v>
      </c>
      <c r="E2405" s="116">
        <v>1611</v>
      </c>
      <c r="F2405" s="116">
        <v>1611</v>
      </c>
      <c r="G2405" s="116" t="s">
        <v>104</v>
      </c>
      <c r="H2405" s="116">
        <v>188448099</v>
      </c>
      <c r="I2405" s="116">
        <v>180393362</v>
      </c>
      <c r="J2405" s="116">
        <v>8054737</v>
      </c>
      <c r="K2405">
        <f t="shared" si="75"/>
        <v>4.2742468842840387E-2</v>
      </c>
    </row>
    <row r="2406" spans="1:11" x14ac:dyDescent="0.3">
      <c r="A2406" t="str">
        <f t="shared" si="74"/>
        <v>2015_1619</v>
      </c>
      <c r="C2406" s="116">
        <v>2405</v>
      </c>
      <c r="D2406" s="116">
        <v>2015</v>
      </c>
      <c r="E2406" s="116">
        <v>1619</v>
      </c>
      <c r="F2406" s="116">
        <v>1619</v>
      </c>
      <c r="G2406" s="116" t="s">
        <v>105</v>
      </c>
      <c r="H2406" s="116">
        <v>16688918</v>
      </c>
      <c r="I2406" s="116">
        <v>12499298</v>
      </c>
      <c r="J2406" s="116">
        <v>4189620</v>
      </c>
      <c r="K2406">
        <f t="shared" si="75"/>
        <v>0.25104203879484577</v>
      </c>
    </row>
    <row r="2407" spans="1:11" x14ac:dyDescent="0.3">
      <c r="A2407" t="str">
        <f t="shared" si="74"/>
        <v>2015_1638</v>
      </c>
      <c r="C2407" s="116">
        <v>2406</v>
      </c>
      <c r="D2407" s="116">
        <v>2015</v>
      </c>
      <c r="E2407" s="116">
        <v>1638</v>
      </c>
      <c r="F2407" s="116">
        <v>1638</v>
      </c>
      <c r="G2407" s="116" t="s">
        <v>784</v>
      </c>
      <c r="H2407" s="116">
        <v>24305906</v>
      </c>
      <c r="I2407" s="116">
        <v>21951956</v>
      </c>
      <c r="J2407" s="116">
        <v>2353950</v>
      </c>
      <c r="K2407">
        <f t="shared" si="75"/>
        <v>9.68468322061313E-2</v>
      </c>
    </row>
    <row r="2408" spans="1:11" x14ac:dyDescent="0.3">
      <c r="A2408" t="str">
        <f t="shared" si="74"/>
        <v>2015_1675</v>
      </c>
      <c r="C2408" s="116">
        <v>2407</v>
      </c>
      <c r="D2408" s="116">
        <v>2015</v>
      </c>
      <c r="E2408" s="116">
        <v>1675</v>
      </c>
      <c r="F2408" s="116">
        <v>1675</v>
      </c>
      <c r="G2408" s="116" t="s">
        <v>106</v>
      </c>
      <c r="H2408" s="116">
        <v>7019902</v>
      </c>
      <c r="I2408" s="116">
        <v>2448596</v>
      </c>
      <c r="J2408" s="116">
        <v>4571306</v>
      </c>
      <c r="K2408">
        <f t="shared" si="75"/>
        <v>0.65119228160165199</v>
      </c>
    </row>
    <row r="2409" spans="1:11" x14ac:dyDescent="0.3">
      <c r="A2409" t="str">
        <f t="shared" si="74"/>
        <v>2015_1701</v>
      </c>
      <c r="C2409" s="116">
        <v>2408</v>
      </c>
      <c r="D2409" s="116">
        <v>2015</v>
      </c>
      <c r="E2409" s="116">
        <v>1701</v>
      </c>
      <c r="F2409" s="116">
        <v>1701</v>
      </c>
      <c r="G2409" s="116" t="s">
        <v>107</v>
      </c>
      <c r="H2409" s="116">
        <v>29060292</v>
      </c>
      <c r="I2409" s="116">
        <v>22505031</v>
      </c>
      <c r="J2409" s="116">
        <v>6555261</v>
      </c>
      <c r="K2409">
        <f t="shared" si="75"/>
        <v>0.22557450558308223</v>
      </c>
    </row>
    <row r="2410" spans="1:11" x14ac:dyDescent="0.3">
      <c r="A2410" t="str">
        <f t="shared" si="74"/>
        <v>2015_1719</v>
      </c>
      <c r="C2410" s="116">
        <v>2409</v>
      </c>
      <c r="D2410" s="116">
        <v>2015</v>
      </c>
      <c r="E2410" s="116">
        <v>1719</v>
      </c>
      <c r="F2410" s="116">
        <v>1719</v>
      </c>
      <c r="G2410" s="116" t="s">
        <v>108</v>
      </c>
      <c r="H2410" s="116">
        <v>8194193</v>
      </c>
      <c r="I2410" s="116">
        <v>6752551</v>
      </c>
      <c r="J2410" s="116">
        <v>1441642</v>
      </c>
      <c r="K2410">
        <f t="shared" si="75"/>
        <v>0.17593459172855705</v>
      </c>
    </row>
    <row r="2411" spans="1:11" x14ac:dyDescent="0.3">
      <c r="A2411" t="str">
        <f t="shared" si="74"/>
        <v>2015_1737</v>
      </c>
      <c r="C2411" s="116">
        <v>2410</v>
      </c>
      <c r="D2411" s="116">
        <v>2015</v>
      </c>
      <c r="E2411" s="116">
        <v>1737</v>
      </c>
      <c r="F2411" s="116">
        <v>1737</v>
      </c>
      <c r="G2411" s="116" t="s">
        <v>785</v>
      </c>
      <c r="H2411" s="116">
        <v>452906817</v>
      </c>
      <c r="I2411" s="116">
        <v>398906264</v>
      </c>
      <c r="J2411" s="116">
        <v>54000553</v>
      </c>
      <c r="K2411">
        <f t="shared" si="75"/>
        <v>0.11923104482660062</v>
      </c>
    </row>
    <row r="2412" spans="1:11" x14ac:dyDescent="0.3">
      <c r="A2412" t="str">
        <f t="shared" si="74"/>
        <v>2015_1782</v>
      </c>
      <c r="C2412" s="116">
        <v>2411</v>
      </c>
      <c r="D2412" s="116">
        <v>2015</v>
      </c>
      <c r="E2412" s="116">
        <v>1782</v>
      </c>
      <c r="F2412" s="116">
        <v>1782</v>
      </c>
      <c r="G2412" s="116" t="s">
        <v>110</v>
      </c>
      <c r="H2412" s="116">
        <v>1827772</v>
      </c>
      <c r="I2412" s="116">
        <v>1535527</v>
      </c>
      <c r="J2412" s="116">
        <v>292245</v>
      </c>
      <c r="K2412">
        <f t="shared" si="75"/>
        <v>0.15989138689070628</v>
      </c>
    </row>
    <row r="2413" spans="1:11" x14ac:dyDescent="0.3">
      <c r="A2413" t="str">
        <f t="shared" si="74"/>
        <v>2015_1791</v>
      </c>
      <c r="C2413" s="116">
        <v>2412</v>
      </c>
      <c r="D2413" s="116">
        <v>2015</v>
      </c>
      <c r="E2413" s="116">
        <v>1791</v>
      </c>
      <c r="F2413" s="116">
        <v>1791</v>
      </c>
      <c r="G2413" s="116" t="s">
        <v>111</v>
      </c>
      <c r="H2413" s="116">
        <v>10623757</v>
      </c>
      <c r="I2413" s="116">
        <v>8860987</v>
      </c>
      <c r="J2413" s="116">
        <v>1762770</v>
      </c>
      <c r="K2413">
        <f t="shared" si="75"/>
        <v>0.16592717623341724</v>
      </c>
    </row>
    <row r="2414" spans="1:11" x14ac:dyDescent="0.3">
      <c r="A2414" t="str">
        <f t="shared" si="74"/>
        <v>2015_1863</v>
      </c>
      <c r="C2414" s="116">
        <v>2413</v>
      </c>
      <c r="D2414" s="116">
        <v>2015</v>
      </c>
      <c r="E2414" s="116">
        <v>1863</v>
      </c>
      <c r="F2414" s="116">
        <v>1863</v>
      </c>
      <c r="G2414" s="116" t="s">
        <v>112</v>
      </c>
      <c r="H2414" s="116">
        <v>137246293</v>
      </c>
      <c r="I2414" s="116">
        <v>126116923</v>
      </c>
      <c r="J2414" s="116">
        <v>11129370</v>
      </c>
      <c r="K2414">
        <f t="shared" si="75"/>
        <v>8.1090496192855271E-2</v>
      </c>
    </row>
    <row r="2415" spans="1:11" x14ac:dyDescent="0.3">
      <c r="A2415" t="str">
        <f t="shared" si="74"/>
        <v>2015_1908</v>
      </c>
      <c r="C2415" s="116">
        <v>2414</v>
      </c>
      <c r="D2415" s="116">
        <v>2015</v>
      </c>
      <c r="E2415" s="116">
        <v>1908</v>
      </c>
      <c r="F2415" s="116">
        <v>1908</v>
      </c>
      <c r="G2415" s="116" t="s">
        <v>113</v>
      </c>
      <c r="H2415" s="116">
        <v>5784986</v>
      </c>
      <c r="I2415" s="116">
        <v>4848636</v>
      </c>
      <c r="J2415" s="116">
        <v>936350</v>
      </c>
      <c r="K2415">
        <f t="shared" si="75"/>
        <v>0.16185864581176168</v>
      </c>
    </row>
    <row r="2416" spans="1:11" x14ac:dyDescent="0.3">
      <c r="A2416" t="str">
        <f t="shared" si="74"/>
        <v>2015_1926</v>
      </c>
      <c r="C2416" s="116">
        <v>2415</v>
      </c>
      <c r="D2416" s="116">
        <v>2015</v>
      </c>
      <c r="E2416" s="116">
        <v>1926</v>
      </c>
      <c r="F2416" s="116">
        <v>1926</v>
      </c>
      <c r="G2416" s="116" t="s">
        <v>115</v>
      </c>
      <c r="H2416" s="116">
        <v>8717112</v>
      </c>
      <c r="I2416" s="116">
        <v>6580130</v>
      </c>
      <c r="J2416" s="116">
        <v>2136982</v>
      </c>
      <c r="K2416">
        <f t="shared" si="75"/>
        <v>0.24514793431586057</v>
      </c>
    </row>
    <row r="2417" spans="1:11" x14ac:dyDescent="0.3">
      <c r="A2417" t="str">
        <f t="shared" si="74"/>
        <v>2015_1944</v>
      </c>
      <c r="C2417" s="116">
        <v>2416</v>
      </c>
      <c r="D2417" s="116">
        <v>2015</v>
      </c>
      <c r="E2417" s="116">
        <v>1944</v>
      </c>
      <c r="F2417" s="116">
        <v>1944</v>
      </c>
      <c r="G2417" s="116" t="s">
        <v>116</v>
      </c>
      <c r="H2417" s="116">
        <v>10656974</v>
      </c>
      <c r="I2417" s="116">
        <v>9305620</v>
      </c>
      <c r="J2417" s="116">
        <v>1351354</v>
      </c>
      <c r="K2417">
        <f t="shared" si="75"/>
        <v>0.12680466331249376</v>
      </c>
    </row>
    <row r="2418" spans="1:11" x14ac:dyDescent="0.3">
      <c r="A2418" t="str">
        <f t="shared" si="74"/>
        <v>2015_1953</v>
      </c>
      <c r="C2418" s="116">
        <v>2417</v>
      </c>
      <c r="D2418" s="116">
        <v>2015</v>
      </c>
      <c r="E2418" s="116">
        <v>1953</v>
      </c>
      <c r="F2418" s="116">
        <v>1953</v>
      </c>
      <c r="G2418" s="116" t="s">
        <v>117</v>
      </c>
      <c r="H2418" s="116">
        <v>8492935</v>
      </c>
      <c r="I2418" s="116">
        <v>6569787</v>
      </c>
      <c r="J2418" s="116">
        <v>1923148</v>
      </c>
      <c r="K2418">
        <f t="shared" si="75"/>
        <v>0.22644091824557705</v>
      </c>
    </row>
    <row r="2419" spans="1:11" x14ac:dyDescent="0.3">
      <c r="A2419" t="str">
        <f t="shared" si="74"/>
        <v>2015_1963</v>
      </c>
      <c r="C2419" s="116">
        <v>2418</v>
      </c>
      <c r="D2419" s="116">
        <v>2015</v>
      </c>
      <c r="E2419" s="116">
        <v>1963</v>
      </c>
      <c r="F2419" s="116">
        <v>1963</v>
      </c>
      <c r="G2419" s="116" t="s">
        <v>118</v>
      </c>
      <c r="H2419" s="116">
        <v>7463322</v>
      </c>
      <c r="I2419" s="116">
        <v>6380574</v>
      </c>
      <c r="J2419" s="116">
        <v>1082748</v>
      </c>
      <c r="K2419">
        <f t="shared" si="75"/>
        <v>0.14507587907904818</v>
      </c>
    </row>
    <row r="2420" spans="1:11" x14ac:dyDescent="0.3">
      <c r="A2420" t="str">
        <f t="shared" si="74"/>
        <v>2015_3582</v>
      </c>
      <c r="C2420" s="116">
        <v>2419</v>
      </c>
      <c r="D2420" s="116">
        <v>2015</v>
      </c>
      <c r="E2420" s="116">
        <v>3582</v>
      </c>
      <c r="F2420" s="116">
        <v>1968</v>
      </c>
      <c r="G2420" s="116" t="s">
        <v>176</v>
      </c>
      <c r="H2420" s="116">
        <v>11081777</v>
      </c>
      <c r="I2420" s="116">
        <v>8961934</v>
      </c>
      <c r="J2420" s="116">
        <v>2119843</v>
      </c>
      <c r="K2420">
        <f t="shared" si="75"/>
        <v>0.19129089134350927</v>
      </c>
    </row>
    <row r="2421" spans="1:11" x14ac:dyDescent="0.3">
      <c r="A2421" t="str">
        <f t="shared" si="74"/>
        <v>2015_3978</v>
      </c>
      <c r="C2421" s="116">
        <v>2420</v>
      </c>
      <c r="D2421" s="116">
        <v>2015</v>
      </c>
      <c r="E2421" s="116">
        <v>3978</v>
      </c>
      <c r="F2421" s="116">
        <v>3978</v>
      </c>
      <c r="G2421" s="116" t="s">
        <v>189</v>
      </c>
      <c r="H2421" s="116">
        <v>6524891</v>
      </c>
      <c r="I2421" s="116">
        <v>5059266</v>
      </c>
      <c r="J2421" s="116">
        <v>1465625</v>
      </c>
      <c r="K2421">
        <f t="shared" si="75"/>
        <v>0.22462061052054355</v>
      </c>
    </row>
    <row r="2422" spans="1:11" x14ac:dyDescent="0.3">
      <c r="A2422" t="str">
        <f t="shared" si="74"/>
        <v>2015_6741</v>
      </c>
      <c r="C2422" s="116">
        <v>2421</v>
      </c>
      <c r="D2422" s="116">
        <v>2015</v>
      </c>
      <c r="E2422" s="116">
        <v>6741</v>
      </c>
      <c r="F2422" s="116">
        <v>6741</v>
      </c>
      <c r="G2422" s="116" t="s">
        <v>310</v>
      </c>
      <c r="H2422" s="116">
        <v>12436834</v>
      </c>
      <c r="I2422" s="116">
        <v>9610573</v>
      </c>
      <c r="J2422" s="116">
        <v>2826261</v>
      </c>
      <c r="K2422">
        <f t="shared" si="75"/>
        <v>0.22724923400923419</v>
      </c>
    </row>
    <row r="2423" spans="1:11" x14ac:dyDescent="0.3">
      <c r="A2423" t="str">
        <f t="shared" si="74"/>
        <v>2015_1970</v>
      </c>
      <c r="C2423" s="116">
        <v>2422</v>
      </c>
      <c r="D2423" s="116">
        <v>2015</v>
      </c>
      <c r="E2423" s="116">
        <v>1970</v>
      </c>
      <c r="F2423" s="116">
        <v>1970</v>
      </c>
      <c r="G2423" s="116" t="s">
        <v>119</v>
      </c>
      <c r="H2423" s="116">
        <v>6664435</v>
      </c>
      <c r="I2423" s="116">
        <v>6111053</v>
      </c>
      <c r="J2423" s="116">
        <v>553382</v>
      </c>
      <c r="K2423">
        <f t="shared" si="75"/>
        <v>8.3035095998385461E-2</v>
      </c>
    </row>
    <row r="2424" spans="1:11" x14ac:dyDescent="0.3">
      <c r="A2424" t="str">
        <f t="shared" si="74"/>
        <v>2015_1972</v>
      </c>
      <c r="C2424" s="116">
        <v>2423</v>
      </c>
      <c r="D2424" s="116">
        <v>2015</v>
      </c>
      <c r="E2424" s="116">
        <v>1972</v>
      </c>
      <c r="F2424" s="116">
        <v>1972</v>
      </c>
      <c r="G2424" s="116" t="s">
        <v>120</v>
      </c>
      <c r="H2424" s="116">
        <v>5571588</v>
      </c>
      <c r="I2424" s="116">
        <v>3979007</v>
      </c>
      <c r="J2424" s="116">
        <v>1592581</v>
      </c>
      <c r="K2424">
        <f t="shared" si="75"/>
        <v>0.28583969238213591</v>
      </c>
    </row>
    <row r="2425" spans="1:11" x14ac:dyDescent="0.3">
      <c r="A2425" t="str">
        <f t="shared" si="74"/>
        <v>2015_1965</v>
      </c>
      <c r="C2425" s="116">
        <v>2424</v>
      </c>
      <c r="D2425" s="116">
        <v>2015</v>
      </c>
      <c r="E2425" s="116">
        <v>1965</v>
      </c>
      <c r="F2425" s="116">
        <v>1965</v>
      </c>
      <c r="G2425" s="116" t="s">
        <v>364</v>
      </c>
      <c r="H2425" s="116">
        <v>8623867</v>
      </c>
      <c r="I2425" s="116">
        <v>6968888</v>
      </c>
      <c r="J2425" s="116">
        <v>1654979</v>
      </c>
      <c r="K2425">
        <f t="shared" si="75"/>
        <v>0.1919068325149263</v>
      </c>
    </row>
    <row r="2426" spans="1:11" x14ac:dyDescent="0.3">
      <c r="A2426" t="str">
        <f t="shared" si="74"/>
        <v>2015_657</v>
      </c>
      <c r="C2426" s="116">
        <v>2425</v>
      </c>
      <c r="D2426" s="116">
        <v>2015</v>
      </c>
      <c r="E2426" s="116">
        <v>657</v>
      </c>
      <c r="F2426" s="116">
        <v>657</v>
      </c>
      <c r="G2426" s="116" t="s">
        <v>786</v>
      </c>
      <c r="H2426" s="116">
        <v>10895262</v>
      </c>
      <c r="I2426" s="116">
        <v>9647379</v>
      </c>
      <c r="J2426" s="116">
        <v>1247883</v>
      </c>
      <c r="K2426">
        <f t="shared" si="75"/>
        <v>0.11453446461406802</v>
      </c>
    </row>
    <row r="2427" spans="1:11" x14ac:dyDescent="0.3">
      <c r="A2427" t="str">
        <f t="shared" si="74"/>
        <v>2015_1989</v>
      </c>
      <c r="C2427" s="116">
        <v>2426</v>
      </c>
      <c r="D2427" s="116">
        <v>2015</v>
      </c>
      <c r="E2427" s="116">
        <v>1989</v>
      </c>
      <c r="F2427" s="116">
        <v>1989</v>
      </c>
      <c r="G2427" s="116" t="s">
        <v>122</v>
      </c>
      <c r="H2427" s="116">
        <v>7466313</v>
      </c>
      <c r="I2427" s="116">
        <v>5516877</v>
      </c>
      <c r="J2427" s="116">
        <v>1949436</v>
      </c>
      <c r="K2427">
        <f t="shared" si="75"/>
        <v>0.26109754573642974</v>
      </c>
    </row>
    <row r="2428" spans="1:11" x14ac:dyDescent="0.3">
      <c r="A2428" t="str">
        <f t="shared" si="74"/>
        <v>2015_2007</v>
      </c>
      <c r="C2428" s="116">
        <v>2427</v>
      </c>
      <c r="D2428" s="116">
        <v>2015</v>
      </c>
      <c r="E2428" s="116">
        <v>2007</v>
      </c>
      <c r="F2428" s="116">
        <v>2007</v>
      </c>
      <c r="G2428" s="116" t="s">
        <v>123</v>
      </c>
      <c r="H2428" s="116">
        <v>8833628</v>
      </c>
      <c r="I2428" s="116">
        <v>8118573</v>
      </c>
      <c r="J2428" s="116">
        <v>715055</v>
      </c>
      <c r="K2428">
        <f t="shared" si="75"/>
        <v>8.0946922374363059E-2</v>
      </c>
    </row>
    <row r="2429" spans="1:11" x14ac:dyDescent="0.3">
      <c r="A2429" t="str">
        <f t="shared" si="74"/>
        <v>2015_2088</v>
      </c>
      <c r="C2429" s="116">
        <v>2428</v>
      </c>
      <c r="D2429" s="116">
        <v>2015</v>
      </c>
      <c r="E2429" s="116">
        <v>2088</v>
      </c>
      <c r="F2429" s="116">
        <v>2088</v>
      </c>
      <c r="G2429" s="116" t="s">
        <v>124</v>
      </c>
      <c r="H2429" s="116">
        <v>9519162</v>
      </c>
      <c r="I2429" s="116">
        <v>7731414</v>
      </c>
      <c r="J2429" s="116">
        <v>1787748</v>
      </c>
      <c r="K2429">
        <f t="shared" si="75"/>
        <v>0.1878051870532301</v>
      </c>
    </row>
    <row r="2430" spans="1:11" x14ac:dyDescent="0.3">
      <c r="A2430" t="str">
        <f t="shared" si="74"/>
        <v>2015_2097</v>
      </c>
      <c r="C2430" s="116">
        <v>2429</v>
      </c>
      <c r="D2430" s="116">
        <v>2015</v>
      </c>
      <c r="E2430" s="116">
        <v>2097</v>
      </c>
      <c r="F2430" s="116">
        <v>2097</v>
      </c>
      <c r="G2430" s="116" t="s">
        <v>125</v>
      </c>
      <c r="H2430" s="116">
        <v>7561442</v>
      </c>
      <c r="I2430" s="116">
        <v>5913746</v>
      </c>
      <c r="J2430" s="116">
        <v>1647696</v>
      </c>
      <c r="K2430">
        <f t="shared" si="75"/>
        <v>0.21790764248406588</v>
      </c>
    </row>
    <row r="2431" spans="1:11" x14ac:dyDescent="0.3">
      <c r="A2431" t="str">
        <f t="shared" si="74"/>
        <v>2015_2113</v>
      </c>
      <c r="C2431" s="116">
        <v>2430</v>
      </c>
      <c r="D2431" s="116">
        <v>2015</v>
      </c>
      <c r="E2431" s="116">
        <v>2113</v>
      </c>
      <c r="F2431" s="116">
        <v>2113</v>
      </c>
      <c r="G2431" s="116" t="s">
        <v>126</v>
      </c>
      <c r="H2431" s="116">
        <v>3375880</v>
      </c>
      <c r="I2431" s="116">
        <v>2768458</v>
      </c>
      <c r="J2431" s="116">
        <v>607422</v>
      </c>
      <c r="K2431">
        <f t="shared" si="75"/>
        <v>0.17992997381423512</v>
      </c>
    </row>
    <row r="2432" spans="1:11" x14ac:dyDescent="0.3">
      <c r="A2432" t="str">
        <f t="shared" si="74"/>
        <v>2015_2124</v>
      </c>
      <c r="C2432" s="116">
        <v>2431</v>
      </c>
      <c r="D2432" s="116">
        <v>2015</v>
      </c>
      <c r="E2432" s="116">
        <v>2124</v>
      </c>
      <c r="F2432" s="116">
        <v>2124</v>
      </c>
      <c r="G2432" s="116" t="s">
        <v>976</v>
      </c>
      <c r="H2432" s="116">
        <v>16673726</v>
      </c>
      <c r="I2432" s="116">
        <v>14033806</v>
      </c>
      <c r="J2432" s="116">
        <v>2639920</v>
      </c>
      <c r="K2432">
        <f t="shared" si="75"/>
        <v>0.15832813853364269</v>
      </c>
    </row>
    <row r="2433" spans="1:11" x14ac:dyDescent="0.3">
      <c r="A2433" t="str">
        <f t="shared" si="74"/>
        <v>2015_2151</v>
      </c>
      <c r="C2433" s="116">
        <v>2432</v>
      </c>
      <c r="D2433" s="116">
        <v>2015</v>
      </c>
      <c r="E2433" s="116">
        <v>2151</v>
      </c>
      <c r="F2433" s="116">
        <v>2151</v>
      </c>
      <c r="G2433" s="116" t="s">
        <v>816</v>
      </c>
      <c r="H2433" s="116">
        <v>5692243</v>
      </c>
      <c r="I2433" s="116">
        <v>4733586</v>
      </c>
      <c r="J2433" s="116">
        <v>958657</v>
      </c>
      <c r="K2433">
        <f t="shared" si="75"/>
        <v>0.16841463022573</v>
      </c>
    </row>
    <row r="2434" spans="1:11" x14ac:dyDescent="0.3">
      <c r="A2434" t="str">
        <f t="shared" si="74"/>
        <v>2015_2169</v>
      </c>
      <c r="C2434" s="116">
        <v>2433</v>
      </c>
      <c r="D2434" s="116">
        <v>2015</v>
      </c>
      <c r="E2434" s="116">
        <v>2169</v>
      </c>
      <c r="F2434" s="116">
        <v>2169</v>
      </c>
      <c r="G2434" s="116" t="s">
        <v>127</v>
      </c>
      <c r="H2434" s="116">
        <v>18864845</v>
      </c>
      <c r="I2434" s="116">
        <v>18363180</v>
      </c>
      <c r="J2434" s="116">
        <v>501665</v>
      </c>
      <c r="K2434">
        <f t="shared" si="75"/>
        <v>2.6592585308811176E-2</v>
      </c>
    </row>
    <row r="2435" spans="1:11" x14ac:dyDescent="0.3">
      <c r="A2435" t="str">
        <f t="shared" si="74"/>
        <v>2015_2295</v>
      </c>
      <c r="C2435" s="116">
        <v>2434</v>
      </c>
      <c r="D2435" s="116">
        <v>2015</v>
      </c>
      <c r="E2435" s="116">
        <v>2295</v>
      </c>
      <c r="F2435" s="116">
        <v>2295</v>
      </c>
      <c r="G2435" s="116" t="s">
        <v>129</v>
      </c>
      <c r="H2435" s="116">
        <v>15348305</v>
      </c>
      <c r="I2435" s="116">
        <v>13287483</v>
      </c>
      <c r="J2435" s="116">
        <v>2060822</v>
      </c>
      <c r="K2435">
        <f t="shared" si="75"/>
        <v>0.13427033147959985</v>
      </c>
    </row>
    <row r="2436" spans="1:11" x14ac:dyDescent="0.3">
      <c r="A2436" t="str">
        <f t="shared" si="74"/>
        <v>2015_2313</v>
      </c>
      <c r="C2436" s="116">
        <v>2435</v>
      </c>
      <c r="D2436" s="116">
        <v>2015</v>
      </c>
      <c r="E2436" s="116">
        <v>2313</v>
      </c>
      <c r="F2436" s="116">
        <v>2313</v>
      </c>
      <c r="G2436" s="116" t="s">
        <v>130</v>
      </c>
      <c r="H2436" s="116">
        <v>45520832</v>
      </c>
      <c r="I2436" s="116">
        <v>40846733</v>
      </c>
      <c r="J2436" s="116">
        <v>4674099</v>
      </c>
      <c r="K2436">
        <f t="shared" si="75"/>
        <v>0.10268043870551399</v>
      </c>
    </row>
    <row r="2437" spans="1:11" x14ac:dyDescent="0.3">
      <c r="A2437" t="str">
        <f t="shared" ref="A2437:A2500" si="76">CONCATENATE(D2437,"_",E2437)</f>
        <v>2015_2322</v>
      </c>
      <c r="C2437" s="116">
        <v>2436</v>
      </c>
      <c r="D2437" s="116">
        <v>2015</v>
      </c>
      <c r="E2437" s="116">
        <v>2322</v>
      </c>
      <c r="F2437" s="116">
        <v>2322</v>
      </c>
      <c r="G2437" s="116" t="s">
        <v>131</v>
      </c>
      <c r="H2437" s="116">
        <v>26057997</v>
      </c>
      <c r="I2437" s="116">
        <v>22698200</v>
      </c>
      <c r="J2437" s="116">
        <v>3359797</v>
      </c>
      <c r="K2437">
        <f t="shared" ref="K2437:K2500" si="77">J2437/H2437</f>
        <v>0.1289353514009538</v>
      </c>
    </row>
    <row r="2438" spans="1:11" x14ac:dyDescent="0.3">
      <c r="A2438" t="str">
        <f t="shared" si="76"/>
        <v>2015_2369</v>
      </c>
      <c r="C2438" s="116">
        <v>2437</v>
      </c>
      <c r="D2438" s="116">
        <v>2015</v>
      </c>
      <c r="E2438" s="116">
        <v>2369</v>
      </c>
      <c r="F2438" s="116">
        <v>2369</v>
      </c>
      <c r="G2438" s="116" t="s">
        <v>132</v>
      </c>
      <c r="H2438" s="116">
        <v>6912446</v>
      </c>
      <c r="I2438" s="116">
        <v>5039338</v>
      </c>
      <c r="J2438" s="116">
        <v>1873108</v>
      </c>
      <c r="K2438">
        <f t="shared" si="77"/>
        <v>0.27097614939776743</v>
      </c>
    </row>
    <row r="2439" spans="1:11" x14ac:dyDescent="0.3">
      <c r="A2439" t="str">
        <f t="shared" si="76"/>
        <v>2015_2682</v>
      </c>
      <c r="C2439" s="116">
        <v>2438</v>
      </c>
      <c r="D2439" s="116">
        <v>2015</v>
      </c>
      <c r="E2439" s="116">
        <v>2682</v>
      </c>
      <c r="F2439" s="116">
        <v>2682</v>
      </c>
      <c r="G2439" s="116" t="s">
        <v>17</v>
      </c>
      <c r="H2439" s="116">
        <v>6416793</v>
      </c>
      <c r="I2439" s="116">
        <v>4699553</v>
      </c>
      <c r="J2439" s="116">
        <v>1717240</v>
      </c>
      <c r="K2439">
        <f t="shared" si="77"/>
        <v>0.26761654926378331</v>
      </c>
    </row>
    <row r="2440" spans="1:11" x14ac:dyDescent="0.3">
      <c r="A2440" t="str">
        <f t="shared" si="76"/>
        <v>2015_2376</v>
      </c>
      <c r="C2440" s="116">
        <v>2439</v>
      </c>
      <c r="D2440" s="116">
        <v>2015</v>
      </c>
      <c r="E2440" s="116">
        <v>2376</v>
      </c>
      <c r="F2440" s="116">
        <v>2376</v>
      </c>
      <c r="G2440" s="116" t="s">
        <v>133</v>
      </c>
      <c r="H2440" s="116">
        <v>6154662</v>
      </c>
      <c r="I2440" s="116">
        <v>5509102</v>
      </c>
      <c r="J2440" s="116">
        <v>645560</v>
      </c>
      <c r="K2440">
        <f t="shared" si="77"/>
        <v>0.10488959426204071</v>
      </c>
    </row>
    <row r="2441" spans="1:11" x14ac:dyDescent="0.3">
      <c r="A2441" t="str">
        <f t="shared" si="76"/>
        <v>2015_2403</v>
      </c>
      <c r="C2441" s="116">
        <v>2440</v>
      </c>
      <c r="D2441" s="116">
        <v>2015</v>
      </c>
      <c r="E2441" s="116">
        <v>2403</v>
      </c>
      <c r="F2441" s="116">
        <v>2403</v>
      </c>
      <c r="G2441" s="116" t="s">
        <v>390</v>
      </c>
      <c r="H2441" s="116">
        <v>17546824</v>
      </c>
      <c r="I2441" s="116">
        <v>14530434</v>
      </c>
      <c r="J2441" s="116">
        <v>3016390</v>
      </c>
      <c r="K2441">
        <f t="shared" si="77"/>
        <v>0.17190518352495016</v>
      </c>
    </row>
    <row r="2442" spans="1:11" x14ac:dyDescent="0.3">
      <c r="A2442" t="str">
        <f t="shared" si="76"/>
        <v>2015_2457</v>
      </c>
      <c r="C2442" s="116">
        <v>2441</v>
      </c>
      <c r="D2442" s="116">
        <v>2015</v>
      </c>
      <c r="E2442" s="116">
        <v>2457</v>
      </c>
      <c r="F2442" s="116">
        <v>2457</v>
      </c>
      <c r="G2442" s="116" t="s">
        <v>134</v>
      </c>
      <c r="H2442" s="116">
        <v>5471666</v>
      </c>
      <c r="I2442" s="116">
        <v>4657115</v>
      </c>
      <c r="J2442" s="116">
        <v>814551</v>
      </c>
      <c r="K2442">
        <f t="shared" si="77"/>
        <v>0.14886709093720268</v>
      </c>
    </row>
    <row r="2443" spans="1:11" x14ac:dyDescent="0.3">
      <c r="A2443" t="str">
        <f t="shared" si="76"/>
        <v>2015_2466</v>
      </c>
      <c r="C2443" s="116">
        <v>2442</v>
      </c>
      <c r="D2443" s="116">
        <v>2015</v>
      </c>
      <c r="E2443" s="116">
        <v>2466</v>
      </c>
      <c r="F2443" s="116">
        <v>2466</v>
      </c>
      <c r="G2443" s="116" t="s">
        <v>135</v>
      </c>
      <c r="H2443" s="116">
        <v>16024178</v>
      </c>
      <c r="I2443" s="116">
        <v>14344157</v>
      </c>
      <c r="J2443" s="116">
        <v>1680021</v>
      </c>
      <c r="K2443">
        <f t="shared" si="77"/>
        <v>0.10484288180023961</v>
      </c>
    </row>
    <row r="2444" spans="1:11" x14ac:dyDescent="0.3">
      <c r="A2444" t="str">
        <f t="shared" si="76"/>
        <v>2015_2493</v>
      </c>
      <c r="C2444" s="116">
        <v>2443</v>
      </c>
      <c r="D2444" s="116">
        <v>2015</v>
      </c>
      <c r="E2444" s="116">
        <v>2493</v>
      </c>
      <c r="F2444" s="116">
        <v>2493</v>
      </c>
      <c r="G2444" s="116" t="s">
        <v>136</v>
      </c>
      <c r="H2444" s="116">
        <v>2536138</v>
      </c>
      <c r="I2444" s="116">
        <v>1394225</v>
      </c>
      <c r="J2444" s="116">
        <v>1141913</v>
      </c>
      <c r="K2444">
        <f t="shared" si="77"/>
        <v>0.45025665007188093</v>
      </c>
    </row>
    <row r="2445" spans="1:11" x14ac:dyDescent="0.3">
      <c r="A2445" t="str">
        <f t="shared" si="76"/>
        <v>2015_2502</v>
      </c>
      <c r="C2445" s="116">
        <v>2444</v>
      </c>
      <c r="D2445" s="116">
        <v>2015</v>
      </c>
      <c r="E2445" s="116">
        <v>2502</v>
      </c>
      <c r="F2445" s="116">
        <v>2502</v>
      </c>
      <c r="G2445" s="116" t="s">
        <v>137</v>
      </c>
      <c r="H2445" s="116">
        <v>7191916</v>
      </c>
      <c r="I2445" s="116">
        <v>6304580</v>
      </c>
      <c r="J2445" s="116">
        <v>887336</v>
      </c>
      <c r="K2445">
        <f t="shared" si="77"/>
        <v>0.12337963902804204</v>
      </c>
    </row>
    <row r="2446" spans="1:11" x14ac:dyDescent="0.3">
      <c r="A2446" t="str">
        <f t="shared" si="76"/>
        <v>2015_2511</v>
      </c>
      <c r="C2446" s="116">
        <v>2445</v>
      </c>
      <c r="D2446" s="116">
        <v>2015</v>
      </c>
      <c r="E2446" s="116">
        <v>2511</v>
      </c>
      <c r="F2446" s="116">
        <v>2511</v>
      </c>
      <c r="G2446" s="116" t="s">
        <v>138</v>
      </c>
      <c r="H2446" s="116">
        <v>27646465</v>
      </c>
      <c r="I2446" s="116">
        <v>20822682</v>
      </c>
      <c r="J2446" s="116">
        <v>6823783</v>
      </c>
      <c r="K2446">
        <f t="shared" si="77"/>
        <v>0.2468229844213356</v>
      </c>
    </row>
    <row r="2447" spans="1:11" x14ac:dyDescent="0.3">
      <c r="A2447" t="str">
        <f t="shared" si="76"/>
        <v>2015_2520</v>
      </c>
      <c r="C2447" s="116">
        <v>2446</v>
      </c>
      <c r="D2447" s="116">
        <v>2015</v>
      </c>
      <c r="E2447" s="116">
        <v>2520</v>
      </c>
      <c r="F2447" s="116">
        <v>2520</v>
      </c>
      <c r="G2447" s="116" t="s">
        <v>139</v>
      </c>
      <c r="H2447" s="116">
        <v>6982200</v>
      </c>
      <c r="I2447" s="116">
        <v>3735532</v>
      </c>
      <c r="J2447" s="116">
        <v>3246668</v>
      </c>
      <c r="K2447">
        <f t="shared" si="77"/>
        <v>0.46499212282661623</v>
      </c>
    </row>
    <row r="2448" spans="1:11" x14ac:dyDescent="0.3">
      <c r="A2448" t="str">
        <f t="shared" si="76"/>
        <v>2015_2556</v>
      </c>
      <c r="C2448" s="116">
        <v>2447</v>
      </c>
      <c r="D2448" s="116">
        <v>2015</v>
      </c>
      <c r="E2448" s="116">
        <v>2556</v>
      </c>
      <c r="F2448" s="116">
        <v>2556</v>
      </c>
      <c r="G2448" s="116" t="s">
        <v>140</v>
      </c>
      <c r="H2448" s="116">
        <v>5954061</v>
      </c>
      <c r="I2448" s="116">
        <v>4542975</v>
      </c>
      <c r="J2448" s="116">
        <v>1411086</v>
      </c>
      <c r="K2448">
        <f t="shared" si="77"/>
        <v>0.23699555647817513</v>
      </c>
    </row>
    <row r="2449" spans="1:11" x14ac:dyDescent="0.3">
      <c r="A2449" t="str">
        <f t="shared" si="76"/>
        <v>2015_3195</v>
      </c>
      <c r="C2449" s="116">
        <v>2448</v>
      </c>
      <c r="D2449" s="116">
        <v>2015</v>
      </c>
      <c r="E2449" s="116">
        <v>3195</v>
      </c>
      <c r="F2449" s="116">
        <v>3195</v>
      </c>
      <c r="G2449" s="116" t="s">
        <v>356</v>
      </c>
      <c r="H2449" s="116">
        <v>15517959</v>
      </c>
      <c r="I2449" s="116">
        <v>15762240</v>
      </c>
      <c r="J2449" s="116">
        <v>-244281</v>
      </c>
      <c r="K2449">
        <f t="shared" si="77"/>
        <v>-1.574182532638474E-2</v>
      </c>
    </row>
    <row r="2450" spans="1:11" x14ac:dyDescent="0.3">
      <c r="A2450" t="str">
        <f t="shared" si="76"/>
        <v>2015_2709</v>
      </c>
      <c r="C2450" s="116">
        <v>2449</v>
      </c>
      <c r="D2450" s="116">
        <v>2015</v>
      </c>
      <c r="E2450" s="116">
        <v>2709</v>
      </c>
      <c r="F2450" s="116">
        <v>2709</v>
      </c>
      <c r="G2450" s="116" t="s">
        <v>142</v>
      </c>
      <c r="H2450" s="116">
        <v>22892367</v>
      </c>
      <c r="I2450" s="116">
        <v>17197205</v>
      </c>
      <c r="J2450" s="116">
        <v>5695162</v>
      </c>
      <c r="K2450">
        <f t="shared" si="77"/>
        <v>0.24877995359763366</v>
      </c>
    </row>
    <row r="2451" spans="1:11" x14ac:dyDescent="0.3">
      <c r="A2451" t="str">
        <f t="shared" si="76"/>
        <v>2015_2718</v>
      </c>
      <c r="C2451" s="116">
        <v>2450</v>
      </c>
      <c r="D2451" s="116">
        <v>2015</v>
      </c>
      <c r="E2451" s="116">
        <v>2718</v>
      </c>
      <c r="F2451" s="116">
        <v>2718</v>
      </c>
      <c r="G2451" s="116" t="s">
        <v>143</v>
      </c>
      <c r="H2451" s="116">
        <v>7500793</v>
      </c>
      <c r="I2451" s="116">
        <v>6397856</v>
      </c>
      <c r="J2451" s="116">
        <v>1102937</v>
      </c>
      <c r="K2451">
        <f t="shared" si="77"/>
        <v>0.14704271934980742</v>
      </c>
    </row>
    <row r="2452" spans="1:11" x14ac:dyDescent="0.3">
      <c r="A2452" t="str">
        <f t="shared" si="76"/>
        <v>2015_2727</v>
      </c>
      <c r="C2452" s="116">
        <v>2451</v>
      </c>
      <c r="D2452" s="116">
        <v>2015</v>
      </c>
      <c r="E2452" s="116">
        <v>2727</v>
      </c>
      <c r="F2452" s="116">
        <v>2727</v>
      </c>
      <c r="G2452" s="116" t="s">
        <v>144</v>
      </c>
      <c r="H2452" s="116">
        <v>7376578</v>
      </c>
      <c r="I2452" s="116">
        <v>6857551</v>
      </c>
      <c r="J2452" s="116">
        <v>519027</v>
      </c>
      <c r="K2452">
        <f t="shared" si="77"/>
        <v>7.0361487399712985E-2</v>
      </c>
    </row>
    <row r="2453" spans="1:11" x14ac:dyDescent="0.3">
      <c r="A2453" t="str">
        <f t="shared" si="76"/>
        <v>2015_2754</v>
      </c>
      <c r="C2453" s="116">
        <v>2452</v>
      </c>
      <c r="D2453" s="116">
        <v>2015</v>
      </c>
      <c r="E2453" s="116">
        <v>2754</v>
      </c>
      <c r="F2453" s="116">
        <v>2754</v>
      </c>
      <c r="G2453" s="116" t="s">
        <v>145</v>
      </c>
      <c r="H2453" s="116">
        <v>6651066</v>
      </c>
      <c r="I2453" s="116">
        <v>5573108</v>
      </c>
      <c r="J2453" s="116">
        <v>1077958</v>
      </c>
      <c r="K2453">
        <f t="shared" si="77"/>
        <v>0.1620729669499596</v>
      </c>
    </row>
    <row r="2454" spans="1:11" x14ac:dyDescent="0.3">
      <c r="A2454" t="str">
        <f t="shared" si="76"/>
        <v>2015_2766</v>
      </c>
      <c r="C2454" s="116">
        <v>2453</v>
      </c>
      <c r="D2454" s="116">
        <v>2015</v>
      </c>
      <c r="E2454" s="116">
        <v>2766</v>
      </c>
      <c r="F2454" s="116">
        <v>2766</v>
      </c>
      <c r="G2454" s="116" t="s">
        <v>593</v>
      </c>
      <c r="H2454" s="116">
        <v>5207524</v>
      </c>
      <c r="I2454" s="116">
        <v>3853247</v>
      </c>
      <c r="J2454" s="116">
        <v>1354277</v>
      </c>
      <c r="K2454">
        <f t="shared" si="77"/>
        <v>0.26006159549144658</v>
      </c>
    </row>
    <row r="2455" spans="1:11" x14ac:dyDescent="0.3">
      <c r="A2455" t="str">
        <f t="shared" si="76"/>
        <v>2015_2772</v>
      </c>
      <c r="C2455" s="116">
        <v>2454</v>
      </c>
      <c r="D2455" s="116">
        <v>2015</v>
      </c>
      <c r="E2455" s="116">
        <v>2772</v>
      </c>
      <c r="F2455" s="116">
        <v>2772</v>
      </c>
      <c r="G2455" s="116" t="s">
        <v>147</v>
      </c>
      <c r="H2455" s="116">
        <v>3188019</v>
      </c>
      <c r="I2455" s="116">
        <v>3094831</v>
      </c>
      <c r="J2455" s="116">
        <v>93188</v>
      </c>
      <c r="K2455">
        <f t="shared" si="77"/>
        <v>2.9230691536029113E-2</v>
      </c>
    </row>
    <row r="2456" spans="1:11" x14ac:dyDescent="0.3">
      <c r="A2456" t="str">
        <f t="shared" si="76"/>
        <v>2015_2781</v>
      </c>
      <c r="C2456" s="116">
        <v>2455</v>
      </c>
      <c r="D2456" s="116">
        <v>2015</v>
      </c>
      <c r="E2456" s="116">
        <v>2781</v>
      </c>
      <c r="F2456" s="116">
        <v>2781</v>
      </c>
      <c r="G2456" s="116" t="s">
        <v>148</v>
      </c>
      <c r="H2456" s="116">
        <v>16493558</v>
      </c>
      <c r="I2456" s="116">
        <v>13771073</v>
      </c>
      <c r="J2456" s="116">
        <v>2722485</v>
      </c>
      <c r="K2456">
        <f t="shared" si="77"/>
        <v>0.16506353571497429</v>
      </c>
    </row>
    <row r="2457" spans="1:11" x14ac:dyDescent="0.3">
      <c r="A2457" t="str">
        <f t="shared" si="76"/>
        <v>2015_2826</v>
      </c>
      <c r="C2457" s="116">
        <v>2456</v>
      </c>
      <c r="D2457" s="116">
        <v>2015</v>
      </c>
      <c r="E2457" s="116">
        <v>2826</v>
      </c>
      <c r="F2457" s="116">
        <v>2826</v>
      </c>
      <c r="G2457" s="116" t="s">
        <v>149</v>
      </c>
      <c r="H2457" s="116">
        <v>23254891</v>
      </c>
      <c r="I2457" s="116">
        <v>16709931</v>
      </c>
      <c r="J2457" s="116">
        <v>6544960</v>
      </c>
      <c r="K2457">
        <f t="shared" si="77"/>
        <v>0.28144444968587468</v>
      </c>
    </row>
    <row r="2458" spans="1:11" x14ac:dyDescent="0.3">
      <c r="A2458" t="str">
        <f t="shared" si="76"/>
        <v>2015_2846</v>
      </c>
      <c r="C2458" s="116">
        <v>2457</v>
      </c>
      <c r="D2458" s="116">
        <v>2015</v>
      </c>
      <c r="E2458" s="116">
        <v>2846</v>
      </c>
      <c r="F2458" s="116">
        <v>2846</v>
      </c>
      <c r="G2458" s="116" t="s">
        <v>151</v>
      </c>
      <c r="H2458" s="116">
        <v>6423508</v>
      </c>
      <c r="I2458" s="116">
        <v>3215483</v>
      </c>
      <c r="J2458" s="116">
        <v>3208025</v>
      </c>
      <c r="K2458">
        <f t="shared" si="77"/>
        <v>0.4994194760868983</v>
      </c>
    </row>
    <row r="2459" spans="1:11" x14ac:dyDescent="0.3">
      <c r="A2459" t="str">
        <f t="shared" si="76"/>
        <v>2015_2862</v>
      </c>
      <c r="C2459" s="116">
        <v>2458</v>
      </c>
      <c r="D2459" s="116">
        <v>2015</v>
      </c>
      <c r="E2459" s="116">
        <v>2862</v>
      </c>
      <c r="F2459" s="116">
        <v>2862</v>
      </c>
      <c r="G2459" s="116" t="s">
        <v>152</v>
      </c>
      <c r="H2459" s="116">
        <v>8739548</v>
      </c>
      <c r="I2459" s="116">
        <v>7066596</v>
      </c>
      <c r="J2459" s="116">
        <v>1672952</v>
      </c>
      <c r="K2459">
        <f t="shared" si="77"/>
        <v>0.19142317199928419</v>
      </c>
    </row>
    <row r="2460" spans="1:11" x14ac:dyDescent="0.3">
      <c r="A2460" t="str">
        <f t="shared" si="76"/>
        <v>2015_2977</v>
      </c>
      <c r="C2460" s="116">
        <v>2459</v>
      </c>
      <c r="D2460" s="116">
        <v>2015</v>
      </c>
      <c r="E2460" s="116">
        <v>2977</v>
      </c>
      <c r="F2460" s="116">
        <v>2977</v>
      </c>
      <c r="G2460" s="116" t="s">
        <v>153</v>
      </c>
      <c r="H2460" s="116">
        <v>8098648</v>
      </c>
      <c r="I2460" s="116">
        <v>7950919</v>
      </c>
      <c r="J2460" s="116">
        <v>147729</v>
      </c>
      <c r="K2460">
        <f t="shared" si="77"/>
        <v>1.8241192850954876E-2</v>
      </c>
    </row>
    <row r="2461" spans="1:11" x14ac:dyDescent="0.3">
      <c r="A2461" t="str">
        <f t="shared" si="76"/>
        <v>2015_2988</v>
      </c>
      <c r="C2461" s="116">
        <v>2460</v>
      </c>
      <c r="D2461" s="116">
        <v>2015</v>
      </c>
      <c r="E2461" s="116">
        <v>2988</v>
      </c>
      <c r="F2461" s="116">
        <v>2988</v>
      </c>
      <c r="G2461" s="116" t="s">
        <v>154</v>
      </c>
      <c r="H2461" s="116">
        <v>7856069</v>
      </c>
      <c r="I2461" s="116">
        <v>6828596</v>
      </c>
      <c r="J2461" s="116">
        <v>1027473</v>
      </c>
      <c r="K2461">
        <f t="shared" si="77"/>
        <v>0.13078716594775325</v>
      </c>
    </row>
    <row r="2462" spans="1:11" x14ac:dyDescent="0.3">
      <c r="A2462" t="str">
        <f t="shared" si="76"/>
        <v>2015_3029</v>
      </c>
      <c r="C2462" s="116">
        <v>2461</v>
      </c>
      <c r="D2462" s="116">
        <v>2015</v>
      </c>
      <c r="E2462" s="116">
        <v>3029</v>
      </c>
      <c r="F2462" s="116">
        <v>3029</v>
      </c>
      <c r="G2462" s="116" t="s">
        <v>155</v>
      </c>
      <c r="H2462" s="116">
        <v>16724938</v>
      </c>
      <c r="I2462" s="116">
        <v>14455354</v>
      </c>
      <c r="J2462" s="116">
        <v>2269584</v>
      </c>
      <c r="K2462">
        <f t="shared" si="77"/>
        <v>0.1357005927316442</v>
      </c>
    </row>
    <row r="2463" spans="1:11" x14ac:dyDescent="0.3">
      <c r="A2463" t="str">
        <f t="shared" si="76"/>
        <v>2015_3033</v>
      </c>
      <c r="C2463" s="116">
        <v>2462</v>
      </c>
      <c r="D2463" s="116">
        <v>2015</v>
      </c>
      <c r="E2463" s="116">
        <v>3033</v>
      </c>
      <c r="F2463" s="116">
        <v>3033</v>
      </c>
      <c r="G2463" s="116" t="s">
        <v>156</v>
      </c>
      <c r="H2463" s="116">
        <v>7421222</v>
      </c>
      <c r="I2463" s="116">
        <v>5744508</v>
      </c>
      <c r="J2463" s="116">
        <v>1676714</v>
      </c>
      <c r="K2463">
        <f t="shared" si="77"/>
        <v>0.22593502795092238</v>
      </c>
    </row>
    <row r="2464" spans="1:11" x14ac:dyDescent="0.3">
      <c r="A2464" t="str">
        <f t="shared" si="76"/>
        <v>2015_3042</v>
      </c>
      <c r="C2464" s="116">
        <v>2463</v>
      </c>
      <c r="D2464" s="116">
        <v>2015</v>
      </c>
      <c r="E2464" s="116">
        <v>3042</v>
      </c>
      <c r="F2464" s="116">
        <v>3042</v>
      </c>
      <c r="G2464" s="116" t="s">
        <v>157</v>
      </c>
      <c r="H2464" s="116">
        <v>9148511</v>
      </c>
      <c r="I2464" s="116">
        <v>7419200</v>
      </c>
      <c r="J2464" s="116">
        <v>1729311</v>
      </c>
      <c r="K2464">
        <f t="shared" si="77"/>
        <v>0.18902649841050637</v>
      </c>
    </row>
    <row r="2465" spans="1:11" x14ac:dyDescent="0.3">
      <c r="A2465" t="str">
        <f t="shared" si="76"/>
        <v>2015_3060</v>
      </c>
      <c r="C2465" s="116">
        <v>2464</v>
      </c>
      <c r="D2465" s="116">
        <v>2015</v>
      </c>
      <c r="E2465" s="116">
        <v>3060</v>
      </c>
      <c r="F2465" s="116">
        <v>3060</v>
      </c>
      <c r="G2465" s="116" t="s">
        <v>158</v>
      </c>
      <c r="H2465" s="116">
        <v>15892075</v>
      </c>
      <c r="I2465" s="116">
        <v>14560577</v>
      </c>
      <c r="J2465" s="116">
        <v>1331498</v>
      </c>
      <c r="K2465">
        <f t="shared" si="77"/>
        <v>8.3783772729489378E-2</v>
      </c>
    </row>
    <row r="2466" spans="1:11" x14ac:dyDescent="0.3">
      <c r="A2466" t="str">
        <f t="shared" si="76"/>
        <v>2015_3168</v>
      </c>
      <c r="C2466" s="116">
        <v>2465</v>
      </c>
      <c r="D2466" s="116">
        <v>2015</v>
      </c>
      <c r="E2466" s="116">
        <v>3168</v>
      </c>
      <c r="F2466" s="116">
        <v>3168</v>
      </c>
      <c r="G2466" s="116" t="s">
        <v>165</v>
      </c>
      <c r="H2466" s="116">
        <v>9765180</v>
      </c>
      <c r="I2466" s="116">
        <v>7601852</v>
      </c>
      <c r="J2466" s="116">
        <v>2163328</v>
      </c>
      <c r="K2466">
        <f t="shared" si="77"/>
        <v>0.2215348821015076</v>
      </c>
    </row>
    <row r="2467" spans="1:11" x14ac:dyDescent="0.3">
      <c r="A2467" t="str">
        <f t="shared" si="76"/>
        <v>2015_3105</v>
      </c>
      <c r="C2467" s="116">
        <v>2466</v>
      </c>
      <c r="D2467" s="116">
        <v>2015</v>
      </c>
      <c r="E2467" s="116">
        <v>3105</v>
      </c>
      <c r="F2467" s="116">
        <v>3105</v>
      </c>
      <c r="G2467" s="116" t="s">
        <v>159</v>
      </c>
      <c r="H2467" s="116">
        <v>18318328</v>
      </c>
      <c r="I2467" s="116">
        <v>16436669</v>
      </c>
      <c r="J2467" s="116">
        <v>1881659</v>
      </c>
      <c r="K2467">
        <f t="shared" si="77"/>
        <v>0.10272001898863259</v>
      </c>
    </row>
    <row r="2468" spans="1:11" x14ac:dyDescent="0.3">
      <c r="A2468" t="str">
        <f t="shared" si="76"/>
        <v>2015_3114</v>
      </c>
      <c r="C2468" s="116">
        <v>2467</v>
      </c>
      <c r="D2468" s="116">
        <v>2015</v>
      </c>
      <c r="E2468" s="116">
        <v>3114</v>
      </c>
      <c r="F2468" s="116">
        <v>3114</v>
      </c>
      <c r="G2468" s="116" t="s">
        <v>160</v>
      </c>
      <c r="H2468" s="116">
        <v>40474708</v>
      </c>
      <c r="I2468" s="116">
        <v>33933222</v>
      </c>
      <c r="J2468" s="116">
        <v>6541486</v>
      </c>
      <c r="K2468">
        <f t="shared" si="77"/>
        <v>0.16161910297166318</v>
      </c>
    </row>
    <row r="2469" spans="1:11" x14ac:dyDescent="0.3">
      <c r="A2469" t="str">
        <f t="shared" si="76"/>
        <v>2015_3119</v>
      </c>
      <c r="C2469" s="116">
        <v>2468</v>
      </c>
      <c r="D2469" s="116">
        <v>2015</v>
      </c>
      <c r="E2469" s="116">
        <v>3119</v>
      </c>
      <c r="F2469" s="116">
        <v>3119</v>
      </c>
      <c r="G2469" s="116" t="s">
        <v>161</v>
      </c>
      <c r="H2469" s="116">
        <v>10789858</v>
      </c>
      <c r="I2469" s="116">
        <v>8910903</v>
      </c>
      <c r="J2469" s="116">
        <v>1878955</v>
      </c>
      <c r="K2469">
        <f t="shared" si="77"/>
        <v>0.17414084596850116</v>
      </c>
    </row>
    <row r="2470" spans="1:11" x14ac:dyDescent="0.3">
      <c r="A2470" t="str">
        <f t="shared" si="76"/>
        <v>2015_3141</v>
      </c>
      <c r="C2470" s="116">
        <v>2469</v>
      </c>
      <c r="D2470" s="116">
        <v>2015</v>
      </c>
      <c r="E2470" s="116">
        <v>3141</v>
      </c>
      <c r="F2470" s="116">
        <v>3141</v>
      </c>
      <c r="G2470" s="116" t="s">
        <v>162</v>
      </c>
      <c r="H2470" s="116">
        <v>145109468</v>
      </c>
      <c r="I2470" s="116">
        <v>138665217</v>
      </c>
      <c r="J2470" s="116">
        <v>6444251</v>
      </c>
      <c r="K2470">
        <f t="shared" si="77"/>
        <v>4.44095832533822E-2</v>
      </c>
    </row>
    <row r="2471" spans="1:11" x14ac:dyDescent="0.3">
      <c r="A2471" t="str">
        <f t="shared" si="76"/>
        <v>2015_3150</v>
      </c>
      <c r="C2471" s="116">
        <v>2470</v>
      </c>
      <c r="D2471" s="116">
        <v>2015</v>
      </c>
      <c r="E2471" s="116">
        <v>3150</v>
      </c>
      <c r="F2471" s="116">
        <v>3150</v>
      </c>
      <c r="G2471" s="116" t="s">
        <v>163</v>
      </c>
      <c r="H2471" s="116">
        <v>15789748</v>
      </c>
      <c r="I2471" s="116">
        <v>12238901</v>
      </c>
      <c r="J2471" s="116">
        <v>3550847</v>
      </c>
      <c r="K2471">
        <f t="shared" si="77"/>
        <v>0.22488306969813579</v>
      </c>
    </row>
    <row r="2472" spans="1:11" x14ac:dyDescent="0.3">
      <c r="A2472" t="str">
        <f t="shared" si="76"/>
        <v>2015_3154</v>
      </c>
      <c r="C2472" s="116">
        <v>2471</v>
      </c>
      <c r="D2472" s="116">
        <v>2015</v>
      </c>
      <c r="E2472" s="116">
        <v>3154</v>
      </c>
      <c r="F2472" s="116">
        <v>3154</v>
      </c>
      <c r="G2472" s="116" t="s">
        <v>164</v>
      </c>
      <c r="H2472" s="116">
        <v>6881092</v>
      </c>
      <c r="I2472" s="116">
        <v>6085468</v>
      </c>
      <c r="J2472" s="116">
        <v>795624</v>
      </c>
      <c r="K2472">
        <f t="shared" si="77"/>
        <v>0.11562467120044319</v>
      </c>
    </row>
    <row r="2473" spans="1:11" x14ac:dyDescent="0.3">
      <c r="A2473" t="str">
        <f t="shared" si="76"/>
        <v>2015_3186</v>
      </c>
      <c r="C2473" s="116">
        <v>2472</v>
      </c>
      <c r="D2473" s="116">
        <v>2015</v>
      </c>
      <c r="E2473" s="116">
        <v>3186</v>
      </c>
      <c r="F2473" s="116">
        <v>3186</v>
      </c>
      <c r="G2473" s="116" t="s">
        <v>787</v>
      </c>
      <c r="H2473" s="116">
        <v>6541982</v>
      </c>
      <c r="I2473" s="116">
        <v>3901406</v>
      </c>
      <c r="J2473" s="116">
        <v>2640576</v>
      </c>
      <c r="K2473">
        <f t="shared" si="77"/>
        <v>0.40363547316394327</v>
      </c>
    </row>
    <row r="2474" spans="1:11" x14ac:dyDescent="0.3">
      <c r="A2474" t="str">
        <f t="shared" si="76"/>
        <v>2015_3204</v>
      </c>
      <c r="C2474" s="116">
        <v>2473</v>
      </c>
      <c r="D2474" s="116">
        <v>2015</v>
      </c>
      <c r="E2474" s="116">
        <v>3204</v>
      </c>
      <c r="F2474" s="116">
        <v>3204</v>
      </c>
      <c r="G2474" s="116" t="s">
        <v>166</v>
      </c>
      <c r="H2474" s="116">
        <v>11861819</v>
      </c>
      <c r="I2474" s="116">
        <v>8968774</v>
      </c>
      <c r="J2474" s="116">
        <v>2893045</v>
      </c>
      <c r="K2474">
        <f t="shared" si="77"/>
        <v>0.24389556104337792</v>
      </c>
    </row>
    <row r="2475" spans="1:11" x14ac:dyDescent="0.3">
      <c r="A2475" t="str">
        <f t="shared" si="76"/>
        <v>2015_3231</v>
      </c>
      <c r="C2475" s="116">
        <v>2474</v>
      </c>
      <c r="D2475" s="116">
        <v>2015</v>
      </c>
      <c r="E2475" s="116">
        <v>3231</v>
      </c>
      <c r="F2475" s="116">
        <v>3231</v>
      </c>
      <c r="G2475" s="116" t="s">
        <v>167</v>
      </c>
      <c r="H2475" s="116">
        <v>76055115</v>
      </c>
      <c r="I2475" s="116">
        <v>68388620</v>
      </c>
      <c r="J2475" s="116">
        <v>7666495</v>
      </c>
      <c r="K2475">
        <f t="shared" si="77"/>
        <v>0.10080183298651248</v>
      </c>
    </row>
    <row r="2476" spans="1:11" x14ac:dyDescent="0.3">
      <c r="A2476" t="str">
        <f t="shared" si="76"/>
        <v>2015_3312</v>
      </c>
      <c r="C2476" s="116">
        <v>2475</v>
      </c>
      <c r="D2476" s="116">
        <v>2015</v>
      </c>
      <c r="E2476" s="116">
        <v>3312</v>
      </c>
      <c r="F2476" s="116">
        <v>3312</v>
      </c>
      <c r="G2476" s="116" t="s">
        <v>168</v>
      </c>
      <c r="H2476" s="116">
        <v>27918064</v>
      </c>
      <c r="I2476" s="116">
        <v>21506798</v>
      </c>
      <c r="J2476" s="116">
        <v>6411266</v>
      </c>
      <c r="K2476">
        <f t="shared" si="77"/>
        <v>0.2296457949233156</v>
      </c>
    </row>
    <row r="2477" spans="1:11" x14ac:dyDescent="0.3">
      <c r="A2477" t="str">
        <f t="shared" si="76"/>
        <v>2015_3330</v>
      </c>
      <c r="C2477" s="116">
        <v>2476</v>
      </c>
      <c r="D2477" s="116">
        <v>2015</v>
      </c>
      <c r="E2477" s="116">
        <v>3330</v>
      </c>
      <c r="F2477" s="116">
        <v>3330</v>
      </c>
      <c r="G2477" s="116" t="s">
        <v>169</v>
      </c>
      <c r="H2477" s="116">
        <v>4482517</v>
      </c>
      <c r="I2477" s="116">
        <v>3699148</v>
      </c>
      <c r="J2477" s="116">
        <v>783369</v>
      </c>
      <c r="K2477">
        <f t="shared" si="77"/>
        <v>0.17476096576990116</v>
      </c>
    </row>
    <row r="2478" spans="1:11" x14ac:dyDescent="0.3">
      <c r="A2478" t="str">
        <f t="shared" si="76"/>
        <v>2015_3348</v>
      </c>
      <c r="C2478" s="116">
        <v>2477</v>
      </c>
      <c r="D2478" s="116">
        <v>2015</v>
      </c>
      <c r="E2478" s="116">
        <v>3348</v>
      </c>
      <c r="F2478" s="116">
        <v>3348</v>
      </c>
      <c r="G2478" s="116" t="s">
        <v>170</v>
      </c>
      <c r="H2478" s="116">
        <v>5328517</v>
      </c>
      <c r="I2478" s="116">
        <v>4990994</v>
      </c>
      <c r="J2478" s="116">
        <v>337523</v>
      </c>
      <c r="K2478">
        <f t="shared" si="77"/>
        <v>6.3342764975695867E-2</v>
      </c>
    </row>
    <row r="2479" spans="1:11" x14ac:dyDescent="0.3">
      <c r="A2479" t="str">
        <f t="shared" si="76"/>
        <v>2015_3375</v>
      </c>
      <c r="C2479" s="116">
        <v>2478</v>
      </c>
      <c r="D2479" s="116">
        <v>2015</v>
      </c>
      <c r="E2479" s="116">
        <v>3375</v>
      </c>
      <c r="F2479" s="116">
        <v>3375</v>
      </c>
      <c r="G2479" s="116" t="s">
        <v>171</v>
      </c>
      <c r="H2479" s="116">
        <v>22463832</v>
      </c>
      <c r="I2479" s="116">
        <v>18260303</v>
      </c>
      <c r="J2479" s="116">
        <v>4203529</v>
      </c>
      <c r="K2479">
        <f t="shared" si="77"/>
        <v>0.1871243071974541</v>
      </c>
    </row>
    <row r="2480" spans="1:11" x14ac:dyDescent="0.3">
      <c r="A2480" t="str">
        <f t="shared" si="76"/>
        <v>2015_3420</v>
      </c>
      <c r="C2480" s="116">
        <v>2479</v>
      </c>
      <c r="D2480" s="116">
        <v>2015</v>
      </c>
      <c r="E2480" s="116">
        <v>3420</v>
      </c>
      <c r="F2480" s="116">
        <v>3420</v>
      </c>
      <c r="G2480" s="116" t="s">
        <v>172</v>
      </c>
      <c r="H2480" s="116">
        <v>9320986</v>
      </c>
      <c r="I2480" s="116">
        <v>7200753</v>
      </c>
      <c r="J2480" s="116">
        <v>2120233</v>
      </c>
      <c r="K2480">
        <f t="shared" si="77"/>
        <v>0.22746874633220135</v>
      </c>
    </row>
    <row r="2481" spans="1:11" x14ac:dyDescent="0.3">
      <c r="A2481" t="str">
        <f t="shared" si="76"/>
        <v>2015_3465</v>
      </c>
      <c r="C2481" s="116">
        <v>2480</v>
      </c>
      <c r="D2481" s="116">
        <v>2015</v>
      </c>
      <c r="E2481" s="116">
        <v>3465</v>
      </c>
      <c r="F2481" s="116">
        <v>3465</v>
      </c>
      <c r="G2481" s="116" t="s">
        <v>173</v>
      </c>
      <c r="H2481" s="116">
        <v>5804782</v>
      </c>
      <c r="I2481" s="116">
        <v>4240818</v>
      </c>
      <c r="J2481" s="116">
        <v>1563964</v>
      </c>
      <c r="K2481">
        <f t="shared" si="77"/>
        <v>0.26942682774305737</v>
      </c>
    </row>
    <row r="2482" spans="1:11" x14ac:dyDescent="0.3">
      <c r="A2482" t="str">
        <f t="shared" si="76"/>
        <v>2015_3537</v>
      </c>
      <c r="C2482" s="116">
        <v>2481</v>
      </c>
      <c r="D2482" s="116">
        <v>2015</v>
      </c>
      <c r="E2482" s="116">
        <v>3537</v>
      </c>
      <c r="F2482" s="116">
        <v>3537</v>
      </c>
      <c r="G2482" s="116" t="s">
        <v>174</v>
      </c>
      <c r="H2482" s="116">
        <v>3424115</v>
      </c>
      <c r="I2482" s="116">
        <v>3523098</v>
      </c>
      <c r="J2482" s="116">
        <v>-98983</v>
      </c>
      <c r="K2482">
        <f t="shared" si="77"/>
        <v>-2.8907615544454552E-2</v>
      </c>
    </row>
    <row r="2483" spans="1:11" x14ac:dyDescent="0.3">
      <c r="A2483" t="str">
        <f t="shared" si="76"/>
        <v>2015_3555</v>
      </c>
      <c r="C2483" s="116">
        <v>2482</v>
      </c>
      <c r="D2483" s="116">
        <v>2015</v>
      </c>
      <c r="E2483" s="116">
        <v>3555</v>
      </c>
      <c r="F2483" s="116">
        <v>3555</v>
      </c>
      <c r="G2483" s="116" t="s">
        <v>175</v>
      </c>
      <c r="H2483" s="116">
        <v>7206014</v>
      </c>
      <c r="I2483" s="116">
        <v>6581822</v>
      </c>
      <c r="J2483" s="116">
        <v>624192</v>
      </c>
      <c r="K2483">
        <f t="shared" si="77"/>
        <v>8.6620980753021021E-2</v>
      </c>
    </row>
    <row r="2484" spans="1:11" x14ac:dyDescent="0.3">
      <c r="A2484" t="str">
        <f t="shared" si="76"/>
        <v>2015_3600</v>
      </c>
      <c r="C2484" s="116">
        <v>2483</v>
      </c>
      <c r="D2484" s="116">
        <v>2015</v>
      </c>
      <c r="E2484" s="116">
        <v>3600</v>
      </c>
      <c r="F2484" s="116">
        <v>3600</v>
      </c>
      <c r="G2484" s="116" t="s">
        <v>177</v>
      </c>
      <c r="H2484" s="116">
        <v>26002172</v>
      </c>
      <c r="I2484" s="116">
        <v>21011967</v>
      </c>
      <c r="J2484" s="116">
        <v>4990205</v>
      </c>
      <c r="K2484">
        <f t="shared" si="77"/>
        <v>0.19191492926052486</v>
      </c>
    </row>
    <row r="2485" spans="1:11" x14ac:dyDescent="0.3">
      <c r="A2485" t="str">
        <f t="shared" si="76"/>
        <v>2015_3609</v>
      </c>
      <c r="C2485" s="116">
        <v>2484</v>
      </c>
      <c r="D2485" s="116">
        <v>2015</v>
      </c>
      <c r="E2485" s="116">
        <v>3609</v>
      </c>
      <c r="F2485" s="116">
        <v>3609</v>
      </c>
      <c r="G2485" s="116" t="s">
        <v>178</v>
      </c>
      <c r="H2485" s="116">
        <v>6790922</v>
      </c>
      <c r="I2485" s="116">
        <v>5011185</v>
      </c>
      <c r="J2485" s="116">
        <v>1779737</v>
      </c>
      <c r="K2485">
        <f t="shared" si="77"/>
        <v>0.26207590073925163</v>
      </c>
    </row>
    <row r="2486" spans="1:11" x14ac:dyDescent="0.3">
      <c r="A2486" t="str">
        <f t="shared" si="76"/>
        <v>2015_3645</v>
      </c>
      <c r="C2486" s="116">
        <v>2485</v>
      </c>
      <c r="D2486" s="116">
        <v>2015</v>
      </c>
      <c r="E2486" s="116">
        <v>3645</v>
      </c>
      <c r="F2486" s="116">
        <v>3645</v>
      </c>
      <c r="G2486" s="116" t="s">
        <v>179</v>
      </c>
      <c r="H2486" s="116">
        <v>36403003</v>
      </c>
      <c r="I2486" s="116">
        <v>30560175</v>
      </c>
      <c r="J2486" s="116">
        <v>5842828</v>
      </c>
      <c r="K2486">
        <f t="shared" si="77"/>
        <v>0.16050401116633153</v>
      </c>
    </row>
    <row r="2487" spans="1:11" x14ac:dyDescent="0.3">
      <c r="A2487" t="str">
        <f t="shared" si="76"/>
        <v>2015_3715</v>
      </c>
      <c r="C2487" s="116">
        <v>2486</v>
      </c>
      <c r="D2487" s="116">
        <v>2015</v>
      </c>
      <c r="E2487" s="116">
        <v>3715</v>
      </c>
      <c r="F2487" s="116">
        <v>3715</v>
      </c>
      <c r="G2487" s="116" t="s">
        <v>181</v>
      </c>
      <c r="H2487" s="116">
        <v>85872530</v>
      </c>
      <c r="I2487" s="116">
        <v>73021462</v>
      </c>
      <c r="J2487" s="116">
        <v>12851068</v>
      </c>
      <c r="K2487">
        <f t="shared" si="77"/>
        <v>0.14965284008751112</v>
      </c>
    </row>
    <row r="2488" spans="1:11" x14ac:dyDescent="0.3">
      <c r="A2488" t="str">
        <f t="shared" si="76"/>
        <v>2015_3744</v>
      </c>
      <c r="C2488" s="116">
        <v>2487</v>
      </c>
      <c r="D2488" s="116">
        <v>2015</v>
      </c>
      <c r="E2488" s="116">
        <v>3744</v>
      </c>
      <c r="F2488" s="116">
        <v>3744</v>
      </c>
      <c r="G2488" s="116" t="s">
        <v>182</v>
      </c>
      <c r="H2488" s="116">
        <v>8507630</v>
      </c>
      <c r="I2488" s="116">
        <v>6808458</v>
      </c>
      <c r="J2488" s="116">
        <v>1699172</v>
      </c>
      <c r="K2488">
        <f t="shared" si="77"/>
        <v>0.19972330719601111</v>
      </c>
    </row>
    <row r="2489" spans="1:11" x14ac:dyDescent="0.3">
      <c r="A2489" t="str">
        <f t="shared" si="76"/>
        <v>2015_3798</v>
      </c>
      <c r="C2489" s="116">
        <v>2488</v>
      </c>
      <c r="D2489" s="116">
        <v>2015</v>
      </c>
      <c r="E2489" s="116">
        <v>3798</v>
      </c>
      <c r="F2489" s="116">
        <v>3798</v>
      </c>
      <c r="G2489" s="116" t="s">
        <v>183</v>
      </c>
      <c r="H2489" s="116">
        <v>7912191</v>
      </c>
      <c r="I2489" s="116">
        <v>6503088</v>
      </c>
      <c r="J2489" s="116">
        <v>1409103</v>
      </c>
      <c r="K2489">
        <f t="shared" si="77"/>
        <v>0.17809264210128395</v>
      </c>
    </row>
    <row r="2490" spans="1:11" x14ac:dyDescent="0.3">
      <c r="A2490" t="str">
        <f t="shared" si="76"/>
        <v>2015_3816</v>
      </c>
      <c r="C2490" s="116">
        <v>2489</v>
      </c>
      <c r="D2490" s="116">
        <v>2015</v>
      </c>
      <c r="E2490" s="116">
        <v>3816</v>
      </c>
      <c r="F2490" s="116">
        <v>3816</v>
      </c>
      <c r="G2490" s="116" t="s">
        <v>184</v>
      </c>
      <c r="H2490" s="116">
        <v>6809156</v>
      </c>
      <c r="I2490" s="116">
        <v>4697733</v>
      </c>
      <c r="J2490" s="116">
        <v>2111423</v>
      </c>
      <c r="K2490">
        <f t="shared" si="77"/>
        <v>0.31008586086146361</v>
      </c>
    </row>
    <row r="2491" spans="1:11" x14ac:dyDescent="0.3">
      <c r="A2491" t="str">
        <f t="shared" si="76"/>
        <v>2015_3841</v>
      </c>
      <c r="C2491" s="116">
        <v>2490</v>
      </c>
      <c r="D2491" s="116">
        <v>2015</v>
      </c>
      <c r="E2491" s="116">
        <v>3841</v>
      </c>
      <c r="F2491" s="116">
        <v>3841</v>
      </c>
      <c r="G2491" s="116" t="s">
        <v>185</v>
      </c>
      <c r="H2491" s="116">
        <v>10337526</v>
      </c>
      <c r="I2491" s="116">
        <v>8089601</v>
      </c>
      <c r="J2491" s="116">
        <v>2247925</v>
      </c>
      <c r="K2491">
        <f t="shared" si="77"/>
        <v>0.21745289927203085</v>
      </c>
    </row>
    <row r="2492" spans="1:11" x14ac:dyDescent="0.3">
      <c r="A2492" t="str">
        <f t="shared" si="76"/>
        <v>2015_3897</v>
      </c>
      <c r="C2492" s="116">
        <v>2491</v>
      </c>
      <c r="D2492" s="116">
        <v>2015</v>
      </c>
      <c r="E2492" s="116">
        <v>3897</v>
      </c>
      <c r="F2492" s="116">
        <v>3897</v>
      </c>
      <c r="G2492" s="116" t="s">
        <v>788</v>
      </c>
      <c r="H2492" s="116">
        <v>1456286</v>
      </c>
      <c r="I2492" s="116">
        <v>1316822</v>
      </c>
      <c r="J2492" s="116">
        <v>139464</v>
      </c>
      <c r="K2492">
        <f t="shared" si="77"/>
        <v>9.5766902929781655E-2</v>
      </c>
    </row>
    <row r="2493" spans="1:11" x14ac:dyDescent="0.3">
      <c r="A2493" t="str">
        <f t="shared" si="76"/>
        <v>2015_3906</v>
      </c>
      <c r="C2493" s="116">
        <v>2492</v>
      </c>
      <c r="D2493" s="116">
        <v>2015</v>
      </c>
      <c r="E2493" s="116">
        <v>3906</v>
      </c>
      <c r="F2493" s="116">
        <v>3906</v>
      </c>
      <c r="G2493" s="116" t="s">
        <v>187</v>
      </c>
      <c r="H2493" s="116">
        <v>6472420</v>
      </c>
      <c r="I2493" s="116">
        <v>4994082</v>
      </c>
      <c r="J2493" s="116">
        <v>1478338</v>
      </c>
      <c r="K2493">
        <f t="shared" si="77"/>
        <v>0.2284057585879779</v>
      </c>
    </row>
    <row r="2494" spans="1:11" x14ac:dyDescent="0.3">
      <c r="A2494" t="str">
        <f t="shared" si="76"/>
        <v>2015_4419</v>
      </c>
      <c r="C2494" s="116">
        <v>2493</v>
      </c>
      <c r="D2494" s="116">
        <v>2015</v>
      </c>
      <c r="E2494" s="116">
        <v>4419</v>
      </c>
      <c r="F2494" s="116">
        <v>4419</v>
      </c>
      <c r="G2494" s="116" t="s">
        <v>789</v>
      </c>
      <c r="H2494" s="116">
        <v>9565753</v>
      </c>
      <c r="I2494" s="116">
        <v>8690706</v>
      </c>
      <c r="J2494" s="116">
        <v>875047</v>
      </c>
      <c r="K2494">
        <f t="shared" si="77"/>
        <v>9.1477064063853628E-2</v>
      </c>
    </row>
    <row r="2495" spans="1:11" x14ac:dyDescent="0.3">
      <c r="A2495" t="str">
        <f t="shared" si="76"/>
        <v>2015_3942</v>
      </c>
      <c r="C2495" s="116">
        <v>2494</v>
      </c>
      <c r="D2495" s="116">
        <v>2015</v>
      </c>
      <c r="E2495" s="116">
        <v>3942</v>
      </c>
      <c r="F2495" s="116">
        <v>3942</v>
      </c>
      <c r="G2495" s="116" t="s">
        <v>188</v>
      </c>
      <c r="H2495" s="116">
        <v>8568228</v>
      </c>
      <c r="I2495" s="116">
        <v>6589056</v>
      </c>
      <c r="J2495" s="116">
        <v>1979172</v>
      </c>
      <c r="K2495">
        <f t="shared" si="77"/>
        <v>0.23098965153588349</v>
      </c>
    </row>
    <row r="2496" spans="1:11" x14ac:dyDescent="0.3">
      <c r="A2496" t="str">
        <f t="shared" si="76"/>
        <v>2015_4023</v>
      </c>
      <c r="C2496" s="116">
        <v>2495</v>
      </c>
      <c r="D2496" s="116">
        <v>2015</v>
      </c>
      <c r="E2496" s="116">
        <v>4023</v>
      </c>
      <c r="F2496" s="116">
        <v>4023</v>
      </c>
      <c r="G2496" s="116" t="s">
        <v>790</v>
      </c>
      <c r="H2496" s="116">
        <v>9182255</v>
      </c>
      <c r="I2496" s="116">
        <v>8293369</v>
      </c>
      <c r="J2496" s="116">
        <v>888886</v>
      </c>
      <c r="K2496">
        <f t="shared" si="77"/>
        <v>9.6804760922017521E-2</v>
      </c>
    </row>
    <row r="2497" spans="1:11" x14ac:dyDescent="0.3">
      <c r="A2497" t="str">
        <f t="shared" si="76"/>
        <v>2015_4033</v>
      </c>
      <c r="C2497" s="116">
        <v>2496</v>
      </c>
      <c r="D2497" s="116">
        <v>2015</v>
      </c>
      <c r="E2497" s="116">
        <v>4033</v>
      </c>
      <c r="F2497" s="116">
        <v>4033</v>
      </c>
      <c r="G2497" s="116" t="s">
        <v>368</v>
      </c>
      <c r="H2497" s="116">
        <v>9771071</v>
      </c>
      <c r="I2497" s="116">
        <v>7943593</v>
      </c>
      <c r="J2497" s="116">
        <v>1827478</v>
      </c>
      <c r="K2497">
        <f t="shared" si="77"/>
        <v>0.18702944641380664</v>
      </c>
    </row>
    <row r="2498" spans="1:11" x14ac:dyDescent="0.3">
      <c r="A2498" t="str">
        <f t="shared" si="76"/>
        <v>2015_4041</v>
      </c>
      <c r="C2498" s="116">
        <v>2497</v>
      </c>
      <c r="D2498" s="116">
        <v>2015</v>
      </c>
      <c r="E2498" s="116">
        <v>4041</v>
      </c>
      <c r="F2498" s="116">
        <v>4041</v>
      </c>
      <c r="G2498" s="116" t="s">
        <v>191</v>
      </c>
      <c r="H2498" s="116">
        <v>19401884</v>
      </c>
      <c r="I2498" s="116">
        <v>16092405</v>
      </c>
      <c r="J2498" s="116">
        <v>3309479</v>
      </c>
      <c r="K2498">
        <f t="shared" si="77"/>
        <v>0.1705751358991735</v>
      </c>
    </row>
    <row r="2499" spans="1:11" x14ac:dyDescent="0.3">
      <c r="A2499" t="str">
        <f t="shared" si="76"/>
        <v>2015_4043</v>
      </c>
      <c r="C2499" s="116">
        <v>2498</v>
      </c>
      <c r="D2499" s="116">
        <v>2015</v>
      </c>
      <c r="E2499" s="116">
        <v>4043</v>
      </c>
      <c r="F2499" s="116">
        <v>4043</v>
      </c>
      <c r="G2499" s="116" t="s">
        <v>192</v>
      </c>
      <c r="H2499" s="116">
        <v>8843966</v>
      </c>
      <c r="I2499" s="116">
        <v>6991047</v>
      </c>
      <c r="J2499" s="116">
        <v>1852919</v>
      </c>
      <c r="K2499">
        <f t="shared" si="77"/>
        <v>0.20951222562366251</v>
      </c>
    </row>
    <row r="2500" spans="1:11" x14ac:dyDescent="0.3">
      <c r="A2500" t="str">
        <f t="shared" si="76"/>
        <v>2015_4068</v>
      </c>
      <c r="C2500" s="116">
        <v>2499</v>
      </c>
      <c r="D2500" s="116">
        <v>2015</v>
      </c>
      <c r="E2500" s="116">
        <v>4068</v>
      </c>
      <c r="F2500" s="116">
        <v>4068</v>
      </c>
      <c r="G2500" s="116" t="s">
        <v>945</v>
      </c>
      <c r="H2500" s="116">
        <v>5323807</v>
      </c>
      <c r="I2500" s="116">
        <v>4787907</v>
      </c>
      <c r="J2500" s="116">
        <v>535900</v>
      </c>
      <c r="K2500">
        <f t="shared" si="77"/>
        <v>0.10066104950836872</v>
      </c>
    </row>
    <row r="2501" spans="1:11" x14ac:dyDescent="0.3">
      <c r="A2501" t="str">
        <f t="shared" ref="A2501:A2564" si="78">CONCATENATE(D2501,"_",E2501)</f>
        <v>2015_4086</v>
      </c>
      <c r="C2501" s="116">
        <v>2500</v>
      </c>
      <c r="D2501" s="116">
        <v>2015</v>
      </c>
      <c r="E2501" s="116">
        <v>4086</v>
      </c>
      <c r="F2501" s="116">
        <v>4086</v>
      </c>
      <c r="G2501" s="116" t="s">
        <v>791</v>
      </c>
      <c r="H2501" s="116">
        <v>30609119</v>
      </c>
      <c r="I2501" s="116">
        <v>23089544</v>
      </c>
      <c r="J2501" s="116">
        <v>7519575</v>
      </c>
      <c r="K2501">
        <f t="shared" ref="K2501:K2564" si="79">J2501/H2501</f>
        <v>0.24566453546082134</v>
      </c>
    </row>
    <row r="2502" spans="1:11" x14ac:dyDescent="0.3">
      <c r="A2502" t="str">
        <f t="shared" si="78"/>
        <v>2015_4104</v>
      </c>
      <c r="C2502" s="116">
        <v>2501</v>
      </c>
      <c r="D2502" s="116">
        <v>2015</v>
      </c>
      <c r="E2502" s="116">
        <v>4104</v>
      </c>
      <c r="F2502" s="116">
        <v>4104</v>
      </c>
      <c r="G2502" s="116" t="s">
        <v>194</v>
      </c>
      <c r="H2502" s="116">
        <v>79376821</v>
      </c>
      <c r="I2502" s="116">
        <v>59530790</v>
      </c>
      <c r="J2502" s="116">
        <v>19846031</v>
      </c>
      <c r="K2502">
        <f t="shared" si="79"/>
        <v>0.25002300104711928</v>
      </c>
    </row>
    <row r="2503" spans="1:11" x14ac:dyDescent="0.3">
      <c r="A2503" t="str">
        <f t="shared" si="78"/>
        <v>2015_4122</v>
      </c>
      <c r="C2503" s="116">
        <v>2502</v>
      </c>
      <c r="D2503" s="116">
        <v>2015</v>
      </c>
      <c r="E2503" s="116">
        <v>4122</v>
      </c>
      <c r="F2503" s="116">
        <v>4122</v>
      </c>
      <c r="G2503" s="116" t="s">
        <v>195</v>
      </c>
      <c r="H2503" s="116">
        <v>7890278</v>
      </c>
      <c r="I2503" s="116">
        <v>5913081</v>
      </c>
      <c r="J2503" s="116">
        <v>1977197</v>
      </c>
      <c r="K2503">
        <f t="shared" si="79"/>
        <v>0.25058648123678279</v>
      </c>
    </row>
    <row r="2504" spans="1:11" x14ac:dyDescent="0.3">
      <c r="A2504" t="str">
        <f t="shared" si="78"/>
        <v>2015_4131</v>
      </c>
      <c r="C2504" s="116">
        <v>2503</v>
      </c>
      <c r="D2504" s="116">
        <v>2015</v>
      </c>
      <c r="E2504" s="116">
        <v>4131</v>
      </c>
      <c r="F2504" s="116">
        <v>4131</v>
      </c>
      <c r="G2504" s="116" t="s">
        <v>196</v>
      </c>
      <c r="H2504" s="116">
        <v>48683422</v>
      </c>
      <c r="I2504" s="116">
        <v>40485757</v>
      </c>
      <c r="J2504" s="116">
        <v>8197665</v>
      </c>
      <c r="K2504">
        <f t="shared" si="79"/>
        <v>0.16838719759675069</v>
      </c>
    </row>
    <row r="2505" spans="1:11" x14ac:dyDescent="0.3">
      <c r="A2505" t="str">
        <f t="shared" si="78"/>
        <v>2015_4203</v>
      </c>
      <c r="C2505" s="116">
        <v>2504</v>
      </c>
      <c r="D2505" s="116">
        <v>2015</v>
      </c>
      <c r="E2505" s="116">
        <v>4203</v>
      </c>
      <c r="F2505" s="116">
        <v>4203</v>
      </c>
      <c r="G2505" s="116" t="s">
        <v>198</v>
      </c>
      <c r="H2505" s="116">
        <v>11818943</v>
      </c>
      <c r="I2505" s="116">
        <v>8602003</v>
      </c>
      <c r="J2505" s="116">
        <v>3216940</v>
      </c>
      <c r="K2505">
        <f t="shared" si="79"/>
        <v>0.27218508457143759</v>
      </c>
    </row>
    <row r="2506" spans="1:11" x14ac:dyDescent="0.3">
      <c r="A2506" t="str">
        <f t="shared" si="78"/>
        <v>2015_4212</v>
      </c>
      <c r="C2506" s="116">
        <v>2505</v>
      </c>
      <c r="D2506" s="116">
        <v>2015</v>
      </c>
      <c r="E2506" s="116">
        <v>4212</v>
      </c>
      <c r="F2506" s="116">
        <v>4212</v>
      </c>
      <c r="G2506" s="116" t="s">
        <v>199</v>
      </c>
      <c r="H2506" s="116">
        <v>4538785</v>
      </c>
      <c r="I2506" s="116">
        <v>3468665</v>
      </c>
      <c r="J2506" s="116">
        <v>1070120</v>
      </c>
      <c r="K2506">
        <f t="shared" si="79"/>
        <v>0.23577234876734632</v>
      </c>
    </row>
    <row r="2507" spans="1:11" x14ac:dyDescent="0.3">
      <c r="A2507" t="str">
        <f t="shared" si="78"/>
        <v>2015_4271</v>
      </c>
      <c r="C2507" s="116">
        <v>2506</v>
      </c>
      <c r="D2507" s="116">
        <v>2015</v>
      </c>
      <c r="E2507" s="116">
        <v>4271</v>
      </c>
      <c r="F2507" s="116">
        <v>4271</v>
      </c>
      <c r="G2507" s="116" t="s">
        <v>201</v>
      </c>
      <c r="H2507" s="116">
        <v>17698516</v>
      </c>
      <c r="I2507" s="116">
        <v>14633273</v>
      </c>
      <c r="J2507" s="116">
        <v>3065243</v>
      </c>
      <c r="K2507">
        <f t="shared" si="79"/>
        <v>0.17319209135952415</v>
      </c>
    </row>
    <row r="2508" spans="1:11" x14ac:dyDescent="0.3">
      <c r="A2508" t="str">
        <f t="shared" si="78"/>
        <v>2015_4269</v>
      </c>
      <c r="C2508" s="116">
        <v>2507</v>
      </c>
      <c r="D2508" s="116">
        <v>2015</v>
      </c>
      <c r="E2508" s="116">
        <v>4269</v>
      </c>
      <c r="F2508" s="116">
        <v>4269</v>
      </c>
      <c r="G2508" s="116" t="s">
        <v>200</v>
      </c>
      <c r="H2508" s="116">
        <v>7629094</v>
      </c>
      <c r="I2508" s="116">
        <v>5704722</v>
      </c>
      <c r="J2508" s="116">
        <v>1924372</v>
      </c>
      <c r="K2508">
        <f t="shared" si="79"/>
        <v>0.25224122287653028</v>
      </c>
    </row>
    <row r="2509" spans="1:11" x14ac:dyDescent="0.3">
      <c r="A2509" t="str">
        <f t="shared" si="78"/>
        <v>2015_4356</v>
      </c>
      <c r="C2509" s="116">
        <v>2508</v>
      </c>
      <c r="D2509" s="116">
        <v>2015</v>
      </c>
      <c r="E2509" s="116">
        <v>4356</v>
      </c>
      <c r="F2509" s="116">
        <v>4356</v>
      </c>
      <c r="G2509" s="116" t="s">
        <v>202</v>
      </c>
      <c r="H2509" s="116">
        <v>10673858</v>
      </c>
      <c r="I2509" s="116">
        <v>8317463</v>
      </c>
      <c r="J2509" s="116">
        <v>2356395</v>
      </c>
      <c r="K2509">
        <f t="shared" si="79"/>
        <v>0.22076319546315867</v>
      </c>
    </row>
    <row r="2510" spans="1:11" x14ac:dyDescent="0.3">
      <c r="A2510" t="str">
        <f t="shared" si="78"/>
        <v>2015_4149</v>
      </c>
      <c r="C2510" s="116">
        <v>2509</v>
      </c>
      <c r="D2510" s="116">
        <v>2015</v>
      </c>
      <c r="E2510" s="116">
        <v>4149</v>
      </c>
      <c r="F2510" s="116">
        <v>4149</v>
      </c>
      <c r="G2510" s="116" t="s">
        <v>792</v>
      </c>
      <c r="H2510" s="116">
        <v>18282880</v>
      </c>
      <c r="I2510" s="116">
        <v>14289134</v>
      </c>
      <c r="J2510" s="116">
        <v>3993746</v>
      </c>
      <c r="K2510">
        <f t="shared" si="79"/>
        <v>0.21844184286064339</v>
      </c>
    </row>
    <row r="2511" spans="1:11" x14ac:dyDescent="0.3">
      <c r="A2511" t="str">
        <f t="shared" si="78"/>
        <v>2015_4437</v>
      </c>
      <c r="C2511" s="116">
        <v>2510</v>
      </c>
      <c r="D2511" s="116">
        <v>2015</v>
      </c>
      <c r="E2511" s="116">
        <v>4437</v>
      </c>
      <c r="F2511" s="116">
        <v>4437</v>
      </c>
      <c r="G2511" s="116" t="s">
        <v>204</v>
      </c>
      <c r="H2511" s="116">
        <v>7030985</v>
      </c>
      <c r="I2511" s="116">
        <v>5666595</v>
      </c>
      <c r="J2511" s="116">
        <v>1364390</v>
      </c>
      <c r="K2511">
        <f t="shared" si="79"/>
        <v>0.19405389145333121</v>
      </c>
    </row>
    <row r="2512" spans="1:11" x14ac:dyDescent="0.3">
      <c r="A2512" t="str">
        <f t="shared" si="78"/>
        <v>2015_4446</v>
      </c>
      <c r="C2512" s="116">
        <v>2511</v>
      </c>
      <c r="D2512" s="116">
        <v>2015</v>
      </c>
      <c r="E2512" s="116">
        <v>4446</v>
      </c>
      <c r="F2512" s="116">
        <v>4446</v>
      </c>
      <c r="G2512" s="116" t="s">
        <v>205</v>
      </c>
      <c r="H2512" s="116">
        <v>12062312</v>
      </c>
      <c r="I2512" s="116">
        <v>11246819</v>
      </c>
      <c r="J2512" s="116">
        <v>815493</v>
      </c>
      <c r="K2512">
        <f t="shared" si="79"/>
        <v>6.7606690989256452E-2</v>
      </c>
    </row>
    <row r="2513" spans="1:11" x14ac:dyDescent="0.3">
      <c r="A2513" t="str">
        <f t="shared" si="78"/>
        <v>2015_4491</v>
      </c>
      <c r="C2513" s="116">
        <v>2512</v>
      </c>
      <c r="D2513" s="116">
        <v>2015</v>
      </c>
      <c r="E2513" s="116">
        <v>4491</v>
      </c>
      <c r="F2513" s="116">
        <v>4491</v>
      </c>
      <c r="G2513" s="116" t="s">
        <v>206</v>
      </c>
      <c r="H2513" s="116">
        <v>5459836</v>
      </c>
      <c r="I2513" s="116">
        <v>4187586</v>
      </c>
      <c r="J2513" s="116">
        <v>1272250</v>
      </c>
      <c r="K2513">
        <f t="shared" si="79"/>
        <v>0.23301981964293433</v>
      </c>
    </row>
    <row r="2514" spans="1:11" x14ac:dyDescent="0.3">
      <c r="A2514" t="str">
        <f t="shared" si="78"/>
        <v>2015_4505</v>
      </c>
      <c r="C2514" s="116">
        <v>2513</v>
      </c>
      <c r="D2514" s="116">
        <v>2015</v>
      </c>
      <c r="E2514" s="116">
        <v>4505</v>
      </c>
      <c r="F2514" s="116">
        <v>4505</v>
      </c>
      <c r="G2514" s="116" t="s">
        <v>207</v>
      </c>
      <c r="H2514" s="116">
        <v>3406832</v>
      </c>
      <c r="I2514" s="116">
        <v>2948978</v>
      </c>
      <c r="J2514" s="116">
        <v>457854</v>
      </c>
      <c r="K2514">
        <f t="shared" si="79"/>
        <v>0.13439289052116454</v>
      </c>
    </row>
    <row r="2515" spans="1:11" x14ac:dyDescent="0.3">
      <c r="A2515" t="str">
        <f t="shared" si="78"/>
        <v>2015_4509</v>
      </c>
      <c r="C2515" s="116">
        <v>2514</v>
      </c>
      <c r="D2515" s="116">
        <v>2015</v>
      </c>
      <c r="E2515" s="116">
        <v>4509</v>
      </c>
      <c r="F2515" s="116">
        <v>4509</v>
      </c>
      <c r="G2515" s="116" t="s">
        <v>208</v>
      </c>
      <c r="H2515" s="116">
        <v>2567001</v>
      </c>
      <c r="I2515" s="116">
        <v>2728080</v>
      </c>
      <c r="J2515" s="116">
        <v>-161079</v>
      </c>
      <c r="K2515">
        <f t="shared" si="79"/>
        <v>-6.2749878165220818E-2</v>
      </c>
    </row>
    <row r="2516" spans="1:11" x14ac:dyDescent="0.3">
      <c r="A2516" t="str">
        <f t="shared" si="78"/>
        <v>2015_4518</v>
      </c>
      <c r="C2516" s="116">
        <v>2515</v>
      </c>
      <c r="D2516" s="116">
        <v>2015</v>
      </c>
      <c r="E2516" s="116">
        <v>4518</v>
      </c>
      <c r="F2516" s="116">
        <v>4518</v>
      </c>
      <c r="G2516" s="116" t="s">
        <v>209</v>
      </c>
      <c r="H2516" s="116">
        <v>2765149</v>
      </c>
      <c r="I2516" s="116">
        <v>2376352</v>
      </c>
      <c r="J2516" s="116">
        <v>388797</v>
      </c>
      <c r="K2516">
        <f t="shared" si="79"/>
        <v>0.14060616624999231</v>
      </c>
    </row>
    <row r="2517" spans="1:11" x14ac:dyDescent="0.3">
      <c r="A2517" t="str">
        <f t="shared" si="78"/>
        <v>2015_4527</v>
      </c>
      <c r="C2517" s="116">
        <v>2516</v>
      </c>
      <c r="D2517" s="116">
        <v>2015</v>
      </c>
      <c r="E2517" s="116">
        <v>4527</v>
      </c>
      <c r="F2517" s="116">
        <v>4527</v>
      </c>
      <c r="G2517" s="116" t="s">
        <v>210</v>
      </c>
      <c r="H2517" s="116">
        <v>8292743</v>
      </c>
      <c r="I2517" s="116">
        <v>7181984</v>
      </c>
      <c r="J2517" s="116">
        <v>1110759</v>
      </c>
      <c r="K2517">
        <f t="shared" si="79"/>
        <v>0.13394349734460601</v>
      </c>
    </row>
    <row r="2518" spans="1:11" x14ac:dyDescent="0.3">
      <c r="A2518" t="str">
        <f t="shared" si="78"/>
        <v>2015_4536</v>
      </c>
      <c r="C2518" s="116">
        <v>2517</v>
      </c>
      <c r="D2518" s="116">
        <v>2015</v>
      </c>
      <c r="E2518" s="116">
        <v>4536</v>
      </c>
      <c r="F2518" s="116">
        <v>4536</v>
      </c>
      <c r="G2518" s="116" t="s">
        <v>211</v>
      </c>
      <c r="H2518" s="116">
        <v>27167597</v>
      </c>
      <c r="I2518" s="116">
        <v>21638167</v>
      </c>
      <c r="J2518" s="116">
        <v>5529430</v>
      </c>
      <c r="K2518">
        <f t="shared" si="79"/>
        <v>0.20353033063616188</v>
      </c>
    </row>
    <row r="2519" spans="1:11" x14ac:dyDescent="0.3">
      <c r="A2519" t="str">
        <f t="shared" si="78"/>
        <v>2015_4554</v>
      </c>
      <c r="C2519" s="116">
        <v>2518</v>
      </c>
      <c r="D2519" s="116">
        <v>2015</v>
      </c>
      <c r="E2519" s="116">
        <v>4554</v>
      </c>
      <c r="F2519" s="116">
        <v>4554</v>
      </c>
      <c r="G2519" s="116" t="s">
        <v>212</v>
      </c>
      <c r="H2519" s="116">
        <v>15792887</v>
      </c>
      <c r="I2519" s="116">
        <v>12672321</v>
      </c>
      <c r="J2519" s="116">
        <v>3120566</v>
      </c>
      <c r="K2519">
        <f t="shared" si="79"/>
        <v>0.19759313164211204</v>
      </c>
    </row>
    <row r="2520" spans="1:11" x14ac:dyDescent="0.3">
      <c r="A2520" t="str">
        <f t="shared" si="78"/>
        <v>2015_4572</v>
      </c>
      <c r="C2520" s="116">
        <v>2519</v>
      </c>
      <c r="D2520" s="116">
        <v>2015</v>
      </c>
      <c r="E2520" s="116">
        <v>4572</v>
      </c>
      <c r="F2520" s="116">
        <v>4572</v>
      </c>
      <c r="G2520" s="116" t="s">
        <v>213</v>
      </c>
      <c r="H2520" s="116">
        <v>6718195</v>
      </c>
      <c r="I2520" s="116">
        <v>3387237</v>
      </c>
      <c r="J2520" s="116">
        <v>3330958</v>
      </c>
      <c r="K2520">
        <f t="shared" si="79"/>
        <v>0.49581144935507232</v>
      </c>
    </row>
    <row r="2521" spans="1:11" x14ac:dyDescent="0.3">
      <c r="A2521" t="str">
        <f t="shared" si="78"/>
        <v>2015_4581</v>
      </c>
      <c r="C2521" s="116">
        <v>2520</v>
      </c>
      <c r="D2521" s="116">
        <v>2015</v>
      </c>
      <c r="E2521" s="116">
        <v>4581</v>
      </c>
      <c r="F2521" s="116">
        <v>4581</v>
      </c>
      <c r="G2521" s="116" t="s">
        <v>214</v>
      </c>
      <c r="H2521" s="116">
        <v>60610029</v>
      </c>
      <c r="I2521" s="116">
        <v>53627897</v>
      </c>
      <c r="J2521" s="116">
        <v>6982132</v>
      </c>
      <c r="K2521">
        <f t="shared" si="79"/>
        <v>0.11519763503165457</v>
      </c>
    </row>
    <row r="2522" spans="1:11" x14ac:dyDescent="0.3">
      <c r="A2522" t="str">
        <f t="shared" si="78"/>
        <v>2015_4599</v>
      </c>
      <c r="C2522" s="116">
        <v>2521</v>
      </c>
      <c r="D2522" s="116">
        <v>2015</v>
      </c>
      <c r="E2522" s="116">
        <v>4599</v>
      </c>
      <c r="F2522" s="116">
        <v>4599</v>
      </c>
      <c r="G2522" s="116" t="s">
        <v>215</v>
      </c>
      <c r="H2522" s="116">
        <v>7797761</v>
      </c>
      <c r="I2522" s="116">
        <v>6486208</v>
      </c>
      <c r="J2522" s="116">
        <v>1311553</v>
      </c>
      <c r="K2522">
        <f t="shared" si="79"/>
        <v>0.16819610141936897</v>
      </c>
    </row>
    <row r="2523" spans="1:11" x14ac:dyDescent="0.3">
      <c r="A2523" t="str">
        <f t="shared" si="78"/>
        <v>2015_4617</v>
      </c>
      <c r="C2523" s="116">
        <v>2522</v>
      </c>
      <c r="D2523" s="116">
        <v>2015</v>
      </c>
      <c r="E2523" s="116">
        <v>4617</v>
      </c>
      <c r="F2523" s="116">
        <v>4617</v>
      </c>
      <c r="G2523" s="116" t="s">
        <v>216</v>
      </c>
      <c r="H2523" s="116">
        <v>22197965</v>
      </c>
      <c r="I2523" s="116">
        <v>16523939</v>
      </c>
      <c r="J2523" s="116">
        <v>5674026</v>
      </c>
      <c r="K2523">
        <f t="shared" si="79"/>
        <v>0.25561018769062838</v>
      </c>
    </row>
    <row r="2524" spans="1:11" x14ac:dyDescent="0.3">
      <c r="A2524" t="str">
        <f t="shared" si="78"/>
        <v>2015_4662</v>
      </c>
      <c r="C2524" s="116">
        <v>2523</v>
      </c>
      <c r="D2524" s="116">
        <v>2015</v>
      </c>
      <c r="E2524" s="116">
        <v>4662</v>
      </c>
      <c r="F2524" s="116">
        <v>4662</v>
      </c>
      <c r="G2524" s="116" t="s">
        <v>218</v>
      </c>
      <c r="H2524" s="116">
        <v>11841819</v>
      </c>
      <c r="I2524" s="116">
        <v>10704047</v>
      </c>
      <c r="J2524" s="116">
        <v>1137772</v>
      </c>
      <c r="K2524">
        <f t="shared" si="79"/>
        <v>9.608084703878686E-2</v>
      </c>
    </row>
    <row r="2525" spans="1:11" x14ac:dyDescent="0.3">
      <c r="A2525" t="str">
        <f t="shared" si="78"/>
        <v>2015_4689</v>
      </c>
      <c r="C2525" s="116">
        <v>2524</v>
      </c>
      <c r="D2525" s="116">
        <v>2015</v>
      </c>
      <c r="E2525" s="116">
        <v>4689</v>
      </c>
      <c r="F2525" s="116">
        <v>4689</v>
      </c>
      <c r="G2525" s="116" t="s">
        <v>219</v>
      </c>
      <c r="H2525" s="116">
        <v>7281810</v>
      </c>
      <c r="I2525" s="116">
        <v>5800115</v>
      </c>
      <c r="J2525" s="116">
        <v>1481695</v>
      </c>
      <c r="K2525">
        <f t="shared" si="79"/>
        <v>0.20347894273539133</v>
      </c>
    </row>
    <row r="2526" spans="1:11" x14ac:dyDescent="0.3">
      <c r="A2526" t="str">
        <f t="shared" si="78"/>
        <v>2015_4644</v>
      </c>
      <c r="C2526" s="116">
        <v>2525</v>
      </c>
      <c r="D2526" s="116">
        <v>2015</v>
      </c>
      <c r="E2526" s="116">
        <v>4644</v>
      </c>
      <c r="F2526" s="116">
        <v>4644</v>
      </c>
      <c r="G2526" s="116" t="s">
        <v>217</v>
      </c>
      <c r="H2526" s="116">
        <v>7852586</v>
      </c>
      <c r="I2526" s="116">
        <v>5220376</v>
      </c>
      <c r="J2526" s="116">
        <v>2632210</v>
      </c>
      <c r="K2526">
        <f t="shared" si="79"/>
        <v>0.33520295097691383</v>
      </c>
    </row>
    <row r="2527" spans="1:11" x14ac:dyDescent="0.3">
      <c r="A2527" t="str">
        <f t="shared" si="78"/>
        <v>2015_4725</v>
      </c>
      <c r="C2527" s="116">
        <v>2526</v>
      </c>
      <c r="D2527" s="116">
        <v>2015</v>
      </c>
      <c r="E2527" s="116">
        <v>4725</v>
      </c>
      <c r="F2527" s="116">
        <v>4725</v>
      </c>
      <c r="G2527" s="116" t="s">
        <v>220</v>
      </c>
      <c r="H2527" s="116">
        <v>35955340</v>
      </c>
      <c r="I2527" s="116">
        <v>30340991</v>
      </c>
      <c r="J2527" s="116">
        <v>5614349</v>
      </c>
      <c r="K2527">
        <f t="shared" si="79"/>
        <v>0.1561478489704172</v>
      </c>
    </row>
    <row r="2528" spans="1:11" x14ac:dyDescent="0.3">
      <c r="A2528" t="str">
        <f t="shared" si="78"/>
        <v>2015_2673</v>
      </c>
      <c r="C2528" s="116">
        <v>2527</v>
      </c>
      <c r="D2528" s="116">
        <v>2015</v>
      </c>
      <c r="E2528" s="116">
        <v>2673</v>
      </c>
      <c r="F2528" s="116">
        <v>2673</v>
      </c>
      <c r="G2528" s="116" t="s">
        <v>141</v>
      </c>
      <c r="H2528" s="116">
        <v>7017168</v>
      </c>
      <c r="I2528" s="116">
        <v>6944115</v>
      </c>
      <c r="J2528" s="116">
        <v>73053</v>
      </c>
      <c r="K2528">
        <f t="shared" si="79"/>
        <v>1.0410610092276543E-2</v>
      </c>
    </row>
    <row r="2529" spans="1:11" x14ac:dyDescent="0.3">
      <c r="A2529" t="str">
        <f t="shared" si="78"/>
        <v>2015_153</v>
      </c>
      <c r="C2529" s="116">
        <v>2528</v>
      </c>
      <c r="D2529" s="116">
        <v>2015</v>
      </c>
      <c r="E2529" s="116">
        <v>153</v>
      </c>
      <c r="F2529" s="116">
        <v>153</v>
      </c>
      <c r="G2529" s="116" t="s">
        <v>41</v>
      </c>
      <c r="H2529" s="116">
        <v>7241030</v>
      </c>
      <c r="I2529" s="116">
        <v>6959081</v>
      </c>
      <c r="J2529" s="116">
        <v>281949</v>
      </c>
      <c r="K2529">
        <f t="shared" si="79"/>
        <v>3.893769256583663E-2</v>
      </c>
    </row>
    <row r="2530" spans="1:11" x14ac:dyDescent="0.3">
      <c r="A2530" t="str">
        <f t="shared" si="78"/>
        <v>2015_3691</v>
      </c>
      <c r="C2530" s="116">
        <v>2529</v>
      </c>
      <c r="D2530" s="116">
        <v>2015</v>
      </c>
      <c r="E2530" s="116">
        <v>3691</v>
      </c>
      <c r="F2530" s="116">
        <v>3691</v>
      </c>
      <c r="G2530" s="116" t="s">
        <v>180</v>
      </c>
      <c r="H2530" s="116">
        <v>11285160</v>
      </c>
      <c r="I2530" s="116">
        <v>9141138</v>
      </c>
      <c r="J2530" s="116">
        <v>2144022</v>
      </c>
      <c r="K2530">
        <f t="shared" si="79"/>
        <v>0.18998596386759248</v>
      </c>
    </row>
    <row r="2531" spans="1:11" x14ac:dyDescent="0.3">
      <c r="A2531" t="str">
        <f t="shared" si="78"/>
        <v>2015_4774</v>
      </c>
      <c r="C2531" s="116">
        <v>2530</v>
      </c>
      <c r="D2531" s="116">
        <v>2015</v>
      </c>
      <c r="E2531" s="116">
        <v>4774</v>
      </c>
      <c r="F2531" s="116">
        <v>4774</v>
      </c>
      <c r="G2531" s="116" t="s">
        <v>817</v>
      </c>
      <c r="H2531" s="116">
        <v>19201714</v>
      </c>
      <c r="I2531" s="116">
        <v>15872941</v>
      </c>
      <c r="J2531" s="116">
        <v>3328773</v>
      </c>
      <c r="K2531">
        <f t="shared" si="79"/>
        <v>0.17335811792634762</v>
      </c>
    </row>
    <row r="2532" spans="1:11" x14ac:dyDescent="0.3">
      <c r="A2532" t="str">
        <f t="shared" si="78"/>
        <v>2015_873</v>
      </c>
      <c r="C2532" s="116">
        <v>2531</v>
      </c>
      <c r="D2532" s="116">
        <v>2015</v>
      </c>
      <c r="E2532" s="116">
        <v>873</v>
      </c>
      <c r="F2532" s="116">
        <v>873</v>
      </c>
      <c r="G2532" s="116" t="s">
        <v>67</v>
      </c>
      <c r="H2532" s="116">
        <v>6666118</v>
      </c>
      <c r="I2532" s="116">
        <v>5413690</v>
      </c>
      <c r="J2532" s="116">
        <v>1252428</v>
      </c>
      <c r="K2532">
        <f t="shared" si="79"/>
        <v>0.18787966249622343</v>
      </c>
    </row>
    <row r="2533" spans="1:11" x14ac:dyDescent="0.3">
      <c r="A2533" t="str">
        <f t="shared" si="78"/>
        <v>2015_4778</v>
      </c>
      <c r="C2533" s="116">
        <v>2532</v>
      </c>
      <c r="D2533" s="116">
        <v>2015</v>
      </c>
      <c r="E2533" s="116">
        <v>4778</v>
      </c>
      <c r="F2533" s="116">
        <v>4778</v>
      </c>
      <c r="G2533" s="116" t="s">
        <v>227</v>
      </c>
      <c r="H2533" s="116">
        <v>4703891</v>
      </c>
      <c r="I2533" s="116">
        <v>4495235</v>
      </c>
      <c r="J2533" s="116">
        <v>208656</v>
      </c>
      <c r="K2533">
        <f t="shared" si="79"/>
        <v>4.4358170714414939E-2</v>
      </c>
    </row>
    <row r="2534" spans="1:11" x14ac:dyDescent="0.3">
      <c r="A2534" t="str">
        <f t="shared" si="78"/>
        <v>2015_4777</v>
      </c>
      <c r="C2534" s="116">
        <v>2533</v>
      </c>
      <c r="D2534" s="116">
        <v>2015</v>
      </c>
      <c r="E2534" s="116">
        <v>4777</v>
      </c>
      <c r="F2534" s="116">
        <v>4777</v>
      </c>
      <c r="G2534" s="116" t="s">
        <v>226</v>
      </c>
      <c r="H2534" s="116">
        <v>7698765</v>
      </c>
      <c r="I2534" s="116">
        <v>6386047</v>
      </c>
      <c r="J2534" s="116">
        <v>1312718</v>
      </c>
      <c r="K2534">
        <f t="shared" si="79"/>
        <v>0.17051020520823795</v>
      </c>
    </row>
    <row r="2535" spans="1:11" x14ac:dyDescent="0.3">
      <c r="A2535" t="str">
        <f t="shared" si="78"/>
        <v>2015_4776</v>
      </c>
      <c r="C2535" s="116">
        <v>2534</v>
      </c>
      <c r="D2535" s="116">
        <v>2015</v>
      </c>
      <c r="E2535" s="116">
        <v>4776</v>
      </c>
      <c r="F2535" s="116">
        <v>4776</v>
      </c>
      <c r="G2535" s="116" t="s">
        <v>225</v>
      </c>
      <c r="H2535" s="116">
        <v>6510746</v>
      </c>
      <c r="I2535" s="116">
        <v>5567236</v>
      </c>
      <c r="J2535" s="116">
        <v>943510</v>
      </c>
      <c r="K2535">
        <f t="shared" si="79"/>
        <v>0.14491580534703705</v>
      </c>
    </row>
    <row r="2536" spans="1:11" x14ac:dyDescent="0.3">
      <c r="A2536" t="str">
        <f t="shared" si="78"/>
        <v>2015_4779</v>
      </c>
      <c r="C2536" s="116">
        <v>2535</v>
      </c>
      <c r="D2536" s="116">
        <v>2015</v>
      </c>
      <c r="E2536" s="116">
        <v>4779</v>
      </c>
      <c r="F2536" s="116">
        <v>4779</v>
      </c>
      <c r="G2536" s="116" t="s">
        <v>228</v>
      </c>
      <c r="H2536" s="116">
        <v>17542080</v>
      </c>
      <c r="I2536" s="116">
        <v>13858824</v>
      </c>
      <c r="J2536" s="116">
        <v>3683256</v>
      </c>
      <c r="K2536">
        <f t="shared" si="79"/>
        <v>0.20996689104142724</v>
      </c>
    </row>
    <row r="2537" spans="1:11" x14ac:dyDescent="0.3">
      <c r="A2537" t="str">
        <f t="shared" si="78"/>
        <v>2015_4784</v>
      </c>
      <c r="C2537" s="116">
        <v>2536</v>
      </c>
      <c r="D2537" s="116">
        <v>2015</v>
      </c>
      <c r="E2537" s="116">
        <v>4784</v>
      </c>
      <c r="F2537" s="116">
        <v>4784</v>
      </c>
      <c r="G2537" s="116" t="s">
        <v>229</v>
      </c>
      <c r="H2537" s="116">
        <v>34669941</v>
      </c>
      <c r="I2537" s="116">
        <v>30154437</v>
      </c>
      <c r="J2537" s="116">
        <v>4515504</v>
      </c>
      <c r="K2537">
        <f t="shared" si="79"/>
        <v>0.13024262141086423</v>
      </c>
    </row>
    <row r="2538" spans="1:11" x14ac:dyDescent="0.3">
      <c r="A2538" t="str">
        <f t="shared" si="78"/>
        <v>2015_4785</v>
      </c>
      <c r="C2538" s="116">
        <v>2537</v>
      </c>
      <c r="D2538" s="116">
        <v>2015</v>
      </c>
      <c r="E2538" s="116">
        <v>4785</v>
      </c>
      <c r="F2538" s="116">
        <v>4785</v>
      </c>
      <c r="G2538" s="116" t="s">
        <v>793</v>
      </c>
      <c r="H2538" s="116">
        <v>6618670</v>
      </c>
      <c r="I2538" s="116">
        <v>5320479</v>
      </c>
      <c r="J2538" s="116">
        <v>1298191</v>
      </c>
      <c r="K2538">
        <f t="shared" si="79"/>
        <v>0.19614076544079098</v>
      </c>
    </row>
    <row r="2539" spans="1:11" x14ac:dyDescent="0.3">
      <c r="A2539" t="str">
        <f t="shared" si="78"/>
        <v>2015_333</v>
      </c>
      <c r="C2539" s="116">
        <v>2538</v>
      </c>
      <c r="D2539" s="116">
        <v>2015</v>
      </c>
      <c r="E2539" s="116">
        <v>333</v>
      </c>
      <c r="F2539" s="116">
        <v>333</v>
      </c>
      <c r="G2539" s="116" t="s">
        <v>357</v>
      </c>
      <c r="H2539" s="116">
        <v>6920395</v>
      </c>
      <c r="I2539" s="116">
        <v>5966344</v>
      </c>
      <c r="J2539" s="116">
        <v>954051</v>
      </c>
      <c r="K2539">
        <f t="shared" si="79"/>
        <v>0.13786077239810735</v>
      </c>
    </row>
    <row r="2540" spans="1:11" x14ac:dyDescent="0.3">
      <c r="A2540" t="str">
        <f t="shared" si="78"/>
        <v>2015_4773</v>
      </c>
      <c r="C2540" s="116">
        <v>2539</v>
      </c>
      <c r="D2540" s="116">
        <v>2015</v>
      </c>
      <c r="E2540" s="116">
        <v>4773</v>
      </c>
      <c r="F2540" s="116">
        <v>4773</v>
      </c>
      <c r="G2540" s="116" t="s">
        <v>222</v>
      </c>
      <c r="H2540" s="116">
        <v>9945702</v>
      </c>
      <c r="I2540" s="116">
        <v>8482646</v>
      </c>
      <c r="J2540" s="116">
        <v>1463056</v>
      </c>
      <c r="K2540">
        <f t="shared" si="79"/>
        <v>0.14710434718434154</v>
      </c>
    </row>
    <row r="2541" spans="1:11" x14ac:dyDescent="0.3">
      <c r="A2541" t="str">
        <f t="shared" si="78"/>
        <v>2015_4788</v>
      </c>
      <c r="C2541" s="116">
        <v>2540</v>
      </c>
      <c r="D2541" s="116">
        <v>2015</v>
      </c>
      <c r="E2541" s="116">
        <v>4788</v>
      </c>
      <c r="F2541" s="116">
        <v>4788</v>
      </c>
      <c r="G2541" s="116" t="s">
        <v>232</v>
      </c>
      <c r="H2541" s="116">
        <v>7627200</v>
      </c>
      <c r="I2541" s="116">
        <v>5680756</v>
      </c>
      <c r="J2541" s="116">
        <v>1946444</v>
      </c>
      <c r="K2541">
        <f t="shared" si="79"/>
        <v>0.25519771344661213</v>
      </c>
    </row>
    <row r="2542" spans="1:11" x14ac:dyDescent="0.3">
      <c r="A2542" t="str">
        <f t="shared" si="78"/>
        <v>2015_4797</v>
      </c>
      <c r="C2542" s="116">
        <v>2541</v>
      </c>
      <c r="D2542" s="116">
        <v>2015</v>
      </c>
      <c r="E2542" s="116">
        <v>4797</v>
      </c>
      <c r="F2542" s="116">
        <v>4797</v>
      </c>
      <c r="G2542" s="116" t="s">
        <v>233</v>
      </c>
      <c r="H2542" s="116">
        <v>39492240</v>
      </c>
      <c r="I2542" s="116">
        <v>25162769</v>
      </c>
      <c r="J2542" s="116">
        <v>14329471</v>
      </c>
      <c r="K2542">
        <f t="shared" si="79"/>
        <v>0.36284270023680604</v>
      </c>
    </row>
    <row r="2543" spans="1:11" x14ac:dyDescent="0.3">
      <c r="A2543" t="str">
        <f t="shared" si="78"/>
        <v>2015_4860</v>
      </c>
      <c r="C2543" s="116">
        <v>2542</v>
      </c>
      <c r="D2543" s="116">
        <v>2015</v>
      </c>
      <c r="E2543" s="116">
        <v>4860</v>
      </c>
      <c r="F2543" s="116">
        <v>4860</v>
      </c>
      <c r="G2543" s="116" t="s">
        <v>946</v>
      </c>
      <c r="H2543" s="116">
        <v>14274591</v>
      </c>
      <c r="I2543" s="116">
        <v>12062683</v>
      </c>
      <c r="J2543" s="116">
        <v>2211908</v>
      </c>
      <c r="K2543">
        <f t="shared" si="79"/>
        <v>0.15495421199808807</v>
      </c>
    </row>
    <row r="2544" spans="1:11" x14ac:dyDescent="0.3">
      <c r="A2544" t="str">
        <f t="shared" si="78"/>
        <v>2015_4869</v>
      </c>
      <c r="C2544" s="116">
        <v>2543</v>
      </c>
      <c r="D2544" s="116">
        <v>2015</v>
      </c>
      <c r="E2544" s="116">
        <v>4869</v>
      </c>
      <c r="F2544" s="116">
        <v>4869</v>
      </c>
      <c r="G2544" s="116" t="s">
        <v>235</v>
      </c>
      <c r="H2544" s="116">
        <v>19604642</v>
      </c>
      <c r="I2544" s="116">
        <v>14540903</v>
      </c>
      <c r="J2544" s="116">
        <v>5063739</v>
      </c>
      <c r="K2544">
        <f t="shared" si="79"/>
        <v>0.25829285737530938</v>
      </c>
    </row>
    <row r="2545" spans="1:11" x14ac:dyDescent="0.3">
      <c r="A2545" t="str">
        <f t="shared" si="78"/>
        <v>2015_4878</v>
      </c>
      <c r="C2545" s="116">
        <v>2544</v>
      </c>
      <c r="D2545" s="116">
        <v>2015</v>
      </c>
      <c r="E2545" s="116">
        <v>4878</v>
      </c>
      <c r="F2545" s="116">
        <v>4878</v>
      </c>
      <c r="G2545" s="116" t="s">
        <v>236</v>
      </c>
      <c r="H2545" s="116">
        <v>7414315</v>
      </c>
      <c r="I2545" s="116">
        <v>6988293</v>
      </c>
      <c r="J2545" s="116">
        <v>426022</v>
      </c>
      <c r="K2545">
        <f t="shared" si="79"/>
        <v>5.7459387684499513E-2</v>
      </c>
    </row>
    <row r="2546" spans="1:11" x14ac:dyDescent="0.3">
      <c r="A2546" t="str">
        <f t="shared" si="78"/>
        <v>2015_4890</v>
      </c>
      <c r="C2546" s="116">
        <v>2545</v>
      </c>
      <c r="D2546" s="116">
        <v>2015</v>
      </c>
      <c r="E2546" s="116">
        <v>4890</v>
      </c>
      <c r="F2546" s="116">
        <v>4890</v>
      </c>
      <c r="G2546" s="116" t="s">
        <v>237</v>
      </c>
      <c r="H2546" s="116">
        <v>11950603</v>
      </c>
      <c r="I2546" s="116">
        <v>10650857</v>
      </c>
      <c r="J2546" s="116">
        <v>1299746</v>
      </c>
      <c r="K2546">
        <f t="shared" si="79"/>
        <v>0.10875986759831283</v>
      </c>
    </row>
    <row r="2547" spans="1:11" x14ac:dyDescent="0.3">
      <c r="A2547" t="str">
        <f t="shared" si="78"/>
        <v>2015_4905</v>
      </c>
      <c r="C2547" s="116">
        <v>2546</v>
      </c>
      <c r="D2547" s="116">
        <v>2015</v>
      </c>
      <c r="E2547" s="116">
        <v>4905</v>
      </c>
      <c r="F2547" s="116">
        <v>4905</v>
      </c>
      <c r="G2547" s="116" t="s">
        <v>794</v>
      </c>
      <c r="H2547" s="116">
        <v>2812441</v>
      </c>
      <c r="I2547" s="116">
        <v>2809584</v>
      </c>
      <c r="J2547" s="116">
        <v>2857</v>
      </c>
      <c r="K2547">
        <f t="shared" si="79"/>
        <v>1.015843532362101E-3</v>
      </c>
    </row>
    <row r="2548" spans="1:11" x14ac:dyDescent="0.3">
      <c r="A2548" t="str">
        <f t="shared" si="78"/>
        <v>2015_4978</v>
      </c>
      <c r="C2548" s="116">
        <v>2547</v>
      </c>
      <c r="D2548" s="116">
        <v>2015</v>
      </c>
      <c r="E2548" s="116">
        <v>4978</v>
      </c>
      <c r="F2548" s="116">
        <v>4978</v>
      </c>
      <c r="G2548" s="116" t="s">
        <v>238</v>
      </c>
      <c r="H2548" s="116">
        <v>2462343</v>
      </c>
      <c r="I2548" s="116">
        <v>2645400</v>
      </c>
      <c r="J2548" s="116">
        <v>-183057</v>
      </c>
      <c r="K2548">
        <f t="shared" si="79"/>
        <v>-7.4342607833270999E-2</v>
      </c>
    </row>
    <row r="2549" spans="1:11" x14ac:dyDescent="0.3">
      <c r="A2549" t="str">
        <f t="shared" si="78"/>
        <v>2015_4995</v>
      </c>
      <c r="C2549" s="116">
        <v>2548</v>
      </c>
      <c r="D2549" s="116">
        <v>2015</v>
      </c>
      <c r="E2549" s="116">
        <v>4995</v>
      </c>
      <c r="F2549" s="116">
        <v>4995</v>
      </c>
      <c r="G2549" s="116" t="s">
        <v>239</v>
      </c>
      <c r="H2549" s="116">
        <v>11234566</v>
      </c>
      <c r="I2549" s="116">
        <v>9608715</v>
      </c>
      <c r="J2549" s="116">
        <v>1625851</v>
      </c>
      <c r="K2549">
        <f t="shared" si="79"/>
        <v>0.14471862998535057</v>
      </c>
    </row>
    <row r="2550" spans="1:11" x14ac:dyDescent="0.3">
      <c r="A2550" t="str">
        <f t="shared" si="78"/>
        <v>2015_5013</v>
      </c>
      <c r="C2550" s="116">
        <v>2549</v>
      </c>
      <c r="D2550" s="116">
        <v>2015</v>
      </c>
      <c r="E2550" s="116">
        <v>5013</v>
      </c>
      <c r="F2550" s="116">
        <v>5013</v>
      </c>
      <c r="G2550" s="116" t="s">
        <v>240</v>
      </c>
      <c r="H2550" s="116">
        <v>28437230</v>
      </c>
      <c r="I2550" s="116">
        <v>25110791</v>
      </c>
      <c r="J2550" s="116">
        <v>3326439</v>
      </c>
      <c r="K2550">
        <f t="shared" si="79"/>
        <v>0.11697478973866302</v>
      </c>
    </row>
    <row r="2551" spans="1:11" x14ac:dyDescent="0.3">
      <c r="A2551" t="str">
        <f t="shared" si="78"/>
        <v>2015_5049</v>
      </c>
      <c r="C2551" s="116">
        <v>2550</v>
      </c>
      <c r="D2551" s="116">
        <v>2015</v>
      </c>
      <c r="E2551" s="116">
        <v>5049</v>
      </c>
      <c r="F2551" s="116">
        <v>5049</v>
      </c>
      <c r="G2551" s="116" t="s">
        <v>241</v>
      </c>
      <c r="H2551" s="116">
        <v>65284647</v>
      </c>
      <c r="I2551" s="116">
        <v>45870442</v>
      </c>
      <c r="J2551" s="116">
        <v>19414205</v>
      </c>
      <c r="K2551">
        <f t="shared" si="79"/>
        <v>0.29737780461614505</v>
      </c>
    </row>
    <row r="2552" spans="1:11" x14ac:dyDescent="0.3">
      <c r="A2552" t="str">
        <f t="shared" si="78"/>
        <v>2015_5319</v>
      </c>
      <c r="C2552" s="116">
        <v>2551</v>
      </c>
      <c r="D2552" s="116">
        <v>2015</v>
      </c>
      <c r="E2552" s="116">
        <v>5319</v>
      </c>
      <c r="F2552" s="116">
        <v>5160</v>
      </c>
      <c r="G2552" s="116" t="s">
        <v>18</v>
      </c>
      <c r="H2552" s="116">
        <v>13937511</v>
      </c>
      <c r="I2552" s="116">
        <v>11032877</v>
      </c>
      <c r="J2552" s="116">
        <v>2904634</v>
      </c>
      <c r="K2552">
        <f t="shared" si="79"/>
        <v>0.20840406870351527</v>
      </c>
    </row>
    <row r="2553" spans="1:11" x14ac:dyDescent="0.3">
      <c r="A2553" t="str">
        <f t="shared" si="78"/>
        <v>2015_5121</v>
      </c>
      <c r="C2553" s="116">
        <v>2552</v>
      </c>
      <c r="D2553" s="116">
        <v>2015</v>
      </c>
      <c r="E2553" s="116">
        <v>5121</v>
      </c>
      <c r="F2553" s="116">
        <v>5121</v>
      </c>
      <c r="G2553" s="116" t="s">
        <v>242</v>
      </c>
      <c r="H2553" s="116">
        <v>9654192</v>
      </c>
      <c r="I2553" s="116">
        <v>7892216</v>
      </c>
      <c r="J2553" s="116">
        <v>1761976</v>
      </c>
      <c r="K2553">
        <f t="shared" si="79"/>
        <v>0.18250890390412786</v>
      </c>
    </row>
    <row r="2554" spans="1:11" x14ac:dyDescent="0.3">
      <c r="A2554" t="str">
        <f t="shared" si="78"/>
        <v>2015_5139</v>
      </c>
      <c r="C2554" s="116">
        <v>2553</v>
      </c>
      <c r="D2554" s="116">
        <v>2015</v>
      </c>
      <c r="E2554" s="116">
        <v>5139</v>
      </c>
      <c r="F2554" s="116">
        <v>5139</v>
      </c>
      <c r="G2554" s="116" t="s">
        <v>243</v>
      </c>
      <c r="H2554" s="116">
        <v>3215673</v>
      </c>
      <c r="I2554" s="116">
        <v>2487444</v>
      </c>
      <c r="J2554" s="116">
        <v>728229</v>
      </c>
      <c r="K2554">
        <f t="shared" si="79"/>
        <v>0.22646239216487499</v>
      </c>
    </row>
    <row r="2555" spans="1:11" x14ac:dyDescent="0.3">
      <c r="A2555" t="str">
        <f t="shared" si="78"/>
        <v>2015_5163</v>
      </c>
      <c r="C2555" s="116">
        <v>2554</v>
      </c>
      <c r="D2555" s="116">
        <v>2015</v>
      </c>
      <c r="E2555" s="116">
        <v>5163</v>
      </c>
      <c r="F2555" s="116">
        <v>5163</v>
      </c>
      <c r="G2555" s="116" t="s">
        <v>244</v>
      </c>
      <c r="H2555" s="116">
        <v>7274439</v>
      </c>
      <c r="I2555" s="116">
        <v>6772274</v>
      </c>
      <c r="J2555" s="116">
        <v>502165</v>
      </c>
      <c r="K2555">
        <f t="shared" si="79"/>
        <v>6.9031440087682361E-2</v>
      </c>
    </row>
    <row r="2556" spans="1:11" x14ac:dyDescent="0.3">
      <c r="A2556" t="str">
        <f t="shared" si="78"/>
        <v>2015_5166</v>
      </c>
      <c r="C2556" s="116">
        <v>2555</v>
      </c>
      <c r="D2556" s="116">
        <v>2015</v>
      </c>
      <c r="E2556" s="116">
        <v>5166</v>
      </c>
      <c r="F2556" s="116">
        <v>5166</v>
      </c>
      <c r="G2556" s="116" t="s">
        <v>245</v>
      </c>
      <c r="H2556" s="116">
        <v>28163167</v>
      </c>
      <c r="I2556" s="116">
        <v>22701558</v>
      </c>
      <c r="J2556" s="116">
        <v>5461609</v>
      </c>
      <c r="K2556">
        <f t="shared" si="79"/>
        <v>0.19392737329576606</v>
      </c>
    </row>
    <row r="2557" spans="1:11" x14ac:dyDescent="0.3">
      <c r="A2557" t="str">
        <f t="shared" si="78"/>
        <v>2015_5184</v>
      </c>
      <c r="C2557" s="116">
        <v>2556</v>
      </c>
      <c r="D2557" s="116">
        <v>2015</v>
      </c>
      <c r="E2557" s="116">
        <v>5184</v>
      </c>
      <c r="F2557" s="116">
        <v>5184</v>
      </c>
      <c r="G2557" s="116" t="s">
        <v>246</v>
      </c>
      <c r="H2557" s="116">
        <v>27921810</v>
      </c>
      <c r="I2557" s="116">
        <v>20378562</v>
      </c>
      <c r="J2557" s="116">
        <v>7543248</v>
      </c>
      <c r="K2557">
        <f t="shared" si="79"/>
        <v>0.27015612526551824</v>
      </c>
    </row>
    <row r="2558" spans="1:11" x14ac:dyDescent="0.3">
      <c r="A2558" t="str">
        <f t="shared" si="78"/>
        <v>2015_5250</v>
      </c>
      <c r="C2558" s="116">
        <v>2557</v>
      </c>
      <c r="D2558" s="116">
        <v>2015</v>
      </c>
      <c r="E2558" s="116">
        <v>5250</v>
      </c>
      <c r="F2558" s="116">
        <v>5250</v>
      </c>
      <c r="G2558" s="116" t="s">
        <v>247</v>
      </c>
      <c r="H2558" s="116">
        <v>50247169</v>
      </c>
      <c r="I2558" s="116">
        <v>41559210</v>
      </c>
      <c r="J2558" s="116">
        <v>8687959</v>
      </c>
      <c r="K2558">
        <f t="shared" si="79"/>
        <v>0.17290444761176496</v>
      </c>
    </row>
    <row r="2559" spans="1:11" x14ac:dyDescent="0.3">
      <c r="A2559" t="str">
        <f t="shared" si="78"/>
        <v>2015_5256</v>
      </c>
      <c r="C2559" s="116">
        <v>2558</v>
      </c>
      <c r="D2559" s="116">
        <v>2015</v>
      </c>
      <c r="E2559" s="116">
        <v>5256</v>
      </c>
      <c r="F2559" s="116">
        <v>5256</v>
      </c>
      <c r="G2559" s="116" t="s">
        <v>248</v>
      </c>
      <c r="H2559" s="116">
        <v>8263289</v>
      </c>
      <c r="I2559" s="116">
        <v>7355824</v>
      </c>
      <c r="J2559" s="116">
        <v>907465</v>
      </c>
      <c r="K2559">
        <f t="shared" si="79"/>
        <v>0.10981886268288571</v>
      </c>
    </row>
    <row r="2560" spans="1:11" x14ac:dyDescent="0.3">
      <c r="A2560" t="str">
        <f t="shared" si="78"/>
        <v>2015_5283</v>
      </c>
      <c r="C2560" s="116">
        <v>2559</v>
      </c>
      <c r="D2560" s="116">
        <v>2015</v>
      </c>
      <c r="E2560" s="116">
        <v>5283</v>
      </c>
      <c r="F2560" s="116">
        <v>5283</v>
      </c>
      <c r="G2560" s="116" t="s">
        <v>249</v>
      </c>
      <c r="H2560" s="116">
        <v>11021840</v>
      </c>
      <c r="I2560" s="116">
        <v>8166397</v>
      </c>
      <c r="J2560" s="116">
        <v>2855443</v>
      </c>
      <c r="K2560">
        <f t="shared" si="79"/>
        <v>0.25907135287755945</v>
      </c>
    </row>
    <row r="2561" spans="1:11" x14ac:dyDescent="0.3">
      <c r="A2561" t="str">
        <f t="shared" si="78"/>
        <v>2015_5310</v>
      </c>
      <c r="C2561" s="116">
        <v>2560</v>
      </c>
      <c r="D2561" s="116">
        <v>2015</v>
      </c>
      <c r="E2561" s="116">
        <v>5310</v>
      </c>
      <c r="F2561" s="116">
        <v>5310</v>
      </c>
      <c r="G2561" s="116" t="s">
        <v>250</v>
      </c>
      <c r="H2561" s="116">
        <v>10241313</v>
      </c>
      <c r="I2561" s="116">
        <v>6975828</v>
      </c>
      <c r="J2561" s="116">
        <v>3265485</v>
      </c>
      <c r="K2561">
        <f t="shared" si="79"/>
        <v>0.31885413520707745</v>
      </c>
    </row>
    <row r="2562" spans="1:11" x14ac:dyDescent="0.3">
      <c r="A2562" t="str">
        <f t="shared" si="78"/>
        <v>2015_5323</v>
      </c>
      <c r="C2562" s="116">
        <v>2561</v>
      </c>
      <c r="D2562" s="116">
        <v>2015</v>
      </c>
      <c r="E2562" s="116">
        <v>5323</v>
      </c>
      <c r="F2562" s="116">
        <v>5325</v>
      </c>
      <c r="G2562" s="116" t="s">
        <v>251</v>
      </c>
      <c r="H2562" s="116">
        <v>7956477</v>
      </c>
      <c r="I2562" s="116">
        <v>7093020</v>
      </c>
      <c r="J2562" s="116">
        <v>863457</v>
      </c>
      <c r="K2562">
        <f t="shared" si="79"/>
        <v>0.10852252824962606</v>
      </c>
    </row>
    <row r="2563" spans="1:11" x14ac:dyDescent="0.3">
      <c r="A2563" t="str">
        <f t="shared" si="78"/>
        <v>2015_5463</v>
      </c>
      <c r="C2563" s="116">
        <v>2562</v>
      </c>
      <c r="D2563" s="116">
        <v>2015</v>
      </c>
      <c r="E2563" s="116">
        <v>5463</v>
      </c>
      <c r="F2563" s="116">
        <v>5463</v>
      </c>
      <c r="G2563" s="116" t="s">
        <v>253</v>
      </c>
      <c r="H2563" s="116">
        <v>14379754</v>
      </c>
      <c r="I2563" s="116">
        <v>12678368</v>
      </c>
      <c r="J2563" s="116">
        <v>1701386</v>
      </c>
      <c r="K2563">
        <f t="shared" si="79"/>
        <v>0.11831815759852359</v>
      </c>
    </row>
    <row r="2564" spans="1:11" x14ac:dyDescent="0.3">
      <c r="A2564" t="str">
        <f t="shared" si="78"/>
        <v>2015_5486</v>
      </c>
      <c r="C2564" s="116">
        <v>2563</v>
      </c>
      <c r="D2564" s="116">
        <v>2015</v>
      </c>
      <c r="E2564" s="116">
        <v>5486</v>
      </c>
      <c r="F2564" s="116">
        <v>5486</v>
      </c>
      <c r="G2564" s="116" t="s">
        <v>254</v>
      </c>
      <c r="H2564" s="116">
        <v>5356707</v>
      </c>
      <c r="I2564" s="116">
        <v>4444295</v>
      </c>
      <c r="J2564" s="116">
        <v>912412</v>
      </c>
      <c r="K2564">
        <f t="shared" si="79"/>
        <v>0.17033076477768899</v>
      </c>
    </row>
    <row r="2565" spans="1:11" x14ac:dyDescent="0.3">
      <c r="A2565" t="str">
        <f t="shared" ref="A2565:A2628" si="80">CONCATENATE(D2565,"_",E2565)</f>
        <v>2015_5508</v>
      </c>
      <c r="C2565" s="116">
        <v>2564</v>
      </c>
      <c r="D2565" s="116">
        <v>2015</v>
      </c>
      <c r="E2565" s="116">
        <v>5508</v>
      </c>
      <c r="F2565" s="116">
        <v>5508</v>
      </c>
      <c r="G2565" s="116" t="s">
        <v>255</v>
      </c>
      <c r="H2565" s="116">
        <v>4280800</v>
      </c>
      <c r="I2565" s="116">
        <v>3426985</v>
      </c>
      <c r="J2565" s="116">
        <v>853815</v>
      </c>
      <c r="K2565">
        <f t="shared" ref="K2565:K2628" si="81">J2565/H2565</f>
        <v>0.19945220519529061</v>
      </c>
    </row>
    <row r="2566" spans="1:11" x14ac:dyDescent="0.3">
      <c r="A2566" t="str">
        <f t="shared" si="80"/>
        <v>2015_1975</v>
      </c>
      <c r="C2566" s="116">
        <v>2565</v>
      </c>
      <c r="D2566" s="116">
        <v>2015</v>
      </c>
      <c r="E2566" s="116">
        <v>1975</v>
      </c>
      <c r="F2566" s="116">
        <v>1975</v>
      </c>
      <c r="G2566" s="116" t="s">
        <v>121</v>
      </c>
      <c r="H2566" s="116">
        <v>5862992</v>
      </c>
      <c r="I2566" s="116">
        <v>4711860</v>
      </c>
      <c r="J2566" s="116">
        <v>1151132</v>
      </c>
      <c r="K2566">
        <f t="shared" si="81"/>
        <v>0.19633866121597982</v>
      </c>
    </row>
    <row r="2567" spans="1:11" x14ac:dyDescent="0.3">
      <c r="A2567" t="str">
        <f t="shared" si="80"/>
        <v>2015_4824</v>
      </c>
      <c r="C2567" s="116">
        <v>2566</v>
      </c>
      <c r="D2567" s="116">
        <v>2015</v>
      </c>
      <c r="E2567" s="116">
        <v>4824</v>
      </c>
      <c r="F2567" s="116">
        <v>5510</v>
      </c>
      <c r="G2567" s="116" t="s">
        <v>256</v>
      </c>
      <c r="H2567" s="116">
        <v>8763399</v>
      </c>
      <c r="I2567" s="116">
        <v>7436095</v>
      </c>
      <c r="J2567" s="116">
        <v>1327304</v>
      </c>
      <c r="K2567">
        <f t="shared" si="81"/>
        <v>0.15145995292465858</v>
      </c>
    </row>
    <row r="2568" spans="1:11" x14ac:dyDescent="0.3">
      <c r="A2568" t="str">
        <f t="shared" si="80"/>
        <v>2015_5607</v>
      </c>
      <c r="C2568" s="116">
        <v>2567</v>
      </c>
      <c r="D2568" s="116">
        <v>2015</v>
      </c>
      <c r="E2568" s="116">
        <v>5607</v>
      </c>
      <c r="F2568" s="116">
        <v>5607</v>
      </c>
      <c r="G2568" s="116" t="s">
        <v>257</v>
      </c>
      <c r="H2568" s="116">
        <v>14009713</v>
      </c>
      <c r="I2568" s="116">
        <v>7818040</v>
      </c>
      <c r="J2568" s="116">
        <v>6191673</v>
      </c>
      <c r="K2568">
        <f t="shared" si="81"/>
        <v>0.4419557345678673</v>
      </c>
    </row>
    <row r="2569" spans="1:11" x14ac:dyDescent="0.3">
      <c r="A2569" t="str">
        <f t="shared" si="80"/>
        <v>2015_5643</v>
      </c>
      <c r="C2569" s="116">
        <v>2568</v>
      </c>
      <c r="D2569" s="116">
        <v>2015</v>
      </c>
      <c r="E2569" s="116">
        <v>5643</v>
      </c>
      <c r="F2569" s="116">
        <v>5643</v>
      </c>
      <c r="G2569" s="116" t="s">
        <v>258</v>
      </c>
      <c r="H2569" s="116">
        <v>12413722</v>
      </c>
      <c r="I2569" s="116">
        <v>10156031</v>
      </c>
      <c r="J2569" s="116">
        <v>2257691</v>
      </c>
      <c r="K2569">
        <f t="shared" si="81"/>
        <v>0.18187059449212734</v>
      </c>
    </row>
    <row r="2570" spans="1:11" x14ac:dyDescent="0.3">
      <c r="A2570" t="str">
        <f t="shared" si="80"/>
        <v>2015_5697</v>
      </c>
      <c r="C2570" s="116">
        <v>2569</v>
      </c>
      <c r="D2570" s="116">
        <v>2015</v>
      </c>
      <c r="E2570" s="116">
        <v>5697</v>
      </c>
      <c r="F2570" s="116">
        <v>5697</v>
      </c>
      <c r="G2570" s="116" t="s">
        <v>795</v>
      </c>
      <c r="H2570" s="116">
        <v>6263217</v>
      </c>
      <c r="I2570" s="116">
        <v>5220161</v>
      </c>
      <c r="J2570" s="116">
        <v>1043056</v>
      </c>
      <c r="K2570">
        <f t="shared" si="81"/>
        <v>0.16653678133776939</v>
      </c>
    </row>
    <row r="2571" spans="1:11" x14ac:dyDescent="0.3">
      <c r="A2571" t="str">
        <f t="shared" si="80"/>
        <v>2015_5724</v>
      </c>
      <c r="C2571" s="116">
        <v>2570</v>
      </c>
      <c r="D2571" s="116">
        <v>2015</v>
      </c>
      <c r="E2571" s="116">
        <v>5724</v>
      </c>
      <c r="F2571" s="116">
        <v>5724</v>
      </c>
      <c r="G2571" s="116" t="s">
        <v>260</v>
      </c>
      <c r="H2571" s="116">
        <v>3315542</v>
      </c>
      <c r="I2571" s="116">
        <v>2927552</v>
      </c>
      <c r="J2571" s="116">
        <v>387990</v>
      </c>
      <c r="K2571">
        <f t="shared" si="81"/>
        <v>0.11702159104001698</v>
      </c>
    </row>
    <row r="2572" spans="1:11" x14ac:dyDescent="0.3">
      <c r="A2572" t="str">
        <f t="shared" si="80"/>
        <v>2015_5805</v>
      </c>
      <c r="C2572" s="116">
        <v>2571</v>
      </c>
      <c r="D2572" s="116">
        <v>2015</v>
      </c>
      <c r="E2572" s="116">
        <v>5805</v>
      </c>
      <c r="F2572" s="116">
        <v>5805</v>
      </c>
      <c r="G2572" s="116" t="s">
        <v>262</v>
      </c>
      <c r="H2572" s="116">
        <v>20345908</v>
      </c>
      <c r="I2572" s="116">
        <v>15059086</v>
      </c>
      <c r="J2572" s="116">
        <v>5286822</v>
      </c>
      <c r="K2572">
        <f t="shared" si="81"/>
        <v>0.25984694317894291</v>
      </c>
    </row>
    <row r="2573" spans="1:11" x14ac:dyDescent="0.3">
      <c r="A2573" t="str">
        <f t="shared" si="80"/>
        <v>2015_5823</v>
      </c>
      <c r="C2573" s="116">
        <v>2572</v>
      </c>
      <c r="D2573" s="116">
        <v>2015</v>
      </c>
      <c r="E2573" s="116">
        <v>5823</v>
      </c>
      <c r="F2573" s="116">
        <v>5823</v>
      </c>
      <c r="G2573" s="116" t="s">
        <v>263</v>
      </c>
      <c r="H2573" s="116">
        <v>5012563</v>
      </c>
      <c r="I2573" s="116">
        <v>5000013</v>
      </c>
      <c r="J2573" s="116">
        <v>12550</v>
      </c>
      <c r="K2573">
        <f t="shared" si="81"/>
        <v>2.5037091803135443E-3</v>
      </c>
    </row>
    <row r="2574" spans="1:11" x14ac:dyDescent="0.3">
      <c r="A2574" t="str">
        <f t="shared" si="80"/>
        <v>2015_5832</v>
      </c>
      <c r="C2574" s="116">
        <v>2573</v>
      </c>
      <c r="D2574" s="116">
        <v>2015</v>
      </c>
      <c r="E2574" s="116">
        <v>5832</v>
      </c>
      <c r="F2574" s="116">
        <v>5832</v>
      </c>
      <c r="G2574" s="116" t="s">
        <v>264</v>
      </c>
      <c r="H2574" s="116">
        <v>5126457</v>
      </c>
      <c r="I2574" s="116">
        <v>3443199</v>
      </c>
      <c r="J2574" s="116">
        <v>1683258</v>
      </c>
      <c r="K2574">
        <f t="shared" si="81"/>
        <v>0.32834723864844667</v>
      </c>
    </row>
    <row r="2575" spans="1:11" x14ac:dyDescent="0.3">
      <c r="A2575" t="str">
        <f t="shared" si="80"/>
        <v>2015_5877</v>
      </c>
      <c r="C2575" s="116">
        <v>2574</v>
      </c>
      <c r="D2575" s="116">
        <v>2015</v>
      </c>
      <c r="E2575" s="116">
        <v>5877</v>
      </c>
      <c r="F2575" s="116">
        <v>5877</v>
      </c>
      <c r="G2575" s="116" t="s">
        <v>265</v>
      </c>
      <c r="H2575" s="116">
        <v>18381888</v>
      </c>
      <c r="I2575" s="116">
        <v>15818797</v>
      </c>
      <c r="J2575" s="116">
        <v>2563091</v>
      </c>
      <c r="K2575">
        <f t="shared" si="81"/>
        <v>0.13943567711869423</v>
      </c>
    </row>
    <row r="2576" spans="1:11" x14ac:dyDescent="0.3">
      <c r="A2576" t="str">
        <f t="shared" si="80"/>
        <v>2015_5895</v>
      </c>
      <c r="C2576" s="116">
        <v>2575</v>
      </c>
      <c r="D2576" s="116">
        <v>2015</v>
      </c>
      <c r="E2576" s="116">
        <v>5895</v>
      </c>
      <c r="F2576" s="116">
        <v>5895</v>
      </c>
      <c r="G2576" s="116" t="s">
        <v>266</v>
      </c>
      <c r="H2576" s="116">
        <v>3704644</v>
      </c>
      <c r="I2576" s="116">
        <v>2674783</v>
      </c>
      <c r="J2576" s="116">
        <v>1029861</v>
      </c>
      <c r="K2576">
        <f t="shared" si="81"/>
        <v>0.27799189341809899</v>
      </c>
    </row>
    <row r="2577" spans="1:11" x14ac:dyDescent="0.3">
      <c r="A2577" t="str">
        <f t="shared" si="80"/>
        <v>2015_5949</v>
      </c>
      <c r="C2577" s="116">
        <v>2576</v>
      </c>
      <c r="D2577" s="116">
        <v>2015</v>
      </c>
      <c r="E2577" s="116">
        <v>5949</v>
      </c>
      <c r="F2577" s="116">
        <v>5949</v>
      </c>
      <c r="G2577" s="116" t="s">
        <v>267</v>
      </c>
      <c r="H2577" s="116">
        <v>12447357</v>
      </c>
      <c r="I2577" s="116">
        <v>10906209</v>
      </c>
      <c r="J2577" s="116">
        <v>1541148</v>
      </c>
      <c r="K2577">
        <f t="shared" si="81"/>
        <v>0.12381327216693472</v>
      </c>
    </row>
    <row r="2578" spans="1:11" x14ac:dyDescent="0.3">
      <c r="A2578" t="str">
        <f t="shared" si="80"/>
        <v>2015_5976</v>
      </c>
      <c r="C2578" s="116">
        <v>2577</v>
      </c>
      <c r="D2578" s="116">
        <v>2015</v>
      </c>
      <c r="E2578" s="116">
        <v>5976</v>
      </c>
      <c r="F2578" s="116">
        <v>5976</v>
      </c>
      <c r="G2578" s="116" t="s">
        <v>268</v>
      </c>
      <c r="H2578" s="116">
        <v>12560401</v>
      </c>
      <c r="I2578" s="116">
        <v>10513336</v>
      </c>
      <c r="J2578" s="116">
        <v>2047065</v>
      </c>
      <c r="K2578">
        <f t="shared" si="81"/>
        <v>0.16297767881773839</v>
      </c>
    </row>
    <row r="2579" spans="1:11" x14ac:dyDescent="0.3">
      <c r="A2579" t="str">
        <f t="shared" si="80"/>
        <v>2015_5994</v>
      </c>
      <c r="C2579" s="116">
        <v>2578</v>
      </c>
      <c r="D2579" s="116">
        <v>2015</v>
      </c>
      <c r="E2579" s="116">
        <v>5994</v>
      </c>
      <c r="F2579" s="116">
        <v>5994</v>
      </c>
      <c r="G2579" s="116" t="s">
        <v>269</v>
      </c>
      <c r="H2579" s="116">
        <v>8114279</v>
      </c>
      <c r="I2579" s="116">
        <v>7262155</v>
      </c>
      <c r="J2579" s="116">
        <v>852124</v>
      </c>
      <c r="K2579">
        <f t="shared" si="81"/>
        <v>0.10501536858666062</v>
      </c>
    </row>
    <row r="2580" spans="1:11" x14ac:dyDescent="0.3">
      <c r="A2580" t="str">
        <f t="shared" si="80"/>
        <v>2015_6003</v>
      </c>
      <c r="C2580" s="116">
        <v>2579</v>
      </c>
      <c r="D2580" s="116">
        <v>2015</v>
      </c>
      <c r="E2580" s="116">
        <v>6003</v>
      </c>
      <c r="F2580" s="116">
        <v>6003</v>
      </c>
      <c r="G2580" s="116" t="s">
        <v>270</v>
      </c>
      <c r="H2580" s="116">
        <v>5939499</v>
      </c>
      <c r="I2580" s="116">
        <v>4709798</v>
      </c>
      <c r="J2580" s="116">
        <v>1229701</v>
      </c>
      <c r="K2580">
        <f t="shared" si="81"/>
        <v>0.20703783265221529</v>
      </c>
    </row>
    <row r="2581" spans="1:11" x14ac:dyDescent="0.3">
      <c r="A2581" t="str">
        <f t="shared" si="80"/>
        <v>2015_6012</v>
      </c>
      <c r="C2581" s="116">
        <v>2580</v>
      </c>
      <c r="D2581" s="116">
        <v>2015</v>
      </c>
      <c r="E2581" s="116">
        <v>6012</v>
      </c>
      <c r="F2581" s="116">
        <v>6012</v>
      </c>
      <c r="G2581" s="116" t="s">
        <v>271</v>
      </c>
      <c r="H2581" s="116">
        <v>7425124</v>
      </c>
      <c r="I2581" s="116">
        <v>5879750</v>
      </c>
      <c r="J2581" s="116">
        <v>1545374</v>
      </c>
      <c r="K2581">
        <f t="shared" si="81"/>
        <v>0.20812770264846756</v>
      </c>
    </row>
    <row r="2582" spans="1:11" x14ac:dyDescent="0.3">
      <c r="A2582" t="str">
        <f t="shared" si="80"/>
        <v>2015_6030</v>
      </c>
      <c r="C2582" s="116">
        <v>2581</v>
      </c>
      <c r="D2582" s="116">
        <v>2015</v>
      </c>
      <c r="E2582" s="116">
        <v>6030</v>
      </c>
      <c r="F2582" s="116">
        <v>6030</v>
      </c>
      <c r="G2582" s="116" t="s">
        <v>272</v>
      </c>
      <c r="H2582" s="116">
        <v>13431718</v>
      </c>
      <c r="I2582" s="116">
        <v>12298683</v>
      </c>
      <c r="J2582" s="116">
        <v>1133035</v>
      </c>
      <c r="K2582">
        <f t="shared" si="81"/>
        <v>8.4355180774343244E-2</v>
      </c>
    </row>
    <row r="2583" spans="1:11" x14ac:dyDescent="0.3">
      <c r="A2583" t="str">
        <f t="shared" si="80"/>
        <v>2015_6048</v>
      </c>
      <c r="C2583" s="116">
        <v>2582</v>
      </c>
      <c r="D2583" s="116">
        <v>2015</v>
      </c>
      <c r="E2583" s="116">
        <v>6048</v>
      </c>
      <c r="F2583" s="116">
        <v>6035</v>
      </c>
      <c r="G2583" s="116" t="s">
        <v>273</v>
      </c>
      <c r="H2583" s="116">
        <v>8816739</v>
      </c>
      <c r="I2583" s="116">
        <v>6485759</v>
      </c>
      <c r="J2583" s="116">
        <v>2330980</v>
      </c>
      <c r="K2583">
        <f t="shared" si="81"/>
        <v>0.26438119581400787</v>
      </c>
    </row>
    <row r="2584" spans="1:11" x14ac:dyDescent="0.3">
      <c r="A2584" t="str">
        <f t="shared" si="80"/>
        <v>2015_6039</v>
      </c>
      <c r="C2584" s="116">
        <v>2583</v>
      </c>
      <c r="D2584" s="116">
        <v>2015</v>
      </c>
      <c r="E2584" s="116">
        <v>6039</v>
      </c>
      <c r="F2584" s="116">
        <v>6039</v>
      </c>
      <c r="G2584" s="116" t="s">
        <v>274</v>
      </c>
      <c r="H2584" s="116">
        <v>173887413</v>
      </c>
      <c r="I2584" s="116">
        <v>158498526</v>
      </c>
      <c r="J2584" s="116">
        <v>15388887</v>
      </c>
      <c r="K2584">
        <f t="shared" si="81"/>
        <v>8.8499142833299849E-2</v>
      </c>
    </row>
    <row r="2585" spans="1:11" x14ac:dyDescent="0.3">
      <c r="A2585" t="str">
        <f t="shared" si="80"/>
        <v>2015_6093</v>
      </c>
      <c r="C2585" s="116">
        <v>2584</v>
      </c>
      <c r="D2585" s="116">
        <v>2015</v>
      </c>
      <c r="E2585" s="116">
        <v>6093</v>
      </c>
      <c r="F2585" s="116">
        <v>6093</v>
      </c>
      <c r="G2585" s="116" t="s">
        <v>275</v>
      </c>
      <c r="H2585" s="116">
        <v>17721898</v>
      </c>
      <c r="I2585" s="116">
        <v>13370862</v>
      </c>
      <c r="J2585" s="116">
        <v>4351036</v>
      </c>
      <c r="K2585">
        <f t="shared" si="81"/>
        <v>0.24551749479655058</v>
      </c>
    </row>
    <row r="2586" spans="1:11" x14ac:dyDescent="0.3">
      <c r="A2586" t="str">
        <f t="shared" si="80"/>
        <v>2015_6091</v>
      </c>
      <c r="C2586" s="116">
        <v>2585</v>
      </c>
      <c r="D2586" s="116">
        <v>2015</v>
      </c>
      <c r="E2586" s="116">
        <v>6091</v>
      </c>
      <c r="F2586" s="116">
        <v>6091</v>
      </c>
      <c r="G2586" s="116" t="s">
        <v>359</v>
      </c>
      <c r="H2586" s="116">
        <v>14356480</v>
      </c>
      <c r="I2586" s="116">
        <v>9065489</v>
      </c>
      <c r="J2586" s="116">
        <v>5290991</v>
      </c>
      <c r="K2586">
        <f t="shared" si="81"/>
        <v>0.36854375167171899</v>
      </c>
    </row>
    <row r="2587" spans="1:11" x14ac:dyDescent="0.3">
      <c r="A2587" t="str">
        <f t="shared" si="80"/>
        <v>2015_6095</v>
      </c>
      <c r="C2587" s="116">
        <v>2586</v>
      </c>
      <c r="D2587" s="116">
        <v>2015</v>
      </c>
      <c r="E2587" s="116">
        <v>6095</v>
      </c>
      <c r="F2587" s="116">
        <v>6095</v>
      </c>
      <c r="G2587" s="116" t="s">
        <v>277</v>
      </c>
      <c r="H2587" s="116">
        <v>8541266</v>
      </c>
      <c r="I2587" s="116">
        <v>7970489</v>
      </c>
      <c r="J2587" s="116">
        <v>570777</v>
      </c>
      <c r="K2587">
        <f t="shared" si="81"/>
        <v>6.6825807790086386E-2</v>
      </c>
    </row>
    <row r="2588" spans="1:11" x14ac:dyDescent="0.3">
      <c r="A2588" t="str">
        <f t="shared" si="80"/>
        <v>2015_5157</v>
      </c>
      <c r="C2588" s="116">
        <v>2587</v>
      </c>
      <c r="D2588" s="116">
        <v>2015</v>
      </c>
      <c r="E2588" s="116">
        <v>5157</v>
      </c>
      <c r="F2588" s="116">
        <v>6099</v>
      </c>
      <c r="G2588" s="116" t="s">
        <v>281</v>
      </c>
      <c r="H2588" s="116">
        <v>8314215</v>
      </c>
      <c r="I2588" s="116">
        <v>7274953</v>
      </c>
      <c r="J2588" s="116">
        <v>1039262</v>
      </c>
      <c r="K2588">
        <f t="shared" si="81"/>
        <v>0.12499821089543631</v>
      </c>
    </row>
    <row r="2589" spans="1:11" x14ac:dyDescent="0.3">
      <c r="A2589" t="str">
        <f t="shared" si="80"/>
        <v>2015_6097</v>
      </c>
      <c r="C2589" s="116">
        <v>2588</v>
      </c>
      <c r="D2589" s="116">
        <v>2015</v>
      </c>
      <c r="E2589" s="116">
        <v>6097</v>
      </c>
      <c r="F2589" s="116">
        <v>6097</v>
      </c>
      <c r="G2589" s="116" t="s">
        <v>279</v>
      </c>
      <c r="H2589" s="116">
        <v>3241961</v>
      </c>
      <c r="I2589" s="116">
        <v>2690145</v>
      </c>
      <c r="J2589" s="116">
        <v>551816</v>
      </c>
      <c r="K2589">
        <f t="shared" si="81"/>
        <v>0.17021056083031227</v>
      </c>
    </row>
    <row r="2590" spans="1:11" x14ac:dyDescent="0.3">
      <c r="A2590" t="str">
        <f t="shared" si="80"/>
        <v>2015_6098</v>
      </c>
      <c r="C2590" s="116">
        <v>2589</v>
      </c>
      <c r="D2590" s="116">
        <v>2015</v>
      </c>
      <c r="E2590" s="116">
        <v>6098</v>
      </c>
      <c r="F2590" s="116">
        <v>6098</v>
      </c>
      <c r="G2590" s="116" t="s">
        <v>796</v>
      </c>
      <c r="H2590" s="116">
        <v>18835537</v>
      </c>
      <c r="I2590" s="116">
        <v>16226501</v>
      </c>
      <c r="J2590" s="116">
        <v>2609036</v>
      </c>
      <c r="K2590">
        <f t="shared" si="81"/>
        <v>0.13851667727869929</v>
      </c>
    </row>
    <row r="2591" spans="1:11" x14ac:dyDescent="0.3">
      <c r="A2591" t="str">
        <f t="shared" si="80"/>
        <v>2015_6100</v>
      </c>
      <c r="C2591" s="116">
        <v>2590</v>
      </c>
      <c r="D2591" s="116">
        <v>2015</v>
      </c>
      <c r="E2591" s="116">
        <v>6100</v>
      </c>
      <c r="F2591" s="116">
        <v>6100</v>
      </c>
      <c r="G2591" s="116" t="s">
        <v>282</v>
      </c>
      <c r="H2591" s="116">
        <v>8073835</v>
      </c>
      <c r="I2591" s="116">
        <v>6967696</v>
      </c>
      <c r="J2591" s="116">
        <v>1106139</v>
      </c>
      <c r="K2591">
        <f t="shared" si="81"/>
        <v>0.13700292364161518</v>
      </c>
    </row>
    <row r="2592" spans="1:11" x14ac:dyDescent="0.3">
      <c r="A2592" t="str">
        <f t="shared" si="80"/>
        <v>2015_6101</v>
      </c>
      <c r="C2592" s="116">
        <v>2591</v>
      </c>
      <c r="D2592" s="116">
        <v>2015</v>
      </c>
      <c r="E2592" s="116">
        <v>6101</v>
      </c>
      <c r="F2592" s="116">
        <v>6101</v>
      </c>
      <c r="G2592" s="116" t="s">
        <v>283</v>
      </c>
      <c r="H2592" s="116">
        <v>72755409</v>
      </c>
      <c r="I2592" s="116">
        <v>69338997</v>
      </c>
      <c r="J2592" s="116">
        <v>3416412</v>
      </c>
      <c r="K2592">
        <f t="shared" si="81"/>
        <v>4.695749837651246E-2</v>
      </c>
    </row>
    <row r="2593" spans="1:11" x14ac:dyDescent="0.3">
      <c r="A2593" t="str">
        <f t="shared" si="80"/>
        <v>2015_6094</v>
      </c>
      <c r="C2593" s="116">
        <v>2592</v>
      </c>
      <c r="D2593" s="116">
        <v>2015</v>
      </c>
      <c r="E2593" s="116">
        <v>6094</v>
      </c>
      <c r="F2593" s="116">
        <v>6094</v>
      </c>
      <c r="G2593" s="116" t="s">
        <v>276</v>
      </c>
      <c r="H2593" s="116">
        <v>7489945</v>
      </c>
      <c r="I2593" s="116">
        <v>6229071</v>
      </c>
      <c r="J2593" s="116">
        <v>1260874</v>
      </c>
      <c r="K2593">
        <f t="shared" si="81"/>
        <v>0.16834222414183281</v>
      </c>
    </row>
    <row r="2594" spans="1:11" x14ac:dyDescent="0.3">
      <c r="A2594" t="str">
        <f t="shared" si="80"/>
        <v>2015_6096</v>
      </c>
      <c r="C2594" s="116">
        <v>2593</v>
      </c>
      <c r="D2594" s="116">
        <v>2015</v>
      </c>
      <c r="E2594" s="116">
        <v>6096</v>
      </c>
      <c r="F2594" s="116">
        <v>6096</v>
      </c>
      <c r="G2594" s="116" t="s">
        <v>947</v>
      </c>
      <c r="H2594" s="116">
        <v>7598739</v>
      </c>
      <c r="I2594" s="116">
        <v>6951025</v>
      </c>
      <c r="J2594" s="116">
        <v>647714</v>
      </c>
      <c r="K2594">
        <f t="shared" si="81"/>
        <v>8.5239669371457549E-2</v>
      </c>
    </row>
    <row r="2595" spans="1:11" x14ac:dyDescent="0.3">
      <c r="A2595" t="str">
        <f t="shared" si="80"/>
        <v>2015_6102</v>
      </c>
      <c r="C2595" s="116">
        <v>2594</v>
      </c>
      <c r="D2595" s="116">
        <v>2015</v>
      </c>
      <c r="E2595" s="116">
        <v>6102</v>
      </c>
      <c r="F2595" s="116">
        <v>6102</v>
      </c>
      <c r="G2595" s="116" t="s">
        <v>284</v>
      </c>
      <c r="H2595" s="116">
        <v>28736031</v>
      </c>
      <c r="I2595" s="116">
        <v>21940267</v>
      </c>
      <c r="J2595" s="116">
        <v>6795764</v>
      </c>
      <c r="K2595">
        <f t="shared" si="81"/>
        <v>0.23648930501223359</v>
      </c>
    </row>
    <row r="2596" spans="1:11" x14ac:dyDescent="0.3">
      <c r="A2596" t="str">
        <f t="shared" si="80"/>
        <v>2015_6120</v>
      </c>
      <c r="C2596" s="116">
        <v>2595</v>
      </c>
      <c r="D2596" s="116">
        <v>2015</v>
      </c>
      <c r="E2596" s="116">
        <v>6120</v>
      </c>
      <c r="F2596" s="116">
        <v>6120</v>
      </c>
      <c r="G2596" s="116" t="s">
        <v>285</v>
      </c>
      <c r="H2596" s="116">
        <v>14542408</v>
      </c>
      <c r="I2596" s="116">
        <v>12548050</v>
      </c>
      <c r="J2596" s="116">
        <v>1994358</v>
      </c>
      <c r="K2596">
        <f t="shared" si="81"/>
        <v>0.13714083664823598</v>
      </c>
    </row>
    <row r="2597" spans="1:11" x14ac:dyDescent="0.3">
      <c r="A2597" t="str">
        <f t="shared" si="80"/>
        <v>2015_6138</v>
      </c>
      <c r="C2597" s="116">
        <v>2596</v>
      </c>
      <c r="D2597" s="116">
        <v>2015</v>
      </c>
      <c r="E2597" s="116">
        <v>6138</v>
      </c>
      <c r="F2597" s="116">
        <v>6138</v>
      </c>
      <c r="G2597" s="116" t="s">
        <v>286</v>
      </c>
      <c r="H2597" s="116">
        <v>5508505</v>
      </c>
      <c r="I2597" s="116">
        <v>4054925</v>
      </c>
      <c r="J2597" s="116">
        <v>1453580</v>
      </c>
      <c r="K2597">
        <f t="shared" si="81"/>
        <v>0.26387921949784926</v>
      </c>
    </row>
    <row r="2598" spans="1:11" x14ac:dyDescent="0.3">
      <c r="A2598" t="str">
        <f t="shared" si="80"/>
        <v>2015_5751</v>
      </c>
      <c r="C2598" s="116">
        <v>2597</v>
      </c>
      <c r="D2598" s="116">
        <v>2015</v>
      </c>
      <c r="E2598" s="116">
        <v>5751</v>
      </c>
      <c r="F2598" s="116">
        <v>5751</v>
      </c>
      <c r="G2598" s="116" t="s">
        <v>261</v>
      </c>
      <c r="H2598" s="116">
        <v>8760829</v>
      </c>
      <c r="I2598" s="116">
        <v>6827996</v>
      </c>
      <c r="J2598" s="116">
        <v>1932833</v>
      </c>
      <c r="K2598">
        <f t="shared" si="81"/>
        <v>0.22062215801723786</v>
      </c>
    </row>
    <row r="2599" spans="1:11" x14ac:dyDescent="0.3">
      <c r="A2599" t="str">
        <f t="shared" si="80"/>
        <v>2015_6165</v>
      </c>
      <c r="C2599" s="116">
        <v>2598</v>
      </c>
      <c r="D2599" s="116">
        <v>2015</v>
      </c>
      <c r="E2599" s="116">
        <v>6165</v>
      </c>
      <c r="F2599" s="116">
        <v>6165</v>
      </c>
      <c r="G2599" s="116" t="s">
        <v>287</v>
      </c>
      <c r="H2599" s="116">
        <v>2702273</v>
      </c>
      <c r="I2599" s="116">
        <v>2422295</v>
      </c>
      <c r="J2599" s="116">
        <v>279978</v>
      </c>
      <c r="K2599">
        <f t="shared" si="81"/>
        <v>0.1036083326888142</v>
      </c>
    </row>
    <row r="2600" spans="1:11" x14ac:dyDescent="0.3">
      <c r="A2600" t="str">
        <f t="shared" si="80"/>
        <v>2015_6175</v>
      </c>
      <c r="C2600" s="116">
        <v>2599</v>
      </c>
      <c r="D2600" s="116">
        <v>2015</v>
      </c>
      <c r="E2600" s="116">
        <v>6175</v>
      </c>
      <c r="F2600" s="116">
        <v>6175</v>
      </c>
      <c r="G2600" s="116" t="s">
        <v>288</v>
      </c>
      <c r="H2600" s="116">
        <v>7097867</v>
      </c>
      <c r="I2600" s="116">
        <v>7229161</v>
      </c>
      <c r="J2600" s="116">
        <v>-131294</v>
      </c>
      <c r="K2600">
        <f t="shared" si="81"/>
        <v>-1.8497669792911026E-2</v>
      </c>
    </row>
    <row r="2601" spans="1:11" x14ac:dyDescent="0.3">
      <c r="A2601" t="str">
        <f t="shared" si="80"/>
        <v>2015_6219</v>
      </c>
      <c r="C2601" s="116">
        <v>2600</v>
      </c>
      <c r="D2601" s="116">
        <v>2015</v>
      </c>
      <c r="E2601" s="116">
        <v>6219</v>
      </c>
      <c r="F2601" s="116">
        <v>6219</v>
      </c>
      <c r="G2601" s="116" t="s">
        <v>289</v>
      </c>
      <c r="H2601" s="116">
        <v>36839921</v>
      </c>
      <c r="I2601" s="116">
        <v>25266608</v>
      </c>
      <c r="J2601" s="116">
        <v>11573313</v>
      </c>
      <c r="K2601">
        <f t="shared" si="81"/>
        <v>0.31415140656789137</v>
      </c>
    </row>
    <row r="2602" spans="1:11" x14ac:dyDescent="0.3">
      <c r="A2602" t="str">
        <f t="shared" si="80"/>
        <v>2015_6246</v>
      </c>
      <c r="C2602" s="116">
        <v>2601</v>
      </c>
      <c r="D2602" s="116">
        <v>2015</v>
      </c>
      <c r="E2602" s="116">
        <v>6246</v>
      </c>
      <c r="F2602" s="116">
        <v>6246</v>
      </c>
      <c r="G2602" s="116" t="s">
        <v>290</v>
      </c>
      <c r="H2602" s="116">
        <v>4144013</v>
      </c>
      <c r="I2602" s="116">
        <v>1865829</v>
      </c>
      <c r="J2602" s="116">
        <v>2278184</v>
      </c>
      <c r="K2602">
        <f t="shared" si="81"/>
        <v>0.54975310164326219</v>
      </c>
    </row>
    <row r="2603" spans="1:11" x14ac:dyDescent="0.3">
      <c r="A2603" t="str">
        <f t="shared" si="80"/>
        <v>2015_6273</v>
      </c>
      <c r="C2603" s="116">
        <v>2602</v>
      </c>
      <c r="D2603" s="116">
        <v>2015</v>
      </c>
      <c r="E2603" s="116">
        <v>6273</v>
      </c>
      <c r="F2603" s="116">
        <v>6273</v>
      </c>
      <c r="G2603" s="116" t="s">
        <v>358</v>
      </c>
      <c r="H2603" s="116">
        <v>10021147</v>
      </c>
      <c r="I2603" s="116">
        <v>8836904</v>
      </c>
      <c r="J2603" s="116">
        <v>1184243</v>
      </c>
      <c r="K2603">
        <f t="shared" si="81"/>
        <v>0.11817439660350257</v>
      </c>
    </row>
    <row r="2604" spans="1:11" x14ac:dyDescent="0.3">
      <c r="A2604" t="str">
        <f t="shared" si="80"/>
        <v>2015_6408</v>
      </c>
      <c r="C2604" s="116">
        <v>2603</v>
      </c>
      <c r="D2604" s="116">
        <v>2015</v>
      </c>
      <c r="E2604" s="116">
        <v>6408</v>
      </c>
      <c r="F2604" s="116">
        <v>6408</v>
      </c>
      <c r="G2604" s="116" t="s">
        <v>292</v>
      </c>
      <c r="H2604" s="116">
        <v>11779543</v>
      </c>
      <c r="I2604" s="116">
        <v>8824083</v>
      </c>
      <c r="J2604" s="116">
        <v>2955460</v>
      </c>
      <c r="K2604">
        <f t="shared" si="81"/>
        <v>0.25089767913746741</v>
      </c>
    </row>
    <row r="2605" spans="1:11" x14ac:dyDescent="0.3">
      <c r="A2605" t="str">
        <f t="shared" si="80"/>
        <v>2015_6453</v>
      </c>
      <c r="C2605" s="116">
        <v>2604</v>
      </c>
      <c r="D2605" s="116">
        <v>2015</v>
      </c>
      <c r="E2605" s="116">
        <v>6453</v>
      </c>
      <c r="F2605" s="116">
        <v>6453</v>
      </c>
      <c r="G2605" s="116" t="s">
        <v>293</v>
      </c>
      <c r="H2605" s="116">
        <v>8910607</v>
      </c>
      <c r="I2605" s="116">
        <v>7084942</v>
      </c>
      <c r="J2605" s="116">
        <v>1825665</v>
      </c>
      <c r="K2605">
        <f t="shared" si="81"/>
        <v>0.20488671534947059</v>
      </c>
    </row>
    <row r="2606" spans="1:11" x14ac:dyDescent="0.3">
      <c r="A2606" t="str">
        <f t="shared" si="80"/>
        <v>2015_6460</v>
      </c>
      <c r="C2606" s="116">
        <v>2605</v>
      </c>
      <c r="D2606" s="116">
        <v>2015</v>
      </c>
      <c r="E2606" s="116">
        <v>6460</v>
      </c>
      <c r="F2606" s="116">
        <v>6460</v>
      </c>
      <c r="G2606" s="116" t="s">
        <v>294</v>
      </c>
      <c r="H2606" s="116">
        <v>7377645</v>
      </c>
      <c r="I2606" s="116">
        <v>7476877</v>
      </c>
      <c r="J2606" s="116">
        <v>-99232</v>
      </c>
      <c r="K2606">
        <f t="shared" si="81"/>
        <v>-1.3450362547940433E-2</v>
      </c>
    </row>
    <row r="2607" spans="1:11" x14ac:dyDescent="0.3">
      <c r="A2607" t="str">
        <f t="shared" si="80"/>
        <v>2015_6462</v>
      </c>
      <c r="C2607" s="116">
        <v>2606</v>
      </c>
      <c r="D2607" s="116">
        <v>2015</v>
      </c>
      <c r="E2607" s="116">
        <v>6462</v>
      </c>
      <c r="F2607" s="116">
        <v>6462</v>
      </c>
      <c r="G2607" s="116" t="s">
        <v>295</v>
      </c>
      <c r="H2607" s="116">
        <v>4020415</v>
      </c>
      <c r="I2607" s="116">
        <v>3068570</v>
      </c>
      <c r="J2607" s="116">
        <v>951845</v>
      </c>
      <c r="K2607">
        <f t="shared" si="81"/>
        <v>0.23675292227294945</v>
      </c>
    </row>
    <row r="2608" spans="1:11" x14ac:dyDescent="0.3">
      <c r="A2608" t="str">
        <f t="shared" si="80"/>
        <v>2015_6471</v>
      </c>
      <c r="C2608" s="116">
        <v>2607</v>
      </c>
      <c r="D2608" s="116">
        <v>2015</v>
      </c>
      <c r="E2608" s="116">
        <v>6471</v>
      </c>
      <c r="F2608" s="116">
        <v>6471</v>
      </c>
      <c r="G2608" s="116" t="s">
        <v>296</v>
      </c>
      <c r="H2608" s="116">
        <v>5357180</v>
      </c>
      <c r="I2608" s="116">
        <v>4761915</v>
      </c>
      <c r="J2608" s="116">
        <v>595265</v>
      </c>
      <c r="K2608">
        <f t="shared" si="81"/>
        <v>0.11111536293348366</v>
      </c>
    </row>
    <row r="2609" spans="1:11" x14ac:dyDescent="0.3">
      <c r="A2609" t="str">
        <f t="shared" si="80"/>
        <v>2015_6509</v>
      </c>
      <c r="C2609" s="116">
        <v>2608</v>
      </c>
      <c r="D2609" s="116">
        <v>2015</v>
      </c>
      <c r="E2609" s="116">
        <v>6509</v>
      </c>
      <c r="F2609" s="116">
        <v>6509</v>
      </c>
      <c r="G2609" s="116" t="s">
        <v>297</v>
      </c>
      <c r="H2609" s="116">
        <v>5223399</v>
      </c>
      <c r="I2609" s="116">
        <v>4856639</v>
      </c>
      <c r="J2609" s="116">
        <v>366760</v>
      </c>
      <c r="K2609">
        <f t="shared" si="81"/>
        <v>7.021481606134243E-2</v>
      </c>
    </row>
    <row r="2610" spans="1:11" x14ac:dyDescent="0.3">
      <c r="A2610" t="str">
        <f t="shared" si="80"/>
        <v>2015_6512</v>
      </c>
      <c r="C2610" s="116">
        <v>2609</v>
      </c>
      <c r="D2610" s="116">
        <v>2015</v>
      </c>
      <c r="E2610" s="116">
        <v>6512</v>
      </c>
      <c r="F2610" s="116">
        <v>6512</v>
      </c>
      <c r="G2610" s="116" t="s">
        <v>298</v>
      </c>
      <c r="H2610" s="116">
        <v>5314593</v>
      </c>
      <c r="I2610" s="116">
        <v>4204902</v>
      </c>
      <c r="J2610" s="116">
        <v>1109691</v>
      </c>
      <c r="K2610">
        <f t="shared" si="81"/>
        <v>0.20880074918248678</v>
      </c>
    </row>
    <row r="2611" spans="1:11" x14ac:dyDescent="0.3">
      <c r="A2611" t="str">
        <f t="shared" si="80"/>
        <v>2015_6516</v>
      </c>
      <c r="C2611" s="116">
        <v>2610</v>
      </c>
      <c r="D2611" s="116">
        <v>2015</v>
      </c>
      <c r="E2611" s="116">
        <v>6516</v>
      </c>
      <c r="F2611" s="116">
        <v>6516</v>
      </c>
      <c r="G2611" s="116" t="s">
        <v>299</v>
      </c>
      <c r="H2611" s="116">
        <v>3939459</v>
      </c>
      <c r="I2611" s="116">
        <v>1963195</v>
      </c>
      <c r="J2611" s="116">
        <v>1976264</v>
      </c>
      <c r="K2611">
        <f t="shared" si="81"/>
        <v>0.50165873029773889</v>
      </c>
    </row>
    <row r="2612" spans="1:11" x14ac:dyDescent="0.3">
      <c r="A2612" t="str">
        <f t="shared" si="80"/>
        <v>2015_6534</v>
      </c>
      <c r="C2612" s="116">
        <v>2611</v>
      </c>
      <c r="D2612" s="116">
        <v>2015</v>
      </c>
      <c r="E2612" s="116">
        <v>6534</v>
      </c>
      <c r="F2612" s="116">
        <v>6534</v>
      </c>
      <c r="G2612" s="116" t="s">
        <v>300</v>
      </c>
      <c r="H2612" s="116">
        <v>8343204</v>
      </c>
      <c r="I2612" s="116">
        <v>7838510</v>
      </c>
      <c r="J2612" s="116">
        <v>504694</v>
      </c>
      <c r="K2612">
        <f t="shared" si="81"/>
        <v>6.049162887542963E-2</v>
      </c>
    </row>
    <row r="2613" spans="1:11" x14ac:dyDescent="0.3">
      <c r="A2613" t="str">
        <f t="shared" si="80"/>
        <v>2015_1935</v>
      </c>
      <c r="C2613" s="116">
        <v>2612</v>
      </c>
      <c r="D2613" s="116">
        <v>2015</v>
      </c>
      <c r="E2613" s="116">
        <v>1935</v>
      </c>
      <c r="F2613" s="116">
        <v>6536</v>
      </c>
      <c r="G2613" s="116" t="s">
        <v>301</v>
      </c>
      <c r="H2613" s="116">
        <v>14514962</v>
      </c>
      <c r="I2613" s="116">
        <v>12677885</v>
      </c>
      <c r="J2613" s="116">
        <v>1837077</v>
      </c>
      <c r="K2613">
        <f t="shared" si="81"/>
        <v>0.12656436854605613</v>
      </c>
    </row>
    <row r="2614" spans="1:11" x14ac:dyDescent="0.3">
      <c r="A2614" t="str">
        <f t="shared" si="80"/>
        <v>2015_6561</v>
      </c>
      <c r="C2614" s="116">
        <v>2613</v>
      </c>
      <c r="D2614" s="116">
        <v>2015</v>
      </c>
      <c r="E2614" s="116">
        <v>6561</v>
      </c>
      <c r="F2614" s="116">
        <v>6561</v>
      </c>
      <c r="G2614" s="116" t="s">
        <v>302</v>
      </c>
      <c r="H2614" s="116">
        <v>4725071</v>
      </c>
      <c r="I2614" s="116">
        <v>4096221</v>
      </c>
      <c r="J2614" s="116">
        <v>628850</v>
      </c>
      <c r="K2614">
        <f t="shared" si="81"/>
        <v>0.13308794724989317</v>
      </c>
    </row>
    <row r="2615" spans="1:11" x14ac:dyDescent="0.3">
      <c r="A2615" t="str">
        <f t="shared" si="80"/>
        <v>2015_6579</v>
      </c>
      <c r="C2615" s="116">
        <v>2614</v>
      </c>
      <c r="D2615" s="116">
        <v>2015</v>
      </c>
      <c r="E2615" s="116">
        <v>6579</v>
      </c>
      <c r="F2615" s="116">
        <v>6579</v>
      </c>
      <c r="G2615" s="116" t="s">
        <v>303</v>
      </c>
      <c r="H2615" s="116">
        <v>47083670</v>
      </c>
      <c r="I2615" s="116">
        <v>41312699</v>
      </c>
      <c r="J2615" s="116">
        <v>5770971</v>
      </c>
      <c r="K2615">
        <f t="shared" si="81"/>
        <v>0.12256841915679045</v>
      </c>
    </row>
    <row r="2616" spans="1:11" x14ac:dyDescent="0.3">
      <c r="A2616" t="str">
        <f t="shared" si="80"/>
        <v>2015_6592</v>
      </c>
      <c r="C2616" s="116">
        <v>2615</v>
      </c>
      <c r="D2616" s="116">
        <v>2015</v>
      </c>
      <c r="E2616" s="116">
        <v>6592</v>
      </c>
      <c r="F2616" s="116">
        <v>6592</v>
      </c>
      <c r="G2616" s="116" t="s">
        <v>948</v>
      </c>
      <c r="H2616" s="116">
        <v>12438000</v>
      </c>
      <c r="I2616" s="116">
        <v>12216496</v>
      </c>
      <c r="J2616" s="116">
        <v>221504</v>
      </c>
      <c r="K2616">
        <f t="shared" si="81"/>
        <v>1.7808650908506189E-2</v>
      </c>
    </row>
    <row r="2617" spans="1:11" x14ac:dyDescent="0.3">
      <c r="A2617" t="str">
        <f t="shared" si="80"/>
        <v>2015_6615</v>
      </c>
      <c r="C2617" s="116">
        <v>2616</v>
      </c>
      <c r="D2617" s="116">
        <v>2015</v>
      </c>
      <c r="E2617" s="116">
        <v>6615</v>
      </c>
      <c r="F2617" s="116">
        <v>6615</v>
      </c>
      <c r="G2617" s="116" t="s">
        <v>306</v>
      </c>
      <c r="H2617" s="116">
        <v>8449635</v>
      </c>
      <c r="I2617" s="116">
        <v>6437400</v>
      </c>
      <c r="J2617" s="116">
        <v>2012235</v>
      </c>
      <c r="K2617">
        <f t="shared" si="81"/>
        <v>0.23814460624630532</v>
      </c>
    </row>
    <row r="2618" spans="1:11" x14ac:dyDescent="0.3">
      <c r="A2618" t="str">
        <f t="shared" si="80"/>
        <v>2015_6651</v>
      </c>
      <c r="C2618" s="116">
        <v>2617</v>
      </c>
      <c r="D2618" s="116">
        <v>2015</v>
      </c>
      <c r="E2618" s="116">
        <v>6651</v>
      </c>
      <c r="F2618" s="116">
        <v>6651</v>
      </c>
      <c r="G2618" s="116" t="s">
        <v>307</v>
      </c>
      <c r="H2618" s="116">
        <v>4215832</v>
      </c>
      <c r="I2618" s="116">
        <v>4125065</v>
      </c>
      <c r="J2618" s="116">
        <v>90767</v>
      </c>
      <c r="K2618">
        <f t="shared" si="81"/>
        <v>2.1530032506039139E-2</v>
      </c>
    </row>
    <row r="2619" spans="1:11" x14ac:dyDescent="0.3">
      <c r="A2619" t="str">
        <f t="shared" si="80"/>
        <v>2015_6660</v>
      </c>
      <c r="C2619" s="116">
        <v>2618</v>
      </c>
      <c r="D2619" s="116">
        <v>2015</v>
      </c>
      <c r="E2619" s="116">
        <v>6660</v>
      </c>
      <c r="F2619" s="116">
        <v>6660</v>
      </c>
      <c r="G2619" s="116" t="s">
        <v>308</v>
      </c>
      <c r="H2619" s="116">
        <v>20977170</v>
      </c>
      <c r="I2619" s="116">
        <v>17232200</v>
      </c>
      <c r="J2619" s="116">
        <v>3744970</v>
      </c>
      <c r="K2619">
        <f t="shared" si="81"/>
        <v>0.17852598801458919</v>
      </c>
    </row>
    <row r="2620" spans="1:11" x14ac:dyDescent="0.3">
      <c r="A2620" t="str">
        <f t="shared" si="80"/>
        <v>2015_6700</v>
      </c>
      <c r="C2620" s="116">
        <v>2619</v>
      </c>
      <c r="D2620" s="116">
        <v>2015</v>
      </c>
      <c r="E2620" s="116">
        <v>6700</v>
      </c>
      <c r="F2620" s="116">
        <v>6700</v>
      </c>
      <c r="G2620" s="116" t="s">
        <v>309</v>
      </c>
      <c r="H2620" s="116">
        <v>6120330</v>
      </c>
      <c r="I2620" s="116">
        <v>5870335</v>
      </c>
      <c r="J2620" s="116">
        <v>249995</v>
      </c>
      <c r="K2620">
        <f t="shared" si="81"/>
        <v>4.0846653693509989E-2</v>
      </c>
    </row>
    <row r="2621" spans="1:11" x14ac:dyDescent="0.3">
      <c r="A2621" t="str">
        <f t="shared" si="80"/>
        <v>2015_6759</v>
      </c>
      <c r="C2621" s="116">
        <v>2620</v>
      </c>
      <c r="D2621" s="116">
        <v>2015</v>
      </c>
      <c r="E2621" s="116">
        <v>6759</v>
      </c>
      <c r="F2621" s="116">
        <v>6759</v>
      </c>
      <c r="G2621" s="116" t="s">
        <v>311</v>
      </c>
      <c r="H2621" s="116">
        <v>8485096</v>
      </c>
      <c r="I2621" s="116">
        <v>8178437</v>
      </c>
      <c r="J2621" s="116">
        <v>306659</v>
      </c>
      <c r="K2621">
        <f t="shared" si="81"/>
        <v>3.614089928976643E-2</v>
      </c>
    </row>
    <row r="2622" spans="1:11" x14ac:dyDescent="0.3">
      <c r="A2622" t="str">
        <f t="shared" si="80"/>
        <v>2015_6762</v>
      </c>
      <c r="C2622" s="116">
        <v>2621</v>
      </c>
      <c r="D2622" s="116">
        <v>2015</v>
      </c>
      <c r="E2622" s="116">
        <v>6762</v>
      </c>
      <c r="F2622" s="116">
        <v>6762</v>
      </c>
      <c r="G2622" s="116" t="s">
        <v>312</v>
      </c>
      <c r="H2622" s="116">
        <v>7593026</v>
      </c>
      <c r="I2622" s="116">
        <v>7063413</v>
      </c>
      <c r="J2622" s="116">
        <v>529613</v>
      </c>
      <c r="K2622">
        <f t="shared" si="81"/>
        <v>6.9749925787163117E-2</v>
      </c>
    </row>
    <row r="2623" spans="1:11" x14ac:dyDescent="0.3">
      <c r="A2623" t="str">
        <f t="shared" si="80"/>
        <v>2015_6768</v>
      </c>
      <c r="C2623" s="116">
        <v>2622</v>
      </c>
      <c r="D2623" s="116">
        <v>2015</v>
      </c>
      <c r="E2623" s="116">
        <v>6768</v>
      </c>
      <c r="F2623" s="116">
        <v>6768</v>
      </c>
      <c r="G2623" s="116" t="s">
        <v>313</v>
      </c>
      <c r="H2623" s="116">
        <v>21678066</v>
      </c>
      <c r="I2623" s="116">
        <v>19264518</v>
      </c>
      <c r="J2623" s="116">
        <v>2413548</v>
      </c>
      <c r="K2623">
        <f t="shared" si="81"/>
        <v>0.11133594666609097</v>
      </c>
    </row>
    <row r="2624" spans="1:11" x14ac:dyDescent="0.3">
      <c r="A2624" t="str">
        <f t="shared" si="80"/>
        <v>2015_6795</v>
      </c>
      <c r="C2624" s="116">
        <v>2623</v>
      </c>
      <c r="D2624" s="116">
        <v>2015</v>
      </c>
      <c r="E2624" s="116">
        <v>6795</v>
      </c>
      <c r="F2624" s="116">
        <v>6795</v>
      </c>
      <c r="G2624" s="116" t="s">
        <v>314</v>
      </c>
      <c r="H2624" s="116">
        <v>138014507</v>
      </c>
      <c r="I2624" s="116">
        <v>125831891</v>
      </c>
      <c r="J2624" s="116">
        <v>12182616</v>
      </c>
      <c r="K2624">
        <f t="shared" si="81"/>
        <v>8.8270546805633995E-2</v>
      </c>
    </row>
    <row r="2625" spans="1:11" x14ac:dyDescent="0.3">
      <c r="A2625" t="str">
        <f t="shared" si="80"/>
        <v>2015_6822</v>
      </c>
      <c r="C2625" s="116">
        <v>2624</v>
      </c>
      <c r="D2625" s="116">
        <v>2015</v>
      </c>
      <c r="E2625" s="116">
        <v>6822</v>
      </c>
      <c r="F2625" s="116">
        <v>6822</v>
      </c>
      <c r="G2625" s="116" t="s">
        <v>315</v>
      </c>
      <c r="H2625" s="116">
        <v>114726772</v>
      </c>
      <c r="I2625" s="116">
        <v>79547126</v>
      </c>
      <c r="J2625" s="116">
        <v>35179646</v>
      </c>
      <c r="K2625">
        <f t="shared" si="81"/>
        <v>0.3066385063113255</v>
      </c>
    </row>
    <row r="2626" spans="1:11" x14ac:dyDescent="0.3">
      <c r="A2626" t="str">
        <f t="shared" si="80"/>
        <v>2015_6840</v>
      </c>
      <c r="C2626" s="116">
        <v>2625</v>
      </c>
      <c r="D2626" s="116">
        <v>2015</v>
      </c>
      <c r="E2626" s="116">
        <v>6840</v>
      </c>
      <c r="F2626" s="116">
        <v>6840</v>
      </c>
      <c r="G2626" s="116" t="s">
        <v>316</v>
      </c>
      <c r="H2626" s="116">
        <v>26436622</v>
      </c>
      <c r="I2626" s="116">
        <v>23583659</v>
      </c>
      <c r="J2626" s="116">
        <v>2852963</v>
      </c>
      <c r="K2626">
        <f t="shared" si="81"/>
        <v>0.1079170780593678</v>
      </c>
    </row>
    <row r="2627" spans="1:11" x14ac:dyDescent="0.3">
      <c r="A2627" t="str">
        <f t="shared" si="80"/>
        <v>2015_6854</v>
      </c>
      <c r="C2627" s="116">
        <v>2626</v>
      </c>
      <c r="D2627" s="116">
        <v>2015</v>
      </c>
      <c r="E2627" s="116">
        <v>6854</v>
      </c>
      <c r="F2627" s="116">
        <v>6854</v>
      </c>
      <c r="G2627" s="116" t="s">
        <v>317</v>
      </c>
      <c r="H2627" s="116">
        <v>8746109</v>
      </c>
      <c r="I2627" s="116">
        <v>6054356</v>
      </c>
      <c r="J2627" s="116">
        <v>2691753</v>
      </c>
      <c r="K2627">
        <f t="shared" si="81"/>
        <v>0.30776577332845956</v>
      </c>
    </row>
    <row r="2628" spans="1:11" x14ac:dyDescent="0.3">
      <c r="A2628" t="str">
        <f t="shared" si="80"/>
        <v>2015_6867</v>
      </c>
      <c r="C2628" s="116">
        <v>2627</v>
      </c>
      <c r="D2628" s="116">
        <v>2015</v>
      </c>
      <c r="E2628" s="116">
        <v>6867</v>
      </c>
      <c r="F2628" s="116">
        <v>6867</v>
      </c>
      <c r="G2628" s="116" t="s">
        <v>318</v>
      </c>
      <c r="H2628" s="116">
        <v>23428177</v>
      </c>
      <c r="I2628" s="116">
        <v>20050160</v>
      </c>
      <c r="J2628" s="116">
        <v>3378017</v>
      </c>
      <c r="K2628">
        <f t="shared" si="81"/>
        <v>0.14418607986442991</v>
      </c>
    </row>
    <row r="2629" spans="1:11" x14ac:dyDescent="0.3">
      <c r="A2629" t="str">
        <f t="shared" ref="A2629:A2692" si="82">CONCATENATE(D2629,"_",E2629)</f>
        <v>2015_6921</v>
      </c>
      <c r="C2629" s="116">
        <v>2628</v>
      </c>
      <c r="D2629" s="116">
        <v>2015</v>
      </c>
      <c r="E2629" s="116">
        <v>6921</v>
      </c>
      <c r="F2629" s="116">
        <v>6921</v>
      </c>
      <c r="G2629" s="116" t="s">
        <v>319</v>
      </c>
      <c r="H2629" s="116">
        <v>4705894</v>
      </c>
      <c r="I2629" s="116">
        <v>3756239</v>
      </c>
      <c r="J2629" s="116">
        <v>949655</v>
      </c>
      <c r="K2629">
        <f t="shared" ref="K2629:K2692" si="83">J2629/H2629</f>
        <v>0.2018011880420596</v>
      </c>
    </row>
    <row r="2630" spans="1:11" x14ac:dyDescent="0.3">
      <c r="A2630" t="str">
        <f t="shared" si="82"/>
        <v>2015_6930</v>
      </c>
      <c r="C2630" s="116">
        <v>2629</v>
      </c>
      <c r="D2630" s="116">
        <v>2015</v>
      </c>
      <c r="E2630" s="116">
        <v>6930</v>
      </c>
      <c r="F2630" s="116">
        <v>6930</v>
      </c>
      <c r="G2630" s="116" t="s">
        <v>320</v>
      </c>
      <c r="H2630" s="116">
        <v>10033509</v>
      </c>
      <c r="I2630" s="116">
        <v>8694185</v>
      </c>
      <c r="J2630" s="116">
        <v>1339324</v>
      </c>
      <c r="K2630">
        <f t="shared" si="83"/>
        <v>0.13348510476245151</v>
      </c>
    </row>
    <row r="2631" spans="1:11" x14ac:dyDescent="0.3">
      <c r="A2631" t="str">
        <f t="shared" si="82"/>
        <v>2015_6937</v>
      </c>
      <c r="C2631" s="116">
        <v>2630</v>
      </c>
      <c r="D2631" s="116">
        <v>2015</v>
      </c>
      <c r="E2631" s="116">
        <v>6937</v>
      </c>
      <c r="F2631" s="116">
        <v>6937</v>
      </c>
      <c r="G2631" s="116" t="s">
        <v>797</v>
      </c>
      <c r="H2631" s="116">
        <v>9853742</v>
      </c>
      <c r="I2631" s="116">
        <v>7768618</v>
      </c>
      <c r="J2631" s="116">
        <v>2085124</v>
      </c>
      <c r="K2631">
        <f t="shared" si="83"/>
        <v>0.21160732643497263</v>
      </c>
    </row>
    <row r="2632" spans="1:11" x14ac:dyDescent="0.3">
      <c r="A2632" t="str">
        <f t="shared" si="82"/>
        <v>2015_6943</v>
      </c>
      <c r="C2632" s="116">
        <v>2631</v>
      </c>
      <c r="D2632" s="116">
        <v>2015</v>
      </c>
      <c r="E2632" s="116">
        <v>6943</v>
      </c>
      <c r="F2632" s="116">
        <v>6943</v>
      </c>
      <c r="G2632" s="116" t="s">
        <v>321</v>
      </c>
      <c r="H2632" s="116">
        <v>3675864</v>
      </c>
      <c r="I2632" s="116">
        <v>3253153</v>
      </c>
      <c r="J2632" s="116">
        <v>422711</v>
      </c>
      <c r="K2632">
        <f t="shared" si="83"/>
        <v>0.11499636548033333</v>
      </c>
    </row>
    <row r="2633" spans="1:11" x14ac:dyDescent="0.3">
      <c r="A2633" t="str">
        <f t="shared" si="82"/>
        <v>2015_6264</v>
      </c>
      <c r="C2633" s="116">
        <v>2632</v>
      </c>
      <c r="D2633" s="116">
        <v>2015</v>
      </c>
      <c r="E2633" s="116">
        <v>6264</v>
      </c>
      <c r="F2633" s="116">
        <v>6264</v>
      </c>
      <c r="G2633" s="116" t="s">
        <v>291</v>
      </c>
      <c r="H2633" s="116">
        <v>13384646</v>
      </c>
      <c r="I2633" s="116">
        <v>9689925</v>
      </c>
      <c r="J2633" s="116">
        <v>3694721</v>
      </c>
      <c r="K2633">
        <f t="shared" si="83"/>
        <v>0.27604174215739435</v>
      </c>
    </row>
    <row r="2634" spans="1:11" x14ac:dyDescent="0.3">
      <c r="A2634" t="str">
        <f t="shared" si="82"/>
        <v>2015_6950</v>
      </c>
      <c r="C2634" s="116">
        <v>2633</v>
      </c>
      <c r="D2634" s="116">
        <v>2015</v>
      </c>
      <c r="E2634" s="116">
        <v>6950</v>
      </c>
      <c r="F2634" s="116">
        <v>6950</v>
      </c>
      <c r="G2634" s="116" t="s">
        <v>798</v>
      </c>
      <c r="H2634" s="116">
        <v>17140844</v>
      </c>
      <c r="I2634" s="116">
        <v>14974464</v>
      </c>
      <c r="J2634" s="116">
        <v>2166380</v>
      </c>
      <c r="K2634">
        <f t="shared" si="83"/>
        <v>0.12638700871439001</v>
      </c>
    </row>
    <row r="2635" spans="1:11" x14ac:dyDescent="0.3">
      <c r="A2635" t="str">
        <f t="shared" si="82"/>
        <v>2015_6957</v>
      </c>
      <c r="C2635" s="116">
        <v>2634</v>
      </c>
      <c r="D2635" s="116">
        <v>2015</v>
      </c>
      <c r="E2635" s="116">
        <v>6957</v>
      </c>
      <c r="F2635" s="116">
        <v>6957</v>
      </c>
      <c r="G2635" s="116" t="s">
        <v>323</v>
      </c>
      <c r="H2635" s="116">
        <v>119272680</v>
      </c>
      <c r="I2635" s="116">
        <v>98089800</v>
      </c>
      <c r="J2635" s="116">
        <v>21182880</v>
      </c>
      <c r="K2635">
        <f t="shared" si="83"/>
        <v>0.17760043624407534</v>
      </c>
    </row>
    <row r="2636" spans="1:11" x14ac:dyDescent="0.3">
      <c r="A2636" t="str">
        <f t="shared" si="82"/>
        <v>2015_5922</v>
      </c>
      <c r="C2636" s="116">
        <v>2635</v>
      </c>
      <c r="D2636" s="116">
        <v>2015</v>
      </c>
      <c r="E2636" s="116">
        <v>5922</v>
      </c>
      <c r="F2636" s="116">
        <v>5922</v>
      </c>
      <c r="G2636" s="116" t="s">
        <v>799</v>
      </c>
      <c r="H2636" s="116">
        <v>9874653</v>
      </c>
      <c r="I2636" s="116">
        <v>7610850</v>
      </c>
      <c r="J2636" s="116">
        <v>2263803</v>
      </c>
      <c r="K2636">
        <f t="shared" si="83"/>
        <v>0.22925392922667764</v>
      </c>
    </row>
    <row r="2637" spans="1:11" x14ac:dyDescent="0.3">
      <c r="A2637" t="str">
        <f t="shared" si="82"/>
        <v>2015_819</v>
      </c>
      <c r="C2637" s="116">
        <v>2636</v>
      </c>
      <c r="D2637" s="116">
        <v>2015</v>
      </c>
      <c r="E2637" s="116">
        <v>819</v>
      </c>
      <c r="F2637" s="116">
        <v>819</v>
      </c>
      <c r="G2637" s="116" t="s">
        <v>65</v>
      </c>
      <c r="H2637" s="116">
        <v>9705365</v>
      </c>
      <c r="I2637" s="116">
        <v>6553910</v>
      </c>
      <c r="J2637" s="116">
        <v>3151455</v>
      </c>
      <c r="K2637">
        <f t="shared" si="83"/>
        <v>0.3247126718057487</v>
      </c>
    </row>
    <row r="2638" spans="1:11" x14ac:dyDescent="0.3">
      <c r="A2638" t="str">
        <f t="shared" si="82"/>
        <v>2015_6969</v>
      </c>
      <c r="C2638" s="116">
        <v>2637</v>
      </c>
      <c r="D2638" s="116">
        <v>2015</v>
      </c>
      <c r="E2638" s="116">
        <v>6969</v>
      </c>
      <c r="F2638" s="116">
        <v>6969</v>
      </c>
      <c r="G2638" s="116" t="s">
        <v>325</v>
      </c>
      <c r="H2638" s="116">
        <v>4613965</v>
      </c>
      <c r="I2638" s="116">
        <v>4418940</v>
      </c>
      <c r="J2638" s="116">
        <v>195025</v>
      </c>
      <c r="K2638">
        <f t="shared" si="83"/>
        <v>4.2268417727486012E-2</v>
      </c>
    </row>
    <row r="2639" spans="1:11" x14ac:dyDescent="0.3">
      <c r="A2639" t="str">
        <f t="shared" si="82"/>
        <v>2015_6975</v>
      </c>
      <c r="C2639" s="116">
        <v>2638</v>
      </c>
      <c r="D2639" s="116">
        <v>2015</v>
      </c>
      <c r="E2639" s="116">
        <v>6975</v>
      </c>
      <c r="F2639" s="116">
        <v>6975</v>
      </c>
      <c r="G2639" s="116" t="s">
        <v>326</v>
      </c>
      <c r="H2639" s="116">
        <v>15469291</v>
      </c>
      <c r="I2639" s="116">
        <v>12519048</v>
      </c>
      <c r="J2639" s="116">
        <v>2950243</v>
      </c>
      <c r="K2639">
        <f t="shared" si="83"/>
        <v>0.1907161097428447</v>
      </c>
    </row>
    <row r="2640" spans="1:11" x14ac:dyDescent="0.3">
      <c r="A2640" t="str">
        <f t="shared" si="82"/>
        <v>2015_6983</v>
      </c>
      <c r="C2640" s="116">
        <v>2639</v>
      </c>
      <c r="D2640" s="116">
        <v>2015</v>
      </c>
      <c r="E2640" s="116">
        <v>6983</v>
      </c>
      <c r="F2640" s="116">
        <v>6983</v>
      </c>
      <c r="G2640" s="116" t="s">
        <v>327</v>
      </c>
      <c r="H2640" s="116">
        <v>14799799</v>
      </c>
      <c r="I2640" s="116">
        <v>8188206</v>
      </c>
      <c r="J2640" s="116">
        <v>6611593</v>
      </c>
      <c r="K2640">
        <f t="shared" si="83"/>
        <v>0.44673532390541248</v>
      </c>
    </row>
    <row r="2641" spans="1:11" x14ac:dyDescent="0.3">
      <c r="A2641" t="str">
        <f t="shared" si="82"/>
        <v>2015_6985</v>
      </c>
      <c r="C2641" s="116">
        <v>2640</v>
      </c>
      <c r="D2641" s="116">
        <v>2015</v>
      </c>
      <c r="E2641" s="116">
        <v>6985</v>
      </c>
      <c r="F2641" s="116">
        <v>6985</v>
      </c>
      <c r="G2641" s="116" t="s">
        <v>328</v>
      </c>
      <c r="H2641" s="116">
        <v>13227938</v>
      </c>
      <c r="I2641" s="116">
        <v>8211791</v>
      </c>
      <c r="J2641" s="116">
        <v>5016147</v>
      </c>
      <c r="K2641">
        <f t="shared" si="83"/>
        <v>0.37920853575213309</v>
      </c>
    </row>
    <row r="2642" spans="1:11" x14ac:dyDescent="0.3">
      <c r="A2642" t="str">
        <f t="shared" si="82"/>
        <v>2015_6987</v>
      </c>
      <c r="C2642" s="116">
        <v>2641</v>
      </c>
      <c r="D2642" s="116">
        <v>2015</v>
      </c>
      <c r="E2642" s="116">
        <v>6987</v>
      </c>
      <c r="F2642" s="116">
        <v>6987</v>
      </c>
      <c r="G2642" s="116" t="s">
        <v>329</v>
      </c>
      <c r="H2642" s="116">
        <v>7057346</v>
      </c>
      <c r="I2642" s="116">
        <v>7131153</v>
      </c>
      <c r="J2642" s="116">
        <v>-73807</v>
      </c>
      <c r="K2642">
        <f t="shared" si="83"/>
        <v>-1.0458180738198184E-2</v>
      </c>
    </row>
    <row r="2643" spans="1:11" x14ac:dyDescent="0.3">
      <c r="A2643" t="str">
        <f t="shared" si="82"/>
        <v>2015_6990</v>
      </c>
      <c r="C2643" s="116">
        <v>2642</v>
      </c>
      <c r="D2643" s="116">
        <v>2015</v>
      </c>
      <c r="E2643" s="116">
        <v>6990</v>
      </c>
      <c r="F2643" s="116">
        <v>6990</v>
      </c>
      <c r="G2643" s="116" t="s">
        <v>330</v>
      </c>
      <c r="H2643" s="116">
        <v>10988599</v>
      </c>
      <c r="I2643" s="116">
        <v>8470873</v>
      </c>
      <c r="J2643" s="116">
        <v>2517726</v>
      </c>
      <c r="K2643">
        <f t="shared" si="83"/>
        <v>0.22912165600000509</v>
      </c>
    </row>
    <row r="2644" spans="1:11" x14ac:dyDescent="0.3">
      <c r="A2644" t="str">
        <f t="shared" si="82"/>
        <v>2015_6961</v>
      </c>
      <c r="C2644" s="116">
        <v>2643</v>
      </c>
      <c r="D2644" s="116">
        <v>2015</v>
      </c>
      <c r="E2644" s="116">
        <v>6961</v>
      </c>
      <c r="F2644" s="116">
        <v>6961</v>
      </c>
      <c r="G2644" s="116" t="s">
        <v>800</v>
      </c>
      <c r="H2644" s="116">
        <v>39230618</v>
      </c>
      <c r="I2644" s="116">
        <v>33183251</v>
      </c>
      <c r="J2644" s="116">
        <v>6047367</v>
      </c>
      <c r="K2644">
        <f t="shared" si="83"/>
        <v>0.15414916481815299</v>
      </c>
    </row>
    <row r="2645" spans="1:11" x14ac:dyDescent="0.3">
      <c r="A2645" t="str">
        <f t="shared" si="82"/>
        <v>2015_6992</v>
      </c>
      <c r="C2645" s="116">
        <v>2644</v>
      </c>
      <c r="D2645" s="116">
        <v>2015</v>
      </c>
      <c r="E2645" s="116">
        <v>6992</v>
      </c>
      <c r="F2645" s="116">
        <v>6992</v>
      </c>
      <c r="G2645" s="116" t="s">
        <v>331</v>
      </c>
      <c r="H2645" s="116">
        <v>6580115</v>
      </c>
      <c r="I2645" s="116">
        <v>6170436</v>
      </c>
      <c r="J2645" s="116">
        <v>409679</v>
      </c>
      <c r="K2645">
        <f t="shared" si="83"/>
        <v>6.2260158067146243E-2</v>
      </c>
    </row>
    <row r="2646" spans="1:11" x14ac:dyDescent="0.3">
      <c r="A2646" t="str">
        <f t="shared" si="82"/>
        <v>2015_7002</v>
      </c>
      <c r="C2646" s="116">
        <v>2645</v>
      </c>
      <c r="D2646" s="116">
        <v>2015</v>
      </c>
      <c r="E2646" s="116">
        <v>7002</v>
      </c>
      <c r="F2646" s="116">
        <v>7002</v>
      </c>
      <c r="G2646" s="116" t="s">
        <v>332</v>
      </c>
      <c r="H2646" s="116">
        <v>3151052</v>
      </c>
      <c r="I2646" s="116">
        <v>2748381</v>
      </c>
      <c r="J2646" s="116">
        <v>402671</v>
      </c>
      <c r="K2646">
        <f t="shared" si="83"/>
        <v>0.12778938589398081</v>
      </c>
    </row>
    <row r="2647" spans="1:11" x14ac:dyDescent="0.3">
      <c r="A2647" t="str">
        <f t="shared" si="82"/>
        <v>2015_7029</v>
      </c>
      <c r="C2647" s="116">
        <v>2646</v>
      </c>
      <c r="D2647" s="116">
        <v>2015</v>
      </c>
      <c r="E2647" s="116">
        <v>7029</v>
      </c>
      <c r="F2647" s="116">
        <v>7029</v>
      </c>
      <c r="G2647" s="116" t="s">
        <v>333</v>
      </c>
      <c r="H2647" s="116">
        <v>13897233</v>
      </c>
      <c r="I2647" s="116">
        <v>12353026</v>
      </c>
      <c r="J2647" s="116">
        <v>1544207</v>
      </c>
      <c r="K2647">
        <f t="shared" si="83"/>
        <v>0.11111614808501807</v>
      </c>
    </row>
    <row r="2648" spans="1:11" x14ac:dyDescent="0.3">
      <c r="A2648" t="str">
        <f t="shared" si="82"/>
        <v>2015_7038</v>
      </c>
      <c r="C2648" s="116">
        <v>2647</v>
      </c>
      <c r="D2648" s="116">
        <v>2015</v>
      </c>
      <c r="E2648" s="116">
        <v>7038</v>
      </c>
      <c r="F2648" s="116">
        <v>7038</v>
      </c>
      <c r="G2648" s="116" t="s">
        <v>334</v>
      </c>
      <c r="H2648" s="116">
        <v>9100648</v>
      </c>
      <c r="I2648" s="116">
        <v>7637311</v>
      </c>
      <c r="J2648" s="116">
        <v>1463337</v>
      </c>
      <c r="K2648">
        <f t="shared" si="83"/>
        <v>0.16079481373194524</v>
      </c>
    </row>
    <row r="2649" spans="1:11" x14ac:dyDescent="0.3">
      <c r="A2649" t="str">
        <f t="shared" si="82"/>
        <v>2015_7047</v>
      </c>
      <c r="C2649" s="116">
        <v>2648</v>
      </c>
      <c r="D2649" s="116">
        <v>2015</v>
      </c>
      <c r="E2649" s="116">
        <v>7047</v>
      </c>
      <c r="F2649" s="116">
        <v>7047</v>
      </c>
      <c r="G2649" s="116" t="s">
        <v>335</v>
      </c>
      <c r="H2649" s="116">
        <v>6255989</v>
      </c>
      <c r="I2649" s="116">
        <v>4305366</v>
      </c>
      <c r="J2649" s="116">
        <v>1950623</v>
      </c>
      <c r="K2649">
        <f t="shared" si="83"/>
        <v>0.31180089990567439</v>
      </c>
    </row>
    <row r="2650" spans="1:11" x14ac:dyDescent="0.3">
      <c r="A2650" t="str">
        <f t="shared" si="82"/>
        <v>2015_7056</v>
      </c>
      <c r="C2650" s="116">
        <v>2649</v>
      </c>
      <c r="D2650" s="116">
        <v>2015</v>
      </c>
      <c r="E2650" s="116">
        <v>7056</v>
      </c>
      <c r="F2650" s="116">
        <v>7056</v>
      </c>
      <c r="G2650" s="116" t="s">
        <v>336</v>
      </c>
      <c r="H2650" s="116">
        <v>20468691</v>
      </c>
      <c r="I2650" s="116">
        <v>17785403</v>
      </c>
      <c r="J2650" s="116">
        <v>2683288</v>
      </c>
      <c r="K2650">
        <f t="shared" si="83"/>
        <v>0.13109231069050775</v>
      </c>
    </row>
    <row r="2651" spans="1:11" x14ac:dyDescent="0.3">
      <c r="A2651" t="str">
        <f t="shared" si="82"/>
        <v>2015_7092</v>
      </c>
      <c r="C2651" s="116">
        <v>2650</v>
      </c>
      <c r="D2651" s="116">
        <v>2015</v>
      </c>
      <c r="E2651" s="116">
        <v>7092</v>
      </c>
      <c r="F2651" s="116">
        <v>7092</v>
      </c>
      <c r="G2651" s="116" t="s">
        <v>337</v>
      </c>
      <c r="H2651" s="116">
        <v>5339617</v>
      </c>
      <c r="I2651" s="116">
        <v>5032569</v>
      </c>
      <c r="J2651" s="116">
        <v>307048</v>
      </c>
      <c r="K2651">
        <f t="shared" si="83"/>
        <v>5.7503749800781594E-2</v>
      </c>
    </row>
    <row r="2652" spans="1:11" x14ac:dyDescent="0.3">
      <c r="A2652" t="str">
        <f t="shared" si="82"/>
        <v>2015_7098</v>
      </c>
      <c r="C2652" s="116">
        <v>2651</v>
      </c>
      <c r="D2652" s="116">
        <v>2015</v>
      </c>
      <c r="E2652" s="116">
        <v>7098</v>
      </c>
      <c r="F2652" s="116">
        <v>7098</v>
      </c>
      <c r="G2652" s="116" t="s">
        <v>338</v>
      </c>
      <c r="H2652" s="116">
        <v>6860081</v>
      </c>
      <c r="I2652" s="116">
        <v>6123280</v>
      </c>
      <c r="J2652" s="116">
        <v>736801</v>
      </c>
      <c r="K2652">
        <f t="shared" si="83"/>
        <v>0.10740412540318402</v>
      </c>
    </row>
    <row r="2653" spans="1:11" x14ac:dyDescent="0.3">
      <c r="A2653" t="str">
        <f t="shared" si="82"/>
        <v>2015_7110</v>
      </c>
      <c r="C2653" s="116">
        <v>2652</v>
      </c>
      <c r="D2653" s="116">
        <v>2015</v>
      </c>
      <c r="E2653" s="116">
        <v>7110</v>
      </c>
      <c r="F2653" s="116">
        <v>7110</v>
      </c>
      <c r="G2653" s="116" t="s">
        <v>339</v>
      </c>
      <c r="H2653" s="116">
        <v>12365926</v>
      </c>
      <c r="I2653" s="116">
        <v>10923685</v>
      </c>
      <c r="J2653" s="116">
        <v>1442241</v>
      </c>
      <c r="K2653">
        <f t="shared" si="83"/>
        <v>0.11663024669563768</v>
      </c>
    </row>
    <row r="2654" spans="1:11" x14ac:dyDescent="0.3">
      <c r="A2654" t="str">
        <f t="shared" si="82"/>
        <v>2016_2205</v>
      </c>
      <c r="C2654" s="116">
        <v>2653</v>
      </c>
      <c r="D2654" s="116">
        <v>2016</v>
      </c>
      <c r="E2654" s="116">
        <v>2205</v>
      </c>
      <c r="F2654" s="116" t="s">
        <v>417</v>
      </c>
      <c r="G2654" s="116"/>
      <c r="H2654" s="116">
        <v>2919977</v>
      </c>
      <c r="I2654" s="116">
        <v>2912440</v>
      </c>
      <c r="J2654" s="116">
        <v>7537</v>
      </c>
      <c r="K2654">
        <f t="shared" si="83"/>
        <v>2.5811847148111099E-3</v>
      </c>
    </row>
    <row r="2655" spans="1:11" x14ac:dyDescent="0.3">
      <c r="A2655" t="str">
        <f t="shared" si="82"/>
        <v>2016_9999</v>
      </c>
      <c r="C2655" s="116">
        <v>2654</v>
      </c>
      <c r="D2655" s="116">
        <v>2016</v>
      </c>
      <c r="E2655" s="116">
        <v>9999</v>
      </c>
      <c r="F2655" s="116" t="s">
        <v>417</v>
      </c>
      <c r="G2655" s="116"/>
      <c r="H2655" s="116">
        <v>6518804283</v>
      </c>
      <c r="I2655" s="116">
        <v>5475581700</v>
      </c>
      <c r="J2655" s="116">
        <v>1043222583</v>
      </c>
      <c r="K2655">
        <f t="shared" si="83"/>
        <v>0.16003281241631351</v>
      </c>
    </row>
    <row r="2656" spans="1:11" x14ac:dyDescent="0.3">
      <c r="A2656" t="str">
        <f t="shared" si="82"/>
        <v>2016_9</v>
      </c>
      <c r="C2656" s="116">
        <v>2655</v>
      </c>
      <c r="D2656" s="116">
        <v>2016</v>
      </c>
      <c r="E2656" s="116">
        <v>9</v>
      </c>
      <c r="F2656" s="116">
        <v>9</v>
      </c>
      <c r="G2656" s="116" t="s">
        <v>14</v>
      </c>
      <c r="H2656" s="116">
        <v>8390776</v>
      </c>
      <c r="I2656" s="116">
        <v>6988357</v>
      </c>
      <c r="J2656" s="116">
        <v>1402419</v>
      </c>
      <c r="K2656">
        <f t="shared" si="83"/>
        <v>0.16713817649285359</v>
      </c>
    </row>
    <row r="2657" spans="1:11" x14ac:dyDescent="0.3">
      <c r="A2657" t="str">
        <f t="shared" si="82"/>
        <v>2016_441</v>
      </c>
      <c r="C2657" s="116">
        <v>2656</v>
      </c>
      <c r="D2657" s="116">
        <v>2016</v>
      </c>
      <c r="E2657" s="116">
        <v>441</v>
      </c>
      <c r="F2657" s="116">
        <v>441</v>
      </c>
      <c r="G2657" s="116" t="s">
        <v>409</v>
      </c>
      <c r="H2657" s="116">
        <v>11019090</v>
      </c>
      <c r="I2657" s="116">
        <v>9208783</v>
      </c>
      <c r="J2657" s="116">
        <v>1810307</v>
      </c>
      <c r="K2657">
        <f t="shared" si="83"/>
        <v>0.16428824884813537</v>
      </c>
    </row>
    <row r="2658" spans="1:11" x14ac:dyDescent="0.3">
      <c r="A2658" t="str">
        <f t="shared" si="82"/>
        <v>2016_18</v>
      </c>
      <c r="C2658" s="116">
        <v>2657</v>
      </c>
      <c r="D2658" s="116">
        <v>2016</v>
      </c>
      <c r="E2658" s="116">
        <v>18</v>
      </c>
      <c r="F2658" s="116">
        <v>18</v>
      </c>
      <c r="G2658" s="116" t="s">
        <v>32</v>
      </c>
      <c r="H2658" s="116">
        <v>4441293</v>
      </c>
      <c r="I2658" s="116">
        <v>3480475</v>
      </c>
      <c r="J2658" s="116">
        <v>960818</v>
      </c>
      <c r="K2658">
        <f t="shared" si="83"/>
        <v>0.21633744947698791</v>
      </c>
    </row>
    <row r="2659" spans="1:11" x14ac:dyDescent="0.3">
      <c r="A2659" t="str">
        <f t="shared" si="82"/>
        <v>2016_27</v>
      </c>
      <c r="C2659" s="116">
        <v>2658</v>
      </c>
      <c r="D2659" s="116">
        <v>2016</v>
      </c>
      <c r="E2659" s="116">
        <v>27</v>
      </c>
      <c r="F2659" s="116">
        <v>27</v>
      </c>
      <c r="G2659" s="116" t="s">
        <v>778</v>
      </c>
      <c r="H2659" s="116">
        <v>25158158</v>
      </c>
      <c r="I2659" s="116">
        <v>16337944</v>
      </c>
      <c r="J2659" s="116">
        <v>8820214</v>
      </c>
      <c r="K2659">
        <f t="shared" si="83"/>
        <v>0.35059061160200999</v>
      </c>
    </row>
    <row r="2660" spans="1:11" x14ac:dyDescent="0.3">
      <c r="A2660" t="str">
        <f t="shared" si="82"/>
        <v>2016_63</v>
      </c>
      <c r="C2660" s="116">
        <v>2659</v>
      </c>
      <c r="D2660" s="116">
        <v>2016</v>
      </c>
      <c r="E2660" s="116">
        <v>63</v>
      </c>
      <c r="F2660" s="116">
        <v>63</v>
      </c>
      <c r="G2660" s="116" t="s">
        <v>779</v>
      </c>
      <c r="H2660" s="116">
        <v>7784687</v>
      </c>
      <c r="I2660" s="116">
        <v>5998431</v>
      </c>
      <c r="J2660" s="116">
        <v>1786256</v>
      </c>
      <c r="K2660">
        <f t="shared" si="83"/>
        <v>0.22945765192614681</v>
      </c>
    </row>
    <row r="2661" spans="1:11" x14ac:dyDescent="0.3">
      <c r="A2661" t="str">
        <f t="shared" si="82"/>
        <v>2016_72</v>
      </c>
      <c r="C2661" s="116">
        <v>2660</v>
      </c>
      <c r="D2661" s="116">
        <v>2016</v>
      </c>
      <c r="E2661" s="116">
        <v>72</v>
      </c>
      <c r="F2661" s="116">
        <v>72</v>
      </c>
      <c r="G2661" s="116" t="s">
        <v>35</v>
      </c>
      <c r="H2661" s="116">
        <v>2983111</v>
      </c>
      <c r="I2661" s="116">
        <v>2311412</v>
      </c>
      <c r="J2661" s="116">
        <v>671699</v>
      </c>
      <c r="K2661">
        <f t="shared" si="83"/>
        <v>0.22516728341654066</v>
      </c>
    </row>
    <row r="2662" spans="1:11" x14ac:dyDescent="0.3">
      <c r="A2662" t="str">
        <f t="shared" si="82"/>
        <v>2016_81</v>
      </c>
      <c r="C2662" s="116">
        <v>2661</v>
      </c>
      <c r="D2662" s="116">
        <v>2016</v>
      </c>
      <c r="E2662" s="116">
        <v>81</v>
      </c>
      <c r="F2662" s="116">
        <v>81</v>
      </c>
      <c r="G2662" s="116" t="s">
        <v>36</v>
      </c>
      <c r="H2662" s="116">
        <v>13075256</v>
      </c>
      <c r="I2662" s="116">
        <v>12381501</v>
      </c>
      <c r="J2662" s="116">
        <v>693755</v>
      </c>
      <c r="K2662">
        <f t="shared" si="83"/>
        <v>5.3058616978512697E-2</v>
      </c>
    </row>
    <row r="2663" spans="1:11" x14ac:dyDescent="0.3">
      <c r="A2663" t="str">
        <f t="shared" si="82"/>
        <v>2016_99</v>
      </c>
      <c r="C2663" s="116">
        <v>2662</v>
      </c>
      <c r="D2663" s="116">
        <v>2016</v>
      </c>
      <c r="E2663" s="116">
        <v>99</v>
      </c>
      <c r="F2663" s="116">
        <v>99</v>
      </c>
      <c r="G2663" s="116" t="s">
        <v>37</v>
      </c>
      <c r="H2663" s="116">
        <v>7616022</v>
      </c>
      <c r="I2663" s="116">
        <v>6001396</v>
      </c>
      <c r="J2663" s="116">
        <v>1614626</v>
      </c>
      <c r="K2663">
        <f t="shared" si="83"/>
        <v>0.21200385187962956</v>
      </c>
    </row>
    <row r="2664" spans="1:11" x14ac:dyDescent="0.3">
      <c r="A2664" t="str">
        <f t="shared" si="82"/>
        <v>2016_108</v>
      </c>
      <c r="C2664" s="116">
        <v>2663</v>
      </c>
      <c r="D2664" s="116">
        <v>2016</v>
      </c>
      <c r="E2664" s="116">
        <v>108</v>
      </c>
      <c r="F2664" s="116">
        <v>108</v>
      </c>
      <c r="G2664" s="116" t="s">
        <v>38</v>
      </c>
      <c r="H2664" s="116">
        <v>5085004</v>
      </c>
      <c r="I2664" s="116">
        <v>3368541</v>
      </c>
      <c r="J2664" s="116">
        <v>1716463</v>
      </c>
      <c r="K2664">
        <f t="shared" si="83"/>
        <v>0.33755391342858332</v>
      </c>
    </row>
    <row r="2665" spans="1:11" x14ac:dyDescent="0.3">
      <c r="A2665" t="str">
        <f t="shared" si="82"/>
        <v>2016_126</v>
      </c>
      <c r="C2665" s="116">
        <v>2664</v>
      </c>
      <c r="D2665" s="116">
        <v>2016</v>
      </c>
      <c r="E2665" s="116">
        <v>126</v>
      </c>
      <c r="F2665" s="116">
        <v>126</v>
      </c>
      <c r="G2665" s="116" t="s">
        <v>39</v>
      </c>
      <c r="H2665" s="116">
        <v>19851012</v>
      </c>
      <c r="I2665" s="116">
        <v>16749758</v>
      </c>
      <c r="J2665" s="116">
        <v>3101254</v>
      </c>
      <c r="K2665">
        <f t="shared" si="83"/>
        <v>0.15622649364173474</v>
      </c>
    </row>
    <row r="2666" spans="1:11" x14ac:dyDescent="0.3">
      <c r="A2666" t="str">
        <f t="shared" si="82"/>
        <v>2016_135</v>
      </c>
      <c r="C2666" s="116">
        <v>2665</v>
      </c>
      <c r="D2666" s="116">
        <v>2016</v>
      </c>
      <c r="E2666" s="116">
        <v>135</v>
      </c>
      <c r="F2666" s="116">
        <v>135</v>
      </c>
      <c r="G2666" s="116" t="s">
        <v>40</v>
      </c>
      <c r="H2666" s="116">
        <v>18337426</v>
      </c>
      <c r="I2666" s="116">
        <v>12197641</v>
      </c>
      <c r="J2666" s="116">
        <v>6139785</v>
      </c>
      <c r="K2666">
        <f t="shared" si="83"/>
        <v>0.33482261905242316</v>
      </c>
    </row>
    <row r="2667" spans="1:11" x14ac:dyDescent="0.3">
      <c r="A2667" t="str">
        <f t="shared" si="82"/>
        <v>2016_171</v>
      </c>
      <c r="C2667" s="116">
        <v>2666</v>
      </c>
      <c r="D2667" s="116">
        <v>2016</v>
      </c>
      <c r="E2667" s="116">
        <v>171</v>
      </c>
      <c r="F2667" s="116">
        <v>171</v>
      </c>
      <c r="G2667" s="116" t="s">
        <v>815</v>
      </c>
      <c r="H2667" s="116">
        <v>12829210</v>
      </c>
      <c r="I2667" s="116">
        <v>9325812</v>
      </c>
      <c r="J2667" s="116">
        <v>3503398</v>
      </c>
      <c r="K2667">
        <f t="shared" si="83"/>
        <v>0.27307979213061445</v>
      </c>
    </row>
    <row r="2668" spans="1:11" x14ac:dyDescent="0.3">
      <c r="A2668" t="str">
        <f t="shared" si="82"/>
        <v>2016_225</v>
      </c>
      <c r="C2668" s="116">
        <v>2667</v>
      </c>
      <c r="D2668" s="116">
        <v>2016</v>
      </c>
      <c r="E2668" s="116">
        <v>225</v>
      </c>
      <c r="F2668" s="116">
        <v>225</v>
      </c>
      <c r="G2668" s="116" t="s">
        <v>43</v>
      </c>
      <c r="H2668" s="116">
        <v>54656357</v>
      </c>
      <c r="I2668" s="116">
        <v>50091566</v>
      </c>
      <c r="J2668" s="116">
        <v>4564791</v>
      </c>
      <c r="K2668">
        <f t="shared" si="83"/>
        <v>8.3518025176833502E-2</v>
      </c>
    </row>
    <row r="2669" spans="1:11" x14ac:dyDescent="0.3">
      <c r="A2669" t="str">
        <f t="shared" si="82"/>
        <v>2016_234</v>
      </c>
      <c r="C2669" s="116">
        <v>2668</v>
      </c>
      <c r="D2669" s="116">
        <v>2016</v>
      </c>
      <c r="E2669" s="116">
        <v>234</v>
      </c>
      <c r="F2669" s="116">
        <v>234</v>
      </c>
      <c r="G2669" s="116" t="s">
        <v>44</v>
      </c>
      <c r="H2669" s="116">
        <v>19879826</v>
      </c>
      <c r="I2669" s="116">
        <v>13729069</v>
      </c>
      <c r="J2669" s="116">
        <v>6150757</v>
      </c>
      <c r="K2669">
        <f t="shared" si="83"/>
        <v>0.30939692329299057</v>
      </c>
    </row>
    <row r="2670" spans="1:11" x14ac:dyDescent="0.3">
      <c r="A2670" t="str">
        <f t="shared" si="82"/>
        <v>2016_243</v>
      </c>
      <c r="C2670" s="116">
        <v>2669</v>
      </c>
      <c r="D2670" s="116">
        <v>2016</v>
      </c>
      <c r="E2670" s="116">
        <v>243</v>
      </c>
      <c r="F2670" s="116">
        <v>243</v>
      </c>
      <c r="G2670" s="116" t="s">
        <v>45</v>
      </c>
      <c r="H2670" s="116">
        <v>4456333</v>
      </c>
      <c r="I2670" s="116">
        <v>3123498</v>
      </c>
      <c r="J2670" s="116">
        <v>1332835</v>
      </c>
      <c r="K2670">
        <f t="shared" si="83"/>
        <v>0.2990878374663653</v>
      </c>
    </row>
    <row r="2671" spans="1:11" x14ac:dyDescent="0.3">
      <c r="A2671" t="str">
        <f t="shared" si="82"/>
        <v>2016_261</v>
      </c>
      <c r="C2671" s="116">
        <v>2670</v>
      </c>
      <c r="D2671" s="116">
        <v>2016</v>
      </c>
      <c r="E2671" s="116">
        <v>261</v>
      </c>
      <c r="F2671" s="116">
        <v>261</v>
      </c>
      <c r="G2671" s="116" t="s">
        <v>46</v>
      </c>
      <c r="H2671" s="116">
        <v>133488908</v>
      </c>
      <c r="I2671" s="116">
        <v>105210631</v>
      </c>
      <c r="J2671" s="116">
        <v>28278277</v>
      </c>
      <c r="K2671">
        <f t="shared" si="83"/>
        <v>0.21183990058559771</v>
      </c>
    </row>
    <row r="2672" spans="1:11" x14ac:dyDescent="0.3">
      <c r="A2672" t="str">
        <f t="shared" si="82"/>
        <v>2016_279</v>
      </c>
      <c r="C2672" s="116">
        <v>2671</v>
      </c>
      <c r="D2672" s="116">
        <v>2016</v>
      </c>
      <c r="E2672" s="116">
        <v>279</v>
      </c>
      <c r="F2672" s="116">
        <v>279</v>
      </c>
      <c r="G2672" s="116" t="s">
        <v>47</v>
      </c>
      <c r="H2672" s="116">
        <v>9567548</v>
      </c>
      <c r="I2672" s="116">
        <v>8804572</v>
      </c>
      <c r="J2672" s="116">
        <v>762976</v>
      </c>
      <c r="K2672">
        <f t="shared" si="83"/>
        <v>7.9746242192879513E-2</v>
      </c>
    </row>
    <row r="2673" spans="1:11" x14ac:dyDescent="0.3">
      <c r="A2673" t="str">
        <f t="shared" si="82"/>
        <v>2016_355</v>
      </c>
      <c r="C2673" s="116">
        <v>2672</v>
      </c>
      <c r="D2673" s="116">
        <v>2016</v>
      </c>
      <c r="E2673" s="116">
        <v>355</v>
      </c>
      <c r="F2673" s="116">
        <v>355</v>
      </c>
      <c r="G2673" s="116" t="s">
        <v>48</v>
      </c>
      <c r="H2673" s="116">
        <v>4076643</v>
      </c>
      <c r="I2673" s="116">
        <v>3268122</v>
      </c>
      <c r="J2673" s="116">
        <v>808521</v>
      </c>
      <c r="K2673">
        <f t="shared" si="83"/>
        <v>0.19833009660154199</v>
      </c>
    </row>
    <row r="2674" spans="1:11" x14ac:dyDescent="0.3">
      <c r="A2674" t="str">
        <f t="shared" si="82"/>
        <v>2016_387</v>
      </c>
      <c r="C2674" s="116">
        <v>2673</v>
      </c>
      <c r="D2674" s="116">
        <v>2016</v>
      </c>
      <c r="E2674" s="116">
        <v>387</v>
      </c>
      <c r="F2674" s="116">
        <v>387</v>
      </c>
      <c r="G2674" s="116" t="s">
        <v>49</v>
      </c>
      <c r="H2674" s="116">
        <v>19271494</v>
      </c>
      <c r="I2674" s="116">
        <v>16795701</v>
      </c>
      <c r="J2674" s="116">
        <v>2475793</v>
      </c>
      <c r="K2674">
        <f t="shared" si="83"/>
        <v>0.12846917836261162</v>
      </c>
    </row>
    <row r="2675" spans="1:11" x14ac:dyDescent="0.3">
      <c r="A2675" t="str">
        <f t="shared" si="82"/>
        <v>2016_414</v>
      </c>
      <c r="C2675" s="116">
        <v>2674</v>
      </c>
      <c r="D2675" s="116">
        <v>2016</v>
      </c>
      <c r="E2675" s="116">
        <v>414</v>
      </c>
      <c r="F2675" s="116">
        <v>414</v>
      </c>
      <c r="G2675" s="116" t="s">
        <v>50</v>
      </c>
      <c r="H2675" s="116">
        <v>6441376</v>
      </c>
      <c r="I2675" s="116">
        <v>5933121</v>
      </c>
      <c r="J2675" s="116">
        <v>508255</v>
      </c>
      <c r="K2675">
        <f t="shared" si="83"/>
        <v>7.8904724704783574E-2</v>
      </c>
    </row>
    <row r="2676" spans="1:11" x14ac:dyDescent="0.3">
      <c r="A2676" t="str">
        <f t="shared" si="82"/>
        <v>2016_540</v>
      </c>
      <c r="C2676" s="116">
        <v>2675</v>
      </c>
      <c r="D2676" s="116">
        <v>2016</v>
      </c>
      <c r="E2676" s="116">
        <v>540</v>
      </c>
      <c r="F2676" s="116">
        <v>540</v>
      </c>
      <c r="G2676" s="116" t="s">
        <v>15</v>
      </c>
      <c r="H2676" s="116">
        <v>8980118</v>
      </c>
      <c r="I2676" s="116">
        <v>6492580</v>
      </c>
      <c r="J2676" s="116">
        <v>2487538</v>
      </c>
      <c r="K2676">
        <f t="shared" si="83"/>
        <v>0.2770050460361434</v>
      </c>
    </row>
    <row r="2677" spans="1:11" x14ac:dyDescent="0.3">
      <c r="A2677" t="str">
        <f t="shared" si="82"/>
        <v>2016_472</v>
      </c>
      <c r="C2677" s="116">
        <v>2676</v>
      </c>
      <c r="D2677" s="116">
        <v>2016</v>
      </c>
      <c r="E2677" s="116">
        <v>472</v>
      </c>
      <c r="F2677" s="116">
        <v>472</v>
      </c>
      <c r="G2677" s="116" t="s">
        <v>52</v>
      </c>
      <c r="H2677" s="116">
        <v>18763218</v>
      </c>
      <c r="I2677" s="116">
        <v>16123375</v>
      </c>
      <c r="J2677" s="116">
        <v>2639843</v>
      </c>
      <c r="K2677">
        <f t="shared" si="83"/>
        <v>0.14069244412125895</v>
      </c>
    </row>
    <row r="2678" spans="1:11" x14ac:dyDescent="0.3">
      <c r="A2678" t="str">
        <f t="shared" si="82"/>
        <v>2016_513</v>
      </c>
      <c r="C2678" s="116">
        <v>2677</v>
      </c>
      <c r="D2678" s="116">
        <v>2016</v>
      </c>
      <c r="E2678" s="116">
        <v>513</v>
      </c>
      <c r="F2678" s="116">
        <v>513</v>
      </c>
      <c r="G2678" s="116" t="s">
        <v>54</v>
      </c>
      <c r="H2678" s="116">
        <v>5660029</v>
      </c>
      <c r="I2678" s="116">
        <v>4234136</v>
      </c>
      <c r="J2678" s="116">
        <v>1425893</v>
      </c>
      <c r="K2678">
        <f t="shared" si="83"/>
        <v>0.25192326753096139</v>
      </c>
    </row>
    <row r="2679" spans="1:11" x14ac:dyDescent="0.3">
      <c r="A2679" t="str">
        <f t="shared" si="82"/>
        <v>2016_549</v>
      </c>
      <c r="C2679" s="116">
        <v>2678</v>
      </c>
      <c r="D2679" s="116">
        <v>2016</v>
      </c>
      <c r="E2679" s="116">
        <v>549</v>
      </c>
      <c r="F2679" s="116">
        <v>549</v>
      </c>
      <c r="G2679" s="116" t="s">
        <v>55</v>
      </c>
      <c r="H2679" s="116">
        <v>6504950</v>
      </c>
      <c r="I2679" s="116">
        <v>5118221</v>
      </c>
      <c r="J2679" s="116">
        <v>1386729</v>
      </c>
      <c r="K2679">
        <f t="shared" si="83"/>
        <v>0.2131805778676239</v>
      </c>
    </row>
    <row r="2680" spans="1:11" x14ac:dyDescent="0.3">
      <c r="A2680" t="str">
        <f t="shared" si="82"/>
        <v>2016_576</v>
      </c>
      <c r="C2680" s="116">
        <v>2679</v>
      </c>
      <c r="D2680" s="116">
        <v>2016</v>
      </c>
      <c r="E2680" s="116">
        <v>576</v>
      </c>
      <c r="F2680" s="116">
        <v>576</v>
      </c>
      <c r="G2680" s="116" t="s">
        <v>56</v>
      </c>
      <c r="H2680" s="116">
        <v>7544484</v>
      </c>
      <c r="I2680" s="116">
        <v>5736756</v>
      </c>
      <c r="J2680" s="116">
        <v>1807728</v>
      </c>
      <c r="K2680">
        <f t="shared" si="83"/>
        <v>0.23960922973658635</v>
      </c>
    </row>
    <row r="2681" spans="1:11" x14ac:dyDescent="0.3">
      <c r="A2681" t="str">
        <f t="shared" si="82"/>
        <v>2016_585</v>
      </c>
      <c r="C2681" s="116">
        <v>2680</v>
      </c>
      <c r="D2681" s="116">
        <v>2016</v>
      </c>
      <c r="E2681" s="116">
        <v>585</v>
      </c>
      <c r="F2681" s="116">
        <v>585</v>
      </c>
      <c r="G2681" s="116" t="s">
        <v>57</v>
      </c>
      <c r="H2681" s="116">
        <v>8368796</v>
      </c>
      <c r="I2681" s="116">
        <v>6519448</v>
      </c>
      <c r="J2681" s="116">
        <v>1849348</v>
      </c>
      <c r="K2681">
        <f t="shared" si="83"/>
        <v>0.22098136936304816</v>
      </c>
    </row>
    <row r="2682" spans="1:11" x14ac:dyDescent="0.3">
      <c r="A2682" t="str">
        <f t="shared" si="82"/>
        <v>2016_594</v>
      </c>
      <c r="C2682" s="116">
        <v>2681</v>
      </c>
      <c r="D2682" s="116">
        <v>2016</v>
      </c>
      <c r="E2682" s="116">
        <v>594</v>
      </c>
      <c r="F2682" s="116">
        <v>594</v>
      </c>
      <c r="G2682" s="116" t="s">
        <v>58</v>
      </c>
      <c r="H2682" s="116">
        <v>9694433</v>
      </c>
      <c r="I2682" s="116">
        <v>8947958</v>
      </c>
      <c r="J2682" s="116">
        <v>746475</v>
      </c>
      <c r="K2682">
        <f t="shared" si="83"/>
        <v>7.700037743311032E-2</v>
      </c>
    </row>
    <row r="2683" spans="1:11" x14ac:dyDescent="0.3">
      <c r="A2683" t="str">
        <f t="shared" si="82"/>
        <v>2016_603</v>
      </c>
      <c r="C2683" s="116">
        <v>2682</v>
      </c>
      <c r="D2683" s="116">
        <v>2016</v>
      </c>
      <c r="E2683" s="116">
        <v>603</v>
      </c>
      <c r="F2683" s="116">
        <v>603</v>
      </c>
      <c r="G2683" s="116" t="s">
        <v>59</v>
      </c>
      <c r="H2683" s="116">
        <v>1965426</v>
      </c>
      <c r="I2683" s="116">
        <v>1912163</v>
      </c>
      <c r="J2683" s="116">
        <v>53263</v>
      </c>
      <c r="K2683">
        <f t="shared" si="83"/>
        <v>2.7099977307718529E-2</v>
      </c>
    </row>
    <row r="2684" spans="1:11" x14ac:dyDescent="0.3">
      <c r="A2684" t="str">
        <f t="shared" si="82"/>
        <v>2016_609</v>
      </c>
      <c r="C2684" s="116">
        <v>2683</v>
      </c>
      <c r="D2684" s="116">
        <v>2016</v>
      </c>
      <c r="E2684" s="116">
        <v>609</v>
      </c>
      <c r="F2684" s="116">
        <v>609</v>
      </c>
      <c r="G2684" s="116" t="s">
        <v>60</v>
      </c>
      <c r="H2684" s="116">
        <v>18800700</v>
      </c>
      <c r="I2684" s="116">
        <v>15771577</v>
      </c>
      <c r="J2684" s="116">
        <v>3029123</v>
      </c>
      <c r="K2684">
        <f t="shared" si="83"/>
        <v>0.16111756477152447</v>
      </c>
    </row>
    <row r="2685" spans="1:11" x14ac:dyDescent="0.3">
      <c r="A2685" t="str">
        <f t="shared" si="82"/>
        <v>2016_621</v>
      </c>
      <c r="C2685" s="116">
        <v>2684</v>
      </c>
      <c r="D2685" s="116">
        <v>2016</v>
      </c>
      <c r="E2685" s="116">
        <v>621</v>
      </c>
      <c r="F2685" s="116">
        <v>621</v>
      </c>
      <c r="G2685" s="116" t="s">
        <v>61</v>
      </c>
      <c r="H2685" s="116">
        <v>60856814</v>
      </c>
      <c r="I2685" s="116">
        <v>47427085</v>
      </c>
      <c r="J2685" s="116">
        <v>13429729</v>
      </c>
      <c r="K2685">
        <f t="shared" si="83"/>
        <v>0.22067749060935066</v>
      </c>
    </row>
    <row r="2686" spans="1:11" x14ac:dyDescent="0.3">
      <c r="A2686" t="str">
        <f t="shared" si="82"/>
        <v>2016_720</v>
      </c>
      <c r="C2686" s="116">
        <v>2685</v>
      </c>
      <c r="D2686" s="116">
        <v>2016</v>
      </c>
      <c r="E2686" s="116">
        <v>720</v>
      </c>
      <c r="F2686" s="116">
        <v>720</v>
      </c>
      <c r="G2686" s="116" t="s">
        <v>62</v>
      </c>
      <c r="H2686" s="116">
        <v>23315046</v>
      </c>
      <c r="I2686" s="116">
        <v>16789890</v>
      </c>
      <c r="J2686" s="116">
        <v>6525156</v>
      </c>
      <c r="K2686">
        <f t="shared" si="83"/>
        <v>0.27986888809912708</v>
      </c>
    </row>
    <row r="2687" spans="1:11" x14ac:dyDescent="0.3">
      <c r="A2687" t="str">
        <f t="shared" si="82"/>
        <v>2016_729</v>
      </c>
      <c r="C2687" s="116">
        <v>2686</v>
      </c>
      <c r="D2687" s="116">
        <v>2016</v>
      </c>
      <c r="E2687" s="116">
        <v>729</v>
      </c>
      <c r="F2687" s="116">
        <v>729</v>
      </c>
      <c r="G2687" s="116" t="s">
        <v>63</v>
      </c>
      <c r="H2687" s="116">
        <v>27917558</v>
      </c>
      <c r="I2687" s="116">
        <v>23701747</v>
      </c>
      <c r="J2687" s="116">
        <v>4215811</v>
      </c>
      <c r="K2687">
        <f t="shared" si="83"/>
        <v>0.15100930389398673</v>
      </c>
    </row>
    <row r="2688" spans="1:11" x14ac:dyDescent="0.3">
      <c r="A2688" t="str">
        <f t="shared" si="82"/>
        <v>2016_747</v>
      </c>
      <c r="C2688" s="116">
        <v>2687</v>
      </c>
      <c r="D2688" s="116">
        <v>2016</v>
      </c>
      <c r="E2688" s="116">
        <v>747</v>
      </c>
      <c r="F2688" s="116">
        <v>747</v>
      </c>
      <c r="G2688" s="116" t="s">
        <v>64</v>
      </c>
      <c r="H2688" s="116">
        <v>9148434</v>
      </c>
      <c r="I2688" s="116">
        <v>6890791</v>
      </c>
      <c r="J2688" s="116">
        <v>2257643</v>
      </c>
      <c r="K2688">
        <f t="shared" si="83"/>
        <v>0.24677917553976997</v>
      </c>
    </row>
    <row r="2689" spans="1:11" x14ac:dyDescent="0.3">
      <c r="A2689" t="str">
        <f t="shared" si="82"/>
        <v>2016_1917</v>
      </c>
      <c r="C2689" s="116">
        <v>2688</v>
      </c>
      <c r="D2689" s="116">
        <v>2016</v>
      </c>
      <c r="E2689" s="116">
        <v>1917</v>
      </c>
      <c r="F2689" s="116">
        <v>1917</v>
      </c>
      <c r="G2689" s="116" t="s">
        <v>114</v>
      </c>
      <c r="H2689" s="116">
        <v>5647880</v>
      </c>
      <c r="I2689" s="116">
        <v>4790271</v>
      </c>
      <c r="J2689" s="116">
        <v>857609</v>
      </c>
      <c r="K2689">
        <f t="shared" si="83"/>
        <v>0.15184617945140477</v>
      </c>
    </row>
    <row r="2690" spans="1:11" x14ac:dyDescent="0.3">
      <c r="A2690" t="str">
        <f t="shared" si="82"/>
        <v>2016_846</v>
      </c>
      <c r="C2690" s="116">
        <v>2689</v>
      </c>
      <c r="D2690" s="116">
        <v>2016</v>
      </c>
      <c r="E2690" s="116">
        <v>846</v>
      </c>
      <c r="F2690" s="116">
        <v>846</v>
      </c>
      <c r="G2690" s="116" t="s">
        <v>66</v>
      </c>
      <c r="H2690" s="116">
        <v>8843196</v>
      </c>
      <c r="I2690" s="116">
        <v>5988160</v>
      </c>
      <c r="J2690" s="116">
        <v>2855036</v>
      </c>
      <c r="K2690">
        <f t="shared" si="83"/>
        <v>0.32285115019501998</v>
      </c>
    </row>
    <row r="2691" spans="1:11" x14ac:dyDescent="0.3">
      <c r="A2691" t="str">
        <f t="shared" si="82"/>
        <v>2016_882</v>
      </c>
      <c r="C2691" s="116">
        <v>2690</v>
      </c>
      <c r="D2691" s="116">
        <v>2016</v>
      </c>
      <c r="E2691" s="116">
        <v>882</v>
      </c>
      <c r="F2691" s="116">
        <v>882</v>
      </c>
      <c r="G2691" s="116" t="s">
        <v>68</v>
      </c>
      <c r="H2691" s="116">
        <v>68339245</v>
      </c>
      <c r="I2691" s="116">
        <v>49678111</v>
      </c>
      <c r="J2691" s="116">
        <v>18661134</v>
      </c>
      <c r="K2691">
        <f t="shared" si="83"/>
        <v>0.27306614230227449</v>
      </c>
    </row>
    <row r="2692" spans="1:11" x14ac:dyDescent="0.3">
      <c r="A2692" t="str">
        <f t="shared" si="82"/>
        <v>2016_916</v>
      </c>
      <c r="C2692" s="116">
        <v>2691</v>
      </c>
      <c r="D2692" s="116">
        <v>2016</v>
      </c>
      <c r="E2692" s="116">
        <v>916</v>
      </c>
      <c r="F2692" s="116">
        <v>916</v>
      </c>
      <c r="G2692" s="116" t="s">
        <v>16</v>
      </c>
      <c r="H2692" s="116">
        <v>4743695</v>
      </c>
      <c r="I2692" s="116">
        <v>3681569</v>
      </c>
      <c r="J2692" s="116">
        <v>1062126</v>
      </c>
      <c r="K2692">
        <f t="shared" si="83"/>
        <v>0.22390267502442715</v>
      </c>
    </row>
    <row r="2693" spans="1:11" x14ac:dyDescent="0.3">
      <c r="A2693" t="str">
        <f t="shared" ref="A2693:A2756" si="84">CONCATENATE(D2693,"_",E2693)</f>
        <v>2016_914</v>
      </c>
      <c r="C2693" s="116">
        <v>2692</v>
      </c>
      <c r="D2693" s="116">
        <v>2016</v>
      </c>
      <c r="E2693" s="116">
        <v>914</v>
      </c>
      <c r="F2693" s="116">
        <v>914</v>
      </c>
      <c r="G2693" s="116" t="s">
        <v>69</v>
      </c>
      <c r="H2693" s="116">
        <v>8723932</v>
      </c>
      <c r="I2693" s="116">
        <v>7760598</v>
      </c>
      <c r="J2693" s="116">
        <v>963334</v>
      </c>
      <c r="K2693">
        <f t="shared" ref="K2693:K2756" si="85">J2693/H2693</f>
        <v>0.1104242903314698</v>
      </c>
    </row>
    <row r="2694" spans="1:11" x14ac:dyDescent="0.3">
      <c r="A2694" t="str">
        <f t="shared" si="84"/>
        <v>2016_918</v>
      </c>
      <c r="C2694" s="116">
        <v>2693</v>
      </c>
      <c r="D2694" s="116">
        <v>2016</v>
      </c>
      <c r="E2694" s="116">
        <v>918</v>
      </c>
      <c r="F2694" s="116">
        <v>918</v>
      </c>
      <c r="G2694" s="116" t="s">
        <v>70</v>
      </c>
      <c r="H2694" s="116">
        <v>8112559</v>
      </c>
      <c r="I2694" s="116">
        <v>4986679</v>
      </c>
      <c r="J2694" s="116">
        <v>3125880</v>
      </c>
      <c r="K2694">
        <f t="shared" si="85"/>
        <v>0.38531368462158488</v>
      </c>
    </row>
    <row r="2695" spans="1:11" x14ac:dyDescent="0.3">
      <c r="A2695" t="str">
        <f t="shared" si="84"/>
        <v>2016_936</v>
      </c>
      <c r="C2695" s="116">
        <v>2694</v>
      </c>
      <c r="D2695" s="116">
        <v>2016</v>
      </c>
      <c r="E2695" s="116">
        <v>936</v>
      </c>
      <c r="F2695" s="116">
        <v>936</v>
      </c>
      <c r="G2695" s="116" t="s">
        <v>71</v>
      </c>
      <c r="H2695" s="116">
        <v>11109715</v>
      </c>
      <c r="I2695" s="116">
        <v>11344214</v>
      </c>
      <c r="J2695" s="116">
        <v>-234499</v>
      </c>
      <c r="K2695">
        <f t="shared" si="85"/>
        <v>-2.1107562165186056E-2</v>
      </c>
    </row>
    <row r="2696" spans="1:11" x14ac:dyDescent="0.3">
      <c r="A2696" t="str">
        <f t="shared" si="84"/>
        <v>2016_977</v>
      </c>
      <c r="C2696" s="116">
        <v>2695</v>
      </c>
      <c r="D2696" s="116">
        <v>2016</v>
      </c>
      <c r="E2696" s="116">
        <v>977</v>
      </c>
      <c r="F2696" s="116">
        <v>977</v>
      </c>
      <c r="G2696" s="116" t="s">
        <v>72</v>
      </c>
      <c r="H2696" s="116">
        <v>10712341</v>
      </c>
      <c r="I2696" s="116">
        <v>8594235</v>
      </c>
      <c r="J2696" s="116">
        <v>2118106</v>
      </c>
      <c r="K2696">
        <f t="shared" si="85"/>
        <v>0.19772578188091661</v>
      </c>
    </row>
    <row r="2697" spans="1:11" x14ac:dyDescent="0.3">
      <c r="A2697" t="str">
        <f t="shared" si="84"/>
        <v>2016_981</v>
      </c>
      <c r="C2697" s="116">
        <v>2696</v>
      </c>
      <c r="D2697" s="116">
        <v>2016</v>
      </c>
      <c r="E2697" s="116">
        <v>981</v>
      </c>
      <c r="F2697" s="116">
        <v>981</v>
      </c>
      <c r="G2697" s="116" t="s">
        <v>73</v>
      </c>
      <c r="H2697" s="116">
        <v>27234587</v>
      </c>
      <c r="I2697" s="116">
        <v>19602406</v>
      </c>
      <c r="J2697" s="116">
        <v>7632181</v>
      </c>
      <c r="K2697">
        <f t="shared" si="85"/>
        <v>0.28023854373117535</v>
      </c>
    </row>
    <row r="2698" spans="1:11" x14ac:dyDescent="0.3">
      <c r="A2698" t="str">
        <f t="shared" si="84"/>
        <v>2016_999</v>
      </c>
      <c r="C2698" s="116">
        <v>2697</v>
      </c>
      <c r="D2698" s="116">
        <v>2016</v>
      </c>
      <c r="E2698" s="116">
        <v>999</v>
      </c>
      <c r="F2698" s="116">
        <v>999</v>
      </c>
      <c r="G2698" s="116" t="s">
        <v>74</v>
      </c>
      <c r="H2698" s="116">
        <v>22380256</v>
      </c>
      <c r="I2698" s="116">
        <v>18199006</v>
      </c>
      <c r="J2698" s="116">
        <v>4181250</v>
      </c>
      <c r="K2698">
        <f t="shared" si="85"/>
        <v>0.18682762163221012</v>
      </c>
    </row>
    <row r="2699" spans="1:11" x14ac:dyDescent="0.3">
      <c r="A2699" t="str">
        <f t="shared" si="84"/>
        <v>2016_1044</v>
      </c>
      <c r="C2699" s="116">
        <v>2698</v>
      </c>
      <c r="D2699" s="116">
        <v>2016</v>
      </c>
      <c r="E2699" s="116">
        <v>1044</v>
      </c>
      <c r="F2699" s="116">
        <v>1044</v>
      </c>
      <c r="G2699" s="116" t="s">
        <v>75</v>
      </c>
      <c r="H2699" s="116">
        <v>61473957</v>
      </c>
      <c r="I2699" s="116">
        <v>52864787</v>
      </c>
      <c r="J2699" s="116">
        <v>8609170</v>
      </c>
      <c r="K2699">
        <f t="shared" si="85"/>
        <v>0.14004580834124603</v>
      </c>
    </row>
    <row r="2700" spans="1:11" x14ac:dyDescent="0.3">
      <c r="A2700" t="str">
        <f t="shared" si="84"/>
        <v>2016_1053</v>
      </c>
      <c r="C2700" s="116">
        <v>2699</v>
      </c>
      <c r="D2700" s="116">
        <v>2016</v>
      </c>
      <c r="E2700" s="116">
        <v>1053</v>
      </c>
      <c r="F2700" s="116">
        <v>1053</v>
      </c>
      <c r="G2700" s="116" t="s">
        <v>76</v>
      </c>
      <c r="H2700" s="116">
        <v>201528403</v>
      </c>
      <c r="I2700" s="116">
        <v>194425893</v>
      </c>
      <c r="J2700" s="116">
        <v>7102510</v>
      </c>
      <c r="K2700">
        <f t="shared" si="85"/>
        <v>3.5243220778164955E-2</v>
      </c>
    </row>
    <row r="2701" spans="1:11" x14ac:dyDescent="0.3">
      <c r="A2701" t="str">
        <f t="shared" si="84"/>
        <v>2016_1062</v>
      </c>
      <c r="C2701" s="116">
        <v>2700</v>
      </c>
      <c r="D2701" s="116">
        <v>2016</v>
      </c>
      <c r="E2701" s="116">
        <v>1062</v>
      </c>
      <c r="F2701" s="116">
        <v>1062</v>
      </c>
      <c r="G2701" s="116" t="s">
        <v>77</v>
      </c>
      <c r="H2701" s="116">
        <v>15957693</v>
      </c>
      <c r="I2701" s="116">
        <v>15211978</v>
      </c>
      <c r="J2701" s="116">
        <v>745715</v>
      </c>
      <c r="K2701">
        <f t="shared" si="85"/>
        <v>4.6730752371285753E-2</v>
      </c>
    </row>
    <row r="2702" spans="1:11" x14ac:dyDescent="0.3">
      <c r="A2702" t="str">
        <f t="shared" si="84"/>
        <v>2016_1071</v>
      </c>
      <c r="C2702" s="116">
        <v>2701</v>
      </c>
      <c r="D2702" s="116">
        <v>2016</v>
      </c>
      <c r="E2702" s="116">
        <v>1071</v>
      </c>
      <c r="F2702" s="116">
        <v>1071</v>
      </c>
      <c r="G2702" s="116" t="s">
        <v>78</v>
      </c>
      <c r="H2702" s="116">
        <v>17532607</v>
      </c>
      <c r="I2702" s="116">
        <v>14913829</v>
      </c>
      <c r="J2702" s="116">
        <v>2618778</v>
      </c>
      <c r="K2702">
        <f t="shared" si="85"/>
        <v>0.14936614959771813</v>
      </c>
    </row>
    <row r="2703" spans="1:11" x14ac:dyDescent="0.3">
      <c r="A2703" t="str">
        <f t="shared" si="84"/>
        <v>2016_1089</v>
      </c>
      <c r="C2703" s="116">
        <v>2702</v>
      </c>
      <c r="D2703" s="116">
        <v>2016</v>
      </c>
      <c r="E2703" s="116">
        <v>1089</v>
      </c>
      <c r="F2703" s="116">
        <v>1089</v>
      </c>
      <c r="G2703" s="116" t="s">
        <v>80</v>
      </c>
      <c r="H2703" s="116">
        <v>5901344</v>
      </c>
      <c r="I2703" s="116">
        <v>5608211</v>
      </c>
      <c r="J2703" s="116">
        <v>293133</v>
      </c>
      <c r="K2703">
        <f t="shared" si="85"/>
        <v>4.9672244153196286E-2</v>
      </c>
    </row>
    <row r="2704" spans="1:11" x14ac:dyDescent="0.3">
      <c r="A2704" t="str">
        <f t="shared" si="84"/>
        <v>2016_1080</v>
      </c>
      <c r="C2704" s="116">
        <v>2703</v>
      </c>
      <c r="D2704" s="116">
        <v>2016</v>
      </c>
      <c r="E2704" s="116">
        <v>1080</v>
      </c>
      <c r="F2704" s="116">
        <v>1080</v>
      </c>
      <c r="G2704" s="116" t="s">
        <v>780</v>
      </c>
      <c r="H2704" s="116">
        <v>6938348</v>
      </c>
      <c r="I2704" s="116">
        <v>5359032</v>
      </c>
      <c r="J2704" s="116">
        <v>1579316</v>
      </c>
      <c r="K2704">
        <f t="shared" si="85"/>
        <v>0.22762133003418106</v>
      </c>
    </row>
    <row r="2705" spans="1:11" x14ac:dyDescent="0.3">
      <c r="A2705" t="str">
        <f t="shared" si="84"/>
        <v>2016_1082</v>
      </c>
      <c r="C2705" s="116">
        <v>2704</v>
      </c>
      <c r="D2705" s="116">
        <v>2016</v>
      </c>
      <c r="E2705" s="116">
        <v>1082</v>
      </c>
      <c r="F2705" s="116">
        <v>1082</v>
      </c>
      <c r="G2705" s="116" t="s">
        <v>389</v>
      </c>
      <c r="H2705" s="116">
        <v>17551677</v>
      </c>
      <c r="I2705" s="116">
        <v>16426023</v>
      </c>
      <c r="J2705" s="116">
        <v>1125654</v>
      </c>
      <c r="K2705">
        <f t="shared" si="85"/>
        <v>6.4133700728426127E-2</v>
      </c>
    </row>
    <row r="2706" spans="1:11" x14ac:dyDescent="0.3">
      <c r="A2706" t="str">
        <f t="shared" si="84"/>
        <v>2016_1093</v>
      </c>
      <c r="C2706" s="116">
        <v>2705</v>
      </c>
      <c r="D2706" s="116">
        <v>2016</v>
      </c>
      <c r="E2706" s="116">
        <v>1093</v>
      </c>
      <c r="F2706" s="116">
        <v>1093</v>
      </c>
      <c r="G2706" s="116" t="s">
        <v>81</v>
      </c>
      <c r="H2706" s="116">
        <v>9426124</v>
      </c>
      <c r="I2706" s="116">
        <v>8196170</v>
      </c>
      <c r="J2706" s="116">
        <v>1229954</v>
      </c>
      <c r="K2706">
        <f t="shared" si="85"/>
        <v>0.1304835370296423</v>
      </c>
    </row>
    <row r="2707" spans="1:11" x14ac:dyDescent="0.3">
      <c r="A2707" t="str">
        <f t="shared" si="84"/>
        <v>2016_1079</v>
      </c>
      <c r="C2707" s="116">
        <v>2706</v>
      </c>
      <c r="D2707" s="116">
        <v>2016</v>
      </c>
      <c r="E2707" s="116">
        <v>1079</v>
      </c>
      <c r="F2707" s="116">
        <v>1079</v>
      </c>
      <c r="G2707" s="116" t="s">
        <v>79</v>
      </c>
      <c r="H2707" s="116">
        <v>12018264</v>
      </c>
      <c r="I2707" s="116">
        <v>10230364</v>
      </c>
      <c r="J2707" s="116">
        <v>1787900</v>
      </c>
      <c r="K2707">
        <f t="shared" si="85"/>
        <v>0.14876524596231203</v>
      </c>
    </row>
    <row r="2708" spans="1:11" x14ac:dyDescent="0.3">
      <c r="A2708" t="str">
        <f t="shared" si="84"/>
        <v>2016_1095</v>
      </c>
      <c r="C2708" s="116">
        <v>2707</v>
      </c>
      <c r="D2708" s="116">
        <v>2016</v>
      </c>
      <c r="E2708" s="116">
        <v>1095</v>
      </c>
      <c r="F2708" s="116">
        <v>1095</v>
      </c>
      <c r="G2708" s="116" t="s">
        <v>82</v>
      </c>
      <c r="H2708" s="116">
        <v>9702445</v>
      </c>
      <c r="I2708" s="116">
        <v>8246253</v>
      </c>
      <c r="J2708" s="116">
        <v>1456192</v>
      </c>
      <c r="K2708">
        <f t="shared" si="85"/>
        <v>0.15008505588024462</v>
      </c>
    </row>
    <row r="2709" spans="1:11" x14ac:dyDescent="0.3">
      <c r="A2709" t="str">
        <f t="shared" si="84"/>
        <v>2016_4772</v>
      </c>
      <c r="C2709" s="116">
        <v>2708</v>
      </c>
      <c r="D2709" s="116">
        <v>2016</v>
      </c>
      <c r="E2709" s="116">
        <v>4772</v>
      </c>
      <c r="F2709" s="116">
        <v>4772</v>
      </c>
      <c r="G2709" s="116" t="s">
        <v>221</v>
      </c>
      <c r="H2709" s="116">
        <v>10901232</v>
      </c>
      <c r="I2709" s="116">
        <v>9363011</v>
      </c>
      <c r="J2709" s="116">
        <v>1538221</v>
      </c>
      <c r="K2709">
        <f t="shared" si="85"/>
        <v>0.14110524388436096</v>
      </c>
    </row>
    <row r="2710" spans="1:11" x14ac:dyDescent="0.3">
      <c r="A2710" t="str">
        <f t="shared" si="84"/>
        <v>2016_1107</v>
      </c>
      <c r="C2710" s="116">
        <v>2709</v>
      </c>
      <c r="D2710" s="116">
        <v>2016</v>
      </c>
      <c r="E2710" s="116">
        <v>1107</v>
      </c>
      <c r="F2710" s="116">
        <v>1107</v>
      </c>
      <c r="G2710" s="116" t="s">
        <v>83</v>
      </c>
      <c r="H2710" s="116">
        <v>18311440</v>
      </c>
      <c r="I2710" s="116">
        <v>13900539</v>
      </c>
      <c r="J2710" s="116">
        <v>4410901</v>
      </c>
      <c r="K2710">
        <f t="shared" si="85"/>
        <v>0.24088225721188503</v>
      </c>
    </row>
    <row r="2711" spans="1:11" x14ac:dyDescent="0.3">
      <c r="A2711" t="str">
        <f t="shared" si="84"/>
        <v>2016_1116</v>
      </c>
      <c r="C2711" s="116">
        <v>2710</v>
      </c>
      <c r="D2711" s="116">
        <v>2016</v>
      </c>
      <c r="E2711" s="116">
        <v>1116</v>
      </c>
      <c r="F2711" s="116">
        <v>1116</v>
      </c>
      <c r="G2711" s="116" t="s">
        <v>84</v>
      </c>
      <c r="H2711" s="116">
        <v>21607005</v>
      </c>
      <c r="I2711" s="116">
        <v>16962755</v>
      </c>
      <c r="J2711" s="116">
        <v>4644250</v>
      </c>
      <c r="K2711">
        <f t="shared" si="85"/>
        <v>0.21494186723240913</v>
      </c>
    </row>
    <row r="2712" spans="1:11" x14ac:dyDescent="0.3">
      <c r="A2712" t="str">
        <f t="shared" si="84"/>
        <v>2016_1134</v>
      </c>
      <c r="C2712" s="116">
        <v>2711</v>
      </c>
      <c r="D2712" s="116">
        <v>2016</v>
      </c>
      <c r="E2712" s="116">
        <v>1134</v>
      </c>
      <c r="F2712" s="116">
        <v>1134</v>
      </c>
      <c r="G2712" s="116" t="s">
        <v>85</v>
      </c>
      <c r="H2712" s="116">
        <v>3713841</v>
      </c>
      <c r="I2712" s="116">
        <v>3391537</v>
      </c>
      <c r="J2712" s="116">
        <v>322304</v>
      </c>
      <c r="K2712">
        <f t="shared" si="85"/>
        <v>8.6784544626439308E-2</v>
      </c>
    </row>
    <row r="2713" spans="1:11" x14ac:dyDescent="0.3">
      <c r="A2713" t="str">
        <f t="shared" si="84"/>
        <v>2016_1152</v>
      </c>
      <c r="C2713" s="116">
        <v>2712</v>
      </c>
      <c r="D2713" s="116">
        <v>2016</v>
      </c>
      <c r="E2713" s="116">
        <v>1152</v>
      </c>
      <c r="F2713" s="116">
        <v>1152</v>
      </c>
      <c r="G2713" s="116" t="s">
        <v>86</v>
      </c>
      <c r="H2713" s="116">
        <v>12342380</v>
      </c>
      <c r="I2713" s="116">
        <v>10388974</v>
      </c>
      <c r="J2713" s="116">
        <v>1953406</v>
      </c>
      <c r="K2713">
        <f t="shared" si="85"/>
        <v>0.1582681784226381</v>
      </c>
    </row>
    <row r="2714" spans="1:11" x14ac:dyDescent="0.3">
      <c r="A2714" t="str">
        <f t="shared" si="84"/>
        <v>2016_1197</v>
      </c>
      <c r="C2714" s="116">
        <v>2713</v>
      </c>
      <c r="D2714" s="116">
        <v>2016</v>
      </c>
      <c r="E2714" s="116">
        <v>1197</v>
      </c>
      <c r="F2714" s="116">
        <v>1197</v>
      </c>
      <c r="G2714" s="116" t="s">
        <v>87</v>
      </c>
      <c r="H2714" s="116">
        <v>12177279</v>
      </c>
      <c r="I2714" s="116">
        <v>9962354</v>
      </c>
      <c r="J2714" s="116">
        <v>2214925</v>
      </c>
      <c r="K2714">
        <f t="shared" si="85"/>
        <v>0.18188997722726069</v>
      </c>
    </row>
    <row r="2715" spans="1:11" x14ac:dyDescent="0.3">
      <c r="A2715" t="str">
        <f t="shared" si="84"/>
        <v>2016_1206</v>
      </c>
      <c r="C2715" s="116">
        <v>2714</v>
      </c>
      <c r="D2715" s="116">
        <v>2016</v>
      </c>
      <c r="E2715" s="116">
        <v>1206</v>
      </c>
      <c r="F2715" s="116">
        <v>1206</v>
      </c>
      <c r="G2715" s="116" t="s">
        <v>355</v>
      </c>
      <c r="H2715" s="116">
        <v>14132940</v>
      </c>
      <c r="I2715" s="116">
        <v>11201753</v>
      </c>
      <c r="J2715" s="116">
        <v>2931187</v>
      </c>
      <c r="K2715">
        <f t="shared" si="85"/>
        <v>0.20740107861492371</v>
      </c>
    </row>
    <row r="2716" spans="1:11" x14ac:dyDescent="0.3">
      <c r="A2716" t="str">
        <f t="shared" si="84"/>
        <v>2016_1211</v>
      </c>
      <c r="C2716" s="116">
        <v>2715</v>
      </c>
      <c r="D2716" s="116">
        <v>2016</v>
      </c>
      <c r="E2716" s="116">
        <v>1211</v>
      </c>
      <c r="F2716" s="116">
        <v>1211</v>
      </c>
      <c r="G2716" s="116" t="s">
        <v>88</v>
      </c>
      <c r="H2716" s="116">
        <v>19048633</v>
      </c>
      <c r="I2716" s="116">
        <v>14530547</v>
      </c>
      <c r="J2716" s="116">
        <v>4518086</v>
      </c>
      <c r="K2716">
        <f t="shared" si="85"/>
        <v>0.23718688894893403</v>
      </c>
    </row>
    <row r="2717" spans="1:11" x14ac:dyDescent="0.3">
      <c r="A2717" t="str">
        <f t="shared" si="84"/>
        <v>2016_1215</v>
      </c>
      <c r="C2717" s="116">
        <v>2716</v>
      </c>
      <c r="D2717" s="116">
        <v>2016</v>
      </c>
      <c r="E2717" s="116">
        <v>1215</v>
      </c>
      <c r="F2717" s="116">
        <v>1215</v>
      </c>
      <c r="G2717" s="116" t="s">
        <v>89</v>
      </c>
      <c r="H2717" s="116">
        <v>4220609</v>
      </c>
      <c r="I2717" s="116">
        <v>3688667</v>
      </c>
      <c r="J2717" s="116">
        <v>531942</v>
      </c>
      <c r="K2717">
        <f t="shared" si="85"/>
        <v>0.12603441825575409</v>
      </c>
    </row>
    <row r="2718" spans="1:11" x14ac:dyDescent="0.3">
      <c r="A2718" t="str">
        <f t="shared" si="84"/>
        <v>2016_1218</v>
      </c>
      <c r="C2718" s="116">
        <v>2717</v>
      </c>
      <c r="D2718" s="116">
        <v>2016</v>
      </c>
      <c r="E2718" s="116">
        <v>1218</v>
      </c>
      <c r="F2718" s="116">
        <v>1218</v>
      </c>
      <c r="G2718" s="116" t="s">
        <v>90</v>
      </c>
      <c r="H2718" s="116">
        <v>5109618</v>
      </c>
      <c r="I2718" s="116">
        <v>4336664</v>
      </c>
      <c r="J2718" s="116">
        <v>772954</v>
      </c>
      <c r="K2718">
        <f t="shared" si="85"/>
        <v>0.1512743222683183</v>
      </c>
    </row>
    <row r="2719" spans="1:11" x14ac:dyDescent="0.3">
      <c r="A2719" t="str">
        <f t="shared" si="84"/>
        <v>2016_2763</v>
      </c>
      <c r="C2719" s="116">
        <v>2718</v>
      </c>
      <c r="D2719" s="116">
        <v>2016</v>
      </c>
      <c r="E2719" s="116">
        <v>2763</v>
      </c>
      <c r="F2719" s="116">
        <v>2763</v>
      </c>
      <c r="G2719" s="116" t="s">
        <v>146</v>
      </c>
      <c r="H2719" s="116">
        <v>9601765</v>
      </c>
      <c r="I2719" s="116">
        <v>8178382</v>
      </c>
      <c r="J2719" s="116">
        <v>1423383</v>
      </c>
      <c r="K2719">
        <f t="shared" si="85"/>
        <v>0.14824180762599376</v>
      </c>
    </row>
    <row r="2720" spans="1:11" x14ac:dyDescent="0.3">
      <c r="A2720" t="str">
        <f t="shared" si="84"/>
        <v>2016_1221</v>
      </c>
      <c r="C2720" s="116">
        <v>2719</v>
      </c>
      <c r="D2720" s="116">
        <v>2016</v>
      </c>
      <c r="E2720" s="116">
        <v>1221</v>
      </c>
      <c r="F2720" s="116">
        <v>1221</v>
      </c>
      <c r="G2720" s="116" t="s">
        <v>781</v>
      </c>
      <c r="H2720" s="116">
        <v>30064954</v>
      </c>
      <c r="I2720" s="116">
        <v>23655938</v>
      </c>
      <c r="J2720" s="116">
        <v>6409016</v>
      </c>
      <c r="K2720">
        <f t="shared" si="85"/>
        <v>0.21317232017052146</v>
      </c>
    </row>
    <row r="2721" spans="1:11" x14ac:dyDescent="0.3">
      <c r="A2721" t="str">
        <f t="shared" si="84"/>
        <v>2016_1233</v>
      </c>
      <c r="C2721" s="116">
        <v>2720</v>
      </c>
      <c r="D2721" s="116">
        <v>2016</v>
      </c>
      <c r="E2721" s="116">
        <v>1233</v>
      </c>
      <c r="F2721" s="116">
        <v>1233</v>
      </c>
      <c r="G2721" s="116" t="s">
        <v>92</v>
      </c>
      <c r="H2721" s="116">
        <v>16147459</v>
      </c>
      <c r="I2721" s="116">
        <v>14435378</v>
      </c>
      <c r="J2721" s="116">
        <v>1712081</v>
      </c>
      <c r="K2721">
        <f t="shared" si="85"/>
        <v>0.10602788958931557</v>
      </c>
    </row>
    <row r="2722" spans="1:11" x14ac:dyDescent="0.3">
      <c r="A2722" t="str">
        <f t="shared" si="84"/>
        <v>2016_1278</v>
      </c>
      <c r="C2722" s="116">
        <v>2721</v>
      </c>
      <c r="D2722" s="116">
        <v>2016</v>
      </c>
      <c r="E2722" s="116">
        <v>1278</v>
      </c>
      <c r="F2722" s="116">
        <v>1278</v>
      </c>
      <c r="G2722" s="116" t="s">
        <v>93</v>
      </c>
      <c r="H2722" s="116">
        <v>48199794</v>
      </c>
      <c r="I2722" s="116">
        <v>44162300</v>
      </c>
      <c r="J2722" s="116">
        <v>4037494</v>
      </c>
      <c r="K2722">
        <f t="shared" si="85"/>
        <v>8.3765793687831949E-2</v>
      </c>
    </row>
    <row r="2723" spans="1:11" x14ac:dyDescent="0.3">
      <c r="A2723" t="str">
        <f t="shared" si="84"/>
        <v>2016_1332</v>
      </c>
      <c r="C2723" s="116">
        <v>2722</v>
      </c>
      <c r="D2723" s="116">
        <v>2016</v>
      </c>
      <c r="E2723" s="116">
        <v>1332</v>
      </c>
      <c r="F2723" s="116">
        <v>1332</v>
      </c>
      <c r="G2723" s="116" t="s">
        <v>94</v>
      </c>
      <c r="H2723" s="116">
        <v>8397189</v>
      </c>
      <c r="I2723" s="116">
        <v>7718524</v>
      </c>
      <c r="J2723" s="116">
        <v>678665</v>
      </c>
      <c r="K2723">
        <f t="shared" si="85"/>
        <v>8.0820498383447126E-2</v>
      </c>
    </row>
    <row r="2724" spans="1:11" x14ac:dyDescent="0.3">
      <c r="A2724" t="str">
        <f t="shared" si="84"/>
        <v>2016_1337</v>
      </c>
      <c r="C2724" s="116">
        <v>2723</v>
      </c>
      <c r="D2724" s="116">
        <v>2016</v>
      </c>
      <c r="E2724" s="116">
        <v>1337</v>
      </c>
      <c r="F2724" s="116">
        <v>1337</v>
      </c>
      <c r="G2724" s="116" t="s">
        <v>782</v>
      </c>
      <c r="H2724" s="116">
        <v>64299790</v>
      </c>
      <c r="I2724" s="116">
        <v>57968118</v>
      </c>
      <c r="J2724" s="116">
        <v>6331672</v>
      </c>
      <c r="K2724">
        <f t="shared" si="85"/>
        <v>9.8471114757917561E-2</v>
      </c>
    </row>
    <row r="2725" spans="1:11" x14ac:dyDescent="0.3">
      <c r="A2725" t="str">
        <f t="shared" si="84"/>
        <v>2016_1350</v>
      </c>
      <c r="C2725" s="116">
        <v>2724</v>
      </c>
      <c r="D2725" s="116">
        <v>2016</v>
      </c>
      <c r="E2725" s="116">
        <v>1350</v>
      </c>
      <c r="F2725" s="116">
        <v>1350</v>
      </c>
      <c r="G2725" s="116" t="s">
        <v>96</v>
      </c>
      <c r="H2725" s="116">
        <v>8543426</v>
      </c>
      <c r="I2725" s="116">
        <v>5157588</v>
      </c>
      <c r="J2725" s="116">
        <v>3385838</v>
      </c>
      <c r="K2725">
        <f t="shared" si="85"/>
        <v>0.39630916215579087</v>
      </c>
    </row>
    <row r="2726" spans="1:11" x14ac:dyDescent="0.3">
      <c r="A2726" t="str">
        <f t="shared" si="84"/>
        <v>2016_1359</v>
      </c>
      <c r="C2726" s="116">
        <v>2725</v>
      </c>
      <c r="D2726" s="116">
        <v>2016</v>
      </c>
      <c r="E2726" s="116">
        <v>1359</v>
      </c>
      <c r="F2726" s="116">
        <v>1359</v>
      </c>
      <c r="G2726" s="116" t="s">
        <v>783</v>
      </c>
      <c r="H2726" s="116">
        <v>5868783</v>
      </c>
      <c r="I2726" s="116">
        <v>5555569</v>
      </c>
      <c r="J2726" s="116">
        <v>313214</v>
      </c>
      <c r="K2726">
        <f t="shared" si="85"/>
        <v>5.3369497560226714E-2</v>
      </c>
    </row>
    <row r="2727" spans="1:11" x14ac:dyDescent="0.3">
      <c r="A2727" t="str">
        <f t="shared" si="84"/>
        <v>2016_1368</v>
      </c>
      <c r="C2727" s="116">
        <v>2726</v>
      </c>
      <c r="D2727" s="116">
        <v>2016</v>
      </c>
      <c r="E2727" s="116">
        <v>1368</v>
      </c>
      <c r="F2727" s="116">
        <v>1368</v>
      </c>
      <c r="G2727" s="116" t="s">
        <v>97</v>
      </c>
      <c r="H2727" s="116">
        <v>8856059</v>
      </c>
      <c r="I2727" s="116">
        <v>8382203</v>
      </c>
      <c r="J2727" s="116">
        <v>473856</v>
      </c>
      <c r="K2727">
        <f t="shared" si="85"/>
        <v>5.3506418599966417E-2</v>
      </c>
    </row>
    <row r="2728" spans="1:11" x14ac:dyDescent="0.3">
      <c r="A2728" t="str">
        <f t="shared" si="84"/>
        <v>2016_1413</v>
      </c>
      <c r="C2728" s="116">
        <v>2727</v>
      </c>
      <c r="D2728" s="116">
        <v>2016</v>
      </c>
      <c r="E2728" s="116">
        <v>1413</v>
      </c>
      <c r="F2728" s="116">
        <v>1413</v>
      </c>
      <c r="G2728" s="116" t="s">
        <v>98</v>
      </c>
      <c r="H2728" s="116">
        <v>5311322</v>
      </c>
      <c r="I2728" s="116">
        <v>4269082</v>
      </c>
      <c r="J2728" s="116">
        <v>1042240</v>
      </c>
      <c r="K2728">
        <f t="shared" si="85"/>
        <v>0.19622986518234067</v>
      </c>
    </row>
    <row r="2729" spans="1:11" x14ac:dyDescent="0.3">
      <c r="A2729" t="str">
        <f t="shared" si="84"/>
        <v>2016_1431</v>
      </c>
      <c r="C2729" s="116">
        <v>2728</v>
      </c>
      <c r="D2729" s="116">
        <v>2016</v>
      </c>
      <c r="E2729" s="116">
        <v>1431</v>
      </c>
      <c r="F2729" s="116">
        <v>1431</v>
      </c>
      <c r="G2729" s="116" t="s">
        <v>99</v>
      </c>
      <c r="H2729" s="116">
        <v>8478665</v>
      </c>
      <c r="I2729" s="116">
        <v>5974758</v>
      </c>
      <c r="J2729" s="116">
        <v>2503907</v>
      </c>
      <c r="K2729">
        <f t="shared" si="85"/>
        <v>0.29531854366223925</v>
      </c>
    </row>
    <row r="2730" spans="1:11" x14ac:dyDescent="0.3">
      <c r="A2730" t="str">
        <f t="shared" si="84"/>
        <v>2016_1476</v>
      </c>
      <c r="C2730" s="116">
        <v>2729</v>
      </c>
      <c r="D2730" s="116">
        <v>2016</v>
      </c>
      <c r="E2730" s="116">
        <v>1476</v>
      </c>
      <c r="F2730" s="116">
        <v>1476</v>
      </c>
      <c r="G2730" s="116" t="s">
        <v>100</v>
      </c>
      <c r="H2730" s="116">
        <v>123261961</v>
      </c>
      <c r="I2730" s="116">
        <v>111842856</v>
      </c>
      <c r="J2730" s="116">
        <v>11419105</v>
      </c>
      <c r="K2730">
        <f t="shared" si="85"/>
        <v>9.2640948654062055E-2</v>
      </c>
    </row>
    <row r="2731" spans="1:11" x14ac:dyDescent="0.3">
      <c r="A2731" t="str">
        <f t="shared" si="84"/>
        <v>2016_1503</v>
      </c>
      <c r="C2731" s="116">
        <v>2730</v>
      </c>
      <c r="D2731" s="116">
        <v>2016</v>
      </c>
      <c r="E2731" s="116">
        <v>1503</v>
      </c>
      <c r="F2731" s="116">
        <v>1503</v>
      </c>
      <c r="G2731" s="116" t="s">
        <v>101</v>
      </c>
      <c r="H2731" s="116">
        <v>19247458</v>
      </c>
      <c r="I2731" s="116">
        <v>16903840</v>
      </c>
      <c r="J2731" s="116">
        <v>2343618</v>
      </c>
      <c r="K2731">
        <f t="shared" si="85"/>
        <v>0.12176246858156542</v>
      </c>
    </row>
    <row r="2732" spans="1:11" x14ac:dyDescent="0.3">
      <c r="A2732" t="str">
        <f t="shared" si="84"/>
        <v>2016_1576</v>
      </c>
      <c r="C2732" s="116">
        <v>2731</v>
      </c>
      <c r="D2732" s="116">
        <v>2016</v>
      </c>
      <c r="E2732" s="116">
        <v>1576</v>
      </c>
      <c r="F2732" s="116">
        <v>1576</v>
      </c>
      <c r="G2732" s="116" t="s">
        <v>102</v>
      </c>
      <c r="H2732" s="116">
        <v>37786679</v>
      </c>
      <c r="I2732" s="116">
        <v>26270714</v>
      </c>
      <c r="J2732" s="116">
        <v>11515965</v>
      </c>
      <c r="K2732">
        <f t="shared" si="85"/>
        <v>0.30476255931356128</v>
      </c>
    </row>
    <row r="2733" spans="1:11" x14ac:dyDescent="0.3">
      <c r="A2733" t="str">
        <f t="shared" si="84"/>
        <v>2016_1602</v>
      </c>
      <c r="C2733" s="116">
        <v>2732</v>
      </c>
      <c r="D2733" s="116">
        <v>2016</v>
      </c>
      <c r="E2733" s="116">
        <v>1602</v>
      </c>
      <c r="F2733" s="116">
        <v>1602</v>
      </c>
      <c r="G2733" s="116" t="s">
        <v>103</v>
      </c>
      <c r="H2733" s="116">
        <v>6896617</v>
      </c>
      <c r="I2733" s="116">
        <v>6214377</v>
      </c>
      <c r="J2733" s="116">
        <v>682240</v>
      </c>
      <c r="K2733">
        <f t="shared" si="85"/>
        <v>9.892386368563022E-2</v>
      </c>
    </row>
    <row r="2734" spans="1:11" x14ac:dyDescent="0.3">
      <c r="A2734" t="str">
        <f t="shared" si="84"/>
        <v>2016_1611</v>
      </c>
      <c r="C2734" s="116">
        <v>2733</v>
      </c>
      <c r="D2734" s="116">
        <v>2016</v>
      </c>
      <c r="E2734" s="116">
        <v>1611</v>
      </c>
      <c r="F2734" s="116">
        <v>1611</v>
      </c>
      <c r="G2734" s="116" t="s">
        <v>104</v>
      </c>
      <c r="H2734" s="116">
        <v>189752477</v>
      </c>
      <c r="I2734" s="116">
        <v>192159099</v>
      </c>
      <c r="J2734" s="116">
        <v>-2406622</v>
      </c>
      <c r="K2734">
        <f t="shared" si="85"/>
        <v>-1.2682954331078376E-2</v>
      </c>
    </row>
    <row r="2735" spans="1:11" x14ac:dyDescent="0.3">
      <c r="A2735" t="str">
        <f t="shared" si="84"/>
        <v>2016_1619</v>
      </c>
      <c r="C2735" s="116">
        <v>2734</v>
      </c>
      <c r="D2735" s="116">
        <v>2016</v>
      </c>
      <c r="E2735" s="116">
        <v>1619</v>
      </c>
      <c r="F2735" s="116">
        <v>1619</v>
      </c>
      <c r="G2735" s="116" t="s">
        <v>105</v>
      </c>
      <c r="H2735" s="116">
        <v>17673424</v>
      </c>
      <c r="I2735" s="116">
        <v>13408994</v>
      </c>
      <c r="J2735" s="116">
        <v>4264430</v>
      </c>
      <c r="K2735">
        <f t="shared" si="85"/>
        <v>0.24129053883390111</v>
      </c>
    </row>
    <row r="2736" spans="1:11" x14ac:dyDescent="0.3">
      <c r="A2736" t="str">
        <f t="shared" si="84"/>
        <v>2016_1638</v>
      </c>
      <c r="C2736" s="116">
        <v>2735</v>
      </c>
      <c r="D2736" s="116">
        <v>2016</v>
      </c>
      <c r="E2736" s="116">
        <v>1638</v>
      </c>
      <c r="F2736" s="116">
        <v>1638</v>
      </c>
      <c r="G2736" s="116" t="s">
        <v>784</v>
      </c>
      <c r="H2736" s="116">
        <v>24557470</v>
      </c>
      <c r="I2736" s="116">
        <v>22037798</v>
      </c>
      <c r="J2736" s="116">
        <v>2519672</v>
      </c>
      <c r="K2736">
        <f t="shared" si="85"/>
        <v>0.1026030775971629</v>
      </c>
    </row>
    <row r="2737" spans="1:11" x14ac:dyDescent="0.3">
      <c r="A2737" t="str">
        <f t="shared" si="84"/>
        <v>2016_1675</v>
      </c>
      <c r="C2737" s="116">
        <v>2736</v>
      </c>
      <c r="D2737" s="116">
        <v>2016</v>
      </c>
      <c r="E2737" s="116">
        <v>1675</v>
      </c>
      <c r="F2737" s="116">
        <v>1675</v>
      </c>
      <c r="G2737" s="116" t="s">
        <v>106</v>
      </c>
      <c r="H2737" s="116">
        <v>7089706</v>
      </c>
      <c r="I2737" s="116">
        <v>2449461</v>
      </c>
      <c r="J2737" s="116">
        <v>4640245</v>
      </c>
      <c r="K2737">
        <f t="shared" si="85"/>
        <v>0.6545045732502871</v>
      </c>
    </row>
    <row r="2738" spans="1:11" x14ac:dyDescent="0.3">
      <c r="A2738" t="str">
        <f t="shared" si="84"/>
        <v>2016_1701</v>
      </c>
      <c r="C2738" s="116">
        <v>2737</v>
      </c>
      <c r="D2738" s="116">
        <v>2016</v>
      </c>
      <c r="E2738" s="116">
        <v>1701</v>
      </c>
      <c r="F2738" s="116">
        <v>1701</v>
      </c>
      <c r="G2738" s="116" t="s">
        <v>107</v>
      </c>
      <c r="H2738" s="116">
        <v>28596122</v>
      </c>
      <c r="I2738" s="116">
        <v>22553889</v>
      </c>
      <c r="J2738" s="116">
        <v>6042233</v>
      </c>
      <c r="K2738">
        <f t="shared" si="85"/>
        <v>0.21129553860484998</v>
      </c>
    </row>
    <row r="2739" spans="1:11" x14ac:dyDescent="0.3">
      <c r="A2739" t="str">
        <f t="shared" si="84"/>
        <v>2016_1719</v>
      </c>
      <c r="C2739" s="116">
        <v>2738</v>
      </c>
      <c r="D2739" s="116">
        <v>2016</v>
      </c>
      <c r="E2739" s="116">
        <v>1719</v>
      </c>
      <c r="F2739" s="116">
        <v>1719</v>
      </c>
      <c r="G2739" s="116" t="s">
        <v>108</v>
      </c>
      <c r="H2739" s="116">
        <v>8622594</v>
      </c>
      <c r="I2739" s="116">
        <v>6930264</v>
      </c>
      <c r="J2739" s="116">
        <v>1692330</v>
      </c>
      <c r="K2739">
        <f t="shared" si="85"/>
        <v>0.19626692385145353</v>
      </c>
    </row>
    <row r="2740" spans="1:11" x14ac:dyDescent="0.3">
      <c r="A2740" t="str">
        <f t="shared" si="84"/>
        <v>2016_1737</v>
      </c>
      <c r="C2740" s="116">
        <v>2739</v>
      </c>
      <c r="D2740" s="116">
        <v>2016</v>
      </c>
      <c r="E2740" s="116">
        <v>1737</v>
      </c>
      <c r="F2740" s="116">
        <v>1737</v>
      </c>
      <c r="G2740" s="116" t="s">
        <v>785</v>
      </c>
      <c r="H2740" s="116">
        <v>455367515</v>
      </c>
      <c r="I2740" s="116">
        <v>411816878</v>
      </c>
      <c r="J2740" s="116">
        <v>43550637</v>
      </c>
      <c r="K2740">
        <f t="shared" si="85"/>
        <v>9.5638436132186547E-2</v>
      </c>
    </row>
    <row r="2741" spans="1:11" x14ac:dyDescent="0.3">
      <c r="A2741" t="str">
        <f t="shared" si="84"/>
        <v>2016_1782</v>
      </c>
      <c r="C2741" s="116">
        <v>2740</v>
      </c>
      <c r="D2741" s="116">
        <v>2016</v>
      </c>
      <c r="E2741" s="116">
        <v>1782</v>
      </c>
      <c r="F2741" s="116">
        <v>1782</v>
      </c>
      <c r="G2741" s="116" t="s">
        <v>110</v>
      </c>
      <c r="H2741" s="116">
        <v>1938965</v>
      </c>
      <c r="I2741" s="116">
        <v>1542490</v>
      </c>
      <c r="J2741" s="116">
        <v>396475</v>
      </c>
      <c r="K2741">
        <f t="shared" si="85"/>
        <v>0.20447764657948958</v>
      </c>
    </row>
    <row r="2742" spans="1:11" x14ac:dyDescent="0.3">
      <c r="A2742" t="str">
        <f t="shared" si="84"/>
        <v>2016_1791</v>
      </c>
      <c r="C2742" s="116">
        <v>2741</v>
      </c>
      <c r="D2742" s="116">
        <v>2016</v>
      </c>
      <c r="E2742" s="116">
        <v>1791</v>
      </c>
      <c r="F2742" s="116">
        <v>1791</v>
      </c>
      <c r="G2742" s="116" t="s">
        <v>111</v>
      </c>
      <c r="H2742" s="116">
        <v>11037641</v>
      </c>
      <c r="I2742" s="116">
        <v>9075103</v>
      </c>
      <c r="J2742" s="116">
        <v>1962538</v>
      </c>
      <c r="K2742">
        <f t="shared" si="85"/>
        <v>0.17780411593383041</v>
      </c>
    </row>
    <row r="2743" spans="1:11" x14ac:dyDescent="0.3">
      <c r="A2743" t="str">
        <f t="shared" si="84"/>
        <v>2016_1863</v>
      </c>
      <c r="C2743" s="116">
        <v>2742</v>
      </c>
      <c r="D2743" s="116">
        <v>2016</v>
      </c>
      <c r="E2743" s="116">
        <v>1863</v>
      </c>
      <c r="F2743" s="116">
        <v>1863</v>
      </c>
      <c r="G2743" s="116" t="s">
        <v>112</v>
      </c>
      <c r="H2743" s="116">
        <v>136796021</v>
      </c>
      <c r="I2743" s="116">
        <v>126168080</v>
      </c>
      <c r="J2743" s="116">
        <v>10627941</v>
      </c>
      <c r="K2743">
        <f t="shared" si="85"/>
        <v>7.7691886959197445E-2</v>
      </c>
    </row>
    <row r="2744" spans="1:11" x14ac:dyDescent="0.3">
      <c r="A2744" t="str">
        <f t="shared" si="84"/>
        <v>2016_1908</v>
      </c>
      <c r="C2744" s="116">
        <v>2743</v>
      </c>
      <c r="D2744" s="116">
        <v>2016</v>
      </c>
      <c r="E2744" s="116">
        <v>1908</v>
      </c>
      <c r="F2744" s="116">
        <v>1908</v>
      </c>
      <c r="G2744" s="116" t="s">
        <v>113</v>
      </c>
      <c r="H2744" s="116">
        <v>5891586</v>
      </c>
      <c r="I2744" s="116">
        <v>4880632</v>
      </c>
      <c r="J2744" s="116">
        <v>1010954</v>
      </c>
      <c r="K2744">
        <f t="shared" si="85"/>
        <v>0.17159284443951087</v>
      </c>
    </row>
    <row r="2745" spans="1:11" x14ac:dyDescent="0.3">
      <c r="A2745" t="str">
        <f t="shared" si="84"/>
        <v>2016_1926</v>
      </c>
      <c r="C2745" s="116">
        <v>2744</v>
      </c>
      <c r="D2745" s="116">
        <v>2016</v>
      </c>
      <c r="E2745" s="116">
        <v>1926</v>
      </c>
      <c r="F2745" s="116">
        <v>1926</v>
      </c>
      <c r="G2745" s="116" t="s">
        <v>115</v>
      </c>
      <c r="H2745" s="116">
        <v>8796609</v>
      </c>
      <c r="I2745" s="116">
        <v>6701082</v>
      </c>
      <c r="J2745" s="116">
        <v>2095527</v>
      </c>
      <c r="K2745">
        <f t="shared" si="85"/>
        <v>0.23821986404079118</v>
      </c>
    </row>
    <row r="2746" spans="1:11" x14ac:dyDescent="0.3">
      <c r="A2746" t="str">
        <f t="shared" si="84"/>
        <v>2016_1944</v>
      </c>
      <c r="C2746" s="116">
        <v>2745</v>
      </c>
      <c r="D2746" s="116">
        <v>2016</v>
      </c>
      <c r="E2746" s="116">
        <v>1944</v>
      </c>
      <c r="F2746" s="116">
        <v>1944</v>
      </c>
      <c r="G2746" s="116" t="s">
        <v>116</v>
      </c>
      <c r="H2746" s="116">
        <v>11091776</v>
      </c>
      <c r="I2746" s="116">
        <v>9547473</v>
      </c>
      <c r="J2746" s="116">
        <v>1544303</v>
      </c>
      <c r="K2746">
        <f t="shared" si="85"/>
        <v>0.1392295516966805</v>
      </c>
    </row>
    <row r="2747" spans="1:11" x14ac:dyDescent="0.3">
      <c r="A2747" t="str">
        <f t="shared" si="84"/>
        <v>2016_1953</v>
      </c>
      <c r="C2747" s="116">
        <v>2746</v>
      </c>
      <c r="D2747" s="116">
        <v>2016</v>
      </c>
      <c r="E2747" s="116">
        <v>1953</v>
      </c>
      <c r="F2747" s="116">
        <v>1953</v>
      </c>
      <c r="G2747" s="116" t="s">
        <v>117</v>
      </c>
      <c r="H2747" s="116">
        <v>8885322</v>
      </c>
      <c r="I2747" s="116">
        <v>6693118</v>
      </c>
      <c r="J2747" s="116">
        <v>2192204</v>
      </c>
      <c r="K2747">
        <f t="shared" si="85"/>
        <v>0.24672195335183125</v>
      </c>
    </row>
    <row r="2748" spans="1:11" x14ac:dyDescent="0.3">
      <c r="A2748" t="str">
        <f t="shared" si="84"/>
        <v>2016_1963</v>
      </c>
      <c r="C2748" s="116">
        <v>2747</v>
      </c>
      <c r="D2748" s="116">
        <v>2016</v>
      </c>
      <c r="E2748" s="116">
        <v>1963</v>
      </c>
      <c r="F2748" s="116">
        <v>1963</v>
      </c>
      <c r="G2748" s="116" t="s">
        <v>118</v>
      </c>
      <c r="H2748" s="116">
        <v>7468822</v>
      </c>
      <c r="I2748" s="116">
        <v>6399079</v>
      </c>
      <c r="J2748" s="116">
        <v>1069743</v>
      </c>
      <c r="K2748">
        <f t="shared" si="85"/>
        <v>0.14322780754448292</v>
      </c>
    </row>
    <row r="2749" spans="1:11" x14ac:dyDescent="0.3">
      <c r="A2749" t="str">
        <f t="shared" si="84"/>
        <v>2016_3582</v>
      </c>
      <c r="C2749" s="116">
        <v>2748</v>
      </c>
      <c r="D2749" s="116">
        <v>2016</v>
      </c>
      <c r="E2749" s="116">
        <v>3582</v>
      </c>
      <c r="F2749" s="116">
        <v>1968</v>
      </c>
      <c r="G2749" s="116" t="s">
        <v>176</v>
      </c>
      <c r="H2749" s="116">
        <v>10990726</v>
      </c>
      <c r="I2749" s="116">
        <v>9066366</v>
      </c>
      <c r="J2749" s="116">
        <v>1924360</v>
      </c>
      <c r="K2749">
        <f t="shared" si="85"/>
        <v>0.17508943449231651</v>
      </c>
    </row>
    <row r="2750" spans="1:11" x14ac:dyDescent="0.3">
      <c r="A2750" t="str">
        <f t="shared" si="84"/>
        <v>2016_3978</v>
      </c>
      <c r="C2750" s="116">
        <v>2749</v>
      </c>
      <c r="D2750" s="116">
        <v>2016</v>
      </c>
      <c r="E2750" s="116">
        <v>3978</v>
      </c>
      <c r="F2750" s="116">
        <v>3978</v>
      </c>
      <c r="G2750" s="116" t="s">
        <v>189</v>
      </c>
      <c r="H2750" s="116">
        <v>8221334</v>
      </c>
      <c r="I2750" s="116">
        <v>5381970</v>
      </c>
      <c r="J2750" s="116">
        <v>2839364</v>
      </c>
      <c r="K2750">
        <f t="shared" si="85"/>
        <v>0.34536536284744057</v>
      </c>
    </row>
    <row r="2751" spans="1:11" x14ac:dyDescent="0.3">
      <c r="A2751" t="str">
        <f t="shared" si="84"/>
        <v>2016_6741</v>
      </c>
      <c r="C2751" s="116">
        <v>2750</v>
      </c>
      <c r="D2751" s="116">
        <v>2016</v>
      </c>
      <c r="E2751" s="116">
        <v>6741</v>
      </c>
      <c r="F2751" s="116">
        <v>6741</v>
      </c>
      <c r="G2751" s="116" t="s">
        <v>310</v>
      </c>
      <c r="H2751" s="116">
        <v>12538230</v>
      </c>
      <c r="I2751" s="116">
        <v>9563162</v>
      </c>
      <c r="J2751" s="116">
        <v>2975068</v>
      </c>
      <c r="K2751">
        <f t="shared" si="85"/>
        <v>0.23727974363207566</v>
      </c>
    </row>
    <row r="2752" spans="1:11" x14ac:dyDescent="0.3">
      <c r="A2752" t="str">
        <f t="shared" si="84"/>
        <v>2016_1970</v>
      </c>
      <c r="C2752" s="116">
        <v>2751</v>
      </c>
      <c r="D2752" s="116">
        <v>2016</v>
      </c>
      <c r="E2752" s="116">
        <v>1970</v>
      </c>
      <c r="F2752" s="116">
        <v>1970</v>
      </c>
      <c r="G2752" s="116" t="s">
        <v>119</v>
      </c>
      <c r="H2752" s="116">
        <v>6878384</v>
      </c>
      <c r="I2752" s="116">
        <v>6239746</v>
      </c>
      <c r="J2752" s="116">
        <v>638638</v>
      </c>
      <c r="K2752">
        <f t="shared" si="85"/>
        <v>9.2847098969758013E-2</v>
      </c>
    </row>
    <row r="2753" spans="1:11" x14ac:dyDescent="0.3">
      <c r="A2753" t="str">
        <f t="shared" si="84"/>
        <v>2016_1972</v>
      </c>
      <c r="C2753" s="116">
        <v>2752</v>
      </c>
      <c r="D2753" s="116">
        <v>2016</v>
      </c>
      <c r="E2753" s="116">
        <v>1972</v>
      </c>
      <c r="F2753" s="116">
        <v>1972</v>
      </c>
      <c r="G2753" s="116" t="s">
        <v>120</v>
      </c>
      <c r="H2753" s="116">
        <v>5530806</v>
      </c>
      <c r="I2753" s="116">
        <v>4090498</v>
      </c>
      <c r="J2753" s="116">
        <v>1440308</v>
      </c>
      <c r="K2753">
        <f t="shared" si="85"/>
        <v>0.26041557053348102</v>
      </c>
    </row>
    <row r="2754" spans="1:11" x14ac:dyDescent="0.3">
      <c r="A2754" t="str">
        <f t="shared" si="84"/>
        <v>2016_1965</v>
      </c>
      <c r="C2754" s="116">
        <v>2753</v>
      </c>
      <c r="D2754" s="116">
        <v>2016</v>
      </c>
      <c r="E2754" s="116">
        <v>1965</v>
      </c>
      <c r="F2754" s="116">
        <v>1965</v>
      </c>
      <c r="G2754" s="116" t="s">
        <v>364</v>
      </c>
      <c r="H2754" s="116">
        <v>8701853</v>
      </c>
      <c r="I2754" s="116">
        <v>7142295</v>
      </c>
      <c r="J2754" s="116">
        <v>1559558</v>
      </c>
      <c r="K2754">
        <f t="shared" si="85"/>
        <v>0.1792213681384873</v>
      </c>
    </row>
    <row r="2755" spans="1:11" x14ac:dyDescent="0.3">
      <c r="A2755" t="str">
        <f t="shared" si="84"/>
        <v>2016_657</v>
      </c>
      <c r="C2755" s="116">
        <v>2754</v>
      </c>
      <c r="D2755" s="116">
        <v>2016</v>
      </c>
      <c r="E2755" s="116">
        <v>657</v>
      </c>
      <c r="F2755" s="116">
        <v>657</v>
      </c>
      <c r="G2755" s="116" t="s">
        <v>786</v>
      </c>
      <c r="H2755" s="116">
        <v>11642260</v>
      </c>
      <c r="I2755" s="116">
        <v>10316908</v>
      </c>
      <c r="J2755" s="116">
        <v>1325352</v>
      </c>
      <c r="K2755">
        <f t="shared" si="85"/>
        <v>0.11383975276277973</v>
      </c>
    </row>
    <row r="2756" spans="1:11" x14ac:dyDescent="0.3">
      <c r="A2756" t="str">
        <f t="shared" si="84"/>
        <v>2016_1989</v>
      </c>
      <c r="C2756" s="116">
        <v>2755</v>
      </c>
      <c r="D2756" s="116">
        <v>2016</v>
      </c>
      <c r="E2756" s="116">
        <v>1989</v>
      </c>
      <c r="F2756" s="116">
        <v>1989</v>
      </c>
      <c r="G2756" s="116" t="s">
        <v>122</v>
      </c>
      <c r="H2756" s="116">
        <v>7662397</v>
      </c>
      <c r="I2756" s="116">
        <v>5606875</v>
      </c>
      <c r="J2756" s="116">
        <v>2055522</v>
      </c>
      <c r="K2756">
        <f t="shared" si="85"/>
        <v>0.26826096324687954</v>
      </c>
    </row>
    <row r="2757" spans="1:11" x14ac:dyDescent="0.3">
      <c r="A2757" t="str">
        <f t="shared" ref="A2757:A2820" si="86">CONCATENATE(D2757,"_",E2757)</f>
        <v>2016_2007</v>
      </c>
      <c r="C2757" s="116">
        <v>2756</v>
      </c>
      <c r="D2757" s="116">
        <v>2016</v>
      </c>
      <c r="E2757" s="116">
        <v>2007</v>
      </c>
      <c r="F2757" s="116">
        <v>2007</v>
      </c>
      <c r="G2757" s="116" t="s">
        <v>123</v>
      </c>
      <c r="H2757" s="116">
        <v>9454575</v>
      </c>
      <c r="I2757" s="116">
        <v>8263419</v>
      </c>
      <c r="J2757" s="116">
        <v>1191156</v>
      </c>
      <c r="K2757">
        <f t="shared" ref="K2757:K2820" si="87">J2757/H2757</f>
        <v>0.12598726013596592</v>
      </c>
    </row>
    <row r="2758" spans="1:11" x14ac:dyDescent="0.3">
      <c r="A2758" t="str">
        <f t="shared" si="86"/>
        <v>2016_2088</v>
      </c>
      <c r="C2758" s="116">
        <v>2757</v>
      </c>
      <c r="D2758" s="116">
        <v>2016</v>
      </c>
      <c r="E2758" s="116">
        <v>2088</v>
      </c>
      <c r="F2758" s="116">
        <v>2088</v>
      </c>
      <c r="G2758" s="116" t="s">
        <v>124</v>
      </c>
      <c r="H2758" s="116">
        <v>10076207</v>
      </c>
      <c r="I2758" s="116">
        <v>8256061</v>
      </c>
      <c r="J2758" s="116">
        <v>1820146</v>
      </c>
      <c r="K2758">
        <f t="shared" si="87"/>
        <v>0.18063801190269316</v>
      </c>
    </row>
    <row r="2759" spans="1:11" x14ac:dyDescent="0.3">
      <c r="A2759" t="str">
        <f t="shared" si="86"/>
        <v>2016_2097</v>
      </c>
      <c r="C2759" s="116">
        <v>2758</v>
      </c>
      <c r="D2759" s="116">
        <v>2016</v>
      </c>
      <c r="E2759" s="116">
        <v>2097</v>
      </c>
      <c r="F2759" s="116">
        <v>2097</v>
      </c>
      <c r="G2759" s="116" t="s">
        <v>125</v>
      </c>
      <c r="H2759" s="116">
        <v>6976520</v>
      </c>
      <c r="I2759" s="116">
        <v>5588313</v>
      </c>
      <c r="J2759" s="116">
        <v>1388207</v>
      </c>
      <c r="K2759">
        <f t="shared" si="87"/>
        <v>0.19898273064507807</v>
      </c>
    </row>
    <row r="2760" spans="1:11" x14ac:dyDescent="0.3">
      <c r="A2760" t="str">
        <f t="shared" si="86"/>
        <v>2016_2113</v>
      </c>
      <c r="C2760" s="116">
        <v>2759</v>
      </c>
      <c r="D2760" s="116">
        <v>2016</v>
      </c>
      <c r="E2760" s="116">
        <v>2113</v>
      </c>
      <c r="F2760" s="116">
        <v>2113</v>
      </c>
      <c r="G2760" s="116" t="s">
        <v>126</v>
      </c>
      <c r="H2760" s="116">
        <v>3627114</v>
      </c>
      <c r="I2760" s="116">
        <v>2644727</v>
      </c>
      <c r="J2760" s="116">
        <v>982387</v>
      </c>
      <c r="K2760">
        <f t="shared" si="87"/>
        <v>0.270845360802004</v>
      </c>
    </row>
    <row r="2761" spans="1:11" x14ac:dyDescent="0.3">
      <c r="A2761" t="str">
        <f t="shared" si="86"/>
        <v>2016_2124</v>
      </c>
      <c r="C2761" s="116">
        <v>2760</v>
      </c>
      <c r="D2761" s="116">
        <v>2016</v>
      </c>
      <c r="E2761" s="116">
        <v>2124</v>
      </c>
      <c r="F2761" s="116">
        <v>2124</v>
      </c>
      <c r="G2761" s="116" t="s">
        <v>976</v>
      </c>
      <c r="H2761" s="116">
        <v>17482360</v>
      </c>
      <c r="I2761" s="116">
        <v>14365111</v>
      </c>
      <c r="J2761" s="116">
        <v>3117249</v>
      </c>
      <c r="K2761">
        <f t="shared" si="87"/>
        <v>0.17830824900070699</v>
      </c>
    </row>
    <row r="2762" spans="1:11" x14ac:dyDescent="0.3">
      <c r="A2762" t="str">
        <f t="shared" si="86"/>
        <v>2016_2151</v>
      </c>
      <c r="C2762" s="116">
        <v>2761</v>
      </c>
      <c r="D2762" s="116">
        <v>2016</v>
      </c>
      <c r="E2762" s="116">
        <v>2151</v>
      </c>
      <c r="F2762" s="116">
        <v>2151</v>
      </c>
      <c r="G2762" s="116" t="s">
        <v>816</v>
      </c>
      <c r="H2762" s="116">
        <v>5723085</v>
      </c>
      <c r="I2762" s="116">
        <v>4823826</v>
      </c>
      <c r="J2762" s="116">
        <v>899259</v>
      </c>
      <c r="K2762">
        <f t="shared" si="87"/>
        <v>0.15712836695593374</v>
      </c>
    </row>
    <row r="2763" spans="1:11" x14ac:dyDescent="0.3">
      <c r="A2763" t="str">
        <f t="shared" si="86"/>
        <v>2016_2169</v>
      </c>
      <c r="C2763" s="116">
        <v>2762</v>
      </c>
      <c r="D2763" s="116">
        <v>2016</v>
      </c>
      <c r="E2763" s="116">
        <v>2169</v>
      </c>
      <c r="F2763" s="116">
        <v>2169</v>
      </c>
      <c r="G2763" s="116" t="s">
        <v>127</v>
      </c>
      <c r="H2763" s="116">
        <v>19457961</v>
      </c>
      <c r="I2763" s="116">
        <v>19116235</v>
      </c>
      <c r="J2763" s="116">
        <v>341726</v>
      </c>
      <c r="K2763">
        <f t="shared" si="87"/>
        <v>1.7562271812550143E-2</v>
      </c>
    </row>
    <row r="2764" spans="1:11" x14ac:dyDescent="0.3">
      <c r="A2764" t="str">
        <f t="shared" si="86"/>
        <v>2016_2295</v>
      </c>
      <c r="C2764" s="116">
        <v>2763</v>
      </c>
      <c r="D2764" s="116">
        <v>2016</v>
      </c>
      <c r="E2764" s="116">
        <v>2295</v>
      </c>
      <c r="F2764" s="116">
        <v>2295</v>
      </c>
      <c r="G2764" s="116" t="s">
        <v>129</v>
      </c>
      <c r="H2764" s="116">
        <v>15643216</v>
      </c>
      <c r="I2764" s="116">
        <v>13662829</v>
      </c>
      <c r="J2764" s="116">
        <v>1980387</v>
      </c>
      <c r="K2764">
        <f t="shared" si="87"/>
        <v>0.12659717797158845</v>
      </c>
    </row>
    <row r="2765" spans="1:11" x14ac:dyDescent="0.3">
      <c r="A2765" t="str">
        <f t="shared" si="86"/>
        <v>2016_2313</v>
      </c>
      <c r="C2765" s="116">
        <v>2764</v>
      </c>
      <c r="D2765" s="116">
        <v>2016</v>
      </c>
      <c r="E2765" s="116">
        <v>2313</v>
      </c>
      <c r="F2765" s="116">
        <v>2313</v>
      </c>
      <c r="G2765" s="116" t="s">
        <v>130</v>
      </c>
      <c r="H2765" s="116">
        <v>48878329</v>
      </c>
      <c r="I2765" s="116">
        <v>43581785</v>
      </c>
      <c r="J2765" s="116">
        <v>5296544</v>
      </c>
      <c r="K2765">
        <f t="shared" si="87"/>
        <v>0.10836180590379839</v>
      </c>
    </row>
    <row r="2766" spans="1:11" x14ac:dyDescent="0.3">
      <c r="A2766" t="str">
        <f t="shared" si="86"/>
        <v>2016_2322</v>
      </c>
      <c r="C2766" s="116">
        <v>2765</v>
      </c>
      <c r="D2766" s="116">
        <v>2016</v>
      </c>
      <c r="E2766" s="116">
        <v>2322</v>
      </c>
      <c r="F2766" s="116">
        <v>2322</v>
      </c>
      <c r="G2766" s="116" t="s">
        <v>131</v>
      </c>
      <c r="H2766" s="116">
        <v>26026662</v>
      </c>
      <c r="I2766" s="116">
        <v>22992391</v>
      </c>
      <c r="J2766" s="116">
        <v>3034271</v>
      </c>
      <c r="K2766">
        <f t="shared" si="87"/>
        <v>0.1165831792029266</v>
      </c>
    </row>
    <row r="2767" spans="1:11" x14ac:dyDescent="0.3">
      <c r="A2767" t="str">
        <f t="shared" si="86"/>
        <v>2016_2369</v>
      </c>
      <c r="C2767" s="116">
        <v>2766</v>
      </c>
      <c r="D2767" s="116">
        <v>2016</v>
      </c>
      <c r="E2767" s="116">
        <v>2369</v>
      </c>
      <c r="F2767" s="116">
        <v>2369</v>
      </c>
      <c r="G2767" s="116" t="s">
        <v>132</v>
      </c>
      <c r="H2767" s="116">
        <v>7260412</v>
      </c>
      <c r="I2767" s="116">
        <v>5473377</v>
      </c>
      <c r="J2767" s="116">
        <v>1787035</v>
      </c>
      <c r="K2767">
        <f t="shared" si="87"/>
        <v>0.24613410368447411</v>
      </c>
    </row>
    <row r="2768" spans="1:11" x14ac:dyDescent="0.3">
      <c r="A2768" t="str">
        <f t="shared" si="86"/>
        <v>2016_2682</v>
      </c>
      <c r="C2768" s="116">
        <v>2767</v>
      </c>
      <c r="D2768" s="116">
        <v>2016</v>
      </c>
      <c r="E2768" s="116">
        <v>2682</v>
      </c>
      <c r="F2768" s="116">
        <v>2682</v>
      </c>
      <c r="G2768" s="116" t="s">
        <v>17</v>
      </c>
      <c r="H2768" s="116">
        <v>7067683</v>
      </c>
      <c r="I2768" s="116">
        <v>4805953</v>
      </c>
      <c r="J2768" s="116">
        <v>2261730</v>
      </c>
      <c r="K2768">
        <f t="shared" si="87"/>
        <v>0.32001010798022494</v>
      </c>
    </row>
    <row r="2769" spans="1:11" x14ac:dyDescent="0.3">
      <c r="A2769" t="str">
        <f t="shared" si="86"/>
        <v>2016_2376</v>
      </c>
      <c r="C2769" s="116">
        <v>2768</v>
      </c>
      <c r="D2769" s="116">
        <v>2016</v>
      </c>
      <c r="E2769" s="116">
        <v>2376</v>
      </c>
      <c r="F2769" s="116">
        <v>2376</v>
      </c>
      <c r="G2769" s="116" t="s">
        <v>133</v>
      </c>
      <c r="H2769" s="116">
        <v>6541192</v>
      </c>
      <c r="I2769" s="116">
        <v>5473284</v>
      </c>
      <c r="J2769" s="116">
        <v>1067908</v>
      </c>
      <c r="K2769">
        <f t="shared" si="87"/>
        <v>0.1632589289536219</v>
      </c>
    </row>
    <row r="2770" spans="1:11" x14ac:dyDescent="0.3">
      <c r="A2770" t="str">
        <f t="shared" si="86"/>
        <v>2016_2403</v>
      </c>
      <c r="C2770" s="116">
        <v>2769</v>
      </c>
      <c r="D2770" s="116">
        <v>2016</v>
      </c>
      <c r="E2770" s="116">
        <v>2403</v>
      </c>
      <c r="F2770" s="116">
        <v>2403</v>
      </c>
      <c r="G2770" s="116" t="s">
        <v>390</v>
      </c>
      <c r="H2770" s="116">
        <v>15144080</v>
      </c>
      <c r="I2770" s="116">
        <v>12441186</v>
      </c>
      <c r="J2770" s="116">
        <v>2702894</v>
      </c>
      <c r="K2770">
        <f t="shared" si="87"/>
        <v>0.17847858701221864</v>
      </c>
    </row>
    <row r="2771" spans="1:11" x14ac:dyDescent="0.3">
      <c r="A2771" t="str">
        <f t="shared" si="86"/>
        <v>2016_2457</v>
      </c>
      <c r="C2771" s="116">
        <v>2770</v>
      </c>
      <c r="D2771" s="116">
        <v>2016</v>
      </c>
      <c r="E2771" s="116">
        <v>2457</v>
      </c>
      <c r="F2771" s="116">
        <v>2457</v>
      </c>
      <c r="G2771" s="116" t="s">
        <v>134</v>
      </c>
      <c r="H2771" s="116">
        <v>5732635</v>
      </c>
      <c r="I2771" s="116">
        <v>4862034</v>
      </c>
      <c r="J2771" s="116">
        <v>870601</v>
      </c>
      <c r="K2771">
        <f t="shared" si="87"/>
        <v>0.15186750944373748</v>
      </c>
    </row>
    <row r="2772" spans="1:11" x14ac:dyDescent="0.3">
      <c r="A2772" t="str">
        <f t="shared" si="86"/>
        <v>2016_2466</v>
      </c>
      <c r="C2772" s="116">
        <v>2771</v>
      </c>
      <c r="D2772" s="116">
        <v>2016</v>
      </c>
      <c r="E2772" s="116">
        <v>2466</v>
      </c>
      <c r="F2772" s="116">
        <v>2466</v>
      </c>
      <c r="G2772" s="116" t="s">
        <v>135</v>
      </c>
      <c r="H2772" s="116">
        <v>16488039</v>
      </c>
      <c r="I2772" s="116">
        <v>14371490</v>
      </c>
      <c r="J2772" s="116">
        <v>2116549</v>
      </c>
      <c r="K2772">
        <f t="shared" si="87"/>
        <v>0.12836875264547834</v>
      </c>
    </row>
    <row r="2773" spans="1:11" x14ac:dyDescent="0.3">
      <c r="A2773" t="str">
        <f t="shared" si="86"/>
        <v>2016_2493</v>
      </c>
      <c r="C2773" s="116">
        <v>2772</v>
      </c>
      <c r="D2773" s="116">
        <v>2016</v>
      </c>
      <c r="E2773" s="116">
        <v>2493</v>
      </c>
      <c r="F2773" s="116">
        <v>2493</v>
      </c>
      <c r="G2773" s="116" t="s">
        <v>136</v>
      </c>
      <c r="H2773" s="116">
        <v>2730450</v>
      </c>
      <c r="I2773" s="116">
        <v>1654965</v>
      </c>
      <c r="J2773" s="116">
        <v>1075485</v>
      </c>
      <c r="K2773">
        <f t="shared" si="87"/>
        <v>0.39388562324891502</v>
      </c>
    </row>
    <row r="2774" spans="1:11" x14ac:dyDescent="0.3">
      <c r="A2774" t="str">
        <f t="shared" si="86"/>
        <v>2016_2502</v>
      </c>
      <c r="C2774" s="116">
        <v>2773</v>
      </c>
      <c r="D2774" s="116">
        <v>2016</v>
      </c>
      <c r="E2774" s="116">
        <v>2502</v>
      </c>
      <c r="F2774" s="116">
        <v>2502</v>
      </c>
      <c r="G2774" s="116" t="s">
        <v>137</v>
      </c>
      <c r="H2774" s="116">
        <v>7932568</v>
      </c>
      <c r="I2774" s="116">
        <v>6307820</v>
      </c>
      <c r="J2774" s="116">
        <v>1624748</v>
      </c>
      <c r="K2774">
        <f t="shared" si="87"/>
        <v>0.20481992716608291</v>
      </c>
    </row>
    <row r="2775" spans="1:11" x14ac:dyDescent="0.3">
      <c r="A2775" t="str">
        <f t="shared" si="86"/>
        <v>2016_2511</v>
      </c>
      <c r="C2775" s="116">
        <v>2774</v>
      </c>
      <c r="D2775" s="116">
        <v>2016</v>
      </c>
      <c r="E2775" s="116">
        <v>2511</v>
      </c>
      <c r="F2775" s="116">
        <v>2511</v>
      </c>
      <c r="G2775" s="116" t="s">
        <v>138</v>
      </c>
      <c r="H2775" s="116">
        <v>27613955</v>
      </c>
      <c r="I2775" s="116">
        <v>20665246</v>
      </c>
      <c r="J2775" s="116">
        <v>6948709</v>
      </c>
      <c r="K2775">
        <f t="shared" si="87"/>
        <v>0.25163758686504706</v>
      </c>
    </row>
    <row r="2776" spans="1:11" x14ac:dyDescent="0.3">
      <c r="A2776" t="str">
        <f t="shared" si="86"/>
        <v>2016_2520</v>
      </c>
      <c r="C2776" s="116">
        <v>2775</v>
      </c>
      <c r="D2776" s="116">
        <v>2016</v>
      </c>
      <c r="E2776" s="116">
        <v>2520</v>
      </c>
      <c r="F2776" s="116">
        <v>2520</v>
      </c>
      <c r="G2776" s="116" t="s">
        <v>139</v>
      </c>
      <c r="H2776" s="116">
        <v>6945782</v>
      </c>
      <c r="I2776" s="116">
        <v>4025122</v>
      </c>
      <c r="J2776" s="116">
        <v>2920660</v>
      </c>
      <c r="K2776">
        <f t="shared" si="87"/>
        <v>0.42049404948211733</v>
      </c>
    </row>
    <row r="2777" spans="1:11" x14ac:dyDescent="0.3">
      <c r="A2777" t="str">
        <f t="shared" si="86"/>
        <v>2016_2556</v>
      </c>
      <c r="C2777" s="116">
        <v>2776</v>
      </c>
      <c r="D2777" s="116">
        <v>2016</v>
      </c>
      <c r="E2777" s="116">
        <v>2556</v>
      </c>
      <c r="F2777" s="116">
        <v>2556</v>
      </c>
      <c r="G2777" s="116" t="s">
        <v>140</v>
      </c>
      <c r="H2777" s="116">
        <v>6247867</v>
      </c>
      <c r="I2777" s="116">
        <v>4631473</v>
      </c>
      <c r="J2777" s="116">
        <v>1616394</v>
      </c>
      <c r="K2777">
        <f t="shared" si="87"/>
        <v>0.25871133300372751</v>
      </c>
    </row>
    <row r="2778" spans="1:11" x14ac:dyDescent="0.3">
      <c r="A2778" t="str">
        <f t="shared" si="86"/>
        <v>2016_3195</v>
      </c>
      <c r="C2778" s="116">
        <v>2777</v>
      </c>
      <c r="D2778" s="116">
        <v>2016</v>
      </c>
      <c r="E2778" s="116">
        <v>3195</v>
      </c>
      <c r="F2778" s="116">
        <v>3195</v>
      </c>
      <c r="G2778" s="116" t="s">
        <v>356</v>
      </c>
      <c r="H2778" s="116">
        <v>15075473</v>
      </c>
      <c r="I2778" s="116">
        <v>15283514</v>
      </c>
      <c r="J2778" s="116">
        <v>-208041</v>
      </c>
      <c r="K2778">
        <f t="shared" si="87"/>
        <v>-1.3799965016023047E-2</v>
      </c>
    </row>
    <row r="2779" spans="1:11" x14ac:dyDescent="0.3">
      <c r="A2779" t="str">
        <f t="shared" si="86"/>
        <v>2016_2709</v>
      </c>
      <c r="C2779" s="116">
        <v>2778</v>
      </c>
      <c r="D2779" s="116">
        <v>2016</v>
      </c>
      <c r="E2779" s="116">
        <v>2709</v>
      </c>
      <c r="F2779" s="116">
        <v>2709</v>
      </c>
      <c r="G2779" s="116" t="s">
        <v>142</v>
      </c>
      <c r="H2779" s="116">
        <v>23204004</v>
      </c>
      <c r="I2779" s="116">
        <v>17722272</v>
      </c>
      <c r="J2779" s="116">
        <v>5481732</v>
      </c>
      <c r="K2779">
        <f t="shared" si="87"/>
        <v>0.23624077982403383</v>
      </c>
    </row>
    <row r="2780" spans="1:11" x14ac:dyDescent="0.3">
      <c r="A2780" t="str">
        <f t="shared" si="86"/>
        <v>2016_2718</v>
      </c>
      <c r="C2780" s="116">
        <v>2779</v>
      </c>
      <c r="D2780" s="116">
        <v>2016</v>
      </c>
      <c r="E2780" s="116">
        <v>2718</v>
      </c>
      <c r="F2780" s="116">
        <v>2718</v>
      </c>
      <c r="G2780" s="116" t="s">
        <v>143</v>
      </c>
      <c r="H2780" s="116">
        <v>7531719</v>
      </c>
      <c r="I2780" s="116">
        <v>6647448</v>
      </c>
      <c r="J2780" s="116">
        <v>884271</v>
      </c>
      <c r="K2780">
        <f t="shared" si="87"/>
        <v>0.11740626542227611</v>
      </c>
    </row>
    <row r="2781" spans="1:11" x14ac:dyDescent="0.3">
      <c r="A2781" t="str">
        <f t="shared" si="86"/>
        <v>2016_2727</v>
      </c>
      <c r="C2781" s="116">
        <v>2780</v>
      </c>
      <c r="D2781" s="116">
        <v>2016</v>
      </c>
      <c r="E2781" s="116">
        <v>2727</v>
      </c>
      <c r="F2781" s="116">
        <v>2727</v>
      </c>
      <c r="G2781" s="116" t="s">
        <v>144</v>
      </c>
      <c r="H2781" s="116">
        <v>7721332</v>
      </c>
      <c r="I2781" s="116">
        <v>6587088</v>
      </c>
      <c r="J2781" s="116">
        <v>1134244</v>
      </c>
      <c r="K2781">
        <f t="shared" si="87"/>
        <v>0.14689745240847046</v>
      </c>
    </row>
    <row r="2782" spans="1:11" x14ac:dyDescent="0.3">
      <c r="A2782" t="str">
        <f t="shared" si="86"/>
        <v>2016_2754</v>
      </c>
      <c r="C2782" s="116">
        <v>2781</v>
      </c>
      <c r="D2782" s="116">
        <v>2016</v>
      </c>
      <c r="E2782" s="116">
        <v>2754</v>
      </c>
      <c r="F2782" s="116">
        <v>2754</v>
      </c>
      <c r="G2782" s="116" t="s">
        <v>145</v>
      </c>
      <c r="H2782" s="116">
        <v>6358687</v>
      </c>
      <c r="I2782" s="116">
        <v>5453328</v>
      </c>
      <c r="J2782" s="116">
        <v>905359</v>
      </c>
      <c r="K2782">
        <f t="shared" si="87"/>
        <v>0.14238143818055521</v>
      </c>
    </row>
    <row r="2783" spans="1:11" x14ac:dyDescent="0.3">
      <c r="A2783" t="str">
        <f t="shared" si="86"/>
        <v>2016_2766</v>
      </c>
      <c r="C2783" s="116">
        <v>2782</v>
      </c>
      <c r="D2783" s="116">
        <v>2016</v>
      </c>
      <c r="E2783" s="116">
        <v>2766</v>
      </c>
      <c r="F2783" s="116">
        <v>2766</v>
      </c>
      <c r="G2783" s="116" t="s">
        <v>593</v>
      </c>
      <c r="H2783" s="116">
        <v>5366591</v>
      </c>
      <c r="I2783" s="116">
        <v>4170830</v>
      </c>
      <c r="J2783" s="116">
        <v>1195761</v>
      </c>
      <c r="K2783">
        <f t="shared" si="87"/>
        <v>0.22281575025933595</v>
      </c>
    </row>
    <row r="2784" spans="1:11" x14ac:dyDescent="0.3">
      <c r="A2784" t="str">
        <f t="shared" si="86"/>
        <v>2016_2772</v>
      </c>
      <c r="C2784" s="116">
        <v>2783</v>
      </c>
      <c r="D2784" s="116">
        <v>2016</v>
      </c>
      <c r="E2784" s="116">
        <v>2772</v>
      </c>
      <c r="F2784" s="116">
        <v>2772</v>
      </c>
      <c r="G2784" s="116" t="s">
        <v>147</v>
      </c>
      <c r="H2784" s="116">
        <v>3317926</v>
      </c>
      <c r="I2784" s="116">
        <v>2894024</v>
      </c>
      <c r="J2784" s="116">
        <v>423902</v>
      </c>
      <c r="K2784">
        <f t="shared" si="87"/>
        <v>0.12776113752989066</v>
      </c>
    </row>
    <row r="2785" spans="1:11" x14ac:dyDescent="0.3">
      <c r="A2785" t="str">
        <f t="shared" si="86"/>
        <v>2016_2781</v>
      </c>
      <c r="C2785" s="116">
        <v>2784</v>
      </c>
      <c r="D2785" s="116">
        <v>2016</v>
      </c>
      <c r="E2785" s="116">
        <v>2781</v>
      </c>
      <c r="F2785" s="116">
        <v>2781</v>
      </c>
      <c r="G2785" s="116" t="s">
        <v>148</v>
      </c>
      <c r="H2785" s="116">
        <v>17044026</v>
      </c>
      <c r="I2785" s="116">
        <v>13705117</v>
      </c>
      <c r="J2785" s="116">
        <v>3338909</v>
      </c>
      <c r="K2785">
        <f t="shared" si="87"/>
        <v>0.19589907924336655</v>
      </c>
    </row>
    <row r="2786" spans="1:11" x14ac:dyDescent="0.3">
      <c r="A2786" t="str">
        <f t="shared" si="86"/>
        <v>2016_2826</v>
      </c>
      <c r="C2786" s="116">
        <v>2785</v>
      </c>
      <c r="D2786" s="116">
        <v>2016</v>
      </c>
      <c r="E2786" s="116">
        <v>2826</v>
      </c>
      <c r="F2786" s="116">
        <v>2826</v>
      </c>
      <c r="G2786" s="116" t="s">
        <v>149</v>
      </c>
      <c r="H2786" s="116">
        <v>22824109</v>
      </c>
      <c r="I2786" s="116">
        <v>16910646</v>
      </c>
      <c r="J2786" s="116">
        <v>5913463</v>
      </c>
      <c r="K2786">
        <f t="shared" si="87"/>
        <v>0.25908844897296979</v>
      </c>
    </row>
    <row r="2787" spans="1:11" x14ac:dyDescent="0.3">
      <c r="A2787" t="str">
        <f t="shared" si="86"/>
        <v>2016_2846</v>
      </c>
      <c r="C2787" s="116">
        <v>2786</v>
      </c>
      <c r="D2787" s="116">
        <v>2016</v>
      </c>
      <c r="E2787" s="116">
        <v>2846</v>
      </c>
      <c r="F2787" s="116">
        <v>2846</v>
      </c>
      <c r="G2787" s="116" t="s">
        <v>151</v>
      </c>
      <c r="H2787" s="116">
        <v>6839438</v>
      </c>
      <c r="I2787" s="116">
        <v>3357932</v>
      </c>
      <c r="J2787" s="116">
        <v>3481506</v>
      </c>
      <c r="K2787">
        <f t="shared" si="87"/>
        <v>0.50903392939595327</v>
      </c>
    </row>
    <row r="2788" spans="1:11" x14ac:dyDescent="0.3">
      <c r="A2788" t="str">
        <f t="shared" si="86"/>
        <v>2016_2862</v>
      </c>
      <c r="C2788" s="116">
        <v>2787</v>
      </c>
      <c r="D2788" s="116">
        <v>2016</v>
      </c>
      <c r="E2788" s="116">
        <v>2862</v>
      </c>
      <c r="F2788" s="116">
        <v>2862</v>
      </c>
      <c r="G2788" s="116" t="s">
        <v>152</v>
      </c>
      <c r="H2788" s="116">
        <v>8878326</v>
      </c>
      <c r="I2788" s="116">
        <v>7311651</v>
      </c>
      <c r="J2788" s="116">
        <v>1566675</v>
      </c>
      <c r="K2788">
        <f t="shared" si="87"/>
        <v>0.17646063007823773</v>
      </c>
    </row>
    <row r="2789" spans="1:11" x14ac:dyDescent="0.3">
      <c r="A2789" t="str">
        <f t="shared" si="86"/>
        <v>2016_2977</v>
      </c>
      <c r="C2789" s="116">
        <v>2788</v>
      </c>
      <c r="D2789" s="116">
        <v>2016</v>
      </c>
      <c r="E2789" s="116">
        <v>2977</v>
      </c>
      <c r="F2789" s="116">
        <v>2977</v>
      </c>
      <c r="G2789" s="116" t="s">
        <v>153</v>
      </c>
      <c r="H2789" s="116">
        <v>8012365</v>
      </c>
      <c r="I2789" s="116">
        <v>7920944</v>
      </c>
      <c r="J2789" s="116">
        <v>91421</v>
      </c>
      <c r="K2789">
        <f t="shared" si="87"/>
        <v>1.1409989435079405E-2</v>
      </c>
    </row>
    <row r="2790" spans="1:11" x14ac:dyDescent="0.3">
      <c r="A2790" t="str">
        <f t="shared" si="86"/>
        <v>2016_2988</v>
      </c>
      <c r="C2790" s="116">
        <v>2789</v>
      </c>
      <c r="D2790" s="116">
        <v>2016</v>
      </c>
      <c r="E2790" s="116">
        <v>2988</v>
      </c>
      <c r="F2790" s="116">
        <v>2988</v>
      </c>
      <c r="G2790" s="116" t="s">
        <v>154</v>
      </c>
      <c r="H2790" s="116">
        <v>8531625</v>
      </c>
      <c r="I2790" s="116">
        <v>7350712</v>
      </c>
      <c r="J2790" s="116">
        <v>1180913</v>
      </c>
      <c r="K2790">
        <f t="shared" si="87"/>
        <v>0.13841595241234816</v>
      </c>
    </row>
    <row r="2791" spans="1:11" x14ac:dyDescent="0.3">
      <c r="A2791" t="str">
        <f t="shared" si="86"/>
        <v>2016_3029</v>
      </c>
      <c r="C2791" s="116">
        <v>2790</v>
      </c>
      <c r="D2791" s="116">
        <v>2016</v>
      </c>
      <c r="E2791" s="116">
        <v>3029</v>
      </c>
      <c r="F2791" s="116">
        <v>3029</v>
      </c>
      <c r="G2791" s="116" t="s">
        <v>155</v>
      </c>
      <c r="H2791" s="116">
        <v>16102653</v>
      </c>
      <c r="I2791" s="116">
        <v>13802472</v>
      </c>
      <c r="J2791" s="116">
        <v>2300181</v>
      </c>
      <c r="K2791">
        <f t="shared" si="87"/>
        <v>0.14284484674668205</v>
      </c>
    </row>
    <row r="2792" spans="1:11" x14ac:dyDescent="0.3">
      <c r="A2792" t="str">
        <f t="shared" si="86"/>
        <v>2016_3033</v>
      </c>
      <c r="C2792" s="116">
        <v>2791</v>
      </c>
      <c r="D2792" s="116">
        <v>2016</v>
      </c>
      <c r="E2792" s="116">
        <v>3033</v>
      </c>
      <c r="F2792" s="116">
        <v>3033</v>
      </c>
      <c r="G2792" s="116" t="s">
        <v>156</v>
      </c>
      <c r="H2792" s="116">
        <v>7911078</v>
      </c>
      <c r="I2792" s="116">
        <v>6125840</v>
      </c>
      <c r="J2792" s="116">
        <v>1785238</v>
      </c>
      <c r="K2792">
        <f t="shared" si="87"/>
        <v>0.22566305123018632</v>
      </c>
    </row>
    <row r="2793" spans="1:11" x14ac:dyDescent="0.3">
      <c r="A2793" t="str">
        <f t="shared" si="86"/>
        <v>2016_3042</v>
      </c>
      <c r="C2793" s="116">
        <v>2792</v>
      </c>
      <c r="D2793" s="116">
        <v>2016</v>
      </c>
      <c r="E2793" s="116">
        <v>3042</v>
      </c>
      <c r="F2793" s="116">
        <v>3042</v>
      </c>
      <c r="G2793" s="116" t="s">
        <v>157</v>
      </c>
      <c r="H2793" s="116">
        <v>9762779</v>
      </c>
      <c r="I2793" s="116">
        <v>7588594</v>
      </c>
      <c r="J2793" s="116">
        <v>2174185</v>
      </c>
      <c r="K2793">
        <f t="shared" si="87"/>
        <v>0.22270144597148003</v>
      </c>
    </row>
    <row r="2794" spans="1:11" x14ac:dyDescent="0.3">
      <c r="A2794" t="str">
        <f t="shared" si="86"/>
        <v>2016_3060</v>
      </c>
      <c r="C2794" s="116">
        <v>2793</v>
      </c>
      <c r="D2794" s="116">
        <v>2016</v>
      </c>
      <c r="E2794" s="116">
        <v>3060</v>
      </c>
      <c r="F2794" s="116">
        <v>3060</v>
      </c>
      <c r="G2794" s="116" t="s">
        <v>158</v>
      </c>
      <c r="H2794" s="116">
        <v>16044760</v>
      </c>
      <c r="I2794" s="116">
        <v>14394190</v>
      </c>
      <c r="J2794" s="116">
        <v>1650570</v>
      </c>
      <c r="K2794">
        <f t="shared" si="87"/>
        <v>0.10287283823503748</v>
      </c>
    </row>
    <row r="2795" spans="1:11" x14ac:dyDescent="0.3">
      <c r="A2795" t="str">
        <f t="shared" si="86"/>
        <v>2016_3168</v>
      </c>
      <c r="C2795" s="116">
        <v>2794</v>
      </c>
      <c r="D2795" s="116">
        <v>2016</v>
      </c>
      <c r="E2795" s="116">
        <v>3168</v>
      </c>
      <c r="F2795" s="116">
        <v>3168</v>
      </c>
      <c r="G2795" s="116" t="s">
        <v>165</v>
      </c>
      <c r="H2795" s="116">
        <v>9817929</v>
      </c>
      <c r="I2795" s="116">
        <v>7543416</v>
      </c>
      <c r="J2795" s="116">
        <v>2274513</v>
      </c>
      <c r="K2795">
        <f t="shared" si="87"/>
        <v>0.23166932659627096</v>
      </c>
    </row>
    <row r="2796" spans="1:11" x14ac:dyDescent="0.3">
      <c r="A2796" t="str">
        <f t="shared" si="86"/>
        <v>2016_3105</v>
      </c>
      <c r="C2796" s="116">
        <v>2795</v>
      </c>
      <c r="D2796" s="116">
        <v>2016</v>
      </c>
      <c r="E2796" s="116">
        <v>3105</v>
      </c>
      <c r="F2796" s="116">
        <v>3105</v>
      </c>
      <c r="G2796" s="116" t="s">
        <v>159</v>
      </c>
      <c r="H2796" s="116">
        <v>17746434</v>
      </c>
      <c r="I2796" s="116">
        <v>15814426</v>
      </c>
      <c r="J2796" s="116">
        <v>1932008</v>
      </c>
      <c r="K2796">
        <f t="shared" si="87"/>
        <v>0.10886739273929624</v>
      </c>
    </row>
    <row r="2797" spans="1:11" x14ac:dyDescent="0.3">
      <c r="A2797" t="str">
        <f t="shared" si="86"/>
        <v>2016_3114</v>
      </c>
      <c r="C2797" s="116">
        <v>2796</v>
      </c>
      <c r="D2797" s="116">
        <v>2016</v>
      </c>
      <c r="E2797" s="116">
        <v>3114</v>
      </c>
      <c r="F2797" s="116">
        <v>3114</v>
      </c>
      <c r="G2797" s="116" t="s">
        <v>160</v>
      </c>
      <c r="H2797" s="116">
        <v>42611833</v>
      </c>
      <c r="I2797" s="116">
        <v>35747207</v>
      </c>
      <c r="J2797" s="116">
        <v>6864626</v>
      </c>
      <c r="K2797">
        <f t="shared" si="87"/>
        <v>0.16109670757416139</v>
      </c>
    </row>
    <row r="2798" spans="1:11" x14ac:dyDescent="0.3">
      <c r="A2798" t="str">
        <f t="shared" si="86"/>
        <v>2016_3119</v>
      </c>
      <c r="C2798" s="116">
        <v>2797</v>
      </c>
      <c r="D2798" s="116">
        <v>2016</v>
      </c>
      <c r="E2798" s="116">
        <v>3119</v>
      </c>
      <c r="F2798" s="116">
        <v>3119</v>
      </c>
      <c r="G2798" s="116" t="s">
        <v>161</v>
      </c>
      <c r="H2798" s="116">
        <v>11337931</v>
      </c>
      <c r="I2798" s="116">
        <v>9214709</v>
      </c>
      <c r="J2798" s="116">
        <v>2123222</v>
      </c>
      <c r="K2798">
        <f t="shared" si="87"/>
        <v>0.18726714777149375</v>
      </c>
    </row>
    <row r="2799" spans="1:11" x14ac:dyDescent="0.3">
      <c r="A2799" t="str">
        <f t="shared" si="86"/>
        <v>2016_3141</v>
      </c>
      <c r="C2799" s="116">
        <v>2798</v>
      </c>
      <c r="D2799" s="116">
        <v>2016</v>
      </c>
      <c r="E2799" s="116">
        <v>3141</v>
      </c>
      <c r="F2799" s="116">
        <v>3141</v>
      </c>
      <c r="G2799" s="116" t="s">
        <v>162</v>
      </c>
      <c r="H2799" s="116">
        <v>154957467</v>
      </c>
      <c r="I2799" s="116">
        <v>145100058</v>
      </c>
      <c r="J2799" s="116">
        <v>9857409</v>
      </c>
      <c r="K2799">
        <f t="shared" si="87"/>
        <v>6.3613643090848923E-2</v>
      </c>
    </row>
    <row r="2800" spans="1:11" x14ac:dyDescent="0.3">
      <c r="A2800" t="str">
        <f t="shared" si="86"/>
        <v>2016_3150</v>
      </c>
      <c r="C2800" s="116">
        <v>2799</v>
      </c>
      <c r="D2800" s="116">
        <v>2016</v>
      </c>
      <c r="E2800" s="116">
        <v>3150</v>
      </c>
      <c r="F2800" s="116">
        <v>3150</v>
      </c>
      <c r="G2800" s="116" t="s">
        <v>163</v>
      </c>
      <c r="H2800" s="116">
        <v>16487910</v>
      </c>
      <c r="I2800" s="116">
        <v>12417978</v>
      </c>
      <c r="J2800" s="116">
        <v>4069932</v>
      </c>
      <c r="K2800">
        <f t="shared" si="87"/>
        <v>0.24684341435633747</v>
      </c>
    </row>
    <row r="2801" spans="1:11" x14ac:dyDescent="0.3">
      <c r="A2801" t="str">
        <f t="shared" si="86"/>
        <v>2016_3154</v>
      </c>
      <c r="C2801" s="116">
        <v>2800</v>
      </c>
      <c r="D2801" s="116">
        <v>2016</v>
      </c>
      <c r="E2801" s="116">
        <v>3154</v>
      </c>
      <c r="F2801" s="116">
        <v>3154</v>
      </c>
      <c r="G2801" s="116" t="s">
        <v>164</v>
      </c>
      <c r="H2801" s="116">
        <v>6653934</v>
      </c>
      <c r="I2801" s="116">
        <v>6026762</v>
      </c>
      <c r="J2801" s="116">
        <v>627172</v>
      </c>
      <c r="K2801">
        <f t="shared" si="87"/>
        <v>9.4255819189069209E-2</v>
      </c>
    </row>
    <row r="2802" spans="1:11" x14ac:dyDescent="0.3">
      <c r="A2802" t="str">
        <f t="shared" si="86"/>
        <v>2016_3186</v>
      </c>
      <c r="C2802" s="116">
        <v>2801</v>
      </c>
      <c r="D2802" s="116">
        <v>2016</v>
      </c>
      <c r="E2802" s="116">
        <v>3186</v>
      </c>
      <c r="F2802" s="116">
        <v>3186</v>
      </c>
      <c r="G2802" s="116" t="s">
        <v>787</v>
      </c>
      <c r="H2802" s="116">
        <v>6927766</v>
      </c>
      <c r="I2802" s="116">
        <v>4181679</v>
      </c>
      <c r="J2802" s="116">
        <v>2746087</v>
      </c>
      <c r="K2802">
        <f t="shared" si="87"/>
        <v>0.39638853275356012</v>
      </c>
    </row>
    <row r="2803" spans="1:11" x14ac:dyDescent="0.3">
      <c r="A2803" t="str">
        <f t="shared" si="86"/>
        <v>2016_3204</v>
      </c>
      <c r="C2803" s="116">
        <v>2802</v>
      </c>
      <c r="D2803" s="116">
        <v>2016</v>
      </c>
      <c r="E2803" s="116">
        <v>3204</v>
      </c>
      <c r="F2803" s="116">
        <v>3204</v>
      </c>
      <c r="G2803" s="116" t="s">
        <v>166</v>
      </c>
      <c r="H2803" s="116">
        <v>11738431</v>
      </c>
      <c r="I2803" s="116">
        <v>9073196</v>
      </c>
      <c r="J2803" s="116">
        <v>2665235</v>
      </c>
      <c r="K2803">
        <f t="shared" si="87"/>
        <v>0.22705206513545123</v>
      </c>
    </row>
    <row r="2804" spans="1:11" x14ac:dyDescent="0.3">
      <c r="A2804" t="str">
        <f t="shared" si="86"/>
        <v>2016_3231</v>
      </c>
      <c r="C2804" s="116">
        <v>2803</v>
      </c>
      <c r="D2804" s="116">
        <v>2016</v>
      </c>
      <c r="E2804" s="116">
        <v>3231</v>
      </c>
      <c r="F2804" s="116">
        <v>3231</v>
      </c>
      <c r="G2804" s="116" t="s">
        <v>167</v>
      </c>
      <c r="H2804" s="116">
        <v>80045346</v>
      </c>
      <c r="I2804" s="116">
        <v>70676923</v>
      </c>
      <c r="J2804" s="116">
        <v>9368423</v>
      </c>
      <c r="K2804">
        <f t="shared" si="87"/>
        <v>0.11703894689892402</v>
      </c>
    </row>
    <row r="2805" spans="1:11" x14ac:dyDescent="0.3">
      <c r="A2805" t="str">
        <f t="shared" si="86"/>
        <v>2016_3312</v>
      </c>
      <c r="C2805" s="116">
        <v>2804</v>
      </c>
      <c r="D2805" s="116">
        <v>2016</v>
      </c>
      <c r="E2805" s="116">
        <v>3312</v>
      </c>
      <c r="F2805" s="116">
        <v>3312</v>
      </c>
      <c r="G2805" s="116" t="s">
        <v>168</v>
      </c>
      <c r="H2805" s="116">
        <v>27932632</v>
      </c>
      <c r="I2805" s="116">
        <v>21276341</v>
      </c>
      <c r="J2805" s="116">
        <v>6656291</v>
      </c>
      <c r="K2805">
        <f t="shared" si="87"/>
        <v>0.23829802361624927</v>
      </c>
    </row>
    <row r="2806" spans="1:11" x14ac:dyDescent="0.3">
      <c r="A2806" t="str">
        <f t="shared" si="86"/>
        <v>2016_3330</v>
      </c>
      <c r="C2806" s="116">
        <v>2805</v>
      </c>
      <c r="D2806" s="116">
        <v>2016</v>
      </c>
      <c r="E2806" s="116">
        <v>3330</v>
      </c>
      <c r="F2806" s="116">
        <v>3330</v>
      </c>
      <c r="G2806" s="116" t="s">
        <v>169</v>
      </c>
      <c r="H2806" s="116">
        <v>4718426</v>
      </c>
      <c r="I2806" s="116">
        <v>3721006</v>
      </c>
      <c r="J2806" s="116">
        <v>997420</v>
      </c>
      <c r="K2806">
        <f t="shared" si="87"/>
        <v>0.21138828923034927</v>
      </c>
    </row>
    <row r="2807" spans="1:11" x14ac:dyDescent="0.3">
      <c r="A2807" t="str">
        <f t="shared" si="86"/>
        <v>2016_3348</v>
      </c>
      <c r="C2807" s="116">
        <v>2806</v>
      </c>
      <c r="D2807" s="116">
        <v>2016</v>
      </c>
      <c r="E2807" s="116">
        <v>3348</v>
      </c>
      <c r="F2807" s="116">
        <v>3348</v>
      </c>
      <c r="G2807" s="116" t="s">
        <v>170</v>
      </c>
      <c r="H2807" s="116">
        <v>5512799</v>
      </c>
      <c r="I2807" s="116">
        <v>5071732</v>
      </c>
      <c r="J2807" s="116">
        <v>441067</v>
      </c>
      <c r="K2807">
        <f t="shared" si="87"/>
        <v>8.0007814542122802E-2</v>
      </c>
    </row>
    <row r="2808" spans="1:11" x14ac:dyDescent="0.3">
      <c r="A2808" t="str">
        <f t="shared" si="86"/>
        <v>2016_3375</v>
      </c>
      <c r="C2808" s="116">
        <v>2807</v>
      </c>
      <c r="D2808" s="116">
        <v>2016</v>
      </c>
      <c r="E2808" s="116">
        <v>3375</v>
      </c>
      <c r="F2808" s="116">
        <v>3375</v>
      </c>
      <c r="G2808" s="116" t="s">
        <v>171</v>
      </c>
      <c r="H2808" s="116">
        <v>22438368</v>
      </c>
      <c r="I2808" s="116">
        <v>18214490</v>
      </c>
      <c r="J2808" s="116">
        <v>4223878</v>
      </c>
      <c r="K2808">
        <f t="shared" si="87"/>
        <v>0.18824354783734717</v>
      </c>
    </row>
    <row r="2809" spans="1:11" x14ac:dyDescent="0.3">
      <c r="A2809" t="str">
        <f t="shared" si="86"/>
        <v>2016_3420</v>
      </c>
      <c r="C2809" s="116">
        <v>2808</v>
      </c>
      <c r="D2809" s="116">
        <v>2016</v>
      </c>
      <c r="E2809" s="116">
        <v>3420</v>
      </c>
      <c r="F2809" s="116">
        <v>3420</v>
      </c>
      <c r="G2809" s="116" t="s">
        <v>172</v>
      </c>
      <c r="H2809" s="116">
        <v>9386427</v>
      </c>
      <c r="I2809" s="116">
        <v>7417597</v>
      </c>
      <c r="J2809" s="116">
        <v>1968830</v>
      </c>
      <c r="K2809">
        <f t="shared" si="87"/>
        <v>0.20975286975544583</v>
      </c>
    </row>
    <row r="2810" spans="1:11" x14ac:dyDescent="0.3">
      <c r="A2810" t="str">
        <f t="shared" si="86"/>
        <v>2016_3465</v>
      </c>
      <c r="C2810" s="116">
        <v>2809</v>
      </c>
      <c r="D2810" s="116">
        <v>2016</v>
      </c>
      <c r="E2810" s="116">
        <v>3465</v>
      </c>
      <c r="F2810" s="116">
        <v>3465</v>
      </c>
      <c r="G2810" s="116" t="s">
        <v>173</v>
      </c>
      <c r="H2810" s="116">
        <v>5458556</v>
      </c>
      <c r="I2810" s="116">
        <v>3874286</v>
      </c>
      <c r="J2810" s="116">
        <v>1584270</v>
      </c>
      <c r="K2810">
        <f t="shared" si="87"/>
        <v>0.29023609907088982</v>
      </c>
    </row>
    <row r="2811" spans="1:11" x14ac:dyDescent="0.3">
      <c r="A2811" t="str">
        <f t="shared" si="86"/>
        <v>2016_3537</v>
      </c>
      <c r="C2811" s="116">
        <v>2810</v>
      </c>
      <c r="D2811" s="116">
        <v>2016</v>
      </c>
      <c r="E2811" s="116">
        <v>3537</v>
      </c>
      <c r="F2811" s="116">
        <v>3537</v>
      </c>
      <c r="G2811" s="116" t="s">
        <v>174</v>
      </c>
      <c r="H2811" s="116">
        <v>3765575</v>
      </c>
      <c r="I2811" s="116">
        <v>3240583</v>
      </c>
      <c r="J2811" s="116">
        <v>524992</v>
      </c>
      <c r="K2811">
        <f t="shared" si="87"/>
        <v>0.13941881385976909</v>
      </c>
    </row>
    <row r="2812" spans="1:11" x14ac:dyDescent="0.3">
      <c r="A2812" t="str">
        <f t="shared" si="86"/>
        <v>2016_3555</v>
      </c>
      <c r="C2812" s="116">
        <v>2811</v>
      </c>
      <c r="D2812" s="116">
        <v>2016</v>
      </c>
      <c r="E2812" s="116">
        <v>3555</v>
      </c>
      <c r="F2812" s="116">
        <v>3555</v>
      </c>
      <c r="G2812" s="116" t="s">
        <v>175</v>
      </c>
      <c r="H2812" s="116">
        <v>7358043</v>
      </c>
      <c r="I2812" s="116">
        <v>6927692</v>
      </c>
      <c r="J2812" s="116">
        <v>430351</v>
      </c>
      <c r="K2812">
        <f t="shared" si="87"/>
        <v>5.8487154804613126E-2</v>
      </c>
    </row>
    <row r="2813" spans="1:11" x14ac:dyDescent="0.3">
      <c r="A2813" t="str">
        <f t="shared" si="86"/>
        <v>2016_3600</v>
      </c>
      <c r="C2813" s="116">
        <v>2812</v>
      </c>
      <c r="D2813" s="116">
        <v>2016</v>
      </c>
      <c r="E2813" s="116">
        <v>3600</v>
      </c>
      <c r="F2813" s="116">
        <v>3600</v>
      </c>
      <c r="G2813" s="116" t="s">
        <v>177</v>
      </c>
      <c r="H2813" s="116">
        <v>26618550</v>
      </c>
      <c r="I2813" s="116">
        <v>22159828</v>
      </c>
      <c r="J2813" s="116">
        <v>4458722</v>
      </c>
      <c r="K2813">
        <f t="shared" si="87"/>
        <v>0.16750431559945977</v>
      </c>
    </row>
    <row r="2814" spans="1:11" x14ac:dyDescent="0.3">
      <c r="A2814" t="str">
        <f t="shared" si="86"/>
        <v>2016_3609</v>
      </c>
      <c r="C2814" s="116">
        <v>2813</v>
      </c>
      <c r="D2814" s="116">
        <v>2016</v>
      </c>
      <c r="E2814" s="116">
        <v>3609</v>
      </c>
      <c r="F2814" s="116">
        <v>3609</v>
      </c>
      <c r="G2814" s="116" t="s">
        <v>178</v>
      </c>
      <c r="H2814" s="116">
        <v>6966108</v>
      </c>
      <c r="I2814" s="116">
        <v>4993885</v>
      </c>
      <c r="J2814" s="116">
        <v>1972223</v>
      </c>
      <c r="K2814">
        <f t="shared" si="87"/>
        <v>0.28311691406449629</v>
      </c>
    </row>
    <row r="2815" spans="1:11" x14ac:dyDescent="0.3">
      <c r="A2815" t="str">
        <f t="shared" si="86"/>
        <v>2016_3645</v>
      </c>
      <c r="C2815" s="116">
        <v>2814</v>
      </c>
      <c r="D2815" s="116">
        <v>2016</v>
      </c>
      <c r="E2815" s="116">
        <v>3645</v>
      </c>
      <c r="F2815" s="116">
        <v>3645</v>
      </c>
      <c r="G2815" s="116" t="s">
        <v>179</v>
      </c>
      <c r="H2815" s="116">
        <v>38155190</v>
      </c>
      <c r="I2815" s="116">
        <v>32897563</v>
      </c>
      <c r="J2815" s="116">
        <v>5257627</v>
      </c>
      <c r="K2815">
        <f t="shared" si="87"/>
        <v>0.13779585424682722</v>
      </c>
    </row>
    <row r="2816" spans="1:11" x14ac:dyDescent="0.3">
      <c r="A2816" t="str">
        <f t="shared" si="86"/>
        <v>2016_3715</v>
      </c>
      <c r="C2816" s="116">
        <v>2815</v>
      </c>
      <c r="D2816" s="116">
        <v>2016</v>
      </c>
      <c r="E2816" s="116">
        <v>3715</v>
      </c>
      <c r="F2816" s="116">
        <v>3715</v>
      </c>
      <c r="G2816" s="116" t="s">
        <v>181</v>
      </c>
      <c r="H2816" s="116">
        <v>89819782</v>
      </c>
      <c r="I2816" s="116">
        <v>76800261</v>
      </c>
      <c r="J2816" s="116">
        <v>13019521</v>
      </c>
      <c r="K2816">
        <f t="shared" si="87"/>
        <v>0.14495159874692193</v>
      </c>
    </row>
    <row r="2817" spans="1:11" x14ac:dyDescent="0.3">
      <c r="A2817" t="str">
        <f t="shared" si="86"/>
        <v>2016_3744</v>
      </c>
      <c r="C2817" s="116">
        <v>2816</v>
      </c>
      <c r="D2817" s="116">
        <v>2016</v>
      </c>
      <c r="E2817" s="116">
        <v>3744</v>
      </c>
      <c r="F2817" s="116">
        <v>3744</v>
      </c>
      <c r="G2817" s="116" t="s">
        <v>182</v>
      </c>
      <c r="H2817" s="116">
        <v>9065458</v>
      </c>
      <c r="I2817" s="116">
        <v>6781052</v>
      </c>
      <c r="J2817" s="116">
        <v>2284406</v>
      </c>
      <c r="K2817">
        <f t="shared" si="87"/>
        <v>0.25199013662630171</v>
      </c>
    </row>
    <row r="2818" spans="1:11" x14ac:dyDescent="0.3">
      <c r="A2818" t="str">
        <f t="shared" si="86"/>
        <v>2016_3798</v>
      </c>
      <c r="C2818" s="116">
        <v>2817</v>
      </c>
      <c r="D2818" s="116">
        <v>2016</v>
      </c>
      <c r="E2818" s="116">
        <v>3798</v>
      </c>
      <c r="F2818" s="116">
        <v>3798</v>
      </c>
      <c r="G2818" s="116" t="s">
        <v>183</v>
      </c>
      <c r="H2818" s="116">
        <v>7992618</v>
      </c>
      <c r="I2818" s="116">
        <v>6383502</v>
      </c>
      <c r="J2818" s="116">
        <v>1609116</v>
      </c>
      <c r="K2818">
        <f t="shared" si="87"/>
        <v>0.20132527289556437</v>
      </c>
    </row>
    <row r="2819" spans="1:11" x14ac:dyDescent="0.3">
      <c r="A2819" t="str">
        <f t="shared" si="86"/>
        <v>2016_3816</v>
      </c>
      <c r="C2819" s="116">
        <v>2818</v>
      </c>
      <c r="D2819" s="116">
        <v>2016</v>
      </c>
      <c r="E2819" s="116">
        <v>3816</v>
      </c>
      <c r="F2819" s="116">
        <v>3816</v>
      </c>
      <c r="G2819" s="116" t="s">
        <v>184</v>
      </c>
      <c r="H2819" s="116">
        <v>6765763</v>
      </c>
      <c r="I2819" s="116">
        <v>4566676</v>
      </c>
      <c r="J2819" s="116">
        <v>2199087</v>
      </c>
      <c r="K2819">
        <f t="shared" si="87"/>
        <v>0.32503163353490211</v>
      </c>
    </row>
    <row r="2820" spans="1:11" x14ac:dyDescent="0.3">
      <c r="A2820" t="str">
        <f t="shared" si="86"/>
        <v>2016_3841</v>
      </c>
      <c r="C2820" s="116">
        <v>2819</v>
      </c>
      <c r="D2820" s="116">
        <v>2016</v>
      </c>
      <c r="E2820" s="116">
        <v>3841</v>
      </c>
      <c r="F2820" s="116">
        <v>3841</v>
      </c>
      <c r="G2820" s="116" t="s">
        <v>185</v>
      </c>
      <c r="H2820" s="116">
        <v>10753809</v>
      </c>
      <c r="I2820" s="116">
        <v>7955011</v>
      </c>
      <c r="J2820" s="116">
        <v>2798798</v>
      </c>
      <c r="K2820">
        <f t="shared" si="87"/>
        <v>0.26026108516526564</v>
      </c>
    </row>
    <row r="2821" spans="1:11" x14ac:dyDescent="0.3">
      <c r="A2821" t="str">
        <f t="shared" ref="A2821:A2884" si="88">CONCATENATE(D2821,"_",E2821)</f>
        <v>2016_3897</v>
      </c>
      <c r="C2821" s="116">
        <v>2820</v>
      </c>
      <c r="D2821" s="116">
        <v>2016</v>
      </c>
      <c r="E2821" s="116">
        <v>3897</v>
      </c>
      <c r="F2821" s="116">
        <v>3897</v>
      </c>
      <c r="G2821" s="116" t="s">
        <v>788</v>
      </c>
      <c r="H2821" s="116">
        <v>2613065</v>
      </c>
      <c r="I2821" s="116">
        <v>1999976</v>
      </c>
      <c r="J2821" s="116">
        <v>613089</v>
      </c>
      <c r="K2821">
        <f t="shared" ref="K2821:K2884" si="89">J2821/H2821</f>
        <v>0.23462447355882843</v>
      </c>
    </row>
    <row r="2822" spans="1:11" x14ac:dyDescent="0.3">
      <c r="A2822" t="str">
        <f t="shared" si="88"/>
        <v>2016_3906</v>
      </c>
      <c r="C2822" s="116">
        <v>2821</v>
      </c>
      <c r="D2822" s="116">
        <v>2016</v>
      </c>
      <c r="E2822" s="116">
        <v>3906</v>
      </c>
      <c r="F2822" s="116">
        <v>3906</v>
      </c>
      <c r="G2822" s="116" t="s">
        <v>187</v>
      </c>
      <c r="H2822" s="116">
        <v>6275681</v>
      </c>
      <c r="I2822" s="116">
        <v>4869929</v>
      </c>
      <c r="J2822" s="116">
        <v>1405752</v>
      </c>
      <c r="K2822">
        <f t="shared" si="89"/>
        <v>0.22399991331618035</v>
      </c>
    </row>
    <row r="2823" spans="1:11" x14ac:dyDescent="0.3">
      <c r="A2823" t="str">
        <f t="shared" si="88"/>
        <v>2016_4419</v>
      </c>
      <c r="C2823" s="116">
        <v>2822</v>
      </c>
      <c r="D2823" s="116">
        <v>2016</v>
      </c>
      <c r="E2823" s="116">
        <v>4419</v>
      </c>
      <c r="F2823" s="116">
        <v>4419</v>
      </c>
      <c r="G2823" s="116" t="s">
        <v>789</v>
      </c>
      <c r="H2823" s="116">
        <v>9429068</v>
      </c>
      <c r="I2823" s="116">
        <v>8703820</v>
      </c>
      <c r="J2823" s="116">
        <v>725248</v>
      </c>
      <c r="K2823">
        <f t="shared" si="89"/>
        <v>7.6916191504823164E-2</v>
      </c>
    </row>
    <row r="2824" spans="1:11" x14ac:dyDescent="0.3">
      <c r="A2824" t="str">
        <f t="shared" si="88"/>
        <v>2016_3942</v>
      </c>
      <c r="C2824" s="116">
        <v>2823</v>
      </c>
      <c r="D2824" s="116">
        <v>2016</v>
      </c>
      <c r="E2824" s="116">
        <v>3942</v>
      </c>
      <c r="F2824" s="116">
        <v>3942</v>
      </c>
      <c r="G2824" s="116" t="s">
        <v>188</v>
      </c>
      <c r="H2824" s="116">
        <v>8781835</v>
      </c>
      <c r="I2824" s="116">
        <v>6811031</v>
      </c>
      <c r="J2824" s="116">
        <v>1970804</v>
      </c>
      <c r="K2824">
        <f t="shared" si="89"/>
        <v>0.2244182451617458</v>
      </c>
    </row>
    <row r="2825" spans="1:11" x14ac:dyDescent="0.3">
      <c r="A2825" t="str">
        <f t="shared" si="88"/>
        <v>2016_4023</v>
      </c>
      <c r="C2825" s="116">
        <v>2824</v>
      </c>
      <c r="D2825" s="116">
        <v>2016</v>
      </c>
      <c r="E2825" s="116">
        <v>4023</v>
      </c>
      <c r="F2825" s="116">
        <v>4023</v>
      </c>
      <c r="G2825" s="116" t="s">
        <v>790</v>
      </c>
      <c r="H2825" s="116">
        <v>9927157</v>
      </c>
      <c r="I2825" s="116">
        <v>8768206</v>
      </c>
      <c r="J2825" s="116">
        <v>1158951</v>
      </c>
      <c r="K2825">
        <f t="shared" si="89"/>
        <v>0.11674550931349227</v>
      </c>
    </row>
    <row r="2826" spans="1:11" x14ac:dyDescent="0.3">
      <c r="A2826" t="str">
        <f t="shared" si="88"/>
        <v>2016_4033</v>
      </c>
      <c r="C2826" s="116">
        <v>2825</v>
      </c>
      <c r="D2826" s="116">
        <v>2016</v>
      </c>
      <c r="E2826" s="116">
        <v>4033</v>
      </c>
      <c r="F2826" s="116">
        <v>4033</v>
      </c>
      <c r="G2826" s="116" t="s">
        <v>368</v>
      </c>
      <c r="H2826" s="116">
        <v>9433885</v>
      </c>
      <c r="I2826" s="116">
        <v>8027620</v>
      </c>
      <c r="J2826" s="116">
        <v>1406265</v>
      </c>
      <c r="K2826">
        <f t="shared" si="89"/>
        <v>0.14906531084489583</v>
      </c>
    </row>
    <row r="2827" spans="1:11" x14ac:dyDescent="0.3">
      <c r="A2827" t="str">
        <f t="shared" si="88"/>
        <v>2016_4041</v>
      </c>
      <c r="C2827" s="116">
        <v>2826</v>
      </c>
      <c r="D2827" s="116">
        <v>2016</v>
      </c>
      <c r="E2827" s="116">
        <v>4041</v>
      </c>
      <c r="F2827" s="116">
        <v>4041</v>
      </c>
      <c r="G2827" s="116" t="s">
        <v>191</v>
      </c>
      <c r="H2827" s="116">
        <v>19453749</v>
      </c>
      <c r="I2827" s="116">
        <v>15971027</v>
      </c>
      <c r="J2827" s="116">
        <v>3482722</v>
      </c>
      <c r="K2827">
        <f t="shared" si="89"/>
        <v>0.17902574974109103</v>
      </c>
    </row>
    <row r="2828" spans="1:11" x14ac:dyDescent="0.3">
      <c r="A2828" t="str">
        <f t="shared" si="88"/>
        <v>2016_4043</v>
      </c>
      <c r="C2828" s="116">
        <v>2827</v>
      </c>
      <c r="D2828" s="116">
        <v>2016</v>
      </c>
      <c r="E2828" s="116">
        <v>4043</v>
      </c>
      <c r="F2828" s="116">
        <v>4043</v>
      </c>
      <c r="G2828" s="116" t="s">
        <v>192</v>
      </c>
      <c r="H2828" s="116">
        <v>9642661</v>
      </c>
      <c r="I2828" s="116">
        <v>7293579</v>
      </c>
      <c r="J2828" s="116">
        <v>2349082</v>
      </c>
      <c r="K2828">
        <f t="shared" si="89"/>
        <v>0.24361345898191381</v>
      </c>
    </row>
    <row r="2829" spans="1:11" x14ac:dyDescent="0.3">
      <c r="A2829" t="str">
        <f t="shared" si="88"/>
        <v>2016_4068</v>
      </c>
      <c r="C2829" s="116">
        <v>2828</v>
      </c>
      <c r="D2829" s="116">
        <v>2016</v>
      </c>
      <c r="E2829" s="116">
        <v>4068</v>
      </c>
      <c r="F2829" s="116">
        <v>4068</v>
      </c>
      <c r="G2829" s="116" t="s">
        <v>945</v>
      </c>
      <c r="H2829" s="116">
        <v>5476548</v>
      </c>
      <c r="I2829" s="116">
        <v>4681414</v>
      </c>
      <c r="J2829" s="116">
        <v>795134</v>
      </c>
      <c r="K2829">
        <f t="shared" si="89"/>
        <v>0.1451889036670545</v>
      </c>
    </row>
    <row r="2830" spans="1:11" x14ac:dyDescent="0.3">
      <c r="A2830" t="str">
        <f t="shared" si="88"/>
        <v>2016_4086</v>
      </c>
      <c r="C2830" s="116">
        <v>2829</v>
      </c>
      <c r="D2830" s="116">
        <v>2016</v>
      </c>
      <c r="E2830" s="116">
        <v>4086</v>
      </c>
      <c r="F2830" s="116">
        <v>4086</v>
      </c>
      <c r="G2830" s="116" t="s">
        <v>791</v>
      </c>
      <c r="H2830" s="116">
        <v>32001114</v>
      </c>
      <c r="I2830" s="116">
        <v>23858297</v>
      </c>
      <c r="J2830" s="116">
        <v>8142817</v>
      </c>
      <c r="K2830">
        <f t="shared" si="89"/>
        <v>0.25445417306410023</v>
      </c>
    </row>
    <row r="2831" spans="1:11" x14ac:dyDescent="0.3">
      <c r="A2831" t="str">
        <f t="shared" si="88"/>
        <v>2016_4104</v>
      </c>
      <c r="C2831" s="116">
        <v>2830</v>
      </c>
      <c r="D2831" s="116">
        <v>2016</v>
      </c>
      <c r="E2831" s="116">
        <v>4104</v>
      </c>
      <c r="F2831" s="116">
        <v>4104</v>
      </c>
      <c r="G2831" s="116" t="s">
        <v>194</v>
      </c>
      <c r="H2831" s="116">
        <v>81458828</v>
      </c>
      <c r="I2831" s="116">
        <v>60212743</v>
      </c>
      <c r="J2831" s="116">
        <v>21246085</v>
      </c>
      <c r="K2831">
        <f t="shared" si="89"/>
        <v>0.2608199199723325</v>
      </c>
    </row>
    <row r="2832" spans="1:11" x14ac:dyDescent="0.3">
      <c r="A2832" t="str">
        <f t="shared" si="88"/>
        <v>2016_4122</v>
      </c>
      <c r="C2832" s="116">
        <v>2831</v>
      </c>
      <c r="D2832" s="116">
        <v>2016</v>
      </c>
      <c r="E2832" s="116">
        <v>4122</v>
      </c>
      <c r="F2832" s="116">
        <v>4122</v>
      </c>
      <c r="G2832" s="116" t="s">
        <v>195</v>
      </c>
      <c r="H2832" s="116">
        <v>8187948</v>
      </c>
      <c r="I2832" s="116">
        <v>6154524</v>
      </c>
      <c r="J2832" s="116">
        <v>2033424</v>
      </c>
      <c r="K2832">
        <f t="shared" si="89"/>
        <v>0.24834354101906853</v>
      </c>
    </row>
    <row r="2833" spans="1:11" x14ac:dyDescent="0.3">
      <c r="A2833" t="str">
        <f t="shared" si="88"/>
        <v>2016_4131</v>
      </c>
      <c r="C2833" s="116">
        <v>2832</v>
      </c>
      <c r="D2833" s="116">
        <v>2016</v>
      </c>
      <c r="E2833" s="116">
        <v>4131</v>
      </c>
      <c r="F2833" s="116">
        <v>4131</v>
      </c>
      <c r="G2833" s="116" t="s">
        <v>196</v>
      </c>
      <c r="H2833" s="116">
        <v>53868914</v>
      </c>
      <c r="I2833" s="116">
        <v>43371095</v>
      </c>
      <c r="J2833" s="116">
        <v>10497819</v>
      </c>
      <c r="K2833">
        <f t="shared" si="89"/>
        <v>0.19487712338139951</v>
      </c>
    </row>
    <row r="2834" spans="1:11" x14ac:dyDescent="0.3">
      <c r="A2834" t="str">
        <f t="shared" si="88"/>
        <v>2016_4203</v>
      </c>
      <c r="C2834" s="116">
        <v>2833</v>
      </c>
      <c r="D2834" s="116">
        <v>2016</v>
      </c>
      <c r="E2834" s="116">
        <v>4203</v>
      </c>
      <c r="F2834" s="116">
        <v>4203</v>
      </c>
      <c r="G2834" s="116" t="s">
        <v>198</v>
      </c>
      <c r="H2834" s="116">
        <v>11472855</v>
      </c>
      <c r="I2834" s="116">
        <v>8419921</v>
      </c>
      <c r="J2834" s="116">
        <v>3052934</v>
      </c>
      <c r="K2834">
        <f t="shared" si="89"/>
        <v>0.26610063493350172</v>
      </c>
    </row>
    <row r="2835" spans="1:11" x14ac:dyDescent="0.3">
      <c r="A2835" t="str">
        <f t="shared" si="88"/>
        <v>2016_4212</v>
      </c>
      <c r="C2835" s="116">
        <v>2834</v>
      </c>
      <c r="D2835" s="116">
        <v>2016</v>
      </c>
      <c r="E2835" s="116">
        <v>4212</v>
      </c>
      <c r="F2835" s="116">
        <v>4212</v>
      </c>
      <c r="G2835" s="116" t="s">
        <v>199</v>
      </c>
      <c r="H2835" s="116">
        <v>5008386</v>
      </c>
      <c r="I2835" s="116">
        <v>3932109</v>
      </c>
      <c r="J2835" s="116">
        <v>1076277</v>
      </c>
      <c r="K2835">
        <f t="shared" si="89"/>
        <v>0.21489497814265912</v>
      </c>
    </row>
    <row r="2836" spans="1:11" x14ac:dyDescent="0.3">
      <c r="A2836" t="str">
        <f t="shared" si="88"/>
        <v>2016_4271</v>
      </c>
      <c r="C2836" s="116">
        <v>2835</v>
      </c>
      <c r="D2836" s="116">
        <v>2016</v>
      </c>
      <c r="E2836" s="116">
        <v>4271</v>
      </c>
      <c r="F2836" s="116">
        <v>4271</v>
      </c>
      <c r="G2836" s="116" t="s">
        <v>201</v>
      </c>
      <c r="H2836" s="116">
        <v>18098487</v>
      </c>
      <c r="I2836" s="116">
        <v>14610792</v>
      </c>
      <c r="J2836" s="116">
        <v>3487695</v>
      </c>
      <c r="K2836">
        <f t="shared" si="89"/>
        <v>0.19270644004661827</v>
      </c>
    </row>
    <row r="2837" spans="1:11" x14ac:dyDescent="0.3">
      <c r="A2837" t="str">
        <f t="shared" si="88"/>
        <v>2016_4269</v>
      </c>
      <c r="C2837" s="116">
        <v>2836</v>
      </c>
      <c r="D2837" s="116">
        <v>2016</v>
      </c>
      <c r="E2837" s="116">
        <v>4269</v>
      </c>
      <c r="F2837" s="116">
        <v>4269</v>
      </c>
      <c r="G2837" s="116" t="s">
        <v>200</v>
      </c>
      <c r="H2837" s="116">
        <v>8103050</v>
      </c>
      <c r="I2837" s="116">
        <v>5842103</v>
      </c>
      <c r="J2837" s="116">
        <v>2260947</v>
      </c>
      <c r="K2837">
        <f t="shared" si="89"/>
        <v>0.27902419459339384</v>
      </c>
    </row>
    <row r="2838" spans="1:11" x14ac:dyDescent="0.3">
      <c r="A2838" t="str">
        <f t="shared" si="88"/>
        <v>2016_4356</v>
      </c>
      <c r="C2838" s="116">
        <v>2837</v>
      </c>
      <c r="D2838" s="116">
        <v>2016</v>
      </c>
      <c r="E2838" s="116">
        <v>4356</v>
      </c>
      <c r="F2838" s="116">
        <v>4356</v>
      </c>
      <c r="G2838" s="116" t="s">
        <v>202</v>
      </c>
      <c r="H2838" s="116">
        <v>11142441</v>
      </c>
      <c r="I2838" s="116">
        <v>8755190</v>
      </c>
      <c r="J2838" s="116">
        <v>2387251</v>
      </c>
      <c r="K2838">
        <f t="shared" si="89"/>
        <v>0.21424847571550973</v>
      </c>
    </row>
    <row r="2839" spans="1:11" x14ac:dyDescent="0.3">
      <c r="A2839" t="str">
        <f t="shared" si="88"/>
        <v>2016_4149</v>
      </c>
      <c r="C2839" s="116">
        <v>2838</v>
      </c>
      <c r="D2839" s="116">
        <v>2016</v>
      </c>
      <c r="E2839" s="116">
        <v>4149</v>
      </c>
      <c r="F2839" s="116">
        <v>4149</v>
      </c>
      <c r="G2839" s="116" t="s">
        <v>792</v>
      </c>
      <c r="H2839" s="116">
        <v>19056078</v>
      </c>
      <c r="I2839" s="116">
        <v>14716879</v>
      </c>
      <c r="J2839" s="116">
        <v>4339199</v>
      </c>
      <c r="K2839">
        <f t="shared" si="89"/>
        <v>0.22770682403797884</v>
      </c>
    </row>
    <row r="2840" spans="1:11" x14ac:dyDescent="0.3">
      <c r="A2840" t="str">
        <f t="shared" si="88"/>
        <v>2016_4437</v>
      </c>
      <c r="C2840" s="116">
        <v>2839</v>
      </c>
      <c r="D2840" s="116">
        <v>2016</v>
      </c>
      <c r="E2840" s="116">
        <v>4437</v>
      </c>
      <c r="F2840" s="116">
        <v>4437</v>
      </c>
      <c r="G2840" s="116" t="s">
        <v>204</v>
      </c>
      <c r="H2840" s="116">
        <v>7144970</v>
      </c>
      <c r="I2840" s="116">
        <v>5737532</v>
      </c>
      <c r="J2840" s="116">
        <v>1407438</v>
      </c>
      <c r="K2840">
        <f t="shared" si="89"/>
        <v>0.19698305241309622</v>
      </c>
    </row>
    <row r="2841" spans="1:11" x14ac:dyDescent="0.3">
      <c r="A2841" t="str">
        <f t="shared" si="88"/>
        <v>2016_4446</v>
      </c>
      <c r="C2841" s="116">
        <v>2840</v>
      </c>
      <c r="D2841" s="116">
        <v>2016</v>
      </c>
      <c r="E2841" s="116">
        <v>4446</v>
      </c>
      <c r="F2841" s="116">
        <v>4446</v>
      </c>
      <c r="G2841" s="116" t="s">
        <v>205</v>
      </c>
      <c r="H2841" s="116">
        <v>12825599</v>
      </c>
      <c r="I2841" s="116">
        <v>11694799</v>
      </c>
      <c r="J2841" s="116">
        <v>1130800</v>
      </c>
      <c r="K2841">
        <f t="shared" si="89"/>
        <v>8.8167422043991861E-2</v>
      </c>
    </row>
    <row r="2842" spans="1:11" x14ac:dyDescent="0.3">
      <c r="A2842" t="str">
        <f t="shared" si="88"/>
        <v>2016_4491</v>
      </c>
      <c r="C2842" s="116">
        <v>2841</v>
      </c>
      <c r="D2842" s="116">
        <v>2016</v>
      </c>
      <c r="E2842" s="116">
        <v>4491</v>
      </c>
      <c r="F2842" s="116">
        <v>4491</v>
      </c>
      <c r="G2842" s="116" t="s">
        <v>206</v>
      </c>
      <c r="H2842" s="116">
        <v>5676083</v>
      </c>
      <c r="I2842" s="116">
        <v>4283456</v>
      </c>
      <c r="J2842" s="116">
        <v>1392627</v>
      </c>
      <c r="K2842">
        <f t="shared" si="89"/>
        <v>0.24535000633359308</v>
      </c>
    </row>
    <row r="2843" spans="1:11" x14ac:dyDescent="0.3">
      <c r="A2843" t="str">
        <f t="shared" si="88"/>
        <v>2016_4505</v>
      </c>
      <c r="C2843" s="116">
        <v>2842</v>
      </c>
      <c r="D2843" s="116">
        <v>2016</v>
      </c>
      <c r="E2843" s="116">
        <v>4505</v>
      </c>
      <c r="F2843" s="116">
        <v>4505</v>
      </c>
      <c r="G2843" s="116" t="s">
        <v>207</v>
      </c>
      <c r="H2843" s="116">
        <v>3464035</v>
      </c>
      <c r="I2843" s="116">
        <v>2936961</v>
      </c>
      <c r="J2843" s="116">
        <v>527074</v>
      </c>
      <c r="K2843">
        <f t="shared" si="89"/>
        <v>0.1521560838732865</v>
      </c>
    </row>
    <row r="2844" spans="1:11" x14ac:dyDescent="0.3">
      <c r="A2844" t="str">
        <f t="shared" si="88"/>
        <v>2016_4509</v>
      </c>
      <c r="C2844" s="116">
        <v>2843</v>
      </c>
      <c r="D2844" s="116">
        <v>2016</v>
      </c>
      <c r="E2844" s="116">
        <v>4509</v>
      </c>
      <c r="F2844" s="116">
        <v>4509</v>
      </c>
      <c r="G2844" s="116" t="s">
        <v>208</v>
      </c>
      <c r="H2844" s="116">
        <v>2547666</v>
      </c>
      <c r="I2844" s="116">
        <v>2445318</v>
      </c>
      <c r="J2844" s="116">
        <v>102348</v>
      </c>
      <c r="K2844">
        <f t="shared" si="89"/>
        <v>4.0173240919335579E-2</v>
      </c>
    </row>
    <row r="2845" spans="1:11" x14ac:dyDescent="0.3">
      <c r="A2845" t="str">
        <f t="shared" si="88"/>
        <v>2016_4518</v>
      </c>
      <c r="C2845" s="116">
        <v>2844</v>
      </c>
      <c r="D2845" s="116">
        <v>2016</v>
      </c>
      <c r="E2845" s="116">
        <v>4518</v>
      </c>
      <c r="F2845" s="116">
        <v>4518</v>
      </c>
      <c r="G2845" s="116" t="s">
        <v>209</v>
      </c>
      <c r="H2845" s="116">
        <v>2972799</v>
      </c>
      <c r="I2845" s="116">
        <v>2431787</v>
      </c>
      <c r="J2845" s="116">
        <v>541012</v>
      </c>
      <c r="K2845">
        <f t="shared" si="89"/>
        <v>0.18198741320889841</v>
      </c>
    </row>
    <row r="2846" spans="1:11" x14ac:dyDescent="0.3">
      <c r="A2846" t="str">
        <f t="shared" si="88"/>
        <v>2016_4527</v>
      </c>
      <c r="C2846" s="116">
        <v>2845</v>
      </c>
      <c r="D2846" s="116">
        <v>2016</v>
      </c>
      <c r="E2846" s="116">
        <v>4527</v>
      </c>
      <c r="F2846" s="116">
        <v>4527</v>
      </c>
      <c r="G2846" s="116" t="s">
        <v>210</v>
      </c>
      <c r="H2846" s="116">
        <v>8456559</v>
      </c>
      <c r="I2846" s="116">
        <v>7274981</v>
      </c>
      <c r="J2846" s="116">
        <v>1181578</v>
      </c>
      <c r="K2846">
        <f t="shared" si="89"/>
        <v>0.13972326096228974</v>
      </c>
    </row>
    <row r="2847" spans="1:11" x14ac:dyDescent="0.3">
      <c r="A2847" t="str">
        <f t="shared" si="88"/>
        <v>2016_4536</v>
      </c>
      <c r="C2847" s="116">
        <v>2846</v>
      </c>
      <c r="D2847" s="116">
        <v>2016</v>
      </c>
      <c r="E2847" s="116">
        <v>4536</v>
      </c>
      <c r="F2847" s="116">
        <v>4536</v>
      </c>
      <c r="G2847" s="116" t="s">
        <v>211</v>
      </c>
      <c r="H2847" s="116">
        <v>26740151</v>
      </c>
      <c r="I2847" s="116">
        <v>21777834</v>
      </c>
      <c r="J2847" s="116">
        <v>4962317</v>
      </c>
      <c r="K2847">
        <f t="shared" si="89"/>
        <v>0.18557550404259124</v>
      </c>
    </row>
    <row r="2848" spans="1:11" x14ac:dyDescent="0.3">
      <c r="A2848" t="str">
        <f t="shared" si="88"/>
        <v>2016_4554</v>
      </c>
      <c r="C2848" s="116">
        <v>2847</v>
      </c>
      <c r="D2848" s="116">
        <v>2016</v>
      </c>
      <c r="E2848" s="116">
        <v>4554</v>
      </c>
      <c r="F2848" s="116">
        <v>4554</v>
      </c>
      <c r="G2848" s="116" t="s">
        <v>212</v>
      </c>
      <c r="H2848" s="116">
        <v>16001863</v>
      </c>
      <c r="I2848" s="116">
        <v>12746169</v>
      </c>
      <c r="J2848" s="116">
        <v>3255694</v>
      </c>
      <c r="K2848">
        <f t="shared" si="89"/>
        <v>0.20345718495402693</v>
      </c>
    </row>
    <row r="2849" spans="1:11" x14ac:dyDescent="0.3">
      <c r="A2849" t="str">
        <f t="shared" si="88"/>
        <v>2016_4572</v>
      </c>
      <c r="C2849" s="116">
        <v>2848</v>
      </c>
      <c r="D2849" s="116">
        <v>2016</v>
      </c>
      <c r="E2849" s="116">
        <v>4572</v>
      </c>
      <c r="F2849" s="116">
        <v>4572</v>
      </c>
      <c r="G2849" s="116" t="s">
        <v>213</v>
      </c>
      <c r="H2849" s="116">
        <v>6805043</v>
      </c>
      <c r="I2849" s="116">
        <v>3308609</v>
      </c>
      <c r="J2849" s="116">
        <v>3496434</v>
      </c>
      <c r="K2849">
        <f t="shared" si="89"/>
        <v>0.51380042712441343</v>
      </c>
    </row>
    <row r="2850" spans="1:11" x14ac:dyDescent="0.3">
      <c r="A2850" t="str">
        <f t="shared" si="88"/>
        <v>2016_4581</v>
      </c>
      <c r="C2850" s="116">
        <v>2849</v>
      </c>
      <c r="D2850" s="116">
        <v>2016</v>
      </c>
      <c r="E2850" s="116">
        <v>4581</v>
      </c>
      <c r="F2850" s="116">
        <v>4581</v>
      </c>
      <c r="G2850" s="116" t="s">
        <v>214</v>
      </c>
      <c r="H2850" s="116">
        <v>63532247</v>
      </c>
      <c r="I2850" s="116">
        <v>54828102</v>
      </c>
      <c r="J2850" s="116">
        <v>8704145</v>
      </c>
      <c r="K2850">
        <f t="shared" si="89"/>
        <v>0.13700357552283646</v>
      </c>
    </row>
    <row r="2851" spans="1:11" x14ac:dyDescent="0.3">
      <c r="A2851" t="str">
        <f t="shared" si="88"/>
        <v>2016_4599</v>
      </c>
      <c r="C2851" s="116">
        <v>2850</v>
      </c>
      <c r="D2851" s="116">
        <v>2016</v>
      </c>
      <c r="E2851" s="116">
        <v>4599</v>
      </c>
      <c r="F2851" s="116">
        <v>4599</v>
      </c>
      <c r="G2851" s="116" t="s">
        <v>215</v>
      </c>
      <c r="H2851" s="116">
        <v>7998123</v>
      </c>
      <c r="I2851" s="116">
        <v>6727018</v>
      </c>
      <c r="J2851" s="116">
        <v>1271105</v>
      </c>
      <c r="K2851">
        <f t="shared" si="89"/>
        <v>0.15892541287499579</v>
      </c>
    </row>
    <row r="2852" spans="1:11" x14ac:dyDescent="0.3">
      <c r="A2852" t="str">
        <f t="shared" si="88"/>
        <v>2016_4617</v>
      </c>
      <c r="C2852" s="116">
        <v>2851</v>
      </c>
      <c r="D2852" s="116">
        <v>2016</v>
      </c>
      <c r="E2852" s="116">
        <v>4617</v>
      </c>
      <c r="F2852" s="116">
        <v>4617</v>
      </c>
      <c r="G2852" s="116" t="s">
        <v>216</v>
      </c>
      <c r="H2852" s="116">
        <v>23397041</v>
      </c>
      <c r="I2852" s="116">
        <v>17601455</v>
      </c>
      <c r="J2852" s="116">
        <v>5795586</v>
      </c>
      <c r="K2852">
        <f t="shared" si="89"/>
        <v>0.24770593854154463</v>
      </c>
    </row>
    <row r="2853" spans="1:11" x14ac:dyDescent="0.3">
      <c r="A2853" t="str">
        <f t="shared" si="88"/>
        <v>2016_4662</v>
      </c>
      <c r="C2853" s="116">
        <v>2852</v>
      </c>
      <c r="D2853" s="116">
        <v>2016</v>
      </c>
      <c r="E2853" s="116">
        <v>4662</v>
      </c>
      <c r="F2853" s="116">
        <v>4662</v>
      </c>
      <c r="G2853" s="116" t="s">
        <v>218</v>
      </c>
      <c r="H2853" s="116">
        <v>12128869</v>
      </c>
      <c r="I2853" s="116">
        <v>10646821</v>
      </c>
      <c r="J2853" s="116">
        <v>1482048</v>
      </c>
      <c r="K2853">
        <f t="shared" si="89"/>
        <v>0.12219177237382975</v>
      </c>
    </row>
    <row r="2854" spans="1:11" x14ac:dyDescent="0.3">
      <c r="A2854" t="str">
        <f t="shared" si="88"/>
        <v>2016_4689</v>
      </c>
      <c r="C2854" s="116">
        <v>2853</v>
      </c>
      <c r="D2854" s="116">
        <v>2016</v>
      </c>
      <c r="E2854" s="116">
        <v>4689</v>
      </c>
      <c r="F2854" s="116">
        <v>4689</v>
      </c>
      <c r="G2854" s="116" t="s">
        <v>219</v>
      </c>
      <c r="H2854" s="116">
        <v>7392941</v>
      </c>
      <c r="I2854" s="116">
        <v>5995477</v>
      </c>
      <c r="J2854" s="116">
        <v>1397464</v>
      </c>
      <c r="K2854">
        <f t="shared" si="89"/>
        <v>0.18902680272979319</v>
      </c>
    </row>
    <row r="2855" spans="1:11" x14ac:dyDescent="0.3">
      <c r="A2855" t="str">
        <f t="shared" si="88"/>
        <v>2016_4644</v>
      </c>
      <c r="C2855" s="116">
        <v>2854</v>
      </c>
      <c r="D2855" s="116">
        <v>2016</v>
      </c>
      <c r="E2855" s="116">
        <v>4644</v>
      </c>
      <c r="F2855" s="116">
        <v>4644</v>
      </c>
      <c r="G2855" s="116" t="s">
        <v>217</v>
      </c>
      <c r="H2855" s="116">
        <v>7989807</v>
      </c>
      <c r="I2855" s="116">
        <v>5321433</v>
      </c>
      <c r="J2855" s="116">
        <v>2668374</v>
      </c>
      <c r="K2855">
        <f t="shared" si="89"/>
        <v>0.33397227242159916</v>
      </c>
    </row>
    <row r="2856" spans="1:11" x14ac:dyDescent="0.3">
      <c r="A2856" t="str">
        <f t="shared" si="88"/>
        <v>2016_4725</v>
      </c>
      <c r="C2856" s="116">
        <v>2855</v>
      </c>
      <c r="D2856" s="116">
        <v>2016</v>
      </c>
      <c r="E2856" s="116">
        <v>4725</v>
      </c>
      <c r="F2856" s="116">
        <v>4725</v>
      </c>
      <c r="G2856" s="116" t="s">
        <v>220</v>
      </c>
      <c r="H2856" s="116">
        <v>35327120</v>
      </c>
      <c r="I2856" s="116">
        <v>30635600</v>
      </c>
      <c r="J2856" s="116">
        <v>4691520</v>
      </c>
      <c r="K2856">
        <f t="shared" si="89"/>
        <v>0.13280222106981832</v>
      </c>
    </row>
    <row r="2857" spans="1:11" x14ac:dyDescent="0.3">
      <c r="A2857" t="str">
        <f t="shared" si="88"/>
        <v>2016_2673</v>
      </c>
      <c r="C2857" s="116">
        <v>2856</v>
      </c>
      <c r="D2857" s="116">
        <v>2016</v>
      </c>
      <c r="E2857" s="116">
        <v>2673</v>
      </c>
      <c r="F2857" s="116">
        <v>2673</v>
      </c>
      <c r="G2857" s="116" t="s">
        <v>141</v>
      </c>
      <c r="H2857" s="116">
        <v>7619275</v>
      </c>
      <c r="I2857" s="116">
        <v>7103990</v>
      </c>
      <c r="J2857" s="116">
        <v>515285</v>
      </c>
      <c r="K2857">
        <f t="shared" si="89"/>
        <v>6.7629137942914516E-2</v>
      </c>
    </row>
    <row r="2858" spans="1:11" x14ac:dyDescent="0.3">
      <c r="A2858" t="str">
        <f t="shared" si="88"/>
        <v>2016_153</v>
      </c>
      <c r="C2858" s="116">
        <v>2857</v>
      </c>
      <c r="D2858" s="116">
        <v>2016</v>
      </c>
      <c r="E2858" s="116">
        <v>153</v>
      </c>
      <c r="F2858" s="116">
        <v>153</v>
      </c>
      <c r="G2858" s="116" t="s">
        <v>41</v>
      </c>
      <c r="H2858" s="116">
        <v>7399202</v>
      </c>
      <c r="I2858" s="116">
        <v>6729002</v>
      </c>
      <c r="J2858" s="116">
        <v>670200</v>
      </c>
      <c r="K2858">
        <f t="shared" si="89"/>
        <v>9.0577335231556047E-2</v>
      </c>
    </row>
    <row r="2859" spans="1:11" x14ac:dyDescent="0.3">
      <c r="A2859" t="str">
        <f t="shared" si="88"/>
        <v>2016_3691</v>
      </c>
      <c r="C2859" s="116">
        <v>2858</v>
      </c>
      <c r="D2859" s="116">
        <v>2016</v>
      </c>
      <c r="E2859" s="116">
        <v>3691</v>
      </c>
      <c r="F2859" s="116">
        <v>3691</v>
      </c>
      <c r="G2859" s="116" t="s">
        <v>180</v>
      </c>
      <c r="H2859" s="116">
        <v>11658052</v>
      </c>
      <c r="I2859" s="116">
        <v>9445579</v>
      </c>
      <c r="J2859" s="116">
        <v>2212473</v>
      </c>
      <c r="K2859">
        <f t="shared" si="89"/>
        <v>0.18978067690897243</v>
      </c>
    </row>
    <row r="2860" spans="1:11" x14ac:dyDescent="0.3">
      <c r="A2860" t="str">
        <f t="shared" si="88"/>
        <v>2016_4774</v>
      </c>
      <c r="C2860" s="116">
        <v>2859</v>
      </c>
      <c r="D2860" s="116">
        <v>2016</v>
      </c>
      <c r="E2860" s="116">
        <v>4774</v>
      </c>
      <c r="F2860" s="116">
        <v>4774</v>
      </c>
      <c r="G2860" s="116" t="s">
        <v>817</v>
      </c>
      <c r="H2860" s="116">
        <v>19997621</v>
      </c>
      <c r="I2860" s="116">
        <v>16247142</v>
      </c>
      <c r="J2860" s="116">
        <v>3750479</v>
      </c>
      <c r="K2860">
        <f t="shared" si="89"/>
        <v>0.18754625862746374</v>
      </c>
    </row>
    <row r="2861" spans="1:11" x14ac:dyDescent="0.3">
      <c r="A2861" t="str">
        <f t="shared" si="88"/>
        <v>2016_873</v>
      </c>
      <c r="C2861" s="116">
        <v>2860</v>
      </c>
      <c r="D2861" s="116">
        <v>2016</v>
      </c>
      <c r="E2861" s="116">
        <v>873</v>
      </c>
      <c r="F2861" s="116">
        <v>873</v>
      </c>
      <c r="G2861" s="116" t="s">
        <v>67</v>
      </c>
      <c r="H2861" s="116">
        <v>6794854</v>
      </c>
      <c r="I2861" s="116">
        <v>5707008</v>
      </c>
      <c r="J2861" s="116">
        <v>1087846</v>
      </c>
      <c r="K2861">
        <f t="shared" si="89"/>
        <v>0.16009850984288992</v>
      </c>
    </row>
    <row r="2862" spans="1:11" x14ac:dyDescent="0.3">
      <c r="A2862" t="str">
        <f t="shared" si="88"/>
        <v>2016_4778</v>
      </c>
      <c r="C2862" s="116">
        <v>2861</v>
      </c>
      <c r="D2862" s="116">
        <v>2016</v>
      </c>
      <c r="E2862" s="116">
        <v>4778</v>
      </c>
      <c r="F2862" s="116">
        <v>4778</v>
      </c>
      <c r="G2862" s="116" t="s">
        <v>227</v>
      </c>
      <c r="H2862" s="116">
        <v>4799894</v>
      </c>
      <c r="I2862" s="116">
        <v>4450644</v>
      </c>
      <c r="J2862" s="116">
        <v>349250</v>
      </c>
      <c r="K2862">
        <f t="shared" si="89"/>
        <v>7.276202349468551E-2</v>
      </c>
    </row>
    <row r="2863" spans="1:11" x14ac:dyDescent="0.3">
      <c r="A2863" t="str">
        <f t="shared" si="88"/>
        <v>2016_4777</v>
      </c>
      <c r="C2863" s="116">
        <v>2862</v>
      </c>
      <c r="D2863" s="116">
        <v>2016</v>
      </c>
      <c r="E2863" s="116">
        <v>4777</v>
      </c>
      <c r="F2863" s="116">
        <v>4777</v>
      </c>
      <c r="G2863" s="116" t="s">
        <v>226</v>
      </c>
      <c r="H2863" s="116">
        <v>8476134</v>
      </c>
      <c r="I2863" s="116">
        <v>6571480</v>
      </c>
      <c r="J2863" s="116">
        <v>1904654</v>
      </c>
      <c r="K2863">
        <f t="shared" si="89"/>
        <v>0.22470786799736767</v>
      </c>
    </row>
    <row r="2864" spans="1:11" x14ac:dyDescent="0.3">
      <c r="A2864" t="str">
        <f t="shared" si="88"/>
        <v>2016_4776</v>
      </c>
      <c r="C2864" s="116">
        <v>2863</v>
      </c>
      <c r="D2864" s="116">
        <v>2016</v>
      </c>
      <c r="E2864" s="116">
        <v>4776</v>
      </c>
      <c r="F2864" s="116">
        <v>4776</v>
      </c>
      <c r="G2864" s="116" t="s">
        <v>225</v>
      </c>
      <c r="H2864" s="116">
        <v>6429792</v>
      </c>
      <c r="I2864" s="116">
        <v>5721171</v>
      </c>
      <c r="J2864" s="116">
        <v>708621</v>
      </c>
      <c r="K2864">
        <f t="shared" si="89"/>
        <v>0.11020900831628769</v>
      </c>
    </row>
    <row r="2865" spans="1:11" x14ac:dyDescent="0.3">
      <c r="A2865" t="str">
        <f t="shared" si="88"/>
        <v>2016_4779</v>
      </c>
      <c r="C2865" s="116">
        <v>2864</v>
      </c>
      <c r="D2865" s="116">
        <v>2016</v>
      </c>
      <c r="E2865" s="116">
        <v>4779</v>
      </c>
      <c r="F2865" s="116">
        <v>4779</v>
      </c>
      <c r="G2865" s="116" t="s">
        <v>228</v>
      </c>
      <c r="H2865" s="116">
        <v>18860188</v>
      </c>
      <c r="I2865" s="116">
        <v>14721829</v>
      </c>
      <c r="J2865" s="116">
        <v>4138359</v>
      </c>
      <c r="K2865">
        <f t="shared" si="89"/>
        <v>0.21942299832854265</v>
      </c>
    </row>
    <row r="2866" spans="1:11" x14ac:dyDescent="0.3">
      <c r="A2866" t="str">
        <f t="shared" si="88"/>
        <v>2016_4784</v>
      </c>
      <c r="C2866" s="116">
        <v>2865</v>
      </c>
      <c r="D2866" s="116">
        <v>2016</v>
      </c>
      <c r="E2866" s="116">
        <v>4784</v>
      </c>
      <c r="F2866" s="116">
        <v>4784</v>
      </c>
      <c r="G2866" s="116" t="s">
        <v>229</v>
      </c>
      <c r="H2866" s="116">
        <v>36600566</v>
      </c>
      <c r="I2866" s="116">
        <v>32308296</v>
      </c>
      <c r="J2866" s="116">
        <v>4292270</v>
      </c>
      <c r="K2866">
        <f t="shared" si="89"/>
        <v>0.11727332304096062</v>
      </c>
    </row>
    <row r="2867" spans="1:11" x14ac:dyDescent="0.3">
      <c r="A2867" t="str">
        <f t="shared" si="88"/>
        <v>2016_4785</v>
      </c>
      <c r="C2867" s="116">
        <v>2866</v>
      </c>
      <c r="D2867" s="116">
        <v>2016</v>
      </c>
      <c r="E2867" s="116">
        <v>4785</v>
      </c>
      <c r="F2867" s="116">
        <v>4785</v>
      </c>
      <c r="G2867" s="116" t="s">
        <v>793</v>
      </c>
      <c r="H2867" s="116">
        <v>6492094</v>
      </c>
      <c r="I2867" s="116">
        <v>5144144</v>
      </c>
      <c r="J2867" s="116">
        <v>1347950</v>
      </c>
      <c r="K2867">
        <f t="shared" si="89"/>
        <v>0.20762946439161231</v>
      </c>
    </row>
    <row r="2868" spans="1:11" x14ac:dyDescent="0.3">
      <c r="A2868" t="str">
        <f t="shared" si="88"/>
        <v>2016_333</v>
      </c>
      <c r="C2868" s="116">
        <v>2867</v>
      </c>
      <c r="D2868" s="116">
        <v>2016</v>
      </c>
      <c r="E2868" s="116">
        <v>333</v>
      </c>
      <c r="F2868" s="116">
        <v>333</v>
      </c>
      <c r="G2868" s="116" t="s">
        <v>357</v>
      </c>
      <c r="H2868" s="116">
        <v>7206104</v>
      </c>
      <c r="I2868" s="116">
        <v>5691297</v>
      </c>
      <c r="J2868" s="116">
        <v>1514807</v>
      </c>
      <c r="K2868">
        <f t="shared" si="89"/>
        <v>0.21021164834701248</v>
      </c>
    </row>
    <row r="2869" spans="1:11" x14ac:dyDescent="0.3">
      <c r="A2869" t="str">
        <f t="shared" si="88"/>
        <v>2016_4773</v>
      </c>
      <c r="C2869" s="116">
        <v>2868</v>
      </c>
      <c r="D2869" s="116">
        <v>2016</v>
      </c>
      <c r="E2869" s="116">
        <v>4773</v>
      </c>
      <c r="F2869" s="116">
        <v>4773</v>
      </c>
      <c r="G2869" s="116" t="s">
        <v>222</v>
      </c>
      <c r="H2869" s="116">
        <v>10366900</v>
      </c>
      <c r="I2869" s="116">
        <v>8873611</v>
      </c>
      <c r="J2869" s="116">
        <v>1493289</v>
      </c>
      <c r="K2869">
        <f t="shared" si="89"/>
        <v>0.14404392827171092</v>
      </c>
    </row>
    <row r="2870" spans="1:11" x14ac:dyDescent="0.3">
      <c r="A2870" t="str">
        <f t="shared" si="88"/>
        <v>2016_4788</v>
      </c>
      <c r="C2870" s="116">
        <v>2869</v>
      </c>
      <c r="D2870" s="116">
        <v>2016</v>
      </c>
      <c r="E2870" s="116">
        <v>4788</v>
      </c>
      <c r="F2870" s="116">
        <v>4788</v>
      </c>
      <c r="G2870" s="116" t="s">
        <v>232</v>
      </c>
      <c r="H2870" s="116">
        <v>7814299</v>
      </c>
      <c r="I2870" s="116">
        <v>5769799</v>
      </c>
      <c r="J2870" s="116">
        <v>2044500</v>
      </c>
      <c r="K2870">
        <f t="shared" si="89"/>
        <v>0.26163575261197453</v>
      </c>
    </row>
    <row r="2871" spans="1:11" x14ac:dyDescent="0.3">
      <c r="A2871" t="str">
        <f t="shared" si="88"/>
        <v>2016_4797</v>
      </c>
      <c r="C2871" s="116">
        <v>2870</v>
      </c>
      <c r="D2871" s="116">
        <v>2016</v>
      </c>
      <c r="E2871" s="116">
        <v>4797</v>
      </c>
      <c r="F2871" s="116">
        <v>4797</v>
      </c>
      <c r="G2871" s="116" t="s">
        <v>233</v>
      </c>
      <c r="H2871" s="116">
        <v>41949248</v>
      </c>
      <c r="I2871" s="116">
        <v>26127565</v>
      </c>
      <c r="J2871" s="116">
        <v>15821683</v>
      </c>
      <c r="K2871">
        <f t="shared" si="89"/>
        <v>0.37716249406902358</v>
      </c>
    </row>
    <row r="2872" spans="1:11" x14ac:dyDescent="0.3">
      <c r="A2872" t="str">
        <f t="shared" si="88"/>
        <v>2016_4860</v>
      </c>
      <c r="C2872" s="116">
        <v>2871</v>
      </c>
      <c r="D2872" s="116">
        <v>2016</v>
      </c>
      <c r="E2872" s="116">
        <v>4860</v>
      </c>
      <c r="F2872" s="116">
        <v>4860</v>
      </c>
      <c r="G2872" s="116" t="s">
        <v>946</v>
      </c>
      <c r="H2872" s="116">
        <v>15073846</v>
      </c>
      <c r="I2872" s="116">
        <v>12745500</v>
      </c>
      <c r="J2872" s="116">
        <v>2328346</v>
      </c>
      <c r="K2872">
        <f t="shared" si="89"/>
        <v>0.154462636808151</v>
      </c>
    </row>
    <row r="2873" spans="1:11" x14ac:dyDescent="0.3">
      <c r="A2873" t="str">
        <f t="shared" si="88"/>
        <v>2016_4869</v>
      </c>
      <c r="C2873" s="116">
        <v>2872</v>
      </c>
      <c r="D2873" s="116">
        <v>2016</v>
      </c>
      <c r="E2873" s="116">
        <v>4869</v>
      </c>
      <c r="F2873" s="116">
        <v>4869</v>
      </c>
      <c r="G2873" s="116" t="s">
        <v>235</v>
      </c>
      <c r="H2873" s="116">
        <v>20192128</v>
      </c>
      <c r="I2873" s="116">
        <v>15004226</v>
      </c>
      <c r="J2873" s="116">
        <v>5187902</v>
      </c>
      <c r="K2873">
        <f t="shared" si="89"/>
        <v>0.25692695688141437</v>
      </c>
    </row>
    <row r="2874" spans="1:11" x14ac:dyDescent="0.3">
      <c r="A2874" t="str">
        <f t="shared" si="88"/>
        <v>2016_4878</v>
      </c>
      <c r="C2874" s="116">
        <v>2873</v>
      </c>
      <c r="D2874" s="116">
        <v>2016</v>
      </c>
      <c r="E2874" s="116">
        <v>4878</v>
      </c>
      <c r="F2874" s="116">
        <v>4878</v>
      </c>
      <c r="G2874" s="116" t="s">
        <v>236</v>
      </c>
      <c r="H2874" s="116">
        <v>7609265</v>
      </c>
      <c r="I2874" s="116">
        <v>7184767</v>
      </c>
      <c r="J2874" s="116">
        <v>424498</v>
      </c>
      <c r="K2874">
        <f t="shared" si="89"/>
        <v>5.578699125342592E-2</v>
      </c>
    </row>
    <row r="2875" spans="1:11" x14ac:dyDescent="0.3">
      <c r="A2875" t="str">
        <f t="shared" si="88"/>
        <v>2016_4890</v>
      </c>
      <c r="C2875" s="116">
        <v>2874</v>
      </c>
      <c r="D2875" s="116">
        <v>2016</v>
      </c>
      <c r="E2875" s="116">
        <v>4890</v>
      </c>
      <c r="F2875" s="116">
        <v>4890</v>
      </c>
      <c r="G2875" s="116" t="s">
        <v>237</v>
      </c>
      <c r="H2875" s="116">
        <v>12377200</v>
      </c>
      <c r="I2875" s="116">
        <v>10903320</v>
      </c>
      <c r="J2875" s="116">
        <v>1473880</v>
      </c>
      <c r="K2875">
        <f t="shared" si="89"/>
        <v>0.11908024432020166</v>
      </c>
    </row>
    <row r="2876" spans="1:11" x14ac:dyDescent="0.3">
      <c r="A2876" t="str">
        <f t="shared" si="88"/>
        <v>2016_4905</v>
      </c>
      <c r="C2876" s="116">
        <v>2875</v>
      </c>
      <c r="D2876" s="116">
        <v>2016</v>
      </c>
      <c r="E2876" s="116">
        <v>4905</v>
      </c>
      <c r="F2876" s="116">
        <v>4905</v>
      </c>
      <c r="G2876" s="116" t="s">
        <v>794</v>
      </c>
      <c r="H2876" s="116">
        <v>2618438</v>
      </c>
      <c r="I2876" s="116">
        <v>2941814</v>
      </c>
      <c r="J2876" s="116">
        <v>-323376</v>
      </c>
      <c r="K2876">
        <f t="shared" si="89"/>
        <v>-0.12349958257556605</v>
      </c>
    </row>
    <row r="2877" spans="1:11" x14ac:dyDescent="0.3">
      <c r="A2877" t="str">
        <f t="shared" si="88"/>
        <v>2016_4978</v>
      </c>
      <c r="C2877" s="116">
        <v>2876</v>
      </c>
      <c r="D2877" s="116">
        <v>2016</v>
      </c>
      <c r="E2877" s="116">
        <v>4978</v>
      </c>
      <c r="F2877" s="116">
        <v>4978</v>
      </c>
      <c r="G2877" s="116" t="s">
        <v>238</v>
      </c>
      <c r="H2877" s="116">
        <v>2516751</v>
      </c>
      <c r="I2877" s="116">
        <v>2398632</v>
      </c>
      <c r="J2877" s="116">
        <v>118119</v>
      </c>
      <c r="K2877">
        <f t="shared" si="89"/>
        <v>4.6933129260701596E-2</v>
      </c>
    </row>
    <row r="2878" spans="1:11" x14ac:dyDescent="0.3">
      <c r="A2878" t="str">
        <f t="shared" si="88"/>
        <v>2016_4995</v>
      </c>
      <c r="C2878" s="116">
        <v>2877</v>
      </c>
      <c r="D2878" s="116">
        <v>2016</v>
      </c>
      <c r="E2878" s="116">
        <v>4995</v>
      </c>
      <c r="F2878" s="116">
        <v>4995</v>
      </c>
      <c r="G2878" s="116" t="s">
        <v>239</v>
      </c>
      <c r="H2878" s="116">
        <v>11443291</v>
      </c>
      <c r="I2878" s="116">
        <v>10001245</v>
      </c>
      <c r="J2878" s="116">
        <v>1442046</v>
      </c>
      <c r="K2878">
        <f t="shared" si="89"/>
        <v>0.12601672019002225</v>
      </c>
    </row>
    <row r="2879" spans="1:11" x14ac:dyDescent="0.3">
      <c r="A2879" t="str">
        <f t="shared" si="88"/>
        <v>2016_5013</v>
      </c>
      <c r="C2879" s="116">
        <v>2878</v>
      </c>
      <c r="D2879" s="116">
        <v>2016</v>
      </c>
      <c r="E2879" s="116">
        <v>5013</v>
      </c>
      <c r="F2879" s="116">
        <v>5013</v>
      </c>
      <c r="G2879" s="116" t="s">
        <v>240</v>
      </c>
      <c r="H2879" s="116">
        <v>29596871</v>
      </c>
      <c r="I2879" s="116">
        <v>25471437</v>
      </c>
      <c r="J2879" s="116">
        <v>4125434</v>
      </c>
      <c r="K2879">
        <f t="shared" si="89"/>
        <v>0.13938750484806317</v>
      </c>
    </row>
    <row r="2880" spans="1:11" x14ac:dyDescent="0.3">
      <c r="A2880" t="str">
        <f t="shared" si="88"/>
        <v>2016_5049</v>
      </c>
      <c r="C2880" s="116">
        <v>2879</v>
      </c>
      <c r="D2880" s="116">
        <v>2016</v>
      </c>
      <c r="E2880" s="116">
        <v>5049</v>
      </c>
      <c r="F2880" s="116">
        <v>5049</v>
      </c>
      <c r="G2880" s="116" t="s">
        <v>241</v>
      </c>
      <c r="H2880" s="116">
        <v>67613346</v>
      </c>
      <c r="I2880" s="116">
        <v>47679391</v>
      </c>
      <c r="J2880" s="116">
        <v>19933955</v>
      </c>
      <c r="K2880">
        <f t="shared" si="89"/>
        <v>0.29482278543055684</v>
      </c>
    </row>
    <row r="2881" spans="1:11" x14ac:dyDescent="0.3">
      <c r="A2881" t="str">
        <f t="shared" si="88"/>
        <v>2016_5319</v>
      </c>
      <c r="C2881" s="116">
        <v>2880</v>
      </c>
      <c r="D2881" s="116">
        <v>2016</v>
      </c>
      <c r="E2881" s="116">
        <v>5319</v>
      </c>
      <c r="F2881" s="116">
        <v>5160</v>
      </c>
      <c r="G2881" s="116" t="s">
        <v>18</v>
      </c>
      <c r="H2881" s="116">
        <v>13841783</v>
      </c>
      <c r="I2881" s="116">
        <v>10968496</v>
      </c>
      <c r="J2881" s="116">
        <v>2873287</v>
      </c>
      <c r="K2881">
        <f t="shared" si="89"/>
        <v>0.2075806996829816</v>
      </c>
    </row>
    <row r="2882" spans="1:11" x14ac:dyDescent="0.3">
      <c r="A2882" t="str">
        <f t="shared" si="88"/>
        <v>2016_5121</v>
      </c>
      <c r="C2882" s="116">
        <v>2881</v>
      </c>
      <c r="D2882" s="116">
        <v>2016</v>
      </c>
      <c r="E2882" s="116">
        <v>5121</v>
      </c>
      <c r="F2882" s="116">
        <v>5121</v>
      </c>
      <c r="G2882" s="116" t="s">
        <v>242</v>
      </c>
      <c r="H2882" s="116">
        <v>9857634</v>
      </c>
      <c r="I2882" s="116">
        <v>8244054</v>
      </c>
      <c r="J2882" s="116">
        <v>1613580</v>
      </c>
      <c r="K2882">
        <f t="shared" si="89"/>
        <v>0.16368836578838289</v>
      </c>
    </row>
    <row r="2883" spans="1:11" x14ac:dyDescent="0.3">
      <c r="A2883" t="str">
        <f t="shared" si="88"/>
        <v>2016_5139</v>
      </c>
      <c r="C2883" s="116">
        <v>2882</v>
      </c>
      <c r="D2883" s="116">
        <v>2016</v>
      </c>
      <c r="E2883" s="116">
        <v>5139</v>
      </c>
      <c r="F2883" s="116">
        <v>5139</v>
      </c>
      <c r="G2883" s="116" t="s">
        <v>243</v>
      </c>
      <c r="H2883" s="116">
        <v>3516738</v>
      </c>
      <c r="I2883" s="116">
        <v>2542011</v>
      </c>
      <c r="J2883" s="116">
        <v>974727</v>
      </c>
      <c r="K2883">
        <f t="shared" si="89"/>
        <v>0.27716793232819731</v>
      </c>
    </row>
    <row r="2884" spans="1:11" x14ac:dyDescent="0.3">
      <c r="A2884" t="str">
        <f t="shared" si="88"/>
        <v>2016_5163</v>
      </c>
      <c r="C2884" s="116">
        <v>2883</v>
      </c>
      <c r="D2884" s="116">
        <v>2016</v>
      </c>
      <c r="E2884" s="116">
        <v>5163</v>
      </c>
      <c r="F2884" s="116">
        <v>5163</v>
      </c>
      <c r="G2884" s="116" t="s">
        <v>244</v>
      </c>
      <c r="H2884" s="116">
        <v>7378725</v>
      </c>
      <c r="I2884" s="116">
        <v>6725395</v>
      </c>
      <c r="J2884" s="116">
        <v>653330</v>
      </c>
      <c r="K2884">
        <f t="shared" si="89"/>
        <v>8.8542397229873726E-2</v>
      </c>
    </row>
    <row r="2885" spans="1:11" x14ac:dyDescent="0.3">
      <c r="A2885" t="str">
        <f t="shared" ref="A2885:A2948" si="90">CONCATENATE(D2885,"_",E2885)</f>
        <v>2016_5166</v>
      </c>
      <c r="C2885" s="116">
        <v>2884</v>
      </c>
      <c r="D2885" s="116">
        <v>2016</v>
      </c>
      <c r="E2885" s="116">
        <v>5166</v>
      </c>
      <c r="F2885" s="116">
        <v>5166</v>
      </c>
      <c r="G2885" s="116" t="s">
        <v>245</v>
      </c>
      <c r="H2885" s="116">
        <v>28667819</v>
      </c>
      <c r="I2885" s="116">
        <v>23503353</v>
      </c>
      <c r="J2885" s="116">
        <v>5164466</v>
      </c>
      <c r="K2885">
        <f t="shared" ref="K2885:K2948" si="91">J2885/H2885</f>
        <v>0.18014854914494891</v>
      </c>
    </row>
    <row r="2886" spans="1:11" x14ac:dyDescent="0.3">
      <c r="A2886" t="str">
        <f t="shared" si="90"/>
        <v>2016_5184</v>
      </c>
      <c r="C2886" s="116">
        <v>2885</v>
      </c>
      <c r="D2886" s="116">
        <v>2016</v>
      </c>
      <c r="E2886" s="116">
        <v>5184</v>
      </c>
      <c r="F2886" s="116">
        <v>5184</v>
      </c>
      <c r="G2886" s="116" t="s">
        <v>246</v>
      </c>
      <c r="H2886" s="116">
        <v>28407880</v>
      </c>
      <c r="I2886" s="116">
        <v>21377284</v>
      </c>
      <c r="J2886" s="116">
        <v>7030596</v>
      </c>
      <c r="K2886">
        <f t="shared" si="91"/>
        <v>0.24748752810839808</v>
      </c>
    </row>
    <row r="2887" spans="1:11" x14ac:dyDescent="0.3">
      <c r="A2887" t="str">
        <f t="shared" si="90"/>
        <v>2016_5250</v>
      </c>
      <c r="C2887" s="116">
        <v>2886</v>
      </c>
      <c r="D2887" s="116">
        <v>2016</v>
      </c>
      <c r="E2887" s="116">
        <v>5250</v>
      </c>
      <c r="F2887" s="116">
        <v>5250</v>
      </c>
      <c r="G2887" s="116" t="s">
        <v>247</v>
      </c>
      <c r="H2887" s="116">
        <v>53905602</v>
      </c>
      <c r="I2887" s="116">
        <v>45391590</v>
      </c>
      <c r="J2887" s="116">
        <v>8514012</v>
      </c>
      <c r="K2887">
        <f t="shared" si="91"/>
        <v>0.15794299078600402</v>
      </c>
    </row>
    <row r="2888" spans="1:11" x14ac:dyDescent="0.3">
      <c r="A2888" t="str">
        <f t="shared" si="90"/>
        <v>2016_5256</v>
      </c>
      <c r="C2888" s="116">
        <v>2887</v>
      </c>
      <c r="D2888" s="116">
        <v>2016</v>
      </c>
      <c r="E2888" s="116">
        <v>5256</v>
      </c>
      <c r="F2888" s="116">
        <v>5256</v>
      </c>
      <c r="G2888" s="116" t="s">
        <v>248</v>
      </c>
      <c r="H2888" s="116">
        <v>8185733</v>
      </c>
      <c r="I2888" s="116">
        <v>7624498</v>
      </c>
      <c r="J2888" s="116">
        <v>561235</v>
      </c>
      <c r="K2888">
        <f t="shared" si="91"/>
        <v>6.8562583216432785E-2</v>
      </c>
    </row>
    <row r="2889" spans="1:11" x14ac:dyDescent="0.3">
      <c r="A2889" t="str">
        <f t="shared" si="90"/>
        <v>2016_5283</v>
      </c>
      <c r="C2889" s="116">
        <v>2888</v>
      </c>
      <c r="D2889" s="116">
        <v>2016</v>
      </c>
      <c r="E2889" s="116">
        <v>5283</v>
      </c>
      <c r="F2889" s="116">
        <v>5283</v>
      </c>
      <c r="G2889" s="116" t="s">
        <v>249</v>
      </c>
      <c r="H2889" s="116">
        <v>11594530</v>
      </c>
      <c r="I2889" s="116">
        <v>8458261</v>
      </c>
      <c r="J2889" s="116">
        <v>3136269</v>
      </c>
      <c r="K2889">
        <f t="shared" si="91"/>
        <v>0.27049556989373436</v>
      </c>
    </row>
    <row r="2890" spans="1:11" x14ac:dyDescent="0.3">
      <c r="A2890" t="str">
        <f t="shared" si="90"/>
        <v>2016_5310</v>
      </c>
      <c r="C2890" s="116">
        <v>2889</v>
      </c>
      <c r="D2890" s="116">
        <v>2016</v>
      </c>
      <c r="E2890" s="116">
        <v>5310</v>
      </c>
      <c r="F2890" s="116">
        <v>5310</v>
      </c>
      <c r="G2890" s="116" t="s">
        <v>250</v>
      </c>
      <c r="H2890" s="116">
        <v>10774273</v>
      </c>
      <c r="I2890" s="116">
        <v>7671963</v>
      </c>
      <c r="J2890" s="116">
        <v>3102310</v>
      </c>
      <c r="K2890">
        <f t="shared" si="91"/>
        <v>0.28793682877721771</v>
      </c>
    </row>
    <row r="2891" spans="1:11" x14ac:dyDescent="0.3">
      <c r="A2891" t="str">
        <f t="shared" si="90"/>
        <v>2016_5323</v>
      </c>
      <c r="C2891" s="116">
        <v>2890</v>
      </c>
      <c r="D2891" s="116">
        <v>2016</v>
      </c>
      <c r="E2891" s="116">
        <v>5323</v>
      </c>
      <c r="F2891" s="116">
        <v>5325</v>
      </c>
      <c r="G2891" s="116" t="s">
        <v>251</v>
      </c>
      <c r="H2891" s="116">
        <v>8186128</v>
      </c>
      <c r="I2891" s="116">
        <v>7083813</v>
      </c>
      <c r="J2891" s="116">
        <v>1102315</v>
      </c>
      <c r="K2891">
        <f t="shared" si="91"/>
        <v>0.13465645785162411</v>
      </c>
    </row>
    <row r="2892" spans="1:11" x14ac:dyDescent="0.3">
      <c r="A2892" t="str">
        <f t="shared" si="90"/>
        <v>2016_5463</v>
      </c>
      <c r="C2892" s="116">
        <v>2891</v>
      </c>
      <c r="D2892" s="116">
        <v>2016</v>
      </c>
      <c r="E2892" s="116">
        <v>5463</v>
      </c>
      <c r="F2892" s="116">
        <v>5463</v>
      </c>
      <c r="G2892" s="116" t="s">
        <v>253</v>
      </c>
      <c r="H2892" s="116">
        <v>14950602</v>
      </c>
      <c r="I2892" s="116">
        <v>13181732</v>
      </c>
      <c r="J2892" s="116">
        <v>1768870</v>
      </c>
      <c r="K2892">
        <f t="shared" si="91"/>
        <v>0.118314299317178</v>
      </c>
    </row>
    <row r="2893" spans="1:11" x14ac:dyDescent="0.3">
      <c r="A2893" t="str">
        <f t="shared" si="90"/>
        <v>2016_5486</v>
      </c>
      <c r="C2893" s="116">
        <v>2892</v>
      </c>
      <c r="D2893" s="116">
        <v>2016</v>
      </c>
      <c r="E2893" s="116">
        <v>5486</v>
      </c>
      <c r="F2893" s="116">
        <v>5486</v>
      </c>
      <c r="G2893" s="116" t="s">
        <v>254</v>
      </c>
      <c r="H2893" s="116">
        <v>5374538</v>
      </c>
      <c r="I2893" s="116">
        <v>4187053</v>
      </c>
      <c r="J2893" s="116">
        <v>1187485</v>
      </c>
      <c r="K2893">
        <f t="shared" si="91"/>
        <v>0.22094643297712288</v>
      </c>
    </row>
    <row r="2894" spans="1:11" x14ac:dyDescent="0.3">
      <c r="A2894" t="str">
        <f t="shared" si="90"/>
        <v>2016_5508</v>
      </c>
      <c r="C2894" s="116">
        <v>2893</v>
      </c>
      <c r="D2894" s="116">
        <v>2016</v>
      </c>
      <c r="E2894" s="116">
        <v>5508</v>
      </c>
      <c r="F2894" s="116">
        <v>5508</v>
      </c>
      <c r="G2894" s="116" t="s">
        <v>255</v>
      </c>
      <c r="H2894" s="116">
        <v>4555637</v>
      </c>
      <c r="I2894" s="116">
        <v>3703390</v>
      </c>
      <c r="J2894" s="116">
        <v>852247</v>
      </c>
      <c r="K2894">
        <f t="shared" si="91"/>
        <v>0.18707526521538043</v>
      </c>
    </row>
    <row r="2895" spans="1:11" x14ac:dyDescent="0.3">
      <c r="A2895" t="str">
        <f t="shared" si="90"/>
        <v>2016_1975</v>
      </c>
      <c r="C2895" s="116">
        <v>2894</v>
      </c>
      <c r="D2895" s="116">
        <v>2016</v>
      </c>
      <c r="E2895" s="116">
        <v>1975</v>
      </c>
      <c r="F2895" s="116">
        <v>1975</v>
      </c>
      <c r="G2895" s="116" t="s">
        <v>121</v>
      </c>
      <c r="H2895" s="116">
        <v>6016526</v>
      </c>
      <c r="I2895" s="116">
        <v>4729991</v>
      </c>
      <c r="J2895" s="116">
        <v>1286535</v>
      </c>
      <c r="K2895">
        <f t="shared" si="91"/>
        <v>0.21383353117729401</v>
      </c>
    </row>
    <row r="2896" spans="1:11" x14ac:dyDescent="0.3">
      <c r="A2896" t="str">
        <f t="shared" si="90"/>
        <v>2016_4824</v>
      </c>
      <c r="C2896" s="116">
        <v>2895</v>
      </c>
      <c r="D2896" s="116">
        <v>2016</v>
      </c>
      <c r="E2896" s="116">
        <v>4824</v>
      </c>
      <c r="F2896" s="116">
        <v>5510</v>
      </c>
      <c r="G2896" s="116" t="s">
        <v>256</v>
      </c>
      <c r="H2896" s="116">
        <v>9227630</v>
      </c>
      <c r="I2896" s="116">
        <v>7496742</v>
      </c>
      <c r="J2896" s="116">
        <v>1730888</v>
      </c>
      <c r="K2896">
        <f t="shared" si="91"/>
        <v>0.18757665836189791</v>
      </c>
    </row>
    <row r="2897" spans="1:11" x14ac:dyDescent="0.3">
      <c r="A2897" t="str">
        <f t="shared" si="90"/>
        <v>2016_5607</v>
      </c>
      <c r="C2897" s="116">
        <v>2896</v>
      </c>
      <c r="D2897" s="116">
        <v>2016</v>
      </c>
      <c r="E2897" s="116">
        <v>5607</v>
      </c>
      <c r="F2897" s="116">
        <v>5607</v>
      </c>
      <c r="G2897" s="116" t="s">
        <v>257</v>
      </c>
      <c r="H2897" s="116">
        <v>15152749</v>
      </c>
      <c r="I2897" s="116">
        <v>8239728</v>
      </c>
      <c r="J2897" s="116">
        <v>6913021</v>
      </c>
      <c r="K2897">
        <f t="shared" si="91"/>
        <v>0.45622223399859657</v>
      </c>
    </row>
    <row r="2898" spans="1:11" x14ac:dyDescent="0.3">
      <c r="A2898" t="str">
        <f t="shared" si="90"/>
        <v>2016_5643</v>
      </c>
      <c r="C2898" s="116">
        <v>2897</v>
      </c>
      <c r="D2898" s="116">
        <v>2016</v>
      </c>
      <c r="E2898" s="116">
        <v>5643</v>
      </c>
      <c r="F2898" s="116">
        <v>5643</v>
      </c>
      <c r="G2898" s="116" t="s">
        <v>258</v>
      </c>
      <c r="H2898" s="116">
        <v>13134629</v>
      </c>
      <c r="I2898" s="116">
        <v>10564875</v>
      </c>
      <c r="J2898" s="116">
        <v>2569754</v>
      </c>
      <c r="K2898">
        <f t="shared" si="91"/>
        <v>0.19564724667898881</v>
      </c>
    </row>
    <row r="2899" spans="1:11" x14ac:dyDescent="0.3">
      <c r="A2899" t="str">
        <f t="shared" si="90"/>
        <v>2016_5697</v>
      </c>
      <c r="C2899" s="116">
        <v>2898</v>
      </c>
      <c r="D2899" s="116">
        <v>2016</v>
      </c>
      <c r="E2899" s="116">
        <v>5697</v>
      </c>
      <c r="F2899" s="116">
        <v>5697</v>
      </c>
      <c r="G2899" s="116" t="s">
        <v>795</v>
      </c>
      <c r="H2899" s="116">
        <v>6345078</v>
      </c>
      <c r="I2899" s="116">
        <v>5359492</v>
      </c>
      <c r="J2899" s="116">
        <v>985586</v>
      </c>
      <c r="K2899">
        <f t="shared" si="91"/>
        <v>0.15533079341183828</v>
      </c>
    </row>
    <row r="2900" spans="1:11" x14ac:dyDescent="0.3">
      <c r="A2900" t="str">
        <f t="shared" si="90"/>
        <v>2016_5724</v>
      </c>
      <c r="C2900" s="116">
        <v>2899</v>
      </c>
      <c r="D2900" s="116">
        <v>2016</v>
      </c>
      <c r="E2900" s="116">
        <v>5724</v>
      </c>
      <c r="F2900" s="116">
        <v>5724</v>
      </c>
      <c r="G2900" s="116" t="s">
        <v>260</v>
      </c>
      <c r="H2900" s="116">
        <v>3625404</v>
      </c>
      <c r="I2900" s="116">
        <v>3174073</v>
      </c>
      <c r="J2900" s="116">
        <v>451331</v>
      </c>
      <c r="K2900">
        <f t="shared" si="91"/>
        <v>0.12449122911543099</v>
      </c>
    </row>
    <row r="2901" spans="1:11" x14ac:dyDescent="0.3">
      <c r="A2901" t="str">
        <f t="shared" si="90"/>
        <v>2016_5805</v>
      </c>
      <c r="C2901" s="116">
        <v>2900</v>
      </c>
      <c r="D2901" s="116">
        <v>2016</v>
      </c>
      <c r="E2901" s="116">
        <v>5805</v>
      </c>
      <c r="F2901" s="116">
        <v>5805</v>
      </c>
      <c r="G2901" s="116" t="s">
        <v>262</v>
      </c>
      <c r="H2901" s="116">
        <v>21235794</v>
      </c>
      <c r="I2901" s="116">
        <v>15637612</v>
      </c>
      <c r="J2901" s="116">
        <v>5598182</v>
      </c>
      <c r="K2901">
        <f t="shared" si="91"/>
        <v>0.2636200935081589</v>
      </c>
    </row>
    <row r="2902" spans="1:11" x14ac:dyDescent="0.3">
      <c r="A2902" t="str">
        <f t="shared" si="90"/>
        <v>2016_5823</v>
      </c>
      <c r="C2902" s="116">
        <v>2901</v>
      </c>
      <c r="D2902" s="116">
        <v>2016</v>
      </c>
      <c r="E2902" s="116">
        <v>5823</v>
      </c>
      <c r="F2902" s="116">
        <v>5823</v>
      </c>
      <c r="G2902" s="116" t="s">
        <v>263</v>
      </c>
      <c r="H2902" s="116">
        <v>4825965</v>
      </c>
      <c r="I2902" s="116">
        <v>4495187</v>
      </c>
      <c r="J2902" s="116">
        <v>330778</v>
      </c>
      <c r="K2902">
        <f t="shared" si="91"/>
        <v>6.8541317643207103E-2</v>
      </c>
    </row>
    <row r="2903" spans="1:11" x14ac:dyDescent="0.3">
      <c r="A2903" t="str">
        <f t="shared" si="90"/>
        <v>2016_5832</v>
      </c>
      <c r="C2903" s="116">
        <v>2902</v>
      </c>
      <c r="D2903" s="116">
        <v>2016</v>
      </c>
      <c r="E2903" s="116">
        <v>5832</v>
      </c>
      <c r="F2903" s="116">
        <v>5832</v>
      </c>
      <c r="G2903" s="116" t="s">
        <v>264</v>
      </c>
      <c r="H2903" s="116">
        <v>5233094</v>
      </c>
      <c r="I2903" s="116">
        <v>3371373</v>
      </c>
      <c r="J2903" s="116">
        <v>1861721</v>
      </c>
      <c r="K2903">
        <f t="shared" si="91"/>
        <v>0.35575913599105996</v>
      </c>
    </row>
    <row r="2904" spans="1:11" x14ac:dyDescent="0.3">
      <c r="A2904" t="str">
        <f t="shared" si="90"/>
        <v>2016_5877</v>
      </c>
      <c r="C2904" s="116">
        <v>2903</v>
      </c>
      <c r="D2904" s="116">
        <v>2016</v>
      </c>
      <c r="E2904" s="116">
        <v>5877</v>
      </c>
      <c r="F2904" s="116">
        <v>5877</v>
      </c>
      <c r="G2904" s="116" t="s">
        <v>265</v>
      </c>
      <c r="H2904" s="116">
        <v>18971973</v>
      </c>
      <c r="I2904" s="116">
        <v>16410001</v>
      </c>
      <c r="J2904" s="116">
        <v>2561972</v>
      </c>
      <c r="K2904">
        <f t="shared" si="91"/>
        <v>0.13503982954224109</v>
      </c>
    </row>
    <row r="2905" spans="1:11" x14ac:dyDescent="0.3">
      <c r="A2905" t="str">
        <f t="shared" si="90"/>
        <v>2016_5895</v>
      </c>
      <c r="C2905" s="116">
        <v>2904</v>
      </c>
      <c r="D2905" s="116">
        <v>2016</v>
      </c>
      <c r="E2905" s="116">
        <v>5895</v>
      </c>
      <c r="F2905" s="116">
        <v>5895</v>
      </c>
      <c r="G2905" s="116" t="s">
        <v>266</v>
      </c>
      <c r="H2905" s="116">
        <v>4250567</v>
      </c>
      <c r="I2905" s="116">
        <v>2949074</v>
      </c>
      <c r="J2905" s="116">
        <v>1301493</v>
      </c>
      <c r="K2905">
        <f t="shared" si="91"/>
        <v>0.30619279733739052</v>
      </c>
    </row>
    <row r="2906" spans="1:11" x14ac:dyDescent="0.3">
      <c r="A2906" t="str">
        <f t="shared" si="90"/>
        <v>2016_5949</v>
      </c>
      <c r="C2906" s="116">
        <v>2905</v>
      </c>
      <c r="D2906" s="116">
        <v>2016</v>
      </c>
      <c r="E2906" s="116">
        <v>5949</v>
      </c>
      <c r="F2906" s="116">
        <v>5949</v>
      </c>
      <c r="G2906" s="116" t="s">
        <v>267</v>
      </c>
      <c r="H2906" s="116">
        <v>12930625</v>
      </c>
      <c r="I2906" s="116">
        <v>10832057</v>
      </c>
      <c r="J2906" s="116">
        <v>2098568</v>
      </c>
      <c r="K2906">
        <f t="shared" si="91"/>
        <v>0.16229439798926967</v>
      </c>
    </row>
    <row r="2907" spans="1:11" x14ac:dyDescent="0.3">
      <c r="A2907" t="str">
        <f t="shared" si="90"/>
        <v>2016_5976</v>
      </c>
      <c r="C2907" s="116">
        <v>2906</v>
      </c>
      <c r="D2907" s="116">
        <v>2016</v>
      </c>
      <c r="E2907" s="116">
        <v>5976</v>
      </c>
      <c r="F2907" s="116">
        <v>5976</v>
      </c>
      <c r="G2907" s="116" t="s">
        <v>268</v>
      </c>
      <c r="H2907" s="116">
        <v>12625472</v>
      </c>
      <c r="I2907" s="116">
        <v>11051513</v>
      </c>
      <c r="J2907" s="116">
        <v>1573959</v>
      </c>
      <c r="K2907">
        <f t="shared" si="91"/>
        <v>0.12466535904558658</v>
      </c>
    </row>
    <row r="2908" spans="1:11" x14ac:dyDescent="0.3">
      <c r="A2908" t="str">
        <f t="shared" si="90"/>
        <v>2016_5994</v>
      </c>
      <c r="C2908" s="116">
        <v>2907</v>
      </c>
      <c r="D2908" s="116">
        <v>2016</v>
      </c>
      <c r="E2908" s="116">
        <v>5994</v>
      </c>
      <c r="F2908" s="116">
        <v>5994</v>
      </c>
      <c r="G2908" s="116" t="s">
        <v>269</v>
      </c>
      <c r="H2908" s="116">
        <v>8849249</v>
      </c>
      <c r="I2908" s="116">
        <v>7432933</v>
      </c>
      <c r="J2908" s="116">
        <v>1416316</v>
      </c>
      <c r="K2908">
        <f t="shared" si="91"/>
        <v>0.16004928779832051</v>
      </c>
    </row>
    <row r="2909" spans="1:11" x14ac:dyDescent="0.3">
      <c r="A2909" t="str">
        <f t="shared" si="90"/>
        <v>2016_6003</v>
      </c>
      <c r="C2909" s="116">
        <v>2908</v>
      </c>
      <c r="D2909" s="116">
        <v>2016</v>
      </c>
      <c r="E2909" s="116">
        <v>6003</v>
      </c>
      <c r="F2909" s="116">
        <v>6003</v>
      </c>
      <c r="G2909" s="116" t="s">
        <v>270</v>
      </c>
      <c r="H2909" s="116">
        <v>6390570</v>
      </c>
      <c r="I2909" s="116">
        <v>5092360</v>
      </c>
      <c r="J2909" s="116">
        <v>1298210</v>
      </c>
      <c r="K2909">
        <f t="shared" si="91"/>
        <v>0.20314463342080596</v>
      </c>
    </row>
    <row r="2910" spans="1:11" x14ac:dyDescent="0.3">
      <c r="A2910" t="str">
        <f t="shared" si="90"/>
        <v>2016_6012</v>
      </c>
      <c r="C2910" s="116">
        <v>2909</v>
      </c>
      <c r="D2910" s="116">
        <v>2016</v>
      </c>
      <c r="E2910" s="116">
        <v>6012</v>
      </c>
      <c r="F2910" s="116">
        <v>6012</v>
      </c>
      <c r="G2910" s="116" t="s">
        <v>271</v>
      </c>
      <c r="H2910" s="116">
        <v>7443599</v>
      </c>
      <c r="I2910" s="116">
        <v>5849654</v>
      </c>
      <c r="J2910" s="116">
        <v>1593945</v>
      </c>
      <c r="K2910">
        <f t="shared" si="91"/>
        <v>0.21413633378154842</v>
      </c>
    </row>
    <row r="2911" spans="1:11" x14ac:dyDescent="0.3">
      <c r="A2911" t="str">
        <f t="shared" si="90"/>
        <v>2016_6030</v>
      </c>
      <c r="C2911" s="116">
        <v>2910</v>
      </c>
      <c r="D2911" s="116">
        <v>2016</v>
      </c>
      <c r="E2911" s="116">
        <v>6030</v>
      </c>
      <c r="F2911" s="116">
        <v>6030</v>
      </c>
      <c r="G2911" s="116" t="s">
        <v>272</v>
      </c>
      <c r="H2911" s="116">
        <v>14460182</v>
      </c>
      <c r="I2911" s="116">
        <v>12997527</v>
      </c>
      <c r="J2911" s="116">
        <v>1462655</v>
      </c>
      <c r="K2911">
        <f t="shared" si="91"/>
        <v>0.10115052493806787</v>
      </c>
    </row>
    <row r="2912" spans="1:11" x14ac:dyDescent="0.3">
      <c r="A2912" t="str">
        <f t="shared" si="90"/>
        <v>2016_6048</v>
      </c>
      <c r="C2912" s="116">
        <v>2911</v>
      </c>
      <c r="D2912" s="116">
        <v>2016</v>
      </c>
      <c r="E2912" s="116">
        <v>6048</v>
      </c>
      <c r="F2912" s="116">
        <v>6035</v>
      </c>
      <c r="G2912" s="116" t="s">
        <v>273</v>
      </c>
      <c r="H2912" s="116">
        <v>9120650</v>
      </c>
      <c r="I2912" s="116">
        <v>6605771</v>
      </c>
      <c r="J2912" s="116">
        <v>2514879</v>
      </c>
      <c r="K2912">
        <f t="shared" si="91"/>
        <v>0.27573462417700495</v>
      </c>
    </row>
    <row r="2913" spans="1:11" x14ac:dyDescent="0.3">
      <c r="A2913" t="str">
        <f t="shared" si="90"/>
        <v>2016_6039</v>
      </c>
      <c r="C2913" s="116">
        <v>2912</v>
      </c>
      <c r="D2913" s="116">
        <v>2016</v>
      </c>
      <c r="E2913" s="116">
        <v>6039</v>
      </c>
      <c r="F2913" s="116">
        <v>6039</v>
      </c>
      <c r="G2913" s="116" t="s">
        <v>274</v>
      </c>
      <c r="H2913" s="116">
        <v>177234639</v>
      </c>
      <c r="I2913" s="116">
        <v>160707201</v>
      </c>
      <c r="J2913" s="116">
        <v>16527438</v>
      </c>
      <c r="K2913">
        <f t="shared" si="91"/>
        <v>9.3251737319813649E-2</v>
      </c>
    </row>
    <row r="2914" spans="1:11" x14ac:dyDescent="0.3">
      <c r="A2914" t="str">
        <f t="shared" si="90"/>
        <v>2016_6093</v>
      </c>
      <c r="C2914" s="116">
        <v>2913</v>
      </c>
      <c r="D2914" s="116">
        <v>2016</v>
      </c>
      <c r="E2914" s="116">
        <v>6093</v>
      </c>
      <c r="F2914" s="116">
        <v>6093</v>
      </c>
      <c r="G2914" s="116" t="s">
        <v>275</v>
      </c>
      <c r="H2914" s="116">
        <v>18606985</v>
      </c>
      <c r="I2914" s="116">
        <v>13922568</v>
      </c>
      <c r="J2914" s="116">
        <v>4684417</v>
      </c>
      <c r="K2914">
        <f t="shared" si="91"/>
        <v>0.25175583255428002</v>
      </c>
    </row>
    <row r="2915" spans="1:11" x14ac:dyDescent="0.3">
      <c r="A2915" t="str">
        <f t="shared" si="90"/>
        <v>2016_6091</v>
      </c>
      <c r="C2915" s="116">
        <v>2914</v>
      </c>
      <c r="D2915" s="116">
        <v>2016</v>
      </c>
      <c r="E2915" s="116">
        <v>6091</v>
      </c>
      <c r="F2915" s="116">
        <v>6091</v>
      </c>
      <c r="G2915" s="116" t="s">
        <v>359</v>
      </c>
      <c r="H2915" s="116">
        <v>15903999</v>
      </c>
      <c r="I2915" s="116">
        <v>9559591</v>
      </c>
      <c r="J2915" s="116">
        <v>6344408</v>
      </c>
      <c r="K2915">
        <f t="shared" si="91"/>
        <v>0.39891903916744459</v>
      </c>
    </row>
    <row r="2916" spans="1:11" x14ac:dyDescent="0.3">
      <c r="A2916" t="str">
        <f t="shared" si="90"/>
        <v>2016_6095</v>
      </c>
      <c r="C2916" s="116">
        <v>2915</v>
      </c>
      <c r="D2916" s="116">
        <v>2016</v>
      </c>
      <c r="E2916" s="116">
        <v>6095</v>
      </c>
      <c r="F2916" s="116">
        <v>6095</v>
      </c>
      <c r="G2916" s="116" t="s">
        <v>277</v>
      </c>
      <c r="H2916" s="116">
        <v>8384929</v>
      </c>
      <c r="I2916" s="116">
        <v>8110569</v>
      </c>
      <c r="J2916" s="116">
        <v>274360</v>
      </c>
      <c r="K2916">
        <f t="shared" si="91"/>
        <v>3.2720610991458607E-2</v>
      </c>
    </row>
    <row r="2917" spans="1:11" x14ac:dyDescent="0.3">
      <c r="A2917" t="str">
        <f t="shared" si="90"/>
        <v>2016_5157</v>
      </c>
      <c r="C2917" s="116">
        <v>2916</v>
      </c>
      <c r="D2917" s="116">
        <v>2016</v>
      </c>
      <c r="E2917" s="116">
        <v>5157</v>
      </c>
      <c r="F2917" s="116">
        <v>6099</v>
      </c>
      <c r="G2917" s="116" t="s">
        <v>281</v>
      </c>
      <c r="H2917" s="116">
        <v>8244455</v>
      </c>
      <c r="I2917" s="116">
        <v>6933844</v>
      </c>
      <c r="J2917" s="116">
        <v>1310611</v>
      </c>
      <c r="K2917">
        <f t="shared" si="91"/>
        <v>0.15896878568686468</v>
      </c>
    </row>
    <row r="2918" spans="1:11" x14ac:dyDescent="0.3">
      <c r="A2918" t="str">
        <f t="shared" si="90"/>
        <v>2016_6097</v>
      </c>
      <c r="C2918" s="116">
        <v>2917</v>
      </c>
      <c r="D2918" s="116">
        <v>2016</v>
      </c>
      <c r="E2918" s="116">
        <v>6097</v>
      </c>
      <c r="F2918" s="116">
        <v>6097</v>
      </c>
      <c r="G2918" s="116" t="s">
        <v>279</v>
      </c>
      <c r="H2918" s="116">
        <v>3435220</v>
      </c>
      <c r="I2918" s="116">
        <v>2888949</v>
      </c>
      <c r="J2918" s="116">
        <v>546271</v>
      </c>
      <c r="K2918">
        <f t="shared" si="91"/>
        <v>0.15902067407618725</v>
      </c>
    </row>
    <row r="2919" spans="1:11" x14ac:dyDescent="0.3">
      <c r="A2919" t="str">
        <f t="shared" si="90"/>
        <v>2016_6098</v>
      </c>
      <c r="C2919" s="116">
        <v>2918</v>
      </c>
      <c r="D2919" s="116">
        <v>2016</v>
      </c>
      <c r="E2919" s="116">
        <v>6098</v>
      </c>
      <c r="F2919" s="116">
        <v>6098</v>
      </c>
      <c r="G2919" s="116" t="s">
        <v>796</v>
      </c>
      <c r="H2919" s="116">
        <v>19158090</v>
      </c>
      <c r="I2919" s="116">
        <v>16875289</v>
      </c>
      <c r="J2919" s="116">
        <v>2282801</v>
      </c>
      <c r="K2919">
        <f t="shared" si="91"/>
        <v>0.11915598058052759</v>
      </c>
    </row>
    <row r="2920" spans="1:11" x14ac:dyDescent="0.3">
      <c r="A2920" t="str">
        <f t="shared" si="90"/>
        <v>2016_6100</v>
      </c>
      <c r="C2920" s="116">
        <v>2919</v>
      </c>
      <c r="D2920" s="116">
        <v>2016</v>
      </c>
      <c r="E2920" s="116">
        <v>6100</v>
      </c>
      <c r="F2920" s="116">
        <v>6100</v>
      </c>
      <c r="G2920" s="116" t="s">
        <v>282</v>
      </c>
      <c r="H2920" s="116">
        <v>7967602</v>
      </c>
      <c r="I2920" s="116">
        <v>6807555</v>
      </c>
      <c r="J2920" s="116">
        <v>1160047</v>
      </c>
      <c r="K2920">
        <f t="shared" si="91"/>
        <v>0.1455955003776544</v>
      </c>
    </row>
    <row r="2921" spans="1:11" x14ac:dyDescent="0.3">
      <c r="A2921" t="str">
        <f t="shared" si="90"/>
        <v>2016_6101</v>
      </c>
      <c r="C2921" s="116">
        <v>2920</v>
      </c>
      <c r="D2921" s="116">
        <v>2016</v>
      </c>
      <c r="E2921" s="116">
        <v>6101</v>
      </c>
      <c r="F2921" s="116">
        <v>6101</v>
      </c>
      <c r="G2921" s="116" t="s">
        <v>283</v>
      </c>
      <c r="H2921" s="116">
        <v>76798197</v>
      </c>
      <c r="I2921" s="116">
        <v>73062482</v>
      </c>
      <c r="J2921" s="116">
        <v>3735715</v>
      </c>
      <c r="K2921">
        <f t="shared" si="91"/>
        <v>4.8643264372469575E-2</v>
      </c>
    </row>
    <row r="2922" spans="1:11" x14ac:dyDescent="0.3">
      <c r="A2922" t="str">
        <f t="shared" si="90"/>
        <v>2016_6094</v>
      </c>
      <c r="C2922" s="116">
        <v>2921</v>
      </c>
      <c r="D2922" s="116">
        <v>2016</v>
      </c>
      <c r="E2922" s="116">
        <v>6094</v>
      </c>
      <c r="F2922" s="116">
        <v>6094</v>
      </c>
      <c r="G2922" s="116" t="s">
        <v>276</v>
      </c>
      <c r="H2922" s="116">
        <v>7590729</v>
      </c>
      <c r="I2922" s="116">
        <v>6090087</v>
      </c>
      <c r="J2922" s="116">
        <v>1500642</v>
      </c>
      <c r="K2922">
        <f t="shared" si="91"/>
        <v>0.19769405547214239</v>
      </c>
    </row>
    <row r="2923" spans="1:11" x14ac:dyDescent="0.3">
      <c r="A2923" t="str">
        <f t="shared" si="90"/>
        <v>2016_6096</v>
      </c>
      <c r="C2923" s="116">
        <v>2922</v>
      </c>
      <c r="D2923" s="116">
        <v>2016</v>
      </c>
      <c r="E2923" s="116">
        <v>6096</v>
      </c>
      <c r="F2923" s="116">
        <v>6096</v>
      </c>
      <c r="G2923" s="116" t="s">
        <v>947</v>
      </c>
      <c r="H2923" s="116">
        <v>7401945</v>
      </c>
      <c r="I2923" s="116">
        <v>6509373</v>
      </c>
      <c r="J2923" s="116">
        <v>892572</v>
      </c>
      <c r="K2923">
        <f t="shared" si="91"/>
        <v>0.12058614323667631</v>
      </c>
    </row>
    <row r="2924" spans="1:11" x14ac:dyDescent="0.3">
      <c r="A2924" t="str">
        <f t="shared" si="90"/>
        <v>2016_6102</v>
      </c>
      <c r="C2924" s="116">
        <v>2923</v>
      </c>
      <c r="D2924" s="116">
        <v>2016</v>
      </c>
      <c r="E2924" s="116">
        <v>6102</v>
      </c>
      <c r="F2924" s="116">
        <v>6102</v>
      </c>
      <c r="G2924" s="116" t="s">
        <v>284</v>
      </c>
      <c r="H2924" s="116">
        <v>29595724</v>
      </c>
      <c r="I2924" s="116">
        <v>21690254</v>
      </c>
      <c r="J2924" s="116">
        <v>7905470</v>
      </c>
      <c r="K2924">
        <f t="shared" si="91"/>
        <v>0.26711527651764827</v>
      </c>
    </row>
    <row r="2925" spans="1:11" x14ac:dyDescent="0.3">
      <c r="A2925" t="str">
        <f t="shared" si="90"/>
        <v>2016_6120</v>
      </c>
      <c r="C2925" s="116">
        <v>2924</v>
      </c>
      <c r="D2925" s="116">
        <v>2016</v>
      </c>
      <c r="E2925" s="116">
        <v>6120</v>
      </c>
      <c r="F2925" s="116">
        <v>6120</v>
      </c>
      <c r="G2925" s="116" t="s">
        <v>285</v>
      </c>
      <c r="H2925" s="116">
        <v>15106091</v>
      </c>
      <c r="I2925" s="116">
        <v>12776419</v>
      </c>
      <c r="J2925" s="116">
        <v>2329672</v>
      </c>
      <c r="K2925">
        <f t="shared" si="91"/>
        <v>0.15422070474750879</v>
      </c>
    </row>
    <row r="2926" spans="1:11" x14ac:dyDescent="0.3">
      <c r="A2926" t="str">
        <f t="shared" si="90"/>
        <v>2016_6138</v>
      </c>
      <c r="C2926" s="116">
        <v>2925</v>
      </c>
      <c r="D2926" s="116">
        <v>2016</v>
      </c>
      <c r="E2926" s="116">
        <v>6138</v>
      </c>
      <c r="F2926" s="116">
        <v>6138</v>
      </c>
      <c r="G2926" s="116" t="s">
        <v>286</v>
      </c>
      <c r="H2926" s="116">
        <v>5789796</v>
      </c>
      <c r="I2926" s="116">
        <v>4194176</v>
      </c>
      <c r="J2926" s="116">
        <v>1595620</v>
      </c>
      <c r="K2926">
        <f t="shared" si="91"/>
        <v>0.27559174796486785</v>
      </c>
    </row>
    <row r="2927" spans="1:11" x14ac:dyDescent="0.3">
      <c r="A2927" t="str">
        <f t="shared" si="90"/>
        <v>2016_5751</v>
      </c>
      <c r="C2927" s="116">
        <v>2926</v>
      </c>
      <c r="D2927" s="116">
        <v>2016</v>
      </c>
      <c r="E2927" s="116">
        <v>5751</v>
      </c>
      <c r="F2927" s="116">
        <v>5751</v>
      </c>
      <c r="G2927" s="116" t="s">
        <v>261</v>
      </c>
      <c r="H2927" s="116">
        <v>8668444</v>
      </c>
      <c r="I2927" s="116">
        <v>7007054</v>
      </c>
      <c r="J2927" s="116">
        <v>1661390</v>
      </c>
      <c r="K2927">
        <f t="shared" si="91"/>
        <v>0.19165954120485754</v>
      </c>
    </row>
    <row r="2928" spans="1:11" x14ac:dyDescent="0.3">
      <c r="A2928" t="str">
        <f t="shared" si="90"/>
        <v>2016_6165</v>
      </c>
      <c r="C2928" s="116">
        <v>2927</v>
      </c>
      <c r="D2928" s="116">
        <v>2016</v>
      </c>
      <c r="E2928" s="116">
        <v>6165</v>
      </c>
      <c r="F2928" s="116">
        <v>6165</v>
      </c>
      <c r="G2928" s="116" t="s">
        <v>287</v>
      </c>
      <c r="H2928" s="116">
        <v>2909846</v>
      </c>
      <c r="I2928" s="116">
        <v>2434910</v>
      </c>
      <c r="J2928" s="116">
        <v>474936</v>
      </c>
      <c r="K2928">
        <f t="shared" si="91"/>
        <v>0.16321688501728271</v>
      </c>
    </row>
    <row r="2929" spans="1:11" x14ac:dyDescent="0.3">
      <c r="A2929" t="str">
        <f t="shared" si="90"/>
        <v>2016_6175</v>
      </c>
      <c r="C2929" s="116">
        <v>2928</v>
      </c>
      <c r="D2929" s="116">
        <v>2016</v>
      </c>
      <c r="E2929" s="116">
        <v>6175</v>
      </c>
      <c r="F2929" s="116">
        <v>6175</v>
      </c>
      <c r="G2929" s="116" t="s">
        <v>288</v>
      </c>
      <c r="H2929" s="116">
        <v>7193986</v>
      </c>
      <c r="I2929" s="116">
        <v>6970032</v>
      </c>
      <c r="J2929" s="116">
        <v>223954</v>
      </c>
      <c r="K2929">
        <f t="shared" si="91"/>
        <v>3.1130725025041751E-2</v>
      </c>
    </row>
    <row r="2930" spans="1:11" x14ac:dyDescent="0.3">
      <c r="A2930" t="str">
        <f t="shared" si="90"/>
        <v>2016_6219</v>
      </c>
      <c r="C2930" s="116">
        <v>2929</v>
      </c>
      <c r="D2930" s="116">
        <v>2016</v>
      </c>
      <c r="E2930" s="116">
        <v>6219</v>
      </c>
      <c r="F2930" s="116">
        <v>6219</v>
      </c>
      <c r="G2930" s="116" t="s">
        <v>289</v>
      </c>
      <c r="H2930" s="116">
        <v>38393998</v>
      </c>
      <c r="I2930" s="116">
        <v>26014974</v>
      </c>
      <c r="J2930" s="116">
        <v>12379024</v>
      </c>
      <c r="K2930">
        <f t="shared" si="91"/>
        <v>0.32242081171124715</v>
      </c>
    </row>
    <row r="2931" spans="1:11" x14ac:dyDescent="0.3">
      <c r="A2931" t="str">
        <f t="shared" si="90"/>
        <v>2016_6246</v>
      </c>
      <c r="C2931" s="116">
        <v>2930</v>
      </c>
      <c r="D2931" s="116">
        <v>2016</v>
      </c>
      <c r="E2931" s="116">
        <v>6246</v>
      </c>
      <c r="F2931" s="116">
        <v>6246</v>
      </c>
      <c r="G2931" s="116" t="s">
        <v>290</v>
      </c>
      <c r="H2931" s="116">
        <v>4516643</v>
      </c>
      <c r="I2931" s="116">
        <v>2155464</v>
      </c>
      <c r="J2931" s="116">
        <v>2361179</v>
      </c>
      <c r="K2931">
        <f t="shared" si="91"/>
        <v>0.5227729975559281</v>
      </c>
    </row>
    <row r="2932" spans="1:11" x14ac:dyDescent="0.3">
      <c r="A2932" t="str">
        <f t="shared" si="90"/>
        <v>2016_6273</v>
      </c>
      <c r="C2932" s="116">
        <v>2931</v>
      </c>
      <c r="D2932" s="116">
        <v>2016</v>
      </c>
      <c r="E2932" s="116">
        <v>6273</v>
      </c>
      <c r="F2932" s="116">
        <v>6273</v>
      </c>
      <c r="G2932" s="116" t="s">
        <v>358</v>
      </c>
      <c r="H2932" s="116">
        <v>9903531</v>
      </c>
      <c r="I2932" s="116">
        <v>8705058</v>
      </c>
      <c r="J2932" s="116">
        <v>1198473</v>
      </c>
      <c r="K2932">
        <f t="shared" si="91"/>
        <v>0.12101471687219437</v>
      </c>
    </row>
    <row r="2933" spans="1:11" x14ac:dyDescent="0.3">
      <c r="A2933" t="str">
        <f t="shared" si="90"/>
        <v>2016_6408</v>
      </c>
      <c r="C2933" s="116">
        <v>2932</v>
      </c>
      <c r="D2933" s="116">
        <v>2016</v>
      </c>
      <c r="E2933" s="116">
        <v>6408</v>
      </c>
      <c r="F2933" s="116">
        <v>6408</v>
      </c>
      <c r="G2933" s="116" t="s">
        <v>292</v>
      </c>
      <c r="H2933" s="116">
        <v>11998674</v>
      </c>
      <c r="I2933" s="116">
        <v>8665555</v>
      </c>
      <c r="J2933" s="116">
        <v>3333119</v>
      </c>
      <c r="K2933">
        <f t="shared" si="91"/>
        <v>0.27779061252935117</v>
      </c>
    </row>
    <row r="2934" spans="1:11" x14ac:dyDescent="0.3">
      <c r="A2934" t="str">
        <f t="shared" si="90"/>
        <v>2016_6453</v>
      </c>
      <c r="C2934" s="116">
        <v>2933</v>
      </c>
      <c r="D2934" s="116">
        <v>2016</v>
      </c>
      <c r="E2934" s="116">
        <v>6453</v>
      </c>
      <c r="F2934" s="116">
        <v>6453</v>
      </c>
      <c r="G2934" s="116" t="s">
        <v>293</v>
      </c>
      <c r="H2934" s="116">
        <v>9156926</v>
      </c>
      <c r="I2934" s="116">
        <v>7069354</v>
      </c>
      <c r="J2934" s="116">
        <v>2087572</v>
      </c>
      <c r="K2934">
        <f t="shared" si="91"/>
        <v>0.22797738018195188</v>
      </c>
    </row>
    <row r="2935" spans="1:11" x14ac:dyDescent="0.3">
      <c r="A2935" t="str">
        <f t="shared" si="90"/>
        <v>2016_6460</v>
      </c>
      <c r="C2935" s="116">
        <v>2934</v>
      </c>
      <c r="D2935" s="116">
        <v>2016</v>
      </c>
      <c r="E2935" s="116">
        <v>6460</v>
      </c>
      <c r="F2935" s="116">
        <v>6460</v>
      </c>
      <c r="G2935" s="116" t="s">
        <v>294</v>
      </c>
      <c r="H2935" s="116">
        <v>7483408</v>
      </c>
      <c r="I2935" s="116">
        <v>7026358</v>
      </c>
      <c r="J2935" s="116">
        <v>457050</v>
      </c>
      <c r="K2935">
        <f t="shared" si="91"/>
        <v>6.1075114439838103E-2</v>
      </c>
    </row>
    <row r="2936" spans="1:11" x14ac:dyDescent="0.3">
      <c r="A2936" t="str">
        <f t="shared" si="90"/>
        <v>2016_6462</v>
      </c>
      <c r="C2936" s="116">
        <v>2935</v>
      </c>
      <c r="D2936" s="116">
        <v>2016</v>
      </c>
      <c r="E2936" s="116">
        <v>6462</v>
      </c>
      <c r="F2936" s="116">
        <v>6462</v>
      </c>
      <c r="G2936" s="116" t="s">
        <v>295</v>
      </c>
      <c r="H2936" s="116">
        <v>3973984</v>
      </c>
      <c r="I2936" s="116">
        <v>2949871</v>
      </c>
      <c r="J2936" s="116">
        <v>1024113</v>
      </c>
      <c r="K2936">
        <f t="shared" si="91"/>
        <v>0.25770435915192413</v>
      </c>
    </row>
    <row r="2937" spans="1:11" x14ac:dyDescent="0.3">
      <c r="A2937" t="str">
        <f t="shared" si="90"/>
        <v>2016_6471</v>
      </c>
      <c r="C2937" s="116">
        <v>2936</v>
      </c>
      <c r="D2937" s="116">
        <v>2016</v>
      </c>
      <c r="E2937" s="116">
        <v>6471</v>
      </c>
      <c r="F2937" s="116">
        <v>6471</v>
      </c>
      <c r="G2937" s="116" t="s">
        <v>296</v>
      </c>
      <c r="H2937" s="116">
        <v>5103516</v>
      </c>
      <c r="I2937" s="116">
        <v>4567492</v>
      </c>
      <c r="J2937" s="116">
        <v>536024</v>
      </c>
      <c r="K2937">
        <f t="shared" si="91"/>
        <v>0.10503033594878511</v>
      </c>
    </row>
    <row r="2938" spans="1:11" x14ac:dyDescent="0.3">
      <c r="A2938" t="str">
        <f t="shared" si="90"/>
        <v>2016_6509</v>
      </c>
      <c r="C2938" s="116">
        <v>2937</v>
      </c>
      <c r="D2938" s="116">
        <v>2016</v>
      </c>
      <c r="E2938" s="116">
        <v>6509</v>
      </c>
      <c r="F2938" s="116">
        <v>6509</v>
      </c>
      <c r="G2938" s="116" t="s">
        <v>297</v>
      </c>
      <c r="H2938" s="116">
        <v>5048494</v>
      </c>
      <c r="I2938" s="116">
        <v>4533858</v>
      </c>
      <c r="J2938" s="116">
        <v>514636</v>
      </c>
      <c r="K2938">
        <f t="shared" si="91"/>
        <v>0.10193851869488207</v>
      </c>
    </row>
    <row r="2939" spans="1:11" x14ac:dyDescent="0.3">
      <c r="A2939" t="str">
        <f t="shared" si="90"/>
        <v>2016_6512</v>
      </c>
      <c r="C2939" s="116">
        <v>2938</v>
      </c>
      <c r="D2939" s="116">
        <v>2016</v>
      </c>
      <c r="E2939" s="116">
        <v>6512</v>
      </c>
      <c r="F2939" s="116">
        <v>6512</v>
      </c>
      <c r="G2939" s="116" t="s">
        <v>298</v>
      </c>
      <c r="H2939" s="116">
        <v>5400966</v>
      </c>
      <c r="I2939" s="116">
        <v>4092903</v>
      </c>
      <c r="J2939" s="116">
        <v>1308063</v>
      </c>
      <c r="K2939">
        <f t="shared" si="91"/>
        <v>0.24219056368805136</v>
      </c>
    </row>
    <row r="2940" spans="1:11" x14ac:dyDescent="0.3">
      <c r="A2940" t="str">
        <f t="shared" si="90"/>
        <v>2016_6516</v>
      </c>
      <c r="C2940" s="116">
        <v>2939</v>
      </c>
      <c r="D2940" s="116">
        <v>2016</v>
      </c>
      <c r="E2940" s="116">
        <v>6516</v>
      </c>
      <c r="F2940" s="116">
        <v>6516</v>
      </c>
      <c r="G2940" s="116" t="s">
        <v>299</v>
      </c>
      <c r="H2940" s="116">
        <v>4256743</v>
      </c>
      <c r="I2940" s="116">
        <v>2010211</v>
      </c>
      <c r="J2940" s="116">
        <v>2246532</v>
      </c>
      <c r="K2940">
        <f t="shared" si="91"/>
        <v>0.5277584293907337</v>
      </c>
    </row>
    <row r="2941" spans="1:11" x14ac:dyDescent="0.3">
      <c r="A2941" t="str">
        <f t="shared" si="90"/>
        <v>2016_6534</v>
      </c>
      <c r="C2941" s="116">
        <v>2940</v>
      </c>
      <c r="D2941" s="116">
        <v>2016</v>
      </c>
      <c r="E2941" s="116">
        <v>6534</v>
      </c>
      <c r="F2941" s="116">
        <v>6534</v>
      </c>
      <c r="G2941" s="116" t="s">
        <v>300</v>
      </c>
      <c r="H2941" s="116">
        <v>8390267</v>
      </c>
      <c r="I2941" s="116">
        <v>7789197</v>
      </c>
      <c r="J2941" s="116">
        <v>601070</v>
      </c>
      <c r="K2941">
        <f t="shared" si="91"/>
        <v>7.1638959761352053E-2</v>
      </c>
    </row>
    <row r="2942" spans="1:11" x14ac:dyDescent="0.3">
      <c r="A2942" t="str">
        <f t="shared" si="90"/>
        <v>2016_1935</v>
      </c>
      <c r="C2942" s="116">
        <v>2941</v>
      </c>
      <c r="D2942" s="116">
        <v>2016</v>
      </c>
      <c r="E2942" s="116">
        <v>1935</v>
      </c>
      <c r="F2942" s="116">
        <v>6536</v>
      </c>
      <c r="G2942" s="116" t="s">
        <v>301</v>
      </c>
      <c r="H2942" s="116">
        <v>14850452</v>
      </c>
      <c r="I2942" s="116">
        <v>12785760</v>
      </c>
      <c r="J2942" s="116">
        <v>2064692</v>
      </c>
      <c r="K2942">
        <f t="shared" si="91"/>
        <v>0.13903226649262931</v>
      </c>
    </row>
    <row r="2943" spans="1:11" x14ac:dyDescent="0.3">
      <c r="A2943" t="str">
        <f t="shared" si="90"/>
        <v>2016_6561</v>
      </c>
      <c r="C2943" s="116">
        <v>2942</v>
      </c>
      <c r="D2943" s="116">
        <v>2016</v>
      </c>
      <c r="E2943" s="116">
        <v>6561</v>
      </c>
      <c r="F2943" s="116">
        <v>6561</v>
      </c>
      <c r="G2943" s="116" t="s">
        <v>302</v>
      </c>
      <c r="H2943" s="116">
        <v>5253807</v>
      </c>
      <c r="I2943" s="116">
        <v>4699704</v>
      </c>
      <c r="J2943" s="116">
        <v>554103</v>
      </c>
      <c r="K2943">
        <f t="shared" si="91"/>
        <v>0.10546694996599609</v>
      </c>
    </row>
    <row r="2944" spans="1:11" x14ac:dyDescent="0.3">
      <c r="A2944" t="str">
        <f t="shared" si="90"/>
        <v>2016_6579</v>
      </c>
      <c r="C2944" s="116">
        <v>2943</v>
      </c>
      <c r="D2944" s="116">
        <v>2016</v>
      </c>
      <c r="E2944" s="116">
        <v>6579</v>
      </c>
      <c r="F2944" s="116">
        <v>6579</v>
      </c>
      <c r="G2944" s="116" t="s">
        <v>303</v>
      </c>
      <c r="H2944" s="116">
        <v>49047834</v>
      </c>
      <c r="I2944" s="116">
        <v>42281275</v>
      </c>
      <c r="J2944" s="116">
        <v>6766559</v>
      </c>
      <c r="K2944">
        <f t="shared" si="91"/>
        <v>0.13795836529702821</v>
      </c>
    </row>
    <row r="2945" spans="1:11" x14ac:dyDescent="0.3">
      <c r="A2945" t="str">
        <f t="shared" si="90"/>
        <v>2016_6592</v>
      </c>
      <c r="C2945" s="116">
        <v>2944</v>
      </c>
      <c r="D2945" s="116">
        <v>2016</v>
      </c>
      <c r="E2945" s="116">
        <v>6592</v>
      </c>
      <c r="F2945" s="116">
        <v>6592</v>
      </c>
      <c r="G2945" s="116" t="s">
        <v>948</v>
      </c>
      <c r="H2945" s="116">
        <v>11711011</v>
      </c>
      <c r="I2945" s="116">
        <v>11943678</v>
      </c>
      <c r="J2945" s="116">
        <v>-232667</v>
      </c>
      <c r="K2945">
        <f t="shared" si="91"/>
        <v>-1.9867370972497592E-2</v>
      </c>
    </row>
    <row r="2946" spans="1:11" x14ac:dyDescent="0.3">
      <c r="A2946" t="str">
        <f t="shared" si="90"/>
        <v>2016_6615</v>
      </c>
      <c r="C2946" s="116">
        <v>2945</v>
      </c>
      <c r="D2946" s="116">
        <v>2016</v>
      </c>
      <c r="E2946" s="116">
        <v>6615</v>
      </c>
      <c r="F2946" s="116">
        <v>6615</v>
      </c>
      <c r="G2946" s="116" t="s">
        <v>306</v>
      </c>
      <c r="H2946" s="116">
        <v>9125259</v>
      </c>
      <c r="I2946" s="116">
        <v>7244124</v>
      </c>
      <c r="J2946" s="116">
        <v>1881135</v>
      </c>
      <c r="K2946">
        <f t="shared" si="91"/>
        <v>0.2061459296662155</v>
      </c>
    </row>
    <row r="2947" spans="1:11" x14ac:dyDescent="0.3">
      <c r="A2947" t="str">
        <f t="shared" si="90"/>
        <v>2016_6651</v>
      </c>
      <c r="C2947" s="116">
        <v>2946</v>
      </c>
      <c r="D2947" s="116">
        <v>2016</v>
      </c>
      <c r="E2947" s="116">
        <v>6651</v>
      </c>
      <c r="F2947" s="116">
        <v>6651</v>
      </c>
      <c r="G2947" s="116" t="s">
        <v>307</v>
      </c>
      <c r="H2947" s="116">
        <v>4421461</v>
      </c>
      <c r="I2947" s="116">
        <v>4062438</v>
      </c>
      <c r="J2947" s="116">
        <v>359023</v>
      </c>
      <c r="K2947">
        <f t="shared" si="91"/>
        <v>8.1200082959003828E-2</v>
      </c>
    </row>
    <row r="2948" spans="1:11" x14ac:dyDescent="0.3">
      <c r="A2948" t="str">
        <f t="shared" si="90"/>
        <v>2016_6660</v>
      </c>
      <c r="C2948" s="116">
        <v>2947</v>
      </c>
      <c r="D2948" s="116">
        <v>2016</v>
      </c>
      <c r="E2948" s="116">
        <v>6660</v>
      </c>
      <c r="F2948" s="116">
        <v>6660</v>
      </c>
      <c r="G2948" s="116" t="s">
        <v>308</v>
      </c>
      <c r="H2948" s="116">
        <v>21432753</v>
      </c>
      <c r="I2948" s="116">
        <v>17538918</v>
      </c>
      <c r="J2948" s="116">
        <v>3893835</v>
      </c>
      <c r="K2948">
        <f t="shared" si="91"/>
        <v>0.18167684757996325</v>
      </c>
    </row>
    <row r="2949" spans="1:11" x14ac:dyDescent="0.3">
      <c r="A2949" t="str">
        <f t="shared" ref="A2949:A3012" si="92">CONCATENATE(D2949,"_",E2949)</f>
        <v>2016_6700</v>
      </c>
      <c r="C2949" s="116">
        <v>2948</v>
      </c>
      <c r="D2949" s="116">
        <v>2016</v>
      </c>
      <c r="E2949" s="116">
        <v>6700</v>
      </c>
      <c r="F2949" s="116">
        <v>6700</v>
      </c>
      <c r="G2949" s="116" t="s">
        <v>309</v>
      </c>
      <c r="H2949" s="116">
        <v>5804738</v>
      </c>
      <c r="I2949" s="116">
        <v>5405940</v>
      </c>
      <c r="J2949" s="116">
        <v>398798</v>
      </c>
      <c r="K2949">
        <f t="shared" ref="K2949:K3012" si="93">J2949/H2949</f>
        <v>6.8702153309934053E-2</v>
      </c>
    </row>
    <row r="2950" spans="1:11" x14ac:dyDescent="0.3">
      <c r="A2950" t="str">
        <f t="shared" si="92"/>
        <v>2016_6759</v>
      </c>
      <c r="C2950" s="116">
        <v>2949</v>
      </c>
      <c r="D2950" s="116">
        <v>2016</v>
      </c>
      <c r="E2950" s="116">
        <v>6759</v>
      </c>
      <c r="F2950" s="116">
        <v>6759</v>
      </c>
      <c r="G2950" s="116" t="s">
        <v>311</v>
      </c>
      <c r="H2950" s="116">
        <v>7802587</v>
      </c>
      <c r="I2950" s="116">
        <v>7666704</v>
      </c>
      <c r="J2950" s="116">
        <v>135883</v>
      </c>
      <c r="K2950">
        <f t="shared" si="93"/>
        <v>1.7415121420626262E-2</v>
      </c>
    </row>
    <row r="2951" spans="1:11" x14ac:dyDescent="0.3">
      <c r="A2951" t="str">
        <f t="shared" si="92"/>
        <v>2016_6762</v>
      </c>
      <c r="C2951" s="116">
        <v>2950</v>
      </c>
      <c r="D2951" s="116">
        <v>2016</v>
      </c>
      <c r="E2951" s="116">
        <v>6762</v>
      </c>
      <c r="F2951" s="116">
        <v>6762</v>
      </c>
      <c r="G2951" s="116" t="s">
        <v>312</v>
      </c>
      <c r="H2951" s="116">
        <v>7942414</v>
      </c>
      <c r="I2951" s="116">
        <v>7479896</v>
      </c>
      <c r="J2951" s="116">
        <v>462518</v>
      </c>
      <c r="K2951">
        <f t="shared" si="93"/>
        <v>5.8233932403926561E-2</v>
      </c>
    </row>
    <row r="2952" spans="1:11" x14ac:dyDescent="0.3">
      <c r="A2952" t="str">
        <f t="shared" si="92"/>
        <v>2016_6768</v>
      </c>
      <c r="C2952" s="116">
        <v>2951</v>
      </c>
      <c r="D2952" s="116">
        <v>2016</v>
      </c>
      <c r="E2952" s="116">
        <v>6768</v>
      </c>
      <c r="F2952" s="116">
        <v>6768</v>
      </c>
      <c r="G2952" s="116" t="s">
        <v>313</v>
      </c>
      <c r="H2952" s="116">
        <v>21730768</v>
      </c>
      <c r="I2952" s="116">
        <v>19293314</v>
      </c>
      <c r="J2952" s="116">
        <v>2437454</v>
      </c>
      <c r="K2952">
        <f t="shared" si="93"/>
        <v>0.11216603113152743</v>
      </c>
    </row>
    <row r="2953" spans="1:11" x14ac:dyDescent="0.3">
      <c r="A2953" t="str">
        <f t="shared" si="92"/>
        <v>2016_6795</v>
      </c>
      <c r="C2953" s="116">
        <v>2952</v>
      </c>
      <c r="D2953" s="116">
        <v>2016</v>
      </c>
      <c r="E2953" s="116">
        <v>6795</v>
      </c>
      <c r="F2953" s="116">
        <v>6795</v>
      </c>
      <c r="G2953" s="116" t="s">
        <v>314</v>
      </c>
      <c r="H2953" s="116">
        <v>139113387</v>
      </c>
      <c r="I2953" s="116">
        <v>125891879</v>
      </c>
      <c r="J2953" s="116">
        <v>13221508</v>
      </c>
      <c r="K2953">
        <f t="shared" si="93"/>
        <v>9.5041234241532768E-2</v>
      </c>
    </row>
    <row r="2954" spans="1:11" x14ac:dyDescent="0.3">
      <c r="A2954" t="str">
        <f t="shared" si="92"/>
        <v>2016_6822</v>
      </c>
      <c r="C2954" s="116">
        <v>2953</v>
      </c>
      <c r="D2954" s="116">
        <v>2016</v>
      </c>
      <c r="E2954" s="116">
        <v>6822</v>
      </c>
      <c r="F2954" s="116">
        <v>6822</v>
      </c>
      <c r="G2954" s="116" t="s">
        <v>315</v>
      </c>
      <c r="H2954" s="116">
        <v>126880441</v>
      </c>
      <c r="I2954" s="116">
        <v>88393906</v>
      </c>
      <c r="J2954" s="116">
        <v>38486535</v>
      </c>
      <c r="K2954">
        <f t="shared" si="93"/>
        <v>0.30332913959528246</v>
      </c>
    </row>
    <row r="2955" spans="1:11" x14ac:dyDescent="0.3">
      <c r="A2955" t="str">
        <f t="shared" si="92"/>
        <v>2016_6840</v>
      </c>
      <c r="C2955" s="116">
        <v>2954</v>
      </c>
      <c r="D2955" s="116">
        <v>2016</v>
      </c>
      <c r="E2955" s="116">
        <v>6840</v>
      </c>
      <c r="F2955" s="116">
        <v>6840</v>
      </c>
      <c r="G2955" s="116" t="s">
        <v>316</v>
      </c>
      <c r="H2955" s="116">
        <v>26372486</v>
      </c>
      <c r="I2955" s="116">
        <v>21680334</v>
      </c>
      <c r="J2955" s="116">
        <v>4692152</v>
      </c>
      <c r="K2955">
        <f t="shared" si="93"/>
        <v>0.17791845637912179</v>
      </c>
    </row>
    <row r="2956" spans="1:11" x14ac:dyDescent="0.3">
      <c r="A2956" t="str">
        <f t="shared" si="92"/>
        <v>2016_6854</v>
      </c>
      <c r="C2956" s="116">
        <v>2955</v>
      </c>
      <c r="D2956" s="116">
        <v>2016</v>
      </c>
      <c r="E2956" s="116">
        <v>6854</v>
      </c>
      <c r="F2956" s="116">
        <v>6854</v>
      </c>
      <c r="G2956" s="116" t="s">
        <v>317</v>
      </c>
      <c r="H2956" s="116">
        <v>8946045</v>
      </c>
      <c r="I2956" s="116">
        <v>6150497</v>
      </c>
      <c r="J2956" s="116">
        <v>2795548</v>
      </c>
      <c r="K2956">
        <f t="shared" si="93"/>
        <v>0.31248982092086502</v>
      </c>
    </row>
    <row r="2957" spans="1:11" x14ac:dyDescent="0.3">
      <c r="A2957" t="str">
        <f t="shared" si="92"/>
        <v>2016_6867</v>
      </c>
      <c r="C2957" s="116">
        <v>2956</v>
      </c>
      <c r="D2957" s="116">
        <v>2016</v>
      </c>
      <c r="E2957" s="116">
        <v>6867</v>
      </c>
      <c r="F2957" s="116">
        <v>6867</v>
      </c>
      <c r="G2957" s="116" t="s">
        <v>318</v>
      </c>
      <c r="H2957" s="116">
        <v>23506941</v>
      </c>
      <c r="I2957" s="116">
        <v>20337024</v>
      </c>
      <c r="J2957" s="116">
        <v>3169917</v>
      </c>
      <c r="K2957">
        <f t="shared" si="93"/>
        <v>0.13485025550538457</v>
      </c>
    </row>
    <row r="2958" spans="1:11" x14ac:dyDescent="0.3">
      <c r="A2958" t="str">
        <f t="shared" si="92"/>
        <v>2016_6921</v>
      </c>
      <c r="C2958" s="116">
        <v>2957</v>
      </c>
      <c r="D2958" s="116">
        <v>2016</v>
      </c>
      <c r="E2958" s="116">
        <v>6921</v>
      </c>
      <c r="F2958" s="116">
        <v>6921</v>
      </c>
      <c r="G2958" s="116" t="s">
        <v>319</v>
      </c>
      <c r="H2958" s="116">
        <v>5095268</v>
      </c>
      <c r="I2958" s="116">
        <v>3718987</v>
      </c>
      <c r="J2958" s="116">
        <v>1376281</v>
      </c>
      <c r="K2958">
        <f t="shared" si="93"/>
        <v>0.27010963898267959</v>
      </c>
    </row>
    <row r="2959" spans="1:11" x14ac:dyDescent="0.3">
      <c r="A2959" t="str">
        <f t="shared" si="92"/>
        <v>2016_6930</v>
      </c>
      <c r="C2959" s="116">
        <v>2958</v>
      </c>
      <c r="D2959" s="116">
        <v>2016</v>
      </c>
      <c r="E2959" s="116">
        <v>6930</v>
      </c>
      <c r="F2959" s="116">
        <v>6930</v>
      </c>
      <c r="G2959" s="116" t="s">
        <v>320</v>
      </c>
      <c r="H2959" s="116">
        <v>10095843</v>
      </c>
      <c r="I2959" s="116">
        <v>8747654</v>
      </c>
      <c r="J2959" s="116">
        <v>1348189</v>
      </c>
      <c r="K2959">
        <f t="shared" si="93"/>
        <v>0.13353902195190634</v>
      </c>
    </row>
    <row r="2960" spans="1:11" x14ac:dyDescent="0.3">
      <c r="A2960" t="str">
        <f t="shared" si="92"/>
        <v>2016_6937</v>
      </c>
      <c r="C2960" s="116">
        <v>2959</v>
      </c>
      <c r="D2960" s="116">
        <v>2016</v>
      </c>
      <c r="E2960" s="116">
        <v>6937</v>
      </c>
      <c r="F2960" s="116">
        <v>6937</v>
      </c>
      <c r="G2960" s="116" t="s">
        <v>797</v>
      </c>
      <c r="H2960" s="116">
        <v>10173176</v>
      </c>
      <c r="I2960" s="116">
        <v>8376185</v>
      </c>
      <c r="J2960" s="116">
        <v>1796991</v>
      </c>
      <c r="K2960">
        <f t="shared" si="93"/>
        <v>0.17664011710797101</v>
      </c>
    </row>
    <row r="2961" spans="1:11" x14ac:dyDescent="0.3">
      <c r="A2961" t="str">
        <f t="shared" si="92"/>
        <v>2016_6943</v>
      </c>
      <c r="C2961" s="116">
        <v>2960</v>
      </c>
      <c r="D2961" s="116">
        <v>2016</v>
      </c>
      <c r="E2961" s="116">
        <v>6943</v>
      </c>
      <c r="F2961" s="116">
        <v>6943</v>
      </c>
      <c r="G2961" s="116" t="s">
        <v>321</v>
      </c>
      <c r="H2961" s="116">
        <v>3656659</v>
      </c>
      <c r="I2961" s="116">
        <v>3219577</v>
      </c>
      <c r="J2961" s="116">
        <v>437082</v>
      </c>
      <c r="K2961">
        <f t="shared" si="93"/>
        <v>0.11953042381036898</v>
      </c>
    </row>
    <row r="2962" spans="1:11" x14ac:dyDescent="0.3">
      <c r="A2962" t="str">
        <f t="shared" si="92"/>
        <v>2016_6264</v>
      </c>
      <c r="C2962" s="116">
        <v>2961</v>
      </c>
      <c r="D2962" s="116">
        <v>2016</v>
      </c>
      <c r="E2962" s="116">
        <v>6264</v>
      </c>
      <c r="F2962" s="116">
        <v>6264</v>
      </c>
      <c r="G2962" s="116" t="s">
        <v>291</v>
      </c>
      <c r="H2962" s="116">
        <v>13745576</v>
      </c>
      <c r="I2962" s="116">
        <v>10090215</v>
      </c>
      <c r="J2962" s="116">
        <v>3655361</v>
      </c>
      <c r="K2962">
        <f t="shared" si="93"/>
        <v>0.26592999813176255</v>
      </c>
    </row>
    <row r="2963" spans="1:11" x14ac:dyDescent="0.3">
      <c r="A2963" t="str">
        <f t="shared" si="92"/>
        <v>2016_6950</v>
      </c>
      <c r="C2963" s="116">
        <v>2962</v>
      </c>
      <c r="D2963" s="116">
        <v>2016</v>
      </c>
      <c r="E2963" s="116">
        <v>6950</v>
      </c>
      <c r="F2963" s="116">
        <v>6950</v>
      </c>
      <c r="G2963" s="116" t="s">
        <v>798</v>
      </c>
      <c r="H2963" s="116">
        <v>18510483</v>
      </c>
      <c r="I2963" s="116">
        <v>15602035</v>
      </c>
      <c r="J2963" s="116">
        <v>2908448</v>
      </c>
      <c r="K2963">
        <f t="shared" si="93"/>
        <v>0.15712437109285587</v>
      </c>
    </row>
    <row r="2964" spans="1:11" x14ac:dyDescent="0.3">
      <c r="A2964" t="str">
        <f t="shared" si="92"/>
        <v>2016_6957</v>
      </c>
      <c r="C2964" s="116">
        <v>2963</v>
      </c>
      <c r="D2964" s="116">
        <v>2016</v>
      </c>
      <c r="E2964" s="116">
        <v>6957</v>
      </c>
      <c r="F2964" s="116">
        <v>6957</v>
      </c>
      <c r="G2964" s="116" t="s">
        <v>323</v>
      </c>
      <c r="H2964" s="116">
        <v>125953067</v>
      </c>
      <c r="I2964" s="116">
        <v>101836294</v>
      </c>
      <c r="J2964" s="116">
        <v>24116773</v>
      </c>
      <c r="K2964">
        <f t="shared" si="93"/>
        <v>0.19147428144802539</v>
      </c>
    </row>
    <row r="2965" spans="1:11" x14ac:dyDescent="0.3">
      <c r="A2965" t="str">
        <f t="shared" si="92"/>
        <v>2016_5922</v>
      </c>
      <c r="C2965" s="116">
        <v>2964</v>
      </c>
      <c r="D2965" s="116">
        <v>2016</v>
      </c>
      <c r="E2965" s="116">
        <v>5922</v>
      </c>
      <c r="F2965" s="116">
        <v>5922</v>
      </c>
      <c r="G2965" s="116" t="s">
        <v>799</v>
      </c>
      <c r="H2965" s="116">
        <v>9922832</v>
      </c>
      <c r="I2965" s="116">
        <v>7756607</v>
      </c>
      <c r="J2965" s="116">
        <v>2166225</v>
      </c>
      <c r="K2965">
        <f t="shared" si="93"/>
        <v>0.21830713247992106</v>
      </c>
    </row>
    <row r="2966" spans="1:11" x14ac:dyDescent="0.3">
      <c r="A2966" t="str">
        <f t="shared" si="92"/>
        <v>2016_819</v>
      </c>
      <c r="C2966" s="116">
        <v>2965</v>
      </c>
      <c r="D2966" s="116">
        <v>2016</v>
      </c>
      <c r="E2966" s="116">
        <v>819</v>
      </c>
      <c r="F2966" s="116">
        <v>819</v>
      </c>
      <c r="G2966" s="116" t="s">
        <v>65</v>
      </c>
      <c r="H2966" s="116">
        <v>9852581</v>
      </c>
      <c r="I2966" s="116">
        <v>6680291</v>
      </c>
      <c r="J2966" s="116">
        <v>3172290</v>
      </c>
      <c r="K2966">
        <f t="shared" si="93"/>
        <v>0.32197553108165261</v>
      </c>
    </row>
    <row r="2967" spans="1:11" x14ac:dyDescent="0.3">
      <c r="A2967" t="str">
        <f t="shared" si="92"/>
        <v>2016_6969</v>
      </c>
      <c r="C2967" s="116">
        <v>2966</v>
      </c>
      <c r="D2967" s="116">
        <v>2016</v>
      </c>
      <c r="E2967" s="116">
        <v>6969</v>
      </c>
      <c r="F2967" s="116">
        <v>6969</v>
      </c>
      <c r="G2967" s="116" t="s">
        <v>325</v>
      </c>
      <c r="H2967" s="116">
        <v>4933129</v>
      </c>
      <c r="I2967" s="116">
        <v>4396142</v>
      </c>
      <c r="J2967" s="116">
        <v>536987</v>
      </c>
      <c r="K2967">
        <f t="shared" si="93"/>
        <v>0.10885322479910824</v>
      </c>
    </row>
    <row r="2968" spans="1:11" x14ac:dyDescent="0.3">
      <c r="A2968" t="str">
        <f t="shared" si="92"/>
        <v>2016_6975</v>
      </c>
      <c r="C2968" s="116">
        <v>2967</v>
      </c>
      <c r="D2968" s="116">
        <v>2016</v>
      </c>
      <c r="E2968" s="116">
        <v>6975</v>
      </c>
      <c r="F2968" s="116">
        <v>6975</v>
      </c>
      <c r="G2968" s="116" t="s">
        <v>326</v>
      </c>
      <c r="H2968" s="116">
        <v>15940906</v>
      </c>
      <c r="I2968" s="116">
        <v>13281536</v>
      </c>
      <c r="J2968" s="116">
        <v>2659370</v>
      </c>
      <c r="K2968">
        <f t="shared" si="93"/>
        <v>0.16682677885435118</v>
      </c>
    </row>
    <row r="2969" spans="1:11" x14ac:dyDescent="0.3">
      <c r="A2969" t="str">
        <f t="shared" si="92"/>
        <v>2016_6983</v>
      </c>
      <c r="C2969" s="116">
        <v>2968</v>
      </c>
      <c r="D2969" s="116">
        <v>2016</v>
      </c>
      <c r="E2969" s="116">
        <v>6983</v>
      </c>
      <c r="F2969" s="116">
        <v>6983</v>
      </c>
      <c r="G2969" s="116" t="s">
        <v>327</v>
      </c>
      <c r="H2969" s="116">
        <v>15557020</v>
      </c>
      <c r="I2969" s="116">
        <v>8702968</v>
      </c>
      <c r="J2969" s="116">
        <v>6854052</v>
      </c>
      <c r="K2969">
        <f t="shared" si="93"/>
        <v>0.44057615147373985</v>
      </c>
    </row>
    <row r="2970" spans="1:11" x14ac:dyDescent="0.3">
      <c r="A2970" t="str">
        <f t="shared" si="92"/>
        <v>2016_6985</v>
      </c>
      <c r="C2970" s="116">
        <v>2969</v>
      </c>
      <c r="D2970" s="116">
        <v>2016</v>
      </c>
      <c r="E2970" s="116">
        <v>6985</v>
      </c>
      <c r="F2970" s="116">
        <v>6985</v>
      </c>
      <c r="G2970" s="116" t="s">
        <v>328</v>
      </c>
      <c r="H2970" s="116">
        <v>14279037</v>
      </c>
      <c r="I2970" s="116">
        <v>8475010</v>
      </c>
      <c r="J2970" s="116">
        <v>5804027</v>
      </c>
      <c r="K2970">
        <f t="shared" si="93"/>
        <v>0.4064718790209732</v>
      </c>
    </row>
    <row r="2971" spans="1:11" x14ac:dyDescent="0.3">
      <c r="A2971" t="str">
        <f t="shared" si="92"/>
        <v>2016_6987</v>
      </c>
      <c r="C2971" s="116">
        <v>2970</v>
      </c>
      <c r="D2971" s="116">
        <v>2016</v>
      </c>
      <c r="E2971" s="116">
        <v>6987</v>
      </c>
      <c r="F2971" s="116">
        <v>6987</v>
      </c>
      <c r="G2971" s="116" t="s">
        <v>329</v>
      </c>
      <c r="H2971" s="116">
        <v>7630050</v>
      </c>
      <c r="I2971" s="116">
        <v>7123327</v>
      </c>
      <c r="J2971" s="116">
        <v>506723</v>
      </c>
      <c r="K2971">
        <f t="shared" si="93"/>
        <v>6.6411491405691969E-2</v>
      </c>
    </row>
    <row r="2972" spans="1:11" x14ac:dyDescent="0.3">
      <c r="A2972" t="str">
        <f t="shared" si="92"/>
        <v>2016_6990</v>
      </c>
      <c r="C2972" s="116">
        <v>2971</v>
      </c>
      <c r="D2972" s="116">
        <v>2016</v>
      </c>
      <c r="E2972" s="116">
        <v>6990</v>
      </c>
      <c r="F2972" s="116">
        <v>6990</v>
      </c>
      <c r="G2972" s="116" t="s">
        <v>330</v>
      </c>
      <c r="H2972" s="116">
        <v>11697456</v>
      </c>
      <c r="I2972" s="116">
        <v>8881994</v>
      </c>
      <c r="J2972" s="116">
        <v>2815462</v>
      </c>
      <c r="K2972">
        <f t="shared" si="93"/>
        <v>0.24069011244838193</v>
      </c>
    </row>
    <row r="2973" spans="1:11" x14ac:dyDescent="0.3">
      <c r="A2973" t="str">
        <f t="shared" si="92"/>
        <v>2016_6961</v>
      </c>
      <c r="C2973" s="116">
        <v>2972</v>
      </c>
      <c r="D2973" s="116">
        <v>2016</v>
      </c>
      <c r="E2973" s="116">
        <v>6961</v>
      </c>
      <c r="F2973" s="116">
        <v>6961</v>
      </c>
      <c r="G2973" s="116" t="s">
        <v>800</v>
      </c>
      <c r="H2973" s="116">
        <v>41402934</v>
      </c>
      <c r="I2973" s="116">
        <v>34252421</v>
      </c>
      <c r="J2973" s="116">
        <v>7150513</v>
      </c>
      <c r="K2973">
        <f t="shared" si="93"/>
        <v>0.17270546575274109</v>
      </c>
    </row>
    <row r="2974" spans="1:11" x14ac:dyDescent="0.3">
      <c r="A2974" t="str">
        <f t="shared" si="92"/>
        <v>2016_6992</v>
      </c>
      <c r="C2974" s="116">
        <v>2973</v>
      </c>
      <c r="D2974" s="116">
        <v>2016</v>
      </c>
      <c r="E2974" s="116">
        <v>6992</v>
      </c>
      <c r="F2974" s="116">
        <v>6992</v>
      </c>
      <c r="G2974" s="116" t="s">
        <v>331</v>
      </c>
      <c r="H2974" s="116">
        <v>6499744</v>
      </c>
      <c r="I2974" s="116">
        <v>6241571</v>
      </c>
      <c r="J2974" s="116">
        <v>258173</v>
      </c>
      <c r="K2974">
        <f t="shared" si="93"/>
        <v>3.9720487453044302E-2</v>
      </c>
    </row>
    <row r="2975" spans="1:11" x14ac:dyDescent="0.3">
      <c r="A2975" t="str">
        <f t="shared" si="92"/>
        <v>2016_7002</v>
      </c>
      <c r="C2975" s="116">
        <v>2974</v>
      </c>
      <c r="D2975" s="116">
        <v>2016</v>
      </c>
      <c r="E2975" s="116">
        <v>7002</v>
      </c>
      <c r="F2975" s="116">
        <v>7002</v>
      </c>
      <c r="G2975" s="116" t="s">
        <v>332</v>
      </c>
      <c r="H2975" s="116">
        <v>3009828</v>
      </c>
      <c r="I2975" s="116">
        <v>2744360</v>
      </c>
      <c r="J2975" s="116">
        <v>265468</v>
      </c>
      <c r="K2975">
        <f t="shared" si="93"/>
        <v>8.8200388859429837E-2</v>
      </c>
    </row>
    <row r="2976" spans="1:11" x14ac:dyDescent="0.3">
      <c r="A2976" t="str">
        <f t="shared" si="92"/>
        <v>2016_7029</v>
      </c>
      <c r="C2976" s="116">
        <v>2975</v>
      </c>
      <c r="D2976" s="116">
        <v>2016</v>
      </c>
      <c r="E2976" s="116">
        <v>7029</v>
      </c>
      <c r="F2976" s="116">
        <v>7029</v>
      </c>
      <c r="G2976" s="116" t="s">
        <v>333</v>
      </c>
      <c r="H2976" s="116">
        <v>14405661</v>
      </c>
      <c r="I2976" s="116">
        <v>12497580</v>
      </c>
      <c r="J2976" s="116">
        <v>1908081</v>
      </c>
      <c r="K2976">
        <f t="shared" si="93"/>
        <v>0.13245355419650651</v>
      </c>
    </row>
    <row r="2977" spans="1:11" x14ac:dyDescent="0.3">
      <c r="A2977" t="str">
        <f t="shared" si="92"/>
        <v>2016_7038</v>
      </c>
      <c r="C2977" s="116">
        <v>2976</v>
      </c>
      <c r="D2977" s="116">
        <v>2016</v>
      </c>
      <c r="E2977" s="116">
        <v>7038</v>
      </c>
      <c r="F2977" s="116">
        <v>7038</v>
      </c>
      <c r="G2977" s="116" t="s">
        <v>334</v>
      </c>
      <c r="H2977" s="116">
        <v>10141261</v>
      </c>
      <c r="I2977" s="116">
        <v>8092951</v>
      </c>
      <c r="J2977" s="116">
        <v>2048310</v>
      </c>
      <c r="K2977">
        <f t="shared" si="93"/>
        <v>0.20197784082275369</v>
      </c>
    </row>
    <row r="2978" spans="1:11" x14ac:dyDescent="0.3">
      <c r="A2978" t="str">
        <f t="shared" si="92"/>
        <v>2016_7047</v>
      </c>
      <c r="C2978" s="116">
        <v>2977</v>
      </c>
      <c r="D2978" s="116">
        <v>2016</v>
      </c>
      <c r="E2978" s="116">
        <v>7047</v>
      </c>
      <c r="F2978" s="116">
        <v>7047</v>
      </c>
      <c r="G2978" s="116" t="s">
        <v>335</v>
      </c>
      <c r="H2978" s="116">
        <v>6453518</v>
      </c>
      <c r="I2978" s="116">
        <v>4590810</v>
      </c>
      <c r="J2978" s="116">
        <v>1862708</v>
      </c>
      <c r="K2978">
        <f t="shared" si="93"/>
        <v>0.28863450911580318</v>
      </c>
    </row>
    <row r="2979" spans="1:11" x14ac:dyDescent="0.3">
      <c r="A2979" t="str">
        <f t="shared" si="92"/>
        <v>2016_7056</v>
      </c>
      <c r="C2979" s="116">
        <v>2978</v>
      </c>
      <c r="D2979" s="116">
        <v>2016</v>
      </c>
      <c r="E2979" s="116">
        <v>7056</v>
      </c>
      <c r="F2979" s="116">
        <v>7056</v>
      </c>
      <c r="G2979" s="116" t="s">
        <v>336</v>
      </c>
      <c r="H2979" s="116">
        <v>21343819</v>
      </c>
      <c r="I2979" s="116">
        <v>18182029</v>
      </c>
      <c r="J2979" s="116">
        <v>3161790</v>
      </c>
      <c r="K2979">
        <f t="shared" si="93"/>
        <v>0.14813609504465908</v>
      </c>
    </row>
    <row r="2980" spans="1:11" x14ac:dyDescent="0.3">
      <c r="A2980" t="str">
        <f t="shared" si="92"/>
        <v>2016_7092</v>
      </c>
      <c r="C2980" s="116">
        <v>2979</v>
      </c>
      <c r="D2980" s="116">
        <v>2016</v>
      </c>
      <c r="E2980" s="116">
        <v>7092</v>
      </c>
      <c r="F2980" s="116">
        <v>7092</v>
      </c>
      <c r="G2980" s="116" t="s">
        <v>337</v>
      </c>
      <c r="H2980" s="116">
        <v>5468408</v>
      </c>
      <c r="I2980" s="116">
        <v>5101648</v>
      </c>
      <c r="J2980" s="116">
        <v>366760</v>
      </c>
      <c r="K2980">
        <f t="shared" si="93"/>
        <v>6.7068880010416193E-2</v>
      </c>
    </row>
    <row r="2981" spans="1:11" x14ac:dyDescent="0.3">
      <c r="A2981" t="str">
        <f t="shared" si="92"/>
        <v>2016_7098</v>
      </c>
      <c r="C2981" s="116">
        <v>2980</v>
      </c>
      <c r="D2981" s="116">
        <v>2016</v>
      </c>
      <c r="E2981" s="116">
        <v>7098</v>
      </c>
      <c r="F2981" s="116">
        <v>7098</v>
      </c>
      <c r="G2981" s="116" t="s">
        <v>338</v>
      </c>
      <c r="H2981" s="116">
        <v>7025581</v>
      </c>
      <c r="I2981" s="116">
        <v>6268489</v>
      </c>
      <c r="J2981" s="116">
        <v>757092</v>
      </c>
      <c r="K2981">
        <f t="shared" si="93"/>
        <v>0.10776219077112625</v>
      </c>
    </row>
    <row r="2982" spans="1:11" x14ac:dyDescent="0.3">
      <c r="A2982" t="str">
        <f t="shared" si="92"/>
        <v>2016_7110</v>
      </c>
      <c r="C2982" s="116">
        <v>2981</v>
      </c>
      <c r="D2982" s="116">
        <v>2016</v>
      </c>
      <c r="E2982" s="116">
        <v>7110</v>
      </c>
      <c r="F2982" s="116">
        <v>7110</v>
      </c>
      <c r="G2982" s="116" t="s">
        <v>339</v>
      </c>
      <c r="H2982" s="116">
        <v>12477445</v>
      </c>
      <c r="I2982" s="116">
        <v>10964545</v>
      </c>
      <c r="J2982" s="116">
        <v>1512900</v>
      </c>
      <c r="K2982">
        <f t="shared" si="93"/>
        <v>0.12125078491630298</v>
      </c>
    </row>
    <row r="2983" spans="1:11" x14ac:dyDescent="0.3">
      <c r="A2983" t="str">
        <f t="shared" si="92"/>
        <v>2017_9999</v>
      </c>
      <c r="C2983" s="116">
        <v>2982</v>
      </c>
      <c r="D2983" s="116">
        <v>2017</v>
      </c>
      <c r="E2983" s="116">
        <v>9999</v>
      </c>
      <c r="F2983" s="116" t="s">
        <v>417</v>
      </c>
      <c r="G2983" s="116"/>
      <c r="H2983" s="116">
        <v>6785456743</v>
      </c>
      <c r="I2983" s="116">
        <v>5653518853</v>
      </c>
      <c r="J2983" s="116">
        <v>1131937890</v>
      </c>
      <c r="K2983">
        <f t="shared" si="93"/>
        <v>0.16681823094189313</v>
      </c>
    </row>
    <row r="2984" spans="1:11" x14ac:dyDescent="0.3">
      <c r="A2984" t="str">
        <f t="shared" si="92"/>
        <v>2017_9</v>
      </c>
      <c r="C2984" s="116">
        <v>2983</v>
      </c>
      <c r="D2984" s="116">
        <v>2017</v>
      </c>
      <c r="E2984" s="116">
        <v>9</v>
      </c>
      <c r="F2984" s="116">
        <v>9</v>
      </c>
      <c r="G2984" s="116" t="s">
        <v>14</v>
      </c>
      <c r="H2984" s="116">
        <v>8724528</v>
      </c>
      <c r="I2984" s="116">
        <v>7151478</v>
      </c>
      <c r="J2984" s="116">
        <v>1573050</v>
      </c>
      <c r="K2984">
        <f t="shared" si="93"/>
        <v>0.18030201748449887</v>
      </c>
    </row>
    <row r="2985" spans="1:11" x14ac:dyDescent="0.3">
      <c r="A2985" t="str">
        <f t="shared" si="92"/>
        <v>2017_441</v>
      </c>
      <c r="C2985" s="116">
        <v>2984</v>
      </c>
      <c r="D2985" s="116">
        <v>2017</v>
      </c>
      <c r="E2985" s="116">
        <v>441</v>
      </c>
      <c r="F2985" s="116">
        <v>441</v>
      </c>
      <c r="G2985" s="116" t="s">
        <v>409</v>
      </c>
      <c r="H2985" s="116">
        <v>11193739</v>
      </c>
      <c r="I2985" s="116">
        <v>8505816</v>
      </c>
      <c r="J2985" s="116">
        <v>2687923</v>
      </c>
      <c r="K2985">
        <f t="shared" si="93"/>
        <v>0.2401273604824983</v>
      </c>
    </row>
    <row r="2986" spans="1:11" x14ac:dyDescent="0.3">
      <c r="A2986" t="str">
        <f t="shared" si="92"/>
        <v>2017_18</v>
      </c>
      <c r="C2986" s="116">
        <v>2985</v>
      </c>
      <c r="D2986" s="116">
        <v>2017</v>
      </c>
      <c r="E2986" s="116">
        <v>18</v>
      </c>
      <c r="F2986" s="116">
        <v>18</v>
      </c>
      <c r="G2986" s="116" t="s">
        <v>32</v>
      </c>
      <c r="H2986" s="116">
        <v>5210486</v>
      </c>
      <c r="I2986" s="116">
        <v>4131913</v>
      </c>
      <c r="J2986" s="116">
        <v>1078573</v>
      </c>
      <c r="K2986">
        <f t="shared" si="93"/>
        <v>0.20700046022578317</v>
      </c>
    </row>
    <row r="2987" spans="1:11" x14ac:dyDescent="0.3">
      <c r="A2987" t="str">
        <f t="shared" si="92"/>
        <v>2017_27</v>
      </c>
      <c r="C2987" s="116">
        <v>2986</v>
      </c>
      <c r="D2987" s="116">
        <v>2017</v>
      </c>
      <c r="E2987" s="116">
        <v>27</v>
      </c>
      <c r="F2987" s="116">
        <v>27</v>
      </c>
      <c r="G2987" s="116" t="s">
        <v>778</v>
      </c>
      <c r="H2987" s="116">
        <v>27562040</v>
      </c>
      <c r="I2987" s="116">
        <v>17993149</v>
      </c>
      <c r="J2987" s="116">
        <v>9568891</v>
      </c>
      <c r="K2987">
        <f t="shared" si="93"/>
        <v>0.34717644267260334</v>
      </c>
    </row>
    <row r="2988" spans="1:11" x14ac:dyDescent="0.3">
      <c r="A2988" t="str">
        <f t="shared" si="92"/>
        <v>2017_63</v>
      </c>
      <c r="C2988" s="116">
        <v>2987</v>
      </c>
      <c r="D2988" s="116">
        <v>2017</v>
      </c>
      <c r="E2988" s="116">
        <v>63</v>
      </c>
      <c r="F2988" s="116">
        <v>63</v>
      </c>
      <c r="G2988" s="116" t="s">
        <v>779</v>
      </c>
      <c r="H2988" s="116">
        <v>8635323</v>
      </c>
      <c r="I2988" s="116">
        <v>6670459</v>
      </c>
      <c r="J2988" s="116">
        <v>1964864</v>
      </c>
      <c r="K2988">
        <f t="shared" si="93"/>
        <v>0.22753798555074314</v>
      </c>
    </row>
    <row r="2989" spans="1:11" x14ac:dyDescent="0.3">
      <c r="A2989" t="str">
        <f t="shared" si="92"/>
        <v>2017_72</v>
      </c>
      <c r="C2989" s="116">
        <v>2988</v>
      </c>
      <c r="D2989" s="116">
        <v>2017</v>
      </c>
      <c r="E2989" s="116">
        <v>72</v>
      </c>
      <c r="F2989" s="116">
        <v>72</v>
      </c>
      <c r="G2989" s="116" t="s">
        <v>35</v>
      </c>
      <c r="H2989" s="116">
        <v>3057201</v>
      </c>
      <c r="I2989" s="116">
        <v>2475487</v>
      </c>
      <c r="J2989" s="116">
        <v>581714</v>
      </c>
      <c r="K2989">
        <f t="shared" si="93"/>
        <v>0.19027666156068901</v>
      </c>
    </row>
    <row r="2990" spans="1:11" x14ac:dyDescent="0.3">
      <c r="A2990" t="str">
        <f t="shared" si="92"/>
        <v>2017_81</v>
      </c>
      <c r="C2990" s="116">
        <v>2989</v>
      </c>
      <c r="D2990" s="116">
        <v>2017</v>
      </c>
      <c r="E2990" s="116">
        <v>81</v>
      </c>
      <c r="F2990" s="116">
        <v>81</v>
      </c>
      <c r="G2990" s="116" t="s">
        <v>36</v>
      </c>
      <c r="H2990" s="116">
        <v>13669899</v>
      </c>
      <c r="I2990" s="116">
        <v>12739206</v>
      </c>
      <c r="J2990" s="116">
        <v>930693</v>
      </c>
      <c r="K2990">
        <f t="shared" si="93"/>
        <v>6.8083385253980291E-2</v>
      </c>
    </row>
    <row r="2991" spans="1:11" x14ac:dyDescent="0.3">
      <c r="A2991" t="str">
        <f t="shared" si="92"/>
        <v>2017_99</v>
      </c>
      <c r="C2991" s="116">
        <v>2990</v>
      </c>
      <c r="D2991" s="116">
        <v>2017</v>
      </c>
      <c r="E2991" s="116">
        <v>99</v>
      </c>
      <c r="F2991" s="116">
        <v>99</v>
      </c>
      <c r="G2991" s="116" t="s">
        <v>37</v>
      </c>
      <c r="H2991" s="116">
        <v>8486144</v>
      </c>
      <c r="I2991" s="116">
        <v>6639996</v>
      </c>
      <c r="J2991" s="116">
        <v>1846148</v>
      </c>
      <c r="K2991">
        <f t="shared" si="93"/>
        <v>0.21754851202147879</v>
      </c>
    </row>
    <row r="2992" spans="1:11" x14ac:dyDescent="0.3">
      <c r="A2992" t="str">
        <f t="shared" si="92"/>
        <v>2017_108</v>
      </c>
      <c r="C2992" s="116">
        <v>2991</v>
      </c>
      <c r="D2992" s="116">
        <v>2017</v>
      </c>
      <c r="E2992" s="116">
        <v>108</v>
      </c>
      <c r="F2992" s="116">
        <v>108</v>
      </c>
      <c r="G2992" s="116" t="s">
        <v>38</v>
      </c>
      <c r="H2992" s="116">
        <v>5573694</v>
      </c>
      <c r="I2992" s="116">
        <v>3811544</v>
      </c>
      <c r="J2992" s="116">
        <v>1762150</v>
      </c>
      <c r="K2992">
        <f t="shared" si="93"/>
        <v>0.31615477993589169</v>
      </c>
    </row>
    <row r="2993" spans="1:11" x14ac:dyDescent="0.3">
      <c r="A2993" t="str">
        <f t="shared" si="92"/>
        <v>2017_126</v>
      </c>
      <c r="C2993" s="116">
        <v>2992</v>
      </c>
      <c r="D2993" s="116">
        <v>2017</v>
      </c>
      <c r="E2993" s="116">
        <v>126</v>
      </c>
      <c r="F2993" s="116">
        <v>126</v>
      </c>
      <c r="G2993" s="116" t="s">
        <v>39</v>
      </c>
      <c r="H2993" s="116">
        <v>20720684</v>
      </c>
      <c r="I2993" s="116">
        <v>17552183</v>
      </c>
      <c r="J2993" s="116">
        <v>3168501</v>
      </c>
      <c r="K2993">
        <f t="shared" si="93"/>
        <v>0.15291488447003004</v>
      </c>
    </row>
    <row r="2994" spans="1:11" x14ac:dyDescent="0.3">
      <c r="A2994" t="str">
        <f t="shared" si="92"/>
        <v>2017_135</v>
      </c>
      <c r="C2994" s="116">
        <v>2993</v>
      </c>
      <c r="D2994" s="116">
        <v>2017</v>
      </c>
      <c r="E2994" s="116">
        <v>135</v>
      </c>
      <c r="F2994" s="116">
        <v>135</v>
      </c>
      <c r="G2994" s="116" t="s">
        <v>40</v>
      </c>
      <c r="H2994" s="116">
        <v>18620498</v>
      </c>
      <c r="I2994" s="116">
        <v>12565379</v>
      </c>
      <c r="J2994" s="116">
        <v>6055119</v>
      </c>
      <c r="K2994">
        <f t="shared" si="93"/>
        <v>0.32518566367021978</v>
      </c>
    </row>
    <row r="2995" spans="1:11" x14ac:dyDescent="0.3">
      <c r="A2995" t="str">
        <f t="shared" si="92"/>
        <v>2017_171</v>
      </c>
      <c r="C2995" s="116">
        <v>2994</v>
      </c>
      <c r="D2995" s="116">
        <v>2017</v>
      </c>
      <c r="E2995" s="116">
        <v>171</v>
      </c>
      <c r="F2995" s="116">
        <v>171</v>
      </c>
      <c r="G2995" s="116" t="s">
        <v>815</v>
      </c>
      <c r="H2995" s="116">
        <v>13847362</v>
      </c>
      <c r="I2995" s="116">
        <v>9832678</v>
      </c>
      <c r="J2995" s="116">
        <v>4014684</v>
      </c>
      <c r="K2995">
        <f t="shared" si="93"/>
        <v>0.28992410251136641</v>
      </c>
    </row>
    <row r="2996" spans="1:11" x14ac:dyDescent="0.3">
      <c r="A2996" t="str">
        <f t="shared" si="92"/>
        <v>2017_225</v>
      </c>
      <c r="C2996" s="116">
        <v>2995</v>
      </c>
      <c r="D2996" s="116">
        <v>2017</v>
      </c>
      <c r="E2996" s="116">
        <v>225</v>
      </c>
      <c r="F2996" s="116">
        <v>225</v>
      </c>
      <c r="G2996" s="116" t="s">
        <v>43</v>
      </c>
      <c r="H2996" s="116">
        <v>55572972</v>
      </c>
      <c r="I2996" s="116">
        <v>52505848</v>
      </c>
      <c r="J2996" s="116">
        <v>3067124</v>
      </c>
      <c r="K2996">
        <f t="shared" si="93"/>
        <v>5.5190929864251274E-2</v>
      </c>
    </row>
    <row r="2997" spans="1:11" x14ac:dyDescent="0.3">
      <c r="A2997" t="str">
        <f t="shared" si="92"/>
        <v>2017_234</v>
      </c>
      <c r="C2997" s="116">
        <v>2996</v>
      </c>
      <c r="D2997" s="116">
        <v>2017</v>
      </c>
      <c r="E2997" s="116">
        <v>234</v>
      </c>
      <c r="F2997" s="116">
        <v>234</v>
      </c>
      <c r="G2997" s="116" t="s">
        <v>44</v>
      </c>
      <c r="H2997" s="116">
        <v>20325416</v>
      </c>
      <c r="I2997" s="116">
        <v>14128757</v>
      </c>
      <c r="J2997" s="116">
        <v>6196659</v>
      </c>
      <c r="K2997">
        <f t="shared" si="93"/>
        <v>0.30487243163928357</v>
      </c>
    </row>
    <row r="2998" spans="1:11" x14ac:dyDescent="0.3">
      <c r="A2998" t="str">
        <f t="shared" si="92"/>
        <v>2017_243</v>
      </c>
      <c r="C2998" s="116">
        <v>2997</v>
      </c>
      <c r="D2998" s="116">
        <v>2017</v>
      </c>
      <c r="E2998" s="116">
        <v>243</v>
      </c>
      <c r="F2998" s="116">
        <v>243</v>
      </c>
      <c r="G2998" s="116" t="s">
        <v>45</v>
      </c>
      <c r="H2998" s="116">
        <v>4749827</v>
      </c>
      <c r="I2998" s="116">
        <v>3302890</v>
      </c>
      <c r="J2998" s="116">
        <v>1446937</v>
      </c>
      <c r="K2998">
        <f t="shared" si="93"/>
        <v>0.30462941071327437</v>
      </c>
    </row>
    <row r="2999" spans="1:11" x14ac:dyDescent="0.3">
      <c r="A2999" t="str">
        <f t="shared" si="92"/>
        <v>2017_261</v>
      </c>
      <c r="C2999" s="116">
        <v>2998</v>
      </c>
      <c r="D2999" s="116">
        <v>2017</v>
      </c>
      <c r="E2999" s="116">
        <v>261</v>
      </c>
      <c r="F2999" s="116">
        <v>261</v>
      </c>
      <c r="G2999" s="116" t="s">
        <v>46</v>
      </c>
      <c r="H2999" s="116">
        <v>142283572</v>
      </c>
      <c r="I2999" s="116">
        <v>113011855</v>
      </c>
      <c r="J2999" s="116">
        <v>29271717</v>
      </c>
      <c r="K2999">
        <f t="shared" si="93"/>
        <v>0.20572801616197828</v>
      </c>
    </row>
    <row r="3000" spans="1:11" x14ac:dyDescent="0.3">
      <c r="A3000" t="str">
        <f t="shared" si="92"/>
        <v>2017_279</v>
      </c>
      <c r="C3000" s="116">
        <v>2999</v>
      </c>
      <c r="D3000" s="116">
        <v>2017</v>
      </c>
      <c r="E3000" s="116">
        <v>279</v>
      </c>
      <c r="F3000" s="116">
        <v>279</v>
      </c>
      <c r="G3000" s="116" t="s">
        <v>47</v>
      </c>
      <c r="H3000" s="116">
        <v>10121992</v>
      </c>
      <c r="I3000" s="116">
        <v>9361948</v>
      </c>
      <c r="J3000" s="116">
        <v>760044</v>
      </c>
      <c r="K3000">
        <f t="shared" si="93"/>
        <v>7.5088381812591823E-2</v>
      </c>
    </row>
    <row r="3001" spans="1:11" x14ac:dyDescent="0.3">
      <c r="A3001" t="str">
        <f t="shared" si="92"/>
        <v>2017_355</v>
      </c>
      <c r="C3001" s="116">
        <v>3000</v>
      </c>
      <c r="D3001" s="116">
        <v>2017</v>
      </c>
      <c r="E3001" s="116">
        <v>355</v>
      </c>
      <c r="F3001" s="116">
        <v>355</v>
      </c>
      <c r="G3001" s="116" t="s">
        <v>48</v>
      </c>
      <c r="H3001" s="116">
        <v>4309792</v>
      </c>
      <c r="I3001" s="116">
        <v>3427874</v>
      </c>
      <c r="J3001" s="116">
        <v>881918</v>
      </c>
      <c r="K3001">
        <f t="shared" si="93"/>
        <v>0.20463122118190391</v>
      </c>
    </row>
    <row r="3002" spans="1:11" x14ac:dyDescent="0.3">
      <c r="A3002" t="str">
        <f t="shared" si="92"/>
        <v>2017_387</v>
      </c>
      <c r="C3002" s="116">
        <v>3001</v>
      </c>
      <c r="D3002" s="116">
        <v>2017</v>
      </c>
      <c r="E3002" s="116">
        <v>387</v>
      </c>
      <c r="F3002" s="116">
        <v>387</v>
      </c>
      <c r="G3002" s="116" t="s">
        <v>49</v>
      </c>
      <c r="H3002" s="116">
        <v>19758818</v>
      </c>
      <c r="I3002" s="116">
        <v>17028811</v>
      </c>
      <c r="J3002" s="116">
        <v>2730007</v>
      </c>
      <c r="K3002">
        <f t="shared" si="93"/>
        <v>0.13816651380664571</v>
      </c>
    </row>
    <row r="3003" spans="1:11" x14ac:dyDescent="0.3">
      <c r="A3003" t="str">
        <f t="shared" si="92"/>
        <v>2017_414</v>
      </c>
      <c r="C3003" s="116">
        <v>3002</v>
      </c>
      <c r="D3003" s="116">
        <v>2017</v>
      </c>
      <c r="E3003" s="116">
        <v>414</v>
      </c>
      <c r="F3003" s="116">
        <v>414</v>
      </c>
      <c r="G3003" s="116" t="s">
        <v>50</v>
      </c>
      <c r="H3003" s="116">
        <v>6580983</v>
      </c>
      <c r="I3003" s="116">
        <v>6014362</v>
      </c>
      <c r="J3003" s="116">
        <v>566621</v>
      </c>
      <c r="K3003">
        <f t="shared" si="93"/>
        <v>8.6099751359333399E-2</v>
      </c>
    </row>
    <row r="3004" spans="1:11" x14ac:dyDescent="0.3">
      <c r="A3004" t="str">
        <f t="shared" si="92"/>
        <v>2017_540</v>
      </c>
      <c r="C3004" s="116">
        <v>3003</v>
      </c>
      <c r="D3004" s="116">
        <v>2017</v>
      </c>
      <c r="E3004" s="116">
        <v>540</v>
      </c>
      <c r="F3004" s="116">
        <v>540</v>
      </c>
      <c r="G3004" s="116" t="s">
        <v>15</v>
      </c>
      <c r="H3004" s="116">
        <v>9609993</v>
      </c>
      <c r="I3004" s="116">
        <v>6670840</v>
      </c>
      <c r="J3004" s="116">
        <v>2939153</v>
      </c>
      <c r="K3004">
        <f t="shared" si="93"/>
        <v>0.30584340696189893</v>
      </c>
    </row>
    <row r="3005" spans="1:11" x14ac:dyDescent="0.3">
      <c r="A3005" t="str">
        <f t="shared" si="92"/>
        <v>2017_472</v>
      </c>
      <c r="C3005" s="116">
        <v>3004</v>
      </c>
      <c r="D3005" s="116">
        <v>2017</v>
      </c>
      <c r="E3005" s="116">
        <v>472</v>
      </c>
      <c r="F3005" s="116">
        <v>472</v>
      </c>
      <c r="G3005" s="116" t="s">
        <v>52</v>
      </c>
      <c r="H3005" s="116">
        <v>20423476</v>
      </c>
      <c r="I3005" s="116">
        <v>17407087</v>
      </c>
      <c r="J3005" s="116">
        <v>3016389</v>
      </c>
      <c r="K3005">
        <f t="shared" si="93"/>
        <v>0.1476922439647394</v>
      </c>
    </row>
    <row r="3006" spans="1:11" x14ac:dyDescent="0.3">
      <c r="A3006" t="str">
        <f t="shared" si="92"/>
        <v>2017_513</v>
      </c>
      <c r="C3006" s="116">
        <v>3005</v>
      </c>
      <c r="D3006" s="116">
        <v>2017</v>
      </c>
      <c r="E3006" s="116">
        <v>513</v>
      </c>
      <c r="F3006" s="116">
        <v>513</v>
      </c>
      <c r="G3006" s="116" t="s">
        <v>54</v>
      </c>
      <c r="H3006" s="116">
        <v>5803743</v>
      </c>
      <c r="I3006" s="116">
        <v>4294291</v>
      </c>
      <c r="J3006" s="116">
        <v>1509452</v>
      </c>
      <c r="K3006">
        <f t="shared" si="93"/>
        <v>0.26008250193021987</v>
      </c>
    </row>
    <row r="3007" spans="1:11" x14ac:dyDescent="0.3">
      <c r="A3007" t="str">
        <f t="shared" si="92"/>
        <v>2017_549</v>
      </c>
      <c r="C3007" s="116">
        <v>3006</v>
      </c>
      <c r="D3007" s="116">
        <v>2017</v>
      </c>
      <c r="E3007" s="116">
        <v>549</v>
      </c>
      <c r="F3007" s="116">
        <v>549</v>
      </c>
      <c r="G3007" s="116" t="s">
        <v>55</v>
      </c>
      <c r="H3007" s="116">
        <v>7014223</v>
      </c>
      <c r="I3007" s="116">
        <v>5431743</v>
      </c>
      <c r="J3007" s="116">
        <v>1582480</v>
      </c>
      <c r="K3007">
        <f t="shared" si="93"/>
        <v>0.22561016380574156</v>
      </c>
    </row>
    <row r="3008" spans="1:11" x14ac:dyDescent="0.3">
      <c r="A3008" t="str">
        <f t="shared" si="92"/>
        <v>2017_576</v>
      </c>
      <c r="C3008" s="116">
        <v>3007</v>
      </c>
      <c r="D3008" s="116">
        <v>2017</v>
      </c>
      <c r="E3008" s="116">
        <v>576</v>
      </c>
      <c r="F3008" s="116">
        <v>576</v>
      </c>
      <c r="G3008" s="116" t="s">
        <v>56</v>
      </c>
      <c r="H3008" s="116">
        <v>7730588</v>
      </c>
      <c r="I3008" s="116">
        <v>5883675</v>
      </c>
      <c r="J3008" s="116">
        <v>1846913</v>
      </c>
      <c r="K3008">
        <f t="shared" si="93"/>
        <v>0.23890976986485374</v>
      </c>
    </row>
    <row r="3009" spans="1:11" x14ac:dyDescent="0.3">
      <c r="A3009" t="str">
        <f t="shared" si="92"/>
        <v>2017_585</v>
      </c>
      <c r="C3009" s="116">
        <v>3008</v>
      </c>
      <c r="D3009" s="116">
        <v>2017</v>
      </c>
      <c r="E3009" s="116">
        <v>585</v>
      </c>
      <c r="F3009" s="116">
        <v>585</v>
      </c>
      <c r="G3009" s="116" t="s">
        <v>57</v>
      </c>
      <c r="H3009" s="116">
        <v>8705776</v>
      </c>
      <c r="I3009" s="116">
        <v>6800932</v>
      </c>
      <c r="J3009" s="116">
        <v>1904844</v>
      </c>
      <c r="K3009">
        <f t="shared" si="93"/>
        <v>0.21880232158511775</v>
      </c>
    </row>
    <row r="3010" spans="1:11" x14ac:dyDescent="0.3">
      <c r="A3010" t="str">
        <f t="shared" si="92"/>
        <v>2017_594</v>
      </c>
      <c r="C3010" s="116">
        <v>3009</v>
      </c>
      <c r="D3010" s="116">
        <v>2017</v>
      </c>
      <c r="E3010" s="116">
        <v>594</v>
      </c>
      <c r="F3010" s="116">
        <v>594</v>
      </c>
      <c r="G3010" s="116" t="s">
        <v>58</v>
      </c>
      <c r="H3010" s="116">
        <v>9952538</v>
      </c>
      <c r="I3010" s="116">
        <v>8828525</v>
      </c>
      <c r="J3010" s="116">
        <v>1124013</v>
      </c>
      <c r="K3010">
        <f t="shared" si="93"/>
        <v>0.11293732312300642</v>
      </c>
    </row>
    <row r="3011" spans="1:11" x14ac:dyDescent="0.3">
      <c r="A3011" t="str">
        <f t="shared" si="92"/>
        <v>2017_603</v>
      </c>
      <c r="C3011" s="116">
        <v>3010</v>
      </c>
      <c r="D3011" s="116">
        <v>2017</v>
      </c>
      <c r="E3011" s="116">
        <v>603</v>
      </c>
      <c r="F3011" s="116">
        <v>603</v>
      </c>
      <c r="G3011" s="116" t="s">
        <v>59</v>
      </c>
      <c r="H3011" s="116">
        <v>2151457</v>
      </c>
      <c r="I3011" s="116">
        <v>2045829</v>
      </c>
      <c r="J3011" s="116">
        <v>105628</v>
      </c>
      <c r="K3011">
        <f t="shared" si="93"/>
        <v>4.9096031201181341E-2</v>
      </c>
    </row>
    <row r="3012" spans="1:11" x14ac:dyDescent="0.3">
      <c r="A3012" t="str">
        <f t="shared" si="92"/>
        <v>2017_609</v>
      </c>
      <c r="C3012" s="116">
        <v>3011</v>
      </c>
      <c r="D3012" s="116">
        <v>2017</v>
      </c>
      <c r="E3012" s="116">
        <v>609</v>
      </c>
      <c r="F3012" s="116">
        <v>609</v>
      </c>
      <c r="G3012" s="116" t="s">
        <v>60</v>
      </c>
      <c r="H3012" s="116">
        <v>19356495</v>
      </c>
      <c r="I3012" s="116">
        <v>16370159</v>
      </c>
      <c r="J3012" s="116">
        <v>2986336</v>
      </c>
      <c r="K3012">
        <f t="shared" si="93"/>
        <v>0.15428082408514557</v>
      </c>
    </row>
    <row r="3013" spans="1:11" x14ac:dyDescent="0.3">
      <c r="A3013" t="str">
        <f t="shared" ref="A3013:A3076" si="94">CONCATENATE(D3013,"_",E3013)</f>
        <v>2017_621</v>
      </c>
      <c r="C3013" s="116">
        <v>3012</v>
      </c>
      <c r="D3013" s="116">
        <v>2017</v>
      </c>
      <c r="E3013" s="116">
        <v>621</v>
      </c>
      <c r="F3013" s="116">
        <v>621</v>
      </c>
      <c r="G3013" s="116" t="s">
        <v>61</v>
      </c>
      <c r="H3013" s="116">
        <v>63160562</v>
      </c>
      <c r="I3013" s="116">
        <v>48741823</v>
      </c>
      <c r="J3013" s="116">
        <v>14418739</v>
      </c>
      <c r="K3013">
        <f t="shared" ref="K3013:K3076" si="95">J3013/H3013</f>
        <v>0.22828705989031572</v>
      </c>
    </row>
    <row r="3014" spans="1:11" x14ac:dyDescent="0.3">
      <c r="A3014" t="str">
        <f t="shared" si="94"/>
        <v>2017_720</v>
      </c>
      <c r="C3014" s="116">
        <v>3013</v>
      </c>
      <c r="D3014" s="116">
        <v>2017</v>
      </c>
      <c r="E3014" s="116">
        <v>720</v>
      </c>
      <c r="F3014" s="116">
        <v>720</v>
      </c>
      <c r="G3014" s="116" t="s">
        <v>62</v>
      </c>
      <c r="H3014" s="116">
        <v>26242190</v>
      </c>
      <c r="I3014" s="116">
        <v>18268442</v>
      </c>
      <c r="J3014" s="116">
        <v>7973748</v>
      </c>
      <c r="K3014">
        <f t="shared" si="95"/>
        <v>0.30385223184497939</v>
      </c>
    </row>
    <row r="3015" spans="1:11" x14ac:dyDescent="0.3">
      <c r="A3015" t="str">
        <f t="shared" si="94"/>
        <v>2017_729</v>
      </c>
      <c r="C3015" s="116">
        <v>3014</v>
      </c>
      <c r="D3015" s="116">
        <v>2017</v>
      </c>
      <c r="E3015" s="116">
        <v>729</v>
      </c>
      <c r="F3015" s="116">
        <v>729</v>
      </c>
      <c r="G3015" s="116" t="s">
        <v>63</v>
      </c>
      <c r="H3015" s="116">
        <v>28748813</v>
      </c>
      <c r="I3015" s="116">
        <v>24671129</v>
      </c>
      <c r="J3015" s="116">
        <v>4077684</v>
      </c>
      <c r="K3015">
        <f t="shared" si="95"/>
        <v>0.14183834303002354</v>
      </c>
    </row>
    <row r="3016" spans="1:11" x14ac:dyDescent="0.3">
      <c r="A3016" t="str">
        <f t="shared" si="94"/>
        <v>2017_747</v>
      </c>
      <c r="C3016" s="116">
        <v>3015</v>
      </c>
      <c r="D3016" s="116">
        <v>2017</v>
      </c>
      <c r="E3016" s="116">
        <v>747</v>
      </c>
      <c r="F3016" s="116">
        <v>747</v>
      </c>
      <c r="G3016" s="116" t="s">
        <v>64</v>
      </c>
      <c r="H3016" s="116">
        <v>9502504</v>
      </c>
      <c r="I3016" s="116">
        <v>7095916</v>
      </c>
      <c r="J3016" s="116">
        <v>2406588</v>
      </c>
      <c r="K3016">
        <f t="shared" si="95"/>
        <v>0.25325829907569625</v>
      </c>
    </row>
    <row r="3017" spans="1:11" x14ac:dyDescent="0.3">
      <c r="A3017" t="str">
        <f t="shared" si="94"/>
        <v>2017_1917</v>
      </c>
      <c r="C3017" s="116">
        <v>3016</v>
      </c>
      <c r="D3017" s="116">
        <v>2017</v>
      </c>
      <c r="E3017" s="116">
        <v>1917</v>
      </c>
      <c r="F3017" s="116">
        <v>1917</v>
      </c>
      <c r="G3017" s="116" t="s">
        <v>114</v>
      </c>
      <c r="H3017" s="116">
        <v>6065497</v>
      </c>
      <c r="I3017" s="116">
        <v>4914017</v>
      </c>
      <c r="J3017" s="116">
        <v>1151480</v>
      </c>
      <c r="K3017">
        <f t="shared" si="95"/>
        <v>0.18984099736592072</v>
      </c>
    </row>
    <row r="3018" spans="1:11" x14ac:dyDescent="0.3">
      <c r="A3018" t="str">
        <f t="shared" si="94"/>
        <v>2017_846</v>
      </c>
      <c r="C3018" s="116">
        <v>3017</v>
      </c>
      <c r="D3018" s="116">
        <v>2017</v>
      </c>
      <c r="E3018" s="116">
        <v>846</v>
      </c>
      <c r="F3018" s="116">
        <v>846</v>
      </c>
      <c r="G3018" s="116" t="s">
        <v>66</v>
      </c>
      <c r="H3018" s="116">
        <v>9027330</v>
      </c>
      <c r="I3018" s="116">
        <v>6474657</v>
      </c>
      <c r="J3018" s="116">
        <v>2552673</v>
      </c>
      <c r="K3018">
        <f t="shared" si="95"/>
        <v>0.28277165008922905</v>
      </c>
    </row>
    <row r="3019" spans="1:11" x14ac:dyDescent="0.3">
      <c r="A3019" t="str">
        <f t="shared" si="94"/>
        <v>2017_882</v>
      </c>
      <c r="C3019" s="116">
        <v>3018</v>
      </c>
      <c r="D3019" s="116">
        <v>2017</v>
      </c>
      <c r="E3019" s="116">
        <v>882</v>
      </c>
      <c r="F3019" s="116">
        <v>882</v>
      </c>
      <c r="G3019" s="116" t="s">
        <v>68</v>
      </c>
      <c r="H3019" s="116">
        <v>69484748</v>
      </c>
      <c r="I3019" s="116">
        <v>50250699</v>
      </c>
      <c r="J3019" s="116">
        <v>19234049</v>
      </c>
      <c r="K3019">
        <f t="shared" si="95"/>
        <v>0.27680965324937207</v>
      </c>
    </row>
    <row r="3020" spans="1:11" x14ac:dyDescent="0.3">
      <c r="A3020" t="str">
        <f t="shared" si="94"/>
        <v>2017_916</v>
      </c>
      <c r="C3020" s="116">
        <v>3019</v>
      </c>
      <c r="D3020" s="116">
        <v>2017</v>
      </c>
      <c r="E3020" s="116">
        <v>916</v>
      </c>
      <c r="F3020" s="116">
        <v>916</v>
      </c>
      <c r="G3020" s="116" t="s">
        <v>16</v>
      </c>
      <c r="H3020" s="116">
        <v>4626847</v>
      </c>
      <c r="I3020" s="116">
        <v>3539155</v>
      </c>
      <c r="J3020" s="116">
        <v>1087692</v>
      </c>
      <c r="K3020">
        <f t="shared" si="95"/>
        <v>0.23508276802755743</v>
      </c>
    </row>
    <row r="3021" spans="1:11" x14ac:dyDescent="0.3">
      <c r="A3021" t="str">
        <f t="shared" si="94"/>
        <v>2017_914</v>
      </c>
      <c r="C3021" s="116">
        <v>3020</v>
      </c>
      <c r="D3021" s="116">
        <v>2017</v>
      </c>
      <c r="E3021" s="116">
        <v>914</v>
      </c>
      <c r="F3021" s="116">
        <v>914</v>
      </c>
      <c r="G3021" s="116" t="s">
        <v>69</v>
      </c>
      <c r="H3021" s="116">
        <v>9810659</v>
      </c>
      <c r="I3021" s="116">
        <v>8567953</v>
      </c>
      <c r="J3021" s="116">
        <v>1242706</v>
      </c>
      <c r="K3021">
        <f t="shared" si="95"/>
        <v>0.12666896280871651</v>
      </c>
    </row>
    <row r="3022" spans="1:11" x14ac:dyDescent="0.3">
      <c r="A3022" t="str">
        <f t="shared" si="94"/>
        <v>2017_918</v>
      </c>
      <c r="C3022" s="116">
        <v>3021</v>
      </c>
      <c r="D3022" s="116">
        <v>2017</v>
      </c>
      <c r="E3022" s="116">
        <v>918</v>
      </c>
      <c r="F3022" s="116">
        <v>918</v>
      </c>
      <c r="G3022" s="116" t="s">
        <v>70</v>
      </c>
      <c r="H3022" s="116">
        <v>8690519</v>
      </c>
      <c r="I3022" s="116">
        <v>5453615</v>
      </c>
      <c r="J3022" s="116">
        <v>3236904</v>
      </c>
      <c r="K3022">
        <f t="shared" si="95"/>
        <v>0.37246383098638874</v>
      </c>
    </row>
    <row r="3023" spans="1:11" x14ac:dyDescent="0.3">
      <c r="A3023" t="str">
        <f t="shared" si="94"/>
        <v>2017_936</v>
      </c>
      <c r="C3023" s="116">
        <v>3022</v>
      </c>
      <c r="D3023" s="116">
        <v>2017</v>
      </c>
      <c r="E3023" s="116">
        <v>936</v>
      </c>
      <c r="F3023" s="116">
        <v>936</v>
      </c>
      <c r="G3023" s="116" t="s">
        <v>71</v>
      </c>
      <c r="H3023" s="116">
        <v>11155080</v>
      </c>
      <c r="I3023" s="116">
        <v>10715339</v>
      </c>
      <c r="J3023" s="116">
        <v>439741</v>
      </c>
      <c r="K3023">
        <f t="shared" si="95"/>
        <v>3.9420694428009481E-2</v>
      </c>
    </row>
    <row r="3024" spans="1:11" x14ac:dyDescent="0.3">
      <c r="A3024" t="str">
        <f t="shared" si="94"/>
        <v>2017_977</v>
      </c>
      <c r="C3024" s="116">
        <v>3023</v>
      </c>
      <c r="D3024" s="116">
        <v>2017</v>
      </c>
      <c r="E3024" s="116">
        <v>977</v>
      </c>
      <c r="F3024" s="116">
        <v>977</v>
      </c>
      <c r="G3024" s="116" t="s">
        <v>72</v>
      </c>
      <c r="H3024" s="116">
        <v>10901469</v>
      </c>
      <c r="I3024" s="116">
        <v>8394165</v>
      </c>
      <c r="J3024" s="116">
        <v>2507304</v>
      </c>
      <c r="K3024">
        <f t="shared" si="95"/>
        <v>0.22999689307927215</v>
      </c>
    </row>
    <row r="3025" spans="1:11" x14ac:dyDescent="0.3">
      <c r="A3025" t="str">
        <f t="shared" si="94"/>
        <v>2017_981</v>
      </c>
      <c r="C3025" s="116">
        <v>3024</v>
      </c>
      <c r="D3025" s="116">
        <v>2017</v>
      </c>
      <c r="E3025" s="116">
        <v>981</v>
      </c>
      <c r="F3025" s="116">
        <v>981</v>
      </c>
      <c r="G3025" s="116" t="s">
        <v>73</v>
      </c>
      <c r="H3025" s="116">
        <v>27994930</v>
      </c>
      <c r="I3025" s="116">
        <v>19306791</v>
      </c>
      <c r="J3025" s="116">
        <v>8688139</v>
      </c>
      <c r="K3025">
        <f t="shared" si="95"/>
        <v>0.31034687352317009</v>
      </c>
    </row>
    <row r="3026" spans="1:11" x14ac:dyDescent="0.3">
      <c r="A3026" t="str">
        <f t="shared" si="94"/>
        <v>2017_999</v>
      </c>
      <c r="C3026" s="116">
        <v>3025</v>
      </c>
      <c r="D3026" s="116">
        <v>2017</v>
      </c>
      <c r="E3026" s="116">
        <v>999</v>
      </c>
      <c r="F3026" s="116">
        <v>999</v>
      </c>
      <c r="G3026" s="116" t="s">
        <v>74</v>
      </c>
      <c r="H3026" s="116">
        <v>24017319</v>
      </c>
      <c r="I3026" s="116">
        <v>18415251</v>
      </c>
      <c r="J3026" s="116">
        <v>5602068</v>
      </c>
      <c r="K3026">
        <f t="shared" si="95"/>
        <v>0.23325118011714796</v>
      </c>
    </row>
    <row r="3027" spans="1:11" x14ac:dyDescent="0.3">
      <c r="A3027" t="str">
        <f t="shared" si="94"/>
        <v>2017_1044</v>
      </c>
      <c r="C3027" s="116">
        <v>3026</v>
      </c>
      <c r="D3027" s="116">
        <v>2017</v>
      </c>
      <c r="E3027" s="116">
        <v>1044</v>
      </c>
      <c r="F3027" s="116">
        <v>1044</v>
      </c>
      <c r="G3027" s="116" t="s">
        <v>75</v>
      </c>
      <c r="H3027" s="116">
        <v>65365109</v>
      </c>
      <c r="I3027" s="116">
        <v>56831461</v>
      </c>
      <c r="J3027" s="116">
        <v>8533648</v>
      </c>
      <c r="K3027">
        <f t="shared" si="95"/>
        <v>0.13055356489958581</v>
      </c>
    </row>
    <row r="3028" spans="1:11" x14ac:dyDescent="0.3">
      <c r="A3028" t="str">
        <f t="shared" si="94"/>
        <v>2017_1053</v>
      </c>
      <c r="C3028" s="116">
        <v>3027</v>
      </c>
      <c r="D3028" s="116">
        <v>2017</v>
      </c>
      <c r="E3028" s="116">
        <v>1053</v>
      </c>
      <c r="F3028" s="116">
        <v>1053</v>
      </c>
      <c r="G3028" s="116" t="s">
        <v>76</v>
      </c>
      <c r="H3028" s="116">
        <v>209899513</v>
      </c>
      <c r="I3028" s="116">
        <v>198745329</v>
      </c>
      <c r="J3028" s="116">
        <v>11154184</v>
      </c>
      <c r="K3028">
        <f t="shared" si="95"/>
        <v>5.3140590183265453E-2</v>
      </c>
    </row>
    <row r="3029" spans="1:11" x14ac:dyDescent="0.3">
      <c r="A3029" t="str">
        <f t="shared" si="94"/>
        <v>2017_1062</v>
      </c>
      <c r="C3029" s="116">
        <v>3028</v>
      </c>
      <c r="D3029" s="116">
        <v>2017</v>
      </c>
      <c r="E3029" s="116">
        <v>1062</v>
      </c>
      <c r="F3029" s="116">
        <v>1062</v>
      </c>
      <c r="G3029" s="116" t="s">
        <v>77</v>
      </c>
      <c r="H3029" s="116">
        <v>15959441</v>
      </c>
      <c r="I3029" s="116">
        <v>15007069</v>
      </c>
      <c r="J3029" s="116">
        <v>952372</v>
      </c>
      <c r="K3029">
        <f t="shared" si="95"/>
        <v>5.9674521181537626E-2</v>
      </c>
    </row>
    <row r="3030" spans="1:11" x14ac:dyDescent="0.3">
      <c r="A3030" t="str">
        <f t="shared" si="94"/>
        <v>2017_1071</v>
      </c>
      <c r="C3030" s="116">
        <v>3029</v>
      </c>
      <c r="D3030" s="116">
        <v>2017</v>
      </c>
      <c r="E3030" s="116">
        <v>1071</v>
      </c>
      <c r="F3030" s="116">
        <v>1071</v>
      </c>
      <c r="G3030" s="116" t="s">
        <v>78</v>
      </c>
      <c r="H3030" s="116">
        <v>17202881</v>
      </c>
      <c r="I3030" s="116">
        <v>15022712</v>
      </c>
      <c r="J3030" s="116">
        <v>2180169</v>
      </c>
      <c r="K3030">
        <f t="shared" si="95"/>
        <v>0.12673278388660597</v>
      </c>
    </row>
    <row r="3031" spans="1:11" x14ac:dyDescent="0.3">
      <c r="A3031" t="str">
        <f t="shared" si="94"/>
        <v>2017_1089</v>
      </c>
      <c r="C3031" s="116">
        <v>3030</v>
      </c>
      <c r="D3031" s="116">
        <v>2017</v>
      </c>
      <c r="E3031" s="116">
        <v>1089</v>
      </c>
      <c r="F3031" s="116">
        <v>1089</v>
      </c>
      <c r="G3031" s="116" t="s">
        <v>80</v>
      </c>
      <c r="H3031" s="116">
        <v>6007491</v>
      </c>
      <c r="I3031" s="116">
        <v>5319370</v>
      </c>
      <c r="J3031" s="116">
        <v>688121</v>
      </c>
      <c r="K3031">
        <f t="shared" si="95"/>
        <v>0.11454382536736218</v>
      </c>
    </row>
    <row r="3032" spans="1:11" x14ac:dyDescent="0.3">
      <c r="A3032" t="str">
        <f t="shared" si="94"/>
        <v>2017_1080</v>
      </c>
      <c r="C3032" s="116">
        <v>3031</v>
      </c>
      <c r="D3032" s="116">
        <v>2017</v>
      </c>
      <c r="E3032" s="116">
        <v>1080</v>
      </c>
      <c r="F3032" s="116">
        <v>1080</v>
      </c>
      <c r="G3032" s="116" t="s">
        <v>780</v>
      </c>
      <c r="H3032" s="116">
        <v>7216230</v>
      </c>
      <c r="I3032" s="116">
        <v>5560101</v>
      </c>
      <c r="J3032" s="116">
        <v>1656129</v>
      </c>
      <c r="K3032">
        <f t="shared" si="95"/>
        <v>0.2295005841000079</v>
      </c>
    </row>
    <row r="3033" spans="1:11" x14ac:dyDescent="0.3">
      <c r="A3033" t="str">
        <f t="shared" si="94"/>
        <v>2017_1082</v>
      </c>
      <c r="C3033" s="116">
        <v>3032</v>
      </c>
      <c r="D3033" s="116">
        <v>2017</v>
      </c>
      <c r="E3033" s="116">
        <v>1082</v>
      </c>
      <c r="F3033" s="116">
        <v>1082</v>
      </c>
      <c r="G3033" s="116" t="s">
        <v>389</v>
      </c>
      <c r="H3033" s="116">
        <v>17733227</v>
      </c>
      <c r="I3033" s="116">
        <v>16851824</v>
      </c>
      <c r="J3033" s="116">
        <v>881403</v>
      </c>
      <c r="K3033">
        <f t="shared" si="95"/>
        <v>4.9703474725722507E-2</v>
      </c>
    </row>
    <row r="3034" spans="1:11" x14ac:dyDescent="0.3">
      <c r="A3034" t="str">
        <f t="shared" si="94"/>
        <v>2017_1093</v>
      </c>
      <c r="C3034" s="116">
        <v>3033</v>
      </c>
      <c r="D3034" s="116">
        <v>2017</v>
      </c>
      <c r="E3034" s="116">
        <v>1093</v>
      </c>
      <c r="F3034" s="116">
        <v>1093</v>
      </c>
      <c r="G3034" s="116" t="s">
        <v>81</v>
      </c>
      <c r="H3034" s="116">
        <v>9930450</v>
      </c>
      <c r="I3034" s="116">
        <v>8363827</v>
      </c>
      <c r="J3034" s="116">
        <v>1566623</v>
      </c>
      <c r="K3034">
        <f t="shared" si="95"/>
        <v>0.15775951744382177</v>
      </c>
    </row>
    <row r="3035" spans="1:11" x14ac:dyDescent="0.3">
      <c r="A3035" t="str">
        <f t="shared" si="94"/>
        <v>2017_1079</v>
      </c>
      <c r="C3035" s="116">
        <v>3034</v>
      </c>
      <c r="D3035" s="116">
        <v>2017</v>
      </c>
      <c r="E3035" s="116">
        <v>1079</v>
      </c>
      <c r="F3035" s="116">
        <v>1079</v>
      </c>
      <c r="G3035" s="116" t="s">
        <v>79</v>
      </c>
      <c r="H3035" s="116">
        <v>12936434</v>
      </c>
      <c r="I3035" s="116">
        <v>10742487</v>
      </c>
      <c r="J3035" s="116">
        <v>2193947</v>
      </c>
      <c r="K3035">
        <f t="shared" si="95"/>
        <v>0.16959441836908068</v>
      </c>
    </row>
    <row r="3036" spans="1:11" x14ac:dyDescent="0.3">
      <c r="A3036" t="str">
        <f t="shared" si="94"/>
        <v>2017_1095</v>
      </c>
      <c r="C3036" s="116">
        <v>3035</v>
      </c>
      <c r="D3036" s="116">
        <v>2017</v>
      </c>
      <c r="E3036" s="116">
        <v>1095</v>
      </c>
      <c r="F3036" s="116">
        <v>1095</v>
      </c>
      <c r="G3036" s="116" t="s">
        <v>82</v>
      </c>
      <c r="H3036" s="116">
        <v>10086060</v>
      </c>
      <c r="I3036" s="116">
        <v>8571815</v>
      </c>
      <c r="J3036" s="116">
        <v>1514245</v>
      </c>
      <c r="K3036">
        <f t="shared" si="95"/>
        <v>0.15013246004881986</v>
      </c>
    </row>
    <row r="3037" spans="1:11" x14ac:dyDescent="0.3">
      <c r="A3037" t="str">
        <f t="shared" si="94"/>
        <v>2017_4772</v>
      </c>
      <c r="C3037" s="116">
        <v>3036</v>
      </c>
      <c r="D3037" s="116">
        <v>2017</v>
      </c>
      <c r="E3037" s="116">
        <v>4772</v>
      </c>
      <c r="F3037" s="116">
        <v>4772</v>
      </c>
      <c r="G3037" s="116" t="s">
        <v>221</v>
      </c>
      <c r="H3037" s="116">
        <v>11257547</v>
      </c>
      <c r="I3037" s="116">
        <v>9580739</v>
      </c>
      <c r="J3037" s="116">
        <v>1676808</v>
      </c>
      <c r="K3037">
        <f t="shared" si="95"/>
        <v>0.14894967793605482</v>
      </c>
    </row>
    <row r="3038" spans="1:11" x14ac:dyDescent="0.3">
      <c r="A3038" t="str">
        <f t="shared" si="94"/>
        <v>2017_1107</v>
      </c>
      <c r="C3038" s="116">
        <v>3037</v>
      </c>
      <c r="D3038" s="116">
        <v>2017</v>
      </c>
      <c r="E3038" s="116">
        <v>1107</v>
      </c>
      <c r="F3038" s="116">
        <v>1107</v>
      </c>
      <c r="G3038" s="116" t="s">
        <v>83</v>
      </c>
      <c r="H3038" s="116">
        <v>18649245</v>
      </c>
      <c r="I3038" s="116">
        <v>13771865</v>
      </c>
      <c r="J3038" s="116">
        <v>4877380</v>
      </c>
      <c r="K3038">
        <f t="shared" si="95"/>
        <v>0.26153230331844535</v>
      </c>
    </row>
    <row r="3039" spans="1:11" x14ac:dyDescent="0.3">
      <c r="A3039" t="str">
        <f t="shared" si="94"/>
        <v>2017_1116</v>
      </c>
      <c r="C3039" s="116">
        <v>3038</v>
      </c>
      <c r="D3039" s="116">
        <v>2017</v>
      </c>
      <c r="E3039" s="116">
        <v>1116</v>
      </c>
      <c r="F3039" s="116">
        <v>1116</v>
      </c>
      <c r="G3039" s="116" t="s">
        <v>84</v>
      </c>
      <c r="H3039" s="116">
        <v>22383015</v>
      </c>
      <c r="I3039" s="116">
        <v>18126728</v>
      </c>
      <c r="J3039" s="116">
        <v>4256287</v>
      </c>
      <c r="K3039">
        <f t="shared" si="95"/>
        <v>0.19015700074364422</v>
      </c>
    </row>
    <row r="3040" spans="1:11" x14ac:dyDescent="0.3">
      <c r="A3040" t="str">
        <f t="shared" si="94"/>
        <v>2017_1134</v>
      </c>
      <c r="C3040" s="116">
        <v>3039</v>
      </c>
      <c r="D3040" s="116">
        <v>2017</v>
      </c>
      <c r="E3040" s="116">
        <v>1134</v>
      </c>
      <c r="F3040" s="116">
        <v>1134</v>
      </c>
      <c r="G3040" s="116" t="s">
        <v>85</v>
      </c>
      <c r="H3040" s="116">
        <v>4016220</v>
      </c>
      <c r="I3040" s="116">
        <v>3582880</v>
      </c>
      <c r="J3040" s="116">
        <v>433340</v>
      </c>
      <c r="K3040">
        <f t="shared" si="95"/>
        <v>0.10789747573589097</v>
      </c>
    </row>
    <row r="3041" spans="1:11" x14ac:dyDescent="0.3">
      <c r="A3041" t="str">
        <f t="shared" si="94"/>
        <v>2017_1152</v>
      </c>
      <c r="C3041" s="116">
        <v>3040</v>
      </c>
      <c r="D3041" s="116">
        <v>2017</v>
      </c>
      <c r="E3041" s="116">
        <v>1152</v>
      </c>
      <c r="F3041" s="116">
        <v>1152</v>
      </c>
      <c r="G3041" s="116" t="s">
        <v>86</v>
      </c>
      <c r="H3041" s="116">
        <v>12658203</v>
      </c>
      <c r="I3041" s="116">
        <v>10709705</v>
      </c>
      <c r="J3041" s="116">
        <v>1948498</v>
      </c>
      <c r="K3041">
        <f t="shared" si="95"/>
        <v>0.15393164416781749</v>
      </c>
    </row>
    <row r="3042" spans="1:11" x14ac:dyDescent="0.3">
      <c r="A3042" t="str">
        <f t="shared" si="94"/>
        <v>2017_1197</v>
      </c>
      <c r="C3042" s="116">
        <v>3041</v>
      </c>
      <c r="D3042" s="116">
        <v>2017</v>
      </c>
      <c r="E3042" s="116">
        <v>1197</v>
      </c>
      <c r="F3042" s="116">
        <v>1197</v>
      </c>
      <c r="G3042" s="116" t="s">
        <v>87</v>
      </c>
      <c r="H3042" s="116">
        <v>13533473</v>
      </c>
      <c r="I3042" s="116">
        <v>10785550</v>
      </c>
      <c r="J3042" s="116">
        <v>2747923</v>
      </c>
      <c r="K3042">
        <f t="shared" si="95"/>
        <v>0.20304640205806743</v>
      </c>
    </row>
    <row r="3043" spans="1:11" x14ac:dyDescent="0.3">
      <c r="A3043" t="str">
        <f t="shared" si="94"/>
        <v>2017_1206</v>
      </c>
      <c r="C3043" s="116">
        <v>3042</v>
      </c>
      <c r="D3043" s="116">
        <v>2017</v>
      </c>
      <c r="E3043" s="116">
        <v>1206</v>
      </c>
      <c r="F3043" s="116">
        <v>1206</v>
      </c>
      <c r="G3043" s="116" t="s">
        <v>355</v>
      </c>
      <c r="H3043" s="116">
        <v>14879355</v>
      </c>
      <c r="I3043" s="116">
        <v>11756800</v>
      </c>
      <c r="J3043" s="116">
        <v>3122555</v>
      </c>
      <c r="K3043">
        <f t="shared" si="95"/>
        <v>0.20985822302109197</v>
      </c>
    </row>
    <row r="3044" spans="1:11" x14ac:dyDescent="0.3">
      <c r="A3044" t="str">
        <f t="shared" si="94"/>
        <v>2017_1211</v>
      </c>
      <c r="C3044" s="116">
        <v>3043</v>
      </c>
      <c r="D3044" s="116">
        <v>2017</v>
      </c>
      <c r="E3044" s="116">
        <v>1211</v>
      </c>
      <c r="F3044" s="116">
        <v>1211</v>
      </c>
      <c r="G3044" s="116" t="s">
        <v>88</v>
      </c>
      <c r="H3044" s="116">
        <v>20452186</v>
      </c>
      <c r="I3044" s="116">
        <v>16054527</v>
      </c>
      <c r="J3044" s="116">
        <v>4397659</v>
      </c>
      <c r="K3044">
        <f t="shared" si="95"/>
        <v>0.2150214651871443</v>
      </c>
    </row>
    <row r="3045" spans="1:11" x14ac:dyDescent="0.3">
      <c r="A3045" t="str">
        <f t="shared" si="94"/>
        <v>2017_1215</v>
      </c>
      <c r="C3045" s="116">
        <v>3044</v>
      </c>
      <c r="D3045" s="116">
        <v>2017</v>
      </c>
      <c r="E3045" s="116">
        <v>1215</v>
      </c>
      <c r="F3045" s="116">
        <v>1215</v>
      </c>
      <c r="G3045" s="116" t="s">
        <v>89</v>
      </c>
      <c r="H3045" s="116">
        <v>4414637</v>
      </c>
      <c r="I3045" s="116">
        <v>3854875</v>
      </c>
      <c r="J3045" s="116">
        <v>559762</v>
      </c>
      <c r="K3045">
        <f t="shared" si="95"/>
        <v>0.12679683516447671</v>
      </c>
    </row>
    <row r="3046" spans="1:11" x14ac:dyDescent="0.3">
      <c r="A3046" t="str">
        <f t="shared" si="94"/>
        <v>2017_1218</v>
      </c>
      <c r="C3046" s="116">
        <v>3045</v>
      </c>
      <c r="D3046" s="116">
        <v>2017</v>
      </c>
      <c r="E3046" s="116">
        <v>1218</v>
      </c>
      <c r="F3046" s="116">
        <v>1218</v>
      </c>
      <c r="G3046" s="116" t="s">
        <v>90</v>
      </c>
      <c r="H3046" s="116">
        <v>5261440</v>
      </c>
      <c r="I3046" s="116">
        <v>4610373</v>
      </c>
      <c r="J3046" s="116">
        <v>651067</v>
      </c>
      <c r="K3046">
        <f t="shared" si="95"/>
        <v>0.1237431197542878</v>
      </c>
    </row>
    <row r="3047" spans="1:11" x14ac:dyDescent="0.3">
      <c r="A3047" t="str">
        <f t="shared" si="94"/>
        <v>2017_2763</v>
      </c>
      <c r="C3047" s="116">
        <v>3046</v>
      </c>
      <c r="D3047" s="116">
        <v>2017</v>
      </c>
      <c r="E3047" s="116">
        <v>2763</v>
      </c>
      <c r="F3047" s="116">
        <v>2763</v>
      </c>
      <c r="G3047" s="116" t="s">
        <v>146</v>
      </c>
      <c r="H3047" s="116">
        <v>9768842</v>
      </c>
      <c r="I3047" s="116">
        <v>8320179</v>
      </c>
      <c r="J3047" s="116">
        <v>1448663</v>
      </c>
      <c r="K3047">
        <f t="shared" si="95"/>
        <v>0.14829423999282618</v>
      </c>
    </row>
    <row r="3048" spans="1:11" x14ac:dyDescent="0.3">
      <c r="A3048" t="str">
        <f t="shared" si="94"/>
        <v>2017_1221</v>
      </c>
      <c r="C3048" s="116">
        <v>3047</v>
      </c>
      <c r="D3048" s="116">
        <v>2017</v>
      </c>
      <c r="E3048" s="116">
        <v>1221</v>
      </c>
      <c r="F3048" s="116">
        <v>1221</v>
      </c>
      <c r="G3048" s="116" t="s">
        <v>781</v>
      </c>
      <c r="H3048" s="116">
        <v>30514514</v>
      </c>
      <c r="I3048" s="116">
        <v>23905993</v>
      </c>
      <c r="J3048" s="116">
        <v>6608521</v>
      </c>
      <c r="K3048">
        <f t="shared" si="95"/>
        <v>0.21656976086854932</v>
      </c>
    </row>
    <row r="3049" spans="1:11" x14ac:dyDescent="0.3">
      <c r="A3049" t="str">
        <f t="shared" si="94"/>
        <v>2017_1233</v>
      </c>
      <c r="C3049" s="116">
        <v>3048</v>
      </c>
      <c r="D3049" s="116">
        <v>2017</v>
      </c>
      <c r="E3049" s="116">
        <v>1233</v>
      </c>
      <c r="F3049" s="116">
        <v>1233</v>
      </c>
      <c r="G3049" s="116" t="s">
        <v>92</v>
      </c>
      <c r="H3049" s="116">
        <v>16492498</v>
      </c>
      <c r="I3049" s="116">
        <v>15103564</v>
      </c>
      <c r="J3049" s="116">
        <v>1388934</v>
      </c>
      <c r="K3049">
        <f t="shared" si="95"/>
        <v>8.4216108439121834E-2</v>
      </c>
    </row>
    <row r="3050" spans="1:11" x14ac:dyDescent="0.3">
      <c r="A3050" t="str">
        <f t="shared" si="94"/>
        <v>2017_1278</v>
      </c>
      <c r="C3050" s="116">
        <v>3049</v>
      </c>
      <c r="D3050" s="116">
        <v>2017</v>
      </c>
      <c r="E3050" s="116">
        <v>1278</v>
      </c>
      <c r="F3050" s="116">
        <v>1278</v>
      </c>
      <c r="G3050" s="116" t="s">
        <v>93</v>
      </c>
      <c r="H3050" s="116">
        <v>49987045</v>
      </c>
      <c r="I3050" s="116">
        <v>45236690</v>
      </c>
      <c r="J3050" s="116">
        <v>4750355</v>
      </c>
      <c r="K3050">
        <f t="shared" si="95"/>
        <v>9.5031722719356587E-2</v>
      </c>
    </row>
    <row r="3051" spans="1:11" x14ac:dyDescent="0.3">
      <c r="A3051" t="str">
        <f t="shared" si="94"/>
        <v>2017_1332</v>
      </c>
      <c r="C3051" s="116">
        <v>3050</v>
      </c>
      <c r="D3051" s="116">
        <v>2017</v>
      </c>
      <c r="E3051" s="116">
        <v>1332</v>
      </c>
      <c r="F3051" s="116">
        <v>1332</v>
      </c>
      <c r="G3051" s="116" t="s">
        <v>94</v>
      </c>
      <c r="H3051" s="116">
        <v>8693228</v>
      </c>
      <c r="I3051" s="116">
        <v>7622881</v>
      </c>
      <c r="J3051" s="116">
        <v>1070347</v>
      </c>
      <c r="K3051">
        <f t="shared" si="95"/>
        <v>0.12312422957272029</v>
      </c>
    </row>
    <row r="3052" spans="1:11" x14ac:dyDescent="0.3">
      <c r="A3052" t="str">
        <f t="shared" si="94"/>
        <v>2017_1337</v>
      </c>
      <c r="C3052" s="116">
        <v>3051</v>
      </c>
      <c r="D3052" s="116">
        <v>2017</v>
      </c>
      <c r="E3052" s="116">
        <v>1337</v>
      </c>
      <c r="F3052" s="116">
        <v>1337</v>
      </c>
      <c r="G3052" s="116" t="s">
        <v>782</v>
      </c>
      <c r="H3052" s="116">
        <v>65697977</v>
      </c>
      <c r="I3052" s="116">
        <v>59014281</v>
      </c>
      <c r="J3052" s="116">
        <v>6683696</v>
      </c>
      <c r="K3052">
        <f t="shared" si="95"/>
        <v>0.10173366525425889</v>
      </c>
    </row>
    <row r="3053" spans="1:11" x14ac:dyDescent="0.3">
      <c r="A3053" t="str">
        <f t="shared" si="94"/>
        <v>2017_1350</v>
      </c>
      <c r="C3053" s="116">
        <v>3052</v>
      </c>
      <c r="D3053" s="116">
        <v>2017</v>
      </c>
      <c r="E3053" s="116">
        <v>1350</v>
      </c>
      <c r="F3053" s="116">
        <v>1350</v>
      </c>
      <c r="G3053" s="116" t="s">
        <v>96</v>
      </c>
      <c r="H3053" s="116">
        <v>8528316</v>
      </c>
      <c r="I3053" s="116">
        <v>5409204</v>
      </c>
      <c r="J3053" s="116">
        <v>3119112</v>
      </c>
      <c r="K3053">
        <f t="shared" si="95"/>
        <v>0.36573597882630055</v>
      </c>
    </row>
    <row r="3054" spans="1:11" x14ac:dyDescent="0.3">
      <c r="A3054" t="str">
        <f t="shared" si="94"/>
        <v>2017_1359</v>
      </c>
      <c r="C3054" s="116">
        <v>3053</v>
      </c>
      <c r="D3054" s="116">
        <v>2017</v>
      </c>
      <c r="E3054" s="116">
        <v>1359</v>
      </c>
      <c r="F3054" s="116">
        <v>1359</v>
      </c>
      <c r="G3054" s="116" t="s">
        <v>783</v>
      </c>
      <c r="H3054" s="116">
        <v>6092869</v>
      </c>
      <c r="I3054" s="116">
        <v>5648745</v>
      </c>
      <c r="J3054" s="116">
        <v>444124</v>
      </c>
      <c r="K3054">
        <f t="shared" si="95"/>
        <v>7.2892425555185908E-2</v>
      </c>
    </row>
    <row r="3055" spans="1:11" x14ac:dyDescent="0.3">
      <c r="A3055" t="str">
        <f t="shared" si="94"/>
        <v>2017_1368</v>
      </c>
      <c r="C3055" s="116">
        <v>3054</v>
      </c>
      <c r="D3055" s="116">
        <v>2017</v>
      </c>
      <c r="E3055" s="116">
        <v>1368</v>
      </c>
      <c r="F3055" s="116">
        <v>1368</v>
      </c>
      <c r="G3055" s="116" t="s">
        <v>97</v>
      </c>
      <c r="H3055" s="116">
        <v>9970595</v>
      </c>
      <c r="I3055" s="116">
        <v>8999654</v>
      </c>
      <c r="J3055" s="116">
        <v>970941</v>
      </c>
      <c r="K3055">
        <f t="shared" si="95"/>
        <v>9.7380447205006326E-2</v>
      </c>
    </row>
    <row r="3056" spans="1:11" x14ac:dyDescent="0.3">
      <c r="A3056" t="str">
        <f t="shared" si="94"/>
        <v>2017_1413</v>
      </c>
      <c r="C3056" s="116">
        <v>3055</v>
      </c>
      <c r="D3056" s="116">
        <v>2017</v>
      </c>
      <c r="E3056" s="116">
        <v>1413</v>
      </c>
      <c r="F3056" s="116">
        <v>1413</v>
      </c>
      <c r="G3056" s="116" t="s">
        <v>98</v>
      </c>
      <c r="H3056" s="116">
        <v>5984746</v>
      </c>
      <c r="I3056" s="116">
        <v>4542545</v>
      </c>
      <c r="J3056" s="116">
        <v>1442201</v>
      </c>
      <c r="K3056">
        <f t="shared" si="95"/>
        <v>0.24097948350690238</v>
      </c>
    </row>
    <row r="3057" spans="1:11" x14ac:dyDescent="0.3">
      <c r="A3057" t="str">
        <f t="shared" si="94"/>
        <v>2017_1431</v>
      </c>
      <c r="C3057" s="116">
        <v>3056</v>
      </c>
      <c r="D3057" s="116">
        <v>2017</v>
      </c>
      <c r="E3057" s="116">
        <v>1431</v>
      </c>
      <c r="F3057" s="116">
        <v>1431</v>
      </c>
      <c r="G3057" s="116" t="s">
        <v>99</v>
      </c>
      <c r="H3057" s="116">
        <v>8588824</v>
      </c>
      <c r="I3057" s="116">
        <v>6310138</v>
      </c>
      <c r="J3057" s="116">
        <v>2278686</v>
      </c>
      <c r="K3057">
        <f t="shared" si="95"/>
        <v>0.26530826571833349</v>
      </c>
    </row>
    <row r="3058" spans="1:11" x14ac:dyDescent="0.3">
      <c r="A3058" t="str">
        <f t="shared" si="94"/>
        <v>2017_1476</v>
      </c>
      <c r="C3058" s="116">
        <v>3057</v>
      </c>
      <c r="D3058" s="116">
        <v>2017</v>
      </c>
      <c r="E3058" s="116">
        <v>1476</v>
      </c>
      <c r="F3058" s="116">
        <v>1476</v>
      </c>
      <c r="G3058" s="116" t="s">
        <v>100</v>
      </c>
      <c r="H3058" s="116">
        <v>124389597</v>
      </c>
      <c r="I3058" s="116">
        <v>112963281</v>
      </c>
      <c r="J3058" s="116">
        <v>11426316</v>
      </c>
      <c r="K3058">
        <f t="shared" si="95"/>
        <v>9.1859096544866209E-2</v>
      </c>
    </row>
    <row r="3059" spans="1:11" x14ac:dyDescent="0.3">
      <c r="A3059" t="str">
        <f t="shared" si="94"/>
        <v>2017_1503</v>
      </c>
      <c r="C3059" s="116">
        <v>3058</v>
      </c>
      <c r="D3059" s="116">
        <v>2017</v>
      </c>
      <c r="E3059" s="116">
        <v>1503</v>
      </c>
      <c r="F3059" s="116">
        <v>1503</v>
      </c>
      <c r="G3059" s="116" t="s">
        <v>101</v>
      </c>
      <c r="H3059" s="116">
        <v>19178751</v>
      </c>
      <c r="I3059" s="116">
        <v>16687389</v>
      </c>
      <c r="J3059" s="116">
        <v>2491362</v>
      </c>
      <c r="K3059">
        <f t="shared" si="95"/>
        <v>0.12990220270339814</v>
      </c>
    </row>
    <row r="3060" spans="1:11" x14ac:dyDescent="0.3">
      <c r="A3060" t="str">
        <f t="shared" si="94"/>
        <v>2017_1576</v>
      </c>
      <c r="C3060" s="116">
        <v>3059</v>
      </c>
      <c r="D3060" s="116">
        <v>2017</v>
      </c>
      <c r="E3060" s="116">
        <v>1576</v>
      </c>
      <c r="F3060" s="116">
        <v>1576</v>
      </c>
      <c r="G3060" s="116" t="s">
        <v>102</v>
      </c>
      <c r="H3060" s="116">
        <v>41960703</v>
      </c>
      <c r="I3060" s="116">
        <v>28087361</v>
      </c>
      <c r="J3060" s="116">
        <v>13873342</v>
      </c>
      <c r="K3060">
        <f t="shared" si="95"/>
        <v>0.33062701547207157</v>
      </c>
    </row>
    <row r="3061" spans="1:11" x14ac:dyDescent="0.3">
      <c r="A3061" t="str">
        <f t="shared" si="94"/>
        <v>2017_1602</v>
      </c>
      <c r="C3061" s="116">
        <v>3060</v>
      </c>
      <c r="D3061" s="116">
        <v>2017</v>
      </c>
      <c r="E3061" s="116">
        <v>1602</v>
      </c>
      <c r="F3061" s="116">
        <v>1602</v>
      </c>
      <c r="G3061" s="116" t="s">
        <v>103</v>
      </c>
      <c r="H3061" s="116">
        <v>7463077</v>
      </c>
      <c r="I3061" s="116">
        <v>6362808</v>
      </c>
      <c r="J3061" s="116">
        <v>1100269</v>
      </c>
      <c r="K3061">
        <f t="shared" si="95"/>
        <v>0.14742833284448223</v>
      </c>
    </row>
    <row r="3062" spans="1:11" x14ac:dyDescent="0.3">
      <c r="A3062" t="str">
        <f t="shared" si="94"/>
        <v>2017_1611</v>
      </c>
      <c r="C3062" s="116">
        <v>3061</v>
      </c>
      <c r="D3062" s="116">
        <v>2017</v>
      </c>
      <c r="E3062" s="116">
        <v>1611</v>
      </c>
      <c r="F3062" s="116">
        <v>1611</v>
      </c>
      <c r="G3062" s="116" t="s">
        <v>104</v>
      </c>
      <c r="H3062" s="116">
        <v>190023148</v>
      </c>
      <c r="I3062" s="116">
        <v>194079490</v>
      </c>
      <c r="J3062" s="116">
        <v>-4056342</v>
      </c>
      <c r="K3062">
        <f t="shared" si="95"/>
        <v>-2.134656773500037E-2</v>
      </c>
    </row>
    <row r="3063" spans="1:11" x14ac:dyDescent="0.3">
      <c r="A3063" t="str">
        <f t="shared" si="94"/>
        <v>2017_1619</v>
      </c>
      <c r="C3063" s="116">
        <v>3062</v>
      </c>
      <c r="D3063" s="116">
        <v>2017</v>
      </c>
      <c r="E3063" s="116">
        <v>1619</v>
      </c>
      <c r="F3063" s="116">
        <v>1619</v>
      </c>
      <c r="G3063" s="116" t="s">
        <v>105</v>
      </c>
      <c r="H3063" s="116">
        <v>17978584</v>
      </c>
      <c r="I3063" s="116">
        <v>13949395</v>
      </c>
      <c r="J3063" s="116">
        <v>4029189</v>
      </c>
      <c r="K3063">
        <f t="shared" si="95"/>
        <v>0.22411047499625109</v>
      </c>
    </row>
    <row r="3064" spans="1:11" x14ac:dyDescent="0.3">
      <c r="A3064" t="str">
        <f t="shared" si="94"/>
        <v>2017_1638</v>
      </c>
      <c r="C3064" s="116">
        <v>3063</v>
      </c>
      <c r="D3064" s="116">
        <v>2017</v>
      </c>
      <c r="E3064" s="116">
        <v>1638</v>
      </c>
      <c r="F3064" s="116">
        <v>1638</v>
      </c>
      <c r="G3064" s="116" t="s">
        <v>784</v>
      </c>
      <c r="H3064" s="116">
        <v>24942023</v>
      </c>
      <c r="I3064" s="116">
        <v>22297959</v>
      </c>
      <c r="J3064" s="116">
        <v>2644064</v>
      </c>
      <c r="K3064">
        <f t="shared" si="95"/>
        <v>0.10600840196482859</v>
      </c>
    </row>
    <row r="3065" spans="1:11" x14ac:dyDescent="0.3">
      <c r="A3065" t="str">
        <f t="shared" si="94"/>
        <v>2017_1675</v>
      </c>
      <c r="C3065" s="116">
        <v>3064</v>
      </c>
      <c r="D3065" s="116">
        <v>2017</v>
      </c>
      <c r="E3065" s="116">
        <v>1675</v>
      </c>
      <c r="F3065" s="116">
        <v>1675</v>
      </c>
      <c r="G3065" s="116" t="s">
        <v>106</v>
      </c>
      <c r="H3065" s="116">
        <v>7297470</v>
      </c>
      <c r="I3065" s="116">
        <v>2608039</v>
      </c>
      <c r="J3065" s="116">
        <v>4689431</v>
      </c>
      <c r="K3065">
        <f t="shared" si="95"/>
        <v>0.64261052118062834</v>
      </c>
    </row>
    <row r="3066" spans="1:11" x14ac:dyDescent="0.3">
      <c r="A3066" t="str">
        <f t="shared" si="94"/>
        <v>2017_1701</v>
      </c>
      <c r="C3066" s="116">
        <v>3065</v>
      </c>
      <c r="D3066" s="116">
        <v>2017</v>
      </c>
      <c r="E3066" s="116">
        <v>1701</v>
      </c>
      <c r="F3066" s="116">
        <v>1701</v>
      </c>
      <c r="G3066" s="116" t="s">
        <v>107</v>
      </c>
      <c r="H3066" s="116">
        <v>29503473</v>
      </c>
      <c r="I3066" s="116">
        <v>22963154</v>
      </c>
      <c r="J3066" s="116">
        <v>6540319</v>
      </c>
      <c r="K3066">
        <f t="shared" si="95"/>
        <v>0.22167963073364277</v>
      </c>
    </row>
    <row r="3067" spans="1:11" x14ac:dyDescent="0.3">
      <c r="A3067" t="str">
        <f t="shared" si="94"/>
        <v>2017_1719</v>
      </c>
      <c r="C3067" s="116">
        <v>3066</v>
      </c>
      <c r="D3067" s="116">
        <v>2017</v>
      </c>
      <c r="E3067" s="116">
        <v>1719</v>
      </c>
      <c r="F3067" s="116">
        <v>1719</v>
      </c>
      <c r="G3067" s="116" t="s">
        <v>108</v>
      </c>
      <c r="H3067" s="116">
        <v>9719468</v>
      </c>
      <c r="I3067" s="116">
        <v>7624856</v>
      </c>
      <c r="J3067" s="116">
        <v>2094612</v>
      </c>
      <c r="K3067">
        <f t="shared" si="95"/>
        <v>0.21550685695966076</v>
      </c>
    </row>
    <row r="3068" spans="1:11" x14ac:dyDescent="0.3">
      <c r="A3068" t="str">
        <f t="shared" si="94"/>
        <v>2017_1737</v>
      </c>
      <c r="C3068" s="116">
        <v>3067</v>
      </c>
      <c r="D3068" s="116">
        <v>2017</v>
      </c>
      <c r="E3068" s="116">
        <v>1737</v>
      </c>
      <c r="F3068" s="116">
        <v>1737</v>
      </c>
      <c r="G3068" s="116" t="s">
        <v>785</v>
      </c>
      <c r="H3068" s="116">
        <v>459362606</v>
      </c>
      <c r="I3068" s="116">
        <v>430652650</v>
      </c>
      <c r="J3068" s="116">
        <v>28709956</v>
      </c>
      <c r="K3068">
        <f t="shared" si="95"/>
        <v>6.2499549647713377E-2</v>
      </c>
    </row>
    <row r="3069" spans="1:11" x14ac:dyDescent="0.3">
      <c r="A3069" t="str">
        <f t="shared" si="94"/>
        <v>2017_1782</v>
      </c>
      <c r="C3069" s="116">
        <v>3068</v>
      </c>
      <c r="D3069" s="116">
        <v>2017</v>
      </c>
      <c r="E3069" s="116">
        <v>1782</v>
      </c>
      <c r="F3069" s="116">
        <v>1782</v>
      </c>
      <c r="G3069" s="116" t="s">
        <v>110</v>
      </c>
      <c r="H3069" s="116">
        <v>2102765</v>
      </c>
      <c r="I3069" s="116">
        <v>1788412</v>
      </c>
      <c r="J3069" s="116">
        <v>314353</v>
      </c>
      <c r="K3069">
        <f t="shared" si="95"/>
        <v>0.14949506958694861</v>
      </c>
    </row>
    <row r="3070" spans="1:11" x14ac:dyDescent="0.3">
      <c r="A3070" t="str">
        <f t="shared" si="94"/>
        <v>2017_1791</v>
      </c>
      <c r="C3070" s="116">
        <v>3069</v>
      </c>
      <c r="D3070" s="116">
        <v>2017</v>
      </c>
      <c r="E3070" s="116">
        <v>1791</v>
      </c>
      <c r="F3070" s="116">
        <v>1791</v>
      </c>
      <c r="G3070" s="116" t="s">
        <v>111</v>
      </c>
      <c r="H3070" s="116">
        <v>12117440</v>
      </c>
      <c r="I3070" s="116">
        <v>9629106</v>
      </c>
      <c r="J3070" s="116">
        <v>2488334</v>
      </c>
      <c r="K3070">
        <f t="shared" si="95"/>
        <v>0.20535146037446853</v>
      </c>
    </row>
    <row r="3071" spans="1:11" x14ac:dyDescent="0.3">
      <c r="A3071" t="str">
        <f t="shared" si="94"/>
        <v>2017_1863</v>
      </c>
      <c r="C3071" s="116">
        <v>3070</v>
      </c>
      <c r="D3071" s="116">
        <v>2017</v>
      </c>
      <c r="E3071" s="116">
        <v>1863</v>
      </c>
      <c r="F3071" s="116">
        <v>1863</v>
      </c>
      <c r="G3071" s="116" t="s">
        <v>112</v>
      </c>
      <c r="H3071" s="116">
        <v>137939688</v>
      </c>
      <c r="I3071" s="116">
        <v>126084257</v>
      </c>
      <c r="J3071" s="116">
        <v>11855431</v>
      </c>
      <c r="K3071">
        <f t="shared" si="95"/>
        <v>8.5946482639572164E-2</v>
      </c>
    </row>
    <row r="3072" spans="1:11" x14ac:dyDescent="0.3">
      <c r="A3072" t="str">
        <f t="shared" si="94"/>
        <v>2017_1908</v>
      </c>
      <c r="C3072" s="116">
        <v>3071</v>
      </c>
      <c r="D3072" s="116">
        <v>2017</v>
      </c>
      <c r="E3072" s="116">
        <v>1908</v>
      </c>
      <c r="F3072" s="116">
        <v>1908</v>
      </c>
      <c r="G3072" s="116" t="s">
        <v>113</v>
      </c>
      <c r="H3072" s="116">
        <v>6363417</v>
      </c>
      <c r="I3072" s="116">
        <v>5120637</v>
      </c>
      <c r="J3072" s="116">
        <v>1242780</v>
      </c>
      <c r="K3072">
        <f t="shared" si="95"/>
        <v>0.19530073229524325</v>
      </c>
    </row>
    <row r="3073" spans="1:11" x14ac:dyDescent="0.3">
      <c r="A3073" t="str">
        <f t="shared" si="94"/>
        <v>2017_1926</v>
      </c>
      <c r="C3073" s="116">
        <v>3072</v>
      </c>
      <c r="D3073" s="116">
        <v>2017</v>
      </c>
      <c r="E3073" s="116">
        <v>1926</v>
      </c>
      <c r="F3073" s="116">
        <v>1926</v>
      </c>
      <c r="G3073" s="116" t="s">
        <v>115</v>
      </c>
      <c r="H3073" s="116">
        <v>9347566</v>
      </c>
      <c r="I3073" s="116">
        <v>7054674</v>
      </c>
      <c r="J3073" s="116">
        <v>2292892</v>
      </c>
      <c r="K3073">
        <f t="shared" si="95"/>
        <v>0.24529294577861233</v>
      </c>
    </row>
    <row r="3074" spans="1:11" x14ac:dyDescent="0.3">
      <c r="A3074" t="str">
        <f t="shared" si="94"/>
        <v>2017_1944</v>
      </c>
      <c r="C3074" s="116">
        <v>3073</v>
      </c>
      <c r="D3074" s="116">
        <v>2017</v>
      </c>
      <c r="E3074" s="116">
        <v>1944</v>
      </c>
      <c r="F3074" s="116">
        <v>1944</v>
      </c>
      <c r="G3074" s="116" t="s">
        <v>116</v>
      </c>
      <c r="H3074" s="116">
        <v>12063307</v>
      </c>
      <c r="I3074" s="116">
        <v>10232615</v>
      </c>
      <c r="J3074" s="116">
        <v>1830692</v>
      </c>
      <c r="K3074">
        <f t="shared" si="95"/>
        <v>0.15175705965205064</v>
      </c>
    </row>
    <row r="3075" spans="1:11" x14ac:dyDescent="0.3">
      <c r="A3075" t="str">
        <f t="shared" si="94"/>
        <v>2017_1953</v>
      </c>
      <c r="C3075" s="116">
        <v>3074</v>
      </c>
      <c r="D3075" s="116">
        <v>2017</v>
      </c>
      <c r="E3075" s="116">
        <v>1953</v>
      </c>
      <c r="F3075" s="116">
        <v>1953</v>
      </c>
      <c r="G3075" s="116" t="s">
        <v>117</v>
      </c>
      <c r="H3075" s="116">
        <v>9222479</v>
      </c>
      <c r="I3075" s="116">
        <v>6824954</v>
      </c>
      <c r="J3075" s="116">
        <v>2397525</v>
      </c>
      <c r="K3075">
        <f t="shared" si="95"/>
        <v>0.25996535204905319</v>
      </c>
    </row>
    <row r="3076" spans="1:11" x14ac:dyDescent="0.3">
      <c r="A3076" t="str">
        <f t="shared" si="94"/>
        <v>2017_1963</v>
      </c>
      <c r="C3076" s="116">
        <v>3075</v>
      </c>
      <c r="D3076" s="116">
        <v>2017</v>
      </c>
      <c r="E3076" s="116">
        <v>1963</v>
      </c>
      <c r="F3076" s="116">
        <v>1963</v>
      </c>
      <c r="G3076" s="116" t="s">
        <v>118</v>
      </c>
      <c r="H3076" s="116">
        <v>8037298</v>
      </c>
      <c r="I3076" s="116">
        <v>6693810</v>
      </c>
      <c r="J3076" s="116">
        <v>1343488</v>
      </c>
      <c r="K3076">
        <f t="shared" si="95"/>
        <v>0.1671566737975872</v>
      </c>
    </row>
    <row r="3077" spans="1:11" x14ac:dyDescent="0.3">
      <c r="A3077" t="str">
        <f t="shared" ref="A3077:A3140" si="96">CONCATENATE(D3077,"_",E3077)</f>
        <v>2017_3582</v>
      </c>
      <c r="C3077" s="116">
        <v>3076</v>
      </c>
      <c r="D3077" s="116">
        <v>2017</v>
      </c>
      <c r="E3077" s="116">
        <v>3582</v>
      </c>
      <c r="F3077" s="116">
        <v>1968</v>
      </c>
      <c r="G3077" s="116" t="s">
        <v>176</v>
      </c>
      <c r="H3077" s="116">
        <v>10662109</v>
      </c>
      <c r="I3077" s="116">
        <v>9031311</v>
      </c>
      <c r="J3077" s="116">
        <v>1630798</v>
      </c>
      <c r="K3077">
        <f t="shared" ref="K3077:K3140" si="97">J3077/H3077</f>
        <v>0.15295266630645024</v>
      </c>
    </row>
    <row r="3078" spans="1:11" x14ac:dyDescent="0.3">
      <c r="A3078" t="str">
        <f t="shared" si="96"/>
        <v>2017_3978</v>
      </c>
      <c r="C3078" s="116">
        <v>3077</v>
      </c>
      <c r="D3078" s="116">
        <v>2017</v>
      </c>
      <c r="E3078" s="116">
        <v>3978</v>
      </c>
      <c r="F3078" s="116">
        <v>3978</v>
      </c>
      <c r="G3078" s="116" t="s">
        <v>189</v>
      </c>
      <c r="H3078" s="116">
        <v>9431538</v>
      </c>
      <c r="I3078" s="116">
        <v>5636020</v>
      </c>
      <c r="J3078" s="116">
        <v>3795518</v>
      </c>
      <c r="K3078">
        <f t="shared" si="97"/>
        <v>0.40242832081045532</v>
      </c>
    </row>
    <row r="3079" spans="1:11" x14ac:dyDescent="0.3">
      <c r="A3079" t="str">
        <f t="shared" si="96"/>
        <v>2017_6741</v>
      </c>
      <c r="C3079" s="116">
        <v>3078</v>
      </c>
      <c r="D3079" s="116">
        <v>2017</v>
      </c>
      <c r="E3079" s="116">
        <v>6741</v>
      </c>
      <c r="F3079" s="116">
        <v>6741</v>
      </c>
      <c r="G3079" s="116" t="s">
        <v>310</v>
      </c>
      <c r="H3079" s="116">
        <v>12929744</v>
      </c>
      <c r="I3079" s="116">
        <v>10133800</v>
      </c>
      <c r="J3079" s="116">
        <v>2795944</v>
      </c>
      <c r="K3079">
        <f t="shared" si="97"/>
        <v>0.21624124963340341</v>
      </c>
    </row>
    <row r="3080" spans="1:11" x14ac:dyDescent="0.3">
      <c r="A3080" t="str">
        <f t="shared" si="96"/>
        <v>2017_1970</v>
      </c>
      <c r="C3080" s="116">
        <v>3079</v>
      </c>
      <c r="D3080" s="116">
        <v>2017</v>
      </c>
      <c r="E3080" s="116">
        <v>1970</v>
      </c>
      <c r="F3080" s="116">
        <v>1970</v>
      </c>
      <c r="G3080" s="116" t="s">
        <v>119</v>
      </c>
      <c r="H3080" s="116">
        <v>7093176</v>
      </c>
      <c r="I3080" s="116">
        <v>6232633</v>
      </c>
      <c r="J3080" s="116">
        <v>860543</v>
      </c>
      <c r="K3080">
        <f t="shared" si="97"/>
        <v>0.12131984318449168</v>
      </c>
    </row>
    <row r="3081" spans="1:11" x14ac:dyDescent="0.3">
      <c r="A3081" t="str">
        <f t="shared" si="96"/>
        <v>2017_1972</v>
      </c>
      <c r="C3081" s="116">
        <v>3080</v>
      </c>
      <c r="D3081" s="116">
        <v>2017</v>
      </c>
      <c r="E3081" s="116">
        <v>1972</v>
      </c>
      <c r="F3081" s="116">
        <v>1972</v>
      </c>
      <c r="G3081" s="116" t="s">
        <v>120</v>
      </c>
      <c r="H3081" s="116">
        <v>5473564</v>
      </c>
      <c r="I3081" s="116">
        <v>4112389</v>
      </c>
      <c r="J3081" s="116">
        <v>1361175</v>
      </c>
      <c r="K3081">
        <f t="shared" si="97"/>
        <v>0.24868166335499137</v>
      </c>
    </row>
    <row r="3082" spans="1:11" x14ac:dyDescent="0.3">
      <c r="A3082" t="str">
        <f t="shared" si="96"/>
        <v>2017_1965</v>
      </c>
      <c r="C3082" s="116">
        <v>3081</v>
      </c>
      <c r="D3082" s="116">
        <v>2017</v>
      </c>
      <c r="E3082" s="116">
        <v>1965</v>
      </c>
      <c r="F3082" s="116">
        <v>1965</v>
      </c>
      <c r="G3082" s="116" t="s">
        <v>364</v>
      </c>
      <c r="H3082" s="116">
        <v>8937332</v>
      </c>
      <c r="I3082" s="116">
        <v>6972289</v>
      </c>
      <c r="J3082" s="116">
        <v>1965043</v>
      </c>
      <c r="K3082">
        <f t="shared" si="97"/>
        <v>0.21986908397271132</v>
      </c>
    </row>
    <row r="3083" spans="1:11" x14ac:dyDescent="0.3">
      <c r="A3083" t="str">
        <f t="shared" si="96"/>
        <v>2017_657</v>
      </c>
      <c r="C3083" s="116">
        <v>3082</v>
      </c>
      <c r="D3083" s="116">
        <v>2017</v>
      </c>
      <c r="E3083" s="116">
        <v>657</v>
      </c>
      <c r="F3083" s="116">
        <v>657</v>
      </c>
      <c r="G3083" s="116" t="s">
        <v>786</v>
      </c>
      <c r="H3083" s="116">
        <v>12616528</v>
      </c>
      <c r="I3083" s="116">
        <v>11044970</v>
      </c>
      <c r="J3083" s="116">
        <v>1571558</v>
      </c>
      <c r="K3083">
        <f t="shared" si="97"/>
        <v>0.12456342981206873</v>
      </c>
    </row>
    <row r="3084" spans="1:11" x14ac:dyDescent="0.3">
      <c r="A3084" t="str">
        <f t="shared" si="96"/>
        <v>2017_1989</v>
      </c>
      <c r="C3084" s="116">
        <v>3083</v>
      </c>
      <c r="D3084" s="116">
        <v>2017</v>
      </c>
      <c r="E3084" s="116">
        <v>1989</v>
      </c>
      <c r="F3084" s="116">
        <v>1989</v>
      </c>
      <c r="G3084" s="116" t="s">
        <v>122</v>
      </c>
      <c r="H3084" s="116">
        <v>7924799</v>
      </c>
      <c r="I3084" s="116">
        <v>5675630</v>
      </c>
      <c r="J3084" s="116">
        <v>2249169</v>
      </c>
      <c r="K3084">
        <f t="shared" si="97"/>
        <v>0.28381401219135022</v>
      </c>
    </row>
    <row r="3085" spans="1:11" x14ac:dyDescent="0.3">
      <c r="A3085" t="str">
        <f t="shared" si="96"/>
        <v>2017_2007</v>
      </c>
      <c r="C3085" s="116">
        <v>3084</v>
      </c>
      <c r="D3085" s="116">
        <v>2017</v>
      </c>
      <c r="E3085" s="116">
        <v>2007</v>
      </c>
      <c r="F3085" s="116">
        <v>2007</v>
      </c>
      <c r="G3085" s="116" t="s">
        <v>123</v>
      </c>
      <c r="H3085" s="116">
        <v>10010990</v>
      </c>
      <c r="I3085" s="116">
        <v>8403503</v>
      </c>
      <c r="J3085" s="116">
        <v>1607487</v>
      </c>
      <c r="K3085">
        <f t="shared" si="97"/>
        <v>0.16057223111800131</v>
      </c>
    </row>
    <row r="3086" spans="1:11" x14ac:dyDescent="0.3">
      <c r="A3086" t="str">
        <f t="shared" si="96"/>
        <v>2017_2088</v>
      </c>
      <c r="C3086" s="116">
        <v>3085</v>
      </c>
      <c r="D3086" s="116">
        <v>2017</v>
      </c>
      <c r="E3086" s="116">
        <v>2088</v>
      </c>
      <c r="F3086" s="116">
        <v>2088</v>
      </c>
      <c r="G3086" s="116" t="s">
        <v>124</v>
      </c>
      <c r="H3086" s="116">
        <v>10383694</v>
      </c>
      <c r="I3086" s="116">
        <v>8512096</v>
      </c>
      <c r="J3086" s="116">
        <v>1871598</v>
      </c>
      <c r="K3086">
        <f t="shared" si="97"/>
        <v>0.18024394786672257</v>
      </c>
    </row>
    <row r="3087" spans="1:11" x14ac:dyDescent="0.3">
      <c r="A3087" t="str">
        <f t="shared" si="96"/>
        <v>2017_2097</v>
      </c>
      <c r="C3087" s="116">
        <v>3086</v>
      </c>
      <c r="D3087" s="116">
        <v>2017</v>
      </c>
      <c r="E3087" s="116">
        <v>2097</v>
      </c>
      <c r="F3087" s="116">
        <v>2097</v>
      </c>
      <c r="G3087" s="116" t="s">
        <v>125</v>
      </c>
      <c r="H3087" s="116">
        <v>6914878</v>
      </c>
      <c r="I3087" s="116">
        <v>5681224</v>
      </c>
      <c r="J3087" s="116">
        <v>1233654</v>
      </c>
      <c r="K3087">
        <f t="shared" si="97"/>
        <v>0.17840575061483369</v>
      </c>
    </row>
    <row r="3088" spans="1:11" x14ac:dyDescent="0.3">
      <c r="A3088" t="str">
        <f t="shared" si="96"/>
        <v>2017_2113</v>
      </c>
      <c r="C3088" s="116">
        <v>3087</v>
      </c>
      <c r="D3088" s="116">
        <v>2017</v>
      </c>
      <c r="E3088" s="116">
        <v>2113</v>
      </c>
      <c r="F3088" s="116">
        <v>2113</v>
      </c>
      <c r="G3088" s="116" t="s">
        <v>126</v>
      </c>
      <c r="H3088" s="116">
        <v>4021172</v>
      </c>
      <c r="I3088" s="116">
        <v>2750118</v>
      </c>
      <c r="J3088" s="116">
        <v>1271054</v>
      </c>
      <c r="K3088">
        <f t="shared" si="97"/>
        <v>0.31609043333635067</v>
      </c>
    </row>
    <row r="3089" spans="1:11" x14ac:dyDescent="0.3">
      <c r="A3089" t="str">
        <f t="shared" si="96"/>
        <v>2017_2124</v>
      </c>
      <c r="C3089" s="116">
        <v>3088</v>
      </c>
      <c r="D3089" s="116">
        <v>2017</v>
      </c>
      <c r="E3089" s="116">
        <v>2124</v>
      </c>
      <c r="F3089" s="116">
        <v>2124</v>
      </c>
      <c r="G3089" s="116" t="s">
        <v>976</v>
      </c>
      <c r="H3089" s="116">
        <v>18448243</v>
      </c>
      <c r="I3089" s="116">
        <v>14950371</v>
      </c>
      <c r="J3089" s="116">
        <v>3497872</v>
      </c>
      <c r="K3089">
        <f t="shared" si="97"/>
        <v>0.18960461437980841</v>
      </c>
    </row>
    <row r="3090" spans="1:11" x14ac:dyDescent="0.3">
      <c r="A3090" t="str">
        <f t="shared" si="96"/>
        <v>2017_2151</v>
      </c>
      <c r="C3090" s="116">
        <v>3089</v>
      </c>
      <c r="D3090" s="116">
        <v>2017</v>
      </c>
      <c r="E3090" s="116">
        <v>2151</v>
      </c>
      <c r="F3090" s="116">
        <v>2151</v>
      </c>
      <c r="G3090" s="116" t="s">
        <v>816</v>
      </c>
      <c r="H3090" s="116">
        <v>5768195</v>
      </c>
      <c r="I3090" s="116">
        <v>4891278</v>
      </c>
      <c r="J3090" s="116">
        <v>876917</v>
      </c>
      <c r="K3090">
        <f t="shared" si="97"/>
        <v>0.15202624044436777</v>
      </c>
    </row>
    <row r="3091" spans="1:11" x14ac:dyDescent="0.3">
      <c r="A3091" t="str">
        <f t="shared" si="96"/>
        <v>2017_2169</v>
      </c>
      <c r="C3091" s="116">
        <v>3090</v>
      </c>
      <c r="D3091" s="116">
        <v>2017</v>
      </c>
      <c r="E3091" s="116">
        <v>2169</v>
      </c>
      <c r="F3091" s="116">
        <v>2169</v>
      </c>
      <c r="G3091" s="116" t="s">
        <v>127</v>
      </c>
      <c r="H3091" s="116">
        <v>19907411</v>
      </c>
      <c r="I3091" s="116">
        <v>18885915</v>
      </c>
      <c r="J3091" s="116">
        <v>1021496</v>
      </c>
      <c r="K3091">
        <f t="shared" si="97"/>
        <v>5.1312347949213487E-2</v>
      </c>
    </row>
    <row r="3092" spans="1:11" x14ac:dyDescent="0.3">
      <c r="A3092" t="str">
        <f t="shared" si="96"/>
        <v>2017_2295</v>
      </c>
      <c r="C3092" s="116">
        <v>3091</v>
      </c>
      <c r="D3092" s="116">
        <v>2017</v>
      </c>
      <c r="E3092" s="116">
        <v>2295</v>
      </c>
      <c r="F3092" s="116">
        <v>2295</v>
      </c>
      <c r="G3092" s="116" t="s">
        <v>129</v>
      </c>
      <c r="H3092" s="116">
        <v>15947448</v>
      </c>
      <c r="I3092" s="116">
        <v>13570680</v>
      </c>
      <c r="J3092" s="116">
        <v>2376768</v>
      </c>
      <c r="K3092">
        <f t="shared" si="97"/>
        <v>0.14903751371379295</v>
      </c>
    </row>
    <row r="3093" spans="1:11" x14ac:dyDescent="0.3">
      <c r="A3093" t="str">
        <f t="shared" si="96"/>
        <v>2017_2313</v>
      </c>
      <c r="C3093" s="116">
        <v>3092</v>
      </c>
      <c r="D3093" s="116">
        <v>2017</v>
      </c>
      <c r="E3093" s="116">
        <v>2313</v>
      </c>
      <c r="F3093" s="116">
        <v>2313</v>
      </c>
      <c r="G3093" s="116" t="s">
        <v>130</v>
      </c>
      <c r="H3093" s="116">
        <v>50195634</v>
      </c>
      <c r="I3093" s="116">
        <v>44879802</v>
      </c>
      <c r="J3093" s="116">
        <v>5315832</v>
      </c>
      <c r="K3093">
        <f t="shared" si="97"/>
        <v>0.10590227827384349</v>
      </c>
    </row>
    <row r="3094" spans="1:11" x14ac:dyDescent="0.3">
      <c r="A3094" t="str">
        <f t="shared" si="96"/>
        <v>2017_2322</v>
      </c>
      <c r="C3094" s="116">
        <v>3093</v>
      </c>
      <c r="D3094" s="116">
        <v>2017</v>
      </c>
      <c r="E3094" s="116">
        <v>2322</v>
      </c>
      <c r="F3094" s="116">
        <v>2322</v>
      </c>
      <c r="G3094" s="116" t="s">
        <v>131</v>
      </c>
      <c r="H3094" s="116">
        <v>26562824</v>
      </c>
      <c r="I3094" s="116">
        <v>23695266</v>
      </c>
      <c r="J3094" s="116">
        <v>2867558</v>
      </c>
      <c r="K3094">
        <f t="shared" si="97"/>
        <v>0.10795380792343465</v>
      </c>
    </row>
    <row r="3095" spans="1:11" x14ac:dyDescent="0.3">
      <c r="A3095" t="str">
        <f t="shared" si="96"/>
        <v>2017_2369</v>
      </c>
      <c r="C3095" s="116">
        <v>3094</v>
      </c>
      <c r="D3095" s="116">
        <v>2017</v>
      </c>
      <c r="E3095" s="116">
        <v>2369</v>
      </c>
      <c r="F3095" s="116">
        <v>2369</v>
      </c>
      <c r="G3095" s="116" t="s">
        <v>132</v>
      </c>
      <c r="H3095" s="116">
        <v>7517309</v>
      </c>
      <c r="I3095" s="116">
        <v>5646908</v>
      </c>
      <c r="J3095" s="116">
        <v>1870401</v>
      </c>
      <c r="K3095">
        <f t="shared" si="97"/>
        <v>0.2488125737547838</v>
      </c>
    </row>
    <row r="3096" spans="1:11" x14ac:dyDescent="0.3">
      <c r="A3096" t="str">
        <f t="shared" si="96"/>
        <v>2017_2682</v>
      </c>
      <c r="C3096" s="116">
        <v>3095</v>
      </c>
      <c r="D3096" s="116">
        <v>2017</v>
      </c>
      <c r="E3096" s="116">
        <v>2682</v>
      </c>
      <c r="F3096" s="116">
        <v>2682</v>
      </c>
      <c r="G3096" s="116" t="s">
        <v>17</v>
      </c>
      <c r="H3096" s="116">
        <v>7737570</v>
      </c>
      <c r="I3096" s="116">
        <v>4973315</v>
      </c>
      <c r="J3096" s="116">
        <v>2764255</v>
      </c>
      <c r="K3096">
        <f t="shared" si="97"/>
        <v>0.35725104910197902</v>
      </c>
    </row>
    <row r="3097" spans="1:11" x14ac:dyDescent="0.3">
      <c r="A3097" t="str">
        <f t="shared" si="96"/>
        <v>2017_2376</v>
      </c>
      <c r="C3097" s="116">
        <v>3096</v>
      </c>
      <c r="D3097" s="116">
        <v>2017</v>
      </c>
      <c r="E3097" s="116">
        <v>2376</v>
      </c>
      <c r="F3097" s="116">
        <v>2376</v>
      </c>
      <c r="G3097" s="116" t="s">
        <v>133</v>
      </c>
      <c r="H3097" s="116">
        <v>6948094</v>
      </c>
      <c r="I3097" s="116">
        <v>5498629</v>
      </c>
      <c r="J3097" s="116">
        <v>1449465</v>
      </c>
      <c r="K3097">
        <f t="shared" si="97"/>
        <v>0.20861332618700898</v>
      </c>
    </row>
    <row r="3098" spans="1:11" x14ac:dyDescent="0.3">
      <c r="A3098" t="str">
        <f t="shared" si="96"/>
        <v>2017_2403</v>
      </c>
      <c r="C3098" s="116">
        <v>3097</v>
      </c>
      <c r="D3098" s="116">
        <v>2017</v>
      </c>
      <c r="E3098" s="116">
        <v>2403</v>
      </c>
      <c r="F3098" s="116">
        <v>2403</v>
      </c>
      <c r="G3098" s="116" t="s">
        <v>390</v>
      </c>
      <c r="H3098" s="116">
        <v>14166048</v>
      </c>
      <c r="I3098" s="116">
        <v>12338265</v>
      </c>
      <c r="J3098" s="116">
        <v>1827783</v>
      </c>
      <c r="K3098">
        <f t="shared" si="97"/>
        <v>0.12902561109492217</v>
      </c>
    </row>
    <row r="3099" spans="1:11" x14ac:dyDescent="0.3">
      <c r="A3099" t="str">
        <f t="shared" si="96"/>
        <v>2017_2457</v>
      </c>
      <c r="C3099" s="116">
        <v>3098</v>
      </c>
      <c r="D3099" s="116">
        <v>2017</v>
      </c>
      <c r="E3099" s="116">
        <v>2457</v>
      </c>
      <c r="F3099" s="116">
        <v>2457</v>
      </c>
      <c r="G3099" s="116" t="s">
        <v>134</v>
      </c>
      <c r="H3099" s="116">
        <v>6082807</v>
      </c>
      <c r="I3099" s="116">
        <v>5120282</v>
      </c>
      <c r="J3099" s="116">
        <v>962525</v>
      </c>
      <c r="K3099">
        <f t="shared" si="97"/>
        <v>0.15823697842131107</v>
      </c>
    </row>
    <row r="3100" spans="1:11" x14ac:dyDescent="0.3">
      <c r="A3100" t="str">
        <f t="shared" si="96"/>
        <v>2017_2466</v>
      </c>
      <c r="C3100" s="116">
        <v>3099</v>
      </c>
      <c r="D3100" s="116">
        <v>2017</v>
      </c>
      <c r="E3100" s="116">
        <v>2466</v>
      </c>
      <c r="F3100" s="116">
        <v>2466</v>
      </c>
      <c r="G3100" s="116" t="s">
        <v>135</v>
      </c>
      <c r="H3100" s="116">
        <v>17875377</v>
      </c>
      <c r="I3100" s="116">
        <v>15341946</v>
      </c>
      <c r="J3100" s="116">
        <v>2533431</v>
      </c>
      <c r="K3100">
        <f t="shared" si="97"/>
        <v>0.14172741643434988</v>
      </c>
    </row>
    <row r="3101" spans="1:11" x14ac:dyDescent="0.3">
      <c r="A3101" t="str">
        <f t="shared" si="96"/>
        <v>2017_2493</v>
      </c>
      <c r="C3101" s="116">
        <v>3100</v>
      </c>
      <c r="D3101" s="116">
        <v>2017</v>
      </c>
      <c r="E3101" s="116">
        <v>2493</v>
      </c>
      <c r="F3101" s="116">
        <v>2493</v>
      </c>
      <c r="G3101" s="116" t="s">
        <v>136</v>
      </c>
      <c r="H3101" s="116">
        <v>2824129</v>
      </c>
      <c r="I3101" s="116">
        <v>1962713</v>
      </c>
      <c r="J3101" s="116">
        <v>861416</v>
      </c>
      <c r="K3101">
        <f t="shared" si="97"/>
        <v>0.30502006105245194</v>
      </c>
    </row>
    <row r="3102" spans="1:11" x14ac:dyDescent="0.3">
      <c r="A3102" t="str">
        <f t="shared" si="96"/>
        <v>2017_2502</v>
      </c>
      <c r="C3102" s="116">
        <v>3101</v>
      </c>
      <c r="D3102" s="116">
        <v>2017</v>
      </c>
      <c r="E3102" s="116">
        <v>2502</v>
      </c>
      <c r="F3102" s="116">
        <v>2502</v>
      </c>
      <c r="G3102" s="116" t="s">
        <v>137</v>
      </c>
      <c r="H3102" s="116">
        <v>8495210</v>
      </c>
      <c r="I3102" s="116">
        <v>6538678</v>
      </c>
      <c r="J3102" s="116">
        <v>1956532</v>
      </c>
      <c r="K3102">
        <f t="shared" si="97"/>
        <v>0.23031002176520651</v>
      </c>
    </row>
    <row r="3103" spans="1:11" x14ac:dyDescent="0.3">
      <c r="A3103" t="str">
        <f t="shared" si="96"/>
        <v>2017_2511</v>
      </c>
      <c r="C3103" s="116">
        <v>3102</v>
      </c>
      <c r="D3103" s="116">
        <v>2017</v>
      </c>
      <c r="E3103" s="116">
        <v>2511</v>
      </c>
      <c r="F3103" s="116">
        <v>2511</v>
      </c>
      <c r="G3103" s="116" t="s">
        <v>138</v>
      </c>
      <c r="H3103" s="116">
        <v>28432738</v>
      </c>
      <c r="I3103" s="116">
        <v>21175783</v>
      </c>
      <c r="J3103" s="116">
        <v>7256955</v>
      </c>
      <c r="K3103">
        <f t="shared" si="97"/>
        <v>0.25523236629550061</v>
      </c>
    </row>
    <row r="3104" spans="1:11" x14ac:dyDescent="0.3">
      <c r="A3104" t="str">
        <f t="shared" si="96"/>
        <v>2017_2520</v>
      </c>
      <c r="C3104" s="116">
        <v>3103</v>
      </c>
      <c r="D3104" s="116">
        <v>2017</v>
      </c>
      <c r="E3104" s="116">
        <v>2520</v>
      </c>
      <c r="F3104" s="116">
        <v>2520</v>
      </c>
      <c r="G3104" s="116" t="s">
        <v>139</v>
      </c>
      <c r="H3104" s="116">
        <v>6831926</v>
      </c>
      <c r="I3104" s="116">
        <v>4029226</v>
      </c>
      <c r="J3104" s="116">
        <v>2802700</v>
      </c>
      <c r="K3104">
        <f t="shared" si="97"/>
        <v>0.41023570805655679</v>
      </c>
    </row>
    <row r="3105" spans="1:11" x14ac:dyDescent="0.3">
      <c r="A3105" t="str">
        <f t="shared" si="96"/>
        <v>2017_2556</v>
      </c>
      <c r="C3105" s="116">
        <v>3104</v>
      </c>
      <c r="D3105" s="116">
        <v>2017</v>
      </c>
      <c r="E3105" s="116">
        <v>2556</v>
      </c>
      <c r="F3105" s="116">
        <v>2556</v>
      </c>
      <c r="G3105" s="116" t="s">
        <v>140</v>
      </c>
      <c r="H3105" s="116">
        <v>6489774</v>
      </c>
      <c r="I3105" s="116">
        <v>4530214</v>
      </c>
      <c r="J3105" s="116">
        <v>1959560</v>
      </c>
      <c r="K3105">
        <f t="shared" si="97"/>
        <v>0.301945799653424</v>
      </c>
    </row>
    <row r="3106" spans="1:11" x14ac:dyDescent="0.3">
      <c r="A3106" t="str">
        <f t="shared" si="96"/>
        <v>2017_3195</v>
      </c>
      <c r="C3106" s="116">
        <v>3105</v>
      </c>
      <c r="D3106" s="116">
        <v>2017</v>
      </c>
      <c r="E3106" s="116">
        <v>3195</v>
      </c>
      <c r="F3106" s="116">
        <v>3195</v>
      </c>
      <c r="G3106" s="116" t="s">
        <v>356</v>
      </c>
      <c r="H3106" s="116">
        <v>15460034</v>
      </c>
      <c r="I3106" s="116">
        <v>15061618</v>
      </c>
      <c r="J3106" s="116">
        <v>398416</v>
      </c>
      <c r="K3106">
        <f t="shared" si="97"/>
        <v>2.5770706584474522E-2</v>
      </c>
    </row>
    <row r="3107" spans="1:11" x14ac:dyDescent="0.3">
      <c r="A3107" t="str">
        <f t="shared" si="96"/>
        <v>2017_2709</v>
      </c>
      <c r="C3107" s="116">
        <v>3106</v>
      </c>
      <c r="D3107" s="116">
        <v>2017</v>
      </c>
      <c r="E3107" s="116">
        <v>2709</v>
      </c>
      <c r="F3107" s="116">
        <v>2709</v>
      </c>
      <c r="G3107" s="116" t="s">
        <v>142</v>
      </c>
      <c r="H3107" s="116">
        <v>23680144</v>
      </c>
      <c r="I3107" s="116">
        <v>18501388</v>
      </c>
      <c r="J3107" s="116">
        <v>5178756</v>
      </c>
      <c r="K3107">
        <f t="shared" si="97"/>
        <v>0.21869613630727922</v>
      </c>
    </row>
    <row r="3108" spans="1:11" x14ac:dyDescent="0.3">
      <c r="A3108" t="str">
        <f t="shared" si="96"/>
        <v>2017_2718</v>
      </c>
      <c r="C3108" s="116">
        <v>3107</v>
      </c>
      <c r="D3108" s="116">
        <v>2017</v>
      </c>
      <c r="E3108" s="116">
        <v>2718</v>
      </c>
      <c r="F3108" s="116">
        <v>2718</v>
      </c>
      <c r="G3108" s="116" t="s">
        <v>143</v>
      </c>
      <c r="H3108" s="116">
        <v>7367662</v>
      </c>
      <c r="I3108" s="116">
        <v>6233662</v>
      </c>
      <c r="J3108" s="116">
        <v>1134000</v>
      </c>
      <c r="K3108">
        <f t="shared" si="97"/>
        <v>0.15391585553191772</v>
      </c>
    </row>
    <row r="3109" spans="1:11" x14ac:dyDescent="0.3">
      <c r="A3109" t="str">
        <f t="shared" si="96"/>
        <v>2017_2727</v>
      </c>
      <c r="C3109" s="116">
        <v>3108</v>
      </c>
      <c r="D3109" s="116">
        <v>2017</v>
      </c>
      <c r="E3109" s="116">
        <v>2727</v>
      </c>
      <c r="F3109" s="116">
        <v>2727</v>
      </c>
      <c r="G3109" s="116" t="s">
        <v>144</v>
      </c>
      <c r="H3109" s="116">
        <v>8840680</v>
      </c>
      <c r="I3109" s="116">
        <v>7509353</v>
      </c>
      <c r="J3109" s="116">
        <v>1331327</v>
      </c>
      <c r="K3109">
        <f t="shared" si="97"/>
        <v>0.15059101788550203</v>
      </c>
    </row>
    <row r="3110" spans="1:11" x14ac:dyDescent="0.3">
      <c r="A3110" t="str">
        <f t="shared" si="96"/>
        <v>2017_2754</v>
      </c>
      <c r="C3110" s="116">
        <v>3109</v>
      </c>
      <c r="D3110" s="116">
        <v>2017</v>
      </c>
      <c r="E3110" s="116">
        <v>2754</v>
      </c>
      <c r="F3110" s="116">
        <v>2754</v>
      </c>
      <c r="G3110" s="116" t="s">
        <v>145</v>
      </c>
      <c r="H3110" s="116">
        <v>7089433</v>
      </c>
      <c r="I3110" s="116">
        <v>6152539</v>
      </c>
      <c r="J3110" s="116">
        <v>936894</v>
      </c>
      <c r="K3110">
        <f t="shared" si="97"/>
        <v>0.13215358689474885</v>
      </c>
    </row>
    <row r="3111" spans="1:11" x14ac:dyDescent="0.3">
      <c r="A3111" t="str">
        <f t="shared" si="96"/>
        <v>2017_2766</v>
      </c>
      <c r="C3111" s="116">
        <v>3110</v>
      </c>
      <c r="D3111" s="116">
        <v>2017</v>
      </c>
      <c r="E3111" s="116">
        <v>2766</v>
      </c>
      <c r="F3111" s="116">
        <v>2766</v>
      </c>
      <c r="G3111" s="116" t="s">
        <v>593</v>
      </c>
      <c r="H3111" s="116">
        <v>5685128</v>
      </c>
      <c r="I3111" s="116">
        <v>4321178</v>
      </c>
      <c r="J3111" s="116">
        <v>1363950</v>
      </c>
      <c r="K3111">
        <f t="shared" si="97"/>
        <v>0.23991544253708974</v>
      </c>
    </row>
    <row r="3112" spans="1:11" x14ac:dyDescent="0.3">
      <c r="A3112" t="str">
        <f t="shared" si="96"/>
        <v>2017_2772</v>
      </c>
      <c r="C3112" s="116">
        <v>3111</v>
      </c>
      <c r="D3112" s="116">
        <v>2017</v>
      </c>
      <c r="E3112" s="116">
        <v>2772</v>
      </c>
      <c r="F3112" s="116">
        <v>2772</v>
      </c>
      <c r="G3112" s="116" t="s">
        <v>147</v>
      </c>
      <c r="H3112" s="116">
        <v>3907836</v>
      </c>
      <c r="I3112" s="116">
        <v>3029394</v>
      </c>
      <c r="J3112" s="116">
        <v>878442</v>
      </c>
      <c r="K3112">
        <f t="shared" si="97"/>
        <v>0.22478988371057537</v>
      </c>
    </row>
    <row r="3113" spans="1:11" x14ac:dyDescent="0.3">
      <c r="A3113" t="str">
        <f t="shared" si="96"/>
        <v>2017_2781</v>
      </c>
      <c r="C3113" s="116">
        <v>3112</v>
      </c>
      <c r="D3113" s="116">
        <v>2017</v>
      </c>
      <c r="E3113" s="116">
        <v>2781</v>
      </c>
      <c r="F3113" s="116">
        <v>2781</v>
      </c>
      <c r="G3113" s="116" t="s">
        <v>148</v>
      </c>
      <c r="H3113" s="116">
        <v>17988426</v>
      </c>
      <c r="I3113" s="116">
        <v>14556560</v>
      </c>
      <c r="J3113" s="116">
        <v>3431866</v>
      </c>
      <c r="K3113">
        <f t="shared" si="97"/>
        <v>0.19078189498069481</v>
      </c>
    </row>
    <row r="3114" spans="1:11" x14ac:dyDescent="0.3">
      <c r="A3114" t="str">
        <f t="shared" si="96"/>
        <v>2017_2826</v>
      </c>
      <c r="C3114" s="116">
        <v>3113</v>
      </c>
      <c r="D3114" s="116">
        <v>2017</v>
      </c>
      <c r="E3114" s="116">
        <v>2826</v>
      </c>
      <c r="F3114" s="116">
        <v>2826</v>
      </c>
      <c r="G3114" s="116" t="s">
        <v>149</v>
      </c>
      <c r="H3114" s="116">
        <v>22564247</v>
      </c>
      <c r="I3114" s="116">
        <v>16518472</v>
      </c>
      <c r="J3114" s="116">
        <v>6045775</v>
      </c>
      <c r="K3114">
        <f t="shared" si="97"/>
        <v>0.26793604058668563</v>
      </c>
    </row>
    <row r="3115" spans="1:11" x14ac:dyDescent="0.3">
      <c r="A3115" t="str">
        <f t="shared" si="96"/>
        <v>2017_2846</v>
      </c>
      <c r="C3115" s="116">
        <v>3114</v>
      </c>
      <c r="D3115" s="116">
        <v>2017</v>
      </c>
      <c r="E3115" s="116">
        <v>2846</v>
      </c>
      <c r="F3115" s="116">
        <v>2846</v>
      </c>
      <c r="G3115" s="116" t="s">
        <v>151</v>
      </c>
      <c r="H3115" s="116">
        <v>7357199</v>
      </c>
      <c r="I3115" s="116">
        <v>3429867</v>
      </c>
      <c r="J3115" s="116">
        <v>3927332</v>
      </c>
      <c r="K3115">
        <f t="shared" si="97"/>
        <v>0.53380804297940021</v>
      </c>
    </row>
    <row r="3116" spans="1:11" x14ac:dyDescent="0.3">
      <c r="A3116" t="str">
        <f t="shared" si="96"/>
        <v>2017_2862</v>
      </c>
      <c r="C3116" s="116">
        <v>3115</v>
      </c>
      <c r="D3116" s="116">
        <v>2017</v>
      </c>
      <c r="E3116" s="116">
        <v>2862</v>
      </c>
      <c r="F3116" s="116">
        <v>2862</v>
      </c>
      <c r="G3116" s="116" t="s">
        <v>152</v>
      </c>
      <c r="H3116" s="116">
        <v>8961478</v>
      </c>
      <c r="I3116" s="116">
        <v>7648245</v>
      </c>
      <c r="J3116" s="116">
        <v>1313233</v>
      </c>
      <c r="K3116">
        <f t="shared" si="97"/>
        <v>0.14654201014609419</v>
      </c>
    </row>
    <row r="3117" spans="1:11" x14ac:dyDescent="0.3">
      <c r="A3117" t="str">
        <f t="shared" si="96"/>
        <v>2017_2977</v>
      </c>
      <c r="C3117" s="116">
        <v>3116</v>
      </c>
      <c r="D3117" s="116">
        <v>2017</v>
      </c>
      <c r="E3117" s="116">
        <v>2977</v>
      </c>
      <c r="F3117" s="116">
        <v>2977</v>
      </c>
      <c r="G3117" s="116" t="s">
        <v>153</v>
      </c>
      <c r="H3117" s="116">
        <v>8435285</v>
      </c>
      <c r="I3117" s="116">
        <v>7919600</v>
      </c>
      <c r="J3117" s="116">
        <v>515685</v>
      </c>
      <c r="K3117">
        <f t="shared" si="97"/>
        <v>6.1134271100502235E-2</v>
      </c>
    </row>
    <row r="3118" spans="1:11" x14ac:dyDescent="0.3">
      <c r="A3118" t="str">
        <f t="shared" si="96"/>
        <v>2017_2988</v>
      </c>
      <c r="C3118" s="116">
        <v>3117</v>
      </c>
      <c r="D3118" s="116">
        <v>2017</v>
      </c>
      <c r="E3118" s="116">
        <v>2988</v>
      </c>
      <c r="F3118" s="116">
        <v>2988</v>
      </c>
      <c r="G3118" s="116" t="s">
        <v>154</v>
      </c>
      <c r="H3118" s="116">
        <v>8743331</v>
      </c>
      <c r="I3118" s="116">
        <v>7704262</v>
      </c>
      <c r="J3118" s="116">
        <v>1039069</v>
      </c>
      <c r="K3118">
        <f t="shared" si="97"/>
        <v>0.11884132031602143</v>
      </c>
    </row>
    <row r="3119" spans="1:11" x14ac:dyDescent="0.3">
      <c r="A3119" t="str">
        <f t="shared" si="96"/>
        <v>2017_3029</v>
      </c>
      <c r="C3119" s="116">
        <v>3118</v>
      </c>
      <c r="D3119" s="116">
        <v>2017</v>
      </c>
      <c r="E3119" s="116">
        <v>3029</v>
      </c>
      <c r="F3119" s="116">
        <v>3029</v>
      </c>
      <c r="G3119" s="116" t="s">
        <v>155</v>
      </c>
      <c r="H3119" s="116">
        <v>16397884</v>
      </c>
      <c r="I3119" s="116">
        <v>14085817</v>
      </c>
      <c r="J3119" s="116">
        <v>2312067</v>
      </c>
      <c r="K3119">
        <f t="shared" si="97"/>
        <v>0.14099788728838428</v>
      </c>
    </row>
    <row r="3120" spans="1:11" x14ac:dyDescent="0.3">
      <c r="A3120" t="str">
        <f t="shared" si="96"/>
        <v>2017_3033</v>
      </c>
      <c r="C3120" s="116">
        <v>3119</v>
      </c>
      <c r="D3120" s="116">
        <v>2017</v>
      </c>
      <c r="E3120" s="116">
        <v>3033</v>
      </c>
      <c r="F3120" s="116">
        <v>3033</v>
      </c>
      <c r="G3120" s="116" t="s">
        <v>156</v>
      </c>
      <c r="H3120" s="116">
        <v>8283019</v>
      </c>
      <c r="I3120" s="116">
        <v>6525107</v>
      </c>
      <c r="J3120" s="116">
        <v>1757912</v>
      </c>
      <c r="K3120">
        <f t="shared" si="97"/>
        <v>0.21223083032889337</v>
      </c>
    </row>
    <row r="3121" spans="1:11" x14ac:dyDescent="0.3">
      <c r="A3121" t="str">
        <f t="shared" si="96"/>
        <v>2017_3042</v>
      </c>
      <c r="C3121" s="116">
        <v>3120</v>
      </c>
      <c r="D3121" s="116">
        <v>2017</v>
      </c>
      <c r="E3121" s="116">
        <v>3042</v>
      </c>
      <c r="F3121" s="116">
        <v>3042</v>
      </c>
      <c r="G3121" s="116" t="s">
        <v>157</v>
      </c>
      <c r="H3121" s="116">
        <v>10364856</v>
      </c>
      <c r="I3121" s="116">
        <v>7926211</v>
      </c>
      <c r="J3121" s="116">
        <v>2438645</v>
      </c>
      <c r="K3121">
        <f t="shared" si="97"/>
        <v>0.23528016211706174</v>
      </c>
    </row>
    <row r="3122" spans="1:11" x14ac:dyDescent="0.3">
      <c r="A3122" t="str">
        <f t="shared" si="96"/>
        <v>2017_3060</v>
      </c>
      <c r="C3122" s="116">
        <v>3121</v>
      </c>
      <c r="D3122" s="116">
        <v>2017</v>
      </c>
      <c r="E3122" s="116">
        <v>3060</v>
      </c>
      <c r="F3122" s="116">
        <v>3060</v>
      </c>
      <c r="G3122" s="116" t="s">
        <v>158</v>
      </c>
      <c r="H3122" s="116">
        <v>16876081</v>
      </c>
      <c r="I3122" s="116">
        <v>14872380</v>
      </c>
      <c r="J3122" s="116">
        <v>2003701</v>
      </c>
      <c r="K3122">
        <f t="shared" si="97"/>
        <v>0.11873023126637043</v>
      </c>
    </row>
    <row r="3123" spans="1:11" x14ac:dyDescent="0.3">
      <c r="A3123" t="str">
        <f t="shared" si="96"/>
        <v>2017_3168</v>
      </c>
      <c r="C3123" s="116">
        <v>3122</v>
      </c>
      <c r="D3123" s="116">
        <v>2017</v>
      </c>
      <c r="E3123" s="116">
        <v>3168</v>
      </c>
      <c r="F3123" s="116">
        <v>3168</v>
      </c>
      <c r="G3123" s="116" t="s">
        <v>165</v>
      </c>
      <c r="H3123" s="116">
        <v>10361507</v>
      </c>
      <c r="I3123" s="116">
        <v>7777525</v>
      </c>
      <c r="J3123" s="116">
        <v>2583982</v>
      </c>
      <c r="K3123">
        <f t="shared" si="97"/>
        <v>0.24938283591373339</v>
      </c>
    </row>
    <row r="3124" spans="1:11" x14ac:dyDescent="0.3">
      <c r="A3124" t="str">
        <f t="shared" si="96"/>
        <v>2017_3105</v>
      </c>
      <c r="C3124" s="116">
        <v>3123</v>
      </c>
      <c r="D3124" s="116">
        <v>2017</v>
      </c>
      <c r="E3124" s="116">
        <v>3105</v>
      </c>
      <c r="F3124" s="116">
        <v>3105</v>
      </c>
      <c r="G3124" s="116" t="s">
        <v>159</v>
      </c>
      <c r="H3124" s="116">
        <v>18582148</v>
      </c>
      <c r="I3124" s="116">
        <v>17071214</v>
      </c>
      <c r="J3124" s="116">
        <v>1510934</v>
      </c>
      <c r="K3124">
        <f t="shared" si="97"/>
        <v>8.1311051876241644E-2</v>
      </c>
    </row>
    <row r="3125" spans="1:11" x14ac:dyDescent="0.3">
      <c r="A3125" t="str">
        <f t="shared" si="96"/>
        <v>2017_3114</v>
      </c>
      <c r="C3125" s="116">
        <v>3124</v>
      </c>
      <c r="D3125" s="116">
        <v>2017</v>
      </c>
      <c r="E3125" s="116">
        <v>3114</v>
      </c>
      <c r="F3125" s="116">
        <v>3114</v>
      </c>
      <c r="G3125" s="116" t="s">
        <v>160</v>
      </c>
      <c r="H3125" s="116">
        <v>43731985</v>
      </c>
      <c r="I3125" s="116">
        <v>35873362</v>
      </c>
      <c r="J3125" s="116">
        <v>7858623</v>
      </c>
      <c r="K3125">
        <f t="shared" si="97"/>
        <v>0.17969966375868829</v>
      </c>
    </row>
    <row r="3126" spans="1:11" x14ac:dyDescent="0.3">
      <c r="A3126" t="str">
        <f t="shared" si="96"/>
        <v>2017_3119</v>
      </c>
      <c r="C3126" s="116">
        <v>3125</v>
      </c>
      <c r="D3126" s="116">
        <v>2017</v>
      </c>
      <c r="E3126" s="116">
        <v>3119</v>
      </c>
      <c r="F3126" s="116">
        <v>3119</v>
      </c>
      <c r="G3126" s="116" t="s">
        <v>161</v>
      </c>
      <c r="H3126" s="116">
        <v>12011107</v>
      </c>
      <c r="I3126" s="116">
        <v>9626482</v>
      </c>
      <c r="J3126" s="116">
        <v>2384625</v>
      </c>
      <c r="K3126">
        <f t="shared" si="97"/>
        <v>0.19853498932279931</v>
      </c>
    </row>
    <row r="3127" spans="1:11" x14ac:dyDescent="0.3">
      <c r="A3127" t="str">
        <f t="shared" si="96"/>
        <v>2017_3141</v>
      </c>
      <c r="C3127" s="116">
        <v>3126</v>
      </c>
      <c r="D3127" s="116">
        <v>2017</v>
      </c>
      <c r="E3127" s="116">
        <v>3141</v>
      </c>
      <c r="F3127" s="116">
        <v>3141</v>
      </c>
      <c r="G3127" s="116" t="s">
        <v>162</v>
      </c>
      <c r="H3127" s="116">
        <v>164714462</v>
      </c>
      <c r="I3127" s="116">
        <v>153782608</v>
      </c>
      <c r="J3127" s="116">
        <v>10931854</v>
      </c>
      <c r="K3127">
        <f t="shared" si="97"/>
        <v>6.636851353100981E-2</v>
      </c>
    </row>
    <row r="3128" spans="1:11" x14ac:dyDescent="0.3">
      <c r="A3128" t="str">
        <f t="shared" si="96"/>
        <v>2017_3150</v>
      </c>
      <c r="C3128" s="116">
        <v>3127</v>
      </c>
      <c r="D3128" s="116">
        <v>2017</v>
      </c>
      <c r="E3128" s="116">
        <v>3150</v>
      </c>
      <c r="F3128" s="116">
        <v>3150</v>
      </c>
      <c r="G3128" s="116" t="s">
        <v>163</v>
      </c>
      <c r="H3128" s="116">
        <v>18331310</v>
      </c>
      <c r="I3128" s="116">
        <v>13382503</v>
      </c>
      <c r="J3128" s="116">
        <v>4948807</v>
      </c>
      <c r="K3128">
        <f t="shared" si="97"/>
        <v>0.26996472156108864</v>
      </c>
    </row>
    <row r="3129" spans="1:11" x14ac:dyDescent="0.3">
      <c r="A3129" t="str">
        <f t="shared" si="96"/>
        <v>2017_3154</v>
      </c>
      <c r="C3129" s="116">
        <v>3128</v>
      </c>
      <c r="D3129" s="116">
        <v>2017</v>
      </c>
      <c r="E3129" s="116">
        <v>3154</v>
      </c>
      <c r="F3129" s="116">
        <v>3154</v>
      </c>
      <c r="G3129" s="116" t="s">
        <v>164</v>
      </c>
      <c r="H3129" s="116">
        <v>6699137</v>
      </c>
      <c r="I3129" s="116">
        <v>6138590</v>
      </c>
      <c r="J3129" s="116">
        <v>560547</v>
      </c>
      <c r="K3129">
        <f t="shared" si="97"/>
        <v>8.3674509119607499E-2</v>
      </c>
    </row>
    <row r="3130" spans="1:11" x14ac:dyDescent="0.3">
      <c r="A3130" t="str">
        <f t="shared" si="96"/>
        <v>2017_3186</v>
      </c>
      <c r="C3130" s="116">
        <v>3129</v>
      </c>
      <c r="D3130" s="116">
        <v>2017</v>
      </c>
      <c r="E3130" s="116">
        <v>3186</v>
      </c>
      <c r="F3130" s="116">
        <v>3186</v>
      </c>
      <c r="G3130" s="116" t="s">
        <v>787</v>
      </c>
      <c r="H3130" s="116">
        <v>7192952</v>
      </c>
      <c r="I3130" s="116">
        <v>4413847</v>
      </c>
      <c r="J3130" s="116">
        <v>2779105</v>
      </c>
      <c r="K3130">
        <f t="shared" si="97"/>
        <v>0.38636501397479089</v>
      </c>
    </row>
    <row r="3131" spans="1:11" x14ac:dyDescent="0.3">
      <c r="A3131" t="str">
        <f t="shared" si="96"/>
        <v>2017_3204</v>
      </c>
      <c r="C3131" s="116">
        <v>3130</v>
      </c>
      <c r="D3131" s="116">
        <v>2017</v>
      </c>
      <c r="E3131" s="116">
        <v>3204</v>
      </c>
      <c r="F3131" s="116">
        <v>3204</v>
      </c>
      <c r="G3131" s="116" t="s">
        <v>166</v>
      </c>
      <c r="H3131" s="116">
        <v>11933624</v>
      </c>
      <c r="I3131" s="116">
        <v>9613382</v>
      </c>
      <c r="J3131" s="116">
        <v>2320242</v>
      </c>
      <c r="K3131">
        <f t="shared" si="97"/>
        <v>0.19442895133950927</v>
      </c>
    </row>
    <row r="3132" spans="1:11" x14ac:dyDescent="0.3">
      <c r="A3132" t="str">
        <f t="shared" si="96"/>
        <v>2017_3231</v>
      </c>
      <c r="C3132" s="116">
        <v>3131</v>
      </c>
      <c r="D3132" s="116">
        <v>2017</v>
      </c>
      <c r="E3132" s="116">
        <v>3231</v>
      </c>
      <c r="F3132" s="116">
        <v>3231</v>
      </c>
      <c r="G3132" s="116" t="s">
        <v>167</v>
      </c>
      <c r="H3132" s="116">
        <v>85213047</v>
      </c>
      <c r="I3132" s="116">
        <v>74250082</v>
      </c>
      <c r="J3132" s="116">
        <v>10962965</v>
      </c>
      <c r="K3132">
        <f t="shared" si="97"/>
        <v>0.1286535969075252</v>
      </c>
    </row>
    <row r="3133" spans="1:11" x14ac:dyDescent="0.3">
      <c r="A3133" t="str">
        <f t="shared" si="96"/>
        <v>2017_3312</v>
      </c>
      <c r="C3133" s="116">
        <v>3132</v>
      </c>
      <c r="D3133" s="116">
        <v>2017</v>
      </c>
      <c r="E3133" s="116">
        <v>3312</v>
      </c>
      <c r="F3133" s="116">
        <v>3312</v>
      </c>
      <c r="G3133" s="116" t="s">
        <v>168</v>
      </c>
      <c r="H3133" s="116">
        <v>28987231</v>
      </c>
      <c r="I3133" s="116">
        <v>22246497</v>
      </c>
      <c r="J3133" s="116">
        <v>6740734</v>
      </c>
      <c r="K3133">
        <f t="shared" si="97"/>
        <v>0.23254149387363007</v>
      </c>
    </row>
    <row r="3134" spans="1:11" x14ac:dyDescent="0.3">
      <c r="A3134" t="str">
        <f t="shared" si="96"/>
        <v>2017_3330</v>
      </c>
      <c r="C3134" s="116">
        <v>3133</v>
      </c>
      <c r="D3134" s="116">
        <v>2017</v>
      </c>
      <c r="E3134" s="116">
        <v>3330</v>
      </c>
      <c r="F3134" s="116">
        <v>3330</v>
      </c>
      <c r="G3134" s="116" t="s">
        <v>169</v>
      </c>
      <c r="H3134" s="116">
        <v>5207828</v>
      </c>
      <c r="I3134" s="116">
        <v>4090060</v>
      </c>
      <c r="J3134" s="116">
        <v>1117768</v>
      </c>
      <c r="K3134">
        <f t="shared" si="97"/>
        <v>0.21463228048238153</v>
      </c>
    </row>
    <row r="3135" spans="1:11" x14ac:dyDescent="0.3">
      <c r="A3135" t="str">
        <f t="shared" si="96"/>
        <v>2017_3348</v>
      </c>
      <c r="C3135" s="116">
        <v>3134</v>
      </c>
      <c r="D3135" s="116">
        <v>2017</v>
      </c>
      <c r="E3135" s="116">
        <v>3348</v>
      </c>
      <c r="F3135" s="116">
        <v>3348</v>
      </c>
      <c r="G3135" s="116" t="s">
        <v>170</v>
      </c>
      <c r="H3135" s="116">
        <v>5986615</v>
      </c>
      <c r="I3135" s="116">
        <v>5407713</v>
      </c>
      <c r="J3135" s="116">
        <v>578902</v>
      </c>
      <c r="K3135">
        <f t="shared" si="97"/>
        <v>9.6699386882236463E-2</v>
      </c>
    </row>
    <row r="3136" spans="1:11" x14ac:dyDescent="0.3">
      <c r="A3136" t="str">
        <f t="shared" si="96"/>
        <v>2017_3375</v>
      </c>
      <c r="C3136" s="116">
        <v>3135</v>
      </c>
      <c r="D3136" s="116">
        <v>2017</v>
      </c>
      <c r="E3136" s="116">
        <v>3375</v>
      </c>
      <c r="F3136" s="116">
        <v>3375</v>
      </c>
      <c r="G3136" s="116" t="s">
        <v>171</v>
      </c>
      <c r="H3136" s="116">
        <v>23310279</v>
      </c>
      <c r="I3136" s="116">
        <v>18805263</v>
      </c>
      <c r="J3136" s="116">
        <v>4505016</v>
      </c>
      <c r="K3136">
        <f t="shared" si="97"/>
        <v>0.19326306647809749</v>
      </c>
    </row>
    <row r="3137" spans="1:11" x14ac:dyDescent="0.3">
      <c r="A3137" t="str">
        <f t="shared" si="96"/>
        <v>2017_3420</v>
      </c>
      <c r="C3137" s="116">
        <v>3136</v>
      </c>
      <c r="D3137" s="116">
        <v>2017</v>
      </c>
      <c r="E3137" s="116">
        <v>3420</v>
      </c>
      <c r="F3137" s="116">
        <v>3420</v>
      </c>
      <c r="G3137" s="116" t="s">
        <v>172</v>
      </c>
      <c r="H3137" s="116">
        <v>9728672</v>
      </c>
      <c r="I3137" s="116">
        <v>7796861</v>
      </c>
      <c r="J3137" s="116">
        <v>1931811</v>
      </c>
      <c r="K3137">
        <f t="shared" si="97"/>
        <v>0.19856882830462369</v>
      </c>
    </row>
    <row r="3138" spans="1:11" x14ac:dyDescent="0.3">
      <c r="A3138" t="str">
        <f t="shared" si="96"/>
        <v>2017_3465</v>
      </c>
      <c r="C3138" s="116">
        <v>3137</v>
      </c>
      <c r="D3138" s="116">
        <v>2017</v>
      </c>
      <c r="E3138" s="116">
        <v>3465</v>
      </c>
      <c r="F3138" s="116">
        <v>3465</v>
      </c>
      <c r="G3138" s="116" t="s">
        <v>173</v>
      </c>
      <c r="H3138" s="116">
        <v>5544595</v>
      </c>
      <c r="I3138" s="116">
        <v>4071961</v>
      </c>
      <c r="J3138" s="116">
        <v>1472634</v>
      </c>
      <c r="K3138">
        <f t="shared" si="97"/>
        <v>0.26559811852804399</v>
      </c>
    </row>
    <row r="3139" spans="1:11" x14ac:dyDescent="0.3">
      <c r="A3139" t="str">
        <f t="shared" si="96"/>
        <v>2017_3537</v>
      </c>
      <c r="C3139" s="116">
        <v>3138</v>
      </c>
      <c r="D3139" s="116">
        <v>2017</v>
      </c>
      <c r="E3139" s="116">
        <v>3537</v>
      </c>
      <c r="F3139" s="116">
        <v>3537</v>
      </c>
      <c r="G3139" s="116" t="s">
        <v>174</v>
      </c>
      <c r="H3139" s="116">
        <v>4329493</v>
      </c>
      <c r="I3139" s="116">
        <v>3405429</v>
      </c>
      <c r="J3139" s="116">
        <v>924064</v>
      </c>
      <c r="K3139">
        <f t="shared" si="97"/>
        <v>0.21343469085179256</v>
      </c>
    </row>
    <row r="3140" spans="1:11" x14ac:dyDescent="0.3">
      <c r="A3140" t="str">
        <f t="shared" si="96"/>
        <v>2017_3555</v>
      </c>
      <c r="C3140" s="116">
        <v>3139</v>
      </c>
      <c r="D3140" s="116">
        <v>2017</v>
      </c>
      <c r="E3140" s="116">
        <v>3555</v>
      </c>
      <c r="F3140" s="116">
        <v>3555</v>
      </c>
      <c r="G3140" s="116" t="s">
        <v>175</v>
      </c>
      <c r="H3140" s="116">
        <v>7472122</v>
      </c>
      <c r="I3140" s="116">
        <v>7057436</v>
      </c>
      <c r="J3140" s="116">
        <v>414686</v>
      </c>
      <c r="K3140">
        <f t="shared" si="97"/>
        <v>5.5497755523798993E-2</v>
      </c>
    </row>
    <row r="3141" spans="1:11" x14ac:dyDescent="0.3">
      <c r="A3141" t="str">
        <f t="shared" ref="A3141:A3204" si="98">CONCATENATE(D3141,"_",E3141)</f>
        <v>2017_3600</v>
      </c>
      <c r="C3141" s="116">
        <v>3140</v>
      </c>
      <c r="D3141" s="116">
        <v>2017</v>
      </c>
      <c r="E3141" s="116">
        <v>3600</v>
      </c>
      <c r="F3141" s="116">
        <v>3600</v>
      </c>
      <c r="G3141" s="116" t="s">
        <v>177</v>
      </c>
      <c r="H3141" s="116">
        <v>26851382</v>
      </c>
      <c r="I3141" s="116">
        <v>22208440</v>
      </c>
      <c r="J3141" s="116">
        <v>4642942</v>
      </c>
      <c r="K3141">
        <f t="shared" ref="K3141:K3204" si="99">J3141/H3141</f>
        <v>0.17291258975050147</v>
      </c>
    </row>
    <row r="3142" spans="1:11" x14ac:dyDescent="0.3">
      <c r="A3142" t="str">
        <f t="shared" si="98"/>
        <v>2017_3609</v>
      </c>
      <c r="C3142" s="116">
        <v>3141</v>
      </c>
      <c r="D3142" s="116">
        <v>2017</v>
      </c>
      <c r="E3142" s="116">
        <v>3609</v>
      </c>
      <c r="F3142" s="116">
        <v>3609</v>
      </c>
      <c r="G3142" s="116" t="s">
        <v>178</v>
      </c>
      <c r="H3142" s="116">
        <v>7753067</v>
      </c>
      <c r="I3142" s="116">
        <v>5314430</v>
      </c>
      <c r="J3142" s="116">
        <v>2438637</v>
      </c>
      <c r="K3142">
        <f t="shared" si="99"/>
        <v>0.31453836268924285</v>
      </c>
    </row>
    <row r="3143" spans="1:11" x14ac:dyDescent="0.3">
      <c r="A3143" t="str">
        <f t="shared" si="98"/>
        <v>2017_3645</v>
      </c>
      <c r="C3143" s="116">
        <v>3142</v>
      </c>
      <c r="D3143" s="116">
        <v>2017</v>
      </c>
      <c r="E3143" s="116">
        <v>3645</v>
      </c>
      <c r="F3143" s="116">
        <v>3645</v>
      </c>
      <c r="G3143" s="116" t="s">
        <v>179</v>
      </c>
      <c r="H3143" s="116">
        <v>37479326</v>
      </c>
      <c r="I3143" s="116">
        <v>34164549</v>
      </c>
      <c r="J3143" s="116">
        <v>3314777</v>
      </c>
      <c r="K3143">
        <f t="shared" si="99"/>
        <v>8.8442812445453267E-2</v>
      </c>
    </row>
    <row r="3144" spans="1:11" x14ac:dyDescent="0.3">
      <c r="A3144" t="str">
        <f t="shared" si="98"/>
        <v>2017_3715</v>
      </c>
      <c r="C3144" s="116">
        <v>3143</v>
      </c>
      <c r="D3144" s="116">
        <v>2017</v>
      </c>
      <c r="E3144" s="116">
        <v>3715</v>
      </c>
      <c r="F3144" s="116">
        <v>3715</v>
      </c>
      <c r="G3144" s="116" t="s">
        <v>181</v>
      </c>
      <c r="H3144" s="116">
        <v>93055013</v>
      </c>
      <c r="I3144" s="116">
        <v>79674924</v>
      </c>
      <c r="J3144" s="116">
        <v>13380089</v>
      </c>
      <c r="K3144">
        <f t="shared" si="99"/>
        <v>0.14378686938660681</v>
      </c>
    </row>
    <row r="3145" spans="1:11" x14ac:dyDescent="0.3">
      <c r="A3145" t="str">
        <f t="shared" si="98"/>
        <v>2017_3744</v>
      </c>
      <c r="C3145" s="116">
        <v>3144</v>
      </c>
      <c r="D3145" s="116">
        <v>2017</v>
      </c>
      <c r="E3145" s="116">
        <v>3744</v>
      </c>
      <c r="F3145" s="116">
        <v>3744</v>
      </c>
      <c r="G3145" s="116" t="s">
        <v>182</v>
      </c>
      <c r="H3145" s="116">
        <v>9642006</v>
      </c>
      <c r="I3145" s="116">
        <v>7321417</v>
      </c>
      <c r="J3145" s="116">
        <v>2320589</v>
      </c>
      <c r="K3145">
        <f t="shared" si="99"/>
        <v>0.24067491764680504</v>
      </c>
    </row>
    <row r="3146" spans="1:11" x14ac:dyDescent="0.3">
      <c r="A3146" t="str">
        <f t="shared" si="98"/>
        <v>2017_3798</v>
      </c>
      <c r="C3146" s="116">
        <v>3145</v>
      </c>
      <c r="D3146" s="116">
        <v>2017</v>
      </c>
      <c r="E3146" s="116">
        <v>3798</v>
      </c>
      <c r="F3146" s="116">
        <v>3798</v>
      </c>
      <c r="G3146" s="116" t="s">
        <v>183</v>
      </c>
      <c r="H3146" s="116">
        <v>8692687</v>
      </c>
      <c r="I3146" s="116">
        <v>6740423</v>
      </c>
      <c r="J3146" s="116">
        <v>1952264</v>
      </c>
      <c r="K3146">
        <f t="shared" si="99"/>
        <v>0.22458694302463669</v>
      </c>
    </row>
    <row r="3147" spans="1:11" x14ac:dyDescent="0.3">
      <c r="A3147" t="str">
        <f t="shared" si="98"/>
        <v>2017_3816</v>
      </c>
      <c r="C3147" s="116">
        <v>3146</v>
      </c>
      <c r="D3147" s="116">
        <v>2017</v>
      </c>
      <c r="E3147" s="116">
        <v>3816</v>
      </c>
      <c r="F3147" s="116">
        <v>3816</v>
      </c>
      <c r="G3147" s="116" t="s">
        <v>184</v>
      </c>
      <c r="H3147" s="116">
        <v>7074919</v>
      </c>
      <c r="I3147" s="116">
        <v>4702622</v>
      </c>
      <c r="J3147" s="116">
        <v>2372297</v>
      </c>
      <c r="K3147">
        <f t="shared" si="99"/>
        <v>0.33531083536080059</v>
      </c>
    </row>
    <row r="3148" spans="1:11" x14ac:dyDescent="0.3">
      <c r="A3148" t="str">
        <f t="shared" si="98"/>
        <v>2017_3841</v>
      </c>
      <c r="C3148" s="116">
        <v>3147</v>
      </c>
      <c r="D3148" s="116">
        <v>2017</v>
      </c>
      <c r="E3148" s="116">
        <v>3841</v>
      </c>
      <c r="F3148" s="116">
        <v>3841</v>
      </c>
      <c r="G3148" s="116" t="s">
        <v>185</v>
      </c>
      <c r="H3148" s="116">
        <v>11735531</v>
      </c>
      <c r="I3148" s="116">
        <v>8592485</v>
      </c>
      <c r="J3148" s="116">
        <v>3143046</v>
      </c>
      <c r="K3148">
        <f t="shared" si="99"/>
        <v>0.26782307507005859</v>
      </c>
    </row>
    <row r="3149" spans="1:11" x14ac:dyDescent="0.3">
      <c r="A3149" t="str">
        <f t="shared" si="98"/>
        <v>2017_3897</v>
      </c>
      <c r="C3149" s="116">
        <v>3148</v>
      </c>
      <c r="D3149" s="116">
        <v>2017</v>
      </c>
      <c r="E3149" s="116">
        <v>3897</v>
      </c>
      <c r="F3149" s="116">
        <v>3897</v>
      </c>
      <c r="G3149" s="116" t="s">
        <v>788</v>
      </c>
      <c r="H3149" s="116">
        <v>2818243</v>
      </c>
      <c r="I3149" s="116">
        <v>2013671</v>
      </c>
      <c r="J3149" s="116">
        <v>804572</v>
      </c>
      <c r="K3149">
        <f t="shared" si="99"/>
        <v>0.28548709248989529</v>
      </c>
    </row>
    <row r="3150" spans="1:11" x14ac:dyDescent="0.3">
      <c r="A3150" t="str">
        <f t="shared" si="98"/>
        <v>2017_3906</v>
      </c>
      <c r="C3150" s="116">
        <v>3149</v>
      </c>
      <c r="D3150" s="116">
        <v>2017</v>
      </c>
      <c r="E3150" s="116">
        <v>3906</v>
      </c>
      <c r="F3150" s="116">
        <v>3906</v>
      </c>
      <c r="G3150" s="116" t="s">
        <v>187</v>
      </c>
      <c r="H3150" s="116">
        <v>6695903</v>
      </c>
      <c r="I3150" s="116">
        <v>5198384</v>
      </c>
      <c r="J3150" s="116">
        <v>1497519</v>
      </c>
      <c r="K3150">
        <f t="shared" si="99"/>
        <v>0.22364705701381876</v>
      </c>
    </row>
    <row r="3151" spans="1:11" x14ac:dyDescent="0.3">
      <c r="A3151" t="str">
        <f t="shared" si="98"/>
        <v>2017_4419</v>
      </c>
      <c r="C3151" s="116">
        <v>3150</v>
      </c>
      <c r="D3151" s="116">
        <v>2017</v>
      </c>
      <c r="E3151" s="116">
        <v>4419</v>
      </c>
      <c r="F3151" s="116">
        <v>4419</v>
      </c>
      <c r="G3151" s="116" t="s">
        <v>789</v>
      </c>
      <c r="H3151" s="116">
        <v>9421553</v>
      </c>
      <c r="I3151" s="116">
        <v>8575470</v>
      </c>
      <c r="J3151" s="116">
        <v>846083</v>
      </c>
      <c r="K3151">
        <f t="shared" si="99"/>
        <v>8.9802923148657121E-2</v>
      </c>
    </row>
    <row r="3152" spans="1:11" x14ac:dyDescent="0.3">
      <c r="A3152" t="str">
        <f t="shared" si="98"/>
        <v>2017_3942</v>
      </c>
      <c r="C3152" s="116">
        <v>3151</v>
      </c>
      <c r="D3152" s="116">
        <v>2017</v>
      </c>
      <c r="E3152" s="116">
        <v>3942</v>
      </c>
      <c r="F3152" s="116">
        <v>3942</v>
      </c>
      <c r="G3152" s="116" t="s">
        <v>188</v>
      </c>
      <c r="H3152" s="116">
        <v>9348883</v>
      </c>
      <c r="I3152" s="116">
        <v>7154960</v>
      </c>
      <c r="J3152" s="116">
        <v>2193923</v>
      </c>
      <c r="K3152">
        <f t="shared" si="99"/>
        <v>0.23467220629459157</v>
      </c>
    </row>
    <row r="3153" spans="1:11" x14ac:dyDescent="0.3">
      <c r="A3153" t="str">
        <f t="shared" si="98"/>
        <v>2017_4023</v>
      </c>
      <c r="C3153" s="116">
        <v>3152</v>
      </c>
      <c r="D3153" s="116">
        <v>2017</v>
      </c>
      <c r="E3153" s="116">
        <v>4023</v>
      </c>
      <c r="F3153" s="116">
        <v>4023</v>
      </c>
      <c r="G3153" s="116" t="s">
        <v>790</v>
      </c>
      <c r="H3153" s="116">
        <v>10783524</v>
      </c>
      <c r="I3153" s="116">
        <v>9388460</v>
      </c>
      <c r="J3153" s="116">
        <v>1395064</v>
      </c>
      <c r="K3153">
        <f t="shared" si="99"/>
        <v>0.12936995364409631</v>
      </c>
    </row>
    <row r="3154" spans="1:11" x14ac:dyDescent="0.3">
      <c r="A3154" t="str">
        <f t="shared" si="98"/>
        <v>2017_4033</v>
      </c>
      <c r="C3154" s="116">
        <v>3153</v>
      </c>
      <c r="D3154" s="116">
        <v>2017</v>
      </c>
      <c r="E3154" s="116">
        <v>4033</v>
      </c>
      <c r="F3154" s="116">
        <v>4033</v>
      </c>
      <c r="G3154" s="116" t="s">
        <v>368</v>
      </c>
      <c r="H3154" s="116">
        <v>9527497</v>
      </c>
      <c r="I3154" s="116">
        <v>8272942</v>
      </c>
      <c r="J3154" s="116">
        <v>1254555</v>
      </c>
      <c r="K3154">
        <f t="shared" si="99"/>
        <v>0.13167729152787977</v>
      </c>
    </row>
    <row r="3155" spans="1:11" x14ac:dyDescent="0.3">
      <c r="A3155" t="str">
        <f t="shared" si="98"/>
        <v>2017_4041</v>
      </c>
      <c r="C3155" s="116">
        <v>3154</v>
      </c>
      <c r="D3155" s="116">
        <v>2017</v>
      </c>
      <c r="E3155" s="116">
        <v>4041</v>
      </c>
      <c r="F3155" s="116">
        <v>4041</v>
      </c>
      <c r="G3155" s="116" t="s">
        <v>191</v>
      </c>
      <c r="H3155" s="116">
        <v>20779379</v>
      </c>
      <c r="I3155" s="116">
        <v>17202925</v>
      </c>
      <c r="J3155" s="116">
        <v>3576454</v>
      </c>
      <c r="K3155">
        <f t="shared" si="99"/>
        <v>0.17211553819774883</v>
      </c>
    </row>
    <row r="3156" spans="1:11" x14ac:dyDescent="0.3">
      <c r="A3156" t="str">
        <f t="shared" si="98"/>
        <v>2017_4043</v>
      </c>
      <c r="C3156" s="116">
        <v>3155</v>
      </c>
      <c r="D3156" s="116">
        <v>2017</v>
      </c>
      <c r="E3156" s="116">
        <v>4043</v>
      </c>
      <c r="F3156" s="116">
        <v>4043</v>
      </c>
      <c r="G3156" s="116" t="s">
        <v>192</v>
      </c>
      <c r="H3156" s="116">
        <v>10175389</v>
      </c>
      <c r="I3156" s="116">
        <v>7402754</v>
      </c>
      <c r="J3156" s="116">
        <v>2772635</v>
      </c>
      <c r="K3156">
        <f t="shared" si="99"/>
        <v>0.27248442295424774</v>
      </c>
    </row>
    <row r="3157" spans="1:11" x14ac:dyDescent="0.3">
      <c r="A3157" t="str">
        <f t="shared" si="98"/>
        <v>2017_4068</v>
      </c>
      <c r="C3157" s="116">
        <v>3156</v>
      </c>
      <c r="D3157" s="116">
        <v>2017</v>
      </c>
      <c r="E3157" s="116">
        <v>4068</v>
      </c>
      <c r="F3157" s="116">
        <v>4068</v>
      </c>
      <c r="G3157" s="116" t="s">
        <v>945</v>
      </c>
      <c r="H3157" s="116">
        <v>6646630</v>
      </c>
      <c r="I3157" s="116">
        <v>5626574</v>
      </c>
      <c r="J3157" s="116">
        <v>1020056</v>
      </c>
      <c r="K3157">
        <f t="shared" si="99"/>
        <v>0.15346965304221838</v>
      </c>
    </row>
    <row r="3158" spans="1:11" x14ac:dyDescent="0.3">
      <c r="A3158" t="str">
        <f t="shared" si="98"/>
        <v>2017_4086</v>
      </c>
      <c r="C3158" s="116">
        <v>3157</v>
      </c>
      <c r="D3158" s="116">
        <v>2017</v>
      </c>
      <c r="E3158" s="116">
        <v>4086</v>
      </c>
      <c r="F3158" s="116">
        <v>4086</v>
      </c>
      <c r="G3158" s="116" t="s">
        <v>791</v>
      </c>
      <c r="H3158" s="116">
        <v>34314126</v>
      </c>
      <c r="I3158" s="116">
        <v>25374957</v>
      </c>
      <c r="J3158" s="116">
        <v>8939169</v>
      </c>
      <c r="K3158">
        <f t="shared" si="99"/>
        <v>0.2605098844714856</v>
      </c>
    </row>
    <row r="3159" spans="1:11" x14ac:dyDescent="0.3">
      <c r="A3159" t="str">
        <f t="shared" si="98"/>
        <v>2017_4104</v>
      </c>
      <c r="C3159" s="116">
        <v>3158</v>
      </c>
      <c r="D3159" s="116">
        <v>2017</v>
      </c>
      <c r="E3159" s="116">
        <v>4104</v>
      </c>
      <c r="F3159" s="116">
        <v>4104</v>
      </c>
      <c r="G3159" s="116" t="s">
        <v>194</v>
      </c>
      <c r="H3159" s="116">
        <v>83027025</v>
      </c>
      <c r="I3159" s="116">
        <v>61020018</v>
      </c>
      <c r="J3159" s="116">
        <v>22007007</v>
      </c>
      <c r="K3159">
        <f t="shared" si="99"/>
        <v>0.26505835901021385</v>
      </c>
    </row>
    <row r="3160" spans="1:11" x14ac:dyDescent="0.3">
      <c r="A3160" t="str">
        <f t="shared" si="98"/>
        <v>2017_4122</v>
      </c>
      <c r="C3160" s="116">
        <v>3159</v>
      </c>
      <c r="D3160" s="116">
        <v>2017</v>
      </c>
      <c r="E3160" s="116">
        <v>4122</v>
      </c>
      <c r="F3160" s="116">
        <v>4122</v>
      </c>
      <c r="G3160" s="116" t="s">
        <v>195</v>
      </c>
      <c r="H3160" s="116">
        <v>8412135</v>
      </c>
      <c r="I3160" s="116">
        <v>6434792</v>
      </c>
      <c r="J3160" s="116">
        <v>1977343</v>
      </c>
      <c r="K3160">
        <f t="shared" si="99"/>
        <v>0.2350584007508201</v>
      </c>
    </row>
    <row r="3161" spans="1:11" x14ac:dyDescent="0.3">
      <c r="A3161" t="str">
        <f t="shared" si="98"/>
        <v>2017_4131</v>
      </c>
      <c r="C3161" s="116">
        <v>3160</v>
      </c>
      <c r="D3161" s="116">
        <v>2017</v>
      </c>
      <c r="E3161" s="116">
        <v>4131</v>
      </c>
      <c r="F3161" s="116">
        <v>4131</v>
      </c>
      <c r="G3161" s="116" t="s">
        <v>196</v>
      </c>
      <c r="H3161" s="116">
        <v>58185525</v>
      </c>
      <c r="I3161" s="116">
        <v>45472371</v>
      </c>
      <c r="J3161" s="116">
        <v>12713154</v>
      </c>
      <c r="K3161">
        <f t="shared" si="99"/>
        <v>0.21849341395475938</v>
      </c>
    </row>
    <row r="3162" spans="1:11" x14ac:dyDescent="0.3">
      <c r="A3162" t="str">
        <f t="shared" si="98"/>
        <v>2017_4203</v>
      </c>
      <c r="C3162" s="116">
        <v>3161</v>
      </c>
      <c r="D3162" s="116">
        <v>2017</v>
      </c>
      <c r="E3162" s="116">
        <v>4203</v>
      </c>
      <c r="F3162" s="116">
        <v>4203</v>
      </c>
      <c r="G3162" s="116" t="s">
        <v>198</v>
      </c>
      <c r="H3162" s="116">
        <v>11688951</v>
      </c>
      <c r="I3162" s="116">
        <v>8884705</v>
      </c>
      <c r="J3162" s="116">
        <v>2804246</v>
      </c>
      <c r="K3162">
        <f t="shared" si="99"/>
        <v>0.23990570240220871</v>
      </c>
    </row>
    <row r="3163" spans="1:11" x14ac:dyDescent="0.3">
      <c r="A3163" t="str">
        <f t="shared" si="98"/>
        <v>2017_4212</v>
      </c>
      <c r="C3163" s="116">
        <v>3162</v>
      </c>
      <c r="D3163" s="116">
        <v>2017</v>
      </c>
      <c r="E3163" s="116">
        <v>4212</v>
      </c>
      <c r="F3163" s="116">
        <v>4212</v>
      </c>
      <c r="G3163" s="116" t="s">
        <v>199</v>
      </c>
      <c r="H3163" s="116">
        <v>4890350</v>
      </c>
      <c r="I3163" s="116">
        <v>3854665</v>
      </c>
      <c r="J3163" s="116">
        <v>1035685</v>
      </c>
      <c r="K3163">
        <f t="shared" si="99"/>
        <v>0.21178136534194894</v>
      </c>
    </row>
    <row r="3164" spans="1:11" x14ac:dyDescent="0.3">
      <c r="A3164" t="str">
        <f t="shared" si="98"/>
        <v>2017_4271</v>
      </c>
      <c r="C3164" s="116">
        <v>3163</v>
      </c>
      <c r="D3164" s="116">
        <v>2017</v>
      </c>
      <c r="E3164" s="116">
        <v>4271</v>
      </c>
      <c r="F3164" s="116">
        <v>4271</v>
      </c>
      <c r="G3164" s="116" t="s">
        <v>201</v>
      </c>
      <c r="H3164" s="116">
        <v>19432109</v>
      </c>
      <c r="I3164" s="116">
        <v>15204933</v>
      </c>
      <c r="J3164" s="116">
        <v>4227176</v>
      </c>
      <c r="K3164">
        <f t="shared" si="99"/>
        <v>0.21753562621535316</v>
      </c>
    </row>
    <row r="3165" spans="1:11" x14ac:dyDescent="0.3">
      <c r="A3165" t="str">
        <f t="shared" si="98"/>
        <v>2017_4269</v>
      </c>
      <c r="C3165" s="116">
        <v>3164</v>
      </c>
      <c r="D3165" s="116">
        <v>2017</v>
      </c>
      <c r="E3165" s="116">
        <v>4269</v>
      </c>
      <c r="F3165" s="116">
        <v>4269</v>
      </c>
      <c r="G3165" s="116" t="s">
        <v>200</v>
      </c>
      <c r="H3165" s="116">
        <v>8694814</v>
      </c>
      <c r="I3165" s="116">
        <v>6416639</v>
      </c>
      <c r="J3165" s="116">
        <v>2278175</v>
      </c>
      <c r="K3165">
        <f t="shared" si="99"/>
        <v>0.26201538066254204</v>
      </c>
    </row>
    <row r="3166" spans="1:11" x14ac:dyDescent="0.3">
      <c r="A3166" t="str">
        <f t="shared" si="98"/>
        <v>2017_4356</v>
      </c>
      <c r="C3166" s="116">
        <v>3165</v>
      </c>
      <c r="D3166" s="116">
        <v>2017</v>
      </c>
      <c r="E3166" s="116">
        <v>4356</v>
      </c>
      <c r="F3166" s="116">
        <v>4356</v>
      </c>
      <c r="G3166" s="116" t="s">
        <v>202</v>
      </c>
      <c r="H3166" s="116">
        <v>11717603</v>
      </c>
      <c r="I3166" s="116">
        <v>9038451</v>
      </c>
      <c r="J3166" s="116">
        <v>2679152</v>
      </c>
      <c r="K3166">
        <f t="shared" si="99"/>
        <v>0.22864334966801658</v>
      </c>
    </row>
    <row r="3167" spans="1:11" x14ac:dyDescent="0.3">
      <c r="A3167" t="str">
        <f t="shared" si="98"/>
        <v>2017_4149</v>
      </c>
      <c r="C3167" s="116">
        <v>3166</v>
      </c>
      <c r="D3167" s="116">
        <v>2017</v>
      </c>
      <c r="E3167" s="116">
        <v>4149</v>
      </c>
      <c r="F3167" s="116">
        <v>4149</v>
      </c>
      <c r="G3167" s="116" t="s">
        <v>792</v>
      </c>
      <c r="H3167" s="116">
        <v>20043786</v>
      </c>
      <c r="I3167" s="116">
        <v>15308173</v>
      </c>
      <c r="J3167" s="116">
        <v>4735613</v>
      </c>
      <c r="K3167">
        <f t="shared" si="99"/>
        <v>0.23626339854157294</v>
      </c>
    </row>
    <row r="3168" spans="1:11" x14ac:dyDescent="0.3">
      <c r="A3168" t="str">
        <f t="shared" si="98"/>
        <v>2017_4437</v>
      </c>
      <c r="C3168" s="116">
        <v>3167</v>
      </c>
      <c r="D3168" s="116">
        <v>2017</v>
      </c>
      <c r="E3168" s="116">
        <v>4437</v>
      </c>
      <c r="F3168" s="116">
        <v>4437</v>
      </c>
      <c r="G3168" s="116" t="s">
        <v>204</v>
      </c>
      <c r="H3168" s="116">
        <v>7286796</v>
      </c>
      <c r="I3168" s="116">
        <v>6070933</v>
      </c>
      <c r="J3168" s="116">
        <v>1215863</v>
      </c>
      <c r="K3168">
        <f t="shared" si="99"/>
        <v>0.16685838330042449</v>
      </c>
    </row>
    <row r="3169" spans="1:11" x14ac:dyDescent="0.3">
      <c r="A3169" t="str">
        <f t="shared" si="98"/>
        <v>2017_4446</v>
      </c>
      <c r="C3169" s="116">
        <v>3168</v>
      </c>
      <c r="D3169" s="116">
        <v>2017</v>
      </c>
      <c r="E3169" s="116">
        <v>4446</v>
      </c>
      <c r="F3169" s="116">
        <v>4446</v>
      </c>
      <c r="G3169" s="116" t="s">
        <v>205</v>
      </c>
      <c r="H3169" s="116">
        <v>13508598</v>
      </c>
      <c r="I3169" s="116">
        <v>12297237</v>
      </c>
      <c r="J3169" s="116">
        <v>1211361</v>
      </c>
      <c r="K3169">
        <f t="shared" si="99"/>
        <v>8.9673332495348521E-2</v>
      </c>
    </row>
    <row r="3170" spans="1:11" x14ac:dyDescent="0.3">
      <c r="A3170" t="str">
        <f t="shared" si="98"/>
        <v>2017_4491</v>
      </c>
      <c r="C3170" s="116">
        <v>3169</v>
      </c>
      <c r="D3170" s="116">
        <v>2017</v>
      </c>
      <c r="E3170" s="116">
        <v>4491</v>
      </c>
      <c r="F3170" s="116">
        <v>4491</v>
      </c>
      <c r="G3170" s="116" t="s">
        <v>206</v>
      </c>
      <c r="H3170" s="116">
        <v>6029610</v>
      </c>
      <c r="I3170" s="116">
        <v>4384889</v>
      </c>
      <c r="J3170" s="116">
        <v>1644721</v>
      </c>
      <c r="K3170">
        <f t="shared" si="99"/>
        <v>0.27277402684419061</v>
      </c>
    </row>
    <row r="3171" spans="1:11" x14ac:dyDescent="0.3">
      <c r="A3171" t="str">
        <f t="shared" si="98"/>
        <v>2017_4505</v>
      </c>
      <c r="C3171" s="116">
        <v>3170</v>
      </c>
      <c r="D3171" s="116">
        <v>2017</v>
      </c>
      <c r="E3171" s="116">
        <v>4505</v>
      </c>
      <c r="F3171" s="116">
        <v>4505</v>
      </c>
      <c r="G3171" s="116" t="s">
        <v>207</v>
      </c>
      <c r="H3171" s="116">
        <v>3662919</v>
      </c>
      <c r="I3171" s="116">
        <v>3118498</v>
      </c>
      <c r="J3171" s="116">
        <v>544421</v>
      </c>
      <c r="K3171">
        <f t="shared" si="99"/>
        <v>0.14863036829370238</v>
      </c>
    </row>
    <row r="3172" spans="1:11" x14ac:dyDescent="0.3">
      <c r="A3172" t="str">
        <f t="shared" si="98"/>
        <v>2017_4509</v>
      </c>
      <c r="C3172" s="116">
        <v>3171</v>
      </c>
      <c r="D3172" s="116">
        <v>2017</v>
      </c>
      <c r="E3172" s="116">
        <v>4509</v>
      </c>
      <c r="F3172" s="116">
        <v>4509</v>
      </c>
      <c r="G3172" s="116" t="s">
        <v>208</v>
      </c>
      <c r="H3172" s="116">
        <v>2929524</v>
      </c>
      <c r="I3172" s="116">
        <v>2463691</v>
      </c>
      <c r="J3172" s="116">
        <v>465833</v>
      </c>
      <c r="K3172">
        <f t="shared" si="99"/>
        <v>0.15901320487560436</v>
      </c>
    </row>
    <row r="3173" spans="1:11" x14ac:dyDescent="0.3">
      <c r="A3173" t="str">
        <f t="shared" si="98"/>
        <v>2017_4518</v>
      </c>
      <c r="C3173" s="116">
        <v>3172</v>
      </c>
      <c r="D3173" s="116">
        <v>2017</v>
      </c>
      <c r="E3173" s="116">
        <v>4518</v>
      </c>
      <c r="F3173" s="116">
        <v>4518</v>
      </c>
      <c r="G3173" s="116" t="s">
        <v>209</v>
      </c>
      <c r="H3173" s="116">
        <v>3164921</v>
      </c>
      <c r="I3173" s="116">
        <v>2522077</v>
      </c>
      <c r="J3173" s="116">
        <v>642844</v>
      </c>
      <c r="K3173">
        <f t="shared" si="99"/>
        <v>0.20311533842392906</v>
      </c>
    </row>
    <row r="3174" spans="1:11" x14ac:dyDescent="0.3">
      <c r="A3174" t="str">
        <f t="shared" si="98"/>
        <v>2017_4527</v>
      </c>
      <c r="C3174" s="116">
        <v>3173</v>
      </c>
      <c r="D3174" s="116">
        <v>2017</v>
      </c>
      <c r="E3174" s="116">
        <v>4527</v>
      </c>
      <c r="F3174" s="116">
        <v>4527</v>
      </c>
      <c r="G3174" s="116" t="s">
        <v>210</v>
      </c>
      <c r="H3174" s="116">
        <v>8944822</v>
      </c>
      <c r="I3174" s="116">
        <v>7851260</v>
      </c>
      <c r="J3174" s="116">
        <v>1093562</v>
      </c>
      <c r="K3174">
        <f t="shared" si="99"/>
        <v>0.12225642947394594</v>
      </c>
    </row>
    <row r="3175" spans="1:11" x14ac:dyDescent="0.3">
      <c r="A3175" t="str">
        <f t="shared" si="98"/>
        <v>2017_4536</v>
      </c>
      <c r="C3175" s="116">
        <v>3174</v>
      </c>
      <c r="D3175" s="116">
        <v>2017</v>
      </c>
      <c r="E3175" s="116">
        <v>4536</v>
      </c>
      <c r="F3175" s="116">
        <v>4536</v>
      </c>
      <c r="G3175" s="116" t="s">
        <v>211</v>
      </c>
      <c r="H3175" s="116">
        <v>26667718</v>
      </c>
      <c r="I3175" s="116">
        <v>22501705</v>
      </c>
      <c r="J3175" s="116">
        <v>4166013</v>
      </c>
      <c r="K3175">
        <f t="shared" si="99"/>
        <v>0.1562193285529718</v>
      </c>
    </row>
    <row r="3176" spans="1:11" x14ac:dyDescent="0.3">
      <c r="A3176" t="str">
        <f t="shared" si="98"/>
        <v>2017_4554</v>
      </c>
      <c r="C3176" s="116">
        <v>3175</v>
      </c>
      <c r="D3176" s="116">
        <v>2017</v>
      </c>
      <c r="E3176" s="116">
        <v>4554</v>
      </c>
      <c r="F3176" s="116">
        <v>4554</v>
      </c>
      <c r="G3176" s="116" t="s">
        <v>212</v>
      </c>
      <c r="H3176" s="116">
        <v>17043602</v>
      </c>
      <c r="I3176" s="116">
        <v>13584835</v>
      </c>
      <c r="J3176" s="116">
        <v>3458767</v>
      </c>
      <c r="K3176">
        <f t="shared" si="99"/>
        <v>0.20293638633429717</v>
      </c>
    </row>
    <row r="3177" spans="1:11" x14ac:dyDescent="0.3">
      <c r="A3177" t="str">
        <f t="shared" si="98"/>
        <v>2017_4572</v>
      </c>
      <c r="C3177" s="116">
        <v>3176</v>
      </c>
      <c r="D3177" s="116">
        <v>2017</v>
      </c>
      <c r="E3177" s="116">
        <v>4572</v>
      </c>
      <c r="F3177" s="116">
        <v>4572</v>
      </c>
      <c r="G3177" s="116" t="s">
        <v>213</v>
      </c>
      <c r="H3177" s="116">
        <v>6991270</v>
      </c>
      <c r="I3177" s="116">
        <v>3398425</v>
      </c>
      <c r="J3177" s="116">
        <v>3592845</v>
      </c>
      <c r="K3177">
        <f t="shared" si="99"/>
        <v>0.51390448373471487</v>
      </c>
    </row>
    <row r="3178" spans="1:11" x14ac:dyDescent="0.3">
      <c r="A3178" t="str">
        <f t="shared" si="98"/>
        <v>2017_4581</v>
      </c>
      <c r="C3178" s="116">
        <v>3177</v>
      </c>
      <c r="D3178" s="116">
        <v>2017</v>
      </c>
      <c r="E3178" s="116">
        <v>4581</v>
      </c>
      <c r="F3178" s="116">
        <v>4581</v>
      </c>
      <c r="G3178" s="116" t="s">
        <v>214</v>
      </c>
      <c r="H3178" s="116">
        <v>65824146</v>
      </c>
      <c r="I3178" s="116">
        <v>55813833</v>
      </c>
      <c r="J3178" s="116">
        <v>10010313</v>
      </c>
      <c r="K3178">
        <f t="shared" si="99"/>
        <v>0.15207661030649755</v>
      </c>
    </row>
    <row r="3179" spans="1:11" x14ac:dyDescent="0.3">
      <c r="A3179" t="str">
        <f t="shared" si="98"/>
        <v>2017_4599</v>
      </c>
      <c r="C3179" s="116">
        <v>3178</v>
      </c>
      <c r="D3179" s="116">
        <v>2017</v>
      </c>
      <c r="E3179" s="116">
        <v>4599</v>
      </c>
      <c r="F3179" s="116">
        <v>4599</v>
      </c>
      <c r="G3179" s="116" t="s">
        <v>215</v>
      </c>
      <c r="H3179" s="116">
        <v>8257393</v>
      </c>
      <c r="I3179" s="116">
        <v>7075294</v>
      </c>
      <c r="J3179" s="116">
        <v>1182099</v>
      </c>
      <c r="K3179">
        <f t="shared" si="99"/>
        <v>0.14315644174862455</v>
      </c>
    </row>
    <row r="3180" spans="1:11" x14ac:dyDescent="0.3">
      <c r="A3180" t="str">
        <f t="shared" si="98"/>
        <v>2017_4617</v>
      </c>
      <c r="C3180" s="116">
        <v>3179</v>
      </c>
      <c r="D3180" s="116">
        <v>2017</v>
      </c>
      <c r="E3180" s="116">
        <v>4617</v>
      </c>
      <c r="F3180" s="116">
        <v>4617</v>
      </c>
      <c r="G3180" s="116" t="s">
        <v>216</v>
      </c>
      <c r="H3180" s="116">
        <v>23245174</v>
      </c>
      <c r="I3180" s="116">
        <v>18005082</v>
      </c>
      <c r="J3180" s="116">
        <v>5240092</v>
      </c>
      <c r="K3180">
        <f t="shared" si="99"/>
        <v>0.22542709295271354</v>
      </c>
    </row>
    <row r="3181" spans="1:11" x14ac:dyDescent="0.3">
      <c r="A3181" t="str">
        <f t="shared" si="98"/>
        <v>2017_4662</v>
      </c>
      <c r="C3181" s="116">
        <v>3180</v>
      </c>
      <c r="D3181" s="116">
        <v>2017</v>
      </c>
      <c r="E3181" s="116">
        <v>4662</v>
      </c>
      <c r="F3181" s="116">
        <v>4662</v>
      </c>
      <c r="G3181" s="116" t="s">
        <v>218</v>
      </c>
      <c r="H3181" s="116">
        <v>13213806</v>
      </c>
      <c r="I3181" s="116">
        <v>11259019</v>
      </c>
      <c r="J3181" s="116">
        <v>1954787</v>
      </c>
      <c r="K3181">
        <f t="shared" si="99"/>
        <v>0.14793519747452022</v>
      </c>
    </row>
    <row r="3182" spans="1:11" x14ac:dyDescent="0.3">
      <c r="A3182" t="str">
        <f t="shared" si="98"/>
        <v>2017_4689</v>
      </c>
      <c r="C3182" s="116">
        <v>3181</v>
      </c>
      <c r="D3182" s="116">
        <v>2017</v>
      </c>
      <c r="E3182" s="116">
        <v>4689</v>
      </c>
      <c r="F3182" s="116">
        <v>4689</v>
      </c>
      <c r="G3182" s="116" t="s">
        <v>219</v>
      </c>
      <c r="H3182" s="116">
        <v>7251826</v>
      </c>
      <c r="I3182" s="116">
        <v>5873337</v>
      </c>
      <c r="J3182" s="116">
        <v>1378489</v>
      </c>
      <c r="K3182">
        <f t="shared" si="99"/>
        <v>0.19008853770071152</v>
      </c>
    </row>
    <row r="3183" spans="1:11" x14ac:dyDescent="0.3">
      <c r="A3183" t="str">
        <f t="shared" si="98"/>
        <v>2017_4644</v>
      </c>
      <c r="C3183" s="116">
        <v>3182</v>
      </c>
      <c r="D3183" s="116">
        <v>2017</v>
      </c>
      <c r="E3183" s="116">
        <v>4644</v>
      </c>
      <c r="F3183" s="116">
        <v>4644</v>
      </c>
      <c r="G3183" s="116" t="s">
        <v>217</v>
      </c>
      <c r="H3183" s="116">
        <v>8206988</v>
      </c>
      <c r="I3183" s="116">
        <v>5542735</v>
      </c>
      <c r="J3183" s="116">
        <v>2664253</v>
      </c>
      <c r="K3183">
        <f t="shared" si="99"/>
        <v>0.32463225241708649</v>
      </c>
    </row>
    <row r="3184" spans="1:11" x14ac:dyDescent="0.3">
      <c r="A3184" t="str">
        <f t="shared" si="98"/>
        <v>2017_4725</v>
      </c>
      <c r="C3184" s="116">
        <v>3183</v>
      </c>
      <c r="D3184" s="116">
        <v>2017</v>
      </c>
      <c r="E3184" s="116">
        <v>4725</v>
      </c>
      <c r="F3184" s="116">
        <v>4725</v>
      </c>
      <c r="G3184" s="116" t="s">
        <v>220</v>
      </c>
      <c r="H3184" s="116">
        <v>35705165</v>
      </c>
      <c r="I3184" s="116">
        <v>31887902</v>
      </c>
      <c r="J3184" s="116">
        <v>3817263</v>
      </c>
      <c r="K3184">
        <f t="shared" si="99"/>
        <v>0.10691066684609915</v>
      </c>
    </row>
    <row r="3185" spans="1:11" x14ac:dyDescent="0.3">
      <c r="A3185" t="str">
        <f t="shared" si="98"/>
        <v>2017_2673</v>
      </c>
      <c r="C3185" s="116">
        <v>3184</v>
      </c>
      <c r="D3185" s="116">
        <v>2017</v>
      </c>
      <c r="E3185" s="116">
        <v>2673</v>
      </c>
      <c r="F3185" s="116">
        <v>2673</v>
      </c>
      <c r="G3185" s="116" t="s">
        <v>141</v>
      </c>
      <c r="H3185" s="116">
        <v>8144351</v>
      </c>
      <c r="I3185" s="116">
        <v>7211017</v>
      </c>
      <c r="J3185" s="116">
        <v>933334</v>
      </c>
      <c r="K3185">
        <f t="shared" si="99"/>
        <v>0.11459894103287051</v>
      </c>
    </row>
    <row r="3186" spans="1:11" x14ac:dyDescent="0.3">
      <c r="A3186" t="str">
        <f t="shared" si="98"/>
        <v>2017_153</v>
      </c>
      <c r="C3186" s="116">
        <v>3185</v>
      </c>
      <c r="D3186" s="116">
        <v>2017</v>
      </c>
      <c r="E3186" s="116">
        <v>153</v>
      </c>
      <c r="F3186" s="116">
        <v>153</v>
      </c>
      <c r="G3186" s="116" t="s">
        <v>41</v>
      </c>
      <c r="H3186" s="116">
        <v>8136156</v>
      </c>
      <c r="I3186" s="116">
        <v>7184020</v>
      </c>
      <c r="J3186" s="116">
        <v>952136</v>
      </c>
      <c r="K3186">
        <f t="shared" si="99"/>
        <v>0.11702528810902839</v>
      </c>
    </row>
    <row r="3187" spans="1:11" x14ac:dyDescent="0.3">
      <c r="A3187" t="str">
        <f t="shared" si="98"/>
        <v>2017_3691</v>
      </c>
      <c r="C3187" s="116">
        <v>3186</v>
      </c>
      <c r="D3187" s="116">
        <v>2017</v>
      </c>
      <c r="E3187" s="116">
        <v>3691</v>
      </c>
      <c r="F3187" s="116">
        <v>3691</v>
      </c>
      <c r="G3187" s="116" t="s">
        <v>180</v>
      </c>
      <c r="H3187" s="116">
        <v>11887204</v>
      </c>
      <c r="I3187" s="116">
        <v>9476726</v>
      </c>
      <c r="J3187" s="116">
        <v>2410478</v>
      </c>
      <c r="K3187">
        <f t="shared" si="99"/>
        <v>0.20277922377709678</v>
      </c>
    </row>
    <row r="3188" spans="1:11" x14ac:dyDescent="0.3">
      <c r="A3188" t="str">
        <f t="shared" si="98"/>
        <v>2017_4774</v>
      </c>
      <c r="C3188" s="116">
        <v>3187</v>
      </c>
      <c r="D3188" s="116">
        <v>2017</v>
      </c>
      <c r="E3188" s="116">
        <v>4774</v>
      </c>
      <c r="F3188" s="116">
        <v>4774</v>
      </c>
      <c r="G3188" s="116" t="s">
        <v>817</v>
      </c>
      <c r="H3188" s="116">
        <v>20244232</v>
      </c>
      <c r="I3188" s="116">
        <v>16407402</v>
      </c>
      <c r="J3188" s="116">
        <v>3836830</v>
      </c>
      <c r="K3188">
        <f t="shared" si="99"/>
        <v>0.18952707121712495</v>
      </c>
    </row>
    <row r="3189" spans="1:11" x14ac:dyDescent="0.3">
      <c r="A3189" t="str">
        <f t="shared" si="98"/>
        <v>2017_873</v>
      </c>
      <c r="C3189" s="116">
        <v>3188</v>
      </c>
      <c r="D3189" s="116">
        <v>2017</v>
      </c>
      <c r="E3189" s="116">
        <v>873</v>
      </c>
      <c r="F3189" s="116">
        <v>873</v>
      </c>
      <c r="G3189" s="116" t="s">
        <v>67</v>
      </c>
      <c r="H3189" s="116">
        <v>7198100</v>
      </c>
      <c r="I3189" s="116">
        <v>5801999</v>
      </c>
      <c r="J3189" s="116">
        <v>1396101</v>
      </c>
      <c r="K3189">
        <f t="shared" si="99"/>
        <v>0.19395409899834679</v>
      </c>
    </row>
    <row r="3190" spans="1:11" x14ac:dyDescent="0.3">
      <c r="A3190" t="str">
        <f t="shared" si="98"/>
        <v>2017_4778</v>
      </c>
      <c r="C3190" s="116">
        <v>3189</v>
      </c>
      <c r="D3190" s="116">
        <v>2017</v>
      </c>
      <c r="E3190" s="116">
        <v>4778</v>
      </c>
      <c r="F3190" s="116">
        <v>4778</v>
      </c>
      <c r="G3190" s="116" t="s">
        <v>227</v>
      </c>
      <c r="H3190" s="116">
        <v>4977236</v>
      </c>
      <c r="I3190" s="116">
        <v>4489013</v>
      </c>
      <c r="J3190" s="116">
        <v>488223</v>
      </c>
      <c r="K3190">
        <f t="shared" si="99"/>
        <v>9.809118956786457E-2</v>
      </c>
    </row>
    <row r="3191" spans="1:11" x14ac:dyDescent="0.3">
      <c r="A3191" t="str">
        <f t="shared" si="98"/>
        <v>2017_4777</v>
      </c>
      <c r="C3191" s="116">
        <v>3190</v>
      </c>
      <c r="D3191" s="116">
        <v>2017</v>
      </c>
      <c r="E3191" s="116">
        <v>4777</v>
      </c>
      <c r="F3191" s="116">
        <v>4777</v>
      </c>
      <c r="G3191" s="116" t="s">
        <v>226</v>
      </c>
      <c r="H3191" s="116">
        <v>8994071</v>
      </c>
      <c r="I3191" s="116">
        <v>6499089</v>
      </c>
      <c r="J3191" s="116">
        <v>2494982</v>
      </c>
      <c r="K3191">
        <f t="shared" si="99"/>
        <v>0.27740296913377716</v>
      </c>
    </row>
    <row r="3192" spans="1:11" x14ac:dyDescent="0.3">
      <c r="A3192" t="str">
        <f t="shared" si="98"/>
        <v>2017_4776</v>
      </c>
      <c r="C3192" s="116">
        <v>3191</v>
      </c>
      <c r="D3192" s="116">
        <v>2017</v>
      </c>
      <c r="E3192" s="116">
        <v>4776</v>
      </c>
      <c r="F3192" s="116">
        <v>4776</v>
      </c>
      <c r="G3192" s="116" t="s">
        <v>225</v>
      </c>
      <c r="H3192" s="116">
        <v>6999046</v>
      </c>
      <c r="I3192" s="116">
        <v>6165499</v>
      </c>
      <c r="J3192" s="116">
        <v>833547</v>
      </c>
      <c r="K3192">
        <f t="shared" si="99"/>
        <v>0.11909437371893256</v>
      </c>
    </row>
    <row r="3193" spans="1:11" x14ac:dyDescent="0.3">
      <c r="A3193" t="str">
        <f t="shared" si="98"/>
        <v>2017_4779</v>
      </c>
      <c r="C3193" s="116">
        <v>3192</v>
      </c>
      <c r="D3193" s="116">
        <v>2017</v>
      </c>
      <c r="E3193" s="116">
        <v>4779</v>
      </c>
      <c r="F3193" s="116">
        <v>4779</v>
      </c>
      <c r="G3193" s="116" t="s">
        <v>228</v>
      </c>
      <c r="H3193" s="116">
        <v>20209623</v>
      </c>
      <c r="I3193" s="116">
        <v>15178071</v>
      </c>
      <c r="J3193" s="116">
        <v>5031552</v>
      </c>
      <c r="K3193">
        <f t="shared" si="99"/>
        <v>0.24896812770827045</v>
      </c>
    </row>
    <row r="3194" spans="1:11" x14ac:dyDescent="0.3">
      <c r="A3194" t="str">
        <f t="shared" si="98"/>
        <v>2017_4784</v>
      </c>
      <c r="C3194" s="116">
        <v>3193</v>
      </c>
      <c r="D3194" s="116">
        <v>2017</v>
      </c>
      <c r="E3194" s="116">
        <v>4784</v>
      </c>
      <c r="F3194" s="116">
        <v>4784</v>
      </c>
      <c r="G3194" s="116" t="s">
        <v>229</v>
      </c>
      <c r="H3194" s="116">
        <v>37456421</v>
      </c>
      <c r="I3194" s="116">
        <v>33283869</v>
      </c>
      <c r="J3194" s="116">
        <v>4172552</v>
      </c>
      <c r="K3194">
        <f t="shared" si="99"/>
        <v>0.1113975091213333</v>
      </c>
    </row>
    <row r="3195" spans="1:11" x14ac:dyDescent="0.3">
      <c r="A3195" t="str">
        <f t="shared" si="98"/>
        <v>2017_4785</v>
      </c>
      <c r="C3195" s="116">
        <v>3194</v>
      </c>
      <c r="D3195" s="116">
        <v>2017</v>
      </c>
      <c r="E3195" s="116">
        <v>4785</v>
      </c>
      <c r="F3195" s="116">
        <v>4785</v>
      </c>
      <c r="G3195" s="116" t="s">
        <v>793</v>
      </c>
      <c r="H3195" s="116">
        <v>6931481</v>
      </c>
      <c r="I3195" s="116">
        <v>5341879</v>
      </c>
      <c r="J3195" s="116">
        <v>1589602</v>
      </c>
      <c r="K3195">
        <f t="shared" si="99"/>
        <v>0.2293307880379388</v>
      </c>
    </row>
    <row r="3196" spans="1:11" x14ac:dyDescent="0.3">
      <c r="A3196" t="str">
        <f t="shared" si="98"/>
        <v>2017_333</v>
      </c>
      <c r="C3196" s="116">
        <v>3195</v>
      </c>
      <c r="D3196" s="116">
        <v>2017</v>
      </c>
      <c r="E3196" s="116">
        <v>333</v>
      </c>
      <c r="F3196" s="116">
        <v>333</v>
      </c>
      <c r="G3196" s="116" t="s">
        <v>357</v>
      </c>
      <c r="H3196" s="116">
        <v>7623034</v>
      </c>
      <c r="I3196" s="116">
        <v>5678341</v>
      </c>
      <c r="J3196" s="116">
        <v>1944693</v>
      </c>
      <c r="K3196">
        <f t="shared" si="99"/>
        <v>0.2551074808271877</v>
      </c>
    </row>
    <row r="3197" spans="1:11" x14ac:dyDescent="0.3">
      <c r="A3197" t="str">
        <f t="shared" si="98"/>
        <v>2017_4773</v>
      </c>
      <c r="C3197" s="116">
        <v>3196</v>
      </c>
      <c r="D3197" s="116">
        <v>2017</v>
      </c>
      <c r="E3197" s="116">
        <v>4773</v>
      </c>
      <c r="F3197" s="116">
        <v>4773</v>
      </c>
      <c r="G3197" s="116" t="s">
        <v>222</v>
      </c>
      <c r="H3197" s="116">
        <v>10578060</v>
      </c>
      <c r="I3197" s="116">
        <v>9122997</v>
      </c>
      <c r="J3197" s="116">
        <v>1455063</v>
      </c>
      <c r="K3197">
        <f t="shared" si="99"/>
        <v>0.1375548068360361</v>
      </c>
    </row>
    <row r="3198" spans="1:11" x14ac:dyDescent="0.3">
      <c r="A3198" t="str">
        <f t="shared" si="98"/>
        <v>2017_4788</v>
      </c>
      <c r="C3198" s="116">
        <v>3197</v>
      </c>
      <c r="D3198" s="116">
        <v>2017</v>
      </c>
      <c r="E3198" s="116">
        <v>4788</v>
      </c>
      <c r="F3198" s="116">
        <v>4788</v>
      </c>
      <c r="G3198" s="116" t="s">
        <v>232</v>
      </c>
      <c r="H3198" s="116">
        <v>8044515</v>
      </c>
      <c r="I3198" s="116">
        <v>5948730</v>
      </c>
      <c r="J3198" s="116">
        <v>2095785</v>
      </c>
      <c r="K3198">
        <f t="shared" si="99"/>
        <v>0.26052347469051895</v>
      </c>
    </row>
    <row r="3199" spans="1:11" x14ac:dyDescent="0.3">
      <c r="A3199" t="str">
        <f t="shared" si="98"/>
        <v>2017_4797</v>
      </c>
      <c r="C3199" s="116">
        <v>3198</v>
      </c>
      <c r="D3199" s="116">
        <v>2017</v>
      </c>
      <c r="E3199" s="116">
        <v>4797</v>
      </c>
      <c r="F3199" s="116">
        <v>4797</v>
      </c>
      <c r="G3199" s="116" t="s">
        <v>233</v>
      </c>
      <c r="H3199" s="116">
        <v>44887425</v>
      </c>
      <c r="I3199" s="116">
        <v>27784470</v>
      </c>
      <c r="J3199" s="116">
        <v>17102955</v>
      </c>
      <c r="K3199">
        <f t="shared" si="99"/>
        <v>0.38101884882013171</v>
      </c>
    </row>
    <row r="3200" spans="1:11" x14ac:dyDescent="0.3">
      <c r="A3200" t="str">
        <f t="shared" si="98"/>
        <v>2017_4860</v>
      </c>
      <c r="C3200" s="116">
        <v>3199</v>
      </c>
      <c r="D3200" s="116">
        <v>2017</v>
      </c>
      <c r="E3200" s="116">
        <v>4860</v>
      </c>
      <c r="F3200" s="116">
        <v>4860</v>
      </c>
      <c r="G3200" s="116" t="s">
        <v>946</v>
      </c>
      <c r="H3200" s="116">
        <v>15346172</v>
      </c>
      <c r="I3200" s="116">
        <v>13205341</v>
      </c>
      <c r="J3200" s="116">
        <v>2140831</v>
      </c>
      <c r="K3200">
        <f t="shared" si="99"/>
        <v>0.13950260690418431</v>
      </c>
    </row>
    <row r="3201" spans="1:11" x14ac:dyDescent="0.3">
      <c r="A3201" t="str">
        <f t="shared" si="98"/>
        <v>2017_4869</v>
      </c>
      <c r="C3201" s="116">
        <v>3200</v>
      </c>
      <c r="D3201" s="116">
        <v>2017</v>
      </c>
      <c r="E3201" s="116">
        <v>4869</v>
      </c>
      <c r="F3201" s="116">
        <v>4869</v>
      </c>
      <c r="G3201" s="116" t="s">
        <v>235</v>
      </c>
      <c r="H3201" s="116">
        <v>20943393</v>
      </c>
      <c r="I3201" s="116">
        <v>15846561</v>
      </c>
      <c r="J3201" s="116">
        <v>5096832</v>
      </c>
      <c r="K3201">
        <f t="shared" si="99"/>
        <v>0.24336228613959543</v>
      </c>
    </row>
    <row r="3202" spans="1:11" x14ac:dyDescent="0.3">
      <c r="A3202" t="str">
        <f t="shared" si="98"/>
        <v>2017_4878</v>
      </c>
      <c r="C3202" s="116">
        <v>3201</v>
      </c>
      <c r="D3202" s="116">
        <v>2017</v>
      </c>
      <c r="E3202" s="116">
        <v>4878</v>
      </c>
      <c r="F3202" s="116">
        <v>4878</v>
      </c>
      <c r="G3202" s="116" t="s">
        <v>236</v>
      </c>
      <c r="H3202" s="116">
        <v>8192518</v>
      </c>
      <c r="I3202" s="116">
        <v>7517932</v>
      </c>
      <c r="J3202" s="116">
        <v>674586</v>
      </c>
      <c r="K3202">
        <f t="shared" si="99"/>
        <v>8.2341717161927508E-2</v>
      </c>
    </row>
    <row r="3203" spans="1:11" x14ac:dyDescent="0.3">
      <c r="A3203" t="str">
        <f t="shared" si="98"/>
        <v>2017_4890</v>
      </c>
      <c r="C3203" s="116">
        <v>3202</v>
      </c>
      <c r="D3203" s="116">
        <v>2017</v>
      </c>
      <c r="E3203" s="116">
        <v>4890</v>
      </c>
      <c r="F3203" s="116">
        <v>4890</v>
      </c>
      <c r="G3203" s="116" t="s">
        <v>237</v>
      </c>
      <c r="H3203" s="116">
        <v>13094114</v>
      </c>
      <c r="I3203" s="116">
        <v>11227671</v>
      </c>
      <c r="J3203" s="116">
        <v>1866443</v>
      </c>
      <c r="K3203">
        <f t="shared" si="99"/>
        <v>0.1425406102314368</v>
      </c>
    </row>
    <row r="3204" spans="1:11" x14ac:dyDescent="0.3">
      <c r="A3204" t="str">
        <f t="shared" si="98"/>
        <v>2017_4905</v>
      </c>
      <c r="C3204" s="116">
        <v>3203</v>
      </c>
      <c r="D3204" s="116">
        <v>2017</v>
      </c>
      <c r="E3204" s="116">
        <v>4905</v>
      </c>
      <c r="F3204" s="116">
        <v>4905</v>
      </c>
      <c r="G3204" s="116" t="s">
        <v>794</v>
      </c>
      <c r="H3204" s="116">
        <v>2909397</v>
      </c>
      <c r="I3204" s="116">
        <v>2667914</v>
      </c>
      <c r="J3204" s="116">
        <v>241483</v>
      </c>
      <c r="K3204">
        <f t="shared" si="99"/>
        <v>8.3001047983482484E-2</v>
      </c>
    </row>
    <row r="3205" spans="1:11" x14ac:dyDescent="0.3">
      <c r="A3205" t="str">
        <f t="shared" ref="A3205:A3268" si="100">CONCATENATE(D3205,"_",E3205)</f>
        <v>2017_4978</v>
      </c>
      <c r="C3205" s="116">
        <v>3204</v>
      </c>
      <c r="D3205" s="116">
        <v>2017</v>
      </c>
      <c r="E3205" s="116">
        <v>4978</v>
      </c>
      <c r="F3205" s="116">
        <v>4978</v>
      </c>
      <c r="G3205" s="116" t="s">
        <v>238</v>
      </c>
      <c r="H3205" s="116">
        <v>2803637</v>
      </c>
      <c r="I3205" s="116">
        <v>2451518</v>
      </c>
      <c r="J3205" s="116">
        <v>352119</v>
      </c>
      <c r="K3205">
        <f t="shared" ref="K3205:K3268" si="101">J3205/H3205</f>
        <v>0.12559364853581259</v>
      </c>
    </row>
    <row r="3206" spans="1:11" x14ac:dyDescent="0.3">
      <c r="A3206" t="str">
        <f t="shared" si="100"/>
        <v>2017_4995</v>
      </c>
      <c r="C3206" s="116">
        <v>3205</v>
      </c>
      <c r="D3206" s="116">
        <v>2017</v>
      </c>
      <c r="E3206" s="116">
        <v>4995</v>
      </c>
      <c r="F3206" s="116">
        <v>4995</v>
      </c>
      <c r="G3206" s="116" t="s">
        <v>239</v>
      </c>
      <c r="H3206" s="116">
        <v>11718291</v>
      </c>
      <c r="I3206" s="116">
        <v>10161775</v>
      </c>
      <c r="J3206" s="116">
        <v>1556516</v>
      </c>
      <c r="K3206">
        <f t="shared" si="101"/>
        <v>0.1328279012699036</v>
      </c>
    </row>
    <row r="3207" spans="1:11" x14ac:dyDescent="0.3">
      <c r="A3207" t="str">
        <f t="shared" si="100"/>
        <v>2017_5013</v>
      </c>
      <c r="C3207" s="116">
        <v>3206</v>
      </c>
      <c r="D3207" s="116">
        <v>2017</v>
      </c>
      <c r="E3207" s="116">
        <v>5013</v>
      </c>
      <c r="F3207" s="116">
        <v>5013</v>
      </c>
      <c r="G3207" s="116" t="s">
        <v>240</v>
      </c>
      <c r="H3207" s="116">
        <v>30853594</v>
      </c>
      <c r="I3207" s="116">
        <v>26464759</v>
      </c>
      <c r="J3207" s="116">
        <v>4388835</v>
      </c>
      <c r="K3207">
        <f t="shared" si="101"/>
        <v>0.14224712362520878</v>
      </c>
    </row>
    <row r="3208" spans="1:11" x14ac:dyDescent="0.3">
      <c r="A3208" t="str">
        <f t="shared" si="100"/>
        <v>2017_5049</v>
      </c>
      <c r="C3208" s="116">
        <v>3207</v>
      </c>
      <c r="D3208" s="116">
        <v>2017</v>
      </c>
      <c r="E3208" s="116">
        <v>5049</v>
      </c>
      <c r="F3208" s="116">
        <v>5049</v>
      </c>
      <c r="G3208" s="116" t="s">
        <v>241</v>
      </c>
      <c r="H3208" s="116">
        <v>70389312</v>
      </c>
      <c r="I3208" s="116">
        <v>49182032</v>
      </c>
      <c r="J3208" s="116">
        <v>21207280</v>
      </c>
      <c r="K3208">
        <f t="shared" si="101"/>
        <v>0.30128551334611708</v>
      </c>
    </row>
    <row r="3209" spans="1:11" x14ac:dyDescent="0.3">
      <c r="A3209" t="str">
        <f t="shared" si="100"/>
        <v>2017_5319</v>
      </c>
      <c r="C3209" s="116">
        <v>3208</v>
      </c>
      <c r="D3209" s="116">
        <v>2017</v>
      </c>
      <c r="E3209" s="116">
        <v>5319</v>
      </c>
      <c r="F3209" s="116">
        <v>5160</v>
      </c>
      <c r="G3209" s="116" t="s">
        <v>18</v>
      </c>
      <c r="H3209" s="116">
        <v>14386786</v>
      </c>
      <c r="I3209" s="116">
        <v>11213802</v>
      </c>
      <c r="J3209" s="116">
        <v>3172984</v>
      </c>
      <c r="K3209">
        <f t="shared" si="101"/>
        <v>0.22054849498699711</v>
      </c>
    </row>
    <row r="3210" spans="1:11" x14ac:dyDescent="0.3">
      <c r="A3210" t="str">
        <f t="shared" si="100"/>
        <v>2017_5121</v>
      </c>
      <c r="C3210" s="116">
        <v>3209</v>
      </c>
      <c r="D3210" s="116">
        <v>2017</v>
      </c>
      <c r="E3210" s="116">
        <v>5121</v>
      </c>
      <c r="F3210" s="116">
        <v>5121</v>
      </c>
      <c r="G3210" s="116" t="s">
        <v>242</v>
      </c>
      <c r="H3210" s="116">
        <v>9806889</v>
      </c>
      <c r="I3210" s="116">
        <v>8131979</v>
      </c>
      <c r="J3210" s="116">
        <v>1674910</v>
      </c>
      <c r="K3210">
        <f t="shared" si="101"/>
        <v>0.17078912588895417</v>
      </c>
    </row>
    <row r="3211" spans="1:11" x14ac:dyDescent="0.3">
      <c r="A3211" t="str">
        <f t="shared" si="100"/>
        <v>2017_5139</v>
      </c>
      <c r="C3211" s="116">
        <v>3210</v>
      </c>
      <c r="D3211" s="116">
        <v>2017</v>
      </c>
      <c r="E3211" s="116">
        <v>5139</v>
      </c>
      <c r="F3211" s="116">
        <v>5139</v>
      </c>
      <c r="G3211" s="116" t="s">
        <v>243</v>
      </c>
      <c r="H3211" s="116">
        <v>3914273</v>
      </c>
      <c r="I3211" s="116">
        <v>2737475</v>
      </c>
      <c r="J3211" s="116">
        <v>1176798</v>
      </c>
      <c r="K3211">
        <f t="shared" si="101"/>
        <v>0.30064280135800442</v>
      </c>
    </row>
    <row r="3212" spans="1:11" x14ac:dyDescent="0.3">
      <c r="A3212" t="str">
        <f t="shared" si="100"/>
        <v>2017_5163</v>
      </c>
      <c r="C3212" s="116">
        <v>3211</v>
      </c>
      <c r="D3212" s="116">
        <v>2017</v>
      </c>
      <c r="E3212" s="116">
        <v>5163</v>
      </c>
      <c r="F3212" s="116">
        <v>5163</v>
      </c>
      <c r="G3212" s="116" t="s">
        <v>244</v>
      </c>
      <c r="H3212" s="116">
        <v>8175475</v>
      </c>
      <c r="I3212" s="116">
        <v>7283253</v>
      </c>
      <c r="J3212" s="116">
        <v>892222</v>
      </c>
      <c r="K3212">
        <f t="shared" si="101"/>
        <v>0.10913396469318297</v>
      </c>
    </row>
    <row r="3213" spans="1:11" x14ac:dyDescent="0.3">
      <c r="A3213" t="str">
        <f t="shared" si="100"/>
        <v>2017_5166</v>
      </c>
      <c r="C3213" s="116">
        <v>3212</v>
      </c>
      <c r="D3213" s="116">
        <v>2017</v>
      </c>
      <c r="E3213" s="116">
        <v>5166</v>
      </c>
      <c r="F3213" s="116">
        <v>5166</v>
      </c>
      <c r="G3213" s="116" t="s">
        <v>245</v>
      </c>
      <c r="H3213" s="116">
        <v>28822763</v>
      </c>
      <c r="I3213" s="116">
        <v>23575120</v>
      </c>
      <c r="J3213" s="116">
        <v>5247643</v>
      </c>
      <c r="K3213">
        <f t="shared" si="101"/>
        <v>0.18206592476925268</v>
      </c>
    </row>
    <row r="3214" spans="1:11" x14ac:dyDescent="0.3">
      <c r="A3214" t="str">
        <f t="shared" si="100"/>
        <v>2017_5184</v>
      </c>
      <c r="C3214" s="116">
        <v>3213</v>
      </c>
      <c r="D3214" s="116">
        <v>2017</v>
      </c>
      <c r="E3214" s="116">
        <v>5184</v>
      </c>
      <c r="F3214" s="116">
        <v>5184</v>
      </c>
      <c r="G3214" s="116" t="s">
        <v>246</v>
      </c>
      <c r="H3214" s="116">
        <v>28621228</v>
      </c>
      <c r="I3214" s="116">
        <v>21718787</v>
      </c>
      <c r="J3214" s="116">
        <v>6902441</v>
      </c>
      <c r="K3214">
        <f t="shared" si="101"/>
        <v>0.24116508907304746</v>
      </c>
    </row>
    <row r="3215" spans="1:11" x14ac:dyDescent="0.3">
      <c r="A3215" t="str">
        <f t="shared" si="100"/>
        <v>2017_5250</v>
      </c>
      <c r="C3215" s="116">
        <v>3214</v>
      </c>
      <c r="D3215" s="116">
        <v>2017</v>
      </c>
      <c r="E3215" s="116">
        <v>5250</v>
      </c>
      <c r="F3215" s="116">
        <v>5250</v>
      </c>
      <c r="G3215" s="116" t="s">
        <v>247</v>
      </c>
      <c r="H3215" s="116">
        <v>56681574</v>
      </c>
      <c r="I3215" s="116">
        <v>47422089</v>
      </c>
      <c r="J3215" s="116">
        <v>9259485</v>
      </c>
      <c r="K3215">
        <f t="shared" si="101"/>
        <v>0.16335970133786334</v>
      </c>
    </row>
    <row r="3216" spans="1:11" x14ac:dyDescent="0.3">
      <c r="A3216" t="str">
        <f t="shared" si="100"/>
        <v>2017_5256</v>
      </c>
      <c r="C3216" s="116">
        <v>3215</v>
      </c>
      <c r="D3216" s="116">
        <v>2017</v>
      </c>
      <c r="E3216" s="116">
        <v>5256</v>
      </c>
      <c r="F3216" s="116">
        <v>5256</v>
      </c>
      <c r="G3216" s="116" t="s">
        <v>248</v>
      </c>
      <c r="H3216" s="116">
        <v>8525280</v>
      </c>
      <c r="I3216" s="116">
        <v>8345119</v>
      </c>
      <c r="J3216" s="116">
        <v>180161</v>
      </c>
      <c r="K3216">
        <f t="shared" si="101"/>
        <v>2.1132561041983373E-2</v>
      </c>
    </row>
    <row r="3217" spans="1:11" x14ac:dyDescent="0.3">
      <c r="A3217" t="str">
        <f t="shared" si="100"/>
        <v>2017_5283</v>
      </c>
      <c r="C3217" s="116">
        <v>3216</v>
      </c>
      <c r="D3217" s="116">
        <v>2017</v>
      </c>
      <c r="E3217" s="116">
        <v>5283</v>
      </c>
      <c r="F3217" s="116">
        <v>5283</v>
      </c>
      <c r="G3217" s="116" t="s">
        <v>249</v>
      </c>
      <c r="H3217" s="116">
        <v>11959242</v>
      </c>
      <c r="I3217" s="116">
        <v>8289630</v>
      </c>
      <c r="J3217" s="116">
        <v>3669612</v>
      </c>
      <c r="K3217">
        <f t="shared" si="101"/>
        <v>0.3068431929047008</v>
      </c>
    </row>
    <row r="3218" spans="1:11" x14ac:dyDescent="0.3">
      <c r="A3218" t="str">
        <f t="shared" si="100"/>
        <v>2017_5310</v>
      </c>
      <c r="C3218" s="116">
        <v>3217</v>
      </c>
      <c r="D3218" s="116">
        <v>2017</v>
      </c>
      <c r="E3218" s="116">
        <v>5310</v>
      </c>
      <c r="F3218" s="116">
        <v>5310</v>
      </c>
      <c r="G3218" s="116" t="s">
        <v>250</v>
      </c>
      <c r="H3218" s="116">
        <v>11213895</v>
      </c>
      <c r="I3218" s="116">
        <v>8292081</v>
      </c>
      <c r="J3218" s="116">
        <v>2921814</v>
      </c>
      <c r="K3218">
        <f t="shared" si="101"/>
        <v>0.26055300143259769</v>
      </c>
    </row>
    <row r="3219" spans="1:11" x14ac:dyDescent="0.3">
      <c r="A3219" t="str">
        <f t="shared" si="100"/>
        <v>2017_5323</v>
      </c>
      <c r="C3219" s="116">
        <v>3218</v>
      </c>
      <c r="D3219" s="116">
        <v>2017</v>
      </c>
      <c r="E3219" s="116">
        <v>5323</v>
      </c>
      <c r="F3219" s="116">
        <v>5325</v>
      </c>
      <c r="G3219" s="116" t="s">
        <v>251</v>
      </c>
      <c r="H3219" s="116">
        <v>9029566</v>
      </c>
      <c r="I3219" s="116">
        <v>7342958</v>
      </c>
      <c r="J3219" s="116">
        <v>1686608</v>
      </c>
      <c r="K3219">
        <f t="shared" si="101"/>
        <v>0.18678727194640363</v>
      </c>
    </row>
    <row r="3220" spans="1:11" x14ac:dyDescent="0.3">
      <c r="A3220" t="str">
        <f t="shared" si="100"/>
        <v>2017_5463</v>
      </c>
      <c r="C3220" s="116">
        <v>3219</v>
      </c>
      <c r="D3220" s="116">
        <v>2017</v>
      </c>
      <c r="E3220" s="116">
        <v>5463</v>
      </c>
      <c r="F3220" s="116">
        <v>5463</v>
      </c>
      <c r="G3220" s="116" t="s">
        <v>253</v>
      </c>
      <c r="H3220" s="116">
        <v>14732661</v>
      </c>
      <c r="I3220" s="116">
        <v>12949244</v>
      </c>
      <c r="J3220" s="116">
        <v>1783417</v>
      </c>
      <c r="K3220">
        <f t="shared" si="101"/>
        <v>0.12105192673611373</v>
      </c>
    </row>
    <row r="3221" spans="1:11" x14ac:dyDescent="0.3">
      <c r="A3221" t="str">
        <f t="shared" si="100"/>
        <v>2017_5486</v>
      </c>
      <c r="C3221" s="116">
        <v>3220</v>
      </c>
      <c r="D3221" s="116">
        <v>2017</v>
      </c>
      <c r="E3221" s="116">
        <v>5486</v>
      </c>
      <c r="F3221" s="116">
        <v>5486</v>
      </c>
      <c r="G3221" s="116" t="s">
        <v>254</v>
      </c>
      <c r="H3221" s="116">
        <v>6564542</v>
      </c>
      <c r="I3221" s="116">
        <v>5118511</v>
      </c>
      <c r="J3221" s="116">
        <v>1446031</v>
      </c>
      <c r="K3221">
        <f t="shared" si="101"/>
        <v>0.22027903850717995</v>
      </c>
    </row>
    <row r="3222" spans="1:11" x14ac:dyDescent="0.3">
      <c r="A3222" t="str">
        <f t="shared" si="100"/>
        <v>2017_5508</v>
      </c>
      <c r="C3222" s="116">
        <v>3221</v>
      </c>
      <c r="D3222" s="116">
        <v>2017</v>
      </c>
      <c r="E3222" s="116">
        <v>5508</v>
      </c>
      <c r="F3222" s="116">
        <v>5508</v>
      </c>
      <c r="G3222" s="116" t="s">
        <v>255</v>
      </c>
      <c r="H3222" s="116">
        <v>4638903</v>
      </c>
      <c r="I3222" s="116">
        <v>3964032</v>
      </c>
      <c r="J3222" s="116">
        <v>674871</v>
      </c>
      <c r="K3222">
        <f t="shared" si="101"/>
        <v>0.14548073111250656</v>
      </c>
    </row>
    <row r="3223" spans="1:11" x14ac:dyDescent="0.3">
      <c r="A3223" t="str">
        <f t="shared" si="100"/>
        <v>2017_1975</v>
      </c>
      <c r="C3223" s="116">
        <v>3222</v>
      </c>
      <c r="D3223" s="116">
        <v>2017</v>
      </c>
      <c r="E3223" s="116">
        <v>1975</v>
      </c>
      <c r="F3223" s="116">
        <v>1975</v>
      </c>
      <c r="G3223" s="116" t="s">
        <v>121</v>
      </c>
      <c r="H3223" s="116">
        <v>6444611</v>
      </c>
      <c r="I3223" s="116">
        <v>5075668</v>
      </c>
      <c r="J3223" s="116">
        <v>1368943</v>
      </c>
      <c r="K3223">
        <f t="shared" si="101"/>
        <v>0.2124166997821901</v>
      </c>
    </row>
    <row r="3224" spans="1:11" x14ac:dyDescent="0.3">
      <c r="A3224" t="str">
        <f t="shared" si="100"/>
        <v>2017_4824</v>
      </c>
      <c r="C3224" s="116">
        <v>3223</v>
      </c>
      <c r="D3224" s="116">
        <v>2017</v>
      </c>
      <c r="E3224" s="116">
        <v>4824</v>
      </c>
      <c r="F3224" s="116">
        <v>5510</v>
      </c>
      <c r="G3224" s="116" t="s">
        <v>256</v>
      </c>
      <c r="H3224" s="116">
        <v>9842100</v>
      </c>
      <c r="I3224" s="116">
        <v>8224189</v>
      </c>
      <c r="J3224" s="116">
        <v>1617911</v>
      </c>
      <c r="K3224">
        <f t="shared" si="101"/>
        <v>0.1643867670517471</v>
      </c>
    </row>
    <row r="3225" spans="1:11" x14ac:dyDescent="0.3">
      <c r="A3225" t="str">
        <f t="shared" si="100"/>
        <v>2017_5607</v>
      </c>
      <c r="C3225" s="116">
        <v>3224</v>
      </c>
      <c r="D3225" s="116">
        <v>2017</v>
      </c>
      <c r="E3225" s="116">
        <v>5607</v>
      </c>
      <c r="F3225" s="116">
        <v>5607</v>
      </c>
      <c r="G3225" s="116" t="s">
        <v>257</v>
      </c>
      <c r="H3225" s="116">
        <v>16524742</v>
      </c>
      <c r="I3225" s="116">
        <v>9213424</v>
      </c>
      <c r="J3225" s="116">
        <v>7311318</v>
      </c>
      <c r="K3225">
        <f t="shared" si="101"/>
        <v>0.44244672624843401</v>
      </c>
    </row>
    <row r="3226" spans="1:11" x14ac:dyDescent="0.3">
      <c r="A3226" t="str">
        <f t="shared" si="100"/>
        <v>2017_5643</v>
      </c>
      <c r="C3226" s="116">
        <v>3225</v>
      </c>
      <c r="D3226" s="116">
        <v>2017</v>
      </c>
      <c r="E3226" s="116">
        <v>5643</v>
      </c>
      <c r="F3226" s="116">
        <v>5643</v>
      </c>
      <c r="G3226" s="116" t="s">
        <v>258</v>
      </c>
      <c r="H3226" s="116">
        <v>14070085</v>
      </c>
      <c r="I3226" s="116">
        <v>10976373</v>
      </c>
      <c r="J3226" s="116">
        <v>3093712</v>
      </c>
      <c r="K3226">
        <f t="shared" si="101"/>
        <v>0.21987870009314087</v>
      </c>
    </row>
    <row r="3227" spans="1:11" x14ac:dyDescent="0.3">
      <c r="A3227" t="str">
        <f t="shared" si="100"/>
        <v>2017_5697</v>
      </c>
      <c r="C3227" s="116">
        <v>3226</v>
      </c>
      <c r="D3227" s="116">
        <v>2017</v>
      </c>
      <c r="E3227" s="116">
        <v>5697</v>
      </c>
      <c r="F3227" s="116">
        <v>5697</v>
      </c>
      <c r="G3227" s="116" t="s">
        <v>795</v>
      </c>
      <c r="H3227" s="116">
        <v>6474941</v>
      </c>
      <c r="I3227" s="116">
        <v>5401296</v>
      </c>
      <c r="J3227" s="116">
        <v>1073645</v>
      </c>
      <c r="K3227">
        <f t="shared" si="101"/>
        <v>0.16581541051879856</v>
      </c>
    </row>
    <row r="3228" spans="1:11" x14ac:dyDescent="0.3">
      <c r="A3228" t="str">
        <f t="shared" si="100"/>
        <v>2017_5724</v>
      </c>
      <c r="C3228" s="116">
        <v>3227</v>
      </c>
      <c r="D3228" s="116">
        <v>2017</v>
      </c>
      <c r="E3228" s="116">
        <v>5724</v>
      </c>
      <c r="F3228" s="116">
        <v>5724</v>
      </c>
      <c r="G3228" s="116" t="s">
        <v>260</v>
      </c>
      <c r="H3228" s="116">
        <v>3731987</v>
      </c>
      <c r="I3228" s="116">
        <v>3239352</v>
      </c>
      <c r="J3228" s="116">
        <v>492635</v>
      </c>
      <c r="K3228">
        <f t="shared" si="101"/>
        <v>0.1320034073001862</v>
      </c>
    </row>
    <row r="3229" spans="1:11" x14ac:dyDescent="0.3">
      <c r="A3229" t="str">
        <f t="shared" si="100"/>
        <v>2017_5805</v>
      </c>
      <c r="C3229" s="116">
        <v>3228</v>
      </c>
      <c r="D3229" s="116">
        <v>2017</v>
      </c>
      <c r="E3229" s="116">
        <v>5805</v>
      </c>
      <c r="F3229" s="116">
        <v>5805</v>
      </c>
      <c r="G3229" s="116" t="s">
        <v>262</v>
      </c>
      <c r="H3229" s="116">
        <v>21692461</v>
      </c>
      <c r="I3229" s="116">
        <v>15803654</v>
      </c>
      <c r="J3229" s="116">
        <v>5888807</v>
      </c>
      <c r="K3229">
        <f t="shared" si="101"/>
        <v>0.27146790767539009</v>
      </c>
    </row>
    <row r="3230" spans="1:11" x14ac:dyDescent="0.3">
      <c r="A3230" t="str">
        <f t="shared" si="100"/>
        <v>2017_5823</v>
      </c>
      <c r="C3230" s="116">
        <v>3229</v>
      </c>
      <c r="D3230" s="116">
        <v>2017</v>
      </c>
      <c r="E3230" s="116">
        <v>5823</v>
      </c>
      <c r="F3230" s="116">
        <v>5823</v>
      </c>
      <c r="G3230" s="116" t="s">
        <v>263</v>
      </c>
      <c r="H3230" s="116">
        <v>5157716</v>
      </c>
      <c r="I3230" s="116">
        <v>4540190</v>
      </c>
      <c r="J3230" s="116">
        <v>617526</v>
      </c>
      <c r="K3230">
        <f t="shared" si="101"/>
        <v>0.11972857753315615</v>
      </c>
    </row>
    <row r="3231" spans="1:11" x14ac:dyDescent="0.3">
      <c r="A3231" t="str">
        <f t="shared" si="100"/>
        <v>2017_5832</v>
      </c>
      <c r="C3231" s="116">
        <v>3230</v>
      </c>
      <c r="D3231" s="116">
        <v>2017</v>
      </c>
      <c r="E3231" s="116">
        <v>5832</v>
      </c>
      <c r="F3231" s="116">
        <v>5832</v>
      </c>
      <c r="G3231" s="116" t="s">
        <v>264</v>
      </c>
      <c r="H3231" s="116">
        <v>5436373</v>
      </c>
      <c r="I3231" s="116">
        <v>3296208</v>
      </c>
      <c r="J3231" s="116">
        <v>2140165</v>
      </c>
      <c r="K3231">
        <f t="shared" si="101"/>
        <v>0.39367515805114917</v>
      </c>
    </row>
    <row r="3232" spans="1:11" x14ac:dyDescent="0.3">
      <c r="A3232" t="str">
        <f t="shared" si="100"/>
        <v>2017_5877</v>
      </c>
      <c r="C3232" s="116">
        <v>3231</v>
      </c>
      <c r="D3232" s="116">
        <v>2017</v>
      </c>
      <c r="E3232" s="116">
        <v>5877</v>
      </c>
      <c r="F3232" s="116">
        <v>5877</v>
      </c>
      <c r="G3232" s="116" t="s">
        <v>265</v>
      </c>
      <c r="H3232" s="116">
        <v>20114449</v>
      </c>
      <c r="I3232" s="116">
        <v>17350498</v>
      </c>
      <c r="J3232" s="116">
        <v>2763951</v>
      </c>
      <c r="K3232">
        <f t="shared" si="101"/>
        <v>0.13741122115748733</v>
      </c>
    </row>
    <row r="3233" spans="1:11" x14ac:dyDescent="0.3">
      <c r="A3233" t="str">
        <f t="shared" si="100"/>
        <v>2017_5895</v>
      </c>
      <c r="C3233" s="116">
        <v>3232</v>
      </c>
      <c r="D3233" s="116">
        <v>2017</v>
      </c>
      <c r="E3233" s="116">
        <v>5895</v>
      </c>
      <c r="F3233" s="116">
        <v>5895</v>
      </c>
      <c r="G3233" s="116" t="s">
        <v>266</v>
      </c>
      <c r="H3233" s="116">
        <v>4978096</v>
      </c>
      <c r="I3233" s="116">
        <v>3315191</v>
      </c>
      <c r="J3233" s="116">
        <v>1662905</v>
      </c>
      <c r="K3233">
        <f t="shared" si="101"/>
        <v>0.33404438162703171</v>
      </c>
    </row>
    <row r="3234" spans="1:11" x14ac:dyDescent="0.3">
      <c r="A3234" t="str">
        <f t="shared" si="100"/>
        <v>2017_5949</v>
      </c>
      <c r="C3234" s="116">
        <v>3233</v>
      </c>
      <c r="D3234" s="116">
        <v>2017</v>
      </c>
      <c r="E3234" s="116">
        <v>5949</v>
      </c>
      <c r="F3234" s="116">
        <v>5949</v>
      </c>
      <c r="G3234" s="116" t="s">
        <v>267</v>
      </c>
      <c r="H3234" s="116">
        <v>13941720</v>
      </c>
      <c r="I3234" s="116">
        <v>11307619</v>
      </c>
      <c r="J3234" s="116">
        <v>2634101</v>
      </c>
      <c r="K3234">
        <f t="shared" si="101"/>
        <v>0.18893658745118966</v>
      </c>
    </row>
    <row r="3235" spans="1:11" x14ac:dyDescent="0.3">
      <c r="A3235" t="str">
        <f t="shared" si="100"/>
        <v>2017_5976</v>
      </c>
      <c r="C3235" s="116">
        <v>3234</v>
      </c>
      <c r="D3235" s="116">
        <v>2017</v>
      </c>
      <c r="E3235" s="116">
        <v>5976</v>
      </c>
      <c r="F3235" s="116">
        <v>5976</v>
      </c>
      <c r="G3235" s="116" t="s">
        <v>268</v>
      </c>
      <c r="H3235" s="116">
        <v>15179912</v>
      </c>
      <c r="I3235" s="116">
        <v>12047016</v>
      </c>
      <c r="J3235" s="116">
        <v>3132896</v>
      </c>
      <c r="K3235">
        <f t="shared" si="101"/>
        <v>0.20638433213578578</v>
      </c>
    </row>
    <row r="3236" spans="1:11" x14ac:dyDescent="0.3">
      <c r="A3236" t="str">
        <f t="shared" si="100"/>
        <v>2017_5994</v>
      </c>
      <c r="C3236" s="116">
        <v>3235</v>
      </c>
      <c r="D3236" s="116">
        <v>2017</v>
      </c>
      <c r="E3236" s="116">
        <v>5994</v>
      </c>
      <c r="F3236" s="116">
        <v>5994</v>
      </c>
      <c r="G3236" s="116" t="s">
        <v>269</v>
      </c>
      <c r="H3236" s="116">
        <v>9817855</v>
      </c>
      <c r="I3236" s="116">
        <v>7790298</v>
      </c>
      <c r="J3236" s="116">
        <v>2027557</v>
      </c>
      <c r="K3236">
        <f t="shared" si="101"/>
        <v>0.20651730953451644</v>
      </c>
    </row>
    <row r="3237" spans="1:11" x14ac:dyDescent="0.3">
      <c r="A3237" t="str">
        <f t="shared" si="100"/>
        <v>2017_6003</v>
      </c>
      <c r="C3237" s="116">
        <v>3236</v>
      </c>
      <c r="D3237" s="116">
        <v>2017</v>
      </c>
      <c r="E3237" s="116">
        <v>6003</v>
      </c>
      <c r="F3237" s="116">
        <v>6003</v>
      </c>
      <c r="G3237" s="116" t="s">
        <v>270</v>
      </c>
      <c r="H3237" s="116">
        <v>7727569</v>
      </c>
      <c r="I3237" s="116">
        <v>5950981</v>
      </c>
      <c r="J3237" s="116">
        <v>1776588</v>
      </c>
      <c r="K3237">
        <f t="shared" si="101"/>
        <v>0.2299025735001525</v>
      </c>
    </row>
    <row r="3238" spans="1:11" x14ac:dyDescent="0.3">
      <c r="A3238" t="str">
        <f t="shared" si="100"/>
        <v>2017_6012</v>
      </c>
      <c r="C3238" s="116">
        <v>3237</v>
      </c>
      <c r="D3238" s="116">
        <v>2017</v>
      </c>
      <c r="E3238" s="116">
        <v>6012</v>
      </c>
      <c r="F3238" s="116">
        <v>6012</v>
      </c>
      <c r="G3238" s="116" t="s">
        <v>271</v>
      </c>
      <c r="H3238" s="116">
        <v>7933310</v>
      </c>
      <c r="I3238" s="116">
        <v>6144840</v>
      </c>
      <c r="J3238" s="116">
        <v>1788470</v>
      </c>
      <c r="K3238">
        <f t="shared" si="101"/>
        <v>0.22543805801109498</v>
      </c>
    </row>
    <row r="3239" spans="1:11" x14ac:dyDescent="0.3">
      <c r="A3239" t="str">
        <f t="shared" si="100"/>
        <v>2017_6030</v>
      </c>
      <c r="C3239" s="116">
        <v>3238</v>
      </c>
      <c r="D3239" s="116">
        <v>2017</v>
      </c>
      <c r="E3239" s="116">
        <v>6030</v>
      </c>
      <c r="F3239" s="116">
        <v>6030</v>
      </c>
      <c r="G3239" s="116" t="s">
        <v>272</v>
      </c>
      <c r="H3239" s="116">
        <v>16011212</v>
      </c>
      <c r="I3239" s="116">
        <v>14172362</v>
      </c>
      <c r="J3239" s="116">
        <v>1838850</v>
      </c>
      <c r="K3239">
        <f t="shared" si="101"/>
        <v>0.11484764551240718</v>
      </c>
    </row>
    <row r="3240" spans="1:11" x14ac:dyDescent="0.3">
      <c r="A3240" t="str">
        <f t="shared" si="100"/>
        <v>2017_6048</v>
      </c>
      <c r="C3240" s="116">
        <v>3239</v>
      </c>
      <c r="D3240" s="116">
        <v>2017</v>
      </c>
      <c r="E3240" s="116">
        <v>6048</v>
      </c>
      <c r="F3240" s="116">
        <v>6035</v>
      </c>
      <c r="G3240" s="116" t="s">
        <v>273</v>
      </c>
      <c r="H3240" s="116">
        <v>9226621</v>
      </c>
      <c r="I3240" s="116">
        <v>6759192</v>
      </c>
      <c r="J3240" s="116">
        <v>2467429</v>
      </c>
      <c r="K3240">
        <f t="shared" si="101"/>
        <v>0.26742498689390187</v>
      </c>
    </row>
    <row r="3241" spans="1:11" x14ac:dyDescent="0.3">
      <c r="A3241" t="str">
        <f t="shared" si="100"/>
        <v>2017_6039</v>
      </c>
      <c r="C3241" s="116">
        <v>3240</v>
      </c>
      <c r="D3241" s="116">
        <v>2017</v>
      </c>
      <c r="E3241" s="116">
        <v>6039</v>
      </c>
      <c r="F3241" s="116">
        <v>6039</v>
      </c>
      <c r="G3241" s="116" t="s">
        <v>274</v>
      </c>
      <c r="H3241" s="116">
        <v>183085082</v>
      </c>
      <c r="I3241" s="116">
        <v>161881870</v>
      </c>
      <c r="J3241" s="116">
        <v>21203212</v>
      </c>
      <c r="K3241">
        <f t="shared" si="101"/>
        <v>0.11581070269832253</v>
      </c>
    </row>
    <row r="3242" spans="1:11" x14ac:dyDescent="0.3">
      <c r="A3242" t="str">
        <f t="shared" si="100"/>
        <v>2017_6093</v>
      </c>
      <c r="C3242" s="116">
        <v>3241</v>
      </c>
      <c r="D3242" s="116">
        <v>2017</v>
      </c>
      <c r="E3242" s="116">
        <v>6093</v>
      </c>
      <c r="F3242" s="116">
        <v>6093</v>
      </c>
      <c r="G3242" s="116" t="s">
        <v>275</v>
      </c>
      <c r="H3242" s="116">
        <v>19341846</v>
      </c>
      <c r="I3242" s="116">
        <v>14374546</v>
      </c>
      <c r="J3242" s="116">
        <v>4967300</v>
      </c>
      <c r="K3242">
        <f t="shared" si="101"/>
        <v>0.25681623150137789</v>
      </c>
    </row>
    <row r="3243" spans="1:11" x14ac:dyDescent="0.3">
      <c r="A3243" t="str">
        <f t="shared" si="100"/>
        <v>2017_6091</v>
      </c>
      <c r="C3243" s="116">
        <v>3242</v>
      </c>
      <c r="D3243" s="116">
        <v>2017</v>
      </c>
      <c r="E3243" s="116">
        <v>6091</v>
      </c>
      <c r="F3243" s="116">
        <v>6091</v>
      </c>
      <c r="G3243" s="116" t="s">
        <v>359</v>
      </c>
      <c r="H3243" s="116">
        <v>17444623</v>
      </c>
      <c r="I3243" s="116">
        <v>9620120</v>
      </c>
      <c r="J3243" s="116">
        <v>7824503</v>
      </c>
      <c r="K3243">
        <f t="shared" si="101"/>
        <v>0.44853379749163969</v>
      </c>
    </row>
    <row r="3244" spans="1:11" x14ac:dyDescent="0.3">
      <c r="A3244" t="str">
        <f t="shared" si="100"/>
        <v>2017_6095</v>
      </c>
      <c r="C3244" s="116">
        <v>3243</v>
      </c>
      <c r="D3244" s="116">
        <v>2017</v>
      </c>
      <c r="E3244" s="116">
        <v>6095</v>
      </c>
      <c r="F3244" s="116">
        <v>6095</v>
      </c>
      <c r="G3244" s="116" t="s">
        <v>277</v>
      </c>
      <c r="H3244" s="116">
        <v>8318069</v>
      </c>
      <c r="I3244" s="116">
        <v>8084528</v>
      </c>
      <c r="J3244" s="116">
        <v>233541</v>
      </c>
      <c r="K3244">
        <f t="shared" si="101"/>
        <v>2.8076348008173532E-2</v>
      </c>
    </row>
    <row r="3245" spans="1:11" x14ac:dyDescent="0.3">
      <c r="A3245" t="str">
        <f t="shared" si="100"/>
        <v>2017_5157</v>
      </c>
      <c r="C3245" s="116">
        <v>3244</v>
      </c>
      <c r="D3245" s="116">
        <v>2017</v>
      </c>
      <c r="E3245" s="116">
        <v>5157</v>
      </c>
      <c r="F3245" s="116">
        <v>6099</v>
      </c>
      <c r="G3245" s="116" t="s">
        <v>281</v>
      </c>
      <c r="H3245" s="116">
        <v>8483993</v>
      </c>
      <c r="I3245" s="116">
        <v>7187620</v>
      </c>
      <c r="J3245" s="116">
        <v>1296373</v>
      </c>
      <c r="K3245">
        <f t="shared" si="101"/>
        <v>0.15280222414139191</v>
      </c>
    </row>
    <row r="3246" spans="1:11" x14ac:dyDescent="0.3">
      <c r="A3246" t="str">
        <f t="shared" si="100"/>
        <v>2017_6097</v>
      </c>
      <c r="C3246" s="116">
        <v>3245</v>
      </c>
      <c r="D3246" s="116">
        <v>2017</v>
      </c>
      <c r="E3246" s="116">
        <v>6097</v>
      </c>
      <c r="F3246" s="116">
        <v>6097</v>
      </c>
      <c r="G3246" s="116" t="s">
        <v>279</v>
      </c>
      <c r="H3246" s="116">
        <v>3439299</v>
      </c>
      <c r="I3246" s="116">
        <v>2811998</v>
      </c>
      <c r="J3246" s="116">
        <v>627301</v>
      </c>
      <c r="K3246">
        <f t="shared" si="101"/>
        <v>0.18239210955488314</v>
      </c>
    </row>
    <row r="3247" spans="1:11" x14ac:dyDescent="0.3">
      <c r="A3247" t="str">
        <f t="shared" si="100"/>
        <v>2017_6098</v>
      </c>
      <c r="C3247" s="116">
        <v>3246</v>
      </c>
      <c r="D3247" s="116">
        <v>2017</v>
      </c>
      <c r="E3247" s="116">
        <v>6098</v>
      </c>
      <c r="F3247" s="116">
        <v>6098</v>
      </c>
      <c r="G3247" s="116" t="s">
        <v>796</v>
      </c>
      <c r="H3247" s="116">
        <v>20365564</v>
      </c>
      <c r="I3247" s="116">
        <v>17703437</v>
      </c>
      <c r="J3247" s="116">
        <v>2662127</v>
      </c>
      <c r="K3247">
        <f t="shared" si="101"/>
        <v>0.13071707712096753</v>
      </c>
    </row>
    <row r="3248" spans="1:11" x14ac:dyDescent="0.3">
      <c r="A3248" t="str">
        <f t="shared" si="100"/>
        <v>2017_6100</v>
      </c>
      <c r="C3248" s="116">
        <v>3247</v>
      </c>
      <c r="D3248" s="116">
        <v>2017</v>
      </c>
      <c r="E3248" s="116">
        <v>6100</v>
      </c>
      <c r="F3248" s="116">
        <v>6100</v>
      </c>
      <c r="G3248" s="116" t="s">
        <v>282</v>
      </c>
      <c r="H3248" s="116">
        <v>8206124</v>
      </c>
      <c r="I3248" s="116">
        <v>6789265</v>
      </c>
      <c r="J3248" s="116">
        <v>1416859</v>
      </c>
      <c r="K3248">
        <f t="shared" si="101"/>
        <v>0.17265873632911224</v>
      </c>
    </row>
    <row r="3249" spans="1:11" x14ac:dyDescent="0.3">
      <c r="A3249" t="str">
        <f t="shared" si="100"/>
        <v>2017_6101</v>
      </c>
      <c r="C3249" s="116">
        <v>3248</v>
      </c>
      <c r="D3249" s="116">
        <v>2017</v>
      </c>
      <c r="E3249" s="116">
        <v>6101</v>
      </c>
      <c r="F3249" s="116">
        <v>6101</v>
      </c>
      <c r="G3249" s="116" t="s">
        <v>283</v>
      </c>
      <c r="H3249" s="116">
        <v>80037502</v>
      </c>
      <c r="I3249" s="116">
        <v>73785769</v>
      </c>
      <c r="J3249" s="116">
        <v>6251733</v>
      </c>
      <c r="K3249">
        <f t="shared" si="101"/>
        <v>7.8110046462969318E-2</v>
      </c>
    </row>
    <row r="3250" spans="1:11" x14ac:dyDescent="0.3">
      <c r="A3250" t="str">
        <f t="shared" si="100"/>
        <v>2017_6094</v>
      </c>
      <c r="C3250" s="116">
        <v>3249</v>
      </c>
      <c r="D3250" s="116">
        <v>2017</v>
      </c>
      <c r="E3250" s="116">
        <v>6094</v>
      </c>
      <c r="F3250" s="116">
        <v>6094</v>
      </c>
      <c r="G3250" s="116" t="s">
        <v>276</v>
      </c>
      <c r="H3250" s="116">
        <v>8120549</v>
      </c>
      <c r="I3250" s="116">
        <v>6331095</v>
      </c>
      <c r="J3250" s="116">
        <v>1789454</v>
      </c>
      <c r="K3250">
        <f t="shared" si="101"/>
        <v>0.22036120956846636</v>
      </c>
    </row>
    <row r="3251" spans="1:11" x14ac:dyDescent="0.3">
      <c r="A3251" t="str">
        <f t="shared" si="100"/>
        <v>2017_6096</v>
      </c>
      <c r="C3251" s="116">
        <v>3250</v>
      </c>
      <c r="D3251" s="116">
        <v>2017</v>
      </c>
      <c r="E3251" s="116">
        <v>6096</v>
      </c>
      <c r="F3251" s="116">
        <v>6096</v>
      </c>
      <c r="G3251" s="116" t="s">
        <v>947</v>
      </c>
      <c r="H3251" s="116">
        <v>7791438</v>
      </c>
      <c r="I3251" s="116">
        <v>6482890</v>
      </c>
      <c r="J3251" s="116">
        <v>1308548</v>
      </c>
      <c r="K3251">
        <f t="shared" si="101"/>
        <v>0.16794691814270998</v>
      </c>
    </row>
    <row r="3252" spans="1:11" x14ac:dyDescent="0.3">
      <c r="A3252" t="str">
        <f t="shared" si="100"/>
        <v>2017_6102</v>
      </c>
      <c r="C3252" s="116">
        <v>3251</v>
      </c>
      <c r="D3252" s="116">
        <v>2017</v>
      </c>
      <c r="E3252" s="116">
        <v>6102</v>
      </c>
      <c r="F3252" s="116">
        <v>6102</v>
      </c>
      <c r="G3252" s="116" t="s">
        <v>284</v>
      </c>
      <c r="H3252" s="116">
        <v>30667602</v>
      </c>
      <c r="I3252" s="116">
        <v>22992339</v>
      </c>
      <c r="J3252" s="116">
        <v>7675263</v>
      </c>
      <c r="K3252">
        <f t="shared" si="101"/>
        <v>0.25027268190059332</v>
      </c>
    </row>
    <row r="3253" spans="1:11" x14ac:dyDescent="0.3">
      <c r="A3253" t="str">
        <f t="shared" si="100"/>
        <v>2017_6120</v>
      </c>
      <c r="C3253" s="116">
        <v>3252</v>
      </c>
      <c r="D3253" s="116">
        <v>2017</v>
      </c>
      <c r="E3253" s="116">
        <v>6120</v>
      </c>
      <c r="F3253" s="116">
        <v>6120</v>
      </c>
      <c r="G3253" s="116" t="s">
        <v>285</v>
      </c>
      <c r="H3253" s="116">
        <v>15903549</v>
      </c>
      <c r="I3253" s="116">
        <v>13674822</v>
      </c>
      <c r="J3253" s="116">
        <v>2228727</v>
      </c>
      <c r="K3253">
        <f t="shared" si="101"/>
        <v>0.14014022907717014</v>
      </c>
    </row>
    <row r="3254" spans="1:11" x14ac:dyDescent="0.3">
      <c r="A3254" t="str">
        <f t="shared" si="100"/>
        <v>2017_6138</v>
      </c>
      <c r="C3254" s="116">
        <v>3253</v>
      </c>
      <c r="D3254" s="116">
        <v>2017</v>
      </c>
      <c r="E3254" s="116">
        <v>6138</v>
      </c>
      <c r="F3254" s="116">
        <v>6138</v>
      </c>
      <c r="G3254" s="116" t="s">
        <v>286</v>
      </c>
      <c r="H3254" s="116">
        <v>6260354</v>
      </c>
      <c r="I3254" s="116">
        <v>4604307</v>
      </c>
      <c r="J3254" s="116">
        <v>1656047</v>
      </c>
      <c r="K3254">
        <f t="shared" si="101"/>
        <v>0.26452929019668858</v>
      </c>
    </row>
    <row r="3255" spans="1:11" x14ac:dyDescent="0.3">
      <c r="A3255" t="str">
        <f t="shared" si="100"/>
        <v>2017_5751</v>
      </c>
      <c r="C3255" s="116">
        <v>3254</v>
      </c>
      <c r="D3255" s="116">
        <v>2017</v>
      </c>
      <c r="E3255" s="116">
        <v>5751</v>
      </c>
      <c r="F3255" s="116">
        <v>5751</v>
      </c>
      <c r="G3255" s="116" t="s">
        <v>261</v>
      </c>
      <c r="H3255" s="116">
        <v>8685005</v>
      </c>
      <c r="I3255" s="116">
        <v>7158661</v>
      </c>
      <c r="J3255" s="116">
        <v>1526344</v>
      </c>
      <c r="K3255">
        <f t="shared" si="101"/>
        <v>0.17574474626094055</v>
      </c>
    </row>
    <row r="3256" spans="1:11" x14ac:dyDescent="0.3">
      <c r="A3256" t="str">
        <f t="shared" si="100"/>
        <v>2017_6165</v>
      </c>
      <c r="C3256" s="116">
        <v>3255</v>
      </c>
      <c r="D3256" s="116">
        <v>2017</v>
      </c>
      <c r="E3256" s="116">
        <v>6165</v>
      </c>
      <c r="F3256" s="116">
        <v>6165</v>
      </c>
      <c r="G3256" s="116" t="s">
        <v>287</v>
      </c>
      <c r="H3256" s="116">
        <v>3280838</v>
      </c>
      <c r="I3256" s="116">
        <v>2599935</v>
      </c>
      <c r="J3256" s="116">
        <v>680903</v>
      </c>
      <c r="K3256">
        <f t="shared" si="101"/>
        <v>0.20753935427473102</v>
      </c>
    </row>
    <row r="3257" spans="1:11" x14ac:dyDescent="0.3">
      <c r="A3257" t="str">
        <f t="shared" si="100"/>
        <v>2017_6175</v>
      </c>
      <c r="C3257" s="116">
        <v>3256</v>
      </c>
      <c r="D3257" s="116">
        <v>2017</v>
      </c>
      <c r="E3257" s="116">
        <v>6175</v>
      </c>
      <c r="F3257" s="116">
        <v>6175</v>
      </c>
      <c r="G3257" s="116" t="s">
        <v>288</v>
      </c>
      <c r="H3257" s="116">
        <v>7875985</v>
      </c>
      <c r="I3257" s="116">
        <v>7218541</v>
      </c>
      <c r="J3257" s="116">
        <v>657444</v>
      </c>
      <c r="K3257">
        <f t="shared" si="101"/>
        <v>8.3474511442060903E-2</v>
      </c>
    </row>
    <row r="3258" spans="1:11" x14ac:dyDescent="0.3">
      <c r="A3258" t="str">
        <f t="shared" si="100"/>
        <v>2017_6219</v>
      </c>
      <c r="C3258" s="116">
        <v>3257</v>
      </c>
      <c r="D3258" s="116">
        <v>2017</v>
      </c>
      <c r="E3258" s="116">
        <v>6219</v>
      </c>
      <c r="F3258" s="116">
        <v>6219</v>
      </c>
      <c r="G3258" s="116" t="s">
        <v>289</v>
      </c>
      <c r="H3258" s="116">
        <v>40759228</v>
      </c>
      <c r="I3258" s="116">
        <v>27158046</v>
      </c>
      <c r="J3258" s="116">
        <v>13601182</v>
      </c>
      <c r="K3258">
        <f t="shared" si="101"/>
        <v>0.33369577068535256</v>
      </c>
    </row>
    <row r="3259" spans="1:11" x14ac:dyDescent="0.3">
      <c r="A3259" t="str">
        <f t="shared" si="100"/>
        <v>2017_6246</v>
      </c>
      <c r="C3259" s="116">
        <v>3258</v>
      </c>
      <c r="D3259" s="116">
        <v>2017</v>
      </c>
      <c r="E3259" s="116">
        <v>6246</v>
      </c>
      <c r="F3259" s="116">
        <v>6246</v>
      </c>
      <c r="G3259" s="116" t="s">
        <v>290</v>
      </c>
      <c r="H3259" s="116">
        <v>4711747</v>
      </c>
      <c r="I3259" s="116">
        <v>2130267</v>
      </c>
      <c r="J3259" s="116">
        <v>2581480</v>
      </c>
      <c r="K3259">
        <f t="shared" si="101"/>
        <v>0.54788170926834567</v>
      </c>
    </row>
    <row r="3260" spans="1:11" x14ac:dyDescent="0.3">
      <c r="A3260" t="str">
        <f t="shared" si="100"/>
        <v>2017_6273</v>
      </c>
      <c r="C3260" s="116">
        <v>3259</v>
      </c>
      <c r="D3260" s="116">
        <v>2017</v>
      </c>
      <c r="E3260" s="116">
        <v>6273</v>
      </c>
      <c r="F3260" s="116">
        <v>6273</v>
      </c>
      <c r="G3260" s="116" t="s">
        <v>358</v>
      </c>
      <c r="H3260" s="116">
        <v>10519947</v>
      </c>
      <c r="I3260" s="116">
        <v>9397405</v>
      </c>
      <c r="J3260" s="116">
        <v>1122542</v>
      </c>
      <c r="K3260">
        <f t="shared" si="101"/>
        <v>0.10670605089550356</v>
      </c>
    </row>
    <row r="3261" spans="1:11" x14ac:dyDescent="0.3">
      <c r="A3261" t="str">
        <f t="shared" si="100"/>
        <v>2017_6408</v>
      </c>
      <c r="C3261" s="116">
        <v>3260</v>
      </c>
      <c r="D3261" s="116">
        <v>2017</v>
      </c>
      <c r="E3261" s="116">
        <v>6408</v>
      </c>
      <c r="F3261" s="116">
        <v>6408</v>
      </c>
      <c r="G3261" s="116" t="s">
        <v>292</v>
      </c>
      <c r="H3261" s="116">
        <v>13017155</v>
      </c>
      <c r="I3261" s="116">
        <v>9027765</v>
      </c>
      <c r="J3261" s="116">
        <v>3989390</v>
      </c>
      <c r="K3261">
        <f t="shared" si="101"/>
        <v>0.3064717290375662</v>
      </c>
    </row>
    <row r="3262" spans="1:11" x14ac:dyDescent="0.3">
      <c r="A3262" t="str">
        <f t="shared" si="100"/>
        <v>2017_6453</v>
      </c>
      <c r="C3262" s="116">
        <v>3261</v>
      </c>
      <c r="D3262" s="116">
        <v>2017</v>
      </c>
      <c r="E3262" s="116">
        <v>6453</v>
      </c>
      <c r="F3262" s="116">
        <v>6453</v>
      </c>
      <c r="G3262" s="116" t="s">
        <v>293</v>
      </c>
      <c r="H3262" s="116">
        <v>9754097</v>
      </c>
      <c r="I3262" s="116">
        <v>7723401</v>
      </c>
      <c r="J3262" s="116">
        <v>2030696</v>
      </c>
      <c r="K3262">
        <f t="shared" si="101"/>
        <v>0.20818903072216732</v>
      </c>
    </row>
    <row r="3263" spans="1:11" x14ac:dyDescent="0.3">
      <c r="A3263" t="str">
        <f t="shared" si="100"/>
        <v>2017_6460</v>
      </c>
      <c r="C3263" s="116">
        <v>3262</v>
      </c>
      <c r="D3263" s="116">
        <v>2017</v>
      </c>
      <c r="E3263" s="116">
        <v>6460</v>
      </c>
      <c r="F3263" s="116">
        <v>6460</v>
      </c>
      <c r="G3263" s="116" t="s">
        <v>294</v>
      </c>
      <c r="H3263" s="116">
        <v>8024891</v>
      </c>
      <c r="I3263" s="116">
        <v>7344029</v>
      </c>
      <c r="J3263" s="116">
        <v>680862</v>
      </c>
      <c r="K3263">
        <f t="shared" si="101"/>
        <v>8.4843769217550741E-2</v>
      </c>
    </row>
    <row r="3264" spans="1:11" x14ac:dyDescent="0.3">
      <c r="A3264" t="str">
        <f t="shared" si="100"/>
        <v>2017_6462</v>
      </c>
      <c r="C3264" s="116">
        <v>3263</v>
      </c>
      <c r="D3264" s="116">
        <v>2017</v>
      </c>
      <c r="E3264" s="116">
        <v>6462</v>
      </c>
      <c r="F3264" s="116">
        <v>6462</v>
      </c>
      <c r="G3264" s="116" t="s">
        <v>295</v>
      </c>
      <c r="H3264" s="116">
        <v>4456616</v>
      </c>
      <c r="I3264" s="116">
        <v>3262200</v>
      </c>
      <c r="J3264" s="116">
        <v>1194416</v>
      </c>
      <c r="K3264">
        <f t="shared" si="101"/>
        <v>0.26800962883048485</v>
      </c>
    </row>
    <row r="3265" spans="1:11" x14ac:dyDescent="0.3">
      <c r="A3265" t="str">
        <f t="shared" si="100"/>
        <v>2017_6471</v>
      </c>
      <c r="C3265" s="116">
        <v>3264</v>
      </c>
      <c r="D3265" s="116">
        <v>2017</v>
      </c>
      <c r="E3265" s="116">
        <v>6471</v>
      </c>
      <c r="F3265" s="116">
        <v>6471</v>
      </c>
      <c r="G3265" s="116" t="s">
        <v>296</v>
      </c>
      <c r="H3265" s="116">
        <v>5550587</v>
      </c>
      <c r="I3265" s="116">
        <v>4819299</v>
      </c>
      <c r="J3265" s="116">
        <v>731288</v>
      </c>
      <c r="K3265">
        <f t="shared" si="101"/>
        <v>0.13174966899897253</v>
      </c>
    </row>
    <row r="3266" spans="1:11" x14ac:dyDescent="0.3">
      <c r="A3266" t="str">
        <f t="shared" si="100"/>
        <v>2017_6509</v>
      </c>
      <c r="C3266" s="116">
        <v>3265</v>
      </c>
      <c r="D3266" s="116">
        <v>2017</v>
      </c>
      <c r="E3266" s="116">
        <v>6509</v>
      </c>
      <c r="F3266" s="116">
        <v>6509</v>
      </c>
      <c r="G3266" s="116" t="s">
        <v>297</v>
      </c>
      <c r="H3266" s="116">
        <v>5446734</v>
      </c>
      <c r="I3266" s="116">
        <v>4473169</v>
      </c>
      <c r="J3266" s="116">
        <v>973565</v>
      </c>
      <c r="K3266">
        <f t="shared" si="101"/>
        <v>0.17874289436568777</v>
      </c>
    </row>
    <row r="3267" spans="1:11" x14ac:dyDescent="0.3">
      <c r="A3267" t="str">
        <f t="shared" si="100"/>
        <v>2017_6512</v>
      </c>
      <c r="C3267" s="116">
        <v>3266</v>
      </c>
      <c r="D3267" s="116">
        <v>2017</v>
      </c>
      <c r="E3267" s="116">
        <v>6512</v>
      </c>
      <c r="F3267" s="116">
        <v>6512</v>
      </c>
      <c r="G3267" s="116" t="s">
        <v>298</v>
      </c>
      <c r="H3267" s="116">
        <v>5763693</v>
      </c>
      <c r="I3267" s="116">
        <v>4388021</v>
      </c>
      <c r="J3267" s="116">
        <v>1375672</v>
      </c>
      <c r="K3267">
        <f t="shared" si="101"/>
        <v>0.23867891645165695</v>
      </c>
    </row>
    <row r="3268" spans="1:11" x14ac:dyDescent="0.3">
      <c r="A3268" t="str">
        <f t="shared" si="100"/>
        <v>2017_6516</v>
      </c>
      <c r="C3268" s="116">
        <v>3267</v>
      </c>
      <c r="D3268" s="116">
        <v>2017</v>
      </c>
      <c r="E3268" s="116">
        <v>6516</v>
      </c>
      <c r="F3268" s="116">
        <v>6516</v>
      </c>
      <c r="G3268" s="116" t="s">
        <v>299</v>
      </c>
      <c r="H3268" s="116">
        <v>4637210</v>
      </c>
      <c r="I3268" s="116">
        <v>2159396</v>
      </c>
      <c r="J3268" s="116">
        <v>2477814</v>
      </c>
      <c r="K3268">
        <f t="shared" si="101"/>
        <v>0.5343329286359686</v>
      </c>
    </row>
    <row r="3269" spans="1:11" x14ac:dyDescent="0.3">
      <c r="A3269" t="str">
        <f t="shared" ref="A3269:A3332" si="102">CONCATENATE(D3269,"_",E3269)</f>
        <v>2017_6534</v>
      </c>
      <c r="C3269" s="116">
        <v>3268</v>
      </c>
      <c r="D3269" s="116">
        <v>2017</v>
      </c>
      <c r="E3269" s="116">
        <v>6534</v>
      </c>
      <c r="F3269" s="116">
        <v>6534</v>
      </c>
      <c r="G3269" s="116" t="s">
        <v>300</v>
      </c>
      <c r="H3269" s="116">
        <v>9055462</v>
      </c>
      <c r="I3269" s="116">
        <v>8502920</v>
      </c>
      <c r="J3269" s="116">
        <v>552542</v>
      </c>
      <c r="K3269">
        <f t="shared" ref="K3269:K3332" si="103">J3269/H3269</f>
        <v>6.1017538365242985E-2</v>
      </c>
    </row>
    <row r="3270" spans="1:11" x14ac:dyDescent="0.3">
      <c r="A3270" t="str">
        <f t="shared" si="102"/>
        <v>2017_1935</v>
      </c>
      <c r="C3270" s="116">
        <v>3269</v>
      </c>
      <c r="D3270" s="116">
        <v>2017</v>
      </c>
      <c r="E3270" s="116">
        <v>1935</v>
      </c>
      <c r="F3270" s="116">
        <v>6536</v>
      </c>
      <c r="G3270" s="116" t="s">
        <v>301</v>
      </c>
      <c r="H3270" s="116">
        <v>15011689</v>
      </c>
      <c r="I3270" s="116">
        <v>12878804</v>
      </c>
      <c r="J3270" s="116">
        <v>2132885</v>
      </c>
      <c r="K3270">
        <f t="shared" si="103"/>
        <v>0.14208161386770002</v>
      </c>
    </row>
    <row r="3271" spans="1:11" x14ac:dyDescent="0.3">
      <c r="A3271" t="str">
        <f t="shared" si="102"/>
        <v>2017_6561</v>
      </c>
      <c r="C3271" s="116">
        <v>3270</v>
      </c>
      <c r="D3271" s="116">
        <v>2017</v>
      </c>
      <c r="E3271" s="116">
        <v>6561</v>
      </c>
      <c r="F3271" s="116">
        <v>6561</v>
      </c>
      <c r="G3271" s="116" t="s">
        <v>302</v>
      </c>
      <c r="H3271" s="116">
        <v>5629866</v>
      </c>
      <c r="I3271" s="116">
        <v>4938378</v>
      </c>
      <c r="J3271" s="116">
        <v>691488</v>
      </c>
      <c r="K3271">
        <f t="shared" si="103"/>
        <v>0.12282494823144992</v>
      </c>
    </row>
    <row r="3272" spans="1:11" x14ac:dyDescent="0.3">
      <c r="A3272" t="str">
        <f t="shared" si="102"/>
        <v>2017_6579</v>
      </c>
      <c r="C3272" s="116">
        <v>3271</v>
      </c>
      <c r="D3272" s="116">
        <v>2017</v>
      </c>
      <c r="E3272" s="116">
        <v>6579</v>
      </c>
      <c r="F3272" s="116">
        <v>6579</v>
      </c>
      <c r="G3272" s="116" t="s">
        <v>303</v>
      </c>
      <c r="H3272" s="116">
        <v>51504074</v>
      </c>
      <c r="I3272" s="116">
        <v>43562974</v>
      </c>
      <c r="J3272" s="116">
        <v>7941100</v>
      </c>
      <c r="K3272">
        <f t="shared" si="103"/>
        <v>0.15418391950896934</v>
      </c>
    </row>
    <row r="3273" spans="1:11" x14ac:dyDescent="0.3">
      <c r="A3273" t="str">
        <f t="shared" si="102"/>
        <v>2017_6592</v>
      </c>
      <c r="C3273" s="116">
        <v>3272</v>
      </c>
      <c r="D3273" s="116">
        <v>2017</v>
      </c>
      <c r="E3273" s="116">
        <v>6592</v>
      </c>
      <c r="F3273" s="116">
        <v>6592</v>
      </c>
      <c r="G3273" s="116" t="s">
        <v>948</v>
      </c>
      <c r="H3273" s="116">
        <v>13212401</v>
      </c>
      <c r="I3273" s="116">
        <v>12121328</v>
      </c>
      <c r="J3273" s="116">
        <v>1091073</v>
      </c>
      <c r="K3273">
        <f t="shared" si="103"/>
        <v>8.2579464550008738E-2</v>
      </c>
    </row>
    <row r="3274" spans="1:11" x14ac:dyDescent="0.3">
      <c r="A3274" t="str">
        <f t="shared" si="102"/>
        <v>2017_6615</v>
      </c>
      <c r="C3274" s="116">
        <v>3273</v>
      </c>
      <c r="D3274" s="116">
        <v>2017</v>
      </c>
      <c r="E3274" s="116">
        <v>6615</v>
      </c>
      <c r="F3274" s="116">
        <v>6615</v>
      </c>
      <c r="G3274" s="116" t="s">
        <v>306</v>
      </c>
      <c r="H3274" s="116">
        <v>9230016</v>
      </c>
      <c r="I3274" s="116">
        <v>7816985</v>
      </c>
      <c r="J3274" s="116">
        <v>1413031</v>
      </c>
      <c r="K3274">
        <f t="shared" si="103"/>
        <v>0.15309085054673796</v>
      </c>
    </row>
    <row r="3275" spans="1:11" x14ac:dyDescent="0.3">
      <c r="A3275" t="str">
        <f t="shared" si="102"/>
        <v>2017_6651</v>
      </c>
      <c r="C3275" s="116">
        <v>3274</v>
      </c>
      <c r="D3275" s="116">
        <v>2017</v>
      </c>
      <c r="E3275" s="116">
        <v>6651</v>
      </c>
      <c r="F3275" s="116">
        <v>6651</v>
      </c>
      <c r="G3275" s="116" t="s">
        <v>307</v>
      </c>
      <c r="H3275" s="116">
        <v>4740498</v>
      </c>
      <c r="I3275" s="116">
        <v>4234386</v>
      </c>
      <c r="J3275" s="116">
        <v>506112</v>
      </c>
      <c r="K3275">
        <f t="shared" si="103"/>
        <v>0.10676346662312694</v>
      </c>
    </row>
    <row r="3276" spans="1:11" x14ac:dyDescent="0.3">
      <c r="A3276" t="str">
        <f t="shared" si="102"/>
        <v>2017_6660</v>
      </c>
      <c r="C3276" s="116">
        <v>3275</v>
      </c>
      <c r="D3276" s="116">
        <v>2017</v>
      </c>
      <c r="E3276" s="116">
        <v>6660</v>
      </c>
      <c r="F3276" s="116">
        <v>6660</v>
      </c>
      <c r="G3276" s="116" t="s">
        <v>308</v>
      </c>
      <c r="H3276" s="116">
        <v>21914131</v>
      </c>
      <c r="I3276" s="116">
        <v>17810351</v>
      </c>
      <c r="J3276" s="116">
        <v>4103780</v>
      </c>
      <c r="K3276">
        <f t="shared" si="103"/>
        <v>0.18726638076590854</v>
      </c>
    </row>
    <row r="3277" spans="1:11" x14ac:dyDescent="0.3">
      <c r="A3277" t="str">
        <f t="shared" si="102"/>
        <v>2017_6700</v>
      </c>
      <c r="C3277" s="116">
        <v>3276</v>
      </c>
      <c r="D3277" s="116">
        <v>2017</v>
      </c>
      <c r="E3277" s="116">
        <v>6700</v>
      </c>
      <c r="F3277" s="116">
        <v>6700</v>
      </c>
      <c r="G3277" s="116" t="s">
        <v>309</v>
      </c>
      <c r="H3277" s="116">
        <v>6264145</v>
      </c>
      <c r="I3277" s="116">
        <v>5657640</v>
      </c>
      <c r="J3277" s="116">
        <v>606505</v>
      </c>
      <c r="K3277">
        <f t="shared" si="103"/>
        <v>9.6821673189238122E-2</v>
      </c>
    </row>
    <row r="3278" spans="1:11" x14ac:dyDescent="0.3">
      <c r="A3278" t="str">
        <f t="shared" si="102"/>
        <v>2017_6759</v>
      </c>
      <c r="C3278" s="116">
        <v>3277</v>
      </c>
      <c r="D3278" s="116">
        <v>2017</v>
      </c>
      <c r="E3278" s="116">
        <v>6759</v>
      </c>
      <c r="F3278" s="116">
        <v>6759</v>
      </c>
      <c r="G3278" s="116" t="s">
        <v>311</v>
      </c>
      <c r="H3278" s="116">
        <v>7887016</v>
      </c>
      <c r="I3278" s="116">
        <v>7812967</v>
      </c>
      <c r="J3278" s="116">
        <v>74049</v>
      </c>
      <c r="K3278">
        <f t="shared" si="103"/>
        <v>9.3887219196715204E-3</v>
      </c>
    </row>
    <row r="3279" spans="1:11" x14ac:dyDescent="0.3">
      <c r="A3279" t="str">
        <f t="shared" si="102"/>
        <v>2017_6762</v>
      </c>
      <c r="C3279" s="116">
        <v>3278</v>
      </c>
      <c r="D3279" s="116">
        <v>2017</v>
      </c>
      <c r="E3279" s="116">
        <v>6762</v>
      </c>
      <c r="F3279" s="116">
        <v>6762</v>
      </c>
      <c r="G3279" s="116" t="s">
        <v>312</v>
      </c>
      <c r="H3279" s="116">
        <v>8170736</v>
      </c>
      <c r="I3279" s="116">
        <v>7510190</v>
      </c>
      <c r="J3279" s="116">
        <v>660546</v>
      </c>
      <c r="K3279">
        <f t="shared" si="103"/>
        <v>8.0842900810893903E-2</v>
      </c>
    </row>
    <row r="3280" spans="1:11" x14ac:dyDescent="0.3">
      <c r="A3280" t="str">
        <f t="shared" si="102"/>
        <v>2017_6768</v>
      </c>
      <c r="C3280" s="116">
        <v>3279</v>
      </c>
      <c r="D3280" s="116">
        <v>2017</v>
      </c>
      <c r="E3280" s="116">
        <v>6768</v>
      </c>
      <c r="F3280" s="116">
        <v>6768</v>
      </c>
      <c r="G3280" s="116" t="s">
        <v>313</v>
      </c>
      <c r="H3280" s="116">
        <v>23475224</v>
      </c>
      <c r="I3280" s="116">
        <v>18783610</v>
      </c>
      <c r="J3280" s="116">
        <v>4691614</v>
      </c>
      <c r="K3280">
        <f t="shared" si="103"/>
        <v>0.19985385442967446</v>
      </c>
    </row>
    <row r="3281" spans="1:11" x14ac:dyDescent="0.3">
      <c r="A3281" t="str">
        <f t="shared" si="102"/>
        <v>2017_6795</v>
      </c>
      <c r="C3281" s="116">
        <v>3280</v>
      </c>
      <c r="D3281" s="116">
        <v>2017</v>
      </c>
      <c r="E3281" s="116">
        <v>6795</v>
      </c>
      <c r="F3281" s="116">
        <v>6795</v>
      </c>
      <c r="G3281" s="116" t="s">
        <v>314</v>
      </c>
      <c r="H3281" s="116">
        <v>141423617</v>
      </c>
      <c r="I3281" s="116">
        <v>122210831</v>
      </c>
      <c r="J3281" s="116">
        <v>19212786</v>
      </c>
      <c r="K3281">
        <f t="shared" si="103"/>
        <v>0.13585274091808866</v>
      </c>
    </row>
    <row r="3282" spans="1:11" x14ac:dyDescent="0.3">
      <c r="A3282" t="str">
        <f t="shared" si="102"/>
        <v>2017_6822</v>
      </c>
      <c r="C3282" s="116">
        <v>3281</v>
      </c>
      <c r="D3282" s="116">
        <v>2017</v>
      </c>
      <c r="E3282" s="116">
        <v>6822</v>
      </c>
      <c r="F3282" s="116">
        <v>6822</v>
      </c>
      <c r="G3282" s="116" t="s">
        <v>315</v>
      </c>
      <c r="H3282" s="116">
        <v>139244588</v>
      </c>
      <c r="I3282" s="116">
        <v>95205231</v>
      </c>
      <c r="J3282" s="116">
        <v>44039357</v>
      </c>
      <c r="K3282">
        <f t="shared" si="103"/>
        <v>0.31627338363771812</v>
      </c>
    </row>
    <row r="3283" spans="1:11" x14ac:dyDescent="0.3">
      <c r="A3283" t="str">
        <f t="shared" si="102"/>
        <v>2017_6840</v>
      </c>
      <c r="C3283" s="116">
        <v>3282</v>
      </c>
      <c r="D3283" s="116">
        <v>2017</v>
      </c>
      <c r="E3283" s="116">
        <v>6840</v>
      </c>
      <c r="F3283" s="116">
        <v>6840</v>
      </c>
      <c r="G3283" s="116" t="s">
        <v>316</v>
      </c>
      <c r="H3283" s="116">
        <v>29581647</v>
      </c>
      <c r="I3283" s="116">
        <v>23276915</v>
      </c>
      <c r="J3283" s="116">
        <v>6304732</v>
      </c>
      <c r="K3283">
        <f t="shared" si="103"/>
        <v>0.21312985041028987</v>
      </c>
    </row>
    <row r="3284" spans="1:11" x14ac:dyDescent="0.3">
      <c r="A3284" t="str">
        <f t="shared" si="102"/>
        <v>2017_6854</v>
      </c>
      <c r="C3284" s="116">
        <v>3283</v>
      </c>
      <c r="D3284" s="116">
        <v>2017</v>
      </c>
      <c r="E3284" s="116">
        <v>6854</v>
      </c>
      <c r="F3284" s="116">
        <v>6854</v>
      </c>
      <c r="G3284" s="116" t="s">
        <v>317</v>
      </c>
      <c r="H3284" s="116">
        <v>9510538</v>
      </c>
      <c r="I3284" s="116">
        <v>6327462</v>
      </c>
      <c r="J3284" s="116">
        <v>3183076</v>
      </c>
      <c r="K3284">
        <f t="shared" si="103"/>
        <v>0.33468937298815271</v>
      </c>
    </row>
    <row r="3285" spans="1:11" x14ac:dyDescent="0.3">
      <c r="A3285" t="str">
        <f t="shared" si="102"/>
        <v>2017_6867</v>
      </c>
      <c r="C3285" s="116">
        <v>3284</v>
      </c>
      <c r="D3285" s="116">
        <v>2017</v>
      </c>
      <c r="E3285" s="116">
        <v>6867</v>
      </c>
      <c r="F3285" s="116">
        <v>6867</v>
      </c>
      <c r="G3285" s="116" t="s">
        <v>318</v>
      </c>
      <c r="H3285" s="116">
        <v>24407195</v>
      </c>
      <c r="I3285" s="116">
        <v>20975580</v>
      </c>
      <c r="J3285" s="116">
        <v>3431615</v>
      </c>
      <c r="K3285">
        <f t="shared" si="103"/>
        <v>0.14059849974566926</v>
      </c>
    </row>
    <row r="3286" spans="1:11" x14ac:dyDescent="0.3">
      <c r="A3286" t="str">
        <f t="shared" si="102"/>
        <v>2017_6921</v>
      </c>
      <c r="C3286" s="116">
        <v>3285</v>
      </c>
      <c r="D3286" s="116">
        <v>2017</v>
      </c>
      <c r="E3286" s="116">
        <v>6921</v>
      </c>
      <c r="F3286" s="116">
        <v>6921</v>
      </c>
      <c r="G3286" s="116" t="s">
        <v>319</v>
      </c>
      <c r="H3286" s="116">
        <v>5861843</v>
      </c>
      <c r="I3286" s="116">
        <v>4079536</v>
      </c>
      <c r="J3286" s="116">
        <v>1782307</v>
      </c>
      <c r="K3286">
        <f t="shared" si="103"/>
        <v>0.30405232620525663</v>
      </c>
    </row>
    <row r="3287" spans="1:11" x14ac:dyDescent="0.3">
      <c r="A3287" t="str">
        <f t="shared" si="102"/>
        <v>2017_6930</v>
      </c>
      <c r="C3287" s="116">
        <v>3286</v>
      </c>
      <c r="D3287" s="116">
        <v>2017</v>
      </c>
      <c r="E3287" s="116">
        <v>6930</v>
      </c>
      <c r="F3287" s="116">
        <v>6930</v>
      </c>
      <c r="G3287" s="116" t="s">
        <v>320</v>
      </c>
      <c r="H3287" s="116">
        <v>10457859</v>
      </c>
      <c r="I3287" s="116">
        <v>9112493</v>
      </c>
      <c r="J3287" s="116">
        <v>1345366</v>
      </c>
      <c r="K3287">
        <f t="shared" si="103"/>
        <v>0.12864640840921646</v>
      </c>
    </row>
    <row r="3288" spans="1:11" x14ac:dyDescent="0.3">
      <c r="A3288" t="str">
        <f t="shared" si="102"/>
        <v>2017_6937</v>
      </c>
      <c r="C3288" s="116">
        <v>3287</v>
      </c>
      <c r="D3288" s="116">
        <v>2017</v>
      </c>
      <c r="E3288" s="116">
        <v>6937</v>
      </c>
      <c r="F3288" s="116">
        <v>6937</v>
      </c>
      <c r="G3288" s="116" t="s">
        <v>797</v>
      </c>
      <c r="H3288" s="116">
        <v>10661312</v>
      </c>
      <c r="I3288" s="116">
        <v>9052196</v>
      </c>
      <c r="J3288" s="116">
        <v>1609116</v>
      </c>
      <c r="K3288">
        <f t="shared" si="103"/>
        <v>0.15093039205681252</v>
      </c>
    </row>
    <row r="3289" spans="1:11" x14ac:dyDescent="0.3">
      <c r="A3289" t="str">
        <f t="shared" si="102"/>
        <v>2017_6943</v>
      </c>
      <c r="C3289" s="116">
        <v>3288</v>
      </c>
      <c r="D3289" s="116">
        <v>2017</v>
      </c>
      <c r="E3289" s="116">
        <v>6943</v>
      </c>
      <c r="F3289" s="116">
        <v>6943</v>
      </c>
      <c r="G3289" s="116" t="s">
        <v>321</v>
      </c>
      <c r="H3289" s="116">
        <v>3965568</v>
      </c>
      <c r="I3289" s="116">
        <v>3246813</v>
      </c>
      <c r="J3289" s="116">
        <v>718755</v>
      </c>
      <c r="K3289">
        <f t="shared" si="103"/>
        <v>0.18124894088312191</v>
      </c>
    </row>
    <row r="3290" spans="1:11" x14ac:dyDescent="0.3">
      <c r="A3290" t="str">
        <f t="shared" si="102"/>
        <v>2017_6264</v>
      </c>
      <c r="C3290" s="116">
        <v>3289</v>
      </c>
      <c r="D3290" s="116">
        <v>2017</v>
      </c>
      <c r="E3290" s="116">
        <v>6264</v>
      </c>
      <c r="F3290" s="116">
        <v>6264</v>
      </c>
      <c r="G3290" s="116" t="s">
        <v>291</v>
      </c>
      <c r="H3290" s="116">
        <v>14098934</v>
      </c>
      <c r="I3290" s="116">
        <v>10049670</v>
      </c>
      <c r="J3290" s="116">
        <v>4049264</v>
      </c>
      <c r="K3290">
        <f t="shared" si="103"/>
        <v>0.28720355737533065</v>
      </c>
    </row>
    <row r="3291" spans="1:11" x14ac:dyDescent="0.3">
      <c r="A3291" t="str">
        <f t="shared" si="102"/>
        <v>2017_6950</v>
      </c>
      <c r="C3291" s="116">
        <v>3290</v>
      </c>
      <c r="D3291" s="116">
        <v>2017</v>
      </c>
      <c r="E3291" s="116">
        <v>6950</v>
      </c>
      <c r="F3291" s="116">
        <v>6950</v>
      </c>
      <c r="G3291" s="116" t="s">
        <v>798</v>
      </c>
      <c r="H3291" s="116">
        <v>19394453</v>
      </c>
      <c r="I3291" s="116">
        <v>16202763</v>
      </c>
      <c r="J3291" s="116">
        <v>3191690</v>
      </c>
      <c r="K3291">
        <f t="shared" si="103"/>
        <v>0.1645671574238263</v>
      </c>
    </row>
    <row r="3292" spans="1:11" x14ac:dyDescent="0.3">
      <c r="A3292" t="str">
        <f t="shared" si="102"/>
        <v>2017_6957</v>
      </c>
      <c r="C3292" s="116">
        <v>3291</v>
      </c>
      <c r="D3292" s="116">
        <v>2017</v>
      </c>
      <c r="E3292" s="116">
        <v>6957</v>
      </c>
      <c r="F3292" s="116">
        <v>6957</v>
      </c>
      <c r="G3292" s="116" t="s">
        <v>323</v>
      </c>
      <c r="H3292" s="116">
        <v>130551050</v>
      </c>
      <c r="I3292" s="116">
        <v>101395015</v>
      </c>
      <c r="J3292" s="116">
        <v>29156035</v>
      </c>
      <c r="K3292">
        <f t="shared" si="103"/>
        <v>0.22333052855568761</v>
      </c>
    </row>
    <row r="3293" spans="1:11" x14ac:dyDescent="0.3">
      <c r="A3293" t="str">
        <f t="shared" si="102"/>
        <v>2017_5922</v>
      </c>
      <c r="C3293" s="116">
        <v>3292</v>
      </c>
      <c r="D3293" s="116">
        <v>2017</v>
      </c>
      <c r="E3293" s="116">
        <v>5922</v>
      </c>
      <c r="F3293" s="116">
        <v>5922</v>
      </c>
      <c r="G3293" s="116" t="s">
        <v>799</v>
      </c>
      <c r="H3293" s="116">
        <v>10179672</v>
      </c>
      <c r="I3293" s="116">
        <v>8284787</v>
      </c>
      <c r="J3293" s="116">
        <v>1894885</v>
      </c>
      <c r="K3293">
        <f t="shared" si="103"/>
        <v>0.18614401328451446</v>
      </c>
    </row>
    <row r="3294" spans="1:11" x14ac:dyDescent="0.3">
      <c r="A3294" t="str">
        <f t="shared" si="102"/>
        <v>2017_819</v>
      </c>
      <c r="C3294" s="116">
        <v>3293</v>
      </c>
      <c r="D3294" s="116">
        <v>2017</v>
      </c>
      <c r="E3294" s="116">
        <v>819</v>
      </c>
      <c r="F3294" s="116">
        <v>819</v>
      </c>
      <c r="G3294" s="116" t="s">
        <v>65</v>
      </c>
      <c r="H3294" s="116">
        <v>10184879</v>
      </c>
      <c r="I3294" s="116">
        <v>6906474</v>
      </c>
      <c r="J3294" s="116">
        <v>3278405</v>
      </c>
      <c r="K3294">
        <f t="shared" si="103"/>
        <v>0.3218894402181901</v>
      </c>
    </row>
    <row r="3295" spans="1:11" x14ac:dyDescent="0.3">
      <c r="A3295" t="str">
        <f t="shared" si="102"/>
        <v>2017_6969</v>
      </c>
      <c r="C3295" s="116">
        <v>3294</v>
      </c>
      <c r="D3295" s="116">
        <v>2017</v>
      </c>
      <c r="E3295" s="116">
        <v>6969</v>
      </c>
      <c r="F3295" s="116">
        <v>6969</v>
      </c>
      <c r="G3295" s="116" t="s">
        <v>325</v>
      </c>
      <c r="H3295" s="116">
        <v>5191392</v>
      </c>
      <c r="I3295" s="116">
        <v>4618804</v>
      </c>
      <c r="J3295" s="116">
        <v>572588</v>
      </c>
      <c r="K3295">
        <f t="shared" si="103"/>
        <v>0.11029565865956568</v>
      </c>
    </row>
    <row r="3296" spans="1:11" x14ac:dyDescent="0.3">
      <c r="A3296" t="str">
        <f t="shared" si="102"/>
        <v>2017_6975</v>
      </c>
      <c r="C3296" s="116">
        <v>3295</v>
      </c>
      <c r="D3296" s="116">
        <v>2017</v>
      </c>
      <c r="E3296" s="116">
        <v>6975</v>
      </c>
      <c r="F3296" s="116">
        <v>6975</v>
      </c>
      <c r="G3296" s="116" t="s">
        <v>326</v>
      </c>
      <c r="H3296" s="116">
        <v>17022039</v>
      </c>
      <c r="I3296" s="116">
        <v>13978606</v>
      </c>
      <c r="J3296" s="116">
        <v>3043433</v>
      </c>
      <c r="K3296">
        <f t="shared" si="103"/>
        <v>0.17879368035756468</v>
      </c>
    </row>
    <row r="3297" spans="1:11" x14ac:dyDescent="0.3">
      <c r="A3297" t="str">
        <f t="shared" si="102"/>
        <v>2017_6983</v>
      </c>
      <c r="C3297" s="116">
        <v>3296</v>
      </c>
      <c r="D3297" s="116">
        <v>2017</v>
      </c>
      <c r="E3297" s="116">
        <v>6983</v>
      </c>
      <c r="F3297" s="116">
        <v>6983</v>
      </c>
      <c r="G3297" s="116" t="s">
        <v>327</v>
      </c>
      <c r="H3297" s="116">
        <v>16561353</v>
      </c>
      <c r="I3297" s="116">
        <v>9157835</v>
      </c>
      <c r="J3297" s="116">
        <v>7403518</v>
      </c>
      <c r="K3297">
        <f t="shared" si="103"/>
        <v>0.44703581887301114</v>
      </c>
    </row>
    <row r="3298" spans="1:11" x14ac:dyDescent="0.3">
      <c r="A3298" t="str">
        <f t="shared" si="102"/>
        <v>2017_6985</v>
      </c>
      <c r="C3298" s="116">
        <v>3297</v>
      </c>
      <c r="D3298" s="116">
        <v>2017</v>
      </c>
      <c r="E3298" s="116">
        <v>6985</v>
      </c>
      <c r="F3298" s="116">
        <v>6985</v>
      </c>
      <c r="G3298" s="116" t="s">
        <v>328</v>
      </c>
      <c r="H3298" s="116">
        <v>15770321</v>
      </c>
      <c r="I3298" s="116">
        <v>9174534</v>
      </c>
      <c r="J3298" s="116">
        <v>6595787</v>
      </c>
      <c r="K3298">
        <f t="shared" si="103"/>
        <v>0.41824050379190125</v>
      </c>
    </row>
    <row r="3299" spans="1:11" x14ac:dyDescent="0.3">
      <c r="A3299" t="str">
        <f t="shared" si="102"/>
        <v>2017_6987</v>
      </c>
      <c r="C3299" s="116">
        <v>3298</v>
      </c>
      <c r="D3299" s="116">
        <v>2017</v>
      </c>
      <c r="E3299" s="116">
        <v>6987</v>
      </c>
      <c r="F3299" s="116">
        <v>6987</v>
      </c>
      <c r="G3299" s="116" t="s">
        <v>329</v>
      </c>
      <c r="H3299" s="116">
        <v>8468334</v>
      </c>
      <c r="I3299" s="116">
        <v>7369178</v>
      </c>
      <c r="J3299" s="116">
        <v>1099156</v>
      </c>
      <c r="K3299">
        <f t="shared" si="103"/>
        <v>0.12979601418649761</v>
      </c>
    </row>
    <row r="3300" spans="1:11" x14ac:dyDescent="0.3">
      <c r="A3300" t="str">
        <f t="shared" si="102"/>
        <v>2017_6990</v>
      </c>
      <c r="C3300" s="116">
        <v>3299</v>
      </c>
      <c r="D3300" s="116">
        <v>2017</v>
      </c>
      <c r="E3300" s="116">
        <v>6990</v>
      </c>
      <c r="F3300" s="116">
        <v>6990</v>
      </c>
      <c r="G3300" s="116" t="s">
        <v>330</v>
      </c>
      <c r="H3300" s="116">
        <v>12467941</v>
      </c>
      <c r="I3300" s="116">
        <v>9353180</v>
      </c>
      <c r="J3300" s="116">
        <v>3114761</v>
      </c>
      <c r="K3300">
        <f t="shared" si="103"/>
        <v>0.24982160246026189</v>
      </c>
    </row>
    <row r="3301" spans="1:11" x14ac:dyDescent="0.3">
      <c r="A3301" t="str">
        <f t="shared" si="102"/>
        <v>2017_6961</v>
      </c>
      <c r="C3301" s="116">
        <v>3300</v>
      </c>
      <c r="D3301" s="116">
        <v>2017</v>
      </c>
      <c r="E3301" s="116">
        <v>6961</v>
      </c>
      <c r="F3301" s="116">
        <v>6961</v>
      </c>
      <c r="G3301" s="116" t="s">
        <v>800</v>
      </c>
      <c r="H3301" s="116">
        <v>44051524</v>
      </c>
      <c r="I3301" s="116">
        <v>36093919</v>
      </c>
      <c r="J3301" s="116">
        <v>7957605</v>
      </c>
      <c r="K3301">
        <f t="shared" si="103"/>
        <v>0.18064312599037435</v>
      </c>
    </row>
    <row r="3302" spans="1:11" x14ac:dyDescent="0.3">
      <c r="A3302" t="str">
        <f t="shared" si="102"/>
        <v>2017_6992</v>
      </c>
      <c r="C3302" s="116">
        <v>3301</v>
      </c>
      <c r="D3302" s="116">
        <v>2017</v>
      </c>
      <c r="E3302" s="116">
        <v>6992</v>
      </c>
      <c r="F3302" s="116">
        <v>6992</v>
      </c>
      <c r="G3302" s="116" t="s">
        <v>331</v>
      </c>
      <c r="H3302" s="116">
        <v>6759354</v>
      </c>
      <c r="I3302" s="116">
        <v>6461800</v>
      </c>
      <c r="J3302" s="116">
        <v>297554</v>
      </c>
      <c r="K3302">
        <f t="shared" si="103"/>
        <v>4.4021070652609705E-2</v>
      </c>
    </row>
    <row r="3303" spans="1:11" x14ac:dyDescent="0.3">
      <c r="A3303" t="str">
        <f t="shared" si="102"/>
        <v>2017_7002</v>
      </c>
      <c r="C3303" s="116">
        <v>3302</v>
      </c>
      <c r="D3303" s="116">
        <v>2017</v>
      </c>
      <c r="E3303" s="116">
        <v>7002</v>
      </c>
      <c r="F3303" s="116">
        <v>7002</v>
      </c>
      <c r="G3303" s="116" t="s">
        <v>332</v>
      </c>
      <c r="H3303" s="116">
        <v>2939163</v>
      </c>
      <c r="I3303" s="116">
        <v>2621113</v>
      </c>
      <c r="J3303" s="116">
        <v>318050</v>
      </c>
      <c r="K3303">
        <f t="shared" si="103"/>
        <v>0.10821107914055804</v>
      </c>
    </row>
    <row r="3304" spans="1:11" x14ac:dyDescent="0.3">
      <c r="A3304" t="str">
        <f t="shared" si="102"/>
        <v>2017_7029</v>
      </c>
      <c r="C3304" s="116">
        <v>3303</v>
      </c>
      <c r="D3304" s="116">
        <v>2017</v>
      </c>
      <c r="E3304" s="116">
        <v>7029</v>
      </c>
      <c r="F3304" s="116">
        <v>7029</v>
      </c>
      <c r="G3304" s="116" t="s">
        <v>333</v>
      </c>
      <c r="H3304" s="116">
        <v>14952459</v>
      </c>
      <c r="I3304" s="116">
        <v>12528953</v>
      </c>
      <c r="J3304" s="116">
        <v>2423506</v>
      </c>
      <c r="K3304">
        <f t="shared" si="103"/>
        <v>0.16208076544466699</v>
      </c>
    </row>
    <row r="3305" spans="1:11" x14ac:dyDescent="0.3">
      <c r="A3305" t="str">
        <f t="shared" si="102"/>
        <v>2017_7038</v>
      </c>
      <c r="C3305" s="116">
        <v>3304</v>
      </c>
      <c r="D3305" s="116">
        <v>2017</v>
      </c>
      <c r="E3305" s="116">
        <v>7038</v>
      </c>
      <c r="F3305" s="116">
        <v>7038</v>
      </c>
      <c r="G3305" s="116" t="s">
        <v>334</v>
      </c>
      <c r="H3305" s="116">
        <v>11295141</v>
      </c>
      <c r="I3305" s="116">
        <v>8617383</v>
      </c>
      <c r="J3305" s="116">
        <v>2677758</v>
      </c>
      <c r="K3305">
        <f t="shared" si="103"/>
        <v>0.23707167533366783</v>
      </c>
    </row>
    <row r="3306" spans="1:11" x14ac:dyDescent="0.3">
      <c r="A3306" t="str">
        <f t="shared" si="102"/>
        <v>2017_7047</v>
      </c>
      <c r="C3306" s="116">
        <v>3305</v>
      </c>
      <c r="D3306" s="116">
        <v>2017</v>
      </c>
      <c r="E3306" s="116">
        <v>7047</v>
      </c>
      <c r="F3306" s="116">
        <v>7047</v>
      </c>
      <c r="G3306" s="116" t="s">
        <v>335</v>
      </c>
      <c r="H3306" s="116">
        <v>6344864</v>
      </c>
      <c r="I3306" s="116">
        <v>4584665</v>
      </c>
      <c r="J3306" s="116">
        <v>1760199</v>
      </c>
      <c r="K3306">
        <f t="shared" si="103"/>
        <v>0.2774210763225185</v>
      </c>
    </row>
    <row r="3307" spans="1:11" x14ac:dyDescent="0.3">
      <c r="A3307" t="str">
        <f t="shared" si="102"/>
        <v>2017_7056</v>
      </c>
      <c r="C3307" s="116">
        <v>3306</v>
      </c>
      <c r="D3307" s="116">
        <v>2017</v>
      </c>
      <c r="E3307" s="116">
        <v>7056</v>
      </c>
      <c r="F3307" s="116">
        <v>7056</v>
      </c>
      <c r="G3307" s="116" t="s">
        <v>336</v>
      </c>
      <c r="H3307" s="116">
        <v>22185856</v>
      </c>
      <c r="I3307" s="116">
        <v>18959957</v>
      </c>
      <c r="J3307" s="116">
        <v>3225899</v>
      </c>
      <c r="K3307">
        <f t="shared" si="103"/>
        <v>0.1454034047638279</v>
      </c>
    </row>
    <row r="3308" spans="1:11" x14ac:dyDescent="0.3">
      <c r="A3308" t="str">
        <f t="shared" si="102"/>
        <v>2017_7092</v>
      </c>
      <c r="C3308" s="116">
        <v>3307</v>
      </c>
      <c r="D3308" s="116">
        <v>2017</v>
      </c>
      <c r="E3308" s="116">
        <v>7092</v>
      </c>
      <c r="F3308" s="116">
        <v>7092</v>
      </c>
      <c r="G3308" s="116" t="s">
        <v>337</v>
      </c>
      <c r="H3308" s="116">
        <v>5959149</v>
      </c>
      <c r="I3308" s="116">
        <v>5323967</v>
      </c>
      <c r="J3308" s="116">
        <v>635182</v>
      </c>
      <c r="K3308">
        <f t="shared" si="103"/>
        <v>0.10658938046355276</v>
      </c>
    </row>
    <row r="3309" spans="1:11" x14ac:dyDescent="0.3">
      <c r="A3309" t="str">
        <f t="shared" si="102"/>
        <v>2017_7098</v>
      </c>
      <c r="C3309" s="116">
        <v>3308</v>
      </c>
      <c r="D3309" s="116">
        <v>2017</v>
      </c>
      <c r="E3309" s="116">
        <v>7098</v>
      </c>
      <c r="F3309" s="116">
        <v>7098</v>
      </c>
      <c r="G3309" s="116" t="s">
        <v>338</v>
      </c>
      <c r="H3309" s="116">
        <v>7571158</v>
      </c>
      <c r="I3309" s="116">
        <v>6660849</v>
      </c>
      <c r="J3309" s="116">
        <v>910309</v>
      </c>
      <c r="K3309">
        <f t="shared" si="103"/>
        <v>0.12023378722250942</v>
      </c>
    </row>
    <row r="3310" spans="1:11" x14ac:dyDescent="0.3">
      <c r="A3310" t="str">
        <f t="shared" si="102"/>
        <v>2017_7110</v>
      </c>
      <c r="C3310" s="116">
        <v>3309</v>
      </c>
      <c r="D3310" s="116">
        <v>2017</v>
      </c>
      <c r="E3310" s="116">
        <v>7110</v>
      </c>
      <c r="F3310" s="116">
        <v>7110</v>
      </c>
      <c r="G3310" s="116" t="s">
        <v>339</v>
      </c>
      <c r="H3310" s="116">
        <v>13259806</v>
      </c>
      <c r="I3310" s="116">
        <v>11281982</v>
      </c>
      <c r="J3310" s="116">
        <v>1977824</v>
      </c>
      <c r="K3310">
        <f t="shared" si="103"/>
        <v>0.14915934667520778</v>
      </c>
    </row>
    <row r="3311" spans="1:11" x14ac:dyDescent="0.3">
      <c r="A3311" t="str">
        <f t="shared" si="102"/>
        <v>2018_9999</v>
      </c>
      <c r="C3311" s="116">
        <v>3310</v>
      </c>
      <c r="D3311" s="116">
        <v>2018</v>
      </c>
      <c r="E3311" s="116">
        <v>9999</v>
      </c>
      <c r="F3311" s="116" t="s">
        <v>417</v>
      </c>
      <c r="G3311" s="116"/>
      <c r="H3311" s="116">
        <v>7029516868</v>
      </c>
      <c r="I3311" s="116">
        <v>5840533918</v>
      </c>
      <c r="J3311" s="116">
        <v>1188982950</v>
      </c>
      <c r="K3311">
        <f t="shared" si="103"/>
        <v>0.16914148899941156</v>
      </c>
    </row>
    <row r="3312" spans="1:11" x14ac:dyDescent="0.3">
      <c r="A3312" t="str">
        <f t="shared" si="102"/>
        <v>2018_9</v>
      </c>
      <c r="C3312" s="116">
        <v>3311</v>
      </c>
      <c r="D3312" s="116">
        <v>2018</v>
      </c>
      <c r="E3312" s="116">
        <v>9</v>
      </c>
      <c r="F3312" s="116">
        <v>9</v>
      </c>
      <c r="G3312" s="116" t="s">
        <v>14</v>
      </c>
      <c r="H3312" s="116">
        <v>9022470</v>
      </c>
      <c r="I3312" s="116">
        <v>7396011</v>
      </c>
      <c r="J3312" s="116">
        <v>1626459</v>
      </c>
      <c r="K3312">
        <f t="shared" si="103"/>
        <v>0.18026759856225624</v>
      </c>
    </row>
    <row r="3313" spans="1:11" x14ac:dyDescent="0.3">
      <c r="A3313" t="str">
        <f t="shared" si="102"/>
        <v>2018_441</v>
      </c>
      <c r="C3313" s="116">
        <v>3312</v>
      </c>
      <c r="D3313" s="116">
        <v>2018</v>
      </c>
      <c r="E3313" s="116">
        <v>441</v>
      </c>
      <c r="F3313" s="116">
        <v>441</v>
      </c>
      <c r="G3313" s="116" t="s">
        <v>409</v>
      </c>
      <c r="H3313" s="116">
        <v>12421756</v>
      </c>
      <c r="I3313" s="116">
        <v>9280423</v>
      </c>
      <c r="J3313" s="116">
        <v>3141333</v>
      </c>
      <c r="K3313">
        <f t="shared" si="103"/>
        <v>0.25288960755629075</v>
      </c>
    </row>
    <row r="3314" spans="1:11" x14ac:dyDescent="0.3">
      <c r="A3314" t="str">
        <f t="shared" si="102"/>
        <v>2018_18</v>
      </c>
      <c r="C3314" s="116">
        <v>3313</v>
      </c>
      <c r="D3314" s="116">
        <v>2018</v>
      </c>
      <c r="E3314" s="116">
        <v>18</v>
      </c>
      <c r="F3314" s="116">
        <v>18</v>
      </c>
      <c r="G3314" s="116" t="s">
        <v>32</v>
      </c>
      <c r="H3314" s="116">
        <v>5259953</v>
      </c>
      <c r="I3314" s="116">
        <v>4243114</v>
      </c>
      <c r="J3314" s="116">
        <v>1016839</v>
      </c>
      <c r="K3314">
        <f t="shared" si="103"/>
        <v>0.19331712659789926</v>
      </c>
    </row>
    <row r="3315" spans="1:11" x14ac:dyDescent="0.3">
      <c r="A3315" t="str">
        <f t="shared" si="102"/>
        <v>2018_27</v>
      </c>
      <c r="C3315" s="116">
        <v>3314</v>
      </c>
      <c r="D3315" s="116">
        <v>2018</v>
      </c>
      <c r="E3315" s="116">
        <v>27</v>
      </c>
      <c r="F3315" s="116">
        <v>27</v>
      </c>
      <c r="G3315" s="116" t="s">
        <v>778</v>
      </c>
      <c r="H3315" s="116">
        <v>29572756</v>
      </c>
      <c r="I3315" s="116">
        <v>19356591</v>
      </c>
      <c r="J3315" s="116">
        <v>10216165</v>
      </c>
      <c r="K3315">
        <f t="shared" si="103"/>
        <v>0.34545867148804121</v>
      </c>
    </row>
    <row r="3316" spans="1:11" x14ac:dyDescent="0.3">
      <c r="A3316" t="str">
        <f t="shared" si="102"/>
        <v>2018_63</v>
      </c>
      <c r="C3316" s="116">
        <v>3315</v>
      </c>
      <c r="D3316" s="116">
        <v>2018</v>
      </c>
      <c r="E3316" s="116">
        <v>63</v>
      </c>
      <c r="F3316" s="116">
        <v>63</v>
      </c>
      <c r="G3316" s="116" t="s">
        <v>779</v>
      </c>
      <c r="H3316" s="116">
        <v>9050937</v>
      </c>
      <c r="I3316" s="116">
        <v>7032014</v>
      </c>
      <c r="J3316" s="116">
        <v>2018923</v>
      </c>
      <c r="K3316">
        <f t="shared" si="103"/>
        <v>0.22306231940405727</v>
      </c>
    </row>
    <row r="3317" spans="1:11" x14ac:dyDescent="0.3">
      <c r="A3317" t="str">
        <f t="shared" si="102"/>
        <v>2018_72</v>
      </c>
      <c r="C3317" s="116">
        <v>3316</v>
      </c>
      <c r="D3317" s="116">
        <v>2018</v>
      </c>
      <c r="E3317" s="116">
        <v>72</v>
      </c>
      <c r="F3317" s="116">
        <v>72</v>
      </c>
      <c r="G3317" s="116" t="s">
        <v>35</v>
      </c>
      <c r="H3317" s="116">
        <v>3082781</v>
      </c>
      <c r="I3317" s="116">
        <v>2527032</v>
      </c>
      <c r="J3317" s="116">
        <v>555749</v>
      </c>
      <c r="K3317">
        <f t="shared" si="103"/>
        <v>0.18027521254347942</v>
      </c>
    </row>
    <row r="3318" spans="1:11" x14ac:dyDescent="0.3">
      <c r="A3318" t="str">
        <f t="shared" si="102"/>
        <v>2018_81</v>
      </c>
      <c r="C3318" s="116">
        <v>3317</v>
      </c>
      <c r="D3318" s="116">
        <v>2018</v>
      </c>
      <c r="E3318" s="116">
        <v>81</v>
      </c>
      <c r="F3318" s="116">
        <v>81</v>
      </c>
      <c r="G3318" s="116" t="s">
        <v>36</v>
      </c>
      <c r="H3318" s="116">
        <v>14277416</v>
      </c>
      <c r="I3318" s="116">
        <v>12968329</v>
      </c>
      <c r="J3318" s="116">
        <v>1309087</v>
      </c>
      <c r="K3318">
        <f t="shared" si="103"/>
        <v>9.1689350509924203E-2</v>
      </c>
    </row>
    <row r="3319" spans="1:11" x14ac:dyDescent="0.3">
      <c r="A3319" t="str">
        <f t="shared" si="102"/>
        <v>2018_99</v>
      </c>
      <c r="C3319" s="116">
        <v>3318</v>
      </c>
      <c r="D3319" s="116">
        <v>2018</v>
      </c>
      <c r="E3319" s="116">
        <v>99</v>
      </c>
      <c r="F3319" s="116">
        <v>99</v>
      </c>
      <c r="G3319" s="116" t="s">
        <v>37</v>
      </c>
      <c r="H3319" s="116">
        <v>8921748</v>
      </c>
      <c r="I3319" s="116">
        <v>6934541</v>
      </c>
      <c r="J3319" s="116">
        <v>1987207</v>
      </c>
      <c r="K3319">
        <f t="shared" si="103"/>
        <v>0.22273740527080568</v>
      </c>
    </row>
    <row r="3320" spans="1:11" x14ac:dyDescent="0.3">
      <c r="A3320" t="str">
        <f t="shared" si="102"/>
        <v>2018_108</v>
      </c>
      <c r="C3320" s="116">
        <v>3319</v>
      </c>
      <c r="D3320" s="116">
        <v>2018</v>
      </c>
      <c r="E3320" s="116">
        <v>108</v>
      </c>
      <c r="F3320" s="116">
        <v>108</v>
      </c>
      <c r="G3320" s="116" t="s">
        <v>38</v>
      </c>
      <c r="H3320" s="116">
        <v>5851131</v>
      </c>
      <c r="I3320" s="116">
        <v>3825475</v>
      </c>
      <c r="J3320" s="116">
        <v>2025656</v>
      </c>
      <c r="K3320">
        <f t="shared" si="103"/>
        <v>0.34619905108943894</v>
      </c>
    </row>
    <row r="3321" spans="1:11" x14ac:dyDescent="0.3">
      <c r="A3321" t="str">
        <f t="shared" si="102"/>
        <v>2018_126</v>
      </c>
      <c r="C3321" s="116">
        <v>3320</v>
      </c>
      <c r="D3321" s="116">
        <v>2018</v>
      </c>
      <c r="E3321" s="116">
        <v>126</v>
      </c>
      <c r="F3321" s="116">
        <v>126</v>
      </c>
      <c r="G3321" s="116" t="s">
        <v>39</v>
      </c>
      <c r="H3321" s="116">
        <v>21093540</v>
      </c>
      <c r="I3321" s="116">
        <v>17664830</v>
      </c>
      <c r="J3321" s="116">
        <v>3428710</v>
      </c>
      <c r="K3321">
        <f t="shared" si="103"/>
        <v>0.16254787010620314</v>
      </c>
    </row>
    <row r="3322" spans="1:11" x14ac:dyDescent="0.3">
      <c r="A3322" t="str">
        <f t="shared" si="102"/>
        <v>2018_135</v>
      </c>
      <c r="C3322" s="116">
        <v>3321</v>
      </c>
      <c r="D3322" s="116">
        <v>2018</v>
      </c>
      <c r="E3322" s="116">
        <v>135</v>
      </c>
      <c r="F3322" s="116">
        <v>135</v>
      </c>
      <c r="G3322" s="116" t="s">
        <v>40</v>
      </c>
      <c r="H3322" s="116">
        <v>18967597</v>
      </c>
      <c r="I3322" s="116">
        <v>12823342</v>
      </c>
      <c r="J3322" s="116">
        <v>6144255</v>
      </c>
      <c r="K3322">
        <f t="shared" si="103"/>
        <v>0.32393428645705619</v>
      </c>
    </row>
    <row r="3323" spans="1:11" x14ac:dyDescent="0.3">
      <c r="A3323" t="str">
        <f t="shared" si="102"/>
        <v>2018_171</v>
      </c>
      <c r="C3323" s="116">
        <v>3322</v>
      </c>
      <c r="D3323" s="116">
        <v>2018</v>
      </c>
      <c r="E3323" s="116">
        <v>171</v>
      </c>
      <c r="F3323" s="116">
        <v>171</v>
      </c>
      <c r="G3323" s="116" t="s">
        <v>815</v>
      </c>
      <c r="H3323" s="116">
        <v>14752938</v>
      </c>
      <c r="I3323" s="116">
        <v>10537925</v>
      </c>
      <c r="J3323" s="116">
        <v>4215013</v>
      </c>
      <c r="K3323">
        <f t="shared" si="103"/>
        <v>0.28570668432281082</v>
      </c>
    </row>
    <row r="3324" spans="1:11" x14ac:dyDescent="0.3">
      <c r="A3324" t="str">
        <f t="shared" si="102"/>
        <v>2018_225</v>
      </c>
      <c r="C3324" s="116">
        <v>3323</v>
      </c>
      <c r="D3324" s="116">
        <v>2018</v>
      </c>
      <c r="E3324" s="116">
        <v>225</v>
      </c>
      <c r="F3324" s="116">
        <v>225</v>
      </c>
      <c r="G3324" s="116" t="s">
        <v>43</v>
      </c>
      <c r="H3324" s="116">
        <v>56349503</v>
      </c>
      <c r="I3324" s="116">
        <v>53378123</v>
      </c>
      <c r="J3324" s="116">
        <v>2971380</v>
      </c>
      <c r="K3324">
        <f t="shared" si="103"/>
        <v>5.2731254790304008E-2</v>
      </c>
    </row>
    <row r="3325" spans="1:11" x14ac:dyDescent="0.3">
      <c r="A3325" t="str">
        <f t="shared" si="102"/>
        <v>2018_234</v>
      </c>
      <c r="C3325" s="116">
        <v>3324</v>
      </c>
      <c r="D3325" s="116">
        <v>2018</v>
      </c>
      <c r="E3325" s="116">
        <v>234</v>
      </c>
      <c r="F3325" s="116">
        <v>234</v>
      </c>
      <c r="G3325" s="116" t="s">
        <v>44</v>
      </c>
      <c r="H3325" s="116">
        <v>20854773</v>
      </c>
      <c r="I3325" s="116">
        <v>14766012</v>
      </c>
      <c r="J3325" s="116">
        <v>6088761</v>
      </c>
      <c r="K3325">
        <f t="shared" si="103"/>
        <v>0.29196007072337826</v>
      </c>
    </row>
    <row r="3326" spans="1:11" x14ac:dyDescent="0.3">
      <c r="A3326" t="str">
        <f t="shared" si="102"/>
        <v>2018_243</v>
      </c>
      <c r="C3326" s="116">
        <v>3325</v>
      </c>
      <c r="D3326" s="116">
        <v>2018</v>
      </c>
      <c r="E3326" s="116">
        <v>243</v>
      </c>
      <c r="F3326" s="116">
        <v>243</v>
      </c>
      <c r="G3326" s="116" t="s">
        <v>45</v>
      </c>
      <c r="H3326" s="116">
        <v>4925397</v>
      </c>
      <c r="I3326" s="116">
        <v>3388543</v>
      </c>
      <c r="J3326" s="116">
        <v>1536854</v>
      </c>
      <c r="K3326">
        <f t="shared" si="103"/>
        <v>0.31202642142349135</v>
      </c>
    </row>
    <row r="3327" spans="1:11" x14ac:dyDescent="0.3">
      <c r="A3327" t="str">
        <f t="shared" si="102"/>
        <v>2018_261</v>
      </c>
      <c r="C3327" s="116">
        <v>3326</v>
      </c>
      <c r="D3327" s="116">
        <v>2018</v>
      </c>
      <c r="E3327" s="116">
        <v>261</v>
      </c>
      <c r="F3327" s="116">
        <v>261</v>
      </c>
      <c r="G3327" s="116" t="s">
        <v>46</v>
      </c>
      <c r="H3327" s="116">
        <v>149836178</v>
      </c>
      <c r="I3327" s="116">
        <v>121189928</v>
      </c>
      <c r="J3327" s="116">
        <v>28646250</v>
      </c>
      <c r="K3327">
        <f t="shared" si="103"/>
        <v>0.19118380075071056</v>
      </c>
    </row>
    <row r="3328" spans="1:11" x14ac:dyDescent="0.3">
      <c r="A3328" t="str">
        <f t="shared" si="102"/>
        <v>2018_279</v>
      </c>
      <c r="C3328" s="116">
        <v>3327</v>
      </c>
      <c r="D3328" s="116">
        <v>2018</v>
      </c>
      <c r="E3328" s="116">
        <v>279</v>
      </c>
      <c r="F3328" s="116">
        <v>279</v>
      </c>
      <c r="G3328" s="116" t="s">
        <v>47</v>
      </c>
      <c r="H3328" s="116">
        <v>10144727</v>
      </c>
      <c r="I3328" s="116">
        <v>9411189</v>
      </c>
      <c r="J3328" s="116">
        <v>733538</v>
      </c>
      <c r="K3328">
        <f t="shared" si="103"/>
        <v>7.230731788051073E-2</v>
      </c>
    </row>
    <row r="3329" spans="1:11" x14ac:dyDescent="0.3">
      <c r="A3329" t="str">
        <f t="shared" si="102"/>
        <v>2018_355</v>
      </c>
      <c r="C3329" s="116">
        <v>3328</v>
      </c>
      <c r="D3329" s="116">
        <v>2018</v>
      </c>
      <c r="E3329" s="116">
        <v>355</v>
      </c>
      <c r="F3329" s="116">
        <v>355</v>
      </c>
      <c r="G3329" s="116" t="s">
        <v>48</v>
      </c>
      <c r="H3329" s="116">
        <v>4453731</v>
      </c>
      <c r="I3329" s="116">
        <v>3356549</v>
      </c>
      <c r="J3329" s="116">
        <v>1097182</v>
      </c>
      <c r="K3329">
        <f t="shared" si="103"/>
        <v>0.24635120531527388</v>
      </c>
    </row>
    <row r="3330" spans="1:11" x14ac:dyDescent="0.3">
      <c r="A3330" t="str">
        <f t="shared" si="102"/>
        <v>2018_387</v>
      </c>
      <c r="C3330" s="116">
        <v>3329</v>
      </c>
      <c r="D3330" s="116">
        <v>2018</v>
      </c>
      <c r="E3330" s="116">
        <v>387</v>
      </c>
      <c r="F3330" s="116">
        <v>387</v>
      </c>
      <c r="G3330" s="116" t="s">
        <v>49</v>
      </c>
      <c r="H3330" s="116">
        <v>19795732</v>
      </c>
      <c r="I3330" s="116">
        <v>17218907</v>
      </c>
      <c r="J3330" s="116">
        <v>2576825</v>
      </c>
      <c r="K3330">
        <f t="shared" si="103"/>
        <v>0.13017073579294769</v>
      </c>
    </row>
    <row r="3331" spans="1:11" x14ac:dyDescent="0.3">
      <c r="A3331" t="str">
        <f t="shared" si="102"/>
        <v>2018_414</v>
      </c>
      <c r="C3331" s="116">
        <v>3330</v>
      </c>
      <c r="D3331" s="116">
        <v>2018</v>
      </c>
      <c r="E3331" s="116">
        <v>414</v>
      </c>
      <c r="F3331" s="116">
        <v>414</v>
      </c>
      <c r="G3331" s="116" t="s">
        <v>50</v>
      </c>
      <c r="H3331" s="116">
        <v>6714076</v>
      </c>
      <c r="I3331" s="116">
        <v>6009634</v>
      </c>
      <c r="J3331" s="116">
        <v>704442</v>
      </c>
      <c r="K3331">
        <f t="shared" si="103"/>
        <v>0.10492017069809755</v>
      </c>
    </row>
    <row r="3332" spans="1:11" x14ac:dyDescent="0.3">
      <c r="A3332" t="str">
        <f t="shared" si="102"/>
        <v>2018_540</v>
      </c>
      <c r="C3332" s="116">
        <v>3331</v>
      </c>
      <c r="D3332" s="116">
        <v>2018</v>
      </c>
      <c r="E3332" s="116">
        <v>540</v>
      </c>
      <c r="F3332" s="116">
        <v>540</v>
      </c>
      <c r="G3332" s="116" t="s">
        <v>15</v>
      </c>
      <c r="H3332" s="116">
        <v>10299642</v>
      </c>
      <c r="I3332" s="116">
        <v>6987777</v>
      </c>
      <c r="J3332" s="116">
        <v>3311865</v>
      </c>
      <c r="K3332">
        <f t="shared" si="103"/>
        <v>0.32155146751702635</v>
      </c>
    </row>
    <row r="3333" spans="1:11" x14ac:dyDescent="0.3">
      <c r="A3333" t="str">
        <f t="shared" ref="A3333:A3396" si="104">CONCATENATE(D3333,"_",E3333)</f>
        <v>2018_472</v>
      </c>
      <c r="C3333" s="116">
        <v>3332</v>
      </c>
      <c r="D3333" s="116">
        <v>2018</v>
      </c>
      <c r="E3333" s="116">
        <v>472</v>
      </c>
      <c r="F3333" s="116">
        <v>472</v>
      </c>
      <c r="G3333" s="116" t="s">
        <v>52</v>
      </c>
      <c r="H3333" s="116">
        <v>21140832</v>
      </c>
      <c r="I3333" s="116">
        <v>17865508</v>
      </c>
      <c r="J3333" s="116">
        <v>3275324</v>
      </c>
      <c r="K3333">
        <f t="shared" ref="K3333:K3396" si="105">J3333/H3333</f>
        <v>0.15492881264086483</v>
      </c>
    </row>
    <row r="3334" spans="1:11" x14ac:dyDescent="0.3">
      <c r="A3334" t="str">
        <f t="shared" si="104"/>
        <v>2018_513</v>
      </c>
      <c r="C3334" s="116">
        <v>3333</v>
      </c>
      <c r="D3334" s="116">
        <v>2018</v>
      </c>
      <c r="E3334" s="116">
        <v>513</v>
      </c>
      <c r="F3334" s="116">
        <v>513</v>
      </c>
      <c r="G3334" s="116" t="s">
        <v>54</v>
      </c>
      <c r="H3334" s="116">
        <v>6033080</v>
      </c>
      <c r="I3334" s="116">
        <v>4491547</v>
      </c>
      <c r="J3334" s="116">
        <v>1541533</v>
      </c>
      <c r="K3334">
        <f t="shared" si="105"/>
        <v>0.25551343592327636</v>
      </c>
    </row>
    <row r="3335" spans="1:11" x14ac:dyDescent="0.3">
      <c r="A3335" t="str">
        <f t="shared" si="104"/>
        <v>2018_549</v>
      </c>
      <c r="C3335" s="116">
        <v>3334</v>
      </c>
      <c r="D3335" s="116">
        <v>2018</v>
      </c>
      <c r="E3335" s="116">
        <v>549</v>
      </c>
      <c r="F3335" s="116">
        <v>549</v>
      </c>
      <c r="G3335" s="116" t="s">
        <v>55</v>
      </c>
      <c r="H3335" s="116">
        <v>7292913</v>
      </c>
      <c r="I3335" s="116">
        <v>5676027</v>
      </c>
      <c r="J3335" s="116">
        <v>1616886</v>
      </c>
      <c r="K3335">
        <f t="shared" si="105"/>
        <v>0.22170647037747468</v>
      </c>
    </row>
    <row r="3336" spans="1:11" x14ac:dyDescent="0.3">
      <c r="A3336" t="str">
        <f t="shared" si="104"/>
        <v>2018_576</v>
      </c>
      <c r="C3336" s="116">
        <v>3335</v>
      </c>
      <c r="D3336" s="116">
        <v>2018</v>
      </c>
      <c r="E3336" s="116">
        <v>576</v>
      </c>
      <c r="F3336" s="116">
        <v>576</v>
      </c>
      <c r="G3336" s="116" t="s">
        <v>56</v>
      </c>
      <c r="H3336" s="116">
        <v>7978705</v>
      </c>
      <c r="I3336" s="116">
        <v>5869419</v>
      </c>
      <c r="J3336" s="116">
        <v>2109286</v>
      </c>
      <c r="K3336">
        <f t="shared" si="105"/>
        <v>0.26436445513400986</v>
      </c>
    </row>
    <row r="3337" spans="1:11" x14ac:dyDescent="0.3">
      <c r="A3337" t="str">
        <f t="shared" si="104"/>
        <v>2018_585</v>
      </c>
      <c r="C3337" s="116">
        <v>3336</v>
      </c>
      <c r="D3337" s="116">
        <v>2018</v>
      </c>
      <c r="E3337" s="116">
        <v>585</v>
      </c>
      <c r="F3337" s="116">
        <v>585</v>
      </c>
      <c r="G3337" s="116" t="s">
        <v>57</v>
      </c>
      <c r="H3337" s="116">
        <v>8950349</v>
      </c>
      <c r="I3337" s="116">
        <v>7104766</v>
      </c>
      <c r="J3337" s="116">
        <v>1845583</v>
      </c>
      <c r="K3337">
        <f t="shared" si="105"/>
        <v>0.2062023503217584</v>
      </c>
    </row>
    <row r="3338" spans="1:11" x14ac:dyDescent="0.3">
      <c r="A3338" t="str">
        <f t="shared" si="104"/>
        <v>2018_594</v>
      </c>
      <c r="C3338" s="116">
        <v>3337</v>
      </c>
      <c r="D3338" s="116">
        <v>2018</v>
      </c>
      <c r="E3338" s="116">
        <v>594</v>
      </c>
      <c r="F3338" s="116">
        <v>594</v>
      </c>
      <c r="G3338" s="116" t="s">
        <v>58</v>
      </c>
      <c r="H3338" s="116">
        <v>11134205</v>
      </c>
      <c r="I3338" s="116">
        <v>9821298</v>
      </c>
      <c r="J3338" s="116">
        <v>1312907</v>
      </c>
      <c r="K3338">
        <f t="shared" si="105"/>
        <v>0.11791654635423005</v>
      </c>
    </row>
    <row r="3339" spans="1:11" x14ac:dyDescent="0.3">
      <c r="A3339" t="str">
        <f t="shared" si="104"/>
        <v>2018_603</v>
      </c>
      <c r="C3339" s="116">
        <v>3338</v>
      </c>
      <c r="D3339" s="116">
        <v>2018</v>
      </c>
      <c r="E3339" s="116">
        <v>603</v>
      </c>
      <c r="F3339" s="116">
        <v>603</v>
      </c>
      <c r="G3339" s="116" t="s">
        <v>59</v>
      </c>
      <c r="H3339" s="116">
        <v>2252568</v>
      </c>
      <c r="I3339" s="116">
        <v>2103584</v>
      </c>
      <c r="J3339" s="116">
        <v>148984</v>
      </c>
      <c r="K3339">
        <f t="shared" si="105"/>
        <v>6.61396237538667E-2</v>
      </c>
    </row>
    <row r="3340" spans="1:11" x14ac:dyDescent="0.3">
      <c r="A3340" t="str">
        <f t="shared" si="104"/>
        <v>2018_609</v>
      </c>
      <c r="C3340" s="116">
        <v>3339</v>
      </c>
      <c r="D3340" s="116">
        <v>2018</v>
      </c>
      <c r="E3340" s="116">
        <v>609</v>
      </c>
      <c r="F3340" s="116">
        <v>609</v>
      </c>
      <c r="G3340" s="116" t="s">
        <v>60</v>
      </c>
      <c r="H3340" s="116">
        <v>19648024</v>
      </c>
      <c r="I3340" s="116">
        <v>16751890</v>
      </c>
      <c r="J3340" s="116">
        <v>2896134</v>
      </c>
      <c r="K3340">
        <f t="shared" si="105"/>
        <v>0.14740077679058208</v>
      </c>
    </row>
    <row r="3341" spans="1:11" x14ac:dyDescent="0.3">
      <c r="A3341" t="str">
        <f t="shared" si="104"/>
        <v>2018_621</v>
      </c>
      <c r="C3341" s="116">
        <v>3340</v>
      </c>
      <c r="D3341" s="116">
        <v>2018</v>
      </c>
      <c r="E3341" s="116">
        <v>621</v>
      </c>
      <c r="F3341" s="116">
        <v>621</v>
      </c>
      <c r="G3341" s="116" t="s">
        <v>61</v>
      </c>
      <c r="H3341" s="116">
        <v>65450162</v>
      </c>
      <c r="I3341" s="116">
        <v>49432409</v>
      </c>
      <c r="J3341" s="116">
        <v>16017753</v>
      </c>
      <c r="K3341">
        <f t="shared" si="105"/>
        <v>0.2447320604034563</v>
      </c>
    </row>
    <row r="3342" spans="1:11" x14ac:dyDescent="0.3">
      <c r="A3342" t="str">
        <f t="shared" si="104"/>
        <v>2018_720</v>
      </c>
      <c r="C3342" s="116">
        <v>3341</v>
      </c>
      <c r="D3342" s="116">
        <v>2018</v>
      </c>
      <c r="E3342" s="116">
        <v>720</v>
      </c>
      <c r="F3342" s="116">
        <v>720</v>
      </c>
      <c r="G3342" s="116" t="s">
        <v>62</v>
      </c>
      <c r="H3342" s="116">
        <v>28924680</v>
      </c>
      <c r="I3342" s="116">
        <v>19802216</v>
      </c>
      <c r="J3342" s="116">
        <v>9122464</v>
      </c>
      <c r="K3342">
        <f t="shared" si="105"/>
        <v>0.31538685994106069</v>
      </c>
    </row>
    <row r="3343" spans="1:11" x14ac:dyDescent="0.3">
      <c r="A3343" t="str">
        <f t="shared" si="104"/>
        <v>2018_729</v>
      </c>
      <c r="C3343" s="116">
        <v>3342</v>
      </c>
      <c r="D3343" s="116">
        <v>2018</v>
      </c>
      <c r="E3343" s="116">
        <v>729</v>
      </c>
      <c r="F3343" s="116">
        <v>729</v>
      </c>
      <c r="G3343" s="116" t="s">
        <v>63</v>
      </c>
      <c r="H3343" s="116">
        <v>28794072</v>
      </c>
      <c r="I3343" s="116">
        <v>24393843</v>
      </c>
      <c r="J3343" s="116">
        <v>4400229</v>
      </c>
      <c r="K3343">
        <f t="shared" si="105"/>
        <v>0.15281718403704764</v>
      </c>
    </row>
    <row r="3344" spans="1:11" x14ac:dyDescent="0.3">
      <c r="A3344" t="str">
        <f t="shared" si="104"/>
        <v>2018_747</v>
      </c>
      <c r="C3344" s="116">
        <v>3343</v>
      </c>
      <c r="D3344" s="116">
        <v>2018</v>
      </c>
      <c r="E3344" s="116">
        <v>747</v>
      </c>
      <c r="F3344" s="116">
        <v>747</v>
      </c>
      <c r="G3344" s="116" t="s">
        <v>64</v>
      </c>
      <c r="H3344" s="116">
        <v>9700194</v>
      </c>
      <c r="I3344" s="116">
        <v>7264563</v>
      </c>
      <c r="J3344" s="116">
        <v>2435631</v>
      </c>
      <c r="K3344">
        <f t="shared" si="105"/>
        <v>0.25109095756229205</v>
      </c>
    </row>
    <row r="3345" spans="1:11" x14ac:dyDescent="0.3">
      <c r="A3345" t="str">
        <f t="shared" si="104"/>
        <v>2018_1917</v>
      </c>
      <c r="C3345" s="116">
        <v>3344</v>
      </c>
      <c r="D3345" s="116">
        <v>2018</v>
      </c>
      <c r="E3345" s="116">
        <v>1917</v>
      </c>
      <c r="F3345" s="116">
        <v>1917</v>
      </c>
      <c r="G3345" s="116" t="s">
        <v>114</v>
      </c>
      <c r="H3345" s="116">
        <v>6244123</v>
      </c>
      <c r="I3345" s="116">
        <v>4835139</v>
      </c>
      <c r="J3345" s="116">
        <v>1408984</v>
      </c>
      <c r="K3345">
        <f t="shared" si="105"/>
        <v>0.22564962285336149</v>
      </c>
    </row>
    <row r="3346" spans="1:11" x14ac:dyDescent="0.3">
      <c r="A3346" t="str">
        <f t="shared" si="104"/>
        <v>2018_846</v>
      </c>
      <c r="C3346" s="116">
        <v>3345</v>
      </c>
      <c r="D3346" s="116">
        <v>2018</v>
      </c>
      <c r="E3346" s="116">
        <v>846</v>
      </c>
      <c r="F3346" s="116">
        <v>846</v>
      </c>
      <c r="G3346" s="116" t="s">
        <v>66</v>
      </c>
      <c r="H3346" s="116">
        <v>9418563</v>
      </c>
      <c r="I3346" s="116">
        <v>6885129</v>
      </c>
      <c r="J3346" s="116">
        <v>2533434</v>
      </c>
      <c r="K3346">
        <f t="shared" si="105"/>
        <v>0.26898307098439539</v>
      </c>
    </row>
    <row r="3347" spans="1:11" x14ac:dyDescent="0.3">
      <c r="A3347" t="str">
        <f t="shared" si="104"/>
        <v>2018_882</v>
      </c>
      <c r="C3347" s="116">
        <v>3346</v>
      </c>
      <c r="D3347" s="116">
        <v>2018</v>
      </c>
      <c r="E3347" s="116">
        <v>882</v>
      </c>
      <c r="F3347" s="116">
        <v>882</v>
      </c>
      <c r="G3347" s="116" t="s">
        <v>68</v>
      </c>
      <c r="H3347" s="116">
        <v>69355868</v>
      </c>
      <c r="I3347" s="116">
        <v>49257219</v>
      </c>
      <c r="J3347" s="116">
        <v>20098649</v>
      </c>
      <c r="K3347">
        <f t="shared" si="105"/>
        <v>0.28979017319774586</v>
      </c>
    </row>
    <row r="3348" spans="1:11" x14ac:dyDescent="0.3">
      <c r="A3348" t="str">
        <f t="shared" si="104"/>
        <v>2018_916</v>
      </c>
      <c r="C3348" s="116">
        <v>3347</v>
      </c>
      <c r="D3348" s="116">
        <v>2018</v>
      </c>
      <c r="E3348" s="116">
        <v>916</v>
      </c>
      <c r="F3348" s="116">
        <v>916</v>
      </c>
      <c r="G3348" s="116" t="s">
        <v>16</v>
      </c>
      <c r="H3348" s="116">
        <v>4742644</v>
      </c>
      <c r="I3348" s="116">
        <v>3701697</v>
      </c>
      <c r="J3348" s="116">
        <v>1040947</v>
      </c>
      <c r="K3348">
        <f t="shared" si="105"/>
        <v>0.21948664078518226</v>
      </c>
    </row>
    <row r="3349" spans="1:11" x14ac:dyDescent="0.3">
      <c r="A3349" t="str">
        <f t="shared" si="104"/>
        <v>2018_914</v>
      </c>
      <c r="C3349" s="116">
        <v>3348</v>
      </c>
      <c r="D3349" s="116">
        <v>2018</v>
      </c>
      <c r="E3349" s="116">
        <v>914</v>
      </c>
      <c r="F3349" s="116">
        <v>914</v>
      </c>
      <c r="G3349" s="116" t="s">
        <v>69</v>
      </c>
      <c r="H3349" s="116">
        <v>10685044</v>
      </c>
      <c r="I3349" s="116">
        <v>9143645</v>
      </c>
      <c r="J3349" s="116">
        <v>1541399</v>
      </c>
      <c r="K3349">
        <f t="shared" si="105"/>
        <v>0.14425761840568929</v>
      </c>
    </row>
    <row r="3350" spans="1:11" x14ac:dyDescent="0.3">
      <c r="A3350" t="str">
        <f t="shared" si="104"/>
        <v>2018_918</v>
      </c>
      <c r="C3350" s="116">
        <v>3349</v>
      </c>
      <c r="D3350" s="116">
        <v>2018</v>
      </c>
      <c r="E3350" s="116">
        <v>918</v>
      </c>
      <c r="F3350" s="116">
        <v>918</v>
      </c>
      <c r="G3350" s="116" t="s">
        <v>70</v>
      </c>
      <c r="H3350" s="116">
        <v>8784508</v>
      </c>
      <c r="I3350" s="116">
        <v>5437497</v>
      </c>
      <c r="J3350" s="116">
        <v>3347011</v>
      </c>
      <c r="K3350">
        <f t="shared" si="105"/>
        <v>0.38101291500901358</v>
      </c>
    </row>
    <row r="3351" spans="1:11" x14ac:dyDescent="0.3">
      <c r="A3351" t="str">
        <f t="shared" si="104"/>
        <v>2018_936</v>
      </c>
      <c r="C3351" s="116">
        <v>3350</v>
      </c>
      <c r="D3351" s="116">
        <v>2018</v>
      </c>
      <c r="E3351" s="116">
        <v>936</v>
      </c>
      <c r="F3351" s="116">
        <v>936</v>
      </c>
      <c r="G3351" s="116" t="s">
        <v>71</v>
      </c>
      <c r="H3351" s="116">
        <v>11987879</v>
      </c>
      <c r="I3351" s="116">
        <v>11099918</v>
      </c>
      <c r="J3351" s="116">
        <v>887961</v>
      </c>
      <c r="K3351">
        <f t="shared" si="105"/>
        <v>7.4071568456772041E-2</v>
      </c>
    </row>
    <row r="3352" spans="1:11" x14ac:dyDescent="0.3">
      <c r="A3352" t="str">
        <f t="shared" si="104"/>
        <v>2018_977</v>
      </c>
      <c r="C3352" s="116">
        <v>3351</v>
      </c>
      <c r="D3352" s="116">
        <v>2018</v>
      </c>
      <c r="E3352" s="116">
        <v>977</v>
      </c>
      <c r="F3352" s="116">
        <v>977</v>
      </c>
      <c r="G3352" s="116" t="s">
        <v>72</v>
      </c>
      <c r="H3352" s="116">
        <v>11759066</v>
      </c>
      <c r="I3352" s="116">
        <v>9307982</v>
      </c>
      <c r="J3352" s="116">
        <v>2451084</v>
      </c>
      <c r="K3352">
        <f t="shared" si="105"/>
        <v>0.20844206504156026</v>
      </c>
    </row>
    <row r="3353" spans="1:11" x14ac:dyDescent="0.3">
      <c r="A3353" t="str">
        <f t="shared" si="104"/>
        <v>2018_981</v>
      </c>
      <c r="C3353" s="116">
        <v>3352</v>
      </c>
      <c r="D3353" s="116">
        <v>2018</v>
      </c>
      <c r="E3353" s="116">
        <v>981</v>
      </c>
      <c r="F3353" s="116">
        <v>981</v>
      </c>
      <c r="G3353" s="116" t="s">
        <v>73</v>
      </c>
      <c r="H3353" s="116">
        <v>29739374</v>
      </c>
      <c r="I3353" s="116">
        <v>20172081</v>
      </c>
      <c r="J3353" s="116">
        <v>9567293</v>
      </c>
      <c r="K3353">
        <f t="shared" si="105"/>
        <v>0.3217045859808616</v>
      </c>
    </row>
    <row r="3354" spans="1:11" x14ac:dyDescent="0.3">
      <c r="A3354" t="str">
        <f t="shared" si="104"/>
        <v>2018_999</v>
      </c>
      <c r="C3354" s="116">
        <v>3353</v>
      </c>
      <c r="D3354" s="116">
        <v>2018</v>
      </c>
      <c r="E3354" s="116">
        <v>999</v>
      </c>
      <c r="F3354" s="116">
        <v>999</v>
      </c>
      <c r="G3354" s="116" t="s">
        <v>74</v>
      </c>
      <c r="H3354" s="116">
        <v>26143822</v>
      </c>
      <c r="I3354" s="116">
        <v>19078750</v>
      </c>
      <c r="J3354" s="116">
        <v>7065072</v>
      </c>
      <c r="K3354">
        <f t="shared" si="105"/>
        <v>0.27023868201061041</v>
      </c>
    </row>
    <row r="3355" spans="1:11" x14ac:dyDescent="0.3">
      <c r="A3355" t="str">
        <f t="shared" si="104"/>
        <v>2018_1044</v>
      </c>
      <c r="C3355" s="116">
        <v>3354</v>
      </c>
      <c r="D3355" s="116">
        <v>2018</v>
      </c>
      <c r="E3355" s="116">
        <v>1044</v>
      </c>
      <c r="F3355" s="116">
        <v>1044</v>
      </c>
      <c r="G3355" s="116" t="s">
        <v>75</v>
      </c>
      <c r="H3355" s="116">
        <v>66230226</v>
      </c>
      <c r="I3355" s="116">
        <v>58534553</v>
      </c>
      <c r="J3355" s="116">
        <v>7695673</v>
      </c>
      <c r="K3355">
        <f t="shared" si="105"/>
        <v>0.11619578347807541</v>
      </c>
    </row>
    <row r="3356" spans="1:11" x14ac:dyDescent="0.3">
      <c r="A3356" t="str">
        <f t="shared" si="104"/>
        <v>2018_1053</v>
      </c>
      <c r="C3356" s="116">
        <v>3355</v>
      </c>
      <c r="D3356" s="116">
        <v>2018</v>
      </c>
      <c r="E3356" s="116">
        <v>1053</v>
      </c>
      <c r="F3356" s="116">
        <v>1053</v>
      </c>
      <c r="G3356" s="116" t="s">
        <v>76</v>
      </c>
      <c r="H3356" s="116">
        <v>219999460</v>
      </c>
      <c r="I3356" s="116">
        <v>204992139</v>
      </c>
      <c r="J3356" s="116">
        <v>15007321</v>
      </c>
      <c r="K3356">
        <f t="shared" si="105"/>
        <v>6.821526289200891E-2</v>
      </c>
    </row>
    <row r="3357" spans="1:11" x14ac:dyDescent="0.3">
      <c r="A3357" t="str">
        <f t="shared" si="104"/>
        <v>2018_1062</v>
      </c>
      <c r="C3357" s="116">
        <v>3356</v>
      </c>
      <c r="D3357" s="116">
        <v>2018</v>
      </c>
      <c r="E3357" s="116">
        <v>1062</v>
      </c>
      <c r="F3357" s="116">
        <v>1062</v>
      </c>
      <c r="G3357" s="116" t="s">
        <v>77</v>
      </c>
      <c r="H3357" s="116">
        <v>16720019</v>
      </c>
      <c r="I3357" s="116">
        <v>15059469</v>
      </c>
      <c r="J3357" s="116">
        <v>1660550</v>
      </c>
      <c r="K3357">
        <f t="shared" si="105"/>
        <v>9.9315078529516029E-2</v>
      </c>
    </row>
    <row r="3358" spans="1:11" x14ac:dyDescent="0.3">
      <c r="A3358" t="str">
        <f t="shared" si="104"/>
        <v>2018_1071</v>
      </c>
      <c r="C3358" s="116">
        <v>3357</v>
      </c>
      <c r="D3358" s="116">
        <v>2018</v>
      </c>
      <c r="E3358" s="116">
        <v>1071</v>
      </c>
      <c r="F3358" s="116">
        <v>1071</v>
      </c>
      <c r="G3358" s="116" t="s">
        <v>78</v>
      </c>
      <c r="H3358" s="116">
        <v>17015164</v>
      </c>
      <c r="I3358" s="116">
        <v>14857055</v>
      </c>
      <c r="J3358" s="116">
        <v>2158109</v>
      </c>
      <c r="K3358">
        <f t="shared" si="105"/>
        <v>0.12683445190419557</v>
      </c>
    </row>
    <row r="3359" spans="1:11" x14ac:dyDescent="0.3">
      <c r="A3359" t="str">
        <f t="shared" si="104"/>
        <v>2018_1089</v>
      </c>
      <c r="C3359" s="116">
        <v>3358</v>
      </c>
      <c r="D3359" s="116">
        <v>2018</v>
      </c>
      <c r="E3359" s="116">
        <v>1089</v>
      </c>
      <c r="F3359" s="116">
        <v>1089</v>
      </c>
      <c r="G3359" s="116" t="s">
        <v>80</v>
      </c>
      <c r="H3359" s="116">
        <v>6403503</v>
      </c>
      <c r="I3359" s="116">
        <v>5299449</v>
      </c>
      <c r="J3359" s="116">
        <v>1104054</v>
      </c>
      <c r="K3359">
        <f t="shared" si="105"/>
        <v>0.17241406773761175</v>
      </c>
    </row>
    <row r="3360" spans="1:11" x14ac:dyDescent="0.3">
      <c r="A3360" t="str">
        <f t="shared" si="104"/>
        <v>2018_1080</v>
      </c>
      <c r="C3360" s="116">
        <v>3359</v>
      </c>
      <c r="D3360" s="116">
        <v>2018</v>
      </c>
      <c r="E3360" s="116">
        <v>1080</v>
      </c>
      <c r="F3360" s="116">
        <v>1080</v>
      </c>
      <c r="G3360" s="116" t="s">
        <v>780</v>
      </c>
      <c r="H3360" s="116">
        <v>7362185</v>
      </c>
      <c r="I3360" s="116">
        <v>5552695</v>
      </c>
      <c r="J3360" s="116">
        <v>1809490</v>
      </c>
      <c r="K3360">
        <f t="shared" si="105"/>
        <v>0.24578165313694236</v>
      </c>
    </row>
    <row r="3361" spans="1:11" x14ac:dyDescent="0.3">
      <c r="A3361" t="str">
        <f t="shared" si="104"/>
        <v>2018_1082</v>
      </c>
      <c r="C3361" s="116">
        <v>3360</v>
      </c>
      <c r="D3361" s="116">
        <v>2018</v>
      </c>
      <c r="E3361" s="116">
        <v>1082</v>
      </c>
      <c r="F3361" s="116">
        <v>1082</v>
      </c>
      <c r="G3361" s="116" t="s">
        <v>389</v>
      </c>
      <c r="H3361" s="116">
        <v>18304617</v>
      </c>
      <c r="I3361" s="116">
        <v>17428915</v>
      </c>
      <c r="J3361" s="116">
        <v>875702</v>
      </c>
      <c r="K3361">
        <f t="shared" si="105"/>
        <v>4.7840498383549902E-2</v>
      </c>
    </row>
    <row r="3362" spans="1:11" x14ac:dyDescent="0.3">
      <c r="A3362" t="str">
        <f t="shared" si="104"/>
        <v>2018_1093</v>
      </c>
      <c r="C3362" s="116">
        <v>3361</v>
      </c>
      <c r="D3362" s="116">
        <v>2018</v>
      </c>
      <c r="E3362" s="116">
        <v>1093</v>
      </c>
      <c r="F3362" s="116">
        <v>1093</v>
      </c>
      <c r="G3362" s="116" t="s">
        <v>81</v>
      </c>
      <c r="H3362" s="116">
        <v>10305639</v>
      </c>
      <c r="I3362" s="116">
        <v>8422865</v>
      </c>
      <c r="J3362" s="116">
        <v>1882774</v>
      </c>
      <c r="K3362">
        <f t="shared" si="105"/>
        <v>0.18269357193668437</v>
      </c>
    </row>
    <row r="3363" spans="1:11" x14ac:dyDescent="0.3">
      <c r="A3363" t="str">
        <f t="shared" si="104"/>
        <v>2018_1079</v>
      </c>
      <c r="C3363" s="116">
        <v>3362</v>
      </c>
      <c r="D3363" s="116">
        <v>2018</v>
      </c>
      <c r="E3363" s="116">
        <v>1079</v>
      </c>
      <c r="F3363" s="116">
        <v>1079</v>
      </c>
      <c r="G3363" s="116" t="s">
        <v>79</v>
      </c>
      <c r="H3363" s="116">
        <v>13245833</v>
      </c>
      <c r="I3363" s="116">
        <v>10789441</v>
      </c>
      <c r="J3363" s="116">
        <v>2456392</v>
      </c>
      <c r="K3363">
        <f t="shared" si="105"/>
        <v>0.18544639661393889</v>
      </c>
    </row>
    <row r="3364" spans="1:11" x14ac:dyDescent="0.3">
      <c r="A3364" t="str">
        <f t="shared" si="104"/>
        <v>2018_1095</v>
      </c>
      <c r="C3364" s="116">
        <v>3363</v>
      </c>
      <c r="D3364" s="116">
        <v>2018</v>
      </c>
      <c r="E3364" s="116">
        <v>1095</v>
      </c>
      <c r="F3364" s="116">
        <v>1095</v>
      </c>
      <c r="G3364" s="116" t="s">
        <v>82</v>
      </c>
      <c r="H3364" s="116">
        <v>10299330</v>
      </c>
      <c r="I3364" s="116">
        <v>8996065</v>
      </c>
      <c r="J3364" s="116">
        <v>1303265</v>
      </c>
      <c r="K3364">
        <f t="shared" si="105"/>
        <v>0.12653881368982253</v>
      </c>
    </row>
    <row r="3365" spans="1:11" x14ac:dyDescent="0.3">
      <c r="A3365" t="str">
        <f t="shared" si="104"/>
        <v>2018_4772</v>
      </c>
      <c r="C3365" s="116">
        <v>3364</v>
      </c>
      <c r="D3365" s="116">
        <v>2018</v>
      </c>
      <c r="E3365" s="116">
        <v>4772</v>
      </c>
      <c r="F3365" s="116">
        <v>4772</v>
      </c>
      <c r="G3365" s="116" t="s">
        <v>221</v>
      </c>
      <c r="H3365" s="116">
        <v>12039707</v>
      </c>
      <c r="I3365" s="116">
        <v>10249920</v>
      </c>
      <c r="J3365" s="116">
        <v>1789787</v>
      </c>
      <c r="K3365">
        <f t="shared" si="105"/>
        <v>0.14865702296575822</v>
      </c>
    </row>
    <row r="3366" spans="1:11" x14ac:dyDescent="0.3">
      <c r="A3366" t="str">
        <f t="shared" si="104"/>
        <v>2018_1107</v>
      </c>
      <c r="C3366" s="116">
        <v>3365</v>
      </c>
      <c r="D3366" s="116">
        <v>2018</v>
      </c>
      <c r="E3366" s="116">
        <v>1107</v>
      </c>
      <c r="F3366" s="116">
        <v>1107</v>
      </c>
      <c r="G3366" s="116" t="s">
        <v>83</v>
      </c>
      <c r="H3366" s="116">
        <v>18917033</v>
      </c>
      <c r="I3366" s="116">
        <v>13992673</v>
      </c>
      <c r="J3366" s="116">
        <v>4924360</v>
      </c>
      <c r="K3366">
        <f t="shared" si="105"/>
        <v>0.26031354917021077</v>
      </c>
    </row>
    <row r="3367" spans="1:11" x14ac:dyDescent="0.3">
      <c r="A3367" t="str">
        <f t="shared" si="104"/>
        <v>2018_1116</v>
      </c>
      <c r="C3367" s="116">
        <v>3366</v>
      </c>
      <c r="D3367" s="116">
        <v>2018</v>
      </c>
      <c r="E3367" s="116">
        <v>1116</v>
      </c>
      <c r="F3367" s="116">
        <v>1116</v>
      </c>
      <c r="G3367" s="116" t="s">
        <v>84</v>
      </c>
      <c r="H3367" s="116">
        <v>21954706</v>
      </c>
      <c r="I3367" s="116">
        <v>18153271</v>
      </c>
      <c r="J3367" s="116">
        <v>3801435</v>
      </c>
      <c r="K3367">
        <f t="shared" si="105"/>
        <v>0.17314898227286668</v>
      </c>
    </row>
    <row r="3368" spans="1:11" x14ac:dyDescent="0.3">
      <c r="A3368" t="str">
        <f t="shared" si="104"/>
        <v>2018_1134</v>
      </c>
      <c r="C3368" s="116">
        <v>3367</v>
      </c>
      <c r="D3368" s="116">
        <v>2018</v>
      </c>
      <c r="E3368" s="116">
        <v>1134</v>
      </c>
      <c r="F3368" s="116">
        <v>1134</v>
      </c>
      <c r="G3368" s="116" t="s">
        <v>85</v>
      </c>
      <c r="H3368" s="116">
        <v>3907162</v>
      </c>
      <c r="I3368" s="116">
        <v>3475657</v>
      </c>
      <c r="J3368" s="116">
        <v>431505</v>
      </c>
      <c r="K3368">
        <f t="shared" si="105"/>
        <v>0.1104394954701136</v>
      </c>
    </row>
    <row r="3369" spans="1:11" x14ac:dyDescent="0.3">
      <c r="A3369" t="str">
        <f t="shared" si="104"/>
        <v>2018_1152</v>
      </c>
      <c r="C3369" s="116">
        <v>3368</v>
      </c>
      <c r="D3369" s="116">
        <v>2018</v>
      </c>
      <c r="E3369" s="116">
        <v>1152</v>
      </c>
      <c r="F3369" s="116">
        <v>1152</v>
      </c>
      <c r="G3369" s="116" t="s">
        <v>86</v>
      </c>
      <c r="H3369" s="116">
        <v>12983318</v>
      </c>
      <c r="I3369" s="116">
        <v>10863060</v>
      </c>
      <c r="J3369" s="116">
        <v>2120258</v>
      </c>
      <c r="K3369">
        <f t="shared" si="105"/>
        <v>0.16330632893687114</v>
      </c>
    </row>
    <row r="3370" spans="1:11" x14ac:dyDescent="0.3">
      <c r="A3370" t="str">
        <f t="shared" si="104"/>
        <v>2018_1197</v>
      </c>
      <c r="C3370" s="116">
        <v>3369</v>
      </c>
      <c r="D3370" s="116">
        <v>2018</v>
      </c>
      <c r="E3370" s="116">
        <v>1197</v>
      </c>
      <c r="F3370" s="116">
        <v>1197</v>
      </c>
      <c r="G3370" s="116" t="s">
        <v>87</v>
      </c>
      <c r="H3370" s="116">
        <v>13960213</v>
      </c>
      <c r="I3370" s="116">
        <v>11073111</v>
      </c>
      <c r="J3370" s="116">
        <v>2887102</v>
      </c>
      <c r="K3370">
        <f t="shared" si="105"/>
        <v>0.206809308711837</v>
      </c>
    </row>
    <row r="3371" spans="1:11" x14ac:dyDescent="0.3">
      <c r="A3371" t="str">
        <f t="shared" si="104"/>
        <v>2018_1206</v>
      </c>
      <c r="C3371" s="116">
        <v>3370</v>
      </c>
      <c r="D3371" s="116">
        <v>2018</v>
      </c>
      <c r="E3371" s="116">
        <v>1206</v>
      </c>
      <c r="F3371" s="116">
        <v>1206</v>
      </c>
      <c r="G3371" s="116" t="s">
        <v>355</v>
      </c>
      <c r="H3371" s="116">
        <v>15265226</v>
      </c>
      <c r="I3371" s="116">
        <v>11907675</v>
      </c>
      <c r="J3371" s="116">
        <v>3357551</v>
      </c>
      <c r="K3371">
        <f t="shared" si="105"/>
        <v>0.21994767715853011</v>
      </c>
    </row>
    <row r="3372" spans="1:11" x14ac:dyDescent="0.3">
      <c r="A3372" t="str">
        <f t="shared" si="104"/>
        <v>2018_1211</v>
      </c>
      <c r="C3372" s="116">
        <v>3371</v>
      </c>
      <c r="D3372" s="116">
        <v>2018</v>
      </c>
      <c r="E3372" s="116">
        <v>1211</v>
      </c>
      <c r="F3372" s="116">
        <v>1211</v>
      </c>
      <c r="G3372" s="116" t="s">
        <v>88</v>
      </c>
      <c r="H3372" s="116">
        <v>20761689</v>
      </c>
      <c r="I3372" s="116">
        <v>16265719</v>
      </c>
      <c r="J3372" s="116">
        <v>4495970</v>
      </c>
      <c r="K3372">
        <f t="shared" si="105"/>
        <v>0.21655126420591311</v>
      </c>
    </row>
    <row r="3373" spans="1:11" x14ac:dyDescent="0.3">
      <c r="A3373" t="str">
        <f t="shared" si="104"/>
        <v>2018_1215</v>
      </c>
      <c r="C3373" s="116">
        <v>3372</v>
      </c>
      <c r="D3373" s="116">
        <v>2018</v>
      </c>
      <c r="E3373" s="116">
        <v>1215</v>
      </c>
      <c r="F3373" s="116">
        <v>1215</v>
      </c>
      <c r="G3373" s="116" t="s">
        <v>89</v>
      </c>
      <c r="H3373" s="116">
        <v>4497570</v>
      </c>
      <c r="I3373" s="116">
        <v>3789612</v>
      </c>
      <c r="J3373" s="116">
        <v>707958</v>
      </c>
      <c r="K3373">
        <f t="shared" si="105"/>
        <v>0.15740900086046464</v>
      </c>
    </row>
    <row r="3374" spans="1:11" x14ac:dyDescent="0.3">
      <c r="A3374" t="str">
        <f t="shared" si="104"/>
        <v>2018_1218</v>
      </c>
      <c r="C3374" s="116">
        <v>3373</v>
      </c>
      <c r="D3374" s="116">
        <v>2018</v>
      </c>
      <c r="E3374" s="116">
        <v>1218</v>
      </c>
      <c r="F3374" s="116">
        <v>1218</v>
      </c>
      <c r="G3374" s="116" t="s">
        <v>90</v>
      </c>
      <c r="H3374" s="116">
        <v>5207063</v>
      </c>
      <c r="I3374" s="116">
        <v>4615183</v>
      </c>
      <c r="J3374" s="116">
        <v>591880</v>
      </c>
      <c r="K3374">
        <f t="shared" si="105"/>
        <v>0.11366868424676252</v>
      </c>
    </row>
    <row r="3375" spans="1:11" x14ac:dyDescent="0.3">
      <c r="A3375" t="str">
        <f t="shared" si="104"/>
        <v>2018_2763</v>
      </c>
      <c r="C3375" s="116">
        <v>3374</v>
      </c>
      <c r="D3375" s="116">
        <v>2018</v>
      </c>
      <c r="E3375" s="116">
        <v>2763</v>
      </c>
      <c r="F3375" s="116">
        <v>2763</v>
      </c>
      <c r="G3375" s="116" t="s">
        <v>146</v>
      </c>
      <c r="H3375" s="116">
        <v>10298020</v>
      </c>
      <c r="I3375" s="116">
        <v>8663502</v>
      </c>
      <c r="J3375" s="116">
        <v>1634518</v>
      </c>
      <c r="K3375">
        <f t="shared" si="105"/>
        <v>0.15872157948809576</v>
      </c>
    </row>
    <row r="3376" spans="1:11" x14ac:dyDescent="0.3">
      <c r="A3376" t="str">
        <f t="shared" si="104"/>
        <v>2018_1221</v>
      </c>
      <c r="C3376" s="116">
        <v>3375</v>
      </c>
      <c r="D3376" s="116">
        <v>2018</v>
      </c>
      <c r="E3376" s="116">
        <v>1221</v>
      </c>
      <c r="F3376" s="116">
        <v>1221</v>
      </c>
      <c r="G3376" s="116" t="s">
        <v>781</v>
      </c>
      <c r="H3376" s="116">
        <v>33158650</v>
      </c>
      <c r="I3376" s="116">
        <v>26248659</v>
      </c>
      <c r="J3376" s="116">
        <v>6909991</v>
      </c>
      <c r="K3376">
        <f t="shared" si="105"/>
        <v>0.20839180726597736</v>
      </c>
    </row>
    <row r="3377" spans="1:11" x14ac:dyDescent="0.3">
      <c r="A3377" t="str">
        <f t="shared" si="104"/>
        <v>2018_1233</v>
      </c>
      <c r="C3377" s="116">
        <v>3376</v>
      </c>
      <c r="D3377" s="116">
        <v>2018</v>
      </c>
      <c r="E3377" s="116">
        <v>1233</v>
      </c>
      <c r="F3377" s="116">
        <v>1233</v>
      </c>
      <c r="G3377" s="116" t="s">
        <v>92</v>
      </c>
      <c r="H3377" s="116">
        <v>16430715</v>
      </c>
      <c r="I3377" s="116">
        <v>13883393</v>
      </c>
      <c r="J3377" s="116">
        <v>2547322</v>
      </c>
      <c r="K3377">
        <f t="shared" si="105"/>
        <v>0.15503415402190349</v>
      </c>
    </row>
    <row r="3378" spans="1:11" x14ac:dyDescent="0.3">
      <c r="A3378" t="str">
        <f t="shared" si="104"/>
        <v>2018_1278</v>
      </c>
      <c r="C3378" s="116">
        <v>3377</v>
      </c>
      <c r="D3378" s="116">
        <v>2018</v>
      </c>
      <c r="E3378" s="116">
        <v>1278</v>
      </c>
      <c r="F3378" s="116">
        <v>1278</v>
      </c>
      <c r="G3378" s="116" t="s">
        <v>93</v>
      </c>
      <c r="H3378" s="116">
        <v>51818738</v>
      </c>
      <c r="I3378" s="116">
        <v>45806725</v>
      </c>
      <c r="J3378" s="116">
        <v>6012013</v>
      </c>
      <c r="K3378">
        <f t="shared" si="105"/>
        <v>0.11602005822681363</v>
      </c>
    </row>
    <row r="3379" spans="1:11" x14ac:dyDescent="0.3">
      <c r="A3379" t="str">
        <f t="shared" si="104"/>
        <v>2018_1332</v>
      </c>
      <c r="C3379" s="116">
        <v>3378</v>
      </c>
      <c r="D3379" s="116">
        <v>2018</v>
      </c>
      <c r="E3379" s="116">
        <v>1332</v>
      </c>
      <c r="F3379" s="116">
        <v>1332</v>
      </c>
      <c r="G3379" s="116" t="s">
        <v>94</v>
      </c>
      <c r="H3379" s="116">
        <v>9212787</v>
      </c>
      <c r="I3379" s="116">
        <v>7734024</v>
      </c>
      <c r="J3379" s="116">
        <v>1478763</v>
      </c>
      <c r="K3379">
        <f t="shared" si="105"/>
        <v>0.16051201444253513</v>
      </c>
    </row>
    <row r="3380" spans="1:11" x14ac:dyDescent="0.3">
      <c r="A3380" t="str">
        <f t="shared" si="104"/>
        <v>2018_1337</v>
      </c>
      <c r="C3380" s="116">
        <v>3379</v>
      </c>
      <c r="D3380" s="116">
        <v>2018</v>
      </c>
      <c r="E3380" s="116">
        <v>1337</v>
      </c>
      <c r="F3380" s="116">
        <v>1337</v>
      </c>
      <c r="G3380" s="116" t="s">
        <v>782</v>
      </c>
      <c r="H3380" s="116">
        <v>67584751</v>
      </c>
      <c r="I3380" s="116">
        <v>60085616</v>
      </c>
      <c r="J3380" s="116">
        <v>7499135</v>
      </c>
      <c r="K3380">
        <f t="shared" si="105"/>
        <v>0.11095897948932297</v>
      </c>
    </row>
    <row r="3381" spans="1:11" x14ac:dyDescent="0.3">
      <c r="A3381" t="str">
        <f t="shared" si="104"/>
        <v>2018_1350</v>
      </c>
      <c r="C3381" s="116">
        <v>3380</v>
      </c>
      <c r="D3381" s="116">
        <v>2018</v>
      </c>
      <c r="E3381" s="116">
        <v>1350</v>
      </c>
      <c r="F3381" s="116">
        <v>1350</v>
      </c>
      <c r="G3381" s="116" t="s">
        <v>96</v>
      </c>
      <c r="H3381" s="116">
        <v>8865869</v>
      </c>
      <c r="I3381" s="116">
        <v>5858158</v>
      </c>
      <c r="J3381" s="116">
        <v>3007711</v>
      </c>
      <c r="K3381">
        <f t="shared" si="105"/>
        <v>0.3392460457062923</v>
      </c>
    </row>
    <row r="3382" spans="1:11" x14ac:dyDescent="0.3">
      <c r="A3382" t="str">
        <f t="shared" si="104"/>
        <v>2018_1359</v>
      </c>
      <c r="C3382" s="116">
        <v>3381</v>
      </c>
      <c r="D3382" s="116">
        <v>2018</v>
      </c>
      <c r="E3382" s="116">
        <v>1359</v>
      </c>
      <c r="F3382" s="116">
        <v>1359</v>
      </c>
      <c r="G3382" s="116" t="s">
        <v>783</v>
      </c>
      <c r="H3382" s="116">
        <v>6303310</v>
      </c>
      <c r="I3382" s="116">
        <v>5731944</v>
      </c>
      <c r="J3382" s="116">
        <v>571366</v>
      </c>
      <c r="K3382">
        <f t="shared" si="105"/>
        <v>9.0645391072309622E-2</v>
      </c>
    </row>
    <row r="3383" spans="1:11" x14ac:dyDescent="0.3">
      <c r="A3383" t="str">
        <f t="shared" si="104"/>
        <v>2018_1368</v>
      </c>
      <c r="C3383" s="116">
        <v>3382</v>
      </c>
      <c r="D3383" s="116">
        <v>2018</v>
      </c>
      <c r="E3383" s="116">
        <v>1368</v>
      </c>
      <c r="F3383" s="116">
        <v>1368</v>
      </c>
      <c r="G3383" s="116" t="s">
        <v>97</v>
      </c>
      <c r="H3383" s="116">
        <v>10660895</v>
      </c>
      <c r="I3383" s="116">
        <v>9046630</v>
      </c>
      <c r="J3383" s="116">
        <v>1614265</v>
      </c>
      <c r="K3383">
        <f t="shared" si="105"/>
        <v>0.15141927577375069</v>
      </c>
    </row>
    <row r="3384" spans="1:11" x14ac:dyDescent="0.3">
      <c r="A3384" t="str">
        <f t="shared" si="104"/>
        <v>2018_1413</v>
      </c>
      <c r="C3384" s="116">
        <v>3383</v>
      </c>
      <c r="D3384" s="116">
        <v>2018</v>
      </c>
      <c r="E3384" s="116">
        <v>1413</v>
      </c>
      <c r="F3384" s="116">
        <v>1413</v>
      </c>
      <c r="G3384" s="116" t="s">
        <v>98</v>
      </c>
      <c r="H3384" s="116">
        <v>6698589</v>
      </c>
      <c r="I3384" s="116">
        <v>4814250</v>
      </c>
      <c r="J3384" s="116">
        <v>1884339</v>
      </c>
      <c r="K3384">
        <f t="shared" si="105"/>
        <v>0.28130386862069012</v>
      </c>
    </row>
    <row r="3385" spans="1:11" x14ac:dyDescent="0.3">
      <c r="A3385" t="str">
        <f t="shared" si="104"/>
        <v>2018_1431</v>
      </c>
      <c r="C3385" s="116">
        <v>3384</v>
      </c>
      <c r="D3385" s="116">
        <v>2018</v>
      </c>
      <c r="E3385" s="116">
        <v>1431</v>
      </c>
      <c r="F3385" s="116">
        <v>1431</v>
      </c>
      <c r="G3385" s="116" t="s">
        <v>99</v>
      </c>
      <c r="H3385" s="116">
        <v>8576917</v>
      </c>
      <c r="I3385" s="116">
        <v>6516914</v>
      </c>
      <c r="J3385" s="116">
        <v>2060003</v>
      </c>
      <c r="K3385">
        <f t="shared" si="105"/>
        <v>0.24017989214539442</v>
      </c>
    </row>
    <row r="3386" spans="1:11" x14ac:dyDescent="0.3">
      <c r="A3386" t="str">
        <f t="shared" si="104"/>
        <v>2018_1476</v>
      </c>
      <c r="C3386" s="116">
        <v>3385</v>
      </c>
      <c r="D3386" s="116">
        <v>2018</v>
      </c>
      <c r="E3386" s="116">
        <v>1476</v>
      </c>
      <c r="F3386" s="116">
        <v>1476</v>
      </c>
      <c r="G3386" s="116" t="s">
        <v>100</v>
      </c>
      <c r="H3386" s="116">
        <v>128482458</v>
      </c>
      <c r="I3386" s="116">
        <v>117899409</v>
      </c>
      <c r="J3386" s="116">
        <v>10583049</v>
      </c>
      <c r="K3386">
        <f t="shared" si="105"/>
        <v>8.2369602549166671E-2</v>
      </c>
    </row>
    <row r="3387" spans="1:11" x14ac:dyDescent="0.3">
      <c r="A3387" t="str">
        <f t="shared" si="104"/>
        <v>2018_1503</v>
      </c>
      <c r="C3387" s="116">
        <v>3386</v>
      </c>
      <c r="D3387" s="116">
        <v>2018</v>
      </c>
      <c r="E3387" s="116">
        <v>1503</v>
      </c>
      <c r="F3387" s="116">
        <v>1503</v>
      </c>
      <c r="G3387" s="116" t="s">
        <v>101</v>
      </c>
      <c r="H3387" s="116">
        <v>19995376</v>
      </c>
      <c r="I3387" s="116">
        <v>16363798</v>
      </c>
      <c r="J3387" s="116">
        <v>3631578</v>
      </c>
      <c r="K3387">
        <f t="shared" si="105"/>
        <v>0.18162089074994139</v>
      </c>
    </row>
    <row r="3388" spans="1:11" x14ac:dyDescent="0.3">
      <c r="A3388" t="str">
        <f t="shared" si="104"/>
        <v>2018_1576</v>
      </c>
      <c r="C3388" s="116">
        <v>3387</v>
      </c>
      <c r="D3388" s="116">
        <v>2018</v>
      </c>
      <c r="E3388" s="116">
        <v>1576</v>
      </c>
      <c r="F3388" s="116">
        <v>1576</v>
      </c>
      <c r="G3388" s="116" t="s">
        <v>102</v>
      </c>
      <c r="H3388" s="116">
        <v>45961944</v>
      </c>
      <c r="I3388" s="116">
        <v>30538454</v>
      </c>
      <c r="J3388" s="116">
        <v>15423490</v>
      </c>
      <c r="K3388">
        <f t="shared" si="105"/>
        <v>0.33557088011769043</v>
      </c>
    </row>
    <row r="3389" spans="1:11" x14ac:dyDescent="0.3">
      <c r="A3389" t="str">
        <f t="shared" si="104"/>
        <v>2018_1602</v>
      </c>
      <c r="C3389" s="116">
        <v>3388</v>
      </c>
      <c r="D3389" s="116">
        <v>2018</v>
      </c>
      <c r="E3389" s="116">
        <v>1602</v>
      </c>
      <c r="F3389" s="116">
        <v>1602</v>
      </c>
      <c r="G3389" s="116" t="s">
        <v>103</v>
      </c>
      <c r="H3389" s="116">
        <v>7914795</v>
      </c>
      <c r="I3389" s="116">
        <v>6364883</v>
      </c>
      <c r="J3389" s="116">
        <v>1549912</v>
      </c>
      <c r="K3389">
        <f t="shared" si="105"/>
        <v>0.19582465496579507</v>
      </c>
    </row>
    <row r="3390" spans="1:11" x14ac:dyDescent="0.3">
      <c r="A3390" t="str">
        <f t="shared" si="104"/>
        <v>2018_1611</v>
      </c>
      <c r="C3390" s="116">
        <v>3389</v>
      </c>
      <c r="D3390" s="116">
        <v>2018</v>
      </c>
      <c r="E3390" s="116">
        <v>1611</v>
      </c>
      <c r="F3390" s="116">
        <v>1611</v>
      </c>
      <c r="G3390" s="116" t="s">
        <v>104</v>
      </c>
      <c r="H3390" s="116">
        <v>186873273</v>
      </c>
      <c r="I3390" s="116">
        <v>198796986</v>
      </c>
      <c r="J3390" s="116">
        <v>-11923713</v>
      </c>
      <c r="K3390">
        <f t="shared" si="105"/>
        <v>-6.3806411738718788E-2</v>
      </c>
    </row>
    <row r="3391" spans="1:11" x14ac:dyDescent="0.3">
      <c r="A3391" t="str">
        <f t="shared" si="104"/>
        <v>2018_1619</v>
      </c>
      <c r="C3391" s="116">
        <v>3390</v>
      </c>
      <c r="D3391" s="116">
        <v>2018</v>
      </c>
      <c r="E3391" s="116">
        <v>1619</v>
      </c>
      <c r="F3391" s="116">
        <v>1619</v>
      </c>
      <c r="G3391" s="116" t="s">
        <v>105</v>
      </c>
      <c r="H3391" s="116">
        <v>18042440</v>
      </c>
      <c r="I3391" s="116">
        <v>14003517</v>
      </c>
      <c r="J3391" s="116">
        <v>4038923</v>
      </c>
      <c r="K3391">
        <f t="shared" si="105"/>
        <v>0.22385680650732384</v>
      </c>
    </row>
    <row r="3392" spans="1:11" x14ac:dyDescent="0.3">
      <c r="A3392" t="str">
        <f t="shared" si="104"/>
        <v>2018_1638</v>
      </c>
      <c r="C3392" s="116">
        <v>3391</v>
      </c>
      <c r="D3392" s="116">
        <v>2018</v>
      </c>
      <c r="E3392" s="116">
        <v>1638</v>
      </c>
      <c r="F3392" s="116">
        <v>1638</v>
      </c>
      <c r="G3392" s="116" t="s">
        <v>784</v>
      </c>
      <c r="H3392" s="116">
        <v>25417821</v>
      </c>
      <c r="I3392" s="116">
        <v>22466758</v>
      </c>
      <c r="J3392" s="116">
        <v>2951063</v>
      </c>
      <c r="K3392">
        <f t="shared" si="105"/>
        <v>0.11610212378157829</v>
      </c>
    </row>
    <row r="3393" spans="1:11" x14ac:dyDescent="0.3">
      <c r="A3393" t="str">
        <f t="shared" si="104"/>
        <v>2018_1675</v>
      </c>
      <c r="C3393" s="116">
        <v>3392</v>
      </c>
      <c r="D3393" s="116">
        <v>2018</v>
      </c>
      <c r="E3393" s="116">
        <v>1675</v>
      </c>
      <c r="F3393" s="116">
        <v>1675</v>
      </c>
      <c r="G3393" s="116" t="s">
        <v>106</v>
      </c>
      <c r="H3393" s="116">
        <v>7545048</v>
      </c>
      <c r="I3393" s="116">
        <v>2731346</v>
      </c>
      <c r="J3393" s="116">
        <v>4813702</v>
      </c>
      <c r="K3393">
        <f t="shared" si="105"/>
        <v>0.6379948808808108</v>
      </c>
    </row>
    <row r="3394" spans="1:11" x14ac:dyDescent="0.3">
      <c r="A3394" t="str">
        <f t="shared" si="104"/>
        <v>2018_1701</v>
      </c>
      <c r="C3394" s="116">
        <v>3393</v>
      </c>
      <c r="D3394" s="116">
        <v>2018</v>
      </c>
      <c r="E3394" s="116">
        <v>1701</v>
      </c>
      <c r="F3394" s="116">
        <v>1701</v>
      </c>
      <c r="G3394" s="116" t="s">
        <v>107</v>
      </c>
      <c r="H3394" s="116">
        <v>30922313</v>
      </c>
      <c r="I3394" s="116">
        <v>23750512</v>
      </c>
      <c r="J3394" s="116">
        <v>7171801</v>
      </c>
      <c r="K3394">
        <f t="shared" si="105"/>
        <v>0.2319296425205967</v>
      </c>
    </row>
    <row r="3395" spans="1:11" x14ac:dyDescent="0.3">
      <c r="A3395" t="str">
        <f t="shared" si="104"/>
        <v>2018_1719</v>
      </c>
      <c r="C3395" s="116">
        <v>3394</v>
      </c>
      <c r="D3395" s="116">
        <v>2018</v>
      </c>
      <c r="E3395" s="116">
        <v>1719</v>
      </c>
      <c r="F3395" s="116">
        <v>1719</v>
      </c>
      <c r="G3395" s="116" t="s">
        <v>108</v>
      </c>
      <c r="H3395" s="116">
        <v>10242667</v>
      </c>
      <c r="I3395" s="116">
        <v>7872386</v>
      </c>
      <c r="J3395" s="116">
        <v>2370281</v>
      </c>
      <c r="K3395">
        <f t="shared" si="105"/>
        <v>0.23141248270592024</v>
      </c>
    </row>
    <row r="3396" spans="1:11" x14ac:dyDescent="0.3">
      <c r="A3396" t="str">
        <f t="shared" si="104"/>
        <v>2018_1737</v>
      </c>
      <c r="C3396" s="116">
        <v>3395</v>
      </c>
      <c r="D3396" s="116">
        <v>2018</v>
      </c>
      <c r="E3396" s="116">
        <v>1737</v>
      </c>
      <c r="F3396" s="116">
        <v>1737</v>
      </c>
      <c r="G3396" s="116" t="s">
        <v>785</v>
      </c>
      <c r="H3396" s="116">
        <v>456393899</v>
      </c>
      <c r="I3396" s="116">
        <v>442706668</v>
      </c>
      <c r="J3396" s="116">
        <v>13687231</v>
      </c>
      <c r="K3396">
        <f t="shared" si="105"/>
        <v>2.9989951728079521E-2</v>
      </c>
    </row>
    <row r="3397" spans="1:11" x14ac:dyDescent="0.3">
      <c r="A3397" t="str">
        <f t="shared" ref="A3397:A3460" si="106">CONCATENATE(D3397,"_",E3397)</f>
        <v>2018_1782</v>
      </c>
      <c r="C3397" s="116">
        <v>3396</v>
      </c>
      <c r="D3397" s="116">
        <v>2018</v>
      </c>
      <c r="E3397" s="116">
        <v>1782</v>
      </c>
      <c r="F3397" s="116">
        <v>1782</v>
      </c>
      <c r="G3397" s="116" t="s">
        <v>110</v>
      </c>
      <c r="H3397" s="116">
        <v>2176271</v>
      </c>
      <c r="I3397" s="116">
        <v>1726567</v>
      </c>
      <c r="J3397" s="116">
        <v>449704</v>
      </c>
      <c r="K3397">
        <f t="shared" ref="K3397:K3460" si="107">J3397/H3397</f>
        <v>0.20663970617629882</v>
      </c>
    </row>
    <row r="3398" spans="1:11" x14ac:dyDescent="0.3">
      <c r="A3398" t="str">
        <f t="shared" si="106"/>
        <v>2018_1791</v>
      </c>
      <c r="C3398" s="116">
        <v>3397</v>
      </c>
      <c r="D3398" s="116">
        <v>2018</v>
      </c>
      <c r="E3398" s="116">
        <v>1791</v>
      </c>
      <c r="F3398" s="116">
        <v>1791</v>
      </c>
      <c r="G3398" s="116" t="s">
        <v>111</v>
      </c>
      <c r="H3398" s="116">
        <v>12684785</v>
      </c>
      <c r="I3398" s="116">
        <v>9703199</v>
      </c>
      <c r="J3398" s="116">
        <v>2981586</v>
      </c>
      <c r="K3398">
        <f t="shared" si="107"/>
        <v>0.23505215106129115</v>
      </c>
    </row>
    <row r="3399" spans="1:11" x14ac:dyDescent="0.3">
      <c r="A3399" t="str">
        <f t="shared" si="106"/>
        <v>2018_1863</v>
      </c>
      <c r="C3399" s="116">
        <v>3398</v>
      </c>
      <c r="D3399" s="116">
        <v>2018</v>
      </c>
      <c r="E3399" s="116">
        <v>1863</v>
      </c>
      <c r="F3399" s="116">
        <v>1863</v>
      </c>
      <c r="G3399" s="116" t="s">
        <v>112</v>
      </c>
      <c r="H3399" s="116">
        <v>141570281</v>
      </c>
      <c r="I3399" s="116">
        <v>129453403</v>
      </c>
      <c r="J3399" s="116">
        <v>12116878</v>
      </c>
      <c r="K3399">
        <f t="shared" si="107"/>
        <v>8.5589135759361806E-2</v>
      </c>
    </row>
    <row r="3400" spans="1:11" x14ac:dyDescent="0.3">
      <c r="A3400" t="str">
        <f t="shared" si="106"/>
        <v>2018_1908</v>
      </c>
      <c r="C3400" s="116">
        <v>3399</v>
      </c>
      <c r="D3400" s="116">
        <v>2018</v>
      </c>
      <c r="E3400" s="116">
        <v>1908</v>
      </c>
      <c r="F3400" s="116">
        <v>1908</v>
      </c>
      <c r="G3400" s="116" t="s">
        <v>113</v>
      </c>
      <c r="H3400" s="116">
        <v>6628626</v>
      </c>
      <c r="I3400" s="116">
        <v>5037247</v>
      </c>
      <c r="J3400" s="116">
        <v>1591379</v>
      </c>
      <c r="K3400">
        <f t="shared" si="107"/>
        <v>0.24007675195432659</v>
      </c>
    </row>
    <row r="3401" spans="1:11" x14ac:dyDescent="0.3">
      <c r="A3401" t="str">
        <f t="shared" si="106"/>
        <v>2018_1926</v>
      </c>
      <c r="C3401" s="116">
        <v>3400</v>
      </c>
      <c r="D3401" s="116">
        <v>2018</v>
      </c>
      <c r="E3401" s="116">
        <v>1926</v>
      </c>
      <c r="F3401" s="116">
        <v>1926</v>
      </c>
      <c r="G3401" s="116" t="s">
        <v>115</v>
      </c>
      <c r="H3401" s="116">
        <v>9680062</v>
      </c>
      <c r="I3401" s="116">
        <v>7271847</v>
      </c>
      <c r="J3401" s="116">
        <v>2408215</v>
      </c>
      <c r="K3401">
        <f t="shared" si="107"/>
        <v>0.24878094789062302</v>
      </c>
    </row>
    <row r="3402" spans="1:11" x14ac:dyDescent="0.3">
      <c r="A3402" t="str">
        <f t="shared" si="106"/>
        <v>2018_1944</v>
      </c>
      <c r="C3402" s="116">
        <v>3401</v>
      </c>
      <c r="D3402" s="116">
        <v>2018</v>
      </c>
      <c r="E3402" s="116">
        <v>1944</v>
      </c>
      <c r="F3402" s="116">
        <v>1944</v>
      </c>
      <c r="G3402" s="116" t="s">
        <v>116</v>
      </c>
      <c r="H3402" s="116">
        <v>12626509</v>
      </c>
      <c r="I3402" s="116">
        <v>10523829</v>
      </c>
      <c r="J3402" s="116">
        <v>2102680</v>
      </c>
      <c r="K3402">
        <f t="shared" si="107"/>
        <v>0.16652900655280092</v>
      </c>
    </row>
    <row r="3403" spans="1:11" x14ac:dyDescent="0.3">
      <c r="A3403" t="str">
        <f t="shared" si="106"/>
        <v>2018_1953</v>
      </c>
      <c r="C3403" s="116">
        <v>3402</v>
      </c>
      <c r="D3403" s="116">
        <v>2018</v>
      </c>
      <c r="E3403" s="116">
        <v>1953</v>
      </c>
      <c r="F3403" s="116">
        <v>1953</v>
      </c>
      <c r="G3403" s="116" t="s">
        <v>117</v>
      </c>
      <c r="H3403" s="116">
        <v>9267214</v>
      </c>
      <c r="I3403" s="116">
        <v>7091281</v>
      </c>
      <c r="J3403" s="116">
        <v>2175933</v>
      </c>
      <c r="K3403">
        <f t="shared" si="107"/>
        <v>0.23479904532257484</v>
      </c>
    </row>
    <row r="3404" spans="1:11" x14ac:dyDescent="0.3">
      <c r="A3404" t="str">
        <f t="shared" si="106"/>
        <v>2018_1963</v>
      </c>
      <c r="C3404" s="116">
        <v>3403</v>
      </c>
      <c r="D3404" s="116">
        <v>2018</v>
      </c>
      <c r="E3404" s="116">
        <v>1963</v>
      </c>
      <c r="F3404" s="116">
        <v>1963</v>
      </c>
      <c r="G3404" s="116" t="s">
        <v>118</v>
      </c>
      <c r="H3404" s="116">
        <v>8455844</v>
      </c>
      <c r="I3404" s="116">
        <v>6888482</v>
      </c>
      <c r="J3404" s="116">
        <v>1567362</v>
      </c>
      <c r="K3404">
        <f t="shared" si="107"/>
        <v>0.18535843376486133</v>
      </c>
    </row>
    <row r="3405" spans="1:11" x14ac:dyDescent="0.3">
      <c r="A3405" t="str">
        <f t="shared" si="106"/>
        <v>2018_3582</v>
      </c>
      <c r="C3405" s="116">
        <v>3404</v>
      </c>
      <c r="D3405" s="116">
        <v>2018</v>
      </c>
      <c r="E3405" s="116">
        <v>3582</v>
      </c>
      <c r="F3405" s="116">
        <v>1968</v>
      </c>
      <c r="G3405" s="116" t="s">
        <v>176</v>
      </c>
      <c r="H3405" s="116">
        <v>10381102</v>
      </c>
      <c r="I3405" s="116">
        <v>8859127</v>
      </c>
      <c r="J3405" s="116">
        <v>1521975</v>
      </c>
      <c r="K3405">
        <f t="shared" si="107"/>
        <v>0.14661015757286655</v>
      </c>
    </row>
    <row r="3406" spans="1:11" x14ac:dyDescent="0.3">
      <c r="A3406" t="str">
        <f t="shared" si="106"/>
        <v>2018_3978</v>
      </c>
      <c r="C3406" s="116">
        <v>3405</v>
      </c>
      <c r="D3406" s="116">
        <v>2018</v>
      </c>
      <c r="E3406" s="116">
        <v>3978</v>
      </c>
      <c r="F3406" s="116">
        <v>3978</v>
      </c>
      <c r="G3406" s="116" t="s">
        <v>189</v>
      </c>
      <c r="H3406" s="116">
        <v>11003061</v>
      </c>
      <c r="I3406" s="116">
        <v>6163470</v>
      </c>
      <c r="J3406" s="116">
        <v>4839591</v>
      </c>
      <c r="K3406">
        <f t="shared" si="107"/>
        <v>0.43984042258785988</v>
      </c>
    </row>
    <row r="3407" spans="1:11" x14ac:dyDescent="0.3">
      <c r="A3407" t="str">
        <f t="shared" si="106"/>
        <v>2018_6741</v>
      </c>
      <c r="C3407" s="116">
        <v>3406</v>
      </c>
      <c r="D3407" s="116">
        <v>2018</v>
      </c>
      <c r="E3407" s="116">
        <v>6741</v>
      </c>
      <c r="F3407" s="116">
        <v>6741</v>
      </c>
      <c r="G3407" s="116" t="s">
        <v>310</v>
      </c>
      <c r="H3407" s="116">
        <v>12930387</v>
      </c>
      <c r="I3407" s="116">
        <v>10772534</v>
      </c>
      <c r="J3407" s="116">
        <v>2157853</v>
      </c>
      <c r="K3407">
        <f t="shared" si="107"/>
        <v>0.16688232146493373</v>
      </c>
    </row>
    <row r="3408" spans="1:11" x14ac:dyDescent="0.3">
      <c r="A3408" t="str">
        <f t="shared" si="106"/>
        <v>2018_1970</v>
      </c>
      <c r="C3408" s="116">
        <v>3407</v>
      </c>
      <c r="D3408" s="116">
        <v>2018</v>
      </c>
      <c r="E3408" s="116">
        <v>1970</v>
      </c>
      <c r="F3408" s="116">
        <v>1970</v>
      </c>
      <c r="G3408" s="116" t="s">
        <v>119</v>
      </c>
      <c r="H3408" s="116">
        <v>7566275</v>
      </c>
      <c r="I3408" s="116">
        <v>6544903</v>
      </c>
      <c r="J3408" s="116">
        <v>1021372</v>
      </c>
      <c r="K3408">
        <f t="shared" si="107"/>
        <v>0.13499007107196076</v>
      </c>
    </row>
    <row r="3409" spans="1:11" x14ac:dyDescent="0.3">
      <c r="A3409" t="str">
        <f t="shared" si="106"/>
        <v>2018_1972</v>
      </c>
      <c r="C3409" s="116">
        <v>3408</v>
      </c>
      <c r="D3409" s="116">
        <v>2018</v>
      </c>
      <c r="E3409" s="116">
        <v>1972</v>
      </c>
      <c r="F3409" s="116">
        <v>1972</v>
      </c>
      <c r="G3409" s="116" t="s">
        <v>120</v>
      </c>
      <c r="H3409" s="116">
        <v>5373565</v>
      </c>
      <c r="I3409" s="116">
        <v>3968218</v>
      </c>
      <c r="J3409" s="116">
        <v>1405347</v>
      </c>
      <c r="K3409">
        <f t="shared" si="107"/>
        <v>0.26152972933238922</v>
      </c>
    </row>
    <row r="3410" spans="1:11" x14ac:dyDescent="0.3">
      <c r="A3410" t="str">
        <f t="shared" si="106"/>
        <v>2018_1965</v>
      </c>
      <c r="C3410" s="116">
        <v>3409</v>
      </c>
      <c r="D3410" s="116">
        <v>2018</v>
      </c>
      <c r="E3410" s="116">
        <v>1965</v>
      </c>
      <c r="F3410" s="116">
        <v>1965</v>
      </c>
      <c r="G3410" s="116" t="s">
        <v>364</v>
      </c>
      <c r="H3410" s="116">
        <v>9199481</v>
      </c>
      <c r="I3410" s="116">
        <v>6967375</v>
      </c>
      <c r="J3410" s="116">
        <v>2232106</v>
      </c>
      <c r="K3410">
        <f t="shared" si="107"/>
        <v>0.24263390510834251</v>
      </c>
    </row>
    <row r="3411" spans="1:11" x14ac:dyDescent="0.3">
      <c r="A3411" t="str">
        <f t="shared" si="106"/>
        <v>2018_657</v>
      </c>
      <c r="C3411" s="116">
        <v>3410</v>
      </c>
      <c r="D3411" s="116">
        <v>2018</v>
      </c>
      <c r="E3411" s="116">
        <v>657</v>
      </c>
      <c r="F3411" s="116">
        <v>657</v>
      </c>
      <c r="G3411" s="116" t="s">
        <v>786</v>
      </c>
      <c r="H3411" s="116">
        <v>13171002</v>
      </c>
      <c r="I3411" s="116">
        <v>11517106</v>
      </c>
      <c r="J3411" s="116">
        <v>1653896</v>
      </c>
      <c r="K3411">
        <f t="shared" si="107"/>
        <v>0.12557100818905045</v>
      </c>
    </row>
    <row r="3412" spans="1:11" x14ac:dyDescent="0.3">
      <c r="A3412" t="str">
        <f t="shared" si="106"/>
        <v>2018_1989</v>
      </c>
      <c r="C3412" s="116">
        <v>3411</v>
      </c>
      <c r="D3412" s="116">
        <v>2018</v>
      </c>
      <c r="E3412" s="116">
        <v>1989</v>
      </c>
      <c r="F3412" s="116">
        <v>1989</v>
      </c>
      <c r="G3412" s="116" t="s">
        <v>122</v>
      </c>
      <c r="H3412" s="116">
        <v>8062534</v>
      </c>
      <c r="I3412" s="116">
        <v>5500186</v>
      </c>
      <c r="J3412" s="116">
        <v>2562348</v>
      </c>
      <c r="K3412">
        <f t="shared" si="107"/>
        <v>0.31780926443224922</v>
      </c>
    </row>
    <row r="3413" spans="1:11" x14ac:dyDescent="0.3">
      <c r="A3413" t="str">
        <f t="shared" si="106"/>
        <v>2018_2007</v>
      </c>
      <c r="C3413" s="116">
        <v>3412</v>
      </c>
      <c r="D3413" s="116">
        <v>2018</v>
      </c>
      <c r="E3413" s="116">
        <v>2007</v>
      </c>
      <c r="F3413" s="116">
        <v>2007</v>
      </c>
      <c r="G3413" s="116" t="s">
        <v>123</v>
      </c>
      <c r="H3413" s="116">
        <v>10419625</v>
      </c>
      <c r="I3413" s="116">
        <v>8487971</v>
      </c>
      <c r="J3413" s="116">
        <v>1931654</v>
      </c>
      <c r="K3413">
        <f t="shared" si="107"/>
        <v>0.18538613433784806</v>
      </c>
    </row>
    <row r="3414" spans="1:11" x14ac:dyDescent="0.3">
      <c r="A3414" t="str">
        <f t="shared" si="106"/>
        <v>2018_2088</v>
      </c>
      <c r="C3414" s="116">
        <v>3413</v>
      </c>
      <c r="D3414" s="116">
        <v>2018</v>
      </c>
      <c r="E3414" s="116">
        <v>2088</v>
      </c>
      <c r="F3414" s="116">
        <v>2088</v>
      </c>
      <c r="G3414" s="116" t="s">
        <v>124</v>
      </c>
      <c r="H3414" s="116">
        <v>10514319</v>
      </c>
      <c r="I3414" s="116">
        <v>8655150</v>
      </c>
      <c r="J3414" s="116">
        <v>1859169</v>
      </c>
      <c r="K3414">
        <f t="shared" si="107"/>
        <v>0.17682257880895566</v>
      </c>
    </row>
    <row r="3415" spans="1:11" x14ac:dyDescent="0.3">
      <c r="A3415" t="str">
        <f t="shared" si="106"/>
        <v>2018_2097</v>
      </c>
      <c r="C3415" s="116">
        <v>3414</v>
      </c>
      <c r="D3415" s="116">
        <v>2018</v>
      </c>
      <c r="E3415" s="116">
        <v>2097</v>
      </c>
      <c r="F3415" s="116">
        <v>2097</v>
      </c>
      <c r="G3415" s="116" t="s">
        <v>125</v>
      </c>
      <c r="H3415" s="116">
        <v>6996894</v>
      </c>
      <c r="I3415" s="116">
        <v>6086306</v>
      </c>
      <c r="J3415" s="116">
        <v>910588</v>
      </c>
      <c r="K3415">
        <f t="shared" si="107"/>
        <v>0.13014174575175785</v>
      </c>
    </row>
    <row r="3416" spans="1:11" x14ac:dyDescent="0.3">
      <c r="A3416" t="str">
        <f t="shared" si="106"/>
        <v>2018_2113</v>
      </c>
      <c r="C3416" s="116">
        <v>3415</v>
      </c>
      <c r="D3416" s="116">
        <v>2018</v>
      </c>
      <c r="E3416" s="116">
        <v>2113</v>
      </c>
      <c r="F3416" s="116">
        <v>2113</v>
      </c>
      <c r="G3416" s="116" t="s">
        <v>126</v>
      </c>
      <c r="H3416" s="116">
        <v>4295400</v>
      </c>
      <c r="I3416" s="116">
        <v>2922613</v>
      </c>
      <c r="J3416" s="116">
        <v>1372787</v>
      </c>
      <c r="K3416">
        <f t="shared" si="107"/>
        <v>0.31959468268380126</v>
      </c>
    </row>
    <row r="3417" spans="1:11" x14ac:dyDescent="0.3">
      <c r="A3417" t="str">
        <f t="shared" si="106"/>
        <v>2018_2124</v>
      </c>
      <c r="C3417" s="116">
        <v>3416</v>
      </c>
      <c r="D3417" s="116">
        <v>2018</v>
      </c>
      <c r="E3417" s="116">
        <v>2124</v>
      </c>
      <c r="F3417" s="116">
        <v>2124</v>
      </c>
      <c r="G3417" s="116" t="s">
        <v>976</v>
      </c>
      <c r="H3417" s="116">
        <v>19114460</v>
      </c>
      <c r="I3417" s="116">
        <v>15532154</v>
      </c>
      <c r="J3417" s="116">
        <v>3582306</v>
      </c>
      <c r="K3417">
        <f t="shared" si="107"/>
        <v>0.18741340325596434</v>
      </c>
    </row>
    <row r="3418" spans="1:11" x14ac:dyDescent="0.3">
      <c r="A3418" t="str">
        <f t="shared" si="106"/>
        <v>2018_2151</v>
      </c>
      <c r="C3418" s="116">
        <v>3417</v>
      </c>
      <c r="D3418" s="116">
        <v>2018</v>
      </c>
      <c r="E3418" s="116">
        <v>2151</v>
      </c>
      <c r="F3418" s="116">
        <v>2151</v>
      </c>
      <c r="G3418" s="116" t="s">
        <v>816</v>
      </c>
      <c r="H3418" s="116">
        <v>6243900</v>
      </c>
      <c r="I3418" s="116">
        <v>5025551</v>
      </c>
      <c r="J3418" s="116">
        <v>1218349</v>
      </c>
      <c r="K3418">
        <f t="shared" si="107"/>
        <v>0.1951262832524544</v>
      </c>
    </row>
    <row r="3419" spans="1:11" x14ac:dyDescent="0.3">
      <c r="A3419" t="str">
        <f t="shared" si="106"/>
        <v>2018_2169</v>
      </c>
      <c r="C3419" s="116">
        <v>3418</v>
      </c>
      <c r="D3419" s="116">
        <v>2018</v>
      </c>
      <c r="E3419" s="116">
        <v>2169</v>
      </c>
      <c r="F3419" s="116">
        <v>2169</v>
      </c>
      <c r="G3419" s="116" t="s">
        <v>127</v>
      </c>
      <c r="H3419" s="116">
        <v>20932545</v>
      </c>
      <c r="I3419" s="116">
        <v>18800579</v>
      </c>
      <c r="J3419" s="116">
        <v>2131966</v>
      </c>
      <c r="K3419">
        <f t="shared" si="107"/>
        <v>0.10184934512263082</v>
      </c>
    </row>
    <row r="3420" spans="1:11" x14ac:dyDescent="0.3">
      <c r="A3420" t="str">
        <f t="shared" si="106"/>
        <v>2018_2295</v>
      </c>
      <c r="C3420" s="116">
        <v>3419</v>
      </c>
      <c r="D3420" s="116">
        <v>2018</v>
      </c>
      <c r="E3420" s="116">
        <v>2295</v>
      </c>
      <c r="F3420" s="116">
        <v>2295</v>
      </c>
      <c r="G3420" s="116" t="s">
        <v>129</v>
      </c>
      <c r="H3420" s="116">
        <v>16128109</v>
      </c>
      <c r="I3420" s="116">
        <v>13534149</v>
      </c>
      <c r="J3420" s="116">
        <v>2593960</v>
      </c>
      <c r="K3420">
        <f t="shared" si="107"/>
        <v>0.16083472650141439</v>
      </c>
    </row>
    <row r="3421" spans="1:11" x14ac:dyDescent="0.3">
      <c r="A3421" t="str">
        <f t="shared" si="106"/>
        <v>2018_2313</v>
      </c>
      <c r="C3421" s="116">
        <v>3420</v>
      </c>
      <c r="D3421" s="116">
        <v>2018</v>
      </c>
      <c r="E3421" s="116">
        <v>2313</v>
      </c>
      <c r="F3421" s="116">
        <v>2313</v>
      </c>
      <c r="G3421" s="116" t="s">
        <v>130</v>
      </c>
      <c r="H3421" s="116">
        <v>51686545</v>
      </c>
      <c r="I3421" s="116">
        <v>45887047</v>
      </c>
      <c r="J3421" s="116">
        <v>5799498</v>
      </c>
      <c r="K3421">
        <f t="shared" si="107"/>
        <v>0.11220517834960723</v>
      </c>
    </row>
    <row r="3422" spans="1:11" x14ac:dyDescent="0.3">
      <c r="A3422" t="str">
        <f t="shared" si="106"/>
        <v>2018_2322</v>
      </c>
      <c r="C3422" s="116">
        <v>3421</v>
      </c>
      <c r="D3422" s="116">
        <v>2018</v>
      </c>
      <c r="E3422" s="116">
        <v>2322</v>
      </c>
      <c r="F3422" s="116">
        <v>2322</v>
      </c>
      <c r="G3422" s="116" t="s">
        <v>131</v>
      </c>
      <c r="H3422" s="116">
        <v>26871878</v>
      </c>
      <c r="I3422" s="116">
        <v>23793745</v>
      </c>
      <c r="J3422" s="116">
        <v>3078133</v>
      </c>
      <c r="K3422">
        <f t="shared" si="107"/>
        <v>0.11454848820019203</v>
      </c>
    </row>
    <row r="3423" spans="1:11" x14ac:dyDescent="0.3">
      <c r="A3423" t="str">
        <f t="shared" si="106"/>
        <v>2018_2369</v>
      </c>
      <c r="C3423" s="116">
        <v>3422</v>
      </c>
      <c r="D3423" s="116">
        <v>2018</v>
      </c>
      <c r="E3423" s="116">
        <v>2369</v>
      </c>
      <c r="F3423" s="116">
        <v>2369</v>
      </c>
      <c r="G3423" s="116" t="s">
        <v>132</v>
      </c>
      <c r="H3423" s="116">
        <v>7507277</v>
      </c>
      <c r="I3423" s="116">
        <v>5671990</v>
      </c>
      <c r="J3423" s="116">
        <v>1835287</v>
      </c>
      <c r="K3423">
        <f t="shared" si="107"/>
        <v>0.24446773443953113</v>
      </c>
    </row>
    <row r="3424" spans="1:11" x14ac:dyDescent="0.3">
      <c r="A3424" t="str">
        <f t="shared" si="106"/>
        <v>2018_2682</v>
      </c>
      <c r="C3424" s="116">
        <v>3423</v>
      </c>
      <c r="D3424" s="116">
        <v>2018</v>
      </c>
      <c r="E3424" s="116">
        <v>2682</v>
      </c>
      <c r="F3424" s="116">
        <v>2682</v>
      </c>
      <c r="G3424" s="116" t="s">
        <v>17</v>
      </c>
      <c r="H3424" s="116">
        <v>8345113</v>
      </c>
      <c r="I3424" s="116">
        <v>5121501</v>
      </c>
      <c r="J3424" s="116">
        <v>3223612</v>
      </c>
      <c r="K3424">
        <f t="shared" si="107"/>
        <v>0.38628739958344482</v>
      </c>
    </row>
    <row r="3425" spans="1:11" x14ac:dyDescent="0.3">
      <c r="A3425" t="str">
        <f t="shared" si="106"/>
        <v>2018_2376</v>
      </c>
      <c r="C3425" s="116">
        <v>3424</v>
      </c>
      <c r="D3425" s="116">
        <v>2018</v>
      </c>
      <c r="E3425" s="116">
        <v>2376</v>
      </c>
      <c r="F3425" s="116">
        <v>2376</v>
      </c>
      <c r="G3425" s="116" t="s">
        <v>133</v>
      </c>
      <c r="H3425" s="116">
        <v>7546848</v>
      </c>
      <c r="I3425" s="116">
        <v>5849015</v>
      </c>
      <c r="J3425" s="116">
        <v>1697833</v>
      </c>
      <c r="K3425">
        <f t="shared" si="107"/>
        <v>0.22497246532592149</v>
      </c>
    </row>
    <row r="3426" spans="1:11" x14ac:dyDescent="0.3">
      <c r="A3426" t="str">
        <f t="shared" si="106"/>
        <v>2018_2403</v>
      </c>
      <c r="C3426" s="116">
        <v>3425</v>
      </c>
      <c r="D3426" s="116">
        <v>2018</v>
      </c>
      <c r="E3426" s="116">
        <v>2403</v>
      </c>
      <c r="F3426" s="116">
        <v>2403</v>
      </c>
      <c r="G3426" s="116" t="s">
        <v>390</v>
      </c>
      <c r="H3426" s="116">
        <v>13147573</v>
      </c>
      <c r="I3426" s="116">
        <v>12034694</v>
      </c>
      <c r="J3426" s="116">
        <v>1112879</v>
      </c>
      <c r="K3426">
        <f t="shared" si="107"/>
        <v>8.4645204099646376E-2</v>
      </c>
    </row>
    <row r="3427" spans="1:11" x14ac:dyDescent="0.3">
      <c r="A3427" t="str">
        <f t="shared" si="106"/>
        <v>2018_2457</v>
      </c>
      <c r="C3427" s="116">
        <v>3426</v>
      </c>
      <c r="D3427" s="116">
        <v>2018</v>
      </c>
      <c r="E3427" s="116">
        <v>2457</v>
      </c>
      <c r="F3427" s="116">
        <v>2457</v>
      </c>
      <c r="G3427" s="116" t="s">
        <v>134</v>
      </c>
      <c r="H3427" s="116">
        <v>6141193</v>
      </c>
      <c r="I3427" s="116">
        <v>5157183</v>
      </c>
      <c r="J3427" s="116">
        <v>984010</v>
      </c>
      <c r="K3427">
        <f t="shared" si="107"/>
        <v>0.16023108213664675</v>
      </c>
    </row>
    <row r="3428" spans="1:11" x14ac:dyDescent="0.3">
      <c r="A3428" t="str">
        <f t="shared" si="106"/>
        <v>2018_2466</v>
      </c>
      <c r="C3428" s="116">
        <v>3427</v>
      </c>
      <c r="D3428" s="116">
        <v>2018</v>
      </c>
      <c r="E3428" s="116">
        <v>2466</v>
      </c>
      <c r="F3428" s="116">
        <v>2466</v>
      </c>
      <c r="G3428" s="116" t="s">
        <v>135</v>
      </c>
      <c r="H3428" s="116">
        <v>19132281</v>
      </c>
      <c r="I3428" s="116">
        <v>15754504</v>
      </c>
      <c r="J3428" s="116">
        <v>3377777</v>
      </c>
      <c r="K3428">
        <f t="shared" si="107"/>
        <v>0.17654857776759603</v>
      </c>
    </row>
    <row r="3429" spans="1:11" x14ac:dyDescent="0.3">
      <c r="A3429" t="str">
        <f t="shared" si="106"/>
        <v>2018_2493</v>
      </c>
      <c r="C3429" s="116">
        <v>3428</v>
      </c>
      <c r="D3429" s="116">
        <v>2018</v>
      </c>
      <c r="E3429" s="116">
        <v>2493</v>
      </c>
      <c r="F3429" s="116">
        <v>2493</v>
      </c>
      <c r="G3429" s="116" t="s">
        <v>136</v>
      </c>
      <c r="H3429" s="116">
        <v>2941358</v>
      </c>
      <c r="I3429" s="116">
        <v>2117263</v>
      </c>
      <c r="J3429" s="116">
        <v>824095</v>
      </c>
      <c r="K3429">
        <f t="shared" si="107"/>
        <v>0.28017500759853103</v>
      </c>
    </row>
    <row r="3430" spans="1:11" x14ac:dyDescent="0.3">
      <c r="A3430" t="str">
        <f t="shared" si="106"/>
        <v>2018_2502</v>
      </c>
      <c r="C3430" s="116">
        <v>3429</v>
      </c>
      <c r="D3430" s="116">
        <v>2018</v>
      </c>
      <c r="E3430" s="116">
        <v>2502</v>
      </c>
      <c r="F3430" s="116">
        <v>2502</v>
      </c>
      <c r="G3430" s="116" t="s">
        <v>137</v>
      </c>
      <c r="H3430" s="116">
        <v>8967389</v>
      </c>
      <c r="I3430" s="116">
        <v>6568082</v>
      </c>
      <c r="J3430" s="116">
        <v>2399307</v>
      </c>
      <c r="K3430">
        <f t="shared" si="107"/>
        <v>0.26755915239095795</v>
      </c>
    </row>
    <row r="3431" spans="1:11" x14ac:dyDescent="0.3">
      <c r="A3431" t="str">
        <f t="shared" si="106"/>
        <v>2018_2511</v>
      </c>
      <c r="C3431" s="116">
        <v>3430</v>
      </c>
      <c r="D3431" s="116">
        <v>2018</v>
      </c>
      <c r="E3431" s="116">
        <v>2511</v>
      </c>
      <c r="F3431" s="116">
        <v>2511</v>
      </c>
      <c r="G3431" s="116" t="s">
        <v>138</v>
      </c>
      <c r="H3431" s="116">
        <v>29772013</v>
      </c>
      <c r="I3431" s="116">
        <v>21508835</v>
      </c>
      <c r="J3431" s="116">
        <v>8263178</v>
      </c>
      <c r="K3431">
        <f t="shared" si="107"/>
        <v>0.27754851511048312</v>
      </c>
    </row>
    <row r="3432" spans="1:11" x14ac:dyDescent="0.3">
      <c r="A3432" t="str">
        <f t="shared" si="106"/>
        <v>2018_2520</v>
      </c>
      <c r="C3432" s="116">
        <v>3431</v>
      </c>
      <c r="D3432" s="116">
        <v>2018</v>
      </c>
      <c r="E3432" s="116">
        <v>2520</v>
      </c>
      <c r="F3432" s="116">
        <v>2520</v>
      </c>
      <c r="G3432" s="116" t="s">
        <v>139</v>
      </c>
      <c r="H3432" s="116">
        <v>6932995</v>
      </c>
      <c r="I3432" s="116">
        <v>4094673</v>
      </c>
      <c r="J3432" s="116">
        <v>2838322</v>
      </c>
      <c r="K3432">
        <f t="shared" si="107"/>
        <v>0.40939334299245855</v>
      </c>
    </row>
    <row r="3433" spans="1:11" x14ac:dyDescent="0.3">
      <c r="A3433" t="str">
        <f t="shared" si="106"/>
        <v>2018_2556</v>
      </c>
      <c r="C3433" s="116">
        <v>3432</v>
      </c>
      <c r="D3433" s="116">
        <v>2018</v>
      </c>
      <c r="E3433" s="116">
        <v>2556</v>
      </c>
      <c r="F3433" s="116">
        <v>2556</v>
      </c>
      <c r="G3433" s="116" t="s">
        <v>140</v>
      </c>
      <c r="H3433" s="116">
        <v>7020760</v>
      </c>
      <c r="I3433" s="116">
        <v>4966731</v>
      </c>
      <c r="J3433" s="116">
        <v>2054029</v>
      </c>
      <c r="K3433">
        <f t="shared" si="107"/>
        <v>0.29256504993761362</v>
      </c>
    </row>
    <row r="3434" spans="1:11" x14ac:dyDescent="0.3">
      <c r="A3434" t="str">
        <f t="shared" si="106"/>
        <v>2018_3195</v>
      </c>
      <c r="C3434" s="116">
        <v>3433</v>
      </c>
      <c r="D3434" s="116">
        <v>2018</v>
      </c>
      <c r="E3434" s="116">
        <v>3195</v>
      </c>
      <c r="F3434" s="116">
        <v>3195</v>
      </c>
      <c r="G3434" s="116" t="s">
        <v>356</v>
      </c>
      <c r="H3434" s="116">
        <v>16122785</v>
      </c>
      <c r="I3434" s="116">
        <v>15152836</v>
      </c>
      <c r="J3434" s="116">
        <v>969949</v>
      </c>
      <c r="K3434">
        <f t="shared" si="107"/>
        <v>6.0160139826959176E-2</v>
      </c>
    </row>
    <row r="3435" spans="1:11" x14ac:dyDescent="0.3">
      <c r="A3435" t="str">
        <f t="shared" si="106"/>
        <v>2018_2709</v>
      </c>
      <c r="C3435" s="116">
        <v>3434</v>
      </c>
      <c r="D3435" s="116">
        <v>2018</v>
      </c>
      <c r="E3435" s="116">
        <v>2709</v>
      </c>
      <c r="F3435" s="116">
        <v>2709</v>
      </c>
      <c r="G3435" s="116" t="s">
        <v>142</v>
      </c>
      <c r="H3435" s="116">
        <v>23845760</v>
      </c>
      <c r="I3435" s="116">
        <v>18975183</v>
      </c>
      <c r="J3435" s="116">
        <v>4870577</v>
      </c>
      <c r="K3435">
        <f t="shared" si="107"/>
        <v>0.20425337670093133</v>
      </c>
    </row>
    <row r="3436" spans="1:11" x14ac:dyDescent="0.3">
      <c r="A3436" t="str">
        <f t="shared" si="106"/>
        <v>2018_2718</v>
      </c>
      <c r="C3436" s="116">
        <v>3435</v>
      </c>
      <c r="D3436" s="116">
        <v>2018</v>
      </c>
      <c r="E3436" s="116">
        <v>2718</v>
      </c>
      <c r="F3436" s="116">
        <v>2718</v>
      </c>
      <c r="G3436" s="116" t="s">
        <v>143</v>
      </c>
      <c r="H3436" s="116">
        <v>7780062</v>
      </c>
      <c r="I3436" s="116">
        <v>6805208</v>
      </c>
      <c r="J3436" s="116">
        <v>974854</v>
      </c>
      <c r="K3436">
        <f t="shared" si="107"/>
        <v>0.12530157214685436</v>
      </c>
    </row>
    <row r="3437" spans="1:11" x14ac:dyDescent="0.3">
      <c r="A3437" t="str">
        <f t="shared" si="106"/>
        <v>2018_2727</v>
      </c>
      <c r="C3437" s="116">
        <v>3436</v>
      </c>
      <c r="D3437" s="116">
        <v>2018</v>
      </c>
      <c r="E3437" s="116">
        <v>2727</v>
      </c>
      <c r="F3437" s="116">
        <v>2727</v>
      </c>
      <c r="G3437" s="116" t="s">
        <v>144</v>
      </c>
      <c r="H3437" s="116">
        <v>9160957</v>
      </c>
      <c r="I3437" s="116">
        <v>7752191</v>
      </c>
      <c r="J3437" s="116">
        <v>1408766</v>
      </c>
      <c r="K3437">
        <f t="shared" si="107"/>
        <v>0.15377934859862349</v>
      </c>
    </row>
    <row r="3438" spans="1:11" x14ac:dyDescent="0.3">
      <c r="A3438" t="str">
        <f t="shared" si="106"/>
        <v>2018_2754</v>
      </c>
      <c r="C3438" s="116">
        <v>3437</v>
      </c>
      <c r="D3438" s="116">
        <v>2018</v>
      </c>
      <c r="E3438" s="116">
        <v>2754</v>
      </c>
      <c r="F3438" s="116">
        <v>2754</v>
      </c>
      <c r="G3438" s="116" t="s">
        <v>145</v>
      </c>
      <c r="H3438" s="116">
        <v>7447753</v>
      </c>
      <c r="I3438" s="116">
        <v>6294775</v>
      </c>
      <c r="J3438" s="116">
        <v>1152978</v>
      </c>
      <c r="K3438">
        <f t="shared" si="107"/>
        <v>0.1548088396594248</v>
      </c>
    </row>
    <row r="3439" spans="1:11" x14ac:dyDescent="0.3">
      <c r="A3439" t="str">
        <f t="shared" si="106"/>
        <v>2018_2766</v>
      </c>
      <c r="C3439" s="116">
        <v>3438</v>
      </c>
      <c r="D3439" s="116">
        <v>2018</v>
      </c>
      <c r="E3439" s="116">
        <v>2766</v>
      </c>
      <c r="F3439" s="116">
        <v>2766</v>
      </c>
      <c r="G3439" s="116" t="s">
        <v>593</v>
      </c>
      <c r="H3439" s="116">
        <v>5837214</v>
      </c>
      <c r="I3439" s="116">
        <v>4281139</v>
      </c>
      <c r="J3439" s="116">
        <v>1556075</v>
      </c>
      <c r="K3439">
        <f t="shared" si="107"/>
        <v>0.26657837112019533</v>
      </c>
    </row>
    <row r="3440" spans="1:11" x14ac:dyDescent="0.3">
      <c r="A3440" t="str">
        <f t="shared" si="106"/>
        <v>2018_2772</v>
      </c>
      <c r="C3440" s="116">
        <v>3439</v>
      </c>
      <c r="D3440" s="116">
        <v>2018</v>
      </c>
      <c r="E3440" s="116">
        <v>2772</v>
      </c>
      <c r="F3440" s="116">
        <v>2772</v>
      </c>
      <c r="G3440" s="116" t="s">
        <v>147</v>
      </c>
      <c r="H3440" s="116">
        <v>4120916</v>
      </c>
      <c r="I3440" s="116">
        <v>2712210</v>
      </c>
      <c r="J3440" s="116">
        <v>1408706</v>
      </c>
      <c r="K3440">
        <f t="shared" si="107"/>
        <v>0.3418429300670045</v>
      </c>
    </row>
    <row r="3441" spans="1:11" x14ac:dyDescent="0.3">
      <c r="A3441" t="str">
        <f t="shared" si="106"/>
        <v>2018_2781</v>
      </c>
      <c r="C3441" s="116">
        <v>3440</v>
      </c>
      <c r="D3441" s="116">
        <v>2018</v>
      </c>
      <c r="E3441" s="116">
        <v>2781</v>
      </c>
      <c r="F3441" s="116">
        <v>2781</v>
      </c>
      <c r="G3441" s="116" t="s">
        <v>148</v>
      </c>
      <c r="H3441" s="116">
        <v>18050484</v>
      </c>
      <c r="I3441" s="116">
        <v>14683576</v>
      </c>
      <c r="J3441" s="116">
        <v>3366908</v>
      </c>
      <c r="K3441">
        <f t="shared" si="107"/>
        <v>0.18652729755058092</v>
      </c>
    </row>
    <row r="3442" spans="1:11" x14ac:dyDescent="0.3">
      <c r="A3442" t="str">
        <f t="shared" si="106"/>
        <v>2018_2826</v>
      </c>
      <c r="C3442" s="116">
        <v>3441</v>
      </c>
      <c r="D3442" s="116">
        <v>2018</v>
      </c>
      <c r="E3442" s="116">
        <v>2826</v>
      </c>
      <c r="F3442" s="116">
        <v>2826</v>
      </c>
      <c r="G3442" s="116" t="s">
        <v>149</v>
      </c>
      <c r="H3442" s="116">
        <v>22694963</v>
      </c>
      <c r="I3442" s="116">
        <v>16400949</v>
      </c>
      <c r="J3442" s="116">
        <v>6294014</v>
      </c>
      <c r="K3442">
        <f t="shared" si="107"/>
        <v>0.27733087734049183</v>
      </c>
    </row>
    <row r="3443" spans="1:11" x14ac:dyDescent="0.3">
      <c r="A3443" t="str">
        <f t="shared" si="106"/>
        <v>2018_2846</v>
      </c>
      <c r="C3443" s="116">
        <v>3442</v>
      </c>
      <c r="D3443" s="116">
        <v>2018</v>
      </c>
      <c r="E3443" s="116">
        <v>2846</v>
      </c>
      <c r="F3443" s="116">
        <v>2846</v>
      </c>
      <c r="G3443" s="116" t="s">
        <v>151</v>
      </c>
      <c r="H3443" s="116">
        <v>8007993</v>
      </c>
      <c r="I3443" s="116">
        <v>3693008</v>
      </c>
      <c r="J3443" s="116">
        <v>4314985</v>
      </c>
      <c r="K3443">
        <f t="shared" si="107"/>
        <v>0.53883476171869782</v>
      </c>
    </row>
    <row r="3444" spans="1:11" x14ac:dyDescent="0.3">
      <c r="A3444" t="str">
        <f t="shared" si="106"/>
        <v>2018_2862</v>
      </c>
      <c r="C3444" s="116">
        <v>3443</v>
      </c>
      <c r="D3444" s="116">
        <v>2018</v>
      </c>
      <c r="E3444" s="116">
        <v>2862</v>
      </c>
      <c r="F3444" s="116">
        <v>2862</v>
      </c>
      <c r="G3444" s="116" t="s">
        <v>152</v>
      </c>
      <c r="H3444" s="116">
        <v>8761938</v>
      </c>
      <c r="I3444" s="116">
        <v>7608850</v>
      </c>
      <c r="J3444" s="116">
        <v>1153088</v>
      </c>
      <c r="K3444">
        <f t="shared" si="107"/>
        <v>0.13160193555352709</v>
      </c>
    </row>
    <row r="3445" spans="1:11" x14ac:dyDescent="0.3">
      <c r="A3445" t="str">
        <f t="shared" si="106"/>
        <v>2018_2977</v>
      </c>
      <c r="C3445" s="116">
        <v>3444</v>
      </c>
      <c r="D3445" s="116">
        <v>2018</v>
      </c>
      <c r="E3445" s="116">
        <v>2977</v>
      </c>
      <c r="F3445" s="116">
        <v>2977</v>
      </c>
      <c r="G3445" s="116" t="s">
        <v>153</v>
      </c>
      <c r="H3445" s="116">
        <v>8553522</v>
      </c>
      <c r="I3445" s="116">
        <v>7839600</v>
      </c>
      <c r="J3445" s="116">
        <v>713922</v>
      </c>
      <c r="K3445">
        <f t="shared" si="107"/>
        <v>8.3465267289895326E-2</v>
      </c>
    </row>
    <row r="3446" spans="1:11" x14ac:dyDescent="0.3">
      <c r="A3446" t="str">
        <f t="shared" si="106"/>
        <v>2018_2988</v>
      </c>
      <c r="C3446" s="116">
        <v>3445</v>
      </c>
      <c r="D3446" s="116">
        <v>2018</v>
      </c>
      <c r="E3446" s="116">
        <v>2988</v>
      </c>
      <c r="F3446" s="116">
        <v>2988</v>
      </c>
      <c r="G3446" s="116" t="s">
        <v>154</v>
      </c>
      <c r="H3446" s="116">
        <v>8870168</v>
      </c>
      <c r="I3446" s="116">
        <v>7862448</v>
      </c>
      <c r="J3446" s="116">
        <v>1007720</v>
      </c>
      <c r="K3446">
        <f t="shared" si="107"/>
        <v>0.11360776932297111</v>
      </c>
    </row>
    <row r="3447" spans="1:11" x14ac:dyDescent="0.3">
      <c r="A3447" t="str">
        <f t="shared" si="106"/>
        <v>2018_3029</v>
      </c>
      <c r="C3447" s="116">
        <v>3446</v>
      </c>
      <c r="D3447" s="116">
        <v>2018</v>
      </c>
      <c r="E3447" s="116">
        <v>3029</v>
      </c>
      <c r="F3447" s="116">
        <v>3029</v>
      </c>
      <c r="G3447" s="116" t="s">
        <v>155</v>
      </c>
      <c r="H3447" s="116">
        <v>16416097</v>
      </c>
      <c r="I3447" s="116">
        <v>14300355</v>
      </c>
      <c r="J3447" s="116">
        <v>2115742</v>
      </c>
      <c r="K3447">
        <f t="shared" si="107"/>
        <v>0.12888215755547741</v>
      </c>
    </row>
    <row r="3448" spans="1:11" x14ac:dyDescent="0.3">
      <c r="A3448" t="str">
        <f t="shared" si="106"/>
        <v>2018_3033</v>
      </c>
      <c r="C3448" s="116">
        <v>3447</v>
      </c>
      <c r="D3448" s="116">
        <v>2018</v>
      </c>
      <c r="E3448" s="116">
        <v>3033</v>
      </c>
      <c r="F3448" s="116">
        <v>3033</v>
      </c>
      <c r="G3448" s="116" t="s">
        <v>156</v>
      </c>
      <c r="H3448" s="116">
        <v>8204754</v>
      </c>
      <c r="I3448" s="116">
        <v>6639627</v>
      </c>
      <c r="J3448" s="116">
        <v>1565127</v>
      </c>
      <c r="K3448">
        <f t="shared" si="107"/>
        <v>0.19075855290725352</v>
      </c>
    </row>
    <row r="3449" spans="1:11" x14ac:dyDescent="0.3">
      <c r="A3449" t="str">
        <f t="shared" si="106"/>
        <v>2018_3042</v>
      </c>
      <c r="C3449" s="116">
        <v>3448</v>
      </c>
      <c r="D3449" s="116">
        <v>2018</v>
      </c>
      <c r="E3449" s="116">
        <v>3042</v>
      </c>
      <c r="F3449" s="116">
        <v>3042</v>
      </c>
      <c r="G3449" s="116" t="s">
        <v>157</v>
      </c>
      <c r="H3449" s="116">
        <v>10732263</v>
      </c>
      <c r="I3449" s="116">
        <v>8115338</v>
      </c>
      <c r="J3449" s="116">
        <v>2616925</v>
      </c>
      <c r="K3449">
        <f t="shared" si="107"/>
        <v>0.24383720376587864</v>
      </c>
    </row>
    <row r="3450" spans="1:11" x14ac:dyDescent="0.3">
      <c r="A3450" t="str">
        <f t="shared" si="106"/>
        <v>2018_3060</v>
      </c>
      <c r="C3450" s="116">
        <v>3449</v>
      </c>
      <c r="D3450" s="116">
        <v>2018</v>
      </c>
      <c r="E3450" s="116">
        <v>3060</v>
      </c>
      <c r="F3450" s="116">
        <v>3060</v>
      </c>
      <c r="G3450" s="116" t="s">
        <v>158</v>
      </c>
      <c r="H3450" s="116">
        <v>17446859</v>
      </c>
      <c r="I3450" s="116">
        <v>15736935</v>
      </c>
      <c r="J3450" s="116">
        <v>1709924</v>
      </c>
      <c r="K3450">
        <f t="shared" si="107"/>
        <v>9.8007555400086627E-2</v>
      </c>
    </row>
    <row r="3451" spans="1:11" x14ac:dyDescent="0.3">
      <c r="A3451" t="str">
        <f t="shared" si="106"/>
        <v>2018_3168</v>
      </c>
      <c r="C3451" s="116">
        <v>3450</v>
      </c>
      <c r="D3451" s="116">
        <v>2018</v>
      </c>
      <c r="E3451" s="116">
        <v>3168</v>
      </c>
      <c r="F3451" s="116">
        <v>3168</v>
      </c>
      <c r="G3451" s="116" t="s">
        <v>165</v>
      </c>
      <c r="H3451" s="116">
        <v>10687462</v>
      </c>
      <c r="I3451" s="116">
        <v>7878677</v>
      </c>
      <c r="J3451" s="116">
        <v>2808785</v>
      </c>
      <c r="K3451">
        <f t="shared" si="107"/>
        <v>0.26281122683757846</v>
      </c>
    </row>
    <row r="3452" spans="1:11" x14ac:dyDescent="0.3">
      <c r="A3452" t="str">
        <f t="shared" si="106"/>
        <v>2018_3105</v>
      </c>
      <c r="C3452" s="116">
        <v>3451</v>
      </c>
      <c r="D3452" s="116">
        <v>2018</v>
      </c>
      <c r="E3452" s="116">
        <v>3105</v>
      </c>
      <c r="F3452" s="116">
        <v>3105</v>
      </c>
      <c r="G3452" s="116" t="s">
        <v>159</v>
      </c>
      <c r="H3452" s="116">
        <v>18401172</v>
      </c>
      <c r="I3452" s="116">
        <v>17146760</v>
      </c>
      <c r="J3452" s="116">
        <v>1254412</v>
      </c>
      <c r="K3452">
        <f t="shared" si="107"/>
        <v>6.8170223070573979E-2</v>
      </c>
    </row>
    <row r="3453" spans="1:11" x14ac:dyDescent="0.3">
      <c r="A3453" t="str">
        <f t="shared" si="106"/>
        <v>2018_3114</v>
      </c>
      <c r="C3453" s="116">
        <v>3452</v>
      </c>
      <c r="D3453" s="116">
        <v>2018</v>
      </c>
      <c r="E3453" s="116">
        <v>3114</v>
      </c>
      <c r="F3453" s="116">
        <v>3114</v>
      </c>
      <c r="G3453" s="116" t="s">
        <v>160</v>
      </c>
      <c r="H3453" s="116">
        <v>45153233</v>
      </c>
      <c r="I3453" s="116">
        <v>36747959</v>
      </c>
      <c r="J3453" s="116">
        <v>8405274</v>
      </c>
      <c r="K3453">
        <f t="shared" si="107"/>
        <v>0.18614999284768824</v>
      </c>
    </row>
    <row r="3454" spans="1:11" x14ac:dyDescent="0.3">
      <c r="A3454" t="str">
        <f t="shared" si="106"/>
        <v>2018_3119</v>
      </c>
      <c r="C3454" s="116">
        <v>3453</v>
      </c>
      <c r="D3454" s="116">
        <v>2018</v>
      </c>
      <c r="E3454" s="116">
        <v>3119</v>
      </c>
      <c r="F3454" s="116">
        <v>3119</v>
      </c>
      <c r="G3454" s="116" t="s">
        <v>161</v>
      </c>
      <c r="H3454" s="116">
        <v>12507473</v>
      </c>
      <c r="I3454" s="116">
        <v>9867814</v>
      </c>
      <c r="J3454" s="116">
        <v>2639659</v>
      </c>
      <c r="K3454">
        <f t="shared" si="107"/>
        <v>0.21104654793178446</v>
      </c>
    </row>
    <row r="3455" spans="1:11" x14ac:dyDescent="0.3">
      <c r="A3455" t="str">
        <f t="shared" si="106"/>
        <v>2018_3141</v>
      </c>
      <c r="C3455" s="116">
        <v>3454</v>
      </c>
      <c r="D3455" s="116">
        <v>2018</v>
      </c>
      <c r="E3455" s="116">
        <v>3141</v>
      </c>
      <c r="F3455" s="116">
        <v>3141</v>
      </c>
      <c r="G3455" s="116" t="s">
        <v>162</v>
      </c>
      <c r="H3455" s="116">
        <v>175403716</v>
      </c>
      <c r="I3455" s="116">
        <v>165961057</v>
      </c>
      <c r="J3455" s="116">
        <v>9442659</v>
      </c>
      <c r="K3455">
        <f t="shared" si="107"/>
        <v>5.3833859483341844E-2</v>
      </c>
    </row>
    <row r="3456" spans="1:11" x14ac:dyDescent="0.3">
      <c r="A3456" t="str">
        <f t="shared" si="106"/>
        <v>2018_3150</v>
      </c>
      <c r="C3456" s="116">
        <v>3455</v>
      </c>
      <c r="D3456" s="116">
        <v>2018</v>
      </c>
      <c r="E3456" s="116">
        <v>3150</v>
      </c>
      <c r="F3456" s="116">
        <v>3150</v>
      </c>
      <c r="G3456" s="116" t="s">
        <v>163</v>
      </c>
      <c r="H3456" s="116">
        <v>18795546</v>
      </c>
      <c r="I3456" s="116">
        <v>14159700</v>
      </c>
      <c r="J3456" s="116">
        <v>4635846</v>
      </c>
      <c r="K3456">
        <f t="shared" si="107"/>
        <v>0.24664598729933146</v>
      </c>
    </row>
    <row r="3457" spans="1:11" x14ac:dyDescent="0.3">
      <c r="A3457" t="str">
        <f t="shared" si="106"/>
        <v>2018_3154</v>
      </c>
      <c r="C3457" s="116">
        <v>3456</v>
      </c>
      <c r="D3457" s="116">
        <v>2018</v>
      </c>
      <c r="E3457" s="116">
        <v>3154</v>
      </c>
      <c r="F3457" s="116">
        <v>3154</v>
      </c>
      <c r="G3457" s="116" t="s">
        <v>164</v>
      </c>
      <c r="H3457" s="116">
        <v>6718250</v>
      </c>
      <c r="I3457" s="116">
        <v>6041214</v>
      </c>
      <c r="J3457" s="116">
        <v>677036</v>
      </c>
      <c r="K3457">
        <f t="shared" si="107"/>
        <v>0.10077564842034756</v>
      </c>
    </row>
    <row r="3458" spans="1:11" x14ac:dyDescent="0.3">
      <c r="A3458" t="str">
        <f t="shared" si="106"/>
        <v>2018_3186</v>
      </c>
      <c r="C3458" s="116">
        <v>3457</v>
      </c>
      <c r="D3458" s="116">
        <v>2018</v>
      </c>
      <c r="E3458" s="116">
        <v>3186</v>
      </c>
      <c r="F3458" s="116">
        <v>3186</v>
      </c>
      <c r="G3458" s="116" t="s">
        <v>787</v>
      </c>
      <c r="H3458" s="116">
        <v>7503237</v>
      </c>
      <c r="I3458" s="116">
        <v>4767844</v>
      </c>
      <c r="J3458" s="116">
        <v>2735393</v>
      </c>
      <c r="K3458">
        <f t="shared" si="107"/>
        <v>0.36456172182752589</v>
      </c>
    </row>
    <row r="3459" spans="1:11" x14ac:dyDescent="0.3">
      <c r="A3459" t="str">
        <f t="shared" si="106"/>
        <v>2018_3204</v>
      </c>
      <c r="C3459" s="116">
        <v>3458</v>
      </c>
      <c r="D3459" s="116">
        <v>2018</v>
      </c>
      <c r="E3459" s="116">
        <v>3204</v>
      </c>
      <c r="F3459" s="116">
        <v>3204</v>
      </c>
      <c r="G3459" s="116" t="s">
        <v>166</v>
      </c>
      <c r="H3459" s="116">
        <v>11860067</v>
      </c>
      <c r="I3459" s="116">
        <v>9662445</v>
      </c>
      <c r="J3459" s="116">
        <v>2197622</v>
      </c>
      <c r="K3459">
        <f t="shared" si="107"/>
        <v>0.18529591780552335</v>
      </c>
    </row>
    <row r="3460" spans="1:11" x14ac:dyDescent="0.3">
      <c r="A3460" t="str">
        <f t="shared" si="106"/>
        <v>2018_3231</v>
      </c>
      <c r="C3460" s="116">
        <v>3459</v>
      </c>
      <c r="D3460" s="116">
        <v>2018</v>
      </c>
      <c r="E3460" s="116">
        <v>3231</v>
      </c>
      <c r="F3460" s="116">
        <v>3231</v>
      </c>
      <c r="G3460" s="116" t="s">
        <v>167</v>
      </c>
      <c r="H3460" s="116">
        <v>90788246</v>
      </c>
      <c r="I3460" s="116">
        <v>78645373</v>
      </c>
      <c r="J3460" s="116">
        <v>12142873</v>
      </c>
      <c r="K3460">
        <f t="shared" si="107"/>
        <v>0.13374939526863422</v>
      </c>
    </row>
    <row r="3461" spans="1:11" x14ac:dyDescent="0.3">
      <c r="A3461" t="str">
        <f t="shared" ref="A3461:A3524" si="108">CONCATENATE(D3461,"_",E3461)</f>
        <v>2018_3312</v>
      </c>
      <c r="C3461" s="116">
        <v>3460</v>
      </c>
      <c r="D3461" s="116">
        <v>2018</v>
      </c>
      <c r="E3461" s="116">
        <v>3312</v>
      </c>
      <c r="F3461" s="116">
        <v>3312</v>
      </c>
      <c r="G3461" s="116" t="s">
        <v>168</v>
      </c>
      <c r="H3461" s="116">
        <v>28808779</v>
      </c>
      <c r="I3461" s="116">
        <v>22396745</v>
      </c>
      <c r="J3461" s="116">
        <v>6412034</v>
      </c>
      <c r="K3461">
        <f t="shared" ref="K3461:K3524" si="109">J3461/H3461</f>
        <v>0.22257222355727052</v>
      </c>
    </row>
    <row r="3462" spans="1:11" x14ac:dyDescent="0.3">
      <c r="A3462" t="str">
        <f t="shared" si="108"/>
        <v>2018_3330</v>
      </c>
      <c r="C3462" s="116">
        <v>3461</v>
      </c>
      <c r="D3462" s="116">
        <v>2018</v>
      </c>
      <c r="E3462" s="116">
        <v>3330</v>
      </c>
      <c r="F3462" s="116">
        <v>3330</v>
      </c>
      <c r="G3462" s="116" t="s">
        <v>169</v>
      </c>
      <c r="H3462" s="116">
        <v>5404944</v>
      </c>
      <c r="I3462" s="116">
        <v>3966759</v>
      </c>
      <c r="J3462" s="116">
        <v>1438185</v>
      </c>
      <c r="K3462">
        <f t="shared" si="109"/>
        <v>0.26608693818104312</v>
      </c>
    </row>
    <row r="3463" spans="1:11" x14ac:dyDescent="0.3">
      <c r="A3463" t="str">
        <f t="shared" si="108"/>
        <v>2018_3348</v>
      </c>
      <c r="C3463" s="116">
        <v>3462</v>
      </c>
      <c r="D3463" s="116">
        <v>2018</v>
      </c>
      <c r="E3463" s="116">
        <v>3348</v>
      </c>
      <c r="F3463" s="116">
        <v>3348</v>
      </c>
      <c r="G3463" s="116" t="s">
        <v>170</v>
      </c>
      <c r="H3463" s="116">
        <v>6290547</v>
      </c>
      <c r="I3463" s="116">
        <v>5432721</v>
      </c>
      <c r="J3463" s="116">
        <v>857826</v>
      </c>
      <c r="K3463">
        <f t="shared" si="109"/>
        <v>0.13636747328968371</v>
      </c>
    </row>
    <row r="3464" spans="1:11" x14ac:dyDescent="0.3">
      <c r="A3464" t="str">
        <f t="shared" si="108"/>
        <v>2018_3375</v>
      </c>
      <c r="C3464" s="116">
        <v>3463</v>
      </c>
      <c r="D3464" s="116">
        <v>2018</v>
      </c>
      <c r="E3464" s="116">
        <v>3375</v>
      </c>
      <c r="F3464" s="116">
        <v>3375</v>
      </c>
      <c r="G3464" s="116" t="s">
        <v>171</v>
      </c>
      <c r="H3464" s="116">
        <v>23930858</v>
      </c>
      <c r="I3464" s="116">
        <v>19312084</v>
      </c>
      <c r="J3464" s="116">
        <v>4618774</v>
      </c>
      <c r="K3464">
        <f t="shared" si="109"/>
        <v>0.19300494783764124</v>
      </c>
    </row>
    <row r="3465" spans="1:11" x14ac:dyDescent="0.3">
      <c r="A3465" t="str">
        <f t="shared" si="108"/>
        <v>2018_3420</v>
      </c>
      <c r="C3465" s="116">
        <v>3464</v>
      </c>
      <c r="D3465" s="116">
        <v>2018</v>
      </c>
      <c r="E3465" s="116">
        <v>3420</v>
      </c>
      <c r="F3465" s="116">
        <v>3420</v>
      </c>
      <c r="G3465" s="116" t="s">
        <v>172</v>
      </c>
      <c r="H3465" s="116">
        <v>9973973</v>
      </c>
      <c r="I3465" s="116">
        <v>7922317</v>
      </c>
      <c r="J3465" s="116">
        <v>2051656</v>
      </c>
      <c r="K3465">
        <f t="shared" si="109"/>
        <v>0.20570097793527214</v>
      </c>
    </row>
    <row r="3466" spans="1:11" x14ac:dyDescent="0.3">
      <c r="A3466" t="str">
        <f t="shared" si="108"/>
        <v>2018_3465</v>
      </c>
      <c r="C3466" s="116">
        <v>3465</v>
      </c>
      <c r="D3466" s="116">
        <v>2018</v>
      </c>
      <c r="E3466" s="116">
        <v>3465</v>
      </c>
      <c r="F3466" s="116">
        <v>3465</v>
      </c>
      <c r="G3466" s="116" t="s">
        <v>173</v>
      </c>
      <c r="H3466" s="116">
        <v>5353926</v>
      </c>
      <c r="I3466" s="116">
        <v>4372388</v>
      </c>
      <c r="J3466" s="116">
        <v>981538</v>
      </c>
      <c r="K3466">
        <f t="shared" si="109"/>
        <v>0.18333051297309674</v>
      </c>
    </row>
    <row r="3467" spans="1:11" x14ac:dyDescent="0.3">
      <c r="A3467" t="str">
        <f t="shared" si="108"/>
        <v>2018_3537</v>
      </c>
      <c r="C3467" s="116">
        <v>3466</v>
      </c>
      <c r="D3467" s="116">
        <v>2018</v>
      </c>
      <c r="E3467" s="116">
        <v>3537</v>
      </c>
      <c r="F3467" s="116">
        <v>3537</v>
      </c>
      <c r="G3467" s="116" t="s">
        <v>174</v>
      </c>
      <c r="H3467" s="116">
        <v>5072452</v>
      </c>
      <c r="I3467" s="116">
        <v>3432868</v>
      </c>
      <c r="J3467" s="116">
        <v>1639584</v>
      </c>
      <c r="K3467">
        <f t="shared" si="109"/>
        <v>0.32323302418633038</v>
      </c>
    </row>
    <row r="3468" spans="1:11" x14ac:dyDescent="0.3">
      <c r="A3468" t="str">
        <f t="shared" si="108"/>
        <v>2018_3555</v>
      </c>
      <c r="C3468" s="116">
        <v>3467</v>
      </c>
      <c r="D3468" s="116">
        <v>2018</v>
      </c>
      <c r="E3468" s="116">
        <v>3555</v>
      </c>
      <c r="F3468" s="116">
        <v>3555</v>
      </c>
      <c r="G3468" s="116" t="s">
        <v>175</v>
      </c>
      <c r="H3468" s="116">
        <v>8077010</v>
      </c>
      <c r="I3468" s="116">
        <v>7136207</v>
      </c>
      <c r="J3468" s="116">
        <v>940803</v>
      </c>
      <c r="K3468">
        <f t="shared" si="109"/>
        <v>0.11647911789139793</v>
      </c>
    </row>
    <row r="3469" spans="1:11" x14ac:dyDescent="0.3">
      <c r="A3469" t="str">
        <f t="shared" si="108"/>
        <v>2018_3600</v>
      </c>
      <c r="C3469" s="116">
        <v>3468</v>
      </c>
      <c r="D3469" s="116">
        <v>2018</v>
      </c>
      <c r="E3469" s="116">
        <v>3600</v>
      </c>
      <c r="F3469" s="116">
        <v>3600</v>
      </c>
      <c r="G3469" s="116" t="s">
        <v>177</v>
      </c>
      <c r="H3469" s="116">
        <v>27689899</v>
      </c>
      <c r="I3469" s="116">
        <v>22952327</v>
      </c>
      <c r="J3469" s="116">
        <v>4737572</v>
      </c>
      <c r="K3469">
        <f t="shared" si="109"/>
        <v>0.17109387072881704</v>
      </c>
    </row>
    <row r="3470" spans="1:11" x14ac:dyDescent="0.3">
      <c r="A3470" t="str">
        <f t="shared" si="108"/>
        <v>2018_3609</v>
      </c>
      <c r="C3470" s="116">
        <v>3469</v>
      </c>
      <c r="D3470" s="116">
        <v>2018</v>
      </c>
      <c r="E3470" s="116">
        <v>3609</v>
      </c>
      <c r="F3470" s="116">
        <v>3609</v>
      </c>
      <c r="G3470" s="116" t="s">
        <v>178</v>
      </c>
      <c r="H3470" s="116">
        <v>8406059</v>
      </c>
      <c r="I3470" s="116">
        <v>5403435</v>
      </c>
      <c r="J3470" s="116">
        <v>3002624</v>
      </c>
      <c r="K3470">
        <f t="shared" si="109"/>
        <v>0.35719758807307922</v>
      </c>
    </row>
    <row r="3471" spans="1:11" x14ac:dyDescent="0.3">
      <c r="A3471" t="str">
        <f t="shared" si="108"/>
        <v>2018_3645</v>
      </c>
      <c r="C3471" s="116">
        <v>3470</v>
      </c>
      <c r="D3471" s="116">
        <v>2018</v>
      </c>
      <c r="E3471" s="116">
        <v>3645</v>
      </c>
      <c r="F3471" s="116">
        <v>3645</v>
      </c>
      <c r="G3471" s="116" t="s">
        <v>179</v>
      </c>
      <c r="H3471" s="116">
        <v>35907641</v>
      </c>
      <c r="I3471" s="116">
        <v>34188974</v>
      </c>
      <c r="J3471" s="116">
        <v>1718667</v>
      </c>
      <c r="K3471">
        <f t="shared" si="109"/>
        <v>4.7863545254894356E-2</v>
      </c>
    </row>
    <row r="3472" spans="1:11" x14ac:dyDescent="0.3">
      <c r="A3472" t="str">
        <f t="shared" si="108"/>
        <v>2018_3715</v>
      </c>
      <c r="C3472" s="116">
        <v>3471</v>
      </c>
      <c r="D3472" s="116">
        <v>2018</v>
      </c>
      <c r="E3472" s="116">
        <v>3715</v>
      </c>
      <c r="F3472" s="116">
        <v>3715</v>
      </c>
      <c r="G3472" s="116" t="s">
        <v>181</v>
      </c>
      <c r="H3472" s="116">
        <v>96750250</v>
      </c>
      <c r="I3472" s="116">
        <v>83913663</v>
      </c>
      <c r="J3472" s="116">
        <v>12836587</v>
      </c>
      <c r="K3472">
        <f t="shared" si="109"/>
        <v>0.13267755897271583</v>
      </c>
    </row>
    <row r="3473" spans="1:11" x14ac:dyDescent="0.3">
      <c r="A3473" t="str">
        <f t="shared" si="108"/>
        <v>2018_3744</v>
      </c>
      <c r="C3473" s="116">
        <v>3472</v>
      </c>
      <c r="D3473" s="116">
        <v>2018</v>
      </c>
      <c r="E3473" s="116">
        <v>3744</v>
      </c>
      <c r="F3473" s="116">
        <v>3744</v>
      </c>
      <c r="G3473" s="116" t="s">
        <v>182</v>
      </c>
      <c r="H3473" s="116">
        <v>9922121</v>
      </c>
      <c r="I3473" s="116">
        <v>7567713</v>
      </c>
      <c r="J3473" s="116">
        <v>2354408</v>
      </c>
      <c r="K3473">
        <f t="shared" si="109"/>
        <v>0.23728878129988537</v>
      </c>
    </row>
    <row r="3474" spans="1:11" x14ac:dyDescent="0.3">
      <c r="A3474" t="str">
        <f t="shared" si="108"/>
        <v>2018_3798</v>
      </c>
      <c r="C3474" s="116">
        <v>3473</v>
      </c>
      <c r="D3474" s="116">
        <v>2018</v>
      </c>
      <c r="E3474" s="116">
        <v>3798</v>
      </c>
      <c r="F3474" s="116">
        <v>3798</v>
      </c>
      <c r="G3474" s="116" t="s">
        <v>183</v>
      </c>
      <c r="H3474" s="116">
        <v>9177306</v>
      </c>
      <c r="I3474" s="116">
        <v>6880321</v>
      </c>
      <c r="J3474" s="116">
        <v>2296985</v>
      </c>
      <c r="K3474">
        <f t="shared" si="109"/>
        <v>0.25028968196113327</v>
      </c>
    </row>
    <row r="3475" spans="1:11" x14ac:dyDescent="0.3">
      <c r="A3475" t="str">
        <f t="shared" si="108"/>
        <v>2018_3816</v>
      </c>
      <c r="C3475" s="116">
        <v>3474</v>
      </c>
      <c r="D3475" s="116">
        <v>2018</v>
      </c>
      <c r="E3475" s="116">
        <v>3816</v>
      </c>
      <c r="F3475" s="116">
        <v>3816</v>
      </c>
      <c r="G3475" s="116" t="s">
        <v>184</v>
      </c>
      <c r="H3475" s="116">
        <v>7143030</v>
      </c>
      <c r="I3475" s="116">
        <v>4694345</v>
      </c>
      <c r="J3475" s="116">
        <v>2448685</v>
      </c>
      <c r="K3475">
        <f t="shared" si="109"/>
        <v>0.34280760405598182</v>
      </c>
    </row>
    <row r="3476" spans="1:11" x14ac:dyDescent="0.3">
      <c r="A3476" t="str">
        <f t="shared" si="108"/>
        <v>2018_3841</v>
      </c>
      <c r="C3476" s="116">
        <v>3475</v>
      </c>
      <c r="D3476" s="116">
        <v>2018</v>
      </c>
      <c r="E3476" s="116">
        <v>3841</v>
      </c>
      <c r="F3476" s="116">
        <v>3841</v>
      </c>
      <c r="G3476" s="116" t="s">
        <v>185</v>
      </c>
      <c r="H3476" s="116">
        <v>12170367</v>
      </c>
      <c r="I3476" s="116">
        <v>9042272</v>
      </c>
      <c r="J3476" s="116">
        <v>3128095</v>
      </c>
      <c r="K3476">
        <f t="shared" si="109"/>
        <v>0.25702552766075171</v>
      </c>
    </row>
    <row r="3477" spans="1:11" x14ac:dyDescent="0.3">
      <c r="A3477" t="str">
        <f t="shared" si="108"/>
        <v>2018_3897</v>
      </c>
      <c r="C3477" s="116">
        <v>3476</v>
      </c>
      <c r="D3477" s="116">
        <v>2018</v>
      </c>
      <c r="E3477" s="116">
        <v>3897</v>
      </c>
      <c r="F3477" s="116">
        <v>3897</v>
      </c>
      <c r="G3477" s="116" t="s">
        <v>788</v>
      </c>
      <c r="H3477" s="116">
        <v>3250017</v>
      </c>
      <c r="I3477" s="116">
        <v>2086605</v>
      </c>
      <c r="J3477" s="116">
        <v>1163412</v>
      </c>
      <c r="K3477">
        <f t="shared" si="109"/>
        <v>0.35797105061296602</v>
      </c>
    </row>
    <row r="3478" spans="1:11" x14ac:dyDescent="0.3">
      <c r="A3478" t="str">
        <f t="shared" si="108"/>
        <v>2018_3906</v>
      </c>
      <c r="C3478" s="116">
        <v>3477</v>
      </c>
      <c r="D3478" s="116">
        <v>2018</v>
      </c>
      <c r="E3478" s="116">
        <v>3906</v>
      </c>
      <c r="F3478" s="116">
        <v>3906</v>
      </c>
      <c r="G3478" s="116" t="s">
        <v>187</v>
      </c>
      <c r="H3478" s="116">
        <v>7210558</v>
      </c>
      <c r="I3478" s="116">
        <v>5674326</v>
      </c>
      <c r="J3478" s="116">
        <v>1536232</v>
      </c>
      <c r="K3478">
        <f t="shared" si="109"/>
        <v>0.21305313680300469</v>
      </c>
    </row>
    <row r="3479" spans="1:11" x14ac:dyDescent="0.3">
      <c r="A3479" t="str">
        <f t="shared" si="108"/>
        <v>2018_4419</v>
      </c>
      <c r="C3479" s="116">
        <v>3478</v>
      </c>
      <c r="D3479" s="116">
        <v>2018</v>
      </c>
      <c r="E3479" s="116">
        <v>4419</v>
      </c>
      <c r="F3479" s="116">
        <v>4419</v>
      </c>
      <c r="G3479" s="116" t="s">
        <v>789</v>
      </c>
      <c r="H3479" s="116">
        <v>9881756</v>
      </c>
      <c r="I3479" s="116">
        <v>9106669</v>
      </c>
      <c r="J3479" s="116">
        <v>775087</v>
      </c>
      <c r="K3479">
        <f t="shared" si="109"/>
        <v>7.8436160536649563E-2</v>
      </c>
    </row>
    <row r="3480" spans="1:11" x14ac:dyDescent="0.3">
      <c r="A3480" t="str">
        <f t="shared" si="108"/>
        <v>2018_3942</v>
      </c>
      <c r="C3480" s="116">
        <v>3479</v>
      </c>
      <c r="D3480" s="116">
        <v>2018</v>
      </c>
      <c r="E3480" s="116">
        <v>3942</v>
      </c>
      <c r="F3480" s="116">
        <v>3942</v>
      </c>
      <c r="G3480" s="116" t="s">
        <v>188</v>
      </c>
      <c r="H3480" s="116">
        <v>9896821</v>
      </c>
      <c r="I3480" s="116">
        <v>7470489</v>
      </c>
      <c r="J3480" s="116">
        <v>2426332</v>
      </c>
      <c r="K3480">
        <f t="shared" si="109"/>
        <v>0.24516276489187791</v>
      </c>
    </row>
    <row r="3481" spans="1:11" x14ac:dyDescent="0.3">
      <c r="A3481" t="str">
        <f t="shared" si="108"/>
        <v>2018_4023</v>
      </c>
      <c r="C3481" s="116">
        <v>3480</v>
      </c>
      <c r="D3481" s="116">
        <v>2018</v>
      </c>
      <c r="E3481" s="116">
        <v>4023</v>
      </c>
      <c r="F3481" s="116">
        <v>4023</v>
      </c>
      <c r="G3481" s="116" t="s">
        <v>790</v>
      </c>
      <c r="H3481" s="116">
        <v>9873694</v>
      </c>
      <c r="I3481" s="116">
        <v>8465033</v>
      </c>
      <c r="J3481" s="116">
        <v>1408661</v>
      </c>
      <c r="K3481">
        <f t="shared" si="109"/>
        <v>0.14266808349539697</v>
      </c>
    </row>
    <row r="3482" spans="1:11" x14ac:dyDescent="0.3">
      <c r="A3482" t="str">
        <f t="shared" si="108"/>
        <v>2018_4033</v>
      </c>
      <c r="C3482" s="116">
        <v>3481</v>
      </c>
      <c r="D3482" s="116">
        <v>2018</v>
      </c>
      <c r="E3482" s="116">
        <v>4033</v>
      </c>
      <c r="F3482" s="116">
        <v>4033</v>
      </c>
      <c r="G3482" s="116" t="s">
        <v>368</v>
      </c>
      <c r="H3482" s="116">
        <v>9881591</v>
      </c>
      <c r="I3482" s="116">
        <v>8724110</v>
      </c>
      <c r="J3482" s="116">
        <v>1157481</v>
      </c>
      <c r="K3482">
        <f t="shared" si="109"/>
        <v>0.11713508482591518</v>
      </c>
    </row>
    <row r="3483" spans="1:11" x14ac:dyDescent="0.3">
      <c r="A3483" t="str">
        <f t="shared" si="108"/>
        <v>2018_4041</v>
      </c>
      <c r="C3483" s="116">
        <v>3482</v>
      </c>
      <c r="D3483" s="116">
        <v>2018</v>
      </c>
      <c r="E3483" s="116">
        <v>4041</v>
      </c>
      <c r="F3483" s="116">
        <v>4041</v>
      </c>
      <c r="G3483" s="116" t="s">
        <v>191</v>
      </c>
      <c r="H3483" s="116">
        <v>21305605</v>
      </c>
      <c r="I3483" s="116">
        <v>17401600</v>
      </c>
      <c r="J3483" s="116">
        <v>3904005</v>
      </c>
      <c r="K3483">
        <f t="shared" si="109"/>
        <v>0.18323840135025501</v>
      </c>
    </row>
    <row r="3484" spans="1:11" x14ac:dyDescent="0.3">
      <c r="A3484" t="str">
        <f t="shared" si="108"/>
        <v>2018_4043</v>
      </c>
      <c r="C3484" s="116">
        <v>3483</v>
      </c>
      <c r="D3484" s="116">
        <v>2018</v>
      </c>
      <c r="E3484" s="116">
        <v>4043</v>
      </c>
      <c r="F3484" s="116">
        <v>4043</v>
      </c>
      <c r="G3484" s="116" t="s">
        <v>192</v>
      </c>
      <c r="H3484" s="116">
        <v>10921823</v>
      </c>
      <c r="I3484" s="116">
        <v>7853810</v>
      </c>
      <c r="J3484" s="116">
        <v>3068013</v>
      </c>
      <c r="K3484">
        <f t="shared" si="109"/>
        <v>0.28090667647699474</v>
      </c>
    </row>
    <row r="3485" spans="1:11" x14ac:dyDescent="0.3">
      <c r="A3485" t="str">
        <f t="shared" si="108"/>
        <v>2018_4068</v>
      </c>
      <c r="C3485" s="116">
        <v>3484</v>
      </c>
      <c r="D3485" s="116">
        <v>2018</v>
      </c>
      <c r="E3485" s="116">
        <v>4068</v>
      </c>
      <c r="F3485" s="116">
        <v>4068</v>
      </c>
      <c r="G3485" s="116" t="s">
        <v>945</v>
      </c>
      <c r="H3485" s="116">
        <v>7120337</v>
      </c>
      <c r="I3485" s="116">
        <v>5812910</v>
      </c>
      <c r="J3485" s="116">
        <v>1307427</v>
      </c>
      <c r="K3485">
        <f t="shared" si="109"/>
        <v>0.18361869669932757</v>
      </c>
    </row>
    <row r="3486" spans="1:11" x14ac:dyDescent="0.3">
      <c r="A3486" t="str">
        <f t="shared" si="108"/>
        <v>2018_4086</v>
      </c>
      <c r="C3486" s="116">
        <v>3485</v>
      </c>
      <c r="D3486" s="116">
        <v>2018</v>
      </c>
      <c r="E3486" s="116">
        <v>4086</v>
      </c>
      <c r="F3486" s="116">
        <v>4086</v>
      </c>
      <c r="G3486" s="116" t="s">
        <v>791</v>
      </c>
      <c r="H3486" s="116">
        <v>35701489</v>
      </c>
      <c r="I3486" s="116">
        <v>25742146</v>
      </c>
      <c r="J3486" s="116">
        <v>9959343</v>
      </c>
      <c r="K3486">
        <f t="shared" si="109"/>
        <v>0.27896155815798046</v>
      </c>
    </row>
    <row r="3487" spans="1:11" x14ac:dyDescent="0.3">
      <c r="A3487" t="str">
        <f t="shared" si="108"/>
        <v>2018_4104</v>
      </c>
      <c r="C3487" s="116">
        <v>3486</v>
      </c>
      <c r="D3487" s="116">
        <v>2018</v>
      </c>
      <c r="E3487" s="116">
        <v>4104</v>
      </c>
      <c r="F3487" s="116">
        <v>4104</v>
      </c>
      <c r="G3487" s="116" t="s">
        <v>194</v>
      </c>
      <c r="H3487" s="116">
        <v>85594127</v>
      </c>
      <c r="I3487" s="116">
        <v>64961580</v>
      </c>
      <c r="J3487" s="116">
        <v>20632547</v>
      </c>
      <c r="K3487">
        <f t="shared" si="109"/>
        <v>0.24105096603181664</v>
      </c>
    </row>
    <row r="3488" spans="1:11" x14ac:dyDescent="0.3">
      <c r="A3488" t="str">
        <f t="shared" si="108"/>
        <v>2018_4122</v>
      </c>
      <c r="C3488" s="116">
        <v>3487</v>
      </c>
      <c r="D3488" s="116">
        <v>2018</v>
      </c>
      <c r="E3488" s="116">
        <v>4122</v>
      </c>
      <c r="F3488" s="116">
        <v>4122</v>
      </c>
      <c r="G3488" s="116" t="s">
        <v>195</v>
      </c>
      <c r="H3488" s="116">
        <v>8391083</v>
      </c>
      <c r="I3488" s="116">
        <v>6599675</v>
      </c>
      <c r="J3488" s="116">
        <v>1791408</v>
      </c>
      <c r="K3488">
        <f t="shared" si="109"/>
        <v>0.21348948639883553</v>
      </c>
    </row>
    <row r="3489" spans="1:11" x14ac:dyDescent="0.3">
      <c r="A3489" t="str">
        <f t="shared" si="108"/>
        <v>2018_4131</v>
      </c>
      <c r="C3489" s="116">
        <v>3488</v>
      </c>
      <c r="D3489" s="116">
        <v>2018</v>
      </c>
      <c r="E3489" s="116">
        <v>4131</v>
      </c>
      <c r="F3489" s="116">
        <v>4131</v>
      </c>
      <c r="G3489" s="116" t="s">
        <v>196</v>
      </c>
      <c r="H3489" s="116">
        <v>60997790</v>
      </c>
      <c r="I3489" s="116">
        <v>48154693</v>
      </c>
      <c r="J3489" s="116">
        <v>12843097</v>
      </c>
      <c r="K3489">
        <f t="shared" si="109"/>
        <v>0.21055020190075738</v>
      </c>
    </row>
    <row r="3490" spans="1:11" x14ac:dyDescent="0.3">
      <c r="A3490" t="str">
        <f t="shared" si="108"/>
        <v>2018_4203</v>
      </c>
      <c r="C3490" s="116">
        <v>3489</v>
      </c>
      <c r="D3490" s="116">
        <v>2018</v>
      </c>
      <c r="E3490" s="116">
        <v>4203</v>
      </c>
      <c r="F3490" s="116">
        <v>4203</v>
      </c>
      <c r="G3490" s="116" t="s">
        <v>198</v>
      </c>
      <c r="H3490" s="116">
        <v>11754175</v>
      </c>
      <c r="I3490" s="116">
        <v>9061274</v>
      </c>
      <c r="J3490" s="116">
        <v>2692901</v>
      </c>
      <c r="K3490">
        <f t="shared" si="109"/>
        <v>0.22910165962307011</v>
      </c>
    </row>
    <row r="3491" spans="1:11" x14ac:dyDescent="0.3">
      <c r="A3491" t="str">
        <f t="shared" si="108"/>
        <v>2018_4212</v>
      </c>
      <c r="C3491" s="116">
        <v>3490</v>
      </c>
      <c r="D3491" s="116">
        <v>2018</v>
      </c>
      <c r="E3491" s="116">
        <v>4212</v>
      </c>
      <c r="F3491" s="116">
        <v>4212</v>
      </c>
      <c r="G3491" s="116" t="s">
        <v>199</v>
      </c>
      <c r="H3491" s="116">
        <v>5037758</v>
      </c>
      <c r="I3491" s="116">
        <v>3863482</v>
      </c>
      <c r="J3491" s="116">
        <v>1174276</v>
      </c>
      <c r="K3491">
        <f t="shared" si="109"/>
        <v>0.23309496009931402</v>
      </c>
    </row>
    <row r="3492" spans="1:11" x14ac:dyDescent="0.3">
      <c r="A3492" t="str">
        <f t="shared" si="108"/>
        <v>2018_4271</v>
      </c>
      <c r="C3492" s="116">
        <v>3491</v>
      </c>
      <c r="D3492" s="116">
        <v>2018</v>
      </c>
      <c r="E3492" s="116">
        <v>4271</v>
      </c>
      <c r="F3492" s="116">
        <v>4271</v>
      </c>
      <c r="G3492" s="116" t="s">
        <v>201</v>
      </c>
      <c r="H3492" s="116">
        <v>20865425</v>
      </c>
      <c r="I3492" s="116">
        <v>16219267</v>
      </c>
      <c r="J3492" s="116">
        <v>4646158</v>
      </c>
      <c r="K3492">
        <f t="shared" si="109"/>
        <v>0.22267257915906338</v>
      </c>
    </row>
    <row r="3493" spans="1:11" x14ac:dyDescent="0.3">
      <c r="A3493" t="str">
        <f t="shared" si="108"/>
        <v>2018_4269</v>
      </c>
      <c r="C3493" s="116">
        <v>3492</v>
      </c>
      <c r="D3493" s="116">
        <v>2018</v>
      </c>
      <c r="E3493" s="116">
        <v>4269</v>
      </c>
      <c r="F3493" s="116">
        <v>4269</v>
      </c>
      <c r="G3493" s="116" t="s">
        <v>200</v>
      </c>
      <c r="H3493" s="116">
        <v>9113293</v>
      </c>
      <c r="I3493" s="116">
        <v>6525125</v>
      </c>
      <c r="J3493" s="116">
        <v>2588168</v>
      </c>
      <c r="K3493">
        <f t="shared" si="109"/>
        <v>0.28399920862853856</v>
      </c>
    </row>
    <row r="3494" spans="1:11" x14ac:dyDescent="0.3">
      <c r="A3494" t="str">
        <f t="shared" si="108"/>
        <v>2018_4356</v>
      </c>
      <c r="C3494" s="116">
        <v>3493</v>
      </c>
      <c r="D3494" s="116">
        <v>2018</v>
      </c>
      <c r="E3494" s="116">
        <v>4356</v>
      </c>
      <c r="F3494" s="116">
        <v>4356</v>
      </c>
      <c r="G3494" s="116" t="s">
        <v>202</v>
      </c>
      <c r="H3494" s="116">
        <v>11904373</v>
      </c>
      <c r="I3494" s="116">
        <v>9101987</v>
      </c>
      <c r="J3494" s="116">
        <v>2802386</v>
      </c>
      <c r="K3494">
        <f t="shared" si="109"/>
        <v>0.23540811431227834</v>
      </c>
    </row>
    <row r="3495" spans="1:11" x14ac:dyDescent="0.3">
      <c r="A3495" t="str">
        <f t="shared" si="108"/>
        <v>2018_4149</v>
      </c>
      <c r="C3495" s="116">
        <v>3494</v>
      </c>
      <c r="D3495" s="116">
        <v>2018</v>
      </c>
      <c r="E3495" s="116">
        <v>4149</v>
      </c>
      <c r="F3495" s="116">
        <v>4149</v>
      </c>
      <c r="G3495" s="116" t="s">
        <v>792</v>
      </c>
      <c r="H3495" s="116">
        <v>20763445</v>
      </c>
      <c r="I3495" s="116">
        <v>15569229</v>
      </c>
      <c r="J3495" s="116">
        <v>5194216</v>
      </c>
      <c r="K3495">
        <f t="shared" si="109"/>
        <v>0.25016157000921574</v>
      </c>
    </row>
    <row r="3496" spans="1:11" x14ac:dyDescent="0.3">
      <c r="A3496" t="str">
        <f t="shared" si="108"/>
        <v>2018_4437</v>
      </c>
      <c r="C3496" s="116">
        <v>3495</v>
      </c>
      <c r="D3496" s="116">
        <v>2018</v>
      </c>
      <c r="E3496" s="116">
        <v>4437</v>
      </c>
      <c r="F3496" s="116">
        <v>4437</v>
      </c>
      <c r="G3496" s="116" t="s">
        <v>204</v>
      </c>
      <c r="H3496" s="116">
        <v>7152974</v>
      </c>
      <c r="I3496" s="116">
        <v>5814922</v>
      </c>
      <c r="J3496" s="116">
        <v>1338052</v>
      </c>
      <c r="K3496">
        <f t="shared" si="109"/>
        <v>0.18706233239488917</v>
      </c>
    </row>
    <row r="3497" spans="1:11" x14ac:dyDescent="0.3">
      <c r="A3497" t="str">
        <f t="shared" si="108"/>
        <v>2018_4446</v>
      </c>
      <c r="C3497" s="116">
        <v>3496</v>
      </c>
      <c r="D3497" s="116">
        <v>2018</v>
      </c>
      <c r="E3497" s="116">
        <v>4446</v>
      </c>
      <c r="F3497" s="116">
        <v>4446</v>
      </c>
      <c r="G3497" s="116" t="s">
        <v>205</v>
      </c>
      <c r="H3497" s="116">
        <v>13910582</v>
      </c>
      <c r="I3497" s="116">
        <v>12172644</v>
      </c>
      <c r="J3497" s="116">
        <v>1737938</v>
      </c>
      <c r="K3497">
        <f t="shared" si="109"/>
        <v>0.12493639734124712</v>
      </c>
    </row>
    <row r="3498" spans="1:11" x14ac:dyDescent="0.3">
      <c r="A3498" t="str">
        <f t="shared" si="108"/>
        <v>2018_4491</v>
      </c>
      <c r="C3498" s="116">
        <v>3497</v>
      </c>
      <c r="D3498" s="116">
        <v>2018</v>
      </c>
      <c r="E3498" s="116">
        <v>4491</v>
      </c>
      <c r="F3498" s="116">
        <v>4491</v>
      </c>
      <c r="G3498" s="116" t="s">
        <v>206</v>
      </c>
      <c r="H3498" s="116">
        <v>6426495</v>
      </c>
      <c r="I3498" s="116">
        <v>4425818</v>
      </c>
      <c r="J3498" s="116">
        <v>2000677</v>
      </c>
      <c r="K3498">
        <f t="shared" si="109"/>
        <v>0.31131697760598898</v>
      </c>
    </row>
    <row r="3499" spans="1:11" x14ac:dyDescent="0.3">
      <c r="A3499" t="str">
        <f t="shared" si="108"/>
        <v>2018_4505</v>
      </c>
      <c r="C3499" s="116">
        <v>3498</v>
      </c>
      <c r="D3499" s="116">
        <v>2018</v>
      </c>
      <c r="E3499" s="116">
        <v>4505</v>
      </c>
      <c r="F3499" s="116">
        <v>4505</v>
      </c>
      <c r="G3499" s="116" t="s">
        <v>207</v>
      </c>
      <c r="H3499" s="116">
        <v>3845542</v>
      </c>
      <c r="I3499" s="116">
        <v>3267056</v>
      </c>
      <c r="J3499" s="116">
        <v>578486</v>
      </c>
      <c r="K3499">
        <f t="shared" si="109"/>
        <v>0.15043029045060488</v>
      </c>
    </row>
    <row r="3500" spans="1:11" x14ac:dyDescent="0.3">
      <c r="A3500" t="str">
        <f t="shared" si="108"/>
        <v>2018_4509</v>
      </c>
      <c r="C3500" s="116">
        <v>3499</v>
      </c>
      <c r="D3500" s="116">
        <v>2018</v>
      </c>
      <c r="E3500" s="116">
        <v>4509</v>
      </c>
      <c r="F3500" s="116">
        <v>4509</v>
      </c>
      <c r="G3500" s="116" t="s">
        <v>208</v>
      </c>
      <c r="H3500" s="116">
        <v>3230862</v>
      </c>
      <c r="I3500" s="116">
        <v>2444611</v>
      </c>
      <c r="J3500" s="116">
        <v>786251</v>
      </c>
      <c r="K3500">
        <f t="shared" si="109"/>
        <v>0.24335641695621787</v>
      </c>
    </row>
    <row r="3501" spans="1:11" x14ac:dyDescent="0.3">
      <c r="A3501" t="str">
        <f t="shared" si="108"/>
        <v>2018_4518</v>
      </c>
      <c r="C3501" s="116">
        <v>3500</v>
      </c>
      <c r="D3501" s="116">
        <v>2018</v>
      </c>
      <c r="E3501" s="116">
        <v>4518</v>
      </c>
      <c r="F3501" s="116">
        <v>4518</v>
      </c>
      <c r="G3501" s="116" t="s">
        <v>209</v>
      </c>
      <c r="H3501" s="116">
        <v>3283853</v>
      </c>
      <c r="I3501" s="116">
        <v>2559521</v>
      </c>
      <c r="J3501" s="116">
        <v>724332</v>
      </c>
      <c r="K3501">
        <f t="shared" si="109"/>
        <v>0.22057381983907318</v>
      </c>
    </row>
    <row r="3502" spans="1:11" x14ac:dyDescent="0.3">
      <c r="A3502" t="str">
        <f t="shared" si="108"/>
        <v>2018_4527</v>
      </c>
      <c r="C3502" s="116">
        <v>3501</v>
      </c>
      <c r="D3502" s="116">
        <v>2018</v>
      </c>
      <c r="E3502" s="116">
        <v>4527</v>
      </c>
      <c r="F3502" s="116">
        <v>4527</v>
      </c>
      <c r="G3502" s="116" t="s">
        <v>210</v>
      </c>
      <c r="H3502" s="116">
        <v>9333770</v>
      </c>
      <c r="I3502" s="116">
        <v>7968914</v>
      </c>
      <c r="J3502" s="116">
        <v>1364856</v>
      </c>
      <c r="K3502">
        <f t="shared" si="109"/>
        <v>0.14622773005977222</v>
      </c>
    </row>
    <row r="3503" spans="1:11" x14ac:dyDescent="0.3">
      <c r="A3503" t="str">
        <f t="shared" si="108"/>
        <v>2018_4536</v>
      </c>
      <c r="C3503" s="116">
        <v>3502</v>
      </c>
      <c r="D3503" s="116">
        <v>2018</v>
      </c>
      <c r="E3503" s="116">
        <v>4536</v>
      </c>
      <c r="F3503" s="116">
        <v>4536</v>
      </c>
      <c r="G3503" s="116" t="s">
        <v>211</v>
      </c>
      <c r="H3503" s="116">
        <v>26137847</v>
      </c>
      <c r="I3503" s="116">
        <v>22050355</v>
      </c>
      <c r="J3503" s="116">
        <v>4087492</v>
      </c>
      <c r="K3503">
        <f t="shared" si="109"/>
        <v>0.15638212282748459</v>
      </c>
    </row>
    <row r="3504" spans="1:11" x14ac:dyDescent="0.3">
      <c r="A3504" t="str">
        <f t="shared" si="108"/>
        <v>2018_4554</v>
      </c>
      <c r="C3504" s="116">
        <v>3503</v>
      </c>
      <c r="D3504" s="116">
        <v>2018</v>
      </c>
      <c r="E3504" s="116">
        <v>4554</v>
      </c>
      <c r="F3504" s="116">
        <v>4554</v>
      </c>
      <c r="G3504" s="116" t="s">
        <v>212</v>
      </c>
      <c r="H3504" s="116">
        <v>17675201</v>
      </c>
      <c r="I3504" s="116">
        <v>14370995</v>
      </c>
      <c r="J3504" s="116">
        <v>3304206</v>
      </c>
      <c r="K3504">
        <f t="shared" si="109"/>
        <v>0.18694022206593294</v>
      </c>
    </row>
    <row r="3505" spans="1:11" x14ac:dyDescent="0.3">
      <c r="A3505" t="str">
        <f t="shared" si="108"/>
        <v>2018_4572</v>
      </c>
      <c r="C3505" s="116">
        <v>3504</v>
      </c>
      <c r="D3505" s="116">
        <v>2018</v>
      </c>
      <c r="E3505" s="116">
        <v>4572</v>
      </c>
      <c r="F3505" s="116">
        <v>4572</v>
      </c>
      <c r="G3505" s="116" t="s">
        <v>213</v>
      </c>
      <c r="H3505" s="116">
        <v>7079767</v>
      </c>
      <c r="I3505" s="116">
        <v>3281925</v>
      </c>
      <c r="J3505" s="116">
        <v>3797842</v>
      </c>
      <c r="K3505">
        <f t="shared" si="109"/>
        <v>0.53643601547904052</v>
      </c>
    </row>
    <row r="3506" spans="1:11" x14ac:dyDescent="0.3">
      <c r="A3506" t="str">
        <f t="shared" si="108"/>
        <v>2018_4581</v>
      </c>
      <c r="C3506" s="116">
        <v>3505</v>
      </c>
      <c r="D3506" s="116">
        <v>2018</v>
      </c>
      <c r="E3506" s="116">
        <v>4581</v>
      </c>
      <c r="F3506" s="116">
        <v>4581</v>
      </c>
      <c r="G3506" s="116" t="s">
        <v>214</v>
      </c>
      <c r="H3506" s="116">
        <v>66745261</v>
      </c>
      <c r="I3506" s="116">
        <v>55991495</v>
      </c>
      <c r="J3506" s="116">
        <v>10753766</v>
      </c>
      <c r="K3506">
        <f t="shared" si="109"/>
        <v>0.16111654728565672</v>
      </c>
    </row>
    <row r="3507" spans="1:11" x14ac:dyDescent="0.3">
      <c r="A3507" t="str">
        <f t="shared" si="108"/>
        <v>2018_4599</v>
      </c>
      <c r="C3507" s="116">
        <v>3506</v>
      </c>
      <c r="D3507" s="116">
        <v>2018</v>
      </c>
      <c r="E3507" s="116">
        <v>4599</v>
      </c>
      <c r="F3507" s="116">
        <v>4599</v>
      </c>
      <c r="G3507" s="116" t="s">
        <v>215</v>
      </c>
      <c r="H3507" s="116">
        <v>8129412</v>
      </c>
      <c r="I3507" s="116">
        <v>7157626</v>
      </c>
      <c r="J3507" s="116">
        <v>971786</v>
      </c>
      <c r="K3507">
        <f t="shared" si="109"/>
        <v>0.1195395189713598</v>
      </c>
    </row>
    <row r="3508" spans="1:11" x14ac:dyDescent="0.3">
      <c r="A3508" t="str">
        <f t="shared" si="108"/>
        <v>2018_4617</v>
      </c>
      <c r="C3508" s="116">
        <v>3507</v>
      </c>
      <c r="D3508" s="116">
        <v>2018</v>
      </c>
      <c r="E3508" s="116">
        <v>4617</v>
      </c>
      <c r="F3508" s="116">
        <v>4617</v>
      </c>
      <c r="G3508" s="116" t="s">
        <v>216</v>
      </c>
      <c r="H3508" s="116">
        <v>23493167</v>
      </c>
      <c r="I3508" s="116">
        <v>18249387</v>
      </c>
      <c r="J3508" s="116">
        <v>5243780</v>
      </c>
      <c r="K3508">
        <f t="shared" si="109"/>
        <v>0.22320447473088664</v>
      </c>
    </row>
    <row r="3509" spans="1:11" x14ac:dyDescent="0.3">
      <c r="A3509" t="str">
        <f t="shared" si="108"/>
        <v>2018_4662</v>
      </c>
      <c r="C3509" s="116">
        <v>3508</v>
      </c>
      <c r="D3509" s="116">
        <v>2018</v>
      </c>
      <c r="E3509" s="116">
        <v>4662</v>
      </c>
      <c r="F3509" s="116">
        <v>4662</v>
      </c>
      <c r="G3509" s="116" t="s">
        <v>218</v>
      </c>
      <c r="H3509" s="116">
        <v>13708318</v>
      </c>
      <c r="I3509" s="116">
        <v>11315382</v>
      </c>
      <c r="J3509" s="116">
        <v>2392936</v>
      </c>
      <c r="K3509">
        <f t="shared" si="109"/>
        <v>0.17456087610456658</v>
      </c>
    </row>
    <row r="3510" spans="1:11" x14ac:dyDescent="0.3">
      <c r="A3510" t="str">
        <f t="shared" si="108"/>
        <v>2018_4689</v>
      </c>
      <c r="C3510" s="116">
        <v>3509</v>
      </c>
      <c r="D3510" s="116">
        <v>2018</v>
      </c>
      <c r="E3510" s="116">
        <v>4689</v>
      </c>
      <c r="F3510" s="116">
        <v>4689</v>
      </c>
      <c r="G3510" s="116" t="s">
        <v>219</v>
      </c>
      <c r="H3510" s="116">
        <v>7237658</v>
      </c>
      <c r="I3510" s="116">
        <v>5747887</v>
      </c>
      <c r="J3510" s="116">
        <v>1489771</v>
      </c>
      <c r="K3510">
        <f t="shared" si="109"/>
        <v>0.20583605912299255</v>
      </c>
    </row>
    <row r="3511" spans="1:11" x14ac:dyDescent="0.3">
      <c r="A3511" t="str">
        <f t="shared" si="108"/>
        <v>2018_4644</v>
      </c>
      <c r="C3511" s="116">
        <v>3510</v>
      </c>
      <c r="D3511" s="116">
        <v>2018</v>
      </c>
      <c r="E3511" s="116">
        <v>4644</v>
      </c>
      <c r="F3511" s="116">
        <v>4644</v>
      </c>
      <c r="G3511" s="116" t="s">
        <v>217</v>
      </c>
      <c r="H3511" s="116">
        <v>8296800</v>
      </c>
      <c r="I3511" s="116">
        <v>5847419</v>
      </c>
      <c r="J3511" s="116">
        <v>2449381</v>
      </c>
      <c r="K3511">
        <f t="shared" si="109"/>
        <v>0.29521996432359465</v>
      </c>
    </row>
    <row r="3512" spans="1:11" x14ac:dyDescent="0.3">
      <c r="A3512" t="str">
        <f t="shared" si="108"/>
        <v>2018_4725</v>
      </c>
      <c r="C3512" s="116">
        <v>3511</v>
      </c>
      <c r="D3512" s="116">
        <v>2018</v>
      </c>
      <c r="E3512" s="116">
        <v>4725</v>
      </c>
      <c r="F3512" s="116">
        <v>4725</v>
      </c>
      <c r="G3512" s="116" t="s">
        <v>220</v>
      </c>
      <c r="H3512" s="116">
        <v>36220382</v>
      </c>
      <c r="I3512" s="116">
        <v>32038227</v>
      </c>
      <c r="J3512" s="116">
        <v>4182155</v>
      </c>
      <c r="K3512">
        <f t="shared" si="109"/>
        <v>0.115464132874137</v>
      </c>
    </row>
    <row r="3513" spans="1:11" x14ac:dyDescent="0.3">
      <c r="A3513" t="str">
        <f t="shared" si="108"/>
        <v>2018_2673</v>
      </c>
      <c r="C3513" s="116">
        <v>3512</v>
      </c>
      <c r="D3513" s="116">
        <v>2018</v>
      </c>
      <c r="E3513" s="116">
        <v>2673</v>
      </c>
      <c r="F3513" s="116">
        <v>2673</v>
      </c>
      <c r="G3513" s="116" t="s">
        <v>141</v>
      </c>
      <c r="H3513" s="116">
        <v>8692252</v>
      </c>
      <c r="I3513" s="116">
        <v>7553140</v>
      </c>
      <c r="J3513" s="116">
        <v>1139112</v>
      </c>
      <c r="K3513">
        <f t="shared" si="109"/>
        <v>0.13104912282800821</v>
      </c>
    </row>
    <row r="3514" spans="1:11" x14ac:dyDescent="0.3">
      <c r="A3514" t="str">
        <f t="shared" si="108"/>
        <v>2018_153</v>
      </c>
      <c r="C3514" s="116">
        <v>3513</v>
      </c>
      <c r="D3514" s="116">
        <v>2018</v>
      </c>
      <c r="E3514" s="116">
        <v>153</v>
      </c>
      <c r="F3514" s="116">
        <v>153</v>
      </c>
      <c r="G3514" s="116" t="s">
        <v>41</v>
      </c>
      <c r="H3514" s="116">
        <v>8537094</v>
      </c>
      <c r="I3514" s="116">
        <v>7501546</v>
      </c>
      <c r="J3514" s="116">
        <v>1035548</v>
      </c>
      <c r="K3514">
        <f t="shared" si="109"/>
        <v>0.12129982403848429</v>
      </c>
    </row>
    <row r="3515" spans="1:11" x14ac:dyDescent="0.3">
      <c r="A3515" t="str">
        <f t="shared" si="108"/>
        <v>2018_3691</v>
      </c>
      <c r="C3515" s="116">
        <v>3514</v>
      </c>
      <c r="D3515" s="116">
        <v>2018</v>
      </c>
      <c r="E3515" s="116">
        <v>3691</v>
      </c>
      <c r="F3515" s="116">
        <v>3691</v>
      </c>
      <c r="G3515" s="116" t="s">
        <v>180</v>
      </c>
      <c r="H3515" s="116">
        <v>12014626</v>
      </c>
      <c r="I3515" s="116">
        <v>9355908</v>
      </c>
      <c r="J3515" s="116">
        <v>2658718</v>
      </c>
      <c r="K3515">
        <f t="shared" si="109"/>
        <v>0.22129011756171188</v>
      </c>
    </row>
    <row r="3516" spans="1:11" x14ac:dyDescent="0.3">
      <c r="A3516" t="str">
        <f t="shared" si="108"/>
        <v>2018_4774</v>
      </c>
      <c r="C3516" s="116">
        <v>3515</v>
      </c>
      <c r="D3516" s="116">
        <v>2018</v>
      </c>
      <c r="E3516" s="116">
        <v>4774</v>
      </c>
      <c r="F3516" s="116">
        <v>4774</v>
      </c>
      <c r="G3516" s="116" t="s">
        <v>817</v>
      </c>
      <c r="H3516" s="116">
        <v>21129432</v>
      </c>
      <c r="I3516" s="116">
        <v>16883711</v>
      </c>
      <c r="J3516" s="116">
        <v>4245721</v>
      </c>
      <c r="K3516">
        <f t="shared" si="109"/>
        <v>0.20093871903418889</v>
      </c>
    </row>
    <row r="3517" spans="1:11" x14ac:dyDescent="0.3">
      <c r="A3517" t="str">
        <f t="shared" si="108"/>
        <v>2018_873</v>
      </c>
      <c r="C3517" s="116">
        <v>3516</v>
      </c>
      <c r="D3517" s="116">
        <v>2018</v>
      </c>
      <c r="E3517" s="116">
        <v>873</v>
      </c>
      <c r="F3517" s="116">
        <v>873</v>
      </c>
      <c r="G3517" s="116" t="s">
        <v>67</v>
      </c>
      <c r="H3517" s="116">
        <v>7675762</v>
      </c>
      <c r="I3517" s="116">
        <v>5807412</v>
      </c>
      <c r="J3517" s="116">
        <v>1868350</v>
      </c>
      <c r="K3517">
        <f t="shared" si="109"/>
        <v>0.24340905827981638</v>
      </c>
    </row>
    <row r="3518" spans="1:11" x14ac:dyDescent="0.3">
      <c r="A3518" t="str">
        <f t="shared" si="108"/>
        <v>2018_4778</v>
      </c>
      <c r="C3518" s="116">
        <v>3517</v>
      </c>
      <c r="D3518" s="116">
        <v>2018</v>
      </c>
      <c r="E3518" s="116">
        <v>4778</v>
      </c>
      <c r="F3518" s="116">
        <v>4778</v>
      </c>
      <c r="G3518" s="116" t="s">
        <v>227</v>
      </c>
      <c r="H3518" s="116">
        <v>5160203</v>
      </c>
      <c r="I3518" s="116">
        <v>4400671</v>
      </c>
      <c r="J3518" s="116">
        <v>759532</v>
      </c>
      <c r="K3518">
        <f t="shared" si="109"/>
        <v>0.1471903334035502</v>
      </c>
    </row>
    <row r="3519" spans="1:11" x14ac:dyDescent="0.3">
      <c r="A3519" t="str">
        <f t="shared" si="108"/>
        <v>2018_4777</v>
      </c>
      <c r="C3519" s="116">
        <v>3518</v>
      </c>
      <c r="D3519" s="116">
        <v>2018</v>
      </c>
      <c r="E3519" s="116">
        <v>4777</v>
      </c>
      <c r="F3519" s="116">
        <v>4777</v>
      </c>
      <c r="G3519" s="116" t="s">
        <v>226</v>
      </c>
      <c r="H3519" s="116">
        <v>9517226</v>
      </c>
      <c r="I3519" s="116">
        <v>6529056</v>
      </c>
      <c r="J3519" s="116">
        <v>2988170</v>
      </c>
      <c r="K3519">
        <f t="shared" si="109"/>
        <v>0.31397489142319412</v>
      </c>
    </row>
    <row r="3520" spans="1:11" x14ac:dyDescent="0.3">
      <c r="A3520" t="str">
        <f t="shared" si="108"/>
        <v>2018_4776</v>
      </c>
      <c r="C3520" s="116">
        <v>3519</v>
      </c>
      <c r="D3520" s="116">
        <v>2018</v>
      </c>
      <c r="E3520" s="116">
        <v>4776</v>
      </c>
      <c r="F3520" s="116">
        <v>4776</v>
      </c>
      <c r="G3520" s="116" t="s">
        <v>225</v>
      </c>
      <c r="H3520" s="116">
        <v>7352585</v>
      </c>
      <c r="I3520" s="116">
        <v>6165817</v>
      </c>
      <c r="J3520" s="116">
        <v>1186768</v>
      </c>
      <c r="K3520">
        <f t="shared" si="109"/>
        <v>0.1614082666164349</v>
      </c>
    </row>
    <row r="3521" spans="1:11" x14ac:dyDescent="0.3">
      <c r="A3521" t="str">
        <f t="shared" si="108"/>
        <v>2018_4779</v>
      </c>
      <c r="C3521" s="116">
        <v>3520</v>
      </c>
      <c r="D3521" s="116">
        <v>2018</v>
      </c>
      <c r="E3521" s="116">
        <v>4779</v>
      </c>
      <c r="F3521" s="116">
        <v>4779</v>
      </c>
      <c r="G3521" s="116" t="s">
        <v>228</v>
      </c>
      <c r="H3521" s="116">
        <v>22113314</v>
      </c>
      <c r="I3521" s="116">
        <v>16272651</v>
      </c>
      <c r="J3521" s="116">
        <v>5840663</v>
      </c>
      <c r="K3521">
        <f t="shared" si="109"/>
        <v>0.26412427372939218</v>
      </c>
    </row>
    <row r="3522" spans="1:11" x14ac:dyDescent="0.3">
      <c r="A3522" t="str">
        <f t="shared" si="108"/>
        <v>2018_4784</v>
      </c>
      <c r="C3522" s="116">
        <v>3521</v>
      </c>
      <c r="D3522" s="116">
        <v>2018</v>
      </c>
      <c r="E3522" s="116">
        <v>4784</v>
      </c>
      <c r="F3522" s="116">
        <v>4784</v>
      </c>
      <c r="G3522" s="116" t="s">
        <v>229</v>
      </c>
      <c r="H3522" s="116">
        <v>37981313</v>
      </c>
      <c r="I3522" s="116">
        <v>33596992</v>
      </c>
      <c r="J3522" s="116">
        <v>4384321</v>
      </c>
      <c r="K3522">
        <f t="shared" si="109"/>
        <v>0.11543363442964702</v>
      </c>
    </row>
    <row r="3523" spans="1:11" x14ac:dyDescent="0.3">
      <c r="A3523" t="str">
        <f t="shared" si="108"/>
        <v>2018_4785</v>
      </c>
      <c r="C3523" s="116">
        <v>3522</v>
      </c>
      <c r="D3523" s="116">
        <v>2018</v>
      </c>
      <c r="E3523" s="116">
        <v>4785</v>
      </c>
      <c r="F3523" s="116">
        <v>4785</v>
      </c>
      <c r="G3523" s="116" t="s">
        <v>793</v>
      </c>
      <c r="H3523" s="116">
        <v>7060889</v>
      </c>
      <c r="I3523" s="116">
        <v>5157048</v>
      </c>
      <c r="J3523" s="116">
        <v>1903841</v>
      </c>
      <c r="K3523">
        <f t="shared" si="109"/>
        <v>0.26963191178901125</v>
      </c>
    </row>
    <row r="3524" spans="1:11" x14ac:dyDescent="0.3">
      <c r="A3524" t="str">
        <f t="shared" si="108"/>
        <v>2018_333</v>
      </c>
      <c r="C3524" s="116">
        <v>3523</v>
      </c>
      <c r="D3524" s="116">
        <v>2018</v>
      </c>
      <c r="E3524" s="116">
        <v>333</v>
      </c>
      <c r="F3524" s="116">
        <v>333</v>
      </c>
      <c r="G3524" s="116" t="s">
        <v>357</v>
      </c>
      <c r="H3524" s="116">
        <v>7848663</v>
      </c>
      <c r="I3524" s="116">
        <v>5451551</v>
      </c>
      <c r="J3524" s="116">
        <v>2397112</v>
      </c>
      <c r="K3524">
        <f t="shared" si="109"/>
        <v>0.30541660407638854</v>
      </c>
    </row>
    <row r="3525" spans="1:11" x14ac:dyDescent="0.3">
      <c r="A3525" t="str">
        <f t="shared" ref="A3525:A3588" si="110">CONCATENATE(D3525,"_",E3525)</f>
        <v>2018_4773</v>
      </c>
      <c r="C3525" s="116">
        <v>3524</v>
      </c>
      <c r="D3525" s="116">
        <v>2018</v>
      </c>
      <c r="E3525" s="116">
        <v>4773</v>
      </c>
      <c r="F3525" s="116">
        <v>4773</v>
      </c>
      <c r="G3525" s="116" t="s">
        <v>222</v>
      </c>
      <c r="H3525" s="116">
        <v>10619822</v>
      </c>
      <c r="I3525" s="116">
        <v>9058198</v>
      </c>
      <c r="J3525" s="116">
        <v>1561624</v>
      </c>
      <c r="K3525">
        <f t="shared" ref="K3525:K3588" si="111">J3525/H3525</f>
        <v>0.14704803903492922</v>
      </c>
    </row>
    <row r="3526" spans="1:11" x14ac:dyDescent="0.3">
      <c r="A3526" t="str">
        <f t="shared" si="110"/>
        <v>2018_4788</v>
      </c>
      <c r="C3526" s="116">
        <v>3525</v>
      </c>
      <c r="D3526" s="116">
        <v>2018</v>
      </c>
      <c r="E3526" s="116">
        <v>4788</v>
      </c>
      <c r="F3526" s="116">
        <v>4788</v>
      </c>
      <c r="G3526" s="116" t="s">
        <v>232</v>
      </c>
      <c r="H3526" s="116">
        <v>8279250</v>
      </c>
      <c r="I3526" s="116">
        <v>6105434</v>
      </c>
      <c r="J3526" s="116">
        <v>2173816</v>
      </c>
      <c r="K3526">
        <f t="shared" si="111"/>
        <v>0.26256194703626534</v>
      </c>
    </row>
    <row r="3527" spans="1:11" x14ac:dyDescent="0.3">
      <c r="A3527" t="str">
        <f t="shared" si="110"/>
        <v>2018_4797</v>
      </c>
      <c r="C3527" s="116">
        <v>3526</v>
      </c>
      <c r="D3527" s="116">
        <v>2018</v>
      </c>
      <c r="E3527" s="116">
        <v>4797</v>
      </c>
      <c r="F3527" s="116">
        <v>4797</v>
      </c>
      <c r="G3527" s="116" t="s">
        <v>233</v>
      </c>
      <c r="H3527" s="116">
        <v>47928552</v>
      </c>
      <c r="I3527" s="116">
        <v>28731926</v>
      </c>
      <c r="J3527" s="116">
        <v>19196626</v>
      </c>
      <c r="K3527">
        <f t="shared" si="111"/>
        <v>0.40052589112226883</v>
      </c>
    </row>
    <row r="3528" spans="1:11" x14ac:dyDescent="0.3">
      <c r="A3528" t="str">
        <f t="shared" si="110"/>
        <v>2018_4860</v>
      </c>
      <c r="C3528" s="116">
        <v>3527</v>
      </c>
      <c r="D3528" s="116">
        <v>2018</v>
      </c>
      <c r="E3528" s="116">
        <v>4860</v>
      </c>
      <c r="F3528" s="116">
        <v>4860</v>
      </c>
      <c r="G3528" s="116" t="s">
        <v>946</v>
      </c>
      <c r="H3528" s="116">
        <v>15407663</v>
      </c>
      <c r="I3528" s="116">
        <v>13239893</v>
      </c>
      <c r="J3528" s="116">
        <v>2167770</v>
      </c>
      <c r="K3528">
        <f t="shared" si="111"/>
        <v>0.14069427660768541</v>
      </c>
    </row>
    <row r="3529" spans="1:11" x14ac:dyDescent="0.3">
      <c r="A3529" t="str">
        <f t="shared" si="110"/>
        <v>2018_4869</v>
      </c>
      <c r="C3529" s="116">
        <v>3528</v>
      </c>
      <c r="D3529" s="116">
        <v>2018</v>
      </c>
      <c r="E3529" s="116">
        <v>4869</v>
      </c>
      <c r="F3529" s="116">
        <v>4869</v>
      </c>
      <c r="G3529" s="116" t="s">
        <v>235</v>
      </c>
      <c r="H3529" s="116">
        <v>21433958</v>
      </c>
      <c r="I3529" s="116">
        <v>16816296</v>
      </c>
      <c r="J3529" s="116">
        <v>4617662</v>
      </c>
      <c r="K3529">
        <f t="shared" si="111"/>
        <v>0.21543673828230886</v>
      </c>
    </row>
    <row r="3530" spans="1:11" x14ac:dyDescent="0.3">
      <c r="A3530" t="str">
        <f t="shared" si="110"/>
        <v>2018_4878</v>
      </c>
      <c r="C3530" s="116">
        <v>3529</v>
      </c>
      <c r="D3530" s="116">
        <v>2018</v>
      </c>
      <c r="E3530" s="116">
        <v>4878</v>
      </c>
      <c r="F3530" s="116">
        <v>4878</v>
      </c>
      <c r="G3530" s="116" t="s">
        <v>236</v>
      </c>
      <c r="H3530" s="116">
        <v>8850283</v>
      </c>
      <c r="I3530" s="116">
        <v>7763967</v>
      </c>
      <c r="J3530" s="116">
        <v>1086316</v>
      </c>
      <c r="K3530">
        <f t="shared" si="111"/>
        <v>0.12274364559867747</v>
      </c>
    </row>
    <row r="3531" spans="1:11" x14ac:dyDescent="0.3">
      <c r="A3531" t="str">
        <f t="shared" si="110"/>
        <v>2018_4890</v>
      </c>
      <c r="C3531" s="116">
        <v>3530</v>
      </c>
      <c r="D3531" s="116">
        <v>2018</v>
      </c>
      <c r="E3531" s="116">
        <v>4890</v>
      </c>
      <c r="F3531" s="116">
        <v>4890</v>
      </c>
      <c r="G3531" s="116" t="s">
        <v>237</v>
      </c>
      <c r="H3531" s="116">
        <v>14259640</v>
      </c>
      <c r="I3531" s="116">
        <v>12129936</v>
      </c>
      <c r="J3531" s="116">
        <v>2129704</v>
      </c>
      <c r="K3531">
        <f t="shared" si="111"/>
        <v>0.14935187704598432</v>
      </c>
    </row>
    <row r="3532" spans="1:11" x14ac:dyDescent="0.3">
      <c r="A3532" t="str">
        <f t="shared" si="110"/>
        <v>2018_4905</v>
      </c>
      <c r="C3532" s="116">
        <v>3531</v>
      </c>
      <c r="D3532" s="116">
        <v>2018</v>
      </c>
      <c r="E3532" s="116">
        <v>4905</v>
      </c>
      <c r="F3532" s="116">
        <v>4905</v>
      </c>
      <c r="G3532" s="116" t="s">
        <v>794</v>
      </c>
      <c r="H3532" s="116">
        <v>3156703</v>
      </c>
      <c r="I3532" s="116">
        <v>2454034</v>
      </c>
      <c r="J3532" s="116">
        <v>702669</v>
      </c>
      <c r="K3532">
        <f t="shared" si="111"/>
        <v>0.22259585396535564</v>
      </c>
    </row>
    <row r="3533" spans="1:11" x14ac:dyDescent="0.3">
      <c r="A3533" t="str">
        <f t="shared" si="110"/>
        <v>2018_4978</v>
      </c>
      <c r="C3533" s="116">
        <v>3532</v>
      </c>
      <c r="D3533" s="116">
        <v>2018</v>
      </c>
      <c r="E3533" s="116">
        <v>4978</v>
      </c>
      <c r="F3533" s="116">
        <v>4978</v>
      </c>
      <c r="G3533" s="116" t="s">
        <v>238</v>
      </c>
      <c r="H3533" s="116">
        <v>3099927</v>
      </c>
      <c r="I3533" s="116">
        <v>2636387</v>
      </c>
      <c r="J3533" s="116">
        <v>463540</v>
      </c>
      <c r="K3533">
        <f t="shared" si="111"/>
        <v>0.1495325535085181</v>
      </c>
    </row>
    <row r="3534" spans="1:11" x14ac:dyDescent="0.3">
      <c r="A3534" t="str">
        <f t="shared" si="110"/>
        <v>2018_4995</v>
      </c>
      <c r="C3534" s="116">
        <v>3533</v>
      </c>
      <c r="D3534" s="116">
        <v>2018</v>
      </c>
      <c r="E3534" s="116">
        <v>4995</v>
      </c>
      <c r="F3534" s="116">
        <v>4995</v>
      </c>
      <c r="G3534" s="116" t="s">
        <v>239</v>
      </c>
      <c r="H3534" s="116">
        <v>11937645</v>
      </c>
      <c r="I3534" s="116">
        <v>9899201</v>
      </c>
      <c r="J3534" s="116">
        <v>2038444</v>
      </c>
      <c r="K3534">
        <f t="shared" si="111"/>
        <v>0.17075763268215799</v>
      </c>
    </row>
    <row r="3535" spans="1:11" x14ac:dyDescent="0.3">
      <c r="A3535" t="str">
        <f t="shared" si="110"/>
        <v>2018_5013</v>
      </c>
      <c r="C3535" s="116">
        <v>3534</v>
      </c>
      <c r="D3535" s="116">
        <v>2018</v>
      </c>
      <c r="E3535" s="116">
        <v>5013</v>
      </c>
      <c r="F3535" s="116">
        <v>5013</v>
      </c>
      <c r="G3535" s="116" t="s">
        <v>240</v>
      </c>
      <c r="H3535" s="116">
        <v>31545807</v>
      </c>
      <c r="I3535" s="116">
        <v>27123310</v>
      </c>
      <c r="J3535" s="116">
        <v>4422497</v>
      </c>
      <c r="K3535">
        <f t="shared" si="111"/>
        <v>0.14019286303247847</v>
      </c>
    </row>
    <row r="3536" spans="1:11" x14ac:dyDescent="0.3">
      <c r="A3536" t="str">
        <f t="shared" si="110"/>
        <v>2018_5049</v>
      </c>
      <c r="C3536" s="116">
        <v>3535</v>
      </c>
      <c r="D3536" s="116">
        <v>2018</v>
      </c>
      <c r="E3536" s="116">
        <v>5049</v>
      </c>
      <c r="F3536" s="116">
        <v>5049</v>
      </c>
      <c r="G3536" s="116" t="s">
        <v>241</v>
      </c>
      <c r="H3536" s="116">
        <v>72577640</v>
      </c>
      <c r="I3536" s="116">
        <v>49503518</v>
      </c>
      <c r="J3536" s="116">
        <v>23074122</v>
      </c>
      <c r="K3536">
        <f t="shared" si="111"/>
        <v>0.31792328877048082</v>
      </c>
    </row>
    <row r="3537" spans="1:11" x14ac:dyDescent="0.3">
      <c r="A3537" t="str">
        <f t="shared" si="110"/>
        <v>2018_5319</v>
      </c>
      <c r="C3537" s="116">
        <v>3536</v>
      </c>
      <c r="D3537" s="116">
        <v>2018</v>
      </c>
      <c r="E3537" s="116">
        <v>5319</v>
      </c>
      <c r="F3537" s="116">
        <v>5160</v>
      </c>
      <c r="G3537" s="116" t="s">
        <v>18</v>
      </c>
      <c r="H3537" s="116">
        <v>14709344</v>
      </c>
      <c r="I3537" s="116">
        <v>11226690</v>
      </c>
      <c r="J3537" s="116">
        <v>3482654</v>
      </c>
      <c r="K3537">
        <f t="shared" si="111"/>
        <v>0.23676473947444562</v>
      </c>
    </row>
    <row r="3538" spans="1:11" x14ac:dyDescent="0.3">
      <c r="A3538" t="str">
        <f t="shared" si="110"/>
        <v>2018_5121</v>
      </c>
      <c r="C3538" s="116">
        <v>3537</v>
      </c>
      <c r="D3538" s="116">
        <v>2018</v>
      </c>
      <c r="E3538" s="116">
        <v>5121</v>
      </c>
      <c r="F3538" s="116">
        <v>5121</v>
      </c>
      <c r="G3538" s="116" t="s">
        <v>242</v>
      </c>
      <c r="H3538" s="116">
        <v>9983873</v>
      </c>
      <c r="I3538" s="116">
        <v>8093780</v>
      </c>
      <c r="J3538" s="116">
        <v>1890093</v>
      </c>
      <c r="K3538">
        <f t="shared" si="111"/>
        <v>0.18931460766778585</v>
      </c>
    </row>
    <row r="3539" spans="1:11" x14ac:dyDescent="0.3">
      <c r="A3539" t="str">
        <f t="shared" si="110"/>
        <v>2018_5139</v>
      </c>
      <c r="C3539" s="116">
        <v>3538</v>
      </c>
      <c r="D3539" s="116">
        <v>2018</v>
      </c>
      <c r="E3539" s="116">
        <v>5139</v>
      </c>
      <c r="F3539" s="116">
        <v>5139</v>
      </c>
      <c r="G3539" s="116" t="s">
        <v>243</v>
      </c>
      <c r="H3539" s="116">
        <v>4098568</v>
      </c>
      <c r="I3539" s="116">
        <v>2913509</v>
      </c>
      <c r="J3539" s="116">
        <v>1185059</v>
      </c>
      <c r="K3539">
        <f t="shared" si="111"/>
        <v>0.28913976784086537</v>
      </c>
    </row>
    <row r="3540" spans="1:11" x14ac:dyDescent="0.3">
      <c r="A3540" t="str">
        <f t="shared" si="110"/>
        <v>2018_5163</v>
      </c>
      <c r="C3540" s="116">
        <v>3539</v>
      </c>
      <c r="D3540" s="116">
        <v>2018</v>
      </c>
      <c r="E3540" s="116">
        <v>5163</v>
      </c>
      <c r="F3540" s="116">
        <v>5163</v>
      </c>
      <c r="G3540" s="116" t="s">
        <v>244</v>
      </c>
      <c r="H3540" s="116">
        <v>8832447</v>
      </c>
      <c r="I3540" s="116">
        <v>7466601</v>
      </c>
      <c r="J3540" s="116">
        <v>1365846</v>
      </c>
      <c r="K3540">
        <f t="shared" si="111"/>
        <v>0.15463959194999982</v>
      </c>
    </row>
    <row r="3541" spans="1:11" x14ac:dyDescent="0.3">
      <c r="A3541" t="str">
        <f t="shared" si="110"/>
        <v>2018_5166</v>
      </c>
      <c r="C3541" s="116">
        <v>3540</v>
      </c>
      <c r="D3541" s="116">
        <v>2018</v>
      </c>
      <c r="E3541" s="116">
        <v>5166</v>
      </c>
      <c r="F3541" s="116">
        <v>5166</v>
      </c>
      <c r="G3541" s="116" t="s">
        <v>245</v>
      </c>
      <c r="H3541" s="116">
        <v>29792365</v>
      </c>
      <c r="I3541" s="116">
        <v>24577556</v>
      </c>
      <c r="J3541" s="116">
        <v>5214809</v>
      </c>
      <c r="K3541">
        <f t="shared" si="111"/>
        <v>0.17503843686125622</v>
      </c>
    </row>
    <row r="3542" spans="1:11" x14ac:dyDescent="0.3">
      <c r="A3542" t="str">
        <f t="shared" si="110"/>
        <v>2018_5184</v>
      </c>
      <c r="C3542" s="116">
        <v>3541</v>
      </c>
      <c r="D3542" s="116">
        <v>2018</v>
      </c>
      <c r="E3542" s="116">
        <v>5184</v>
      </c>
      <c r="F3542" s="116">
        <v>5184</v>
      </c>
      <c r="G3542" s="116" t="s">
        <v>246</v>
      </c>
      <c r="H3542" s="116">
        <v>29025977</v>
      </c>
      <c r="I3542" s="116">
        <v>21648418</v>
      </c>
      <c r="J3542" s="116">
        <v>7377559</v>
      </c>
      <c r="K3542">
        <f t="shared" si="111"/>
        <v>0.2541709104227568</v>
      </c>
    </row>
    <row r="3543" spans="1:11" x14ac:dyDescent="0.3">
      <c r="A3543" t="str">
        <f t="shared" si="110"/>
        <v>2018_5250</v>
      </c>
      <c r="C3543" s="116">
        <v>3542</v>
      </c>
      <c r="D3543" s="116">
        <v>2018</v>
      </c>
      <c r="E3543" s="116">
        <v>5250</v>
      </c>
      <c r="F3543" s="116">
        <v>5250</v>
      </c>
      <c r="G3543" s="116" t="s">
        <v>247</v>
      </c>
      <c r="H3543" s="116">
        <v>60145938</v>
      </c>
      <c r="I3543" s="116">
        <v>50748723</v>
      </c>
      <c r="J3543" s="116">
        <v>9397215</v>
      </c>
      <c r="K3543">
        <f t="shared" si="111"/>
        <v>0.15624022689612058</v>
      </c>
    </row>
    <row r="3544" spans="1:11" x14ac:dyDescent="0.3">
      <c r="A3544" t="str">
        <f t="shared" si="110"/>
        <v>2018_5256</v>
      </c>
      <c r="C3544" s="116">
        <v>3543</v>
      </c>
      <c r="D3544" s="116">
        <v>2018</v>
      </c>
      <c r="E3544" s="116">
        <v>5256</v>
      </c>
      <c r="F3544" s="116">
        <v>5256</v>
      </c>
      <c r="G3544" s="116" t="s">
        <v>248</v>
      </c>
      <c r="H3544" s="116">
        <v>8465215</v>
      </c>
      <c r="I3544" s="116">
        <v>8077906</v>
      </c>
      <c r="J3544" s="116">
        <v>387309</v>
      </c>
      <c r="K3544">
        <f t="shared" si="111"/>
        <v>4.5753002138752531E-2</v>
      </c>
    </row>
    <row r="3545" spans="1:11" x14ac:dyDescent="0.3">
      <c r="A3545" t="str">
        <f t="shared" si="110"/>
        <v>2018_5283</v>
      </c>
      <c r="C3545" s="116">
        <v>3544</v>
      </c>
      <c r="D3545" s="116">
        <v>2018</v>
      </c>
      <c r="E3545" s="116">
        <v>5283</v>
      </c>
      <c r="F3545" s="116">
        <v>5283</v>
      </c>
      <c r="G3545" s="116" t="s">
        <v>249</v>
      </c>
      <c r="H3545" s="116">
        <v>12847633</v>
      </c>
      <c r="I3545" s="116">
        <v>9052651</v>
      </c>
      <c r="J3545" s="116">
        <v>3794982</v>
      </c>
      <c r="K3545">
        <f t="shared" si="111"/>
        <v>0.29538374889755958</v>
      </c>
    </row>
    <row r="3546" spans="1:11" x14ac:dyDescent="0.3">
      <c r="A3546" t="str">
        <f t="shared" si="110"/>
        <v>2018_5310</v>
      </c>
      <c r="C3546" s="116">
        <v>3545</v>
      </c>
      <c r="D3546" s="116">
        <v>2018</v>
      </c>
      <c r="E3546" s="116">
        <v>5310</v>
      </c>
      <c r="F3546" s="116">
        <v>5310</v>
      </c>
      <c r="G3546" s="116" t="s">
        <v>250</v>
      </c>
      <c r="H3546" s="116">
        <v>11800143</v>
      </c>
      <c r="I3546" s="116">
        <v>9199642</v>
      </c>
      <c r="J3546" s="116">
        <v>2600501</v>
      </c>
      <c r="K3546">
        <f t="shared" si="111"/>
        <v>0.22037876998609254</v>
      </c>
    </row>
    <row r="3547" spans="1:11" x14ac:dyDescent="0.3">
      <c r="A3547" t="str">
        <f t="shared" si="110"/>
        <v>2018_5323</v>
      </c>
      <c r="C3547" s="116">
        <v>3546</v>
      </c>
      <c r="D3547" s="116">
        <v>2018</v>
      </c>
      <c r="E3547" s="116">
        <v>5323</v>
      </c>
      <c r="F3547" s="116">
        <v>5325</v>
      </c>
      <c r="G3547" s="116" t="s">
        <v>251</v>
      </c>
      <c r="H3547" s="116">
        <v>9622356</v>
      </c>
      <c r="I3547" s="116">
        <v>7674443</v>
      </c>
      <c r="J3547" s="116">
        <v>1947913</v>
      </c>
      <c r="K3547">
        <f t="shared" si="111"/>
        <v>0.20243618091037163</v>
      </c>
    </row>
    <row r="3548" spans="1:11" x14ac:dyDescent="0.3">
      <c r="A3548" t="str">
        <f t="shared" si="110"/>
        <v>2018_5463</v>
      </c>
      <c r="C3548" s="116">
        <v>3547</v>
      </c>
      <c r="D3548" s="116">
        <v>2018</v>
      </c>
      <c r="E3548" s="116">
        <v>5463</v>
      </c>
      <c r="F3548" s="116">
        <v>5463</v>
      </c>
      <c r="G3548" s="116" t="s">
        <v>253</v>
      </c>
      <c r="H3548" s="116">
        <v>14828098</v>
      </c>
      <c r="I3548" s="116">
        <v>12590176</v>
      </c>
      <c r="J3548" s="116">
        <v>2237922</v>
      </c>
      <c r="K3548">
        <f t="shared" si="111"/>
        <v>0.15092441390662512</v>
      </c>
    </row>
    <row r="3549" spans="1:11" x14ac:dyDescent="0.3">
      <c r="A3549" t="str">
        <f t="shared" si="110"/>
        <v>2018_5486</v>
      </c>
      <c r="C3549" s="116">
        <v>3548</v>
      </c>
      <c r="D3549" s="116">
        <v>2018</v>
      </c>
      <c r="E3549" s="116">
        <v>5486</v>
      </c>
      <c r="F3549" s="116">
        <v>5486</v>
      </c>
      <c r="G3549" s="116" t="s">
        <v>254</v>
      </c>
      <c r="H3549" s="116">
        <v>6760368</v>
      </c>
      <c r="I3549" s="116">
        <v>5163111</v>
      </c>
      <c r="J3549" s="116">
        <v>1597257</v>
      </c>
      <c r="K3549">
        <f t="shared" si="111"/>
        <v>0.23626775938824632</v>
      </c>
    </row>
    <row r="3550" spans="1:11" x14ac:dyDescent="0.3">
      <c r="A3550" t="str">
        <f t="shared" si="110"/>
        <v>2018_5508</v>
      </c>
      <c r="C3550" s="116">
        <v>3549</v>
      </c>
      <c r="D3550" s="116">
        <v>2018</v>
      </c>
      <c r="E3550" s="116">
        <v>5508</v>
      </c>
      <c r="F3550" s="116">
        <v>5508</v>
      </c>
      <c r="G3550" s="116" t="s">
        <v>255</v>
      </c>
      <c r="H3550" s="116">
        <v>4718379</v>
      </c>
      <c r="I3550" s="116">
        <v>4167577</v>
      </c>
      <c r="J3550" s="116">
        <v>550802</v>
      </c>
      <c r="K3550">
        <f t="shared" si="111"/>
        <v>0.11673542968888256</v>
      </c>
    </row>
    <row r="3551" spans="1:11" x14ac:dyDescent="0.3">
      <c r="A3551" t="str">
        <f t="shared" si="110"/>
        <v>2018_1975</v>
      </c>
      <c r="C3551" s="116">
        <v>3550</v>
      </c>
      <c r="D3551" s="116">
        <v>2018</v>
      </c>
      <c r="E3551" s="116">
        <v>1975</v>
      </c>
      <c r="F3551" s="116">
        <v>1975</v>
      </c>
      <c r="G3551" s="116" t="s">
        <v>121</v>
      </c>
      <c r="H3551" s="116">
        <v>6696392</v>
      </c>
      <c r="I3551" s="116">
        <v>5093205</v>
      </c>
      <c r="J3551" s="116">
        <v>1603187</v>
      </c>
      <c r="K3551">
        <f t="shared" si="111"/>
        <v>0.23941056616757203</v>
      </c>
    </row>
    <row r="3552" spans="1:11" x14ac:dyDescent="0.3">
      <c r="A3552" t="str">
        <f t="shared" si="110"/>
        <v>2018_4824</v>
      </c>
      <c r="C3552" s="116">
        <v>3551</v>
      </c>
      <c r="D3552" s="116">
        <v>2018</v>
      </c>
      <c r="E3552" s="116">
        <v>4824</v>
      </c>
      <c r="F3552" s="116">
        <v>5510</v>
      </c>
      <c r="G3552" s="116" t="s">
        <v>256</v>
      </c>
      <c r="H3552" s="116">
        <v>9973199</v>
      </c>
      <c r="I3552" s="116">
        <v>8772230</v>
      </c>
      <c r="J3552" s="116">
        <v>1200969</v>
      </c>
      <c r="K3552">
        <f t="shared" si="111"/>
        <v>0.12041963666823453</v>
      </c>
    </row>
    <row r="3553" spans="1:11" x14ac:dyDescent="0.3">
      <c r="A3553" t="str">
        <f t="shared" si="110"/>
        <v>2018_5607</v>
      </c>
      <c r="C3553" s="116">
        <v>3552</v>
      </c>
      <c r="D3553" s="116">
        <v>2018</v>
      </c>
      <c r="E3553" s="116">
        <v>5607</v>
      </c>
      <c r="F3553" s="116">
        <v>5607</v>
      </c>
      <c r="G3553" s="116" t="s">
        <v>257</v>
      </c>
      <c r="H3553" s="116">
        <v>17742082</v>
      </c>
      <c r="I3553" s="116">
        <v>10165251</v>
      </c>
      <c r="J3553" s="116">
        <v>7576831</v>
      </c>
      <c r="K3553">
        <f t="shared" si="111"/>
        <v>0.42705422058132747</v>
      </c>
    </row>
    <row r="3554" spans="1:11" x14ac:dyDescent="0.3">
      <c r="A3554" t="str">
        <f t="shared" si="110"/>
        <v>2018_5643</v>
      </c>
      <c r="C3554" s="116">
        <v>3553</v>
      </c>
      <c r="D3554" s="116">
        <v>2018</v>
      </c>
      <c r="E3554" s="116">
        <v>5643</v>
      </c>
      <c r="F3554" s="116">
        <v>5643</v>
      </c>
      <c r="G3554" s="116" t="s">
        <v>258</v>
      </c>
      <c r="H3554" s="116">
        <v>14811708</v>
      </c>
      <c r="I3554" s="116">
        <v>11275523</v>
      </c>
      <c r="J3554" s="116">
        <v>3536185</v>
      </c>
      <c r="K3554">
        <f t="shared" si="111"/>
        <v>0.23874255420104151</v>
      </c>
    </row>
    <row r="3555" spans="1:11" x14ac:dyDescent="0.3">
      <c r="A3555" t="str">
        <f t="shared" si="110"/>
        <v>2018_5697</v>
      </c>
      <c r="C3555" s="116">
        <v>3554</v>
      </c>
      <c r="D3555" s="116">
        <v>2018</v>
      </c>
      <c r="E3555" s="116">
        <v>5697</v>
      </c>
      <c r="F3555" s="116">
        <v>5697</v>
      </c>
      <c r="G3555" s="116" t="s">
        <v>795</v>
      </c>
      <c r="H3555" s="116">
        <v>6686725</v>
      </c>
      <c r="I3555" s="116">
        <v>5626057</v>
      </c>
      <c r="J3555" s="116">
        <v>1060668</v>
      </c>
      <c r="K3555">
        <f t="shared" si="111"/>
        <v>0.15862294321958806</v>
      </c>
    </row>
    <row r="3556" spans="1:11" x14ac:dyDescent="0.3">
      <c r="A3556" t="str">
        <f t="shared" si="110"/>
        <v>2018_5724</v>
      </c>
      <c r="C3556" s="116">
        <v>3555</v>
      </c>
      <c r="D3556" s="116">
        <v>2018</v>
      </c>
      <c r="E3556" s="116">
        <v>5724</v>
      </c>
      <c r="F3556" s="116">
        <v>5724</v>
      </c>
      <c r="G3556" s="116" t="s">
        <v>260</v>
      </c>
      <c r="H3556" s="116">
        <v>3944802</v>
      </c>
      <c r="I3556" s="116">
        <v>3284606</v>
      </c>
      <c r="J3556" s="116">
        <v>660196</v>
      </c>
      <c r="K3556">
        <f t="shared" si="111"/>
        <v>0.16735846311171004</v>
      </c>
    </row>
    <row r="3557" spans="1:11" x14ac:dyDescent="0.3">
      <c r="A3557" t="str">
        <f t="shared" si="110"/>
        <v>2018_5805</v>
      </c>
      <c r="C3557" s="116">
        <v>3556</v>
      </c>
      <c r="D3557" s="116">
        <v>2018</v>
      </c>
      <c r="E3557" s="116">
        <v>5805</v>
      </c>
      <c r="F3557" s="116">
        <v>5805</v>
      </c>
      <c r="G3557" s="116" t="s">
        <v>262</v>
      </c>
      <c r="H3557" s="116">
        <v>22189105</v>
      </c>
      <c r="I3557" s="116">
        <v>15692891</v>
      </c>
      <c r="J3557" s="116">
        <v>6496214</v>
      </c>
      <c r="K3557">
        <f t="shared" si="111"/>
        <v>0.29276593174893717</v>
      </c>
    </row>
    <row r="3558" spans="1:11" x14ac:dyDescent="0.3">
      <c r="A3558" t="str">
        <f t="shared" si="110"/>
        <v>2018_5823</v>
      </c>
      <c r="C3558" s="116">
        <v>3557</v>
      </c>
      <c r="D3558" s="116">
        <v>2018</v>
      </c>
      <c r="E3558" s="116">
        <v>5823</v>
      </c>
      <c r="F3558" s="116">
        <v>5823</v>
      </c>
      <c r="G3558" s="116" t="s">
        <v>263</v>
      </c>
      <c r="H3558" s="116">
        <v>5444482</v>
      </c>
      <c r="I3558" s="116">
        <v>4481460</v>
      </c>
      <c r="J3558" s="116">
        <v>963022</v>
      </c>
      <c r="K3558">
        <f t="shared" si="111"/>
        <v>0.17688037172315016</v>
      </c>
    </row>
    <row r="3559" spans="1:11" x14ac:dyDescent="0.3">
      <c r="A3559" t="str">
        <f t="shared" si="110"/>
        <v>2018_5832</v>
      </c>
      <c r="C3559" s="116">
        <v>3558</v>
      </c>
      <c r="D3559" s="116">
        <v>2018</v>
      </c>
      <c r="E3559" s="116">
        <v>5832</v>
      </c>
      <c r="F3559" s="116">
        <v>5832</v>
      </c>
      <c r="G3559" s="116" t="s">
        <v>264</v>
      </c>
      <c r="H3559" s="116">
        <v>5655248</v>
      </c>
      <c r="I3559" s="116">
        <v>3385908</v>
      </c>
      <c r="J3559" s="116">
        <v>2269340</v>
      </c>
      <c r="K3559">
        <f t="shared" si="111"/>
        <v>0.40128036825263896</v>
      </c>
    </row>
    <row r="3560" spans="1:11" x14ac:dyDescent="0.3">
      <c r="A3560" t="str">
        <f t="shared" si="110"/>
        <v>2018_5877</v>
      </c>
      <c r="C3560" s="116">
        <v>3559</v>
      </c>
      <c r="D3560" s="116">
        <v>2018</v>
      </c>
      <c r="E3560" s="116">
        <v>5877</v>
      </c>
      <c r="F3560" s="116">
        <v>5877</v>
      </c>
      <c r="G3560" s="116" t="s">
        <v>265</v>
      </c>
      <c r="H3560" s="116">
        <v>20769372</v>
      </c>
      <c r="I3560" s="116">
        <v>17994150</v>
      </c>
      <c r="J3560" s="116">
        <v>2775222</v>
      </c>
      <c r="K3560">
        <f t="shared" si="111"/>
        <v>0.13362089137793862</v>
      </c>
    </row>
    <row r="3561" spans="1:11" x14ac:dyDescent="0.3">
      <c r="A3561" t="str">
        <f t="shared" si="110"/>
        <v>2018_5895</v>
      </c>
      <c r="C3561" s="116">
        <v>3560</v>
      </c>
      <c r="D3561" s="116">
        <v>2018</v>
      </c>
      <c r="E3561" s="116">
        <v>5895</v>
      </c>
      <c r="F3561" s="116">
        <v>5895</v>
      </c>
      <c r="G3561" s="116" t="s">
        <v>266</v>
      </c>
      <c r="H3561" s="116">
        <v>6242139</v>
      </c>
      <c r="I3561" s="116">
        <v>3678445</v>
      </c>
      <c r="J3561" s="116">
        <v>2563694</v>
      </c>
      <c r="K3561">
        <f t="shared" si="111"/>
        <v>0.41070761160557301</v>
      </c>
    </row>
    <row r="3562" spans="1:11" x14ac:dyDescent="0.3">
      <c r="A3562" t="str">
        <f t="shared" si="110"/>
        <v>2018_5949</v>
      </c>
      <c r="C3562" s="116">
        <v>3561</v>
      </c>
      <c r="D3562" s="116">
        <v>2018</v>
      </c>
      <c r="E3562" s="116">
        <v>5949</v>
      </c>
      <c r="F3562" s="116">
        <v>5949</v>
      </c>
      <c r="G3562" s="116" t="s">
        <v>267</v>
      </c>
      <c r="H3562" s="116">
        <v>14674939</v>
      </c>
      <c r="I3562" s="116">
        <v>11474018</v>
      </c>
      <c r="J3562" s="116">
        <v>3200921</v>
      </c>
      <c r="K3562">
        <f t="shared" si="111"/>
        <v>0.21812158810336452</v>
      </c>
    </row>
    <row r="3563" spans="1:11" x14ac:dyDescent="0.3">
      <c r="A3563" t="str">
        <f t="shared" si="110"/>
        <v>2018_5976</v>
      </c>
      <c r="C3563" s="116">
        <v>3562</v>
      </c>
      <c r="D3563" s="116">
        <v>2018</v>
      </c>
      <c r="E3563" s="116">
        <v>5976</v>
      </c>
      <c r="F3563" s="116">
        <v>5976</v>
      </c>
      <c r="G3563" s="116" t="s">
        <v>268</v>
      </c>
      <c r="H3563" s="116">
        <v>16080154</v>
      </c>
      <c r="I3563" s="116">
        <v>12816251</v>
      </c>
      <c r="J3563" s="116">
        <v>3263903</v>
      </c>
      <c r="K3563">
        <f t="shared" si="111"/>
        <v>0.20297709835366004</v>
      </c>
    </row>
    <row r="3564" spans="1:11" x14ac:dyDescent="0.3">
      <c r="A3564" t="str">
        <f t="shared" si="110"/>
        <v>2018_5994</v>
      </c>
      <c r="C3564" s="116">
        <v>3563</v>
      </c>
      <c r="D3564" s="116">
        <v>2018</v>
      </c>
      <c r="E3564" s="116">
        <v>5994</v>
      </c>
      <c r="F3564" s="116">
        <v>5994</v>
      </c>
      <c r="G3564" s="116" t="s">
        <v>269</v>
      </c>
      <c r="H3564" s="116">
        <v>10759700</v>
      </c>
      <c r="I3564" s="116">
        <v>7997052</v>
      </c>
      <c r="J3564" s="116">
        <v>2762648</v>
      </c>
      <c r="K3564">
        <f t="shared" si="111"/>
        <v>0.25675883156593587</v>
      </c>
    </row>
    <row r="3565" spans="1:11" x14ac:dyDescent="0.3">
      <c r="A3565" t="str">
        <f t="shared" si="110"/>
        <v>2018_6003</v>
      </c>
      <c r="C3565" s="116">
        <v>3564</v>
      </c>
      <c r="D3565" s="116">
        <v>2018</v>
      </c>
      <c r="E3565" s="116">
        <v>6003</v>
      </c>
      <c r="F3565" s="116">
        <v>6003</v>
      </c>
      <c r="G3565" s="116" t="s">
        <v>270</v>
      </c>
      <c r="H3565" s="116">
        <v>8129434</v>
      </c>
      <c r="I3565" s="116">
        <v>6177590</v>
      </c>
      <c r="J3565" s="116">
        <v>1951844</v>
      </c>
      <c r="K3565">
        <f t="shared" si="111"/>
        <v>0.24009592795759213</v>
      </c>
    </row>
    <row r="3566" spans="1:11" x14ac:dyDescent="0.3">
      <c r="A3566" t="str">
        <f t="shared" si="110"/>
        <v>2018_6012</v>
      </c>
      <c r="C3566" s="116">
        <v>3565</v>
      </c>
      <c r="D3566" s="116">
        <v>2018</v>
      </c>
      <c r="E3566" s="116">
        <v>6012</v>
      </c>
      <c r="F3566" s="116">
        <v>6012</v>
      </c>
      <c r="G3566" s="116" t="s">
        <v>271</v>
      </c>
      <c r="H3566" s="116">
        <v>8261302</v>
      </c>
      <c r="I3566" s="116">
        <v>6075732</v>
      </c>
      <c r="J3566" s="116">
        <v>2185570</v>
      </c>
      <c r="K3566">
        <f t="shared" si="111"/>
        <v>0.26455515123403067</v>
      </c>
    </row>
    <row r="3567" spans="1:11" x14ac:dyDescent="0.3">
      <c r="A3567" t="str">
        <f t="shared" si="110"/>
        <v>2018_6030</v>
      </c>
      <c r="C3567" s="116">
        <v>3566</v>
      </c>
      <c r="D3567" s="116">
        <v>2018</v>
      </c>
      <c r="E3567" s="116">
        <v>6030</v>
      </c>
      <c r="F3567" s="116">
        <v>6030</v>
      </c>
      <c r="G3567" s="116" t="s">
        <v>272</v>
      </c>
      <c r="H3567" s="116">
        <v>17704139</v>
      </c>
      <c r="I3567" s="116">
        <v>15789423</v>
      </c>
      <c r="J3567" s="116">
        <v>1914716</v>
      </c>
      <c r="K3567">
        <f t="shared" si="111"/>
        <v>0.10815075502965719</v>
      </c>
    </row>
    <row r="3568" spans="1:11" x14ac:dyDescent="0.3">
      <c r="A3568" t="str">
        <f t="shared" si="110"/>
        <v>2018_6048</v>
      </c>
      <c r="C3568" s="116">
        <v>3567</v>
      </c>
      <c r="D3568" s="116">
        <v>2018</v>
      </c>
      <c r="E3568" s="116">
        <v>6048</v>
      </c>
      <c r="F3568" s="116">
        <v>6035</v>
      </c>
      <c r="G3568" s="116" t="s">
        <v>273</v>
      </c>
      <c r="H3568" s="116">
        <v>9493275</v>
      </c>
      <c r="I3568" s="116">
        <v>6423626</v>
      </c>
      <c r="J3568" s="116">
        <v>3069649</v>
      </c>
      <c r="K3568">
        <f t="shared" si="111"/>
        <v>0.32334984502187075</v>
      </c>
    </row>
    <row r="3569" spans="1:11" x14ac:dyDescent="0.3">
      <c r="A3569" t="str">
        <f t="shared" si="110"/>
        <v>2018_6039</v>
      </c>
      <c r="C3569" s="116">
        <v>3568</v>
      </c>
      <c r="D3569" s="116">
        <v>2018</v>
      </c>
      <c r="E3569" s="116">
        <v>6039</v>
      </c>
      <c r="F3569" s="116">
        <v>6039</v>
      </c>
      <c r="G3569" s="116" t="s">
        <v>274</v>
      </c>
      <c r="H3569" s="116">
        <v>190703746</v>
      </c>
      <c r="I3569" s="116">
        <v>165631113</v>
      </c>
      <c r="J3569" s="116">
        <v>25072633</v>
      </c>
      <c r="K3569">
        <f t="shared" si="111"/>
        <v>0.13147425536150717</v>
      </c>
    </row>
    <row r="3570" spans="1:11" x14ac:dyDescent="0.3">
      <c r="A3570" t="str">
        <f t="shared" si="110"/>
        <v>2018_6093</v>
      </c>
      <c r="C3570" s="116">
        <v>3569</v>
      </c>
      <c r="D3570" s="116">
        <v>2018</v>
      </c>
      <c r="E3570" s="116">
        <v>6093</v>
      </c>
      <c r="F3570" s="116">
        <v>6093</v>
      </c>
      <c r="G3570" s="116" t="s">
        <v>275</v>
      </c>
      <c r="H3570" s="116">
        <v>19878779</v>
      </c>
      <c r="I3570" s="116">
        <v>14879440</v>
      </c>
      <c r="J3570" s="116">
        <v>4999339</v>
      </c>
      <c r="K3570">
        <f t="shared" si="111"/>
        <v>0.25149125104715936</v>
      </c>
    </row>
    <row r="3571" spans="1:11" x14ac:dyDescent="0.3">
      <c r="A3571" t="str">
        <f t="shared" si="110"/>
        <v>2018_6091</v>
      </c>
      <c r="C3571" s="116">
        <v>3570</v>
      </c>
      <c r="D3571" s="116">
        <v>2018</v>
      </c>
      <c r="E3571" s="116">
        <v>6091</v>
      </c>
      <c r="F3571" s="116">
        <v>6091</v>
      </c>
      <c r="G3571" s="116" t="s">
        <v>359</v>
      </c>
      <c r="H3571" s="116">
        <v>19191244</v>
      </c>
      <c r="I3571" s="116">
        <v>10029591</v>
      </c>
      <c r="J3571" s="116">
        <v>9161653</v>
      </c>
      <c r="K3571">
        <f t="shared" si="111"/>
        <v>0.47738713550825573</v>
      </c>
    </row>
    <row r="3572" spans="1:11" x14ac:dyDescent="0.3">
      <c r="A3572" t="str">
        <f t="shared" si="110"/>
        <v>2018_6095</v>
      </c>
      <c r="C3572" s="116">
        <v>3571</v>
      </c>
      <c r="D3572" s="116">
        <v>2018</v>
      </c>
      <c r="E3572" s="116">
        <v>6095</v>
      </c>
      <c r="F3572" s="116">
        <v>6095</v>
      </c>
      <c r="G3572" s="116" t="s">
        <v>277</v>
      </c>
      <c r="H3572" s="116">
        <v>8452814</v>
      </c>
      <c r="I3572" s="116">
        <v>8339062</v>
      </c>
      <c r="J3572" s="116">
        <v>113752</v>
      </c>
      <c r="K3572">
        <f t="shared" si="111"/>
        <v>1.3457293630263246E-2</v>
      </c>
    </row>
    <row r="3573" spans="1:11" x14ac:dyDescent="0.3">
      <c r="A3573" t="str">
        <f t="shared" si="110"/>
        <v>2018_5157</v>
      </c>
      <c r="C3573" s="116">
        <v>3572</v>
      </c>
      <c r="D3573" s="116">
        <v>2018</v>
      </c>
      <c r="E3573" s="116">
        <v>5157</v>
      </c>
      <c r="F3573" s="116">
        <v>6099</v>
      </c>
      <c r="G3573" s="116" t="s">
        <v>281</v>
      </c>
      <c r="H3573" s="116">
        <v>8579537</v>
      </c>
      <c r="I3573" s="116">
        <v>7408699</v>
      </c>
      <c r="J3573" s="116">
        <v>1170838</v>
      </c>
      <c r="K3573">
        <f t="shared" si="111"/>
        <v>0.13646866957972206</v>
      </c>
    </row>
    <row r="3574" spans="1:11" x14ac:dyDescent="0.3">
      <c r="A3574" t="str">
        <f t="shared" si="110"/>
        <v>2018_6097</v>
      </c>
      <c r="C3574" s="116">
        <v>3573</v>
      </c>
      <c r="D3574" s="116">
        <v>2018</v>
      </c>
      <c r="E3574" s="116">
        <v>6097</v>
      </c>
      <c r="F3574" s="116">
        <v>6097</v>
      </c>
      <c r="G3574" s="116" t="s">
        <v>279</v>
      </c>
      <c r="H3574" s="116">
        <v>3541848</v>
      </c>
      <c r="I3574" s="116">
        <v>3054115</v>
      </c>
      <c r="J3574" s="116">
        <v>487733</v>
      </c>
      <c r="K3574">
        <f t="shared" si="111"/>
        <v>0.1377057965220416</v>
      </c>
    </row>
    <row r="3575" spans="1:11" x14ac:dyDescent="0.3">
      <c r="A3575" t="str">
        <f t="shared" si="110"/>
        <v>2018_6098</v>
      </c>
      <c r="C3575" s="116">
        <v>3574</v>
      </c>
      <c r="D3575" s="116">
        <v>2018</v>
      </c>
      <c r="E3575" s="116">
        <v>6098</v>
      </c>
      <c r="F3575" s="116">
        <v>6098</v>
      </c>
      <c r="G3575" s="116" t="s">
        <v>796</v>
      </c>
      <c r="H3575" s="116">
        <v>20855246</v>
      </c>
      <c r="I3575" s="116">
        <v>17333450</v>
      </c>
      <c r="J3575" s="116">
        <v>3521796</v>
      </c>
      <c r="K3575">
        <f t="shared" si="111"/>
        <v>0.16886859066538942</v>
      </c>
    </row>
    <row r="3576" spans="1:11" x14ac:dyDescent="0.3">
      <c r="A3576" t="str">
        <f t="shared" si="110"/>
        <v>2018_6100</v>
      </c>
      <c r="C3576" s="116">
        <v>3575</v>
      </c>
      <c r="D3576" s="116">
        <v>2018</v>
      </c>
      <c r="E3576" s="116">
        <v>6100</v>
      </c>
      <c r="F3576" s="116">
        <v>6100</v>
      </c>
      <c r="G3576" s="116" t="s">
        <v>282</v>
      </c>
      <c r="H3576" s="116">
        <v>8299959</v>
      </c>
      <c r="I3576" s="116">
        <v>6800172</v>
      </c>
      <c r="J3576" s="116">
        <v>1499787</v>
      </c>
      <c r="K3576">
        <f t="shared" si="111"/>
        <v>0.18069812152084125</v>
      </c>
    </row>
    <row r="3577" spans="1:11" x14ac:dyDescent="0.3">
      <c r="A3577" t="str">
        <f t="shared" si="110"/>
        <v>2018_6101</v>
      </c>
      <c r="C3577" s="116">
        <v>3576</v>
      </c>
      <c r="D3577" s="116">
        <v>2018</v>
      </c>
      <c r="E3577" s="116">
        <v>6101</v>
      </c>
      <c r="F3577" s="116">
        <v>6101</v>
      </c>
      <c r="G3577" s="116" t="s">
        <v>283</v>
      </c>
      <c r="H3577" s="116">
        <v>84046796</v>
      </c>
      <c r="I3577" s="116">
        <v>76178358</v>
      </c>
      <c r="J3577" s="116">
        <v>7868438</v>
      </c>
      <c r="K3577">
        <f t="shared" si="111"/>
        <v>9.3619725848918742E-2</v>
      </c>
    </row>
    <row r="3578" spans="1:11" x14ac:dyDescent="0.3">
      <c r="A3578" t="str">
        <f t="shared" si="110"/>
        <v>2018_6094</v>
      </c>
      <c r="C3578" s="116">
        <v>3577</v>
      </c>
      <c r="D3578" s="116">
        <v>2018</v>
      </c>
      <c r="E3578" s="116">
        <v>6094</v>
      </c>
      <c r="F3578" s="116">
        <v>6094</v>
      </c>
      <c r="G3578" s="116" t="s">
        <v>276</v>
      </c>
      <c r="H3578" s="116">
        <v>8568462</v>
      </c>
      <c r="I3578" s="116">
        <v>6532528</v>
      </c>
      <c r="J3578" s="116">
        <v>2035934</v>
      </c>
      <c r="K3578">
        <f t="shared" si="111"/>
        <v>0.23760786941693854</v>
      </c>
    </row>
    <row r="3579" spans="1:11" x14ac:dyDescent="0.3">
      <c r="A3579" t="str">
        <f t="shared" si="110"/>
        <v>2018_6096</v>
      </c>
      <c r="C3579" s="116">
        <v>3578</v>
      </c>
      <c r="D3579" s="116">
        <v>2018</v>
      </c>
      <c r="E3579" s="116">
        <v>6096</v>
      </c>
      <c r="F3579" s="116">
        <v>6096</v>
      </c>
      <c r="G3579" s="116" t="s">
        <v>947</v>
      </c>
      <c r="H3579" s="116">
        <v>8801463</v>
      </c>
      <c r="I3579" s="116">
        <v>6840091</v>
      </c>
      <c r="J3579" s="116">
        <v>1961372</v>
      </c>
      <c r="K3579">
        <f t="shared" si="111"/>
        <v>0.22284613364846276</v>
      </c>
    </row>
    <row r="3580" spans="1:11" x14ac:dyDescent="0.3">
      <c r="A3580" t="str">
        <f t="shared" si="110"/>
        <v>2018_6102</v>
      </c>
      <c r="C3580" s="116">
        <v>3579</v>
      </c>
      <c r="D3580" s="116">
        <v>2018</v>
      </c>
      <c r="E3580" s="116">
        <v>6102</v>
      </c>
      <c r="F3580" s="116">
        <v>6102</v>
      </c>
      <c r="G3580" s="116" t="s">
        <v>284</v>
      </c>
      <c r="H3580" s="116">
        <v>30508666</v>
      </c>
      <c r="I3580" s="116">
        <v>23221999</v>
      </c>
      <c r="J3580" s="116">
        <v>7286667</v>
      </c>
      <c r="K3580">
        <f t="shared" si="111"/>
        <v>0.23883925308304205</v>
      </c>
    </row>
    <row r="3581" spans="1:11" x14ac:dyDescent="0.3">
      <c r="A3581" t="str">
        <f t="shared" si="110"/>
        <v>2018_6120</v>
      </c>
      <c r="C3581" s="116">
        <v>3580</v>
      </c>
      <c r="D3581" s="116">
        <v>2018</v>
      </c>
      <c r="E3581" s="116">
        <v>6120</v>
      </c>
      <c r="F3581" s="116">
        <v>6120</v>
      </c>
      <c r="G3581" s="116" t="s">
        <v>285</v>
      </c>
      <c r="H3581" s="116">
        <v>15602532</v>
      </c>
      <c r="I3581" s="116">
        <v>13143081</v>
      </c>
      <c r="J3581" s="116">
        <v>2459451</v>
      </c>
      <c r="K3581">
        <f t="shared" si="111"/>
        <v>0.15763153057465287</v>
      </c>
    </row>
    <row r="3582" spans="1:11" x14ac:dyDescent="0.3">
      <c r="A3582" t="str">
        <f t="shared" si="110"/>
        <v>2018_6138</v>
      </c>
      <c r="C3582" s="116">
        <v>3581</v>
      </c>
      <c r="D3582" s="116">
        <v>2018</v>
      </c>
      <c r="E3582" s="116">
        <v>6138</v>
      </c>
      <c r="F3582" s="116">
        <v>6138</v>
      </c>
      <c r="G3582" s="116" t="s">
        <v>286</v>
      </c>
      <c r="H3582" s="116">
        <v>6297351</v>
      </c>
      <c r="I3582" s="116">
        <v>4714875</v>
      </c>
      <c r="J3582" s="116">
        <v>1582476</v>
      </c>
      <c r="K3582">
        <f t="shared" si="111"/>
        <v>0.25129232910790583</v>
      </c>
    </row>
    <row r="3583" spans="1:11" x14ac:dyDescent="0.3">
      <c r="A3583" t="str">
        <f t="shared" si="110"/>
        <v>2018_5751</v>
      </c>
      <c r="C3583" s="116">
        <v>3582</v>
      </c>
      <c r="D3583" s="116">
        <v>2018</v>
      </c>
      <c r="E3583" s="116">
        <v>5751</v>
      </c>
      <c r="F3583" s="116">
        <v>5751</v>
      </c>
      <c r="G3583" s="116" t="s">
        <v>261</v>
      </c>
      <c r="H3583" s="116">
        <v>8773895</v>
      </c>
      <c r="I3583" s="116">
        <v>7383729</v>
      </c>
      <c r="J3583" s="116">
        <v>1390166</v>
      </c>
      <c r="K3583">
        <f t="shared" si="111"/>
        <v>0.15844342791884333</v>
      </c>
    </row>
    <row r="3584" spans="1:11" x14ac:dyDescent="0.3">
      <c r="A3584" t="str">
        <f t="shared" si="110"/>
        <v>2018_6165</v>
      </c>
      <c r="C3584" s="116">
        <v>3583</v>
      </c>
      <c r="D3584" s="116">
        <v>2018</v>
      </c>
      <c r="E3584" s="116">
        <v>6165</v>
      </c>
      <c r="F3584" s="116">
        <v>6165</v>
      </c>
      <c r="G3584" s="116" t="s">
        <v>287</v>
      </c>
      <c r="H3584" s="116">
        <v>3685882</v>
      </c>
      <c r="I3584" s="116">
        <v>2641584</v>
      </c>
      <c r="J3584" s="116">
        <v>1044298</v>
      </c>
      <c r="K3584">
        <f t="shared" si="111"/>
        <v>0.28332377433678019</v>
      </c>
    </row>
    <row r="3585" spans="1:11" x14ac:dyDescent="0.3">
      <c r="A3585" t="str">
        <f t="shared" si="110"/>
        <v>2018_6175</v>
      </c>
      <c r="C3585" s="116">
        <v>3584</v>
      </c>
      <c r="D3585" s="116">
        <v>2018</v>
      </c>
      <c r="E3585" s="116">
        <v>6175</v>
      </c>
      <c r="F3585" s="116">
        <v>6175</v>
      </c>
      <c r="G3585" s="116" t="s">
        <v>288</v>
      </c>
      <c r="H3585" s="116">
        <v>8383278</v>
      </c>
      <c r="I3585" s="116">
        <v>7097791</v>
      </c>
      <c r="J3585" s="116">
        <v>1285487</v>
      </c>
      <c r="K3585">
        <f t="shared" si="111"/>
        <v>0.15333942164389633</v>
      </c>
    </row>
    <row r="3586" spans="1:11" x14ac:dyDescent="0.3">
      <c r="A3586" t="str">
        <f t="shared" si="110"/>
        <v>2018_6219</v>
      </c>
      <c r="C3586" s="116">
        <v>3585</v>
      </c>
      <c r="D3586" s="116">
        <v>2018</v>
      </c>
      <c r="E3586" s="116">
        <v>6219</v>
      </c>
      <c r="F3586" s="116">
        <v>6219</v>
      </c>
      <c r="G3586" s="116" t="s">
        <v>289</v>
      </c>
      <c r="H3586" s="116">
        <v>42518885</v>
      </c>
      <c r="I3586" s="116">
        <v>28110509</v>
      </c>
      <c r="J3586" s="116">
        <v>14408376</v>
      </c>
      <c r="K3586">
        <f t="shared" si="111"/>
        <v>0.33887003386847986</v>
      </c>
    </row>
    <row r="3587" spans="1:11" x14ac:dyDescent="0.3">
      <c r="A3587" t="str">
        <f t="shared" si="110"/>
        <v>2018_6246</v>
      </c>
      <c r="C3587" s="116">
        <v>3586</v>
      </c>
      <c r="D3587" s="116">
        <v>2018</v>
      </c>
      <c r="E3587" s="116">
        <v>6246</v>
      </c>
      <c r="F3587" s="116">
        <v>6246</v>
      </c>
      <c r="G3587" s="116" t="s">
        <v>290</v>
      </c>
      <c r="H3587" s="116">
        <v>4961020</v>
      </c>
      <c r="I3587" s="116">
        <v>2284487</v>
      </c>
      <c r="J3587" s="116">
        <v>2676533</v>
      </c>
      <c r="K3587">
        <f t="shared" si="111"/>
        <v>0.53951264054569426</v>
      </c>
    </row>
    <row r="3588" spans="1:11" x14ac:dyDescent="0.3">
      <c r="A3588" t="str">
        <f t="shared" si="110"/>
        <v>2018_6273</v>
      </c>
      <c r="C3588" s="116">
        <v>3587</v>
      </c>
      <c r="D3588" s="116">
        <v>2018</v>
      </c>
      <c r="E3588" s="116">
        <v>6273</v>
      </c>
      <c r="F3588" s="116">
        <v>6273</v>
      </c>
      <c r="G3588" s="116" t="s">
        <v>358</v>
      </c>
      <c r="H3588" s="116">
        <v>10541940</v>
      </c>
      <c r="I3588" s="116">
        <v>9477872</v>
      </c>
      <c r="J3588" s="116">
        <v>1064068</v>
      </c>
      <c r="K3588">
        <f t="shared" si="111"/>
        <v>0.10093663974562557</v>
      </c>
    </row>
    <row r="3589" spans="1:11" x14ac:dyDescent="0.3">
      <c r="A3589" t="str">
        <f t="shared" ref="A3589:A3652" si="112">CONCATENATE(D3589,"_",E3589)</f>
        <v>2018_6408</v>
      </c>
      <c r="C3589" s="116">
        <v>3588</v>
      </c>
      <c r="D3589" s="116">
        <v>2018</v>
      </c>
      <c r="E3589" s="116">
        <v>6408</v>
      </c>
      <c r="F3589" s="116">
        <v>6408</v>
      </c>
      <c r="G3589" s="116" t="s">
        <v>292</v>
      </c>
      <c r="H3589" s="116">
        <v>13939977</v>
      </c>
      <c r="I3589" s="116">
        <v>9633265</v>
      </c>
      <c r="J3589" s="116">
        <v>4306712</v>
      </c>
      <c r="K3589">
        <f t="shared" ref="K3589:K3652" si="113">J3589/H3589</f>
        <v>0.30894685120355653</v>
      </c>
    </row>
    <row r="3590" spans="1:11" x14ac:dyDescent="0.3">
      <c r="A3590" t="str">
        <f t="shared" si="112"/>
        <v>2018_6453</v>
      </c>
      <c r="C3590" s="116">
        <v>3589</v>
      </c>
      <c r="D3590" s="116">
        <v>2018</v>
      </c>
      <c r="E3590" s="116">
        <v>6453</v>
      </c>
      <c r="F3590" s="116">
        <v>6453</v>
      </c>
      <c r="G3590" s="116" t="s">
        <v>293</v>
      </c>
      <c r="H3590" s="116">
        <v>10053805</v>
      </c>
      <c r="I3590" s="116">
        <v>8116487</v>
      </c>
      <c r="J3590" s="116">
        <v>1937318</v>
      </c>
      <c r="K3590">
        <f t="shared" si="113"/>
        <v>0.19269500452813637</v>
      </c>
    </row>
    <row r="3591" spans="1:11" x14ac:dyDescent="0.3">
      <c r="A3591" t="str">
        <f t="shared" si="112"/>
        <v>2018_6460</v>
      </c>
      <c r="C3591" s="116">
        <v>3590</v>
      </c>
      <c r="D3591" s="116">
        <v>2018</v>
      </c>
      <c r="E3591" s="116">
        <v>6460</v>
      </c>
      <c r="F3591" s="116">
        <v>6460</v>
      </c>
      <c r="G3591" s="116" t="s">
        <v>294</v>
      </c>
      <c r="H3591" s="116">
        <v>8499835</v>
      </c>
      <c r="I3591" s="116">
        <v>7480727</v>
      </c>
      <c r="J3591" s="116">
        <v>1019108</v>
      </c>
      <c r="K3591">
        <f t="shared" si="113"/>
        <v>0.11989738624338002</v>
      </c>
    </row>
    <row r="3592" spans="1:11" x14ac:dyDescent="0.3">
      <c r="A3592" t="str">
        <f t="shared" si="112"/>
        <v>2018_6462</v>
      </c>
      <c r="C3592" s="116">
        <v>3591</v>
      </c>
      <c r="D3592" s="116">
        <v>2018</v>
      </c>
      <c r="E3592" s="116">
        <v>6462</v>
      </c>
      <c r="F3592" s="116">
        <v>6462</v>
      </c>
      <c r="G3592" s="116" t="s">
        <v>295</v>
      </c>
      <c r="H3592" s="116">
        <v>4674289</v>
      </c>
      <c r="I3592" s="116">
        <v>3128047</v>
      </c>
      <c r="J3592" s="116">
        <v>1546242</v>
      </c>
      <c r="K3592">
        <f t="shared" si="113"/>
        <v>0.33079726135889331</v>
      </c>
    </row>
    <row r="3593" spans="1:11" x14ac:dyDescent="0.3">
      <c r="A3593" t="str">
        <f t="shared" si="112"/>
        <v>2018_6471</v>
      </c>
      <c r="C3593" s="116">
        <v>3592</v>
      </c>
      <c r="D3593" s="116">
        <v>2018</v>
      </c>
      <c r="E3593" s="116">
        <v>6471</v>
      </c>
      <c r="F3593" s="116">
        <v>6471</v>
      </c>
      <c r="G3593" s="116" t="s">
        <v>296</v>
      </c>
      <c r="H3593" s="116">
        <v>6011207</v>
      </c>
      <c r="I3593" s="116">
        <v>5024218</v>
      </c>
      <c r="J3593" s="116">
        <v>986989</v>
      </c>
      <c r="K3593">
        <f t="shared" si="113"/>
        <v>0.1641914843391685</v>
      </c>
    </row>
    <row r="3594" spans="1:11" x14ac:dyDescent="0.3">
      <c r="A3594" t="str">
        <f t="shared" si="112"/>
        <v>2018_6509</v>
      </c>
      <c r="C3594" s="116">
        <v>3593</v>
      </c>
      <c r="D3594" s="116">
        <v>2018</v>
      </c>
      <c r="E3594" s="116">
        <v>6509</v>
      </c>
      <c r="F3594" s="116">
        <v>6509</v>
      </c>
      <c r="G3594" s="116" t="s">
        <v>297</v>
      </c>
      <c r="H3594" s="116">
        <v>5994851</v>
      </c>
      <c r="I3594" s="116">
        <v>4658726</v>
      </c>
      <c r="J3594" s="116">
        <v>1336125</v>
      </c>
      <c r="K3594">
        <f t="shared" si="113"/>
        <v>0.22287876712865759</v>
      </c>
    </row>
    <row r="3595" spans="1:11" x14ac:dyDescent="0.3">
      <c r="A3595" t="str">
        <f t="shared" si="112"/>
        <v>2018_6512</v>
      </c>
      <c r="C3595" s="116">
        <v>3594</v>
      </c>
      <c r="D3595" s="116">
        <v>2018</v>
      </c>
      <c r="E3595" s="116">
        <v>6512</v>
      </c>
      <c r="F3595" s="116">
        <v>6512</v>
      </c>
      <c r="G3595" s="116" t="s">
        <v>298</v>
      </c>
      <c r="H3595" s="116">
        <v>5965102</v>
      </c>
      <c r="I3595" s="116">
        <v>4750046</v>
      </c>
      <c r="J3595" s="116">
        <v>1215056</v>
      </c>
      <c r="K3595">
        <f t="shared" si="113"/>
        <v>0.2036940860357459</v>
      </c>
    </row>
    <row r="3596" spans="1:11" x14ac:dyDescent="0.3">
      <c r="A3596" t="str">
        <f t="shared" si="112"/>
        <v>2018_6516</v>
      </c>
      <c r="C3596" s="116">
        <v>3595</v>
      </c>
      <c r="D3596" s="116">
        <v>2018</v>
      </c>
      <c r="E3596" s="116">
        <v>6516</v>
      </c>
      <c r="F3596" s="116">
        <v>6516</v>
      </c>
      <c r="G3596" s="116" t="s">
        <v>299</v>
      </c>
      <c r="H3596" s="116">
        <v>4694692</v>
      </c>
      <c r="I3596" s="116">
        <v>2134063</v>
      </c>
      <c r="J3596" s="116">
        <v>2560629</v>
      </c>
      <c r="K3596">
        <f t="shared" si="113"/>
        <v>0.54543066936020512</v>
      </c>
    </row>
    <row r="3597" spans="1:11" x14ac:dyDescent="0.3">
      <c r="A3597" t="str">
        <f t="shared" si="112"/>
        <v>2018_6534</v>
      </c>
      <c r="C3597" s="116">
        <v>3596</v>
      </c>
      <c r="D3597" s="116">
        <v>2018</v>
      </c>
      <c r="E3597" s="116">
        <v>6534</v>
      </c>
      <c r="F3597" s="116">
        <v>6534</v>
      </c>
      <c r="G3597" s="116" t="s">
        <v>300</v>
      </c>
      <c r="H3597" s="116">
        <v>9268994</v>
      </c>
      <c r="I3597" s="116">
        <v>8689203</v>
      </c>
      <c r="J3597" s="116">
        <v>579791</v>
      </c>
      <c r="K3597">
        <f t="shared" si="113"/>
        <v>6.2551664182758135E-2</v>
      </c>
    </row>
    <row r="3598" spans="1:11" x14ac:dyDescent="0.3">
      <c r="A3598" t="str">
        <f t="shared" si="112"/>
        <v>2018_1935</v>
      </c>
      <c r="C3598" s="116">
        <v>3597</v>
      </c>
      <c r="D3598" s="116">
        <v>2018</v>
      </c>
      <c r="E3598" s="116">
        <v>1935</v>
      </c>
      <c r="F3598" s="116">
        <v>6536</v>
      </c>
      <c r="G3598" s="116" t="s">
        <v>301</v>
      </c>
      <c r="H3598" s="116">
        <v>14759100</v>
      </c>
      <c r="I3598" s="116">
        <v>12703607</v>
      </c>
      <c r="J3598" s="116">
        <v>2055493</v>
      </c>
      <c r="K3598">
        <f t="shared" si="113"/>
        <v>0.1392695354052754</v>
      </c>
    </row>
    <row r="3599" spans="1:11" x14ac:dyDescent="0.3">
      <c r="A3599" t="str">
        <f t="shared" si="112"/>
        <v>2018_6561</v>
      </c>
      <c r="C3599" s="116">
        <v>3598</v>
      </c>
      <c r="D3599" s="116">
        <v>2018</v>
      </c>
      <c r="E3599" s="116">
        <v>6561</v>
      </c>
      <c r="F3599" s="116">
        <v>6561</v>
      </c>
      <c r="G3599" s="116" t="s">
        <v>302</v>
      </c>
      <c r="H3599" s="116">
        <v>6092138</v>
      </c>
      <c r="I3599" s="116">
        <v>5401740</v>
      </c>
      <c r="J3599" s="116">
        <v>690398</v>
      </c>
      <c r="K3599">
        <f t="shared" si="113"/>
        <v>0.11332606057183865</v>
      </c>
    </row>
    <row r="3600" spans="1:11" x14ac:dyDescent="0.3">
      <c r="A3600" t="str">
        <f t="shared" si="112"/>
        <v>2018_6579</v>
      </c>
      <c r="C3600" s="116">
        <v>3599</v>
      </c>
      <c r="D3600" s="116">
        <v>2018</v>
      </c>
      <c r="E3600" s="116">
        <v>6579</v>
      </c>
      <c r="F3600" s="116">
        <v>6579</v>
      </c>
      <c r="G3600" s="116" t="s">
        <v>303</v>
      </c>
      <c r="H3600" s="116">
        <v>54178016</v>
      </c>
      <c r="I3600" s="116">
        <v>45213000</v>
      </c>
      <c r="J3600" s="116">
        <v>8965016</v>
      </c>
      <c r="K3600">
        <f t="shared" si="113"/>
        <v>0.1654733167046944</v>
      </c>
    </row>
    <row r="3601" spans="1:11" x14ac:dyDescent="0.3">
      <c r="A3601" t="str">
        <f t="shared" si="112"/>
        <v>2018_6592</v>
      </c>
      <c r="C3601" s="116">
        <v>3600</v>
      </c>
      <c r="D3601" s="116">
        <v>2018</v>
      </c>
      <c r="E3601" s="116">
        <v>6592</v>
      </c>
      <c r="F3601" s="116">
        <v>6592</v>
      </c>
      <c r="G3601" s="116" t="s">
        <v>948</v>
      </c>
      <c r="H3601" s="116">
        <v>14146321</v>
      </c>
      <c r="I3601" s="116">
        <v>12161808</v>
      </c>
      <c r="J3601" s="116">
        <v>1984513</v>
      </c>
      <c r="K3601">
        <f t="shared" si="113"/>
        <v>0.14028474258430867</v>
      </c>
    </row>
    <row r="3602" spans="1:11" x14ac:dyDescent="0.3">
      <c r="A3602" t="str">
        <f t="shared" si="112"/>
        <v>2018_6615</v>
      </c>
      <c r="C3602" s="116">
        <v>3601</v>
      </c>
      <c r="D3602" s="116">
        <v>2018</v>
      </c>
      <c r="E3602" s="116">
        <v>6615</v>
      </c>
      <c r="F3602" s="116">
        <v>6615</v>
      </c>
      <c r="G3602" s="116" t="s">
        <v>306</v>
      </c>
      <c r="H3602" s="116">
        <v>9375844</v>
      </c>
      <c r="I3602" s="116">
        <v>7827504</v>
      </c>
      <c r="J3602" s="116">
        <v>1548340</v>
      </c>
      <c r="K3602">
        <f t="shared" si="113"/>
        <v>0.16514139953693768</v>
      </c>
    </row>
    <row r="3603" spans="1:11" x14ac:dyDescent="0.3">
      <c r="A3603" t="str">
        <f t="shared" si="112"/>
        <v>2018_6651</v>
      </c>
      <c r="C3603" s="116">
        <v>3602</v>
      </c>
      <c r="D3603" s="116">
        <v>2018</v>
      </c>
      <c r="E3603" s="116">
        <v>6651</v>
      </c>
      <c r="F3603" s="116">
        <v>6651</v>
      </c>
      <c r="G3603" s="116" t="s">
        <v>307</v>
      </c>
      <c r="H3603" s="116">
        <v>4757035</v>
      </c>
      <c r="I3603" s="116">
        <v>4277598</v>
      </c>
      <c r="J3603" s="116">
        <v>479437</v>
      </c>
      <c r="K3603">
        <f t="shared" si="113"/>
        <v>0.10078483761418615</v>
      </c>
    </row>
    <row r="3604" spans="1:11" x14ac:dyDescent="0.3">
      <c r="A3604" t="str">
        <f t="shared" si="112"/>
        <v>2018_6660</v>
      </c>
      <c r="C3604" s="116">
        <v>3603</v>
      </c>
      <c r="D3604" s="116">
        <v>2018</v>
      </c>
      <c r="E3604" s="116">
        <v>6660</v>
      </c>
      <c r="F3604" s="116">
        <v>6660</v>
      </c>
      <c r="G3604" s="116" t="s">
        <v>308</v>
      </c>
      <c r="H3604" s="116">
        <v>22539579</v>
      </c>
      <c r="I3604" s="116">
        <v>18234202</v>
      </c>
      <c r="J3604" s="116">
        <v>4305377</v>
      </c>
      <c r="K3604">
        <f t="shared" si="113"/>
        <v>0.19101408238370379</v>
      </c>
    </row>
    <row r="3605" spans="1:11" x14ac:dyDescent="0.3">
      <c r="A3605" t="str">
        <f t="shared" si="112"/>
        <v>2018_6700</v>
      </c>
      <c r="C3605" s="116">
        <v>3604</v>
      </c>
      <c r="D3605" s="116">
        <v>2018</v>
      </c>
      <c r="E3605" s="116">
        <v>6700</v>
      </c>
      <c r="F3605" s="116">
        <v>6700</v>
      </c>
      <c r="G3605" s="116" t="s">
        <v>309</v>
      </c>
      <c r="H3605" s="116">
        <v>6675976</v>
      </c>
      <c r="I3605" s="116">
        <v>6018698</v>
      </c>
      <c r="J3605" s="116">
        <v>657278</v>
      </c>
      <c r="K3605">
        <f t="shared" si="113"/>
        <v>9.8454218529245754E-2</v>
      </c>
    </row>
    <row r="3606" spans="1:11" x14ac:dyDescent="0.3">
      <c r="A3606" t="str">
        <f t="shared" si="112"/>
        <v>2018_6759</v>
      </c>
      <c r="C3606" s="116">
        <v>3605</v>
      </c>
      <c r="D3606" s="116">
        <v>2018</v>
      </c>
      <c r="E3606" s="116">
        <v>6759</v>
      </c>
      <c r="F3606" s="116">
        <v>6759</v>
      </c>
      <c r="G3606" s="116" t="s">
        <v>311</v>
      </c>
      <c r="H3606" s="116">
        <v>8120408</v>
      </c>
      <c r="I3606" s="116">
        <v>7841671</v>
      </c>
      <c r="J3606" s="116">
        <v>278737</v>
      </c>
      <c r="K3606">
        <f t="shared" si="113"/>
        <v>3.432549201961281E-2</v>
      </c>
    </row>
    <row r="3607" spans="1:11" x14ac:dyDescent="0.3">
      <c r="A3607" t="str">
        <f t="shared" si="112"/>
        <v>2018_6762</v>
      </c>
      <c r="C3607" s="116">
        <v>3606</v>
      </c>
      <c r="D3607" s="116">
        <v>2018</v>
      </c>
      <c r="E3607" s="116">
        <v>6762</v>
      </c>
      <c r="F3607" s="116">
        <v>6762</v>
      </c>
      <c r="G3607" s="116" t="s">
        <v>312</v>
      </c>
      <c r="H3607" s="116">
        <v>8866448</v>
      </c>
      <c r="I3607" s="116">
        <v>7620392</v>
      </c>
      <c r="J3607" s="116">
        <v>1246056</v>
      </c>
      <c r="K3607">
        <f t="shared" si="113"/>
        <v>0.14053609743157575</v>
      </c>
    </row>
    <row r="3608" spans="1:11" x14ac:dyDescent="0.3">
      <c r="A3608" t="str">
        <f t="shared" si="112"/>
        <v>2018_6768</v>
      </c>
      <c r="C3608" s="116">
        <v>3607</v>
      </c>
      <c r="D3608" s="116">
        <v>2018</v>
      </c>
      <c r="E3608" s="116">
        <v>6768</v>
      </c>
      <c r="F3608" s="116">
        <v>6768</v>
      </c>
      <c r="G3608" s="116" t="s">
        <v>313</v>
      </c>
      <c r="H3608" s="116">
        <v>25663573</v>
      </c>
      <c r="I3608" s="116">
        <v>19590240</v>
      </c>
      <c r="J3608" s="116">
        <v>6073333</v>
      </c>
      <c r="K3608">
        <f t="shared" si="113"/>
        <v>0.23665188787235511</v>
      </c>
    </row>
    <row r="3609" spans="1:11" x14ac:dyDescent="0.3">
      <c r="A3609" t="str">
        <f t="shared" si="112"/>
        <v>2018_6795</v>
      </c>
      <c r="C3609" s="116">
        <v>3608</v>
      </c>
      <c r="D3609" s="116">
        <v>2018</v>
      </c>
      <c r="E3609" s="116">
        <v>6795</v>
      </c>
      <c r="F3609" s="116">
        <v>6795</v>
      </c>
      <c r="G3609" s="116" t="s">
        <v>314</v>
      </c>
      <c r="H3609" s="116">
        <v>149729264</v>
      </c>
      <c r="I3609" s="116">
        <v>128507966</v>
      </c>
      <c r="J3609" s="116">
        <v>21221298</v>
      </c>
      <c r="K3609">
        <f t="shared" si="113"/>
        <v>0.14173113146405367</v>
      </c>
    </row>
    <row r="3610" spans="1:11" x14ac:dyDescent="0.3">
      <c r="A3610" t="str">
        <f t="shared" si="112"/>
        <v>2018_6822</v>
      </c>
      <c r="C3610" s="116">
        <v>3609</v>
      </c>
      <c r="D3610" s="116">
        <v>2018</v>
      </c>
      <c r="E3610" s="116">
        <v>6822</v>
      </c>
      <c r="F3610" s="116">
        <v>6822</v>
      </c>
      <c r="G3610" s="116" t="s">
        <v>315</v>
      </c>
      <c r="H3610" s="116">
        <v>154243522</v>
      </c>
      <c r="I3610" s="116">
        <v>103588793</v>
      </c>
      <c r="J3610" s="116">
        <v>50654729</v>
      </c>
      <c r="K3610">
        <f t="shared" si="113"/>
        <v>0.32840749707465833</v>
      </c>
    </row>
    <row r="3611" spans="1:11" x14ac:dyDescent="0.3">
      <c r="A3611" t="str">
        <f t="shared" si="112"/>
        <v>2018_6840</v>
      </c>
      <c r="C3611" s="116">
        <v>3610</v>
      </c>
      <c r="D3611" s="116">
        <v>2018</v>
      </c>
      <c r="E3611" s="116">
        <v>6840</v>
      </c>
      <c r="F3611" s="116">
        <v>6840</v>
      </c>
      <c r="G3611" s="116" t="s">
        <v>316</v>
      </c>
      <c r="H3611" s="116">
        <v>31889000</v>
      </c>
      <c r="I3611" s="116">
        <v>24646129</v>
      </c>
      <c r="J3611" s="116">
        <v>7242871</v>
      </c>
      <c r="K3611">
        <f t="shared" si="113"/>
        <v>0.22712756749976482</v>
      </c>
    </row>
    <row r="3612" spans="1:11" x14ac:dyDescent="0.3">
      <c r="A3612" t="str">
        <f t="shared" si="112"/>
        <v>2018_6854</v>
      </c>
      <c r="C3612" s="116">
        <v>3611</v>
      </c>
      <c r="D3612" s="116">
        <v>2018</v>
      </c>
      <c r="E3612" s="116">
        <v>6854</v>
      </c>
      <c r="F3612" s="116">
        <v>6854</v>
      </c>
      <c r="G3612" s="116" t="s">
        <v>317</v>
      </c>
      <c r="H3612" s="116">
        <v>10028469</v>
      </c>
      <c r="I3612" s="116">
        <v>6544849</v>
      </c>
      <c r="J3612" s="116">
        <v>3483620</v>
      </c>
      <c r="K3612">
        <f t="shared" si="113"/>
        <v>0.34737306362516551</v>
      </c>
    </row>
    <row r="3613" spans="1:11" x14ac:dyDescent="0.3">
      <c r="A3613" t="str">
        <f t="shared" si="112"/>
        <v>2018_6867</v>
      </c>
      <c r="C3613" s="116">
        <v>3612</v>
      </c>
      <c r="D3613" s="116">
        <v>2018</v>
      </c>
      <c r="E3613" s="116">
        <v>6867</v>
      </c>
      <c r="F3613" s="116">
        <v>6867</v>
      </c>
      <c r="G3613" s="116" t="s">
        <v>318</v>
      </c>
      <c r="H3613" s="116">
        <v>25073797</v>
      </c>
      <c r="I3613" s="116">
        <v>22004112</v>
      </c>
      <c r="J3613" s="116">
        <v>3069685</v>
      </c>
      <c r="K3613">
        <f t="shared" si="113"/>
        <v>0.12242601310044905</v>
      </c>
    </row>
    <row r="3614" spans="1:11" x14ac:dyDescent="0.3">
      <c r="A3614" t="str">
        <f t="shared" si="112"/>
        <v>2018_6921</v>
      </c>
      <c r="C3614" s="116">
        <v>3613</v>
      </c>
      <c r="D3614" s="116">
        <v>2018</v>
      </c>
      <c r="E3614" s="116">
        <v>6921</v>
      </c>
      <c r="F3614" s="116">
        <v>6921</v>
      </c>
      <c r="G3614" s="116" t="s">
        <v>319</v>
      </c>
      <c r="H3614" s="116">
        <v>6000798</v>
      </c>
      <c r="I3614" s="116">
        <v>3954525</v>
      </c>
      <c r="J3614" s="116">
        <v>2046273</v>
      </c>
      <c r="K3614">
        <f t="shared" si="113"/>
        <v>0.34100014698045161</v>
      </c>
    </row>
    <row r="3615" spans="1:11" x14ac:dyDescent="0.3">
      <c r="A3615" t="str">
        <f t="shared" si="112"/>
        <v>2018_6930</v>
      </c>
      <c r="C3615" s="116">
        <v>3614</v>
      </c>
      <c r="D3615" s="116">
        <v>2018</v>
      </c>
      <c r="E3615" s="116">
        <v>6930</v>
      </c>
      <c r="F3615" s="116">
        <v>6930</v>
      </c>
      <c r="G3615" s="116" t="s">
        <v>320</v>
      </c>
      <c r="H3615" s="116">
        <v>10437308</v>
      </c>
      <c r="I3615" s="116">
        <v>9432526</v>
      </c>
      <c r="J3615" s="116">
        <v>1004782</v>
      </c>
      <c r="K3615">
        <f t="shared" si="113"/>
        <v>9.6268309797890417E-2</v>
      </c>
    </row>
    <row r="3616" spans="1:11" x14ac:dyDescent="0.3">
      <c r="A3616" t="str">
        <f t="shared" si="112"/>
        <v>2018_6937</v>
      </c>
      <c r="C3616" s="116">
        <v>3615</v>
      </c>
      <c r="D3616" s="116">
        <v>2018</v>
      </c>
      <c r="E3616" s="116">
        <v>6937</v>
      </c>
      <c r="F3616" s="116">
        <v>6937</v>
      </c>
      <c r="G3616" s="116" t="s">
        <v>797</v>
      </c>
      <c r="H3616" s="116">
        <v>10745823</v>
      </c>
      <c r="I3616" s="116">
        <v>8731570</v>
      </c>
      <c r="J3616" s="116">
        <v>2014253</v>
      </c>
      <c r="K3616">
        <f t="shared" si="113"/>
        <v>0.18744520545331894</v>
      </c>
    </row>
    <row r="3617" spans="1:11" x14ac:dyDescent="0.3">
      <c r="A3617" t="str">
        <f t="shared" si="112"/>
        <v>2018_6943</v>
      </c>
      <c r="C3617" s="116">
        <v>3616</v>
      </c>
      <c r="D3617" s="116">
        <v>2018</v>
      </c>
      <c r="E3617" s="116">
        <v>6943</v>
      </c>
      <c r="F3617" s="116">
        <v>6943</v>
      </c>
      <c r="G3617" s="116" t="s">
        <v>321</v>
      </c>
      <c r="H3617" s="116">
        <v>4407682</v>
      </c>
      <c r="I3617" s="116">
        <v>3421321</v>
      </c>
      <c r="J3617" s="116">
        <v>986361</v>
      </c>
      <c r="K3617">
        <f t="shared" si="113"/>
        <v>0.22378225107891178</v>
      </c>
    </row>
    <row r="3618" spans="1:11" x14ac:dyDescent="0.3">
      <c r="A3618" t="str">
        <f t="shared" si="112"/>
        <v>2018_6264</v>
      </c>
      <c r="C3618" s="116">
        <v>3617</v>
      </c>
      <c r="D3618" s="116">
        <v>2018</v>
      </c>
      <c r="E3618" s="116">
        <v>6264</v>
      </c>
      <c r="F3618" s="116">
        <v>6264</v>
      </c>
      <c r="G3618" s="116" t="s">
        <v>291</v>
      </c>
      <c r="H3618" s="116">
        <v>14440789</v>
      </c>
      <c r="I3618" s="116">
        <v>10025797</v>
      </c>
      <c r="J3618" s="116">
        <v>4414992</v>
      </c>
      <c r="K3618">
        <f t="shared" si="113"/>
        <v>0.30573066333148419</v>
      </c>
    </row>
    <row r="3619" spans="1:11" x14ac:dyDescent="0.3">
      <c r="A3619" t="str">
        <f t="shared" si="112"/>
        <v>2018_6950</v>
      </c>
      <c r="C3619" s="116">
        <v>3618</v>
      </c>
      <c r="D3619" s="116">
        <v>2018</v>
      </c>
      <c r="E3619" s="116">
        <v>6950</v>
      </c>
      <c r="F3619" s="116">
        <v>6950</v>
      </c>
      <c r="G3619" s="116" t="s">
        <v>798</v>
      </c>
      <c r="H3619" s="116">
        <v>19776616</v>
      </c>
      <c r="I3619" s="116">
        <v>16253930</v>
      </c>
      <c r="J3619" s="116">
        <v>3522686</v>
      </c>
      <c r="K3619">
        <f t="shared" si="113"/>
        <v>0.17812380035087905</v>
      </c>
    </row>
    <row r="3620" spans="1:11" x14ac:dyDescent="0.3">
      <c r="A3620" t="str">
        <f t="shared" si="112"/>
        <v>2018_6957</v>
      </c>
      <c r="C3620" s="116">
        <v>3619</v>
      </c>
      <c r="D3620" s="116">
        <v>2018</v>
      </c>
      <c r="E3620" s="116">
        <v>6957</v>
      </c>
      <c r="F3620" s="116">
        <v>6957</v>
      </c>
      <c r="G3620" s="116" t="s">
        <v>323</v>
      </c>
      <c r="H3620" s="116">
        <v>138841887</v>
      </c>
      <c r="I3620" s="116">
        <v>118277391</v>
      </c>
      <c r="J3620" s="116">
        <v>20564496</v>
      </c>
      <c r="K3620">
        <f t="shared" si="113"/>
        <v>0.14811449515951911</v>
      </c>
    </row>
    <row r="3621" spans="1:11" x14ac:dyDescent="0.3">
      <c r="A3621" t="str">
        <f t="shared" si="112"/>
        <v>2018_5922</v>
      </c>
      <c r="C3621" s="116">
        <v>3620</v>
      </c>
      <c r="D3621" s="116">
        <v>2018</v>
      </c>
      <c r="E3621" s="116">
        <v>5922</v>
      </c>
      <c r="F3621" s="116">
        <v>5922</v>
      </c>
      <c r="G3621" s="116" t="s">
        <v>799</v>
      </c>
      <c r="H3621" s="116">
        <v>10214200</v>
      </c>
      <c r="I3621" s="116">
        <v>8644081</v>
      </c>
      <c r="J3621" s="116">
        <v>1570119</v>
      </c>
      <c r="K3621">
        <f t="shared" si="113"/>
        <v>0.1537192340075581</v>
      </c>
    </row>
    <row r="3622" spans="1:11" x14ac:dyDescent="0.3">
      <c r="A3622" t="str">
        <f t="shared" si="112"/>
        <v>2018_819</v>
      </c>
      <c r="C3622" s="116">
        <v>3621</v>
      </c>
      <c r="D3622" s="116">
        <v>2018</v>
      </c>
      <c r="E3622" s="116">
        <v>819</v>
      </c>
      <c r="F3622" s="116">
        <v>819</v>
      </c>
      <c r="G3622" s="116" t="s">
        <v>65</v>
      </c>
      <c r="H3622" s="116">
        <v>10391661</v>
      </c>
      <c r="I3622" s="116">
        <v>6993453</v>
      </c>
      <c r="J3622" s="116">
        <v>3398208</v>
      </c>
      <c r="K3622">
        <f t="shared" si="113"/>
        <v>0.32701297703995541</v>
      </c>
    </row>
    <row r="3623" spans="1:11" x14ac:dyDescent="0.3">
      <c r="A3623" t="str">
        <f t="shared" si="112"/>
        <v>2018_6969</v>
      </c>
      <c r="C3623" s="116">
        <v>3622</v>
      </c>
      <c r="D3623" s="116">
        <v>2018</v>
      </c>
      <c r="E3623" s="116">
        <v>6969</v>
      </c>
      <c r="F3623" s="116">
        <v>6969</v>
      </c>
      <c r="G3623" s="116" t="s">
        <v>325</v>
      </c>
      <c r="H3623" s="116">
        <v>5238890</v>
      </c>
      <c r="I3623" s="116">
        <v>4421177</v>
      </c>
      <c r="J3623" s="116">
        <v>817713</v>
      </c>
      <c r="K3623">
        <f t="shared" si="113"/>
        <v>0.15608516307843837</v>
      </c>
    </row>
    <row r="3624" spans="1:11" x14ac:dyDescent="0.3">
      <c r="A3624" t="str">
        <f t="shared" si="112"/>
        <v>2018_6975</v>
      </c>
      <c r="C3624" s="116">
        <v>3623</v>
      </c>
      <c r="D3624" s="116">
        <v>2018</v>
      </c>
      <c r="E3624" s="116">
        <v>6975</v>
      </c>
      <c r="F3624" s="116">
        <v>6975</v>
      </c>
      <c r="G3624" s="116" t="s">
        <v>326</v>
      </c>
      <c r="H3624" s="116">
        <v>18358221</v>
      </c>
      <c r="I3624" s="116">
        <v>14134780</v>
      </c>
      <c r="J3624" s="116">
        <v>4223441</v>
      </c>
      <c r="K3624">
        <f t="shared" si="113"/>
        <v>0.23005720434458218</v>
      </c>
    </row>
    <row r="3625" spans="1:11" x14ac:dyDescent="0.3">
      <c r="A3625" t="str">
        <f t="shared" si="112"/>
        <v>2018_6983</v>
      </c>
      <c r="C3625" s="116">
        <v>3624</v>
      </c>
      <c r="D3625" s="116">
        <v>2018</v>
      </c>
      <c r="E3625" s="116">
        <v>6983</v>
      </c>
      <c r="F3625" s="116">
        <v>6983</v>
      </c>
      <c r="G3625" s="116" t="s">
        <v>327</v>
      </c>
      <c r="H3625" s="116">
        <v>17277829</v>
      </c>
      <c r="I3625" s="116">
        <v>9655057</v>
      </c>
      <c r="J3625" s="116">
        <v>7622772</v>
      </c>
      <c r="K3625">
        <f t="shared" si="113"/>
        <v>0.44118806824630569</v>
      </c>
    </row>
    <row r="3626" spans="1:11" x14ac:dyDescent="0.3">
      <c r="A3626" t="str">
        <f t="shared" si="112"/>
        <v>2018_6985</v>
      </c>
      <c r="C3626" s="116">
        <v>3625</v>
      </c>
      <c r="D3626" s="116">
        <v>2018</v>
      </c>
      <c r="E3626" s="116">
        <v>6985</v>
      </c>
      <c r="F3626" s="116">
        <v>6985</v>
      </c>
      <c r="G3626" s="116" t="s">
        <v>328</v>
      </c>
      <c r="H3626" s="116">
        <v>17079684</v>
      </c>
      <c r="I3626" s="116">
        <v>9888791</v>
      </c>
      <c r="J3626" s="116">
        <v>7190893</v>
      </c>
      <c r="K3626">
        <f t="shared" si="113"/>
        <v>0.421020260093805</v>
      </c>
    </row>
    <row r="3627" spans="1:11" x14ac:dyDescent="0.3">
      <c r="A3627" t="str">
        <f t="shared" si="112"/>
        <v>2018_6987</v>
      </c>
      <c r="C3627" s="116">
        <v>3626</v>
      </c>
      <c r="D3627" s="116">
        <v>2018</v>
      </c>
      <c r="E3627" s="116">
        <v>6987</v>
      </c>
      <c r="F3627" s="116">
        <v>6987</v>
      </c>
      <c r="G3627" s="116" t="s">
        <v>329</v>
      </c>
      <c r="H3627" s="116">
        <v>9182622</v>
      </c>
      <c r="I3627" s="116">
        <v>7550666</v>
      </c>
      <c r="J3627" s="116">
        <v>1631956</v>
      </c>
      <c r="K3627">
        <f t="shared" si="113"/>
        <v>0.17772222356533895</v>
      </c>
    </row>
    <row r="3628" spans="1:11" x14ac:dyDescent="0.3">
      <c r="A3628" t="str">
        <f t="shared" si="112"/>
        <v>2018_6990</v>
      </c>
      <c r="C3628" s="116">
        <v>3627</v>
      </c>
      <c r="D3628" s="116">
        <v>2018</v>
      </c>
      <c r="E3628" s="116">
        <v>6990</v>
      </c>
      <c r="F3628" s="116">
        <v>6990</v>
      </c>
      <c r="G3628" s="116" t="s">
        <v>330</v>
      </c>
      <c r="H3628" s="116">
        <v>12948048</v>
      </c>
      <c r="I3628" s="116">
        <v>9737744</v>
      </c>
      <c r="J3628" s="116">
        <v>3210304</v>
      </c>
      <c r="K3628">
        <f t="shared" si="113"/>
        <v>0.24793729525871391</v>
      </c>
    </row>
    <row r="3629" spans="1:11" x14ac:dyDescent="0.3">
      <c r="A3629" t="str">
        <f t="shared" si="112"/>
        <v>2018_6961</v>
      </c>
      <c r="C3629" s="116">
        <v>3628</v>
      </c>
      <c r="D3629" s="116">
        <v>2018</v>
      </c>
      <c r="E3629" s="116">
        <v>6961</v>
      </c>
      <c r="F3629" s="116">
        <v>6961</v>
      </c>
      <c r="G3629" s="116" t="s">
        <v>800</v>
      </c>
      <c r="H3629" s="116">
        <v>46043344</v>
      </c>
      <c r="I3629" s="116">
        <v>37142751</v>
      </c>
      <c r="J3629" s="116">
        <v>8900593</v>
      </c>
      <c r="K3629">
        <f t="shared" si="113"/>
        <v>0.19330900466308443</v>
      </c>
    </row>
    <row r="3630" spans="1:11" x14ac:dyDescent="0.3">
      <c r="A3630" t="str">
        <f t="shared" si="112"/>
        <v>2018_6992</v>
      </c>
      <c r="C3630" s="116">
        <v>3629</v>
      </c>
      <c r="D3630" s="116">
        <v>2018</v>
      </c>
      <c r="E3630" s="116">
        <v>6992</v>
      </c>
      <c r="F3630" s="116">
        <v>6992</v>
      </c>
      <c r="G3630" s="116" t="s">
        <v>331</v>
      </c>
      <c r="H3630" s="116">
        <v>6985838</v>
      </c>
      <c r="I3630" s="116">
        <v>6623050</v>
      </c>
      <c r="J3630" s="116">
        <v>362788</v>
      </c>
      <c r="K3630">
        <f t="shared" si="113"/>
        <v>5.1931922841611841E-2</v>
      </c>
    </row>
    <row r="3631" spans="1:11" x14ac:dyDescent="0.3">
      <c r="A3631" t="str">
        <f t="shared" si="112"/>
        <v>2018_7002</v>
      </c>
      <c r="C3631" s="116">
        <v>3630</v>
      </c>
      <c r="D3631" s="116">
        <v>2018</v>
      </c>
      <c r="E3631" s="116">
        <v>7002</v>
      </c>
      <c r="F3631" s="116">
        <v>7002</v>
      </c>
      <c r="G3631" s="116" t="s">
        <v>332</v>
      </c>
      <c r="H3631" s="116">
        <v>3136374</v>
      </c>
      <c r="I3631" s="116">
        <v>2747024</v>
      </c>
      <c r="J3631" s="116">
        <v>389350</v>
      </c>
      <c r="K3631">
        <f t="shared" si="113"/>
        <v>0.12414016950784569</v>
      </c>
    </row>
    <row r="3632" spans="1:11" x14ac:dyDescent="0.3">
      <c r="A3632" t="str">
        <f t="shared" si="112"/>
        <v>2018_7029</v>
      </c>
      <c r="C3632" s="116">
        <v>3631</v>
      </c>
      <c r="D3632" s="116">
        <v>2018</v>
      </c>
      <c r="E3632" s="116">
        <v>7029</v>
      </c>
      <c r="F3632" s="116">
        <v>7029</v>
      </c>
      <c r="G3632" s="116" t="s">
        <v>333</v>
      </c>
      <c r="H3632" s="116">
        <v>15543552</v>
      </c>
      <c r="I3632" s="116">
        <v>12603153</v>
      </c>
      <c r="J3632" s="116">
        <v>2940399</v>
      </c>
      <c r="K3632">
        <f t="shared" si="113"/>
        <v>0.18917162563614803</v>
      </c>
    </row>
    <row r="3633" spans="1:11" x14ac:dyDescent="0.3">
      <c r="A3633" t="str">
        <f t="shared" si="112"/>
        <v>2018_7038</v>
      </c>
      <c r="C3633" s="116">
        <v>3632</v>
      </c>
      <c r="D3633" s="116">
        <v>2018</v>
      </c>
      <c r="E3633" s="116">
        <v>7038</v>
      </c>
      <c r="F3633" s="116">
        <v>7038</v>
      </c>
      <c r="G3633" s="116" t="s">
        <v>334</v>
      </c>
      <c r="H3633" s="116">
        <v>12293510</v>
      </c>
      <c r="I3633" s="116">
        <v>9277190</v>
      </c>
      <c r="J3633" s="116">
        <v>3016320</v>
      </c>
      <c r="K3633">
        <f t="shared" si="113"/>
        <v>0.24535872993148417</v>
      </c>
    </row>
    <row r="3634" spans="1:11" x14ac:dyDescent="0.3">
      <c r="A3634" t="str">
        <f t="shared" si="112"/>
        <v>2018_7047</v>
      </c>
      <c r="C3634" s="116">
        <v>3633</v>
      </c>
      <c r="D3634" s="116">
        <v>2018</v>
      </c>
      <c r="E3634" s="116">
        <v>7047</v>
      </c>
      <c r="F3634" s="116">
        <v>7047</v>
      </c>
      <c r="G3634" s="116" t="s">
        <v>335</v>
      </c>
      <c r="H3634" s="116">
        <v>6396230</v>
      </c>
      <c r="I3634" s="116">
        <v>4558464</v>
      </c>
      <c r="J3634" s="116">
        <v>1837766</v>
      </c>
      <c r="K3634">
        <f t="shared" si="113"/>
        <v>0.28732018704768275</v>
      </c>
    </row>
    <row r="3635" spans="1:11" x14ac:dyDescent="0.3">
      <c r="A3635" t="str">
        <f t="shared" si="112"/>
        <v>2018_7056</v>
      </c>
      <c r="C3635" s="116">
        <v>3634</v>
      </c>
      <c r="D3635" s="116">
        <v>2018</v>
      </c>
      <c r="E3635" s="116">
        <v>7056</v>
      </c>
      <c r="F3635" s="116">
        <v>7056</v>
      </c>
      <c r="G3635" s="116" t="s">
        <v>336</v>
      </c>
      <c r="H3635" s="116">
        <v>22879238</v>
      </c>
      <c r="I3635" s="116">
        <v>18971215</v>
      </c>
      <c r="J3635" s="116">
        <v>3908023</v>
      </c>
      <c r="K3635">
        <f t="shared" si="113"/>
        <v>0.17081088976826939</v>
      </c>
    </row>
    <row r="3636" spans="1:11" x14ac:dyDescent="0.3">
      <c r="A3636" t="str">
        <f t="shared" si="112"/>
        <v>2018_7092</v>
      </c>
      <c r="C3636" s="116">
        <v>3635</v>
      </c>
      <c r="D3636" s="116">
        <v>2018</v>
      </c>
      <c r="E3636" s="116">
        <v>7092</v>
      </c>
      <c r="F3636" s="116">
        <v>7092</v>
      </c>
      <c r="G3636" s="116" t="s">
        <v>337</v>
      </c>
      <c r="H3636" s="116">
        <v>6236154</v>
      </c>
      <c r="I3636" s="116">
        <v>5271840</v>
      </c>
      <c r="J3636" s="116">
        <v>964314</v>
      </c>
      <c r="K3636">
        <f t="shared" si="113"/>
        <v>0.15463280733606002</v>
      </c>
    </row>
    <row r="3637" spans="1:11" x14ac:dyDescent="0.3">
      <c r="A3637" t="str">
        <f t="shared" si="112"/>
        <v>2018_7098</v>
      </c>
      <c r="C3637" s="116">
        <v>3636</v>
      </c>
      <c r="D3637" s="116">
        <v>2018</v>
      </c>
      <c r="E3637" s="116">
        <v>7098</v>
      </c>
      <c r="F3637" s="116">
        <v>7098</v>
      </c>
      <c r="G3637" s="116" t="s">
        <v>338</v>
      </c>
      <c r="H3637" s="116">
        <v>7865396</v>
      </c>
      <c r="I3637" s="116">
        <v>7061511</v>
      </c>
      <c r="J3637" s="116">
        <v>803885</v>
      </c>
      <c r="K3637">
        <f t="shared" si="113"/>
        <v>0.10220527993758992</v>
      </c>
    </row>
    <row r="3638" spans="1:11" x14ac:dyDescent="0.3">
      <c r="A3638" t="str">
        <f t="shared" si="112"/>
        <v>2018_7110</v>
      </c>
      <c r="C3638" s="116">
        <v>3637</v>
      </c>
      <c r="D3638" s="116">
        <v>2018</v>
      </c>
      <c r="E3638" s="116">
        <v>7110</v>
      </c>
      <c r="F3638" s="116">
        <v>7110</v>
      </c>
      <c r="G3638" s="116" t="s">
        <v>339</v>
      </c>
      <c r="H3638" s="116">
        <v>16940467</v>
      </c>
      <c r="I3638" s="116">
        <v>14313081</v>
      </c>
      <c r="J3638" s="116">
        <v>2627386</v>
      </c>
      <c r="K3638">
        <f t="shared" si="113"/>
        <v>0.15509525209665118</v>
      </c>
    </row>
    <row r="3639" spans="1:11" x14ac:dyDescent="0.3">
      <c r="A3639" t="str">
        <f t="shared" si="112"/>
        <v>2019_9999</v>
      </c>
      <c r="C3639" s="116">
        <v>3638</v>
      </c>
      <c r="D3639" s="116">
        <v>2019</v>
      </c>
      <c r="E3639" s="116">
        <v>9999</v>
      </c>
      <c r="F3639" s="116" t="s">
        <v>417</v>
      </c>
      <c r="G3639" s="116"/>
      <c r="H3639" s="116">
        <v>7227850698</v>
      </c>
      <c r="I3639" s="116">
        <v>5963194169</v>
      </c>
      <c r="J3639" s="116">
        <v>1264656529</v>
      </c>
      <c r="K3639">
        <f t="shared" si="113"/>
        <v>0.1749699297676334</v>
      </c>
    </row>
    <row r="3640" spans="1:11" x14ac:dyDescent="0.3">
      <c r="A3640" t="str">
        <f t="shared" si="112"/>
        <v>2019_9</v>
      </c>
      <c r="C3640" s="116">
        <v>3639</v>
      </c>
      <c r="D3640" s="116">
        <v>2019</v>
      </c>
      <c r="E3640" s="116">
        <v>9</v>
      </c>
      <c r="F3640" s="116">
        <v>9</v>
      </c>
      <c r="G3640" s="116" t="s">
        <v>14</v>
      </c>
      <c r="H3640" s="116">
        <v>9310260</v>
      </c>
      <c r="I3640" s="116">
        <v>7723828</v>
      </c>
      <c r="J3640" s="116">
        <v>1586432</v>
      </c>
      <c r="K3640">
        <f t="shared" si="113"/>
        <v>0.17039610064595404</v>
      </c>
    </row>
    <row r="3641" spans="1:11" x14ac:dyDescent="0.3">
      <c r="A3641" t="str">
        <f t="shared" si="112"/>
        <v>2019_441</v>
      </c>
      <c r="C3641" s="116">
        <v>3640</v>
      </c>
      <c r="D3641" s="116">
        <v>2019</v>
      </c>
      <c r="E3641" s="116">
        <v>441</v>
      </c>
      <c r="F3641" s="116">
        <v>441</v>
      </c>
      <c r="G3641" s="116" t="s">
        <v>409</v>
      </c>
      <c r="H3641" s="116">
        <v>12868904</v>
      </c>
      <c r="I3641" s="116">
        <v>9209655</v>
      </c>
      <c r="J3641" s="116">
        <v>3659249</v>
      </c>
      <c r="K3641">
        <f t="shared" si="113"/>
        <v>0.28434814650882467</v>
      </c>
    </row>
    <row r="3642" spans="1:11" x14ac:dyDescent="0.3">
      <c r="A3642" t="str">
        <f t="shared" si="112"/>
        <v>2019_18</v>
      </c>
      <c r="C3642" s="116">
        <v>3641</v>
      </c>
      <c r="D3642" s="116">
        <v>2019</v>
      </c>
      <c r="E3642" s="116">
        <v>18</v>
      </c>
      <c r="F3642" s="116">
        <v>18</v>
      </c>
      <c r="G3642" s="116" t="s">
        <v>32</v>
      </c>
      <c r="H3642" s="116">
        <v>5439204</v>
      </c>
      <c r="I3642" s="116">
        <v>4424119</v>
      </c>
      <c r="J3642" s="116">
        <v>1015085</v>
      </c>
      <c r="K3642">
        <f t="shared" si="113"/>
        <v>0.1866238148081962</v>
      </c>
    </row>
    <row r="3643" spans="1:11" x14ac:dyDescent="0.3">
      <c r="A3643" t="str">
        <f t="shared" si="112"/>
        <v>2019_27</v>
      </c>
      <c r="C3643" s="116">
        <v>3642</v>
      </c>
      <c r="D3643" s="116">
        <v>2019</v>
      </c>
      <c r="E3643" s="116">
        <v>27</v>
      </c>
      <c r="F3643" s="116">
        <v>27</v>
      </c>
      <c r="G3643" s="116" t="s">
        <v>778</v>
      </c>
      <c r="H3643" s="116">
        <v>30640572</v>
      </c>
      <c r="I3643" s="116">
        <v>19320992</v>
      </c>
      <c r="J3643" s="116">
        <v>11319580</v>
      </c>
      <c r="K3643">
        <f t="shared" si="113"/>
        <v>0.36943109286602088</v>
      </c>
    </row>
    <row r="3644" spans="1:11" x14ac:dyDescent="0.3">
      <c r="A3644" t="str">
        <f t="shared" si="112"/>
        <v>2019_63</v>
      </c>
      <c r="C3644" s="116">
        <v>3643</v>
      </c>
      <c r="D3644" s="116">
        <v>2019</v>
      </c>
      <c r="E3644" s="116">
        <v>63</v>
      </c>
      <c r="F3644" s="116">
        <v>63</v>
      </c>
      <c r="G3644" s="116" t="s">
        <v>779</v>
      </c>
      <c r="H3644" s="116">
        <v>9439050</v>
      </c>
      <c r="I3644" s="116">
        <v>7021318</v>
      </c>
      <c r="J3644" s="116">
        <v>2417732</v>
      </c>
      <c r="K3644">
        <f t="shared" si="113"/>
        <v>0.25614145491336521</v>
      </c>
    </row>
    <row r="3645" spans="1:11" x14ac:dyDescent="0.3">
      <c r="A3645" t="str">
        <f t="shared" si="112"/>
        <v>2019_72</v>
      </c>
      <c r="C3645" s="116">
        <v>3644</v>
      </c>
      <c r="D3645" s="116">
        <v>2019</v>
      </c>
      <c r="E3645" s="116">
        <v>72</v>
      </c>
      <c r="F3645" s="116">
        <v>72</v>
      </c>
      <c r="G3645" s="116" t="s">
        <v>35</v>
      </c>
      <c r="H3645" s="116">
        <v>3322088</v>
      </c>
      <c r="I3645" s="116">
        <v>2633195</v>
      </c>
      <c r="J3645" s="116">
        <v>688893</v>
      </c>
      <c r="K3645">
        <f t="shared" si="113"/>
        <v>0.20736747491336774</v>
      </c>
    </row>
    <row r="3646" spans="1:11" x14ac:dyDescent="0.3">
      <c r="A3646" t="str">
        <f t="shared" si="112"/>
        <v>2019_81</v>
      </c>
      <c r="C3646" s="116">
        <v>3645</v>
      </c>
      <c r="D3646" s="116">
        <v>2019</v>
      </c>
      <c r="E3646" s="116">
        <v>81</v>
      </c>
      <c r="F3646" s="116">
        <v>81</v>
      </c>
      <c r="G3646" s="116" t="s">
        <v>36</v>
      </c>
      <c r="H3646" s="116">
        <v>14748079</v>
      </c>
      <c r="I3646" s="116">
        <v>12871968</v>
      </c>
      <c r="J3646" s="116">
        <v>1876111</v>
      </c>
      <c r="K3646">
        <f t="shared" si="113"/>
        <v>0.12721053365662063</v>
      </c>
    </row>
    <row r="3647" spans="1:11" x14ac:dyDescent="0.3">
      <c r="A3647" t="str">
        <f t="shared" si="112"/>
        <v>2019_99</v>
      </c>
      <c r="C3647" s="116">
        <v>3646</v>
      </c>
      <c r="D3647" s="116">
        <v>2019</v>
      </c>
      <c r="E3647" s="116">
        <v>99</v>
      </c>
      <c r="F3647" s="116">
        <v>99</v>
      </c>
      <c r="G3647" s="116" t="s">
        <v>37</v>
      </c>
      <c r="H3647" s="116">
        <v>9365887</v>
      </c>
      <c r="I3647" s="116">
        <v>7314765</v>
      </c>
      <c r="J3647" s="116">
        <v>2051122</v>
      </c>
      <c r="K3647">
        <f t="shared" si="113"/>
        <v>0.21899922559390264</v>
      </c>
    </row>
    <row r="3648" spans="1:11" x14ac:dyDescent="0.3">
      <c r="A3648" t="str">
        <f t="shared" si="112"/>
        <v>2019_108</v>
      </c>
      <c r="C3648" s="116">
        <v>3647</v>
      </c>
      <c r="D3648" s="116">
        <v>2019</v>
      </c>
      <c r="E3648" s="116">
        <v>108</v>
      </c>
      <c r="F3648" s="116">
        <v>108</v>
      </c>
      <c r="G3648" s="116" t="s">
        <v>38</v>
      </c>
      <c r="H3648" s="116">
        <v>5620420</v>
      </c>
      <c r="I3648" s="116">
        <v>3804016</v>
      </c>
      <c r="J3648" s="116">
        <v>1816404</v>
      </c>
      <c r="K3648">
        <f t="shared" si="113"/>
        <v>0.32317940652122085</v>
      </c>
    </row>
    <row r="3649" spans="1:11" x14ac:dyDescent="0.3">
      <c r="A3649" t="str">
        <f t="shared" si="112"/>
        <v>2019_126</v>
      </c>
      <c r="C3649" s="116">
        <v>3648</v>
      </c>
      <c r="D3649" s="116">
        <v>2019</v>
      </c>
      <c r="E3649" s="116">
        <v>126</v>
      </c>
      <c r="F3649" s="116">
        <v>126</v>
      </c>
      <c r="G3649" s="116" t="s">
        <v>39</v>
      </c>
      <c r="H3649" s="116">
        <v>21093415</v>
      </c>
      <c r="I3649" s="116">
        <v>17239209</v>
      </c>
      <c r="J3649" s="116">
        <v>3854206</v>
      </c>
      <c r="K3649">
        <f t="shared" si="113"/>
        <v>0.18272081595132889</v>
      </c>
    </row>
    <row r="3650" spans="1:11" x14ac:dyDescent="0.3">
      <c r="A3650" t="str">
        <f t="shared" si="112"/>
        <v>2019_135</v>
      </c>
      <c r="C3650" s="116">
        <v>3649</v>
      </c>
      <c r="D3650" s="116">
        <v>2019</v>
      </c>
      <c r="E3650" s="116">
        <v>135</v>
      </c>
      <c r="F3650" s="116">
        <v>135</v>
      </c>
      <c r="G3650" s="116" t="s">
        <v>40</v>
      </c>
      <c r="H3650" s="116">
        <v>19330732</v>
      </c>
      <c r="I3650" s="116">
        <v>13822861</v>
      </c>
      <c r="J3650" s="116">
        <v>5507871</v>
      </c>
      <c r="K3650">
        <f t="shared" si="113"/>
        <v>0.28492821689318337</v>
      </c>
    </row>
    <row r="3651" spans="1:11" x14ac:dyDescent="0.3">
      <c r="A3651" t="str">
        <f t="shared" si="112"/>
        <v>2019_171</v>
      </c>
      <c r="C3651" s="116">
        <v>3650</v>
      </c>
      <c r="D3651" s="116">
        <v>2019</v>
      </c>
      <c r="E3651" s="116">
        <v>171</v>
      </c>
      <c r="F3651" s="116">
        <v>171</v>
      </c>
      <c r="G3651" s="116" t="s">
        <v>815</v>
      </c>
      <c r="H3651" s="116">
        <v>14372516</v>
      </c>
      <c r="I3651" s="116">
        <v>9755535</v>
      </c>
      <c r="J3651" s="116">
        <v>4616981</v>
      </c>
      <c r="K3651">
        <f t="shared" si="113"/>
        <v>0.32123679667498717</v>
      </c>
    </row>
    <row r="3652" spans="1:11" x14ac:dyDescent="0.3">
      <c r="A3652" t="str">
        <f t="shared" si="112"/>
        <v>2019_225</v>
      </c>
      <c r="C3652" s="116">
        <v>3651</v>
      </c>
      <c r="D3652" s="116">
        <v>2019</v>
      </c>
      <c r="E3652" s="116">
        <v>225</v>
      </c>
      <c r="F3652" s="116">
        <v>225</v>
      </c>
      <c r="G3652" s="116" t="s">
        <v>43</v>
      </c>
      <c r="H3652" s="116">
        <v>59193650</v>
      </c>
      <c r="I3652" s="116">
        <v>55925681</v>
      </c>
      <c r="J3652" s="116">
        <v>3267969</v>
      </c>
      <c r="K3652">
        <f t="shared" si="113"/>
        <v>5.5208100868927662E-2</v>
      </c>
    </row>
    <row r="3653" spans="1:11" x14ac:dyDescent="0.3">
      <c r="A3653" t="str">
        <f t="shared" ref="A3653:A3716" si="114">CONCATENATE(D3653,"_",E3653)</f>
        <v>2019_234</v>
      </c>
      <c r="C3653" s="116">
        <v>3652</v>
      </c>
      <c r="D3653" s="116">
        <v>2019</v>
      </c>
      <c r="E3653" s="116">
        <v>234</v>
      </c>
      <c r="F3653" s="116">
        <v>234</v>
      </c>
      <c r="G3653" s="116" t="s">
        <v>44</v>
      </c>
      <c r="H3653" s="116">
        <v>21204124</v>
      </c>
      <c r="I3653" s="116">
        <v>15047448</v>
      </c>
      <c r="J3653" s="116">
        <v>6156676</v>
      </c>
      <c r="K3653">
        <f t="shared" ref="K3653:K3716" si="115">J3653/H3653</f>
        <v>0.29035276345299621</v>
      </c>
    </row>
    <row r="3654" spans="1:11" x14ac:dyDescent="0.3">
      <c r="A3654" t="str">
        <f t="shared" si="114"/>
        <v>2019_243</v>
      </c>
      <c r="C3654" s="116">
        <v>3653</v>
      </c>
      <c r="D3654" s="116">
        <v>2019</v>
      </c>
      <c r="E3654" s="116">
        <v>243</v>
      </c>
      <c r="F3654" s="116">
        <v>243</v>
      </c>
      <c r="G3654" s="116" t="s">
        <v>45</v>
      </c>
      <c r="H3654" s="116">
        <v>5041173</v>
      </c>
      <c r="I3654" s="116">
        <v>3413024</v>
      </c>
      <c r="J3654" s="116">
        <v>1628149</v>
      </c>
      <c r="K3654">
        <f t="shared" si="115"/>
        <v>0.32297026902270565</v>
      </c>
    </row>
    <row r="3655" spans="1:11" x14ac:dyDescent="0.3">
      <c r="A3655" t="str">
        <f t="shared" si="114"/>
        <v>2019_261</v>
      </c>
      <c r="C3655" s="116">
        <v>3654</v>
      </c>
      <c r="D3655" s="116">
        <v>2019</v>
      </c>
      <c r="E3655" s="116">
        <v>261</v>
      </c>
      <c r="F3655" s="116">
        <v>261</v>
      </c>
      <c r="G3655" s="116" t="s">
        <v>46</v>
      </c>
      <c r="H3655" s="116">
        <v>159891912</v>
      </c>
      <c r="I3655" s="116">
        <v>131501233</v>
      </c>
      <c r="J3655" s="116">
        <v>28390679</v>
      </c>
      <c r="K3655">
        <f t="shared" si="115"/>
        <v>0.17756169555343113</v>
      </c>
    </row>
    <row r="3656" spans="1:11" x14ac:dyDescent="0.3">
      <c r="A3656" t="str">
        <f t="shared" si="114"/>
        <v>2019_279</v>
      </c>
      <c r="C3656" s="116">
        <v>3655</v>
      </c>
      <c r="D3656" s="116">
        <v>2019</v>
      </c>
      <c r="E3656" s="116">
        <v>279</v>
      </c>
      <c r="F3656" s="116">
        <v>279</v>
      </c>
      <c r="G3656" s="116" t="s">
        <v>47</v>
      </c>
      <c r="H3656" s="116">
        <v>10380189</v>
      </c>
      <c r="I3656" s="116">
        <v>9381676</v>
      </c>
      <c r="J3656" s="116">
        <v>998513</v>
      </c>
      <c r="K3656">
        <f t="shared" si="115"/>
        <v>9.6194105906934835E-2</v>
      </c>
    </row>
    <row r="3657" spans="1:11" x14ac:dyDescent="0.3">
      <c r="A3657" t="str">
        <f t="shared" si="114"/>
        <v>2019_355</v>
      </c>
      <c r="C3657" s="116">
        <v>3656</v>
      </c>
      <c r="D3657" s="116">
        <v>2019</v>
      </c>
      <c r="E3657" s="116">
        <v>355</v>
      </c>
      <c r="F3657" s="116">
        <v>355</v>
      </c>
      <c r="G3657" s="116" t="s">
        <v>48</v>
      </c>
      <c r="H3657" s="116">
        <v>4677780</v>
      </c>
      <c r="I3657" s="116">
        <v>3449459</v>
      </c>
      <c r="J3657" s="116">
        <v>1228321</v>
      </c>
      <c r="K3657">
        <f t="shared" si="115"/>
        <v>0.26258631231054047</v>
      </c>
    </row>
    <row r="3658" spans="1:11" x14ac:dyDescent="0.3">
      <c r="A3658" t="str">
        <f t="shared" si="114"/>
        <v>2019_387</v>
      </c>
      <c r="C3658" s="116">
        <v>3657</v>
      </c>
      <c r="D3658" s="116">
        <v>2019</v>
      </c>
      <c r="E3658" s="116">
        <v>387</v>
      </c>
      <c r="F3658" s="116">
        <v>387</v>
      </c>
      <c r="G3658" s="116" t="s">
        <v>49</v>
      </c>
      <c r="H3658" s="116">
        <v>19622535</v>
      </c>
      <c r="I3658" s="116">
        <v>16828492</v>
      </c>
      <c r="J3658" s="116">
        <v>2794043</v>
      </c>
      <c r="K3658">
        <f t="shared" si="115"/>
        <v>0.14238950268148332</v>
      </c>
    </row>
    <row r="3659" spans="1:11" x14ac:dyDescent="0.3">
      <c r="A3659" t="str">
        <f t="shared" si="114"/>
        <v>2019_414</v>
      </c>
      <c r="C3659" s="116">
        <v>3658</v>
      </c>
      <c r="D3659" s="116">
        <v>2019</v>
      </c>
      <c r="E3659" s="116">
        <v>414</v>
      </c>
      <c r="F3659" s="116">
        <v>414</v>
      </c>
      <c r="G3659" s="116" t="s">
        <v>50</v>
      </c>
      <c r="H3659" s="116">
        <v>6923538</v>
      </c>
      <c r="I3659" s="116">
        <v>5978911</v>
      </c>
      <c r="J3659" s="116">
        <v>944627</v>
      </c>
      <c r="K3659">
        <f t="shared" si="115"/>
        <v>0.13643703551565689</v>
      </c>
    </row>
    <row r="3660" spans="1:11" x14ac:dyDescent="0.3">
      <c r="A3660" t="str">
        <f t="shared" si="114"/>
        <v>2019_540</v>
      </c>
      <c r="C3660" s="116">
        <v>3659</v>
      </c>
      <c r="D3660" s="116">
        <v>2019</v>
      </c>
      <c r="E3660" s="116">
        <v>540</v>
      </c>
      <c r="F3660" s="116">
        <v>540</v>
      </c>
      <c r="G3660" s="116" t="s">
        <v>15</v>
      </c>
      <c r="H3660" s="116">
        <v>10552472</v>
      </c>
      <c r="I3660" s="116">
        <v>6751866</v>
      </c>
      <c r="J3660" s="116">
        <v>3800606</v>
      </c>
      <c r="K3660">
        <f t="shared" si="115"/>
        <v>0.36016262350660583</v>
      </c>
    </row>
    <row r="3661" spans="1:11" x14ac:dyDescent="0.3">
      <c r="A3661" t="str">
        <f t="shared" si="114"/>
        <v>2019_472</v>
      </c>
      <c r="C3661" s="116">
        <v>3660</v>
      </c>
      <c r="D3661" s="116">
        <v>2019</v>
      </c>
      <c r="E3661" s="116">
        <v>472</v>
      </c>
      <c r="F3661" s="116">
        <v>472</v>
      </c>
      <c r="G3661" s="116" t="s">
        <v>52</v>
      </c>
      <c r="H3661" s="116">
        <v>22133233</v>
      </c>
      <c r="I3661" s="116">
        <v>18889620</v>
      </c>
      <c r="J3661" s="116">
        <v>3243613</v>
      </c>
      <c r="K3661">
        <f t="shared" si="115"/>
        <v>0.14654944444853582</v>
      </c>
    </row>
    <row r="3662" spans="1:11" x14ac:dyDescent="0.3">
      <c r="A3662" t="str">
        <f t="shared" si="114"/>
        <v>2019_513</v>
      </c>
      <c r="C3662" s="116">
        <v>3661</v>
      </c>
      <c r="D3662" s="116">
        <v>2019</v>
      </c>
      <c r="E3662" s="116">
        <v>513</v>
      </c>
      <c r="F3662" s="116">
        <v>513</v>
      </c>
      <c r="G3662" s="116" t="s">
        <v>54</v>
      </c>
      <c r="H3662" s="116">
        <v>6197344</v>
      </c>
      <c r="I3662" s="116">
        <v>4852315</v>
      </c>
      <c r="J3662" s="116">
        <v>1345029</v>
      </c>
      <c r="K3662">
        <f t="shared" si="115"/>
        <v>0.21703313548513686</v>
      </c>
    </row>
    <row r="3663" spans="1:11" x14ac:dyDescent="0.3">
      <c r="A3663" t="str">
        <f t="shared" si="114"/>
        <v>2019_549</v>
      </c>
      <c r="C3663" s="116">
        <v>3662</v>
      </c>
      <c r="D3663" s="116">
        <v>2019</v>
      </c>
      <c r="E3663" s="116">
        <v>549</v>
      </c>
      <c r="F3663" s="116">
        <v>549</v>
      </c>
      <c r="G3663" s="116" t="s">
        <v>55</v>
      </c>
      <c r="H3663" s="116">
        <v>7297836</v>
      </c>
      <c r="I3663" s="116">
        <v>5788169</v>
      </c>
      <c r="J3663" s="116">
        <v>1509667</v>
      </c>
      <c r="K3663">
        <f t="shared" si="115"/>
        <v>0.20686502135701598</v>
      </c>
    </row>
    <row r="3664" spans="1:11" x14ac:dyDescent="0.3">
      <c r="A3664" t="str">
        <f t="shared" si="114"/>
        <v>2019_576</v>
      </c>
      <c r="C3664" s="116">
        <v>3663</v>
      </c>
      <c r="D3664" s="116">
        <v>2019</v>
      </c>
      <c r="E3664" s="116">
        <v>576</v>
      </c>
      <c r="F3664" s="116">
        <v>576</v>
      </c>
      <c r="G3664" s="116" t="s">
        <v>56</v>
      </c>
      <c r="H3664" s="116">
        <v>8407752</v>
      </c>
      <c r="I3664" s="116">
        <v>5947463</v>
      </c>
      <c r="J3664" s="116">
        <v>2460289</v>
      </c>
      <c r="K3664">
        <f t="shared" si="115"/>
        <v>0.29262149977782409</v>
      </c>
    </row>
    <row r="3665" spans="1:11" x14ac:dyDescent="0.3">
      <c r="A3665" t="str">
        <f t="shared" si="114"/>
        <v>2019_585</v>
      </c>
      <c r="C3665" s="116">
        <v>3664</v>
      </c>
      <c r="D3665" s="116">
        <v>2019</v>
      </c>
      <c r="E3665" s="116">
        <v>585</v>
      </c>
      <c r="F3665" s="116">
        <v>585</v>
      </c>
      <c r="G3665" s="116" t="s">
        <v>57</v>
      </c>
      <c r="H3665" s="116">
        <v>9293298</v>
      </c>
      <c r="I3665" s="116">
        <v>7238202</v>
      </c>
      <c r="J3665" s="116">
        <v>2055096</v>
      </c>
      <c r="K3665">
        <f t="shared" si="115"/>
        <v>0.22113742613225143</v>
      </c>
    </row>
    <row r="3666" spans="1:11" x14ac:dyDescent="0.3">
      <c r="A3666" t="str">
        <f t="shared" si="114"/>
        <v>2019_594</v>
      </c>
      <c r="C3666" s="116">
        <v>3665</v>
      </c>
      <c r="D3666" s="116">
        <v>2019</v>
      </c>
      <c r="E3666" s="116">
        <v>594</v>
      </c>
      <c r="F3666" s="116">
        <v>594</v>
      </c>
      <c r="G3666" s="116" t="s">
        <v>58</v>
      </c>
      <c r="H3666" s="116">
        <v>11232822</v>
      </c>
      <c r="I3666" s="116">
        <v>9714762</v>
      </c>
      <c r="J3666" s="116">
        <v>1518060</v>
      </c>
      <c r="K3666">
        <f t="shared" si="115"/>
        <v>0.13514502410881254</v>
      </c>
    </row>
    <row r="3667" spans="1:11" x14ac:dyDescent="0.3">
      <c r="A3667" t="str">
        <f t="shared" si="114"/>
        <v>2019_603</v>
      </c>
      <c r="C3667" s="116">
        <v>3666</v>
      </c>
      <c r="D3667" s="116">
        <v>2019</v>
      </c>
      <c r="E3667" s="116">
        <v>603</v>
      </c>
      <c r="F3667" s="116">
        <v>603</v>
      </c>
      <c r="G3667" s="116" t="s">
        <v>59</v>
      </c>
      <c r="H3667" s="116">
        <v>2668749</v>
      </c>
      <c r="I3667" s="116">
        <v>2258742</v>
      </c>
      <c r="J3667" s="116">
        <v>410007</v>
      </c>
      <c r="K3667">
        <f t="shared" si="115"/>
        <v>0.1536326570988879</v>
      </c>
    </row>
    <row r="3668" spans="1:11" x14ac:dyDescent="0.3">
      <c r="A3668" t="str">
        <f t="shared" si="114"/>
        <v>2019_609</v>
      </c>
      <c r="C3668" s="116">
        <v>3667</v>
      </c>
      <c r="D3668" s="116">
        <v>2019</v>
      </c>
      <c r="E3668" s="116">
        <v>609</v>
      </c>
      <c r="F3668" s="116">
        <v>609</v>
      </c>
      <c r="G3668" s="116" t="s">
        <v>60</v>
      </c>
      <c r="H3668" s="116">
        <v>20168607</v>
      </c>
      <c r="I3668" s="116">
        <v>17137794</v>
      </c>
      <c r="J3668" s="116">
        <v>3030813</v>
      </c>
      <c r="K3668">
        <f t="shared" si="115"/>
        <v>0.15027378935987001</v>
      </c>
    </row>
    <row r="3669" spans="1:11" x14ac:dyDescent="0.3">
      <c r="A3669" t="str">
        <f t="shared" si="114"/>
        <v>2019_621</v>
      </c>
      <c r="C3669" s="116">
        <v>3668</v>
      </c>
      <c r="D3669" s="116">
        <v>2019</v>
      </c>
      <c r="E3669" s="116">
        <v>621</v>
      </c>
      <c r="F3669" s="116">
        <v>621</v>
      </c>
      <c r="G3669" s="116" t="s">
        <v>61</v>
      </c>
      <c r="H3669" s="116">
        <v>67826881</v>
      </c>
      <c r="I3669" s="116">
        <v>50683972</v>
      </c>
      <c r="J3669" s="116">
        <v>17142909</v>
      </c>
      <c r="K3669">
        <f t="shared" si="115"/>
        <v>0.25274505840833222</v>
      </c>
    </row>
    <row r="3670" spans="1:11" x14ac:dyDescent="0.3">
      <c r="A3670" t="str">
        <f t="shared" si="114"/>
        <v>2019_720</v>
      </c>
      <c r="C3670" s="116">
        <v>3669</v>
      </c>
      <c r="D3670" s="116">
        <v>2019</v>
      </c>
      <c r="E3670" s="116">
        <v>720</v>
      </c>
      <c r="F3670" s="116">
        <v>720</v>
      </c>
      <c r="G3670" s="116" t="s">
        <v>62</v>
      </c>
      <c r="H3670" s="116">
        <v>32007796</v>
      </c>
      <c r="I3670" s="116">
        <v>21601402</v>
      </c>
      <c r="J3670" s="116">
        <v>10406394</v>
      </c>
      <c r="K3670">
        <f t="shared" si="115"/>
        <v>0.3251206049926087</v>
      </c>
    </row>
    <row r="3671" spans="1:11" x14ac:dyDescent="0.3">
      <c r="A3671" t="str">
        <f t="shared" si="114"/>
        <v>2019_729</v>
      </c>
      <c r="C3671" s="116">
        <v>3670</v>
      </c>
      <c r="D3671" s="116">
        <v>2019</v>
      </c>
      <c r="E3671" s="116">
        <v>729</v>
      </c>
      <c r="F3671" s="116">
        <v>729</v>
      </c>
      <c r="G3671" s="116" t="s">
        <v>63</v>
      </c>
      <c r="H3671" s="116">
        <v>29549833</v>
      </c>
      <c r="I3671" s="116">
        <v>24732139</v>
      </c>
      <c r="J3671" s="116">
        <v>4817694</v>
      </c>
      <c r="K3671">
        <f t="shared" si="115"/>
        <v>0.16303625133854394</v>
      </c>
    </row>
    <row r="3672" spans="1:11" x14ac:dyDescent="0.3">
      <c r="A3672" t="str">
        <f t="shared" si="114"/>
        <v>2019_747</v>
      </c>
      <c r="C3672" s="116">
        <v>3671</v>
      </c>
      <c r="D3672" s="116">
        <v>2019</v>
      </c>
      <c r="E3672" s="116">
        <v>747</v>
      </c>
      <c r="F3672" s="116">
        <v>747</v>
      </c>
      <c r="G3672" s="116" t="s">
        <v>64</v>
      </c>
      <c r="H3672" s="116">
        <v>9777850</v>
      </c>
      <c r="I3672" s="116">
        <v>7401047</v>
      </c>
      <c r="J3672" s="116">
        <v>2376803</v>
      </c>
      <c r="K3672">
        <f t="shared" si="115"/>
        <v>0.24308032952029332</v>
      </c>
    </row>
    <row r="3673" spans="1:11" x14ac:dyDescent="0.3">
      <c r="A3673" t="str">
        <f t="shared" si="114"/>
        <v>2019_1917</v>
      </c>
      <c r="C3673" s="116">
        <v>3672</v>
      </c>
      <c r="D3673" s="116">
        <v>2019</v>
      </c>
      <c r="E3673" s="116">
        <v>1917</v>
      </c>
      <c r="F3673" s="116">
        <v>1917</v>
      </c>
      <c r="G3673" s="116" t="s">
        <v>114</v>
      </c>
      <c r="H3673" s="116">
        <v>6537554</v>
      </c>
      <c r="I3673" s="116">
        <v>4921124</v>
      </c>
      <c r="J3673" s="116">
        <v>1616430</v>
      </c>
      <c r="K3673">
        <f t="shared" si="115"/>
        <v>0.24725302460216772</v>
      </c>
    </row>
    <row r="3674" spans="1:11" x14ac:dyDescent="0.3">
      <c r="A3674" t="str">
        <f t="shared" si="114"/>
        <v>2019_846</v>
      </c>
      <c r="C3674" s="116">
        <v>3673</v>
      </c>
      <c r="D3674" s="116">
        <v>2019</v>
      </c>
      <c r="E3674" s="116">
        <v>846</v>
      </c>
      <c r="F3674" s="116">
        <v>846</v>
      </c>
      <c r="G3674" s="116" t="s">
        <v>66</v>
      </c>
      <c r="H3674" s="116">
        <v>8970001</v>
      </c>
      <c r="I3674" s="116">
        <v>6566233</v>
      </c>
      <c r="J3674" s="116">
        <v>2403768</v>
      </c>
      <c r="K3674">
        <f t="shared" si="115"/>
        <v>0.26797856544274634</v>
      </c>
    </row>
    <row r="3675" spans="1:11" x14ac:dyDescent="0.3">
      <c r="A3675" t="str">
        <f t="shared" si="114"/>
        <v>2019_882</v>
      </c>
      <c r="C3675" s="116">
        <v>3674</v>
      </c>
      <c r="D3675" s="116">
        <v>2019</v>
      </c>
      <c r="E3675" s="116">
        <v>882</v>
      </c>
      <c r="F3675" s="116">
        <v>882</v>
      </c>
      <c r="G3675" s="116" t="s">
        <v>68</v>
      </c>
      <c r="H3675" s="116">
        <v>71379640</v>
      </c>
      <c r="I3675" s="116">
        <v>49874915</v>
      </c>
      <c r="J3675" s="116">
        <v>21504725</v>
      </c>
      <c r="K3675">
        <f t="shared" si="115"/>
        <v>0.30127253373651086</v>
      </c>
    </row>
    <row r="3676" spans="1:11" x14ac:dyDescent="0.3">
      <c r="A3676" t="str">
        <f t="shared" si="114"/>
        <v>2019_916</v>
      </c>
      <c r="C3676" s="116">
        <v>3675</v>
      </c>
      <c r="D3676" s="116">
        <v>2019</v>
      </c>
      <c r="E3676" s="116">
        <v>916</v>
      </c>
      <c r="F3676" s="116">
        <v>916</v>
      </c>
      <c r="G3676" s="116" t="s">
        <v>16</v>
      </c>
      <c r="H3676" s="116">
        <v>4451282</v>
      </c>
      <c r="I3676" s="116">
        <v>3329605</v>
      </c>
      <c r="J3676" s="116">
        <v>1121677</v>
      </c>
      <c r="K3676">
        <f t="shared" si="115"/>
        <v>0.25198965152061809</v>
      </c>
    </row>
    <row r="3677" spans="1:11" x14ac:dyDescent="0.3">
      <c r="A3677" t="str">
        <f t="shared" si="114"/>
        <v>2019_914</v>
      </c>
      <c r="C3677" s="116">
        <v>3676</v>
      </c>
      <c r="D3677" s="116">
        <v>2019</v>
      </c>
      <c r="E3677" s="116">
        <v>914</v>
      </c>
      <c r="F3677" s="116">
        <v>914</v>
      </c>
      <c r="G3677" s="116" t="s">
        <v>69</v>
      </c>
      <c r="H3677" s="116">
        <v>11523550</v>
      </c>
      <c r="I3677" s="116">
        <v>9888035</v>
      </c>
      <c r="J3677" s="116">
        <v>1635515</v>
      </c>
      <c r="K3677">
        <f t="shared" si="115"/>
        <v>0.14192805168546152</v>
      </c>
    </row>
    <row r="3678" spans="1:11" x14ac:dyDescent="0.3">
      <c r="A3678" t="str">
        <f t="shared" si="114"/>
        <v>2019_918</v>
      </c>
      <c r="C3678" s="116">
        <v>3677</v>
      </c>
      <c r="D3678" s="116">
        <v>2019</v>
      </c>
      <c r="E3678" s="116">
        <v>918</v>
      </c>
      <c r="F3678" s="116">
        <v>918</v>
      </c>
      <c r="G3678" s="116" t="s">
        <v>70</v>
      </c>
      <c r="H3678" s="116">
        <v>8999807</v>
      </c>
      <c r="I3678" s="116">
        <v>5684064</v>
      </c>
      <c r="J3678" s="116">
        <v>3315743</v>
      </c>
      <c r="K3678">
        <f t="shared" si="115"/>
        <v>0.36842378953237553</v>
      </c>
    </row>
    <row r="3679" spans="1:11" x14ac:dyDescent="0.3">
      <c r="A3679" t="str">
        <f t="shared" si="114"/>
        <v>2019_936</v>
      </c>
      <c r="C3679" s="116">
        <v>3678</v>
      </c>
      <c r="D3679" s="116">
        <v>2019</v>
      </c>
      <c r="E3679" s="116">
        <v>936</v>
      </c>
      <c r="F3679" s="116">
        <v>936</v>
      </c>
      <c r="G3679" s="116" t="s">
        <v>71</v>
      </c>
      <c r="H3679" s="116">
        <v>12200365</v>
      </c>
      <c r="I3679" s="116">
        <v>11116324</v>
      </c>
      <c r="J3679" s="116">
        <v>1084041</v>
      </c>
      <c r="K3679">
        <f t="shared" si="115"/>
        <v>8.8853161360336344E-2</v>
      </c>
    </row>
    <row r="3680" spans="1:11" x14ac:dyDescent="0.3">
      <c r="A3680" t="str">
        <f t="shared" si="114"/>
        <v>2019_977</v>
      </c>
      <c r="C3680" s="116">
        <v>3679</v>
      </c>
      <c r="D3680" s="116">
        <v>2019</v>
      </c>
      <c r="E3680" s="116">
        <v>977</v>
      </c>
      <c r="F3680" s="116">
        <v>977</v>
      </c>
      <c r="G3680" s="116" t="s">
        <v>72</v>
      </c>
      <c r="H3680" s="116">
        <v>12520673</v>
      </c>
      <c r="I3680" s="116">
        <v>9863884</v>
      </c>
      <c r="J3680" s="116">
        <v>2656789</v>
      </c>
      <c r="K3680">
        <f t="shared" si="115"/>
        <v>0.21219218807167953</v>
      </c>
    </row>
    <row r="3681" spans="1:11" x14ac:dyDescent="0.3">
      <c r="A3681" t="str">
        <f t="shared" si="114"/>
        <v>2019_981</v>
      </c>
      <c r="C3681" s="116">
        <v>3680</v>
      </c>
      <c r="D3681" s="116">
        <v>2019</v>
      </c>
      <c r="E3681" s="116">
        <v>981</v>
      </c>
      <c r="F3681" s="116">
        <v>981</v>
      </c>
      <c r="G3681" s="116" t="s">
        <v>73</v>
      </c>
      <c r="H3681" s="116">
        <v>31402193</v>
      </c>
      <c r="I3681" s="116">
        <v>20710641</v>
      </c>
      <c r="J3681" s="116">
        <v>10691552</v>
      </c>
      <c r="K3681">
        <f t="shared" si="115"/>
        <v>0.34047150783386371</v>
      </c>
    </row>
    <row r="3682" spans="1:11" x14ac:dyDescent="0.3">
      <c r="A3682" t="str">
        <f t="shared" si="114"/>
        <v>2019_999</v>
      </c>
      <c r="C3682" s="116">
        <v>3681</v>
      </c>
      <c r="D3682" s="116">
        <v>2019</v>
      </c>
      <c r="E3682" s="116">
        <v>999</v>
      </c>
      <c r="F3682" s="116">
        <v>999</v>
      </c>
      <c r="G3682" s="116" t="s">
        <v>74</v>
      </c>
      <c r="H3682" s="116">
        <v>28310420</v>
      </c>
      <c r="I3682" s="116">
        <v>19914321</v>
      </c>
      <c r="J3682" s="116">
        <v>8396099</v>
      </c>
      <c r="K3682">
        <f t="shared" si="115"/>
        <v>0.29657274600659406</v>
      </c>
    </row>
    <row r="3683" spans="1:11" x14ac:dyDescent="0.3">
      <c r="A3683" t="str">
        <f t="shared" si="114"/>
        <v>2019_1044</v>
      </c>
      <c r="C3683" s="116">
        <v>3682</v>
      </c>
      <c r="D3683" s="116">
        <v>2019</v>
      </c>
      <c r="E3683" s="116">
        <v>1044</v>
      </c>
      <c r="F3683" s="116">
        <v>1044</v>
      </c>
      <c r="G3683" s="116" t="s">
        <v>75</v>
      </c>
      <c r="H3683" s="116">
        <v>67138369</v>
      </c>
      <c r="I3683" s="116">
        <v>60034903</v>
      </c>
      <c r="J3683" s="116">
        <v>7103466</v>
      </c>
      <c r="K3683">
        <f t="shared" si="115"/>
        <v>0.10580337452046236</v>
      </c>
    </row>
    <row r="3684" spans="1:11" x14ac:dyDescent="0.3">
      <c r="A3684" t="str">
        <f t="shared" si="114"/>
        <v>2019_1053</v>
      </c>
      <c r="C3684" s="116">
        <v>3683</v>
      </c>
      <c r="D3684" s="116">
        <v>2019</v>
      </c>
      <c r="E3684" s="116">
        <v>1053</v>
      </c>
      <c r="F3684" s="116">
        <v>1053</v>
      </c>
      <c r="G3684" s="116" t="s">
        <v>76</v>
      </c>
      <c r="H3684" s="116">
        <v>229765333</v>
      </c>
      <c r="I3684" s="116">
        <v>212709624</v>
      </c>
      <c r="J3684" s="116">
        <v>17055709</v>
      </c>
      <c r="K3684">
        <f t="shared" si="115"/>
        <v>7.4230993759184724E-2</v>
      </c>
    </row>
    <row r="3685" spans="1:11" x14ac:dyDescent="0.3">
      <c r="A3685" t="str">
        <f t="shared" si="114"/>
        <v>2019_1062</v>
      </c>
      <c r="C3685" s="116">
        <v>3684</v>
      </c>
      <c r="D3685" s="116">
        <v>2019</v>
      </c>
      <c r="E3685" s="116">
        <v>1062</v>
      </c>
      <c r="F3685" s="116">
        <v>1062</v>
      </c>
      <c r="G3685" s="116" t="s">
        <v>77</v>
      </c>
      <c r="H3685" s="116">
        <v>17613275</v>
      </c>
      <c r="I3685" s="116">
        <v>15042493</v>
      </c>
      <c r="J3685" s="116">
        <v>2570782</v>
      </c>
      <c r="K3685">
        <f t="shared" si="115"/>
        <v>0.14595706931277685</v>
      </c>
    </row>
    <row r="3686" spans="1:11" x14ac:dyDescent="0.3">
      <c r="A3686" t="str">
        <f t="shared" si="114"/>
        <v>2019_1071</v>
      </c>
      <c r="C3686" s="116">
        <v>3685</v>
      </c>
      <c r="D3686" s="116">
        <v>2019</v>
      </c>
      <c r="E3686" s="116">
        <v>1071</v>
      </c>
      <c r="F3686" s="116">
        <v>1071</v>
      </c>
      <c r="G3686" s="116" t="s">
        <v>78</v>
      </c>
      <c r="H3686" s="116">
        <v>17455798</v>
      </c>
      <c r="I3686" s="116">
        <v>15619520</v>
      </c>
      <c r="J3686" s="116">
        <v>1836278</v>
      </c>
      <c r="K3686">
        <f t="shared" si="115"/>
        <v>0.10519587818328328</v>
      </c>
    </row>
    <row r="3687" spans="1:11" x14ac:dyDescent="0.3">
      <c r="A3687" t="str">
        <f t="shared" si="114"/>
        <v>2019_1089</v>
      </c>
      <c r="C3687" s="116">
        <v>3686</v>
      </c>
      <c r="D3687" s="116">
        <v>2019</v>
      </c>
      <c r="E3687" s="116">
        <v>1089</v>
      </c>
      <c r="F3687" s="116">
        <v>1089</v>
      </c>
      <c r="G3687" s="116" t="s">
        <v>80</v>
      </c>
      <c r="H3687" s="116">
        <v>6816351</v>
      </c>
      <c r="I3687" s="116">
        <v>5491555</v>
      </c>
      <c r="J3687" s="116">
        <v>1324796</v>
      </c>
      <c r="K3687">
        <f t="shared" si="115"/>
        <v>0.1943556016995017</v>
      </c>
    </row>
    <row r="3688" spans="1:11" x14ac:dyDescent="0.3">
      <c r="A3688" t="str">
        <f t="shared" si="114"/>
        <v>2019_1080</v>
      </c>
      <c r="C3688" s="116">
        <v>3687</v>
      </c>
      <c r="D3688" s="116">
        <v>2019</v>
      </c>
      <c r="E3688" s="116">
        <v>1080</v>
      </c>
      <c r="F3688" s="116">
        <v>1080</v>
      </c>
      <c r="G3688" s="116" t="s">
        <v>780</v>
      </c>
      <c r="H3688" s="116">
        <v>7463476</v>
      </c>
      <c r="I3688" s="116">
        <v>5620964</v>
      </c>
      <c r="J3688" s="116">
        <v>1842512</v>
      </c>
      <c r="K3688">
        <f t="shared" si="115"/>
        <v>0.24687049305176301</v>
      </c>
    </row>
    <row r="3689" spans="1:11" x14ac:dyDescent="0.3">
      <c r="A3689" t="str">
        <f t="shared" si="114"/>
        <v>2019_1082</v>
      </c>
      <c r="C3689" s="116">
        <v>3688</v>
      </c>
      <c r="D3689" s="116">
        <v>2019</v>
      </c>
      <c r="E3689" s="116">
        <v>1082</v>
      </c>
      <c r="F3689" s="116">
        <v>1082</v>
      </c>
      <c r="G3689" s="116" t="s">
        <v>389</v>
      </c>
      <c r="H3689" s="116">
        <v>18512785</v>
      </c>
      <c r="I3689" s="116">
        <v>17724300</v>
      </c>
      <c r="J3689" s="116">
        <v>788485</v>
      </c>
      <c r="K3689">
        <f t="shared" si="115"/>
        <v>4.2591376716145088E-2</v>
      </c>
    </row>
    <row r="3690" spans="1:11" x14ac:dyDescent="0.3">
      <c r="A3690" t="str">
        <f t="shared" si="114"/>
        <v>2019_1093</v>
      </c>
      <c r="C3690" s="116">
        <v>3689</v>
      </c>
      <c r="D3690" s="116">
        <v>2019</v>
      </c>
      <c r="E3690" s="116">
        <v>1093</v>
      </c>
      <c r="F3690" s="116">
        <v>1093</v>
      </c>
      <c r="G3690" s="116" t="s">
        <v>81</v>
      </c>
      <c r="H3690" s="116">
        <v>10263855</v>
      </c>
      <c r="I3690" s="116">
        <v>8245594</v>
      </c>
      <c r="J3690" s="116">
        <v>2018261</v>
      </c>
      <c r="K3690">
        <f t="shared" si="115"/>
        <v>0.19663771555619208</v>
      </c>
    </row>
    <row r="3691" spans="1:11" x14ac:dyDescent="0.3">
      <c r="A3691" t="str">
        <f t="shared" si="114"/>
        <v>2019_1079</v>
      </c>
      <c r="C3691" s="116">
        <v>3690</v>
      </c>
      <c r="D3691" s="116">
        <v>2019</v>
      </c>
      <c r="E3691" s="116">
        <v>1079</v>
      </c>
      <c r="F3691" s="116">
        <v>1079</v>
      </c>
      <c r="G3691" s="116" t="s">
        <v>79</v>
      </c>
      <c r="H3691" s="116">
        <v>13794797</v>
      </c>
      <c r="I3691" s="116">
        <v>10795457</v>
      </c>
      <c r="J3691" s="116">
        <v>2999340</v>
      </c>
      <c r="K3691">
        <f t="shared" si="115"/>
        <v>0.21742545395919927</v>
      </c>
    </row>
    <row r="3692" spans="1:11" x14ac:dyDescent="0.3">
      <c r="A3692" t="str">
        <f t="shared" si="114"/>
        <v>2019_1095</v>
      </c>
      <c r="C3692" s="116">
        <v>3691</v>
      </c>
      <c r="D3692" s="116">
        <v>2019</v>
      </c>
      <c r="E3692" s="116">
        <v>1095</v>
      </c>
      <c r="F3692" s="116">
        <v>1095</v>
      </c>
      <c r="G3692" s="116" t="s">
        <v>82</v>
      </c>
      <c r="H3692" s="116">
        <v>10508188</v>
      </c>
      <c r="I3692" s="116">
        <v>9365023</v>
      </c>
      <c r="J3692" s="116">
        <v>1143165</v>
      </c>
      <c r="K3692">
        <f t="shared" si="115"/>
        <v>0.10878802320628447</v>
      </c>
    </row>
    <row r="3693" spans="1:11" x14ac:dyDescent="0.3">
      <c r="A3693" t="str">
        <f t="shared" si="114"/>
        <v>2019_4772</v>
      </c>
      <c r="C3693" s="116">
        <v>3692</v>
      </c>
      <c r="D3693" s="116">
        <v>2019</v>
      </c>
      <c r="E3693" s="116">
        <v>4772</v>
      </c>
      <c r="F3693" s="116">
        <v>4772</v>
      </c>
      <c r="G3693" s="116" t="s">
        <v>221</v>
      </c>
      <c r="H3693" s="116">
        <v>12122304</v>
      </c>
      <c r="I3693" s="116">
        <v>9961246</v>
      </c>
      <c r="J3693" s="116">
        <v>2161058</v>
      </c>
      <c r="K3693">
        <f t="shared" si="115"/>
        <v>0.17827122632793238</v>
      </c>
    </row>
    <row r="3694" spans="1:11" x14ac:dyDescent="0.3">
      <c r="A3694" t="str">
        <f t="shared" si="114"/>
        <v>2019_1107</v>
      </c>
      <c r="C3694" s="116">
        <v>3693</v>
      </c>
      <c r="D3694" s="116">
        <v>2019</v>
      </c>
      <c r="E3694" s="116">
        <v>1107</v>
      </c>
      <c r="F3694" s="116">
        <v>1107</v>
      </c>
      <c r="G3694" s="116" t="s">
        <v>83</v>
      </c>
      <c r="H3694" s="116">
        <v>18969206</v>
      </c>
      <c r="I3694" s="116">
        <v>14222870</v>
      </c>
      <c r="J3694" s="116">
        <v>4746336</v>
      </c>
      <c r="K3694">
        <f t="shared" si="115"/>
        <v>0.25021268681461944</v>
      </c>
    </row>
    <row r="3695" spans="1:11" x14ac:dyDescent="0.3">
      <c r="A3695" t="str">
        <f t="shared" si="114"/>
        <v>2019_1116</v>
      </c>
      <c r="C3695" s="116">
        <v>3694</v>
      </c>
      <c r="D3695" s="116">
        <v>2019</v>
      </c>
      <c r="E3695" s="116">
        <v>1116</v>
      </c>
      <c r="F3695" s="116">
        <v>1116</v>
      </c>
      <c r="G3695" s="116" t="s">
        <v>84</v>
      </c>
      <c r="H3695" s="116">
        <v>21739462</v>
      </c>
      <c r="I3695" s="116">
        <v>18109385</v>
      </c>
      <c r="J3695" s="116">
        <v>3630077</v>
      </c>
      <c r="K3695">
        <f t="shared" si="115"/>
        <v>0.16698099520586113</v>
      </c>
    </row>
    <row r="3696" spans="1:11" x14ac:dyDescent="0.3">
      <c r="A3696" t="str">
        <f t="shared" si="114"/>
        <v>2019_1134</v>
      </c>
      <c r="C3696" s="116">
        <v>3695</v>
      </c>
      <c r="D3696" s="116">
        <v>2019</v>
      </c>
      <c r="E3696" s="116">
        <v>1134</v>
      </c>
      <c r="F3696" s="116">
        <v>1134</v>
      </c>
      <c r="G3696" s="116" t="s">
        <v>85</v>
      </c>
      <c r="H3696" s="116">
        <v>4213957</v>
      </c>
      <c r="I3696" s="116">
        <v>3628909</v>
      </c>
      <c r="J3696" s="116">
        <v>585048</v>
      </c>
      <c r="K3696">
        <f t="shared" si="115"/>
        <v>0.13883577834325314</v>
      </c>
    </row>
    <row r="3697" spans="1:11" x14ac:dyDescent="0.3">
      <c r="A3697" t="str">
        <f t="shared" si="114"/>
        <v>2019_1152</v>
      </c>
      <c r="C3697" s="116">
        <v>3696</v>
      </c>
      <c r="D3697" s="116">
        <v>2019</v>
      </c>
      <c r="E3697" s="116">
        <v>1152</v>
      </c>
      <c r="F3697" s="116">
        <v>1152</v>
      </c>
      <c r="G3697" s="116" t="s">
        <v>86</v>
      </c>
      <c r="H3697" s="116">
        <v>13581498</v>
      </c>
      <c r="I3697" s="116">
        <v>11001378</v>
      </c>
      <c r="J3697" s="116">
        <v>2580120</v>
      </c>
      <c r="K3697">
        <f t="shared" si="115"/>
        <v>0.18997315318236618</v>
      </c>
    </row>
    <row r="3698" spans="1:11" x14ac:dyDescent="0.3">
      <c r="A3698" t="str">
        <f t="shared" si="114"/>
        <v>2019_1197</v>
      </c>
      <c r="C3698" s="116">
        <v>3697</v>
      </c>
      <c r="D3698" s="116">
        <v>2019</v>
      </c>
      <c r="E3698" s="116">
        <v>1197</v>
      </c>
      <c r="F3698" s="116">
        <v>1197</v>
      </c>
      <c r="G3698" s="116" t="s">
        <v>87</v>
      </c>
      <c r="H3698" s="116">
        <v>14773728</v>
      </c>
      <c r="I3698" s="116">
        <v>11826197</v>
      </c>
      <c r="J3698" s="116">
        <v>2947531</v>
      </c>
      <c r="K3698">
        <f t="shared" si="115"/>
        <v>0.19951166015781527</v>
      </c>
    </row>
    <row r="3699" spans="1:11" x14ac:dyDescent="0.3">
      <c r="A3699" t="str">
        <f t="shared" si="114"/>
        <v>2019_1206</v>
      </c>
      <c r="C3699" s="116">
        <v>3698</v>
      </c>
      <c r="D3699" s="116">
        <v>2019</v>
      </c>
      <c r="E3699" s="116">
        <v>1206</v>
      </c>
      <c r="F3699" s="116">
        <v>1206</v>
      </c>
      <c r="G3699" s="116" t="s">
        <v>355</v>
      </c>
      <c r="H3699" s="116">
        <v>15822067</v>
      </c>
      <c r="I3699" s="116">
        <v>12604928</v>
      </c>
      <c r="J3699" s="116">
        <v>3217139</v>
      </c>
      <c r="K3699">
        <f t="shared" si="115"/>
        <v>0.20333240909673811</v>
      </c>
    </row>
    <row r="3700" spans="1:11" x14ac:dyDescent="0.3">
      <c r="A3700" t="str">
        <f t="shared" si="114"/>
        <v>2019_1211</v>
      </c>
      <c r="C3700" s="116">
        <v>3699</v>
      </c>
      <c r="D3700" s="116">
        <v>2019</v>
      </c>
      <c r="E3700" s="116">
        <v>1211</v>
      </c>
      <c r="F3700" s="116">
        <v>1211</v>
      </c>
      <c r="G3700" s="116" t="s">
        <v>88</v>
      </c>
      <c r="H3700" s="116">
        <v>21138837</v>
      </c>
      <c r="I3700" s="116">
        <v>16623380</v>
      </c>
      <c r="J3700" s="116">
        <v>4515457</v>
      </c>
      <c r="K3700">
        <f t="shared" si="115"/>
        <v>0.21360952828199584</v>
      </c>
    </row>
    <row r="3701" spans="1:11" x14ac:dyDescent="0.3">
      <c r="A3701" t="str">
        <f t="shared" si="114"/>
        <v>2019_1215</v>
      </c>
      <c r="C3701" s="116">
        <v>3700</v>
      </c>
      <c r="D3701" s="116">
        <v>2019</v>
      </c>
      <c r="E3701" s="116">
        <v>1215</v>
      </c>
      <c r="F3701" s="116">
        <v>1215</v>
      </c>
      <c r="G3701" s="116" t="s">
        <v>89</v>
      </c>
      <c r="H3701" s="116">
        <v>4609774</v>
      </c>
      <c r="I3701" s="116">
        <v>3781328</v>
      </c>
      <c r="J3701" s="116">
        <v>828446</v>
      </c>
      <c r="K3701">
        <f t="shared" si="115"/>
        <v>0.17971510100061305</v>
      </c>
    </row>
    <row r="3702" spans="1:11" x14ac:dyDescent="0.3">
      <c r="A3702" t="str">
        <f t="shared" si="114"/>
        <v>2019_1218</v>
      </c>
      <c r="C3702" s="116">
        <v>3701</v>
      </c>
      <c r="D3702" s="116">
        <v>2019</v>
      </c>
      <c r="E3702" s="116">
        <v>1218</v>
      </c>
      <c r="F3702" s="116">
        <v>1218</v>
      </c>
      <c r="G3702" s="116" t="s">
        <v>90</v>
      </c>
      <c r="H3702" s="116">
        <v>4946143</v>
      </c>
      <c r="I3702" s="116">
        <v>4511336</v>
      </c>
      <c r="J3702" s="116">
        <v>434807</v>
      </c>
      <c r="K3702">
        <f t="shared" si="115"/>
        <v>8.7908295413213891E-2</v>
      </c>
    </row>
    <row r="3703" spans="1:11" x14ac:dyDescent="0.3">
      <c r="A3703" t="str">
        <f t="shared" si="114"/>
        <v>2019_2763</v>
      </c>
      <c r="C3703" s="116">
        <v>3702</v>
      </c>
      <c r="D3703" s="116">
        <v>2019</v>
      </c>
      <c r="E3703" s="116">
        <v>2763</v>
      </c>
      <c r="F3703" s="116">
        <v>2763</v>
      </c>
      <c r="G3703" s="116" t="s">
        <v>146</v>
      </c>
      <c r="H3703" s="116">
        <v>11406396</v>
      </c>
      <c r="I3703" s="116">
        <v>9775192</v>
      </c>
      <c r="J3703" s="116">
        <v>1631204</v>
      </c>
      <c r="K3703">
        <f t="shared" si="115"/>
        <v>0.14300783525313343</v>
      </c>
    </row>
    <row r="3704" spans="1:11" x14ac:dyDescent="0.3">
      <c r="A3704" t="str">
        <f t="shared" si="114"/>
        <v>2019_1221</v>
      </c>
      <c r="C3704" s="116">
        <v>3703</v>
      </c>
      <c r="D3704" s="116">
        <v>2019</v>
      </c>
      <c r="E3704" s="116">
        <v>1221</v>
      </c>
      <c r="F3704" s="116">
        <v>1221</v>
      </c>
      <c r="G3704" s="116" t="s">
        <v>781</v>
      </c>
      <c r="H3704" s="116">
        <v>35797791</v>
      </c>
      <c r="I3704" s="116">
        <v>29346595</v>
      </c>
      <c r="J3704" s="116">
        <v>6451196</v>
      </c>
      <c r="K3704">
        <f t="shared" si="115"/>
        <v>0.18021212537946824</v>
      </c>
    </row>
    <row r="3705" spans="1:11" x14ac:dyDescent="0.3">
      <c r="A3705" t="str">
        <f t="shared" si="114"/>
        <v>2019_1233</v>
      </c>
      <c r="C3705" s="116">
        <v>3704</v>
      </c>
      <c r="D3705" s="116">
        <v>2019</v>
      </c>
      <c r="E3705" s="116">
        <v>1233</v>
      </c>
      <c r="F3705" s="116">
        <v>1233</v>
      </c>
      <c r="G3705" s="116" t="s">
        <v>92</v>
      </c>
      <c r="H3705" s="116">
        <v>18024588</v>
      </c>
      <c r="I3705" s="116">
        <v>15136465</v>
      </c>
      <c r="J3705" s="116">
        <v>2888123</v>
      </c>
      <c r="K3705">
        <f t="shared" si="115"/>
        <v>0.16023240031894209</v>
      </c>
    </row>
    <row r="3706" spans="1:11" x14ac:dyDescent="0.3">
      <c r="A3706" t="str">
        <f t="shared" si="114"/>
        <v>2019_1278</v>
      </c>
      <c r="C3706" s="116">
        <v>3705</v>
      </c>
      <c r="D3706" s="116">
        <v>2019</v>
      </c>
      <c r="E3706" s="116">
        <v>1278</v>
      </c>
      <c r="F3706" s="116">
        <v>1278</v>
      </c>
      <c r="G3706" s="116" t="s">
        <v>93</v>
      </c>
      <c r="H3706" s="116">
        <v>53171785</v>
      </c>
      <c r="I3706" s="116">
        <v>46549817</v>
      </c>
      <c r="J3706" s="116">
        <v>6621968</v>
      </c>
      <c r="K3706">
        <f t="shared" si="115"/>
        <v>0.12453913292547918</v>
      </c>
    </row>
    <row r="3707" spans="1:11" x14ac:dyDescent="0.3">
      <c r="A3707" t="str">
        <f t="shared" si="114"/>
        <v>2019_1332</v>
      </c>
      <c r="C3707" s="116">
        <v>3706</v>
      </c>
      <c r="D3707" s="116">
        <v>2019</v>
      </c>
      <c r="E3707" s="116">
        <v>1332</v>
      </c>
      <c r="F3707" s="116">
        <v>1332</v>
      </c>
      <c r="G3707" s="116" t="s">
        <v>94</v>
      </c>
      <c r="H3707" s="116">
        <v>10016311</v>
      </c>
      <c r="I3707" s="116">
        <v>8253075</v>
      </c>
      <c r="J3707" s="116">
        <v>1763236</v>
      </c>
      <c r="K3707">
        <f t="shared" si="115"/>
        <v>0.17603646691880873</v>
      </c>
    </row>
    <row r="3708" spans="1:11" x14ac:dyDescent="0.3">
      <c r="A3708" t="str">
        <f t="shared" si="114"/>
        <v>2019_1337</v>
      </c>
      <c r="C3708" s="116">
        <v>3707</v>
      </c>
      <c r="D3708" s="116">
        <v>2019</v>
      </c>
      <c r="E3708" s="116">
        <v>1337</v>
      </c>
      <c r="F3708" s="116">
        <v>1337</v>
      </c>
      <c r="G3708" s="116" t="s">
        <v>782</v>
      </c>
      <c r="H3708" s="116">
        <v>69628800</v>
      </c>
      <c r="I3708" s="116">
        <v>61725020</v>
      </c>
      <c r="J3708" s="116">
        <v>7903780</v>
      </c>
      <c r="K3708">
        <f t="shared" si="115"/>
        <v>0.11351308653890345</v>
      </c>
    </row>
    <row r="3709" spans="1:11" x14ac:dyDescent="0.3">
      <c r="A3709" t="str">
        <f t="shared" si="114"/>
        <v>2019_1350</v>
      </c>
      <c r="C3709" s="116">
        <v>3708</v>
      </c>
      <c r="D3709" s="116">
        <v>2019</v>
      </c>
      <c r="E3709" s="116">
        <v>1350</v>
      </c>
      <c r="F3709" s="116">
        <v>1350</v>
      </c>
      <c r="G3709" s="116" t="s">
        <v>96</v>
      </c>
      <c r="H3709" s="116">
        <v>8685241</v>
      </c>
      <c r="I3709" s="116">
        <v>5857371</v>
      </c>
      <c r="J3709" s="116">
        <v>2827870</v>
      </c>
      <c r="K3709">
        <f t="shared" si="115"/>
        <v>0.32559487986574004</v>
      </c>
    </row>
    <row r="3710" spans="1:11" x14ac:dyDescent="0.3">
      <c r="A3710" t="str">
        <f t="shared" si="114"/>
        <v>2019_1359</v>
      </c>
      <c r="C3710" s="116">
        <v>3709</v>
      </c>
      <c r="D3710" s="116">
        <v>2019</v>
      </c>
      <c r="E3710" s="116">
        <v>1359</v>
      </c>
      <c r="F3710" s="116">
        <v>1359</v>
      </c>
      <c r="G3710" s="116" t="s">
        <v>783</v>
      </c>
      <c r="H3710" s="116">
        <v>6571849</v>
      </c>
      <c r="I3710" s="116">
        <v>5818809</v>
      </c>
      <c r="J3710" s="116">
        <v>753040</v>
      </c>
      <c r="K3710">
        <f t="shared" si="115"/>
        <v>0.11458571248365566</v>
      </c>
    </row>
    <row r="3711" spans="1:11" x14ac:dyDescent="0.3">
      <c r="A3711" t="str">
        <f t="shared" si="114"/>
        <v>2019_1368</v>
      </c>
      <c r="C3711" s="116">
        <v>3710</v>
      </c>
      <c r="D3711" s="116">
        <v>2019</v>
      </c>
      <c r="E3711" s="116">
        <v>1368</v>
      </c>
      <c r="F3711" s="116">
        <v>1368</v>
      </c>
      <c r="G3711" s="116" t="s">
        <v>97</v>
      </c>
      <c r="H3711" s="116">
        <v>11178635</v>
      </c>
      <c r="I3711" s="116">
        <v>9046364</v>
      </c>
      <c r="J3711" s="116">
        <v>2132271</v>
      </c>
      <c r="K3711">
        <f t="shared" si="115"/>
        <v>0.19074520279085952</v>
      </c>
    </row>
    <row r="3712" spans="1:11" x14ac:dyDescent="0.3">
      <c r="A3712" t="str">
        <f t="shared" si="114"/>
        <v>2019_1413</v>
      </c>
      <c r="C3712" s="116">
        <v>3711</v>
      </c>
      <c r="D3712" s="116">
        <v>2019</v>
      </c>
      <c r="E3712" s="116">
        <v>1413</v>
      </c>
      <c r="F3712" s="116">
        <v>1413</v>
      </c>
      <c r="G3712" s="116" t="s">
        <v>98</v>
      </c>
      <c r="H3712" s="116">
        <v>7189171</v>
      </c>
      <c r="I3712" s="116">
        <v>5011594</v>
      </c>
      <c r="J3712" s="116">
        <v>2177577</v>
      </c>
      <c r="K3712">
        <f t="shared" si="115"/>
        <v>0.30289681522389716</v>
      </c>
    </row>
    <row r="3713" spans="1:11" x14ac:dyDescent="0.3">
      <c r="A3713" t="str">
        <f t="shared" si="114"/>
        <v>2019_1431</v>
      </c>
      <c r="C3713" s="116">
        <v>3712</v>
      </c>
      <c r="D3713" s="116">
        <v>2019</v>
      </c>
      <c r="E3713" s="116">
        <v>1431</v>
      </c>
      <c r="F3713" s="116">
        <v>1431</v>
      </c>
      <c r="G3713" s="116" t="s">
        <v>99</v>
      </c>
      <c r="H3713" s="116">
        <v>8598916</v>
      </c>
      <c r="I3713" s="116">
        <v>6570369</v>
      </c>
      <c r="J3713" s="116">
        <v>2028547</v>
      </c>
      <c r="K3713">
        <f t="shared" si="115"/>
        <v>0.23590729343093944</v>
      </c>
    </row>
    <row r="3714" spans="1:11" x14ac:dyDescent="0.3">
      <c r="A3714" t="str">
        <f t="shared" si="114"/>
        <v>2019_1476</v>
      </c>
      <c r="C3714" s="116">
        <v>3713</v>
      </c>
      <c r="D3714" s="116">
        <v>2019</v>
      </c>
      <c r="E3714" s="116">
        <v>1476</v>
      </c>
      <c r="F3714" s="116">
        <v>1476</v>
      </c>
      <c r="G3714" s="116" t="s">
        <v>100</v>
      </c>
      <c r="H3714" s="116">
        <v>128788841</v>
      </c>
      <c r="I3714" s="116">
        <v>118556935</v>
      </c>
      <c r="J3714" s="116">
        <v>10231906</v>
      </c>
      <c r="K3714">
        <f t="shared" si="115"/>
        <v>7.9447147132879314E-2</v>
      </c>
    </row>
    <row r="3715" spans="1:11" x14ac:dyDescent="0.3">
      <c r="A3715" t="str">
        <f t="shared" si="114"/>
        <v>2019_1503</v>
      </c>
      <c r="C3715" s="116">
        <v>3714</v>
      </c>
      <c r="D3715" s="116">
        <v>2019</v>
      </c>
      <c r="E3715" s="116">
        <v>1503</v>
      </c>
      <c r="F3715" s="116">
        <v>1503</v>
      </c>
      <c r="G3715" s="116" t="s">
        <v>101</v>
      </c>
      <c r="H3715" s="116">
        <v>21770274</v>
      </c>
      <c r="I3715" s="116">
        <v>16992511</v>
      </c>
      <c r="J3715" s="116">
        <v>4777763</v>
      </c>
      <c r="K3715">
        <f t="shared" si="115"/>
        <v>0.21946269486548492</v>
      </c>
    </row>
    <row r="3716" spans="1:11" x14ac:dyDescent="0.3">
      <c r="A3716" t="str">
        <f t="shared" si="114"/>
        <v>2019_1576</v>
      </c>
      <c r="C3716" s="116">
        <v>3715</v>
      </c>
      <c r="D3716" s="116">
        <v>2019</v>
      </c>
      <c r="E3716" s="116">
        <v>1576</v>
      </c>
      <c r="F3716" s="116">
        <v>1576</v>
      </c>
      <c r="G3716" s="116" t="s">
        <v>102</v>
      </c>
      <c r="H3716" s="116">
        <v>49713059</v>
      </c>
      <c r="I3716" s="116">
        <v>32110534</v>
      </c>
      <c r="J3716" s="116">
        <v>17602525</v>
      </c>
      <c r="K3716">
        <f t="shared" si="115"/>
        <v>0.35408251582345796</v>
      </c>
    </row>
    <row r="3717" spans="1:11" x14ac:dyDescent="0.3">
      <c r="A3717" t="str">
        <f t="shared" ref="A3717:A3780" si="116">CONCATENATE(D3717,"_",E3717)</f>
        <v>2019_1602</v>
      </c>
      <c r="C3717" s="116">
        <v>3716</v>
      </c>
      <c r="D3717" s="116">
        <v>2019</v>
      </c>
      <c r="E3717" s="116">
        <v>1602</v>
      </c>
      <c r="F3717" s="116">
        <v>1602</v>
      </c>
      <c r="G3717" s="116" t="s">
        <v>103</v>
      </c>
      <c r="H3717" s="116">
        <v>8913909</v>
      </c>
      <c r="I3717" s="116">
        <v>7070016</v>
      </c>
      <c r="J3717" s="116">
        <v>1843893</v>
      </c>
      <c r="K3717">
        <f t="shared" ref="K3717:K3780" si="117">J3717/H3717</f>
        <v>0.20685571279670906</v>
      </c>
    </row>
    <row r="3718" spans="1:11" x14ac:dyDescent="0.3">
      <c r="A3718" t="str">
        <f t="shared" si="116"/>
        <v>2019_1611</v>
      </c>
      <c r="C3718" s="116">
        <v>3717</v>
      </c>
      <c r="D3718" s="116">
        <v>2019</v>
      </c>
      <c r="E3718" s="116">
        <v>1611</v>
      </c>
      <c r="F3718" s="116">
        <v>1611</v>
      </c>
      <c r="G3718" s="116" t="s">
        <v>104</v>
      </c>
      <c r="H3718" s="116">
        <v>182717121</v>
      </c>
      <c r="I3718" s="116">
        <v>194761687</v>
      </c>
      <c r="J3718" s="116">
        <v>-12044566</v>
      </c>
      <c r="K3718">
        <f t="shared" si="117"/>
        <v>-6.5919197577549396E-2</v>
      </c>
    </row>
    <row r="3719" spans="1:11" x14ac:dyDescent="0.3">
      <c r="A3719" t="str">
        <f t="shared" si="116"/>
        <v>2019_1619</v>
      </c>
      <c r="C3719" s="116">
        <v>3718</v>
      </c>
      <c r="D3719" s="116">
        <v>2019</v>
      </c>
      <c r="E3719" s="116">
        <v>1619</v>
      </c>
      <c r="F3719" s="116">
        <v>1619</v>
      </c>
      <c r="G3719" s="116" t="s">
        <v>105</v>
      </c>
      <c r="H3719" s="116">
        <v>18644119</v>
      </c>
      <c r="I3719" s="116">
        <v>14343572</v>
      </c>
      <c r="J3719" s="116">
        <v>4300547</v>
      </c>
      <c r="K3719">
        <f t="shared" si="117"/>
        <v>0.23066506923711438</v>
      </c>
    </row>
    <row r="3720" spans="1:11" x14ac:dyDescent="0.3">
      <c r="A3720" t="str">
        <f t="shared" si="116"/>
        <v>2019_1638</v>
      </c>
      <c r="C3720" s="116">
        <v>3719</v>
      </c>
      <c r="D3720" s="116">
        <v>2019</v>
      </c>
      <c r="E3720" s="116">
        <v>1638</v>
      </c>
      <c r="F3720" s="116">
        <v>1638</v>
      </c>
      <c r="G3720" s="116" t="s">
        <v>784</v>
      </c>
      <c r="H3720" s="116">
        <v>26054002</v>
      </c>
      <c r="I3720" s="116">
        <v>22997715</v>
      </c>
      <c r="J3720" s="116">
        <v>3056287</v>
      </c>
      <c r="K3720">
        <f t="shared" si="117"/>
        <v>0.11730585573763294</v>
      </c>
    </row>
    <row r="3721" spans="1:11" x14ac:dyDescent="0.3">
      <c r="A3721" t="str">
        <f t="shared" si="116"/>
        <v>2019_1675</v>
      </c>
      <c r="C3721" s="116">
        <v>3720</v>
      </c>
      <c r="D3721" s="116">
        <v>2019</v>
      </c>
      <c r="E3721" s="116">
        <v>1675</v>
      </c>
      <c r="F3721" s="116">
        <v>1675</v>
      </c>
      <c r="G3721" s="116" t="s">
        <v>106</v>
      </c>
      <c r="H3721" s="116">
        <v>7843066</v>
      </c>
      <c r="I3721" s="116">
        <v>2897221</v>
      </c>
      <c r="J3721" s="116">
        <v>4945845</v>
      </c>
      <c r="K3721">
        <f t="shared" si="117"/>
        <v>0.6306009665097807</v>
      </c>
    </row>
    <row r="3722" spans="1:11" x14ac:dyDescent="0.3">
      <c r="A3722" t="str">
        <f t="shared" si="116"/>
        <v>2019_1701</v>
      </c>
      <c r="C3722" s="116">
        <v>3721</v>
      </c>
      <c r="D3722" s="116">
        <v>2019</v>
      </c>
      <c r="E3722" s="116">
        <v>1701</v>
      </c>
      <c r="F3722" s="116">
        <v>1701</v>
      </c>
      <c r="G3722" s="116" t="s">
        <v>107</v>
      </c>
      <c r="H3722" s="116">
        <v>32368075</v>
      </c>
      <c r="I3722" s="116">
        <v>24190371</v>
      </c>
      <c r="J3722" s="116">
        <v>8177704</v>
      </c>
      <c r="K3722">
        <f t="shared" si="117"/>
        <v>0.25264721488689085</v>
      </c>
    </row>
    <row r="3723" spans="1:11" x14ac:dyDescent="0.3">
      <c r="A3723" t="str">
        <f t="shared" si="116"/>
        <v>2019_1719</v>
      </c>
      <c r="C3723" s="116">
        <v>3722</v>
      </c>
      <c r="D3723" s="116">
        <v>2019</v>
      </c>
      <c r="E3723" s="116">
        <v>1719</v>
      </c>
      <c r="F3723" s="116">
        <v>1719</v>
      </c>
      <c r="G3723" s="116" t="s">
        <v>108</v>
      </c>
      <c r="H3723" s="116">
        <v>10893928</v>
      </c>
      <c r="I3723" s="116">
        <v>8098968</v>
      </c>
      <c r="J3723" s="116">
        <v>2794960</v>
      </c>
      <c r="K3723">
        <f t="shared" si="117"/>
        <v>0.25656126972750326</v>
      </c>
    </row>
    <row r="3724" spans="1:11" x14ac:dyDescent="0.3">
      <c r="A3724" t="str">
        <f t="shared" si="116"/>
        <v>2019_1737</v>
      </c>
      <c r="C3724" s="116">
        <v>3723</v>
      </c>
      <c r="D3724" s="116">
        <v>2019</v>
      </c>
      <c r="E3724" s="116">
        <v>1737</v>
      </c>
      <c r="F3724" s="116">
        <v>1737</v>
      </c>
      <c r="G3724" s="116" t="s">
        <v>785</v>
      </c>
      <c r="H3724" s="116">
        <v>450535868</v>
      </c>
      <c r="I3724" s="116">
        <v>440144238</v>
      </c>
      <c r="J3724" s="116">
        <v>10391630</v>
      </c>
      <c r="K3724">
        <f t="shared" si="117"/>
        <v>2.3065044845663654E-2</v>
      </c>
    </row>
    <row r="3725" spans="1:11" x14ac:dyDescent="0.3">
      <c r="A3725" t="str">
        <f t="shared" si="116"/>
        <v>2019_1782</v>
      </c>
      <c r="C3725" s="116">
        <v>3724</v>
      </c>
      <c r="D3725" s="116">
        <v>2019</v>
      </c>
      <c r="E3725" s="116">
        <v>1782</v>
      </c>
      <c r="F3725" s="116">
        <v>1782</v>
      </c>
      <c r="G3725" s="116" t="s">
        <v>110</v>
      </c>
      <c r="H3725" s="116">
        <v>2242101</v>
      </c>
      <c r="I3725" s="116">
        <v>1791561</v>
      </c>
      <c r="J3725" s="116">
        <v>450540</v>
      </c>
      <c r="K3725">
        <f t="shared" si="117"/>
        <v>0.20094545250191673</v>
      </c>
    </row>
    <row r="3726" spans="1:11" x14ac:dyDescent="0.3">
      <c r="A3726" t="str">
        <f t="shared" si="116"/>
        <v>2019_1791</v>
      </c>
      <c r="C3726" s="116">
        <v>3725</v>
      </c>
      <c r="D3726" s="116">
        <v>2019</v>
      </c>
      <c r="E3726" s="116">
        <v>1791</v>
      </c>
      <c r="F3726" s="116">
        <v>1791</v>
      </c>
      <c r="G3726" s="116" t="s">
        <v>111</v>
      </c>
      <c r="H3726" s="116">
        <v>13230560</v>
      </c>
      <c r="I3726" s="116">
        <v>10127955</v>
      </c>
      <c r="J3726" s="116">
        <v>3102605</v>
      </c>
      <c r="K3726">
        <f t="shared" si="117"/>
        <v>0.23450292353460472</v>
      </c>
    </row>
    <row r="3727" spans="1:11" x14ac:dyDescent="0.3">
      <c r="A3727" t="str">
        <f t="shared" si="116"/>
        <v>2019_1863</v>
      </c>
      <c r="C3727" s="116">
        <v>3726</v>
      </c>
      <c r="D3727" s="116">
        <v>2019</v>
      </c>
      <c r="E3727" s="116">
        <v>1863</v>
      </c>
      <c r="F3727" s="116">
        <v>1863</v>
      </c>
      <c r="G3727" s="116" t="s">
        <v>112</v>
      </c>
      <c r="H3727" s="116">
        <v>143141140</v>
      </c>
      <c r="I3727" s="116">
        <v>131527687</v>
      </c>
      <c r="J3727" s="116">
        <v>11613453</v>
      </c>
      <c r="K3727">
        <f t="shared" si="117"/>
        <v>8.1132880456310466E-2</v>
      </c>
    </row>
    <row r="3728" spans="1:11" x14ac:dyDescent="0.3">
      <c r="A3728" t="str">
        <f t="shared" si="116"/>
        <v>2019_1908</v>
      </c>
      <c r="C3728" s="116">
        <v>3727</v>
      </c>
      <c r="D3728" s="116">
        <v>2019</v>
      </c>
      <c r="E3728" s="116">
        <v>1908</v>
      </c>
      <c r="F3728" s="116">
        <v>1908</v>
      </c>
      <c r="G3728" s="116" t="s">
        <v>113</v>
      </c>
      <c r="H3728" s="116">
        <v>6865253</v>
      </c>
      <c r="I3728" s="116">
        <v>4975871</v>
      </c>
      <c r="J3728" s="116">
        <v>1889382</v>
      </c>
      <c r="K3728">
        <f t="shared" si="117"/>
        <v>0.27520937684306757</v>
      </c>
    </row>
    <row r="3729" spans="1:11" x14ac:dyDescent="0.3">
      <c r="A3729" t="str">
        <f t="shared" si="116"/>
        <v>2019_1926</v>
      </c>
      <c r="C3729" s="116">
        <v>3728</v>
      </c>
      <c r="D3729" s="116">
        <v>2019</v>
      </c>
      <c r="E3729" s="116">
        <v>1926</v>
      </c>
      <c r="F3729" s="116">
        <v>1926</v>
      </c>
      <c r="G3729" s="116" t="s">
        <v>115</v>
      </c>
      <c r="H3729" s="116">
        <v>9865391</v>
      </c>
      <c r="I3729" s="116">
        <v>7430890</v>
      </c>
      <c r="J3729" s="116">
        <v>2434501</v>
      </c>
      <c r="K3729">
        <f t="shared" si="117"/>
        <v>0.2467718714848707</v>
      </c>
    </row>
    <row r="3730" spans="1:11" x14ac:dyDescent="0.3">
      <c r="A3730" t="str">
        <f t="shared" si="116"/>
        <v>2019_1944</v>
      </c>
      <c r="C3730" s="116">
        <v>3729</v>
      </c>
      <c r="D3730" s="116">
        <v>2019</v>
      </c>
      <c r="E3730" s="116">
        <v>1944</v>
      </c>
      <c r="F3730" s="116">
        <v>1944</v>
      </c>
      <c r="G3730" s="116" t="s">
        <v>116</v>
      </c>
      <c r="H3730" s="116">
        <v>13389780</v>
      </c>
      <c r="I3730" s="116">
        <v>10794928</v>
      </c>
      <c r="J3730" s="116">
        <v>2594852</v>
      </c>
      <c r="K3730">
        <f t="shared" si="117"/>
        <v>0.19379347532222338</v>
      </c>
    </row>
    <row r="3731" spans="1:11" x14ac:dyDescent="0.3">
      <c r="A3731" t="str">
        <f t="shared" si="116"/>
        <v>2019_1953</v>
      </c>
      <c r="C3731" s="116">
        <v>3730</v>
      </c>
      <c r="D3731" s="116">
        <v>2019</v>
      </c>
      <c r="E3731" s="116">
        <v>1953</v>
      </c>
      <c r="F3731" s="116">
        <v>1953</v>
      </c>
      <c r="G3731" s="116" t="s">
        <v>117</v>
      </c>
      <c r="H3731" s="116">
        <v>9020632</v>
      </c>
      <c r="I3731" s="116">
        <v>6933345</v>
      </c>
      <c r="J3731" s="116">
        <v>2087287</v>
      </c>
      <c r="K3731">
        <f t="shared" si="117"/>
        <v>0.23139032830515643</v>
      </c>
    </row>
    <row r="3732" spans="1:11" x14ac:dyDescent="0.3">
      <c r="A3732" t="str">
        <f t="shared" si="116"/>
        <v>2019_1963</v>
      </c>
      <c r="C3732" s="116">
        <v>3731</v>
      </c>
      <c r="D3732" s="116">
        <v>2019</v>
      </c>
      <c r="E3732" s="116">
        <v>1963</v>
      </c>
      <c r="F3732" s="116">
        <v>1963</v>
      </c>
      <c r="G3732" s="116" t="s">
        <v>118</v>
      </c>
      <c r="H3732" s="116">
        <v>8935948</v>
      </c>
      <c r="I3732" s="116">
        <v>6953954</v>
      </c>
      <c r="J3732" s="116">
        <v>1981994</v>
      </c>
      <c r="K3732">
        <f t="shared" si="117"/>
        <v>0.22180008209537477</v>
      </c>
    </row>
    <row r="3733" spans="1:11" x14ac:dyDescent="0.3">
      <c r="A3733" t="str">
        <f t="shared" si="116"/>
        <v>2019_3582</v>
      </c>
      <c r="C3733" s="116">
        <v>3732</v>
      </c>
      <c r="D3733" s="116">
        <v>2019</v>
      </c>
      <c r="E3733" s="116">
        <v>3582</v>
      </c>
      <c r="F3733" s="116">
        <v>1968</v>
      </c>
      <c r="G3733" s="116" t="s">
        <v>176</v>
      </c>
      <c r="H3733" s="116">
        <v>10077821</v>
      </c>
      <c r="I3733" s="116">
        <v>8578222</v>
      </c>
      <c r="J3733" s="116">
        <v>1499599</v>
      </c>
      <c r="K3733">
        <f t="shared" si="117"/>
        <v>0.14880190866656592</v>
      </c>
    </row>
    <row r="3734" spans="1:11" x14ac:dyDescent="0.3">
      <c r="A3734" t="str">
        <f t="shared" si="116"/>
        <v>2019_3978</v>
      </c>
      <c r="C3734" s="116">
        <v>3733</v>
      </c>
      <c r="D3734" s="116">
        <v>2019</v>
      </c>
      <c r="E3734" s="116">
        <v>3978</v>
      </c>
      <c r="F3734" s="116">
        <v>3978</v>
      </c>
      <c r="G3734" s="116" t="s">
        <v>189</v>
      </c>
      <c r="H3734" s="116">
        <v>12099232</v>
      </c>
      <c r="I3734" s="116">
        <v>6527868</v>
      </c>
      <c r="J3734" s="116">
        <v>5571364</v>
      </c>
      <c r="K3734">
        <f t="shared" si="117"/>
        <v>0.46047253247148251</v>
      </c>
    </row>
    <row r="3735" spans="1:11" x14ac:dyDescent="0.3">
      <c r="A3735" t="str">
        <f t="shared" si="116"/>
        <v>2019_6741</v>
      </c>
      <c r="C3735" s="116">
        <v>3734</v>
      </c>
      <c r="D3735" s="116">
        <v>2019</v>
      </c>
      <c r="E3735" s="116">
        <v>6741</v>
      </c>
      <c r="F3735" s="116">
        <v>6741</v>
      </c>
      <c r="G3735" s="116" t="s">
        <v>310</v>
      </c>
      <c r="H3735" s="116">
        <v>12261872</v>
      </c>
      <c r="I3735" s="116">
        <v>10613386</v>
      </c>
      <c r="J3735" s="116">
        <v>1648486</v>
      </c>
      <c r="K3735">
        <f t="shared" si="117"/>
        <v>0.1344399941542368</v>
      </c>
    </row>
    <row r="3736" spans="1:11" x14ac:dyDescent="0.3">
      <c r="A3736" t="str">
        <f t="shared" si="116"/>
        <v>2019_1970</v>
      </c>
      <c r="C3736" s="116">
        <v>3735</v>
      </c>
      <c r="D3736" s="116">
        <v>2019</v>
      </c>
      <c r="E3736" s="116">
        <v>1970</v>
      </c>
      <c r="F3736" s="116">
        <v>1970</v>
      </c>
      <c r="G3736" s="116" t="s">
        <v>119</v>
      </c>
      <c r="H3736" s="116">
        <v>7684274</v>
      </c>
      <c r="I3736" s="116">
        <v>6400630</v>
      </c>
      <c r="J3736" s="116">
        <v>1283644</v>
      </c>
      <c r="K3736">
        <f t="shared" si="117"/>
        <v>0.16704818178008748</v>
      </c>
    </row>
    <row r="3737" spans="1:11" x14ac:dyDescent="0.3">
      <c r="A3737" t="str">
        <f t="shared" si="116"/>
        <v>2019_1972</v>
      </c>
      <c r="C3737" s="116">
        <v>3736</v>
      </c>
      <c r="D3737" s="116">
        <v>2019</v>
      </c>
      <c r="E3737" s="116">
        <v>1972</v>
      </c>
      <c r="F3737" s="116">
        <v>1972</v>
      </c>
      <c r="G3737" s="116" t="s">
        <v>120</v>
      </c>
      <c r="H3737" s="116">
        <v>5549540</v>
      </c>
      <c r="I3737" s="116">
        <v>4103697</v>
      </c>
      <c r="J3737" s="116">
        <v>1445843</v>
      </c>
      <c r="K3737">
        <f t="shared" si="117"/>
        <v>0.26053384604850133</v>
      </c>
    </row>
    <row r="3738" spans="1:11" x14ac:dyDescent="0.3">
      <c r="A3738" t="str">
        <f t="shared" si="116"/>
        <v>2019_1965</v>
      </c>
      <c r="C3738" s="116">
        <v>3737</v>
      </c>
      <c r="D3738" s="116">
        <v>2019</v>
      </c>
      <c r="E3738" s="116">
        <v>1965</v>
      </c>
      <c r="F3738" s="116">
        <v>1965</v>
      </c>
      <c r="G3738" s="116" t="s">
        <v>364</v>
      </c>
      <c r="H3738" s="116">
        <v>9681928</v>
      </c>
      <c r="I3738" s="116">
        <v>7036058</v>
      </c>
      <c r="J3738" s="116">
        <v>2645870</v>
      </c>
      <c r="K3738">
        <f t="shared" si="117"/>
        <v>0.27327924768703094</v>
      </c>
    </row>
    <row r="3739" spans="1:11" x14ac:dyDescent="0.3">
      <c r="A3739" t="str">
        <f t="shared" si="116"/>
        <v>2019_657</v>
      </c>
      <c r="C3739" s="116">
        <v>3738</v>
      </c>
      <c r="D3739" s="116">
        <v>2019</v>
      </c>
      <c r="E3739" s="116">
        <v>657</v>
      </c>
      <c r="F3739" s="116">
        <v>657</v>
      </c>
      <c r="G3739" s="116" t="s">
        <v>786</v>
      </c>
      <c r="H3739" s="116">
        <v>13596525</v>
      </c>
      <c r="I3739" s="116">
        <v>11628756</v>
      </c>
      <c r="J3739" s="116">
        <v>1967769</v>
      </c>
      <c r="K3739">
        <f t="shared" si="117"/>
        <v>0.14472587664862896</v>
      </c>
    </row>
    <row r="3740" spans="1:11" x14ac:dyDescent="0.3">
      <c r="A3740" t="str">
        <f t="shared" si="116"/>
        <v>2019_1989</v>
      </c>
      <c r="C3740" s="116">
        <v>3739</v>
      </c>
      <c r="D3740" s="116">
        <v>2019</v>
      </c>
      <c r="E3740" s="116">
        <v>1989</v>
      </c>
      <c r="F3740" s="116">
        <v>1989</v>
      </c>
      <c r="G3740" s="116" t="s">
        <v>122</v>
      </c>
      <c r="H3740" s="116">
        <v>8608693</v>
      </c>
      <c r="I3740" s="116">
        <v>5843653</v>
      </c>
      <c r="J3740" s="116">
        <v>2765040</v>
      </c>
      <c r="K3740">
        <f t="shared" si="117"/>
        <v>0.32119161410448716</v>
      </c>
    </row>
    <row r="3741" spans="1:11" x14ac:dyDescent="0.3">
      <c r="A3741" t="str">
        <f t="shared" si="116"/>
        <v>2019_2007</v>
      </c>
      <c r="C3741" s="116">
        <v>3740</v>
      </c>
      <c r="D3741" s="116">
        <v>2019</v>
      </c>
      <c r="E3741" s="116">
        <v>2007</v>
      </c>
      <c r="F3741" s="116">
        <v>2007</v>
      </c>
      <c r="G3741" s="116" t="s">
        <v>123</v>
      </c>
      <c r="H3741" s="116">
        <v>11168809</v>
      </c>
      <c r="I3741" s="116">
        <v>8695673</v>
      </c>
      <c r="J3741" s="116">
        <v>2473136</v>
      </c>
      <c r="K3741">
        <f t="shared" si="117"/>
        <v>0.2214323837035802</v>
      </c>
    </row>
    <row r="3742" spans="1:11" x14ac:dyDescent="0.3">
      <c r="A3742" t="str">
        <f t="shared" si="116"/>
        <v>2019_2088</v>
      </c>
      <c r="C3742" s="116">
        <v>3741</v>
      </c>
      <c r="D3742" s="116">
        <v>2019</v>
      </c>
      <c r="E3742" s="116">
        <v>2088</v>
      </c>
      <c r="F3742" s="116">
        <v>2088</v>
      </c>
      <c r="G3742" s="116" t="s">
        <v>124</v>
      </c>
      <c r="H3742" s="116">
        <v>10754868</v>
      </c>
      <c r="I3742" s="116">
        <v>8776993</v>
      </c>
      <c r="J3742" s="116">
        <v>1977875</v>
      </c>
      <c r="K3742">
        <f t="shared" si="117"/>
        <v>0.18390509302392183</v>
      </c>
    </row>
    <row r="3743" spans="1:11" x14ac:dyDescent="0.3">
      <c r="A3743" t="str">
        <f t="shared" si="116"/>
        <v>2019_2097</v>
      </c>
      <c r="C3743" s="116">
        <v>3742</v>
      </c>
      <c r="D3743" s="116">
        <v>2019</v>
      </c>
      <c r="E3743" s="116">
        <v>2097</v>
      </c>
      <c r="F3743" s="116">
        <v>2097</v>
      </c>
      <c r="G3743" s="116" t="s">
        <v>125</v>
      </c>
      <c r="H3743" s="116">
        <v>6954907</v>
      </c>
      <c r="I3743" s="116">
        <v>6349945</v>
      </c>
      <c r="J3743" s="116">
        <v>604962</v>
      </c>
      <c r="K3743">
        <f t="shared" si="117"/>
        <v>8.6983477996183126E-2</v>
      </c>
    </row>
    <row r="3744" spans="1:11" x14ac:dyDescent="0.3">
      <c r="A3744" t="str">
        <f t="shared" si="116"/>
        <v>2019_2113</v>
      </c>
      <c r="C3744" s="116">
        <v>3743</v>
      </c>
      <c r="D3744" s="116">
        <v>2019</v>
      </c>
      <c r="E3744" s="116">
        <v>2113</v>
      </c>
      <c r="F3744" s="116">
        <v>2113</v>
      </c>
      <c r="G3744" s="116" t="s">
        <v>126</v>
      </c>
      <c r="H3744" s="116">
        <v>4508802</v>
      </c>
      <c r="I3744" s="116">
        <v>3161659</v>
      </c>
      <c r="J3744" s="116">
        <v>1347143</v>
      </c>
      <c r="K3744">
        <f t="shared" si="117"/>
        <v>0.29878069606959895</v>
      </c>
    </row>
    <row r="3745" spans="1:11" x14ac:dyDescent="0.3">
      <c r="A3745" t="str">
        <f t="shared" si="116"/>
        <v>2019_2124</v>
      </c>
      <c r="C3745" s="116">
        <v>3744</v>
      </c>
      <c r="D3745" s="116">
        <v>2019</v>
      </c>
      <c r="E3745" s="116">
        <v>2124</v>
      </c>
      <c r="F3745" s="116">
        <v>2124</v>
      </c>
      <c r="G3745" s="116" t="s">
        <v>976</v>
      </c>
      <c r="H3745" s="116">
        <v>19388638</v>
      </c>
      <c r="I3745" s="116">
        <v>15550220</v>
      </c>
      <c r="J3745" s="116">
        <v>3838418</v>
      </c>
      <c r="K3745">
        <f t="shared" si="117"/>
        <v>0.19797254453871385</v>
      </c>
    </row>
    <row r="3746" spans="1:11" x14ac:dyDescent="0.3">
      <c r="A3746" t="str">
        <f t="shared" si="116"/>
        <v>2019_2151</v>
      </c>
      <c r="C3746" s="116">
        <v>3745</v>
      </c>
      <c r="D3746" s="116">
        <v>2019</v>
      </c>
      <c r="E3746" s="116">
        <v>2151</v>
      </c>
      <c r="F3746" s="116">
        <v>2151</v>
      </c>
      <c r="G3746" s="116" t="s">
        <v>816</v>
      </c>
      <c r="H3746" s="116">
        <v>6743934</v>
      </c>
      <c r="I3746" s="116">
        <v>5073231</v>
      </c>
      <c r="J3746" s="116">
        <v>1670703</v>
      </c>
      <c r="K3746">
        <f t="shared" si="117"/>
        <v>0.2477341860107172</v>
      </c>
    </row>
    <row r="3747" spans="1:11" x14ac:dyDescent="0.3">
      <c r="A3747" t="str">
        <f t="shared" si="116"/>
        <v>2019_2169</v>
      </c>
      <c r="C3747" s="116">
        <v>3746</v>
      </c>
      <c r="D3747" s="116">
        <v>2019</v>
      </c>
      <c r="E3747" s="116">
        <v>2169</v>
      </c>
      <c r="F3747" s="116">
        <v>2169</v>
      </c>
      <c r="G3747" s="116" t="s">
        <v>127</v>
      </c>
      <c r="H3747" s="116">
        <v>22726061</v>
      </c>
      <c r="I3747" s="116">
        <v>19527711</v>
      </c>
      <c r="J3747" s="116">
        <v>3198350</v>
      </c>
      <c r="K3747">
        <f t="shared" si="117"/>
        <v>0.14073490342211084</v>
      </c>
    </row>
    <row r="3748" spans="1:11" x14ac:dyDescent="0.3">
      <c r="A3748" t="str">
        <f t="shared" si="116"/>
        <v>2019_2295</v>
      </c>
      <c r="C3748" s="116">
        <v>3747</v>
      </c>
      <c r="D3748" s="116">
        <v>2019</v>
      </c>
      <c r="E3748" s="116">
        <v>2295</v>
      </c>
      <c r="F3748" s="116">
        <v>2295</v>
      </c>
      <c r="G3748" s="116" t="s">
        <v>129</v>
      </c>
      <c r="H3748" s="116">
        <v>16602094</v>
      </c>
      <c r="I3748" s="116">
        <v>13453117</v>
      </c>
      <c r="J3748" s="116">
        <v>3148977</v>
      </c>
      <c r="K3748">
        <f t="shared" si="117"/>
        <v>0.18967348335697895</v>
      </c>
    </row>
    <row r="3749" spans="1:11" x14ac:dyDescent="0.3">
      <c r="A3749" t="str">
        <f t="shared" si="116"/>
        <v>2019_2313</v>
      </c>
      <c r="C3749" s="116">
        <v>3748</v>
      </c>
      <c r="D3749" s="116">
        <v>2019</v>
      </c>
      <c r="E3749" s="116">
        <v>2313</v>
      </c>
      <c r="F3749" s="116">
        <v>2313</v>
      </c>
      <c r="G3749" s="116" t="s">
        <v>130</v>
      </c>
      <c r="H3749" s="116">
        <v>53191156</v>
      </c>
      <c r="I3749" s="116">
        <v>47045475</v>
      </c>
      <c r="J3749" s="116">
        <v>6145681</v>
      </c>
      <c r="K3749">
        <f t="shared" si="117"/>
        <v>0.11553952690932305</v>
      </c>
    </row>
    <row r="3750" spans="1:11" x14ac:dyDescent="0.3">
      <c r="A3750" t="str">
        <f t="shared" si="116"/>
        <v>2019_2322</v>
      </c>
      <c r="C3750" s="116">
        <v>3749</v>
      </c>
      <c r="D3750" s="116">
        <v>2019</v>
      </c>
      <c r="E3750" s="116">
        <v>2322</v>
      </c>
      <c r="F3750" s="116">
        <v>2322</v>
      </c>
      <c r="G3750" s="116" t="s">
        <v>131</v>
      </c>
      <c r="H3750" s="116">
        <v>27559893</v>
      </c>
      <c r="I3750" s="116">
        <v>23987442</v>
      </c>
      <c r="J3750" s="116">
        <v>3572451</v>
      </c>
      <c r="K3750">
        <f t="shared" si="117"/>
        <v>0.12962499527846497</v>
      </c>
    </row>
    <row r="3751" spans="1:11" x14ac:dyDescent="0.3">
      <c r="A3751" t="str">
        <f t="shared" si="116"/>
        <v>2019_2369</v>
      </c>
      <c r="C3751" s="116">
        <v>3750</v>
      </c>
      <c r="D3751" s="116">
        <v>2019</v>
      </c>
      <c r="E3751" s="116">
        <v>2369</v>
      </c>
      <c r="F3751" s="116">
        <v>2369</v>
      </c>
      <c r="G3751" s="116" t="s">
        <v>132</v>
      </c>
      <c r="H3751" s="116">
        <v>7520276</v>
      </c>
      <c r="I3751" s="116">
        <v>5754832</v>
      </c>
      <c r="J3751" s="116">
        <v>1765444</v>
      </c>
      <c r="K3751">
        <f t="shared" si="117"/>
        <v>0.23475787324826908</v>
      </c>
    </row>
    <row r="3752" spans="1:11" x14ac:dyDescent="0.3">
      <c r="A3752" t="str">
        <f t="shared" si="116"/>
        <v>2019_2682</v>
      </c>
      <c r="C3752" s="116">
        <v>3751</v>
      </c>
      <c r="D3752" s="116">
        <v>2019</v>
      </c>
      <c r="E3752" s="116">
        <v>2682</v>
      </c>
      <c r="F3752" s="116">
        <v>2682</v>
      </c>
      <c r="G3752" s="116" t="s">
        <v>17</v>
      </c>
      <c r="H3752" s="116">
        <v>8612003</v>
      </c>
      <c r="I3752" s="116">
        <v>5349198</v>
      </c>
      <c r="J3752" s="116">
        <v>3262805</v>
      </c>
      <c r="K3752">
        <f t="shared" si="117"/>
        <v>0.37886714623764067</v>
      </c>
    </row>
    <row r="3753" spans="1:11" x14ac:dyDescent="0.3">
      <c r="A3753" t="str">
        <f t="shared" si="116"/>
        <v>2019_2376</v>
      </c>
      <c r="C3753" s="116">
        <v>3752</v>
      </c>
      <c r="D3753" s="116">
        <v>2019</v>
      </c>
      <c r="E3753" s="116">
        <v>2376</v>
      </c>
      <c r="F3753" s="116">
        <v>2376</v>
      </c>
      <c r="G3753" s="116" t="s">
        <v>133</v>
      </c>
      <c r="H3753" s="116">
        <v>8060279</v>
      </c>
      <c r="I3753" s="116">
        <v>6070216</v>
      </c>
      <c r="J3753" s="116">
        <v>1990063</v>
      </c>
      <c r="K3753">
        <f t="shared" si="117"/>
        <v>0.24689753295140279</v>
      </c>
    </row>
    <row r="3754" spans="1:11" x14ac:dyDescent="0.3">
      <c r="A3754" t="str">
        <f t="shared" si="116"/>
        <v>2019_2403</v>
      </c>
      <c r="C3754" s="116">
        <v>3753</v>
      </c>
      <c r="D3754" s="116">
        <v>2019</v>
      </c>
      <c r="E3754" s="116">
        <v>2403</v>
      </c>
      <c r="F3754" s="116">
        <v>2403</v>
      </c>
      <c r="G3754" s="116" t="s">
        <v>390</v>
      </c>
      <c r="H3754" s="116">
        <v>12909037</v>
      </c>
      <c r="I3754" s="116">
        <v>12347641</v>
      </c>
      <c r="J3754" s="116">
        <v>561396</v>
      </c>
      <c r="K3754">
        <f t="shared" si="117"/>
        <v>4.3488604146072245E-2</v>
      </c>
    </row>
    <row r="3755" spans="1:11" x14ac:dyDescent="0.3">
      <c r="A3755" t="str">
        <f t="shared" si="116"/>
        <v>2019_2457</v>
      </c>
      <c r="C3755" s="116">
        <v>3754</v>
      </c>
      <c r="D3755" s="116">
        <v>2019</v>
      </c>
      <c r="E3755" s="116">
        <v>2457</v>
      </c>
      <c r="F3755" s="116">
        <v>2457</v>
      </c>
      <c r="G3755" s="116" t="s">
        <v>134</v>
      </c>
      <c r="H3755" s="116">
        <v>6410963</v>
      </c>
      <c r="I3755" s="116">
        <v>5101913</v>
      </c>
      <c r="J3755" s="116">
        <v>1309050</v>
      </c>
      <c r="K3755">
        <f t="shared" si="117"/>
        <v>0.20418929262265278</v>
      </c>
    </row>
    <row r="3756" spans="1:11" x14ac:dyDescent="0.3">
      <c r="A3756" t="str">
        <f t="shared" si="116"/>
        <v>2019_2466</v>
      </c>
      <c r="C3756" s="116">
        <v>3755</v>
      </c>
      <c r="D3756" s="116">
        <v>2019</v>
      </c>
      <c r="E3756" s="116">
        <v>2466</v>
      </c>
      <c r="F3756" s="116">
        <v>2466</v>
      </c>
      <c r="G3756" s="116" t="s">
        <v>135</v>
      </c>
      <c r="H3756" s="116">
        <v>20392870</v>
      </c>
      <c r="I3756" s="116">
        <v>16862126</v>
      </c>
      <c r="J3756" s="116">
        <v>3530744</v>
      </c>
      <c r="K3756">
        <f t="shared" si="117"/>
        <v>0.1731361990734997</v>
      </c>
    </row>
    <row r="3757" spans="1:11" x14ac:dyDescent="0.3">
      <c r="A3757" t="str">
        <f t="shared" si="116"/>
        <v>2019_2493</v>
      </c>
      <c r="C3757" s="116">
        <v>3756</v>
      </c>
      <c r="D3757" s="116">
        <v>2019</v>
      </c>
      <c r="E3757" s="116">
        <v>2493</v>
      </c>
      <c r="F3757" s="116">
        <v>2493</v>
      </c>
      <c r="G3757" s="116" t="s">
        <v>136</v>
      </c>
      <c r="H3757" s="116">
        <v>3266868</v>
      </c>
      <c r="I3757" s="116">
        <v>2257220</v>
      </c>
      <c r="J3757" s="116">
        <v>1009648</v>
      </c>
      <c r="K3757">
        <f t="shared" si="117"/>
        <v>0.30905687037247909</v>
      </c>
    </row>
    <row r="3758" spans="1:11" x14ac:dyDescent="0.3">
      <c r="A3758" t="str">
        <f t="shared" si="116"/>
        <v>2019_2502</v>
      </c>
      <c r="C3758" s="116">
        <v>3757</v>
      </c>
      <c r="D3758" s="116">
        <v>2019</v>
      </c>
      <c r="E3758" s="116">
        <v>2502</v>
      </c>
      <c r="F3758" s="116">
        <v>2502</v>
      </c>
      <c r="G3758" s="116" t="s">
        <v>137</v>
      </c>
      <c r="H3758" s="116">
        <v>9648426</v>
      </c>
      <c r="I3758" s="116">
        <v>6893851</v>
      </c>
      <c r="J3758" s="116">
        <v>2754575</v>
      </c>
      <c r="K3758">
        <f t="shared" si="117"/>
        <v>0.28549475323747109</v>
      </c>
    </row>
    <row r="3759" spans="1:11" x14ac:dyDescent="0.3">
      <c r="A3759" t="str">
        <f t="shared" si="116"/>
        <v>2019_2511</v>
      </c>
      <c r="C3759" s="116">
        <v>3758</v>
      </c>
      <c r="D3759" s="116">
        <v>2019</v>
      </c>
      <c r="E3759" s="116">
        <v>2511</v>
      </c>
      <c r="F3759" s="116">
        <v>2511</v>
      </c>
      <c r="G3759" s="116" t="s">
        <v>138</v>
      </c>
      <c r="H3759" s="116">
        <v>30194648</v>
      </c>
      <c r="I3759" s="116">
        <v>22179671</v>
      </c>
      <c r="J3759" s="116">
        <v>8014977</v>
      </c>
      <c r="K3759">
        <f t="shared" si="117"/>
        <v>0.26544363093750917</v>
      </c>
    </row>
    <row r="3760" spans="1:11" x14ac:dyDescent="0.3">
      <c r="A3760" t="str">
        <f t="shared" si="116"/>
        <v>2019_2520</v>
      </c>
      <c r="C3760" s="116">
        <v>3759</v>
      </c>
      <c r="D3760" s="116">
        <v>2019</v>
      </c>
      <c r="E3760" s="116">
        <v>2520</v>
      </c>
      <c r="F3760" s="116">
        <v>2520</v>
      </c>
      <c r="G3760" s="116" t="s">
        <v>139</v>
      </c>
      <c r="H3760" s="116">
        <v>7045079</v>
      </c>
      <c r="I3760" s="116">
        <v>4232685</v>
      </c>
      <c r="J3760" s="116">
        <v>2812394</v>
      </c>
      <c r="K3760">
        <f t="shared" si="117"/>
        <v>0.3991997818619209</v>
      </c>
    </row>
    <row r="3761" spans="1:11" x14ac:dyDescent="0.3">
      <c r="A3761" t="str">
        <f t="shared" si="116"/>
        <v>2019_2556</v>
      </c>
      <c r="C3761" s="116">
        <v>3760</v>
      </c>
      <c r="D3761" s="116">
        <v>2019</v>
      </c>
      <c r="E3761" s="116">
        <v>2556</v>
      </c>
      <c r="F3761" s="116">
        <v>2556</v>
      </c>
      <c r="G3761" s="116" t="s">
        <v>140</v>
      </c>
      <c r="H3761" s="116">
        <v>7151604</v>
      </c>
      <c r="I3761" s="116">
        <v>5341210</v>
      </c>
      <c r="J3761" s="116">
        <v>1810394</v>
      </c>
      <c r="K3761">
        <f t="shared" si="117"/>
        <v>0.25314516855239749</v>
      </c>
    </row>
    <row r="3762" spans="1:11" x14ac:dyDescent="0.3">
      <c r="A3762" t="str">
        <f t="shared" si="116"/>
        <v>2019_3195</v>
      </c>
      <c r="C3762" s="116">
        <v>3761</v>
      </c>
      <c r="D3762" s="116">
        <v>2019</v>
      </c>
      <c r="E3762" s="116">
        <v>3195</v>
      </c>
      <c r="F3762" s="116">
        <v>3195</v>
      </c>
      <c r="G3762" s="116" t="s">
        <v>356</v>
      </c>
      <c r="H3762" s="116">
        <v>16454828</v>
      </c>
      <c r="I3762" s="116">
        <v>15074927</v>
      </c>
      <c r="J3762" s="116">
        <v>1379901</v>
      </c>
      <c r="K3762">
        <f t="shared" si="117"/>
        <v>8.3859946758483281E-2</v>
      </c>
    </row>
    <row r="3763" spans="1:11" x14ac:dyDescent="0.3">
      <c r="A3763" t="str">
        <f t="shared" si="116"/>
        <v>2019_2709</v>
      </c>
      <c r="C3763" s="116">
        <v>3762</v>
      </c>
      <c r="D3763" s="116">
        <v>2019</v>
      </c>
      <c r="E3763" s="116">
        <v>2709</v>
      </c>
      <c r="F3763" s="116">
        <v>2709</v>
      </c>
      <c r="G3763" s="116" t="s">
        <v>142</v>
      </c>
      <c r="H3763" s="116">
        <v>23898349</v>
      </c>
      <c r="I3763" s="116">
        <v>19418805</v>
      </c>
      <c r="J3763" s="116">
        <v>4479544</v>
      </c>
      <c r="K3763">
        <f t="shared" si="117"/>
        <v>0.18744156761623992</v>
      </c>
    </row>
    <row r="3764" spans="1:11" x14ac:dyDescent="0.3">
      <c r="A3764" t="str">
        <f t="shared" si="116"/>
        <v>2019_2718</v>
      </c>
      <c r="C3764" s="116">
        <v>3763</v>
      </c>
      <c r="D3764" s="116">
        <v>2019</v>
      </c>
      <c r="E3764" s="116">
        <v>2718</v>
      </c>
      <c r="F3764" s="116">
        <v>2718</v>
      </c>
      <c r="G3764" s="116" t="s">
        <v>143</v>
      </c>
      <c r="H3764" s="116">
        <v>7563558</v>
      </c>
      <c r="I3764" s="116">
        <v>6439879</v>
      </c>
      <c r="J3764" s="116">
        <v>1123679</v>
      </c>
      <c r="K3764">
        <f t="shared" si="117"/>
        <v>0.14856486854467171</v>
      </c>
    </row>
    <row r="3765" spans="1:11" x14ac:dyDescent="0.3">
      <c r="A3765" t="str">
        <f t="shared" si="116"/>
        <v>2019_2727</v>
      </c>
      <c r="C3765" s="116">
        <v>3764</v>
      </c>
      <c r="D3765" s="116">
        <v>2019</v>
      </c>
      <c r="E3765" s="116">
        <v>2727</v>
      </c>
      <c r="F3765" s="116">
        <v>2727</v>
      </c>
      <c r="G3765" s="116" t="s">
        <v>144</v>
      </c>
      <c r="H3765" s="116">
        <v>9515832</v>
      </c>
      <c r="I3765" s="116">
        <v>8140584</v>
      </c>
      <c r="J3765" s="116">
        <v>1375248</v>
      </c>
      <c r="K3765">
        <f t="shared" si="117"/>
        <v>0.14452209748974132</v>
      </c>
    </row>
    <row r="3766" spans="1:11" x14ac:dyDescent="0.3">
      <c r="A3766" t="str">
        <f t="shared" si="116"/>
        <v>2019_2754</v>
      </c>
      <c r="C3766" s="116">
        <v>3765</v>
      </c>
      <c r="D3766" s="116">
        <v>2019</v>
      </c>
      <c r="E3766" s="116">
        <v>2754</v>
      </c>
      <c r="F3766" s="116">
        <v>2754</v>
      </c>
      <c r="G3766" s="116" t="s">
        <v>145</v>
      </c>
      <c r="H3766" s="116">
        <v>7705161</v>
      </c>
      <c r="I3766" s="116">
        <v>6390738</v>
      </c>
      <c r="J3766" s="116">
        <v>1314423</v>
      </c>
      <c r="K3766">
        <f t="shared" si="117"/>
        <v>0.17058994614129414</v>
      </c>
    </row>
    <row r="3767" spans="1:11" x14ac:dyDescent="0.3">
      <c r="A3767" t="str">
        <f t="shared" si="116"/>
        <v>2019_2766</v>
      </c>
      <c r="C3767" s="116">
        <v>3766</v>
      </c>
      <c r="D3767" s="116">
        <v>2019</v>
      </c>
      <c r="E3767" s="116">
        <v>2766</v>
      </c>
      <c r="F3767" s="116">
        <v>2766</v>
      </c>
      <c r="G3767" s="116" t="s">
        <v>593</v>
      </c>
      <c r="H3767" s="116">
        <v>5905668</v>
      </c>
      <c r="I3767" s="116">
        <v>4287867</v>
      </c>
      <c r="J3767" s="116">
        <v>1617801</v>
      </c>
      <c r="K3767">
        <f t="shared" si="117"/>
        <v>0.27394039082454347</v>
      </c>
    </row>
    <row r="3768" spans="1:11" x14ac:dyDescent="0.3">
      <c r="A3768" t="str">
        <f t="shared" si="116"/>
        <v>2019_2772</v>
      </c>
      <c r="C3768" s="116">
        <v>3767</v>
      </c>
      <c r="D3768" s="116">
        <v>2019</v>
      </c>
      <c r="E3768" s="116">
        <v>2772</v>
      </c>
      <c r="F3768" s="116">
        <v>2772</v>
      </c>
      <c r="G3768" s="116" t="s">
        <v>147</v>
      </c>
      <c r="H3768" s="116">
        <v>4600468</v>
      </c>
      <c r="I3768" s="116">
        <v>3401178</v>
      </c>
      <c r="J3768" s="116">
        <v>1199290</v>
      </c>
      <c r="K3768">
        <f t="shared" si="117"/>
        <v>0.26068869515014559</v>
      </c>
    </row>
    <row r="3769" spans="1:11" x14ac:dyDescent="0.3">
      <c r="A3769" t="str">
        <f t="shared" si="116"/>
        <v>2019_2781</v>
      </c>
      <c r="C3769" s="116">
        <v>3768</v>
      </c>
      <c r="D3769" s="116">
        <v>2019</v>
      </c>
      <c r="E3769" s="116">
        <v>2781</v>
      </c>
      <c r="F3769" s="116">
        <v>2781</v>
      </c>
      <c r="G3769" s="116" t="s">
        <v>148</v>
      </c>
      <c r="H3769" s="116">
        <v>19016650</v>
      </c>
      <c r="I3769" s="116">
        <v>16078930</v>
      </c>
      <c r="J3769" s="116">
        <v>2937720</v>
      </c>
      <c r="K3769">
        <f t="shared" si="117"/>
        <v>0.15448146755606271</v>
      </c>
    </row>
    <row r="3770" spans="1:11" x14ac:dyDescent="0.3">
      <c r="A3770" t="str">
        <f t="shared" si="116"/>
        <v>2019_2826</v>
      </c>
      <c r="C3770" s="116">
        <v>3769</v>
      </c>
      <c r="D3770" s="116">
        <v>2019</v>
      </c>
      <c r="E3770" s="116">
        <v>2826</v>
      </c>
      <c r="F3770" s="116">
        <v>2826</v>
      </c>
      <c r="G3770" s="116" t="s">
        <v>149</v>
      </c>
      <c r="H3770" s="116">
        <v>23225000</v>
      </c>
      <c r="I3770" s="116">
        <v>16798970</v>
      </c>
      <c r="J3770" s="116">
        <v>6426030</v>
      </c>
      <c r="K3770">
        <f t="shared" si="117"/>
        <v>0.27668589881593109</v>
      </c>
    </row>
    <row r="3771" spans="1:11" x14ac:dyDescent="0.3">
      <c r="A3771" t="str">
        <f t="shared" si="116"/>
        <v>2019_2846</v>
      </c>
      <c r="C3771" s="116">
        <v>3770</v>
      </c>
      <c r="D3771" s="116">
        <v>2019</v>
      </c>
      <c r="E3771" s="116">
        <v>2846</v>
      </c>
      <c r="F3771" s="116">
        <v>2846</v>
      </c>
      <c r="G3771" s="116" t="s">
        <v>151</v>
      </c>
      <c r="H3771" s="116">
        <v>8326446</v>
      </c>
      <c r="I3771" s="116">
        <v>3655217</v>
      </c>
      <c r="J3771" s="116">
        <v>4671229</v>
      </c>
      <c r="K3771">
        <f t="shared" si="117"/>
        <v>0.56101114449069867</v>
      </c>
    </row>
    <row r="3772" spans="1:11" x14ac:dyDescent="0.3">
      <c r="A3772" t="str">
        <f t="shared" si="116"/>
        <v>2019_2862</v>
      </c>
      <c r="C3772" s="116">
        <v>3771</v>
      </c>
      <c r="D3772" s="116">
        <v>2019</v>
      </c>
      <c r="E3772" s="116">
        <v>2862</v>
      </c>
      <c r="F3772" s="116">
        <v>2862</v>
      </c>
      <c r="G3772" s="116" t="s">
        <v>152</v>
      </c>
      <c r="H3772" s="116">
        <v>8666401</v>
      </c>
      <c r="I3772" s="116">
        <v>7382562</v>
      </c>
      <c r="J3772" s="116">
        <v>1283839</v>
      </c>
      <c r="K3772">
        <f t="shared" si="117"/>
        <v>0.14813981028572298</v>
      </c>
    </row>
    <row r="3773" spans="1:11" x14ac:dyDescent="0.3">
      <c r="A3773" t="str">
        <f t="shared" si="116"/>
        <v>2019_2977</v>
      </c>
      <c r="C3773" s="116">
        <v>3772</v>
      </c>
      <c r="D3773" s="116">
        <v>2019</v>
      </c>
      <c r="E3773" s="116">
        <v>2977</v>
      </c>
      <c r="F3773" s="116">
        <v>2977</v>
      </c>
      <c r="G3773" s="116" t="s">
        <v>153</v>
      </c>
      <c r="H3773" s="116">
        <v>8826599</v>
      </c>
      <c r="I3773" s="116">
        <v>7656158</v>
      </c>
      <c r="J3773" s="116">
        <v>1170441</v>
      </c>
      <c r="K3773">
        <f t="shared" si="117"/>
        <v>0.13260384888902282</v>
      </c>
    </row>
    <row r="3774" spans="1:11" x14ac:dyDescent="0.3">
      <c r="A3774" t="str">
        <f t="shared" si="116"/>
        <v>2019_2988</v>
      </c>
      <c r="C3774" s="116">
        <v>3773</v>
      </c>
      <c r="D3774" s="116">
        <v>2019</v>
      </c>
      <c r="E3774" s="116">
        <v>2988</v>
      </c>
      <c r="F3774" s="116">
        <v>2988</v>
      </c>
      <c r="G3774" s="116" t="s">
        <v>154</v>
      </c>
      <c r="H3774" s="116">
        <v>8941562</v>
      </c>
      <c r="I3774" s="116">
        <v>7951976</v>
      </c>
      <c r="J3774" s="116">
        <v>989586</v>
      </c>
      <c r="K3774">
        <f t="shared" si="117"/>
        <v>0.11067260955076977</v>
      </c>
    </row>
    <row r="3775" spans="1:11" x14ac:dyDescent="0.3">
      <c r="A3775" t="str">
        <f t="shared" si="116"/>
        <v>2019_3029</v>
      </c>
      <c r="C3775" s="116">
        <v>3774</v>
      </c>
      <c r="D3775" s="116">
        <v>2019</v>
      </c>
      <c r="E3775" s="116">
        <v>3029</v>
      </c>
      <c r="F3775" s="116">
        <v>3029</v>
      </c>
      <c r="G3775" s="116" t="s">
        <v>155</v>
      </c>
      <c r="H3775" s="116">
        <v>16813108</v>
      </c>
      <c r="I3775" s="116">
        <v>14853131</v>
      </c>
      <c r="J3775" s="116">
        <v>1959977</v>
      </c>
      <c r="K3775">
        <f t="shared" si="117"/>
        <v>0.11657434187658819</v>
      </c>
    </row>
    <row r="3776" spans="1:11" x14ac:dyDescent="0.3">
      <c r="A3776" t="str">
        <f t="shared" si="116"/>
        <v>2019_3033</v>
      </c>
      <c r="C3776" s="116">
        <v>3775</v>
      </c>
      <c r="D3776" s="116">
        <v>2019</v>
      </c>
      <c r="E3776" s="116">
        <v>3033</v>
      </c>
      <c r="F3776" s="116">
        <v>3033</v>
      </c>
      <c r="G3776" s="116" t="s">
        <v>156</v>
      </c>
      <c r="H3776" s="116">
        <v>8135287</v>
      </c>
      <c r="I3776" s="116">
        <v>6476822</v>
      </c>
      <c r="J3776" s="116">
        <v>1658465</v>
      </c>
      <c r="K3776">
        <f t="shared" si="117"/>
        <v>0.20386066281373971</v>
      </c>
    </row>
    <row r="3777" spans="1:11" x14ac:dyDescent="0.3">
      <c r="A3777" t="str">
        <f t="shared" si="116"/>
        <v>2019_3042</v>
      </c>
      <c r="C3777" s="116">
        <v>3776</v>
      </c>
      <c r="D3777" s="116">
        <v>2019</v>
      </c>
      <c r="E3777" s="116">
        <v>3042</v>
      </c>
      <c r="F3777" s="116">
        <v>3042</v>
      </c>
      <c r="G3777" s="116" t="s">
        <v>157</v>
      </c>
      <c r="H3777" s="116">
        <v>11223407</v>
      </c>
      <c r="I3777" s="116">
        <v>8294372</v>
      </c>
      <c r="J3777" s="116">
        <v>2929035</v>
      </c>
      <c r="K3777">
        <f t="shared" si="117"/>
        <v>0.26097556651024062</v>
      </c>
    </row>
    <row r="3778" spans="1:11" x14ac:dyDescent="0.3">
      <c r="A3778" t="str">
        <f t="shared" si="116"/>
        <v>2019_3060</v>
      </c>
      <c r="C3778" s="116">
        <v>3777</v>
      </c>
      <c r="D3778" s="116">
        <v>2019</v>
      </c>
      <c r="E3778" s="116">
        <v>3060</v>
      </c>
      <c r="F3778" s="116">
        <v>3060</v>
      </c>
      <c r="G3778" s="116" t="s">
        <v>158</v>
      </c>
      <c r="H3778" s="116">
        <v>17124418</v>
      </c>
      <c r="I3778" s="116">
        <v>15900715</v>
      </c>
      <c r="J3778" s="116">
        <v>1223703</v>
      </c>
      <c r="K3778">
        <f t="shared" si="117"/>
        <v>7.1459538070140549E-2</v>
      </c>
    </row>
    <row r="3779" spans="1:11" x14ac:dyDescent="0.3">
      <c r="A3779" t="str">
        <f t="shared" si="116"/>
        <v>2019_3168</v>
      </c>
      <c r="C3779" s="116">
        <v>3778</v>
      </c>
      <c r="D3779" s="116">
        <v>2019</v>
      </c>
      <c r="E3779" s="116">
        <v>3168</v>
      </c>
      <c r="F3779" s="116">
        <v>3168</v>
      </c>
      <c r="G3779" s="116" t="s">
        <v>165</v>
      </c>
      <c r="H3779" s="116">
        <v>11257081</v>
      </c>
      <c r="I3779" s="116">
        <v>8082155</v>
      </c>
      <c r="J3779" s="116">
        <v>3174926</v>
      </c>
      <c r="K3779">
        <f t="shared" si="117"/>
        <v>0.2820381233820739</v>
      </c>
    </row>
    <row r="3780" spans="1:11" x14ac:dyDescent="0.3">
      <c r="A3780" t="str">
        <f t="shared" si="116"/>
        <v>2019_3105</v>
      </c>
      <c r="C3780" s="116">
        <v>3779</v>
      </c>
      <c r="D3780" s="116">
        <v>2019</v>
      </c>
      <c r="E3780" s="116">
        <v>3105</v>
      </c>
      <c r="F3780" s="116">
        <v>3105</v>
      </c>
      <c r="G3780" s="116" t="s">
        <v>159</v>
      </c>
      <c r="H3780" s="116">
        <v>18586967</v>
      </c>
      <c r="I3780" s="116">
        <v>17115204</v>
      </c>
      <c r="J3780" s="116">
        <v>1471763</v>
      </c>
      <c r="K3780">
        <f t="shared" si="117"/>
        <v>7.9182526121663641E-2</v>
      </c>
    </row>
    <row r="3781" spans="1:11" x14ac:dyDescent="0.3">
      <c r="A3781" t="str">
        <f t="shared" ref="A3781:A3844" si="118">CONCATENATE(D3781,"_",E3781)</f>
        <v>2019_3114</v>
      </c>
      <c r="C3781" s="116">
        <v>3780</v>
      </c>
      <c r="D3781" s="116">
        <v>2019</v>
      </c>
      <c r="E3781" s="116">
        <v>3114</v>
      </c>
      <c r="F3781" s="116">
        <v>3114</v>
      </c>
      <c r="G3781" s="116" t="s">
        <v>160</v>
      </c>
      <c r="H3781" s="116">
        <v>46780113</v>
      </c>
      <c r="I3781" s="116">
        <v>37648055</v>
      </c>
      <c r="J3781" s="116">
        <v>9132058</v>
      </c>
      <c r="K3781">
        <f t="shared" ref="K3781:K3844" si="119">J3781/H3781</f>
        <v>0.19521239719963909</v>
      </c>
    </row>
    <row r="3782" spans="1:11" x14ac:dyDescent="0.3">
      <c r="A3782" t="str">
        <f t="shared" si="118"/>
        <v>2019_3119</v>
      </c>
      <c r="C3782" s="116">
        <v>3781</v>
      </c>
      <c r="D3782" s="116">
        <v>2019</v>
      </c>
      <c r="E3782" s="116">
        <v>3119</v>
      </c>
      <c r="F3782" s="116">
        <v>3119</v>
      </c>
      <c r="G3782" s="116" t="s">
        <v>161</v>
      </c>
      <c r="H3782" s="116">
        <v>13030252</v>
      </c>
      <c r="I3782" s="116">
        <v>10058222</v>
      </c>
      <c r="J3782" s="116">
        <v>2972030</v>
      </c>
      <c r="K3782">
        <f t="shared" si="119"/>
        <v>0.22808691650783117</v>
      </c>
    </row>
    <row r="3783" spans="1:11" x14ac:dyDescent="0.3">
      <c r="A3783" t="str">
        <f t="shared" si="118"/>
        <v>2019_3141</v>
      </c>
      <c r="C3783" s="116">
        <v>3782</v>
      </c>
      <c r="D3783" s="116">
        <v>2019</v>
      </c>
      <c r="E3783" s="116">
        <v>3141</v>
      </c>
      <c r="F3783" s="116">
        <v>3141</v>
      </c>
      <c r="G3783" s="116" t="s">
        <v>162</v>
      </c>
      <c r="H3783" s="116">
        <v>176474085</v>
      </c>
      <c r="I3783" s="116">
        <v>172645991</v>
      </c>
      <c r="J3783" s="116">
        <v>3828094</v>
      </c>
      <c r="K3783">
        <f t="shared" si="119"/>
        <v>2.1692102837648938E-2</v>
      </c>
    </row>
    <row r="3784" spans="1:11" x14ac:dyDescent="0.3">
      <c r="A3784" t="str">
        <f t="shared" si="118"/>
        <v>2019_3150</v>
      </c>
      <c r="C3784" s="116">
        <v>3783</v>
      </c>
      <c r="D3784" s="116">
        <v>2019</v>
      </c>
      <c r="E3784" s="116">
        <v>3150</v>
      </c>
      <c r="F3784" s="116">
        <v>3150</v>
      </c>
      <c r="G3784" s="116" t="s">
        <v>163</v>
      </c>
      <c r="H3784" s="116">
        <v>18677640</v>
      </c>
      <c r="I3784" s="116">
        <v>13725420</v>
      </c>
      <c r="J3784" s="116">
        <v>4952220</v>
      </c>
      <c r="K3784">
        <f t="shared" si="119"/>
        <v>0.2651416345962338</v>
      </c>
    </row>
    <row r="3785" spans="1:11" x14ac:dyDescent="0.3">
      <c r="A3785" t="str">
        <f t="shared" si="118"/>
        <v>2019_3154</v>
      </c>
      <c r="C3785" s="116">
        <v>3784</v>
      </c>
      <c r="D3785" s="116">
        <v>2019</v>
      </c>
      <c r="E3785" s="116">
        <v>3154</v>
      </c>
      <c r="F3785" s="116">
        <v>3154</v>
      </c>
      <c r="G3785" s="116" t="s">
        <v>164</v>
      </c>
      <c r="H3785" s="116">
        <v>6984454</v>
      </c>
      <c r="I3785" s="116">
        <v>6148485</v>
      </c>
      <c r="J3785" s="116">
        <v>835969</v>
      </c>
      <c r="K3785">
        <f t="shared" si="119"/>
        <v>0.11968995715341528</v>
      </c>
    </row>
    <row r="3786" spans="1:11" x14ac:dyDescent="0.3">
      <c r="A3786" t="str">
        <f t="shared" si="118"/>
        <v>2019_3186</v>
      </c>
      <c r="C3786" s="116">
        <v>3785</v>
      </c>
      <c r="D3786" s="116">
        <v>2019</v>
      </c>
      <c r="E3786" s="116">
        <v>3186</v>
      </c>
      <c r="F3786" s="116">
        <v>3186</v>
      </c>
      <c r="G3786" s="116" t="s">
        <v>787</v>
      </c>
      <c r="H3786" s="116">
        <v>7791372</v>
      </c>
      <c r="I3786" s="116">
        <v>5097520</v>
      </c>
      <c r="J3786" s="116">
        <v>2693852</v>
      </c>
      <c r="K3786">
        <f t="shared" si="119"/>
        <v>0.34574809160697245</v>
      </c>
    </row>
    <row r="3787" spans="1:11" x14ac:dyDescent="0.3">
      <c r="A3787" t="str">
        <f t="shared" si="118"/>
        <v>2019_3204</v>
      </c>
      <c r="C3787" s="116">
        <v>3786</v>
      </c>
      <c r="D3787" s="116">
        <v>2019</v>
      </c>
      <c r="E3787" s="116">
        <v>3204</v>
      </c>
      <c r="F3787" s="116">
        <v>3204</v>
      </c>
      <c r="G3787" s="116" t="s">
        <v>166</v>
      </c>
      <c r="H3787" s="116">
        <v>12749808</v>
      </c>
      <c r="I3787" s="116">
        <v>9972003</v>
      </c>
      <c r="J3787" s="116">
        <v>2777805</v>
      </c>
      <c r="K3787">
        <f t="shared" si="119"/>
        <v>0.21787033969452715</v>
      </c>
    </row>
    <row r="3788" spans="1:11" x14ac:dyDescent="0.3">
      <c r="A3788" t="str">
        <f t="shared" si="118"/>
        <v>2019_3231</v>
      </c>
      <c r="C3788" s="116">
        <v>3787</v>
      </c>
      <c r="D3788" s="116">
        <v>2019</v>
      </c>
      <c r="E3788" s="116">
        <v>3231</v>
      </c>
      <c r="F3788" s="116">
        <v>3231</v>
      </c>
      <c r="G3788" s="116" t="s">
        <v>167</v>
      </c>
      <c r="H3788" s="116">
        <v>96081921</v>
      </c>
      <c r="I3788" s="116">
        <v>83095096</v>
      </c>
      <c r="J3788" s="116">
        <v>12986825</v>
      </c>
      <c r="K3788">
        <f t="shared" si="119"/>
        <v>0.13516408565561466</v>
      </c>
    </row>
    <row r="3789" spans="1:11" x14ac:dyDescent="0.3">
      <c r="A3789" t="str">
        <f t="shared" si="118"/>
        <v>2019_3312</v>
      </c>
      <c r="C3789" s="116">
        <v>3788</v>
      </c>
      <c r="D3789" s="116">
        <v>2019</v>
      </c>
      <c r="E3789" s="116">
        <v>3312</v>
      </c>
      <c r="F3789" s="116">
        <v>3312</v>
      </c>
      <c r="G3789" s="116" t="s">
        <v>168</v>
      </c>
      <c r="H3789" s="116">
        <v>28755003</v>
      </c>
      <c r="I3789" s="116">
        <v>21897903</v>
      </c>
      <c r="J3789" s="116">
        <v>6857100</v>
      </c>
      <c r="K3789">
        <f t="shared" si="119"/>
        <v>0.23846632879850507</v>
      </c>
    </row>
    <row r="3790" spans="1:11" x14ac:dyDescent="0.3">
      <c r="A3790" t="str">
        <f t="shared" si="118"/>
        <v>2019_3330</v>
      </c>
      <c r="C3790" s="116">
        <v>3789</v>
      </c>
      <c r="D3790" s="116">
        <v>2019</v>
      </c>
      <c r="E3790" s="116">
        <v>3330</v>
      </c>
      <c r="F3790" s="116">
        <v>3330</v>
      </c>
      <c r="G3790" s="116" t="s">
        <v>169</v>
      </c>
      <c r="H3790" s="116">
        <v>5523245</v>
      </c>
      <c r="I3790" s="116">
        <v>4239439</v>
      </c>
      <c r="J3790" s="116">
        <v>1283806</v>
      </c>
      <c r="K3790">
        <f t="shared" si="119"/>
        <v>0.23243690982384449</v>
      </c>
    </row>
    <row r="3791" spans="1:11" x14ac:dyDescent="0.3">
      <c r="A3791" t="str">
        <f t="shared" si="118"/>
        <v>2019_3348</v>
      </c>
      <c r="C3791" s="116">
        <v>3790</v>
      </c>
      <c r="D3791" s="116">
        <v>2019</v>
      </c>
      <c r="E3791" s="116">
        <v>3348</v>
      </c>
      <c r="F3791" s="116">
        <v>3348</v>
      </c>
      <c r="G3791" s="116" t="s">
        <v>170</v>
      </c>
      <c r="H3791" s="116">
        <v>6336099</v>
      </c>
      <c r="I3791" s="116">
        <v>5406816</v>
      </c>
      <c r="J3791" s="116">
        <v>929283</v>
      </c>
      <c r="K3791">
        <f t="shared" si="119"/>
        <v>0.14666484851325715</v>
      </c>
    </row>
    <row r="3792" spans="1:11" x14ac:dyDescent="0.3">
      <c r="A3792" t="str">
        <f t="shared" si="118"/>
        <v>2019_3375</v>
      </c>
      <c r="C3792" s="116">
        <v>3791</v>
      </c>
      <c r="D3792" s="116">
        <v>2019</v>
      </c>
      <c r="E3792" s="116">
        <v>3375</v>
      </c>
      <c r="F3792" s="116">
        <v>3375</v>
      </c>
      <c r="G3792" s="116" t="s">
        <v>171</v>
      </c>
      <c r="H3792" s="116">
        <v>24391765</v>
      </c>
      <c r="I3792" s="116">
        <v>19747619</v>
      </c>
      <c r="J3792" s="116">
        <v>4644146</v>
      </c>
      <c r="K3792">
        <f t="shared" si="119"/>
        <v>0.19039811182175623</v>
      </c>
    </row>
    <row r="3793" spans="1:11" x14ac:dyDescent="0.3">
      <c r="A3793" t="str">
        <f t="shared" si="118"/>
        <v>2019_3420</v>
      </c>
      <c r="C3793" s="116">
        <v>3792</v>
      </c>
      <c r="D3793" s="116">
        <v>2019</v>
      </c>
      <c r="E3793" s="116">
        <v>3420</v>
      </c>
      <c r="F3793" s="116">
        <v>3420</v>
      </c>
      <c r="G3793" s="116" t="s">
        <v>172</v>
      </c>
      <c r="H3793" s="116">
        <v>10127366</v>
      </c>
      <c r="I3793" s="116">
        <v>7726294</v>
      </c>
      <c r="J3793" s="116">
        <v>2401072</v>
      </c>
      <c r="K3793">
        <f t="shared" si="119"/>
        <v>0.23708751120478908</v>
      </c>
    </row>
    <row r="3794" spans="1:11" x14ac:dyDescent="0.3">
      <c r="A3794" t="str">
        <f t="shared" si="118"/>
        <v>2019_3465</v>
      </c>
      <c r="C3794" s="116">
        <v>3793</v>
      </c>
      <c r="D3794" s="116">
        <v>2019</v>
      </c>
      <c r="E3794" s="116">
        <v>3465</v>
      </c>
      <c r="F3794" s="116">
        <v>3465</v>
      </c>
      <c r="G3794" s="116" t="s">
        <v>173</v>
      </c>
      <c r="H3794" s="116">
        <v>5081454</v>
      </c>
      <c r="I3794" s="116">
        <v>4538230</v>
      </c>
      <c r="J3794" s="116">
        <v>543224</v>
      </c>
      <c r="K3794">
        <f t="shared" si="119"/>
        <v>0.1069032603660291</v>
      </c>
    </row>
    <row r="3795" spans="1:11" x14ac:dyDescent="0.3">
      <c r="A3795" t="str">
        <f t="shared" si="118"/>
        <v>2019_3537</v>
      </c>
      <c r="C3795" s="116">
        <v>3794</v>
      </c>
      <c r="D3795" s="116">
        <v>2019</v>
      </c>
      <c r="E3795" s="116">
        <v>3537</v>
      </c>
      <c r="F3795" s="116">
        <v>3537</v>
      </c>
      <c r="G3795" s="116" t="s">
        <v>174</v>
      </c>
      <c r="H3795" s="116">
        <v>5530458</v>
      </c>
      <c r="I3795" s="116">
        <v>3660521</v>
      </c>
      <c r="J3795" s="116">
        <v>1869937</v>
      </c>
      <c r="K3795">
        <f t="shared" si="119"/>
        <v>0.33811611985842766</v>
      </c>
    </row>
    <row r="3796" spans="1:11" x14ac:dyDescent="0.3">
      <c r="A3796" t="str">
        <f t="shared" si="118"/>
        <v>2019_3555</v>
      </c>
      <c r="C3796" s="116">
        <v>3795</v>
      </c>
      <c r="D3796" s="116">
        <v>2019</v>
      </c>
      <c r="E3796" s="116">
        <v>3555</v>
      </c>
      <c r="F3796" s="116">
        <v>3555</v>
      </c>
      <c r="G3796" s="116" t="s">
        <v>175</v>
      </c>
      <c r="H3796" s="116">
        <v>9095026</v>
      </c>
      <c r="I3796" s="116">
        <v>7709033</v>
      </c>
      <c r="J3796" s="116">
        <v>1385993</v>
      </c>
      <c r="K3796">
        <f t="shared" si="119"/>
        <v>0.15239021856562038</v>
      </c>
    </row>
    <row r="3797" spans="1:11" x14ac:dyDescent="0.3">
      <c r="A3797" t="str">
        <f t="shared" si="118"/>
        <v>2019_3600</v>
      </c>
      <c r="C3797" s="116">
        <v>3796</v>
      </c>
      <c r="D3797" s="116">
        <v>2019</v>
      </c>
      <c r="E3797" s="116">
        <v>3600</v>
      </c>
      <c r="F3797" s="116">
        <v>3600</v>
      </c>
      <c r="G3797" s="116" t="s">
        <v>177</v>
      </c>
      <c r="H3797" s="116">
        <v>28732502</v>
      </c>
      <c r="I3797" s="116">
        <v>23564601</v>
      </c>
      <c r="J3797" s="116">
        <v>5167901</v>
      </c>
      <c r="K3797">
        <f t="shared" si="119"/>
        <v>0.17986254729922233</v>
      </c>
    </row>
    <row r="3798" spans="1:11" x14ac:dyDescent="0.3">
      <c r="A3798" t="str">
        <f t="shared" si="118"/>
        <v>2019_3609</v>
      </c>
      <c r="C3798" s="116">
        <v>3797</v>
      </c>
      <c r="D3798" s="116">
        <v>2019</v>
      </c>
      <c r="E3798" s="116">
        <v>3609</v>
      </c>
      <c r="F3798" s="116">
        <v>3609</v>
      </c>
      <c r="G3798" s="116" t="s">
        <v>178</v>
      </c>
      <c r="H3798" s="116">
        <v>9148900</v>
      </c>
      <c r="I3798" s="116">
        <v>5566998</v>
      </c>
      <c r="J3798" s="116">
        <v>3581902</v>
      </c>
      <c r="K3798">
        <f t="shared" si="119"/>
        <v>0.3915117664418673</v>
      </c>
    </row>
    <row r="3799" spans="1:11" x14ac:dyDescent="0.3">
      <c r="A3799" t="str">
        <f t="shared" si="118"/>
        <v>2019_3645</v>
      </c>
      <c r="C3799" s="116">
        <v>3798</v>
      </c>
      <c r="D3799" s="116">
        <v>2019</v>
      </c>
      <c r="E3799" s="116">
        <v>3645</v>
      </c>
      <c r="F3799" s="116">
        <v>3645</v>
      </c>
      <c r="G3799" s="116" t="s">
        <v>179</v>
      </c>
      <c r="H3799" s="116">
        <v>34159926</v>
      </c>
      <c r="I3799" s="116">
        <v>33508921</v>
      </c>
      <c r="J3799" s="116">
        <v>651005</v>
      </c>
      <c r="K3799">
        <f t="shared" si="119"/>
        <v>1.9057564703155387E-2</v>
      </c>
    </row>
    <row r="3800" spans="1:11" x14ac:dyDescent="0.3">
      <c r="A3800" t="str">
        <f t="shared" si="118"/>
        <v>2019_3715</v>
      </c>
      <c r="C3800" s="116">
        <v>3799</v>
      </c>
      <c r="D3800" s="116">
        <v>2019</v>
      </c>
      <c r="E3800" s="116">
        <v>3715</v>
      </c>
      <c r="F3800" s="116">
        <v>3715</v>
      </c>
      <c r="G3800" s="116" t="s">
        <v>181</v>
      </c>
      <c r="H3800" s="116">
        <v>99430745</v>
      </c>
      <c r="I3800" s="116">
        <v>86709904</v>
      </c>
      <c r="J3800" s="116">
        <v>12720841</v>
      </c>
      <c r="K3800">
        <f t="shared" si="119"/>
        <v>0.12793669603903701</v>
      </c>
    </row>
    <row r="3801" spans="1:11" x14ac:dyDescent="0.3">
      <c r="A3801" t="str">
        <f t="shared" si="118"/>
        <v>2019_3744</v>
      </c>
      <c r="C3801" s="116">
        <v>3800</v>
      </c>
      <c r="D3801" s="116">
        <v>2019</v>
      </c>
      <c r="E3801" s="116">
        <v>3744</v>
      </c>
      <c r="F3801" s="116">
        <v>3744</v>
      </c>
      <c r="G3801" s="116" t="s">
        <v>182</v>
      </c>
      <c r="H3801" s="116">
        <v>10157209</v>
      </c>
      <c r="I3801" s="116">
        <v>7622514</v>
      </c>
      <c r="J3801" s="116">
        <v>2534695</v>
      </c>
      <c r="K3801">
        <f t="shared" si="119"/>
        <v>0.24954640590737082</v>
      </c>
    </row>
    <row r="3802" spans="1:11" x14ac:dyDescent="0.3">
      <c r="A3802" t="str">
        <f t="shared" si="118"/>
        <v>2019_3798</v>
      </c>
      <c r="C3802" s="116">
        <v>3801</v>
      </c>
      <c r="D3802" s="116">
        <v>2019</v>
      </c>
      <c r="E3802" s="116">
        <v>3798</v>
      </c>
      <c r="F3802" s="116">
        <v>3798</v>
      </c>
      <c r="G3802" s="116" t="s">
        <v>183</v>
      </c>
      <c r="H3802" s="116">
        <v>9648347</v>
      </c>
      <c r="I3802" s="116">
        <v>6953828</v>
      </c>
      <c r="J3802" s="116">
        <v>2694519</v>
      </c>
      <c r="K3802">
        <f t="shared" si="119"/>
        <v>0.27927260493429601</v>
      </c>
    </row>
    <row r="3803" spans="1:11" x14ac:dyDescent="0.3">
      <c r="A3803" t="str">
        <f t="shared" si="118"/>
        <v>2019_3816</v>
      </c>
      <c r="C3803" s="116">
        <v>3802</v>
      </c>
      <c r="D3803" s="116">
        <v>2019</v>
      </c>
      <c r="E3803" s="116">
        <v>3816</v>
      </c>
      <c r="F3803" s="116">
        <v>3816</v>
      </c>
      <c r="G3803" s="116" t="s">
        <v>184</v>
      </c>
      <c r="H3803" s="116">
        <v>7320673</v>
      </c>
      <c r="I3803" s="116">
        <v>4868038</v>
      </c>
      <c r="J3803" s="116">
        <v>2452635</v>
      </c>
      <c r="K3803">
        <f t="shared" si="119"/>
        <v>0.33502862373445719</v>
      </c>
    </row>
    <row r="3804" spans="1:11" x14ac:dyDescent="0.3">
      <c r="A3804" t="str">
        <f t="shared" si="118"/>
        <v>2019_3841</v>
      </c>
      <c r="C3804" s="116">
        <v>3803</v>
      </c>
      <c r="D3804" s="116">
        <v>2019</v>
      </c>
      <c r="E3804" s="116">
        <v>3841</v>
      </c>
      <c r="F3804" s="116">
        <v>3841</v>
      </c>
      <c r="G3804" s="116" t="s">
        <v>185</v>
      </c>
      <c r="H3804" s="116">
        <v>12667475</v>
      </c>
      <c r="I3804" s="116">
        <v>9530035</v>
      </c>
      <c r="J3804" s="116">
        <v>3137440</v>
      </c>
      <c r="K3804">
        <f t="shared" si="119"/>
        <v>0.24767682588676906</v>
      </c>
    </row>
    <row r="3805" spans="1:11" x14ac:dyDescent="0.3">
      <c r="A3805" t="str">
        <f t="shared" si="118"/>
        <v>2019_3897</v>
      </c>
      <c r="C3805" s="116">
        <v>3804</v>
      </c>
      <c r="D3805" s="116">
        <v>2019</v>
      </c>
      <c r="E3805" s="116">
        <v>3897</v>
      </c>
      <c r="F3805" s="116">
        <v>3897</v>
      </c>
      <c r="G3805" s="116" t="s">
        <v>788</v>
      </c>
      <c r="H3805" s="116">
        <v>3608994</v>
      </c>
      <c r="I3805" s="116">
        <v>2236433</v>
      </c>
      <c r="J3805" s="116">
        <v>1372561</v>
      </c>
      <c r="K3805">
        <f t="shared" si="119"/>
        <v>0.38031678633990523</v>
      </c>
    </row>
    <row r="3806" spans="1:11" x14ac:dyDescent="0.3">
      <c r="A3806" t="str">
        <f t="shared" si="118"/>
        <v>2019_3906</v>
      </c>
      <c r="C3806" s="116">
        <v>3805</v>
      </c>
      <c r="D3806" s="116">
        <v>2019</v>
      </c>
      <c r="E3806" s="116">
        <v>3906</v>
      </c>
      <c r="F3806" s="116">
        <v>3906</v>
      </c>
      <c r="G3806" s="116" t="s">
        <v>187</v>
      </c>
      <c r="H3806" s="116">
        <v>7464252</v>
      </c>
      <c r="I3806" s="116">
        <v>5858318</v>
      </c>
      <c r="J3806" s="116">
        <v>1605934</v>
      </c>
      <c r="K3806">
        <f t="shared" si="119"/>
        <v>0.21515002440967962</v>
      </c>
    </row>
    <row r="3807" spans="1:11" x14ac:dyDescent="0.3">
      <c r="A3807" t="str">
        <f t="shared" si="118"/>
        <v>2019_4419</v>
      </c>
      <c r="C3807" s="116">
        <v>3806</v>
      </c>
      <c r="D3807" s="116">
        <v>2019</v>
      </c>
      <c r="E3807" s="116">
        <v>4419</v>
      </c>
      <c r="F3807" s="116">
        <v>4419</v>
      </c>
      <c r="G3807" s="116" t="s">
        <v>789</v>
      </c>
      <c r="H3807" s="116">
        <v>10224176</v>
      </c>
      <c r="I3807" s="116">
        <v>9233330</v>
      </c>
      <c r="J3807" s="116">
        <v>990846</v>
      </c>
      <c r="K3807">
        <f t="shared" si="119"/>
        <v>9.691206411157241E-2</v>
      </c>
    </row>
    <row r="3808" spans="1:11" x14ac:dyDescent="0.3">
      <c r="A3808" t="str">
        <f t="shared" si="118"/>
        <v>2019_3942</v>
      </c>
      <c r="C3808" s="116">
        <v>3807</v>
      </c>
      <c r="D3808" s="116">
        <v>2019</v>
      </c>
      <c r="E3808" s="116">
        <v>3942</v>
      </c>
      <c r="F3808" s="116">
        <v>3942</v>
      </c>
      <c r="G3808" s="116" t="s">
        <v>188</v>
      </c>
      <c r="H3808" s="116">
        <v>10116821</v>
      </c>
      <c r="I3808" s="116">
        <v>7500996</v>
      </c>
      <c r="J3808" s="116">
        <v>2615825</v>
      </c>
      <c r="K3808">
        <f t="shared" si="119"/>
        <v>0.25856195340413751</v>
      </c>
    </row>
    <row r="3809" spans="1:11" x14ac:dyDescent="0.3">
      <c r="A3809" t="str">
        <f t="shared" si="118"/>
        <v>2019_4023</v>
      </c>
      <c r="C3809" s="116">
        <v>3808</v>
      </c>
      <c r="D3809" s="116">
        <v>2019</v>
      </c>
      <c r="E3809" s="116">
        <v>4023</v>
      </c>
      <c r="F3809" s="116">
        <v>4023</v>
      </c>
      <c r="G3809" s="116" t="s">
        <v>790</v>
      </c>
      <c r="H3809" s="116">
        <v>10636762</v>
      </c>
      <c r="I3809" s="116">
        <v>8808844</v>
      </c>
      <c r="J3809" s="116">
        <v>1827918</v>
      </c>
      <c r="K3809">
        <f t="shared" si="119"/>
        <v>0.17184910219858263</v>
      </c>
    </row>
    <row r="3810" spans="1:11" x14ac:dyDescent="0.3">
      <c r="A3810" t="str">
        <f t="shared" si="118"/>
        <v>2019_4033</v>
      </c>
      <c r="C3810" s="116">
        <v>3809</v>
      </c>
      <c r="D3810" s="116">
        <v>2019</v>
      </c>
      <c r="E3810" s="116">
        <v>4033</v>
      </c>
      <c r="F3810" s="116">
        <v>4033</v>
      </c>
      <c r="G3810" s="116" t="s">
        <v>368</v>
      </c>
      <c r="H3810" s="116">
        <v>10195632</v>
      </c>
      <c r="I3810" s="116">
        <v>8564212</v>
      </c>
      <c r="J3810" s="116">
        <v>1631420</v>
      </c>
      <c r="K3810">
        <f t="shared" si="119"/>
        <v>0.16001165989513941</v>
      </c>
    </row>
    <row r="3811" spans="1:11" x14ac:dyDescent="0.3">
      <c r="A3811" t="str">
        <f t="shared" si="118"/>
        <v>2019_4041</v>
      </c>
      <c r="C3811" s="116">
        <v>3810</v>
      </c>
      <c r="D3811" s="116">
        <v>2019</v>
      </c>
      <c r="E3811" s="116">
        <v>4041</v>
      </c>
      <c r="F3811" s="116">
        <v>4041</v>
      </c>
      <c r="G3811" s="116" t="s">
        <v>191</v>
      </c>
      <c r="H3811" s="116">
        <v>22079054</v>
      </c>
      <c r="I3811" s="116">
        <v>17869487</v>
      </c>
      <c r="J3811" s="116">
        <v>4209567</v>
      </c>
      <c r="K3811">
        <f t="shared" si="119"/>
        <v>0.19065884797419311</v>
      </c>
    </row>
    <row r="3812" spans="1:11" x14ac:dyDescent="0.3">
      <c r="A3812" t="str">
        <f t="shared" si="118"/>
        <v>2019_4043</v>
      </c>
      <c r="C3812" s="116">
        <v>3811</v>
      </c>
      <c r="D3812" s="116">
        <v>2019</v>
      </c>
      <c r="E3812" s="116">
        <v>4043</v>
      </c>
      <c r="F3812" s="116">
        <v>4043</v>
      </c>
      <c r="G3812" s="116" t="s">
        <v>192</v>
      </c>
      <c r="H3812" s="116">
        <v>11587269</v>
      </c>
      <c r="I3812" s="116">
        <v>8007291</v>
      </c>
      <c r="J3812" s="116">
        <v>3579978</v>
      </c>
      <c r="K3812">
        <f t="shared" si="119"/>
        <v>0.30895787437056998</v>
      </c>
    </row>
    <row r="3813" spans="1:11" x14ac:dyDescent="0.3">
      <c r="A3813" t="str">
        <f t="shared" si="118"/>
        <v>2019_4068</v>
      </c>
      <c r="C3813" s="116">
        <v>3812</v>
      </c>
      <c r="D3813" s="116">
        <v>2019</v>
      </c>
      <c r="E3813" s="116">
        <v>4068</v>
      </c>
      <c r="F3813" s="116">
        <v>4068</v>
      </c>
      <c r="G3813" s="116" t="s">
        <v>945</v>
      </c>
      <c r="H3813" s="116">
        <v>7334617</v>
      </c>
      <c r="I3813" s="116">
        <v>5942815</v>
      </c>
      <c r="J3813" s="116">
        <v>1391802</v>
      </c>
      <c r="K3813">
        <f t="shared" si="119"/>
        <v>0.18975796554884869</v>
      </c>
    </row>
    <row r="3814" spans="1:11" x14ac:dyDescent="0.3">
      <c r="A3814" t="str">
        <f t="shared" si="118"/>
        <v>2019_4086</v>
      </c>
      <c r="C3814" s="116">
        <v>3813</v>
      </c>
      <c r="D3814" s="116">
        <v>2019</v>
      </c>
      <c r="E3814" s="116">
        <v>4086</v>
      </c>
      <c r="F3814" s="116">
        <v>4086</v>
      </c>
      <c r="G3814" s="116" t="s">
        <v>791</v>
      </c>
      <c r="H3814" s="116">
        <v>37289993</v>
      </c>
      <c r="I3814" s="116">
        <v>26707015</v>
      </c>
      <c r="J3814" s="116">
        <v>10582978</v>
      </c>
      <c r="K3814">
        <f t="shared" si="119"/>
        <v>0.28380209135464307</v>
      </c>
    </row>
    <row r="3815" spans="1:11" x14ac:dyDescent="0.3">
      <c r="A3815" t="str">
        <f t="shared" si="118"/>
        <v>2019_4104</v>
      </c>
      <c r="C3815" s="116">
        <v>3814</v>
      </c>
      <c r="D3815" s="116">
        <v>2019</v>
      </c>
      <c r="E3815" s="116">
        <v>4104</v>
      </c>
      <c r="F3815" s="116">
        <v>4104</v>
      </c>
      <c r="G3815" s="116" t="s">
        <v>194</v>
      </c>
      <c r="H3815" s="116">
        <v>85016481</v>
      </c>
      <c r="I3815" s="116">
        <v>64041164</v>
      </c>
      <c r="J3815" s="116">
        <v>20975317</v>
      </c>
      <c r="K3815">
        <f t="shared" si="119"/>
        <v>0.24672059762153647</v>
      </c>
    </row>
    <row r="3816" spans="1:11" x14ac:dyDescent="0.3">
      <c r="A3816" t="str">
        <f t="shared" si="118"/>
        <v>2019_4122</v>
      </c>
      <c r="C3816" s="116">
        <v>3815</v>
      </c>
      <c r="D3816" s="116">
        <v>2019</v>
      </c>
      <c r="E3816" s="116">
        <v>4122</v>
      </c>
      <c r="F3816" s="116">
        <v>4122</v>
      </c>
      <c r="G3816" s="116" t="s">
        <v>195</v>
      </c>
      <c r="H3816" s="116">
        <v>8240305</v>
      </c>
      <c r="I3816" s="116">
        <v>6625407</v>
      </c>
      <c r="J3816" s="116">
        <v>1614898</v>
      </c>
      <c r="K3816">
        <f t="shared" si="119"/>
        <v>0.19597551304229638</v>
      </c>
    </row>
    <row r="3817" spans="1:11" x14ac:dyDescent="0.3">
      <c r="A3817" t="str">
        <f t="shared" si="118"/>
        <v>2019_4131</v>
      </c>
      <c r="C3817" s="116">
        <v>3816</v>
      </c>
      <c r="D3817" s="116">
        <v>2019</v>
      </c>
      <c r="E3817" s="116">
        <v>4131</v>
      </c>
      <c r="F3817" s="116">
        <v>4131</v>
      </c>
      <c r="G3817" s="116" t="s">
        <v>196</v>
      </c>
      <c r="H3817" s="116">
        <v>63172627</v>
      </c>
      <c r="I3817" s="116">
        <v>50105035</v>
      </c>
      <c r="J3817" s="116">
        <v>13067592</v>
      </c>
      <c r="K3817">
        <f t="shared" si="119"/>
        <v>0.20685528876296375</v>
      </c>
    </row>
    <row r="3818" spans="1:11" x14ac:dyDescent="0.3">
      <c r="A3818" t="str">
        <f t="shared" si="118"/>
        <v>2019_4203</v>
      </c>
      <c r="C3818" s="116">
        <v>3817</v>
      </c>
      <c r="D3818" s="116">
        <v>2019</v>
      </c>
      <c r="E3818" s="116">
        <v>4203</v>
      </c>
      <c r="F3818" s="116">
        <v>4203</v>
      </c>
      <c r="G3818" s="116" t="s">
        <v>198</v>
      </c>
      <c r="H3818" s="116">
        <v>12238871</v>
      </c>
      <c r="I3818" s="116">
        <v>9568637</v>
      </c>
      <c r="J3818" s="116">
        <v>2670234</v>
      </c>
      <c r="K3818">
        <f t="shared" si="119"/>
        <v>0.21817649683536985</v>
      </c>
    </row>
    <row r="3819" spans="1:11" x14ac:dyDescent="0.3">
      <c r="A3819" t="str">
        <f t="shared" si="118"/>
        <v>2019_4212</v>
      </c>
      <c r="C3819" s="116">
        <v>3818</v>
      </c>
      <c r="D3819" s="116">
        <v>2019</v>
      </c>
      <c r="E3819" s="116">
        <v>4212</v>
      </c>
      <c r="F3819" s="116">
        <v>4212</v>
      </c>
      <c r="G3819" s="116" t="s">
        <v>199</v>
      </c>
      <c r="H3819" s="116">
        <v>5311150</v>
      </c>
      <c r="I3819" s="116">
        <v>4016040</v>
      </c>
      <c r="J3819" s="116">
        <v>1295110</v>
      </c>
      <c r="K3819">
        <f t="shared" si="119"/>
        <v>0.24384737768656506</v>
      </c>
    </row>
    <row r="3820" spans="1:11" x14ac:dyDescent="0.3">
      <c r="A3820" t="str">
        <f t="shared" si="118"/>
        <v>2019_4271</v>
      </c>
      <c r="C3820" s="116">
        <v>3819</v>
      </c>
      <c r="D3820" s="116">
        <v>2019</v>
      </c>
      <c r="E3820" s="116">
        <v>4271</v>
      </c>
      <c r="F3820" s="116">
        <v>4271</v>
      </c>
      <c r="G3820" s="116" t="s">
        <v>201</v>
      </c>
      <c r="H3820" s="116">
        <v>21797745</v>
      </c>
      <c r="I3820" s="116">
        <v>16567226</v>
      </c>
      <c r="J3820" s="116">
        <v>5230519</v>
      </c>
      <c r="K3820">
        <f t="shared" si="119"/>
        <v>0.23995688544847185</v>
      </c>
    </row>
    <row r="3821" spans="1:11" x14ac:dyDescent="0.3">
      <c r="A3821" t="str">
        <f t="shared" si="118"/>
        <v>2019_4269</v>
      </c>
      <c r="C3821" s="116">
        <v>3820</v>
      </c>
      <c r="D3821" s="116">
        <v>2019</v>
      </c>
      <c r="E3821" s="116">
        <v>4269</v>
      </c>
      <c r="F3821" s="116">
        <v>4269</v>
      </c>
      <c r="G3821" s="116" t="s">
        <v>200</v>
      </c>
      <c r="H3821" s="116">
        <v>9770485</v>
      </c>
      <c r="I3821" s="116">
        <v>6422355</v>
      </c>
      <c r="J3821" s="116">
        <v>3348130</v>
      </c>
      <c r="K3821">
        <f t="shared" si="119"/>
        <v>0.3426779735089916</v>
      </c>
    </row>
    <row r="3822" spans="1:11" x14ac:dyDescent="0.3">
      <c r="A3822" t="str">
        <f t="shared" si="118"/>
        <v>2019_4356</v>
      </c>
      <c r="C3822" s="116">
        <v>3821</v>
      </c>
      <c r="D3822" s="116">
        <v>2019</v>
      </c>
      <c r="E3822" s="116">
        <v>4356</v>
      </c>
      <c r="F3822" s="116">
        <v>4356</v>
      </c>
      <c r="G3822" s="116" t="s">
        <v>202</v>
      </c>
      <c r="H3822" s="116">
        <v>12125311</v>
      </c>
      <c r="I3822" s="116">
        <v>9205776</v>
      </c>
      <c r="J3822" s="116">
        <v>2919535</v>
      </c>
      <c r="K3822">
        <f t="shared" si="119"/>
        <v>0.24078021586415391</v>
      </c>
    </row>
    <row r="3823" spans="1:11" x14ac:dyDescent="0.3">
      <c r="A3823" t="str">
        <f t="shared" si="118"/>
        <v>2019_4149</v>
      </c>
      <c r="C3823" s="116">
        <v>3822</v>
      </c>
      <c r="D3823" s="116">
        <v>2019</v>
      </c>
      <c r="E3823" s="116">
        <v>4149</v>
      </c>
      <c r="F3823" s="116">
        <v>4149</v>
      </c>
      <c r="G3823" s="116" t="s">
        <v>792</v>
      </c>
      <c r="H3823" s="116">
        <v>21595079</v>
      </c>
      <c r="I3823" s="116">
        <v>16100544</v>
      </c>
      <c r="J3823" s="116">
        <v>5494535</v>
      </c>
      <c r="K3823">
        <f t="shared" si="119"/>
        <v>0.25443458669449648</v>
      </c>
    </row>
    <row r="3824" spans="1:11" x14ac:dyDescent="0.3">
      <c r="A3824" t="str">
        <f t="shared" si="118"/>
        <v>2019_4437</v>
      </c>
      <c r="C3824" s="116">
        <v>3823</v>
      </c>
      <c r="D3824" s="116">
        <v>2019</v>
      </c>
      <c r="E3824" s="116">
        <v>4437</v>
      </c>
      <c r="F3824" s="116">
        <v>4437</v>
      </c>
      <c r="G3824" s="116" t="s">
        <v>204</v>
      </c>
      <c r="H3824" s="116">
        <v>7231386</v>
      </c>
      <c r="I3824" s="116">
        <v>5560765</v>
      </c>
      <c r="J3824" s="116">
        <v>1670621</v>
      </c>
      <c r="K3824">
        <f t="shared" si="119"/>
        <v>0.23102362396364956</v>
      </c>
    </row>
    <row r="3825" spans="1:11" x14ac:dyDescent="0.3">
      <c r="A3825" t="str">
        <f t="shared" si="118"/>
        <v>2019_4446</v>
      </c>
      <c r="C3825" s="116">
        <v>3824</v>
      </c>
      <c r="D3825" s="116">
        <v>2019</v>
      </c>
      <c r="E3825" s="116">
        <v>4446</v>
      </c>
      <c r="F3825" s="116">
        <v>4446</v>
      </c>
      <c r="G3825" s="116" t="s">
        <v>205</v>
      </c>
      <c r="H3825" s="116">
        <v>14264663</v>
      </c>
      <c r="I3825" s="116">
        <v>12149584</v>
      </c>
      <c r="J3825" s="116">
        <v>2115079</v>
      </c>
      <c r="K3825">
        <f t="shared" si="119"/>
        <v>0.14827402512067758</v>
      </c>
    </row>
    <row r="3826" spans="1:11" x14ac:dyDescent="0.3">
      <c r="A3826" t="str">
        <f t="shared" si="118"/>
        <v>2019_4491</v>
      </c>
      <c r="C3826" s="116">
        <v>3825</v>
      </c>
      <c r="D3826" s="116">
        <v>2019</v>
      </c>
      <c r="E3826" s="116">
        <v>4491</v>
      </c>
      <c r="F3826" s="116">
        <v>4491</v>
      </c>
      <c r="G3826" s="116" t="s">
        <v>206</v>
      </c>
      <c r="H3826" s="116">
        <v>6841708</v>
      </c>
      <c r="I3826" s="116">
        <v>4510809</v>
      </c>
      <c r="J3826" s="116">
        <v>2330899</v>
      </c>
      <c r="K3826">
        <f t="shared" si="119"/>
        <v>0.34068963481048886</v>
      </c>
    </row>
    <row r="3827" spans="1:11" x14ac:dyDescent="0.3">
      <c r="A3827" t="str">
        <f t="shared" si="118"/>
        <v>2019_4505</v>
      </c>
      <c r="C3827" s="116">
        <v>3826</v>
      </c>
      <c r="D3827" s="116">
        <v>2019</v>
      </c>
      <c r="E3827" s="116">
        <v>4505</v>
      </c>
      <c r="F3827" s="116">
        <v>4505</v>
      </c>
      <c r="G3827" s="116" t="s">
        <v>207</v>
      </c>
      <c r="H3827" s="116">
        <v>4117019</v>
      </c>
      <c r="I3827" s="116">
        <v>3396289</v>
      </c>
      <c r="J3827" s="116">
        <v>720730</v>
      </c>
      <c r="K3827">
        <f t="shared" si="119"/>
        <v>0.17506113039556048</v>
      </c>
    </row>
    <row r="3828" spans="1:11" x14ac:dyDescent="0.3">
      <c r="A3828" t="str">
        <f t="shared" si="118"/>
        <v>2019_4509</v>
      </c>
      <c r="C3828" s="116">
        <v>3827</v>
      </c>
      <c r="D3828" s="116">
        <v>2019</v>
      </c>
      <c r="E3828" s="116">
        <v>4509</v>
      </c>
      <c r="F3828" s="116">
        <v>4509</v>
      </c>
      <c r="G3828" s="116" t="s">
        <v>208</v>
      </c>
      <c r="H3828" s="116">
        <v>3604410</v>
      </c>
      <c r="I3828" s="116">
        <v>2411340</v>
      </c>
      <c r="J3828" s="116">
        <v>1193070</v>
      </c>
      <c r="K3828">
        <f t="shared" si="119"/>
        <v>0.33100285483615904</v>
      </c>
    </row>
    <row r="3829" spans="1:11" x14ac:dyDescent="0.3">
      <c r="A3829" t="str">
        <f t="shared" si="118"/>
        <v>2019_4518</v>
      </c>
      <c r="C3829" s="116">
        <v>3828</v>
      </c>
      <c r="D3829" s="116">
        <v>2019</v>
      </c>
      <c r="E3829" s="116">
        <v>4518</v>
      </c>
      <c r="F3829" s="116">
        <v>4518</v>
      </c>
      <c r="G3829" s="116" t="s">
        <v>209</v>
      </c>
      <c r="H3829" s="116">
        <v>3583978</v>
      </c>
      <c r="I3829" s="116">
        <v>2705092</v>
      </c>
      <c r="J3829" s="116">
        <v>878886</v>
      </c>
      <c r="K3829">
        <f t="shared" si="119"/>
        <v>0.24522639368880053</v>
      </c>
    </row>
    <row r="3830" spans="1:11" x14ac:dyDescent="0.3">
      <c r="A3830" t="str">
        <f t="shared" si="118"/>
        <v>2019_4527</v>
      </c>
      <c r="C3830" s="116">
        <v>3829</v>
      </c>
      <c r="D3830" s="116">
        <v>2019</v>
      </c>
      <c r="E3830" s="116">
        <v>4527</v>
      </c>
      <c r="F3830" s="116">
        <v>4527</v>
      </c>
      <c r="G3830" s="116" t="s">
        <v>210</v>
      </c>
      <c r="H3830" s="116">
        <v>9677495</v>
      </c>
      <c r="I3830" s="116">
        <v>8025270</v>
      </c>
      <c r="J3830" s="116">
        <v>1652225</v>
      </c>
      <c r="K3830">
        <f t="shared" si="119"/>
        <v>0.17072858213824962</v>
      </c>
    </row>
    <row r="3831" spans="1:11" x14ac:dyDescent="0.3">
      <c r="A3831" t="str">
        <f t="shared" si="118"/>
        <v>2019_4536</v>
      </c>
      <c r="C3831" s="116">
        <v>3830</v>
      </c>
      <c r="D3831" s="116">
        <v>2019</v>
      </c>
      <c r="E3831" s="116">
        <v>4536</v>
      </c>
      <c r="F3831" s="116">
        <v>4536</v>
      </c>
      <c r="G3831" s="116" t="s">
        <v>211</v>
      </c>
      <c r="H3831" s="116">
        <v>26427641</v>
      </c>
      <c r="I3831" s="116">
        <v>21859451</v>
      </c>
      <c r="J3831" s="116">
        <v>4568190</v>
      </c>
      <c r="K3831">
        <f t="shared" si="119"/>
        <v>0.17285651791622264</v>
      </c>
    </row>
    <row r="3832" spans="1:11" x14ac:dyDescent="0.3">
      <c r="A3832" t="str">
        <f t="shared" si="118"/>
        <v>2019_4554</v>
      </c>
      <c r="C3832" s="116">
        <v>3831</v>
      </c>
      <c r="D3832" s="116">
        <v>2019</v>
      </c>
      <c r="E3832" s="116">
        <v>4554</v>
      </c>
      <c r="F3832" s="116">
        <v>4554</v>
      </c>
      <c r="G3832" s="116" t="s">
        <v>212</v>
      </c>
      <c r="H3832" s="116">
        <v>17700408</v>
      </c>
      <c r="I3832" s="116">
        <v>14589890</v>
      </c>
      <c r="J3832" s="116">
        <v>3110518</v>
      </c>
      <c r="K3832">
        <f t="shared" si="119"/>
        <v>0.17573142946761452</v>
      </c>
    </row>
    <row r="3833" spans="1:11" x14ac:dyDescent="0.3">
      <c r="A3833" t="str">
        <f t="shared" si="118"/>
        <v>2019_4572</v>
      </c>
      <c r="C3833" s="116">
        <v>3832</v>
      </c>
      <c r="D3833" s="116">
        <v>2019</v>
      </c>
      <c r="E3833" s="116">
        <v>4572</v>
      </c>
      <c r="F3833" s="116">
        <v>4572</v>
      </c>
      <c r="G3833" s="116" t="s">
        <v>213</v>
      </c>
      <c r="H3833" s="116">
        <v>7149924</v>
      </c>
      <c r="I3833" s="116">
        <v>3404026</v>
      </c>
      <c r="J3833" s="116">
        <v>3745898</v>
      </c>
      <c r="K3833">
        <f t="shared" si="119"/>
        <v>0.52390738698760997</v>
      </c>
    </row>
    <row r="3834" spans="1:11" x14ac:dyDescent="0.3">
      <c r="A3834" t="str">
        <f t="shared" si="118"/>
        <v>2019_4581</v>
      </c>
      <c r="C3834" s="116">
        <v>3833</v>
      </c>
      <c r="D3834" s="116">
        <v>2019</v>
      </c>
      <c r="E3834" s="116">
        <v>4581</v>
      </c>
      <c r="F3834" s="116">
        <v>4581</v>
      </c>
      <c r="G3834" s="116" t="s">
        <v>214</v>
      </c>
      <c r="H3834" s="116">
        <v>68158388</v>
      </c>
      <c r="I3834" s="116">
        <v>56862073</v>
      </c>
      <c r="J3834" s="116">
        <v>11296315</v>
      </c>
      <c r="K3834">
        <f t="shared" si="119"/>
        <v>0.1657362407103877</v>
      </c>
    </row>
    <row r="3835" spans="1:11" x14ac:dyDescent="0.3">
      <c r="A3835" t="str">
        <f t="shared" si="118"/>
        <v>2019_4599</v>
      </c>
      <c r="C3835" s="116">
        <v>3834</v>
      </c>
      <c r="D3835" s="116">
        <v>2019</v>
      </c>
      <c r="E3835" s="116">
        <v>4599</v>
      </c>
      <c r="F3835" s="116">
        <v>4599</v>
      </c>
      <c r="G3835" s="116" t="s">
        <v>215</v>
      </c>
      <c r="H3835" s="116">
        <v>8102097</v>
      </c>
      <c r="I3835" s="116">
        <v>6827952</v>
      </c>
      <c r="J3835" s="116">
        <v>1274145</v>
      </c>
      <c r="K3835">
        <f t="shared" si="119"/>
        <v>0.15726113869039091</v>
      </c>
    </row>
    <row r="3836" spans="1:11" x14ac:dyDescent="0.3">
      <c r="A3836" t="str">
        <f t="shared" si="118"/>
        <v>2019_4617</v>
      </c>
      <c r="C3836" s="116">
        <v>3835</v>
      </c>
      <c r="D3836" s="116">
        <v>2019</v>
      </c>
      <c r="E3836" s="116">
        <v>4617</v>
      </c>
      <c r="F3836" s="116">
        <v>4617</v>
      </c>
      <c r="G3836" s="116" t="s">
        <v>216</v>
      </c>
      <c r="H3836" s="116">
        <v>23246597</v>
      </c>
      <c r="I3836" s="116">
        <v>18059945</v>
      </c>
      <c r="J3836" s="116">
        <v>5186652</v>
      </c>
      <c r="K3836">
        <f t="shared" si="119"/>
        <v>0.22311446273190008</v>
      </c>
    </row>
    <row r="3837" spans="1:11" x14ac:dyDescent="0.3">
      <c r="A3837" t="str">
        <f t="shared" si="118"/>
        <v>2019_4662</v>
      </c>
      <c r="C3837" s="116">
        <v>3836</v>
      </c>
      <c r="D3837" s="116">
        <v>2019</v>
      </c>
      <c r="E3837" s="116">
        <v>4662</v>
      </c>
      <c r="F3837" s="116">
        <v>4662</v>
      </c>
      <c r="G3837" s="116" t="s">
        <v>218</v>
      </c>
      <c r="H3837" s="116">
        <v>14196548</v>
      </c>
      <c r="I3837" s="116">
        <v>11422055</v>
      </c>
      <c r="J3837" s="116">
        <v>2774493</v>
      </c>
      <c r="K3837">
        <f t="shared" si="119"/>
        <v>0.19543434079890407</v>
      </c>
    </row>
    <row r="3838" spans="1:11" x14ac:dyDescent="0.3">
      <c r="A3838" t="str">
        <f t="shared" si="118"/>
        <v>2019_4689</v>
      </c>
      <c r="C3838" s="116">
        <v>3837</v>
      </c>
      <c r="D3838" s="116">
        <v>2019</v>
      </c>
      <c r="E3838" s="116">
        <v>4689</v>
      </c>
      <c r="F3838" s="116">
        <v>4689</v>
      </c>
      <c r="G3838" s="116" t="s">
        <v>219</v>
      </c>
      <c r="H3838" s="116">
        <v>7594668</v>
      </c>
      <c r="I3838" s="116">
        <v>6081496</v>
      </c>
      <c r="J3838" s="116">
        <v>1513172</v>
      </c>
      <c r="K3838">
        <f t="shared" si="119"/>
        <v>0.19924136249273833</v>
      </c>
    </row>
    <row r="3839" spans="1:11" x14ac:dyDescent="0.3">
      <c r="A3839" t="str">
        <f t="shared" si="118"/>
        <v>2019_4644</v>
      </c>
      <c r="C3839" s="116">
        <v>3838</v>
      </c>
      <c r="D3839" s="116">
        <v>2019</v>
      </c>
      <c r="E3839" s="116">
        <v>4644</v>
      </c>
      <c r="F3839" s="116">
        <v>4644</v>
      </c>
      <c r="G3839" s="116" t="s">
        <v>217</v>
      </c>
      <c r="H3839" s="116">
        <v>8320796</v>
      </c>
      <c r="I3839" s="116">
        <v>5816621</v>
      </c>
      <c r="J3839" s="116">
        <v>2504175</v>
      </c>
      <c r="K3839">
        <f t="shared" si="119"/>
        <v>0.30095377894134168</v>
      </c>
    </row>
    <row r="3840" spans="1:11" x14ac:dyDescent="0.3">
      <c r="A3840" t="str">
        <f t="shared" si="118"/>
        <v>2019_4725</v>
      </c>
      <c r="C3840" s="116">
        <v>3839</v>
      </c>
      <c r="D3840" s="116">
        <v>2019</v>
      </c>
      <c r="E3840" s="116">
        <v>4725</v>
      </c>
      <c r="F3840" s="116">
        <v>4725</v>
      </c>
      <c r="G3840" s="116" t="s">
        <v>220</v>
      </c>
      <c r="H3840" s="116">
        <v>37375319</v>
      </c>
      <c r="I3840" s="116">
        <v>32658830</v>
      </c>
      <c r="J3840" s="116">
        <v>4716489</v>
      </c>
      <c r="K3840">
        <f t="shared" si="119"/>
        <v>0.12619260855004341</v>
      </c>
    </row>
    <row r="3841" spans="1:11" x14ac:dyDescent="0.3">
      <c r="A3841" t="str">
        <f t="shared" si="118"/>
        <v>2019_2673</v>
      </c>
      <c r="C3841" s="116">
        <v>3840</v>
      </c>
      <c r="D3841" s="116">
        <v>2019</v>
      </c>
      <c r="E3841" s="116">
        <v>2673</v>
      </c>
      <c r="F3841" s="116">
        <v>2673</v>
      </c>
      <c r="G3841" s="116" t="s">
        <v>141</v>
      </c>
      <c r="H3841" s="116">
        <v>9352717</v>
      </c>
      <c r="I3841" s="116">
        <v>7718306</v>
      </c>
      <c r="J3841" s="116">
        <v>1634411</v>
      </c>
      <c r="K3841">
        <f t="shared" si="119"/>
        <v>0.17475253447741443</v>
      </c>
    </row>
    <row r="3842" spans="1:11" x14ac:dyDescent="0.3">
      <c r="A3842" t="str">
        <f t="shared" si="118"/>
        <v>2019_153</v>
      </c>
      <c r="C3842" s="116">
        <v>3841</v>
      </c>
      <c r="D3842" s="116">
        <v>2019</v>
      </c>
      <c r="E3842" s="116">
        <v>153</v>
      </c>
      <c r="F3842" s="116">
        <v>153</v>
      </c>
      <c r="G3842" s="116" t="s">
        <v>41</v>
      </c>
      <c r="H3842" s="116">
        <v>8570455</v>
      </c>
      <c r="I3842" s="116">
        <v>7743872</v>
      </c>
      <c r="J3842" s="116">
        <v>826583</v>
      </c>
      <c r="K3842">
        <f t="shared" si="119"/>
        <v>9.6445637950377194E-2</v>
      </c>
    </row>
    <row r="3843" spans="1:11" x14ac:dyDescent="0.3">
      <c r="A3843" t="str">
        <f t="shared" si="118"/>
        <v>2019_3691</v>
      </c>
      <c r="C3843" s="116">
        <v>3842</v>
      </c>
      <c r="D3843" s="116">
        <v>2019</v>
      </c>
      <c r="E3843" s="116">
        <v>3691</v>
      </c>
      <c r="F3843" s="116">
        <v>3691</v>
      </c>
      <c r="G3843" s="116" t="s">
        <v>180</v>
      </c>
      <c r="H3843" s="116">
        <v>12061632</v>
      </c>
      <c r="I3843" s="116">
        <v>9521340</v>
      </c>
      <c r="J3843" s="116">
        <v>2540292</v>
      </c>
      <c r="K3843">
        <f t="shared" si="119"/>
        <v>0.21060931058085672</v>
      </c>
    </row>
    <row r="3844" spans="1:11" x14ac:dyDescent="0.3">
      <c r="A3844" t="str">
        <f t="shared" si="118"/>
        <v>2019_4774</v>
      </c>
      <c r="C3844" s="116">
        <v>3843</v>
      </c>
      <c r="D3844" s="116">
        <v>2019</v>
      </c>
      <c r="E3844" s="116">
        <v>4774</v>
      </c>
      <c r="F3844" s="116">
        <v>4774</v>
      </c>
      <c r="G3844" s="116" t="s">
        <v>817</v>
      </c>
      <c r="H3844" s="116">
        <v>19095018</v>
      </c>
      <c r="I3844" s="116">
        <v>15660052</v>
      </c>
      <c r="J3844" s="116">
        <v>3434966</v>
      </c>
      <c r="K3844">
        <f t="shared" si="119"/>
        <v>0.17988807342313057</v>
      </c>
    </row>
    <row r="3845" spans="1:11" x14ac:dyDescent="0.3">
      <c r="A3845" t="str">
        <f t="shared" ref="A3845:A3908" si="120">CONCATENATE(D3845,"_",E3845)</f>
        <v>2019_873</v>
      </c>
      <c r="C3845" s="116">
        <v>3844</v>
      </c>
      <c r="D3845" s="116">
        <v>2019</v>
      </c>
      <c r="E3845" s="116">
        <v>873</v>
      </c>
      <c r="F3845" s="116">
        <v>873</v>
      </c>
      <c r="G3845" s="116" t="s">
        <v>67</v>
      </c>
      <c r="H3845" s="116">
        <v>8155265</v>
      </c>
      <c r="I3845" s="116">
        <v>5793339</v>
      </c>
      <c r="J3845" s="116">
        <v>2361926</v>
      </c>
      <c r="K3845">
        <f t="shared" ref="K3845:K3908" si="121">J3845/H3845</f>
        <v>0.28961977323851523</v>
      </c>
    </row>
    <row r="3846" spans="1:11" x14ac:dyDescent="0.3">
      <c r="A3846" t="str">
        <f t="shared" si="120"/>
        <v>2019_4778</v>
      </c>
      <c r="C3846" s="116">
        <v>3845</v>
      </c>
      <c r="D3846" s="116">
        <v>2019</v>
      </c>
      <c r="E3846" s="116">
        <v>4778</v>
      </c>
      <c r="F3846" s="116">
        <v>4778</v>
      </c>
      <c r="G3846" s="116" t="s">
        <v>227</v>
      </c>
      <c r="H3846" s="116">
        <v>5780389</v>
      </c>
      <c r="I3846" s="116">
        <v>4598351</v>
      </c>
      <c r="J3846" s="116">
        <v>1182038</v>
      </c>
      <c r="K3846">
        <f t="shared" si="121"/>
        <v>0.20449108182857589</v>
      </c>
    </row>
    <row r="3847" spans="1:11" x14ac:dyDescent="0.3">
      <c r="A3847" t="str">
        <f t="shared" si="120"/>
        <v>2019_4777</v>
      </c>
      <c r="C3847" s="116">
        <v>3846</v>
      </c>
      <c r="D3847" s="116">
        <v>2019</v>
      </c>
      <c r="E3847" s="116">
        <v>4777</v>
      </c>
      <c r="F3847" s="116">
        <v>4777</v>
      </c>
      <c r="G3847" s="116" t="s">
        <v>226</v>
      </c>
      <c r="H3847" s="116">
        <v>10110258</v>
      </c>
      <c r="I3847" s="116">
        <v>6544855</v>
      </c>
      <c r="J3847" s="116">
        <v>3565403</v>
      </c>
      <c r="K3847">
        <f t="shared" si="121"/>
        <v>0.35265202925583106</v>
      </c>
    </row>
    <row r="3848" spans="1:11" x14ac:dyDescent="0.3">
      <c r="A3848" t="str">
        <f t="shared" si="120"/>
        <v>2019_4776</v>
      </c>
      <c r="C3848" s="116">
        <v>3847</v>
      </c>
      <c r="D3848" s="116">
        <v>2019</v>
      </c>
      <c r="E3848" s="116">
        <v>4776</v>
      </c>
      <c r="F3848" s="116">
        <v>4776</v>
      </c>
      <c r="G3848" s="116" t="s">
        <v>225</v>
      </c>
      <c r="H3848" s="116">
        <v>7897028</v>
      </c>
      <c r="I3848" s="116">
        <v>6019709</v>
      </c>
      <c r="J3848" s="116">
        <v>1877319</v>
      </c>
      <c r="K3848">
        <f t="shared" si="121"/>
        <v>0.23772474910814551</v>
      </c>
    </row>
    <row r="3849" spans="1:11" x14ac:dyDescent="0.3">
      <c r="A3849" t="str">
        <f t="shared" si="120"/>
        <v>2019_4779</v>
      </c>
      <c r="C3849" s="116">
        <v>3848</v>
      </c>
      <c r="D3849" s="116">
        <v>2019</v>
      </c>
      <c r="E3849" s="116">
        <v>4779</v>
      </c>
      <c r="F3849" s="116">
        <v>4779</v>
      </c>
      <c r="G3849" s="116" t="s">
        <v>228</v>
      </c>
      <c r="H3849" s="116">
        <v>24186115</v>
      </c>
      <c r="I3849" s="116">
        <v>18149076</v>
      </c>
      <c r="J3849" s="116">
        <v>6037039</v>
      </c>
      <c r="K3849">
        <f t="shared" si="121"/>
        <v>0.24960763644760642</v>
      </c>
    </row>
    <row r="3850" spans="1:11" x14ac:dyDescent="0.3">
      <c r="A3850" t="str">
        <f t="shared" si="120"/>
        <v>2019_4784</v>
      </c>
      <c r="C3850" s="116">
        <v>3849</v>
      </c>
      <c r="D3850" s="116">
        <v>2019</v>
      </c>
      <c r="E3850" s="116">
        <v>4784</v>
      </c>
      <c r="F3850" s="116">
        <v>4784</v>
      </c>
      <c r="G3850" s="116" t="s">
        <v>229</v>
      </c>
      <c r="H3850" s="116">
        <v>38555566</v>
      </c>
      <c r="I3850" s="116">
        <v>33612396</v>
      </c>
      <c r="J3850" s="116">
        <v>4943170</v>
      </c>
      <c r="K3850">
        <f t="shared" si="121"/>
        <v>0.12820898544194631</v>
      </c>
    </row>
    <row r="3851" spans="1:11" x14ac:dyDescent="0.3">
      <c r="A3851" t="str">
        <f t="shared" si="120"/>
        <v>2019_4785</v>
      </c>
      <c r="C3851" s="116">
        <v>3850</v>
      </c>
      <c r="D3851" s="116">
        <v>2019</v>
      </c>
      <c r="E3851" s="116">
        <v>4785</v>
      </c>
      <c r="F3851" s="116">
        <v>4785</v>
      </c>
      <c r="G3851" s="116" t="s">
        <v>793</v>
      </c>
      <c r="H3851" s="116">
        <v>7373588</v>
      </c>
      <c r="I3851" s="116">
        <v>5316601</v>
      </c>
      <c r="J3851" s="116">
        <v>2056987</v>
      </c>
      <c r="K3851">
        <f t="shared" si="121"/>
        <v>0.27896690186649975</v>
      </c>
    </row>
    <row r="3852" spans="1:11" x14ac:dyDescent="0.3">
      <c r="A3852" t="str">
        <f t="shared" si="120"/>
        <v>2019_333</v>
      </c>
      <c r="C3852" s="116">
        <v>3851</v>
      </c>
      <c r="D3852" s="116">
        <v>2019</v>
      </c>
      <c r="E3852" s="116">
        <v>333</v>
      </c>
      <c r="F3852" s="116">
        <v>333</v>
      </c>
      <c r="G3852" s="116" t="s">
        <v>357</v>
      </c>
      <c r="H3852" s="116">
        <v>8535998</v>
      </c>
      <c r="I3852" s="116">
        <v>5916289</v>
      </c>
      <c r="J3852" s="116">
        <v>2619709</v>
      </c>
      <c r="K3852">
        <f t="shared" si="121"/>
        <v>0.306901313706962</v>
      </c>
    </row>
    <row r="3853" spans="1:11" x14ac:dyDescent="0.3">
      <c r="A3853" t="str">
        <f t="shared" si="120"/>
        <v>2019_4773</v>
      </c>
      <c r="C3853" s="116">
        <v>3852</v>
      </c>
      <c r="D3853" s="116">
        <v>2019</v>
      </c>
      <c r="E3853" s="116">
        <v>4773</v>
      </c>
      <c r="F3853" s="116">
        <v>4773</v>
      </c>
      <c r="G3853" s="116" t="s">
        <v>222</v>
      </c>
      <c r="H3853" s="116">
        <v>10744701</v>
      </c>
      <c r="I3853" s="116">
        <v>9222796</v>
      </c>
      <c r="J3853" s="116">
        <v>1521905</v>
      </c>
      <c r="K3853">
        <f t="shared" si="121"/>
        <v>0.14164237794983778</v>
      </c>
    </row>
    <row r="3854" spans="1:11" x14ac:dyDescent="0.3">
      <c r="A3854" t="str">
        <f t="shared" si="120"/>
        <v>2019_4788</v>
      </c>
      <c r="C3854" s="116">
        <v>3853</v>
      </c>
      <c r="D3854" s="116">
        <v>2019</v>
      </c>
      <c r="E3854" s="116">
        <v>4788</v>
      </c>
      <c r="F3854" s="116">
        <v>4788</v>
      </c>
      <c r="G3854" s="116" t="s">
        <v>232</v>
      </c>
      <c r="H3854" s="116">
        <v>8404327</v>
      </c>
      <c r="I3854" s="116">
        <v>6059240</v>
      </c>
      <c r="J3854" s="116">
        <v>2345087</v>
      </c>
      <c r="K3854">
        <f t="shared" si="121"/>
        <v>0.27903328844772463</v>
      </c>
    </row>
    <row r="3855" spans="1:11" x14ac:dyDescent="0.3">
      <c r="A3855" t="str">
        <f t="shared" si="120"/>
        <v>2019_4797</v>
      </c>
      <c r="C3855" s="116">
        <v>3854</v>
      </c>
      <c r="D3855" s="116">
        <v>2019</v>
      </c>
      <c r="E3855" s="116">
        <v>4797</v>
      </c>
      <c r="F3855" s="116">
        <v>4797</v>
      </c>
      <c r="G3855" s="116" t="s">
        <v>233</v>
      </c>
      <c r="H3855" s="116">
        <v>51873922</v>
      </c>
      <c r="I3855" s="116">
        <v>30583200</v>
      </c>
      <c r="J3855" s="116">
        <v>21290722</v>
      </c>
      <c r="K3855">
        <f t="shared" si="121"/>
        <v>0.41043208570194478</v>
      </c>
    </row>
    <row r="3856" spans="1:11" x14ac:dyDescent="0.3">
      <c r="A3856" t="str">
        <f t="shared" si="120"/>
        <v>2019_4860</v>
      </c>
      <c r="C3856" s="116">
        <v>3855</v>
      </c>
      <c r="D3856" s="116">
        <v>2019</v>
      </c>
      <c r="E3856" s="116">
        <v>4860</v>
      </c>
      <c r="F3856" s="116">
        <v>4860</v>
      </c>
      <c r="G3856" s="116" t="s">
        <v>946</v>
      </c>
      <c r="H3856" s="116">
        <v>13306288</v>
      </c>
      <c r="I3856" s="116">
        <v>11068365</v>
      </c>
      <c r="J3856" s="116">
        <v>2237923</v>
      </c>
      <c r="K3856">
        <f t="shared" si="121"/>
        <v>0.16818537220898871</v>
      </c>
    </row>
    <row r="3857" spans="1:11" x14ac:dyDescent="0.3">
      <c r="A3857" t="str">
        <f t="shared" si="120"/>
        <v>2019_4869</v>
      </c>
      <c r="C3857" s="116">
        <v>3856</v>
      </c>
      <c r="D3857" s="116">
        <v>2019</v>
      </c>
      <c r="E3857" s="116">
        <v>4869</v>
      </c>
      <c r="F3857" s="116">
        <v>4869</v>
      </c>
      <c r="G3857" s="116" t="s">
        <v>235</v>
      </c>
      <c r="H3857" s="116">
        <v>21061803</v>
      </c>
      <c r="I3857" s="116">
        <v>16478213</v>
      </c>
      <c r="J3857" s="116">
        <v>4583590</v>
      </c>
      <c r="K3857">
        <f t="shared" si="121"/>
        <v>0.21762571798815133</v>
      </c>
    </row>
    <row r="3858" spans="1:11" x14ac:dyDescent="0.3">
      <c r="A3858" t="str">
        <f t="shared" si="120"/>
        <v>2019_4878</v>
      </c>
      <c r="C3858" s="116">
        <v>3857</v>
      </c>
      <c r="D3858" s="116">
        <v>2019</v>
      </c>
      <c r="E3858" s="116">
        <v>4878</v>
      </c>
      <c r="F3858" s="116">
        <v>4878</v>
      </c>
      <c r="G3858" s="116" t="s">
        <v>236</v>
      </c>
      <c r="H3858" s="116">
        <v>8970173</v>
      </c>
      <c r="I3858" s="116">
        <v>7361309</v>
      </c>
      <c r="J3858" s="116">
        <v>1608864</v>
      </c>
      <c r="K3858">
        <f t="shared" si="121"/>
        <v>0.1793570759449121</v>
      </c>
    </row>
    <row r="3859" spans="1:11" x14ac:dyDescent="0.3">
      <c r="A3859" t="str">
        <f t="shared" si="120"/>
        <v>2019_4890</v>
      </c>
      <c r="C3859" s="116">
        <v>3858</v>
      </c>
      <c r="D3859" s="116">
        <v>2019</v>
      </c>
      <c r="E3859" s="116">
        <v>4890</v>
      </c>
      <c r="F3859" s="116">
        <v>4890</v>
      </c>
      <c r="G3859" s="116" t="s">
        <v>237</v>
      </c>
      <c r="H3859" s="116">
        <v>14913913</v>
      </c>
      <c r="I3859" s="116">
        <v>12233934</v>
      </c>
      <c r="J3859" s="116">
        <v>2679979</v>
      </c>
      <c r="K3859">
        <f t="shared" si="121"/>
        <v>0.17969656923706073</v>
      </c>
    </row>
    <row r="3860" spans="1:11" x14ac:dyDescent="0.3">
      <c r="A3860" t="str">
        <f t="shared" si="120"/>
        <v>2019_4905</v>
      </c>
      <c r="C3860" s="116">
        <v>3859</v>
      </c>
      <c r="D3860" s="116">
        <v>2019</v>
      </c>
      <c r="E3860" s="116">
        <v>4905</v>
      </c>
      <c r="F3860" s="116">
        <v>4905</v>
      </c>
      <c r="G3860" s="116" t="s">
        <v>794</v>
      </c>
      <c r="H3860" s="116">
        <v>3539849</v>
      </c>
      <c r="I3860" s="116">
        <v>2371976</v>
      </c>
      <c r="J3860" s="116">
        <v>1167873</v>
      </c>
      <c r="K3860">
        <f t="shared" si="121"/>
        <v>0.32992170004991739</v>
      </c>
    </row>
    <row r="3861" spans="1:11" x14ac:dyDescent="0.3">
      <c r="A3861" t="str">
        <f t="shared" si="120"/>
        <v>2019_4978</v>
      </c>
      <c r="C3861" s="116">
        <v>3860</v>
      </c>
      <c r="D3861" s="116">
        <v>2019</v>
      </c>
      <c r="E3861" s="116">
        <v>4978</v>
      </c>
      <c r="F3861" s="116">
        <v>4978</v>
      </c>
      <c r="G3861" s="116" t="s">
        <v>238</v>
      </c>
      <c r="H3861" s="116">
        <v>3313456</v>
      </c>
      <c r="I3861" s="116">
        <v>2767192</v>
      </c>
      <c r="J3861" s="116">
        <v>546264</v>
      </c>
      <c r="K3861">
        <f t="shared" si="121"/>
        <v>0.1648623069085571</v>
      </c>
    </row>
    <row r="3862" spans="1:11" x14ac:dyDescent="0.3">
      <c r="A3862" t="str">
        <f t="shared" si="120"/>
        <v>2019_4995</v>
      </c>
      <c r="C3862" s="116">
        <v>3861</v>
      </c>
      <c r="D3862" s="116">
        <v>2019</v>
      </c>
      <c r="E3862" s="116">
        <v>4995</v>
      </c>
      <c r="F3862" s="116">
        <v>4995</v>
      </c>
      <c r="G3862" s="116" t="s">
        <v>239</v>
      </c>
      <c r="H3862" s="116">
        <v>13168295</v>
      </c>
      <c r="I3862" s="116">
        <v>10553491</v>
      </c>
      <c r="J3862" s="116">
        <v>2614804</v>
      </c>
      <c r="K3862">
        <f t="shared" si="121"/>
        <v>0.19856815176148468</v>
      </c>
    </row>
    <row r="3863" spans="1:11" x14ac:dyDescent="0.3">
      <c r="A3863" t="str">
        <f t="shared" si="120"/>
        <v>2019_5013</v>
      </c>
      <c r="C3863" s="116">
        <v>3862</v>
      </c>
      <c r="D3863" s="116">
        <v>2019</v>
      </c>
      <c r="E3863" s="116">
        <v>5013</v>
      </c>
      <c r="F3863" s="116">
        <v>5013</v>
      </c>
      <c r="G3863" s="116" t="s">
        <v>240</v>
      </c>
      <c r="H3863" s="116">
        <v>31088513</v>
      </c>
      <c r="I3863" s="116">
        <v>26670333</v>
      </c>
      <c r="J3863" s="116">
        <v>4418180</v>
      </c>
      <c r="K3863">
        <f t="shared" si="121"/>
        <v>0.14211615717998477</v>
      </c>
    </row>
    <row r="3864" spans="1:11" x14ac:dyDescent="0.3">
      <c r="A3864" t="str">
        <f t="shared" si="120"/>
        <v>2019_5049</v>
      </c>
      <c r="C3864" s="116">
        <v>3863</v>
      </c>
      <c r="D3864" s="116">
        <v>2019</v>
      </c>
      <c r="E3864" s="116">
        <v>5049</v>
      </c>
      <c r="F3864" s="116">
        <v>5049</v>
      </c>
      <c r="G3864" s="116" t="s">
        <v>241</v>
      </c>
      <c r="H3864" s="116">
        <v>75000739</v>
      </c>
      <c r="I3864" s="116">
        <v>51966637</v>
      </c>
      <c r="J3864" s="116">
        <v>23034102</v>
      </c>
      <c r="K3864">
        <f t="shared" si="121"/>
        <v>0.30711833386068371</v>
      </c>
    </row>
    <row r="3865" spans="1:11" x14ac:dyDescent="0.3">
      <c r="A3865" t="str">
        <f t="shared" si="120"/>
        <v>2019_5319</v>
      </c>
      <c r="C3865" s="116">
        <v>3864</v>
      </c>
      <c r="D3865" s="116">
        <v>2019</v>
      </c>
      <c r="E3865" s="116">
        <v>5319</v>
      </c>
      <c r="F3865" s="116">
        <v>5160</v>
      </c>
      <c r="G3865" s="116" t="s">
        <v>18</v>
      </c>
      <c r="H3865" s="116">
        <v>15274173</v>
      </c>
      <c r="I3865" s="116">
        <v>11758639</v>
      </c>
      <c r="J3865" s="116">
        <v>3515534</v>
      </c>
      <c r="K3865">
        <f t="shared" si="121"/>
        <v>0.23016198651147921</v>
      </c>
    </row>
    <row r="3866" spans="1:11" x14ac:dyDescent="0.3">
      <c r="A3866" t="str">
        <f t="shared" si="120"/>
        <v>2019_5121</v>
      </c>
      <c r="C3866" s="116">
        <v>3865</v>
      </c>
      <c r="D3866" s="116">
        <v>2019</v>
      </c>
      <c r="E3866" s="116">
        <v>5121</v>
      </c>
      <c r="F3866" s="116">
        <v>5121</v>
      </c>
      <c r="G3866" s="116" t="s">
        <v>242</v>
      </c>
      <c r="H3866" s="116">
        <v>10333735</v>
      </c>
      <c r="I3866" s="116">
        <v>8239340</v>
      </c>
      <c r="J3866" s="116">
        <v>2094395</v>
      </c>
      <c r="K3866">
        <f t="shared" si="121"/>
        <v>0.20267550890360553</v>
      </c>
    </row>
    <row r="3867" spans="1:11" x14ac:dyDescent="0.3">
      <c r="A3867" t="str">
        <f t="shared" si="120"/>
        <v>2019_5139</v>
      </c>
      <c r="C3867" s="116">
        <v>3866</v>
      </c>
      <c r="D3867" s="116">
        <v>2019</v>
      </c>
      <c r="E3867" s="116">
        <v>5139</v>
      </c>
      <c r="F3867" s="116">
        <v>5139</v>
      </c>
      <c r="G3867" s="116" t="s">
        <v>243</v>
      </c>
      <c r="H3867" s="116">
        <v>4341291</v>
      </c>
      <c r="I3867" s="116">
        <v>2828005</v>
      </c>
      <c r="J3867" s="116">
        <v>1513286</v>
      </c>
      <c r="K3867">
        <f t="shared" si="121"/>
        <v>0.3485797197193185</v>
      </c>
    </row>
    <row r="3868" spans="1:11" x14ac:dyDescent="0.3">
      <c r="A3868" t="str">
        <f t="shared" si="120"/>
        <v>2019_5163</v>
      </c>
      <c r="C3868" s="116">
        <v>3867</v>
      </c>
      <c r="D3868" s="116">
        <v>2019</v>
      </c>
      <c r="E3868" s="116">
        <v>5163</v>
      </c>
      <c r="F3868" s="116">
        <v>5163</v>
      </c>
      <c r="G3868" s="116" t="s">
        <v>244</v>
      </c>
      <c r="H3868" s="116">
        <v>9907837</v>
      </c>
      <c r="I3868" s="116">
        <v>7861922</v>
      </c>
      <c r="J3868" s="116">
        <v>2045915</v>
      </c>
      <c r="K3868">
        <f t="shared" si="121"/>
        <v>0.20649461633250527</v>
      </c>
    </row>
    <row r="3869" spans="1:11" x14ac:dyDescent="0.3">
      <c r="A3869" t="str">
        <f t="shared" si="120"/>
        <v>2019_5166</v>
      </c>
      <c r="C3869" s="116">
        <v>3868</v>
      </c>
      <c r="D3869" s="116">
        <v>2019</v>
      </c>
      <c r="E3869" s="116">
        <v>5166</v>
      </c>
      <c r="F3869" s="116">
        <v>5166</v>
      </c>
      <c r="G3869" s="116" t="s">
        <v>245</v>
      </c>
      <c r="H3869" s="116">
        <v>30460165</v>
      </c>
      <c r="I3869" s="116">
        <v>25257276</v>
      </c>
      <c r="J3869" s="116">
        <v>5202889</v>
      </c>
      <c r="K3869">
        <f t="shared" si="121"/>
        <v>0.17080961314556242</v>
      </c>
    </row>
    <row r="3870" spans="1:11" x14ac:dyDescent="0.3">
      <c r="A3870" t="str">
        <f t="shared" si="120"/>
        <v>2019_5184</v>
      </c>
      <c r="C3870" s="116">
        <v>3869</v>
      </c>
      <c r="D3870" s="116">
        <v>2019</v>
      </c>
      <c r="E3870" s="116">
        <v>5184</v>
      </c>
      <c r="F3870" s="116">
        <v>5184</v>
      </c>
      <c r="G3870" s="116" t="s">
        <v>246</v>
      </c>
      <c r="H3870" s="116">
        <v>29638273</v>
      </c>
      <c r="I3870" s="116">
        <v>21976178</v>
      </c>
      <c r="J3870" s="116">
        <v>7662095</v>
      </c>
      <c r="K3870">
        <f t="shared" si="121"/>
        <v>0.25852029232607449</v>
      </c>
    </row>
    <row r="3871" spans="1:11" x14ac:dyDescent="0.3">
      <c r="A3871" t="str">
        <f t="shared" si="120"/>
        <v>2019_5250</v>
      </c>
      <c r="C3871" s="116">
        <v>3870</v>
      </c>
      <c r="D3871" s="116">
        <v>2019</v>
      </c>
      <c r="E3871" s="116">
        <v>5250</v>
      </c>
      <c r="F3871" s="116">
        <v>5250</v>
      </c>
      <c r="G3871" s="116" t="s">
        <v>247</v>
      </c>
      <c r="H3871" s="116">
        <v>61860786</v>
      </c>
      <c r="I3871" s="116">
        <v>52163958</v>
      </c>
      <c r="J3871" s="116">
        <v>9696828</v>
      </c>
      <c r="K3871">
        <f t="shared" si="121"/>
        <v>0.15675242147747687</v>
      </c>
    </row>
    <row r="3872" spans="1:11" x14ac:dyDescent="0.3">
      <c r="A3872" t="str">
        <f t="shared" si="120"/>
        <v>2019_5256</v>
      </c>
      <c r="C3872" s="116">
        <v>3871</v>
      </c>
      <c r="D3872" s="116">
        <v>2019</v>
      </c>
      <c r="E3872" s="116">
        <v>5256</v>
      </c>
      <c r="F3872" s="116">
        <v>5256</v>
      </c>
      <c r="G3872" s="116" t="s">
        <v>248</v>
      </c>
      <c r="H3872" s="116">
        <v>8679769</v>
      </c>
      <c r="I3872" s="116">
        <v>8341653</v>
      </c>
      <c r="J3872" s="116">
        <v>338116</v>
      </c>
      <c r="K3872">
        <f t="shared" si="121"/>
        <v>3.8954492913348272E-2</v>
      </c>
    </row>
    <row r="3873" spans="1:11" x14ac:dyDescent="0.3">
      <c r="A3873" t="str">
        <f t="shared" si="120"/>
        <v>2019_5283</v>
      </c>
      <c r="C3873" s="116">
        <v>3872</v>
      </c>
      <c r="D3873" s="116">
        <v>2019</v>
      </c>
      <c r="E3873" s="116">
        <v>5283</v>
      </c>
      <c r="F3873" s="116">
        <v>5283</v>
      </c>
      <c r="G3873" s="116" t="s">
        <v>249</v>
      </c>
      <c r="H3873" s="116">
        <v>13018882</v>
      </c>
      <c r="I3873" s="116">
        <v>9516193</v>
      </c>
      <c r="J3873" s="116">
        <v>3502689</v>
      </c>
      <c r="K3873">
        <f t="shared" si="121"/>
        <v>0.26904683520443612</v>
      </c>
    </row>
    <row r="3874" spans="1:11" x14ac:dyDescent="0.3">
      <c r="A3874" t="str">
        <f t="shared" si="120"/>
        <v>2019_5310</v>
      </c>
      <c r="C3874" s="116">
        <v>3873</v>
      </c>
      <c r="D3874" s="116">
        <v>2019</v>
      </c>
      <c r="E3874" s="116">
        <v>5310</v>
      </c>
      <c r="F3874" s="116">
        <v>5310</v>
      </c>
      <c r="G3874" s="116" t="s">
        <v>250</v>
      </c>
      <c r="H3874" s="116">
        <v>11611879</v>
      </c>
      <c r="I3874" s="116">
        <v>9079780</v>
      </c>
      <c r="J3874" s="116">
        <v>2532099</v>
      </c>
      <c r="K3874">
        <f t="shared" si="121"/>
        <v>0.2180610907158092</v>
      </c>
    </row>
    <row r="3875" spans="1:11" x14ac:dyDescent="0.3">
      <c r="A3875" t="str">
        <f t="shared" si="120"/>
        <v>2019_5323</v>
      </c>
      <c r="C3875" s="116">
        <v>3874</v>
      </c>
      <c r="D3875" s="116">
        <v>2019</v>
      </c>
      <c r="E3875" s="116">
        <v>5323</v>
      </c>
      <c r="F3875" s="116">
        <v>5325</v>
      </c>
      <c r="G3875" s="116" t="s">
        <v>251</v>
      </c>
      <c r="H3875" s="116">
        <v>11344366</v>
      </c>
      <c r="I3875" s="116">
        <v>8380964</v>
      </c>
      <c r="J3875" s="116">
        <v>2963402</v>
      </c>
      <c r="K3875">
        <f t="shared" si="121"/>
        <v>0.26122235477945616</v>
      </c>
    </row>
    <row r="3876" spans="1:11" x14ac:dyDescent="0.3">
      <c r="A3876" t="str">
        <f t="shared" si="120"/>
        <v>2019_5463</v>
      </c>
      <c r="C3876" s="116">
        <v>3875</v>
      </c>
      <c r="D3876" s="116">
        <v>2019</v>
      </c>
      <c r="E3876" s="116">
        <v>5463</v>
      </c>
      <c r="F3876" s="116">
        <v>5463</v>
      </c>
      <c r="G3876" s="116" t="s">
        <v>253</v>
      </c>
      <c r="H3876" s="116">
        <v>15152196</v>
      </c>
      <c r="I3876" s="116">
        <v>12542720</v>
      </c>
      <c r="J3876" s="116">
        <v>2609476</v>
      </c>
      <c r="K3876">
        <f t="shared" si="121"/>
        <v>0.17221767722645615</v>
      </c>
    </row>
    <row r="3877" spans="1:11" x14ac:dyDescent="0.3">
      <c r="A3877" t="str">
        <f t="shared" si="120"/>
        <v>2019_5486</v>
      </c>
      <c r="C3877" s="116">
        <v>3876</v>
      </c>
      <c r="D3877" s="116">
        <v>2019</v>
      </c>
      <c r="E3877" s="116">
        <v>5486</v>
      </c>
      <c r="F3877" s="116">
        <v>5486</v>
      </c>
      <c r="G3877" s="116" t="s">
        <v>254</v>
      </c>
      <c r="H3877" s="116">
        <v>7014283</v>
      </c>
      <c r="I3877" s="116">
        <v>5147392</v>
      </c>
      <c r="J3877" s="116">
        <v>1866891</v>
      </c>
      <c r="K3877">
        <f t="shared" si="121"/>
        <v>0.26615564270788616</v>
      </c>
    </row>
    <row r="3878" spans="1:11" x14ac:dyDescent="0.3">
      <c r="A3878" t="str">
        <f t="shared" si="120"/>
        <v>2019_5508</v>
      </c>
      <c r="C3878" s="116">
        <v>3877</v>
      </c>
      <c r="D3878" s="116">
        <v>2019</v>
      </c>
      <c r="E3878" s="116">
        <v>5508</v>
      </c>
      <c r="F3878" s="116">
        <v>5508</v>
      </c>
      <c r="G3878" s="116" t="s">
        <v>255</v>
      </c>
      <c r="H3878" s="116">
        <v>5094804</v>
      </c>
      <c r="I3878" s="116">
        <v>4252508</v>
      </c>
      <c r="J3878" s="116">
        <v>842296</v>
      </c>
      <c r="K3878">
        <f t="shared" si="121"/>
        <v>0.16532451493717915</v>
      </c>
    </row>
    <row r="3879" spans="1:11" x14ac:dyDescent="0.3">
      <c r="A3879" t="str">
        <f t="shared" si="120"/>
        <v>2019_1975</v>
      </c>
      <c r="C3879" s="116">
        <v>3878</v>
      </c>
      <c r="D3879" s="116">
        <v>2019</v>
      </c>
      <c r="E3879" s="116">
        <v>1975</v>
      </c>
      <c r="F3879" s="116">
        <v>1975</v>
      </c>
      <c r="G3879" s="116" t="s">
        <v>121</v>
      </c>
      <c r="H3879" s="116">
        <v>6865966</v>
      </c>
      <c r="I3879" s="116">
        <v>5188269</v>
      </c>
      <c r="J3879" s="116">
        <v>1677697</v>
      </c>
      <c r="K3879">
        <f t="shared" si="121"/>
        <v>0.24434973898792975</v>
      </c>
    </row>
    <row r="3880" spans="1:11" x14ac:dyDescent="0.3">
      <c r="A3880" t="str">
        <f t="shared" si="120"/>
        <v>2019_4824</v>
      </c>
      <c r="C3880" s="116">
        <v>3879</v>
      </c>
      <c r="D3880" s="116">
        <v>2019</v>
      </c>
      <c r="E3880" s="116">
        <v>4824</v>
      </c>
      <c r="F3880" s="116">
        <v>5510</v>
      </c>
      <c r="G3880" s="116" t="s">
        <v>256</v>
      </c>
      <c r="H3880" s="116">
        <v>9720131</v>
      </c>
      <c r="I3880" s="116">
        <v>8430697</v>
      </c>
      <c r="J3880" s="116">
        <v>1289434</v>
      </c>
      <c r="K3880">
        <f t="shared" si="121"/>
        <v>0.13265603107612439</v>
      </c>
    </row>
    <row r="3881" spans="1:11" x14ac:dyDescent="0.3">
      <c r="A3881" t="str">
        <f t="shared" si="120"/>
        <v>2019_5607</v>
      </c>
      <c r="C3881" s="116">
        <v>3880</v>
      </c>
      <c r="D3881" s="116">
        <v>2019</v>
      </c>
      <c r="E3881" s="116">
        <v>5607</v>
      </c>
      <c r="F3881" s="116">
        <v>5607</v>
      </c>
      <c r="G3881" s="116" t="s">
        <v>257</v>
      </c>
      <c r="H3881" s="116">
        <v>17716887</v>
      </c>
      <c r="I3881" s="116">
        <v>10313138</v>
      </c>
      <c r="J3881" s="116">
        <v>7403749</v>
      </c>
      <c r="K3881">
        <f t="shared" si="121"/>
        <v>0.41789220645816616</v>
      </c>
    </row>
    <row r="3882" spans="1:11" x14ac:dyDescent="0.3">
      <c r="A3882" t="str">
        <f t="shared" si="120"/>
        <v>2019_5643</v>
      </c>
      <c r="C3882" s="116">
        <v>3881</v>
      </c>
      <c r="D3882" s="116">
        <v>2019</v>
      </c>
      <c r="E3882" s="116">
        <v>5643</v>
      </c>
      <c r="F3882" s="116">
        <v>5643</v>
      </c>
      <c r="G3882" s="116" t="s">
        <v>258</v>
      </c>
      <c r="H3882" s="116">
        <v>15500793</v>
      </c>
      <c r="I3882" s="116">
        <v>11402591</v>
      </c>
      <c r="J3882" s="116">
        <v>4098202</v>
      </c>
      <c r="K3882">
        <f t="shared" si="121"/>
        <v>0.26438660267252134</v>
      </c>
    </row>
    <row r="3883" spans="1:11" x14ac:dyDescent="0.3">
      <c r="A3883" t="str">
        <f t="shared" si="120"/>
        <v>2019_5697</v>
      </c>
      <c r="C3883" s="116">
        <v>3882</v>
      </c>
      <c r="D3883" s="116">
        <v>2019</v>
      </c>
      <c r="E3883" s="116">
        <v>5697</v>
      </c>
      <c r="F3883" s="116">
        <v>5697</v>
      </c>
      <c r="G3883" s="116" t="s">
        <v>795</v>
      </c>
      <c r="H3883" s="116">
        <v>6851636</v>
      </c>
      <c r="I3883" s="116">
        <v>5572659</v>
      </c>
      <c r="J3883" s="116">
        <v>1278977</v>
      </c>
      <c r="K3883">
        <f t="shared" si="121"/>
        <v>0.18666738863535659</v>
      </c>
    </row>
    <row r="3884" spans="1:11" x14ac:dyDescent="0.3">
      <c r="A3884" t="str">
        <f t="shared" si="120"/>
        <v>2019_5724</v>
      </c>
      <c r="C3884" s="116">
        <v>3883</v>
      </c>
      <c r="D3884" s="116">
        <v>2019</v>
      </c>
      <c r="E3884" s="116">
        <v>5724</v>
      </c>
      <c r="F3884" s="116">
        <v>5724</v>
      </c>
      <c r="G3884" s="116" t="s">
        <v>260</v>
      </c>
      <c r="H3884" s="116">
        <v>4013801</v>
      </c>
      <c r="I3884" s="116">
        <v>3191529</v>
      </c>
      <c r="J3884" s="116">
        <v>822272</v>
      </c>
      <c r="K3884">
        <f t="shared" si="121"/>
        <v>0.20486117772156617</v>
      </c>
    </row>
    <row r="3885" spans="1:11" x14ac:dyDescent="0.3">
      <c r="A3885" t="str">
        <f t="shared" si="120"/>
        <v>2019_5805</v>
      </c>
      <c r="C3885" s="116">
        <v>3884</v>
      </c>
      <c r="D3885" s="116">
        <v>2019</v>
      </c>
      <c r="E3885" s="116">
        <v>5805</v>
      </c>
      <c r="F3885" s="116">
        <v>5805</v>
      </c>
      <c r="G3885" s="116" t="s">
        <v>262</v>
      </c>
      <c r="H3885" s="116">
        <v>22638607</v>
      </c>
      <c r="I3885" s="116">
        <v>15665220</v>
      </c>
      <c r="J3885" s="116">
        <v>6973387</v>
      </c>
      <c r="K3885">
        <f t="shared" si="121"/>
        <v>0.30803074588467388</v>
      </c>
    </row>
    <row r="3886" spans="1:11" x14ac:dyDescent="0.3">
      <c r="A3886" t="str">
        <f t="shared" si="120"/>
        <v>2019_5823</v>
      </c>
      <c r="C3886" s="116">
        <v>3885</v>
      </c>
      <c r="D3886" s="116">
        <v>2019</v>
      </c>
      <c r="E3886" s="116">
        <v>5823</v>
      </c>
      <c r="F3886" s="116">
        <v>5823</v>
      </c>
      <c r="G3886" s="116" t="s">
        <v>263</v>
      </c>
      <c r="H3886" s="116">
        <v>6227732</v>
      </c>
      <c r="I3886" s="116">
        <v>4929797</v>
      </c>
      <c r="J3886" s="116">
        <v>1297935</v>
      </c>
      <c r="K3886">
        <f t="shared" si="121"/>
        <v>0.208412147471985</v>
      </c>
    </row>
    <row r="3887" spans="1:11" x14ac:dyDescent="0.3">
      <c r="A3887" t="str">
        <f t="shared" si="120"/>
        <v>2019_5832</v>
      </c>
      <c r="C3887" s="116">
        <v>3886</v>
      </c>
      <c r="D3887" s="116">
        <v>2019</v>
      </c>
      <c r="E3887" s="116">
        <v>5832</v>
      </c>
      <c r="F3887" s="116">
        <v>5832</v>
      </c>
      <c r="G3887" s="116" t="s">
        <v>264</v>
      </c>
      <c r="H3887" s="116">
        <v>5696910</v>
      </c>
      <c r="I3887" s="116">
        <v>3317809</v>
      </c>
      <c r="J3887" s="116">
        <v>2379101</v>
      </c>
      <c r="K3887">
        <f t="shared" si="121"/>
        <v>0.41761253030151435</v>
      </c>
    </row>
    <row r="3888" spans="1:11" x14ac:dyDescent="0.3">
      <c r="A3888" t="str">
        <f t="shared" si="120"/>
        <v>2019_5877</v>
      </c>
      <c r="C3888" s="116">
        <v>3887</v>
      </c>
      <c r="D3888" s="116">
        <v>2019</v>
      </c>
      <c r="E3888" s="116">
        <v>5877</v>
      </c>
      <c r="F3888" s="116">
        <v>5877</v>
      </c>
      <c r="G3888" s="116" t="s">
        <v>265</v>
      </c>
      <c r="H3888" s="116">
        <v>21288913</v>
      </c>
      <c r="I3888" s="116">
        <v>18645671</v>
      </c>
      <c r="J3888" s="116">
        <v>2643242</v>
      </c>
      <c r="K3888">
        <f t="shared" si="121"/>
        <v>0.12416049612302892</v>
      </c>
    </row>
    <row r="3889" spans="1:11" x14ac:dyDescent="0.3">
      <c r="A3889" t="str">
        <f t="shared" si="120"/>
        <v>2019_5895</v>
      </c>
      <c r="C3889" s="116">
        <v>3888</v>
      </c>
      <c r="D3889" s="116">
        <v>2019</v>
      </c>
      <c r="E3889" s="116">
        <v>5895</v>
      </c>
      <c r="F3889" s="116">
        <v>5895</v>
      </c>
      <c r="G3889" s="116" t="s">
        <v>266</v>
      </c>
      <c r="H3889" s="116">
        <v>6374644</v>
      </c>
      <c r="I3889" s="116">
        <v>3503341</v>
      </c>
      <c r="J3889" s="116">
        <v>2871303</v>
      </c>
      <c r="K3889">
        <f t="shared" si="121"/>
        <v>0.45042562376816653</v>
      </c>
    </row>
    <row r="3890" spans="1:11" x14ac:dyDescent="0.3">
      <c r="A3890" t="str">
        <f t="shared" si="120"/>
        <v>2019_5949</v>
      </c>
      <c r="C3890" s="116">
        <v>3889</v>
      </c>
      <c r="D3890" s="116">
        <v>2019</v>
      </c>
      <c r="E3890" s="116">
        <v>5949</v>
      </c>
      <c r="F3890" s="116">
        <v>5949</v>
      </c>
      <c r="G3890" s="116" t="s">
        <v>267</v>
      </c>
      <c r="H3890" s="116">
        <v>15638844</v>
      </c>
      <c r="I3890" s="116">
        <v>12201086</v>
      </c>
      <c r="J3890" s="116">
        <v>3437758</v>
      </c>
      <c r="K3890">
        <f t="shared" si="121"/>
        <v>0.2198217464155279</v>
      </c>
    </row>
    <row r="3891" spans="1:11" x14ac:dyDescent="0.3">
      <c r="A3891" t="str">
        <f t="shared" si="120"/>
        <v>2019_5976</v>
      </c>
      <c r="C3891" s="116">
        <v>3890</v>
      </c>
      <c r="D3891" s="116">
        <v>2019</v>
      </c>
      <c r="E3891" s="116">
        <v>5976</v>
      </c>
      <c r="F3891" s="116">
        <v>5976</v>
      </c>
      <c r="G3891" s="116" t="s">
        <v>268</v>
      </c>
      <c r="H3891" s="116">
        <v>16038409</v>
      </c>
      <c r="I3891" s="116">
        <v>12610360</v>
      </c>
      <c r="J3891" s="116">
        <v>3428049</v>
      </c>
      <c r="K3891">
        <f t="shared" si="121"/>
        <v>0.21373996635202408</v>
      </c>
    </row>
    <row r="3892" spans="1:11" x14ac:dyDescent="0.3">
      <c r="A3892" t="str">
        <f t="shared" si="120"/>
        <v>2019_5994</v>
      </c>
      <c r="C3892" s="116">
        <v>3891</v>
      </c>
      <c r="D3892" s="116">
        <v>2019</v>
      </c>
      <c r="E3892" s="116">
        <v>5994</v>
      </c>
      <c r="F3892" s="116">
        <v>5994</v>
      </c>
      <c r="G3892" s="116" t="s">
        <v>269</v>
      </c>
      <c r="H3892" s="116">
        <v>11596614</v>
      </c>
      <c r="I3892" s="116">
        <v>8296134</v>
      </c>
      <c r="J3892" s="116">
        <v>3300480</v>
      </c>
      <c r="K3892">
        <f t="shared" si="121"/>
        <v>0.28460721379533716</v>
      </c>
    </row>
    <row r="3893" spans="1:11" x14ac:dyDescent="0.3">
      <c r="A3893" t="str">
        <f t="shared" si="120"/>
        <v>2019_6003</v>
      </c>
      <c r="C3893" s="116">
        <v>3892</v>
      </c>
      <c r="D3893" s="116">
        <v>2019</v>
      </c>
      <c r="E3893" s="116">
        <v>6003</v>
      </c>
      <c r="F3893" s="116">
        <v>6003</v>
      </c>
      <c r="G3893" s="116" t="s">
        <v>270</v>
      </c>
      <c r="H3893" s="116">
        <v>8375877</v>
      </c>
      <c r="I3893" s="116">
        <v>6200573</v>
      </c>
      <c r="J3893" s="116">
        <v>2175304</v>
      </c>
      <c r="K3893">
        <f t="shared" si="121"/>
        <v>0.2597105950815658</v>
      </c>
    </row>
    <row r="3894" spans="1:11" x14ac:dyDescent="0.3">
      <c r="A3894" t="str">
        <f t="shared" si="120"/>
        <v>2019_6012</v>
      </c>
      <c r="C3894" s="116">
        <v>3893</v>
      </c>
      <c r="D3894" s="116">
        <v>2019</v>
      </c>
      <c r="E3894" s="116">
        <v>6012</v>
      </c>
      <c r="F3894" s="116">
        <v>6012</v>
      </c>
      <c r="G3894" s="116" t="s">
        <v>271</v>
      </c>
      <c r="H3894" s="116">
        <v>8912861</v>
      </c>
      <c r="I3894" s="116">
        <v>6382696</v>
      </c>
      <c r="J3894" s="116">
        <v>2530165</v>
      </c>
      <c r="K3894">
        <f t="shared" si="121"/>
        <v>0.28387798261411235</v>
      </c>
    </row>
    <row r="3895" spans="1:11" x14ac:dyDescent="0.3">
      <c r="A3895" t="str">
        <f t="shared" si="120"/>
        <v>2019_6030</v>
      </c>
      <c r="C3895" s="116">
        <v>3894</v>
      </c>
      <c r="D3895" s="116">
        <v>2019</v>
      </c>
      <c r="E3895" s="116">
        <v>6030</v>
      </c>
      <c r="F3895" s="116">
        <v>6030</v>
      </c>
      <c r="G3895" s="116" t="s">
        <v>272</v>
      </c>
      <c r="H3895" s="116">
        <v>18754962</v>
      </c>
      <c r="I3895" s="116">
        <v>16922019</v>
      </c>
      <c r="J3895" s="116">
        <v>1832943</v>
      </c>
      <c r="K3895">
        <f t="shared" si="121"/>
        <v>9.7731096442637416E-2</v>
      </c>
    </row>
    <row r="3896" spans="1:11" x14ac:dyDescent="0.3">
      <c r="A3896" t="str">
        <f t="shared" si="120"/>
        <v>2019_6048</v>
      </c>
      <c r="C3896" s="116">
        <v>3895</v>
      </c>
      <c r="D3896" s="116">
        <v>2019</v>
      </c>
      <c r="E3896" s="116">
        <v>6048</v>
      </c>
      <c r="F3896" s="116">
        <v>6035</v>
      </c>
      <c r="G3896" s="116" t="s">
        <v>273</v>
      </c>
      <c r="H3896" s="116">
        <v>10834860</v>
      </c>
      <c r="I3896" s="116">
        <v>6735448</v>
      </c>
      <c r="J3896" s="116">
        <v>4099412</v>
      </c>
      <c r="K3896">
        <f t="shared" si="121"/>
        <v>0.3783539427366851</v>
      </c>
    </row>
    <row r="3897" spans="1:11" x14ac:dyDescent="0.3">
      <c r="A3897" t="str">
        <f t="shared" si="120"/>
        <v>2019_6039</v>
      </c>
      <c r="C3897" s="116">
        <v>3896</v>
      </c>
      <c r="D3897" s="116">
        <v>2019</v>
      </c>
      <c r="E3897" s="116">
        <v>6039</v>
      </c>
      <c r="F3897" s="116">
        <v>6039</v>
      </c>
      <c r="G3897" s="116" t="s">
        <v>274</v>
      </c>
      <c r="H3897" s="116">
        <v>193557933</v>
      </c>
      <c r="I3897" s="116">
        <v>166968470</v>
      </c>
      <c r="J3897" s="116">
        <v>26589463</v>
      </c>
      <c r="K3897">
        <f t="shared" si="121"/>
        <v>0.13737211690517484</v>
      </c>
    </row>
    <row r="3898" spans="1:11" x14ac:dyDescent="0.3">
      <c r="A3898" t="str">
        <f t="shared" si="120"/>
        <v>2019_6093</v>
      </c>
      <c r="C3898" s="116">
        <v>3897</v>
      </c>
      <c r="D3898" s="116">
        <v>2019</v>
      </c>
      <c r="E3898" s="116">
        <v>6093</v>
      </c>
      <c r="F3898" s="116">
        <v>6093</v>
      </c>
      <c r="G3898" s="116" t="s">
        <v>275</v>
      </c>
      <c r="H3898" s="116">
        <v>20281022</v>
      </c>
      <c r="I3898" s="116">
        <v>15818100</v>
      </c>
      <c r="J3898" s="116">
        <v>4462922</v>
      </c>
      <c r="K3898">
        <f t="shared" si="121"/>
        <v>0.22005409786548233</v>
      </c>
    </row>
    <row r="3899" spans="1:11" x14ac:dyDescent="0.3">
      <c r="A3899" t="str">
        <f t="shared" si="120"/>
        <v>2019_6091</v>
      </c>
      <c r="C3899" s="116">
        <v>3898</v>
      </c>
      <c r="D3899" s="116">
        <v>2019</v>
      </c>
      <c r="E3899" s="116">
        <v>6091</v>
      </c>
      <c r="F3899" s="116">
        <v>6091</v>
      </c>
      <c r="G3899" s="116" t="s">
        <v>359</v>
      </c>
      <c r="H3899" s="116">
        <v>21019686</v>
      </c>
      <c r="I3899" s="116">
        <v>10441487</v>
      </c>
      <c r="J3899" s="116">
        <v>10578199</v>
      </c>
      <c r="K3899">
        <f t="shared" si="121"/>
        <v>0.503251999102175</v>
      </c>
    </row>
    <row r="3900" spans="1:11" x14ac:dyDescent="0.3">
      <c r="A3900" t="str">
        <f t="shared" si="120"/>
        <v>2019_6095</v>
      </c>
      <c r="C3900" s="116">
        <v>3899</v>
      </c>
      <c r="D3900" s="116">
        <v>2019</v>
      </c>
      <c r="E3900" s="116">
        <v>6095</v>
      </c>
      <c r="F3900" s="116">
        <v>6095</v>
      </c>
      <c r="G3900" s="116" t="s">
        <v>277</v>
      </c>
      <c r="H3900" s="116">
        <v>8424472</v>
      </c>
      <c r="I3900" s="116">
        <v>8631795</v>
      </c>
      <c r="J3900" s="116">
        <v>-207323</v>
      </c>
      <c r="K3900">
        <f t="shared" si="121"/>
        <v>-2.4609613516431653E-2</v>
      </c>
    </row>
    <row r="3901" spans="1:11" x14ac:dyDescent="0.3">
      <c r="A3901" t="str">
        <f t="shared" si="120"/>
        <v>2019_5157</v>
      </c>
      <c r="C3901" s="116">
        <v>3900</v>
      </c>
      <c r="D3901" s="116">
        <v>2019</v>
      </c>
      <c r="E3901" s="116">
        <v>5157</v>
      </c>
      <c r="F3901" s="116">
        <v>6099</v>
      </c>
      <c r="G3901" s="116" t="s">
        <v>281</v>
      </c>
      <c r="H3901" s="116">
        <v>8534322</v>
      </c>
      <c r="I3901" s="116">
        <v>7250080</v>
      </c>
      <c r="J3901" s="116">
        <v>1284242</v>
      </c>
      <c r="K3901">
        <f t="shared" si="121"/>
        <v>0.15047967489391659</v>
      </c>
    </row>
    <row r="3902" spans="1:11" x14ac:dyDescent="0.3">
      <c r="A3902" t="str">
        <f t="shared" si="120"/>
        <v>2019_6097</v>
      </c>
      <c r="C3902" s="116">
        <v>3901</v>
      </c>
      <c r="D3902" s="116">
        <v>2019</v>
      </c>
      <c r="E3902" s="116">
        <v>6097</v>
      </c>
      <c r="F3902" s="116">
        <v>6097</v>
      </c>
      <c r="G3902" s="116" t="s">
        <v>279</v>
      </c>
      <c r="H3902" s="116">
        <v>3522173</v>
      </c>
      <c r="I3902" s="116">
        <v>3010446</v>
      </c>
      <c r="J3902" s="116">
        <v>511727</v>
      </c>
      <c r="K3902">
        <f t="shared" si="121"/>
        <v>0.14528729849442376</v>
      </c>
    </row>
    <row r="3903" spans="1:11" x14ac:dyDescent="0.3">
      <c r="A3903" t="str">
        <f t="shared" si="120"/>
        <v>2019_6098</v>
      </c>
      <c r="C3903" s="116">
        <v>3902</v>
      </c>
      <c r="D3903" s="116">
        <v>2019</v>
      </c>
      <c r="E3903" s="116">
        <v>6098</v>
      </c>
      <c r="F3903" s="116">
        <v>6098</v>
      </c>
      <c r="G3903" s="116" t="s">
        <v>796</v>
      </c>
      <c r="H3903" s="116">
        <v>21652384</v>
      </c>
      <c r="I3903" s="116">
        <v>18063757</v>
      </c>
      <c r="J3903" s="116">
        <v>3588627</v>
      </c>
      <c r="K3903">
        <f t="shared" si="121"/>
        <v>0.16573819307841575</v>
      </c>
    </row>
    <row r="3904" spans="1:11" x14ac:dyDescent="0.3">
      <c r="A3904" t="str">
        <f t="shared" si="120"/>
        <v>2019_6100</v>
      </c>
      <c r="C3904" s="116">
        <v>3903</v>
      </c>
      <c r="D3904" s="116">
        <v>2019</v>
      </c>
      <c r="E3904" s="116">
        <v>6100</v>
      </c>
      <c r="F3904" s="116">
        <v>6100</v>
      </c>
      <c r="G3904" s="116" t="s">
        <v>282</v>
      </c>
      <c r="H3904" s="116">
        <v>8272204</v>
      </c>
      <c r="I3904" s="116">
        <v>7287905</v>
      </c>
      <c r="J3904" s="116">
        <v>984299</v>
      </c>
      <c r="K3904">
        <f t="shared" si="121"/>
        <v>0.1189887241658934</v>
      </c>
    </row>
    <row r="3905" spans="1:11" x14ac:dyDescent="0.3">
      <c r="A3905" t="str">
        <f t="shared" si="120"/>
        <v>2019_6101</v>
      </c>
      <c r="C3905" s="116">
        <v>3904</v>
      </c>
      <c r="D3905" s="116">
        <v>2019</v>
      </c>
      <c r="E3905" s="116">
        <v>6101</v>
      </c>
      <c r="F3905" s="116">
        <v>6101</v>
      </c>
      <c r="G3905" s="116" t="s">
        <v>283</v>
      </c>
      <c r="H3905" s="116">
        <v>87964859</v>
      </c>
      <c r="I3905" s="116">
        <v>78001578</v>
      </c>
      <c r="J3905" s="116">
        <v>9963281</v>
      </c>
      <c r="K3905">
        <f t="shared" si="121"/>
        <v>0.11326433206696779</v>
      </c>
    </row>
    <row r="3906" spans="1:11" x14ac:dyDescent="0.3">
      <c r="A3906" t="str">
        <f t="shared" si="120"/>
        <v>2019_6094</v>
      </c>
      <c r="C3906" s="116">
        <v>3905</v>
      </c>
      <c r="D3906" s="116">
        <v>2019</v>
      </c>
      <c r="E3906" s="116">
        <v>6094</v>
      </c>
      <c r="F3906" s="116">
        <v>6094</v>
      </c>
      <c r="G3906" s="116" t="s">
        <v>276</v>
      </c>
      <c r="H3906" s="116">
        <v>8965879</v>
      </c>
      <c r="I3906" s="116">
        <v>6422205</v>
      </c>
      <c r="J3906" s="116">
        <v>2543674</v>
      </c>
      <c r="K3906">
        <f t="shared" si="121"/>
        <v>0.28370603707678854</v>
      </c>
    </row>
    <row r="3907" spans="1:11" x14ac:dyDescent="0.3">
      <c r="A3907" t="str">
        <f t="shared" si="120"/>
        <v>2019_6096</v>
      </c>
      <c r="C3907" s="116">
        <v>3906</v>
      </c>
      <c r="D3907" s="116">
        <v>2019</v>
      </c>
      <c r="E3907" s="116">
        <v>6096</v>
      </c>
      <c r="F3907" s="116">
        <v>6096</v>
      </c>
      <c r="G3907" s="116" t="s">
        <v>947</v>
      </c>
      <c r="H3907" s="116">
        <v>10011513</v>
      </c>
      <c r="I3907" s="116">
        <v>7499385</v>
      </c>
      <c r="J3907" s="116">
        <v>2512128</v>
      </c>
      <c r="K3907">
        <f t="shared" si="121"/>
        <v>0.25092391130091923</v>
      </c>
    </row>
    <row r="3908" spans="1:11" x14ac:dyDescent="0.3">
      <c r="A3908" t="str">
        <f t="shared" si="120"/>
        <v>2019_6102</v>
      </c>
      <c r="C3908" s="116">
        <v>3907</v>
      </c>
      <c r="D3908" s="116">
        <v>2019</v>
      </c>
      <c r="E3908" s="116">
        <v>6102</v>
      </c>
      <c r="F3908" s="116">
        <v>6102</v>
      </c>
      <c r="G3908" s="116" t="s">
        <v>284</v>
      </c>
      <c r="H3908" s="116">
        <v>31342501</v>
      </c>
      <c r="I3908" s="116">
        <v>23432799</v>
      </c>
      <c r="J3908" s="116">
        <v>7909702</v>
      </c>
      <c r="K3908">
        <f t="shared" si="121"/>
        <v>0.25236346008252503</v>
      </c>
    </row>
    <row r="3909" spans="1:11" x14ac:dyDescent="0.3">
      <c r="A3909" t="str">
        <f t="shared" ref="A3909:A3972" si="122">CONCATENATE(D3909,"_",E3909)</f>
        <v>2019_6120</v>
      </c>
      <c r="C3909" s="116">
        <v>3908</v>
      </c>
      <c r="D3909" s="116">
        <v>2019</v>
      </c>
      <c r="E3909" s="116">
        <v>6120</v>
      </c>
      <c r="F3909" s="116">
        <v>6120</v>
      </c>
      <c r="G3909" s="116" t="s">
        <v>285</v>
      </c>
      <c r="H3909" s="116">
        <v>16347458</v>
      </c>
      <c r="I3909" s="116">
        <v>13484554</v>
      </c>
      <c r="J3909" s="116">
        <v>2862904</v>
      </c>
      <c r="K3909">
        <f t="shared" ref="K3909:K3972" si="123">J3909/H3909</f>
        <v>0.17512838999188743</v>
      </c>
    </row>
    <row r="3910" spans="1:11" x14ac:dyDescent="0.3">
      <c r="A3910" t="str">
        <f t="shared" si="122"/>
        <v>2019_6138</v>
      </c>
      <c r="C3910" s="116">
        <v>3909</v>
      </c>
      <c r="D3910" s="116">
        <v>2019</v>
      </c>
      <c r="E3910" s="116">
        <v>6138</v>
      </c>
      <c r="F3910" s="116">
        <v>6138</v>
      </c>
      <c r="G3910" s="116" t="s">
        <v>286</v>
      </c>
      <c r="H3910" s="116">
        <v>6744596</v>
      </c>
      <c r="I3910" s="116">
        <v>5007573</v>
      </c>
      <c r="J3910" s="116">
        <v>1737023</v>
      </c>
      <c r="K3910">
        <f t="shared" si="123"/>
        <v>0.25754292770093273</v>
      </c>
    </row>
    <row r="3911" spans="1:11" x14ac:dyDescent="0.3">
      <c r="A3911" t="str">
        <f t="shared" si="122"/>
        <v>2019_5751</v>
      </c>
      <c r="C3911" s="116">
        <v>3910</v>
      </c>
      <c r="D3911" s="116">
        <v>2019</v>
      </c>
      <c r="E3911" s="116">
        <v>5751</v>
      </c>
      <c r="F3911" s="116">
        <v>5751</v>
      </c>
      <c r="G3911" s="116" t="s">
        <v>261</v>
      </c>
      <c r="H3911" s="116">
        <v>8727125</v>
      </c>
      <c r="I3911" s="116">
        <v>7326155</v>
      </c>
      <c r="J3911" s="116">
        <v>1400970</v>
      </c>
      <c r="K3911">
        <f t="shared" si="123"/>
        <v>0.1605305298136557</v>
      </c>
    </row>
    <row r="3912" spans="1:11" x14ac:dyDescent="0.3">
      <c r="A3912" t="str">
        <f t="shared" si="122"/>
        <v>2019_6165</v>
      </c>
      <c r="C3912" s="116">
        <v>3911</v>
      </c>
      <c r="D3912" s="116">
        <v>2019</v>
      </c>
      <c r="E3912" s="116">
        <v>6165</v>
      </c>
      <c r="F3912" s="116">
        <v>6165</v>
      </c>
      <c r="G3912" s="116" t="s">
        <v>287</v>
      </c>
      <c r="H3912" s="116">
        <v>4111103</v>
      </c>
      <c r="I3912" s="116">
        <v>2759750</v>
      </c>
      <c r="J3912" s="116">
        <v>1351353</v>
      </c>
      <c r="K3912">
        <f t="shared" si="123"/>
        <v>0.3287081350187529</v>
      </c>
    </row>
    <row r="3913" spans="1:11" x14ac:dyDescent="0.3">
      <c r="A3913" t="str">
        <f t="shared" si="122"/>
        <v>2019_6175</v>
      </c>
      <c r="C3913" s="116">
        <v>3912</v>
      </c>
      <c r="D3913" s="116">
        <v>2019</v>
      </c>
      <c r="E3913" s="116">
        <v>6175</v>
      </c>
      <c r="F3913" s="116">
        <v>6175</v>
      </c>
      <c r="G3913" s="116" t="s">
        <v>288</v>
      </c>
      <c r="H3913" s="116">
        <v>9197073</v>
      </c>
      <c r="I3913" s="116">
        <v>7051099</v>
      </c>
      <c r="J3913" s="116">
        <v>2145974</v>
      </c>
      <c r="K3913">
        <f t="shared" si="123"/>
        <v>0.23333227864995743</v>
      </c>
    </row>
    <row r="3914" spans="1:11" x14ac:dyDescent="0.3">
      <c r="A3914" t="str">
        <f t="shared" si="122"/>
        <v>2019_6219</v>
      </c>
      <c r="C3914" s="116">
        <v>3913</v>
      </c>
      <c r="D3914" s="116">
        <v>2019</v>
      </c>
      <c r="E3914" s="116">
        <v>6219</v>
      </c>
      <c r="F3914" s="116">
        <v>6219</v>
      </c>
      <c r="G3914" s="116" t="s">
        <v>289</v>
      </c>
      <c r="H3914" s="116">
        <v>44024697</v>
      </c>
      <c r="I3914" s="116">
        <v>29064384</v>
      </c>
      <c r="J3914" s="116">
        <v>14960313</v>
      </c>
      <c r="K3914">
        <f t="shared" si="123"/>
        <v>0.33981637624899497</v>
      </c>
    </row>
    <row r="3915" spans="1:11" x14ac:dyDescent="0.3">
      <c r="A3915" t="str">
        <f t="shared" si="122"/>
        <v>2019_6246</v>
      </c>
      <c r="C3915" s="116">
        <v>3914</v>
      </c>
      <c r="D3915" s="116">
        <v>2019</v>
      </c>
      <c r="E3915" s="116">
        <v>6246</v>
      </c>
      <c r="F3915" s="116">
        <v>6246</v>
      </c>
      <c r="G3915" s="116" t="s">
        <v>290</v>
      </c>
      <c r="H3915" s="116">
        <v>5131609</v>
      </c>
      <c r="I3915" s="116">
        <v>2331957</v>
      </c>
      <c r="J3915" s="116">
        <v>2799652</v>
      </c>
      <c r="K3915">
        <f t="shared" si="123"/>
        <v>0.54557001517457782</v>
      </c>
    </row>
    <row r="3916" spans="1:11" x14ac:dyDescent="0.3">
      <c r="A3916" t="str">
        <f t="shared" si="122"/>
        <v>2019_6273</v>
      </c>
      <c r="C3916" s="116">
        <v>3915</v>
      </c>
      <c r="D3916" s="116">
        <v>2019</v>
      </c>
      <c r="E3916" s="116">
        <v>6273</v>
      </c>
      <c r="F3916" s="116">
        <v>6273</v>
      </c>
      <c r="G3916" s="116" t="s">
        <v>358</v>
      </c>
      <c r="H3916" s="116">
        <v>10430202</v>
      </c>
      <c r="I3916" s="116">
        <v>9601200</v>
      </c>
      <c r="J3916" s="116">
        <v>829002</v>
      </c>
      <c r="K3916">
        <f t="shared" si="123"/>
        <v>7.9480915134721261E-2</v>
      </c>
    </row>
    <row r="3917" spans="1:11" x14ac:dyDescent="0.3">
      <c r="A3917" t="str">
        <f t="shared" si="122"/>
        <v>2019_6408</v>
      </c>
      <c r="C3917" s="116">
        <v>3916</v>
      </c>
      <c r="D3917" s="116">
        <v>2019</v>
      </c>
      <c r="E3917" s="116">
        <v>6408</v>
      </c>
      <c r="F3917" s="116">
        <v>6408</v>
      </c>
      <c r="G3917" s="116" t="s">
        <v>292</v>
      </c>
      <c r="H3917" s="116">
        <v>14476885</v>
      </c>
      <c r="I3917" s="116">
        <v>10006465</v>
      </c>
      <c r="J3917" s="116">
        <v>4470420</v>
      </c>
      <c r="K3917">
        <f t="shared" si="123"/>
        <v>0.30879709274474448</v>
      </c>
    </row>
    <row r="3918" spans="1:11" x14ac:dyDescent="0.3">
      <c r="A3918" t="str">
        <f t="shared" si="122"/>
        <v>2019_6453</v>
      </c>
      <c r="C3918" s="116">
        <v>3917</v>
      </c>
      <c r="D3918" s="116">
        <v>2019</v>
      </c>
      <c r="E3918" s="116">
        <v>6453</v>
      </c>
      <c r="F3918" s="116">
        <v>6453</v>
      </c>
      <c r="G3918" s="116" t="s">
        <v>293</v>
      </c>
      <c r="H3918" s="116">
        <v>10296671</v>
      </c>
      <c r="I3918" s="116">
        <v>8058794</v>
      </c>
      <c r="J3918" s="116">
        <v>2237877</v>
      </c>
      <c r="K3918">
        <f t="shared" si="123"/>
        <v>0.21733985673622086</v>
      </c>
    </row>
    <row r="3919" spans="1:11" x14ac:dyDescent="0.3">
      <c r="A3919" t="str">
        <f t="shared" si="122"/>
        <v>2019_6460</v>
      </c>
      <c r="C3919" s="116">
        <v>3918</v>
      </c>
      <c r="D3919" s="116">
        <v>2019</v>
      </c>
      <c r="E3919" s="116">
        <v>6460</v>
      </c>
      <c r="F3919" s="116">
        <v>6460</v>
      </c>
      <c r="G3919" s="116" t="s">
        <v>294</v>
      </c>
      <c r="H3919" s="116">
        <v>8871689</v>
      </c>
      <c r="I3919" s="116">
        <v>7769805</v>
      </c>
      <c r="J3919" s="116">
        <v>1101884</v>
      </c>
      <c r="K3919">
        <f t="shared" si="123"/>
        <v>0.12420227985899866</v>
      </c>
    </row>
    <row r="3920" spans="1:11" x14ac:dyDescent="0.3">
      <c r="A3920" t="str">
        <f t="shared" si="122"/>
        <v>2019_6462</v>
      </c>
      <c r="C3920" s="116">
        <v>3919</v>
      </c>
      <c r="D3920" s="116">
        <v>2019</v>
      </c>
      <c r="E3920" s="116">
        <v>6462</v>
      </c>
      <c r="F3920" s="116">
        <v>6462</v>
      </c>
      <c r="G3920" s="116" t="s">
        <v>295</v>
      </c>
      <c r="H3920" s="116">
        <v>5119642</v>
      </c>
      <c r="I3920" s="116">
        <v>3158581</v>
      </c>
      <c r="J3920" s="116">
        <v>1961061</v>
      </c>
      <c r="K3920">
        <f t="shared" si="123"/>
        <v>0.38304650989268391</v>
      </c>
    </row>
    <row r="3921" spans="1:11" x14ac:dyDescent="0.3">
      <c r="A3921" t="str">
        <f t="shared" si="122"/>
        <v>2019_6471</v>
      </c>
      <c r="C3921" s="116">
        <v>3920</v>
      </c>
      <c r="D3921" s="116">
        <v>2019</v>
      </c>
      <c r="E3921" s="116">
        <v>6471</v>
      </c>
      <c r="F3921" s="116">
        <v>6471</v>
      </c>
      <c r="G3921" s="116" t="s">
        <v>296</v>
      </c>
      <c r="H3921" s="116">
        <v>6409636</v>
      </c>
      <c r="I3921" s="116">
        <v>5154269</v>
      </c>
      <c r="J3921" s="116">
        <v>1255367</v>
      </c>
      <c r="K3921">
        <f t="shared" si="123"/>
        <v>0.1958562077472106</v>
      </c>
    </row>
    <row r="3922" spans="1:11" x14ac:dyDescent="0.3">
      <c r="A3922" t="str">
        <f t="shared" si="122"/>
        <v>2019_6509</v>
      </c>
      <c r="C3922" s="116">
        <v>3921</v>
      </c>
      <c r="D3922" s="116">
        <v>2019</v>
      </c>
      <c r="E3922" s="116">
        <v>6509</v>
      </c>
      <c r="F3922" s="116">
        <v>6509</v>
      </c>
      <c r="G3922" s="116" t="s">
        <v>297</v>
      </c>
      <c r="H3922" s="116">
        <v>6702120</v>
      </c>
      <c r="I3922" s="116">
        <v>4982292</v>
      </c>
      <c r="J3922" s="116">
        <v>1719828</v>
      </c>
      <c r="K3922">
        <f t="shared" si="123"/>
        <v>0.25660955041091477</v>
      </c>
    </row>
    <row r="3923" spans="1:11" x14ac:dyDescent="0.3">
      <c r="A3923" t="str">
        <f t="shared" si="122"/>
        <v>2019_6512</v>
      </c>
      <c r="C3923" s="116">
        <v>3922</v>
      </c>
      <c r="D3923" s="116">
        <v>2019</v>
      </c>
      <c r="E3923" s="116">
        <v>6512</v>
      </c>
      <c r="F3923" s="116">
        <v>6512</v>
      </c>
      <c r="G3923" s="116" t="s">
        <v>298</v>
      </c>
      <c r="H3923" s="116">
        <v>5814233</v>
      </c>
      <c r="I3923" s="116">
        <v>4772795</v>
      </c>
      <c r="J3923" s="116">
        <v>1041438</v>
      </c>
      <c r="K3923">
        <f t="shared" si="123"/>
        <v>0.1791187246881919</v>
      </c>
    </row>
    <row r="3924" spans="1:11" x14ac:dyDescent="0.3">
      <c r="A3924" t="str">
        <f t="shared" si="122"/>
        <v>2019_6516</v>
      </c>
      <c r="C3924" s="116">
        <v>3923</v>
      </c>
      <c r="D3924" s="116">
        <v>2019</v>
      </c>
      <c r="E3924" s="116">
        <v>6516</v>
      </c>
      <c r="F3924" s="116">
        <v>6516</v>
      </c>
      <c r="G3924" s="116" t="s">
        <v>299</v>
      </c>
      <c r="H3924" s="116">
        <v>4825607</v>
      </c>
      <c r="I3924" s="116">
        <v>2053896</v>
      </c>
      <c r="J3924" s="116">
        <v>2771711</v>
      </c>
      <c r="K3924">
        <f t="shared" si="123"/>
        <v>0.57437561740937459</v>
      </c>
    </row>
    <row r="3925" spans="1:11" x14ac:dyDescent="0.3">
      <c r="A3925" t="str">
        <f t="shared" si="122"/>
        <v>2019_6534</v>
      </c>
      <c r="C3925" s="116">
        <v>3924</v>
      </c>
      <c r="D3925" s="116">
        <v>2019</v>
      </c>
      <c r="E3925" s="116">
        <v>6534</v>
      </c>
      <c r="F3925" s="116">
        <v>6534</v>
      </c>
      <c r="G3925" s="116" t="s">
        <v>300</v>
      </c>
      <c r="H3925" s="116">
        <v>9488671</v>
      </c>
      <c r="I3925" s="116">
        <v>9077594</v>
      </c>
      <c r="J3925" s="116">
        <v>411077</v>
      </c>
      <c r="K3925">
        <f t="shared" si="123"/>
        <v>4.332292688828604E-2</v>
      </c>
    </row>
    <row r="3926" spans="1:11" x14ac:dyDescent="0.3">
      <c r="A3926" t="str">
        <f t="shared" si="122"/>
        <v>2019_1935</v>
      </c>
      <c r="C3926" s="116">
        <v>3925</v>
      </c>
      <c r="D3926" s="116">
        <v>2019</v>
      </c>
      <c r="E3926" s="116">
        <v>1935</v>
      </c>
      <c r="F3926" s="116">
        <v>6536</v>
      </c>
      <c r="G3926" s="116" t="s">
        <v>301</v>
      </c>
      <c r="H3926" s="116">
        <v>14487414</v>
      </c>
      <c r="I3926" s="116">
        <v>12303468</v>
      </c>
      <c r="J3926" s="116">
        <v>2183946</v>
      </c>
      <c r="K3926">
        <f t="shared" si="123"/>
        <v>0.15074781462033182</v>
      </c>
    </row>
    <row r="3927" spans="1:11" x14ac:dyDescent="0.3">
      <c r="A3927" t="str">
        <f t="shared" si="122"/>
        <v>2019_6561</v>
      </c>
      <c r="C3927" s="116">
        <v>3926</v>
      </c>
      <c r="D3927" s="116">
        <v>2019</v>
      </c>
      <c r="E3927" s="116">
        <v>6561</v>
      </c>
      <c r="F3927" s="116">
        <v>6561</v>
      </c>
      <c r="G3927" s="116" t="s">
        <v>302</v>
      </c>
      <c r="H3927" s="116">
        <v>6284208</v>
      </c>
      <c r="I3927" s="116">
        <v>5553216</v>
      </c>
      <c r="J3927" s="116">
        <v>730992</v>
      </c>
      <c r="K3927">
        <f t="shared" si="123"/>
        <v>0.11632205681288717</v>
      </c>
    </row>
    <row r="3928" spans="1:11" x14ac:dyDescent="0.3">
      <c r="A3928" t="str">
        <f t="shared" si="122"/>
        <v>2019_6579</v>
      </c>
      <c r="C3928" s="116">
        <v>3927</v>
      </c>
      <c r="D3928" s="116">
        <v>2019</v>
      </c>
      <c r="E3928" s="116">
        <v>6579</v>
      </c>
      <c r="F3928" s="116">
        <v>6579</v>
      </c>
      <c r="G3928" s="116" t="s">
        <v>303</v>
      </c>
      <c r="H3928" s="116">
        <v>55606374</v>
      </c>
      <c r="I3928" s="116">
        <v>45984493</v>
      </c>
      <c r="J3928" s="116">
        <v>9621881</v>
      </c>
      <c r="K3928">
        <f t="shared" si="123"/>
        <v>0.17303557682074361</v>
      </c>
    </row>
    <row r="3929" spans="1:11" x14ac:dyDescent="0.3">
      <c r="A3929" t="str">
        <f t="shared" si="122"/>
        <v>2019_6592</v>
      </c>
      <c r="C3929" s="116">
        <v>3928</v>
      </c>
      <c r="D3929" s="116">
        <v>2019</v>
      </c>
      <c r="E3929" s="116">
        <v>6592</v>
      </c>
      <c r="F3929" s="116">
        <v>6592</v>
      </c>
      <c r="G3929" s="116" t="s">
        <v>948</v>
      </c>
      <c r="H3929" s="116">
        <v>15818482</v>
      </c>
      <c r="I3929" s="116">
        <v>13038826</v>
      </c>
      <c r="J3929" s="116">
        <v>2779656</v>
      </c>
      <c r="K3929">
        <f t="shared" si="123"/>
        <v>0.17572204463108407</v>
      </c>
    </row>
    <row r="3930" spans="1:11" x14ac:dyDescent="0.3">
      <c r="A3930" t="str">
        <f t="shared" si="122"/>
        <v>2019_6615</v>
      </c>
      <c r="C3930" s="116">
        <v>3929</v>
      </c>
      <c r="D3930" s="116">
        <v>2019</v>
      </c>
      <c r="E3930" s="116">
        <v>6615</v>
      </c>
      <c r="F3930" s="116">
        <v>6615</v>
      </c>
      <c r="G3930" s="116" t="s">
        <v>306</v>
      </c>
      <c r="H3930" s="116">
        <v>10060583</v>
      </c>
      <c r="I3930" s="116">
        <v>8207978</v>
      </c>
      <c r="J3930" s="116">
        <v>1852605</v>
      </c>
      <c r="K3930">
        <f t="shared" si="123"/>
        <v>0.18414489498272615</v>
      </c>
    </row>
    <row r="3931" spans="1:11" x14ac:dyDescent="0.3">
      <c r="A3931" t="str">
        <f t="shared" si="122"/>
        <v>2019_6651</v>
      </c>
      <c r="C3931" s="116">
        <v>3930</v>
      </c>
      <c r="D3931" s="116">
        <v>2019</v>
      </c>
      <c r="E3931" s="116">
        <v>6651</v>
      </c>
      <c r="F3931" s="116">
        <v>6651</v>
      </c>
      <c r="G3931" s="116" t="s">
        <v>307</v>
      </c>
      <c r="H3931" s="116">
        <v>4852838</v>
      </c>
      <c r="I3931" s="116">
        <v>4196694</v>
      </c>
      <c r="J3931" s="116">
        <v>656144</v>
      </c>
      <c r="K3931">
        <f t="shared" si="123"/>
        <v>0.13520830491353719</v>
      </c>
    </row>
    <row r="3932" spans="1:11" x14ac:dyDescent="0.3">
      <c r="A3932" t="str">
        <f t="shared" si="122"/>
        <v>2019_6660</v>
      </c>
      <c r="C3932" s="116">
        <v>3931</v>
      </c>
      <c r="D3932" s="116">
        <v>2019</v>
      </c>
      <c r="E3932" s="116">
        <v>6660</v>
      </c>
      <c r="F3932" s="116">
        <v>6660</v>
      </c>
      <c r="G3932" s="116" t="s">
        <v>308</v>
      </c>
      <c r="H3932" s="116">
        <v>22587243</v>
      </c>
      <c r="I3932" s="116">
        <v>18181798</v>
      </c>
      <c r="J3932" s="116">
        <v>4405445</v>
      </c>
      <c r="K3932">
        <f t="shared" si="123"/>
        <v>0.19504128945706212</v>
      </c>
    </row>
    <row r="3933" spans="1:11" x14ac:dyDescent="0.3">
      <c r="A3933" t="str">
        <f t="shared" si="122"/>
        <v>2019_6700</v>
      </c>
      <c r="C3933" s="116">
        <v>3932</v>
      </c>
      <c r="D3933" s="116">
        <v>2019</v>
      </c>
      <c r="E3933" s="116">
        <v>6700</v>
      </c>
      <c r="F3933" s="116">
        <v>6700</v>
      </c>
      <c r="G3933" s="116" t="s">
        <v>309</v>
      </c>
      <c r="H3933" s="116">
        <v>6929676</v>
      </c>
      <c r="I3933" s="116">
        <v>6008566</v>
      </c>
      <c r="J3933" s="116">
        <v>921110</v>
      </c>
      <c r="K3933">
        <f t="shared" si="123"/>
        <v>0.13292252047570477</v>
      </c>
    </row>
    <row r="3934" spans="1:11" x14ac:dyDescent="0.3">
      <c r="A3934" t="str">
        <f t="shared" si="122"/>
        <v>2019_6759</v>
      </c>
      <c r="C3934" s="116">
        <v>3933</v>
      </c>
      <c r="D3934" s="116">
        <v>2019</v>
      </c>
      <c r="E3934" s="116">
        <v>6759</v>
      </c>
      <c r="F3934" s="116">
        <v>6759</v>
      </c>
      <c r="G3934" s="116" t="s">
        <v>311</v>
      </c>
      <c r="H3934" s="116">
        <v>8349099</v>
      </c>
      <c r="I3934" s="116">
        <v>7885019</v>
      </c>
      <c r="J3934" s="116">
        <v>464080</v>
      </c>
      <c r="K3934">
        <f t="shared" si="123"/>
        <v>5.5584440907935094E-2</v>
      </c>
    </row>
    <row r="3935" spans="1:11" x14ac:dyDescent="0.3">
      <c r="A3935" t="str">
        <f t="shared" si="122"/>
        <v>2019_6762</v>
      </c>
      <c r="C3935" s="116">
        <v>3934</v>
      </c>
      <c r="D3935" s="116">
        <v>2019</v>
      </c>
      <c r="E3935" s="116">
        <v>6762</v>
      </c>
      <c r="F3935" s="116">
        <v>6762</v>
      </c>
      <c r="G3935" s="116" t="s">
        <v>312</v>
      </c>
      <c r="H3935" s="116">
        <v>9809200</v>
      </c>
      <c r="I3935" s="116">
        <v>8057714</v>
      </c>
      <c r="J3935" s="116">
        <v>1751486</v>
      </c>
      <c r="K3935">
        <f t="shared" si="123"/>
        <v>0.17855543775231417</v>
      </c>
    </row>
    <row r="3936" spans="1:11" x14ac:dyDescent="0.3">
      <c r="A3936" t="str">
        <f t="shared" si="122"/>
        <v>2019_6768</v>
      </c>
      <c r="C3936" s="116">
        <v>3935</v>
      </c>
      <c r="D3936" s="116">
        <v>2019</v>
      </c>
      <c r="E3936" s="116">
        <v>6768</v>
      </c>
      <c r="F3936" s="116">
        <v>6768</v>
      </c>
      <c r="G3936" s="116" t="s">
        <v>313</v>
      </c>
      <c r="H3936" s="116">
        <v>28152662</v>
      </c>
      <c r="I3936" s="116">
        <v>20620956</v>
      </c>
      <c r="J3936" s="116">
        <v>7531706</v>
      </c>
      <c r="K3936">
        <f t="shared" si="123"/>
        <v>0.26753086439925289</v>
      </c>
    </row>
    <row r="3937" spans="1:11" x14ac:dyDescent="0.3">
      <c r="A3937" t="str">
        <f t="shared" si="122"/>
        <v>2019_6795</v>
      </c>
      <c r="C3937" s="116">
        <v>3936</v>
      </c>
      <c r="D3937" s="116">
        <v>2019</v>
      </c>
      <c r="E3937" s="116">
        <v>6795</v>
      </c>
      <c r="F3937" s="116">
        <v>6795</v>
      </c>
      <c r="G3937" s="116" t="s">
        <v>314</v>
      </c>
      <c r="H3937" s="116">
        <v>156321242</v>
      </c>
      <c r="I3937" s="116">
        <v>135831679</v>
      </c>
      <c r="J3937" s="116">
        <v>20489563</v>
      </c>
      <c r="K3937">
        <f t="shared" si="123"/>
        <v>0.13107344042212765</v>
      </c>
    </row>
    <row r="3938" spans="1:11" x14ac:dyDescent="0.3">
      <c r="A3938" t="str">
        <f t="shared" si="122"/>
        <v>2019_6822</v>
      </c>
      <c r="C3938" s="116">
        <v>3937</v>
      </c>
      <c r="D3938" s="116">
        <v>2019</v>
      </c>
      <c r="E3938" s="116">
        <v>6822</v>
      </c>
      <c r="F3938" s="116">
        <v>6822</v>
      </c>
      <c r="G3938" s="116" t="s">
        <v>315</v>
      </c>
      <c r="H3938" s="116">
        <v>169569484</v>
      </c>
      <c r="I3938" s="116">
        <v>113412714</v>
      </c>
      <c r="J3938" s="116">
        <v>56156770</v>
      </c>
      <c r="K3938">
        <f t="shared" si="123"/>
        <v>0.33117261829964639</v>
      </c>
    </row>
    <row r="3939" spans="1:11" x14ac:dyDescent="0.3">
      <c r="A3939" t="str">
        <f t="shared" si="122"/>
        <v>2019_6840</v>
      </c>
      <c r="C3939" s="116">
        <v>3938</v>
      </c>
      <c r="D3939" s="116">
        <v>2019</v>
      </c>
      <c r="E3939" s="116">
        <v>6840</v>
      </c>
      <c r="F3939" s="116">
        <v>6840</v>
      </c>
      <c r="G3939" s="116" t="s">
        <v>316</v>
      </c>
      <c r="H3939" s="116">
        <v>33979152</v>
      </c>
      <c r="I3939" s="116">
        <v>26485955</v>
      </c>
      <c r="J3939" s="116">
        <v>7493197</v>
      </c>
      <c r="K3939">
        <f t="shared" si="123"/>
        <v>0.2205233667985593</v>
      </c>
    </row>
    <row r="3940" spans="1:11" x14ac:dyDescent="0.3">
      <c r="A3940" t="str">
        <f t="shared" si="122"/>
        <v>2019_6854</v>
      </c>
      <c r="C3940" s="116">
        <v>3939</v>
      </c>
      <c r="D3940" s="116">
        <v>2019</v>
      </c>
      <c r="E3940" s="116">
        <v>6854</v>
      </c>
      <c r="F3940" s="116">
        <v>6854</v>
      </c>
      <c r="G3940" s="116" t="s">
        <v>317</v>
      </c>
      <c r="H3940" s="116">
        <v>10547772</v>
      </c>
      <c r="I3940" s="116">
        <v>6436546</v>
      </c>
      <c r="J3940" s="116">
        <v>4111226</v>
      </c>
      <c r="K3940">
        <f t="shared" si="123"/>
        <v>0.38977198217784759</v>
      </c>
    </row>
    <row r="3941" spans="1:11" x14ac:dyDescent="0.3">
      <c r="A3941" t="str">
        <f t="shared" si="122"/>
        <v>2019_6867</v>
      </c>
      <c r="C3941" s="116">
        <v>3940</v>
      </c>
      <c r="D3941" s="116">
        <v>2019</v>
      </c>
      <c r="E3941" s="116">
        <v>6867</v>
      </c>
      <c r="F3941" s="116">
        <v>6867</v>
      </c>
      <c r="G3941" s="116" t="s">
        <v>318</v>
      </c>
      <c r="H3941" s="116">
        <v>26042970</v>
      </c>
      <c r="I3941" s="116">
        <v>22151471</v>
      </c>
      <c r="J3941" s="116">
        <v>3891499</v>
      </c>
      <c r="K3941">
        <f t="shared" si="123"/>
        <v>0.14942608312339184</v>
      </c>
    </row>
    <row r="3942" spans="1:11" x14ac:dyDescent="0.3">
      <c r="A3942" t="str">
        <f t="shared" si="122"/>
        <v>2019_6921</v>
      </c>
      <c r="C3942" s="116">
        <v>3941</v>
      </c>
      <c r="D3942" s="116">
        <v>2019</v>
      </c>
      <c r="E3942" s="116">
        <v>6921</v>
      </c>
      <c r="F3942" s="116">
        <v>6921</v>
      </c>
      <c r="G3942" s="116" t="s">
        <v>319</v>
      </c>
      <c r="H3942" s="116">
        <v>6373159</v>
      </c>
      <c r="I3942" s="116">
        <v>4186300</v>
      </c>
      <c r="J3942" s="116">
        <v>2186859</v>
      </c>
      <c r="K3942">
        <f t="shared" si="123"/>
        <v>0.34313579811832717</v>
      </c>
    </row>
    <row r="3943" spans="1:11" x14ac:dyDescent="0.3">
      <c r="A3943" t="str">
        <f t="shared" si="122"/>
        <v>2019_6930</v>
      </c>
      <c r="C3943" s="116">
        <v>3942</v>
      </c>
      <c r="D3943" s="116">
        <v>2019</v>
      </c>
      <c r="E3943" s="116">
        <v>6930</v>
      </c>
      <c r="F3943" s="116">
        <v>6930</v>
      </c>
      <c r="G3943" s="116" t="s">
        <v>320</v>
      </c>
      <c r="H3943" s="116">
        <v>10242350</v>
      </c>
      <c r="I3943" s="116">
        <v>9556737</v>
      </c>
      <c r="J3943" s="116">
        <v>685613</v>
      </c>
      <c r="K3943">
        <f t="shared" si="123"/>
        <v>6.6939032546241825E-2</v>
      </c>
    </row>
    <row r="3944" spans="1:11" x14ac:dyDescent="0.3">
      <c r="A3944" t="str">
        <f t="shared" si="122"/>
        <v>2019_6937</v>
      </c>
      <c r="C3944" s="116">
        <v>3943</v>
      </c>
      <c r="D3944" s="116">
        <v>2019</v>
      </c>
      <c r="E3944" s="116">
        <v>6937</v>
      </c>
      <c r="F3944" s="116">
        <v>6937</v>
      </c>
      <c r="G3944" s="116" t="s">
        <v>797</v>
      </c>
      <c r="H3944" s="116">
        <v>11082136</v>
      </c>
      <c r="I3944" s="116">
        <v>9782357</v>
      </c>
      <c r="J3944" s="116">
        <v>1299779</v>
      </c>
      <c r="K3944">
        <f t="shared" si="123"/>
        <v>0.11728596364455372</v>
      </c>
    </row>
    <row r="3945" spans="1:11" x14ac:dyDescent="0.3">
      <c r="A3945" t="str">
        <f t="shared" si="122"/>
        <v>2019_6943</v>
      </c>
      <c r="C3945" s="116">
        <v>3944</v>
      </c>
      <c r="D3945" s="116">
        <v>2019</v>
      </c>
      <c r="E3945" s="116">
        <v>6943</v>
      </c>
      <c r="F3945" s="116">
        <v>6943</v>
      </c>
      <c r="G3945" s="116" t="s">
        <v>321</v>
      </c>
      <c r="H3945" s="116">
        <v>4705259</v>
      </c>
      <c r="I3945" s="116">
        <v>3461973</v>
      </c>
      <c r="J3945" s="116">
        <v>1243286</v>
      </c>
      <c r="K3945">
        <f t="shared" si="123"/>
        <v>0.2642332760003222</v>
      </c>
    </row>
    <row r="3946" spans="1:11" x14ac:dyDescent="0.3">
      <c r="A3946" t="str">
        <f t="shared" si="122"/>
        <v>2019_6264</v>
      </c>
      <c r="C3946" s="116">
        <v>3945</v>
      </c>
      <c r="D3946" s="116">
        <v>2019</v>
      </c>
      <c r="E3946" s="116">
        <v>6264</v>
      </c>
      <c r="F3946" s="116">
        <v>6264</v>
      </c>
      <c r="G3946" s="116" t="s">
        <v>291</v>
      </c>
      <c r="H3946" s="116">
        <v>15289829</v>
      </c>
      <c r="I3946" s="116">
        <v>10637819</v>
      </c>
      <c r="J3946" s="116">
        <v>4652010</v>
      </c>
      <c r="K3946">
        <f t="shared" si="123"/>
        <v>0.30425520128446171</v>
      </c>
    </row>
    <row r="3947" spans="1:11" x14ac:dyDescent="0.3">
      <c r="A3947" t="str">
        <f t="shared" si="122"/>
        <v>2019_6950</v>
      </c>
      <c r="C3947" s="116">
        <v>3946</v>
      </c>
      <c r="D3947" s="116">
        <v>2019</v>
      </c>
      <c r="E3947" s="116">
        <v>6950</v>
      </c>
      <c r="F3947" s="116">
        <v>6950</v>
      </c>
      <c r="G3947" s="116" t="s">
        <v>798</v>
      </c>
      <c r="H3947" s="116">
        <v>20633666</v>
      </c>
      <c r="I3947" s="116">
        <v>16266192</v>
      </c>
      <c r="J3947" s="116">
        <v>4367474</v>
      </c>
      <c r="K3947">
        <f t="shared" si="123"/>
        <v>0.21166737893305049</v>
      </c>
    </row>
    <row r="3948" spans="1:11" x14ac:dyDescent="0.3">
      <c r="A3948" t="str">
        <f t="shared" si="122"/>
        <v>2019_6957</v>
      </c>
      <c r="C3948" s="116">
        <v>3947</v>
      </c>
      <c r="D3948" s="116">
        <v>2019</v>
      </c>
      <c r="E3948" s="116">
        <v>6957</v>
      </c>
      <c r="F3948" s="116">
        <v>6957</v>
      </c>
      <c r="G3948" s="116" t="s">
        <v>323</v>
      </c>
      <c r="H3948" s="116">
        <v>131752142</v>
      </c>
      <c r="I3948" s="116">
        <v>113166279</v>
      </c>
      <c r="J3948" s="116">
        <v>18585863</v>
      </c>
      <c r="K3948">
        <f t="shared" si="123"/>
        <v>0.14106687540609397</v>
      </c>
    </row>
    <row r="3949" spans="1:11" x14ac:dyDescent="0.3">
      <c r="A3949" t="str">
        <f t="shared" si="122"/>
        <v>2019_5922</v>
      </c>
      <c r="C3949" s="116">
        <v>3948</v>
      </c>
      <c r="D3949" s="116">
        <v>2019</v>
      </c>
      <c r="E3949" s="116">
        <v>5922</v>
      </c>
      <c r="F3949" s="116">
        <v>5922</v>
      </c>
      <c r="G3949" s="116" t="s">
        <v>799</v>
      </c>
      <c r="H3949" s="116">
        <v>10284364</v>
      </c>
      <c r="I3949" s="116">
        <v>8918594</v>
      </c>
      <c r="J3949" s="116">
        <v>1365770</v>
      </c>
      <c r="K3949">
        <f t="shared" si="123"/>
        <v>0.1328006282158041</v>
      </c>
    </row>
    <row r="3950" spans="1:11" x14ac:dyDescent="0.3">
      <c r="A3950" t="str">
        <f t="shared" si="122"/>
        <v>2019_819</v>
      </c>
      <c r="C3950" s="116">
        <v>3949</v>
      </c>
      <c r="D3950" s="116">
        <v>2019</v>
      </c>
      <c r="E3950" s="116">
        <v>819</v>
      </c>
      <c r="F3950" s="116">
        <v>819</v>
      </c>
      <c r="G3950" s="116" t="s">
        <v>65</v>
      </c>
      <c r="H3950" s="116">
        <v>10355766</v>
      </c>
      <c r="I3950" s="116">
        <v>6991037</v>
      </c>
      <c r="J3950" s="116">
        <v>3364729</v>
      </c>
      <c r="K3950">
        <f t="shared" si="123"/>
        <v>0.32491357954592637</v>
      </c>
    </row>
    <row r="3951" spans="1:11" x14ac:dyDescent="0.3">
      <c r="A3951" t="str">
        <f t="shared" si="122"/>
        <v>2019_6969</v>
      </c>
      <c r="C3951" s="116">
        <v>3950</v>
      </c>
      <c r="D3951" s="116">
        <v>2019</v>
      </c>
      <c r="E3951" s="116">
        <v>6969</v>
      </c>
      <c r="F3951" s="116">
        <v>6969</v>
      </c>
      <c r="G3951" s="116" t="s">
        <v>325</v>
      </c>
      <c r="H3951" s="116">
        <v>5462983</v>
      </c>
      <c r="I3951" s="116">
        <v>4594184</v>
      </c>
      <c r="J3951" s="116">
        <v>868799</v>
      </c>
      <c r="K3951">
        <f t="shared" si="123"/>
        <v>0.15903380991667007</v>
      </c>
    </row>
    <row r="3952" spans="1:11" x14ac:dyDescent="0.3">
      <c r="A3952" t="str">
        <f t="shared" si="122"/>
        <v>2019_6975</v>
      </c>
      <c r="C3952" s="116">
        <v>3951</v>
      </c>
      <c r="D3952" s="116">
        <v>2019</v>
      </c>
      <c r="E3952" s="116">
        <v>6975</v>
      </c>
      <c r="F3952" s="116">
        <v>6975</v>
      </c>
      <c r="G3952" s="116" t="s">
        <v>326</v>
      </c>
      <c r="H3952" s="116">
        <v>19928976</v>
      </c>
      <c r="I3952" s="116">
        <v>14328771</v>
      </c>
      <c r="J3952" s="116">
        <v>5600205</v>
      </c>
      <c r="K3952">
        <f t="shared" si="123"/>
        <v>0.28100816619980878</v>
      </c>
    </row>
    <row r="3953" spans="1:11" x14ac:dyDescent="0.3">
      <c r="A3953" t="str">
        <f t="shared" si="122"/>
        <v>2019_6983</v>
      </c>
      <c r="C3953" s="116">
        <v>3952</v>
      </c>
      <c r="D3953" s="116">
        <v>2019</v>
      </c>
      <c r="E3953" s="116">
        <v>6983</v>
      </c>
      <c r="F3953" s="116">
        <v>6983</v>
      </c>
      <c r="G3953" s="116" t="s">
        <v>327</v>
      </c>
      <c r="H3953" s="116">
        <v>17821355</v>
      </c>
      <c r="I3953" s="116">
        <v>9747201</v>
      </c>
      <c r="J3953" s="116">
        <v>8074154</v>
      </c>
      <c r="K3953">
        <f t="shared" si="123"/>
        <v>0.45306061183338753</v>
      </c>
    </row>
    <row r="3954" spans="1:11" x14ac:dyDescent="0.3">
      <c r="A3954" t="str">
        <f t="shared" si="122"/>
        <v>2019_6985</v>
      </c>
      <c r="C3954" s="116">
        <v>3953</v>
      </c>
      <c r="D3954" s="116">
        <v>2019</v>
      </c>
      <c r="E3954" s="116">
        <v>6985</v>
      </c>
      <c r="F3954" s="116">
        <v>6985</v>
      </c>
      <c r="G3954" s="116" t="s">
        <v>328</v>
      </c>
      <c r="H3954" s="116">
        <v>17822303</v>
      </c>
      <c r="I3954" s="116">
        <v>10097997</v>
      </c>
      <c r="J3954" s="116">
        <v>7724306</v>
      </c>
      <c r="K3954">
        <f t="shared" si="123"/>
        <v>0.43340672639220645</v>
      </c>
    </row>
    <row r="3955" spans="1:11" x14ac:dyDescent="0.3">
      <c r="A3955" t="str">
        <f t="shared" si="122"/>
        <v>2019_6987</v>
      </c>
      <c r="C3955" s="116">
        <v>3954</v>
      </c>
      <c r="D3955" s="116">
        <v>2019</v>
      </c>
      <c r="E3955" s="116">
        <v>6987</v>
      </c>
      <c r="F3955" s="116">
        <v>6987</v>
      </c>
      <c r="G3955" s="116" t="s">
        <v>329</v>
      </c>
      <c r="H3955" s="116">
        <v>9466275</v>
      </c>
      <c r="I3955" s="116">
        <v>7450076</v>
      </c>
      <c r="J3955" s="116">
        <v>2016199</v>
      </c>
      <c r="K3955">
        <f t="shared" si="123"/>
        <v>0.21298757959176129</v>
      </c>
    </row>
    <row r="3956" spans="1:11" x14ac:dyDescent="0.3">
      <c r="A3956" t="str">
        <f t="shared" si="122"/>
        <v>2019_6990</v>
      </c>
      <c r="C3956" s="116">
        <v>3955</v>
      </c>
      <c r="D3956" s="116">
        <v>2019</v>
      </c>
      <c r="E3956" s="116">
        <v>6990</v>
      </c>
      <c r="F3956" s="116">
        <v>6990</v>
      </c>
      <c r="G3956" s="116" t="s">
        <v>330</v>
      </c>
      <c r="H3956" s="116">
        <v>13414014</v>
      </c>
      <c r="I3956" s="116">
        <v>9793518</v>
      </c>
      <c r="J3956" s="116">
        <v>3620496</v>
      </c>
      <c r="K3956">
        <f t="shared" si="123"/>
        <v>0.26990399741643328</v>
      </c>
    </row>
    <row r="3957" spans="1:11" x14ac:dyDescent="0.3">
      <c r="A3957" t="str">
        <f t="shared" si="122"/>
        <v>2019_6961</v>
      </c>
      <c r="C3957" s="116">
        <v>3956</v>
      </c>
      <c r="D3957" s="116">
        <v>2019</v>
      </c>
      <c r="E3957" s="116">
        <v>6961</v>
      </c>
      <c r="F3957" s="116">
        <v>6961</v>
      </c>
      <c r="G3957" s="116" t="s">
        <v>800</v>
      </c>
      <c r="H3957" s="116">
        <v>47764831</v>
      </c>
      <c r="I3957" s="116">
        <v>37902836</v>
      </c>
      <c r="J3957" s="116">
        <v>9861995</v>
      </c>
      <c r="K3957">
        <f t="shared" si="123"/>
        <v>0.20646979783096062</v>
      </c>
    </row>
    <row r="3958" spans="1:11" x14ac:dyDescent="0.3">
      <c r="A3958" t="str">
        <f t="shared" si="122"/>
        <v>2019_6992</v>
      </c>
      <c r="C3958" s="116">
        <v>3957</v>
      </c>
      <c r="D3958" s="116">
        <v>2019</v>
      </c>
      <c r="E3958" s="116">
        <v>6992</v>
      </c>
      <c r="F3958" s="116">
        <v>6992</v>
      </c>
      <c r="G3958" s="116" t="s">
        <v>331</v>
      </c>
      <c r="H3958" s="116">
        <v>7743102</v>
      </c>
      <c r="I3958" s="116">
        <v>6669369</v>
      </c>
      <c r="J3958" s="116">
        <v>1073733</v>
      </c>
      <c r="K3958">
        <f t="shared" si="123"/>
        <v>0.13866961845523926</v>
      </c>
    </row>
    <row r="3959" spans="1:11" x14ac:dyDescent="0.3">
      <c r="A3959" t="str">
        <f t="shared" si="122"/>
        <v>2019_7002</v>
      </c>
      <c r="C3959" s="116">
        <v>3958</v>
      </c>
      <c r="D3959" s="116">
        <v>2019</v>
      </c>
      <c r="E3959" s="116">
        <v>7002</v>
      </c>
      <c r="F3959" s="116">
        <v>7002</v>
      </c>
      <c r="G3959" s="116" t="s">
        <v>332</v>
      </c>
      <c r="H3959" s="116">
        <v>3326523</v>
      </c>
      <c r="I3959" s="116">
        <v>2905514</v>
      </c>
      <c r="J3959" s="116">
        <v>421009</v>
      </c>
      <c r="K3959">
        <f t="shared" si="123"/>
        <v>0.1265612773457451</v>
      </c>
    </row>
    <row r="3960" spans="1:11" x14ac:dyDescent="0.3">
      <c r="A3960" t="str">
        <f t="shared" si="122"/>
        <v>2019_7029</v>
      </c>
      <c r="C3960" s="116">
        <v>3959</v>
      </c>
      <c r="D3960" s="116">
        <v>2019</v>
      </c>
      <c r="E3960" s="116">
        <v>7029</v>
      </c>
      <c r="F3960" s="116">
        <v>7029</v>
      </c>
      <c r="G3960" s="116" t="s">
        <v>333</v>
      </c>
      <c r="H3960" s="116">
        <v>16335056</v>
      </c>
      <c r="I3960" s="116">
        <v>12892540</v>
      </c>
      <c r="J3960" s="116">
        <v>3442516</v>
      </c>
      <c r="K3960">
        <f t="shared" si="123"/>
        <v>0.21074405866744503</v>
      </c>
    </row>
    <row r="3961" spans="1:11" x14ac:dyDescent="0.3">
      <c r="A3961" t="str">
        <f t="shared" si="122"/>
        <v>2019_7038</v>
      </c>
      <c r="C3961" s="116">
        <v>3960</v>
      </c>
      <c r="D3961" s="116">
        <v>2019</v>
      </c>
      <c r="E3961" s="116">
        <v>7038</v>
      </c>
      <c r="F3961" s="116">
        <v>7038</v>
      </c>
      <c r="G3961" s="116" t="s">
        <v>334</v>
      </c>
      <c r="H3961" s="116">
        <v>13099496</v>
      </c>
      <c r="I3961" s="116">
        <v>9784044</v>
      </c>
      <c r="J3961" s="116">
        <v>3315452</v>
      </c>
      <c r="K3961">
        <f t="shared" si="123"/>
        <v>0.25309767642968861</v>
      </c>
    </row>
    <row r="3962" spans="1:11" x14ac:dyDescent="0.3">
      <c r="A3962" t="str">
        <f t="shared" si="122"/>
        <v>2019_7047</v>
      </c>
      <c r="C3962" s="116">
        <v>3961</v>
      </c>
      <c r="D3962" s="116">
        <v>2019</v>
      </c>
      <c r="E3962" s="116">
        <v>7047</v>
      </c>
      <c r="F3962" s="116">
        <v>7047</v>
      </c>
      <c r="G3962" s="116" t="s">
        <v>335</v>
      </c>
      <c r="H3962" s="116">
        <v>6481351</v>
      </c>
      <c r="I3962" s="116">
        <v>4582471</v>
      </c>
      <c r="J3962" s="116">
        <v>1898880</v>
      </c>
      <c r="K3962">
        <f t="shared" si="123"/>
        <v>0.29297595516737174</v>
      </c>
    </row>
    <row r="3963" spans="1:11" x14ac:dyDescent="0.3">
      <c r="A3963" t="str">
        <f t="shared" si="122"/>
        <v>2019_7056</v>
      </c>
      <c r="C3963" s="116">
        <v>3962</v>
      </c>
      <c r="D3963" s="116">
        <v>2019</v>
      </c>
      <c r="E3963" s="116">
        <v>7056</v>
      </c>
      <c r="F3963" s="116">
        <v>7056</v>
      </c>
      <c r="G3963" s="116" t="s">
        <v>336</v>
      </c>
      <c r="H3963" s="116">
        <v>23709776</v>
      </c>
      <c r="I3963" s="116">
        <v>19114847</v>
      </c>
      <c r="J3963" s="116">
        <v>4594929</v>
      </c>
      <c r="K3963">
        <f t="shared" si="123"/>
        <v>0.19379892074897714</v>
      </c>
    </row>
    <row r="3964" spans="1:11" x14ac:dyDescent="0.3">
      <c r="A3964" t="str">
        <f t="shared" si="122"/>
        <v>2019_7092</v>
      </c>
      <c r="C3964" s="116">
        <v>3963</v>
      </c>
      <c r="D3964" s="116">
        <v>2019</v>
      </c>
      <c r="E3964" s="116">
        <v>7092</v>
      </c>
      <c r="F3964" s="116">
        <v>7092</v>
      </c>
      <c r="G3964" s="116" t="s">
        <v>337</v>
      </c>
      <c r="H3964" s="116">
        <v>6838617</v>
      </c>
      <c r="I3964" s="116">
        <v>5489269</v>
      </c>
      <c r="J3964" s="116">
        <v>1349348</v>
      </c>
      <c r="K3964">
        <f t="shared" si="123"/>
        <v>0.19731299471808408</v>
      </c>
    </row>
    <row r="3965" spans="1:11" x14ac:dyDescent="0.3">
      <c r="A3965" t="str">
        <f t="shared" si="122"/>
        <v>2019_7098</v>
      </c>
      <c r="C3965" s="116">
        <v>3964</v>
      </c>
      <c r="D3965" s="116">
        <v>2019</v>
      </c>
      <c r="E3965" s="116">
        <v>7098</v>
      </c>
      <c r="F3965" s="116">
        <v>7098</v>
      </c>
      <c r="G3965" s="116" t="s">
        <v>338</v>
      </c>
      <c r="H3965" s="116">
        <v>7852007</v>
      </c>
      <c r="I3965" s="116">
        <v>6994368</v>
      </c>
      <c r="J3965" s="116">
        <v>857639</v>
      </c>
      <c r="K3965">
        <f t="shared" si="123"/>
        <v>0.10922545025749468</v>
      </c>
    </row>
    <row r="3966" spans="1:11" ht="15" thickBot="1" x14ac:dyDescent="0.35">
      <c r="A3966" t="str">
        <f t="shared" si="122"/>
        <v>2019_7110</v>
      </c>
      <c r="C3966" s="116">
        <v>3965</v>
      </c>
      <c r="D3966" s="116">
        <v>2019</v>
      </c>
      <c r="E3966" s="116">
        <v>7110</v>
      </c>
      <c r="F3966" s="116">
        <v>7110</v>
      </c>
      <c r="G3966" s="116" t="s">
        <v>339</v>
      </c>
      <c r="H3966" s="116">
        <v>17977968</v>
      </c>
      <c r="I3966" s="116">
        <v>14493744</v>
      </c>
      <c r="J3966" s="116">
        <v>3484224</v>
      </c>
      <c r="K3966">
        <f t="shared" si="123"/>
        <v>0.19380521758632566</v>
      </c>
    </row>
    <row r="3967" spans="1:11" x14ac:dyDescent="0.3">
      <c r="A3967" t="str">
        <f t="shared" si="122"/>
        <v>2020_9999</v>
      </c>
      <c r="C3967" s="122">
        <v>3967</v>
      </c>
      <c r="D3967" s="123">
        <v>2020</v>
      </c>
      <c r="E3967" s="123">
        <v>9999</v>
      </c>
      <c r="F3967" s="123" t="s">
        <v>417</v>
      </c>
      <c r="G3967" s="123"/>
      <c r="H3967" s="123">
        <v>7431858286</v>
      </c>
      <c r="I3967" s="123">
        <v>6031345490</v>
      </c>
      <c r="J3967" s="123">
        <v>1400512796</v>
      </c>
      <c r="K3967">
        <f t="shared" si="123"/>
        <v>0.18844718805231533</v>
      </c>
    </row>
    <row r="3968" spans="1:11" x14ac:dyDescent="0.3">
      <c r="A3968" t="str">
        <f t="shared" si="122"/>
        <v>2020_9</v>
      </c>
      <c r="C3968" s="124">
        <v>3968</v>
      </c>
      <c r="D3968" s="39">
        <v>2020</v>
      </c>
      <c r="E3968" s="39">
        <v>9</v>
      </c>
      <c r="F3968" s="39">
        <v>9</v>
      </c>
      <c r="G3968" s="39" t="s">
        <v>14</v>
      </c>
      <c r="H3968" s="39">
        <v>9748878</v>
      </c>
      <c r="I3968" s="39">
        <v>7838503</v>
      </c>
      <c r="J3968" s="39">
        <v>1910375</v>
      </c>
      <c r="K3968">
        <f t="shared" si="123"/>
        <v>0.19595844773111326</v>
      </c>
    </row>
    <row r="3969" spans="1:11" x14ac:dyDescent="0.3">
      <c r="A3969" t="str">
        <f t="shared" si="122"/>
        <v>2020_441</v>
      </c>
      <c r="C3969" s="124">
        <v>3969</v>
      </c>
      <c r="D3969" s="39">
        <v>2020</v>
      </c>
      <c r="E3969" s="39">
        <v>441</v>
      </c>
      <c r="F3969" s="39">
        <v>441</v>
      </c>
      <c r="G3969" s="39" t="s">
        <v>409</v>
      </c>
      <c r="H3969" s="39">
        <v>13337755</v>
      </c>
      <c r="I3969" s="39">
        <v>9199345</v>
      </c>
      <c r="J3969" s="39">
        <v>4138410</v>
      </c>
      <c r="K3969">
        <f t="shared" si="123"/>
        <v>0.31027785410663189</v>
      </c>
    </row>
    <row r="3970" spans="1:11" ht="27.6" x14ac:dyDescent="0.3">
      <c r="A3970" t="str">
        <f t="shared" si="122"/>
        <v>2020_18</v>
      </c>
      <c r="C3970" s="124">
        <v>3970</v>
      </c>
      <c r="D3970" s="39">
        <v>2020</v>
      </c>
      <c r="E3970" s="39">
        <v>18</v>
      </c>
      <c r="F3970" s="39">
        <v>18</v>
      </c>
      <c r="G3970" s="39" t="s">
        <v>32</v>
      </c>
      <c r="H3970" s="39">
        <v>5569786</v>
      </c>
      <c r="I3970" s="39">
        <v>4262457</v>
      </c>
      <c r="J3970" s="39">
        <v>1307329</v>
      </c>
      <c r="K3970">
        <f t="shared" si="123"/>
        <v>0.2347179945513167</v>
      </c>
    </row>
    <row r="3971" spans="1:11" ht="41.4" x14ac:dyDescent="0.3">
      <c r="A3971" t="str">
        <f t="shared" si="122"/>
        <v>2020_27</v>
      </c>
      <c r="C3971" s="124">
        <v>3971</v>
      </c>
      <c r="D3971" s="39">
        <v>2020</v>
      </c>
      <c r="E3971" s="39">
        <v>27</v>
      </c>
      <c r="F3971" s="39">
        <v>27</v>
      </c>
      <c r="G3971" s="39" t="s">
        <v>778</v>
      </c>
      <c r="H3971" s="39">
        <v>33132891</v>
      </c>
      <c r="I3971" s="39">
        <v>19759747</v>
      </c>
      <c r="J3971" s="39">
        <v>13373144</v>
      </c>
      <c r="K3971">
        <f t="shared" si="123"/>
        <v>0.4036214044829351</v>
      </c>
    </row>
    <row r="3972" spans="1:11" ht="41.4" x14ac:dyDescent="0.3">
      <c r="A3972" t="str">
        <f t="shared" si="122"/>
        <v>2020_63</v>
      </c>
      <c r="C3972" s="124">
        <v>3972</v>
      </c>
      <c r="D3972" s="39">
        <v>2020</v>
      </c>
      <c r="E3972" s="39">
        <v>63</v>
      </c>
      <c r="F3972" s="39">
        <v>63</v>
      </c>
      <c r="G3972" s="39" t="s">
        <v>779</v>
      </c>
      <c r="H3972" s="39">
        <v>10119364</v>
      </c>
      <c r="I3972" s="39">
        <v>7050575</v>
      </c>
      <c r="J3972" s="39">
        <v>3068789</v>
      </c>
      <c r="K3972">
        <f t="shared" si="123"/>
        <v>0.30325907833733423</v>
      </c>
    </row>
    <row r="3973" spans="1:11" ht="55.2" x14ac:dyDescent="0.3">
      <c r="A3973" t="str">
        <f t="shared" ref="A3973:A4036" si="124">CONCATENATE(D3973,"_",E3973)</f>
        <v>2020_72</v>
      </c>
      <c r="C3973" s="124">
        <v>3973</v>
      </c>
      <c r="D3973" s="39">
        <v>2020</v>
      </c>
      <c r="E3973" s="39">
        <v>72</v>
      </c>
      <c r="F3973" s="39">
        <v>72</v>
      </c>
      <c r="G3973" s="39" t="s">
        <v>35</v>
      </c>
      <c r="H3973" s="39">
        <v>3698511</v>
      </c>
      <c r="I3973" s="39">
        <v>2739900</v>
      </c>
      <c r="J3973" s="39">
        <v>958611</v>
      </c>
      <c r="K3973">
        <f t="shared" ref="K3973:K4036" si="125">J3973/H3973</f>
        <v>0.25918835985616917</v>
      </c>
    </row>
    <row r="3974" spans="1:11" x14ac:dyDescent="0.3">
      <c r="A3974" t="str">
        <f t="shared" si="124"/>
        <v>2020_81</v>
      </c>
      <c r="C3974" s="124">
        <v>3974</v>
      </c>
      <c r="D3974" s="39">
        <v>2020</v>
      </c>
      <c r="E3974" s="39">
        <v>81</v>
      </c>
      <c r="F3974" s="39">
        <v>81</v>
      </c>
      <c r="G3974" s="39" t="s">
        <v>36</v>
      </c>
      <c r="H3974" s="39">
        <v>15244164</v>
      </c>
      <c r="I3974" s="39">
        <v>13149969</v>
      </c>
      <c r="J3974" s="39">
        <v>2094195</v>
      </c>
      <c r="K3974">
        <f t="shared" si="125"/>
        <v>0.1373768348333172</v>
      </c>
    </row>
    <row r="3975" spans="1:11" x14ac:dyDescent="0.3">
      <c r="A3975" t="str">
        <f t="shared" si="124"/>
        <v>2020_99</v>
      </c>
      <c r="C3975" s="124">
        <v>3975</v>
      </c>
      <c r="D3975" s="39">
        <v>2020</v>
      </c>
      <c r="E3975" s="39">
        <v>99</v>
      </c>
      <c r="F3975" s="39">
        <v>99</v>
      </c>
      <c r="G3975" s="39" t="s">
        <v>37</v>
      </c>
      <c r="H3975" s="39">
        <v>9407446</v>
      </c>
      <c r="I3975" s="39">
        <v>7335743</v>
      </c>
      <c r="J3975" s="39">
        <v>2071703</v>
      </c>
      <c r="K3975">
        <f t="shared" si="125"/>
        <v>0.22021949421766546</v>
      </c>
    </row>
    <row r="3976" spans="1:11" x14ac:dyDescent="0.3">
      <c r="A3976" t="str">
        <f t="shared" si="124"/>
        <v>2020_108</v>
      </c>
      <c r="C3976" s="124">
        <v>3976</v>
      </c>
      <c r="D3976" s="39">
        <v>2020</v>
      </c>
      <c r="E3976" s="39">
        <v>108</v>
      </c>
      <c r="F3976" s="39">
        <v>108</v>
      </c>
      <c r="G3976" s="39" t="s">
        <v>38</v>
      </c>
      <c r="H3976" s="39">
        <v>5244069</v>
      </c>
      <c r="I3976" s="39">
        <v>3677624</v>
      </c>
      <c r="J3976" s="39">
        <v>1566445</v>
      </c>
      <c r="K3976">
        <f t="shared" si="125"/>
        <v>0.29870793080716518</v>
      </c>
    </row>
    <row r="3977" spans="1:11" x14ac:dyDescent="0.3">
      <c r="A3977" t="str">
        <f t="shared" si="124"/>
        <v>2020_126</v>
      </c>
      <c r="C3977" s="124">
        <v>3977</v>
      </c>
      <c r="D3977" s="39">
        <v>2020</v>
      </c>
      <c r="E3977" s="39">
        <v>126</v>
      </c>
      <c r="F3977" s="39">
        <v>126</v>
      </c>
      <c r="G3977" s="39" t="s">
        <v>39</v>
      </c>
      <c r="H3977" s="39">
        <v>21142518</v>
      </c>
      <c r="I3977" s="39">
        <v>17295045</v>
      </c>
      <c r="J3977" s="39">
        <v>3847473</v>
      </c>
      <c r="K3977">
        <f t="shared" si="125"/>
        <v>0.18197799334970413</v>
      </c>
    </row>
    <row r="3978" spans="1:11" ht="27.6" x14ac:dyDescent="0.3">
      <c r="A3978" t="str">
        <f t="shared" si="124"/>
        <v>2020_135</v>
      </c>
      <c r="C3978" s="124">
        <v>3978</v>
      </c>
      <c r="D3978" s="39">
        <v>2020</v>
      </c>
      <c r="E3978" s="39">
        <v>135</v>
      </c>
      <c r="F3978" s="39">
        <v>135</v>
      </c>
      <c r="G3978" s="39" t="s">
        <v>40</v>
      </c>
      <c r="H3978" s="39">
        <v>18730432</v>
      </c>
      <c r="I3978" s="39">
        <v>13029321</v>
      </c>
      <c r="J3978" s="39">
        <v>5701111</v>
      </c>
      <c r="K3978">
        <f t="shared" si="125"/>
        <v>0.30437690919248417</v>
      </c>
    </row>
    <row r="3979" spans="1:11" ht="27.6" x14ac:dyDescent="0.3">
      <c r="A3979" t="str">
        <f t="shared" si="124"/>
        <v>2020_171</v>
      </c>
      <c r="C3979" s="124">
        <v>3979</v>
      </c>
      <c r="D3979" s="39">
        <v>2020</v>
      </c>
      <c r="E3979" s="39">
        <v>171</v>
      </c>
      <c r="F3979" s="39">
        <v>171</v>
      </c>
      <c r="G3979" s="39" t="s">
        <v>815</v>
      </c>
      <c r="H3979" s="39">
        <v>13400201</v>
      </c>
      <c r="I3979" s="39">
        <v>9748435</v>
      </c>
      <c r="J3979" s="39">
        <v>3651766</v>
      </c>
      <c r="K3979">
        <f t="shared" si="125"/>
        <v>0.2725157630098235</v>
      </c>
    </row>
    <row r="3980" spans="1:11" x14ac:dyDescent="0.3">
      <c r="A3980" t="str">
        <f t="shared" si="124"/>
        <v>2020_225</v>
      </c>
      <c r="C3980" s="124">
        <v>3980</v>
      </c>
      <c r="D3980" s="39">
        <v>2020</v>
      </c>
      <c r="E3980" s="39">
        <v>225</v>
      </c>
      <c r="F3980" s="39">
        <v>225</v>
      </c>
      <c r="G3980" s="39" t="s">
        <v>43</v>
      </c>
      <c r="H3980" s="39">
        <v>61650681</v>
      </c>
      <c r="I3980" s="39">
        <v>58202576</v>
      </c>
      <c r="J3980" s="39">
        <v>3448105</v>
      </c>
      <c r="K3980">
        <f t="shared" si="125"/>
        <v>5.5929714709882929E-2</v>
      </c>
    </row>
    <row r="3981" spans="1:11" ht="27.6" x14ac:dyDescent="0.3">
      <c r="A3981" t="str">
        <f t="shared" si="124"/>
        <v>2020_234</v>
      </c>
      <c r="C3981" s="124">
        <v>3981</v>
      </c>
      <c r="D3981" s="39">
        <v>2020</v>
      </c>
      <c r="E3981" s="39">
        <v>234</v>
      </c>
      <c r="F3981" s="39">
        <v>234</v>
      </c>
      <c r="G3981" s="39" t="s">
        <v>44</v>
      </c>
      <c r="H3981" s="39">
        <v>21508393</v>
      </c>
      <c r="I3981" s="39">
        <v>14704119</v>
      </c>
      <c r="J3981" s="39">
        <v>6804274</v>
      </c>
      <c r="K3981">
        <f t="shared" si="125"/>
        <v>0.31635436454968996</v>
      </c>
    </row>
    <row r="3982" spans="1:11" x14ac:dyDescent="0.3">
      <c r="A3982" t="str">
        <f t="shared" si="124"/>
        <v>2020_243</v>
      </c>
      <c r="C3982" s="124">
        <v>3982</v>
      </c>
      <c r="D3982" s="39">
        <v>2020</v>
      </c>
      <c r="E3982" s="39">
        <v>243</v>
      </c>
      <c r="F3982" s="39">
        <v>243</v>
      </c>
      <c r="G3982" s="39" t="s">
        <v>45</v>
      </c>
      <c r="H3982" s="39">
        <v>5349393</v>
      </c>
      <c r="I3982" s="39">
        <v>3669575</v>
      </c>
      <c r="J3982" s="39">
        <v>1679818</v>
      </c>
      <c r="K3982">
        <f t="shared" si="125"/>
        <v>0.31402030099489792</v>
      </c>
    </row>
    <row r="3983" spans="1:11" x14ac:dyDescent="0.3">
      <c r="A3983" t="str">
        <f t="shared" si="124"/>
        <v>2020_261</v>
      </c>
      <c r="C3983" s="124">
        <v>3983</v>
      </c>
      <c r="D3983" s="39">
        <v>2020</v>
      </c>
      <c r="E3983" s="39">
        <v>261</v>
      </c>
      <c r="F3983" s="39">
        <v>261</v>
      </c>
      <c r="G3983" s="39" t="s">
        <v>46</v>
      </c>
      <c r="H3983" s="39">
        <v>164978204</v>
      </c>
      <c r="I3983" s="39">
        <v>135917714</v>
      </c>
      <c r="J3983" s="39">
        <v>29060490</v>
      </c>
      <c r="K3983">
        <f t="shared" si="125"/>
        <v>0.17614745036259458</v>
      </c>
    </row>
    <row r="3984" spans="1:11" ht="55.2" x14ac:dyDescent="0.3">
      <c r="A3984" t="str">
        <f t="shared" si="124"/>
        <v>2020_279</v>
      </c>
      <c r="C3984" s="124">
        <v>3984</v>
      </c>
      <c r="D3984" s="39">
        <v>2020</v>
      </c>
      <c r="E3984" s="39">
        <v>279</v>
      </c>
      <c r="F3984" s="39">
        <v>279</v>
      </c>
      <c r="G3984" s="39" t="s">
        <v>47</v>
      </c>
      <c r="H3984" s="39">
        <v>10742844</v>
      </c>
      <c r="I3984" s="39">
        <v>9301143</v>
      </c>
      <c r="J3984" s="39">
        <v>1441701</v>
      </c>
      <c r="K3984">
        <f t="shared" si="125"/>
        <v>0.13420105513958874</v>
      </c>
    </row>
    <row r="3985" spans="1:11" ht="27.6" x14ac:dyDescent="0.3">
      <c r="A3985" t="str">
        <f t="shared" si="124"/>
        <v>2020_355</v>
      </c>
      <c r="C3985" s="124">
        <v>3985</v>
      </c>
      <c r="D3985" s="39">
        <v>2020</v>
      </c>
      <c r="E3985" s="39">
        <v>355</v>
      </c>
      <c r="F3985" s="39">
        <v>355</v>
      </c>
      <c r="G3985" s="39" t="s">
        <v>48</v>
      </c>
      <c r="H3985" s="39">
        <v>4886521</v>
      </c>
      <c r="I3985" s="39">
        <v>3348813</v>
      </c>
      <c r="J3985" s="39">
        <v>1537708</v>
      </c>
      <c r="K3985">
        <f t="shared" si="125"/>
        <v>0.3146835959571237</v>
      </c>
    </row>
    <row r="3986" spans="1:11" x14ac:dyDescent="0.3">
      <c r="A3986" t="str">
        <f t="shared" si="124"/>
        <v>2020_387</v>
      </c>
      <c r="C3986" s="124">
        <v>3986</v>
      </c>
      <c r="D3986" s="39">
        <v>2020</v>
      </c>
      <c r="E3986" s="39">
        <v>387</v>
      </c>
      <c r="F3986" s="39">
        <v>387</v>
      </c>
      <c r="G3986" s="39" t="s">
        <v>49</v>
      </c>
      <c r="H3986" s="39">
        <v>19896998</v>
      </c>
      <c r="I3986" s="39">
        <v>16445812</v>
      </c>
      <c r="J3986" s="39">
        <v>3451186</v>
      </c>
      <c r="K3986">
        <f t="shared" si="125"/>
        <v>0.17345259822612435</v>
      </c>
    </row>
    <row r="3987" spans="1:11" x14ac:dyDescent="0.3">
      <c r="A3987" t="str">
        <f t="shared" si="124"/>
        <v>2020_414</v>
      </c>
      <c r="C3987" s="124">
        <v>3987</v>
      </c>
      <c r="D3987" s="39">
        <v>2020</v>
      </c>
      <c r="E3987" s="39">
        <v>414</v>
      </c>
      <c r="F3987" s="39">
        <v>414</v>
      </c>
      <c r="G3987" s="39" t="s">
        <v>50</v>
      </c>
      <c r="H3987" s="39">
        <v>7253324</v>
      </c>
      <c r="I3987" s="39">
        <v>6183722</v>
      </c>
      <c r="J3987" s="39">
        <v>1069602</v>
      </c>
      <c r="K3987">
        <f t="shared" si="125"/>
        <v>0.14746370078049734</v>
      </c>
    </row>
    <row r="3988" spans="1:11" x14ac:dyDescent="0.3">
      <c r="A3988" t="str">
        <f t="shared" si="124"/>
        <v>2020_540</v>
      </c>
      <c r="C3988" s="124">
        <v>3988</v>
      </c>
      <c r="D3988" s="39">
        <v>2020</v>
      </c>
      <c r="E3988" s="39">
        <v>540</v>
      </c>
      <c r="F3988" s="39">
        <v>540</v>
      </c>
      <c r="G3988" s="39" t="s">
        <v>15</v>
      </c>
      <c r="H3988" s="39">
        <v>11118650</v>
      </c>
      <c r="I3988" s="39">
        <v>6919815</v>
      </c>
      <c r="J3988" s="39">
        <v>4198835</v>
      </c>
      <c r="K3988">
        <f t="shared" si="125"/>
        <v>0.37763892199142879</v>
      </c>
    </row>
    <row r="3989" spans="1:11" x14ac:dyDescent="0.3">
      <c r="A3989" t="str">
        <f t="shared" si="124"/>
        <v>2020_472</v>
      </c>
      <c r="C3989" s="124">
        <v>3989</v>
      </c>
      <c r="D3989" s="39">
        <v>2020</v>
      </c>
      <c r="E3989" s="39">
        <v>472</v>
      </c>
      <c r="F3989" s="39">
        <v>472</v>
      </c>
      <c r="G3989" s="39" t="s">
        <v>52</v>
      </c>
      <c r="H3989" s="39">
        <v>22336569</v>
      </c>
      <c r="I3989" s="39">
        <v>18661256</v>
      </c>
      <c r="J3989" s="39">
        <v>3675313</v>
      </c>
      <c r="K3989">
        <f t="shared" si="125"/>
        <v>0.16454241472806319</v>
      </c>
    </row>
    <row r="3990" spans="1:11" x14ac:dyDescent="0.3">
      <c r="A3990" t="str">
        <f t="shared" si="124"/>
        <v>2020_513</v>
      </c>
      <c r="C3990" s="124">
        <v>3990</v>
      </c>
      <c r="D3990" s="39">
        <v>2020</v>
      </c>
      <c r="E3990" s="39">
        <v>513</v>
      </c>
      <c r="F3990" s="39">
        <v>513</v>
      </c>
      <c r="G3990" s="39" t="s">
        <v>54</v>
      </c>
      <c r="H3990" s="39">
        <v>5844090</v>
      </c>
      <c r="I3990" s="39">
        <v>4782780</v>
      </c>
      <c r="J3990" s="39">
        <v>1061310</v>
      </c>
      <c r="K3990">
        <f t="shared" si="125"/>
        <v>0.18160397940483464</v>
      </c>
    </row>
    <row r="3991" spans="1:11" x14ac:dyDescent="0.3">
      <c r="A3991" t="str">
        <f t="shared" si="124"/>
        <v>2020_549</v>
      </c>
      <c r="C3991" s="124">
        <v>3991</v>
      </c>
      <c r="D3991" s="39">
        <v>2020</v>
      </c>
      <c r="E3991" s="39">
        <v>549</v>
      </c>
      <c r="F3991" s="39">
        <v>549</v>
      </c>
      <c r="G3991" s="39" t="s">
        <v>55</v>
      </c>
      <c r="H3991" s="39">
        <v>7595489</v>
      </c>
      <c r="I3991" s="39">
        <v>5980629</v>
      </c>
      <c r="J3991" s="39">
        <v>1614860</v>
      </c>
      <c r="K3991">
        <f t="shared" si="125"/>
        <v>0.21260777285043794</v>
      </c>
    </row>
    <row r="3992" spans="1:11" ht="27.6" x14ac:dyDescent="0.3">
      <c r="A3992" t="str">
        <f t="shared" si="124"/>
        <v>2020_576</v>
      </c>
      <c r="C3992" s="124">
        <v>3992</v>
      </c>
      <c r="D3992" s="39">
        <v>2020</v>
      </c>
      <c r="E3992" s="39">
        <v>576</v>
      </c>
      <c r="F3992" s="39">
        <v>576</v>
      </c>
      <c r="G3992" s="39" t="s">
        <v>56</v>
      </c>
      <c r="H3992" s="39">
        <v>8774149</v>
      </c>
      <c r="I3992" s="39">
        <v>5767603</v>
      </c>
      <c r="J3992" s="39">
        <v>3006546</v>
      </c>
      <c r="K3992">
        <f t="shared" si="125"/>
        <v>0.34265955592958358</v>
      </c>
    </row>
    <row r="3993" spans="1:11" x14ac:dyDescent="0.3">
      <c r="A3993" t="str">
        <f t="shared" si="124"/>
        <v>2020_585</v>
      </c>
      <c r="C3993" s="124">
        <v>3993</v>
      </c>
      <c r="D3993" s="39">
        <v>2020</v>
      </c>
      <c r="E3993" s="39">
        <v>585</v>
      </c>
      <c r="F3993" s="39">
        <v>585</v>
      </c>
      <c r="G3993" s="39" t="s">
        <v>57</v>
      </c>
      <c r="H3993" s="39">
        <v>9628146</v>
      </c>
      <c r="I3993" s="39">
        <v>7254843</v>
      </c>
      <c r="J3993" s="39">
        <v>2373303</v>
      </c>
      <c r="K3993">
        <f t="shared" si="125"/>
        <v>0.24649636596703042</v>
      </c>
    </row>
    <row r="3994" spans="1:11" ht="27.6" x14ac:dyDescent="0.3">
      <c r="A3994" t="str">
        <f t="shared" si="124"/>
        <v>2020_594</v>
      </c>
      <c r="C3994" s="124">
        <v>3994</v>
      </c>
      <c r="D3994" s="39">
        <v>2020</v>
      </c>
      <c r="E3994" s="39">
        <v>594</v>
      </c>
      <c r="F3994" s="39">
        <v>594</v>
      </c>
      <c r="G3994" s="39" t="s">
        <v>58</v>
      </c>
      <c r="H3994" s="39">
        <v>11398972</v>
      </c>
      <c r="I3994" s="39">
        <v>9625128</v>
      </c>
      <c r="J3994" s="39">
        <v>1773844</v>
      </c>
      <c r="K3994">
        <f t="shared" si="125"/>
        <v>0.15561438347247453</v>
      </c>
    </row>
    <row r="3995" spans="1:11" x14ac:dyDescent="0.3">
      <c r="A3995" t="str">
        <f t="shared" si="124"/>
        <v>2020_603</v>
      </c>
      <c r="C3995" s="124">
        <v>3995</v>
      </c>
      <c r="D3995" s="39">
        <v>2020</v>
      </c>
      <c r="E3995" s="39">
        <v>603</v>
      </c>
      <c r="F3995" s="39">
        <v>603</v>
      </c>
      <c r="G3995" s="39" t="s">
        <v>59</v>
      </c>
      <c r="H3995" s="39">
        <v>3067741</v>
      </c>
      <c r="I3995" s="39">
        <v>2343355</v>
      </c>
      <c r="J3995" s="39">
        <v>724386</v>
      </c>
      <c r="K3995">
        <f t="shared" si="125"/>
        <v>0.23613010355176658</v>
      </c>
    </row>
    <row r="3996" spans="1:11" x14ac:dyDescent="0.3">
      <c r="A3996" t="str">
        <f t="shared" si="124"/>
        <v>2020_609</v>
      </c>
      <c r="C3996" s="124">
        <v>3996</v>
      </c>
      <c r="D3996" s="39">
        <v>2020</v>
      </c>
      <c r="E3996" s="39">
        <v>609</v>
      </c>
      <c r="F3996" s="39">
        <v>609</v>
      </c>
      <c r="G3996" s="39" t="s">
        <v>60</v>
      </c>
      <c r="H3996" s="39">
        <v>20846002</v>
      </c>
      <c r="I3996" s="39">
        <v>17186835</v>
      </c>
      <c r="J3996" s="39">
        <v>3659167</v>
      </c>
      <c r="K3996">
        <f t="shared" si="125"/>
        <v>0.17553327491765566</v>
      </c>
    </row>
    <row r="3997" spans="1:11" ht="27.6" x14ac:dyDescent="0.3">
      <c r="A3997" t="str">
        <f t="shared" si="124"/>
        <v>2020_621</v>
      </c>
      <c r="C3997" s="124">
        <v>3997</v>
      </c>
      <c r="D3997" s="39">
        <v>2020</v>
      </c>
      <c r="E3997" s="39">
        <v>621</v>
      </c>
      <c r="F3997" s="39">
        <v>621</v>
      </c>
      <c r="G3997" s="39" t="s">
        <v>61</v>
      </c>
      <c r="H3997" s="39">
        <v>69843655</v>
      </c>
      <c r="I3997" s="39">
        <v>52062550</v>
      </c>
      <c r="J3997" s="39">
        <v>17781105</v>
      </c>
      <c r="K3997">
        <f t="shared" si="125"/>
        <v>0.25458439997162235</v>
      </c>
    </row>
    <row r="3998" spans="1:11" ht="27.6" x14ac:dyDescent="0.3">
      <c r="A3998" t="str">
        <f t="shared" si="124"/>
        <v>2020_720</v>
      </c>
      <c r="C3998" s="124">
        <v>3998</v>
      </c>
      <c r="D3998" s="39">
        <v>2020</v>
      </c>
      <c r="E3998" s="39">
        <v>720</v>
      </c>
      <c r="F3998" s="39">
        <v>720</v>
      </c>
      <c r="G3998" s="39" t="s">
        <v>62</v>
      </c>
      <c r="H3998" s="39">
        <v>35958285</v>
      </c>
      <c r="I3998" s="39">
        <v>23511458</v>
      </c>
      <c r="J3998" s="39">
        <v>12446827</v>
      </c>
      <c r="K3998">
        <f t="shared" si="125"/>
        <v>0.34614629145967335</v>
      </c>
    </row>
    <row r="3999" spans="1:11" x14ac:dyDescent="0.3">
      <c r="A3999" t="str">
        <f t="shared" si="124"/>
        <v>2020_729</v>
      </c>
      <c r="C3999" s="124">
        <v>3999</v>
      </c>
      <c r="D3999" s="39">
        <v>2020</v>
      </c>
      <c r="E3999" s="39">
        <v>729</v>
      </c>
      <c r="F3999" s="39">
        <v>729</v>
      </c>
      <c r="G3999" s="39" t="s">
        <v>63</v>
      </c>
      <c r="H3999" s="39">
        <v>30868384</v>
      </c>
      <c r="I3999" s="39">
        <v>25540157</v>
      </c>
      <c r="J3999" s="39">
        <v>5328227</v>
      </c>
      <c r="K3999">
        <f t="shared" si="125"/>
        <v>0.17261114154858254</v>
      </c>
    </row>
    <row r="4000" spans="1:11" ht="27.6" x14ac:dyDescent="0.3">
      <c r="A4000" t="str">
        <f t="shared" si="124"/>
        <v>2020_747</v>
      </c>
      <c r="C4000" s="124">
        <v>4000</v>
      </c>
      <c r="D4000" s="39">
        <v>2020</v>
      </c>
      <c r="E4000" s="39">
        <v>747</v>
      </c>
      <c r="F4000" s="39">
        <v>747</v>
      </c>
      <c r="G4000" s="39" t="s">
        <v>64</v>
      </c>
      <c r="H4000" s="39">
        <v>9765078</v>
      </c>
      <c r="I4000" s="39">
        <v>7474455</v>
      </c>
      <c r="J4000" s="39">
        <v>2290623</v>
      </c>
      <c r="K4000">
        <f t="shared" si="125"/>
        <v>0.23457293428685363</v>
      </c>
    </row>
    <row r="4001" spans="1:11" ht="27.6" x14ac:dyDescent="0.3">
      <c r="A4001" t="str">
        <f t="shared" si="124"/>
        <v>2020_1917</v>
      </c>
      <c r="C4001" s="124">
        <v>4001</v>
      </c>
      <c r="D4001" s="39">
        <v>2020</v>
      </c>
      <c r="E4001" s="39">
        <v>1917</v>
      </c>
      <c r="F4001" s="39">
        <v>1917</v>
      </c>
      <c r="G4001" s="39" t="s">
        <v>114</v>
      </c>
      <c r="H4001" s="39">
        <v>6667716</v>
      </c>
      <c r="I4001" s="39">
        <v>5015879</v>
      </c>
      <c r="J4001" s="39">
        <v>1651837</v>
      </c>
      <c r="K4001">
        <f t="shared" si="125"/>
        <v>0.24773655626604371</v>
      </c>
    </row>
    <row r="4002" spans="1:11" ht="55.2" x14ac:dyDescent="0.3">
      <c r="A4002" t="str">
        <f t="shared" si="124"/>
        <v>2020_846</v>
      </c>
      <c r="C4002" s="124">
        <v>4002</v>
      </c>
      <c r="D4002" s="39">
        <v>2020</v>
      </c>
      <c r="E4002" s="39">
        <v>846</v>
      </c>
      <c r="F4002" s="39">
        <v>846</v>
      </c>
      <c r="G4002" s="39" t="s">
        <v>66</v>
      </c>
      <c r="H4002" s="39">
        <v>9602359</v>
      </c>
      <c r="I4002" s="39">
        <v>6865899</v>
      </c>
      <c r="J4002" s="39">
        <v>2736460</v>
      </c>
      <c r="K4002">
        <f t="shared" si="125"/>
        <v>0.28497788928741363</v>
      </c>
    </row>
    <row r="4003" spans="1:11" ht="27.6" x14ac:dyDescent="0.3">
      <c r="A4003" t="str">
        <f t="shared" si="124"/>
        <v>2020_882</v>
      </c>
      <c r="C4003" s="124">
        <v>4003</v>
      </c>
      <c r="D4003" s="39">
        <v>2020</v>
      </c>
      <c r="E4003" s="39">
        <v>882</v>
      </c>
      <c r="F4003" s="39">
        <v>882</v>
      </c>
      <c r="G4003" s="39" t="s">
        <v>68</v>
      </c>
      <c r="H4003" s="39">
        <v>72685838</v>
      </c>
      <c r="I4003" s="39">
        <v>49365102</v>
      </c>
      <c r="J4003" s="39">
        <v>23320736</v>
      </c>
      <c r="K4003">
        <f t="shared" si="125"/>
        <v>0.3208429130307337</v>
      </c>
    </row>
    <row r="4004" spans="1:11" x14ac:dyDescent="0.3">
      <c r="A4004" t="str">
        <f t="shared" si="124"/>
        <v>2020_916</v>
      </c>
      <c r="C4004" s="124">
        <v>4004</v>
      </c>
      <c r="D4004" s="39">
        <v>2020</v>
      </c>
      <c r="E4004" s="39">
        <v>916</v>
      </c>
      <c r="F4004" s="39">
        <v>916</v>
      </c>
      <c r="G4004" s="39" t="s">
        <v>16</v>
      </c>
      <c r="H4004" s="39">
        <v>4486315</v>
      </c>
      <c r="I4004" s="39">
        <v>3641613</v>
      </c>
      <c r="J4004" s="39">
        <v>844702</v>
      </c>
      <c r="K4004">
        <f t="shared" si="125"/>
        <v>0.18828414857182343</v>
      </c>
    </row>
    <row r="4005" spans="1:11" x14ac:dyDescent="0.3">
      <c r="A4005" t="str">
        <f t="shared" si="124"/>
        <v>2020_914</v>
      </c>
      <c r="C4005" s="124">
        <v>4005</v>
      </c>
      <c r="D4005" s="39">
        <v>2020</v>
      </c>
      <c r="E4005" s="39">
        <v>914</v>
      </c>
      <c r="F4005" s="39">
        <v>914</v>
      </c>
      <c r="G4005" s="39" t="s">
        <v>69</v>
      </c>
      <c r="H4005" s="39">
        <v>11598350</v>
      </c>
      <c r="I4005" s="39">
        <v>9661607</v>
      </c>
      <c r="J4005" s="39">
        <v>1936743</v>
      </c>
      <c r="K4005">
        <f t="shared" si="125"/>
        <v>0.16698435553333016</v>
      </c>
    </row>
    <row r="4006" spans="1:11" ht="41.4" x14ac:dyDescent="0.3">
      <c r="A4006" t="str">
        <f t="shared" si="124"/>
        <v>2020_918</v>
      </c>
      <c r="C4006" s="124">
        <v>4006</v>
      </c>
      <c r="D4006" s="39">
        <v>2020</v>
      </c>
      <c r="E4006" s="39">
        <v>918</v>
      </c>
      <c r="F4006" s="39">
        <v>918</v>
      </c>
      <c r="G4006" s="39" t="s">
        <v>70</v>
      </c>
      <c r="H4006" s="39">
        <v>8796835</v>
      </c>
      <c r="I4006" s="39">
        <v>5703596</v>
      </c>
      <c r="J4006" s="39">
        <v>3093239</v>
      </c>
      <c r="K4006">
        <f t="shared" si="125"/>
        <v>0.35163089906767603</v>
      </c>
    </row>
    <row r="4007" spans="1:11" ht="27.6" x14ac:dyDescent="0.3">
      <c r="A4007" t="str">
        <f t="shared" si="124"/>
        <v>2020_936</v>
      </c>
      <c r="C4007" s="124">
        <v>4007</v>
      </c>
      <c r="D4007" s="39">
        <v>2020</v>
      </c>
      <c r="E4007" s="39">
        <v>936</v>
      </c>
      <c r="F4007" s="39">
        <v>936</v>
      </c>
      <c r="G4007" s="39" t="s">
        <v>71</v>
      </c>
      <c r="H4007" s="39">
        <v>12371160</v>
      </c>
      <c r="I4007" s="39">
        <v>11173271</v>
      </c>
      <c r="J4007" s="39">
        <v>1197889</v>
      </c>
      <c r="K4007">
        <f t="shared" si="125"/>
        <v>9.6829157492102594E-2</v>
      </c>
    </row>
    <row r="4008" spans="1:11" x14ac:dyDescent="0.3">
      <c r="A4008" t="str">
        <f t="shared" si="124"/>
        <v>2020_977</v>
      </c>
      <c r="C4008" s="124">
        <v>4008</v>
      </c>
      <c r="D4008" s="39">
        <v>2020</v>
      </c>
      <c r="E4008" s="39">
        <v>977</v>
      </c>
      <c r="F4008" s="39">
        <v>977</v>
      </c>
      <c r="G4008" s="39" t="s">
        <v>72</v>
      </c>
      <c r="H4008" s="39">
        <v>13294272</v>
      </c>
      <c r="I4008" s="39">
        <v>10305959</v>
      </c>
      <c r="J4008" s="39">
        <v>2988313</v>
      </c>
      <c r="K4008">
        <f t="shared" si="125"/>
        <v>0.22478199633646731</v>
      </c>
    </row>
    <row r="4009" spans="1:11" x14ac:dyDescent="0.3">
      <c r="A4009" t="str">
        <f t="shared" si="124"/>
        <v>2020_981</v>
      </c>
      <c r="C4009" s="124">
        <v>4009</v>
      </c>
      <c r="D4009" s="39">
        <v>2020</v>
      </c>
      <c r="E4009" s="39">
        <v>981</v>
      </c>
      <c r="F4009" s="39">
        <v>981</v>
      </c>
      <c r="G4009" s="39" t="s">
        <v>73</v>
      </c>
      <c r="H4009" s="39">
        <v>33643848</v>
      </c>
      <c r="I4009" s="39">
        <v>21689209</v>
      </c>
      <c r="J4009" s="39">
        <v>11954639</v>
      </c>
      <c r="K4009">
        <f t="shared" si="125"/>
        <v>0.3553291228755997</v>
      </c>
    </row>
    <row r="4010" spans="1:11" x14ac:dyDescent="0.3">
      <c r="A4010" t="str">
        <f t="shared" si="124"/>
        <v>2020_999</v>
      </c>
      <c r="C4010" s="124">
        <v>4010</v>
      </c>
      <c r="D4010" s="39">
        <v>2020</v>
      </c>
      <c r="E4010" s="39">
        <v>999</v>
      </c>
      <c r="F4010" s="39">
        <v>999</v>
      </c>
      <c r="G4010" s="39" t="s">
        <v>74</v>
      </c>
      <c r="H4010" s="39">
        <v>30392441</v>
      </c>
      <c r="I4010" s="39">
        <v>20660201</v>
      </c>
      <c r="J4010" s="39">
        <v>9732240</v>
      </c>
      <c r="K4010">
        <f t="shared" si="125"/>
        <v>0.32021909658391701</v>
      </c>
    </row>
    <row r="4011" spans="1:11" ht="27.6" x14ac:dyDescent="0.3">
      <c r="A4011" t="str">
        <f t="shared" si="124"/>
        <v>2020_1044</v>
      </c>
      <c r="C4011" s="124">
        <v>4011</v>
      </c>
      <c r="D4011" s="39">
        <v>2020</v>
      </c>
      <c r="E4011" s="39">
        <v>1044</v>
      </c>
      <c r="F4011" s="39">
        <v>1044</v>
      </c>
      <c r="G4011" s="39" t="s">
        <v>75</v>
      </c>
      <c r="H4011" s="39">
        <v>68440401</v>
      </c>
      <c r="I4011" s="39">
        <v>60784628</v>
      </c>
      <c r="J4011" s="39">
        <v>7655773</v>
      </c>
      <c r="K4011">
        <f t="shared" si="125"/>
        <v>0.11186043459914853</v>
      </c>
    </row>
    <row r="4012" spans="1:11" ht="27.6" x14ac:dyDescent="0.3">
      <c r="A4012" t="str">
        <f t="shared" si="124"/>
        <v>2020_1053</v>
      </c>
      <c r="C4012" s="124">
        <v>4012</v>
      </c>
      <c r="D4012" s="39">
        <v>2020</v>
      </c>
      <c r="E4012" s="39">
        <v>1053</v>
      </c>
      <c r="F4012" s="39">
        <v>1053</v>
      </c>
      <c r="G4012" s="39" t="s">
        <v>76</v>
      </c>
      <c r="H4012" s="39">
        <v>237030295</v>
      </c>
      <c r="I4012" s="39">
        <v>218997076</v>
      </c>
      <c r="J4012" s="39">
        <v>18033219</v>
      </c>
      <c r="K4012">
        <f t="shared" si="125"/>
        <v>7.6079806591811391E-2</v>
      </c>
    </row>
    <row r="4013" spans="1:11" ht="41.4" x14ac:dyDescent="0.3">
      <c r="A4013" t="str">
        <f t="shared" si="124"/>
        <v>2020_1062</v>
      </c>
      <c r="C4013" s="124">
        <v>4013</v>
      </c>
      <c r="D4013" s="39">
        <v>2020</v>
      </c>
      <c r="E4013" s="39">
        <v>1062</v>
      </c>
      <c r="F4013" s="39">
        <v>1062</v>
      </c>
      <c r="G4013" s="39" t="s">
        <v>77</v>
      </c>
      <c r="H4013" s="39">
        <v>18825831</v>
      </c>
      <c r="I4013" s="39">
        <v>15193317</v>
      </c>
      <c r="J4013" s="39">
        <v>3632514</v>
      </c>
      <c r="K4013">
        <f t="shared" si="125"/>
        <v>0.19295371343766976</v>
      </c>
    </row>
    <row r="4014" spans="1:11" ht="27.6" x14ac:dyDescent="0.3">
      <c r="A4014" t="str">
        <f t="shared" si="124"/>
        <v>2020_1071</v>
      </c>
      <c r="C4014" s="124">
        <v>4014</v>
      </c>
      <c r="D4014" s="39">
        <v>2020</v>
      </c>
      <c r="E4014" s="39">
        <v>1071</v>
      </c>
      <c r="F4014" s="39">
        <v>1071</v>
      </c>
      <c r="G4014" s="39" t="s">
        <v>78</v>
      </c>
      <c r="H4014" s="39">
        <v>17734062</v>
      </c>
      <c r="I4014" s="39">
        <v>15561410</v>
      </c>
      <c r="J4014" s="39">
        <v>2172652</v>
      </c>
      <c r="K4014">
        <f t="shared" si="125"/>
        <v>0.12251293584064384</v>
      </c>
    </row>
    <row r="4015" spans="1:11" ht="27.6" x14ac:dyDescent="0.3">
      <c r="A4015" t="str">
        <f t="shared" si="124"/>
        <v>2020_1089</v>
      </c>
      <c r="C4015" s="124">
        <v>4015</v>
      </c>
      <c r="D4015" s="39">
        <v>2020</v>
      </c>
      <c r="E4015" s="39">
        <v>1089</v>
      </c>
      <c r="F4015" s="39">
        <v>1089</v>
      </c>
      <c r="G4015" s="39" t="s">
        <v>80</v>
      </c>
      <c r="H4015" s="39">
        <v>7188664</v>
      </c>
      <c r="I4015" s="39">
        <v>5424933</v>
      </c>
      <c r="J4015" s="39">
        <v>1763731</v>
      </c>
      <c r="K4015">
        <f t="shared" si="125"/>
        <v>0.24534892714418144</v>
      </c>
    </row>
    <row r="4016" spans="1:11" ht="27.6" x14ac:dyDescent="0.3">
      <c r="A4016" t="str">
        <f t="shared" si="124"/>
        <v>2020_1080</v>
      </c>
      <c r="C4016" s="124">
        <v>4016</v>
      </c>
      <c r="D4016" s="39">
        <v>2020</v>
      </c>
      <c r="E4016" s="39">
        <v>1080</v>
      </c>
      <c r="F4016" s="39">
        <v>1080</v>
      </c>
      <c r="G4016" s="39" t="s">
        <v>780</v>
      </c>
      <c r="H4016" s="39">
        <v>7510859</v>
      </c>
      <c r="I4016" s="39">
        <v>5382277</v>
      </c>
      <c r="J4016" s="39">
        <v>2128582</v>
      </c>
      <c r="K4016">
        <f t="shared" si="125"/>
        <v>0.28340060704108544</v>
      </c>
    </row>
    <row r="4017" spans="1:11" ht="27.6" x14ac:dyDescent="0.3">
      <c r="A4017" t="str">
        <f t="shared" si="124"/>
        <v>2020_1082</v>
      </c>
      <c r="C4017" s="124">
        <v>4017</v>
      </c>
      <c r="D4017" s="39">
        <v>2020</v>
      </c>
      <c r="E4017" s="39">
        <v>1082</v>
      </c>
      <c r="F4017" s="39">
        <v>1082</v>
      </c>
      <c r="G4017" s="39" t="s">
        <v>389</v>
      </c>
      <c r="H4017" s="39">
        <v>18919785</v>
      </c>
      <c r="I4017" s="39">
        <v>18045273</v>
      </c>
      <c r="J4017" s="39">
        <v>874512</v>
      </c>
      <c r="K4017">
        <f t="shared" si="125"/>
        <v>4.6222089733049289E-2</v>
      </c>
    </row>
    <row r="4018" spans="1:11" ht="27.6" x14ac:dyDescent="0.3">
      <c r="A4018" t="str">
        <f t="shared" si="124"/>
        <v>2020_1093</v>
      </c>
      <c r="C4018" s="124">
        <v>4018</v>
      </c>
      <c r="D4018" s="39">
        <v>2020</v>
      </c>
      <c r="E4018" s="39">
        <v>1093</v>
      </c>
      <c r="F4018" s="39">
        <v>1093</v>
      </c>
      <c r="G4018" s="39" t="s">
        <v>81</v>
      </c>
      <c r="H4018" s="39">
        <v>10377181</v>
      </c>
      <c r="I4018" s="39">
        <v>8051811</v>
      </c>
      <c r="J4018" s="39">
        <v>2325370</v>
      </c>
      <c r="K4018">
        <f t="shared" si="125"/>
        <v>0.22408494175826749</v>
      </c>
    </row>
    <row r="4019" spans="1:11" ht="27.6" x14ac:dyDescent="0.3">
      <c r="A4019" t="str">
        <f t="shared" si="124"/>
        <v>2020_1079</v>
      </c>
      <c r="C4019" s="124">
        <v>4019</v>
      </c>
      <c r="D4019" s="39">
        <v>2020</v>
      </c>
      <c r="E4019" s="39">
        <v>1079</v>
      </c>
      <c r="F4019" s="39">
        <v>1079</v>
      </c>
      <c r="G4019" s="39" t="s">
        <v>79</v>
      </c>
      <c r="H4019" s="39">
        <v>14442062</v>
      </c>
      <c r="I4019" s="39">
        <v>11318532</v>
      </c>
      <c r="J4019" s="39">
        <v>3123530</v>
      </c>
      <c r="K4019">
        <f t="shared" si="125"/>
        <v>0.21628005751533264</v>
      </c>
    </row>
    <row r="4020" spans="1:11" ht="27.6" x14ac:dyDescent="0.3">
      <c r="A4020" t="str">
        <f t="shared" si="124"/>
        <v>2020_1095</v>
      </c>
      <c r="C4020" s="124">
        <v>4020</v>
      </c>
      <c r="D4020" s="39">
        <v>2020</v>
      </c>
      <c r="E4020" s="39">
        <v>1095</v>
      </c>
      <c r="F4020" s="39">
        <v>1095</v>
      </c>
      <c r="G4020" s="39" t="s">
        <v>82</v>
      </c>
      <c r="H4020" s="39">
        <v>10334458</v>
      </c>
      <c r="I4020" s="39">
        <v>9586770</v>
      </c>
      <c r="J4020" s="39">
        <v>747688</v>
      </c>
      <c r="K4020">
        <f t="shared" si="125"/>
        <v>7.2349028850859906E-2</v>
      </c>
    </row>
    <row r="4021" spans="1:11" ht="27.6" x14ac:dyDescent="0.3">
      <c r="A4021" t="str">
        <f t="shared" si="124"/>
        <v>2020_4772</v>
      </c>
      <c r="C4021" s="124">
        <v>4021</v>
      </c>
      <c r="D4021" s="39">
        <v>2020</v>
      </c>
      <c r="E4021" s="39">
        <v>4772</v>
      </c>
      <c r="F4021" s="39">
        <v>4772</v>
      </c>
      <c r="G4021" s="39" t="s">
        <v>221</v>
      </c>
      <c r="H4021" s="39">
        <v>12582471</v>
      </c>
      <c r="I4021" s="39">
        <v>10417755</v>
      </c>
      <c r="J4021" s="39">
        <v>2164716</v>
      </c>
      <c r="K4021">
        <f t="shared" si="125"/>
        <v>0.172042200613854</v>
      </c>
    </row>
    <row r="4022" spans="1:11" x14ac:dyDescent="0.3">
      <c r="A4022" t="str">
        <f t="shared" si="124"/>
        <v>2020_1107</v>
      </c>
      <c r="C4022" s="124">
        <v>4022</v>
      </c>
      <c r="D4022" s="39">
        <v>2020</v>
      </c>
      <c r="E4022" s="39">
        <v>1107</v>
      </c>
      <c r="F4022" s="39">
        <v>1107</v>
      </c>
      <c r="G4022" s="39" t="s">
        <v>83</v>
      </c>
      <c r="H4022" s="39">
        <v>19158743</v>
      </c>
      <c r="I4022" s="39">
        <v>14534857</v>
      </c>
      <c r="J4022" s="39">
        <v>4623886</v>
      </c>
      <c r="K4022">
        <f t="shared" si="125"/>
        <v>0.24134600062227465</v>
      </c>
    </row>
    <row r="4023" spans="1:11" ht="27.6" x14ac:dyDescent="0.3">
      <c r="A4023" t="str">
        <f t="shared" si="124"/>
        <v>2020_1116</v>
      </c>
      <c r="C4023" s="124">
        <v>4023</v>
      </c>
      <c r="D4023" s="39">
        <v>2020</v>
      </c>
      <c r="E4023" s="39">
        <v>1116</v>
      </c>
      <c r="F4023" s="39">
        <v>1116</v>
      </c>
      <c r="G4023" s="39" t="s">
        <v>84</v>
      </c>
      <c r="H4023" s="39">
        <v>22356482</v>
      </c>
      <c r="I4023" s="39">
        <v>18883169</v>
      </c>
      <c r="J4023" s="39">
        <v>3473313</v>
      </c>
      <c r="K4023">
        <f t="shared" si="125"/>
        <v>0.15536044535092774</v>
      </c>
    </row>
    <row r="4024" spans="1:11" ht="27.6" x14ac:dyDescent="0.3">
      <c r="A4024" t="str">
        <f t="shared" si="124"/>
        <v>2020_1134</v>
      </c>
      <c r="C4024" s="124">
        <v>4024</v>
      </c>
      <c r="D4024" s="39">
        <v>2020</v>
      </c>
      <c r="E4024" s="39">
        <v>1134</v>
      </c>
      <c r="F4024" s="39">
        <v>1134</v>
      </c>
      <c r="G4024" s="39" t="s">
        <v>85</v>
      </c>
      <c r="H4024" s="39">
        <v>4311065</v>
      </c>
      <c r="I4024" s="39">
        <v>3418913</v>
      </c>
      <c r="J4024" s="39">
        <v>892152</v>
      </c>
      <c r="K4024">
        <f t="shared" si="125"/>
        <v>0.20694468768158217</v>
      </c>
    </row>
    <row r="4025" spans="1:11" ht="27.6" x14ac:dyDescent="0.3">
      <c r="A4025" t="str">
        <f t="shared" si="124"/>
        <v>2020_1152</v>
      </c>
      <c r="C4025" s="124">
        <v>4025</v>
      </c>
      <c r="D4025" s="39">
        <v>2020</v>
      </c>
      <c r="E4025" s="39">
        <v>1152</v>
      </c>
      <c r="F4025" s="39">
        <v>1152</v>
      </c>
      <c r="G4025" s="39" t="s">
        <v>86</v>
      </c>
      <c r="H4025" s="39">
        <v>14620906</v>
      </c>
      <c r="I4025" s="39">
        <v>11500958</v>
      </c>
      <c r="J4025" s="39">
        <v>3119948</v>
      </c>
      <c r="K4025">
        <f t="shared" si="125"/>
        <v>0.21338951225047204</v>
      </c>
    </row>
    <row r="4026" spans="1:11" x14ac:dyDescent="0.3">
      <c r="A4026" t="str">
        <f t="shared" si="124"/>
        <v>2020_1197</v>
      </c>
      <c r="C4026" s="124">
        <v>4026</v>
      </c>
      <c r="D4026" s="39">
        <v>2020</v>
      </c>
      <c r="E4026" s="39">
        <v>1197</v>
      </c>
      <c r="F4026" s="39">
        <v>1197</v>
      </c>
      <c r="G4026" s="39" t="s">
        <v>87</v>
      </c>
      <c r="H4026" s="39">
        <v>15702912</v>
      </c>
      <c r="I4026" s="39">
        <v>12493094</v>
      </c>
      <c r="J4026" s="39">
        <v>3209818</v>
      </c>
      <c r="K4026">
        <f t="shared" si="125"/>
        <v>0.20440909303955851</v>
      </c>
    </row>
    <row r="4027" spans="1:11" ht="41.4" x14ac:dyDescent="0.3">
      <c r="A4027" t="str">
        <f t="shared" si="124"/>
        <v>2020_1206</v>
      </c>
      <c r="C4027" s="124">
        <v>4027</v>
      </c>
      <c r="D4027" s="39">
        <v>2020</v>
      </c>
      <c r="E4027" s="39">
        <v>1206</v>
      </c>
      <c r="F4027" s="39">
        <v>1206</v>
      </c>
      <c r="G4027" s="39" t="s">
        <v>355</v>
      </c>
      <c r="H4027" s="39">
        <v>14313465</v>
      </c>
      <c r="I4027" s="39">
        <v>12506756</v>
      </c>
      <c r="J4027" s="39">
        <v>1806709</v>
      </c>
      <c r="K4027">
        <f t="shared" si="125"/>
        <v>0.12622443272820383</v>
      </c>
    </row>
    <row r="4028" spans="1:11" x14ac:dyDescent="0.3">
      <c r="A4028" t="str">
        <f t="shared" si="124"/>
        <v>2020_1211</v>
      </c>
      <c r="C4028" s="124">
        <v>4028</v>
      </c>
      <c r="D4028" s="39">
        <v>2020</v>
      </c>
      <c r="E4028" s="39">
        <v>1211</v>
      </c>
      <c r="F4028" s="39">
        <v>1211</v>
      </c>
      <c r="G4028" s="39" t="s">
        <v>88</v>
      </c>
      <c r="H4028" s="39">
        <v>21492042</v>
      </c>
      <c r="I4028" s="39">
        <v>16703699</v>
      </c>
      <c r="J4028" s="39">
        <v>4788343</v>
      </c>
      <c r="K4028">
        <f t="shared" si="125"/>
        <v>0.22279609354941704</v>
      </c>
    </row>
    <row r="4029" spans="1:11" ht="27.6" x14ac:dyDescent="0.3">
      <c r="A4029" t="str">
        <f t="shared" si="124"/>
        <v>2020_1215</v>
      </c>
      <c r="C4029" s="124">
        <v>4029</v>
      </c>
      <c r="D4029" s="39">
        <v>2020</v>
      </c>
      <c r="E4029" s="39">
        <v>1215</v>
      </c>
      <c r="F4029" s="39">
        <v>1215</v>
      </c>
      <c r="G4029" s="39" t="s">
        <v>89</v>
      </c>
      <c r="H4029" s="39">
        <v>4749488</v>
      </c>
      <c r="I4029" s="39">
        <v>3659030</v>
      </c>
      <c r="J4029" s="39">
        <v>1090458</v>
      </c>
      <c r="K4029">
        <f t="shared" si="125"/>
        <v>0.22959485317154185</v>
      </c>
    </row>
    <row r="4030" spans="1:11" ht="41.4" x14ac:dyDescent="0.3">
      <c r="A4030" t="str">
        <f t="shared" si="124"/>
        <v>2020_1218</v>
      </c>
      <c r="C4030" s="124">
        <v>4030</v>
      </c>
      <c r="D4030" s="39">
        <v>2020</v>
      </c>
      <c r="E4030" s="39">
        <v>1218</v>
      </c>
      <c r="F4030" s="39">
        <v>1218</v>
      </c>
      <c r="G4030" s="39" t="s">
        <v>90</v>
      </c>
      <c r="H4030" s="39">
        <v>4727417</v>
      </c>
      <c r="I4030" s="39">
        <v>3576036</v>
      </c>
      <c r="J4030" s="39">
        <v>1151381</v>
      </c>
      <c r="K4030">
        <f t="shared" si="125"/>
        <v>0.2435539323059506</v>
      </c>
    </row>
    <row r="4031" spans="1:11" ht="27.6" x14ac:dyDescent="0.3">
      <c r="A4031" t="str">
        <f t="shared" si="124"/>
        <v>2020_2763</v>
      </c>
      <c r="C4031" s="124">
        <v>4031</v>
      </c>
      <c r="D4031" s="39">
        <v>2020</v>
      </c>
      <c r="E4031" s="39">
        <v>2763</v>
      </c>
      <c r="F4031" s="39">
        <v>2763</v>
      </c>
      <c r="G4031" s="39" t="s">
        <v>146</v>
      </c>
      <c r="H4031" s="39">
        <v>12047439</v>
      </c>
      <c r="I4031" s="39">
        <v>10607471</v>
      </c>
      <c r="J4031" s="39">
        <v>1439968</v>
      </c>
      <c r="K4031">
        <f t="shared" si="125"/>
        <v>0.11952482183142824</v>
      </c>
    </row>
    <row r="4032" spans="1:11" ht="41.4" x14ac:dyDescent="0.3">
      <c r="A4032" t="str">
        <f t="shared" si="124"/>
        <v>2020_1221</v>
      </c>
      <c r="C4032" s="124">
        <v>4032</v>
      </c>
      <c r="D4032" s="39">
        <v>2020</v>
      </c>
      <c r="E4032" s="39">
        <v>1221</v>
      </c>
      <c r="F4032" s="39">
        <v>1221</v>
      </c>
      <c r="G4032" s="39" t="s">
        <v>781</v>
      </c>
      <c r="H4032" s="39">
        <v>36909681</v>
      </c>
      <c r="I4032" s="39">
        <v>33346187</v>
      </c>
      <c r="J4032" s="39">
        <v>3563494</v>
      </c>
      <c r="K4032">
        <f t="shared" si="125"/>
        <v>9.6546323442892934E-2</v>
      </c>
    </row>
    <row r="4033" spans="1:11" ht="27.6" x14ac:dyDescent="0.3">
      <c r="A4033" t="str">
        <f t="shared" si="124"/>
        <v>2020_1233</v>
      </c>
      <c r="C4033" s="124">
        <v>4033</v>
      </c>
      <c r="D4033" s="39">
        <v>2020</v>
      </c>
      <c r="E4033" s="39">
        <v>1233</v>
      </c>
      <c r="F4033" s="39">
        <v>1233</v>
      </c>
      <c r="G4033" s="39" t="s">
        <v>92</v>
      </c>
      <c r="H4033" s="39">
        <v>18629492</v>
      </c>
      <c r="I4033" s="39">
        <v>15188155</v>
      </c>
      <c r="J4033" s="39">
        <v>3441337</v>
      </c>
      <c r="K4033">
        <f t="shared" si="125"/>
        <v>0.18472521956046897</v>
      </c>
    </row>
    <row r="4034" spans="1:11" x14ac:dyDescent="0.3">
      <c r="A4034" t="str">
        <f t="shared" si="124"/>
        <v>2020_1278</v>
      </c>
      <c r="C4034" s="124">
        <v>4034</v>
      </c>
      <c r="D4034" s="39">
        <v>2020</v>
      </c>
      <c r="E4034" s="39">
        <v>1278</v>
      </c>
      <c r="F4034" s="39">
        <v>1278</v>
      </c>
      <c r="G4034" s="39" t="s">
        <v>93</v>
      </c>
      <c r="H4034" s="39">
        <v>52757376</v>
      </c>
      <c r="I4034" s="39">
        <v>46135948</v>
      </c>
      <c r="J4034" s="39">
        <v>6621428</v>
      </c>
      <c r="K4034">
        <f t="shared" si="125"/>
        <v>0.12550715183408667</v>
      </c>
    </row>
    <row r="4035" spans="1:11" ht="27.6" x14ac:dyDescent="0.3">
      <c r="A4035" t="str">
        <f t="shared" si="124"/>
        <v>2020_1332</v>
      </c>
      <c r="C4035" s="124">
        <v>4035</v>
      </c>
      <c r="D4035" s="39">
        <v>2020</v>
      </c>
      <c r="E4035" s="39">
        <v>1332</v>
      </c>
      <c r="F4035" s="39">
        <v>1332</v>
      </c>
      <c r="G4035" s="39" t="s">
        <v>94</v>
      </c>
      <c r="H4035" s="39">
        <v>10885057</v>
      </c>
      <c r="I4035" s="39">
        <v>8977433</v>
      </c>
      <c r="J4035" s="39">
        <v>1907624</v>
      </c>
      <c r="K4035">
        <f t="shared" si="125"/>
        <v>0.1752516316634814</v>
      </c>
    </row>
    <row r="4036" spans="1:11" ht="41.4" x14ac:dyDescent="0.3">
      <c r="A4036" t="str">
        <f t="shared" si="124"/>
        <v>2020_1337</v>
      </c>
      <c r="C4036" s="124">
        <v>4036</v>
      </c>
      <c r="D4036" s="39">
        <v>2020</v>
      </c>
      <c r="E4036" s="39">
        <v>1337</v>
      </c>
      <c r="F4036" s="39">
        <v>1337</v>
      </c>
      <c r="G4036" s="39" t="s">
        <v>782</v>
      </c>
      <c r="H4036" s="39">
        <v>71354863</v>
      </c>
      <c r="I4036" s="39">
        <v>63061316</v>
      </c>
      <c r="J4036" s="39">
        <v>8293547</v>
      </c>
      <c r="K4036">
        <f t="shared" si="125"/>
        <v>0.11622959741370395</v>
      </c>
    </row>
    <row r="4037" spans="1:11" ht="27.6" x14ac:dyDescent="0.3">
      <c r="A4037" t="str">
        <f t="shared" ref="A4037:A4100" si="126">CONCATENATE(D4037,"_",E4037)</f>
        <v>2020_1350</v>
      </c>
      <c r="C4037" s="124">
        <v>4037</v>
      </c>
      <c r="D4037" s="39">
        <v>2020</v>
      </c>
      <c r="E4037" s="39">
        <v>1350</v>
      </c>
      <c r="F4037" s="39">
        <v>1350</v>
      </c>
      <c r="G4037" s="39" t="s">
        <v>96</v>
      </c>
      <c r="H4037" s="39">
        <v>8302302</v>
      </c>
      <c r="I4037" s="39">
        <v>5445544</v>
      </c>
      <c r="J4037" s="39">
        <v>2856758</v>
      </c>
      <c r="K4037">
        <f t="shared" ref="K4037:K4100" si="127">J4037/H4037</f>
        <v>0.34409227705761608</v>
      </c>
    </row>
    <row r="4038" spans="1:11" ht="27.6" x14ac:dyDescent="0.3">
      <c r="A4038" t="str">
        <f t="shared" si="126"/>
        <v>2020_1359</v>
      </c>
      <c r="C4038" s="124">
        <v>4038</v>
      </c>
      <c r="D4038" s="39">
        <v>2020</v>
      </c>
      <c r="E4038" s="39">
        <v>1359</v>
      </c>
      <c r="F4038" s="39">
        <v>1359</v>
      </c>
      <c r="G4038" s="39" t="s">
        <v>783</v>
      </c>
      <c r="H4038" s="39">
        <v>6793024</v>
      </c>
      <c r="I4038" s="39">
        <v>6143683</v>
      </c>
      <c r="J4038" s="39">
        <v>649341</v>
      </c>
      <c r="K4038">
        <f t="shared" si="127"/>
        <v>9.5589386994658049E-2</v>
      </c>
    </row>
    <row r="4039" spans="1:11" ht="27.6" x14ac:dyDescent="0.3">
      <c r="A4039" t="str">
        <f t="shared" si="126"/>
        <v>2020_1368</v>
      </c>
      <c r="C4039" s="124">
        <v>4039</v>
      </c>
      <c r="D4039" s="39">
        <v>2020</v>
      </c>
      <c r="E4039" s="39">
        <v>1368</v>
      </c>
      <c r="F4039" s="39">
        <v>1368</v>
      </c>
      <c r="G4039" s="39" t="s">
        <v>97</v>
      </c>
      <c r="H4039" s="39">
        <v>11523816</v>
      </c>
      <c r="I4039" s="39">
        <v>8519926</v>
      </c>
      <c r="J4039" s="39">
        <v>3003890</v>
      </c>
      <c r="K4039">
        <f t="shared" si="127"/>
        <v>0.2606679940047637</v>
      </c>
    </row>
    <row r="4040" spans="1:11" ht="41.4" x14ac:dyDescent="0.3">
      <c r="A4040" t="str">
        <f t="shared" si="126"/>
        <v>2020_1413</v>
      </c>
      <c r="C4040" s="124">
        <v>4040</v>
      </c>
      <c r="D4040" s="39">
        <v>2020</v>
      </c>
      <c r="E4040" s="39">
        <v>1413</v>
      </c>
      <c r="F4040" s="39">
        <v>1413</v>
      </c>
      <c r="G4040" s="39" t="s">
        <v>98</v>
      </c>
      <c r="H4040" s="39">
        <v>7468900</v>
      </c>
      <c r="I4040" s="39">
        <v>5229954</v>
      </c>
      <c r="J4040" s="39">
        <v>2238946</v>
      </c>
      <c r="K4040">
        <f t="shared" si="127"/>
        <v>0.2997691761839093</v>
      </c>
    </row>
    <row r="4041" spans="1:11" x14ac:dyDescent="0.3">
      <c r="A4041" t="str">
        <f t="shared" si="126"/>
        <v>2020_1431</v>
      </c>
      <c r="C4041" s="124">
        <v>4041</v>
      </c>
      <c r="D4041" s="39">
        <v>2020</v>
      </c>
      <c r="E4041" s="39">
        <v>1431</v>
      </c>
      <c r="F4041" s="39">
        <v>1431</v>
      </c>
      <c r="G4041" s="39" t="s">
        <v>99</v>
      </c>
      <c r="H4041" s="39">
        <v>8472760</v>
      </c>
      <c r="I4041" s="39">
        <v>6691998</v>
      </c>
      <c r="J4041" s="39">
        <v>1780762</v>
      </c>
      <c r="K4041">
        <f t="shared" si="127"/>
        <v>0.21017496069757671</v>
      </c>
    </row>
    <row r="4042" spans="1:11" ht="27.6" x14ac:dyDescent="0.3">
      <c r="A4042" t="str">
        <f t="shared" si="126"/>
        <v>2020_1476</v>
      </c>
      <c r="C4042" s="124">
        <v>4042</v>
      </c>
      <c r="D4042" s="39">
        <v>2020</v>
      </c>
      <c r="E4042" s="39">
        <v>1476</v>
      </c>
      <c r="F4042" s="39">
        <v>1476</v>
      </c>
      <c r="G4042" s="39" t="s">
        <v>100</v>
      </c>
      <c r="H4042" s="39">
        <v>127787466</v>
      </c>
      <c r="I4042" s="39">
        <v>117721596</v>
      </c>
      <c r="J4042" s="39">
        <v>10065870</v>
      </c>
      <c r="K4042">
        <f t="shared" si="127"/>
        <v>7.8770401472707821E-2</v>
      </c>
    </row>
    <row r="4043" spans="1:11" x14ac:dyDescent="0.3">
      <c r="A4043" t="str">
        <f t="shared" si="126"/>
        <v>2020_1503</v>
      </c>
      <c r="C4043" s="124">
        <v>4043</v>
      </c>
      <c r="D4043" s="39">
        <v>2020</v>
      </c>
      <c r="E4043" s="39">
        <v>1503</v>
      </c>
      <c r="F4043" s="39">
        <v>1503</v>
      </c>
      <c r="G4043" s="39" t="s">
        <v>101</v>
      </c>
      <c r="H4043" s="39">
        <v>22109338</v>
      </c>
      <c r="I4043" s="39">
        <v>17425892</v>
      </c>
      <c r="J4043" s="39">
        <v>4683446</v>
      </c>
      <c r="K4043">
        <f t="shared" si="127"/>
        <v>0.21183112764389417</v>
      </c>
    </row>
    <row r="4044" spans="1:11" ht="41.4" x14ac:dyDescent="0.3">
      <c r="A4044" t="str">
        <f t="shared" si="126"/>
        <v>2020_1576</v>
      </c>
      <c r="C4044" s="124">
        <v>4044</v>
      </c>
      <c r="D4044" s="39">
        <v>2020</v>
      </c>
      <c r="E4044" s="39">
        <v>1576</v>
      </c>
      <c r="F4044" s="39">
        <v>1576</v>
      </c>
      <c r="G4044" s="39" t="s">
        <v>102</v>
      </c>
      <c r="H4044" s="39">
        <v>54648434</v>
      </c>
      <c r="I4044" s="39">
        <v>35386733</v>
      </c>
      <c r="J4044" s="39">
        <v>19261701</v>
      </c>
      <c r="K4044">
        <f t="shared" si="127"/>
        <v>0.35246574494705557</v>
      </c>
    </row>
    <row r="4045" spans="1:11" x14ac:dyDescent="0.3">
      <c r="A4045" t="str">
        <f t="shared" si="126"/>
        <v>2020_1602</v>
      </c>
      <c r="C4045" s="124">
        <v>4045</v>
      </c>
      <c r="D4045" s="39">
        <v>2020</v>
      </c>
      <c r="E4045" s="39">
        <v>1602</v>
      </c>
      <c r="F4045" s="39">
        <v>1602</v>
      </c>
      <c r="G4045" s="39" t="s">
        <v>103</v>
      </c>
      <c r="H4045" s="39">
        <v>9244829</v>
      </c>
      <c r="I4045" s="39">
        <v>7052339</v>
      </c>
      <c r="J4045" s="39">
        <v>2192490</v>
      </c>
      <c r="K4045">
        <f t="shared" si="127"/>
        <v>0.2371585239705353</v>
      </c>
    </row>
    <row r="4046" spans="1:11" ht="27.6" x14ac:dyDescent="0.3">
      <c r="A4046" t="str">
        <f t="shared" si="126"/>
        <v>2020_1611</v>
      </c>
      <c r="C4046" s="124">
        <v>4046</v>
      </c>
      <c r="D4046" s="39">
        <v>2020</v>
      </c>
      <c r="E4046" s="39">
        <v>1611</v>
      </c>
      <c r="F4046" s="39">
        <v>1611</v>
      </c>
      <c r="G4046" s="39" t="s">
        <v>104</v>
      </c>
      <c r="H4046" s="39">
        <v>185018697</v>
      </c>
      <c r="I4046" s="39">
        <v>183013827</v>
      </c>
      <c r="J4046" s="39">
        <v>2004870</v>
      </c>
      <c r="K4046">
        <f t="shared" si="127"/>
        <v>1.0836039992217652E-2</v>
      </c>
    </row>
    <row r="4047" spans="1:11" ht="27.6" x14ac:dyDescent="0.3">
      <c r="A4047" t="str">
        <f t="shared" si="126"/>
        <v>2020_1619</v>
      </c>
      <c r="C4047" s="124">
        <v>4047</v>
      </c>
      <c r="D4047" s="39">
        <v>2020</v>
      </c>
      <c r="E4047" s="39">
        <v>1619</v>
      </c>
      <c r="F4047" s="39">
        <v>1619</v>
      </c>
      <c r="G4047" s="39" t="s">
        <v>105</v>
      </c>
      <c r="H4047" s="39">
        <v>19168339</v>
      </c>
      <c r="I4047" s="39">
        <v>14735331</v>
      </c>
      <c r="J4047" s="39">
        <v>4433008</v>
      </c>
      <c r="K4047">
        <f t="shared" si="127"/>
        <v>0.23126719534749463</v>
      </c>
    </row>
    <row r="4048" spans="1:11" x14ac:dyDescent="0.3">
      <c r="A4048" t="str">
        <f t="shared" si="126"/>
        <v>2020_1638</v>
      </c>
      <c r="C4048" s="124">
        <v>4048</v>
      </c>
      <c r="D4048" s="39">
        <v>2020</v>
      </c>
      <c r="E4048" s="39">
        <v>1638</v>
      </c>
      <c r="F4048" s="39">
        <v>1638</v>
      </c>
      <c r="G4048" s="39" t="s">
        <v>784</v>
      </c>
      <c r="H4048" s="39">
        <v>24489785</v>
      </c>
      <c r="I4048" s="39">
        <v>20483504</v>
      </c>
      <c r="J4048" s="39">
        <v>4006281</v>
      </c>
      <c r="K4048">
        <f t="shared" si="127"/>
        <v>0.16358988043382169</v>
      </c>
    </row>
    <row r="4049" spans="1:11" x14ac:dyDescent="0.3">
      <c r="A4049" t="str">
        <f t="shared" si="126"/>
        <v>2020_1675</v>
      </c>
      <c r="C4049" s="124">
        <v>4049</v>
      </c>
      <c r="D4049" s="39">
        <v>2020</v>
      </c>
      <c r="E4049" s="39">
        <v>1675</v>
      </c>
      <c r="F4049" s="39">
        <v>1675</v>
      </c>
      <c r="G4049" s="39" t="s">
        <v>106</v>
      </c>
      <c r="H4049" s="39">
        <v>8118942</v>
      </c>
      <c r="I4049" s="39">
        <v>3070024</v>
      </c>
      <c r="J4049" s="39">
        <v>5048918</v>
      </c>
      <c r="K4049">
        <f t="shared" si="127"/>
        <v>0.62186895780262996</v>
      </c>
    </row>
    <row r="4050" spans="1:11" x14ac:dyDescent="0.3">
      <c r="A4050" t="str">
        <f t="shared" si="126"/>
        <v>2020_1701</v>
      </c>
      <c r="C4050" s="124">
        <v>4050</v>
      </c>
      <c r="D4050" s="39">
        <v>2020</v>
      </c>
      <c r="E4050" s="39">
        <v>1701</v>
      </c>
      <c r="F4050" s="39">
        <v>1701</v>
      </c>
      <c r="G4050" s="39" t="s">
        <v>107</v>
      </c>
      <c r="H4050" s="39">
        <v>34542581</v>
      </c>
      <c r="I4050" s="39">
        <v>25005659</v>
      </c>
      <c r="J4050" s="39">
        <v>9536922</v>
      </c>
      <c r="K4050">
        <f t="shared" si="127"/>
        <v>0.27609176048541362</v>
      </c>
    </row>
    <row r="4051" spans="1:11" x14ac:dyDescent="0.3">
      <c r="A4051" t="str">
        <f t="shared" si="126"/>
        <v>2020_1719</v>
      </c>
      <c r="C4051" s="124">
        <v>4051</v>
      </c>
      <c r="D4051" s="39">
        <v>2020</v>
      </c>
      <c r="E4051" s="39">
        <v>1719</v>
      </c>
      <c r="F4051" s="39">
        <v>1719</v>
      </c>
      <c r="G4051" s="39" t="s">
        <v>108</v>
      </c>
      <c r="H4051" s="39">
        <v>11903591</v>
      </c>
      <c r="I4051" s="39">
        <v>9101644</v>
      </c>
      <c r="J4051" s="39">
        <v>2801947</v>
      </c>
      <c r="K4051">
        <f t="shared" si="127"/>
        <v>0.23538669969423512</v>
      </c>
    </row>
    <row r="4052" spans="1:11" ht="27.6" x14ac:dyDescent="0.3">
      <c r="A4052" t="str">
        <f t="shared" si="126"/>
        <v>2020_1737</v>
      </c>
      <c r="C4052" s="124">
        <v>4052</v>
      </c>
      <c r="D4052" s="39">
        <v>2020</v>
      </c>
      <c r="E4052" s="39">
        <v>1737</v>
      </c>
      <c r="F4052" s="39">
        <v>1737</v>
      </c>
      <c r="G4052" s="39" t="s">
        <v>785</v>
      </c>
      <c r="H4052" s="39">
        <v>457233501</v>
      </c>
      <c r="I4052" s="39">
        <v>433422074</v>
      </c>
      <c r="J4052" s="39">
        <v>23811427</v>
      </c>
      <c r="K4052">
        <f t="shared" si="127"/>
        <v>5.2077170522113601E-2</v>
      </c>
    </row>
    <row r="4053" spans="1:11" x14ac:dyDescent="0.3">
      <c r="A4053" t="str">
        <f t="shared" si="126"/>
        <v>2020_1782</v>
      </c>
      <c r="C4053" s="124">
        <v>4053</v>
      </c>
      <c r="D4053" s="39">
        <v>2020</v>
      </c>
      <c r="E4053" s="39">
        <v>1782</v>
      </c>
      <c r="F4053" s="39">
        <v>1782</v>
      </c>
      <c r="G4053" s="39" t="s">
        <v>110</v>
      </c>
      <c r="H4053" s="39">
        <v>2307412</v>
      </c>
      <c r="I4053" s="39">
        <v>1823925</v>
      </c>
      <c r="J4053" s="39">
        <v>483487</v>
      </c>
      <c r="K4053">
        <f t="shared" si="127"/>
        <v>0.20953648503171518</v>
      </c>
    </row>
    <row r="4054" spans="1:11" ht="41.4" x14ac:dyDescent="0.3">
      <c r="A4054" t="str">
        <f t="shared" si="126"/>
        <v>2020_1791</v>
      </c>
      <c r="C4054" s="124">
        <v>4054</v>
      </c>
      <c r="D4054" s="39">
        <v>2020</v>
      </c>
      <c r="E4054" s="39">
        <v>1791</v>
      </c>
      <c r="F4054" s="39">
        <v>1791</v>
      </c>
      <c r="G4054" s="39" t="s">
        <v>111</v>
      </c>
      <c r="H4054" s="39">
        <v>13552582</v>
      </c>
      <c r="I4054" s="39">
        <v>10382268</v>
      </c>
      <c r="J4054" s="39">
        <v>3170314</v>
      </c>
      <c r="K4054">
        <f t="shared" si="127"/>
        <v>0.23392693731718428</v>
      </c>
    </row>
    <row r="4055" spans="1:11" ht="27.6" x14ac:dyDescent="0.3">
      <c r="A4055" t="str">
        <f t="shared" si="126"/>
        <v>2020_1863</v>
      </c>
      <c r="C4055" s="124">
        <v>4055</v>
      </c>
      <c r="D4055" s="39">
        <v>2020</v>
      </c>
      <c r="E4055" s="39">
        <v>1863</v>
      </c>
      <c r="F4055" s="39">
        <v>1863</v>
      </c>
      <c r="G4055" s="39" t="s">
        <v>112</v>
      </c>
      <c r="H4055" s="39">
        <v>143158827</v>
      </c>
      <c r="I4055" s="39">
        <v>132694543</v>
      </c>
      <c r="J4055" s="39">
        <v>10464284</v>
      </c>
      <c r="K4055">
        <f t="shared" si="127"/>
        <v>7.3095625462200803E-2</v>
      </c>
    </row>
    <row r="4056" spans="1:11" ht="27.6" x14ac:dyDescent="0.3">
      <c r="A4056" t="str">
        <f t="shared" si="126"/>
        <v>2020_1908</v>
      </c>
      <c r="C4056" s="124">
        <v>4056</v>
      </c>
      <c r="D4056" s="39">
        <v>2020</v>
      </c>
      <c r="E4056" s="39">
        <v>1908</v>
      </c>
      <c r="F4056" s="39">
        <v>1908</v>
      </c>
      <c r="G4056" s="39" t="s">
        <v>113</v>
      </c>
      <c r="H4056" s="39">
        <v>7290746</v>
      </c>
      <c r="I4056" s="39">
        <v>5142366</v>
      </c>
      <c r="J4056" s="39">
        <v>2148380</v>
      </c>
      <c r="K4056">
        <f t="shared" si="127"/>
        <v>0.29467217757963315</v>
      </c>
    </row>
    <row r="4057" spans="1:11" x14ac:dyDescent="0.3">
      <c r="A4057" t="str">
        <f t="shared" si="126"/>
        <v>2020_1926</v>
      </c>
      <c r="C4057" s="124">
        <v>4057</v>
      </c>
      <c r="D4057" s="39">
        <v>2020</v>
      </c>
      <c r="E4057" s="39">
        <v>1926</v>
      </c>
      <c r="F4057" s="39">
        <v>1926</v>
      </c>
      <c r="G4057" s="39" t="s">
        <v>115</v>
      </c>
      <c r="H4057" s="39">
        <v>9799072</v>
      </c>
      <c r="I4057" s="39">
        <v>7433369</v>
      </c>
      <c r="J4057" s="39">
        <v>2365703</v>
      </c>
      <c r="K4057">
        <f t="shared" si="127"/>
        <v>0.24142112640870483</v>
      </c>
    </row>
    <row r="4058" spans="1:11" ht="27.6" x14ac:dyDescent="0.3">
      <c r="A4058" t="str">
        <f t="shared" si="126"/>
        <v>2020_1944</v>
      </c>
      <c r="C4058" s="124">
        <v>4058</v>
      </c>
      <c r="D4058" s="39">
        <v>2020</v>
      </c>
      <c r="E4058" s="39">
        <v>1944</v>
      </c>
      <c r="F4058" s="39">
        <v>1944</v>
      </c>
      <c r="G4058" s="39" t="s">
        <v>116</v>
      </c>
      <c r="H4058" s="39">
        <v>14465863</v>
      </c>
      <c r="I4058" s="39">
        <v>11283180</v>
      </c>
      <c r="J4058" s="39">
        <v>3182683</v>
      </c>
      <c r="K4058">
        <f t="shared" si="127"/>
        <v>0.22001335143295633</v>
      </c>
    </row>
    <row r="4059" spans="1:11" x14ac:dyDescent="0.3">
      <c r="A4059" t="str">
        <f t="shared" si="126"/>
        <v>2020_1953</v>
      </c>
      <c r="C4059" s="124">
        <v>4059</v>
      </c>
      <c r="D4059" s="39">
        <v>2020</v>
      </c>
      <c r="E4059" s="39">
        <v>1953</v>
      </c>
      <c r="F4059" s="39">
        <v>1953</v>
      </c>
      <c r="G4059" s="39" t="s">
        <v>117</v>
      </c>
      <c r="H4059" s="39">
        <v>9221420</v>
      </c>
      <c r="I4059" s="39">
        <v>6853506</v>
      </c>
      <c r="J4059" s="39">
        <v>2367914</v>
      </c>
      <c r="K4059">
        <f t="shared" si="127"/>
        <v>0.25678409615872611</v>
      </c>
    </row>
    <row r="4060" spans="1:11" ht="41.4" x14ac:dyDescent="0.3">
      <c r="A4060" t="str">
        <f t="shared" si="126"/>
        <v>2020_1963</v>
      </c>
      <c r="C4060" s="124">
        <v>4060</v>
      </c>
      <c r="D4060" s="39">
        <v>2020</v>
      </c>
      <c r="E4060" s="39">
        <v>1963</v>
      </c>
      <c r="F4060" s="39">
        <v>1963</v>
      </c>
      <c r="G4060" s="39" t="s">
        <v>118</v>
      </c>
      <c r="H4060" s="39">
        <v>9038232</v>
      </c>
      <c r="I4060" s="39">
        <v>7060118</v>
      </c>
      <c r="J4060" s="39">
        <v>1978114</v>
      </c>
      <c r="K4060">
        <f t="shared" si="127"/>
        <v>0.21886072408851642</v>
      </c>
    </row>
    <row r="4061" spans="1:11" ht="27.6" x14ac:dyDescent="0.3">
      <c r="A4061" t="str">
        <f t="shared" si="126"/>
        <v>2020_3582</v>
      </c>
      <c r="C4061" s="124">
        <v>4061</v>
      </c>
      <c r="D4061" s="39">
        <v>2020</v>
      </c>
      <c r="E4061" s="39">
        <v>3582</v>
      </c>
      <c r="F4061" s="39">
        <v>1968</v>
      </c>
      <c r="G4061" s="39" t="s">
        <v>176</v>
      </c>
      <c r="H4061" s="39">
        <v>10414118</v>
      </c>
      <c r="I4061" s="39">
        <v>8278762</v>
      </c>
      <c r="J4061" s="39">
        <v>2135356</v>
      </c>
      <c r="K4061">
        <f t="shared" si="127"/>
        <v>0.20504434460988438</v>
      </c>
    </row>
    <row r="4062" spans="1:11" ht="27.6" x14ac:dyDescent="0.3">
      <c r="A4062" t="str">
        <f t="shared" si="126"/>
        <v>2020_3978</v>
      </c>
      <c r="C4062" s="124">
        <v>4062</v>
      </c>
      <c r="D4062" s="39">
        <v>2020</v>
      </c>
      <c r="E4062" s="39">
        <v>3978</v>
      </c>
      <c r="F4062" s="39">
        <v>3978</v>
      </c>
      <c r="G4062" s="39" t="s">
        <v>189</v>
      </c>
      <c r="H4062" s="39">
        <v>12927902</v>
      </c>
      <c r="I4062" s="39">
        <v>6547287</v>
      </c>
      <c r="J4062" s="39">
        <v>6380615</v>
      </c>
      <c r="K4062">
        <f t="shared" si="127"/>
        <v>0.49355378776850256</v>
      </c>
    </row>
    <row r="4063" spans="1:11" ht="41.4" x14ac:dyDescent="0.3">
      <c r="A4063" t="str">
        <f t="shared" si="126"/>
        <v>2020_6741</v>
      </c>
      <c r="C4063" s="124">
        <v>4063</v>
      </c>
      <c r="D4063" s="39">
        <v>2020</v>
      </c>
      <c r="E4063" s="39">
        <v>6741</v>
      </c>
      <c r="F4063" s="39">
        <v>6741</v>
      </c>
      <c r="G4063" s="39" t="s">
        <v>310</v>
      </c>
      <c r="H4063" s="39">
        <v>11832048</v>
      </c>
      <c r="I4063" s="39">
        <v>10026847</v>
      </c>
      <c r="J4063" s="39">
        <v>1805201</v>
      </c>
      <c r="K4063">
        <f t="shared" si="127"/>
        <v>0.15256876915982762</v>
      </c>
    </row>
    <row r="4064" spans="1:11" ht="27.6" x14ac:dyDescent="0.3">
      <c r="A4064" t="str">
        <f t="shared" si="126"/>
        <v>2020_1970</v>
      </c>
      <c r="C4064" s="124">
        <v>4064</v>
      </c>
      <c r="D4064" s="39">
        <v>2020</v>
      </c>
      <c r="E4064" s="39">
        <v>1970</v>
      </c>
      <c r="F4064" s="39">
        <v>1970</v>
      </c>
      <c r="G4064" s="39" t="s">
        <v>119</v>
      </c>
      <c r="H4064" s="39">
        <v>8284640</v>
      </c>
      <c r="I4064" s="39">
        <v>6646791</v>
      </c>
      <c r="J4064" s="39">
        <v>1637849</v>
      </c>
      <c r="K4064">
        <f t="shared" si="127"/>
        <v>0.19769706348133415</v>
      </c>
    </row>
    <row r="4065" spans="1:11" ht="41.4" x14ac:dyDescent="0.3">
      <c r="A4065" t="str">
        <f t="shared" si="126"/>
        <v>2020_1972</v>
      </c>
      <c r="C4065" s="124">
        <v>4065</v>
      </c>
      <c r="D4065" s="39">
        <v>2020</v>
      </c>
      <c r="E4065" s="39">
        <v>1972</v>
      </c>
      <c r="F4065" s="39">
        <v>1972</v>
      </c>
      <c r="G4065" s="39" t="s">
        <v>120</v>
      </c>
      <c r="H4065" s="39">
        <v>5377470</v>
      </c>
      <c r="I4065" s="39">
        <v>4056182</v>
      </c>
      <c r="J4065" s="39">
        <v>1321288</v>
      </c>
      <c r="K4065">
        <f t="shared" si="127"/>
        <v>0.24570811180722532</v>
      </c>
    </row>
    <row r="4066" spans="1:11" ht="27.6" x14ac:dyDescent="0.3">
      <c r="A4066" t="str">
        <f t="shared" si="126"/>
        <v>2020_1965</v>
      </c>
      <c r="C4066" s="124">
        <v>4066</v>
      </c>
      <c r="D4066" s="39">
        <v>2020</v>
      </c>
      <c r="E4066" s="39">
        <v>1965</v>
      </c>
      <c r="F4066" s="39">
        <v>1965</v>
      </c>
      <c r="G4066" s="39" t="s">
        <v>364</v>
      </c>
      <c r="H4066" s="39">
        <v>9404549</v>
      </c>
      <c r="I4066" s="39">
        <v>7181666</v>
      </c>
      <c r="J4066" s="39">
        <v>2222883</v>
      </c>
      <c r="K4066">
        <f t="shared" si="127"/>
        <v>0.2363625305158174</v>
      </c>
    </row>
    <row r="4067" spans="1:11" ht="69" x14ac:dyDescent="0.3">
      <c r="A4067" t="str">
        <f t="shared" si="126"/>
        <v>2020_657</v>
      </c>
      <c r="C4067" s="124">
        <v>4067</v>
      </c>
      <c r="D4067" s="39">
        <v>2020</v>
      </c>
      <c r="E4067" s="39">
        <v>657</v>
      </c>
      <c r="F4067" s="39">
        <v>657</v>
      </c>
      <c r="G4067" s="39" t="s">
        <v>786</v>
      </c>
      <c r="H4067" s="39">
        <v>14523080</v>
      </c>
      <c r="I4067" s="39">
        <v>11874877</v>
      </c>
      <c r="J4067" s="39">
        <v>2648203</v>
      </c>
      <c r="K4067">
        <f t="shared" si="127"/>
        <v>0.18234444759651533</v>
      </c>
    </row>
    <row r="4068" spans="1:11" ht="55.2" x14ac:dyDescent="0.3">
      <c r="A4068" t="str">
        <f t="shared" si="126"/>
        <v>2020_1989</v>
      </c>
      <c r="C4068" s="124">
        <v>4068</v>
      </c>
      <c r="D4068" s="39">
        <v>2020</v>
      </c>
      <c r="E4068" s="39">
        <v>1989</v>
      </c>
      <c r="F4068" s="39">
        <v>1989</v>
      </c>
      <c r="G4068" s="39" t="s">
        <v>122</v>
      </c>
      <c r="H4068" s="39">
        <v>8864445</v>
      </c>
      <c r="I4068" s="39">
        <v>5957488</v>
      </c>
      <c r="J4068" s="39">
        <v>2906957</v>
      </c>
      <c r="K4068">
        <f t="shared" si="127"/>
        <v>0.32793446177397456</v>
      </c>
    </row>
    <row r="4069" spans="1:11" ht="55.2" x14ac:dyDescent="0.3">
      <c r="A4069" t="str">
        <f t="shared" si="126"/>
        <v>2020_2007</v>
      </c>
      <c r="C4069" s="124">
        <v>4069</v>
      </c>
      <c r="D4069" s="39">
        <v>2020</v>
      </c>
      <c r="E4069" s="39">
        <v>2007</v>
      </c>
      <c r="F4069" s="39">
        <v>2007</v>
      </c>
      <c r="G4069" s="39" t="s">
        <v>123</v>
      </c>
      <c r="H4069" s="39">
        <v>11759182</v>
      </c>
      <c r="I4069" s="39">
        <v>8811101</v>
      </c>
      <c r="J4069" s="39">
        <v>2948081</v>
      </c>
      <c r="K4069">
        <f t="shared" si="127"/>
        <v>0.25070459833005393</v>
      </c>
    </row>
    <row r="4070" spans="1:11" ht="27.6" x14ac:dyDescent="0.3">
      <c r="A4070" t="str">
        <f t="shared" si="126"/>
        <v>2020_2088</v>
      </c>
      <c r="C4070" s="124">
        <v>4070</v>
      </c>
      <c r="D4070" s="39">
        <v>2020</v>
      </c>
      <c r="E4070" s="39">
        <v>2088</v>
      </c>
      <c r="F4070" s="39">
        <v>2088</v>
      </c>
      <c r="G4070" s="39" t="s">
        <v>124</v>
      </c>
      <c r="H4070" s="39">
        <v>11415571</v>
      </c>
      <c r="I4070" s="39">
        <v>8964586</v>
      </c>
      <c r="J4070" s="39">
        <v>2450985</v>
      </c>
      <c r="K4070">
        <f t="shared" si="127"/>
        <v>0.21470542297008183</v>
      </c>
    </row>
    <row r="4071" spans="1:11" ht="27.6" x14ac:dyDescent="0.3">
      <c r="A4071" t="str">
        <f t="shared" si="126"/>
        <v>2020_2097</v>
      </c>
      <c r="C4071" s="124">
        <v>4071</v>
      </c>
      <c r="D4071" s="39">
        <v>2020</v>
      </c>
      <c r="E4071" s="39">
        <v>2097</v>
      </c>
      <c r="F4071" s="39">
        <v>2097</v>
      </c>
      <c r="G4071" s="39" t="s">
        <v>125</v>
      </c>
      <c r="H4071" s="39">
        <v>6817595</v>
      </c>
      <c r="I4071" s="39">
        <v>6529752</v>
      </c>
      <c r="J4071" s="39">
        <v>287843</v>
      </c>
      <c r="K4071">
        <f t="shared" si="127"/>
        <v>4.2220607120252815E-2</v>
      </c>
    </row>
    <row r="4072" spans="1:11" x14ac:dyDescent="0.3">
      <c r="A4072" t="str">
        <f t="shared" si="126"/>
        <v>2020_2113</v>
      </c>
      <c r="C4072" s="124">
        <v>4072</v>
      </c>
      <c r="D4072" s="39">
        <v>2020</v>
      </c>
      <c r="E4072" s="39">
        <v>2113</v>
      </c>
      <c r="F4072" s="39">
        <v>2113</v>
      </c>
      <c r="G4072" s="39" t="s">
        <v>126</v>
      </c>
      <c r="H4072" s="39">
        <v>4220537</v>
      </c>
      <c r="I4072" s="39">
        <v>3193001</v>
      </c>
      <c r="J4072" s="39">
        <v>1027536</v>
      </c>
      <c r="K4072">
        <f t="shared" si="127"/>
        <v>0.24346096243203175</v>
      </c>
    </row>
    <row r="4073" spans="1:11" ht="55.2" x14ac:dyDescent="0.3">
      <c r="A4073" t="str">
        <f t="shared" si="126"/>
        <v>2020_2124</v>
      </c>
      <c r="C4073" s="124">
        <v>4073</v>
      </c>
      <c r="D4073" s="39">
        <v>2020</v>
      </c>
      <c r="E4073" s="39">
        <v>2124</v>
      </c>
      <c r="F4073" s="39">
        <v>2124</v>
      </c>
      <c r="G4073" s="39" t="s">
        <v>976</v>
      </c>
      <c r="H4073" s="39">
        <v>19271983</v>
      </c>
      <c r="I4073" s="39">
        <v>15342320</v>
      </c>
      <c r="J4073" s="39">
        <v>3929663</v>
      </c>
      <c r="K4073">
        <f t="shared" si="127"/>
        <v>0.20390548289711546</v>
      </c>
    </row>
    <row r="4074" spans="1:11" ht="55.2" x14ac:dyDescent="0.3">
      <c r="A4074" t="str">
        <f t="shared" si="126"/>
        <v>2020_2151</v>
      </c>
      <c r="C4074" s="124">
        <v>4074</v>
      </c>
      <c r="D4074" s="39">
        <v>2020</v>
      </c>
      <c r="E4074" s="39">
        <v>2151</v>
      </c>
      <c r="F4074" s="39">
        <v>2151</v>
      </c>
      <c r="G4074" s="39" t="s">
        <v>944</v>
      </c>
      <c r="H4074" s="39">
        <v>6609463</v>
      </c>
      <c r="I4074" s="39">
        <v>5275272</v>
      </c>
      <c r="J4074" s="39">
        <v>1334191</v>
      </c>
      <c r="K4074">
        <f t="shared" si="127"/>
        <v>0.20186072605293351</v>
      </c>
    </row>
    <row r="4075" spans="1:11" x14ac:dyDescent="0.3">
      <c r="A4075" t="str">
        <f t="shared" si="126"/>
        <v>2020_2169</v>
      </c>
      <c r="C4075" s="124">
        <v>4075</v>
      </c>
      <c r="D4075" s="39">
        <v>2020</v>
      </c>
      <c r="E4075" s="39">
        <v>2169</v>
      </c>
      <c r="F4075" s="39">
        <v>2169</v>
      </c>
      <c r="G4075" s="39" t="s">
        <v>127</v>
      </c>
      <c r="H4075" s="39">
        <v>23854025</v>
      </c>
      <c r="I4075" s="39">
        <v>20303622</v>
      </c>
      <c r="J4075" s="39">
        <v>3550403</v>
      </c>
      <c r="K4075">
        <f t="shared" si="127"/>
        <v>0.14883873895495625</v>
      </c>
    </row>
    <row r="4076" spans="1:11" ht="27.6" x14ac:dyDescent="0.3">
      <c r="A4076" t="str">
        <f t="shared" si="126"/>
        <v>2020_2295</v>
      </c>
      <c r="C4076" s="124">
        <v>4076</v>
      </c>
      <c r="D4076" s="39">
        <v>2020</v>
      </c>
      <c r="E4076" s="39">
        <v>2295</v>
      </c>
      <c r="F4076" s="39">
        <v>2295</v>
      </c>
      <c r="G4076" s="39" t="s">
        <v>129</v>
      </c>
      <c r="H4076" s="39">
        <v>17264842</v>
      </c>
      <c r="I4076" s="39">
        <v>13182975</v>
      </c>
      <c r="J4076" s="39">
        <v>4081867</v>
      </c>
      <c r="K4076">
        <f t="shared" si="127"/>
        <v>0.23642654824179682</v>
      </c>
    </row>
    <row r="4077" spans="1:11" ht="27.6" x14ac:dyDescent="0.3">
      <c r="A4077" t="str">
        <f t="shared" si="126"/>
        <v>2020_2313</v>
      </c>
      <c r="C4077" s="124">
        <v>4077</v>
      </c>
      <c r="D4077" s="39">
        <v>2020</v>
      </c>
      <c r="E4077" s="39">
        <v>2313</v>
      </c>
      <c r="F4077" s="39">
        <v>2313</v>
      </c>
      <c r="G4077" s="39" t="s">
        <v>130</v>
      </c>
      <c r="H4077" s="39">
        <v>53209942</v>
      </c>
      <c r="I4077" s="39">
        <v>46506841</v>
      </c>
      <c r="J4077" s="39">
        <v>6703101</v>
      </c>
      <c r="K4077">
        <f t="shared" si="127"/>
        <v>0.12597459700294356</v>
      </c>
    </row>
    <row r="4078" spans="1:11" ht="27.6" x14ac:dyDescent="0.3">
      <c r="A4078" t="str">
        <f t="shared" si="126"/>
        <v>2020_2322</v>
      </c>
      <c r="C4078" s="124">
        <v>4078</v>
      </c>
      <c r="D4078" s="39">
        <v>2020</v>
      </c>
      <c r="E4078" s="39">
        <v>2322</v>
      </c>
      <c r="F4078" s="39">
        <v>2322</v>
      </c>
      <c r="G4078" s="39" t="s">
        <v>131</v>
      </c>
      <c r="H4078" s="39">
        <v>28386497</v>
      </c>
      <c r="I4078" s="39">
        <v>23804892</v>
      </c>
      <c r="J4078" s="39">
        <v>4581605</v>
      </c>
      <c r="K4078">
        <f t="shared" si="127"/>
        <v>0.16140085900701309</v>
      </c>
    </row>
    <row r="4079" spans="1:11" ht="27.6" x14ac:dyDescent="0.3">
      <c r="A4079" t="str">
        <f t="shared" si="126"/>
        <v>2020_2369</v>
      </c>
      <c r="C4079" s="124">
        <v>4079</v>
      </c>
      <c r="D4079" s="39">
        <v>2020</v>
      </c>
      <c r="E4079" s="39">
        <v>2369</v>
      </c>
      <c r="F4079" s="39">
        <v>2369</v>
      </c>
      <c r="G4079" s="39" t="s">
        <v>132</v>
      </c>
      <c r="H4079" s="39">
        <v>7801774</v>
      </c>
      <c r="I4079" s="39">
        <v>5840862</v>
      </c>
      <c r="J4079" s="39">
        <v>1960912</v>
      </c>
      <c r="K4079">
        <f t="shared" si="127"/>
        <v>0.25134181020880636</v>
      </c>
    </row>
    <row r="4080" spans="1:11" x14ac:dyDescent="0.3">
      <c r="A4080" t="str">
        <f t="shared" si="126"/>
        <v>2020_2682</v>
      </c>
      <c r="C4080" s="124">
        <v>4080</v>
      </c>
      <c r="D4080" s="39">
        <v>2020</v>
      </c>
      <c r="E4080" s="39">
        <v>2682</v>
      </c>
      <c r="F4080" s="39">
        <v>2682</v>
      </c>
      <c r="G4080" s="39" t="s">
        <v>17</v>
      </c>
      <c r="H4080" s="39">
        <v>8732479</v>
      </c>
      <c r="I4080" s="39">
        <v>5373913</v>
      </c>
      <c r="J4080" s="39">
        <v>3358566</v>
      </c>
      <c r="K4080">
        <f t="shared" si="127"/>
        <v>0.38460624984039471</v>
      </c>
    </row>
    <row r="4081" spans="1:11" ht="27.6" x14ac:dyDescent="0.3">
      <c r="A4081" t="str">
        <f t="shared" si="126"/>
        <v>2020_2376</v>
      </c>
      <c r="C4081" s="124">
        <v>4081</v>
      </c>
      <c r="D4081" s="39">
        <v>2020</v>
      </c>
      <c r="E4081" s="39">
        <v>2376</v>
      </c>
      <c r="F4081" s="39">
        <v>2376</v>
      </c>
      <c r="G4081" s="39" t="s">
        <v>133</v>
      </c>
      <c r="H4081" s="39">
        <v>8690544</v>
      </c>
      <c r="I4081" s="39">
        <v>6166877</v>
      </c>
      <c r="J4081" s="39">
        <v>2523667</v>
      </c>
      <c r="K4081">
        <f t="shared" si="127"/>
        <v>0.29039229304862851</v>
      </c>
    </row>
    <row r="4082" spans="1:11" ht="41.4" x14ac:dyDescent="0.3">
      <c r="A4082" t="str">
        <f t="shared" si="126"/>
        <v>2020_2403</v>
      </c>
      <c r="C4082" s="124">
        <v>4082</v>
      </c>
      <c r="D4082" s="39">
        <v>2020</v>
      </c>
      <c r="E4082" s="39">
        <v>2403</v>
      </c>
      <c r="F4082" s="39">
        <v>2403</v>
      </c>
      <c r="G4082" s="39" t="s">
        <v>390</v>
      </c>
      <c r="H4082" s="39">
        <v>12660764</v>
      </c>
      <c r="I4082" s="39">
        <v>11670083</v>
      </c>
      <c r="J4082" s="39">
        <v>990681</v>
      </c>
      <c r="K4082">
        <f t="shared" si="127"/>
        <v>7.824812151936486E-2</v>
      </c>
    </row>
    <row r="4083" spans="1:11" ht="41.4" x14ac:dyDescent="0.3">
      <c r="A4083" t="str">
        <f t="shared" si="126"/>
        <v>2020_2457</v>
      </c>
      <c r="C4083" s="124">
        <v>4083</v>
      </c>
      <c r="D4083" s="39">
        <v>2020</v>
      </c>
      <c r="E4083" s="39">
        <v>2457</v>
      </c>
      <c r="F4083" s="39">
        <v>2457</v>
      </c>
      <c r="G4083" s="39" t="s">
        <v>134</v>
      </c>
      <c r="H4083" s="39">
        <v>6713865</v>
      </c>
      <c r="I4083" s="39">
        <v>5186537</v>
      </c>
      <c r="J4083" s="39">
        <v>1527328</v>
      </c>
      <c r="K4083">
        <f t="shared" si="127"/>
        <v>0.22748863731993418</v>
      </c>
    </row>
    <row r="4084" spans="1:11" x14ac:dyDescent="0.3">
      <c r="A4084" t="str">
        <f t="shared" si="126"/>
        <v>2020_2466</v>
      </c>
      <c r="C4084" s="124">
        <v>4084</v>
      </c>
      <c r="D4084" s="39">
        <v>2020</v>
      </c>
      <c r="E4084" s="39">
        <v>2466</v>
      </c>
      <c r="F4084" s="39">
        <v>2466</v>
      </c>
      <c r="G4084" s="39" t="s">
        <v>135</v>
      </c>
      <c r="H4084" s="39">
        <v>21561672</v>
      </c>
      <c r="I4084" s="39">
        <v>17995375</v>
      </c>
      <c r="J4084" s="39">
        <v>3566297</v>
      </c>
      <c r="K4084">
        <f t="shared" si="127"/>
        <v>0.16539983541165082</v>
      </c>
    </row>
    <row r="4085" spans="1:11" ht="55.2" x14ac:dyDescent="0.3">
      <c r="A4085" t="str">
        <f t="shared" si="126"/>
        <v>2020_2493</v>
      </c>
      <c r="C4085" s="124">
        <v>4085</v>
      </c>
      <c r="D4085" s="39">
        <v>2020</v>
      </c>
      <c r="E4085" s="39">
        <v>2493</v>
      </c>
      <c r="F4085" s="39">
        <v>2493</v>
      </c>
      <c r="G4085" s="39" t="s">
        <v>136</v>
      </c>
      <c r="H4085" s="39">
        <v>3583056</v>
      </c>
      <c r="I4085" s="39">
        <v>2536148</v>
      </c>
      <c r="J4085" s="39">
        <v>1046908</v>
      </c>
      <c r="K4085">
        <f t="shared" si="127"/>
        <v>0.29218298569712559</v>
      </c>
    </row>
    <row r="4086" spans="1:11" ht="55.2" x14ac:dyDescent="0.3">
      <c r="A4086" t="str">
        <f t="shared" si="126"/>
        <v>2020_2502</v>
      </c>
      <c r="C4086" s="124">
        <v>4086</v>
      </c>
      <c r="D4086" s="39">
        <v>2020</v>
      </c>
      <c r="E4086" s="39">
        <v>2502</v>
      </c>
      <c r="F4086" s="39">
        <v>2502</v>
      </c>
      <c r="G4086" s="39" t="s">
        <v>137</v>
      </c>
      <c r="H4086" s="39">
        <v>10261393</v>
      </c>
      <c r="I4086" s="39">
        <v>7084893</v>
      </c>
      <c r="J4086" s="39">
        <v>3176500</v>
      </c>
      <c r="K4086">
        <f t="shared" si="127"/>
        <v>0.3095583611308913</v>
      </c>
    </row>
    <row r="4087" spans="1:11" ht="27.6" x14ac:dyDescent="0.3">
      <c r="A4087" t="str">
        <f t="shared" si="126"/>
        <v>2020_2511</v>
      </c>
      <c r="C4087" s="124">
        <v>4087</v>
      </c>
      <c r="D4087" s="39">
        <v>2020</v>
      </c>
      <c r="E4087" s="39">
        <v>2511</v>
      </c>
      <c r="F4087" s="39">
        <v>2511</v>
      </c>
      <c r="G4087" s="39" t="s">
        <v>138</v>
      </c>
      <c r="H4087" s="39">
        <v>30569151</v>
      </c>
      <c r="I4087" s="39">
        <v>21817478</v>
      </c>
      <c r="J4087" s="39">
        <v>8751673</v>
      </c>
      <c r="K4087">
        <f t="shared" si="127"/>
        <v>0.2862910062500591</v>
      </c>
    </row>
    <row r="4088" spans="1:11" ht="27.6" x14ac:dyDescent="0.3">
      <c r="A4088" t="str">
        <f t="shared" si="126"/>
        <v>2020_2520</v>
      </c>
      <c r="C4088" s="124">
        <v>4088</v>
      </c>
      <c r="D4088" s="39">
        <v>2020</v>
      </c>
      <c r="E4088" s="39">
        <v>2520</v>
      </c>
      <c r="F4088" s="39">
        <v>2520</v>
      </c>
      <c r="G4088" s="39" t="s">
        <v>139</v>
      </c>
      <c r="H4088" s="39">
        <v>7002711</v>
      </c>
      <c r="I4088" s="39">
        <v>4086302</v>
      </c>
      <c r="J4088" s="39">
        <v>2916409</v>
      </c>
      <c r="K4088">
        <f t="shared" si="127"/>
        <v>0.41646856481725436</v>
      </c>
    </row>
    <row r="4089" spans="1:11" ht="41.4" x14ac:dyDescent="0.3">
      <c r="A4089" t="str">
        <f t="shared" si="126"/>
        <v>2020_2556</v>
      </c>
      <c r="C4089" s="124">
        <v>4089</v>
      </c>
      <c r="D4089" s="39">
        <v>2020</v>
      </c>
      <c r="E4089" s="39">
        <v>2556</v>
      </c>
      <c r="F4089" s="39">
        <v>2556</v>
      </c>
      <c r="G4089" s="39" t="s">
        <v>140</v>
      </c>
      <c r="H4089" s="39">
        <v>6992828</v>
      </c>
      <c r="I4089" s="39">
        <v>5423770</v>
      </c>
      <c r="J4089" s="39">
        <v>1569058</v>
      </c>
      <c r="K4089">
        <f t="shared" si="127"/>
        <v>0.22438103725702963</v>
      </c>
    </row>
    <row r="4090" spans="1:11" ht="27.6" x14ac:dyDescent="0.3">
      <c r="A4090" t="str">
        <f t="shared" si="126"/>
        <v>2020_3195</v>
      </c>
      <c r="C4090" s="124">
        <v>4090</v>
      </c>
      <c r="D4090" s="39">
        <v>2020</v>
      </c>
      <c r="E4090" s="39">
        <v>3195</v>
      </c>
      <c r="F4090" s="39">
        <v>3195</v>
      </c>
      <c r="G4090" s="39" t="s">
        <v>356</v>
      </c>
      <c r="H4090" s="39">
        <v>16595694</v>
      </c>
      <c r="I4090" s="39">
        <v>15353872</v>
      </c>
      <c r="J4090" s="39">
        <v>1241822</v>
      </c>
      <c r="K4090">
        <f t="shared" si="127"/>
        <v>7.4827964410527206E-2</v>
      </c>
    </row>
    <row r="4091" spans="1:11" ht="41.4" x14ac:dyDescent="0.3">
      <c r="A4091" t="str">
        <f t="shared" si="126"/>
        <v>2020_2709</v>
      </c>
      <c r="C4091" s="124">
        <v>4091</v>
      </c>
      <c r="D4091" s="39">
        <v>2020</v>
      </c>
      <c r="E4091" s="39">
        <v>2709</v>
      </c>
      <c r="F4091" s="39">
        <v>2709</v>
      </c>
      <c r="G4091" s="39" t="s">
        <v>142</v>
      </c>
      <c r="H4091" s="39">
        <v>23769958</v>
      </c>
      <c r="I4091" s="39">
        <v>19264329</v>
      </c>
      <c r="J4091" s="39">
        <v>4505629</v>
      </c>
      <c r="K4091">
        <f t="shared" si="127"/>
        <v>0.18955140770547427</v>
      </c>
    </row>
    <row r="4092" spans="1:11" x14ac:dyDescent="0.3">
      <c r="A4092" t="str">
        <f t="shared" si="126"/>
        <v>2020_2718</v>
      </c>
      <c r="C4092" s="124">
        <v>4092</v>
      </c>
      <c r="D4092" s="39">
        <v>2020</v>
      </c>
      <c r="E4092" s="39">
        <v>2718</v>
      </c>
      <c r="F4092" s="39">
        <v>2718</v>
      </c>
      <c r="G4092" s="39" t="s">
        <v>143</v>
      </c>
      <c r="H4092" s="39">
        <v>7897924</v>
      </c>
      <c r="I4092" s="39">
        <v>6350969</v>
      </c>
      <c r="J4092" s="39">
        <v>1546955</v>
      </c>
      <c r="K4092">
        <f t="shared" si="127"/>
        <v>0.19586855988991539</v>
      </c>
    </row>
    <row r="4093" spans="1:11" ht="27.6" x14ac:dyDescent="0.3">
      <c r="A4093" t="str">
        <f t="shared" si="126"/>
        <v>2020_2727</v>
      </c>
      <c r="C4093" s="124">
        <v>4093</v>
      </c>
      <c r="D4093" s="39">
        <v>2020</v>
      </c>
      <c r="E4093" s="39">
        <v>2727</v>
      </c>
      <c r="F4093" s="39">
        <v>2727</v>
      </c>
      <c r="G4093" s="39" t="s">
        <v>144</v>
      </c>
      <c r="H4093" s="39">
        <v>9786794</v>
      </c>
      <c r="I4093" s="39">
        <v>8365959</v>
      </c>
      <c r="J4093" s="39">
        <v>1420835</v>
      </c>
      <c r="K4093">
        <f t="shared" si="127"/>
        <v>0.14517879910418061</v>
      </c>
    </row>
    <row r="4094" spans="1:11" ht="27.6" x14ac:dyDescent="0.3">
      <c r="A4094" t="str">
        <f t="shared" si="126"/>
        <v>2020_2754</v>
      </c>
      <c r="C4094" s="124">
        <v>4094</v>
      </c>
      <c r="D4094" s="39">
        <v>2020</v>
      </c>
      <c r="E4094" s="39">
        <v>2754</v>
      </c>
      <c r="F4094" s="39">
        <v>2754</v>
      </c>
      <c r="G4094" s="39" t="s">
        <v>145</v>
      </c>
      <c r="H4094" s="39">
        <v>7678613</v>
      </c>
      <c r="I4094" s="39">
        <v>6182509</v>
      </c>
      <c r="J4094" s="39">
        <v>1496104</v>
      </c>
      <c r="K4094">
        <f t="shared" si="127"/>
        <v>0.19484039630594743</v>
      </c>
    </row>
    <row r="4095" spans="1:11" x14ac:dyDescent="0.3">
      <c r="A4095" t="str">
        <f t="shared" si="126"/>
        <v>2020_2766</v>
      </c>
      <c r="C4095" s="124">
        <v>4095</v>
      </c>
      <c r="D4095" s="39">
        <v>2020</v>
      </c>
      <c r="E4095" s="39">
        <v>2766</v>
      </c>
      <c r="F4095" s="39">
        <v>2766</v>
      </c>
      <c r="G4095" s="39" t="s">
        <v>593</v>
      </c>
      <c r="H4095" s="39">
        <v>6355712</v>
      </c>
      <c r="I4095" s="39">
        <v>4539437</v>
      </c>
      <c r="J4095" s="39">
        <v>1816275</v>
      </c>
      <c r="K4095">
        <f t="shared" si="127"/>
        <v>0.28577050061425063</v>
      </c>
    </row>
    <row r="4096" spans="1:11" ht="27.6" x14ac:dyDescent="0.3">
      <c r="A4096" t="str">
        <f t="shared" si="126"/>
        <v>2020_2772</v>
      </c>
      <c r="C4096" s="124">
        <v>4096</v>
      </c>
      <c r="D4096" s="39">
        <v>2020</v>
      </c>
      <c r="E4096" s="39">
        <v>2772</v>
      </c>
      <c r="F4096" s="39">
        <v>2772</v>
      </c>
      <c r="G4096" s="39" t="s">
        <v>147</v>
      </c>
      <c r="H4096" s="39">
        <v>4458208</v>
      </c>
      <c r="I4096" s="39">
        <v>2978864</v>
      </c>
      <c r="J4096" s="39">
        <v>1479344</v>
      </c>
      <c r="K4096">
        <f t="shared" si="127"/>
        <v>0.33182480494404926</v>
      </c>
    </row>
    <row r="4097" spans="1:11" ht="41.4" x14ac:dyDescent="0.3">
      <c r="A4097" t="str">
        <f t="shared" si="126"/>
        <v>2020_2781</v>
      </c>
      <c r="C4097" s="124">
        <v>4097</v>
      </c>
      <c r="D4097" s="39">
        <v>2020</v>
      </c>
      <c r="E4097" s="39">
        <v>2781</v>
      </c>
      <c r="F4097" s="39">
        <v>2781</v>
      </c>
      <c r="G4097" s="39" t="s">
        <v>148</v>
      </c>
      <c r="H4097" s="39">
        <v>18628457</v>
      </c>
      <c r="I4097" s="39">
        <v>15966188</v>
      </c>
      <c r="J4097" s="39">
        <v>2662269</v>
      </c>
      <c r="K4097">
        <f t="shared" si="127"/>
        <v>0.14291409105971578</v>
      </c>
    </row>
    <row r="4098" spans="1:11" x14ac:dyDescent="0.3">
      <c r="A4098" t="str">
        <f t="shared" si="126"/>
        <v>2020_2826</v>
      </c>
      <c r="C4098" s="124">
        <v>4098</v>
      </c>
      <c r="D4098" s="39">
        <v>2020</v>
      </c>
      <c r="E4098" s="39">
        <v>2826</v>
      </c>
      <c r="F4098" s="39">
        <v>2826</v>
      </c>
      <c r="G4098" s="39" t="s">
        <v>149</v>
      </c>
      <c r="H4098" s="39">
        <v>23653844</v>
      </c>
      <c r="I4098" s="39">
        <v>16988068</v>
      </c>
      <c r="J4098" s="39">
        <v>6665776</v>
      </c>
      <c r="K4098">
        <f t="shared" si="127"/>
        <v>0.28180518988795222</v>
      </c>
    </row>
    <row r="4099" spans="1:11" ht="41.4" x14ac:dyDescent="0.3">
      <c r="A4099" t="str">
        <f t="shared" si="126"/>
        <v>2020_2846</v>
      </c>
      <c r="C4099" s="124">
        <v>4099</v>
      </c>
      <c r="D4099" s="39">
        <v>2020</v>
      </c>
      <c r="E4099" s="39">
        <v>2846</v>
      </c>
      <c r="F4099" s="39">
        <v>2846</v>
      </c>
      <c r="G4099" s="39" t="s">
        <v>151</v>
      </c>
      <c r="H4099" s="39">
        <v>8668057</v>
      </c>
      <c r="I4099" s="39">
        <v>3657250</v>
      </c>
      <c r="J4099" s="39">
        <v>5010807</v>
      </c>
      <c r="K4099">
        <f t="shared" si="127"/>
        <v>0.57807730152212888</v>
      </c>
    </row>
    <row r="4100" spans="1:11" ht="41.4" x14ac:dyDescent="0.3">
      <c r="A4100" t="str">
        <f t="shared" si="126"/>
        <v>2020_2862</v>
      </c>
      <c r="C4100" s="124">
        <v>4100</v>
      </c>
      <c r="D4100" s="39">
        <v>2020</v>
      </c>
      <c r="E4100" s="39">
        <v>2862</v>
      </c>
      <c r="F4100" s="39">
        <v>2862</v>
      </c>
      <c r="G4100" s="39" t="s">
        <v>152</v>
      </c>
      <c r="H4100" s="39">
        <v>9428693</v>
      </c>
      <c r="I4100" s="39">
        <v>7877318</v>
      </c>
      <c r="J4100" s="39">
        <v>1551375</v>
      </c>
      <c r="K4100">
        <f t="shared" si="127"/>
        <v>0.16453765118877028</v>
      </c>
    </row>
    <row r="4101" spans="1:11" x14ac:dyDescent="0.3">
      <c r="A4101" t="str">
        <f t="shared" ref="A4101:A4164" si="128">CONCATENATE(D4101,"_",E4101)</f>
        <v>2020_2977</v>
      </c>
      <c r="C4101" s="124">
        <v>4101</v>
      </c>
      <c r="D4101" s="39">
        <v>2020</v>
      </c>
      <c r="E4101" s="39">
        <v>2977</v>
      </c>
      <c r="F4101" s="39">
        <v>2977</v>
      </c>
      <c r="G4101" s="39" t="s">
        <v>153</v>
      </c>
      <c r="H4101" s="39">
        <v>9572157</v>
      </c>
      <c r="I4101" s="39">
        <v>7874411</v>
      </c>
      <c r="J4101" s="39">
        <v>1697746</v>
      </c>
      <c r="K4101">
        <f t="shared" ref="K4101:K4164" si="129">J4101/H4101</f>
        <v>0.17736294964656346</v>
      </c>
    </row>
    <row r="4102" spans="1:11" x14ac:dyDescent="0.3">
      <c r="A4102" t="str">
        <f t="shared" si="128"/>
        <v>2020_2988</v>
      </c>
      <c r="C4102" s="124">
        <v>4102</v>
      </c>
      <c r="D4102" s="39">
        <v>2020</v>
      </c>
      <c r="E4102" s="39">
        <v>2988</v>
      </c>
      <c r="F4102" s="39">
        <v>2988</v>
      </c>
      <c r="G4102" s="39" t="s">
        <v>154</v>
      </c>
      <c r="H4102" s="39">
        <v>8992739</v>
      </c>
      <c r="I4102" s="39">
        <v>7871776</v>
      </c>
      <c r="J4102" s="39">
        <v>1120963</v>
      </c>
      <c r="K4102">
        <f t="shared" si="129"/>
        <v>0.12465201091680744</v>
      </c>
    </row>
    <row r="4103" spans="1:11" ht="41.4" x14ac:dyDescent="0.3">
      <c r="A4103" t="str">
        <f t="shared" si="128"/>
        <v>2020_3029</v>
      </c>
      <c r="C4103" s="124">
        <v>4103</v>
      </c>
      <c r="D4103" s="39">
        <v>2020</v>
      </c>
      <c r="E4103" s="39">
        <v>3029</v>
      </c>
      <c r="F4103" s="39">
        <v>3029</v>
      </c>
      <c r="G4103" s="39" t="s">
        <v>155</v>
      </c>
      <c r="H4103" s="39">
        <v>17085558</v>
      </c>
      <c r="I4103" s="39">
        <v>14881951</v>
      </c>
      <c r="J4103" s="39">
        <v>2203607</v>
      </c>
      <c r="K4103">
        <f t="shared" si="129"/>
        <v>0.12897483359923043</v>
      </c>
    </row>
    <row r="4104" spans="1:11" ht="27.6" x14ac:dyDescent="0.3">
      <c r="A4104" t="str">
        <f t="shared" si="128"/>
        <v>2020_3033</v>
      </c>
      <c r="C4104" s="124">
        <v>4104</v>
      </c>
      <c r="D4104" s="39">
        <v>2020</v>
      </c>
      <c r="E4104" s="39">
        <v>3033</v>
      </c>
      <c r="F4104" s="39">
        <v>3033</v>
      </c>
      <c r="G4104" s="39" t="s">
        <v>156</v>
      </c>
      <c r="H4104" s="39">
        <v>7950163</v>
      </c>
      <c r="I4104" s="39">
        <v>6096130</v>
      </c>
      <c r="J4104" s="39">
        <v>1854033</v>
      </c>
      <c r="K4104">
        <f t="shared" si="129"/>
        <v>0.2332069166380614</v>
      </c>
    </row>
    <row r="4105" spans="1:11" x14ac:dyDescent="0.3">
      <c r="A4105" t="str">
        <f t="shared" si="128"/>
        <v>2020_3042</v>
      </c>
      <c r="C4105" s="124">
        <v>4105</v>
      </c>
      <c r="D4105" s="39">
        <v>2020</v>
      </c>
      <c r="E4105" s="39">
        <v>3042</v>
      </c>
      <c r="F4105" s="39">
        <v>3042</v>
      </c>
      <c r="G4105" s="39" t="s">
        <v>157</v>
      </c>
      <c r="H4105" s="39">
        <v>11828836</v>
      </c>
      <c r="I4105" s="39">
        <v>8635234</v>
      </c>
      <c r="J4105" s="39">
        <v>3193602</v>
      </c>
      <c r="K4105">
        <f t="shared" si="129"/>
        <v>0.26998446846333823</v>
      </c>
    </row>
    <row r="4106" spans="1:11" ht="27.6" x14ac:dyDescent="0.3">
      <c r="A4106" t="str">
        <f t="shared" si="128"/>
        <v>2020_3060</v>
      </c>
      <c r="C4106" s="124">
        <v>4106</v>
      </c>
      <c r="D4106" s="39">
        <v>2020</v>
      </c>
      <c r="E4106" s="39">
        <v>3060</v>
      </c>
      <c r="F4106" s="39">
        <v>3060</v>
      </c>
      <c r="G4106" s="39" t="s">
        <v>158</v>
      </c>
      <c r="H4106" s="39">
        <v>17626819</v>
      </c>
      <c r="I4106" s="39">
        <v>15932854</v>
      </c>
      <c r="J4106" s="39">
        <v>1693965</v>
      </c>
      <c r="K4106">
        <f t="shared" si="129"/>
        <v>9.6101571134303926E-2</v>
      </c>
    </row>
    <row r="4107" spans="1:11" ht="27.6" x14ac:dyDescent="0.3">
      <c r="A4107" t="str">
        <f t="shared" si="128"/>
        <v>2020_3168</v>
      </c>
      <c r="C4107" s="124">
        <v>4107</v>
      </c>
      <c r="D4107" s="39">
        <v>2020</v>
      </c>
      <c r="E4107" s="39">
        <v>3168</v>
      </c>
      <c r="F4107" s="39">
        <v>3168</v>
      </c>
      <c r="G4107" s="39" t="s">
        <v>165</v>
      </c>
      <c r="H4107" s="39">
        <v>12467224</v>
      </c>
      <c r="I4107" s="39">
        <v>8862099</v>
      </c>
      <c r="J4107" s="39">
        <v>3605125</v>
      </c>
      <c r="K4107">
        <f t="shared" si="129"/>
        <v>0.28916822221209793</v>
      </c>
    </row>
    <row r="4108" spans="1:11" ht="27.6" x14ac:dyDescent="0.3">
      <c r="A4108" t="str">
        <f t="shared" si="128"/>
        <v>2020_3105</v>
      </c>
      <c r="C4108" s="124">
        <v>4108</v>
      </c>
      <c r="D4108" s="39">
        <v>2020</v>
      </c>
      <c r="E4108" s="39">
        <v>3105</v>
      </c>
      <c r="F4108" s="39">
        <v>3105</v>
      </c>
      <c r="G4108" s="39" t="s">
        <v>159</v>
      </c>
      <c r="H4108" s="39">
        <v>18886297</v>
      </c>
      <c r="I4108" s="39">
        <v>17073680</v>
      </c>
      <c r="J4108" s="39">
        <v>1812617</v>
      </c>
      <c r="K4108">
        <f t="shared" si="129"/>
        <v>9.5975245968015863E-2</v>
      </c>
    </row>
    <row r="4109" spans="1:11" ht="27.6" x14ac:dyDescent="0.3">
      <c r="A4109" t="str">
        <f t="shared" si="128"/>
        <v>2020_3114</v>
      </c>
      <c r="C4109" s="124">
        <v>4109</v>
      </c>
      <c r="D4109" s="39">
        <v>2020</v>
      </c>
      <c r="E4109" s="39">
        <v>3114</v>
      </c>
      <c r="F4109" s="39">
        <v>3114</v>
      </c>
      <c r="G4109" s="39" t="s">
        <v>160</v>
      </c>
      <c r="H4109" s="39">
        <v>48649330</v>
      </c>
      <c r="I4109" s="39">
        <v>39078097</v>
      </c>
      <c r="J4109" s="39">
        <v>9571233</v>
      </c>
      <c r="K4109">
        <f t="shared" si="129"/>
        <v>0.19673925622408367</v>
      </c>
    </row>
    <row r="4110" spans="1:11" ht="27.6" x14ac:dyDescent="0.3">
      <c r="A4110" t="str">
        <f t="shared" si="128"/>
        <v>2020_3119</v>
      </c>
      <c r="C4110" s="124">
        <v>4110</v>
      </c>
      <c r="D4110" s="39">
        <v>2020</v>
      </c>
      <c r="E4110" s="39">
        <v>3119</v>
      </c>
      <c r="F4110" s="39">
        <v>3119</v>
      </c>
      <c r="G4110" s="39" t="s">
        <v>161</v>
      </c>
      <c r="H4110" s="39">
        <v>13380819</v>
      </c>
      <c r="I4110" s="39">
        <v>10269907</v>
      </c>
      <c r="J4110" s="39">
        <v>3110912</v>
      </c>
      <c r="K4110">
        <f t="shared" si="129"/>
        <v>0.23249040286696951</v>
      </c>
    </row>
    <row r="4111" spans="1:11" ht="27.6" x14ac:dyDescent="0.3">
      <c r="A4111" t="str">
        <f t="shared" si="128"/>
        <v>2020_3141</v>
      </c>
      <c r="C4111" s="124">
        <v>4111</v>
      </c>
      <c r="D4111" s="39">
        <v>2020</v>
      </c>
      <c r="E4111" s="39">
        <v>3141</v>
      </c>
      <c r="F4111" s="39">
        <v>3141</v>
      </c>
      <c r="G4111" s="39" t="s">
        <v>162</v>
      </c>
      <c r="H4111" s="39">
        <v>175447714</v>
      </c>
      <c r="I4111" s="39">
        <v>173399140</v>
      </c>
      <c r="J4111" s="39">
        <v>2048574</v>
      </c>
      <c r="K4111">
        <f t="shared" si="129"/>
        <v>1.1676264986843887E-2</v>
      </c>
    </row>
    <row r="4112" spans="1:11" ht="27.6" x14ac:dyDescent="0.3">
      <c r="A4112" t="str">
        <f t="shared" si="128"/>
        <v>2020_3150</v>
      </c>
      <c r="C4112" s="124">
        <v>4112</v>
      </c>
      <c r="D4112" s="39">
        <v>2020</v>
      </c>
      <c r="E4112" s="39">
        <v>3150</v>
      </c>
      <c r="F4112" s="39">
        <v>3150</v>
      </c>
      <c r="G4112" s="39" t="s">
        <v>163</v>
      </c>
      <c r="H4112" s="39">
        <v>19136844</v>
      </c>
      <c r="I4112" s="39">
        <v>13444860</v>
      </c>
      <c r="J4112" s="39">
        <v>5691984</v>
      </c>
      <c r="K4112">
        <f t="shared" si="129"/>
        <v>0.29743587814166222</v>
      </c>
    </row>
    <row r="4113" spans="1:11" ht="27.6" x14ac:dyDescent="0.3">
      <c r="A4113" t="str">
        <f t="shared" si="128"/>
        <v>2020_3154</v>
      </c>
      <c r="C4113" s="124">
        <v>4113</v>
      </c>
      <c r="D4113" s="39">
        <v>2020</v>
      </c>
      <c r="E4113" s="39">
        <v>3154</v>
      </c>
      <c r="F4113" s="39">
        <v>3154</v>
      </c>
      <c r="G4113" s="39" t="s">
        <v>164</v>
      </c>
      <c r="H4113" s="39">
        <v>7388683</v>
      </c>
      <c r="I4113" s="39">
        <v>6157109</v>
      </c>
      <c r="J4113" s="39">
        <v>1231574</v>
      </c>
      <c r="K4113">
        <f t="shared" si="129"/>
        <v>0.16668383255852226</v>
      </c>
    </row>
    <row r="4114" spans="1:11" ht="27.6" x14ac:dyDescent="0.3">
      <c r="A4114" t="str">
        <f t="shared" si="128"/>
        <v>2020_3186</v>
      </c>
      <c r="C4114" s="124">
        <v>4114</v>
      </c>
      <c r="D4114" s="39">
        <v>2020</v>
      </c>
      <c r="E4114" s="39">
        <v>3186</v>
      </c>
      <c r="F4114" s="39">
        <v>3186</v>
      </c>
      <c r="G4114" s="39" t="s">
        <v>787</v>
      </c>
      <c r="H4114" s="39">
        <v>7943300</v>
      </c>
      <c r="I4114" s="39">
        <v>5146366</v>
      </c>
      <c r="J4114" s="39">
        <v>2796934</v>
      </c>
      <c r="K4114">
        <f t="shared" si="129"/>
        <v>0.35211234625407578</v>
      </c>
    </row>
    <row r="4115" spans="1:11" x14ac:dyDescent="0.3">
      <c r="A4115" t="str">
        <f t="shared" si="128"/>
        <v>2020_3204</v>
      </c>
      <c r="C4115" s="124">
        <v>4115</v>
      </c>
      <c r="D4115" s="39">
        <v>2020</v>
      </c>
      <c r="E4115" s="39">
        <v>3204</v>
      </c>
      <c r="F4115" s="39">
        <v>3204</v>
      </c>
      <c r="G4115" s="39" t="s">
        <v>166</v>
      </c>
      <c r="H4115" s="39">
        <v>13624161</v>
      </c>
      <c r="I4115" s="39">
        <v>10050509</v>
      </c>
      <c r="J4115" s="39">
        <v>3573652</v>
      </c>
      <c r="K4115">
        <f t="shared" si="129"/>
        <v>0.26230253738193493</v>
      </c>
    </row>
    <row r="4116" spans="1:11" ht="27.6" x14ac:dyDescent="0.3">
      <c r="A4116" t="str">
        <f t="shared" si="128"/>
        <v>2020_3231</v>
      </c>
      <c r="C4116" s="124">
        <v>4116</v>
      </c>
      <c r="D4116" s="39">
        <v>2020</v>
      </c>
      <c r="E4116" s="39">
        <v>3231</v>
      </c>
      <c r="F4116" s="39">
        <v>3231</v>
      </c>
      <c r="G4116" s="39" t="s">
        <v>167</v>
      </c>
      <c r="H4116" s="39">
        <v>99316372</v>
      </c>
      <c r="I4116" s="39">
        <v>84959179</v>
      </c>
      <c r="J4116" s="39">
        <v>14357193</v>
      </c>
      <c r="K4116">
        <f t="shared" si="129"/>
        <v>0.14456018389395053</v>
      </c>
    </row>
    <row r="4117" spans="1:11" x14ac:dyDescent="0.3">
      <c r="A4117" t="str">
        <f t="shared" si="128"/>
        <v>2020_3312</v>
      </c>
      <c r="C4117" s="124">
        <v>4117</v>
      </c>
      <c r="D4117" s="39">
        <v>2020</v>
      </c>
      <c r="E4117" s="39">
        <v>3312</v>
      </c>
      <c r="F4117" s="39">
        <v>3312</v>
      </c>
      <c r="G4117" s="39" t="s">
        <v>168</v>
      </c>
      <c r="H4117" s="39">
        <v>29622459</v>
      </c>
      <c r="I4117" s="39">
        <v>22104895</v>
      </c>
      <c r="J4117" s="39">
        <v>7517564</v>
      </c>
      <c r="K4117">
        <f t="shared" si="129"/>
        <v>0.25377920178740054</v>
      </c>
    </row>
    <row r="4118" spans="1:11" x14ac:dyDescent="0.3">
      <c r="A4118" t="str">
        <f t="shared" si="128"/>
        <v>2020_3330</v>
      </c>
      <c r="C4118" s="124">
        <v>4118</v>
      </c>
      <c r="D4118" s="39">
        <v>2020</v>
      </c>
      <c r="E4118" s="39">
        <v>3330</v>
      </c>
      <c r="F4118" s="39">
        <v>3330</v>
      </c>
      <c r="G4118" s="39" t="s">
        <v>169</v>
      </c>
      <c r="H4118" s="39">
        <v>5760312</v>
      </c>
      <c r="I4118" s="39">
        <v>4281731</v>
      </c>
      <c r="J4118" s="39">
        <v>1478581</v>
      </c>
      <c r="K4118">
        <f t="shared" si="129"/>
        <v>0.25668418655100628</v>
      </c>
    </row>
    <row r="4119" spans="1:11" ht="27.6" x14ac:dyDescent="0.3">
      <c r="A4119" t="str">
        <f t="shared" si="128"/>
        <v>2020_3348</v>
      </c>
      <c r="C4119" s="124">
        <v>4119</v>
      </c>
      <c r="D4119" s="39">
        <v>2020</v>
      </c>
      <c r="E4119" s="39">
        <v>3348</v>
      </c>
      <c r="F4119" s="39">
        <v>3348</v>
      </c>
      <c r="G4119" s="39" t="s">
        <v>170</v>
      </c>
      <c r="H4119" s="39">
        <v>6536585</v>
      </c>
      <c r="I4119" s="39">
        <v>5607956</v>
      </c>
      <c r="J4119" s="39">
        <v>928629</v>
      </c>
      <c r="K4119">
        <f t="shared" si="129"/>
        <v>0.14206638481714839</v>
      </c>
    </row>
    <row r="4120" spans="1:11" x14ac:dyDescent="0.3">
      <c r="A4120" t="str">
        <f t="shared" si="128"/>
        <v>2020_3375</v>
      </c>
      <c r="C4120" s="124">
        <v>4120</v>
      </c>
      <c r="D4120" s="39">
        <v>2020</v>
      </c>
      <c r="E4120" s="39">
        <v>3375</v>
      </c>
      <c r="F4120" s="39">
        <v>3375</v>
      </c>
      <c r="G4120" s="39" t="s">
        <v>171</v>
      </c>
      <c r="H4120" s="39">
        <v>24892151</v>
      </c>
      <c r="I4120" s="39">
        <v>20522664</v>
      </c>
      <c r="J4120" s="39">
        <v>4369487</v>
      </c>
      <c r="K4120">
        <f t="shared" si="129"/>
        <v>0.17553673846828263</v>
      </c>
    </row>
    <row r="4121" spans="1:11" ht="27.6" x14ac:dyDescent="0.3">
      <c r="A4121" t="str">
        <f t="shared" si="128"/>
        <v>2020_3420</v>
      </c>
      <c r="C4121" s="124">
        <v>4121</v>
      </c>
      <c r="D4121" s="39">
        <v>2020</v>
      </c>
      <c r="E4121" s="39">
        <v>3420</v>
      </c>
      <c r="F4121" s="39">
        <v>3420</v>
      </c>
      <c r="G4121" s="39" t="s">
        <v>172</v>
      </c>
      <c r="H4121" s="39">
        <v>10573322</v>
      </c>
      <c r="I4121" s="39">
        <v>7652283</v>
      </c>
      <c r="J4121" s="39">
        <v>2921039</v>
      </c>
      <c r="K4121">
        <f t="shared" si="129"/>
        <v>0.27626501869516507</v>
      </c>
    </row>
    <row r="4122" spans="1:11" x14ac:dyDescent="0.3">
      <c r="A4122" t="str">
        <f t="shared" si="128"/>
        <v>2020_3465</v>
      </c>
      <c r="C4122" s="124">
        <v>4122</v>
      </c>
      <c r="D4122" s="39">
        <v>2020</v>
      </c>
      <c r="E4122" s="39">
        <v>3465</v>
      </c>
      <c r="F4122" s="39">
        <v>3465</v>
      </c>
      <c r="G4122" s="39" t="s">
        <v>173</v>
      </c>
      <c r="H4122" s="39">
        <v>4739737</v>
      </c>
      <c r="I4122" s="39">
        <v>4674407</v>
      </c>
      <c r="J4122" s="39">
        <v>65330</v>
      </c>
      <c r="K4122">
        <f t="shared" si="129"/>
        <v>1.3783465200706283E-2</v>
      </c>
    </row>
    <row r="4123" spans="1:11" ht="41.4" x14ac:dyDescent="0.3">
      <c r="A4123" t="str">
        <f t="shared" si="128"/>
        <v>2020_3537</v>
      </c>
      <c r="C4123" s="124">
        <v>4123</v>
      </c>
      <c r="D4123" s="39">
        <v>2020</v>
      </c>
      <c r="E4123" s="39">
        <v>3537</v>
      </c>
      <c r="F4123" s="39">
        <v>3537</v>
      </c>
      <c r="G4123" s="39" t="s">
        <v>174</v>
      </c>
      <c r="H4123" s="39">
        <v>5654217</v>
      </c>
      <c r="I4123" s="39">
        <v>3360838</v>
      </c>
      <c r="J4123" s="39">
        <v>2293379</v>
      </c>
      <c r="K4123">
        <f t="shared" si="129"/>
        <v>0.40560505548336756</v>
      </c>
    </row>
    <row r="4124" spans="1:11" ht="27.6" x14ac:dyDescent="0.3">
      <c r="A4124" t="str">
        <f t="shared" si="128"/>
        <v>2020_3555</v>
      </c>
      <c r="C4124" s="124">
        <v>4124</v>
      </c>
      <c r="D4124" s="39">
        <v>2020</v>
      </c>
      <c r="E4124" s="39">
        <v>3555</v>
      </c>
      <c r="F4124" s="39">
        <v>3555</v>
      </c>
      <c r="G4124" s="39" t="s">
        <v>175</v>
      </c>
      <c r="H4124" s="39">
        <v>9390779</v>
      </c>
      <c r="I4124" s="39">
        <v>7592088</v>
      </c>
      <c r="J4124" s="39">
        <v>1798691</v>
      </c>
      <c r="K4124">
        <f t="shared" si="129"/>
        <v>0.19153799700749</v>
      </c>
    </row>
    <row r="4125" spans="1:11" x14ac:dyDescent="0.3">
      <c r="A4125" t="str">
        <f t="shared" si="128"/>
        <v>2020_3600</v>
      </c>
      <c r="C4125" s="124">
        <v>4125</v>
      </c>
      <c r="D4125" s="39">
        <v>2020</v>
      </c>
      <c r="E4125" s="39">
        <v>3600</v>
      </c>
      <c r="F4125" s="39">
        <v>3600</v>
      </c>
      <c r="G4125" s="39" t="s">
        <v>177</v>
      </c>
      <c r="H4125" s="39">
        <v>29892340</v>
      </c>
      <c r="I4125" s="39">
        <v>23539514</v>
      </c>
      <c r="J4125" s="39">
        <v>6352826</v>
      </c>
      <c r="K4125">
        <f t="shared" si="129"/>
        <v>0.2125235428206691</v>
      </c>
    </row>
    <row r="4126" spans="1:11" x14ac:dyDescent="0.3">
      <c r="A4126" t="str">
        <f t="shared" si="128"/>
        <v>2020_3609</v>
      </c>
      <c r="C4126" s="124">
        <v>4126</v>
      </c>
      <c r="D4126" s="39">
        <v>2020</v>
      </c>
      <c r="E4126" s="39">
        <v>3609</v>
      </c>
      <c r="F4126" s="39">
        <v>3609</v>
      </c>
      <c r="G4126" s="39" t="s">
        <v>178</v>
      </c>
      <c r="H4126" s="39">
        <v>9733262</v>
      </c>
      <c r="I4126" s="39">
        <v>5662430</v>
      </c>
      <c r="J4126" s="39">
        <v>4070832</v>
      </c>
      <c r="K4126">
        <f t="shared" si="129"/>
        <v>0.41823922956147691</v>
      </c>
    </row>
    <row r="4127" spans="1:11" ht="27.6" x14ac:dyDescent="0.3">
      <c r="A4127" t="str">
        <f t="shared" si="128"/>
        <v>2020_3645</v>
      </c>
      <c r="C4127" s="124">
        <v>4127</v>
      </c>
      <c r="D4127" s="39">
        <v>2020</v>
      </c>
      <c r="E4127" s="39">
        <v>3645</v>
      </c>
      <c r="F4127" s="39">
        <v>3645</v>
      </c>
      <c r="G4127" s="39" t="s">
        <v>179</v>
      </c>
      <c r="H4127" s="39">
        <v>34033511</v>
      </c>
      <c r="I4127" s="39">
        <v>33870769</v>
      </c>
      <c r="J4127" s="39">
        <v>162742</v>
      </c>
      <c r="K4127">
        <f t="shared" si="129"/>
        <v>4.7818163691662613E-3</v>
      </c>
    </row>
    <row r="4128" spans="1:11" x14ac:dyDescent="0.3">
      <c r="A4128" t="str">
        <f t="shared" si="128"/>
        <v>2020_3715</v>
      </c>
      <c r="C4128" s="124">
        <v>4128</v>
      </c>
      <c r="D4128" s="39">
        <v>2020</v>
      </c>
      <c r="E4128" s="39">
        <v>3715</v>
      </c>
      <c r="F4128" s="39">
        <v>3715</v>
      </c>
      <c r="G4128" s="39" t="s">
        <v>181</v>
      </c>
      <c r="H4128" s="39">
        <v>101806819</v>
      </c>
      <c r="I4128" s="39">
        <v>87766217</v>
      </c>
      <c r="J4128" s="39">
        <v>14040602</v>
      </c>
      <c r="K4128">
        <f t="shared" si="129"/>
        <v>0.13791416074005808</v>
      </c>
    </row>
    <row r="4129" spans="1:11" x14ac:dyDescent="0.3">
      <c r="A4129" t="str">
        <f t="shared" si="128"/>
        <v>2020_3744</v>
      </c>
      <c r="C4129" s="124">
        <v>4129</v>
      </c>
      <c r="D4129" s="39">
        <v>2020</v>
      </c>
      <c r="E4129" s="39">
        <v>3744</v>
      </c>
      <c r="F4129" s="39">
        <v>3744</v>
      </c>
      <c r="G4129" s="39" t="s">
        <v>182</v>
      </c>
      <c r="H4129" s="39">
        <v>10457735</v>
      </c>
      <c r="I4129" s="39">
        <v>7762586</v>
      </c>
      <c r="J4129" s="39">
        <v>2695149</v>
      </c>
      <c r="K4129">
        <f t="shared" si="129"/>
        <v>0.25771823439779262</v>
      </c>
    </row>
    <row r="4130" spans="1:11" ht="41.4" x14ac:dyDescent="0.3">
      <c r="A4130" t="str">
        <f t="shared" si="128"/>
        <v>2020_3798</v>
      </c>
      <c r="C4130" s="124">
        <v>4130</v>
      </c>
      <c r="D4130" s="39">
        <v>2020</v>
      </c>
      <c r="E4130" s="39">
        <v>3798</v>
      </c>
      <c r="F4130" s="39">
        <v>3798</v>
      </c>
      <c r="G4130" s="39" t="s">
        <v>183</v>
      </c>
      <c r="H4130" s="39">
        <v>10151606</v>
      </c>
      <c r="I4130" s="39">
        <v>7202379</v>
      </c>
      <c r="J4130" s="39">
        <v>2949227</v>
      </c>
      <c r="K4130">
        <f t="shared" si="129"/>
        <v>0.29051826873501591</v>
      </c>
    </row>
    <row r="4131" spans="1:11" ht="27.6" x14ac:dyDescent="0.3">
      <c r="A4131" t="str">
        <f t="shared" si="128"/>
        <v>2020_3816</v>
      </c>
      <c r="C4131" s="124">
        <v>4131</v>
      </c>
      <c r="D4131" s="39">
        <v>2020</v>
      </c>
      <c r="E4131" s="39">
        <v>3816</v>
      </c>
      <c r="F4131" s="39">
        <v>3816</v>
      </c>
      <c r="G4131" s="39" t="s">
        <v>184</v>
      </c>
      <c r="H4131" s="39">
        <v>7604681</v>
      </c>
      <c r="I4131" s="39">
        <v>4945387</v>
      </c>
      <c r="J4131" s="39">
        <v>2659294</v>
      </c>
      <c r="K4131">
        <f t="shared" si="129"/>
        <v>0.34969172276917337</v>
      </c>
    </row>
    <row r="4132" spans="1:11" ht="41.4" x14ac:dyDescent="0.3">
      <c r="A4132" t="str">
        <f t="shared" si="128"/>
        <v>2020_3841</v>
      </c>
      <c r="C4132" s="124">
        <v>4132</v>
      </c>
      <c r="D4132" s="39">
        <v>2020</v>
      </c>
      <c r="E4132" s="39">
        <v>3841</v>
      </c>
      <c r="F4132" s="39">
        <v>3841</v>
      </c>
      <c r="G4132" s="39" t="s">
        <v>185</v>
      </c>
      <c r="H4132" s="39">
        <v>12706055</v>
      </c>
      <c r="I4132" s="39">
        <v>9541051</v>
      </c>
      <c r="J4132" s="39">
        <v>3165004</v>
      </c>
      <c r="K4132">
        <f t="shared" si="129"/>
        <v>0.24909415235492055</v>
      </c>
    </row>
    <row r="4133" spans="1:11" ht="27.6" x14ac:dyDescent="0.3">
      <c r="A4133" t="str">
        <f t="shared" si="128"/>
        <v>2020_3897</v>
      </c>
      <c r="C4133" s="124">
        <v>4133</v>
      </c>
      <c r="D4133" s="39">
        <v>2020</v>
      </c>
      <c r="E4133" s="39">
        <v>3897</v>
      </c>
      <c r="F4133" s="39">
        <v>3897</v>
      </c>
      <c r="G4133" s="39" t="s">
        <v>788</v>
      </c>
      <c r="H4133" s="39">
        <v>3839573</v>
      </c>
      <c r="I4133" s="39">
        <v>2188039</v>
      </c>
      <c r="J4133" s="39">
        <v>1651534</v>
      </c>
      <c r="K4133">
        <f t="shared" si="129"/>
        <v>0.43013480926134234</v>
      </c>
    </row>
    <row r="4134" spans="1:11" ht="27.6" x14ac:dyDescent="0.3">
      <c r="A4134" t="str">
        <f t="shared" si="128"/>
        <v>2020_3906</v>
      </c>
      <c r="C4134" s="124">
        <v>4134</v>
      </c>
      <c r="D4134" s="39">
        <v>2020</v>
      </c>
      <c r="E4134" s="39">
        <v>3906</v>
      </c>
      <c r="F4134" s="39">
        <v>3906</v>
      </c>
      <c r="G4134" s="39" t="s">
        <v>187</v>
      </c>
      <c r="H4134" s="39">
        <v>7816476</v>
      </c>
      <c r="I4134" s="39">
        <v>5926514</v>
      </c>
      <c r="J4134" s="39">
        <v>1889962</v>
      </c>
      <c r="K4134">
        <f t="shared" si="129"/>
        <v>0.24179208123967885</v>
      </c>
    </row>
    <row r="4135" spans="1:11" ht="27.6" x14ac:dyDescent="0.3">
      <c r="A4135" t="str">
        <f t="shared" si="128"/>
        <v>2020_4419</v>
      </c>
      <c r="C4135" s="124">
        <v>4135</v>
      </c>
      <c r="D4135" s="39">
        <v>2020</v>
      </c>
      <c r="E4135" s="39">
        <v>4419</v>
      </c>
      <c r="F4135" s="39">
        <v>4419</v>
      </c>
      <c r="G4135" s="39" t="s">
        <v>789</v>
      </c>
      <c r="H4135" s="39">
        <v>10495187</v>
      </c>
      <c r="I4135" s="39">
        <v>9408599</v>
      </c>
      <c r="J4135" s="39">
        <v>1086588</v>
      </c>
      <c r="K4135">
        <f t="shared" si="129"/>
        <v>0.1035320285384148</v>
      </c>
    </row>
    <row r="4136" spans="1:11" x14ac:dyDescent="0.3">
      <c r="A4136" t="str">
        <f t="shared" si="128"/>
        <v>2020_3942</v>
      </c>
      <c r="C4136" s="124">
        <v>4136</v>
      </c>
      <c r="D4136" s="39">
        <v>2020</v>
      </c>
      <c r="E4136" s="39">
        <v>3942</v>
      </c>
      <c r="F4136" s="39">
        <v>3942</v>
      </c>
      <c r="G4136" s="39" t="s">
        <v>188</v>
      </c>
      <c r="H4136" s="39">
        <v>10636076</v>
      </c>
      <c r="I4136" s="39">
        <v>7772679</v>
      </c>
      <c r="J4136" s="39">
        <v>2863397</v>
      </c>
      <c r="K4136">
        <f t="shared" si="129"/>
        <v>0.26921554528192543</v>
      </c>
    </row>
    <row r="4137" spans="1:11" ht="55.2" x14ac:dyDescent="0.3">
      <c r="A4137" t="str">
        <f t="shared" si="128"/>
        <v>2020_4023</v>
      </c>
      <c r="C4137" s="124">
        <v>4137</v>
      </c>
      <c r="D4137" s="39">
        <v>2020</v>
      </c>
      <c r="E4137" s="39">
        <v>4023</v>
      </c>
      <c r="F4137" s="39">
        <v>4023</v>
      </c>
      <c r="G4137" s="39" t="s">
        <v>790</v>
      </c>
      <c r="H4137" s="39">
        <v>11011904</v>
      </c>
      <c r="I4137" s="39">
        <v>8367283</v>
      </c>
      <c r="J4137" s="39">
        <v>2644621</v>
      </c>
      <c r="K4137">
        <f t="shared" si="129"/>
        <v>0.2401601939137864</v>
      </c>
    </row>
    <row r="4138" spans="1:11" ht="55.2" x14ac:dyDescent="0.3">
      <c r="A4138" t="str">
        <f t="shared" si="128"/>
        <v>2020_4033</v>
      </c>
      <c r="C4138" s="124">
        <v>4138</v>
      </c>
      <c r="D4138" s="39">
        <v>2020</v>
      </c>
      <c r="E4138" s="39">
        <v>4033</v>
      </c>
      <c r="F4138" s="39">
        <v>4033</v>
      </c>
      <c r="G4138" s="39" t="s">
        <v>368</v>
      </c>
      <c r="H4138" s="39">
        <v>10267499</v>
      </c>
      <c r="I4138" s="39">
        <v>7994072</v>
      </c>
      <c r="J4138" s="39">
        <v>2273427</v>
      </c>
      <c r="K4138">
        <f t="shared" si="129"/>
        <v>0.22141974399023559</v>
      </c>
    </row>
    <row r="4139" spans="1:11" ht="27.6" x14ac:dyDescent="0.3">
      <c r="A4139" t="str">
        <f t="shared" si="128"/>
        <v>2020_4041</v>
      </c>
      <c r="C4139" s="124">
        <v>4139</v>
      </c>
      <c r="D4139" s="39">
        <v>2020</v>
      </c>
      <c r="E4139" s="39">
        <v>4041</v>
      </c>
      <c r="F4139" s="39">
        <v>4041</v>
      </c>
      <c r="G4139" s="39" t="s">
        <v>191</v>
      </c>
      <c r="H4139" s="39">
        <v>22245029</v>
      </c>
      <c r="I4139" s="39">
        <v>17889806</v>
      </c>
      <c r="J4139" s="39">
        <v>4355223</v>
      </c>
      <c r="K4139">
        <f t="shared" si="129"/>
        <v>0.19578410079843006</v>
      </c>
    </row>
    <row r="4140" spans="1:11" ht="41.4" x14ac:dyDescent="0.3">
      <c r="A4140" t="str">
        <f t="shared" si="128"/>
        <v>2020_4043</v>
      </c>
      <c r="C4140" s="124">
        <v>4140</v>
      </c>
      <c r="D4140" s="39">
        <v>2020</v>
      </c>
      <c r="E4140" s="39">
        <v>4043</v>
      </c>
      <c r="F4140" s="39">
        <v>4043</v>
      </c>
      <c r="G4140" s="39" t="s">
        <v>192</v>
      </c>
      <c r="H4140" s="39">
        <v>12015893</v>
      </c>
      <c r="I4140" s="39">
        <v>8039657</v>
      </c>
      <c r="J4140" s="39">
        <v>3976236</v>
      </c>
      <c r="K4140">
        <f t="shared" si="129"/>
        <v>0.33091473101499824</v>
      </c>
    </row>
    <row r="4141" spans="1:11" ht="55.2" x14ac:dyDescent="0.3">
      <c r="A4141" t="str">
        <f t="shared" si="128"/>
        <v>2020_4068</v>
      </c>
      <c r="C4141" s="124">
        <v>4141</v>
      </c>
      <c r="D4141" s="39">
        <v>2020</v>
      </c>
      <c r="E4141" s="39">
        <v>4068</v>
      </c>
      <c r="F4141" s="39">
        <v>4068</v>
      </c>
      <c r="G4141" s="39" t="s">
        <v>945</v>
      </c>
      <c r="H4141" s="39">
        <v>7402836</v>
      </c>
      <c r="I4141" s="39">
        <v>5912655</v>
      </c>
      <c r="J4141" s="39">
        <v>1490181</v>
      </c>
      <c r="K4141">
        <f t="shared" si="129"/>
        <v>0.20129866445778347</v>
      </c>
    </row>
    <row r="4142" spans="1:11" x14ac:dyDescent="0.3">
      <c r="A4142" t="str">
        <f t="shared" si="128"/>
        <v>2020_4086</v>
      </c>
      <c r="C4142" s="124">
        <v>4142</v>
      </c>
      <c r="D4142" s="39">
        <v>2020</v>
      </c>
      <c r="E4142" s="39">
        <v>4086</v>
      </c>
      <c r="F4142" s="39">
        <v>4086</v>
      </c>
      <c r="G4142" s="39" t="s">
        <v>791</v>
      </c>
      <c r="H4142" s="39">
        <v>39057206</v>
      </c>
      <c r="I4142" s="39">
        <v>27286924</v>
      </c>
      <c r="J4142" s="39">
        <v>11770282</v>
      </c>
      <c r="K4142">
        <f t="shared" si="129"/>
        <v>0.30136006144423133</v>
      </c>
    </row>
    <row r="4143" spans="1:11" ht="27.6" x14ac:dyDescent="0.3">
      <c r="A4143" t="str">
        <f t="shared" si="128"/>
        <v>2020_4104</v>
      </c>
      <c r="C4143" s="124">
        <v>4143</v>
      </c>
      <c r="D4143" s="39">
        <v>2020</v>
      </c>
      <c r="E4143" s="39">
        <v>4104</v>
      </c>
      <c r="F4143" s="39">
        <v>4104</v>
      </c>
      <c r="G4143" s="39" t="s">
        <v>194</v>
      </c>
      <c r="H4143" s="39">
        <v>87340974</v>
      </c>
      <c r="I4143" s="39">
        <v>63830644</v>
      </c>
      <c r="J4143" s="39">
        <v>23510330</v>
      </c>
      <c r="K4143">
        <f t="shared" si="129"/>
        <v>0.26917870185418358</v>
      </c>
    </row>
    <row r="4144" spans="1:11" ht="41.4" x14ac:dyDescent="0.3">
      <c r="A4144" t="str">
        <f t="shared" si="128"/>
        <v>2020_4122</v>
      </c>
      <c r="C4144" s="124">
        <v>4144</v>
      </c>
      <c r="D4144" s="39">
        <v>2020</v>
      </c>
      <c r="E4144" s="39">
        <v>4122</v>
      </c>
      <c r="F4144" s="39">
        <v>4122</v>
      </c>
      <c r="G4144" s="39" t="s">
        <v>195</v>
      </c>
      <c r="H4144" s="39">
        <v>8407945</v>
      </c>
      <c r="I4144" s="39">
        <v>6824810</v>
      </c>
      <c r="J4144" s="39">
        <v>1583135</v>
      </c>
      <c r="K4144">
        <f t="shared" si="129"/>
        <v>0.18829036108109651</v>
      </c>
    </row>
    <row r="4145" spans="1:11" ht="27.6" x14ac:dyDescent="0.3">
      <c r="A4145" t="str">
        <f t="shared" si="128"/>
        <v>2020_4131</v>
      </c>
      <c r="C4145" s="124">
        <v>4145</v>
      </c>
      <c r="D4145" s="39">
        <v>2020</v>
      </c>
      <c r="E4145" s="39">
        <v>4131</v>
      </c>
      <c r="F4145" s="39">
        <v>4131</v>
      </c>
      <c r="G4145" s="39" t="s">
        <v>196</v>
      </c>
      <c r="H4145" s="39">
        <v>65091117</v>
      </c>
      <c r="I4145" s="39">
        <v>53494717</v>
      </c>
      <c r="J4145" s="39">
        <v>11596400</v>
      </c>
      <c r="K4145">
        <f t="shared" si="129"/>
        <v>0.17815641418474967</v>
      </c>
    </row>
    <row r="4146" spans="1:11" ht="27.6" x14ac:dyDescent="0.3">
      <c r="A4146" t="str">
        <f t="shared" si="128"/>
        <v>2020_4203</v>
      </c>
      <c r="C4146" s="124">
        <v>4146</v>
      </c>
      <c r="D4146" s="39">
        <v>2020</v>
      </c>
      <c r="E4146" s="39">
        <v>4203</v>
      </c>
      <c r="F4146" s="39">
        <v>4203</v>
      </c>
      <c r="G4146" s="39" t="s">
        <v>198</v>
      </c>
      <c r="H4146" s="39">
        <v>12543075</v>
      </c>
      <c r="I4146" s="39">
        <v>9639503</v>
      </c>
      <c r="J4146" s="39">
        <v>2903572</v>
      </c>
      <c r="K4146">
        <f t="shared" si="129"/>
        <v>0.23148805217221455</v>
      </c>
    </row>
    <row r="4147" spans="1:11" ht="27.6" x14ac:dyDescent="0.3">
      <c r="A4147" t="str">
        <f t="shared" si="128"/>
        <v>2020_4212</v>
      </c>
      <c r="C4147" s="124">
        <v>4147</v>
      </c>
      <c r="D4147" s="39">
        <v>2020</v>
      </c>
      <c r="E4147" s="39">
        <v>4212</v>
      </c>
      <c r="F4147" s="39">
        <v>4212</v>
      </c>
      <c r="G4147" s="39" t="s">
        <v>199</v>
      </c>
      <c r="H4147" s="39">
        <v>5441307</v>
      </c>
      <c r="I4147" s="39">
        <v>3929896</v>
      </c>
      <c r="J4147" s="39">
        <v>1511411</v>
      </c>
      <c r="K4147">
        <f t="shared" si="129"/>
        <v>0.27776616904725282</v>
      </c>
    </row>
    <row r="4148" spans="1:11" ht="27.6" x14ac:dyDescent="0.3">
      <c r="A4148" t="str">
        <f t="shared" si="128"/>
        <v>2020_4271</v>
      </c>
      <c r="C4148" s="124">
        <v>4148</v>
      </c>
      <c r="D4148" s="39">
        <v>2020</v>
      </c>
      <c r="E4148" s="39">
        <v>4271</v>
      </c>
      <c r="F4148" s="39">
        <v>4271</v>
      </c>
      <c r="G4148" s="39" t="s">
        <v>201</v>
      </c>
      <c r="H4148" s="39">
        <v>22960250</v>
      </c>
      <c r="I4148" s="39">
        <v>17128450</v>
      </c>
      <c r="J4148" s="39">
        <v>5831800</v>
      </c>
      <c r="K4148">
        <f t="shared" si="129"/>
        <v>0.25399549220936185</v>
      </c>
    </row>
    <row r="4149" spans="1:11" x14ac:dyDescent="0.3">
      <c r="A4149" t="str">
        <f t="shared" si="128"/>
        <v>2020_4269</v>
      </c>
      <c r="C4149" s="124">
        <v>4149</v>
      </c>
      <c r="D4149" s="39">
        <v>2020</v>
      </c>
      <c r="E4149" s="39">
        <v>4269</v>
      </c>
      <c r="F4149" s="39">
        <v>4269</v>
      </c>
      <c r="G4149" s="39" t="s">
        <v>200</v>
      </c>
      <c r="H4149" s="39">
        <v>10448486</v>
      </c>
      <c r="I4149" s="39">
        <v>6490287</v>
      </c>
      <c r="J4149" s="39">
        <v>3958199</v>
      </c>
      <c r="K4149">
        <f t="shared" si="129"/>
        <v>0.37882990894565971</v>
      </c>
    </row>
    <row r="4150" spans="1:11" ht="27.6" x14ac:dyDescent="0.3">
      <c r="A4150" t="str">
        <f t="shared" si="128"/>
        <v>2020_4356</v>
      </c>
      <c r="C4150" s="124">
        <v>4150</v>
      </c>
      <c r="D4150" s="39">
        <v>2020</v>
      </c>
      <c r="E4150" s="39">
        <v>4356</v>
      </c>
      <c r="F4150" s="39">
        <v>4356</v>
      </c>
      <c r="G4150" s="39" t="s">
        <v>202</v>
      </c>
      <c r="H4150" s="39">
        <v>12462102</v>
      </c>
      <c r="I4150" s="39">
        <v>9514344</v>
      </c>
      <c r="J4150" s="39">
        <v>2947758</v>
      </c>
      <c r="K4150">
        <f t="shared" si="129"/>
        <v>0.23653778471721704</v>
      </c>
    </row>
    <row r="4151" spans="1:11" ht="41.4" x14ac:dyDescent="0.3">
      <c r="A4151" t="str">
        <f t="shared" si="128"/>
        <v>2020_4149</v>
      </c>
      <c r="C4151" s="124">
        <v>4151</v>
      </c>
      <c r="D4151" s="39">
        <v>2020</v>
      </c>
      <c r="E4151" s="39">
        <v>4149</v>
      </c>
      <c r="F4151" s="39">
        <v>4149</v>
      </c>
      <c r="G4151" s="39" t="s">
        <v>792</v>
      </c>
      <c r="H4151" s="39">
        <v>22709051</v>
      </c>
      <c r="I4151" s="39">
        <v>16777274</v>
      </c>
      <c r="J4151" s="39">
        <v>5931777</v>
      </c>
      <c r="K4151">
        <f t="shared" si="129"/>
        <v>0.26120761277078464</v>
      </c>
    </row>
    <row r="4152" spans="1:11" ht="27.6" x14ac:dyDescent="0.3">
      <c r="A4152" t="str">
        <f t="shared" si="128"/>
        <v>2020_4437</v>
      </c>
      <c r="C4152" s="124">
        <v>4152</v>
      </c>
      <c r="D4152" s="39">
        <v>2020</v>
      </c>
      <c r="E4152" s="39">
        <v>4437</v>
      </c>
      <c r="F4152" s="39">
        <v>4437</v>
      </c>
      <c r="G4152" s="39" t="s">
        <v>204</v>
      </c>
      <c r="H4152" s="39">
        <v>7619294</v>
      </c>
      <c r="I4152" s="39">
        <v>5801197</v>
      </c>
      <c r="J4152" s="39">
        <v>1818097</v>
      </c>
      <c r="K4152">
        <f t="shared" si="129"/>
        <v>0.23861751495611011</v>
      </c>
    </row>
    <row r="4153" spans="1:11" ht="27.6" x14ac:dyDescent="0.3">
      <c r="A4153" t="str">
        <f t="shared" si="128"/>
        <v>2020_4446</v>
      </c>
      <c r="C4153" s="124">
        <v>4153</v>
      </c>
      <c r="D4153" s="39">
        <v>2020</v>
      </c>
      <c r="E4153" s="39">
        <v>4446</v>
      </c>
      <c r="F4153" s="39">
        <v>4446</v>
      </c>
      <c r="G4153" s="39" t="s">
        <v>205</v>
      </c>
      <c r="H4153" s="39">
        <v>14408461</v>
      </c>
      <c r="I4153" s="39">
        <v>12233523</v>
      </c>
      <c r="J4153" s="39">
        <v>2174938</v>
      </c>
      <c r="K4153">
        <f t="shared" si="129"/>
        <v>0.15094866828594672</v>
      </c>
    </row>
    <row r="4154" spans="1:11" x14ac:dyDescent="0.3">
      <c r="A4154" t="str">
        <f t="shared" si="128"/>
        <v>2020_4491</v>
      </c>
      <c r="C4154" s="124">
        <v>4154</v>
      </c>
      <c r="D4154" s="39">
        <v>2020</v>
      </c>
      <c r="E4154" s="39">
        <v>4491</v>
      </c>
      <c r="F4154" s="39">
        <v>4491</v>
      </c>
      <c r="G4154" s="39" t="s">
        <v>206</v>
      </c>
      <c r="H4154" s="39">
        <v>7282082</v>
      </c>
      <c r="I4154" s="39">
        <v>4672740</v>
      </c>
      <c r="J4154" s="39">
        <v>2609342</v>
      </c>
      <c r="K4154">
        <f t="shared" si="129"/>
        <v>0.35832362228274828</v>
      </c>
    </row>
    <row r="4155" spans="1:11" ht="27.6" x14ac:dyDescent="0.3">
      <c r="A4155" t="str">
        <f t="shared" si="128"/>
        <v>2020_4505</v>
      </c>
      <c r="C4155" s="124">
        <v>4155</v>
      </c>
      <c r="D4155" s="39">
        <v>2020</v>
      </c>
      <c r="E4155" s="39">
        <v>4505</v>
      </c>
      <c r="F4155" s="39">
        <v>4505</v>
      </c>
      <c r="G4155" s="39" t="s">
        <v>207</v>
      </c>
      <c r="H4155" s="39">
        <v>4069676</v>
      </c>
      <c r="I4155" s="39">
        <v>3360972</v>
      </c>
      <c r="J4155" s="39">
        <v>708704</v>
      </c>
      <c r="K4155">
        <f t="shared" si="129"/>
        <v>0.17414260987852595</v>
      </c>
    </row>
    <row r="4156" spans="1:11" ht="27.6" x14ac:dyDescent="0.3">
      <c r="A4156" t="str">
        <f t="shared" si="128"/>
        <v>2020_4509</v>
      </c>
      <c r="C4156" s="124">
        <v>4156</v>
      </c>
      <c r="D4156" s="39">
        <v>2020</v>
      </c>
      <c r="E4156" s="39">
        <v>4509</v>
      </c>
      <c r="F4156" s="39">
        <v>4509</v>
      </c>
      <c r="G4156" s="39" t="s">
        <v>208</v>
      </c>
      <c r="H4156" s="39">
        <v>4009222</v>
      </c>
      <c r="I4156" s="39">
        <v>2468171</v>
      </c>
      <c r="J4156" s="39">
        <v>1541051</v>
      </c>
      <c r="K4156">
        <f t="shared" si="129"/>
        <v>0.38437656981828394</v>
      </c>
    </row>
    <row r="4157" spans="1:11" ht="27.6" x14ac:dyDescent="0.3">
      <c r="A4157" t="str">
        <f t="shared" si="128"/>
        <v>2020_4518</v>
      </c>
      <c r="C4157" s="124">
        <v>4157</v>
      </c>
      <c r="D4157" s="39">
        <v>2020</v>
      </c>
      <c r="E4157" s="39">
        <v>4518</v>
      </c>
      <c r="F4157" s="39">
        <v>4518</v>
      </c>
      <c r="G4157" s="39" t="s">
        <v>209</v>
      </c>
      <c r="H4157" s="39">
        <v>3674455</v>
      </c>
      <c r="I4157" s="39">
        <v>2776167</v>
      </c>
      <c r="J4157" s="39">
        <v>898288</v>
      </c>
      <c r="K4157">
        <f t="shared" si="129"/>
        <v>0.24446836333551505</v>
      </c>
    </row>
    <row r="4158" spans="1:11" ht="27.6" x14ac:dyDescent="0.3">
      <c r="A4158" t="str">
        <f t="shared" si="128"/>
        <v>2020_4527</v>
      </c>
      <c r="C4158" s="124">
        <v>4158</v>
      </c>
      <c r="D4158" s="39">
        <v>2020</v>
      </c>
      <c r="E4158" s="39">
        <v>4527</v>
      </c>
      <c r="F4158" s="39">
        <v>4527</v>
      </c>
      <c r="G4158" s="39" t="s">
        <v>210</v>
      </c>
      <c r="H4158" s="39">
        <v>10219512</v>
      </c>
      <c r="I4158" s="39">
        <v>8217719</v>
      </c>
      <c r="J4158" s="39">
        <v>2001793</v>
      </c>
      <c r="K4158">
        <f t="shared" si="129"/>
        <v>0.19587950970653001</v>
      </c>
    </row>
    <row r="4159" spans="1:11" ht="27.6" x14ac:dyDescent="0.3">
      <c r="A4159" t="str">
        <f t="shared" si="128"/>
        <v>2020_4536</v>
      </c>
      <c r="C4159" s="124">
        <v>4159</v>
      </c>
      <c r="D4159" s="39">
        <v>2020</v>
      </c>
      <c r="E4159" s="39">
        <v>4536</v>
      </c>
      <c r="F4159" s="39">
        <v>4536</v>
      </c>
      <c r="G4159" s="39" t="s">
        <v>211</v>
      </c>
      <c r="H4159" s="39">
        <v>27499429</v>
      </c>
      <c r="I4159" s="39">
        <v>22544010</v>
      </c>
      <c r="J4159" s="39">
        <v>4955419</v>
      </c>
      <c r="K4159">
        <f t="shared" si="129"/>
        <v>0.18020079616925863</v>
      </c>
    </row>
    <row r="4160" spans="1:11" ht="27.6" x14ac:dyDescent="0.3">
      <c r="A4160" t="str">
        <f t="shared" si="128"/>
        <v>2020_4554</v>
      </c>
      <c r="C4160" s="124">
        <v>4160</v>
      </c>
      <c r="D4160" s="39">
        <v>2020</v>
      </c>
      <c r="E4160" s="39">
        <v>4554</v>
      </c>
      <c r="F4160" s="39">
        <v>4554</v>
      </c>
      <c r="G4160" s="39" t="s">
        <v>212</v>
      </c>
      <c r="H4160" s="39">
        <v>18213436</v>
      </c>
      <c r="I4160" s="39">
        <v>15204386</v>
      </c>
      <c r="J4160" s="39">
        <v>3009050</v>
      </c>
      <c r="K4160">
        <f t="shared" si="129"/>
        <v>0.16521045232761133</v>
      </c>
    </row>
    <row r="4161" spans="1:11" x14ac:dyDescent="0.3">
      <c r="A4161" t="str">
        <f t="shared" si="128"/>
        <v>2020_4572</v>
      </c>
      <c r="C4161" s="124">
        <v>4161</v>
      </c>
      <c r="D4161" s="39">
        <v>2020</v>
      </c>
      <c r="E4161" s="39">
        <v>4572</v>
      </c>
      <c r="F4161" s="39">
        <v>4572</v>
      </c>
      <c r="G4161" s="39" t="s">
        <v>213</v>
      </c>
      <c r="H4161" s="39">
        <v>7180172</v>
      </c>
      <c r="I4161" s="39">
        <v>3580842</v>
      </c>
      <c r="J4161" s="39">
        <v>3599330</v>
      </c>
      <c r="K4161">
        <f t="shared" si="129"/>
        <v>0.50128743434001299</v>
      </c>
    </row>
    <row r="4162" spans="1:11" ht="27.6" x14ac:dyDescent="0.3">
      <c r="A4162" t="str">
        <f t="shared" si="128"/>
        <v>2020_4581</v>
      </c>
      <c r="C4162" s="124">
        <v>4162</v>
      </c>
      <c r="D4162" s="39">
        <v>2020</v>
      </c>
      <c r="E4162" s="39">
        <v>4581</v>
      </c>
      <c r="F4162" s="39">
        <v>4581</v>
      </c>
      <c r="G4162" s="39" t="s">
        <v>214</v>
      </c>
      <c r="H4162" s="39">
        <v>68193758</v>
      </c>
      <c r="I4162" s="39">
        <v>56564822</v>
      </c>
      <c r="J4162" s="39">
        <v>11628936</v>
      </c>
      <c r="K4162">
        <f t="shared" si="129"/>
        <v>0.17052786561491448</v>
      </c>
    </row>
    <row r="4163" spans="1:11" ht="41.4" x14ac:dyDescent="0.3">
      <c r="A4163" t="str">
        <f t="shared" si="128"/>
        <v>2020_4599</v>
      </c>
      <c r="C4163" s="124">
        <v>4163</v>
      </c>
      <c r="D4163" s="39">
        <v>2020</v>
      </c>
      <c r="E4163" s="39">
        <v>4599</v>
      </c>
      <c r="F4163" s="39">
        <v>4599</v>
      </c>
      <c r="G4163" s="39" t="s">
        <v>215</v>
      </c>
      <c r="H4163" s="39">
        <v>8394788</v>
      </c>
      <c r="I4163" s="39">
        <v>6876077</v>
      </c>
      <c r="J4163" s="39">
        <v>1518711</v>
      </c>
      <c r="K4163">
        <f t="shared" si="129"/>
        <v>0.18091117965099299</v>
      </c>
    </row>
    <row r="4164" spans="1:11" x14ac:dyDescent="0.3">
      <c r="A4164" t="str">
        <f t="shared" si="128"/>
        <v>2020_4617</v>
      </c>
      <c r="C4164" s="124">
        <v>4164</v>
      </c>
      <c r="D4164" s="39">
        <v>2020</v>
      </c>
      <c r="E4164" s="39">
        <v>4617</v>
      </c>
      <c r="F4164" s="39">
        <v>4617</v>
      </c>
      <c r="G4164" s="39" t="s">
        <v>216</v>
      </c>
      <c r="H4164" s="39">
        <v>23683834</v>
      </c>
      <c r="I4164" s="39">
        <v>18366467</v>
      </c>
      <c r="J4164" s="39">
        <v>5317367</v>
      </c>
      <c r="K4164">
        <f t="shared" si="129"/>
        <v>0.224514620394654</v>
      </c>
    </row>
    <row r="4165" spans="1:11" ht="41.4" x14ac:dyDescent="0.3">
      <c r="A4165" t="str">
        <f t="shared" ref="A4165:A4228" si="130">CONCATENATE(D4165,"_",E4165)</f>
        <v>2020_4662</v>
      </c>
      <c r="C4165" s="124">
        <v>4165</v>
      </c>
      <c r="D4165" s="39">
        <v>2020</v>
      </c>
      <c r="E4165" s="39">
        <v>4662</v>
      </c>
      <c r="F4165" s="39">
        <v>4662</v>
      </c>
      <c r="G4165" s="39" t="s">
        <v>218</v>
      </c>
      <c r="H4165" s="39">
        <v>14819389</v>
      </c>
      <c r="I4165" s="39">
        <v>11651523</v>
      </c>
      <c r="J4165" s="39">
        <v>3167866</v>
      </c>
      <c r="K4165">
        <f t="shared" ref="K4165:K4228" si="131">J4165/H4165</f>
        <v>0.21376495346737981</v>
      </c>
    </row>
    <row r="4166" spans="1:11" ht="27.6" x14ac:dyDescent="0.3">
      <c r="A4166" t="str">
        <f t="shared" si="130"/>
        <v>2020_4689</v>
      </c>
      <c r="C4166" s="124">
        <v>4166</v>
      </c>
      <c r="D4166" s="39">
        <v>2020</v>
      </c>
      <c r="E4166" s="39">
        <v>4689</v>
      </c>
      <c r="F4166" s="39">
        <v>4689</v>
      </c>
      <c r="G4166" s="39" t="s">
        <v>219</v>
      </c>
      <c r="H4166" s="39">
        <v>7853174</v>
      </c>
      <c r="I4166" s="39">
        <v>6123648</v>
      </c>
      <c r="J4166" s="39">
        <v>1729526</v>
      </c>
      <c r="K4166">
        <f t="shared" si="131"/>
        <v>0.22023273647062958</v>
      </c>
    </row>
    <row r="4167" spans="1:11" ht="27.6" x14ac:dyDescent="0.3">
      <c r="A4167" t="str">
        <f t="shared" si="130"/>
        <v>2020_4644</v>
      </c>
      <c r="C4167" s="124">
        <v>4167</v>
      </c>
      <c r="D4167" s="39">
        <v>2020</v>
      </c>
      <c r="E4167" s="39">
        <v>4644</v>
      </c>
      <c r="F4167" s="39">
        <v>4644</v>
      </c>
      <c r="G4167" s="39" t="s">
        <v>217</v>
      </c>
      <c r="H4167" s="39">
        <v>8329277</v>
      </c>
      <c r="I4167" s="39">
        <v>6076817</v>
      </c>
      <c r="J4167" s="39">
        <v>2252460</v>
      </c>
      <c r="K4167">
        <f t="shared" si="131"/>
        <v>0.27042683296521414</v>
      </c>
    </row>
    <row r="4168" spans="1:11" x14ac:dyDescent="0.3">
      <c r="A4168" t="str">
        <f t="shared" si="130"/>
        <v>2020_4725</v>
      </c>
      <c r="C4168" s="124">
        <v>4168</v>
      </c>
      <c r="D4168" s="39">
        <v>2020</v>
      </c>
      <c r="E4168" s="39">
        <v>4725</v>
      </c>
      <c r="F4168" s="39">
        <v>4725</v>
      </c>
      <c r="G4168" s="39" t="s">
        <v>220</v>
      </c>
      <c r="H4168" s="39">
        <v>39263377</v>
      </c>
      <c r="I4168" s="39">
        <v>34347047</v>
      </c>
      <c r="J4168" s="39">
        <v>4916330</v>
      </c>
      <c r="K4168">
        <f t="shared" si="131"/>
        <v>0.12521414039347659</v>
      </c>
    </row>
    <row r="4169" spans="1:11" ht="27.6" x14ac:dyDescent="0.3">
      <c r="A4169" t="str">
        <f t="shared" si="130"/>
        <v>2020_2673</v>
      </c>
      <c r="C4169" s="124">
        <v>4169</v>
      </c>
      <c r="D4169" s="39">
        <v>2020</v>
      </c>
      <c r="E4169" s="39">
        <v>2673</v>
      </c>
      <c r="F4169" s="39">
        <v>2673</v>
      </c>
      <c r="G4169" s="39" t="s">
        <v>141</v>
      </c>
      <c r="H4169" s="39">
        <v>9760254</v>
      </c>
      <c r="I4169" s="39">
        <v>7604021</v>
      </c>
      <c r="J4169" s="39">
        <v>2156233</v>
      </c>
      <c r="K4169">
        <f t="shared" si="131"/>
        <v>0.22091976294879212</v>
      </c>
    </row>
    <row r="4170" spans="1:11" ht="27.6" x14ac:dyDescent="0.3">
      <c r="A4170" t="str">
        <f t="shared" si="130"/>
        <v>2020_153</v>
      </c>
      <c r="C4170" s="124">
        <v>4170</v>
      </c>
      <c r="D4170" s="39">
        <v>2020</v>
      </c>
      <c r="E4170" s="39">
        <v>153</v>
      </c>
      <c r="F4170" s="39">
        <v>153</v>
      </c>
      <c r="G4170" s="39" t="s">
        <v>41</v>
      </c>
      <c r="H4170" s="39">
        <v>8542787</v>
      </c>
      <c r="I4170" s="39">
        <v>7382743</v>
      </c>
      <c r="J4170" s="39">
        <v>1160044</v>
      </c>
      <c r="K4170">
        <f t="shared" si="131"/>
        <v>0.13579221862841717</v>
      </c>
    </row>
    <row r="4171" spans="1:11" ht="27.6" x14ac:dyDescent="0.3">
      <c r="A4171" t="str">
        <f t="shared" si="130"/>
        <v>2020_3691</v>
      </c>
      <c r="C4171" s="124">
        <v>4171</v>
      </c>
      <c r="D4171" s="39">
        <v>2020</v>
      </c>
      <c r="E4171" s="39">
        <v>3691</v>
      </c>
      <c r="F4171" s="39">
        <v>3691</v>
      </c>
      <c r="G4171" s="39" t="s">
        <v>180</v>
      </c>
      <c r="H4171" s="39">
        <v>12214328</v>
      </c>
      <c r="I4171" s="39">
        <v>9899029</v>
      </c>
      <c r="J4171" s="39">
        <v>2315299</v>
      </c>
      <c r="K4171">
        <f t="shared" si="131"/>
        <v>0.18955598703424373</v>
      </c>
    </row>
    <row r="4172" spans="1:11" ht="41.4" x14ac:dyDescent="0.3">
      <c r="A4172" t="str">
        <f t="shared" si="130"/>
        <v>2020_4774</v>
      </c>
      <c r="C4172" s="124">
        <v>4172</v>
      </c>
      <c r="D4172" s="39">
        <v>2020</v>
      </c>
      <c r="E4172" s="39">
        <v>4774</v>
      </c>
      <c r="F4172" s="39">
        <v>4774</v>
      </c>
      <c r="G4172" s="39" t="s">
        <v>817</v>
      </c>
      <c r="H4172" s="39">
        <v>16075302</v>
      </c>
      <c r="I4172" s="39">
        <v>15184561</v>
      </c>
      <c r="J4172" s="39">
        <v>890741</v>
      </c>
      <c r="K4172">
        <f t="shared" si="131"/>
        <v>5.5410529767963304E-2</v>
      </c>
    </row>
    <row r="4173" spans="1:11" ht="27.6" x14ac:dyDescent="0.3">
      <c r="A4173" t="str">
        <f t="shared" si="130"/>
        <v>2020_873</v>
      </c>
      <c r="C4173" s="124">
        <v>4173</v>
      </c>
      <c r="D4173" s="39">
        <v>2020</v>
      </c>
      <c r="E4173" s="39">
        <v>873</v>
      </c>
      <c r="F4173" s="39">
        <v>873</v>
      </c>
      <c r="G4173" s="39" t="s">
        <v>67</v>
      </c>
      <c r="H4173" s="39">
        <v>8623334</v>
      </c>
      <c r="I4173" s="39">
        <v>5975773</v>
      </c>
      <c r="J4173" s="39">
        <v>2647561</v>
      </c>
      <c r="K4173">
        <f t="shared" si="131"/>
        <v>0.30702289856800163</v>
      </c>
    </row>
    <row r="4174" spans="1:11" ht="27.6" x14ac:dyDescent="0.3">
      <c r="A4174" t="str">
        <f t="shared" si="130"/>
        <v>2020_4778</v>
      </c>
      <c r="C4174" s="124">
        <v>4174</v>
      </c>
      <c r="D4174" s="39">
        <v>2020</v>
      </c>
      <c r="E4174" s="39">
        <v>4778</v>
      </c>
      <c r="F4174" s="39">
        <v>4778</v>
      </c>
      <c r="G4174" s="39" t="s">
        <v>227</v>
      </c>
      <c r="H4174" s="39">
        <v>6536822</v>
      </c>
      <c r="I4174" s="39">
        <v>4777803</v>
      </c>
      <c r="J4174" s="39">
        <v>1759019</v>
      </c>
      <c r="K4174">
        <f t="shared" si="131"/>
        <v>0.2690939113838498</v>
      </c>
    </row>
    <row r="4175" spans="1:11" ht="27.6" x14ac:dyDescent="0.3">
      <c r="A4175" t="str">
        <f t="shared" si="130"/>
        <v>2020_4777</v>
      </c>
      <c r="C4175" s="124">
        <v>4175</v>
      </c>
      <c r="D4175" s="39">
        <v>2020</v>
      </c>
      <c r="E4175" s="39">
        <v>4777</v>
      </c>
      <c r="F4175" s="39">
        <v>4777</v>
      </c>
      <c r="G4175" s="39" t="s">
        <v>226</v>
      </c>
      <c r="H4175" s="39">
        <v>10648832</v>
      </c>
      <c r="I4175" s="39">
        <v>6582258</v>
      </c>
      <c r="J4175" s="39">
        <v>4066574</v>
      </c>
      <c r="K4175">
        <f t="shared" si="131"/>
        <v>0.38187981555160228</v>
      </c>
    </row>
    <row r="4176" spans="1:11" ht="41.4" x14ac:dyDescent="0.3">
      <c r="A4176" t="str">
        <f t="shared" si="130"/>
        <v>2020_4776</v>
      </c>
      <c r="C4176" s="124">
        <v>4176</v>
      </c>
      <c r="D4176" s="39">
        <v>2020</v>
      </c>
      <c r="E4176" s="39">
        <v>4776</v>
      </c>
      <c r="F4176" s="39">
        <v>4776</v>
      </c>
      <c r="G4176" s="39" t="s">
        <v>225</v>
      </c>
      <c r="H4176" s="39">
        <v>8799179</v>
      </c>
      <c r="I4176" s="39">
        <v>6337646</v>
      </c>
      <c r="J4176" s="39">
        <v>2461533</v>
      </c>
      <c r="K4176">
        <f t="shared" si="131"/>
        <v>0.27974575809856805</v>
      </c>
    </row>
    <row r="4177" spans="1:11" ht="27.6" x14ac:dyDescent="0.3">
      <c r="A4177" t="str">
        <f t="shared" si="130"/>
        <v>2020_4779</v>
      </c>
      <c r="C4177" s="124">
        <v>4177</v>
      </c>
      <c r="D4177" s="39">
        <v>2020</v>
      </c>
      <c r="E4177" s="39">
        <v>4779</v>
      </c>
      <c r="F4177" s="39">
        <v>4779</v>
      </c>
      <c r="G4177" s="39" t="s">
        <v>228</v>
      </c>
      <c r="H4177" s="39">
        <v>26181720</v>
      </c>
      <c r="I4177" s="39">
        <v>19521679</v>
      </c>
      <c r="J4177" s="39">
        <v>6660041</v>
      </c>
      <c r="K4177">
        <f t="shared" si="131"/>
        <v>0.25437751988792179</v>
      </c>
    </row>
    <row r="4178" spans="1:11" ht="27.6" x14ac:dyDescent="0.3">
      <c r="A4178" t="str">
        <f t="shared" si="130"/>
        <v>2020_4784</v>
      </c>
      <c r="C4178" s="124">
        <v>4178</v>
      </c>
      <c r="D4178" s="39">
        <v>2020</v>
      </c>
      <c r="E4178" s="39">
        <v>4784</v>
      </c>
      <c r="F4178" s="39">
        <v>4784</v>
      </c>
      <c r="G4178" s="39" t="s">
        <v>229</v>
      </c>
      <c r="H4178" s="39">
        <v>39949443</v>
      </c>
      <c r="I4178" s="39">
        <v>34218498</v>
      </c>
      <c r="J4178" s="39">
        <v>5730945</v>
      </c>
      <c r="K4178">
        <f t="shared" si="131"/>
        <v>0.14345494128666575</v>
      </c>
    </row>
    <row r="4179" spans="1:11" ht="27.6" x14ac:dyDescent="0.3">
      <c r="A4179" t="str">
        <f t="shared" si="130"/>
        <v>2020_4785</v>
      </c>
      <c r="C4179" s="124">
        <v>4179</v>
      </c>
      <c r="D4179" s="39">
        <v>2020</v>
      </c>
      <c r="E4179" s="39">
        <v>4785</v>
      </c>
      <c r="F4179" s="39">
        <v>4785</v>
      </c>
      <c r="G4179" s="39" t="s">
        <v>793</v>
      </c>
      <c r="H4179" s="39">
        <v>7726588</v>
      </c>
      <c r="I4179" s="39">
        <v>5371637</v>
      </c>
      <c r="J4179" s="39">
        <v>2354951</v>
      </c>
      <c r="K4179">
        <f t="shared" si="131"/>
        <v>0.30478537227557623</v>
      </c>
    </row>
    <row r="4180" spans="1:11" ht="27.6" x14ac:dyDescent="0.3">
      <c r="A4180" t="str">
        <f t="shared" si="130"/>
        <v>2020_333</v>
      </c>
      <c r="C4180" s="124">
        <v>4180</v>
      </c>
      <c r="D4180" s="39">
        <v>2020</v>
      </c>
      <c r="E4180" s="39">
        <v>333</v>
      </c>
      <c r="F4180" s="39">
        <v>333</v>
      </c>
      <c r="G4180" s="39" t="s">
        <v>357</v>
      </c>
      <c r="H4180" s="39">
        <v>9311481</v>
      </c>
      <c r="I4180" s="39">
        <v>5985967</v>
      </c>
      <c r="J4180" s="39">
        <v>3325514</v>
      </c>
      <c r="K4180">
        <f t="shared" si="131"/>
        <v>0.35714125389935286</v>
      </c>
    </row>
    <row r="4181" spans="1:11" ht="27.6" x14ac:dyDescent="0.3">
      <c r="A4181" t="str">
        <f t="shared" si="130"/>
        <v>2020_4773</v>
      </c>
      <c r="C4181" s="124">
        <v>4181</v>
      </c>
      <c r="D4181" s="39">
        <v>2020</v>
      </c>
      <c r="E4181" s="39">
        <v>4773</v>
      </c>
      <c r="F4181" s="39">
        <v>4773</v>
      </c>
      <c r="G4181" s="39" t="s">
        <v>222</v>
      </c>
      <c r="H4181" s="39">
        <v>11304962</v>
      </c>
      <c r="I4181" s="39">
        <v>9607418</v>
      </c>
      <c r="J4181" s="39">
        <v>1697544</v>
      </c>
      <c r="K4181">
        <f t="shared" si="131"/>
        <v>0.15015919558155083</v>
      </c>
    </row>
    <row r="4182" spans="1:11" ht="41.4" x14ac:dyDescent="0.3">
      <c r="A4182" t="str">
        <f t="shared" si="130"/>
        <v>2020_4788</v>
      </c>
      <c r="C4182" s="124">
        <v>4182</v>
      </c>
      <c r="D4182" s="39">
        <v>2020</v>
      </c>
      <c r="E4182" s="39">
        <v>4788</v>
      </c>
      <c r="F4182" s="39">
        <v>4788</v>
      </c>
      <c r="G4182" s="39" t="s">
        <v>232</v>
      </c>
      <c r="H4182" s="39">
        <v>8866750</v>
      </c>
      <c r="I4182" s="39">
        <v>6362004</v>
      </c>
      <c r="J4182" s="39">
        <v>2504746</v>
      </c>
      <c r="K4182">
        <f t="shared" si="131"/>
        <v>0.28248749541827617</v>
      </c>
    </row>
    <row r="4183" spans="1:11" x14ac:dyDescent="0.3">
      <c r="A4183" t="str">
        <f t="shared" si="130"/>
        <v>2020_4797</v>
      </c>
      <c r="C4183" s="124">
        <v>4183</v>
      </c>
      <c r="D4183" s="39">
        <v>2020</v>
      </c>
      <c r="E4183" s="39">
        <v>4797</v>
      </c>
      <c r="F4183" s="39">
        <v>4797</v>
      </c>
      <c r="G4183" s="39" t="s">
        <v>233</v>
      </c>
      <c r="H4183" s="39">
        <v>55820184</v>
      </c>
      <c r="I4183" s="39">
        <v>32552807</v>
      </c>
      <c r="J4183" s="39">
        <v>23267377</v>
      </c>
      <c r="K4183">
        <f t="shared" si="131"/>
        <v>0.41682730748433217</v>
      </c>
    </row>
    <row r="4184" spans="1:11" x14ac:dyDescent="0.3">
      <c r="A4184" t="str">
        <f t="shared" si="130"/>
        <v>2020_4860</v>
      </c>
      <c r="C4184" s="124">
        <v>4184</v>
      </c>
      <c r="D4184" s="39">
        <v>2020</v>
      </c>
      <c r="E4184" s="39">
        <v>4860</v>
      </c>
      <c r="F4184" s="39">
        <v>4860</v>
      </c>
      <c r="G4184" s="39" t="s">
        <v>946</v>
      </c>
      <c r="H4184" s="39">
        <v>11957745</v>
      </c>
      <c r="I4184" s="39">
        <v>11121443</v>
      </c>
      <c r="J4184" s="39">
        <v>836302</v>
      </c>
      <c r="K4184">
        <f t="shared" si="131"/>
        <v>6.9938102878092823E-2</v>
      </c>
    </row>
    <row r="4185" spans="1:11" x14ac:dyDescent="0.3">
      <c r="A4185" t="str">
        <f t="shared" si="130"/>
        <v>2020_4869</v>
      </c>
      <c r="C4185" s="124">
        <v>4185</v>
      </c>
      <c r="D4185" s="39">
        <v>2020</v>
      </c>
      <c r="E4185" s="39">
        <v>4869</v>
      </c>
      <c r="F4185" s="39">
        <v>4869</v>
      </c>
      <c r="G4185" s="39" t="s">
        <v>235</v>
      </c>
      <c r="H4185" s="39">
        <v>21253743</v>
      </c>
      <c r="I4185" s="39">
        <v>16264794</v>
      </c>
      <c r="J4185" s="39">
        <v>4988949</v>
      </c>
      <c r="K4185">
        <f t="shared" si="131"/>
        <v>0.23473272448998747</v>
      </c>
    </row>
    <row r="4186" spans="1:11" x14ac:dyDescent="0.3">
      <c r="A4186" t="str">
        <f t="shared" si="130"/>
        <v>2020_4878</v>
      </c>
      <c r="C4186" s="124">
        <v>4186</v>
      </c>
      <c r="D4186" s="39">
        <v>2020</v>
      </c>
      <c r="E4186" s="39">
        <v>4878</v>
      </c>
      <c r="F4186" s="39">
        <v>4878</v>
      </c>
      <c r="G4186" s="39" t="s">
        <v>236</v>
      </c>
      <c r="H4186" s="39">
        <v>9540254</v>
      </c>
      <c r="I4186" s="39">
        <v>7458885</v>
      </c>
      <c r="J4186" s="39">
        <v>2081369</v>
      </c>
      <c r="K4186">
        <f t="shared" si="131"/>
        <v>0.21816704251270458</v>
      </c>
    </row>
    <row r="4187" spans="1:11" x14ac:dyDescent="0.3">
      <c r="A4187" t="str">
        <f t="shared" si="130"/>
        <v>2020_4890</v>
      </c>
      <c r="C4187" s="124">
        <v>4187</v>
      </c>
      <c r="D4187" s="39">
        <v>2020</v>
      </c>
      <c r="E4187" s="39">
        <v>4890</v>
      </c>
      <c r="F4187" s="39">
        <v>4890</v>
      </c>
      <c r="G4187" s="39" t="s">
        <v>237</v>
      </c>
      <c r="H4187" s="39">
        <v>16067076</v>
      </c>
      <c r="I4187" s="39">
        <v>12529104</v>
      </c>
      <c r="J4187" s="39">
        <v>3537972</v>
      </c>
      <c r="K4187">
        <f t="shared" si="131"/>
        <v>0.22020011606343307</v>
      </c>
    </row>
    <row r="4188" spans="1:11" x14ac:dyDescent="0.3">
      <c r="A4188" t="str">
        <f t="shared" si="130"/>
        <v>2020_4905</v>
      </c>
      <c r="C4188" s="124">
        <v>4188</v>
      </c>
      <c r="D4188" s="39">
        <v>2020</v>
      </c>
      <c r="E4188" s="39">
        <v>4905</v>
      </c>
      <c r="F4188" s="39">
        <v>4905</v>
      </c>
      <c r="G4188" s="39" t="s">
        <v>794</v>
      </c>
      <c r="H4188" s="39">
        <v>4248310</v>
      </c>
      <c r="I4188" s="39">
        <v>2439266</v>
      </c>
      <c r="J4188" s="39">
        <v>1809044</v>
      </c>
      <c r="K4188">
        <f t="shared" si="131"/>
        <v>0.42582674051564035</v>
      </c>
    </row>
    <row r="4189" spans="1:11" ht="41.4" x14ac:dyDescent="0.3">
      <c r="A4189" t="str">
        <f t="shared" si="130"/>
        <v>2020_4978</v>
      </c>
      <c r="C4189" s="124">
        <v>4189</v>
      </c>
      <c r="D4189" s="39">
        <v>2020</v>
      </c>
      <c r="E4189" s="39">
        <v>4978</v>
      </c>
      <c r="F4189" s="39">
        <v>4978</v>
      </c>
      <c r="G4189" s="39" t="s">
        <v>238</v>
      </c>
      <c r="H4189" s="39">
        <v>3359877</v>
      </c>
      <c r="I4189" s="39">
        <v>2821988</v>
      </c>
      <c r="J4189" s="39">
        <v>537889</v>
      </c>
      <c r="K4189">
        <f t="shared" si="131"/>
        <v>0.16009187241080552</v>
      </c>
    </row>
    <row r="4190" spans="1:11" x14ac:dyDescent="0.3">
      <c r="A4190" t="str">
        <f t="shared" si="130"/>
        <v>2020_4995</v>
      </c>
      <c r="C4190" s="124">
        <v>4190</v>
      </c>
      <c r="D4190" s="39">
        <v>2020</v>
      </c>
      <c r="E4190" s="39">
        <v>4995</v>
      </c>
      <c r="F4190" s="39">
        <v>4995</v>
      </c>
      <c r="G4190" s="39" t="s">
        <v>239</v>
      </c>
      <c r="H4190" s="39">
        <v>14023451</v>
      </c>
      <c r="I4190" s="39">
        <v>11029538</v>
      </c>
      <c r="J4190" s="39">
        <v>2993913</v>
      </c>
      <c r="K4190">
        <f t="shared" si="131"/>
        <v>0.21349331202426564</v>
      </c>
    </row>
    <row r="4191" spans="1:11" ht="27.6" x14ac:dyDescent="0.3">
      <c r="A4191" t="str">
        <f t="shared" si="130"/>
        <v>2020_5013</v>
      </c>
      <c r="C4191" s="124">
        <v>4191</v>
      </c>
      <c r="D4191" s="39">
        <v>2020</v>
      </c>
      <c r="E4191" s="39">
        <v>5013</v>
      </c>
      <c r="F4191" s="39">
        <v>5013</v>
      </c>
      <c r="G4191" s="39" t="s">
        <v>240</v>
      </c>
      <c r="H4191" s="39">
        <v>31022953</v>
      </c>
      <c r="I4191" s="39">
        <v>25635608</v>
      </c>
      <c r="J4191" s="39">
        <v>5387345</v>
      </c>
      <c r="K4191">
        <f t="shared" si="131"/>
        <v>0.1736567437664622</v>
      </c>
    </row>
    <row r="4192" spans="1:11" x14ac:dyDescent="0.3">
      <c r="A4192" t="str">
        <f t="shared" si="130"/>
        <v>2020_5049</v>
      </c>
      <c r="C4192" s="124">
        <v>4192</v>
      </c>
      <c r="D4192" s="39">
        <v>2020</v>
      </c>
      <c r="E4192" s="39">
        <v>5049</v>
      </c>
      <c r="F4192" s="39">
        <v>5049</v>
      </c>
      <c r="G4192" s="39" t="s">
        <v>241</v>
      </c>
      <c r="H4192" s="39">
        <v>76614124</v>
      </c>
      <c r="I4192" s="39">
        <v>51222916</v>
      </c>
      <c r="J4192" s="39">
        <v>25391208</v>
      </c>
      <c r="K4192">
        <f t="shared" si="131"/>
        <v>0.33141680246843258</v>
      </c>
    </row>
    <row r="4193" spans="1:11" x14ac:dyDescent="0.3">
      <c r="A4193" t="str">
        <f t="shared" si="130"/>
        <v>2020_5319</v>
      </c>
      <c r="C4193" s="124">
        <v>4193</v>
      </c>
      <c r="D4193" s="39">
        <v>2020</v>
      </c>
      <c r="E4193" s="39">
        <v>5319</v>
      </c>
      <c r="F4193" s="39">
        <v>5160</v>
      </c>
      <c r="G4193" s="39" t="s">
        <v>18</v>
      </c>
      <c r="H4193" s="39">
        <v>15767805</v>
      </c>
      <c r="I4193" s="39">
        <v>11964965</v>
      </c>
      <c r="J4193" s="39">
        <v>3802840</v>
      </c>
      <c r="K4193">
        <f t="shared" si="131"/>
        <v>0.24117751329370193</v>
      </c>
    </row>
    <row r="4194" spans="1:11" ht="27.6" x14ac:dyDescent="0.3">
      <c r="A4194" t="str">
        <f t="shared" si="130"/>
        <v>2020_5121</v>
      </c>
      <c r="C4194" s="124">
        <v>4194</v>
      </c>
      <c r="D4194" s="39">
        <v>2020</v>
      </c>
      <c r="E4194" s="39">
        <v>5121</v>
      </c>
      <c r="F4194" s="39">
        <v>5121</v>
      </c>
      <c r="G4194" s="39" t="s">
        <v>242</v>
      </c>
      <c r="H4194" s="39">
        <v>10531687</v>
      </c>
      <c r="I4194" s="39">
        <v>8273749</v>
      </c>
      <c r="J4194" s="39">
        <v>2257938</v>
      </c>
      <c r="K4194">
        <f t="shared" si="131"/>
        <v>0.21439471188234135</v>
      </c>
    </row>
    <row r="4195" spans="1:11" ht="27.6" x14ac:dyDescent="0.3">
      <c r="A4195" t="str">
        <f t="shared" si="130"/>
        <v>2020_5139</v>
      </c>
      <c r="C4195" s="124">
        <v>4195</v>
      </c>
      <c r="D4195" s="39">
        <v>2020</v>
      </c>
      <c r="E4195" s="39">
        <v>5139</v>
      </c>
      <c r="F4195" s="39">
        <v>5139</v>
      </c>
      <c r="G4195" s="39" t="s">
        <v>243</v>
      </c>
      <c r="H4195" s="39">
        <v>4620087</v>
      </c>
      <c r="I4195" s="39">
        <v>2896566</v>
      </c>
      <c r="J4195" s="39">
        <v>1723521</v>
      </c>
      <c r="K4195">
        <f t="shared" si="131"/>
        <v>0.37304946854896887</v>
      </c>
    </row>
    <row r="4196" spans="1:11" x14ac:dyDescent="0.3">
      <c r="A4196" t="str">
        <f t="shared" si="130"/>
        <v>2020_5163</v>
      </c>
      <c r="C4196" s="124">
        <v>4196</v>
      </c>
      <c r="D4196" s="39">
        <v>2020</v>
      </c>
      <c r="E4196" s="39">
        <v>5163</v>
      </c>
      <c r="F4196" s="39">
        <v>5163</v>
      </c>
      <c r="G4196" s="39" t="s">
        <v>244</v>
      </c>
      <c r="H4196" s="39">
        <v>10549953</v>
      </c>
      <c r="I4196" s="39">
        <v>8412650</v>
      </c>
      <c r="J4196" s="39">
        <v>2137303</v>
      </c>
      <c r="K4196">
        <f t="shared" si="131"/>
        <v>0.20258886461389922</v>
      </c>
    </row>
    <row r="4197" spans="1:11" x14ac:dyDescent="0.3">
      <c r="A4197" t="str">
        <f t="shared" si="130"/>
        <v>2020_5166</v>
      </c>
      <c r="C4197" s="124">
        <v>4197</v>
      </c>
      <c r="D4197" s="39">
        <v>2020</v>
      </c>
      <c r="E4197" s="39">
        <v>5166</v>
      </c>
      <c r="F4197" s="39">
        <v>5166</v>
      </c>
      <c r="G4197" s="39" t="s">
        <v>245</v>
      </c>
      <c r="H4197" s="39">
        <v>31263343</v>
      </c>
      <c r="I4197" s="39">
        <v>25445498</v>
      </c>
      <c r="J4197" s="39">
        <v>5817845</v>
      </c>
      <c r="K4197">
        <f t="shared" si="131"/>
        <v>0.18609158336010323</v>
      </c>
    </row>
    <row r="4198" spans="1:11" x14ac:dyDescent="0.3">
      <c r="A4198" t="str">
        <f t="shared" si="130"/>
        <v>2020_5184</v>
      </c>
      <c r="C4198" s="124">
        <v>4198</v>
      </c>
      <c r="D4198" s="39">
        <v>2020</v>
      </c>
      <c r="E4198" s="39">
        <v>5184</v>
      </c>
      <c r="F4198" s="39">
        <v>5184</v>
      </c>
      <c r="G4198" s="39" t="s">
        <v>246</v>
      </c>
      <c r="H4198" s="39">
        <v>29938691</v>
      </c>
      <c r="I4198" s="39">
        <v>22280101</v>
      </c>
      <c r="J4198" s="39">
        <v>7658590</v>
      </c>
      <c r="K4198">
        <f t="shared" si="131"/>
        <v>0.25580911336437523</v>
      </c>
    </row>
    <row r="4199" spans="1:11" ht="27.6" x14ac:dyDescent="0.3">
      <c r="A4199" t="str">
        <f t="shared" si="130"/>
        <v>2020_5250</v>
      </c>
      <c r="C4199" s="124">
        <v>4199</v>
      </c>
      <c r="D4199" s="39">
        <v>2020</v>
      </c>
      <c r="E4199" s="39">
        <v>5250</v>
      </c>
      <c r="F4199" s="39">
        <v>5250</v>
      </c>
      <c r="G4199" s="39" t="s">
        <v>247</v>
      </c>
      <c r="H4199" s="39">
        <v>64374193</v>
      </c>
      <c r="I4199" s="39">
        <v>53023812</v>
      </c>
      <c r="J4199" s="39">
        <v>11350381</v>
      </c>
      <c r="K4199">
        <f t="shared" si="131"/>
        <v>0.17631880837713959</v>
      </c>
    </row>
    <row r="4200" spans="1:11" ht="27.6" x14ac:dyDescent="0.3">
      <c r="A4200" t="str">
        <f t="shared" si="130"/>
        <v>2020_5256</v>
      </c>
      <c r="C4200" s="124">
        <v>4200</v>
      </c>
      <c r="D4200" s="39">
        <v>2020</v>
      </c>
      <c r="E4200" s="39">
        <v>5256</v>
      </c>
      <c r="F4200" s="39">
        <v>5256</v>
      </c>
      <c r="G4200" s="39" t="s">
        <v>248</v>
      </c>
      <c r="H4200" s="39">
        <v>8861156</v>
      </c>
      <c r="I4200" s="39">
        <v>8035662</v>
      </c>
      <c r="J4200" s="39">
        <v>825494</v>
      </c>
      <c r="K4200">
        <f t="shared" si="131"/>
        <v>9.3158725565829104E-2</v>
      </c>
    </row>
    <row r="4201" spans="1:11" ht="27.6" x14ac:dyDescent="0.3">
      <c r="A4201" t="str">
        <f t="shared" si="130"/>
        <v>2020_5283</v>
      </c>
      <c r="C4201" s="124">
        <v>4201</v>
      </c>
      <c r="D4201" s="39">
        <v>2020</v>
      </c>
      <c r="E4201" s="39">
        <v>5283</v>
      </c>
      <c r="F4201" s="39">
        <v>5283</v>
      </c>
      <c r="G4201" s="39" t="s">
        <v>249</v>
      </c>
      <c r="H4201" s="39">
        <v>12749112</v>
      </c>
      <c r="I4201" s="39">
        <v>9544303</v>
      </c>
      <c r="J4201" s="39">
        <v>3204809</v>
      </c>
      <c r="K4201">
        <f t="shared" si="131"/>
        <v>0.2513750761621672</v>
      </c>
    </row>
    <row r="4202" spans="1:11" x14ac:dyDescent="0.3">
      <c r="A4202" t="str">
        <f t="shared" si="130"/>
        <v>2020_5310</v>
      </c>
      <c r="C4202" s="124">
        <v>4202</v>
      </c>
      <c r="D4202" s="39">
        <v>2020</v>
      </c>
      <c r="E4202" s="39">
        <v>5310</v>
      </c>
      <c r="F4202" s="39">
        <v>5310</v>
      </c>
      <c r="G4202" s="39" t="s">
        <v>250</v>
      </c>
      <c r="H4202" s="39">
        <v>11814274</v>
      </c>
      <c r="I4202" s="39">
        <v>9472725</v>
      </c>
      <c r="J4202" s="39">
        <v>2341549</v>
      </c>
      <c r="K4202">
        <f t="shared" si="131"/>
        <v>0.19819660522517085</v>
      </c>
    </row>
    <row r="4203" spans="1:11" ht="27.6" x14ac:dyDescent="0.3">
      <c r="A4203" t="str">
        <f t="shared" si="130"/>
        <v>2020_5323</v>
      </c>
      <c r="C4203" s="124">
        <v>4203</v>
      </c>
      <c r="D4203" s="39">
        <v>2020</v>
      </c>
      <c r="E4203" s="39">
        <v>5323</v>
      </c>
      <c r="F4203" s="39">
        <v>5325</v>
      </c>
      <c r="G4203" s="39" t="s">
        <v>251</v>
      </c>
      <c r="H4203" s="39">
        <v>11645638</v>
      </c>
      <c r="I4203" s="39">
        <v>8619556</v>
      </c>
      <c r="J4203" s="39">
        <v>3026082</v>
      </c>
      <c r="K4203">
        <f t="shared" si="131"/>
        <v>0.25984681989943359</v>
      </c>
    </row>
    <row r="4204" spans="1:11" x14ac:dyDescent="0.3">
      <c r="A4204" t="str">
        <f t="shared" si="130"/>
        <v>2020_5463</v>
      </c>
      <c r="C4204" s="124">
        <v>4204</v>
      </c>
      <c r="D4204" s="39">
        <v>2020</v>
      </c>
      <c r="E4204" s="39">
        <v>5463</v>
      </c>
      <c r="F4204" s="39">
        <v>5463</v>
      </c>
      <c r="G4204" s="39" t="s">
        <v>253</v>
      </c>
      <c r="H4204" s="39">
        <v>15339759</v>
      </c>
      <c r="I4204" s="39">
        <v>12400730</v>
      </c>
      <c r="J4204" s="39">
        <v>2939029</v>
      </c>
      <c r="K4204">
        <f t="shared" si="131"/>
        <v>0.19159551333238026</v>
      </c>
    </row>
    <row r="4205" spans="1:11" ht="27.6" x14ac:dyDescent="0.3">
      <c r="A4205" t="str">
        <f t="shared" si="130"/>
        <v>2020_5486</v>
      </c>
      <c r="C4205" s="124">
        <v>4205</v>
      </c>
      <c r="D4205" s="39">
        <v>2020</v>
      </c>
      <c r="E4205" s="39">
        <v>5486</v>
      </c>
      <c r="F4205" s="39">
        <v>5486</v>
      </c>
      <c r="G4205" s="39" t="s">
        <v>254</v>
      </c>
      <c r="H4205" s="39">
        <v>7283215</v>
      </c>
      <c r="I4205" s="39">
        <v>5125708</v>
      </c>
      <c r="J4205" s="39">
        <v>2157507</v>
      </c>
      <c r="K4205">
        <f t="shared" si="131"/>
        <v>0.29623003028195655</v>
      </c>
    </row>
    <row r="4206" spans="1:11" x14ac:dyDescent="0.3">
      <c r="A4206" t="str">
        <f t="shared" si="130"/>
        <v>2020_5508</v>
      </c>
      <c r="C4206" s="124">
        <v>4206</v>
      </c>
      <c r="D4206" s="39">
        <v>2020</v>
      </c>
      <c r="E4206" s="39">
        <v>5508</v>
      </c>
      <c r="F4206" s="39">
        <v>5508</v>
      </c>
      <c r="G4206" s="39" t="s">
        <v>255</v>
      </c>
      <c r="H4206" s="39">
        <v>5437099</v>
      </c>
      <c r="I4206" s="39">
        <v>4506504</v>
      </c>
      <c r="J4206" s="39">
        <v>930595</v>
      </c>
      <c r="K4206">
        <f t="shared" si="131"/>
        <v>0.17115653034826109</v>
      </c>
    </row>
    <row r="4207" spans="1:11" ht="27.6" x14ac:dyDescent="0.3">
      <c r="A4207" t="str">
        <f t="shared" si="130"/>
        <v>2020_1975</v>
      </c>
      <c r="C4207" s="124">
        <v>4207</v>
      </c>
      <c r="D4207" s="39">
        <v>2020</v>
      </c>
      <c r="E4207" s="39">
        <v>1975</v>
      </c>
      <c r="F4207" s="39">
        <v>1975</v>
      </c>
      <c r="G4207" s="39" t="s">
        <v>121</v>
      </c>
      <c r="H4207" s="39">
        <v>6841867</v>
      </c>
      <c r="I4207" s="39">
        <v>5309344</v>
      </c>
      <c r="J4207" s="39">
        <v>1532523</v>
      </c>
      <c r="K4207">
        <f t="shared" si="131"/>
        <v>0.22399193085746916</v>
      </c>
    </row>
    <row r="4208" spans="1:11" ht="27.6" x14ac:dyDescent="0.3">
      <c r="A4208" t="str">
        <f t="shared" si="130"/>
        <v>2020_4824</v>
      </c>
      <c r="C4208" s="124">
        <v>4208</v>
      </c>
      <c r="D4208" s="39">
        <v>2020</v>
      </c>
      <c r="E4208" s="39">
        <v>4824</v>
      </c>
      <c r="F4208" s="39">
        <v>5510</v>
      </c>
      <c r="G4208" s="39" t="s">
        <v>256</v>
      </c>
      <c r="H4208" s="39">
        <v>9934702</v>
      </c>
      <c r="I4208" s="39">
        <v>8621146</v>
      </c>
      <c r="J4208" s="39">
        <v>1313556</v>
      </c>
      <c r="K4208">
        <f t="shared" si="131"/>
        <v>0.13221896338712524</v>
      </c>
    </row>
    <row r="4209" spans="1:11" ht="27.6" x14ac:dyDescent="0.3">
      <c r="A4209" t="str">
        <f t="shared" si="130"/>
        <v>2020_5607</v>
      </c>
      <c r="C4209" s="124">
        <v>4209</v>
      </c>
      <c r="D4209" s="39">
        <v>2020</v>
      </c>
      <c r="E4209" s="39">
        <v>5607</v>
      </c>
      <c r="F4209" s="39">
        <v>5607</v>
      </c>
      <c r="G4209" s="39" t="s">
        <v>257</v>
      </c>
      <c r="H4209" s="39">
        <v>18084293</v>
      </c>
      <c r="I4209" s="39">
        <v>10303492</v>
      </c>
      <c r="J4209" s="39">
        <v>7780801</v>
      </c>
      <c r="K4209">
        <f t="shared" si="131"/>
        <v>0.43025187658704711</v>
      </c>
    </row>
    <row r="4210" spans="1:11" ht="27.6" x14ac:dyDescent="0.3">
      <c r="A4210" t="str">
        <f t="shared" si="130"/>
        <v>2020_5643</v>
      </c>
      <c r="C4210" s="124">
        <v>4210</v>
      </c>
      <c r="D4210" s="39">
        <v>2020</v>
      </c>
      <c r="E4210" s="39">
        <v>5643</v>
      </c>
      <c r="F4210" s="39">
        <v>5643</v>
      </c>
      <c r="G4210" s="39" t="s">
        <v>258</v>
      </c>
      <c r="H4210" s="39">
        <v>16527701</v>
      </c>
      <c r="I4210" s="39">
        <v>11782909</v>
      </c>
      <c r="J4210" s="39">
        <v>4744792</v>
      </c>
      <c r="K4210">
        <f t="shared" si="131"/>
        <v>0.28708118570150803</v>
      </c>
    </row>
    <row r="4211" spans="1:11" ht="55.2" x14ac:dyDescent="0.3">
      <c r="A4211" t="str">
        <f t="shared" si="130"/>
        <v>2020_5697</v>
      </c>
      <c r="C4211" s="124">
        <v>4211</v>
      </c>
      <c r="D4211" s="39">
        <v>2020</v>
      </c>
      <c r="E4211" s="39">
        <v>5697</v>
      </c>
      <c r="F4211" s="39">
        <v>5697</v>
      </c>
      <c r="G4211" s="39" t="s">
        <v>795</v>
      </c>
      <c r="H4211" s="39">
        <v>6775860</v>
      </c>
      <c r="I4211" s="39">
        <v>5839238</v>
      </c>
      <c r="J4211" s="39">
        <v>936622</v>
      </c>
      <c r="K4211">
        <f t="shared" si="131"/>
        <v>0.13822924322521421</v>
      </c>
    </row>
    <row r="4212" spans="1:11" ht="27.6" x14ac:dyDescent="0.3">
      <c r="A4212" t="str">
        <f t="shared" si="130"/>
        <v>2020_5724</v>
      </c>
      <c r="C4212" s="124">
        <v>4212</v>
      </c>
      <c r="D4212" s="39">
        <v>2020</v>
      </c>
      <c r="E4212" s="39">
        <v>5724</v>
      </c>
      <c r="F4212" s="39">
        <v>5724</v>
      </c>
      <c r="G4212" s="39" t="s">
        <v>260</v>
      </c>
      <c r="H4212" s="39">
        <v>4243084</v>
      </c>
      <c r="I4212" s="39">
        <v>3392594</v>
      </c>
      <c r="J4212" s="39">
        <v>850490</v>
      </c>
      <c r="K4212">
        <f t="shared" si="131"/>
        <v>0.20044147134489915</v>
      </c>
    </row>
    <row r="4213" spans="1:11" x14ac:dyDescent="0.3">
      <c r="A4213" t="str">
        <f t="shared" si="130"/>
        <v>2020_5805</v>
      </c>
      <c r="C4213" s="124">
        <v>4213</v>
      </c>
      <c r="D4213" s="39">
        <v>2020</v>
      </c>
      <c r="E4213" s="39">
        <v>5805</v>
      </c>
      <c r="F4213" s="39">
        <v>5805</v>
      </c>
      <c r="G4213" s="39" t="s">
        <v>262</v>
      </c>
      <c r="H4213" s="39">
        <v>23789313</v>
      </c>
      <c r="I4213" s="39">
        <v>16505929</v>
      </c>
      <c r="J4213" s="39">
        <v>7283384</v>
      </c>
      <c r="K4213">
        <f t="shared" si="131"/>
        <v>0.30616201485095429</v>
      </c>
    </row>
    <row r="4214" spans="1:11" ht="41.4" x14ac:dyDescent="0.3">
      <c r="A4214" t="str">
        <f t="shared" si="130"/>
        <v>2020_5823</v>
      </c>
      <c r="C4214" s="124">
        <v>4214</v>
      </c>
      <c r="D4214" s="39">
        <v>2020</v>
      </c>
      <c r="E4214" s="39">
        <v>5823</v>
      </c>
      <c r="F4214" s="39">
        <v>5823</v>
      </c>
      <c r="G4214" s="39" t="s">
        <v>263</v>
      </c>
      <c r="H4214" s="39">
        <v>6827722</v>
      </c>
      <c r="I4214" s="39">
        <v>5388705</v>
      </c>
      <c r="J4214" s="39">
        <v>1439017</v>
      </c>
      <c r="K4214">
        <f t="shared" si="131"/>
        <v>0.21076092436100943</v>
      </c>
    </row>
    <row r="4215" spans="1:11" ht="27.6" x14ac:dyDescent="0.3">
      <c r="A4215" t="str">
        <f t="shared" si="130"/>
        <v>2020_5832</v>
      </c>
      <c r="C4215" s="124">
        <v>4215</v>
      </c>
      <c r="D4215" s="39">
        <v>2020</v>
      </c>
      <c r="E4215" s="39">
        <v>5832</v>
      </c>
      <c r="F4215" s="39">
        <v>5832</v>
      </c>
      <c r="G4215" s="39" t="s">
        <v>264</v>
      </c>
      <c r="H4215" s="39">
        <v>5871621</v>
      </c>
      <c r="I4215" s="39">
        <v>3424878</v>
      </c>
      <c r="J4215" s="39">
        <v>2446743</v>
      </c>
      <c r="K4215">
        <f t="shared" si="131"/>
        <v>0.41670656195282357</v>
      </c>
    </row>
    <row r="4216" spans="1:11" ht="41.4" x14ac:dyDescent="0.3">
      <c r="A4216" t="str">
        <f t="shared" si="130"/>
        <v>2020_5877</v>
      </c>
      <c r="C4216" s="124">
        <v>4216</v>
      </c>
      <c r="D4216" s="39">
        <v>2020</v>
      </c>
      <c r="E4216" s="39">
        <v>5877</v>
      </c>
      <c r="F4216" s="39">
        <v>5877</v>
      </c>
      <c r="G4216" s="39" t="s">
        <v>265</v>
      </c>
      <c r="H4216" s="39">
        <v>21712298</v>
      </c>
      <c r="I4216" s="39">
        <v>18561752</v>
      </c>
      <c r="J4216" s="39">
        <v>3150546</v>
      </c>
      <c r="K4216">
        <f t="shared" si="131"/>
        <v>0.1451042169741775</v>
      </c>
    </row>
    <row r="4217" spans="1:11" x14ac:dyDescent="0.3">
      <c r="A4217" t="str">
        <f t="shared" si="130"/>
        <v>2020_5895</v>
      </c>
      <c r="C4217" s="124">
        <v>4217</v>
      </c>
      <c r="D4217" s="39">
        <v>2020</v>
      </c>
      <c r="E4217" s="39">
        <v>5895</v>
      </c>
      <c r="F4217" s="39">
        <v>5895</v>
      </c>
      <c r="G4217" s="39" t="s">
        <v>266</v>
      </c>
      <c r="H4217" s="39">
        <v>6525031</v>
      </c>
      <c r="I4217" s="39">
        <v>3629882</v>
      </c>
      <c r="J4217" s="39">
        <v>2895149</v>
      </c>
      <c r="K4217">
        <f t="shared" si="131"/>
        <v>0.4436988881738646</v>
      </c>
    </row>
    <row r="4218" spans="1:11" x14ac:dyDescent="0.3">
      <c r="A4218" t="str">
        <f t="shared" si="130"/>
        <v>2020_5949</v>
      </c>
      <c r="C4218" s="124">
        <v>4218</v>
      </c>
      <c r="D4218" s="39">
        <v>2020</v>
      </c>
      <c r="E4218" s="39">
        <v>5949</v>
      </c>
      <c r="F4218" s="39">
        <v>5949</v>
      </c>
      <c r="G4218" s="39" t="s">
        <v>267</v>
      </c>
      <c r="H4218" s="39">
        <v>16616857</v>
      </c>
      <c r="I4218" s="39">
        <v>12137237</v>
      </c>
      <c r="J4218" s="39">
        <v>4479620</v>
      </c>
      <c r="K4218">
        <f t="shared" si="131"/>
        <v>0.26958286997354552</v>
      </c>
    </row>
    <row r="4219" spans="1:11" ht="27.6" x14ac:dyDescent="0.3">
      <c r="A4219" t="str">
        <f t="shared" si="130"/>
        <v>2020_5976</v>
      </c>
      <c r="C4219" s="124">
        <v>4219</v>
      </c>
      <c r="D4219" s="39">
        <v>2020</v>
      </c>
      <c r="E4219" s="39">
        <v>5976</v>
      </c>
      <c r="F4219" s="39">
        <v>5976</v>
      </c>
      <c r="G4219" s="39" t="s">
        <v>268</v>
      </c>
      <c r="H4219" s="39">
        <v>16391938</v>
      </c>
      <c r="I4219" s="39">
        <v>12481600</v>
      </c>
      <c r="J4219" s="39">
        <v>3910338</v>
      </c>
      <c r="K4219">
        <f t="shared" si="131"/>
        <v>0.23855251282673226</v>
      </c>
    </row>
    <row r="4220" spans="1:11" ht="41.4" x14ac:dyDescent="0.3">
      <c r="A4220" t="str">
        <f t="shared" si="130"/>
        <v>2020_5994</v>
      </c>
      <c r="C4220" s="124">
        <v>4220</v>
      </c>
      <c r="D4220" s="39">
        <v>2020</v>
      </c>
      <c r="E4220" s="39">
        <v>5994</v>
      </c>
      <c r="F4220" s="39">
        <v>5994</v>
      </c>
      <c r="G4220" s="39" t="s">
        <v>269</v>
      </c>
      <c r="H4220" s="39">
        <v>12296061</v>
      </c>
      <c r="I4220" s="39">
        <v>8547596</v>
      </c>
      <c r="J4220" s="39">
        <v>3748465</v>
      </c>
      <c r="K4220">
        <f t="shared" si="131"/>
        <v>0.30485087866756677</v>
      </c>
    </row>
    <row r="4221" spans="1:11" x14ac:dyDescent="0.3">
      <c r="A4221" t="str">
        <f t="shared" si="130"/>
        <v>2020_6003</v>
      </c>
      <c r="C4221" s="124">
        <v>4221</v>
      </c>
      <c r="D4221" s="39">
        <v>2020</v>
      </c>
      <c r="E4221" s="39">
        <v>6003</v>
      </c>
      <c r="F4221" s="39">
        <v>6003</v>
      </c>
      <c r="G4221" s="39" t="s">
        <v>270</v>
      </c>
      <c r="H4221" s="39">
        <v>8416948</v>
      </c>
      <c r="I4221" s="39">
        <v>6010947</v>
      </c>
      <c r="J4221" s="39">
        <v>2406001</v>
      </c>
      <c r="K4221">
        <f t="shared" si="131"/>
        <v>0.28585195013679543</v>
      </c>
    </row>
    <row r="4222" spans="1:11" ht="27.6" x14ac:dyDescent="0.3">
      <c r="A4222" t="str">
        <f t="shared" si="130"/>
        <v>2020_6012</v>
      </c>
      <c r="C4222" s="124">
        <v>4222</v>
      </c>
      <c r="D4222" s="39">
        <v>2020</v>
      </c>
      <c r="E4222" s="39">
        <v>6012</v>
      </c>
      <c r="F4222" s="39">
        <v>6012</v>
      </c>
      <c r="G4222" s="39" t="s">
        <v>271</v>
      </c>
      <c r="H4222" s="39">
        <v>9370384</v>
      </c>
      <c r="I4222" s="39">
        <v>6608941</v>
      </c>
      <c r="J4222" s="39">
        <v>2761443</v>
      </c>
      <c r="K4222">
        <f t="shared" si="131"/>
        <v>0.29469902193976255</v>
      </c>
    </row>
    <row r="4223" spans="1:11" ht="27.6" x14ac:dyDescent="0.3">
      <c r="A4223" t="str">
        <f t="shared" si="130"/>
        <v>2020_6030</v>
      </c>
      <c r="C4223" s="124">
        <v>4223</v>
      </c>
      <c r="D4223" s="39">
        <v>2020</v>
      </c>
      <c r="E4223" s="39">
        <v>6030</v>
      </c>
      <c r="F4223" s="39">
        <v>6030</v>
      </c>
      <c r="G4223" s="39" t="s">
        <v>272</v>
      </c>
      <c r="H4223" s="39">
        <v>19471691</v>
      </c>
      <c r="I4223" s="39">
        <v>17355780</v>
      </c>
      <c r="J4223" s="39">
        <v>2115911</v>
      </c>
      <c r="K4223">
        <f t="shared" si="131"/>
        <v>0.10866601159601393</v>
      </c>
    </row>
    <row r="4224" spans="1:11" ht="27.6" x14ac:dyDescent="0.3">
      <c r="A4224" t="str">
        <f t="shared" si="130"/>
        <v>2020_6048</v>
      </c>
      <c r="C4224" s="124">
        <v>4224</v>
      </c>
      <c r="D4224" s="39">
        <v>2020</v>
      </c>
      <c r="E4224" s="39">
        <v>6048</v>
      </c>
      <c r="F4224" s="39">
        <v>6035</v>
      </c>
      <c r="G4224" s="39" t="s">
        <v>273</v>
      </c>
      <c r="H4224" s="39">
        <v>11786868</v>
      </c>
      <c r="I4224" s="39">
        <v>7097803</v>
      </c>
      <c r="J4224" s="39">
        <v>4689065</v>
      </c>
      <c r="K4224">
        <f t="shared" si="131"/>
        <v>0.39782111753520955</v>
      </c>
    </row>
    <row r="4225" spans="1:11" ht="27.6" x14ac:dyDescent="0.3">
      <c r="A4225" t="str">
        <f t="shared" si="130"/>
        <v>2020_6039</v>
      </c>
      <c r="C4225" s="124">
        <v>4225</v>
      </c>
      <c r="D4225" s="39">
        <v>2020</v>
      </c>
      <c r="E4225" s="39">
        <v>6039</v>
      </c>
      <c r="F4225" s="39">
        <v>6039</v>
      </c>
      <c r="G4225" s="39" t="s">
        <v>274</v>
      </c>
      <c r="H4225" s="39">
        <v>197320351</v>
      </c>
      <c r="I4225" s="39">
        <v>164273369</v>
      </c>
      <c r="J4225" s="39">
        <v>33046982</v>
      </c>
      <c r="K4225">
        <f t="shared" si="131"/>
        <v>0.16747883242920036</v>
      </c>
    </row>
    <row r="4226" spans="1:11" x14ac:dyDescent="0.3">
      <c r="A4226" t="str">
        <f t="shared" si="130"/>
        <v>2020_6093</v>
      </c>
      <c r="C4226" s="124">
        <v>4226</v>
      </c>
      <c r="D4226" s="39">
        <v>2020</v>
      </c>
      <c r="E4226" s="39">
        <v>6093</v>
      </c>
      <c r="F4226" s="39">
        <v>6093</v>
      </c>
      <c r="G4226" s="39" t="s">
        <v>275</v>
      </c>
      <c r="H4226" s="39">
        <v>19832069</v>
      </c>
      <c r="I4226" s="39">
        <v>15490226</v>
      </c>
      <c r="J4226" s="39">
        <v>4341843</v>
      </c>
      <c r="K4226">
        <f t="shared" si="131"/>
        <v>0.21893041013522088</v>
      </c>
    </row>
    <row r="4227" spans="1:11" ht="27.6" x14ac:dyDescent="0.3">
      <c r="A4227" t="str">
        <f t="shared" si="130"/>
        <v>2020_6095</v>
      </c>
      <c r="C4227" s="124">
        <v>4227</v>
      </c>
      <c r="D4227" s="39">
        <v>2020</v>
      </c>
      <c r="E4227" s="39">
        <v>6095</v>
      </c>
      <c r="F4227" s="39">
        <v>6095</v>
      </c>
      <c r="G4227" s="39" t="s">
        <v>277</v>
      </c>
      <c r="H4227" s="39">
        <v>8526471</v>
      </c>
      <c r="I4227" s="39">
        <v>8387743</v>
      </c>
      <c r="J4227" s="39">
        <v>138728</v>
      </c>
      <c r="K4227">
        <f t="shared" si="131"/>
        <v>1.627027172202896E-2</v>
      </c>
    </row>
    <row r="4228" spans="1:11" ht="27.6" x14ac:dyDescent="0.3">
      <c r="A4228" t="str">
        <f t="shared" si="130"/>
        <v>2020_5157</v>
      </c>
      <c r="C4228" s="124">
        <v>4228</v>
      </c>
      <c r="D4228" s="39">
        <v>2020</v>
      </c>
      <c r="E4228" s="39">
        <v>5157</v>
      </c>
      <c r="F4228" s="39">
        <v>6099</v>
      </c>
      <c r="G4228" s="39" t="s">
        <v>281</v>
      </c>
      <c r="H4228" s="39">
        <v>8670594</v>
      </c>
      <c r="I4228" s="39">
        <v>7335436</v>
      </c>
      <c r="J4228" s="39">
        <v>1335158</v>
      </c>
      <c r="K4228">
        <f t="shared" si="131"/>
        <v>0.15398691254601474</v>
      </c>
    </row>
    <row r="4229" spans="1:11" ht="27.6" x14ac:dyDescent="0.3">
      <c r="A4229" t="str">
        <f t="shared" ref="A4229:A4292" si="132">CONCATENATE(D4229,"_",E4229)</f>
        <v>2020_6097</v>
      </c>
      <c r="C4229" s="124">
        <v>4229</v>
      </c>
      <c r="D4229" s="39">
        <v>2020</v>
      </c>
      <c r="E4229" s="39">
        <v>6097</v>
      </c>
      <c r="F4229" s="39">
        <v>6097</v>
      </c>
      <c r="G4229" s="39" t="s">
        <v>279</v>
      </c>
      <c r="H4229" s="39">
        <v>3549341</v>
      </c>
      <c r="I4229" s="39">
        <v>2939175</v>
      </c>
      <c r="J4229" s="39">
        <v>610166</v>
      </c>
      <c r="K4229">
        <f t="shared" ref="K4229:K4292" si="133">J4229/H4229</f>
        <v>0.17190965872256286</v>
      </c>
    </row>
    <row r="4230" spans="1:11" ht="27.6" x14ac:dyDescent="0.3">
      <c r="A4230" t="str">
        <f t="shared" si="132"/>
        <v>2020_6098</v>
      </c>
      <c r="C4230" s="124">
        <v>4230</v>
      </c>
      <c r="D4230" s="39">
        <v>2020</v>
      </c>
      <c r="E4230" s="39">
        <v>6098</v>
      </c>
      <c r="F4230" s="39">
        <v>6098</v>
      </c>
      <c r="G4230" s="39" t="s">
        <v>796</v>
      </c>
      <c r="H4230" s="39">
        <v>22482650</v>
      </c>
      <c r="I4230" s="39">
        <v>18931140</v>
      </c>
      <c r="J4230" s="39">
        <v>3551510</v>
      </c>
      <c r="K4230">
        <f t="shared" si="133"/>
        <v>0.15796669876549249</v>
      </c>
    </row>
    <row r="4231" spans="1:11" ht="41.4" x14ac:dyDescent="0.3">
      <c r="A4231" t="str">
        <f t="shared" si="132"/>
        <v>2020_6100</v>
      </c>
      <c r="C4231" s="124">
        <v>4231</v>
      </c>
      <c r="D4231" s="39">
        <v>2020</v>
      </c>
      <c r="E4231" s="39">
        <v>6100</v>
      </c>
      <c r="F4231" s="39">
        <v>6100</v>
      </c>
      <c r="G4231" s="39" t="s">
        <v>282</v>
      </c>
      <c r="H4231" s="39">
        <v>7755306</v>
      </c>
      <c r="I4231" s="39">
        <v>7326239</v>
      </c>
      <c r="J4231" s="39">
        <v>429067</v>
      </c>
      <c r="K4231">
        <f t="shared" si="133"/>
        <v>5.5325605462892113E-2</v>
      </c>
    </row>
    <row r="4232" spans="1:11" ht="27.6" x14ac:dyDescent="0.3">
      <c r="A4232" t="str">
        <f t="shared" si="132"/>
        <v>2020_6101</v>
      </c>
      <c r="C4232" s="124">
        <v>4232</v>
      </c>
      <c r="D4232" s="39">
        <v>2020</v>
      </c>
      <c r="E4232" s="39">
        <v>6101</v>
      </c>
      <c r="F4232" s="39">
        <v>6101</v>
      </c>
      <c r="G4232" s="39" t="s">
        <v>283</v>
      </c>
      <c r="H4232" s="39">
        <v>93351287</v>
      </c>
      <c r="I4232" s="39">
        <v>79718393</v>
      </c>
      <c r="J4232" s="39">
        <v>13632894</v>
      </c>
      <c r="K4232">
        <f t="shared" si="133"/>
        <v>0.14603862933351952</v>
      </c>
    </row>
    <row r="4233" spans="1:11" ht="41.4" x14ac:dyDescent="0.3">
      <c r="A4233" t="str">
        <f t="shared" si="132"/>
        <v>2020_6094</v>
      </c>
      <c r="C4233" s="124">
        <v>4233</v>
      </c>
      <c r="D4233" s="39">
        <v>2020</v>
      </c>
      <c r="E4233" s="39">
        <v>6094</v>
      </c>
      <c r="F4233" s="39">
        <v>6094</v>
      </c>
      <c r="G4233" s="39" t="s">
        <v>276</v>
      </c>
      <c r="H4233" s="39">
        <v>9433354</v>
      </c>
      <c r="I4233" s="39">
        <v>6548208</v>
      </c>
      <c r="J4233" s="39">
        <v>2885146</v>
      </c>
      <c r="K4233">
        <f t="shared" si="133"/>
        <v>0.30584519567483631</v>
      </c>
    </row>
    <row r="4234" spans="1:11" ht="55.2" x14ac:dyDescent="0.3">
      <c r="A4234" t="str">
        <f t="shared" si="132"/>
        <v>2020_6096</v>
      </c>
      <c r="C4234" s="124">
        <v>4234</v>
      </c>
      <c r="D4234" s="39">
        <v>2020</v>
      </c>
      <c r="E4234" s="39">
        <v>6096</v>
      </c>
      <c r="F4234" s="39">
        <v>6096</v>
      </c>
      <c r="G4234" s="39" t="s">
        <v>947</v>
      </c>
      <c r="H4234" s="39">
        <v>10943179</v>
      </c>
      <c r="I4234" s="39">
        <v>7846953</v>
      </c>
      <c r="J4234" s="39">
        <v>3096226</v>
      </c>
      <c r="K4234">
        <f t="shared" si="133"/>
        <v>0.28293661284348909</v>
      </c>
    </row>
    <row r="4235" spans="1:11" x14ac:dyDescent="0.3">
      <c r="A4235" t="str">
        <f t="shared" si="132"/>
        <v>2020_6102</v>
      </c>
      <c r="C4235" s="124">
        <v>4235</v>
      </c>
      <c r="D4235" s="39">
        <v>2020</v>
      </c>
      <c r="E4235" s="39">
        <v>6102</v>
      </c>
      <c r="F4235" s="39">
        <v>6102</v>
      </c>
      <c r="G4235" s="39" t="s">
        <v>284</v>
      </c>
      <c r="H4235" s="39">
        <v>33153182</v>
      </c>
      <c r="I4235" s="39">
        <v>24970453</v>
      </c>
      <c r="J4235" s="39">
        <v>8182729</v>
      </c>
      <c r="K4235">
        <f t="shared" si="133"/>
        <v>0.2468157958412559</v>
      </c>
    </row>
    <row r="4236" spans="1:11" ht="27.6" x14ac:dyDescent="0.3">
      <c r="A4236" t="str">
        <f t="shared" si="132"/>
        <v>2020_6120</v>
      </c>
      <c r="C4236" s="124">
        <v>4236</v>
      </c>
      <c r="D4236" s="39">
        <v>2020</v>
      </c>
      <c r="E4236" s="39">
        <v>6120</v>
      </c>
      <c r="F4236" s="39">
        <v>6120</v>
      </c>
      <c r="G4236" s="39" t="s">
        <v>285</v>
      </c>
      <c r="H4236" s="39">
        <v>17279111</v>
      </c>
      <c r="I4236" s="39">
        <v>13915448</v>
      </c>
      <c r="J4236" s="39">
        <v>3363663</v>
      </c>
      <c r="K4236">
        <f t="shared" si="133"/>
        <v>0.19466643856851201</v>
      </c>
    </row>
    <row r="4237" spans="1:11" ht="27.6" x14ac:dyDescent="0.3">
      <c r="A4237" t="str">
        <f t="shared" si="132"/>
        <v>2020_6138</v>
      </c>
      <c r="C4237" s="124">
        <v>4237</v>
      </c>
      <c r="D4237" s="39">
        <v>2020</v>
      </c>
      <c r="E4237" s="39">
        <v>6138</v>
      </c>
      <c r="F4237" s="39">
        <v>6138</v>
      </c>
      <c r="G4237" s="39" t="s">
        <v>286</v>
      </c>
      <c r="H4237" s="39">
        <v>6892118</v>
      </c>
      <c r="I4237" s="39">
        <v>4804569</v>
      </c>
      <c r="J4237" s="39">
        <v>2087549</v>
      </c>
      <c r="K4237">
        <f t="shared" si="133"/>
        <v>0.30288932952105579</v>
      </c>
    </row>
    <row r="4238" spans="1:11" ht="27.6" x14ac:dyDescent="0.3">
      <c r="A4238" t="str">
        <f t="shared" si="132"/>
        <v>2020_5751</v>
      </c>
      <c r="C4238" s="124">
        <v>4238</v>
      </c>
      <c r="D4238" s="39">
        <v>2020</v>
      </c>
      <c r="E4238" s="39">
        <v>5751</v>
      </c>
      <c r="F4238" s="39">
        <v>5751</v>
      </c>
      <c r="G4238" s="39" t="s">
        <v>261</v>
      </c>
      <c r="H4238" s="39">
        <v>8688338</v>
      </c>
      <c r="I4238" s="39">
        <v>7089833</v>
      </c>
      <c r="J4238" s="39">
        <v>1598505</v>
      </c>
      <c r="K4238">
        <f t="shared" si="133"/>
        <v>0.18398282847651645</v>
      </c>
    </row>
    <row r="4239" spans="1:11" x14ac:dyDescent="0.3">
      <c r="A4239" t="str">
        <f t="shared" si="132"/>
        <v>2020_6165</v>
      </c>
      <c r="C4239" s="124">
        <v>4239</v>
      </c>
      <c r="D4239" s="39">
        <v>2020</v>
      </c>
      <c r="E4239" s="39">
        <v>6165</v>
      </c>
      <c r="F4239" s="39">
        <v>6165</v>
      </c>
      <c r="G4239" s="39" t="s">
        <v>287</v>
      </c>
      <c r="H4239" s="39">
        <v>4609310</v>
      </c>
      <c r="I4239" s="39">
        <v>2889057</v>
      </c>
      <c r="J4239" s="39">
        <v>1720253</v>
      </c>
      <c r="K4239">
        <f t="shared" si="133"/>
        <v>0.37321269344001595</v>
      </c>
    </row>
    <row r="4240" spans="1:11" ht="27.6" x14ac:dyDescent="0.3">
      <c r="A4240" t="str">
        <f t="shared" si="132"/>
        <v>2020_6175</v>
      </c>
      <c r="C4240" s="124">
        <v>4240</v>
      </c>
      <c r="D4240" s="39">
        <v>2020</v>
      </c>
      <c r="E4240" s="39">
        <v>6175</v>
      </c>
      <c r="F4240" s="39">
        <v>6175</v>
      </c>
      <c r="G4240" s="39" t="s">
        <v>288</v>
      </c>
      <c r="H4240" s="39">
        <v>10001269</v>
      </c>
      <c r="I4240" s="39">
        <v>7348532</v>
      </c>
      <c r="J4240" s="39">
        <v>2652737</v>
      </c>
      <c r="K4240">
        <f t="shared" si="133"/>
        <v>0.26524004103879217</v>
      </c>
    </row>
    <row r="4241" spans="1:11" ht="27.6" x14ac:dyDescent="0.3">
      <c r="A4241" t="str">
        <f t="shared" si="132"/>
        <v>2020_6219</v>
      </c>
      <c r="C4241" s="124">
        <v>4241</v>
      </c>
      <c r="D4241" s="39">
        <v>2020</v>
      </c>
      <c r="E4241" s="39">
        <v>6219</v>
      </c>
      <c r="F4241" s="39">
        <v>6219</v>
      </c>
      <c r="G4241" s="39" t="s">
        <v>289</v>
      </c>
      <c r="H4241" s="39">
        <v>46923926</v>
      </c>
      <c r="I4241" s="39">
        <v>29954921</v>
      </c>
      <c r="J4241" s="39">
        <v>16969005</v>
      </c>
      <c r="K4241">
        <f t="shared" si="133"/>
        <v>0.36162798909878086</v>
      </c>
    </row>
    <row r="4242" spans="1:11" x14ac:dyDescent="0.3">
      <c r="A4242" t="str">
        <f t="shared" si="132"/>
        <v>2020_6246</v>
      </c>
      <c r="C4242" s="124">
        <v>4242</v>
      </c>
      <c r="D4242" s="39">
        <v>2020</v>
      </c>
      <c r="E4242" s="39">
        <v>6246</v>
      </c>
      <c r="F4242" s="39">
        <v>6246</v>
      </c>
      <c r="G4242" s="39" t="s">
        <v>290</v>
      </c>
      <c r="H4242" s="39">
        <v>5168510</v>
      </c>
      <c r="I4242" s="39">
        <v>2399454</v>
      </c>
      <c r="J4242" s="39">
        <v>2769056</v>
      </c>
      <c r="K4242">
        <f t="shared" si="133"/>
        <v>0.53575517895873281</v>
      </c>
    </row>
    <row r="4243" spans="1:11" ht="41.4" x14ac:dyDescent="0.3">
      <c r="A4243" t="str">
        <f t="shared" si="132"/>
        <v>2020_6273</v>
      </c>
      <c r="C4243" s="124">
        <v>4243</v>
      </c>
      <c r="D4243" s="39">
        <v>2020</v>
      </c>
      <c r="E4243" s="39">
        <v>6273</v>
      </c>
      <c r="F4243" s="39">
        <v>6273</v>
      </c>
      <c r="G4243" s="39" t="s">
        <v>358</v>
      </c>
      <c r="H4243" s="39">
        <v>10050958</v>
      </c>
      <c r="I4243" s="39">
        <v>9847437</v>
      </c>
      <c r="J4243" s="39">
        <v>203521</v>
      </c>
      <c r="K4243">
        <f t="shared" si="133"/>
        <v>2.0248915576007779E-2</v>
      </c>
    </row>
    <row r="4244" spans="1:11" x14ac:dyDescent="0.3">
      <c r="A4244" t="str">
        <f t="shared" si="132"/>
        <v>2020_6408</v>
      </c>
      <c r="C4244" s="124">
        <v>4244</v>
      </c>
      <c r="D4244" s="39">
        <v>2020</v>
      </c>
      <c r="E4244" s="39">
        <v>6408</v>
      </c>
      <c r="F4244" s="39">
        <v>6408</v>
      </c>
      <c r="G4244" s="39" t="s">
        <v>292</v>
      </c>
      <c r="H4244" s="39">
        <v>14930276</v>
      </c>
      <c r="I4244" s="39">
        <v>10530736</v>
      </c>
      <c r="J4244" s="39">
        <v>4399540</v>
      </c>
      <c r="K4244">
        <f t="shared" si="133"/>
        <v>0.29467238247973448</v>
      </c>
    </row>
    <row r="4245" spans="1:11" x14ac:dyDescent="0.3">
      <c r="A4245" t="str">
        <f t="shared" si="132"/>
        <v>2020_6453</v>
      </c>
      <c r="C4245" s="124">
        <v>4245</v>
      </c>
      <c r="D4245" s="39">
        <v>2020</v>
      </c>
      <c r="E4245" s="39">
        <v>6453</v>
      </c>
      <c r="F4245" s="39">
        <v>6453</v>
      </c>
      <c r="G4245" s="39" t="s">
        <v>293</v>
      </c>
      <c r="H4245" s="39">
        <v>10949588</v>
      </c>
      <c r="I4245" s="39">
        <v>8086241</v>
      </c>
      <c r="J4245" s="39">
        <v>2863347</v>
      </c>
      <c r="K4245">
        <f t="shared" si="133"/>
        <v>0.26150271590127411</v>
      </c>
    </row>
    <row r="4246" spans="1:11" ht="27.6" x14ac:dyDescent="0.3">
      <c r="A4246" t="str">
        <f t="shared" si="132"/>
        <v>2020_6460</v>
      </c>
      <c r="C4246" s="124">
        <v>4246</v>
      </c>
      <c r="D4246" s="39">
        <v>2020</v>
      </c>
      <c r="E4246" s="39">
        <v>6460</v>
      </c>
      <c r="F4246" s="39">
        <v>6460</v>
      </c>
      <c r="G4246" s="39" t="s">
        <v>294</v>
      </c>
      <c r="H4246" s="39">
        <v>9350995</v>
      </c>
      <c r="I4246" s="39">
        <v>7900936</v>
      </c>
      <c r="J4246" s="39">
        <v>1450059</v>
      </c>
      <c r="K4246">
        <f t="shared" si="133"/>
        <v>0.1550700219602299</v>
      </c>
    </row>
    <row r="4247" spans="1:11" ht="27.6" x14ac:dyDescent="0.3">
      <c r="A4247" t="str">
        <f t="shared" si="132"/>
        <v>2020_6462</v>
      </c>
      <c r="C4247" s="124">
        <v>4247</v>
      </c>
      <c r="D4247" s="39">
        <v>2020</v>
      </c>
      <c r="E4247" s="39">
        <v>6462</v>
      </c>
      <c r="F4247" s="39">
        <v>6462</v>
      </c>
      <c r="G4247" s="39" t="s">
        <v>295</v>
      </c>
      <c r="H4247" s="39">
        <v>5634440</v>
      </c>
      <c r="I4247" s="39">
        <v>3236111</v>
      </c>
      <c r="J4247" s="39">
        <v>2398329</v>
      </c>
      <c r="K4247">
        <f t="shared" si="133"/>
        <v>0.4256552558905588</v>
      </c>
    </row>
    <row r="4248" spans="1:11" x14ac:dyDescent="0.3">
      <c r="A4248" t="str">
        <f t="shared" si="132"/>
        <v>2020_6471</v>
      </c>
      <c r="C4248" s="124">
        <v>4248</v>
      </c>
      <c r="D4248" s="39">
        <v>2020</v>
      </c>
      <c r="E4248" s="39">
        <v>6471</v>
      </c>
      <c r="F4248" s="39">
        <v>6471</v>
      </c>
      <c r="G4248" s="39" t="s">
        <v>296</v>
      </c>
      <c r="H4248" s="39">
        <v>6546951</v>
      </c>
      <c r="I4248" s="39">
        <v>5126024</v>
      </c>
      <c r="J4248" s="39">
        <v>1420927</v>
      </c>
      <c r="K4248">
        <f t="shared" si="133"/>
        <v>0.21703644948618067</v>
      </c>
    </row>
    <row r="4249" spans="1:11" ht="27.6" x14ac:dyDescent="0.3">
      <c r="A4249" t="str">
        <f t="shared" si="132"/>
        <v>2020_6509</v>
      </c>
      <c r="C4249" s="124">
        <v>4249</v>
      </c>
      <c r="D4249" s="39">
        <v>2020</v>
      </c>
      <c r="E4249" s="39">
        <v>6509</v>
      </c>
      <c r="F4249" s="39">
        <v>6509</v>
      </c>
      <c r="G4249" s="39" t="s">
        <v>297</v>
      </c>
      <c r="H4249" s="39">
        <v>6984166</v>
      </c>
      <c r="I4249" s="39">
        <v>4810464</v>
      </c>
      <c r="J4249" s="39">
        <v>2173702</v>
      </c>
      <c r="K4249">
        <f t="shared" si="133"/>
        <v>0.3112328658854901</v>
      </c>
    </row>
    <row r="4250" spans="1:11" ht="27.6" x14ac:dyDescent="0.3">
      <c r="A4250" t="str">
        <f t="shared" si="132"/>
        <v>2020_6512</v>
      </c>
      <c r="C4250" s="124">
        <v>4250</v>
      </c>
      <c r="D4250" s="39">
        <v>2020</v>
      </c>
      <c r="E4250" s="39">
        <v>6512</v>
      </c>
      <c r="F4250" s="39">
        <v>6512</v>
      </c>
      <c r="G4250" s="39" t="s">
        <v>298</v>
      </c>
      <c r="H4250" s="39">
        <v>5707769</v>
      </c>
      <c r="I4250" s="39">
        <v>4821389</v>
      </c>
      <c r="J4250" s="39">
        <v>886380</v>
      </c>
      <c r="K4250">
        <f t="shared" si="133"/>
        <v>0.15529360070458353</v>
      </c>
    </row>
    <row r="4251" spans="1:11" ht="27.6" x14ac:dyDescent="0.3">
      <c r="A4251" t="str">
        <f t="shared" si="132"/>
        <v>2020_6516</v>
      </c>
      <c r="C4251" s="124">
        <v>4251</v>
      </c>
      <c r="D4251" s="39">
        <v>2020</v>
      </c>
      <c r="E4251" s="39">
        <v>6516</v>
      </c>
      <c r="F4251" s="39">
        <v>6516</v>
      </c>
      <c r="G4251" s="39" t="s">
        <v>299</v>
      </c>
      <c r="H4251" s="39">
        <v>5039760</v>
      </c>
      <c r="I4251" s="39">
        <v>2270982</v>
      </c>
      <c r="J4251" s="39">
        <v>2768778</v>
      </c>
      <c r="K4251">
        <f t="shared" si="133"/>
        <v>0.54938687556550314</v>
      </c>
    </row>
    <row r="4252" spans="1:11" ht="27.6" x14ac:dyDescent="0.3">
      <c r="A4252" t="str">
        <f t="shared" si="132"/>
        <v>2020_6534</v>
      </c>
      <c r="C4252" s="124">
        <v>4252</v>
      </c>
      <c r="D4252" s="39">
        <v>2020</v>
      </c>
      <c r="E4252" s="39">
        <v>6534</v>
      </c>
      <c r="F4252" s="39">
        <v>6534</v>
      </c>
      <c r="G4252" s="39" t="s">
        <v>300</v>
      </c>
      <c r="H4252" s="39">
        <v>9352681</v>
      </c>
      <c r="I4252" s="39">
        <v>8904168</v>
      </c>
      <c r="J4252" s="39">
        <v>448513</v>
      </c>
      <c r="K4252">
        <f t="shared" si="133"/>
        <v>4.7955554134691429E-2</v>
      </c>
    </row>
    <row r="4253" spans="1:11" x14ac:dyDescent="0.3">
      <c r="A4253" t="str">
        <f t="shared" si="132"/>
        <v>2020_1935</v>
      </c>
      <c r="C4253" s="124">
        <v>4253</v>
      </c>
      <c r="D4253" s="39">
        <v>2020</v>
      </c>
      <c r="E4253" s="39">
        <v>1935</v>
      </c>
      <c r="F4253" s="39">
        <v>6536</v>
      </c>
      <c r="G4253" s="39" t="s">
        <v>301</v>
      </c>
      <c r="H4253" s="39">
        <v>15383866</v>
      </c>
      <c r="I4253" s="39">
        <v>12660322</v>
      </c>
      <c r="J4253" s="39">
        <v>2723544</v>
      </c>
      <c r="K4253">
        <f t="shared" si="133"/>
        <v>0.17703898356888964</v>
      </c>
    </row>
    <row r="4254" spans="1:11" x14ac:dyDescent="0.3">
      <c r="A4254" t="str">
        <f t="shared" si="132"/>
        <v>2020_6561</v>
      </c>
      <c r="C4254" s="124">
        <v>4254</v>
      </c>
      <c r="D4254" s="39">
        <v>2020</v>
      </c>
      <c r="E4254" s="39">
        <v>6561</v>
      </c>
      <c r="F4254" s="39">
        <v>6561</v>
      </c>
      <c r="G4254" s="39" t="s">
        <v>302</v>
      </c>
      <c r="H4254" s="39">
        <v>7011780</v>
      </c>
      <c r="I4254" s="39">
        <v>6024447</v>
      </c>
      <c r="J4254" s="39">
        <v>987333</v>
      </c>
      <c r="K4254">
        <f t="shared" si="133"/>
        <v>0.14081060729229952</v>
      </c>
    </row>
    <row r="4255" spans="1:11" ht="27.6" x14ac:dyDescent="0.3">
      <c r="A4255" t="str">
        <f t="shared" si="132"/>
        <v>2020_6579</v>
      </c>
      <c r="C4255" s="124">
        <v>4255</v>
      </c>
      <c r="D4255" s="39">
        <v>2020</v>
      </c>
      <c r="E4255" s="39">
        <v>6579</v>
      </c>
      <c r="F4255" s="39">
        <v>6579</v>
      </c>
      <c r="G4255" s="39" t="s">
        <v>303</v>
      </c>
      <c r="H4255" s="39">
        <v>57540739</v>
      </c>
      <c r="I4255" s="39">
        <v>46435710</v>
      </c>
      <c r="J4255" s="39">
        <v>11105029</v>
      </c>
      <c r="K4255">
        <f t="shared" si="133"/>
        <v>0.1929942018992839</v>
      </c>
    </row>
    <row r="4256" spans="1:11" ht="41.4" x14ac:dyDescent="0.3">
      <c r="A4256" t="str">
        <f t="shared" si="132"/>
        <v>2020_6592</v>
      </c>
      <c r="C4256" s="124">
        <v>4256</v>
      </c>
      <c r="D4256" s="39">
        <v>2020</v>
      </c>
      <c r="E4256" s="39">
        <v>6592</v>
      </c>
      <c r="F4256" s="39">
        <v>6592</v>
      </c>
      <c r="G4256" s="39" t="s">
        <v>948</v>
      </c>
      <c r="H4256" s="39">
        <v>16212391</v>
      </c>
      <c r="I4256" s="39">
        <v>11382228</v>
      </c>
      <c r="J4256" s="39">
        <v>4830163</v>
      </c>
      <c r="K4256">
        <f t="shared" si="133"/>
        <v>0.29793032995564933</v>
      </c>
    </row>
    <row r="4257" spans="1:11" ht="27.6" x14ac:dyDescent="0.3">
      <c r="A4257" t="str">
        <f t="shared" si="132"/>
        <v>2020_6615</v>
      </c>
      <c r="C4257" s="124">
        <v>4257</v>
      </c>
      <c r="D4257" s="39">
        <v>2020</v>
      </c>
      <c r="E4257" s="39">
        <v>6615</v>
      </c>
      <c r="F4257" s="39">
        <v>6615</v>
      </c>
      <c r="G4257" s="39" t="s">
        <v>306</v>
      </c>
      <c r="H4257" s="39">
        <v>10675982</v>
      </c>
      <c r="I4257" s="39">
        <v>8453055</v>
      </c>
      <c r="J4257" s="39">
        <v>2222927</v>
      </c>
      <c r="K4257">
        <f t="shared" si="133"/>
        <v>0.20821756724580465</v>
      </c>
    </row>
    <row r="4258" spans="1:11" x14ac:dyDescent="0.3">
      <c r="A4258" t="str">
        <f t="shared" si="132"/>
        <v>2020_6651</v>
      </c>
      <c r="C4258" s="124">
        <v>4258</v>
      </c>
      <c r="D4258" s="39">
        <v>2020</v>
      </c>
      <c r="E4258" s="39">
        <v>6651</v>
      </c>
      <c r="F4258" s="39">
        <v>6651</v>
      </c>
      <c r="G4258" s="39" t="s">
        <v>307</v>
      </c>
      <c r="H4258" s="39">
        <v>5267356</v>
      </c>
      <c r="I4258" s="39">
        <v>4322672</v>
      </c>
      <c r="J4258" s="39">
        <v>944684</v>
      </c>
      <c r="K4258">
        <f t="shared" si="133"/>
        <v>0.17934690573411025</v>
      </c>
    </row>
    <row r="4259" spans="1:11" ht="41.4" x14ac:dyDescent="0.3">
      <c r="A4259" t="str">
        <f t="shared" si="132"/>
        <v>2020_6660</v>
      </c>
      <c r="C4259" s="124">
        <v>4259</v>
      </c>
      <c r="D4259" s="39">
        <v>2020</v>
      </c>
      <c r="E4259" s="39">
        <v>6660</v>
      </c>
      <c r="F4259" s="39">
        <v>6660</v>
      </c>
      <c r="G4259" s="39" t="s">
        <v>308</v>
      </c>
      <c r="H4259" s="39">
        <v>23276574</v>
      </c>
      <c r="I4259" s="39">
        <v>18512240</v>
      </c>
      <c r="J4259" s="39">
        <v>4764334</v>
      </c>
      <c r="K4259">
        <f t="shared" si="133"/>
        <v>0.20468364459477584</v>
      </c>
    </row>
    <row r="4260" spans="1:11" x14ac:dyDescent="0.3">
      <c r="A4260" t="str">
        <f t="shared" si="132"/>
        <v>2020_6700</v>
      </c>
      <c r="C4260" s="124">
        <v>4260</v>
      </c>
      <c r="D4260" s="39">
        <v>2020</v>
      </c>
      <c r="E4260" s="39">
        <v>6700</v>
      </c>
      <c r="F4260" s="39">
        <v>6700</v>
      </c>
      <c r="G4260" s="39" t="s">
        <v>309</v>
      </c>
      <c r="H4260" s="39">
        <v>7529115</v>
      </c>
      <c r="I4260" s="39">
        <v>6229713</v>
      </c>
      <c r="J4260" s="39">
        <v>1299402</v>
      </c>
      <c r="K4260">
        <f t="shared" si="133"/>
        <v>0.17258363034699298</v>
      </c>
    </row>
    <row r="4261" spans="1:11" x14ac:dyDescent="0.3">
      <c r="A4261" t="str">
        <f t="shared" si="132"/>
        <v>2020_6759</v>
      </c>
      <c r="C4261" s="124">
        <v>4261</v>
      </c>
      <c r="D4261" s="39">
        <v>2020</v>
      </c>
      <c r="E4261" s="39">
        <v>6759</v>
      </c>
      <c r="F4261" s="39">
        <v>6759</v>
      </c>
      <c r="G4261" s="39" t="s">
        <v>311</v>
      </c>
      <c r="H4261" s="39">
        <v>8149162</v>
      </c>
      <c r="I4261" s="39">
        <v>7657637</v>
      </c>
      <c r="J4261" s="39">
        <v>491525</v>
      </c>
      <c r="K4261">
        <f t="shared" si="133"/>
        <v>6.0316017769679875E-2</v>
      </c>
    </row>
    <row r="4262" spans="1:11" ht="27.6" x14ac:dyDescent="0.3">
      <c r="A4262" t="str">
        <f t="shared" si="132"/>
        <v>2020_6762</v>
      </c>
      <c r="C4262" s="124">
        <v>4262</v>
      </c>
      <c r="D4262" s="39">
        <v>2020</v>
      </c>
      <c r="E4262" s="39">
        <v>6762</v>
      </c>
      <c r="F4262" s="39">
        <v>6762</v>
      </c>
      <c r="G4262" s="39" t="s">
        <v>312</v>
      </c>
      <c r="H4262" s="39">
        <v>10215686</v>
      </c>
      <c r="I4262" s="39">
        <v>7923810</v>
      </c>
      <c r="J4262" s="39">
        <v>2291876</v>
      </c>
      <c r="K4262">
        <f t="shared" si="133"/>
        <v>0.22434871236253737</v>
      </c>
    </row>
    <row r="4263" spans="1:11" ht="27.6" x14ac:dyDescent="0.3">
      <c r="A4263" t="str">
        <f t="shared" si="132"/>
        <v>2020_6768</v>
      </c>
      <c r="C4263" s="124">
        <v>4263</v>
      </c>
      <c r="D4263" s="39">
        <v>2020</v>
      </c>
      <c r="E4263" s="39">
        <v>6768</v>
      </c>
      <c r="F4263" s="39">
        <v>6768</v>
      </c>
      <c r="G4263" s="39" t="s">
        <v>313</v>
      </c>
      <c r="H4263" s="39">
        <v>29405626</v>
      </c>
      <c r="I4263" s="39">
        <v>21043547</v>
      </c>
      <c r="J4263" s="39">
        <v>8362079</v>
      </c>
      <c r="K4263">
        <f t="shared" si="133"/>
        <v>0.28437003857697163</v>
      </c>
    </row>
    <row r="4264" spans="1:11" ht="27.6" x14ac:dyDescent="0.3">
      <c r="A4264" t="str">
        <f t="shared" si="132"/>
        <v>2020_6795</v>
      </c>
      <c r="C4264" s="124">
        <v>4264</v>
      </c>
      <c r="D4264" s="39">
        <v>2020</v>
      </c>
      <c r="E4264" s="39">
        <v>6795</v>
      </c>
      <c r="F4264" s="39">
        <v>6795</v>
      </c>
      <c r="G4264" s="39" t="s">
        <v>314</v>
      </c>
      <c r="H4264" s="39">
        <v>160151132</v>
      </c>
      <c r="I4264" s="39">
        <v>139479620</v>
      </c>
      <c r="J4264" s="39">
        <v>20671512</v>
      </c>
      <c r="K4264">
        <f t="shared" si="133"/>
        <v>0.12907502895452527</v>
      </c>
    </row>
    <row r="4265" spans="1:11" x14ac:dyDescent="0.3">
      <c r="A4265" t="str">
        <f t="shared" si="132"/>
        <v>2020_6822</v>
      </c>
      <c r="C4265" s="124">
        <v>4265</v>
      </c>
      <c r="D4265" s="39">
        <v>2020</v>
      </c>
      <c r="E4265" s="39">
        <v>6822</v>
      </c>
      <c r="F4265" s="39">
        <v>6822</v>
      </c>
      <c r="G4265" s="39" t="s">
        <v>315</v>
      </c>
      <c r="H4265" s="39">
        <v>185027018</v>
      </c>
      <c r="I4265" s="39">
        <v>123714100</v>
      </c>
      <c r="J4265" s="39">
        <v>61312918</v>
      </c>
      <c r="K4265">
        <f t="shared" si="133"/>
        <v>0.33137278362233563</v>
      </c>
    </row>
    <row r="4266" spans="1:11" ht="41.4" x14ac:dyDescent="0.3">
      <c r="A4266" t="str">
        <f t="shared" si="132"/>
        <v>2020_6840</v>
      </c>
      <c r="C4266" s="124">
        <v>4266</v>
      </c>
      <c r="D4266" s="39">
        <v>2020</v>
      </c>
      <c r="E4266" s="39">
        <v>6840</v>
      </c>
      <c r="F4266" s="39">
        <v>6840</v>
      </c>
      <c r="G4266" s="39" t="s">
        <v>316</v>
      </c>
      <c r="H4266" s="39">
        <v>35008224</v>
      </c>
      <c r="I4266" s="39">
        <v>26790644</v>
      </c>
      <c r="J4266" s="39">
        <v>8217580</v>
      </c>
      <c r="K4266">
        <f t="shared" si="133"/>
        <v>0.23473284448819798</v>
      </c>
    </row>
    <row r="4267" spans="1:11" x14ac:dyDescent="0.3">
      <c r="A4267" t="str">
        <f t="shared" si="132"/>
        <v>2020_6854</v>
      </c>
      <c r="C4267" s="124">
        <v>4267</v>
      </c>
      <c r="D4267" s="39">
        <v>2020</v>
      </c>
      <c r="E4267" s="39">
        <v>6854</v>
      </c>
      <c r="F4267" s="39">
        <v>6854</v>
      </c>
      <c r="G4267" s="39" t="s">
        <v>317</v>
      </c>
      <c r="H4267" s="39">
        <v>11493126</v>
      </c>
      <c r="I4267" s="39">
        <v>6557304</v>
      </c>
      <c r="J4267" s="39">
        <v>4935822</v>
      </c>
      <c r="K4267">
        <f t="shared" si="133"/>
        <v>0.42945861726391932</v>
      </c>
    </row>
    <row r="4268" spans="1:11" ht="27.6" x14ac:dyDescent="0.3">
      <c r="A4268" t="str">
        <f t="shared" si="132"/>
        <v>2020_6867</v>
      </c>
      <c r="C4268" s="124">
        <v>4268</v>
      </c>
      <c r="D4268" s="39">
        <v>2020</v>
      </c>
      <c r="E4268" s="39">
        <v>6867</v>
      </c>
      <c r="F4268" s="39">
        <v>6867</v>
      </c>
      <c r="G4268" s="39" t="s">
        <v>318</v>
      </c>
      <c r="H4268" s="39">
        <v>26145528</v>
      </c>
      <c r="I4268" s="39">
        <v>22210416</v>
      </c>
      <c r="J4268" s="39">
        <v>3935112</v>
      </c>
      <c r="K4268">
        <f t="shared" si="133"/>
        <v>0.15050803334321647</v>
      </c>
    </row>
    <row r="4269" spans="1:11" ht="41.4" x14ac:dyDescent="0.3">
      <c r="A4269" t="str">
        <f t="shared" si="132"/>
        <v>2020_6921</v>
      </c>
      <c r="C4269" s="124">
        <v>4269</v>
      </c>
      <c r="D4269" s="39">
        <v>2020</v>
      </c>
      <c r="E4269" s="39">
        <v>6921</v>
      </c>
      <c r="F4269" s="39">
        <v>6921</v>
      </c>
      <c r="G4269" s="39" t="s">
        <v>319</v>
      </c>
      <c r="H4269" s="39">
        <v>6293417</v>
      </c>
      <c r="I4269" s="39">
        <v>3986775</v>
      </c>
      <c r="J4269" s="39">
        <v>2306642</v>
      </c>
      <c r="K4269">
        <f t="shared" si="133"/>
        <v>0.36651663158503561</v>
      </c>
    </row>
    <row r="4270" spans="1:11" ht="27.6" x14ac:dyDescent="0.3">
      <c r="A4270" t="str">
        <f t="shared" si="132"/>
        <v>2020_6930</v>
      </c>
      <c r="C4270" s="124">
        <v>4270</v>
      </c>
      <c r="D4270" s="39">
        <v>2020</v>
      </c>
      <c r="E4270" s="39">
        <v>6930</v>
      </c>
      <c r="F4270" s="39">
        <v>6930</v>
      </c>
      <c r="G4270" s="39" t="s">
        <v>320</v>
      </c>
      <c r="H4270" s="39">
        <v>10052416</v>
      </c>
      <c r="I4270" s="39">
        <v>9326785</v>
      </c>
      <c r="J4270" s="39">
        <v>725631</v>
      </c>
      <c r="K4270">
        <f t="shared" si="133"/>
        <v>7.2184736485238973E-2</v>
      </c>
    </row>
    <row r="4271" spans="1:11" ht="41.4" x14ac:dyDescent="0.3">
      <c r="A4271" t="str">
        <f t="shared" si="132"/>
        <v>2020_6937</v>
      </c>
      <c r="C4271" s="124">
        <v>4271</v>
      </c>
      <c r="D4271" s="39">
        <v>2020</v>
      </c>
      <c r="E4271" s="39">
        <v>6937</v>
      </c>
      <c r="F4271" s="39">
        <v>6937</v>
      </c>
      <c r="G4271" s="39" t="s">
        <v>797</v>
      </c>
      <c r="H4271" s="39">
        <v>10777522</v>
      </c>
      <c r="I4271" s="39">
        <v>8951090</v>
      </c>
      <c r="J4271" s="39">
        <v>1826432</v>
      </c>
      <c r="K4271">
        <f t="shared" si="133"/>
        <v>0.16946678466534329</v>
      </c>
    </row>
    <row r="4272" spans="1:11" ht="27.6" x14ac:dyDescent="0.3">
      <c r="A4272" t="str">
        <f t="shared" si="132"/>
        <v>2020_6943</v>
      </c>
      <c r="C4272" s="124">
        <v>4272</v>
      </c>
      <c r="D4272" s="39">
        <v>2020</v>
      </c>
      <c r="E4272" s="39">
        <v>6943</v>
      </c>
      <c r="F4272" s="39">
        <v>6943</v>
      </c>
      <c r="G4272" s="39" t="s">
        <v>321</v>
      </c>
      <c r="H4272" s="39">
        <v>5019446</v>
      </c>
      <c r="I4272" s="39">
        <v>3816221</v>
      </c>
      <c r="J4272" s="39">
        <v>1203225</v>
      </c>
      <c r="K4272">
        <f t="shared" si="133"/>
        <v>0.23971270933087038</v>
      </c>
    </row>
    <row r="4273" spans="1:11" ht="41.4" x14ac:dyDescent="0.3">
      <c r="A4273" t="str">
        <f t="shared" si="132"/>
        <v>2020_6264</v>
      </c>
      <c r="C4273" s="124">
        <v>4273</v>
      </c>
      <c r="D4273" s="39">
        <v>2020</v>
      </c>
      <c r="E4273" s="39">
        <v>6264</v>
      </c>
      <c r="F4273" s="39">
        <v>6264</v>
      </c>
      <c r="G4273" s="39" t="s">
        <v>291</v>
      </c>
      <c r="H4273" s="39">
        <v>16194153</v>
      </c>
      <c r="I4273" s="39">
        <v>11047513</v>
      </c>
      <c r="J4273" s="39">
        <v>5146640</v>
      </c>
      <c r="K4273">
        <f t="shared" si="133"/>
        <v>0.31780853249935331</v>
      </c>
    </row>
    <row r="4274" spans="1:11" ht="41.4" x14ac:dyDescent="0.3">
      <c r="A4274" t="str">
        <f t="shared" si="132"/>
        <v>2020_6950</v>
      </c>
      <c r="C4274" s="124">
        <v>4274</v>
      </c>
      <c r="D4274" s="39">
        <v>2020</v>
      </c>
      <c r="E4274" s="39">
        <v>6950</v>
      </c>
      <c r="F4274" s="39">
        <v>6950</v>
      </c>
      <c r="G4274" s="39" t="s">
        <v>798</v>
      </c>
      <c r="H4274" s="39">
        <v>21527771</v>
      </c>
      <c r="I4274" s="39">
        <v>16591823</v>
      </c>
      <c r="J4274" s="39">
        <v>4935948</v>
      </c>
      <c r="K4274">
        <f t="shared" si="133"/>
        <v>0.22928281799355818</v>
      </c>
    </row>
    <row r="4275" spans="1:11" ht="41.4" x14ac:dyDescent="0.3">
      <c r="A4275" t="str">
        <f t="shared" si="132"/>
        <v>2020_6957</v>
      </c>
      <c r="C4275" s="124">
        <v>4275</v>
      </c>
      <c r="D4275" s="39">
        <v>2020</v>
      </c>
      <c r="E4275" s="39">
        <v>6957</v>
      </c>
      <c r="F4275" s="39">
        <v>6957</v>
      </c>
      <c r="G4275" s="39" t="s">
        <v>323</v>
      </c>
      <c r="H4275" s="39">
        <v>131514023</v>
      </c>
      <c r="I4275" s="39">
        <v>114572771</v>
      </c>
      <c r="J4275" s="39">
        <v>16941252</v>
      </c>
      <c r="K4275">
        <f t="shared" si="133"/>
        <v>0.12881707679187945</v>
      </c>
    </row>
    <row r="4276" spans="1:11" ht="27.6" x14ac:dyDescent="0.3">
      <c r="A4276" t="str">
        <f t="shared" si="132"/>
        <v>2020_5922</v>
      </c>
      <c r="C4276" s="124">
        <v>4276</v>
      </c>
      <c r="D4276" s="39">
        <v>2020</v>
      </c>
      <c r="E4276" s="39">
        <v>5922</v>
      </c>
      <c r="F4276" s="39">
        <v>5922</v>
      </c>
      <c r="G4276" s="39" t="s">
        <v>799</v>
      </c>
      <c r="H4276" s="39">
        <v>10494071</v>
      </c>
      <c r="I4276" s="39">
        <v>8963010</v>
      </c>
      <c r="J4276" s="39">
        <v>1531061</v>
      </c>
      <c r="K4276">
        <f t="shared" si="133"/>
        <v>0.14589771691081563</v>
      </c>
    </row>
    <row r="4277" spans="1:11" ht="27.6" x14ac:dyDescent="0.3">
      <c r="A4277" t="str">
        <f t="shared" si="132"/>
        <v>2020_819</v>
      </c>
      <c r="C4277" s="124">
        <v>4277</v>
      </c>
      <c r="D4277" s="39">
        <v>2020</v>
      </c>
      <c r="E4277" s="39">
        <v>819</v>
      </c>
      <c r="F4277" s="39">
        <v>819</v>
      </c>
      <c r="G4277" s="39" t="s">
        <v>65</v>
      </c>
      <c r="H4277" s="39">
        <v>10461354</v>
      </c>
      <c r="I4277" s="39">
        <v>6902012</v>
      </c>
      <c r="J4277" s="39">
        <v>3559342</v>
      </c>
      <c r="K4277">
        <f t="shared" si="133"/>
        <v>0.34023721977097804</v>
      </c>
    </row>
    <row r="4278" spans="1:11" ht="27.6" x14ac:dyDescent="0.3">
      <c r="A4278" t="str">
        <f t="shared" si="132"/>
        <v>2020_6969</v>
      </c>
      <c r="C4278" s="124">
        <v>4278</v>
      </c>
      <c r="D4278" s="39">
        <v>2020</v>
      </c>
      <c r="E4278" s="39">
        <v>6969</v>
      </c>
      <c r="F4278" s="39">
        <v>6969</v>
      </c>
      <c r="G4278" s="39" t="s">
        <v>325</v>
      </c>
      <c r="H4278" s="39">
        <v>5761168</v>
      </c>
      <c r="I4278" s="39">
        <v>4482850</v>
      </c>
      <c r="J4278" s="39">
        <v>1278318</v>
      </c>
      <c r="K4278">
        <f t="shared" si="133"/>
        <v>0.22188521494252555</v>
      </c>
    </row>
    <row r="4279" spans="1:11" ht="27.6" x14ac:dyDescent="0.3">
      <c r="A4279" t="str">
        <f t="shared" si="132"/>
        <v>2020_6975</v>
      </c>
      <c r="C4279" s="124">
        <v>4279</v>
      </c>
      <c r="D4279" s="39">
        <v>2020</v>
      </c>
      <c r="E4279" s="39">
        <v>6975</v>
      </c>
      <c r="F4279" s="39">
        <v>6975</v>
      </c>
      <c r="G4279" s="39" t="s">
        <v>326</v>
      </c>
      <c r="H4279" s="39">
        <v>21490619</v>
      </c>
      <c r="I4279" s="39">
        <v>14023464</v>
      </c>
      <c r="J4279" s="39">
        <v>7467155</v>
      </c>
      <c r="K4279">
        <f t="shared" si="133"/>
        <v>0.34746114106810977</v>
      </c>
    </row>
    <row r="4280" spans="1:11" ht="27.6" x14ac:dyDescent="0.3">
      <c r="A4280" t="str">
        <f t="shared" si="132"/>
        <v>2020_6983</v>
      </c>
      <c r="C4280" s="124">
        <v>4280</v>
      </c>
      <c r="D4280" s="39">
        <v>2020</v>
      </c>
      <c r="E4280" s="39">
        <v>6983</v>
      </c>
      <c r="F4280" s="39">
        <v>6983</v>
      </c>
      <c r="G4280" s="39" t="s">
        <v>327</v>
      </c>
      <c r="H4280" s="39">
        <v>18836172</v>
      </c>
      <c r="I4280" s="39">
        <v>10198576</v>
      </c>
      <c r="J4280" s="39">
        <v>8637596</v>
      </c>
      <c r="K4280">
        <f t="shared" si="133"/>
        <v>0.45856429852095215</v>
      </c>
    </row>
    <row r="4281" spans="1:11" ht="27.6" x14ac:dyDescent="0.3">
      <c r="A4281" t="str">
        <f t="shared" si="132"/>
        <v>2020_6985</v>
      </c>
      <c r="C4281" s="124">
        <v>4281</v>
      </c>
      <c r="D4281" s="39">
        <v>2020</v>
      </c>
      <c r="E4281" s="39">
        <v>6985</v>
      </c>
      <c r="F4281" s="39">
        <v>6985</v>
      </c>
      <c r="G4281" s="39" t="s">
        <v>328</v>
      </c>
      <c r="H4281" s="39">
        <v>18515653</v>
      </c>
      <c r="I4281" s="39">
        <v>10142410</v>
      </c>
      <c r="J4281" s="39">
        <v>8373243</v>
      </c>
      <c r="K4281">
        <f t="shared" si="133"/>
        <v>0.45222509840727737</v>
      </c>
    </row>
    <row r="4282" spans="1:11" ht="27.6" x14ac:dyDescent="0.3">
      <c r="A4282" t="str">
        <f t="shared" si="132"/>
        <v>2020_6987</v>
      </c>
      <c r="C4282" s="124">
        <v>4282</v>
      </c>
      <c r="D4282" s="39">
        <v>2020</v>
      </c>
      <c r="E4282" s="39">
        <v>6987</v>
      </c>
      <c r="F4282" s="39">
        <v>6987</v>
      </c>
      <c r="G4282" s="39" t="s">
        <v>329</v>
      </c>
      <c r="H4282" s="39">
        <v>9614930</v>
      </c>
      <c r="I4282" s="39">
        <v>7262681</v>
      </c>
      <c r="J4282" s="39">
        <v>2352249</v>
      </c>
      <c r="K4282">
        <f t="shared" si="133"/>
        <v>0.24464546283748295</v>
      </c>
    </row>
    <row r="4283" spans="1:11" ht="27.6" x14ac:dyDescent="0.3">
      <c r="A4283" t="str">
        <f t="shared" si="132"/>
        <v>2020_6990</v>
      </c>
      <c r="C4283" s="124">
        <v>4283</v>
      </c>
      <c r="D4283" s="39">
        <v>2020</v>
      </c>
      <c r="E4283" s="39">
        <v>6990</v>
      </c>
      <c r="F4283" s="39">
        <v>6990</v>
      </c>
      <c r="G4283" s="39" t="s">
        <v>330</v>
      </c>
      <c r="H4283" s="39">
        <v>14415259</v>
      </c>
      <c r="I4283" s="39">
        <v>10460343</v>
      </c>
      <c r="J4283" s="39">
        <v>3954916</v>
      </c>
      <c r="K4283">
        <f t="shared" si="133"/>
        <v>0.27435622211158328</v>
      </c>
    </row>
    <row r="4284" spans="1:11" ht="41.4" x14ac:dyDescent="0.3">
      <c r="A4284" t="str">
        <f t="shared" si="132"/>
        <v>2020_6961</v>
      </c>
      <c r="C4284" s="124">
        <v>4284</v>
      </c>
      <c r="D4284" s="39">
        <v>2020</v>
      </c>
      <c r="E4284" s="39">
        <v>6961</v>
      </c>
      <c r="F4284" s="39">
        <v>6961</v>
      </c>
      <c r="G4284" s="39" t="s">
        <v>800</v>
      </c>
      <c r="H4284" s="39">
        <v>49787664</v>
      </c>
      <c r="I4284" s="39">
        <v>39306607</v>
      </c>
      <c r="J4284" s="39">
        <v>10481057</v>
      </c>
      <c r="K4284">
        <f t="shared" si="133"/>
        <v>0.21051513885045903</v>
      </c>
    </row>
    <row r="4285" spans="1:11" ht="27.6" x14ac:dyDescent="0.3">
      <c r="A4285" t="str">
        <f t="shared" si="132"/>
        <v>2020_6992</v>
      </c>
      <c r="C4285" s="124">
        <v>4285</v>
      </c>
      <c r="D4285" s="39">
        <v>2020</v>
      </c>
      <c r="E4285" s="39">
        <v>6992</v>
      </c>
      <c r="F4285" s="39">
        <v>6992</v>
      </c>
      <c r="G4285" s="39" t="s">
        <v>331</v>
      </c>
      <c r="H4285" s="39">
        <v>8478666</v>
      </c>
      <c r="I4285" s="39">
        <v>6605979</v>
      </c>
      <c r="J4285" s="39">
        <v>1872687</v>
      </c>
      <c r="K4285">
        <f t="shared" si="133"/>
        <v>0.22087047655845859</v>
      </c>
    </row>
    <row r="4286" spans="1:11" x14ac:dyDescent="0.3">
      <c r="A4286" t="str">
        <f t="shared" si="132"/>
        <v>2020_7002</v>
      </c>
      <c r="C4286" s="124">
        <v>4286</v>
      </c>
      <c r="D4286" s="39">
        <v>2020</v>
      </c>
      <c r="E4286" s="39">
        <v>7002</v>
      </c>
      <c r="F4286" s="39">
        <v>7002</v>
      </c>
      <c r="G4286" s="39" t="s">
        <v>332</v>
      </c>
      <c r="H4286" s="39">
        <v>3451909</v>
      </c>
      <c r="I4286" s="39">
        <v>2913868</v>
      </c>
      <c r="J4286" s="39">
        <v>538041</v>
      </c>
      <c r="K4286">
        <f t="shared" si="133"/>
        <v>0.15586766626814322</v>
      </c>
    </row>
    <row r="4287" spans="1:11" ht="27.6" x14ac:dyDescent="0.3">
      <c r="A4287" t="str">
        <f t="shared" si="132"/>
        <v>2020_7029</v>
      </c>
      <c r="C4287" s="124">
        <v>4287</v>
      </c>
      <c r="D4287" s="39">
        <v>2020</v>
      </c>
      <c r="E4287" s="39">
        <v>7029</v>
      </c>
      <c r="F4287" s="39">
        <v>7029</v>
      </c>
      <c r="G4287" s="39" t="s">
        <v>333</v>
      </c>
      <c r="H4287" s="39">
        <v>16914864</v>
      </c>
      <c r="I4287" s="39">
        <v>13213547</v>
      </c>
      <c r="J4287" s="39">
        <v>3701317</v>
      </c>
      <c r="K4287">
        <f t="shared" si="133"/>
        <v>0.21882038188424099</v>
      </c>
    </row>
    <row r="4288" spans="1:11" x14ac:dyDescent="0.3">
      <c r="A4288" t="str">
        <f t="shared" si="132"/>
        <v>2020_7038</v>
      </c>
      <c r="C4288" s="124">
        <v>4288</v>
      </c>
      <c r="D4288" s="39">
        <v>2020</v>
      </c>
      <c r="E4288" s="39">
        <v>7038</v>
      </c>
      <c r="F4288" s="39">
        <v>7038</v>
      </c>
      <c r="G4288" s="39" t="s">
        <v>334</v>
      </c>
      <c r="H4288" s="39">
        <v>13634295</v>
      </c>
      <c r="I4288" s="39">
        <v>10154000</v>
      </c>
      <c r="J4288" s="39">
        <v>3480295</v>
      </c>
      <c r="K4288">
        <f t="shared" si="133"/>
        <v>0.25526035632938848</v>
      </c>
    </row>
    <row r="4289" spans="1:11" ht="41.4" x14ac:dyDescent="0.3">
      <c r="A4289" t="str">
        <f t="shared" si="132"/>
        <v>2020_7047</v>
      </c>
      <c r="C4289" s="124">
        <v>4289</v>
      </c>
      <c r="D4289" s="39">
        <v>2020</v>
      </c>
      <c r="E4289" s="39">
        <v>7047</v>
      </c>
      <c r="F4289" s="39">
        <v>7047</v>
      </c>
      <c r="G4289" s="39" t="s">
        <v>335</v>
      </c>
      <c r="H4289" s="39">
        <v>6504062</v>
      </c>
      <c r="I4289" s="39">
        <v>4430211</v>
      </c>
      <c r="J4289" s="39">
        <v>2073851</v>
      </c>
      <c r="K4289">
        <f t="shared" si="133"/>
        <v>0.3188547403145911</v>
      </c>
    </row>
    <row r="4290" spans="1:11" ht="27.6" x14ac:dyDescent="0.3">
      <c r="A4290" t="str">
        <f t="shared" si="132"/>
        <v>2020_7056</v>
      </c>
      <c r="C4290" s="124">
        <v>4290</v>
      </c>
      <c r="D4290" s="39">
        <v>2020</v>
      </c>
      <c r="E4290" s="39">
        <v>7056</v>
      </c>
      <c r="F4290" s="39">
        <v>7056</v>
      </c>
      <c r="G4290" s="39" t="s">
        <v>336</v>
      </c>
      <c r="H4290" s="39">
        <v>25169905</v>
      </c>
      <c r="I4290" s="39">
        <v>20014932</v>
      </c>
      <c r="J4290" s="39">
        <v>5154973</v>
      </c>
      <c r="K4290">
        <f t="shared" si="133"/>
        <v>0.20480701059459699</v>
      </c>
    </row>
    <row r="4291" spans="1:11" ht="27.6" x14ac:dyDescent="0.3">
      <c r="A4291" t="str">
        <f t="shared" si="132"/>
        <v>2020_7092</v>
      </c>
      <c r="C4291" s="124">
        <v>4291</v>
      </c>
      <c r="D4291" s="39">
        <v>2020</v>
      </c>
      <c r="E4291" s="39">
        <v>7092</v>
      </c>
      <c r="F4291" s="39">
        <v>7092</v>
      </c>
      <c r="G4291" s="39" t="s">
        <v>337</v>
      </c>
      <c r="H4291" s="39">
        <v>7364879</v>
      </c>
      <c r="I4291" s="39">
        <v>5611037</v>
      </c>
      <c r="J4291" s="39">
        <v>1753842</v>
      </c>
      <c r="K4291">
        <f t="shared" si="133"/>
        <v>0.2381358879080023</v>
      </c>
    </row>
    <row r="4292" spans="1:11" ht="41.4" x14ac:dyDescent="0.3">
      <c r="A4292" t="str">
        <f t="shared" si="132"/>
        <v>2020_7098</v>
      </c>
      <c r="C4292" s="124">
        <v>4292</v>
      </c>
      <c r="D4292" s="39">
        <v>2020</v>
      </c>
      <c r="E4292" s="39">
        <v>7098</v>
      </c>
      <c r="F4292" s="39">
        <v>7098</v>
      </c>
      <c r="G4292" s="39" t="s">
        <v>338</v>
      </c>
      <c r="H4292" s="39">
        <v>8033624</v>
      </c>
      <c r="I4292" s="39">
        <v>7002941</v>
      </c>
      <c r="J4292" s="39">
        <v>1030683</v>
      </c>
      <c r="K4292">
        <f t="shared" si="133"/>
        <v>0.12829614629711322</v>
      </c>
    </row>
    <row r="4293" spans="1:11" ht="41.4" x14ac:dyDescent="0.3">
      <c r="A4293" t="str">
        <f t="shared" ref="A4293:A4356" si="134">CONCATENATE(D4293,"_",E4293)</f>
        <v>2020_7110</v>
      </c>
      <c r="C4293" s="124">
        <v>4293</v>
      </c>
      <c r="D4293" s="39">
        <v>2020</v>
      </c>
      <c r="E4293" s="39">
        <v>7110</v>
      </c>
      <c r="F4293" s="39">
        <v>7110</v>
      </c>
      <c r="G4293" s="39" t="s">
        <v>339</v>
      </c>
      <c r="H4293" s="39">
        <v>19509370</v>
      </c>
      <c r="I4293" s="39">
        <v>15531066</v>
      </c>
      <c r="J4293" s="39">
        <v>3978304</v>
      </c>
      <c r="K4293">
        <f t="shared" ref="K4293:K4356" si="135">J4293/H4293</f>
        <v>0.20391760472019343</v>
      </c>
    </row>
    <row r="4294" spans="1:11" x14ac:dyDescent="0.3">
      <c r="A4294" t="str">
        <f t="shared" si="134"/>
        <v>2021_3411</v>
      </c>
      <c r="C4294" s="124">
        <v>4294</v>
      </c>
      <c r="D4294" s="39">
        <v>2021</v>
      </c>
      <c r="E4294" s="39">
        <v>3411</v>
      </c>
      <c r="F4294" s="39" t="s">
        <v>417</v>
      </c>
      <c r="G4294" s="39"/>
      <c r="H4294" s="39">
        <v>21238120</v>
      </c>
      <c r="I4294" s="39">
        <v>11431991</v>
      </c>
      <c r="J4294" s="39">
        <v>9806129</v>
      </c>
      <c r="K4294">
        <f t="shared" si="135"/>
        <v>0.46172302444849167</v>
      </c>
    </row>
    <row r="4295" spans="1:11" x14ac:dyDescent="0.3">
      <c r="A4295" t="str">
        <f t="shared" si="134"/>
        <v>2021_9999</v>
      </c>
      <c r="C4295" s="124">
        <v>4295</v>
      </c>
      <c r="D4295" s="39">
        <v>2021</v>
      </c>
      <c r="E4295" s="39">
        <v>9999</v>
      </c>
      <c r="F4295" s="39" t="s">
        <v>417</v>
      </c>
      <c r="G4295" s="39"/>
      <c r="H4295" s="39">
        <v>7969901429</v>
      </c>
      <c r="I4295" s="39">
        <v>6316377387</v>
      </c>
      <c r="J4295" s="39">
        <v>1653524042</v>
      </c>
      <c r="K4295">
        <f t="shared" si="135"/>
        <v>0.20747107812191237</v>
      </c>
    </row>
    <row r="4296" spans="1:11" x14ac:dyDescent="0.3">
      <c r="A4296" t="str">
        <f t="shared" si="134"/>
        <v>2021_9</v>
      </c>
      <c r="C4296" s="124">
        <v>4296</v>
      </c>
      <c r="D4296" s="39">
        <v>2021</v>
      </c>
      <c r="E4296" s="39">
        <v>9</v>
      </c>
      <c r="F4296" s="39">
        <v>9</v>
      </c>
      <c r="G4296" s="39" t="s">
        <v>14</v>
      </c>
      <c r="H4296" s="39">
        <v>10621417</v>
      </c>
      <c r="I4296" s="39">
        <v>8770626</v>
      </c>
      <c r="J4296" s="39">
        <v>1850791</v>
      </c>
      <c r="K4296">
        <f t="shared" si="135"/>
        <v>0.17425085560617759</v>
      </c>
    </row>
    <row r="4297" spans="1:11" x14ac:dyDescent="0.3">
      <c r="A4297" t="str">
        <f t="shared" si="134"/>
        <v>2021_441</v>
      </c>
      <c r="C4297" s="124">
        <v>4297</v>
      </c>
      <c r="D4297" s="39">
        <v>2021</v>
      </c>
      <c r="E4297" s="39">
        <v>441</v>
      </c>
      <c r="F4297" s="39">
        <v>441</v>
      </c>
      <c r="G4297" s="39" t="s">
        <v>409</v>
      </c>
      <c r="H4297" s="39">
        <v>14539275</v>
      </c>
      <c r="I4297" s="39">
        <v>9536413</v>
      </c>
      <c r="J4297" s="39">
        <v>5002862</v>
      </c>
      <c r="K4297">
        <f t="shared" si="135"/>
        <v>0.34409294823847819</v>
      </c>
    </row>
    <row r="4298" spans="1:11" ht="27.6" x14ac:dyDescent="0.3">
      <c r="A4298" t="str">
        <f t="shared" si="134"/>
        <v>2021_18</v>
      </c>
      <c r="C4298" s="124">
        <v>4298</v>
      </c>
      <c r="D4298" s="39">
        <v>2021</v>
      </c>
      <c r="E4298" s="39">
        <v>18</v>
      </c>
      <c r="F4298" s="39">
        <v>18</v>
      </c>
      <c r="G4298" s="39" t="s">
        <v>32</v>
      </c>
      <c r="H4298" s="39">
        <v>6239022</v>
      </c>
      <c r="I4298" s="39">
        <v>4522993</v>
      </c>
      <c r="J4298" s="39">
        <v>1716029</v>
      </c>
      <c r="K4298">
        <f t="shared" si="135"/>
        <v>0.27504775588225205</v>
      </c>
    </row>
    <row r="4299" spans="1:11" ht="41.4" x14ac:dyDescent="0.3">
      <c r="A4299" t="str">
        <f t="shared" si="134"/>
        <v>2021_27</v>
      </c>
      <c r="C4299" s="124">
        <v>4299</v>
      </c>
      <c r="D4299" s="39">
        <v>2021</v>
      </c>
      <c r="E4299" s="39">
        <v>27</v>
      </c>
      <c r="F4299" s="39">
        <v>27</v>
      </c>
      <c r="G4299" s="39" t="s">
        <v>778</v>
      </c>
      <c r="H4299" s="39">
        <v>37886962</v>
      </c>
      <c r="I4299" s="39">
        <v>22005001</v>
      </c>
      <c r="J4299" s="39">
        <v>15881961</v>
      </c>
      <c r="K4299">
        <f t="shared" si="135"/>
        <v>0.41919330982515834</v>
      </c>
    </row>
    <row r="4300" spans="1:11" ht="41.4" x14ac:dyDescent="0.3">
      <c r="A4300" t="str">
        <f t="shared" si="134"/>
        <v>2021_63</v>
      </c>
      <c r="C4300" s="124">
        <v>4300</v>
      </c>
      <c r="D4300" s="39">
        <v>2021</v>
      </c>
      <c r="E4300" s="39">
        <v>63</v>
      </c>
      <c r="F4300" s="39">
        <v>63</v>
      </c>
      <c r="G4300" s="39" t="s">
        <v>779</v>
      </c>
      <c r="H4300" s="39">
        <v>11477268</v>
      </c>
      <c r="I4300" s="39">
        <v>7855863</v>
      </c>
      <c r="J4300" s="39">
        <v>3621405</v>
      </c>
      <c r="K4300">
        <f t="shared" si="135"/>
        <v>0.31552848639589143</v>
      </c>
    </row>
    <row r="4301" spans="1:11" ht="55.2" x14ac:dyDescent="0.3">
      <c r="A4301" t="str">
        <f t="shared" si="134"/>
        <v>2021_72</v>
      </c>
      <c r="C4301" s="124">
        <v>4301</v>
      </c>
      <c r="D4301" s="39">
        <v>2021</v>
      </c>
      <c r="E4301" s="39">
        <v>72</v>
      </c>
      <c r="F4301" s="39">
        <v>72</v>
      </c>
      <c r="G4301" s="39" t="s">
        <v>35</v>
      </c>
      <c r="H4301" s="39">
        <v>4133181</v>
      </c>
      <c r="I4301" s="39">
        <v>2761298</v>
      </c>
      <c r="J4301" s="39">
        <v>1371883</v>
      </c>
      <c r="K4301">
        <f t="shared" si="135"/>
        <v>0.33191941025568444</v>
      </c>
    </row>
    <row r="4302" spans="1:11" x14ac:dyDescent="0.3">
      <c r="A4302" t="str">
        <f t="shared" si="134"/>
        <v>2021_81</v>
      </c>
      <c r="C4302" s="124">
        <v>4302</v>
      </c>
      <c r="D4302" s="39">
        <v>2021</v>
      </c>
      <c r="E4302" s="39">
        <v>81</v>
      </c>
      <c r="F4302" s="39">
        <v>81</v>
      </c>
      <c r="G4302" s="39" t="s">
        <v>36</v>
      </c>
      <c r="H4302" s="39">
        <v>16292959</v>
      </c>
      <c r="I4302" s="39">
        <v>13919076</v>
      </c>
      <c r="J4302" s="39">
        <v>2373883</v>
      </c>
      <c r="K4302">
        <f t="shared" si="135"/>
        <v>0.14569993087197974</v>
      </c>
    </row>
    <row r="4303" spans="1:11" x14ac:dyDescent="0.3">
      <c r="A4303" t="str">
        <f t="shared" si="134"/>
        <v>2021_99</v>
      </c>
      <c r="C4303" s="124">
        <v>4303</v>
      </c>
      <c r="D4303" s="39">
        <v>2021</v>
      </c>
      <c r="E4303" s="39">
        <v>99</v>
      </c>
      <c r="F4303" s="39">
        <v>99</v>
      </c>
      <c r="G4303" s="39" t="s">
        <v>37</v>
      </c>
      <c r="H4303" s="39">
        <v>9798260</v>
      </c>
      <c r="I4303" s="39">
        <v>7445544</v>
      </c>
      <c r="J4303" s="39">
        <v>2352716</v>
      </c>
      <c r="K4303">
        <f t="shared" si="135"/>
        <v>0.24011569401097746</v>
      </c>
    </row>
    <row r="4304" spans="1:11" x14ac:dyDescent="0.3">
      <c r="A4304" t="str">
        <f t="shared" si="134"/>
        <v>2021_108</v>
      </c>
      <c r="C4304" s="124">
        <v>4304</v>
      </c>
      <c r="D4304" s="39">
        <v>2021</v>
      </c>
      <c r="E4304" s="39">
        <v>108</v>
      </c>
      <c r="F4304" s="39">
        <v>108</v>
      </c>
      <c r="G4304" s="39" t="s">
        <v>38</v>
      </c>
      <c r="H4304" s="39">
        <v>5223303</v>
      </c>
      <c r="I4304" s="39">
        <v>3745324</v>
      </c>
      <c r="J4304" s="39">
        <v>1477979</v>
      </c>
      <c r="K4304">
        <f t="shared" si="135"/>
        <v>0.28295869491009806</v>
      </c>
    </row>
    <row r="4305" spans="1:11" x14ac:dyDescent="0.3">
      <c r="A4305" t="str">
        <f t="shared" si="134"/>
        <v>2021_126</v>
      </c>
      <c r="C4305" s="124">
        <v>4305</v>
      </c>
      <c r="D4305" s="39">
        <v>2021</v>
      </c>
      <c r="E4305" s="39">
        <v>126</v>
      </c>
      <c r="F4305" s="39">
        <v>126</v>
      </c>
      <c r="G4305" s="39" t="s">
        <v>39</v>
      </c>
      <c r="H4305" s="39">
        <v>22401267</v>
      </c>
      <c r="I4305" s="39">
        <v>18499674</v>
      </c>
      <c r="J4305" s="39">
        <v>3901593</v>
      </c>
      <c r="K4305">
        <f t="shared" si="135"/>
        <v>0.17416840752802062</v>
      </c>
    </row>
    <row r="4306" spans="1:11" ht="27.6" x14ac:dyDescent="0.3">
      <c r="A4306" t="str">
        <f t="shared" si="134"/>
        <v>2021_135</v>
      </c>
      <c r="C4306" s="124">
        <v>4306</v>
      </c>
      <c r="D4306" s="39">
        <v>2021</v>
      </c>
      <c r="E4306" s="39">
        <v>135</v>
      </c>
      <c r="F4306" s="39">
        <v>135</v>
      </c>
      <c r="G4306" s="39" t="s">
        <v>40</v>
      </c>
      <c r="H4306" s="39">
        <v>19647491</v>
      </c>
      <c r="I4306" s="39">
        <v>13832471</v>
      </c>
      <c r="J4306" s="39">
        <v>5815020</v>
      </c>
      <c r="K4306">
        <f t="shared" si="135"/>
        <v>0.29596756145606584</v>
      </c>
    </row>
    <row r="4307" spans="1:11" ht="27.6" x14ac:dyDescent="0.3">
      <c r="A4307" t="str">
        <f t="shared" si="134"/>
        <v>2021_171</v>
      </c>
      <c r="C4307" s="124">
        <v>4307</v>
      </c>
      <c r="D4307" s="39">
        <v>2021</v>
      </c>
      <c r="E4307" s="39">
        <v>171</v>
      </c>
      <c r="F4307" s="39">
        <v>171</v>
      </c>
      <c r="G4307" s="39" t="s">
        <v>815</v>
      </c>
      <c r="H4307" s="39">
        <v>14249022</v>
      </c>
      <c r="I4307" s="39">
        <v>10460370</v>
      </c>
      <c r="J4307" s="39">
        <v>3788652</v>
      </c>
      <c r="K4307">
        <f t="shared" si="135"/>
        <v>0.26588856414145479</v>
      </c>
    </row>
    <row r="4308" spans="1:11" x14ac:dyDescent="0.3">
      <c r="A4308" t="str">
        <f t="shared" si="134"/>
        <v>2021_225</v>
      </c>
      <c r="C4308" s="124">
        <v>4308</v>
      </c>
      <c r="D4308" s="39">
        <v>2021</v>
      </c>
      <c r="E4308" s="39">
        <v>225</v>
      </c>
      <c r="F4308" s="39">
        <v>225</v>
      </c>
      <c r="G4308" s="39" t="s">
        <v>43</v>
      </c>
      <c r="H4308" s="39">
        <v>63035257</v>
      </c>
      <c r="I4308" s="39">
        <v>59047987</v>
      </c>
      <c r="J4308" s="39">
        <v>3987270</v>
      </c>
      <c r="K4308">
        <f t="shared" si="135"/>
        <v>6.325460051666007E-2</v>
      </c>
    </row>
    <row r="4309" spans="1:11" ht="27.6" x14ac:dyDescent="0.3">
      <c r="A4309" t="str">
        <f t="shared" si="134"/>
        <v>2021_234</v>
      </c>
      <c r="C4309" s="124">
        <v>4309</v>
      </c>
      <c r="D4309" s="39">
        <v>2021</v>
      </c>
      <c r="E4309" s="39">
        <v>234</v>
      </c>
      <c r="F4309" s="39">
        <v>234</v>
      </c>
      <c r="G4309" s="39" t="s">
        <v>44</v>
      </c>
      <c r="H4309" s="39">
        <v>22708736</v>
      </c>
      <c r="I4309" s="39">
        <v>14930001</v>
      </c>
      <c r="J4309" s="39">
        <v>7778735</v>
      </c>
      <c r="K4309">
        <f t="shared" si="135"/>
        <v>0.34254372414210987</v>
      </c>
    </row>
    <row r="4310" spans="1:11" x14ac:dyDescent="0.3">
      <c r="A4310" t="str">
        <f t="shared" si="134"/>
        <v>2021_243</v>
      </c>
      <c r="C4310" s="124">
        <v>4310</v>
      </c>
      <c r="D4310" s="39">
        <v>2021</v>
      </c>
      <c r="E4310" s="39">
        <v>243</v>
      </c>
      <c r="F4310" s="39">
        <v>243</v>
      </c>
      <c r="G4310" s="39" t="s">
        <v>45</v>
      </c>
      <c r="H4310" s="39">
        <v>5323130</v>
      </c>
      <c r="I4310" s="39">
        <v>3575240</v>
      </c>
      <c r="J4310" s="39">
        <v>1747890</v>
      </c>
      <c r="K4310">
        <f t="shared" si="135"/>
        <v>0.32835756406475136</v>
      </c>
    </row>
    <row r="4311" spans="1:11" x14ac:dyDescent="0.3">
      <c r="A4311" t="str">
        <f t="shared" si="134"/>
        <v>2021_261</v>
      </c>
      <c r="C4311" s="124">
        <v>4311</v>
      </c>
      <c r="D4311" s="39">
        <v>2021</v>
      </c>
      <c r="E4311" s="39">
        <v>261</v>
      </c>
      <c r="F4311" s="39">
        <v>261</v>
      </c>
      <c r="G4311" s="39" t="s">
        <v>46</v>
      </c>
      <c r="H4311" s="39">
        <v>172736726</v>
      </c>
      <c r="I4311" s="39">
        <v>143698004</v>
      </c>
      <c r="J4311" s="39">
        <v>29038722</v>
      </c>
      <c r="K4311">
        <f t="shared" si="135"/>
        <v>0.16810971628581173</v>
      </c>
    </row>
    <row r="4312" spans="1:11" ht="55.2" x14ac:dyDescent="0.3">
      <c r="A4312" t="str">
        <f t="shared" si="134"/>
        <v>2021_279</v>
      </c>
      <c r="C4312" s="124">
        <v>4312</v>
      </c>
      <c r="D4312" s="39">
        <v>2021</v>
      </c>
      <c r="E4312" s="39">
        <v>279</v>
      </c>
      <c r="F4312" s="39">
        <v>279</v>
      </c>
      <c r="G4312" s="39" t="s">
        <v>47</v>
      </c>
      <c r="H4312" s="39">
        <v>11787495</v>
      </c>
      <c r="I4312" s="39">
        <v>9776769</v>
      </c>
      <c r="J4312" s="39">
        <v>2010726</v>
      </c>
      <c r="K4312">
        <f t="shared" si="135"/>
        <v>0.17058128126459438</v>
      </c>
    </row>
    <row r="4313" spans="1:11" ht="27.6" x14ac:dyDescent="0.3">
      <c r="A4313" t="str">
        <f t="shared" si="134"/>
        <v>2021_355</v>
      </c>
      <c r="C4313" s="124">
        <v>4313</v>
      </c>
      <c r="D4313" s="39">
        <v>2021</v>
      </c>
      <c r="E4313" s="39">
        <v>355</v>
      </c>
      <c r="F4313" s="39">
        <v>355</v>
      </c>
      <c r="G4313" s="39" t="s">
        <v>48</v>
      </c>
      <c r="H4313" s="39">
        <v>5307414</v>
      </c>
      <c r="I4313" s="39">
        <v>3397661</v>
      </c>
      <c r="J4313" s="39">
        <v>1909753</v>
      </c>
      <c r="K4313">
        <f t="shared" si="135"/>
        <v>0.35982740370357391</v>
      </c>
    </row>
    <row r="4314" spans="1:11" x14ac:dyDescent="0.3">
      <c r="A4314" t="str">
        <f t="shared" si="134"/>
        <v>2021_387</v>
      </c>
      <c r="C4314" s="124">
        <v>4314</v>
      </c>
      <c r="D4314" s="39">
        <v>2021</v>
      </c>
      <c r="E4314" s="39">
        <v>387</v>
      </c>
      <c r="F4314" s="39">
        <v>387</v>
      </c>
      <c r="G4314" s="39" t="s">
        <v>49</v>
      </c>
      <c r="H4314" s="39">
        <v>21237852</v>
      </c>
      <c r="I4314" s="39">
        <v>17148650</v>
      </c>
      <c r="J4314" s="39">
        <v>4089202</v>
      </c>
      <c r="K4314">
        <f t="shared" si="135"/>
        <v>0.19254310652508549</v>
      </c>
    </row>
    <row r="4315" spans="1:11" x14ac:dyDescent="0.3">
      <c r="A4315" t="str">
        <f t="shared" si="134"/>
        <v>2021_414</v>
      </c>
      <c r="C4315" s="124">
        <v>4315</v>
      </c>
      <c r="D4315" s="39">
        <v>2021</v>
      </c>
      <c r="E4315" s="39">
        <v>414</v>
      </c>
      <c r="F4315" s="39">
        <v>414</v>
      </c>
      <c r="G4315" s="39" t="s">
        <v>50</v>
      </c>
      <c r="H4315" s="39">
        <v>8221800</v>
      </c>
      <c r="I4315" s="39">
        <v>7124529</v>
      </c>
      <c r="J4315" s="39">
        <v>1097271</v>
      </c>
      <c r="K4315">
        <f t="shared" si="135"/>
        <v>0.13345873166459898</v>
      </c>
    </row>
    <row r="4316" spans="1:11" x14ac:dyDescent="0.3">
      <c r="A4316" t="str">
        <f t="shared" si="134"/>
        <v>2021_540</v>
      </c>
      <c r="C4316" s="124">
        <v>4316</v>
      </c>
      <c r="D4316" s="39">
        <v>2021</v>
      </c>
      <c r="E4316" s="39">
        <v>540</v>
      </c>
      <c r="F4316" s="39">
        <v>540</v>
      </c>
      <c r="G4316" s="39" t="s">
        <v>15</v>
      </c>
      <c r="H4316" s="39">
        <v>11688016</v>
      </c>
      <c r="I4316" s="39">
        <v>7130020</v>
      </c>
      <c r="J4316" s="39">
        <v>4557996</v>
      </c>
      <c r="K4316">
        <f t="shared" si="135"/>
        <v>0.38997174541855523</v>
      </c>
    </row>
    <row r="4317" spans="1:11" x14ac:dyDescent="0.3">
      <c r="A4317" t="str">
        <f t="shared" si="134"/>
        <v>2021_472</v>
      </c>
      <c r="C4317" s="124">
        <v>4317</v>
      </c>
      <c r="D4317" s="39">
        <v>2021</v>
      </c>
      <c r="E4317" s="39">
        <v>472</v>
      </c>
      <c r="F4317" s="39">
        <v>472</v>
      </c>
      <c r="G4317" s="39" t="s">
        <v>52</v>
      </c>
      <c r="H4317" s="39">
        <v>23841688</v>
      </c>
      <c r="I4317" s="39">
        <v>19520158</v>
      </c>
      <c r="J4317" s="39">
        <v>4321530</v>
      </c>
      <c r="K4317">
        <f t="shared" si="135"/>
        <v>0.18125939740508307</v>
      </c>
    </row>
    <row r="4318" spans="1:11" x14ac:dyDescent="0.3">
      <c r="A4318" t="str">
        <f t="shared" si="134"/>
        <v>2021_513</v>
      </c>
      <c r="C4318" s="124">
        <v>4318</v>
      </c>
      <c r="D4318" s="39">
        <v>2021</v>
      </c>
      <c r="E4318" s="39">
        <v>513</v>
      </c>
      <c r="F4318" s="39">
        <v>513</v>
      </c>
      <c r="G4318" s="39" t="s">
        <v>54</v>
      </c>
      <c r="H4318" s="39">
        <v>6451585</v>
      </c>
      <c r="I4318" s="39">
        <v>5436928</v>
      </c>
      <c r="J4318" s="39">
        <v>1014657</v>
      </c>
      <c r="K4318">
        <f t="shared" si="135"/>
        <v>0.15727251520362825</v>
      </c>
    </row>
    <row r="4319" spans="1:11" x14ac:dyDescent="0.3">
      <c r="A4319" t="str">
        <f t="shared" si="134"/>
        <v>2021_549</v>
      </c>
      <c r="C4319" s="124">
        <v>4319</v>
      </c>
      <c r="D4319" s="39">
        <v>2021</v>
      </c>
      <c r="E4319" s="39">
        <v>549</v>
      </c>
      <c r="F4319" s="39">
        <v>549</v>
      </c>
      <c r="G4319" s="39" t="s">
        <v>55</v>
      </c>
      <c r="H4319" s="39">
        <v>8459815</v>
      </c>
      <c r="I4319" s="39">
        <v>6707144</v>
      </c>
      <c r="J4319" s="39">
        <v>1752671</v>
      </c>
      <c r="K4319">
        <f t="shared" si="135"/>
        <v>0.20717604344775861</v>
      </c>
    </row>
    <row r="4320" spans="1:11" ht="27.6" x14ac:dyDescent="0.3">
      <c r="A4320" t="str">
        <f t="shared" si="134"/>
        <v>2021_576</v>
      </c>
      <c r="C4320" s="124">
        <v>4320</v>
      </c>
      <c r="D4320" s="39">
        <v>2021</v>
      </c>
      <c r="E4320" s="39">
        <v>576</v>
      </c>
      <c r="F4320" s="39">
        <v>576</v>
      </c>
      <c r="G4320" s="39" t="s">
        <v>56</v>
      </c>
      <c r="H4320" s="39">
        <v>9507397</v>
      </c>
      <c r="I4320" s="39">
        <v>5918342</v>
      </c>
      <c r="J4320" s="39">
        <v>3589055</v>
      </c>
      <c r="K4320">
        <f t="shared" si="135"/>
        <v>0.37750132870227254</v>
      </c>
    </row>
    <row r="4321" spans="1:11" x14ac:dyDescent="0.3">
      <c r="A4321" t="str">
        <f t="shared" si="134"/>
        <v>2021_585</v>
      </c>
      <c r="C4321" s="124">
        <v>4321</v>
      </c>
      <c r="D4321" s="39">
        <v>2021</v>
      </c>
      <c r="E4321" s="39">
        <v>585</v>
      </c>
      <c r="F4321" s="39">
        <v>585</v>
      </c>
      <c r="G4321" s="39" t="s">
        <v>57</v>
      </c>
      <c r="H4321" s="39">
        <v>10367613</v>
      </c>
      <c r="I4321" s="39">
        <v>7800174</v>
      </c>
      <c r="J4321" s="39">
        <v>2567439</v>
      </c>
      <c r="K4321">
        <f t="shared" si="135"/>
        <v>0.24764031990777433</v>
      </c>
    </row>
    <row r="4322" spans="1:11" ht="27.6" x14ac:dyDescent="0.3">
      <c r="A4322" t="str">
        <f t="shared" si="134"/>
        <v>2021_594</v>
      </c>
      <c r="C4322" s="124">
        <v>4322</v>
      </c>
      <c r="D4322" s="39">
        <v>2021</v>
      </c>
      <c r="E4322" s="39">
        <v>594</v>
      </c>
      <c r="F4322" s="39">
        <v>594</v>
      </c>
      <c r="G4322" s="39" t="s">
        <v>58</v>
      </c>
      <c r="H4322" s="39">
        <v>12738824</v>
      </c>
      <c r="I4322" s="39">
        <v>10539849</v>
      </c>
      <c r="J4322" s="39">
        <v>2198975</v>
      </c>
      <c r="K4322">
        <f t="shared" si="135"/>
        <v>0.17261993728777475</v>
      </c>
    </row>
    <row r="4323" spans="1:11" x14ac:dyDescent="0.3">
      <c r="A4323" t="str">
        <f t="shared" si="134"/>
        <v>2021_603</v>
      </c>
      <c r="C4323" s="124">
        <v>4323</v>
      </c>
      <c r="D4323" s="39">
        <v>2021</v>
      </c>
      <c r="E4323" s="39">
        <v>603</v>
      </c>
      <c r="F4323" s="39">
        <v>603</v>
      </c>
      <c r="G4323" s="39" t="s">
        <v>59</v>
      </c>
      <c r="H4323" s="39">
        <v>3432032</v>
      </c>
      <c r="I4323" s="39">
        <v>2363108</v>
      </c>
      <c r="J4323" s="39">
        <v>1068924</v>
      </c>
      <c r="K4323">
        <f t="shared" si="135"/>
        <v>0.31145513794743174</v>
      </c>
    </row>
    <row r="4324" spans="1:11" x14ac:dyDescent="0.3">
      <c r="A4324" t="str">
        <f t="shared" si="134"/>
        <v>2021_609</v>
      </c>
      <c r="C4324" s="124">
        <v>4324</v>
      </c>
      <c r="D4324" s="39">
        <v>2021</v>
      </c>
      <c r="E4324" s="39">
        <v>609</v>
      </c>
      <c r="F4324" s="39">
        <v>609</v>
      </c>
      <c r="G4324" s="39" t="s">
        <v>60</v>
      </c>
      <c r="H4324" s="39">
        <v>22982041</v>
      </c>
      <c r="I4324" s="39">
        <v>18124647</v>
      </c>
      <c r="J4324" s="39">
        <v>4857394</v>
      </c>
      <c r="K4324">
        <f t="shared" si="135"/>
        <v>0.21135607581589469</v>
      </c>
    </row>
    <row r="4325" spans="1:11" ht="27.6" x14ac:dyDescent="0.3">
      <c r="A4325" t="str">
        <f t="shared" si="134"/>
        <v>2021_621</v>
      </c>
      <c r="C4325" s="124">
        <v>4325</v>
      </c>
      <c r="D4325" s="39">
        <v>2021</v>
      </c>
      <c r="E4325" s="39">
        <v>621</v>
      </c>
      <c r="F4325" s="39">
        <v>621</v>
      </c>
      <c r="G4325" s="39" t="s">
        <v>61</v>
      </c>
      <c r="H4325" s="39">
        <v>72021243</v>
      </c>
      <c r="I4325" s="39">
        <v>52973351</v>
      </c>
      <c r="J4325" s="39">
        <v>19047892</v>
      </c>
      <c r="K4325">
        <f t="shared" si="135"/>
        <v>0.26447602410860915</v>
      </c>
    </row>
    <row r="4326" spans="1:11" ht="27.6" x14ac:dyDescent="0.3">
      <c r="A4326" t="str">
        <f t="shared" si="134"/>
        <v>2021_720</v>
      </c>
      <c r="C4326" s="124">
        <v>4326</v>
      </c>
      <c r="D4326" s="39">
        <v>2021</v>
      </c>
      <c r="E4326" s="39">
        <v>720</v>
      </c>
      <c r="F4326" s="39">
        <v>720</v>
      </c>
      <c r="G4326" s="39" t="s">
        <v>62</v>
      </c>
      <c r="H4326" s="39">
        <v>38908071</v>
      </c>
      <c r="I4326" s="39">
        <v>25245314</v>
      </c>
      <c r="J4326" s="39">
        <v>13662757</v>
      </c>
      <c r="K4326">
        <f t="shared" si="135"/>
        <v>0.35115482851874102</v>
      </c>
    </row>
    <row r="4327" spans="1:11" x14ac:dyDescent="0.3">
      <c r="A4327" t="str">
        <f t="shared" si="134"/>
        <v>2021_729</v>
      </c>
      <c r="C4327" s="124">
        <v>4327</v>
      </c>
      <c r="D4327" s="39">
        <v>2021</v>
      </c>
      <c r="E4327" s="39">
        <v>729</v>
      </c>
      <c r="F4327" s="39">
        <v>729</v>
      </c>
      <c r="G4327" s="39" t="s">
        <v>63</v>
      </c>
      <c r="H4327" s="39">
        <v>32372739</v>
      </c>
      <c r="I4327" s="39">
        <v>26151359</v>
      </c>
      <c r="J4327" s="39">
        <v>6221380</v>
      </c>
      <c r="K4327">
        <f t="shared" si="135"/>
        <v>0.19217959901384929</v>
      </c>
    </row>
    <row r="4328" spans="1:11" ht="27.6" x14ac:dyDescent="0.3">
      <c r="A4328" t="str">
        <f t="shared" si="134"/>
        <v>2021_747</v>
      </c>
      <c r="C4328" s="124">
        <v>4328</v>
      </c>
      <c r="D4328" s="39">
        <v>2021</v>
      </c>
      <c r="E4328" s="39">
        <v>747</v>
      </c>
      <c r="F4328" s="39">
        <v>747</v>
      </c>
      <c r="G4328" s="39" t="s">
        <v>64</v>
      </c>
      <c r="H4328" s="39">
        <v>10388620</v>
      </c>
      <c r="I4328" s="39">
        <v>7991155</v>
      </c>
      <c r="J4328" s="39">
        <v>2397465</v>
      </c>
      <c r="K4328">
        <f t="shared" si="135"/>
        <v>0.23077800516334221</v>
      </c>
    </row>
    <row r="4329" spans="1:11" ht="27.6" x14ac:dyDescent="0.3">
      <c r="A4329" t="str">
        <f t="shared" si="134"/>
        <v>2021_1917</v>
      </c>
      <c r="C4329" s="124">
        <v>4329</v>
      </c>
      <c r="D4329" s="39">
        <v>2021</v>
      </c>
      <c r="E4329" s="39">
        <v>1917</v>
      </c>
      <c r="F4329" s="39">
        <v>1917</v>
      </c>
      <c r="G4329" s="39" t="s">
        <v>114</v>
      </c>
      <c r="H4329" s="39">
        <v>7045584</v>
      </c>
      <c r="I4329" s="39">
        <v>5245844</v>
      </c>
      <c r="J4329" s="39">
        <v>1799740</v>
      </c>
      <c r="K4329">
        <f t="shared" si="135"/>
        <v>0.25544227419614896</v>
      </c>
    </row>
    <row r="4330" spans="1:11" ht="55.2" x14ac:dyDescent="0.3">
      <c r="A4330" t="str">
        <f t="shared" si="134"/>
        <v>2021_846</v>
      </c>
      <c r="C4330" s="124">
        <v>4330</v>
      </c>
      <c r="D4330" s="39">
        <v>2021</v>
      </c>
      <c r="E4330" s="39">
        <v>846</v>
      </c>
      <c r="F4330" s="39">
        <v>846</v>
      </c>
      <c r="G4330" s="39" t="s">
        <v>66</v>
      </c>
      <c r="H4330" s="39">
        <v>9713838</v>
      </c>
      <c r="I4330" s="39">
        <v>6718272</v>
      </c>
      <c r="J4330" s="39">
        <v>2995566</v>
      </c>
      <c r="K4330">
        <f t="shared" si="135"/>
        <v>0.30838130098525424</v>
      </c>
    </row>
    <row r="4331" spans="1:11" ht="27.6" x14ac:dyDescent="0.3">
      <c r="A4331" t="str">
        <f t="shared" si="134"/>
        <v>2021_882</v>
      </c>
      <c r="C4331" s="124">
        <v>4331</v>
      </c>
      <c r="D4331" s="39">
        <v>2021</v>
      </c>
      <c r="E4331" s="39">
        <v>882</v>
      </c>
      <c r="F4331" s="39">
        <v>882</v>
      </c>
      <c r="G4331" s="39" t="s">
        <v>68</v>
      </c>
      <c r="H4331" s="39">
        <v>75804078</v>
      </c>
      <c r="I4331" s="39">
        <v>51243535</v>
      </c>
      <c r="J4331" s="39">
        <v>24560543</v>
      </c>
      <c r="K4331">
        <f t="shared" si="135"/>
        <v>0.32400028663365577</v>
      </c>
    </row>
    <row r="4332" spans="1:11" x14ac:dyDescent="0.3">
      <c r="A4332" t="str">
        <f t="shared" si="134"/>
        <v>2021_916</v>
      </c>
      <c r="C4332" s="124">
        <v>4332</v>
      </c>
      <c r="D4332" s="39">
        <v>2021</v>
      </c>
      <c r="E4332" s="39">
        <v>916</v>
      </c>
      <c r="F4332" s="39">
        <v>916</v>
      </c>
      <c r="G4332" s="39" t="s">
        <v>16</v>
      </c>
      <c r="H4332" s="39">
        <v>4399621</v>
      </c>
      <c r="I4332" s="39">
        <v>3468264</v>
      </c>
      <c r="J4332" s="39">
        <v>931357</v>
      </c>
      <c r="K4332">
        <f t="shared" si="135"/>
        <v>0.21169027968545473</v>
      </c>
    </row>
    <row r="4333" spans="1:11" x14ac:dyDescent="0.3">
      <c r="A4333" t="str">
        <f t="shared" si="134"/>
        <v>2021_914</v>
      </c>
      <c r="C4333" s="124">
        <v>4333</v>
      </c>
      <c r="D4333" s="39">
        <v>2021</v>
      </c>
      <c r="E4333" s="39">
        <v>914</v>
      </c>
      <c r="F4333" s="39">
        <v>914</v>
      </c>
      <c r="G4333" s="39" t="s">
        <v>69</v>
      </c>
      <c r="H4333" s="39">
        <v>14478693</v>
      </c>
      <c r="I4333" s="39">
        <v>12257995</v>
      </c>
      <c r="J4333" s="39">
        <v>2220698</v>
      </c>
      <c r="K4333">
        <f t="shared" si="135"/>
        <v>0.15337696572473772</v>
      </c>
    </row>
    <row r="4334" spans="1:11" ht="41.4" x14ac:dyDescent="0.3">
      <c r="A4334" t="str">
        <f t="shared" si="134"/>
        <v>2021_918</v>
      </c>
      <c r="C4334" s="124">
        <v>4334</v>
      </c>
      <c r="D4334" s="39">
        <v>2021</v>
      </c>
      <c r="E4334" s="39">
        <v>918</v>
      </c>
      <c r="F4334" s="39">
        <v>918</v>
      </c>
      <c r="G4334" s="39" t="s">
        <v>70</v>
      </c>
      <c r="H4334" s="39">
        <v>8959769</v>
      </c>
      <c r="I4334" s="39">
        <v>5864990</v>
      </c>
      <c r="J4334" s="39">
        <v>3094779</v>
      </c>
      <c r="K4334">
        <f t="shared" si="135"/>
        <v>0.34540834702323242</v>
      </c>
    </row>
    <row r="4335" spans="1:11" ht="27.6" x14ac:dyDescent="0.3">
      <c r="A4335" t="str">
        <f t="shared" si="134"/>
        <v>2021_936</v>
      </c>
      <c r="C4335" s="124">
        <v>4335</v>
      </c>
      <c r="D4335" s="39">
        <v>2021</v>
      </c>
      <c r="E4335" s="39">
        <v>936</v>
      </c>
      <c r="F4335" s="39">
        <v>936</v>
      </c>
      <c r="G4335" s="39" t="s">
        <v>71</v>
      </c>
      <c r="H4335" s="39">
        <v>12869407</v>
      </c>
      <c r="I4335" s="39">
        <v>12014968</v>
      </c>
      <c r="J4335" s="39">
        <v>854439</v>
      </c>
      <c r="K4335">
        <f t="shared" si="135"/>
        <v>6.6393035825193805E-2</v>
      </c>
    </row>
    <row r="4336" spans="1:11" x14ac:dyDescent="0.3">
      <c r="A4336" t="str">
        <f t="shared" si="134"/>
        <v>2021_977</v>
      </c>
      <c r="C4336" s="124">
        <v>4336</v>
      </c>
      <c r="D4336" s="39">
        <v>2021</v>
      </c>
      <c r="E4336" s="39">
        <v>977</v>
      </c>
      <c r="F4336" s="39">
        <v>977</v>
      </c>
      <c r="G4336" s="39" t="s">
        <v>72</v>
      </c>
      <c r="H4336" s="39">
        <v>14469151</v>
      </c>
      <c r="I4336" s="39">
        <v>11053163</v>
      </c>
      <c r="J4336" s="39">
        <v>3415988</v>
      </c>
      <c r="K4336">
        <f t="shared" si="135"/>
        <v>0.23608765987721048</v>
      </c>
    </row>
    <row r="4337" spans="1:11" x14ac:dyDescent="0.3">
      <c r="A4337" t="str">
        <f t="shared" si="134"/>
        <v>2021_981</v>
      </c>
      <c r="C4337" s="124">
        <v>4337</v>
      </c>
      <c r="D4337" s="39">
        <v>2021</v>
      </c>
      <c r="E4337" s="39">
        <v>981</v>
      </c>
      <c r="F4337" s="39">
        <v>981</v>
      </c>
      <c r="G4337" s="39" t="s">
        <v>73</v>
      </c>
      <c r="H4337" s="39">
        <v>35663766</v>
      </c>
      <c r="I4337" s="39">
        <v>22234339</v>
      </c>
      <c r="J4337" s="39">
        <v>13429427</v>
      </c>
      <c r="K4337">
        <f t="shared" si="135"/>
        <v>0.37655661491273806</v>
      </c>
    </row>
    <row r="4338" spans="1:11" x14ac:dyDescent="0.3">
      <c r="A4338" t="str">
        <f t="shared" si="134"/>
        <v>2021_999</v>
      </c>
      <c r="C4338" s="124">
        <v>4338</v>
      </c>
      <c r="D4338" s="39">
        <v>2021</v>
      </c>
      <c r="E4338" s="39">
        <v>999</v>
      </c>
      <c r="F4338" s="39">
        <v>999</v>
      </c>
      <c r="G4338" s="39" t="s">
        <v>74</v>
      </c>
      <c r="H4338" s="39">
        <v>31603055</v>
      </c>
      <c r="I4338" s="39">
        <v>21367104</v>
      </c>
      <c r="J4338" s="39">
        <v>10235951</v>
      </c>
      <c r="K4338">
        <f t="shared" si="135"/>
        <v>0.32389118710200643</v>
      </c>
    </row>
    <row r="4339" spans="1:11" ht="27.6" x14ac:dyDescent="0.3">
      <c r="A4339" t="str">
        <f t="shared" si="134"/>
        <v>2021_1044</v>
      </c>
      <c r="C4339" s="124">
        <v>4339</v>
      </c>
      <c r="D4339" s="39">
        <v>2021</v>
      </c>
      <c r="E4339" s="39">
        <v>1044</v>
      </c>
      <c r="F4339" s="39">
        <v>1044</v>
      </c>
      <c r="G4339" s="39" t="s">
        <v>75</v>
      </c>
      <c r="H4339" s="39">
        <v>73158638</v>
      </c>
      <c r="I4339" s="39">
        <v>63963693</v>
      </c>
      <c r="J4339" s="39">
        <v>9194945</v>
      </c>
      <c r="K4339">
        <f t="shared" si="135"/>
        <v>0.12568502163749959</v>
      </c>
    </row>
    <row r="4340" spans="1:11" ht="27.6" x14ac:dyDescent="0.3">
      <c r="A4340" t="str">
        <f t="shared" si="134"/>
        <v>2021_1053</v>
      </c>
      <c r="C4340" s="124">
        <v>4340</v>
      </c>
      <c r="D4340" s="39">
        <v>2021</v>
      </c>
      <c r="E4340" s="39">
        <v>1053</v>
      </c>
      <c r="F4340" s="39">
        <v>1053</v>
      </c>
      <c r="G4340" s="39" t="s">
        <v>76</v>
      </c>
      <c r="H4340" s="39">
        <v>248425323</v>
      </c>
      <c r="I4340" s="39">
        <v>222796385</v>
      </c>
      <c r="J4340" s="39">
        <v>25628938</v>
      </c>
      <c r="K4340">
        <f t="shared" si="135"/>
        <v>0.10316556174911364</v>
      </c>
    </row>
    <row r="4341" spans="1:11" ht="41.4" x14ac:dyDescent="0.3">
      <c r="A4341" t="str">
        <f t="shared" si="134"/>
        <v>2021_1062</v>
      </c>
      <c r="C4341" s="124">
        <v>4341</v>
      </c>
      <c r="D4341" s="39">
        <v>2021</v>
      </c>
      <c r="E4341" s="39">
        <v>1062</v>
      </c>
      <c r="F4341" s="39">
        <v>1062</v>
      </c>
      <c r="G4341" s="39" t="s">
        <v>77</v>
      </c>
      <c r="H4341" s="39">
        <v>20560568</v>
      </c>
      <c r="I4341" s="39">
        <v>15765612</v>
      </c>
      <c r="J4341" s="39">
        <v>4794956</v>
      </c>
      <c r="K4341">
        <f t="shared" si="135"/>
        <v>0.23321126147876847</v>
      </c>
    </row>
    <row r="4342" spans="1:11" ht="27.6" x14ac:dyDescent="0.3">
      <c r="A4342" t="str">
        <f t="shared" si="134"/>
        <v>2021_1071</v>
      </c>
      <c r="C4342" s="124">
        <v>4342</v>
      </c>
      <c r="D4342" s="39">
        <v>2021</v>
      </c>
      <c r="E4342" s="39">
        <v>1071</v>
      </c>
      <c r="F4342" s="39">
        <v>1071</v>
      </c>
      <c r="G4342" s="39" t="s">
        <v>78</v>
      </c>
      <c r="H4342" s="39">
        <v>18379262</v>
      </c>
      <c r="I4342" s="39">
        <v>15660171</v>
      </c>
      <c r="J4342" s="39">
        <v>2719091</v>
      </c>
      <c r="K4342">
        <f t="shared" si="135"/>
        <v>0.14794342667295346</v>
      </c>
    </row>
    <row r="4343" spans="1:11" ht="27.6" x14ac:dyDescent="0.3">
      <c r="A4343" t="str">
        <f t="shared" si="134"/>
        <v>2021_1089</v>
      </c>
      <c r="C4343" s="124">
        <v>4343</v>
      </c>
      <c r="D4343" s="39">
        <v>2021</v>
      </c>
      <c r="E4343" s="39">
        <v>1089</v>
      </c>
      <c r="F4343" s="39">
        <v>1089</v>
      </c>
      <c r="G4343" s="39" t="s">
        <v>80</v>
      </c>
      <c r="H4343" s="39">
        <v>7930918</v>
      </c>
      <c r="I4343" s="39">
        <v>5733889</v>
      </c>
      <c r="J4343" s="39">
        <v>2197029</v>
      </c>
      <c r="K4343">
        <f t="shared" si="135"/>
        <v>0.27702076859198393</v>
      </c>
    </row>
    <row r="4344" spans="1:11" ht="27.6" x14ac:dyDescent="0.3">
      <c r="A4344" t="str">
        <f t="shared" si="134"/>
        <v>2021_1080</v>
      </c>
      <c r="C4344" s="124">
        <v>4344</v>
      </c>
      <c r="D4344" s="39">
        <v>2021</v>
      </c>
      <c r="E4344" s="39">
        <v>1080</v>
      </c>
      <c r="F4344" s="39">
        <v>1080</v>
      </c>
      <c r="G4344" s="39" t="s">
        <v>780</v>
      </c>
      <c r="H4344" s="39">
        <v>8152217</v>
      </c>
      <c r="I4344" s="39">
        <v>5920035</v>
      </c>
      <c r="J4344" s="39">
        <v>2232182</v>
      </c>
      <c r="K4344">
        <f t="shared" si="135"/>
        <v>0.27381287814100141</v>
      </c>
    </row>
    <row r="4345" spans="1:11" ht="27.6" x14ac:dyDescent="0.3">
      <c r="A4345" t="str">
        <f t="shared" si="134"/>
        <v>2021_1082</v>
      </c>
      <c r="C4345" s="124">
        <v>4345</v>
      </c>
      <c r="D4345" s="39">
        <v>2021</v>
      </c>
      <c r="E4345" s="39">
        <v>1082</v>
      </c>
      <c r="F4345" s="39">
        <v>1082</v>
      </c>
      <c r="G4345" s="39" t="s">
        <v>389</v>
      </c>
      <c r="H4345" s="39">
        <v>19906666</v>
      </c>
      <c r="I4345" s="39">
        <v>18835907</v>
      </c>
      <c r="J4345" s="39">
        <v>1070759</v>
      </c>
      <c r="K4345">
        <f t="shared" si="135"/>
        <v>5.3788966972169019E-2</v>
      </c>
    </row>
    <row r="4346" spans="1:11" ht="27.6" x14ac:dyDescent="0.3">
      <c r="A4346" t="str">
        <f t="shared" si="134"/>
        <v>2021_1093</v>
      </c>
      <c r="C4346" s="124">
        <v>4346</v>
      </c>
      <c r="D4346" s="39">
        <v>2021</v>
      </c>
      <c r="E4346" s="39">
        <v>1093</v>
      </c>
      <c r="F4346" s="39">
        <v>1093</v>
      </c>
      <c r="G4346" s="39" t="s">
        <v>81</v>
      </c>
      <c r="H4346" s="39">
        <v>11320161</v>
      </c>
      <c r="I4346" s="39">
        <v>8641613</v>
      </c>
      <c r="J4346" s="39">
        <v>2678548</v>
      </c>
      <c r="K4346">
        <f t="shared" si="135"/>
        <v>0.23661748273721547</v>
      </c>
    </row>
    <row r="4347" spans="1:11" ht="27.6" x14ac:dyDescent="0.3">
      <c r="A4347" t="str">
        <f t="shared" si="134"/>
        <v>2021_1079</v>
      </c>
      <c r="C4347" s="124">
        <v>4347</v>
      </c>
      <c r="D4347" s="39">
        <v>2021</v>
      </c>
      <c r="E4347" s="39">
        <v>1079</v>
      </c>
      <c r="F4347" s="39">
        <v>1079</v>
      </c>
      <c r="G4347" s="39" t="s">
        <v>79</v>
      </c>
      <c r="H4347" s="39">
        <v>15392037</v>
      </c>
      <c r="I4347" s="39">
        <v>11690833</v>
      </c>
      <c r="J4347" s="39">
        <v>3701204</v>
      </c>
      <c r="K4347">
        <f t="shared" si="135"/>
        <v>0.24046225980355945</v>
      </c>
    </row>
    <row r="4348" spans="1:11" ht="27.6" x14ac:dyDescent="0.3">
      <c r="A4348" t="str">
        <f t="shared" si="134"/>
        <v>2021_1095</v>
      </c>
      <c r="C4348" s="124">
        <v>4348</v>
      </c>
      <c r="D4348" s="39">
        <v>2021</v>
      </c>
      <c r="E4348" s="39">
        <v>1095</v>
      </c>
      <c r="F4348" s="39">
        <v>1095</v>
      </c>
      <c r="G4348" s="39" t="s">
        <v>82</v>
      </c>
      <c r="H4348" s="39">
        <v>10744178</v>
      </c>
      <c r="I4348" s="39">
        <v>9510599</v>
      </c>
      <c r="J4348" s="39">
        <v>1233579</v>
      </c>
      <c r="K4348">
        <f t="shared" si="135"/>
        <v>0.11481371585615949</v>
      </c>
    </row>
    <row r="4349" spans="1:11" ht="27.6" x14ac:dyDescent="0.3">
      <c r="A4349" t="str">
        <f t="shared" si="134"/>
        <v>2021_4772</v>
      </c>
      <c r="C4349" s="124">
        <v>4349</v>
      </c>
      <c r="D4349" s="39">
        <v>2021</v>
      </c>
      <c r="E4349" s="39">
        <v>4772</v>
      </c>
      <c r="F4349" s="39">
        <v>4772</v>
      </c>
      <c r="G4349" s="39" t="s">
        <v>221</v>
      </c>
      <c r="H4349" s="39">
        <v>13372823</v>
      </c>
      <c r="I4349" s="39">
        <v>10323087</v>
      </c>
      <c r="J4349" s="39">
        <v>3049736</v>
      </c>
      <c r="K4349">
        <f t="shared" si="135"/>
        <v>0.22805476450260354</v>
      </c>
    </row>
    <row r="4350" spans="1:11" x14ac:dyDescent="0.3">
      <c r="A4350" t="str">
        <f t="shared" si="134"/>
        <v>2021_1107</v>
      </c>
      <c r="C4350" s="124">
        <v>4350</v>
      </c>
      <c r="D4350" s="39">
        <v>2021</v>
      </c>
      <c r="E4350" s="39">
        <v>1107</v>
      </c>
      <c r="F4350" s="39">
        <v>1107</v>
      </c>
      <c r="G4350" s="39" t="s">
        <v>83</v>
      </c>
      <c r="H4350" s="39">
        <v>19612056</v>
      </c>
      <c r="I4350" s="39">
        <v>14934365</v>
      </c>
      <c r="J4350" s="39">
        <v>4677691</v>
      </c>
      <c r="K4350">
        <f t="shared" si="135"/>
        <v>0.23851099548155483</v>
      </c>
    </row>
    <row r="4351" spans="1:11" ht="27.6" x14ac:dyDescent="0.3">
      <c r="A4351" t="str">
        <f t="shared" si="134"/>
        <v>2021_1116</v>
      </c>
      <c r="C4351" s="124">
        <v>4351</v>
      </c>
      <c r="D4351" s="39">
        <v>2021</v>
      </c>
      <c r="E4351" s="39">
        <v>1116</v>
      </c>
      <c r="F4351" s="39">
        <v>1116</v>
      </c>
      <c r="G4351" s="39" t="s">
        <v>84</v>
      </c>
      <c r="H4351" s="39">
        <v>23928722</v>
      </c>
      <c r="I4351" s="39">
        <v>20016553</v>
      </c>
      <c r="J4351" s="39">
        <v>3912169</v>
      </c>
      <c r="K4351">
        <f t="shared" si="135"/>
        <v>0.16349260106745359</v>
      </c>
    </row>
    <row r="4352" spans="1:11" ht="27.6" x14ac:dyDescent="0.3">
      <c r="A4352" t="str">
        <f t="shared" si="134"/>
        <v>2021_1134</v>
      </c>
      <c r="C4352" s="124">
        <v>4352</v>
      </c>
      <c r="D4352" s="39">
        <v>2021</v>
      </c>
      <c r="E4352" s="39">
        <v>1134</v>
      </c>
      <c r="F4352" s="39">
        <v>1134</v>
      </c>
      <c r="G4352" s="39" t="s">
        <v>85</v>
      </c>
      <c r="H4352" s="39">
        <v>4684871</v>
      </c>
      <c r="I4352" s="39">
        <v>3483192</v>
      </c>
      <c r="J4352" s="39">
        <v>1201679</v>
      </c>
      <c r="K4352">
        <f t="shared" si="135"/>
        <v>0.25650204669456211</v>
      </c>
    </row>
    <row r="4353" spans="1:11" ht="27.6" x14ac:dyDescent="0.3">
      <c r="A4353" t="str">
        <f t="shared" si="134"/>
        <v>2021_1152</v>
      </c>
      <c r="C4353" s="124">
        <v>4353</v>
      </c>
      <c r="D4353" s="39">
        <v>2021</v>
      </c>
      <c r="E4353" s="39">
        <v>1152</v>
      </c>
      <c r="F4353" s="39">
        <v>1152</v>
      </c>
      <c r="G4353" s="39" t="s">
        <v>86</v>
      </c>
      <c r="H4353" s="39">
        <v>15734274</v>
      </c>
      <c r="I4353" s="39">
        <v>12210534</v>
      </c>
      <c r="J4353" s="39">
        <v>3523740</v>
      </c>
      <c r="K4353">
        <f t="shared" si="135"/>
        <v>0.22395313568328606</v>
      </c>
    </row>
    <row r="4354" spans="1:11" x14ac:dyDescent="0.3">
      <c r="A4354" t="str">
        <f t="shared" si="134"/>
        <v>2021_1197</v>
      </c>
      <c r="C4354" s="124">
        <v>4354</v>
      </c>
      <c r="D4354" s="39">
        <v>2021</v>
      </c>
      <c r="E4354" s="39">
        <v>1197</v>
      </c>
      <c r="F4354" s="39">
        <v>1197</v>
      </c>
      <c r="G4354" s="39" t="s">
        <v>87</v>
      </c>
      <c r="H4354" s="39">
        <v>15792307</v>
      </c>
      <c r="I4354" s="39">
        <v>12227451</v>
      </c>
      <c r="J4354" s="39">
        <v>3564856</v>
      </c>
      <c r="K4354">
        <f t="shared" si="135"/>
        <v>0.22573370692451711</v>
      </c>
    </row>
    <row r="4355" spans="1:11" ht="41.4" x14ac:dyDescent="0.3">
      <c r="A4355" t="str">
        <f t="shared" si="134"/>
        <v>2021_1206</v>
      </c>
      <c r="C4355" s="124">
        <v>4355</v>
      </c>
      <c r="D4355" s="39">
        <v>2021</v>
      </c>
      <c r="E4355" s="39">
        <v>1206</v>
      </c>
      <c r="F4355" s="39">
        <v>1206</v>
      </c>
      <c r="G4355" s="39" t="s">
        <v>355</v>
      </c>
      <c r="H4355" s="39">
        <v>15196684</v>
      </c>
      <c r="I4355" s="39">
        <v>13073090</v>
      </c>
      <c r="J4355" s="39">
        <v>2123594</v>
      </c>
      <c r="K4355">
        <f t="shared" si="135"/>
        <v>0.13974061709778265</v>
      </c>
    </row>
    <row r="4356" spans="1:11" x14ac:dyDescent="0.3">
      <c r="A4356" t="str">
        <f t="shared" si="134"/>
        <v>2021_1211</v>
      </c>
      <c r="C4356" s="124">
        <v>4356</v>
      </c>
      <c r="D4356" s="39">
        <v>2021</v>
      </c>
      <c r="E4356" s="39">
        <v>1211</v>
      </c>
      <c r="F4356" s="39">
        <v>1211</v>
      </c>
      <c r="G4356" s="39" t="s">
        <v>88</v>
      </c>
      <c r="H4356" s="39">
        <v>21638451</v>
      </c>
      <c r="I4356" s="39">
        <v>17300674</v>
      </c>
      <c r="J4356" s="39">
        <v>4337777</v>
      </c>
      <c r="K4356">
        <f t="shared" si="135"/>
        <v>0.20046615166677134</v>
      </c>
    </row>
    <row r="4357" spans="1:11" ht="27.6" x14ac:dyDescent="0.3">
      <c r="A4357" t="str">
        <f t="shared" ref="A4357:A4420" si="136">CONCATENATE(D4357,"_",E4357)</f>
        <v>2021_1215</v>
      </c>
      <c r="C4357" s="124">
        <v>4357</v>
      </c>
      <c r="D4357" s="39">
        <v>2021</v>
      </c>
      <c r="E4357" s="39">
        <v>1215</v>
      </c>
      <c r="F4357" s="39">
        <v>1215</v>
      </c>
      <c r="G4357" s="39" t="s">
        <v>89</v>
      </c>
      <c r="H4357" s="39">
        <v>5240223</v>
      </c>
      <c r="I4357" s="39">
        <v>4029477</v>
      </c>
      <c r="J4357" s="39">
        <v>1210746</v>
      </c>
      <c r="K4357">
        <f t="shared" ref="K4357:K4420" si="137">J4357/H4357</f>
        <v>0.23104856415461708</v>
      </c>
    </row>
    <row r="4358" spans="1:11" ht="41.4" x14ac:dyDescent="0.3">
      <c r="A4358" t="str">
        <f t="shared" si="136"/>
        <v>2021_1218</v>
      </c>
      <c r="C4358" s="124">
        <v>4358</v>
      </c>
      <c r="D4358" s="39">
        <v>2021</v>
      </c>
      <c r="E4358" s="39">
        <v>1218</v>
      </c>
      <c r="F4358" s="39">
        <v>1218</v>
      </c>
      <c r="G4358" s="39" t="s">
        <v>90</v>
      </c>
      <c r="H4358" s="39">
        <v>5405836</v>
      </c>
      <c r="I4358" s="39">
        <v>3770651</v>
      </c>
      <c r="J4358" s="39">
        <v>1635185</v>
      </c>
      <c r="K4358">
        <f t="shared" si="137"/>
        <v>0.3024851290346211</v>
      </c>
    </row>
    <row r="4359" spans="1:11" ht="27.6" x14ac:dyDescent="0.3">
      <c r="A4359" t="str">
        <f t="shared" si="136"/>
        <v>2021_2763</v>
      </c>
      <c r="C4359" s="124">
        <v>4359</v>
      </c>
      <c r="D4359" s="39">
        <v>2021</v>
      </c>
      <c r="E4359" s="39">
        <v>2763</v>
      </c>
      <c r="F4359" s="39">
        <v>2763</v>
      </c>
      <c r="G4359" s="39" t="s">
        <v>146</v>
      </c>
      <c r="H4359" s="39">
        <v>14536649</v>
      </c>
      <c r="I4359" s="39">
        <v>12615812</v>
      </c>
      <c r="J4359" s="39">
        <v>1920837</v>
      </c>
      <c r="K4359">
        <f t="shared" si="137"/>
        <v>0.13213753733752531</v>
      </c>
    </row>
    <row r="4360" spans="1:11" ht="41.4" x14ac:dyDescent="0.3">
      <c r="A4360" t="str">
        <f t="shared" si="136"/>
        <v>2021_1221</v>
      </c>
      <c r="C4360" s="124">
        <v>4360</v>
      </c>
      <c r="D4360" s="39">
        <v>2021</v>
      </c>
      <c r="E4360" s="39">
        <v>1221</v>
      </c>
      <c r="F4360" s="39">
        <v>1221</v>
      </c>
      <c r="G4360" s="39" t="s">
        <v>781</v>
      </c>
      <c r="H4360" s="39">
        <v>37246264</v>
      </c>
      <c r="I4360" s="39">
        <v>35037853</v>
      </c>
      <c r="J4360" s="39">
        <v>2208411</v>
      </c>
      <c r="K4360">
        <f t="shared" si="137"/>
        <v>5.9292148066179204E-2</v>
      </c>
    </row>
    <row r="4361" spans="1:11" ht="27.6" x14ac:dyDescent="0.3">
      <c r="A4361" t="str">
        <f t="shared" si="136"/>
        <v>2021_1233</v>
      </c>
      <c r="C4361" s="124">
        <v>4361</v>
      </c>
      <c r="D4361" s="39">
        <v>2021</v>
      </c>
      <c r="E4361" s="39">
        <v>1233</v>
      </c>
      <c r="F4361" s="39">
        <v>1233</v>
      </c>
      <c r="G4361" s="39" t="s">
        <v>92</v>
      </c>
      <c r="H4361" s="39">
        <v>20942802</v>
      </c>
      <c r="I4361" s="39">
        <v>16300231</v>
      </c>
      <c r="J4361" s="39">
        <v>4642571</v>
      </c>
      <c r="K4361">
        <f t="shared" si="137"/>
        <v>0.22167859868989834</v>
      </c>
    </row>
    <row r="4362" spans="1:11" x14ac:dyDescent="0.3">
      <c r="A4362" t="str">
        <f t="shared" si="136"/>
        <v>2021_1278</v>
      </c>
      <c r="C4362" s="124">
        <v>4362</v>
      </c>
      <c r="D4362" s="39">
        <v>2021</v>
      </c>
      <c r="E4362" s="39">
        <v>1278</v>
      </c>
      <c r="F4362" s="39">
        <v>1278</v>
      </c>
      <c r="G4362" s="39" t="s">
        <v>93</v>
      </c>
      <c r="H4362" s="39">
        <v>54786304</v>
      </c>
      <c r="I4362" s="39">
        <v>46649974</v>
      </c>
      <c r="J4362" s="39">
        <v>8136330</v>
      </c>
      <c r="K4362">
        <f t="shared" si="137"/>
        <v>0.14851029191529327</v>
      </c>
    </row>
    <row r="4363" spans="1:11" ht="27.6" x14ac:dyDescent="0.3">
      <c r="A4363" t="str">
        <f t="shared" si="136"/>
        <v>2021_1332</v>
      </c>
      <c r="C4363" s="124">
        <v>4363</v>
      </c>
      <c r="D4363" s="39">
        <v>2021</v>
      </c>
      <c r="E4363" s="39">
        <v>1332</v>
      </c>
      <c r="F4363" s="39">
        <v>1332</v>
      </c>
      <c r="G4363" s="39" t="s">
        <v>94</v>
      </c>
      <c r="H4363" s="39">
        <v>11526348</v>
      </c>
      <c r="I4363" s="39">
        <v>9519011</v>
      </c>
      <c r="J4363" s="39">
        <v>2007337</v>
      </c>
      <c r="K4363">
        <f t="shared" si="137"/>
        <v>0.17415203844270535</v>
      </c>
    </row>
    <row r="4364" spans="1:11" ht="41.4" x14ac:dyDescent="0.3">
      <c r="A4364" t="str">
        <f t="shared" si="136"/>
        <v>2021_1337</v>
      </c>
      <c r="C4364" s="124">
        <v>4364</v>
      </c>
      <c r="D4364" s="39">
        <v>2021</v>
      </c>
      <c r="E4364" s="39">
        <v>1337</v>
      </c>
      <c r="F4364" s="39">
        <v>1337</v>
      </c>
      <c r="G4364" s="39" t="s">
        <v>782</v>
      </c>
      <c r="H4364" s="39">
        <v>76247951</v>
      </c>
      <c r="I4364" s="39">
        <v>65808250</v>
      </c>
      <c r="J4364" s="39">
        <v>10439701</v>
      </c>
      <c r="K4364">
        <f t="shared" si="137"/>
        <v>0.13691779074823926</v>
      </c>
    </row>
    <row r="4365" spans="1:11" ht="27.6" x14ac:dyDescent="0.3">
      <c r="A4365" t="str">
        <f t="shared" si="136"/>
        <v>2021_1350</v>
      </c>
      <c r="C4365" s="124">
        <v>4365</v>
      </c>
      <c r="D4365" s="39">
        <v>2021</v>
      </c>
      <c r="E4365" s="39">
        <v>1350</v>
      </c>
      <c r="F4365" s="39">
        <v>1350</v>
      </c>
      <c r="G4365" s="39" t="s">
        <v>96</v>
      </c>
      <c r="H4365" s="39">
        <v>8205662</v>
      </c>
      <c r="I4365" s="39">
        <v>5663797</v>
      </c>
      <c r="J4365" s="39">
        <v>2541865</v>
      </c>
      <c r="K4365">
        <f t="shared" si="137"/>
        <v>0.30976964442356997</v>
      </c>
    </row>
    <row r="4366" spans="1:11" ht="27.6" x14ac:dyDescent="0.3">
      <c r="A4366" t="str">
        <f t="shared" si="136"/>
        <v>2021_1359</v>
      </c>
      <c r="C4366" s="124">
        <v>4366</v>
      </c>
      <c r="D4366" s="39">
        <v>2021</v>
      </c>
      <c r="E4366" s="39">
        <v>1359</v>
      </c>
      <c r="F4366" s="39">
        <v>1359</v>
      </c>
      <c r="G4366" s="39" t="s">
        <v>783</v>
      </c>
      <c r="H4366" s="39">
        <v>7004188</v>
      </c>
      <c r="I4366" s="39">
        <v>6415335</v>
      </c>
      <c r="J4366" s="39">
        <v>588853</v>
      </c>
      <c r="K4366">
        <f t="shared" si="137"/>
        <v>8.4071558330530247E-2</v>
      </c>
    </row>
    <row r="4367" spans="1:11" ht="27.6" x14ac:dyDescent="0.3">
      <c r="A4367" t="str">
        <f t="shared" si="136"/>
        <v>2021_1368</v>
      </c>
      <c r="C4367" s="124">
        <v>4367</v>
      </c>
      <c r="D4367" s="39">
        <v>2021</v>
      </c>
      <c r="E4367" s="39">
        <v>1368</v>
      </c>
      <c r="F4367" s="39">
        <v>1368</v>
      </c>
      <c r="G4367" s="39" t="s">
        <v>97</v>
      </c>
      <c r="H4367" s="39">
        <v>12976315</v>
      </c>
      <c r="I4367" s="39">
        <v>9373785</v>
      </c>
      <c r="J4367" s="39">
        <v>3602530</v>
      </c>
      <c r="K4367">
        <f t="shared" si="137"/>
        <v>0.27762350097080718</v>
      </c>
    </row>
    <row r="4368" spans="1:11" ht="41.4" x14ac:dyDescent="0.3">
      <c r="A4368" t="str">
        <f t="shared" si="136"/>
        <v>2021_1413</v>
      </c>
      <c r="C4368" s="124">
        <v>4368</v>
      </c>
      <c r="D4368" s="39">
        <v>2021</v>
      </c>
      <c r="E4368" s="39">
        <v>1413</v>
      </c>
      <c r="F4368" s="39">
        <v>1413</v>
      </c>
      <c r="G4368" s="39" t="s">
        <v>98</v>
      </c>
      <c r="H4368" s="39">
        <v>8087798</v>
      </c>
      <c r="I4368" s="39">
        <v>5626859</v>
      </c>
      <c r="J4368" s="39">
        <v>2460939</v>
      </c>
      <c r="K4368">
        <f t="shared" si="137"/>
        <v>0.30427800001928834</v>
      </c>
    </row>
    <row r="4369" spans="1:11" x14ac:dyDescent="0.3">
      <c r="A4369" t="str">
        <f t="shared" si="136"/>
        <v>2021_1431</v>
      </c>
      <c r="C4369" s="124">
        <v>4369</v>
      </c>
      <c r="D4369" s="39">
        <v>2021</v>
      </c>
      <c r="E4369" s="39">
        <v>1431</v>
      </c>
      <c r="F4369" s="39">
        <v>1431</v>
      </c>
      <c r="G4369" s="39" t="s">
        <v>99</v>
      </c>
      <c r="H4369" s="39">
        <v>9022523</v>
      </c>
      <c r="I4369" s="39">
        <v>6929995</v>
      </c>
      <c r="J4369" s="39">
        <v>2092528</v>
      </c>
      <c r="K4369">
        <f t="shared" si="137"/>
        <v>0.23192271164063533</v>
      </c>
    </row>
    <row r="4370" spans="1:11" ht="27.6" x14ac:dyDescent="0.3">
      <c r="A4370" t="str">
        <f t="shared" si="136"/>
        <v>2021_1476</v>
      </c>
      <c r="C4370" s="124">
        <v>4370</v>
      </c>
      <c r="D4370" s="39">
        <v>2021</v>
      </c>
      <c r="E4370" s="39">
        <v>1476</v>
      </c>
      <c r="F4370" s="39">
        <v>1476</v>
      </c>
      <c r="G4370" s="39" t="s">
        <v>100</v>
      </c>
      <c r="H4370" s="39">
        <v>137195974</v>
      </c>
      <c r="I4370" s="39">
        <v>125256442</v>
      </c>
      <c r="J4370" s="39">
        <v>11939532</v>
      </c>
      <c r="K4370">
        <f t="shared" si="137"/>
        <v>8.7025381663167464E-2</v>
      </c>
    </row>
    <row r="4371" spans="1:11" x14ac:dyDescent="0.3">
      <c r="A4371" t="str">
        <f t="shared" si="136"/>
        <v>2021_1503</v>
      </c>
      <c r="C4371" s="124">
        <v>4371</v>
      </c>
      <c r="D4371" s="39">
        <v>2021</v>
      </c>
      <c r="E4371" s="39">
        <v>1503</v>
      </c>
      <c r="F4371" s="39">
        <v>1503</v>
      </c>
      <c r="G4371" s="39" t="s">
        <v>101</v>
      </c>
      <c r="H4371" s="39">
        <v>24970167</v>
      </c>
      <c r="I4371" s="39">
        <v>19759141</v>
      </c>
      <c r="J4371" s="39">
        <v>5211026</v>
      </c>
      <c r="K4371">
        <f t="shared" si="137"/>
        <v>0.20869007403915241</v>
      </c>
    </row>
    <row r="4372" spans="1:11" ht="41.4" x14ac:dyDescent="0.3">
      <c r="A4372" t="str">
        <f t="shared" si="136"/>
        <v>2021_1576</v>
      </c>
      <c r="C4372" s="124">
        <v>4372</v>
      </c>
      <c r="D4372" s="39">
        <v>2021</v>
      </c>
      <c r="E4372" s="39">
        <v>1576</v>
      </c>
      <c r="F4372" s="39">
        <v>1576</v>
      </c>
      <c r="G4372" s="39" t="s">
        <v>102</v>
      </c>
      <c r="H4372" s="39">
        <v>59361586</v>
      </c>
      <c r="I4372" s="39">
        <v>37523345</v>
      </c>
      <c r="J4372" s="39">
        <v>21838241</v>
      </c>
      <c r="K4372">
        <f t="shared" si="137"/>
        <v>0.36788506627838413</v>
      </c>
    </row>
    <row r="4373" spans="1:11" x14ac:dyDescent="0.3">
      <c r="A4373" t="str">
        <f t="shared" si="136"/>
        <v>2021_1602</v>
      </c>
      <c r="C4373" s="124">
        <v>4373</v>
      </c>
      <c r="D4373" s="39">
        <v>2021</v>
      </c>
      <c r="E4373" s="39">
        <v>1602</v>
      </c>
      <c r="F4373" s="39">
        <v>1602</v>
      </c>
      <c r="G4373" s="39" t="s">
        <v>103</v>
      </c>
      <c r="H4373" s="39">
        <v>10070664</v>
      </c>
      <c r="I4373" s="39">
        <v>7427029</v>
      </c>
      <c r="J4373" s="39">
        <v>2643635</v>
      </c>
      <c r="K4373">
        <f t="shared" si="137"/>
        <v>0.2625085098658837</v>
      </c>
    </row>
    <row r="4374" spans="1:11" ht="27.6" x14ac:dyDescent="0.3">
      <c r="A4374" t="str">
        <f t="shared" si="136"/>
        <v>2021_1611</v>
      </c>
      <c r="C4374" s="124">
        <v>4374</v>
      </c>
      <c r="D4374" s="39">
        <v>2021</v>
      </c>
      <c r="E4374" s="39">
        <v>1611</v>
      </c>
      <c r="F4374" s="39">
        <v>1611</v>
      </c>
      <c r="G4374" s="39" t="s">
        <v>104</v>
      </c>
      <c r="H4374" s="39">
        <v>200192842</v>
      </c>
      <c r="I4374" s="39">
        <v>192190720</v>
      </c>
      <c r="J4374" s="39">
        <v>8002122</v>
      </c>
      <c r="K4374">
        <f t="shared" si="137"/>
        <v>3.997206853180095E-2</v>
      </c>
    </row>
    <row r="4375" spans="1:11" ht="27.6" x14ac:dyDescent="0.3">
      <c r="A4375" t="str">
        <f t="shared" si="136"/>
        <v>2021_1619</v>
      </c>
      <c r="C4375" s="124">
        <v>4375</v>
      </c>
      <c r="D4375" s="39">
        <v>2021</v>
      </c>
      <c r="E4375" s="39">
        <v>1619</v>
      </c>
      <c r="F4375" s="39">
        <v>1619</v>
      </c>
      <c r="G4375" s="39" t="s">
        <v>105</v>
      </c>
      <c r="H4375" s="39">
        <v>21073851</v>
      </c>
      <c r="I4375" s="39">
        <v>15530738</v>
      </c>
      <c r="J4375" s="39">
        <v>5543113</v>
      </c>
      <c r="K4375">
        <f t="shared" si="137"/>
        <v>0.26303275087215905</v>
      </c>
    </row>
    <row r="4376" spans="1:11" x14ac:dyDescent="0.3">
      <c r="A4376" t="str">
        <f t="shared" si="136"/>
        <v>2021_1638</v>
      </c>
      <c r="C4376" s="124">
        <v>4376</v>
      </c>
      <c r="D4376" s="39">
        <v>2021</v>
      </c>
      <c r="E4376" s="39">
        <v>1638</v>
      </c>
      <c r="F4376" s="39">
        <v>1638</v>
      </c>
      <c r="G4376" s="39" t="s">
        <v>784</v>
      </c>
      <c r="H4376" s="39">
        <v>25548410</v>
      </c>
      <c r="I4376" s="39">
        <v>21322468</v>
      </c>
      <c r="J4376" s="39">
        <v>4225942</v>
      </c>
      <c r="K4376">
        <f t="shared" si="137"/>
        <v>0.16540919767609805</v>
      </c>
    </row>
    <row r="4377" spans="1:11" x14ac:dyDescent="0.3">
      <c r="A4377" t="str">
        <f t="shared" si="136"/>
        <v>2021_1675</v>
      </c>
      <c r="C4377" s="124">
        <v>4377</v>
      </c>
      <c r="D4377" s="39">
        <v>2021</v>
      </c>
      <c r="E4377" s="39">
        <v>1675</v>
      </c>
      <c r="F4377" s="39">
        <v>1675</v>
      </c>
      <c r="G4377" s="39" t="s">
        <v>106</v>
      </c>
      <c r="H4377" s="39">
        <v>8436894</v>
      </c>
      <c r="I4377" s="39">
        <v>3261757</v>
      </c>
      <c r="J4377" s="39">
        <v>5175137</v>
      </c>
      <c r="K4377">
        <f t="shared" si="137"/>
        <v>0.61339362566366251</v>
      </c>
    </row>
    <row r="4378" spans="1:11" x14ac:dyDescent="0.3">
      <c r="A4378" t="str">
        <f t="shared" si="136"/>
        <v>2021_1701</v>
      </c>
      <c r="C4378" s="124">
        <v>4378</v>
      </c>
      <c r="D4378" s="39">
        <v>2021</v>
      </c>
      <c r="E4378" s="39">
        <v>1701</v>
      </c>
      <c r="F4378" s="39">
        <v>1701</v>
      </c>
      <c r="G4378" s="39" t="s">
        <v>107</v>
      </c>
      <c r="H4378" s="39">
        <v>38134334</v>
      </c>
      <c r="I4378" s="39">
        <v>26689381</v>
      </c>
      <c r="J4378" s="39">
        <v>11444953</v>
      </c>
      <c r="K4378">
        <f t="shared" si="137"/>
        <v>0.3001220107842974</v>
      </c>
    </row>
    <row r="4379" spans="1:11" x14ac:dyDescent="0.3">
      <c r="A4379" t="str">
        <f t="shared" si="136"/>
        <v>2021_1719</v>
      </c>
      <c r="C4379" s="124">
        <v>4379</v>
      </c>
      <c r="D4379" s="39">
        <v>2021</v>
      </c>
      <c r="E4379" s="39">
        <v>1719</v>
      </c>
      <c r="F4379" s="39">
        <v>1719</v>
      </c>
      <c r="G4379" s="39" t="s">
        <v>108</v>
      </c>
      <c r="H4379" s="39">
        <v>12758068</v>
      </c>
      <c r="I4379" s="39">
        <v>9982756</v>
      </c>
      <c r="J4379" s="39">
        <v>2775312</v>
      </c>
      <c r="K4379">
        <f t="shared" si="137"/>
        <v>0.21753387738645066</v>
      </c>
    </row>
    <row r="4380" spans="1:11" ht="27.6" x14ac:dyDescent="0.3">
      <c r="A4380" t="str">
        <f t="shared" si="136"/>
        <v>2021_1737</v>
      </c>
      <c r="C4380" s="124">
        <v>4380</v>
      </c>
      <c r="D4380" s="39">
        <v>2021</v>
      </c>
      <c r="E4380" s="39">
        <v>1737</v>
      </c>
      <c r="F4380" s="39">
        <v>1737</v>
      </c>
      <c r="G4380" s="39" t="s">
        <v>785</v>
      </c>
      <c r="H4380" s="39">
        <v>523878200</v>
      </c>
      <c r="I4380" s="39">
        <v>451695723</v>
      </c>
      <c r="J4380" s="39">
        <v>72182477</v>
      </c>
      <c r="K4380">
        <f t="shared" si="137"/>
        <v>0.137784845790491</v>
      </c>
    </row>
    <row r="4381" spans="1:11" x14ac:dyDescent="0.3">
      <c r="A4381" t="str">
        <f t="shared" si="136"/>
        <v>2021_1782</v>
      </c>
      <c r="C4381" s="124">
        <v>4381</v>
      </c>
      <c r="D4381" s="39">
        <v>2021</v>
      </c>
      <c r="E4381" s="39">
        <v>1782</v>
      </c>
      <c r="F4381" s="39">
        <v>1782</v>
      </c>
      <c r="G4381" s="39" t="s">
        <v>110</v>
      </c>
      <c r="H4381" s="39">
        <v>2463382</v>
      </c>
      <c r="I4381" s="39">
        <v>2019878</v>
      </c>
      <c r="J4381" s="39">
        <v>443504</v>
      </c>
      <c r="K4381">
        <f t="shared" si="137"/>
        <v>0.18003866229435792</v>
      </c>
    </row>
    <row r="4382" spans="1:11" ht="41.4" x14ac:dyDescent="0.3">
      <c r="A4382" t="str">
        <f t="shared" si="136"/>
        <v>2021_1791</v>
      </c>
      <c r="C4382" s="124">
        <v>4382</v>
      </c>
      <c r="D4382" s="39">
        <v>2021</v>
      </c>
      <c r="E4382" s="39">
        <v>1791</v>
      </c>
      <c r="F4382" s="39">
        <v>1791</v>
      </c>
      <c r="G4382" s="39" t="s">
        <v>111</v>
      </c>
      <c r="H4382" s="39">
        <v>14105663</v>
      </c>
      <c r="I4382" s="39">
        <v>10998317</v>
      </c>
      <c r="J4382" s="39">
        <v>3107346</v>
      </c>
      <c r="K4382">
        <f t="shared" si="137"/>
        <v>0.22029067332744304</v>
      </c>
    </row>
    <row r="4383" spans="1:11" ht="27.6" x14ac:dyDescent="0.3">
      <c r="A4383" t="str">
        <f t="shared" si="136"/>
        <v>2021_1863</v>
      </c>
      <c r="C4383" s="124">
        <v>4383</v>
      </c>
      <c r="D4383" s="39">
        <v>2021</v>
      </c>
      <c r="E4383" s="39">
        <v>1863</v>
      </c>
      <c r="F4383" s="39">
        <v>1863</v>
      </c>
      <c r="G4383" s="39" t="s">
        <v>112</v>
      </c>
      <c r="H4383" s="39">
        <v>152363019</v>
      </c>
      <c r="I4383" s="39">
        <v>138393762</v>
      </c>
      <c r="J4383" s="39">
        <v>13969257</v>
      </c>
      <c r="K4383">
        <f t="shared" si="137"/>
        <v>9.1684039156509495E-2</v>
      </c>
    </row>
    <row r="4384" spans="1:11" ht="27.6" x14ac:dyDescent="0.3">
      <c r="A4384" t="str">
        <f t="shared" si="136"/>
        <v>2021_1908</v>
      </c>
      <c r="C4384" s="124">
        <v>4384</v>
      </c>
      <c r="D4384" s="39">
        <v>2021</v>
      </c>
      <c r="E4384" s="39">
        <v>1908</v>
      </c>
      <c r="F4384" s="39">
        <v>1908</v>
      </c>
      <c r="G4384" s="39" t="s">
        <v>113</v>
      </c>
      <c r="H4384" s="39">
        <v>7526240</v>
      </c>
      <c r="I4384" s="39">
        <v>5296838</v>
      </c>
      <c r="J4384" s="39">
        <v>2229402</v>
      </c>
      <c r="K4384">
        <f t="shared" si="137"/>
        <v>0.29621723463509003</v>
      </c>
    </row>
    <row r="4385" spans="1:11" x14ac:dyDescent="0.3">
      <c r="A4385" t="str">
        <f t="shared" si="136"/>
        <v>2021_1926</v>
      </c>
      <c r="C4385" s="124">
        <v>4385</v>
      </c>
      <c r="D4385" s="39">
        <v>2021</v>
      </c>
      <c r="E4385" s="39">
        <v>1926</v>
      </c>
      <c r="F4385" s="39">
        <v>1926</v>
      </c>
      <c r="G4385" s="39" t="s">
        <v>115</v>
      </c>
      <c r="H4385" s="39">
        <v>10173640</v>
      </c>
      <c r="I4385" s="39">
        <v>7831768</v>
      </c>
      <c r="J4385" s="39">
        <v>2341872</v>
      </c>
      <c r="K4385">
        <f t="shared" si="137"/>
        <v>0.23019017775348843</v>
      </c>
    </row>
    <row r="4386" spans="1:11" ht="27.6" x14ac:dyDescent="0.3">
      <c r="A4386" t="str">
        <f t="shared" si="136"/>
        <v>2021_1944</v>
      </c>
      <c r="C4386" s="124">
        <v>4386</v>
      </c>
      <c r="D4386" s="39">
        <v>2021</v>
      </c>
      <c r="E4386" s="39">
        <v>1944</v>
      </c>
      <c r="F4386" s="39">
        <v>1944</v>
      </c>
      <c r="G4386" s="39" t="s">
        <v>116</v>
      </c>
      <c r="H4386" s="39">
        <v>16914127</v>
      </c>
      <c r="I4386" s="39">
        <v>12005667</v>
      </c>
      <c r="J4386" s="39">
        <v>4908460</v>
      </c>
      <c r="K4386">
        <f t="shared" si="137"/>
        <v>0.29019883792997414</v>
      </c>
    </row>
    <row r="4387" spans="1:11" x14ac:dyDescent="0.3">
      <c r="A4387" t="str">
        <f t="shared" si="136"/>
        <v>2021_1953</v>
      </c>
      <c r="C4387" s="124">
        <v>4387</v>
      </c>
      <c r="D4387" s="39">
        <v>2021</v>
      </c>
      <c r="E4387" s="39">
        <v>1953</v>
      </c>
      <c r="F4387" s="39">
        <v>1953</v>
      </c>
      <c r="G4387" s="39" t="s">
        <v>117</v>
      </c>
      <c r="H4387" s="39">
        <v>9696718</v>
      </c>
      <c r="I4387" s="39">
        <v>7208275</v>
      </c>
      <c r="J4387" s="39">
        <v>2488443</v>
      </c>
      <c r="K4387">
        <f t="shared" si="137"/>
        <v>0.25662734545853555</v>
      </c>
    </row>
    <row r="4388" spans="1:11" ht="41.4" x14ac:dyDescent="0.3">
      <c r="A4388" t="str">
        <f t="shared" si="136"/>
        <v>2021_1963</v>
      </c>
      <c r="C4388" s="124">
        <v>4388</v>
      </c>
      <c r="D4388" s="39">
        <v>2021</v>
      </c>
      <c r="E4388" s="39">
        <v>1963</v>
      </c>
      <c r="F4388" s="39">
        <v>1963</v>
      </c>
      <c r="G4388" s="39" t="s">
        <v>118</v>
      </c>
      <c r="H4388" s="39">
        <v>9596368</v>
      </c>
      <c r="I4388" s="39">
        <v>7380821</v>
      </c>
      <c r="J4388" s="39">
        <v>2215547</v>
      </c>
      <c r="K4388">
        <f t="shared" si="137"/>
        <v>0.23087349297150755</v>
      </c>
    </row>
    <row r="4389" spans="1:11" ht="27.6" x14ac:dyDescent="0.3">
      <c r="A4389" t="str">
        <f t="shared" si="136"/>
        <v>2021_3582</v>
      </c>
      <c r="C4389" s="124">
        <v>4389</v>
      </c>
      <c r="D4389" s="39">
        <v>2021</v>
      </c>
      <c r="E4389" s="39">
        <v>3582</v>
      </c>
      <c r="F4389" s="39">
        <v>1968</v>
      </c>
      <c r="G4389" s="39" t="s">
        <v>176</v>
      </c>
      <c r="H4389" s="39">
        <v>11564442</v>
      </c>
      <c r="I4389" s="39">
        <v>8532946</v>
      </c>
      <c r="J4389" s="39">
        <v>3031496</v>
      </c>
      <c r="K4389">
        <f t="shared" si="137"/>
        <v>0.26213940975275762</v>
      </c>
    </row>
    <row r="4390" spans="1:11" ht="27.6" x14ac:dyDescent="0.3">
      <c r="A4390" t="str">
        <f t="shared" si="136"/>
        <v>2021_3978</v>
      </c>
      <c r="C4390" s="124">
        <v>4390</v>
      </c>
      <c r="D4390" s="39">
        <v>2021</v>
      </c>
      <c r="E4390" s="39">
        <v>3978</v>
      </c>
      <c r="F4390" s="39">
        <v>3978</v>
      </c>
      <c r="G4390" s="39" t="s">
        <v>189</v>
      </c>
      <c r="H4390" s="39">
        <v>14152659</v>
      </c>
      <c r="I4390" s="39">
        <v>7186337</v>
      </c>
      <c r="J4390" s="39">
        <v>6966322</v>
      </c>
      <c r="K4390">
        <f t="shared" si="137"/>
        <v>0.49222707902451407</v>
      </c>
    </row>
    <row r="4391" spans="1:11" ht="41.4" x14ac:dyDescent="0.3">
      <c r="A4391" t="str">
        <f t="shared" si="136"/>
        <v>2021_6741</v>
      </c>
      <c r="C4391" s="124">
        <v>4391</v>
      </c>
      <c r="D4391" s="39">
        <v>2021</v>
      </c>
      <c r="E4391" s="39">
        <v>6741</v>
      </c>
      <c r="F4391" s="39">
        <v>6741</v>
      </c>
      <c r="G4391" s="39" t="s">
        <v>310</v>
      </c>
      <c r="H4391" s="39">
        <v>12514847</v>
      </c>
      <c r="I4391" s="39">
        <v>10250918</v>
      </c>
      <c r="J4391" s="39">
        <v>2263929</v>
      </c>
      <c r="K4391">
        <f t="shared" si="137"/>
        <v>0.18089945486349135</v>
      </c>
    </row>
    <row r="4392" spans="1:11" ht="27.6" x14ac:dyDescent="0.3">
      <c r="A4392" t="str">
        <f t="shared" si="136"/>
        <v>2021_1970</v>
      </c>
      <c r="C4392" s="124">
        <v>4392</v>
      </c>
      <c r="D4392" s="39">
        <v>2021</v>
      </c>
      <c r="E4392" s="39">
        <v>1970</v>
      </c>
      <c r="F4392" s="39">
        <v>1970</v>
      </c>
      <c r="G4392" s="39" t="s">
        <v>119</v>
      </c>
      <c r="H4392" s="39">
        <v>9153985</v>
      </c>
      <c r="I4392" s="39">
        <v>7212335</v>
      </c>
      <c r="J4392" s="39">
        <v>1941650</v>
      </c>
      <c r="K4392">
        <f t="shared" si="137"/>
        <v>0.2121098079142581</v>
      </c>
    </row>
    <row r="4393" spans="1:11" ht="41.4" x14ac:dyDescent="0.3">
      <c r="A4393" t="str">
        <f t="shared" si="136"/>
        <v>2021_1972</v>
      </c>
      <c r="C4393" s="124">
        <v>4393</v>
      </c>
      <c r="D4393" s="39">
        <v>2021</v>
      </c>
      <c r="E4393" s="39">
        <v>1972</v>
      </c>
      <c r="F4393" s="39">
        <v>1972</v>
      </c>
      <c r="G4393" s="39" t="s">
        <v>120</v>
      </c>
      <c r="H4393" s="39">
        <v>5732438</v>
      </c>
      <c r="I4393" s="39">
        <v>4317383</v>
      </c>
      <c r="J4393" s="39">
        <v>1415055</v>
      </c>
      <c r="K4393">
        <f t="shared" si="137"/>
        <v>0.24685046746253514</v>
      </c>
    </row>
    <row r="4394" spans="1:11" ht="27.6" x14ac:dyDescent="0.3">
      <c r="A4394" t="str">
        <f t="shared" si="136"/>
        <v>2021_1965</v>
      </c>
      <c r="C4394" s="124">
        <v>4394</v>
      </c>
      <c r="D4394" s="39">
        <v>2021</v>
      </c>
      <c r="E4394" s="39">
        <v>1965</v>
      </c>
      <c r="F4394" s="39">
        <v>1965</v>
      </c>
      <c r="G4394" s="39" t="s">
        <v>364</v>
      </c>
      <c r="H4394" s="39">
        <v>10336270</v>
      </c>
      <c r="I4394" s="39">
        <v>7618599</v>
      </c>
      <c r="J4394" s="39">
        <v>2717671</v>
      </c>
      <c r="K4394">
        <f t="shared" si="137"/>
        <v>0.26292569756788475</v>
      </c>
    </row>
    <row r="4395" spans="1:11" ht="69" x14ac:dyDescent="0.3">
      <c r="A4395" t="str">
        <f t="shared" si="136"/>
        <v>2021_657</v>
      </c>
      <c r="C4395" s="124">
        <v>4395</v>
      </c>
      <c r="D4395" s="39">
        <v>2021</v>
      </c>
      <c r="E4395" s="39">
        <v>657</v>
      </c>
      <c r="F4395" s="39">
        <v>657</v>
      </c>
      <c r="G4395" s="39" t="s">
        <v>786</v>
      </c>
      <c r="H4395" s="39">
        <v>15821382</v>
      </c>
      <c r="I4395" s="39">
        <v>11735436</v>
      </c>
      <c r="J4395" s="39">
        <v>4085946</v>
      </c>
      <c r="K4395">
        <f t="shared" si="137"/>
        <v>0.25825468344042257</v>
      </c>
    </row>
    <row r="4396" spans="1:11" ht="55.2" x14ac:dyDescent="0.3">
      <c r="A4396" t="str">
        <f t="shared" si="136"/>
        <v>2021_1989</v>
      </c>
      <c r="C4396" s="124">
        <v>4396</v>
      </c>
      <c r="D4396" s="39">
        <v>2021</v>
      </c>
      <c r="E4396" s="39">
        <v>1989</v>
      </c>
      <c r="F4396" s="39">
        <v>1989</v>
      </c>
      <c r="G4396" s="39" t="s">
        <v>122</v>
      </c>
      <c r="H4396" s="39">
        <v>9410676</v>
      </c>
      <c r="I4396" s="39">
        <v>6232636</v>
      </c>
      <c r="J4396" s="39">
        <v>3178040</v>
      </c>
      <c r="K4396">
        <f t="shared" si="137"/>
        <v>0.33770581412004835</v>
      </c>
    </row>
    <row r="4397" spans="1:11" ht="55.2" x14ac:dyDescent="0.3">
      <c r="A4397" t="str">
        <f t="shared" si="136"/>
        <v>2021_2007</v>
      </c>
      <c r="C4397" s="124">
        <v>4397</v>
      </c>
      <c r="D4397" s="39">
        <v>2021</v>
      </c>
      <c r="E4397" s="39">
        <v>2007</v>
      </c>
      <c r="F4397" s="39">
        <v>2007</v>
      </c>
      <c r="G4397" s="39" t="s">
        <v>123</v>
      </c>
      <c r="H4397" s="39">
        <v>12399178</v>
      </c>
      <c r="I4397" s="39">
        <v>8832682</v>
      </c>
      <c r="J4397" s="39">
        <v>3566496</v>
      </c>
      <c r="K4397">
        <f t="shared" si="137"/>
        <v>0.28763971289064483</v>
      </c>
    </row>
    <row r="4398" spans="1:11" ht="27.6" x14ac:dyDescent="0.3">
      <c r="A4398" t="str">
        <f t="shared" si="136"/>
        <v>2021_2088</v>
      </c>
      <c r="C4398" s="124">
        <v>4398</v>
      </c>
      <c r="D4398" s="39">
        <v>2021</v>
      </c>
      <c r="E4398" s="39">
        <v>2088</v>
      </c>
      <c r="F4398" s="39">
        <v>2088</v>
      </c>
      <c r="G4398" s="39" t="s">
        <v>124</v>
      </c>
      <c r="H4398" s="39">
        <v>12173069</v>
      </c>
      <c r="I4398" s="39">
        <v>9039300</v>
      </c>
      <c r="J4398" s="39">
        <v>3133769</v>
      </c>
      <c r="K4398">
        <f t="shared" si="137"/>
        <v>0.25743458777733041</v>
      </c>
    </row>
    <row r="4399" spans="1:11" ht="27.6" x14ac:dyDescent="0.3">
      <c r="A4399" t="str">
        <f t="shared" si="136"/>
        <v>2021_2097</v>
      </c>
      <c r="C4399" s="124">
        <v>4399</v>
      </c>
      <c r="D4399" s="39">
        <v>2021</v>
      </c>
      <c r="E4399" s="39">
        <v>2097</v>
      </c>
      <c r="F4399" s="39">
        <v>2097</v>
      </c>
      <c r="G4399" s="39" t="s">
        <v>125</v>
      </c>
      <c r="H4399" s="39">
        <v>7088340</v>
      </c>
      <c r="I4399" s="39">
        <v>6562383</v>
      </c>
      <c r="J4399" s="39">
        <v>525957</v>
      </c>
      <c r="K4399">
        <f t="shared" si="137"/>
        <v>7.4200306418710157E-2</v>
      </c>
    </row>
    <row r="4400" spans="1:11" x14ac:dyDescent="0.3">
      <c r="A4400" t="str">
        <f t="shared" si="136"/>
        <v>2021_2113</v>
      </c>
      <c r="C4400" s="124">
        <v>4400</v>
      </c>
      <c r="D4400" s="39">
        <v>2021</v>
      </c>
      <c r="E4400" s="39">
        <v>2113</v>
      </c>
      <c r="F4400" s="39">
        <v>2113</v>
      </c>
      <c r="G4400" s="39" t="s">
        <v>126</v>
      </c>
      <c r="H4400" s="39">
        <v>4459926</v>
      </c>
      <c r="I4400" s="39">
        <v>3289378</v>
      </c>
      <c r="J4400" s="39">
        <v>1170548</v>
      </c>
      <c r="K4400">
        <f t="shared" si="137"/>
        <v>0.2624590632221252</v>
      </c>
    </row>
    <row r="4401" spans="1:11" ht="55.2" x14ac:dyDescent="0.3">
      <c r="A4401" t="str">
        <f t="shared" si="136"/>
        <v>2021_2124</v>
      </c>
      <c r="C4401" s="124">
        <v>4401</v>
      </c>
      <c r="D4401" s="39">
        <v>2021</v>
      </c>
      <c r="E4401" s="39">
        <v>2124</v>
      </c>
      <c r="F4401" s="39">
        <v>2124</v>
      </c>
      <c r="G4401" s="39" t="s">
        <v>976</v>
      </c>
      <c r="H4401" s="39">
        <v>19682116</v>
      </c>
      <c r="I4401" s="39">
        <v>16114339</v>
      </c>
      <c r="J4401" s="39">
        <v>3567777</v>
      </c>
      <c r="K4401">
        <f t="shared" si="137"/>
        <v>0.18126999149888151</v>
      </c>
    </row>
    <row r="4402" spans="1:11" ht="55.2" x14ac:dyDescent="0.3">
      <c r="A4402" t="str">
        <f t="shared" si="136"/>
        <v>2021_2151</v>
      </c>
      <c r="C4402" s="124">
        <v>4402</v>
      </c>
      <c r="D4402" s="39">
        <v>2021</v>
      </c>
      <c r="E4402" s="39">
        <v>2151</v>
      </c>
      <c r="F4402" s="39">
        <v>2151</v>
      </c>
      <c r="G4402" s="39" t="s">
        <v>944</v>
      </c>
      <c r="H4402" s="39">
        <v>7089266</v>
      </c>
      <c r="I4402" s="39">
        <v>5384472</v>
      </c>
      <c r="J4402" s="39">
        <v>1704794</v>
      </c>
      <c r="K4402">
        <f t="shared" si="137"/>
        <v>0.24047538913055314</v>
      </c>
    </row>
    <row r="4403" spans="1:11" x14ac:dyDescent="0.3">
      <c r="A4403" t="str">
        <f t="shared" si="136"/>
        <v>2021_2169</v>
      </c>
      <c r="C4403" s="124">
        <v>4403</v>
      </c>
      <c r="D4403" s="39">
        <v>2021</v>
      </c>
      <c r="E4403" s="39">
        <v>2169</v>
      </c>
      <c r="F4403" s="39">
        <v>2169</v>
      </c>
      <c r="G4403" s="39" t="s">
        <v>127</v>
      </c>
      <c r="H4403" s="39">
        <v>24974816</v>
      </c>
      <c r="I4403" s="39">
        <v>20910847</v>
      </c>
      <c r="J4403" s="39">
        <v>4063969</v>
      </c>
      <c r="K4403">
        <f t="shared" si="137"/>
        <v>0.16272268031924639</v>
      </c>
    </row>
    <row r="4404" spans="1:11" ht="27.6" x14ac:dyDescent="0.3">
      <c r="A4404" t="str">
        <f t="shared" si="136"/>
        <v>2021_2295</v>
      </c>
      <c r="C4404" s="124">
        <v>4404</v>
      </c>
      <c r="D4404" s="39">
        <v>2021</v>
      </c>
      <c r="E4404" s="39">
        <v>2295</v>
      </c>
      <c r="F4404" s="39">
        <v>2295</v>
      </c>
      <c r="G4404" s="39" t="s">
        <v>129</v>
      </c>
      <c r="H4404" s="39">
        <v>19095060</v>
      </c>
      <c r="I4404" s="39">
        <v>13436346</v>
      </c>
      <c r="J4404" s="39">
        <v>5658714</v>
      </c>
      <c r="K4404">
        <f t="shared" si="137"/>
        <v>0.29634439483300917</v>
      </c>
    </row>
    <row r="4405" spans="1:11" ht="27.6" x14ac:dyDescent="0.3">
      <c r="A4405" t="str">
        <f t="shared" si="136"/>
        <v>2021_2313</v>
      </c>
      <c r="C4405" s="124">
        <v>4405</v>
      </c>
      <c r="D4405" s="39">
        <v>2021</v>
      </c>
      <c r="E4405" s="39">
        <v>2313</v>
      </c>
      <c r="F4405" s="39">
        <v>2313</v>
      </c>
      <c r="G4405" s="39" t="s">
        <v>130</v>
      </c>
      <c r="H4405" s="39">
        <v>55185535</v>
      </c>
      <c r="I4405" s="39">
        <v>48496346</v>
      </c>
      <c r="J4405" s="39">
        <v>6689189</v>
      </c>
      <c r="K4405">
        <f t="shared" si="137"/>
        <v>0.1212127235878025</v>
      </c>
    </row>
    <row r="4406" spans="1:11" ht="27.6" x14ac:dyDescent="0.3">
      <c r="A4406" t="str">
        <f t="shared" si="136"/>
        <v>2021_2322</v>
      </c>
      <c r="C4406" s="124">
        <v>4406</v>
      </c>
      <c r="D4406" s="39">
        <v>2021</v>
      </c>
      <c r="E4406" s="39">
        <v>2322</v>
      </c>
      <c r="F4406" s="39">
        <v>2322</v>
      </c>
      <c r="G4406" s="39" t="s">
        <v>131</v>
      </c>
      <c r="H4406" s="39">
        <v>30067425</v>
      </c>
      <c r="I4406" s="39">
        <v>24401059</v>
      </c>
      <c r="J4406" s="39">
        <v>5666366</v>
      </c>
      <c r="K4406">
        <f t="shared" si="137"/>
        <v>0.18845531334991275</v>
      </c>
    </row>
    <row r="4407" spans="1:11" ht="27.6" x14ac:dyDescent="0.3">
      <c r="A4407" t="str">
        <f t="shared" si="136"/>
        <v>2021_2369</v>
      </c>
      <c r="C4407" s="124">
        <v>4407</v>
      </c>
      <c r="D4407" s="39">
        <v>2021</v>
      </c>
      <c r="E4407" s="39">
        <v>2369</v>
      </c>
      <c r="F4407" s="39">
        <v>2369</v>
      </c>
      <c r="G4407" s="39" t="s">
        <v>132</v>
      </c>
      <c r="H4407" s="39">
        <v>8187183</v>
      </c>
      <c r="I4407" s="39">
        <v>6182409</v>
      </c>
      <c r="J4407" s="39">
        <v>2004774</v>
      </c>
      <c r="K4407">
        <f t="shared" si="137"/>
        <v>0.24486737379633508</v>
      </c>
    </row>
    <row r="4408" spans="1:11" x14ac:dyDescent="0.3">
      <c r="A4408" t="str">
        <f t="shared" si="136"/>
        <v>2021_2682</v>
      </c>
      <c r="C4408" s="124">
        <v>4408</v>
      </c>
      <c r="D4408" s="39">
        <v>2021</v>
      </c>
      <c r="E4408" s="39">
        <v>2682</v>
      </c>
      <c r="F4408" s="39">
        <v>2682</v>
      </c>
      <c r="G4408" s="39" t="s">
        <v>17</v>
      </c>
      <c r="H4408" s="39">
        <v>8985052</v>
      </c>
      <c r="I4408" s="39">
        <v>5337872</v>
      </c>
      <c r="J4408" s="39">
        <v>3647180</v>
      </c>
      <c r="K4408">
        <f t="shared" si="137"/>
        <v>0.4059164042678885</v>
      </c>
    </row>
    <row r="4409" spans="1:11" ht="27.6" x14ac:dyDescent="0.3">
      <c r="A4409" t="str">
        <f t="shared" si="136"/>
        <v>2021_2376</v>
      </c>
      <c r="C4409" s="124">
        <v>4409</v>
      </c>
      <c r="D4409" s="39">
        <v>2021</v>
      </c>
      <c r="E4409" s="39">
        <v>2376</v>
      </c>
      <c r="F4409" s="39">
        <v>2376</v>
      </c>
      <c r="G4409" s="39" t="s">
        <v>133</v>
      </c>
      <c r="H4409" s="39">
        <v>9455969</v>
      </c>
      <c r="I4409" s="39">
        <v>6406676</v>
      </c>
      <c r="J4409" s="39">
        <v>3049293</v>
      </c>
      <c r="K4409">
        <f t="shared" si="137"/>
        <v>0.32247282113551767</v>
      </c>
    </row>
    <row r="4410" spans="1:11" ht="41.4" x14ac:dyDescent="0.3">
      <c r="A4410" t="str">
        <f t="shared" si="136"/>
        <v>2021_2403</v>
      </c>
      <c r="C4410" s="124">
        <v>4410</v>
      </c>
      <c r="D4410" s="39">
        <v>2021</v>
      </c>
      <c r="E4410" s="39">
        <v>2403</v>
      </c>
      <c r="F4410" s="39">
        <v>2403</v>
      </c>
      <c r="G4410" s="39" t="s">
        <v>390</v>
      </c>
      <c r="H4410" s="39">
        <v>13053305</v>
      </c>
      <c r="I4410" s="39">
        <v>11194920</v>
      </c>
      <c r="J4410" s="39">
        <v>1858385</v>
      </c>
      <c r="K4410">
        <f t="shared" si="137"/>
        <v>0.14236892495808534</v>
      </c>
    </row>
    <row r="4411" spans="1:11" ht="41.4" x14ac:dyDescent="0.3">
      <c r="A4411" t="str">
        <f t="shared" si="136"/>
        <v>2021_2457</v>
      </c>
      <c r="C4411" s="124">
        <v>4411</v>
      </c>
      <c r="D4411" s="39">
        <v>2021</v>
      </c>
      <c r="E4411" s="39">
        <v>2457</v>
      </c>
      <c r="F4411" s="39">
        <v>2457</v>
      </c>
      <c r="G4411" s="39" t="s">
        <v>134</v>
      </c>
      <c r="H4411" s="39">
        <v>7233780</v>
      </c>
      <c r="I4411" s="39">
        <v>5154554</v>
      </c>
      <c r="J4411" s="39">
        <v>2079226</v>
      </c>
      <c r="K4411">
        <f t="shared" si="137"/>
        <v>0.28743284976872396</v>
      </c>
    </row>
    <row r="4412" spans="1:11" x14ac:dyDescent="0.3">
      <c r="A4412" t="str">
        <f t="shared" si="136"/>
        <v>2021_2466</v>
      </c>
      <c r="C4412" s="124">
        <v>4412</v>
      </c>
      <c r="D4412" s="39">
        <v>2021</v>
      </c>
      <c r="E4412" s="39">
        <v>2466</v>
      </c>
      <c r="F4412" s="39">
        <v>2466</v>
      </c>
      <c r="G4412" s="39" t="s">
        <v>135</v>
      </c>
      <c r="H4412" s="39">
        <v>22147272</v>
      </c>
      <c r="I4412" s="39">
        <v>18572882</v>
      </c>
      <c r="J4412" s="39">
        <v>3574390</v>
      </c>
      <c r="K4412">
        <f t="shared" si="137"/>
        <v>0.16139188609775507</v>
      </c>
    </row>
    <row r="4413" spans="1:11" ht="55.2" x14ac:dyDescent="0.3">
      <c r="A4413" t="str">
        <f t="shared" si="136"/>
        <v>2021_2493</v>
      </c>
      <c r="C4413" s="124">
        <v>4413</v>
      </c>
      <c r="D4413" s="39">
        <v>2021</v>
      </c>
      <c r="E4413" s="39">
        <v>2493</v>
      </c>
      <c r="F4413" s="39">
        <v>2493</v>
      </c>
      <c r="G4413" s="39" t="s">
        <v>136</v>
      </c>
      <c r="H4413" s="39">
        <v>3628895</v>
      </c>
      <c r="I4413" s="39">
        <v>2589389</v>
      </c>
      <c r="J4413" s="39">
        <v>1039506</v>
      </c>
      <c r="K4413">
        <f t="shared" si="137"/>
        <v>0.28645248760297554</v>
      </c>
    </row>
    <row r="4414" spans="1:11" ht="55.2" x14ac:dyDescent="0.3">
      <c r="A4414" t="str">
        <f t="shared" si="136"/>
        <v>2021_2502</v>
      </c>
      <c r="C4414" s="124">
        <v>4414</v>
      </c>
      <c r="D4414" s="39">
        <v>2021</v>
      </c>
      <c r="E4414" s="39">
        <v>2502</v>
      </c>
      <c r="F4414" s="39">
        <v>2502</v>
      </c>
      <c r="G4414" s="39" t="s">
        <v>137</v>
      </c>
      <c r="H4414" s="39">
        <v>11011655</v>
      </c>
      <c r="I4414" s="39">
        <v>7405765</v>
      </c>
      <c r="J4414" s="39">
        <v>3605890</v>
      </c>
      <c r="K4414">
        <f t="shared" si="137"/>
        <v>0.32746122176911646</v>
      </c>
    </row>
    <row r="4415" spans="1:11" ht="27.6" x14ac:dyDescent="0.3">
      <c r="A4415" t="str">
        <f t="shared" si="136"/>
        <v>2021_2511</v>
      </c>
      <c r="C4415" s="124">
        <v>4415</v>
      </c>
      <c r="D4415" s="39">
        <v>2021</v>
      </c>
      <c r="E4415" s="39">
        <v>2511</v>
      </c>
      <c r="F4415" s="39">
        <v>2511</v>
      </c>
      <c r="G4415" s="39" t="s">
        <v>138</v>
      </c>
      <c r="H4415" s="39">
        <v>31951662</v>
      </c>
      <c r="I4415" s="39">
        <v>22902443</v>
      </c>
      <c r="J4415" s="39">
        <v>9049219</v>
      </c>
      <c r="K4415">
        <f t="shared" si="137"/>
        <v>0.28321590908166216</v>
      </c>
    </row>
    <row r="4416" spans="1:11" ht="27.6" x14ac:dyDescent="0.3">
      <c r="A4416" t="str">
        <f t="shared" si="136"/>
        <v>2021_2520</v>
      </c>
      <c r="C4416" s="124">
        <v>4416</v>
      </c>
      <c r="D4416" s="39">
        <v>2021</v>
      </c>
      <c r="E4416" s="39">
        <v>2520</v>
      </c>
      <c r="F4416" s="39">
        <v>2520</v>
      </c>
      <c r="G4416" s="39" t="s">
        <v>139</v>
      </c>
      <c r="H4416" s="39">
        <v>7127708</v>
      </c>
      <c r="I4416" s="39">
        <v>4069542</v>
      </c>
      <c r="J4416" s="39">
        <v>3058166</v>
      </c>
      <c r="K4416">
        <f t="shared" si="137"/>
        <v>0.42905321037281552</v>
      </c>
    </row>
    <row r="4417" spans="1:11" ht="41.4" x14ac:dyDescent="0.3">
      <c r="A4417" t="str">
        <f t="shared" si="136"/>
        <v>2021_2556</v>
      </c>
      <c r="C4417" s="124">
        <v>4417</v>
      </c>
      <c r="D4417" s="39">
        <v>2021</v>
      </c>
      <c r="E4417" s="39">
        <v>2556</v>
      </c>
      <c r="F4417" s="39">
        <v>2556</v>
      </c>
      <c r="G4417" s="39" t="s">
        <v>140</v>
      </c>
      <c r="H4417" s="39">
        <v>7172477</v>
      </c>
      <c r="I4417" s="39">
        <v>6052017</v>
      </c>
      <c r="J4417" s="39">
        <v>1120460</v>
      </c>
      <c r="K4417">
        <f t="shared" si="137"/>
        <v>0.15621660411040705</v>
      </c>
    </row>
    <row r="4418" spans="1:11" ht="27.6" x14ac:dyDescent="0.3">
      <c r="A4418" t="str">
        <f t="shared" si="136"/>
        <v>2021_3195</v>
      </c>
      <c r="C4418" s="124">
        <v>4418</v>
      </c>
      <c r="D4418" s="39">
        <v>2021</v>
      </c>
      <c r="E4418" s="39">
        <v>3195</v>
      </c>
      <c r="F4418" s="39">
        <v>3195</v>
      </c>
      <c r="G4418" s="39" t="s">
        <v>356</v>
      </c>
      <c r="H4418" s="39">
        <v>17098923</v>
      </c>
      <c r="I4418" s="39">
        <v>15969022</v>
      </c>
      <c r="J4418" s="39">
        <v>1129901</v>
      </c>
      <c r="K4418">
        <f t="shared" si="137"/>
        <v>6.6080243767399849E-2</v>
      </c>
    </row>
    <row r="4419" spans="1:11" ht="41.4" x14ac:dyDescent="0.3">
      <c r="A4419" t="str">
        <f t="shared" si="136"/>
        <v>2021_2709</v>
      </c>
      <c r="C4419" s="124">
        <v>4419</v>
      </c>
      <c r="D4419" s="39">
        <v>2021</v>
      </c>
      <c r="E4419" s="39">
        <v>2709</v>
      </c>
      <c r="F4419" s="39">
        <v>2709</v>
      </c>
      <c r="G4419" s="39" t="s">
        <v>142</v>
      </c>
      <c r="H4419" s="39">
        <v>25351341</v>
      </c>
      <c r="I4419" s="39">
        <v>20589641</v>
      </c>
      <c r="J4419" s="39">
        <v>4761700</v>
      </c>
      <c r="K4419">
        <f t="shared" si="137"/>
        <v>0.18782832829237711</v>
      </c>
    </row>
    <row r="4420" spans="1:11" x14ac:dyDescent="0.3">
      <c r="A4420" t="str">
        <f t="shared" si="136"/>
        <v>2021_2718</v>
      </c>
      <c r="C4420" s="124">
        <v>4420</v>
      </c>
      <c r="D4420" s="39">
        <v>2021</v>
      </c>
      <c r="E4420" s="39">
        <v>2718</v>
      </c>
      <c r="F4420" s="39">
        <v>2718</v>
      </c>
      <c r="G4420" s="39" t="s">
        <v>143</v>
      </c>
      <c r="H4420" s="39">
        <v>8684896</v>
      </c>
      <c r="I4420" s="39">
        <v>6334148</v>
      </c>
      <c r="J4420" s="39">
        <v>2350748</v>
      </c>
      <c r="K4420">
        <f t="shared" si="137"/>
        <v>0.27067082898862577</v>
      </c>
    </row>
    <row r="4421" spans="1:11" ht="27.6" x14ac:dyDescent="0.3">
      <c r="A4421" t="str">
        <f t="shared" ref="A4421:A4484" si="138">CONCATENATE(D4421,"_",E4421)</f>
        <v>2021_2727</v>
      </c>
      <c r="C4421" s="124">
        <v>4421</v>
      </c>
      <c r="D4421" s="39">
        <v>2021</v>
      </c>
      <c r="E4421" s="39">
        <v>2727</v>
      </c>
      <c r="F4421" s="39">
        <v>2727</v>
      </c>
      <c r="G4421" s="39" t="s">
        <v>144</v>
      </c>
      <c r="H4421" s="39">
        <v>9967127</v>
      </c>
      <c r="I4421" s="39">
        <v>8411527</v>
      </c>
      <c r="J4421" s="39">
        <v>1555600</v>
      </c>
      <c r="K4421">
        <f t="shared" ref="K4421:K4484" si="139">J4421/H4421</f>
        <v>0.15607305896674137</v>
      </c>
    </row>
    <row r="4422" spans="1:11" ht="27.6" x14ac:dyDescent="0.3">
      <c r="A4422" t="str">
        <f t="shared" si="138"/>
        <v>2021_2754</v>
      </c>
      <c r="C4422" s="124">
        <v>4422</v>
      </c>
      <c r="D4422" s="39">
        <v>2021</v>
      </c>
      <c r="E4422" s="39">
        <v>2754</v>
      </c>
      <c r="F4422" s="39">
        <v>2754</v>
      </c>
      <c r="G4422" s="39" t="s">
        <v>145</v>
      </c>
      <c r="H4422" s="39">
        <v>8463718</v>
      </c>
      <c r="I4422" s="39">
        <v>6889526</v>
      </c>
      <c r="J4422" s="39">
        <v>1574192</v>
      </c>
      <c r="K4422">
        <f t="shared" si="139"/>
        <v>0.18599296432135382</v>
      </c>
    </row>
    <row r="4423" spans="1:11" x14ac:dyDescent="0.3">
      <c r="A4423" t="str">
        <f t="shared" si="138"/>
        <v>2021_2766</v>
      </c>
      <c r="C4423" s="124">
        <v>4423</v>
      </c>
      <c r="D4423" s="39">
        <v>2021</v>
      </c>
      <c r="E4423" s="39">
        <v>2766</v>
      </c>
      <c r="F4423" s="39">
        <v>2766</v>
      </c>
      <c r="G4423" s="39" t="s">
        <v>593</v>
      </c>
      <c r="H4423" s="39">
        <v>6655477</v>
      </c>
      <c r="I4423" s="39">
        <v>4883046</v>
      </c>
      <c r="J4423" s="39">
        <v>1772431</v>
      </c>
      <c r="K4423">
        <f t="shared" si="139"/>
        <v>0.2663116407734562</v>
      </c>
    </row>
    <row r="4424" spans="1:11" ht="27.6" x14ac:dyDescent="0.3">
      <c r="A4424" t="str">
        <f t="shared" si="138"/>
        <v>2021_2772</v>
      </c>
      <c r="C4424" s="124">
        <v>4424</v>
      </c>
      <c r="D4424" s="39">
        <v>2021</v>
      </c>
      <c r="E4424" s="39">
        <v>2772</v>
      </c>
      <c r="F4424" s="39">
        <v>2772</v>
      </c>
      <c r="G4424" s="39" t="s">
        <v>147</v>
      </c>
      <c r="H4424" s="39">
        <v>4980325</v>
      </c>
      <c r="I4424" s="39">
        <v>3319349</v>
      </c>
      <c r="J4424" s="39">
        <v>1660976</v>
      </c>
      <c r="K4424">
        <f t="shared" si="139"/>
        <v>0.33350755221797773</v>
      </c>
    </row>
    <row r="4425" spans="1:11" ht="41.4" x14ac:dyDescent="0.3">
      <c r="A4425" t="str">
        <f t="shared" si="138"/>
        <v>2021_2781</v>
      </c>
      <c r="C4425" s="124">
        <v>4425</v>
      </c>
      <c r="D4425" s="39">
        <v>2021</v>
      </c>
      <c r="E4425" s="39">
        <v>2781</v>
      </c>
      <c r="F4425" s="39">
        <v>2781</v>
      </c>
      <c r="G4425" s="39" t="s">
        <v>148</v>
      </c>
      <c r="H4425" s="39">
        <v>18750222</v>
      </c>
      <c r="I4425" s="39">
        <v>15920358</v>
      </c>
      <c r="J4425" s="39">
        <v>2829864</v>
      </c>
      <c r="K4425">
        <f t="shared" si="139"/>
        <v>0.1509242930563702</v>
      </c>
    </row>
    <row r="4426" spans="1:11" x14ac:dyDescent="0.3">
      <c r="A4426" t="str">
        <f t="shared" si="138"/>
        <v>2021_2826</v>
      </c>
      <c r="C4426" s="124">
        <v>4426</v>
      </c>
      <c r="D4426" s="39">
        <v>2021</v>
      </c>
      <c r="E4426" s="39">
        <v>2826</v>
      </c>
      <c r="F4426" s="39">
        <v>2826</v>
      </c>
      <c r="G4426" s="39" t="s">
        <v>149</v>
      </c>
      <c r="H4426" s="39">
        <v>24822521</v>
      </c>
      <c r="I4426" s="39">
        <v>17226164</v>
      </c>
      <c r="J4426" s="39">
        <v>7596357</v>
      </c>
      <c r="K4426">
        <f t="shared" si="139"/>
        <v>0.30602681331199194</v>
      </c>
    </row>
    <row r="4427" spans="1:11" ht="41.4" x14ac:dyDescent="0.3">
      <c r="A4427" t="str">
        <f t="shared" si="138"/>
        <v>2021_2846</v>
      </c>
      <c r="C4427" s="124">
        <v>4427</v>
      </c>
      <c r="D4427" s="39">
        <v>2021</v>
      </c>
      <c r="E4427" s="39">
        <v>2846</v>
      </c>
      <c r="F4427" s="39">
        <v>2846</v>
      </c>
      <c r="G4427" s="39" t="s">
        <v>151</v>
      </c>
      <c r="H4427" s="39">
        <v>8987975</v>
      </c>
      <c r="I4427" s="39">
        <v>3630037</v>
      </c>
      <c r="J4427" s="39">
        <v>5357938</v>
      </c>
      <c r="K4427">
        <f t="shared" si="139"/>
        <v>0.59612293091602953</v>
      </c>
    </row>
    <row r="4428" spans="1:11" ht="41.4" x14ac:dyDescent="0.3">
      <c r="A4428" t="str">
        <f t="shared" si="138"/>
        <v>2021_2862</v>
      </c>
      <c r="C4428" s="124">
        <v>4428</v>
      </c>
      <c r="D4428" s="39">
        <v>2021</v>
      </c>
      <c r="E4428" s="39">
        <v>2862</v>
      </c>
      <c r="F4428" s="39">
        <v>2862</v>
      </c>
      <c r="G4428" s="39" t="s">
        <v>152</v>
      </c>
      <c r="H4428" s="39">
        <v>10074847</v>
      </c>
      <c r="I4428" s="39">
        <v>8315760</v>
      </c>
      <c r="J4428" s="39">
        <v>1759087</v>
      </c>
      <c r="K4428">
        <f t="shared" si="139"/>
        <v>0.17460185747733936</v>
      </c>
    </row>
    <row r="4429" spans="1:11" x14ac:dyDescent="0.3">
      <c r="A4429" t="str">
        <f t="shared" si="138"/>
        <v>2021_2977</v>
      </c>
      <c r="C4429" s="124">
        <v>4429</v>
      </c>
      <c r="D4429" s="39">
        <v>2021</v>
      </c>
      <c r="E4429" s="39">
        <v>2977</v>
      </c>
      <c r="F4429" s="39">
        <v>2977</v>
      </c>
      <c r="G4429" s="39" t="s">
        <v>153</v>
      </c>
      <c r="H4429" s="39">
        <v>10280725</v>
      </c>
      <c r="I4429" s="39">
        <v>7927751</v>
      </c>
      <c r="J4429" s="39">
        <v>2352974</v>
      </c>
      <c r="K4429">
        <f t="shared" si="139"/>
        <v>0.22887238010937944</v>
      </c>
    </row>
    <row r="4430" spans="1:11" x14ac:dyDescent="0.3">
      <c r="A4430" t="str">
        <f t="shared" si="138"/>
        <v>2021_2988</v>
      </c>
      <c r="C4430" s="124">
        <v>4430</v>
      </c>
      <c r="D4430" s="39">
        <v>2021</v>
      </c>
      <c r="E4430" s="39">
        <v>2988</v>
      </c>
      <c r="F4430" s="39">
        <v>2988</v>
      </c>
      <c r="G4430" s="39" t="s">
        <v>154</v>
      </c>
      <c r="H4430" s="39">
        <v>9659219</v>
      </c>
      <c r="I4430" s="39">
        <v>8095637</v>
      </c>
      <c r="J4430" s="39">
        <v>1563582</v>
      </c>
      <c r="K4430">
        <f t="shared" si="139"/>
        <v>0.16187457805853661</v>
      </c>
    </row>
    <row r="4431" spans="1:11" ht="41.4" x14ac:dyDescent="0.3">
      <c r="A4431" t="str">
        <f t="shared" si="138"/>
        <v>2021_3029</v>
      </c>
      <c r="C4431" s="124">
        <v>4431</v>
      </c>
      <c r="D4431" s="39">
        <v>2021</v>
      </c>
      <c r="E4431" s="39">
        <v>3029</v>
      </c>
      <c r="F4431" s="39">
        <v>3029</v>
      </c>
      <c r="G4431" s="39" t="s">
        <v>155</v>
      </c>
      <c r="H4431" s="39">
        <v>17834910</v>
      </c>
      <c r="I4431" s="39">
        <v>15086503</v>
      </c>
      <c r="J4431" s="39">
        <v>2748407</v>
      </c>
      <c r="K4431">
        <f t="shared" si="139"/>
        <v>0.15410265597078987</v>
      </c>
    </row>
    <row r="4432" spans="1:11" ht="27.6" x14ac:dyDescent="0.3">
      <c r="A4432" t="str">
        <f t="shared" si="138"/>
        <v>2021_3033</v>
      </c>
      <c r="C4432" s="124">
        <v>4432</v>
      </c>
      <c r="D4432" s="39">
        <v>2021</v>
      </c>
      <c r="E4432" s="39">
        <v>3033</v>
      </c>
      <c r="F4432" s="39">
        <v>3033</v>
      </c>
      <c r="G4432" s="39" t="s">
        <v>156</v>
      </c>
      <c r="H4432" s="39">
        <v>8228574</v>
      </c>
      <c r="I4432" s="39">
        <v>6109981</v>
      </c>
      <c r="J4432" s="39">
        <v>2118593</v>
      </c>
      <c r="K4432">
        <f t="shared" si="139"/>
        <v>0.25746781884686215</v>
      </c>
    </row>
    <row r="4433" spans="1:11" x14ac:dyDescent="0.3">
      <c r="A4433" t="str">
        <f t="shared" si="138"/>
        <v>2021_3042</v>
      </c>
      <c r="C4433" s="124">
        <v>4433</v>
      </c>
      <c r="D4433" s="39">
        <v>2021</v>
      </c>
      <c r="E4433" s="39">
        <v>3042</v>
      </c>
      <c r="F4433" s="39">
        <v>3042</v>
      </c>
      <c r="G4433" s="39" t="s">
        <v>157</v>
      </c>
      <c r="H4433" s="39">
        <v>12280613</v>
      </c>
      <c r="I4433" s="39">
        <v>8770370</v>
      </c>
      <c r="J4433" s="39">
        <v>3510243</v>
      </c>
      <c r="K4433">
        <f t="shared" si="139"/>
        <v>0.28583613863575053</v>
      </c>
    </row>
    <row r="4434" spans="1:11" ht="27.6" x14ac:dyDescent="0.3">
      <c r="A4434" t="str">
        <f t="shared" si="138"/>
        <v>2021_3060</v>
      </c>
      <c r="C4434" s="124">
        <v>4434</v>
      </c>
      <c r="D4434" s="39">
        <v>2021</v>
      </c>
      <c r="E4434" s="39">
        <v>3060</v>
      </c>
      <c r="F4434" s="39">
        <v>3060</v>
      </c>
      <c r="G4434" s="39" t="s">
        <v>158</v>
      </c>
      <c r="H4434" s="39">
        <v>19187999</v>
      </c>
      <c r="I4434" s="39">
        <v>17006408</v>
      </c>
      <c r="J4434" s="39">
        <v>2181591</v>
      </c>
      <c r="K4434">
        <f t="shared" si="139"/>
        <v>0.1136955969197205</v>
      </c>
    </row>
    <row r="4435" spans="1:11" ht="27.6" x14ac:dyDescent="0.3">
      <c r="A4435" t="str">
        <f t="shared" si="138"/>
        <v>2021_3168</v>
      </c>
      <c r="C4435" s="124">
        <v>4435</v>
      </c>
      <c r="D4435" s="39">
        <v>2021</v>
      </c>
      <c r="E4435" s="39">
        <v>3168</v>
      </c>
      <c r="F4435" s="39">
        <v>3168</v>
      </c>
      <c r="G4435" s="39" t="s">
        <v>165</v>
      </c>
      <c r="H4435" s="39">
        <v>13488248</v>
      </c>
      <c r="I4435" s="39">
        <v>9255707</v>
      </c>
      <c r="J4435" s="39">
        <v>4232541</v>
      </c>
      <c r="K4435">
        <f t="shared" si="139"/>
        <v>0.31379471967004163</v>
      </c>
    </row>
    <row r="4436" spans="1:11" ht="27.6" x14ac:dyDescent="0.3">
      <c r="A4436" t="str">
        <f t="shared" si="138"/>
        <v>2021_3105</v>
      </c>
      <c r="C4436" s="124">
        <v>4436</v>
      </c>
      <c r="D4436" s="39">
        <v>2021</v>
      </c>
      <c r="E4436" s="39">
        <v>3105</v>
      </c>
      <c r="F4436" s="39">
        <v>3105</v>
      </c>
      <c r="G4436" s="39" t="s">
        <v>159</v>
      </c>
      <c r="H4436" s="39">
        <v>19892143</v>
      </c>
      <c r="I4436" s="39">
        <v>17341266</v>
      </c>
      <c r="J4436" s="39">
        <v>2550877</v>
      </c>
      <c r="K4436">
        <f t="shared" si="139"/>
        <v>0.12823540430007968</v>
      </c>
    </row>
    <row r="4437" spans="1:11" ht="27.6" x14ac:dyDescent="0.3">
      <c r="A4437" t="str">
        <f t="shared" si="138"/>
        <v>2021_3114</v>
      </c>
      <c r="C4437" s="124">
        <v>4437</v>
      </c>
      <c r="D4437" s="39">
        <v>2021</v>
      </c>
      <c r="E4437" s="39">
        <v>3114</v>
      </c>
      <c r="F4437" s="39">
        <v>3114</v>
      </c>
      <c r="G4437" s="39" t="s">
        <v>160</v>
      </c>
      <c r="H4437" s="39">
        <v>51209030</v>
      </c>
      <c r="I4437" s="39">
        <v>40189810</v>
      </c>
      <c r="J4437" s="39">
        <v>11019220</v>
      </c>
      <c r="K4437">
        <f t="shared" si="139"/>
        <v>0.21518118972376551</v>
      </c>
    </row>
    <row r="4438" spans="1:11" ht="27.6" x14ac:dyDescent="0.3">
      <c r="A4438" t="str">
        <f t="shared" si="138"/>
        <v>2021_3119</v>
      </c>
      <c r="C4438" s="124">
        <v>4438</v>
      </c>
      <c r="D4438" s="39">
        <v>2021</v>
      </c>
      <c r="E4438" s="39">
        <v>3119</v>
      </c>
      <c r="F4438" s="39">
        <v>3119</v>
      </c>
      <c r="G4438" s="39" t="s">
        <v>161</v>
      </c>
      <c r="H4438" s="39">
        <v>13972688</v>
      </c>
      <c r="I4438" s="39">
        <v>10854804</v>
      </c>
      <c r="J4438" s="39">
        <v>3117884</v>
      </c>
      <c r="K4438">
        <f t="shared" si="139"/>
        <v>0.22314131683180788</v>
      </c>
    </row>
    <row r="4439" spans="1:11" ht="27.6" x14ac:dyDescent="0.3">
      <c r="A4439" t="str">
        <f t="shared" si="138"/>
        <v>2021_3141</v>
      </c>
      <c r="C4439" s="124">
        <v>4439</v>
      </c>
      <c r="D4439" s="39">
        <v>2021</v>
      </c>
      <c r="E4439" s="39">
        <v>3141</v>
      </c>
      <c r="F4439" s="39">
        <v>3141</v>
      </c>
      <c r="G4439" s="39" t="s">
        <v>162</v>
      </c>
      <c r="H4439" s="39">
        <v>188965728</v>
      </c>
      <c r="I4439" s="39">
        <v>185798102</v>
      </c>
      <c r="J4439" s="39">
        <v>3167626</v>
      </c>
      <c r="K4439">
        <f t="shared" si="139"/>
        <v>1.6762965610356603E-2</v>
      </c>
    </row>
    <row r="4440" spans="1:11" ht="27.6" x14ac:dyDescent="0.3">
      <c r="A4440" t="str">
        <f t="shared" si="138"/>
        <v>2021_3150</v>
      </c>
      <c r="C4440" s="124">
        <v>4440</v>
      </c>
      <c r="D4440" s="39">
        <v>2021</v>
      </c>
      <c r="E4440" s="39">
        <v>3150</v>
      </c>
      <c r="F4440" s="39">
        <v>3150</v>
      </c>
      <c r="G4440" s="39" t="s">
        <v>163</v>
      </c>
      <c r="H4440" s="39">
        <v>20045999</v>
      </c>
      <c r="I4440" s="39">
        <v>14491331</v>
      </c>
      <c r="J4440" s="39">
        <v>5554668</v>
      </c>
      <c r="K4440">
        <f t="shared" si="139"/>
        <v>0.27709609284126974</v>
      </c>
    </row>
    <row r="4441" spans="1:11" ht="27.6" x14ac:dyDescent="0.3">
      <c r="A4441" t="str">
        <f t="shared" si="138"/>
        <v>2021_3154</v>
      </c>
      <c r="C4441" s="124">
        <v>4441</v>
      </c>
      <c r="D4441" s="39">
        <v>2021</v>
      </c>
      <c r="E4441" s="39">
        <v>3154</v>
      </c>
      <c r="F4441" s="39">
        <v>3154</v>
      </c>
      <c r="G4441" s="39" t="s">
        <v>164</v>
      </c>
      <c r="H4441" s="39">
        <v>7961364</v>
      </c>
      <c r="I4441" s="39">
        <v>6552583</v>
      </c>
      <c r="J4441" s="39">
        <v>1408781</v>
      </c>
      <c r="K4441">
        <f t="shared" si="139"/>
        <v>0.17695221572584799</v>
      </c>
    </row>
    <row r="4442" spans="1:11" ht="27.6" x14ac:dyDescent="0.3">
      <c r="A4442" t="str">
        <f t="shared" si="138"/>
        <v>2021_3186</v>
      </c>
      <c r="C4442" s="124">
        <v>4442</v>
      </c>
      <c r="D4442" s="39">
        <v>2021</v>
      </c>
      <c r="E4442" s="39">
        <v>3186</v>
      </c>
      <c r="F4442" s="39">
        <v>3186</v>
      </c>
      <c r="G4442" s="39" t="s">
        <v>787</v>
      </c>
      <c r="H4442" s="39">
        <v>8294870</v>
      </c>
      <c r="I4442" s="39">
        <v>5214606</v>
      </c>
      <c r="J4442" s="39">
        <v>3080264</v>
      </c>
      <c r="K4442">
        <f t="shared" si="139"/>
        <v>0.37134566304233824</v>
      </c>
    </row>
    <row r="4443" spans="1:11" x14ac:dyDescent="0.3">
      <c r="A4443" t="str">
        <f t="shared" si="138"/>
        <v>2021_3204</v>
      </c>
      <c r="C4443" s="124">
        <v>4443</v>
      </c>
      <c r="D4443" s="39">
        <v>2021</v>
      </c>
      <c r="E4443" s="39">
        <v>3204</v>
      </c>
      <c r="F4443" s="39">
        <v>3204</v>
      </c>
      <c r="G4443" s="39" t="s">
        <v>166</v>
      </c>
      <c r="H4443" s="39">
        <v>14656072</v>
      </c>
      <c r="I4443" s="39">
        <v>10898699</v>
      </c>
      <c r="J4443" s="39">
        <v>3757373</v>
      </c>
      <c r="K4443">
        <f t="shared" si="139"/>
        <v>0.25636971488677185</v>
      </c>
    </row>
    <row r="4444" spans="1:11" ht="27.6" x14ac:dyDescent="0.3">
      <c r="A4444" t="str">
        <f t="shared" si="138"/>
        <v>2021_3231</v>
      </c>
      <c r="C4444" s="124">
        <v>4444</v>
      </c>
      <c r="D4444" s="39">
        <v>2021</v>
      </c>
      <c r="E4444" s="39">
        <v>3231</v>
      </c>
      <c r="F4444" s="39">
        <v>3231</v>
      </c>
      <c r="G4444" s="39" t="s">
        <v>167</v>
      </c>
      <c r="H4444" s="39">
        <v>104750236</v>
      </c>
      <c r="I4444" s="39">
        <v>86582677</v>
      </c>
      <c r="J4444" s="39">
        <v>18167559</v>
      </c>
      <c r="K4444">
        <f t="shared" si="139"/>
        <v>0.17343692667193608</v>
      </c>
    </row>
    <row r="4445" spans="1:11" x14ac:dyDescent="0.3">
      <c r="A4445" t="str">
        <f t="shared" si="138"/>
        <v>2021_3312</v>
      </c>
      <c r="C4445" s="124">
        <v>4445</v>
      </c>
      <c r="D4445" s="39">
        <v>2021</v>
      </c>
      <c r="E4445" s="39">
        <v>3312</v>
      </c>
      <c r="F4445" s="39">
        <v>3312</v>
      </c>
      <c r="G4445" s="39" t="s">
        <v>168</v>
      </c>
      <c r="H4445" s="39">
        <v>31067990</v>
      </c>
      <c r="I4445" s="39">
        <v>22812039</v>
      </c>
      <c r="J4445" s="39">
        <v>8255951</v>
      </c>
      <c r="K4445">
        <f t="shared" si="139"/>
        <v>0.26573817617425521</v>
      </c>
    </row>
    <row r="4446" spans="1:11" x14ac:dyDescent="0.3">
      <c r="A4446" t="str">
        <f t="shared" si="138"/>
        <v>2021_3330</v>
      </c>
      <c r="C4446" s="124">
        <v>4446</v>
      </c>
      <c r="D4446" s="39">
        <v>2021</v>
      </c>
      <c r="E4446" s="39">
        <v>3330</v>
      </c>
      <c r="F4446" s="39">
        <v>3330</v>
      </c>
      <c r="G4446" s="39" t="s">
        <v>169</v>
      </c>
      <c r="H4446" s="39">
        <v>5880622</v>
      </c>
      <c r="I4446" s="39">
        <v>4410259</v>
      </c>
      <c r="J4446" s="39">
        <v>1470363</v>
      </c>
      <c r="K4446">
        <f t="shared" si="139"/>
        <v>0.25003528538307684</v>
      </c>
    </row>
    <row r="4447" spans="1:11" ht="27.6" x14ac:dyDescent="0.3">
      <c r="A4447" t="str">
        <f t="shared" si="138"/>
        <v>2021_3348</v>
      </c>
      <c r="C4447" s="124">
        <v>4447</v>
      </c>
      <c r="D4447" s="39">
        <v>2021</v>
      </c>
      <c r="E4447" s="39">
        <v>3348</v>
      </c>
      <c r="F4447" s="39">
        <v>3348</v>
      </c>
      <c r="G4447" s="39" t="s">
        <v>170</v>
      </c>
      <c r="H4447" s="39">
        <v>6890408</v>
      </c>
      <c r="I4447" s="39">
        <v>5641189</v>
      </c>
      <c r="J4447" s="39">
        <v>1249219</v>
      </c>
      <c r="K4447">
        <f t="shared" si="139"/>
        <v>0.18129826274438321</v>
      </c>
    </row>
    <row r="4448" spans="1:11" x14ac:dyDescent="0.3">
      <c r="A4448" t="str">
        <f t="shared" si="138"/>
        <v>2021_3375</v>
      </c>
      <c r="C4448" s="124">
        <v>4448</v>
      </c>
      <c r="D4448" s="39">
        <v>2021</v>
      </c>
      <c r="E4448" s="39">
        <v>3375</v>
      </c>
      <c r="F4448" s="39">
        <v>3375</v>
      </c>
      <c r="G4448" s="39" t="s">
        <v>171</v>
      </c>
      <c r="H4448" s="39">
        <v>26406435</v>
      </c>
      <c r="I4448" s="39">
        <v>21852108</v>
      </c>
      <c r="J4448" s="39">
        <v>4554327</v>
      </c>
      <c r="K4448">
        <f t="shared" si="139"/>
        <v>0.17247034671662417</v>
      </c>
    </row>
    <row r="4449" spans="1:11" ht="27.6" x14ac:dyDescent="0.3">
      <c r="A4449" t="str">
        <f t="shared" si="138"/>
        <v>2021_3420</v>
      </c>
      <c r="C4449" s="124">
        <v>4449</v>
      </c>
      <c r="D4449" s="39">
        <v>2021</v>
      </c>
      <c r="E4449" s="39">
        <v>3420</v>
      </c>
      <c r="F4449" s="39">
        <v>3420</v>
      </c>
      <c r="G4449" s="39" t="s">
        <v>172</v>
      </c>
      <c r="H4449" s="39">
        <v>11071924</v>
      </c>
      <c r="I4449" s="39">
        <v>7819102</v>
      </c>
      <c r="J4449" s="39">
        <v>3252822</v>
      </c>
      <c r="K4449">
        <f t="shared" si="139"/>
        <v>0.29379013078485727</v>
      </c>
    </row>
    <row r="4450" spans="1:11" x14ac:dyDescent="0.3">
      <c r="A4450" t="str">
        <f t="shared" si="138"/>
        <v>2021_3465</v>
      </c>
      <c r="C4450" s="124">
        <v>4450</v>
      </c>
      <c r="D4450" s="39">
        <v>2021</v>
      </c>
      <c r="E4450" s="39">
        <v>3465</v>
      </c>
      <c r="F4450" s="39">
        <v>3465</v>
      </c>
      <c r="G4450" s="39" t="s">
        <v>173</v>
      </c>
      <c r="H4450" s="39">
        <v>4673134</v>
      </c>
      <c r="I4450" s="39">
        <v>4657781</v>
      </c>
      <c r="J4450" s="39">
        <v>15353</v>
      </c>
      <c r="K4450">
        <f t="shared" si="139"/>
        <v>3.2853755103106393E-3</v>
      </c>
    </row>
    <row r="4451" spans="1:11" ht="41.4" x14ac:dyDescent="0.3">
      <c r="A4451" t="str">
        <f t="shared" si="138"/>
        <v>2021_3537</v>
      </c>
      <c r="C4451" s="124">
        <v>4451</v>
      </c>
      <c r="D4451" s="39">
        <v>2021</v>
      </c>
      <c r="E4451" s="39">
        <v>3537</v>
      </c>
      <c r="F4451" s="39">
        <v>3537</v>
      </c>
      <c r="G4451" s="39" t="s">
        <v>174</v>
      </c>
      <c r="H4451" s="39">
        <v>6336572</v>
      </c>
      <c r="I4451" s="39">
        <v>3861115</v>
      </c>
      <c r="J4451" s="39">
        <v>2475457</v>
      </c>
      <c r="K4451">
        <f t="shared" si="139"/>
        <v>0.39066185944071968</v>
      </c>
    </row>
    <row r="4452" spans="1:11" ht="27.6" x14ac:dyDescent="0.3">
      <c r="A4452" t="str">
        <f t="shared" si="138"/>
        <v>2021_3555</v>
      </c>
      <c r="C4452" s="124">
        <v>4452</v>
      </c>
      <c r="D4452" s="39">
        <v>2021</v>
      </c>
      <c r="E4452" s="39">
        <v>3555</v>
      </c>
      <c r="F4452" s="39">
        <v>3555</v>
      </c>
      <c r="G4452" s="39" t="s">
        <v>175</v>
      </c>
      <c r="H4452" s="39">
        <v>10086680</v>
      </c>
      <c r="I4452" s="39">
        <v>7513476</v>
      </c>
      <c r="J4452" s="39">
        <v>2573204</v>
      </c>
      <c r="K4452">
        <f t="shared" si="139"/>
        <v>0.25510911419813059</v>
      </c>
    </row>
    <row r="4453" spans="1:11" x14ac:dyDescent="0.3">
      <c r="A4453" t="str">
        <f t="shared" si="138"/>
        <v>2021_3600</v>
      </c>
      <c r="C4453" s="124">
        <v>4453</v>
      </c>
      <c r="D4453" s="39">
        <v>2021</v>
      </c>
      <c r="E4453" s="39">
        <v>3600</v>
      </c>
      <c r="F4453" s="39">
        <v>3600</v>
      </c>
      <c r="G4453" s="39" t="s">
        <v>177</v>
      </c>
      <c r="H4453" s="39">
        <v>32333915</v>
      </c>
      <c r="I4453" s="39">
        <v>24996781</v>
      </c>
      <c r="J4453" s="39">
        <v>7337134</v>
      </c>
      <c r="K4453">
        <f t="shared" si="139"/>
        <v>0.22691758792586669</v>
      </c>
    </row>
    <row r="4454" spans="1:11" x14ac:dyDescent="0.3">
      <c r="A4454" t="str">
        <f t="shared" si="138"/>
        <v>2021_3609</v>
      </c>
      <c r="C4454" s="124">
        <v>4454</v>
      </c>
      <c r="D4454" s="39">
        <v>2021</v>
      </c>
      <c r="E4454" s="39">
        <v>3609</v>
      </c>
      <c r="F4454" s="39">
        <v>3609</v>
      </c>
      <c r="G4454" s="39" t="s">
        <v>178</v>
      </c>
      <c r="H4454" s="39">
        <v>10598176</v>
      </c>
      <c r="I4454" s="39">
        <v>5941539</v>
      </c>
      <c r="J4454" s="39">
        <v>4656637</v>
      </c>
      <c r="K4454">
        <f t="shared" si="139"/>
        <v>0.4393809840485759</v>
      </c>
    </row>
    <row r="4455" spans="1:11" ht="27.6" x14ac:dyDescent="0.3">
      <c r="A4455" t="str">
        <f t="shared" si="138"/>
        <v>2021_3645</v>
      </c>
      <c r="C4455" s="124">
        <v>4455</v>
      </c>
      <c r="D4455" s="39">
        <v>2021</v>
      </c>
      <c r="E4455" s="39">
        <v>3645</v>
      </c>
      <c r="F4455" s="39">
        <v>3645</v>
      </c>
      <c r="G4455" s="39" t="s">
        <v>179</v>
      </c>
      <c r="H4455" s="39">
        <v>36658970</v>
      </c>
      <c r="I4455" s="39">
        <v>35947008</v>
      </c>
      <c r="J4455" s="39">
        <v>711962</v>
      </c>
      <c r="K4455">
        <f t="shared" si="139"/>
        <v>1.9421222145630388E-2</v>
      </c>
    </row>
    <row r="4456" spans="1:11" x14ac:dyDescent="0.3">
      <c r="A4456" t="str">
        <f t="shared" si="138"/>
        <v>2021_3715</v>
      </c>
      <c r="C4456" s="124">
        <v>4456</v>
      </c>
      <c r="D4456" s="39">
        <v>2021</v>
      </c>
      <c r="E4456" s="39">
        <v>3715</v>
      </c>
      <c r="F4456" s="39">
        <v>3715</v>
      </c>
      <c r="G4456" s="39" t="s">
        <v>181</v>
      </c>
      <c r="H4456" s="39">
        <v>111205935</v>
      </c>
      <c r="I4456" s="39">
        <v>93852703</v>
      </c>
      <c r="J4456" s="39">
        <v>17353232</v>
      </c>
      <c r="K4456">
        <f t="shared" si="139"/>
        <v>0.15604591607453325</v>
      </c>
    </row>
    <row r="4457" spans="1:11" x14ac:dyDescent="0.3">
      <c r="A4457" t="str">
        <f t="shared" si="138"/>
        <v>2021_3744</v>
      </c>
      <c r="C4457" s="124">
        <v>4457</v>
      </c>
      <c r="D4457" s="39">
        <v>2021</v>
      </c>
      <c r="E4457" s="39">
        <v>3744</v>
      </c>
      <c r="F4457" s="39">
        <v>3744</v>
      </c>
      <c r="G4457" s="39" t="s">
        <v>182</v>
      </c>
      <c r="H4457" s="39">
        <v>11109942</v>
      </c>
      <c r="I4457" s="39">
        <v>8174041</v>
      </c>
      <c r="J4457" s="39">
        <v>2935901</v>
      </c>
      <c r="K4457">
        <f t="shared" si="139"/>
        <v>0.26425889532096569</v>
      </c>
    </row>
    <row r="4458" spans="1:11" ht="41.4" x14ac:dyDescent="0.3">
      <c r="A4458" t="str">
        <f t="shared" si="138"/>
        <v>2021_3798</v>
      </c>
      <c r="C4458" s="124">
        <v>4458</v>
      </c>
      <c r="D4458" s="39">
        <v>2021</v>
      </c>
      <c r="E4458" s="39">
        <v>3798</v>
      </c>
      <c r="F4458" s="39">
        <v>3798</v>
      </c>
      <c r="G4458" s="39" t="s">
        <v>183</v>
      </c>
      <c r="H4458" s="39">
        <v>10823403</v>
      </c>
      <c r="I4458" s="39">
        <v>7468773</v>
      </c>
      <c r="J4458" s="39">
        <v>3354630</v>
      </c>
      <c r="K4458">
        <f t="shared" si="139"/>
        <v>0.3099422612278227</v>
      </c>
    </row>
    <row r="4459" spans="1:11" ht="27.6" x14ac:dyDescent="0.3">
      <c r="A4459" t="str">
        <f t="shared" si="138"/>
        <v>2021_3816</v>
      </c>
      <c r="C4459" s="124">
        <v>4459</v>
      </c>
      <c r="D4459" s="39">
        <v>2021</v>
      </c>
      <c r="E4459" s="39">
        <v>3816</v>
      </c>
      <c r="F4459" s="39">
        <v>3816</v>
      </c>
      <c r="G4459" s="39" t="s">
        <v>184</v>
      </c>
      <c r="H4459" s="39">
        <v>8045846</v>
      </c>
      <c r="I4459" s="39">
        <v>4956448</v>
      </c>
      <c r="J4459" s="39">
        <v>3089398</v>
      </c>
      <c r="K4459">
        <f t="shared" si="139"/>
        <v>0.38397428934135702</v>
      </c>
    </row>
    <row r="4460" spans="1:11" ht="41.4" x14ac:dyDescent="0.3">
      <c r="A4460" t="str">
        <f t="shared" si="138"/>
        <v>2021_3841</v>
      </c>
      <c r="C4460" s="124">
        <v>4460</v>
      </c>
      <c r="D4460" s="39">
        <v>2021</v>
      </c>
      <c r="E4460" s="39">
        <v>3841</v>
      </c>
      <c r="F4460" s="39">
        <v>3841</v>
      </c>
      <c r="G4460" s="39" t="s">
        <v>185</v>
      </c>
      <c r="H4460" s="39">
        <v>13092611</v>
      </c>
      <c r="I4460" s="39">
        <v>10185357</v>
      </c>
      <c r="J4460" s="39">
        <v>2907254</v>
      </c>
      <c r="K4460">
        <f t="shared" si="139"/>
        <v>0.22205303434127846</v>
      </c>
    </row>
    <row r="4461" spans="1:11" ht="27.6" x14ac:dyDescent="0.3">
      <c r="A4461" t="str">
        <f t="shared" si="138"/>
        <v>2021_3897</v>
      </c>
      <c r="C4461" s="124">
        <v>4461</v>
      </c>
      <c r="D4461" s="39">
        <v>2021</v>
      </c>
      <c r="E4461" s="39">
        <v>3897</v>
      </c>
      <c r="F4461" s="39">
        <v>3897</v>
      </c>
      <c r="G4461" s="39" t="s">
        <v>788</v>
      </c>
      <c r="H4461" s="39">
        <v>4614304</v>
      </c>
      <c r="I4461" s="39">
        <v>2536426</v>
      </c>
      <c r="J4461" s="39">
        <v>2077878</v>
      </c>
      <c r="K4461">
        <f t="shared" si="139"/>
        <v>0.45031233312759628</v>
      </c>
    </row>
    <row r="4462" spans="1:11" ht="27.6" x14ac:dyDescent="0.3">
      <c r="A4462" t="str">
        <f t="shared" si="138"/>
        <v>2021_3906</v>
      </c>
      <c r="C4462" s="124">
        <v>4462</v>
      </c>
      <c r="D4462" s="39">
        <v>2021</v>
      </c>
      <c r="E4462" s="39">
        <v>3906</v>
      </c>
      <c r="F4462" s="39">
        <v>3906</v>
      </c>
      <c r="G4462" s="39" t="s">
        <v>187</v>
      </c>
      <c r="H4462" s="39">
        <v>8362618</v>
      </c>
      <c r="I4462" s="39">
        <v>6080590</v>
      </c>
      <c r="J4462" s="39">
        <v>2282028</v>
      </c>
      <c r="K4462">
        <f t="shared" si="139"/>
        <v>0.27288440055494584</v>
      </c>
    </row>
    <row r="4463" spans="1:11" ht="27.6" x14ac:dyDescent="0.3">
      <c r="A4463" t="str">
        <f t="shared" si="138"/>
        <v>2021_4419</v>
      </c>
      <c r="C4463" s="124">
        <v>4463</v>
      </c>
      <c r="D4463" s="39">
        <v>2021</v>
      </c>
      <c r="E4463" s="39">
        <v>4419</v>
      </c>
      <c r="F4463" s="39">
        <v>4419</v>
      </c>
      <c r="G4463" s="39" t="s">
        <v>789</v>
      </c>
      <c r="H4463" s="39">
        <v>11447710</v>
      </c>
      <c r="I4463" s="39">
        <v>9798197</v>
      </c>
      <c r="J4463" s="39">
        <v>1649513</v>
      </c>
      <c r="K4463">
        <f t="shared" si="139"/>
        <v>0.1440910889601501</v>
      </c>
    </row>
    <row r="4464" spans="1:11" x14ac:dyDescent="0.3">
      <c r="A4464" t="str">
        <f t="shared" si="138"/>
        <v>2021_3942</v>
      </c>
      <c r="C4464" s="124">
        <v>4464</v>
      </c>
      <c r="D4464" s="39">
        <v>2021</v>
      </c>
      <c r="E4464" s="39">
        <v>3942</v>
      </c>
      <c r="F4464" s="39">
        <v>3942</v>
      </c>
      <c r="G4464" s="39" t="s">
        <v>188</v>
      </c>
      <c r="H4464" s="39">
        <v>11020564</v>
      </c>
      <c r="I4464" s="39">
        <v>8110079</v>
      </c>
      <c r="J4464" s="39">
        <v>2910485</v>
      </c>
      <c r="K4464">
        <f t="shared" si="139"/>
        <v>0.26409583030414779</v>
      </c>
    </row>
    <row r="4465" spans="1:11" ht="55.2" x14ac:dyDescent="0.3">
      <c r="A4465" t="str">
        <f t="shared" si="138"/>
        <v>2021_4023</v>
      </c>
      <c r="C4465" s="124">
        <v>4465</v>
      </c>
      <c r="D4465" s="39">
        <v>2021</v>
      </c>
      <c r="E4465" s="39">
        <v>4023</v>
      </c>
      <c r="F4465" s="39">
        <v>4023</v>
      </c>
      <c r="G4465" s="39" t="s">
        <v>790</v>
      </c>
      <c r="H4465" s="39">
        <v>11939440</v>
      </c>
      <c r="I4465" s="39">
        <v>8749057</v>
      </c>
      <c r="J4465" s="39">
        <v>3190383</v>
      </c>
      <c r="K4465">
        <f t="shared" si="139"/>
        <v>0.26721378892142345</v>
      </c>
    </row>
    <row r="4466" spans="1:11" ht="55.2" x14ac:dyDescent="0.3">
      <c r="A4466" t="str">
        <f t="shared" si="138"/>
        <v>2021_4033</v>
      </c>
      <c r="C4466" s="124">
        <v>4466</v>
      </c>
      <c r="D4466" s="39">
        <v>2021</v>
      </c>
      <c r="E4466" s="39">
        <v>4033</v>
      </c>
      <c r="F4466" s="39">
        <v>4033</v>
      </c>
      <c r="G4466" s="39" t="s">
        <v>368</v>
      </c>
      <c r="H4466" s="39">
        <v>11428207</v>
      </c>
      <c r="I4466" s="39">
        <v>9075027</v>
      </c>
      <c r="J4466" s="39">
        <v>2353180</v>
      </c>
      <c r="K4466">
        <f t="shared" si="139"/>
        <v>0.20590981594925609</v>
      </c>
    </row>
    <row r="4467" spans="1:11" ht="27.6" x14ac:dyDescent="0.3">
      <c r="A4467" t="str">
        <f t="shared" si="138"/>
        <v>2021_4041</v>
      </c>
      <c r="C4467" s="124">
        <v>4467</v>
      </c>
      <c r="D4467" s="39">
        <v>2021</v>
      </c>
      <c r="E4467" s="39">
        <v>4041</v>
      </c>
      <c r="F4467" s="39">
        <v>4041</v>
      </c>
      <c r="G4467" s="39" t="s">
        <v>191</v>
      </c>
      <c r="H4467" s="39">
        <v>23238304</v>
      </c>
      <c r="I4467" s="39">
        <v>18846088</v>
      </c>
      <c r="J4467" s="39">
        <v>4392216</v>
      </c>
      <c r="K4467">
        <f t="shared" si="139"/>
        <v>0.1890075971120784</v>
      </c>
    </row>
    <row r="4468" spans="1:11" ht="41.4" x14ac:dyDescent="0.3">
      <c r="A4468" t="str">
        <f t="shared" si="138"/>
        <v>2021_4043</v>
      </c>
      <c r="C4468" s="124">
        <v>4468</v>
      </c>
      <c r="D4468" s="39">
        <v>2021</v>
      </c>
      <c r="E4468" s="39">
        <v>4043</v>
      </c>
      <c r="F4468" s="39">
        <v>4043</v>
      </c>
      <c r="G4468" s="39" t="s">
        <v>192</v>
      </c>
      <c r="H4468" s="39">
        <v>12912496</v>
      </c>
      <c r="I4468" s="39">
        <v>8197101</v>
      </c>
      <c r="J4468" s="39">
        <v>4715395</v>
      </c>
      <c r="K4468">
        <f t="shared" si="139"/>
        <v>0.36518075204050404</v>
      </c>
    </row>
    <row r="4469" spans="1:11" ht="55.2" x14ac:dyDescent="0.3">
      <c r="A4469" t="str">
        <f t="shared" si="138"/>
        <v>2021_4068</v>
      </c>
      <c r="C4469" s="124">
        <v>4469</v>
      </c>
      <c r="D4469" s="39">
        <v>2021</v>
      </c>
      <c r="E4469" s="39">
        <v>4068</v>
      </c>
      <c r="F4469" s="39">
        <v>4068</v>
      </c>
      <c r="G4469" s="39" t="s">
        <v>945</v>
      </c>
      <c r="H4469" s="39">
        <v>7771542</v>
      </c>
      <c r="I4469" s="39">
        <v>6195949</v>
      </c>
      <c r="J4469" s="39">
        <v>1575593</v>
      </c>
      <c r="K4469">
        <f t="shared" si="139"/>
        <v>0.20273878723167166</v>
      </c>
    </row>
    <row r="4470" spans="1:11" x14ac:dyDescent="0.3">
      <c r="A4470" t="str">
        <f t="shared" si="138"/>
        <v>2021_4086</v>
      </c>
      <c r="C4470" s="124">
        <v>4470</v>
      </c>
      <c r="D4470" s="39">
        <v>2021</v>
      </c>
      <c r="E4470" s="39">
        <v>4086</v>
      </c>
      <c r="F4470" s="39">
        <v>4086</v>
      </c>
      <c r="G4470" s="39" t="s">
        <v>791</v>
      </c>
      <c r="H4470" s="39">
        <v>41055736</v>
      </c>
      <c r="I4470" s="39">
        <v>28642502</v>
      </c>
      <c r="J4470" s="39">
        <v>12413234</v>
      </c>
      <c r="K4470">
        <f t="shared" si="139"/>
        <v>0.3023507847965507</v>
      </c>
    </row>
    <row r="4471" spans="1:11" ht="27.6" x14ac:dyDescent="0.3">
      <c r="A4471" t="str">
        <f t="shared" si="138"/>
        <v>2021_4104</v>
      </c>
      <c r="C4471" s="124">
        <v>4471</v>
      </c>
      <c r="D4471" s="39">
        <v>2021</v>
      </c>
      <c r="E4471" s="39">
        <v>4104</v>
      </c>
      <c r="F4471" s="39">
        <v>4104</v>
      </c>
      <c r="G4471" s="39" t="s">
        <v>194</v>
      </c>
      <c r="H4471" s="39">
        <v>93239373</v>
      </c>
      <c r="I4471" s="39">
        <v>65811935</v>
      </c>
      <c r="J4471" s="39">
        <v>27427438</v>
      </c>
      <c r="K4471">
        <f t="shared" si="139"/>
        <v>0.29416154482291512</v>
      </c>
    </row>
    <row r="4472" spans="1:11" ht="41.4" x14ac:dyDescent="0.3">
      <c r="A4472" t="str">
        <f t="shared" si="138"/>
        <v>2021_4122</v>
      </c>
      <c r="C4472" s="124">
        <v>4472</v>
      </c>
      <c r="D4472" s="39">
        <v>2021</v>
      </c>
      <c r="E4472" s="39">
        <v>4122</v>
      </c>
      <c r="F4472" s="39">
        <v>4122</v>
      </c>
      <c r="G4472" s="39" t="s">
        <v>195</v>
      </c>
      <c r="H4472" s="39">
        <v>8529163</v>
      </c>
      <c r="I4472" s="39">
        <v>6887276</v>
      </c>
      <c r="J4472" s="39">
        <v>1641887</v>
      </c>
      <c r="K4472">
        <f t="shared" si="139"/>
        <v>0.19250271099286062</v>
      </c>
    </row>
    <row r="4473" spans="1:11" ht="27.6" x14ac:dyDescent="0.3">
      <c r="A4473" t="str">
        <f t="shared" si="138"/>
        <v>2021_4131</v>
      </c>
      <c r="C4473" s="124">
        <v>4473</v>
      </c>
      <c r="D4473" s="39">
        <v>2021</v>
      </c>
      <c r="E4473" s="39">
        <v>4131</v>
      </c>
      <c r="F4473" s="39">
        <v>4131</v>
      </c>
      <c r="G4473" s="39" t="s">
        <v>196</v>
      </c>
      <c r="H4473" s="39">
        <v>67780534</v>
      </c>
      <c r="I4473" s="39">
        <v>55337345</v>
      </c>
      <c r="J4473" s="39">
        <v>12443189</v>
      </c>
      <c r="K4473">
        <f t="shared" si="139"/>
        <v>0.18358056901705733</v>
      </c>
    </row>
    <row r="4474" spans="1:11" ht="27.6" x14ac:dyDescent="0.3">
      <c r="A4474" t="str">
        <f t="shared" si="138"/>
        <v>2021_4203</v>
      </c>
      <c r="C4474" s="124">
        <v>4474</v>
      </c>
      <c r="D4474" s="39">
        <v>2021</v>
      </c>
      <c r="E4474" s="39">
        <v>4203</v>
      </c>
      <c r="F4474" s="39">
        <v>4203</v>
      </c>
      <c r="G4474" s="39" t="s">
        <v>198</v>
      </c>
      <c r="H4474" s="39">
        <v>13599828</v>
      </c>
      <c r="I4474" s="39">
        <v>9989507</v>
      </c>
      <c r="J4474" s="39">
        <v>3610321</v>
      </c>
      <c r="K4474">
        <f t="shared" si="139"/>
        <v>0.26546813680290665</v>
      </c>
    </row>
    <row r="4475" spans="1:11" ht="27.6" x14ac:dyDescent="0.3">
      <c r="A4475" t="str">
        <f t="shared" si="138"/>
        <v>2021_4212</v>
      </c>
      <c r="C4475" s="124">
        <v>4475</v>
      </c>
      <c r="D4475" s="39">
        <v>2021</v>
      </c>
      <c r="E4475" s="39">
        <v>4212</v>
      </c>
      <c r="F4475" s="39">
        <v>4212</v>
      </c>
      <c r="G4475" s="39" t="s">
        <v>199</v>
      </c>
      <c r="H4475" s="39">
        <v>5840154</v>
      </c>
      <c r="I4475" s="39">
        <v>3989641</v>
      </c>
      <c r="J4475" s="39">
        <v>1850513</v>
      </c>
      <c r="K4475">
        <f t="shared" si="139"/>
        <v>0.31686030882062355</v>
      </c>
    </row>
    <row r="4476" spans="1:11" ht="27.6" x14ac:dyDescent="0.3">
      <c r="A4476" t="str">
        <f t="shared" si="138"/>
        <v>2021_4271</v>
      </c>
      <c r="C4476" s="124">
        <v>4476</v>
      </c>
      <c r="D4476" s="39">
        <v>2021</v>
      </c>
      <c r="E4476" s="39">
        <v>4271</v>
      </c>
      <c r="F4476" s="39">
        <v>4271</v>
      </c>
      <c r="G4476" s="39" t="s">
        <v>201</v>
      </c>
      <c r="H4476" s="39">
        <v>25391256</v>
      </c>
      <c r="I4476" s="39">
        <v>18865948</v>
      </c>
      <c r="J4476" s="39">
        <v>6525308</v>
      </c>
      <c r="K4476">
        <f t="shared" si="139"/>
        <v>0.25699035920082092</v>
      </c>
    </row>
    <row r="4477" spans="1:11" x14ac:dyDescent="0.3">
      <c r="A4477" t="str">
        <f t="shared" si="138"/>
        <v>2021_4269</v>
      </c>
      <c r="C4477" s="124">
        <v>4477</v>
      </c>
      <c r="D4477" s="39">
        <v>2021</v>
      </c>
      <c r="E4477" s="39">
        <v>4269</v>
      </c>
      <c r="F4477" s="39">
        <v>4269</v>
      </c>
      <c r="G4477" s="39" t="s">
        <v>200</v>
      </c>
      <c r="H4477" s="39">
        <v>11538177</v>
      </c>
      <c r="I4477" s="39">
        <v>6523451</v>
      </c>
      <c r="J4477" s="39">
        <v>5014726</v>
      </c>
      <c r="K4477">
        <f t="shared" si="139"/>
        <v>0.43462030440337324</v>
      </c>
    </row>
    <row r="4478" spans="1:11" ht="27.6" x14ac:dyDescent="0.3">
      <c r="A4478" t="str">
        <f t="shared" si="138"/>
        <v>2021_4356</v>
      </c>
      <c r="C4478" s="124">
        <v>4478</v>
      </c>
      <c r="D4478" s="39">
        <v>2021</v>
      </c>
      <c r="E4478" s="39">
        <v>4356</v>
      </c>
      <c r="F4478" s="39">
        <v>4356</v>
      </c>
      <c r="G4478" s="39" t="s">
        <v>202</v>
      </c>
      <c r="H4478" s="39">
        <v>13412483</v>
      </c>
      <c r="I4478" s="39">
        <v>10334861</v>
      </c>
      <c r="J4478" s="39">
        <v>3077622</v>
      </c>
      <c r="K4478">
        <f t="shared" si="139"/>
        <v>0.22945952662158081</v>
      </c>
    </row>
    <row r="4479" spans="1:11" ht="41.4" x14ac:dyDescent="0.3">
      <c r="A4479" t="str">
        <f t="shared" si="138"/>
        <v>2021_4149</v>
      </c>
      <c r="C4479" s="124">
        <v>4479</v>
      </c>
      <c r="D4479" s="39">
        <v>2021</v>
      </c>
      <c r="E4479" s="39">
        <v>4149</v>
      </c>
      <c r="F4479" s="39">
        <v>4149</v>
      </c>
      <c r="G4479" s="39" t="s">
        <v>792</v>
      </c>
      <c r="H4479" s="39">
        <v>24297285</v>
      </c>
      <c r="I4479" s="39">
        <v>17803033</v>
      </c>
      <c r="J4479" s="39">
        <v>6494252</v>
      </c>
      <c r="K4479">
        <f t="shared" si="139"/>
        <v>0.26728303182845325</v>
      </c>
    </row>
    <row r="4480" spans="1:11" ht="27.6" x14ac:dyDescent="0.3">
      <c r="A4480" t="str">
        <f t="shared" si="138"/>
        <v>2021_4437</v>
      </c>
      <c r="C4480" s="124">
        <v>4480</v>
      </c>
      <c r="D4480" s="39">
        <v>2021</v>
      </c>
      <c r="E4480" s="39">
        <v>4437</v>
      </c>
      <c r="F4480" s="39">
        <v>4437</v>
      </c>
      <c r="G4480" s="39" t="s">
        <v>204</v>
      </c>
      <c r="H4480" s="39">
        <v>7999462</v>
      </c>
      <c r="I4480" s="39">
        <v>5913849</v>
      </c>
      <c r="J4480" s="39">
        <v>2085613</v>
      </c>
      <c r="K4480">
        <f t="shared" si="139"/>
        <v>0.26071915836339993</v>
      </c>
    </row>
    <row r="4481" spans="1:11" ht="27.6" x14ac:dyDescent="0.3">
      <c r="A4481" t="str">
        <f t="shared" si="138"/>
        <v>2021_4446</v>
      </c>
      <c r="C4481" s="124">
        <v>4481</v>
      </c>
      <c r="D4481" s="39">
        <v>2021</v>
      </c>
      <c r="E4481" s="39">
        <v>4446</v>
      </c>
      <c r="F4481" s="39">
        <v>4446</v>
      </c>
      <c r="G4481" s="39" t="s">
        <v>205</v>
      </c>
      <c r="H4481" s="39">
        <v>14620245</v>
      </c>
      <c r="I4481" s="39">
        <v>12281968</v>
      </c>
      <c r="J4481" s="39">
        <v>2338277</v>
      </c>
      <c r="K4481">
        <f t="shared" si="139"/>
        <v>0.15993418714939456</v>
      </c>
    </row>
    <row r="4482" spans="1:11" x14ac:dyDescent="0.3">
      <c r="A4482" t="str">
        <f t="shared" si="138"/>
        <v>2021_4491</v>
      </c>
      <c r="C4482" s="124">
        <v>4482</v>
      </c>
      <c r="D4482" s="39">
        <v>2021</v>
      </c>
      <c r="E4482" s="39">
        <v>4491</v>
      </c>
      <c r="F4482" s="39">
        <v>4491</v>
      </c>
      <c r="G4482" s="39" t="s">
        <v>206</v>
      </c>
      <c r="H4482" s="39">
        <v>7704626</v>
      </c>
      <c r="I4482" s="39">
        <v>4724091</v>
      </c>
      <c r="J4482" s="39">
        <v>2980535</v>
      </c>
      <c r="K4482">
        <f t="shared" si="139"/>
        <v>0.38685005605723105</v>
      </c>
    </row>
    <row r="4483" spans="1:11" ht="27.6" x14ac:dyDescent="0.3">
      <c r="A4483" t="str">
        <f t="shared" si="138"/>
        <v>2021_4505</v>
      </c>
      <c r="C4483" s="124">
        <v>4483</v>
      </c>
      <c r="D4483" s="39">
        <v>2021</v>
      </c>
      <c r="E4483" s="39">
        <v>4505</v>
      </c>
      <c r="F4483" s="39">
        <v>4505</v>
      </c>
      <c r="G4483" s="39" t="s">
        <v>207</v>
      </c>
      <c r="H4483" s="39">
        <v>4107086</v>
      </c>
      <c r="I4483" s="39">
        <v>3761742</v>
      </c>
      <c r="J4483" s="39">
        <v>345344</v>
      </c>
      <c r="K4483">
        <f t="shared" si="139"/>
        <v>8.4084920549508821E-2</v>
      </c>
    </row>
    <row r="4484" spans="1:11" ht="27.6" x14ac:dyDescent="0.3">
      <c r="A4484" t="str">
        <f t="shared" si="138"/>
        <v>2021_4509</v>
      </c>
      <c r="C4484" s="124">
        <v>4484</v>
      </c>
      <c r="D4484" s="39">
        <v>2021</v>
      </c>
      <c r="E4484" s="39">
        <v>4509</v>
      </c>
      <c r="F4484" s="39">
        <v>4509</v>
      </c>
      <c r="G4484" s="39" t="s">
        <v>208</v>
      </c>
      <c r="H4484" s="39">
        <v>4449540</v>
      </c>
      <c r="I4484" s="39">
        <v>2489443</v>
      </c>
      <c r="J4484" s="39">
        <v>1960097</v>
      </c>
      <c r="K4484">
        <f t="shared" si="139"/>
        <v>0.44051677252030547</v>
      </c>
    </row>
    <row r="4485" spans="1:11" ht="27.6" x14ac:dyDescent="0.3">
      <c r="A4485" t="str">
        <f t="shared" ref="A4485:A4548" si="140">CONCATENATE(D4485,"_",E4485)</f>
        <v>2021_4518</v>
      </c>
      <c r="C4485" s="124">
        <v>4485</v>
      </c>
      <c r="D4485" s="39">
        <v>2021</v>
      </c>
      <c r="E4485" s="39">
        <v>4518</v>
      </c>
      <c r="F4485" s="39">
        <v>4518</v>
      </c>
      <c r="G4485" s="39" t="s">
        <v>209</v>
      </c>
      <c r="H4485" s="39">
        <v>3980107</v>
      </c>
      <c r="I4485" s="39">
        <v>2978213</v>
      </c>
      <c r="J4485" s="39">
        <v>1001894</v>
      </c>
      <c r="K4485">
        <f t="shared" ref="K4485:K4548" si="141">J4485/H4485</f>
        <v>0.25172539331229032</v>
      </c>
    </row>
    <row r="4486" spans="1:11" ht="27.6" x14ac:dyDescent="0.3">
      <c r="A4486" t="str">
        <f t="shared" si="140"/>
        <v>2021_4527</v>
      </c>
      <c r="C4486" s="124">
        <v>4486</v>
      </c>
      <c r="D4486" s="39">
        <v>2021</v>
      </c>
      <c r="E4486" s="39">
        <v>4527</v>
      </c>
      <c r="F4486" s="39">
        <v>4527</v>
      </c>
      <c r="G4486" s="39" t="s">
        <v>210</v>
      </c>
      <c r="H4486" s="39">
        <v>10961347</v>
      </c>
      <c r="I4486" s="39">
        <v>8649614</v>
      </c>
      <c r="J4486" s="39">
        <v>2311733</v>
      </c>
      <c r="K4486">
        <f t="shared" si="141"/>
        <v>0.21089862404684387</v>
      </c>
    </row>
    <row r="4487" spans="1:11" ht="27.6" x14ac:dyDescent="0.3">
      <c r="A4487" t="str">
        <f t="shared" si="140"/>
        <v>2021_4536</v>
      </c>
      <c r="C4487" s="124">
        <v>4487</v>
      </c>
      <c r="D4487" s="39">
        <v>2021</v>
      </c>
      <c r="E4487" s="39">
        <v>4536</v>
      </c>
      <c r="F4487" s="39">
        <v>4536</v>
      </c>
      <c r="G4487" s="39" t="s">
        <v>211</v>
      </c>
      <c r="H4487" s="39">
        <v>28698718</v>
      </c>
      <c r="I4487" s="39">
        <v>23303977</v>
      </c>
      <c r="J4487" s="39">
        <v>5394741</v>
      </c>
      <c r="K4487">
        <f t="shared" si="141"/>
        <v>0.18797846649456607</v>
      </c>
    </row>
    <row r="4488" spans="1:11" ht="27.6" x14ac:dyDescent="0.3">
      <c r="A4488" t="str">
        <f t="shared" si="140"/>
        <v>2021_4554</v>
      </c>
      <c r="C4488" s="124">
        <v>4488</v>
      </c>
      <c r="D4488" s="39">
        <v>2021</v>
      </c>
      <c r="E4488" s="39">
        <v>4554</v>
      </c>
      <c r="F4488" s="39">
        <v>4554</v>
      </c>
      <c r="G4488" s="39" t="s">
        <v>212</v>
      </c>
      <c r="H4488" s="39">
        <v>18734312</v>
      </c>
      <c r="I4488" s="39">
        <v>15749276</v>
      </c>
      <c r="J4488" s="39">
        <v>2985036</v>
      </c>
      <c r="K4488">
        <f t="shared" si="141"/>
        <v>0.15933523472866257</v>
      </c>
    </row>
    <row r="4489" spans="1:11" x14ac:dyDescent="0.3">
      <c r="A4489" t="str">
        <f t="shared" si="140"/>
        <v>2021_4572</v>
      </c>
      <c r="C4489" s="124">
        <v>4489</v>
      </c>
      <c r="D4489" s="39">
        <v>2021</v>
      </c>
      <c r="E4489" s="39">
        <v>4572</v>
      </c>
      <c r="F4489" s="39">
        <v>4572</v>
      </c>
      <c r="G4489" s="39" t="s">
        <v>213</v>
      </c>
      <c r="H4489" s="39">
        <v>7103113</v>
      </c>
      <c r="I4489" s="39">
        <v>3593299</v>
      </c>
      <c r="J4489" s="39">
        <v>3509814</v>
      </c>
      <c r="K4489">
        <f t="shared" si="141"/>
        <v>0.49412335126866208</v>
      </c>
    </row>
    <row r="4490" spans="1:11" ht="27.6" x14ac:dyDescent="0.3">
      <c r="A4490" t="str">
        <f t="shared" si="140"/>
        <v>2021_4581</v>
      </c>
      <c r="C4490" s="124">
        <v>4490</v>
      </c>
      <c r="D4490" s="39">
        <v>2021</v>
      </c>
      <c r="E4490" s="39">
        <v>4581</v>
      </c>
      <c r="F4490" s="39">
        <v>4581</v>
      </c>
      <c r="G4490" s="39" t="s">
        <v>214</v>
      </c>
      <c r="H4490" s="39">
        <v>69484962</v>
      </c>
      <c r="I4490" s="39">
        <v>56665070</v>
      </c>
      <c r="J4490" s="39">
        <v>12819892</v>
      </c>
      <c r="K4490">
        <f t="shared" si="141"/>
        <v>0.1844987984594422</v>
      </c>
    </row>
    <row r="4491" spans="1:11" ht="41.4" x14ac:dyDescent="0.3">
      <c r="A4491" t="str">
        <f t="shared" si="140"/>
        <v>2021_4599</v>
      </c>
      <c r="C4491" s="124">
        <v>4491</v>
      </c>
      <c r="D4491" s="39">
        <v>2021</v>
      </c>
      <c r="E4491" s="39">
        <v>4599</v>
      </c>
      <c r="F4491" s="39">
        <v>4599</v>
      </c>
      <c r="G4491" s="39" t="s">
        <v>215</v>
      </c>
      <c r="H4491" s="39">
        <v>8895244</v>
      </c>
      <c r="I4491" s="39">
        <v>7182967</v>
      </c>
      <c r="J4491" s="39">
        <v>1712277</v>
      </c>
      <c r="K4491">
        <f t="shared" si="141"/>
        <v>0.19249353924411741</v>
      </c>
    </row>
    <row r="4492" spans="1:11" x14ac:dyDescent="0.3">
      <c r="A4492" t="str">
        <f t="shared" si="140"/>
        <v>2021_4617</v>
      </c>
      <c r="C4492" s="124">
        <v>4492</v>
      </c>
      <c r="D4492" s="39">
        <v>2021</v>
      </c>
      <c r="E4492" s="39">
        <v>4617</v>
      </c>
      <c r="F4492" s="39">
        <v>4617</v>
      </c>
      <c r="G4492" s="39" t="s">
        <v>216</v>
      </c>
      <c r="H4492" s="39">
        <v>24482487</v>
      </c>
      <c r="I4492" s="39">
        <v>18839414</v>
      </c>
      <c r="J4492" s="39">
        <v>5643073</v>
      </c>
      <c r="K4492">
        <f t="shared" si="141"/>
        <v>0.23049427127235889</v>
      </c>
    </row>
    <row r="4493" spans="1:11" ht="41.4" x14ac:dyDescent="0.3">
      <c r="A4493" t="str">
        <f t="shared" si="140"/>
        <v>2021_4662</v>
      </c>
      <c r="C4493" s="124">
        <v>4493</v>
      </c>
      <c r="D4493" s="39">
        <v>2021</v>
      </c>
      <c r="E4493" s="39">
        <v>4662</v>
      </c>
      <c r="F4493" s="39">
        <v>4662</v>
      </c>
      <c r="G4493" s="39" t="s">
        <v>218</v>
      </c>
      <c r="H4493" s="39">
        <v>15704210</v>
      </c>
      <c r="I4493" s="39">
        <v>11911366</v>
      </c>
      <c r="J4493" s="39">
        <v>3792844</v>
      </c>
      <c r="K4493">
        <f t="shared" si="141"/>
        <v>0.24151765673026532</v>
      </c>
    </row>
    <row r="4494" spans="1:11" ht="27.6" x14ac:dyDescent="0.3">
      <c r="A4494" t="str">
        <f t="shared" si="140"/>
        <v>2021_4689</v>
      </c>
      <c r="C4494" s="124">
        <v>4494</v>
      </c>
      <c r="D4494" s="39">
        <v>2021</v>
      </c>
      <c r="E4494" s="39">
        <v>4689</v>
      </c>
      <c r="F4494" s="39">
        <v>4689</v>
      </c>
      <c r="G4494" s="39" t="s">
        <v>219</v>
      </c>
      <c r="H4494" s="39">
        <v>8355640</v>
      </c>
      <c r="I4494" s="39">
        <v>6512452</v>
      </c>
      <c r="J4494" s="39">
        <v>1843188</v>
      </c>
      <c r="K4494">
        <f t="shared" si="141"/>
        <v>0.22059207912260462</v>
      </c>
    </row>
    <row r="4495" spans="1:11" ht="27.6" x14ac:dyDescent="0.3">
      <c r="A4495" t="str">
        <f t="shared" si="140"/>
        <v>2021_4644</v>
      </c>
      <c r="C4495" s="124">
        <v>4495</v>
      </c>
      <c r="D4495" s="39">
        <v>2021</v>
      </c>
      <c r="E4495" s="39">
        <v>4644</v>
      </c>
      <c r="F4495" s="39">
        <v>4644</v>
      </c>
      <c r="G4495" s="39" t="s">
        <v>217</v>
      </c>
      <c r="H4495" s="39">
        <v>8797967</v>
      </c>
      <c r="I4495" s="39">
        <v>6640016</v>
      </c>
      <c r="J4495" s="39">
        <v>2157951</v>
      </c>
      <c r="K4495">
        <f t="shared" si="141"/>
        <v>0.24527836942329972</v>
      </c>
    </row>
    <row r="4496" spans="1:11" x14ac:dyDescent="0.3">
      <c r="A4496" t="str">
        <f t="shared" si="140"/>
        <v>2021_4725</v>
      </c>
      <c r="C4496" s="124">
        <v>4496</v>
      </c>
      <c r="D4496" s="39">
        <v>2021</v>
      </c>
      <c r="E4496" s="39">
        <v>4725</v>
      </c>
      <c r="F4496" s="39">
        <v>4725</v>
      </c>
      <c r="G4496" s="39" t="s">
        <v>220</v>
      </c>
      <c r="H4496" s="39">
        <v>41016366</v>
      </c>
      <c r="I4496" s="39">
        <v>34595679</v>
      </c>
      <c r="J4496" s="39">
        <v>6420687</v>
      </c>
      <c r="K4496">
        <f t="shared" si="141"/>
        <v>0.15653963591021203</v>
      </c>
    </row>
    <row r="4497" spans="1:11" ht="27.6" x14ac:dyDescent="0.3">
      <c r="A4497" t="str">
        <f t="shared" si="140"/>
        <v>2021_2673</v>
      </c>
      <c r="C4497" s="124">
        <v>4497</v>
      </c>
      <c r="D4497" s="39">
        <v>2021</v>
      </c>
      <c r="E4497" s="39">
        <v>2673</v>
      </c>
      <c r="F4497" s="39">
        <v>2673</v>
      </c>
      <c r="G4497" s="39" t="s">
        <v>141</v>
      </c>
      <c r="H4497" s="39">
        <v>10560101</v>
      </c>
      <c r="I4497" s="39">
        <v>7681436</v>
      </c>
      <c r="J4497" s="39">
        <v>2878665</v>
      </c>
      <c r="K4497">
        <f t="shared" si="141"/>
        <v>0.27259824503572455</v>
      </c>
    </row>
    <row r="4498" spans="1:11" ht="27.6" x14ac:dyDescent="0.3">
      <c r="A4498" t="str">
        <f t="shared" si="140"/>
        <v>2021_153</v>
      </c>
      <c r="C4498" s="124">
        <v>4498</v>
      </c>
      <c r="D4498" s="39">
        <v>2021</v>
      </c>
      <c r="E4498" s="39">
        <v>153</v>
      </c>
      <c r="F4498" s="39">
        <v>153</v>
      </c>
      <c r="G4498" s="39" t="s">
        <v>41</v>
      </c>
      <c r="H4498" s="39">
        <v>9207664</v>
      </c>
      <c r="I4498" s="39">
        <v>7995057</v>
      </c>
      <c r="J4498" s="39">
        <v>1212607</v>
      </c>
      <c r="K4498">
        <f t="shared" si="141"/>
        <v>0.13169540070098126</v>
      </c>
    </row>
    <row r="4499" spans="1:11" ht="27.6" x14ac:dyDescent="0.3">
      <c r="A4499" t="str">
        <f t="shared" si="140"/>
        <v>2021_3691</v>
      </c>
      <c r="C4499" s="124">
        <v>4499</v>
      </c>
      <c r="D4499" s="39">
        <v>2021</v>
      </c>
      <c r="E4499" s="39">
        <v>3691</v>
      </c>
      <c r="F4499" s="39">
        <v>3691</v>
      </c>
      <c r="G4499" s="39" t="s">
        <v>180</v>
      </c>
      <c r="H4499" s="39">
        <v>12462149</v>
      </c>
      <c r="I4499" s="39">
        <v>10325238</v>
      </c>
      <c r="J4499" s="39">
        <v>2136911</v>
      </c>
      <c r="K4499">
        <f t="shared" si="141"/>
        <v>0.17147211127069656</v>
      </c>
    </row>
    <row r="4500" spans="1:11" ht="41.4" x14ac:dyDescent="0.3">
      <c r="A4500" t="str">
        <f t="shared" si="140"/>
        <v>2021_4774</v>
      </c>
      <c r="C4500" s="124">
        <v>4500</v>
      </c>
      <c r="D4500" s="39">
        <v>2021</v>
      </c>
      <c r="E4500" s="39">
        <v>4774</v>
      </c>
      <c r="F4500" s="39">
        <v>4774</v>
      </c>
      <c r="G4500" s="39" t="s">
        <v>817</v>
      </c>
      <c r="H4500" s="39">
        <v>16275178</v>
      </c>
      <c r="I4500" s="39">
        <v>15474090</v>
      </c>
      <c r="J4500" s="39">
        <v>801088</v>
      </c>
      <c r="K4500">
        <f t="shared" si="141"/>
        <v>4.9221458591727843E-2</v>
      </c>
    </row>
    <row r="4501" spans="1:11" ht="27.6" x14ac:dyDescent="0.3">
      <c r="A4501" t="str">
        <f t="shared" si="140"/>
        <v>2021_873</v>
      </c>
      <c r="C4501" s="124">
        <v>4501</v>
      </c>
      <c r="D4501" s="39">
        <v>2021</v>
      </c>
      <c r="E4501" s="39">
        <v>873</v>
      </c>
      <c r="F4501" s="39">
        <v>873</v>
      </c>
      <c r="G4501" s="39" t="s">
        <v>67</v>
      </c>
      <c r="H4501" s="39">
        <v>9089809</v>
      </c>
      <c r="I4501" s="39">
        <v>6068724</v>
      </c>
      <c r="J4501" s="39">
        <v>3021085</v>
      </c>
      <c r="K4501">
        <f t="shared" si="141"/>
        <v>0.33235956883142431</v>
      </c>
    </row>
    <row r="4502" spans="1:11" ht="27.6" x14ac:dyDescent="0.3">
      <c r="A4502" t="str">
        <f t="shared" si="140"/>
        <v>2021_4778</v>
      </c>
      <c r="C4502" s="124">
        <v>4502</v>
      </c>
      <c r="D4502" s="39">
        <v>2021</v>
      </c>
      <c r="E4502" s="39">
        <v>4778</v>
      </c>
      <c r="F4502" s="39">
        <v>4778</v>
      </c>
      <c r="G4502" s="39" t="s">
        <v>227</v>
      </c>
      <c r="H4502" s="39">
        <v>7227631</v>
      </c>
      <c r="I4502" s="39">
        <v>4868344</v>
      </c>
      <c r="J4502" s="39">
        <v>2359287</v>
      </c>
      <c r="K4502">
        <f t="shared" si="141"/>
        <v>0.32642604471644998</v>
      </c>
    </row>
    <row r="4503" spans="1:11" ht="27.6" x14ac:dyDescent="0.3">
      <c r="A4503" t="str">
        <f t="shared" si="140"/>
        <v>2021_4777</v>
      </c>
      <c r="C4503" s="124">
        <v>4503</v>
      </c>
      <c r="D4503" s="39">
        <v>2021</v>
      </c>
      <c r="E4503" s="39">
        <v>4777</v>
      </c>
      <c r="F4503" s="39">
        <v>4777</v>
      </c>
      <c r="G4503" s="39" t="s">
        <v>226</v>
      </c>
      <c r="H4503" s="39">
        <v>11463357</v>
      </c>
      <c r="I4503" s="39">
        <v>6861484</v>
      </c>
      <c r="J4503" s="39">
        <v>4601873</v>
      </c>
      <c r="K4503">
        <f t="shared" si="141"/>
        <v>0.40144200342011505</v>
      </c>
    </row>
    <row r="4504" spans="1:11" ht="41.4" x14ac:dyDescent="0.3">
      <c r="A4504" t="str">
        <f t="shared" si="140"/>
        <v>2021_4776</v>
      </c>
      <c r="C4504" s="124">
        <v>4504</v>
      </c>
      <c r="D4504" s="39">
        <v>2021</v>
      </c>
      <c r="E4504" s="39">
        <v>4776</v>
      </c>
      <c r="F4504" s="39">
        <v>4776</v>
      </c>
      <c r="G4504" s="39" t="s">
        <v>225</v>
      </c>
      <c r="H4504" s="39">
        <v>9614482</v>
      </c>
      <c r="I4504" s="39">
        <v>6740545</v>
      </c>
      <c r="J4504" s="39">
        <v>2873937</v>
      </c>
      <c r="K4504">
        <f t="shared" si="141"/>
        <v>0.29891750798430949</v>
      </c>
    </row>
    <row r="4505" spans="1:11" ht="27.6" x14ac:dyDescent="0.3">
      <c r="A4505" t="str">
        <f t="shared" si="140"/>
        <v>2021_4779</v>
      </c>
      <c r="C4505" s="124">
        <v>4505</v>
      </c>
      <c r="D4505" s="39">
        <v>2021</v>
      </c>
      <c r="E4505" s="39">
        <v>4779</v>
      </c>
      <c r="F4505" s="39">
        <v>4779</v>
      </c>
      <c r="G4505" s="39" t="s">
        <v>228</v>
      </c>
      <c r="H4505" s="39">
        <v>27945190</v>
      </c>
      <c r="I4505" s="39">
        <v>21516259</v>
      </c>
      <c r="J4505" s="39">
        <v>6428931</v>
      </c>
      <c r="K4505">
        <f t="shared" si="141"/>
        <v>0.23005501125596212</v>
      </c>
    </row>
    <row r="4506" spans="1:11" ht="27.6" x14ac:dyDescent="0.3">
      <c r="A4506" t="str">
        <f t="shared" si="140"/>
        <v>2021_4784</v>
      </c>
      <c r="C4506" s="124">
        <v>4506</v>
      </c>
      <c r="D4506" s="39">
        <v>2021</v>
      </c>
      <c r="E4506" s="39">
        <v>4784</v>
      </c>
      <c r="F4506" s="39">
        <v>4784</v>
      </c>
      <c r="G4506" s="39" t="s">
        <v>229</v>
      </c>
      <c r="H4506" s="39">
        <v>41847369</v>
      </c>
      <c r="I4506" s="39">
        <v>35191613</v>
      </c>
      <c r="J4506" s="39">
        <v>6655756</v>
      </c>
      <c r="K4506">
        <f t="shared" si="141"/>
        <v>0.15904837410447475</v>
      </c>
    </row>
    <row r="4507" spans="1:11" ht="27.6" x14ac:dyDescent="0.3">
      <c r="A4507" t="str">
        <f t="shared" si="140"/>
        <v>2021_4785</v>
      </c>
      <c r="C4507" s="124">
        <v>4507</v>
      </c>
      <c r="D4507" s="39">
        <v>2021</v>
      </c>
      <c r="E4507" s="39">
        <v>4785</v>
      </c>
      <c r="F4507" s="39">
        <v>4785</v>
      </c>
      <c r="G4507" s="39" t="s">
        <v>793</v>
      </c>
      <c r="H4507" s="39">
        <v>8489835</v>
      </c>
      <c r="I4507" s="39">
        <v>5798738</v>
      </c>
      <c r="J4507" s="39">
        <v>2691097</v>
      </c>
      <c r="K4507">
        <f t="shared" si="141"/>
        <v>0.31697871631191887</v>
      </c>
    </row>
    <row r="4508" spans="1:11" ht="27.6" x14ac:dyDescent="0.3">
      <c r="A4508" t="str">
        <f t="shared" si="140"/>
        <v>2021_333</v>
      </c>
      <c r="C4508" s="124">
        <v>4508</v>
      </c>
      <c r="D4508" s="39">
        <v>2021</v>
      </c>
      <c r="E4508" s="39">
        <v>333</v>
      </c>
      <c r="F4508" s="39">
        <v>333</v>
      </c>
      <c r="G4508" s="39" t="s">
        <v>357</v>
      </c>
      <c r="H4508" s="39">
        <v>9876781</v>
      </c>
      <c r="I4508" s="39">
        <v>6308233</v>
      </c>
      <c r="J4508" s="39">
        <v>3568548</v>
      </c>
      <c r="K4508">
        <f t="shared" si="141"/>
        <v>0.36130678608749145</v>
      </c>
    </row>
    <row r="4509" spans="1:11" ht="27.6" x14ac:dyDescent="0.3">
      <c r="A4509" t="str">
        <f t="shared" si="140"/>
        <v>2021_4773</v>
      </c>
      <c r="C4509" s="124">
        <v>4509</v>
      </c>
      <c r="D4509" s="39">
        <v>2021</v>
      </c>
      <c r="E4509" s="39">
        <v>4773</v>
      </c>
      <c r="F4509" s="39">
        <v>4773</v>
      </c>
      <c r="G4509" s="39" t="s">
        <v>222</v>
      </c>
      <c r="H4509" s="39">
        <v>11991746</v>
      </c>
      <c r="I4509" s="39">
        <v>10182211</v>
      </c>
      <c r="J4509" s="39">
        <v>1809535</v>
      </c>
      <c r="K4509">
        <f t="shared" si="141"/>
        <v>0.15089837626647529</v>
      </c>
    </row>
    <row r="4510" spans="1:11" ht="41.4" x14ac:dyDescent="0.3">
      <c r="A4510" t="str">
        <f t="shared" si="140"/>
        <v>2021_4788</v>
      </c>
      <c r="C4510" s="124">
        <v>4510</v>
      </c>
      <c r="D4510" s="39">
        <v>2021</v>
      </c>
      <c r="E4510" s="39">
        <v>4788</v>
      </c>
      <c r="F4510" s="39">
        <v>4788</v>
      </c>
      <c r="G4510" s="39" t="s">
        <v>232</v>
      </c>
      <c r="H4510" s="39">
        <v>9434476</v>
      </c>
      <c r="I4510" s="39">
        <v>6748963</v>
      </c>
      <c r="J4510" s="39">
        <v>2685513</v>
      </c>
      <c r="K4510">
        <f t="shared" si="141"/>
        <v>0.28464887716074533</v>
      </c>
    </row>
    <row r="4511" spans="1:11" x14ac:dyDescent="0.3">
      <c r="A4511" t="str">
        <f t="shared" si="140"/>
        <v>2021_4797</v>
      </c>
      <c r="C4511" s="124">
        <v>4511</v>
      </c>
      <c r="D4511" s="39">
        <v>2021</v>
      </c>
      <c r="E4511" s="39">
        <v>4797</v>
      </c>
      <c r="F4511" s="39">
        <v>4797</v>
      </c>
      <c r="G4511" s="39" t="s">
        <v>233</v>
      </c>
      <c r="H4511" s="39">
        <v>60608859</v>
      </c>
      <c r="I4511" s="39">
        <v>34621742</v>
      </c>
      <c r="J4511" s="39">
        <v>25987117</v>
      </c>
      <c r="K4511">
        <f t="shared" si="141"/>
        <v>0.42876763279770702</v>
      </c>
    </row>
    <row r="4512" spans="1:11" x14ac:dyDescent="0.3">
      <c r="A4512" t="str">
        <f t="shared" si="140"/>
        <v>2021_4860</v>
      </c>
      <c r="C4512" s="124">
        <v>4512</v>
      </c>
      <c r="D4512" s="39">
        <v>2021</v>
      </c>
      <c r="E4512" s="39">
        <v>4860</v>
      </c>
      <c r="F4512" s="39">
        <v>4860</v>
      </c>
      <c r="G4512" s="39" t="s">
        <v>946</v>
      </c>
      <c r="H4512" s="39">
        <v>12802432</v>
      </c>
      <c r="I4512" s="39">
        <v>11473441</v>
      </c>
      <c r="J4512" s="39">
        <v>1328991</v>
      </c>
      <c r="K4512">
        <f t="shared" si="141"/>
        <v>0.10380769841230167</v>
      </c>
    </row>
    <row r="4513" spans="1:11" x14ac:dyDescent="0.3">
      <c r="A4513" t="str">
        <f t="shared" si="140"/>
        <v>2021_4869</v>
      </c>
      <c r="C4513" s="124">
        <v>4513</v>
      </c>
      <c r="D4513" s="39">
        <v>2021</v>
      </c>
      <c r="E4513" s="39">
        <v>4869</v>
      </c>
      <c r="F4513" s="39">
        <v>4869</v>
      </c>
      <c r="G4513" s="39" t="s">
        <v>235</v>
      </c>
      <c r="H4513" s="39">
        <v>22595692</v>
      </c>
      <c r="I4513" s="39">
        <v>17585047</v>
      </c>
      <c r="J4513" s="39">
        <v>5010645</v>
      </c>
      <c r="K4513">
        <f t="shared" si="141"/>
        <v>0.22175222604379632</v>
      </c>
    </row>
    <row r="4514" spans="1:11" x14ac:dyDescent="0.3">
      <c r="A4514" t="str">
        <f t="shared" si="140"/>
        <v>2021_4878</v>
      </c>
      <c r="C4514" s="124">
        <v>4514</v>
      </c>
      <c r="D4514" s="39">
        <v>2021</v>
      </c>
      <c r="E4514" s="39">
        <v>4878</v>
      </c>
      <c r="F4514" s="39">
        <v>4878</v>
      </c>
      <c r="G4514" s="39" t="s">
        <v>236</v>
      </c>
      <c r="H4514" s="39">
        <v>10536553</v>
      </c>
      <c r="I4514" s="39">
        <v>8009813</v>
      </c>
      <c r="J4514" s="39">
        <v>2526740</v>
      </c>
      <c r="K4514">
        <f t="shared" si="141"/>
        <v>0.23980707922220862</v>
      </c>
    </row>
    <row r="4515" spans="1:11" x14ac:dyDescent="0.3">
      <c r="A4515" t="str">
        <f t="shared" si="140"/>
        <v>2021_4890</v>
      </c>
      <c r="C4515" s="124">
        <v>4515</v>
      </c>
      <c r="D4515" s="39">
        <v>2021</v>
      </c>
      <c r="E4515" s="39">
        <v>4890</v>
      </c>
      <c r="F4515" s="39">
        <v>4890</v>
      </c>
      <c r="G4515" s="39" t="s">
        <v>237</v>
      </c>
      <c r="H4515" s="39">
        <v>17991993</v>
      </c>
      <c r="I4515" s="39">
        <v>13727055</v>
      </c>
      <c r="J4515" s="39">
        <v>4264938</v>
      </c>
      <c r="K4515">
        <f t="shared" si="141"/>
        <v>0.23704644616080053</v>
      </c>
    </row>
    <row r="4516" spans="1:11" x14ac:dyDescent="0.3">
      <c r="A4516" t="str">
        <f t="shared" si="140"/>
        <v>2021_4905</v>
      </c>
      <c r="C4516" s="124">
        <v>4516</v>
      </c>
      <c r="D4516" s="39">
        <v>2021</v>
      </c>
      <c r="E4516" s="39">
        <v>4905</v>
      </c>
      <c r="F4516" s="39">
        <v>4905</v>
      </c>
      <c r="G4516" s="39" t="s">
        <v>794</v>
      </c>
      <c r="H4516" s="39">
        <v>5032150</v>
      </c>
      <c r="I4516" s="39">
        <v>2440773</v>
      </c>
      <c r="J4516" s="39">
        <v>2591377</v>
      </c>
      <c r="K4516">
        <f t="shared" si="141"/>
        <v>0.51496418032053892</v>
      </c>
    </row>
    <row r="4517" spans="1:11" ht="41.4" x14ac:dyDescent="0.3">
      <c r="A4517" t="str">
        <f t="shared" si="140"/>
        <v>2021_4978</v>
      </c>
      <c r="C4517" s="124">
        <v>4517</v>
      </c>
      <c r="D4517" s="39">
        <v>2021</v>
      </c>
      <c r="E4517" s="39">
        <v>4978</v>
      </c>
      <c r="F4517" s="39">
        <v>4978</v>
      </c>
      <c r="G4517" s="39" t="s">
        <v>238</v>
      </c>
      <c r="H4517" s="39">
        <v>3777677</v>
      </c>
      <c r="I4517" s="39">
        <v>3132935</v>
      </c>
      <c r="J4517" s="39">
        <v>644742</v>
      </c>
      <c r="K4517">
        <f t="shared" si="141"/>
        <v>0.17067155291466157</v>
      </c>
    </row>
    <row r="4518" spans="1:11" x14ac:dyDescent="0.3">
      <c r="A4518" t="str">
        <f t="shared" si="140"/>
        <v>2021_4995</v>
      </c>
      <c r="C4518" s="124">
        <v>4518</v>
      </c>
      <c r="D4518" s="39">
        <v>2021</v>
      </c>
      <c r="E4518" s="39">
        <v>4995</v>
      </c>
      <c r="F4518" s="39">
        <v>4995</v>
      </c>
      <c r="G4518" s="39" t="s">
        <v>239</v>
      </c>
      <c r="H4518" s="39">
        <v>14483815</v>
      </c>
      <c r="I4518" s="39">
        <v>10976491</v>
      </c>
      <c r="J4518" s="39">
        <v>3507324</v>
      </c>
      <c r="K4518">
        <f t="shared" si="141"/>
        <v>0.2421547085488181</v>
      </c>
    </row>
    <row r="4519" spans="1:11" ht="27.6" x14ac:dyDescent="0.3">
      <c r="A4519" t="str">
        <f t="shared" si="140"/>
        <v>2021_5013</v>
      </c>
      <c r="C4519" s="124">
        <v>4519</v>
      </c>
      <c r="D4519" s="39">
        <v>2021</v>
      </c>
      <c r="E4519" s="39">
        <v>5013</v>
      </c>
      <c r="F4519" s="39">
        <v>5013</v>
      </c>
      <c r="G4519" s="39" t="s">
        <v>240</v>
      </c>
      <c r="H4519" s="39">
        <v>33811135</v>
      </c>
      <c r="I4519" s="39">
        <v>27321004</v>
      </c>
      <c r="J4519" s="39">
        <v>6490131</v>
      </c>
      <c r="K4519">
        <f t="shared" si="141"/>
        <v>0.19195247364514678</v>
      </c>
    </row>
    <row r="4520" spans="1:11" x14ac:dyDescent="0.3">
      <c r="A4520" t="str">
        <f t="shared" si="140"/>
        <v>2021_5049</v>
      </c>
      <c r="C4520" s="124">
        <v>4520</v>
      </c>
      <c r="D4520" s="39">
        <v>2021</v>
      </c>
      <c r="E4520" s="39">
        <v>5049</v>
      </c>
      <c r="F4520" s="39">
        <v>5049</v>
      </c>
      <c r="G4520" s="39" t="s">
        <v>241</v>
      </c>
      <c r="H4520" s="39">
        <v>82646078</v>
      </c>
      <c r="I4520" s="39">
        <v>54878586</v>
      </c>
      <c r="J4520" s="39">
        <v>27767492</v>
      </c>
      <c r="K4520">
        <f t="shared" si="141"/>
        <v>0.33598075882076339</v>
      </c>
    </row>
    <row r="4521" spans="1:11" x14ac:dyDescent="0.3">
      <c r="A4521" t="str">
        <f t="shared" si="140"/>
        <v>2021_5319</v>
      </c>
      <c r="C4521" s="124">
        <v>4521</v>
      </c>
      <c r="D4521" s="39">
        <v>2021</v>
      </c>
      <c r="E4521" s="39">
        <v>5319</v>
      </c>
      <c r="F4521" s="39">
        <v>5160</v>
      </c>
      <c r="G4521" s="39" t="s">
        <v>18</v>
      </c>
      <c r="H4521" s="39">
        <v>16589327</v>
      </c>
      <c r="I4521" s="39">
        <v>11847289</v>
      </c>
      <c r="J4521" s="39">
        <v>4742038</v>
      </c>
      <c r="K4521">
        <f t="shared" si="141"/>
        <v>0.28584872671447131</v>
      </c>
    </row>
    <row r="4522" spans="1:11" ht="27.6" x14ac:dyDescent="0.3">
      <c r="A4522" t="str">
        <f t="shared" si="140"/>
        <v>2021_5121</v>
      </c>
      <c r="C4522" s="124">
        <v>4522</v>
      </c>
      <c r="D4522" s="39">
        <v>2021</v>
      </c>
      <c r="E4522" s="39">
        <v>5121</v>
      </c>
      <c r="F4522" s="39">
        <v>5121</v>
      </c>
      <c r="G4522" s="39" t="s">
        <v>242</v>
      </c>
      <c r="H4522" s="39">
        <v>11149440</v>
      </c>
      <c r="I4522" s="39">
        <v>8627473</v>
      </c>
      <c r="J4522" s="39">
        <v>2521967</v>
      </c>
      <c r="K4522">
        <f t="shared" si="141"/>
        <v>0.22619674171976351</v>
      </c>
    </row>
    <row r="4523" spans="1:11" ht="27.6" x14ac:dyDescent="0.3">
      <c r="A4523" t="str">
        <f t="shared" si="140"/>
        <v>2021_5139</v>
      </c>
      <c r="C4523" s="124">
        <v>4523</v>
      </c>
      <c r="D4523" s="39">
        <v>2021</v>
      </c>
      <c r="E4523" s="39">
        <v>5139</v>
      </c>
      <c r="F4523" s="39">
        <v>5139</v>
      </c>
      <c r="G4523" s="39" t="s">
        <v>243</v>
      </c>
      <c r="H4523" s="39">
        <v>4963177</v>
      </c>
      <c r="I4523" s="39">
        <v>3126800</v>
      </c>
      <c r="J4523" s="39">
        <v>1836377</v>
      </c>
      <c r="K4523">
        <f t="shared" si="141"/>
        <v>0.37000030424061042</v>
      </c>
    </row>
    <row r="4524" spans="1:11" x14ac:dyDescent="0.3">
      <c r="A4524" t="str">
        <f t="shared" si="140"/>
        <v>2021_5163</v>
      </c>
      <c r="C4524" s="124">
        <v>4524</v>
      </c>
      <c r="D4524" s="39">
        <v>2021</v>
      </c>
      <c r="E4524" s="39">
        <v>5163</v>
      </c>
      <c r="F4524" s="39">
        <v>5163</v>
      </c>
      <c r="G4524" s="39" t="s">
        <v>244</v>
      </c>
      <c r="H4524" s="39">
        <v>11336462</v>
      </c>
      <c r="I4524" s="39">
        <v>8877571</v>
      </c>
      <c r="J4524" s="39">
        <v>2458891</v>
      </c>
      <c r="K4524">
        <f t="shared" si="141"/>
        <v>0.21690109312764425</v>
      </c>
    </row>
    <row r="4525" spans="1:11" x14ac:dyDescent="0.3">
      <c r="A4525" t="str">
        <f t="shared" si="140"/>
        <v>2021_5166</v>
      </c>
      <c r="C4525" s="124">
        <v>4525</v>
      </c>
      <c r="D4525" s="39">
        <v>2021</v>
      </c>
      <c r="E4525" s="39">
        <v>5166</v>
      </c>
      <c r="F4525" s="39">
        <v>5166</v>
      </c>
      <c r="G4525" s="39" t="s">
        <v>245</v>
      </c>
      <c r="H4525" s="39">
        <v>33529690</v>
      </c>
      <c r="I4525" s="39">
        <v>27746911</v>
      </c>
      <c r="J4525" s="39">
        <v>5782779</v>
      </c>
      <c r="K4525">
        <f t="shared" si="141"/>
        <v>0.17246741619144107</v>
      </c>
    </row>
    <row r="4526" spans="1:11" x14ac:dyDescent="0.3">
      <c r="A4526" t="str">
        <f t="shared" si="140"/>
        <v>2021_5184</v>
      </c>
      <c r="C4526" s="124">
        <v>4526</v>
      </c>
      <c r="D4526" s="39">
        <v>2021</v>
      </c>
      <c r="E4526" s="39">
        <v>5184</v>
      </c>
      <c r="F4526" s="39">
        <v>5184</v>
      </c>
      <c r="G4526" s="39" t="s">
        <v>246</v>
      </c>
      <c r="H4526" s="39">
        <v>33066513</v>
      </c>
      <c r="I4526" s="39">
        <v>23769278</v>
      </c>
      <c r="J4526" s="39">
        <v>9297235</v>
      </c>
      <c r="K4526">
        <f t="shared" si="141"/>
        <v>0.28116768768451633</v>
      </c>
    </row>
    <row r="4527" spans="1:11" ht="27.6" x14ac:dyDescent="0.3">
      <c r="A4527" t="str">
        <f t="shared" si="140"/>
        <v>2021_5250</v>
      </c>
      <c r="C4527" s="124">
        <v>4527</v>
      </c>
      <c r="D4527" s="39">
        <v>2021</v>
      </c>
      <c r="E4527" s="39">
        <v>5250</v>
      </c>
      <c r="F4527" s="39">
        <v>5250</v>
      </c>
      <c r="G4527" s="39" t="s">
        <v>247</v>
      </c>
      <c r="H4527" s="39">
        <v>70051420</v>
      </c>
      <c r="I4527" s="39">
        <v>55985267</v>
      </c>
      <c r="J4527" s="39">
        <v>14066153</v>
      </c>
      <c r="K4527">
        <f t="shared" si="141"/>
        <v>0.20079754271933389</v>
      </c>
    </row>
    <row r="4528" spans="1:11" ht="27.6" x14ac:dyDescent="0.3">
      <c r="A4528" t="str">
        <f t="shared" si="140"/>
        <v>2021_5256</v>
      </c>
      <c r="C4528" s="124">
        <v>4528</v>
      </c>
      <c r="D4528" s="39">
        <v>2021</v>
      </c>
      <c r="E4528" s="39">
        <v>5256</v>
      </c>
      <c r="F4528" s="39">
        <v>5256</v>
      </c>
      <c r="G4528" s="39" t="s">
        <v>248</v>
      </c>
      <c r="H4528" s="39">
        <v>9687865</v>
      </c>
      <c r="I4528" s="39">
        <v>8380446</v>
      </c>
      <c r="J4528" s="39">
        <v>1307419</v>
      </c>
      <c r="K4528">
        <f t="shared" si="141"/>
        <v>0.13495429591556035</v>
      </c>
    </row>
    <row r="4529" spans="1:11" ht="27.6" x14ac:dyDescent="0.3">
      <c r="A4529" t="str">
        <f t="shared" si="140"/>
        <v>2021_5283</v>
      </c>
      <c r="C4529" s="124">
        <v>4529</v>
      </c>
      <c r="D4529" s="39">
        <v>2021</v>
      </c>
      <c r="E4529" s="39">
        <v>5283</v>
      </c>
      <c r="F4529" s="39">
        <v>5283</v>
      </c>
      <c r="G4529" s="39" t="s">
        <v>249</v>
      </c>
      <c r="H4529" s="39">
        <v>13083581</v>
      </c>
      <c r="I4529" s="39">
        <v>9582435</v>
      </c>
      <c r="J4529" s="39">
        <v>3501146</v>
      </c>
      <c r="K4529">
        <f t="shared" si="141"/>
        <v>0.26759845030194718</v>
      </c>
    </row>
    <row r="4530" spans="1:11" x14ac:dyDescent="0.3">
      <c r="A4530" t="str">
        <f t="shared" si="140"/>
        <v>2021_5310</v>
      </c>
      <c r="C4530" s="124">
        <v>4530</v>
      </c>
      <c r="D4530" s="39">
        <v>2021</v>
      </c>
      <c r="E4530" s="39">
        <v>5310</v>
      </c>
      <c r="F4530" s="39">
        <v>5310</v>
      </c>
      <c r="G4530" s="39" t="s">
        <v>250</v>
      </c>
      <c r="H4530" s="39">
        <v>12713269</v>
      </c>
      <c r="I4530" s="39">
        <v>9929205</v>
      </c>
      <c r="J4530" s="39">
        <v>2784064</v>
      </c>
      <c r="K4530">
        <f t="shared" si="141"/>
        <v>0.21898883756805587</v>
      </c>
    </row>
    <row r="4531" spans="1:11" ht="27.6" x14ac:dyDescent="0.3">
      <c r="A4531" t="str">
        <f t="shared" si="140"/>
        <v>2021_5323</v>
      </c>
      <c r="C4531" s="124">
        <v>4531</v>
      </c>
      <c r="D4531" s="39">
        <v>2021</v>
      </c>
      <c r="E4531" s="39">
        <v>5323</v>
      </c>
      <c r="F4531" s="39">
        <v>5325</v>
      </c>
      <c r="G4531" s="39" t="s">
        <v>251</v>
      </c>
      <c r="H4531" s="39">
        <v>12938235</v>
      </c>
      <c r="I4531" s="39">
        <v>8871484</v>
      </c>
      <c r="J4531" s="39">
        <v>4066751</v>
      </c>
      <c r="K4531">
        <f t="shared" si="141"/>
        <v>0.3143203845037596</v>
      </c>
    </row>
    <row r="4532" spans="1:11" x14ac:dyDescent="0.3">
      <c r="A4532" t="str">
        <f t="shared" si="140"/>
        <v>2021_5463</v>
      </c>
      <c r="C4532" s="124">
        <v>4532</v>
      </c>
      <c r="D4532" s="39">
        <v>2021</v>
      </c>
      <c r="E4532" s="39">
        <v>5463</v>
      </c>
      <c r="F4532" s="39">
        <v>5463</v>
      </c>
      <c r="G4532" s="39" t="s">
        <v>253</v>
      </c>
      <c r="H4532" s="39">
        <v>16684704</v>
      </c>
      <c r="I4532" s="39">
        <v>13080365</v>
      </c>
      <c r="J4532" s="39">
        <v>3604339</v>
      </c>
      <c r="K4532">
        <f t="shared" si="141"/>
        <v>0.2160265474293101</v>
      </c>
    </row>
    <row r="4533" spans="1:11" ht="27.6" x14ac:dyDescent="0.3">
      <c r="A4533" t="str">
        <f t="shared" si="140"/>
        <v>2021_5486</v>
      </c>
      <c r="C4533" s="124">
        <v>4533</v>
      </c>
      <c r="D4533" s="39">
        <v>2021</v>
      </c>
      <c r="E4533" s="39">
        <v>5486</v>
      </c>
      <c r="F4533" s="39">
        <v>5486</v>
      </c>
      <c r="G4533" s="39" t="s">
        <v>254</v>
      </c>
      <c r="H4533" s="39">
        <v>7504217</v>
      </c>
      <c r="I4533" s="39">
        <v>5219062</v>
      </c>
      <c r="J4533" s="39">
        <v>2285155</v>
      </c>
      <c r="K4533">
        <f t="shared" si="141"/>
        <v>0.30451611407292728</v>
      </c>
    </row>
    <row r="4534" spans="1:11" x14ac:dyDescent="0.3">
      <c r="A4534" t="str">
        <f t="shared" si="140"/>
        <v>2021_5508</v>
      </c>
      <c r="C4534" s="124">
        <v>4534</v>
      </c>
      <c r="D4534" s="39">
        <v>2021</v>
      </c>
      <c r="E4534" s="39">
        <v>5508</v>
      </c>
      <c r="F4534" s="39">
        <v>5508</v>
      </c>
      <c r="G4534" s="39" t="s">
        <v>255</v>
      </c>
      <c r="H4534" s="39">
        <v>6345151</v>
      </c>
      <c r="I4534" s="39">
        <v>4786748</v>
      </c>
      <c r="J4534" s="39">
        <v>1558403</v>
      </c>
      <c r="K4534">
        <f t="shared" si="141"/>
        <v>0.24560534493190153</v>
      </c>
    </row>
    <row r="4535" spans="1:11" ht="27.6" x14ac:dyDescent="0.3">
      <c r="A4535" t="str">
        <f t="shared" si="140"/>
        <v>2021_1975</v>
      </c>
      <c r="C4535" s="124">
        <v>4535</v>
      </c>
      <c r="D4535" s="39">
        <v>2021</v>
      </c>
      <c r="E4535" s="39">
        <v>1975</v>
      </c>
      <c r="F4535" s="39">
        <v>1975</v>
      </c>
      <c r="G4535" s="39" t="s">
        <v>121</v>
      </c>
      <c r="H4535" s="39">
        <v>6907449</v>
      </c>
      <c r="I4535" s="39">
        <v>5120509</v>
      </c>
      <c r="J4535" s="39">
        <v>1786940</v>
      </c>
      <c r="K4535">
        <f t="shared" si="141"/>
        <v>0.2586975307381929</v>
      </c>
    </row>
    <row r="4536" spans="1:11" ht="27.6" x14ac:dyDescent="0.3">
      <c r="A4536" t="str">
        <f t="shared" si="140"/>
        <v>2021_4824</v>
      </c>
      <c r="C4536" s="124">
        <v>4536</v>
      </c>
      <c r="D4536" s="39">
        <v>2021</v>
      </c>
      <c r="E4536" s="39">
        <v>4824</v>
      </c>
      <c r="F4536" s="39">
        <v>5510</v>
      </c>
      <c r="G4536" s="39" t="s">
        <v>256</v>
      </c>
      <c r="H4536" s="39">
        <v>11082439</v>
      </c>
      <c r="I4536" s="39">
        <v>9291290</v>
      </c>
      <c r="J4536" s="39">
        <v>1791149</v>
      </c>
      <c r="K4536">
        <f t="shared" si="141"/>
        <v>0.16162047000664745</v>
      </c>
    </row>
    <row r="4537" spans="1:11" ht="27.6" x14ac:dyDescent="0.3">
      <c r="A4537" t="str">
        <f t="shared" si="140"/>
        <v>2021_5607</v>
      </c>
      <c r="C4537" s="124">
        <v>4537</v>
      </c>
      <c r="D4537" s="39">
        <v>2021</v>
      </c>
      <c r="E4537" s="39">
        <v>5607</v>
      </c>
      <c r="F4537" s="39">
        <v>5607</v>
      </c>
      <c r="G4537" s="39" t="s">
        <v>257</v>
      </c>
      <c r="H4537" s="39">
        <v>19311830</v>
      </c>
      <c r="I4537" s="39">
        <v>10835530</v>
      </c>
      <c r="J4537" s="39">
        <v>8476300</v>
      </c>
      <c r="K4537">
        <f t="shared" si="141"/>
        <v>0.43891749254213608</v>
      </c>
    </row>
    <row r="4538" spans="1:11" ht="27.6" x14ac:dyDescent="0.3">
      <c r="A4538" t="str">
        <f t="shared" si="140"/>
        <v>2021_5643</v>
      </c>
      <c r="C4538" s="124">
        <v>4538</v>
      </c>
      <c r="D4538" s="39">
        <v>2021</v>
      </c>
      <c r="E4538" s="39">
        <v>5643</v>
      </c>
      <c r="F4538" s="39">
        <v>5643</v>
      </c>
      <c r="G4538" s="39" t="s">
        <v>258</v>
      </c>
      <c r="H4538" s="39">
        <v>17376502</v>
      </c>
      <c r="I4538" s="39">
        <v>12076595</v>
      </c>
      <c r="J4538" s="39">
        <v>5299907</v>
      </c>
      <c r="K4538">
        <f t="shared" si="141"/>
        <v>0.30500425229427647</v>
      </c>
    </row>
    <row r="4539" spans="1:11" ht="55.2" x14ac:dyDescent="0.3">
      <c r="A4539" t="str">
        <f t="shared" si="140"/>
        <v>2021_5697</v>
      </c>
      <c r="C4539" s="124">
        <v>4539</v>
      </c>
      <c r="D4539" s="39">
        <v>2021</v>
      </c>
      <c r="E4539" s="39">
        <v>5697</v>
      </c>
      <c r="F4539" s="39">
        <v>5697</v>
      </c>
      <c r="G4539" s="39" t="s">
        <v>795</v>
      </c>
      <c r="H4539" s="39">
        <v>6575419</v>
      </c>
      <c r="I4539" s="39">
        <v>5469197</v>
      </c>
      <c r="J4539" s="39">
        <v>1106222</v>
      </c>
      <c r="K4539">
        <f t="shared" si="141"/>
        <v>0.1682359709700629</v>
      </c>
    </row>
    <row r="4540" spans="1:11" ht="27.6" x14ac:dyDescent="0.3">
      <c r="A4540" t="str">
        <f t="shared" si="140"/>
        <v>2021_5724</v>
      </c>
      <c r="C4540" s="124">
        <v>4540</v>
      </c>
      <c r="D4540" s="39">
        <v>2021</v>
      </c>
      <c r="E4540" s="39">
        <v>5724</v>
      </c>
      <c r="F4540" s="39">
        <v>5724</v>
      </c>
      <c r="G4540" s="39" t="s">
        <v>260</v>
      </c>
      <c r="H4540" s="39">
        <v>4491222</v>
      </c>
      <c r="I4540" s="39">
        <v>3636457</v>
      </c>
      <c r="J4540" s="39">
        <v>854765</v>
      </c>
      <c r="K4540">
        <f t="shared" si="141"/>
        <v>0.19031902675930962</v>
      </c>
    </row>
    <row r="4541" spans="1:11" x14ac:dyDescent="0.3">
      <c r="A4541" t="str">
        <f t="shared" si="140"/>
        <v>2021_5805</v>
      </c>
      <c r="C4541" s="124">
        <v>4541</v>
      </c>
      <c r="D4541" s="39">
        <v>2021</v>
      </c>
      <c r="E4541" s="39">
        <v>5805</v>
      </c>
      <c r="F4541" s="39">
        <v>5805</v>
      </c>
      <c r="G4541" s="39" t="s">
        <v>262</v>
      </c>
      <c r="H4541" s="39">
        <v>25758602</v>
      </c>
      <c r="I4541" s="39">
        <v>18917538</v>
      </c>
      <c r="J4541" s="39">
        <v>6841064</v>
      </c>
      <c r="K4541">
        <f t="shared" si="141"/>
        <v>0.2655836679335315</v>
      </c>
    </row>
    <row r="4542" spans="1:11" ht="41.4" x14ac:dyDescent="0.3">
      <c r="A4542" t="str">
        <f t="shared" si="140"/>
        <v>2021_5823</v>
      </c>
      <c r="C4542" s="124">
        <v>4542</v>
      </c>
      <c r="D4542" s="39">
        <v>2021</v>
      </c>
      <c r="E4542" s="39">
        <v>5823</v>
      </c>
      <c r="F4542" s="39">
        <v>5823</v>
      </c>
      <c r="G4542" s="39" t="s">
        <v>263</v>
      </c>
      <c r="H4542" s="39">
        <v>7358481</v>
      </c>
      <c r="I4542" s="39">
        <v>5453844</v>
      </c>
      <c r="J4542" s="39">
        <v>1904637</v>
      </c>
      <c r="K4542">
        <f t="shared" si="141"/>
        <v>0.25883562110169206</v>
      </c>
    </row>
    <row r="4543" spans="1:11" ht="27.6" x14ac:dyDescent="0.3">
      <c r="A4543" t="str">
        <f t="shared" si="140"/>
        <v>2021_5832</v>
      </c>
      <c r="C4543" s="124">
        <v>4543</v>
      </c>
      <c r="D4543" s="39">
        <v>2021</v>
      </c>
      <c r="E4543" s="39">
        <v>5832</v>
      </c>
      <c r="F4543" s="39">
        <v>5832</v>
      </c>
      <c r="G4543" s="39" t="s">
        <v>264</v>
      </c>
      <c r="H4543" s="39">
        <v>6226402</v>
      </c>
      <c r="I4543" s="39">
        <v>3545974</v>
      </c>
      <c r="J4543" s="39">
        <v>2680428</v>
      </c>
      <c r="K4543">
        <f t="shared" si="141"/>
        <v>0.4304938871598718</v>
      </c>
    </row>
    <row r="4544" spans="1:11" ht="41.4" x14ac:dyDescent="0.3">
      <c r="A4544" t="str">
        <f t="shared" si="140"/>
        <v>2021_5877</v>
      </c>
      <c r="C4544" s="124">
        <v>4544</v>
      </c>
      <c r="D4544" s="39">
        <v>2021</v>
      </c>
      <c r="E4544" s="39">
        <v>5877</v>
      </c>
      <c r="F4544" s="39">
        <v>5877</v>
      </c>
      <c r="G4544" s="39" t="s">
        <v>265</v>
      </c>
      <c r="H4544" s="39">
        <v>23391045</v>
      </c>
      <c r="I4544" s="39">
        <v>19344998</v>
      </c>
      <c r="J4544" s="39">
        <v>4046047</v>
      </c>
      <c r="K4544">
        <f t="shared" si="141"/>
        <v>0.17297418734391729</v>
      </c>
    </row>
    <row r="4545" spans="1:11" x14ac:dyDescent="0.3">
      <c r="A4545" t="str">
        <f t="shared" si="140"/>
        <v>2021_5895</v>
      </c>
      <c r="C4545" s="124">
        <v>4545</v>
      </c>
      <c r="D4545" s="39">
        <v>2021</v>
      </c>
      <c r="E4545" s="39">
        <v>5895</v>
      </c>
      <c r="F4545" s="39">
        <v>5895</v>
      </c>
      <c r="G4545" s="39" t="s">
        <v>266</v>
      </c>
      <c r="H4545" s="39">
        <v>7139239</v>
      </c>
      <c r="I4545" s="39">
        <v>3926721</v>
      </c>
      <c r="J4545" s="39">
        <v>3212518</v>
      </c>
      <c r="K4545">
        <f t="shared" si="141"/>
        <v>0.4499804530987126</v>
      </c>
    </row>
    <row r="4546" spans="1:11" x14ac:dyDescent="0.3">
      <c r="A4546" t="str">
        <f t="shared" si="140"/>
        <v>2021_5949</v>
      </c>
      <c r="C4546" s="124">
        <v>4546</v>
      </c>
      <c r="D4546" s="39">
        <v>2021</v>
      </c>
      <c r="E4546" s="39">
        <v>5949</v>
      </c>
      <c r="F4546" s="39">
        <v>5949</v>
      </c>
      <c r="G4546" s="39" t="s">
        <v>267</v>
      </c>
      <c r="H4546" s="39">
        <v>18760871</v>
      </c>
      <c r="I4546" s="39">
        <v>13048877</v>
      </c>
      <c r="J4546" s="39">
        <v>5711994</v>
      </c>
      <c r="K4546">
        <f t="shared" si="141"/>
        <v>0.30446315632147358</v>
      </c>
    </row>
    <row r="4547" spans="1:11" ht="27.6" x14ac:dyDescent="0.3">
      <c r="A4547" t="str">
        <f t="shared" si="140"/>
        <v>2021_5976</v>
      </c>
      <c r="C4547" s="124">
        <v>4547</v>
      </c>
      <c r="D4547" s="39">
        <v>2021</v>
      </c>
      <c r="E4547" s="39">
        <v>5976</v>
      </c>
      <c r="F4547" s="39">
        <v>5976</v>
      </c>
      <c r="G4547" s="39" t="s">
        <v>268</v>
      </c>
      <c r="H4547" s="39">
        <v>17746053</v>
      </c>
      <c r="I4547" s="39">
        <v>13715047</v>
      </c>
      <c r="J4547" s="39">
        <v>4031006</v>
      </c>
      <c r="K4547">
        <f t="shared" si="141"/>
        <v>0.22714943993461531</v>
      </c>
    </row>
    <row r="4548" spans="1:11" ht="41.4" x14ac:dyDescent="0.3">
      <c r="A4548" t="str">
        <f t="shared" si="140"/>
        <v>2021_5994</v>
      </c>
      <c r="C4548" s="124">
        <v>4548</v>
      </c>
      <c r="D4548" s="39">
        <v>2021</v>
      </c>
      <c r="E4548" s="39">
        <v>5994</v>
      </c>
      <c r="F4548" s="39">
        <v>5994</v>
      </c>
      <c r="G4548" s="39" t="s">
        <v>269</v>
      </c>
      <c r="H4548" s="39">
        <v>13097367</v>
      </c>
      <c r="I4548" s="39">
        <v>8801049</v>
      </c>
      <c r="J4548" s="39">
        <v>4296318</v>
      </c>
      <c r="K4548">
        <f t="shared" si="141"/>
        <v>0.32802913745946038</v>
      </c>
    </row>
    <row r="4549" spans="1:11" x14ac:dyDescent="0.3">
      <c r="A4549" t="str">
        <f t="shared" ref="A4549:A4612" si="142">CONCATENATE(D4549,"_",E4549)</f>
        <v>2021_6003</v>
      </c>
      <c r="C4549" s="124">
        <v>4549</v>
      </c>
      <c r="D4549" s="39">
        <v>2021</v>
      </c>
      <c r="E4549" s="39">
        <v>6003</v>
      </c>
      <c r="F4549" s="39">
        <v>6003</v>
      </c>
      <c r="G4549" s="39" t="s">
        <v>270</v>
      </c>
      <c r="H4549" s="39">
        <v>8828903</v>
      </c>
      <c r="I4549" s="39">
        <v>6080663</v>
      </c>
      <c r="J4549" s="39">
        <v>2748240</v>
      </c>
      <c r="K4549">
        <f t="shared" ref="K4549:K4612" si="143">J4549/H4549</f>
        <v>0.3112776298482382</v>
      </c>
    </row>
    <row r="4550" spans="1:11" ht="27.6" x14ac:dyDescent="0.3">
      <c r="A4550" t="str">
        <f t="shared" si="142"/>
        <v>2021_6012</v>
      </c>
      <c r="C4550" s="124">
        <v>4550</v>
      </c>
      <c r="D4550" s="39">
        <v>2021</v>
      </c>
      <c r="E4550" s="39">
        <v>6012</v>
      </c>
      <c r="F4550" s="39">
        <v>6012</v>
      </c>
      <c r="G4550" s="39" t="s">
        <v>271</v>
      </c>
      <c r="H4550" s="39">
        <v>9973677</v>
      </c>
      <c r="I4550" s="39">
        <v>7078030</v>
      </c>
      <c r="J4550" s="39">
        <v>2895647</v>
      </c>
      <c r="K4550">
        <f t="shared" si="143"/>
        <v>0.29032893284994088</v>
      </c>
    </row>
    <row r="4551" spans="1:11" ht="27.6" x14ac:dyDescent="0.3">
      <c r="A4551" t="str">
        <f t="shared" si="142"/>
        <v>2021_6030</v>
      </c>
      <c r="C4551" s="124">
        <v>4551</v>
      </c>
      <c r="D4551" s="39">
        <v>2021</v>
      </c>
      <c r="E4551" s="39">
        <v>6030</v>
      </c>
      <c r="F4551" s="39">
        <v>6030</v>
      </c>
      <c r="G4551" s="39" t="s">
        <v>272</v>
      </c>
      <c r="H4551" s="39">
        <v>22310413</v>
      </c>
      <c r="I4551" s="39">
        <v>19770310</v>
      </c>
      <c r="J4551" s="39">
        <v>2540103</v>
      </c>
      <c r="K4551">
        <f t="shared" si="143"/>
        <v>0.11385280048379202</v>
      </c>
    </row>
    <row r="4552" spans="1:11" ht="27.6" x14ac:dyDescent="0.3">
      <c r="A4552" t="str">
        <f t="shared" si="142"/>
        <v>2021_6048</v>
      </c>
      <c r="C4552" s="124">
        <v>4552</v>
      </c>
      <c r="D4552" s="39">
        <v>2021</v>
      </c>
      <c r="E4552" s="39">
        <v>6048</v>
      </c>
      <c r="F4552" s="39">
        <v>6035</v>
      </c>
      <c r="G4552" s="39" t="s">
        <v>273</v>
      </c>
      <c r="H4552" s="39">
        <v>12935963</v>
      </c>
      <c r="I4552" s="39">
        <v>7503119</v>
      </c>
      <c r="J4552" s="39">
        <v>5432844</v>
      </c>
      <c r="K4552">
        <f t="shared" si="143"/>
        <v>0.41997986543406163</v>
      </c>
    </row>
    <row r="4553" spans="1:11" ht="27.6" x14ac:dyDescent="0.3">
      <c r="A4553" t="str">
        <f t="shared" si="142"/>
        <v>2021_6039</v>
      </c>
      <c r="C4553" s="124">
        <v>4553</v>
      </c>
      <c r="D4553" s="39">
        <v>2021</v>
      </c>
      <c r="E4553" s="39">
        <v>6039</v>
      </c>
      <c r="F4553" s="39">
        <v>6039</v>
      </c>
      <c r="G4553" s="39" t="s">
        <v>274</v>
      </c>
      <c r="H4553" s="39">
        <v>222400349</v>
      </c>
      <c r="I4553" s="39">
        <v>175574034</v>
      </c>
      <c r="J4553" s="39">
        <v>46826315</v>
      </c>
      <c r="K4553">
        <f t="shared" si="143"/>
        <v>0.21054964711408794</v>
      </c>
    </row>
    <row r="4554" spans="1:11" x14ac:dyDescent="0.3">
      <c r="A4554" t="str">
        <f t="shared" si="142"/>
        <v>2021_6093</v>
      </c>
      <c r="C4554" s="124">
        <v>4554</v>
      </c>
      <c r="D4554" s="39">
        <v>2021</v>
      </c>
      <c r="E4554" s="39">
        <v>6093</v>
      </c>
      <c r="F4554" s="39">
        <v>6093</v>
      </c>
      <c r="G4554" s="39" t="s">
        <v>275</v>
      </c>
      <c r="H4554" s="39">
        <v>19754385</v>
      </c>
      <c r="I4554" s="39">
        <v>15519023</v>
      </c>
      <c r="J4554" s="39">
        <v>4235362</v>
      </c>
      <c r="K4554">
        <f t="shared" si="143"/>
        <v>0.21440110638726542</v>
      </c>
    </row>
    <row r="4555" spans="1:11" ht="27.6" x14ac:dyDescent="0.3">
      <c r="A4555" t="str">
        <f t="shared" si="142"/>
        <v>2021_6095</v>
      </c>
      <c r="C4555" s="124">
        <v>4555</v>
      </c>
      <c r="D4555" s="39">
        <v>2021</v>
      </c>
      <c r="E4555" s="39">
        <v>6095</v>
      </c>
      <c r="F4555" s="39">
        <v>6095</v>
      </c>
      <c r="G4555" s="39" t="s">
        <v>277</v>
      </c>
      <c r="H4555" s="39">
        <v>8942609</v>
      </c>
      <c r="I4555" s="39">
        <v>8124947</v>
      </c>
      <c r="J4555" s="39">
        <v>817662</v>
      </c>
      <c r="K4555">
        <f t="shared" si="143"/>
        <v>9.1434390120377615E-2</v>
      </c>
    </row>
    <row r="4556" spans="1:11" ht="27.6" x14ac:dyDescent="0.3">
      <c r="A4556" t="str">
        <f t="shared" si="142"/>
        <v>2021_5157</v>
      </c>
      <c r="C4556" s="124">
        <v>4556</v>
      </c>
      <c r="D4556" s="39">
        <v>2021</v>
      </c>
      <c r="E4556" s="39">
        <v>5157</v>
      </c>
      <c r="F4556" s="39">
        <v>6099</v>
      </c>
      <c r="G4556" s="39" t="s">
        <v>281</v>
      </c>
      <c r="H4556" s="39">
        <v>9122999</v>
      </c>
      <c r="I4556" s="39">
        <v>7682383</v>
      </c>
      <c r="J4556" s="39">
        <v>1440616</v>
      </c>
      <c r="K4556">
        <f t="shared" si="143"/>
        <v>0.15791035382115026</v>
      </c>
    </row>
    <row r="4557" spans="1:11" ht="27.6" x14ac:dyDescent="0.3">
      <c r="A4557" t="str">
        <f t="shared" si="142"/>
        <v>2021_6097</v>
      </c>
      <c r="C4557" s="124">
        <v>4557</v>
      </c>
      <c r="D4557" s="39">
        <v>2021</v>
      </c>
      <c r="E4557" s="39">
        <v>6097</v>
      </c>
      <c r="F4557" s="39">
        <v>6097</v>
      </c>
      <c r="G4557" s="39" t="s">
        <v>279</v>
      </c>
      <c r="H4557" s="39">
        <v>3557717</v>
      </c>
      <c r="I4557" s="39">
        <v>3020002</v>
      </c>
      <c r="J4557" s="39">
        <v>537715</v>
      </c>
      <c r="K4557">
        <f t="shared" si="143"/>
        <v>0.15114046451699223</v>
      </c>
    </row>
    <row r="4558" spans="1:11" ht="27.6" x14ac:dyDescent="0.3">
      <c r="A4558" t="str">
        <f t="shared" si="142"/>
        <v>2021_6098</v>
      </c>
      <c r="C4558" s="124">
        <v>4558</v>
      </c>
      <c r="D4558" s="39">
        <v>2021</v>
      </c>
      <c r="E4558" s="39">
        <v>6098</v>
      </c>
      <c r="F4558" s="39">
        <v>6098</v>
      </c>
      <c r="G4558" s="39" t="s">
        <v>796</v>
      </c>
      <c r="H4558" s="39">
        <v>23125560</v>
      </c>
      <c r="I4558" s="39">
        <v>19104908</v>
      </c>
      <c r="J4558" s="39">
        <v>4020652</v>
      </c>
      <c r="K4558">
        <f t="shared" si="143"/>
        <v>0.17386182215695534</v>
      </c>
    </row>
    <row r="4559" spans="1:11" ht="41.4" x14ac:dyDescent="0.3">
      <c r="A4559" t="str">
        <f t="shared" si="142"/>
        <v>2021_6100</v>
      </c>
      <c r="C4559" s="124">
        <v>4559</v>
      </c>
      <c r="D4559" s="39">
        <v>2021</v>
      </c>
      <c r="E4559" s="39">
        <v>6100</v>
      </c>
      <c r="F4559" s="39">
        <v>6100</v>
      </c>
      <c r="G4559" s="39" t="s">
        <v>282</v>
      </c>
      <c r="H4559" s="39">
        <v>7961069</v>
      </c>
      <c r="I4559" s="39">
        <v>7651672</v>
      </c>
      <c r="J4559" s="39">
        <v>309397</v>
      </c>
      <c r="K4559">
        <f t="shared" si="143"/>
        <v>3.8863750584249429E-2</v>
      </c>
    </row>
    <row r="4560" spans="1:11" ht="27.6" x14ac:dyDescent="0.3">
      <c r="A4560" t="str">
        <f t="shared" si="142"/>
        <v>2021_6101</v>
      </c>
      <c r="C4560" s="124">
        <v>4560</v>
      </c>
      <c r="D4560" s="39">
        <v>2021</v>
      </c>
      <c r="E4560" s="39">
        <v>6101</v>
      </c>
      <c r="F4560" s="39">
        <v>6101</v>
      </c>
      <c r="G4560" s="39" t="s">
        <v>283</v>
      </c>
      <c r="H4560" s="39">
        <v>101913370</v>
      </c>
      <c r="I4560" s="39">
        <v>84423300</v>
      </c>
      <c r="J4560" s="39">
        <v>17490070</v>
      </c>
      <c r="K4560">
        <f t="shared" si="143"/>
        <v>0.1716170312099384</v>
      </c>
    </row>
    <row r="4561" spans="1:11" ht="41.4" x14ac:dyDescent="0.3">
      <c r="A4561" t="str">
        <f t="shared" si="142"/>
        <v>2021_6094</v>
      </c>
      <c r="C4561" s="124">
        <v>4561</v>
      </c>
      <c r="D4561" s="39">
        <v>2021</v>
      </c>
      <c r="E4561" s="39">
        <v>6094</v>
      </c>
      <c r="F4561" s="39">
        <v>6094</v>
      </c>
      <c r="G4561" s="39" t="s">
        <v>276</v>
      </c>
      <c r="H4561" s="39">
        <v>9845072</v>
      </c>
      <c r="I4561" s="39">
        <v>7033166</v>
      </c>
      <c r="J4561" s="39">
        <v>2811906</v>
      </c>
      <c r="K4561">
        <f t="shared" si="143"/>
        <v>0.28561558513741697</v>
      </c>
    </row>
    <row r="4562" spans="1:11" ht="55.2" x14ac:dyDescent="0.3">
      <c r="A4562" t="str">
        <f t="shared" si="142"/>
        <v>2021_6096</v>
      </c>
      <c r="C4562" s="124">
        <v>4562</v>
      </c>
      <c r="D4562" s="39">
        <v>2021</v>
      </c>
      <c r="E4562" s="39">
        <v>6096</v>
      </c>
      <c r="F4562" s="39">
        <v>6096</v>
      </c>
      <c r="G4562" s="39" t="s">
        <v>947</v>
      </c>
      <c r="H4562" s="39">
        <v>12697507</v>
      </c>
      <c r="I4562" s="39">
        <v>7798989</v>
      </c>
      <c r="J4562" s="39">
        <v>4898518</v>
      </c>
      <c r="K4562">
        <f t="shared" si="143"/>
        <v>0.38578580819053693</v>
      </c>
    </row>
    <row r="4563" spans="1:11" x14ac:dyDescent="0.3">
      <c r="A4563" t="str">
        <f t="shared" si="142"/>
        <v>2021_6102</v>
      </c>
      <c r="C4563" s="124">
        <v>4563</v>
      </c>
      <c r="D4563" s="39">
        <v>2021</v>
      </c>
      <c r="E4563" s="39">
        <v>6102</v>
      </c>
      <c r="F4563" s="39">
        <v>6102</v>
      </c>
      <c r="G4563" s="39" t="s">
        <v>284</v>
      </c>
      <c r="H4563" s="39">
        <v>35656508</v>
      </c>
      <c r="I4563" s="39">
        <v>26407505</v>
      </c>
      <c r="J4563" s="39">
        <v>9249003</v>
      </c>
      <c r="K4563">
        <f t="shared" si="143"/>
        <v>0.25939172170196811</v>
      </c>
    </row>
    <row r="4564" spans="1:11" ht="27.6" x14ac:dyDescent="0.3">
      <c r="A4564" t="str">
        <f t="shared" si="142"/>
        <v>2021_6120</v>
      </c>
      <c r="C4564" s="124">
        <v>4564</v>
      </c>
      <c r="D4564" s="39">
        <v>2021</v>
      </c>
      <c r="E4564" s="39">
        <v>6120</v>
      </c>
      <c r="F4564" s="39">
        <v>6120</v>
      </c>
      <c r="G4564" s="39" t="s">
        <v>285</v>
      </c>
      <c r="H4564" s="39">
        <v>18380054</v>
      </c>
      <c r="I4564" s="39">
        <v>14434088</v>
      </c>
      <c r="J4564" s="39">
        <v>3945966</v>
      </c>
      <c r="K4564">
        <f t="shared" si="143"/>
        <v>0.21468739972145892</v>
      </c>
    </row>
    <row r="4565" spans="1:11" ht="27.6" x14ac:dyDescent="0.3">
      <c r="A4565" t="str">
        <f t="shared" si="142"/>
        <v>2021_6138</v>
      </c>
      <c r="C4565" s="124">
        <v>4565</v>
      </c>
      <c r="D4565" s="39">
        <v>2021</v>
      </c>
      <c r="E4565" s="39">
        <v>6138</v>
      </c>
      <c r="F4565" s="39">
        <v>6138</v>
      </c>
      <c r="G4565" s="39" t="s">
        <v>286</v>
      </c>
      <c r="H4565" s="39">
        <v>7533074</v>
      </c>
      <c r="I4565" s="39">
        <v>5298228</v>
      </c>
      <c r="J4565" s="39">
        <v>2234846</v>
      </c>
      <c r="K4565">
        <f t="shared" si="143"/>
        <v>0.29667118629128031</v>
      </c>
    </row>
    <row r="4566" spans="1:11" ht="27.6" x14ac:dyDescent="0.3">
      <c r="A4566" t="str">
        <f t="shared" si="142"/>
        <v>2021_5751</v>
      </c>
      <c r="C4566" s="124">
        <v>4566</v>
      </c>
      <c r="D4566" s="39">
        <v>2021</v>
      </c>
      <c r="E4566" s="39">
        <v>5751</v>
      </c>
      <c r="F4566" s="39">
        <v>5751</v>
      </c>
      <c r="G4566" s="39" t="s">
        <v>261</v>
      </c>
      <c r="H4566" s="39">
        <v>9112727</v>
      </c>
      <c r="I4566" s="39">
        <v>7446219</v>
      </c>
      <c r="J4566" s="39">
        <v>1666508</v>
      </c>
      <c r="K4566">
        <f t="shared" si="143"/>
        <v>0.18287698073255129</v>
      </c>
    </row>
    <row r="4567" spans="1:11" x14ac:dyDescent="0.3">
      <c r="A4567" t="str">
        <f t="shared" si="142"/>
        <v>2021_6165</v>
      </c>
      <c r="C4567" s="124">
        <v>4567</v>
      </c>
      <c r="D4567" s="39">
        <v>2021</v>
      </c>
      <c r="E4567" s="39">
        <v>6165</v>
      </c>
      <c r="F4567" s="39">
        <v>6165</v>
      </c>
      <c r="G4567" s="39" t="s">
        <v>287</v>
      </c>
      <c r="H4567" s="39">
        <v>5051253</v>
      </c>
      <c r="I4567" s="39">
        <v>3131870</v>
      </c>
      <c r="J4567" s="39">
        <v>1919383</v>
      </c>
      <c r="K4567">
        <f t="shared" si="143"/>
        <v>0.37998156101070368</v>
      </c>
    </row>
    <row r="4568" spans="1:11" ht="27.6" x14ac:dyDescent="0.3">
      <c r="A4568" t="str">
        <f t="shared" si="142"/>
        <v>2021_6175</v>
      </c>
      <c r="C4568" s="124">
        <v>4568</v>
      </c>
      <c r="D4568" s="39">
        <v>2021</v>
      </c>
      <c r="E4568" s="39">
        <v>6175</v>
      </c>
      <c r="F4568" s="39">
        <v>6175</v>
      </c>
      <c r="G4568" s="39" t="s">
        <v>288</v>
      </c>
      <c r="H4568" s="39">
        <v>10780992</v>
      </c>
      <c r="I4568" s="39">
        <v>8371770</v>
      </c>
      <c r="J4568" s="39">
        <v>2409222</v>
      </c>
      <c r="K4568">
        <f t="shared" si="143"/>
        <v>0.22346941728553366</v>
      </c>
    </row>
    <row r="4569" spans="1:11" ht="27.6" x14ac:dyDescent="0.3">
      <c r="A4569" t="str">
        <f t="shared" si="142"/>
        <v>2021_6219</v>
      </c>
      <c r="C4569" s="124">
        <v>4569</v>
      </c>
      <c r="D4569" s="39">
        <v>2021</v>
      </c>
      <c r="E4569" s="39">
        <v>6219</v>
      </c>
      <c r="F4569" s="39">
        <v>6219</v>
      </c>
      <c r="G4569" s="39" t="s">
        <v>289</v>
      </c>
      <c r="H4569" s="39">
        <v>51789461</v>
      </c>
      <c r="I4569" s="39">
        <v>31930392</v>
      </c>
      <c r="J4569" s="39">
        <v>19859069</v>
      </c>
      <c r="K4569">
        <f t="shared" si="143"/>
        <v>0.38345772704604902</v>
      </c>
    </row>
    <row r="4570" spans="1:11" x14ac:dyDescent="0.3">
      <c r="A4570" t="str">
        <f t="shared" si="142"/>
        <v>2021_6246</v>
      </c>
      <c r="C4570" s="124">
        <v>4570</v>
      </c>
      <c r="D4570" s="39">
        <v>2021</v>
      </c>
      <c r="E4570" s="39">
        <v>6246</v>
      </c>
      <c r="F4570" s="39">
        <v>6246</v>
      </c>
      <c r="G4570" s="39" t="s">
        <v>290</v>
      </c>
      <c r="H4570" s="39">
        <v>5064389</v>
      </c>
      <c r="I4570" s="39">
        <v>2108345</v>
      </c>
      <c r="J4570" s="39">
        <v>2956044</v>
      </c>
      <c r="K4570">
        <f t="shared" si="143"/>
        <v>0.58369212949479199</v>
      </c>
    </row>
    <row r="4571" spans="1:11" ht="41.4" x14ac:dyDescent="0.3">
      <c r="A4571" t="str">
        <f t="shared" si="142"/>
        <v>2021_6273</v>
      </c>
      <c r="C4571" s="124">
        <v>4571</v>
      </c>
      <c r="D4571" s="39">
        <v>2021</v>
      </c>
      <c r="E4571" s="39">
        <v>6273</v>
      </c>
      <c r="F4571" s="39">
        <v>6273</v>
      </c>
      <c r="G4571" s="39" t="s">
        <v>358</v>
      </c>
      <c r="H4571" s="39">
        <v>10531651</v>
      </c>
      <c r="I4571" s="39">
        <v>10004459</v>
      </c>
      <c r="J4571" s="39">
        <v>527192</v>
      </c>
      <c r="K4571">
        <f t="shared" si="143"/>
        <v>5.005786841968083E-2</v>
      </c>
    </row>
    <row r="4572" spans="1:11" x14ac:dyDescent="0.3">
      <c r="A4572" t="str">
        <f t="shared" si="142"/>
        <v>2021_6408</v>
      </c>
      <c r="C4572" s="124">
        <v>4572</v>
      </c>
      <c r="D4572" s="39">
        <v>2021</v>
      </c>
      <c r="E4572" s="39">
        <v>6408</v>
      </c>
      <c r="F4572" s="39">
        <v>6408</v>
      </c>
      <c r="G4572" s="39" t="s">
        <v>292</v>
      </c>
      <c r="H4572" s="39">
        <v>15611692</v>
      </c>
      <c r="I4572" s="39">
        <v>10956807</v>
      </c>
      <c r="J4572" s="39">
        <v>4654885</v>
      </c>
      <c r="K4572">
        <f t="shared" si="143"/>
        <v>0.29816659206446039</v>
      </c>
    </row>
    <row r="4573" spans="1:11" x14ac:dyDescent="0.3">
      <c r="A4573" t="str">
        <f t="shared" si="142"/>
        <v>2021_6453</v>
      </c>
      <c r="C4573" s="124">
        <v>4573</v>
      </c>
      <c r="D4573" s="39">
        <v>2021</v>
      </c>
      <c r="E4573" s="39">
        <v>6453</v>
      </c>
      <c r="F4573" s="39">
        <v>6453</v>
      </c>
      <c r="G4573" s="39" t="s">
        <v>293</v>
      </c>
      <c r="H4573" s="39">
        <v>11923781</v>
      </c>
      <c r="I4573" s="39">
        <v>8374956</v>
      </c>
      <c r="J4573" s="39">
        <v>3548825</v>
      </c>
      <c r="K4573">
        <f t="shared" si="143"/>
        <v>0.29762581181254505</v>
      </c>
    </row>
    <row r="4574" spans="1:11" ht="27.6" x14ac:dyDescent="0.3">
      <c r="A4574" t="str">
        <f t="shared" si="142"/>
        <v>2021_6460</v>
      </c>
      <c r="C4574" s="124">
        <v>4574</v>
      </c>
      <c r="D4574" s="39">
        <v>2021</v>
      </c>
      <c r="E4574" s="39">
        <v>6460</v>
      </c>
      <c r="F4574" s="39">
        <v>6460</v>
      </c>
      <c r="G4574" s="39" t="s">
        <v>294</v>
      </c>
      <c r="H4574" s="39">
        <v>10180014</v>
      </c>
      <c r="I4574" s="39">
        <v>8356015</v>
      </c>
      <c r="J4574" s="39">
        <v>1823999</v>
      </c>
      <c r="K4574">
        <f t="shared" si="143"/>
        <v>0.1791745080114821</v>
      </c>
    </row>
    <row r="4575" spans="1:11" ht="27.6" x14ac:dyDescent="0.3">
      <c r="A4575" t="str">
        <f t="shared" si="142"/>
        <v>2021_6462</v>
      </c>
      <c r="C4575" s="124">
        <v>4575</v>
      </c>
      <c r="D4575" s="39">
        <v>2021</v>
      </c>
      <c r="E4575" s="39">
        <v>6462</v>
      </c>
      <c r="F4575" s="39">
        <v>6462</v>
      </c>
      <c r="G4575" s="39" t="s">
        <v>295</v>
      </c>
      <c r="H4575" s="39">
        <v>6270500</v>
      </c>
      <c r="I4575" s="39">
        <v>3337203</v>
      </c>
      <c r="J4575" s="39">
        <v>2933297</v>
      </c>
      <c r="K4575">
        <f t="shared" si="143"/>
        <v>0.46779315844031577</v>
      </c>
    </row>
    <row r="4576" spans="1:11" x14ac:dyDescent="0.3">
      <c r="A4576" t="str">
        <f t="shared" si="142"/>
        <v>2021_6471</v>
      </c>
      <c r="C4576" s="124">
        <v>4576</v>
      </c>
      <c r="D4576" s="39">
        <v>2021</v>
      </c>
      <c r="E4576" s="39">
        <v>6471</v>
      </c>
      <c r="F4576" s="39">
        <v>6471</v>
      </c>
      <c r="G4576" s="39" t="s">
        <v>296</v>
      </c>
      <c r="H4576" s="39">
        <v>7209599</v>
      </c>
      <c r="I4576" s="39">
        <v>5846206</v>
      </c>
      <c r="J4576" s="39">
        <v>1363393</v>
      </c>
      <c r="K4576">
        <f t="shared" si="143"/>
        <v>0.1891080211257242</v>
      </c>
    </row>
    <row r="4577" spans="1:11" ht="27.6" x14ac:dyDescent="0.3">
      <c r="A4577" t="str">
        <f t="shared" si="142"/>
        <v>2021_6509</v>
      </c>
      <c r="C4577" s="124">
        <v>4577</v>
      </c>
      <c r="D4577" s="39">
        <v>2021</v>
      </c>
      <c r="E4577" s="39">
        <v>6509</v>
      </c>
      <c r="F4577" s="39">
        <v>6509</v>
      </c>
      <c r="G4577" s="39" t="s">
        <v>297</v>
      </c>
      <c r="H4577" s="39">
        <v>7658319</v>
      </c>
      <c r="I4577" s="39">
        <v>5047633</v>
      </c>
      <c r="J4577" s="39">
        <v>2610686</v>
      </c>
      <c r="K4577">
        <f t="shared" si="143"/>
        <v>0.34089543671398381</v>
      </c>
    </row>
    <row r="4578" spans="1:11" ht="27.6" x14ac:dyDescent="0.3">
      <c r="A4578" t="str">
        <f t="shared" si="142"/>
        <v>2021_6512</v>
      </c>
      <c r="C4578" s="124">
        <v>4578</v>
      </c>
      <c r="D4578" s="39">
        <v>2021</v>
      </c>
      <c r="E4578" s="39">
        <v>6512</v>
      </c>
      <c r="F4578" s="39">
        <v>6512</v>
      </c>
      <c r="G4578" s="39" t="s">
        <v>298</v>
      </c>
      <c r="H4578" s="39">
        <v>5805512</v>
      </c>
      <c r="I4578" s="39">
        <v>5127519</v>
      </c>
      <c r="J4578" s="39">
        <v>677993</v>
      </c>
      <c r="K4578">
        <f t="shared" si="143"/>
        <v>0.11678435941567256</v>
      </c>
    </row>
    <row r="4579" spans="1:11" ht="27.6" x14ac:dyDescent="0.3">
      <c r="A4579" t="str">
        <f t="shared" si="142"/>
        <v>2021_6516</v>
      </c>
      <c r="C4579" s="124">
        <v>4579</v>
      </c>
      <c r="D4579" s="39">
        <v>2021</v>
      </c>
      <c r="E4579" s="39">
        <v>6516</v>
      </c>
      <c r="F4579" s="39">
        <v>6516</v>
      </c>
      <c r="G4579" s="39" t="s">
        <v>299</v>
      </c>
      <c r="H4579" s="39">
        <v>5462987</v>
      </c>
      <c r="I4579" s="39">
        <v>2612004</v>
      </c>
      <c r="J4579" s="39">
        <v>2850983</v>
      </c>
      <c r="K4579">
        <f t="shared" si="143"/>
        <v>0.52187255799803289</v>
      </c>
    </row>
    <row r="4580" spans="1:11" ht="27.6" x14ac:dyDescent="0.3">
      <c r="A4580" t="str">
        <f t="shared" si="142"/>
        <v>2021_6534</v>
      </c>
      <c r="C4580" s="124">
        <v>4580</v>
      </c>
      <c r="D4580" s="39">
        <v>2021</v>
      </c>
      <c r="E4580" s="39">
        <v>6534</v>
      </c>
      <c r="F4580" s="39">
        <v>6534</v>
      </c>
      <c r="G4580" s="39" t="s">
        <v>300</v>
      </c>
      <c r="H4580" s="39">
        <v>10060506</v>
      </c>
      <c r="I4580" s="39">
        <v>9359725</v>
      </c>
      <c r="J4580" s="39">
        <v>700781</v>
      </c>
      <c r="K4580">
        <f t="shared" si="143"/>
        <v>6.9656635560875368E-2</v>
      </c>
    </row>
    <row r="4581" spans="1:11" x14ac:dyDescent="0.3">
      <c r="A4581" t="str">
        <f t="shared" si="142"/>
        <v>2021_1935</v>
      </c>
      <c r="C4581" s="124">
        <v>4581</v>
      </c>
      <c r="D4581" s="39">
        <v>2021</v>
      </c>
      <c r="E4581" s="39">
        <v>1935</v>
      </c>
      <c r="F4581" s="39">
        <v>6536</v>
      </c>
      <c r="G4581" s="39" t="s">
        <v>301</v>
      </c>
      <c r="H4581" s="39">
        <v>15883458</v>
      </c>
      <c r="I4581" s="39">
        <v>12762878</v>
      </c>
      <c r="J4581" s="39">
        <v>3120580</v>
      </c>
      <c r="K4581">
        <f t="shared" si="143"/>
        <v>0.19646729320529571</v>
      </c>
    </row>
    <row r="4582" spans="1:11" x14ac:dyDescent="0.3">
      <c r="A4582" t="str">
        <f t="shared" si="142"/>
        <v>2021_6561</v>
      </c>
      <c r="C4582" s="124">
        <v>4582</v>
      </c>
      <c r="D4582" s="39">
        <v>2021</v>
      </c>
      <c r="E4582" s="39">
        <v>6561</v>
      </c>
      <c r="F4582" s="39">
        <v>6561</v>
      </c>
      <c r="G4582" s="39" t="s">
        <v>302</v>
      </c>
      <c r="H4582" s="39">
        <v>7150997</v>
      </c>
      <c r="I4582" s="39">
        <v>5626619</v>
      </c>
      <c r="J4582" s="39">
        <v>1524378</v>
      </c>
      <c r="K4582">
        <f t="shared" si="143"/>
        <v>0.21316999573625886</v>
      </c>
    </row>
    <row r="4583" spans="1:11" ht="27.6" x14ac:dyDescent="0.3">
      <c r="A4583" t="str">
        <f t="shared" si="142"/>
        <v>2021_6579</v>
      </c>
      <c r="C4583" s="124">
        <v>4583</v>
      </c>
      <c r="D4583" s="39">
        <v>2021</v>
      </c>
      <c r="E4583" s="39">
        <v>6579</v>
      </c>
      <c r="F4583" s="39">
        <v>6579</v>
      </c>
      <c r="G4583" s="39" t="s">
        <v>303</v>
      </c>
      <c r="H4583" s="39">
        <v>61884489</v>
      </c>
      <c r="I4583" s="39">
        <v>49034877</v>
      </c>
      <c r="J4583" s="39">
        <v>12849612</v>
      </c>
      <c r="K4583">
        <f t="shared" si="143"/>
        <v>0.20763865400908457</v>
      </c>
    </row>
    <row r="4584" spans="1:11" ht="41.4" x14ac:dyDescent="0.3">
      <c r="A4584" t="str">
        <f t="shared" si="142"/>
        <v>2021_6592</v>
      </c>
      <c r="C4584" s="124">
        <v>4584</v>
      </c>
      <c r="D4584" s="39">
        <v>2021</v>
      </c>
      <c r="E4584" s="39">
        <v>6592</v>
      </c>
      <c r="F4584" s="39">
        <v>6592</v>
      </c>
      <c r="G4584" s="39" t="s">
        <v>948</v>
      </c>
      <c r="H4584" s="39">
        <v>18834457</v>
      </c>
      <c r="I4584" s="39">
        <v>13949484</v>
      </c>
      <c r="J4584" s="39">
        <v>4884973</v>
      </c>
      <c r="K4584">
        <f t="shared" si="143"/>
        <v>0.25936362274739327</v>
      </c>
    </row>
    <row r="4585" spans="1:11" ht="27.6" x14ac:dyDescent="0.3">
      <c r="A4585" t="str">
        <f t="shared" si="142"/>
        <v>2021_6615</v>
      </c>
      <c r="C4585" s="124">
        <v>4585</v>
      </c>
      <c r="D4585" s="39">
        <v>2021</v>
      </c>
      <c r="E4585" s="39">
        <v>6615</v>
      </c>
      <c r="F4585" s="39">
        <v>6615</v>
      </c>
      <c r="G4585" s="39" t="s">
        <v>306</v>
      </c>
      <c r="H4585" s="39">
        <v>11921680</v>
      </c>
      <c r="I4585" s="39">
        <v>9271031</v>
      </c>
      <c r="J4585" s="39">
        <v>2650649</v>
      </c>
      <c r="K4585">
        <f t="shared" si="143"/>
        <v>0.22233854624516008</v>
      </c>
    </row>
    <row r="4586" spans="1:11" x14ac:dyDescent="0.3">
      <c r="A4586" t="str">
        <f t="shared" si="142"/>
        <v>2021_6651</v>
      </c>
      <c r="C4586" s="124">
        <v>4586</v>
      </c>
      <c r="D4586" s="39">
        <v>2021</v>
      </c>
      <c r="E4586" s="39">
        <v>6651</v>
      </c>
      <c r="F4586" s="39">
        <v>6651</v>
      </c>
      <c r="G4586" s="39" t="s">
        <v>307</v>
      </c>
      <c r="H4586" s="39">
        <v>5895703</v>
      </c>
      <c r="I4586" s="39">
        <v>4512612</v>
      </c>
      <c r="J4586" s="39">
        <v>1383091</v>
      </c>
      <c r="K4586">
        <f t="shared" si="143"/>
        <v>0.23459305870733313</v>
      </c>
    </row>
    <row r="4587" spans="1:11" ht="41.4" x14ac:dyDescent="0.3">
      <c r="A4587" t="str">
        <f t="shared" si="142"/>
        <v>2021_6660</v>
      </c>
      <c r="C4587" s="124">
        <v>4587</v>
      </c>
      <c r="D4587" s="39">
        <v>2021</v>
      </c>
      <c r="E4587" s="39">
        <v>6660</v>
      </c>
      <c r="F4587" s="39">
        <v>6660</v>
      </c>
      <c r="G4587" s="39" t="s">
        <v>308</v>
      </c>
      <c r="H4587" s="39">
        <v>24404865</v>
      </c>
      <c r="I4587" s="39">
        <v>19013049</v>
      </c>
      <c r="J4587" s="39">
        <v>5391816</v>
      </c>
      <c r="K4587">
        <f t="shared" si="143"/>
        <v>0.22093201498963425</v>
      </c>
    </row>
    <row r="4588" spans="1:11" x14ac:dyDescent="0.3">
      <c r="A4588" t="str">
        <f t="shared" si="142"/>
        <v>2021_6700</v>
      </c>
      <c r="C4588" s="124">
        <v>4588</v>
      </c>
      <c r="D4588" s="39">
        <v>2021</v>
      </c>
      <c r="E4588" s="39">
        <v>6700</v>
      </c>
      <c r="F4588" s="39">
        <v>6700</v>
      </c>
      <c r="G4588" s="39" t="s">
        <v>309</v>
      </c>
      <c r="H4588" s="39">
        <v>8472249</v>
      </c>
      <c r="I4588" s="39">
        <v>6729081</v>
      </c>
      <c r="J4588" s="39">
        <v>1743168</v>
      </c>
      <c r="K4588">
        <f t="shared" si="143"/>
        <v>0.20575032674322957</v>
      </c>
    </row>
    <row r="4589" spans="1:11" x14ac:dyDescent="0.3">
      <c r="A4589" t="str">
        <f t="shared" si="142"/>
        <v>2021_6759</v>
      </c>
      <c r="C4589" s="124">
        <v>4589</v>
      </c>
      <c r="D4589" s="39">
        <v>2021</v>
      </c>
      <c r="E4589" s="39">
        <v>6759</v>
      </c>
      <c r="F4589" s="39">
        <v>6759</v>
      </c>
      <c r="G4589" s="39" t="s">
        <v>311</v>
      </c>
      <c r="H4589" s="39">
        <v>8350343</v>
      </c>
      <c r="I4589" s="39">
        <v>7542758</v>
      </c>
      <c r="J4589" s="39">
        <v>807585</v>
      </c>
      <c r="K4589">
        <f t="shared" si="143"/>
        <v>9.6712793713982767E-2</v>
      </c>
    </row>
    <row r="4590" spans="1:11" ht="27.6" x14ac:dyDescent="0.3">
      <c r="A4590" t="str">
        <f t="shared" si="142"/>
        <v>2021_6762</v>
      </c>
      <c r="C4590" s="124">
        <v>4590</v>
      </c>
      <c r="D4590" s="39">
        <v>2021</v>
      </c>
      <c r="E4590" s="39">
        <v>6762</v>
      </c>
      <c r="F4590" s="39">
        <v>6762</v>
      </c>
      <c r="G4590" s="39" t="s">
        <v>312</v>
      </c>
      <c r="H4590" s="39">
        <v>11089722</v>
      </c>
      <c r="I4590" s="39">
        <v>8515296</v>
      </c>
      <c r="J4590" s="39">
        <v>2574426</v>
      </c>
      <c r="K4590">
        <f t="shared" si="143"/>
        <v>0.23214522419948849</v>
      </c>
    </row>
    <row r="4591" spans="1:11" ht="27.6" x14ac:dyDescent="0.3">
      <c r="A4591" t="str">
        <f t="shared" si="142"/>
        <v>2021_6768</v>
      </c>
      <c r="C4591" s="124">
        <v>4591</v>
      </c>
      <c r="D4591" s="39">
        <v>2021</v>
      </c>
      <c r="E4591" s="39">
        <v>6768</v>
      </c>
      <c r="F4591" s="39">
        <v>6768</v>
      </c>
      <c r="G4591" s="39" t="s">
        <v>313</v>
      </c>
      <c r="H4591" s="39">
        <v>30475863</v>
      </c>
      <c r="I4591" s="39">
        <v>22654616</v>
      </c>
      <c r="J4591" s="39">
        <v>7821247</v>
      </c>
      <c r="K4591">
        <f t="shared" si="143"/>
        <v>0.25663742483682905</v>
      </c>
    </row>
    <row r="4592" spans="1:11" ht="27.6" x14ac:dyDescent="0.3">
      <c r="A4592" t="str">
        <f t="shared" si="142"/>
        <v>2021_6795</v>
      </c>
      <c r="C4592" s="124">
        <v>4592</v>
      </c>
      <c r="D4592" s="39">
        <v>2021</v>
      </c>
      <c r="E4592" s="39">
        <v>6795</v>
      </c>
      <c r="F4592" s="39">
        <v>6795</v>
      </c>
      <c r="G4592" s="39" t="s">
        <v>314</v>
      </c>
      <c r="H4592" s="39">
        <v>173608416</v>
      </c>
      <c r="I4592" s="39">
        <v>142306249</v>
      </c>
      <c r="J4592" s="39">
        <v>31302167</v>
      </c>
      <c r="K4592">
        <f t="shared" si="143"/>
        <v>0.18030328091928446</v>
      </c>
    </row>
    <row r="4593" spans="1:11" x14ac:dyDescent="0.3">
      <c r="A4593" t="str">
        <f t="shared" si="142"/>
        <v>2021_6822</v>
      </c>
      <c r="C4593" s="124">
        <v>4593</v>
      </c>
      <c r="D4593" s="39">
        <v>2021</v>
      </c>
      <c r="E4593" s="39">
        <v>6822</v>
      </c>
      <c r="F4593" s="39">
        <v>6822</v>
      </c>
      <c r="G4593" s="39" t="s">
        <v>315</v>
      </c>
      <c r="H4593" s="39">
        <v>199132820</v>
      </c>
      <c r="I4593" s="39">
        <v>132380242</v>
      </c>
      <c r="J4593" s="39">
        <v>66752578</v>
      </c>
      <c r="K4593">
        <f t="shared" si="143"/>
        <v>0.33521635459187493</v>
      </c>
    </row>
    <row r="4594" spans="1:11" ht="41.4" x14ac:dyDescent="0.3">
      <c r="A4594" t="str">
        <f t="shared" si="142"/>
        <v>2021_6840</v>
      </c>
      <c r="C4594" s="124">
        <v>4594</v>
      </c>
      <c r="D4594" s="39">
        <v>2021</v>
      </c>
      <c r="E4594" s="39">
        <v>6840</v>
      </c>
      <c r="F4594" s="39">
        <v>6840</v>
      </c>
      <c r="G4594" s="39" t="s">
        <v>316</v>
      </c>
      <c r="H4594" s="39">
        <v>36632399</v>
      </c>
      <c r="I4594" s="39">
        <v>27449825</v>
      </c>
      <c r="J4594" s="39">
        <v>9182574</v>
      </c>
      <c r="K4594">
        <f t="shared" si="143"/>
        <v>0.2506681039371732</v>
      </c>
    </row>
    <row r="4595" spans="1:11" x14ac:dyDescent="0.3">
      <c r="A4595" t="str">
        <f t="shared" si="142"/>
        <v>2021_6854</v>
      </c>
      <c r="C4595" s="124">
        <v>4595</v>
      </c>
      <c r="D4595" s="39">
        <v>2021</v>
      </c>
      <c r="E4595" s="39">
        <v>6854</v>
      </c>
      <c r="F4595" s="39">
        <v>6854</v>
      </c>
      <c r="G4595" s="39" t="s">
        <v>317</v>
      </c>
      <c r="H4595" s="39">
        <v>12904448</v>
      </c>
      <c r="I4595" s="39">
        <v>6900708</v>
      </c>
      <c r="J4595" s="39">
        <v>6003740</v>
      </c>
      <c r="K4595">
        <f t="shared" si="143"/>
        <v>0.46524578191953658</v>
      </c>
    </row>
    <row r="4596" spans="1:11" ht="27.6" x14ac:dyDescent="0.3">
      <c r="A4596" t="str">
        <f t="shared" si="142"/>
        <v>2021_6867</v>
      </c>
      <c r="C4596" s="124">
        <v>4596</v>
      </c>
      <c r="D4596" s="39">
        <v>2021</v>
      </c>
      <c r="E4596" s="39">
        <v>6867</v>
      </c>
      <c r="F4596" s="39">
        <v>6867</v>
      </c>
      <c r="G4596" s="39" t="s">
        <v>318</v>
      </c>
      <c r="H4596" s="39">
        <v>28255543</v>
      </c>
      <c r="I4596" s="39">
        <v>22627946</v>
      </c>
      <c r="J4596" s="39">
        <v>5627597</v>
      </c>
      <c r="K4596">
        <f t="shared" si="143"/>
        <v>0.19916789424291015</v>
      </c>
    </row>
    <row r="4597" spans="1:11" ht="41.4" x14ac:dyDescent="0.3">
      <c r="A4597" t="str">
        <f t="shared" si="142"/>
        <v>2021_6921</v>
      </c>
      <c r="C4597" s="124">
        <v>4597</v>
      </c>
      <c r="D4597" s="39">
        <v>2021</v>
      </c>
      <c r="E4597" s="39">
        <v>6921</v>
      </c>
      <c r="F4597" s="39">
        <v>6921</v>
      </c>
      <c r="G4597" s="39" t="s">
        <v>319</v>
      </c>
      <c r="H4597" s="39">
        <v>6752873</v>
      </c>
      <c r="I4597" s="39">
        <v>4283845</v>
      </c>
      <c r="J4597" s="39">
        <v>2469028</v>
      </c>
      <c r="K4597">
        <f t="shared" si="143"/>
        <v>0.36562630453734285</v>
      </c>
    </row>
    <row r="4598" spans="1:11" ht="27.6" x14ac:dyDescent="0.3">
      <c r="A4598" t="str">
        <f t="shared" si="142"/>
        <v>2021_6930</v>
      </c>
      <c r="C4598" s="124">
        <v>4598</v>
      </c>
      <c r="D4598" s="39">
        <v>2021</v>
      </c>
      <c r="E4598" s="39">
        <v>6930</v>
      </c>
      <c r="F4598" s="39">
        <v>6930</v>
      </c>
      <c r="G4598" s="39" t="s">
        <v>320</v>
      </c>
      <c r="H4598" s="39">
        <v>10410193</v>
      </c>
      <c r="I4598" s="39">
        <v>9631647</v>
      </c>
      <c r="J4598" s="39">
        <v>778546</v>
      </c>
      <c r="K4598">
        <f t="shared" si="143"/>
        <v>7.4786893960563455E-2</v>
      </c>
    </row>
    <row r="4599" spans="1:11" ht="41.4" x14ac:dyDescent="0.3">
      <c r="A4599" t="str">
        <f t="shared" si="142"/>
        <v>2021_6937</v>
      </c>
      <c r="C4599" s="124">
        <v>4599</v>
      </c>
      <c r="D4599" s="39">
        <v>2021</v>
      </c>
      <c r="E4599" s="39">
        <v>6937</v>
      </c>
      <c r="F4599" s="39">
        <v>6937</v>
      </c>
      <c r="G4599" s="39" t="s">
        <v>797</v>
      </c>
      <c r="H4599" s="39">
        <v>11464844</v>
      </c>
      <c r="I4599" s="39">
        <v>9259228</v>
      </c>
      <c r="J4599" s="39">
        <v>2205616</v>
      </c>
      <c r="K4599">
        <f t="shared" si="143"/>
        <v>0.19238081215932812</v>
      </c>
    </row>
    <row r="4600" spans="1:11" ht="27.6" x14ac:dyDescent="0.3">
      <c r="A4600" t="str">
        <f t="shared" si="142"/>
        <v>2021_6943</v>
      </c>
      <c r="C4600" s="124">
        <v>4600</v>
      </c>
      <c r="D4600" s="39">
        <v>2021</v>
      </c>
      <c r="E4600" s="39">
        <v>6943</v>
      </c>
      <c r="F4600" s="39">
        <v>6943</v>
      </c>
      <c r="G4600" s="39" t="s">
        <v>321</v>
      </c>
      <c r="H4600" s="39">
        <v>5269746</v>
      </c>
      <c r="I4600" s="39">
        <v>4193505</v>
      </c>
      <c r="J4600" s="39">
        <v>1076241</v>
      </c>
      <c r="K4600">
        <f t="shared" si="143"/>
        <v>0.20423014695584948</v>
      </c>
    </row>
    <row r="4601" spans="1:11" ht="41.4" x14ac:dyDescent="0.3">
      <c r="A4601" t="str">
        <f t="shared" si="142"/>
        <v>2021_6264</v>
      </c>
      <c r="C4601" s="124">
        <v>4601</v>
      </c>
      <c r="D4601" s="39">
        <v>2021</v>
      </c>
      <c r="E4601" s="39">
        <v>6264</v>
      </c>
      <c r="F4601" s="39">
        <v>6264</v>
      </c>
      <c r="G4601" s="39" t="s">
        <v>291</v>
      </c>
      <c r="H4601" s="39">
        <v>17138553</v>
      </c>
      <c r="I4601" s="39">
        <v>10964550</v>
      </c>
      <c r="J4601" s="39">
        <v>6174003</v>
      </c>
      <c r="K4601">
        <f t="shared" si="143"/>
        <v>0.36024062241427268</v>
      </c>
    </row>
    <row r="4602" spans="1:11" ht="41.4" x14ac:dyDescent="0.3">
      <c r="A4602" t="str">
        <f t="shared" si="142"/>
        <v>2021_6950</v>
      </c>
      <c r="C4602" s="124">
        <v>4602</v>
      </c>
      <c r="D4602" s="39">
        <v>2021</v>
      </c>
      <c r="E4602" s="39">
        <v>6950</v>
      </c>
      <c r="F4602" s="39">
        <v>6950</v>
      </c>
      <c r="G4602" s="39" t="s">
        <v>798</v>
      </c>
      <c r="H4602" s="39">
        <v>22375391</v>
      </c>
      <c r="I4602" s="39">
        <v>17668656</v>
      </c>
      <c r="J4602" s="39">
        <v>4706735</v>
      </c>
      <c r="K4602">
        <f t="shared" si="143"/>
        <v>0.21035319561566546</v>
      </c>
    </row>
    <row r="4603" spans="1:11" ht="41.4" x14ac:dyDescent="0.3">
      <c r="A4603" t="str">
        <f t="shared" si="142"/>
        <v>2021_6957</v>
      </c>
      <c r="C4603" s="124">
        <v>4603</v>
      </c>
      <c r="D4603" s="39">
        <v>2021</v>
      </c>
      <c r="E4603" s="39">
        <v>6957</v>
      </c>
      <c r="F4603" s="39">
        <v>6957</v>
      </c>
      <c r="G4603" s="39" t="s">
        <v>323</v>
      </c>
      <c r="H4603" s="39">
        <v>137137650</v>
      </c>
      <c r="I4603" s="39">
        <v>122599925</v>
      </c>
      <c r="J4603" s="39">
        <v>14537725</v>
      </c>
      <c r="K4603">
        <f t="shared" si="143"/>
        <v>0.10600826979316037</v>
      </c>
    </row>
    <row r="4604" spans="1:11" ht="27.6" x14ac:dyDescent="0.3">
      <c r="A4604" t="str">
        <f t="shared" si="142"/>
        <v>2021_5922</v>
      </c>
      <c r="C4604" s="124">
        <v>4604</v>
      </c>
      <c r="D4604" s="39">
        <v>2021</v>
      </c>
      <c r="E4604" s="39">
        <v>5922</v>
      </c>
      <c r="F4604" s="39">
        <v>5922</v>
      </c>
      <c r="G4604" s="39" t="s">
        <v>799</v>
      </c>
      <c r="H4604" s="39">
        <v>10858251</v>
      </c>
      <c r="I4604" s="39">
        <v>8788418</v>
      </c>
      <c r="J4604" s="39">
        <v>2069833</v>
      </c>
      <c r="K4604">
        <f t="shared" si="143"/>
        <v>0.19062305706508351</v>
      </c>
    </row>
    <row r="4605" spans="1:11" ht="27.6" x14ac:dyDescent="0.3">
      <c r="A4605" t="str">
        <f t="shared" si="142"/>
        <v>2021_819</v>
      </c>
      <c r="C4605" s="124">
        <v>4605</v>
      </c>
      <c r="D4605" s="39">
        <v>2021</v>
      </c>
      <c r="E4605" s="39">
        <v>819</v>
      </c>
      <c r="F4605" s="39">
        <v>819</v>
      </c>
      <c r="G4605" s="39" t="s">
        <v>65</v>
      </c>
      <c r="H4605" s="39">
        <v>10999605</v>
      </c>
      <c r="I4605" s="39">
        <v>7118076</v>
      </c>
      <c r="J4605" s="39">
        <v>3881529</v>
      </c>
      <c r="K4605">
        <f t="shared" si="143"/>
        <v>0.35287894428936312</v>
      </c>
    </row>
    <row r="4606" spans="1:11" ht="27.6" x14ac:dyDescent="0.3">
      <c r="A4606" t="str">
        <f t="shared" si="142"/>
        <v>2021_6969</v>
      </c>
      <c r="C4606" s="124">
        <v>4606</v>
      </c>
      <c r="D4606" s="39">
        <v>2021</v>
      </c>
      <c r="E4606" s="39">
        <v>6969</v>
      </c>
      <c r="F4606" s="39">
        <v>6969</v>
      </c>
      <c r="G4606" s="39" t="s">
        <v>325</v>
      </c>
      <c r="H4606" s="39">
        <v>6221416</v>
      </c>
      <c r="I4606" s="39">
        <v>5216152</v>
      </c>
      <c r="J4606" s="39">
        <v>1005264</v>
      </c>
      <c r="K4606">
        <f t="shared" si="143"/>
        <v>0.1615812220240537</v>
      </c>
    </row>
    <row r="4607" spans="1:11" ht="27.6" x14ac:dyDescent="0.3">
      <c r="A4607" t="str">
        <f t="shared" si="142"/>
        <v>2021_6975</v>
      </c>
      <c r="C4607" s="124">
        <v>4607</v>
      </c>
      <c r="D4607" s="39">
        <v>2021</v>
      </c>
      <c r="E4607" s="39">
        <v>6975</v>
      </c>
      <c r="F4607" s="39">
        <v>6975</v>
      </c>
      <c r="G4607" s="39" t="s">
        <v>326</v>
      </c>
      <c r="H4607" s="39">
        <v>23476003</v>
      </c>
      <c r="I4607" s="39">
        <v>14957247</v>
      </c>
      <c r="J4607" s="39">
        <v>8518756</v>
      </c>
      <c r="K4607">
        <f t="shared" si="143"/>
        <v>0.36287080045099668</v>
      </c>
    </row>
    <row r="4608" spans="1:11" ht="27.6" x14ac:dyDescent="0.3">
      <c r="A4608" t="str">
        <f t="shared" si="142"/>
        <v>2021_6983</v>
      </c>
      <c r="C4608" s="124">
        <v>4608</v>
      </c>
      <c r="D4608" s="39">
        <v>2021</v>
      </c>
      <c r="E4608" s="39">
        <v>6983</v>
      </c>
      <c r="F4608" s="39">
        <v>6983</v>
      </c>
      <c r="G4608" s="39" t="s">
        <v>327</v>
      </c>
      <c r="H4608" s="39">
        <v>19823185</v>
      </c>
      <c r="I4608" s="39">
        <v>10380063</v>
      </c>
      <c r="J4608" s="39">
        <v>9443122</v>
      </c>
      <c r="K4608">
        <f t="shared" si="143"/>
        <v>0.47636754638570944</v>
      </c>
    </row>
    <row r="4609" spans="1:11" ht="27.6" x14ac:dyDescent="0.3">
      <c r="A4609" t="str">
        <f t="shared" si="142"/>
        <v>2021_6985</v>
      </c>
      <c r="C4609" s="124">
        <v>4609</v>
      </c>
      <c r="D4609" s="39">
        <v>2021</v>
      </c>
      <c r="E4609" s="39">
        <v>6985</v>
      </c>
      <c r="F4609" s="39">
        <v>6985</v>
      </c>
      <c r="G4609" s="39" t="s">
        <v>328</v>
      </c>
      <c r="H4609" s="39">
        <v>19227476</v>
      </c>
      <c r="I4609" s="39">
        <v>10188945</v>
      </c>
      <c r="J4609" s="39">
        <v>9038531</v>
      </c>
      <c r="K4609">
        <f t="shared" si="143"/>
        <v>0.4700841129641769</v>
      </c>
    </row>
    <row r="4610" spans="1:11" ht="27.6" x14ac:dyDescent="0.3">
      <c r="A4610" t="str">
        <f t="shared" si="142"/>
        <v>2021_6987</v>
      </c>
      <c r="C4610" s="124">
        <v>4610</v>
      </c>
      <c r="D4610" s="39">
        <v>2021</v>
      </c>
      <c r="E4610" s="39">
        <v>6987</v>
      </c>
      <c r="F4610" s="39">
        <v>6987</v>
      </c>
      <c r="G4610" s="39" t="s">
        <v>329</v>
      </c>
      <c r="H4610" s="39">
        <v>10369646</v>
      </c>
      <c r="I4610" s="39">
        <v>7810847</v>
      </c>
      <c r="J4610" s="39">
        <v>2558799</v>
      </c>
      <c r="K4610">
        <f t="shared" si="143"/>
        <v>0.24675856822884792</v>
      </c>
    </row>
    <row r="4611" spans="1:11" ht="27.6" x14ac:dyDescent="0.3">
      <c r="A4611" t="str">
        <f t="shared" si="142"/>
        <v>2021_6990</v>
      </c>
      <c r="C4611" s="124">
        <v>4611</v>
      </c>
      <c r="D4611" s="39">
        <v>2021</v>
      </c>
      <c r="E4611" s="39">
        <v>6990</v>
      </c>
      <c r="F4611" s="39">
        <v>6990</v>
      </c>
      <c r="G4611" s="39" t="s">
        <v>330</v>
      </c>
      <c r="H4611" s="39">
        <v>15417864</v>
      </c>
      <c r="I4611" s="39">
        <v>11182358</v>
      </c>
      <c r="J4611" s="39">
        <v>4235506</v>
      </c>
      <c r="K4611">
        <f t="shared" si="143"/>
        <v>0.27471418868398373</v>
      </c>
    </row>
    <row r="4612" spans="1:11" ht="41.4" x14ac:dyDescent="0.3">
      <c r="A4612" t="str">
        <f t="shared" si="142"/>
        <v>2021_6961</v>
      </c>
      <c r="C4612" s="124">
        <v>4612</v>
      </c>
      <c r="D4612" s="39">
        <v>2021</v>
      </c>
      <c r="E4612" s="39">
        <v>6961</v>
      </c>
      <c r="F4612" s="39">
        <v>6961</v>
      </c>
      <c r="G4612" s="39" t="s">
        <v>800</v>
      </c>
      <c r="H4612" s="39">
        <v>53650702</v>
      </c>
      <c r="I4612" s="39">
        <v>41276244</v>
      </c>
      <c r="J4612" s="39">
        <v>12374458</v>
      </c>
      <c r="K4612">
        <f t="shared" si="143"/>
        <v>0.23064857567008162</v>
      </c>
    </row>
    <row r="4613" spans="1:11" ht="27.6" x14ac:dyDescent="0.3">
      <c r="A4613" t="str">
        <f t="shared" ref="A4613:A4676" si="144">CONCATENATE(D4613,"_",E4613)</f>
        <v>2021_6992</v>
      </c>
      <c r="C4613" s="124">
        <v>4613</v>
      </c>
      <c r="D4613" s="39">
        <v>2021</v>
      </c>
      <c r="E4613" s="39">
        <v>6992</v>
      </c>
      <c r="F4613" s="39">
        <v>6992</v>
      </c>
      <c r="G4613" s="39" t="s">
        <v>331</v>
      </c>
      <c r="H4613" s="39">
        <v>9545578</v>
      </c>
      <c r="I4613" s="39">
        <v>6901524</v>
      </c>
      <c r="J4613" s="39">
        <v>2644054</v>
      </c>
      <c r="K4613">
        <f t="shared" ref="K4613:K4676" si="145">J4613/H4613</f>
        <v>0.27699255089634173</v>
      </c>
    </row>
    <row r="4614" spans="1:11" x14ac:dyDescent="0.3">
      <c r="A4614" t="str">
        <f t="shared" si="144"/>
        <v>2021_7002</v>
      </c>
      <c r="C4614" s="124">
        <v>4614</v>
      </c>
      <c r="D4614" s="39">
        <v>2021</v>
      </c>
      <c r="E4614" s="39">
        <v>7002</v>
      </c>
      <c r="F4614" s="39">
        <v>7002</v>
      </c>
      <c r="G4614" s="39" t="s">
        <v>332</v>
      </c>
      <c r="H4614" s="39">
        <v>3662440</v>
      </c>
      <c r="I4614" s="39">
        <v>2817709</v>
      </c>
      <c r="J4614" s="39">
        <v>844731</v>
      </c>
      <c r="K4614">
        <f t="shared" si="145"/>
        <v>0.2306470549688186</v>
      </c>
    </row>
    <row r="4615" spans="1:11" ht="27.6" x14ac:dyDescent="0.3">
      <c r="A4615" t="str">
        <f t="shared" si="144"/>
        <v>2021_7029</v>
      </c>
      <c r="C4615" s="124">
        <v>4615</v>
      </c>
      <c r="D4615" s="39">
        <v>2021</v>
      </c>
      <c r="E4615" s="39">
        <v>7029</v>
      </c>
      <c r="F4615" s="39">
        <v>7029</v>
      </c>
      <c r="G4615" s="39" t="s">
        <v>333</v>
      </c>
      <c r="H4615" s="39">
        <v>18112257</v>
      </c>
      <c r="I4615" s="39">
        <v>14274666</v>
      </c>
      <c r="J4615" s="39">
        <v>3837591</v>
      </c>
      <c r="K4615">
        <f t="shared" si="145"/>
        <v>0.21187812209157589</v>
      </c>
    </row>
    <row r="4616" spans="1:11" x14ac:dyDescent="0.3">
      <c r="A4616" t="str">
        <f t="shared" si="144"/>
        <v>2021_7038</v>
      </c>
      <c r="C4616" s="124">
        <v>4616</v>
      </c>
      <c r="D4616" s="39">
        <v>2021</v>
      </c>
      <c r="E4616" s="39">
        <v>7038</v>
      </c>
      <c r="F4616" s="39">
        <v>7038</v>
      </c>
      <c r="G4616" s="39" t="s">
        <v>334</v>
      </c>
      <c r="H4616" s="39">
        <v>14585281</v>
      </c>
      <c r="I4616" s="39">
        <v>10665914</v>
      </c>
      <c r="J4616" s="39">
        <v>3919367</v>
      </c>
      <c r="K4616">
        <f t="shared" si="145"/>
        <v>0.26872070548383675</v>
      </c>
    </row>
    <row r="4617" spans="1:11" ht="41.4" x14ac:dyDescent="0.3">
      <c r="A4617" t="str">
        <f t="shared" si="144"/>
        <v>2021_7047</v>
      </c>
      <c r="C4617" s="124">
        <v>4617</v>
      </c>
      <c r="D4617" s="39">
        <v>2021</v>
      </c>
      <c r="E4617" s="39">
        <v>7047</v>
      </c>
      <c r="F4617" s="39">
        <v>7047</v>
      </c>
      <c r="G4617" s="39" t="s">
        <v>335</v>
      </c>
      <c r="H4617" s="39">
        <v>6755815</v>
      </c>
      <c r="I4617" s="39">
        <v>4681480</v>
      </c>
      <c r="J4617" s="39">
        <v>2074335</v>
      </c>
      <c r="K4617">
        <f t="shared" si="145"/>
        <v>0.3070443758451053</v>
      </c>
    </row>
    <row r="4618" spans="1:11" ht="27.6" x14ac:dyDescent="0.3">
      <c r="A4618" t="str">
        <f t="shared" si="144"/>
        <v>2021_7056</v>
      </c>
      <c r="C4618" s="124">
        <v>4618</v>
      </c>
      <c r="D4618" s="39">
        <v>2021</v>
      </c>
      <c r="E4618" s="39">
        <v>7056</v>
      </c>
      <c r="F4618" s="39">
        <v>7056</v>
      </c>
      <c r="G4618" s="39" t="s">
        <v>336</v>
      </c>
      <c r="H4618" s="39">
        <v>26423472</v>
      </c>
      <c r="I4618" s="39">
        <v>20419099</v>
      </c>
      <c r="J4618" s="39">
        <v>6004373</v>
      </c>
      <c r="K4618">
        <f t="shared" si="145"/>
        <v>0.22723633745027905</v>
      </c>
    </row>
    <row r="4619" spans="1:11" ht="27.6" x14ac:dyDescent="0.3">
      <c r="A4619" t="str">
        <f t="shared" si="144"/>
        <v>2021_7092</v>
      </c>
      <c r="C4619" s="124">
        <v>4619</v>
      </c>
      <c r="D4619" s="39">
        <v>2021</v>
      </c>
      <c r="E4619" s="39">
        <v>7092</v>
      </c>
      <c r="F4619" s="39">
        <v>7092</v>
      </c>
      <c r="G4619" s="39" t="s">
        <v>337</v>
      </c>
      <c r="H4619" s="39">
        <v>8360257</v>
      </c>
      <c r="I4619" s="39">
        <v>6061909</v>
      </c>
      <c r="J4619" s="39">
        <v>2298348</v>
      </c>
      <c r="K4619">
        <f t="shared" si="145"/>
        <v>0.2749135582793687</v>
      </c>
    </row>
    <row r="4620" spans="1:11" ht="41.4" x14ac:dyDescent="0.3">
      <c r="A4620" t="str">
        <f t="shared" si="144"/>
        <v>2021_7098</v>
      </c>
      <c r="C4620" s="124">
        <v>4620</v>
      </c>
      <c r="D4620" s="39">
        <v>2021</v>
      </c>
      <c r="E4620" s="39">
        <v>7098</v>
      </c>
      <c r="F4620" s="39">
        <v>7098</v>
      </c>
      <c r="G4620" s="39" t="s">
        <v>338</v>
      </c>
      <c r="H4620" s="39">
        <v>8675079</v>
      </c>
      <c r="I4620" s="39">
        <v>7392867</v>
      </c>
      <c r="J4620" s="39">
        <v>1282212</v>
      </c>
      <c r="K4620">
        <f t="shared" si="145"/>
        <v>0.14780407187069997</v>
      </c>
    </row>
    <row r="4621" spans="1:11" ht="41.4" x14ac:dyDescent="0.3">
      <c r="A4621" t="str">
        <f t="shared" si="144"/>
        <v>2021_7110</v>
      </c>
      <c r="C4621" s="124">
        <v>4621</v>
      </c>
      <c r="D4621" s="39">
        <v>2021</v>
      </c>
      <c r="E4621" s="39">
        <v>7110</v>
      </c>
      <c r="F4621" s="39">
        <v>7110</v>
      </c>
      <c r="G4621" s="39" t="s">
        <v>339</v>
      </c>
      <c r="H4621" s="39">
        <v>20108548</v>
      </c>
      <c r="I4621" s="39">
        <v>15705731</v>
      </c>
      <c r="J4621" s="39">
        <v>4402817</v>
      </c>
      <c r="K4621">
        <f t="shared" si="145"/>
        <v>0.21895250716262557</v>
      </c>
    </row>
    <row r="4622" spans="1:11" x14ac:dyDescent="0.3">
      <c r="A4622" t="str">
        <f t="shared" si="144"/>
        <v>2022_3411</v>
      </c>
      <c r="C4622" s="124">
        <v>4622</v>
      </c>
      <c r="D4622" s="39">
        <v>2022</v>
      </c>
      <c r="E4622" s="39">
        <v>3411</v>
      </c>
      <c r="F4622" s="39" t="s">
        <v>417</v>
      </c>
      <c r="G4622" s="39"/>
      <c r="H4622" s="39">
        <v>23691393.710000001</v>
      </c>
      <c r="I4622" s="39">
        <v>13369445.460000001</v>
      </c>
      <c r="J4622" s="39">
        <v>10321948.25</v>
      </c>
    </row>
    <row r="4623" spans="1:11" x14ac:dyDescent="0.3">
      <c r="A4623" t="str">
        <f t="shared" si="144"/>
        <v>2022_9999</v>
      </c>
      <c r="C4623" s="124">
        <v>4623</v>
      </c>
      <c r="D4623" s="39">
        <v>2022</v>
      </c>
      <c r="E4623" s="39">
        <v>9999</v>
      </c>
      <c r="F4623" s="39" t="s">
        <v>417</v>
      </c>
      <c r="G4623" s="39"/>
      <c r="H4623" s="39">
        <v>6829299358</v>
      </c>
      <c r="I4623" s="39">
        <v>6676412348</v>
      </c>
      <c r="J4623" s="39">
        <v>152887010.59999999</v>
      </c>
      <c r="K4623">
        <f t="shared" si="145"/>
        <v>2.2386924717380356E-2</v>
      </c>
    </row>
    <row r="4624" spans="1:11" x14ac:dyDescent="0.3">
      <c r="A4624" t="str">
        <f t="shared" si="144"/>
        <v>2022_9</v>
      </c>
      <c r="C4624" s="124">
        <v>4624</v>
      </c>
      <c r="D4624" s="39">
        <v>2022</v>
      </c>
      <c r="E4624" s="39">
        <v>9</v>
      </c>
      <c r="F4624" s="39">
        <v>9</v>
      </c>
      <c r="G4624" s="39" t="s">
        <v>14</v>
      </c>
      <c r="H4624" s="39">
        <v>11733170.869999999</v>
      </c>
      <c r="I4624" s="39">
        <v>9940866.8300000001</v>
      </c>
      <c r="J4624" s="39">
        <v>1792304.04</v>
      </c>
      <c r="K4624">
        <f t="shared" si="145"/>
        <v>0.15275530032402912</v>
      </c>
    </row>
    <row r="4625" spans="1:11" x14ac:dyDescent="0.3">
      <c r="A4625" t="str">
        <f t="shared" si="144"/>
        <v>2022_441</v>
      </c>
      <c r="C4625" s="124">
        <v>4625</v>
      </c>
      <c r="D4625" s="39">
        <v>2022</v>
      </c>
      <c r="E4625" s="39">
        <v>441</v>
      </c>
      <c r="F4625" s="39">
        <v>441</v>
      </c>
      <c r="G4625" s="39" t="s">
        <v>409</v>
      </c>
      <c r="H4625" s="39">
        <v>15301101.189999999</v>
      </c>
      <c r="I4625" s="39">
        <v>10025049.140000001</v>
      </c>
      <c r="J4625" s="39">
        <v>5276052.05</v>
      </c>
      <c r="K4625">
        <f t="shared" si="145"/>
        <v>0.34481518581474069</v>
      </c>
    </row>
    <row r="4626" spans="1:11" ht="27.6" x14ac:dyDescent="0.3">
      <c r="A4626" t="str">
        <f t="shared" si="144"/>
        <v>2022_18</v>
      </c>
      <c r="C4626" s="124">
        <v>4626</v>
      </c>
      <c r="D4626" s="39">
        <v>2022</v>
      </c>
      <c r="E4626" s="39">
        <v>18</v>
      </c>
      <c r="F4626" s="39">
        <v>18</v>
      </c>
      <c r="G4626" s="39" t="s">
        <v>32</v>
      </c>
      <c r="H4626" s="39">
        <v>6625245.3600000003</v>
      </c>
      <c r="I4626" s="39">
        <v>4593649.24</v>
      </c>
      <c r="J4626" s="39">
        <v>2031596.12</v>
      </c>
      <c r="K4626">
        <f t="shared" si="145"/>
        <v>0.30664466138352953</v>
      </c>
    </row>
    <row r="4627" spans="1:11" ht="41.4" x14ac:dyDescent="0.3">
      <c r="A4627" t="str">
        <f t="shared" si="144"/>
        <v>2022_27</v>
      </c>
      <c r="C4627" s="124">
        <v>4627</v>
      </c>
      <c r="D4627" s="39">
        <v>2022</v>
      </c>
      <c r="E4627" s="39">
        <v>27</v>
      </c>
      <c r="F4627" s="39">
        <v>27</v>
      </c>
      <c r="G4627" s="39" t="s">
        <v>778</v>
      </c>
      <c r="H4627" s="39">
        <v>41756185.189999998</v>
      </c>
      <c r="I4627" s="39">
        <v>24295219.460000001</v>
      </c>
      <c r="J4627" s="39">
        <v>17460965.73</v>
      </c>
      <c r="K4627">
        <f t="shared" si="145"/>
        <v>0.418164773686789</v>
      </c>
    </row>
    <row r="4628" spans="1:11" ht="41.4" x14ac:dyDescent="0.3">
      <c r="A4628" t="str">
        <f t="shared" si="144"/>
        <v>2022_63</v>
      </c>
      <c r="C4628" s="124">
        <v>4628</v>
      </c>
      <c r="D4628" s="39">
        <v>2022</v>
      </c>
      <c r="E4628" s="39">
        <v>63</v>
      </c>
      <c r="F4628" s="39">
        <v>63</v>
      </c>
      <c r="G4628" s="39" t="s">
        <v>779</v>
      </c>
      <c r="H4628" s="39">
        <v>12225850.380000001</v>
      </c>
      <c r="I4628" s="39">
        <v>8004280.8499999996</v>
      </c>
      <c r="J4628" s="39">
        <v>4221569.53</v>
      </c>
      <c r="K4628">
        <f t="shared" si="145"/>
        <v>0.34529864171297014</v>
      </c>
    </row>
    <row r="4629" spans="1:11" ht="55.2" x14ac:dyDescent="0.3">
      <c r="A4629" t="str">
        <f t="shared" si="144"/>
        <v>2022_72</v>
      </c>
      <c r="C4629" s="124">
        <v>4629</v>
      </c>
      <c r="D4629" s="39">
        <v>2022</v>
      </c>
      <c r="E4629" s="39">
        <v>72</v>
      </c>
      <c r="F4629" s="39">
        <v>72</v>
      </c>
      <c r="G4629" s="39" t="s">
        <v>35</v>
      </c>
      <c r="H4629" s="39">
        <v>4451914.24</v>
      </c>
      <c r="I4629" s="39">
        <v>2809844.1</v>
      </c>
      <c r="J4629" s="39">
        <v>1642070.14</v>
      </c>
      <c r="K4629">
        <f t="shared" si="145"/>
        <v>0.36884586078639281</v>
      </c>
    </row>
    <row r="4630" spans="1:11" x14ac:dyDescent="0.3">
      <c r="A4630" t="str">
        <f t="shared" si="144"/>
        <v>2022_81</v>
      </c>
      <c r="C4630" s="124">
        <v>4630</v>
      </c>
      <c r="D4630" s="39">
        <v>2022</v>
      </c>
      <c r="E4630" s="39">
        <v>81</v>
      </c>
      <c r="F4630" s="39">
        <v>81</v>
      </c>
      <c r="G4630" s="39" t="s">
        <v>36</v>
      </c>
      <c r="H4630" s="39">
        <v>17177006.32</v>
      </c>
      <c r="I4630" s="39">
        <v>14271155.699999999</v>
      </c>
      <c r="J4630" s="39">
        <v>2905850.62</v>
      </c>
      <c r="K4630">
        <f t="shared" si="145"/>
        <v>0.1691709583070119</v>
      </c>
    </row>
    <row r="4631" spans="1:11" x14ac:dyDescent="0.3">
      <c r="A4631" t="str">
        <f t="shared" si="144"/>
        <v>2022_99</v>
      </c>
      <c r="C4631" s="124">
        <v>4631</v>
      </c>
      <c r="D4631" s="39">
        <v>2022</v>
      </c>
      <c r="E4631" s="39">
        <v>99</v>
      </c>
      <c r="F4631" s="39">
        <v>99</v>
      </c>
      <c r="G4631" s="39" t="s">
        <v>37</v>
      </c>
      <c r="H4631" s="39">
        <v>10574204.060000001</v>
      </c>
      <c r="I4631" s="39">
        <v>8476602.7100000009</v>
      </c>
      <c r="J4631" s="39">
        <v>2097601.35</v>
      </c>
      <c r="K4631">
        <f t="shared" si="145"/>
        <v>0.19836966811854773</v>
      </c>
    </row>
    <row r="4632" spans="1:11" x14ac:dyDescent="0.3">
      <c r="A4632" t="str">
        <f t="shared" si="144"/>
        <v>2022_108</v>
      </c>
      <c r="C4632" s="124">
        <v>4632</v>
      </c>
      <c r="D4632" s="39">
        <v>2022</v>
      </c>
      <c r="E4632" s="39">
        <v>108</v>
      </c>
      <c r="F4632" s="39">
        <v>108</v>
      </c>
      <c r="G4632" s="39" t="s">
        <v>38</v>
      </c>
      <c r="H4632" s="39">
        <v>5383332.29</v>
      </c>
      <c r="I4632" s="39">
        <v>3876813.62</v>
      </c>
      <c r="J4632" s="39">
        <v>1506518.67</v>
      </c>
      <c r="K4632">
        <f t="shared" si="145"/>
        <v>0.27984872358678048</v>
      </c>
    </row>
    <row r="4633" spans="1:11" x14ac:dyDescent="0.3">
      <c r="A4633" t="str">
        <f t="shared" si="144"/>
        <v>2022_126</v>
      </c>
      <c r="C4633" s="124">
        <v>4633</v>
      </c>
      <c r="D4633" s="39">
        <v>2022</v>
      </c>
      <c r="E4633" s="39">
        <v>126</v>
      </c>
      <c r="F4633" s="39">
        <v>126</v>
      </c>
      <c r="G4633" s="39" t="s">
        <v>39</v>
      </c>
      <c r="H4633" s="39">
        <v>24525888.91</v>
      </c>
      <c r="I4633" s="39">
        <v>20353072.460000001</v>
      </c>
      <c r="J4633" s="39">
        <v>4172816.45</v>
      </c>
      <c r="K4633">
        <f t="shared" si="145"/>
        <v>0.17013925429216992</v>
      </c>
    </row>
    <row r="4634" spans="1:11" ht="27.6" x14ac:dyDescent="0.3">
      <c r="A4634" t="str">
        <f t="shared" si="144"/>
        <v>2022_135</v>
      </c>
      <c r="C4634" s="124">
        <v>4634</v>
      </c>
      <c r="D4634" s="39">
        <v>2022</v>
      </c>
      <c r="E4634" s="39">
        <v>135</v>
      </c>
      <c r="F4634" s="39">
        <v>135</v>
      </c>
      <c r="G4634" s="39" t="s">
        <v>40</v>
      </c>
      <c r="H4634" s="39">
        <v>20332431.789999999</v>
      </c>
      <c r="I4634" s="39">
        <v>14603161.98</v>
      </c>
      <c r="J4634" s="39">
        <v>5729269.8099999996</v>
      </c>
      <c r="K4634">
        <f t="shared" si="145"/>
        <v>0.28177986131584115</v>
      </c>
    </row>
    <row r="4635" spans="1:11" ht="27.6" x14ac:dyDescent="0.3">
      <c r="A4635" t="str">
        <f t="shared" si="144"/>
        <v>2022_171</v>
      </c>
      <c r="C4635" s="124">
        <v>4635</v>
      </c>
      <c r="D4635" s="39">
        <v>2022</v>
      </c>
      <c r="E4635" s="39">
        <v>171</v>
      </c>
      <c r="F4635" s="39">
        <v>171</v>
      </c>
      <c r="G4635" s="39" t="s">
        <v>815</v>
      </c>
      <c r="H4635" s="39">
        <v>15550997.439999999</v>
      </c>
      <c r="I4635" s="39">
        <v>11385818.76</v>
      </c>
      <c r="J4635" s="39">
        <v>4165178.68</v>
      </c>
      <c r="K4635">
        <f t="shared" si="145"/>
        <v>0.26783996949844524</v>
      </c>
    </row>
    <row r="4636" spans="1:11" x14ac:dyDescent="0.3">
      <c r="A4636" t="str">
        <f t="shared" si="144"/>
        <v>2022_225</v>
      </c>
      <c r="C4636" s="124">
        <v>4636</v>
      </c>
      <c r="D4636" s="39">
        <v>2022</v>
      </c>
      <c r="E4636" s="39">
        <v>225</v>
      </c>
      <c r="F4636" s="39">
        <v>225</v>
      </c>
      <c r="G4636" s="39" t="s">
        <v>43</v>
      </c>
      <c r="H4636" s="39">
        <v>66003796.859999999</v>
      </c>
      <c r="I4636" s="39">
        <v>61294604.560000002</v>
      </c>
      <c r="J4636" s="39">
        <v>4709192.3</v>
      </c>
      <c r="K4636">
        <f t="shared" si="145"/>
        <v>7.1347294004746736E-2</v>
      </c>
    </row>
    <row r="4637" spans="1:11" ht="27.6" x14ac:dyDescent="0.3">
      <c r="A4637" t="str">
        <f t="shared" si="144"/>
        <v>2022_234</v>
      </c>
      <c r="C4637" s="124">
        <v>4637</v>
      </c>
      <c r="D4637" s="39">
        <v>2022</v>
      </c>
      <c r="E4637" s="39">
        <v>234</v>
      </c>
      <c r="F4637" s="39">
        <v>234</v>
      </c>
      <c r="G4637" s="39" t="s">
        <v>44</v>
      </c>
      <c r="H4637" s="39">
        <v>25266658.940000001</v>
      </c>
      <c r="I4637" s="39">
        <v>16741535.09</v>
      </c>
      <c r="J4637" s="39">
        <v>8525123.8499999996</v>
      </c>
      <c r="K4637">
        <f t="shared" si="145"/>
        <v>0.33740606030438625</v>
      </c>
    </row>
    <row r="4638" spans="1:11" x14ac:dyDescent="0.3">
      <c r="A4638" t="str">
        <f t="shared" si="144"/>
        <v>2022_243</v>
      </c>
      <c r="C4638" s="124">
        <v>4638</v>
      </c>
      <c r="D4638" s="39">
        <v>2022</v>
      </c>
      <c r="E4638" s="39">
        <v>243</v>
      </c>
      <c r="F4638" s="39">
        <v>243</v>
      </c>
      <c r="G4638" s="39" t="s">
        <v>45</v>
      </c>
      <c r="H4638" s="39">
        <v>5583336.1299999999</v>
      </c>
      <c r="I4638" s="39">
        <v>3748757.76</v>
      </c>
      <c r="J4638" s="39">
        <v>1834578.37</v>
      </c>
      <c r="K4638">
        <f t="shared" si="145"/>
        <v>0.32858103601224525</v>
      </c>
    </row>
    <row r="4639" spans="1:11" x14ac:dyDescent="0.3">
      <c r="A4639" t="str">
        <f t="shared" si="144"/>
        <v>2022_261</v>
      </c>
      <c r="C4639" s="124">
        <v>4639</v>
      </c>
      <c r="D4639" s="39">
        <v>2022</v>
      </c>
      <c r="E4639" s="39">
        <v>261</v>
      </c>
      <c r="F4639" s="39">
        <v>261</v>
      </c>
      <c r="G4639" s="39" t="s">
        <v>46</v>
      </c>
      <c r="H4639" s="39">
        <v>176030960.69999999</v>
      </c>
      <c r="I4639" s="39">
        <v>148362662.19999999</v>
      </c>
      <c r="J4639" s="39">
        <v>27668298.449999999</v>
      </c>
      <c r="K4639">
        <f t="shared" si="145"/>
        <v>0.15717859142491178</v>
      </c>
    </row>
    <row r="4640" spans="1:11" ht="55.2" x14ac:dyDescent="0.3">
      <c r="A4640" t="str">
        <f t="shared" si="144"/>
        <v>2022_279</v>
      </c>
      <c r="C4640" s="124">
        <v>4640</v>
      </c>
      <c r="D4640" s="39">
        <v>2022</v>
      </c>
      <c r="E4640" s="39">
        <v>279</v>
      </c>
      <c r="F4640" s="39">
        <v>279</v>
      </c>
      <c r="G4640" s="39" t="s">
        <v>47</v>
      </c>
      <c r="H4640" s="39">
        <v>12530224.85</v>
      </c>
      <c r="I4640" s="39">
        <v>10125203.17</v>
      </c>
      <c r="J4640" s="39">
        <v>2405021.6800000002</v>
      </c>
      <c r="K4640">
        <f t="shared" si="145"/>
        <v>0.19193763151025978</v>
      </c>
    </row>
    <row r="4641" spans="1:11" ht="27.6" x14ac:dyDescent="0.3">
      <c r="A4641" t="str">
        <f t="shared" si="144"/>
        <v>2022_355</v>
      </c>
      <c r="C4641" s="124">
        <v>4641</v>
      </c>
      <c r="D4641" s="39">
        <v>2022</v>
      </c>
      <c r="E4641" s="39">
        <v>355</v>
      </c>
      <c r="F4641" s="39">
        <v>355</v>
      </c>
      <c r="G4641" s="39" t="s">
        <v>48</v>
      </c>
      <c r="H4641" s="39">
        <v>6101437.8799999999</v>
      </c>
      <c r="I4641" s="39">
        <v>3717536.95</v>
      </c>
      <c r="J4641" s="39">
        <v>2383900.9300000002</v>
      </c>
      <c r="K4641">
        <f t="shared" si="145"/>
        <v>0.39071133344063486</v>
      </c>
    </row>
    <row r="4642" spans="1:11" x14ac:dyDescent="0.3">
      <c r="A4642" t="str">
        <f t="shared" si="144"/>
        <v>2022_387</v>
      </c>
      <c r="C4642" s="124">
        <v>4642</v>
      </c>
      <c r="D4642" s="39">
        <v>2022</v>
      </c>
      <c r="E4642" s="39">
        <v>387</v>
      </c>
      <c r="F4642" s="39">
        <v>387</v>
      </c>
      <c r="G4642" s="39" t="s">
        <v>49</v>
      </c>
      <c r="H4642" s="39">
        <v>23667635.920000002</v>
      </c>
      <c r="I4642" s="39">
        <v>18916816.41</v>
      </c>
      <c r="J4642" s="39">
        <v>4750819.51</v>
      </c>
      <c r="K4642">
        <f t="shared" si="145"/>
        <v>0.200730631739412</v>
      </c>
    </row>
    <row r="4643" spans="1:11" x14ac:dyDescent="0.3">
      <c r="A4643" t="str">
        <f t="shared" si="144"/>
        <v>2022_414</v>
      </c>
      <c r="C4643" s="124">
        <v>4643</v>
      </c>
      <c r="D4643" s="39">
        <v>2022</v>
      </c>
      <c r="E4643" s="39">
        <v>414</v>
      </c>
      <c r="F4643" s="39">
        <v>414</v>
      </c>
      <c r="G4643" s="39" t="s">
        <v>50</v>
      </c>
      <c r="H4643" s="39">
        <v>8674735.0899999999</v>
      </c>
      <c r="I4643" s="39">
        <v>7272864.6100000003</v>
      </c>
      <c r="J4643" s="39">
        <v>1401870.48</v>
      </c>
      <c r="K4643">
        <f t="shared" si="145"/>
        <v>0.161603837518455</v>
      </c>
    </row>
    <row r="4644" spans="1:11" x14ac:dyDescent="0.3">
      <c r="A4644" t="str">
        <f t="shared" si="144"/>
        <v>2022_540</v>
      </c>
      <c r="C4644" s="124">
        <v>4644</v>
      </c>
      <c r="D4644" s="39">
        <v>2022</v>
      </c>
      <c r="E4644" s="39">
        <v>540</v>
      </c>
      <c r="F4644" s="39">
        <v>540</v>
      </c>
      <c r="G4644" s="39" t="s">
        <v>15</v>
      </c>
      <c r="H4644" s="39">
        <v>12316582.210000001</v>
      </c>
      <c r="I4644" s="39">
        <v>7779281.4000000004</v>
      </c>
      <c r="J4644" s="39">
        <v>4537300.8099999996</v>
      </c>
      <c r="K4644">
        <f t="shared" si="145"/>
        <v>0.368389601322687</v>
      </c>
    </row>
    <row r="4645" spans="1:11" x14ac:dyDescent="0.3">
      <c r="A4645" t="str">
        <f t="shared" si="144"/>
        <v>2022_472</v>
      </c>
      <c r="C4645" s="124">
        <v>4645</v>
      </c>
      <c r="D4645" s="39">
        <v>2022</v>
      </c>
      <c r="E4645" s="39">
        <v>472</v>
      </c>
      <c r="F4645" s="39">
        <v>472</v>
      </c>
      <c r="G4645" s="39" t="s">
        <v>52</v>
      </c>
      <c r="H4645" s="39">
        <v>26259735.710000001</v>
      </c>
      <c r="I4645" s="39">
        <v>21737476.800000001</v>
      </c>
      <c r="J4645" s="39">
        <v>4522258.91</v>
      </c>
      <c r="K4645">
        <f t="shared" si="145"/>
        <v>0.17221265895215668</v>
      </c>
    </row>
    <row r="4646" spans="1:11" x14ac:dyDescent="0.3">
      <c r="A4646" t="str">
        <f t="shared" si="144"/>
        <v>2022_513</v>
      </c>
      <c r="C4646" s="124">
        <v>4646</v>
      </c>
      <c r="D4646" s="39">
        <v>2022</v>
      </c>
      <c r="E4646" s="39">
        <v>513</v>
      </c>
      <c r="F4646" s="39">
        <v>513</v>
      </c>
      <c r="G4646" s="39" t="s">
        <v>54</v>
      </c>
      <c r="H4646" s="39">
        <v>6418783.4199999999</v>
      </c>
      <c r="I4646" s="39">
        <v>5668119.6900000004</v>
      </c>
      <c r="J4646" s="39">
        <v>750663.73</v>
      </c>
      <c r="K4646">
        <f t="shared" si="145"/>
        <v>0.11694797610105374</v>
      </c>
    </row>
    <row r="4647" spans="1:11" x14ac:dyDescent="0.3">
      <c r="A4647" t="str">
        <f t="shared" si="144"/>
        <v>2022_549</v>
      </c>
      <c r="C4647" s="124">
        <v>4647</v>
      </c>
      <c r="D4647" s="39">
        <v>2022</v>
      </c>
      <c r="E4647" s="39">
        <v>549</v>
      </c>
      <c r="F4647" s="39">
        <v>549</v>
      </c>
      <c r="G4647" s="39" t="s">
        <v>55</v>
      </c>
      <c r="H4647" s="39">
        <v>8958043.7200000007</v>
      </c>
      <c r="I4647" s="39">
        <v>7114920.5599999996</v>
      </c>
      <c r="J4647" s="39">
        <v>1843123.16</v>
      </c>
      <c r="K4647">
        <f t="shared" si="145"/>
        <v>0.20575063234900129</v>
      </c>
    </row>
    <row r="4648" spans="1:11" ht="27.6" x14ac:dyDescent="0.3">
      <c r="A4648" t="str">
        <f t="shared" si="144"/>
        <v>2022_576</v>
      </c>
      <c r="C4648" s="124">
        <v>4648</v>
      </c>
      <c r="D4648" s="39">
        <v>2022</v>
      </c>
      <c r="E4648" s="39">
        <v>576</v>
      </c>
      <c r="F4648" s="39">
        <v>576</v>
      </c>
      <c r="G4648" s="39" t="s">
        <v>56</v>
      </c>
      <c r="H4648" s="39">
        <v>10143360.15</v>
      </c>
      <c r="I4648" s="39">
        <v>6413324.9000000004</v>
      </c>
      <c r="J4648" s="39">
        <v>3730035.25</v>
      </c>
      <c r="K4648">
        <f t="shared" si="145"/>
        <v>0.3677317175807861</v>
      </c>
    </row>
    <row r="4649" spans="1:11" x14ac:dyDescent="0.3">
      <c r="A4649" t="str">
        <f t="shared" si="144"/>
        <v>2022_585</v>
      </c>
      <c r="C4649" s="124">
        <v>4649</v>
      </c>
      <c r="D4649" s="39">
        <v>2022</v>
      </c>
      <c r="E4649" s="39">
        <v>585</v>
      </c>
      <c r="F4649" s="39">
        <v>585</v>
      </c>
      <c r="G4649" s="39" t="s">
        <v>57</v>
      </c>
      <c r="H4649" s="39">
        <v>10899818.25</v>
      </c>
      <c r="I4649" s="39">
        <v>8328788.6900000004</v>
      </c>
      <c r="J4649" s="39">
        <v>2571029.56</v>
      </c>
      <c r="K4649">
        <f t="shared" si="145"/>
        <v>0.23587820466639434</v>
      </c>
    </row>
    <row r="4650" spans="1:11" ht="27.6" x14ac:dyDescent="0.3">
      <c r="A4650" t="str">
        <f t="shared" si="144"/>
        <v>2022_594</v>
      </c>
      <c r="C4650" s="124">
        <v>4650</v>
      </c>
      <c r="D4650" s="39">
        <v>2022</v>
      </c>
      <c r="E4650" s="39">
        <v>594</v>
      </c>
      <c r="F4650" s="39">
        <v>594</v>
      </c>
      <c r="G4650" s="39" t="s">
        <v>58</v>
      </c>
      <c r="H4650" s="39">
        <v>13106172.189999999</v>
      </c>
      <c r="I4650" s="39">
        <v>10429825.67</v>
      </c>
      <c r="J4650" s="39">
        <v>2676346.52</v>
      </c>
      <c r="K4650">
        <f t="shared" si="145"/>
        <v>0.20420504791185717</v>
      </c>
    </row>
    <row r="4651" spans="1:11" x14ac:dyDescent="0.3">
      <c r="A4651" t="str">
        <f t="shared" si="144"/>
        <v>2022_603</v>
      </c>
      <c r="C4651" s="124">
        <v>4651</v>
      </c>
      <c r="D4651" s="39">
        <v>2022</v>
      </c>
      <c r="E4651" s="39">
        <v>603</v>
      </c>
      <c r="F4651" s="39">
        <v>603</v>
      </c>
      <c r="G4651" s="39" t="s">
        <v>59</v>
      </c>
      <c r="H4651" s="39">
        <v>3671412.79</v>
      </c>
      <c r="I4651" s="39">
        <v>2302585.9500000002</v>
      </c>
      <c r="J4651" s="39">
        <v>1368826.84</v>
      </c>
      <c r="K4651">
        <f t="shared" si="145"/>
        <v>0.37283381583469399</v>
      </c>
    </row>
    <row r="4652" spans="1:11" x14ac:dyDescent="0.3">
      <c r="A4652" t="str">
        <f t="shared" si="144"/>
        <v>2022_609</v>
      </c>
      <c r="C4652" s="124">
        <v>4652</v>
      </c>
      <c r="D4652" s="39">
        <v>2022</v>
      </c>
      <c r="E4652" s="39">
        <v>609</v>
      </c>
      <c r="F4652" s="39">
        <v>609</v>
      </c>
      <c r="G4652" s="39" t="s">
        <v>60</v>
      </c>
      <c r="H4652" s="39">
        <v>24402869.760000002</v>
      </c>
      <c r="I4652" s="39">
        <v>18795432.559999999</v>
      </c>
      <c r="J4652" s="39">
        <v>5607437.2000000002</v>
      </c>
      <c r="K4652">
        <f t="shared" si="145"/>
        <v>0.22978597415585272</v>
      </c>
    </row>
    <row r="4653" spans="1:11" ht="27.6" x14ac:dyDescent="0.3">
      <c r="A4653" t="str">
        <f t="shared" si="144"/>
        <v>2022_621</v>
      </c>
      <c r="C4653" s="124">
        <v>4653</v>
      </c>
      <c r="D4653" s="39">
        <v>2022</v>
      </c>
      <c r="E4653" s="39">
        <v>621</v>
      </c>
      <c r="F4653" s="39">
        <v>621</v>
      </c>
      <c r="G4653" s="39" t="s">
        <v>61</v>
      </c>
      <c r="H4653" s="39">
        <v>75872633</v>
      </c>
      <c r="I4653" s="39">
        <v>55643395.770000003</v>
      </c>
      <c r="J4653" s="39">
        <v>20229237.23</v>
      </c>
      <c r="K4653">
        <f t="shared" si="145"/>
        <v>0.2666209993002352</v>
      </c>
    </row>
    <row r="4654" spans="1:11" ht="27.6" x14ac:dyDescent="0.3">
      <c r="A4654" t="str">
        <f t="shared" si="144"/>
        <v>2022_720</v>
      </c>
      <c r="C4654" s="124">
        <v>4654</v>
      </c>
      <c r="D4654" s="39">
        <v>2022</v>
      </c>
      <c r="E4654" s="39">
        <v>720</v>
      </c>
      <c r="F4654" s="39">
        <v>720</v>
      </c>
      <c r="G4654" s="39" t="s">
        <v>62</v>
      </c>
      <c r="H4654" s="39">
        <v>42553963.409999996</v>
      </c>
      <c r="I4654" s="39">
        <v>27377188.77</v>
      </c>
      <c r="J4654" s="39">
        <v>15176774.640000001</v>
      </c>
      <c r="K4654">
        <f t="shared" si="145"/>
        <v>0.35664773440195052</v>
      </c>
    </row>
    <row r="4655" spans="1:11" x14ac:dyDescent="0.3">
      <c r="A4655" t="str">
        <f t="shared" si="144"/>
        <v>2022_729</v>
      </c>
      <c r="C4655" s="124">
        <v>4655</v>
      </c>
      <c r="D4655" s="39">
        <v>2022</v>
      </c>
      <c r="E4655" s="39">
        <v>729</v>
      </c>
      <c r="F4655" s="39">
        <v>729</v>
      </c>
      <c r="G4655" s="39" t="s">
        <v>63</v>
      </c>
      <c r="H4655" s="39">
        <v>34838687.630000003</v>
      </c>
      <c r="I4655" s="39">
        <v>27702498.960000001</v>
      </c>
      <c r="J4655" s="39">
        <v>7136188.6699999999</v>
      </c>
      <c r="K4655">
        <f t="shared" si="145"/>
        <v>0.20483517478583047</v>
      </c>
    </row>
    <row r="4656" spans="1:11" ht="27.6" x14ac:dyDescent="0.3">
      <c r="A4656" t="str">
        <f t="shared" si="144"/>
        <v>2022_747</v>
      </c>
      <c r="C4656" s="124">
        <v>4656</v>
      </c>
      <c r="D4656" s="39">
        <v>2022</v>
      </c>
      <c r="E4656" s="39">
        <v>747</v>
      </c>
      <c r="F4656" s="39">
        <v>747</v>
      </c>
      <c r="G4656" s="39" t="s">
        <v>64</v>
      </c>
      <c r="H4656" s="39">
        <v>11058804.07</v>
      </c>
      <c r="I4656" s="39">
        <v>8228314.4199999999</v>
      </c>
      <c r="J4656" s="39">
        <v>2830489.65</v>
      </c>
      <c r="K4656">
        <f t="shared" si="145"/>
        <v>0.25594898255576021</v>
      </c>
    </row>
    <row r="4657" spans="1:11" ht="27.6" x14ac:dyDescent="0.3">
      <c r="A4657" t="str">
        <f t="shared" si="144"/>
        <v>2022_1917</v>
      </c>
      <c r="C4657" s="124">
        <v>4657</v>
      </c>
      <c r="D4657" s="39">
        <v>2022</v>
      </c>
      <c r="E4657" s="39">
        <v>1917</v>
      </c>
      <c r="F4657" s="39">
        <v>1917</v>
      </c>
      <c r="G4657" s="39" t="s">
        <v>114</v>
      </c>
      <c r="H4657" s="39">
        <v>7570022.2400000002</v>
      </c>
      <c r="I4657" s="39">
        <v>5483486.5300000003</v>
      </c>
      <c r="J4657" s="39">
        <v>2086535.71</v>
      </c>
      <c r="K4657">
        <f t="shared" si="145"/>
        <v>0.27563138440660645</v>
      </c>
    </row>
    <row r="4658" spans="1:11" ht="55.2" x14ac:dyDescent="0.3">
      <c r="A4658" t="str">
        <f t="shared" si="144"/>
        <v>2022_846</v>
      </c>
      <c r="C4658" s="124">
        <v>4658</v>
      </c>
      <c r="D4658" s="39">
        <v>2022</v>
      </c>
      <c r="E4658" s="39">
        <v>846</v>
      </c>
      <c r="F4658" s="39">
        <v>846</v>
      </c>
      <c r="G4658" s="39" t="s">
        <v>66</v>
      </c>
      <c r="H4658" s="39">
        <v>10500721.970000001</v>
      </c>
      <c r="I4658" s="39">
        <v>7126915.5199999996</v>
      </c>
      <c r="J4658" s="39">
        <v>3373806.45</v>
      </c>
      <c r="K4658">
        <f t="shared" si="145"/>
        <v>0.32129280821250045</v>
      </c>
    </row>
    <row r="4659" spans="1:11" ht="27.6" x14ac:dyDescent="0.3">
      <c r="A4659" t="str">
        <f t="shared" si="144"/>
        <v>2022_882</v>
      </c>
      <c r="C4659" s="124">
        <v>4659</v>
      </c>
      <c r="D4659" s="39">
        <v>2022</v>
      </c>
      <c r="E4659" s="39">
        <v>882</v>
      </c>
      <c r="F4659" s="39">
        <v>882</v>
      </c>
      <c r="G4659" s="39" t="s">
        <v>68</v>
      </c>
      <c r="H4659" s="39">
        <v>79392963.659999996</v>
      </c>
      <c r="I4659" s="39">
        <v>53733039.829999998</v>
      </c>
      <c r="J4659" s="39">
        <v>25659923.829999998</v>
      </c>
      <c r="K4659">
        <f t="shared" si="145"/>
        <v>0.32320148596402704</v>
      </c>
    </row>
    <row r="4660" spans="1:11" x14ac:dyDescent="0.3">
      <c r="A4660" t="str">
        <f t="shared" si="144"/>
        <v>2022_916</v>
      </c>
      <c r="C4660" s="124">
        <v>4660</v>
      </c>
      <c r="D4660" s="39">
        <v>2022</v>
      </c>
      <c r="E4660" s="39">
        <v>916</v>
      </c>
      <c r="F4660" s="39">
        <v>916</v>
      </c>
      <c r="G4660" s="39" t="s">
        <v>16</v>
      </c>
      <c r="H4660" s="39">
        <v>4733391.6399999997</v>
      </c>
      <c r="I4660" s="39">
        <v>3739873.02</v>
      </c>
      <c r="J4660" s="39">
        <v>993518.62</v>
      </c>
      <c r="K4660">
        <f t="shared" si="145"/>
        <v>0.20989571443955143</v>
      </c>
    </row>
    <row r="4661" spans="1:11" x14ac:dyDescent="0.3">
      <c r="A4661" t="str">
        <f t="shared" si="144"/>
        <v>2022_914</v>
      </c>
      <c r="C4661" s="124">
        <v>4661</v>
      </c>
      <c r="D4661" s="39">
        <v>2022</v>
      </c>
      <c r="E4661" s="39">
        <v>914</v>
      </c>
      <c r="F4661" s="39">
        <v>914</v>
      </c>
      <c r="G4661" s="39" t="s">
        <v>69</v>
      </c>
      <c r="H4661" s="39">
        <v>14466216.210000001</v>
      </c>
      <c r="I4661" s="39">
        <v>11784856.42</v>
      </c>
      <c r="J4661" s="39">
        <v>2681359.79</v>
      </c>
      <c r="K4661">
        <f t="shared" si="145"/>
        <v>0.18535322236829749</v>
      </c>
    </row>
    <row r="4662" spans="1:11" ht="41.4" x14ac:dyDescent="0.3">
      <c r="A4662" t="str">
        <f t="shared" si="144"/>
        <v>2022_918</v>
      </c>
      <c r="C4662" s="124">
        <v>4662</v>
      </c>
      <c r="D4662" s="39">
        <v>2022</v>
      </c>
      <c r="E4662" s="39">
        <v>918</v>
      </c>
      <c r="F4662" s="39">
        <v>918</v>
      </c>
      <c r="G4662" s="39" t="s">
        <v>70</v>
      </c>
      <c r="H4662" s="39">
        <v>9000020.4700000007</v>
      </c>
      <c r="I4662" s="39">
        <v>5843653.3300000001</v>
      </c>
      <c r="J4662" s="39">
        <v>3156367.14</v>
      </c>
      <c r="K4662">
        <f t="shared" si="145"/>
        <v>0.35070666233718023</v>
      </c>
    </row>
    <row r="4663" spans="1:11" ht="27.6" x14ac:dyDescent="0.3">
      <c r="A4663" t="str">
        <f t="shared" si="144"/>
        <v>2022_936</v>
      </c>
      <c r="C4663" s="124">
        <v>4663</v>
      </c>
      <c r="D4663" s="39">
        <v>2022</v>
      </c>
      <c r="E4663" s="39">
        <v>936</v>
      </c>
      <c r="F4663" s="39">
        <v>936</v>
      </c>
      <c r="G4663" s="39" t="s">
        <v>71</v>
      </c>
      <c r="H4663" s="39">
        <v>12966592.199999999</v>
      </c>
      <c r="I4663" s="39">
        <v>12855556.25</v>
      </c>
      <c r="J4663" s="39">
        <v>111035.95</v>
      </c>
      <c r="K4663">
        <f t="shared" si="145"/>
        <v>8.5632329826799067E-3</v>
      </c>
    </row>
    <row r="4664" spans="1:11" x14ac:dyDescent="0.3">
      <c r="A4664" t="str">
        <f t="shared" si="144"/>
        <v>2022_977</v>
      </c>
      <c r="C4664" s="124">
        <v>4664</v>
      </c>
      <c r="D4664" s="39">
        <v>2022</v>
      </c>
      <c r="E4664" s="39">
        <v>977</v>
      </c>
      <c r="F4664" s="39">
        <v>977</v>
      </c>
      <c r="G4664" s="39" t="s">
        <v>72</v>
      </c>
      <c r="H4664" s="39">
        <v>15963771.25</v>
      </c>
      <c r="I4664" s="39">
        <v>12144003.189999999</v>
      </c>
      <c r="J4664" s="39">
        <v>3819768.06</v>
      </c>
      <c r="K4664">
        <f t="shared" si="145"/>
        <v>0.23927729858945454</v>
      </c>
    </row>
    <row r="4665" spans="1:11" x14ac:dyDescent="0.3">
      <c r="A4665" t="str">
        <f t="shared" si="144"/>
        <v>2022_981</v>
      </c>
      <c r="C4665" s="124">
        <v>4665</v>
      </c>
      <c r="D4665" s="39">
        <v>2022</v>
      </c>
      <c r="E4665" s="39">
        <v>981</v>
      </c>
      <c r="F4665" s="39">
        <v>981</v>
      </c>
      <c r="G4665" s="39" t="s">
        <v>73</v>
      </c>
      <c r="H4665" s="39">
        <v>39002796.960000001</v>
      </c>
      <c r="I4665" s="39">
        <v>24561561.550000001</v>
      </c>
      <c r="J4665" s="39">
        <v>14441235.41</v>
      </c>
      <c r="K4665">
        <f t="shared" si="145"/>
        <v>0.37026153341798695</v>
      </c>
    </row>
    <row r="4666" spans="1:11" x14ac:dyDescent="0.3">
      <c r="A4666" t="str">
        <f t="shared" si="144"/>
        <v>2022_999</v>
      </c>
      <c r="C4666" s="124">
        <v>4666</v>
      </c>
      <c r="D4666" s="39">
        <v>2022</v>
      </c>
      <c r="E4666" s="39">
        <v>999</v>
      </c>
      <c r="F4666" s="39">
        <v>999</v>
      </c>
      <c r="G4666" s="39" t="s">
        <v>74</v>
      </c>
      <c r="H4666" s="39">
        <v>34356855.280000001</v>
      </c>
      <c r="I4666" s="39">
        <v>22918593.350000001</v>
      </c>
      <c r="J4666" s="39">
        <v>11438261.93</v>
      </c>
      <c r="K4666">
        <f t="shared" si="145"/>
        <v>0.33292517131678528</v>
      </c>
    </row>
    <row r="4667" spans="1:11" ht="27.6" x14ac:dyDescent="0.3">
      <c r="A4667" t="str">
        <f t="shared" si="144"/>
        <v>2022_1044</v>
      </c>
      <c r="C4667" s="124">
        <v>4667</v>
      </c>
      <c r="D4667" s="39">
        <v>2022</v>
      </c>
      <c r="E4667" s="39">
        <v>1044</v>
      </c>
      <c r="F4667" s="39">
        <v>1044</v>
      </c>
      <c r="G4667" s="39" t="s">
        <v>75</v>
      </c>
      <c r="H4667" s="39">
        <v>78049129.090000004</v>
      </c>
      <c r="I4667" s="39">
        <v>68003381.400000006</v>
      </c>
      <c r="J4667" s="39">
        <v>10045747.689999999</v>
      </c>
      <c r="K4667">
        <f t="shared" si="145"/>
        <v>0.12871056739680015</v>
      </c>
    </row>
    <row r="4668" spans="1:11" ht="27.6" x14ac:dyDescent="0.3">
      <c r="A4668" t="str">
        <f t="shared" si="144"/>
        <v>2022_1053</v>
      </c>
      <c r="C4668" s="124">
        <v>4668</v>
      </c>
      <c r="D4668" s="39">
        <v>2022</v>
      </c>
      <c r="E4668" s="39">
        <v>1053</v>
      </c>
      <c r="F4668" s="39">
        <v>1053</v>
      </c>
      <c r="G4668" s="39" t="s">
        <v>76</v>
      </c>
      <c r="H4668" s="39">
        <v>259644404</v>
      </c>
      <c r="I4668" s="39">
        <v>229040648.69999999</v>
      </c>
      <c r="J4668" s="39">
        <v>30603755.23</v>
      </c>
      <c r="K4668">
        <f t="shared" si="145"/>
        <v>0.11786795616823692</v>
      </c>
    </row>
    <row r="4669" spans="1:11" ht="41.4" x14ac:dyDescent="0.3">
      <c r="A4669" t="str">
        <f t="shared" si="144"/>
        <v>2022_1062</v>
      </c>
      <c r="C4669" s="124">
        <v>4669</v>
      </c>
      <c r="D4669" s="39">
        <v>2022</v>
      </c>
      <c r="E4669" s="39">
        <v>1062</v>
      </c>
      <c r="F4669" s="39">
        <v>1062</v>
      </c>
      <c r="G4669" s="39" t="s">
        <v>77</v>
      </c>
      <c r="H4669" s="39">
        <v>22247778.359999999</v>
      </c>
      <c r="I4669" s="39">
        <v>16727105.939999999</v>
      </c>
      <c r="J4669" s="39">
        <v>5520672.4199999999</v>
      </c>
      <c r="K4669">
        <f t="shared" si="145"/>
        <v>0.24814488577995705</v>
      </c>
    </row>
    <row r="4670" spans="1:11" ht="27.6" x14ac:dyDescent="0.3">
      <c r="A4670" t="str">
        <f t="shared" si="144"/>
        <v>2022_1071</v>
      </c>
      <c r="C4670" s="124">
        <v>4670</v>
      </c>
      <c r="D4670" s="39">
        <v>2022</v>
      </c>
      <c r="E4670" s="39">
        <v>1071</v>
      </c>
      <c r="F4670" s="39">
        <v>1071</v>
      </c>
      <c r="G4670" s="39" t="s">
        <v>78</v>
      </c>
      <c r="H4670" s="39">
        <v>21398948.890000001</v>
      </c>
      <c r="I4670" s="39">
        <v>18697884.579999998</v>
      </c>
      <c r="J4670" s="39">
        <v>2701064.31</v>
      </c>
      <c r="K4670">
        <f t="shared" si="145"/>
        <v>0.12622415819976288</v>
      </c>
    </row>
    <row r="4671" spans="1:11" ht="27.6" x14ac:dyDescent="0.3">
      <c r="A4671" t="str">
        <f t="shared" si="144"/>
        <v>2022_1089</v>
      </c>
      <c r="C4671" s="124">
        <v>4671</v>
      </c>
      <c r="D4671" s="39">
        <v>2022</v>
      </c>
      <c r="E4671" s="39">
        <v>1089</v>
      </c>
      <c r="F4671" s="39">
        <v>1089</v>
      </c>
      <c r="G4671" s="39" t="s">
        <v>80</v>
      </c>
      <c r="H4671" s="39">
        <v>8798112.9600000009</v>
      </c>
      <c r="I4671" s="39">
        <v>6149550.3099999996</v>
      </c>
      <c r="J4671" s="39">
        <v>2648562.65</v>
      </c>
      <c r="K4671">
        <f t="shared" si="145"/>
        <v>0.3010375818134528</v>
      </c>
    </row>
    <row r="4672" spans="1:11" ht="27.6" x14ac:dyDescent="0.3">
      <c r="A4672" t="str">
        <f t="shared" si="144"/>
        <v>2022_1080</v>
      </c>
      <c r="C4672" s="124">
        <v>4672</v>
      </c>
      <c r="D4672" s="39">
        <v>2022</v>
      </c>
      <c r="E4672" s="39">
        <v>1080</v>
      </c>
      <c r="F4672" s="39">
        <v>1080</v>
      </c>
      <c r="G4672" s="39" t="s">
        <v>780</v>
      </c>
      <c r="H4672" s="39">
        <v>8683180.0399999991</v>
      </c>
      <c r="I4672" s="39">
        <v>6390327.6900000004</v>
      </c>
      <c r="J4672" s="39">
        <v>2292852.35</v>
      </c>
      <c r="K4672">
        <f t="shared" si="145"/>
        <v>0.26405675563995334</v>
      </c>
    </row>
    <row r="4673" spans="1:11" ht="27.6" x14ac:dyDescent="0.3">
      <c r="A4673" t="str">
        <f t="shared" si="144"/>
        <v>2022_1082</v>
      </c>
      <c r="C4673" s="124">
        <v>4673</v>
      </c>
      <c r="D4673" s="39">
        <v>2022</v>
      </c>
      <c r="E4673" s="39">
        <v>1082</v>
      </c>
      <c r="F4673" s="39">
        <v>1082</v>
      </c>
      <c r="G4673" s="39" t="s">
        <v>389</v>
      </c>
      <c r="H4673" s="39">
        <v>21086993.84</v>
      </c>
      <c r="I4673" s="39">
        <v>19860907.670000002</v>
      </c>
      <c r="J4673" s="39">
        <v>1226086.17</v>
      </c>
      <c r="K4673">
        <f t="shared" si="145"/>
        <v>5.8144189698307418E-2</v>
      </c>
    </row>
    <row r="4674" spans="1:11" ht="27.6" x14ac:dyDescent="0.3">
      <c r="A4674" t="str">
        <f t="shared" si="144"/>
        <v>2022_1093</v>
      </c>
      <c r="C4674" s="124">
        <v>4674</v>
      </c>
      <c r="D4674" s="39">
        <v>2022</v>
      </c>
      <c r="E4674" s="39">
        <v>1093</v>
      </c>
      <c r="F4674" s="39">
        <v>1093</v>
      </c>
      <c r="G4674" s="39" t="s">
        <v>81</v>
      </c>
      <c r="H4674" s="39">
        <v>12176159.85</v>
      </c>
      <c r="I4674" s="39">
        <v>9295352.5099999998</v>
      </c>
      <c r="J4674" s="39">
        <v>2880807.34</v>
      </c>
      <c r="K4674">
        <f t="shared" si="145"/>
        <v>0.23659408019351849</v>
      </c>
    </row>
    <row r="4675" spans="1:11" ht="27.6" x14ac:dyDescent="0.3">
      <c r="A4675" t="str">
        <f t="shared" si="144"/>
        <v>2022_1079</v>
      </c>
      <c r="C4675" s="124">
        <v>4675</v>
      </c>
      <c r="D4675" s="39">
        <v>2022</v>
      </c>
      <c r="E4675" s="39">
        <v>1079</v>
      </c>
      <c r="F4675" s="39">
        <v>1079</v>
      </c>
      <c r="G4675" s="39" t="s">
        <v>79</v>
      </c>
      <c r="H4675" s="39">
        <v>16718809.15</v>
      </c>
      <c r="I4675" s="39">
        <v>12632855.5</v>
      </c>
      <c r="J4675" s="39">
        <v>4085953.65</v>
      </c>
      <c r="K4675">
        <f t="shared" si="145"/>
        <v>0.24439262469839246</v>
      </c>
    </row>
    <row r="4676" spans="1:11" ht="27.6" x14ac:dyDescent="0.3">
      <c r="A4676" t="str">
        <f t="shared" si="144"/>
        <v>2022_1095</v>
      </c>
      <c r="C4676" s="124">
        <v>4676</v>
      </c>
      <c r="D4676" s="39">
        <v>2022</v>
      </c>
      <c r="E4676" s="39">
        <v>1095</v>
      </c>
      <c r="F4676" s="39">
        <v>1095</v>
      </c>
      <c r="G4676" s="39" t="s">
        <v>82</v>
      </c>
      <c r="H4676" s="39">
        <v>11415927.43</v>
      </c>
      <c r="I4676" s="39">
        <v>9746299.6799999997</v>
      </c>
      <c r="J4676" s="39">
        <v>1669627.75</v>
      </c>
      <c r="K4676">
        <f t="shared" si="145"/>
        <v>0.14625423648124924</v>
      </c>
    </row>
    <row r="4677" spans="1:11" ht="27.6" x14ac:dyDescent="0.3">
      <c r="A4677" t="str">
        <f t="shared" ref="A4677:A4740" si="146">CONCATENATE(D4677,"_",E4677)</f>
        <v>2022_4772</v>
      </c>
      <c r="C4677" s="124">
        <v>4677</v>
      </c>
      <c r="D4677" s="39">
        <v>2022</v>
      </c>
      <c r="E4677" s="39">
        <v>4772</v>
      </c>
      <c r="F4677" s="39">
        <v>4772</v>
      </c>
      <c r="G4677" s="39" t="s">
        <v>221</v>
      </c>
      <c r="H4677" s="39">
        <v>14648132.949999999</v>
      </c>
      <c r="I4677" s="39">
        <v>10671376.82</v>
      </c>
      <c r="J4677" s="39">
        <v>3976756.13</v>
      </c>
      <c r="K4677">
        <f t="shared" ref="K4677:K4740" si="147">J4677/H4677</f>
        <v>0.27148552949200261</v>
      </c>
    </row>
    <row r="4678" spans="1:11" x14ac:dyDescent="0.3">
      <c r="A4678" t="str">
        <f t="shared" si="146"/>
        <v>2022_1107</v>
      </c>
      <c r="C4678" s="124">
        <v>4678</v>
      </c>
      <c r="D4678" s="39">
        <v>2022</v>
      </c>
      <c r="E4678" s="39">
        <v>1107</v>
      </c>
      <c r="F4678" s="39">
        <v>1107</v>
      </c>
      <c r="G4678" s="39" t="s">
        <v>83</v>
      </c>
      <c r="H4678" s="39">
        <v>20313169.780000001</v>
      </c>
      <c r="I4678" s="39">
        <v>16001378.869999999</v>
      </c>
      <c r="J4678" s="39">
        <v>4311790.91</v>
      </c>
      <c r="K4678">
        <f t="shared" si="147"/>
        <v>0.21226578405529381</v>
      </c>
    </row>
    <row r="4679" spans="1:11" ht="27.6" x14ac:dyDescent="0.3">
      <c r="A4679" t="str">
        <f t="shared" si="146"/>
        <v>2022_1116</v>
      </c>
      <c r="C4679" s="124">
        <v>4679</v>
      </c>
      <c r="D4679" s="39">
        <v>2022</v>
      </c>
      <c r="E4679" s="39">
        <v>1116</v>
      </c>
      <c r="F4679" s="39">
        <v>1116</v>
      </c>
      <c r="G4679" s="39" t="s">
        <v>84</v>
      </c>
      <c r="H4679" s="39">
        <v>26531406.27</v>
      </c>
      <c r="I4679" s="39">
        <v>22558103.800000001</v>
      </c>
      <c r="J4679" s="39">
        <v>3973302.47</v>
      </c>
      <c r="K4679">
        <f t="shared" si="147"/>
        <v>0.14975845718712447</v>
      </c>
    </row>
    <row r="4680" spans="1:11" ht="27.6" x14ac:dyDescent="0.3">
      <c r="A4680" t="str">
        <f t="shared" si="146"/>
        <v>2022_1134</v>
      </c>
      <c r="C4680" s="124">
        <v>4680</v>
      </c>
      <c r="D4680" s="39">
        <v>2022</v>
      </c>
      <c r="E4680" s="39">
        <v>1134</v>
      </c>
      <c r="F4680" s="39">
        <v>1134</v>
      </c>
      <c r="G4680" s="39" t="s">
        <v>85</v>
      </c>
      <c r="H4680" s="39">
        <v>5230679.2300000004</v>
      </c>
      <c r="I4680" s="39">
        <v>3652432.97</v>
      </c>
      <c r="J4680" s="39">
        <v>1578246.26</v>
      </c>
      <c r="K4680">
        <f t="shared" si="147"/>
        <v>0.30172874125947879</v>
      </c>
    </row>
    <row r="4681" spans="1:11" ht="27.6" x14ac:dyDescent="0.3">
      <c r="A4681" t="str">
        <f t="shared" si="146"/>
        <v>2022_1152</v>
      </c>
      <c r="C4681" s="124">
        <v>4681</v>
      </c>
      <c r="D4681" s="39">
        <v>2022</v>
      </c>
      <c r="E4681" s="39">
        <v>1152</v>
      </c>
      <c r="F4681" s="39">
        <v>1152</v>
      </c>
      <c r="G4681" s="39" t="s">
        <v>86</v>
      </c>
      <c r="H4681" s="39">
        <v>17086957.079999998</v>
      </c>
      <c r="I4681" s="39">
        <v>13377441.25</v>
      </c>
      <c r="J4681" s="39">
        <v>3709515.83</v>
      </c>
      <c r="K4681">
        <f t="shared" si="147"/>
        <v>0.21709633919206875</v>
      </c>
    </row>
    <row r="4682" spans="1:11" x14ac:dyDescent="0.3">
      <c r="A4682" t="str">
        <f t="shared" si="146"/>
        <v>2022_1197</v>
      </c>
      <c r="C4682" s="124">
        <v>4682</v>
      </c>
      <c r="D4682" s="39">
        <v>2022</v>
      </c>
      <c r="E4682" s="39">
        <v>1197</v>
      </c>
      <c r="F4682" s="39">
        <v>1197</v>
      </c>
      <c r="G4682" s="39" t="s">
        <v>87</v>
      </c>
      <c r="H4682" s="39">
        <v>16854854.329999998</v>
      </c>
      <c r="I4682" s="39">
        <v>12694280.92</v>
      </c>
      <c r="J4682" s="39">
        <v>4160573.41</v>
      </c>
      <c r="K4682">
        <f t="shared" si="147"/>
        <v>0.24684718885968565</v>
      </c>
    </row>
    <row r="4683" spans="1:11" ht="41.4" x14ac:dyDescent="0.3">
      <c r="A4683" t="str">
        <f t="shared" si="146"/>
        <v>2022_1206</v>
      </c>
      <c r="C4683" s="124">
        <v>4683</v>
      </c>
      <c r="D4683" s="39">
        <v>2022</v>
      </c>
      <c r="E4683" s="39">
        <v>1206</v>
      </c>
      <c r="F4683" s="39">
        <v>1206</v>
      </c>
      <c r="G4683" s="39" t="s">
        <v>355</v>
      </c>
      <c r="H4683" s="39">
        <v>16276619.720000001</v>
      </c>
      <c r="I4683" s="39">
        <v>14308808.4</v>
      </c>
      <c r="J4683" s="39">
        <v>1967811.32</v>
      </c>
      <c r="K4683">
        <f t="shared" si="147"/>
        <v>0.12089803373497995</v>
      </c>
    </row>
    <row r="4684" spans="1:11" x14ac:dyDescent="0.3">
      <c r="A4684" t="str">
        <f t="shared" si="146"/>
        <v>2022_1211</v>
      </c>
      <c r="C4684" s="124">
        <v>4684</v>
      </c>
      <c r="D4684" s="39">
        <v>2022</v>
      </c>
      <c r="E4684" s="39">
        <v>1211</v>
      </c>
      <c r="F4684" s="39">
        <v>1211</v>
      </c>
      <c r="G4684" s="39" t="s">
        <v>88</v>
      </c>
      <c r="H4684" s="39">
        <v>21985022.16</v>
      </c>
      <c r="I4684" s="39">
        <v>18287515.09</v>
      </c>
      <c r="J4684" s="39">
        <v>3697507.07</v>
      </c>
      <c r="K4684">
        <f t="shared" si="147"/>
        <v>0.16818300400566891</v>
      </c>
    </row>
    <row r="4685" spans="1:11" ht="27.6" x14ac:dyDescent="0.3">
      <c r="A4685" t="str">
        <f t="shared" si="146"/>
        <v>2022_1215</v>
      </c>
      <c r="C4685" s="124">
        <v>4685</v>
      </c>
      <c r="D4685" s="39">
        <v>2022</v>
      </c>
      <c r="E4685" s="39">
        <v>1215</v>
      </c>
      <c r="F4685" s="39">
        <v>1215</v>
      </c>
      <c r="G4685" s="39" t="s">
        <v>89</v>
      </c>
      <c r="H4685" s="39">
        <v>5713807</v>
      </c>
      <c r="I4685" s="39">
        <v>4228077.04</v>
      </c>
      <c r="J4685" s="39">
        <v>1485729.96</v>
      </c>
      <c r="K4685">
        <f t="shared" si="147"/>
        <v>0.26002452655471209</v>
      </c>
    </row>
    <row r="4686" spans="1:11" ht="41.4" x14ac:dyDescent="0.3">
      <c r="A4686" t="str">
        <f t="shared" si="146"/>
        <v>2022_1218</v>
      </c>
      <c r="C4686" s="124">
        <v>4686</v>
      </c>
      <c r="D4686" s="39">
        <v>2022</v>
      </c>
      <c r="E4686" s="39">
        <v>1218</v>
      </c>
      <c r="F4686" s="39">
        <v>1218</v>
      </c>
      <c r="G4686" s="39" t="s">
        <v>90</v>
      </c>
      <c r="H4686" s="39">
        <v>6104342.21</v>
      </c>
      <c r="I4686" s="39">
        <v>3992568.31</v>
      </c>
      <c r="J4686" s="39">
        <v>2111773.9</v>
      </c>
      <c r="K4686">
        <f t="shared" si="147"/>
        <v>0.34594618508453506</v>
      </c>
    </row>
    <row r="4687" spans="1:11" ht="27.6" x14ac:dyDescent="0.3">
      <c r="A4687" t="str">
        <f t="shared" si="146"/>
        <v>2022_2763</v>
      </c>
      <c r="C4687" s="124">
        <v>4687</v>
      </c>
      <c r="D4687" s="39">
        <v>2022</v>
      </c>
      <c r="E4687" s="39">
        <v>2763</v>
      </c>
      <c r="F4687" s="39">
        <v>2763</v>
      </c>
      <c r="G4687" s="39" t="s">
        <v>146</v>
      </c>
      <c r="H4687" s="39">
        <v>15045913.470000001</v>
      </c>
      <c r="I4687" s="39">
        <v>13064171.65</v>
      </c>
      <c r="J4687" s="39">
        <v>1981741.82</v>
      </c>
      <c r="K4687">
        <f t="shared" si="147"/>
        <v>0.13171296139323072</v>
      </c>
    </row>
    <row r="4688" spans="1:11" ht="41.4" x14ac:dyDescent="0.3">
      <c r="A4688" t="str">
        <f t="shared" si="146"/>
        <v>2022_1221</v>
      </c>
      <c r="C4688" s="124">
        <v>4688</v>
      </c>
      <c r="D4688" s="39">
        <v>2022</v>
      </c>
      <c r="E4688" s="39">
        <v>1221</v>
      </c>
      <c r="F4688" s="39">
        <v>1221</v>
      </c>
      <c r="G4688" s="39" t="s">
        <v>781</v>
      </c>
      <c r="H4688" s="39">
        <v>38500657.799999997</v>
      </c>
      <c r="I4688" s="39">
        <v>37470437.829999998</v>
      </c>
      <c r="J4688" s="39">
        <v>1030219.97</v>
      </c>
      <c r="K4688">
        <f t="shared" si="147"/>
        <v>2.6758503071602067E-2</v>
      </c>
    </row>
    <row r="4689" spans="1:11" ht="27.6" x14ac:dyDescent="0.3">
      <c r="A4689" t="str">
        <f t="shared" si="146"/>
        <v>2022_1233</v>
      </c>
      <c r="C4689" s="124">
        <v>4689</v>
      </c>
      <c r="D4689" s="39">
        <v>2022</v>
      </c>
      <c r="E4689" s="39">
        <v>1233</v>
      </c>
      <c r="F4689" s="39">
        <v>1233</v>
      </c>
      <c r="G4689" s="39" t="s">
        <v>92</v>
      </c>
      <c r="H4689" s="39">
        <v>22452133.620000001</v>
      </c>
      <c r="I4689" s="39">
        <v>17352832.609999999</v>
      </c>
      <c r="J4689" s="39">
        <v>5099301.01</v>
      </c>
      <c r="K4689">
        <f t="shared" si="147"/>
        <v>0.22711877170807607</v>
      </c>
    </row>
    <row r="4690" spans="1:11" x14ac:dyDescent="0.3">
      <c r="A4690" t="str">
        <f t="shared" si="146"/>
        <v>2022_1278</v>
      </c>
      <c r="C4690" s="124">
        <v>4690</v>
      </c>
      <c r="D4690" s="39">
        <v>2022</v>
      </c>
      <c r="E4690" s="39">
        <v>1278</v>
      </c>
      <c r="F4690" s="39">
        <v>1278</v>
      </c>
      <c r="G4690" s="39" t="s">
        <v>93</v>
      </c>
      <c r="H4690" s="39">
        <v>58089459.810000002</v>
      </c>
      <c r="I4690" s="39">
        <v>49310051.770000003</v>
      </c>
      <c r="J4690" s="39">
        <v>8779408.0399999991</v>
      </c>
      <c r="K4690">
        <f t="shared" si="147"/>
        <v>0.15113599039680928</v>
      </c>
    </row>
    <row r="4691" spans="1:11" ht="27.6" x14ac:dyDescent="0.3">
      <c r="A4691" t="str">
        <f t="shared" si="146"/>
        <v>2022_1332</v>
      </c>
      <c r="C4691" s="124">
        <v>4691</v>
      </c>
      <c r="D4691" s="39">
        <v>2022</v>
      </c>
      <c r="E4691" s="39">
        <v>1332</v>
      </c>
      <c r="F4691" s="39">
        <v>1332</v>
      </c>
      <c r="G4691" s="39" t="s">
        <v>94</v>
      </c>
      <c r="H4691" s="39">
        <v>12411121.689999999</v>
      </c>
      <c r="I4691" s="39">
        <v>10365806.68</v>
      </c>
      <c r="J4691" s="39">
        <v>2045315.01</v>
      </c>
      <c r="K4691">
        <f t="shared" si="147"/>
        <v>0.16479695075812281</v>
      </c>
    </row>
    <row r="4692" spans="1:11" ht="41.4" x14ac:dyDescent="0.3">
      <c r="A4692" t="str">
        <f t="shared" si="146"/>
        <v>2022_1337</v>
      </c>
      <c r="C4692" s="124">
        <v>4692</v>
      </c>
      <c r="D4692" s="39">
        <v>2022</v>
      </c>
      <c r="E4692" s="39">
        <v>1337</v>
      </c>
      <c r="F4692" s="39">
        <v>1337</v>
      </c>
      <c r="G4692" s="39" t="s">
        <v>782</v>
      </c>
      <c r="H4692" s="39">
        <v>81547920.769999996</v>
      </c>
      <c r="I4692" s="39">
        <v>69631304.019999996</v>
      </c>
      <c r="J4692" s="39">
        <v>11916616.75</v>
      </c>
      <c r="K4692">
        <f t="shared" si="147"/>
        <v>0.14613023406948603</v>
      </c>
    </row>
    <row r="4693" spans="1:11" ht="27.6" x14ac:dyDescent="0.3">
      <c r="A4693" t="str">
        <f t="shared" si="146"/>
        <v>2022_1350</v>
      </c>
      <c r="C4693" s="124">
        <v>4693</v>
      </c>
      <c r="D4693" s="39">
        <v>2022</v>
      </c>
      <c r="E4693" s="39">
        <v>1350</v>
      </c>
      <c r="F4693" s="39">
        <v>1350</v>
      </c>
      <c r="G4693" s="39" t="s">
        <v>96</v>
      </c>
      <c r="H4693" s="39">
        <v>10289090.09</v>
      </c>
      <c r="I4693" s="39">
        <v>6112293.04</v>
      </c>
      <c r="J4693" s="39">
        <v>4176797.05</v>
      </c>
      <c r="K4693">
        <f t="shared" si="147"/>
        <v>0.40594425876972762</v>
      </c>
    </row>
    <row r="4694" spans="1:11" ht="27.6" x14ac:dyDescent="0.3">
      <c r="A4694" t="str">
        <f t="shared" si="146"/>
        <v>2022_1359</v>
      </c>
      <c r="C4694" s="124">
        <v>4694</v>
      </c>
      <c r="D4694" s="39">
        <v>2022</v>
      </c>
      <c r="E4694" s="39">
        <v>1359</v>
      </c>
      <c r="F4694" s="39">
        <v>1359</v>
      </c>
      <c r="G4694" s="39" t="s">
        <v>783</v>
      </c>
      <c r="H4694" s="39">
        <v>7106268.0300000003</v>
      </c>
      <c r="I4694" s="39">
        <v>6342918.8099999996</v>
      </c>
      <c r="J4694" s="39">
        <v>763349.22</v>
      </c>
      <c r="K4694">
        <f t="shared" si="147"/>
        <v>0.10741914275924094</v>
      </c>
    </row>
    <row r="4695" spans="1:11" ht="27.6" x14ac:dyDescent="0.3">
      <c r="A4695" t="str">
        <f t="shared" si="146"/>
        <v>2022_1368</v>
      </c>
      <c r="C4695" s="124">
        <v>4695</v>
      </c>
      <c r="D4695" s="39">
        <v>2022</v>
      </c>
      <c r="E4695" s="39">
        <v>1368</v>
      </c>
      <c r="F4695" s="39">
        <v>1368</v>
      </c>
      <c r="G4695" s="39" t="s">
        <v>97</v>
      </c>
      <c r="H4695" s="39">
        <v>13818860.210000001</v>
      </c>
      <c r="I4695" s="39">
        <v>9396307.2899999991</v>
      </c>
      <c r="J4695" s="39">
        <v>4422552.92</v>
      </c>
      <c r="K4695">
        <f t="shared" si="147"/>
        <v>0.32003745987672882</v>
      </c>
    </row>
    <row r="4696" spans="1:11" ht="41.4" x14ac:dyDescent="0.3">
      <c r="A4696" t="str">
        <f t="shared" si="146"/>
        <v>2022_1413</v>
      </c>
      <c r="C4696" s="124">
        <v>4696</v>
      </c>
      <c r="D4696" s="39">
        <v>2022</v>
      </c>
      <c r="E4696" s="39">
        <v>1413</v>
      </c>
      <c r="F4696" s="39">
        <v>1413</v>
      </c>
      <c r="G4696" s="39" t="s">
        <v>98</v>
      </c>
      <c r="H4696" s="39">
        <v>8495906.0800000001</v>
      </c>
      <c r="I4696" s="39">
        <v>5915095.9500000002</v>
      </c>
      <c r="J4696" s="39">
        <v>2580810.13</v>
      </c>
      <c r="K4696">
        <f t="shared" si="147"/>
        <v>0.30377102873999756</v>
      </c>
    </row>
    <row r="4697" spans="1:11" x14ac:dyDescent="0.3">
      <c r="A4697" t="str">
        <f t="shared" si="146"/>
        <v>2022_1431</v>
      </c>
      <c r="C4697" s="124">
        <v>4697</v>
      </c>
      <c r="D4697" s="39">
        <v>2022</v>
      </c>
      <c r="E4697" s="39">
        <v>1431</v>
      </c>
      <c r="F4697" s="39">
        <v>1431</v>
      </c>
      <c r="G4697" s="39" t="s">
        <v>99</v>
      </c>
      <c r="H4697" s="39">
        <v>9163221.9900000002</v>
      </c>
      <c r="I4697" s="39">
        <v>6982418.96</v>
      </c>
      <c r="J4697" s="39">
        <v>2180803.0299999998</v>
      </c>
      <c r="K4697">
        <f t="shared" si="147"/>
        <v>0.23799521962689019</v>
      </c>
    </row>
    <row r="4698" spans="1:11" ht="27.6" x14ac:dyDescent="0.3">
      <c r="A4698" t="str">
        <f t="shared" si="146"/>
        <v>2022_1476</v>
      </c>
      <c r="C4698" s="124">
        <v>4698</v>
      </c>
      <c r="D4698" s="39">
        <v>2022</v>
      </c>
      <c r="E4698" s="39">
        <v>1476</v>
      </c>
      <c r="F4698" s="39">
        <v>1476</v>
      </c>
      <c r="G4698" s="39" t="s">
        <v>100</v>
      </c>
      <c r="H4698" s="39">
        <v>147927808.5</v>
      </c>
      <c r="I4698" s="39">
        <v>136146159.80000001</v>
      </c>
      <c r="J4698" s="39">
        <v>11781648.67</v>
      </c>
      <c r="K4698">
        <f t="shared" si="147"/>
        <v>7.9644583323898829E-2</v>
      </c>
    </row>
    <row r="4699" spans="1:11" x14ac:dyDescent="0.3">
      <c r="A4699" t="str">
        <f t="shared" si="146"/>
        <v>2022_1503</v>
      </c>
      <c r="C4699" s="124">
        <v>4699</v>
      </c>
      <c r="D4699" s="39">
        <v>2022</v>
      </c>
      <c r="E4699" s="39">
        <v>1503</v>
      </c>
      <c r="F4699" s="39">
        <v>1503</v>
      </c>
      <c r="G4699" s="39" t="s">
        <v>101</v>
      </c>
      <c r="H4699" s="39">
        <v>26051447.129999999</v>
      </c>
      <c r="I4699" s="39">
        <v>19399770.100000001</v>
      </c>
      <c r="J4699" s="39">
        <v>6651677.0300000003</v>
      </c>
      <c r="K4699">
        <f t="shared" si="147"/>
        <v>0.25532850427875636</v>
      </c>
    </row>
    <row r="4700" spans="1:11" ht="41.4" x14ac:dyDescent="0.3">
      <c r="A4700" t="str">
        <f t="shared" si="146"/>
        <v>2022_1576</v>
      </c>
      <c r="C4700" s="124">
        <v>4700</v>
      </c>
      <c r="D4700" s="39">
        <v>2022</v>
      </c>
      <c r="E4700" s="39">
        <v>1576</v>
      </c>
      <c r="F4700" s="39">
        <v>1576</v>
      </c>
      <c r="G4700" s="39" t="s">
        <v>102</v>
      </c>
      <c r="H4700" s="39">
        <v>64330931.240000002</v>
      </c>
      <c r="I4700" s="39">
        <v>40756793.68</v>
      </c>
      <c r="J4700" s="39">
        <v>23574137.559999999</v>
      </c>
      <c r="K4700">
        <f t="shared" si="147"/>
        <v>0.36645105403575995</v>
      </c>
    </row>
    <row r="4701" spans="1:11" x14ac:dyDescent="0.3">
      <c r="A4701" t="str">
        <f t="shared" si="146"/>
        <v>2022_1602</v>
      </c>
      <c r="C4701" s="124">
        <v>4701</v>
      </c>
      <c r="D4701" s="39">
        <v>2022</v>
      </c>
      <c r="E4701" s="39">
        <v>1602</v>
      </c>
      <c r="F4701" s="39">
        <v>1602</v>
      </c>
      <c r="G4701" s="39" t="s">
        <v>103</v>
      </c>
      <c r="H4701" s="39">
        <v>10916977.869999999</v>
      </c>
      <c r="I4701" s="39">
        <v>7883959.9500000002</v>
      </c>
      <c r="J4701" s="39">
        <v>3033017.92</v>
      </c>
      <c r="K4701">
        <f t="shared" si="147"/>
        <v>0.27782578256705764</v>
      </c>
    </row>
    <row r="4702" spans="1:11" ht="27.6" x14ac:dyDescent="0.3">
      <c r="A4702" t="str">
        <f t="shared" si="146"/>
        <v>2022_1611</v>
      </c>
      <c r="C4702" s="124">
        <v>4702</v>
      </c>
      <c r="D4702" s="39">
        <v>2022</v>
      </c>
      <c r="E4702" s="39">
        <v>1611</v>
      </c>
      <c r="F4702" s="39">
        <v>1611</v>
      </c>
      <c r="G4702" s="39" t="s">
        <v>104</v>
      </c>
      <c r="H4702" s="39">
        <v>212456074.09999999</v>
      </c>
      <c r="I4702" s="39">
        <v>196042146.19999999</v>
      </c>
      <c r="J4702" s="39">
        <v>16413927.92</v>
      </c>
      <c r="K4702">
        <f t="shared" si="147"/>
        <v>7.725798374808622E-2</v>
      </c>
    </row>
    <row r="4703" spans="1:11" ht="27.6" x14ac:dyDescent="0.3">
      <c r="A4703" t="str">
        <f t="shared" si="146"/>
        <v>2022_1619</v>
      </c>
      <c r="C4703" s="124">
        <v>4703</v>
      </c>
      <c r="D4703" s="39">
        <v>2022</v>
      </c>
      <c r="E4703" s="39">
        <v>1619</v>
      </c>
      <c r="F4703" s="39">
        <v>1619</v>
      </c>
      <c r="G4703" s="39" t="s">
        <v>105</v>
      </c>
      <c r="H4703" s="39">
        <v>25027442.489999998</v>
      </c>
      <c r="I4703" s="39">
        <v>18614354.09</v>
      </c>
      <c r="J4703" s="39">
        <v>6413088.4000000004</v>
      </c>
      <c r="K4703">
        <f t="shared" si="147"/>
        <v>0.25624225897482028</v>
      </c>
    </row>
    <row r="4704" spans="1:11" x14ac:dyDescent="0.3">
      <c r="A4704" t="str">
        <f t="shared" si="146"/>
        <v>2022_1638</v>
      </c>
      <c r="C4704" s="124">
        <v>4704</v>
      </c>
      <c r="D4704" s="39">
        <v>2022</v>
      </c>
      <c r="E4704" s="39">
        <v>1638</v>
      </c>
      <c r="F4704" s="39">
        <v>1638</v>
      </c>
      <c r="G4704" s="39" t="s">
        <v>784</v>
      </c>
      <c r="H4704" s="39">
        <v>26390712.43</v>
      </c>
      <c r="I4704" s="39">
        <v>22400326.609999999</v>
      </c>
      <c r="J4704" s="39">
        <v>3990385.82</v>
      </c>
      <c r="K4704">
        <f t="shared" si="147"/>
        <v>0.15120417194436458</v>
      </c>
    </row>
    <row r="4705" spans="1:11" x14ac:dyDescent="0.3">
      <c r="A4705" t="str">
        <f t="shared" si="146"/>
        <v>2022_1675</v>
      </c>
      <c r="C4705" s="124">
        <v>4705</v>
      </c>
      <c r="D4705" s="39">
        <v>2022</v>
      </c>
      <c r="E4705" s="39">
        <v>1675</v>
      </c>
      <c r="F4705" s="39">
        <v>1675</v>
      </c>
      <c r="G4705" s="39" t="s">
        <v>106</v>
      </c>
      <c r="H4705" s="39">
        <v>8829673.5199999996</v>
      </c>
      <c r="I4705" s="39">
        <v>3531137.57</v>
      </c>
      <c r="J4705" s="39">
        <v>5298535.95</v>
      </c>
      <c r="K4705">
        <f t="shared" si="147"/>
        <v>0.60008288392524856</v>
      </c>
    </row>
    <row r="4706" spans="1:11" x14ac:dyDescent="0.3">
      <c r="A4706" t="str">
        <f t="shared" si="146"/>
        <v>2022_1701</v>
      </c>
      <c r="C4706" s="124">
        <v>4706</v>
      </c>
      <c r="D4706" s="39">
        <v>2022</v>
      </c>
      <c r="E4706" s="39">
        <v>1701</v>
      </c>
      <c r="F4706" s="39">
        <v>1701</v>
      </c>
      <c r="G4706" s="39" t="s">
        <v>107</v>
      </c>
      <c r="H4706" s="39">
        <v>42716010.359999999</v>
      </c>
      <c r="I4706" s="39">
        <v>29032947.82</v>
      </c>
      <c r="J4706" s="39">
        <v>13683062.539999999</v>
      </c>
      <c r="K4706">
        <f t="shared" si="147"/>
        <v>0.32032632319082527</v>
      </c>
    </row>
    <row r="4707" spans="1:11" x14ac:dyDescent="0.3">
      <c r="A4707" t="str">
        <f t="shared" si="146"/>
        <v>2022_1719</v>
      </c>
      <c r="C4707" s="124">
        <v>4707</v>
      </c>
      <c r="D4707" s="39">
        <v>2022</v>
      </c>
      <c r="E4707" s="39">
        <v>1719</v>
      </c>
      <c r="F4707" s="39">
        <v>1719</v>
      </c>
      <c r="G4707" s="39" t="s">
        <v>108</v>
      </c>
      <c r="H4707" s="39">
        <v>13221052.630000001</v>
      </c>
      <c r="I4707" s="39">
        <v>10465332.189999999</v>
      </c>
      <c r="J4707" s="39">
        <v>2755720.44</v>
      </c>
      <c r="K4707">
        <f t="shared" si="147"/>
        <v>0.20843426897393719</v>
      </c>
    </row>
    <row r="4708" spans="1:11" ht="27.6" x14ac:dyDescent="0.3">
      <c r="A4708" t="str">
        <f t="shared" si="146"/>
        <v>2022_1737</v>
      </c>
      <c r="C4708" s="124">
        <v>4708</v>
      </c>
      <c r="D4708" s="39">
        <v>2022</v>
      </c>
      <c r="E4708" s="39">
        <v>1737</v>
      </c>
      <c r="F4708" s="39">
        <v>1737</v>
      </c>
      <c r="G4708" s="39" t="s">
        <v>785</v>
      </c>
      <c r="H4708" s="39">
        <v>552402707.79999995</v>
      </c>
      <c r="I4708" s="39">
        <v>469829651</v>
      </c>
      <c r="J4708" s="39">
        <v>82573056.760000005</v>
      </c>
      <c r="K4708">
        <f t="shared" si="147"/>
        <v>0.14947981896912782</v>
      </c>
    </row>
    <row r="4709" spans="1:11" x14ac:dyDescent="0.3">
      <c r="A4709" t="str">
        <f t="shared" si="146"/>
        <v>2022_1782</v>
      </c>
      <c r="C4709" s="124">
        <v>4709</v>
      </c>
      <c r="D4709" s="39">
        <v>2022</v>
      </c>
      <c r="E4709" s="39">
        <v>1782</v>
      </c>
      <c r="F4709" s="39">
        <v>1782</v>
      </c>
      <c r="G4709" s="39" t="s">
        <v>110</v>
      </c>
      <c r="H4709" s="39">
        <v>2551420.81</v>
      </c>
      <c r="I4709" s="39">
        <v>2164315.39</v>
      </c>
      <c r="J4709" s="39">
        <v>387105.42</v>
      </c>
      <c r="K4709">
        <f t="shared" si="147"/>
        <v>0.15172151080793292</v>
      </c>
    </row>
    <row r="4710" spans="1:11" ht="41.4" x14ac:dyDescent="0.3">
      <c r="A4710" t="str">
        <f t="shared" si="146"/>
        <v>2022_1791</v>
      </c>
      <c r="C4710" s="124">
        <v>4710</v>
      </c>
      <c r="D4710" s="39">
        <v>2022</v>
      </c>
      <c r="E4710" s="39">
        <v>1791</v>
      </c>
      <c r="F4710" s="39">
        <v>1791</v>
      </c>
      <c r="G4710" s="39" t="s">
        <v>111</v>
      </c>
      <c r="H4710" s="39">
        <v>14456041.91</v>
      </c>
      <c r="I4710" s="39">
        <v>11513880.640000001</v>
      </c>
      <c r="J4710" s="39">
        <v>2942161.27</v>
      </c>
      <c r="K4710">
        <f t="shared" si="147"/>
        <v>0.20352467766192303</v>
      </c>
    </row>
    <row r="4711" spans="1:11" ht="27.6" x14ac:dyDescent="0.3">
      <c r="A4711" t="str">
        <f t="shared" si="146"/>
        <v>2022_1863</v>
      </c>
      <c r="C4711" s="124">
        <v>4711</v>
      </c>
      <c r="D4711" s="39">
        <v>2022</v>
      </c>
      <c r="E4711" s="39">
        <v>1863</v>
      </c>
      <c r="F4711" s="39">
        <v>1863</v>
      </c>
      <c r="G4711" s="39" t="s">
        <v>112</v>
      </c>
      <c r="H4711" s="39">
        <v>160520119</v>
      </c>
      <c r="I4711" s="39">
        <v>144568946.5</v>
      </c>
      <c r="J4711" s="39">
        <v>15951172.529999999</v>
      </c>
      <c r="K4711">
        <f t="shared" si="147"/>
        <v>9.9371796067507276E-2</v>
      </c>
    </row>
    <row r="4712" spans="1:11" ht="27.6" x14ac:dyDescent="0.3">
      <c r="A4712" t="str">
        <f t="shared" si="146"/>
        <v>2022_1908</v>
      </c>
      <c r="C4712" s="124">
        <v>4712</v>
      </c>
      <c r="D4712" s="39">
        <v>2022</v>
      </c>
      <c r="E4712" s="39">
        <v>1908</v>
      </c>
      <c r="F4712" s="39">
        <v>1908</v>
      </c>
      <c r="G4712" s="39" t="s">
        <v>113</v>
      </c>
      <c r="H4712" s="39">
        <v>7858218.6799999997</v>
      </c>
      <c r="I4712" s="39">
        <v>5461687.4000000004</v>
      </c>
      <c r="J4712" s="39">
        <v>2396531.2799999998</v>
      </c>
      <c r="K4712">
        <f t="shared" si="147"/>
        <v>0.30497131444043751</v>
      </c>
    </row>
    <row r="4713" spans="1:11" x14ac:dyDescent="0.3">
      <c r="A4713" t="str">
        <f t="shared" si="146"/>
        <v>2022_1926</v>
      </c>
      <c r="C4713" s="124">
        <v>4713</v>
      </c>
      <c r="D4713" s="39">
        <v>2022</v>
      </c>
      <c r="E4713" s="39">
        <v>1926</v>
      </c>
      <c r="F4713" s="39">
        <v>1926</v>
      </c>
      <c r="G4713" s="39" t="s">
        <v>115</v>
      </c>
      <c r="H4713" s="39">
        <v>10646283.140000001</v>
      </c>
      <c r="I4713" s="39">
        <v>8104587.4299999997</v>
      </c>
      <c r="J4713" s="39">
        <v>2541695.71</v>
      </c>
      <c r="K4713">
        <f t="shared" si="147"/>
        <v>0.2387401947305339</v>
      </c>
    </row>
    <row r="4714" spans="1:11" ht="27.6" x14ac:dyDescent="0.3">
      <c r="A4714" t="str">
        <f t="shared" si="146"/>
        <v>2022_1944</v>
      </c>
      <c r="C4714" s="124">
        <v>4714</v>
      </c>
      <c r="D4714" s="39">
        <v>2022</v>
      </c>
      <c r="E4714" s="39">
        <v>1944</v>
      </c>
      <c r="F4714" s="39">
        <v>1944</v>
      </c>
      <c r="G4714" s="39" t="s">
        <v>116</v>
      </c>
      <c r="H4714" s="39">
        <v>18731504.43</v>
      </c>
      <c r="I4714" s="39">
        <v>12826400.050000001</v>
      </c>
      <c r="J4714" s="39">
        <v>5905104.3799999999</v>
      </c>
      <c r="K4714">
        <f t="shared" si="147"/>
        <v>0.3152498723243235</v>
      </c>
    </row>
    <row r="4715" spans="1:11" x14ac:dyDescent="0.3">
      <c r="A4715" t="str">
        <f t="shared" si="146"/>
        <v>2022_1953</v>
      </c>
      <c r="C4715" s="124">
        <v>4715</v>
      </c>
      <c r="D4715" s="39">
        <v>2022</v>
      </c>
      <c r="E4715" s="39">
        <v>1953</v>
      </c>
      <c r="F4715" s="39">
        <v>1953</v>
      </c>
      <c r="G4715" s="39" t="s">
        <v>117</v>
      </c>
      <c r="H4715" s="39">
        <v>10189628.42</v>
      </c>
      <c r="I4715" s="39">
        <v>7405288.0300000003</v>
      </c>
      <c r="J4715" s="39">
        <v>2784340.39</v>
      </c>
      <c r="K4715">
        <f t="shared" si="147"/>
        <v>0.27325239697013409</v>
      </c>
    </row>
    <row r="4716" spans="1:11" ht="41.4" x14ac:dyDescent="0.3">
      <c r="A4716" t="str">
        <f t="shared" si="146"/>
        <v>2022_1963</v>
      </c>
      <c r="C4716" s="124">
        <v>4716</v>
      </c>
      <c r="D4716" s="39">
        <v>2022</v>
      </c>
      <c r="E4716" s="39">
        <v>1963</v>
      </c>
      <c r="F4716" s="39">
        <v>1963</v>
      </c>
      <c r="G4716" s="39" t="s">
        <v>118</v>
      </c>
      <c r="H4716" s="39">
        <v>10094202.27</v>
      </c>
      <c r="I4716" s="39">
        <v>8033854.46</v>
      </c>
      <c r="J4716" s="39">
        <v>2060347.81</v>
      </c>
      <c r="K4716">
        <f t="shared" si="147"/>
        <v>0.20411199963006094</v>
      </c>
    </row>
    <row r="4717" spans="1:11" ht="27.6" x14ac:dyDescent="0.3">
      <c r="A4717" t="str">
        <f t="shared" si="146"/>
        <v>2022_3582</v>
      </c>
      <c r="C4717" s="124">
        <v>4717</v>
      </c>
      <c r="D4717" s="39">
        <v>2022</v>
      </c>
      <c r="E4717" s="39">
        <v>3582</v>
      </c>
      <c r="F4717" s="39">
        <v>1968</v>
      </c>
      <c r="G4717" s="39" t="s">
        <v>176</v>
      </c>
      <c r="H4717" s="39">
        <v>12391438.67</v>
      </c>
      <c r="I4717" s="39">
        <v>8862120.5700000003</v>
      </c>
      <c r="J4717" s="39">
        <v>3529318.1</v>
      </c>
      <c r="K4717">
        <f t="shared" si="147"/>
        <v>0.28481907500737363</v>
      </c>
    </row>
    <row r="4718" spans="1:11" ht="27.6" x14ac:dyDescent="0.3">
      <c r="A4718" t="str">
        <f t="shared" si="146"/>
        <v>2022_3978</v>
      </c>
      <c r="C4718" s="124">
        <v>4718</v>
      </c>
      <c r="D4718" s="39">
        <v>2022</v>
      </c>
      <c r="E4718" s="39">
        <v>3978</v>
      </c>
      <c r="F4718" s="39">
        <v>3978</v>
      </c>
      <c r="G4718" s="39" t="s">
        <v>189</v>
      </c>
      <c r="H4718" s="39">
        <v>14966327.029999999</v>
      </c>
      <c r="I4718" s="39">
        <v>7377866.1399999997</v>
      </c>
      <c r="J4718" s="39">
        <v>7588460.8899999997</v>
      </c>
      <c r="K4718">
        <f t="shared" si="147"/>
        <v>0.50703561901252936</v>
      </c>
    </row>
    <row r="4719" spans="1:11" ht="41.4" x14ac:dyDescent="0.3">
      <c r="A4719" t="str">
        <f t="shared" si="146"/>
        <v>2022_6741</v>
      </c>
      <c r="C4719" s="124">
        <v>4719</v>
      </c>
      <c r="D4719" s="39">
        <v>2022</v>
      </c>
      <c r="E4719" s="39">
        <v>6741</v>
      </c>
      <c r="F4719" s="39">
        <v>6741</v>
      </c>
      <c r="G4719" s="39" t="s">
        <v>310</v>
      </c>
      <c r="H4719" s="39">
        <v>12867146.189999999</v>
      </c>
      <c r="I4719" s="39">
        <v>10593507.710000001</v>
      </c>
      <c r="J4719" s="39">
        <v>2273638.48</v>
      </c>
      <c r="K4719">
        <f t="shared" si="147"/>
        <v>0.17670106847523118</v>
      </c>
    </row>
    <row r="4720" spans="1:11" ht="27.6" x14ac:dyDescent="0.3">
      <c r="A4720" t="str">
        <f t="shared" si="146"/>
        <v>2022_1970</v>
      </c>
      <c r="C4720" s="124">
        <v>4720</v>
      </c>
      <c r="D4720" s="39">
        <v>2022</v>
      </c>
      <c r="E4720" s="39">
        <v>1970</v>
      </c>
      <c r="F4720" s="39">
        <v>1970</v>
      </c>
      <c r="G4720" s="39" t="s">
        <v>119</v>
      </c>
      <c r="H4720" s="39">
        <v>10579032.109999999</v>
      </c>
      <c r="I4720" s="39">
        <v>8259307.3799999999</v>
      </c>
      <c r="J4720" s="39">
        <v>2319724.73</v>
      </c>
      <c r="K4720">
        <f t="shared" si="147"/>
        <v>0.21927570555412559</v>
      </c>
    </row>
    <row r="4721" spans="1:11" ht="41.4" x14ac:dyDescent="0.3">
      <c r="A4721" t="str">
        <f t="shared" si="146"/>
        <v>2022_1972</v>
      </c>
      <c r="C4721" s="124">
        <v>4721</v>
      </c>
      <c r="D4721" s="39">
        <v>2022</v>
      </c>
      <c r="E4721" s="39">
        <v>1972</v>
      </c>
      <c r="F4721" s="39">
        <v>1972</v>
      </c>
      <c r="G4721" s="39" t="s">
        <v>120</v>
      </c>
      <c r="H4721" s="39">
        <v>6062911.3200000003</v>
      </c>
      <c r="I4721" s="39">
        <v>4833488.6399999997</v>
      </c>
      <c r="J4721" s="39">
        <v>1229422.68</v>
      </c>
      <c r="K4721">
        <f t="shared" si="147"/>
        <v>0.20277761212578643</v>
      </c>
    </row>
    <row r="4722" spans="1:11" ht="27.6" x14ac:dyDescent="0.3">
      <c r="A4722" t="str">
        <f t="shared" si="146"/>
        <v>2022_1965</v>
      </c>
      <c r="C4722" s="124">
        <v>4722</v>
      </c>
      <c r="D4722" s="39">
        <v>2022</v>
      </c>
      <c r="E4722" s="39">
        <v>1965</v>
      </c>
      <c r="F4722" s="39">
        <v>1965</v>
      </c>
      <c r="G4722" s="39" t="s">
        <v>364</v>
      </c>
      <c r="H4722" s="39">
        <v>10764380.060000001</v>
      </c>
      <c r="I4722" s="39">
        <v>7659039.1100000003</v>
      </c>
      <c r="J4722" s="39">
        <v>3105340.95</v>
      </c>
      <c r="K4722">
        <f t="shared" si="147"/>
        <v>0.28848302760502864</v>
      </c>
    </row>
    <row r="4723" spans="1:11" ht="69" x14ac:dyDescent="0.3">
      <c r="A4723" t="str">
        <f t="shared" si="146"/>
        <v>2022_657</v>
      </c>
      <c r="C4723" s="124">
        <v>4723</v>
      </c>
      <c r="D4723" s="39">
        <v>2022</v>
      </c>
      <c r="E4723" s="39">
        <v>657</v>
      </c>
      <c r="F4723" s="39">
        <v>657</v>
      </c>
      <c r="G4723" s="39" t="s">
        <v>786</v>
      </c>
      <c r="H4723" s="39">
        <v>18245420.699999999</v>
      </c>
      <c r="I4723" s="39">
        <v>12692694.26</v>
      </c>
      <c r="J4723" s="39">
        <v>5552726.4400000004</v>
      </c>
      <c r="K4723">
        <f t="shared" si="147"/>
        <v>0.30433534700572845</v>
      </c>
    </row>
    <row r="4724" spans="1:11" ht="55.2" x14ac:dyDescent="0.3">
      <c r="A4724" t="str">
        <f t="shared" si="146"/>
        <v>2022_1989</v>
      </c>
      <c r="C4724" s="124">
        <v>4724</v>
      </c>
      <c r="D4724" s="39">
        <v>2022</v>
      </c>
      <c r="E4724" s="39">
        <v>1989</v>
      </c>
      <c r="F4724" s="39">
        <v>1989</v>
      </c>
      <c r="G4724" s="39" t="s">
        <v>122</v>
      </c>
      <c r="H4724" s="39">
        <v>9877584.8499999996</v>
      </c>
      <c r="I4724" s="39">
        <v>6411489.2000000002</v>
      </c>
      <c r="J4724" s="39">
        <v>3466095.65</v>
      </c>
      <c r="K4724">
        <f t="shared" si="147"/>
        <v>0.35090517597527904</v>
      </c>
    </row>
    <row r="4725" spans="1:11" ht="55.2" x14ac:dyDescent="0.3">
      <c r="A4725" t="str">
        <f t="shared" si="146"/>
        <v>2022_2007</v>
      </c>
      <c r="C4725" s="124">
        <v>4725</v>
      </c>
      <c r="D4725" s="39">
        <v>2022</v>
      </c>
      <c r="E4725" s="39">
        <v>2007</v>
      </c>
      <c r="F4725" s="39">
        <v>2007</v>
      </c>
      <c r="G4725" s="39" t="s">
        <v>123</v>
      </c>
      <c r="H4725" s="39">
        <v>13984274.189999999</v>
      </c>
      <c r="I4725" s="39">
        <v>9635260.6300000008</v>
      </c>
      <c r="J4725" s="39">
        <v>4349013.5599999996</v>
      </c>
      <c r="K4725">
        <f t="shared" si="147"/>
        <v>0.31099315566266078</v>
      </c>
    </row>
    <row r="4726" spans="1:11" ht="27.6" x14ac:dyDescent="0.3">
      <c r="A4726" t="str">
        <f t="shared" si="146"/>
        <v>2022_2088</v>
      </c>
      <c r="C4726" s="124">
        <v>4726</v>
      </c>
      <c r="D4726" s="39">
        <v>2022</v>
      </c>
      <c r="E4726" s="39">
        <v>2088</v>
      </c>
      <c r="F4726" s="39">
        <v>2088</v>
      </c>
      <c r="G4726" s="39" t="s">
        <v>124</v>
      </c>
      <c r="H4726" s="39">
        <v>12863134.51</v>
      </c>
      <c r="I4726" s="39">
        <v>9244651.0700000003</v>
      </c>
      <c r="J4726" s="39">
        <v>3618483.44</v>
      </c>
      <c r="K4726">
        <f t="shared" si="147"/>
        <v>0.28130650714932159</v>
      </c>
    </row>
    <row r="4727" spans="1:11" ht="27.6" x14ac:dyDescent="0.3">
      <c r="A4727" t="str">
        <f t="shared" si="146"/>
        <v>2022_2097</v>
      </c>
      <c r="C4727" s="124">
        <v>4727</v>
      </c>
      <c r="D4727" s="39">
        <v>2022</v>
      </c>
      <c r="E4727" s="39">
        <v>2097</v>
      </c>
      <c r="F4727" s="39">
        <v>2097</v>
      </c>
      <c r="G4727" s="39" t="s">
        <v>125</v>
      </c>
      <c r="H4727" s="39">
        <v>7422077.0599999996</v>
      </c>
      <c r="I4727" s="39">
        <v>6467306.9000000004</v>
      </c>
      <c r="J4727" s="39">
        <v>954770.16</v>
      </c>
      <c r="K4727">
        <f t="shared" si="147"/>
        <v>0.12863921410161161</v>
      </c>
    </row>
    <row r="4728" spans="1:11" x14ac:dyDescent="0.3">
      <c r="A4728" t="str">
        <f t="shared" si="146"/>
        <v>2022_2113</v>
      </c>
      <c r="C4728" s="124">
        <v>4728</v>
      </c>
      <c r="D4728" s="39">
        <v>2022</v>
      </c>
      <c r="E4728" s="39">
        <v>2113</v>
      </c>
      <c r="F4728" s="39">
        <v>2113</v>
      </c>
      <c r="G4728" s="39" t="s">
        <v>126</v>
      </c>
      <c r="H4728" s="39">
        <v>4665772.38</v>
      </c>
      <c r="I4728" s="39">
        <v>3304299.85</v>
      </c>
      <c r="J4728" s="39">
        <v>1361472.53</v>
      </c>
      <c r="K4728">
        <f t="shared" si="147"/>
        <v>0.29180003204528382</v>
      </c>
    </row>
    <row r="4729" spans="1:11" ht="55.2" x14ac:dyDescent="0.3">
      <c r="A4729" t="str">
        <f t="shared" si="146"/>
        <v>2022_2124</v>
      </c>
      <c r="C4729" s="124">
        <v>4729</v>
      </c>
      <c r="D4729" s="39">
        <v>2022</v>
      </c>
      <c r="E4729" s="39">
        <v>2124</v>
      </c>
      <c r="F4729" s="39">
        <v>2124</v>
      </c>
      <c r="G4729" s="39" t="s">
        <v>976</v>
      </c>
      <c r="H4729" s="39">
        <v>19706133.780000001</v>
      </c>
      <c r="I4729" s="39">
        <v>16213867.27</v>
      </c>
      <c r="J4729" s="39">
        <v>3492266.51</v>
      </c>
      <c r="K4729">
        <f t="shared" si="147"/>
        <v>0.17721723342527718</v>
      </c>
    </row>
    <row r="4730" spans="1:11" ht="55.2" x14ac:dyDescent="0.3">
      <c r="A4730" t="str">
        <f t="shared" si="146"/>
        <v>2022_2151</v>
      </c>
      <c r="C4730" s="124">
        <v>4730</v>
      </c>
      <c r="D4730" s="39">
        <v>2022</v>
      </c>
      <c r="E4730" s="39">
        <v>2151</v>
      </c>
      <c r="F4730" s="39">
        <v>2151</v>
      </c>
      <c r="G4730" s="39" t="s">
        <v>944</v>
      </c>
      <c r="H4730" s="39">
        <v>7325540.7599999998</v>
      </c>
      <c r="I4730" s="39">
        <v>5482608.7999999998</v>
      </c>
      <c r="J4730" s="39">
        <v>1842931.96</v>
      </c>
      <c r="K4730">
        <f t="shared" si="147"/>
        <v>0.25157623448947952</v>
      </c>
    </row>
    <row r="4731" spans="1:11" x14ac:dyDescent="0.3">
      <c r="A4731" t="str">
        <f t="shared" si="146"/>
        <v>2022_2169</v>
      </c>
      <c r="C4731" s="124">
        <v>4731</v>
      </c>
      <c r="D4731" s="39">
        <v>2022</v>
      </c>
      <c r="E4731" s="39">
        <v>2169</v>
      </c>
      <c r="F4731" s="39">
        <v>2169</v>
      </c>
      <c r="G4731" s="39" t="s">
        <v>127</v>
      </c>
      <c r="H4731" s="39">
        <v>27868386.550000001</v>
      </c>
      <c r="I4731" s="39">
        <v>22313004.25</v>
      </c>
      <c r="J4731" s="39">
        <v>5555382.2999999998</v>
      </c>
      <c r="K4731">
        <f t="shared" si="147"/>
        <v>0.19934352101915995</v>
      </c>
    </row>
    <row r="4732" spans="1:11" ht="27.6" x14ac:dyDescent="0.3">
      <c r="A4732" t="str">
        <f t="shared" si="146"/>
        <v>2022_2295</v>
      </c>
      <c r="C4732" s="124">
        <v>4732</v>
      </c>
      <c r="D4732" s="39">
        <v>2022</v>
      </c>
      <c r="E4732" s="39">
        <v>2295</v>
      </c>
      <c r="F4732" s="39">
        <v>2295</v>
      </c>
      <c r="G4732" s="39" t="s">
        <v>129</v>
      </c>
      <c r="H4732" s="39">
        <v>20859859.129999999</v>
      </c>
      <c r="I4732" s="39">
        <v>14047188.42</v>
      </c>
      <c r="J4732" s="39">
        <v>6812670.71</v>
      </c>
      <c r="K4732">
        <f t="shared" si="147"/>
        <v>0.32659236419301746</v>
      </c>
    </row>
    <row r="4733" spans="1:11" ht="27.6" x14ac:dyDescent="0.3">
      <c r="A4733" t="str">
        <f t="shared" si="146"/>
        <v>2022_2313</v>
      </c>
      <c r="C4733" s="124">
        <v>4733</v>
      </c>
      <c r="D4733" s="39">
        <v>2022</v>
      </c>
      <c r="E4733" s="39">
        <v>2313</v>
      </c>
      <c r="F4733" s="39">
        <v>2313</v>
      </c>
      <c r="G4733" s="39" t="s">
        <v>130</v>
      </c>
      <c r="H4733" s="39">
        <v>62250831.140000001</v>
      </c>
      <c r="I4733" s="39">
        <v>55374671.719999999</v>
      </c>
      <c r="J4733" s="39">
        <v>6876159.4199999999</v>
      </c>
      <c r="K4733">
        <f t="shared" si="147"/>
        <v>0.11045891748072811</v>
      </c>
    </row>
    <row r="4734" spans="1:11" ht="27.6" x14ac:dyDescent="0.3">
      <c r="A4734" t="str">
        <f t="shared" si="146"/>
        <v>2022_2322</v>
      </c>
      <c r="C4734" s="124">
        <v>4734</v>
      </c>
      <c r="D4734" s="39">
        <v>2022</v>
      </c>
      <c r="E4734" s="39">
        <v>2322</v>
      </c>
      <c r="F4734" s="39">
        <v>2322</v>
      </c>
      <c r="G4734" s="39" t="s">
        <v>131</v>
      </c>
      <c r="H4734" s="39">
        <v>33473074.609999999</v>
      </c>
      <c r="I4734" s="39">
        <v>26726663.550000001</v>
      </c>
      <c r="J4734" s="39">
        <v>6746411.0599999996</v>
      </c>
      <c r="K4734">
        <f t="shared" si="147"/>
        <v>0.20154739708268465</v>
      </c>
    </row>
    <row r="4735" spans="1:11" ht="27.6" x14ac:dyDescent="0.3">
      <c r="A4735" t="str">
        <f t="shared" si="146"/>
        <v>2022_2369</v>
      </c>
      <c r="C4735" s="124">
        <v>4735</v>
      </c>
      <c r="D4735" s="39">
        <v>2022</v>
      </c>
      <c r="E4735" s="39">
        <v>2369</v>
      </c>
      <c r="F4735" s="39">
        <v>2369</v>
      </c>
      <c r="G4735" s="39" t="s">
        <v>132</v>
      </c>
      <c r="H4735" s="39">
        <v>8489702.2400000002</v>
      </c>
      <c r="I4735" s="39">
        <v>6106911.29</v>
      </c>
      <c r="J4735" s="39">
        <v>2382790.9500000002</v>
      </c>
      <c r="K4735">
        <f t="shared" si="147"/>
        <v>0.28066837712791209</v>
      </c>
    </row>
    <row r="4736" spans="1:11" x14ac:dyDescent="0.3">
      <c r="A4736" t="str">
        <f t="shared" si="146"/>
        <v>2022_2682</v>
      </c>
      <c r="C4736" s="124">
        <v>4736</v>
      </c>
      <c r="D4736" s="39">
        <v>2022</v>
      </c>
      <c r="E4736" s="39">
        <v>2682</v>
      </c>
      <c r="F4736" s="39">
        <v>2682</v>
      </c>
      <c r="G4736" s="39" t="s">
        <v>17</v>
      </c>
      <c r="H4736" s="39">
        <v>9641670.3699999992</v>
      </c>
      <c r="I4736" s="39">
        <v>6030871.1799999997</v>
      </c>
      <c r="J4736" s="39">
        <v>3610799.19</v>
      </c>
      <c r="K4736">
        <f t="shared" si="147"/>
        <v>0.37449933999351198</v>
      </c>
    </row>
    <row r="4737" spans="1:11" ht="27.6" x14ac:dyDescent="0.3">
      <c r="A4737" t="str">
        <f t="shared" si="146"/>
        <v>2022_2376</v>
      </c>
      <c r="C4737" s="124">
        <v>4737</v>
      </c>
      <c r="D4737" s="39">
        <v>2022</v>
      </c>
      <c r="E4737" s="39">
        <v>2376</v>
      </c>
      <c r="F4737" s="39">
        <v>2376</v>
      </c>
      <c r="G4737" s="39" t="s">
        <v>133</v>
      </c>
      <c r="H4737" s="39">
        <v>10558898.310000001</v>
      </c>
      <c r="I4737" s="39">
        <v>7007632.3899999997</v>
      </c>
      <c r="J4737" s="39">
        <v>3551265.92</v>
      </c>
      <c r="K4737">
        <f t="shared" si="147"/>
        <v>0.33632920933017296</v>
      </c>
    </row>
    <row r="4738" spans="1:11" ht="41.4" x14ac:dyDescent="0.3">
      <c r="A4738" t="str">
        <f t="shared" si="146"/>
        <v>2022_2403</v>
      </c>
      <c r="C4738" s="124">
        <v>4738</v>
      </c>
      <c r="D4738" s="39">
        <v>2022</v>
      </c>
      <c r="E4738" s="39">
        <v>2403</v>
      </c>
      <c r="F4738" s="39">
        <v>2403</v>
      </c>
      <c r="G4738" s="39" t="s">
        <v>390</v>
      </c>
      <c r="H4738" s="39">
        <v>14081504.17</v>
      </c>
      <c r="I4738" s="39">
        <v>11494835.060000001</v>
      </c>
      <c r="J4738" s="39">
        <v>2586669.11</v>
      </c>
      <c r="K4738">
        <f t="shared" si="147"/>
        <v>0.18369267080932875</v>
      </c>
    </row>
    <row r="4739" spans="1:11" ht="41.4" x14ac:dyDescent="0.3">
      <c r="A4739" t="str">
        <f t="shared" si="146"/>
        <v>2022_2457</v>
      </c>
      <c r="C4739" s="124">
        <v>4739</v>
      </c>
      <c r="D4739" s="39">
        <v>2022</v>
      </c>
      <c r="E4739" s="39">
        <v>2457</v>
      </c>
      <c r="F4739" s="39">
        <v>2457</v>
      </c>
      <c r="G4739" s="39" t="s">
        <v>134</v>
      </c>
      <c r="H4739" s="39">
        <v>8321907.5199999996</v>
      </c>
      <c r="I4739" s="39">
        <v>5572167.7699999996</v>
      </c>
      <c r="J4739" s="39">
        <v>2749739.75</v>
      </c>
      <c r="K4739">
        <f t="shared" si="147"/>
        <v>0.33042181055143477</v>
      </c>
    </row>
    <row r="4740" spans="1:11" x14ac:dyDescent="0.3">
      <c r="A4740" t="str">
        <f t="shared" si="146"/>
        <v>2022_2466</v>
      </c>
      <c r="C4740" s="124">
        <v>4740</v>
      </c>
      <c r="D4740" s="39">
        <v>2022</v>
      </c>
      <c r="E4740" s="39">
        <v>2466</v>
      </c>
      <c r="F4740" s="39">
        <v>2466</v>
      </c>
      <c r="G4740" s="39" t="s">
        <v>135</v>
      </c>
      <c r="H4740" s="39">
        <v>22379365</v>
      </c>
      <c r="I4740" s="39">
        <v>18812541.420000002</v>
      </c>
      <c r="J4740" s="39">
        <v>3566823.58</v>
      </c>
      <c r="K4740">
        <f t="shared" si="147"/>
        <v>0.15938001726143705</v>
      </c>
    </row>
    <row r="4741" spans="1:11" ht="55.2" x14ac:dyDescent="0.3">
      <c r="A4741" t="str">
        <f t="shared" ref="A4741:A4804" si="148">CONCATENATE(D4741,"_",E4741)</f>
        <v>2022_2493</v>
      </c>
      <c r="C4741" s="124">
        <v>4741</v>
      </c>
      <c r="D4741" s="39">
        <v>2022</v>
      </c>
      <c r="E4741" s="39">
        <v>2493</v>
      </c>
      <c r="F4741" s="39">
        <v>2493</v>
      </c>
      <c r="G4741" s="39" t="s">
        <v>136</v>
      </c>
      <c r="H4741" s="39">
        <v>3630023.17</v>
      </c>
      <c r="I4741" s="39">
        <v>2697350.21</v>
      </c>
      <c r="J4741" s="39">
        <v>932672.96</v>
      </c>
      <c r="K4741">
        <f t="shared" ref="K4741:K4804" si="149">J4741/H4741</f>
        <v>0.25693305974132391</v>
      </c>
    </row>
    <row r="4742" spans="1:11" ht="55.2" x14ac:dyDescent="0.3">
      <c r="A4742" t="str">
        <f t="shared" si="148"/>
        <v>2022_2502</v>
      </c>
      <c r="C4742" s="124">
        <v>4742</v>
      </c>
      <c r="D4742" s="39">
        <v>2022</v>
      </c>
      <c r="E4742" s="39">
        <v>2502</v>
      </c>
      <c r="F4742" s="39">
        <v>2502</v>
      </c>
      <c r="G4742" s="39" t="s">
        <v>137</v>
      </c>
      <c r="H4742" s="39">
        <v>11741838.23</v>
      </c>
      <c r="I4742" s="39">
        <v>7851184.6600000001</v>
      </c>
      <c r="J4742" s="39">
        <v>3890653.57</v>
      </c>
      <c r="K4742">
        <f t="shared" si="149"/>
        <v>0.33134961441212085</v>
      </c>
    </row>
    <row r="4743" spans="1:11" ht="27.6" x14ac:dyDescent="0.3">
      <c r="A4743" t="str">
        <f t="shared" si="148"/>
        <v>2022_2511</v>
      </c>
      <c r="C4743" s="124">
        <v>4743</v>
      </c>
      <c r="D4743" s="39">
        <v>2022</v>
      </c>
      <c r="E4743" s="39">
        <v>2511</v>
      </c>
      <c r="F4743" s="39">
        <v>2511</v>
      </c>
      <c r="G4743" s="39" t="s">
        <v>138</v>
      </c>
      <c r="H4743" s="39">
        <v>33775947.920000002</v>
      </c>
      <c r="I4743" s="39">
        <v>25214880.780000001</v>
      </c>
      <c r="J4743" s="39">
        <v>8561067.1400000006</v>
      </c>
      <c r="K4743">
        <f t="shared" si="149"/>
        <v>0.25346637673285471</v>
      </c>
    </row>
    <row r="4744" spans="1:11" ht="27.6" x14ac:dyDescent="0.3">
      <c r="A4744" t="str">
        <f t="shared" si="148"/>
        <v>2022_2520</v>
      </c>
      <c r="C4744" s="124">
        <v>4744</v>
      </c>
      <c r="D4744" s="39">
        <v>2022</v>
      </c>
      <c r="E4744" s="39">
        <v>2520</v>
      </c>
      <c r="F4744" s="39">
        <v>2520</v>
      </c>
      <c r="G4744" s="39" t="s">
        <v>139</v>
      </c>
      <c r="H4744" s="39">
        <v>7708291.8600000003</v>
      </c>
      <c r="I4744" s="39">
        <v>4356153.2699999996</v>
      </c>
      <c r="J4744" s="39">
        <v>3352138.59</v>
      </c>
      <c r="K4744">
        <f t="shared" si="149"/>
        <v>0.43487437306246468</v>
      </c>
    </row>
    <row r="4745" spans="1:11" ht="41.4" x14ac:dyDescent="0.3">
      <c r="A4745" t="str">
        <f t="shared" si="148"/>
        <v>2022_2556</v>
      </c>
      <c r="C4745" s="124">
        <v>4745</v>
      </c>
      <c r="D4745" s="39">
        <v>2022</v>
      </c>
      <c r="E4745" s="39">
        <v>2556</v>
      </c>
      <c r="F4745" s="39">
        <v>2556</v>
      </c>
      <c r="G4745" s="39" t="s">
        <v>140</v>
      </c>
      <c r="H4745" s="39">
        <v>6829416</v>
      </c>
      <c r="I4745" s="39">
        <v>5783643.7400000002</v>
      </c>
      <c r="J4745" s="39">
        <v>1045772.26</v>
      </c>
      <c r="K4745">
        <f t="shared" si="149"/>
        <v>0.15312762613962894</v>
      </c>
    </row>
    <row r="4746" spans="1:11" ht="27.6" x14ac:dyDescent="0.3">
      <c r="A4746" t="str">
        <f t="shared" si="148"/>
        <v>2022_3195</v>
      </c>
      <c r="C4746" s="124">
        <v>4746</v>
      </c>
      <c r="D4746" s="39">
        <v>2022</v>
      </c>
      <c r="E4746" s="39">
        <v>3195</v>
      </c>
      <c r="F4746" s="39">
        <v>3195</v>
      </c>
      <c r="G4746" s="39" t="s">
        <v>356</v>
      </c>
      <c r="H4746" s="39">
        <v>18790041.280000001</v>
      </c>
      <c r="I4746" s="39">
        <v>17558451.140000001</v>
      </c>
      <c r="J4746" s="39">
        <v>1231590.1399999999</v>
      </c>
      <c r="K4746">
        <f t="shared" si="149"/>
        <v>6.5544834183568101E-2</v>
      </c>
    </row>
    <row r="4747" spans="1:11" ht="41.4" x14ac:dyDescent="0.3">
      <c r="A4747" t="str">
        <f t="shared" si="148"/>
        <v>2022_2709</v>
      </c>
      <c r="C4747" s="124">
        <v>4747</v>
      </c>
      <c r="D4747" s="39">
        <v>2022</v>
      </c>
      <c r="E4747" s="39">
        <v>2709</v>
      </c>
      <c r="F4747" s="39">
        <v>2709</v>
      </c>
      <c r="G4747" s="39" t="s">
        <v>142</v>
      </c>
      <c r="H4747" s="39">
        <v>25792836.300000001</v>
      </c>
      <c r="I4747" s="39">
        <v>21124387.989999998</v>
      </c>
      <c r="J4747" s="39">
        <v>4668448.3099999996</v>
      </c>
      <c r="K4747">
        <f t="shared" si="149"/>
        <v>0.18099786528711459</v>
      </c>
    </row>
    <row r="4748" spans="1:11" x14ac:dyDescent="0.3">
      <c r="A4748" t="str">
        <f t="shared" si="148"/>
        <v>2022_2718</v>
      </c>
      <c r="C4748" s="124">
        <v>4748</v>
      </c>
      <c r="D4748" s="39">
        <v>2022</v>
      </c>
      <c r="E4748" s="39">
        <v>2718</v>
      </c>
      <c r="F4748" s="39">
        <v>2718</v>
      </c>
      <c r="G4748" s="39" t="s">
        <v>143</v>
      </c>
      <c r="H4748" s="39">
        <v>9221857.5500000007</v>
      </c>
      <c r="I4748" s="39">
        <v>6515964.7300000004</v>
      </c>
      <c r="J4748" s="39">
        <v>2705892.82</v>
      </c>
      <c r="K4748">
        <f t="shared" si="149"/>
        <v>0.29342166752510718</v>
      </c>
    </row>
    <row r="4749" spans="1:11" ht="27.6" x14ac:dyDescent="0.3">
      <c r="A4749" t="str">
        <f t="shared" si="148"/>
        <v>2022_2727</v>
      </c>
      <c r="C4749" s="124">
        <v>4749</v>
      </c>
      <c r="D4749" s="39">
        <v>2022</v>
      </c>
      <c r="E4749" s="39">
        <v>2727</v>
      </c>
      <c r="F4749" s="39">
        <v>2727</v>
      </c>
      <c r="G4749" s="39" t="s">
        <v>144</v>
      </c>
      <c r="H4749" s="39">
        <v>10760482.289999999</v>
      </c>
      <c r="I4749" s="39">
        <v>9227971.6199999992</v>
      </c>
      <c r="J4749" s="39">
        <v>1532510.67</v>
      </c>
      <c r="K4749">
        <f t="shared" si="149"/>
        <v>0.14242025856259274</v>
      </c>
    </row>
    <row r="4750" spans="1:11" ht="27.6" x14ac:dyDescent="0.3">
      <c r="A4750" t="str">
        <f t="shared" si="148"/>
        <v>2022_2754</v>
      </c>
      <c r="C4750" s="124">
        <v>4750</v>
      </c>
      <c r="D4750" s="39">
        <v>2022</v>
      </c>
      <c r="E4750" s="39">
        <v>2754</v>
      </c>
      <c r="F4750" s="39">
        <v>2754</v>
      </c>
      <c r="G4750" s="39" t="s">
        <v>145</v>
      </c>
      <c r="H4750" s="39">
        <v>8428325.6600000001</v>
      </c>
      <c r="I4750" s="39">
        <v>6928253.8200000003</v>
      </c>
      <c r="J4750" s="39">
        <v>1500071.84</v>
      </c>
      <c r="K4750">
        <f t="shared" si="149"/>
        <v>0.17797981479514877</v>
      </c>
    </row>
    <row r="4751" spans="1:11" x14ac:dyDescent="0.3">
      <c r="A4751" t="str">
        <f t="shared" si="148"/>
        <v>2022_2766</v>
      </c>
      <c r="C4751" s="124">
        <v>4751</v>
      </c>
      <c r="D4751" s="39">
        <v>2022</v>
      </c>
      <c r="E4751" s="39">
        <v>2766</v>
      </c>
      <c r="F4751" s="39">
        <v>2766</v>
      </c>
      <c r="G4751" s="39" t="s">
        <v>593</v>
      </c>
      <c r="H4751" s="39">
        <v>6773787.1200000001</v>
      </c>
      <c r="I4751" s="39">
        <v>4775469.92</v>
      </c>
      <c r="J4751" s="39">
        <v>1998317.2</v>
      </c>
      <c r="K4751">
        <f t="shared" si="149"/>
        <v>0.2950073813361882</v>
      </c>
    </row>
    <row r="4752" spans="1:11" ht="27.6" x14ac:dyDescent="0.3">
      <c r="A4752" t="str">
        <f t="shared" si="148"/>
        <v>2022_2772</v>
      </c>
      <c r="C4752" s="124">
        <v>4752</v>
      </c>
      <c r="D4752" s="39">
        <v>2022</v>
      </c>
      <c r="E4752" s="39">
        <v>2772</v>
      </c>
      <c r="F4752" s="39">
        <v>2772</v>
      </c>
      <c r="G4752" s="39" t="s">
        <v>147</v>
      </c>
      <c r="H4752" s="39">
        <v>5225757.2300000004</v>
      </c>
      <c r="I4752" s="39">
        <v>2846383.73</v>
      </c>
      <c r="J4752" s="39">
        <v>2379373.5</v>
      </c>
      <c r="K4752">
        <f t="shared" si="149"/>
        <v>0.45531650156660641</v>
      </c>
    </row>
    <row r="4753" spans="1:11" ht="41.4" x14ac:dyDescent="0.3">
      <c r="A4753" t="str">
        <f t="shared" si="148"/>
        <v>2022_2781</v>
      </c>
      <c r="C4753" s="124">
        <v>4753</v>
      </c>
      <c r="D4753" s="39">
        <v>2022</v>
      </c>
      <c r="E4753" s="39">
        <v>2781</v>
      </c>
      <c r="F4753" s="39">
        <v>2781</v>
      </c>
      <c r="G4753" s="39" t="s">
        <v>148</v>
      </c>
      <c r="H4753" s="39">
        <v>20534952.989999998</v>
      </c>
      <c r="I4753" s="39">
        <v>17469458.129999999</v>
      </c>
      <c r="J4753" s="39">
        <v>3065494.86</v>
      </c>
      <c r="K4753">
        <f t="shared" si="149"/>
        <v>0.14928180558742055</v>
      </c>
    </row>
    <row r="4754" spans="1:11" x14ac:dyDescent="0.3">
      <c r="A4754" t="str">
        <f t="shared" si="148"/>
        <v>2022_2826</v>
      </c>
      <c r="C4754" s="124">
        <v>4754</v>
      </c>
      <c r="D4754" s="39">
        <v>2022</v>
      </c>
      <c r="E4754" s="39">
        <v>2826</v>
      </c>
      <c r="F4754" s="39">
        <v>2826</v>
      </c>
      <c r="G4754" s="39" t="s">
        <v>149</v>
      </c>
      <c r="H4754" s="39">
        <v>25816187.719999999</v>
      </c>
      <c r="I4754" s="39">
        <v>17962858.559999999</v>
      </c>
      <c r="J4754" s="39">
        <v>7853329.1600000001</v>
      </c>
      <c r="K4754">
        <f t="shared" si="149"/>
        <v>0.3042017374980569</v>
      </c>
    </row>
    <row r="4755" spans="1:11" ht="41.4" x14ac:dyDescent="0.3">
      <c r="A4755" t="str">
        <f t="shared" si="148"/>
        <v>2022_2846</v>
      </c>
      <c r="C4755" s="124">
        <v>4755</v>
      </c>
      <c r="D4755" s="39">
        <v>2022</v>
      </c>
      <c r="E4755" s="39">
        <v>2846</v>
      </c>
      <c r="F4755" s="39">
        <v>2846</v>
      </c>
      <c r="G4755" s="39" t="s">
        <v>151</v>
      </c>
      <c r="H4755" s="39">
        <v>9572688.8000000007</v>
      </c>
      <c r="I4755" s="39">
        <v>4108739.58</v>
      </c>
      <c r="J4755" s="39">
        <v>5463949.2199999997</v>
      </c>
      <c r="K4755">
        <f t="shared" si="149"/>
        <v>0.57078521345016453</v>
      </c>
    </row>
    <row r="4756" spans="1:11" ht="41.4" x14ac:dyDescent="0.3">
      <c r="A4756" t="str">
        <f t="shared" si="148"/>
        <v>2022_2862</v>
      </c>
      <c r="C4756" s="124">
        <v>4756</v>
      </c>
      <c r="D4756" s="39">
        <v>2022</v>
      </c>
      <c r="E4756" s="39">
        <v>2862</v>
      </c>
      <c r="F4756" s="39">
        <v>2862</v>
      </c>
      <c r="G4756" s="39" t="s">
        <v>152</v>
      </c>
      <c r="H4756" s="39">
        <v>10939213.289999999</v>
      </c>
      <c r="I4756" s="39">
        <v>8743252.5500000007</v>
      </c>
      <c r="J4756" s="39">
        <v>2195960.7400000002</v>
      </c>
      <c r="K4756">
        <f t="shared" si="149"/>
        <v>0.20074210839342729</v>
      </c>
    </row>
    <row r="4757" spans="1:11" x14ac:dyDescent="0.3">
      <c r="A4757" t="str">
        <f t="shared" si="148"/>
        <v>2022_2977</v>
      </c>
      <c r="C4757" s="124">
        <v>4757</v>
      </c>
      <c r="D4757" s="39">
        <v>2022</v>
      </c>
      <c r="E4757" s="39">
        <v>2977</v>
      </c>
      <c r="F4757" s="39">
        <v>2977</v>
      </c>
      <c r="G4757" s="39" t="s">
        <v>153</v>
      </c>
      <c r="H4757" s="39">
        <v>10809620.859999999</v>
      </c>
      <c r="I4757" s="39">
        <v>8031953.2300000004</v>
      </c>
      <c r="J4757" s="39">
        <v>2777667.63</v>
      </c>
      <c r="K4757">
        <f t="shared" si="149"/>
        <v>0.25696253975738426</v>
      </c>
    </row>
    <row r="4758" spans="1:11" x14ac:dyDescent="0.3">
      <c r="A4758" t="str">
        <f t="shared" si="148"/>
        <v>2022_2988</v>
      </c>
      <c r="C4758" s="124">
        <v>4758</v>
      </c>
      <c r="D4758" s="39">
        <v>2022</v>
      </c>
      <c r="E4758" s="39">
        <v>2988</v>
      </c>
      <c r="F4758" s="39">
        <v>2988</v>
      </c>
      <c r="G4758" s="39" t="s">
        <v>154</v>
      </c>
      <c r="H4758" s="39">
        <v>10665948.050000001</v>
      </c>
      <c r="I4758" s="39">
        <v>8660151.9299999997</v>
      </c>
      <c r="J4758" s="39">
        <v>2005796.12</v>
      </c>
      <c r="K4758">
        <f t="shared" si="149"/>
        <v>0.18805605564523634</v>
      </c>
    </row>
    <row r="4759" spans="1:11" ht="41.4" x14ac:dyDescent="0.3">
      <c r="A4759" t="str">
        <f t="shared" si="148"/>
        <v>2022_3029</v>
      </c>
      <c r="C4759" s="124">
        <v>4759</v>
      </c>
      <c r="D4759" s="39">
        <v>2022</v>
      </c>
      <c r="E4759" s="39">
        <v>3029</v>
      </c>
      <c r="F4759" s="39">
        <v>3029</v>
      </c>
      <c r="G4759" s="39" t="s">
        <v>155</v>
      </c>
      <c r="H4759" s="39">
        <v>18659869.640000001</v>
      </c>
      <c r="I4759" s="39">
        <v>15871597.15</v>
      </c>
      <c r="J4759" s="39">
        <v>2788272.49</v>
      </c>
      <c r="K4759">
        <f t="shared" si="149"/>
        <v>0.14942615054624789</v>
      </c>
    </row>
    <row r="4760" spans="1:11" ht="27.6" x14ac:dyDescent="0.3">
      <c r="A4760" t="str">
        <f t="shared" si="148"/>
        <v>2022_3033</v>
      </c>
      <c r="C4760" s="124">
        <v>4760</v>
      </c>
      <c r="D4760" s="39">
        <v>2022</v>
      </c>
      <c r="E4760" s="39">
        <v>3033</v>
      </c>
      <c r="F4760" s="39">
        <v>3033</v>
      </c>
      <c r="G4760" s="39" t="s">
        <v>156</v>
      </c>
      <c r="H4760" s="39">
        <v>8754608.4100000001</v>
      </c>
      <c r="I4760" s="39">
        <v>6724511.6200000001</v>
      </c>
      <c r="J4760" s="39">
        <v>2030096.79</v>
      </c>
      <c r="K4760">
        <f t="shared" si="149"/>
        <v>0.23188893151190071</v>
      </c>
    </row>
    <row r="4761" spans="1:11" x14ac:dyDescent="0.3">
      <c r="A4761" t="str">
        <f t="shared" si="148"/>
        <v>2022_3042</v>
      </c>
      <c r="C4761" s="124">
        <v>4761</v>
      </c>
      <c r="D4761" s="39">
        <v>2022</v>
      </c>
      <c r="E4761" s="39">
        <v>3042</v>
      </c>
      <c r="F4761" s="39">
        <v>3042</v>
      </c>
      <c r="G4761" s="39" t="s">
        <v>157</v>
      </c>
      <c r="H4761" s="39">
        <v>13417218.359999999</v>
      </c>
      <c r="I4761" s="39">
        <v>9283937.2200000007</v>
      </c>
      <c r="J4761" s="39">
        <v>4133281.14</v>
      </c>
      <c r="K4761">
        <f t="shared" si="149"/>
        <v>0.30805797663115625</v>
      </c>
    </row>
    <row r="4762" spans="1:11" ht="27.6" x14ac:dyDescent="0.3">
      <c r="A4762" t="str">
        <f t="shared" si="148"/>
        <v>2022_3060</v>
      </c>
      <c r="C4762" s="124">
        <v>4762</v>
      </c>
      <c r="D4762" s="39">
        <v>2022</v>
      </c>
      <c r="E4762" s="39">
        <v>3060</v>
      </c>
      <c r="F4762" s="39">
        <v>3060</v>
      </c>
      <c r="G4762" s="39" t="s">
        <v>158</v>
      </c>
      <c r="H4762" s="39">
        <v>20616321.710000001</v>
      </c>
      <c r="I4762" s="39">
        <v>17690714.739999998</v>
      </c>
      <c r="J4762" s="39">
        <v>2925606.97</v>
      </c>
      <c r="K4762">
        <f t="shared" si="149"/>
        <v>0.14190732038203144</v>
      </c>
    </row>
    <row r="4763" spans="1:11" ht="27.6" x14ac:dyDescent="0.3">
      <c r="A4763" t="str">
        <f t="shared" si="148"/>
        <v>2022_3168</v>
      </c>
      <c r="C4763" s="124">
        <v>4763</v>
      </c>
      <c r="D4763" s="39">
        <v>2022</v>
      </c>
      <c r="E4763" s="39">
        <v>3168</v>
      </c>
      <c r="F4763" s="39">
        <v>3168</v>
      </c>
      <c r="G4763" s="39" t="s">
        <v>165</v>
      </c>
      <c r="H4763" s="39">
        <v>14422359.640000001</v>
      </c>
      <c r="I4763" s="39">
        <v>9951996.1300000008</v>
      </c>
      <c r="J4763" s="39">
        <v>4470363.51</v>
      </c>
      <c r="K4763">
        <f t="shared" si="149"/>
        <v>0.30996061820574594</v>
      </c>
    </row>
    <row r="4764" spans="1:11" ht="27.6" x14ac:dyDescent="0.3">
      <c r="A4764" t="str">
        <f t="shared" si="148"/>
        <v>2022_3105</v>
      </c>
      <c r="C4764" s="124">
        <v>4764</v>
      </c>
      <c r="D4764" s="39">
        <v>2022</v>
      </c>
      <c r="E4764" s="39">
        <v>3105</v>
      </c>
      <c r="F4764" s="39">
        <v>3105</v>
      </c>
      <c r="G4764" s="39" t="s">
        <v>159</v>
      </c>
      <c r="H4764" s="39">
        <v>21840150.219999999</v>
      </c>
      <c r="I4764" s="39">
        <v>18203915.539999999</v>
      </c>
      <c r="J4764" s="39">
        <v>3636234.68</v>
      </c>
      <c r="K4764">
        <f t="shared" si="149"/>
        <v>0.1664931167309526</v>
      </c>
    </row>
    <row r="4765" spans="1:11" ht="27.6" x14ac:dyDescent="0.3">
      <c r="A4765" t="str">
        <f t="shared" si="148"/>
        <v>2022_3114</v>
      </c>
      <c r="C4765" s="124">
        <v>4765</v>
      </c>
      <c r="D4765" s="39">
        <v>2022</v>
      </c>
      <c r="E4765" s="39">
        <v>3114</v>
      </c>
      <c r="F4765" s="39">
        <v>3114</v>
      </c>
      <c r="G4765" s="39" t="s">
        <v>160</v>
      </c>
      <c r="H4765" s="39">
        <v>53310014.689999998</v>
      </c>
      <c r="I4765" s="39">
        <v>42998384.75</v>
      </c>
      <c r="J4765" s="39">
        <v>10311629.939999999</v>
      </c>
      <c r="K4765">
        <f t="shared" si="149"/>
        <v>0.19342763268707702</v>
      </c>
    </row>
    <row r="4766" spans="1:11" ht="27.6" x14ac:dyDescent="0.3">
      <c r="A4766" t="str">
        <f t="shared" si="148"/>
        <v>2022_3119</v>
      </c>
      <c r="C4766" s="124">
        <v>4766</v>
      </c>
      <c r="D4766" s="39">
        <v>2022</v>
      </c>
      <c r="E4766" s="39">
        <v>3119</v>
      </c>
      <c r="F4766" s="39">
        <v>3119</v>
      </c>
      <c r="G4766" s="39" t="s">
        <v>161</v>
      </c>
      <c r="H4766" s="39">
        <v>14451729.890000001</v>
      </c>
      <c r="I4766" s="39">
        <v>11082262.9</v>
      </c>
      <c r="J4766" s="39">
        <v>3369466.99</v>
      </c>
      <c r="K4766">
        <f t="shared" si="149"/>
        <v>0.23315319450659897</v>
      </c>
    </row>
    <row r="4767" spans="1:11" ht="27.6" x14ac:dyDescent="0.3">
      <c r="A4767" t="str">
        <f t="shared" si="148"/>
        <v>2022_3141</v>
      </c>
      <c r="C4767" s="124">
        <v>4767</v>
      </c>
      <c r="D4767" s="39">
        <v>2022</v>
      </c>
      <c r="E4767" s="39">
        <v>3141</v>
      </c>
      <c r="F4767" s="39">
        <v>3141</v>
      </c>
      <c r="G4767" s="39" t="s">
        <v>162</v>
      </c>
      <c r="H4767" s="39">
        <v>202675478.59999999</v>
      </c>
      <c r="I4767" s="39">
        <v>202435544.09999999</v>
      </c>
      <c r="J4767" s="39">
        <v>239934.48</v>
      </c>
      <c r="K4767">
        <f t="shared" si="149"/>
        <v>1.1838357637409818E-3</v>
      </c>
    </row>
    <row r="4768" spans="1:11" ht="27.6" x14ac:dyDescent="0.3">
      <c r="A4768" t="str">
        <f t="shared" si="148"/>
        <v>2022_3150</v>
      </c>
      <c r="C4768" s="124">
        <v>4768</v>
      </c>
      <c r="D4768" s="39">
        <v>2022</v>
      </c>
      <c r="E4768" s="39">
        <v>3150</v>
      </c>
      <c r="F4768" s="39">
        <v>3150</v>
      </c>
      <c r="G4768" s="39" t="s">
        <v>163</v>
      </c>
      <c r="H4768" s="39">
        <v>21796509.949999999</v>
      </c>
      <c r="I4768" s="39">
        <v>15944226.550000001</v>
      </c>
      <c r="J4768" s="39">
        <v>5852283.4000000004</v>
      </c>
      <c r="K4768">
        <f t="shared" si="149"/>
        <v>0.26849635163724916</v>
      </c>
    </row>
    <row r="4769" spans="1:11" ht="27.6" x14ac:dyDescent="0.3">
      <c r="A4769" t="str">
        <f t="shared" si="148"/>
        <v>2022_3154</v>
      </c>
      <c r="C4769" s="124">
        <v>4769</v>
      </c>
      <c r="D4769" s="39">
        <v>2022</v>
      </c>
      <c r="E4769" s="39">
        <v>3154</v>
      </c>
      <c r="F4769" s="39">
        <v>3154</v>
      </c>
      <c r="G4769" s="39" t="s">
        <v>164</v>
      </c>
      <c r="H4769" s="39">
        <v>8415099.6600000001</v>
      </c>
      <c r="I4769" s="39">
        <v>6424558.2999999998</v>
      </c>
      <c r="J4769" s="39">
        <v>1990541.36</v>
      </c>
      <c r="K4769">
        <f t="shared" si="149"/>
        <v>0.23654400309265025</v>
      </c>
    </row>
    <row r="4770" spans="1:11" ht="27.6" x14ac:dyDescent="0.3">
      <c r="A4770" t="str">
        <f t="shared" si="148"/>
        <v>2022_3186</v>
      </c>
      <c r="C4770" s="124">
        <v>4770</v>
      </c>
      <c r="D4770" s="39">
        <v>2022</v>
      </c>
      <c r="E4770" s="39">
        <v>3186</v>
      </c>
      <c r="F4770" s="39">
        <v>3186</v>
      </c>
      <c r="G4770" s="39" t="s">
        <v>787</v>
      </c>
      <c r="H4770" s="39">
        <v>8889602.1899999995</v>
      </c>
      <c r="I4770" s="39">
        <v>5534764.9900000002</v>
      </c>
      <c r="J4770" s="39">
        <v>3354837.2</v>
      </c>
      <c r="K4770">
        <f t="shared" si="149"/>
        <v>0.37738890090873689</v>
      </c>
    </row>
    <row r="4771" spans="1:11" x14ac:dyDescent="0.3">
      <c r="A4771" t="str">
        <f t="shared" si="148"/>
        <v>2022_3204</v>
      </c>
      <c r="C4771" s="124">
        <v>4771</v>
      </c>
      <c r="D4771" s="39">
        <v>2022</v>
      </c>
      <c r="E4771" s="39">
        <v>3204</v>
      </c>
      <c r="F4771" s="39">
        <v>3204</v>
      </c>
      <c r="G4771" s="39" t="s">
        <v>166</v>
      </c>
      <c r="H4771" s="39">
        <v>15125449.130000001</v>
      </c>
      <c r="I4771" s="39">
        <v>11667780.4</v>
      </c>
      <c r="J4771" s="39">
        <v>3457668.73</v>
      </c>
      <c r="K4771">
        <f t="shared" si="149"/>
        <v>0.22859940886925584</v>
      </c>
    </row>
    <row r="4772" spans="1:11" ht="27.6" x14ac:dyDescent="0.3">
      <c r="A4772" t="str">
        <f t="shared" si="148"/>
        <v>2022_3231</v>
      </c>
      <c r="C4772" s="124">
        <v>4772</v>
      </c>
      <c r="D4772" s="39">
        <v>2022</v>
      </c>
      <c r="E4772" s="39">
        <v>3231</v>
      </c>
      <c r="F4772" s="39">
        <v>3231</v>
      </c>
      <c r="G4772" s="39" t="s">
        <v>167</v>
      </c>
      <c r="H4772" s="39">
        <v>110013960.2</v>
      </c>
      <c r="I4772" s="39">
        <v>88285047.989999995</v>
      </c>
      <c r="J4772" s="39">
        <v>21728912.16</v>
      </c>
      <c r="K4772">
        <f t="shared" si="149"/>
        <v>0.19751049885394453</v>
      </c>
    </row>
    <row r="4773" spans="1:11" x14ac:dyDescent="0.3">
      <c r="A4773" t="str">
        <f t="shared" si="148"/>
        <v>2022_3312</v>
      </c>
      <c r="C4773" s="124">
        <v>4773</v>
      </c>
      <c r="D4773" s="39">
        <v>2022</v>
      </c>
      <c r="E4773" s="39">
        <v>3312</v>
      </c>
      <c r="F4773" s="39">
        <v>3312</v>
      </c>
      <c r="G4773" s="39" t="s">
        <v>168</v>
      </c>
      <c r="H4773" s="39">
        <v>34287960.640000001</v>
      </c>
      <c r="I4773" s="39">
        <v>26191621.829999998</v>
      </c>
      <c r="J4773" s="39">
        <v>8096338.8099999996</v>
      </c>
      <c r="K4773">
        <f t="shared" si="149"/>
        <v>0.23612774451668292</v>
      </c>
    </row>
    <row r="4774" spans="1:11" x14ac:dyDescent="0.3">
      <c r="A4774" t="str">
        <f t="shared" si="148"/>
        <v>2022_3330</v>
      </c>
      <c r="C4774" s="124">
        <v>4774</v>
      </c>
      <c r="D4774" s="39">
        <v>2022</v>
      </c>
      <c r="E4774" s="39">
        <v>3330</v>
      </c>
      <c r="F4774" s="39">
        <v>3330</v>
      </c>
      <c r="G4774" s="39" t="s">
        <v>169</v>
      </c>
      <c r="H4774" s="39">
        <v>6102085.0099999998</v>
      </c>
      <c r="I4774" s="39">
        <v>4373897.33</v>
      </c>
      <c r="J4774" s="39">
        <v>1728187.68</v>
      </c>
      <c r="K4774">
        <f t="shared" si="149"/>
        <v>0.28321265226031322</v>
      </c>
    </row>
    <row r="4775" spans="1:11" ht="27.6" x14ac:dyDescent="0.3">
      <c r="A4775" t="str">
        <f t="shared" si="148"/>
        <v>2022_3348</v>
      </c>
      <c r="C4775" s="124">
        <v>4775</v>
      </c>
      <c r="D4775" s="39">
        <v>2022</v>
      </c>
      <c r="E4775" s="39">
        <v>3348</v>
      </c>
      <c r="F4775" s="39">
        <v>3348</v>
      </c>
      <c r="G4775" s="39" t="s">
        <v>170</v>
      </c>
      <c r="H4775" s="39">
        <v>7866686.3799999999</v>
      </c>
      <c r="I4775" s="39">
        <v>6298407.4500000002</v>
      </c>
      <c r="J4775" s="39">
        <v>1568278.93</v>
      </c>
      <c r="K4775">
        <f t="shared" si="149"/>
        <v>0.19935699152658987</v>
      </c>
    </row>
    <row r="4776" spans="1:11" x14ac:dyDescent="0.3">
      <c r="A4776" t="str">
        <f t="shared" si="148"/>
        <v>2022_3375</v>
      </c>
      <c r="C4776" s="124">
        <v>4776</v>
      </c>
      <c r="D4776" s="39">
        <v>2022</v>
      </c>
      <c r="E4776" s="39">
        <v>3375</v>
      </c>
      <c r="F4776" s="39">
        <v>3375</v>
      </c>
      <c r="G4776" s="39" t="s">
        <v>171</v>
      </c>
      <c r="H4776" s="39">
        <v>26829785.77</v>
      </c>
      <c r="I4776" s="39">
        <v>22582004.609999999</v>
      </c>
      <c r="J4776" s="39">
        <v>4247781.16</v>
      </c>
      <c r="K4776">
        <f t="shared" si="149"/>
        <v>0.15832333498352791</v>
      </c>
    </row>
    <row r="4777" spans="1:11" ht="27.6" x14ac:dyDescent="0.3">
      <c r="A4777" t="str">
        <f t="shared" si="148"/>
        <v>2022_3420</v>
      </c>
      <c r="C4777" s="124">
        <v>4777</v>
      </c>
      <c r="D4777" s="39">
        <v>2022</v>
      </c>
      <c r="E4777" s="39">
        <v>3420</v>
      </c>
      <c r="F4777" s="39">
        <v>3420</v>
      </c>
      <c r="G4777" s="39" t="s">
        <v>172</v>
      </c>
      <c r="H4777" s="39">
        <v>11679172.449999999</v>
      </c>
      <c r="I4777" s="39">
        <v>8173433.71</v>
      </c>
      <c r="J4777" s="39">
        <v>3505738.74</v>
      </c>
      <c r="K4777">
        <f t="shared" si="149"/>
        <v>0.30017013234529305</v>
      </c>
    </row>
    <row r="4778" spans="1:11" x14ac:dyDescent="0.3">
      <c r="A4778" t="str">
        <f t="shared" si="148"/>
        <v>2022_3465</v>
      </c>
      <c r="C4778" s="124">
        <v>4778</v>
      </c>
      <c r="D4778" s="39">
        <v>2022</v>
      </c>
      <c r="E4778" s="39">
        <v>3465</v>
      </c>
      <c r="F4778" s="39">
        <v>3465</v>
      </c>
      <c r="G4778" s="39" t="s">
        <v>173</v>
      </c>
      <c r="H4778" s="39">
        <v>4908970.5999999996</v>
      </c>
      <c r="I4778" s="39">
        <v>4628672.82</v>
      </c>
      <c r="J4778" s="39">
        <v>280297.78000000003</v>
      </c>
      <c r="K4778">
        <f t="shared" si="149"/>
        <v>5.7099095276716479E-2</v>
      </c>
    </row>
    <row r="4779" spans="1:11" ht="41.4" x14ac:dyDescent="0.3">
      <c r="A4779" t="str">
        <f t="shared" si="148"/>
        <v>2022_3537</v>
      </c>
      <c r="C4779" s="124">
        <v>4779</v>
      </c>
      <c r="D4779" s="39">
        <v>2022</v>
      </c>
      <c r="E4779" s="39">
        <v>3537</v>
      </c>
      <c r="F4779" s="39">
        <v>3537</v>
      </c>
      <c r="G4779" s="39" t="s">
        <v>174</v>
      </c>
      <c r="H4779" s="39">
        <v>6679890.1699999999</v>
      </c>
      <c r="I4779" s="39">
        <v>3998533.31</v>
      </c>
      <c r="J4779" s="39">
        <v>2681356.86</v>
      </c>
      <c r="K4779">
        <f t="shared" si="149"/>
        <v>0.40140732733035339</v>
      </c>
    </row>
    <row r="4780" spans="1:11" ht="27.6" x14ac:dyDescent="0.3">
      <c r="A4780" t="str">
        <f t="shared" si="148"/>
        <v>2022_3555</v>
      </c>
      <c r="C4780" s="124">
        <v>4780</v>
      </c>
      <c r="D4780" s="39">
        <v>2022</v>
      </c>
      <c r="E4780" s="39">
        <v>3555</v>
      </c>
      <c r="F4780" s="39">
        <v>3555</v>
      </c>
      <c r="G4780" s="39" t="s">
        <v>175</v>
      </c>
      <c r="H4780" s="39">
        <v>11394652.52</v>
      </c>
      <c r="I4780" s="39">
        <v>7867679.46</v>
      </c>
      <c r="J4780" s="39">
        <v>3526973.06</v>
      </c>
      <c r="K4780">
        <f t="shared" si="149"/>
        <v>0.30952879465252886</v>
      </c>
    </row>
    <row r="4781" spans="1:11" x14ac:dyDescent="0.3">
      <c r="A4781" t="str">
        <f t="shared" si="148"/>
        <v>2022_3600</v>
      </c>
      <c r="C4781" s="124">
        <v>4781</v>
      </c>
      <c r="D4781" s="39">
        <v>2022</v>
      </c>
      <c r="E4781" s="39">
        <v>3600</v>
      </c>
      <c r="F4781" s="39">
        <v>3600</v>
      </c>
      <c r="G4781" s="39" t="s">
        <v>177</v>
      </c>
      <c r="H4781" s="39">
        <v>34816974.640000001</v>
      </c>
      <c r="I4781" s="39">
        <v>26947252.48</v>
      </c>
      <c r="J4781" s="39">
        <v>7869722.1600000001</v>
      </c>
      <c r="K4781">
        <f t="shared" si="149"/>
        <v>0.22603118856164925</v>
      </c>
    </row>
    <row r="4782" spans="1:11" x14ac:dyDescent="0.3">
      <c r="A4782" t="str">
        <f t="shared" si="148"/>
        <v>2022_3609</v>
      </c>
      <c r="C4782" s="124">
        <v>4782</v>
      </c>
      <c r="D4782" s="39">
        <v>2022</v>
      </c>
      <c r="E4782" s="39">
        <v>3609</v>
      </c>
      <c r="F4782" s="39">
        <v>3609</v>
      </c>
      <c r="G4782" s="39" t="s">
        <v>178</v>
      </c>
      <c r="H4782" s="39">
        <v>11413259.109999999</v>
      </c>
      <c r="I4782" s="39">
        <v>6411885.8700000001</v>
      </c>
      <c r="J4782" s="39">
        <v>5001373.24</v>
      </c>
      <c r="K4782">
        <f t="shared" si="149"/>
        <v>0.43820728082988386</v>
      </c>
    </row>
    <row r="4783" spans="1:11" ht="27.6" x14ac:dyDescent="0.3">
      <c r="A4783" t="str">
        <f t="shared" si="148"/>
        <v>2022_3645</v>
      </c>
      <c r="C4783" s="124">
        <v>4783</v>
      </c>
      <c r="D4783" s="39">
        <v>2022</v>
      </c>
      <c r="E4783" s="39">
        <v>3645</v>
      </c>
      <c r="F4783" s="39">
        <v>3645</v>
      </c>
      <c r="G4783" s="39" t="s">
        <v>179</v>
      </c>
      <c r="H4783" s="39">
        <v>38356379.380000003</v>
      </c>
      <c r="I4783" s="39">
        <v>37343116.259999998</v>
      </c>
      <c r="J4783" s="39">
        <v>1013263.12</v>
      </c>
      <c r="K4783">
        <f t="shared" si="149"/>
        <v>2.6417068982489553E-2</v>
      </c>
    </row>
    <row r="4784" spans="1:11" x14ac:dyDescent="0.3">
      <c r="A4784" t="str">
        <f t="shared" si="148"/>
        <v>2022_3715</v>
      </c>
      <c r="C4784" s="124">
        <v>4784</v>
      </c>
      <c r="D4784" s="39">
        <v>2022</v>
      </c>
      <c r="E4784" s="39">
        <v>3715</v>
      </c>
      <c r="F4784" s="39">
        <v>3715</v>
      </c>
      <c r="G4784" s="39" t="s">
        <v>181</v>
      </c>
      <c r="H4784" s="39">
        <v>116417943</v>
      </c>
      <c r="I4784" s="39">
        <v>101239181.8</v>
      </c>
      <c r="J4784" s="39">
        <v>15178761.16</v>
      </c>
      <c r="K4784">
        <f t="shared" si="149"/>
        <v>0.13038162991764937</v>
      </c>
    </row>
    <row r="4785" spans="1:11" x14ac:dyDescent="0.3">
      <c r="A4785" t="str">
        <f t="shared" si="148"/>
        <v>2022_3744</v>
      </c>
      <c r="C4785" s="124">
        <v>4785</v>
      </c>
      <c r="D4785" s="39">
        <v>2022</v>
      </c>
      <c r="E4785" s="39">
        <v>3744</v>
      </c>
      <c r="F4785" s="39">
        <v>3744</v>
      </c>
      <c r="G4785" s="39" t="s">
        <v>182</v>
      </c>
      <c r="H4785" s="39">
        <v>11767244.199999999</v>
      </c>
      <c r="I4785" s="39">
        <v>8828906.9299999997</v>
      </c>
      <c r="J4785" s="39">
        <v>2938337.27</v>
      </c>
      <c r="K4785">
        <f t="shared" si="149"/>
        <v>0.24970479239310767</v>
      </c>
    </row>
    <row r="4786" spans="1:11" ht="41.4" x14ac:dyDescent="0.3">
      <c r="A4786" t="str">
        <f t="shared" si="148"/>
        <v>2022_3798</v>
      </c>
      <c r="C4786" s="124">
        <v>4786</v>
      </c>
      <c r="D4786" s="39">
        <v>2022</v>
      </c>
      <c r="E4786" s="39">
        <v>3798</v>
      </c>
      <c r="F4786" s="39">
        <v>3798</v>
      </c>
      <c r="G4786" s="39" t="s">
        <v>183</v>
      </c>
      <c r="H4786" s="39">
        <v>11569852.710000001</v>
      </c>
      <c r="I4786" s="39">
        <v>7538903.2800000003</v>
      </c>
      <c r="J4786" s="39">
        <v>4030949.43</v>
      </c>
      <c r="K4786">
        <f t="shared" si="149"/>
        <v>0.3484011016420277</v>
      </c>
    </row>
    <row r="4787" spans="1:11" ht="27.6" x14ac:dyDescent="0.3">
      <c r="A4787" t="str">
        <f t="shared" si="148"/>
        <v>2022_3816</v>
      </c>
      <c r="C4787" s="124">
        <v>4787</v>
      </c>
      <c r="D4787" s="39">
        <v>2022</v>
      </c>
      <c r="E4787" s="39">
        <v>3816</v>
      </c>
      <c r="F4787" s="39">
        <v>3816</v>
      </c>
      <c r="G4787" s="39" t="s">
        <v>184</v>
      </c>
      <c r="H4787" s="39">
        <v>8405543.0999999996</v>
      </c>
      <c r="I4787" s="39">
        <v>4919231.87</v>
      </c>
      <c r="J4787" s="39">
        <v>3486311.23</v>
      </c>
      <c r="K4787">
        <f t="shared" si="149"/>
        <v>0.41476335181720742</v>
      </c>
    </row>
    <row r="4788" spans="1:11" ht="41.4" x14ac:dyDescent="0.3">
      <c r="A4788" t="str">
        <f t="shared" si="148"/>
        <v>2022_3841</v>
      </c>
      <c r="C4788" s="124">
        <v>4788</v>
      </c>
      <c r="D4788" s="39">
        <v>2022</v>
      </c>
      <c r="E4788" s="39">
        <v>3841</v>
      </c>
      <c r="F4788" s="39">
        <v>3841</v>
      </c>
      <c r="G4788" s="39" t="s">
        <v>185</v>
      </c>
      <c r="H4788" s="39">
        <v>12824481.810000001</v>
      </c>
      <c r="I4788" s="39">
        <v>9683093.3499999996</v>
      </c>
      <c r="J4788" s="39">
        <v>3141388.46</v>
      </c>
      <c r="K4788">
        <f t="shared" si="149"/>
        <v>0.2449524672061584</v>
      </c>
    </row>
    <row r="4789" spans="1:11" ht="27.6" x14ac:dyDescent="0.3">
      <c r="A4789" t="str">
        <f t="shared" si="148"/>
        <v>2022_3897</v>
      </c>
      <c r="C4789" s="124">
        <v>4789</v>
      </c>
      <c r="D4789" s="39">
        <v>2022</v>
      </c>
      <c r="E4789" s="39">
        <v>3897</v>
      </c>
      <c r="F4789" s="39">
        <v>3897</v>
      </c>
      <c r="G4789" s="39" t="s">
        <v>788</v>
      </c>
      <c r="H4789" s="39">
        <v>5032352.6900000004</v>
      </c>
      <c r="I4789" s="39">
        <v>2525172.96</v>
      </c>
      <c r="J4789" s="39">
        <v>2507179.73</v>
      </c>
      <c r="K4789">
        <f t="shared" si="149"/>
        <v>0.49821224473835513</v>
      </c>
    </row>
    <row r="4790" spans="1:11" ht="27.6" x14ac:dyDescent="0.3">
      <c r="A4790" t="str">
        <f t="shared" si="148"/>
        <v>2022_3906</v>
      </c>
      <c r="C4790" s="124">
        <v>4790</v>
      </c>
      <c r="D4790" s="39">
        <v>2022</v>
      </c>
      <c r="E4790" s="39">
        <v>3906</v>
      </c>
      <c r="F4790" s="39">
        <v>3906</v>
      </c>
      <c r="G4790" s="39" t="s">
        <v>187</v>
      </c>
      <c r="H4790" s="39">
        <v>8950732.7300000004</v>
      </c>
      <c r="I4790" s="39">
        <v>6450820.8700000001</v>
      </c>
      <c r="J4790" s="39">
        <v>2499911.86</v>
      </c>
      <c r="K4790">
        <f t="shared" si="149"/>
        <v>0.27929689505989747</v>
      </c>
    </row>
    <row r="4791" spans="1:11" ht="27.6" x14ac:dyDescent="0.3">
      <c r="A4791" t="str">
        <f t="shared" si="148"/>
        <v>2022_4419</v>
      </c>
      <c r="C4791" s="124">
        <v>4791</v>
      </c>
      <c r="D4791" s="39">
        <v>2022</v>
      </c>
      <c r="E4791" s="39">
        <v>4419</v>
      </c>
      <c r="F4791" s="39">
        <v>4419</v>
      </c>
      <c r="G4791" s="39" t="s">
        <v>789</v>
      </c>
      <c r="H4791" s="39">
        <v>13042759.25</v>
      </c>
      <c r="I4791" s="39">
        <v>10279217.91</v>
      </c>
      <c r="J4791" s="39">
        <v>2763541.34</v>
      </c>
      <c r="K4791">
        <f t="shared" si="149"/>
        <v>0.21188318261720579</v>
      </c>
    </row>
    <row r="4792" spans="1:11" x14ac:dyDescent="0.3">
      <c r="A4792" t="str">
        <f t="shared" si="148"/>
        <v>2022_3942</v>
      </c>
      <c r="C4792" s="124">
        <v>4792</v>
      </c>
      <c r="D4792" s="39">
        <v>2022</v>
      </c>
      <c r="E4792" s="39">
        <v>3942</v>
      </c>
      <c r="F4792" s="39">
        <v>3942</v>
      </c>
      <c r="G4792" s="39" t="s">
        <v>188</v>
      </c>
      <c r="H4792" s="39">
        <v>11121007.880000001</v>
      </c>
      <c r="I4792" s="39">
        <v>8461985.6899999995</v>
      </c>
      <c r="J4792" s="39">
        <v>2659022.19</v>
      </c>
      <c r="K4792">
        <f t="shared" si="149"/>
        <v>0.23909902939480696</v>
      </c>
    </row>
    <row r="4793" spans="1:11" ht="55.2" x14ac:dyDescent="0.3">
      <c r="A4793" t="str">
        <f t="shared" si="148"/>
        <v>2022_4023</v>
      </c>
      <c r="C4793" s="124">
        <v>4793</v>
      </c>
      <c r="D4793" s="39">
        <v>2022</v>
      </c>
      <c r="E4793" s="39">
        <v>4023</v>
      </c>
      <c r="F4793" s="39">
        <v>4023</v>
      </c>
      <c r="G4793" s="39" t="s">
        <v>790</v>
      </c>
      <c r="H4793" s="39">
        <v>13166468.48</v>
      </c>
      <c r="I4793" s="39">
        <v>9499394.9199999999</v>
      </c>
      <c r="J4793" s="39">
        <v>3667073.56</v>
      </c>
      <c r="K4793">
        <f t="shared" si="149"/>
        <v>0.27851610821613421</v>
      </c>
    </row>
    <row r="4794" spans="1:11" ht="55.2" x14ac:dyDescent="0.3">
      <c r="A4794" t="str">
        <f t="shared" si="148"/>
        <v>2022_4033</v>
      </c>
      <c r="C4794" s="124">
        <v>4794</v>
      </c>
      <c r="D4794" s="39">
        <v>2022</v>
      </c>
      <c r="E4794" s="39">
        <v>4033</v>
      </c>
      <c r="F4794" s="39">
        <v>4033</v>
      </c>
      <c r="G4794" s="39" t="s">
        <v>368</v>
      </c>
      <c r="H4794" s="39">
        <v>12327793.890000001</v>
      </c>
      <c r="I4794" s="39">
        <v>9619025.7200000007</v>
      </c>
      <c r="J4794" s="39">
        <v>2708768.17</v>
      </c>
      <c r="K4794">
        <f t="shared" si="149"/>
        <v>0.21972854138949266</v>
      </c>
    </row>
    <row r="4795" spans="1:11" ht="27.6" x14ac:dyDescent="0.3">
      <c r="A4795" t="str">
        <f t="shared" si="148"/>
        <v>2022_4041</v>
      </c>
      <c r="C4795" s="124">
        <v>4795</v>
      </c>
      <c r="D4795" s="39">
        <v>2022</v>
      </c>
      <c r="E4795" s="39">
        <v>4041</v>
      </c>
      <c r="F4795" s="39">
        <v>4041</v>
      </c>
      <c r="G4795" s="39" t="s">
        <v>191</v>
      </c>
      <c r="H4795" s="39">
        <v>23570758.829999998</v>
      </c>
      <c r="I4795" s="39">
        <v>18925489.5</v>
      </c>
      <c r="J4795" s="39">
        <v>4645269.33</v>
      </c>
      <c r="K4795">
        <f t="shared" si="149"/>
        <v>0.19707763180231905</v>
      </c>
    </row>
    <row r="4796" spans="1:11" ht="41.4" x14ac:dyDescent="0.3">
      <c r="A4796" t="str">
        <f t="shared" si="148"/>
        <v>2022_4043</v>
      </c>
      <c r="C4796" s="124">
        <v>4796</v>
      </c>
      <c r="D4796" s="39">
        <v>2022</v>
      </c>
      <c r="E4796" s="39">
        <v>4043</v>
      </c>
      <c r="F4796" s="39">
        <v>4043</v>
      </c>
      <c r="G4796" s="39" t="s">
        <v>192</v>
      </c>
      <c r="H4796" s="39">
        <v>14184309.890000001</v>
      </c>
      <c r="I4796" s="39">
        <v>9099547.4800000004</v>
      </c>
      <c r="J4796" s="39">
        <v>5084762.41</v>
      </c>
      <c r="K4796">
        <f t="shared" si="149"/>
        <v>0.35847795553203327</v>
      </c>
    </row>
    <row r="4797" spans="1:11" ht="55.2" x14ac:dyDescent="0.3">
      <c r="A4797" t="str">
        <f t="shared" si="148"/>
        <v>2022_4068</v>
      </c>
      <c r="C4797" s="124">
        <v>4797</v>
      </c>
      <c r="D4797" s="39">
        <v>2022</v>
      </c>
      <c r="E4797" s="39">
        <v>4068</v>
      </c>
      <c r="F4797" s="39">
        <v>4068</v>
      </c>
      <c r="G4797" s="39" t="s">
        <v>945</v>
      </c>
      <c r="H4797" s="39">
        <v>8467103.4499999993</v>
      </c>
      <c r="I4797" s="39">
        <v>7165990.9400000004</v>
      </c>
      <c r="J4797" s="39">
        <v>1301112.51</v>
      </c>
      <c r="K4797">
        <f t="shared" si="149"/>
        <v>0.15366677845420681</v>
      </c>
    </row>
    <row r="4798" spans="1:11" x14ac:dyDescent="0.3">
      <c r="A4798" t="str">
        <f t="shared" si="148"/>
        <v>2022_4086</v>
      </c>
      <c r="C4798" s="124">
        <v>4798</v>
      </c>
      <c r="D4798" s="39">
        <v>2022</v>
      </c>
      <c r="E4798" s="39">
        <v>4086</v>
      </c>
      <c r="F4798" s="39">
        <v>4086</v>
      </c>
      <c r="G4798" s="39" t="s">
        <v>791</v>
      </c>
      <c r="H4798" s="39">
        <v>43867615.219999999</v>
      </c>
      <c r="I4798" s="39">
        <v>30960473.16</v>
      </c>
      <c r="J4798" s="39">
        <v>12907142.060000001</v>
      </c>
      <c r="K4798">
        <f t="shared" si="149"/>
        <v>0.29422939896024741</v>
      </c>
    </row>
    <row r="4799" spans="1:11" ht="27.6" x14ac:dyDescent="0.3">
      <c r="A4799" t="str">
        <f t="shared" si="148"/>
        <v>2022_4104</v>
      </c>
      <c r="C4799" s="124">
        <v>4799</v>
      </c>
      <c r="D4799" s="39">
        <v>2022</v>
      </c>
      <c r="E4799" s="39">
        <v>4104</v>
      </c>
      <c r="F4799" s="39">
        <v>4104</v>
      </c>
      <c r="G4799" s="39" t="s">
        <v>194</v>
      </c>
      <c r="H4799" s="39">
        <v>99379302.879999995</v>
      </c>
      <c r="I4799" s="39">
        <v>68977232</v>
      </c>
      <c r="J4799" s="39">
        <v>30402070.879999999</v>
      </c>
      <c r="K4799">
        <f t="shared" si="149"/>
        <v>0.30591954259037563</v>
      </c>
    </row>
    <row r="4800" spans="1:11" ht="41.4" x14ac:dyDescent="0.3">
      <c r="A4800" t="str">
        <f t="shared" si="148"/>
        <v>2022_4122</v>
      </c>
      <c r="C4800" s="124">
        <v>4800</v>
      </c>
      <c r="D4800" s="39">
        <v>2022</v>
      </c>
      <c r="E4800" s="39">
        <v>4122</v>
      </c>
      <c r="F4800" s="39">
        <v>4122</v>
      </c>
      <c r="G4800" s="39" t="s">
        <v>195</v>
      </c>
      <c r="H4800" s="39">
        <v>8996042.3900000006</v>
      </c>
      <c r="I4800" s="39">
        <v>7746500.8700000001</v>
      </c>
      <c r="J4800" s="39">
        <v>1249541.52</v>
      </c>
      <c r="K4800">
        <f t="shared" si="149"/>
        <v>0.13889902535241389</v>
      </c>
    </row>
    <row r="4801" spans="1:11" ht="27.6" x14ac:dyDescent="0.3">
      <c r="A4801" t="str">
        <f t="shared" si="148"/>
        <v>2022_4131</v>
      </c>
      <c r="C4801" s="124">
        <v>4801</v>
      </c>
      <c r="D4801" s="39">
        <v>2022</v>
      </c>
      <c r="E4801" s="39">
        <v>4131</v>
      </c>
      <c r="F4801" s="39">
        <v>4131</v>
      </c>
      <c r="G4801" s="39" t="s">
        <v>196</v>
      </c>
      <c r="H4801" s="39">
        <v>66406271.140000001</v>
      </c>
      <c r="I4801" s="39">
        <v>54530679.590000004</v>
      </c>
      <c r="J4801" s="39">
        <v>11875591.550000001</v>
      </c>
      <c r="K4801">
        <f t="shared" si="149"/>
        <v>0.17883238052869235</v>
      </c>
    </row>
    <row r="4802" spans="1:11" ht="27.6" x14ac:dyDescent="0.3">
      <c r="A4802" t="str">
        <f t="shared" si="148"/>
        <v>2022_4203</v>
      </c>
      <c r="C4802" s="124">
        <v>4802</v>
      </c>
      <c r="D4802" s="39">
        <v>2022</v>
      </c>
      <c r="E4802" s="39">
        <v>4203</v>
      </c>
      <c r="F4802" s="39">
        <v>4203</v>
      </c>
      <c r="G4802" s="39" t="s">
        <v>198</v>
      </c>
      <c r="H4802" s="39">
        <v>15110246.82</v>
      </c>
      <c r="I4802" s="39">
        <v>10966828.109999999</v>
      </c>
      <c r="J4802" s="39">
        <v>4143418.71</v>
      </c>
      <c r="K4802">
        <f t="shared" si="149"/>
        <v>0.27421251018320558</v>
      </c>
    </row>
    <row r="4803" spans="1:11" ht="27.6" x14ac:dyDescent="0.3">
      <c r="A4803" t="str">
        <f t="shared" si="148"/>
        <v>2022_4212</v>
      </c>
      <c r="C4803" s="124">
        <v>4803</v>
      </c>
      <c r="D4803" s="39">
        <v>2022</v>
      </c>
      <c r="E4803" s="39">
        <v>4212</v>
      </c>
      <c r="F4803" s="39">
        <v>4212</v>
      </c>
      <c r="G4803" s="39" t="s">
        <v>199</v>
      </c>
      <c r="H4803" s="39">
        <v>6385221.7199999997</v>
      </c>
      <c r="I4803" s="39">
        <v>4456921.4800000004</v>
      </c>
      <c r="J4803" s="39">
        <v>1928300.24</v>
      </c>
      <c r="K4803">
        <f t="shared" si="149"/>
        <v>0.30199424930854241</v>
      </c>
    </row>
    <row r="4804" spans="1:11" ht="27.6" x14ac:dyDescent="0.3">
      <c r="A4804" t="str">
        <f t="shared" si="148"/>
        <v>2022_4271</v>
      </c>
      <c r="C4804" s="124">
        <v>4804</v>
      </c>
      <c r="D4804" s="39">
        <v>2022</v>
      </c>
      <c r="E4804" s="39">
        <v>4271</v>
      </c>
      <c r="F4804" s="39">
        <v>4271</v>
      </c>
      <c r="G4804" s="39" t="s">
        <v>201</v>
      </c>
      <c r="H4804" s="39">
        <v>26272018.760000002</v>
      </c>
      <c r="I4804" s="39">
        <v>19413207.440000001</v>
      </c>
      <c r="J4804" s="39">
        <v>6858811.3200000003</v>
      </c>
      <c r="K4804">
        <f t="shared" si="149"/>
        <v>0.26106906296986826</v>
      </c>
    </row>
    <row r="4805" spans="1:11" x14ac:dyDescent="0.3">
      <c r="A4805" t="str">
        <f t="shared" ref="A4805:A4868" si="150">CONCATENATE(D4805,"_",E4805)</f>
        <v>2022_4269</v>
      </c>
      <c r="C4805" s="124">
        <v>4805</v>
      </c>
      <c r="D4805" s="39">
        <v>2022</v>
      </c>
      <c r="E4805" s="39">
        <v>4269</v>
      </c>
      <c r="F4805" s="39">
        <v>4269</v>
      </c>
      <c r="G4805" s="39" t="s">
        <v>200</v>
      </c>
      <c r="H4805" s="39">
        <v>13104854.66</v>
      </c>
      <c r="I4805" s="39">
        <v>9161152.6300000008</v>
      </c>
      <c r="J4805" s="39">
        <v>3943702.03</v>
      </c>
      <c r="K4805">
        <f t="shared" ref="K4805:K4868" si="151">J4805/H4805</f>
        <v>0.30093443478143844</v>
      </c>
    </row>
    <row r="4806" spans="1:11" ht="27.6" x14ac:dyDescent="0.3">
      <c r="A4806" t="str">
        <f t="shared" si="150"/>
        <v>2022_4356</v>
      </c>
      <c r="C4806" s="124">
        <v>4806</v>
      </c>
      <c r="D4806" s="39">
        <v>2022</v>
      </c>
      <c r="E4806" s="39">
        <v>4356</v>
      </c>
      <c r="F4806" s="39">
        <v>4356</v>
      </c>
      <c r="G4806" s="39" t="s">
        <v>202</v>
      </c>
      <c r="H4806" s="39">
        <v>14186125.24</v>
      </c>
      <c r="I4806" s="39">
        <v>11078678.66</v>
      </c>
      <c r="J4806" s="39">
        <v>3107446.58</v>
      </c>
      <c r="K4806">
        <f t="shared" si="151"/>
        <v>0.21904829736298029</v>
      </c>
    </row>
    <row r="4807" spans="1:11" ht="41.4" x14ac:dyDescent="0.3">
      <c r="A4807" t="str">
        <f t="shared" si="150"/>
        <v>2022_4149</v>
      </c>
      <c r="C4807" s="124">
        <v>4807</v>
      </c>
      <c r="D4807" s="39">
        <v>2022</v>
      </c>
      <c r="E4807" s="39">
        <v>4149</v>
      </c>
      <c r="F4807" s="39">
        <v>4149</v>
      </c>
      <c r="G4807" s="39" t="s">
        <v>792</v>
      </c>
      <c r="H4807" s="39">
        <v>25574561.84</v>
      </c>
      <c r="I4807" s="39">
        <v>18382353.079999998</v>
      </c>
      <c r="J4807" s="39">
        <v>7192208.7599999998</v>
      </c>
      <c r="K4807">
        <f t="shared" si="151"/>
        <v>0.28122510191947825</v>
      </c>
    </row>
    <row r="4808" spans="1:11" ht="27.6" x14ac:dyDescent="0.3">
      <c r="A4808" t="str">
        <f t="shared" si="150"/>
        <v>2022_4437</v>
      </c>
      <c r="C4808" s="124">
        <v>4808</v>
      </c>
      <c r="D4808" s="39">
        <v>2022</v>
      </c>
      <c r="E4808" s="39">
        <v>4437</v>
      </c>
      <c r="F4808" s="39">
        <v>4437</v>
      </c>
      <c r="G4808" s="39" t="s">
        <v>204</v>
      </c>
      <c r="H4808" s="39">
        <v>8721364.4399999995</v>
      </c>
      <c r="I4808" s="39">
        <v>6307903.5199999996</v>
      </c>
      <c r="J4808" s="39">
        <v>2413460.92</v>
      </c>
      <c r="K4808">
        <f t="shared" si="151"/>
        <v>0.27672974069639955</v>
      </c>
    </row>
    <row r="4809" spans="1:11" ht="27.6" x14ac:dyDescent="0.3">
      <c r="A4809" t="str">
        <f t="shared" si="150"/>
        <v>2022_4446</v>
      </c>
      <c r="C4809" s="124">
        <v>4809</v>
      </c>
      <c r="D4809" s="39">
        <v>2022</v>
      </c>
      <c r="E4809" s="39">
        <v>4446</v>
      </c>
      <c r="F4809" s="39">
        <v>4446</v>
      </c>
      <c r="G4809" s="39" t="s">
        <v>205</v>
      </c>
      <c r="H4809" s="39">
        <v>15470764.140000001</v>
      </c>
      <c r="I4809" s="39">
        <v>13545829.560000001</v>
      </c>
      <c r="J4809" s="39">
        <v>1924934.58</v>
      </c>
      <c r="K4809">
        <f t="shared" si="151"/>
        <v>0.12442401439131499</v>
      </c>
    </row>
    <row r="4810" spans="1:11" x14ac:dyDescent="0.3">
      <c r="A4810" t="str">
        <f t="shared" si="150"/>
        <v>2022_4491</v>
      </c>
      <c r="C4810" s="124">
        <v>4810</v>
      </c>
      <c r="D4810" s="39">
        <v>2022</v>
      </c>
      <c r="E4810" s="39">
        <v>4491</v>
      </c>
      <c r="F4810" s="39">
        <v>4491</v>
      </c>
      <c r="G4810" s="39" t="s">
        <v>206</v>
      </c>
      <c r="H4810" s="39">
        <v>8595289.8900000006</v>
      </c>
      <c r="I4810" s="39">
        <v>5209508.3899999997</v>
      </c>
      <c r="J4810" s="39">
        <v>3385781.5</v>
      </c>
      <c r="K4810">
        <f t="shared" si="151"/>
        <v>0.39391126341638721</v>
      </c>
    </row>
    <row r="4811" spans="1:11" ht="27.6" x14ac:dyDescent="0.3">
      <c r="A4811" t="str">
        <f t="shared" si="150"/>
        <v>2022_4505</v>
      </c>
      <c r="C4811" s="124">
        <v>4811</v>
      </c>
      <c r="D4811" s="39">
        <v>2022</v>
      </c>
      <c r="E4811" s="39">
        <v>4505</v>
      </c>
      <c r="F4811" s="39">
        <v>4505</v>
      </c>
      <c r="G4811" s="39" t="s">
        <v>207</v>
      </c>
      <c r="H4811" s="39">
        <v>5107009.25</v>
      </c>
      <c r="I4811" s="39">
        <v>4059872.59</v>
      </c>
      <c r="J4811" s="39">
        <v>1047136.66</v>
      </c>
      <c r="K4811">
        <f t="shared" si="151"/>
        <v>0.2050391156037166</v>
      </c>
    </row>
    <row r="4812" spans="1:11" ht="27.6" x14ac:dyDescent="0.3">
      <c r="A4812" t="str">
        <f t="shared" si="150"/>
        <v>2022_4509</v>
      </c>
      <c r="C4812" s="124">
        <v>4812</v>
      </c>
      <c r="D4812" s="39">
        <v>2022</v>
      </c>
      <c r="E4812" s="39">
        <v>4509</v>
      </c>
      <c r="F4812" s="39">
        <v>4509</v>
      </c>
      <c r="G4812" s="39" t="s">
        <v>208</v>
      </c>
      <c r="H4812" s="39">
        <v>4947803.2699999996</v>
      </c>
      <c r="I4812" s="39">
        <v>2580079.0099999998</v>
      </c>
      <c r="J4812" s="39">
        <v>2367724.2599999998</v>
      </c>
      <c r="K4812">
        <f t="shared" si="151"/>
        <v>0.47854050187407715</v>
      </c>
    </row>
    <row r="4813" spans="1:11" ht="27.6" x14ac:dyDescent="0.3">
      <c r="A4813" t="str">
        <f t="shared" si="150"/>
        <v>2022_4518</v>
      </c>
      <c r="C4813" s="124">
        <v>4813</v>
      </c>
      <c r="D4813" s="39">
        <v>2022</v>
      </c>
      <c r="E4813" s="39">
        <v>4518</v>
      </c>
      <c r="F4813" s="39">
        <v>4518</v>
      </c>
      <c r="G4813" s="39" t="s">
        <v>209</v>
      </c>
      <c r="H4813" s="39">
        <v>3767648.64</v>
      </c>
      <c r="I4813" s="39">
        <v>3026017.64</v>
      </c>
      <c r="J4813" s="39">
        <v>741631</v>
      </c>
      <c r="K4813">
        <f t="shared" si="151"/>
        <v>0.1968418689912656</v>
      </c>
    </row>
    <row r="4814" spans="1:11" ht="27.6" x14ac:dyDescent="0.3">
      <c r="A4814" t="str">
        <f t="shared" si="150"/>
        <v>2022_4527</v>
      </c>
      <c r="C4814" s="124">
        <v>4814</v>
      </c>
      <c r="D4814" s="39">
        <v>2022</v>
      </c>
      <c r="E4814" s="39">
        <v>4527</v>
      </c>
      <c r="F4814" s="39">
        <v>4527</v>
      </c>
      <c r="G4814" s="39" t="s">
        <v>210</v>
      </c>
      <c r="H4814" s="39">
        <v>11675935.609999999</v>
      </c>
      <c r="I4814" s="39">
        <v>8969441.9000000004</v>
      </c>
      <c r="J4814" s="39">
        <v>2706493.71</v>
      </c>
      <c r="K4814">
        <f t="shared" si="151"/>
        <v>0.2318010136748262</v>
      </c>
    </row>
    <row r="4815" spans="1:11" ht="27.6" x14ac:dyDescent="0.3">
      <c r="A4815" t="str">
        <f t="shared" si="150"/>
        <v>2022_4536</v>
      </c>
      <c r="C4815" s="124">
        <v>4815</v>
      </c>
      <c r="D4815" s="39">
        <v>2022</v>
      </c>
      <c r="E4815" s="39">
        <v>4536</v>
      </c>
      <c r="F4815" s="39">
        <v>4536</v>
      </c>
      <c r="G4815" s="39" t="s">
        <v>211</v>
      </c>
      <c r="H4815" s="39">
        <v>29912725.620000001</v>
      </c>
      <c r="I4815" s="39">
        <v>24307106.379999999</v>
      </c>
      <c r="J4815" s="39">
        <v>5605619.2400000002</v>
      </c>
      <c r="K4815">
        <f t="shared" si="151"/>
        <v>0.18739914614307221</v>
      </c>
    </row>
    <row r="4816" spans="1:11" ht="27.6" x14ac:dyDescent="0.3">
      <c r="A4816" t="str">
        <f t="shared" si="150"/>
        <v>2022_4554</v>
      </c>
      <c r="C4816" s="124">
        <v>4816</v>
      </c>
      <c r="D4816" s="39">
        <v>2022</v>
      </c>
      <c r="E4816" s="39">
        <v>4554</v>
      </c>
      <c r="F4816" s="39">
        <v>4554</v>
      </c>
      <c r="G4816" s="39" t="s">
        <v>212</v>
      </c>
      <c r="H4816" s="39">
        <v>19106191.32</v>
      </c>
      <c r="I4816" s="39">
        <v>16648364.35</v>
      </c>
      <c r="J4816" s="39">
        <v>2457826.9700000002</v>
      </c>
      <c r="K4816">
        <f t="shared" si="151"/>
        <v>0.12864034117711326</v>
      </c>
    </row>
    <row r="4817" spans="1:11" x14ac:dyDescent="0.3">
      <c r="A4817" t="str">
        <f t="shared" si="150"/>
        <v>2022_4572</v>
      </c>
      <c r="C4817" s="124">
        <v>4817</v>
      </c>
      <c r="D4817" s="39">
        <v>2022</v>
      </c>
      <c r="E4817" s="39">
        <v>4572</v>
      </c>
      <c r="F4817" s="39">
        <v>4572</v>
      </c>
      <c r="G4817" s="39" t="s">
        <v>213</v>
      </c>
      <c r="H4817" s="39">
        <v>7157001.9699999997</v>
      </c>
      <c r="I4817" s="39">
        <v>3758441.54</v>
      </c>
      <c r="J4817" s="39">
        <v>3398560.43</v>
      </c>
      <c r="K4817">
        <f t="shared" si="151"/>
        <v>0.47485811017598478</v>
      </c>
    </row>
    <row r="4818" spans="1:11" ht="27.6" x14ac:dyDescent="0.3">
      <c r="A4818" t="str">
        <f t="shared" si="150"/>
        <v>2022_4581</v>
      </c>
      <c r="C4818" s="124">
        <v>4818</v>
      </c>
      <c r="D4818" s="39">
        <v>2022</v>
      </c>
      <c r="E4818" s="39">
        <v>4581</v>
      </c>
      <c r="F4818" s="39">
        <v>4581</v>
      </c>
      <c r="G4818" s="39" t="s">
        <v>214</v>
      </c>
      <c r="H4818" s="39">
        <v>73196065.409999996</v>
      </c>
      <c r="I4818" s="39">
        <v>58188534.049999997</v>
      </c>
      <c r="J4818" s="39">
        <v>15007531.359999999</v>
      </c>
      <c r="K4818">
        <f t="shared" si="151"/>
        <v>0.20503194093749308</v>
      </c>
    </row>
    <row r="4819" spans="1:11" ht="41.4" x14ac:dyDescent="0.3">
      <c r="A4819" t="str">
        <f t="shared" si="150"/>
        <v>2022_4599</v>
      </c>
      <c r="C4819" s="124">
        <v>4819</v>
      </c>
      <c r="D4819" s="39">
        <v>2022</v>
      </c>
      <c r="E4819" s="39">
        <v>4599</v>
      </c>
      <c r="F4819" s="39">
        <v>4599</v>
      </c>
      <c r="G4819" s="39" t="s">
        <v>215</v>
      </c>
      <c r="H4819" s="39">
        <v>9665339.8200000003</v>
      </c>
      <c r="I4819" s="39">
        <v>7836648.04</v>
      </c>
      <c r="J4819" s="39">
        <v>1828691.78</v>
      </c>
      <c r="K4819">
        <f t="shared" si="151"/>
        <v>0.18920098145085187</v>
      </c>
    </row>
    <row r="4820" spans="1:11" x14ac:dyDescent="0.3">
      <c r="A4820" t="str">
        <f t="shared" si="150"/>
        <v>2022_4617</v>
      </c>
      <c r="C4820" s="124">
        <v>4820</v>
      </c>
      <c r="D4820" s="39">
        <v>2022</v>
      </c>
      <c r="E4820" s="39">
        <v>4617</v>
      </c>
      <c r="F4820" s="39">
        <v>4617</v>
      </c>
      <c r="G4820" s="39" t="s">
        <v>216</v>
      </c>
      <c r="H4820" s="39">
        <v>25834893.73</v>
      </c>
      <c r="I4820" s="39">
        <v>20576105.780000001</v>
      </c>
      <c r="J4820" s="39">
        <v>5258787.95</v>
      </c>
      <c r="K4820">
        <f t="shared" si="151"/>
        <v>0.20355369001937831</v>
      </c>
    </row>
    <row r="4821" spans="1:11" ht="41.4" x14ac:dyDescent="0.3">
      <c r="A4821" t="str">
        <f t="shared" si="150"/>
        <v>2022_4662</v>
      </c>
      <c r="C4821" s="124">
        <v>4821</v>
      </c>
      <c r="D4821" s="39">
        <v>2022</v>
      </c>
      <c r="E4821" s="39">
        <v>4662</v>
      </c>
      <c r="F4821" s="39">
        <v>4662</v>
      </c>
      <c r="G4821" s="39" t="s">
        <v>218</v>
      </c>
      <c r="H4821" s="39">
        <v>16711889.65</v>
      </c>
      <c r="I4821" s="39">
        <v>12785049.189999999</v>
      </c>
      <c r="J4821" s="39">
        <v>3926840.46</v>
      </c>
      <c r="K4821">
        <f t="shared" si="151"/>
        <v>0.23497285718374761</v>
      </c>
    </row>
    <row r="4822" spans="1:11" ht="27.6" x14ac:dyDescent="0.3">
      <c r="A4822" t="str">
        <f t="shared" si="150"/>
        <v>2022_4689</v>
      </c>
      <c r="C4822" s="124">
        <v>4822</v>
      </c>
      <c r="D4822" s="39">
        <v>2022</v>
      </c>
      <c r="E4822" s="39">
        <v>4689</v>
      </c>
      <c r="F4822" s="39">
        <v>4689</v>
      </c>
      <c r="G4822" s="39" t="s">
        <v>219</v>
      </c>
      <c r="H4822" s="39">
        <v>9136530.1400000006</v>
      </c>
      <c r="I4822" s="39">
        <v>7290950.5300000003</v>
      </c>
      <c r="J4822" s="39">
        <v>1845579.61</v>
      </c>
      <c r="K4822">
        <f t="shared" si="151"/>
        <v>0.20200005710264093</v>
      </c>
    </row>
    <row r="4823" spans="1:11" ht="27.6" x14ac:dyDescent="0.3">
      <c r="A4823" t="str">
        <f t="shared" si="150"/>
        <v>2022_4644</v>
      </c>
      <c r="C4823" s="124">
        <v>4823</v>
      </c>
      <c r="D4823" s="39">
        <v>2022</v>
      </c>
      <c r="E4823" s="39">
        <v>4644</v>
      </c>
      <c r="F4823" s="39">
        <v>4644</v>
      </c>
      <c r="G4823" s="39" t="s">
        <v>217</v>
      </c>
      <c r="H4823" s="39">
        <v>9112115.3699999992</v>
      </c>
      <c r="I4823" s="39">
        <v>6683333.5599999996</v>
      </c>
      <c r="J4823" s="39">
        <v>2428781.81</v>
      </c>
      <c r="K4823">
        <f t="shared" si="151"/>
        <v>0.26654423384457215</v>
      </c>
    </row>
    <row r="4824" spans="1:11" x14ac:dyDescent="0.3">
      <c r="A4824" t="str">
        <f t="shared" si="150"/>
        <v>2022_4725</v>
      </c>
      <c r="C4824" s="124">
        <v>4824</v>
      </c>
      <c r="D4824" s="39">
        <v>2022</v>
      </c>
      <c r="E4824" s="39">
        <v>4725</v>
      </c>
      <c r="F4824" s="39">
        <v>4725</v>
      </c>
      <c r="G4824" s="39" t="s">
        <v>220</v>
      </c>
      <c r="H4824" s="39">
        <v>44059477.990000002</v>
      </c>
      <c r="I4824" s="39">
        <v>37477808.280000001</v>
      </c>
      <c r="J4824" s="39">
        <v>6581669.71</v>
      </c>
      <c r="K4824">
        <f t="shared" si="151"/>
        <v>0.14938147273314983</v>
      </c>
    </row>
    <row r="4825" spans="1:11" ht="27.6" x14ac:dyDescent="0.3">
      <c r="A4825" t="str">
        <f t="shared" si="150"/>
        <v>2022_2673</v>
      </c>
      <c r="C4825" s="124">
        <v>4825</v>
      </c>
      <c r="D4825" s="39">
        <v>2022</v>
      </c>
      <c r="E4825" s="39">
        <v>2673</v>
      </c>
      <c r="F4825" s="39">
        <v>2673</v>
      </c>
      <c r="G4825" s="39" t="s">
        <v>141</v>
      </c>
      <c r="H4825" s="39">
        <v>11692668.85</v>
      </c>
      <c r="I4825" s="39">
        <v>7811165.96</v>
      </c>
      <c r="J4825" s="39">
        <v>3881502.89</v>
      </c>
      <c r="K4825">
        <f t="shared" si="151"/>
        <v>0.33196038815381318</v>
      </c>
    </row>
    <row r="4826" spans="1:11" ht="27.6" x14ac:dyDescent="0.3">
      <c r="A4826" t="str">
        <f t="shared" si="150"/>
        <v>2022_153</v>
      </c>
      <c r="C4826" s="124">
        <v>4826</v>
      </c>
      <c r="D4826" s="39">
        <v>2022</v>
      </c>
      <c r="E4826" s="39">
        <v>153</v>
      </c>
      <c r="F4826" s="39">
        <v>153</v>
      </c>
      <c r="G4826" s="39" t="s">
        <v>41</v>
      </c>
      <c r="H4826" s="39">
        <v>9550601.2599999998</v>
      </c>
      <c r="I4826" s="39">
        <v>8290295.8700000001</v>
      </c>
      <c r="J4826" s="39">
        <v>1260305.3899999999</v>
      </c>
      <c r="K4826">
        <f t="shared" si="151"/>
        <v>0.13196084264123073</v>
      </c>
    </row>
    <row r="4827" spans="1:11" ht="27.6" x14ac:dyDescent="0.3">
      <c r="A4827" t="str">
        <f t="shared" si="150"/>
        <v>2022_3691</v>
      </c>
      <c r="C4827" s="124">
        <v>4827</v>
      </c>
      <c r="D4827" s="39">
        <v>2022</v>
      </c>
      <c r="E4827" s="39">
        <v>3691</v>
      </c>
      <c r="F4827" s="39">
        <v>3691</v>
      </c>
      <c r="G4827" s="39" t="s">
        <v>180</v>
      </c>
      <c r="H4827" s="39">
        <v>12409653.92</v>
      </c>
      <c r="I4827" s="39">
        <v>10401231.199999999</v>
      </c>
      <c r="J4827" s="39">
        <v>2008422.72</v>
      </c>
      <c r="K4827">
        <f t="shared" si="151"/>
        <v>0.16184357218561338</v>
      </c>
    </row>
    <row r="4828" spans="1:11" ht="41.4" x14ac:dyDescent="0.3">
      <c r="A4828" t="str">
        <f t="shared" si="150"/>
        <v>2022_4774</v>
      </c>
      <c r="C4828" s="124">
        <v>4828</v>
      </c>
      <c r="D4828" s="39">
        <v>2022</v>
      </c>
      <c r="E4828" s="39">
        <v>4774</v>
      </c>
      <c r="F4828" s="39">
        <v>4774</v>
      </c>
      <c r="G4828" s="39" t="s">
        <v>817</v>
      </c>
      <c r="H4828" s="39">
        <v>16522067.23</v>
      </c>
      <c r="I4828" s="39">
        <v>15034354.470000001</v>
      </c>
      <c r="J4828" s="39">
        <v>1487712.76</v>
      </c>
      <c r="K4828">
        <f t="shared" si="151"/>
        <v>9.0043984163112503E-2</v>
      </c>
    </row>
    <row r="4829" spans="1:11" ht="27.6" x14ac:dyDescent="0.3">
      <c r="A4829" t="str">
        <f t="shared" si="150"/>
        <v>2022_873</v>
      </c>
      <c r="C4829" s="124">
        <v>4829</v>
      </c>
      <c r="D4829" s="39">
        <v>2022</v>
      </c>
      <c r="E4829" s="39">
        <v>873</v>
      </c>
      <c r="F4829" s="39">
        <v>873</v>
      </c>
      <c r="G4829" s="39" t="s">
        <v>67</v>
      </c>
      <c r="H4829" s="39">
        <v>10217875.779999999</v>
      </c>
      <c r="I4829" s="39">
        <v>6867142.9699999997</v>
      </c>
      <c r="J4829" s="39">
        <v>3350732.81</v>
      </c>
      <c r="K4829">
        <f t="shared" si="151"/>
        <v>0.32792851294577008</v>
      </c>
    </row>
    <row r="4830" spans="1:11" ht="27.6" x14ac:dyDescent="0.3">
      <c r="A4830" t="str">
        <f t="shared" si="150"/>
        <v>2022_4778</v>
      </c>
      <c r="C4830" s="124">
        <v>4830</v>
      </c>
      <c r="D4830" s="39">
        <v>2022</v>
      </c>
      <c r="E4830" s="39">
        <v>4778</v>
      </c>
      <c r="F4830" s="39">
        <v>4778</v>
      </c>
      <c r="G4830" s="39" t="s">
        <v>227</v>
      </c>
      <c r="H4830" s="39">
        <v>7880898.4400000004</v>
      </c>
      <c r="I4830" s="39">
        <v>5075612.29</v>
      </c>
      <c r="J4830" s="39">
        <v>2805286.15</v>
      </c>
      <c r="K4830">
        <f t="shared" si="151"/>
        <v>0.35596019557384373</v>
      </c>
    </row>
    <row r="4831" spans="1:11" ht="27.6" x14ac:dyDescent="0.3">
      <c r="A4831" t="str">
        <f t="shared" si="150"/>
        <v>2022_4777</v>
      </c>
      <c r="C4831" s="124">
        <v>4831</v>
      </c>
      <c r="D4831" s="39">
        <v>2022</v>
      </c>
      <c r="E4831" s="39">
        <v>4777</v>
      </c>
      <c r="F4831" s="39">
        <v>4777</v>
      </c>
      <c r="G4831" s="39" t="s">
        <v>226</v>
      </c>
      <c r="H4831" s="39">
        <v>12557083.02</v>
      </c>
      <c r="I4831" s="39">
        <v>7479803.79</v>
      </c>
      <c r="J4831" s="39">
        <v>5077279.2300000004</v>
      </c>
      <c r="K4831">
        <f t="shared" si="151"/>
        <v>0.40433588134388243</v>
      </c>
    </row>
    <row r="4832" spans="1:11" ht="41.4" x14ac:dyDescent="0.3">
      <c r="A4832" t="str">
        <f t="shared" si="150"/>
        <v>2022_4776</v>
      </c>
      <c r="C4832" s="124">
        <v>4832</v>
      </c>
      <c r="D4832" s="39">
        <v>2022</v>
      </c>
      <c r="E4832" s="39">
        <v>4776</v>
      </c>
      <c r="F4832" s="39">
        <v>4776</v>
      </c>
      <c r="G4832" s="39" t="s">
        <v>225</v>
      </c>
      <c r="H4832" s="39">
        <v>10768692.630000001</v>
      </c>
      <c r="I4832" s="39">
        <v>7470120.21</v>
      </c>
      <c r="J4832" s="39">
        <v>3298572.42</v>
      </c>
      <c r="K4832">
        <f t="shared" si="151"/>
        <v>0.30631131682695262</v>
      </c>
    </row>
    <row r="4833" spans="1:11" ht="27.6" x14ac:dyDescent="0.3">
      <c r="A4833" t="str">
        <f t="shared" si="150"/>
        <v>2022_4779</v>
      </c>
      <c r="C4833" s="124">
        <v>4833</v>
      </c>
      <c r="D4833" s="39">
        <v>2022</v>
      </c>
      <c r="E4833" s="39">
        <v>4779</v>
      </c>
      <c r="F4833" s="39">
        <v>4779</v>
      </c>
      <c r="G4833" s="39" t="s">
        <v>228</v>
      </c>
      <c r="H4833" s="39">
        <v>30073449.43</v>
      </c>
      <c r="I4833" s="39">
        <v>23071825.07</v>
      </c>
      <c r="J4833" s="39">
        <v>7001624.3600000003</v>
      </c>
      <c r="K4833">
        <f t="shared" si="151"/>
        <v>0.23281746832192374</v>
      </c>
    </row>
    <row r="4834" spans="1:11" ht="27.6" x14ac:dyDescent="0.3">
      <c r="A4834" t="str">
        <f t="shared" si="150"/>
        <v>2022_4784</v>
      </c>
      <c r="C4834" s="124">
        <v>4834</v>
      </c>
      <c r="D4834" s="39">
        <v>2022</v>
      </c>
      <c r="E4834" s="39">
        <v>4784</v>
      </c>
      <c r="F4834" s="39">
        <v>4784</v>
      </c>
      <c r="G4834" s="39" t="s">
        <v>229</v>
      </c>
      <c r="H4834" s="39">
        <v>44625182.780000001</v>
      </c>
      <c r="I4834" s="39">
        <v>37246951.640000001</v>
      </c>
      <c r="J4834" s="39">
        <v>7378231.1399999997</v>
      </c>
      <c r="K4834">
        <f t="shared" si="151"/>
        <v>0.16533783573222149</v>
      </c>
    </row>
    <row r="4835" spans="1:11" ht="27.6" x14ac:dyDescent="0.3">
      <c r="A4835" t="str">
        <f t="shared" si="150"/>
        <v>2022_4785</v>
      </c>
      <c r="C4835" s="124">
        <v>4835</v>
      </c>
      <c r="D4835" s="39">
        <v>2022</v>
      </c>
      <c r="E4835" s="39">
        <v>4785</v>
      </c>
      <c r="F4835" s="39">
        <v>4785</v>
      </c>
      <c r="G4835" s="39" t="s">
        <v>793</v>
      </c>
      <c r="H4835" s="39">
        <v>8981356.4700000007</v>
      </c>
      <c r="I4835" s="39">
        <v>6476423.7699999996</v>
      </c>
      <c r="J4835" s="39">
        <v>2504932.7000000002</v>
      </c>
      <c r="K4835">
        <f t="shared" si="151"/>
        <v>0.27890360530362068</v>
      </c>
    </row>
    <row r="4836" spans="1:11" ht="27.6" x14ac:dyDescent="0.3">
      <c r="A4836" t="str">
        <f t="shared" si="150"/>
        <v>2022_333</v>
      </c>
      <c r="C4836" s="124">
        <v>4836</v>
      </c>
      <c r="D4836" s="39">
        <v>2022</v>
      </c>
      <c r="E4836" s="39">
        <v>333</v>
      </c>
      <c r="F4836" s="39">
        <v>333</v>
      </c>
      <c r="G4836" s="39" t="s">
        <v>357</v>
      </c>
      <c r="H4836" s="39">
        <v>10127192.560000001</v>
      </c>
      <c r="I4836" s="39">
        <v>6337048.4000000004</v>
      </c>
      <c r="J4836" s="39">
        <v>3790144.16</v>
      </c>
      <c r="K4836">
        <f t="shared" si="151"/>
        <v>0.37425418125949012</v>
      </c>
    </row>
    <row r="4837" spans="1:11" ht="27.6" x14ac:dyDescent="0.3">
      <c r="A4837" t="str">
        <f t="shared" si="150"/>
        <v>2022_4773</v>
      </c>
      <c r="C4837" s="124">
        <v>4837</v>
      </c>
      <c r="D4837" s="39">
        <v>2022</v>
      </c>
      <c r="E4837" s="39">
        <v>4773</v>
      </c>
      <c r="F4837" s="39">
        <v>4773</v>
      </c>
      <c r="G4837" s="39" t="s">
        <v>222</v>
      </c>
      <c r="H4837" s="39">
        <v>13051867.640000001</v>
      </c>
      <c r="I4837" s="39">
        <v>11278351.18</v>
      </c>
      <c r="J4837" s="39">
        <v>1773516.46</v>
      </c>
      <c r="K4837">
        <f t="shared" si="151"/>
        <v>0.13588219777564339</v>
      </c>
    </row>
    <row r="4838" spans="1:11" ht="41.4" x14ac:dyDescent="0.3">
      <c r="A4838" t="str">
        <f t="shared" si="150"/>
        <v>2022_4788</v>
      </c>
      <c r="C4838" s="124">
        <v>4838</v>
      </c>
      <c r="D4838" s="39">
        <v>2022</v>
      </c>
      <c r="E4838" s="39">
        <v>4788</v>
      </c>
      <c r="F4838" s="39">
        <v>4788</v>
      </c>
      <c r="G4838" s="39" t="s">
        <v>232</v>
      </c>
      <c r="H4838" s="39">
        <v>9717897.9800000004</v>
      </c>
      <c r="I4838" s="39">
        <v>7196843.1200000001</v>
      </c>
      <c r="J4838" s="39">
        <v>2521054.86</v>
      </c>
      <c r="K4838">
        <f t="shared" si="151"/>
        <v>0.25942388623429447</v>
      </c>
    </row>
    <row r="4839" spans="1:11" x14ac:dyDescent="0.3">
      <c r="A4839" t="str">
        <f t="shared" si="150"/>
        <v>2022_4797</v>
      </c>
      <c r="C4839" s="124">
        <v>4839</v>
      </c>
      <c r="D4839" s="39">
        <v>2022</v>
      </c>
      <c r="E4839" s="39">
        <v>4797</v>
      </c>
      <c r="F4839" s="39">
        <v>4797</v>
      </c>
      <c r="G4839" s="39" t="s">
        <v>233</v>
      </c>
      <c r="H4839" s="39">
        <v>66322771.520000003</v>
      </c>
      <c r="I4839" s="39">
        <v>38256376.109999999</v>
      </c>
      <c r="J4839" s="39">
        <v>28066395.41</v>
      </c>
      <c r="K4839">
        <f t="shared" si="151"/>
        <v>0.4231788685359209</v>
      </c>
    </row>
    <row r="4840" spans="1:11" x14ac:dyDescent="0.3">
      <c r="A4840" t="str">
        <f t="shared" si="150"/>
        <v>2022_4860</v>
      </c>
      <c r="C4840" s="124">
        <v>4840</v>
      </c>
      <c r="D4840" s="39">
        <v>2022</v>
      </c>
      <c r="E4840" s="39">
        <v>4860</v>
      </c>
      <c r="F4840" s="39">
        <v>4860</v>
      </c>
      <c r="G4840" s="39" t="s">
        <v>946</v>
      </c>
      <c r="H4840" s="39">
        <v>13298899.15</v>
      </c>
      <c r="I4840" s="39">
        <v>11548824.369999999</v>
      </c>
      <c r="J4840" s="39">
        <v>1750074.78</v>
      </c>
      <c r="K4840">
        <f t="shared" si="151"/>
        <v>0.13159546217026541</v>
      </c>
    </row>
    <row r="4841" spans="1:11" x14ac:dyDescent="0.3">
      <c r="A4841" t="str">
        <f t="shared" si="150"/>
        <v>2022_4869</v>
      </c>
      <c r="C4841" s="124">
        <v>4841</v>
      </c>
      <c r="D4841" s="39">
        <v>2022</v>
      </c>
      <c r="E4841" s="39">
        <v>4869</v>
      </c>
      <c r="F4841" s="39">
        <v>4869</v>
      </c>
      <c r="G4841" s="39" t="s">
        <v>235</v>
      </c>
      <c r="H4841" s="39">
        <v>24777682.789999999</v>
      </c>
      <c r="I4841" s="39">
        <v>19448881.57</v>
      </c>
      <c r="J4841" s="39">
        <v>5328801.22</v>
      </c>
      <c r="K4841">
        <f t="shared" si="151"/>
        <v>0.21506455083647472</v>
      </c>
    </row>
    <row r="4842" spans="1:11" x14ac:dyDescent="0.3">
      <c r="A4842" t="str">
        <f t="shared" si="150"/>
        <v>2022_4878</v>
      </c>
      <c r="C4842" s="124">
        <v>4842</v>
      </c>
      <c r="D4842" s="39">
        <v>2022</v>
      </c>
      <c r="E4842" s="39">
        <v>4878</v>
      </c>
      <c r="F4842" s="39">
        <v>4878</v>
      </c>
      <c r="G4842" s="39" t="s">
        <v>236</v>
      </c>
      <c r="H4842" s="39">
        <v>11276567.789999999</v>
      </c>
      <c r="I4842" s="39">
        <v>8405443.3800000008</v>
      </c>
      <c r="J4842" s="39">
        <v>2871124.41</v>
      </c>
      <c r="K4842">
        <f t="shared" si="151"/>
        <v>0.25460977697008996</v>
      </c>
    </row>
    <row r="4843" spans="1:11" x14ac:dyDescent="0.3">
      <c r="A4843" t="str">
        <f t="shared" si="150"/>
        <v>2022_4890</v>
      </c>
      <c r="C4843" s="124">
        <v>4843</v>
      </c>
      <c r="D4843" s="39">
        <v>2022</v>
      </c>
      <c r="E4843" s="39">
        <v>4890</v>
      </c>
      <c r="F4843" s="39">
        <v>4890</v>
      </c>
      <c r="G4843" s="39" t="s">
        <v>237</v>
      </c>
      <c r="H4843" s="39">
        <v>19367646.559999999</v>
      </c>
      <c r="I4843" s="39">
        <v>14830365.890000001</v>
      </c>
      <c r="J4843" s="39">
        <v>4537280.67</v>
      </c>
      <c r="K4843">
        <f t="shared" si="151"/>
        <v>0.23427114161463716</v>
      </c>
    </row>
    <row r="4844" spans="1:11" x14ac:dyDescent="0.3">
      <c r="A4844" t="str">
        <f t="shared" si="150"/>
        <v>2022_4905</v>
      </c>
      <c r="C4844" s="124">
        <v>4844</v>
      </c>
      <c r="D4844" s="39">
        <v>2022</v>
      </c>
      <c r="E4844" s="39">
        <v>4905</v>
      </c>
      <c r="F4844" s="39">
        <v>4905</v>
      </c>
      <c r="G4844" s="39" t="s">
        <v>794</v>
      </c>
      <c r="H4844" s="39">
        <v>5765809.0099999998</v>
      </c>
      <c r="I4844" s="39">
        <v>2783276.78</v>
      </c>
      <c r="J4844" s="39">
        <v>2982532.23</v>
      </c>
      <c r="K4844">
        <f t="shared" si="151"/>
        <v>0.51727905395881302</v>
      </c>
    </row>
    <row r="4845" spans="1:11" ht="41.4" x14ac:dyDescent="0.3">
      <c r="A4845" t="str">
        <f t="shared" si="150"/>
        <v>2022_4978</v>
      </c>
      <c r="C4845" s="124">
        <v>4845</v>
      </c>
      <c r="D4845" s="39">
        <v>2022</v>
      </c>
      <c r="E4845" s="39">
        <v>4978</v>
      </c>
      <c r="F4845" s="39">
        <v>4978</v>
      </c>
      <c r="G4845" s="39" t="s">
        <v>238</v>
      </c>
      <c r="H4845" s="39">
        <v>3771102.97</v>
      </c>
      <c r="I4845" s="39">
        <v>3211235.68</v>
      </c>
      <c r="J4845" s="39">
        <v>559867.29</v>
      </c>
      <c r="K4845">
        <f t="shared" si="151"/>
        <v>0.14846247754406983</v>
      </c>
    </row>
    <row r="4846" spans="1:11" x14ac:dyDescent="0.3">
      <c r="A4846" t="str">
        <f t="shared" si="150"/>
        <v>2022_4995</v>
      </c>
      <c r="C4846" s="124">
        <v>4846</v>
      </c>
      <c r="D4846" s="39">
        <v>2022</v>
      </c>
      <c r="E4846" s="39">
        <v>4995</v>
      </c>
      <c r="F4846" s="39">
        <v>4995</v>
      </c>
      <c r="G4846" s="39" t="s">
        <v>239</v>
      </c>
      <c r="H4846" s="39">
        <v>15535444.060000001</v>
      </c>
      <c r="I4846" s="39">
        <v>11751157.460000001</v>
      </c>
      <c r="J4846" s="39">
        <v>3784286.6</v>
      </c>
      <c r="K4846">
        <f t="shared" si="151"/>
        <v>0.24359050088201983</v>
      </c>
    </row>
    <row r="4847" spans="1:11" ht="27.6" x14ac:dyDescent="0.3">
      <c r="A4847" t="str">
        <f t="shared" si="150"/>
        <v>2022_5013</v>
      </c>
      <c r="C4847" s="124">
        <v>4847</v>
      </c>
      <c r="D4847" s="39">
        <v>2022</v>
      </c>
      <c r="E4847" s="39">
        <v>5013</v>
      </c>
      <c r="F4847" s="39">
        <v>5013</v>
      </c>
      <c r="G4847" s="39" t="s">
        <v>240</v>
      </c>
      <c r="H4847" s="39">
        <v>35471734.619999997</v>
      </c>
      <c r="I4847" s="39">
        <v>28963380.210000001</v>
      </c>
      <c r="J4847" s="39">
        <v>6508354.4100000001</v>
      </c>
      <c r="K4847">
        <f t="shared" si="151"/>
        <v>0.18348001527758387</v>
      </c>
    </row>
    <row r="4848" spans="1:11" x14ac:dyDescent="0.3">
      <c r="A4848" t="str">
        <f t="shared" si="150"/>
        <v>2022_5049</v>
      </c>
      <c r="C4848" s="124">
        <v>4848</v>
      </c>
      <c r="D4848" s="39">
        <v>2022</v>
      </c>
      <c r="E4848" s="39">
        <v>5049</v>
      </c>
      <c r="F4848" s="39">
        <v>5049</v>
      </c>
      <c r="G4848" s="39" t="s">
        <v>241</v>
      </c>
      <c r="H4848" s="39">
        <v>90234739.159999996</v>
      </c>
      <c r="I4848" s="39">
        <v>64193931.229999997</v>
      </c>
      <c r="J4848" s="39">
        <v>26040807.93</v>
      </c>
      <c r="K4848">
        <f t="shared" si="151"/>
        <v>0.2885896072002343</v>
      </c>
    </row>
    <row r="4849" spans="1:11" x14ac:dyDescent="0.3">
      <c r="A4849" t="str">
        <f t="shared" si="150"/>
        <v>2022_5319</v>
      </c>
      <c r="C4849" s="124">
        <v>4849</v>
      </c>
      <c r="D4849" s="39">
        <v>2022</v>
      </c>
      <c r="E4849" s="39">
        <v>5319</v>
      </c>
      <c r="F4849" s="39">
        <v>5160</v>
      </c>
      <c r="G4849" s="39" t="s">
        <v>18</v>
      </c>
      <c r="H4849" s="39">
        <v>18078648.129999999</v>
      </c>
      <c r="I4849" s="39">
        <v>13250117.07</v>
      </c>
      <c r="J4849" s="39">
        <v>4828531.0599999996</v>
      </c>
      <c r="K4849">
        <f t="shared" si="151"/>
        <v>0.26708474136334659</v>
      </c>
    </row>
    <row r="4850" spans="1:11" ht="27.6" x14ac:dyDescent="0.3">
      <c r="A4850" t="str">
        <f t="shared" si="150"/>
        <v>2022_5121</v>
      </c>
      <c r="C4850" s="124">
        <v>4850</v>
      </c>
      <c r="D4850" s="39">
        <v>2022</v>
      </c>
      <c r="E4850" s="39">
        <v>5121</v>
      </c>
      <c r="F4850" s="39">
        <v>5121</v>
      </c>
      <c r="G4850" s="39" t="s">
        <v>242</v>
      </c>
      <c r="H4850" s="39">
        <v>11868878.59</v>
      </c>
      <c r="I4850" s="39">
        <v>9074548.3599999994</v>
      </c>
      <c r="J4850" s="39">
        <v>2794330.23</v>
      </c>
      <c r="K4850">
        <f t="shared" si="151"/>
        <v>0.23543338225351246</v>
      </c>
    </row>
    <row r="4851" spans="1:11" ht="27.6" x14ac:dyDescent="0.3">
      <c r="A4851" t="str">
        <f t="shared" si="150"/>
        <v>2022_5139</v>
      </c>
      <c r="C4851" s="124">
        <v>4851</v>
      </c>
      <c r="D4851" s="39">
        <v>2022</v>
      </c>
      <c r="E4851" s="39">
        <v>5139</v>
      </c>
      <c r="F4851" s="39">
        <v>5139</v>
      </c>
      <c r="G4851" s="39" t="s">
        <v>243</v>
      </c>
      <c r="H4851" s="39">
        <v>4970851.59</v>
      </c>
      <c r="I4851" s="39">
        <v>3114003.99</v>
      </c>
      <c r="J4851" s="39">
        <v>1856847.6</v>
      </c>
      <c r="K4851">
        <f t="shared" si="151"/>
        <v>0.37354718127885211</v>
      </c>
    </row>
    <row r="4852" spans="1:11" x14ac:dyDescent="0.3">
      <c r="A4852" t="str">
        <f t="shared" si="150"/>
        <v>2022_5163</v>
      </c>
      <c r="C4852" s="124">
        <v>4852</v>
      </c>
      <c r="D4852" s="39">
        <v>2022</v>
      </c>
      <c r="E4852" s="39">
        <v>5163</v>
      </c>
      <c r="F4852" s="39">
        <v>5163</v>
      </c>
      <c r="G4852" s="39" t="s">
        <v>244</v>
      </c>
      <c r="H4852" s="39">
        <v>12047602.890000001</v>
      </c>
      <c r="I4852" s="39">
        <v>9667796.7699999996</v>
      </c>
      <c r="J4852" s="39">
        <v>2379806.12</v>
      </c>
      <c r="K4852">
        <f t="shared" si="151"/>
        <v>0.19753357922971845</v>
      </c>
    </row>
    <row r="4853" spans="1:11" x14ac:dyDescent="0.3">
      <c r="A4853" t="str">
        <f t="shared" si="150"/>
        <v>2022_5166</v>
      </c>
      <c r="C4853" s="124">
        <v>4853</v>
      </c>
      <c r="D4853" s="39">
        <v>2022</v>
      </c>
      <c r="E4853" s="39">
        <v>5166</v>
      </c>
      <c r="F4853" s="39">
        <v>5166</v>
      </c>
      <c r="G4853" s="39" t="s">
        <v>245</v>
      </c>
      <c r="H4853" s="39">
        <v>34062685</v>
      </c>
      <c r="I4853" s="39">
        <v>28687745.23</v>
      </c>
      <c r="J4853" s="39">
        <v>5374939.7699999996</v>
      </c>
      <c r="K4853">
        <f t="shared" si="151"/>
        <v>0.157795539899453</v>
      </c>
    </row>
    <row r="4854" spans="1:11" x14ac:dyDescent="0.3">
      <c r="A4854" t="str">
        <f t="shared" si="150"/>
        <v>2022_5184</v>
      </c>
      <c r="C4854" s="124">
        <v>4854</v>
      </c>
      <c r="D4854" s="39">
        <v>2022</v>
      </c>
      <c r="E4854" s="39">
        <v>5184</v>
      </c>
      <c r="F4854" s="39">
        <v>5184</v>
      </c>
      <c r="G4854" s="39" t="s">
        <v>246</v>
      </c>
      <c r="H4854" s="39">
        <v>35550845.359999999</v>
      </c>
      <c r="I4854" s="39">
        <v>25396582.120000001</v>
      </c>
      <c r="J4854" s="39">
        <v>10154263.24</v>
      </c>
      <c r="K4854">
        <f t="shared" si="151"/>
        <v>0.28562649178027871</v>
      </c>
    </row>
    <row r="4855" spans="1:11" ht="27.6" x14ac:dyDescent="0.3">
      <c r="A4855" t="str">
        <f t="shared" si="150"/>
        <v>2022_5250</v>
      </c>
      <c r="C4855" s="124">
        <v>4855</v>
      </c>
      <c r="D4855" s="39">
        <v>2022</v>
      </c>
      <c r="E4855" s="39">
        <v>5250</v>
      </c>
      <c r="F4855" s="39">
        <v>5250</v>
      </c>
      <c r="G4855" s="39" t="s">
        <v>247</v>
      </c>
      <c r="H4855" s="39">
        <v>76630130.430000007</v>
      </c>
      <c r="I4855" s="39">
        <v>61734275.829999998</v>
      </c>
      <c r="J4855" s="39">
        <v>14895854.6</v>
      </c>
      <c r="K4855">
        <f t="shared" si="151"/>
        <v>0.19438639235525046</v>
      </c>
    </row>
    <row r="4856" spans="1:11" ht="27.6" x14ac:dyDescent="0.3">
      <c r="A4856" t="str">
        <f t="shared" si="150"/>
        <v>2022_5256</v>
      </c>
      <c r="C4856" s="124">
        <v>4856</v>
      </c>
      <c r="D4856" s="39">
        <v>2022</v>
      </c>
      <c r="E4856" s="39">
        <v>5256</v>
      </c>
      <c r="F4856" s="39">
        <v>5256</v>
      </c>
      <c r="G4856" s="39" t="s">
        <v>248</v>
      </c>
      <c r="H4856" s="39">
        <v>10177781.800000001</v>
      </c>
      <c r="I4856" s="39">
        <v>8945954.4199999999</v>
      </c>
      <c r="J4856" s="39">
        <v>1231827.3799999999</v>
      </c>
      <c r="K4856">
        <f t="shared" si="151"/>
        <v>0.12103102662310955</v>
      </c>
    </row>
    <row r="4857" spans="1:11" ht="27.6" x14ac:dyDescent="0.3">
      <c r="A4857" t="str">
        <f t="shared" si="150"/>
        <v>2022_5283</v>
      </c>
      <c r="C4857" s="124">
        <v>4857</v>
      </c>
      <c r="D4857" s="39">
        <v>2022</v>
      </c>
      <c r="E4857" s="39">
        <v>5283</v>
      </c>
      <c r="F4857" s="39">
        <v>5283</v>
      </c>
      <c r="G4857" s="39" t="s">
        <v>249</v>
      </c>
      <c r="H4857" s="39">
        <v>13310914.74</v>
      </c>
      <c r="I4857" s="39">
        <v>9824584.4299999997</v>
      </c>
      <c r="J4857" s="39">
        <v>3486330.31</v>
      </c>
      <c r="K4857">
        <f t="shared" si="151"/>
        <v>0.2619151559526855</v>
      </c>
    </row>
    <row r="4858" spans="1:11" x14ac:dyDescent="0.3">
      <c r="A4858" t="str">
        <f t="shared" si="150"/>
        <v>2022_5310</v>
      </c>
      <c r="C4858" s="124">
        <v>4858</v>
      </c>
      <c r="D4858" s="39">
        <v>2022</v>
      </c>
      <c r="E4858" s="39">
        <v>5310</v>
      </c>
      <c r="F4858" s="39">
        <v>5310</v>
      </c>
      <c r="G4858" s="39" t="s">
        <v>250</v>
      </c>
      <c r="H4858" s="39">
        <v>13642299.92</v>
      </c>
      <c r="I4858" s="39">
        <v>9913640.3599999994</v>
      </c>
      <c r="J4858" s="39">
        <v>3728659.56</v>
      </c>
      <c r="K4858">
        <f t="shared" si="151"/>
        <v>0.27331605241530271</v>
      </c>
    </row>
    <row r="4859" spans="1:11" ht="27.6" x14ac:dyDescent="0.3">
      <c r="A4859" t="str">
        <f t="shared" si="150"/>
        <v>2022_5323</v>
      </c>
      <c r="C4859" s="124">
        <v>4859</v>
      </c>
      <c r="D4859" s="39">
        <v>2022</v>
      </c>
      <c r="E4859" s="39">
        <v>5323</v>
      </c>
      <c r="F4859" s="39">
        <v>5325</v>
      </c>
      <c r="G4859" s="39" t="s">
        <v>251</v>
      </c>
      <c r="H4859" s="39">
        <v>13562420.85</v>
      </c>
      <c r="I4859" s="39">
        <v>8990965.6699999999</v>
      </c>
      <c r="J4859" s="39">
        <v>4571455.18</v>
      </c>
      <c r="K4859">
        <f t="shared" si="151"/>
        <v>0.33706778683246658</v>
      </c>
    </row>
    <row r="4860" spans="1:11" x14ac:dyDescent="0.3">
      <c r="A4860" t="str">
        <f t="shared" si="150"/>
        <v>2022_5463</v>
      </c>
      <c r="C4860" s="124">
        <v>4860</v>
      </c>
      <c r="D4860" s="39">
        <v>2022</v>
      </c>
      <c r="E4860" s="39">
        <v>5463</v>
      </c>
      <c r="F4860" s="39">
        <v>5463</v>
      </c>
      <c r="G4860" s="39" t="s">
        <v>253</v>
      </c>
      <c r="H4860" s="39">
        <v>18411520.649999999</v>
      </c>
      <c r="I4860" s="39">
        <v>13779988.57</v>
      </c>
      <c r="J4860" s="39">
        <v>4631532.08</v>
      </c>
      <c r="K4860">
        <f t="shared" si="151"/>
        <v>0.25155619506094412</v>
      </c>
    </row>
    <row r="4861" spans="1:11" ht="27.6" x14ac:dyDescent="0.3">
      <c r="A4861" t="str">
        <f t="shared" si="150"/>
        <v>2022_5486</v>
      </c>
      <c r="C4861" s="124">
        <v>4861</v>
      </c>
      <c r="D4861" s="39">
        <v>2022</v>
      </c>
      <c r="E4861" s="39">
        <v>5486</v>
      </c>
      <c r="F4861" s="39">
        <v>5486</v>
      </c>
      <c r="G4861" s="39" t="s">
        <v>254</v>
      </c>
      <c r="H4861" s="39">
        <v>7860379.2300000004</v>
      </c>
      <c r="I4861" s="39">
        <v>5393282.54</v>
      </c>
      <c r="J4861" s="39">
        <v>2467096.69</v>
      </c>
      <c r="K4861">
        <f t="shared" si="151"/>
        <v>0.31386484262541109</v>
      </c>
    </row>
    <row r="4862" spans="1:11" x14ac:dyDescent="0.3">
      <c r="A4862" t="str">
        <f t="shared" si="150"/>
        <v>2022_5508</v>
      </c>
      <c r="C4862" s="124">
        <v>4862</v>
      </c>
      <c r="D4862" s="39">
        <v>2022</v>
      </c>
      <c r="E4862" s="39">
        <v>5508</v>
      </c>
      <c r="F4862" s="39">
        <v>5508</v>
      </c>
      <c r="G4862" s="39" t="s">
        <v>255</v>
      </c>
      <c r="H4862" s="39">
        <v>7374831.5</v>
      </c>
      <c r="I4862" s="39">
        <v>5457615.3300000001</v>
      </c>
      <c r="J4862" s="39">
        <v>1917216.17</v>
      </c>
      <c r="K4862">
        <f t="shared" si="151"/>
        <v>0.25996745417166478</v>
      </c>
    </row>
    <row r="4863" spans="1:11" ht="27.6" x14ac:dyDescent="0.3">
      <c r="A4863" t="str">
        <f t="shared" si="150"/>
        <v>2022_1975</v>
      </c>
      <c r="C4863" s="124">
        <v>4863</v>
      </c>
      <c r="D4863" s="39">
        <v>2022</v>
      </c>
      <c r="E4863" s="39">
        <v>1975</v>
      </c>
      <c r="F4863" s="39">
        <v>1975</v>
      </c>
      <c r="G4863" s="39" t="s">
        <v>121</v>
      </c>
      <c r="H4863" s="39">
        <v>7948573.2800000003</v>
      </c>
      <c r="I4863" s="39">
        <v>5679235.5999999996</v>
      </c>
      <c r="J4863" s="39">
        <v>2269337.6800000002</v>
      </c>
      <c r="K4863">
        <f t="shared" si="151"/>
        <v>0.28550251725175013</v>
      </c>
    </row>
    <row r="4864" spans="1:11" ht="27.6" x14ac:dyDescent="0.3">
      <c r="A4864" t="str">
        <f t="shared" si="150"/>
        <v>2022_4824</v>
      </c>
      <c r="C4864" s="124">
        <v>4864</v>
      </c>
      <c r="D4864" s="39">
        <v>2022</v>
      </c>
      <c r="E4864" s="39">
        <v>4824</v>
      </c>
      <c r="F4864" s="39">
        <v>5510</v>
      </c>
      <c r="G4864" s="39" t="s">
        <v>256</v>
      </c>
      <c r="H4864" s="39">
        <v>11362330.1</v>
      </c>
      <c r="I4864" s="39">
        <v>9488000.3200000003</v>
      </c>
      <c r="J4864" s="39">
        <v>1874329.78</v>
      </c>
      <c r="K4864">
        <f t="shared" si="151"/>
        <v>0.16495998298799647</v>
      </c>
    </row>
    <row r="4865" spans="1:11" ht="27.6" x14ac:dyDescent="0.3">
      <c r="A4865" t="str">
        <f t="shared" si="150"/>
        <v>2022_5607</v>
      </c>
      <c r="C4865" s="124">
        <v>4865</v>
      </c>
      <c r="D4865" s="39">
        <v>2022</v>
      </c>
      <c r="E4865" s="39">
        <v>5607</v>
      </c>
      <c r="F4865" s="39">
        <v>5607</v>
      </c>
      <c r="G4865" s="39" t="s">
        <v>257</v>
      </c>
      <c r="H4865" s="39">
        <v>20279895.300000001</v>
      </c>
      <c r="I4865" s="39">
        <v>11734415.880000001</v>
      </c>
      <c r="J4865" s="39">
        <v>8545479.4199999999</v>
      </c>
      <c r="K4865">
        <f t="shared" si="151"/>
        <v>0.42137690030381958</v>
      </c>
    </row>
    <row r="4866" spans="1:11" ht="27.6" x14ac:dyDescent="0.3">
      <c r="A4866" t="str">
        <f t="shared" si="150"/>
        <v>2022_5643</v>
      </c>
      <c r="C4866" s="124">
        <v>4866</v>
      </c>
      <c r="D4866" s="39">
        <v>2022</v>
      </c>
      <c r="E4866" s="39">
        <v>5643</v>
      </c>
      <c r="F4866" s="39">
        <v>5643</v>
      </c>
      <c r="G4866" s="39" t="s">
        <v>258</v>
      </c>
      <c r="H4866" s="39">
        <v>18391247.969999999</v>
      </c>
      <c r="I4866" s="39">
        <v>12660443.68</v>
      </c>
      <c r="J4866" s="39">
        <v>5730804.29</v>
      </c>
      <c r="K4866">
        <f t="shared" si="151"/>
        <v>0.31160497098120526</v>
      </c>
    </row>
    <row r="4867" spans="1:11" ht="55.2" x14ac:dyDescent="0.3">
      <c r="A4867" t="str">
        <f t="shared" si="150"/>
        <v>2022_5697</v>
      </c>
      <c r="C4867" s="124">
        <v>4867</v>
      </c>
      <c r="D4867" s="39">
        <v>2022</v>
      </c>
      <c r="E4867" s="39">
        <v>5697</v>
      </c>
      <c r="F4867" s="39">
        <v>5697</v>
      </c>
      <c r="G4867" s="39" t="s">
        <v>795</v>
      </c>
      <c r="H4867" s="39">
        <v>6936994.04</v>
      </c>
      <c r="I4867" s="39">
        <v>5544820.2699999996</v>
      </c>
      <c r="J4867" s="39">
        <v>1392173.77</v>
      </c>
      <c r="K4867">
        <f t="shared" si="151"/>
        <v>0.20068833301174352</v>
      </c>
    </row>
    <row r="4868" spans="1:11" ht="27.6" x14ac:dyDescent="0.3">
      <c r="A4868" t="str">
        <f t="shared" si="150"/>
        <v>2022_5724</v>
      </c>
      <c r="C4868" s="124">
        <v>4868</v>
      </c>
      <c r="D4868" s="39">
        <v>2022</v>
      </c>
      <c r="E4868" s="39">
        <v>5724</v>
      </c>
      <c r="F4868" s="39">
        <v>5724</v>
      </c>
      <c r="G4868" s="39" t="s">
        <v>260</v>
      </c>
      <c r="H4868" s="39">
        <v>4189732.78</v>
      </c>
      <c r="I4868" s="39">
        <v>2867262.57</v>
      </c>
      <c r="J4868" s="39">
        <v>1322470.21</v>
      </c>
      <c r="K4868">
        <f t="shared" si="151"/>
        <v>0.31564547894627304</v>
      </c>
    </row>
    <row r="4869" spans="1:11" x14ac:dyDescent="0.3">
      <c r="A4869" t="str">
        <f t="shared" ref="A4869:A4932" si="152">CONCATENATE(D4869,"_",E4869)</f>
        <v>2022_5805</v>
      </c>
      <c r="C4869" s="124">
        <v>4869</v>
      </c>
      <c r="D4869" s="39">
        <v>2022</v>
      </c>
      <c r="E4869" s="39">
        <v>5805</v>
      </c>
      <c r="F4869" s="39">
        <v>5805</v>
      </c>
      <c r="G4869" s="39" t="s">
        <v>262</v>
      </c>
      <c r="H4869" s="39">
        <v>25641454.32</v>
      </c>
      <c r="I4869" s="39">
        <v>20009594.57</v>
      </c>
      <c r="J4869" s="39">
        <v>5631859.75</v>
      </c>
      <c r="K4869">
        <f t="shared" ref="K4869:K4932" si="153">J4869/H4869</f>
        <v>0.21963885822214158</v>
      </c>
    </row>
    <row r="4870" spans="1:11" ht="41.4" x14ac:dyDescent="0.3">
      <c r="A4870" t="str">
        <f t="shared" si="152"/>
        <v>2022_5823</v>
      </c>
      <c r="C4870" s="124">
        <v>4870</v>
      </c>
      <c r="D4870" s="39">
        <v>2022</v>
      </c>
      <c r="E4870" s="39">
        <v>5823</v>
      </c>
      <c r="F4870" s="39">
        <v>5823</v>
      </c>
      <c r="G4870" s="39" t="s">
        <v>263</v>
      </c>
      <c r="H4870" s="39">
        <v>8095780.0700000003</v>
      </c>
      <c r="I4870" s="39">
        <v>5516728.9000000004</v>
      </c>
      <c r="J4870" s="39">
        <v>2579051.17</v>
      </c>
      <c r="K4870">
        <f t="shared" si="153"/>
        <v>0.31856734591358532</v>
      </c>
    </row>
    <row r="4871" spans="1:11" ht="27.6" x14ac:dyDescent="0.3">
      <c r="A4871" t="str">
        <f t="shared" si="152"/>
        <v>2022_5832</v>
      </c>
      <c r="C4871" s="124">
        <v>4871</v>
      </c>
      <c r="D4871" s="39">
        <v>2022</v>
      </c>
      <c r="E4871" s="39">
        <v>5832</v>
      </c>
      <c r="F4871" s="39">
        <v>5832</v>
      </c>
      <c r="G4871" s="39" t="s">
        <v>264</v>
      </c>
      <c r="H4871" s="39">
        <v>6800913</v>
      </c>
      <c r="I4871" s="39">
        <v>3720313.17</v>
      </c>
      <c r="J4871" s="39">
        <v>3080599.83</v>
      </c>
      <c r="K4871">
        <f t="shared" si="153"/>
        <v>0.45296856907300537</v>
      </c>
    </row>
    <row r="4872" spans="1:11" ht="41.4" x14ac:dyDescent="0.3">
      <c r="A4872" t="str">
        <f t="shared" si="152"/>
        <v>2022_5877</v>
      </c>
      <c r="C4872" s="124">
        <v>4872</v>
      </c>
      <c r="D4872" s="39">
        <v>2022</v>
      </c>
      <c r="E4872" s="39">
        <v>5877</v>
      </c>
      <c r="F4872" s="39">
        <v>5877</v>
      </c>
      <c r="G4872" s="39" t="s">
        <v>265</v>
      </c>
      <c r="H4872" s="39">
        <v>24689507.309999999</v>
      </c>
      <c r="I4872" s="39">
        <v>20522136.989999998</v>
      </c>
      <c r="J4872" s="39">
        <v>4167370.32</v>
      </c>
      <c r="K4872">
        <f t="shared" si="153"/>
        <v>0.16879114952253779</v>
      </c>
    </row>
    <row r="4873" spans="1:11" x14ac:dyDescent="0.3">
      <c r="A4873" t="str">
        <f t="shared" si="152"/>
        <v>2022_5895</v>
      </c>
      <c r="C4873" s="124">
        <v>4873</v>
      </c>
      <c r="D4873" s="39">
        <v>2022</v>
      </c>
      <c r="E4873" s="39">
        <v>5895</v>
      </c>
      <c r="F4873" s="39">
        <v>5895</v>
      </c>
      <c r="G4873" s="39" t="s">
        <v>266</v>
      </c>
      <c r="H4873" s="39">
        <v>7941557</v>
      </c>
      <c r="I4873" s="39">
        <v>4625587.3099999996</v>
      </c>
      <c r="J4873" s="39">
        <v>3315969.69</v>
      </c>
      <c r="K4873">
        <f t="shared" si="153"/>
        <v>0.41754654534369018</v>
      </c>
    </row>
    <row r="4874" spans="1:11" x14ac:dyDescent="0.3">
      <c r="A4874" t="str">
        <f t="shared" si="152"/>
        <v>2022_5949</v>
      </c>
      <c r="C4874" s="124">
        <v>4874</v>
      </c>
      <c r="D4874" s="39">
        <v>2022</v>
      </c>
      <c r="E4874" s="39">
        <v>5949</v>
      </c>
      <c r="F4874" s="39">
        <v>5949</v>
      </c>
      <c r="G4874" s="39" t="s">
        <v>267</v>
      </c>
      <c r="H4874" s="39">
        <v>20701908.620000001</v>
      </c>
      <c r="I4874" s="39">
        <v>13639845.470000001</v>
      </c>
      <c r="J4874" s="39">
        <v>7062063.1500000004</v>
      </c>
      <c r="K4874">
        <f t="shared" si="153"/>
        <v>0.34113101741630625</v>
      </c>
    </row>
    <row r="4875" spans="1:11" ht="27.6" x14ac:dyDescent="0.3">
      <c r="A4875" t="str">
        <f t="shared" si="152"/>
        <v>2022_5976</v>
      </c>
      <c r="C4875" s="124">
        <v>4875</v>
      </c>
      <c r="D4875" s="39">
        <v>2022</v>
      </c>
      <c r="E4875" s="39">
        <v>5976</v>
      </c>
      <c r="F4875" s="39">
        <v>5976</v>
      </c>
      <c r="G4875" s="39" t="s">
        <v>268</v>
      </c>
      <c r="H4875" s="39">
        <v>19625691.449999999</v>
      </c>
      <c r="I4875" s="39">
        <v>15567273.289999999</v>
      </c>
      <c r="J4875" s="39">
        <v>4058418.16</v>
      </c>
      <c r="K4875">
        <f t="shared" si="153"/>
        <v>0.20679109168405888</v>
      </c>
    </row>
    <row r="4876" spans="1:11" ht="41.4" x14ac:dyDescent="0.3">
      <c r="A4876" t="str">
        <f t="shared" si="152"/>
        <v>2022_5994</v>
      </c>
      <c r="C4876" s="124">
        <v>4876</v>
      </c>
      <c r="D4876" s="39">
        <v>2022</v>
      </c>
      <c r="E4876" s="39">
        <v>5994</v>
      </c>
      <c r="F4876" s="39">
        <v>5994</v>
      </c>
      <c r="G4876" s="39" t="s">
        <v>269</v>
      </c>
      <c r="H4876" s="39">
        <v>13846870.34</v>
      </c>
      <c r="I4876" s="39">
        <v>9284186.7799999993</v>
      </c>
      <c r="J4876" s="39">
        <v>4562683.5599999996</v>
      </c>
      <c r="K4876">
        <f t="shared" si="153"/>
        <v>0.32951009491434291</v>
      </c>
    </row>
    <row r="4877" spans="1:11" x14ac:dyDescent="0.3">
      <c r="A4877" t="str">
        <f t="shared" si="152"/>
        <v>2022_6003</v>
      </c>
      <c r="C4877" s="124">
        <v>4877</v>
      </c>
      <c r="D4877" s="39">
        <v>2022</v>
      </c>
      <c r="E4877" s="39">
        <v>6003</v>
      </c>
      <c r="F4877" s="39">
        <v>6003</v>
      </c>
      <c r="G4877" s="39" t="s">
        <v>270</v>
      </c>
      <c r="H4877" s="39">
        <v>9133637.1099999994</v>
      </c>
      <c r="I4877" s="39">
        <v>6545511.7699999996</v>
      </c>
      <c r="J4877" s="39">
        <v>2588125.34</v>
      </c>
      <c r="K4877">
        <f t="shared" si="153"/>
        <v>0.28336196291030441</v>
      </c>
    </row>
    <row r="4878" spans="1:11" ht="27.6" x14ac:dyDescent="0.3">
      <c r="A4878" t="str">
        <f t="shared" si="152"/>
        <v>2022_6012</v>
      </c>
      <c r="C4878" s="124">
        <v>4878</v>
      </c>
      <c r="D4878" s="39">
        <v>2022</v>
      </c>
      <c r="E4878" s="39">
        <v>6012</v>
      </c>
      <c r="F4878" s="39">
        <v>6012</v>
      </c>
      <c r="G4878" s="39" t="s">
        <v>271</v>
      </c>
      <c r="H4878" s="39">
        <v>10840232.32</v>
      </c>
      <c r="I4878" s="39">
        <v>7806648.8899999997</v>
      </c>
      <c r="J4878" s="39">
        <v>3033583.43</v>
      </c>
      <c r="K4878">
        <f t="shared" si="153"/>
        <v>0.27984487236524469</v>
      </c>
    </row>
    <row r="4879" spans="1:11" ht="27.6" x14ac:dyDescent="0.3">
      <c r="A4879" t="str">
        <f t="shared" si="152"/>
        <v>2022_6030</v>
      </c>
      <c r="C4879" s="124">
        <v>4879</v>
      </c>
      <c r="D4879" s="39">
        <v>2022</v>
      </c>
      <c r="E4879" s="39">
        <v>6030</v>
      </c>
      <c r="F4879" s="39">
        <v>6030</v>
      </c>
      <c r="G4879" s="39" t="s">
        <v>272</v>
      </c>
      <c r="H4879" s="39">
        <v>22703915.09</v>
      </c>
      <c r="I4879" s="39">
        <v>19665952.359999999</v>
      </c>
      <c r="J4879" s="39">
        <v>3037962.73</v>
      </c>
      <c r="K4879">
        <f t="shared" si="153"/>
        <v>0.13380787929999258</v>
      </c>
    </row>
    <row r="4880" spans="1:11" ht="27.6" x14ac:dyDescent="0.3">
      <c r="A4880" t="str">
        <f t="shared" si="152"/>
        <v>2022_6048</v>
      </c>
      <c r="C4880" s="124">
        <v>4880</v>
      </c>
      <c r="D4880" s="39">
        <v>2022</v>
      </c>
      <c r="E4880" s="39">
        <v>6048</v>
      </c>
      <c r="F4880" s="39">
        <v>6035</v>
      </c>
      <c r="G4880" s="39" t="s">
        <v>273</v>
      </c>
      <c r="H4880" s="39">
        <v>14040232</v>
      </c>
      <c r="I4880" s="39">
        <v>8081457.7699999996</v>
      </c>
      <c r="J4880" s="39">
        <v>5958774.2300000004</v>
      </c>
      <c r="K4880">
        <f t="shared" si="153"/>
        <v>0.42440710595095582</v>
      </c>
    </row>
    <row r="4881" spans="1:11" ht="27.6" x14ac:dyDescent="0.3">
      <c r="A4881" t="str">
        <f t="shared" si="152"/>
        <v>2022_6039</v>
      </c>
      <c r="C4881" s="124">
        <v>4881</v>
      </c>
      <c r="D4881" s="39">
        <v>2022</v>
      </c>
      <c r="E4881" s="39">
        <v>6039</v>
      </c>
      <c r="F4881" s="39">
        <v>6039</v>
      </c>
      <c r="G4881" s="39" t="s">
        <v>274</v>
      </c>
      <c r="H4881" s="39">
        <v>242051668.5</v>
      </c>
      <c r="I4881" s="39">
        <v>184581237.59999999</v>
      </c>
      <c r="J4881" s="39">
        <v>57470430.859999999</v>
      </c>
      <c r="K4881">
        <f t="shared" si="153"/>
        <v>0.23743042638848821</v>
      </c>
    </row>
    <row r="4882" spans="1:11" x14ac:dyDescent="0.3">
      <c r="A4882" t="str">
        <f t="shared" si="152"/>
        <v>2022_6093</v>
      </c>
      <c r="C4882" s="124">
        <v>4882</v>
      </c>
      <c r="D4882" s="39">
        <v>2022</v>
      </c>
      <c r="E4882" s="39">
        <v>6093</v>
      </c>
      <c r="F4882" s="39">
        <v>6093</v>
      </c>
      <c r="G4882" s="39" t="s">
        <v>275</v>
      </c>
      <c r="H4882" s="39">
        <v>20233145.350000001</v>
      </c>
      <c r="I4882" s="39">
        <v>15980708.5</v>
      </c>
      <c r="J4882" s="39">
        <v>4252436.8499999996</v>
      </c>
      <c r="K4882">
        <f t="shared" si="153"/>
        <v>0.21017181344965721</v>
      </c>
    </row>
    <row r="4883" spans="1:11" ht="27.6" x14ac:dyDescent="0.3">
      <c r="A4883" t="str">
        <f t="shared" si="152"/>
        <v>2022_6095</v>
      </c>
      <c r="C4883" s="124">
        <v>4883</v>
      </c>
      <c r="D4883" s="39">
        <v>2022</v>
      </c>
      <c r="E4883" s="39">
        <v>6095</v>
      </c>
      <c r="F4883" s="39">
        <v>6095</v>
      </c>
      <c r="G4883" s="39" t="s">
        <v>277</v>
      </c>
      <c r="H4883" s="39">
        <v>9998660.0800000001</v>
      </c>
      <c r="I4883" s="39">
        <v>8620932.2100000009</v>
      </c>
      <c r="J4883" s="39">
        <v>1377727.87</v>
      </c>
      <c r="K4883">
        <f t="shared" si="153"/>
        <v>0.13779124992515998</v>
      </c>
    </row>
    <row r="4884" spans="1:11" ht="27.6" x14ac:dyDescent="0.3">
      <c r="A4884" t="str">
        <f t="shared" si="152"/>
        <v>2022_5157</v>
      </c>
      <c r="C4884" s="124">
        <v>4884</v>
      </c>
      <c r="D4884" s="39">
        <v>2022</v>
      </c>
      <c r="E4884" s="39">
        <v>5157</v>
      </c>
      <c r="F4884" s="39">
        <v>6099</v>
      </c>
      <c r="G4884" s="39" t="s">
        <v>281</v>
      </c>
      <c r="H4884" s="39">
        <v>9585833.1400000006</v>
      </c>
      <c r="I4884" s="39">
        <v>8127237.7999999998</v>
      </c>
      <c r="J4884" s="39">
        <v>1458595.34</v>
      </c>
      <c r="K4884">
        <f t="shared" si="153"/>
        <v>0.15216156161883704</v>
      </c>
    </row>
    <row r="4885" spans="1:11" ht="27.6" x14ac:dyDescent="0.3">
      <c r="A4885" t="str">
        <f t="shared" si="152"/>
        <v>2022_6097</v>
      </c>
      <c r="C4885" s="124">
        <v>4885</v>
      </c>
      <c r="D4885" s="39">
        <v>2022</v>
      </c>
      <c r="E4885" s="39">
        <v>6097</v>
      </c>
      <c r="F4885" s="39">
        <v>6097</v>
      </c>
      <c r="G4885" s="39" t="s">
        <v>279</v>
      </c>
      <c r="H4885" s="39">
        <v>3958256.14</v>
      </c>
      <c r="I4885" s="39">
        <v>3106245.49</v>
      </c>
      <c r="J4885" s="39">
        <v>852010.65</v>
      </c>
      <c r="K4885">
        <f t="shared" si="153"/>
        <v>0.21524899346205523</v>
      </c>
    </row>
    <row r="4886" spans="1:11" ht="27.6" x14ac:dyDescent="0.3">
      <c r="A4886" t="str">
        <f t="shared" si="152"/>
        <v>2022_6098</v>
      </c>
      <c r="C4886" s="124">
        <v>4886</v>
      </c>
      <c r="D4886" s="39">
        <v>2022</v>
      </c>
      <c r="E4886" s="39">
        <v>6098</v>
      </c>
      <c r="F4886" s="39">
        <v>6098</v>
      </c>
      <c r="G4886" s="39" t="s">
        <v>796</v>
      </c>
      <c r="H4886" s="39">
        <v>24158951.199999999</v>
      </c>
      <c r="I4886" s="39">
        <v>20019809.260000002</v>
      </c>
      <c r="J4886" s="39">
        <v>4139141.94</v>
      </c>
      <c r="K4886">
        <f t="shared" si="153"/>
        <v>0.17132953768291068</v>
      </c>
    </row>
    <row r="4887" spans="1:11" ht="41.4" x14ac:dyDescent="0.3">
      <c r="A4887" t="str">
        <f t="shared" si="152"/>
        <v>2022_6100</v>
      </c>
      <c r="C4887" s="124">
        <v>4887</v>
      </c>
      <c r="D4887" s="39">
        <v>2022</v>
      </c>
      <c r="E4887" s="39">
        <v>6100</v>
      </c>
      <c r="F4887" s="39">
        <v>6100</v>
      </c>
      <c r="G4887" s="39" t="s">
        <v>282</v>
      </c>
      <c r="H4887" s="39">
        <v>8377148.9699999997</v>
      </c>
      <c r="I4887" s="39">
        <v>7560495.1399999997</v>
      </c>
      <c r="J4887" s="39">
        <v>816653.83</v>
      </c>
      <c r="K4887">
        <f t="shared" si="153"/>
        <v>9.7485890835244393E-2</v>
      </c>
    </row>
    <row r="4888" spans="1:11" ht="27.6" x14ac:dyDescent="0.3">
      <c r="A4888" t="str">
        <f t="shared" si="152"/>
        <v>2022_6101</v>
      </c>
      <c r="C4888" s="124">
        <v>4888</v>
      </c>
      <c r="D4888" s="39">
        <v>2022</v>
      </c>
      <c r="E4888" s="39">
        <v>6101</v>
      </c>
      <c r="F4888" s="39">
        <v>6101</v>
      </c>
      <c r="G4888" s="39" t="s">
        <v>283</v>
      </c>
      <c r="H4888" s="39">
        <v>108137586.90000001</v>
      </c>
      <c r="I4888" s="39">
        <v>87377468.650000006</v>
      </c>
      <c r="J4888" s="39">
        <v>20760118.219999999</v>
      </c>
      <c r="K4888">
        <f t="shared" si="153"/>
        <v>0.19197874499638939</v>
      </c>
    </row>
    <row r="4889" spans="1:11" ht="41.4" x14ac:dyDescent="0.3">
      <c r="A4889" t="str">
        <f t="shared" si="152"/>
        <v>2022_6094</v>
      </c>
      <c r="C4889" s="124">
        <v>4889</v>
      </c>
      <c r="D4889" s="39">
        <v>2022</v>
      </c>
      <c r="E4889" s="39">
        <v>6094</v>
      </c>
      <c r="F4889" s="39">
        <v>6094</v>
      </c>
      <c r="G4889" s="39" t="s">
        <v>276</v>
      </c>
      <c r="H4889" s="39">
        <v>10135070.59</v>
      </c>
      <c r="I4889" s="39">
        <v>7352559.7400000002</v>
      </c>
      <c r="J4889" s="39">
        <v>2782510.85</v>
      </c>
      <c r="K4889">
        <f t="shared" si="153"/>
        <v>0.27454281894646382</v>
      </c>
    </row>
    <row r="4890" spans="1:11" ht="55.2" x14ac:dyDescent="0.3">
      <c r="A4890" t="str">
        <f t="shared" si="152"/>
        <v>2022_6096</v>
      </c>
      <c r="C4890" s="124">
        <v>4890</v>
      </c>
      <c r="D4890" s="39">
        <v>2022</v>
      </c>
      <c r="E4890" s="39">
        <v>6096</v>
      </c>
      <c r="F4890" s="39">
        <v>6096</v>
      </c>
      <c r="G4890" s="39" t="s">
        <v>947</v>
      </c>
      <c r="H4890" s="39">
        <v>14111237.74</v>
      </c>
      <c r="I4890" s="39">
        <v>7790335.8600000003</v>
      </c>
      <c r="J4890" s="39">
        <v>6320901.8799999999</v>
      </c>
      <c r="K4890">
        <f t="shared" si="153"/>
        <v>0.4479339088790662</v>
      </c>
    </row>
    <row r="4891" spans="1:11" x14ac:dyDescent="0.3">
      <c r="A4891" t="str">
        <f t="shared" si="152"/>
        <v>2022_6102</v>
      </c>
      <c r="C4891" s="124">
        <v>4891</v>
      </c>
      <c r="D4891" s="39">
        <v>2022</v>
      </c>
      <c r="E4891" s="39">
        <v>6102</v>
      </c>
      <c r="F4891" s="39">
        <v>6102</v>
      </c>
      <c r="G4891" s="39" t="s">
        <v>284</v>
      </c>
      <c r="H4891" s="39">
        <v>37153505.049999997</v>
      </c>
      <c r="I4891" s="39">
        <v>27593789.100000001</v>
      </c>
      <c r="J4891" s="39">
        <v>9559715.9499999993</v>
      </c>
      <c r="K4891">
        <f t="shared" si="153"/>
        <v>0.25730320563658365</v>
      </c>
    </row>
    <row r="4892" spans="1:11" ht="27.6" x14ac:dyDescent="0.3">
      <c r="A4892" t="str">
        <f t="shared" si="152"/>
        <v>2022_6120</v>
      </c>
      <c r="C4892" s="124">
        <v>4892</v>
      </c>
      <c r="D4892" s="39">
        <v>2022</v>
      </c>
      <c r="E4892" s="39">
        <v>6120</v>
      </c>
      <c r="F4892" s="39">
        <v>6120</v>
      </c>
      <c r="G4892" s="39" t="s">
        <v>285</v>
      </c>
      <c r="H4892" s="39">
        <v>19323284.309999999</v>
      </c>
      <c r="I4892" s="39">
        <v>14922720.060000001</v>
      </c>
      <c r="J4892" s="39">
        <v>4400564.25</v>
      </c>
      <c r="K4892">
        <f t="shared" si="153"/>
        <v>0.22773376302923115</v>
      </c>
    </row>
    <row r="4893" spans="1:11" ht="27.6" x14ac:dyDescent="0.3">
      <c r="A4893" t="str">
        <f t="shared" si="152"/>
        <v>2022_6138</v>
      </c>
      <c r="C4893" s="124">
        <v>4893</v>
      </c>
      <c r="D4893" s="39">
        <v>2022</v>
      </c>
      <c r="E4893" s="39">
        <v>6138</v>
      </c>
      <c r="F4893" s="39">
        <v>6138</v>
      </c>
      <c r="G4893" s="39" t="s">
        <v>286</v>
      </c>
      <c r="H4893" s="39">
        <v>8049070.46</v>
      </c>
      <c r="I4893" s="39">
        <v>5769100.0499999998</v>
      </c>
      <c r="J4893" s="39">
        <v>2279970.41</v>
      </c>
      <c r="K4893">
        <f t="shared" si="153"/>
        <v>0.28325884601586654</v>
      </c>
    </row>
    <row r="4894" spans="1:11" ht="27.6" x14ac:dyDescent="0.3">
      <c r="A4894" t="str">
        <f t="shared" si="152"/>
        <v>2022_5751</v>
      </c>
      <c r="C4894" s="124">
        <v>4894</v>
      </c>
      <c r="D4894" s="39">
        <v>2022</v>
      </c>
      <c r="E4894" s="39">
        <v>5751</v>
      </c>
      <c r="F4894" s="39">
        <v>5751</v>
      </c>
      <c r="G4894" s="39" t="s">
        <v>261</v>
      </c>
      <c r="H4894" s="39">
        <v>9648671.5700000003</v>
      </c>
      <c r="I4894" s="39">
        <v>7754592.8200000003</v>
      </c>
      <c r="J4894" s="39">
        <v>1894078.75</v>
      </c>
      <c r="K4894">
        <f t="shared" si="153"/>
        <v>0.19630461419053152</v>
      </c>
    </row>
    <row r="4895" spans="1:11" x14ac:dyDescent="0.3">
      <c r="A4895" t="str">
        <f t="shared" si="152"/>
        <v>2022_6165</v>
      </c>
      <c r="C4895" s="124">
        <v>4895</v>
      </c>
      <c r="D4895" s="39">
        <v>2022</v>
      </c>
      <c r="E4895" s="39">
        <v>6165</v>
      </c>
      <c r="F4895" s="39">
        <v>6165</v>
      </c>
      <c r="G4895" s="39" t="s">
        <v>287</v>
      </c>
      <c r="H4895" s="39">
        <v>5390770.3499999996</v>
      </c>
      <c r="I4895" s="39">
        <v>3498449.18</v>
      </c>
      <c r="J4895" s="39">
        <v>1892321.17</v>
      </c>
      <c r="K4895">
        <f t="shared" si="153"/>
        <v>0.35102982452220399</v>
      </c>
    </row>
    <row r="4896" spans="1:11" ht="27.6" x14ac:dyDescent="0.3">
      <c r="A4896" t="str">
        <f t="shared" si="152"/>
        <v>2022_6175</v>
      </c>
      <c r="C4896" s="124">
        <v>4896</v>
      </c>
      <c r="D4896" s="39">
        <v>2022</v>
      </c>
      <c r="E4896" s="39">
        <v>6175</v>
      </c>
      <c r="F4896" s="39">
        <v>6175</v>
      </c>
      <c r="G4896" s="39" t="s">
        <v>288</v>
      </c>
      <c r="H4896" s="39">
        <v>11274142.1</v>
      </c>
      <c r="I4896" s="39">
        <v>8673680.4100000001</v>
      </c>
      <c r="J4896" s="39">
        <v>2600461.69</v>
      </c>
      <c r="K4896">
        <f t="shared" si="153"/>
        <v>0.23065716814053638</v>
      </c>
    </row>
    <row r="4897" spans="1:11" ht="27.6" x14ac:dyDescent="0.3">
      <c r="A4897" t="str">
        <f t="shared" si="152"/>
        <v>2022_6219</v>
      </c>
      <c r="C4897" s="124">
        <v>4897</v>
      </c>
      <c r="D4897" s="39">
        <v>2022</v>
      </c>
      <c r="E4897" s="39">
        <v>6219</v>
      </c>
      <c r="F4897" s="39">
        <v>6219</v>
      </c>
      <c r="G4897" s="39" t="s">
        <v>289</v>
      </c>
      <c r="H4897" s="39">
        <v>57060071.859999999</v>
      </c>
      <c r="I4897" s="39">
        <v>35522895.219999999</v>
      </c>
      <c r="J4897" s="39">
        <v>21537176.640000001</v>
      </c>
      <c r="K4897">
        <f t="shared" si="153"/>
        <v>0.37744741529317805</v>
      </c>
    </row>
    <row r="4898" spans="1:11" x14ac:dyDescent="0.3">
      <c r="A4898" t="str">
        <f t="shared" si="152"/>
        <v>2022_6246</v>
      </c>
      <c r="C4898" s="124">
        <v>4898</v>
      </c>
      <c r="D4898" s="39">
        <v>2022</v>
      </c>
      <c r="E4898" s="39">
        <v>6246</v>
      </c>
      <c r="F4898" s="39">
        <v>6246</v>
      </c>
      <c r="G4898" s="39" t="s">
        <v>290</v>
      </c>
      <c r="H4898" s="39">
        <v>5453442.7800000003</v>
      </c>
      <c r="I4898" s="39">
        <v>2242174.92</v>
      </c>
      <c r="J4898" s="39">
        <v>3211267.86</v>
      </c>
      <c r="K4898">
        <f t="shared" si="153"/>
        <v>0.58885148144893518</v>
      </c>
    </row>
    <row r="4899" spans="1:11" ht="41.4" x14ac:dyDescent="0.3">
      <c r="A4899" t="str">
        <f t="shared" si="152"/>
        <v>2022_6273</v>
      </c>
      <c r="C4899" s="124">
        <v>4899</v>
      </c>
      <c r="D4899" s="39">
        <v>2022</v>
      </c>
      <c r="E4899" s="39">
        <v>6273</v>
      </c>
      <c r="F4899" s="39">
        <v>6273</v>
      </c>
      <c r="G4899" s="39" t="s">
        <v>358</v>
      </c>
      <c r="H4899" s="39">
        <v>10946537.779999999</v>
      </c>
      <c r="I4899" s="39">
        <v>10331508.970000001</v>
      </c>
      <c r="J4899" s="39">
        <v>615028.81000000006</v>
      </c>
      <c r="K4899">
        <f t="shared" si="153"/>
        <v>5.6184779366832832E-2</v>
      </c>
    </row>
    <row r="4900" spans="1:11" x14ac:dyDescent="0.3">
      <c r="A4900" t="str">
        <f t="shared" si="152"/>
        <v>2022_6408</v>
      </c>
      <c r="C4900" s="124">
        <v>4900</v>
      </c>
      <c r="D4900" s="39">
        <v>2022</v>
      </c>
      <c r="E4900" s="39">
        <v>6408</v>
      </c>
      <c r="F4900" s="39">
        <v>6408</v>
      </c>
      <c r="G4900" s="39" t="s">
        <v>292</v>
      </c>
      <c r="H4900" s="39">
        <v>16051267.199999999</v>
      </c>
      <c r="I4900" s="39">
        <v>11372772.789999999</v>
      </c>
      <c r="J4900" s="39">
        <v>4678494.41</v>
      </c>
      <c r="K4900">
        <f t="shared" si="153"/>
        <v>0.2914719661510588</v>
      </c>
    </row>
    <row r="4901" spans="1:11" x14ac:dyDescent="0.3">
      <c r="A4901" t="str">
        <f t="shared" si="152"/>
        <v>2022_6453</v>
      </c>
      <c r="C4901" s="124">
        <v>4901</v>
      </c>
      <c r="D4901" s="39">
        <v>2022</v>
      </c>
      <c r="E4901" s="39">
        <v>6453</v>
      </c>
      <c r="F4901" s="39">
        <v>6453</v>
      </c>
      <c r="G4901" s="39" t="s">
        <v>293</v>
      </c>
      <c r="H4901" s="39">
        <v>12662115.9</v>
      </c>
      <c r="I4901" s="39">
        <v>8846525.1999999993</v>
      </c>
      <c r="J4901" s="39">
        <v>3815590.7</v>
      </c>
      <c r="K4901">
        <f t="shared" si="153"/>
        <v>0.30133910715506879</v>
      </c>
    </row>
    <row r="4902" spans="1:11" ht="27.6" x14ac:dyDescent="0.3">
      <c r="A4902" t="str">
        <f t="shared" si="152"/>
        <v>2022_6460</v>
      </c>
      <c r="C4902" s="124">
        <v>4902</v>
      </c>
      <c r="D4902" s="39">
        <v>2022</v>
      </c>
      <c r="E4902" s="39">
        <v>6460</v>
      </c>
      <c r="F4902" s="39">
        <v>6460</v>
      </c>
      <c r="G4902" s="39" t="s">
        <v>294</v>
      </c>
      <c r="H4902" s="39">
        <v>11100351.710000001</v>
      </c>
      <c r="I4902" s="39">
        <v>8449475.9600000009</v>
      </c>
      <c r="J4902" s="39">
        <v>2650875.75</v>
      </c>
      <c r="K4902">
        <f t="shared" si="153"/>
        <v>0.23881006829827736</v>
      </c>
    </row>
    <row r="4903" spans="1:11" ht="27.6" x14ac:dyDescent="0.3">
      <c r="A4903" t="str">
        <f t="shared" si="152"/>
        <v>2022_6462</v>
      </c>
      <c r="C4903" s="124">
        <v>4903</v>
      </c>
      <c r="D4903" s="39">
        <v>2022</v>
      </c>
      <c r="E4903" s="39">
        <v>6462</v>
      </c>
      <c r="F4903" s="39">
        <v>6462</v>
      </c>
      <c r="G4903" s="39" t="s">
        <v>295</v>
      </c>
      <c r="H4903" s="39">
        <v>6879593.1299999999</v>
      </c>
      <c r="I4903" s="39">
        <v>3584940.81</v>
      </c>
      <c r="J4903" s="39">
        <v>3294652.32</v>
      </c>
      <c r="K4903">
        <f t="shared" si="153"/>
        <v>0.47890220507851455</v>
      </c>
    </row>
    <row r="4904" spans="1:11" x14ac:dyDescent="0.3">
      <c r="A4904" t="str">
        <f t="shared" si="152"/>
        <v>2022_6471</v>
      </c>
      <c r="C4904" s="124">
        <v>4904</v>
      </c>
      <c r="D4904" s="39">
        <v>2022</v>
      </c>
      <c r="E4904" s="39">
        <v>6471</v>
      </c>
      <c r="F4904" s="39">
        <v>6471</v>
      </c>
      <c r="G4904" s="39" t="s">
        <v>296</v>
      </c>
      <c r="H4904" s="39">
        <v>7057567.4299999997</v>
      </c>
      <c r="I4904" s="39">
        <v>5790279.1399999997</v>
      </c>
      <c r="J4904" s="39">
        <v>1267288.29</v>
      </c>
      <c r="K4904">
        <f t="shared" si="153"/>
        <v>0.17956446078192129</v>
      </c>
    </row>
    <row r="4905" spans="1:11" ht="27.6" x14ac:dyDescent="0.3">
      <c r="A4905" t="str">
        <f t="shared" si="152"/>
        <v>2022_6509</v>
      </c>
      <c r="C4905" s="124">
        <v>4905</v>
      </c>
      <c r="D4905" s="39">
        <v>2022</v>
      </c>
      <c r="E4905" s="39">
        <v>6509</v>
      </c>
      <c r="F4905" s="39">
        <v>6509</v>
      </c>
      <c r="G4905" s="39" t="s">
        <v>297</v>
      </c>
      <c r="H4905" s="39">
        <v>8435017</v>
      </c>
      <c r="I4905" s="39">
        <v>5580602.2599999998</v>
      </c>
      <c r="J4905" s="39">
        <v>2854414.74</v>
      </c>
      <c r="K4905">
        <f t="shared" si="153"/>
        <v>0.33840059124954935</v>
      </c>
    </row>
    <row r="4906" spans="1:11" ht="27.6" x14ac:dyDescent="0.3">
      <c r="A4906" t="str">
        <f t="shared" si="152"/>
        <v>2022_6512</v>
      </c>
      <c r="C4906" s="124">
        <v>4906</v>
      </c>
      <c r="D4906" s="39">
        <v>2022</v>
      </c>
      <c r="E4906" s="39">
        <v>6512</v>
      </c>
      <c r="F4906" s="39">
        <v>6512</v>
      </c>
      <c r="G4906" s="39" t="s">
        <v>298</v>
      </c>
      <c r="H4906" s="39">
        <v>5616437.3799999999</v>
      </c>
      <c r="I4906" s="39">
        <v>4711707.8899999997</v>
      </c>
      <c r="J4906" s="39">
        <v>904729.49</v>
      </c>
      <c r="K4906">
        <f t="shared" si="153"/>
        <v>0.16108601036338804</v>
      </c>
    </row>
    <row r="4907" spans="1:11" ht="27.6" x14ac:dyDescent="0.3">
      <c r="A4907" t="str">
        <f t="shared" si="152"/>
        <v>2022_6516</v>
      </c>
      <c r="C4907" s="124">
        <v>4907</v>
      </c>
      <c r="D4907" s="39">
        <v>2022</v>
      </c>
      <c r="E4907" s="39">
        <v>6516</v>
      </c>
      <c r="F4907" s="39">
        <v>6516</v>
      </c>
      <c r="G4907" s="39" t="s">
        <v>299</v>
      </c>
      <c r="H4907" s="39">
        <v>5637660.6699999999</v>
      </c>
      <c r="I4907" s="39">
        <v>2700120.52</v>
      </c>
      <c r="J4907" s="39">
        <v>2937540.15</v>
      </c>
      <c r="K4907">
        <f t="shared" si="153"/>
        <v>0.52105657327545396</v>
      </c>
    </row>
    <row r="4908" spans="1:11" ht="27.6" x14ac:dyDescent="0.3">
      <c r="A4908" t="str">
        <f t="shared" si="152"/>
        <v>2022_6534</v>
      </c>
      <c r="C4908" s="124">
        <v>4908</v>
      </c>
      <c r="D4908" s="39">
        <v>2022</v>
      </c>
      <c r="E4908" s="39">
        <v>6534</v>
      </c>
      <c r="F4908" s="39">
        <v>6534</v>
      </c>
      <c r="G4908" s="39" t="s">
        <v>300</v>
      </c>
      <c r="H4908" s="39">
        <v>11072695.34</v>
      </c>
      <c r="I4908" s="39">
        <v>10296315.789999999</v>
      </c>
      <c r="J4908" s="39">
        <v>776379.55</v>
      </c>
      <c r="K4908">
        <f t="shared" si="153"/>
        <v>7.0116581930628655E-2</v>
      </c>
    </row>
    <row r="4909" spans="1:11" x14ac:dyDescent="0.3">
      <c r="A4909" t="str">
        <f t="shared" si="152"/>
        <v>2022_1935</v>
      </c>
      <c r="C4909" s="124">
        <v>4909</v>
      </c>
      <c r="D4909" s="39">
        <v>2022</v>
      </c>
      <c r="E4909" s="39">
        <v>1935</v>
      </c>
      <c r="F4909" s="39">
        <v>6536</v>
      </c>
      <c r="G4909" s="39" t="s">
        <v>301</v>
      </c>
      <c r="H4909" s="39">
        <v>16376455.890000001</v>
      </c>
      <c r="I4909" s="39">
        <v>12649587.869999999</v>
      </c>
      <c r="J4909" s="39">
        <v>3726868.02</v>
      </c>
      <c r="K4909">
        <f t="shared" si="153"/>
        <v>0.2275747600722173</v>
      </c>
    </row>
    <row r="4910" spans="1:11" x14ac:dyDescent="0.3">
      <c r="A4910" t="str">
        <f t="shared" si="152"/>
        <v>2022_6561</v>
      </c>
      <c r="C4910" s="124">
        <v>4910</v>
      </c>
      <c r="D4910" s="39">
        <v>2022</v>
      </c>
      <c r="E4910" s="39">
        <v>6561</v>
      </c>
      <c r="F4910" s="39">
        <v>6561</v>
      </c>
      <c r="G4910" s="39" t="s">
        <v>302</v>
      </c>
      <c r="H4910" s="39">
        <v>7760076.2199999997</v>
      </c>
      <c r="I4910" s="39">
        <v>5651493.3600000003</v>
      </c>
      <c r="J4910" s="39">
        <v>2108582.86</v>
      </c>
      <c r="K4910">
        <f t="shared" si="153"/>
        <v>0.27172192646324289</v>
      </c>
    </row>
    <row r="4911" spans="1:11" ht="27.6" x14ac:dyDescent="0.3">
      <c r="A4911" t="str">
        <f t="shared" si="152"/>
        <v>2022_6579</v>
      </c>
      <c r="C4911" s="124">
        <v>4911</v>
      </c>
      <c r="D4911" s="39">
        <v>2022</v>
      </c>
      <c r="E4911" s="39">
        <v>6579</v>
      </c>
      <c r="F4911" s="39">
        <v>6579</v>
      </c>
      <c r="G4911" s="39" t="s">
        <v>303</v>
      </c>
      <c r="H4911" s="39">
        <v>66121561.789999999</v>
      </c>
      <c r="I4911" s="39">
        <v>52913533.079999998</v>
      </c>
      <c r="J4911" s="39">
        <v>13208028.710000001</v>
      </c>
      <c r="K4911">
        <f t="shared" si="153"/>
        <v>0.19975373164881199</v>
      </c>
    </row>
    <row r="4912" spans="1:11" ht="41.4" x14ac:dyDescent="0.3">
      <c r="A4912" t="str">
        <f t="shared" si="152"/>
        <v>2022_6592</v>
      </c>
      <c r="C4912" s="124">
        <v>4912</v>
      </c>
      <c r="D4912" s="39">
        <v>2022</v>
      </c>
      <c r="E4912" s="39">
        <v>6592</v>
      </c>
      <c r="F4912" s="39">
        <v>6592</v>
      </c>
      <c r="G4912" s="39" t="s">
        <v>948</v>
      </c>
      <c r="H4912" s="39">
        <v>18912968.440000001</v>
      </c>
      <c r="I4912" s="39">
        <v>13424282.779999999</v>
      </c>
      <c r="J4912" s="39">
        <v>5488685.6600000001</v>
      </c>
      <c r="K4912">
        <f t="shared" si="153"/>
        <v>0.29020751963989422</v>
      </c>
    </row>
    <row r="4913" spans="1:11" ht="27.6" x14ac:dyDescent="0.3">
      <c r="A4913" t="str">
        <f t="shared" si="152"/>
        <v>2022_6615</v>
      </c>
      <c r="C4913" s="124">
        <v>4913</v>
      </c>
      <c r="D4913" s="39">
        <v>2022</v>
      </c>
      <c r="E4913" s="39">
        <v>6615</v>
      </c>
      <c r="F4913" s="39">
        <v>6615</v>
      </c>
      <c r="G4913" s="39" t="s">
        <v>306</v>
      </c>
      <c r="H4913" s="39">
        <v>13529014.789999999</v>
      </c>
      <c r="I4913" s="39">
        <v>10016565.84</v>
      </c>
      <c r="J4913" s="39">
        <v>3512448.95</v>
      </c>
      <c r="K4913">
        <f t="shared" si="153"/>
        <v>0.25962340972501813</v>
      </c>
    </row>
    <row r="4914" spans="1:11" x14ac:dyDescent="0.3">
      <c r="A4914" t="str">
        <f t="shared" si="152"/>
        <v>2022_6651</v>
      </c>
      <c r="C4914" s="124">
        <v>4914</v>
      </c>
      <c r="D4914" s="39">
        <v>2022</v>
      </c>
      <c r="E4914" s="39">
        <v>6651</v>
      </c>
      <c r="F4914" s="39">
        <v>6651</v>
      </c>
      <c r="G4914" s="39" t="s">
        <v>307</v>
      </c>
      <c r="H4914" s="39">
        <v>6491732.2800000003</v>
      </c>
      <c r="I4914" s="39">
        <v>5031980.3499999996</v>
      </c>
      <c r="J4914" s="39">
        <v>1459751.93</v>
      </c>
      <c r="K4914">
        <f t="shared" si="153"/>
        <v>0.22486323635022112</v>
      </c>
    </row>
    <row r="4915" spans="1:11" ht="41.4" x14ac:dyDescent="0.3">
      <c r="A4915" t="str">
        <f t="shared" si="152"/>
        <v>2022_6660</v>
      </c>
      <c r="C4915" s="124">
        <v>4915</v>
      </c>
      <c r="D4915" s="39">
        <v>2022</v>
      </c>
      <c r="E4915" s="39">
        <v>6660</v>
      </c>
      <c r="F4915" s="39">
        <v>6660</v>
      </c>
      <c r="G4915" s="39" t="s">
        <v>308</v>
      </c>
      <c r="H4915" s="39">
        <v>26156225.93</v>
      </c>
      <c r="I4915" s="39">
        <v>20420127.59</v>
      </c>
      <c r="J4915" s="39">
        <v>5736098.3399999999</v>
      </c>
      <c r="K4915">
        <f t="shared" si="153"/>
        <v>0.21930145256242631</v>
      </c>
    </row>
    <row r="4916" spans="1:11" x14ac:dyDescent="0.3">
      <c r="A4916" t="str">
        <f t="shared" si="152"/>
        <v>2022_6700</v>
      </c>
      <c r="C4916" s="124">
        <v>4916</v>
      </c>
      <c r="D4916" s="39">
        <v>2022</v>
      </c>
      <c r="E4916" s="39">
        <v>6700</v>
      </c>
      <c r="F4916" s="39">
        <v>6700</v>
      </c>
      <c r="G4916" s="39" t="s">
        <v>309</v>
      </c>
      <c r="H4916" s="39">
        <v>9401325.4700000007</v>
      </c>
      <c r="I4916" s="39">
        <v>7717281.7599999998</v>
      </c>
      <c r="J4916" s="39">
        <v>1684043.71</v>
      </c>
      <c r="K4916">
        <f t="shared" si="153"/>
        <v>0.17912832774206677</v>
      </c>
    </row>
    <row r="4917" spans="1:11" x14ac:dyDescent="0.3">
      <c r="A4917" t="str">
        <f t="shared" si="152"/>
        <v>2022_6759</v>
      </c>
      <c r="C4917" s="124">
        <v>4917</v>
      </c>
      <c r="D4917" s="39">
        <v>2022</v>
      </c>
      <c r="E4917" s="39">
        <v>6759</v>
      </c>
      <c r="F4917" s="39">
        <v>6759</v>
      </c>
      <c r="G4917" s="39" t="s">
        <v>311</v>
      </c>
      <c r="H4917" s="39">
        <v>8733898.5600000005</v>
      </c>
      <c r="I4917" s="39">
        <v>8009530.8799999999</v>
      </c>
      <c r="J4917" s="39">
        <v>724367.68</v>
      </c>
      <c r="K4917">
        <f t="shared" si="153"/>
        <v>8.2937496356724344E-2</v>
      </c>
    </row>
    <row r="4918" spans="1:11" ht="27.6" x14ac:dyDescent="0.3">
      <c r="A4918" t="str">
        <f t="shared" si="152"/>
        <v>2022_6762</v>
      </c>
      <c r="C4918" s="124">
        <v>4918</v>
      </c>
      <c r="D4918" s="39">
        <v>2022</v>
      </c>
      <c r="E4918" s="39">
        <v>6762</v>
      </c>
      <c r="F4918" s="39">
        <v>6762</v>
      </c>
      <c r="G4918" s="39" t="s">
        <v>312</v>
      </c>
      <c r="H4918" s="39">
        <v>11787992.52</v>
      </c>
      <c r="I4918" s="39">
        <v>9240763.2300000004</v>
      </c>
      <c r="J4918" s="39">
        <v>2547229.29</v>
      </c>
      <c r="K4918">
        <f t="shared" si="153"/>
        <v>0.2160867752230301</v>
      </c>
    </row>
    <row r="4919" spans="1:11" ht="27.6" x14ac:dyDescent="0.3">
      <c r="A4919" t="str">
        <f t="shared" si="152"/>
        <v>2022_6768</v>
      </c>
      <c r="C4919" s="124">
        <v>4919</v>
      </c>
      <c r="D4919" s="39">
        <v>2022</v>
      </c>
      <c r="E4919" s="39">
        <v>6768</v>
      </c>
      <c r="F4919" s="39">
        <v>6768</v>
      </c>
      <c r="G4919" s="39" t="s">
        <v>313</v>
      </c>
      <c r="H4919" s="39">
        <v>33080947.210000001</v>
      </c>
      <c r="I4919" s="39">
        <v>24137702.969999999</v>
      </c>
      <c r="J4919" s="39">
        <v>8943244.2400000002</v>
      </c>
      <c r="K4919">
        <f t="shared" si="153"/>
        <v>0.2703442614030277</v>
      </c>
    </row>
    <row r="4920" spans="1:11" ht="27.6" x14ac:dyDescent="0.3">
      <c r="A4920" t="str">
        <f t="shared" si="152"/>
        <v>2022_6795</v>
      </c>
      <c r="C4920" s="124">
        <v>4920</v>
      </c>
      <c r="D4920" s="39">
        <v>2022</v>
      </c>
      <c r="E4920" s="39">
        <v>6795</v>
      </c>
      <c r="F4920" s="39">
        <v>6795</v>
      </c>
      <c r="G4920" s="39" t="s">
        <v>314</v>
      </c>
      <c r="H4920" s="39">
        <v>190715037.19999999</v>
      </c>
      <c r="I4920" s="39">
        <v>153341850.30000001</v>
      </c>
      <c r="J4920" s="39">
        <v>37373186.950000003</v>
      </c>
      <c r="K4920">
        <f t="shared" si="153"/>
        <v>0.19596350397272191</v>
      </c>
    </row>
    <row r="4921" spans="1:11" x14ac:dyDescent="0.3">
      <c r="A4921" t="str">
        <f t="shared" si="152"/>
        <v>2022_6822</v>
      </c>
      <c r="C4921" s="124">
        <v>4921</v>
      </c>
      <c r="D4921" s="39">
        <v>2022</v>
      </c>
      <c r="E4921" s="39">
        <v>6822</v>
      </c>
      <c r="F4921" s="39">
        <v>6822</v>
      </c>
      <c r="G4921" s="39" t="s">
        <v>315</v>
      </c>
      <c r="H4921" s="39">
        <v>215533458</v>
      </c>
      <c r="I4921" s="39">
        <v>144645878.5</v>
      </c>
      <c r="J4921" s="39">
        <v>70887579.579999998</v>
      </c>
      <c r="K4921">
        <f t="shared" si="153"/>
        <v>0.32889362161117464</v>
      </c>
    </row>
    <row r="4922" spans="1:11" ht="41.4" x14ac:dyDescent="0.3">
      <c r="A4922" t="str">
        <f t="shared" si="152"/>
        <v>2022_6840</v>
      </c>
      <c r="C4922" s="124">
        <v>4922</v>
      </c>
      <c r="D4922" s="39">
        <v>2022</v>
      </c>
      <c r="E4922" s="39">
        <v>6840</v>
      </c>
      <c r="F4922" s="39">
        <v>6840</v>
      </c>
      <c r="G4922" s="39" t="s">
        <v>316</v>
      </c>
      <c r="H4922" s="39">
        <v>38312423.810000002</v>
      </c>
      <c r="I4922" s="39">
        <v>28864816.800000001</v>
      </c>
      <c r="J4922" s="39">
        <v>9447607.0099999998</v>
      </c>
      <c r="K4922">
        <f t="shared" si="153"/>
        <v>0.24659382180706774</v>
      </c>
    </row>
    <row r="4923" spans="1:11" x14ac:dyDescent="0.3">
      <c r="A4923" t="str">
        <f t="shared" si="152"/>
        <v>2022_6854</v>
      </c>
      <c r="C4923" s="124">
        <v>4923</v>
      </c>
      <c r="D4923" s="39">
        <v>2022</v>
      </c>
      <c r="E4923" s="39">
        <v>6854</v>
      </c>
      <c r="F4923" s="39">
        <v>6854</v>
      </c>
      <c r="G4923" s="39" t="s">
        <v>317</v>
      </c>
      <c r="H4923" s="39">
        <v>14608608.890000001</v>
      </c>
      <c r="I4923" s="39">
        <v>7743601.54</v>
      </c>
      <c r="J4923" s="39">
        <v>6865007.3499999996</v>
      </c>
      <c r="K4923">
        <f t="shared" si="153"/>
        <v>0.46992888930713234</v>
      </c>
    </row>
    <row r="4924" spans="1:11" ht="27.6" x14ac:dyDescent="0.3">
      <c r="A4924" t="str">
        <f t="shared" si="152"/>
        <v>2022_6867</v>
      </c>
      <c r="C4924" s="124">
        <v>4924</v>
      </c>
      <c r="D4924" s="39">
        <v>2022</v>
      </c>
      <c r="E4924" s="39">
        <v>6867</v>
      </c>
      <c r="F4924" s="39">
        <v>6867</v>
      </c>
      <c r="G4924" s="39" t="s">
        <v>318</v>
      </c>
      <c r="H4924" s="39">
        <v>30479842</v>
      </c>
      <c r="I4924" s="39">
        <v>24021993.84</v>
      </c>
      <c r="J4924" s="39">
        <v>6457848.1600000001</v>
      </c>
      <c r="K4924">
        <f t="shared" si="153"/>
        <v>0.21187275708318962</v>
      </c>
    </row>
    <row r="4925" spans="1:11" ht="41.4" x14ac:dyDescent="0.3">
      <c r="A4925" t="str">
        <f t="shared" si="152"/>
        <v>2022_6921</v>
      </c>
      <c r="C4925" s="124">
        <v>4925</v>
      </c>
      <c r="D4925" s="39">
        <v>2022</v>
      </c>
      <c r="E4925" s="39">
        <v>6921</v>
      </c>
      <c r="F4925" s="39">
        <v>6921</v>
      </c>
      <c r="G4925" s="39" t="s">
        <v>319</v>
      </c>
      <c r="H4925" s="39">
        <v>7385747.4100000001</v>
      </c>
      <c r="I4925" s="39">
        <v>4688479.8099999996</v>
      </c>
      <c r="J4925" s="39">
        <v>2697267.6</v>
      </c>
      <c r="K4925">
        <f t="shared" si="153"/>
        <v>0.36519900428059726</v>
      </c>
    </row>
    <row r="4926" spans="1:11" ht="27.6" x14ac:dyDescent="0.3">
      <c r="A4926" t="str">
        <f t="shared" si="152"/>
        <v>2022_6930</v>
      </c>
      <c r="C4926" s="124">
        <v>4926</v>
      </c>
      <c r="D4926" s="39">
        <v>2022</v>
      </c>
      <c r="E4926" s="39">
        <v>6930</v>
      </c>
      <c r="F4926" s="39">
        <v>6930</v>
      </c>
      <c r="G4926" s="39" t="s">
        <v>320</v>
      </c>
      <c r="H4926" s="39">
        <v>11150894.050000001</v>
      </c>
      <c r="I4926" s="39">
        <v>10390561.720000001</v>
      </c>
      <c r="J4926" s="39">
        <v>760332.33</v>
      </c>
      <c r="K4926">
        <f t="shared" si="153"/>
        <v>6.818577296050983E-2</v>
      </c>
    </row>
    <row r="4927" spans="1:11" ht="41.4" x14ac:dyDescent="0.3">
      <c r="A4927" t="str">
        <f t="shared" si="152"/>
        <v>2022_6937</v>
      </c>
      <c r="C4927" s="124">
        <v>4927</v>
      </c>
      <c r="D4927" s="39">
        <v>2022</v>
      </c>
      <c r="E4927" s="39">
        <v>6937</v>
      </c>
      <c r="F4927" s="39">
        <v>6937</v>
      </c>
      <c r="G4927" s="39" t="s">
        <v>797</v>
      </c>
      <c r="H4927" s="39">
        <v>12485815.67</v>
      </c>
      <c r="I4927" s="39">
        <v>10352361.789999999</v>
      </c>
      <c r="J4927" s="39">
        <v>2133453.88</v>
      </c>
      <c r="K4927">
        <f t="shared" si="153"/>
        <v>0.17087020474970699</v>
      </c>
    </row>
    <row r="4928" spans="1:11" ht="27.6" x14ac:dyDescent="0.3">
      <c r="A4928" t="str">
        <f t="shared" si="152"/>
        <v>2022_6943</v>
      </c>
      <c r="C4928" s="124">
        <v>4928</v>
      </c>
      <c r="D4928" s="39">
        <v>2022</v>
      </c>
      <c r="E4928" s="39">
        <v>6943</v>
      </c>
      <c r="F4928" s="39">
        <v>6943</v>
      </c>
      <c r="G4928" s="39" t="s">
        <v>321</v>
      </c>
      <c r="H4928" s="39">
        <v>5648053.7800000003</v>
      </c>
      <c r="I4928" s="39">
        <v>4353968.2300000004</v>
      </c>
      <c r="J4928" s="39">
        <v>1294085.55</v>
      </c>
      <c r="K4928">
        <f t="shared" si="153"/>
        <v>0.22912061400378522</v>
      </c>
    </row>
    <row r="4929" spans="1:11" ht="41.4" x14ac:dyDescent="0.3">
      <c r="A4929" t="str">
        <f t="shared" si="152"/>
        <v>2022_6264</v>
      </c>
      <c r="C4929" s="124">
        <v>4929</v>
      </c>
      <c r="D4929" s="39">
        <v>2022</v>
      </c>
      <c r="E4929" s="39">
        <v>6264</v>
      </c>
      <c r="F4929" s="39">
        <v>6264</v>
      </c>
      <c r="G4929" s="39" t="s">
        <v>291</v>
      </c>
      <c r="H4929" s="39">
        <v>18335831.379999999</v>
      </c>
      <c r="I4929" s="39">
        <v>11211967.710000001</v>
      </c>
      <c r="J4929" s="39">
        <v>7123863.6699999999</v>
      </c>
      <c r="K4929">
        <f t="shared" si="153"/>
        <v>0.38852144319839399</v>
      </c>
    </row>
    <row r="4930" spans="1:11" ht="41.4" x14ac:dyDescent="0.3">
      <c r="A4930" t="str">
        <f t="shared" si="152"/>
        <v>2022_6950</v>
      </c>
      <c r="C4930" s="124">
        <v>4930</v>
      </c>
      <c r="D4930" s="39">
        <v>2022</v>
      </c>
      <c r="E4930" s="39">
        <v>6950</v>
      </c>
      <c r="F4930" s="39">
        <v>6950</v>
      </c>
      <c r="G4930" s="39" t="s">
        <v>798</v>
      </c>
      <c r="H4930" s="39">
        <v>23012719.760000002</v>
      </c>
      <c r="I4930" s="39">
        <v>18577656.18</v>
      </c>
      <c r="J4930" s="39">
        <v>4435063.58</v>
      </c>
      <c r="K4930">
        <f t="shared" si="153"/>
        <v>0.19272226952108854</v>
      </c>
    </row>
    <row r="4931" spans="1:11" ht="41.4" x14ac:dyDescent="0.3">
      <c r="A4931" t="str">
        <f t="shared" si="152"/>
        <v>2022_6957</v>
      </c>
      <c r="C4931" s="124">
        <v>4931</v>
      </c>
      <c r="D4931" s="39">
        <v>2022</v>
      </c>
      <c r="E4931" s="39">
        <v>6957</v>
      </c>
      <c r="F4931" s="39">
        <v>6957</v>
      </c>
      <c r="G4931" s="39" t="s">
        <v>323</v>
      </c>
      <c r="H4931" s="39">
        <v>138032747.5</v>
      </c>
      <c r="I4931" s="39">
        <v>122209790.09999999</v>
      </c>
      <c r="J4931" s="39">
        <v>15822957.380000001</v>
      </c>
      <c r="K4931">
        <f t="shared" si="153"/>
        <v>0.11463190921415226</v>
      </c>
    </row>
    <row r="4932" spans="1:11" ht="27.6" x14ac:dyDescent="0.3">
      <c r="A4932" t="str">
        <f t="shared" si="152"/>
        <v>2022_5922</v>
      </c>
      <c r="C4932" s="124">
        <v>4932</v>
      </c>
      <c r="D4932" s="39">
        <v>2022</v>
      </c>
      <c r="E4932" s="39">
        <v>5922</v>
      </c>
      <c r="F4932" s="39">
        <v>5922</v>
      </c>
      <c r="G4932" s="39" t="s">
        <v>799</v>
      </c>
      <c r="H4932" s="39">
        <v>12187892.99</v>
      </c>
      <c r="I4932" s="39">
        <v>9946598.6500000004</v>
      </c>
      <c r="J4932" s="39">
        <v>2241294.34</v>
      </c>
      <c r="K4932">
        <f t="shared" si="153"/>
        <v>0.183895144291056</v>
      </c>
    </row>
    <row r="4933" spans="1:11" ht="27.6" x14ac:dyDescent="0.3">
      <c r="A4933" t="str">
        <f t="shared" ref="A4933:A4996" si="154">CONCATENATE(D4933,"_",E4933)</f>
        <v>2022_819</v>
      </c>
      <c r="C4933" s="124">
        <v>4933</v>
      </c>
      <c r="D4933" s="39">
        <v>2022</v>
      </c>
      <c r="E4933" s="39">
        <v>819</v>
      </c>
      <c r="F4933" s="39">
        <v>819</v>
      </c>
      <c r="G4933" s="39" t="s">
        <v>65</v>
      </c>
      <c r="H4933" s="39">
        <v>11594895.859999999</v>
      </c>
      <c r="I4933" s="39">
        <v>7456397.46</v>
      </c>
      <c r="J4933" s="39">
        <v>4138498.4</v>
      </c>
      <c r="K4933">
        <f t="shared" ref="K4933:K4996" si="155">J4933/H4933</f>
        <v>0.35692415438391012</v>
      </c>
    </row>
    <row r="4934" spans="1:11" ht="27.6" x14ac:dyDescent="0.3">
      <c r="A4934" t="str">
        <f t="shared" si="154"/>
        <v>2022_6969</v>
      </c>
      <c r="C4934" s="124">
        <v>4934</v>
      </c>
      <c r="D4934" s="39">
        <v>2022</v>
      </c>
      <c r="E4934" s="39">
        <v>6969</v>
      </c>
      <c r="F4934" s="39">
        <v>6969</v>
      </c>
      <c r="G4934" s="39" t="s">
        <v>325</v>
      </c>
      <c r="H4934" s="39">
        <v>6475834.3799999999</v>
      </c>
      <c r="I4934" s="39">
        <v>5285845.08</v>
      </c>
      <c r="J4934" s="39">
        <v>1189989.3</v>
      </c>
      <c r="K4934">
        <f t="shared" si="155"/>
        <v>0.18375845183366163</v>
      </c>
    </row>
    <row r="4935" spans="1:11" ht="27.6" x14ac:dyDescent="0.3">
      <c r="A4935" t="str">
        <f t="shared" si="154"/>
        <v>2022_6975</v>
      </c>
      <c r="C4935" s="124">
        <v>4935</v>
      </c>
      <c r="D4935" s="39">
        <v>2022</v>
      </c>
      <c r="E4935" s="39">
        <v>6975</v>
      </c>
      <c r="F4935" s="39">
        <v>6975</v>
      </c>
      <c r="G4935" s="39" t="s">
        <v>326</v>
      </c>
      <c r="H4935" s="39">
        <v>24850705.140000001</v>
      </c>
      <c r="I4935" s="39">
        <v>15082829.34</v>
      </c>
      <c r="J4935" s="39">
        <v>9767875.8000000007</v>
      </c>
      <c r="K4935">
        <f t="shared" si="155"/>
        <v>0.39306231935759067</v>
      </c>
    </row>
    <row r="4936" spans="1:11" ht="27.6" x14ac:dyDescent="0.3">
      <c r="A4936" t="str">
        <f t="shared" si="154"/>
        <v>2022_6983</v>
      </c>
      <c r="C4936" s="124">
        <v>4936</v>
      </c>
      <c r="D4936" s="39">
        <v>2022</v>
      </c>
      <c r="E4936" s="39">
        <v>6983</v>
      </c>
      <c r="F4936" s="39">
        <v>6983</v>
      </c>
      <c r="G4936" s="39" t="s">
        <v>327</v>
      </c>
      <c r="H4936" s="39">
        <v>21596416.350000001</v>
      </c>
      <c r="I4936" s="39">
        <v>11214860.26</v>
      </c>
      <c r="J4936" s="39">
        <v>10381556.09</v>
      </c>
      <c r="K4936">
        <f t="shared" si="155"/>
        <v>0.4807073507822977</v>
      </c>
    </row>
    <row r="4937" spans="1:11" ht="27.6" x14ac:dyDescent="0.3">
      <c r="A4937" t="str">
        <f t="shared" si="154"/>
        <v>2022_6985</v>
      </c>
      <c r="C4937" s="124">
        <v>4937</v>
      </c>
      <c r="D4937" s="39">
        <v>2022</v>
      </c>
      <c r="E4937" s="39">
        <v>6985</v>
      </c>
      <c r="F4937" s="39">
        <v>6985</v>
      </c>
      <c r="G4937" s="39" t="s">
        <v>328</v>
      </c>
      <c r="H4937" s="39">
        <v>19704558.309999999</v>
      </c>
      <c r="I4937" s="39">
        <v>10742235.800000001</v>
      </c>
      <c r="J4937" s="39">
        <v>8962322.5099999998</v>
      </c>
      <c r="K4937">
        <f t="shared" si="155"/>
        <v>0.45483498635194736</v>
      </c>
    </row>
    <row r="4938" spans="1:11" ht="27.6" x14ac:dyDescent="0.3">
      <c r="A4938" t="str">
        <f t="shared" si="154"/>
        <v>2022_6987</v>
      </c>
      <c r="C4938" s="124">
        <v>4938</v>
      </c>
      <c r="D4938" s="39">
        <v>2022</v>
      </c>
      <c r="E4938" s="39">
        <v>6987</v>
      </c>
      <c r="F4938" s="39">
        <v>6987</v>
      </c>
      <c r="G4938" s="39" t="s">
        <v>329</v>
      </c>
      <c r="H4938" s="39">
        <v>11577189.039999999</v>
      </c>
      <c r="I4938" s="39">
        <v>8779313.0800000001</v>
      </c>
      <c r="J4938" s="39">
        <v>2797875.96</v>
      </c>
      <c r="K4938">
        <f t="shared" si="155"/>
        <v>0.24167144117048989</v>
      </c>
    </row>
    <row r="4939" spans="1:11" ht="27.6" x14ac:dyDescent="0.3">
      <c r="A4939" t="str">
        <f t="shared" si="154"/>
        <v>2022_6990</v>
      </c>
      <c r="C4939" s="124">
        <v>4939</v>
      </c>
      <c r="D4939" s="39">
        <v>2022</v>
      </c>
      <c r="E4939" s="39">
        <v>6990</v>
      </c>
      <c r="F4939" s="39">
        <v>6990</v>
      </c>
      <c r="G4939" s="39" t="s">
        <v>330</v>
      </c>
      <c r="H4939" s="39">
        <v>16080867.720000001</v>
      </c>
      <c r="I4939" s="39">
        <v>11183088.9</v>
      </c>
      <c r="J4939" s="39">
        <v>4897778.82</v>
      </c>
      <c r="K4939">
        <f t="shared" si="155"/>
        <v>0.30457179956206992</v>
      </c>
    </row>
    <row r="4940" spans="1:11" ht="41.4" x14ac:dyDescent="0.3">
      <c r="A4940" t="str">
        <f t="shared" si="154"/>
        <v>2022_6961</v>
      </c>
      <c r="C4940" s="124">
        <v>4940</v>
      </c>
      <c r="D4940" s="39">
        <v>2022</v>
      </c>
      <c r="E4940" s="39">
        <v>6961</v>
      </c>
      <c r="F4940" s="39">
        <v>6961</v>
      </c>
      <c r="G4940" s="39" t="s">
        <v>800</v>
      </c>
      <c r="H4940" s="39">
        <v>56717656.68</v>
      </c>
      <c r="I4940" s="39">
        <v>43036325.140000001</v>
      </c>
      <c r="J4940" s="39">
        <v>13681331.539999999</v>
      </c>
      <c r="K4940">
        <f t="shared" si="155"/>
        <v>0.24121820859401555</v>
      </c>
    </row>
    <row r="4941" spans="1:11" ht="27.6" x14ac:dyDescent="0.3">
      <c r="A4941" t="str">
        <f t="shared" si="154"/>
        <v>2022_6992</v>
      </c>
      <c r="C4941" s="124">
        <v>4941</v>
      </c>
      <c r="D4941" s="39">
        <v>2022</v>
      </c>
      <c r="E4941" s="39">
        <v>6992</v>
      </c>
      <c r="F4941" s="39">
        <v>6992</v>
      </c>
      <c r="G4941" s="39" t="s">
        <v>331</v>
      </c>
      <c r="H4941" s="39">
        <v>10552446.970000001</v>
      </c>
      <c r="I4941" s="39">
        <v>7607691.5800000001</v>
      </c>
      <c r="J4941" s="39">
        <v>2944755.39</v>
      </c>
      <c r="K4941">
        <f t="shared" si="155"/>
        <v>0.27905900862347571</v>
      </c>
    </row>
    <row r="4942" spans="1:11" x14ac:dyDescent="0.3">
      <c r="A4942" t="str">
        <f t="shared" si="154"/>
        <v>2022_7002</v>
      </c>
      <c r="C4942" s="124">
        <v>4942</v>
      </c>
      <c r="D4942" s="39">
        <v>2022</v>
      </c>
      <c r="E4942" s="39">
        <v>7002</v>
      </c>
      <c r="F4942" s="39">
        <v>7002</v>
      </c>
      <c r="G4942" s="39" t="s">
        <v>332</v>
      </c>
      <c r="H4942" s="39">
        <v>4031431.35</v>
      </c>
      <c r="I4942" s="39">
        <v>3212084.65</v>
      </c>
      <c r="J4942" s="39">
        <v>819346.7</v>
      </c>
      <c r="K4942">
        <f t="shared" si="155"/>
        <v>0.20323965085006346</v>
      </c>
    </row>
    <row r="4943" spans="1:11" ht="27.6" x14ac:dyDescent="0.3">
      <c r="A4943" t="str">
        <f t="shared" si="154"/>
        <v>2022_7029</v>
      </c>
      <c r="C4943" s="124">
        <v>4943</v>
      </c>
      <c r="D4943" s="39">
        <v>2022</v>
      </c>
      <c r="E4943" s="39">
        <v>7029</v>
      </c>
      <c r="F4943" s="39">
        <v>7029</v>
      </c>
      <c r="G4943" s="39" t="s">
        <v>333</v>
      </c>
      <c r="H4943" s="39">
        <v>18852846.59</v>
      </c>
      <c r="I4943" s="39">
        <v>15279588.41</v>
      </c>
      <c r="J4943" s="39">
        <v>3573258.18</v>
      </c>
      <c r="K4943">
        <f t="shared" si="155"/>
        <v>0.18953414610053326</v>
      </c>
    </row>
    <row r="4944" spans="1:11" x14ac:dyDescent="0.3">
      <c r="A4944" t="str">
        <f t="shared" si="154"/>
        <v>2022_7038</v>
      </c>
      <c r="C4944" s="124">
        <v>4944</v>
      </c>
      <c r="D4944" s="39">
        <v>2022</v>
      </c>
      <c r="E4944" s="39">
        <v>7038</v>
      </c>
      <c r="F4944" s="39">
        <v>7038</v>
      </c>
      <c r="G4944" s="39" t="s">
        <v>334</v>
      </c>
      <c r="H4944" s="39">
        <v>14957633.470000001</v>
      </c>
      <c r="I4944" s="39">
        <v>10905025.35</v>
      </c>
      <c r="J4944" s="39">
        <v>4052608.12</v>
      </c>
      <c r="K4944">
        <f t="shared" si="155"/>
        <v>0.2709391247036621</v>
      </c>
    </row>
    <row r="4945" spans="1:11" ht="41.4" x14ac:dyDescent="0.3">
      <c r="A4945" t="str">
        <f t="shared" si="154"/>
        <v>2022_7047</v>
      </c>
      <c r="C4945" s="124">
        <v>4945</v>
      </c>
      <c r="D4945" s="39">
        <v>2022</v>
      </c>
      <c r="E4945" s="39">
        <v>7047</v>
      </c>
      <c r="F4945" s="39">
        <v>7047</v>
      </c>
      <c r="G4945" s="39" t="s">
        <v>335</v>
      </c>
      <c r="H4945" s="39">
        <v>6952197.3499999996</v>
      </c>
      <c r="I4945" s="39">
        <v>4924155.2</v>
      </c>
      <c r="J4945" s="39">
        <v>2028042.15</v>
      </c>
      <c r="K4945">
        <f t="shared" si="155"/>
        <v>0.29171239651302477</v>
      </c>
    </row>
    <row r="4946" spans="1:11" ht="27.6" x14ac:dyDescent="0.3">
      <c r="A4946" t="str">
        <f t="shared" si="154"/>
        <v>2022_7056</v>
      </c>
      <c r="C4946" s="124">
        <v>4946</v>
      </c>
      <c r="D4946" s="39">
        <v>2022</v>
      </c>
      <c r="E4946" s="39">
        <v>7056</v>
      </c>
      <c r="F4946" s="39">
        <v>7056</v>
      </c>
      <c r="G4946" s="39" t="s">
        <v>336</v>
      </c>
      <c r="H4946" s="39">
        <v>27921105.550000001</v>
      </c>
      <c r="I4946" s="39">
        <v>20687438.149999999</v>
      </c>
      <c r="J4946" s="39">
        <v>7233667.4000000004</v>
      </c>
      <c r="K4946">
        <f t="shared" si="155"/>
        <v>0.25907524997698383</v>
      </c>
    </row>
    <row r="4947" spans="1:11" ht="27.6" x14ac:dyDescent="0.3">
      <c r="A4947" t="str">
        <f t="shared" si="154"/>
        <v>2022_7092</v>
      </c>
      <c r="C4947" s="124">
        <v>4947</v>
      </c>
      <c r="D4947" s="39">
        <v>2022</v>
      </c>
      <c r="E4947" s="39">
        <v>7092</v>
      </c>
      <c r="F4947" s="39">
        <v>7092</v>
      </c>
      <c r="G4947" s="39" t="s">
        <v>337</v>
      </c>
      <c r="H4947" s="39">
        <v>9149256.6799999997</v>
      </c>
      <c r="I4947" s="39">
        <v>6368811.7199999997</v>
      </c>
      <c r="J4947" s="39">
        <v>2780444.96</v>
      </c>
      <c r="K4947">
        <f t="shared" si="155"/>
        <v>0.30389845396708226</v>
      </c>
    </row>
    <row r="4948" spans="1:11" ht="41.4" x14ac:dyDescent="0.3">
      <c r="A4948" t="str">
        <f t="shared" si="154"/>
        <v>2022_7098</v>
      </c>
      <c r="C4948" s="124">
        <v>4948</v>
      </c>
      <c r="D4948" s="39">
        <v>2022</v>
      </c>
      <c r="E4948" s="39">
        <v>7098</v>
      </c>
      <c r="F4948" s="39">
        <v>7098</v>
      </c>
      <c r="G4948" s="39" t="s">
        <v>338</v>
      </c>
      <c r="H4948" s="39">
        <v>9277507.1699999999</v>
      </c>
      <c r="I4948" s="39">
        <v>7813951.7800000003</v>
      </c>
      <c r="J4948" s="39">
        <v>1463555.39</v>
      </c>
      <c r="K4948">
        <f t="shared" si="155"/>
        <v>0.15775308638214719</v>
      </c>
    </row>
    <row r="4949" spans="1:11" ht="41.4" x14ac:dyDescent="0.3">
      <c r="A4949" t="str">
        <f t="shared" si="154"/>
        <v>2022_7110</v>
      </c>
      <c r="C4949" s="124">
        <v>4949</v>
      </c>
      <c r="D4949" s="39">
        <v>2022</v>
      </c>
      <c r="E4949" s="39">
        <v>7110</v>
      </c>
      <c r="F4949" s="39">
        <v>7110</v>
      </c>
      <c r="G4949" s="39" t="s">
        <v>339</v>
      </c>
      <c r="H4949" s="39">
        <v>21469263.77</v>
      </c>
      <c r="I4949" s="39">
        <v>16694725.470000001</v>
      </c>
      <c r="J4949" s="39">
        <v>4774538.3</v>
      </c>
      <c r="K4949">
        <f t="shared" si="155"/>
        <v>0.2223894750723443</v>
      </c>
    </row>
    <row r="4950" spans="1:11" x14ac:dyDescent="0.3">
      <c r="A4950" t="str">
        <f t="shared" si="154"/>
        <v>2023_3411</v>
      </c>
      <c r="C4950" s="124">
        <v>4950</v>
      </c>
      <c r="D4950" s="39">
        <v>2023</v>
      </c>
      <c r="E4950" s="39">
        <v>3411</v>
      </c>
      <c r="F4950" s="39" t="s">
        <v>417</v>
      </c>
      <c r="G4950" s="39"/>
      <c r="H4950" s="39">
        <v>20862810.25</v>
      </c>
      <c r="I4950" s="39">
        <v>0</v>
      </c>
      <c r="J4950" s="39">
        <v>20862810.25</v>
      </c>
      <c r="K4950">
        <f t="shared" si="155"/>
        <v>1</v>
      </c>
    </row>
    <row r="4951" spans="1:11" x14ac:dyDescent="0.3">
      <c r="A4951" t="str">
        <f t="shared" si="154"/>
        <v>2023_9</v>
      </c>
      <c r="C4951" s="124">
        <v>4951</v>
      </c>
      <c r="D4951" s="39">
        <v>2023</v>
      </c>
      <c r="E4951" s="39">
        <v>9</v>
      </c>
      <c r="F4951" s="39">
        <v>9</v>
      </c>
      <c r="G4951" s="39" t="s">
        <v>14</v>
      </c>
      <c r="H4951" s="39">
        <v>9935397.0399999991</v>
      </c>
      <c r="I4951" s="39">
        <v>0</v>
      </c>
      <c r="J4951" s="39">
        <v>9935397.0399999991</v>
      </c>
      <c r="K4951">
        <f t="shared" si="155"/>
        <v>1</v>
      </c>
    </row>
    <row r="4952" spans="1:11" x14ac:dyDescent="0.3">
      <c r="A4952" t="str">
        <f t="shared" si="154"/>
        <v>2023_441</v>
      </c>
      <c r="C4952" s="124">
        <v>4952</v>
      </c>
      <c r="D4952" s="39">
        <v>2023</v>
      </c>
      <c r="E4952" s="39">
        <v>441</v>
      </c>
      <c r="F4952" s="39">
        <v>441</v>
      </c>
      <c r="G4952" s="39" t="s">
        <v>409</v>
      </c>
      <c r="H4952" s="39">
        <v>14230319.050000001</v>
      </c>
      <c r="I4952" s="39">
        <v>0</v>
      </c>
      <c r="J4952" s="39">
        <v>14230319.050000001</v>
      </c>
      <c r="K4952">
        <f t="shared" si="155"/>
        <v>1</v>
      </c>
    </row>
    <row r="4953" spans="1:11" ht="27.6" x14ac:dyDescent="0.3">
      <c r="A4953" t="str">
        <f t="shared" si="154"/>
        <v>2023_18</v>
      </c>
      <c r="C4953" s="124">
        <v>4953</v>
      </c>
      <c r="D4953" s="39">
        <v>2023</v>
      </c>
      <c r="E4953" s="39">
        <v>18</v>
      </c>
      <c r="F4953" s="39">
        <v>18</v>
      </c>
      <c r="G4953" s="39" t="s">
        <v>32</v>
      </c>
      <c r="H4953" s="39">
        <v>5681734.1200000001</v>
      </c>
      <c r="I4953" s="39">
        <v>0</v>
      </c>
      <c r="J4953" s="39">
        <v>5681734.1200000001</v>
      </c>
      <c r="K4953">
        <f t="shared" si="155"/>
        <v>1</v>
      </c>
    </row>
    <row r="4954" spans="1:11" ht="41.4" x14ac:dyDescent="0.3">
      <c r="A4954" t="str">
        <f t="shared" si="154"/>
        <v>2023_27</v>
      </c>
      <c r="C4954" s="124">
        <v>4954</v>
      </c>
      <c r="D4954" s="39">
        <v>2023</v>
      </c>
      <c r="E4954" s="39">
        <v>27</v>
      </c>
      <c r="F4954" s="39">
        <v>27</v>
      </c>
      <c r="G4954" s="39" t="s">
        <v>778</v>
      </c>
      <c r="H4954" s="39">
        <v>39975581.729999997</v>
      </c>
      <c r="I4954" s="39">
        <v>0</v>
      </c>
      <c r="J4954" s="39">
        <v>39975581.729999997</v>
      </c>
      <c r="K4954">
        <f t="shared" si="155"/>
        <v>1</v>
      </c>
    </row>
    <row r="4955" spans="1:11" ht="41.4" x14ac:dyDescent="0.3">
      <c r="A4955" t="str">
        <f t="shared" si="154"/>
        <v>2023_63</v>
      </c>
      <c r="C4955" s="124">
        <v>4955</v>
      </c>
      <c r="D4955" s="39">
        <v>2023</v>
      </c>
      <c r="E4955" s="39">
        <v>63</v>
      </c>
      <c r="F4955" s="39">
        <v>63</v>
      </c>
      <c r="G4955" s="39" t="s">
        <v>779</v>
      </c>
      <c r="H4955" s="39">
        <v>10626128.529999999</v>
      </c>
      <c r="I4955" s="39">
        <v>0</v>
      </c>
      <c r="J4955" s="39">
        <v>10626128.529999999</v>
      </c>
      <c r="K4955">
        <f t="shared" si="155"/>
        <v>1</v>
      </c>
    </row>
    <row r="4956" spans="1:11" ht="55.2" x14ac:dyDescent="0.3">
      <c r="A4956" t="str">
        <f t="shared" si="154"/>
        <v>2023_72</v>
      </c>
      <c r="C4956" s="124">
        <v>4956</v>
      </c>
      <c r="D4956" s="39">
        <v>2023</v>
      </c>
      <c r="E4956" s="39">
        <v>72</v>
      </c>
      <c r="F4956" s="39">
        <v>72</v>
      </c>
      <c r="G4956" s="39" t="s">
        <v>35</v>
      </c>
      <c r="H4956" s="39">
        <v>4295542.1399999997</v>
      </c>
      <c r="I4956" s="39">
        <v>0</v>
      </c>
      <c r="J4956" s="39">
        <v>4295542.1399999997</v>
      </c>
      <c r="K4956">
        <f t="shared" si="155"/>
        <v>1</v>
      </c>
    </row>
    <row r="4957" spans="1:11" x14ac:dyDescent="0.3">
      <c r="A4957" t="str">
        <f t="shared" si="154"/>
        <v>2023_81</v>
      </c>
      <c r="C4957" s="124">
        <v>4957</v>
      </c>
      <c r="D4957" s="39">
        <v>2023</v>
      </c>
      <c r="E4957" s="39">
        <v>81</v>
      </c>
      <c r="F4957" s="39">
        <v>81</v>
      </c>
      <c r="G4957" s="39" t="s">
        <v>36</v>
      </c>
      <c r="H4957" s="39">
        <v>15648098.619999999</v>
      </c>
      <c r="I4957" s="39">
        <v>0</v>
      </c>
      <c r="J4957" s="39">
        <v>15648098.619999999</v>
      </c>
      <c r="K4957">
        <f t="shared" si="155"/>
        <v>1</v>
      </c>
    </row>
    <row r="4958" spans="1:11" x14ac:dyDescent="0.3">
      <c r="A4958" t="str">
        <f t="shared" si="154"/>
        <v>2023_99</v>
      </c>
      <c r="C4958" s="124">
        <v>4958</v>
      </c>
      <c r="D4958" s="39">
        <v>2023</v>
      </c>
      <c r="E4958" s="39">
        <v>99</v>
      </c>
      <c r="F4958" s="39">
        <v>99</v>
      </c>
      <c r="G4958" s="39" t="s">
        <v>37</v>
      </c>
      <c r="H4958" s="39">
        <v>7863038.3499999996</v>
      </c>
      <c r="I4958" s="39">
        <v>0</v>
      </c>
      <c r="J4958" s="39">
        <v>7863038.3499999996</v>
      </c>
      <c r="K4958">
        <f t="shared" si="155"/>
        <v>1</v>
      </c>
    </row>
    <row r="4959" spans="1:11" x14ac:dyDescent="0.3">
      <c r="A4959" t="str">
        <f t="shared" si="154"/>
        <v>2023_108</v>
      </c>
      <c r="C4959" s="124">
        <v>4959</v>
      </c>
      <c r="D4959" s="39">
        <v>2023</v>
      </c>
      <c r="E4959" s="39">
        <v>108</v>
      </c>
      <c r="F4959" s="39">
        <v>108</v>
      </c>
      <c r="G4959" s="39" t="s">
        <v>38</v>
      </c>
      <c r="H4959" s="39">
        <v>4837235.67</v>
      </c>
      <c r="I4959" s="39">
        <v>0</v>
      </c>
      <c r="J4959" s="39">
        <v>4837235.67</v>
      </c>
      <c r="K4959">
        <f t="shared" si="155"/>
        <v>1</v>
      </c>
    </row>
    <row r="4960" spans="1:11" x14ac:dyDescent="0.3">
      <c r="A4960" t="str">
        <f t="shared" si="154"/>
        <v>2023_126</v>
      </c>
      <c r="C4960" s="124">
        <v>4960</v>
      </c>
      <c r="D4960" s="39">
        <v>2023</v>
      </c>
      <c r="E4960" s="39">
        <v>126</v>
      </c>
      <c r="F4960" s="39">
        <v>126</v>
      </c>
      <c r="G4960" s="39" t="s">
        <v>39</v>
      </c>
      <c r="H4960" s="39">
        <v>20080362.449999999</v>
      </c>
      <c r="I4960" s="39">
        <v>0</v>
      </c>
      <c r="J4960" s="39">
        <v>20080362.449999999</v>
      </c>
      <c r="K4960">
        <f t="shared" si="155"/>
        <v>1</v>
      </c>
    </row>
    <row r="4961" spans="1:11" ht="27.6" x14ac:dyDescent="0.3">
      <c r="A4961" t="str">
        <f t="shared" si="154"/>
        <v>2023_135</v>
      </c>
      <c r="C4961" s="124">
        <v>4961</v>
      </c>
      <c r="D4961" s="39">
        <v>2023</v>
      </c>
      <c r="E4961" s="39">
        <v>135</v>
      </c>
      <c r="F4961" s="39">
        <v>135</v>
      </c>
      <c r="G4961" s="39" t="s">
        <v>40</v>
      </c>
      <c r="H4961" s="39">
        <v>17564738.809999999</v>
      </c>
      <c r="I4961" s="39">
        <v>0</v>
      </c>
      <c r="J4961" s="39">
        <v>17564738.809999999</v>
      </c>
      <c r="K4961">
        <f t="shared" si="155"/>
        <v>1</v>
      </c>
    </row>
    <row r="4962" spans="1:11" ht="27.6" x14ac:dyDescent="0.3">
      <c r="A4962" t="str">
        <f t="shared" si="154"/>
        <v>2023_171</v>
      </c>
      <c r="C4962" s="124">
        <v>4962</v>
      </c>
      <c r="D4962" s="39">
        <v>2023</v>
      </c>
      <c r="E4962" s="39">
        <v>171</v>
      </c>
      <c r="F4962" s="39">
        <v>171</v>
      </c>
      <c r="G4962" s="39" t="s">
        <v>815</v>
      </c>
      <c r="H4962" s="39">
        <v>14075856.68</v>
      </c>
      <c r="I4962" s="39">
        <v>0</v>
      </c>
      <c r="J4962" s="39">
        <v>14075856.68</v>
      </c>
      <c r="K4962">
        <f t="shared" si="155"/>
        <v>1</v>
      </c>
    </row>
    <row r="4963" spans="1:11" x14ac:dyDescent="0.3">
      <c r="A4963" t="str">
        <f t="shared" si="154"/>
        <v>2023_225</v>
      </c>
      <c r="C4963" s="124">
        <v>4963</v>
      </c>
      <c r="D4963" s="39">
        <v>2023</v>
      </c>
      <c r="E4963" s="39">
        <v>225</v>
      </c>
      <c r="F4963" s="39">
        <v>225</v>
      </c>
      <c r="G4963" s="39" t="s">
        <v>43</v>
      </c>
      <c r="H4963" s="39">
        <v>56224148.299999997</v>
      </c>
      <c r="I4963" s="39">
        <v>0</v>
      </c>
      <c r="J4963" s="39">
        <v>56224148.299999997</v>
      </c>
      <c r="K4963">
        <f t="shared" si="155"/>
        <v>1</v>
      </c>
    </row>
    <row r="4964" spans="1:11" ht="27.6" x14ac:dyDescent="0.3">
      <c r="A4964" t="str">
        <f t="shared" si="154"/>
        <v>2023_234</v>
      </c>
      <c r="C4964" s="124">
        <v>4964</v>
      </c>
      <c r="D4964" s="39">
        <v>2023</v>
      </c>
      <c r="E4964" s="39">
        <v>234</v>
      </c>
      <c r="F4964" s="39">
        <v>234</v>
      </c>
      <c r="G4964" s="39" t="s">
        <v>44</v>
      </c>
      <c r="H4964" s="39">
        <v>22768766.850000001</v>
      </c>
      <c r="I4964" s="39">
        <v>0</v>
      </c>
      <c r="J4964" s="39">
        <v>22768766.850000001</v>
      </c>
      <c r="K4964">
        <f t="shared" si="155"/>
        <v>1</v>
      </c>
    </row>
    <row r="4965" spans="1:11" x14ac:dyDescent="0.3">
      <c r="A4965" t="str">
        <f t="shared" si="154"/>
        <v>2023_243</v>
      </c>
      <c r="C4965" s="124">
        <v>4965</v>
      </c>
      <c r="D4965" s="39">
        <v>2023</v>
      </c>
      <c r="E4965" s="39">
        <v>243</v>
      </c>
      <c r="F4965" s="39">
        <v>243</v>
      </c>
      <c r="G4965" s="39" t="s">
        <v>45</v>
      </c>
      <c r="H4965" s="39">
        <v>4635002.37</v>
      </c>
      <c r="I4965" s="39">
        <v>0</v>
      </c>
      <c r="J4965" s="39">
        <v>4635002.37</v>
      </c>
      <c r="K4965">
        <f t="shared" si="155"/>
        <v>1</v>
      </c>
    </row>
    <row r="4966" spans="1:11" x14ac:dyDescent="0.3">
      <c r="A4966" t="str">
        <f t="shared" si="154"/>
        <v>2023_261</v>
      </c>
      <c r="C4966" s="124">
        <v>4966</v>
      </c>
      <c r="D4966" s="39">
        <v>2023</v>
      </c>
      <c r="E4966" s="39">
        <v>261</v>
      </c>
      <c r="F4966" s="39">
        <v>261</v>
      </c>
      <c r="G4966" s="39" t="s">
        <v>46</v>
      </c>
      <c r="H4966" s="39">
        <v>164539124.5</v>
      </c>
      <c r="I4966" s="39">
        <v>0</v>
      </c>
      <c r="J4966" s="39">
        <v>164539124.5</v>
      </c>
      <c r="K4966">
        <f t="shared" si="155"/>
        <v>1</v>
      </c>
    </row>
    <row r="4967" spans="1:11" ht="55.2" x14ac:dyDescent="0.3">
      <c r="A4967" t="str">
        <f t="shared" si="154"/>
        <v>2023_279</v>
      </c>
      <c r="C4967" s="124">
        <v>4967</v>
      </c>
      <c r="D4967" s="39">
        <v>2023</v>
      </c>
      <c r="E4967" s="39">
        <v>279</v>
      </c>
      <c r="F4967" s="39">
        <v>279</v>
      </c>
      <c r="G4967" s="39" t="s">
        <v>47</v>
      </c>
      <c r="H4967" s="39">
        <v>11816896.68</v>
      </c>
      <c r="I4967" s="39">
        <v>0</v>
      </c>
      <c r="J4967" s="39">
        <v>11816896.68</v>
      </c>
      <c r="K4967">
        <f t="shared" si="155"/>
        <v>1</v>
      </c>
    </row>
    <row r="4968" spans="1:11" ht="27.6" x14ac:dyDescent="0.3">
      <c r="A4968" t="str">
        <f t="shared" si="154"/>
        <v>2023_355</v>
      </c>
      <c r="C4968" s="124">
        <v>4968</v>
      </c>
      <c r="D4968" s="39">
        <v>2023</v>
      </c>
      <c r="E4968" s="39">
        <v>355</v>
      </c>
      <c r="F4968" s="39">
        <v>355</v>
      </c>
      <c r="G4968" s="39" t="s">
        <v>48</v>
      </c>
      <c r="H4968" s="39">
        <v>5839850.9299999997</v>
      </c>
      <c r="I4968" s="39">
        <v>0</v>
      </c>
      <c r="J4968" s="39">
        <v>5839850.9299999997</v>
      </c>
      <c r="K4968">
        <f t="shared" si="155"/>
        <v>1</v>
      </c>
    </row>
    <row r="4969" spans="1:11" x14ac:dyDescent="0.3">
      <c r="A4969" t="str">
        <f t="shared" si="154"/>
        <v>2023_387</v>
      </c>
      <c r="C4969" s="124">
        <v>4969</v>
      </c>
      <c r="D4969" s="39">
        <v>2023</v>
      </c>
      <c r="E4969" s="39">
        <v>387</v>
      </c>
      <c r="F4969" s="39">
        <v>387</v>
      </c>
      <c r="G4969" s="39" t="s">
        <v>49</v>
      </c>
      <c r="H4969" s="39">
        <v>21055973.510000002</v>
      </c>
      <c r="I4969" s="39">
        <v>0</v>
      </c>
      <c r="J4969" s="39">
        <v>21055973.510000002</v>
      </c>
      <c r="K4969">
        <f t="shared" si="155"/>
        <v>1</v>
      </c>
    </row>
    <row r="4970" spans="1:11" x14ac:dyDescent="0.3">
      <c r="A4970" t="str">
        <f t="shared" si="154"/>
        <v>2023_414</v>
      </c>
      <c r="C4970" s="124">
        <v>4970</v>
      </c>
      <c r="D4970" s="39">
        <v>2023</v>
      </c>
      <c r="E4970" s="39">
        <v>414</v>
      </c>
      <c r="F4970" s="39">
        <v>414</v>
      </c>
      <c r="G4970" s="39" t="s">
        <v>50</v>
      </c>
      <c r="H4970" s="39">
        <v>7559329.4800000004</v>
      </c>
      <c r="I4970" s="39">
        <v>0</v>
      </c>
      <c r="J4970" s="39">
        <v>7559329.4800000004</v>
      </c>
      <c r="K4970">
        <f t="shared" si="155"/>
        <v>1</v>
      </c>
    </row>
    <row r="4971" spans="1:11" x14ac:dyDescent="0.3">
      <c r="A4971" t="str">
        <f t="shared" si="154"/>
        <v>2023_540</v>
      </c>
      <c r="C4971" s="124">
        <v>4971</v>
      </c>
      <c r="D4971" s="39">
        <v>2023</v>
      </c>
      <c r="E4971" s="39">
        <v>540</v>
      </c>
      <c r="F4971" s="39">
        <v>540</v>
      </c>
      <c r="G4971" s="39" t="s">
        <v>15</v>
      </c>
      <c r="H4971" s="39">
        <v>10325277.810000001</v>
      </c>
      <c r="I4971" s="39">
        <v>0</v>
      </c>
      <c r="J4971" s="39">
        <v>10325277.810000001</v>
      </c>
      <c r="K4971">
        <f t="shared" si="155"/>
        <v>1</v>
      </c>
    </row>
    <row r="4972" spans="1:11" x14ac:dyDescent="0.3">
      <c r="A4972" t="str">
        <f t="shared" si="154"/>
        <v>2023_472</v>
      </c>
      <c r="C4972" s="124">
        <v>4972</v>
      </c>
      <c r="D4972" s="39">
        <v>2023</v>
      </c>
      <c r="E4972" s="39">
        <v>472</v>
      </c>
      <c r="F4972" s="39">
        <v>472</v>
      </c>
      <c r="G4972" s="39" t="s">
        <v>52</v>
      </c>
      <c r="H4972" s="39">
        <v>23399964.91</v>
      </c>
      <c r="I4972" s="39">
        <v>0</v>
      </c>
      <c r="J4972" s="39">
        <v>23399964.91</v>
      </c>
      <c r="K4972">
        <f t="shared" si="155"/>
        <v>1</v>
      </c>
    </row>
    <row r="4973" spans="1:11" x14ac:dyDescent="0.3">
      <c r="A4973" t="str">
        <f t="shared" si="154"/>
        <v>2023_513</v>
      </c>
      <c r="C4973" s="124">
        <v>4973</v>
      </c>
      <c r="D4973" s="39">
        <v>2023</v>
      </c>
      <c r="E4973" s="39">
        <v>513</v>
      </c>
      <c r="F4973" s="39">
        <v>513</v>
      </c>
      <c r="G4973" s="39" t="s">
        <v>54</v>
      </c>
      <c r="H4973" s="39">
        <v>4864922.7300000004</v>
      </c>
      <c r="I4973" s="39">
        <v>0</v>
      </c>
      <c r="J4973" s="39">
        <v>4864922.7300000004</v>
      </c>
      <c r="K4973">
        <f t="shared" si="155"/>
        <v>1</v>
      </c>
    </row>
    <row r="4974" spans="1:11" x14ac:dyDescent="0.3">
      <c r="A4974" t="str">
        <f t="shared" si="154"/>
        <v>2023_549</v>
      </c>
      <c r="C4974" s="124">
        <v>4974</v>
      </c>
      <c r="D4974" s="39">
        <v>2023</v>
      </c>
      <c r="E4974" s="39">
        <v>549</v>
      </c>
      <c r="F4974" s="39">
        <v>549</v>
      </c>
      <c r="G4974" s="39" t="s">
        <v>55</v>
      </c>
      <c r="H4974" s="39">
        <v>7420352.1600000001</v>
      </c>
      <c r="I4974" s="39">
        <v>0</v>
      </c>
      <c r="J4974" s="39">
        <v>7420352.1600000001</v>
      </c>
      <c r="K4974">
        <f t="shared" si="155"/>
        <v>1</v>
      </c>
    </row>
    <row r="4975" spans="1:11" ht="27.6" x14ac:dyDescent="0.3">
      <c r="A4975" t="str">
        <f t="shared" si="154"/>
        <v>2023_576</v>
      </c>
      <c r="C4975" s="124">
        <v>4975</v>
      </c>
      <c r="D4975" s="39">
        <v>2023</v>
      </c>
      <c r="E4975" s="39">
        <v>576</v>
      </c>
      <c r="F4975" s="39">
        <v>576</v>
      </c>
      <c r="G4975" s="39" t="s">
        <v>56</v>
      </c>
      <c r="H4975" s="39">
        <v>8989002.25</v>
      </c>
      <c r="I4975" s="39">
        <v>0</v>
      </c>
      <c r="J4975" s="39">
        <v>8989002.25</v>
      </c>
      <c r="K4975">
        <f t="shared" si="155"/>
        <v>1</v>
      </c>
    </row>
    <row r="4976" spans="1:11" x14ac:dyDescent="0.3">
      <c r="A4976" t="str">
        <f t="shared" si="154"/>
        <v>2023_585</v>
      </c>
      <c r="C4976" s="124">
        <v>4976</v>
      </c>
      <c r="D4976" s="39">
        <v>2023</v>
      </c>
      <c r="E4976" s="39">
        <v>585</v>
      </c>
      <c r="F4976" s="39">
        <v>585</v>
      </c>
      <c r="G4976" s="39" t="s">
        <v>57</v>
      </c>
      <c r="H4976" s="39">
        <v>9555502.5600000005</v>
      </c>
      <c r="I4976" s="39">
        <v>0</v>
      </c>
      <c r="J4976" s="39">
        <v>9555502.5600000005</v>
      </c>
      <c r="K4976">
        <f t="shared" si="155"/>
        <v>1</v>
      </c>
    </row>
    <row r="4977" spans="1:11" ht="27.6" x14ac:dyDescent="0.3">
      <c r="A4977" t="str">
        <f t="shared" si="154"/>
        <v>2023_594</v>
      </c>
      <c r="C4977" s="124">
        <v>4977</v>
      </c>
      <c r="D4977" s="39">
        <v>2023</v>
      </c>
      <c r="E4977" s="39">
        <v>594</v>
      </c>
      <c r="F4977" s="39">
        <v>594</v>
      </c>
      <c r="G4977" s="39" t="s">
        <v>58</v>
      </c>
      <c r="H4977" s="39">
        <v>11387898.52</v>
      </c>
      <c r="I4977" s="39">
        <v>0</v>
      </c>
      <c r="J4977" s="39">
        <v>11387898.52</v>
      </c>
      <c r="K4977">
        <f t="shared" si="155"/>
        <v>1</v>
      </c>
    </row>
    <row r="4978" spans="1:11" x14ac:dyDescent="0.3">
      <c r="A4978" t="str">
        <f t="shared" si="154"/>
        <v>2023_603</v>
      </c>
      <c r="C4978" s="124">
        <v>4978</v>
      </c>
      <c r="D4978" s="39">
        <v>2023</v>
      </c>
      <c r="E4978" s="39">
        <v>603</v>
      </c>
      <c r="F4978" s="39">
        <v>603</v>
      </c>
      <c r="G4978" s="39" t="s">
        <v>59</v>
      </c>
      <c r="H4978" s="39">
        <v>3680047.84</v>
      </c>
      <c r="I4978" s="39">
        <v>0</v>
      </c>
      <c r="J4978" s="39">
        <v>3680047.84</v>
      </c>
      <c r="K4978">
        <f t="shared" si="155"/>
        <v>1</v>
      </c>
    </row>
    <row r="4979" spans="1:11" x14ac:dyDescent="0.3">
      <c r="A4979" t="str">
        <f t="shared" si="154"/>
        <v>2023_609</v>
      </c>
      <c r="C4979" s="124">
        <v>4979</v>
      </c>
      <c r="D4979" s="39">
        <v>2023</v>
      </c>
      <c r="E4979" s="39">
        <v>609</v>
      </c>
      <c r="F4979" s="39">
        <v>609</v>
      </c>
      <c r="G4979" s="39" t="s">
        <v>60</v>
      </c>
      <c r="H4979" s="39">
        <v>22246944.199999999</v>
      </c>
      <c r="I4979" s="39">
        <v>0</v>
      </c>
      <c r="J4979" s="39">
        <v>22246944.199999999</v>
      </c>
      <c r="K4979">
        <f t="shared" si="155"/>
        <v>1</v>
      </c>
    </row>
    <row r="4980" spans="1:11" ht="27.6" x14ac:dyDescent="0.3">
      <c r="A4980" t="str">
        <f t="shared" si="154"/>
        <v>2023_621</v>
      </c>
      <c r="C4980" s="124">
        <v>4980</v>
      </c>
      <c r="D4980" s="39">
        <v>2023</v>
      </c>
      <c r="E4980" s="39">
        <v>621</v>
      </c>
      <c r="F4980" s="39">
        <v>621</v>
      </c>
      <c r="G4980" s="39" t="s">
        <v>61</v>
      </c>
      <c r="H4980" s="39">
        <v>65953257.229999997</v>
      </c>
      <c r="I4980" s="39">
        <v>0</v>
      </c>
      <c r="J4980" s="39">
        <v>65953257.229999997</v>
      </c>
      <c r="K4980">
        <f t="shared" si="155"/>
        <v>1</v>
      </c>
    </row>
    <row r="4981" spans="1:11" ht="27.6" x14ac:dyDescent="0.3">
      <c r="A4981" t="str">
        <f t="shared" si="154"/>
        <v>2023_720</v>
      </c>
      <c r="C4981" s="124">
        <v>4981</v>
      </c>
      <c r="D4981" s="39">
        <v>2023</v>
      </c>
      <c r="E4981" s="39">
        <v>720</v>
      </c>
      <c r="F4981" s="39">
        <v>720</v>
      </c>
      <c r="G4981" s="39" t="s">
        <v>62</v>
      </c>
      <c r="H4981" s="39">
        <v>41778575.640000001</v>
      </c>
      <c r="I4981" s="39">
        <v>0</v>
      </c>
      <c r="J4981" s="39">
        <v>41778575.640000001</v>
      </c>
      <c r="K4981">
        <f t="shared" si="155"/>
        <v>1</v>
      </c>
    </row>
    <row r="4982" spans="1:11" x14ac:dyDescent="0.3">
      <c r="A4982" t="str">
        <f t="shared" si="154"/>
        <v>2023_729</v>
      </c>
      <c r="C4982" s="124">
        <v>4982</v>
      </c>
      <c r="D4982" s="39">
        <v>2023</v>
      </c>
      <c r="E4982" s="39">
        <v>729</v>
      </c>
      <c r="F4982" s="39">
        <v>729</v>
      </c>
      <c r="G4982" s="39" t="s">
        <v>63</v>
      </c>
      <c r="H4982" s="39">
        <v>30853823.670000002</v>
      </c>
      <c r="I4982" s="39">
        <v>0</v>
      </c>
      <c r="J4982" s="39">
        <v>30853823.670000002</v>
      </c>
      <c r="K4982">
        <f t="shared" si="155"/>
        <v>1</v>
      </c>
    </row>
    <row r="4983" spans="1:11" ht="27.6" x14ac:dyDescent="0.3">
      <c r="A4983" t="str">
        <f t="shared" si="154"/>
        <v>2023_747</v>
      </c>
      <c r="C4983" s="124">
        <v>4983</v>
      </c>
      <c r="D4983" s="39">
        <v>2023</v>
      </c>
      <c r="E4983" s="39">
        <v>747</v>
      </c>
      <c r="F4983" s="39">
        <v>747</v>
      </c>
      <c r="G4983" s="39" t="s">
        <v>64</v>
      </c>
      <c r="H4983" s="39">
        <v>9995489.6500000004</v>
      </c>
      <c r="I4983" s="39">
        <v>0</v>
      </c>
      <c r="J4983" s="39">
        <v>9995489.6500000004</v>
      </c>
      <c r="K4983">
        <f t="shared" si="155"/>
        <v>1</v>
      </c>
    </row>
    <row r="4984" spans="1:11" ht="27.6" x14ac:dyDescent="0.3">
      <c r="A4984" t="str">
        <f t="shared" si="154"/>
        <v>2023_1917</v>
      </c>
      <c r="C4984" s="124">
        <v>4984</v>
      </c>
      <c r="D4984" s="39">
        <v>2023</v>
      </c>
      <c r="E4984" s="39">
        <v>1917</v>
      </c>
      <c r="F4984" s="39">
        <v>1917</v>
      </c>
      <c r="G4984" s="39" t="s">
        <v>114</v>
      </c>
      <c r="H4984" s="39">
        <v>6705009.71</v>
      </c>
      <c r="I4984" s="39">
        <v>0</v>
      </c>
      <c r="J4984" s="39">
        <v>6705009.71</v>
      </c>
      <c r="K4984">
        <f t="shared" si="155"/>
        <v>1</v>
      </c>
    </row>
    <row r="4985" spans="1:11" ht="55.2" x14ac:dyDescent="0.3">
      <c r="A4985" t="str">
        <f t="shared" si="154"/>
        <v>2023_846</v>
      </c>
      <c r="C4985" s="124">
        <v>4985</v>
      </c>
      <c r="D4985" s="39">
        <v>2023</v>
      </c>
      <c r="E4985" s="39">
        <v>846</v>
      </c>
      <c r="F4985" s="39">
        <v>846</v>
      </c>
      <c r="G4985" s="39" t="s">
        <v>66</v>
      </c>
      <c r="H4985" s="39">
        <v>9454427.4499999993</v>
      </c>
      <c r="I4985" s="39">
        <v>0</v>
      </c>
      <c r="J4985" s="39">
        <v>9454427.4499999993</v>
      </c>
      <c r="K4985">
        <f t="shared" si="155"/>
        <v>1</v>
      </c>
    </row>
    <row r="4986" spans="1:11" ht="27.6" x14ac:dyDescent="0.3">
      <c r="A4986" t="str">
        <f t="shared" si="154"/>
        <v>2023_882</v>
      </c>
      <c r="C4986" s="124">
        <v>4986</v>
      </c>
      <c r="D4986" s="39">
        <v>2023</v>
      </c>
      <c r="E4986" s="39">
        <v>882</v>
      </c>
      <c r="F4986" s="39">
        <v>882</v>
      </c>
      <c r="G4986" s="39" t="s">
        <v>68</v>
      </c>
      <c r="H4986" s="39">
        <v>71221732.829999998</v>
      </c>
      <c r="I4986" s="39">
        <v>0</v>
      </c>
      <c r="J4986" s="39">
        <v>71221732.829999998</v>
      </c>
      <c r="K4986">
        <f t="shared" si="155"/>
        <v>1</v>
      </c>
    </row>
    <row r="4987" spans="1:11" x14ac:dyDescent="0.3">
      <c r="A4987" t="str">
        <f t="shared" si="154"/>
        <v>2023_916</v>
      </c>
      <c r="C4987" s="124">
        <v>4987</v>
      </c>
      <c r="D4987" s="39">
        <v>2023</v>
      </c>
      <c r="E4987" s="39">
        <v>916</v>
      </c>
      <c r="F4987" s="39">
        <v>916</v>
      </c>
      <c r="G4987" s="39" t="s">
        <v>16</v>
      </c>
      <c r="H4987" s="39">
        <v>4389585.62</v>
      </c>
      <c r="I4987" s="39">
        <v>0</v>
      </c>
      <c r="J4987" s="39">
        <v>4389585.62</v>
      </c>
      <c r="K4987">
        <f t="shared" si="155"/>
        <v>1</v>
      </c>
    </row>
    <row r="4988" spans="1:11" x14ac:dyDescent="0.3">
      <c r="A4988" t="str">
        <f t="shared" si="154"/>
        <v>2023_914</v>
      </c>
      <c r="C4988" s="124">
        <v>4988</v>
      </c>
      <c r="D4988" s="39">
        <v>2023</v>
      </c>
      <c r="E4988" s="39">
        <v>914</v>
      </c>
      <c r="F4988" s="39">
        <v>914</v>
      </c>
      <c r="G4988" s="39" t="s">
        <v>69</v>
      </c>
      <c r="H4988" s="39">
        <v>8173477.79</v>
      </c>
      <c r="I4988" s="39">
        <v>0</v>
      </c>
      <c r="J4988" s="39">
        <v>8173477.79</v>
      </c>
      <c r="K4988">
        <f t="shared" si="155"/>
        <v>1</v>
      </c>
    </row>
    <row r="4989" spans="1:11" ht="41.4" x14ac:dyDescent="0.3">
      <c r="A4989" t="str">
        <f t="shared" si="154"/>
        <v>2023_918</v>
      </c>
      <c r="C4989" s="124">
        <v>4989</v>
      </c>
      <c r="D4989" s="39">
        <v>2023</v>
      </c>
      <c r="E4989" s="39">
        <v>918</v>
      </c>
      <c r="F4989" s="39">
        <v>918</v>
      </c>
      <c r="G4989" s="39" t="s">
        <v>70</v>
      </c>
      <c r="H4989" s="39">
        <v>7720715.1399999997</v>
      </c>
      <c r="I4989" s="39">
        <v>0</v>
      </c>
      <c r="J4989" s="39">
        <v>7720715.1399999997</v>
      </c>
      <c r="K4989">
        <f t="shared" si="155"/>
        <v>1</v>
      </c>
    </row>
    <row r="4990" spans="1:11" ht="27.6" x14ac:dyDescent="0.3">
      <c r="A4990" t="str">
        <f t="shared" si="154"/>
        <v>2023_936</v>
      </c>
      <c r="C4990" s="124">
        <v>4990</v>
      </c>
      <c r="D4990" s="39">
        <v>2023</v>
      </c>
      <c r="E4990" s="39">
        <v>936</v>
      </c>
      <c r="F4990" s="39">
        <v>936</v>
      </c>
      <c r="G4990" s="39" t="s">
        <v>71</v>
      </c>
      <c r="H4990" s="39">
        <v>9388897.9499999993</v>
      </c>
      <c r="I4990" s="39">
        <v>0</v>
      </c>
      <c r="J4990" s="39">
        <v>9388897.9499999993</v>
      </c>
      <c r="K4990">
        <f t="shared" si="155"/>
        <v>1</v>
      </c>
    </row>
    <row r="4991" spans="1:11" x14ac:dyDescent="0.3">
      <c r="A4991" t="str">
        <f t="shared" si="154"/>
        <v>2023_977</v>
      </c>
      <c r="C4991" s="124">
        <v>4991</v>
      </c>
      <c r="D4991" s="39">
        <v>2023</v>
      </c>
      <c r="E4991" s="39">
        <v>977</v>
      </c>
      <c r="F4991" s="39">
        <v>977</v>
      </c>
      <c r="G4991" s="39" t="s">
        <v>72</v>
      </c>
      <c r="H4991" s="39">
        <v>10726970.060000001</v>
      </c>
      <c r="I4991" s="39">
        <v>0</v>
      </c>
      <c r="J4991" s="39">
        <v>10726970.060000001</v>
      </c>
      <c r="K4991">
        <f t="shared" si="155"/>
        <v>1</v>
      </c>
    </row>
    <row r="4992" spans="1:11" x14ac:dyDescent="0.3">
      <c r="A4992" t="str">
        <f t="shared" si="154"/>
        <v>2023_981</v>
      </c>
      <c r="C4992" s="124">
        <v>4992</v>
      </c>
      <c r="D4992" s="39">
        <v>2023</v>
      </c>
      <c r="E4992" s="39">
        <v>981</v>
      </c>
      <c r="F4992" s="39">
        <v>981</v>
      </c>
      <c r="G4992" s="39" t="s">
        <v>73</v>
      </c>
      <c r="H4992" s="39">
        <v>35679093.409999996</v>
      </c>
      <c r="I4992" s="39">
        <v>0</v>
      </c>
      <c r="J4992" s="39">
        <v>35679093.409999996</v>
      </c>
      <c r="K4992">
        <f t="shared" si="155"/>
        <v>1</v>
      </c>
    </row>
    <row r="4993" spans="1:11" x14ac:dyDescent="0.3">
      <c r="A4993" t="str">
        <f t="shared" si="154"/>
        <v>2023_999</v>
      </c>
      <c r="C4993" s="124">
        <v>4993</v>
      </c>
      <c r="D4993" s="39">
        <v>2023</v>
      </c>
      <c r="E4993" s="39">
        <v>999</v>
      </c>
      <c r="F4993" s="39">
        <v>999</v>
      </c>
      <c r="G4993" s="39" t="s">
        <v>74</v>
      </c>
      <c r="H4993" s="39">
        <v>31508386.93</v>
      </c>
      <c r="I4993" s="39">
        <v>0</v>
      </c>
      <c r="J4993" s="39">
        <v>31508386.93</v>
      </c>
      <c r="K4993">
        <f t="shared" si="155"/>
        <v>1</v>
      </c>
    </row>
    <row r="4994" spans="1:11" ht="27.6" x14ac:dyDescent="0.3">
      <c r="A4994" t="str">
        <f t="shared" si="154"/>
        <v>2023_1044</v>
      </c>
      <c r="C4994" s="124">
        <v>4994</v>
      </c>
      <c r="D4994" s="39">
        <v>2023</v>
      </c>
      <c r="E4994" s="39">
        <v>1044</v>
      </c>
      <c r="F4994" s="39">
        <v>1044</v>
      </c>
      <c r="G4994" s="39" t="s">
        <v>75</v>
      </c>
      <c r="H4994" s="39">
        <v>72166408.689999998</v>
      </c>
      <c r="I4994" s="39">
        <v>0</v>
      </c>
      <c r="J4994" s="39">
        <v>72166408.689999998</v>
      </c>
      <c r="K4994">
        <f t="shared" si="155"/>
        <v>1</v>
      </c>
    </row>
    <row r="4995" spans="1:11" ht="27.6" x14ac:dyDescent="0.3">
      <c r="A4995" t="str">
        <f t="shared" si="154"/>
        <v>2023_1053</v>
      </c>
      <c r="C4995" s="124">
        <v>4995</v>
      </c>
      <c r="D4995" s="39">
        <v>2023</v>
      </c>
      <c r="E4995" s="39">
        <v>1053</v>
      </c>
      <c r="F4995" s="39">
        <v>1053</v>
      </c>
      <c r="G4995" s="39" t="s">
        <v>76</v>
      </c>
      <c r="H4995" s="39">
        <v>216298827.19999999</v>
      </c>
      <c r="I4995" s="39">
        <v>0</v>
      </c>
      <c r="J4995" s="39">
        <v>216298827.19999999</v>
      </c>
      <c r="K4995">
        <f t="shared" si="155"/>
        <v>1</v>
      </c>
    </row>
    <row r="4996" spans="1:11" ht="41.4" x14ac:dyDescent="0.3">
      <c r="A4996" t="str">
        <f t="shared" si="154"/>
        <v>2023_1062</v>
      </c>
      <c r="C4996" s="124">
        <v>4996</v>
      </c>
      <c r="D4996" s="39">
        <v>2023</v>
      </c>
      <c r="E4996" s="39">
        <v>1062</v>
      </c>
      <c r="F4996" s="39">
        <v>1062</v>
      </c>
      <c r="G4996" s="39" t="s">
        <v>77</v>
      </c>
      <c r="H4996" s="39">
        <v>19235236.420000002</v>
      </c>
      <c r="I4996" s="39">
        <v>0</v>
      </c>
      <c r="J4996" s="39">
        <v>19235236.420000002</v>
      </c>
      <c r="K4996">
        <f t="shared" si="155"/>
        <v>1</v>
      </c>
    </row>
    <row r="4997" spans="1:11" ht="27.6" x14ac:dyDescent="0.3">
      <c r="A4997" t="str">
        <f t="shared" ref="A4997:A5060" si="156">CONCATENATE(D4997,"_",E4997)</f>
        <v>2023_1071</v>
      </c>
      <c r="C4997" s="124">
        <v>4997</v>
      </c>
      <c r="D4997" s="39">
        <v>2023</v>
      </c>
      <c r="E4997" s="39">
        <v>1071</v>
      </c>
      <c r="F4997" s="39">
        <v>1071</v>
      </c>
      <c r="G4997" s="39" t="s">
        <v>78</v>
      </c>
      <c r="H4997" s="39">
        <v>17707715.309999999</v>
      </c>
      <c r="I4997" s="39">
        <v>0</v>
      </c>
      <c r="J4997" s="39">
        <v>17707715.309999999</v>
      </c>
      <c r="K4997">
        <f t="shared" ref="K4997:K5060" si="157">J4997/H4997</f>
        <v>1</v>
      </c>
    </row>
    <row r="4998" spans="1:11" ht="27.6" x14ac:dyDescent="0.3">
      <c r="A4998" t="str">
        <f t="shared" si="156"/>
        <v>2023_1089</v>
      </c>
      <c r="C4998" s="124">
        <v>4998</v>
      </c>
      <c r="D4998" s="39">
        <v>2023</v>
      </c>
      <c r="E4998" s="39">
        <v>1089</v>
      </c>
      <c r="F4998" s="39">
        <v>1089</v>
      </c>
      <c r="G4998" s="39" t="s">
        <v>80</v>
      </c>
      <c r="H4998" s="39">
        <v>7873404.6500000004</v>
      </c>
      <c r="I4998" s="39">
        <v>0</v>
      </c>
      <c r="J4998" s="39">
        <v>7873404.6500000004</v>
      </c>
      <c r="K4998">
        <f t="shared" si="157"/>
        <v>1</v>
      </c>
    </row>
    <row r="4999" spans="1:11" ht="27.6" x14ac:dyDescent="0.3">
      <c r="A4999" t="str">
        <f t="shared" si="156"/>
        <v>2023_1080</v>
      </c>
      <c r="C4999" s="124">
        <v>4999</v>
      </c>
      <c r="D4999" s="39">
        <v>2023</v>
      </c>
      <c r="E4999" s="39">
        <v>1080</v>
      </c>
      <c r="F4999" s="39">
        <v>1080</v>
      </c>
      <c r="G4999" s="39" t="s">
        <v>780</v>
      </c>
      <c r="H4999" s="39">
        <v>7278651.3499999996</v>
      </c>
      <c r="I4999" s="39">
        <v>0</v>
      </c>
      <c r="J4999" s="39">
        <v>7278651.3499999996</v>
      </c>
      <c r="K4999">
        <f t="shared" si="157"/>
        <v>1</v>
      </c>
    </row>
    <row r="5000" spans="1:11" ht="27.6" x14ac:dyDescent="0.3">
      <c r="A5000" t="str">
        <f t="shared" si="156"/>
        <v>2023_1082</v>
      </c>
      <c r="C5000" s="124">
        <v>5000</v>
      </c>
      <c r="D5000" s="39">
        <v>2023</v>
      </c>
      <c r="E5000" s="39">
        <v>1082</v>
      </c>
      <c r="F5000" s="39">
        <v>1082</v>
      </c>
      <c r="G5000" s="39" t="s">
        <v>389</v>
      </c>
      <c r="H5000" s="39">
        <v>17776744.170000002</v>
      </c>
      <c r="I5000" s="39">
        <v>0</v>
      </c>
      <c r="J5000" s="39">
        <v>17776744.170000002</v>
      </c>
      <c r="K5000">
        <f t="shared" si="157"/>
        <v>1</v>
      </c>
    </row>
    <row r="5001" spans="1:11" ht="27.6" x14ac:dyDescent="0.3">
      <c r="A5001" t="str">
        <f t="shared" si="156"/>
        <v>2023_1093</v>
      </c>
      <c r="C5001" s="124">
        <v>5001</v>
      </c>
      <c r="D5001" s="39">
        <v>2023</v>
      </c>
      <c r="E5001" s="39">
        <v>1093</v>
      </c>
      <c r="F5001" s="39">
        <v>1093</v>
      </c>
      <c r="G5001" s="39" t="s">
        <v>81</v>
      </c>
      <c r="H5001" s="39">
        <v>10285683.34</v>
      </c>
      <c r="I5001" s="39">
        <v>0</v>
      </c>
      <c r="J5001" s="39">
        <v>10285683.34</v>
      </c>
      <c r="K5001">
        <f t="shared" si="157"/>
        <v>1</v>
      </c>
    </row>
    <row r="5002" spans="1:11" ht="27.6" x14ac:dyDescent="0.3">
      <c r="A5002" t="str">
        <f t="shared" si="156"/>
        <v>2023_1079</v>
      </c>
      <c r="C5002" s="124">
        <v>5002</v>
      </c>
      <c r="D5002" s="39">
        <v>2023</v>
      </c>
      <c r="E5002" s="39">
        <v>1079</v>
      </c>
      <c r="F5002" s="39">
        <v>1079</v>
      </c>
      <c r="G5002" s="39" t="s">
        <v>79</v>
      </c>
      <c r="H5002" s="39">
        <v>12947071.65</v>
      </c>
      <c r="I5002" s="39">
        <v>0</v>
      </c>
      <c r="J5002" s="39">
        <v>12947071.65</v>
      </c>
      <c r="K5002">
        <f t="shared" si="157"/>
        <v>1</v>
      </c>
    </row>
    <row r="5003" spans="1:11" ht="27.6" x14ac:dyDescent="0.3">
      <c r="A5003" t="str">
        <f t="shared" si="156"/>
        <v>2023_1095</v>
      </c>
      <c r="C5003" s="124">
        <v>5003</v>
      </c>
      <c r="D5003" s="39">
        <v>2023</v>
      </c>
      <c r="E5003" s="39">
        <v>1095</v>
      </c>
      <c r="F5003" s="39">
        <v>1095</v>
      </c>
      <c r="G5003" s="39" t="s">
        <v>82</v>
      </c>
      <c r="H5003" s="39">
        <v>10363731.75</v>
      </c>
      <c r="I5003" s="39">
        <v>0</v>
      </c>
      <c r="J5003" s="39">
        <v>10363731.75</v>
      </c>
      <c r="K5003">
        <f t="shared" si="157"/>
        <v>1</v>
      </c>
    </row>
    <row r="5004" spans="1:11" ht="27.6" x14ac:dyDescent="0.3">
      <c r="A5004" t="str">
        <f t="shared" si="156"/>
        <v>2023_4772</v>
      </c>
      <c r="C5004" s="124">
        <v>5004</v>
      </c>
      <c r="D5004" s="39">
        <v>2023</v>
      </c>
      <c r="E5004" s="39">
        <v>4772</v>
      </c>
      <c r="F5004" s="39">
        <v>4772</v>
      </c>
      <c r="G5004" s="39" t="s">
        <v>221</v>
      </c>
      <c r="H5004" s="39">
        <v>13171616.130000001</v>
      </c>
      <c r="I5004" s="39">
        <v>0</v>
      </c>
      <c r="J5004" s="39">
        <v>13171616.130000001</v>
      </c>
      <c r="K5004">
        <f t="shared" si="157"/>
        <v>1</v>
      </c>
    </row>
    <row r="5005" spans="1:11" x14ac:dyDescent="0.3">
      <c r="A5005" t="str">
        <f t="shared" si="156"/>
        <v>2023_1107</v>
      </c>
      <c r="C5005" s="124">
        <v>5005</v>
      </c>
      <c r="D5005" s="39">
        <v>2023</v>
      </c>
      <c r="E5005" s="39">
        <v>1107</v>
      </c>
      <c r="F5005" s="39">
        <v>1107</v>
      </c>
      <c r="G5005" s="39" t="s">
        <v>83</v>
      </c>
      <c r="H5005" s="39">
        <v>18170193.91</v>
      </c>
      <c r="I5005" s="39">
        <v>0</v>
      </c>
      <c r="J5005" s="39">
        <v>18170193.91</v>
      </c>
      <c r="K5005">
        <f t="shared" si="157"/>
        <v>1</v>
      </c>
    </row>
    <row r="5006" spans="1:11" ht="27.6" x14ac:dyDescent="0.3">
      <c r="A5006" t="str">
        <f t="shared" si="156"/>
        <v>2023_1116</v>
      </c>
      <c r="C5006" s="124">
        <v>5006</v>
      </c>
      <c r="D5006" s="39">
        <v>2023</v>
      </c>
      <c r="E5006" s="39">
        <v>1116</v>
      </c>
      <c r="F5006" s="39">
        <v>1116</v>
      </c>
      <c r="G5006" s="39" t="s">
        <v>84</v>
      </c>
      <c r="H5006" s="39">
        <v>22007330.469999999</v>
      </c>
      <c r="I5006" s="39">
        <v>0</v>
      </c>
      <c r="J5006" s="39">
        <v>22007330.469999999</v>
      </c>
      <c r="K5006">
        <f t="shared" si="157"/>
        <v>1</v>
      </c>
    </row>
    <row r="5007" spans="1:11" ht="27.6" x14ac:dyDescent="0.3">
      <c r="A5007" t="str">
        <f t="shared" si="156"/>
        <v>2023_1134</v>
      </c>
      <c r="C5007" s="124">
        <v>5007</v>
      </c>
      <c r="D5007" s="39">
        <v>2023</v>
      </c>
      <c r="E5007" s="39">
        <v>1134</v>
      </c>
      <c r="F5007" s="39">
        <v>1134</v>
      </c>
      <c r="G5007" s="39" t="s">
        <v>85</v>
      </c>
      <c r="H5007" s="39">
        <v>4994086.26</v>
      </c>
      <c r="I5007" s="39">
        <v>0</v>
      </c>
      <c r="J5007" s="39">
        <v>4994086.26</v>
      </c>
      <c r="K5007">
        <f t="shared" si="157"/>
        <v>1</v>
      </c>
    </row>
    <row r="5008" spans="1:11" ht="27.6" x14ac:dyDescent="0.3">
      <c r="A5008" t="str">
        <f t="shared" si="156"/>
        <v>2023_1152</v>
      </c>
      <c r="C5008" s="124">
        <v>5008</v>
      </c>
      <c r="D5008" s="39">
        <v>2023</v>
      </c>
      <c r="E5008" s="39">
        <v>1152</v>
      </c>
      <c r="F5008" s="39">
        <v>1152</v>
      </c>
      <c r="G5008" s="39" t="s">
        <v>86</v>
      </c>
      <c r="H5008" s="39">
        <v>15167556.83</v>
      </c>
      <c r="I5008" s="39">
        <v>0</v>
      </c>
      <c r="J5008" s="39">
        <v>15167556.83</v>
      </c>
      <c r="K5008">
        <f t="shared" si="157"/>
        <v>1</v>
      </c>
    </row>
    <row r="5009" spans="1:11" x14ac:dyDescent="0.3">
      <c r="A5009" t="str">
        <f t="shared" si="156"/>
        <v>2023_1197</v>
      </c>
      <c r="C5009" s="124">
        <v>5009</v>
      </c>
      <c r="D5009" s="39">
        <v>2023</v>
      </c>
      <c r="E5009" s="39">
        <v>1197</v>
      </c>
      <c r="F5009" s="39">
        <v>1197</v>
      </c>
      <c r="G5009" s="39" t="s">
        <v>87</v>
      </c>
      <c r="H5009" s="39">
        <v>14926443.41</v>
      </c>
      <c r="I5009" s="39">
        <v>0</v>
      </c>
      <c r="J5009" s="39">
        <v>14926443.41</v>
      </c>
      <c r="K5009">
        <f t="shared" si="157"/>
        <v>1</v>
      </c>
    </row>
    <row r="5010" spans="1:11" ht="41.4" x14ac:dyDescent="0.3">
      <c r="A5010" t="str">
        <f t="shared" si="156"/>
        <v>2023_1206</v>
      </c>
      <c r="C5010" s="124">
        <v>5010</v>
      </c>
      <c r="D5010" s="39">
        <v>2023</v>
      </c>
      <c r="E5010" s="39">
        <v>1206</v>
      </c>
      <c r="F5010" s="39">
        <v>1206</v>
      </c>
      <c r="G5010" s="39" t="s">
        <v>355</v>
      </c>
      <c r="H5010" s="39">
        <v>13647047.32</v>
      </c>
      <c r="I5010" s="39">
        <v>0</v>
      </c>
      <c r="J5010" s="39">
        <v>13647047.32</v>
      </c>
      <c r="K5010">
        <f t="shared" si="157"/>
        <v>1</v>
      </c>
    </row>
    <row r="5011" spans="1:11" x14ac:dyDescent="0.3">
      <c r="A5011" t="str">
        <f t="shared" si="156"/>
        <v>2023_1211</v>
      </c>
      <c r="C5011" s="124">
        <v>5011</v>
      </c>
      <c r="D5011" s="39">
        <v>2023</v>
      </c>
      <c r="E5011" s="39">
        <v>1211</v>
      </c>
      <c r="F5011" s="39">
        <v>1211</v>
      </c>
      <c r="G5011" s="39" t="s">
        <v>88</v>
      </c>
      <c r="H5011" s="39">
        <v>19718993.07</v>
      </c>
      <c r="I5011" s="39">
        <v>0</v>
      </c>
      <c r="J5011" s="39">
        <v>19718993.07</v>
      </c>
      <c r="K5011">
        <f t="shared" si="157"/>
        <v>1</v>
      </c>
    </row>
    <row r="5012" spans="1:11" ht="27.6" x14ac:dyDescent="0.3">
      <c r="A5012" t="str">
        <f t="shared" si="156"/>
        <v>2023_1215</v>
      </c>
      <c r="C5012" s="124">
        <v>5012</v>
      </c>
      <c r="D5012" s="39">
        <v>2023</v>
      </c>
      <c r="E5012" s="39">
        <v>1215</v>
      </c>
      <c r="F5012" s="39">
        <v>1215</v>
      </c>
      <c r="G5012" s="39" t="s">
        <v>89</v>
      </c>
      <c r="H5012" s="39">
        <v>4996472.96</v>
      </c>
      <c r="I5012" s="39">
        <v>0</v>
      </c>
      <c r="J5012" s="39">
        <v>4996472.96</v>
      </c>
      <c r="K5012">
        <f t="shared" si="157"/>
        <v>1</v>
      </c>
    </row>
    <row r="5013" spans="1:11" ht="41.4" x14ac:dyDescent="0.3">
      <c r="A5013" t="str">
        <f t="shared" si="156"/>
        <v>2023_1218</v>
      </c>
      <c r="C5013" s="124">
        <v>5013</v>
      </c>
      <c r="D5013" s="39">
        <v>2023</v>
      </c>
      <c r="E5013" s="39">
        <v>1218</v>
      </c>
      <c r="F5013" s="39">
        <v>1218</v>
      </c>
      <c r="G5013" s="39" t="s">
        <v>90</v>
      </c>
      <c r="H5013" s="39">
        <v>5852368.9000000004</v>
      </c>
      <c r="I5013" s="39">
        <v>0</v>
      </c>
      <c r="J5013" s="39">
        <v>5852368.9000000004</v>
      </c>
      <c r="K5013">
        <f t="shared" si="157"/>
        <v>1</v>
      </c>
    </row>
    <row r="5014" spans="1:11" ht="27.6" x14ac:dyDescent="0.3">
      <c r="A5014" t="str">
        <f t="shared" si="156"/>
        <v>2023_2763</v>
      </c>
      <c r="C5014" s="124">
        <v>5014</v>
      </c>
      <c r="D5014" s="39">
        <v>2023</v>
      </c>
      <c r="E5014" s="39">
        <v>2763</v>
      </c>
      <c r="F5014" s="39">
        <v>2763</v>
      </c>
      <c r="G5014" s="39" t="s">
        <v>146</v>
      </c>
      <c r="H5014" s="39">
        <v>9044113.8200000003</v>
      </c>
      <c r="I5014" s="39">
        <v>0</v>
      </c>
      <c r="J5014" s="39">
        <v>9044113.8200000003</v>
      </c>
      <c r="K5014">
        <f t="shared" si="157"/>
        <v>1</v>
      </c>
    </row>
    <row r="5015" spans="1:11" ht="41.4" x14ac:dyDescent="0.3">
      <c r="A5015" t="str">
        <f t="shared" si="156"/>
        <v>2023_1221</v>
      </c>
      <c r="C5015" s="124">
        <v>5015</v>
      </c>
      <c r="D5015" s="39">
        <v>2023</v>
      </c>
      <c r="E5015" s="39">
        <v>1221</v>
      </c>
      <c r="F5015" s="39">
        <v>1221</v>
      </c>
      <c r="G5015" s="39" t="s">
        <v>781</v>
      </c>
      <c r="H5015" s="39">
        <v>33547810.969999999</v>
      </c>
      <c r="I5015" s="39">
        <v>0</v>
      </c>
      <c r="J5015" s="39">
        <v>33547810.969999999</v>
      </c>
      <c r="K5015">
        <f t="shared" si="157"/>
        <v>1</v>
      </c>
    </row>
    <row r="5016" spans="1:11" ht="27.6" x14ac:dyDescent="0.3">
      <c r="A5016" t="str">
        <f t="shared" si="156"/>
        <v>2023_1233</v>
      </c>
      <c r="C5016" s="124">
        <v>5016</v>
      </c>
      <c r="D5016" s="39">
        <v>2023</v>
      </c>
      <c r="E5016" s="39">
        <v>1233</v>
      </c>
      <c r="F5016" s="39">
        <v>1233</v>
      </c>
      <c r="G5016" s="39" t="s">
        <v>92</v>
      </c>
      <c r="H5016" s="39">
        <v>18549087.010000002</v>
      </c>
      <c r="I5016" s="39">
        <v>0</v>
      </c>
      <c r="J5016" s="39">
        <v>18549087.010000002</v>
      </c>
      <c r="K5016">
        <f t="shared" si="157"/>
        <v>1</v>
      </c>
    </row>
    <row r="5017" spans="1:11" x14ac:dyDescent="0.3">
      <c r="A5017" t="str">
        <f t="shared" si="156"/>
        <v>2023_1278</v>
      </c>
      <c r="C5017" s="124">
        <v>5017</v>
      </c>
      <c r="D5017" s="39">
        <v>2023</v>
      </c>
      <c r="E5017" s="39">
        <v>1278</v>
      </c>
      <c r="F5017" s="39">
        <v>1278</v>
      </c>
      <c r="G5017" s="39" t="s">
        <v>93</v>
      </c>
      <c r="H5017" s="39">
        <v>51852093.039999999</v>
      </c>
      <c r="I5017" s="39">
        <v>0</v>
      </c>
      <c r="J5017" s="39">
        <v>51852093.039999999</v>
      </c>
      <c r="K5017">
        <f t="shared" si="157"/>
        <v>1</v>
      </c>
    </row>
    <row r="5018" spans="1:11" ht="27.6" x14ac:dyDescent="0.3">
      <c r="A5018" t="str">
        <f t="shared" si="156"/>
        <v>2023_1332</v>
      </c>
      <c r="C5018" s="124">
        <v>5018</v>
      </c>
      <c r="D5018" s="39">
        <v>2023</v>
      </c>
      <c r="E5018" s="39">
        <v>1332</v>
      </c>
      <c r="F5018" s="39">
        <v>1332</v>
      </c>
      <c r="G5018" s="39" t="s">
        <v>94</v>
      </c>
      <c r="H5018" s="39">
        <v>10258467.01</v>
      </c>
      <c r="I5018" s="39">
        <v>0</v>
      </c>
      <c r="J5018" s="39">
        <v>10258467.01</v>
      </c>
      <c r="K5018">
        <f t="shared" si="157"/>
        <v>1</v>
      </c>
    </row>
    <row r="5019" spans="1:11" ht="41.4" x14ac:dyDescent="0.3">
      <c r="A5019" t="str">
        <f t="shared" si="156"/>
        <v>2023_1337</v>
      </c>
      <c r="C5019" s="124">
        <v>5019</v>
      </c>
      <c r="D5019" s="39">
        <v>2023</v>
      </c>
      <c r="E5019" s="39">
        <v>1337</v>
      </c>
      <c r="F5019" s="39">
        <v>1337</v>
      </c>
      <c r="G5019" s="39" t="s">
        <v>782</v>
      </c>
      <c r="H5019" s="39">
        <v>69869774.75</v>
      </c>
      <c r="I5019" s="39">
        <v>0</v>
      </c>
      <c r="J5019" s="39">
        <v>69869774.75</v>
      </c>
      <c r="K5019">
        <f t="shared" si="157"/>
        <v>1</v>
      </c>
    </row>
    <row r="5020" spans="1:11" ht="27.6" x14ac:dyDescent="0.3">
      <c r="A5020" t="str">
        <f t="shared" si="156"/>
        <v>2023_1350</v>
      </c>
      <c r="C5020" s="124">
        <v>5020</v>
      </c>
      <c r="D5020" s="39">
        <v>2023</v>
      </c>
      <c r="E5020" s="39">
        <v>1350</v>
      </c>
      <c r="F5020" s="39">
        <v>1350</v>
      </c>
      <c r="G5020" s="39" t="s">
        <v>96</v>
      </c>
      <c r="H5020" s="39">
        <v>9538012.0500000007</v>
      </c>
      <c r="I5020" s="39">
        <v>0</v>
      </c>
      <c r="J5020" s="39">
        <v>9538012.0500000007</v>
      </c>
      <c r="K5020">
        <f t="shared" si="157"/>
        <v>1</v>
      </c>
    </row>
    <row r="5021" spans="1:11" ht="27.6" x14ac:dyDescent="0.3">
      <c r="A5021" t="str">
        <f t="shared" si="156"/>
        <v>2023_1359</v>
      </c>
      <c r="C5021" s="124">
        <v>5021</v>
      </c>
      <c r="D5021" s="39">
        <v>2023</v>
      </c>
      <c r="E5021" s="39">
        <v>1359</v>
      </c>
      <c r="F5021" s="39">
        <v>1359</v>
      </c>
      <c r="G5021" s="39" t="s">
        <v>783</v>
      </c>
      <c r="H5021" s="39">
        <v>6160399.2199999997</v>
      </c>
      <c r="I5021" s="39">
        <v>0</v>
      </c>
      <c r="J5021" s="39">
        <v>6160399.2199999997</v>
      </c>
      <c r="K5021">
        <f t="shared" si="157"/>
        <v>1</v>
      </c>
    </row>
    <row r="5022" spans="1:11" ht="27.6" x14ac:dyDescent="0.3">
      <c r="A5022" t="str">
        <f t="shared" si="156"/>
        <v>2023_1368</v>
      </c>
      <c r="C5022" s="124">
        <v>5022</v>
      </c>
      <c r="D5022" s="39">
        <v>2023</v>
      </c>
      <c r="E5022" s="39">
        <v>1368</v>
      </c>
      <c r="F5022" s="39">
        <v>1368</v>
      </c>
      <c r="G5022" s="39" t="s">
        <v>97</v>
      </c>
      <c r="H5022" s="39">
        <v>13275305.92</v>
      </c>
      <c r="I5022" s="39">
        <v>0</v>
      </c>
      <c r="J5022" s="39">
        <v>13275305.92</v>
      </c>
      <c r="K5022">
        <f t="shared" si="157"/>
        <v>1</v>
      </c>
    </row>
    <row r="5023" spans="1:11" ht="41.4" x14ac:dyDescent="0.3">
      <c r="A5023" t="str">
        <f t="shared" si="156"/>
        <v>2023_1413</v>
      </c>
      <c r="C5023" s="124">
        <v>5023</v>
      </c>
      <c r="D5023" s="39">
        <v>2023</v>
      </c>
      <c r="E5023" s="39">
        <v>1413</v>
      </c>
      <c r="F5023" s="39">
        <v>1413</v>
      </c>
      <c r="G5023" s="39" t="s">
        <v>98</v>
      </c>
      <c r="H5023" s="39">
        <v>7734324.1299999999</v>
      </c>
      <c r="I5023" s="39">
        <v>0</v>
      </c>
      <c r="J5023" s="39">
        <v>7734324.1299999999</v>
      </c>
      <c r="K5023">
        <f t="shared" si="157"/>
        <v>1</v>
      </c>
    </row>
    <row r="5024" spans="1:11" x14ac:dyDescent="0.3">
      <c r="A5024" t="str">
        <f t="shared" si="156"/>
        <v>2023_1431</v>
      </c>
      <c r="C5024" s="124">
        <v>5024</v>
      </c>
      <c r="D5024" s="39">
        <v>2023</v>
      </c>
      <c r="E5024" s="39">
        <v>1431</v>
      </c>
      <c r="F5024" s="39">
        <v>1431</v>
      </c>
      <c r="G5024" s="39" t="s">
        <v>99</v>
      </c>
      <c r="H5024" s="39">
        <v>7052119.0300000003</v>
      </c>
      <c r="I5024" s="39">
        <v>0</v>
      </c>
      <c r="J5024" s="39">
        <v>7052119.0300000003</v>
      </c>
      <c r="K5024">
        <f t="shared" si="157"/>
        <v>1</v>
      </c>
    </row>
    <row r="5025" spans="1:11" ht="27.6" x14ac:dyDescent="0.3">
      <c r="A5025" t="str">
        <f t="shared" si="156"/>
        <v>2023_1476</v>
      </c>
      <c r="C5025" s="124">
        <v>5025</v>
      </c>
      <c r="D5025" s="39">
        <v>2023</v>
      </c>
      <c r="E5025" s="39">
        <v>1476</v>
      </c>
      <c r="F5025" s="39">
        <v>1476</v>
      </c>
      <c r="G5025" s="39" t="s">
        <v>100</v>
      </c>
      <c r="H5025" s="39">
        <v>118456265.7</v>
      </c>
      <c r="I5025" s="39">
        <v>0</v>
      </c>
      <c r="J5025" s="39">
        <v>118456265.7</v>
      </c>
      <c r="K5025">
        <f t="shared" si="157"/>
        <v>1</v>
      </c>
    </row>
    <row r="5026" spans="1:11" x14ac:dyDescent="0.3">
      <c r="A5026" t="str">
        <f t="shared" si="156"/>
        <v>2023_1503</v>
      </c>
      <c r="C5026" s="124">
        <v>5026</v>
      </c>
      <c r="D5026" s="39">
        <v>2023</v>
      </c>
      <c r="E5026" s="39">
        <v>1503</v>
      </c>
      <c r="F5026" s="39">
        <v>1503</v>
      </c>
      <c r="G5026" s="39" t="s">
        <v>101</v>
      </c>
      <c r="H5026" s="39">
        <v>23124476.030000001</v>
      </c>
      <c r="I5026" s="39">
        <v>0</v>
      </c>
      <c r="J5026" s="39">
        <v>23124476.030000001</v>
      </c>
      <c r="K5026">
        <f t="shared" si="157"/>
        <v>1</v>
      </c>
    </row>
    <row r="5027" spans="1:11" ht="41.4" x14ac:dyDescent="0.3">
      <c r="A5027" t="str">
        <f t="shared" si="156"/>
        <v>2023_1576</v>
      </c>
      <c r="C5027" s="124">
        <v>5027</v>
      </c>
      <c r="D5027" s="39">
        <v>2023</v>
      </c>
      <c r="E5027" s="39">
        <v>1576</v>
      </c>
      <c r="F5027" s="39">
        <v>1576</v>
      </c>
      <c r="G5027" s="39" t="s">
        <v>102</v>
      </c>
      <c r="H5027" s="39">
        <v>61320756.560000002</v>
      </c>
      <c r="I5027" s="39">
        <v>0</v>
      </c>
      <c r="J5027" s="39">
        <v>61320756.560000002</v>
      </c>
      <c r="K5027">
        <f t="shared" si="157"/>
        <v>1</v>
      </c>
    </row>
    <row r="5028" spans="1:11" x14ac:dyDescent="0.3">
      <c r="A5028" t="str">
        <f t="shared" si="156"/>
        <v>2023_1602</v>
      </c>
      <c r="C5028" s="124">
        <v>5028</v>
      </c>
      <c r="D5028" s="39">
        <v>2023</v>
      </c>
      <c r="E5028" s="39">
        <v>1602</v>
      </c>
      <c r="F5028" s="39">
        <v>1602</v>
      </c>
      <c r="G5028" s="39" t="s">
        <v>103</v>
      </c>
      <c r="H5028" s="39">
        <v>8248101.9199999999</v>
      </c>
      <c r="I5028" s="39">
        <v>0</v>
      </c>
      <c r="J5028" s="39">
        <v>8248101.9199999999</v>
      </c>
      <c r="K5028">
        <f t="shared" si="157"/>
        <v>1</v>
      </c>
    </row>
    <row r="5029" spans="1:11" ht="27.6" x14ac:dyDescent="0.3">
      <c r="A5029" t="str">
        <f t="shared" si="156"/>
        <v>2023_1611</v>
      </c>
      <c r="C5029" s="124">
        <v>5029</v>
      </c>
      <c r="D5029" s="39">
        <v>2023</v>
      </c>
      <c r="E5029" s="39">
        <v>1611</v>
      </c>
      <c r="F5029" s="39">
        <v>1611</v>
      </c>
      <c r="G5029" s="39" t="s">
        <v>104</v>
      </c>
      <c r="H5029" s="39">
        <v>184952738.90000001</v>
      </c>
      <c r="I5029" s="39">
        <v>0</v>
      </c>
      <c r="J5029" s="39">
        <v>184952738.90000001</v>
      </c>
      <c r="K5029">
        <f t="shared" si="157"/>
        <v>1</v>
      </c>
    </row>
    <row r="5030" spans="1:11" ht="27.6" x14ac:dyDescent="0.3">
      <c r="A5030" t="str">
        <f t="shared" si="156"/>
        <v>2023_1619</v>
      </c>
      <c r="C5030" s="124">
        <v>5030</v>
      </c>
      <c r="D5030" s="39">
        <v>2023</v>
      </c>
      <c r="E5030" s="39">
        <v>1619</v>
      </c>
      <c r="F5030" s="39">
        <v>1619</v>
      </c>
      <c r="G5030" s="39" t="s">
        <v>105</v>
      </c>
      <c r="H5030" s="39">
        <v>19325935.399999999</v>
      </c>
      <c r="I5030" s="39">
        <v>0</v>
      </c>
      <c r="J5030" s="39">
        <v>19325935.399999999</v>
      </c>
      <c r="K5030">
        <f t="shared" si="157"/>
        <v>1</v>
      </c>
    </row>
    <row r="5031" spans="1:11" x14ac:dyDescent="0.3">
      <c r="A5031" t="str">
        <f t="shared" si="156"/>
        <v>2023_1638</v>
      </c>
      <c r="C5031" s="124">
        <v>5031</v>
      </c>
      <c r="D5031" s="39">
        <v>2023</v>
      </c>
      <c r="E5031" s="39">
        <v>1638</v>
      </c>
      <c r="F5031" s="39">
        <v>1638</v>
      </c>
      <c r="G5031" s="39" t="s">
        <v>784</v>
      </c>
      <c r="H5031" s="39">
        <v>21249058.82</v>
      </c>
      <c r="I5031" s="39">
        <v>0</v>
      </c>
      <c r="J5031" s="39">
        <v>21249058.82</v>
      </c>
      <c r="K5031">
        <f t="shared" si="157"/>
        <v>1</v>
      </c>
    </row>
    <row r="5032" spans="1:11" x14ac:dyDescent="0.3">
      <c r="A5032" t="str">
        <f t="shared" si="156"/>
        <v>2023_1675</v>
      </c>
      <c r="C5032" s="124">
        <v>5032</v>
      </c>
      <c r="D5032" s="39">
        <v>2023</v>
      </c>
      <c r="E5032" s="39">
        <v>1675</v>
      </c>
      <c r="F5032" s="39">
        <v>1675</v>
      </c>
      <c r="G5032" s="39" t="s">
        <v>106</v>
      </c>
      <c r="H5032" s="39">
        <v>8148783.9500000002</v>
      </c>
      <c r="I5032" s="39">
        <v>0</v>
      </c>
      <c r="J5032" s="39">
        <v>8148783.9500000002</v>
      </c>
      <c r="K5032">
        <f t="shared" si="157"/>
        <v>1</v>
      </c>
    </row>
    <row r="5033" spans="1:11" x14ac:dyDescent="0.3">
      <c r="A5033" t="str">
        <f t="shared" si="156"/>
        <v>2023_1701</v>
      </c>
      <c r="C5033" s="124">
        <v>5033</v>
      </c>
      <c r="D5033" s="39">
        <v>2023</v>
      </c>
      <c r="E5033" s="39">
        <v>1701</v>
      </c>
      <c r="F5033" s="39">
        <v>1701</v>
      </c>
      <c r="G5033" s="39" t="s">
        <v>107</v>
      </c>
      <c r="H5033" s="39">
        <v>37659809.539999999</v>
      </c>
      <c r="I5033" s="39">
        <v>0</v>
      </c>
      <c r="J5033" s="39">
        <v>37659809.539999999</v>
      </c>
      <c r="K5033">
        <f t="shared" si="157"/>
        <v>1</v>
      </c>
    </row>
    <row r="5034" spans="1:11" x14ac:dyDescent="0.3">
      <c r="A5034" t="str">
        <f t="shared" si="156"/>
        <v>2023_1719</v>
      </c>
      <c r="C5034" s="124">
        <v>5034</v>
      </c>
      <c r="D5034" s="39">
        <v>2023</v>
      </c>
      <c r="E5034" s="39">
        <v>1719</v>
      </c>
      <c r="F5034" s="39">
        <v>1719</v>
      </c>
      <c r="G5034" s="39" t="s">
        <v>108</v>
      </c>
      <c r="H5034" s="39">
        <v>12045666.439999999</v>
      </c>
      <c r="I5034" s="39">
        <v>0</v>
      </c>
      <c r="J5034" s="39">
        <v>12045666.439999999</v>
      </c>
      <c r="K5034">
        <f t="shared" si="157"/>
        <v>1</v>
      </c>
    </row>
    <row r="5035" spans="1:11" ht="27.6" x14ac:dyDescent="0.3">
      <c r="A5035" t="str">
        <f t="shared" si="156"/>
        <v>2023_1737</v>
      </c>
      <c r="C5035" s="124">
        <v>5035</v>
      </c>
      <c r="D5035" s="39">
        <v>2023</v>
      </c>
      <c r="E5035" s="39">
        <v>1737</v>
      </c>
      <c r="F5035" s="39">
        <v>1737</v>
      </c>
      <c r="G5035" s="39" t="s">
        <v>785</v>
      </c>
      <c r="H5035" s="39">
        <v>459059252.80000001</v>
      </c>
      <c r="I5035" s="39">
        <v>0</v>
      </c>
      <c r="J5035" s="39">
        <v>459059252.80000001</v>
      </c>
      <c r="K5035">
        <f t="shared" si="157"/>
        <v>1</v>
      </c>
    </row>
    <row r="5036" spans="1:11" x14ac:dyDescent="0.3">
      <c r="A5036" t="str">
        <f t="shared" si="156"/>
        <v>2023_1782</v>
      </c>
      <c r="C5036" s="124">
        <v>5036</v>
      </c>
      <c r="D5036" s="39">
        <v>2023</v>
      </c>
      <c r="E5036" s="39">
        <v>1782</v>
      </c>
      <c r="F5036" s="39">
        <v>1782</v>
      </c>
      <c r="G5036" s="39" t="s">
        <v>110</v>
      </c>
      <c r="H5036" s="39">
        <v>1824365.42</v>
      </c>
      <c r="I5036" s="39">
        <v>0</v>
      </c>
      <c r="J5036" s="39">
        <v>1824365.42</v>
      </c>
      <c r="K5036">
        <f t="shared" si="157"/>
        <v>1</v>
      </c>
    </row>
    <row r="5037" spans="1:11" ht="41.4" x14ac:dyDescent="0.3">
      <c r="A5037" t="str">
        <f t="shared" si="156"/>
        <v>2023_1791</v>
      </c>
      <c r="C5037" s="124">
        <v>5037</v>
      </c>
      <c r="D5037" s="39">
        <v>2023</v>
      </c>
      <c r="E5037" s="39">
        <v>1791</v>
      </c>
      <c r="F5037" s="39">
        <v>1791</v>
      </c>
      <c r="G5037" s="39" t="s">
        <v>111</v>
      </c>
      <c r="H5037" s="39">
        <v>12853116.27</v>
      </c>
      <c r="I5037" s="39">
        <v>0</v>
      </c>
      <c r="J5037" s="39">
        <v>12853116.27</v>
      </c>
      <c r="K5037">
        <f t="shared" si="157"/>
        <v>1</v>
      </c>
    </row>
    <row r="5038" spans="1:11" ht="27.6" x14ac:dyDescent="0.3">
      <c r="A5038" t="str">
        <f t="shared" si="156"/>
        <v>2023_1863</v>
      </c>
      <c r="C5038" s="124">
        <v>5038</v>
      </c>
      <c r="D5038" s="39">
        <v>2023</v>
      </c>
      <c r="E5038" s="39">
        <v>1863</v>
      </c>
      <c r="F5038" s="39">
        <v>1863</v>
      </c>
      <c r="G5038" s="39" t="s">
        <v>112</v>
      </c>
      <c r="H5038" s="39">
        <v>136155875.5</v>
      </c>
      <c r="I5038" s="39">
        <v>0</v>
      </c>
      <c r="J5038" s="39">
        <v>136155875.5</v>
      </c>
      <c r="K5038">
        <f t="shared" si="157"/>
        <v>1</v>
      </c>
    </row>
    <row r="5039" spans="1:11" ht="27.6" x14ac:dyDescent="0.3">
      <c r="A5039" t="str">
        <f t="shared" si="156"/>
        <v>2023_1908</v>
      </c>
      <c r="C5039" s="124">
        <v>5039</v>
      </c>
      <c r="D5039" s="39">
        <v>2023</v>
      </c>
      <c r="E5039" s="39">
        <v>1908</v>
      </c>
      <c r="F5039" s="39">
        <v>1908</v>
      </c>
      <c r="G5039" s="39" t="s">
        <v>113</v>
      </c>
      <c r="H5039" s="39">
        <v>6793005.2800000003</v>
      </c>
      <c r="I5039" s="39">
        <v>0</v>
      </c>
      <c r="J5039" s="39">
        <v>6793005.2800000003</v>
      </c>
      <c r="K5039">
        <f t="shared" si="157"/>
        <v>1</v>
      </c>
    </row>
    <row r="5040" spans="1:11" x14ac:dyDescent="0.3">
      <c r="A5040" t="str">
        <f t="shared" si="156"/>
        <v>2023_1926</v>
      </c>
      <c r="C5040" s="124">
        <v>5040</v>
      </c>
      <c r="D5040" s="39">
        <v>2023</v>
      </c>
      <c r="E5040" s="39">
        <v>1926</v>
      </c>
      <c r="F5040" s="39">
        <v>1926</v>
      </c>
      <c r="G5040" s="39" t="s">
        <v>115</v>
      </c>
      <c r="H5040" s="39">
        <v>8572541.7100000009</v>
      </c>
      <c r="I5040" s="39">
        <v>0</v>
      </c>
      <c r="J5040" s="39">
        <v>8572541.7100000009</v>
      </c>
      <c r="K5040">
        <f t="shared" si="157"/>
        <v>1</v>
      </c>
    </row>
    <row r="5041" spans="1:11" ht="27.6" x14ac:dyDescent="0.3">
      <c r="A5041" t="str">
        <f t="shared" si="156"/>
        <v>2023_1944</v>
      </c>
      <c r="C5041" s="124">
        <v>5041</v>
      </c>
      <c r="D5041" s="39">
        <v>2023</v>
      </c>
      <c r="E5041" s="39">
        <v>1944</v>
      </c>
      <c r="F5041" s="39">
        <v>1944</v>
      </c>
      <c r="G5041" s="39" t="s">
        <v>116</v>
      </c>
      <c r="H5041" s="39">
        <v>17343772.379999999</v>
      </c>
      <c r="I5041" s="39">
        <v>0</v>
      </c>
      <c r="J5041" s="39">
        <v>17343772.379999999</v>
      </c>
      <c r="K5041">
        <f t="shared" si="157"/>
        <v>1</v>
      </c>
    </row>
    <row r="5042" spans="1:11" x14ac:dyDescent="0.3">
      <c r="A5042" t="str">
        <f t="shared" si="156"/>
        <v>2023_1953</v>
      </c>
      <c r="C5042" s="124">
        <v>5042</v>
      </c>
      <c r="D5042" s="39">
        <v>2023</v>
      </c>
      <c r="E5042" s="39">
        <v>1953</v>
      </c>
      <c r="F5042" s="39">
        <v>1953</v>
      </c>
      <c r="G5042" s="39" t="s">
        <v>117</v>
      </c>
      <c r="H5042" s="39">
        <v>9096201.3900000006</v>
      </c>
      <c r="I5042" s="39">
        <v>0</v>
      </c>
      <c r="J5042" s="39">
        <v>9096201.3900000006</v>
      </c>
      <c r="K5042">
        <f t="shared" si="157"/>
        <v>1</v>
      </c>
    </row>
    <row r="5043" spans="1:11" ht="41.4" x14ac:dyDescent="0.3">
      <c r="A5043" t="str">
        <f t="shared" si="156"/>
        <v>2023_1963</v>
      </c>
      <c r="C5043" s="124">
        <v>5043</v>
      </c>
      <c r="D5043" s="39">
        <v>2023</v>
      </c>
      <c r="E5043" s="39">
        <v>1963</v>
      </c>
      <c r="F5043" s="39">
        <v>1963</v>
      </c>
      <c r="G5043" s="39" t="s">
        <v>118</v>
      </c>
      <c r="H5043" s="39">
        <v>8612955.8100000005</v>
      </c>
      <c r="I5043" s="39">
        <v>0</v>
      </c>
      <c r="J5043" s="39">
        <v>8612955.8100000005</v>
      </c>
      <c r="K5043">
        <f t="shared" si="157"/>
        <v>1</v>
      </c>
    </row>
    <row r="5044" spans="1:11" ht="27.6" x14ac:dyDescent="0.3">
      <c r="A5044" t="str">
        <f t="shared" si="156"/>
        <v>2023_3582</v>
      </c>
      <c r="C5044" s="124">
        <v>5044</v>
      </c>
      <c r="D5044" s="39">
        <v>2023</v>
      </c>
      <c r="E5044" s="39">
        <v>3582</v>
      </c>
      <c r="F5044" s="39">
        <v>1968</v>
      </c>
      <c r="G5044" s="39" t="s">
        <v>176</v>
      </c>
      <c r="H5044" s="39">
        <v>10118103.1</v>
      </c>
      <c r="I5044" s="39">
        <v>0</v>
      </c>
      <c r="J5044" s="39">
        <v>10118103.1</v>
      </c>
      <c r="K5044">
        <f t="shared" si="157"/>
        <v>1</v>
      </c>
    </row>
    <row r="5045" spans="1:11" ht="27.6" x14ac:dyDescent="0.3">
      <c r="A5045" t="str">
        <f t="shared" si="156"/>
        <v>2023_3978</v>
      </c>
      <c r="C5045" s="124">
        <v>5045</v>
      </c>
      <c r="D5045" s="39">
        <v>2023</v>
      </c>
      <c r="E5045" s="39">
        <v>3978</v>
      </c>
      <c r="F5045" s="39">
        <v>3978</v>
      </c>
      <c r="G5045" s="39" t="s">
        <v>189</v>
      </c>
      <c r="H5045" s="39">
        <v>14088943.890000001</v>
      </c>
      <c r="I5045" s="39">
        <v>0</v>
      </c>
      <c r="J5045" s="39">
        <v>14088943.890000001</v>
      </c>
      <c r="K5045">
        <f t="shared" si="157"/>
        <v>1</v>
      </c>
    </row>
    <row r="5046" spans="1:11" ht="41.4" x14ac:dyDescent="0.3">
      <c r="A5046" t="str">
        <f t="shared" si="156"/>
        <v>2023_6741</v>
      </c>
      <c r="C5046" s="124">
        <v>5046</v>
      </c>
      <c r="D5046" s="39">
        <v>2023</v>
      </c>
      <c r="E5046" s="39">
        <v>6741</v>
      </c>
      <c r="F5046" s="39">
        <v>6741</v>
      </c>
      <c r="G5046" s="39" t="s">
        <v>310</v>
      </c>
      <c r="H5046" s="39">
        <v>11677511.48</v>
      </c>
      <c r="I5046" s="39">
        <v>0</v>
      </c>
      <c r="J5046" s="39">
        <v>11677511.48</v>
      </c>
      <c r="K5046">
        <f t="shared" si="157"/>
        <v>1</v>
      </c>
    </row>
    <row r="5047" spans="1:11" ht="27.6" x14ac:dyDescent="0.3">
      <c r="A5047" t="str">
        <f t="shared" si="156"/>
        <v>2023_1970</v>
      </c>
      <c r="C5047" s="124">
        <v>5047</v>
      </c>
      <c r="D5047" s="39">
        <v>2023</v>
      </c>
      <c r="E5047" s="39">
        <v>1970</v>
      </c>
      <c r="F5047" s="39">
        <v>1970</v>
      </c>
      <c r="G5047" s="39" t="s">
        <v>119</v>
      </c>
      <c r="H5047" s="39">
        <v>8167328.7300000004</v>
      </c>
      <c r="I5047" s="39">
        <v>0</v>
      </c>
      <c r="J5047" s="39">
        <v>8167328.7300000004</v>
      </c>
      <c r="K5047">
        <f t="shared" si="157"/>
        <v>1</v>
      </c>
    </row>
    <row r="5048" spans="1:11" ht="41.4" x14ac:dyDescent="0.3">
      <c r="A5048" t="str">
        <f t="shared" si="156"/>
        <v>2023_1972</v>
      </c>
      <c r="C5048" s="124">
        <v>5048</v>
      </c>
      <c r="D5048" s="39">
        <v>2023</v>
      </c>
      <c r="E5048" s="39">
        <v>1972</v>
      </c>
      <c r="F5048" s="39">
        <v>1972</v>
      </c>
      <c r="G5048" s="39" t="s">
        <v>120</v>
      </c>
      <c r="H5048" s="39">
        <v>5232178.68</v>
      </c>
      <c r="I5048" s="39">
        <v>0</v>
      </c>
      <c r="J5048" s="39">
        <v>5232178.68</v>
      </c>
      <c r="K5048">
        <f t="shared" si="157"/>
        <v>1</v>
      </c>
    </row>
    <row r="5049" spans="1:11" ht="27.6" x14ac:dyDescent="0.3">
      <c r="A5049" t="str">
        <f t="shared" si="156"/>
        <v>2023_1965</v>
      </c>
      <c r="C5049" s="124">
        <v>5049</v>
      </c>
      <c r="D5049" s="39">
        <v>2023</v>
      </c>
      <c r="E5049" s="39">
        <v>1965</v>
      </c>
      <c r="F5049" s="39">
        <v>1965</v>
      </c>
      <c r="G5049" s="39" t="s">
        <v>364</v>
      </c>
      <c r="H5049" s="39">
        <v>9629530.9499999993</v>
      </c>
      <c r="I5049" s="39">
        <v>0</v>
      </c>
      <c r="J5049" s="39">
        <v>9629530.9499999993</v>
      </c>
      <c r="K5049">
        <f t="shared" si="157"/>
        <v>1</v>
      </c>
    </row>
    <row r="5050" spans="1:11" ht="69" x14ac:dyDescent="0.3">
      <c r="A5050" t="str">
        <f t="shared" si="156"/>
        <v>2023_657</v>
      </c>
      <c r="C5050" s="124">
        <v>5050</v>
      </c>
      <c r="D5050" s="39">
        <v>2023</v>
      </c>
      <c r="E5050" s="39">
        <v>657</v>
      </c>
      <c r="F5050" s="39">
        <v>657</v>
      </c>
      <c r="G5050" s="39" t="s">
        <v>786</v>
      </c>
      <c r="H5050" s="39">
        <v>15458060.439999999</v>
      </c>
      <c r="I5050" s="39">
        <v>0</v>
      </c>
      <c r="J5050" s="39">
        <v>15458060.439999999</v>
      </c>
      <c r="K5050">
        <f t="shared" si="157"/>
        <v>1</v>
      </c>
    </row>
    <row r="5051" spans="1:11" ht="55.2" x14ac:dyDescent="0.3">
      <c r="A5051" t="str">
        <f t="shared" si="156"/>
        <v>2023_1989</v>
      </c>
      <c r="C5051" s="124">
        <v>5051</v>
      </c>
      <c r="D5051" s="39">
        <v>2023</v>
      </c>
      <c r="E5051" s="39">
        <v>1989</v>
      </c>
      <c r="F5051" s="39">
        <v>1989</v>
      </c>
      <c r="G5051" s="39" t="s">
        <v>122</v>
      </c>
      <c r="H5051" s="39">
        <v>8097884.6500000004</v>
      </c>
      <c r="I5051" s="39">
        <v>0</v>
      </c>
      <c r="J5051" s="39">
        <v>8097884.6500000004</v>
      </c>
      <c r="K5051">
        <f t="shared" si="157"/>
        <v>1</v>
      </c>
    </row>
    <row r="5052" spans="1:11" ht="55.2" x14ac:dyDescent="0.3">
      <c r="A5052" t="str">
        <f t="shared" si="156"/>
        <v>2023_2007</v>
      </c>
      <c r="C5052" s="124">
        <v>5052</v>
      </c>
      <c r="D5052" s="39">
        <v>2023</v>
      </c>
      <c r="E5052" s="39">
        <v>2007</v>
      </c>
      <c r="F5052" s="39">
        <v>2007</v>
      </c>
      <c r="G5052" s="39" t="s">
        <v>123</v>
      </c>
      <c r="H5052" s="39">
        <v>11369818.560000001</v>
      </c>
      <c r="I5052" s="39">
        <v>0</v>
      </c>
      <c r="J5052" s="39">
        <v>11369818.560000001</v>
      </c>
      <c r="K5052">
        <f t="shared" si="157"/>
        <v>1</v>
      </c>
    </row>
    <row r="5053" spans="1:11" ht="27.6" x14ac:dyDescent="0.3">
      <c r="A5053" t="str">
        <f t="shared" si="156"/>
        <v>2023_2088</v>
      </c>
      <c r="C5053" s="124">
        <v>5053</v>
      </c>
      <c r="D5053" s="39">
        <v>2023</v>
      </c>
      <c r="E5053" s="39">
        <v>2088</v>
      </c>
      <c r="F5053" s="39">
        <v>2088</v>
      </c>
      <c r="G5053" s="39" t="s">
        <v>124</v>
      </c>
      <c r="H5053" s="39">
        <v>11254325.439999999</v>
      </c>
      <c r="I5053" s="39">
        <v>0</v>
      </c>
      <c r="J5053" s="39">
        <v>11254325.439999999</v>
      </c>
      <c r="K5053">
        <f t="shared" si="157"/>
        <v>1</v>
      </c>
    </row>
    <row r="5054" spans="1:11" ht="27.6" x14ac:dyDescent="0.3">
      <c r="A5054" t="str">
        <f t="shared" si="156"/>
        <v>2023_2097</v>
      </c>
      <c r="C5054" s="124">
        <v>5054</v>
      </c>
      <c r="D5054" s="39">
        <v>2023</v>
      </c>
      <c r="E5054" s="39">
        <v>2097</v>
      </c>
      <c r="F5054" s="39">
        <v>2097</v>
      </c>
      <c r="G5054" s="39" t="s">
        <v>125</v>
      </c>
      <c r="H5054" s="39">
        <v>6686540.1600000001</v>
      </c>
      <c r="I5054" s="39">
        <v>0</v>
      </c>
      <c r="J5054" s="39">
        <v>6686540.1600000001</v>
      </c>
      <c r="K5054">
        <f t="shared" si="157"/>
        <v>1</v>
      </c>
    </row>
    <row r="5055" spans="1:11" x14ac:dyDescent="0.3">
      <c r="A5055" t="str">
        <f t="shared" si="156"/>
        <v>2023_2113</v>
      </c>
      <c r="C5055" s="124">
        <v>5055</v>
      </c>
      <c r="D5055" s="39">
        <v>2023</v>
      </c>
      <c r="E5055" s="39">
        <v>2113</v>
      </c>
      <c r="F5055" s="39">
        <v>2113</v>
      </c>
      <c r="G5055" s="39" t="s">
        <v>126</v>
      </c>
      <c r="H5055" s="39">
        <v>3742025.53</v>
      </c>
      <c r="I5055" s="39">
        <v>0</v>
      </c>
      <c r="J5055" s="39">
        <v>3742025.53</v>
      </c>
      <c r="K5055">
        <f t="shared" si="157"/>
        <v>1</v>
      </c>
    </row>
    <row r="5056" spans="1:11" ht="55.2" x14ac:dyDescent="0.3">
      <c r="A5056" t="str">
        <f t="shared" si="156"/>
        <v>2023_2124</v>
      </c>
      <c r="C5056" s="124">
        <v>5056</v>
      </c>
      <c r="D5056" s="39">
        <v>2023</v>
      </c>
      <c r="E5056" s="39">
        <v>2124</v>
      </c>
      <c r="F5056" s="39">
        <v>2124</v>
      </c>
      <c r="G5056" s="39" t="s">
        <v>976</v>
      </c>
      <c r="H5056" s="39">
        <v>17306724.510000002</v>
      </c>
      <c r="I5056" s="39">
        <v>0</v>
      </c>
      <c r="J5056" s="39">
        <v>17306724.510000002</v>
      </c>
      <c r="K5056">
        <f t="shared" si="157"/>
        <v>1</v>
      </c>
    </row>
    <row r="5057" spans="1:11" ht="55.2" x14ac:dyDescent="0.3">
      <c r="A5057" t="str">
        <f t="shared" si="156"/>
        <v>2023_2151</v>
      </c>
      <c r="C5057" s="124">
        <v>5057</v>
      </c>
      <c r="D5057" s="39">
        <v>2023</v>
      </c>
      <c r="E5057" s="39">
        <v>2151</v>
      </c>
      <c r="F5057" s="39">
        <v>2151</v>
      </c>
      <c r="G5057" s="39" t="s">
        <v>944</v>
      </c>
      <c r="H5057" s="39">
        <v>6771853.96</v>
      </c>
      <c r="I5057" s="39">
        <v>0</v>
      </c>
      <c r="J5057" s="39">
        <v>6771853.96</v>
      </c>
      <c r="K5057">
        <f t="shared" si="157"/>
        <v>1</v>
      </c>
    </row>
    <row r="5058" spans="1:11" x14ac:dyDescent="0.3">
      <c r="A5058" t="str">
        <f t="shared" si="156"/>
        <v>2023_2169</v>
      </c>
      <c r="C5058" s="124">
        <v>5058</v>
      </c>
      <c r="D5058" s="39">
        <v>2023</v>
      </c>
      <c r="E5058" s="39">
        <v>2169</v>
      </c>
      <c r="F5058" s="39">
        <v>2169</v>
      </c>
      <c r="G5058" s="39" t="s">
        <v>127</v>
      </c>
      <c r="H5058" s="39">
        <v>24318297.300000001</v>
      </c>
      <c r="I5058" s="39">
        <v>0</v>
      </c>
      <c r="J5058" s="39">
        <v>24318297.300000001</v>
      </c>
      <c r="K5058">
        <f t="shared" si="157"/>
        <v>1</v>
      </c>
    </row>
    <row r="5059" spans="1:11" ht="27.6" x14ac:dyDescent="0.3">
      <c r="A5059" t="str">
        <f t="shared" si="156"/>
        <v>2023_2295</v>
      </c>
      <c r="C5059" s="124">
        <v>5059</v>
      </c>
      <c r="D5059" s="39">
        <v>2023</v>
      </c>
      <c r="E5059" s="39">
        <v>2295</v>
      </c>
      <c r="F5059" s="39">
        <v>2295</v>
      </c>
      <c r="G5059" s="39" t="s">
        <v>129</v>
      </c>
      <c r="H5059" s="39">
        <v>19119863.710000001</v>
      </c>
      <c r="I5059" s="39">
        <v>0</v>
      </c>
      <c r="J5059" s="39">
        <v>19119863.710000001</v>
      </c>
      <c r="K5059">
        <f t="shared" si="157"/>
        <v>1</v>
      </c>
    </row>
    <row r="5060" spans="1:11" ht="27.6" x14ac:dyDescent="0.3">
      <c r="A5060" t="str">
        <f t="shared" si="156"/>
        <v>2023_2313</v>
      </c>
      <c r="C5060" s="124">
        <v>5060</v>
      </c>
      <c r="D5060" s="39">
        <v>2023</v>
      </c>
      <c r="E5060" s="39">
        <v>2313</v>
      </c>
      <c r="F5060" s="39">
        <v>2313</v>
      </c>
      <c r="G5060" s="39" t="s">
        <v>130</v>
      </c>
      <c r="H5060" s="39">
        <v>49588341.420000002</v>
      </c>
      <c r="I5060" s="39">
        <v>0</v>
      </c>
      <c r="J5060" s="39">
        <v>49588341.420000002</v>
      </c>
      <c r="K5060">
        <f t="shared" si="157"/>
        <v>1</v>
      </c>
    </row>
    <row r="5061" spans="1:11" ht="27.6" x14ac:dyDescent="0.3">
      <c r="A5061" t="str">
        <f t="shared" ref="A5061:A5124" si="158">CONCATENATE(D5061,"_",E5061)</f>
        <v>2023_2322</v>
      </c>
      <c r="C5061" s="124">
        <v>5061</v>
      </c>
      <c r="D5061" s="39">
        <v>2023</v>
      </c>
      <c r="E5061" s="39">
        <v>2322</v>
      </c>
      <c r="F5061" s="39">
        <v>2322</v>
      </c>
      <c r="G5061" s="39" t="s">
        <v>131</v>
      </c>
      <c r="H5061" s="39">
        <v>30509752.059999999</v>
      </c>
      <c r="I5061" s="39">
        <v>0</v>
      </c>
      <c r="J5061" s="39">
        <v>30509752.059999999</v>
      </c>
      <c r="K5061">
        <f t="shared" ref="K5061:K5124" si="159">J5061/H5061</f>
        <v>1</v>
      </c>
    </row>
    <row r="5062" spans="1:11" ht="27.6" x14ac:dyDescent="0.3">
      <c r="A5062" t="str">
        <f t="shared" si="158"/>
        <v>2023_2369</v>
      </c>
      <c r="C5062" s="124">
        <v>5062</v>
      </c>
      <c r="D5062" s="39">
        <v>2023</v>
      </c>
      <c r="E5062" s="39">
        <v>2369</v>
      </c>
      <c r="F5062" s="39">
        <v>2369</v>
      </c>
      <c r="G5062" s="39" t="s">
        <v>132</v>
      </c>
      <c r="H5062" s="39">
        <v>7517586.9500000002</v>
      </c>
      <c r="I5062" s="39">
        <v>0</v>
      </c>
      <c r="J5062" s="39">
        <v>7517586.9500000002</v>
      </c>
      <c r="K5062">
        <f t="shared" si="159"/>
        <v>1</v>
      </c>
    </row>
    <row r="5063" spans="1:11" x14ac:dyDescent="0.3">
      <c r="A5063" t="str">
        <f t="shared" si="158"/>
        <v>2023_2682</v>
      </c>
      <c r="C5063" s="124">
        <v>5063</v>
      </c>
      <c r="D5063" s="39">
        <v>2023</v>
      </c>
      <c r="E5063" s="39">
        <v>2682</v>
      </c>
      <c r="F5063" s="39">
        <v>2682</v>
      </c>
      <c r="G5063" s="39" t="s">
        <v>17</v>
      </c>
      <c r="H5063" s="39">
        <v>6685912.1900000004</v>
      </c>
      <c r="I5063" s="39">
        <v>0</v>
      </c>
      <c r="J5063" s="39">
        <v>6685912.1900000004</v>
      </c>
      <c r="K5063">
        <f t="shared" si="159"/>
        <v>1</v>
      </c>
    </row>
    <row r="5064" spans="1:11" ht="27.6" x14ac:dyDescent="0.3">
      <c r="A5064" t="str">
        <f t="shared" si="158"/>
        <v>2023_2376</v>
      </c>
      <c r="C5064" s="124">
        <v>5064</v>
      </c>
      <c r="D5064" s="39">
        <v>2023</v>
      </c>
      <c r="E5064" s="39">
        <v>2376</v>
      </c>
      <c r="F5064" s="39">
        <v>2376</v>
      </c>
      <c r="G5064" s="39" t="s">
        <v>133</v>
      </c>
      <c r="H5064" s="39">
        <v>8890950.9199999999</v>
      </c>
      <c r="I5064" s="39">
        <v>0</v>
      </c>
      <c r="J5064" s="39">
        <v>8890950.9199999999</v>
      </c>
      <c r="K5064">
        <f t="shared" si="159"/>
        <v>1</v>
      </c>
    </row>
    <row r="5065" spans="1:11" ht="41.4" x14ac:dyDescent="0.3">
      <c r="A5065" t="str">
        <f t="shared" si="158"/>
        <v>2023_2403</v>
      </c>
      <c r="C5065" s="124">
        <v>5065</v>
      </c>
      <c r="D5065" s="39">
        <v>2023</v>
      </c>
      <c r="E5065" s="39">
        <v>2403</v>
      </c>
      <c r="F5065" s="39">
        <v>2403</v>
      </c>
      <c r="G5065" s="39" t="s">
        <v>390</v>
      </c>
      <c r="H5065" s="39">
        <v>11972462.109999999</v>
      </c>
      <c r="I5065" s="39">
        <v>0</v>
      </c>
      <c r="J5065" s="39">
        <v>11972462.109999999</v>
      </c>
      <c r="K5065">
        <f t="shared" si="159"/>
        <v>1</v>
      </c>
    </row>
    <row r="5066" spans="1:11" ht="41.4" x14ac:dyDescent="0.3">
      <c r="A5066" t="str">
        <f t="shared" si="158"/>
        <v>2023_2457</v>
      </c>
      <c r="C5066" s="124">
        <v>5066</v>
      </c>
      <c r="D5066" s="39">
        <v>2023</v>
      </c>
      <c r="E5066" s="39">
        <v>2457</v>
      </c>
      <c r="F5066" s="39">
        <v>2457</v>
      </c>
      <c r="G5066" s="39" t="s">
        <v>134</v>
      </c>
      <c r="H5066" s="39">
        <v>8052893.75</v>
      </c>
      <c r="I5066" s="39">
        <v>0</v>
      </c>
      <c r="J5066" s="39">
        <v>8052893.75</v>
      </c>
      <c r="K5066">
        <f t="shared" si="159"/>
        <v>1</v>
      </c>
    </row>
    <row r="5067" spans="1:11" x14ac:dyDescent="0.3">
      <c r="A5067" t="str">
        <f t="shared" si="158"/>
        <v>2023_2466</v>
      </c>
      <c r="C5067" s="124">
        <v>5067</v>
      </c>
      <c r="D5067" s="39">
        <v>2023</v>
      </c>
      <c r="E5067" s="39">
        <v>2466</v>
      </c>
      <c r="F5067" s="39">
        <v>2466</v>
      </c>
      <c r="G5067" s="39" t="s">
        <v>135</v>
      </c>
      <c r="H5067" s="39">
        <v>20238299.579999998</v>
      </c>
      <c r="I5067" s="39">
        <v>0</v>
      </c>
      <c r="J5067" s="39">
        <v>20238299.579999998</v>
      </c>
      <c r="K5067">
        <f t="shared" si="159"/>
        <v>1</v>
      </c>
    </row>
    <row r="5068" spans="1:11" ht="55.2" x14ac:dyDescent="0.3">
      <c r="A5068" t="str">
        <f t="shared" si="158"/>
        <v>2023_2493</v>
      </c>
      <c r="C5068" s="124">
        <v>5068</v>
      </c>
      <c r="D5068" s="39">
        <v>2023</v>
      </c>
      <c r="E5068" s="39">
        <v>2493</v>
      </c>
      <c r="F5068" s="39">
        <v>2493</v>
      </c>
      <c r="G5068" s="39" t="s">
        <v>136</v>
      </c>
      <c r="H5068" s="39">
        <v>3093606.96</v>
      </c>
      <c r="I5068" s="39">
        <v>0</v>
      </c>
      <c r="J5068" s="39">
        <v>3093606.96</v>
      </c>
      <c r="K5068">
        <f t="shared" si="159"/>
        <v>1</v>
      </c>
    </row>
    <row r="5069" spans="1:11" ht="55.2" x14ac:dyDescent="0.3">
      <c r="A5069" t="str">
        <f t="shared" si="158"/>
        <v>2023_2502</v>
      </c>
      <c r="C5069" s="124">
        <v>5069</v>
      </c>
      <c r="D5069" s="39">
        <v>2023</v>
      </c>
      <c r="E5069" s="39">
        <v>2502</v>
      </c>
      <c r="F5069" s="39">
        <v>2502</v>
      </c>
      <c r="G5069" s="39" t="s">
        <v>137</v>
      </c>
      <c r="H5069" s="39">
        <v>11206834.57</v>
      </c>
      <c r="I5069" s="39">
        <v>0</v>
      </c>
      <c r="J5069" s="39">
        <v>11206834.57</v>
      </c>
      <c r="K5069">
        <f t="shared" si="159"/>
        <v>1</v>
      </c>
    </row>
    <row r="5070" spans="1:11" ht="27.6" x14ac:dyDescent="0.3">
      <c r="A5070" t="str">
        <f t="shared" si="158"/>
        <v>2023_2511</v>
      </c>
      <c r="C5070" s="124">
        <v>5070</v>
      </c>
      <c r="D5070" s="39">
        <v>2023</v>
      </c>
      <c r="E5070" s="39">
        <v>2511</v>
      </c>
      <c r="F5070" s="39">
        <v>2511</v>
      </c>
      <c r="G5070" s="39" t="s">
        <v>138</v>
      </c>
      <c r="H5070" s="39">
        <v>29442029.140000001</v>
      </c>
      <c r="I5070" s="39">
        <v>0</v>
      </c>
      <c r="J5070" s="39">
        <v>29442029.140000001</v>
      </c>
      <c r="K5070">
        <f t="shared" si="159"/>
        <v>1</v>
      </c>
    </row>
    <row r="5071" spans="1:11" ht="27.6" x14ac:dyDescent="0.3">
      <c r="A5071" t="str">
        <f t="shared" si="158"/>
        <v>2023_2520</v>
      </c>
      <c r="C5071" s="124">
        <v>5071</v>
      </c>
      <c r="D5071" s="39">
        <v>2023</v>
      </c>
      <c r="E5071" s="39">
        <v>2520</v>
      </c>
      <c r="F5071" s="39">
        <v>2520</v>
      </c>
      <c r="G5071" s="39" t="s">
        <v>139</v>
      </c>
      <c r="H5071" s="39">
        <v>6714161.5899999999</v>
      </c>
      <c r="I5071" s="39">
        <v>0</v>
      </c>
      <c r="J5071" s="39">
        <v>6714161.5899999999</v>
      </c>
      <c r="K5071">
        <f t="shared" si="159"/>
        <v>1</v>
      </c>
    </row>
    <row r="5072" spans="1:11" ht="41.4" x14ac:dyDescent="0.3">
      <c r="A5072" t="str">
        <f t="shared" si="158"/>
        <v>2023_2556</v>
      </c>
      <c r="C5072" s="124">
        <v>5072</v>
      </c>
      <c r="D5072" s="39">
        <v>2023</v>
      </c>
      <c r="E5072" s="39">
        <v>2556</v>
      </c>
      <c r="F5072" s="39">
        <v>2556</v>
      </c>
      <c r="G5072" s="39" t="s">
        <v>140</v>
      </c>
      <c r="H5072" s="39">
        <v>5604755.2599999998</v>
      </c>
      <c r="I5072" s="39">
        <v>0</v>
      </c>
      <c r="J5072" s="39">
        <v>5604755.2599999998</v>
      </c>
      <c r="K5072">
        <f t="shared" si="159"/>
        <v>1</v>
      </c>
    </row>
    <row r="5073" spans="1:11" ht="27.6" x14ac:dyDescent="0.3">
      <c r="A5073" t="str">
        <f t="shared" si="158"/>
        <v>2023_3195</v>
      </c>
      <c r="C5073" s="124">
        <v>5073</v>
      </c>
      <c r="D5073" s="39">
        <v>2023</v>
      </c>
      <c r="E5073" s="39">
        <v>3195</v>
      </c>
      <c r="F5073" s="39">
        <v>3195</v>
      </c>
      <c r="G5073" s="39" t="s">
        <v>356</v>
      </c>
      <c r="H5073" s="39">
        <v>14995190.140000001</v>
      </c>
      <c r="I5073" s="39">
        <v>0</v>
      </c>
      <c r="J5073" s="39">
        <v>14995190.140000001</v>
      </c>
      <c r="K5073">
        <f t="shared" si="159"/>
        <v>1</v>
      </c>
    </row>
    <row r="5074" spans="1:11" ht="41.4" x14ac:dyDescent="0.3">
      <c r="A5074" t="str">
        <f t="shared" si="158"/>
        <v>2023_2709</v>
      </c>
      <c r="C5074" s="124">
        <v>5074</v>
      </c>
      <c r="D5074" s="39">
        <v>2023</v>
      </c>
      <c r="E5074" s="39">
        <v>2709</v>
      </c>
      <c r="F5074" s="39">
        <v>2709</v>
      </c>
      <c r="G5074" s="39" t="s">
        <v>142</v>
      </c>
      <c r="H5074" s="39">
        <v>22517256.309999999</v>
      </c>
      <c r="I5074" s="39">
        <v>0</v>
      </c>
      <c r="J5074" s="39">
        <v>22517256.309999999</v>
      </c>
      <c r="K5074">
        <f t="shared" si="159"/>
        <v>1</v>
      </c>
    </row>
    <row r="5075" spans="1:11" x14ac:dyDescent="0.3">
      <c r="A5075" t="str">
        <f t="shared" si="158"/>
        <v>2023_2718</v>
      </c>
      <c r="C5075" s="124">
        <v>5075</v>
      </c>
      <c r="D5075" s="39">
        <v>2023</v>
      </c>
      <c r="E5075" s="39">
        <v>2718</v>
      </c>
      <c r="F5075" s="39">
        <v>2718</v>
      </c>
      <c r="G5075" s="39" t="s">
        <v>143</v>
      </c>
      <c r="H5075" s="39">
        <v>8246336.8200000003</v>
      </c>
      <c r="I5075" s="39">
        <v>0</v>
      </c>
      <c r="J5075" s="39">
        <v>8246336.8200000003</v>
      </c>
      <c r="K5075">
        <f t="shared" si="159"/>
        <v>1</v>
      </c>
    </row>
    <row r="5076" spans="1:11" ht="27.6" x14ac:dyDescent="0.3">
      <c r="A5076" t="str">
        <f t="shared" si="158"/>
        <v>2023_2727</v>
      </c>
      <c r="C5076" s="124">
        <v>5076</v>
      </c>
      <c r="D5076" s="39">
        <v>2023</v>
      </c>
      <c r="E5076" s="39">
        <v>2727</v>
      </c>
      <c r="F5076" s="39">
        <v>2727</v>
      </c>
      <c r="G5076" s="39" t="s">
        <v>144</v>
      </c>
      <c r="H5076" s="39">
        <v>9204503.6699999999</v>
      </c>
      <c r="I5076" s="39">
        <v>0</v>
      </c>
      <c r="J5076" s="39">
        <v>9204503.6699999999</v>
      </c>
      <c r="K5076">
        <f t="shared" si="159"/>
        <v>1</v>
      </c>
    </row>
    <row r="5077" spans="1:11" ht="27.6" x14ac:dyDescent="0.3">
      <c r="A5077" t="str">
        <f t="shared" si="158"/>
        <v>2023_2754</v>
      </c>
      <c r="C5077" s="124">
        <v>5077</v>
      </c>
      <c r="D5077" s="39">
        <v>2023</v>
      </c>
      <c r="E5077" s="39">
        <v>2754</v>
      </c>
      <c r="F5077" s="39">
        <v>2754</v>
      </c>
      <c r="G5077" s="39" t="s">
        <v>145</v>
      </c>
      <c r="H5077" s="39">
        <v>6090213.8399999999</v>
      </c>
      <c r="I5077" s="39">
        <v>0</v>
      </c>
      <c r="J5077" s="39">
        <v>6090213.8399999999</v>
      </c>
      <c r="K5077">
        <f t="shared" si="159"/>
        <v>1</v>
      </c>
    </row>
    <row r="5078" spans="1:11" x14ac:dyDescent="0.3">
      <c r="A5078" t="str">
        <f t="shared" si="158"/>
        <v>2023_2766</v>
      </c>
      <c r="C5078" s="124">
        <v>5078</v>
      </c>
      <c r="D5078" s="39">
        <v>2023</v>
      </c>
      <c r="E5078" s="39">
        <v>2766</v>
      </c>
      <c r="F5078" s="39">
        <v>2766</v>
      </c>
      <c r="G5078" s="39" t="s">
        <v>593</v>
      </c>
      <c r="H5078" s="39">
        <v>5875882.2000000002</v>
      </c>
      <c r="I5078" s="39">
        <v>0</v>
      </c>
      <c r="J5078" s="39">
        <v>5875882.2000000002</v>
      </c>
      <c r="K5078">
        <f t="shared" si="159"/>
        <v>1</v>
      </c>
    </row>
    <row r="5079" spans="1:11" ht="27.6" x14ac:dyDescent="0.3">
      <c r="A5079" t="str">
        <f t="shared" si="158"/>
        <v>2023_2772</v>
      </c>
      <c r="C5079" s="124">
        <v>5079</v>
      </c>
      <c r="D5079" s="39">
        <v>2023</v>
      </c>
      <c r="E5079" s="39">
        <v>2772</v>
      </c>
      <c r="F5079" s="39">
        <v>2772</v>
      </c>
      <c r="G5079" s="39" t="s">
        <v>147</v>
      </c>
      <c r="H5079" s="39">
        <v>5230385.5</v>
      </c>
      <c r="I5079" s="39">
        <v>0</v>
      </c>
      <c r="J5079" s="39">
        <v>5230385.5</v>
      </c>
      <c r="K5079">
        <f t="shared" si="159"/>
        <v>1</v>
      </c>
    </row>
    <row r="5080" spans="1:11" ht="41.4" x14ac:dyDescent="0.3">
      <c r="A5080" t="str">
        <f t="shared" si="158"/>
        <v>2023_2781</v>
      </c>
      <c r="C5080" s="124">
        <v>5080</v>
      </c>
      <c r="D5080" s="39">
        <v>2023</v>
      </c>
      <c r="E5080" s="39">
        <v>2781</v>
      </c>
      <c r="F5080" s="39">
        <v>2781</v>
      </c>
      <c r="G5080" s="39" t="s">
        <v>148</v>
      </c>
      <c r="H5080" s="39">
        <v>16056594.859999999</v>
      </c>
      <c r="I5080" s="39">
        <v>0</v>
      </c>
      <c r="J5080" s="39">
        <v>16056594.859999999</v>
      </c>
      <c r="K5080">
        <f t="shared" si="159"/>
        <v>1</v>
      </c>
    </row>
    <row r="5081" spans="1:11" x14ac:dyDescent="0.3">
      <c r="A5081" t="str">
        <f t="shared" si="158"/>
        <v>2023_2826</v>
      </c>
      <c r="C5081" s="124">
        <v>5081</v>
      </c>
      <c r="D5081" s="39">
        <v>2023</v>
      </c>
      <c r="E5081" s="39">
        <v>2826</v>
      </c>
      <c r="F5081" s="39">
        <v>2826</v>
      </c>
      <c r="G5081" s="39" t="s">
        <v>149</v>
      </c>
      <c r="H5081" s="39">
        <v>23275510.16</v>
      </c>
      <c r="I5081" s="39">
        <v>0</v>
      </c>
      <c r="J5081" s="39">
        <v>23275510.16</v>
      </c>
      <c r="K5081">
        <f t="shared" si="159"/>
        <v>1</v>
      </c>
    </row>
    <row r="5082" spans="1:11" ht="41.4" x14ac:dyDescent="0.3">
      <c r="A5082" t="str">
        <f t="shared" si="158"/>
        <v>2023_2846</v>
      </c>
      <c r="C5082" s="124">
        <v>5082</v>
      </c>
      <c r="D5082" s="39">
        <v>2023</v>
      </c>
      <c r="E5082" s="39">
        <v>2846</v>
      </c>
      <c r="F5082" s="39">
        <v>2846</v>
      </c>
      <c r="G5082" s="39" t="s">
        <v>151</v>
      </c>
      <c r="H5082" s="39">
        <v>8874407.2200000007</v>
      </c>
      <c r="I5082" s="39">
        <v>0</v>
      </c>
      <c r="J5082" s="39">
        <v>8874407.2200000007</v>
      </c>
      <c r="K5082">
        <f t="shared" si="159"/>
        <v>1</v>
      </c>
    </row>
    <row r="5083" spans="1:11" ht="41.4" x14ac:dyDescent="0.3">
      <c r="A5083" t="str">
        <f t="shared" si="158"/>
        <v>2023_2862</v>
      </c>
      <c r="C5083" s="124">
        <v>5083</v>
      </c>
      <c r="D5083" s="39">
        <v>2023</v>
      </c>
      <c r="E5083" s="39">
        <v>2862</v>
      </c>
      <c r="F5083" s="39">
        <v>2862</v>
      </c>
      <c r="G5083" s="39" t="s">
        <v>152</v>
      </c>
      <c r="H5083" s="39">
        <v>10036021.74</v>
      </c>
      <c r="I5083" s="39">
        <v>0</v>
      </c>
      <c r="J5083" s="39">
        <v>10036021.74</v>
      </c>
      <c r="K5083">
        <f t="shared" si="159"/>
        <v>1</v>
      </c>
    </row>
    <row r="5084" spans="1:11" x14ac:dyDescent="0.3">
      <c r="A5084" t="str">
        <f t="shared" si="158"/>
        <v>2023_2977</v>
      </c>
      <c r="C5084" s="124">
        <v>5084</v>
      </c>
      <c r="D5084" s="39">
        <v>2023</v>
      </c>
      <c r="E5084" s="39">
        <v>2977</v>
      </c>
      <c r="F5084" s="39">
        <v>2977</v>
      </c>
      <c r="G5084" s="39" t="s">
        <v>153</v>
      </c>
      <c r="H5084" s="39">
        <v>9749641.6300000008</v>
      </c>
      <c r="I5084" s="39">
        <v>0</v>
      </c>
      <c r="J5084" s="39">
        <v>9749641.6300000008</v>
      </c>
      <c r="K5084">
        <f t="shared" si="159"/>
        <v>1</v>
      </c>
    </row>
    <row r="5085" spans="1:11" x14ac:dyDescent="0.3">
      <c r="A5085" t="str">
        <f t="shared" si="158"/>
        <v>2023_2988</v>
      </c>
      <c r="C5085" s="124">
        <v>5085</v>
      </c>
      <c r="D5085" s="39">
        <v>2023</v>
      </c>
      <c r="E5085" s="39">
        <v>2988</v>
      </c>
      <c r="F5085" s="39">
        <v>2988</v>
      </c>
      <c r="G5085" s="39" t="s">
        <v>154</v>
      </c>
      <c r="H5085" s="39">
        <v>8272177.1200000001</v>
      </c>
      <c r="I5085" s="39">
        <v>0</v>
      </c>
      <c r="J5085" s="39">
        <v>8272177.1200000001</v>
      </c>
      <c r="K5085">
        <f t="shared" si="159"/>
        <v>1</v>
      </c>
    </row>
    <row r="5086" spans="1:11" ht="41.4" x14ac:dyDescent="0.3">
      <c r="A5086" t="str">
        <f t="shared" si="158"/>
        <v>2023_3029</v>
      </c>
      <c r="C5086" s="124">
        <v>5086</v>
      </c>
      <c r="D5086" s="39">
        <v>2023</v>
      </c>
      <c r="E5086" s="39">
        <v>3029</v>
      </c>
      <c r="F5086" s="39">
        <v>3029</v>
      </c>
      <c r="G5086" s="39" t="s">
        <v>155</v>
      </c>
      <c r="H5086" s="39">
        <v>16457949.49</v>
      </c>
      <c r="I5086" s="39">
        <v>0</v>
      </c>
      <c r="J5086" s="39">
        <v>16457949.49</v>
      </c>
      <c r="K5086">
        <f t="shared" si="159"/>
        <v>1</v>
      </c>
    </row>
    <row r="5087" spans="1:11" ht="27.6" x14ac:dyDescent="0.3">
      <c r="A5087" t="str">
        <f t="shared" si="158"/>
        <v>2023_3033</v>
      </c>
      <c r="C5087" s="124">
        <v>5087</v>
      </c>
      <c r="D5087" s="39">
        <v>2023</v>
      </c>
      <c r="E5087" s="39">
        <v>3033</v>
      </c>
      <c r="F5087" s="39">
        <v>3033</v>
      </c>
      <c r="G5087" s="39" t="s">
        <v>156</v>
      </c>
      <c r="H5087" s="39">
        <v>6923759.79</v>
      </c>
      <c r="I5087" s="39">
        <v>0</v>
      </c>
      <c r="J5087" s="39">
        <v>6923759.79</v>
      </c>
      <c r="K5087">
        <f t="shared" si="159"/>
        <v>1</v>
      </c>
    </row>
    <row r="5088" spans="1:11" x14ac:dyDescent="0.3">
      <c r="A5088" t="str">
        <f t="shared" si="158"/>
        <v>2023_3042</v>
      </c>
      <c r="C5088" s="124">
        <v>5088</v>
      </c>
      <c r="D5088" s="39">
        <v>2023</v>
      </c>
      <c r="E5088" s="39">
        <v>3042</v>
      </c>
      <c r="F5088" s="39">
        <v>3042</v>
      </c>
      <c r="G5088" s="39" t="s">
        <v>157</v>
      </c>
      <c r="H5088" s="39">
        <v>12054500.140000001</v>
      </c>
      <c r="I5088" s="39">
        <v>0</v>
      </c>
      <c r="J5088" s="39">
        <v>12054500.140000001</v>
      </c>
      <c r="K5088">
        <f t="shared" si="159"/>
        <v>1</v>
      </c>
    </row>
    <row r="5089" spans="1:11" ht="27.6" x14ac:dyDescent="0.3">
      <c r="A5089" t="str">
        <f t="shared" si="158"/>
        <v>2023_3060</v>
      </c>
      <c r="C5089" s="124">
        <v>5089</v>
      </c>
      <c r="D5089" s="39">
        <v>2023</v>
      </c>
      <c r="E5089" s="39">
        <v>3060</v>
      </c>
      <c r="F5089" s="39">
        <v>3060</v>
      </c>
      <c r="G5089" s="39" t="s">
        <v>158</v>
      </c>
      <c r="H5089" s="39">
        <v>17102650.969999999</v>
      </c>
      <c r="I5089" s="39">
        <v>0</v>
      </c>
      <c r="J5089" s="39">
        <v>17102650.969999999</v>
      </c>
      <c r="K5089">
        <f t="shared" si="159"/>
        <v>1</v>
      </c>
    </row>
    <row r="5090" spans="1:11" ht="27.6" x14ac:dyDescent="0.3">
      <c r="A5090" t="str">
        <f t="shared" si="158"/>
        <v>2023_3168</v>
      </c>
      <c r="C5090" s="124">
        <v>5090</v>
      </c>
      <c r="D5090" s="39">
        <v>2023</v>
      </c>
      <c r="E5090" s="39">
        <v>3168</v>
      </c>
      <c r="F5090" s="39">
        <v>3168</v>
      </c>
      <c r="G5090" s="39" t="s">
        <v>165</v>
      </c>
      <c r="H5090" s="39">
        <v>12524839.51</v>
      </c>
      <c r="I5090" s="39">
        <v>0</v>
      </c>
      <c r="J5090" s="39">
        <v>12524839.51</v>
      </c>
      <c r="K5090">
        <f t="shared" si="159"/>
        <v>1</v>
      </c>
    </row>
    <row r="5091" spans="1:11" ht="27.6" x14ac:dyDescent="0.3">
      <c r="A5091" t="str">
        <f t="shared" si="158"/>
        <v>2023_3105</v>
      </c>
      <c r="C5091" s="124">
        <v>5091</v>
      </c>
      <c r="D5091" s="39">
        <v>2023</v>
      </c>
      <c r="E5091" s="39">
        <v>3105</v>
      </c>
      <c r="F5091" s="39">
        <v>3105</v>
      </c>
      <c r="G5091" s="39" t="s">
        <v>159</v>
      </c>
      <c r="H5091" s="39">
        <v>19715539.68</v>
      </c>
      <c r="I5091" s="39">
        <v>0</v>
      </c>
      <c r="J5091" s="39">
        <v>19715539.68</v>
      </c>
      <c r="K5091">
        <f t="shared" si="159"/>
        <v>1</v>
      </c>
    </row>
    <row r="5092" spans="1:11" ht="27.6" x14ac:dyDescent="0.3">
      <c r="A5092" t="str">
        <f t="shared" si="158"/>
        <v>2023_3114</v>
      </c>
      <c r="C5092" s="124">
        <v>5092</v>
      </c>
      <c r="D5092" s="39">
        <v>2023</v>
      </c>
      <c r="E5092" s="39">
        <v>3114</v>
      </c>
      <c r="F5092" s="39">
        <v>3114</v>
      </c>
      <c r="G5092" s="39" t="s">
        <v>160</v>
      </c>
      <c r="H5092" s="39">
        <v>48897954.939999998</v>
      </c>
      <c r="I5092" s="39">
        <v>0</v>
      </c>
      <c r="J5092" s="39">
        <v>48897954.939999998</v>
      </c>
      <c r="K5092">
        <f t="shared" si="159"/>
        <v>1</v>
      </c>
    </row>
    <row r="5093" spans="1:11" ht="27.6" x14ac:dyDescent="0.3">
      <c r="A5093" t="str">
        <f t="shared" si="158"/>
        <v>2023_3119</v>
      </c>
      <c r="C5093" s="124">
        <v>5093</v>
      </c>
      <c r="D5093" s="39">
        <v>2023</v>
      </c>
      <c r="E5093" s="39">
        <v>3119</v>
      </c>
      <c r="F5093" s="39">
        <v>3119</v>
      </c>
      <c r="G5093" s="39" t="s">
        <v>161</v>
      </c>
      <c r="H5093" s="39">
        <v>12795147.99</v>
      </c>
      <c r="I5093" s="39">
        <v>0</v>
      </c>
      <c r="J5093" s="39">
        <v>12795147.99</v>
      </c>
      <c r="K5093">
        <f t="shared" si="159"/>
        <v>1</v>
      </c>
    </row>
    <row r="5094" spans="1:11" ht="27.6" x14ac:dyDescent="0.3">
      <c r="A5094" t="str">
        <f t="shared" si="158"/>
        <v>2023_3141</v>
      </c>
      <c r="C5094" s="124">
        <v>5094</v>
      </c>
      <c r="D5094" s="39">
        <v>2023</v>
      </c>
      <c r="E5094" s="39">
        <v>3141</v>
      </c>
      <c r="F5094" s="39">
        <v>3141</v>
      </c>
      <c r="G5094" s="39" t="s">
        <v>162</v>
      </c>
      <c r="H5094" s="39">
        <v>160916311.5</v>
      </c>
      <c r="I5094" s="39">
        <v>0</v>
      </c>
      <c r="J5094" s="39">
        <v>160916311.5</v>
      </c>
      <c r="K5094">
        <f t="shared" si="159"/>
        <v>1</v>
      </c>
    </row>
    <row r="5095" spans="1:11" ht="27.6" x14ac:dyDescent="0.3">
      <c r="A5095" t="str">
        <f t="shared" si="158"/>
        <v>2023_3150</v>
      </c>
      <c r="C5095" s="124">
        <v>5095</v>
      </c>
      <c r="D5095" s="39">
        <v>2023</v>
      </c>
      <c r="E5095" s="39">
        <v>3150</v>
      </c>
      <c r="F5095" s="39">
        <v>3150</v>
      </c>
      <c r="G5095" s="39" t="s">
        <v>163</v>
      </c>
      <c r="H5095" s="39">
        <v>17427567.399999999</v>
      </c>
      <c r="I5095" s="39">
        <v>0</v>
      </c>
      <c r="J5095" s="39">
        <v>17427567.399999999</v>
      </c>
      <c r="K5095">
        <f t="shared" si="159"/>
        <v>1</v>
      </c>
    </row>
    <row r="5096" spans="1:11" ht="27.6" x14ac:dyDescent="0.3">
      <c r="A5096" t="str">
        <f t="shared" si="158"/>
        <v>2023_3154</v>
      </c>
      <c r="C5096" s="124">
        <v>5096</v>
      </c>
      <c r="D5096" s="39">
        <v>2023</v>
      </c>
      <c r="E5096" s="39">
        <v>3154</v>
      </c>
      <c r="F5096" s="39">
        <v>3154</v>
      </c>
      <c r="G5096" s="39" t="s">
        <v>164</v>
      </c>
      <c r="H5096" s="39">
        <v>7814400.3600000003</v>
      </c>
      <c r="I5096" s="39">
        <v>0</v>
      </c>
      <c r="J5096" s="39">
        <v>7814400.3600000003</v>
      </c>
      <c r="K5096">
        <f t="shared" si="159"/>
        <v>1</v>
      </c>
    </row>
    <row r="5097" spans="1:11" ht="27.6" x14ac:dyDescent="0.3">
      <c r="A5097" t="str">
        <f t="shared" si="158"/>
        <v>2023_3186</v>
      </c>
      <c r="C5097" s="124">
        <v>5097</v>
      </c>
      <c r="D5097" s="39">
        <v>2023</v>
      </c>
      <c r="E5097" s="39">
        <v>3186</v>
      </c>
      <c r="F5097" s="39">
        <v>3186</v>
      </c>
      <c r="G5097" s="39" t="s">
        <v>787</v>
      </c>
      <c r="H5097" s="39">
        <v>8240048.2000000002</v>
      </c>
      <c r="I5097" s="39">
        <v>0</v>
      </c>
      <c r="J5097" s="39">
        <v>8240048.2000000002</v>
      </c>
      <c r="K5097">
        <f t="shared" si="159"/>
        <v>1</v>
      </c>
    </row>
    <row r="5098" spans="1:11" x14ac:dyDescent="0.3">
      <c r="A5098" t="str">
        <f t="shared" si="158"/>
        <v>2023_3204</v>
      </c>
      <c r="C5098" s="124">
        <v>5098</v>
      </c>
      <c r="D5098" s="39">
        <v>2023</v>
      </c>
      <c r="E5098" s="39">
        <v>3204</v>
      </c>
      <c r="F5098" s="39">
        <v>3204</v>
      </c>
      <c r="G5098" s="39" t="s">
        <v>166</v>
      </c>
      <c r="H5098" s="39">
        <v>13659679.73</v>
      </c>
      <c r="I5098" s="39">
        <v>0</v>
      </c>
      <c r="J5098" s="39">
        <v>13659679.73</v>
      </c>
      <c r="K5098">
        <f t="shared" si="159"/>
        <v>1</v>
      </c>
    </row>
    <row r="5099" spans="1:11" ht="27.6" x14ac:dyDescent="0.3">
      <c r="A5099" t="str">
        <f t="shared" si="158"/>
        <v>2023_3231</v>
      </c>
      <c r="C5099" s="124">
        <v>5099</v>
      </c>
      <c r="D5099" s="39">
        <v>2023</v>
      </c>
      <c r="E5099" s="39">
        <v>3231</v>
      </c>
      <c r="F5099" s="39">
        <v>3231</v>
      </c>
      <c r="G5099" s="39" t="s">
        <v>167</v>
      </c>
      <c r="H5099" s="39">
        <v>98851595.159999996</v>
      </c>
      <c r="I5099" s="39">
        <v>0</v>
      </c>
      <c r="J5099" s="39">
        <v>98851595.159999996</v>
      </c>
      <c r="K5099">
        <f t="shared" si="159"/>
        <v>1</v>
      </c>
    </row>
    <row r="5100" spans="1:11" x14ac:dyDescent="0.3">
      <c r="A5100" t="str">
        <f t="shared" si="158"/>
        <v>2023_3312</v>
      </c>
      <c r="C5100" s="124">
        <v>5100</v>
      </c>
      <c r="D5100" s="39">
        <v>2023</v>
      </c>
      <c r="E5100" s="39">
        <v>3312</v>
      </c>
      <c r="F5100" s="39">
        <v>3312</v>
      </c>
      <c r="G5100" s="39" t="s">
        <v>168</v>
      </c>
      <c r="H5100" s="39">
        <v>29858726.809999999</v>
      </c>
      <c r="I5100" s="39">
        <v>0</v>
      </c>
      <c r="J5100" s="39">
        <v>29858726.809999999</v>
      </c>
      <c r="K5100">
        <f t="shared" si="159"/>
        <v>1</v>
      </c>
    </row>
    <row r="5101" spans="1:11" x14ac:dyDescent="0.3">
      <c r="A5101" t="str">
        <f t="shared" si="158"/>
        <v>2023_3330</v>
      </c>
      <c r="C5101" s="124">
        <v>5101</v>
      </c>
      <c r="D5101" s="39">
        <v>2023</v>
      </c>
      <c r="E5101" s="39">
        <v>3330</v>
      </c>
      <c r="F5101" s="39">
        <v>3330</v>
      </c>
      <c r="G5101" s="39" t="s">
        <v>169</v>
      </c>
      <c r="H5101" s="39">
        <v>5891840.6799999997</v>
      </c>
      <c r="I5101" s="39">
        <v>0</v>
      </c>
      <c r="J5101" s="39">
        <v>5891840.6799999997</v>
      </c>
      <c r="K5101">
        <f t="shared" si="159"/>
        <v>1</v>
      </c>
    </row>
    <row r="5102" spans="1:11" ht="27.6" x14ac:dyDescent="0.3">
      <c r="A5102" t="str">
        <f t="shared" si="158"/>
        <v>2023_3348</v>
      </c>
      <c r="C5102" s="124">
        <v>5102</v>
      </c>
      <c r="D5102" s="39">
        <v>2023</v>
      </c>
      <c r="E5102" s="39">
        <v>3348</v>
      </c>
      <c r="F5102" s="39">
        <v>3348</v>
      </c>
      <c r="G5102" s="39" t="s">
        <v>170</v>
      </c>
      <c r="H5102" s="39">
        <v>7006867.9299999997</v>
      </c>
      <c r="I5102" s="39">
        <v>0</v>
      </c>
      <c r="J5102" s="39">
        <v>7006867.9299999997</v>
      </c>
      <c r="K5102">
        <f t="shared" si="159"/>
        <v>1</v>
      </c>
    </row>
    <row r="5103" spans="1:11" x14ac:dyDescent="0.3">
      <c r="A5103" t="str">
        <f t="shared" si="158"/>
        <v>2023_3375</v>
      </c>
      <c r="C5103" s="124">
        <v>5103</v>
      </c>
      <c r="D5103" s="39">
        <v>2023</v>
      </c>
      <c r="E5103" s="39">
        <v>3375</v>
      </c>
      <c r="F5103" s="39">
        <v>3375</v>
      </c>
      <c r="G5103" s="39" t="s">
        <v>171</v>
      </c>
      <c r="H5103" s="39">
        <v>23983097.16</v>
      </c>
      <c r="I5103" s="39">
        <v>0</v>
      </c>
      <c r="J5103" s="39">
        <v>23983097.16</v>
      </c>
      <c r="K5103">
        <f t="shared" si="159"/>
        <v>1</v>
      </c>
    </row>
    <row r="5104" spans="1:11" ht="27.6" x14ac:dyDescent="0.3">
      <c r="A5104" t="str">
        <f t="shared" si="158"/>
        <v>2023_3420</v>
      </c>
      <c r="C5104" s="124">
        <v>5104</v>
      </c>
      <c r="D5104" s="39">
        <v>2023</v>
      </c>
      <c r="E5104" s="39">
        <v>3420</v>
      </c>
      <c r="F5104" s="39">
        <v>3420</v>
      </c>
      <c r="G5104" s="39" t="s">
        <v>172</v>
      </c>
      <c r="H5104" s="39">
        <v>9998107.7400000002</v>
      </c>
      <c r="I5104" s="39">
        <v>0</v>
      </c>
      <c r="J5104" s="39">
        <v>9998107.7400000002</v>
      </c>
      <c r="K5104">
        <f t="shared" si="159"/>
        <v>1</v>
      </c>
    </row>
    <row r="5105" spans="1:11" x14ac:dyDescent="0.3">
      <c r="A5105" t="str">
        <f t="shared" si="158"/>
        <v>2023_3465</v>
      </c>
      <c r="C5105" s="124">
        <v>5105</v>
      </c>
      <c r="D5105" s="39">
        <v>2023</v>
      </c>
      <c r="E5105" s="39">
        <v>3465</v>
      </c>
      <c r="F5105" s="39">
        <v>3465</v>
      </c>
      <c r="G5105" s="39" t="s">
        <v>173</v>
      </c>
      <c r="H5105" s="39">
        <v>4180492.78</v>
      </c>
      <c r="I5105" s="39">
        <v>0</v>
      </c>
      <c r="J5105" s="39">
        <v>4180492.78</v>
      </c>
      <c r="K5105">
        <f t="shared" si="159"/>
        <v>1</v>
      </c>
    </row>
    <row r="5106" spans="1:11" ht="41.4" x14ac:dyDescent="0.3">
      <c r="A5106" t="str">
        <f t="shared" si="158"/>
        <v>2023_3537</v>
      </c>
      <c r="C5106" s="124">
        <v>5106</v>
      </c>
      <c r="D5106" s="39">
        <v>2023</v>
      </c>
      <c r="E5106" s="39">
        <v>3537</v>
      </c>
      <c r="F5106" s="39">
        <v>3537</v>
      </c>
      <c r="G5106" s="39" t="s">
        <v>174</v>
      </c>
      <c r="H5106" s="39">
        <v>6316976.8600000003</v>
      </c>
      <c r="I5106" s="39">
        <v>0</v>
      </c>
      <c r="J5106" s="39">
        <v>6316976.8600000003</v>
      </c>
      <c r="K5106">
        <f t="shared" si="159"/>
        <v>1</v>
      </c>
    </row>
    <row r="5107" spans="1:11" ht="27.6" x14ac:dyDescent="0.3">
      <c r="A5107" t="str">
        <f t="shared" si="158"/>
        <v>2023_3555</v>
      </c>
      <c r="C5107" s="124">
        <v>5107</v>
      </c>
      <c r="D5107" s="39">
        <v>2023</v>
      </c>
      <c r="E5107" s="39">
        <v>3555</v>
      </c>
      <c r="F5107" s="39">
        <v>3555</v>
      </c>
      <c r="G5107" s="39" t="s">
        <v>175</v>
      </c>
      <c r="H5107" s="39">
        <v>10363727.060000001</v>
      </c>
      <c r="I5107" s="39">
        <v>0</v>
      </c>
      <c r="J5107" s="39">
        <v>10363727.060000001</v>
      </c>
      <c r="K5107">
        <f t="shared" si="159"/>
        <v>1</v>
      </c>
    </row>
    <row r="5108" spans="1:11" x14ac:dyDescent="0.3">
      <c r="A5108" t="str">
        <f t="shared" si="158"/>
        <v>2023_3600</v>
      </c>
      <c r="C5108" s="124">
        <v>5108</v>
      </c>
      <c r="D5108" s="39">
        <v>2023</v>
      </c>
      <c r="E5108" s="39">
        <v>3600</v>
      </c>
      <c r="F5108" s="39">
        <v>3600</v>
      </c>
      <c r="G5108" s="39" t="s">
        <v>177</v>
      </c>
      <c r="H5108" s="39">
        <v>33282877.16</v>
      </c>
      <c r="I5108" s="39">
        <v>0</v>
      </c>
      <c r="J5108" s="39">
        <v>33282877.16</v>
      </c>
      <c r="K5108">
        <f t="shared" si="159"/>
        <v>1</v>
      </c>
    </row>
    <row r="5109" spans="1:11" x14ac:dyDescent="0.3">
      <c r="A5109" t="str">
        <f t="shared" si="158"/>
        <v>2023_3609</v>
      </c>
      <c r="C5109" s="124">
        <v>5109</v>
      </c>
      <c r="D5109" s="39">
        <v>2023</v>
      </c>
      <c r="E5109" s="39">
        <v>3609</v>
      </c>
      <c r="F5109" s="39">
        <v>3609</v>
      </c>
      <c r="G5109" s="39" t="s">
        <v>178</v>
      </c>
      <c r="H5109" s="39">
        <v>10151769.24</v>
      </c>
      <c r="I5109" s="39">
        <v>0</v>
      </c>
      <c r="J5109" s="39">
        <v>10151769.24</v>
      </c>
      <c r="K5109">
        <f t="shared" si="159"/>
        <v>1</v>
      </c>
    </row>
    <row r="5110" spans="1:11" ht="27.6" x14ac:dyDescent="0.3">
      <c r="A5110" t="str">
        <f t="shared" si="158"/>
        <v>2023_3645</v>
      </c>
      <c r="C5110" s="124">
        <v>5110</v>
      </c>
      <c r="D5110" s="39">
        <v>2023</v>
      </c>
      <c r="E5110" s="39">
        <v>3645</v>
      </c>
      <c r="F5110" s="39">
        <v>3645</v>
      </c>
      <c r="G5110" s="39" t="s">
        <v>179</v>
      </c>
      <c r="H5110" s="39">
        <v>31014414.120000001</v>
      </c>
      <c r="I5110" s="39">
        <v>0</v>
      </c>
      <c r="J5110" s="39">
        <v>31014414.120000001</v>
      </c>
      <c r="K5110">
        <f t="shared" si="159"/>
        <v>1</v>
      </c>
    </row>
    <row r="5111" spans="1:11" x14ac:dyDescent="0.3">
      <c r="A5111" t="str">
        <f t="shared" si="158"/>
        <v>2023_3715</v>
      </c>
      <c r="C5111" s="124">
        <v>5111</v>
      </c>
      <c r="D5111" s="39">
        <v>2023</v>
      </c>
      <c r="E5111" s="39">
        <v>3715</v>
      </c>
      <c r="F5111" s="39">
        <v>3715</v>
      </c>
      <c r="G5111" s="39" t="s">
        <v>181</v>
      </c>
      <c r="H5111" s="39">
        <v>97638499.159999996</v>
      </c>
      <c r="I5111" s="39">
        <v>0</v>
      </c>
      <c r="J5111" s="39">
        <v>97638499.159999996</v>
      </c>
      <c r="K5111">
        <f t="shared" si="159"/>
        <v>1</v>
      </c>
    </row>
    <row r="5112" spans="1:11" x14ac:dyDescent="0.3">
      <c r="A5112" t="str">
        <f t="shared" si="158"/>
        <v>2023_3744</v>
      </c>
      <c r="C5112" s="124">
        <v>5112</v>
      </c>
      <c r="D5112" s="39">
        <v>2023</v>
      </c>
      <c r="E5112" s="39">
        <v>3744</v>
      </c>
      <c r="F5112" s="39">
        <v>3744</v>
      </c>
      <c r="G5112" s="39" t="s">
        <v>182</v>
      </c>
      <c r="H5112" s="39">
        <v>10147793.27</v>
      </c>
      <c r="I5112" s="39">
        <v>0</v>
      </c>
      <c r="J5112" s="39">
        <v>10147793.27</v>
      </c>
      <c r="K5112">
        <f t="shared" si="159"/>
        <v>1</v>
      </c>
    </row>
    <row r="5113" spans="1:11" ht="41.4" x14ac:dyDescent="0.3">
      <c r="A5113" t="str">
        <f t="shared" si="158"/>
        <v>2023_3798</v>
      </c>
      <c r="C5113" s="124">
        <v>5113</v>
      </c>
      <c r="D5113" s="39">
        <v>2023</v>
      </c>
      <c r="E5113" s="39">
        <v>3798</v>
      </c>
      <c r="F5113" s="39">
        <v>3798</v>
      </c>
      <c r="G5113" s="39" t="s">
        <v>183</v>
      </c>
      <c r="H5113" s="39">
        <v>10313599.43</v>
      </c>
      <c r="I5113" s="39">
        <v>0</v>
      </c>
      <c r="J5113" s="39">
        <v>10313599.43</v>
      </c>
      <c r="K5113">
        <f t="shared" si="159"/>
        <v>1</v>
      </c>
    </row>
    <row r="5114" spans="1:11" ht="27.6" x14ac:dyDescent="0.3">
      <c r="A5114" t="str">
        <f t="shared" si="158"/>
        <v>2023_3816</v>
      </c>
      <c r="C5114" s="124">
        <v>5114</v>
      </c>
      <c r="D5114" s="39">
        <v>2023</v>
      </c>
      <c r="E5114" s="39">
        <v>3816</v>
      </c>
      <c r="F5114" s="39">
        <v>3816</v>
      </c>
      <c r="G5114" s="39" t="s">
        <v>184</v>
      </c>
      <c r="H5114" s="39">
        <v>7601687.2300000004</v>
      </c>
      <c r="I5114" s="39">
        <v>0</v>
      </c>
      <c r="J5114" s="39">
        <v>7601687.2300000004</v>
      </c>
      <c r="K5114">
        <f t="shared" si="159"/>
        <v>1</v>
      </c>
    </row>
    <row r="5115" spans="1:11" ht="41.4" x14ac:dyDescent="0.3">
      <c r="A5115" t="str">
        <f t="shared" si="158"/>
        <v>2023_3841</v>
      </c>
      <c r="C5115" s="124">
        <v>5115</v>
      </c>
      <c r="D5115" s="39">
        <v>2023</v>
      </c>
      <c r="E5115" s="39">
        <v>3841</v>
      </c>
      <c r="F5115" s="39">
        <v>3841</v>
      </c>
      <c r="G5115" s="39" t="s">
        <v>185</v>
      </c>
      <c r="H5115" s="39">
        <v>11121946.460000001</v>
      </c>
      <c r="I5115" s="39">
        <v>0</v>
      </c>
      <c r="J5115" s="39">
        <v>11121946.460000001</v>
      </c>
      <c r="K5115">
        <f t="shared" si="159"/>
        <v>1</v>
      </c>
    </row>
    <row r="5116" spans="1:11" ht="27.6" x14ac:dyDescent="0.3">
      <c r="A5116" t="str">
        <f t="shared" si="158"/>
        <v>2023_3897</v>
      </c>
      <c r="C5116" s="124">
        <v>5116</v>
      </c>
      <c r="D5116" s="39">
        <v>2023</v>
      </c>
      <c r="E5116" s="39">
        <v>3897</v>
      </c>
      <c r="F5116" s="39">
        <v>3897</v>
      </c>
      <c r="G5116" s="39" t="s">
        <v>788</v>
      </c>
      <c r="H5116" s="39">
        <v>4750104.7300000004</v>
      </c>
      <c r="I5116" s="39">
        <v>0</v>
      </c>
      <c r="J5116" s="39">
        <v>4750104.7300000004</v>
      </c>
      <c r="K5116">
        <f t="shared" si="159"/>
        <v>1</v>
      </c>
    </row>
    <row r="5117" spans="1:11" ht="27.6" x14ac:dyDescent="0.3">
      <c r="A5117" t="str">
        <f t="shared" si="158"/>
        <v>2023_3906</v>
      </c>
      <c r="C5117" s="124">
        <v>5117</v>
      </c>
      <c r="D5117" s="39">
        <v>2023</v>
      </c>
      <c r="E5117" s="39">
        <v>3906</v>
      </c>
      <c r="F5117" s="39">
        <v>3906</v>
      </c>
      <c r="G5117" s="39" t="s">
        <v>187</v>
      </c>
      <c r="H5117" s="39">
        <v>7744393.8600000003</v>
      </c>
      <c r="I5117" s="39">
        <v>0</v>
      </c>
      <c r="J5117" s="39">
        <v>7744393.8600000003</v>
      </c>
      <c r="K5117">
        <f t="shared" si="159"/>
        <v>1</v>
      </c>
    </row>
    <row r="5118" spans="1:11" ht="27.6" x14ac:dyDescent="0.3">
      <c r="A5118" t="str">
        <f t="shared" si="158"/>
        <v>2023_4419</v>
      </c>
      <c r="C5118" s="124">
        <v>5118</v>
      </c>
      <c r="D5118" s="39">
        <v>2023</v>
      </c>
      <c r="E5118" s="39">
        <v>4419</v>
      </c>
      <c r="F5118" s="39">
        <v>4419</v>
      </c>
      <c r="G5118" s="39" t="s">
        <v>789</v>
      </c>
      <c r="H5118" s="39">
        <v>11817128.34</v>
      </c>
      <c r="I5118" s="39">
        <v>0</v>
      </c>
      <c r="J5118" s="39">
        <v>11817128.34</v>
      </c>
      <c r="K5118">
        <f t="shared" si="159"/>
        <v>1</v>
      </c>
    </row>
    <row r="5119" spans="1:11" x14ac:dyDescent="0.3">
      <c r="A5119" t="str">
        <f t="shared" si="158"/>
        <v>2023_3942</v>
      </c>
      <c r="C5119" s="124">
        <v>5119</v>
      </c>
      <c r="D5119" s="39">
        <v>2023</v>
      </c>
      <c r="E5119" s="39">
        <v>3942</v>
      </c>
      <c r="F5119" s="39">
        <v>3942</v>
      </c>
      <c r="G5119" s="39" t="s">
        <v>188</v>
      </c>
      <c r="H5119" s="39">
        <v>9962241.1899999995</v>
      </c>
      <c r="I5119" s="39">
        <v>0</v>
      </c>
      <c r="J5119" s="39">
        <v>9962241.1899999995</v>
      </c>
      <c r="K5119">
        <f t="shared" si="159"/>
        <v>1</v>
      </c>
    </row>
    <row r="5120" spans="1:11" ht="55.2" x14ac:dyDescent="0.3">
      <c r="A5120" t="str">
        <f t="shared" si="158"/>
        <v>2023_4023</v>
      </c>
      <c r="C5120" s="124">
        <v>5120</v>
      </c>
      <c r="D5120" s="39">
        <v>2023</v>
      </c>
      <c r="E5120" s="39">
        <v>4023</v>
      </c>
      <c r="F5120" s="39">
        <v>4023</v>
      </c>
      <c r="G5120" s="39" t="s">
        <v>790</v>
      </c>
      <c r="H5120" s="39">
        <v>11132596.560000001</v>
      </c>
      <c r="I5120" s="39">
        <v>0</v>
      </c>
      <c r="J5120" s="39">
        <v>11132596.560000001</v>
      </c>
      <c r="K5120">
        <f t="shared" si="159"/>
        <v>1</v>
      </c>
    </row>
    <row r="5121" spans="1:11" ht="55.2" x14ac:dyDescent="0.3">
      <c r="A5121" t="str">
        <f t="shared" si="158"/>
        <v>2023_4033</v>
      </c>
      <c r="C5121" s="124">
        <v>5121</v>
      </c>
      <c r="D5121" s="39">
        <v>2023</v>
      </c>
      <c r="E5121" s="39">
        <v>4033</v>
      </c>
      <c r="F5121" s="39">
        <v>4033</v>
      </c>
      <c r="G5121" s="39" t="s">
        <v>368</v>
      </c>
      <c r="H5121" s="39">
        <v>9939416.1699999999</v>
      </c>
      <c r="I5121" s="39">
        <v>0</v>
      </c>
      <c r="J5121" s="39">
        <v>9939416.1699999999</v>
      </c>
      <c r="K5121">
        <f t="shared" si="159"/>
        <v>1</v>
      </c>
    </row>
    <row r="5122" spans="1:11" ht="27.6" x14ac:dyDescent="0.3">
      <c r="A5122" t="str">
        <f t="shared" si="158"/>
        <v>2023_4041</v>
      </c>
      <c r="C5122" s="124">
        <v>5122</v>
      </c>
      <c r="D5122" s="39">
        <v>2023</v>
      </c>
      <c r="E5122" s="39">
        <v>4041</v>
      </c>
      <c r="F5122" s="39">
        <v>4041</v>
      </c>
      <c r="G5122" s="39" t="s">
        <v>191</v>
      </c>
      <c r="H5122" s="39">
        <v>19688389.329999998</v>
      </c>
      <c r="I5122" s="39">
        <v>0</v>
      </c>
      <c r="J5122" s="39">
        <v>19688389.329999998</v>
      </c>
      <c r="K5122">
        <f t="shared" si="159"/>
        <v>1</v>
      </c>
    </row>
    <row r="5123" spans="1:11" ht="41.4" x14ac:dyDescent="0.3">
      <c r="A5123" t="str">
        <f t="shared" si="158"/>
        <v>2023_4043</v>
      </c>
      <c r="C5123" s="124">
        <v>5123</v>
      </c>
      <c r="D5123" s="39">
        <v>2023</v>
      </c>
      <c r="E5123" s="39">
        <v>4043</v>
      </c>
      <c r="F5123" s="39">
        <v>4043</v>
      </c>
      <c r="G5123" s="39" t="s">
        <v>192</v>
      </c>
      <c r="H5123" s="39">
        <v>12731799.41</v>
      </c>
      <c r="I5123" s="39">
        <v>0</v>
      </c>
      <c r="J5123" s="39">
        <v>12731799.41</v>
      </c>
      <c r="K5123">
        <f t="shared" si="159"/>
        <v>1</v>
      </c>
    </row>
    <row r="5124" spans="1:11" ht="55.2" x14ac:dyDescent="0.3">
      <c r="A5124" t="str">
        <f t="shared" si="158"/>
        <v>2023_4068</v>
      </c>
      <c r="C5124" s="124">
        <v>5124</v>
      </c>
      <c r="D5124" s="39">
        <v>2023</v>
      </c>
      <c r="E5124" s="39">
        <v>4068</v>
      </c>
      <c r="F5124" s="39">
        <v>4068</v>
      </c>
      <c r="G5124" s="39" t="s">
        <v>945</v>
      </c>
      <c r="H5124" s="39">
        <v>6550744.5099999998</v>
      </c>
      <c r="I5124" s="39">
        <v>0</v>
      </c>
      <c r="J5124" s="39">
        <v>6550744.5099999998</v>
      </c>
      <c r="K5124">
        <f t="shared" si="159"/>
        <v>1</v>
      </c>
    </row>
    <row r="5125" spans="1:11" x14ac:dyDescent="0.3">
      <c r="A5125" t="str">
        <f t="shared" ref="A5125:A5188" si="160">CONCATENATE(D5125,"_",E5125)</f>
        <v>2023_4086</v>
      </c>
      <c r="C5125" s="124">
        <v>5125</v>
      </c>
      <c r="D5125" s="39">
        <v>2023</v>
      </c>
      <c r="E5125" s="39">
        <v>4086</v>
      </c>
      <c r="F5125" s="39">
        <v>4086</v>
      </c>
      <c r="G5125" s="39" t="s">
        <v>791</v>
      </c>
      <c r="H5125" s="39">
        <v>34325608.060000002</v>
      </c>
      <c r="I5125" s="39">
        <v>0</v>
      </c>
      <c r="J5125" s="39">
        <v>34325608.060000002</v>
      </c>
      <c r="K5125">
        <f t="shared" ref="K5125:K5188" si="161">J5125/H5125</f>
        <v>1</v>
      </c>
    </row>
    <row r="5126" spans="1:11" ht="27.6" x14ac:dyDescent="0.3">
      <c r="A5126" t="str">
        <f t="shared" si="160"/>
        <v>2023_4104</v>
      </c>
      <c r="C5126" s="124">
        <v>5126</v>
      </c>
      <c r="D5126" s="39">
        <v>2023</v>
      </c>
      <c r="E5126" s="39">
        <v>4104</v>
      </c>
      <c r="F5126" s="39">
        <v>4104</v>
      </c>
      <c r="G5126" s="39" t="s">
        <v>194</v>
      </c>
      <c r="H5126" s="39">
        <v>92127634.879999995</v>
      </c>
      <c r="I5126" s="39">
        <v>0</v>
      </c>
      <c r="J5126" s="39">
        <v>92127634.879999995</v>
      </c>
      <c r="K5126">
        <f t="shared" si="161"/>
        <v>1</v>
      </c>
    </row>
    <row r="5127" spans="1:11" ht="41.4" x14ac:dyDescent="0.3">
      <c r="A5127" t="str">
        <f t="shared" si="160"/>
        <v>2023_4122</v>
      </c>
      <c r="C5127" s="124">
        <v>5127</v>
      </c>
      <c r="D5127" s="39">
        <v>2023</v>
      </c>
      <c r="E5127" s="39">
        <v>4122</v>
      </c>
      <c r="F5127" s="39">
        <v>4122</v>
      </c>
      <c r="G5127" s="39" t="s">
        <v>195</v>
      </c>
      <c r="H5127" s="39">
        <v>6636866.5199999996</v>
      </c>
      <c r="I5127" s="39">
        <v>0</v>
      </c>
      <c r="J5127" s="39">
        <v>6636866.5199999996</v>
      </c>
      <c r="K5127">
        <f t="shared" si="161"/>
        <v>1</v>
      </c>
    </row>
    <row r="5128" spans="1:11" ht="27.6" x14ac:dyDescent="0.3">
      <c r="A5128" t="str">
        <f t="shared" si="160"/>
        <v>2023_4131</v>
      </c>
      <c r="C5128" s="124">
        <v>5128</v>
      </c>
      <c r="D5128" s="39">
        <v>2023</v>
      </c>
      <c r="E5128" s="39">
        <v>4131</v>
      </c>
      <c r="F5128" s="39">
        <v>4131</v>
      </c>
      <c r="G5128" s="39" t="s">
        <v>196</v>
      </c>
      <c r="H5128" s="39">
        <v>52351780.549999997</v>
      </c>
      <c r="I5128" s="39">
        <v>0</v>
      </c>
      <c r="J5128" s="39">
        <v>52351780.549999997</v>
      </c>
      <c r="K5128">
        <f t="shared" si="161"/>
        <v>1</v>
      </c>
    </row>
    <row r="5129" spans="1:11" ht="27.6" x14ac:dyDescent="0.3">
      <c r="A5129" t="str">
        <f t="shared" si="160"/>
        <v>2023_4203</v>
      </c>
      <c r="C5129" s="124">
        <v>5129</v>
      </c>
      <c r="D5129" s="39">
        <v>2023</v>
      </c>
      <c r="E5129" s="39">
        <v>4203</v>
      </c>
      <c r="F5129" s="39">
        <v>4203</v>
      </c>
      <c r="G5129" s="39" t="s">
        <v>198</v>
      </c>
      <c r="H5129" s="39">
        <v>13415005.710000001</v>
      </c>
      <c r="I5129" s="39">
        <v>0</v>
      </c>
      <c r="J5129" s="39">
        <v>13415005.710000001</v>
      </c>
      <c r="K5129">
        <f t="shared" si="161"/>
        <v>1</v>
      </c>
    </row>
    <row r="5130" spans="1:11" ht="27.6" x14ac:dyDescent="0.3">
      <c r="A5130" t="str">
        <f t="shared" si="160"/>
        <v>2023_4212</v>
      </c>
      <c r="C5130" s="124">
        <v>5130</v>
      </c>
      <c r="D5130" s="39">
        <v>2023</v>
      </c>
      <c r="E5130" s="39">
        <v>4212</v>
      </c>
      <c r="F5130" s="39">
        <v>4212</v>
      </c>
      <c r="G5130" s="39" t="s">
        <v>199</v>
      </c>
      <c r="H5130" s="39">
        <v>5651479.2400000002</v>
      </c>
      <c r="I5130" s="39">
        <v>0</v>
      </c>
      <c r="J5130" s="39">
        <v>5651479.2400000002</v>
      </c>
      <c r="K5130">
        <f t="shared" si="161"/>
        <v>1</v>
      </c>
    </row>
    <row r="5131" spans="1:11" ht="27.6" x14ac:dyDescent="0.3">
      <c r="A5131" t="str">
        <f t="shared" si="160"/>
        <v>2023_4271</v>
      </c>
      <c r="C5131" s="124">
        <v>5131</v>
      </c>
      <c r="D5131" s="39">
        <v>2023</v>
      </c>
      <c r="E5131" s="39">
        <v>4271</v>
      </c>
      <c r="F5131" s="39">
        <v>4271</v>
      </c>
      <c r="G5131" s="39" t="s">
        <v>201</v>
      </c>
      <c r="H5131" s="39">
        <v>20834210.32</v>
      </c>
      <c r="I5131" s="39">
        <v>0</v>
      </c>
      <c r="J5131" s="39">
        <v>20834210.32</v>
      </c>
      <c r="K5131">
        <f t="shared" si="161"/>
        <v>1</v>
      </c>
    </row>
    <row r="5132" spans="1:11" x14ac:dyDescent="0.3">
      <c r="A5132" t="str">
        <f t="shared" si="160"/>
        <v>2023_4269</v>
      </c>
      <c r="C5132" s="124">
        <v>5132</v>
      </c>
      <c r="D5132" s="39">
        <v>2023</v>
      </c>
      <c r="E5132" s="39">
        <v>4269</v>
      </c>
      <c r="F5132" s="39">
        <v>4269</v>
      </c>
      <c r="G5132" s="39" t="s">
        <v>200</v>
      </c>
      <c r="H5132" s="39">
        <v>10056586.029999999</v>
      </c>
      <c r="I5132" s="39">
        <v>0</v>
      </c>
      <c r="J5132" s="39">
        <v>10056586.029999999</v>
      </c>
      <c r="K5132">
        <f t="shared" si="161"/>
        <v>1</v>
      </c>
    </row>
    <row r="5133" spans="1:11" ht="27.6" x14ac:dyDescent="0.3">
      <c r="A5133" t="str">
        <f t="shared" si="160"/>
        <v>2023_4356</v>
      </c>
      <c r="C5133" s="124">
        <v>5133</v>
      </c>
      <c r="D5133" s="39">
        <v>2023</v>
      </c>
      <c r="E5133" s="39">
        <v>4356</v>
      </c>
      <c r="F5133" s="39">
        <v>4356</v>
      </c>
      <c r="G5133" s="39" t="s">
        <v>202</v>
      </c>
      <c r="H5133" s="39">
        <v>11934785.58</v>
      </c>
      <c r="I5133" s="39">
        <v>0</v>
      </c>
      <c r="J5133" s="39">
        <v>11934785.58</v>
      </c>
      <c r="K5133">
        <f t="shared" si="161"/>
        <v>1</v>
      </c>
    </row>
    <row r="5134" spans="1:11" ht="41.4" x14ac:dyDescent="0.3">
      <c r="A5134" t="str">
        <f t="shared" si="160"/>
        <v>2023_4149</v>
      </c>
      <c r="C5134" s="124">
        <v>5134</v>
      </c>
      <c r="D5134" s="39">
        <v>2023</v>
      </c>
      <c r="E5134" s="39">
        <v>4149</v>
      </c>
      <c r="F5134" s="39">
        <v>4149</v>
      </c>
      <c r="G5134" s="39" t="s">
        <v>792</v>
      </c>
      <c r="H5134" s="39">
        <v>24492270.760000002</v>
      </c>
      <c r="I5134" s="39">
        <v>0</v>
      </c>
      <c r="J5134" s="39">
        <v>24492270.760000002</v>
      </c>
      <c r="K5134">
        <f t="shared" si="161"/>
        <v>1</v>
      </c>
    </row>
    <row r="5135" spans="1:11" ht="27.6" x14ac:dyDescent="0.3">
      <c r="A5135" t="str">
        <f t="shared" si="160"/>
        <v>2023_4437</v>
      </c>
      <c r="C5135" s="124">
        <v>5135</v>
      </c>
      <c r="D5135" s="39">
        <v>2023</v>
      </c>
      <c r="E5135" s="39">
        <v>4437</v>
      </c>
      <c r="F5135" s="39">
        <v>4437</v>
      </c>
      <c r="G5135" s="39" t="s">
        <v>204</v>
      </c>
      <c r="H5135" s="39">
        <v>8102896.9199999999</v>
      </c>
      <c r="I5135" s="39">
        <v>0</v>
      </c>
      <c r="J5135" s="39">
        <v>8102896.9199999999</v>
      </c>
      <c r="K5135">
        <f t="shared" si="161"/>
        <v>1</v>
      </c>
    </row>
    <row r="5136" spans="1:11" ht="27.6" x14ac:dyDescent="0.3">
      <c r="A5136" t="str">
        <f t="shared" si="160"/>
        <v>2023_4446</v>
      </c>
      <c r="C5136" s="124">
        <v>5136</v>
      </c>
      <c r="D5136" s="39">
        <v>2023</v>
      </c>
      <c r="E5136" s="39">
        <v>4446</v>
      </c>
      <c r="F5136" s="39">
        <v>4446</v>
      </c>
      <c r="G5136" s="39" t="s">
        <v>205</v>
      </c>
      <c r="H5136" s="39">
        <v>12817896.58</v>
      </c>
      <c r="I5136" s="39">
        <v>0</v>
      </c>
      <c r="J5136" s="39">
        <v>12817896.58</v>
      </c>
      <c r="K5136">
        <f t="shared" si="161"/>
        <v>1</v>
      </c>
    </row>
    <row r="5137" spans="1:11" x14ac:dyDescent="0.3">
      <c r="A5137" t="str">
        <f t="shared" si="160"/>
        <v>2023_4491</v>
      </c>
      <c r="C5137" s="124">
        <v>5137</v>
      </c>
      <c r="D5137" s="39">
        <v>2023</v>
      </c>
      <c r="E5137" s="39">
        <v>4491</v>
      </c>
      <c r="F5137" s="39">
        <v>4491</v>
      </c>
      <c r="G5137" s="39" t="s">
        <v>206</v>
      </c>
      <c r="H5137" s="39">
        <v>7471547.5</v>
      </c>
      <c r="I5137" s="39">
        <v>0</v>
      </c>
      <c r="J5137" s="39">
        <v>7471547.5</v>
      </c>
      <c r="K5137">
        <f t="shared" si="161"/>
        <v>1</v>
      </c>
    </row>
    <row r="5138" spans="1:11" ht="27.6" x14ac:dyDescent="0.3">
      <c r="A5138" t="str">
        <f t="shared" si="160"/>
        <v>2023_4505</v>
      </c>
      <c r="C5138" s="124">
        <v>5138</v>
      </c>
      <c r="D5138" s="39">
        <v>2023</v>
      </c>
      <c r="E5138" s="39">
        <v>4505</v>
      </c>
      <c r="F5138" s="39">
        <v>4505</v>
      </c>
      <c r="G5138" s="39" t="s">
        <v>207</v>
      </c>
      <c r="H5138" s="39">
        <v>3766829.66</v>
      </c>
      <c r="I5138" s="39">
        <v>0</v>
      </c>
      <c r="J5138" s="39">
        <v>3766829.66</v>
      </c>
      <c r="K5138">
        <f t="shared" si="161"/>
        <v>1</v>
      </c>
    </row>
    <row r="5139" spans="1:11" ht="27.6" x14ac:dyDescent="0.3">
      <c r="A5139" t="str">
        <f t="shared" si="160"/>
        <v>2023_4509</v>
      </c>
      <c r="C5139" s="124">
        <v>5139</v>
      </c>
      <c r="D5139" s="39">
        <v>2023</v>
      </c>
      <c r="E5139" s="39">
        <v>4509</v>
      </c>
      <c r="F5139" s="39">
        <v>4509</v>
      </c>
      <c r="G5139" s="39" t="s">
        <v>208</v>
      </c>
      <c r="H5139" s="39">
        <v>4684237.26</v>
      </c>
      <c r="I5139" s="39">
        <v>0</v>
      </c>
      <c r="J5139" s="39">
        <v>4684237.26</v>
      </c>
      <c r="K5139">
        <f t="shared" si="161"/>
        <v>1</v>
      </c>
    </row>
    <row r="5140" spans="1:11" ht="27.6" x14ac:dyDescent="0.3">
      <c r="A5140" t="str">
        <f t="shared" si="160"/>
        <v>2023_4518</v>
      </c>
      <c r="C5140" s="124">
        <v>5140</v>
      </c>
      <c r="D5140" s="39">
        <v>2023</v>
      </c>
      <c r="E5140" s="39">
        <v>4518</v>
      </c>
      <c r="F5140" s="39">
        <v>4518</v>
      </c>
      <c r="G5140" s="39" t="s">
        <v>209</v>
      </c>
      <c r="H5140" s="39">
        <v>3060541</v>
      </c>
      <c r="I5140" s="39">
        <v>0</v>
      </c>
      <c r="J5140" s="39">
        <v>3060541</v>
      </c>
      <c r="K5140">
        <f t="shared" si="161"/>
        <v>1</v>
      </c>
    </row>
    <row r="5141" spans="1:11" ht="27.6" x14ac:dyDescent="0.3">
      <c r="A5141" t="str">
        <f t="shared" si="160"/>
        <v>2023_4527</v>
      </c>
      <c r="C5141" s="124">
        <v>5141</v>
      </c>
      <c r="D5141" s="39">
        <v>2023</v>
      </c>
      <c r="E5141" s="39">
        <v>4527</v>
      </c>
      <c r="F5141" s="39">
        <v>4527</v>
      </c>
      <c r="G5141" s="39" t="s">
        <v>210</v>
      </c>
      <c r="H5141" s="39">
        <v>9747582.7100000009</v>
      </c>
      <c r="I5141" s="39">
        <v>0</v>
      </c>
      <c r="J5141" s="39">
        <v>9747582.7100000009</v>
      </c>
      <c r="K5141">
        <f t="shared" si="161"/>
        <v>1</v>
      </c>
    </row>
    <row r="5142" spans="1:11" ht="27.6" x14ac:dyDescent="0.3">
      <c r="A5142" t="str">
        <f t="shared" si="160"/>
        <v>2023_4536</v>
      </c>
      <c r="C5142" s="124">
        <v>5142</v>
      </c>
      <c r="D5142" s="39">
        <v>2023</v>
      </c>
      <c r="E5142" s="39">
        <v>4536</v>
      </c>
      <c r="F5142" s="39">
        <v>4536</v>
      </c>
      <c r="G5142" s="39" t="s">
        <v>211</v>
      </c>
      <c r="H5142" s="39">
        <v>25968181.239999998</v>
      </c>
      <c r="I5142" s="39">
        <v>0</v>
      </c>
      <c r="J5142" s="39">
        <v>25968181.239999998</v>
      </c>
      <c r="K5142">
        <f t="shared" si="161"/>
        <v>1</v>
      </c>
    </row>
    <row r="5143" spans="1:11" ht="27.6" x14ac:dyDescent="0.3">
      <c r="A5143" t="str">
        <f t="shared" si="160"/>
        <v>2023_4554</v>
      </c>
      <c r="C5143" s="124">
        <v>5143</v>
      </c>
      <c r="D5143" s="39">
        <v>2023</v>
      </c>
      <c r="E5143" s="39">
        <v>4554</v>
      </c>
      <c r="F5143" s="39">
        <v>4554</v>
      </c>
      <c r="G5143" s="39" t="s">
        <v>212</v>
      </c>
      <c r="H5143" s="39">
        <v>14560397.970000001</v>
      </c>
      <c r="I5143" s="39">
        <v>0</v>
      </c>
      <c r="J5143" s="39">
        <v>14560397.970000001</v>
      </c>
      <c r="K5143">
        <f t="shared" si="161"/>
        <v>1</v>
      </c>
    </row>
    <row r="5144" spans="1:11" x14ac:dyDescent="0.3">
      <c r="A5144" t="str">
        <f t="shared" si="160"/>
        <v>2023_4572</v>
      </c>
      <c r="C5144" s="124">
        <v>5144</v>
      </c>
      <c r="D5144" s="39">
        <v>2023</v>
      </c>
      <c r="E5144" s="39">
        <v>4572</v>
      </c>
      <c r="F5144" s="39">
        <v>4572</v>
      </c>
      <c r="G5144" s="39" t="s">
        <v>213</v>
      </c>
      <c r="H5144" s="39">
        <v>6083495.4299999997</v>
      </c>
      <c r="I5144" s="39">
        <v>0</v>
      </c>
      <c r="J5144" s="39">
        <v>6083495.4299999997</v>
      </c>
      <c r="K5144">
        <f t="shared" si="161"/>
        <v>1</v>
      </c>
    </row>
    <row r="5145" spans="1:11" ht="27.6" x14ac:dyDescent="0.3">
      <c r="A5145" t="str">
        <f t="shared" si="160"/>
        <v>2023_4581</v>
      </c>
      <c r="C5145" s="124">
        <v>5145</v>
      </c>
      <c r="D5145" s="39">
        <v>2023</v>
      </c>
      <c r="E5145" s="39">
        <v>4581</v>
      </c>
      <c r="F5145" s="39">
        <v>4581</v>
      </c>
      <c r="G5145" s="39" t="s">
        <v>214</v>
      </c>
      <c r="H5145" s="39">
        <v>66937419.359999999</v>
      </c>
      <c r="I5145" s="39">
        <v>0</v>
      </c>
      <c r="J5145" s="39">
        <v>66937419.359999999</v>
      </c>
      <c r="K5145">
        <f t="shared" si="161"/>
        <v>1</v>
      </c>
    </row>
    <row r="5146" spans="1:11" ht="41.4" x14ac:dyDescent="0.3">
      <c r="A5146" t="str">
        <f t="shared" si="160"/>
        <v>2023_4599</v>
      </c>
      <c r="C5146" s="124">
        <v>5146</v>
      </c>
      <c r="D5146" s="39">
        <v>2023</v>
      </c>
      <c r="E5146" s="39">
        <v>4599</v>
      </c>
      <c r="F5146" s="39">
        <v>4599</v>
      </c>
      <c r="G5146" s="39" t="s">
        <v>215</v>
      </c>
      <c r="H5146" s="39">
        <v>8685267.7799999993</v>
      </c>
      <c r="I5146" s="39">
        <v>0</v>
      </c>
      <c r="J5146" s="39">
        <v>8685267.7799999993</v>
      </c>
      <c r="K5146">
        <f t="shared" si="161"/>
        <v>1</v>
      </c>
    </row>
    <row r="5147" spans="1:11" x14ac:dyDescent="0.3">
      <c r="A5147" t="str">
        <f t="shared" si="160"/>
        <v>2023_4617</v>
      </c>
      <c r="C5147" s="124">
        <v>5147</v>
      </c>
      <c r="D5147" s="39">
        <v>2023</v>
      </c>
      <c r="E5147" s="39">
        <v>4617</v>
      </c>
      <c r="F5147" s="39">
        <v>4617</v>
      </c>
      <c r="G5147" s="39" t="s">
        <v>216</v>
      </c>
      <c r="H5147" s="39">
        <v>21418304.949999999</v>
      </c>
      <c r="I5147" s="39">
        <v>0</v>
      </c>
      <c r="J5147" s="39">
        <v>21418304.949999999</v>
      </c>
      <c r="K5147">
        <f t="shared" si="161"/>
        <v>1</v>
      </c>
    </row>
    <row r="5148" spans="1:11" ht="41.4" x14ac:dyDescent="0.3">
      <c r="A5148" t="str">
        <f t="shared" si="160"/>
        <v>2023_4662</v>
      </c>
      <c r="C5148" s="124">
        <v>5148</v>
      </c>
      <c r="D5148" s="39">
        <v>2023</v>
      </c>
      <c r="E5148" s="39">
        <v>4662</v>
      </c>
      <c r="F5148" s="39">
        <v>4662</v>
      </c>
      <c r="G5148" s="39" t="s">
        <v>218</v>
      </c>
      <c r="H5148" s="39">
        <v>14450377.460000001</v>
      </c>
      <c r="I5148" s="39">
        <v>0</v>
      </c>
      <c r="J5148" s="39">
        <v>14450377.460000001</v>
      </c>
      <c r="K5148">
        <f t="shared" si="161"/>
        <v>1</v>
      </c>
    </row>
    <row r="5149" spans="1:11" ht="27.6" x14ac:dyDescent="0.3">
      <c r="A5149" t="str">
        <f t="shared" si="160"/>
        <v>2023_4689</v>
      </c>
      <c r="C5149" s="124">
        <v>5149</v>
      </c>
      <c r="D5149" s="39">
        <v>2023</v>
      </c>
      <c r="E5149" s="39">
        <v>4689</v>
      </c>
      <c r="F5149" s="39">
        <v>4689</v>
      </c>
      <c r="G5149" s="39" t="s">
        <v>219</v>
      </c>
      <c r="H5149" s="39">
        <v>7678504.6100000003</v>
      </c>
      <c r="I5149" s="39">
        <v>0</v>
      </c>
      <c r="J5149" s="39">
        <v>7678504.6100000003</v>
      </c>
      <c r="K5149">
        <f t="shared" si="161"/>
        <v>1</v>
      </c>
    </row>
    <row r="5150" spans="1:11" ht="27.6" x14ac:dyDescent="0.3">
      <c r="A5150" t="str">
        <f t="shared" si="160"/>
        <v>2023_4644</v>
      </c>
      <c r="C5150" s="124">
        <v>5150</v>
      </c>
      <c r="D5150" s="39">
        <v>2023</v>
      </c>
      <c r="E5150" s="39">
        <v>4644</v>
      </c>
      <c r="F5150" s="39">
        <v>4644</v>
      </c>
      <c r="G5150" s="39" t="s">
        <v>217</v>
      </c>
      <c r="H5150" s="39">
        <v>7980177.8099999996</v>
      </c>
      <c r="I5150" s="39">
        <v>0</v>
      </c>
      <c r="J5150" s="39">
        <v>7980177.8099999996</v>
      </c>
      <c r="K5150">
        <f t="shared" si="161"/>
        <v>1</v>
      </c>
    </row>
    <row r="5151" spans="1:11" x14ac:dyDescent="0.3">
      <c r="A5151" t="str">
        <f t="shared" si="160"/>
        <v>2023_4725</v>
      </c>
      <c r="C5151" s="124">
        <v>5151</v>
      </c>
      <c r="D5151" s="39">
        <v>2023</v>
      </c>
      <c r="E5151" s="39">
        <v>4725</v>
      </c>
      <c r="F5151" s="39">
        <v>4725</v>
      </c>
      <c r="G5151" s="39" t="s">
        <v>220</v>
      </c>
      <c r="H5151" s="39">
        <v>40289986.710000001</v>
      </c>
      <c r="I5151" s="39">
        <v>0</v>
      </c>
      <c r="J5151" s="39">
        <v>40289986.710000001</v>
      </c>
      <c r="K5151">
        <f t="shared" si="161"/>
        <v>1</v>
      </c>
    </row>
    <row r="5152" spans="1:11" ht="27.6" x14ac:dyDescent="0.3">
      <c r="A5152" t="str">
        <f t="shared" si="160"/>
        <v>2023_2673</v>
      </c>
      <c r="C5152" s="124">
        <v>5152</v>
      </c>
      <c r="D5152" s="39">
        <v>2023</v>
      </c>
      <c r="E5152" s="39">
        <v>2673</v>
      </c>
      <c r="F5152" s="39">
        <v>2673</v>
      </c>
      <c r="G5152" s="39" t="s">
        <v>141</v>
      </c>
      <c r="H5152" s="39">
        <v>10943687.890000001</v>
      </c>
      <c r="I5152" s="39">
        <v>0</v>
      </c>
      <c r="J5152" s="39">
        <v>10943687.890000001</v>
      </c>
      <c r="K5152">
        <f t="shared" si="161"/>
        <v>1</v>
      </c>
    </row>
    <row r="5153" spans="1:11" ht="27.6" x14ac:dyDescent="0.3">
      <c r="A5153" t="str">
        <f t="shared" si="160"/>
        <v>2023_153</v>
      </c>
      <c r="C5153" s="124">
        <v>5153</v>
      </c>
      <c r="D5153" s="39">
        <v>2023</v>
      </c>
      <c r="E5153" s="39">
        <v>153</v>
      </c>
      <c r="F5153" s="39">
        <v>153</v>
      </c>
      <c r="G5153" s="39" t="s">
        <v>41</v>
      </c>
      <c r="H5153" s="39">
        <v>7837101.3899999997</v>
      </c>
      <c r="I5153" s="39">
        <v>0</v>
      </c>
      <c r="J5153" s="39">
        <v>7837101.3899999997</v>
      </c>
      <c r="K5153">
        <f t="shared" si="161"/>
        <v>1</v>
      </c>
    </row>
    <row r="5154" spans="1:11" ht="27.6" x14ac:dyDescent="0.3">
      <c r="A5154" t="str">
        <f t="shared" si="160"/>
        <v>2023_3691</v>
      </c>
      <c r="C5154" s="124">
        <v>5154</v>
      </c>
      <c r="D5154" s="39">
        <v>2023</v>
      </c>
      <c r="E5154" s="39">
        <v>3691</v>
      </c>
      <c r="F5154" s="39">
        <v>3691</v>
      </c>
      <c r="G5154" s="39" t="s">
        <v>180</v>
      </c>
      <c r="H5154" s="39">
        <v>10512071.720000001</v>
      </c>
      <c r="I5154" s="39">
        <v>0</v>
      </c>
      <c r="J5154" s="39">
        <v>10512071.720000001</v>
      </c>
      <c r="K5154">
        <f t="shared" si="161"/>
        <v>1</v>
      </c>
    </row>
    <row r="5155" spans="1:11" ht="41.4" x14ac:dyDescent="0.3">
      <c r="A5155" t="str">
        <f t="shared" si="160"/>
        <v>2023_4774</v>
      </c>
      <c r="C5155" s="124">
        <v>5155</v>
      </c>
      <c r="D5155" s="39">
        <v>2023</v>
      </c>
      <c r="E5155" s="39">
        <v>4774</v>
      </c>
      <c r="F5155" s="39">
        <v>4774</v>
      </c>
      <c r="G5155" s="39" t="s">
        <v>817</v>
      </c>
      <c r="H5155" s="39">
        <v>14620746.76</v>
      </c>
      <c r="I5155" s="39">
        <v>0</v>
      </c>
      <c r="J5155" s="39">
        <v>14620746.76</v>
      </c>
      <c r="K5155">
        <f t="shared" si="161"/>
        <v>1</v>
      </c>
    </row>
    <row r="5156" spans="1:11" ht="27.6" x14ac:dyDescent="0.3">
      <c r="A5156" t="str">
        <f t="shared" si="160"/>
        <v>2023_873</v>
      </c>
      <c r="C5156" s="124">
        <v>5156</v>
      </c>
      <c r="D5156" s="39">
        <v>2023</v>
      </c>
      <c r="E5156" s="39">
        <v>873</v>
      </c>
      <c r="F5156" s="39">
        <v>873</v>
      </c>
      <c r="G5156" s="39" t="s">
        <v>67</v>
      </c>
      <c r="H5156" s="39">
        <v>8814460.8100000005</v>
      </c>
      <c r="I5156" s="39">
        <v>0</v>
      </c>
      <c r="J5156" s="39">
        <v>8814460.8100000005</v>
      </c>
      <c r="K5156">
        <f t="shared" si="161"/>
        <v>1</v>
      </c>
    </row>
    <row r="5157" spans="1:11" ht="27.6" x14ac:dyDescent="0.3">
      <c r="A5157" t="str">
        <f t="shared" si="160"/>
        <v>2023_4778</v>
      </c>
      <c r="C5157" s="124">
        <v>5157</v>
      </c>
      <c r="D5157" s="39">
        <v>2023</v>
      </c>
      <c r="E5157" s="39">
        <v>4778</v>
      </c>
      <c r="F5157" s="39">
        <v>4778</v>
      </c>
      <c r="G5157" s="39" t="s">
        <v>227</v>
      </c>
      <c r="H5157" s="39">
        <v>6135069.1500000004</v>
      </c>
      <c r="I5157" s="39">
        <v>0</v>
      </c>
      <c r="J5157" s="39">
        <v>6135069.1500000004</v>
      </c>
      <c r="K5157">
        <f t="shared" si="161"/>
        <v>1</v>
      </c>
    </row>
    <row r="5158" spans="1:11" ht="27.6" x14ac:dyDescent="0.3">
      <c r="A5158" t="str">
        <f t="shared" si="160"/>
        <v>2023_4777</v>
      </c>
      <c r="C5158" s="124">
        <v>5158</v>
      </c>
      <c r="D5158" s="39">
        <v>2023</v>
      </c>
      <c r="E5158" s="39">
        <v>4777</v>
      </c>
      <c r="F5158" s="39">
        <v>4777</v>
      </c>
      <c r="G5158" s="39" t="s">
        <v>226</v>
      </c>
      <c r="H5158" s="39">
        <v>11495645.23</v>
      </c>
      <c r="I5158" s="39">
        <v>0</v>
      </c>
      <c r="J5158" s="39">
        <v>11495645.23</v>
      </c>
      <c r="K5158">
        <f t="shared" si="161"/>
        <v>1</v>
      </c>
    </row>
    <row r="5159" spans="1:11" ht="41.4" x14ac:dyDescent="0.3">
      <c r="A5159" t="str">
        <f t="shared" si="160"/>
        <v>2023_4776</v>
      </c>
      <c r="C5159" s="124">
        <v>5159</v>
      </c>
      <c r="D5159" s="39">
        <v>2023</v>
      </c>
      <c r="E5159" s="39">
        <v>4776</v>
      </c>
      <c r="F5159" s="39">
        <v>4776</v>
      </c>
      <c r="G5159" s="39" t="s">
        <v>225</v>
      </c>
      <c r="H5159" s="39">
        <v>9261610.4199999999</v>
      </c>
      <c r="I5159" s="39">
        <v>0</v>
      </c>
      <c r="J5159" s="39">
        <v>9261610.4199999999</v>
      </c>
      <c r="K5159">
        <f t="shared" si="161"/>
        <v>1</v>
      </c>
    </row>
    <row r="5160" spans="1:11" ht="27.6" x14ac:dyDescent="0.3">
      <c r="A5160" t="str">
        <f t="shared" si="160"/>
        <v>2023_4779</v>
      </c>
      <c r="C5160" s="124">
        <v>5160</v>
      </c>
      <c r="D5160" s="39">
        <v>2023</v>
      </c>
      <c r="E5160" s="39">
        <v>4779</v>
      </c>
      <c r="F5160" s="39">
        <v>4779</v>
      </c>
      <c r="G5160" s="39" t="s">
        <v>228</v>
      </c>
      <c r="H5160" s="39">
        <v>28804264.359999999</v>
      </c>
      <c r="I5160" s="39">
        <v>0</v>
      </c>
      <c r="J5160" s="39">
        <v>28804264.359999999</v>
      </c>
      <c r="K5160">
        <f t="shared" si="161"/>
        <v>1</v>
      </c>
    </row>
    <row r="5161" spans="1:11" ht="27.6" x14ac:dyDescent="0.3">
      <c r="A5161" t="str">
        <f t="shared" si="160"/>
        <v>2023_4784</v>
      </c>
      <c r="C5161" s="124">
        <v>5161</v>
      </c>
      <c r="D5161" s="39">
        <v>2023</v>
      </c>
      <c r="E5161" s="39">
        <v>4784</v>
      </c>
      <c r="F5161" s="39">
        <v>4784</v>
      </c>
      <c r="G5161" s="39" t="s">
        <v>229</v>
      </c>
      <c r="H5161" s="39">
        <v>41796042.140000001</v>
      </c>
      <c r="I5161" s="39">
        <v>0</v>
      </c>
      <c r="J5161" s="39">
        <v>41796042.140000001</v>
      </c>
      <c r="K5161">
        <f t="shared" si="161"/>
        <v>1</v>
      </c>
    </row>
    <row r="5162" spans="1:11" ht="27.6" x14ac:dyDescent="0.3">
      <c r="A5162" t="str">
        <f t="shared" si="160"/>
        <v>2023_4785</v>
      </c>
      <c r="C5162" s="124">
        <v>5162</v>
      </c>
      <c r="D5162" s="39">
        <v>2023</v>
      </c>
      <c r="E5162" s="39">
        <v>4785</v>
      </c>
      <c r="F5162" s="39">
        <v>4785</v>
      </c>
      <c r="G5162" s="39" t="s">
        <v>793</v>
      </c>
      <c r="H5162" s="39">
        <v>7870904.7000000002</v>
      </c>
      <c r="I5162" s="39">
        <v>0</v>
      </c>
      <c r="J5162" s="39">
        <v>7870904.7000000002</v>
      </c>
      <c r="K5162">
        <f t="shared" si="161"/>
        <v>1</v>
      </c>
    </row>
    <row r="5163" spans="1:11" ht="27.6" x14ac:dyDescent="0.3">
      <c r="A5163" t="str">
        <f t="shared" si="160"/>
        <v>2023_333</v>
      </c>
      <c r="C5163" s="124">
        <v>5163</v>
      </c>
      <c r="D5163" s="39">
        <v>2023</v>
      </c>
      <c r="E5163" s="39">
        <v>333</v>
      </c>
      <c r="F5163" s="39">
        <v>333</v>
      </c>
      <c r="G5163" s="39" t="s">
        <v>357</v>
      </c>
      <c r="H5163" s="39">
        <v>8640600.1600000001</v>
      </c>
      <c r="I5163" s="39">
        <v>0</v>
      </c>
      <c r="J5163" s="39">
        <v>8640600.1600000001</v>
      </c>
      <c r="K5163">
        <f t="shared" si="161"/>
        <v>1</v>
      </c>
    </row>
    <row r="5164" spans="1:11" ht="27.6" x14ac:dyDescent="0.3">
      <c r="A5164" t="str">
        <f t="shared" si="160"/>
        <v>2023_4773</v>
      </c>
      <c r="C5164" s="124">
        <v>5164</v>
      </c>
      <c r="D5164" s="39">
        <v>2023</v>
      </c>
      <c r="E5164" s="39">
        <v>4773</v>
      </c>
      <c r="F5164" s="39">
        <v>4773</v>
      </c>
      <c r="G5164" s="39" t="s">
        <v>222</v>
      </c>
      <c r="H5164" s="39">
        <v>7756541.46</v>
      </c>
      <c r="I5164" s="39">
        <v>0</v>
      </c>
      <c r="J5164" s="39">
        <v>7756541.46</v>
      </c>
      <c r="K5164">
        <f t="shared" si="161"/>
        <v>1</v>
      </c>
    </row>
    <row r="5165" spans="1:11" ht="41.4" x14ac:dyDescent="0.3">
      <c r="A5165" t="str">
        <f t="shared" si="160"/>
        <v>2023_4788</v>
      </c>
      <c r="C5165" s="124">
        <v>5165</v>
      </c>
      <c r="D5165" s="39">
        <v>2023</v>
      </c>
      <c r="E5165" s="39">
        <v>4788</v>
      </c>
      <c r="F5165" s="39">
        <v>4788</v>
      </c>
      <c r="G5165" s="39" t="s">
        <v>232</v>
      </c>
      <c r="H5165" s="39">
        <v>8357782.8600000003</v>
      </c>
      <c r="I5165" s="39">
        <v>0</v>
      </c>
      <c r="J5165" s="39">
        <v>8357782.8600000003</v>
      </c>
      <c r="K5165">
        <f t="shared" si="161"/>
        <v>1</v>
      </c>
    </row>
    <row r="5166" spans="1:11" x14ac:dyDescent="0.3">
      <c r="A5166" t="str">
        <f t="shared" si="160"/>
        <v>2023_4797</v>
      </c>
      <c r="C5166" s="124">
        <v>5166</v>
      </c>
      <c r="D5166" s="39">
        <v>2023</v>
      </c>
      <c r="E5166" s="39">
        <v>4797</v>
      </c>
      <c r="F5166" s="39">
        <v>4797</v>
      </c>
      <c r="G5166" s="39" t="s">
        <v>233</v>
      </c>
      <c r="H5166" s="39">
        <v>64934205.409999996</v>
      </c>
      <c r="I5166" s="39">
        <v>0</v>
      </c>
      <c r="J5166" s="39">
        <v>64934205.409999996</v>
      </c>
      <c r="K5166">
        <f t="shared" si="161"/>
        <v>1</v>
      </c>
    </row>
    <row r="5167" spans="1:11" x14ac:dyDescent="0.3">
      <c r="A5167" t="str">
        <f t="shared" si="160"/>
        <v>2023_4860</v>
      </c>
      <c r="C5167" s="124">
        <v>5167</v>
      </c>
      <c r="D5167" s="39">
        <v>2023</v>
      </c>
      <c r="E5167" s="39">
        <v>4860</v>
      </c>
      <c r="F5167" s="39">
        <v>4860</v>
      </c>
      <c r="G5167" s="39" t="s">
        <v>946</v>
      </c>
      <c r="H5167" s="39">
        <v>12184460.779999999</v>
      </c>
      <c r="I5167" s="39">
        <v>0</v>
      </c>
      <c r="J5167" s="39">
        <v>12184460.779999999</v>
      </c>
      <c r="K5167">
        <f t="shared" si="161"/>
        <v>1</v>
      </c>
    </row>
    <row r="5168" spans="1:11" x14ac:dyDescent="0.3">
      <c r="A5168" t="str">
        <f t="shared" si="160"/>
        <v>2023_4869</v>
      </c>
      <c r="C5168" s="124">
        <v>5168</v>
      </c>
      <c r="D5168" s="39">
        <v>2023</v>
      </c>
      <c r="E5168" s="39">
        <v>4869</v>
      </c>
      <c r="F5168" s="39">
        <v>4869</v>
      </c>
      <c r="G5168" s="39" t="s">
        <v>235</v>
      </c>
      <c r="H5168" s="39">
        <v>20857990.219999999</v>
      </c>
      <c r="I5168" s="39">
        <v>0</v>
      </c>
      <c r="J5168" s="39">
        <v>20857990.219999999</v>
      </c>
      <c r="K5168">
        <f t="shared" si="161"/>
        <v>1</v>
      </c>
    </row>
    <row r="5169" spans="1:11" x14ac:dyDescent="0.3">
      <c r="A5169" t="str">
        <f t="shared" si="160"/>
        <v>2023_4878</v>
      </c>
      <c r="C5169" s="124">
        <v>5169</v>
      </c>
      <c r="D5169" s="39">
        <v>2023</v>
      </c>
      <c r="E5169" s="39">
        <v>4878</v>
      </c>
      <c r="F5169" s="39">
        <v>4878</v>
      </c>
      <c r="G5169" s="39" t="s">
        <v>236</v>
      </c>
      <c r="H5169" s="39">
        <v>9565994.4100000001</v>
      </c>
      <c r="I5169" s="39">
        <v>0</v>
      </c>
      <c r="J5169" s="39">
        <v>9565994.4100000001</v>
      </c>
      <c r="K5169">
        <f t="shared" si="161"/>
        <v>1</v>
      </c>
    </row>
    <row r="5170" spans="1:11" x14ac:dyDescent="0.3">
      <c r="A5170" t="str">
        <f t="shared" si="160"/>
        <v>2023_4890</v>
      </c>
      <c r="C5170" s="124">
        <v>5170</v>
      </c>
      <c r="D5170" s="39">
        <v>2023</v>
      </c>
      <c r="E5170" s="39">
        <v>4890</v>
      </c>
      <c r="F5170" s="39">
        <v>4890</v>
      </c>
      <c r="G5170" s="39" t="s">
        <v>237</v>
      </c>
      <c r="H5170" s="39">
        <v>16555802.67</v>
      </c>
      <c r="I5170" s="39">
        <v>0</v>
      </c>
      <c r="J5170" s="39">
        <v>16555802.67</v>
      </c>
      <c r="K5170">
        <f t="shared" si="161"/>
        <v>1</v>
      </c>
    </row>
    <row r="5171" spans="1:11" x14ac:dyDescent="0.3">
      <c r="A5171" t="str">
        <f t="shared" si="160"/>
        <v>2023_4905</v>
      </c>
      <c r="C5171" s="124">
        <v>5171</v>
      </c>
      <c r="D5171" s="39">
        <v>2023</v>
      </c>
      <c r="E5171" s="39">
        <v>4905</v>
      </c>
      <c r="F5171" s="39">
        <v>4905</v>
      </c>
      <c r="G5171" s="39" t="s">
        <v>794</v>
      </c>
      <c r="H5171" s="39">
        <v>5552532.2300000004</v>
      </c>
      <c r="I5171" s="39">
        <v>0</v>
      </c>
      <c r="J5171" s="39">
        <v>5552532.2300000004</v>
      </c>
      <c r="K5171">
        <f t="shared" si="161"/>
        <v>1</v>
      </c>
    </row>
    <row r="5172" spans="1:11" ht="41.4" x14ac:dyDescent="0.3">
      <c r="A5172" t="str">
        <f t="shared" si="160"/>
        <v>2023_4978</v>
      </c>
      <c r="C5172" s="124">
        <v>5172</v>
      </c>
      <c r="D5172" s="39">
        <v>2023</v>
      </c>
      <c r="E5172" s="39">
        <v>4978</v>
      </c>
      <c r="F5172" s="39">
        <v>4978</v>
      </c>
      <c r="G5172" s="39" t="s">
        <v>238</v>
      </c>
      <c r="H5172" s="39">
        <v>2930465.29</v>
      </c>
      <c r="I5172" s="39">
        <v>0</v>
      </c>
      <c r="J5172" s="39">
        <v>2930465.29</v>
      </c>
      <c r="K5172">
        <f t="shared" si="161"/>
        <v>1</v>
      </c>
    </row>
    <row r="5173" spans="1:11" x14ac:dyDescent="0.3">
      <c r="A5173" t="str">
        <f t="shared" si="160"/>
        <v>2023_4995</v>
      </c>
      <c r="C5173" s="124">
        <v>5173</v>
      </c>
      <c r="D5173" s="39">
        <v>2023</v>
      </c>
      <c r="E5173" s="39">
        <v>4995</v>
      </c>
      <c r="F5173" s="39">
        <v>4995</v>
      </c>
      <c r="G5173" s="39" t="s">
        <v>239</v>
      </c>
      <c r="H5173" s="39">
        <v>13745089.6</v>
      </c>
      <c r="I5173" s="39">
        <v>0</v>
      </c>
      <c r="J5173" s="39">
        <v>13745089.6</v>
      </c>
      <c r="K5173">
        <f t="shared" si="161"/>
        <v>1</v>
      </c>
    </row>
    <row r="5174" spans="1:11" ht="27.6" x14ac:dyDescent="0.3">
      <c r="A5174" t="str">
        <f t="shared" si="160"/>
        <v>2023_5013</v>
      </c>
      <c r="C5174" s="124">
        <v>5174</v>
      </c>
      <c r="D5174" s="39">
        <v>2023</v>
      </c>
      <c r="E5174" s="39">
        <v>5013</v>
      </c>
      <c r="F5174" s="39">
        <v>5013</v>
      </c>
      <c r="G5174" s="39" t="s">
        <v>240</v>
      </c>
      <c r="H5174" s="39">
        <v>31701441.41</v>
      </c>
      <c r="I5174" s="39">
        <v>0</v>
      </c>
      <c r="J5174" s="39">
        <v>31701441.41</v>
      </c>
      <c r="K5174">
        <f t="shared" si="161"/>
        <v>1</v>
      </c>
    </row>
    <row r="5175" spans="1:11" x14ac:dyDescent="0.3">
      <c r="A5175" t="str">
        <f t="shared" si="160"/>
        <v>2023_5049</v>
      </c>
      <c r="C5175" s="124">
        <v>5175</v>
      </c>
      <c r="D5175" s="39">
        <v>2023</v>
      </c>
      <c r="E5175" s="39">
        <v>5049</v>
      </c>
      <c r="F5175" s="39">
        <v>5049</v>
      </c>
      <c r="G5175" s="39" t="s">
        <v>241</v>
      </c>
      <c r="H5175" s="39">
        <v>81247638.930000007</v>
      </c>
      <c r="I5175" s="39">
        <v>0</v>
      </c>
      <c r="J5175" s="39">
        <v>81247638.930000007</v>
      </c>
      <c r="K5175">
        <f t="shared" si="161"/>
        <v>1</v>
      </c>
    </row>
    <row r="5176" spans="1:11" x14ac:dyDescent="0.3">
      <c r="A5176" t="str">
        <f t="shared" si="160"/>
        <v>2023_5319</v>
      </c>
      <c r="C5176" s="124">
        <v>5176</v>
      </c>
      <c r="D5176" s="39">
        <v>2023</v>
      </c>
      <c r="E5176" s="39">
        <v>5319</v>
      </c>
      <c r="F5176" s="39">
        <v>5160</v>
      </c>
      <c r="G5176" s="39" t="s">
        <v>18</v>
      </c>
      <c r="H5176" s="39">
        <v>16105933.060000001</v>
      </c>
      <c r="I5176" s="39">
        <v>0</v>
      </c>
      <c r="J5176" s="39">
        <v>16105933.060000001</v>
      </c>
      <c r="K5176">
        <f t="shared" si="161"/>
        <v>1</v>
      </c>
    </row>
    <row r="5177" spans="1:11" ht="27.6" x14ac:dyDescent="0.3">
      <c r="A5177" t="str">
        <f t="shared" si="160"/>
        <v>2023_5121</v>
      </c>
      <c r="C5177" s="124">
        <v>5177</v>
      </c>
      <c r="D5177" s="39">
        <v>2023</v>
      </c>
      <c r="E5177" s="39">
        <v>5121</v>
      </c>
      <c r="F5177" s="39">
        <v>5121</v>
      </c>
      <c r="G5177" s="39" t="s">
        <v>242</v>
      </c>
      <c r="H5177" s="39">
        <v>10619043.23</v>
      </c>
      <c r="I5177" s="39">
        <v>0</v>
      </c>
      <c r="J5177" s="39">
        <v>10619043.23</v>
      </c>
      <c r="K5177">
        <f t="shared" si="161"/>
        <v>1</v>
      </c>
    </row>
    <row r="5178" spans="1:11" ht="27.6" x14ac:dyDescent="0.3">
      <c r="A5178" t="str">
        <f t="shared" si="160"/>
        <v>2023_5139</v>
      </c>
      <c r="C5178" s="124">
        <v>5178</v>
      </c>
      <c r="D5178" s="39">
        <v>2023</v>
      </c>
      <c r="E5178" s="39">
        <v>5139</v>
      </c>
      <c r="F5178" s="39">
        <v>5139</v>
      </c>
      <c r="G5178" s="39" t="s">
        <v>243</v>
      </c>
      <c r="H5178" s="39">
        <v>4342520.5999999996</v>
      </c>
      <c r="I5178" s="39">
        <v>0</v>
      </c>
      <c r="J5178" s="39">
        <v>4342520.5999999996</v>
      </c>
      <c r="K5178">
        <f t="shared" si="161"/>
        <v>1</v>
      </c>
    </row>
    <row r="5179" spans="1:11" x14ac:dyDescent="0.3">
      <c r="A5179" t="str">
        <f t="shared" si="160"/>
        <v>2023_5163</v>
      </c>
      <c r="C5179" s="124">
        <v>5179</v>
      </c>
      <c r="D5179" s="39">
        <v>2023</v>
      </c>
      <c r="E5179" s="39">
        <v>5163</v>
      </c>
      <c r="F5179" s="39">
        <v>5163</v>
      </c>
      <c r="G5179" s="39" t="s">
        <v>244</v>
      </c>
      <c r="H5179" s="39">
        <v>9059513.1199999992</v>
      </c>
      <c r="I5179" s="39">
        <v>0</v>
      </c>
      <c r="J5179" s="39">
        <v>9059513.1199999992</v>
      </c>
      <c r="K5179">
        <f t="shared" si="161"/>
        <v>1</v>
      </c>
    </row>
    <row r="5180" spans="1:11" x14ac:dyDescent="0.3">
      <c r="A5180" t="str">
        <f t="shared" si="160"/>
        <v>2023_5166</v>
      </c>
      <c r="C5180" s="124">
        <v>5180</v>
      </c>
      <c r="D5180" s="39">
        <v>2023</v>
      </c>
      <c r="E5180" s="39">
        <v>5166</v>
      </c>
      <c r="F5180" s="39">
        <v>5166</v>
      </c>
      <c r="G5180" s="39" t="s">
        <v>245</v>
      </c>
      <c r="H5180" s="39">
        <v>29332122.77</v>
      </c>
      <c r="I5180" s="39">
        <v>0</v>
      </c>
      <c r="J5180" s="39">
        <v>29332122.77</v>
      </c>
      <c r="K5180">
        <f t="shared" si="161"/>
        <v>1</v>
      </c>
    </row>
    <row r="5181" spans="1:11" x14ac:dyDescent="0.3">
      <c r="A5181" t="str">
        <f t="shared" si="160"/>
        <v>2023_5184</v>
      </c>
      <c r="C5181" s="124">
        <v>5181</v>
      </c>
      <c r="D5181" s="39">
        <v>2023</v>
      </c>
      <c r="E5181" s="39">
        <v>5184</v>
      </c>
      <c r="F5181" s="39">
        <v>5184</v>
      </c>
      <c r="G5181" s="39" t="s">
        <v>246</v>
      </c>
      <c r="H5181" s="39">
        <v>31285482.239999998</v>
      </c>
      <c r="I5181" s="39">
        <v>0</v>
      </c>
      <c r="J5181" s="39">
        <v>31285482.239999998</v>
      </c>
      <c r="K5181">
        <f t="shared" si="161"/>
        <v>1</v>
      </c>
    </row>
    <row r="5182" spans="1:11" ht="27.6" x14ac:dyDescent="0.3">
      <c r="A5182" t="str">
        <f t="shared" si="160"/>
        <v>2023_5250</v>
      </c>
      <c r="C5182" s="124">
        <v>5182</v>
      </c>
      <c r="D5182" s="39">
        <v>2023</v>
      </c>
      <c r="E5182" s="39">
        <v>5250</v>
      </c>
      <c r="F5182" s="39">
        <v>5250</v>
      </c>
      <c r="G5182" s="39" t="s">
        <v>247</v>
      </c>
      <c r="H5182" s="39">
        <v>73624009.599999994</v>
      </c>
      <c r="I5182" s="39">
        <v>0</v>
      </c>
      <c r="J5182" s="39">
        <v>73624009.599999994</v>
      </c>
      <c r="K5182">
        <f t="shared" si="161"/>
        <v>1</v>
      </c>
    </row>
    <row r="5183" spans="1:11" ht="27.6" x14ac:dyDescent="0.3">
      <c r="A5183" t="str">
        <f t="shared" si="160"/>
        <v>2023_5256</v>
      </c>
      <c r="C5183" s="124">
        <v>5183</v>
      </c>
      <c r="D5183" s="39">
        <v>2023</v>
      </c>
      <c r="E5183" s="39">
        <v>5256</v>
      </c>
      <c r="F5183" s="39">
        <v>5256</v>
      </c>
      <c r="G5183" s="39" t="s">
        <v>248</v>
      </c>
      <c r="H5183" s="39">
        <v>9145669.3800000008</v>
      </c>
      <c r="I5183" s="39">
        <v>0</v>
      </c>
      <c r="J5183" s="39">
        <v>9145669.3800000008</v>
      </c>
      <c r="K5183">
        <f t="shared" si="161"/>
        <v>1</v>
      </c>
    </row>
    <row r="5184" spans="1:11" ht="27.6" x14ac:dyDescent="0.3">
      <c r="A5184" t="str">
        <f t="shared" si="160"/>
        <v>2023_5283</v>
      </c>
      <c r="C5184" s="124">
        <v>5184</v>
      </c>
      <c r="D5184" s="39">
        <v>2023</v>
      </c>
      <c r="E5184" s="39">
        <v>5283</v>
      </c>
      <c r="F5184" s="39">
        <v>5283</v>
      </c>
      <c r="G5184" s="39" t="s">
        <v>249</v>
      </c>
      <c r="H5184" s="39">
        <v>11565409.310000001</v>
      </c>
      <c r="I5184" s="39">
        <v>0</v>
      </c>
      <c r="J5184" s="39">
        <v>11565409.310000001</v>
      </c>
      <c r="K5184">
        <f t="shared" si="161"/>
        <v>1</v>
      </c>
    </row>
    <row r="5185" spans="1:11" x14ac:dyDescent="0.3">
      <c r="A5185" t="str">
        <f t="shared" si="160"/>
        <v>2023_5310</v>
      </c>
      <c r="C5185" s="124">
        <v>5185</v>
      </c>
      <c r="D5185" s="39">
        <v>2023</v>
      </c>
      <c r="E5185" s="39">
        <v>5310</v>
      </c>
      <c r="F5185" s="39">
        <v>5310</v>
      </c>
      <c r="G5185" s="39" t="s">
        <v>250</v>
      </c>
      <c r="H5185" s="39">
        <v>12210618.560000001</v>
      </c>
      <c r="I5185" s="39">
        <v>0</v>
      </c>
      <c r="J5185" s="39">
        <v>12210618.560000001</v>
      </c>
      <c r="K5185">
        <f t="shared" si="161"/>
        <v>1</v>
      </c>
    </row>
    <row r="5186" spans="1:11" ht="27.6" x14ac:dyDescent="0.3">
      <c r="A5186" t="str">
        <f t="shared" si="160"/>
        <v>2023_5323</v>
      </c>
      <c r="C5186" s="124">
        <v>5186</v>
      </c>
      <c r="D5186" s="39">
        <v>2023</v>
      </c>
      <c r="E5186" s="39">
        <v>5323</v>
      </c>
      <c r="F5186" s="39">
        <v>5325</v>
      </c>
      <c r="G5186" s="39" t="s">
        <v>251</v>
      </c>
      <c r="H5186" s="39">
        <v>11328919.18</v>
      </c>
      <c r="I5186" s="39">
        <v>0</v>
      </c>
      <c r="J5186" s="39">
        <v>11328919.18</v>
      </c>
      <c r="K5186">
        <f t="shared" si="161"/>
        <v>1</v>
      </c>
    </row>
    <row r="5187" spans="1:11" x14ac:dyDescent="0.3">
      <c r="A5187" t="str">
        <f t="shared" si="160"/>
        <v>2023_5463</v>
      </c>
      <c r="C5187" s="124">
        <v>5187</v>
      </c>
      <c r="D5187" s="39">
        <v>2023</v>
      </c>
      <c r="E5187" s="39">
        <v>5463</v>
      </c>
      <c r="F5187" s="39">
        <v>5463</v>
      </c>
      <c r="G5187" s="39" t="s">
        <v>253</v>
      </c>
      <c r="H5187" s="39">
        <v>16817336.079999998</v>
      </c>
      <c r="I5187" s="39">
        <v>0</v>
      </c>
      <c r="J5187" s="39">
        <v>16817336.079999998</v>
      </c>
      <c r="K5187">
        <f t="shared" si="161"/>
        <v>1</v>
      </c>
    </row>
    <row r="5188" spans="1:11" ht="27.6" x14ac:dyDescent="0.3">
      <c r="A5188" t="str">
        <f t="shared" si="160"/>
        <v>2023_5486</v>
      </c>
      <c r="C5188" s="124">
        <v>5188</v>
      </c>
      <c r="D5188" s="39">
        <v>2023</v>
      </c>
      <c r="E5188" s="39">
        <v>5486</v>
      </c>
      <c r="F5188" s="39">
        <v>5486</v>
      </c>
      <c r="G5188" s="39" t="s">
        <v>254</v>
      </c>
      <c r="H5188" s="39">
        <v>6460163.6900000004</v>
      </c>
      <c r="I5188" s="39">
        <v>0</v>
      </c>
      <c r="J5188" s="39">
        <v>6460163.6900000004</v>
      </c>
      <c r="K5188">
        <f t="shared" si="161"/>
        <v>1</v>
      </c>
    </row>
    <row r="5189" spans="1:11" x14ac:dyDescent="0.3">
      <c r="A5189" t="str">
        <f t="shared" ref="A5189:A5252" si="162">CONCATENATE(D5189,"_",E5189)</f>
        <v>2023_5508</v>
      </c>
      <c r="C5189" s="124">
        <v>5189</v>
      </c>
      <c r="D5189" s="39">
        <v>2023</v>
      </c>
      <c r="E5189" s="39">
        <v>5508</v>
      </c>
      <c r="F5189" s="39">
        <v>5508</v>
      </c>
      <c r="G5189" s="39" t="s">
        <v>255</v>
      </c>
      <c r="H5189" s="39">
        <v>5893051.1699999999</v>
      </c>
      <c r="I5189" s="39">
        <v>0</v>
      </c>
      <c r="J5189" s="39">
        <v>5893051.1699999999</v>
      </c>
      <c r="K5189">
        <f t="shared" ref="K5189:K5252" si="163">J5189/H5189</f>
        <v>1</v>
      </c>
    </row>
    <row r="5190" spans="1:11" ht="27.6" x14ac:dyDescent="0.3">
      <c r="A5190" t="str">
        <f t="shared" si="162"/>
        <v>2023_1975</v>
      </c>
      <c r="C5190" s="124">
        <v>5190</v>
      </c>
      <c r="D5190" s="39">
        <v>2023</v>
      </c>
      <c r="E5190" s="39">
        <v>1975</v>
      </c>
      <c r="F5190" s="39">
        <v>1975</v>
      </c>
      <c r="G5190" s="39" t="s">
        <v>121</v>
      </c>
      <c r="H5190" s="39">
        <v>6949901.6799999997</v>
      </c>
      <c r="I5190" s="39">
        <v>0</v>
      </c>
      <c r="J5190" s="39">
        <v>6949901.6799999997</v>
      </c>
      <c r="K5190">
        <f t="shared" si="163"/>
        <v>1</v>
      </c>
    </row>
    <row r="5191" spans="1:11" ht="27.6" x14ac:dyDescent="0.3">
      <c r="A5191" t="str">
        <f t="shared" si="162"/>
        <v>2023_4824</v>
      </c>
      <c r="C5191" s="124">
        <v>5191</v>
      </c>
      <c r="D5191" s="39">
        <v>2023</v>
      </c>
      <c r="E5191" s="39">
        <v>4824</v>
      </c>
      <c r="F5191" s="39">
        <v>5510</v>
      </c>
      <c r="G5191" s="39" t="s">
        <v>256</v>
      </c>
      <c r="H5191" s="39">
        <v>10017619.779999999</v>
      </c>
      <c r="I5191" s="39">
        <v>0</v>
      </c>
      <c r="J5191" s="39">
        <v>10017619.779999999</v>
      </c>
      <c r="K5191">
        <f t="shared" si="163"/>
        <v>1</v>
      </c>
    </row>
    <row r="5192" spans="1:11" ht="27.6" x14ac:dyDescent="0.3">
      <c r="A5192" t="str">
        <f t="shared" si="162"/>
        <v>2023_5607</v>
      </c>
      <c r="C5192" s="124">
        <v>5192</v>
      </c>
      <c r="D5192" s="39">
        <v>2023</v>
      </c>
      <c r="E5192" s="39">
        <v>5607</v>
      </c>
      <c r="F5192" s="39">
        <v>5607</v>
      </c>
      <c r="G5192" s="39" t="s">
        <v>257</v>
      </c>
      <c r="H5192" s="39">
        <v>18459068.420000002</v>
      </c>
      <c r="I5192" s="39">
        <v>0</v>
      </c>
      <c r="J5192" s="39">
        <v>18459068.420000002</v>
      </c>
      <c r="K5192">
        <f t="shared" si="163"/>
        <v>1</v>
      </c>
    </row>
    <row r="5193" spans="1:11" ht="27.6" x14ac:dyDescent="0.3">
      <c r="A5193" t="str">
        <f t="shared" si="162"/>
        <v>2023_5643</v>
      </c>
      <c r="C5193" s="124">
        <v>5193</v>
      </c>
      <c r="D5193" s="39">
        <v>2023</v>
      </c>
      <c r="E5193" s="39">
        <v>5643</v>
      </c>
      <c r="F5193" s="39">
        <v>5643</v>
      </c>
      <c r="G5193" s="39" t="s">
        <v>258</v>
      </c>
      <c r="H5193" s="39">
        <v>16551122.289999999</v>
      </c>
      <c r="I5193" s="39">
        <v>0</v>
      </c>
      <c r="J5193" s="39">
        <v>16551122.289999999</v>
      </c>
      <c r="K5193">
        <f t="shared" si="163"/>
        <v>1</v>
      </c>
    </row>
    <row r="5194" spans="1:11" ht="55.2" x14ac:dyDescent="0.3">
      <c r="A5194" t="str">
        <f t="shared" si="162"/>
        <v>2023_5697</v>
      </c>
      <c r="C5194" s="124">
        <v>5194</v>
      </c>
      <c r="D5194" s="39">
        <v>2023</v>
      </c>
      <c r="E5194" s="39">
        <v>5697</v>
      </c>
      <c r="F5194" s="39">
        <v>5697</v>
      </c>
      <c r="G5194" s="39" t="s">
        <v>795</v>
      </c>
      <c r="H5194" s="39">
        <v>6319558.7699999996</v>
      </c>
      <c r="I5194" s="39">
        <v>0</v>
      </c>
      <c r="J5194" s="39">
        <v>6319558.7699999996</v>
      </c>
      <c r="K5194">
        <f t="shared" si="163"/>
        <v>1</v>
      </c>
    </row>
    <row r="5195" spans="1:11" ht="27.6" x14ac:dyDescent="0.3">
      <c r="A5195" t="str">
        <f t="shared" si="162"/>
        <v>2023_5724</v>
      </c>
      <c r="C5195" s="124">
        <v>5195</v>
      </c>
      <c r="D5195" s="39">
        <v>2023</v>
      </c>
      <c r="E5195" s="39">
        <v>5724</v>
      </c>
      <c r="F5195" s="39">
        <v>5724</v>
      </c>
      <c r="G5195" s="39" t="s">
        <v>260</v>
      </c>
      <c r="H5195" s="39">
        <v>4032187.21</v>
      </c>
      <c r="I5195" s="39">
        <v>0</v>
      </c>
      <c r="J5195" s="39">
        <v>4032187.21</v>
      </c>
      <c r="K5195">
        <f t="shared" si="163"/>
        <v>1</v>
      </c>
    </row>
    <row r="5196" spans="1:11" x14ac:dyDescent="0.3">
      <c r="A5196" t="str">
        <f t="shared" si="162"/>
        <v>2023_5805</v>
      </c>
      <c r="C5196" s="124">
        <v>5196</v>
      </c>
      <c r="D5196" s="39">
        <v>2023</v>
      </c>
      <c r="E5196" s="39">
        <v>5805</v>
      </c>
      <c r="F5196" s="39">
        <v>5805</v>
      </c>
      <c r="G5196" s="39" t="s">
        <v>262</v>
      </c>
      <c r="H5196" s="39">
        <v>18469646.75</v>
      </c>
      <c r="I5196" s="39">
        <v>0</v>
      </c>
      <c r="J5196" s="39">
        <v>18469646.75</v>
      </c>
      <c r="K5196">
        <f t="shared" si="163"/>
        <v>1</v>
      </c>
    </row>
    <row r="5197" spans="1:11" ht="41.4" x14ac:dyDescent="0.3">
      <c r="A5197" t="str">
        <f t="shared" si="162"/>
        <v>2023_5823</v>
      </c>
      <c r="C5197" s="124">
        <v>5197</v>
      </c>
      <c r="D5197" s="39">
        <v>2023</v>
      </c>
      <c r="E5197" s="39">
        <v>5823</v>
      </c>
      <c r="F5197" s="39">
        <v>5823</v>
      </c>
      <c r="G5197" s="39" t="s">
        <v>263</v>
      </c>
      <c r="H5197" s="39">
        <v>6995833.1699999999</v>
      </c>
      <c r="I5197" s="39">
        <v>0</v>
      </c>
      <c r="J5197" s="39">
        <v>6995833.1699999999</v>
      </c>
      <c r="K5197">
        <f t="shared" si="163"/>
        <v>1</v>
      </c>
    </row>
    <row r="5198" spans="1:11" ht="27.6" x14ac:dyDescent="0.3">
      <c r="A5198" t="str">
        <f t="shared" si="162"/>
        <v>2023_5832</v>
      </c>
      <c r="C5198" s="124">
        <v>5198</v>
      </c>
      <c r="D5198" s="39">
        <v>2023</v>
      </c>
      <c r="E5198" s="39">
        <v>5832</v>
      </c>
      <c r="F5198" s="39">
        <v>5832</v>
      </c>
      <c r="G5198" s="39" t="s">
        <v>264</v>
      </c>
      <c r="H5198" s="39">
        <v>6013789.8300000001</v>
      </c>
      <c r="I5198" s="39">
        <v>0</v>
      </c>
      <c r="J5198" s="39">
        <v>6013789.8300000001</v>
      </c>
      <c r="K5198">
        <f t="shared" si="163"/>
        <v>1</v>
      </c>
    </row>
    <row r="5199" spans="1:11" ht="41.4" x14ac:dyDescent="0.3">
      <c r="A5199" t="str">
        <f t="shared" si="162"/>
        <v>2023_5877</v>
      </c>
      <c r="C5199" s="124">
        <v>5199</v>
      </c>
      <c r="D5199" s="39">
        <v>2023</v>
      </c>
      <c r="E5199" s="39">
        <v>5877</v>
      </c>
      <c r="F5199" s="39">
        <v>5877</v>
      </c>
      <c r="G5199" s="39" t="s">
        <v>265</v>
      </c>
      <c r="H5199" s="39">
        <v>20474228.32</v>
      </c>
      <c r="I5199" s="39">
        <v>0</v>
      </c>
      <c r="J5199" s="39">
        <v>20474228.32</v>
      </c>
      <c r="K5199">
        <f t="shared" si="163"/>
        <v>1</v>
      </c>
    </row>
    <row r="5200" spans="1:11" x14ac:dyDescent="0.3">
      <c r="A5200" t="str">
        <f t="shared" si="162"/>
        <v>2023_5895</v>
      </c>
      <c r="C5200" s="124">
        <v>5200</v>
      </c>
      <c r="D5200" s="39">
        <v>2023</v>
      </c>
      <c r="E5200" s="39">
        <v>5895</v>
      </c>
      <c r="F5200" s="39">
        <v>5895</v>
      </c>
      <c r="G5200" s="39" t="s">
        <v>266</v>
      </c>
      <c r="H5200" s="39">
        <v>6312455.6900000004</v>
      </c>
      <c r="I5200" s="39">
        <v>0</v>
      </c>
      <c r="J5200" s="39">
        <v>6312455.6900000004</v>
      </c>
      <c r="K5200">
        <f t="shared" si="163"/>
        <v>1</v>
      </c>
    </row>
    <row r="5201" spans="1:11" x14ac:dyDescent="0.3">
      <c r="A5201" t="str">
        <f t="shared" si="162"/>
        <v>2023_5949</v>
      </c>
      <c r="C5201" s="124">
        <v>5201</v>
      </c>
      <c r="D5201" s="39">
        <v>2023</v>
      </c>
      <c r="E5201" s="39">
        <v>5949</v>
      </c>
      <c r="F5201" s="39">
        <v>5949</v>
      </c>
      <c r="G5201" s="39" t="s">
        <v>267</v>
      </c>
      <c r="H5201" s="39">
        <v>19867041.149999999</v>
      </c>
      <c r="I5201" s="39">
        <v>0</v>
      </c>
      <c r="J5201" s="39">
        <v>19867041.149999999</v>
      </c>
      <c r="K5201">
        <f t="shared" si="163"/>
        <v>1</v>
      </c>
    </row>
    <row r="5202" spans="1:11" ht="27.6" x14ac:dyDescent="0.3">
      <c r="A5202" t="str">
        <f t="shared" si="162"/>
        <v>2023_5976</v>
      </c>
      <c r="C5202" s="124">
        <v>5202</v>
      </c>
      <c r="D5202" s="39">
        <v>2023</v>
      </c>
      <c r="E5202" s="39">
        <v>5976</v>
      </c>
      <c r="F5202" s="39">
        <v>5976</v>
      </c>
      <c r="G5202" s="39" t="s">
        <v>268</v>
      </c>
      <c r="H5202" s="39">
        <v>15821789.16</v>
      </c>
      <c r="I5202" s="39">
        <v>0</v>
      </c>
      <c r="J5202" s="39">
        <v>15821789.16</v>
      </c>
      <c r="K5202">
        <f t="shared" si="163"/>
        <v>1</v>
      </c>
    </row>
    <row r="5203" spans="1:11" ht="41.4" x14ac:dyDescent="0.3">
      <c r="A5203" t="str">
        <f t="shared" si="162"/>
        <v>2023_5994</v>
      </c>
      <c r="C5203" s="124">
        <v>5203</v>
      </c>
      <c r="D5203" s="39">
        <v>2023</v>
      </c>
      <c r="E5203" s="39">
        <v>5994</v>
      </c>
      <c r="F5203" s="39">
        <v>5994</v>
      </c>
      <c r="G5203" s="39" t="s">
        <v>269</v>
      </c>
      <c r="H5203" s="39">
        <v>12596435.560000001</v>
      </c>
      <c r="I5203" s="39">
        <v>0</v>
      </c>
      <c r="J5203" s="39">
        <v>12596435.560000001</v>
      </c>
      <c r="K5203">
        <f t="shared" si="163"/>
        <v>1</v>
      </c>
    </row>
    <row r="5204" spans="1:11" x14ac:dyDescent="0.3">
      <c r="A5204" t="str">
        <f t="shared" si="162"/>
        <v>2023_6003</v>
      </c>
      <c r="C5204" s="124">
        <v>5204</v>
      </c>
      <c r="D5204" s="39">
        <v>2023</v>
      </c>
      <c r="E5204" s="39">
        <v>6003</v>
      </c>
      <c r="F5204" s="39">
        <v>6003</v>
      </c>
      <c r="G5204" s="39" t="s">
        <v>270</v>
      </c>
      <c r="H5204" s="39">
        <v>7103207.3399999999</v>
      </c>
      <c r="I5204" s="39">
        <v>0</v>
      </c>
      <c r="J5204" s="39">
        <v>7103207.3399999999</v>
      </c>
      <c r="K5204">
        <f t="shared" si="163"/>
        <v>1</v>
      </c>
    </row>
    <row r="5205" spans="1:11" ht="27.6" x14ac:dyDescent="0.3">
      <c r="A5205" t="str">
        <f t="shared" si="162"/>
        <v>2023_6012</v>
      </c>
      <c r="C5205" s="124">
        <v>5205</v>
      </c>
      <c r="D5205" s="39">
        <v>2023</v>
      </c>
      <c r="E5205" s="39">
        <v>6012</v>
      </c>
      <c r="F5205" s="39">
        <v>6012</v>
      </c>
      <c r="G5205" s="39" t="s">
        <v>271</v>
      </c>
      <c r="H5205" s="39">
        <v>9248026.4299999997</v>
      </c>
      <c r="I5205" s="39">
        <v>0</v>
      </c>
      <c r="J5205" s="39">
        <v>9248026.4299999997</v>
      </c>
      <c r="K5205">
        <f t="shared" si="163"/>
        <v>1</v>
      </c>
    </row>
    <row r="5206" spans="1:11" ht="27.6" x14ac:dyDescent="0.3">
      <c r="A5206" t="str">
        <f t="shared" si="162"/>
        <v>2023_6030</v>
      </c>
      <c r="C5206" s="124">
        <v>5206</v>
      </c>
      <c r="D5206" s="39">
        <v>2023</v>
      </c>
      <c r="E5206" s="39">
        <v>6030</v>
      </c>
      <c r="F5206" s="39">
        <v>6030</v>
      </c>
      <c r="G5206" s="39" t="s">
        <v>272</v>
      </c>
      <c r="H5206" s="39">
        <v>20523550.73</v>
      </c>
      <c r="I5206" s="39">
        <v>0</v>
      </c>
      <c r="J5206" s="39">
        <v>20523550.73</v>
      </c>
      <c r="K5206">
        <f t="shared" si="163"/>
        <v>1</v>
      </c>
    </row>
    <row r="5207" spans="1:11" ht="27.6" x14ac:dyDescent="0.3">
      <c r="A5207" t="str">
        <f t="shared" si="162"/>
        <v>2023_6048</v>
      </c>
      <c r="C5207" s="124">
        <v>5207</v>
      </c>
      <c r="D5207" s="39">
        <v>2023</v>
      </c>
      <c r="E5207" s="39">
        <v>6048</v>
      </c>
      <c r="F5207" s="39">
        <v>6035</v>
      </c>
      <c r="G5207" s="39" t="s">
        <v>273</v>
      </c>
      <c r="H5207" s="39">
        <v>11469967.23</v>
      </c>
      <c r="I5207" s="39">
        <v>0</v>
      </c>
      <c r="J5207" s="39">
        <v>11469967.23</v>
      </c>
      <c r="K5207">
        <f t="shared" si="163"/>
        <v>1</v>
      </c>
    </row>
    <row r="5208" spans="1:11" ht="27.6" x14ac:dyDescent="0.3">
      <c r="A5208" t="str">
        <f t="shared" si="162"/>
        <v>2023_6039</v>
      </c>
      <c r="C5208" s="124">
        <v>5208</v>
      </c>
      <c r="D5208" s="39">
        <v>2023</v>
      </c>
      <c r="E5208" s="39">
        <v>6039</v>
      </c>
      <c r="F5208" s="39">
        <v>6039</v>
      </c>
      <c r="G5208" s="39" t="s">
        <v>274</v>
      </c>
      <c r="H5208" s="39">
        <v>229647572.90000001</v>
      </c>
      <c r="I5208" s="39">
        <v>0</v>
      </c>
      <c r="J5208" s="39">
        <v>229647572.90000001</v>
      </c>
      <c r="K5208">
        <f t="shared" si="163"/>
        <v>1</v>
      </c>
    </row>
    <row r="5209" spans="1:11" x14ac:dyDescent="0.3">
      <c r="A5209" t="str">
        <f t="shared" si="162"/>
        <v>2023_6093</v>
      </c>
      <c r="C5209" s="124">
        <v>5209</v>
      </c>
      <c r="D5209" s="39">
        <v>2023</v>
      </c>
      <c r="E5209" s="39">
        <v>6093</v>
      </c>
      <c r="F5209" s="39">
        <v>6093</v>
      </c>
      <c r="G5209" s="39" t="s">
        <v>275</v>
      </c>
      <c r="H5209" s="39">
        <v>19289590.850000001</v>
      </c>
      <c r="I5209" s="39">
        <v>0</v>
      </c>
      <c r="J5209" s="39">
        <v>19289590.850000001</v>
      </c>
      <c r="K5209">
        <f t="shared" si="163"/>
        <v>1</v>
      </c>
    </row>
    <row r="5210" spans="1:11" ht="27.6" x14ac:dyDescent="0.3">
      <c r="A5210" t="str">
        <f t="shared" si="162"/>
        <v>2023_6095</v>
      </c>
      <c r="C5210" s="124">
        <v>5210</v>
      </c>
      <c r="D5210" s="39">
        <v>2023</v>
      </c>
      <c r="E5210" s="39">
        <v>6095</v>
      </c>
      <c r="F5210" s="39">
        <v>6095</v>
      </c>
      <c r="G5210" s="39" t="s">
        <v>277</v>
      </c>
      <c r="H5210" s="39">
        <v>8511809.8699999992</v>
      </c>
      <c r="I5210" s="39">
        <v>0</v>
      </c>
      <c r="J5210" s="39">
        <v>8511809.8699999992</v>
      </c>
      <c r="K5210">
        <f t="shared" si="163"/>
        <v>1</v>
      </c>
    </row>
    <row r="5211" spans="1:11" ht="27.6" x14ac:dyDescent="0.3">
      <c r="A5211" t="str">
        <f t="shared" si="162"/>
        <v>2023_5157</v>
      </c>
      <c r="C5211" s="124">
        <v>5211</v>
      </c>
      <c r="D5211" s="39">
        <v>2023</v>
      </c>
      <c r="E5211" s="39">
        <v>5157</v>
      </c>
      <c r="F5211" s="39">
        <v>6099</v>
      </c>
      <c r="G5211" s="39" t="s">
        <v>281</v>
      </c>
      <c r="H5211" s="39">
        <v>8474038.3399999999</v>
      </c>
      <c r="I5211" s="39">
        <v>0</v>
      </c>
      <c r="J5211" s="39">
        <v>8474038.3399999999</v>
      </c>
      <c r="K5211">
        <f t="shared" si="163"/>
        <v>1</v>
      </c>
    </row>
    <row r="5212" spans="1:11" ht="27.6" x14ac:dyDescent="0.3">
      <c r="A5212" t="str">
        <f t="shared" si="162"/>
        <v>2023_6097</v>
      </c>
      <c r="C5212" s="124">
        <v>5212</v>
      </c>
      <c r="D5212" s="39">
        <v>2023</v>
      </c>
      <c r="E5212" s="39">
        <v>6097</v>
      </c>
      <c r="F5212" s="39">
        <v>6097</v>
      </c>
      <c r="G5212" s="39" t="s">
        <v>279</v>
      </c>
      <c r="H5212" s="39">
        <v>3460599.65</v>
      </c>
      <c r="I5212" s="39">
        <v>0</v>
      </c>
      <c r="J5212" s="39">
        <v>3460599.65</v>
      </c>
      <c r="K5212">
        <f t="shared" si="163"/>
        <v>1</v>
      </c>
    </row>
    <row r="5213" spans="1:11" ht="27.6" x14ac:dyDescent="0.3">
      <c r="A5213" t="str">
        <f t="shared" si="162"/>
        <v>2023_6098</v>
      </c>
      <c r="C5213" s="124">
        <v>5213</v>
      </c>
      <c r="D5213" s="39">
        <v>2023</v>
      </c>
      <c r="E5213" s="39">
        <v>6098</v>
      </c>
      <c r="F5213" s="39">
        <v>6098</v>
      </c>
      <c r="G5213" s="39" t="s">
        <v>796</v>
      </c>
      <c r="H5213" s="39">
        <v>21386991.940000001</v>
      </c>
      <c r="I5213" s="39">
        <v>0</v>
      </c>
      <c r="J5213" s="39">
        <v>21386991.940000001</v>
      </c>
      <c r="K5213">
        <f t="shared" si="163"/>
        <v>1</v>
      </c>
    </row>
    <row r="5214" spans="1:11" ht="41.4" x14ac:dyDescent="0.3">
      <c r="A5214" t="str">
        <f t="shared" si="162"/>
        <v>2023_6100</v>
      </c>
      <c r="C5214" s="124">
        <v>5214</v>
      </c>
      <c r="D5214" s="39">
        <v>2023</v>
      </c>
      <c r="E5214" s="39">
        <v>6100</v>
      </c>
      <c r="F5214" s="39">
        <v>6100</v>
      </c>
      <c r="G5214" s="39" t="s">
        <v>282</v>
      </c>
      <c r="H5214" s="39">
        <v>7208824.8300000001</v>
      </c>
      <c r="I5214" s="39">
        <v>0</v>
      </c>
      <c r="J5214" s="39">
        <v>7208824.8300000001</v>
      </c>
      <c r="K5214">
        <f t="shared" si="163"/>
        <v>1</v>
      </c>
    </row>
    <row r="5215" spans="1:11" ht="27.6" x14ac:dyDescent="0.3">
      <c r="A5215" t="str">
        <f t="shared" si="162"/>
        <v>2023_6101</v>
      </c>
      <c r="C5215" s="124">
        <v>5215</v>
      </c>
      <c r="D5215" s="39">
        <v>2023</v>
      </c>
      <c r="E5215" s="39">
        <v>6101</v>
      </c>
      <c r="F5215" s="39">
        <v>6101</v>
      </c>
      <c r="G5215" s="39" t="s">
        <v>283</v>
      </c>
      <c r="H5215" s="39">
        <v>99780317.219999999</v>
      </c>
      <c r="I5215" s="39">
        <v>0</v>
      </c>
      <c r="J5215" s="39">
        <v>99780317.219999999</v>
      </c>
      <c r="K5215">
        <f t="shared" si="163"/>
        <v>1</v>
      </c>
    </row>
    <row r="5216" spans="1:11" ht="41.4" x14ac:dyDescent="0.3">
      <c r="A5216" t="str">
        <f t="shared" si="162"/>
        <v>2023_6094</v>
      </c>
      <c r="C5216" s="124">
        <v>5216</v>
      </c>
      <c r="D5216" s="39">
        <v>2023</v>
      </c>
      <c r="E5216" s="39">
        <v>6094</v>
      </c>
      <c r="F5216" s="39">
        <v>6094</v>
      </c>
      <c r="G5216" s="39" t="s">
        <v>276</v>
      </c>
      <c r="H5216" s="39">
        <v>8965238.8499999996</v>
      </c>
      <c r="I5216" s="39">
        <v>0</v>
      </c>
      <c r="J5216" s="39">
        <v>8965238.8499999996</v>
      </c>
      <c r="K5216">
        <f t="shared" si="163"/>
        <v>1</v>
      </c>
    </row>
    <row r="5217" spans="1:11" ht="55.2" x14ac:dyDescent="0.3">
      <c r="A5217" t="str">
        <f t="shared" si="162"/>
        <v>2023_6096</v>
      </c>
      <c r="C5217" s="124">
        <v>5217</v>
      </c>
      <c r="D5217" s="39">
        <v>2023</v>
      </c>
      <c r="E5217" s="39">
        <v>6096</v>
      </c>
      <c r="F5217" s="39">
        <v>6096</v>
      </c>
      <c r="G5217" s="39" t="s">
        <v>947</v>
      </c>
      <c r="H5217" s="39">
        <v>12505911.880000001</v>
      </c>
      <c r="I5217" s="39">
        <v>0</v>
      </c>
      <c r="J5217" s="39">
        <v>12505911.880000001</v>
      </c>
      <c r="K5217">
        <f t="shared" si="163"/>
        <v>1</v>
      </c>
    </row>
    <row r="5218" spans="1:11" x14ac:dyDescent="0.3">
      <c r="A5218" t="str">
        <f t="shared" si="162"/>
        <v>2023_6102</v>
      </c>
      <c r="C5218" s="124">
        <v>5218</v>
      </c>
      <c r="D5218" s="39">
        <v>2023</v>
      </c>
      <c r="E5218" s="39">
        <v>6102</v>
      </c>
      <c r="F5218" s="39">
        <v>6102</v>
      </c>
      <c r="G5218" s="39" t="s">
        <v>284</v>
      </c>
      <c r="H5218" s="39">
        <v>33416953.949999999</v>
      </c>
      <c r="I5218" s="39">
        <v>0</v>
      </c>
      <c r="J5218" s="39">
        <v>33416953.949999999</v>
      </c>
      <c r="K5218">
        <f t="shared" si="163"/>
        <v>1</v>
      </c>
    </row>
    <row r="5219" spans="1:11" ht="27.6" x14ac:dyDescent="0.3">
      <c r="A5219" t="str">
        <f t="shared" si="162"/>
        <v>2023_6120</v>
      </c>
      <c r="C5219" s="124">
        <v>5219</v>
      </c>
      <c r="D5219" s="39">
        <v>2023</v>
      </c>
      <c r="E5219" s="39">
        <v>6120</v>
      </c>
      <c r="F5219" s="39">
        <v>6120</v>
      </c>
      <c r="G5219" s="39" t="s">
        <v>285</v>
      </c>
      <c r="H5219" s="39">
        <v>17317302.25</v>
      </c>
      <c r="I5219" s="39">
        <v>0</v>
      </c>
      <c r="J5219" s="39">
        <v>17317302.25</v>
      </c>
      <c r="K5219">
        <f t="shared" si="163"/>
        <v>1</v>
      </c>
    </row>
    <row r="5220" spans="1:11" ht="27.6" x14ac:dyDescent="0.3">
      <c r="A5220" t="str">
        <f t="shared" si="162"/>
        <v>2023_6138</v>
      </c>
      <c r="C5220" s="124">
        <v>5220</v>
      </c>
      <c r="D5220" s="39">
        <v>2023</v>
      </c>
      <c r="E5220" s="39">
        <v>6138</v>
      </c>
      <c r="F5220" s="39">
        <v>6138</v>
      </c>
      <c r="G5220" s="39" t="s">
        <v>286</v>
      </c>
      <c r="H5220" s="39">
        <v>6842594.4100000001</v>
      </c>
      <c r="I5220" s="39">
        <v>0</v>
      </c>
      <c r="J5220" s="39">
        <v>6842594.4100000001</v>
      </c>
      <c r="K5220">
        <f t="shared" si="163"/>
        <v>1</v>
      </c>
    </row>
    <row r="5221" spans="1:11" ht="27.6" x14ac:dyDescent="0.3">
      <c r="A5221" t="str">
        <f t="shared" si="162"/>
        <v>2023_5751</v>
      </c>
      <c r="C5221" s="124">
        <v>5221</v>
      </c>
      <c r="D5221" s="39">
        <v>2023</v>
      </c>
      <c r="E5221" s="39">
        <v>5751</v>
      </c>
      <c r="F5221" s="39">
        <v>5751</v>
      </c>
      <c r="G5221" s="39" t="s">
        <v>261</v>
      </c>
      <c r="H5221" s="39">
        <v>8363822.75</v>
      </c>
      <c r="I5221" s="39">
        <v>0</v>
      </c>
      <c r="J5221" s="39">
        <v>8363822.75</v>
      </c>
      <c r="K5221">
        <f t="shared" si="163"/>
        <v>1</v>
      </c>
    </row>
    <row r="5222" spans="1:11" x14ac:dyDescent="0.3">
      <c r="A5222" t="str">
        <f t="shared" si="162"/>
        <v>2023_6165</v>
      </c>
      <c r="C5222" s="124">
        <v>5222</v>
      </c>
      <c r="D5222" s="39">
        <v>2023</v>
      </c>
      <c r="E5222" s="39">
        <v>6165</v>
      </c>
      <c r="F5222" s="39">
        <v>6165</v>
      </c>
      <c r="G5222" s="39" t="s">
        <v>287</v>
      </c>
      <c r="H5222" s="39">
        <v>4285626.17</v>
      </c>
      <c r="I5222" s="39">
        <v>0</v>
      </c>
      <c r="J5222" s="39">
        <v>4285626.17</v>
      </c>
      <c r="K5222">
        <f t="shared" si="163"/>
        <v>1</v>
      </c>
    </row>
    <row r="5223" spans="1:11" ht="27.6" x14ac:dyDescent="0.3">
      <c r="A5223" t="str">
        <f t="shared" si="162"/>
        <v>2023_6175</v>
      </c>
      <c r="C5223" s="124">
        <v>5223</v>
      </c>
      <c r="D5223" s="39">
        <v>2023</v>
      </c>
      <c r="E5223" s="39">
        <v>6175</v>
      </c>
      <c r="F5223" s="39">
        <v>6175</v>
      </c>
      <c r="G5223" s="39" t="s">
        <v>288</v>
      </c>
      <c r="H5223" s="39">
        <v>9869872.6899999995</v>
      </c>
      <c r="I5223" s="39">
        <v>0</v>
      </c>
      <c r="J5223" s="39">
        <v>9869872.6899999995</v>
      </c>
      <c r="K5223">
        <f t="shared" si="163"/>
        <v>1</v>
      </c>
    </row>
    <row r="5224" spans="1:11" ht="27.6" x14ac:dyDescent="0.3">
      <c r="A5224" t="str">
        <f t="shared" si="162"/>
        <v>2023_6219</v>
      </c>
      <c r="C5224" s="124">
        <v>5224</v>
      </c>
      <c r="D5224" s="39">
        <v>2023</v>
      </c>
      <c r="E5224" s="39">
        <v>6219</v>
      </c>
      <c r="F5224" s="39">
        <v>6219</v>
      </c>
      <c r="G5224" s="39" t="s">
        <v>289</v>
      </c>
      <c r="H5224" s="39">
        <v>51628227.640000001</v>
      </c>
      <c r="I5224" s="39">
        <v>0</v>
      </c>
      <c r="J5224" s="39">
        <v>51628227.640000001</v>
      </c>
      <c r="K5224">
        <f t="shared" si="163"/>
        <v>1</v>
      </c>
    </row>
    <row r="5225" spans="1:11" x14ac:dyDescent="0.3">
      <c r="A5225" t="str">
        <f t="shared" si="162"/>
        <v>2023_6246</v>
      </c>
      <c r="C5225" s="124">
        <v>5225</v>
      </c>
      <c r="D5225" s="39">
        <v>2023</v>
      </c>
      <c r="E5225" s="39">
        <v>6246</v>
      </c>
      <c r="F5225" s="39">
        <v>6246</v>
      </c>
      <c r="G5225" s="39" t="s">
        <v>290</v>
      </c>
      <c r="H5225" s="39">
        <v>4919929.8600000003</v>
      </c>
      <c r="I5225" s="39">
        <v>0</v>
      </c>
      <c r="J5225" s="39">
        <v>4919929.8600000003</v>
      </c>
      <c r="K5225">
        <f t="shared" si="163"/>
        <v>1</v>
      </c>
    </row>
    <row r="5226" spans="1:11" ht="41.4" x14ac:dyDescent="0.3">
      <c r="A5226" t="str">
        <f t="shared" si="162"/>
        <v>2023_6273</v>
      </c>
      <c r="C5226" s="124">
        <v>5226</v>
      </c>
      <c r="D5226" s="39">
        <v>2023</v>
      </c>
      <c r="E5226" s="39">
        <v>6273</v>
      </c>
      <c r="F5226" s="39">
        <v>6273</v>
      </c>
      <c r="G5226" s="39" t="s">
        <v>358</v>
      </c>
      <c r="H5226" s="39">
        <v>9724581.8100000005</v>
      </c>
      <c r="I5226" s="39">
        <v>0</v>
      </c>
      <c r="J5226" s="39">
        <v>9724581.8100000005</v>
      </c>
      <c r="K5226">
        <f t="shared" si="163"/>
        <v>1</v>
      </c>
    </row>
    <row r="5227" spans="1:11" x14ac:dyDescent="0.3">
      <c r="A5227" t="str">
        <f t="shared" si="162"/>
        <v>2023_6408</v>
      </c>
      <c r="C5227" s="124">
        <v>5227</v>
      </c>
      <c r="D5227" s="39">
        <v>2023</v>
      </c>
      <c r="E5227" s="39">
        <v>6408</v>
      </c>
      <c r="F5227" s="39">
        <v>6408</v>
      </c>
      <c r="G5227" s="39" t="s">
        <v>292</v>
      </c>
      <c r="H5227" s="39">
        <v>14258741.41</v>
      </c>
      <c r="I5227" s="39">
        <v>0</v>
      </c>
      <c r="J5227" s="39">
        <v>14258741.41</v>
      </c>
      <c r="K5227">
        <f t="shared" si="163"/>
        <v>1</v>
      </c>
    </row>
    <row r="5228" spans="1:11" x14ac:dyDescent="0.3">
      <c r="A5228" t="str">
        <f t="shared" si="162"/>
        <v>2023_6453</v>
      </c>
      <c r="C5228" s="124">
        <v>5228</v>
      </c>
      <c r="D5228" s="39">
        <v>2023</v>
      </c>
      <c r="E5228" s="39">
        <v>6453</v>
      </c>
      <c r="F5228" s="39">
        <v>6453</v>
      </c>
      <c r="G5228" s="39" t="s">
        <v>293</v>
      </c>
      <c r="H5228" s="39">
        <v>9998276.6999999993</v>
      </c>
      <c r="I5228" s="39">
        <v>0</v>
      </c>
      <c r="J5228" s="39">
        <v>9998276.6999999993</v>
      </c>
      <c r="K5228">
        <f t="shared" si="163"/>
        <v>1</v>
      </c>
    </row>
    <row r="5229" spans="1:11" ht="27.6" x14ac:dyDescent="0.3">
      <c r="A5229" t="str">
        <f t="shared" si="162"/>
        <v>2023_6460</v>
      </c>
      <c r="C5229" s="124">
        <v>5229</v>
      </c>
      <c r="D5229" s="39">
        <v>2023</v>
      </c>
      <c r="E5229" s="39">
        <v>6460</v>
      </c>
      <c r="F5229" s="39">
        <v>6460</v>
      </c>
      <c r="G5229" s="39" t="s">
        <v>294</v>
      </c>
      <c r="H5229" s="39">
        <v>10212843.75</v>
      </c>
      <c r="I5229" s="39">
        <v>0</v>
      </c>
      <c r="J5229" s="39">
        <v>10212843.75</v>
      </c>
      <c r="K5229">
        <f t="shared" si="163"/>
        <v>1</v>
      </c>
    </row>
    <row r="5230" spans="1:11" ht="27.6" x14ac:dyDescent="0.3">
      <c r="A5230" t="str">
        <f t="shared" si="162"/>
        <v>2023_6462</v>
      </c>
      <c r="C5230" s="124">
        <v>5230</v>
      </c>
      <c r="D5230" s="39">
        <v>2023</v>
      </c>
      <c r="E5230" s="39">
        <v>6462</v>
      </c>
      <c r="F5230" s="39">
        <v>6462</v>
      </c>
      <c r="G5230" s="39" t="s">
        <v>295</v>
      </c>
      <c r="H5230" s="39">
        <v>6605023.3200000003</v>
      </c>
      <c r="I5230" s="39">
        <v>0</v>
      </c>
      <c r="J5230" s="39">
        <v>6605023.3200000003</v>
      </c>
      <c r="K5230">
        <f t="shared" si="163"/>
        <v>1</v>
      </c>
    </row>
    <row r="5231" spans="1:11" x14ac:dyDescent="0.3">
      <c r="A5231" t="str">
        <f t="shared" si="162"/>
        <v>2023_6471</v>
      </c>
      <c r="C5231" s="124">
        <v>5231</v>
      </c>
      <c r="D5231" s="39">
        <v>2023</v>
      </c>
      <c r="E5231" s="39">
        <v>6471</v>
      </c>
      <c r="F5231" s="39">
        <v>6471</v>
      </c>
      <c r="G5231" s="39" t="s">
        <v>296</v>
      </c>
      <c r="H5231" s="39">
        <v>5791505.29</v>
      </c>
      <c r="I5231" s="39">
        <v>0</v>
      </c>
      <c r="J5231" s="39">
        <v>5791505.29</v>
      </c>
      <c r="K5231">
        <f t="shared" si="163"/>
        <v>1</v>
      </c>
    </row>
    <row r="5232" spans="1:11" ht="27.6" x14ac:dyDescent="0.3">
      <c r="A5232" t="str">
        <f t="shared" si="162"/>
        <v>2023_6509</v>
      </c>
      <c r="C5232" s="124">
        <v>5232</v>
      </c>
      <c r="D5232" s="39">
        <v>2023</v>
      </c>
      <c r="E5232" s="39">
        <v>6509</v>
      </c>
      <c r="F5232" s="39">
        <v>6509</v>
      </c>
      <c r="G5232" s="39" t="s">
        <v>297</v>
      </c>
      <c r="H5232" s="39">
        <v>7279658.7400000002</v>
      </c>
      <c r="I5232" s="39">
        <v>0</v>
      </c>
      <c r="J5232" s="39">
        <v>7279658.7400000002</v>
      </c>
      <c r="K5232">
        <f t="shared" si="163"/>
        <v>1</v>
      </c>
    </row>
    <row r="5233" spans="1:11" ht="27.6" x14ac:dyDescent="0.3">
      <c r="A5233" t="str">
        <f t="shared" si="162"/>
        <v>2023_6512</v>
      </c>
      <c r="C5233" s="124">
        <v>5233</v>
      </c>
      <c r="D5233" s="39">
        <v>2023</v>
      </c>
      <c r="E5233" s="39">
        <v>6512</v>
      </c>
      <c r="F5233" s="39">
        <v>6512</v>
      </c>
      <c r="G5233" s="39" t="s">
        <v>298</v>
      </c>
      <c r="H5233" s="39">
        <v>4916302.49</v>
      </c>
      <c r="I5233" s="39">
        <v>0</v>
      </c>
      <c r="J5233" s="39">
        <v>4916302.49</v>
      </c>
      <c r="K5233">
        <f t="shared" si="163"/>
        <v>1</v>
      </c>
    </row>
    <row r="5234" spans="1:11" ht="27.6" x14ac:dyDescent="0.3">
      <c r="A5234" t="str">
        <f t="shared" si="162"/>
        <v>2023_6516</v>
      </c>
      <c r="C5234" s="124">
        <v>5234</v>
      </c>
      <c r="D5234" s="39">
        <v>2023</v>
      </c>
      <c r="E5234" s="39">
        <v>6516</v>
      </c>
      <c r="F5234" s="39">
        <v>6516</v>
      </c>
      <c r="G5234" s="39" t="s">
        <v>299</v>
      </c>
      <c r="H5234" s="39">
        <v>5293944.1500000004</v>
      </c>
      <c r="I5234" s="39">
        <v>0</v>
      </c>
      <c r="J5234" s="39">
        <v>5293944.1500000004</v>
      </c>
      <c r="K5234">
        <f t="shared" si="163"/>
        <v>1</v>
      </c>
    </row>
    <row r="5235" spans="1:11" ht="27.6" x14ac:dyDescent="0.3">
      <c r="A5235" t="str">
        <f t="shared" si="162"/>
        <v>2023_6534</v>
      </c>
      <c r="C5235" s="124">
        <v>5235</v>
      </c>
      <c r="D5235" s="39">
        <v>2023</v>
      </c>
      <c r="E5235" s="39">
        <v>6534</v>
      </c>
      <c r="F5235" s="39">
        <v>6534</v>
      </c>
      <c r="G5235" s="39" t="s">
        <v>300</v>
      </c>
      <c r="H5235" s="39">
        <v>9351015.5500000007</v>
      </c>
      <c r="I5235" s="39">
        <v>0</v>
      </c>
      <c r="J5235" s="39">
        <v>9351015.5500000007</v>
      </c>
      <c r="K5235">
        <f t="shared" si="163"/>
        <v>1</v>
      </c>
    </row>
    <row r="5236" spans="1:11" x14ac:dyDescent="0.3">
      <c r="A5236" t="str">
        <f t="shared" si="162"/>
        <v>2023_1935</v>
      </c>
      <c r="C5236" s="124">
        <v>5236</v>
      </c>
      <c r="D5236" s="39">
        <v>2023</v>
      </c>
      <c r="E5236" s="39">
        <v>1935</v>
      </c>
      <c r="F5236" s="39">
        <v>6536</v>
      </c>
      <c r="G5236" s="39" t="s">
        <v>301</v>
      </c>
      <c r="H5236" s="39">
        <v>14998626.02</v>
      </c>
      <c r="I5236" s="39">
        <v>0</v>
      </c>
      <c r="J5236" s="39">
        <v>14998626.02</v>
      </c>
      <c r="K5236">
        <f t="shared" si="163"/>
        <v>1</v>
      </c>
    </row>
    <row r="5237" spans="1:11" x14ac:dyDescent="0.3">
      <c r="A5237" t="str">
        <f t="shared" si="162"/>
        <v>2023_6561</v>
      </c>
      <c r="C5237" s="124">
        <v>5237</v>
      </c>
      <c r="D5237" s="39">
        <v>2023</v>
      </c>
      <c r="E5237" s="39">
        <v>6561</v>
      </c>
      <c r="F5237" s="39">
        <v>6561</v>
      </c>
      <c r="G5237" s="39" t="s">
        <v>302</v>
      </c>
      <c r="H5237" s="39">
        <v>6613766.8600000003</v>
      </c>
      <c r="I5237" s="39">
        <v>0</v>
      </c>
      <c r="J5237" s="39">
        <v>6613766.8600000003</v>
      </c>
      <c r="K5237">
        <f t="shared" si="163"/>
        <v>1</v>
      </c>
    </row>
    <row r="5238" spans="1:11" ht="27.6" x14ac:dyDescent="0.3">
      <c r="A5238" t="str">
        <f t="shared" si="162"/>
        <v>2023_6579</v>
      </c>
      <c r="C5238" s="124">
        <v>5238</v>
      </c>
      <c r="D5238" s="39">
        <v>2023</v>
      </c>
      <c r="E5238" s="39">
        <v>6579</v>
      </c>
      <c r="F5238" s="39">
        <v>6579</v>
      </c>
      <c r="G5238" s="39" t="s">
        <v>303</v>
      </c>
      <c r="H5238" s="39">
        <v>52691599.710000001</v>
      </c>
      <c r="I5238" s="39">
        <v>0</v>
      </c>
      <c r="J5238" s="39">
        <v>52691599.710000001</v>
      </c>
      <c r="K5238">
        <f t="shared" si="163"/>
        <v>1</v>
      </c>
    </row>
    <row r="5239" spans="1:11" ht="41.4" x14ac:dyDescent="0.3">
      <c r="A5239" t="str">
        <f t="shared" si="162"/>
        <v>2023_6592</v>
      </c>
      <c r="C5239" s="124">
        <v>5239</v>
      </c>
      <c r="D5239" s="39">
        <v>2023</v>
      </c>
      <c r="E5239" s="39">
        <v>6592</v>
      </c>
      <c r="F5239" s="39">
        <v>6592</v>
      </c>
      <c r="G5239" s="39" t="s">
        <v>948</v>
      </c>
      <c r="H5239" s="39">
        <v>16951169.66</v>
      </c>
      <c r="I5239" s="39">
        <v>0</v>
      </c>
      <c r="J5239" s="39">
        <v>16951169.66</v>
      </c>
      <c r="K5239">
        <f t="shared" si="163"/>
        <v>1</v>
      </c>
    </row>
    <row r="5240" spans="1:11" ht="27.6" x14ac:dyDescent="0.3">
      <c r="A5240" t="str">
        <f t="shared" si="162"/>
        <v>2023_6615</v>
      </c>
      <c r="C5240" s="124">
        <v>5240</v>
      </c>
      <c r="D5240" s="39">
        <v>2023</v>
      </c>
      <c r="E5240" s="39">
        <v>6615</v>
      </c>
      <c r="F5240" s="39">
        <v>6615</v>
      </c>
      <c r="G5240" s="39" t="s">
        <v>306</v>
      </c>
      <c r="H5240" s="39">
        <v>12878725.949999999</v>
      </c>
      <c r="I5240" s="39">
        <v>0</v>
      </c>
      <c r="J5240" s="39">
        <v>12878725.949999999</v>
      </c>
      <c r="K5240">
        <f t="shared" si="163"/>
        <v>1</v>
      </c>
    </row>
    <row r="5241" spans="1:11" x14ac:dyDescent="0.3">
      <c r="A5241" t="str">
        <f t="shared" si="162"/>
        <v>2023_6651</v>
      </c>
      <c r="C5241" s="124">
        <v>5241</v>
      </c>
      <c r="D5241" s="39">
        <v>2023</v>
      </c>
      <c r="E5241" s="39">
        <v>6651</v>
      </c>
      <c r="F5241" s="39">
        <v>6651</v>
      </c>
      <c r="G5241" s="39" t="s">
        <v>307</v>
      </c>
      <c r="H5241" s="39">
        <v>4953908.93</v>
      </c>
      <c r="I5241" s="39">
        <v>0</v>
      </c>
      <c r="J5241" s="39">
        <v>4953908.93</v>
      </c>
      <c r="K5241">
        <f t="shared" si="163"/>
        <v>1</v>
      </c>
    </row>
    <row r="5242" spans="1:11" ht="41.4" x14ac:dyDescent="0.3">
      <c r="A5242" t="str">
        <f t="shared" si="162"/>
        <v>2023_6660</v>
      </c>
      <c r="C5242" s="124">
        <v>5242</v>
      </c>
      <c r="D5242" s="39">
        <v>2023</v>
      </c>
      <c r="E5242" s="39">
        <v>6660</v>
      </c>
      <c r="F5242" s="39">
        <v>6660</v>
      </c>
      <c r="G5242" s="39" t="s">
        <v>308</v>
      </c>
      <c r="H5242" s="39">
        <v>23928985.34</v>
      </c>
      <c r="I5242" s="39">
        <v>0</v>
      </c>
      <c r="J5242" s="39">
        <v>23928985.34</v>
      </c>
      <c r="K5242">
        <f t="shared" si="163"/>
        <v>1</v>
      </c>
    </row>
    <row r="5243" spans="1:11" x14ac:dyDescent="0.3">
      <c r="A5243" t="str">
        <f t="shared" si="162"/>
        <v>2023_6700</v>
      </c>
      <c r="C5243" s="124">
        <v>5243</v>
      </c>
      <c r="D5243" s="39">
        <v>2023</v>
      </c>
      <c r="E5243" s="39">
        <v>6700</v>
      </c>
      <c r="F5243" s="39">
        <v>6700</v>
      </c>
      <c r="G5243" s="39" t="s">
        <v>309</v>
      </c>
      <c r="H5243" s="39">
        <v>7378012.71</v>
      </c>
      <c r="I5243" s="39">
        <v>0</v>
      </c>
      <c r="J5243" s="39">
        <v>7378012.71</v>
      </c>
      <c r="K5243">
        <f t="shared" si="163"/>
        <v>1</v>
      </c>
    </row>
    <row r="5244" spans="1:11" x14ac:dyDescent="0.3">
      <c r="A5244" t="str">
        <f t="shared" si="162"/>
        <v>2023_6759</v>
      </c>
      <c r="C5244" s="124">
        <v>5244</v>
      </c>
      <c r="D5244" s="39">
        <v>2023</v>
      </c>
      <c r="E5244" s="39">
        <v>6759</v>
      </c>
      <c r="F5244" s="39">
        <v>6759</v>
      </c>
      <c r="G5244" s="39" t="s">
        <v>311</v>
      </c>
      <c r="H5244" s="39">
        <v>7001412.6799999997</v>
      </c>
      <c r="I5244" s="39">
        <v>0</v>
      </c>
      <c r="J5244" s="39">
        <v>7001412.6799999997</v>
      </c>
      <c r="K5244">
        <f t="shared" si="163"/>
        <v>1</v>
      </c>
    </row>
    <row r="5245" spans="1:11" ht="27.6" x14ac:dyDescent="0.3">
      <c r="A5245" t="str">
        <f t="shared" si="162"/>
        <v>2023_6762</v>
      </c>
      <c r="C5245" s="124">
        <v>5245</v>
      </c>
      <c r="D5245" s="39">
        <v>2023</v>
      </c>
      <c r="E5245" s="39">
        <v>6762</v>
      </c>
      <c r="F5245" s="39">
        <v>6762</v>
      </c>
      <c r="G5245" s="39" t="s">
        <v>312</v>
      </c>
      <c r="H5245" s="39">
        <v>10192711.289999999</v>
      </c>
      <c r="I5245" s="39">
        <v>0</v>
      </c>
      <c r="J5245" s="39">
        <v>10192711.289999999</v>
      </c>
      <c r="K5245">
        <f t="shared" si="163"/>
        <v>1</v>
      </c>
    </row>
    <row r="5246" spans="1:11" ht="27.6" x14ac:dyDescent="0.3">
      <c r="A5246" t="str">
        <f t="shared" si="162"/>
        <v>2023_6768</v>
      </c>
      <c r="C5246" s="124">
        <v>5246</v>
      </c>
      <c r="D5246" s="39">
        <v>2023</v>
      </c>
      <c r="E5246" s="39">
        <v>6768</v>
      </c>
      <c r="F5246" s="39">
        <v>6768</v>
      </c>
      <c r="G5246" s="39" t="s">
        <v>313</v>
      </c>
      <c r="H5246" s="39">
        <v>27415292.239999998</v>
      </c>
      <c r="I5246" s="39">
        <v>0</v>
      </c>
      <c r="J5246" s="39">
        <v>27415292.239999998</v>
      </c>
      <c r="K5246">
        <f t="shared" si="163"/>
        <v>1</v>
      </c>
    </row>
    <row r="5247" spans="1:11" ht="27.6" x14ac:dyDescent="0.3">
      <c r="A5247" t="str">
        <f t="shared" si="162"/>
        <v>2023_6795</v>
      </c>
      <c r="C5247" s="124">
        <v>5247</v>
      </c>
      <c r="D5247" s="39">
        <v>2023</v>
      </c>
      <c r="E5247" s="39">
        <v>6795</v>
      </c>
      <c r="F5247" s="39">
        <v>6795</v>
      </c>
      <c r="G5247" s="39" t="s">
        <v>314</v>
      </c>
      <c r="H5247" s="39">
        <v>165619382</v>
      </c>
      <c r="I5247" s="39">
        <v>0</v>
      </c>
      <c r="J5247" s="39">
        <v>165619382</v>
      </c>
      <c r="K5247">
        <f t="shared" si="163"/>
        <v>1</v>
      </c>
    </row>
    <row r="5248" spans="1:11" x14ac:dyDescent="0.3">
      <c r="A5248" t="str">
        <f t="shared" si="162"/>
        <v>2023_6822</v>
      </c>
      <c r="C5248" s="124">
        <v>5248</v>
      </c>
      <c r="D5248" s="39">
        <v>2023</v>
      </c>
      <c r="E5248" s="39">
        <v>6822</v>
      </c>
      <c r="F5248" s="39">
        <v>6822</v>
      </c>
      <c r="G5248" s="39" t="s">
        <v>315</v>
      </c>
      <c r="H5248" s="39">
        <v>210032526.59999999</v>
      </c>
      <c r="I5248" s="39">
        <v>0</v>
      </c>
      <c r="J5248" s="39">
        <v>210032526.59999999</v>
      </c>
      <c r="K5248">
        <f t="shared" si="163"/>
        <v>1</v>
      </c>
    </row>
    <row r="5249" spans="1:11" ht="41.4" x14ac:dyDescent="0.3">
      <c r="A5249" t="str">
        <f t="shared" si="162"/>
        <v>2023_6840</v>
      </c>
      <c r="C5249" s="124">
        <v>5249</v>
      </c>
      <c r="D5249" s="39">
        <v>2023</v>
      </c>
      <c r="E5249" s="39">
        <v>6840</v>
      </c>
      <c r="F5249" s="39">
        <v>6840</v>
      </c>
      <c r="G5249" s="39" t="s">
        <v>316</v>
      </c>
      <c r="H5249" s="39">
        <v>33437107.010000002</v>
      </c>
      <c r="I5249" s="39">
        <v>0</v>
      </c>
      <c r="J5249" s="39">
        <v>33437107.010000002</v>
      </c>
      <c r="K5249">
        <f t="shared" si="163"/>
        <v>1</v>
      </c>
    </row>
    <row r="5250" spans="1:11" x14ac:dyDescent="0.3">
      <c r="A5250" t="str">
        <f t="shared" si="162"/>
        <v>2023_6854</v>
      </c>
      <c r="C5250" s="124">
        <v>5250</v>
      </c>
      <c r="D5250" s="39">
        <v>2023</v>
      </c>
      <c r="E5250" s="39">
        <v>6854</v>
      </c>
      <c r="F5250" s="39">
        <v>6854</v>
      </c>
      <c r="G5250" s="39" t="s">
        <v>317</v>
      </c>
      <c r="H5250" s="39">
        <v>13506593.35</v>
      </c>
      <c r="I5250" s="39">
        <v>0</v>
      </c>
      <c r="J5250" s="39">
        <v>13506593.35</v>
      </c>
      <c r="K5250">
        <f t="shared" si="163"/>
        <v>1</v>
      </c>
    </row>
    <row r="5251" spans="1:11" ht="27.6" x14ac:dyDescent="0.3">
      <c r="A5251" t="str">
        <f t="shared" si="162"/>
        <v>2023_6867</v>
      </c>
      <c r="C5251" s="124">
        <v>5251</v>
      </c>
      <c r="D5251" s="39">
        <v>2023</v>
      </c>
      <c r="E5251" s="39">
        <v>6867</v>
      </c>
      <c r="F5251" s="39">
        <v>6867</v>
      </c>
      <c r="G5251" s="39" t="s">
        <v>318</v>
      </c>
      <c r="H5251" s="39">
        <v>27733793.16</v>
      </c>
      <c r="I5251" s="39">
        <v>0</v>
      </c>
      <c r="J5251" s="39">
        <v>27733793.16</v>
      </c>
      <c r="K5251">
        <f t="shared" si="163"/>
        <v>1</v>
      </c>
    </row>
    <row r="5252" spans="1:11" ht="41.4" x14ac:dyDescent="0.3">
      <c r="A5252" t="str">
        <f t="shared" si="162"/>
        <v>2023_6921</v>
      </c>
      <c r="C5252" s="124">
        <v>5252</v>
      </c>
      <c r="D5252" s="39">
        <v>2023</v>
      </c>
      <c r="E5252" s="39">
        <v>6921</v>
      </c>
      <c r="F5252" s="39">
        <v>6921</v>
      </c>
      <c r="G5252" s="39" t="s">
        <v>319</v>
      </c>
      <c r="H5252" s="39">
        <v>6463246.5999999996</v>
      </c>
      <c r="I5252" s="39">
        <v>0</v>
      </c>
      <c r="J5252" s="39">
        <v>6463246.5999999996</v>
      </c>
      <c r="K5252">
        <f t="shared" si="163"/>
        <v>1</v>
      </c>
    </row>
    <row r="5253" spans="1:11" ht="27.6" x14ac:dyDescent="0.3">
      <c r="A5253" t="str">
        <f t="shared" ref="A5253:A5276" si="164">CONCATENATE(D5253,"_",E5253)</f>
        <v>2023_6930</v>
      </c>
      <c r="C5253" s="124">
        <v>5253</v>
      </c>
      <c r="D5253" s="39">
        <v>2023</v>
      </c>
      <c r="E5253" s="39">
        <v>6930</v>
      </c>
      <c r="F5253" s="39">
        <v>6930</v>
      </c>
      <c r="G5253" s="39" t="s">
        <v>320</v>
      </c>
      <c r="H5253" s="39">
        <v>9475502.3300000001</v>
      </c>
      <c r="I5253" s="39">
        <v>0</v>
      </c>
      <c r="J5253" s="39">
        <v>9475502.3300000001</v>
      </c>
      <c r="K5253">
        <f t="shared" ref="K5253:K5276" si="165">J5253/H5253</f>
        <v>1</v>
      </c>
    </row>
    <row r="5254" spans="1:11" ht="41.4" x14ac:dyDescent="0.3">
      <c r="A5254" t="str">
        <f t="shared" si="164"/>
        <v>2023_6937</v>
      </c>
      <c r="C5254" s="124">
        <v>5254</v>
      </c>
      <c r="D5254" s="39">
        <v>2023</v>
      </c>
      <c r="E5254" s="39">
        <v>6937</v>
      </c>
      <c r="F5254" s="39">
        <v>6937</v>
      </c>
      <c r="G5254" s="39" t="s">
        <v>797</v>
      </c>
      <c r="H5254" s="39">
        <v>7217007.8799999999</v>
      </c>
      <c r="I5254" s="39">
        <v>0</v>
      </c>
      <c r="J5254" s="39">
        <v>7217007.8799999999</v>
      </c>
      <c r="K5254">
        <f t="shared" si="165"/>
        <v>1</v>
      </c>
    </row>
    <row r="5255" spans="1:11" ht="27.6" x14ac:dyDescent="0.3">
      <c r="A5255" t="str">
        <f t="shared" si="164"/>
        <v>2023_6943</v>
      </c>
      <c r="C5255" s="124">
        <v>5255</v>
      </c>
      <c r="D5255" s="39">
        <v>2023</v>
      </c>
      <c r="E5255" s="39">
        <v>6943</v>
      </c>
      <c r="F5255" s="39">
        <v>6943</v>
      </c>
      <c r="G5255" s="39" t="s">
        <v>321</v>
      </c>
      <c r="H5255" s="39">
        <v>4476756.55</v>
      </c>
      <c r="I5255" s="39">
        <v>0</v>
      </c>
      <c r="J5255" s="39">
        <v>4476756.55</v>
      </c>
      <c r="K5255">
        <f t="shared" si="165"/>
        <v>1</v>
      </c>
    </row>
    <row r="5256" spans="1:11" ht="41.4" x14ac:dyDescent="0.3">
      <c r="A5256" t="str">
        <f t="shared" si="164"/>
        <v>2023_6264</v>
      </c>
      <c r="C5256" s="124">
        <v>5256</v>
      </c>
      <c r="D5256" s="39">
        <v>2023</v>
      </c>
      <c r="E5256" s="39">
        <v>6264</v>
      </c>
      <c r="F5256" s="39">
        <v>6264</v>
      </c>
      <c r="G5256" s="39" t="s">
        <v>291</v>
      </c>
      <c r="H5256" s="39">
        <v>17911666.670000002</v>
      </c>
      <c r="I5256" s="39">
        <v>0</v>
      </c>
      <c r="J5256" s="39">
        <v>17911666.670000002</v>
      </c>
      <c r="K5256">
        <f t="shared" si="165"/>
        <v>1</v>
      </c>
    </row>
    <row r="5257" spans="1:11" ht="41.4" x14ac:dyDescent="0.3">
      <c r="A5257" t="str">
        <f t="shared" si="164"/>
        <v>2023_6950</v>
      </c>
      <c r="C5257" s="124">
        <v>5257</v>
      </c>
      <c r="D5257" s="39">
        <v>2023</v>
      </c>
      <c r="E5257" s="39">
        <v>6950</v>
      </c>
      <c r="F5257" s="39">
        <v>6950</v>
      </c>
      <c r="G5257" s="39" t="s">
        <v>798</v>
      </c>
      <c r="H5257" s="39">
        <v>20104648.579999998</v>
      </c>
      <c r="I5257" s="39">
        <v>0</v>
      </c>
      <c r="J5257" s="39">
        <v>20104648.579999998</v>
      </c>
      <c r="K5257">
        <f t="shared" si="165"/>
        <v>1</v>
      </c>
    </row>
    <row r="5258" spans="1:11" ht="41.4" x14ac:dyDescent="0.3">
      <c r="A5258" t="str">
        <f t="shared" si="164"/>
        <v>2023_6957</v>
      </c>
      <c r="C5258" s="124">
        <v>5258</v>
      </c>
      <c r="D5258" s="39">
        <v>2023</v>
      </c>
      <c r="E5258" s="39">
        <v>6957</v>
      </c>
      <c r="F5258" s="39">
        <v>6957</v>
      </c>
      <c r="G5258" s="39" t="s">
        <v>323</v>
      </c>
      <c r="H5258" s="39">
        <v>116770514.40000001</v>
      </c>
      <c r="I5258" s="39">
        <v>0</v>
      </c>
      <c r="J5258" s="39">
        <v>116770514.40000001</v>
      </c>
      <c r="K5258">
        <f t="shared" si="165"/>
        <v>1</v>
      </c>
    </row>
    <row r="5259" spans="1:11" ht="27.6" x14ac:dyDescent="0.3">
      <c r="A5259" t="str">
        <f t="shared" si="164"/>
        <v>2023_5922</v>
      </c>
      <c r="C5259" s="124">
        <v>5259</v>
      </c>
      <c r="D5259" s="39">
        <v>2023</v>
      </c>
      <c r="E5259" s="39">
        <v>5922</v>
      </c>
      <c r="F5259" s="39">
        <v>5922</v>
      </c>
      <c r="G5259" s="39" t="s">
        <v>799</v>
      </c>
      <c r="H5259" s="39">
        <v>11001873.34</v>
      </c>
      <c r="I5259" s="39">
        <v>0</v>
      </c>
      <c r="J5259" s="39">
        <v>11001873.34</v>
      </c>
      <c r="K5259">
        <f t="shared" si="165"/>
        <v>1</v>
      </c>
    </row>
    <row r="5260" spans="1:11" ht="27.6" x14ac:dyDescent="0.3">
      <c r="A5260" t="str">
        <f t="shared" si="164"/>
        <v>2023_819</v>
      </c>
      <c r="C5260" s="124">
        <v>5260</v>
      </c>
      <c r="D5260" s="39">
        <v>2023</v>
      </c>
      <c r="E5260" s="39">
        <v>819</v>
      </c>
      <c r="F5260" s="39">
        <v>819</v>
      </c>
      <c r="G5260" s="39" t="s">
        <v>65</v>
      </c>
      <c r="H5260" s="39">
        <v>10442671.4</v>
      </c>
      <c r="I5260" s="39">
        <v>0</v>
      </c>
      <c r="J5260" s="39">
        <v>10442671.4</v>
      </c>
      <c r="K5260">
        <f t="shared" si="165"/>
        <v>1</v>
      </c>
    </row>
    <row r="5261" spans="1:11" ht="27.6" x14ac:dyDescent="0.3">
      <c r="A5261" t="str">
        <f t="shared" si="164"/>
        <v>2023_6969</v>
      </c>
      <c r="C5261" s="124">
        <v>5261</v>
      </c>
      <c r="D5261" s="39">
        <v>2023</v>
      </c>
      <c r="E5261" s="39">
        <v>6969</v>
      </c>
      <c r="F5261" s="39">
        <v>6969</v>
      </c>
      <c r="G5261" s="39" t="s">
        <v>325</v>
      </c>
      <c r="H5261" s="39">
        <v>5524598.2999999998</v>
      </c>
      <c r="I5261" s="39">
        <v>0</v>
      </c>
      <c r="J5261" s="39">
        <v>5524598.2999999998</v>
      </c>
      <c r="K5261">
        <f t="shared" si="165"/>
        <v>1</v>
      </c>
    </row>
    <row r="5262" spans="1:11" ht="27.6" x14ac:dyDescent="0.3">
      <c r="A5262" t="str">
        <f t="shared" si="164"/>
        <v>2023_6975</v>
      </c>
      <c r="C5262" s="124">
        <v>5262</v>
      </c>
      <c r="D5262" s="39">
        <v>2023</v>
      </c>
      <c r="E5262" s="39">
        <v>6975</v>
      </c>
      <c r="F5262" s="39">
        <v>6975</v>
      </c>
      <c r="G5262" s="39" t="s">
        <v>326</v>
      </c>
      <c r="H5262" s="39">
        <v>23685141.800000001</v>
      </c>
      <c r="I5262" s="39">
        <v>0</v>
      </c>
      <c r="J5262" s="39">
        <v>23685141.800000001</v>
      </c>
      <c r="K5262">
        <f t="shared" si="165"/>
        <v>1</v>
      </c>
    </row>
    <row r="5263" spans="1:11" ht="27.6" x14ac:dyDescent="0.3">
      <c r="A5263" t="str">
        <f t="shared" si="164"/>
        <v>2023_6983</v>
      </c>
      <c r="C5263" s="124">
        <v>5263</v>
      </c>
      <c r="D5263" s="39">
        <v>2023</v>
      </c>
      <c r="E5263" s="39">
        <v>6983</v>
      </c>
      <c r="F5263" s="39">
        <v>6983</v>
      </c>
      <c r="G5263" s="39" t="s">
        <v>327</v>
      </c>
      <c r="H5263" s="39">
        <v>20505901.09</v>
      </c>
      <c r="I5263" s="39">
        <v>0</v>
      </c>
      <c r="J5263" s="39">
        <v>20505901.09</v>
      </c>
      <c r="K5263">
        <f t="shared" si="165"/>
        <v>1</v>
      </c>
    </row>
    <row r="5264" spans="1:11" ht="27.6" x14ac:dyDescent="0.3">
      <c r="A5264" t="str">
        <f t="shared" si="164"/>
        <v>2023_6985</v>
      </c>
      <c r="C5264" s="124">
        <v>5264</v>
      </c>
      <c r="D5264" s="39">
        <v>2023</v>
      </c>
      <c r="E5264" s="39">
        <v>6985</v>
      </c>
      <c r="F5264" s="39">
        <v>6985</v>
      </c>
      <c r="G5264" s="39" t="s">
        <v>328</v>
      </c>
      <c r="H5264" s="39">
        <v>17818313.510000002</v>
      </c>
      <c r="I5264" s="39">
        <v>0</v>
      </c>
      <c r="J5264" s="39">
        <v>17818313.510000002</v>
      </c>
      <c r="K5264">
        <f t="shared" si="165"/>
        <v>1</v>
      </c>
    </row>
    <row r="5265" spans="1:11" ht="27.6" x14ac:dyDescent="0.3">
      <c r="A5265" t="str">
        <f t="shared" si="164"/>
        <v>2023_6987</v>
      </c>
      <c r="C5265" s="124">
        <v>5265</v>
      </c>
      <c r="D5265" s="39">
        <v>2023</v>
      </c>
      <c r="E5265" s="39">
        <v>6987</v>
      </c>
      <c r="F5265" s="39">
        <v>6987</v>
      </c>
      <c r="G5265" s="39" t="s">
        <v>329</v>
      </c>
      <c r="H5265" s="39">
        <v>10199477.960000001</v>
      </c>
      <c r="I5265" s="39">
        <v>0</v>
      </c>
      <c r="J5265" s="39">
        <v>10199477.960000001</v>
      </c>
      <c r="K5265">
        <f t="shared" si="165"/>
        <v>1</v>
      </c>
    </row>
    <row r="5266" spans="1:11" ht="27.6" x14ac:dyDescent="0.3">
      <c r="A5266" t="str">
        <f t="shared" si="164"/>
        <v>2023_6990</v>
      </c>
      <c r="C5266" s="124">
        <v>5266</v>
      </c>
      <c r="D5266" s="39">
        <v>2023</v>
      </c>
      <c r="E5266" s="39">
        <v>6990</v>
      </c>
      <c r="F5266" s="39">
        <v>6990</v>
      </c>
      <c r="G5266" s="39" t="s">
        <v>330</v>
      </c>
      <c r="H5266" s="39">
        <v>14736108.82</v>
      </c>
      <c r="I5266" s="39">
        <v>0</v>
      </c>
      <c r="J5266" s="39">
        <v>14736108.82</v>
      </c>
      <c r="K5266">
        <f t="shared" si="165"/>
        <v>1</v>
      </c>
    </row>
    <row r="5267" spans="1:11" ht="41.4" x14ac:dyDescent="0.3">
      <c r="A5267" t="str">
        <f t="shared" si="164"/>
        <v>2023_6961</v>
      </c>
      <c r="C5267" s="124">
        <v>5267</v>
      </c>
      <c r="D5267" s="39">
        <v>2023</v>
      </c>
      <c r="E5267" s="39">
        <v>6961</v>
      </c>
      <c r="F5267" s="39">
        <v>6961</v>
      </c>
      <c r="G5267" s="39" t="s">
        <v>800</v>
      </c>
      <c r="H5267" s="39">
        <v>50254586.539999999</v>
      </c>
      <c r="I5267" s="39">
        <v>0</v>
      </c>
      <c r="J5267" s="39">
        <v>50254586.539999999</v>
      </c>
      <c r="K5267">
        <f t="shared" si="165"/>
        <v>1</v>
      </c>
    </row>
    <row r="5268" spans="1:11" ht="27.6" x14ac:dyDescent="0.3">
      <c r="A5268" t="str">
        <f t="shared" si="164"/>
        <v>2023_6992</v>
      </c>
      <c r="C5268" s="124">
        <v>5268</v>
      </c>
      <c r="D5268" s="39">
        <v>2023</v>
      </c>
      <c r="E5268" s="39">
        <v>6992</v>
      </c>
      <c r="F5268" s="39">
        <v>6992</v>
      </c>
      <c r="G5268" s="39" t="s">
        <v>331</v>
      </c>
      <c r="H5268" s="39">
        <v>8992932.3900000006</v>
      </c>
      <c r="I5268" s="39">
        <v>0</v>
      </c>
      <c r="J5268" s="39">
        <v>8992932.3900000006</v>
      </c>
      <c r="K5268">
        <f t="shared" si="165"/>
        <v>1</v>
      </c>
    </row>
    <row r="5269" spans="1:11" x14ac:dyDescent="0.3">
      <c r="A5269" t="str">
        <f t="shared" si="164"/>
        <v>2023_7002</v>
      </c>
      <c r="C5269" s="124">
        <v>5269</v>
      </c>
      <c r="D5269" s="39">
        <v>2023</v>
      </c>
      <c r="E5269" s="39">
        <v>7002</v>
      </c>
      <c r="F5269" s="39">
        <v>7002</v>
      </c>
      <c r="G5269" s="39" t="s">
        <v>332</v>
      </c>
      <c r="H5269" s="39">
        <v>3244094.7</v>
      </c>
      <c r="I5269" s="39">
        <v>0</v>
      </c>
      <c r="J5269" s="39">
        <v>3244094.7</v>
      </c>
      <c r="K5269">
        <f t="shared" si="165"/>
        <v>1</v>
      </c>
    </row>
    <row r="5270" spans="1:11" ht="27.6" x14ac:dyDescent="0.3">
      <c r="A5270" t="str">
        <f t="shared" si="164"/>
        <v>2023_7029</v>
      </c>
      <c r="C5270" s="124">
        <v>5270</v>
      </c>
      <c r="D5270" s="39">
        <v>2023</v>
      </c>
      <c r="E5270" s="39">
        <v>7029</v>
      </c>
      <c r="F5270" s="39">
        <v>7029</v>
      </c>
      <c r="G5270" s="39" t="s">
        <v>333</v>
      </c>
      <c r="H5270" s="39">
        <v>16127622.18</v>
      </c>
      <c r="I5270" s="39">
        <v>0</v>
      </c>
      <c r="J5270" s="39">
        <v>16127622.18</v>
      </c>
      <c r="K5270">
        <f t="shared" si="165"/>
        <v>1</v>
      </c>
    </row>
    <row r="5271" spans="1:11" x14ac:dyDescent="0.3">
      <c r="A5271" t="str">
        <f t="shared" si="164"/>
        <v>2023_7038</v>
      </c>
      <c r="C5271" s="124">
        <v>5271</v>
      </c>
      <c r="D5271" s="39">
        <v>2023</v>
      </c>
      <c r="E5271" s="39">
        <v>7038</v>
      </c>
      <c r="F5271" s="39">
        <v>7038</v>
      </c>
      <c r="G5271" s="39" t="s">
        <v>334</v>
      </c>
      <c r="H5271" s="39">
        <v>13527112.119999999</v>
      </c>
      <c r="I5271" s="39">
        <v>0</v>
      </c>
      <c r="J5271" s="39">
        <v>13527112.119999999</v>
      </c>
      <c r="K5271">
        <f t="shared" si="165"/>
        <v>1</v>
      </c>
    </row>
    <row r="5272" spans="1:11" ht="41.4" x14ac:dyDescent="0.3">
      <c r="A5272" t="str">
        <f t="shared" si="164"/>
        <v>2023_7047</v>
      </c>
      <c r="C5272" s="124">
        <v>5272</v>
      </c>
      <c r="D5272" s="39">
        <v>2023</v>
      </c>
      <c r="E5272" s="39">
        <v>7047</v>
      </c>
      <c r="F5272" s="39">
        <v>7047</v>
      </c>
      <c r="G5272" s="39" t="s">
        <v>335</v>
      </c>
      <c r="H5272" s="39">
        <v>5526263.1500000004</v>
      </c>
      <c r="I5272" s="39">
        <v>0</v>
      </c>
      <c r="J5272" s="39">
        <v>5526263.1500000004</v>
      </c>
      <c r="K5272">
        <f t="shared" si="165"/>
        <v>1</v>
      </c>
    </row>
    <row r="5273" spans="1:11" ht="27.6" x14ac:dyDescent="0.3">
      <c r="A5273" t="str">
        <f t="shared" si="164"/>
        <v>2023_7056</v>
      </c>
      <c r="C5273" s="124">
        <v>5273</v>
      </c>
      <c r="D5273" s="39">
        <v>2023</v>
      </c>
      <c r="E5273" s="39">
        <v>7056</v>
      </c>
      <c r="F5273" s="39">
        <v>7056</v>
      </c>
      <c r="G5273" s="39" t="s">
        <v>336</v>
      </c>
      <c r="H5273" s="39">
        <v>26141462.399999999</v>
      </c>
      <c r="I5273" s="39">
        <v>0</v>
      </c>
      <c r="J5273" s="39">
        <v>26141462.399999999</v>
      </c>
      <c r="K5273">
        <f t="shared" si="165"/>
        <v>1</v>
      </c>
    </row>
    <row r="5274" spans="1:11" ht="27.6" x14ac:dyDescent="0.3">
      <c r="A5274" t="str">
        <f t="shared" si="164"/>
        <v>2023_7092</v>
      </c>
      <c r="C5274" s="124">
        <v>5274</v>
      </c>
      <c r="D5274" s="39">
        <v>2023</v>
      </c>
      <c r="E5274" s="39">
        <v>7092</v>
      </c>
      <c r="F5274" s="39">
        <v>7092</v>
      </c>
      <c r="G5274" s="39" t="s">
        <v>337</v>
      </c>
      <c r="H5274" s="39">
        <v>8224841.96</v>
      </c>
      <c r="I5274" s="39">
        <v>0</v>
      </c>
      <c r="J5274" s="39">
        <v>8224841.96</v>
      </c>
      <c r="K5274">
        <f t="shared" si="165"/>
        <v>1</v>
      </c>
    </row>
    <row r="5275" spans="1:11" ht="41.4" x14ac:dyDescent="0.3">
      <c r="A5275" t="str">
        <f t="shared" si="164"/>
        <v>2023_7098</v>
      </c>
      <c r="C5275" s="124">
        <v>5275</v>
      </c>
      <c r="D5275" s="39">
        <v>2023</v>
      </c>
      <c r="E5275" s="39">
        <v>7098</v>
      </c>
      <c r="F5275" s="39">
        <v>7098</v>
      </c>
      <c r="G5275" s="39" t="s">
        <v>338</v>
      </c>
      <c r="H5275" s="39">
        <v>7683848.3899999997</v>
      </c>
      <c r="I5275" s="39">
        <v>0</v>
      </c>
      <c r="J5275" s="39">
        <v>7683848.3899999997</v>
      </c>
      <c r="K5275">
        <f t="shared" si="165"/>
        <v>1</v>
      </c>
    </row>
    <row r="5276" spans="1:11" ht="41.4" x14ac:dyDescent="0.3">
      <c r="A5276" t="str">
        <f t="shared" si="164"/>
        <v>2023_7110</v>
      </c>
      <c r="C5276" s="124">
        <v>5276</v>
      </c>
      <c r="D5276" s="39">
        <v>2023</v>
      </c>
      <c r="E5276" s="39">
        <v>7110</v>
      </c>
      <c r="F5276" s="39">
        <v>7110</v>
      </c>
      <c r="G5276" s="39" t="s">
        <v>339</v>
      </c>
      <c r="H5276" s="39">
        <v>16243758.300000001</v>
      </c>
      <c r="I5276" s="39">
        <v>0</v>
      </c>
      <c r="J5276" s="39">
        <v>16243758.300000001</v>
      </c>
      <c r="K5276">
        <f t="shared" si="165"/>
        <v>1</v>
      </c>
    </row>
  </sheetData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340"/>
  <sheetViews>
    <sheetView topLeftCell="A6" workbookViewId="0">
      <selection activeCell="L45" sqref="L45"/>
    </sheetView>
  </sheetViews>
  <sheetFormatPr defaultRowHeight="14.4" x14ac:dyDescent="0.3"/>
  <cols>
    <col min="4" max="4" width="24.33203125" bestFit="1" customWidth="1"/>
  </cols>
  <sheetData>
    <row r="1" spans="1:19" x14ac:dyDescent="0.3">
      <c r="A1">
        <v>1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</row>
    <row r="2" spans="1:19" ht="57.6" x14ac:dyDescent="0.3">
      <c r="A2" s="54" t="s">
        <v>360</v>
      </c>
      <c r="B2" s="54" t="s">
        <v>374</v>
      </c>
      <c r="C2" s="54" t="s">
        <v>373</v>
      </c>
      <c r="D2" s="54" t="s">
        <v>361</v>
      </c>
      <c r="F2" s="30" t="s">
        <v>346</v>
      </c>
      <c r="G2" s="30" t="s">
        <v>347</v>
      </c>
      <c r="H2" s="30" t="s">
        <v>348</v>
      </c>
      <c r="I2" s="30" t="s">
        <v>349</v>
      </c>
      <c r="J2" s="30" t="s">
        <v>350</v>
      </c>
      <c r="K2" s="30" t="s">
        <v>351</v>
      </c>
      <c r="L2" s="30" t="s">
        <v>352</v>
      </c>
      <c r="M2" s="30" t="s">
        <v>383</v>
      </c>
      <c r="N2" s="30" t="s">
        <v>384</v>
      </c>
      <c r="O2" s="30" t="s">
        <v>404</v>
      </c>
      <c r="P2" t="s">
        <v>425</v>
      </c>
    </row>
    <row r="3" spans="1:19" x14ac:dyDescent="0.3">
      <c r="A3" s="54">
        <v>1</v>
      </c>
      <c r="B3" s="54">
        <v>441</v>
      </c>
      <c r="C3" s="54">
        <v>441</v>
      </c>
      <c r="D3" s="54" t="s">
        <v>409</v>
      </c>
      <c r="F3">
        <v>263810.59999999998</v>
      </c>
      <c r="G3">
        <v>657453</v>
      </c>
      <c r="H3">
        <v>1281375.8999999999</v>
      </c>
      <c r="I3">
        <v>1237992.29</v>
      </c>
      <c r="J3">
        <v>652249.11</v>
      </c>
      <c r="K3">
        <v>1398368.71</v>
      </c>
      <c r="L3">
        <v>1910428.3</v>
      </c>
      <c r="M3">
        <v>1824489.94</v>
      </c>
      <c r="N3">
        <v>1560290.13</v>
      </c>
      <c r="O3">
        <v>1216570.8599999999</v>
      </c>
      <c r="P3">
        <v>1139543.25</v>
      </c>
    </row>
    <row r="4" spans="1:19" x14ac:dyDescent="0.3">
      <c r="A4" s="54">
        <v>2</v>
      </c>
      <c r="B4" s="54">
        <v>9</v>
      </c>
      <c r="C4" s="54">
        <v>9</v>
      </c>
      <c r="D4" s="54" t="s">
        <v>14</v>
      </c>
      <c r="F4">
        <v>627289.1</v>
      </c>
      <c r="G4">
        <v>959295.65</v>
      </c>
      <c r="H4">
        <v>1344560.61</v>
      </c>
      <c r="I4">
        <v>1421300.73</v>
      </c>
      <c r="J4">
        <v>1464644.62</v>
      </c>
      <c r="K4">
        <v>1364594.45</v>
      </c>
      <c r="L4">
        <v>1482867.09</v>
      </c>
      <c r="M4">
        <v>1065902.8400000001</v>
      </c>
      <c r="N4">
        <v>557440.09</v>
      </c>
      <c r="O4">
        <v>451776.20999999996</v>
      </c>
      <c r="P4">
        <v>510536.49</v>
      </c>
    </row>
    <row r="5" spans="1:19" x14ac:dyDescent="0.3">
      <c r="A5" s="54">
        <v>3</v>
      </c>
      <c r="B5" s="54">
        <v>18</v>
      </c>
      <c r="C5" s="54">
        <v>18</v>
      </c>
      <c r="D5" s="54" t="s">
        <v>32</v>
      </c>
      <c r="F5">
        <v>423709.76</v>
      </c>
      <c r="G5">
        <v>451278.05</v>
      </c>
      <c r="H5">
        <v>639152.21</v>
      </c>
      <c r="I5">
        <v>722011.45</v>
      </c>
      <c r="J5">
        <v>196344.67</v>
      </c>
      <c r="K5">
        <v>291536.09999999998</v>
      </c>
      <c r="L5">
        <v>393201.4</v>
      </c>
      <c r="M5">
        <v>893448.27</v>
      </c>
      <c r="N5">
        <v>1041240.97</v>
      </c>
      <c r="O5">
        <v>1204568.98</v>
      </c>
      <c r="P5">
        <v>1153003.07</v>
      </c>
    </row>
    <row r="6" spans="1:19" x14ac:dyDescent="0.3">
      <c r="A6" s="54">
        <v>4</v>
      </c>
      <c r="B6" s="54">
        <v>27</v>
      </c>
      <c r="C6" s="54">
        <v>27</v>
      </c>
      <c r="D6" s="54" t="s">
        <v>33</v>
      </c>
      <c r="F6">
        <v>-232465.55</v>
      </c>
      <c r="G6">
        <v>-391138.64</v>
      </c>
      <c r="H6">
        <v>-174513.63</v>
      </c>
      <c r="I6">
        <v>520171.93</v>
      </c>
      <c r="J6">
        <v>1026308.37</v>
      </c>
      <c r="K6">
        <v>2284872.62</v>
      </c>
      <c r="L6">
        <v>3683892.01</v>
      </c>
      <c r="M6">
        <v>4433251.4399999995</v>
      </c>
      <c r="N6">
        <v>4123050.41</v>
      </c>
      <c r="O6">
        <v>3676903.9099999997</v>
      </c>
      <c r="P6">
        <v>3527972.5100000002</v>
      </c>
    </row>
    <row r="7" spans="1:19" x14ac:dyDescent="0.3">
      <c r="A7" s="54">
        <v>5</v>
      </c>
      <c r="B7" s="54">
        <v>63</v>
      </c>
      <c r="C7" s="54">
        <v>63</v>
      </c>
      <c r="D7" s="54" t="s">
        <v>34</v>
      </c>
      <c r="F7">
        <v>697147.03</v>
      </c>
      <c r="G7">
        <v>838946.05</v>
      </c>
      <c r="H7">
        <v>790195.08</v>
      </c>
      <c r="I7">
        <v>892755.77</v>
      </c>
      <c r="J7">
        <v>969401.54</v>
      </c>
      <c r="K7">
        <v>1332227.53</v>
      </c>
      <c r="L7">
        <v>1424458.26</v>
      </c>
      <c r="M7">
        <v>1599026.7</v>
      </c>
      <c r="N7">
        <v>1723444.83</v>
      </c>
      <c r="O7">
        <v>1844448.62</v>
      </c>
      <c r="P7">
        <v>1737040.69</v>
      </c>
    </row>
    <row r="8" spans="1:19" x14ac:dyDescent="0.3">
      <c r="A8" s="54">
        <v>6</v>
      </c>
      <c r="B8" s="54">
        <v>72</v>
      </c>
      <c r="C8" s="54">
        <v>72</v>
      </c>
      <c r="D8" s="54" t="s">
        <v>35</v>
      </c>
      <c r="F8">
        <v>709952.98</v>
      </c>
      <c r="G8">
        <v>726199.32</v>
      </c>
      <c r="H8">
        <v>423850.87</v>
      </c>
      <c r="I8">
        <v>90183.24</v>
      </c>
      <c r="J8">
        <v>164073</v>
      </c>
      <c r="K8">
        <v>249594.21</v>
      </c>
      <c r="L8">
        <v>345464.63</v>
      </c>
      <c r="M8">
        <v>385051.57</v>
      </c>
      <c r="N8">
        <v>323549.8</v>
      </c>
      <c r="O8">
        <v>268461.90999999997</v>
      </c>
      <c r="P8">
        <v>293927.87</v>
      </c>
    </row>
    <row r="9" spans="1:19" x14ac:dyDescent="0.3">
      <c r="A9" s="54">
        <v>7</v>
      </c>
      <c r="B9" s="54">
        <v>81</v>
      </c>
      <c r="C9" s="54">
        <v>81</v>
      </c>
      <c r="D9" s="54" t="s">
        <v>36</v>
      </c>
      <c r="F9">
        <v>857973.81</v>
      </c>
      <c r="G9">
        <v>837035</v>
      </c>
      <c r="H9">
        <v>790295.53</v>
      </c>
      <c r="I9">
        <v>667917.4</v>
      </c>
      <c r="J9">
        <v>344120.72</v>
      </c>
      <c r="K9">
        <v>486546.14</v>
      </c>
      <c r="L9">
        <v>1254075.74</v>
      </c>
      <c r="M9">
        <v>996117.22</v>
      </c>
      <c r="N9">
        <v>845187.13</v>
      </c>
      <c r="O9">
        <v>966573.43</v>
      </c>
      <c r="P9">
        <v>1623780.19</v>
      </c>
    </row>
    <row r="10" spans="1:19" x14ac:dyDescent="0.3">
      <c r="A10" s="54">
        <v>8</v>
      </c>
      <c r="B10" s="54">
        <v>99</v>
      </c>
      <c r="C10" s="54">
        <v>99</v>
      </c>
      <c r="D10" s="54" t="s">
        <v>37</v>
      </c>
      <c r="F10">
        <v>-377517.43</v>
      </c>
      <c r="G10">
        <v>-701109.66</v>
      </c>
      <c r="H10">
        <v>-899937.25</v>
      </c>
      <c r="I10">
        <v>-993127.38</v>
      </c>
      <c r="J10">
        <v>-1226804.74</v>
      </c>
      <c r="K10">
        <v>-1155642.97</v>
      </c>
      <c r="L10">
        <v>-891108.53</v>
      </c>
      <c r="M10">
        <v>-473115.37</v>
      </c>
      <c r="N10">
        <v>470799.72</v>
      </c>
      <c r="O10">
        <v>1144216.67</v>
      </c>
      <c r="P10">
        <v>2239818.35</v>
      </c>
    </row>
    <row r="11" spans="1:19" x14ac:dyDescent="0.3">
      <c r="A11" s="54">
        <v>9</v>
      </c>
      <c r="B11" s="54">
        <v>108</v>
      </c>
      <c r="C11" s="54">
        <v>108</v>
      </c>
      <c r="D11" s="54" t="s">
        <v>38</v>
      </c>
      <c r="F11">
        <v>1007495.47</v>
      </c>
      <c r="G11">
        <v>1120044.02</v>
      </c>
      <c r="H11">
        <v>857035.59</v>
      </c>
      <c r="I11">
        <v>663979.06000000006</v>
      </c>
      <c r="J11">
        <v>349503.78</v>
      </c>
      <c r="K11">
        <v>322115.40999999997</v>
      </c>
      <c r="L11">
        <v>820725.7</v>
      </c>
      <c r="M11">
        <v>1021440.88</v>
      </c>
      <c r="N11">
        <v>1076103.24</v>
      </c>
      <c r="O11">
        <v>1072604.31</v>
      </c>
      <c r="P11">
        <v>1142413.4099999999</v>
      </c>
    </row>
    <row r="12" spans="1:19" x14ac:dyDescent="0.3">
      <c r="A12" s="54">
        <v>10</v>
      </c>
      <c r="B12" s="54">
        <v>126</v>
      </c>
      <c r="C12" s="54">
        <v>126</v>
      </c>
      <c r="D12" s="54" t="s">
        <v>39</v>
      </c>
      <c r="F12">
        <v>689665.68</v>
      </c>
      <c r="G12">
        <v>-101632.26</v>
      </c>
      <c r="H12">
        <v>-803591.32</v>
      </c>
      <c r="I12">
        <v>-253718.07</v>
      </c>
      <c r="J12">
        <v>572709.09</v>
      </c>
      <c r="K12">
        <v>859285.72</v>
      </c>
      <c r="L12">
        <v>1734953.55</v>
      </c>
      <c r="M12">
        <v>1618201.78</v>
      </c>
      <c r="N12">
        <v>1498596.82</v>
      </c>
      <c r="O12">
        <v>2309880.7799999998</v>
      </c>
      <c r="P12">
        <v>2385442.75</v>
      </c>
    </row>
    <row r="13" spans="1:19" x14ac:dyDescent="0.3">
      <c r="A13" s="54">
        <v>11</v>
      </c>
      <c r="B13" s="54">
        <v>135</v>
      </c>
      <c r="C13" s="54">
        <v>135</v>
      </c>
      <c r="D13" s="54" t="s">
        <v>40</v>
      </c>
      <c r="F13">
        <v>671097.92</v>
      </c>
      <c r="G13">
        <v>754992.36</v>
      </c>
      <c r="H13">
        <v>666942.01</v>
      </c>
      <c r="I13">
        <v>954213.02</v>
      </c>
      <c r="J13">
        <v>810576.6</v>
      </c>
      <c r="K13">
        <v>1781513.22</v>
      </c>
      <c r="L13">
        <v>3585945.68</v>
      </c>
      <c r="M13">
        <v>5294515.96</v>
      </c>
      <c r="N13">
        <v>5555896.0599999996</v>
      </c>
      <c r="O13">
        <v>5509647.1500000004</v>
      </c>
      <c r="P13">
        <v>5652869.4800000004</v>
      </c>
    </row>
    <row r="14" spans="1:19" x14ac:dyDescent="0.3">
      <c r="A14" s="54">
        <v>12</v>
      </c>
      <c r="B14" s="54">
        <v>171</v>
      </c>
      <c r="C14" s="54">
        <v>171</v>
      </c>
      <c r="D14" s="54" t="s">
        <v>42</v>
      </c>
      <c r="F14">
        <v>30342.240000000002</v>
      </c>
      <c r="G14">
        <v>-194444.55</v>
      </c>
      <c r="H14">
        <v>-476912.33</v>
      </c>
      <c r="I14">
        <v>-299553.14</v>
      </c>
      <c r="J14">
        <v>84744.04</v>
      </c>
      <c r="K14">
        <v>482641.77</v>
      </c>
      <c r="L14">
        <v>989956.13</v>
      </c>
      <c r="M14">
        <v>1576580.63</v>
      </c>
      <c r="N14">
        <v>1685960.5</v>
      </c>
      <c r="O14">
        <v>1695560.33</v>
      </c>
      <c r="P14">
        <v>1696433.56</v>
      </c>
    </row>
    <row r="15" spans="1:19" x14ac:dyDescent="0.3">
      <c r="A15" s="54">
        <v>13</v>
      </c>
      <c r="B15" s="54">
        <v>225</v>
      </c>
      <c r="C15" s="54">
        <v>225</v>
      </c>
      <c r="D15" s="54" t="s">
        <v>43</v>
      </c>
      <c r="F15">
        <v>1712070.69</v>
      </c>
      <c r="G15">
        <v>1459876.23</v>
      </c>
      <c r="H15">
        <v>1319590.53</v>
      </c>
      <c r="I15">
        <v>3415432.55</v>
      </c>
      <c r="J15">
        <v>4707240.16</v>
      </c>
      <c r="K15">
        <v>8663175.3100000005</v>
      </c>
      <c r="L15">
        <v>14170780.52</v>
      </c>
      <c r="M15">
        <v>13461448.68</v>
      </c>
      <c r="N15">
        <v>11094865.560000001</v>
      </c>
      <c r="O15">
        <v>8184000.1100000003</v>
      </c>
      <c r="P15">
        <v>6205063.6100000003</v>
      </c>
    </row>
    <row r="16" spans="1:19" x14ac:dyDescent="0.3">
      <c r="A16" s="54">
        <v>14</v>
      </c>
      <c r="B16" s="54">
        <v>234</v>
      </c>
      <c r="C16" s="54">
        <v>234</v>
      </c>
      <c r="D16" s="54" t="s">
        <v>44</v>
      </c>
      <c r="F16">
        <v>2175985.2200000002</v>
      </c>
      <c r="G16">
        <v>1716754.3</v>
      </c>
      <c r="H16">
        <v>1701529.21</v>
      </c>
      <c r="I16">
        <v>1707322.3</v>
      </c>
      <c r="J16">
        <v>1894993.02</v>
      </c>
      <c r="K16">
        <v>2316176.59</v>
      </c>
      <c r="L16">
        <v>3470324.77</v>
      </c>
      <c r="M16">
        <v>3855149.4499999997</v>
      </c>
      <c r="N16">
        <v>3669533.91</v>
      </c>
      <c r="O16">
        <v>3253030.9299999997</v>
      </c>
      <c r="P16">
        <v>2731598.45</v>
      </c>
    </row>
    <row r="17" spans="1:16" x14ac:dyDescent="0.3">
      <c r="A17" s="54">
        <v>15</v>
      </c>
      <c r="B17" s="54">
        <v>243</v>
      </c>
      <c r="C17" s="54">
        <v>243</v>
      </c>
      <c r="D17" s="54" t="s">
        <v>45</v>
      </c>
      <c r="F17">
        <v>-83703.89</v>
      </c>
      <c r="G17">
        <v>-12725.27</v>
      </c>
      <c r="H17">
        <v>18103.900000000001</v>
      </c>
      <c r="I17">
        <v>103093.22</v>
      </c>
      <c r="J17">
        <v>118341.96</v>
      </c>
      <c r="K17">
        <v>52381.89</v>
      </c>
      <c r="L17">
        <v>153393.56</v>
      </c>
      <c r="M17">
        <v>491907.49</v>
      </c>
      <c r="N17">
        <v>377667.6</v>
      </c>
      <c r="O17">
        <v>535739.86</v>
      </c>
      <c r="P17">
        <v>853935.44</v>
      </c>
    </row>
    <row r="18" spans="1:16" x14ac:dyDescent="0.3">
      <c r="A18" s="54">
        <v>16</v>
      </c>
      <c r="B18" s="54">
        <v>261</v>
      </c>
      <c r="C18" s="54">
        <v>261</v>
      </c>
      <c r="D18" s="54" t="s">
        <v>46</v>
      </c>
      <c r="F18">
        <v>8245723.71</v>
      </c>
      <c r="G18">
        <v>6657358.7699999996</v>
      </c>
      <c r="H18">
        <v>-578342</v>
      </c>
      <c r="I18">
        <v>-1792434.8</v>
      </c>
      <c r="J18">
        <v>-2078767.24</v>
      </c>
      <c r="K18">
        <v>274339.02</v>
      </c>
      <c r="L18">
        <v>3970003.65</v>
      </c>
      <c r="M18">
        <v>3603698.62</v>
      </c>
      <c r="N18">
        <v>3470895.83</v>
      </c>
      <c r="O18">
        <v>6474443.9299999997</v>
      </c>
      <c r="P18">
        <v>11016570.560000001</v>
      </c>
    </row>
    <row r="19" spans="1:16" x14ac:dyDescent="0.3">
      <c r="A19" s="54">
        <v>17</v>
      </c>
      <c r="B19" s="54">
        <v>279</v>
      </c>
      <c r="C19" s="54">
        <v>279</v>
      </c>
      <c r="D19" s="54" t="s">
        <v>47</v>
      </c>
      <c r="F19">
        <v>293446.55</v>
      </c>
      <c r="G19">
        <v>391725.17</v>
      </c>
      <c r="H19">
        <v>791831.73</v>
      </c>
      <c r="I19">
        <v>873510.76</v>
      </c>
      <c r="J19">
        <v>504424.08</v>
      </c>
      <c r="K19">
        <v>485000.02</v>
      </c>
      <c r="L19">
        <v>840876.92</v>
      </c>
      <c r="M19">
        <v>1029743.88</v>
      </c>
      <c r="N19">
        <v>1205296.3400000001</v>
      </c>
      <c r="O19">
        <v>1083919.25</v>
      </c>
      <c r="P19">
        <v>985313.95</v>
      </c>
    </row>
    <row r="20" spans="1:16" x14ac:dyDescent="0.3">
      <c r="A20" s="54">
        <v>18</v>
      </c>
      <c r="B20" s="54">
        <v>355</v>
      </c>
      <c r="C20" s="54">
        <v>355</v>
      </c>
      <c r="D20" s="54" t="s">
        <v>48</v>
      </c>
      <c r="F20">
        <v>1032491.97</v>
      </c>
      <c r="G20">
        <v>869263.22</v>
      </c>
      <c r="H20">
        <v>861012.49</v>
      </c>
      <c r="I20">
        <v>1234344.24</v>
      </c>
      <c r="J20">
        <v>394288.48</v>
      </c>
      <c r="K20">
        <v>159842.31</v>
      </c>
      <c r="L20">
        <v>303203.57</v>
      </c>
      <c r="M20">
        <v>1203975.32</v>
      </c>
      <c r="N20">
        <v>1139524.3</v>
      </c>
      <c r="O20">
        <v>634002.1</v>
      </c>
      <c r="P20">
        <v>403826.52</v>
      </c>
    </row>
    <row r="21" spans="1:16" x14ac:dyDescent="0.3">
      <c r="A21" s="54">
        <v>19</v>
      </c>
      <c r="B21" s="54">
        <v>387</v>
      </c>
      <c r="C21" s="54">
        <v>387</v>
      </c>
      <c r="D21" s="54" t="s">
        <v>49</v>
      </c>
      <c r="F21">
        <v>1935457.4</v>
      </c>
      <c r="G21">
        <v>1669292.92</v>
      </c>
      <c r="H21">
        <v>786881.75</v>
      </c>
      <c r="I21">
        <v>46853.37</v>
      </c>
      <c r="J21">
        <v>698994.91</v>
      </c>
      <c r="K21">
        <v>1336921.51</v>
      </c>
      <c r="L21">
        <v>1261101.8400000001</v>
      </c>
      <c r="M21">
        <v>14951.31</v>
      </c>
      <c r="N21">
        <v>-578501.23</v>
      </c>
      <c r="O21">
        <v>-624390.68999999994</v>
      </c>
      <c r="P21">
        <v>436470.34</v>
      </c>
    </row>
    <row r="22" spans="1:16" x14ac:dyDescent="0.3">
      <c r="A22" s="54">
        <v>20</v>
      </c>
      <c r="B22" s="54">
        <v>414</v>
      </c>
      <c r="C22" s="54">
        <v>414</v>
      </c>
      <c r="D22" s="54" t="s">
        <v>50</v>
      </c>
      <c r="F22">
        <v>384814.13</v>
      </c>
      <c r="G22">
        <v>382479.54</v>
      </c>
      <c r="H22">
        <v>124054.72</v>
      </c>
      <c r="I22">
        <v>-27550.32</v>
      </c>
      <c r="J22">
        <v>-13897.36</v>
      </c>
      <c r="K22">
        <v>-32234.68</v>
      </c>
      <c r="L22">
        <v>531260.6</v>
      </c>
      <c r="M22">
        <v>826182.48</v>
      </c>
      <c r="N22">
        <v>1072644.45</v>
      </c>
      <c r="O22">
        <v>1073977.31</v>
      </c>
      <c r="P22">
        <v>1079152.5</v>
      </c>
    </row>
    <row r="23" spans="1:16" x14ac:dyDescent="0.3">
      <c r="A23" s="54">
        <v>21</v>
      </c>
      <c r="B23" s="54">
        <v>423</v>
      </c>
      <c r="C23" s="54">
        <v>423</v>
      </c>
      <c r="D23" s="54" t="s">
        <v>51</v>
      </c>
      <c r="F23">
        <v>654211.62</v>
      </c>
      <c r="G23">
        <v>514296.72</v>
      </c>
      <c r="H23">
        <v>306841.17</v>
      </c>
      <c r="I23">
        <v>502001.27</v>
      </c>
      <c r="J23">
        <v>679152.21</v>
      </c>
      <c r="K23">
        <v>430540.77</v>
      </c>
      <c r="L23">
        <v>519694.45</v>
      </c>
      <c r="M23">
        <v>681094.58</v>
      </c>
      <c r="N23">
        <v>686003.38</v>
      </c>
      <c r="O23">
        <v>1064169.6599999999</v>
      </c>
      <c r="P23">
        <v>1096581.97</v>
      </c>
    </row>
    <row r="24" spans="1:16" x14ac:dyDescent="0.3">
      <c r="A24" s="54">
        <v>22</v>
      </c>
      <c r="B24" s="54">
        <v>540</v>
      </c>
      <c r="C24" s="54">
        <v>540</v>
      </c>
      <c r="D24" s="54" t="s">
        <v>15</v>
      </c>
      <c r="F24">
        <v>947416.85</v>
      </c>
      <c r="G24">
        <v>907083.56</v>
      </c>
      <c r="H24">
        <v>964945.34</v>
      </c>
      <c r="I24">
        <v>1029922.48</v>
      </c>
      <c r="J24">
        <v>988540.11</v>
      </c>
      <c r="K24">
        <v>1070284.81</v>
      </c>
      <c r="L24">
        <v>1229686.45</v>
      </c>
      <c r="M24">
        <v>1142980.51</v>
      </c>
      <c r="N24">
        <v>1123262.69</v>
      </c>
      <c r="O24">
        <v>1276361.82</v>
      </c>
      <c r="P24">
        <v>1509477.17</v>
      </c>
    </row>
    <row r="25" spans="1:16" x14ac:dyDescent="0.3">
      <c r="A25" s="54">
        <v>23</v>
      </c>
      <c r="B25" s="54">
        <v>472</v>
      </c>
      <c r="C25" s="54">
        <v>472</v>
      </c>
      <c r="D25" s="54" t="s">
        <v>52</v>
      </c>
      <c r="F25">
        <v>-756455.21</v>
      </c>
      <c r="G25">
        <v>-923997.64</v>
      </c>
      <c r="H25">
        <v>-428087.81</v>
      </c>
      <c r="I25">
        <v>-290032.05</v>
      </c>
      <c r="J25">
        <v>-221684.49</v>
      </c>
      <c r="K25">
        <v>445663.51</v>
      </c>
      <c r="L25">
        <v>98171.32</v>
      </c>
      <c r="M25">
        <v>-464794.31</v>
      </c>
      <c r="N25">
        <v>925525.44</v>
      </c>
      <c r="O25">
        <v>2484809.71</v>
      </c>
      <c r="P25">
        <v>3798232.61</v>
      </c>
    </row>
    <row r="26" spans="1:16" x14ac:dyDescent="0.3">
      <c r="A26" s="54">
        <v>24</v>
      </c>
      <c r="B26" s="54">
        <v>504</v>
      </c>
      <c r="C26" s="54">
        <v>504</v>
      </c>
      <c r="D26" s="54" t="s">
        <v>53</v>
      </c>
      <c r="F26">
        <v>866952.12</v>
      </c>
      <c r="G26">
        <v>555334.65</v>
      </c>
      <c r="H26">
        <v>441771.77</v>
      </c>
      <c r="I26">
        <v>449167.83</v>
      </c>
      <c r="J26">
        <v>766760.32</v>
      </c>
      <c r="K26">
        <v>1275513.93</v>
      </c>
      <c r="L26">
        <v>1707716.11</v>
      </c>
      <c r="M26">
        <v>1761589.6</v>
      </c>
      <c r="N26">
        <v>1463032.05</v>
      </c>
      <c r="O26">
        <v>1429911.69</v>
      </c>
      <c r="P26">
        <v>1473660.2599999998</v>
      </c>
    </row>
    <row r="27" spans="1:16" x14ac:dyDescent="0.3">
      <c r="A27" s="54">
        <v>25</v>
      </c>
      <c r="B27" s="54">
        <v>513</v>
      </c>
      <c r="C27" s="54">
        <v>513</v>
      </c>
      <c r="D27" s="54" t="s">
        <v>54</v>
      </c>
      <c r="F27">
        <v>585089</v>
      </c>
      <c r="G27">
        <v>477018.08</v>
      </c>
      <c r="H27">
        <v>496426.27</v>
      </c>
      <c r="I27">
        <v>678101.37</v>
      </c>
      <c r="J27">
        <v>662396.22</v>
      </c>
      <c r="K27">
        <v>741099.73</v>
      </c>
      <c r="L27">
        <v>877995.26</v>
      </c>
      <c r="M27">
        <v>844769.93</v>
      </c>
      <c r="N27">
        <v>989193.97</v>
      </c>
      <c r="O27">
        <v>979383.51</v>
      </c>
      <c r="P27">
        <v>963363.63</v>
      </c>
    </row>
    <row r="28" spans="1:16" x14ac:dyDescent="0.3">
      <c r="A28" s="54">
        <v>26</v>
      </c>
      <c r="B28" s="54">
        <v>549</v>
      </c>
      <c r="C28" s="54">
        <v>549</v>
      </c>
      <c r="D28" s="54" t="s">
        <v>55</v>
      </c>
      <c r="F28">
        <v>291626.68</v>
      </c>
      <c r="G28">
        <v>209733.02</v>
      </c>
      <c r="H28">
        <v>221338.19</v>
      </c>
      <c r="I28">
        <v>317196.25</v>
      </c>
      <c r="J28">
        <v>283328.39</v>
      </c>
      <c r="K28">
        <v>744704.91</v>
      </c>
      <c r="L28">
        <v>496221.41</v>
      </c>
      <c r="M28">
        <v>474611.58</v>
      </c>
      <c r="N28">
        <v>342960.06</v>
      </c>
      <c r="O28">
        <v>468159.86</v>
      </c>
      <c r="P28">
        <v>487839.1</v>
      </c>
    </row>
    <row r="29" spans="1:16" x14ac:dyDescent="0.3">
      <c r="A29" s="54">
        <v>27</v>
      </c>
      <c r="B29" s="54">
        <v>576</v>
      </c>
      <c r="C29" s="54">
        <v>576</v>
      </c>
      <c r="D29" s="54" t="s">
        <v>56</v>
      </c>
      <c r="F29">
        <v>1096</v>
      </c>
      <c r="G29">
        <v>12576.72</v>
      </c>
      <c r="H29">
        <v>686980.04</v>
      </c>
      <c r="I29">
        <v>887738.05</v>
      </c>
      <c r="J29">
        <v>1190746.06</v>
      </c>
      <c r="K29">
        <v>1532692.41</v>
      </c>
      <c r="L29">
        <v>1653890.55</v>
      </c>
      <c r="M29">
        <v>1238353.8500000001</v>
      </c>
      <c r="N29">
        <v>988565.36</v>
      </c>
      <c r="O29">
        <v>515725.88</v>
      </c>
      <c r="P29">
        <v>377551.39</v>
      </c>
    </row>
    <row r="30" spans="1:16" x14ac:dyDescent="0.3">
      <c r="A30" s="54">
        <v>28</v>
      </c>
      <c r="B30" s="54">
        <v>585</v>
      </c>
      <c r="C30" s="54">
        <v>585</v>
      </c>
      <c r="D30" s="54" t="s">
        <v>57</v>
      </c>
      <c r="F30">
        <v>1139457.71</v>
      </c>
      <c r="G30">
        <v>875167.46</v>
      </c>
      <c r="H30">
        <v>659489.81000000006</v>
      </c>
      <c r="I30">
        <v>796724.22</v>
      </c>
      <c r="J30">
        <v>793431.56</v>
      </c>
      <c r="K30">
        <v>1098179.1299999999</v>
      </c>
      <c r="L30">
        <v>1541240.25</v>
      </c>
      <c r="M30">
        <v>1283306.56</v>
      </c>
      <c r="N30">
        <v>906824.62</v>
      </c>
      <c r="O30">
        <v>935484.81</v>
      </c>
      <c r="P30">
        <v>1140652.22</v>
      </c>
    </row>
    <row r="31" spans="1:16" x14ac:dyDescent="0.3">
      <c r="A31" s="54">
        <v>29</v>
      </c>
      <c r="B31" s="54">
        <v>594</v>
      </c>
      <c r="C31" s="54">
        <v>594</v>
      </c>
      <c r="D31" s="54" t="s">
        <v>58</v>
      </c>
      <c r="F31">
        <v>229161.18</v>
      </c>
      <c r="G31">
        <v>293254.43</v>
      </c>
      <c r="H31">
        <v>-35792.230000000003</v>
      </c>
      <c r="I31">
        <v>-113701.73</v>
      </c>
      <c r="J31">
        <v>-598523</v>
      </c>
      <c r="K31">
        <v>-344493.54</v>
      </c>
      <c r="L31">
        <v>724340.57</v>
      </c>
      <c r="M31">
        <v>1246692.9099999999</v>
      </c>
      <c r="N31">
        <v>1688178.02</v>
      </c>
      <c r="O31">
        <v>1689021.92</v>
      </c>
      <c r="P31">
        <v>1033813.13</v>
      </c>
    </row>
    <row r="32" spans="1:16" x14ac:dyDescent="0.3">
      <c r="A32" s="54">
        <v>30</v>
      </c>
      <c r="B32" s="54">
        <v>603</v>
      </c>
      <c r="C32" s="54">
        <v>603</v>
      </c>
      <c r="D32" s="54" t="s">
        <v>59</v>
      </c>
      <c r="F32">
        <v>512106.03</v>
      </c>
      <c r="G32">
        <v>512344.2</v>
      </c>
      <c r="H32">
        <v>533441.87</v>
      </c>
      <c r="I32">
        <v>441381.89</v>
      </c>
      <c r="J32">
        <v>157557.19</v>
      </c>
      <c r="K32">
        <v>145918.57999999999</v>
      </c>
      <c r="L32">
        <v>325254.55</v>
      </c>
      <c r="M32">
        <v>214215.35</v>
      </c>
      <c r="N32">
        <v>335959.31</v>
      </c>
      <c r="O32">
        <v>304402.27</v>
      </c>
      <c r="P32">
        <v>306677.71999999997</v>
      </c>
    </row>
    <row r="33" spans="1:16" x14ac:dyDescent="0.3">
      <c r="A33" s="54">
        <v>31</v>
      </c>
      <c r="B33" s="54">
        <v>609</v>
      </c>
      <c r="C33" s="54">
        <v>609</v>
      </c>
      <c r="D33" s="54" t="s">
        <v>60</v>
      </c>
      <c r="F33">
        <v>2525455.29</v>
      </c>
      <c r="G33">
        <v>2368153.11</v>
      </c>
      <c r="H33">
        <v>1686744.74</v>
      </c>
      <c r="I33">
        <v>824623.79</v>
      </c>
      <c r="J33">
        <v>294245.5</v>
      </c>
      <c r="K33">
        <v>1119975.21</v>
      </c>
      <c r="L33">
        <v>1943167.1</v>
      </c>
      <c r="M33">
        <v>1965655.9</v>
      </c>
      <c r="N33">
        <v>2112422.83</v>
      </c>
      <c r="O33">
        <v>2301448.12</v>
      </c>
      <c r="P33">
        <v>2929785.33</v>
      </c>
    </row>
    <row r="34" spans="1:16" x14ac:dyDescent="0.3">
      <c r="A34" s="54">
        <v>32</v>
      </c>
      <c r="B34" s="54">
        <v>621</v>
      </c>
      <c r="C34" s="54">
        <v>621</v>
      </c>
      <c r="D34" s="54" t="s">
        <v>61</v>
      </c>
      <c r="F34">
        <v>4389678.3099999996</v>
      </c>
      <c r="G34">
        <v>4743842.34</v>
      </c>
      <c r="H34">
        <v>3558464.51</v>
      </c>
      <c r="I34">
        <v>4000892.57</v>
      </c>
      <c r="J34">
        <v>3900636.73</v>
      </c>
      <c r="K34">
        <v>2862631.13</v>
      </c>
      <c r="L34">
        <v>7170468.3899999997</v>
      </c>
      <c r="M34">
        <v>9003374.5</v>
      </c>
      <c r="N34">
        <v>11680603.1</v>
      </c>
      <c r="O34">
        <v>11143656.66</v>
      </c>
      <c r="P34">
        <v>10641799.43</v>
      </c>
    </row>
    <row r="35" spans="1:16" x14ac:dyDescent="0.3">
      <c r="A35" s="54">
        <v>33</v>
      </c>
      <c r="B35" s="54">
        <v>720</v>
      </c>
      <c r="C35" s="54">
        <v>720</v>
      </c>
      <c r="D35" s="54" t="s">
        <v>62</v>
      </c>
      <c r="F35">
        <v>-379594.4</v>
      </c>
      <c r="G35">
        <v>-1071026.45</v>
      </c>
      <c r="H35">
        <v>-1305682.31</v>
      </c>
      <c r="I35">
        <v>-209124.44</v>
      </c>
      <c r="J35">
        <v>666329.43000000005</v>
      </c>
      <c r="K35">
        <v>1837086.12</v>
      </c>
      <c r="L35">
        <v>2443976.34</v>
      </c>
      <c r="M35">
        <v>2789002.82</v>
      </c>
      <c r="N35">
        <v>1568193.76</v>
      </c>
      <c r="O35">
        <v>916119.08</v>
      </c>
      <c r="P35">
        <v>1189562.52</v>
      </c>
    </row>
    <row r="36" spans="1:16" x14ac:dyDescent="0.3">
      <c r="A36" s="54">
        <v>34</v>
      </c>
      <c r="B36" s="54">
        <v>729</v>
      </c>
      <c r="C36" s="54">
        <v>729</v>
      </c>
      <c r="D36" s="54" t="s">
        <v>63</v>
      </c>
      <c r="F36">
        <v>256546.7</v>
      </c>
      <c r="G36">
        <v>310606.58</v>
      </c>
      <c r="H36">
        <v>651039.06999999995</v>
      </c>
      <c r="I36">
        <v>2067077.79</v>
      </c>
      <c r="J36">
        <v>2691322.34</v>
      </c>
      <c r="K36">
        <v>4157861.72</v>
      </c>
      <c r="L36">
        <v>4580149.99</v>
      </c>
      <c r="M36">
        <v>4016826.46</v>
      </c>
      <c r="N36">
        <v>3307692.72</v>
      </c>
      <c r="O36">
        <v>3866761.79</v>
      </c>
      <c r="P36">
        <v>3932898.74</v>
      </c>
    </row>
    <row r="37" spans="1:16" x14ac:dyDescent="0.3">
      <c r="A37" s="54">
        <v>35</v>
      </c>
      <c r="B37" s="54">
        <v>747</v>
      </c>
      <c r="C37" s="54">
        <v>747</v>
      </c>
      <c r="D37" s="54" t="s">
        <v>64</v>
      </c>
      <c r="F37">
        <v>652405</v>
      </c>
      <c r="G37">
        <v>365477</v>
      </c>
      <c r="H37">
        <v>299140.49</v>
      </c>
      <c r="I37">
        <v>315768.71000000002</v>
      </c>
      <c r="J37">
        <v>307959.15999999997</v>
      </c>
      <c r="K37">
        <v>594739.9</v>
      </c>
      <c r="L37">
        <v>854607.51</v>
      </c>
      <c r="M37">
        <v>1062795.3700000001</v>
      </c>
      <c r="N37">
        <v>1252296.54</v>
      </c>
      <c r="O37">
        <v>1147027.8999999999</v>
      </c>
      <c r="P37">
        <v>836573.63</v>
      </c>
    </row>
    <row r="38" spans="1:16" x14ac:dyDescent="0.3">
      <c r="A38" s="54">
        <v>36</v>
      </c>
      <c r="B38" s="54">
        <v>1917</v>
      </c>
      <c r="C38" s="54">
        <v>1917</v>
      </c>
      <c r="D38" s="54" t="s">
        <v>114</v>
      </c>
      <c r="F38">
        <v>187432.45</v>
      </c>
      <c r="G38">
        <v>152916.03</v>
      </c>
      <c r="H38">
        <v>180046.18</v>
      </c>
      <c r="I38">
        <v>300542.09000000003</v>
      </c>
      <c r="J38">
        <v>227945.72</v>
      </c>
      <c r="K38">
        <v>217408.14</v>
      </c>
      <c r="L38">
        <v>286503.14</v>
      </c>
      <c r="M38">
        <v>583555.77</v>
      </c>
      <c r="N38">
        <v>690782.84</v>
      </c>
      <c r="O38">
        <v>703006.9</v>
      </c>
      <c r="P38">
        <v>1154852.28</v>
      </c>
    </row>
    <row r="39" spans="1:16" x14ac:dyDescent="0.3">
      <c r="A39" s="54">
        <v>37</v>
      </c>
      <c r="B39" s="54">
        <v>846</v>
      </c>
      <c r="C39" s="54">
        <v>846</v>
      </c>
      <c r="D39" s="54" t="s">
        <v>66</v>
      </c>
      <c r="F39">
        <v>1370001.65</v>
      </c>
      <c r="G39">
        <v>1713663</v>
      </c>
      <c r="H39">
        <v>2186457.9700000002</v>
      </c>
      <c r="I39">
        <v>2422513.2000000002</v>
      </c>
      <c r="J39">
        <v>2032777.58</v>
      </c>
      <c r="K39">
        <v>2089119.15</v>
      </c>
      <c r="L39">
        <v>2035535.27</v>
      </c>
      <c r="M39">
        <v>1975089.96</v>
      </c>
      <c r="N39">
        <v>1522318.83</v>
      </c>
      <c r="O39">
        <v>1094912.8899999999</v>
      </c>
      <c r="P39">
        <v>818113.21</v>
      </c>
    </row>
    <row r="40" spans="1:16" x14ac:dyDescent="0.3">
      <c r="A40" s="54">
        <v>38</v>
      </c>
      <c r="B40" s="54">
        <v>882</v>
      </c>
      <c r="C40" s="54">
        <v>882</v>
      </c>
      <c r="D40" s="54" t="s">
        <v>68</v>
      </c>
      <c r="F40">
        <v>4498535.37</v>
      </c>
      <c r="G40">
        <v>4642830.88</v>
      </c>
      <c r="H40">
        <v>4314600.04</v>
      </c>
      <c r="I40">
        <v>4243518.4400000004</v>
      </c>
      <c r="J40">
        <v>3217435.69</v>
      </c>
      <c r="K40">
        <v>4958358.75</v>
      </c>
      <c r="L40">
        <v>7282879.3900000006</v>
      </c>
      <c r="M40">
        <v>7089148.21</v>
      </c>
      <c r="N40">
        <v>6480659.8399999999</v>
      </c>
      <c r="O40">
        <v>8625564.7700000014</v>
      </c>
      <c r="P40">
        <v>9438175.7400000002</v>
      </c>
    </row>
    <row r="41" spans="1:16" x14ac:dyDescent="0.3">
      <c r="A41" s="54">
        <v>39</v>
      </c>
      <c r="B41" s="54">
        <v>916</v>
      </c>
      <c r="C41" s="54">
        <v>916</v>
      </c>
      <c r="D41" s="54" t="s">
        <v>16</v>
      </c>
      <c r="F41">
        <v>730968.16</v>
      </c>
      <c r="G41">
        <v>643364.18999999994</v>
      </c>
      <c r="H41">
        <v>697547.91</v>
      </c>
      <c r="I41">
        <v>813322.05</v>
      </c>
      <c r="J41">
        <v>663301.23</v>
      </c>
      <c r="K41">
        <v>586796.26</v>
      </c>
      <c r="L41">
        <v>212960.58</v>
      </c>
      <c r="M41">
        <v>25255.75</v>
      </c>
      <c r="N41">
        <v>-154837.56</v>
      </c>
      <c r="O41">
        <v>-266862.05</v>
      </c>
      <c r="P41">
        <v>-266198.5</v>
      </c>
    </row>
    <row r="42" spans="1:16" x14ac:dyDescent="0.3">
      <c r="A42" s="54">
        <v>40</v>
      </c>
      <c r="B42" s="54">
        <v>914</v>
      </c>
      <c r="C42" s="54">
        <v>914</v>
      </c>
      <c r="D42" s="54" t="s">
        <v>69</v>
      </c>
      <c r="F42">
        <v>31520.720000000001</v>
      </c>
      <c r="G42">
        <v>134984.95999999999</v>
      </c>
      <c r="H42">
        <v>105988.54</v>
      </c>
      <c r="I42">
        <v>219707.26</v>
      </c>
      <c r="J42">
        <v>323014.98</v>
      </c>
      <c r="K42">
        <v>546646.99</v>
      </c>
      <c r="L42">
        <v>1558105.24</v>
      </c>
      <c r="M42">
        <v>1633905.09</v>
      </c>
      <c r="N42">
        <v>1182036.6200000001</v>
      </c>
      <c r="O42">
        <v>892782.76</v>
      </c>
      <c r="P42">
        <v>628169.64</v>
      </c>
    </row>
    <row r="43" spans="1:16" x14ac:dyDescent="0.3">
      <c r="A43" s="54">
        <v>41</v>
      </c>
      <c r="B43" s="54">
        <v>918</v>
      </c>
      <c r="C43" s="54">
        <v>918</v>
      </c>
      <c r="D43" s="54" t="s">
        <v>70</v>
      </c>
      <c r="F43">
        <v>641331.51</v>
      </c>
      <c r="G43">
        <v>678993.33</v>
      </c>
      <c r="H43">
        <v>713755.99</v>
      </c>
      <c r="I43">
        <v>925077.8</v>
      </c>
      <c r="J43">
        <v>957167.27</v>
      </c>
      <c r="K43">
        <v>1071382.7</v>
      </c>
      <c r="L43">
        <v>1328304.1499999999</v>
      </c>
      <c r="M43">
        <v>1107800.81</v>
      </c>
      <c r="N43">
        <v>918760.74</v>
      </c>
      <c r="O43">
        <v>785507.83999999997</v>
      </c>
      <c r="P43">
        <v>749822.27</v>
      </c>
    </row>
    <row r="44" spans="1:16" x14ac:dyDescent="0.3">
      <c r="A44" s="54">
        <v>42</v>
      </c>
      <c r="B44" s="54">
        <v>936</v>
      </c>
      <c r="C44" s="54">
        <v>936</v>
      </c>
      <c r="D44" s="54" t="s">
        <v>71</v>
      </c>
      <c r="F44">
        <v>283238.3</v>
      </c>
      <c r="G44">
        <v>801030.31</v>
      </c>
      <c r="H44">
        <v>1196861.2</v>
      </c>
      <c r="I44">
        <v>1087149.54</v>
      </c>
      <c r="J44">
        <v>1023184.91</v>
      </c>
      <c r="K44">
        <v>868997.75</v>
      </c>
      <c r="L44">
        <v>1328885.9099999999</v>
      </c>
      <c r="M44">
        <v>1578329.88</v>
      </c>
      <c r="N44">
        <v>1496471.95</v>
      </c>
      <c r="O44">
        <v>997864.6</v>
      </c>
      <c r="P44">
        <v>825053.84</v>
      </c>
    </row>
    <row r="45" spans="1:16" x14ac:dyDescent="0.3">
      <c r="A45" s="54">
        <v>43</v>
      </c>
      <c r="B45" s="54">
        <v>977</v>
      </c>
      <c r="C45" s="54">
        <v>977</v>
      </c>
      <c r="D45" s="54" t="s">
        <v>72</v>
      </c>
      <c r="F45">
        <v>-201714.98</v>
      </c>
      <c r="G45">
        <v>-446816.24</v>
      </c>
      <c r="H45">
        <v>-307195.13</v>
      </c>
      <c r="I45">
        <v>25450.81</v>
      </c>
      <c r="J45">
        <v>631379.55000000005</v>
      </c>
      <c r="K45">
        <v>1019369.87</v>
      </c>
      <c r="L45">
        <v>1657115.12</v>
      </c>
      <c r="M45">
        <v>1977418.36</v>
      </c>
      <c r="N45">
        <v>2197531.9500000002</v>
      </c>
      <c r="O45">
        <v>1597790.17</v>
      </c>
      <c r="P45">
        <v>617512.77</v>
      </c>
    </row>
    <row r="46" spans="1:16" x14ac:dyDescent="0.3">
      <c r="A46" s="54">
        <v>44</v>
      </c>
      <c r="B46" s="54">
        <v>981</v>
      </c>
      <c r="C46" s="54">
        <v>981</v>
      </c>
      <c r="D46" s="54" t="s">
        <v>73</v>
      </c>
      <c r="F46">
        <v>2133689.2799999998</v>
      </c>
      <c r="G46">
        <v>2089749.43</v>
      </c>
      <c r="H46">
        <v>1587562.48</v>
      </c>
      <c r="I46">
        <v>1558849.13</v>
      </c>
      <c r="J46">
        <v>1163854.33</v>
      </c>
      <c r="K46">
        <v>2781790.76</v>
      </c>
      <c r="L46">
        <v>4571551.3600000003</v>
      </c>
      <c r="M46">
        <v>5063992.37</v>
      </c>
      <c r="N46">
        <v>5270102.32</v>
      </c>
      <c r="O46">
        <v>4874741.2300000004</v>
      </c>
      <c r="P46">
        <v>4832602.9400000004</v>
      </c>
    </row>
    <row r="47" spans="1:16" x14ac:dyDescent="0.3">
      <c r="A47" s="54">
        <v>45</v>
      </c>
      <c r="B47" s="54">
        <v>999</v>
      </c>
      <c r="C47" s="54">
        <v>999</v>
      </c>
      <c r="D47" s="54" t="s">
        <v>74</v>
      </c>
      <c r="F47">
        <v>874808.65</v>
      </c>
      <c r="G47">
        <v>1342288.23</v>
      </c>
      <c r="H47">
        <v>2112949.83</v>
      </c>
      <c r="I47">
        <v>2504804.2000000002</v>
      </c>
      <c r="J47">
        <v>2764106.95</v>
      </c>
      <c r="K47">
        <v>182498.34</v>
      </c>
      <c r="L47">
        <v>4118148.4</v>
      </c>
      <c r="M47">
        <v>3866534.43</v>
      </c>
      <c r="N47">
        <v>3079776.14</v>
      </c>
      <c r="O47">
        <v>2175941.0099999998</v>
      </c>
      <c r="P47">
        <v>2404994.13</v>
      </c>
    </row>
    <row r="48" spans="1:16" x14ac:dyDescent="0.3">
      <c r="A48" s="54">
        <v>46</v>
      </c>
      <c r="B48" s="54">
        <v>1044</v>
      </c>
      <c r="C48" s="54">
        <v>1044</v>
      </c>
      <c r="D48" s="54" t="s">
        <v>75</v>
      </c>
      <c r="F48">
        <v>1967988.51</v>
      </c>
      <c r="G48">
        <v>3058519.78</v>
      </c>
      <c r="H48">
        <v>3953176.13</v>
      </c>
      <c r="I48">
        <v>4259839.84</v>
      </c>
      <c r="J48">
        <v>3455480.65</v>
      </c>
      <c r="K48">
        <v>3363848.13</v>
      </c>
      <c r="L48">
        <v>4746923.4400000004</v>
      </c>
      <c r="M48">
        <v>5773692.5899999999</v>
      </c>
      <c r="N48">
        <v>7052488.5700000003</v>
      </c>
      <c r="O48">
        <v>6291718.7199999997</v>
      </c>
      <c r="P48">
        <v>4800189.9400000004</v>
      </c>
    </row>
    <row r="49" spans="1:16" x14ac:dyDescent="0.3">
      <c r="A49" s="54">
        <v>47</v>
      </c>
      <c r="B49" s="54">
        <v>1053</v>
      </c>
      <c r="C49" s="54">
        <v>1053</v>
      </c>
      <c r="D49" s="54" t="s">
        <v>76</v>
      </c>
      <c r="F49">
        <v>16541984.789999999</v>
      </c>
      <c r="G49">
        <v>19914486.84</v>
      </c>
      <c r="H49">
        <v>21611835.120000001</v>
      </c>
      <c r="I49">
        <v>13979790.119999999</v>
      </c>
      <c r="J49">
        <v>3065240.7</v>
      </c>
      <c r="K49">
        <v>6010497.5099999998</v>
      </c>
      <c r="L49">
        <v>6600374.2000000002</v>
      </c>
      <c r="M49">
        <v>-1724643.92</v>
      </c>
      <c r="N49">
        <v>2968274.99</v>
      </c>
      <c r="O49">
        <v>12216515.09</v>
      </c>
      <c r="P49">
        <v>21107968.100000001</v>
      </c>
    </row>
    <row r="50" spans="1:16" x14ac:dyDescent="0.3">
      <c r="A50" s="54">
        <v>48</v>
      </c>
      <c r="B50" s="54">
        <v>1062</v>
      </c>
      <c r="C50" s="54">
        <v>1062</v>
      </c>
      <c r="D50" s="54" t="s">
        <v>77</v>
      </c>
      <c r="F50">
        <v>-350274.17</v>
      </c>
      <c r="G50">
        <v>-595987.06000000006</v>
      </c>
      <c r="H50">
        <v>-370292.59</v>
      </c>
      <c r="I50">
        <v>-362293.19</v>
      </c>
      <c r="J50">
        <v>25729.16</v>
      </c>
      <c r="K50">
        <v>1226112.33</v>
      </c>
      <c r="L50">
        <v>1729171.9</v>
      </c>
      <c r="M50">
        <v>2129941.0199999996</v>
      </c>
      <c r="N50">
        <v>1786925.71</v>
      </c>
      <c r="O50">
        <v>1194978.8399999999</v>
      </c>
      <c r="P50">
        <v>971936.09000000008</v>
      </c>
    </row>
    <row r="51" spans="1:16" x14ac:dyDescent="0.3">
      <c r="A51" s="54">
        <v>49</v>
      </c>
      <c r="B51" s="54">
        <v>1071</v>
      </c>
      <c r="C51" s="54">
        <v>1071</v>
      </c>
      <c r="D51" s="54" t="s">
        <v>78</v>
      </c>
      <c r="F51">
        <v>-288869.11</v>
      </c>
      <c r="G51">
        <v>-289320.77</v>
      </c>
      <c r="H51">
        <v>-232678.45</v>
      </c>
      <c r="I51">
        <v>-613306.76</v>
      </c>
      <c r="J51">
        <v>-804432.08</v>
      </c>
      <c r="K51">
        <v>-372634.6</v>
      </c>
      <c r="L51">
        <v>240727.77</v>
      </c>
      <c r="M51">
        <v>1099627.48</v>
      </c>
      <c r="N51">
        <v>1446512.44</v>
      </c>
      <c r="O51">
        <v>2189595.5299999998</v>
      </c>
      <c r="P51">
        <v>1914558.55</v>
      </c>
    </row>
    <row r="52" spans="1:16" x14ac:dyDescent="0.3">
      <c r="A52" s="54">
        <v>50</v>
      </c>
      <c r="B52" s="54">
        <v>1080</v>
      </c>
      <c r="C52" s="54">
        <v>1080</v>
      </c>
      <c r="D52" s="54" t="s">
        <v>28</v>
      </c>
      <c r="F52">
        <v>186525.08</v>
      </c>
      <c r="G52">
        <v>129722.25</v>
      </c>
      <c r="H52">
        <v>101150.38</v>
      </c>
      <c r="I52">
        <v>149443.88</v>
      </c>
      <c r="J52">
        <v>62487.55</v>
      </c>
      <c r="K52">
        <v>526601.93999999994</v>
      </c>
      <c r="L52">
        <v>1104716.1399999999</v>
      </c>
      <c r="M52">
        <v>1314864.3</v>
      </c>
      <c r="N52">
        <v>1470978.22</v>
      </c>
      <c r="O52">
        <v>1453311.84</v>
      </c>
      <c r="P52">
        <v>1330334.02</v>
      </c>
    </row>
    <row r="53" spans="1:16" x14ac:dyDescent="0.3">
      <c r="A53" s="54">
        <v>51</v>
      </c>
      <c r="B53" s="54">
        <v>1089</v>
      </c>
      <c r="C53" s="54">
        <v>1089</v>
      </c>
      <c r="D53" s="54" t="s">
        <v>80</v>
      </c>
      <c r="F53">
        <v>882500.33</v>
      </c>
      <c r="G53">
        <v>918983.73</v>
      </c>
      <c r="H53">
        <v>945092.61</v>
      </c>
      <c r="I53">
        <v>773322.27</v>
      </c>
      <c r="J53">
        <v>569337.62</v>
      </c>
      <c r="K53">
        <v>444526.77</v>
      </c>
      <c r="L53">
        <v>703321.75</v>
      </c>
      <c r="M53">
        <v>602272.59</v>
      </c>
      <c r="N53">
        <v>390900.43</v>
      </c>
      <c r="O53">
        <v>750.05</v>
      </c>
      <c r="P53">
        <v>-369031.97</v>
      </c>
    </row>
    <row r="54" spans="1:16" x14ac:dyDescent="0.3">
      <c r="A54" s="54">
        <v>52</v>
      </c>
      <c r="B54" s="54">
        <v>1082</v>
      </c>
      <c r="C54" s="54">
        <v>1082</v>
      </c>
      <c r="D54" s="54" t="s">
        <v>389</v>
      </c>
      <c r="F54">
        <v>1095254.3700000001</v>
      </c>
      <c r="G54">
        <v>1081636.92</v>
      </c>
      <c r="H54">
        <v>1145859.68</v>
      </c>
      <c r="I54">
        <v>733965.8</v>
      </c>
      <c r="J54">
        <v>-281108.09000000003</v>
      </c>
      <c r="K54">
        <v>-181706.87</v>
      </c>
      <c r="L54">
        <v>537907.68999999994</v>
      </c>
      <c r="M54">
        <v>960920.18</v>
      </c>
      <c r="N54">
        <v>1495489.86</v>
      </c>
      <c r="O54">
        <v>1777057.28</v>
      </c>
      <c r="P54">
        <v>1700239.75</v>
      </c>
    </row>
    <row r="55" spans="1:16" x14ac:dyDescent="0.3">
      <c r="A55" s="54">
        <v>53</v>
      </c>
      <c r="B55" s="54">
        <v>1093</v>
      </c>
      <c r="C55" s="54">
        <v>1093</v>
      </c>
      <c r="D55" s="54" t="s">
        <v>81</v>
      </c>
      <c r="F55">
        <v>739210.63</v>
      </c>
      <c r="G55">
        <v>526847.14</v>
      </c>
      <c r="H55">
        <v>502908.82</v>
      </c>
      <c r="I55">
        <v>808106.93</v>
      </c>
      <c r="J55">
        <v>746340.54</v>
      </c>
      <c r="K55">
        <v>1022633.74</v>
      </c>
      <c r="L55">
        <v>1248184.81</v>
      </c>
      <c r="M55">
        <v>1008433.69</v>
      </c>
      <c r="N55">
        <v>1103971.68</v>
      </c>
      <c r="O55">
        <v>1324418.3799999999</v>
      </c>
      <c r="P55">
        <v>1583223.55</v>
      </c>
    </row>
    <row r="56" spans="1:16" x14ac:dyDescent="0.3">
      <c r="A56" s="54">
        <v>54</v>
      </c>
      <c r="B56" s="54">
        <v>1079</v>
      </c>
      <c r="C56" s="54">
        <v>1079</v>
      </c>
      <c r="D56" s="54" t="s">
        <v>79</v>
      </c>
      <c r="F56">
        <v>-210594.54</v>
      </c>
      <c r="G56">
        <v>-156999.91</v>
      </c>
      <c r="H56">
        <v>-43534.6</v>
      </c>
      <c r="I56">
        <v>345880.36</v>
      </c>
      <c r="J56">
        <v>679819.44</v>
      </c>
      <c r="K56">
        <v>1055775.08</v>
      </c>
      <c r="L56">
        <v>1456834</v>
      </c>
      <c r="M56">
        <v>1855304.62</v>
      </c>
      <c r="N56">
        <v>2126662.7799999998</v>
      </c>
      <c r="O56">
        <v>1821870.29</v>
      </c>
      <c r="P56">
        <v>1679301.54</v>
      </c>
    </row>
    <row r="57" spans="1:16" x14ac:dyDescent="0.3">
      <c r="A57" s="54">
        <v>55</v>
      </c>
      <c r="B57" s="54">
        <v>1095</v>
      </c>
      <c r="C57" s="54">
        <v>1095</v>
      </c>
      <c r="D57" s="54" t="s">
        <v>82</v>
      </c>
      <c r="F57">
        <v>575893.07999999996</v>
      </c>
      <c r="G57">
        <v>1150892.2</v>
      </c>
      <c r="H57">
        <v>1419986.85</v>
      </c>
      <c r="I57">
        <v>1386963.59</v>
      </c>
      <c r="J57">
        <v>980235.25</v>
      </c>
      <c r="K57">
        <v>648063.97</v>
      </c>
      <c r="L57">
        <v>1057606.1399999999</v>
      </c>
      <c r="M57">
        <v>946532.15</v>
      </c>
      <c r="N57">
        <v>641017.72</v>
      </c>
      <c r="O57">
        <v>155771.32999999999</v>
      </c>
      <c r="P57">
        <v>239971.01</v>
      </c>
    </row>
    <row r="58" spans="1:16" x14ac:dyDescent="0.3">
      <c r="A58" s="54">
        <v>56</v>
      </c>
      <c r="B58" s="54">
        <v>4772</v>
      </c>
      <c r="C58" s="54">
        <v>4772</v>
      </c>
      <c r="D58" s="54" t="s">
        <v>221</v>
      </c>
      <c r="F58">
        <v>498341.89</v>
      </c>
      <c r="G58">
        <v>394949.47</v>
      </c>
      <c r="H58">
        <v>-44966.22</v>
      </c>
      <c r="I58">
        <v>-458094.29</v>
      </c>
      <c r="J58">
        <v>-1588051.38</v>
      </c>
      <c r="K58">
        <v>-583808.38</v>
      </c>
      <c r="L58">
        <v>410456.53</v>
      </c>
      <c r="M58">
        <v>1299083.3600000001</v>
      </c>
      <c r="N58">
        <v>2231349.9500000002</v>
      </c>
      <c r="O58">
        <v>1314514.8</v>
      </c>
      <c r="P58">
        <v>1081706.46</v>
      </c>
    </row>
    <row r="59" spans="1:16" x14ac:dyDescent="0.3">
      <c r="A59" s="54">
        <v>57</v>
      </c>
      <c r="B59" s="54">
        <v>1107</v>
      </c>
      <c r="C59" s="54">
        <v>1107</v>
      </c>
      <c r="D59" s="54" t="s">
        <v>83</v>
      </c>
      <c r="F59">
        <v>411182.83</v>
      </c>
      <c r="G59">
        <v>533556.31999999995</v>
      </c>
      <c r="H59">
        <v>800001.14</v>
      </c>
      <c r="I59">
        <v>1166608.46</v>
      </c>
      <c r="J59">
        <v>1194319.6399999999</v>
      </c>
      <c r="K59">
        <v>2000313.13</v>
      </c>
      <c r="L59">
        <v>3174335.35</v>
      </c>
      <c r="M59">
        <v>3658187.66</v>
      </c>
      <c r="N59">
        <v>3166800.56</v>
      </c>
      <c r="O59">
        <v>2284099.2000000002</v>
      </c>
      <c r="P59">
        <v>2444609.35</v>
      </c>
    </row>
    <row r="60" spans="1:16" x14ac:dyDescent="0.3">
      <c r="A60" s="54">
        <v>58</v>
      </c>
      <c r="B60" s="54">
        <v>1116</v>
      </c>
      <c r="C60" s="54">
        <v>1116</v>
      </c>
      <c r="D60" s="54" t="s">
        <v>84</v>
      </c>
      <c r="F60">
        <v>1587249.68</v>
      </c>
      <c r="G60">
        <v>1595600.36</v>
      </c>
      <c r="H60">
        <v>1445983.95</v>
      </c>
      <c r="I60">
        <v>1267517.45</v>
      </c>
      <c r="J60">
        <v>504670.93</v>
      </c>
      <c r="K60">
        <v>1243817.8500000001</v>
      </c>
      <c r="L60">
        <v>1903428.75</v>
      </c>
      <c r="M60">
        <v>1924530.2</v>
      </c>
      <c r="N60">
        <v>1572060.13</v>
      </c>
      <c r="O60">
        <v>1403978.58</v>
      </c>
      <c r="P60">
        <v>1791742.64</v>
      </c>
    </row>
    <row r="61" spans="1:16" x14ac:dyDescent="0.3">
      <c r="A61" s="54">
        <v>59</v>
      </c>
      <c r="B61" s="54">
        <v>1134</v>
      </c>
      <c r="C61" s="54">
        <v>1134</v>
      </c>
      <c r="D61" s="54" t="s">
        <v>85</v>
      </c>
      <c r="F61">
        <v>537746.96</v>
      </c>
      <c r="G61">
        <v>567831.32999999996</v>
      </c>
      <c r="H61">
        <v>488579.35</v>
      </c>
      <c r="I61">
        <v>643984.36</v>
      </c>
      <c r="J61">
        <v>905035.36</v>
      </c>
      <c r="K61">
        <v>1106414.3400000001</v>
      </c>
      <c r="L61">
        <v>1125198.78</v>
      </c>
      <c r="M61">
        <v>919203</v>
      </c>
      <c r="N61">
        <v>655064.49</v>
      </c>
      <c r="O61">
        <v>395665.05</v>
      </c>
      <c r="P61">
        <v>438839.34</v>
      </c>
    </row>
    <row r="62" spans="1:16" x14ac:dyDescent="0.3">
      <c r="A62" s="54">
        <v>60</v>
      </c>
      <c r="B62" s="54">
        <v>1152</v>
      </c>
      <c r="C62" s="54">
        <v>1152</v>
      </c>
      <c r="D62" s="54" t="s">
        <v>86</v>
      </c>
      <c r="F62">
        <v>411327.36</v>
      </c>
      <c r="G62">
        <v>421796.84</v>
      </c>
      <c r="H62">
        <v>409621.33</v>
      </c>
      <c r="I62">
        <v>445115.17</v>
      </c>
      <c r="J62">
        <v>289260.11</v>
      </c>
      <c r="K62">
        <v>1137546.1499999999</v>
      </c>
      <c r="L62">
        <v>1511439.27</v>
      </c>
      <c r="M62">
        <v>1506387.96</v>
      </c>
      <c r="N62">
        <v>1728691.8</v>
      </c>
      <c r="O62">
        <v>1808311.14</v>
      </c>
      <c r="P62">
        <v>1975683.41</v>
      </c>
    </row>
    <row r="63" spans="1:16" x14ac:dyDescent="0.3">
      <c r="A63" s="54">
        <v>61</v>
      </c>
      <c r="B63" s="54">
        <v>1197</v>
      </c>
      <c r="C63" s="54">
        <v>1197</v>
      </c>
      <c r="D63" s="54" t="s">
        <v>87</v>
      </c>
      <c r="F63">
        <v>1177702.76</v>
      </c>
      <c r="G63">
        <v>1169756.6200000001</v>
      </c>
      <c r="H63">
        <v>1339573.96</v>
      </c>
      <c r="I63">
        <v>1118089.3600000001</v>
      </c>
      <c r="J63">
        <v>886400.22</v>
      </c>
      <c r="K63">
        <v>1581074.03</v>
      </c>
      <c r="L63">
        <v>2022294.83</v>
      </c>
      <c r="M63">
        <v>2095734.53</v>
      </c>
      <c r="N63">
        <v>1815588.92</v>
      </c>
      <c r="O63">
        <v>1805644.74</v>
      </c>
      <c r="P63">
        <v>1870263.5</v>
      </c>
    </row>
    <row r="64" spans="1:16" x14ac:dyDescent="0.3">
      <c r="A64" s="54">
        <v>62</v>
      </c>
      <c r="B64" s="54">
        <v>1206</v>
      </c>
      <c r="C64" s="54">
        <v>1206</v>
      </c>
      <c r="D64" s="54" t="s">
        <v>355</v>
      </c>
      <c r="F64">
        <v>645007.9</v>
      </c>
      <c r="G64">
        <v>665985.09</v>
      </c>
      <c r="H64">
        <v>326686.25</v>
      </c>
      <c r="I64">
        <v>5038.04</v>
      </c>
      <c r="J64">
        <v>-369567.67</v>
      </c>
      <c r="K64">
        <v>-32897.870000000003</v>
      </c>
      <c r="L64">
        <v>220846.18</v>
      </c>
      <c r="M64">
        <v>403723.31</v>
      </c>
      <c r="N64">
        <v>448641.21</v>
      </c>
      <c r="O64">
        <v>970622.52</v>
      </c>
      <c r="P64">
        <v>1393064.14</v>
      </c>
    </row>
    <row r="65" spans="1:16" x14ac:dyDescent="0.3">
      <c r="A65" s="54">
        <v>63</v>
      </c>
      <c r="B65" s="54">
        <v>1211</v>
      </c>
      <c r="C65" s="54">
        <v>1211</v>
      </c>
      <c r="D65" s="54" t="s">
        <v>88</v>
      </c>
      <c r="F65">
        <v>1520789.89</v>
      </c>
      <c r="G65">
        <v>1593511.24</v>
      </c>
      <c r="H65">
        <v>808545.85</v>
      </c>
      <c r="I65">
        <v>223554.59</v>
      </c>
      <c r="J65">
        <v>45389.599999999999</v>
      </c>
      <c r="K65">
        <v>63340.42</v>
      </c>
      <c r="L65">
        <v>1880930.76</v>
      </c>
      <c r="M65">
        <v>1930733.71</v>
      </c>
      <c r="N65">
        <v>2604805.4500000002</v>
      </c>
      <c r="O65">
        <v>3415712.51</v>
      </c>
      <c r="P65">
        <v>3303513.46</v>
      </c>
    </row>
    <row r="66" spans="1:16" x14ac:dyDescent="0.3">
      <c r="A66" s="54">
        <v>64</v>
      </c>
      <c r="B66" s="54">
        <v>1215</v>
      </c>
      <c r="C66" s="54">
        <v>1215</v>
      </c>
      <c r="D66" s="54" t="s">
        <v>89</v>
      </c>
      <c r="F66">
        <v>26724.560000000001</v>
      </c>
      <c r="G66">
        <v>92009.49</v>
      </c>
      <c r="H66">
        <v>49971.5</v>
      </c>
      <c r="I66">
        <v>171108.25</v>
      </c>
      <c r="J66">
        <v>42635.05</v>
      </c>
      <c r="K66">
        <v>59892.47</v>
      </c>
      <c r="L66">
        <v>701044.85</v>
      </c>
      <c r="M66">
        <v>739210.21</v>
      </c>
      <c r="N66">
        <v>662225.84</v>
      </c>
      <c r="O66">
        <v>340309.9</v>
      </c>
      <c r="P66">
        <v>322697.59999999998</v>
      </c>
    </row>
    <row r="67" spans="1:16" x14ac:dyDescent="0.3">
      <c r="A67" s="54">
        <v>65</v>
      </c>
      <c r="B67" s="54">
        <v>1218</v>
      </c>
      <c r="C67" s="54">
        <v>1218</v>
      </c>
      <c r="D67" s="54" t="s">
        <v>90</v>
      </c>
      <c r="F67">
        <v>-882955.35</v>
      </c>
      <c r="G67">
        <v>-717175.43</v>
      </c>
      <c r="H67">
        <v>-464442.95</v>
      </c>
      <c r="I67">
        <v>-935441.86</v>
      </c>
      <c r="J67">
        <v>-1076017.47</v>
      </c>
      <c r="K67">
        <v>-593096.22</v>
      </c>
      <c r="L67">
        <v>-241425.41</v>
      </c>
      <c r="M67">
        <v>1823737.27</v>
      </c>
      <c r="N67">
        <v>2566133.09</v>
      </c>
      <c r="O67">
        <v>2375635.33</v>
      </c>
      <c r="P67">
        <v>2159346.71</v>
      </c>
    </row>
    <row r="68" spans="1:16" x14ac:dyDescent="0.3">
      <c r="A68" s="54">
        <v>66</v>
      </c>
      <c r="B68" s="54">
        <v>2763</v>
      </c>
      <c r="C68" s="54">
        <v>2763</v>
      </c>
      <c r="D68" s="54" t="s">
        <v>146</v>
      </c>
      <c r="F68">
        <v>1890225.13</v>
      </c>
      <c r="G68">
        <v>1978646.66</v>
      </c>
      <c r="H68">
        <v>1878591.47</v>
      </c>
      <c r="I68">
        <v>1544025.63</v>
      </c>
      <c r="J68">
        <v>1051000.27</v>
      </c>
      <c r="K68">
        <v>840664.8</v>
      </c>
      <c r="L68">
        <v>939759.48</v>
      </c>
      <c r="M68">
        <v>1190066.3400000001</v>
      </c>
      <c r="N68">
        <v>1187861.6399999999</v>
      </c>
      <c r="O68">
        <v>1089431.97</v>
      </c>
      <c r="P68">
        <v>1098518.8600000001</v>
      </c>
    </row>
    <row r="69" spans="1:16" x14ac:dyDescent="0.3">
      <c r="A69" s="54">
        <v>67</v>
      </c>
      <c r="B69" s="54">
        <v>1221</v>
      </c>
      <c r="C69" s="54">
        <v>1221</v>
      </c>
      <c r="D69" s="54" t="s">
        <v>91</v>
      </c>
      <c r="F69">
        <v>736242.41</v>
      </c>
      <c r="G69">
        <v>890382.52</v>
      </c>
      <c r="H69">
        <v>1441531.41</v>
      </c>
      <c r="I69">
        <v>1635382.86</v>
      </c>
      <c r="J69">
        <v>1805685.73</v>
      </c>
      <c r="K69">
        <v>2762547.73</v>
      </c>
      <c r="L69">
        <v>3935224.95</v>
      </c>
      <c r="M69">
        <v>3680026.73</v>
      </c>
      <c r="N69">
        <v>2224286.12</v>
      </c>
      <c r="O69">
        <v>1256694.8700000001</v>
      </c>
      <c r="P69">
        <v>-309474.61</v>
      </c>
    </row>
    <row r="70" spans="1:16" x14ac:dyDescent="0.3">
      <c r="A70" s="54">
        <v>68</v>
      </c>
      <c r="B70" s="54">
        <v>1233</v>
      </c>
      <c r="C70" s="54">
        <v>1233</v>
      </c>
      <c r="D70" s="54" t="s">
        <v>92</v>
      </c>
      <c r="F70">
        <v>-256501.81</v>
      </c>
      <c r="G70">
        <v>152833.81</v>
      </c>
      <c r="H70">
        <v>367899.96</v>
      </c>
      <c r="I70">
        <v>596764.02</v>
      </c>
      <c r="J70">
        <v>272660.82</v>
      </c>
      <c r="K70">
        <v>864230.89</v>
      </c>
      <c r="L70">
        <v>1703031.8</v>
      </c>
      <c r="M70">
        <v>2339320.27</v>
      </c>
      <c r="N70">
        <v>3217501.52</v>
      </c>
      <c r="O70">
        <v>2757876.93</v>
      </c>
      <c r="P70">
        <v>1756469.03</v>
      </c>
    </row>
    <row r="71" spans="1:16" x14ac:dyDescent="0.3">
      <c r="A71" s="54">
        <v>69</v>
      </c>
      <c r="B71" s="54">
        <v>1278</v>
      </c>
      <c r="C71" s="54">
        <v>1278</v>
      </c>
      <c r="D71" s="54" t="s">
        <v>93</v>
      </c>
      <c r="F71">
        <v>-336049.72</v>
      </c>
      <c r="G71">
        <v>-182133.27</v>
      </c>
      <c r="H71">
        <v>-264540.08</v>
      </c>
      <c r="I71">
        <v>-1226457.7</v>
      </c>
      <c r="J71">
        <v>-4004635.27</v>
      </c>
      <c r="K71">
        <v>-3566579.66</v>
      </c>
      <c r="L71">
        <v>-2359028.77</v>
      </c>
      <c r="M71">
        <v>-866666.56</v>
      </c>
      <c r="N71">
        <v>-702758.62</v>
      </c>
      <c r="O71">
        <v>1318354.1299999999</v>
      </c>
      <c r="P71">
        <v>2921870.18</v>
      </c>
    </row>
    <row r="72" spans="1:16" x14ac:dyDescent="0.3">
      <c r="A72" s="54">
        <v>70</v>
      </c>
      <c r="B72" s="54">
        <v>1332</v>
      </c>
      <c r="C72" s="54">
        <v>1332</v>
      </c>
      <c r="D72" s="54" t="s">
        <v>94</v>
      </c>
      <c r="F72">
        <v>679972.61</v>
      </c>
      <c r="G72">
        <v>524806.49</v>
      </c>
      <c r="H72">
        <v>241724.08</v>
      </c>
      <c r="I72">
        <v>618814.96</v>
      </c>
      <c r="J72">
        <v>458801.38</v>
      </c>
      <c r="K72">
        <v>819620.88</v>
      </c>
      <c r="L72">
        <v>1175156.83</v>
      </c>
      <c r="M72">
        <v>1277062.42</v>
      </c>
      <c r="N72">
        <v>1020605.63</v>
      </c>
      <c r="O72">
        <v>244440.12</v>
      </c>
      <c r="P72">
        <v>-70706.87</v>
      </c>
    </row>
    <row r="73" spans="1:16" x14ac:dyDescent="0.3">
      <c r="A73" s="54">
        <v>71</v>
      </c>
      <c r="B73" s="54">
        <v>1337</v>
      </c>
      <c r="C73" s="54">
        <v>1337</v>
      </c>
      <c r="D73" s="54" t="s">
        <v>95</v>
      </c>
      <c r="F73">
        <v>3121448.42</v>
      </c>
      <c r="G73">
        <v>3695111.99</v>
      </c>
      <c r="H73">
        <v>3998925.09</v>
      </c>
      <c r="I73">
        <v>4994517.9800000004</v>
      </c>
      <c r="J73">
        <v>3653664.3</v>
      </c>
      <c r="K73">
        <v>6835348.0499999998</v>
      </c>
      <c r="L73">
        <v>9748456.2300000004</v>
      </c>
      <c r="M73">
        <v>10073302.33</v>
      </c>
      <c r="N73">
        <v>6344130.6299999999</v>
      </c>
      <c r="O73">
        <v>1366965.67</v>
      </c>
      <c r="P73">
        <v>578100.99</v>
      </c>
    </row>
    <row r="74" spans="1:16" x14ac:dyDescent="0.3">
      <c r="A74" s="54">
        <v>72</v>
      </c>
      <c r="B74" s="54">
        <v>1350</v>
      </c>
      <c r="C74" s="54">
        <v>1350</v>
      </c>
      <c r="D74" s="54" t="s">
        <v>96</v>
      </c>
      <c r="F74">
        <v>1468812.6</v>
      </c>
      <c r="G74">
        <v>1499810.99</v>
      </c>
      <c r="H74">
        <v>1611505.04</v>
      </c>
      <c r="I74">
        <v>1663441.72</v>
      </c>
      <c r="J74">
        <v>1312347.75</v>
      </c>
      <c r="K74">
        <v>1298032.46</v>
      </c>
      <c r="L74">
        <v>1246076.42</v>
      </c>
      <c r="M74">
        <v>974359.54</v>
      </c>
      <c r="N74">
        <v>400708.34</v>
      </c>
      <c r="O74">
        <v>86378.19</v>
      </c>
      <c r="P74">
        <v>183989.31</v>
      </c>
    </row>
    <row r="75" spans="1:16" x14ac:dyDescent="0.3">
      <c r="A75" s="54">
        <v>73</v>
      </c>
      <c r="B75" s="54">
        <v>1359</v>
      </c>
      <c r="C75" s="54">
        <v>1359</v>
      </c>
      <c r="D75" s="54" t="s">
        <v>362</v>
      </c>
      <c r="F75">
        <v>1143022.73</v>
      </c>
      <c r="G75">
        <v>1249451.6299999999</v>
      </c>
      <c r="H75">
        <v>868677.24</v>
      </c>
      <c r="I75">
        <v>674105.61</v>
      </c>
      <c r="J75">
        <v>-246876.28</v>
      </c>
      <c r="K75">
        <v>-710061.56</v>
      </c>
      <c r="L75">
        <v>-767710.7</v>
      </c>
      <c r="M75">
        <v>-645555.17000000004</v>
      </c>
      <c r="N75">
        <v>-440347.16</v>
      </c>
      <c r="O75">
        <v>358021.3</v>
      </c>
      <c r="P75">
        <v>986486.63</v>
      </c>
    </row>
    <row r="76" spans="1:16" x14ac:dyDescent="0.3">
      <c r="A76" s="54">
        <v>74</v>
      </c>
      <c r="B76" s="54">
        <v>1368</v>
      </c>
      <c r="C76" s="54">
        <v>1368</v>
      </c>
      <c r="D76" s="54" t="s">
        <v>97</v>
      </c>
      <c r="F76">
        <v>383562.57</v>
      </c>
      <c r="G76">
        <v>648683.34</v>
      </c>
      <c r="H76">
        <v>686732.09</v>
      </c>
      <c r="I76">
        <v>797257.04</v>
      </c>
      <c r="J76">
        <v>449222.44</v>
      </c>
      <c r="K76">
        <v>850463.14</v>
      </c>
      <c r="L76">
        <v>956301.58</v>
      </c>
      <c r="M76">
        <v>889992.33</v>
      </c>
      <c r="N76">
        <v>806445.8</v>
      </c>
      <c r="O76">
        <v>789595.52</v>
      </c>
      <c r="P76">
        <v>1417908.93</v>
      </c>
    </row>
    <row r="77" spans="1:16" x14ac:dyDescent="0.3">
      <c r="A77" s="54">
        <v>75</v>
      </c>
      <c r="B77" s="54">
        <v>1413</v>
      </c>
      <c r="C77" s="54">
        <v>1413</v>
      </c>
      <c r="D77" s="54" t="s">
        <v>98</v>
      </c>
      <c r="F77">
        <v>441891.08</v>
      </c>
      <c r="G77">
        <v>387546.33</v>
      </c>
      <c r="H77">
        <v>207703.71</v>
      </c>
      <c r="I77">
        <v>270944.53999999998</v>
      </c>
      <c r="J77">
        <v>118156.71</v>
      </c>
      <c r="K77">
        <v>457727.5</v>
      </c>
      <c r="L77">
        <v>539166.64</v>
      </c>
      <c r="M77">
        <v>540996.56000000006</v>
      </c>
      <c r="N77">
        <v>673672.14</v>
      </c>
      <c r="O77">
        <v>1121560.42</v>
      </c>
      <c r="P77">
        <v>1275566.79</v>
      </c>
    </row>
    <row r="78" spans="1:16" x14ac:dyDescent="0.3">
      <c r="A78" s="54">
        <v>76</v>
      </c>
      <c r="B78" s="54">
        <v>1431</v>
      </c>
      <c r="C78" s="54">
        <v>1431</v>
      </c>
      <c r="D78" s="54" t="s">
        <v>99</v>
      </c>
      <c r="F78">
        <v>1445976.47</v>
      </c>
      <c r="G78">
        <v>1515686.61</v>
      </c>
      <c r="H78">
        <v>1666450.9</v>
      </c>
      <c r="I78">
        <v>1056063.32</v>
      </c>
      <c r="J78">
        <v>1120376.3700000001</v>
      </c>
      <c r="K78">
        <v>-43263.24</v>
      </c>
      <c r="L78">
        <v>935291.08</v>
      </c>
      <c r="M78">
        <v>795238.92</v>
      </c>
      <c r="N78">
        <v>170073.1</v>
      </c>
      <c r="O78">
        <v>4026.83</v>
      </c>
      <c r="P78">
        <v>112540.64</v>
      </c>
    </row>
    <row r="79" spans="1:16" x14ac:dyDescent="0.3">
      <c r="A79" s="54">
        <v>77</v>
      </c>
      <c r="B79" s="54">
        <v>1476</v>
      </c>
      <c r="C79" s="54">
        <v>1476</v>
      </c>
      <c r="D79" s="54" t="s">
        <v>100</v>
      </c>
      <c r="F79">
        <v>6099195.46</v>
      </c>
      <c r="G79">
        <v>8257859.3099999996</v>
      </c>
      <c r="H79">
        <v>11032818.58</v>
      </c>
      <c r="I79">
        <v>7483308.6299999999</v>
      </c>
      <c r="J79">
        <v>1415976.52</v>
      </c>
      <c r="K79">
        <v>5110245.01</v>
      </c>
      <c r="L79">
        <v>11873283.630000001</v>
      </c>
      <c r="M79">
        <v>8022278.0700000003</v>
      </c>
      <c r="N79">
        <v>12069516.35</v>
      </c>
      <c r="O79">
        <v>7835739.29</v>
      </c>
      <c r="P79">
        <v>9647996.8500000015</v>
      </c>
    </row>
    <row r="80" spans="1:16" x14ac:dyDescent="0.3">
      <c r="A80" s="54">
        <v>78</v>
      </c>
      <c r="B80" s="54">
        <v>1503</v>
      </c>
      <c r="C80" s="54">
        <v>1503</v>
      </c>
      <c r="D80" s="54" t="s">
        <v>101</v>
      </c>
      <c r="F80">
        <v>933674.8600000001</v>
      </c>
      <c r="G80">
        <v>1098964.8799999999</v>
      </c>
      <c r="H80">
        <v>1203846.69</v>
      </c>
      <c r="I80">
        <v>1388175.5999999999</v>
      </c>
      <c r="J80">
        <v>1486341.47</v>
      </c>
      <c r="K80">
        <v>2176348.5499999998</v>
      </c>
      <c r="L80">
        <v>2838536.33</v>
      </c>
      <c r="M80">
        <v>1625868.9300000002</v>
      </c>
      <c r="N80">
        <v>512828.49</v>
      </c>
      <c r="O80">
        <v>51932.820000000007</v>
      </c>
      <c r="P80">
        <v>-1027830.98</v>
      </c>
    </row>
    <row r="81" spans="1:16" x14ac:dyDescent="0.3">
      <c r="A81" s="54">
        <v>79</v>
      </c>
      <c r="B81" s="54">
        <v>1576</v>
      </c>
      <c r="C81" s="54">
        <v>1576</v>
      </c>
      <c r="D81" s="54" t="s">
        <v>102</v>
      </c>
      <c r="F81">
        <v>1695003.2</v>
      </c>
      <c r="G81">
        <v>1797382.12</v>
      </c>
      <c r="H81">
        <v>2024735.56</v>
      </c>
      <c r="I81">
        <v>2378578.7200000002</v>
      </c>
      <c r="J81">
        <v>2519060.2599999998</v>
      </c>
      <c r="K81">
        <v>3616736.42</v>
      </c>
      <c r="L81">
        <v>4642941.45</v>
      </c>
      <c r="M81">
        <v>5043415.25</v>
      </c>
      <c r="N81">
        <v>4827092.07</v>
      </c>
      <c r="O81">
        <v>3934326.19</v>
      </c>
      <c r="P81">
        <v>3357159.53</v>
      </c>
    </row>
    <row r="82" spans="1:16" x14ac:dyDescent="0.3">
      <c r="A82" s="54">
        <v>80</v>
      </c>
      <c r="B82" s="54">
        <v>1602</v>
      </c>
      <c r="C82" s="54">
        <v>1602</v>
      </c>
      <c r="D82" s="54" t="s">
        <v>103</v>
      </c>
      <c r="F82">
        <v>-583573.86</v>
      </c>
      <c r="G82">
        <v>-772079.45</v>
      </c>
      <c r="H82">
        <v>-695558.8</v>
      </c>
      <c r="I82">
        <v>-404451.07</v>
      </c>
      <c r="J82">
        <v>-278846.21999999997</v>
      </c>
      <c r="K82">
        <v>106269.32</v>
      </c>
      <c r="L82">
        <v>401561.52</v>
      </c>
      <c r="M82">
        <v>624209.01</v>
      </c>
      <c r="N82">
        <v>1052327.23</v>
      </c>
      <c r="O82">
        <v>1332229.7</v>
      </c>
      <c r="P82">
        <v>1119975.8799999999</v>
      </c>
    </row>
    <row r="83" spans="1:16" x14ac:dyDescent="0.3">
      <c r="A83" s="54">
        <v>81</v>
      </c>
      <c r="B83" s="54">
        <v>1611</v>
      </c>
      <c r="C83" s="54">
        <v>1611</v>
      </c>
      <c r="D83" s="54" t="s">
        <v>104</v>
      </c>
      <c r="F83">
        <v>4446733.1399999997</v>
      </c>
      <c r="G83">
        <v>7820239.9800000004</v>
      </c>
      <c r="H83">
        <v>8483773.3900000006</v>
      </c>
      <c r="I83">
        <v>11135416.390000001</v>
      </c>
      <c r="J83">
        <v>6756847.2000000002</v>
      </c>
      <c r="K83">
        <v>5578854.1900000004</v>
      </c>
      <c r="L83">
        <v>11683583.41</v>
      </c>
      <c r="M83">
        <v>21000468.23</v>
      </c>
      <c r="N83">
        <v>24627524.489999998</v>
      </c>
      <c r="O83">
        <v>25248461.699999999</v>
      </c>
      <c r="P83">
        <v>16381029.16</v>
      </c>
    </row>
    <row r="84" spans="1:16" x14ac:dyDescent="0.3">
      <c r="A84" s="54">
        <v>82</v>
      </c>
      <c r="B84" s="54">
        <v>1619</v>
      </c>
      <c r="C84" s="54">
        <v>1619</v>
      </c>
      <c r="D84" s="54" t="s">
        <v>105</v>
      </c>
      <c r="F84">
        <v>1788596.17</v>
      </c>
      <c r="G84">
        <v>1692577.86</v>
      </c>
      <c r="H84">
        <v>1078735.8</v>
      </c>
      <c r="I84">
        <v>840058.78</v>
      </c>
      <c r="J84">
        <v>466034.49</v>
      </c>
      <c r="K84">
        <v>528607.39</v>
      </c>
      <c r="L84">
        <v>522470.72</v>
      </c>
      <c r="M84">
        <v>911064.16</v>
      </c>
      <c r="N84">
        <v>1480637</v>
      </c>
      <c r="O84">
        <v>1884163.83</v>
      </c>
      <c r="P84">
        <v>2292258.61</v>
      </c>
    </row>
    <row r="85" spans="1:16" x14ac:dyDescent="0.3">
      <c r="A85" s="54">
        <v>83</v>
      </c>
      <c r="B85" s="54">
        <v>1638</v>
      </c>
      <c r="C85" s="54">
        <v>1638</v>
      </c>
      <c r="D85" s="54" t="s">
        <v>363</v>
      </c>
      <c r="F85">
        <v>863477.36</v>
      </c>
      <c r="G85">
        <v>1072073.58</v>
      </c>
      <c r="H85">
        <v>590618.18999999994</v>
      </c>
      <c r="I85">
        <v>430536.56</v>
      </c>
      <c r="J85">
        <v>678107.8</v>
      </c>
      <c r="K85">
        <v>1672185.26</v>
      </c>
      <c r="L85">
        <v>2533074.31</v>
      </c>
      <c r="M85">
        <v>2964815.39</v>
      </c>
      <c r="N85">
        <v>2672899.94</v>
      </c>
      <c r="O85">
        <v>2190668.85</v>
      </c>
      <c r="P85">
        <v>2107049.7799999998</v>
      </c>
    </row>
    <row r="86" spans="1:16" x14ac:dyDescent="0.3">
      <c r="A86" s="54">
        <v>84</v>
      </c>
      <c r="B86" s="54">
        <v>1675</v>
      </c>
      <c r="C86" s="54">
        <v>1675</v>
      </c>
      <c r="D86" s="54" t="s">
        <v>106</v>
      </c>
      <c r="F86">
        <v>772343.56</v>
      </c>
      <c r="G86">
        <v>676840.76</v>
      </c>
      <c r="H86">
        <v>751658.82</v>
      </c>
      <c r="I86">
        <v>563957.55000000005</v>
      </c>
      <c r="J86">
        <v>565008.75</v>
      </c>
      <c r="K86">
        <v>802645.65</v>
      </c>
      <c r="L86">
        <v>823103.06</v>
      </c>
      <c r="M86">
        <v>992528.98</v>
      </c>
      <c r="N86">
        <v>950194.88</v>
      </c>
      <c r="O86">
        <v>1014328.47</v>
      </c>
      <c r="P86">
        <v>1105300.04</v>
      </c>
    </row>
    <row r="87" spans="1:16" x14ac:dyDescent="0.3">
      <c r="A87" s="54">
        <v>85</v>
      </c>
      <c r="B87" s="54">
        <v>1701</v>
      </c>
      <c r="C87" s="54">
        <v>1701</v>
      </c>
      <c r="D87" s="54" t="s">
        <v>107</v>
      </c>
      <c r="F87">
        <v>753138.16</v>
      </c>
      <c r="G87">
        <v>1353625.99</v>
      </c>
      <c r="H87">
        <v>1358083.12</v>
      </c>
      <c r="I87">
        <v>1389909.58</v>
      </c>
      <c r="J87">
        <v>1238201.71</v>
      </c>
      <c r="K87">
        <v>2415618.04</v>
      </c>
      <c r="L87">
        <v>2649792.3199999998</v>
      </c>
      <c r="M87">
        <v>1630605.77</v>
      </c>
      <c r="N87">
        <v>2892938.23</v>
      </c>
      <c r="O87">
        <v>3102335.65</v>
      </c>
      <c r="P87">
        <v>2776883.34</v>
      </c>
    </row>
    <row r="88" spans="1:16" x14ac:dyDescent="0.3">
      <c r="A88" s="54">
        <v>86</v>
      </c>
      <c r="B88" s="54">
        <v>1719</v>
      </c>
      <c r="C88" s="54">
        <v>1719</v>
      </c>
      <c r="D88" s="54" t="s">
        <v>108</v>
      </c>
      <c r="F88">
        <v>338506.03</v>
      </c>
      <c r="G88">
        <v>274150.71999999997</v>
      </c>
      <c r="H88">
        <v>501892.82</v>
      </c>
      <c r="I88">
        <v>448103.02</v>
      </c>
      <c r="J88">
        <v>560543.88</v>
      </c>
      <c r="K88">
        <v>1231706.28</v>
      </c>
      <c r="L88">
        <v>1294179.83</v>
      </c>
      <c r="M88">
        <v>1144527.3899999999</v>
      </c>
      <c r="N88">
        <v>820621.96</v>
      </c>
      <c r="O88">
        <v>1201323.45</v>
      </c>
      <c r="P88">
        <v>1297635.79</v>
      </c>
    </row>
    <row r="89" spans="1:16" x14ac:dyDescent="0.3">
      <c r="A89" s="54">
        <v>87</v>
      </c>
      <c r="B89" s="54">
        <v>1737</v>
      </c>
      <c r="C89" s="54">
        <v>1737</v>
      </c>
      <c r="D89" s="54" t="s">
        <v>109</v>
      </c>
      <c r="F89">
        <v>16653274</v>
      </c>
      <c r="G89">
        <v>16306963.689999999</v>
      </c>
      <c r="H89">
        <v>16760467.439999999</v>
      </c>
      <c r="I89">
        <v>11664262.310000001</v>
      </c>
      <c r="J89">
        <v>5636788.6299999999</v>
      </c>
      <c r="K89">
        <v>19628137.23</v>
      </c>
      <c r="L89">
        <v>45711201.979999997</v>
      </c>
      <c r="M89">
        <v>59102530.909999996</v>
      </c>
      <c r="N89">
        <v>57136109.609999999</v>
      </c>
      <c r="O89">
        <v>50409326.030000001</v>
      </c>
      <c r="P89">
        <v>53280920.009999998</v>
      </c>
    </row>
    <row r="90" spans="1:16" x14ac:dyDescent="0.3">
      <c r="A90" s="54">
        <v>88</v>
      </c>
      <c r="B90" s="54">
        <v>1782</v>
      </c>
      <c r="C90" s="54">
        <v>1782</v>
      </c>
      <c r="D90" s="54" t="s">
        <v>110</v>
      </c>
      <c r="F90">
        <v>349779.22</v>
      </c>
      <c r="G90">
        <v>307983.92</v>
      </c>
      <c r="H90">
        <v>316350.71999999997</v>
      </c>
      <c r="I90">
        <v>268133.48</v>
      </c>
      <c r="J90">
        <v>265093.03999999998</v>
      </c>
      <c r="K90">
        <v>177335.11000000002</v>
      </c>
      <c r="L90">
        <v>236194.80000000002</v>
      </c>
      <c r="M90">
        <v>126900.86</v>
      </c>
      <c r="N90">
        <v>233764.86</v>
      </c>
      <c r="O90">
        <v>432283.89</v>
      </c>
      <c r="P90">
        <v>489390.62</v>
      </c>
    </row>
    <row r="91" spans="1:16" x14ac:dyDescent="0.3">
      <c r="A91" s="54">
        <v>89</v>
      </c>
      <c r="B91" s="54">
        <v>1791</v>
      </c>
      <c r="C91" s="54">
        <v>1791</v>
      </c>
      <c r="D91" s="54" t="s">
        <v>111</v>
      </c>
      <c r="F91">
        <v>1041292.91</v>
      </c>
      <c r="G91">
        <v>899592.8</v>
      </c>
      <c r="H91">
        <v>804596.42</v>
      </c>
      <c r="I91">
        <v>750755.96</v>
      </c>
      <c r="J91">
        <v>252902.54</v>
      </c>
      <c r="K91">
        <v>399023.94</v>
      </c>
      <c r="L91">
        <v>482027.12</v>
      </c>
      <c r="M91">
        <v>771927.18</v>
      </c>
      <c r="N91">
        <v>1161963.3899999999</v>
      </c>
      <c r="O91">
        <v>1342128.8999999999</v>
      </c>
      <c r="P91">
        <v>1216337.8999999999</v>
      </c>
    </row>
    <row r="92" spans="1:16" x14ac:dyDescent="0.3">
      <c r="A92" s="54">
        <v>90</v>
      </c>
      <c r="B92" s="54">
        <v>1863</v>
      </c>
      <c r="C92" s="54">
        <v>1863</v>
      </c>
      <c r="D92" s="54" t="s">
        <v>112</v>
      </c>
      <c r="F92">
        <v>1174797.6000000001</v>
      </c>
      <c r="G92">
        <v>21602.86</v>
      </c>
      <c r="H92">
        <v>-573069.14</v>
      </c>
      <c r="I92">
        <v>4393551.8099999996</v>
      </c>
      <c r="J92">
        <v>7449115.5499999998</v>
      </c>
      <c r="K92">
        <v>16911943.140000001</v>
      </c>
      <c r="L92">
        <v>26932133.32</v>
      </c>
      <c r="M92">
        <v>26768208.379999999</v>
      </c>
      <c r="N92">
        <v>20055616.940000001</v>
      </c>
      <c r="O92">
        <v>12813921.529999999</v>
      </c>
      <c r="P92">
        <v>10999778.23</v>
      </c>
    </row>
    <row r="93" spans="1:16" x14ac:dyDescent="0.3">
      <c r="A93" s="54">
        <v>91</v>
      </c>
      <c r="B93" s="54">
        <v>1908</v>
      </c>
      <c r="C93" s="54">
        <v>1908</v>
      </c>
      <c r="D93" s="54" t="s">
        <v>113</v>
      </c>
      <c r="F93">
        <v>679125.72</v>
      </c>
      <c r="G93">
        <v>937101.8</v>
      </c>
      <c r="H93">
        <v>775710.67</v>
      </c>
      <c r="I93">
        <v>382110.05</v>
      </c>
      <c r="J93">
        <v>257395.09</v>
      </c>
      <c r="K93">
        <v>429263.7</v>
      </c>
      <c r="L93">
        <v>631914.07999999996</v>
      </c>
      <c r="M93">
        <v>789081.94</v>
      </c>
      <c r="N93">
        <v>1095023.75</v>
      </c>
      <c r="O93">
        <v>1036878.31</v>
      </c>
      <c r="P93">
        <v>1090186.06</v>
      </c>
    </row>
    <row r="94" spans="1:16" x14ac:dyDescent="0.3">
      <c r="A94" s="54">
        <v>92</v>
      </c>
      <c r="B94" s="54">
        <v>1926</v>
      </c>
      <c r="C94" s="54">
        <v>1926</v>
      </c>
      <c r="D94" s="54" t="s">
        <v>115</v>
      </c>
      <c r="F94">
        <v>1243887.56</v>
      </c>
      <c r="G94">
        <v>1330306.5</v>
      </c>
      <c r="H94">
        <v>1296791.25</v>
      </c>
      <c r="I94">
        <v>1551132.17</v>
      </c>
      <c r="J94">
        <v>1234407.08</v>
      </c>
      <c r="K94">
        <v>1121869.72</v>
      </c>
      <c r="L94">
        <v>1000929.64</v>
      </c>
      <c r="M94">
        <v>767111.53</v>
      </c>
      <c r="N94">
        <v>1362124.76</v>
      </c>
      <c r="O94">
        <v>1523578.09</v>
      </c>
      <c r="P94">
        <v>1515562.58</v>
      </c>
    </row>
    <row r="95" spans="1:16" x14ac:dyDescent="0.3">
      <c r="A95" s="54">
        <v>93</v>
      </c>
      <c r="B95" s="54">
        <v>1944</v>
      </c>
      <c r="C95" s="54">
        <v>1944</v>
      </c>
      <c r="D95" s="54" t="s">
        <v>116</v>
      </c>
      <c r="F95">
        <v>615564.76</v>
      </c>
      <c r="G95">
        <v>-192148.46</v>
      </c>
      <c r="H95">
        <v>-542380.21</v>
      </c>
      <c r="I95">
        <v>-504372.73</v>
      </c>
      <c r="J95">
        <v>132635.39000000001</v>
      </c>
      <c r="K95">
        <v>697559.41</v>
      </c>
      <c r="L95">
        <v>1222409.5</v>
      </c>
      <c r="M95">
        <v>1333474.18</v>
      </c>
      <c r="N95">
        <v>1625981.43</v>
      </c>
      <c r="O95">
        <v>1802316.55</v>
      </c>
      <c r="P95">
        <v>1911297.76</v>
      </c>
    </row>
    <row r="96" spans="1:16" x14ac:dyDescent="0.3">
      <c r="A96" s="54">
        <v>94</v>
      </c>
      <c r="B96" s="54">
        <v>1953</v>
      </c>
      <c r="C96" s="54">
        <v>1953</v>
      </c>
      <c r="D96" s="54" t="s">
        <v>117</v>
      </c>
      <c r="F96">
        <v>658803.86</v>
      </c>
      <c r="G96">
        <v>538887.68999999994</v>
      </c>
      <c r="H96">
        <v>560303.82999999996</v>
      </c>
      <c r="I96">
        <v>747576.69</v>
      </c>
      <c r="J96">
        <v>655556.16</v>
      </c>
      <c r="K96">
        <v>1108268.26</v>
      </c>
      <c r="L96">
        <v>1522449.46</v>
      </c>
      <c r="M96">
        <v>1210995.55</v>
      </c>
      <c r="N96">
        <v>618579.15</v>
      </c>
      <c r="O96">
        <v>727785.97</v>
      </c>
      <c r="P96">
        <v>1125790.31</v>
      </c>
    </row>
    <row r="97" spans="1:16" x14ac:dyDescent="0.3">
      <c r="A97" s="54">
        <v>95</v>
      </c>
      <c r="B97" s="54">
        <v>1963</v>
      </c>
      <c r="C97" s="54">
        <v>1963</v>
      </c>
      <c r="D97" s="54" t="s">
        <v>118</v>
      </c>
      <c r="F97">
        <v>6756.73</v>
      </c>
      <c r="G97">
        <v>42395.040000000001</v>
      </c>
      <c r="H97">
        <v>187478.63</v>
      </c>
      <c r="I97">
        <v>479765.19</v>
      </c>
      <c r="J97">
        <v>570702.15</v>
      </c>
      <c r="K97">
        <v>469822.86</v>
      </c>
      <c r="L97">
        <v>368929.28000000003</v>
      </c>
      <c r="M97">
        <v>1547524.07</v>
      </c>
      <c r="N97">
        <v>1934549.38</v>
      </c>
      <c r="O97">
        <v>2031610.61</v>
      </c>
      <c r="P97">
        <v>1015055.62</v>
      </c>
    </row>
    <row r="98" spans="1:16" x14ac:dyDescent="0.3">
      <c r="A98" s="54">
        <v>96</v>
      </c>
      <c r="B98" s="54">
        <v>3582</v>
      </c>
      <c r="C98" s="54">
        <v>1968</v>
      </c>
      <c r="D98" s="54" t="s">
        <v>176</v>
      </c>
      <c r="F98">
        <v>1004926.85</v>
      </c>
      <c r="G98">
        <v>874950.58</v>
      </c>
      <c r="H98">
        <v>599485.34</v>
      </c>
      <c r="I98">
        <v>489354.29</v>
      </c>
      <c r="J98">
        <v>520194.15</v>
      </c>
      <c r="K98">
        <v>827393.72</v>
      </c>
      <c r="L98">
        <v>1158500.95</v>
      </c>
      <c r="M98">
        <v>972003.30999999994</v>
      </c>
      <c r="N98">
        <v>1355497.64</v>
      </c>
      <c r="O98">
        <v>1349036.3800000001</v>
      </c>
      <c r="P98">
        <v>1360388.56</v>
      </c>
    </row>
    <row r="99" spans="1:16" x14ac:dyDescent="0.3">
      <c r="A99" s="54">
        <v>97</v>
      </c>
      <c r="B99" s="54">
        <v>3978</v>
      </c>
      <c r="C99" s="54">
        <v>3978</v>
      </c>
      <c r="D99" s="54" t="s">
        <v>189</v>
      </c>
      <c r="F99">
        <v>398068.83</v>
      </c>
      <c r="G99">
        <v>378606.09</v>
      </c>
      <c r="H99">
        <v>350847.9</v>
      </c>
      <c r="I99">
        <v>14461.81</v>
      </c>
      <c r="J99">
        <v>-83518.39</v>
      </c>
      <c r="K99">
        <v>-137119.04000000001</v>
      </c>
      <c r="L99">
        <v>1500381.07</v>
      </c>
      <c r="M99">
        <v>1773755.59</v>
      </c>
      <c r="N99">
        <v>2197626.58</v>
      </c>
      <c r="O99">
        <v>2733584.69</v>
      </c>
      <c r="P99">
        <v>3125121.86</v>
      </c>
    </row>
    <row r="100" spans="1:16" x14ac:dyDescent="0.3">
      <c r="A100" s="54">
        <v>98</v>
      </c>
      <c r="B100" s="54">
        <v>6741</v>
      </c>
      <c r="C100" s="54">
        <v>6741</v>
      </c>
      <c r="D100" s="54" t="s">
        <v>310</v>
      </c>
      <c r="F100">
        <v>761674.23999999999</v>
      </c>
      <c r="G100">
        <v>704732.07</v>
      </c>
      <c r="H100">
        <v>443659.41</v>
      </c>
      <c r="I100">
        <v>537934.05000000005</v>
      </c>
      <c r="J100">
        <v>712177</v>
      </c>
      <c r="K100">
        <v>764678.53</v>
      </c>
      <c r="L100">
        <v>1281598.95</v>
      </c>
      <c r="M100">
        <v>738961.16</v>
      </c>
      <c r="N100">
        <v>1150911.74</v>
      </c>
      <c r="O100">
        <v>1359038.08</v>
      </c>
      <c r="P100">
        <v>1688772.45</v>
      </c>
    </row>
    <row r="101" spans="1:16" x14ac:dyDescent="0.3">
      <c r="A101" s="54">
        <v>99</v>
      </c>
      <c r="B101" s="54">
        <v>1970</v>
      </c>
      <c r="C101" s="54">
        <v>1970</v>
      </c>
      <c r="D101" s="54" t="s">
        <v>119</v>
      </c>
      <c r="F101">
        <v>1101394.18</v>
      </c>
      <c r="G101">
        <v>1374283.94</v>
      </c>
      <c r="H101">
        <v>1120369.67</v>
      </c>
      <c r="I101">
        <v>756536.07</v>
      </c>
      <c r="J101">
        <v>404528.47</v>
      </c>
      <c r="K101">
        <v>743079</v>
      </c>
      <c r="L101">
        <v>774344.46000000008</v>
      </c>
      <c r="M101">
        <v>299578.43</v>
      </c>
      <c r="N101">
        <v>-248596.14</v>
      </c>
      <c r="O101">
        <v>-282939.45</v>
      </c>
      <c r="P101">
        <v>16937.36</v>
      </c>
    </row>
    <row r="102" spans="1:16" x14ac:dyDescent="0.3">
      <c r="A102" s="54">
        <v>100</v>
      </c>
      <c r="B102" s="54">
        <v>1972</v>
      </c>
      <c r="C102" s="54">
        <v>1972</v>
      </c>
      <c r="D102" s="54" t="s">
        <v>120</v>
      </c>
      <c r="F102">
        <v>710420.4</v>
      </c>
      <c r="G102">
        <v>632169.66</v>
      </c>
      <c r="H102">
        <v>577923.37</v>
      </c>
      <c r="I102">
        <v>504694.22</v>
      </c>
      <c r="J102">
        <v>281892.14</v>
      </c>
      <c r="K102">
        <v>469922.9</v>
      </c>
      <c r="L102">
        <v>757482.92</v>
      </c>
      <c r="M102">
        <v>898443.07</v>
      </c>
      <c r="N102">
        <v>662336.93999999994</v>
      </c>
      <c r="O102">
        <v>503206.55</v>
      </c>
      <c r="P102">
        <v>370497.02</v>
      </c>
    </row>
    <row r="103" spans="1:16" x14ac:dyDescent="0.3">
      <c r="A103" s="54">
        <v>101</v>
      </c>
      <c r="B103" s="54">
        <v>1965</v>
      </c>
      <c r="C103" s="54">
        <v>1965</v>
      </c>
      <c r="D103" s="54" t="s">
        <v>364</v>
      </c>
      <c r="F103">
        <v>916948.91</v>
      </c>
      <c r="G103">
        <v>599650.80000000005</v>
      </c>
      <c r="H103">
        <v>386263.06</v>
      </c>
      <c r="I103">
        <v>15192.91</v>
      </c>
      <c r="J103">
        <v>-450064.77</v>
      </c>
      <c r="K103">
        <v>-367416.25</v>
      </c>
      <c r="L103">
        <v>-284284.59999999998</v>
      </c>
      <c r="M103">
        <v>-308950.32</v>
      </c>
      <c r="N103">
        <v>736642.2</v>
      </c>
      <c r="O103">
        <v>498176.38</v>
      </c>
      <c r="P103">
        <v>583698.28</v>
      </c>
    </row>
    <row r="104" spans="1:16" x14ac:dyDescent="0.3">
      <c r="A104" s="54">
        <v>102</v>
      </c>
      <c r="B104" s="54">
        <v>657</v>
      </c>
      <c r="C104" s="54">
        <v>657</v>
      </c>
      <c r="D104" s="54" t="s">
        <v>365</v>
      </c>
      <c r="F104">
        <v>682031.41</v>
      </c>
      <c r="G104">
        <v>971702.49</v>
      </c>
      <c r="H104">
        <v>1162768.1100000001</v>
      </c>
      <c r="I104">
        <v>1208059.8400000001</v>
      </c>
      <c r="J104">
        <v>1256424.92</v>
      </c>
      <c r="K104">
        <v>1803152.28</v>
      </c>
      <c r="L104">
        <v>2573180.9700000002</v>
      </c>
      <c r="M104">
        <v>2742257.55</v>
      </c>
      <c r="N104">
        <v>2139522.44</v>
      </c>
      <c r="O104">
        <v>1970404.55</v>
      </c>
      <c r="P104">
        <v>1651547.05</v>
      </c>
    </row>
    <row r="105" spans="1:16" x14ac:dyDescent="0.3">
      <c r="A105" s="54">
        <v>103</v>
      </c>
      <c r="B105" s="54">
        <v>1989</v>
      </c>
      <c r="C105" s="54">
        <v>1989</v>
      </c>
      <c r="D105" s="54" t="s">
        <v>122</v>
      </c>
      <c r="F105">
        <v>649682.5</v>
      </c>
      <c r="G105">
        <v>611985.47</v>
      </c>
      <c r="H105">
        <v>711958.84</v>
      </c>
      <c r="I105">
        <v>625020.52</v>
      </c>
      <c r="J105">
        <v>373512.78</v>
      </c>
      <c r="K105">
        <v>646290.19999999995</v>
      </c>
      <c r="L105">
        <v>947981.42</v>
      </c>
      <c r="M105">
        <v>835028.15</v>
      </c>
      <c r="N105">
        <v>831357.05</v>
      </c>
      <c r="O105">
        <v>616801.96</v>
      </c>
      <c r="P105">
        <v>545198.13</v>
      </c>
    </row>
    <row r="106" spans="1:16" x14ac:dyDescent="0.3">
      <c r="A106" s="54">
        <v>104</v>
      </c>
      <c r="B106" s="54">
        <v>2007</v>
      </c>
      <c r="C106" s="54">
        <v>2007</v>
      </c>
      <c r="D106" s="54" t="s">
        <v>123</v>
      </c>
      <c r="F106">
        <v>-339222.93</v>
      </c>
      <c r="G106">
        <v>-312130.83</v>
      </c>
      <c r="H106">
        <v>-265068.3</v>
      </c>
      <c r="I106">
        <v>-224772.48000000001</v>
      </c>
      <c r="J106">
        <v>-201798.01</v>
      </c>
      <c r="K106">
        <v>100330.65</v>
      </c>
      <c r="L106">
        <v>960762.4</v>
      </c>
      <c r="M106">
        <v>1361593.44</v>
      </c>
      <c r="N106">
        <v>1917882.52</v>
      </c>
      <c r="O106">
        <v>2051442.97</v>
      </c>
      <c r="P106">
        <v>2115605.77</v>
      </c>
    </row>
    <row r="107" spans="1:16" x14ac:dyDescent="0.3">
      <c r="A107" s="54">
        <v>105</v>
      </c>
      <c r="B107" s="54">
        <v>2088</v>
      </c>
      <c r="C107" s="54">
        <v>2088</v>
      </c>
      <c r="D107" s="54" t="s">
        <v>124</v>
      </c>
      <c r="F107">
        <v>1286211.83</v>
      </c>
      <c r="G107">
        <v>1073807.4099999999</v>
      </c>
      <c r="H107">
        <v>426098.15</v>
      </c>
      <c r="I107">
        <v>-124312.45</v>
      </c>
      <c r="J107">
        <v>329061.14</v>
      </c>
      <c r="K107">
        <v>867565.75</v>
      </c>
      <c r="L107">
        <v>1129197.45</v>
      </c>
      <c r="M107">
        <v>1242966.6100000001</v>
      </c>
      <c r="N107">
        <v>1078513.22</v>
      </c>
      <c r="O107">
        <v>1396519.66</v>
      </c>
      <c r="P107">
        <v>1545760.11</v>
      </c>
    </row>
    <row r="108" spans="1:16" x14ac:dyDescent="0.3">
      <c r="A108" s="54">
        <v>106</v>
      </c>
      <c r="B108" s="54">
        <v>2097</v>
      </c>
      <c r="C108" s="54">
        <v>2097</v>
      </c>
      <c r="D108" s="54" t="s">
        <v>125</v>
      </c>
      <c r="F108">
        <v>238035.84</v>
      </c>
      <c r="G108">
        <v>202101.37</v>
      </c>
      <c r="H108">
        <v>173903.27</v>
      </c>
      <c r="I108">
        <v>120119.45</v>
      </c>
      <c r="J108">
        <v>306483.37</v>
      </c>
      <c r="K108">
        <v>741644.46</v>
      </c>
      <c r="L108">
        <v>1300669.45</v>
      </c>
      <c r="M108">
        <v>1162369.77</v>
      </c>
      <c r="N108">
        <v>457679.96</v>
      </c>
      <c r="O108">
        <v>-287991.53999999998</v>
      </c>
      <c r="P108">
        <v>-308091.28000000003</v>
      </c>
    </row>
    <row r="109" spans="1:16" x14ac:dyDescent="0.3">
      <c r="A109" s="54">
        <v>107</v>
      </c>
      <c r="B109" s="54">
        <v>2113</v>
      </c>
      <c r="C109" s="54">
        <v>2113</v>
      </c>
      <c r="D109" s="54" t="s">
        <v>126</v>
      </c>
      <c r="F109">
        <v>420637.58</v>
      </c>
      <c r="G109">
        <v>493050.36</v>
      </c>
      <c r="H109">
        <v>462155.48</v>
      </c>
      <c r="I109">
        <v>459760.26</v>
      </c>
      <c r="J109">
        <v>376105.89</v>
      </c>
      <c r="K109">
        <v>425253.93</v>
      </c>
      <c r="L109">
        <v>493724.05</v>
      </c>
      <c r="M109">
        <v>365644.84</v>
      </c>
      <c r="N109">
        <v>214208.51</v>
      </c>
      <c r="O109">
        <v>418767.46</v>
      </c>
      <c r="P109">
        <v>830258.98</v>
      </c>
    </row>
    <row r="110" spans="1:16" x14ac:dyDescent="0.3">
      <c r="A110" s="54">
        <v>108</v>
      </c>
      <c r="B110" s="54">
        <v>2124</v>
      </c>
      <c r="C110" s="54">
        <v>2124</v>
      </c>
      <c r="D110" s="54" t="s">
        <v>366</v>
      </c>
      <c r="F110">
        <v>1013806.53</v>
      </c>
      <c r="G110">
        <v>847687.84</v>
      </c>
      <c r="H110">
        <v>754660.95</v>
      </c>
      <c r="I110">
        <v>970665.49</v>
      </c>
      <c r="J110">
        <v>760208.86</v>
      </c>
      <c r="K110">
        <v>1346910.9</v>
      </c>
      <c r="L110">
        <v>1351348.02</v>
      </c>
      <c r="M110">
        <v>1582074.97</v>
      </c>
      <c r="N110">
        <v>1598191.31</v>
      </c>
      <c r="O110">
        <v>1834093.8</v>
      </c>
      <c r="P110">
        <v>2063185.32</v>
      </c>
    </row>
    <row r="111" spans="1:16" x14ac:dyDescent="0.3">
      <c r="A111" s="54">
        <v>109</v>
      </c>
      <c r="B111" s="54">
        <v>2151</v>
      </c>
      <c r="C111" s="54">
        <v>2151</v>
      </c>
      <c r="D111" s="54" t="s">
        <v>375</v>
      </c>
      <c r="F111">
        <v>159870.87</v>
      </c>
      <c r="G111">
        <v>-52473.57</v>
      </c>
      <c r="H111">
        <v>-359251.18</v>
      </c>
      <c r="I111">
        <v>-652431.6</v>
      </c>
      <c r="J111">
        <v>-759063.36</v>
      </c>
      <c r="K111">
        <v>-557017.44999999995</v>
      </c>
      <c r="L111">
        <v>-29481.57</v>
      </c>
      <c r="M111">
        <v>589201.46</v>
      </c>
      <c r="N111">
        <v>1063094.08</v>
      </c>
      <c r="O111">
        <v>1655699.71</v>
      </c>
      <c r="P111">
        <v>1371104.72</v>
      </c>
    </row>
    <row r="112" spans="1:16" x14ac:dyDescent="0.3">
      <c r="A112" s="54">
        <v>110</v>
      </c>
      <c r="B112" s="54">
        <v>2169</v>
      </c>
      <c r="C112" s="54">
        <v>2169</v>
      </c>
      <c r="D112" s="54" t="s">
        <v>127</v>
      </c>
      <c r="F112">
        <v>976778.47</v>
      </c>
      <c r="G112">
        <v>1431300.72</v>
      </c>
      <c r="H112">
        <v>1020927.43</v>
      </c>
      <c r="I112">
        <v>-62479.31</v>
      </c>
      <c r="J112">
        <v>-996159.53</v>
      </c>
      <c r="K112">
        <v>-169872.17</v>
      </c>
      <c r="L112">
        <v>1659468.73</v>
      </c>
      <c r="M112">
        <v>3521391.81</v>
      </c>
      <c r="N112">
        <v>4580389.88</v>
      </c>
      <c r="O112">
        <v>3947893.37</v>
      </c>
      <c r="P112">
        <v>3862785.15</v>
      </c>
    </row>
    <row r="113" spans="1:16" x14ac:dyDescent="0.3">
      <c r="A113" s="54">
        <v>111</v>
      </c>
      <c r="B113" s="54">
        <v>2205</v>
      </c>
      <c r="C113" s="54">
        <v>2205</v>
      </c>
      <c r="D113" s="54" t="s">
        <v>128</v>
      </c>
      <c r="F113">
        <v>341584.1</v>
      </c>
      <c r="G113">
        <v>158307.42000000001</v>
      </c>
      <c r="H113">
        <v>69062.98</v>
      </c>
      <c r="I113">
        <v>166918.01</v>
      </c>
      <c r="J113">
        <v>76360.23</v>
      </c>
      <c r="K113">
        <v>59422.52</v>
      </c>
      <c r="L113">
        <v>-176877.35</v>
      </c>
      <c r="M113">
        <v>-311565.3</v>
      </c>
      <c r="N113">
        <v>318850.67</v>
      </c>
      <c r="O113">
        <v>1010673.62</v>
      </c>
      <c r="P113" t="e">
        <v>#N/A</v>
      </c>
    </row>
    <row r="114" spans="1:16" x14ac:dyDescent="0.3">
      <c r="A114" s="54">
        <v>112</v>
      </c>
      <c r="B114" s="54">
        <v>2295</v>
      </c>
      <c r="C114" s="54">
        <v>2295</v>
      </c>
      <c r="D114" s="54" t="s">
        <v>129</v>
      </c>
      <c r="F114">
        <v>643339.43999999994</v>
      </c>
      <c r="G114">
        <v>197729.59</v>
      </c>
      <c r="H114">
        <v>19937.099999999999</v>
      </c>
      <c r="I114">
        <v>202179.55</v>
      </c>
      <c r="J114">
        <v>404891.1</v>
      </c>
      <c r="K114">
        <v>1119146.25</v>
      </c>
      <c r="L114">
        <v>1464897.11</v>
      </c>
      <c r="M114">
        <v>1509864.57</v>
      </c>
      <c r="N114">
        <v>1813996.74</v>
      </c>
      <c r="O114">
        <v>1803408.54</v>
      </c>
      <c r="P114">
        <v>1836046.15</v>
      </c>
    </row>
    <row r="115" spans="1:16" x14ac:dyDescent="0.3">
      <c r="A115" s="54">
        <v>113</v>
      </c>
      <c r="B115" s="54">
        <v>2313</v>
      </c>
      <c r="C115" s="54">
        <v>2313</v>
      </c>
      <c r="D115" s="54" t="s">
        <v>130</v>
      </c>
      <c r="F115">
        <v>5036900.2</v>
      </c>
      <c r="G115">
        <v>4265505.8499999996</v>
      </c>
      <c r="H115">
        <v>4227702.3</v>
      </c>
      <c r="I115">
        <v>4387726.32</v>
      </c>
      <c r="J115">
        <v>4045369.57</v>
      </c>
      <c r="K115">
        <v>5055806.0999999996</v>
      </c>
      <c r="L115">
        <v>6731040.3799999999</v>
      </c>
      <c r="M115">
        <v>6980392.7800000003</v>
      </c>
      <c r="N115">
        <v>7669304.1399999997</v>
      </c>
      <c r="O115">
        <v>8664796.6099999994</v>
      </c>
      <c r="P115">
        <v>9095768.5600000005</v>
      </c>
    </row>
    <row r="116" spans="1:16" x14ac:dyDescent="0.3">
      <c r="A116" s="54">
        <v>114</v>
      </c>
      <c r="B116" s="54">
        <v>2322</v>
      </c>
      <c r="C116" s="54">
        <v>2322</v>
      </c>
      <c r="D116" s="54" t="s">
        <v>131</v>
      </c>
      <c r="F116">
        <v>2160913.0499999998</v>
      </c>
      <c r="G116">
        <v>1815947.27</v>
      </c>
      <c r="H116">
        <v>1380935.55</v>
      </c>
      <c r="I116">
        <v>1086467.6499999999</v>
      </c>
      <c r="J116">
        <v>1440077.7</v>
      </c>
      <c r="K116">
        <v>2697420.38</v>
      </c>
      <c r="L116">
        <v>3937271.76</v>
      </c>
      <c r="M116">
        <v>3490477.03</v>
      </c>
      <c r="N116">
        <v>1944983.89</v>
      </c>
      <c r="O116">
        <v>748473.06</v>
      </c>
      <c r="P116">
        <v>837493.23</v>
      </c>
    </row>
    <row r="117" spans="1:16" x14ac:dyDescent="0.3">
      <c r="A117" s="54">
        <v>115</v>
      </c>
      <c r="B117" s="54">
        <v>2369</v>
      </c>
      <c r="C117" s="54">
        <v>2369</v>
      </c>
      <c r="D117" s="54" t="s">
        <v>132</v>
      </c>
      <c r="F117">
        <v>20193.75</v>
      </c>
      <c r="G117">
        <v>-58194.53</v>
      </c>
      <c r="H117">
        <v>281763.28999999998</v>
      </c>
      <c r="I117">
        <v>517329.58</v>
      </c>
      <c r="J117">
        <v>865711.56</v>
      </c>
      <c r="K117">
        <v>1563403.36</v>
      </c>
      <c r="L117">
        <v>1646308.66</v>
      </c>
      <c r="M117">
        <v>1429152.44</v>
      </c>
      <c r="N117">
        <v>1231405.93</v>
      </c>
      <c r="O117">
        <v>1344075.92</v>
      </c>
      <c r="P117">
        <v>1244807.24</v>
      </c>
    </row>
    <row r="118" spans="1:16" x14ac:dyDescent="0.3">
      <c r="A118" s="54">
        <v>116</v>
      </c>
      <c r="B118" s="54">
        <v>2682</v>
      </c>
      <c r="C118" s="54">
        <v>2682</v>
      </c>
      <c r="D118" s="54" t="s">
        <v>17</v>
      </c>
      <c r="F118">
        <v>762000.19</v>
      </c>
      <c r="G118">
        <v>792983.54</v>
      </c>
      <c r="H118">
        <v>827745.47</v>
      </c>
      <c r="I118">
        <v>885504.32</v>
      </c>
      <c r="J118">
        <v>723286.41</v>
      </c>
      <c r="K118">
        <v>703718.79</v>
      </c>
      <c r="L118">
        <v>696605.9</v>
      </c>
      <c r="M118">
        <v>650270.80000000005</v>
      </c>
      <c r="N118">
        <v>788733.03</v>
      </c>
      <c r="O118">
        <v>1045331.65</v>
      </c>
      <c r="P118">
        <v>1558125.13</v>
      </c>
    </row>
    <row r="119" spans="1:16" x14ac:dyDescent="0.3">
      <c r="A119" s="54">
        <v>117</v>
      </c>
      <c r="B119" s="54">
        <v>2376</v>
      </c>
      <c r="C119" s="54">
        <v>2376</v>
      </c>
      <c r="D119" s="54" t="s">
        <v>133</v>
      </c>
      <c r="F119">
        <v>1369471.52</v>
      </c>
      <c r="G119">
        <v>1310919.49</v>
      </c>
      <c r="H119">
        <v>1282084.97</v>
      </c>
      <c r="I119">
        <v>1163607.6200000001</v>
      </c>
      <c r="J119">
        <v>818717.06</v>
      </c>
      <c r="K119">
        <v>728243.72</v>
      </c>
      <c r="L119">
        <v>463860.91</v>
      </c>
      <c r="M119">
        <v>517477.66</v>
      </c>
      <c r="N119">
        <v>354351.31</v>
      </c>
      <c r="O119">
        <v>441088.58</v>
      </c>
      <c r="P119">
        <v>944698.54</v>
      </c>
    </row>
    <row r="120" spans="1:16" x14ac:dyDescent="0.3">
      <c r="A120" s="54">
        <v>118</v>
      </c>
      <c r="B120" s="54">
        <v>2403</v>
      </c>
      <c r="C120" s="54">
        <v>2403</v>
      </c>
      <c r="D120" s="54" t="s">
        <v>390</v>
      </c>
      <c r="F120">
        <v>196689.81</v>
      </c>
      <c r="G120">
        <v>313412.34000000003</v>
      </c>
      <c r="H120">
        <v>703474.28</v>
      </c>
      <c r="I120">
        <v>496567.81</v>
      </c>
      <c r="J120">
        <v>323488.58</v>
      </c>
      <c r="K120">
        <v>241925.63</v>
      </c>
      <c r="L120">
        <v>461351.93</v>
      </c>
      <c r="M120">
        <v>638828.68999999994</v>
      </c>
      <c r="N120">
        <v>910784.76</v>
      </c>
      <c r="O120">
        <v>914889.53</v>
      </c>
      <c r="P120">
        <v>928426.67</v>
      </c>
    </row>
    <row r="121" spans="1:16" x14ac:dyDescent="0.3">
      <c r="A121" s="54">
        <v>119</v>
      </c>
      <c r="B121" s="54">
        <v>2457</v>
      </c>
      <c r="C121" s="54">
        <v>2457</v>
      </c>
      <c r="D121" s="54" t="s">
        <v>134</v>
      </c>
      <c r="F121">
        <v>169176.16</v>
      </c>
      <c r="G121">
        <v>100643.66</v>
      </c>
      <c r="H121">
        <v>845.29</v>
      </c>
      <c r="I121">
        <v>-11920.64</v>
      </c>
      <c r="J121">
        <v>371697.97</v>
      </c>
      <c r="K121">
        <v>884203.34</v>
      </c>
      <c r="L121">
        <v>1319190.24</v>
      </c>
      <c r="M121">
        <v>1272957.74</v>
      </c>
      <c r="N121">
        <v>1225915</v>
      </c>
      <c r="O121">
        <v>1082365.57</v>
      </c>
      <c r="P121">
        <v>910590.09</v>
      </c>
    </row>
    <row r="122" spans="1:16" x14ac:dyDescent="0.3">
      <c r="A122" s="54">
        <v>120</v>
      </c>
      <c r="B122" s="54">
        <v>2466</v>
      </c>
      <c r="C122" s="54">
        <v>2466</v>
      </c>
      <c r="D122" s="54" t="s">
        <v>135</v>
      </c>
      <c r="F122">
        <v>216242.35</v>
      </c>
      <c r="G122">
        <v>559536.34</v>
      </c>
      <c r="H122">
        <v>842968.62</v>
      </c>
      <c r="I122">
        <v>817458.62</v>
      </c>
      <c r="J122">
        <v>1138462</v>
      </c>
      <c r="K122">
        <v>1973426.71</v>
      </c>
      <c r="L122">
        <v>2182924.19</v>
      </c>
      <c r="M122">
        <v>1477780.46</v>
      </c>
      <c r="N122">
        <v>259962.09</v>
      </c>
      <c r="O122">
        <v>167261.96</v>
      </c>
      <c r="P122">
        <v>231228.35</v>
      </c>
    </row>
    <row r="123" spans="1:16" x14ac:dyDescent="0.3">
      <c r="A123" s="54">
        <v>121</v>
      </c>
      <c r="B123" s="54">
        <v>2493</v>
      </c>
      <c r="C123" s="54">
        <v>2493</v>
      </c>
      <c r="D123" s="54" t="s">
        <v>136</v>
      </c>
      <c r="F123">
        <v>727389.88</v>
      </c>
      <c r="G123">
        <v>716187.1</v>
      </c>
      <c r="H123">
        <v>696318.8</v>
      </c>
      <c r="I123">
        <v>493532.77</v>
      </c>
      <c r="J123">
        <v>366356.75</v>
      </c>
      <c r="K123">
        <v>363639.47</v>
      </c>
      <c r="L123">
        <v>253148.06</v>
      </c>
      <c r="M123">
        <v>51225.37</v>
      </c>
      <c r="N123">
        <v>151339.56</v>
      </c>
      <c r="O123">
        <v>418856.28</v>
      </c>
      <c r="P123">
        <v>333990.95</v>
      </c>
    </row>
    <row r="124" spans="1:16" x14ac:dyDescent="0.3">
      <c r="A124" s="54">
        <v>122</v>
      </c>
      <c r="B124" s="54">
        <v>2502</v>
      </c>
      <c r="C124" s="54">
        <v>2502</v>
      </c>
      <c r="D124" s="54" t="s">
        <v>137</v>
      </c>
      <c r="F124">
        <v>-43557.13</v>
      </c>
      <c r="G124">
        <v>270715.65999999997</v>
      </c>
      <c r="H124">
        <v>355854.29</v>
      </c>
      <c r="I124">
        <v>368772.01</v>
      </c>
      <c r="J124">
        <v>455499.73</v>
      </c>
      <c r="K124">
        <v>1052375.71</v>
      </c>
      <c r="L124">
        <v>1451202.7400000002</v>
      </c>
      <c r="M124">
        <v>1308105.6700000002</v>
      </c>
      <c r="N124">
        <v>1238774.4099999999</v>
      </c>
      <c r="O124">
        <v>995127.17</v>
      </c>
      <c r="P124">
        <v>1329034.7999999998</v>
      </c>
    </row>
    <row r="125" spans="1:16" x14ac:dyDescent="0.3">
      <c r="A125" s="54">
        <v>123</v>
      </c>
      <c r="B125" s="54">
        <v>2511</v>
      </c>
      <c r="C125" s="54">
        <v>2511</v>
      </c>
      <c r="D125" s="54" t="s">
        <v>138</v>
      </c>
      <c r="F125">
        <v>3161839.11</v>
      </c>
      <c r="G125">
        <v>654238.77</v>
      </c>
      <c r="H125">
        <v>49478.19</v>
      </c>
      <c r="I125">
        <v>3058601.66</v>
      </c>
      <c r="J125">
        <v>2936108.4</v>
      </c>
      <c r="K125">
        <v>3421319.16</v>
      </c>
      <c r="L125">
        <v>4430537.28</v>
      </c>
      <c r="M125">
        <v>5132259.96</v>
      </c>
      <c r="N125">
        <v>5499689.6399999997</v>
      </c>
      <c r="O125">
        <v>4062022.53</v>
      </c>
      <c r="P125">
        <v>3510633.57</v>
      </c>
    </row>
    <row r="126" spans="1:16" x14ac:dyDescent="0.3">
      <c r="A126" s="54">
        <v>124</v>
      </c>
      <c r="B126" s="54">
        <v>2520</v>
      </c>
      <c r="C126" s="54">
        <v>2520</v>
      </c>
      <c r="D126" s="54" t="s">
        <v>139</v>
      </c>
      <c r="F126">
        <v>1390636.23</v>
      </c>
      <c r="G126">
        <v>1493624.89</v>
      </c>
      <c r="H126">
        <v>1927950.87</v>
      </c>
      <c r="I126">
        <v>2367951.2200000002</v>
      </c>
      <c r="J126">
        <v>2642504.36</v>
      </c>
      <c r="K126">
        <v>2956439.27</v>
      </c>
      <c r="L126">
        <v>3331938.35</v>
      </c>
      <c r="M126">
        <v>2984862.3</v>
      </c>
      <c r="N126">
        <v>2746898.23</v>
      </c>
      <c r="O126">
        <v>2400232.69</v>
      </c>
      <c r="P126">
        <v>2053419.17</v>
      </c>
    </row>
    <row r="127" spans="1:16" x14ac:dyDescent="0.3">
      <c r="A127" s="54">
        <v>125</v>
      </c>
      <c r="B127" s="54">
        <v>2556</v>
      </c>
      <c r="C127" s="54">
        <v>2556</v>
      </c>
      <c r="D127" s="54" t="s">
        <v>140</v>
      </c>
      <c r="F127">
        <v>550006.93000000005</v>
      </c>
      <c r="G127">
        <v>635856.99</v>
      </c>
      <c r="H127">
        <v>609905.19999999995</v>
      </c>
      <c r="I127">
        <v>654622.03</v>
      </c>
      <c r="J127">
        <v>804217.15</v>
      </c>
      <c r="K127">
        <v>1459422.88</v>
      </c>
      <c r="L127">
        <v>1270768.07</v>
      </c>
      <c r="M127">
        <v>1195609.94</v>
      </c>
      <c r="N127">
        <v>1021170.58</v>
      </c>
      <c r="O127">
        <v>470283.52000000002</v>
      </c>
      <c r="P127">
        <v>220093.74</v>
      </c>
    </row>
    <row r="128" spans="1:16" x14ac:dyDescent="0.3">
      <c r="A128" s="54">
        <v>126</v>
      </c>
      <c r="B128" s="54">
        <v>3195</v>
      </c>
      <c r="C128" s="54">
        <v>3195</v>
      </c>
      <c r="D128" s="54" t="s">
        <v>356</v>
      </c>
      <c r="F128">
        <v>372264.33</v>
      </c>
      <c r="G128">
        <v>60930.559999999998</v>
      </c>
      <c r="H128">
        <v>-211321.58</v>
      </c>
      <c r="I128">
        <v>-56915.86</v>
      </c>
      <c r="J128">
        <v>317776.34999999998</v>
      </c>
      <c r="K128">
        <v>1059227.9099999999</v>
      </c>
      <c r="L128">
        <v>1664987.18</v>
      </c>
      <c r="M128">
        <v>1658320.34</v>
      </c>
      <c r="N128">
        <v>1293394.95</v>
      </c>
      <c r="O128">
        <v>1137419.46</v>
      </c>
      <c r="P128">
        <v>1069501.55</v>
      </c>
    </row>
    <row r="129" spans="1:16" x14ac:dyDescent="0.3">
      <c r="A129" s="54">
        <v>127</v>
      </c>
      <c r="B129" s="54">
        <v>2709</v>
      </c>
      <c r="C129" s="54">
        <v>2709</v>
      </c>
      <c r="D129" s="54" t="s">
        <v>142</v>
      </c>
      <c r="F129">
        <v>2566561.23</v>
      </c>
      <c r="G129">
        <v>1918142.58</v>
      </c>
      <c r="H129">
        <v>1402745.06</v>
      </c>
      <c r="I129">
        <v>1781705.55</v>
      </c>
      <c r="J129">
        <v>2253172.73</v>
      </c>
      <c r="K129">
        <v>3168063.74</v>
      </c>
      <c r="L129">
        <v>4134365.98</v>
      </c>
      <c r="M129">
        <v>4067704.3</v>
      </c>
      <c r="N129">
        <v>4254252.1500000004</v>
      </c>
      <c r="O129">
        <v>3264370.69</v>
      </c>
      <c r="P129">
        <v>2350308.37</v>
      </c>
    </row>
    <row r="130" spans="1:16" x14ac:dyDescent="0.3">
      <c r="A130" s="54">
        <v>128</v>
      </c>
      <c r="B130" s="54">
        <v>2718</v>
      </c>
      <c r="C130" s="54">
        <v>2718</v>
      </c>
      <c r="D130" s="54" t="s">
        <v>143</v>
      </c>
      <c r="F130">
        <v>1109238.4099999999</v>
      </c>
      <c r="G130">
        <v>777418.17</v>
      </c>
      <c r="H130">
        <v>267314.77</v>
      </c>
      <c r="I130">
        <v>296309.99</v>
      </c>
      <c r="J130">
        <v>1208838.74</v>
      </c>
      <c r="K130">
        <v>1989586.41</v>
      </c>
      <c r="L130">
        <v>2478290.5299999998</v>
      </c>
      <c r="M130">
        <v>2037820.46</v>
      </c>
      <c r="N130">
        <v>1265230.3700000001</v>
      </c>
      <c r="O130">
        <v>802586.57</v>
      </c>
      <c r="P130">
        <v>404153.17</v>
      </c>
    </row>
    <row r="131" spans="1:16" x14ac:dyDescent="0.3">
      <c r="A131" s="54">
        <v>129</v>
      </c>
      <c r="B131" s="54">
        <v>2727</v>
      </c>
      <c r="C131" s="54">
        <v>2727</v>
      </c>
      <c r="D131" s="54" t="s">
        <v>144</v>
      </c>
      <c r="F131">
        <v>1092627.42</v>
      </c>
      <c r="G131">
        <v>940522.68</v>
      </c>
      <c r="H131">
        <v>1093353.18</v>
      </c>
      <c r="I131">
        <v>892840.34</v>
      </c>
      <c r="J131">
        <v>458108.31</v>
      </c>
      <c r="K131">
        <v>515576.27</v>
      </c>
      <c r="L131">
        <v>827915.42</v>
      </c>
      <c r="M131">
        <v>1184546.53</v>
      </c>
      <c r="N131">
        <v>1408480.2</v>
      </c>
      <c r="O131">
        <v>1313076.27</v>
      </c>
      <c r="P131">
        <v>1507232.55</v>
      </c>
    </row>
    <row r="132" spans="1:16" x14ac:dyDescent="0.3">
      <c r="A132" s="54">
        <v>130</v>
      </c>
      <c r="B132" s="54">
        <v>2754</v>
      </c>
      <c r="C132" s="54">
        <v>2754</v>
      </c>
      <c r="D132" s="54" t="s">
        <v>145</v>
      </c>
      <c r="F132">
        <v>-194825.18</v>
      </c>
      <c r="G132">
        <v>-146475.23000000001</v>
      </c>
      <c r="H132">
        <v>-386081.66</v>
      </c>
      <c r="I132">
        <v>-207881.06</v>
      </c>
      <c r="J132">
        <v>367014.24</v>
      </c>
      <c r="K132">
        <v>1062013.51</v>
      </c>
      <c r="L132">
        <v>1608160.54</v>
      </c>
      <c r="M132">
        <v>1664203.64</v>
      </c>
      <c r="N132">
        <v>1312094.8999999999</v>
      </c>
      <c r="O132">
        <v>994212.07</v>
      </c>
      <c r="P132">
        <v>722420.4</v>
      </c>
    </row>
    <row r="133" spans="1:16" x14ac:dyDescent="0.3">
      <c r="A133" s="54">
        <v>131</v>
      </c>
      <c r="B133" s="54">
        <v>2766</v>
      </c>
      <c r="C133" s="54">
        <v>2766</v>
      </c>
      <c r="D133" s="54" t="s">
        <v>29</v>
      </c>
      <c r="F133">
        <v>730078.46</v>
      </c>
      <c r="G133">
        <v>1006950.46</v>
      </c>
      <c r="H133">
        <v>1091471.8400000001</v>
      </c>
      <c r="I133">
        <v>1176979.19</v>
      </c>
      <c r="J133">
        <v>1037574.4</v>
      </c>
      <c r="K133">
        <v>743255.53</v>
      </c>
      <c r="L133">
        <v>686684.68</v>
      </c>
      <c r="M133">
        <v>597452.93999999994</v>
      </c>
      <c r="N133">
        <v>457251.46</v>
      </c>
      <c r="O133">
        <v>318808.11</v>
      </c>
      <c r="P133">
        <v>203.07</v>
      </c>
    </row>
    <row r="134" spans="1:16" x14ac:dyDescent="0.3">
      <c r="A134" s="54">
        <v>132</v>
      </c>
      <c r="B134" s="54">
        <v>2772</v>
      </c>
      <c r="C134" s="54">
        <v>2772</v>
      </c>
      <c r="D134" s="54" t="s">
        <v>147</v>
      </c>
      <c r="F134">
        <v>227264.79</v>
      </c>
      <c r="G134">
        <v>59838.8</v>
      </c>
      <c r="H134">
        <v>-129479.98</v>
      </c>
      <c r="I134">
        <v>-207934.44</v>
      </c>
      <c r="J134">
        <v>-387246.67</v>
      </c>
      <c r="K134">
        <v>61565.66</v>
      </c>
      <c r="L134">
        <v>574616.31999999995</v>
      </c>
      <c r="M134">
        <v>511926.42</v>
      </c>
      <c r="N134">
        <v>311923.61</v>
      </c>
      <c r="O134">
        <v>458276.2</v>
      </c>
      <c r="P134">
        <v>915410.04</v>
      </c>
    </row>
    <row r="135" spans="1:16" x14ac:dyDescent="0.3">
      <c r="A135" s="54">
        <v>133</v>
      </c>
      <c r="B135" s="54">
        <v>2781</v>
      </c>
      <c r="C135" s="54">
        <v>2781</v>
      </c>
      <c r="D135" s="54" t="s">
        <v>148</v>
      </c>
      <c r="F135">
        <v>109568.96000000001</v>
      </c>
      <c r="G135">
        <v>-166640.23000000001</v>
      </c>
      <c r="H135">
        <v>-418160.58</v>
      </c>
      <c r="I135">
        <v>367843.23</v>
      </c>
      <c r="J135">
        <v>194132.39</v>
      </c>
      <c r="K135">
        <v>691973.84</v>
      </c>
      <c r="L135">
        <v>1913647.26</v>
      </c>
      <c r="M135">
        <v>1618712.6</v>
      </c>
      <c r="N135">
        <v>1298014.4099999999</v>
      </c>
      <c r="O135">
        <v>1234507.43</v>
      </c>
      <c r="P135">
        <v>2013146.21</v>
      </c>
    </row>
    <row r="136" spans="1:16" x14ac:dyDescent="0.3">
      <c r="A136" s="54">
        <v>134</v>
      </c>
      <c r="B136" s="54">
        <v>2826</v>
      </c>
      <c r="C136" s="54">
        <v>2826</v>
      </c>
      <c r="D136" s="54" t="s">
        <v>149</v>
      </c>
      <c r="F136">
        <v>3073818.87</v>
      </c>
      <c r="G136">
        <v>3407262.82</v>
      </c>
      <c r="H136">
        <v>3250461.92</v>
      </c>
      <c r="I136">
        <v>2582862.46</v>
      </c>
      <c r="J136">
        <v>1647636.79</v>
      </c>
      <c r="K136">
        <v>3086093.0300000003</v>
      </c>
      <c r="L136">
        <v>4542149.8600000003</v>
      </c>
      <c r="M136">
        <v>4127941.41</v>
      </c>
      <c r="N136">
        <v>3575941.82</v>
      </c>
      <c r="O136">
        <v>2472041.91</v>
      </c>
      <c r="P136">
        <v>1327755.3900000001</v>
      </c>
    </row>
    <row r="137" spans="1:16" x14ac:dyDescent="0.3">
      <c r="A137" s="54">
        <v>135</v>
      </c>
      <c r="B137" s="54">
        <v>2834</v>
      </c>
      <c r="C137" s="54">
        <v>2834</v>
      </c>
      <c r="D137" s="54" t="s">
        <v>150</v>
      </c>
      <c r="F137">
        <v>-412151.12</v>
      </c>
      <c r="G137">
        <v>-508489.56</v>
      </c>
      <c r="H137">
        <v>-270856.96000000002</v>
      </c>
      <c r="I137">
        <v>-284933.27</v>
      </c>
      <c r="J137">
        <v>-393677.55</v>
      </c>
      <c r="K137">
        <v>-351396.23</v>
      </c>
      <c r="L137">
        <v>4013.55</v>
      </c>
      <c r="M137">
        <v>156148.43</v>
      </c>
      <c r="N137">
        <v>-63754.58</v>
      </c>
      <c r="O137">
        <v>-178390.13</v>
      </c>
      <c r="P137">
        <v>-35032.730000000003</v>
      </c>
    </row>
    <row r="138" spans="1:16" x14ac:dyDescent="0.3">
      <c r="A138" s="54">
        <v>136</v>
      </c>
      <c r="B138" s="54">
        <v>2846</v>
      </c>
      <c r="C138" s="54">
        <v>2846</v>
      </c>
      <c r="D138" s="54" t="s">
        <v>151</v>
      </c>
      <c r="F138">
        <v>439476.13</v>
      </c>
      <c r="G138">
        <v>565557.75</v>
      </c>
      <c r="H138">
        <v>687272.73</v>
      </c>
      <c r="I138">
        <v>758529.37</v>
      </c>
      <c r="J138">
        <v>774060.65</v>
      </c>
      <c r="K138">
        <v>814045.77</v>
      </c>
      <c r="L138">
        <v>874972.98</v>
      </c>
      <c r="M138">
        <v>894939.40999999992</v>
      </c>
      <c r="N138">
        <v>1194427.27</v>
      </c>
      <c r="O138">
        <v>1475910.7599999998</v>
      </c>
      <c r="P138">
        <v>1662774.6600000001</v>
      </c>
    </row>
    <row r="139" spans="1:16" x14ac:dyDescent="0.3">
      <c r="A139" s="54">
        <v>137</v>
      </c>
      <c r="B139" s="54">
        <v>2862</v>
      </c>
      <c r="C139" s="54">
        <v>2862</v>
      </c>
      <c r="D139" s="54" t="s">
        <v>152</v>
      </c>
      <c r="F139">
        <v>615488.75</v>
      </c>
      <c r="G139">
        <v>497058.37</v>
      </c>
      <c r="H139">
        <v>232681.32</v>
      </c>
      <c r="I139">
        <v>-221890.26</v>
      </c>
      <c r="J139">
        <v>-630958.59</v>
      </c>
      <c r="K139">
        <v>-129681.32</v>
      </c>
      <c r="L139">
        <v>481014.75</v>
      </c>
      <c r="M139">
        <v>917395.58</v>
      </c>
      <c r="N139">
        <v>1077620.5900000001</v>
      </c>
      <c r="O139">
        <v>1065886.56</v>
      </c>
      <c r="P139">
        <v>1071792.3500000001</v>
      </c>
    </row>
    <row r="140" spans="1:16" x14ac:dyDescent="0.3">
      <c r="A140" s="54">
        <v>138</v>
      </c>
      <c r="B140" s="54">
        <v>2977</v>
      </c>
      <c r="C140" s="54">
        <v>2977</v>
      </c>
      <c r="D140" s="54" t="s">
        <v>153</v>
      </c>
      <c r="F140">
        <v>-13802.18</v>
      </c>
      <c r="G140">
        <v>-89469.3</v>
      </c>
      <c r="H140">
        <v>-6848.95</v>
      </c>
      <c r="I140">
        <v>-298876.53999999998</v>
      </c>
      <c r="J140">
        <v>-697313.43</v>
      </c>
      <c r="K140">
        <v>-738133.55</v>
      </c>
      <c r="L140">
        <v>-619880.92000000004</v>
      </c>
      <c r="M140">
        <v>-235499.72</v>
      </c>
      <c r="N140">
        <v>193264.4</v>
      </c>
      <c r="O140">
        <v>196215.73</v>
      </c>
      <c r="P140">
        <v>376708.31</v>
      </c>
    </row>
    <row r="141" spans="1:16" x14ac:dyDescent="0.3">
      <c r="A141" s="54">
        <v>139</v>
      </c>
      <c r="B141" s="54">
        <v>2988</v>
      </c>
      <c r="C141" s="54">
        <v>2988</v>
      </c>
      <c r="D141" s="54" t="s">
        <v>154</v>
      </c>
      <c r="F141">
        <v>760162.34</v>
      </c>
      <c r="G141">
        <v>856918.54</v>
      </c>
      <c r="H141">
        <v>825559.68</v>
      </c>
      <c r="I141">
        <v>702656.23</v>
      </c>
      <c r="J141">
        <v>472462.68</v>
      </c>
      <c r="K141">
        <v>878150.52</v>
      </c>
      <c r="L141">
        <v>1199763.25</v>
      </c>
      <c r="M141">
        <v>1274231.55</v>
      </c>
      <c r="N141">
        <v>907144.95</v>
      </c>
      <c r="O141">
        <v>940595.18</v>
      </c>
      <c r="P141">
        <v>979560.13</v>
      </c>
    </row>
    <row r="142" spans="1:16" x14ac:dyDescent="0.3">
      <c r="A142" s="54">
        <v>140</v>
      </c>
      <c r="B142" s="54">
        <v>3029</v>
      </c>
      <c r="C142" s="54">
        <v>3029</v>
      </c>
      <c r="D142" s="54" t="s">
        <v>155</v>
      </c>
      <c r="F142">
        <v>1677976.43</v>
      </c>
      <c r="G142">
        <v>1637979.47</v>
      </c>
      <c r="H142">
        <v>1450157.05</v>
      </c>
      <c r="I142">
        <v>721992.88</v>
      </c>
      <c r="J142">
        <v>24665.86</v>
      </c>
      <c r="K142">
        <v>522840.78</v>
      </c>
      <c r="L142">
        <v>1805376.16</v>
      </c>
      <c r="M142">
        <v>2760429.78</v>
      </c>
      <c r="N142">
        <v>3053304.19</v>
      </c>
      <c r="O142">
        <v>2484662.71</v>
      </c>
      <c r="P142">
        <v>2210243.31</v>
      </c>
    </row>
    <row r="143" spans="1:16" x14ac:dyDescent="0.3">
      <c r="A143" s="54">
        <v>141</v>
      </c>
      <c r="B143" s="54">
        <v>3033</v>
      </c>
      <c r="C143" s="54">
        <v>3033</v>
      </c>
      <c r="D143" s="54" t="s">
        <v>156</v>
      </c>
      <c r="F143">
        <v>502747.18</v>
      </c>
      <c r="G143">
        <v>448791.45</v>
      </c>
      <c r="H143">
        <v>438924.24</v>
      </c>
      <c r="I143">
        <v>374280.09</v>
      </c>
      <c r="J143">
        <v>440306.29</v>
      </c>
      <c r="K143">
        <v>855761.76</v>
      </c>
      <c r="L143">
        <v>1089367.07</v>
      </c>
      <c r="M143">
        <v>911835.08</v>
      </c>
      <c r="N143">
        <v>611685.13</v>
      </c>
      <c r="O143">
        <v>666355.78</v>
      </c>
      <c r="P143">
        <v>368260.71</v>
      </c>
    </row>
    <row r="144" spans="1:16" x14ac:dyDescent="0.3">
      <c r="A144" s="54">
        <v>142</v>
      </c>
      <c r="B144" s="54">
        <v>3042</v>
      </c>
      <c r="C144" s="54">
        <v>3042</v>
      </c>
      <c r="D144" s="54" t="s">
        <v>157</v>
      </c>
      <c r="F144">
        <v>315886.90999999997</v>
      </c>
      <c r="G144">
        <v>285262.13</v>
      </c>
      <c r="H144">
        <v>387458.39</v>
      </c>
      <c r="I144">
        <v>570344.99</v>
      </c>
      <c r="J144">
        <v>165772.88</v>
      </c>
      <c r="K144">
        <v>158911.97</v>
      </c>
      <c r="L144">
        <v>614382.5</v>
      </c>
      <c r="M144">
        <v>1145293.7</v>
      </c>
      <c r="N144">
        <v>1942318.8</v>
      </c>
      <c r="O144">
        <v>2461668.25</v>
      </c>
      <c r="P144">
        <v>2284166.5699999998</v>
      </c>
    </row>
    <row r="145" spans="1:16" x14ac:dyDescent="0.3">
      <c r="A145" s="54">
        <v>143</v>
      </c>
      <c r="B145" s="54">
        <v>3060</v>
      </c>
      <c r="C145" s="54">
        <v>3060</v>
      </c>
      <c r="D145" s="54" t="s">
        <v>158</v>
      </c>
      <c r="F145">
        <v>2770683.52</v>
      </c>
      <c r="G145">
        <v>2434678.14</v>
      </c>
      <c r="H145">
        <v>2257317.9300000002</v>
      </c>
      <c r="I145">
        <v>1927472.17</v>
      </c>
      <c r="J145">
        <v>1709797.25</v>
      </c>
      <c r="K145">
        <v>1982566.05</v>
      </c>
      <c r="L145">
        <v>1846953.86</v>
      </c>
      <c r="M145">
        <v>1358068.15</v>
      </c>
      <c r="N145">
        <v>1222638.67</v>
      </c>
      <c r="O145">
        <v>1393322.26</v>
      </c>
      <c r="P145">
        <v>2209171.2000000002</v>
      </c>
    </row>
    <row r="146" spans="1:16" x14ac:dyDescent="0.3">
      <c r="A146" s="54">
        <v>144</v>
      </c>
      <c r="B146" s="54">
        <v>3168</v>
      </c>
      <c r="C146" s="54">
        <v>3168</v>
      </c>
      <c r="D146" s="54" t="s">
        <v>165</v>
      </c>
      <c r="F146">
        <v>632059.65</v>
      </c>
      <c r="G146">
        <v>783841.88</v>
      </c>
      <c r="H146">
        <v>845194.43</v>
      </c>
      <c r="I146">
        <v>584862.31999999995</v>
      </c>
      <c r="J146">
        <v>351094.81</v>
      </c>
      <c r="K146">
        <v>476480.6</v>
      </c>
      <c r="L146">
        <v>1029421.24</v>
      </c>
      <c r="M146">
        <v>1308108.05</v>
      </c>
      <c r="N146">
        <v>1915110.45</v>
      </c>
      <c r="O146">
        <v>1989564.23</v>
      </c>
      <c r="P146">
        <v>1807405.98</v>
      </c>
    </row>
    <row r="147" spans="1:16" x14ac:dyDescent="0.3">
      <c r="A147" s="54">
        <v>145</v>
      </c>
      <c r="B147" s="54">
        <v>3105</v>
      </c>
      <c r="C147" s="54">
        <v>3105</v>
      </c>
      <c r="D147" s="54" t="s">
        <v>159</v>
      </c>
      <c r="F147">
        <v>831268.27</v>
      </c>
      <c r="G147">
        <v>551583.43000000005</v>
      </c>
      <c r="H147">
        <v>169017.89</v>
      </c>
      <c r="I147">
        <v>-740782.65</v>
      </c>
      <c r="J147">
        <v>-889172.8</v>
      </c>
      <c r="K147">
        <v>-282021.76000000001</v>
      </c>
      <c r="L147">
        <v>359425.7</v>
      </c>
      <c r="M147">
        <v>1067370.19</v>
      </c>
      <c r="N147">
        <v>1296902.96</v>
      </c>
      <c r="O147">
        <v>1519759.88</v>
      </c>
      <c r="P147">
        <v>2303471.7599999998</v>
      </c>
    </row>
    <row r="148" spans="1:16" x14ac:dyDescent="0.3">
      <c r="A148" s="54">
        <v>146</v>
      </c>
      <c r="B148" s="54">
        <v>3114</v>
      </c>
      <c r="C148" s="54">
        <v>3114</v>
      </c>
      <c r="D148" s="54" t="s">
        <v>160</v>
      </c>
      <c r="F148">
        <v>913126.61</v>
      </c>
      <c r="G148">
        <v>1755260.41</v>
      </c>
      <c r="H148">
        <v>2742722.85</v>
      </c>
      <c r="I148">
        <v>1988754.82</v>
      </c>
      <c r="J148">
        <v>1995934.68</v>
      </c>
      <c r="K148">
        <v>3173035.04</v>
      </c>
      <c r="L148">
        <v>5261019.1100000003</v>
      </c>
      <c r="M148">
        <v>5949166.2199999997</v>
      </c>
      <c r="N148">
        <v>6087750.8799999999</v>
      </c>
      <c r="O148">
        <v>5696183.3599999994</v>
      </c>
      <c r="P148">
        <v>5571482.04</v>
      </c>
    </row>
    <row r="149" spans="1:16" x14ac:dyDescent="0.3">
      <c r="A149" s="54">
        <v>147</v>
      </c>
      <c r="B149" s="54">
        <v>3119</v>
      </c>
      <c r="C149" s="54">
        <v>3119</v>
      </c>
      <c r="D149" s="54" t="s">
        <v>161</v>
      </c>
      <c r="F149">
        <v>23755.5</v>
      </c>
      <c r="G149">
        <v>702380.34</v>
      </c>
      <c r="H149">
        <v>1517222.45</v>
      </c>
      <c r="I149">
        <v>1550810.36</v>
      </c>
      <c r="J149">
        <v>1345781.82</v>
      </c>
      <c r="K149">
        <v>930452.75</v>
      </c>
      <c r="L149">
        <v>984331.41</v>
      </c>
      <c r="M149">
        <v>1022709.6000000001</v>
      </c>
      <c r="N149">
        <v>807727.99</v>
      </c>
      <c r="O149">
        <v>790111.51</v>
      </c>
      <c r="P149">
        <v>1176412.57</v>
      </c>
    </row>
    <row r="150" spans="1:16" x14ac:dyDescent="0.3">
      <c r="A150" s="54">
        <v>148</v>
      </c>
      <c r="B150" s="54">
        <v>3141</v>
      </c>
      <c r="C150" s="54">
        <v>3141</v>
      </c>
      <c r="D150" s="54" t="s">
        <v>162</v>
      </c>
      <c r="F150">
        <v>11338091.130000001</v>
      </c>
      <c r="G150">
        <v>10066014.369999999</v>
      </c>
      <c r="H150">
        <v>4384874.26</v>
      </c>
      <c r="I150">
        <v>5611240.3700000001</v>
      </c>
      <c r="J150">
        <v>5150686.8</v>
      </c>
      <c r="K150">
        <v>9795139.3800000008</v>
      </c>
      <c r="L150">
        <v>15992160.299999999</v>
      </c>
      <c r="M150">
        <v>13941377.890000001</v>
      </c>
      <c r="N150">
        <v>10163650.060000001</v>
      </c>
      <c r="O150">
        <v>12640414.92</v>
      </c>
      <c r="P150">
        <v>16466885.789999999</v>
      </c>
    </row>
    <row r="151" spans="1:16" x14ac:dyDescent="0.3">
      <c r="A151" s="54">
        <v>149</v>
      </c>
      <c r="B151" s="54">
        <v>3150</v>
      </c>
      <c r="C151" s="54">
        <v>3150</v>
      </c>
      <c r="D151" s="54" t="s">
        <v>163</v>
      </c>
      <c r="F151">
        <v>796717.99</v>
      </c>
      <c r="G151">
        <v>888320.19</v>
      </c>
      <c r="H151">
        <v>895097.35</v>
      </c>
      <c r="I151">
        <v>1154731.07</v>
      </c>
      <c r="J151">
        <v>1141071.7</v>
      </c>
      <c r="K151">
        <v>1596889.17</v>
      </c>
      <c r="L151">
        <v>1809919.08</v>
      </c>
      <c r="M151">
        <v>2081074.78</v>
      </c>
      <c r="N151">
        <v>1779887.6</v>
      </c>
      <c r="O151">
        <v>1901816.88</v>
      </c>
      <c r="P151">
        <v>2412685.17</v>
      </c>
    </row>
    <row r="152" spans="1:16" x14ac:dyDescent="0.3">
      <c r="A152" s="54">
        <v>150</v>
      </c>
      <c r="B152" s="54">
        <v>3154</v>
      </c>
      <c r="C152" s="54">
        <v>3154</v>
      </c>
      <c r="D152" s="54" t="s">
        <v>164</v>
      </c>
      <c r="F152">
        <v>-744454.46</v>
      </c>
      <c r="G152">
        <v>-812524.79</v>
      </c>
      <c r="H152">
        <v>-418313.64</v>
      </c>
      <c r="I152">
        <v>30684.44</v>
      </c>
      <c r="J152">
        <v>-103097.85</v>
      </c>
      <c r="K152">
        <v>950768.61</v>
      </c>
      <c r="L152">
        <v>2091912.13</v>
      </c>
      <c r="M152">
        <v>1838115.28</v>
      </c>
      <c r="N152">
        <v>1468479.95</v>
      </c>
      <c r="O152">
        <v>831503.17</v>
      </c>
      <c r="P152">
        <v>594140.06000000006</v>
      </c>
    </row>
    <row r="153" spans="1:16" x14ac:dyDescent="0.3">
      <c r="A153" s="54">
        <v>151</v>
      </c>
      <c r="B153" s="54">
        <v>3186</v>
      </c>
      <c r="C153" s="54">
        <v>3186</v>
      </c>
      <c r="D153" s="54" t="s">
        <v>367</v>
      </c>
      <c r="F153">
        <v>637359.78</v>
      </c>
      <c r="G153">
        <v>684376.38</v>
      </c>
      <c r="H153">
        <v>821324.87</v>
      </c>
      <c r="I153">
        <v>861309.31</v>
      </c>
      <c r="J153">
        <v>584988.89</v>
      </c>
      <c r="K153">
        <v>307449.24</v>
      </c>
      <c r="L153">
        <v>308544.86</v>
      </c>
      <c r="M153">
        <v>818912.63</v>
      </c>
      <c r="N153">
        <v>1217416.3400000001</v>
      </c>
      <c r="O153">
        <v>1352832.36</v>
      </c>
      <c r="P153">
        <v>1240152.23</v>
      </c>
    </row>
    <row r="154" spans="1:16" x14ac:dyDescent="0.3">
      <c r="A154" s="54">
        <v>152</v>
      </c>
      <c r="B154" s="54">
        <v>3204</v>
      </c>
      <c r="C154" s="54">
        <v>3204</v>
      </c>
      <c r="D154" s="54" t="s">
        <v>166</v>
      </c>
      <c r="F154">
        <v>2046610.87</v>
      </c>
      <c r="G154">
        <v>2020797.37</v>
      </c>
      <c r="H154">
        <v>1595128.06</v>
      </c>
      <c r="I154">
        <v>1169443.0900000001</v>
      </c>
      <c r="J154">
        <v>497552.47</v>
      </c>
      <c r="K154">
        <v>359657.16</v>
      </c>
      <c r="L154">
        <v>1113740.07</v>
      </c>
      <c r="M154">
        <v>778745.94</v>
      </c>
      <c r="N154">
        <v>303636.99</v>
      </c>
      <c r="O154">
        <v>87028.18</v>
      </c>
      <c r="P154">
        <v>22251.4</v>
      </c>
    </row>
    <row r="155" spans="1:16" x14ac:dyDescent="0.3">
      <c r="A155" s="54">
        <v>153</v>
      </c>
      <c r="B155" s="54">
        <v>3231</v>
      </c>
      <c r="C155" s="54">
        <v>3231</v>
      </c>
      <c r="D155" s="54" t="s">
        <v>167</v>
      </c>
      <c r="F155">
        <v>1359265.97</v>
      </c>
      <c r="G155">
        <v>2693386.09</v>
      </c>
      <c r="H155">
        <v>2713354.88</v>
      </c>
      <c r="I155">
        <v>2347276.2400000002</v>
      </c>
      <c r="J155">
        <v>1580545.44</v>
      </c>
      <c r="K155">
        <v>4721855.1100000003</v>
      </c>
      <c r="L155">
        <v>5998131.7999999998</v>
      </c>
      <c r="M155">
        <v>4019759.3</v>
      </c>
      <c r="N155">
        <v>4133924.68</v>
      </c>
      <c r="O155">
        <v>6065733.5599999996</v>
      </c>
      <c r="P155">
        <v>10089863.32</v>
      </c>
    </row>
    <row r="156" spans="1:16" x14ac:dyDescent="0.3">
      <c r="A156" s="54">
        <v>154</v>
      </c>
      <c r="B156" s="54">
        <v>3312</v>
      </c>
      <c r="C156" s="54">
        <v>3312</v>
      </c>
      <c r="D156" s="54" t="s">
        <v>168</v>
      </c>
      <c r="F156">
        <v>3954377.66</v>
      </c>
      <c r="G156">
        <v>4733405.03</v>
      </c>
      <c r="H156">
        <v>4729619.72</v>
      </c>
      <c r="I156">
        <v>3999996.45</v>
      </c>
      <c r="J156">
        <v>2852731.31</v>
      </c>
      <c r="K156">
        <v>3500799.96</v>
      </c>
      <c r="L156">
        <v>3293392.44</v>
      </c>
      <c r="M156">
        <v>1950481.7</v>
      </c>
      <c r="N156">
        <v>1247310.6399999999</v>
      </c>
      <c r="O156">
        <v>1390736.68</v>
      </c>
      <c r="P156">
        <v>2462700.81</v>
      </c>
    </row>
    <row r="157" spans="1:16" x14ac:dyDescent="0.3">
      <c r="A157" s="54">
        <v>155</v>
      </c>
      <c r="B157" s="54">
        <v>3330</v>
      </c>
      <c r="C157" s="54">
        <v>3330</v>
      </c>
      <c r="D157" s="54" t="s">
        <v>169</v>
      </c>
      <c r="F157">
        <v>447915.88</v>
      </c>
      <c r="G157">
        <v>207875.07</v>
      </c>
      <c r="H157">
        <v>35310.519999999997</v>
      </c>
      <c r="I157">
        <v>26628.77</v>
      </c>
      <c r="J157">
        <v>-100561.5</v>
      </c>
      <c r="K157">
        <v>330197.89</v>
      </c>
      <c r="L157">
        <v>1015265.01</v>
      </c>
      <c r="M157">
        <v>961288.45</v>
      </c>
      <c r="N157">
        <v>919898.56</v>
      </c>
      <c r="O157">
        <v>796236.99</v>
      </c>
      <c r="P157">
        <v>811950.16</v>
      </c>
    </row>
    <row r="158" spans="1:16" x14ac:dyDescent="0.3">
      <c r="A158" s="54">
        <v>156</v>
      </c>
      <c r="B158" s="54">
        <v>3348</v>
      </c>
      <c r="C158" s="54">
        <v>3348</v>
      </c>
      <c r="D158" s="54" t="s">
        <v>170</v>
      </c>
      <c r="F158">
        <v>131792.92000000001</v>
      </c>
      <c r="G158">
        <v>334360.15999999997</v>
      </c>
      <c r="H158">
        <v>316313.13</v>
      </c>
      <c r="I158">
        <v>401296.11</v>
      </c>
      <c r="J158">
        <v>272732.17</v>
      </c>
      <c r="K158">
        <v>456014.2</v>
      </c>
      <c r="L158">
        <v>692134.74</v>
      </c>
      <c r="M158">
        <v>784312.19</v>
      </c>
      <c r="N158">
        <v>679745.2</v>
      </c>
      <c r="O158">
        <v>724195.8</v>
      </c>
      <c r="P158">
        <v>912499.05</v>
      </c>
    </row>
    <row r="159" spans="1:16" x14ac:dyDescent="0.3">
      <c r="A159" s="54">
        <v>157</v>
      </c>
      <c r="B159" s="54">
        <v>3375</v>
      </c>
      <c r="C159" s="54">
        <v>3375</v>
      </c>
      <c r="D159" s="54" t="s">
        <v>171</v>
      </c>
      <c r="F159">
        <v>1978023.35</v>
      </c>
      <c r="G159">
        <v>1523332.62</v>
      </c>
      <c r="H159">
        <v>738619.6</v>
      </c>
      <c r="I159">
        <v>182934.32</v>
      </c>
      <c r="J159">
        <v>-590010.24</v>
      </c>
      <c r="K159">
        <v>164959.01</v>
      </c>
      <c r="L159">
        <v>1241186.48</v>
      </c>
      <c r="M159">
        <v>1445190.02</v>
      </c>
      <c r="N159">
        <v>1168250.22</v>
      </c>
      <c r="O159">
        <v>971334.23</v>
      </c>
      <c r="P159">
        <v>1405508.1</v>
      </c>
    </row>
    <row r="160" spans="1:16" x14ac:dyDescent="0.3">
      <c r="A160" s="54">
        <v>158</v>
      </c>
      <c r="B160" s="54">
        <v>3420</v>
      </c>
      <c r="C160" s="54">
        <v>3420</v>
      </c>
      <c r="D160" s="54" t="s">
        <v>172</v>
      </c>
      <c r="F160">
        <v>-91106.34</v>
      </c>
      <c r="G160">
        <v>125710.38</v>
      </c>
      <c r="H160">
        <v>176124.83</v>
      </c>
      <c r="I160">
        <v>419034.77</v>
      </c>
      <c r="J160">
        <v>473225.56</v>
      </c>
      <c r="K160">
        <v>1093130.31</v>
      </c>
      <c r="L160">
        <v>2054297.4</v>
      </c>
      <c r="M160">
        <v>2050948.89</v>
      </c>
      <c r="N160">
        <v>1973671.29</v>
      </c>
      <c r="O160">
        <v>1502798.25</v>
      </c>
      <c r="P160">
        <v>940981.57</v>
      </c>
    </row>
    <row r="161" spans="1:16" x14ac:dyDescent="0.3">
      <c r="A161" s="54">
        <v>159</v>
      </c>
      <c r="B161" s="54">
        <v>3465</v>
      </c>
      <c r="C161" s="54">
        <v>3465</v>
      </c>
      <c r="D161" s="54" t="s">
        <v>173</v>
      </c>
      <c r="F161">
        <v>673403.7</v>
      </c>
      <c r="G161">
        <v>559564.47</v>
      </c>
      <c r="H161">
        <v>610245.62</v>
      </c>
      <c r="I161">
        <v>628933.29</v>
      </c>
      <c r="J161">
        <v>683857.16</v>
      </c>
      <c r="K161">
        <v>947863.87</v>
      </c>
      <c r="L161">
        <v>1158327.6599999999</v>
      </c>
      <c r="M161">
        <v>1320634.79</v>
      </c>
      <c r="N161">
        <v>961308.27</v>
      </c>
      <c r="O161">
        <v>520621.56</v>
      </c>
      <c r="P161">
        <v>298703.44</v>
      </c>
    </row>
    <row r="162" spans="1:16" x14ac:dyDescent="0.3">
      <c r="A162" s="54">
        <v>160</v>
      </c>
      <c r="B162" s="54">
        <v>3537</v>
      </c>
      <c r="C162" s="54">
        <v>3537</v>
      </c>
      <c r="D162" s="54" t="s">
        <v>174</v>
      </c>
      <c r="F162">
        <v>291942.46999999997</v>
      </c>
      <c r="G162">
        <v>-31944.39</v>
      </c>
      <c r="H162">
        <v>-42265.59</v>
      </c>
      <c r="I162">
        <v>134127.79</v>
      </c>
      <c r="J162">
        <v>182351.44</v>
      </c>
      <c r="K162">
        <v>-37959.839999999997</v>
      </c>
      <c r="L162">
        <v>888270.4</v>
      </c>
      <c r="M162">
        <v>671956.6</v>
      </c>
      <c r="N162">
        <v>36853.69</v>
      </c>
      <c r="O162">
        <v>-120608.1</v>
      </c>
      <c r="P162">
        <v>679860.98</v>
      </c>
    </row>
    <row r="163" spans="1:16" x14ac:dyDescent="0.3">
      <c r="A163" s="54">
        <v>161</v>
      </c>
      <c r="B163" s="54">
        <v>3555</v>
      </c>
      <c r="C163" s="54">
        <v>3555</v>
      </c>
      <c r="D163" s="54" t="s">
        <v>175</v>
      </c>
      <c r="F163">
        <v>-60651.58</v>
      </c>
      <c r="G163">
        <v>-209253.67</v>
      </c>
      <c r="H163">
        <v>96497.61</v>
      </c>
      <c r="I163">
        <v>191892.68</v>
      </c>
      <c r="J163">
        <v>-284873.02</v>
      </c>
      <c r="K163">
        <v>-392269.08</v>
      </c>
      <c r="L163">
        <v>28881.79</v>
      </c>
      <c r="M163">
        <v>371623.38</v>
      </c>
      <c r="N163">
        <v>227876.83</v>
      </c>
      <c r="O163">
        <v>182045.45</v>
      </c>
      <c r="P163">
        <v>297699.88</v>
      </c>
    </row>
    <row r="164" spans="1:16" x14ac:dyDescent="0.3">
      <c r="A164" s="54">
        <v>162</v>
      </c>
      <c r="B164" s="54">
        <v>3600</v>
      </c>
      <c r="C164" s="54">
        <v>3600</v>
      </c>
      <c r="D164" s="54" t="s">
        <v>177</v>
      </c>
      <c r="F164">
        <v>2255652.25</v>
      </c>
      <c r="G164">
        <v>1848123.35</v>
      </c>
      <c r="H164">
        <v>1094516.81</v>
      </c>
      <c r="I164">
        <v>1032896.16</v>
      </c>
      <c r="J164">
        <v>612870.67000000004</v>
      </c>
      <c r="K164">
        <v>2165112.7000000002</v>
      </c>
      <c r="L164">
        <v>2838621.05</v>
      </c>
      <c r="M164">
        <v>2959276.32</v>
      </c>
      <c r="N164">
        <v>2999808.67</v>
      </c>
      <c r="O164">
        <v>3013325.25</v>
      </c>
      <c r="P164">
        <v>3084762.31</v>
      </c>
    </row>
    <row r="165" spans="1:16" x14ac:dyDescent="0.3">
      <c r="A165" s="54">
        <v>163</v>
      </c>
      <c r="B165" s="54">
        <v>3609</v>
      </c>
      <c r="C165" s="54">
        <v>3609</v>
      </c>
      <c r="D165" s="54" t="s">
        <v>178</v>
      </c>
      <c r="F165">
        <v>345488.57</v>
      </c>
      <c r="G165">
        <v>487774.22</v>
      </c>
      <c r="H165">
        <v>473476.71</v>
      </c>
      <c r="I165">
        <v>636265.89</v>
      </c>
      <c r="J165">
        <v>628230.43000000005</v>
      </c>
      <c r="K165">
        <v>954802.24</v>
      </c>
      <c r="L165">
        <v>1254744.6100000001</v>
      </c>
      <c r="M165">
        <v>1243743.69</v>
      </c>
      <c r="N165">
        <v>1181021.76</v>
      </c>
      <c r="O165">
        <v>946770.11</v>
      </c>
      <c r="P165">
        <v>890864.44</v>
      </c>
    </row>
    <row r="166" spans="1:16" x14ac:dyDescent="0.3">
      <c r="A166" s="54">
        <v>164</v>
      </c>
      <c r="B166" s="54">
        <v>3645</v>
      </c>
      <c r="C166" s="54">
        <v>3645</v>
      </c>
      <c r="D166" s="54" t="s">
        <v>179</v>
      </c>
      <c r="F166">
        <v>2643136.56</v>
      </c>
      <c r="G166">
        <v>2384967.71</v>
      </c>
      <c r="H166">
        <v>2457750.65</v>
      </c>
      <c r="I166">
        <v>3284811.73</v>
      </c>
      <c r="J166">
        <v>4022958.66</v>
      </c>
      <c r="K166">
        <v>4091438.61</v>
      </c>
      <c r="L166">
        <v>5329631.4400000004</v>
      </c>
      <c r="M166">
        <v>6160159.9400000004</v>
      </c>
      <c r="N166">
        <v>5675134.54</v>
      </c>
      <c r="O166">
        <v>5057256.8499999996</v>
      </c>
      <c r="P166">
        <v>4589391.26</v>
      </c>
    </row>
    <row r="167" spans="1:16" x14ac:dyDescent="0.3">
      <c r="A167" s="54">
        <v>165</v>
      </c>
      <c r="B167" s="54">
        <v>3715</v>
      </c>
      <c r="C167" s="54">
        <v>3715</v>
      </c>
      <c r="D167" s="54" t="s">
        <v>181</v>
      </c>
      <c r="F167">
        <v>2112437.16</v>
      </c>
      <c r="G167">
        <v>2143969.85</v>
      </c>
      <c r="H167">
        <v>2953845.7</v>
      </c>
      <c r="I167">
        <v>4691950.43</v>
      </c>
      <c r="J167">
        <v>5172927.74</v>
      </c>
      <c r="K167">
        <v>8037415.6500000004</v>
      </c>
      <c r="L167">
        <v>10234147.5</v>
      </c>
      <c r="M167">
        <v>9955658.5700000003</v>
      </c>
      <c r="N167">
        <v>9282580.6900000013</v>
      </c>
      <c r="O167">
        <v>8612834.1500000004</v>
      </c>
      <c r="P167">
        <v>8762447.4500000011</v>
      </c>
    </row>
    <row r="168" spans="1:16" x14ac:dyDescent="0.3">
      <c r="A168" s="54">
        <v>166</v>
      </c>
      <c r="B168" s="54">
        <v>3744</v>
      </c>
      <c r="C168" s="54">
        <v>3744</v>
      </c>
      <c r="D168" s="54" t="s">
        <v>182</v>
      </c>
      <c r="F168">
        <v>251720.02</v>
      </c>
      <c r="G168">
        <v>191940.8</v>
      </c>
      <c r="H168">
        <v>228483.79</v>
      </c>
      <c r="I168">
        <v>336937.93</v>
      </c>
      <c r="J168">
        <v>730166.27</v>
      </c>
      <c r="K168">
        <v>1233393.8800000001</v>
      </c>
      <c r="L168">
        <v>1689908.07</v>
      </c>
      <c r="M168">
        <v>1207288.24</v>
      </c>
      <c r="N168">
        <v>637072.43999999994</v>
      </c>
      <c r="O168">
        <v>749091.73</v>
      </c>
      <c r="P168">
        <v>1257201.8</v>
      </c>
    </row>
    <row r="169" spans="1:16" x14ac:dyDescent="0.3">
      <c r="A169" s="54">
        <v>167</v>
      </c>
      <c r="B169" s="54">
        <v>3798</v>
      </c>
      <c r="C169" s="54">
        <v>3798</v>
      </c>
      <c r="D169" s="54" t="s">
        <v>183</v>
      </c>
      <c r="F169">
        <v>430490.84</v>
      </c>
      <c r="G169">
        <v>484386.08</v>
      </c>
      <c r="H169">
        <v>499796.42</v>
      </c>
      <c r="I169">
        <v>457410.13</v>
      </c>
      <c r="J169">
        <v>375945.84</v>
      </c>
      <c r="K169">
        <v>650571.51</v>
      </c>
      <c r="L169">
        <v>1073720.8</v>
      </c>
      <c r="M169">
        <v>1086132.77</v>
      </c>
      <c r="N169">
        <v>1200179.25</v>
      </c>
      <c r="O169">
        <v>814593.68</v>
      </c>
      <c r="P169">
        <v>936585.52</v>
      </c>
    </row>
    <row r="170" spans="1:16" x14ac:dyDescent="0.3">
      <c r="A170" s="54">
        <v>168</v>
      </c>
      <c r="B170" s="54">
        <v>3816</v>
      </c>
      <c r="C170" s="54">
        <v>3816</v>
      </c>
      <c r="D170" s="54" t="s">
        <v>184</v>
      </c>
      <c r="F170">
        <v>1269671.72</v>
      </c>
      <c r="G170">
        <v>1094252.0900000001</v>
      </c>
      <c r="H170">
        <v>857607.66</v>
      </c>
      <c r="I170">
        <v>675421.91</v>
      </c>
      <c r="J170">
        <v>421819.38</v>
      </c>
      <c r="K170">
        <v>504853.01</v>
      </c>
      <c r="L170">
        <v>849707.7</v>
      </c>
      <c r="M170">
        <v>917170.94</v>
      </c>
      <c r="N170">
        <v>911593.22</v>
      </c>
      <c r="O170">
        <v>840629.79</v>
      </c>
      <c r="P170">
        <v>826985.91</v>
      </c>
    </row>
    <row r="171" spans="1:16" x14ac:dyDescent="0.3">
      <c r="A171" s="54">
        <v>169</v>
      </c>
      <c r="B171" s="54">
        <v>3841</v>
      </c>
      <c r="C171" s="54">
        <v>3841</v>
      </c>
      <c r="D171" s="54" t="s">
        <v>185</v>
      </c>
      <c r="F171">
        <v>1470409.97</v>
      </c>
      <c r="G171">
        <v>1673138.76</v>
      </c>
      <c r="H171">
        <v>2022002.94</v>
      </c>
      <c r="I171">
        <v>2090080.19</v>
      </c>
      <c r="J171">
        <v>1537563.12</v>
      </c>
      <c r="K171">
        <v>1527390.25</v>
      </c>
      <c r="L171">
        <v>2311541.11</v>
      </c>
      <c r="M171">
        <v>1910430.51</v>
      </c>
      <c r="N171">
        <v>1342122.4099999999</v>
      </c>
      <c r="O171">
        <v>1339849.06</v>
      </c>
      <c r="P171">
        <v>2116906.54</v>
      </c>
    </row>
    <row r="172" spans="1:16" x14ac:dyDescent="0.3">
      <c r="A172" s="54">
        <v>170</v>
      </c>
      <c r="B172" s="54">
        <v>3897</v>
      </c>
      <c r="C172" s="54">
        <v>3897</v>
      </c>
      <c r="D172" s="54" t="s">
        <v>186</v>
      </c>
      <c r="F172">
        <v>96131.37</v>
      </c>
      <c r="G172">
        <v>97186.2</v>
      </c>
      <c r="H172">
        <v>72226.94</v>
      </c>
      <c r="I172">
        <v>159794.67000000001</v>
      </c>
      <c r="J172">
        <v>108178.71</v>
      </c>
      <c r="K172">
        <v>22438.639999999999</v>
      </c>
      <c r="L172">
        <v>268017.43</v>
      </c>
      <c r="M172">
        <v>599894.14</v>
      </c>
      <c r="N172">
        <v>348588.96</v>
      </c>
      <c r="O172">
        <v>367006.89</v>
      </c>
      <c r="P172">
        <v>473327.85</v>
      </c>
    </row>
    <row r="173" spans="1:16" x14ac:dyDescent="0.3">
      <c r="A173" s="54">
        <v>171</v>
      </c>
      <c r="B173" s="54">
        <v>3906</v>
      </c>
      <c r="C173" s="54">
        <v>3906</v>
      </c>
      <c r="D173" s="54" t="s">
        <v>187</v>
      </c>
      <c r="F173">
        <v>614861.89</v>
      </c>
      <c r="G173">
        <v>800182.62</v>
      </c>
      <c r="H173">
        <v>755715.89</v>
      </c>
      <c r="I173">
        <v>466345.98</v>
      </c>
      <c r="J173">
        <v>277457.74</v>
      </c>
      <c r="K173">
        <v>570729.89</v>
      </c>
      <c r="L173">
        <v>1010546.51</v>
      </c>
      <c r="M173">
        <v>1084966.26</v>
      </c>
      <c r="N173">
        <v>561339.18999999994</v>
      </c>
      <c r="O173">
        <v>192863.86</v>
      </c>
      <c r="P173">
        <v>496371.91</v>
      </c>
    </row>
    <row r="174" spans="1:16" x14ac:dyDescent="0.3">
      <c r="A174" s="54">
        <v>172</v>
      </c>
      <c r="B174" s="54">
        <v>4419</v>
      </c>
      <c r="C174" s="54">
        <v>4419</v>
      </c>
      <c r="D174" s="54" t="s">
        <v>203</v>
      </c>
      <c r="F174">
        <v>1894909.59</v>
      </c>
      <c r="G174">
        <v>1821914.86</v>
      </c>
      <c r="H174">
        <v>1738076.64</v>
      </c>
      <c r="I174">
        <v>1384655.8</v>
      </c>
      <c r="J174">
        <v>761676.68</v>
      </c>
      <c r="K174">
        <v>-63614.5</v>
      </c>
      <c r="L174">
        <v>516640.29</v>
      </c>
      <c r="M174">
        <v>312025.40000000002</v>
      </c>
      <c r="N174">
        <v>9192.48</v>
      </c>
      <c r="O174">
        <v>186282.56</v>
      </c>
      <c r="P174">
        <v>400974.17</v>
      </c>
    </row>
    <row r="175" spans="1:16" x14ac:dyDescent="0.3">
      <c r="A175" s="54">
        <v>173</v>
      </c>
      <c r="B175" s="54">
        <v>4149</v>
      </c>
      <c r="C175" s="54">
        <v>4149</v>
      </c>
      <c r="D175" s="54" t="s">
        <v>197</v>
      </c>
      <c r="F175">
        <v>609461.02</v>
      </c>
      <c r="G175">
        <v>738091.96</v>
      </c>
      <c r="H175">
        <v>1041095.89</v>
      </c>
      <c r="I175">
        <v>889364.28</v>
      </c>
      <c r="J175">
        <v>605726.73</v>
      </c>
      <c r="K175">
        <v>1251339.67</v>
      </c>
      <c r="L175">
        <v>2288580.6800000002</v>
      </c>
      <c r="M175">
        <v>2513356.17</v>
      </c>
      <c r="N175">
        <v>3055785.36</v>
      </c>
      <c r="O175">
        <v>2971160.48</v>
      </c>
      <c r="P175">
        <v>3279380</v>
      </c>
    </row>
    <row r="176" spans="1:16" x14ac:dyDescent="0.3">
      <c r="A176" s="54">
        <v>174</v>
      </c>
      <c r="B176" s="54">
        <v>3942</v>
      </c>
      <c r="C176" s="54">
        <v>3942</v>
      </c>
      <c r="D176" s="54" t="s">
        <v>188</v>
      </c>
      <c r="F176">
        <v>23341.71</v>
      </c>
      <c r="G176">
        <v>103113.05</v>
      </c>
      <c r="H176">
        <v>256095.77</v>
      </c>
      <c r="I176">
        <v>380043.48</v>
      </c>
      <c r="J176">
        <v>177543.01</v>
      </c>
      <c r="K176">
        <v>326992.40000000002</v>
      </c>
      <c r="L176">
        <v>767760.95</v>
      </c>
      <c r="M176">
        <v>985114.3</v>
      </c>
      <c r="N176">
        <v>1204069.44</v>
      </c>
      <c r="O176">
        <v>946463.62</v>
      </c>
      <c r="P176">
        <v>805052.64</v>
      </c>
    </row>
    <row r="177" spans="1:16" x14ac:dyDescent="0.3">
      <c r="A177" s="54">
        <v>175</v>
      </c>
      <c r="B177" s="54">
        <v>4023</v>
      </c>
      <c r="C177" s="54">
        <v>4023</v>
      </c>
      <c r="D177" s="54" t="s">
        <v>190</v>
      </c>
      <c r="F177">
        <v>942808.18</v>
      </c>
      <c r="G177">
        <v>1149185.21</v>
      </c>
      <c r="H177">
        <v>1358162.14</v>
      </c>
      <c r="I177">
        <v>945934.83</v>
      </c>
      <c r="J177">
        <v>878428.43</v>
      </c>
      <c r="K177">
        <v>1864534.08</v>
      </c>
      <c r="L177">
        <v>2109288.2599999998</v>
      </c>
      <c r="M177">
        <v>1508953.75</v>
      </c>
      <c r="N177">
        <v>1190156.3999999999</v>
      </c>
      <c r="O177">
        <v>1304415.96</v>
      </c>
      <c r="P177">
        <v>1286407.6200000001</v>
      </c>
    </row>
    <row r="178" spans="1:16" x14ac:dyDescent="0.3">
      <c r="A178" s="54">
        <v>176</v>
      </c>
      <c r="B178" s="54">
        <v>4033</v>
      </c>
      <c r="C178" s="54">
        <v>4033</v>
      </c>
      <c r="D178" s="54" t="s">
        <v>368</v>
      </c>
      <c r="F178">
        <v>317536.81</v>
      </c>
      <c r="G178">
        <v>616563.07999999996</v>
      </c>
      <c r="H178">
        <v>756171.21</v>
      </c>
      <c r="I178">
        <v>1031128.44</v>
      </c>
      <c r="J178">
        <v>958988.9</v>
      </c>
      <c r="K178">
        <v>1408461.25</v>
      </c>
      <c r="L178">
        <v>1901040.41</v>
      </c>
      <c r="M178">
        <v>1458271.24</v>
      </c>
      <c r="N178">
        <v>1520031.98</v>
      </c>
      <c r="O178">
        <v>1260609.49</v>
      </c>
      <c r="P178">
        <v>767547.69</v>
      </c>
    </row>
    <row r="179" spans="1:16" x14ac:dyDescent="0.3">
      <c r="A179" s="54">
        <v>177</v>
      </c>
      <c r="B179" s="54">
        <v>4041</v>
      </c>
      <c r="C179" s="54">
        <v>4041</v>
      </c>
      <c r="D179" s="54" t="s">
        <v>191</v>
      </c>
      <c r="F179">
        <v>1337421.23</v>
      </c>
      <c r="G179">
        <v>1532791.13</v>
      </c>
      <c r="H179">
        <v>1774654.78</v>
      </c>
      <c r="I179">
        <v>1752058.53</v>
      </c>
      <c r="J179">
        <v>1112071.26</v>
      </c>
      <c r="K179">
        <v>1675470.59</v>
      </c>
      <c r="L179">
        <v>2422390.35</v>
      </c>
      <c r="M179">
        <v>2544049.52</v>
      </c>
      <c r="N179">
        <v>2978717.38</v>
      </c>
      <c r="O179">
        <v>3099936.47</v>
      </c>
      <c r="P179">
        <v>2861199.32</v>
      </c>
    </row>
    <row r="180" spans="1:16" x14ac:dyDescent="0.3">
      <c r="A180" s="54">
        <v>178</v>
      </c>
      <c r="B180" s="54">
        <v>4043</v>
      </c>
      <c r="C180" s="54">
        <v>4043</v>
      </c>
      <c r="D180" s="54" t="s">
        <v>192</v>
      </c>
      <c r="F180">
        <v>1272937.98</v>
      </c>
      <c r="G180">
        <v>1360902.63</v>
      </c>
      <c r="H180">
        <v>1445117.26</v>
      </c>
      <c r="I180">
        <v>1231295.95</v>
      </c>
      <c r="J180">
        <v>1011976.76</v>
      </c>
      <c r="K180">
        <v>1283315.73</v>
      </c>
      <c r="L180">
        <v>1405009.15</v>
      </c>
      <c r="M180">
        <v>931327.49</v>
      </c>
      <c r="N180">
        <v>803471.93</v>
      </c>
      <c r="O180">
        <v>1301195.29</v>
      </c>
      <c r="P180">
        <v>1984394.53</v>
      </c>
    </row>
    <row r="181" spans="1:16" x14ac:dyDescent="0.3">
      <c r="A181" s="54">
        <v>179</v>
      </c>
      <c r="B181" s="54">
        <v>4068</v>
      </c>
      <c r="C181" s="54">
        <v>4068</v>
      </c>
      <c r="D181" s="54" t="s">
        <v>193</v>
      </c>
      <c r="F181">
        <v>652702.65</v>
      </c>
      <c r="G181">
        <v>427463.14</v>
      </c>
      <c r="H181">
        <v>331051.03000000003</v>
      </c>
      <c r="I181">
        <v>152834.45000000001</v>
      </c>
      <c r="J181">
        <v>-121587.4</v>
      </c>
      <c r="K181">
        <v>166367.1</v>
      </c>
      <c r="L181">
        <v>491741.63</v>
      </c>
      <c r="M181">
        <v>878394.86</v>
      </c>
      <c r="N181">
        <v>986170.25</v>
      </c>
      <c r="O181">
        <v>670654.22</v>
      </c>
      <c r="P181">
        <v>712025.01</v>
      </c>
    </row>
    <row r="182" spans="1:16" x14ac:dyDescent="0.3">
      <c r="A182" s="54">
        <v>180</v>
      </c>
      <c r="B182" s="54">
        <v>4086</v>
      </c>
      <c r="C182" s="54">
        <v>4086</v>
      </c>
      <c r="D182" s="54" t="s">
        <v>369</v>
      </c>
      <c r="F182">
        <v>1318248.3999999999</v>
      </c>
      <c r="G182">
        <v>1412842.47</v>
      </c>
      <c r="H182">
        <v>1806543.3</v>
      </c>
      <c r="I182">
        <v>1176968.8500000001</v>
      </c>
      <c r="J182">
        <v>216665.89</v>
      </c>
      <c r="K182">
        <v>837969.84</v>
      </c>
      <c r="L182">
        <v>354738.19</v>
      </c>
      <c r="M182">
        <v>-474367.84</v>
      </c>
      <c r="N182">
        <v>-666315.91</v>
      </c>
      <c r="O182">
        <v>137823.78</v>
      </c>
      <c r="P182">
        <v>1185017.69</v>
      </c>
    </row>
    <row r="183" spans="1:16" x14ac:dyDescent="0.3">
      <c r="A183" s="54">
        <v>181</v>
      </c>
      <c r="B183" s="54">
        <v>4104</v>
      </c>
      <c r="C183" s="54">
        <v>4104</v>
      </c>
      <c r="D183" s="54" t="s">
        <v>194</v>
      </c>
      <c r="F183">
        <v>-253259.93</v>
      </c>
      <c r="G183">
        <v>2526250.65</v>
      </c>
      <c r="H183">
        <v>3527701.09</v>
      </c>
      <c r="I183">
        <v>5117164.1399999997</v>
      </c>
      <c r="J183">
        <v>3252273.51</v>
      </c>
      <c r="K183">
        <v>3534773.73</v>
      </c>
      <c r="L183">
        <v>3685951.26</v>
      </c>
      <c r="M183">
        <v>2981865.27</v>
      </c>
      <c r="N183">
        <v>3206969.45</v>
      </c>
      <c r="O183">
        <v>3486011</v>
      </c>
      <c r="P183">
        <v>3581937.52</v>
      </c>
    </row>
    <row r="184" spans="1:16" x14ac:dyDescent="0.3">
      <c r="A184" s="54">
        <v>182</v>
      </c>
      <c r="B184" s="54">
        <v>4122</v>
      </c>
      <c r="C184" s="54">
        <v>4122</v>
      </c>
      <c r="D184" s="54" t="s">
        <v>195</v>
      </c>
      <c r="F184">
        <v>193927.07</v>
      </c>
      <c r="G184">
        <v>333539.93</v>
      </c>
      <c r="H184">
        <v>436824.48</v>
      </c>
      <c r="I184">
        <v>268982.75</v>
      </c>
      <c r="J184">
        <v>477864.68</v>
      </c>
      <c r="K184">
        <v>1184282.71</v>
      </c>
      <c r="L184">
        <v>1786583.77</v>
      </c>
      <c r="M184">
        <v>2034955.33</v>
      </c>
      <c r="N184">
        <v>2127513.56</v>
      </c>
      <c r="O184">
        <v>2079077.4</v>
      </c>
      <c r="P184">
        <v>1912127.76</v>
      </c>
    </row>
    <row r="185" spans="1:16" x14ac:dyDescent="0.3">
      <c r="A185" s="54">
        <v>183</v>
      </c>
      <c r="B185" s="54">
        <v>4131</v>
      </c>
      <c r="C185" s="54">
        <v>4131</v>
      </c>
      <c r="D185" s="54" t="s">
        <v>196</v>
      </c>
      <c r="F185">
        <v>3369072.31</v>
      </c>
      <c r="G185">
        <v>3156064.15</v>
      </c>
      <c r="H185">
        <v>2842871.12</v>
      </c>
      <c r="I185">
        <v>601172.96</v>
      </c>
      <c r="J185">
        <v>674261.67</v>
      </c>
      <c r="K185">
        <v>6115527.79</v>
      </c>
      <c r="L185">
        <v>8319923.3399999999</v>
      </c>
      <c r="M185">
        <v>6826509.0899999999</v>
      </c>
      <c r="N185">
        <v>4093501.1900000004</v>
      </c>
      <c r="O185">
        <v>4005961.25</v>
      </c>
      <c r="P185">
        <v>5311414.91</v>
      </c>
    </row>
    <row r="186" spans="1:16" x14ac:dyDescent="0.3">
      <c r="A186" s="54">
        <v>184</v>
      </c>
      <c r="B186" s="54">
        <v>4203</v>
      </c>
      <c r="C186" s="54">
        <v>4203</v>
      </c>
      <c r="D186" s="54" t="s">
        <v>198</v>
      </c>
      <c r="F186">
        <v>957005.93</v>
      </c>
      <c r="G186">
        <v>1310291.5900000001</v>
      </c>
      <c r="H186">
        <v>1582161.03</v>
      </c>
      <c r="I186">
        <v>1796580.23</v>
      </c>
      <c r="J186">
        <v>1432173</v>
      </c>
      <c r="K186">
        <v>1353960.49</v>
      </c>
      <c r="L186">
        <v>1283472.97</v>
      </c>
      <c r="M186">
        <v>1723006.86</v>
      </c>
      <c r="N186">
        <v>1973872.99</v>
      </c>
      <c r="O186">
        <v>1285849.71</v>
      </c>
      <c r="P186">
        <v>967558.13</v>
      </c>
    </row>
    <row r="187" spans="1:16" x14ac:dyDescent="0.3">
      <c r="A187" s="54">
        <v>185</v>
      </c>
      <c r="B187" s="54">
        <v>4212</v>
      </c>
      <c r="C187" s="54">
        <v>4212</v>
      </c>
      <c r="D187" s="54" t="s">
        <v>199</v>
      </c>
      <c r="F187">
        <v>251202.14</v>
      </c>
      <c r="G187">
        <v>408550.42</v>
      </c>
      <c r="H187">
        <v>329416.40000000002</v>
      </c>
      <c r="I187">
        <v>463470.98</v>
      </c>
      <c r="J187">
        <v>606867.74</v>
      </c>
      <c r="K187">
        <v>754714.98</v>
      </c>
      <c r="L187">
        <v>521651.6</v>
      </c>
      <c r="M187">
        <v>33343.53</v>
      </c>
      <c r="N187">
        <v>-43744.71</v>
      </c>
      <c r="O187">
        <v>48970.9</v>
      </c>
      <c r="P187">
        <v>319865.43</v>
      </c>
    </row>
    <row r="188" spans="1:16" x14ac:dyDescent="0.3">
      <c r="A188" s="54">
        <v>186</v>
      </c>
      <c r="B188" s="54">
        <v>4271</v>
      </c>
      <c r="C188" s="54">
        <v>4271</v>
      </c>
      <c r="D188" s="54" t="s">
        <v>201</v>
      </c>
      <c r="F188">
        <v>549078.71</v>
      </c>
      <c r="G188">
        <v>473808.72</v>
      </c>
      <c r="H188">
        <v>580516.63</v>
      </c>
      <c r="I188">
        <v>772174.19</v>
      </c>
      <c r="J188">
        <v>525126.93000000005</v>
      </c>
      <c r="K188">
        <v>2310394.2799999998</v>
      </c>
      <c r="L188">
        <v>3742647.97</v>
      </c>
      <c r="M188">
        <v>3294579.01</v>
      </c>
      <c r="N188">
        <v>3034253.34</v>
      </c>
      <c r="O188">
        <v>2328856.2200000002</v>
      </c>
      <c r="P188">
        <v>2321024.35</v>
      </c>
    </row>
    <row r="189" spans="1:16" x14ac:dyDescent="0.3">
      <c r="A189" s="54">
        <v>187</v>
      </c>
      <c r="B189" s="54">
        <v>4269</v>
      </c>
      <c r="C189" s="54">
        <v>4269</v>
      </c>
      <c r="D189" s="54" t="s">
        <v>200</v>
      </c>
      <c r="F189">
        <v>361193.08</v>
      </c>
      <c r="G189">
        <v>-456466.92</v>
      </c>
      <c r="H189">
        <v>-451481.17</v>
      </c>
      <c r="I189">
        <v>369321.74</v>
      </c>
      <c r="J189">
        <v>519758.92</v>
      </c>
      <c r="K189">
        <v>1467432.29</v>
      </c>
      <c r="L189">
        <v>2101409.4300000002</v>
      </c>
      <c r="M189">
        <v>1557070.83</v>
      </c>
      <c r="N189">
        <v>1554763.7</v>
      </c>
      <c r="O189">
        <v>1580886.16</v>
      </c>
      <c r="P189">
        <v>1614440.26</v>
      </c>
    </row>
    <row r="190" spans="1:16" x14ac:dyDescent="0.3">
      <c r="A190" s="54">
        <v>188</v>
      </c>
      <c r="B190" s="54">
        <v>4356</v>
      </c>
      <c r="C190" s="54">
        <v>4356</v>
      </c>
      <c r="D190" s="54" t="s">
        <v>202</v>
      </c>
      <c r="F190">
        <v>-716260.6</v>
      </c>
      <c r="G190">
        <v>283726.06</v>
      </c>
      <c r="H190">
        <v>-140510.09</v>
      </c>
      <c r="I190">
        <v>-543460.04</v>
      </c>
      <c r="J190">
        <v>-655819.81999999995</v>
      </c>
      <c r="K190">
        <v>-232778.29</v>
      </c>
      <c r="L190">
        <v>342096.96</v>
      </c>
      <c r="M190">
        <v>909606.07</v>
      </c>
      <c r="N190">
        <v>1804916.91</v>
      </c>
      <c r="O190">
        <v>2491633.13</v>
      </c>
      <c r="P190">
        <v>2259903.71</v>
      </c>
    </row>
    <row r="191" spans="1:16" x14ac:dyDescent="0.3">
      <c r="A191" s="54">
        <v>189</v>
      </c>
      <c r="B191" s="54">
        <v>4437</v>
      </c>
      <c r="C191" s="54">
        <v>4437</v>
      </c>
      <c r="D191" s="54" t="s">
        <v>204</v>
      </c>
      <c r="F191">
        <v>400844.62</v>
      </c>
      <c r="G191">
        <v>533234.26</v>
      </c>
      <c r="H191">
        <v>720927.37</v>
      </c>
      <c r="I191">
        <v>636749.27</v>
      </c>
      <c r="J191">
        <v>526302.36</v>
      </c>
      <c r="K191">
        <v>958299.82</v>
      </c>
      <c r="L191">
        <v>1221070.69</v>
      </c>
      <c r="M191">
        <v>1180821.03</v>
      </c>
      <c r="N191">
        <v>786972.34</v>
      </c>
      <c r="O191">
        <v>614377.98</v>
      </c>
      <c r="P191">
        <v>368529.98</v>
      </c>
    </row>
    <row r="192" spans="1:16" x14ac:dyDescent="0.3">
      <c r="A192" s="54">
        <v>190</v>
      </c>
      <c r="B192" s="54">
        <v>4446</v>
      </c>
      <c r="C192" s="54">
        <v>4446</v>
      </c>
      <c r="D192" s="54" t="s">
        <v>205</v>
      </c>
      <c r="F192">
        <v>1632654.19</v>
      </c>
      <c r="G192">
        <v>1974550.46</v>
      </c>
      <c r="H192">
        <v>2065215.12</v>
      </c>
      <c r="I192">
        <v>1847503.59</v>
      </c>
      <c r="J192">
        <v>1240676.0900000001</v>
      </c>
      <c r="K192">
        <v>299983.59000000003</v>
      </c>
      <c r="L192">
        <v>70070.87</v>
      </c>
      <c r="M192">
        <v>222352.02</v>
      </c>
      <c r="N192">
        <v>482788.43</v>
      </c>
      <c r="O192">
        <v>1095321.47</v>
      </c>
      <c r="P192">
        <v>1942780.12</v>
      </c>
    </row>
    <row r="193" spans="1:16" x14ac:dyDescent="0.3">
      <c r="A193" s="54">
        <v>191</v>
      </c>
      <c r="B193" s="54">
        <v>4491</v>
      </c>
      <c r="C193" s="54">
        <v>4491</v>
      </c>
      <c r="D193" s="54" t="s">
        <v>206</v>
      </c>
      <c r="F193">
        <v>566420.68999999994</v>
      </c>
      <c r="G193">
        <v>431014.32</v>
      </c>
      <c r="H193">
        <v>309724.45</v>
      </c>
      <c r="I193">
        <v>281704.26</v>
      </c>
      <c r="J193">
        <v>220773.93</v>
      </c>
      <c r="K193">
        <v>314232.74</v>
      </c>
      <c r="L193">
        <v>594085.27</v>
      </c>
      <c r="M193">
        <v>600298.81000000006</v>
      </c>
      <c r="N193">
        <v>517781.84</v>
      </c>
      <c r="O193">
        <v>735217.98</v>
      </c>
      <c r="P193">
        <v>978218.05</v>
      </c>
    </row>
    <row r="194" spans="1:16" x14ac:dyDescent="0.3">
      <c r="A194" s="54">
        <v>192</v>
      </c>
      <c r="B194" s="54">
        <v>4505</v>
      </c>
      <c r="C194" s="54">
        <v>4505</v>
      </c>
      <c r="D194" s="54" t="s">
        <v>207</v>
      </c>
      <c r="F194">
        <v>630585.41</v>
      </c>
      <c r="G194">
        <v>382883.91</v>
      </c>
      <c r="H194">
        <v>321978.58</v>
      </c>
      <c r="I194">
        <v>102318.1</v>
      </c>
      <c r="J194">
        <v>106773.49</v>
      </c>
      <c r="K194">
        <v>359133.44</v>
      </c>
      <c r="L194">
        <v>569823.5</v>
      </c>
      <c r="M194">
        <v>484275.91</v>
      </c>
      <c r="N194">
        <v>217441.25</v>
      </c>
      <c r="O194">
        <v>110897.15</v>
      </c>
      <c r="P194">
        <v>270381.83</v>
      </c>
    </row>
    <row r="195" spans="1:16" x14ac:dyDescent="0.3">
      <c r="A195" s="54">
        <v>193</v>
      </c>
      <c r="B195" s="54">
        <v>4509</v>
      </c>
      <c r="C195" s="54">
        <v>4509</v>
      </c>
      <c r="D195" s="54" t="s">
        <v>208</v>
      </c>
      <c r="F195">
        <v>581876.86</v>
      </c>
      <c r="G195">
        <v>466272.12</v>
      </c>
      <c r="H195">
        <v>260857.47</v>
      </c>
      <c r="I195">
        <v>183717.43</v>
      </c>
      <c r="J195">
        <v>-51060.5</v>
      </c>
      <c r="K195">
        <v>35949.199999999997</v>
      </c>
      <c r="L195">
        <v>114647.58</v>
      </c>
      <c r="M195">
        <v>140269.9</v>
      </c>
      <c r="N195">
        <v>333723.89</v>
      </c>
      <c r="O195">
        <v>319076.67</v>
      </c>
      <c r="P195">
        <v>401526.68</v>
      </c>
    </row>
    <row r="196" spans="1:16" x14ac:dyDescent="0.3">
      <c r="A196" s="54">
        <v>194</v>
      </c>
      <c r="B196" s="54">
        <v>4518</v>
      </c>
      <c r="C196" s="54">
        <v>4518</v>
      </c>
      <c r="D196" s="54" t="s">
        <v>209</v>
      </c>
      <c r="F196">
        <v>434934.07</v>
      </c>
      <c r="G196">
        <v>341594.9</v>
      </c>
      <c r="H196">
        <v>376375.55</v>
      </c>
      <c r="I196">
        <v>364642.42</v>
      </c>
      <c r="J196">
        <v>143808.85999999999</v>
      </c>
      <c r="K196">
        <v>122968.5</v>
      </c>
      <c r="L196">
        <v>160718.21</v>
      </c>
      <c r="M196">
        <v>250358.56</v>
      </c>
      <c r="N196">
        <v>258175.54</v>
      </c>
      <c r="O196">
        <v>489040.2</v>
      </c>
      <c r="P196">
        <v>935535.66</v>
      </c>
    </row>
    <row r="197" spans="1:16" x14ac:dyDescent="0.3">
      <c r="A197" s="54">
        <v>195</v>
      </c>
      <c r="B197" s="54">
        <v>4527</v>
      </c>
      <c r="C197" s="54">
        <v>4527</v>
      </c>
      <c r="D197" s="54" t="s">
        <v>210</v>
      </c>
      <c r="F197">
        <v>-396994.12</v>
      </c>
      <c r="G197">
        <v>-393917.02</v>
      </c>
      <c r="H197">
        <v>140952.1</v>
      </c>
      <c r="I197">
        <v>-5246.66</v>
      </c>
      <c r="J197">
        <v>242393.33</v>
      </c>
      <c r="K197">
        <v>565283.25</v>
      </c>
      <c r="L197">
        <v>822681.16</v>
      </c>
      <c r="M197">
        <v>1195535.32</v>
      </c>
      <c r="N197">
        <v>1674909.62</v>
      </c>
      <c r="O197">
        <v>1723270.39</v>
      </c>
      <c r="P197">
        <v>1756512.98</v>
      </c>
    </row>
    <row r="198" spans="1:16" x14ac:dyDescent="0.3">
      <c r="A198" s="54">
        <v>196</v>
      </c>
      <c r="B198" s="54">
        <v>4536</v>
      </c>
      <c r="C198" s="54">
        <v>4536</v>
      </c>
      <c r="D198" s="54" t="s">
        <v>211</v>
      </c>
      <c r="F198">
        <v>1446487.53</v>
      </c>
      <c r="G198">
        <v>2054001.28</v>
      </c>
      <c r="H198">
        <v>1828483.53</v>
      </c>
      <c r="I198">
        <v>1235010.42</v>
      </c>
      <c r="J198">
        <v>474607.11</v>
      </c>
      <c r="K198">
        <v>949933.98</v>
      </c>
      <c r="L198">
        <v>1976073.55</v>
      </c>
      <c r="M198">
        <v>2320458.37</v>
      </c>
      <c r="N198">
        <v>2280401.9900000002</v>
      </c>
      <c r="O198">
        <v>1904939.9600000002</v>
      </c>
      <c r="P198">
        <v>1710319.11</v>
      </c>
    </row>
    <row r="199" spans="1:16" x14ac:dyDescent="0.3">
      <c r="A199" s="54">
        <v>197</v>
      </c>
      <c r="B199" s="54">
        <v>4554</v>
      </c>
      <c r="C199" s="54">
        <v>4554</v>
      </c>
      <c r="D199" s="54" t="s">
        <v>212</v>
      </c>
      <c r="F199">
        <v>34940.050000000003</v>
      </c>
      <c r="G199">
        <v>216286.61</v>
      </c>
      <c r="H199">
        <v>541050.52</v>
      </c>
      <c r="I199">
        <v>510859.61</v>
      </c>
      <c r="J199">
        <v>197753.56</v>
      </c>
      <c r="K199">
        <v>1402779.28</v>
      </c>
      <c r="L199">
        <v>1934136.3</v>
      </c>
      <c r="M199">
        <v>941753.21</v>
      </c>
      <c r="N199">
        <v>988363.67</v>
      </c>
      <c r="O199">
        <v>1314570.3799999999</v>
      </c>
      <c r="P199">
        <v>1655647.69</v>
      </c>
    </row>
    <row r="200" spans="1:16" x14ac:dyDescent="0.3">
      <c r="A200" s="54">
        <v>198</v>
      </c>
      <c r="B200" s="54">
        <v>4572</v>
      </c>
      <c r="C200" s="54">
        <v>4572</v>
      </c>
      <c r="D200" s="54" t="s">
        <v>213</v>
      </c>
      <c r="F200">
        <v>644988.69999999995</v>
      </c>
      <c r="G200">
        <v>576547.16</v>
      </c>
      <c r="H200">
        <v>526817.11</v>
      </c>
      <c r="I200">
        <v>434046.86</v>
      </c>
      <c r="J200">
        <v>441827.97</v>
      </c>
      <c r="K200">
        <v>723354.39</v>
      </c>
      <c r="L200">
        <v>1030783.3</v>
      </c>
      <c r="M200">
        <v>1267374.96</v>
      </c>
      <c r="N200">
        <v>1347338.36</v>
      </c>
      <c r="O200">
        <v>1731794.97</v>
      </c>
      <c r="P200">
        <v>1857918.49</v>
      </c>
    </row>
    <row r="201" spans="1:16" x14ac:dyDescent="0.3">
      <c r="A201" s="54">
        <v>199</v>
      </c>
      <c r="B201" s="54">
        <v>4581</v>
      </c>
      <c r="C201" s="54">
        <v>4581</v>
      </c>
      <c r="D201" s="54" t="s">
        <v>214</v>
      </c>
      <c r="F201">
        <v>6670319.6900000004</v>
      </c>
      <c r="G201">
        <v>6705587.6299999999</v>
      </c>
      <c r="H201">
        <v>6008010.71</v>
      </c>
      <c r="I201">
        <v>3348105.79</v>
      </c>
      <c r="J201">
        <v>1423117.95</v>
      </c>
      <c r="K201">
        <v>2268672.04</v>
      </c>
      <c r="L201">
        <v>3204864.08</v>
      </c>
      <c r="M201">
        <v>3681740.22</v>
      </c>
      <c r="N201">
        <v>5138457.03</v>
      </c>
      <c r="O201">
        <v>7776876.5599999996</v>
      </c>
      <c r="P201">
        <v>10518594.02</v>
      </c>
    </row>
    <row r="202" spans="1:16" x14ac:dyDescent="0.3">
      <c r="A202" s="54">
        <v>200</v>
      </c>
      <c r="B202" s="54">
        <v>4599</v>
      </c>
      <c r="C202" s="54">
        <v>4599</v>
      </c>
      <c r="D202" s="54" t="s">
        <v>215</v>
      </c>
      <c r="F202">
        <v>241589.51</v>
      </c>
      <c r="G202">
        <v>395803.66</v>
      </c>
      <c r="H202">
        <v>531221.61</v>
      </c>
      <c r="I202">
        <v>497699.77</v>
      </c>
      <c r="J202">
        <v>564144.93999999994</v>
      </c>
      <c r="K202">
        <v>756514.63</v>
      </c>
      <c r="L202">
        <v>1062053.96</v>
      </c>
      <c r="M202">
        <v>1187596.22</v>
      </c>
      <c r="N202">
        <v>1077603.79</v>
      </c>
      <c r="O202">
        <v>1079176.3700000001</v>
      </c>
      <c r="P202">
        <v>1084083.19</v>
      </c>
    </row>
    <row r="203" spans="1:16" x14ac:dyDescent="0.3">
      <c r="A203" s="54">
        <v>201</v>
      </c>
      <c r="B203" s="54">
        <v>4617</v>
      </c>
      <c r="C203" s="54">
        <v>4617</v>
      </c>
      <c r="D203" s="54" t="s">
        <v>216</v>
      </c>
      <c r="F203">
        <v>526669.75</v>
      </c>
      <c r="G203">
        <v>752162</v>
      </c>
      <c r="H203">
        <v>665897.44999999995</v>
      </c>
      <c r="I203">
        <v>519196.82</v>
      </c>
      <c r="J203">
        <v>516917.79</v>
      </c>
      <c r="K203">
        <v>1323137.74</v>
      </c>
      <c r="L203">
        <v>1761897.2999999998</v>
      </c>
      <c r="M203">
        <v>1697577.0899999999</v>
      </c>
      <c r="N203">
        <v>1799752.3099999998</v>
      </c>
      <c r="O203">
        <v>1563083.0499999998</v>
      </c>
      <c r="P203">
        <v>1721935.53</v>
      </c>
    </row>
    <row r="204" spans="1:16" x14ac:dyDescent="0.3">
      <c r="A204" s="54">
        <v>202</v>
      </c>
      <c r="B204" s="54">
        <v>4662</v>
      </c>
      <c r="C204" s="54">
        <v>4662</v>
      </c>
      <c r="D204" s="54" t="s">
        <v>218</v>
      </c>
      <c r="F204">
        <v>1326125.0900000001</v>
      </c>
      <c r="G204">
        <v>877865.06</v>
      </c>
      <c r="H204">
        <v>948450.27</v>
      </c>
      <c r="I204">
        <v>786773.29</v>
      </c>
      <c r="J204">
        <v>304447.15000000002</v>
      </c>
      <c r="K204">
        <v>606631.88</v>
      </c>
      <c r="L204">
        <v>398851.35</v>
      </c>
      <c r="M204">
        <v>206988.31</v>
      </c>
      <c r="N204">
        <v>636535.44999999995</v>
      </c>
      <c r="O204">
        <v>510317.71</v>
      </c>
      <c r="P204">
        <v>828755.7699999999</v>
      </c>
    </row>
    <row r="205" spans="1:16" x14ac:dyDescent="0.3">
      <c r="A205" s="54">
        <v>203</v>
      </c>
      <c r="B205" s="54">
        <v>4689</v>
      </c>
      <c r="C205" s="54">
        <v>4689</v>
      </c>
      <c r="D205" s="54" t="s">
        <v>219</v>
      </c>
      <c r="F205">
        <v>191468.72</v>
      </c>
      <c r="G205">
        <v>15443.82</v>
      </c>
      <c r="H205">
        <v>-69936.02</v>
      </c>
      <c r="I205">
        <v>-5959.75</v>
      </c>
      <c r="J205">
        <v>-117050.88</v>
      </c>
      <c r="K205">
        <v>39777.449999999997</v>
      </c>
      <c r="L205">
        <v>611257.64</v>
      </c>
      <c r="M205">
        <v>735722.99</v>
      </c>
      <c r="N205">
        <v>576081.56000000006</v>
      </c>
      <c r="O205">
        <v>635291.09</v>
      </c>
      <c r="P205">
        <v>720350.5</v>
      </c>
    </row>
    <row r="206" spans="1:16" x14ac:dyDescent="0.3">
      <c r="A206" s="54">
        <v>204</v>
      </c>
      <c r="B206" s="54">
        <v>4644</v>
      </c>
      <c r="C206" s="54">
        <v>4644</v>
      </c>
      <c r="D206" s="54" t="s">
        <v>217</v>
      </c>
      <c r="F206">
        <v>465528.24</v>
      </c>
      <c r="G206">
        <v>337995.28</v>
      </c>
      <c r="H206">
        <v>556308.03</v>
      </c>
      <c r="I206">
        <v>754750.91</v>
      </c>
      <c r="J206">
        <v>749809.83</v>
      </c>
      <c r="K206">
        <v>728009.49</v>
      </c>
      <c r="L206">
        <v>909208.3</v>
      </c>
      <c r="M206">
        <v>1036448.98</v>
      </c>
      <c r="N206">
        <v>1016916.53</v>
      </c>
      <c r="O206">
        <v>867570.17</v>
      </c>
      <c r="P206">
        <v>836233.11</v>
      </c>
    </row>
    <row r="207" spans="1:16" x14ac:dyDescent="0.3">
      <c r="A207" s="54">
        <v>205</v>
      </c>
      <c r="B207" s="54">
        <v>4725</v>
      </c>
      <c r="C207" s="54">
        <v>4725</v>
      </c>
      <c r="D207" s="54" t="s">
        <v>220</v>
      </c>
      <c r="F207">
        <v>2260011.1800000002</v>
      </c>
      <c r="G207">
        <v>2061858.48</v>
      </c>
      <c r="H207">
        <v>2382982.73</v>
      </c>
      <c r="I207">
        <v>2730130.66</v>
      </c>
      <c r="J207">
        <v>1658466.27</v>
      </c>
      <c r="K207">
        <v>2533921.79</v>
      </c>
      <c r="L207">
        <v>2867922.65</v>
      </c>
      <c r="M207">
        <v>2572336.36</v>
      </c>
      <c r="N207">
        <v>1860545.65</v>
      </c>
      <c r="O207">
        <v>2021082.45</v>
      </c>
      <c r="P207">
        <v>1051375.27</v>
      </c>
    </row>
    <row r="208" spans="1:16" x14ac:dyDescent="0.3">
      <c r="A208" s="54">
        <v>206</v>
      </c>
      <c r="B208" s="54">
        <v>2673</v>
      </c>
      <c r="C208" s="54">
        <v>2673</v>
      </c>
      <c r="D208" s="54" t="s">
        <v>141</v>
      </c>
      <c r="F208">
        <v>1015570.11</v>
      </c>
      <c r="G208">
        <v>910577.37</v>
      </c>
      <c r="H208">
        <v>487346.9</v>
      </c>
      <c r="I208">
        <v>-200936.27</v>
      </c>
      <c r="J208">
        <v>-1111345.6499999999</v>
      </c>
      <c r="K208">
        <v>-405386.44</v>
      </c>
      <c r="L208">
        <v>184159.14</v>
      </c>
      <c r="M208">
        <v>620207.63</v>
      </c>
      <c r="N208">
        <v>1126233.97</v>
      </c>
      <c r="O208">
        <v>1803560.4</v>
      </c>
      <c r="P208">
        <v>2448667.94</v>
      </c>
    </row>
    <row r="209" spans="1:16" x14ac:dyDescent="0.3">
      <c r="A209" s="54">
        <v>207</v>
      </c>
      <c r="B209" s="54">
        <v>153</v>
      </c>
      <c r="C209" s="54">
        <v>153</v>
      </c>
      <c r="D209" s="54" t="s">
        <v>41</v>
      </c>
      <c r="F209">
        <v>291073.49</v>
      </c>
      <c r="G209">
        <v>301929.34999999998</v>
      </c>
      <c r="H209">
        <v>232554.89</v>
      </c>
      <c r="I209">
        <v>304314.31</v>
      </c>
      <c r="J209">
        <v>72846.28</v>
      </c>
      <c r="K209">
        <v>121504.5</v>
      </c>
      <c r="L209">
        <v>472968.79</v>
      </c>
      <c r="M209">
        <v>-12859.68</v>
      </c>
      <c r="N209">
        <v>-221109.72</v>
      </c>
      <c r="O209">
        <v>-78536.08</v>
      </c>
      <c r="P209">
        <v>645209.46</v>
      </c>
    </row>
    <row r="210" spans="1:16" x14ac:dyDescent="0.3">
      <c r="A210" s="54">
        <v>208</v>
      </c>
      <c r="B210" s="54">
        <v>3691</v>
      </c>
      <c r="C210" s="54">
        <v>3691</v>
      </c>
      <c r="D210" s="54" t="s">
        <v>180</v>
      </c>
      <c r="F210">
        <v>933943.17</v>
      </c>
      <c r="G210">
        <v>1346061.88</v>
      </c>
      <c r="H210">
        <v>1663385</v>
      </c>
      <c r="I210">
        <v>1618913.43</v>
      </c>
      <c r="J210">
        <v>1244114.51</v>
      </c>
      <c r="K210">
        <v>1478820.9</v>
      </c>
      <c r="L210">
        <v>1962171.1099999999</v>
      </c>
      <c r="M210">
        <v>1541616.0999999999</v>
      </c>
      <c r="N210">
        <v>735486.82</v>
      </c>
      <c r="O210">
        <v>600051.11</v>
      </c>
      <c r="P210">
        <v>550798.23</v>
      </c>
    </row>
    <row r="211" spans="1:16" x14ac:dyDescent="0.3">
      <c r="A211" s="54">
        <v>209</v>
      </c>
      <c r="B211" s="54">
        <v>4774</v>
      </c>
      <c r="C211" s="54">
        <v>4774</v>
      </c>
      <c r="D211" s="54" t="s">
        <v>223</v>
      </c>
      <c r="F211">
        <v>836635.37</v>
      </c>
      <c r="G211">
        <v>700989.66</v>
      </c>
      <c r="H211">
        <v>632368.24</v>
      </c>
      <c r="I211">
        <v>685023.17</v>
      </c>
      <c r="J211">
        <v>474191.28</v>
      </c>
      <c r="K211">
        <v>244764.57</v>
      </c>
      <c r="L211">
        <v>650004.22</v>
      </c>
      <c r="M211">
        <v>836533.16</v>
      </c>
      <c r="N211">
        <v>882657.13</v>
      </c>
      <c r="O211">
        <v>1110825.01</v>
      </c>
      <c r="P211">
        <v>1429418.92</v>
      </c>
    </row>
    <row r="212" spans="1:16" x14ac:dyDescent="0.3">
      <c r="A212" s="54">
        <v>210</v>
      </c>
      <c r="B212" s="54">
        <v>873</v>
      </c>
      <c r="C212" s="54">
        <v>873</v>
      </c>
      <c r="D212" s="54" t="s">
        <v>67</v>
      </c>
      <c r="F212">
        <v>509791.71</v>
      </c>
      <c r="G212">
        <v>375348.88</v>
      </c>
      <c r="H212">
        <v>139307.96</v>
      </c>
      <c r="I212">
        <v>16066.46</v>
      </c>
      <c r="J212">
        <v>-241694.59</v>
      </c>
      <c r="K212">
        <v>391105.99</v>
      </c>
      <c r="L212">
        <v>934901.7699999999</v>
      </c>
      <c r="M212">
        <v>1153354.3400000001</v>
      </c>
      <c r="N212">
        <v>975293.85000000009</v>
      </c>
      <c r="O212">
        <v>577564.53</v>
      </c>
      <c r="P212">
        <v>165645.95000000001</v>
      </c>
    </row>
    <row r="213" spans="1:16" x14ac:dyDescent="0.3">
      <c r="A213" s="54">
        <v>211</v>
      </c>
      <c r="B213" s="54">
        <v>4778</v>
      </c>
      <c r="C213" s="54">
        <v>4778</v>
      </c>
      <c r="D213" s="54" t="s">
        <v>227</v>
      </c>
      <c r="F213">
        <v>880700.49</v>
      </c>
      <c r="G213">
        <v>612970.88</v>
      </c>
      <c r="H213">
        <v>278623.76</v>
      </c>
      <c r="I213">
        <v>264862.74</v>
      </c>
      <c r="J213">
        <v>306737.28000000003</v>
      </c>
      <c r="K213">
        <v>650753.23</v>
      </c>
      <c r="L213">
        <v>1028946.48</v>
      </c>
      <c r="M213">
        <v>724145.27</v>
      </c>
      <c r="N213">
        <v>754091.76</v>
      </c>
      <c r="O213">
        <v>841464.13</v>
      </c>
      <c r="P213">
        <v>935566.64</v>
      </c>
    </row>
    <row r="214" spans="1:16" x14ac:dyDescent="0.3">
      <c r="A214" s="54">
        <v>212</v>
      </c>
      <c r="B214" s="54">
        <v>4777</v>
      </c>
      <c r="C214" s="54">
        <v>4777</v>
      </c>
      <c r="D214" s="54" t="s">
        <v>226</v>
      </c>
      <c r="F214">
        <v>593593.06000000006</v>
      </c>
      <c r="G214">
        <v>317878.15000000002</v>
      </c>
      <c r="H214">
        <v>374233.55</v>
      </c>
      <c r="I214">
        <v>441823.82</v>
      </c>
      <c r="J214">
        <v>414406.06</v>
      </c>
      <c r="K214">
        <v>762711.27</v>
      </c>
      <c r="L214">
        <v>1310633.43</v>
      </c>
      <c r="M214">
        <v>988363.87</v>
      </c>
      <c r="N214">
        <v>640862.05000000005</v>
      </c>
      <c r="O214">
        <v>1494345.48</v>
      </c>
      <c r="P214">
        <v>2264369.67</v>
      </c>
    </row>
    <row r="215" spans="1:16" x14ac:dyDescent="0.3">
      <c r="A215" s="54">
        <v>213</v>
      </c>
      <c r="B215" s="54">
        <v>4776</v>
      </c>
      <c r="C215" s="54">
        <v>4776</v>
      </c>
      <c r="D215" s="54" t="s">
        <v>225</v>
      </c>
      <c r="F215">
        <v>423277.08</v>
      </c>
      <c r="G215">
        <v>513434.15</v>
      </c>
      <c r="H215">
        <v>518735.88</v>
      </c>
      <c r="I215">
        <v>193997.19</v>
      </c>
      <c r="J215">
        <v>94196.96</v>
      </c>
      <c r="K215">
        <v>318394.74</v>
      </c>
      <c r="L215">
        <v>677771.02</v>
      </c>
      <c r="M215">
        <v>415212.59</v>
      </c>
      <c r="N215">
        <v>623361.67000000004</v>
      </c>
      <c r="O215">
        <v>958212.3</v>
      </c>
      <c r="P215">
        <v>901004.85</v>
      </c>
    </row>
    <row r="216" spans="1:16" x14ac:dyDescent="0.3">
      <c r="A216" s="54">
        <v>214</v>
      </c>
      <c r="B216" s="54">
        <v>4779</v>
      </c>
      <c r="C216" s="54">
        <v>4779</v>
      </c>
      <c r="D216" s="54" t="s">
        <v>228</v>
      </c>
      <c r="F216">
        <v>859189.4</v>
      </c>
      <c r="G216">
        <v>1520795.49</v>
      </c>
      <c r="H216">
        <v>1857516.47</v>
      </c>
      <c r="I216">
        <v>1540897.66</v>
      </c>
      <c r="J216">
        <v>322800.38</v>
      </c>
      <c r="K216">
        <v>577474.57999999996</v>
      </c>
      <c r="L216">
        <v>710376.69</v>
      </c>
      <c r="M216">
        <v>1054517.7</v>
      </c>
      <c r="N216">
        <v>1886349.13</v>
      </c>
      <c r="O216">
        <v>3580261.1300000004</v>
      </c>
      <c r="P216">
        <v>4158962.88</v>
      </c>
    </row>
    <row r="217" spans="1:16" x14ac:dyDescent="0.3">
      <c r="A217" s="54">
        <v>215</v>
      </c>
      <c r="B217" s="54">
        <v>4784</v>
      </c>
      <c r="C217" s="54">
        <v>4784</v>
      </c>
      <c r="D217" s="54" t="s">
        <v>229</v>
      </c>
      <c r="F217">
        <v>1187045.9099999999</v>
      </c>
      <c r="G217">
        <v>2422773.37</v>
      </c>
      <c r="H217">
        <v>3359636.05</v>
      </c>
      <c r="I217">
        <v>3629572.73</v>
      </c>
      <c r="J217">
        <v>2714737.04</v>
      </c>
      <c r="K217">
        <v>2450061.2399999998</v>
      </c>
      <c r="L217">
        <v>4569032.16</v>
      </c>
      <c r="M217">
        <v>4582171.4400000004</v>
      </c>
      <c r="N217">
        <v>5165339.4200000009</v>
      </c>
      <c r="O217">
        <v>4999013.34</v>
      </c>
      <c r="P217">
        <v>4696590.37</v>
      </c>
    </row>
    <row r="218" spans="1:16" x14ac:dyDescent="0.3">
      <c r="A218" s="54">
        <v>216</v>
      </c>
      <c r="B218" s="54">
        <v>4785</v>
      </c>
      <c r="C218" s="54">
        <v>4785</v>
      </c>
      <c r="D218" s="54" t="s">
        <v>230</v>
      </c>
      <c r="F218">
        <v>290962.2</v>
      </c>
      <c r="G218">
        <v>348032.75</v>
      </c>
      <c r="H218">
        <v>532720.6</v>
      </c>
      <c r="I218">
        <v>675565.2</v>
      </c>
      <c r="J218">
        <v>583867.71</v>
      </c>
      <c r="K218">
        <v>911869.84</v>
      </c>
      <c r="L218">
        <v>1043168.97</v>
      </c>
      <c r="M218">
        <v>888518.82</v>
      </c>
      <c r="N218">
        <v>1117519.73</v>
      </c>
      <c r="O218">
        <v>933562.91</v>
      </c>
      <c r="P218">
        <v>890214.19</v>
      </c>
    </row>
    <row r="219" spans="1:16" x14ac:dyDescent="0.3">
      <c r="A219" s="54">
        <v>217</v>
      </c>
      <c r="B219" s="54">
        <v>333</v>
      </c>
      <c r="C219" s="54">
        <v>333</v>
      </c>
      <c r="D219" s="54" t="s">
        <v>357</v>
      </c>
      <c r="F219">
        <v>471388.24</v>
      </c>
      <c r="G219">
        <v>242307.18</v>
      </c>
      <c r="H219">
        <v>246450.09</v>
      </c>
      <c r="I219">
        <v>-72890.33</v>
      </c>
      <c r="J219">
        <v>136501.96</v>
      </c>
      <c r="K219">
        <v>1130820.06</v>
      </c>
      <c r="L219">
        <v>1523317.95</v>
      </c>
      <c r="M219">
        <v>1691237.18</v>
      </c>
      <c r="N219">
        <v>1255416.6599999999</v>
      </c>
      <c r="O219">
        <v>1177110.6299999999</v>
      </c>
      <c r="P219">
        <v>1313296.51</v>
      </c>
    </row>
    <row r="220" spans="1:16" x14ac:dyDescent="0.3">
      <c r="A220" s="54">
        <v>218</v>
      </c>
      <c r="B220" s="54">
        <v>4787</v>
      </c>
      <c r="C220" s="54">
        <v>4787</v>
      </c>
      <c r="D220" s="54" t="s">
        <v>231</v>
      </c>
      <c r="F220">
        <v>291572.32</v>
      </c>
      <c r="G220">
        <v>-19771.73</v>
      </c>
      <c r="H220">
        <v>175400.7</v>
      </c>
      <c r="I220">
        <v>164207.57</v>
      </c>
      <c r="J220">
        <v>-37902.89</v>
      </c>
      <c r="K220">
        <v>86444.55</v>
      </c>
      <c r="L220">
        <v>40576.36</v>
      </c>
      <c r="M220">
        <v>19364.23</v>
      </c>
      <c r="N220">
        <v>91555.16</v>
      </c>
      <c r="O220">
        <v>392478.26</v>
      </c>
      <c r="P220">
        <v>635293.76</v>
      </c>
    </row>
    <row r="221" spans="1:16" x14ac:dyDescent="0.3">
      <c r="A221" s="54">
        <v>219</v>
      </c>
      <c r="B221" s="54">
        <v>4773</v>
      </c>
      <c r="C221" s="54">
        <v>4773</v>
      </c>
      <c r="D221" s="54" t="s">
        <v>222</v>
      </c>
      <c r="F221">
        <v>1391967.53</v>
      </c>
      <c r="G221">
        <v>1345578.06</v>
      </c>
      <c r="H221">
        <v>1312001.47</v>
      </c>
      <c r="I221">
        <v>995328.79</v>
      </c>
      <c r="J221">
        <v>796328.82</v>
      </c>
      <c r="K221">
        <v>1145172.98</v>
      </c>
      <c r="L221">
        <v>1634544.73</v>
      </c>
      <c r="M221">
        <v>1454304.62</v>
      </c>
      <c r="N221">
        <v>1055031.74</v>
      </c>
      <c r="O221">
        <v>766092.5</v>
      </c>
      <c r="P221">
        <v>817486.63</v>
      </c>
    </row>
    <row r="222" spans="1:16" x14ac:dyDescent="0.3">
      <c r="A222" s="54">
        <v>220</v>
      </c>
      <c r="B222" s="54">
        <v>4775</v>
      </c>
      <c r="C222" s="54">
        <v>4775</v>
      </c>
      <c r="D222" s="54" t="s">
        <v>224</v>
      </c>
      <c r="F222">
        <v>676709.69</v>
      </c>
      <c r="G222">
        <v>635511.42000000004</v>
      </c>
      <c r="H222">
        <v>511117.36</v>
      </c>
      <c r="I222">
        <v>181223.84</v>
      </c>
      <c r="J222">
        <v>39507.269999999997</v>
      </c>
      <c r="K222">
        <v>420085.75</v>
      </c>
      <c r="L222">
        <v>999012.34</v>
      </c>
      <c r="M222">
        <v>1365246.22</v>
      </c>
      <c r="N222">
        <v>1075985.02</v>
      </c>
      <c r="O222">
        <v>1119848.6900000002</v>
      </c>
      <c r="P222">
        <v>1102460.53</v>
      </c>
    </row>
    <row r="223" spans="1:16" x14ac:dyDescent="0.3">
      <c r="A223" s="54">
        <v>221</v>
      </c>
      <c r="B223" s="54">
        <v>4788</v>
      </c>
      <c r="C223" s="54">
        <v>4788</v>
      </c>
      <c r="D223" s="54" t="s">
        <v>232</v>
      </c>
      <c r="F223">
        <v>467891.61</v>
      </c>
      <c r="G223">
        <v>646383.05000000005</v>
      </c>
      <c r="H223">
        <v>926733.12</v>
      </c>
      <c r="I223">
        <v>1126121.71</v>
      </c>
      <c r="J223">
        <v>960805.86</v>
      </c>
      <c r="K223">
        <v>856564.77</v>
      </c>
      <c r="L223">
        <v>1102215.53</v>
      </c>
      <c r="M223">
        <v>909386.57</v>
      </c>
      <c r="N223">
        <v>493303.17</v>
      </c>
      <c r="O223">
        <v>719394.87</v>
      </c>
      <c r="P223">
        <v>621678.06000000006</v>
      </c>
    </row>
    <row r="224" spans="1:16" x14ac:dyDescent="0.3">
      <c r="A224" s="54">
        <v>222</v>
      </c>
      <c r="B224" s="54">
        <v>4797</v>
      </c>
      <c r="C224" s="54">
        <v>4797</v>
      </c>
      <c r="D224" s="54" t="s">
        <v>233</v>
      </c>
      <c r="F224">
        <v>4198118.82</v>
      </c>
      <c r="G224">
        <v>5979300.3099999996</v>
      </c>
      <c r="H224">
        <v>6062575.4900000002</v>
      </c>
      <c r="I224">
        <v>6087177.5</v>
      </c>
      <c r="J224">
        <v>5141663.09</v>
      </c>
      <c r="K224">
        <v>5257155.2699999996</v>
      </c>
      <c r="L224">
        <v>4518670</v>
      </c>
      <c r="M224">
        <v>4381432.2</v>
      </c>
      <c r="N224">
        <v>4014091.35</v>
      </c>
      <c r="O224">
        <v>4304964.3100000005</v>
      </c>
      <c r="P224">
        <v>5144159.7699999996</v>
      </c>
    </row>
    <row r="225" spans="1:16" x14ac:dyDescent="0.3">
      <c r="A225" s="54">
        <v>223</v>
      </c>
      <c r="B225" s="54">
        <v>4860</v>
      </c>
      <c r="C225" s="54">
        <v>4860</v>
      </c>
      <c r="D225" s="54" t="s">
        <v>234</v>
      </c>
      <c r="F225">
        <v>861150.98</v>
      </c>
      <c r="G225">
        <v>677893.94</v>
      </c>
      <c r="H225">
        <v>432025.51</v>
      </c>
      <c r="I225">
        <v>27362.31</v>
      </c>
      <c r="J225">
        <v>84461.6</v>
      </c>
      <c r="K225">
        <v>433236.16</v>
      </c>
      <c r="L225">
        <v>878200.46</v>
      </c>
      <c r="M225">
        <v>1075048.76</v>
      </c>
      <c r="N225">
        <v>1058267.81</v>
      </c>
      <c r="O225">
        <v>992715.03</v>
      </c>
      <c r="P225">
        <v>991576.62</v>
      </c>
    </row>
    <row r="226" spans="1:16" x14ac:dyDescent="0.3">
      <c r="A226" s="54">
        <v>224</v>
      </c>
      <c r="B226" s="54">
        <v>4869</v>
      </c>
      <c r="C226" s="54">
        <v>4869</v>
      </c>
      <c r="D226" s="54" t="s">
        <v>235</v>
      </c>
      <c r="F226">
        <v>1499542.28</v>
      </c>
      <c r="G226">
        <v>1554720.97</v>
      </c>
      <c r="H226">
        <v>1391591.52</v>
      </c>
      <c r="I226">
        <v>1231117.6000000001</v>
      </c>
      <c r="J226">
        <v>544492.63</v>
      </c>
      <c r="K226">
        <v>1792597.08</v>
      </c>
      <c r="L226">
        <v>3521582.6</v>
      </c>
      <c r="M226">
        <v>4759430.74</v>
      </c>
      <c r="N226">
        <v>4381765.2</v>
      </c>
      <c r="O226">
        <v>4373160.32</v>
      </c>
      <c r="P226">
        <v>3851692.32</v>
      </c>
    </row>
    <row r="227" spans="1:16" x14ac:dyDescent="0.3">
      <c r="A227" s="54">
        <v>225</v>
      </c>
      <c r="B227" s="54">
        <v>4878</v>
      </c>
      <c r="C227" s="54">
        <v>4878</v>
      </c>
      <c r="D227" s="54" t="s">
        <v>236</v>
      </c>
      <c r="F227">
        <v>418082.67</v>
      </c>
      <c r="G227">
        <v>433946.16</v>
      </c>
      <c r="H227">
        <v>124240.36</v>
      </c>
      <c r="I227">
        <v>-152316.16</v>
      </c>
      <c r="J227">
        <v>-170154.61</v>
      </c>
      <c r="K227">
        <v>451202.19</v>
      </c>
      <c r="L227">
        <v>1256903.53</v>
      </c>
      <c r="M227">
        <v>1608263.5599999998</v>
      </c>
      <c r="N227">
        <v>1810541.5599999998</v>
      </c>
      <c r="O227">
        <v>1708779.28</v>
      </c>
      <c r="P227">
        <v>1581930.86</v>
      </c>
    </row>
    <row r="228" spans="1:16" x14ac:dyDescent="0.3">
      <c r="A228" s="54">
        <v>226</v>
      </c>
      <c r="B228" s="54">
        <v>4890</v>
      </c>
      <c r="C228" s="54">
        <v>4890</v>
      </c>
      <c r="D228" s="54" t="s">
        <v>237</v>
      </c>
      <c r="F228">
        <v>832726.55</v>
      </c>
      <c r="G228">
        <v>1114194.1499999999</v>
      </c>
      <c r="H228">
        <v>1458137.58</v>
      </c>
      <c r="I228">
        <v>1456802.79</v>
      </c>
      <c r="J228">
        <v>1330745.45</v>
      </c>
      <c r="K228">
        <v>1290989.3500000001</v>
      </c>
      <c r="L228">
        <v>1886809.25</v>
      </c>
      <c r="M228">
        <v>1837075.05</v>
      </c>
      <c r="N228">
        <v>1510967.6500000001</v>
      </c>
      <c r="O228">
        <v>939878.13</v>
      </c>
      <c r="P228">
        <v>832358.91</v>
      </c>
    </row>
    <row r="229" spans="1:16" x14ac:dyDescent="0.3">
      <c r="A229" s="54">
        <v>227</v>
      </c>
      <c r="B229" s="54">
        <v>4905</v>
      </c>
      <c r="C229" s="54">
        <v>4905</v>
      </c>
      <c r="D229" s="54" t="s">
        <v>370</v>
      </c>
      <c r="F229">
        <v>274862.67</v>
      </c>
      <c r="G229">
        <v>248369.53</v>
      </c>
      <c r="H229">
        <v>273774.57</v>
      </c>
      <c r="I229">
        <v>145858.14000000001</v>
      </c>
      <c r="J229">
        <v>-151626.78</v>
      </c>
      <c r="K229">
        <v>-323816.84999999998</v>
      </c>
      <c r="L229">
        <v>-287895.15000000002</v>
      </c>
      <c r="M229">
        <v>-191214.91</v>
      </c>
      <c r="N229">
        <v>-194247.98</v>
      </c>
      <c r="O229">
        <v>-177568.49</v>
      </c>
      <c r="P229">
        <v>-2772.1</v>
      </c>
    </row>
    <row r="230" spans="1:16" x14ac:dyDescent="0.3">
      <c r="A230" s="54">
        <v>228</v>
      </c>
      <c r="B230" s="54">
        <v>4978</v>
      </c>
      <c r="C230" s="54">
        <v>4978</v>
      </c>
      <c r="D230" s="54" t="s">
        <v>238</v>
      </c>
      <c r="F230">
        <v>275784.23</v>
      </c>
      <c r="G230">
        <v>145015.95000000001</v>
      </c>
      <c r="H230">
        <v>405333.39</v>
      </c>
      <c r="I230">
        <v>703508.45</v>
      </c>
      <c r="J230">
        <v>1049613.72</v>
      </c>
      <c r="K230">
        <v>43032.52</v>
      </c>
      <c r="L230">
        <v>792912.8</v>
      </c>
      <c r="M230">
        <v>788995.21</v>
      </c>
      <c r="N230">
        <v>252076.13</v>
      </c>
      <c r="O230">
        <v>-68391.33</v>
      </c>
      <c r="P230">
        <v>129932.51</v>
      </c>
    </row>
    <row r="231" spans="1:16" x14ac:dyDescent="0.3">
      <c r="A231" s="54">
        <v>229</v>
      </c>
      <c r="B231" s="54">
        <v>4995</v>
      </c>
      <c r="C231" s="54">
        <v>4995</v>
      </c>
      <c r="D231" s="54" t="s">
        <v>239</v>
      </c>
      <c r="F231">
        <v>197127.66</v>
      </c>
      <c r="G231">
        <v>55740.17</v>
      </c>
      <c r="H231">
        <v>-125910.67</v>
      </c>
      <c r="I231">
        <v>-419181.74</v>
      </c>
      <c r="J231">
        <v>-644251.04</v>
      </c>
      <c r="K231">
        <v>563533.48</v>
      </c>
      <c r="L231">
        <v>1714438.25</v>
      </c>
      <c r="M231">
        <v>2596063.89</v>
      </c>
      <c r="N231">
        <v>2510564.94</v>
      </c>
      <c r="O231">
        <v>2141470.5699999998</v>
      </c>
      <c r="P231">
        <v>1573924.01</v>
      </c>
    </row>
    <row r="232" spans="1:16" x14ac:dyDescent="0.3">
      <c r="A232" s="54">
        <v>230</v>
      </c>
      <c r="B232" s="54">
        <v>5013</v>
      </c>
      <c r="C232" s="54">
        <v>5013</v>
      </c>
      <c r="D232" s="54" t="s">
        <v>240</v>
      </c>
      <c r="F232">
        <v>1666355.22</v>
      </c>
      <c r="G232">
        <v>431052.14</v>
      </c>
      <c r="H232">
        <v>-552627.16</v>
      </c>
      <c r="I232">
        <v>-564268.67000000004</v>
      </c>
      <c r="J232">
        <v>-817628.47</v>
      </c>
      <c r="K232">
        <v>313824.61</v>
      </c>
      <c r="L232">
        <v>1341065.81</v>
      </c>
      <c r="M232">
        <v>1445709.38</v>
      </c>
      <c r="N232">
        <v>1179964.55</v>
      </c>
      <c r="O232">
        <v>1121092.67</v>
      </c>
      <c r="P232">
        <v>2291615.08</v>
      </c>
    </row>
    <row r="233" spans="1:16" x14ac:dyDescent="0.3">
      <c r="A233" s="54">
        <v>231</v>
      </c>
      <c r="B233" s="54">
        <v>5049</v>
      </c>
      <c r="C233" s="54">
        <v>5049</v>
      </c>
      <c r="D233" s="54" t="s">
        <v>241</v>
      </c>
      <c r="F233">
        <v>1586938.93</v>
      </c>
      <c r="G233">
        <v>1724792.14</v>
      </c>
      <c r="H233">
        <v>2130587.59</v>
      </c>
      <c r="I233">
        <v>2430712</v>
      </c>
      <c r="J233">
        <v>2022087.21</v>
      </c>
      <c r="K233">
        <v>2893612</v>
      </c>
      <c r="L233">
        <v>4692559.4000000004</v>
      </c>
      <c r="M233">
        <v>5276747.5199999996</v>
      </c>
      <c r="N233">
        <v>5439897.4100000001</v>
      </c>
      <c r="O233">
        <v>6082025.4500000002</v>
      </c>
      <c r="P233">
        <v>6968072.0099999998</v>
      </c>
    </row>
    <row r="234" spans="1:16" x14ac:dyDescent="0.3">
      <c r="A234" s="54">
        <v>232</v>
      </c>
      <c r="B234" s="54">
        <v>5319</v>
      </c>
      <c r="C234" s="54">
        <v>5160</v>
      </c>
      <c r="D234" s="54" t="s">
        <v>18</v>
      </c>
      <c r="F234">
        <v>346421.35</v>
      </c>
      <c r="G234">
        <v>-13448.04</v>
      </c>
      <c r="H234">
        <v>24894.7</v>
      </c>
      <c r="I234">
        <v>-252915.69</v>
      </c>
      <c r="J234">
        <v>-250265.99</v>
      </c>
      <c r="K234">
        <v>641736.52</v>
      </c>
      <c r="L234">
        <v>1470347.22</v>
      </c>
      <c r="M234">
        <v>2246937.17</v>
      </c>
      <c r="N234">
        <v>2324749.94</v>
      </c>
      <c r="O234">
        <v>2127868.7000000002</v>
      </c>
      <c r="P234">
        <v>1571547.3299999998</v>
      </c>
    </row>
    <row r="235" spans="1:16" x14ac:dyDescent="0.3">
      <c r="A235" s="54">
        <v>233</v>
      </c>
      <c r="B235" s="54">
        <v>5121</v>
      </c>
      <c r="C235" s="54">
        <v>5121</v>
      </c>
      <c r="D235" s="54" t="s">
        <v>242</v>
      </c>
      <c r="F235">
        <v>62702.47</v>
      </c>
      <c r="G235">
        <v>299762.44</v>
      </c>
      <c r="H235">
        <v>213729.69</v>
      </c>
      <c r="I235">
        <v>-215721.64</v>
      </c>
      <c r="J235">
        <v>-718527.32</v>
      </c>
      <c r="K235">
        <v>72281.929999999993</v>
      </c>
      <c r="L235">
        <v>842786.28</v>
      </c>
      <c r="M235">
        <v>1295498.3600000001</v>
      </c>
      <c r="N235">
        <v>1800741.4</v>
      </c>
      <c r="O235">
        <v>1647614.2</v>
      </c>
      <c r="P235">
        <v>1183737.48</v>
      </c>
    </row>
    <row r="236" spans="1:16" x14ac:dyDescent="0.3">
      <c r="A236" s="54">
        <v>234</v>
      </c>
      <c r="B236" s="54">
        <v>5139</v>
      </c>
      <c r="C236" s="54">
        <v>5139</v>
      </c>
      <c r="D236" s="54" t="s">
        <v>243</v>
      </c>
      <c r="F236">
        <v>334920.94</v>
      </c>
      <c r="G236">
        <v>399553.58</v>
      </c>
      <c r="H236">
        <v>547040.41</v>
      </c>
      <c r="I236">
        <v>643318.09</v>
      </c>
      <c r="J236">
        <v>579528.67000000004</v>
      </c>
      <c r="K236">
        <v>616255.74</v>
      </c>
      <c r="L236">
        <v>658646.5</v>
      </c>
      <c r="M236">
        <v>503644.04</v>
      </c>
      <c r="N236">
        <v>316559.67</v>
      </c>
      <c r="O236">
        <v>405398.98</v>
      </c>
      <c r="P236">
        <v>493360.18</v>
      </c>
    </row>
    <row r="237" spans="1:16" x14ac:dyDescent="0.3">
      <c r="A237" s="54">
        <v>235</v>
      </c>
      <c r="B237" s="54">
        <v>5163</v>
      </c>
      <c r="C237" s="54">
        <v>5163</v>
      </c>
      <c r="D237" s="54" t="s">
        <v>244</v>
      </c>
      <c r="F237">
        <v>296543.74</v>
      </c>
      <c r="G237">
        <v>308792.09000000003</v>
      </c>
      <c r="H237">
        <v>442134.44</v>
      </c>
      <c r="I237">
        <v>700238.04</v>
      </c>
      <c r="J237">
        <v>805739.42</v>
      </c>
      <c r="K237">
        <v>1760409.45</v>
      </c>
      <c r="L237">
        <v>2453858.54</v>
      </c>
      <c r="M237">
        <v>2273838.0800000001</v>
      </c>
      <c r="N237">
        <v>1705737.22</v>
      </c>
      <c r="O237">
        <v>1366440.24</v>
      </c>
      <c r="P237">
        <v>1182975.04</v>
      </c>
    </row>
    <row r="238" spans="1:16" x14ac:dyDescent="0.3">
      <c r="A238" s="54">
        <v>236</v>
      </c>
      <c r="B238" s="54">
        <v>5166</v>
      </c>
      <c r="C238" s="54">
        <v>5166</v>
      </c>
      <c r="D238" s="54" t="s">
        <v>245</v>
      </c>
      <c r="F238">
        <v>1577300.87</v>
      </c>
      <c r="G238">
        <v>1478789.98</v>
      </c>
      <c r="H238">
        <v>1270509.97</v>
      </c>
      <c r="I238">
        <v>1683868.96</v>
      </c>
      <c r="J238">
        <v>883598.18</v>
      </c>
      <c r="K238">
        <v>1762310.17</v>
      </c>
      <c r="L238">
        <v>2481174.52</v>
      </c>
      <c r="M238">
        <v>2579484.29</v>
      </c>
      <c r="N238">
        <v>2228837.9300000002</v>
      </c>
      <c r="O238">
        <v>2294077.2400000002</v>
      </c>
      <c r="P238">
        <v>1890074.22</v>
      </c>
    </row>
    <row r="239" spans="1:16" x14ac:dyDescent="0.3">
      <c r="A239" s="54">
        <v>237</v>
      </c>
      <c r="B239" s="54">
        <v>5184</v>
      </c>
      <c r="C239" s="54">
        <v>5184</v>
      </c>
      <c r="D239" s="54" t="s">
        <v>246</v>
      </c>
      <c r="F239">
        <v>80323.710000000006</v>
      </c>
      <c r="G239">
        <v>281934.51</v>
      </c>
      <c r="H239">
        <v>449896.16</v>
      </c>
      <c r="I239">
        <v>641183.56999999995</v>
      </c>
      <c r="J239">
        <v>823910.73</v>
      </c>
      <c r="K239">
        <v>3385822.82</v>
      </c>
      <c r="L239">
        <v>5509258.7800000003</v>
      </c>
      <c r="M239">
        <v>5750824.7400000002</v>
      </c>
      <c r="N239">
        <v>4946593.72</v>
      </c>
      <c r="O239">
        <v>3688509.79</v>
      </c>
      <c r="P239">
        <v>2179491.5299999998</v>
      </c>
    </row>
    <row r="240" spans="1:16" x14ac:dyDescent="0.3">
      <c r="A240" s="54">
        <v>238</v>
      </c>
      <c r="B240" s="54">
        <v>5250</v>
      </c>
      <c r="C240" s="54">
        <v>5250</v>
      </c>
      <c r="D240" s="54" t="s">
        <v>247</v>
      </c>
      <c r="F240">
        <v>1920024.42</v>
      </c>
      <c r="G240">
        <v>1713909.37</v>
      </c>
      <c r="H240">
        <v>1214486.57</v>
      </c>
      <c r="I240">
        <v>1321970.47</v>
      </c>
      <c r="J240">
        <v>1142192.75</v>
      </c>
      <c r="K240">
        <v>2007998.89</v>
      </c>
      <c r="L240">
        <v>2850113.02</v>
      </c>
      <c r="M240">
        <v>3458512.11</v>
      </c>
      <c r="N240">
        <v>4230196.09</v>
      </c>
      <c r="O240">
        <v>5022930.74</v>
      </c>
      <c r="P240">
        <v>5128005.42</v>
      </c>
    </row>
    <row r="241" spans="1:16" x14ac:dyDescent="0.3">
      <c r="A241" s="54">
        <v>239</v>
      </c>
      <c r="B241" s="54">
        <v>5256</v>
      </c>
      <c r="C241" s="54">
        <v>5256</v>
      </c>
      <c r="D241" s="54" t="s">
        <v>248</v>
      </c>
      <c r="F241">
        <v>-125090.95</v>
      </c>
      <c r="G241">
        <v>67291.16</v>
      </c>
      <c r="H241">
        <v>630296.39</v>
      </c>
      <c r="I241">
        <v>1188032.31</v>
      </c>
      <c r="J241">
        <v>1449031.86</v>
      </c>
      <c r="K241">
        <v>1401454.39</v>
      </c>
      <c r="L241">
        <v>1590458.37</v>
      </c>
      <c r="M241">
        <v>1016469.63</v>
      </c>
      <c r="N241">
        <v>392776.93</v>
      </c>
      <c r="O241">
        <v>147626.10999999999</v>
      </c>
      <c r="P241">
        <v>273437</v>
      </c>
    </row>
    <row r="242" spans="1:16" x14ac:dyDescent="0.3">
      <c r="A242" s="54">
        <v>240</v>
      </c>
      <c r="B242" s="54">
        <v>5283</v>
      </c>
      <c r="C242" s="54">
        <v>5283</v>
      </c>
      <c r="D242" s="54" t="s">
        <v>249</v>
      </c>
      <c r="F242">
        <v>1525737.5</v>
      </c>
      <c r="G242">
        <v>1503606.61</v>
      </c>
      <c r="H242">
        <v>1153306.04</v>
      </c>
      <c r="I242">
        <v>804462.05</v>
      </c>
      <c r="J242">
        <v>716677.1</v>
      </c>
      <c r="K242">
        <v>1131522.6299999999</v>
      </c>
      <c r="L242">
        <v>1371469.45</v>
      </c>
      <c r="M242">
        <v>2990980.38</v>
      </c>
      <c r="N242">
        <v>2358368.2799999998</v>
      </c>
      <c r="O242">
        <v>2053860.91</v>
      </c>
      <c r="P242">
        <v>2065033.81</v>
      </c>
    </row>
    <row r="243" spans="1:16" x14ac:dyDescent="0.3">
      <c r="A243" s="54">
        <v>241</v>
      </c>
      <c r="B243" s="54">
        <v>5310</v>
      </c>
      <c r="C243" s="54">
        <v>5310</v>
      </c>
      <c r="D243" s="54" t="s">
        <v>250</v>
      </c>
      <c r="F243">
        <v>257138.39</v>
      </c>
      <c r="G243">
        <v>428518.91</v>
      </c>
      <c r="H243">
        <v>623841</v>
      </c>
      <c r="I243">
        <v>93789.41</v>
      </c>
      <c r="J243">
        <v>-391719.73</v>
      </c>
      <c r="K243">
        <v>-549571.13</v>
      </c>
      <c r="L243">
        <v>15108.62</v>
      </c>
      <c r="M243">
        <v>394489.78</v>
      </c>
      <c r="N243">
        <v>1060248.1499999999</v>
      </c>
      <c r="O243">
        <v>1667190.26</v>
      </c>
      <c r="P243">
        <v>1277650.98</v>
      </c>
    </row>
    <row r="244" spans="1:16" x14ac:dyDescent="0.3">
      <c r="A244" s="54">
        <v>242</v>
      </c>
      <c r="B244" s="54">
        <v>5323</v>
      </c>
      <c r="C244" s="54">
        <v>5325</v>
      </c>
      <c r="D244" s="54" t="s">
        <v>251</v>
      </c>
      <c r="F244">
        <v>1224399.72</v>
      </c>
      <c r="G244">
        <v>175639.12</v>
      </c>
      <c r="H244">
        <v>-281126.03000000003</v>
      </c>
      <c r="I244">
        <v>-500006.57</v>
      </c>
      <c r="J244">
        <v>-319377.78999999998</v>
      </c>
      <c r="K244">
        <v>1140054.93</v>
      </c>
      <c r="L244">
        <v>1791906.92</v>
      </c>
      <c r="M244">
        <v>1936937.55</v>
      </c>
      <c r="N244">
        <v>2255035.29</v>
      </c>
      <c r="O244">
        <v>2108491.2400000002</v>
      </c>
      <c r="P244">
        <v>2348786.8199999998</v>
      </c>
    </row>
    <row r="245" spans="1:16" x14ac:dyDescent="0.3">
      <c r="A245" s="54">
        <v>244</v>
      </c>
      <c r="B245" s="54">
        <v>5463</v>
      </c>
      <c r="C245" s="54">
        <v>5463</v>
      </c>
      <c r="D245" s="54" t="s">
        <v>253</v>
      </c>
      <c r="F245">
        <v>108637.51</v>
      </c>
      <c r="G245">
        <v>-20669</v>
      </c>
      <c r="H245">
        <v>244866.51</v>
      </c>
      <c r="I245">
        <v>-564016.73</v>
      </c>
      <c r="J245">
        <v>-645513.67000000004</v>
      </c>
      <c r="K245">
        <v>783958.63</v>
      </c>
      <c r="L245">
        <v>1856614.68</v>
      </c>
      <c r="M245">
        <v>2726711.5100000002</v>
      </c>
      <c r="N245">
        <v>2998941.7800000003</v>
      </c>
      <c r="O245">
        <v>2485549.7000000002</v>
      </c>
      <c r="P245">
        <v>1759363.51</v>
      </c>
    </row>
    <row r="246" spans="1:16" x14ac:dyDescent="0.3">
      <c r="A246" s="54">
        <v>245</v>
      </c>
      <c r="B246" s="54">
        <v>5486</v>
      </c>
      <c r="C246" s="54">
        <v>5486</v>
      </c>
      <c r="D246" s="54" t="s">
        <v>254</v>
      </c>
      <c r="F246">
        <v>1397894.59</v>
      </c>
      <c r="G246">
        <v>1455721.56</v>
      </c>
      <c r="H246">
        <v>1315757.08</v>
      </c>
      <c r="I246">
        <v>1149885.52</v>
      </c>
      <c r="J246">
        <v>743784.56</v>
      </c>
      <c r="K246">
        <v>430660.73</v>
      </c>
      <c r="L246">
        <v>362392.44</v>
      </c>
      <c r="M246">
        <v>253743.86</v>
      </c>
      <c r="N246">
        <v>389707.24</v>
      </c>
      <c r="O246">
        <v>848506.4</v>
      </c>
      <c r="P246">
        <v>1631495.1</v>
      </c>
    </row>
    <row r="247" spans="1:16" x14ac:dyDescent="0.3">
      <c r="A247" s="54">
        <v>246</v>
      </c>
      <c r="B247" s="54">
        <v>5508</v>
      </c>
      <c r="C247" s="54">
        <v>5508</v>
      </c>
      <c r="D247" s="54" t="s">
        <v>255</v>
      </c>
      <c r="F247">
        <v>2323.83</v>
      </c>
      <c r="G247">
        <v>292326.88</v>
      </c>
      <c r="H247">
        <v>635232.64</v>
      </c>
      <c r="I247">
        <v>677486.61</v>
      </c>
      <c r="J247">
        <v>813774.97</v>
      </c>
      <c r="K247">
        <v>760252.9</v>
      </c>
      <c r="L247">
        <v>569924.62</v>
      </c>
      <c r="M247">
        <v>772107.85</v>
      </c>
      <c r="N247">
        <v>1014107.46</v>
      </c>
      <c r="O247">
        <v>1121372.08</v>
      </c>
      <c r="P247">
        <v>1048029.95</v>
      </c>
    </row>
    <row r="248" spans="1:16" x14ac:dyDescent="0.3">
      <c r="A248" s="54">
        <v>247</v>
      </c>
      <c r="B248" s="54">
        <v>1975</v>
      </c>
      <c r="C248" s="54">
        <v>1975</v>
      </c>
      <c r="D248" s="54" t="s">
        <v>121</v>
      </c>
      <c r="F248">
        <v>1087702.8999999999</v>
      </c>
      <c r="G248">
        <v>1138948.49</v>
      </c>
      <c r="H248">
        <v>1083417.3799999999</v>
      </c>
      <c r="I248">
        <v>932702.55</v>
      </c>
      <c r="J248">
        <v>604185.64</v>
      </c>
      <c r="K248">
        <v>657807.27</v>
      </c>
      <c r="L248">
        <v>598173.72</v>
      </c>
      <c r="M248">
        <v>684479.05</v>
      </c>
      <c r="N248">
        <v>816264.89</v>
      </c>
      <c r="O248">
        <v>782018.8</v>
      </c>
      <c r="P248">
        <v>662216.69999999995</v>
      </c>
    </row>
    <row r="249" spans="1:16" x14ac:dyDescent="0.3">
      <c r="A249" s="54">
        <v>248</v>
      </c>
      <c r="B249" s="54">
        <v>4824</v>
      </c>
      <c r="C249" s="54">
        <v>5510</v>
      </c>
      <c r="D249" s="54" t="s">
        <v>256</v>
      </c>
      <c r="F249">
        <v>280328.09000000003</v>
      </c>
      <c r="G249">
        <v>334038.69</v>
      </c>
      <c r="H249">
        <v>220261.75</v>
      </c>
      <c r="I249">
        <v>503116.6</v>
      </c>
      <c r="J249">
        <v>479061.8</v>
      </c>
      <c r="K249">
        <v>740286.86</v>
      </c>
      <c r="L249">
        <v>927883.89</v>
      </c>
      <c r="M249">
        <v>1238793.1499999999</v>
      </c>
      <c r="N249">
        <v>219690.47</v>
      </c>
      <c r="O249">
        <v>245293.38</v>
      </c>
      <c r="P249">
        <v>487154.13</v>
      </c>
    </row>
    <row r="250" spans="1:16" x14ac:dyDescent="0.3">
      <c r="A250" s="54">
        <v>249</v>
      </c>
      <c r="B250" s="54">
        <v>5607</v>
      </c>
      <c r="C250" s="54">
        <v>5607</v>
      </c>
      <c r="D250" s="54" t="s">
        <v>257</v>
      </c>
      <c r="F250">
        <v>1081234.69</v>
      </c>
      <c r="G250">
        <v>1128008.75</v>
      </c>
      <c r="H250">
        <v>1152036.67</v>
      </c>
      <c r="I250">
        <v>1342192.63</v>
      </c>
      <c r="J250">
        <v>1128068.98</v>
      </c>
      <c r="K250">
        <v>1833535.69</v>
      </c>
      <c r="L250">
        <v>1966353.96</v>
      </c>
      <c r="M250">
        <v>2110606.19</v>
      </c>
      <c r="N250">
        <v>2430925.62</v>
      </c>
      <c r="O250">
        <v>2767575.36</v>
      </c>
      <c r="P250">
        <v>4048019.25</v>
      </c>
    </row>
    <row r="251" spans="1:16" x14ac:dyDescent="0.3">
      <c r="A251" s="54">
        <v>250</v>
      </c>
      <c r="B251" s="54">
        <v>5643</v>
      </c>
      <c r="C251" s="54">
        <v>5643</v>
      </c>
      <c r="D251" s="54" t="s">
        <v>258</v>
      </c>
      <c r="F251">
        <v>339415.47</v>
      </c>
      <c r="G251">
        <v>526626.65</v>
      </c>
      <c r="H251">
        <v>570433.21</v>
      </c>
      <c r="I251">
        <v>181132.01</v>
      </c>
      <c r="J251">
        <v>210887.71</v>
      </c>
      <c r="K251">
        <v>596811.44999999995</v>
      </c>
      <c r="L251">
        <v>1600385.36</v>
      </c>
      <c r="M251">
        <v>2087607.44</v>
      </c>
      <c r="N251">
        <v>2178061.56</v>
      </c>
      <c r="O251">
        <v>2058908.73</v>
      </c>
      <c r="P251">
        <v>1922806.89</v>
      </c>
    </row>
    <row r="252" spans="1:16" x14ac:dyDescent="0.3">
      <c r="A252" s="54">
        <v>251</v>
      </c>
      <c r="B252" s="54">
        <v>5697</v>
      </c>
      <c r="C252" s="54">
        <v>5697</v>
      </c>
      <c r="D252" s="54" t="s">
        <v>259</v>
      </c>
      <c r="F252">
        <v>547785.21</v>
      </c>
      <c r="G252">
        <v>615892.23</v>
      </c>
      <c r="H252">
        <v>521771.8</v>
      </c>
      <c r="I252">
        <v>656371.42000000004</v>
      </c>
      <c r="J252">
        <v>591722.93000000005</v>
      </c>
      <c r="K252">
        <v>654724.5</v>
      </c>
      <c r="L252">
        <v>876262.28</v>
      </c>
      <c r="M252">
        <v>965110.84</v>
      </c>
      <c r="N252">
        <v>796410.41</v>
      </c>
      <c r="O252">
        <v>612298.77</v>
      </c>
      <c r="P252">
        <v>451980.21</v>
      </c>
    </row>
    <row r="253" spans="1:16" x14ac:dyDescent="0.3">
      <c r="A253" s="54">
        <v>252</v>
      </c>
      <c r="B253" s="54">
        <v>5724</v>
      </c>
      <c r="C253" s="54">
        <v>5724</v>
      </c>
      <c r="D253" s="54" t="s">
        <v>260</v>
      </c>
      <c r="F253">
        <v>317267.32</v>
      </c>
      <c r="G253">
        <v>261384.2</v>
      </c>
      <c r="H253">
        <v>190265.77</v>
      </c>
      <c r="I253">
        <v>103398.63</v>
      </c>
      <c r="J253">
        <v>33195.06</v>
      </c>
      <c r="K253">
        <v>63849.14</v>
      </c>
      <c r="L253">
        <v>301296.78999999998</v>
      </c>
      <c r="M253">
        <v>519303.23</v>
      </c>
      <c r="N253">
        <v>681460.73</v>
      </c>
      <c r="O253">
        <v>548076.34</v>
      </c>
      <c r="P253">
        <v>466510.78</v>
      </c>
    </row>
    <row r="254" spans="1:16" x14ac:dyDescent="0.3">
      <c r="A254" s="54">
        <v>253</v>
      </c>
      <c r="B254" s="54">
        <v>5805</v>
      </c>
      <c r="C254" s="54">
        <v>5805</v>
      </c>
      <c r="D254" s="54" t="s">
        <v>262</v>
      </c>
      <c r="F254">
        <v>2420030.0699999998</v>
      </c>
      <c r="G254">
        <v>2263072.21</v>
      </c>
      <c r="H254">
        <v>2231378.98</v>
      </c>
      <c r="I254">
        <v>2027272.93</v>
      </c>
      <c r="J254">
        <v>2175534.38</v>
      </c>
      <c r="K254">
        <v>1903922.88</v>
      </c>
      <c r="L254">
        <v>2752621.3200000003</v>
      </c>
      <c r="M254">
        <v>2340495.88</v>
      </c>
      <c r="N254">
        <v>2761797.5900000003</v>
      </c>
      <c r="O254">
        <v>2623042.27</v>
      </c>
      <c r="P254">
        <v>1911644.34</v>
      </c>
    </row>
    <row r="255" spans="1:16" x14ac:dyDescent="0.3">
      <c r="A255" s="54">
        <v>254</v>
      </c>
      <c r="B255" s="54">
        <v>5823</v>
      </c>
      <c r="C255" s="54">
        <v>5823</v>
      </c>
      <c r="D255" s="54" t="s">
        <v>263</v>
      </c>
      <c r="F255">
        <v>370264.44</v>
      </c>
      <c r="G255">
        <v>422418.35</v>
      </c>
      <c r="H255">
        <v>367563.41</v>
      </c>
      <c r="I255">
        <v>180707.52</v>
      </c>
      <c r="J255">
        <v>-2985.35</v>
      </c>
      <c r="K255">
        <v>269922.45</v>
      </c>
      <c r="L255">
        <v>564427.72</v>
      </c>
      <c r="M255">
        <v>710122.47</v>
      </c>
      <c r="N255">
        <v>828789.45</v>
      </c>
      <c r="O255">
        <v>878457.72</v>
      </c>
      <c r="P255">
        <v>940001.78</v>
      </c>
    </row>
    <row r="256" spans="1:16" x14ac:dyDescent="0.3">
      <c r="A256" s="54">
        <v>255</v>
      </c>
      <c r="B256" s="54">
        <v>5832</v>
      </c>
      <c r="C256" s="54">
        <v>5832</v>
      </c>
      <c r="D256" s="54" t="s">
        <v>264</v>
      </c>
      <c r="F256">
        <v>394467.46</v>
      </c>
      <c r="G256">
        <v>325966.37</v>
      </c>
      <c r="H256">
        <v>402604.11</v>
      </c>
      <c r="I256">
        <v>138608.26</v>
      </c>
      <c r="J256">
        <v>352061.63</v>
      </c>
      <c r="K256">
        <v>503270.43</v>
      </c>
      <c r="L256">
        <v>670430.18999999994</v>
      </c>
      <c r="M256">
        <v>619028.02</v>
      </c>
      <c r="N256">
        <v>346625.4</v>
      </c>
      <c r="O256">
        <v>35942.870000000003</v>
      </c>
      <c r="P256">
        <v>223401.55</v>
      </c>
    </row>
    <row r="257" spans="1:16" x14ac:dyDescent="0.3">
      <c r="A257" s="54">
        <v>256</v>
      </c>
      <c r="B257" s="54">
        <v>5877</v>
      </c>
      <c r="C257" s="54">
        <v>5877</v>
      </c>
      <c r="D257" s="54" t="s">
        <v>265</v>
      </c>
      <c r="F257">
        <v>78061.45</v>
      </c>
      <c r="G257">
        <v>451361.21</v>
      </c>
      <c r="H257">
        <v>689894.05</v>
      </c>
      <c r="I257">
        <v>1064337.7</v>
      </c>
      <c r="J257">
        <v>1237990.01</v>
      </c>
      <c r="K257">
        <v>1948378.64</v>
      </c>
      <c r="L257">
        <v>2957132.43</v>
      </c>
      <c r="M257">
        <v>3353781.61</v>
      </c>
      <c r="N257">
        <v>2545185.13</v>
      </c>
      <c r="O257">
        <v>1911764.46</v>
      </c>
      <c r="P257">
        <v>2310413.21</v>
      </c>
    </row>
    <row r="258" spans="1:16" x14ac:dyDescent="0.3">
      <c r="A258" s="54">
        <v>257</v>
      </c>
      <c r="B258" s="54">
        <v>5895</v>
      </c>
      <c r="C258" s="54">
        <v>5895</v>
      </c>
      <c r="D258" s="54" t="s">
        <v>266</v>
      </c>
      <c r="F258">
        <v>55620.59</v>
      </c>
      <c r="G258">
        <v>38647.410000000003</v>
      </c>
      <c r="H258">
        <v>85148</v>
      </c>
      <c r="I258">
        <v>97381.5</v>
      </c>
      <c r="J258">
        <v>-76929.039999999994</v>
      </c>
      <c r="K258">
        <v>230610.7</v>
      </c>
      <c r="L258">
        <v>641756.29</v>
      </c>
      <c r="M258">
        <v>808445.11</v>
      </c>
      <c r="N258">
        <v>765251.47</v>
      </c>
      <c r="O258">
        <v>976028.55</v>
      </c>
      <c r="P258">
        <v>1022140.14</v>
      </c>
    </row>
    <row r="259" spans="1:16" x14ac:dyDescent="0.3">
      <c r="A259" s="54">
        <v>258</v>
      </c>
      <c r="B259" s="54">
        <v>5949</v>
      </c>
      <c r="C259" s="54">
        <v>5949</v>
      </c>
      <c r="D259" s="54" t="s">
        <v>267</v>
      </c>
      <c r="F259">
        <v>606508.88</v>
      </c>
      <c r="G259">
        <v>435671.98</v>
      </c>
      <c r="H259">
        <v>334913.68</v>
      </c>
      <c r="I259">
        <v>659719.64</v>
      </c>
      <c r="J259">
        <v>955534.85</v>
      </c>
      <c r="K259">
        <v>1379732.82</v>
      </c>
      <c r="L259">
        <v>1155746.69</v>
      </c>
      <c r="M259">
        <v>1354073.85</v>
      </c>
      <c r="N259">
        <v>1051609.33</v>
      </c>
      <c r="O259">
        <v>985785.01</v>
      </c>
      <c r="P259">
        <v>1379252.92</v>
      </c>
    </row>
    <row r="260" spans="1:16" x14ac:dyDescent="0.3">
      <c r="A260" s="54">
        <v>259</v>
      </c>
      <c r="B260" s="54">
        <v>5976</v>
      </c>
      <c r="C260" s="54">
        <v>5976</v>
      </c>
      <c r="D260" s="54" t="s">
        <v>268</v>
      </c>
      <c r="F260">
        <v>1469513.57</v>
      </c>
      <c r="G260">
        <v>1472735.22</v>
      </c>
      <c r="H260">
        <v>1322902.08</v>
      </c>
      <c r="I260">
        <v>887745.7</v>
      </c>
      <c r="J260">
        <v>236107.75</v>
      </c>
      <c r="K260">
        <v>632140.15</v>
      </c>
      <c r="L260">
        <v>1051528.25</v>
      </c>
      <c r="M260">
        <v>1521973.06</v>
      </c>
      <c r="N260">
        <v>1934788.07</v>
      </c>
      <c r="O260">
        <v>1788621.77</v>
      </c>
      <c r="P260">
        <v>1361823.12</v>
      </c>
    </row>
    <row r="261" spans="1:16" x14ac:dyDescent="0.3">
      <c r="A261" s="54">
        <v>260</v>
      </c>
      <c r="B261" s="54">
        <v>5994</v>
      </c>
      <c r="C261" s="54">
        <v>5994</v>
      </c>
      <c r="D261" s="54" t="s">
        <v>269</v>
      </c>
      <c r="F261">
        <v>4323.43</v>
      </c>
      <c r="G261">
        <v>-511648.89</v>
      </c>
      <c r="H261">
        <v>-553165.62</v>
      </c>
      <c r="I261">
        <v>1203.29</v>
      </c>
      <c r="J261">
        <v>569786.43000000005</v>
      </c>
      <c r="K261">
        <v>1146615.71</v>
      </c>
      <c r="L261">
        <v>1433549.98</v>
      </c>
      <c r="M261">
        <v>1077746.05</v>
      </c>
      <c r="N261">
        <v>685532.87</v>
      </c>
      <c r="O261">
        <v>1112539.31</v>
      </c>
      <c r="P261">
        <v>1565548.74</v>
      </c>
    </row>
    <row r="262" spans="1:16" x14ac:dyDescent="0.3">
      <c r="A262" s="54">
        <v>261</v>
      </c>
      <c r="B262" s="54">
        <v>6003</v>
      </c>
      <c r="C262" s="54">
        <v>6003</v>
      </c>
      <c r="D262" s="54" t="s">
        <v>270</v>
      </c>
      <c r="F262">
        <v>454046.41</v>
      </c>
      <c r="G262">
        <v>587619.27</v>
      </c>
      <c r="H262">
        <v>799985.83</v>
      </c>
      <c r="I262">
        <v>826557.94</v>
      </c>
      <c r="J262">
        <v>566550.59</v>
      </c>
      <c r="K262">
        <v>398934.56</v>
      </c>
      <c r="L262">
        <v>281373.60000000003</v>
      </c>
      <c r="M262">
        <v>9010.24</v>
      </c>
      <c r="N262">
        <v>295950.07999999996</v>
      </c>
      <c r="O262">
        <v>407616.46</v>
      </c>
      <c r="P262">
        <v>238544.12</v>
      </c>
    </row>
    <row r="263" spans="1:16" x14ac:dyDescent="0.3">
      <c r="A263" s="54">
        <v>262</v>
      </c>
      <c r="B263" s="54">
        <v>6012</v>
      </c>
      <c r="C263" s="54">
        <v>6012</v>
      </c>
      <c r="D263" s="54" t="s">
        <v>271</v>
      </c>
      <c r="F263">
        <v>285260.63</v>
      </c>
      <c r="G263">
        <v>281210.5</v>
      </c>
      <c r="H263">
        <v>920852.55</v>
      </c>
      <c r="I263">
        <v>875414.11</v>
      </c>
      <c r="J263">
        <v>372110.33</v>
      </c>
      <c r="K263">
        <v>534486.79</v>
      </c>
      <c r="L263">
        <v>1578090.01</v>
      </c>
      <c r="M263">
        <v>2466376.6999999997</v>
      </c>
      <c r="N263">
        <v>2479699.12</v>
      </c>
      <c r="O263">
        <v>2332739.48</v>
      </c>
      <c r="P263">
        <v>2228752.12</v>
      </c>
    </row>
    <row r="264" spans="1:16" x14ac:dyDescent="0.3">
      <c r="A264" s="54">
        <v>263</v>
      </c>
      <c r="B264" s="54">
        <v>6030</v>
      </c>
      <c r="C264" s="54">
        <v>6030</v>
      </c>
      <c r="D264" s="54" t="s">
        <v>272</v>
      </c>
      <c r="F264">
        <v>796700.81</v>
      </c>
      <c r="G264">
        <v>430833.67</v>
      </c>
      <c r="H264">
        <v>198459.93</v>
      </c>
      <c r="I264">
        <v>762098.43</v>
      </c>
      <c r="J264">
        <v>811229.46</v>
      </c>
      <c r="K264">
        <v>1256333.6599999999</v>
      </c>
      <c r="L264">
        <v>1933532.54</v>
      </c>
      <c r="M264">
        <v>2085816.2</v>
      </c>
      <c r="N264">
        <v>1652593.11</v>
      </c>
      <c r="O264">
        <v>1311626.47</v>
      </c>
      <c r="P264">
        <v>1509673.3900000001</v>
      </c>
    </row>
    <row r="265" spans="1:16" x14ac:dyDescent="0.3">
      <c r="A265" s="54">
        <v>264</v>
      </c>
      <c r="B265" s="54">
        <v>6048</v>
      </c>
      <c r="C265" s="54">
        <v>6035</v>
      </c>
      <c r="D265" s="54" t="s">
        <v>273</v>
      </c>
      <c r="F265">
        <v>330644.40999999997</v>
      </c>
      <c r="G265">
        <v>706101.91</v>
      </c>
      <c r="H265">
        <v>662802.41</v>
      </c>
      <c r="I265">
        <v>859299.16</v>
      </c>
      <c r="J265">
        <v>813199.06</v>
      </c>
      <c r="K265">
        <v>1095372.94</v>
      </c>
      <c r="L265">
        <v>1974971.02</v>
      </c>
      <c r="M265">
        <v>1690874.39</v>
      </c>
      <c r="N265">
        <v>1626440.55</v>
      </c>
      <c r="O265">
        <v>1352607.11</v>
      </c>
      <c r="P265">
        <v>1147436.93</v>
      </c>
    </row>
    <row r="266" spans="1:16" x14ac:dyDescent="0.3">
      <c r="A266" s="54">
        <v>265</v>
      </c>
      <c r="B266" s="54">
        <v>6039</v>
      </c>
      <c r="C266" s="54">
        <v>6039</v>
      </c>
      <c r="D266" s="54" t="s">
        <v>274</v>
      </c>
      <c r="F266">
        <v>2941733.74</v>
      </c>
      <c r="G266">
        <v>4162872.88</v>
      </c>
      <c r="H266">
        <v>5432356.4000000004</v>
      </c>
      <c r="I266">
        <v>6298117.3600000003</v>
      </c>
      <c r="J266">
        <v>2246116.89</v>
      </c>
      <c r="K266">
        <v>10048118.210000001</v>
      </c>
      <c r="L266">
        <v>13763875.289999999</v>
      </c>
      <c r="M266">
        <v>15910250.710000001</v>
      </c>
      <c r="N266">
        <v>17442053.32</v>
      </c>
      <c r="O266">
        <v>21144729.809999999</v>
      </c>
      <c r="P266">
        <v>24382721.879999999</v>
      </c>
    </row>
    <row r="267" spans="1:16" x14ac:dyDescent="0.3">
      <c r="A267" s="54">
        <v>266</v>
      </c>
      <c r="B267" s="54">
        <v>6093</v>
      </c>
      <c r="C267" s="54">
        <v>6093</v>
      </c>
      <c r="D267" s="54" t="s">
        <v>275</v>
      </c>
      <c r="F267">
        <v>834978.29</v>
      </c>
      <c r="G267">
        <v>884964.63</v>
      </c>
      <c r="H267">
        <v>959338.46</v>
      </c>
      <c r="I267">
        <v>1096695.8799999999</v>
      </c>
      <c r="J267">
        <v>1046813.16</v>
      </c>
      <c r="K267">
        <v>1577217.08</v>
      </c>
      <c r="L267">
        <v>2630480.14</v>
      </c>
      <c r="M267">
        <v>3305705.97</v>
      </c>
      <c r="N267">
        <v>3249391.54</v>
      </c>
      <c r="O267">
        <v>2571569.92</v>
      </c>
      <c r="P267">
        <v>2382065.2199999997</v>
      </c>
    </row>
    <row r="268" spans="1:16" x14ac:dyDescent="0.3">
      <c r="A268" s="54">
        <v>267</v>
      </c>
      <c r="B268" s="54">
        <v>6091</v>
      </c>
      <c r="C268" s="54">
        <v>6091</v>
      </c>
      <c r="D268" s="54" t="s">
        <v>359</v>
      </c>
      <c r="F268">
        <v>796074.13</v>
      </c>
      <c r="G268">
        <v>590151.42000000004</v>
      </c>
      <c r="H268">
        <v>294551.84999999998</v>
      </c>
      <c r="I268">
        <v>216166.43</v>
      </c>
      <c r="J268">
        <v>-294444.96999999997</v>
      </c>
      <c r="K268">
        <v>-134425.25</v>
      </c>
      <c r="L268">
        <v>505126.46</v>
      </c>
      <c r="M268">
        <v>1061503.53</v>
      </c>
      <c r="N268">
        <v>1642873.87</v>
      </c>
      <c r="O268">
        <v>5407218.5499999998</v>
      </c>
      <c r="P268">
        <v>4680339.8899999997</v>
      </c>
    </row>
    <row r="269" spans="1:16" x14ac:dyDescent="0.3">
      <c r="A269" s="54">
        <v>268</v>
      </c>
      <c r="B269" s="54">
        <v>6095</v>
      </c>
      <c r="C269" s="54">
        <v>6095</v>
      </c>
      <c r="D269" s="54" t="s">
        <v>277</v>
      </c>
      <c r="F269">
        <v>278374.56</v>
      </c>
      <c r="G269">
        <v>231317.45</v>
      </c>
      <c r="H269">
        <v>222393.33</v>
      </c>
      <c r="I269">
        <v>379377.86</v>
      </c>
      <c r="J269">
        <v>776565.73</v>
      </c>
      <c r="K269">
        <v>1327111.8799999999</v>
      </c>
      <c r="L269">
        <v>1926975.23</v>
      </c>
      <c r="M269">
        <v>1732118.08</v>
      </c>
      <c r="N269">
        <v>1197302.6499999999</v>
      </c>
      <c r="O269">
        <v>346185.45</v>
      </c>
      <c r="P269">
        <v>216096.86</v>
      </c>
    </row>
    <row r="270" spans="1:16" x14ac:dyDescent="0.3">
      <c r="A270" s="54">
        <v>269</v>
      </c>
      <c r="B270" s="54">
        <v>5157</v>
      </c>
      <c r="C270" s="54">
        <v>6099</v>
      </c>
      <c r="D270" s="54" t="s">
        <v>281</v>
      </c>
      <c r="F270">
        <v>1051273.6599999999</v>
      </c>
      <c r="G270">
        <v>1123276.26</v>
      </c>
      <c r="H270">
        <v>1142108.1399999999</v>
      </c>
      <c r="I270">
        <v>1183874.54</v>
      </c>
      <c r="J270">
        <v>772730.78</v>
      </c>
      <c r="K270">
        <v>604774.97</v>
      </c>
      <c r="L270">
        <v>715895.47</v>
      </c>
      <c r="M270">
        <v>901934.64</v>
      </c>
      <c r="N270">
        <v>821169.12</v>
      </c>
      <c r="O270">
        <v>845282.66</v>
      </c>
      <c r="P270">
        <v>1381719.43</v>
      </c>
    </row>
    <row r="271" spans="1:16" x14ac:dyDescent="0.3">
      <c r="A271" s="54">
        <v>270</v>
      </c>
      <c r="B271" s="54">
        <v>6097</v>
      </c>
      <c r="C271" s="54">
        <v>6097</v>
      </c>
      <c r="D271" s="54" t="s">
        <v>279</v>
      </c>
      <c r="F271">
        <v>418377.87</v>
      </c>
      <c r="G271">
        <v>274660.27</v>
      </c>
      <c r="H271">
        <v>188900.89</v>
      </c>
      <c r="I271">
        <v>60977.51</v>
      </c>
      <c r="J271">
        <v>-340596.44</v>
      </c>
      <c r="K271">
        <v>-197483.7</v>
      </c>
      <c r="L271">
        <v>107716.41</v>
      </c>
      <c r="M271">
        <v>157789.43</v>
      </c>
      <c r="N271">
        <v>175538.39</v>
      </c>
      <c r="O271">
        <v>175708.58</v>
      </c>
      <c r="P271">
        <v>69213.66</v>
      </c>
    </row>
    <row r="272" spans="1:16" x14ac:dyDescent="0.3">
      <c r="A272" s="54">
        <v>271</v>
      </c>
      <c r="B272" s="54">
        <v>6098</v>
      </c>
      <c r="C272" s="54">
        <v>6098</v>
      </c>
      <c r="D272" s="54" t="s">
        <v>280</v>
      </c>
      <c r="F272">
        <v>2052391.91</v>
      </c>
      <c r="G272">
        <v>1776782.27</v>
      </c>
      <c r="H272">
        <v>1589863.94</v>
      </c>
      <c r="I272">
        <v>1327318.1599999999</v>
      </c>
      <c r="J272">
        <v>-496231.43</v>
      </c>
      <c r="K272">
        <v>-1396935.73</v>
      </c>
      <c r="L272">
        <v>-1936179.43</v>
      </c>
      <c r="M272">
        <v>-1320655.24</v>
      </c>
      <c r="N272">
        <v>-333732.13</v>
      </c>
      <c r="O272">
        <v>92552.7</v>
      </c>
      <c r="P272">
        <v>624939.63</v>
      </c>
    </row>
    <row r="273" spans="1:16" x14ac:dyDescent="0.3">
      <c r="A273" s="54">
        <v>272</v>
      </c>
      <c r="B273" s="54">
        <v>6100</v>
      </c>
      <c r="C273" s="54">
        <v>6100</v>
      </c>
      <c r="D273" s="54" t="s">
        <v>282</v>
      </c>
      <c r="F273">
        <v>28486.3</v>
      </c>
      <c r="G273">
        <v>-83527.89</v>
      </c>
      <c r="H273">
        <v>211214.29</v>
      </c>
      <c r="I273">
        <v>562201.51</v>
      </c>
      <c r="J273">
        <v>853354.51</v>
      </c>
      <c r="K273">
        <v>1211396.78</v>
      </c>
      <c r="L273">
        <v>1708556.81</v>
      </c>
      <c r="M273">
        <v>1447934.86</v>
      </c>
      <c r="N273">
        <v>968641.43</v>
      </c>
      <c r="O273">
        <v>337674.46</v>
      </c>
      <c r="P273">
        <v>368740.47</v>
      </c>
    </row>
    <row r="274" spans="1:16" x14ac:dyDescent="0.3">
      <c r="A274" s="54">
        <v>273</v>
      </c>
      <c r="B274" s="54">
        <v>6101</v>
      </c>
      <c r="C274" s="54">
        <v>6101</v>
      </c>
      <c r="D274" s="54" t="s">
        <v>283</v>
      </c>
      <c r="F274">
        <v>-202707.81</v>
      </c>
      <c r="G274">
        <v>-2240590.81</v>
      </c>
      <c r="H274">
        <v>-5220860.01</v>
      </c>
      <c r="I274">
        <v>-7710510.9500000002</v>
      </c>
      <c r="J274">
        <v>-10435792.109999999</v>
      </c>
      <c r="K274">
        <v>-9160057.3900000006</v>
      </c>
      <c r="L274">
        <v>-3829640.79</v>
      </c>
      <c r="M274">
        <v>-486292.44</v>
      </c>
      <c r="N274">
        <v>4254337.17</v>
      </c>
      <c r="O274">
        <v>8010467.75</v>
      </c>
      <c r="P274">
        <v>10133054.68</v>
      </c>
    </row>
    <row r="275" spans="1:16" x14ac:dyDescent="0.3">
      <c r="A275" s="54">
        <v>274</v>
      </c>
      <c r="B275" s="54">
        <v>6094</v>
      </c>
      <c r="C275" s="54">
        <v>6094</v>
      </c>
      <c r="D275" s="54" t="s">
        <v>276</v>
      </c>
      <c r="F275">
        <v>228456.26</v>
      </c>
      <c r="G275">
        <v>135247.66</v>
      </c>
      <c r="H275">
        <v>17420.82</v>
      </c>
      <c r="I275">
        <v>153336.04999999999</v>
      </c>
      <c r="J275">
        <v>346942.78</v>
      </c>
      <c r="K275">
        <v>613730.06999999995</v>
      </c>
      <c r="L275">
        <v>829903.44</v>
      </c>
      <c r="M275">
        <v>732606.96</v>
      </c>
      <c r="N275">
        <v>502905.62</v>
      </c>
      <c r="O275">
        <v>219776.61</v>
      </c>
      <c r="P275">
        <v>511097.74</v>
      </c>
    </row>
    <row r="276" spans="1:16" x14ac:dyDescent="0.3">
      <c r="A276" s="54">
        <v>275</v>
      </c>
      <c r="B276" s="54">
        <v>6096</v>
      </c>
      <c r="C276" s="54">
        <v>6096</v>
      </c>
      <c r="D276" s="54" t="s">
        <v>278</v>
      </c>
      <c r="F276">
        <v>1076792.24</v>
      </c>
      <c r="G276">
        <v>481105.49</v>
      </c>
      <c r="H276">
        <v>66703.259999999995</v>
      </c>
      <c r="I276">
        <v>-117020.51</v>
      </c>
      <c r="J276">
        <v>-404415.89</v>
      </c>
      <c r="K276">
        <v>-260443.2</v>
      </c>
      <c r="L276">
        <v>407544.37</v>
      </c>
      <c r="M276">
        <v>604971.84</v>
      </c>
      <c r="N276">
        <v>802891.95</v>
      </c>
      <c r="O276">
        <v>1076902.33</v>
      </c>
      <c r="P276">
        <v>1726989.93</v>
      </c>
    </row>
    <row r="277" spans="1:16" x14ac:dyDescent="0.3">
      <c r="A277" s="54">
        <v>276</v>
      </c>
      <c r="B277" s="54">
        <v>6102</v>
      </c>
      <c r="C277" s="54">
        <v>6102</v>
      </c>
      <c r="D277" s="54" t="s">
        <v>284</v>
      </c>
      <c r="F277">
        <v>1788260.65</v>
      </c>
      <c r="G277">
        <v>1127401.75</v>
      </c>
      <c r="H277">
        <v>645700.02</v>
      </c>
      <c r="I277">
        <v>914501.14</v>
      </c>
      <c r="J277">
        <v>1099840.57</v>
      </c>
      <c r="K277">
        <v>2233301.85</v>
      </c>
      <c r="L277">
        <v>2765667.44</v>
      </c>
      <c r="M277">
        <v>3297547.41</v>
      </c>
      <c r="N277">
        <v>3051877.23</v>
      </c>
      <c r="O277">
        <v>2433343.6999999997</v>
      </c>
      <c r="P277">
        <v>3965431.81</v>
      </c>
    </row>
    <row r="278" spans="1:16" x14ac:dyDescent="0.3">
      <c r="A278" s="54">
        <v>277</v>
      </c>
      <c r="B278" s="54">
        <v>6120</v>
      </c>
      <c r="C278" s="54">
        <v>6120</v>
      </c>
      <c r="D278" s="54" t="s">
        <v>285</v>
      </c>
      <c r="F278">
        <v>400542.3</v>
      </c>
      <c r="G278">
        <v>540983.41</v>
      </c>
      <c r="H278">
        <v>955771.66</v>
      </c>
      <c r="I278">
        <v>976622.04</v>
      </c>
      <c r="J278">
        <v>1303735.1200000001</v>
      </c>
      <c r="K278">
        <v>1754062.39</v>
      </c>
      <c r="L278">
        <v>2543820.4</v>
      </c>
      <c r="M278">
        <v>2757211.24</v>
      </c>
      <c r="N278">
        <v>2752749.61</v>
      </c>
      <c r="O278">
        <v>2293857.6800000002</v>
      </c>
      <c r="P278">
        <v>2119144.59</v>
      </c>
    </row>
    <row r="279" spans="1:16" x14ac:dyDescent="0.3">
      <c r="A279" s="54">
        <v>278</v>
      </c>
      <c r="B279" s="54">
        <v>6138</v>
      </c>
      <c r="C279" s="54">
        <v>6138</v>
      </c>
      <c r="D279" s="54" t="s">
        <v>286</v>
      </c>
      <c r="F279">
        <v>345685.75</v>
      </c>
      <c r="G279">
        <v>456504.09</v>
      </c>
      <c r="H279">
        <v>483241.14</v>
      </c>
      <c r="I279">
        <v>619444.44999999995</v>
      </c>
      <c r="J279">
        <v>780984.07</v>
      </c>
      <c r="K279">
        <v>1348545.26</v>
      </c>
      <c r="L279">
        <v>1137402.1100000001</v>
      </c>
      <c r="M279">
        <v>780545.1</v>
      </c>
      <c r="N279">
        <v>351757.01</v>
      </c>
      <c r="O279">
        <v>399586.86</v>
      </c>
      <c r="P279">
        <v>589395.31999999995</v>
      </c>
    </row>
    <row r="280" spans="1:16" x14ac:dyDescent="0.3">
      <c r="A280" s="54">
        <v>279</v>
      </c>
      <c r="B280" s="54">
        <v>5751</v>
      </c>
      <c r="C280" s="54">
        <v>5751</v>
      </c>
      <c r="D280" s="54" t="s">
        <v>261</v>
      </c>
      <c r="F280">
        <v>-312513.44</v>
      </c>
      <c r="G280">
        <v>-650168.12</v>
      </c>
      <c r="H280">
        <v>-168970.43</v>
      </c>
      <c r="I280">
        <v>659289.31000000006</v>
      </c>
      <c r="J280">
        <v>1340211.22</v>
      </c>
      <c r="K280">
        <v>2276413.96</v>
      </c>
      <c r="L280">
        <v>2748878.05</v>
      </c>
      <c r="M280">
        <v>2481615.85</v>
      </c>
      <c r="N280">
        <v>2113436.1</v>
      </c>
      <c r="O280">
        <v>1593752.79</v>
      </c>
      <c r="P280">
        <v>1126621.56</v>
      </c>
    </row>
    <row r="281" spans="1:16" x14ac:dyDescent="0.3">
      <c r="A281" s="54">
        <v>280</v>
      </c>
      <c r="B281" s="54">
        <v>6165</v>
      </c>
      <c r="C281" s="54">
        <v>6165</v>
      </c>
      <c r="D281" s="54" t="s">
        <v>287</v>
      </c>
      <c r="F281">
        <v>583795.46</v>
      </c>
      <c r="G281">
        <v>498862.86</v>
      </c>
      <c r="H281">
        <v>415964.66</v>
      </c>
      <c r="I281">
        <v>248726.59</v>
      </c>
      <c r="J281">
        <v>129229.68</v>
      </c>
      <c r="K281">
        <v>158703.16</v>
      </c>
      <c r="L281">
        <v>199727.45</v>
      </c>
      <c r="M281">
        <v>257562.75</v>
      </c>
      <c r="N281">
        <v>311961.02</v>
      </c>
      <c r="O281">
        <v>491875.59</v>
      </c>
      <c r="P281">
        <v>749848.98</v>
      </c>
    </row>
    <row r="282" spans="1:16" x14ac:dyDescent="0.3">
      <c r="A282" s="54">
        <v>281</v>
      </c>
      <c r="B282" s="54">
        <v>6175</v>
      </c>
      <c r="C282" s="54">
        <v>6175</v>
      </c>
      <c r="D282" s="54" t="s">
        <v>288</v>
      </c>
      <c r="F282">
        <v>1416192.55</v>
      </c>
      <c r="G282">
        <v>455722.23999999999</v>
      </c>
      <c r="H282">
        <v>-310679.11</v>
      </c>
      <c r="I282">
        <v>-518010.43</v>
      </c>
      <c r="J282">
        <v>-687722.45</v>
      </c>
      <c r="K282">
        <v>-987504.37</v>
      </c>
      <c r="L282">
        <v>-694266.62</v>
      </c>
      <c r="M282">
        <v>299685.26</v>
      </c>
      <c r="N282">
        <v>1060274.42</v>
      </c>
      <c r="O282">
        <v>1509682.92</v>
      </c>
      <c r="P282">
        <v>1979211.91</v>
      </c>
    </row>
    <row r="283" spans="1:16" x14ac:dyDescent="0.3">
      <c r="A283" s="54">
        <v>282</v>
      </c>
      <c r="B283" s="54">
        <v>6219</v>
      </c>
      <c r="C283" s="54">
        <v>6219</v>
      </c>
      <c r="D283" s="54" t="s">
        <v>289</v>
      </c>
      <c r="F283">
        <v>1411989.21</v>
      </c>
      <c r="G283">
        <v>1385840.6399999999</v>
      </c>
      <c r="H283">
        <v>1311256.3500000001</v>
      </c>
      <c r="I283">
        <v>1356012.34</v>
      </c>
      <c r="J283">
        <v>1924391.71</v>
      </c>
      <c r="K283">
        <v>4414626.55</v>
      </c>
      <c r="L283">
        <v>6619303.4000000004</v>
      </c>
      <c r="M283">
        <v>6964637.4199999999</v>
      </c>
      <c r="N283">
        <v>6781343.8499999996</v>
      </c>
      <c r="O283">
        <v>6727355.29</v>
      </c>
      <c r="P283">
        <v>5980827.3799999999</v>
      </c>
    </row>
    <row r="284" spans="1:16" x14ac:dyDescent="0.3">
      <c r="A284" s="54">
        <v>283</v>
      </c>
      <c r="B284" s="54">
        <v>6246</v>
      </c>
      <c r="C284" s="54">
        <v>6246</v>
      </c>
      <c r="D284" s="54" t="s">
        <v>290</v>
      </c>
      <c r="F284">
        <v>650208.92000000004</v>
      </c>
      <c r="G284">
        <v>643350.26</v>
      </c>
      <c r="H284">
        <v>715927.99</v>
      </c>
      <c r="I284">
        <v>715150.54</v>
      </c>
      <c r="J284">
        <v>627495.88</v>
      </c>
      <c r="K284">
        <v>725403.39</v>
      </c>
      <c r="L284">
        <v>996337.71</v>
      </c>
      <c r="M284">
        <v>1099842.8999999999</v>
      </c>
      <c r="N284">
        <v>1005812.72</v>
      </c>
      <c r="O284">
        <v>945095.9</v>
      </c>
      <c r="P284">
        <v>817452.28</v>
      </c>
    </row>
    <row r="285" spans="1:16" x14ac:dyDescent="0.3">
      <c r="A285" s="54">
        <v>284</v>
      </c>
      <c r="B285" s="54">
        <v>6273</v>
      </c>
      <c r="C285" s="54">
        <v>6273</v>
      </c>
      <c r="D285" s="54" t="s">
        <v>358</v>
      </c>
      <c r="F285">
        <v>1158831.97</v>
      </c>
      <c r="G285">
        <v>1182699.1100000001</v>
      </c>
      <c r="H285">
        <v>1044856.89</v>
      </c>
      <c r="I285">
        <v>1046011.04</v>
      </c>
      <c r="J285">
        <v>842766.58</v>
      </c>
      <c r="K285">
        <v>885088.49</v>
      </c>
      <c r="L285">
        <v>934948.29</v>
      </c>
      <c r="M285">
        <v>889502.08</v>
      </c>
      <c r="N285">
        <v>865310.37</v>
      </c>
      <c r="O285">
        <v>1240080.6299999999</v>
      </c>
      <c r="P285">
        <v>1403757.54</v>
      </c>
    </row>
    <row r="286" spans="1:16" x14ac:dyDescent="0.3">
      <c r="A286" s="54">
        <v>285</v>
      </c>
      <c r="B286" s="54">
        <v>6408</v>
      </c>
      <c r="C286" s="54">
        <v>6408</v>
      </c>
      <c r="D286" s="54" t="s">
        <v>292</v>
      </c>
      <c r="F286">
        <v>777429.61</v>
      </c>
      <c r="G286">
        <v>762740.75</v>
      </c>
      <c r="H286">
        <v>1029222.81</v>
      </c>
      <c r="I286">
        <v>1038284.26</v>
      </c>
      <c r="J286">
        <v>872912.26</v>
      </c>
      <c r="K286">
        <v>1135177.5299999998</v>
      </c>
      <c r="L286">
        <v>1470898.88</v>
      </c>
      <c r="M286">
        <v>1378097.74</v>
      </c>
      <c r="N286">
        <v>1378971.1</v>
      </c>
      <c r="O286">
        <v>1757311.1900000002</v>
      </c>
      <c r="P286">
        <v>2315274.71</v>
      </c>
    </row>
    <row r="287" spans="1:16" x14ac:dyDescent="0.3">
      <c r="A287" s="54">
        <v>286</v>
      </c>
      <c r="B287" s="54">
        <v>6453</v>
      </c>
      <c r="C287" s="54">
        <v>6453</v>
      </c>
      <c r="D287" s="54" t="s">
        <v>293</v>
      </c>
      <c r="F287">
        <v>396757.01</v>
      </c>
      <c r="G287">
        <v>251986.22</v>
      </c>
      <c r="H287">
        <v>196989.79</v>
      </c>
      <c r="I287">
        <v>-55506.68</v>
      </c>
      <c r="J287">
        <v>-57739.09</v>
      </c>
      <c r="K287">
        <v>743604.02</v>
      </c>
      <c r="L287">
        <v>1499487.33</v>
      </c>
      <c r="M287">
        <v>1911309.12</v>
      </c>
      <c r="N287">
        <v>1954590.4</v>
      </c>
      <c r="O287">
        <v>1688280.47</v>
      </c>
      <c r="P287">
        <v>1841451.97</v>
      </c>
    </row>
    <row r="288" spans="1:16" x14ac:dyDescent="0.3">
      <c r="A288" s="54">
        <v>287</v>
      </c>
      <c r="B288" s="54">
        <v>6460</v>
      </c>
      <c r="C288" s="54">
        <v>6460</v>
      </c>
      <c r="D288" s="54" t="s">
        <v>294</v>
      </c>
      <c r="F288">
        <v>264697.59999999998</v>
      </c>
      <c r="G288">
        <v>-102134.19</v>
      </c>
      <c r="H288">
        <v>-109085.54</v>
      </c>
      <c r="I288">
        <v>338090.8</v>
      </c>
      <c r="J288">
        <v>102336.23</v>
      </c>
      <c r="K288">
        <v>438102.56</v>
      </c>
      <c r="L288">
        <v>491069.97</v>
      </c>
      <c r="M288">
        <v>128499.21</v>
      </c>
      <c r="N288">
        <v>107307.04</v>
      </c>
      <c r="O288">
        <v>369509.01</v>
      </c>
      <c r="P288">
        <v>1140330.52</v>
      </c>
    </row>
    <row r="289" spans="1:16" x14ac:dyDescent="0.3">
      <c r="A289" s="54">
        <v>288</v>
      </c>
      <c r="B289" s="54">
        <v>6462</v>
      </c>
      <c r="C289" s="54">
        <v>6462</v>
      </c>
      <c r="D289" s="54" t="s">
        <v>295</v>
      </c>
      <c r="F289">
        <v>437890.9</v>
      </c>
      <c r="G289">
        <v>452113.73</v>
      </c>
      <c r="H289">
        <v>238629.95</v>
      </c>
      <c r="I289">
        <v>38146.339999999997</v>
      </c>
      <c r="J289">
        <v>248006.38</v>
      </c>
      <c r="K289">
        <v>384603.06</v>
      </c>
      <c r="L289">
        <v>830573.62</v>
      </c>
      <c r="M289">
        <v>761752.9</v>
      </c>
      <c r="N289">
        <v>228878.27</v>
      </c>
      <c r="O289">
        <v>34226.080000000002</v>
      </c>
      <c r="P289">
        <v>355355.1</v>
      </c>
    </row>
    <row r="290" spans="1:16" x14ac:dyDescent="0.3">
      <c r="A290" s="54">
        <v>289</v>
      </c>
      <c r="B290" s="54">
        <v>6471</v>
      </c>
      <c r="C290" s="54">
        <v>6471</v>
      </c>
      <c r="D290" s="54" t="s">
        <v>296</v>
      </c>
      <c r="F290">
        <v>724168.75</v>
      </c>
      <c r="G290">
        <v>839517.03</v>
      </c>
      <c r="H290">
        <v>1040983.55</v>
      </c>
      <c r="I290">
        <v>1267263.1200000001</v>
      </c>
      <c r="J290">
        <v>1205974.78</v>
      </c>
      <c r="K290">
        <v>955930.52</v>
      </c>
      <c r="L290">
        <v>929953.61</v>
      </c>
      <c r="M290">
        <v>763988.23</v>
      </c>
      <c r="N290">
        <v>66270.38</v>
      </c>
      <c r="O290">
        <v>-172277.14</v>
      </c>
      <c r="P290">
        <v>45341.38</v>
      </c>
    </row>
    <row r="291" spans="1:16" x14ac:dyDescent="0.3">
      <c r="A291" s="54">
        <v>290</v>
      </c>
      <c r="B291" s="54">
        <v>6509</v>
      </c>
      <c r="C291" s="54">
        <v>6509</v>
      </c>
      <c r="D291" s="54" t="s">
        <v>297</v>
      </c>
      <c r="F291">
        <v>84424.36</v>
      </c>
      <c r="G291">
        <v>107827.2</v>
      </c>
      <c r="H291">
        <v>222077.01</v>
      </c>
      <c r="I291">
        <v>250446.11</v>
      </c>
      <c r="J291">
        <v>87268.55</v>
      </c>
      <c r="K291">
        <v>504030</v>
      </c>
      <c r="L291">
        <v>959529.05</v>
      </c>
      <c r="M291">
        <v>1029812.63</v>
      </c>
      <c r="N291">
        <v>722629.3</v>
      </c>
      <c r="O291">
        <v>274448.05</v>
      </c>
      <c r="P291">
        <v>548834.02</v>
      </c>
    </row>
    <row r="292" spans="1:16" x14ac:dyDescent="0.3">
      <c r="A292" s="54">
        <v>291</v>
      </c>
      <c r="B292" s="54">
        <v>6512</v>
      </c>
      <c r="C292" s="54">
        <v>6512</v>
      </c>
      <c r="D292" s="54" t="s">
        <v>298</v>
      </c>
      <c r="F292">
        <v>877328.02</v>
      </c>
      <c r="G292">
        <v>1117711.8</v>
      </c>
      <c r="H292">
        <v>1094174.6100000001</v>
      </c>
      <c r="I292">
        <v>917977.22</v>
      </c>
      <c r="J292">
        <v>599503.94999999995</v>
      </c>
      <c r="K292">
        <v>482308.07</v>
      </c>
      <c r="L292">
        <v>709742.73</v>
      </c>
      <c r="M292">
        <v>501104.48</v>
      </c>
      <c r="N292">
        <v>-91178</v>
      </c>
      <c r="O292">
        <v>38495.230000000003</v>
      </c>
      <c r="P292">
        <v>779109.86</v>
      </c>
    </row>
    <row r="293" spans="1:16" x14ac:dyDescent="0.3">
      <c r="A293" s="54">
        <v>292</v>
      </c>
      <c r="B293" s="54">
        <v>6516</v>
      </c>
      <c r="C293" s="54">
        <v>6516</v>
      </c>
      <c r="D293" s="54" t="s">
        <v>299</v>
      </c>
      <c r="F293">
        <v>-30868.87</v>
      </c>
      <c r="G293">
        <v>-91737.919999999998</v>
      </c>
      <c r="H293">
        <v>8822.61</v>
      </c>
      <c r="I293">
        <v>282374.82</v>
      </c>
      <c r="J293">
        <v>801908.84</v>
      </c>
      <c r="K293">
        <v>1159649.1299999999</v>
      </c>
      <c r="L293">
        <v>1213193.43</v>
      </c>
      <c r="M293">
        <v>1421298.28</v>
      </c>
      <c r="N293">
        <v>1591677.61</v>
      </c>
      <c r="O293">
        <v>1963879.18</v>
      </c>
      <c r="P293">
        <v>2101482.0299999998</v>
      </c>
    </row>
    <row r="294" spans="1:16" x14ac:dyDescent="0.3">
      <c r="A294" s="54">
        <v>293</v>
      </c>
      <c r="B294" s="54">
        <v>6534</v>
      </c>
      <c r="C294" s="54">
        <v>6534</v>
      </c>
      <c r="D294" s="54" t="s">
        <v>300</v>
      </c>
      <c r="F294">
        <v>356328.79</v>
      </c>
      <c r="G294">
        <v>603930.43000000005</v>
      </c>
      <c r="H294">
        <v>791278.39</v>
      </c>
      <c r="I294">
        <v>767164.24</v>
      </c>
      <c r="J294">
        <v>429883.59</v>
      </c>
      <c r="K294">
        <v>644925.37</v>
      </c>
      <c r="L294">
        <v>809771.12</v>
      </c>
      <c r="M294">
        <v>726182.65</v>
      </c>
      <c r="N294">
        <v>544090.65</v>
      </c>
      <c r="O294">
        <v>602785.5</v>
      </c>
      <c r="P294">
        <v>648952.18000000005</v>
      </c>
    </row>
    <row r="295" spans="1:16" x14ac:dyDescent="0.3">
      <c r="A295" s="54">
        <v>294</v>
      </c>
      <c r="B295" s="54">
        <v>1935</v>
      </c>
      <c r="C295" s="54">
        <v>6536</v>
      </c>
      <c r="D295" s="54" t="s">
        <v>301</v>
      </c>
      <c r="F295">
        <v>-239887.82</v>
      </c>
      <c r="G295">
        <v>-72800.53</v>
      </c>
      <c r="H295">
        <v>406931.41</v>
      </c>
      <c r="I295">
        <v>643797.41</v>
      </c>
      <c r="J295">
        <v>655473.16</v>
      </c>
      <c r="K295">
        <v>1134635.68</v>
      </c>
      <c r="L295">
        <v>1321248.22</v>
      </c>
      <c r="M295">
        <v>1164030.17</v>
      </c>
      <c r="N295">
        <v>1162374.3899999999</v>
      </c>
      <c r="O295">
        <v>899980.95</v>
      </c>
      <c r="P295">
        <v>1065451.5</v>
      </c>
    </row>
    <row r="296" spans="1:16" x14ac:dyDescent="0.3">
      <c r="A296" s="54">
        <v>295</v>
      </c>
      <c r="B296" s="54">
        <v>6561</v>
      </c>
      <c r="C296" s="54">
        <v>6561</v>
      </c>
      <c r="D296" s="54" t="s">
        <v>302</v>
      </c>
      <c r="F296">
        <v>1354458.77</v>
      </c>
      <c r="G296">
        <v>1444784.82</v>
      </c>
      <c r="H296">
        <v>1358632.66</v>
      </c>
      <c r="I296">
        <v>923579.14</v>
      </c>
      <c r="J296">
        <v>78869.070000000007</v>
      </c>
      <c r="K296">
        <v>-184094.14</v>
      </c>
      <c r="L296">
        <v>125213.75999999999</v>
      </c>
      <c r="M296">
        <v>635208.07999999996</v>
      </c>
      <c r="N296">
        <v>880653.32</v>
      </c>
      <c r="O296">
        <v>821358.79</v>
      </c>
      <c r="P296">
        <v>468831.83</v>
      </c>
    </row>
    <row r="297" spans="1:16" x14ac:dyDescent="0.3">
      <c r="A297" s="54">
        <v>296</v>
      </c>
      <c r="B297" s="54">
        <v>6579</v>
      </c>
      <c r="C297" s="54">
        <v>6579</v>
      </c>
      <c r="D297" s="54" t="s">
        <v>303</v>
      </c>
      <c r="F297">
        <v>4091558.12</v>
      </c>
      <c r="G297">
        <v>3367545.33</v>
      </c>
      <c r="H297">
        <v>1925647.52</v>
      </c>
      <c r="I297">
        <v>137989.59</v>
      </c>
      <c r="J297">
        <v>1982034.31</v>
      </c>
      <c r="K297">
        <v>3179673.84</v>
      </c>
      <c r="L297">
        <v>4095612.85</v>
      </c>
      <c r="M297">
        <v>4578015.13</v>
      </c>
      <c r="N297">
        <v>4550062.1900000004</v>
      </c>
      <c r="O297">
        <v>4197136.03</v>
      </c>
      <c r="P297">
        <v>4714690.42</v>
      </c>
    </row>
    <row r="298" spans="1:16" x14ac:dyDescent="0.3">
      <c r="A298" s="54">
        <v>297</v>
      </c>
      <c r="B298" s="54">
        <v>6591</v>
      </c>
      <c r="C298" s="54">
        <v>6591</v>
      </c>
      <c r="D298" s="54" t="s">
        <v>304</v>
      </c>
      <c r="F298">
        <v>358527.74</v>
      </c>
      <c r="G298">
        <v>420352.83</v>
      </c>
      <c r="H298">
        <v>845285.81</v>
      </c>
      <c r="I298">
        <v>1047633.13</v>
      </c>
      <c r="J298">
        <v>419430.35</v>
      </c>
      <c r="K298">
        <v>136210.95000000001</v>
      </c>
      <c r="L298">
        <v>-25710.68</v>
      </c>
      <c r="M298">
        <v>498696.86000000004</v>
      </c>
      <c r="N298">
        <v>876778.83</v>
      </c>
      <c r="O298">
        <v>684136.48</v>
      </c>
      <c r="P298">
        <v>862352.42</v>
      </c>
    </row>
    <row r="299" spans="1:16" x14ac:dyDescent="0.3">
      <c r="A299" s="54">
        <v>298</v>
      </c>
      <c r="B299" s="54">
        <v>6592</v>
      </c>
      <c r="C299" s="54">
        <v>6592</v>
      </c>
      <c r="D299" s="54" t="s">
        <v>305</v>
      </c>
      <c r="F299">
        <v>1714835.81</v>
      </c>
      <c r="G299">
        <v>1402132.46</v>
      </c>
      <c r="H299">
        <v>1379672.02</v>
      </c>
      <c r="I299">
        <v>624958.25</v>
      </c>
      <c r="J299">
        <v>-323404.56</v>
      </c>
      <c r="K299">
        <v>751757.4</v>
      </c>
      <c r="L299">
        <v>1261841.58</v>
      </c>
      <c r="M299">
        <v>1287712.5</v>
      </c>
      <c r="N299">
        <v>760325.07</v>
      </c>
      <c r="O299">
        <v>-119177.74</v>
      </c>
      <c r="P299">
        <v>-134246.28</v>
      </c>
    </row>
    <row r="300" spans="1:16" x14ac:dyDescent="0.3">
      <c r="A300" s="54">
        <v>299</v>
      </c>
      <c r="B300" s="54">
        <v>6615</v>
      </c>
      <c r="C300" s="54">
        <v>6615</v>
      </c>
      <c r="D300" s="54" t="s">
        <v>306</v>
      </c>
      <c r="F300">
        <v>333305.7</v>
      </c>
      <c r="G300">
        <v>517976.51</v>
      </c>
      <c r="H300">
        <v>284075.21000000002</v>
      </c>
      <c r="I300">
        <v>251584.12</v>
      </c>
      <c r="J300">
        <v>335690.39</v>
      </c>
      <c r="K300">
        <v>959352.82000000007</v>
      </c>
      <c r="L300">
        <v>1670666.3</v>
      </c>
      <c r="M300">
        <v>1928093.82</v>
      </c>
      <c r="N300">
        <v>1894355.9200000002</v>
      </c>
      <c r="O300">
        <v>1848056.92</v>
      </c>
      <c r="P300">
        <v>1163001.4500000002</v>
      </c>
    </row>
    <row r="301" spans="1:16" x14ac:dyDescent="0.3">
      <c r="A301" s="54">
        <v>300</v>
      </c>
      <c r="B301" s="54">
        <v>6651</v>
      </c>
      <c r="C301" s="54">
        <v>6651</v>
      </c>
      <c r="D301" s="54" t="s">
        <v>307</v>
      </c>
      <c r="F301">
        <v>175322.78</v>
      </c>
      <c r="G301">
        <v>166749.95000000001</v>
      </c>
      <c r="H301">
        <v>-39482.550000000003</v>
      </c>
      <c r="I301">
        <v>145479.34</v>
      </c>
      <c r="J301">
        <v>34783.519999999997</v>
      </c>
      <c r="K301">
        <v>327371.09999999998</v>
      </c>
      <c r="L301">
        <v>559041.05000000005</v>
      </c>
      <c r="M301">
        <v>724301.03</v>
      </c>
      <c r="N301">
        <v>306292.65999999997</v>
      </c>
      <c r="O301">
        <v>239573.96</v>
      </c>
      <c r="P301">
        <v>924348.75</v>
      </c>
    </row>
    <row r="302" spans="1:16" x14ac:dyDescent="0.3">
      <c r="A302" s="54">
        <v>301</v>
      </c>
      <c r="B302" s="54">
        <v>6660</v>
      </c>
      <c r="C302" s="54">
        <v>6660</v>
      </c>
      <c r="D302" s="54" t="s">
        <v>308</v>
      </c>
      <c r="F302">
        <v>-294173.84000000003</v>
      </c>
      <c r="G302">
        <v>-119918.79</v>
      </c>
      <c r="H302">
        <v>-268836.02</v>
      </c>
      <c r="I302">
        <v>-435863.15</v>
      </c>
      <c r="J302">
        <v>-886681.32</v>
      </c>
      <c r="K302">
        <v>693709.09</v>
      </c>
      <c r="L302">
        <v>2019202.91</v>
      </c>
      <c r="M302">
        <v>2312489.33</v>
      </c>
      <c r="N302">
        <v>2383490.6999999997</v>
      </c>
      <c r="O302">
        <v>1838762.5999999999</v>
      </c>
      <c r="P302">
        <v>1938724.5799999998</v>
      </c>
    </row>
    <row r="303" spans="1:16" x14ac:dyDescent="0.3">
      <c r="A303" s="54">
        <v>302</v>
      </c>
      <c r="B303" s="54">
        <v>6700</v>
      </c>
      <c r="C303" s="54">
        <v>6700</v>
      </c>
      <c r="D303" s="54" t="s">
        <v>309</v>
      </c>
      <c r="F303">
        <v>306359.14</v>
      </c>
      <c r="G303">
        <v>252991.22</v>
      </c>
      <c r="H303">
        <v>71211.53</v>
      </c>
      <c r="I303">
        <v>28520.22</v>
      </c>
      <c r="J303">
        <v>-196413.34</v>
      </c>
      <c r="K303">
        <v>-103767.33</v>
      </c>
      <c r="L303">
        <v>335138.07</v>
      </c>
      <c r="M303">
        <v>1242173.1000000001</v>
      </c>
      <c r="N303">
        <v>1786205.01</v>
      </c>
      <c r="O303">
        <v>1463408.67</v>
      </c>
      <c r="P303">
        <v>1567706.23</v>
      </c>
    </row>
    <row r="304" spans="1:16" x14ac:dyDescent="0.3">
      <c r="A304" s="54">
        <v>304</v>
      </c>
      <c r="B304" s="54">
        <v>6759</v>
      </c>
      <c r="C304" s="54">
        <v>6759</v>
      </c>
      <c r="D304" s="54" t="s">
        <v>311</v>
      </c>
      <c r="F304">
        <v>293404.88</v>
      </c>
      <c r="G304">
        <v>328320.74</v>
      </c>
      <c r="H304">
        <v>220660.65</v>
      </c>
      <c r="I304">
        <v>687456.88</v>
      </c>
      <c r="J304">
        <v>239859.19</v>
      </c>
      <c r="K304">
        <v>216846.72</v>
      </c>
      <c r="L304">
        <v>345260.82</v>
      </c>
      <c r="M304">
        <v>279098.95</v>
      </c>
      <c r="N304">
        <v>1064354.75</v>
      </c>
      <c r="O304">
        <v>771140.14</v>
      </c>
      <c r="P304">
        <v>916818.88</v>
      </c>
    </row>
    <row r="305" spans="1:16" x14ac:dyDescent="0.3">
      <c r="A305" s="54">
        <v>305</v>
      </c>
      <c r="B305" s="54">
        <v>6762</v>
      </c>
      <c r="C305" s="54">
        <v>6762</v>
      </c>
      <c r="D305" s="54" t="s">
        <v>312</v>
      </c>
      <c r="F305">
        <v>742955.31</v>
      </c>
      <c r="G305">
        <v>334878.21000000002</v>
      </c>
      <c r="H305">
        <v>9129.39</v>
      </c>
      <c r="I305">
        <v>17769.939999999999</v>
      </c>
      <c r="J305">
        <v>-146191.51</v>
      </c>
      <c r="K305">
        <v>296355.65999999997</v>
      </c>
      <c r="L305">
        <v>504163.28</v>
      </c>
      <c r="M305">
        <v>106447.78</v>
      </c>
      <c r="N305">
        <v>124513.03</v>
      </c>
      <c r="O305">
        <v>474415.7</v>
      </c>
      <c r="P305">
        <v>513522.44</v>
      </c>
    </row>
    <row r="306" spans="1:16" x14ac:dyDescent="0.3">
      <c r="A306" s="54">
        <v>306</v>
      </c>
      <c r="B306" s="54">
        <v>6768</v>
      </c>
      <c r="C306" s="54">
        <v>6768</v>
      </c>
      <c r="D306" s="54" t="s">
        <v>313</v>
      </c>
      <c r="F306">
        <v>344413.3</v>
      </c>
      <c r="G306">
        <v>-808161.53</v>
      </c>
      <c r="H306">
        <v>-949446.14</v>
      </c>
      <c r="I306">
        <v>-1395799.04</v>
      </c>
      <c r="J306">
        <v>-1518373.84</v>
      </c>
      <c r="K306">
        <v>1139240.07</v>
      </c>
      <c r="L306">
        <v>4930554.45</v>
      </c>
      <c r="M306">
        <v>3577259.72</v>
      </c>
      <c r="N306">
        <v>2523438.11</v>
      </c>
      <c r="O306">
        <v>2314666.06</v>
      </c>
      <c r="P306">
        <v>3403508.9</v>
      </c>
    </row>
    <row r="307" spans="1:16" x14ac:dyDescent="0.3">
      <c r="A307" s="54">
        <v>307</v>
      </c>
      <c r="B307" s="54">
        <v>6795</v>
      </c>
      <c r="C307" s="54">
        <v>6795</v>
      </c>
      <c r="D307" s="54" t="s">
        <v>314</v>
      </c>
      <c r="F307">
        <v>123922</v>
      </c>
      <c r="G307">
        <v>1503231.28</v>
      </c>
      <c r="H307">
        <v>5482336.3799999999</v>
      </c>
      <c r="I307">
        <v>7707533.29</v>
      </c>
      <c r="J307">
        <v>5603561.4000000004</v>
      </c>
      <c r="K307">
        <v>3117027.86</v>
      </c>
      <c r="L307">
        <v>342999.16</v>
      </c>
      <c r="M307">
        <v>2802806.24</v>
      </c>
      <c r="N307">
        <v>4643878.8499999996</v>
      </c>
      <c r="O307">
        <v>7727548.6799999997</v>
      </c>
      <c r="P307">
        <v>10637532.640000001</v>
      </c>
    </row>
    <row r="308" spans="1:16" x14ac:dyDescent="0.3">
      <c r="A308" s="54">
        <v>308</v>
      </c>
      <c r="B308" s="54">
        <v>6822</v>
      </c>
      <c r="C308" s="54">
        <v>6822</v>
      </c>
      <c r="D308" s="54" t="s">
        <v>315</v>
      </c>
      <c r="F308">
        <v>2261651.35</v>
      </c>
      <c r="G308">
        <v>4442974</v>
      </c>
      <c r="H308">
        <v>6804837.71</v>
      </c>
      <c r="I308">
        <v>8823174.6999999993</v>
      </c>
      <c r="J308">
        <v>8490746.8800000008</v>
      </c>
      <c r="K308">
        <v>8767169.5600000005</v>
      </c>
      <c r="L308">
        <v>10473056.539999999</v>
      </c>
      <c r="M308">
        <v>8794093.5700000003</v>
      </c>
      <c r="N308">
        <v>6323937.6299999999</v>
      </c>
      <c r="O308">
        <v>6950071.4800000004</v>
      </c>
      <c r="P308">
        <v>6709413.1900000004</v>
      </c>
    </row>
    <row r="309" spans="1:16" x14ac:dyDescent="0.3">
      <c r="A309" s="54">
        <v>309</v>
      </c>
      <c r="B309" s="54">
        <v>6840</v>
      </c>
      <c r="C309" s="54">
        <v>6840</v>
      </c>
      <c r="D309" s="54" t="s">
        <v>316</v>
      </c>
      <c r="F309">
        <v>1999873.1</v>
      </c>
      <c r="G309">
        <v>1972663.42</v>
      </c>
      <c r="H309">
        <v>1255492.55</v>
      </c>
      <c r="I309">
        <v>-736278.18</v>
      </c>
      <c r="J309">
        <v>-1691036.83</v>
      </c>
      <c r="K309">
        <v>-1710032.69</v>
      </c>
      <c r="L309">
        <v>-2083714.63</v>
      </c>
      <c r="M309">
        <v>-2477453.0299999998</v>
      </c>
      <c r="N309">
        <v>-2537447.0699999998</v>
      </c>
      <c r="O309">
        <v>-2663.01</v>
      </c>
      <c r="P309">
        <v>4074064.1100000003</v>
      </c>
    </row>
    <row r="310" spans="1:16" x14ac:dyDescent="0.3">
      <c r="A310" s="54">
        <v>310</v>
      </c>
      <c r="B310" s="54">
        <v>6854</v>
      </c>
      <c r="C310" s="54">
        <v>6854</v>
      </c>
      <c r="D310" s="54" t="s">
        <v>317</v>
      </c>
      <c r="F310">
        <v>976647.09</v>
      </c>
      <c r="G310">
        <v>550993.65</v>
      </c>
      <c r="H310">
        <v>378766.19</v>
      </c>
      <c r="I310">
        <v>750001.1</v>
      </c>
      <c r="J310">
        <v>804839.22</v>
      </c>
      <c r="K310">
        <v>1187764.52</v>
      </c>
      <c r="L310">
        <v>2414040.2200000002</v>
      </c>
      <c r="M310">
        <v>2489086.38</v>
      </c>
      <c r="N310">
        <v>2523568.0499999998</v>
      </c>
      <c r="O310">
        <v>2425899.79</v>
      </c>
      <c r="P310">
        <v>2216059.61</v>
      </c>
    </row>
    <row r="311" spans="1:16" x14ac:dyDescent="0.3">
      <c r="A311" s="54">
        <v>311</v>
      </c>
      <c r="B311" s="54">
        <v>6867</v>
      </c>
      <c r="C311" s="54">
        <v>6867</v>
      </c>
      <c r="D311" s="54" t="s">
        <v>318</v>
      </c>
      <c r="F311">
        <v>911995.16</v>
      </c>
      <c r="G311">
        <v>1064276.6000000001</v>
      </c>
      <c r="H311">
        <v>669424.57999999996</v>
      </c>
      <c r="I311">
        <v>361400.06</v>
      </c>
      <c r="J311">
        <v>128104.77</v>
      </c>
      <c r="K311">
        <v>177640.97</v>
      </c>
      <c r="L311">
        <v>440889.97</v>
      </c>
      <c r="M311">
        <v>514416.33999999997</v>
      </c>
      <c r="N311">
        <v>-327826.82</v>
      </c>
      <c r="O311">
        <v>-124918.05</v>
      </c>
      <c r="P311">
        <v>78735.960000000006</v>
      </c>
    </row>
    <row r="312" spans="1:16" x14ac:dyDescent="0.3">
      <c r="A312" s="54">
        <v>312</v>
      </c>
      <c r="B312" s="54">
        <v>6921</v>
      </c>
      <c r="C312" s="54">
        <v>6921</v>
      </c>
      <c r="D312" s="54" t="s">
        <v>319</v>
      </c>
      <c r="F312">
        <v>-33764.14</v>
      </c>
      <c r="G312">
        <v>-183718.62</v>
      </c>
      <c r="H312">
        <v>600704.06000000006</v>
      </c>
      <c r="I312">
        <v>1008576.94</v>
      </c>
      <c r="J312">
        <v>1027277.36</v>
      </c>
      <c r="K312">
        <v>1258991.77</v>
      </c>
      <c r="L312">
        <v>852541.86</v>
      </c>
      <c r="M312">
        <v>737060.33</v>
      </c>
      <c r="N312">
        <v>787598.92</v>
      </c>
      <c r="O312">
        <v>774932.5</v>
      </c>
      <c r="P312">
        <v>1046219.49</v>
      </c>
    </row>
    <row r="313" spans="1:16" x14ac:dyDescent="0.3">
      <c r="A313" s="54">
        <v>313</v>
      </c>
      <c r="B313" s="54">
        <v>6930</v>
      </c>
      <c r="C313" s="54">
        <v>6930</v>
      </c>
      <c r="D313" s="54" t="s">
        <v>320</v>
      </c>
      <c r="F313">
        <v>827158.81</v>
      </c>
      <c r="G313">
        <v>994852.22</v>
      </c>
      <c r="H313">
        <v>1166531.01</v>
      </c>
      <c r="I313">
        <v>899452.25</v>
      </c>
      <c r="J313">
        <v>621743.16</v>
      </c>
      <c r="K313">
        <v>866376.78</v>
      </c>
      <c r="L313">
        <v>1098641.02</v>
      </c>
      <c r="M313">
        <v>912685.99</v>
      </c>
      <c r="N313">
        <v>906355</v>
      </c>
      <c r="O313">
        <v>923999.93</v>
      </c>
      <c r="P313">
        <v>1425382.45</v>
      </c>
    </row>
    <row r="314" spans="1:16" x14ac:dyDescent="0.3">
      <c r="A314" s="54">
        <v>314</v>
      </c>
      <c r="B314" s="54">
        <v>6937</v>
      </c>
      <c r="C314" s="54">
        <v>6937</v>
      </c>
      <c r="D314" s="54" t="s">
        <v>371</v>
      </c>
      <c r="F314">
        <v>-512845.95</v>
      </c>
      <c r="G314">
        <v>-408539.04</v>
      </c>
      <c r="H314">
        <v>-216771.64</v>
      </c>
      <c r="I314">
        <v>-51913.09</v>
      </c>
      <c r="J314">
        <v>143627.92000000001</v>
      </c>
      <c r="K314">
        <v>274145.06</v>
      </c>
      <c r="L314">
        <v>540179.80000000005</v>
      </c>
      <c r="M314">
        <v>858738.64</v>
      </c>
      <c r="N314">
        <v>1308472.08</v>
      </c>
      <c r="O314">
        <v>1739109.88</v>
      </c>
      <c r="P314">
        <v>1603451.89</v>
      </c>
    </row>
    <row r="315" spans="1:16" x14ac:dyDescent="0.3">
      <c r="A315" s="54">
        <v>315</v>
      </c>
      <c r="B315" s="54">
        <v>6943</v>
      </c>
      <c r="C315" s="54">
        <v>6943</v>
      </c>
      <c r="D315" s="54" t="s">
        <v>321</v>
      </c>
      <c r="F315">
        <v>490030.34</v>
      </c>
      <c r="G315">
        <v>681284.81</v>
      </c>
      <c r="H315">
        <v>728406.03</v>
      </c>
      <c r="I315">
        <v>938751.53</v>
      </c>
      <c r="J315">
        <v>766431.35</v>
      </c>
      <c r="K315">
        <v>622751.24</v>
      </c>
      <c r="L315">
        <v>512028.57</v>
      </c>
      <c r="M315">
        <v>92511.03</v>
      </c>
      <c r="N315">
        <v>-161262.31</v>
      </c>
      <c r="O315">
        <v>-202594.17</v>
      </c>
      <c r="P315">
        <v>-157260.48000000001</v>
      </c>
    </row>
    <row r="316" spans="1:16" x14ac:dyDescent="0.3">
      <c r="A316" s="54">
        <v>316</v>
      </c>
      <c r="B316" s="54">
        <v>6264</v>
      </c>
      <c r="C316" s="54">
        <v>6264</v>
      </c>
      <c r="D316" s="54" t="s">
        <v>291</v>
      </c>
      <c r="F316">
        <v>238170.95</v>
      </c>
      <c r="G316">
        <v>15753.99</v>
      </c>
      <c r="H316">
        <v>169771.59</v>
      </c>
      <c r="I316">
        <v>871728.66</v>
      </c>
      <c r="J316">
        <v>1255146.6100000001</v>
      </c>
      <c r="K316">
        <v>1345249.75</v>
      </c>
      <c r="L316">
        <v>1833060.1</v>
      </c>
      <c r="M316">
        <v>2253604.54</v>
      </c>
      <c r="N316">
        <v>2332253.85</v>
      </c>
      <c r="O316">
        <v>1543732.04</v>
      </c>
      <c r="P316">
        <v>1423067.04</v>
      </c>
    </row>
    <row r="317" spans="1:16" x14ac:dyDescent="0.3">
      <c r="A317" s="54">
        <v>317</v>
      </c>
      <c r="B317" s="54">
        <v>6950</v>
      </c>
      <c r="C317" s="54">
        <v>6950</v>
      </c>
      <c r="D317" s="54" t="s">
        <v>322</v>
      </c>
      <c r="F317">
        <v>628168.66</v>
      </c>
      <c r="G317">
        <v>130642.19</v>
      </c>
      <c r="H317">
        <v>210881.01</v>
      </c>
      <c r="I317">
        <v>105417.3</v>
      </c>
      <c r="J317">
        <v>232129.88</v>
      </c>
      <c r="K317">
        <v>946322.58</v>
      </c>
      <c r="L317">
        <v>2242413.7599999998</v>
      </c>
      <c r="M317">
        <v>2577805.04</v>
      </c>
      <c r="N317">
        <v>2832747.84</v>
      </c>
      <c r="O317">
        <v>3358326.85</v>
      </c>
      <c r="P317">
        <v>3742196.26</v>
      </c>
    </row>
    <row r="318" spans="1:16" x14ac:dyDescent="0.3">
      <c r="A318" s="54">
        <v>318</v>
      </c>
      <c r="B318" s="54">
        <v>6957</v>
      </c>
      <c r="C318" s="54">
        <v>6957</v>
      </c>
      <c r="D318" s="54" t="s">
        <v>323</v>
      </c>
      <c r="F318">
        <v>9541233.8000000007</v>
      </c>
      <c r="G318">
        <v>5994329.54</v>
      </c>
      <c r="H318">
        <v>5957471.0099999998</v>
      </c>
      <c r="I318">
        <v>3700810.46</v>
      </c>
      <c r="J318">
        <v>590289.67000000004</v>
      </c>
      <c r="K318">
        <v>12256837.130000001</v>
      </c>
      <c r="L318">
        <v>17524142.23</v>
      </c>
      <c r="M318">
        <v>14480521.35</v>
      </c>
      <c r="N318">
        <v>9312710.3599999994</v>
      </c>
      <c r="O318">
        <v>9275045.3599999994</v>
      </c>
      <c r="P318">
        <v>11900044.380000001</v>
      </c>
    </row>
    <row r="319" spans="1:16" x14ac:dyDescent="0.3">
      <c r="A319" s="54">
        <v>319</v>
      </c>
      <c r="B319" s="54">
        <v>5922</v>
      </c>
      <c r="C319" s="54">
        <v>5922</v>
      </c>
      <c r="D319" s="54" t="s">
        <v>372</v>
      </c>
      <c r="F319">
        <v>256201.61</v>
      </c>
      <c r="G319">
        <v>209251.83</v>
      </c>
      <c r="H319">
        <v>93865.98</v>
      </c>
      <c r="I319">
        <v>324340.53999999998</v>
      </c>
      <c r="J319">
        <v>443434.74</v>
      </c>
      <c r="K319">
        <v>821161</v>
      </c>
      <c r="L319">
        <v>1615435.14</v>
      </c>
      <c r="M319">
        <v>2407452.2200000002</v>
      </c>
      <c r="N319">
        <v>2627107.2000000002</v>
      </c>
      <c r="O319">
        <v>2244887.61</v>
      </c>
      <c r="P319">
        <v>1999978.03</v>
      </c>
    </row>
    <row r="320" spans="1:16" x14ac:dyDescent="0.3">
      <c r="A320" s="54">
        <v>320</v>
      </c>
      <c r="B320" s="54">
        <v>819</v>
      </c>
      <c r="C320" s="54">
        <v>819</v>
      </c>
      <c r="D320" s="54" t="s">
        <v>65</v>
      </c>
      <c r="F320">
        <v>1147642.67</v>
      </c>
      <c r="G320">
        <v>1587825.55</v>
      </c>
      <c r="H320">
        <v>1789657.25</v>
      </c>
      <c r="I320">
        <v>2024838.78</v>
      </c>
      <c r="J320">
        <v>1441244.85</v>
      </c>
      <c r="K320">
        <v>1458037.84</v>
      </c>
      <c r="L320">
        <v>1615224.68</v>
      </c>
      <c r="M320">
        <v>1862586.2</v>
      </c>
      <c r="N320">
        <v>1901103.77</v>
      </c>
      <c r="O320">
        <v>1742382.05</v>
      </c>
      <c r="P320">
        <v>1645241.23</v>
      </c>
    </row>
    <row r="321" spans="1:16" x14ac:dyDescent="0.3">
      <c r="A321" s="54">
        <v>321</v>
      </c>
      <c r="B321" s="54">
        <v>6969</v>
      </c>
      <c r="C321" s="54">
        <v>6969</v>
      </c>
      <c r="D321" s="54" t="s">
        <v>325</v>
      </c>
      <c r="F321">
        <v>-22359.7</v>
      </c>
      <c r="G321">
        <v>31183.439999999999</v>
      </c>
      <c r="H321">
        <v>8028.4</v>
      </c>
      <c r="I321">
        <v>298981.32</v>
      </c>
      <c r="J321">
        <v>452333.52</v>
      </c>
      <c r="K321">
        <v>853381.38</v>
      </c>
      <c r="L321">
        <v>1017045.79</v>
      </c>
      <c r="M321">
        <v>867556.95</v>
      </c>
      <c r="N321">
        <v>866449.84</v>
      </c>
      <c r="O321">
        <v>1032650.53</v>
      </c>
      <c r="P321">
        <v>1389238.58</v>
      </c>
    </row>
    <row r="322" spans="1:16" x14ac:dyDescent="0.3">
      <c r="A322" s="54">
        <v>322</v>
      </c>
      <c r="B322" s="54">
        <v>6975</v>
      </c>
      <c r="C322" s="54">
        <v>6975</v>
      </c>
      <c r="D322" s="54" t="s">
        <v>326</v>
      </c>
      <c r="F322">
        <v>1186824.3700000001</v>
      </c>
      <c r="G322">
        <v>936679.13</v>
      </c>
      <c r="H322">
        <v>954580.88</v>
      </c>
      <c r="I322">
        <v>326388.95</v>
      </c>
      <c r="J322">
        <v>-559695.35</v>
      </c>
      <c r="K322">
        <v>-678520.42</v>
      </c>
      <c r="L322">
        <v>-205831.08</v>
      </c>
      <c r="M322">
        <v>20168.45</v>
      </c>
      <c r="N322">
        <v>846644.4</v>
      </c>
      <c r="O322">
        <v>1589114.12</v>
      </c>
      <c r="P322">
        <v>1769374.46</v>
      </c>
    </row>
    <row r="323" spans="1:16" x14ac:dyDescent="0.3">
      <c r="A323" s="54">
        <v>323</v>
      </c>
      <c r="B323" s="54">
        <v>6983</v>
      </c>
      <c r="C323" s="54">
        <v>6983</v>
      </c>
      <c r="D323" s="54" t="s">
        <v>327</v>
      </c>
      <c r="F323">
        <v>877264.29</v>
      </c>
      <c r="G323">
        <v>618706.19999999995</v>
      </c>
      <c r="H323">
        <v>738923.66</v>
      </c>
      <c r="I323">
        <v>766499.87</v>
      </c>
      <c r="J323">
        <v>749729.68</v>
      </c>
      <c r="K323">
        <v>1038140.67</v>
      </c>
      <c r="L323">
        <v>1095600.48</v>
      </c>
      <c r="M323">
        <v>1186531.22</v>
      </c>
      <c r="N323">
        <v>1281930.3400000001</v>
      </c>
      <c r="O323">
        <v>1662885.26</v>
      </c>
      <c r="P323">
        <v>1856068.66</v>
      </c>
    </row>
    <row r="324" spans="1:16" x14ac:dyDescent="0.3">
      <c r="A324" s="54">
        <v>324</v>
      </c>
      <c r="B324" s="54">
        <v>6985</v>
      </c>
      <c r="C324" s="54">
        <v>6985</v>
      </c>
      <c r="D324" s="54" t="s">
        <v>328</v>
      </c>
      <c r="F324">
        <v>1779382.49</v>
      </c>
      <c r="G324">
        <v>2254627.7000000002</v>
      </c>
      <c r="H324">
        <v>2361745.4500000002</v>
      </c>
      <c r="I324">
        <v>2745257.85</v>
      </c>
      <c r="J324">
        <v>2413740.31</v>
      </c>
      <c r="K324">
        <v>2538828.75</v>
      </c>
      <c r="L324">
        <v>2470012.41</v>
      </c>
      <c r="M324">
        <v>2454037.71</v>
      </c>
      <c r="N324">
        <v>2590812.38</v>
      </c>
      <c r="O324">
        <v>3141069.81</v>
      </c>
      <c r="P324">
        <v>3445379.37</v>
      </c>
    </row>
    <row r="325" spans="1:16" x14ac:dyDescent="0.3">
      <c r="A325" s="54">
        <v>325</v>
      </c>
      <c r="B325" s="54">
        <v>6987</v>
      </c>
      <c r="C325" s="54">
        <v>6987</v>
      </c>
      <c r="D325" s="54" t="s">
        <v>329</v>
      </c>
      <c r="F325">
        <v>-163561.82</v>
      </c>
      <c r="G325">
        <v>92083.03</v>
      </c>
      <c r="H325">
        <v>661646.01</v>
      </c>
      <c r="I325">
        <v>813000.5</v>
      </c>
      <c r="J325">
        <v>795444.02</v>
      </c>
      <c r="K325">
        <v>680732.88</v>
      </c>
      <c r="L325">
        <v>605566.04</v>
      </c>
      <c r="M325">
        <v>423788.97</v>
      </c>
      <c r="N325">
        <v>425061.59</v>
      </c>
      <c r="O325">
        <v>677411.81</v>
      </c>
      <c r="P325">
        <v>1152740.3400000001</v>
      </c>
    </row>
    <row r="326" spans="1:16" x14ac:dyDescent="0.3">
      <c r="A326" s="54">
        <v>326</v>
      </c>
      <c r="B326" s="54">
        <v>6990</v>
      </c>
      <c r="C326" s="54">
        <v>6990</v>
      </c>
      <c r="D326" s="54" t="s">
        <v>330</v>
      </c>
      <c r="F326">
        <v>541565.43999999994</v>
      </c>
      <c r="G326">
        <v>50751.839999999997</v>
      </c>
      <c r="H326">
        <v>-690195.39</v>
      </c>
      <c r="I326">
        <v>-985683.18</v>
      </c>
      <c r="J326">
        <v>86275.57</v>
      </c>
      <c r="K326">
        <v>1078386.1299999999</v>
      </c>
      <c r="L326">
        <v>1819170.91</v>
      </c>
      <c r="M326">
        <v>1721938.66</v>
      </c>
      <c r="N326">
        <v>1735143.54</v>
      </c>
      <c r="O326">
        <v>1485206.9</v>
      </c>
      <c r="P326">
        <v>1248020.02</v>
      </c>
    </row>
    <row r="327" spans="1:16" x14ac:dyDescent="0.3">
      <c r="A327" s="54">
        <v>327</v>
      </c>
      <c r="B327" s="54">
        <v>6961</v>
      </c>
      <c r="C327" s="54">
        <v>6961</v>
      </c>
      <c r="D327" s="54" t="s">
        <v>324</v>
      </c>
      <c r="F327">
        <v>341030.56</v>
      </c>
      <c r="G327">
        <v>491901.11</v>
      </c>
      <c r="H327">
        <v>16176.51</v>
      </c>
      <c r="I327">
        <v>1365338.86</v>
      </c>
      <c r="J327">
        <v>1301670.79</v>
      </c>
      <c r="K327">
        <v>2230016.08</v>
      </c>
      <c r="L327">
        <v>3314806.9</v>
      </c>
      <c r="M327">
        <v>3293990.8</v>
      </c>
      <c r="N327">
        <v>4662288.97</v>
      </c>
      <c r="O327">
        <v>6215019.0099999998</v>
      </c>
      <c r="P327">
        <v>7832327.3499999996</v>
      </c>
    </row>
    <row r="328" spans="1:16" x14ac:dyDescent="0.3">
      <c r="A328" s="54">
        <v>328</v>
      </c>
      <c r="B328" s="54">
        <v>6992</v>
      </c>
      <c r="C328" s="54">
        <v>6992</v>
      </c>
      <c r="D328" s="54" t="s">
        <v>331</v>
      </c>
      <c r="F328">
        <v>442146.37</v>
      </c>
      <c r="G328">
        <v>655961.22</v>
      </c>
      <c r="H328">
        <v>692616.58</v>
      </c>
      <c r="I328">
        <v>575441.22</v>
      </c>
      <c r="J328">
        <v>226265.08</v>
      </c>
      <c r="K328">
        <v>229013.31</v>
      </c>
      <c r="L328">
        <v>661176.32999999996</v>
      </c>
      <c r="M328">
        <v>511658.65</v>
      </c>
      <c r="N328">
        <v>866451.99</v>
      </c>
      <c r="O328">
        <v>1268779.56</v>
      </c>
      <c r="P328">
        <v>1434015.15</v>
      </c>
    </row>
    <row r="329" spans="1:16" x14ac:dyDescent="0.3">
      <c r="A329" s="54">
        <v>329</v>
      </c>
      <c r="B329" s="54">
        <v>7002</v>
      </c>
      <c r="C329" s="54">
        <v>7002</v>
      </c>
      <c r="D329" s="54" t="s">
        <v>332</v>
      </c>
      <c r="F329">
        <v>381497.22</v>
      </c>
      <c r="G329">
        <v>538239.05000000005</v>
      </c>
      <c r="H329">
        <v>668302.96</v>
      </c>
      <c r="I329">
        <v>728602.89</v>
      </c>
      <c r="J329">
        <v>716265.41</v>
      </c>
      <c r="K329">
        <v>649914.11</v>
      </c>
      <c r="L329">
        <v>495955.9</v>
      </c>
      <c r="M329">
        <v>332744.53000000003</v>
      </c>
      <c r="N329">
        <v>353419.64</v>
      </c>
      <c r="O329">
        <v>336221.77</v>
      </c>
      <c r="P329">
        <v>351154.51</v>
      </c>
    </row>
    <row r="330" spans="1:16" x14ac:dyDescent="0.3">
      <c r="A330" s="54">
        <v>330</v>
      </c>
      <c r="B330" s="54">
        <v>7029</v>
      </c>
      <c r="C330" s="54">
        <v>7029</v>
      </c>
      <c r="D330" s="54" t="s">
        <v>333</v>
      </c>
      <c r="F330">
        <v>328521.78999999998</v>
      </c>
      <c r="G330">
        <v>542805.30000000005</v>
      </c>
      <c r="H330">
        <v>1078714.07</v>
      </c>
      <c r="I330">
        <v>1529173.13</v>
      </c>
      <c r="J330">
        <v>1508608.12</v>
      </c>
      <c r="K330">
        <v>2020496.81</v>
      </c>
      <c r="L330">
        <v>2384949.5300000003</v>
      </c>
      <c r="M330">
        <v>2085514.21</v>
      </c>
      <c r="N330">
        <v>1406781.5</v>
      </c>
      <c r="O330">
        <v>1021655.23</v>
      </c>
      <c r="P330">
        <v>978184.52</v>
      </c>
    </row>
    <row r="331" spans="1:16" x14ac:dyDescent="0.3">
      <c r="A331" s="54">
        <v>331</v>
      </c>
      <c r="B331" s="54">
        <v>7038</v>
      </c>
      <c r="C331" s="54">
        <v>7038</v>
      </c>
      <c r="D331" s="54" t="s">
        <v>334</v>
      </c>
      <c r="F331">
        <v>857868.09</v>
      </c>
      <c r="G331">
        <v>1051212.6100000001</v>
      </c>
      <c r="H331">
        <v>1281884.1299999999</v>
      </c>
      <c r="I331">
        <v>1387221.76</v>
      </c>
      <c r="J331">
        <v>1205469.73</v>
      </c>
      <c r="K331">
        <v>1594317.54</v>
      </c>
      <c r="L331">
        <v>1708395.35</v>
      </c>
      <c r="M331">
        <v>1386231.84</v>
      </c>
      <c r="N331">
        <v>1100496.51</v>
      </c>
      <c r="O331">
        <v>1615739.87</v>
      </c>
      <c r="P331">
        <v>2131455.08</v>
      </c>
    </row>
    <row r="332" spans="1:16" x14ac:dyDescent="0.3">
      <c r="A332" s="54">
        <v>332</v>
      </c>
      <c r="B332" s="54">
        <v>7047</v>
      </c>
      <c r="C332" s="54">
        <v>7047</v>
      </c>
      <c r="D332" s="54" t="s">
        <v>335</v>
      </c>
      <c r="F332">
        <v>391262.27</v>
      </c>
      <c r="G332">
        <v>383362.2</v>
      </c>
      <c r="H332">
        <v>698959.89</v>
      </c>
      <c r="I332">
        <v>951313.38</v>
      </c>
      <c r="J332">
        <v>842647.81</v>
      </c>
      <c r="K332">
        <v>872178.79</v>
      </c>
      <c r="L332">
        <v>863605.57</v>
      </c>
      <c r="M332">
        <v>842952.4</v>
      </c>
      <c r="N332">
        <v>779973.24</v>
      </c>
      <c r="O332">
        <v>848051.43</v>
      </c>
      <c r="P332">
        <v>879526.75</v>
      </c>
    </row>
    <row r="333" spans="1:16" x14ac:dyDescent="0.3">
      <c r="A333" s="54">
        <v>333</v>
      </c>
      <c r="B333" s="54">
        <v>7056</v>
      </c>
      <c r="C333" s="54">
        <v>7056</v>
      </c>
      <c r="D333" s="54" t="s">
        <v>336</v>
      </c>
      <c r="F333">
        <v>900468.09</v>
      </c>
      <c r="G333">
        <v>533634.18999999994</v>
      </c>
      <c r="H333">
        <v>-453265.46</v>
      </c>
      <c r="I333">
        <v>-1776535.23</v>
      </c>
      <c r="J333">
        <v>-2285524.7400000002</v>
      </c>
      <c r="K333">
        <v>-890643.68</v>
      </c>
      <c r="L333">
        <v>392931.28</v>
      </c>
      <c r="M333">
        <v>1752363.73</v>
      </c>
      <c r="N333">
        <v>3194861.18</v>
      </c>
      <c r="O333">
        <v>4187210.85</v>
      </c>
      <c r="P333">
        <v>4461955.5199999996</v>
      </c>
    </row>
    <row r="334" spans="1:16" x14ac:dyDescent="0.3">
      <c r="A334" s="54">
        <v>334</v>
      </c>
      <c r="B334" s="54">
        <v>7092</v>
      </c>
      <c r="C334" s="54">
        <v>7092</v>
      </c>
      <c r="D334" s="54" t="s">
        <v>337</v>
      </c>
      <c r="F334">
        <v>-31789.73</v>
      </c>
      <c r="G334">
        <v>9691</v>
      </c>
      <c r="H334">
        <v>-152687.98000000001</v>
      </c>
      <c r="I334">
        <v>-325328.93</v>
      </c>
      <c r="J334">
        <v>-420504.54</v>
      </c>
      <c r="K334">
        <v>-111156.04</v>
      </c>
      <c r="L334">
        <v>185859.21</v>
      </c>
      <c r="M334">
        <v>542916.6</v>
      </c>
      <c r="N334">
        <v>490182.78</v>
      </c>
      <c r="O334">
        <v>420082.28</v>
      </c>
      <c r="P334">
        <v>466525.15</v>
      </c>
    </row>
    <row r="335" spans="1:16" x14ac:dyDescent="0.3">
      <c r="A335" s="54">
        <v>335</v>
      </c>
      <c r="B335" s="54">
        <v>7098</v>
      </c>
      <c r="C335" s="54">
        <v>7098</v>
      </c>
      <c r="D335" s="54" t="s">
        <v>338</v>
      </c>
      <c r="F335">
        <v>575795.97</v>
      </c>
      <c r="G335">
        <v>233986.18</v>
      </c>
      <c r="H335">
        <v>-38170.53</v>
      </c>
      <c r="I335">
        <v>-58278.06</v>
      </c>
      <c r="J335">
        <v>41595.51</v>
      </c>
      <c r="K335">
        <v>677658.35</v>
      </c>
      <c r="L335">
        <v>606027.71</v>
      </c>
      <c r="M335">
        <v>742708.54</v>
      </c>
      <c r="N335">
        <v>932900.9</v>
      </c>
      <c r="O335">
        <v>1028580.83</v>
      </c>
      <c r="P335">
        <v>1020187.64</v>
      </c>
    </row>
    <row r="336" spans="1:16" x14ac:dyDescent="0.3">
      <c r="A336" s="54">
        <v>336</v>
      </c>
      <c r="B336" s="54">
        <v>7110</v>
      </c>
      <c r="C336" s="54">
        <v>7110</v>
      </c>
      <c r="D336" s="54" t="s">
        <v>339</v>
      </c>
      <c r="F336">
        <v>111760.11</v>
      </c>
      <c r="G336">
        <v>252000.81</v>
      </c>
      <c r="H336">
        <v>353152</v>
      </c>
      <c r="I336">
        <v>438837.33</v>
      </c>
      <c r="J336">
        <v>715592.61</v>
      </c>
      <c r="K336">
        <v>1245414.77</v>
      </c>
      <c r="L336">
        <v>1565585.17</v>
      </c>
      <c r="M336">
        <v>1893325.15</v>
      </c>
      <c r="N336">
        <v>1405503.16</v>
      </c>
      <c r="O336">
        <v>1177698.1499999999</v>
      </c>
      <c r="P336">
        <v>1180122.26</v>
      </c>
    </row>
    <row r="337" spans="1:15" x14ac:dyDescent="0.3">
      <c r="A337" s="54">
        <v>335</v>
      </c>
      <c r="B337" s="54">
        <v>7098</v>
      </c>
      <c r="C337" s="54">
        <v>7098</v>
      </c>
      <c r="D337" s="54" t="s">
        <v>338</v>
      </c>
      <c r="F337">
        <v>575795.97</v>
      </c>
      <c r="G337">
        <v>233986.18</v>
      </c>
      <c r="H337">
        <v>-38170.53</v>
      </c>
      <c r="I337">
        <v>-58278.06</v>
      </c>
      <c r="J337">
        <v>41595.51</v>
      </c>
      <c r="K337">
        <v>677658.35</v>
      </c>
      <c r="L337">
        <v>606027.71</v>
      </c>
      <c r="M337">
        <v>742708.54</v>
      </c>
      <c r="N337">
        <v>932900.9</v>
      </c>
      <c r="O337">
        <v>1028580.83</v>
      </c>
    </row>
    <row r="338" spans="1:15" x14ac:dyDescent="0.3">
      <c r="A338" s="54">
        <v>336</v>
      </c>
      <c r="B338" s="54">
        <v>7110</v>
      </c>
      <c r="C338" s="54">
        <v>7110</v>
      </c>
      <c r="D338" s="54" t="s">
        <v>339</v>
      </c>
      <c r="F338">
        <v>111760.11</v>
      </c>
      <c r="G338">
        <v>252000.81</v>
      </c>
      <c r="H338">
        <v>353152</v>
      </c>
      <c r="I338">
        <v>438837.33</v>
      </c>
      <c r="J338">
        <v>715592.61</v>
      </c>
      <c r="K338">
        <v>1245414.77</v>
      </c>
      <c r="L338">
        <v>1565585.17</v>
      </c>
      <c r="M338">
        <v>1893325.15</v>
      </c>
      <c r="N338">
        <v>1405503.16</v>
      </c>
      <c r="O338">
        <v>1177698.1499999999</v>
      </c>
    </row>
    <row r="339" spans="1:15" x14ac:dyDescent="0.3">
      <c r="A339">
        <f>USB!N339</f>
        <v>0</v>
      </c>
      <c r="B339">
        <f>USB!O339</f>
        <v>0</v>
      </c>
      <c r="C339">
        <f>USB!P339</f>
        <v>0</v>
      </c>
      <c r="D339">
        <f>USB!Q339</f>
        <v>0</v>
      </c>
    </row>
    <row r="340" spans="1:15" x14ac:dyDescent="0.3">
      <c r="A340">
        <f>USB!N340</f>
        <v>0</v>
      </c>
      <c r="B340">
        <f>USB!O340</f>
        <v>0</v>
      </c>
      <c r="C340">
        <f>USB!P340</f>
        <v>0</v>
      </c>
      <c r="D340">
        <f>USB!Q340</f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D5265"/>
  <sheetViews>
    <sheetView topLeftCell="A4259" workbookViewId="0">
      <selection activeCell="Q3949" sqref="Q3949:Q4276"/>
    </sheetView>
  </sheetViews>
  <sheetFormatPr defaultRowHeight="14.4" x14ac:dyDescent="0.3"/>
  <cols>
    <col min="12" max="12" width="11.33203125" customWidth="1"/>
    <col min="17" max="17" width="10" bestFit="1" customWidth="1"/>
  </cols>
  <sheetData>
    <row r="1" spans="1:28" x14ac:dyDescent="0.3">
      <c r="D1" s="180" t="s">
        <v>413</v>
      </c>
      <c r="E1" s="180"/>
      <c r="F1" s="180"/>
      <c r="G1" s="180"/>
      <c r="H1" s="180"/>
      <c r="I1" s="180"/>
      <c r="J1" s="180"/>
      <c r="K1" s="180"/>
      <c r="L1" t="s">
        <v>450</v>
      </c>
      <c r="R1" s="180" t="s">
        <v>418</v>
      </c>
      <c r="S1" s="180"/>
      <c r="T1" s="180"/>
      <c r="U1" s="180"/>
      <c r="V1" s="180"/>
      <c r="W1" s="180"/>
    </row>
    <row r="2" spans="1:28" ht="15" thickBot="1" x14ac:dyDescent="0.35">
      <c r="D2" s="67" t="s">
        <v>985</v>
      </c>
      <c r="E2" s="67"/>
      <c r="L2" s="69" t="s">
        <v>451</v>
      </c>
      <c r="R2" s="67" t="s">
        <v>986</v>
      </c>
      <c r="S2" s="67"/>
    </row>
    <row r="3" spans="1:28" ht="27.6" x14ac:dyDescent="0.3">
      <c r="A3" t="s">
        <v>410</v>
      </c>
      <c r="D3" s="109" t="s">
        <v>360</v>
      </c>
      <c r="E3" s="109" t="s">
        <v>374</v>
      </c>
      <c r="F3" s="109" t="s">
        <v>929</v>
      </c>
      <c r="G3" s="109" t="s">
        <v>811</v>
      </c>
      <c r="H3" s="109" t="s">
        <v>407</v>
      </c>
      <c r="I3" s="109" t="s">
        <v>415</v>
      </c>
      <c r="J3" s="109" t="s">
        <v>416</v>
      </c>
      <c r="K3" s="109" t="s">
        <v>408</v>
      </c>
      <c r="L3" s="109" t="s">
        <v>980</v>
      </c>
      <c r="M3" s="67" t="s">
        <v>455</v>
      </c>
      <c r="N3" s="67"/>
      <c r="Q3" t="s">
        <v>419</v>
      </c>
      <c r="R3" s="122" t="s">
        <v>360</v>
      </c>
      <c r="S3" s="125" t="s">
        <v>374</v>
      </c>
      <c r="T3" s="125" t="s">
        <v>929</v>
      </c>
      <c r="U3" s="125" t="s">
        <v>811</v>
      </c>
      <c r="V3" s="125" t="s">
        <v>812</v>
      </c>
      <c r="W3" s="125" t="s">
        <v>414</v>
      </c>
      <c r="X3" s="125" t="s">
        <v>813</v>
      </c>
      <c r="Y3" s="125" t="s">
        <v>374</v>
      </c>
      <c r="Z3" s="125" t="s">
        <v>415</v>
      </c>
      <c r="AA3" s="125" t="s">
        <v>416</v>
      </c>
      <c r="AB3" s="125" t="s">
        <v>814</v>
      </c>
    </row>
    <row r="4" spans="1:28" x14ac:dyDescent="0.3">
      <c r="A4" t="str">
        <f>CONCATENATE(H4,"_",E4)</f>
        <v>2007_.</v>
      </c>
      <c r="D4" s="109">
        <v>1</v>
      </c>
      <c r="E4" s="109" t="s">
        <v>417</v>
      </c>
      <c r="F4" s="109">
        <v>1224</v>
      </c>
      <c r="G4" s="109"/>
      <c r="H4" s="109">
        <v>2007</v>
      </c>
      <c r="I4" s="109">
        <v>0</v>
      </c>
      <c r="J4" s="109">
        <v>1</v>
      </c>
      <c r="K4" s="109">
        <v>89</v>
      </c>
      <c r="L4" s="109">
        <v>38</v>
      </c>
      <c r="M4" s="67" t="s">
        <v>818</v>
      </c>
      <c r="N4" s="67"/>
      <c r="Q4" t="str">
        <f>CONCATENATE(W4,"_",S4)</f>
        <v>2011_.</v>
      </c>
      <c r="R4" s="124">
        <v>1</v>
      </c>
      <c r="S4" s="39" t="s">
        <v>417</v>
      </c>
      <c r="T4" s="39">
        <v>1224</v>
      </c>
      <c r="U4" s="39"/>
      <c r="V4" s="39">
        <v>4.1471</v>
      </c>
      <c r="W4" s="39">
        <v>2011</v>
      </c>
      <c r="X4" s="39">
        <v>28.2</v>
      </c>
      <c r="Y4" s="39" t="s">
        <v>417</v>
      </c>
      <c r="Z4" s="39">
        <v>0</v>
      </c>
      <c r="AA4" s="39">
        <v>1</v>
      </c>
      <c r="AB4" s="39">
        <v>6.8</v>
      </c>
    </row>
    <row r="5" spans="1:28" x14ac:dyDescent="0.3">
      <c r="A5" t="str">
        <f t="shared" ref="A5:A68" si="0">CONCATENATE(H5,"_",E5)</f>
        <v>2007_.</v>
      </c>
      <c r="D5" s="109">
        <v>2</v>
      </c>
      <c r="E5" s="109" t="s">
        <v>417</v>
      </c>
      <c r="F5" s="109">
        <v>1449</v>
      </c>
      <c r="G5" s="109"/>
      <c r="H5" s="109">
        <v>2007</v>
      </c>
      <c r="I5" s="109">
        <v>0</v>
      </c>
      <c r="J5" s="109">
        <v>1</v>
      </c>
      <c r="K5" s="109">
        <v>155.19999999999999</v>
      </c>
      <c r="L5" s="109">
        <v>156.19999999999999</v>
      </c>
      <c r="Q5" t="str">
        <f t="shared" ref="Q5:Q68" si="1">CONCATENATE(W5,"_",S5)</f>
        <v>2011_.</v>
      </c>
      <c r="R5" s="124">
        <v>2</v>
      </c>
      <c r="S5" s="39" t="s">
        <v>417</v>
      </c>
      <c r="T5" s="39">
        <v>1449</v>
      </c>
      <c r="U5" s="39"/>
      <c r="V5" s="39">
        <v>4.218</v>
      </c>
      <c r="W5" s="39">
        <v>2011</v>
      </c>
      <c r="X5" s="39">
        <v>89</v>
      </c>
      <c r="Y5" s="39" t="s">
        <v>417</v>
      </c>
      <c r="Z5" s="39">
        <v>0</v>
      </c>
      <c r="AA5" s="39">
        <v>1</v>
      </c>
      <c r="AB5" s="39">
        <v>21.1</v>
      </c>
    </row>
    <row r="6" spans="1:28" x14ac:dyDescent="0.3">
      <c r="A6" t="str">
        <f t="shared" si="0"/>
        <v>2007_.</v>
      </c>
      <c r="D6" s="109">
        <v>3</v>
      </c>
      <c r="E6" s="109" t="s">
        <v>417</v>
      </c>
      <c r="F6" s="109">
        <v>2205</v>
      </c>
      <c r="G6" s="109"/>
      <c r="H6" s="109">
        <v>2007</v>
      </c>
      <c r="I6" s="109">
        <v>0</v>
      </c>
      <c r="J6" s="109">
        <v>1</v>
      </c>
      <c r="K6" s="109">
        <v>261.3</v>
      </c>
      <c r="L6" s="109">
        <v>245.3</v>
      </c>
      <c r="Q6" t="str">
        <f t="shared" si="1"/>
        <v>2011_.</v>
      </c>
      <c r="R6" s="124">
        <v>3</v>
      </c>
      <c r="S6" s="39" t="s">
        <v>417</v>
      </c>
      <c r="T6" s="39">
        <v>2205</v>
      </c>
      <c r="U6" s="39"/>
      <c r="V6" s="39">
        <v>7.1657999999999999</v>
      </c>
      <c r="W6" s="39">
        <v>2011</v>
      </c>
      <c r="X6" s="39">
        <v>183.3</v>
      </c>
      <c r="Y6" s="39" t="s">
        <v>417</v>
      </c>
      <c r="Z6" s="39">
        <v>0</v>
      </c>
      <c r="AA6" s="39">
        <v>1</v>
      </c>
      <c r="AB6" s="39">
        <v>25.58</v>
      </c>
    </row>
    <row r="7" spans="1:28" x14ac:dyDescent="0.3">
      <c r="A7" t="str">
        <f t="shared" si="0"/>
        <v>2007_.</v>
      </c>
      <c r="D7" s="109">
        <v>4</v>
      </c>
      <c r="E7" s="109" t="s">
        <v>417</v>
      </c>
      <c r="F7" s="109">
        <v>4698</v>
      </c>
      <c r="G7" s="109"/>
      <c r="H7" s="109">
        <v>2007</v>
      </c>
      <c r="I7" s="109">
        <v>0</v>
      </c>
      <c r="J7" s="109">
        <v>1</v>
      </c>
      <c r="K7" s="109">
        <v>160.4</v>
      </c>
      <c r="L7" s="109">
        <v>35.4</v>
      </c>
      <c r="M7" s="67"/>
      <c r="N7" s="67"/>
      <c r="O7" s="67"/>
      <c r="P7" s="67"/>
      <c r="Q7" t="str">
        <f t="shared" si="1"/>
        <v>2011_9</v>
      </c>
      <c r="R7" s="124">
        <v>4</v>
      </c>
      <c r="S7" s="39">
        <v>9</v>
      </c>
      <c r="T7" s="39">
        <v>9</v>
      </c>
      <c r="U7" s="39" t="s">
        <v>14</v>
      </c>
      <c r="V7" s="39">
        <v>11.5124</v>
      </c>
      <c r="W7" s="39">
        <v>2011</v>
      </c>
      <c r="X7" s="39">
        <v>582.1</v>
      </c>
      <c r="Y7" s="39">
        <v>9</v>
      </c>
      <c r="Z7" s="39">
        <v>0</v>
      </c>
      <c r="AA7" s="39">
        <v>1</v>
      </c>
      <c r="AB7" s="39">
        <v>50.563000000000002</v>
      </c>
    </row>
    <row r="8" spans="1:28" x14ac:dyDescent="0.3">
      <c r="A8" t="str">
        <f t="shared" si="0"/>
        <v>2007_.</v>
      </c>
      <c r="D8" s="109">
        <v>5</v>
      </c>
      <c r="E8" s="109" t="s">
        <v>417</v>
      </c>
      <c r="F8" s="109">
        <v>5715</v>
      </c>
      <c r="G8" s="109"/>
      <c r="H8" s="109">
        <v>2007</v>
      </c>
      <c r="I8" s="109">
        <v>0</v>
      </c>
      <c r="J8" s="109">
        <v>1</v>
      </c>
      <c r="K8" s="109">
        <v>214.8</v>
      </c>
      <c r="L8" s="109">
        <v>123.8</v>
      </c>
      <c r="Q8" t="str">
        <f t="shared" si="1"/>
        <v>2011_441</v>
      </c>
      <c r="R8" s="124">
        <v>5</v>
      </c>
      <c r="S8" s="39">
        <v>441</v>
      </c>
      <c r="T8" s="39">
        <v>441</v>
      </c>
      <c r="U8" s="39" t="s">
        <v>409</v>
      </c>
      <c r="V8" s="39">
        <v>11.842700000000001</v>
      </c>
      <c r="W8" s="39">
        <v>2011</v>
      </c>
      <c r="X8" s="39">
        <v>710.5</v>
      </c>
      <c r="Y8" s="39">
        <v>441</v>
      </c>
      <c r="Z8" s="39">
        <v>0</v>
      </c>
      <c r="AA8" s="39">
        <v>2</v>
      </c>
      <c r="AB8" s="39">
        <v>59.994999999999997</v>
      </c>
    </row>
    <row r="9" spans="1:28" ht="27.6" x14ac:dyDescent="0.3">
      <c r="A9" t="str">
        <f t="shared" si="0"/>
        <v>2007_.</v>
      </c>
      <c r="D9" s="109">
        <v>6</v>
      </c>
      <c r="E9" s="109" t="s">
        <v>417</v>
      </c>
      <c r="F9" s="109">
        <v>6092</v>
      </c>
      <c r="G9" s="109"/>
      <c r="H9" s="109">
        <v>2007</v>
      </c>
      <c r="I9" s="109">
        <v>0</v>
      </c>
      <c r="J9" s="109">
        <v>1</v>
      </c>
      <c r="K9" s="109">
        <v>167</v>
      </c>
      <c r="L9" s="109">
        <v>60</v>
      </c>
      <c r="Q9" t="str">
        <f t="shared" si="1"/>
        <v>2011_18</v>
      </c>
      <c r="R9" s="124">
        <v>6</v>
      </c>
      <c r="S9" s="39">
        <v>18</v>
      </c>
      <c r="T9" s="39">
        <v>18</v>
      </c>
      <c r="U9" s="39" t="s">
        <v>32</v>
      </c>
      <c r="V9" s="39">
        <v>10.572900000000001</v>
      </c>
      <c r="W9" s="39">
        <v>2011</v>
      </c>
      <c r="X9" s="39">
        <v>335.9</v>
      </c>
      <c r="Y9" s="39">
        <v>18</v>
      </c>
      <c r="Z9" s="39">
        <v>0</v>
      </c>
      <c r="AA9" s="39">
        <v>1</v>
      </c>
      <c r="AB9" s="39">
        <v>31.77</v>
      </c>
    </row>
    <row r="10" spans="1:28" ht="41.4" x14ac:dyDescent="0.3">
      <c r="A10" t="str">
        <f t="shared" si="0"/>
        <v>2007_9</v>
      </c>
      <c r="D10" s="109">
        <v>7</v>
      </c>
      <c r="E10" s="109">
        <v>9</v>
      </c>
      <c r="F10" s="109">
        <v>9</v>
      </c>
      <c r="G10" s="109" t="s">
        <v>14</v>
      </c>
      <c r="H10" s="109">
        <v>2007</v>
      </c>
      <c r="I10" s="109">
        <v>0</v>
      </c>
      <c r="J10" s="109">
        <v>1</v>
      </c>
      <c r="K10" s="109">
        <v>704.5</v>
      </c>
      <c r="L10" s="109">
        <v>626</v>
      </c>
      <c r="Q10" t="str">
        <f t="shared" si="1"/>
        <v>2011_27</v>
      </c>
      <c r="R10" s="124">
        <v>7</v>
      </c>
      <c r="S10" s="39">
        <v>27</v>
      </c>
      <c r="T10" s="39">
        <v>27</v>
      </c>
      <c r="U10" s="39" t="s">
        <v>778</v>
      </c>
      <c r="V10" s="39">
        <v>13.519600000000001</v>
      </c>
      <c r="W10" s="39">
        <v>2011</v>
      </c>
      <c r="X10" s="39">
        <v>1483.1</v>
      </c>
      <c r="Y10" s="39">
        <v>27</v>
      </c>
      <c r="Z10" s="39">
        <v>0</v>
      </c>
      <c r="AA10" s="39">
        <v>1</v>
      </c>
      <c r="AB10" s="39">
        <v>109.7</v>
      </c>
    </row>
    <row r="11" spans="1:28" ht="41.4" x14ac:dyDescent="0.3">
      <c r="A11" t="str">
        <f t="shared" si="0"/>
        <v>2007_441</v>
      </c>
      <c r="D11" s="109">
        <v>8</v>
      </c>
      <c r="E11" s="109">
        <v>441</v>
      </c>
      <c r="F11" s="109">
        <v>441</v>
      </c>
      <c r="G11" s="109" t="s">
        <v>409</v>
      </c>
      <c r="H11" s="109">
        <v>2007</v>
      </c>
      <c r="I11" s="109">
        <v>0</v>
      </c>
      <c r="J11" s="109">
        <v>2</v>
      </c>
      <c r="K11" s="109">
        <v>877</v>
      </c>
      <c r="L11" s="109">
        <v>759.2</v>
      </c>
      <c r="Q11" t="str">
        <f t="shared" si="1"/>
        <v>2011_63</v>
      </c>
      <c r="R11" s="124">
        <v>8</v>
      </c>
      <c r="S11" s="39">
        <v>63</v>
      </c>
      <c r="T11" s="39">
        <v>63</v>
      </c>
      <c r="U11" s="39" t="s">
        <v>779</v>
      </c>
      <c r="V11" s="39">
        <v>10.544</v>
      </c>
      <c r="W11" s="39">
        <v>2011</v>
      </c>
      <c r="X11" s="39">
        <v>537.1</v>
      </c>
      <c r="Y11" s="39">
        <v>63</v>
      </c>
      <c r="Z11" s="39">
        <v>0</v>
      </c>
      <c r="AA11" s="39">
        <v>1</v>
      </c>
      <c r="AB11" s="39">
        <v>50.939</v>
      </c>
    </row>
    <row r="12" spans="1:28" ht="55.2" x14ac:dyDescent="0.3">
      <c r="A12" t="str">
        <f t="shared" si="0"/>
        <v>2007_18</v>
      </c>
      <c r="D12" s="109">
        <v>9</v>
      </c>
      <c r="E12" s="109">
        <v>18</v>
      </c>
      <c r="F12" s="109">
        <v>18</v>
      </c>
      <c r="G12" s="109" t="s">
        <v>32</v>
      </c>
      <c r="H12" s="109">
        <v>2007</v>
      </c>
      <c r="I12" s="109">
        <v>0</v>
      </c>
      <c r="J12" s="109">
        <v>1</v>
      </c>
      <c r="K12" s="109">
        <v>371</v>
      </c>
      <c r="L12" s="109">
        <v>378.2</v>
      </c>
      <c r="Q12" t="str">
        <f t="shared" si="1"/>
        <v>2011_72</v>
      </c>
      <c r="R12" s="124">
        <v>9</v>
      </c>
      <c r="S12" s="39">
        <v>72</v>
      </c>
      <c r="T12" s="39">
        <v>72</v>
      </c>
      <c r="U12" s="39" t="s">
        <v>35</v>
      </c>
      <c r="V12" s="39">
        <v>6.9779</v>
      </c>
      <c r="W12" s="39">
        <v>2011</v>
      </c>
      <c r="X12" s="39">
        <v>85.2</v>
      </c>
      <c r="Y12" s="39">
        <v>72</v>
      </c>
      <c r="Z12" s="39">
        <v>0</v>
      </c>
      <c r="AA12" s="39">
        <v>1</v>
      </c>
      <c r="AB12" s="39">
        <v>12.21</v>
      </c>
    </row>
    <row r="13" spans="1:28" x14ac:dyDescent="0.3">
      <c r="A13" t="str">
        <f t="shared" si="0"/>
        <v>2007_27</v>
      </c>
      <c r="D13" s="109">
        <v>10</v>
      </c>
      <c r="E13" s="109">
        <v>27</v>
      </c>
      <c r="F13" s="109">
        <v>27</v>
      </c>
      <c r="G13" s="109" t="s">
        <v>778</v>
      </c>
      <c r="H13" s="109">
        <v>2007</v>
      </c>
      <c r="I13" s="109">
        <v>0</v>
      </c>
      <c r="J13" s="109">
        <v>1</v>
      </c>
      <c r="K13" s="109">
        <v>1424.1</v>
      </c>
      <c r="L13" s="109">
        <v>1508.3</v>
      </c>
      <c r="Q13" t="str">
        <f t="shared" si="1"/>
        <v>2011_81</v>
      </c>
      <c r="R13" s="124">
        <v>10</v>
      </c>
      <c r="S13" s="39">
        <v>81</v>
      </c>
      <c r="T13" s="39">
        <v>81</v>
      </c>
      <c r="U13" s="39" t="s">
        <v>36</v>
      </c>
      <c r="V13" s="39">
        <v>13.6242</v>
      </c>
      <c r="W13" s="39">
        <v>2011</v>
      </c>
      <c r="X13" s="39">
        <v>1155.2</v>
      </c>
      <c r="Y13" s="39">
        <v>81</v>
      </c>
      <c r="Z13" s="39">
        <v>0</v>
      </c>
      <c r="AA13" s="39">
        <v>1</v>
      </c>
      <c r="AB13" s="39">
        <v>84.79</v>
      </c>
    </row>
    <row r="14" spans="1:28" x14ac:dyDescent="0.3">
      <c r="A14" t="str">
        <f t="shared" si="0"/>
        <v>2007_63</v>
      </c>
      <c r="D14" s="109">
        <v>11</v>
      </c>
      <c r="E14" s="109">
        <v>63</v>
      </c>
      <c r="F14" s="109">
        <v>63</v>
      </c>
      <c r="G14" s="109" t="s">
        <v>779</v>
      </c>
      <c r="H14" s="109">
        <v>2007</v>
      </c>
      <c r="I14" s="109">
        <v>0</v>
      </c>
      <c r="J14" s="109">
        <v>1</v>
      </c>
      <c r="K14" s="109">
        <v>515</v>
      </c>
      <c r="L14" s="109">
        <v>577</v>
      </c>
      <c r="Q14" t="str">
        <f t="shared" si="1"/>
        <v>2011_99</v>
      </c>
      <c r="R14" s="124">
        <v>11</v>
      </c>
      <c r="S14" s="39">
        <v>99</v>
      </c>
      <c r="T14" s="39">
        <v>99</v>
      </c>
      <c r="U14" s="39" t="s">
        <v>37</v>
      </c>
      <c r="V14" s="39">
        <v>14.611800000000001</v>
      </c>
      <c r="W14" s="39">
        <v>2011</v>
      </c>
      <c r="X14" s="39">
        <v>621</v>
      </c>
      <c r="Y14" s="39">
        <v>99</v>
      </c>
      <c r="Z14" s="39">
        <v>0</v>
      </c>
      <c r="AA14" s="39">
        <v>1</v>
      </c>
      <c r="AB14" s="39">
        <v>42.5</v>
      </c>
    </row>
    <row r="15" spans="1:28" x14ac:dyDescent="0.3">
      <c r="A15" t="str">
        <f t="shared" si="0"/>
        <v>2007_72</v>
      </c>
      <c r="D15" s="109">
        <v>12</v>
      </c>
      <c r="E15" s="109">
        <v>72</v>
      </c>
      <c r="F15" s="109">
        <v>72</v>
      </c>
      <c r="G15" s="109" t="s">
        <v>35</v>
      </c>
      <c r="H15" s="109">
        <v>2007</v>
      </c>
      <c r="I15" s="109">
        <v>0</v>
      </c>
      <c r="J15" s="109">
        <v>1</v>
      </c>
      <c r="K15" s="109">
        <v>227.9</v>
      </c>
      <c r="L15" s="109">
        <v>85.3</v>
      </c>
      <c r="Q15" t="str">
        <f t="shared" si="1"/>
        <v>2011_108</v>
      </c>
      <c r="R15" s="124">
        <v>12</v>
      </c>
      <c r="S15" s="39">
        <v>108</v>
      </c>
      <c r="T15" s="39">
        <v>108</v>
      </c>
      <c r="U15" s="39" t="s">
        <v>38</v>
      </c>
      <c r="V15" s="39">
        <v>10.3514</v>
      </c>
      <c r="W15" s="39">
        <v>2011</v>
      </c>
      <c r="X15" s="39">
        <v>234.2</v>
      </c>
      <c r="Y15" s="39">
        <v>108</v>
      </c>
      <c r="Z15" s="39">
        <v>0</v>
      </c>
      <c r="AA15" s="39">
        <v>1</v>
      </c>
      <c r="AB15" s="39">
        <v>22.625</v>
      </c>
    </row>
    <row r="16" spans="1:28" x14ac:dyDescent="0.3">
      <c r="A16" t="str">
        <f t="shared" si="0"/>
        <v>2007_81</v>
      </c>
      <c r="D16" s="109">
        <v>13</v>
      </c>
      <c r="E16" s="109">
        <v>81</v>
      </c>
      <c r="F16" s="109">
        <v>81</v>
      </c>
      <c r="G16" s="109" t="s">
        <v>36</v>
      </c>
      <c r="H16" s="109">
        <v>2007</v>
      </c>
      <c r="I16" s="109">
        <v>0</v>
      </c>
      <c r="J16" s="109">
        <v>1</v>
      </c>
      <c r="K16" s="109">
        <v>1181.4000000000001</v>
      </c>
      <c r="L16" s="109">
        <v>1115.7</v>
      </c>
      <c r="Q16" t="str">
        <f t="shared" si="1"/>
        <v>2011_126</v>
      </c>
      <c r="R16" s="124">
        <v>13</v>
      </c>
      <c r="S16" s="39">
        <v>126</v>
      </c>
      <c r="T16" s="39">
        <v>126</v>
      </c>
      <c r="U16" s="39" t="s">
        <v>39</v>
      </c>
      <c r="V16" s="39">
        <v>13.068199999999999</v>
      </c>
      <c r="W16" s="39">
        <v>2011</v>
      </c>
      <c r="X16" s="39">
        <v>1414.2</v>
      </c>
      <c r="Y16" s="39">
        <v>126</v>
      </c>
      <c r="Z16" s="39">
        <v>0</v>
      </c>
      <c r="AA16" s="39">
        <v>2</v>
      </c>
      <c r="AB16" s="39">
        <v>108.217</v>
      </c>
    </row>
    <row r="17" spans="1:28" ht="27.6" x14ac:dyDescent="0.3">
      <c r="A17" t="str">
        <f t="shared" si="0"/>
        <v>2007_99</v>
      </c>
      <c r="D17" s="109">
        <v>14</v>
      </c>
      <c r="E17" s="109">
        <v>99</v>
      </c>
      <c r="F17" s="109">
        <v>99</v>
      </c>
      <c r="G17" s="109" t="s">
        <v>37</v>
      </c>
      <c r="H17" s="109">
        <v>2007</v>
      </c>
      <c r="I17" s="109">
        <v>0</v>
      </c>
      <c r="J17" s="109">
        <v>1</v>
      </c>
      <c r="K17" s="109">
        <v>587</v>
      </c>
      <c r="L17" s="109">
        <v>628.5</v>
      </c>
      <c r="Q17" t="str">
        <f t="shared" si="1"/>
        <v>2011_135</v>
      </c>
      <c r="R17" s="124">
        <v>14</v>
      </c>
      <c r="S17" s="39">
        <v>135</v>
      </c>
      <c r="T17" s="39">
        <v>135</v>
      </c>
      <c r="U17" s="39" t="s">
        <v>40</v>
      </c>
      <c r="V17" s="39">
        <v>14.794600000000001</v>
      </c>
      <c r="W17" s="39">
        <v>2011</v>
      </c>
      <c r="X17" s="39">
        <v>1206.5</v>
      </c>
      <c r="Y17" s="39">
        <v>135</v>
      </c>
      <c r="Z17" s="39">
        <v>0</v>
      </c>
      <c r="AA17" s="39">
        <v>1</v>
      </c>
      <c r="AB17" s="39">
        <v>81.55</v>
      </c>
    </row>
    <row r="18" spans="1:28" ht="27.6" x14ac:dyDescent="0.3">
      <c r="A18" t="str">
        <f t="shared" si="0"/>
        <v>2007_108</v>
      </c>
      <c r="D18" s="109">
        <v>15</v>
      </c>
      <c r="E18" s="109">
        <v>108</v>
      </c>
      <c r="F18" s="109">
        <v>108</v>
      </c>
      <c r="G18" s="109" t="s">
        <v>38</v>
      </c>
      <c r="H18" s="109">
        <v>2007</v>
      </c>
      <c r="I18" s="109">
        <v>0</v>
      </c>
      <c r="J18" s="109">
        <v>1</v>
      </c>
      <c r="K18" s="109">
        <v>271.60000000000002</v>
      </c>
      <c r="L18" s="109">
        <v>222.2</v>
      </c>
      <c r="Q18" t="str">
        <f t="shared" si="1"/>
        <v>2011_171</v>
      </c>
      <c r="R18" s="124">
        <v>15</v>
      </c>
      <c r="S18" s="39">
        <v>171</v>
      </c>
      <c r="T18" s="39">
        <v>171</v>
      </c>
      <c r="U18" s="39" t="s">
        <v>815</v>
      </c>
      <c r="V18" s="39">
        <v>11.4901</v>
      </c>
      <c r="W18" s="39">
        <v>2011</v>
      </c>
      <c r="X18" s="39">
        <v>752.6</v>
      </c>
      <c r="Y18" s="39">
        <v>171</v>
      </c>
      <c r="Z18" s="39">
        <v>0</v>
      </c>
      <c r="AA18" s="39">
        <v>2</v>
      </c>
      <c r="AB18" s="39">
        <v>65.5</v>
      </c>
    </row>
    <row r="19" spans="1:28" x14ac:dyDescent="0.3">
      <c r="A19" t="str">
        <f t="shared" si="0"/>
        <v>2007_126</v>
      </c>
      <c r="D19" s="109">
        <v>16</v>
      </c>
      <c r="E19" s="109">
        <v>126</v>
      </c>
      <c r="F19" s="109">
        <v>126</v>
      </c>
      <c r="G19" s="109" t="s">
        <v>39</v>
      </c>
      <c r="H19" s="109">
        <v>2007</v>
      </c>
      <c r="I19" s="109">
        <v>0</v>
      </c>
      <c r="J19" s="109">
        <v>2</v>
      </c>
      <c r="K19" s="109">
        <v>1409.1</v>
      </c>
      <c r="L19" s="109">
        <v>1419.1</v>
      </c>
      <c r="Q19" t="str">
        <f t="shared" si="1"/>
        <v>2011_225</v>
      </c>
      <c r="R19" s="124">
        <v>16</v>
      </c>
      <c r="S19" s="39">
        <v>225</v>
      </c>
      <c r="T19" s="39">
        <v>225</v>
      </c>
      <c r="U19" s="39" t="s">
        <v>43</v>
      </c>
      <c r="V19" s="39">
        <v>13.631500000000001</v>
      </c>
      <c r="W19" s="39">
        <v>2011</v>
      </c>
      <c r="X19" s="39">
        <v>4360.8</v>
      </c>
      <c r="Y19" s="39">
        <v>225</v>
      </c>
      <c r="Z19" s="39">
        <v>0</v>
      </c>
      <c r="AA19" s="39">
        <v>1</v>
      </c>
      <c r="AB19" s="39">
        <v>319.90699999999998</v>
      </c>
    </row>
    <row r="20" spans="1:28" ht="27.6" x14ac:dyDescent="0.3">
      <c r="A20" t="str">
        <f t="shared" si="0"/>
        <v>2007_135</v>
      </c>
      <c r="D20" s="109">
        <v>17</v>
      </c>
      <c r="E20" s="109">
        <v>135</v>
      </c>
      <c r="F20" s="109">
        <v>135</v>
      </c>
      <c r="G20" s="109" t="s">
        <v>40</v>
      </c>
      <c r="H20" s="109">
        <v>2007</v>
      </c>
      <c r="I20" s="109">
        <v>0</v>
      </c>
      <c r="J20" s="109">
        <v>1</v>
      </c>
      <c r="K20" s="109">
        <v>1339.9</v>
      </c>
      <c r="L20" s="109">
        <v>1322.5</v>
      </c>
      <c r="Q20" t="str">
        <f t="shared" si="1"/>
        <v>2011_234</v>
      </c>
      <c r="R20" s="124">
        <v>17</v>
      </c>
      <c r="S20" s="39">
        <v>234</v>
      </c>
      <c r="T20" s="39">
        <v>234</v>
      </c>
      <c r="U20" s="39" t="s">
        <v>44</v>
      </c>
      <c r="V20" s="39">
        <v>12.0076</v>
      </c>
      <c r="W20" s="39">
        <v>2011</v>
      </c>
      <c r="X20" s="39">
        <v>1266.8</v>
      </c>
      <c r="Y20" s="39">
        <v>234</v>
      </c>
      <c r="Z20" s="39">
        <v>0</v>
      </c>
      <c r="AA20" s="39">
        <v>1</v>
      </c>
      <c r="AB20" s="39">
        <v>105.5</v>
      </c>
    </row>
    <row r="21" spans="1:28" x14ac:dyDescent="0.3">
      <c r="A21" t="str">
        <f t="shared" si="0"/>
        <v>2007_171</v>
      </c>
      <c r="D21" s="109">
        <v>18</v>
      </c>
      <c r="E21" s="109">
        <v>171</v>
      </c>
      <c r="F21" s="109">
        <v>171</v>
      </c>
      <c r="G21" s="109" t="s">
        <v>815</v>
      </c>
      <c r="H21" s="109">
        <v>2007</v>
      </c>
      <c r="I21" s="109">
        <v>0</v>
      </c>
      <c r="J21" s="109">
        <v>2</v>
      </c>
      <c r="K21" s="109">
        <v>829.8</v>
      </c>
      <c r="L21" s="109">
        <v>852.6</v>
      </c>
      <c r="Q21" t="str">
        <f t="shared" si="1"/>
        <v>2011_243</v>
      </c>
      <c r="R21" s="124">
        <v>18</v>
      </c>
      <c r="S21" s="39">
        <v>243</v>
      </c>
      <c r="T21" s="39">
        <v>243</v>
      </c>
      <c r="U21" s="39" t="s">
        <v>45</v>
      </c>
      <c r="V21" s="39">
        <v>9.3607999999999993</v>
      </c>
      <c r="W21" s="39">
        <v>2011</v>
      </c>
      <c r="X21" s="39">
        <v>227</v>
      </c>
      <c r="Y21" s="39">
        <v>243</v>
      </c>
      <c r="Z21" s="39">
        <v>0</v>
      </c>
      <c r="AA21" s="39">
        <v>1</v>
      </c>
      <c r="AB21" s="39">
        <v>24.25</v>
      </c>
    </row>
    <row r="22" spans="1:28" x14ac:dyDescent="0.3">
      <c r="A22" t="str">
        <f t="shared" si="0"/>
        <v>2007_225</v>
      </c>
      <c r="D22" s="109">
        <v>19</v>
      </c>
      <c r="E22" s="109">
        <v>225</v>
      </c>
      <c r="F22" s="109">
        <v>225</v>
      </c>
      <c r="G22" s="109" t="s">
        <v>43</v>
      </c>
      <c r="H22" s="109">
        <v>2007</v>
      </c>
      <c r="I22" s="109">
        <v>0</v>
      </c>
      <c r="J22" s="109">
        <v>1</v>
      </c>
      <c r="K22" s="109">
        <v>4350.7</v>
      </c>
      <c r="L22" s="109">
        <v>4516.6000000000004</v>
      </c>
      <c r="Q22" t="str">
        <f t="shared" si="1"/>
        <v>2011_261</v>
      </c>
      <c r="R22" s="124">
        <v>19</v>
      </c>
      <c r="S22" s="39">
        <v>261</v>
      </c>
      <c r="T22" s="39">
        <v>261</v>
      </c>
      <c r="U22" s="39" t="s">
        <v>46</v>
      </c>
      <c r="V22" s="39">
        <v>16.192699999999999</v>
      </c>
      <c r="W22" s="39">
        <v>2011</v>
      </c>
      <c r="X22" s="39">
        <v>8519.7999999999993</v>
      </c>
      <c r="Y22" s="39">
        <v>261</v>
      </c>
      <c r="Z22" s="39">
        <v>0</v>
      </c>
      <c r="AA22" s="39">
        <v>1</v>
      </c>
      <c r="AB22" s="39">
        <v>526.15</v>
      </c>
    </row>
    <row r="23" spans="1:28" ht="55.2" x14ac:dyDescent="0.3">
      <c r="A23" t="str">
        <f t="shared" si="0"/>
        <v>2007_234</v>
      </c>
      <c r="D23" s="109">
        <v>20</v>
      </c>
      <c r="E23" s="109">
        <v>234</v>
      </c>
      <c r="F23" s="109">
        <v>234</v>
      </c>
      <c r="G23" s="109" t="s">
        <v>44</v>
      </c>
      <c r="H23" s="109">
        <v>2007</v>
      </c>
      <c r="I23" s="109">
        <v>0</v>
      </c>
      <c r="J23" s="109">
        <v>1</v>
      </c>
      <c r="K23" s="109">
        <v>1370.5</v>
      </c>
      <c r="L23" s="109">
        <v>1360.3</v>
      </c>
      <c r="Q23" t="str">
        <f t="shared" si="1"/>
        <v>2011_279</v>
      </c>
      <c r="R23" s="124">
        <v>20</v>
      </c>
      <c r="S23" s="39">
        <v>279</v>
      </c>
      <c r="T23" s="39">
        <v>279</v>
      </c>
      <c r="U23" s="39" t="s">
        <v>47</v>
      </c>
      <c r="V23" s="39">
        <v>15.1761</v>
      </c>
      <c r="W23" s="39">
        <v>2011</v>
      </c>
      <c r="X23" s="39">
        <v>827.1</v>
      </c>
      <c r="Y23" s="39">
        <v>279</v>
      </c>
      <c r="Z23" s="39">
        <v>0</v>
      </c>
      <c r="AA23" s="39">
        <v>1</v>
      </c>
      <c r="AB23" s="39">
        <v>54.5</v>
      </c>
    </row>
    <row r="24" spans="1:28" ht="27.6" x14ac:dyDescent="0.3">
      <c r="A24" t="str">
        <f t="shared" si="0"/>
        <v>2007_243</v>
      </c>
      <c r="D24" s="109">
        <v>21</v>
      </c>
      <c r="E24" s="109">
        <v>243</v>
      </c>
      <c r="F24" s="109">
        <v>243</v>
      </c>
      <c r="G24" s="109" t="s">
        <v>45</v>
      </c>
      <c r="H24" s="109">
        <v>2007</v>
      </c>
      <c r="I24" s="109">
        <v>0</v>
      </c>
      <c r="J24" s="109">
        <v>1</v>
      </c>
      <c r="K24" s="109">
        <v>316</v>
      </c>
      <c r="L24" s="109">
        <v>289</v>
      </c>
      <c r="Q24" t="str">
        <f t="shared" si="1"/>
        <v>2011_355</v>
      </c>
      <c r="R24" s="124">
        <v>21</v>
      </c>
      <c r="S24" s="39">
        <v>355</v>
      </c>
      <c r="T24" s="39">
        <v>355</v>
      </c>
      <c r="U24" s="39" t="s">
        <v>48</v>
      </c>
      <c r="V24" s="39">
        <v>9.7556999999999992</v>
      </c>
      <c r="W24" s="39">
        <v>2011</v>
      </c>
      <c r="X24" s="39">
        <v>255.6</v>
      </c>
      <c r="Y24" s="39">
        <v>355</v>
      </c>
      <c r="Z24" s="39">
        <v>0</v>
      </c>
      <c r="AA24" s="39">
        <v>1</v>
      </c>
      <c r="AB24" s="39">
        <v>26.2</v>
      </c>
    </row>
    <row r="25" spans="1:28" x14ac:dyDescent="0.3">
      <c r="A25" t="str">
        <f t="shared" si="0"/>
        <v>2007_261</v>
      </c>
      <c r="D25" s="109">
        <v>22</v>
      </c>
      <c r="E25" s="109">
        <v>261</v>
      </c>
      <c r="F25" s="109">
        <v>261</v>
      </c>
      <c r="G25" s="109" t="s">
        <v>46</v>
      </c>
      <c r="H25" s="109">
        <v>2007</v>
      </c>
      <c r="I25" s="109">
        <v>0</v>
      </c>
      <c r="J25" s="109">
        <v>1</v>
      </c>
      <c r="K25" s="109">
        <v>7702.6</v>
      </c>
      <c r="L25" s="109">
        <v>7599.6</v>
      </c>
      <c r="Q25" t="str">
        <f t="shared" si="1"/>
        <v>2011_387</v>
      </c>
      <c r="R25" s="124">
        <v>22</v>
      </c>
      <c r="S25" s="39">
        <v>387</v>
      </c>
      <c r="T25" s="39">
        <v>387</v>
      </c>
      <c r="U25" s="39" t="s">
        <v>49</v>
      </c>
      <c r="V25" s="39">
        <v>13.580299999999999</v>
      </c>
      <c r="W25" s="39">
        <v>2011</v>
      </c>
      <c r="X25" s="39">
        <v>1491.8</v>
      </c>
      <c r="Y25" s="39">
        <v>387</v>
      </c>
      <c r="Z25" s="39">
        <v>0</v>
      </c>
      <c r="AA25" s="39">
        <v>1</v>
      </c>
      <c r="AB25" s="39">
        <v>109.85</v>
      </c>
    </row>
    <row r="26" spans="1:28" x14ac:dyDescent="0.3">
      <c r="A26" t="str">
        <f t="shared" si="0"/>
        <v>2007_279</v>
      </c>
      <c r="D26" s="109">
        <v>23</v>
      </c>
      <c r="E26" s="109">
        <v>279</v>
      </c>
      <c r="F26" s="109">
        <v>279</v>
      </c>
      <c r="G26" s="109" t="s">
        <v>47</v>
      </c>
      <c r="H26" s="109">
        <v>2007</v>
      </c>
      <c r="I26" s="109">
        <v>0</v>
      </c>
      <c r="J26" s="109">
        <v>1</v>
      </c>
      <c r="K26" s="109">
        <v>774</v>
      </c>
      <c r="L26" s="109">
        <v>800</v>
      </c>
      <c r="Q26" t="str">
        <f t="shared" si="1"/>
        <v>2011_414</v>
      </c>
      <c r="R26" s="124">
        <v>23</v>
      </c>
      <c r="S26" s="39">
        <v>414</v>
      </c>
      <c r="T26" s="39">
        <v>414</v>
      </c>
      <c r="U26" s="39" t="s">
        <v>50</v>
      </c>
      <c r="V26" s="39">
        <v>11.6418</v>
      </c>
      <c r="W26" s="39">
        <v>2011</v>
      </c>
      <c r="X26" s="39">
        <v>585</v>
      </c>
      <c r="Y26" s="39">
        <v>414</v>
      </c>
      <c r="Z26" s="39">
        <v>0</v>
      </c>
      <c r="AA26" s="39">
        <v>1</v>
      </c>
      <c r="AB26" s="39">
        <v>50.25</v>
      </c>
    </row>
    <row r="27" spans="1:28" x14ac:dyDescent="0.3">
      <c r="A27" t="str">
        <f t="shared" si="0"/>
        <v>2007_355</v>
      </c>
      <c r="D27" s="109">
        <v>24</v>
      </c>
      <c r="E27" s="109">
        <v>355</v>
      </c>
      <c r="F27" s="109">
        <v>355</v>
      </c>
      <c r="G27" s="109" t="s">
        <v>48</v>
      </c>
      <c r="H27" s="109">
        <v>2007</v>
      </c>
      <c r="I27" s="109">
        <v>0</v>
      </c>
      <c r="J27" s="109">
        <v>1</v>
      </c>
      <c r="K27" s="109">
        <v>377.2</v>
      </c>
      <c r="L27" s="109">
        <v>341.2</v>
      </c>
      <c r="Q27" t="str">
        <f t="shared" si="1"/>
        <v>2011_540</v>
      </c>
      <c r="R27" s="124">
        <v>24</v>
      </c>
      <c r="S27" s="39">
        <v>540</v>
      </c>
      <c r="T27" s="39">
        <v>540</v>
      </c>
      <c r="U27" s="39" t="s">
        <v>15</v>
      </c>
      <c r="V27" s="39">
        <v>13.6334</v>
      </c>
      <c r="W27" s="39">
        <v>2011</v>
      </c>
      <c r="X27" s="39">
        <v>628.5</v>
      </c>
      <c r="Y27" s="39">
        <v>540</v>
      </c>
      <c r="Z27" s="39">
        <v>0</v>
      </c>
      <c r="AA27" s="39">
        <v>1</v>
      </c>
      <c r="AB27" s="39">
        <v>46.1</v>
      </c>
    </row>
    <row r="28" spans="1:28" x14ac:dyDescent="0.3">
      <c r="A28" t="str">
        <f t="shared" si="0"/>
        <v>2007_387</v>
      </c>
      <c r="D28" s="109">
        <v>25</v>
      </c>
      <c r="E28" s="109">
        <v>387</v>
      </c>
      <c r="F28" s="109">
        <v>387</v>
      </c>
      <c r="G28" s="109" t="s">
        <v>49</v>
      </c>
      <c r="H28" s="109">
        <v>2007</v>
      </c>
      <c r="I28" s="109">
        <v>0</v>
      </c>
      <c r="J28" s="109">
        <v>1</v>
      </c>
      <c r="K28" s="109">
        <v>1459.1</v>
      </c>
      <c r="L28" s="109">
        <v>1528.8</v>
      </c>
      <c r="Q28" t="str">
        <f t="shared" si="1"/>
        <v>2011_472</v>
      </c>
      <c r="R28" s="124">
        <v>25</v>
      </c>
      <c r="S28" s="39">
        <v>472</v>
      </c>
      <c r="T28" s="39">
        <v>472</v>
      </c>
      <c r="U28" s="39" t="s">
        <v>52</v>
      </c>
      <c r="V28" s="39">
        <v>15.2683</v>
      </c>
      <c r="W28" s="39">
        <v>2011</v>
      </c>
      <c r="X28" s="39">
        <v>1638.9</v>
      </c>
      <c r="Y28" s="39">
        <v>472</v>
      </c>
      <c r="Z28" s="39">
        <v>0</v>
      </c>
      <c r="AA28" s="39">
        <v>1</v>
      </c>
      <c r="AB28" s="39">
        <v>107.34</v>
      </c>
    </row>
    <row r="29" spans="1:28" x14ac:dyDescent="0.3">
      <c r="A29" t="str">
        <f t="shared" si="0"/>
        <v>2007_414</v>
      </c>
      <c r="D29" s="109">
        <v>26</v>
      </c>
      <c r="E29" s="109">
        <v>414</v>
      </c>
      <c r="F29" s="109">
        <v>414</v>
      </c>
      <c r="G29" s="109" t="s">
        <v>50</v>
      </c>
      <c r="H29" s="109">
        <v>2007</v>
      </c>
      <c r="I29" s="109">
        <v>0</v>
      </c>
      <c r="J29" s="109">
        <v>1</v>
      </c>
      <c r="K29" s="109">
        <v>643.4</v>
      </c>
      <c r="L29" s="109">
        <v>635.4</v>
      </c>
      <c r="Q29" t="str">
        <f t="shared" si="1"/>
        <v>2011_513</v>
      </c>
      <c r="R29" s="124">
        <v>26</v>
      </c>
      <c r="S29" s="39">
        <v>513</v>
      </c>
      <c r="T29" s="39">
        <v>513</v>
      </c>
      <c r="U29" s="39" t="s">
        <v>54</v>
      </c>
      <c r="V29" s="39">
        <v>12.928599999999999</v>
      </c>
      <c r="W29" s="39">
        <v>2011</v>
      </c>
      <c r="X29" s="39">
        <v>452.5</v>
      </c>
      <c r="Y29" s="39">
        <v>513</v>
      </c>
      <c r="Z29" s="39">
        <v>0</v>
      </c>
      <c r="AA29" s="39">
        <v>1</v>
      </c>
      <c r="AB29" s="39">
        <v>35</v>
      </c>
    </row>
    <row r="30" spans="1:28" x14ac:dyDescent="0.3">
      <c r="A30" t="str">
        <f t="shared" si="0"/>
        <v>2007_540</v>
      </c>
      <c r="D30" s="109">
        <v>27</v>
      </c>
      <c r="E30" s="109">
        <v>540</v>
      </c>
      <c r="F30" s="109">
        <v>540</v>
      </c>
      <c r="G30" s="109" t="s">
        <v>15</v>
      </c>
      <c r="H30" s="109">
        <v>2007</v>
      </c>
      <c r="I30" s="109">
        <v>0</v>
      </c>
      <c r="J30" s="109">
        <v>1</v>
      </c>
      <c r="K30" s="109">
        <v>638.29999999999995</v>
      </c>
      <c r="L30" s="109">
        <v>650.20000000000005</v>
      </c>
      <c r="Q30" t="str">
        <f t="shared" si="1"/>
        <v>2011_549</v>
      </c>
      <c r="R30" s="124">
        <v>27</v>
      </c>
      <c r="S30" s="39">
        <v>549</v>
      </c>
      <c r="T30" s="39">
        <v>549</v>
      </c>
      <c r="U30" s="39" t="s">
        <v>55</v>
      </c>
      <c r="V30" s="39">
        <v>10.720499999999999</v>
      </c>
      <c r="W30" s="39">
        <v>2011</v>
      </c>
      <c r="X30" s="39">
        <v>526.70000000000005</v>
      </c>
      <c r="Y30" s="39">
        <v>549</v>
      </c>
      <c r="Z30" s="39">
        <v>0</v>
      </c>
      <c r="AA30" s="39">
        <v>1</v>
      </c>
      <c r="AB30" s="39">
        <v>49.13</v>
      </c>
    </row>
    <row r="31" spans="1:28" ht="27.6" x14ac:dyDescent="0.3">
      <c r="A31" t="str">
        <f t="shared" si="0"/>
        <v>2007_472</v>
      </c>
      <c r="D31" s="109">
        <v>28</v>
      </c>
      <c r="E31" s="109">
        <v>472</v>
      </c>
      <c r="F31" s="109">
        <v>472</v>
      </c>
      <c r="G31" s="109" t="s">
        <v>52</v>
      </c>
      <c r="H31" s="109">
        <v>2007</v>
      </c>
      <c r="I31" s="109">
        <v>0</v>
      </c>
      <c r="J31" s="109">
        <v>1</v>
      </c>
      <c r="K31" s="109">
        <v>1443.2</v>
      </c>
      <c r="L31" s="109">
        <v>1549</v>
      </c>
      <c r="Q31" t="str">
        <f t="shared" si="1"/>
        <v>2011_576</v>
      </c>
      <c r="R31" s="124">
        <v>28</v>
      </c>
      <c r="S31" s="39">
        <v>576</v>
      </c>
      <c r="T31" s="39">
        <v>576</v>
      </c>
      <c r="U31" s="39" t="s">
        <v>56</v>
      </c>
      <c r="V31" s="39">
        <v>11.698700000000001</v>
      </c>
      <c r="W31" s="39">
        <v>2011</v>
      </c>
      <c r="X31" s="39">
        <v>559.20000000000005</v>
      </c>
      <c r="Y31" s="39">
        <v>576</v>
      </c>
      <c r="Z31" s="39">
        <v>0</v>
      </c>
      <c r="AA31" s="39">
        <v>1</v>
      </c>
      <c r="AB31" s="39">
        <v>47.8</v>
      </c>
    </row>
    <row r="32" spans="1:28" x14ac:dyDescent="0.3">
      <c r="A32" t="str">
        <f t="shared" si="0"/>
        <v>2007_513</v>
      </c>
      <c r="D32" s="109">
        <v>29</v>
      </c>
      <c r="E32" s="109">
        <v>513</v>
      </c>
      <c r="F32" s="109">
        <v>513</v>
      </c>
      <c r="G32" s="109" t="s">
        <v>54</v>
      </c>
      <c r="H32" s="109">
        <v>2007</v>
      </c>
      <c r="I32" s="109">
        <v>0</v>
      </c>
      <c r="J32" s="109">
        <v>1</v>
      </c>
      <c r="K32" s="109">
        <v>396.6</v>
      </c>
      <c r="L32" s="109">
        <v>438.6</v>
      </c>
      <c r="Q32" t="str">
        <f t="shared" si="1"/>
        <v>2011_585</v>
      </c>
      <c r="R32" s="124">
        <v>29</v>
      </c>
      <c r="S32" s="39">
        <v>585</v>
      </c>
      <c r="T32" s="39">
        <v>585</v>
      </c>
      <c r="U32" s="39" t="s">
        <v>57</v>
      </c>
      <c r="V32" s="39">
        <v>13.6198</v>
      </c>
      <c r="W32" s="39">
        <v>2011</v>
      </c>
      <c r="X32" s="39">
        <v>634</v>
      </c>
      <c r="Y32" s="39">
        <v>585</v>
      </c>
      <c r="Z32" s="39">
        <v>0</v>
      </c>
      <c r="AA32" s="39">
        <v>1</v>
      </c>
      <c r="AB32" s="39">
        <v>46.55</v>
      </c>
    </row>
    <row r="33" spans="1:28" ht="27.6" x14ac:dyDescent="0.3">
      <c r="A33" t="str">
        <f t="shared" si="0"/>
        <v>2007_549</v>
      </c>
      <c r="D33" s="109">
        <v>30</v>
      </c>
      <c r="E33" s="109">
        <v>549</v>
      </c>
      <c r="F33" s="109">
        <v>549</v>
      </c>
      <c r="G33" s="109" t="s">
        <v>55</v>
      </c>
      <c r="H33" s="109">
        <v>2007</v>
      </c>
      <c r="I33" s="109">
        <v>0</v>
      </c>
      <c r="J33" s="109">
        <v>1</v>
      </c>
      <c r="K33" s="109">
        <v>494.8</v>
      </c>
      <c r="L33" s="109">
        <v>542.79999999999995</v>
      </c>
      <c r="Q33" t="str">
        <f t="shared" si="1"/>
        <v>2011_594</v>
      </c>
      <c r="R33" s="124">
        <v>30</v>
      </c>
      <c r="S33" s="39">
        <v>594</v>
      </c>
      <c r="T33" s="39">
        <v>594</v>
      </c>
      <c r="U33" s="39" t="s">
        <v>58</v>
      </c>
      <c r="V33" s="39">
        <v>11.9009</v>
      </c>
      <c r="W33" s="39">
        <v>2011</v>
      </c>
      <c r="X33" s="39">
        <v>684.3</v>
      </c>
      <c r="Y33" s="39">
        <v>594</v>
      </c>
      <c r="Z33" s="39">
        <v>0</v>
      </c>
      <c r="AA33" s="39">
        <v>1</v>
      </c>
      <c r="AB33" s="39">
        <v>57.5</v>
      </c>
    </row>
    <row r="34" spans="1:28" x14ac:dyDescent="0.3">
      <c r="A34" t="str">
        <f t="shared" si="0"/>
        <v>2007_576</v>
      </c>
      <c r="D34" s="109">
        <v>31</v>
      </c>
      <c r="E34" s="109">
        <v>576</v>
      </c>
      <c r="F34" s="109">
        <v>576</v>
      </c>
      <c r="G34" s="109" t="s">
        <v>56</v>
      </c>
      <c r="H34" s="109">
        <v>2007</v>
      </c>
      <c r="I34" s="109">
        <v>0</v>
      </c>
      <c r="J34" s="109">
        <v>1</v>
      </c>
      <c r="K34" s="109">
        <v>603</v>
      </c>
      <c r="L34" s="109">
        <v>594</v>
      </c>
      <c r="Q34" t="str">
        <f t="shared" si="1"/>
        <v>2011_603</v>
      </c>
      <c r="R34" s="124">
        <v>31</v>
      </c>
      <c r="S34" s="39">
        <v>603</v>
      </c>
      <c r="T34" s="39">
        <v>603</v>
      </c>
      <c r="U34" s="39" t="s">
        <v>59</v>
      </c>
      <c r="V34" s="39">
        <v>7.1493000000000002</v>
      </c>
      <c r="W34" s="39">
        <v>2011</v>
      </c>
      <c r="X34" s="39">
        <v>79</v>
      </c>
      <c r="Y34" s="39">
        <v>603</v>
      </c>
      <c r="Z34" s="39">
        <v>0</v>
      </c>
      <c r="AA34" s="39">
        <v>1</v>
      </c>
      <c r="AB34" s="39">
        <v>11.05</v>
      </c>
    </row>
    <row r="35" spans="1:28" x14ac:dyDescent="0.3">
      <c r="A35" t="str">
        <f t="shared" si="0"/>
        <v>2007_585</v>
      </c>
      <c r="D35" s="109">
        <v>32</v>
      </c>
      <c r="E35" s="109">
        <v>585</v>
      </c>
      <c r="F35" s="109">
        <v>585</v>
      </c>
      <c r="G35" s="109" t="s">
        <v>57</v>
      </c>
      <c r="H35" s="109">
        <v>2007</v>
      </c>
      <c r="I35" s="109">
        <v>0</v>
      </c>
      <c r="J35" s="109">
        <v>1</v>
      </c>
      <c r="K35" s="109">
        <v>644.4</v>
      </c>
      <c r="L35" s="109">
        <v>670.4</v>
      </c>
      <c r="Q35" t="str">
        <f t="shared" si="1"/>
        <v>2011_609</v>
      </c>
      <c r="R35" s="124">
        <v>32</v>
      </c>
      <c r="S35" s="39">
        <v>609</v>
      </c>
      <c r="T35" s="39">
        <v>609</v>
      </c>
      <c r="U35" s="39" t="s">
        <v>60</v>
      </c>
      <c r="V35" s="39">
        <v>13.2273</v>
      </c>
      <c r="W35" s="39">
        <v>2011</v>
      </c>
      <c r="X35" s="39">
        <v>1571.4</v>
      </c>
      <c r="Y35" s="39">
        <v>609</v>
      </c>
      <c r="Z35" s="39">
        <v>0</v>
      </c>
      <c r="AA35" s="39">
        <v>1</v>
      </c>
      <c r="AB35" s="39">
        <v>118.8</v>
      </c>
    </row>
    <row r="36" spans="1:28" ht="27.6" x14ac:dyDescent="0.3">
      <c r="A36" t="str">
        <f t="shared" si="0"/>
        <v>2007_594</v>
      </c>
      <c r="D36" s="109">
        <v>33</v>
      </c>
      <c r="E36" s="109">
        <v>594</v>
      </c>
      <c r="F36" s="109">
        <v>594</v>
      </c>
      <c r="G36" s="109" t="s">
        <v>58</v>
      </c>
      <c r="H36" s="109">
        <v>2007</v>
      </c>
      <c r="I36" s="109">
        <v>0</v>
      </c>
      <c r="J36" s="109">
        <v>1</v>
      </c>
      <c r="K36" s="109">
        <v>748.4</v>
      </c>
      <c r="L36" s="109">
        <v>679.2</v>
      </c>
      <c r="Q36" t="str">
        <f t="shared" si="1"/>
        <v>2011_621</v>
      </c>
      <c r="R36" s="124">
        <v>33</v>
      </c>
      <c r="S36" s="39">
        <v>621</v>
      </c>
      <c r="T36" s="39">
        <v>621</v>
      </c>
      <c r="U36" s="39" t="s">
        <v>61</v>
      </c>
      <c r="V36" s="39">
        <v>14.7613</v>
      </c>
      <c r="W36" s="39">
        <v>2011</v>
      </c>
      <c r="X36" s="39">
        <v>4357.1000000000004</v>
      </c>
      <c r="Y36" s="39">
        <v>621</v>
      </c>
      <c r="Z36" s="39">
        <v>0</v>
      </c>
      <c r="AA36" s="39">
        <v>1</v>
      </c>
      <c r="AB36" s="39">
        <v>295.17</v>
      </c>
    </row>
    <row r="37" spans="1:28" ht="27.6" x14ac:dyDescent="0.3">
      <c r="A37" t="str">
        <f t="shared" si="0"/>
        <v>2007_603</v>
      </c>
      <c r="D37" s="109">
        <v>34</v>
      </c>
      <c r="E37" s="109">
        <v>603</v>
      </c>
      <c r="F37" s="109">
        <v>603</v>
      </c>
      <c r="G37" s="109" t="s">
        <v>59</v>
      </c>
      <c r="H37" s="109">
        <v>2007</v>
      </c>
      <c r="I37" s="109">
        <v>0</v>
      </c>
      <c r="J37" s="109">
        <v>1</v>
      </c>
      <c r="K37" s="109">
        <v>222.7</v>
      </c>
      <c r="L37" s="109">
        <v>97</v>
      </c>
      <c r="Q37" t="str">
        <f t="shared" si="1"/>
        <v>2011_720</v>
      </c>
      <c r="R37" s="124">
        <v>34</v>
      </c>
      <c r="S37" s="39">
        <v>720</v>
      </c>
      <c r="T37" s="39">
        <v>720</v>
      </c>
      <c r="U37" s="39" t="s">
        <v>62</v>
      </c>
      <c r="V37" s="39">
        <v>15.650700000000001</v>
      </c>
      <c r="W37" s="39">
        <v>2011</v>
      </c>
      <c r="X37" s="39">
        <v>1407</v>
      </c>
      <c r="Y37" s="39">
        <v>720</v>
      </c>
      <c r="Z37" s="39">
        <v>0</v>
      </c>
      <c r="AA37" s="39">
        <v>1</v>
      </c>
      <c r="AB37" s="39">
        <v>89.9</v>
      </c>
    </row>
    <row r="38" spans="1:28" x14ac:dyDescent="0.3">
      <c r="A38" t="str">
        <f t="shared" si="0"/>
        <v>2007_609</v>
      </c>
      <c r="D38" s="109">
        <v>35</v>
      </c>
      <c r="E38" s="109">
        <v>609</v>
      </c>
      <c r="F38" s="109">
        <v>609</v>
      </c>
      <c r="G38" s="109" t="s">
        <v>60</v>
      </c>
      <c r="H38" s="109">
        <v>2007</v>
      </c>
      <c r="I38" s="109">
        <v>0</v>
      </c>
      <c r="J38" s="109">
        <v>1</v>
      </c>
      <c r="K38" s="109">
        <v>1621.2</v>
      </c>
      <c r="L38" s="109">
        <v>1642.7</v>
      </c>
      <c r="Q38" t="str">
        <f t="shared" si="1"/>
        <v>2011_729</v>
      </c>
      <c r="R38" s="124">
        <v>35</v>
      </c>
      <c r="S38" s="39">
        <v>729</v>
      </c>
      <c r="T38" s="39">
        <v>729</v>
      </c>
      <c r="U38" s="39" t="s">
        <v>63</v>
      </c>
      <c r="V38" s="39">
        <v>14.2912</v>
      </c>
      <c r="W38" s="39">
        <v>2011</v>
      </c>
      <c r="X38" s="39">
        <v>2253</v>
      </c>
      <c r="Y38" s="39">
        <v>729</v>
      </c>
      <c r="Z38" s="39">
        <v>0</v>
      </c>
      <c r="AA38" s="39">
        <v>1</v>
      </c>
      <c r="AB38" s="39">
        <v>157.65</v>
      </c>
    </row>
    <row r="39" spans="1:28" ht="27.6" x14ac:dyDescent="0.3">
      <c r="A39" t="str">
        <f t="shared" si="0"/>
        <v>2007_621</v>
      </c>
      <c r="D39" s="109">
        <v>36</v>
      </c>
      <c r="E39" s="109">
        <v>621</v>
      </c>
      <c r="F39" s="109">
        <v>621</v>
      </c>
      <c r="G39" s="109" t="s">
        <v>61</v>
      </c>
      <c r="H39" s="109">
        <v>2007</v>
      </c>
      <c r="I39" s="109">
        <v>0</v>
      </c>
      <c r="J39" s="109">
        <v>1</v>
      </c>
      <c r="K39" s="109">
        <v>4103.1000000000004</v>
      </c>
      <c r="L39" s="109">
        <v>4513.8</v>
      </c>
      <c r="Q39" t="str">
        <f t="shared" si="1"/>
        <v>2011_747</v>
      </c>
      <c r="R39" s="124">
        <v>36</v>
      </c>
      <c r="S39" s="39">
        <v>747</v>
      </c>
      <c r="T39" s="39">
        <v>747</v>
      </c>
      <c r="U39" s="39" t="s">
        <v>64</v>
      </c>
      <c r="V39" s="39">
        <v>13.172700000000001</v>
      </c>
      <c r="W39" s="39">
        <v>2011</v>
      </c>
      <c r="X39" s="39">
        <v>628.1</v>
      </c>
      <c r="Y39" s="39">
        <v>747</v>
      </c>
      <c r="Z39" s="39">
        <v>0</v>
      </c>
      <c r="AA39" s="39">
        <v>1</v>
      </c>
      <c r="AB39" s="39">
        <v>47.682000000000002</v>
      </c>
    </row>
    <row r="40" spans="1:28" ht="27.6" x14ac:dyDescent="0.3">
      <c r="A40" t="str">
        <f t="shared" si="0"/>
        <v>2007_720</v>
      </c>
      <c r="D40" s="109">
        <v>37</v>
      </c>
      <c r="E40" s="109">
        <v>720</v>
      </c>
      <c r="F40" s="109">
        <v>720</v>
      </c>
      <c r="G40" s="109" t="s">
        <v>62</v>
      </c>
      <c r="H40" s="109">
        <v>2007</v>
      </c>
      <c r="I40" s="109">
        <v>0</v>
      </c>
      <c r="J40" s="109">
        <v>1</v>
      </c>
      <c r="K40" s="109">
        <v>1167.4000000000001</v>
      </c>
      <c r="L40" s="109">
        <v>1214</v>
      </c>
      <c r="Q40" t="str">
        <f t="shared" si="1"/>
        <v>2011_1917</v>
      </c>
      <c r="R40" s="124">
        <v>37</v>
      </c>
      <c r="S40" s="39">
        <v>1917</v>
      </c>
      <c r="T40" s="39">
        <v>1917</v>
      </c>
      <c r="U40" s="39" t="s">
        <v>114</v>
      </c>
      <c r="V40" s="39">
        <v>11.0692</v>
      </c>
      <c r="W40" s="39">
        <v>2011</v>
      </c>
      <c r="X40" s="39">
        <v>431.7</v>
      </c>
      <c r="Y40" s="39">
        <v>1917</v>
      </c>
      <c r="Z40" s="39">
        <v>0</v>
      </c>
      <c r="AA40" s="39">
        <v>1</v>
      </c>
      <c r="AB40" s="39">
        <v>39</v>
      </c>
    </row>
    <row r="41" spans="1:28" ht="55.2" x14ac:dyDescent="0.3">
      <c r="A41" t="str">
        <f t="shared" si="0"/>
        <v>2007_729</v>
      </c>
      <c r="D41" s="109">
        <v>38</v>
      </c>
      <c r="E41" s="109">
        <v>729</v>
      </c>
      <c r="F41" s="109">
        <v>729</v>
      </c>
      <c r="G41" s="109" t="s">
        <v>63</v>
      </c>
      <c r="H41" s="109">
        <v>2007</v>
      </c>
      <c r="I41" s="109">
        <v>0</v>
      </c>
      <c r="J41" s="109">
        <v>1</v>
      </c>
      <c r="K41" s="109">
        <v>2239.8000000000002</v>
      </c>
      <c r="L41" s="109">
        <v>2197.1999999999998</v>
      </c>
      <c r="Q41" t="str">
        <f t="shared" si="1"/>
        <v>2011_846</v>
      </c>
      <c r="R41" s="124">
        <v>38</v>
      </c>
      <c r="S41" s="39">
        <v>846</v>
      </c>
      <c r="T41" s="39">
        <v>846</v>
      </c>
      <c r="U41" s="39" t="s">
        <v>66</v>
      </c>
      <c r="V41" s="39">
        <v>13.315799999999999</v>
      </c>
      <c r="W41" s="39">
        <v>2011</v>
      </c>
      <c r="X41" s="39">
        <v>558.20000000000005</v>
      </c>
      <c r="Y41" s="39">
        <v>846</v>
      </c>
      <c r="Z41" s="39">
        <v>0</v>
      </c>
      <c r="AA41" s="39">
        <v>1</v>
      </c>
      <c r="AB41" s="39">
        <v>41.92</v>
      </c>
    </row>
    <row r="42" spans="1:28" ht="27.6" x14ac:dyDescent="0.3">
      <c r="A42" t="str">
        <f t="shared" si="0"/>
        <v>2007_747</v>
      </c>
      <c r="D42" s="109">
        <v>39</v>
      </c>
      <c r="E42" s="109">
        <v>747</v>
      </c>
      <c r="F42" s="109">
        <v>747</v>
      </c>
      <c r="G42" s="109" t="s">
        <v>64</v>
      </c>
      <c r="H42" s="109">
        <v>2007</v>
      </c>
      <c r="I42" s="109">
        <v>0</v>
      </c>
      <c r="J42" s="109">
        <v>1</v>
      </c>
      <c r="K42" s="109">
        <v>613.29999999999995</v>
      </c>
      <c r="L42" s="109">
        <v>634.29999999999995</v>
      </c>
      <c r="Q42" t="str">
        <f t="shared" si="1"/>
        <v>2011_882</v>
      </c>
      <c r="R42" s="124">
        <v>39</v>
      </c>
      <c r="S42" s="39">
        <v>882</v>
      </c>
      <c r="T42" s="39">
        <v>882</v>
      </c>
      <c r="U42" s="39" t="s">
        <v>68</v>
      </c>
      <c r="V42" s="39">
        <v>13.398999999999999</v>
      </c>
      <c r="W42" s="39">
        <v>2011</v>
      </c>
      <c r="X42" s="39">
        <v>4148.2</v>
      </c>
      <c r="Y42" s="39">
        <v>882</v>
      </c>
      <c r="Z42" s="39">
        <v>0</v>
      </c>
      <c r="AA42" s="39">
        <v>1</v>
      </c>
      <c r="AB42" s="39">
        <v>309.58999999999997</v>
      </c>
    </row>
    <row r="43" spans="1:28" x14ac:dyDescent="0.3">
      <c r="A43" t="str">
        <f t="shared" si="0"/>
        <v>2007_1917</v>
      </c>
      <c r="D43" s="109">
        <v>40</v>
      </c>
      <c r="E43" s="109">
        <v>1917</v>
      </c>
      <c r="F43" s="109">
        <v>1917</v>
      </c>
      <c r="G43" s="109" t="s">
        <v>114</v>
      </c>
      <c r="H43" s="109">
        <v>2007</v>
      </c>
      <c r="I43" s="109">
        <v>0</v>
      </c>
      <c r="J43" s="109">
        <v>1</v>
      </c>
      <c r="K43" s="109">
        <v>463.9</v>
      </c>
      <c r="L43" s="109">
        <v>485.3</v>
      </c>
      <c r="Q43" t="str">
        <f t="shared" si="1"/>
        <v>2011_916</v>
      </c>
      <c r="R43" s="124">
        <v>40</v>
      </c>
      <c r="S43" s="39">
        <v>916</v>
      </c>
      <c r="T43" s="39">
        <v>916</v>
      </c>
      <c r="U43" s="39" t="s">
        <v>16</v>
      </c>
      <c r="V43" s="39">
        <v>8.5882000000000005</v>
      </c>
      <c r="W43" s="39">
        <v>2011</v>
      </c>
      <c r="X43" s="39">
        <v>255.5</v>
      </c>
      <c r="Y43" s="39">
        <v>916</v>
      </c>
      <c r="Z43" s="39">
        <v>0</v>
      </c>
      <c r="AA43" s="39">
        <v>1</v>
      </c>
      <c r="AB43" s="39">
        <v>29.75</v>
      </c>
    </row>
    <row r="44" spans="1:28" x14ac:dyDescent="0.3">
      <c r="A44" t="str">
        <f t="shared" si="0"/>
        <v>2007_846</v>
      </c>
      <c r="D44" s="109">
        <v>41</v>
      </c>
      <c r="E44" s="109">
        <v>846</v>
      </c>
      <c r="F44" s="109">
        <v>846</v>
      </c>
      <c r="G44" s="109" t="s">
        <v>66</v>
      </c>
      <c r="H44" s="109">
        <v>2007</v>
      </c>
      <c r="I44" s="109">
        <v>0</v>
      </c>
      <c r="J44" s="109">
        <v>1</v>
      </c>
      <c r="K44" s="109">
        <v>571.5</v>
      </c>
      <c r="L44" s="109">
        <v>586.5</v>
      </c>
      <c r="Q44" t="str">
        <f t="shared" si="1"/>
        <v>2011_914</v>
      </c>
      <c r="R44" s="124">
        <v>41</v>
      </c>
      <c r="S44" s="39">
        <v>914</v>
      </c>
      <c r="T44" s="39">
        <v>914</v>
      </c>
      <c r="U44" s="39" t="s">
        <v>69</v>
      </c>
      <c r="V44" s="39">
        <v>8.8914000000000009</v>
      </c>
      <c r="W44" s="39">
        <v>2011</v>
      </c>
      <c r="X44" s="39">
        <v>427.9</v>
      </c>
      <c r="Y44" s="39">
        <v>914</v>
      </c>
      <c r="Z44" s="39">
        <v>0</v>
      </c>
      <c r="AA44" s="39">
        <v>2</v>
      </c>
      <c r="AB44" s="39">
        <v>48.125</v>
      </c>
    </row>
    <row r="45" spans="1:28" ht="41.4" x14ac:dyDescent="0.3">
      <c r="A45" t="str">
        <f t="shared" si="0"/>
        <v>2007_882</v>
      </c>
      <c r="D45" s="109">
        <v>42</v>
      </c>
      <c r="E45" s="109">
        <v>882</v>
      </c>
      <c r="F45" s="109">
        <v>882</v>
      </c>
      <c r="G45" s="109" t="s">
        <v>68</v>
      </c>
      <c r="H45" s="109">
        <v>2007</v>
      </c>
      <c r="I45" s="109">
        <v>0</v>
      </c>
      <c r="J45" s="109">
        <v>1</v>
      </c>
      <c r="K45" s="109">
        <v>4583.3</v>
      </c>
      <c r="L45" s="109">
        <v>4310.3</v>
      </c>
      <c r="Q45" t="str">
        <f t="shared" si="1"/>
        <v>2011_918</v>
      </c>
      <c r="R45" s="124">
        <v>42</v>
      </c>
      <c r="S45" s="39">
        <v>918</v>
      </c>
      <c r="T45" s="39">
        <v>918</v>
      </c>
      <c r="U45" s="39" t="s">
        <v>70</v>
      </c>
      <c r="V45" s="39">
        <v>11.7791</v>
      </c>
      <c r="W45" s="39">
        <v>2011</v>
      </c>
      <c r="X45" s="39">
        <v>534.29999999999995</v>
      </c>
      <c r="Y45" s="39">
        <v>918</v>
      </c>
      <c r="Z45" s="39">
        <v>0</v>
      </c>
      <c r="AA45" s="39">
        <v>1</v>
      </c>
      <c r="AB45" s="39">
        <v>45.36</v>
      </c>
    </row>
    <row r="46" spans="1:28" ht="27.6" x14ac:dyDescent="0.3">
      <c r="A46" t="str">
        <f t="shared" si="0"/>
        <v>2007_916</v>
      </c>
      <c r="D46" s="109">
        <v>43</v>
      </c>
      <c r="E46" s="109">
        <v>916</v>
      </c>
      <c r="F46" s="109">
        <v>916</v>
      </c>
      <c r="G46" s="109" t="s">
        <v>16</v>
      </c>
      <c r="H46" s="109">
        <v>2007</v>
      </c>
      <c r="I46" s="109">
        <v>0</v>
      </c>
      <c r="J46" s="109">
        <v>1</v>
      </c>
      <c r="K46" s="109">
        <v>279.8</v>
      </c>
      <c r="L46" s="109">
        <v>295.7</v>
      </c>
      <c r="Q46" t="str">
        <f t="shared" si="1"/>
        <v>2011_936</v>
      </c>
      <c r="R46" s="124">
        <v>43</v>
      </c>
      <c r="S46" s="39">
        <v>936</v>
      </c>
      <c r="T46" s="39">
        <v>936</v>
      </c>
      <c r="U46" s="39" t="s">
        <v>71</v>
      </c>
      <c r="V46" s="39">
        <v>13.3972</v>
      </c>
      <c r="W46" s="39">
        <v>2011</v>
      </c>
      <c r="X46" s="39">
        <v>1070.0999999999999</v>
      </c>
      <c r="Y46" s="39">
        <v>936</v>
      </c>
      <c r="Z46" s="39">
        <v>0</v>
      </c>
      <c r="AA46" s="39">
        <v>1</v>
      </c>
      <c r="AB46" s="39">
        <v>79.875</v>
      </c>
    </row>
    <row r="47" spans="1:28" x14ac:dyDescent="0.3">
      <c r="A47" t="str">
        <f t="shared" si="0"/>
        <v>2007_914</v>
      </c>
      <c r="D47" s="109">
        <v>44</v>
      </c>
      <c r="E47" s="109">
        <v>914</v>
      </c>
      <c r="F47" s="109">
        <v>914</v>
      </c>
      <c r="G47" s="109" t="s">
        <v>69</v>
      </c>
      <c r="H47" s="109">
        <v>2007</v>
      </c>
      <c r="I47" s="109">
        <v>0</v>
      </c>
      <c r="J47" s="109">
        <v>2</v>
      </c>
      <c r="K47" s="109">
        <v>472.2</v>
      </c>
      <c r="L47" s="109">
        <v>417.2</v>
      </c>
      <c r="Q47" t="str">
        <f t="shared" si="1"/>
        <v>2011_977</v>
      </c>
      <c r="R47" s="124">
        <v>44</v>
      </c>
      <c r="S47" s="39">
        <v>977</v>
      </c>
      <c r="T47" s="39">
        <v>977</v>
      </c>
      <c r="U47" s="39" t="s">
        <v>72</v>
      </c>
      <c r="V47" s="39">
        <v>12.602399999999999</v>
      </c>
      <c r="W47" s="39">
        <v>2011</v>
      </c>
      <c r="X47" s="39">
        <v>598.29999999999995</v>
      </c>
      <c r="Y47" s="39">
        <v>977</v>
      </c>
      <c r="Z47" s="39">
        <v>0</v>
      </c>
      <c r="AA47" s="39">
        <v>1</v>
      </c>
      <c r="AB47" s="39">
        <v>47.475000000000001</v>
      </c>
    </row>
    <row r="48" spans="1:28" x14ac:dyDescent="0.3">
      <c r="A48" t="str">
        <f t="shared" si="0"/>
        <v>2007_918</v>
      </c>
      <c r="D48" s="109">
        <v>45</v>
      </c>
      <c r="E48" s="109">
        <v>918</v>
      </c>
      <c r="F48" s="109">
        <v>918</v>
      </c>
      <c r="G48" s="109" t="s">
        <v>70</v>
      </c>
      <c r="H48" s="109">
        <v>2007</v>
      </c>
      <c r="I48" s="109">
        <v>0</v>
      </c>
      <c r="J48" s="109">
        <v>1</v>
      </c>
      <c r="K48" s="109">
        <v>539.5</v>
      </c>
      <c r="L48" s="109">
        <v>567.29999999999995</v>
      </c>
      <c r="Q48" t="str">
        <f t="shared" si="1"/>
        <v>2011_981</v>
      </c>
      <c r="R48" s="124">
        <v>45</v>
      </c>
      <c r="S48" s="39">
        <v>981</v>
      </c>
      <c r="T48" s="39">
        <v>981</v>
      </c>
      <c r="U48" s="39" t="s">
        <v>73</v>
      </c>
      <c r="V48" s="39">
        <v>15.75</v>
      </c>
      <c r="W48" s="39">
        <v>2011</v>
      </c>
      <c r="X48" s="39">
        <v>1858.5</v>
      </c>
      <c r="Y48" s="39">
        <v>981</v>
      </c>
      <c r="Z48" s="39">
        <v>0</v>
      </c>
      <c r="AA48" s="39">
        <v>1</v>
      </c>
      <c r="AB48" s="39">
        <v>118</v>
      </c>
    </row>
    <row r="49" spans="1:28" x14ac:dyDescent="0.3">
      <c r="A49" t="str">
        <f t="shared" si="0"/>
        <v>2007_936</v>
      </c>
      <c r="D49" s="109">
        <v>46</v>
      </c>
      <c r="E49" s="109">
        <v>936</v>
      </c>
      <c r="F49" s="109">
        <v>936</v>
      </c>
      <c r="G49" s="109" t="s">
        <v>71</v>
      </c>
      <c r="H49" s="109">
        <v>2007</v>
      </c>
      <c r="I49" s="109">
        <v>0</v>
      </c>
      <c r="J49" s="109">
        <v>1</v>
      </c>
      <c r="K49" s="109">
        <v>959</v>
      </c>
      <c r="L49" s="109">
        <v>1038</v>
      </c>
      <c r="Q49" t="str">
        <f t="shared" si="1"/>
        <v>2011_999</v>
      </c>
      <c r="R49" s="124">
        <v>46</v>
      </c>
      <c r="S49" s="39">
        <v>999</v>
      </c>
      <c r="T49" s="39">
        <v>999</v>
      </c>
      <c r="U49" s="39" t="s">
        <v>74</v>
      </c>
      <c r="V49" s="39">
        <v>13.9215</v>
      </c>
      <c r="W49" s="39">
        <v>2011</v>
      </c>
      <c r="X49" s="39">
        <v>1764.9</v>
      </c>
      <c r="Y49" s="39">
        <v>999</v>
      </c>
      <c r="Z49" s="39">
        <v>0</v>
      </c>
      <c r="AA49" s="39">
        <v>1</v>
      </c>
      <c r="AB49" s="39">
        <v>126.77500000000001</v>
      </c>
    </row>
    <row r="50" spans="1:28" ht="27.6" x14ac:dyDescent="0.3">
      <c r="A50" t="str">
        <f t="shared" si="0"/>
        <v>2007_977</v>
      </c>
      <c r="D50" s="109">
        <v>47</v>
      </c>
      <c r="E50" s="109">
        <v>977</v>
      </c>
      <c r="F50" s="109">
        <v>977</v>
      </c>
      <c r="G50" s="109" t="s">
        <v>72</v>
      </c>
      <c r="H50" s="109">
        <v>2007</v>
      </c>
      <c r="I50" s="109">
        <v>0</v>
      </c>
      <c r="J50" s="109">
        <v>1</v>
      </c>
      <c r="K50" s="109">
        <v>655.4</v>
      </c>
      <c r="L50" s="109">
        <v>617</v>
      </c>
      <c r="Q50" t="str">
        <f t="shared" si="1"/>
        <v>2011_1044</v>
      </c>
      <c r="R50" s="124">
        <v>47</v>
      </c>
      <c r="S50" s="39">
        <v>1044</v>
      </c>
      <c r="T50" s="39">
        <v>1044</v>
      </c>
      <c r="U50" s="39" t="s">
        <v>75</v>
      </c>
      <c r="V50" s="39">
        <v>13.4876</v>
      </c>
      <c r="W50" s="39">
        <v>2011</v>
      </c>
      <c r="X50" s="39">
        <v>4742.8999999999996</v>
      </c>
      <c r="Y50" s="39">
        <v>1044</v>
      </c>
      <c r="Z50" s="39">
        <v>0</v>
      </c>
      <c r="AA50" s="39">
        <v>1</v>
      </c>
      <c r="AB50" s="39">
        <v>351.65</v>
      </c>
    </row>
    <row r="51" spans="1:28" ht="27.6" x14ac:dyDescent="0.3">
      <c r="A51" t="str">
        <f t="shared" si="0"/>
        <v>2007_981</v>
      </c>
      <c r="D51" s="109">
        <v>48</v>
      </c>
      <c r="E51" s="109">
        <v>981</v>
      </c>
      <c r="F51" s="109">
        <v>981</v>
      </c>
      <c r="G51" s="109" t="s">
        <v>73</v>
      </c>
      <c r="H51" s="109">
        <v>2007</v>
      </c>
      <c r="I51" s="109">
        <v>0</v>
      </c>
      <c r="J51" s="109">
        <v>1</v>
      </c>
      <c r="K51" s="109">
        <v>1779.7</v>
      </c>
      <c r="L51" s="109">
        <v>1829.4</v>
      </c>
      <c r="Q51" t="str">
        <f t="shared" si="1"/>
        <v>2011_1053</v>
      </c>
      <c r="R51" s="124">
        <v>48</v>
      </c>
      <c r="S51" s="39">
        <v>1053</v>
      </c>
      <c r="T51" s="39">
        <v>1053</v>
      </c>
      <c r="U51" s="39" t="s">
        <v>76</v>
      </c>
      <c r="V51" s="39">
        <v>13.3131</v>
      </c>
      <c r="W51" s="39">
        <v>2011</v>
      </c>
      <c r="X51" s="39">
        <v>16397.7</v>
      </c>
      <c r="Y51" s="39">
        <v>1053</v>
      </c>
      <c r="Z51" s="39">
        <v>0</v>
      </c>
      <c r="AA51" s="39">
        <v>1</v>
      </c>
      <c r="AB51" s="39">
        <v>1231.7</v>
      </c>
    </row>
    <row r="52" spans="1:28" ht="41.4" x14ac:dyDescent="0.3">
      <c r="A52" t="str">
        <f t="shared" si="0"/>
        <v>2007_999</v>
      </c>
      <c r="D52" s="109">
        <v>49</v>
      </c>
      <c r="E52" s="109">
        <v>999</v>
      </c>
      <c r="F52" s="109">
        <v>999</v>
      </c>
      <c r="G52" s="109" t="s">
        <v>74</v>
      </c>
      <c r="H52" s="109">
        <v>2007</v>
      </c>
      <c r="I52" s="109">
        <v>0</v>
      </c>
      <c r="J52" s="109">
        <v>1</v>
      </c>
      <c r="K52" s="109">
        <v>1728.9</v>
      </c>
      <c r="L52" s="109">
        <v>1763.7</v>
      </c>
      <c r="Q52" t="str">
        <f t="shared" si="1"/>
        <v>2011_1062</v>
      </c>
      <c r="R52" s="124">
        <v>49</v>
      </c>
      <c r="S52" s="39">
        <v>1062</v>
      </c>
      <c r="T52" s="39">
        <v>1062</v>
      </c>
      <c r="U52" s="39" t="s">
        <v>77</v>
      </c>
      <c r="V52" s="39">
        <v>13.5809</v>
      </c>
      <c r="W52" s="39">
        <v>2011</v>
      </c>
      <c r="X52" s="39">
        <v>1433.6</v>
      </c>
      <c r="Y52" s="39">
        <v>1062</v>
      </c>
      <c r="Z52" s="39">
        <v>0</v>
      </c>
      <c r="AA52" s="39">
        <v>1</v>
      </c>
      <c r="AB52" s="39">
        <v>105.56</v>
      </c>
    </row>
    <row r="53" spans="1:28" ht="27.6" x14ac:dyDescent="0.3">
      <c r="A53" t="str">
        <f t="shared" si="0"/>
        <v>2007_1044</v>
      </c>
      <c r="D53" s="109">
        <v>50</v>
      </c>
      <c r="E53" s="109">
        <v>1044</v>
      </c>
      <c r="F53" s="109">
        <v>1044</v>
      </c>
      <c r="G53" s="109" t="s">
        <v>75</v>
      </c>
      <c r="H53" s="109">
        <v>2007</v>
      </c>
      <c r="I53" s="109">
        <v>0</v>
      </c>
      <c r="J53" s="109">
        <v>1</v>
      </c>
      <c r="K53" s="109">
        <v>4365.3</v>
      </c>
      <c r="L53" s="109">
        <v>4571.5</v>
      </c>
      <c r="Q53" t="str">
        <f t="shared" si="1"/>
        <v>2011_1071</v>
      </c>
      <c r="R53" s="124">
        <v>50</v>
      </c>
      <c r="S53" s="39">
        <v>1071</v>
      </c>
      <c r="T53" s="39">
        <v>1071</v>
      </c>
      <c r="U53" s="39" t="s">
        <v>78</v>
      </c>
      <c r="V53" s="39">
        <v>11.856199999999999</v>
      </c>
      <c r="W53" s="39">
        <v>2011</v>
      </c>
      <c r="X53" s="39">
        <v>1400.1</v>
      </c>
      <c r="Y53" s="39">
        <v>1071</v>
      </c>
      <c r="Z53" s="39">
        <v>0</v>
      </c>
      <c r="AA53" s="39">
        <v>1</v>
      </c>
      <c r="AB53" s="39">
        <v>118.09</v>
      </c>
    </row>
    <row r="54" spans="1:28" ht="27.6" x14ac:dyDescent="0.3">
      <c r="A54" t="str">
        <f t="shared" si="0"/>
        <v>2007_1053</v>
      </c>
      <c r="D54" s="109">
        <v>51</v>
      </c>
      <c r="E54" s="109">
        <v>1053</v>
      </c>
      <c r="F54" s="109">
        <v>1053</v>
      </c>
      <c r="G54" s="109" t="s">
        <v>76</v>
      </c>
      <c r="H54" s="109">
        <v>2007</v>
      </c>
      <c r="I54" s="109">
        <v>0</v>
      </c>
      <c r="J54" s="109">
        <v>1</v>
      </c>
      <c r="K54" s="109">
        <v>17745.5</v>
      </c>
      <c r="L54" s="109">
        <v>17531.400000000001</v>
      </c>
      <c r="Q54" t="str">
        <f t="shared" si="1"/>
        <v>2011_1089</v>
      </c>
      <c r="R54" s="124">
        <v>51</v>
      </c>
      <c r="S54" s="39">
        <v>1089</v>
      </c>
      <c r="T54" s="39">
        <v>1089</v>
      </c>
      <c r="U54" s="39" t="s">
        <v>80</v>
      </c>
      <c r="V54" s="39">
        <v>10.2684</v>
      </c>
      <c r="W54" s="39">
        <v>2011</v>
      </c>
      <c r="X54" s="39">
        <v>440</v>
      </c>
      <c r="Y54" s="39">
        <v>1089</v>
      </c>
      <c r="Z54" s="39">
        <v>0</v>
      </c>
      <c r="AA54" s="39">
        <v>1</v>
      </c>
      <c r="AB54" s="39">
        <v>42.85</v>
      </c>
    </row>
    <row r="55" spans="1:28" ht="27.6" x14ac:dyDescent="0.3">
      <c r="A55" t="str">
        <f t="shared" si="0"/>
        <v>2007_1062</v>
      </c>
      <c r="D55" s="109">
        <v>52</v>
      </c>
      <c r="E55" s="109">
        <v>1062</v>
      </c>
      <c r="F55" s="109">
        <v>1062</v>
      </c>
      <c r="G55" s="109" t="s">
        <v>77</v>
      </c>
      <c r="H55" s="109">
        <v>2007</v>
      </c>
      <c r="I55" s="109">
        <v>0</v>
      </c>
      <c r="J55" s="109">
        <v>1</v>
      </c>
      <c r="K55" s="109">
        <v>1246.8</v>
      </c>
      <c r="L55" s="109">
        <v>1396.9</v>
      </c>
      <c r="Q55" t="str">
        <f t="shared" si="1"/>
        <v>2011_1080</v>
      </c>
      <c r="R55" s="124">
        <v>52</v>
      </c>
      <c r="S55" s="39">
        <v>1080</v>
      </c>
      <c r="T55" s="39">
        <v>1080</v>
      </c>
      <c r="U55" s="39" t="s">
        <v>780</v>
      </c>
      <c r="V55" s="39">
        <v>12.0543</v>
      </c>
      <c r="W55" s="39">
        <v>2011</v>
      </c>
      <c r="X55" s="39">
        <v>468.6</v>
      </c>
      <c r="Y55" s="39">
        <v>1080</v>
      </c>
      <c r="Z55" s="39">
        <v>0</v>
      </c>
      <c r="AA55" s="39">
        <v>1</v>
      </c>
      <c r="AB55" s="39">
        <v>38.874000000000002</v>
      </c>
    </row>
    <row r="56" spans="1:28" ht="27.6" x14ac:dyDescent="0.3">
      <c r="A56" t="str">
        <f t="shared" si="0"/>
        <v>2007_1071</v>
      </c>
      <c r="D56" s="109">
        <v>53</v>
      </c>
      <c r="E56" s="109">
        <v>1071</v>
      </c>
      <c r="F56" s="109">
        <v>1071</v>
      </c>
      <c r="G56" s="109" t="s">
        <v>78</v>
      </c>
      <c r="H56" s="109">
        <v>2007</v>
      </c>
      <c r="I56" s="109">
        <v>0</v>
      </c>
      <c r="J56" s="109">
        <v>1</v>
      </c>
      <c r="K56" s="109">
        <v>1508.8</v>
      </c>
      <c r="L56" s="109">
        <v>1556.7</v>
      </c>
      <c r="Q56" t="str">
        <f t="shared" si="1"/>
        <v>2011_1082</v>
      </c>
      <c r="R56" s="124">
        <v>53</v>
      </c>
      <c r="S56" s="39">
        <v>1082</v>
      </c>
      <c r="T56" s="39">
        <v>1082</v>
      </c>
      <c r="U56" s="39" t="s">
        <v>389</v>
      </c>
      <c r="V56" s="39">
        <v>13.292400000000001</v>
      </c>
      <c r="W56" s="39">
        <v>2011</v>
      </c>
      <c r="X56" s="39">
        <v>1536.6</v>
      </c>
      <c r="Y56" s="39">
        <v>1082</v>
      </c>
      <c r="Z56" s="39">
        <v>0</v>
      </c>
      <c r="AA56" s="39">
        <v>1</v>
      </c>
      <c r="AB56" s="39">
        <v>115.6</v>
      </c>
    </row>
    <row r="57" spans="1:28" ht="27.6" x14ac:dyDescent="0.3">
      <c r="A57" t="str">
        <f t="shared" si="0"/>
        <v>2007_1089</v>
      </c>
      <c r="D57" s="109">
        <v>54</v>
      </c>
      <c r="E57" s="109">
        <v>1089</v>
      </c>
      <c r="F57" s="109">
        <v>1089</v>
      </c>
      <c r="G57" s="109" t="s">
        <v>80</v>
      </c>
      <c r="H57" s="109">
        <v>2007</v>
      </c>
      <c r="I57" s="109">
        <v>0</v>
      </c>
      <c r="J57" s="109">
        <v>1</v>
      </c>
      <c r="K57" s="109">
        <v>472.4</v>
      </c>
      <c r="L57" s="109">
        <v>459</v>
      </c>
      <c r="Q57" t="str">
        <f t="shared" si="1"/>
        <v>2011_1093</v>
      </c>
      <c r="R57" s="124">
        <v>54</v>
      </c>
      <c r="S57" s="39">
        <v>1093</v>
      </c>
      <c r="T57" s="39">
        <v>1093</v>
      </c>
      <c r="U57" s="39" t="s">
        <v>81</v>
      </c>
      <c r="V57" s="39">
        <v>11.9392</v>
      </c>
      <c r="W57" s="39">
        <v>2011</v>
      </c>
      <c r="X57" s="39">
        <v>687.7</v>
      </c>
      <c r="Y57" s="39">
        <v>1093</v>
      </c>
      <c r="Z57" s="39">
        <v>0</v>
      </c>
      <c r="AA57" s="39">
        <v>1</v>
      </c>
      <c r="AB57" s="39">
        <v>57.6</v>
      </c>
    </row>
    <row r="58" spans="1:28" ht="27.6" x14ac:dyDescent="0.3">
      <c r="A58" t="str">
        <f t="shared" si="0"/>
        <v>2007_1080</v>
      </c>
      <c r="D58" s="109">
        <v>55</v>
      </c>
      <c r="E58" s="109">
        <v>1080</v>
      </c>
      <c r="F58" s="109">
        <v>1080</v>
      </c>
      <c r="G58" s="109" t="s">
        <v>780</v>
      </c>
      <c r="H58" s="109">
        <v>2007</v>
      </c>
      <c r="I58" s="109">
        <v>0</v>
      </c>
      <c r="J58" s="109">
        <v>1</v>
      </c>
      <c r="K58" s="109">
        <v>564.70000000000005</v>
      </c>
      <c r="L58" s="109">
        <v>526.9</v>
      </c>
      <c r="Q58" t="str">
        <f t="shared" si="1"/>
        <v>2011_1079</v>
      </c>
      <c r="R58" s="124">
        <v>55</v>
      </c>
      <c r="S58" s="39">
        <v>1079</v>
      </c>
      <c r="T58" s="39">
        <v>1079</v>
      </c>
      <c r="U58" s="39" t="s">
        <v>79</v>
      </c>
      <c r="V58" s="39">
        <v>14.6904</v>
      </c>
      <c r="W58" s="39">
        <v>2011</v>
      </c>
      <c r="X58" s="39">
        <v>991.6</v>
      </c>
      <c r="Y58" s="39">
        <v>1079</v>
      </c>
      <c r="Z58" s="39">
        <v>0</v>
      </c>
      <c r="AA58" s="39">
        <v>1</v>
      </c>
      <c r="AB58" s="39">
        <v>67.5</v>
      </c>
    </row>
    <row r="59" spans="1:28" ht="27.6" x14ac:dyDescent="0.3">
      <c r="A59" t="str">
        <f t="shared" si="0"/>
        <v>2007_1082</v>
      </c>
      <c r="D59" s="109">
        <v>56</v>
      </c>
      <c r="E59" s="109">
        <v>1082</v>
      </c>
      <c r="F59" s="109">
        <v>1082</v>
      </c>
      <c r="G59" s="109" t="s">
        <v>389</v>
      </c>
      <c r="H59" s="109">
        <v>2007</v>
      </c>
      <c r="I59" s="109">
        <v>0</v>
      </c>
      <c r="J59" s="109">
        <v>1</v>
      </c>
      <c r="K59" s="109">
        <v>1556.5</v>
      </c>
      <c r="L59" s="109">
        <v>1533.9</v>
      </c>
      <c r="Q59" t="str">
        <f t="shared" si="1"/>
        <v>2011_1095</v>
      </c>
      <c r="R59" s="124">
        <v>56</v>
      </c>
      <c r="S59" s="39">
        <v>1095</v>
      </c>
      <c r="T59" s="39">
        <v>1095</v>
      </c>
      <c r="U59" s="39" t="s">
        <v>82</v>
      </c>
      <c r="V59" s="39">
        <v>12.263500000000001</v>
      </c>
      <c r="W59" s="39">
        <v>2011</v>
      </c>
      <c r="X59" s="39">
        <v>642.29999999999995</v>
      </c>
      <c r="Y59" s="39">
        <v>1095</v>
      </c>
      <c r="Z59" s="39">
        <v>0</v>
      </c>
      <c r="AA59" s="39">
        <v>1</v>
      </c>
      <c r="AB59" s="39">
        <v>52.375</v>
      </c>
    </row>
    <row r="60" spans="1:28" ht="27.6" x14ac:dyDescent="0.3">
      <c r="A60" t="str">
        <f t="shared" si="0"/>
        <v>2007_1093</v>
      </c>
      <c r="D60" s="109">
        <v>57</v>
      </c>
      <c r="E60" s="109">
        <v>1093</v>
      </c>
      <c r="F60" s="109">
        <v>1093</v>
      </c>
      <c r="G60" s="109" t="s">
        <v>81</v>
      </c>
      <c r="H60" s="109">
        <v>2007</v>
      </c>
      <c r="I60" s="109">
        <v>0</v>
      </c>
      <c r="J60" s="109">
        <v>1</v>
      </c>
      <c r="K60" s="109">
        <v>671.1</v>
      </c>
      <c r="L60" s="109">
        <v>693.8</v>
      </c>
      <c r="Q60" t="str">
        <f t="shared" si="1"/>
        <v>2011_4772</v>
      </c>
      <c r="R60" s="124">
        <v>57</v>
      </c>
      <c r="S60" s="39">
        <v>4772</v>
      </c>
      <c r="T60" s="39">
        <v>4772</v>
      </c>
      <c r="U60" s="39" t="s">
        <v>221</v>
      </c>
      <c r="V60" s="39">
        <v>9.9518000000000004</v>
      </c>
      <c r="W60" s="39">
        <v>2011</v>
      </c>
      <c r="X60" s="39">
        <v>784</v>
      </c>
      <c r="Y60" s="39">
        <v>4772</v>
      </c>
      <c r="Z60" s="39">
        <v>0</v>
      </c>
      <c r="AA60" s="39">
        <v>2</v>
      </c>
      <c r="AB60" s="39">
        <v>78.78</v>
      </c>
    </row>
    <row r="61" spans="1:28" x14ac:dyDescent="0.3">
      <c r="A61" t="str">
        <f t="shared" si="0"/>
        <v>2007_1079</v>
      </c>
      <c r="D61" s="109">
        <v>58</v>
      </c>
      <c r="E61" s="109">
        <v>1079</v>
      </c>
      <c r="F61" s="109">
        <v>1079</v>
      </c>
      <c r="G61" s="109" t="s">
        <v>79</v>
      </c>
      <c r="H61" s="109">
        <v>2007</v>
      </c>
      <c r="I61" s="109">
        <v>0</v>
      </c>
      <c r="J61" s="109">
        <v>1</v>
      </c>
      <c r="K61" s="109">
        <v>912.5</v>
      </c>
      <c r="L61" s="109">
        <v>1035.5</v>
      </c>
      <c r="Q61" t="str">
        <f t="shared" si="1"/>
        <v>2011_1107</v>
      </c>
      <c r="R61" s="124">
        <v>58</v>
      </c>
      <c r="S61" s="39">
        <v>1107</v>
      </c>
      <c r="T61" s="39">
        <v>1107</v>
      </c>
      <c r="U61" s="39" t="s">
        <v>83</v>
      </c>
      <c r="V61" s="39">
        <v>12.777799999999999</v>
      </c>
      <c r="W61" s="39">
        <v>2011</v>
      </c>
      <c r="X61" s="39">
        <v>1414.5</v>
      </c>
      <c r="Y61" s="39">
        <v>1107</v>
      </c>
      <c r="Z61" s="39">
        <v>0</v>
      </c>
      <c r="AA61" s="39">
        <v>1</v>
      </c>
      <c r="AB61" s="39">
        <v>110.7</v>
      </c>
    </row>
    <row r="62" spans="1:28" ht="27.6" x14ac:dyDescent="0.3">
      <c r="A62" t="str">
        <f t="shared" si="0"/>
        <v>2007_1095</v>
      </c>
      <c r="D62" s="109">
        <v>59</v>
      </c>
      <c r="E62" s="109">
        <v>1095</v>
      </c>
      <c r="F62" s="109">
        <v>1095</v>
      </c>
      <c r="G62" s="109" t="s">
        <v>82</v>
      </c>
      <c r="H62" s="109">
        <v>2007</v>
      </c>
      <c r="I62" s="109">
        <v>0</v>
      </c>
      <c r="J62" s="109">
        <v>1</v>
      </c>
      <c r="K62" s="109">
        <v>685.3</v>
      </c>
      <c r="L62" s="109">
        <v>602.29999999999995</v>
      </c>
      <c r="Q62" t="str">
        <f t="shared" si="1"/>
        <v>2011_1116</v>
      </c>
      <c r="R62" s="124">
        <v>59</v>
      </c>
      <c r="S62" s="39">
        <v>1116</v>
      </c>
      <c r="T62" s="39">
        <v>1116</v>
      </c>
      <c r="U62" s="39" t="s">
        <v>84</v>
      </c>
      <c r="V62" s="39">
        <v>13.3849</v>
      </c>
      <c r="W62" s="39">
        <v>2011</v>
      </c>
      <c r="X62" s="39">
        <v>1558.4</v>
      </c>
      <c r="Y62" s="39">
        <v>1116</v>
      </c>
      <c r="Z62" s="39">
        <v>0</v>
      </c>
      <c r="AA62" s="39">
        <v>1</v>
      </c>
      <c r="AB62" s="39">
        <v>116.43</v>
      </c>
    </row>
    <row r="63" spans="1:28" ht="27.6" x14ac:dyDescent="0.3">
      <c r="A63" t="str">
        <f t="shared" si="0"/>
        <v>2007_4772</v>
      </c>
      <c r="D63" s="109">
        <v>60</v>
      </c>
      <c r="E63" s="109">
        <v>4772</v>
      </c>
      <c r="F63" s="109">
        <v>4772</v>
      </c>
      <c r="G63" s="109" t="s">
        <v>221</v>
      </c>
      <c r="H63" s="109">
        <v>2007</v>
      </c>
      <c r="I63" s="109">
        <v>0</v>
      </c>
      <c r="J63" s="109">
        <v>2</v>
      </c>
      <c r="K63" s="109">
        <v>968.1</v>
      </c>
      <c r="L63" s="109">
        <v>906.1</v>
      </c>
      <c r="Q63" t="str">
        <f t="shared" si="1"/>
        <v>2011_1134</v>
      </c>
      <c r="R63" s="124">
        <v>60</v>
      </c>
      <c r="S63" s="39">
        <v>1134</v>
      </c>
      <c r="T63" s="39">
        <v>1134</v>
      </c>
      <c r="U63" s="39" t="s">
        <v>85</v>
      </c>
      <c r="V63" s="39">
        <v>10.1576</v>
      </c>
      <c r="W63" s="39">
        <v>2011</v>
      </c>
      <c r="X63" s="39">
        <v>315.89999999999998</v>
      </c>
      <c r="Y63" s="39">
        <v>1134</v>
      </c>
      <c r="Z63" s="39">
        <v>0</v>
      </c>
      <c r="AA63" s="39">
        <v>1</v>
      </c>
      <c r="AB63" s="39">
        <v>31.1</v>
      </c>
    </row>
    <row r="64" spans="1:28" ht="27.6" x14ac:dyDescent="0.3">
      <c r="A64" t="str">
        <f t="shared" si="0"/>
        <v>2007_1107</v>
      </c>
      <c r="D64" s="109">
        <v>61</v>
      </c>
      <c r="E64" s="109">
        <v>1107</v>
      </c>
      <c r="F64" s="109">
        <v>1107</v>
      </c>
      <c r="G64" s="109" t="s">
        <v>83</v>
      </c>
      <c r="H64" s="109">
        <v>2007</v>
      </c>
      <c r="I64" s="109">
        <v>0</v>
      </c>
      <c r="J64" s="109">
        <v>1</v>
      </c>
      <c r="K64" s="109">
        <v>1380.8</v>
      </c>
      <c r="L64" s="109">
        <v>1462.8</v>
      </c>
      <c r="Q64" t="str">
        <f t="shared" si="1"/>
        <v>2011_1152</v>
      </c>
      <c r="R64" s="124">
        <v>61</v>
      </c>
      <c r="S64" s="39">
        <v>1152</v>
      </c>
      <c r="T64" s="39">
        <v>1152</v>
      </c>
      <c r="U64" s="39" t="s">
        <v>86</v>
      </c>
      <c r="V64" s="39">
        <v>12.3223</v>
      </c>
      <c r="W64" s="39">
        <v>2011</v>
      </c>
      <c r="X64" s="39">
        <v>967.3</v>
      </c>
      <c r="Y64" s="39">
        <v>1152</v>
      </c>
      <c r="Z64" s="39">
        <v>0</v>
      </c>
      <c r="AA64" s="39">
        <v>1</v>
      </c>
      <c r="AB64" s="39">
        <v>78.5</v>
      </c>
    </row>
    <row r="65" spans="1:28" x14ac:dyDescent="0.3">
      <c r="A65" t="str">
        <f t="shared" si="0"/>
        <v>2007_1116</v>
      </c>
      <c r="D65" s="109">
        <v>62</v>
      </c>
      <c r="E65" s="109">
        <v>1116</v>
      </c>
      <c r="F65" s="109">
        <v>1116</v>
      </c>
      <c r="G65" s="109" t="s">
        <v>84</v>
      </c>
      <c r="H65" s="109">
        <v>2007</v>
      </c>
      <c r="I65" s="109">
        <v>0</v>
      </c>
      <c r="J65" s="109">
        <v>1</v>
      </c>
      <c r="K65" s="109">
        <v>1614.2</v>
      </c>
      <c r="L65" s="109">
        <v>1619.8</v>
      </c>
      <c r="Q65" t="str">
        <f t="shared" si="1"/>
        <v>2011_1197</v>
      </c>
      <c r="R65" s="124">
        <v>62</v>
      </c>
      <c r="S65" s="39">
        <v>1197</v>
      </c>
      <c r="T65" s="39">
        <v>1197</v>
      </c>
      <c r="U65" s="39" t="s">
        <v>87</v>
      </c>
      <c r="V65" s="39">
        <v>11.613</v>
      </c>
      <c r="W65" s="39">
        <v>2011</v>
      </c>
      <c r="X65" s="39">
        <v>1068.4000000000001</v>
      </c>
      <c r="Y65" s="39">
        <v>1197</v>
      </c>
      <c r="Z65" s="39">
        <v>0</v>
      </c>
      <c r="AA65" s="39">
        <v>1</v>
      </c>
      <c r="AB65" s="39">
        <v>92</v>
      </c>
    </row>
    <row r="66" spans="1:28" ht="41.4" x14ac:dyDescent="0.3">
      <c r="A66" t="str">
        <f t="shared" si="0"/>
        <v>2007_1134</v>
      </c>
      <c r="D66" s="109">
        <v>63</v>
      </c>
      <c r="E66" s="109">
        <v>1134</v>
      </c>
      <c r="F66" s="109">
        <v>1134</v>
      </c>
      <c r="G66" s="109" t="s">
        <v>85</v>
      </c>
      <c r="H66" s="109">
        <v>2007</v>
      </c>
      <c r="I66" s="109">
        <v>0</v>
      </c>
      <c r="J66" s="109">
        <v>1</v>
      </c>
      <c r="K66" s="109">
        <v>338.6</v>
      </c>
      <c r="L66" s="109">
        <v>327</v>
      </c>
      <c r="Q66" t="str">
        <f t="shared" si="1"/>
        <v>2011_1206</v>
      </c>
      <c r="R66" s="124">
        <v>63</v>
      </c>
      <c r="S66" s="39">
        <v>1206</v>
      </c>
      <c r="T66" s="39">
        <v>1206</v>
      </c>
      <c r="U66" s="39" t="s">
        <v>355</v>
      </c>
      <c r="V66" s="39">
        <v>12.642200000000001</v>
      </c>
      <c r="W66" s="39">
        <v>2011</v>
      </c>
      <c r="X66" s="39">
        <v>921.3</v>
      </c>
      <c r="Y66" s="39">
        <v>1206</v>
      </c>
      <c r="Z66" s="39">
        <v>0</v>
      </c>
      <c r="AA66" s="39">
        <v>2</v>
      </c>
      <c r="AB66" s="39">
        <v>72.875</v>
      </c>
    </row>
    <row r="67" spans="1:28" x14ac:dyDescent="0.3">
      <c r="A67" t="str">
        <f t="shared" si="0"/>
        <v>2007_1152</v>
      </c>
      <c r="D67" s="109">
        <v>64</v>
      </c>
      <c r="E67" s="109">
        <v>1152</v>
      </c>
      <c r="F67" s="109">
        <v>1152</v>
      </c>
      <c r="G67" s="109" t="s">
        <v>86</v>
      </c>
      <c r="H67" s="109">
        <v>2007</v>
      </c>
      <c r="I67" s="109">
        <v>0</v>
      </c>
      <c r="J67" s="109">
        <v>1</v>
      </c>
      <c r="K67" s="109">
        <v>999.6</v>
      </c>
      <c r="L67" s="109">
        <v>1049.4000000000001</v>
      </c>
      <c r="Q67" t="str">
        <f t="shared" si="1"/>
        <v>2011_1211</v>
      </c>
      <c r="R67" s="124">
        <v>64</v>
      </c>
      <c r="S67" s="39">
        <v>1211</v>
      </c>
      <c r="T67" s="39">
        <v>1211</v>
      </c>
      <c r="U67" s="39" t="s">
        <v>88</v>
      </c>
      <c r="V67" s="39">
        <v>13.266</v>
      </c>
      <c r="W67" s="39">
        <v>2011</v>
      </c>
      <c r="X67" s="39">
        <v>1306.7</v>
      </c>
      <c r="Y67" s="39">
        <v>1211</v>
      </c>
      <c r="Z67" s="39">
        <v>0</v>
      </c>
      <c r="AA67" s="39">
        <v>1</v>
      </c>
      <c r="AB67" s="39">
        <v>98.5</v>
      </c>
    </row>
    <row r="68" spans="1:28" ht="27.6" x14ac:dyDescent="0.3">
      <c r="A68" t="str">
        <f t="shared" si="0"/>
        <v>2007_1197</v>
      </c>
      <c r="D68" s="109">
        <v>65</v>
      </c>
      <c r="E68" s="109">
        <v>1197</v>
      </c>
      <c r="F68" s="109">
        <v>1197</v>
      </c>
      <c r="G68" s="109" t="s">
        <v>87</v>
      </c>
      <c r="H68" s="109">
        <v>2007</v>
      </c>
      <c r="I68" s="109">
        <v>0</v>
      </c>
      <c r="J68" s="109">
        <v>1</v>
      </c>
      <c r="K68" s="109">
        <v>875.5</v>
      </c>
      <c r="L68" s="109">
        <v>1171.5</v>
      </c>
      <c r="Q68" t="str">
        <f t="shared" si="1"/>
        <v>2011_1215</v>
      </c>
      <c r="R68" s="124">
        <v>65</v>
      </c>
      <c r="S68" s="39">
        <v>1215</v>
      </c>
      <c r="T68" s="39">
        <v>1215</v>
      </c>
      <c r="U68" s="39" t="s">
        <v>89</v>
      </c>
      <c r="V68" s="39">
        <v>11.587199999999999</v>
      </c>
      <c r="W68" s="39">
        <v>2011</v>
      </c>
      <c r="X68" s="39">
        <v>324.5</v>
      </c>
      <c r="Y68" s="39">
        <v>1215</v>
      </c>
      <c r="Z68" s="39">
        <v>0</v>
      </c>
      <c r="AA68" s="39">
        <v>1</v>
      </c>
      <c r="AB68" s="39">
        <v>28.004999999999999</v>
      </c>
    </row>
    <row r="69" spans="1:28" ht="41.4" x14ac:dyDescent="0.3">
      <c r="A69" t="str">
        <f t="shared" ref="A69:A132" si="2">CONCATENATE(H69,"_",E69)</f>
        <v>2007_1206</v>
      </c>
      <c r="D69" s="109">
        <v>66</v>
      </c>
      <c r="E69" s="109">
        <v>1206</v>
      </c>
      <c r="F69" s="109">
        <v>1206</v>
      </c>
      <c r="G69" s="109" t="s">
        <v>355</v>
      </c>
      <c r="H69" s="109">
        <v>2007</v>
      </c>
      <c r="I69" s="109">
        <v>0</v>
      </c>
      <c r="J69" s="109">
        <v>2</v>
      </c>
      <c r="K69" s="109">
        <v>1018.9</v>
      </c>
      <c r="L69" s="109">
        <v>1008.8</v>
      </c>
      <c r="Q69" t="str">
        <f t="shared" ref="Q69:Q132" si="3">CONCATENATE(W69,"_",S69)</f>
        <v>2011_1218</v>
      </c>
      <c r="R69" s="124">
        <v>66</v>
      </c>
      <c r="S69" s="39">
        <v>1218</v>
      </c>
      <c r="T69" s="39">
        <v>1218</v>
      </c>
      <c r="U69" s="39" t="s">
        <v>90</v>
      </c>
      <c r="V69" s="39">
        <v>8.6234000000000002</v>
      </c>
      <c r="W69" s="39">
        <v>2011</v>
      </c>
      <c r="X69" s="39">
        <v>328</v>
      </c>
      <c r="Y69" s="39">
        <v>1218</v>
      </c>
      <c r="Z69" s="39">
        <v>0</v>
      </c>
      <c r="AA69" s="39">
        <v>1</v>
      </c>
      <c r="AB69" s="39">
        <v>38.036000000000001</v>
      </c>
    </row>
    <row r="70" spans="1:28" ht="27.6" x14ac:dyDescent="0.3">
      <c r="A70" t="str">
        <f t="shared" si="2"/>
        <v>2007_1211</v>
      </c>
      <c r="D70" s="109">
        <v>67</v>
      </c>
      <c r="E70" s="109">
        <v>1211</v>
      </c>
      <c r="F70" s="109">
        <v>1211</v>
      </c>
      <c r="G70" s="109" t="s">
        <v>88</v>
      </c>
      <c r="H70" s="109">
        <v>2007</v>
      </c>
      <c r="I70" s="109">
        <v>0</v>
      </c>
      <c r="J70" s="109">
        <v>1</v>
      </c>
      <c r="K70" s="109">
        <v>1335.1</v>
      </c>
      <c r="L70" s="109">
        <v>1342.5</v>
      </c>
      <c r="Q70" t="str">
        <f t="shared" si="3"/>
        <v>2011_2763</v>
      </c>
      <c r="R70" s="124">
        <v>67</v>
      </c>
      <c r="S70" s="39">
        <v>2763</v>
      </c>
      <c r="T70" s="39">
        <v>2763</v>
      </c>
      <c r="U70" s="39" t="s">
        <v>146</v>
      </c>
      <c r="V70" s="39">
        <v>11.534599999999999</v>
      </c>
      <c r="W70" s="39">
        <v>2011</v>
      </c>
      <c r="X70" s="39">
        <v>624.6</v>
      </c>
      <c r="Y70" s="39">
        <v>2763</v>
      </c>
      <c r="Z70" s="39">
        <v>0</v>
      </c>
      <c r="AA70" s="39">
        <v>1</v>
      </c>
      <c r="AB70" s="39">
        <v>54.15</v>
      </c>
    </row>
    <row r="71" spans="1:28" ht="41.4" x14ac:dyDescent="0.3">
      <c r="A71" t="str">
        <f t="shared" si="2"/>
        <v>2007_1215</v>
      </c>
      <c r="D71" s="109">
        <v>68</v>
      </c>
      <c r="E71" s="109">
        <v>1215</v>
      </c>
      <c r="F71" s="109">
        <v>1215</v>
      </c>
      <c r="G71" s="109" t="s">
        <v>89</v>
      </c>
      <c r="H71" s="109">
        <v>2007</v>
      </c>
      <c r="I71" s="109">
        <v>0</v>
      </c>
      <c r="J71" s="109">
        <v>1</v>
      </c>
      <c r="K71" s="109">
        <v>381.3</v>
      </c>
      <c r="L71" s="109">
        <v>357.3</v>
      </c>
      <c r="Q71" t="str">
        <f t="shared" si="3"/>
        <v>2011_1221</v>
      </c>
      <c r="R71" s="124">
        <v>68</v>
      </c>
      <c r="S71" s="39">
        <v>1221</v>
      </c>
      <c r="T71" s="39">
        <v>1221</v>
      </c>
      <c r="U71" s="39" t="s">
        <v>781</v>
      </c>
      <c r="V71" s="39">
        <v>13.630100000000001</v>
      </c>
      <c r="W71" s="39">
        <v>2011</v>
      </c>
      <c r="X71" s="39">
        <v>1702.4</v>
      </c>
      <c r="Y71" s="39">
        <v>1221</v>
      </c>
      <c r="Z71" s="39">
        <v>0</v>
      </c>
      <c r="AA71" s="39">
        <v>1</v>
      </c>
      <c r="AB71" s="39">
        <v>124.9</v>
      </c>
    </row>
    <row r="72" spans="1:28" ht="27.6" x14ac:dyDescent="0.3">
      <c r="A72" t="str">
        <f t="shared" si="2"/>
        <v>2007_1218</v>
      </c>
      <c r="D72" s="109">
        <v>69</v>
      </c>
      <c r="E72" s="109">
        <v>1218</v>
      </c>
      <c r="F72" s="109">
        <v>1218</v>
      </c>
      <c r="G72" s="109" t="s">
        <v>90</v>
      </c>
      <c r="H72" s="109">
        <v>2007</v>
      </c>
      <c r="I72" s="109">
        <v>0</v>
      </c>
      <c r="J72" s="109">
        <v>1</v>
      </c>
      <c r="K72" s="109">
        <v>409.1</v>
      </c>
      <c r="L72" s="109">
        <v>379</v>
      </c>
      <c r="Q72" t="str">
        <f t="shared" si="3"/>
        <v>2011_1233</v>
      </c>
      <c r="R72" s="124">
        <v>69</v>
      </c>
      <c r="S72" s="39">
        <v>1233</v>
      </c>
      <c r="T72" s="39">
        <v>1233</v>
      </c>
      <c r="U72" s="39" t="s">
        <v>92</v>
      </c>
      <c r="V72" s="39">
        <v>13.4329</v>
      </c>
      <c r="W72" s="39">
        <v>2011</v>
      </c>
      <c r="X72" s="39">
        <v>1317.1</v>
      </c>
      <c r="Y72" s="39">
        <v>1233</v>
      </c>
      <c r="Z72" s="39">
        <v>0</v>
      </c>
      <c r="AA72" s="39">
        <v>1</v>
      </c>
      <c r="AB72" s="39">
        <v>98.05</v>
      </c>
    </row>
    <row r="73" spans="1:28" x14ac:dyDescent="0.3">
      <c r="A73" t="str">
        <f t="shared" si="2"/>
        <v>2007_2763</v>
      </c>
      <c r="D73" s="109">
        <v>70</v>
      </c>
      <c r="E73" s="109">
        <v>2763</v>
      </c>
      <c r="F73" s="109">
        <v>2763</v>
      </c>
      <c r="G73" s="109" t="s">
        <v>146</v>
      </c>
      <c r="H73" s="109">
        <v>2007</v>
      </c>
      <c r="I73" s="109">
        <v>0</v>
      </c>
      <c r="J73" s="109">
        <v>1</v>
      </c>
      <c r="K73" s="109">
        <v>676.2</v>
      </c>
      <c r="L73" s="109">
        <v>656.2</v>
      </c>
      <c r="Q73" t="str">
        <f t="shared" si="3"/>
        <v>2011_1278</v>
      </c>
      <c r="R73" s="124">
        <v>70</v>
      </c>
      <c r="S73" s="39">
        <v>1278</v>
      </c>
      <c r="T73" s="39">
        <v>1278</v>
      </c>
      <c r="U73" s="39" t="s">
        <v>93</v>
      </c>
      <c r="V73" s="39">
        <v>11.867599999999999</v>
      </c>
      <c r="W73" s="39">
        <v>2011</v>
      </c>
      <c r="X73" s="39">
        <v>3864.1</v>
      </c>
      <c r="Y73" s="39">
        <v>1278</v>
      </c>
      <c r="Z73" s="39">
        <v>0</v>
      </c>
      <c r="AA73" s="39">
        <v>1</v>
      </c>
      <c r="AB73" s="39">
        <v>325.60000000000002</v>
      </c>
    </row>
    <row r="74" spans="1:28" ht="27.6" x14ac:dyDescent="0.3">
      <c r="A74" t="str">
        <f t="shared" si="2"/>
        <v>2007_1221</v>
      </c>
      <c r="D74" s="109">
        <v>71</v>
      </c>
      <c r="E74" s="109">
        <v>1221</v>
      </c>
      <c r="F74" s="109">
        <v>1221</v>
      </c>
      <c r="G74" s="109" t="s">
        <v>781</v>
      </c>
      <c r="H74" s="109">
        <v>2007</v>
      </c>
      <c r="I74" s="109">
        <v>0</v>
      </c>
      <c r="J74" s="109">
        <v>1</v>
      </c>
      <c r="K74" s="109">
        <v>1418.2</v>
      </c>
      <c r="L74" s="109">
        <v>1439.3</v>
      </c>
      <c r="Q74" t="str">
        <f t="shared" si="3"/>
        <v>2011_1332</v>
      </c>
      <c r="R74" s="124">
        <v>71</v>
      </c>
      <c r="S74" s="39">
        <v>1332</v>
      </c>
      <c r="T74" s="39">
        <v>1332</v>
      </c>
      <c r="U74" s="39" t="s">
        <v>94</v>
      </c>
      <c r="V74" s="39">
        <v>11.8347</v>
      </c>
      <c r="W74" s="39">
        <v>2011</v>
      </c>
      <c r="X74" s="39">
        <v>737.3</v>
      </c>
      <c r="Y74" s="39">
        <v>1332</v>
      </c>
      <c r="Z74" s="39">
        <v>0</v>
      </c>
      <c r="AA74" s="39">
        <v>1</v>
      </c>
      <c r="AB74" s="39">
        <v>62.3</v>
      </c>
    </row>
    <row r="75" spans="1:28" ht="41.4" x14ac:dyDescent="0.3">
      <c r="A75" t="str">
        <f t="shared" si="2"/>
        <v>2007_1233</v>
      </c>
      <c r="D75" s="109">
        <v>72</v>
      </c>
      <c r="E75" s="109">
        <v>1233</v>
      </c>
      <c r="F75" s="109">
        <v>1233</v>
      </c>
      <c r="G75" s="109" t="s">
        <v>92</v>
      </c>
      <c r="H75" s="109">
        <v>2007</v>
      </c>
      <c r="I75" s="109">
        <v>0</v>
      </c>
      <c r="J75" s="109">
        <v>1</v>
      </c>
      <c r="K75" s="109">
        <v>1378.3</v>
      </c>
      <c r="L75" s="109">
        <v>1396.7</v>
      </c>
      <c r="Q75" t="str">
        <f t="shared" si="3"/>
        <v>2011_1337</v>
      </c>
      <c r="R75" s="124">
        <v>72</v>
      </c>
      <c r="S75" s="39">
        <v>1337</v>
      </c>
      <c r="T75" s="39">
        <v>1337</v>
      </c>
      <c r="U75" s="39" t="s">
        <v>782</v>
      </c>
      <c r="V75" s="39">
        <v>14.257099999999999</v>
      </c>
      <c r="W75" s="39">
        <v>2011</v>
      </c>
      <c r="X75" s="39">
        <v>4687.3</v>
      </c>
      <c r="Y75" s="39">
        <v>1337</v>
      </c>
      <c r="Z75" s="39">
        <v>0</v>
      </c>
      <c r="AA75" s="39">
        <v>1</v>
      </c>
      <c r="AB75" s="39">
        <v>328.76900000000001</v>
      </c>
    </row>
    <row r="76" spans="1:28" ht="27.6" x14ac:dyDescent="0.3">
      <c r="A76" t="str">
        <f t="shared" si="2"/>
        <v>2007_1278</v>
      </c>
      <c r="D76" s="109">
        <v>73</v>
      </c>
      <c r="E76" s="109">
        <v>1278</v>
      </c>
      <c r="F76" s="109">
        <v>1278</v>
      </c>
      <c r="G76" s="109" t="s">
        <v>93</v>
      </c>
      <c r="H76" s="109">
        <v>2007</v>
      </c>
      <c r="I76" s="109">
        <v>0</v>
      </c>
      <c r="J76" s="109">
        <v>1</v>
      </c>
      <c r="K76" s="109">
        <v>4297.3999999999996</v>
      </c>
      <c r="L76" s="109">
        <v>4136.3999999999996</v>
      </c>
      <c r="Q76" t="str">
        <f t="shared" si="3"/>
        <v>2011_1350</v>
      </c>
      <c r="R76" s="124">
        <v>73</v>
      </c>
      <c r="S76" s="39">
        <v>1350</v>
      </c>
      <c r="T76" s="39">
        <v>1350</v>
      </c>
      <c r="U76" s="39" t="s">
        <v>96</v>
      </c>
      <c r="V76" s="39">
        <v>10.456899999999999</v>
      </c>
      <c r="W76" s="39">
        <v>2011</v>
      </c>
      <c r="X76" s="39">
        <v>482.2</v>
      </c>
      <c r="Y76" s="39">
        <v>1350</v>
      </c>
      <c r="Z76" s="39">
        <v>0</v>
      </c>
      <c r="AA76" s="39">
        <v>1</v>
      </c>
      <c r="AB76" s="39">
        <v>46.113</v>
      </c>
    </row>
    <row r="77" spans="1:28" ht="27.6" x14ac:dyDescent="0.3">
      <c r="A77" t="str">
        <f t="shared" si="2"/>
        <v>2007_1332</v>
      </c>
      <c r="D77" s="109">
        <v>74</v>
      </c>
      <c r="E77" s="109">
        <v>1332</v>
      </c>
      <c r="F77" s="109">
        <v>1332</v>
      </c>
      <c r="G77" s="109" t="s">
        <v>94</v>
      </c>
      <c r="H77" s="109">
        <v>2007</v>
      </c>
      <c r="I77" s="109">
        <v>0</v>
      </c>
      <c r="J77" s="109">
        <v>1</v>
      </c>
      <c r="K77" s="109">
        <v>873.1</v>
      </c>
      <c r="L77" s="109">
        <v>827.2</v>
      </c>
      <c r="Q77" t="str">
        <f t="shared" si="3"/>
        <v>2011_1359</v>
      </c>
      <c r="R77" s="124">
        <v>74</v>
      </c>
      <c r="S77" s="39">
        <v>1359</v>
      </c>
      <c r="T77" s="39">
        <v>1359</v>
      </c>
      <c r="U77" s="39" t="s">
        <v>783</v>
      </c>
      <c r="V77" s="39">
        <v>9.2982999999999993</v>
      </c>
      <c r="W77" s="39">
        <v>2011</v>
      </c>
      <c r="X77" s="39">
        <v>433.3</v>
      </c>
      <c r="Y77" s="39">
        <v>1359</v>
      </c>
      <c r="Z77" s="39">
        <v>0</v>
      </c>
      <c r="AA77" s="39">
        <v>1</v>
      </c>
      <c r="AB77" s="39">
        <v>46.6</v>
      </c>
    </row>
    <row r="78" spans="1:28" ht="27.6" x14ac:dyDescent="0.3">
      <c r="A78" t="str">
        <f t="shared" si="2"/>
        <v>2007_1337</v>
      </c>
      <c r="D78" s="109">
        <v>75</v>
      </c>
      <c r="E78" s="109">
        <v>1337</v>
      </c>
      <c r="F78" s="109">
        <v>1337</v>
      </c>
      <c r="G78" s="109" t="s">
        <v>782</v>
      </c>
      <c r="H78" s="109">
        <v>2007</v>
      </c>
      <c r="I78" s="109">
        <v>0</v>
      </c>
      <c r="J78" s="109">
        <v>1</v>
      </c>
      <c r="K78" s="109">
        <v>3944.8</v>
      </c>
      <c r="L78" s="109">
        <v>4191.2</v>
      </c>
      <c r="Q78" t="str">
        <f t="shared" si="3"/>
        <v>2011_1368</v>
      </c>
      <c r="R78" s="124">
        <v>75</v>
      </c>
      <c r="S78" s="39">
        <v>1368</v>
      </c>
      <c r="T78" s="39">
        <v>1368</v>
      </c>
      <c r="U78" s="39" t="s">
        <v>97</v>
      </c>
      <c r="V78" s="39">
        <v>11.363099999999999</v>
      </c>
      <c r="W78" s="39">
        <v>2011</v>
      </c>
      <c r="X78" s="39">
        <v>892</v>
      </c>
      <c r="Y78" s="39">
        <v>1368</v>
      </c>
      <c r="Z78" s="39">
        <v>0</v>
      </c>
      <c r="AA78" s="39">
        <v>1</v>
      </c>
      <c r="AB78" s="39">
        <v>78.5</v>
      </c>
    </row>
    <row r="79" spans="1:28" ht="41.4" x14ac:dyDescent="0.3">
      <c r="A79" t="str">
        <f t="shared" si="2"/>
        <v>2007_1350</v>
      </c>
      <c r="D79" s="109">
        <v>76</v>
      </c>
      <c r="E79" s="109">
        <v>1350</v>
      </c>
      <c r="F79" s="109">
        <v>1350</v>
      </c>
      <c r="G79" s="109" t="s">
        <v>96</v>
      </c>
      <c r="H79" s="109">
        <v>2007</v>
      </c>
      <c r="I79" s="109">
        <v>0</v>
      </c>
      <c r="J79" s="109">
        <v>1</v>
      </c>
      <c r="K79" s="109">
        <v>542.4</v>
      </c>
      <c r="L79" s="109">
        <v>501.4</v>
      </c>
      <c r="Q79" t="str">
        <f t="shared" si="3"/>
        <v>2011_1413</v>
      </c>
      <c r="R79" s="124">
        <v>76</v>
      </c>
      <c r="S79" s="39">
        <v>1413</v>
      </c>
      <c r="T79" s="39">
        <v>1413</v>
      </c>
      <c r="U79" s="39" t="s">
        <v>98</v>
      </c>
      <c r="V79" s="39">
        <v>9.4644999999999992</v>
      </c>
      <c r="W79" s="39">
        <v>2011</v>
      </c>
      <c r="X79" s="39">
        <v>410</v>
      </c>
      <c r="Y79" s="39">
        <v>1413</v>
      </c>
      <c r="Z79" s="39">
        <v>0</v>
      </c>
      <c r="AA79" s="39">
        <v>1</v>
      </c>
      <c r="AB79" s="39">
        <v>43.32</v>
      </c>
    </row>
    <row r="80" spans="1:28" x14ac:dyDescent="0.3">
      <c r="A80" t="str">
        <f t="shared" si="2"/>
        <v>2007_1359</v>
      </c>
      <c r="D80" s="109">
        <v>77</v>
      </c>
      <c r="E80" s="109">
        <v>1359</v>
      </c>
      <c r="F80" s="109">
        <v>1359</v>
      </c>
      <c r="G80" s="109" t="s">
        <v>783</v>
      </c>
      <c r="H80" s="109">
        <v>2007</v>
      </c>
      <c r="I80" s="109">
        <v>0</v>
      </c>
      <c r="J80" s="109">
        <v>1</v>
      </c>
      <c r="K80" s="109">
        <v>506</v>
      </c>
      <c r="L80" s="109">
        <v>467</v>
      </c>
      <c r="Q80" t="str">
        <f t="shared" si="3"/>
        <v>2011_1431</v>
      </c>
      <c r="R80" s="124">
        <v>77</v>
      </c>
      <c r="S80" s="39">
        <v>1431</v>
      </c>
      <c r="T80" s="39">
        <v>1431</v>
      </c>
      <c r="U80" s="39" t="s">
        <v>99</v>
      </c>
      <c r="V80" s="39">
        <v>11.0297</v>
      </c>
      <c r="W80" s="39">
        <v>2011</v>
      </c>
      <c r="X80" s="39">
        <v>482</v>
      </c>
      <c r="Y80" s="39">
        <v>1431</v>
      </c>
      <c r="Z80" s="39">
        <v>0</v>
      </c>
      <c r="AA80" s="39">
        <v>1</v>
      </c>
      <c r="AB80" s="39">
        <v>43.7</v>
      </c>
    </row>
    <row r="81" spans="1:28" ht="27.6" x14ac:dyDescent="0.3">
      <c r="A81" t="str">
        <f t="shared" si="2"/>
        <v>2007_1368</v>
      </c>
      <c r="D81" s="109">
        <v>78</v>
      </c>
      <c r="E81" s="109">
        <v>1368</v>
      </c>
      <c r="F81" s="109">
        <v>1368</v>
      </c>
      <c r="G81" s="109" t="s">
        <v>97</v>
      </c>
      <c r="H81" s="109">
        <v>2007</v>
      </c>
      <c r="I81" s="109">
        <v>0</v>
      </c>
      <c r="J81" s="109">
        <v>1</v>
      </c>
      <c r="K81" s="109">
        <v>1022.3</v>
      </c>
      <c r="L81" s="109">
        <v>962.2</v>
      </c>
      <c r="Q81" t="str">
        <f t="shared" si="3"/>
        <v>2011_1476</v>
      </c>
      <c r="R81" s="124">
        <v>78</v>
      </c>
      <c r="S81" s="39">
        <v>1476</v>
      </c>
      <c r="T81" s="39">
        <v>1476</v>
      </c>
      <c r="U81" s="39" t="s">
        <v>100</v>
      </c>
      <c r="V81" s="39">
        <v>14.227399999999999</v>
      </c>
      <c r="W81" s="39">
        <v>2011</v>
      </c>
      <c r="X81" s="39">
        <v>8689.1</v>
      </c>
      <c r="Y81" s="39">
        <v>1476</v>
      </c>
      <c r="Z81" s="39">
        <v>0</v>
      </c>
      <c r="AA81" s="39">
        <v>1</v>
      </c>
      <c r="AB81" s="39">
        <v>610.73</v>
      </c>
    </row>
    <row r="82" spans="1:28" x14ac:dyDescent="0.3">
      <c r="A82" t="str">
        <f t="shared" si="2"/>
        <v>2007_1413</v>
      </c>
      <c r="D82" s="109">
        <v>79</v>
      </c>
      <c r="E82" s="109">
        <v>1413</v>
      </c>
      <c r="F82" s="109">
        <v>1413</v>
      </c>
      <c r="G82" s="109" t="s">
        <v>98</v>
      </c>
      <c r="H82" s="109">
        <v>2007</v>
      </c>
      <c r="I82" s="109">
        <v>0</v>
      </c>
      <c r="J82" s="109">
        <v>1</v>
      </c>
      <c r="K82" s="109">
        <v>465.3</v>
      </c>
      <c r="L82" s="109">
        <v>438.9</v>
      </c>
      <c r="Q82" t="str">
        <f t="shared" si="3"/>
        <v>2011_1503</v>
      </c>
      <c r="R82" s="124">
        <v>79</v>
      </c>
      <c r="S82" s="39">
        <v>1503</v>
      </c>
      <c r="T82" s="39">
        <v>1503</v>
      </c>
      <c r="U82" s="39" t="s">
        <v>101</v>
      </c>
      <c r="V82" s="39">
        <v>11.5183</v>
      </c>
      <c r="W82" s="39">
        <v>2011</v>
      </c>
      <c r="X82" s="39">
        <v>1417.1</v>
      </c>
      <c r="Y82" s="39">
        <v>1503</v>
      </c>
      <c r="Z82" s="39">
        <v>0</v>
      </c>
      <c r="AA82" s="39">
        <v>2</v>
      </c>
      <c r="AB82" s="39">
        <v>123.03</v>
      </c>
    </row>
    <row r="83" spans="1:28" ht="41.4" x14ac:dyDescent="0.3">
      <c r="A83" t="str">
        <f t="shared" si="2"/>
        <v>2007_1431</v>
      </c>
      <c r="D83" s="109">
        <v>80</v>
      </c>
      <c r="E83" s="109">
        <v>1431</v>
      </c>
      <c r="F83" s="109">
        <v>1431</v>
      </c>
      <c r="G83" s="109" t="s">
        <v>99</v>
      </c>
      <c r="H83" s="109">
        <v>2007</v>
      </c>
      <c r="I83" s="109">
        <v>0</v>
      </c>
      <c r="J83" s="109">
        <v>1</v>
      </c>
      <c r="K83" s="109">
        <v>513.70000000000005</v>
      </c>
      <c r="L83" s="109">
        <v>544.70000000000005</v>
      </c>
      <c r="Q83" t="str">
        <f t="shared" si="3"/>
        <v>2011_1576</v>
      </c>
      <c r="R83" s="124">
        <v>80</v>
      </c>
      <c r="S83" s="39">
        <v>1576</v>
      </c>
      <c r="T83" s="39">
        <v>1576</v>
      </c>
      <c r="U83" s="39" t="s">
        <v>102</v>
      </c>
      <c r="V83" s="39">
        <v>15.0389</v>
      </c>
      <c r="W83" s="39">
        <v>2011</v>
      </c>
      <c r="X83" s="39">
        <v>2146.1999999999998</v>
      </c>
      <c r="Y83" s="39">
        <v>1576</v>
      </c>
      <c r="Z83" s="39">
        <v>0</v>
      </c>
      <c r="AA83" s="39">
        <v>1</v>
      </c>
      <c r="AB83" s="39">
        <v>142.71</v>
      </c>
    </row>
    <row r="84" spans="1:28" x14ac:dyDescent="0.3">
      <c r="A84" t="str">
        <f t="shared" si="2"/>
        <v>2007_1476</v>
      </c>
      <c r="D84" s="109">
        <v>81</v>
      </c>
      <c r="E84" s="109">
        <v>1476</v>
      </c>
      <c r="F84" s="109">
        <v>1476</v>
      </c>
      <c r="G84" s="109" t="s">
        <v>100</v>
      </c>
      <c r="H84" s="109">
        <v>2007</v>
      </c>
      <c r="I84" s="109">
        <v>0</v>
      </c>
      <c r="J84" s="109">
        <v>1</v>
      </c>
      <c r="K84" s="109">
        <v>9296.7000000000007</v>
      </c>
      <c r="L84" s="109">
        <v>9183.7000000000007</v>
      </c>
      <c r="Q84" t="str">
        <f t="shared" si="3"/>
        <v>2011_1602</v>
      </c>
      <c r="R84" s="124">
        <v>81</v>
      </c>
      <c r="S84" s="39">
        <v>1602</v>
      </c>
      <c r="T84" s="39">
        <v>1602</v>
      </c>
      <c r="U84" s="39" t="s">
        <v>103</v>
      </c>
      <c r="V84" s="39">
        <v>13.614100000000001</v>
      </c>
      <c r="W84" s="39">
        <v>2011</v>
      </c>
      <c r="X84" s="39">
        <v>578.6</v>
      </c>
      <c r="Y84" s="39">
        <v>1602</v>
      </c>
      <c r="Z84" s="39">
        <v>0</v>
      </c>
      <c r="AA84" s="39">
        <v>1</v>
      </c>
      <c r="AB84" s="39">
        <v>42.5</v>
      </c>
    </row>
    <row r="85" spans="1:28" ht="27.6" x14ac:dyDescent="0.3">
      <c r="A85" t="str">
        <f t="shared" si="2"/>
        <v>2007_1503</v>
      </c>
      <c r="D85" s="109">
        <v>82</v>
      </c>
      <c r="E85" s="109">
        <v>1503</v>
      </c>
      <c r="F85" s="109">
        <v>1503</v>
      </c>
      <c r="G85" s="109" t="s">
        <v>101</v>
      </c>
      <c r="H85" s="109">
        <v>2007</v>
      </c>
      <c r="I85" s="109">
        <v>0</v>
      </c>
      <c r="J85" s="109">
        <v>2</v>
      </c>
      <c r="K85" s="109">
        <v>1456.6</v>
      </c>
      <c r="L85" s="109">
        <v>1450.6</v>
      </c>
      <c r="Q85" t="str">
        <f t="shared" si="3"/>
        <v>2011_1611</v>
      </c>
      <c r="R85" s="124">
        <v>82</v>
      </c>
      <c r="S85" s="39">
        <v>1611</v>
      </c>
      <c r="T85" s="39">
        <v>1611</v>
      </c>
      <c r="U85" s="39" t="s">
        <v>104</v>
      </c>
      <c r="V85" s="39">
        <v>13.7753</v>
      </c>
      <c r="W85" s="39">
        <v>2011</v>
      </c>
      <c r="X85" s="39">
        <v>15860.9</v>
      </c>
      <c r="Y85" s="39">
        <v>1611</v>
      </c>
      <c r="Z85" s="39">
        <v>0</v>
      </c>
      <c r="AA85" s="39">
        <v>1</v>
      </c>
      <c r="AB85" s="39">
        <v>1151.4000000000001</v>
      </c>
    </row>
    <row r="86" spans="1:28" ht="27.6" x14ac:dyDescent="0.3">
      <c r="A86" t="str">
        <f t="shared" si="2"/>
        <v>2007_1576</v>
      </c>
      <c r="D86" s="109">
        <v>83</v>
      </c>
      <c r="E86" s="109">
        <v>1576</v>
      </c>
      <c r="F86" s="109">
        <v>1576</v>
      </c>
      <c r="G86" s="109" t="s">
        <v>102</v>
      </c>
      <c r="H86" s="109">
        <v>2007</v>
      </c>
      <c r="I86" s="109">
        <v>0</v>
      </c>
      <c r="J86" s="109">
        <v>1</v>
      </c>
      <c r="K86" s="109">
        <v>1775.3</v>
      </c>
      <c r="L86" s="109">
        <v>1874.6</v>
      </c>
      <c r="Q86" t="str">
        <f t="shared" si="3"/>
        <v>2011_1619</v>
      </c>
      <c r="R86" s="124">
        <v>83</v>
      </c>
      <c r="S86" s="39">
        <v>1619</v>
      </c>
      <c r="T86" s="39">
        <v>1619</v>
      </c>
      <c r="U86" s="39" t="s">
        <v>105</v>
      </c>
      <c r="V86" s="39">
        <v>13.183299999999999</v>
      </c>
      <c r="W86" s="39">
        <v>2011</v>
      </c>
      <c r="X86" s="39">
        <v>1215.5</v>
      </c>
      <c r="Y86" s="39">
        <v>1619</v>
      </c>
      <c r="Z86" s="39">
        <v>0</v>
      </c>
      <c r="AA86" s="39">
        <v>1</v>
      </c>
      <c r="AB86" s="39">
        <v>92.2</v>
      </c>
    </row>
    <row r="87" spans="1:28" x14ac:dyDescent="0.3">
      <c r="A87" t="str">
        <f t="shared" si="2"/>
        <v>2007_1602</v>
      </c>
      <c r="D87" s="109">
        <v>84</v>
      </c>
      <c r="E87" s="109">
        <v>1602</v>
      </c>
      <c r="F87" s="109">
        <v>1602</v>
      </c>
      <c r="G87" s="109" t="s">
        <v>103</v>
      </c>
      <c r="H87" s="109">
        <v>2007</v>
      </c>
      <c r="I87" s="109">
        <v>0</v>
      </c>
      <c r="J87" s="109">
        <v>1</v>
      </c>
      <c r="K87" s="109">
        <v>489.5</v>
      </c>
      <c r="L87" s="109">
        <v>603.1</v>
      </c>
      <c r="Q87" t="str">
        <f t="shared" si="3"/>
        <v>2011_1638</v>
      </c>
      <c r="R87" s="124">
        <v>84</v>
      </c>
      <c r="S87" s="39">
        <v>1638</v>
      </c>
      <c r="T87" s="39">
        <v>1638</v>
      </c>
      <c r="U87" s="39" t="s">
        <v>784</v>
      </c>
      <c r="V87" s="39">
        <v>13.5616</v>
      </c>
      <c r="W87" s="39">
        <v>2011</v>
      </c>
      <c r="X87" s="39">
        <v>1881.4</v>
      </c>
      <c r="Y87" s="39">
        <v>1638</v>
      </c>
      <c r="Z87" s="39">
        <v>0</v>
      </c>
      <c r="AA87" s="39">
        <v>2</v>
      </c>
      <c r="AB87" s="39">
        <v>138.72999999999999</v>
      </c>
    </row>
    <row r="88" spans="1:28" x14ac:dyDescent="0.3">
      <c r="A88" t="str">
        <f t="shared" si="2"/>
        <v>2007_1611</v>
      </c>
      <c r="D88" s="109">
        <v>85</v>
      </c>
      <c r="E88" s="109">
        <v>1611</v>
      </c>
      <c r="F88" s="109">
        <v>1611</v>
      </c>
      <c r="G88" s="109" t="s">
        <v>104</v>
      </c>
      <c r="H88" s="109">
        <v>2007</v>
      </c>
      <c r="I88" s="109">
        <v>0</v>
      </c>
      <c r="J88" s="109">
        <v>1</v>
      </c>
      <c r="K88" s="109">
        <v>16237</v>
      </c>
      <c r="L88" s="109">
        <v>16313</v>
      </c>
      <c r="Q88" t="str">
        <f t="shared" si="3"/>
        <v>2011_1675</v>
      </c>
      <c r="R88" s="124">
        <v>85</v>
      </c>
      <c r="S88" s="39">
        <v>1675</v>
      </c>
      <c r="T88" s="39">
        <v>1675</v>
      </c>
      <c r="U88" s="39" t="s">
        <v>106</v>
      </c>
      <c r="V88" s="39">
        <v>9.9457000000000004</v>
      </c>
      <c r="W88" s="39">
        <v>2011</v>
      </c>
      <c r="X88" s="39">
        <v>128.30000000000001</v>
      </c>
      <c r="Y88" s="39">
        <v>1675</v>
      </c>
      <c r="Z88" s="39">
        <v>0</v>
      </c>
      <c r="AA88" s="39">
        <v>1</v>
      </c>
      <c r="AB88" s="39">
        <v>12.9</v>
      </c>
    </row>
    <row r="89" spans="1:28" x14ac:dyDescent="0.3">
      <c r="A89" t="str">
        <f t="shared" si="2"/>
        <v>2007_1619</v>
      </c>
      <c r="D89" s="109">
        <v>86</v>
      </c>
      <c r="E89" s="109">
        <v>1619</v>
      </c>
      <c r="F89" s="109">
        <v>1619</v>
      </c>
      <c r="G89" s="109" t="s">
        <v>105</v>
      </c>
      <c r="H89" s="109">
        <v>2007</v>
      </c>
      <c r="I89" s="109">
        <v>0</v>
      </c>
      <c r="J89" s="109">
        <v>1</v>
      </c>
      <c r="K89" s="109">
        <v>1228.8</v>
      </c>
      <c r="L89" s="109">
        <v>1267.2</v>
      </c>
      <c r="Q89" t="str">
        <f t="shared" si="3"/>
        <v>2011_1701</v>
      </c>
      <c r="R89" s="124">
        <v>86</v>
      </c>
      <c r="S89" s="39">
        <v>1701</v>
      </c>
      <c r="T89" s="39">
        <v>1701</v>
      </c>
      <c r="U89" s="39" t="s">
        <v>107</v>
      </c>
      <c r="V89" s="39">
        <v>14.978199999999999</v>
      </c>
      <c r="W89" s="39">
        <v>2011</v>
      </c>
      <c r="X89" s="39">
        <v>2080.1</v>
      </c>
      <c r="Y89" s="39">
        <v>1701</v>
      </c>
      <c r="Z89" s="39">
        <v>0</v>
      </c>
      <c r="AA89" s="39">
        <v>1</v>
      </c>
      <c r="AB89" s="39">
        <v>138.875</v>
      </c>
    </row>
    <row r="90" spans="1:28" x14ac:dyDescent="0.3">
      <c r="A90" t="str">
        <f t="shared" si="2"/>
        <v>2007_1638</v>
      </c>
      <c r="D90" s="109">
        <v>87</v>
      </c>
      <c r="E90" s="109">
        <v>1638</v>
      </c>
      <c r="F90" s="109">
        <v>1638</v>
      </c>
      <c r="G90" s="109" t="s">
        <v>784</v>
      </c>
      <c r="H90" s="109">
        <v>2007</v>
      </c>
      <c r="I90" s="109">
        <v>0</v>
      </c>
      <c r="J90" s="109">
        <v>2</v>
      </c>
      <c r="K90" s="109">
        <v>1739.4</v>
      </c>
      <c r="L90" s="109">
        <v>1841</v>
      </c>
      <c r="Q90" t="str">
        <f t="shared" si="3"/>
        <v>2011_1719</v>
      </c>
      <c r="R90" s="124">
        <v>87</v>
      </c>
      <c r="S90" s="39">
        <v>1719</v>
      </c>
      <c r="T90" s="39">
        <v>1719</v>
      </c>
      <c r="U90" s="39" t="s">
        <v>108</v>
      </c>
      <c r="V90" s="39">
        <v>18.608699999999999</v>
      </c>
      <c r="W90" s="39">
        <v>2011</v>
      </c>
      <c r="X90" s="39">
        <v>766.4</v>
      </c>
      <c r="Y90" s="39">
        <v>1719</v>
      </c>
      <c r="Z90" s="39">
        <v>0</v>
      </c>
      <c r="AA90" s="39">
        <v>1</v>
      </c>
      <c r="AB90" s="39">
        <v>41.185000000000002</v>
      </c>
    </row>
    <row r="91" spans="1:28" ht="27.6" x14ac:dyDescent="0.3">
      <c r="A91" t="str">
        <f t="shared" si="2"/>
        <v>2007_1675</v>
      </c>
      <c r="D91" s="109">
        <v>88</v>
      </c>
      <c r="E91" s="109">
        <v>1675</v>
      </c>
      <c r="F91" s="109">
        <v>1675</v>
      </c>
      <c r="G91" s="109" t="s">
        <v>106</v>
      </c>
      <c r="H91" s="109">
        <v>2007</v>
      </c>
      <c r="I91" s="109">
        <v>0</v>
      </c>
      <c r="J91" s="109">
        <v>1</v>
      </c>
      <c r="K91" s="109">
        <v>236.7</v>
      </c>
      <c r="L91" s="109">
        <v>120.4</v>
      </c>
      <c r="Q91" t="str">
        <f t="shared" si="3"/>
        <v>2011_1737</v>
      </c>
      <c r="R91" s="124">
        <v>88</v>
      </c>
      <c r="S91" s="39">
        <v>1737</v>
      </c>
      <c r="T91" s="39">
        <v>1737</v>
      </c>
      <c r="U91" s="39" t="s">
        <v>785</v>
      </c>
      <c r="V91" s="39">
        <v>13.2309</v>
      </c>
      <c r="W91" s="39">
        <v>2011</v>
      </c>
      <c r="X91" s="39">
        <v>30335.8</v>
      </c>
      <c r="Y91" s="39">
        <v>1737</v>
      </c>
      <c r="Z91" s="39">
        <v>0</v>
      </c>
      <c r="AA91" s="39">
        <v>1</v>
      </c>
      <c r="AB91" s="39">
        <v>2292.8000000000002</v>
      </c>
    </row>
    <row r="92" spans="1:28" x14ac:dyDescent="0.3">
      <c r="A92" t="str">
        <f t="shared" si="2"/>
        <v>2007_1701</v>
      </c>
      <c r="D92" s="109">
        <v>89</v>
      </c>
      <c r="E92" s="109">
        <v>1701</v>
      </c>
      <c r="F92" s="109">
        <v>1701</v>
      </c>
      <c r="G92" s="109" t="s">
        <v>107</v>
      </c>
      <c r="H92" s="109">
        <v>2007</v>
      </c>
      <c r="I92" s="109">
        <v>0</v>
      </c>
      <c r="J92" s="109">
        <v>1</v>
      </c>
      <c r="K92" s="109">
        <v>1825.4</v>
      </c>
      <c r="L92" s="109">
        <v>1939.4</v>
      </c>
      <c r="Q92" t="str">
        <f t="shared" si="3"/>
        <v>2011_1782</v>
      </c>
      <c r="R92" s="124">
        <v>89</v>
      </c>
      <c r="S92" s="39">
        <v>1782</v>
      </c>
      <c r="T92" s="39">
        <v>1782</v>
      </c>
      <c r="U92" s="39" t="s">
        <v>110</v>
      </c>
      <c r="V92" s="39">
        <v>6.5133999999999999</v>
      </c>
      <c r="W92" s="39">
        <v>2011</v>
      </c>
      <c r="X92" s="39">
        <v>102</v>
      </c>
      <c r="Y92" s="39">
        <v>1782</v>
      </c>
      <c r="Z92" s="39">
        <v>0</v>
      </c>
      <c r="AA92" s="39">
        <v>1</v>
      </c>
      <c r="AB92" s="39">
        <v>15.66</v>
      </c>
    </row>
    <row r="93" spans="1:28" ht="41.4" x14ac:dyDescent="0.3">
      <c r="A93" t="str">
        <f t="shared" si="2"/>
        <v>2007_1719</v>
      </c>
      <c r="D93" s="109">
        <v>90</v>
      </c>
      <c r="E93" s="109">
        <v>1719</v>
      </c>
      <c r="F93" s="109">
        <v>1719</v>
      </c>
      <c r="G93" s="109" t="s">
        <v>108</v>
      </c>
      <c r="H93" s="109">
        <v>2007</v>
      </c>
      <c r="I93" s="109">
        <v>0</v>
      </c>
      <c r="J93" s="109">
        <v>1</v>
      </c>
      <c r="K93" s="109">
        <v>732.6</v>
      </c>
      <c r="L93" s="109">
        <v>762.3</v>
      </c>
      <c r="Q93" t="str">
        <f t="shared" si="3"/>
        <v>2011_1791</v>
      </c>
      <c r="R93" s="124">
        <v>90</v>
      </c>
      <c r="S93" s="39">
        <v>1791</v>
      </c>
      <c r="T93" s="39">
        <v>1791</v>
      </c>
      <c r="U93" s="39" t="s">
        <v>111</v>
      </c>
      <c r="V93" s="39">
        <v>14.6206</v>
      </c>
      <c r="W93" s="39">
        <v>2011</v>
      </c>
      <c r="X93" s="39">
        <v>782.2</v>
      </c>
      <c r="Y93" s="39">
        <v>1791</v>
      </c>
      <c r="Z93" s="39">
        <v>0</v>
      </c>
      <c r="AA93" s="39">
        <v>1</v>
      </c>
      <c r="AB93" s="39">
        <v>53.5</v>
      </c>
    </row>
    <row r="94" spans="1:28" ht="27.6" x14ac:dyDescent="0.3">
      <c r="A94" t="str">
        <f t="shared" si="2"/>
        <v>2007_1737</v>
      </c>
      <c r="D94" s="109">
        <v>91</v>
      </c>
      <c r="E94" s="109">
        <v>1737</v>
      </c>
      <c r="F94" s="109">
        <v>1737</v>
      </c>
      <c r="G94" s="109" t="s">
        <v>785</v>
      </c>
      <c r="H94" s="109">
        <v>2007</v>
      </c>
      <c r="I94" s="109">
        <v>0</v>
      </c>
      <c r="J94" s="109">
        <v>1</v>
      </c>
      <c r="K94" s="109">
        <v>31128.799999999999</v>
      </c>
      <c r="L94" s="109">
        <v>31300.5</v>
      </c>
      <c r="Q94" t="str">
        <f t="shared" si="3"/>
        <v>2011_1863</v>
      </c>
      <c r="R94" s="124">
        <v>91</v>
      </c>
      <c r="S94" s="39">
        <v>1863</v>
      </c>
      <c r="T94" s="39">
        <v>1863</v>
      </c>
      <c r="U94" s="39" t="s">
        <v>112</v>
      </c>
      <c r="V94" s="39">
        <v>13.3468</v>
      </c>
      <c r="W94" s="39">
        <v>2011</v>
      </c>
      <c r="X94" s="39">
        <v>10468.200000000001</v>
      </c>
      <c r="Y94" s="39">
        <v>1863</v>
      </c>
      <c r="Z94" s="39">
        <v>0</v>
      </c>
      <c r="AA94" s="39">
        <v>1</v>
      </c>
      <c r="AB94" s="39">
        <v>784.32</v>
      </c>
    </row>
    <row r="95" spans="1:28" ht="27.6" x14ac:dyDescent="0.3">
      <c r="A95" t="str">
        <f t="shared" si="2"/>
        <v>2007_1782</v>
      </c>
      <c r="D95" s="109">
        <v>92</v>
      </c>
      <c r="E95" s="109">
        <v>1782</v>
      </c>
      <c r="F95" s="109">
        <v>1782</v>
      </c>
      <c r="G95" s="109" t="s">
        <v>110</v>
      </c>
      <c r="H95" s="109">
        <v>2007</v>
      </c>
      <c r="I95" s="109">
        <v>0</v>
      </c>
      <c r="J95" s="109">
        <v>1</v>
      </c>
      <c r="K95" s="109">
        <v>89</v>
      </c>
      <c r="L95" s="109">
        <v>102</v>
      </c>
      <c r="Q95" t="str">
        <f t="shared" si="3"/>
        <v>2011_1908</v>
      </c>
      <c r="R95" s="124">
        <v>92</v>
      </c>
      <c r="S95" s="39">
        <v>1908</v>
      </c>
      <c r="T95" s="39">
        <v>1908</v>
      </c>
      <c r="U95" s="39" t="s">
        <v>113</v>
      </c>
      <c r="V95" s="39">
        <v>10.6028</v>
      </c>
      <c r="W95" s="39">
        <v>2011</v>
      </c>
      <c r="X95" s="39">
        <v>459.1</v>
      </c>
      <c r="Y95" s="39">
        <v>1908</v>
      </c>
      <c r="Z95" s="39">
        <v>0</v>
      </c>
      <c r="AA95" s="39">
        <v>1</v>
      </c>
      <c r="AB95" s="39">
        <v>43.3</v>
      </c>
    </row>
    <row r="96" spans="1:28" x14ac:dyDescent="0.3">
      <c r="A96" t="str">
        <f t="shared" si="2"/>
        <v>2007_1791</v>
      </c>
      <c r="D96" s="109">
        <v>93</v>
      </c>
      <c r="E96" s="109">
        <v>1791</v>
      </c>
      <c r="F96" s="109">
        <v>1791</v>
      </c>
      <c r="G96" s="109" t="s">
        <v>111</v>
      </c>
      <c r="H96" s="109">
        <v>2007</v>
      </c>
      <c r="I96" s="109">
        <v>0</v>
      </c>
      <c r="J96" s="109">
        <v>1</v>
      </c>
      <c r="K96" s="109">
        <v>809.4</v>
      </c>
      <c r="L96" s="109">
        <v>775.2</v>
      </c>
      <c r="Q96" t="str">
        <f t="shared" si="3"/>
        <v>2011_1926</v>
      </c>
      <c r="R96" s="124">
        <v>93</v>
      </c>
      <c r="S96" s="39">
        <v>1926</v>
      </c>
      <c r="T96" s="39">
        <v>1926</v>
      </c>
      <c r="U96" s="39" t="s">
        <v>115</v>
      </c>
      <c r="V96" s="39">
        <v>12.0267</v>
      </c>
      <c r="W96" s="39">
        <v>2011</v>
      </c>
      <c r="X96" s="39">
        <v>721</v>
      </c>
      <c r="Y96" s="39">
        <v>1926</v>
      </c>
      <c r="Z96" s="39">
        <v>0</v>
      </c>
      <c r="AA96" s="39">
        <v>1</v>
      </c>
      <c r="AB96" s="39">
        <v>59.95</v>
      </c>
    </row>
    <row r="97" spans="1:28" ht="27.6" x14ac:dyDescent="0.3">
      <c r="A97" t="str">
        <f t="shared" si="2"/>
        <v>2007_1863</v>
      </c>
      <c r="D97" s="109">
        <v>94</v>
      </c>
      <c r="E97" s="109">
        <v>1863</v>
      </c>
      <c r="F97" s="109">
        <v>1863</v>
      </c>
      <c r="G97" s="109" t="s">
        <v>112</v>
      </c>
      <c r="H97" s="109">
        <v>2007</v>
      </c>
      <c r="I97" s="109">
        <v>0</v>
      </c>
      <c r="J97" s="109">
        <v>1</v>
      </c>
      <c r="K97" s="109">
        <v>10727.6</v>
      </c>
      <c r="L97" s="109">
        <v>10721.6</v>
      </c>
      <c r="Q97" t="str">
        <f t="shared" si="3"/>
        <v>2011_1944</v>
      </c>
      <c r="R97" s="124">
        <v>94</v>
      </c>
      <c r="S97" s="39">
        <v>1944</v>
      </c>
      <c r="T97" s="39">
        <v>1944</v>
      </c>
      <c r="U97" s="39" t="s">
        <v>116</v>
      </c>
      <c r="V97" s="39">
        <v>12.1043</v>
      </c>
      <c r="W97" s="39">
        <v>2011</v>
      </c>
      <c r="X97" s="39">
        <v>775.4</v>
      </c>
      <c r="Y97" s="39">
        <v>1944</v>
      </c>
      <c r="Z97" s="39">
        <v>0</v>
      </c>
      <c r="AA97" s="39">
        <v>1</v>
      </c>
      <c r="AB97" s="39">
        <v>64.06</v>
      </c>
    </row>
    <row r="98" spans="1:28" x14ac:dyDescent="0.3">
      <c r="A98" t="str">
        <f t="shared" si="2"/>
        <v>2007_1908</v>
      </c>
      <c r="D98" s="109">
        <v>95</v>
      </c>
      <c r="E98" s="109">
        <v>1908</v>
      </c>
      <c r="F98" s="109">
        <v>1908</v>
      </c>
      <c r="G98" s="109" t="s">
        <v>113</v>
      </c>
      <c r="H98" s="109">
        <v>2007</v>
      </c>
      <c r="I98" s="109">
        <v>0</v>
      </c>
      <c r="J98" s="109">
        <v>1</v>
      </c>
      <c r="K98" s="109">
        <v>460.8</v>
      </c>
      <c r="L98" s="109">
        <v>461.8</v>
      </c>
      <c r="Q98" t="str">
        <f t="shared" si="3"/>
        <v>2011_1953</v>
      </c>
      <c r="R98" s="124">
        <v>95</v>
      </c>
      <c r="S98" s="39">
        <v>1953</v>
      </c>
      <c r="T98" s="39">
        <v>1953</v>
      </c>
      <c r="U98" s="39" t="s">
        <v>117</v>
      </c>
      <c r="V98" s="39">
        <v>11.7303</v>
      </c>
      <c r="W98" s="39">
        <v>2011</v>
      </c>
      <c r="X98" s="39">
        <v>639.29999999999995</v>
      </c>
      <c r="Y98" s="39">
        <v>1953</v>
      </c>
      <c r="Z98" s="39">
        <v>0</v>
      </c>
      <c r="AA98" s="39">
        <v>1</v>
      </c>
      <c r="AB98" s="39">
        <v>54.5</v>
      </c>
    </row>
    <row r="99" spans="1:28" ht="41.4" x14ac:dyDescent="0.3">
      <c r="A99" t="str">
        <f t="shared" si="2"/>
        <v>2007_1926</v>
      </c>
      <c r="D99" s="109">
        <v>96</v>
      </c>
      <c r="E99" s="109">
        <v>1926</v>
      </c>
      <c r="F99" s="109">
        <v>1926</v>
      </c>
      <c r="G99" s="109" t="s">
        <v>115</v>
      </c>
      <c r="H99" s="109">
        <v>2007</v>
      </c>
      <c r="I99" s="109">
        <v>0</v>
      </c>
      <c r="J99" s="109">
        <v>1</v>
      </c>
      <c r="K99" s="109">
        <v>602.1</v>
      </c>
      <c r="L99" s="109">
        <v>734.4</v>
      </c>
      <c r="Q99" t="str">
        <f t="shared" si="3"/>
        <v>2011_1963</v>
      </c>
      <c r="R99" s="124">
        <v>96</v>
      </c>
      <c r="S99" s="39">
        <v>1963</v>
      </c>
      <c r="T99" s="39">
        <v>1963</v>
      </c>
      <c r="U99" s="39" t="s">
        <v>118</v>
      </c>
      <c r="V99" s="39">
        <v>13.2682</v>
      </c>
      <c r="W99" s="39">
        <v>2011</v>
      </c>
      <c r="X99" s="39">
        <v>547.29999999999995</v>
      </c>
      <c r="Y99" s="39">
        <v>1963</v>
      </c>
      <c r="Z99" s="39">
        <v>0</v>
      </c>
      <c r="AA99" s="39">
        <v>1</v>
      </c>
      <c r="AB99" s="39">
        <v>41.249000000000002</v>
      </c>
    </row>
    <row r="100" spans="1:28" ht="27.6" x14ac:dyDescent="0.3">
      <c r="A100" t="str">
        <f t="shared" si="2"/>
        <v>2007_1944</v>
      </c>
      <c r="D100" s="109">
        <v>97</v>
      </c>
      <c r="E100" s="109">
        <v>1944</v>
      </c>
      <c r="F100" s="109">
        <v>1944</v>
      </c>
      <c r="G100" s="109" t="s">
        <v>116</v>
      </c>
      <c r="H100" s="109">
        <v>2007</v>
      </c>
      <c r="I100" s="109">
        <v>0</v>
      </c>
      <c r="J100" s="109">
        <v>1</v>
      </c>
      <c r="K100" s="109">
        <v>852.2</v>
      </c>
      <c r="L100" s="109">
        <v>835</v>
      </c>
      <c r="Q100" t="str">
        <f t="shared" si="3"/>
        <v>2011_3582</v>
      </c>
      <c r="R100" s="124">
        <v>97</v>
      </c>
      <c r="S100" s="39">
        <v>3582</v>
      </c>
      <c r="T100" s="39">
        <v>1968</v>
      </c>
      <c r="U100" s="39" t="s">
        <v>176</v>
      </c>
      <c r="V100" s="39">
        <v>12.2958</v>
      </c>
      <c r="W100" s="39">
        <v>2011</v>
      </c>
      <c r="X100" s="39">
        <v>885.3</v>
      </c>
      <c r="Y100" s="39">
        <v>3582</v>
      </c>
      <c r="Z100" s="39">
        <v>0</v>
      </c>
      <c r="AA100" s="39">
        <v>1</v>
      </c>
      <c r="AB100" s="39">
        <v>72</v>
      </c>
    </row>
    <row r="101" spans="1:28" ht="27.6" x14ac:dyDescent="0.3">
      <c r="A101" t="str">
        <f t="shared" si="2"/>
        <v>2007_1953</v>
      </c>
      <c r="D101" s="109">
        <v>98</v>
      </c>
      <c r="E101" s="109">
        <v>1953</v>
      </c>
      <c r="F101" s="109">
        <v>1953</v>
      </c>
      <c r="G101" s="109" t="s">
        <v>117</v>
      </c>
      <c r="H101" s="109">
        <v>2007</v>
      </c>
      <c r="I101" s="109">
        <v>0</v>
      </c>
      <c r="J101" s="109">
        <v>1</v>
      </c>
      <c r="K101" s="109">
        <v>657.1</v>
      </c>
      <c r="L101" s="109">
        <v>670</v>
      </c>
      <c r="Q101" t="str">
        <f t="shared" si="3"/>
        <v>2011_3978</v>
      </c>
      <c r="R101" s="124">
        <v>98</v>
      </c>
      <c r="S101" s="39">
        <v>3978</v>
      </c>
      <c r="T101" s="39">
        <v>3978</v>
      </c>
      <c r="U101" s="39" t="s">
        <v>189</v>
      </c>
      <c r="V101" s="39">
        <v>9.3572000000000006</v>
      </c>
      <c r="W101" s="39">
        <v>2011</v>
      </c>
      <c r="X101" s="39">
        <v>510.2</v>
      </c>
      <c r="Y101" s="39">
        <v>3978</v>
      </c>
      <c r="Z101" s="39">
        <v>0</v>
      </c>
      <c r="AA101" s="39">
        <v>2</v>
      </c>
      <c r="AB101" s="39">
        <v>54.524999999999999</v>
      </c>
    </row>
    <row r="102" spans="1:28" ht="41.4" x14ac:dyDescent="0.3">
      <c r="A102" t="str">
        <f t="shared" si="2"/>
        <v>2007_1963</v>
      </c>
      <c r="D102" s="109">
        <v>99</v>
      </c>
      <c r="E102" s="109">
        <v>1963</v>
      </c>
      <c r="F102" s="109">
        <v>1963</v>
      </c>
      <c r="G102" s="109" t="s">
        <v>118</v>
      </c>
      <c r="H102" s="109">
        <v>2007</v>
      </c>
      <c r="I102" s="109">
        <v>0</v>
      </c>
      <c r="J102" s="109">
        <v>1</v>
      </c>
      <c r="K102" s="109">
        <v>565.79999999999995</v>
      </c>
      <c r="L102" s="109">
        <v>548.79999999999995</v>
      </c>
      <c r="Q102" t="str">
        <f t="shared" si="3"/>
        <v>2011_6741</v>
      </c>
      <c r="R102" s="124">
        <v>99</v>
      </c>
      <c r="S102" s="39">
        <v>6741</v>
      </c>
      <c r="T102" s="39">
        <v>6741</v>
      </c>
      <c r="U102" s="39" t="s">
        <v>310</v>
      </c>
      <c r="V102" s="39">
        <v>6.8532999999999999</v>
      </c>
      <c r="W102" s="39">
        <v>2011</v>
      </c>
      <c r="X102" s="39">
        <v>913.2</v>
      </c>
      <c r="Y102" s="39">
        <v>6741</v>
      </c>
      <c r="Z102" s="39">
        <v>0</v>
      </c>
      <c r="AA102" s="39">
        <v>2</v>
      </c>
      <c r="AB102" s="39">
        <v>133.25</v>
      </c>
    </row>
    <row r="103" spans="1:28" ht="27.6" x14ac:dyDescent="0.3">
      <c r="A103" t="str">
        <f t="shared" si="2"/>
        <v>2007_3582</v>
      </c>
      <c r="D103" s="109">
        <v>100</v>
      </c>
      <c r="E103" s="109">
        <v>3582</v>
      </c>
      <c r="F103" s="109">
        <v>1968</v>
      </c>
      <c r="G103" s="109" t="s">
        <v>176</v>
      </c>
      <c r="H103" s="109">
        <v>2007</v>
      </c>
      <c r="I103" s="109">
        <v>0</v>
      </c>
      <c r="J103" s="109">
        <v>1</v>
      </c>
      <c r="K103" s="109">
        <v>698.9</v>
      </c>
      <c r="L103" s="109">
        <v>879.9</v>
      </c>
      <c r="Q103" t="str">
        <f t="shared" si="3"/>
        <v>2011_1970</v>
      </c>
      <c r="R103" s="124">
        <v>100</v>
      </c>
      <c r="S103" s="39">
        <v>1970</v>
      </c>
      <c r="T103" s="39">
        <v>1970</v>
      </c>
      <c r="U103" s="39" t="s">
        <v>119</v>
      </c>
      <c r="V103" s="39">
        <v>9.7251999999999992</v>
      </c>
      <c r="W103" s="39">
        <v>2011</v>
      </c>
      <c r="X103" s="39">
        <v>435.3</v>
      </c>
      <c r="Y103" s="39">
        <v>1970</v>
      </c>
      <c r="Z103" s="39">
        <v>0</v>
      </c>
      <c r="AA103" s="39">
        <v>1</v>
      </c>
      <c r="AB103" s="39">
        <v>44.76</v>
      </c>
    </row>
    <row r="104" spans="1:28" ht="41.4" x14ac:dyDescent="0.3">
      <c r="A104" t="str">
        <f t="shared" si="2"/>
        <v>2007_3978</v>
      </c>
      <c r="D104" s="109">
        <v>101</v>
      </c>
      <c r="E104" s="109">
        <v>3978</v>
      </c>
      <c r="F104" s="109">
        <v>3978</v>
      </c>
      <c r="G104" s="109" t="s">
        <v>189</v>
      </c>
      <c r="H104" s="109">
        <v>2007</v>
      </c>
      <c r="I104" s="109">
        <v>0</v>
      </c>
      <c r="J104" s="109">
        <v>2</v>
      </c>
      <c r="K104" s="109">
        <v>534.79999999999995</v>
      </c>
      <c r="L104" s="109">
        <v>525.6</v>
      </c>
      <c r="Q104" t="str">
        <f t="shared" si="3"/>
        <v>2011_1972</v>
      </c>
      <c r="R104" s="124">
        <v>101</v>
      </c>
      <c r="S104" s="39">
        <v>1972</v>
      </c>
      <c r="T104" s="39">
        <v>1972</v>
      </c>
      <c r="U104" s="39" t="s">
        <v>120</v>
      </c>
      <c r="V104" s="39">
        <v>11.400399999999999</v>
      </c>
      <c r="W104" s="39">
        <v>2011</v>
      </c>
      <c r="X104" s="39">
        <v>405</v>
      </c>
      <c r="Y104" s="39">
        <v>1972</v>
      </c>
      <c r="Z104" s="39">
        <v>0</v>
      </c>
      <c r="AA104" s="39">
        <v>1</v>
      </c>
      <c r="AB104" s="39">
        <v>35.524999999999999</v>
      </c>
    </row>
    <row r="105" spans="1:28" ht="27.6" x14ac:dyDescent="0.3">
      <c r="A105" t="str">
        <f t="shared" si="2"/>
        <v>2007_6741</v>
      </c>
      <c r="D105" s="109">
        <v>102</v>
      </c>
      <c r="E105" s="109">
        <v>6741</v>
      </c>
      <c r="F105" s="109">
        <v>6741</v>
      </c>
      <c r="G105" s="109" t="s">
        <v>310</v>
      </c>
      <c r="H105" s="109">
        <v>2007</v>
      </c>
      <c r="I105" s="109">
        <v>0</v>
      </c>
      <c r="J105" s="109">
        <v>2</v>
      </c>
      <c r="K105" s="109">
        <v>987.6</v>
      </c>
      <c r="L105" s="109">
        <v>979.6</v>
      </c>
      <c r="Q105" t="str">
        <f t="shared" si="3"/>
        <v>2011_1965</v>
      </c>
      <c r="R105" s="124">
        <v>102</v>
      </c>
      <c r="S105" s="39">
        <v>1965</v>
      </c>
      <c r="T105" s="39">
        <v>1965</v>
      </c>
      <c r="U105" s="39" t="s">
        <v>364</v>
      </c>
      <c r="V105" s="39">
        <v>12.2547</v>
      </c>
      <c r="W105" s="39">
        <v>2011</v>
      </c>
      <c r="X105" s="39">
        <v>662</v>
      </c>
      <c r="Y105" s="39">
        <v>1965</v>
      </c>
      <c r="Z105" s="39">
        <v>0</v>
      </c>
      <c r="AA105" s="39">
        <v>2</v>
      </c>
      <c r="AB105" s="39">
        <v>54.02</v>
      </c>
    </row>
    <row r="106" spans="1:28" ht="69" x14ac:dyDescent="0.3">
      <c r="A106" t="str">
        <f t="shared" si="2"/>
        <v>2007_1970</v>
      </c>
      <c r="D106" s="109">
        <v>103</v>
      </c>
      <c r="E106" s="109">
        <v>1970</v>
      </c>
      <c r="F106" s="109">
        <v>1970</v>
      </c>
      <c r="G106" s="109" t="s">
        <v>119</v>
      </c>
      <c r="H106" s="109">
        <v>2007</v>
      </c>
      <c r="I106" s="109">
        <v>0</v>
      </c>
      <c r="J106" s="109">
        <v>1</v>
      </c>
      <c r="K106" s="109">
        <v>501</v>
      </c>
      <c r="L106" s="109">
        <v>452</v>
      </c>
      <c r="Q106" t="str">
        <f t="shared" si="3"/>
        <v>2011_657</v>
      </c>
      <c r="R106" s="124">
        <v>103</v>
      </c>
      <c r="S106" s="39">
        <v>657</v>
      </c>
      <c r="T106" s="39">
        <v>657</v>
      </c>
      <c r="U106" s="39" t="s">
        <v>786</v>
      </c>
      <c r="V106" s="39">
        <v>11.0448</v>
      </c>
      <c r="W106" s="39">
        <v>2011</v>
      </c>
      <c r="X106" s="39">
        <v>863.7</v>
      </c>
      <c r="Y106" s="39">
        <v>657</v>
      </c>
      <c r="Z106" s="39">
        <v>0</v>
      </c>
      <c r="AA106" s="39">
        <v>2</v>
      </c>
      <c r="AB106" s="39">
        <v>78.2</v>
      </c>
    </row>
    <row r="107" spans="1:28" ht="55.2" x14ac:dyDescent="0.3">
      <c r="A107" t="str">
        <f t="shared" si="2"/>
        <v>2007_1972</v>
      </c>
      <c r="D107" s="109">
        <v>104</v>
      </c>
      <c r="E107" s="109">
        <v>1972</v>
      </c>
      <c r="F107" s="109">
        <v>1972</v>
      </c>
      <c r="G107" s="109" t="s">
        <v>120</v>
      </c>
      <c r="H107" s="109">
        <v>2007</v>
      </c>
      <c r="I107" s="109">
        <v>0</v>
      </c>
      <c r="J107" s="109">
        <v>1</v>
      </c>
      <c r="K107" s="109">
        <v>456</v>
      </c>
      <c r="L107" s="109">
        <v>462.8</v>
      </c>
      <c r="Q107" t="str">
        <f t="shared" si="3"/>
        <v>2011_1989</v>
      </c>
      <c r="R107" s="124">
        <v>104</v>
      </c>
      <c r="S107" s="39">
        <v>1989</v>
      </c>
      <c r="T107" s="39">
        <v>1989</v>
      </c>
      <c r="U107" s="39" t="s">
        <v>122</v>
      </c>
      <c r="V107" s="39">
        <v>11.7464</v>
      </c>
      <c r="W107" s="39">
        <v>2011</v>
      </c>
      <c r="X107" s="39">
        <v>565</v>
      </c>
      <c r="Y107" s="39">
        <v>1989</v>
      </c>
      <c r="Z107" s="39">
        <v>0</v>
      </c>
      <c r="AA107" s="39">
        <v>1</v>
      </c>
      <c r="AB107" s="39">
        <v>48.1</v>
      </c>
    </row>
    <row r="108" spans="1:28" ht="55.2" x14ac:dyDescent="0.3">
      <c r="A108" t="str">
        <f t="shared" si="2"/>
        <v>2007_1965</v>
      </c>
      <c r="D108" s="109">
        <v>105</v>
      </c>
      <c r="E108" s="109">
        <v>1965</v>
      </c>
      <c r="F108" s="109">
        <v>1965</v>
      </c>
      <c r="G108" s="109" t="s">
        <v>364</v>
      </c>
      <c r="H108" s="109">
        <v>2007</v>
      </c>
      <c r="I108" s="109">
        <v>0</v>
      </c>
      <c r="J108" s="109">
        <v>2</v>
      </c>
      <c r="K108" s="109">
        <v>713.7</v>
      </c>
      <c r="L108" s="109">
        <v>696.7</v>
      </c>
      <c r="Q108" t="str">
        <f t="shared" si="3"/>
        <v>2011_2007</v>
      </c>
      <c r="R108" s="124">
        <v>105</v>
      </c>
      <c r="S108" s="39">
        <v>2007</v>
      </c>
      <c r="T108" s="39">
        <v>2007</v>
      </c>
      <c r="U108" s="39" t="s">
        <v>123</v>
      </c>
      <c r="V108" s="39">
        <v>11.8408</v>
      </c>
      <c r="W108" s="39">
        <v>2011</v>
      </c>
      <c r="X108" s="39">
        <v>577</v>
      </c>
      <c r="Y108" s="39">
        <v>2007</v>
      </c>
      <c r="Z108" s="39">
        <v>0</v>
      </c>
      <c r="AA108" s="39">
        <v>1</v>
      </c>
      <c r="AB108" s="39">
        <v>48.73</v>
      </c>
    </row>
    <row r="109" spans="1:28" ht="27.6" x14ac:dyDescent="0.3">
      <c r="A109" t="str">
        <f t="shared" si="2"/>
        <v>2007_657</v>
      </c>
      <c r="D109" s="109">
        <v>106</v>
      </c>
      <c r="E109" s="109">
        <v>657</v>
      </c>
      <c r="F109" s="109">
        <v>657</v>
      </c>
      <c r="G109" s="109" t="s">
        <v>786</v>
      </c>
      <c r="H109" s="109">
        <v>2007</v>
      </c>
      <c r="I109" s="109">
        <v>0</v>
      </c>
      <c r="J109" s="109">
        <v>2</v>
      </c>
      <c r="K109" s="109">
        <v>942</v>
      </c>
      <c r="L109" s="109">
        <v>982.2</v>
      </c>
      <c r="Q109" t="str">
        <f t="shared" si="3"/>
        <v>2011_2088</v>
      </c>
      <c r="R109" s="124">
        <v>106</v>
      </c>
      <c r="S109" s="39">
        <v>2088</v>
      </c>
      <c r="T109" s="39">
        <v>2088</v>
      </c>
      <c r="U109" s="39" t="s">
        <v>124</v>
      </c>
      <c r="V109" s="39">
        <v>12.8193</v>
      </c>
      <c r="W109" s="39">
        <v>2011</v>
      </c>
      <c r="X109" s="39">
        <v>743.2</v>
      </c>
      <c r="Y109" s="39">
        <v>2088</v>
      </c>
      <c r="Z109" s="39">
        <v>0</v>
      </c>
      <c r="AA109" s="39">
        <v>1</v>
      </c>
      <c r="AB109" s="39">
        <v>57.975000000000001</v>
      </c>
    </row>
    <row r="110" spans="1:28" ht="27.6" x14ac:dyDescent="0.3">
      <c r="A110" t="str">
        <f t="shared" si="2"/>
        <v>2007_1989</v>
      </c>
      <c r="D110" s="109">
        <v>107</v>
      </c>
      <c r="E110" s="109">
        <v>1989</v>
      </c>
      <c r="F110" s="109">
        <v>1989</v>
      </c>
      <c r="G110" s="109" t="s">
        <v>122</v>
      </c>
      <c r="H110" s="109">
        <v>2007</v>
      </c>
      <c r="I110" s="109">
        <v>0</v>
      </c>
      <c r="J110" s="109">
        <v>1</v>
      </c>
      <c r="K110" s="109">
        <v>492</v>
      </c>
      <c r="L110" s="109">
        <v>595</v>
      </c>
      <c r="Q110" t="str">
        <f t="shared" si="3"/>
        <v>2011_2097</v>
      </c>
      <c r="R110" s="124">
        <v>107</v>
      </c>
      <c r="S110" s="39">
        <v>2097</v>
      </c>
      <c r="T110" s="39">
        <v>2097</v>
      </c>
      <c r="U110" s="39" t="s">
        <v>125</v>
      </c>
      <c r="V110" s="39">
        <v>11.697800000000001</v>
      </c>
      <c r="W110" s="39">
        <v>2011</v>
      </c>
      <c r="X110" s="39">
        <v>504</v>
      </c>
      <c r="Y110" s="39">
        <v>2097</v>
      </c>
      <c r="Z110" s="39">
        <v>0</v>
      </c>
      <c r="AA110" s="39">
        <v>1</v>
      </c>
      <c r="AB110" s="39">
        <v>43.085000000000001</v>
      </c>
    </row>
    <row r="111" spans="1:28" x14ac:dyDescent="0.3">
      <c r="A111" t="str">
        <f t="shared" si="2"/>
        <v>2007_2007</v>
      </c>
      <c r="D111" s="109">
        <v>108</v>
      </c>
      <c r="E111" s="109">
        <v>2007</v>
      </c>
      <c r="F111" s="109">
        <v>2007</v>
      </c>
      <c r="G111" s="109" t="s">
        <v>123</v>
      </c>
      <c r="H111" s="109">
        <v>2007</v>
      </c>
      <c r="I111" s="109">
        <v>0</v>
      </c>
      <c r="J111" s="109">
        <v>1</v>
      </c>
      <c r="K111" s="109">
        <v>657.5</v>
      </c>
      <c r="L111" s="109">
        <v>614.20000000000005</v>
      </c>
      <c r="Q111" t="str">
        <f t="shared" si="3"/>
        <v>2011_2113</v>
      </c>
      <c r="R111" s="124">
        <v>108</v>
      </c>
      <c r="S111" s="39">
        <v>2113</v>
      </c>
      <c r="T111" s="39">
        <v>2113</v>
      </c>
      <c r="U111" s="39" t="s">
        <v>126</v>
      </c>
      <c r="V111" s="39">
        <v>10.7818</v>
      </c>
      <c r="W111" s="39">
        <v>2011</v>
      </c>
      <c r="X111" s="39">
        <v>237.2</v>
      </c>
      <c r="Y111" s="39">
        <v>2113</v>
      </c>
      <c r="Z111" s="39">
        <v>0</v>
      </c>
      <c r="AA111" s="39">
        <v>1</v>
      </c>
      <c r="AB111" s="39">
        <v>22</v>
      </c>
    </row>
    <row r="112" spans="1:28" ht="55.2" x14ac:dyDescent="0.3">
      <c r="A112" t="str">
        <f t="shared" si="2"/>
        <v>2007_2088</v>
      </c>
      <c r="D112" s="109">
        <v>109</v>
      </c>
      <c r="E112" s="109">
        <v>2088</v>
      </c>
      <c r="F112" s="109">
        <v>2088</v>
      </c>
      <c r="G112" s="109" t="s">
        <v>124</v>
      </c>
      <c r="H112" s="109">
        <v>2007</v>
      </c>
      <c r="I112" s="109">
        <v>0</v>
      </c>
      <c r="J112" s="109">
        <v>1</v>
      </c>
      <c r="K112" s="109">
        <v>653.29999999999995</v>
      </c>
      <c r="L112" s="109">
        <v>719.3</v>
      </c>
      <c r="Q112" t="str">
        <f t="shared" si="3"/>
        <v>2011_2124</v>
      </c>
      <c r="R112" s="124">
        <v>109</v>
      </c>
      <c r="S112" s="39">
        <v>2124</v>
      </c>
      <c r="T112" s="39">
        <v>2124</v>
      </c>
      <c r="U112" s="39" t="s">
        <v>976</v>
      </c>
      <c r="V112" s="39">
        <v>12.1197</v>
      </c>
      <c r="W112" s="39">
        <v>2011</v>
      </c>
      <c r="X112" s="39">
        <v>1336.2</v>
      </c>
      <c r="Y112" s="39">
        <v>2124</v>
      </c>
      <c r="Z112" s="39">
        <v>0</v>
      </c>
      <c r="AA112" s="39">
        <v>1</v>
      </c>
      <c r="AB112" s="39">
        <v>110.25</v>
      </c>
    </row>
    <row r="113" spans="1:28" ht="55.2" x14ac:dyDescent="0.3">
      <c r="A113" t="str">
        <f t="shared" si="2"/>
        <v>2007_2097</v>
      </c>
      <c r="D113" s="109">
        <v>110</v>
      </c>
      <c r="E113" s="109">
        <v>2097</v>
      </c>
      <c r="F113" s="109">
        <v>2097</v>
      </c>
      <c r="G113" s="109" t="s">
        <v>125</v>
      </c>
      <c r="H113" s="109">
        <v>2007</v>
      </c>
      <c r="I113" s="109">
        <v>0</v>
      </c>
      <c r="J113" s="109">
        <v>2</v>
      </c>
      <c r="K113" s="109">
        <v>626.4</v>
      </c>
      <c r="L113" s="109">
        <v>563.5</v>
      </c>
      <c r="Q113" t="str">
        <f t="shared" si="3"/>
        <v>2011_2151</v>
      </c>
      <c r="R113" s="124">
        <v>110</v>
      </c>
      <c r="S113" s="39">
        <v>2151</v>
      </c>
      <c r="T113" s="39">
        <v>2151</v>
      </c>
      <c r="U113" s="39" t="s">
        <v>944</v>
      </c>
      <c r="V113" s="39">
        <v>9.2978000000000005</v>
      </c>
      <c r="W113" s="39">
        <v>2011</v>
      </c>
      <c r="X113" s="39">
        <v>436</v>
      </c>
      <c r="Y113" s="39">
        <v>2151</v>
      </c>
      <c r="Z113" s="39">
        <v>0</v>
      </c>
      <c r="AA113" s="39">
        <v>2</v>
      </c>
      <c r="AB113" s="39">
        <v>46.893000000000001</v>
      </c>
    </row>
    <row r="114" spans="1:28" x14ac:dyDescent="0.3">
      <c r="A114" t="str">
        <f t="shared" si="2"/>
        <v>2007_2113</v>
      </c>
      <c r="D114" s="109">
        <v>111</v>
      </c>
      <c r="E114" s="109">
        <v>2113</v>
      </c>
      <c r="F114" s="109">
        <v>2113</v>
      </c>
      <c r="G114" s="109" t="s">
        <v>126</v>
      </c>
      <c r="H114" s="109">
        <v>2007</v>
      </c>
      <c r="I114" s="109">
        <v>0</v>
      </c>
      <c r="J114" s="109">
        <v>1</v>
      </c>
      <c r="K114" s="109">
        <v>284.8</v>
      </c>
      <c r="L114" s="109">
        <v>284.8</v>
      </c>
      <c r="Q114" t="str">
        <f t="shared" si="3"/>
        <v>2011_2169</v>
      </c>
      <c r="R114" s="124">
        <v>111</v>
      </c>
      <c r="S114" s="39">
        <v>2169</v>
      </c>
      <c r="T114" s="39">
        <v>2169</v>
      </c>
      <c r="U114" s="39" t="s">
        <v>127</v>
      </c>
      <c r="V114" s="39">
        <v>12.895099999999999</v>
      </c>
      <c r="W114" s="39">
        <v>2011</v>
      </c>
      <c r="X114" s="39">
        <v>1702.8</v>
      </c>
      <c r="Y114" s="39">
        <v>2169</v>
      </c>
      <c r="Z114" s="39">
        <v>0</v>
      </c>
      <c r="AA114" s="39">
        <v>1</v>
      </c>
      <c r="AB114" s="39">
        <v>132.05000000000001</v>
      </c>
    </row>
    <row r="115" spans="1:28" ht="27.6" x14ac:dyDescent="0.3">
      <c r="A115" t="str">
        <f t="shared" si="2"/>
        <v>2007_2124</v>
      </c>
      <c r="D115" s="109">
        <v>112</v>
      </c>
      <c r="E115" s="109">
        <v>2124</v>
      </c>
      <c r="F115" s="109">
        <v>2124</v>
      </c>
      <c r="G115" s="109" t="s">
        <v>976</v>
      </c>
      <c r="H115" s="109">
        <v>2007</v>
      </c>
      <c r="I115" s="109">
        <v>0</v>
      </c>
      <c r="J115" s="109">
        <v>1</v>
      </c>
      <c r="K115" s="109">
        <v>1354.7</v>
      </c>
      <c r="L115" s="109">
        <v>1438.9</v>
      </c>
      <c r="Q115" t="str">
        <f t="shared" si="3"/>
        <v>2011_2295</v>
      </c>
      <c r="R115" s="124">
        <v>112</v>
      </c>
      <c r="S115" s="39">
        <v>2295</v>
      </c>
      <c r="T115" s="39">
        <v>2295</v>
      </c>
      <c r="U115" s="39" t="s">
        <v>129</v>
      </c>
      <c r="V115" s="39">
        <v>11.3834</v>
      </c>
      <c r="W115" s="39">
        <v>2011</v>
      </c>
      <c r="X115" s="39">
        <v>1253.2</v>
      </c>
      <c r="Y115" s="39">
        <v>2295</v>
      </c>
      <c r="Z115" s="39">
        <v>0</v>
      </c>
      <c r="AA115" s="39">
        <v>2</v>
      </c>
      <c r="AB115" s="39">
        <v>110.09</v>
      </c>
    </row>
    <row r="116" spans="1:28" ht="27.6" x14ac:dyDescent="0.3">
      <c r="A116" t="str">
        <f t="shared" si="2"/>
        <v>2007_2151</v>
      </c>
      <c r="D116" s="109">
        <v>113</v>
      </c>
      <c r="E116" s="109">
        <v>2151</v>
      </c>
      <c r="F116" s="109">
        <v>2151</v>
      </c>
      <c r="G116" s="109" t="s">
        <v>944</v>
      </c>
      <c r="H116" s="109">
        <v>2007</v>
      </c>
      <c r="I116" s="109">
        <v>0</v>
      </c>
      <c r="J116" s="109">
        <v>2</v>
      </c>
      <c r="K116" s="109">
        <v>588.79999999999995</v>
      </c>
      <c r="L116" s="109">
        <v>557.4</v>
      </c>
      <c r="Q116" t="str">
        <f t="shared" si="3"/>
        <v>2011_2313</v>
      </c>
      <c r="R116" s="124">
        <v>113</v>
      </c>
      <c r="S116" s="39">
        <v>2313</v>
      </c>
      <c r="T116" s="39">
        <v>2313</v>
      </c>
      <c r="U116" s="39" t="s">
        <v>130</v>
      </c>
      <c r="V116" s="39">
        <v>12.6914</v>
      </c>
      <c r="W116" s="39">
        <v>2011</v>
      </c>
      <c r="X116" s="39">
        <v>3647.7</v>
      </c>
      <c r="Y116" s="39">
        <v>2313</v>
      </c>
      <c r="Z116" s="39">
        <v>0</v>
      </c>
      <c r="AA116" s="39">
        <v>1</v>
      </c>
      <c r="AB116" s="39">
        <v>287.416</v>
      </c>
    </row>
    <row r="117" spans="1:28" ht="27.6" x14ac:dyDescent="0.3">
      <c r="A117" t="str">
        <f t="shared" si="2"/>
        <v>2007_2169</v>
      </c>
      <c r="D117" s="109">
        <v>114</v>
      </c>
      <c r="E117" s="109">
        <v>2169</v>
      </c>
      <c r="F117" s="109">
        <v>2169</v>
      </c>
      <c r="G117" s="109" t="s">
        <v>127</v>
      </c>
      <c r="H117" s="109">
        <v>2007</v>
      </c>
      <c r="I117" s="109">
        <v>0</v>
      </c>
      <c r="J117" s="109">
        <v>1</v>
      </c>
      <c r="K117" s="109">
        <v>1885.8</v>
      </c>
      <c r="L117" s="109">
        <v>1862.6</v>
      </c>
      <c r="Q117" t="str">
        <f t="shared" si="3"/>
        <v>2011_2322</v>
      </c>
      <c r="R117" s="124">
        <v>114</v>
      </c>
      <c r="S117" s="39">
        <v>2322</v>
      </c>
      <c r="T117" s="39">
        <v>2322</v>
      </c>
      <c r="U117" s="39" t="s">
        <v>131</v>
      </c>
      <c r="V117" s="39">
        <v>13.1333</v>
      </c>
      <c r="W117" s="39">
        <v>2011</v>
      </c>
      <c r="X117" s="39">
        <v>2127.6</v>
      </c>
      <c r="Y117" s="39">
        <v>2322</v>
      </c>
      <c r="Z117" s="39">
        <v>0</v>
      </c>
      <c r="AA117" s="39">
        <v>1</v>
      </c>
      <c r="AB117" s="39">
        <v>162</v>
      </c>
    </row>
    <row r="118" spans="1:28" ht="27.6" x14ac:dyDescent="0.3">
      <c r="A118" t="str">
        <f t="shared" si="2"/>
        <v>2007_2295</v>
      </c>
      <c r="D118" s="109">
        <v>115</v>
      </c>
      <c r="E118" s="109">
        <v>2295</v>
      </c>
      <c r="F118" s="109">
        <v>2295</v>
      </c>
      <c r="G118" s="109" t="s">
        <v>129</v>
      </c>
      <c r="H118" s="109">
        <v>2007</v>
      </c>
      <c r="I118" s="109">
        <v>0</v>
      </c>
      <c r="J118" s="109">
        <v>2</v>
      </c>
      <c r="K118" s="109">
        <v>1396.9</v>
      </c>
      <c r="L118" s="109">
        <v>1470.5</v>
      </c>
      <c r="Q118" t="str">
        <f t="shared" si="3"/>
        <v>2011_2369</v>
      </c>
      <c r="R118" s="124">
        <v>115</v>
      </c>
      <c r="S118" s="39">
        <v>2369</v>
      </c>
      <c r="T118" s="39">
        <v>2369</v>
      </c>
      <c r="U118" s="39" t="s">
        <v>132</v>
      </c>
      <c r="V118" s="39">
        <v>13.412699999999999</v>
      </c>
      <c r="W118" s="39">
        <v>2011</v>
      </c>
      <c r="X118" s="39">
        <v>422.5</v>
      </c>
      <c r="Y118" s="39">
        <v>2369</v>
      </c>
      <c r="Z118" s="39">
        <v>0</v>
      </c>
      <c r="AA118" s="39">
        <v>1</v>
      </c>
      <c r="AB118" s="39">
        <v>31.5</v>
      </c>
    </row>
    <row r="119" spans="1:28" x14ac:dyDescent="0.3">
      <c r="A119" t="str">
        <f t="shared" si="2"/>
        <v>2007_2313</v>
      </c>
      <c r="D119" s="109">
        <v>116</v>
      </c>
      <c r="E119" s="109">
        <v>2313</v>
      </c>
      <c r="F119" s="109">
        <v>2313</v>
      </c>
      <c r="G119" s="109" t="s">
        <v>130</v>
      </c>
      <c r="H119" s="109">
        <v>2007</v>
      </c>
      <c r="I119" s="109">
        <v>0</v>
      </c>
      <c r="J119" s="109">
        <v>1</v>
      </c>
      <c r="K119" s="109">
        <v>3983.1</v>
      </c>
      <c r="L119" s="109">
        <v>3924.4</v>
      </c>
      <c r="Q119" t="str">
        <f t="shared" si="3"/>
        <v>2011_2682</v>
      </c>
      <c r="R119" s="124">
        <v>116</v>
      </c>
      <c r="S119" s="39">
        <v>2682</v>
      </c>
      <c r="T119" s="39">
        <v>2682</v>
      </c>
      <c r="U119" s="39" t="s">
        <v>17</v>
      </c>
      <c r="V119" s="39">
        <v>11.2675</v>
      </c>
      <c r="W119" s="39">
        <v>2011</v>
      </c>
      <c r="X119" s="39">
        <v>473.8</v>
      </c>
      <c r="Y119" s="39">
        <v>2682</v>
      </c>
      <c r="Z119" s="39">
        <v>0</v>
      </c>
      <c r="AA119" s="39">
        <v>1</v>
      </c>
      <c r="AB119" s="39">
        <v>42.05</v>
      </c>
    </row>
    <row r="120" spans="1:28" ht="27.6" x14ac:dyDescent="0.3">
      <c r="A120" t="str">
        <f t="shared" si="2"/>
        <v>2007_2322</v>
      </c>
      <c r="D120" s="109">
        <v>117</v>
      </c>
      <c r="E120" s="109">
        <v>2322</v>
      </c>
      <c r="F120" s="109">
        <v>2322</v>
      </c>
      <c r="G120" s="109" t="s">
        <v>131</v>
      </c>
      <c r="H120" s="109">
        <v>2007</v>
      </c>
      <c r="I120" s="109">
        <v>0</v>
      </c>
      <c r="J120" s="109">
        <v>1</v>
      </c>
      <c r="K120" s="109">
        <v>2418.6</v>
      </c>
      <c r="L120" s="109">
        <v>2249</v>
      </c>
      <c r="Q120" t="str">
        <f t="shared" si="3"/>
        <v>2011_2376</v>
      </c>
      <c r="R120" s="124">
        <v>117</v>
      </c>
      <c r="S120" s="39">
        <v>2376</v>
      </c>
      <c r="T120" s="39">
        <v>2376</v>
      </c>
      <c r="U120" s="39" t="s">
        <v>133</v>
      </c>
      <c r="V120" s="39">
        <v>11.433</v>
      </c>
      <c r="W120" s="39">
        <v>2011</v>
      </c>
      <c r="X120" s="39">
        <v>446</v>
      </c>
      <c r="Y120" s="39">
        <v>2376</v>
      </c>
      <c r="Z120" s="39">
        <v>0</v>
      </c>
      <c r="AA120" s="39">
        <v>1</v>
      </c>
      <c r="AB120" s="39">
        <v>39.01</v>
      </c>
    </row>
    <row r="121" spans="1:28" ht="41.4" x14ac:dyDescent="0.3">
      <c r="A121" t="str">
        <f t="shared" si="2"/>
        <v>2007_2369</v>
      </c>
      <c r="D121" s="109">
        <v>118</v>
      </c>
      <c r="E121" s="109">
        <v>2369</v>
      </c>
      <c r="F121" s="109">
        <v>2369</v>
      </c>
      <c r="G121" s="109" t="s">
        <v>132</v>
      </c>
      <c r="H121" s="109">
        <v>2007</v>
      </c>
      <c r="I121" s="109">
        <v>0</v>
      </c>
      <c r="J121" s="109">
        <v>1</v>
      </c>
      <c r="K121" s="109">
        <v>478</v>
      </c>
      <c r="L121" s="109">
        <v>473</v>
      </c>
      <c r="Q121" t="str">
        <f t="shared" si="3"/>
        <v>2011_2403</v>
      </c>
      <c r="R121" s="124">
        <v>118</v>
      </c>
      <c r="S121" s="39">
        <v>2403</v>
      </c>
      <c r="T121" s="39">
        <v>2403</v>
      </c>
      <c r="U121" s="39" t="s">
        <v>390</v>
      </c>
      <c r="V121" s="39">
        <v>12.7537</v>
      </c>
      <c r="W121" s="39">
        <v>2011</v>
      </c>
      <c r="X121" s="39">
        <v>1150</v>
      </c>
      <c r="Y121" s="39">
        <v>2403</v>
      </c>
      <c r="Z121" s="39">
        <v>0</v>
      </c>
      <c r="AA121" s="39">
        <v>2</v>
      </c>
      <c r="AB121" s="39">
        <v>90.17</v>
      </c>
    </row>
    <row r="122" spans="1:28" ht="41.4" x14ac:dyDescent="0.3">
      <c r="A122" t="str">
        <f t="shared" si="2"/>
        <v>2007_2682</v>
      </c>
      <c r="D122" s="109">
        <v>119</v>
      </c>
      <c r="E122" s="109">
        <v>2682</v>
      </c>
      <c r="F122" s="109">
        <v>2682</v>
      </c>
      <c r="G122" s="109" t="s">
        <v>17</v>
      </c>
      <c r="H122" s="109">
        <v>2007</v>
      </c>
      <c r="I122" s="109">
        <v>0</v>
      </c>
      <c r="J122" s="109">
        <v>1</v>
      </c>
      <c r="K122" s="109">
        <v>347.3</v>
      </c>
      <c r="L122" s="109">
        <v>452.3</v>
      </c>
      <c r="Q122" t="str">
        <f t="shared" si="3"/>
        <v>2011_2457</v>
      </c>
      <c r="R122" s="124">
        <v>119</v>
      </c>
      <c r="S122" s="39">
        <v>2457</v>
      </c>
      <c r="T122" s="39">
        <v>2457</v>
      </c>
      <c r="U122" s="39" t="s">
        <v>134</v>
      </c>
      <c r="V122" s="39">
        <v>11.2492</v>
      </c>
      <c r="W122" s="39">
        <v>2011</v>
      </c>
      <c r="X122" s="39">
        <v>457</v>
      </c>
      <c r="Y122" s="39">
        <v>2457</v>
      </c>
      <c r="Z122" s="39">
        <v>0</v>
      </c>
      <c r="AA122" s="39">
        <v>1</v>
      </c>
      <c r="AB122" s="39">
        <v>40.625</v>
      </c>
    </row>
    <row r="123" spans="1:28" x14ac:dyDescent="0.3">
      <c r="A123" t="str">
        <f t="shared" si="2"/>
        <v>2007_2376</v>
      </c>
      <c r="D123" s="109">
        <v>120</v>
      </c>
      <c r="E123" s="109">
        <v>2376</v>
      </c>
      <c r="F123" s="109">
        <v>2376</v>
      </c>
      <c r="G123" s="109" t="s">
        <v>133</v>
      </c>
      <c r="H123" s="109">
        <v>2007</v>
      </c>
      <c r="I123" s="109">
        <v>0</v>
      </c>
      <c r="J123" s="109">
        <v>1</v>
      </c>
      <c r="K123" s="109">
        <v>485.1</v>
      </c>
      <c r="L123" s="109">
        <v>497</v>
      </c>
      <c r="Q123" t="str">
        <f t="shared" si="3"/>
        <v>2011_2466</v>
      </c>
      <c r="R123" s="124">
        <v>120</v>
      </c>
      <c r="S123" s="39">
        <v>2466</v>
      </c>
      <c r="T123" s="39">
        <v>2466</v>
      </c>
      <c r="U123" s="39" t="s">
        <v>135</v>
      </c>
      <c r="V123" s="39">
        <v>14.326700000000001</v>
      </c>
      <c r="W123" s="39">
        <v>2011</v>
      </c>
      <c r="X123" s="39">
        <v>1234.5999999999999</v>
      </c>
      <c r="Y123" s="39">
        <v>2466</v>
      </c>
      <c r="Z123" s="39">
        <v>0</v>
      </c>
      <c r="AA123" s="39">
        <v>1</v>
      </c>
      <c r="AB123" s="39">
        <v>86.174999999999997</v>
      </c>
    </row>
    <row r="124" spans="1:28" ht="55.2" x14ac:dyDescent="0.3">
      <c r="A124" t="str">
        <f t="shared" si="2"/>
        <v>2007_2403</v>
      </c>
      <c r="D124" s="109">
        <v>121</v>
      </c>
      <c r="E124" s="109">
        <v>2403</v>
      </c>
      <c r="F124" s="109">
        <v>2403</v>
      </c>
      <c r="G124" s="109" t="s">
        <v>390</v>
      </c>
      <c r="H124" s="109">
        <v>2007</v>
      </c>
      <c r="I124" s="109">
        <v>0</v>
      </c>
      <c r="J124" s="109">
        <v>2</v>
      </c>
      <c r="K124" s="109">
        <v>1053.5999999999999</v>
      </c>
      <c r="L124" s="109">
        <v>1183.3</v>
      </c>
      <c r="Q124" t="str">
        <f t="shared" si="3"/>
        <v>2011_2493</v>
      </c>
      <c r="R124" s="124">
        <v>121</v>
      </c>
      <c r="S124" s="39">
        <v>2493</v>
      </c>
      <c r="T124" s="39">
        <v>2493</v>
      </c>
      <c r="U124" s="39" t="s">
        <v>136</v>
      </c>
      <c r="V124" s="39">
        <v>9.4482999999999997</v>
      </c>
      <c r="W124" s="39">
        <v>2011</v>
      </c>
      <c r="X124" s="39">
        <v>137</v>
      </c>
      <c r="Y124" s="39">
        <v>2493</v>
      </c>
      <c r="Z124" s="39">
        <v>0</v>
      </c>
      <c r="AA124" s="39">
        <v>1</v>
      </c>
      <c r="AB124" s="39">
        <v>14.5</v>
      </c>
    </row>
    <row r="125" spans="1:28" ht="55.2" x14ac:dyDescent="0.3">
      <c r="A125" t="str">
        <f t="shared" si="2"/>
        <v>2007_2457</v>
      </c>
      <c r="D125" s="109">
        <v>122</v>
      </c>
      <c r="E125" s="109">
        <v>2457</v>
      </c>
      <c r="F125" s="109">
        <v>2457</v>
      </c>
      <c r="G125" s="109" t="s">
        <v>134</v>
      </c>
      <c r="H125" s="109">
        <v>2007</v>
      </c>
      <c r="I125" s="109">
        <v>0</v>
      </c>
      <c r="J125" s="109">
        <v>1</v>
      </c>
      <c r="K125" s="109">
        <v>501.6</v>
      </c>
      <c r="L125" s="109">
        <v>490.8</v>
      </c>
      <c r="Q125" t="str">
        <f t="shared" si="3"/>
        <v>2011_2502</v>
      </c>
      <c r="R125" s="124">
        <v>122</v>
      </c>
      <c r="S125" s="39">
        <v>2502</v>
      </c>
      <c r="T125" s="39">
        <v>2502</v>
      </c>
      <c r="U125" s="39" t="s">
        <v>137</v>
      </c>
      <c r="V125" s="39">
        <v>13.1295</v>
      </c>
      <c r="W125" s="39">
        <v>2011</v>
      </c>
      <c r="X125" s="39">
        <v>577.70000000000005</v>
      </c>
      <c r="Y125" s="39">
        <v>2502</v>
      </c>
      <c r="Z125" s="39">
        <v>0</v>
      </c>
      <c r="AA125" s="39">
        <v>1</v>
      </c>
      <c r="AB125" s="39">
        <v>44</v>
      </c>
    </row>
    <row r="126" spans="1:28" ht="27.6" x14ac:dyDescent="0.3">
      <c r="A126" t="str">
        <f t="shared" si="2"/>
        <v>2007_2466</v>
      </c>
      <c r="D126" s="109">
        <v>123</v>
      </c>
      <c r="E126" s="109">
        <v>2466</v>
      </c>
      <c r="F126" s="109">
        <v>2466</v>
      </c>
      <c r="G126" s="109" t="s">
        <v>135</v>
      </c>
      <c r="H126" s="109">
        <v>2007</v>
      </c>
      <c r="I126" s="109">
        <v>0</v>
      </c>
      <c r="J126" s="109">
        <v>1</v>
      </c>
      <c r="K126" s="109">
        <v>1125.5999999999999</v>
      </c>
      <c r="L126" s="109">
        <v>1126.0999999999999</v>
      </c>
      <c r="Q126" t="str">
        <f t="shared" si="3"/>
        <v>2011_2511</v>
      </c>
      <c r="R126" s="124">
        <v>123</v>
      </c>
      <c r="S126" s="39">
        <v>2511</v>
      </c>
      <c r="T126" s="39">
        <v>2511</v>
      </c>
      <c r="U126" s="39" t="s">
        <v>138</v>
      </c>
      <c r="V126" s="39">
        <v>15.1813</v>
      </c>
      <c r="W126" s="39">
        <v>2011</v>
      </c>
      <c r="X126" s="39">
        <v>2114</v>
      </c>
      <c r="Y126" s="39">
        <v>2511</v>
      </c>
      <c r="Z126" s="39">
        <v>0</v>
      </c>
      <c r="AA126" s="39">
        <v>1</v>
      </c>
      <c r="AB126" s="39">
        <v>139.25</v>
      </c>
    </row>
    <row r="127" spans="1:28" ht="27.6" x14ac:dyDescent="0.3">
      <c r="A127" t="str">
        <f t="shared" si="2"/>
        <v>2007_2493</v>
      </c>
      <c r="D127" s="109">
        <v>124</v>
      </c>
      <c r="E127" s="109">
        <v>2493</v>
      </c>
      <c r="F127" s="109">
        <v>2493</v>
      </c>
      <c r="G127" s="109" t="s">
        <v>136</v>
      </c>
      <c r="H127" s="109">
        <v>2007</v>
      </c>
      <c r="I127" s="109">
        <v>0</v>
      </c>
      <c r="J127" s="109">
        <v>1</v>
      </c>
      <c r="K127" s="109">
        <v>135</v>
      </c>
      <c r="L127" s="109">
        <v>148.80000000000001</v>
      </c>
      <c r="Q127" t="str">
        <f t="shared" si="3"/>
        <v>2011_2520</v>
      </c>
      <c r="R127" s="124">
        <v>124</v>
      </c>
      <c r="S127" s="39">
        <v>2520</v>
      </c>
      <c r="T127" s="39">
        <v>2520</v>
      </c>
      <c r="U127" s="39" t="s">
        <v>139</v>
      </c>
      <c r="V127" s="39">
        <v>11.5634</v>
      </c>
      <c r="W127" s="39">
        <v>2011</v>
      </c>
      <c r="X127" s="39">
        <v>363.9</v>
      </c>
      <c r="Y127" s="39">
        <v>2520</v>
      </c>
      <c r="Z127" s="39">
        <v>0</v>
      </c>
      <c r="AA127" s="39">
        <v>1</v>
      </c>
      <c r="AB127" s="39">
        <v>31.47</v>
      </c>
    </row>
    <row r="128" spans="1:28" ht="41.4" x14ac:dyDescent="0.3">
      <c r="A128" t="str">
        <f t="shared" si="2"/>
        <v>2007_2502</v>
      </c>
      <c r="D128" s="109">
        <v>125</v>
      </c>
      <c r="E128" s="109">
        <v>2502</v>
      </c>
      <c r="F128" s="109">
        <v>2502</v>
      </c>
      <c r="G128" s="109" t="s">
        <v>137</v>
      </c>
      <c r="H128" s="109">
        <v>2007</v>
      </c>
      <c r="I128" s="109">
        <v>0</v>
      </c>
      <c r="J128" s="109">
        <v>1</v>
      </c>
      <c r="K128" s="109">
        <v>734.6</v>
      </c>
      <c r="L128" s="109">
        <v>667.5</v>
      </c>
      <c r="Q128" t="str">
        <f t="shared" si="3"/>
        <v>2011_2556</v>
      </c>
      <c r="R128" s="124">
        <v>125</v>
      </c>
      <c r="S128" s="39">
        <v>2556</v>
      </c>
      <c r="T128" s="39">
        <v>2556</v>
      </c>
      <c r="U128" s="39" t="s">
        <v>140</v>
      </c>
      <c r="V128" s="39">
        <v>9.4975000000000005</v>
      </c>
      <c r="W128" s="39">
        <v>2011</v>
      </c>
      <c r="X128" s="39">
        <v>326</v>
      </c>
      <c r="Y128" s="39">
        <v>2556</v>
      </c>
      <c r="Z128" s="39">
        <v>0</v>
      </c>
      <c r="AA128" s="39">
        <v>1</v>
      </c>
      <c r="AB128" s="39">
        <v>34.325000000000003</v>
      </c>
    </row>
    <row r="129" spans="1:28" ht="27.6" x14ac:dyDescent="0.3">
      <c r="A129" t="str">
        <f t="shared" si="2"/>
        <v>2007_2511</v>
      </c>
      <c r="D129" s="109">
        <v>126</v>
      </c>
      <c r="E129" s="109">
        <v>2511</v>
      </c>
      <c r="F129" s="109">
        <v>2511</v>
      </c>
      <c r="G129" s="109" t="s">
        <v>138</v>
      </c>
      <c r="H129" s="109">
        <v>2007</v>
      </c>
      <c r="I129" s="109">
        <v>0</v>
      </c>
      <c r="J129" s="109">
        <v>1</v>
      </c>
      <c r="K129" s="109">
        <v>2121</v>
      </c>
      <c r="L129" s="109">
        <v>2117</v>
      </c>
      <c r="Q129" t="str">
        <f t="shared" si="3"/>
        <v>2011_3195</v>
      </c>
      <c r="R129" s="124">
        <v>126</v>
      </c>
      <c r="S129" s="39">
        <v>3195</v>
      </c>
      <c r="T129" s="39">
        <v>3195</v>
      </c>
      <c r="U129" s="39" t="s">
        <v>356</v>
      </c>
      <c r="V129" s="39">
        <v>11.7104</v>
      </c>
      <c r="W129" s="39">
        <v>2011</v>
      </c>
      <c r="X129" s="39">
        <v>1318</v>
      </c>
      <c r="Y129" s="39">
        <v>3195</v>
      </c>
      <c r="Z129" s="39">
        <v>0</v>
      </c>
      <c r="AA129" s="39">
        <v>2</v>
      </c>
      <c r="AB129" s="39">
        <v>112.55</v>
      </c>
    </row>
    <row r="130" spans="1:28" ht="41.4" x14ac:dyDescent="0.3">
      <c r="A130" t="str">
        <f t="shared" si="2"/>
        <v>2007_2520</v>
      </c>
      <c r="D130" s="109">
        <v>127</v>
      </c>
      <c r="E130" s="109">
        <v>2520</v>
      </c>
      <c r="F130" s="109">
        <v>2520</v>
      </c>
      <c r="G130" s="109" t="s">
        <v>139</v>
      </c>
      <c r="H130" s="109">
        <v>2007</v>
      </c>
      <c r="I130" s="109">
        <v>0</v>
      </c>
      <c r="J130" s="109">
        <v>1</v>
      </c>
      <c r="K130" s="109">
        <v>368</v>
      </c>
      <c r="L130" s="109">
        <v>393.2</v>
      </c>
      <c r="Q130" t="str">
        <f t="shared" si="3"/>
        <v>2011_2709</v>
      </c>
      <c r="R130" s="124">
        <v>127</v>
      </c>
      <c r="S130" s="39">
        <v>2709</v>
      </c>
      <c r="T130" s="39">
        <v>2709</v>
      </c>
      <c r="U130" s="39" t="s">
        <v>142</v>
      </c>
      <c r="V130" s="39">
        <v>13.972899999999999</v>
      </c>
      <c r="W130" s="39">
        <v>2011</v>
      </c>
      <c r="X130" s="39">
        <v>1739.9</v>
      </c>
      <c r="Y130" s="39">
        <v>2709</v>
      </c>
      <c r="Z130" s="39">
        <v>0</v>
      </c>
      <c r="AA130" s="39">
        <v>1</v>
      </c>
      <c r="AB130" s="39">
        <v>124.52</v>
      </c>
    </row>
    <row r="131" spans="1:28" x14ac:dyDescent="0.3">
      <c r="A131" t="str">
        <f t="shared" si="2"/>
        <v>2007_2556</v>
      </c>
      <c r="D131" s="109">
        <v>128</v>
      </c>
      <c r="E131" s="109">
        <v>2556</v>
      </c>
      <c r="F131" s="109">
        <v>2556</v>
      </c>
      <c r="G131" s="109" t="s">
        <v>140</v>
      </c>
      <c r="H131" s="109">
        <v>2007</v>
      </c>
      <c r="I131" s="109">
        <v>0</v>
      </c>
      <c r="J131" s="109">
        <v>2</v>
      </c>
      <c r="K131" s="109">
        <v>414</v>
      </c>
      <c r="L131" s="109">
        <v>360</v>
      </c>
      <c r="Q131" t="str">
        <f t="shared" si="3"/>
        <v>2011_2718</v>
      </c>
      <c r="R131" s="124">
        <v>128</v>
      </c>
      <c r="S131" s="39">
        <v>2718</v>
      </c>
      <c r="T131" s="39">
        <v>2718</v>
      </c>
      <c r="U131" s="39" t="s">
        <v>143</v>
      </c>
      <c r="V131" s="39">
        <v>11.4772</v>
      </c>
      <c r="W131" s="39">
        <v>2011</v>
      </c>
      <c r="X131" s="39">
        <v>566.4</v>
      </c>
      <c r="Y131" s="39">
        <v>2718</v>
      </c>
      <c r="Z131" s="39">
        <v>0</v>
      </c>
      <c r="AA131" s="39">
        <v>1</v>
      </c>
      <c r="AB131" s="39">
        <v>49.35</v>
      </c>
    </row>
    <row r="132" spans="1:28" ht="27.6" x14ac:dyDescent="0.3">
      <c r="A132" t="str">
        <f t="shared" si="2"/>
        <v>2007_3195</v>
      </c>
      <c r="D132" s="109">
        <v>129</v>
      </c>
      <c r="E132" s="109">
        <v>3195</v>
      </c>
      <c r="F132" s="109">
        <v>3195</v>
      </c>
      <c r="G132" s="109" t="s">
        <v>356</v>
      </c>
      <c r="H132" s="109">
        <v>2007</v>
      </c>
      <c r="I132" s="109">
        <v>0</v>
      </c>
      <c r="J132" s="109">
        <v>2</v>
      </c>
      <c r="K132" s="109">
        <v>1464.4</v>
      </c>
      <c r="L132" s="109">
        <v>1447</v>
      </c>
      <c r="Q132" t="str">
        <f t="shared" si="3"/>
        <v>2011_2727</v>
      </c>
      <c r="R132" s="124">
        <v>129</v>
      </c>
      <c r="S132" s="39">
        <v>2727</v>
      </c>
      <c r="T132" s="39">
        <v>2727</v>
      </c>
      <c r="U132" s="39" t="s">
        <v>144</v>
      </c>
      <c r="V132" s="39">
        <v>12.5975</v>
      </c>
      <c r="W132" s="39">
        <v>2011</v>
      </c>
      <c r="X132" s="39">
        <v>655.7</v>
      </c>
      <c r="Y132" s="39">
        <v>2727</v>
      </c>
      <c r="Z132" s="39">
        <v>0</v>
      </c>
      <c r="AA132" s="39">
        <v>1</v>
      </c>
      <c r="AB132" s="39">
        <v>52.05</v>
      </c>
    </row>
    <row r="133" spans="1:28" ht="27.6" x14ac:dyDescent="0.3">
      <c r="A133" t="str">
        <f t="shared" ref="A133:A196" si="4">CONCATENATE(H133,"_",E133)</f>
        <v>2007_2709</v>
      </c>
      <c r="D133" s="109">
        <v>130</v>
      </c>
      <c r="E133" s="109">
        <v>2709</v>
      </c>
      <c r="F133" s="109">
        <v>2709</v>
      </c>
      <c r="G133" s="109" t="s">
        <v>142</v>
      </c>
      <c r="H133" s="109">
        <v>2007</v>
      </c>
      <c r="I133" s="109">
        <v>0</v>
      </c>
      <c r="J133" s="109">
        <v>1</v>
      </c>
      <c r="K133" s="109">
        <v>1706.6</v>
      </c>
      <c r="L133" s="109">
        <v>1741.6</v>
      </c>
      <c r="Q133" t="str">
        <f t="shared" ref="Q133:Q196" si="5">CONCATENATE(W133,"_",S133)</f>
        <v>2011_2754</v>
      </c>
      <c r="R133" s="124">
        <v>130</v>
      </c>
      <c r="S133" s="39">
        <v>2754</v>
      </c>
      <c r="T133" s="39">
        <v>2754</v>
      </c>
      <c r="U133" s="39" t="s">
        <v>145</v>
      </c>
      <c r="V133" s="39">
        <v>11.815799999999999</v>
      </c>
      <c r="W133" s="39">
        <v>2011</v>
      </c>
      <c r="X133" s="39">
        <v>545.29999999999995</v>
      </c>
      <c r="Y133" s="39">
        <v>2754</v>
      </c>
      <c r="Z133" s="39">
        <v>0</v>
      </c>
      <c r="AA133" s="39">
        <v>1</v>
      </c>
      <c r="AB133" s="39">
        <v>46.15</v>
      </c>
    </row>
    <row r="134" spans="1:28" x14ac:dyDescent="0.3">
      <c r="A134" t="str">
        <f t="shared" si="4"/>
        <v>2007_2718</v>
      </c>
      <c r="D134" s="109">
        <v>131</v>
      </c>
      <c r="E134" s="109">
        <v>2718</v>
      </c>
      <c r="F134" s="109">
        <v>2718</v>
      </c>
      <c r="G134" s="109" t="s">
        <v>143</v>
      </c>
      <c r="H134" s="109">
        <v>2007</v>
      </c>
      <c r="I134" s="109">
        <v>0</v>
      </c>
      <c r="J134" s="109">
        <v>1</v>
      </c>
      <c r="K134" s="109">
        <v>620.70000000000005</v>
      </c>
      <c r="L134" s="109">
        <v>603</v>
      </c>
      <c r="Q134" t="str">
        <f t="shared" si="5"/>
        <v>2011_2766</v>
      </c>
      <c r="R134" s="124">
        <v>131</v>
      </c>
      <c r="S134" s="39">
        <v>2766</v>
      </c>
      <c r="T134" s="39">
        <v>2766</v>
      </c>
      <c r="U134" s="39" t="s">
        <v>593</v>
      </c>
      <c r="V134" s="39">
        <v>10.860099999999999</v>
      </c>
      <c r="W134" s="39">
        <v>2011</v>
      </c>
      <c r="X134" s="39">
        <v>343.3</v>
      </c>
      <c r="Y134" s="39">
        <v>2766</v>
      </c>
      <c r="Z134" s="39">
        <v>0</v>
      </c>
      <c r="AA134" s="39">
        <v>1</v>
      </c>
      <c r="AB134" s="39">
        <v>31.611000000000001</v>
      </c>
    </row>
    <row r="135" spans="1:28" ht="27.6" x14ac:dyDescent="0.3">
      <c r="A135" t="str">
        <f t="shared" si="4"/>
        <v>2007_2727</v>
      </c>
      <c r="D135" s="109">
        <v>132</v>
      </c>
      <c r="E135" s="109">
        <v>2727</v>
      </c>
      <c r="F135" s="109">
        <v>2727</v>
      </c>
      <c r="G135" s="109" t="s">
        <v>144</v>
      </c>
      <c r="H135" s="109">
        <v>2007</v>
      </c>
      <c r="I135" s="109">
        <v>0</v>
      </c>
      <c r="J135" s="109">
        <v>1</v>
      </c>
      <c r="K135" s="109">
        <v>621.9</v>
      </c>
      <c r="L135" s="109">
        <v>674</v>
      </c>
      <c r="Q135" t="str">
        <f t="shared" si="5"/>
        <v>2011_2772</v>
      </c>
      <c r="R135" s="124">
        <v>132</v>
      </c>
      <c r="S135" s="39">
        <v>2772</v>
      </c>
      <c r="T135" s="39">
        <v>2772</v>
      </c>
      <c r="U135" s="39" t="s">
        <v>147</v>
      </c>
      <c r="V135" s="39">
        <v>9.5986999999999991</v>
      </c>
      <c r="W135" s="39">
        <v>2011</v>
      </c>
      <c r="X135" s="39">
        <v>244</v>
      </c>
      <c r="Y135" s="39">
        <v>2772</v>
      </c>
      <c r="Z135" s="39">
        <v>0</v>
      </c>
      <c r="AA135" s="39">
        <v>1</v>
      </c>
      <c r="AB135" s="39">
        <v>25.42</v>
      </c>
    </row>
    <row r="136" spans="1:28" ht="41.4" x14ac:dyDescent="0.3">
      <c r="A136" t="str">
        <f t="shared" si="4"/>
        <v>2007_2754</v>
      </c>
      <c r="D136" s="109">
        <v>133</v>
      </c>
      <c r="E136" s="109">
        <v>2754</v>
      </c>
      <c r="F136" s="109">
        <v>2754</v>
      </c>
      <c r="G136" s="109" t="s">
        <v>145</v>
      </c>
      <c r="H136" s="109">
        <v>2007</v>
      </c>
      <c r="I136" s="109">
        <v>0</v>
      </c>
      <c r="J136" s="109">
        <v>1</v>
      </c>
      <c r="K136" s="109">
        <v>544.70000000000005</v>
      </c>
      <c r="L136" s="109">
        <v>572.5</v>
      </c>
      <c r="Q136" t="str">
        <f t="shared" si="5"/>
        <v>2011_2781</v>
      </c>
      <c r="R136" s="124">
        <v>133</v>
      </c>
      <c r="S136" s="39">
        <v>2781</v>
      </c>
      <c r="T136" s="39">
        <v>2781</v>
      </c>
      <c r="U136" s="39" t="s">
        <v>148</v>
      </c>
      <c r="V136" s="39">
        <v>11.4984</v>
      </c>
      <c r="W136" s="39">
        <v>2011</v>
      </c>
      <c r="X136" s="39">
        <v>1167.9000000000001</v>
      </c>
      <c r="Y136" s="39">
        <v>2781</v>
      </c>
      <c r="Z136" s="39">
        <v>0</v>
      </c>
      <c r="AA136" s="39">
        <v>1</v>
      </c>
      <c r="AB136" s="39">
        <v>101.571</v>
      </c>
    </row>
    <row r="137" spans="1:28" x14ac:dyDescent="0.3">
      <c r="A137" t="str">
        <f t="shared" si="4"/>
        <v>2007_2766</v>
      </c>
      <c r="D137" s="109">
        <v>134</v>
      </c>
      <c r="E137" s="109">
        <v>2766</v>
      </c>
      <c r="F137" s="109">
        <v>2766</v>
      </c>
      <c r="G137" s="109" t="s">
        <v>593</v>
      </c>
      <c r="H137" s="109">
        <v>2007</v>
      </c>
      <c r="I137" s="109">
        <v>0</v>
      </c>
      <c r="J137" s="109">
        <v>1</v>
      </c>
      <c r="K137" s="109">
        <v>388</v>
      </c>
      <c r="L137" s="109">
        <v>374</v>
      </c>
      <c r="Q137" t="str">
        <f t="shared" si="5"/>
        <v>2011_2826</v>
      </c>
      <c r="R137" s="124">
        <v>134</v>
      </c>
      <c r="S137" s="39">
        <v>2826</v>
      </c>
      <c r="T137" s="39">
        <v>2826</v>
      </c>
      <c r="U137" s="39" t="s">
        <v>149</v>
      </c>
      <c r="V137" s="39">
        <v>14.9399</v>
      </c>
      <c r="W137" s="39">
        <v>2011</v>
      </c>
      <c r="X137" s="39">
        <v>1591.1</v>
      </c>
      <c r="Y137" s="39">
        <v>2826</v>
      </c>
      <c r="Z137" s="39">
        <v>0</v>
      </c>
      <c r="AA137" s="39">
        <v>1</v>
      </c>
      <c r="AB137" s="39">
        <v>106.5</v>
      </c>
    </row>
    <row r="138" spans="1:28" ht="41.4" x14ac:dyDescent="0.3">
      <c r="A138" t="str">
        <f t="shared" si="4"/>
        <v>2007_2772</v>
      </c>
      <c r="D138" s="109">
        <v>135</v>
      </c>
      <c r="E138" s="109">
        <v>2772</v>
      </c>
      <c r="F138" s="109">
        <v>2772</v>
      </c>
      <c r="G138" s="109" t="s">
        <v>147</v>
      </c>
      <c r="H138" s="109">
        <v>2007</v>
      </c>
      <c r="I138" s="109">
        <v>0</v>
      </c>
      <c r="J138" s="109">
        <v>1</v>
      </c>
      <c r="K138" s="109">
        <v>283.5</v>
      </c>
      <c r="L138" s="109">
        <v>288.10000000000002</v>
      </c>
      <c r="Q138" t="str">
        <f t="shared" si="5"/>
        <v>2011_2846</v>
      </c>
      <c r="R138" s="124">
        <v>135</v>
      </c>
      <c r="S138" s="39">
        <v>2846</v>
      </c>
      <c r="T138" s="39">
        <v>2846</v>
      </c>
      <c r="U138" s="39" t="s">
        <v>151</v>
      </c>
      <c r="V138" s="39">
        <v>10.664300000000001</v>
      </c>
      <c r="W138" s="39">
        <v>2011</v>
      </c>
      <c r="X138" s="39">
        <v>297</v>
      </c>
      <c r="Y138" s="39">
        <v>2846</v>
      </c>
      <c r="Z138" s="39">
        <v>0</v>
      </c>
      <c r="AA138" s="39">
        <v>1</v>
      </c>
      <c r="AB138" s="39">
        <v>27.85</v>
      </c>
    </row>
    <row r="139" spans="1:28" ht="41.4" x14ac:dyDescent="0.3">
      <c r="A139" t="str">
        <f t="shared" si="4"/>
        <v>2007_2781</v>
      </c>
      <c r="D139" s="109">
        <v>136</v>
      </c>
      <c r="E139" s="109">
        <v>2781</v>
      </c>
      <c r="F139" s="109">
        <v>2781</v>
      </c>
      <c r="G139" s="109" t="s">
        <v>148</v>
      </c>
      <c r="H139" s="109">
        <v>2007</v>
      </c>
      <c r="I139" s="109">
        <v>0</v>
      </c>
      <c r="J139" s="109">
        <v>1</v>
      </c>
      <c r="K139" s="109">
        <v>1208.4000000000001</v>
      </c>
      <c r="L139" s="109">
        <v>1211.5</v>
      </c>
      <c r="Q139" t="str">
        <f t="shared" si="5"/>
        <v>2011_2862</v>
      </c>
      <c r="R139" s="124">
        <v>136</v>
      </c>
      <c r="S139" s="39">
        <v>2862</v>
      </c>
      <c r="T139" s="39">
        <v>2862</v>
      </c>
      <c r="U139" s="39" t="s">
        <v>152</v>
      </c>
      <c r="V139" s="39">
        <v>11.068</v>
      </c>
      <c r="W139" s="39">
        <v>2011</v>
      </c>
      <c r="X139" s="39">
        <v>645.1</v>
      </c>
      <c r="Y139" s="39">
        <v>2862</v>
      </c>
      <c r="Z139" s="39">
        <v>0</v>
      </c>
      <c r="AA139" s="39">
        <v>1</v>
      </c>
      <c r="AB139" s="39">
        <v>58.284999999999997</v>
      </c>
    </row>
    <row r="140" spans="1:28" x14ac:dyDescent="0.3">
      <c r="A140" t="str">
        <f t="shared" si="4"/>
        <v>2007_2826</v>
      </c>
      <c r="D140" s="109">
        <v>137</v>
      </c>
      <c r="E140" s="109">
        <v>2826</v>
      </c>
      <c r="F140" s="109">
        <v>2826</v>
      </c>
      <c r="G140" s="109" t="s">
        <v>149</v>
      </c>
      <c r="H140" s="109">
        <v>2007</v>
      </c>
      <c r="I140" s="109">
        <v>0</v>
      </c>
      <c r="J140" s="109">
        <v>1</v>
      </c>
      <c r="K140" s="109">
        <v>1594.4</v>
      </c>
      <c r="L140" s="109">
        <v>1690.8</v>
      </c>
      <c r="Q140" t="str">
        <f t="shared" si="5"/>
        <v>2011_2977</v>
      </c>
      <c r="R140" s="124">
        <v>137</v>
      </c>
      <c r="S140" s="39">
        <v>2977</v>
      </c>
      <c r="T140" s="39">
        <v>2977</v>
      </c>
      <c r="U140" s="39" t="s">
        <v>153</v>
      </c>
      <c r="V140" s="39">
        <v>11.867900000000001</v>
      </c>
      <c r="W140" s="39">
        <v>2011</v>
      </c>
      <c r="X140" s="39">
        <v>683</v>
      </c>
      <c r="Y140" s="39">
        <v>2977</v>
      </c>
      <c r="Z140" s="39">
        <v>0</v>
      </c>
      <c r="AA140" s="39">
        <v>1</v>
      </c>
      <c r="AB140" s="39">
        <v>57.55</v>
      </c>
    </row>
    <row r="141" spans="1:28" x14ac:dyDescent="0.3">
      <c r="A141" t="str">
        <f t="shared" si="4"/>
        <v>2007_2846</v>
      </c>
      <c r="D141" s="109">
        <v>138</v>
      </c>
      <c r="E141" s="109">
        <v>2846</v>
      </c>
      <c r="F141" s="109">
        <v>2846</v>
      </c>
      <c r="G141" s="109" t="s">
        <v>151</v>
      </c>
      <c r="H141" s="109">
        <v>2007</v>
      </c>
      <c r="I141" s="109">
        <v>0</v>
      </c>
      <c r="J141" s="109">
        <v>1</v>
      </c>
      <c r="K141" s="109">
        <v>289.10000000000002</v>
      </c>
      <c r="L141" s="109">
        <v>316.10000000000002</v>
      </c>
      <c r="Q141" t="str">
        <f t="shared" si="5"/>
        <v>2011_2988</v>
      </c>
      <c r="R141" s="124">
        <v>138</v>
      </c>
      <c r="S141" s="39">
        <v>2988</v>
      </c>
      <c r="T141" s="39">
        <v>2988</v>
      </c>
      <c r="U141" s="39" t="s">
        <v>154</v>
      </c>
      <c r="V141" s="39">
        <v>14.7227</v>
      </c>
      <c r="W141" s="39">
        <v>2011</v>
      </c>
      <c r="X141" s="39">
        <v>710</v>
      </c>
      <c r="Y141" s="39">
        <v>2988</v>
      </c>
      <c r="Z141" s="39">
        <v>0</v>
      </c>
      <c r="AA141" s="39">
        <v>1</v>
      </c>
      <c r="AB141" s="39">
        <v>48.225000000000001</v>
      </c>
    </row>
    <row r="142" spans="1:28" ht="41.4" x14ac:dyDescent="0.3">
      <c r="A142" t="str">
        <f t="shared" si="4"/>
        <v>2007_2862</v>
      </c>
      <c r="D142" s="109">
        <v>139</v>
      </c>
      <c r="E142" s="109">
        <v>2862</v>
      </c>
      <c r="F142" s="109">
        <v>2862</v>
      </c>
      <c r="G142" s="109" t="s">
        <v>152</v>
      </c>
      <c r="H142" s="109">
        <v>2007</v>
      </c>
      <c r="I142" s="109">
        <v>0</v>
      </c>
      <c r="J142" s="109">
        <v>1</v>
      </c>
      <c r="K142" s="109">
        <v>683.1</v>
      </c>
      <c r="L142" s="109">
        <v>691.1</v>
      </c>
      <c r="Q142" t="str">
        <f t="shared" si="5"/>
        <v>2011_3029</v>
      </c>
      <c r="R142" s="124">
        <v>139</v>
      </c>
      <c r="S142" s="39">
        <v>3029</v>
      </c>
      <c r="T142" s="39">
        <v>3029</v>
      </c>
      <c r="U142" s="39" t="s">
        <v>155</v>
      </c>
      <c r="V142" s="39">
        <v>12.704000000000001</v>
      </c>
      <c r="W142" s="39">
        <v>2011</v>
      </c>
      <c r="X142" s="39">
        <v>1292</v>
      </c>
      <c r="Y142" s="39">
        <v>3029</v>
      </c>
      <c r="Z142" s="39">
        <v>0</v>
      </c>
      <c r="AA142" s="39">
        <v>1</v>
      </c>
      <c r="AB142" s="39">
        <v>101.7</v>
      </c>
    </row>
    <row r="143" spans="1:28" ht="27.6" x14ac:dyDescent="0.3">
      <c r="A143" t="str">
        <f t="shared" si="4"/>
        <v>2007_2977</v>
      </c>
      <c r="D143" s="109">
        <v>140</v>
      </c>
      <c r="E143" s="109">
        <v>2977</v>
      </c>
      <c r="F143" s="109">
        <v>2977</v>
      </c>
      <c r="G143" s="109" t="s">
        <v>153</v>
      </c>
      <c r="H143" s="109">
        <v>2007</v>
      </c>
      <c r="I143" s="109">
        <v>0</v>
      </c>
      <c r="J143" s="109">
        <v>1</v>
      </c>
      <c r="K143" s="109">
        <v>650</v>
      </c>
      <c r="L143" s="109">
        <v>701.6</v>
      </c>
      <c r="Q143" t="str">
        <f t="shared" si="5"/>
        <v>2011_3033</v>
      </c>
      <c r="R143" s="124">
        <v>140</v>
      </c>
      <c r="S143" s="39">
        <v>3033</v>
      </c>
      <c r="T143" s="39">
        <v>3033</v>
      </c>
      <c r="U143" s="39" t="s">
        <v>156</v>
      </c>
      <c r="V143" s="39">
        <v>12.4801</v>
      </c>
      <c r="W143" s="39">
        <v>2011</v>
      </c>
      <c r="X143" s="39">
        <v>345.5</v>
      </c>
      <c r="Y143" s="39">
        <v>3033</v>
      </c>
      <c r="Z143" s="39">
        <v>0</v>
      </c>
      <c r="AA143" s="39">
        <v>1</v>
      </c>
      <c r="AB143" s="39">
        <v>27.684000000000001</v>
      </c>
    </row>
    <row r="144" spans="1:28" x14ac:dyDescent="0.3">
      <c r="A144" t="str">
        <f t="shared" si="4"/>
        <v>2007_2988</v>
      </c>
      <c r="D144" s="109">
        <v>141</v>
      </c>
      <c r="E144" s="109">
        <v>2988</v>
      </c>
      <c r="F144" s="109">
        <v>2988</v>
      </c>
      <c r="G144" s="109" t="s">
        <v>154</v>
      </c>
      <c r="H144" s="109">
        <v>2007</v>
      </c>
      <c r="I144" s="109">
        <v>0</v>
      </c>
      <c r="J144" s="109">
        <v>1</v>
      </c>
      <c r="K144" s="109">
        <v>584.20000000000005</v>
      </c>
      <c r="L144" s="109">
        <v>696.4</v>
      </c>
      <c r="Q144" t="str">
        <f t="shared" si="5"/>
        <v>2011_3042</v>
      </c>
      <c r="R144" s="124">
        <v>141</v>
      </c>
      <c r="S144" s="39">
        <v>3042</v>
      </c>
      <c r="T144" s="39">
        <v>3042</v>
      </c>
      <c r="U144" s="39" t="s">
        <v>157</v>
      </c>
      <c r="V144" s="39">
        <v>14.371</v>
      </c>
      <c r="W144" s="39">
        <v>2011</v>
      </c>
      <c r="X144" s="39">
        <v>724.3</v>
      </c>
      <c r="Y144" s="39">
        <v>3042</v>
      </c>
      <c r="Z144" s="39">
        <v>0</v>
      </c>
      <c r="AA144" s="39">
        <v>1</v>
      </c>
      <c r="AB144" s="39">
        <v>50.4</v>
      </c>
    </row>
    <row r="145" spans="1:28" ht="27.6" x14ac:dyDescent="0.3">
      <c r="A145" t="str">
        <f t="shared" si="4"/>
        <v>2007_3029</v>
      </c>
      <c r="D145" s="109">
        <v>142</v>
      </c>
      <c r="E145" s="109">
        <v>3029</v>
      </c>
      <c r="F145" s="109">
        <v>3029</v>
      </c>
      <c r="G145" s="109" t="s">
        <v>155</v>
      </c>
      <c r="H145" s="109">
        <v>2007</v>
      </c>
      <c r="I145" s="109">
        <v>0</v>
      </c>
      <c r="J145" s="109">
        <v>1</v>
      </c>
      <c r="K145" s="109">
        <v>1409.7</v>
      </c>
      <c r="L145" s="109">
        <v>1342.8</v>
      </c>
      <c r="Q145" t="str">
        <f t="shared" si="5"/>
        <v>2011_3060</v>
      </c>
      <c r="R145" s="124">
        <v>142</v>
      </c>
      <c r="S145" s="39">
        <v>3060</v>
      </c>
      <c r="T145" s="39">
        <v>3060</v>
      </c>
      <c r="U145" s="39" t="s">
        <v>158</v>
      </c>
      <c r="V145" s="39">
        <v>13.558400000000001</v>
      </c>
      <c r="W145" s="39">
        <v>2011</v>
      </c>
      <c r="X145" s="39">
        <v>1206.9000000000001</v>
      </c>
      <c r="Y145" s="39">
        <v>3060</v>
      </c>
      <c r="Z145" s="39">
        <v>0</v>
      </c>
      <c r="AA145" s="39">
        <v>1</v>
      </c>
      <c r="AB145" s="39">
        <v>89.015000000000001</v>
      </c>
    </row>
    <row r="146" spans="1:28" ht="27.6" x14ac:dyDescent="0.3">
      <c r="A146" t="str">
        <f t="shared" si="4"/>
        <v>2007_3033</v>
      </c>
      <c r="D146" s="109">
        <v>143</v>
      </c>
      <c r="E146" s="109">
        <v>3033</v>
      </c>
      <c r="F146" s="109">
        <v>3033</v>
      </c>
      <c r="G146" s="109" t="s">
        <v>156</v>
      </c>
      <c r="H146" s="109">
        <v>2007</v>
      </c>
      <c r="I146" s="109">
        <v>0</v>
      </c>
      <c r="J146" s="109">
        <v>1</v>
      </c>
      <c r="K146" s="109">
        <v>456</v>
      </c>
      <c r="L146" s="109">
        <v>329.9</v>
      </c>
      <c r="Q146" t="str">
        <f t="shared" si="5"/>
        <v>2011_3168</v>
      </c>
      <c r="R146" s="124">
        <v>143</v>
      </c>
      <c r="S146" s="39">
        <v>3168</v>
      </c>
      <c r="T146" s="39">
        <v>3168</v>
      </c>
      <c r="U146" s="39" t="s">
        <v>165</v>
      </c>
      <c r="V146" s="39">
        <v>8.5259999999999998</v>
      </c>
      <c r="W146" s="39">
        <v>2011</v>
      </c>
      <c r="X146" s="39">
        <v>724.5</v>
      </c>
      <c r="Y146" s="39">
        <v>3168</v>
      </c>
      <c r="Z146" s="39">
        <v>0</v>
      </c>
      <c r="AA146" s="39">
        <v>2</v>
      </c>
      <c r="AB146" s="39">
        <v>84.974999999999994</v>
      </c>
    </row>
    <row r="147" spans="1:28" ht="27.6" x14ac:dyDescent="0.3">
      <c r="A147" t="str">
        <f t="shared" si="4"/>
        <v>2007_3042</v>
      </c>
      <c r="D147" s="109">
        <v>144</v>
      </c>
      <c r="E147" s="109">
        <v>3042</v>
      </c>
      <c r="F147" s="109">
        <v>3042</v>
      </c>
      <c r="G147" s="109" t="s">
        <v>157</v>
      </c>
      <c r="H147" s="109">
        <v>2007</v>
      </c>
      <c r="I147" s="109">
        <v>0</v>
      </c>
      <c r="J147" s="109">
        <v>1</v>
      </c>
      <c r="K147" s="109">
        <v>688.1</v>
      </c>
      <c r="L147" s="109">
        <v>753.1</v>
      </c>
      <c r="Q147" t="str">
        <f t="shared" si="5"/>
        <v>2011_3105</v>
      </c>
      <c r="R147" s="124">
        <v>144</v>
      </c>
      <c r="S147" s="39">
        <v>3105</v>
      </c>
      <c r="T147" s="39">
        <v>3105</v>
      </c>
      <c r="U147" s="39" t="s">
        <v>159</v>
      </c>
      <c r="V147" s="39">
        <v>12.452299999999999</v>
      </c>
      <c r="W147" s="39">
        <v>2011</v>
      </c>
      <c r="X147" s="39">
        <v>1332.4</v>
      </c>
      <c r="Y147" s="39">
        <v>3105</v>
      </c>
      <c r="Z147" s="39">
        <v>0</v>
      </c>
      <c r="AA147" s="39">
        <v>1</v>
      </c>
      <c r="AB147" s="39">
        <v>107</v>
      </c>
    </row>
    <row r="148" spans="1:28" ht="27.6" x14ac:dyDescent="0.3">
      <c r="A148" t="str">
        <f t="shared" si="4"/>
        <v>2007_3060</v>
      </c>
      <c r="D148" s="109">
        <v>145</v>
      </c>
      <c r="E148" s="109">
        <v>3060</v>
      </c>
      <c r="F148" s="109">
        <v>3060</v>
      </c>
      <c r="G148" s="109" t="s">
        <v>158</v>
      </c>
      <c r="H148" s="109">
        <v>2007</v>
      </c>
      <c r="I148" s="109">
        <v>0</v>
      </c>
      <c r="J148" s="109">
        <v>1</v>
      </c>
      <c r="K148" s="109">
        <v>1166</v>
      </c>
      <c r="L148" s="109">
        <v>1225.7</v>
      </c>
      <c r="Q148" t="str">
        <f t="shared" si="5"/>
        <v>2011_3114</v>
      </c>
      <c r="R148" s="124">
        <v>145</v>
      </c>
      <c r="S148" s="39">
        <v>3114</v>
      </c>
      <c r="T148" s="39">
        <v>3114</v>
      </c>
      <c r="U148" s="39" t="s">
        <v>160</v>
      </c>
      <c r="V148" s="39">
        <v>14.9878</v>
      </c>
      <c r="W148" s="39">
        <v>2011</v>
      </c>
      <c r="X148" s="39">
        <v>3353</v>
      </c>
      <c r="Y148" s="39">
        <v>3114</v>
      </c>
      <c r="Z148" s="39">
        <v>0</v>
      </c>
      <c r="AA148" s="39">
        <v>1</v>
      </c>
      <c r="AB148" s="39">
        <v>223.715</v>
      </c>
    </row>
    <row r="149" spans="1:28" ht="27.6" x14ac:dyDescent="0.3">
      <c r="A149" t="str">
        <f t="shared" si="4"/>
        <v>2007_3168</v>
      </c>
      <c r="D149" s="109">
        <v>146</v>
      </c>
      <c r="E149" s="109">
        <v>3168</v>
      </c>
      <c r="F149" s="109">
        <v>3168</v>
      </c>
      <c r="G149" s="109" t="s">
        <v>165</v>
      </c>
      <c r="H149" s="109">
        <v>2007</v>
      </c>
      <c r="I149" s="109">
        <v>0</v>
      </c>
      <c r="J149" s="109">
        <v>2</v>
      </c>
      <c r="K149" s="109">
        <v>839.3</v>
      </c>
      <c r="L149" s="109">
        <v>813.5</v>
      </c>
      <c r="Q149" t="str">
        <f t="shared" si="5"/>
        <v>2011_3119</v>
      </c>
      <c r="R149" s="124">
        <v>146</v>
      </c>
      <c r="S149" s="39">
        <v>3119</v>
      </c>
      <c r="T149" s="39">
        <v>3119</v>
      </c>
      <c r="U149" s="39" t="s">
        <v>161</v>
      </c>
      <c r="V149" s="39">
        <v>12.5639</v>
      </c>
      <c r="W149" s="39">
        <v>2011</v>
      </c>
      <c r="X149" s="39">
        <v>835.5</v>
      </c>
      <c r="Y149" s="39">
        <v>3119</v>
      </c>
      <c r="Z149" s="39">
        <v>0</v>
      </c>
      <c r="AA149" s="39">
        <v>1</v>
      </c>
      <c r="AB149" s="39">
        <v>66.5</v>
      </c>
    </row>
    <row r="150" spans="1:28" ht="27.6" x14ac:dyDescent="0.3">
      <c r="A150" t="str">
        <f t="shared" si="4"/>
        <v>2007_3105</v>
      </c>
      <c r="D150" s="109">
        <v>147</v>
      </c>
      <c r="E150" s="109">
        <v>3105</v>
      </c>
      <c r="F150" s="109">
        <v>3105</v>
      </c>
      <c r="G150" s="109" t="s">
        <v>159</v>
      </c>
      <c r="H150" s="109">
        <v>2007</v>
      </c>
      <c r="I150" s="109">
        <v>0</v>
      </c>
      <c r="J150" s="109">
        <v>1</v>
      </c>
      <c r="K150" s="109">
        <v>1445.4</v>
      </c>
      <c r="L150" s="109">
        <v>1457</v>
      </c>
      <c r="Q150" t="str">
        <f t="shared" si="5"/>
        <v>2011_3141</v>
      </c>
      <c r="R150" s="124">
        <v>147</v>
      </c>
      <c r="S150" s="39">
        <v>3141</v>
      </c>
      <c r="T150" s="39">
        <v>3141</v>
      </c>
      <c r="U150" s="39" t="s">
        <v>162</v>
      </c>
      <c r="V150" s="39">
        <v>14.185700000000001</v>
      </c>
      <c r="W150" s="39">
        <v>2011</v>
      </c>
      <c r="X150" s="39">
        <v>11771.3</v>
      </c>
      <c r="Y150" s="39">
        <v>3141</v>
      </c>
      <c r="Z150" s="39">
        <v>0</v>
      </c>
      <c r="AA150" s="39">
        <v>1</v>
      </c>
      <c r="AB150" s="39">
        <v>829.803</v>
      </c>
    </row>
    <row r="151" spans="1:28" ht="27.6" x14ac:dyDescent="0.3">
      <c r="A151" t="str">
        <f t="shared" si="4"/>
        <v>2007_3114</v>
      </c>
      <c r="D151" s="109">
        <v>148</v>
      </c>
      <c r="E151" s="109">
        <v>3114</v>
      </c>
      <c r="F151" s="109">
        <v>3114</v>
      </c>
      <c r="G151" s="109" t="s">
        <v>160</v>
      </c>
      <c r="H151" s="109">
        <v>2007</v>
      </c>
      <c r="I151" s="109">
        <v>0</v>
      </c>
      <c r="J151" s="109">
        <v>1</v>
      </c>
      <c r="K151" s="109">
        <v>3288.5</v>
      </c>
      <c r="L151" s="109">
        <v>3320.5</v>
      </c>
      <c r="Q151" t="str">
        <f t="shared" si="5"/>
        <v>2011_3150</v>
      </c>
      <c r="R151" s="124">
        <v>148</v>
      </c>
      <c r="S151" s="39">
        <v>3150</v>
      </c>
      <c r="T151" s="39">
        <v>3150</v>
      </c>
      <c r="U151" s="39" t="s">
        <v>163</v>
      </c>
      <c r="V151" s="39">
        <v>12.774900000000001</v>
      </c>
      <c r="W151" s="39">
        <v>2011</v>
      </c>
      <c r="X151" s="39">
        <v>1101.2</v>
      </c>
      <c r="Y151" s="39">
        <v>3150</v>
      </c>
      <c r="Z151" s="39">
        <v>0</v>
      </c>
      <c r="AA151" s="39">
        <v>1</v>
      </c>
      <c r="AB151" s="39">
        <v>86.2</v>
      </c>
    </row>
    <row r="152" spans="1:28" ht="27.6" x14ac:dyDescent="0.3">
      <c r="A152" t="str">
        <f t="shared" si="4"/>
        <v>2007_3119</v>
      </c>
      <c r="D152" s="109">
        <v>149</v>
      </c>
      <c r="E152" s="109">
        <v>3119</v>
      </c>
      <c r="F152" s="109">
        <v>3119</v>
      </c>
      <c r="G152" s="109" t="s">
        <v>161</v>
      </c>
      <c r="H152" s="109">
        <v>2007</v>
      </c>
      <c r="I152" s="109">
        <v>0</v>
      </c>
      <c r="J152" s="109">
        <v>1</v>
      </c>
      <c r="K152" s="109">
        <v>901.8</v>
      </c>
      <c r="L152" s="109">
        <v>850.8</v>
      </c>
      <c r="Q152" t="str">
        <f t="shared" si="5"/>
        <v>2011_3154</v>
      </c>
      <c r="R152" s="124">
        <v>149</v>
      </c>
      <c r="S152" s="39">
        <v>3154</v>
      </c>
      <c r="T152" s="39">
        <v>3154</v>
      </c>
      <c r="U152" s="39" t="s">
        <v>164</v>
      </c>
      <c r="V152" s="39">
        <v>13.1356</v>
      </c>
      <c r="W152" s="39">
        <v>2011</v>
      </c>
      <c r="X152" s="39">
        <v>591.1</v>
      </c>
      <c r="Y152" s="39">
        <v>3154</v>
      </c>
      <c r="Z152" s="39">
        <v>0</v>
      </c>
      <c r="AA152" s="39">
        <v>1</v>
      </c>
      <c r="AB152" s="39">
        <v>45</v>
      </c>
    </row>
    <row r="153" spans="1:28" ht="27.6" x14ac:dyDescent="0.3">
      <c r="A153" t="str">
        <f t="shared" si="4"/>
        <v>2007_3141</v>
      </c>
      <c r="D153" s="109">
        <v>150</v>
      </c>
      <c r="E153" s="109">
        <v>3141</v>
      </c>
      <c r="F153" s="109">
        <v>3141</v>
      </c>
      <c r="G153" s="109" t="s">
        <v>162</v>
      </c>
      <c r="H153" s="109">
        <v>2007</v>
      </c>
      <c r="I153" s="109">
        <v>0</v>
      </c>
      <c r="J153" s="109">
        <v>1</v>
      </c>
      <c r="K153" s="109">
        <v>11718.1</v>
      </c>
      <c r="L153" s="109">
        <v>11628.1</v>
      </c>
      <c r="Q153" t="str">
        <f t="shared" si="5"/>
        <v>2011_3186</v>
      </c>
      <c r="R153" s="124">
        <v>150</v>
      </c>
      <c r="S153" s="39">
        <v>3186</v>
      </c>
      <c r="T153" s="39">
        <v>3186</v>
      </c>
      <c r="U153" s="39" t="s">
        <v>787</v>
      </c>
      <c r="V153" s="39">
        <v>12.8452</v>
      </c>
      <c r="W153" s="39">
        <v>2011</v>
      </c>
      <c r="X153" s="39">
        <v>284.2</v>
      </c>
      <c r="Y153" s="39">
        <v>3186</v>
      </c>
      <c r="Z153" s="39">
        <v>0</v>
      </c>
      <c r="AA153" s="39">
        <v>1</v>
      </c>
      <c r="AB153" s="39">
        <v>22.125</v>
      </c>
    </row>
    <row r="154" spans="1:28" x14ac:dyDescent="0.3">
      <c r="A154" t="str">
        <f t="shared" si="4"/>
        <v>2007_3150</v>
      </c>
      <c r="D154" s="109">
        <v>151</v>
      </c>
      <c r="E154" s="109">
        <v>3150</v>
      </c>
      <c r="F154" s="109">
        <v>3150</v>
      </c>
      <c r="G154" s="109" t="s">
        <v>163</v>
      </c>
      <c r="H154" s="109">
        <v>2007</v>
      </c>
      <c r="I154" s="109">
        <v>0</v>
      </c>
      <c r="J154" s="109">
        <v>1</v>
      </c>
      <c r="K154" s="109">
        <v>1078.9000000000001</v>
      </c>
      <c r="L154" s="109">
        <v>1121.7</v>
      </c>
      <c r="Q154" t="str">
        <f t="shared" si="5"/>
        <v>2011_3204</v>
      </c>
      <c r="R154" s="124">
        <v>151</v>
      </c>
      <c r="S154" s="39">
        <v>3204</v>
      </c>
      <c r="T154" s="39">
        <v>3204</v>
      </c>
      <c r="U154" s="39" t="s">
        <v>166</v>
      </c>
      <c r="V154" s="39">
        <v>14.1852</v>
      </c>
      <c r="W154" s="39">
        <v>2011</v>
      </c>
      <c r="X154" s="39">
        <v>911.4</v>
      </c>
      <c r="Y154" s="39">
        <v>3204</v>
      </c>
      <c r="Z154" s="39">
        <v>0</v>
      </c>
      <c r="AA154" s="39">
        <v>1</v>
      </c>
      <c r="AB154" s="39">
        <v>64.25</v>
      </c>
    </row>
    <row r="155" spans="1:28" ht="27.6" x14ac:dyDescent="0.3">
      <c r="A155" t="str">
        <f t="shared" si="4"/>
        <v>2007_3154</v>
      </c>
      <c r="D155" s="109">
        <v>152</v>
      </c>
      <c r="E155" s="109">
        <v>3154</v>
      </c>
      <c r="F155" s="109">
        <v>3154</v>
      </c>
      <c r="G155" s="109" t="s">
        <v>164</v>
      </c>
      <c r="H155" s="109">
        <v>2007</v>
      </c>
      <c r="I155" s="109">
        <v>0</v>
      </c>
      <c r="J155" s="109">
        <v>1</v>
      </c>
      <c r="K155" s="109">
        <v>650.29999999999995</v>
      </c>
      <c r="L155" s="109">
        <v>631</v>
      </c>
      <c r="Q155" t="str">
        <f t="shared" si="5"/>
        <v>2011_3231</v>
      </c>
      <c r="R155" s="124">
        <v>152</v>
      </c>
      <c r="S155" s="39">
        <v>3231</v>
      </c>
      <c r="T155" s="39">
        <v>3231</v>
      </c>
      <c r="U155" s="39" t="s">
        <v>167</v>
      </c>
      <c r="V155" s="39">
        <v>14.519399999999999</v>
      </c>
      <c r="W155" s="39">
        <v>2011</v>
      </c>
      <c r="X155" s="39">
        <v>6131.7</v>
      </c>
      <c r="Y155" s="39">
        <v>3231</v>
      </c>
      <c r="Z155" s="39">
        <v>0</v>
      </c>
      <c r="AA155" s="39">
        <v>1</v>
      </c>
      <c r="AB155" s="39">
        <v>422.31</v>
      </c>
    </row>
    <row r="156" spans="1:28" x14ac:dyDescent="0.3">
      <c r="A156" t="str">
        <f t="shared" si="4"/>
        <v>2007_3186</v>
      </c>
      <c r="D156" s="109">
        <v>153</v>
      </c>
      <c r="E156" s="109">
        <v>3186</v>
      </c>
      <c r="F156" s="109">
        <v>3186</v>
      </c>
      <c r="G156" s="109" t="s">
        <v>787</v>
      </c>
      <c r="H156" s="109">
        <v>2007</v>
      </c>
      <c r="I156" s="109">
        <v>0</v>
      </c>
      <c r="J156" s="109">
        <v>1</v>
      </c>
      <c r="K156" s="109">
        <v>358.6</v>
      </c>
      <c r="L156" s="109">
        <v>288.89999999999998</v>
      </c>
      <c r="Q156" t="str">
        <f t="shared" si="5"/>
        <v>2011_3312</v>
      </c>
      <c r="R156" s="124">
        <v>153</v>
      </c>
      <c r="S156" s="39">
        <v>3312</v>
      </c>
      <c r="T156" s="39">
        <v>3312</v>
      </c>
      <c r="U156" s="39" t="s">
        <v>168</v>
      </c>
      <c r="V156" s="39">
        <v>12.960800000000001</v>
      </c>
      <c r="W156" s="39">
        <v>2011</v>
      </c>
      <c r="X156" s="39">
        <v>1958.7</v>
      </c>
      <c r="Y156" s="39">
        <v>3312</v>
      </c>
      <c r="Z156" s="39">
        <v>0</v>
      </c>
      <c r="AA156" s="39">
        <v>1</v>
      </c>
      <c r="AB156" s="39">
        <v>151.125</v>
      </c>
    </row>
    <row r="157" spans="1:28" x14ac:dyDescent="0.3">
      <c r="A157" t="str">
        <f t="shared" si="4"/>
        <v>2007_3204</v>
      </c>
      <c r="D157" s="109">
        <v>154</v>
      </c>
      <c r="E157" s="109">
        <v>3204</v>
      </c>
      <c r="F157" s="109">
        <v>3204</v>
      </c>
      <c r="G157" s="109" t="s">
        <v>166</v>
      </c>
      <c r="H157" s="109">
        <v>2007</v>
      </c>
      <c r="I157" s="109">
        <v>0</v>
      </c>
      <c r="J157" s="109">
        <v>1</v>
      </c>
      <c r="K157" s="109">
        <v>857.7</v>
      </c>
      <c r="L157" s="109">
        <v>871.7</v>
      </c>
      <c r="Q157" t="str">
        <f t="shared" si="5"/>
        <v>2011_3330</v>
      </c>
      <c r="R157" s="124">
        <v>154</v>
      </c>
      <c r="S157" s="39">
        <v>3330</v>
      </c>
      <c r="T157" s="39">
        <v>3330</v>
      </c>
      <c r="U157" s="39" t="s">
        <v>169</v>
      </c>
      <c r="V157" s="39">
        <v>10.0654</v>
      </c>
      <c r="W157" s="39">
        <v>2011</v>
      </c>
      <c r="X157" s="39">
        <v>308</v>
      </c>
      <c r="Y157" s="39">
        <v>3330</v>
      </c>
      <c r="Z157" s="39">
        <v>0</v>
      </c>
      <c r="AA157" s="39">
        <v>1</v>
      </c>
      <c r="AB157" s="39">
        <v>30.6</v>
      </c>
    </row>
    <row r="158" spans="1:28" ht="27.6" x14ac:dyDescent="0.3">
      <c r="A158" t="str">
        <f t="shared" si="4"/>
        <v>2007_3231</v>
      </c>
      <c r="D158" s="109">
        <v>155</v>
      </c>
      <c r="E158" s="109">
        <v>3231</v>
      </c>
      <c r="F158" s="109">
        <v>3231</v>
      </c>
      <c r="G158" s="109" t="s">
        <v>167</v>
      </c>
      <c r="H158" s="109">
        <v>2007</v>
      </c>
      <c r="I158" s="109">
        <v>0</v>
      </c>
      <c r="J158" s="109">
        <v>1</v>
      </c>
      <c r="K158" s="109">
        <v>5636.9</v>
      </c>
      <c r="L158" s="109">
        <v>5681.2</v>
      </c>
      <c r="Q158" t="str">
        <f t="shared" si="5"/>
        <v>2011_3348</v>
      </c>
      <c r="R158" s="124">
        <v>155</v>
      </c>
      <c r="S158" s="39">
        <v>3348</v>
      </c>
      <c r="T158" s="39">
        <v>3348</v>
      </c>
      <c r="U158" s="39" t="s">
        <v>170</v>
      </c>
      <c r="V158" s="39">
        <v>12.3271</v>
      </c>
      <c r="W158" s="39">
        <v>2011</v>
      </c>
      <c r="X158" s="39">
        <v>468</v>
      </c>
      <c r="Y158" s="39">
        <v>3348</v>
      </c>
      <c r="Z158" s="39">
        <v>0</v>
      </c>
      <c r="AA158" s="39">
        <v>1</v>
      </c>
      <c r="AB158" s="39">
        <v>37.965000000000003</v>
      </c>
    </row>
    <row r="159" spans="1:28" x14ac:dyDescent="0.3">
      <c r="A159" t="str">
        <f t="shared" si="4"/>
        <v>2007_3312</v>
      </c>
      <c r="D159" s="109">
        <v>156</v>
      </c>
      <c r="E159" s="109">
        <v>3312</v>
      </c>
      <c r="F159" s="109">
        <v>3312</v>
      </c>
      <c r="G159" s="109" t="s">
        <v>168</v>
      </c>
      <c r="H159" s="109">
        <v>2007</v>
      </c>
      <c r="I159" s="109">
        <v>0</v>
      </c>
      <c r="J159" s="109">
        <v>1</v>
      </c>
      <c r="K159" s="109">
        <v>2295.1999999999998</v>
      </c>
      <c r="L159" s="109">
        <v>2286.4</v>
      </c>
      <c r="Q159" t="str">
        <f t="shared" si="5"/>
        <v>2011_3375</v>
      </c>
      <c r="R159" s="124">
        <v>156</v>
      </c>
      <c r="S159" s="39">
        <v>3375</v>
      </c>
      <c r="T159" s="39">
        <v>3375</v>
      </c>
      <c r="U159" s="39" t="s">
        <v>171</v>
      </c>
      <c r="V159" s="39">
        <v>13.841200000000001</v>
      </c>
      <c r="W159" s="39">
        <v>2011</v>
      </c>
      <c r="X159" s="39">
        <v>1865.8</v>
      </c>
      <c r="Y159" s="39">
        <v>3375</v>
      </c>
      <c r="Z159" s="39">
        <v>0</v>
      </c>
      <c r="AA159" s="39">
        <v>1</v>
      </c>
      <c r="AB159" s="39">
        <v>134.80000000000001</v>
      </c>
    </row>
    <row r="160" spans="1:28" ht="27.6" x14ac:dyDescent="0.3">
      <c r="A160" t="str">
        <f t="shared" si="4"/>
        <v>2007_3330</v>
      </c>
      <c r="D160" s="109">
        <v>157</v>
      </c>
      <c r="E160" s="109">
        <v>3330</v>
      </c>
      <c r="F160" s="109">
        <v>3330</v>
      </c>
      <c r="G160" s="109" t="s">
        <v>169</v>
      </c>
      <c r="H160" s="109">
        <v>2007</v>
      </c>
      <c r="I160" s="109">
        <v>0</v>
      </c>
      <c r="J160" s="109">
        <v>1</v>
      </c>
      <c r="K160" s="109">
        <v>346.6</v>
      </c>
      <c r="L160" s="109">
        <v>333</v>
      </c>
      <c r="Q160" t="str">
        <f t="shared" si="5"/>
        <v>2011_3420</v>
      </c>
      <c r="R160" s="124">
        <v>157</v>
      </c>
      <c r="S160" s="39">
        <v>3420</v>
      </c>
      <c r="T160" s="39">
        <v>3420</v>
      </c>
      <c r="U160" s="39" t="s">
        <v>172</v>
      </c>
      <c r="V160" s="39">
        <v>12.7483</v>
      </c>
      <c r="W160" s="39">
        <v>2011</v>
      </c>
      <c r="X160" s="39">
        <v>606.5</v>
      </c>
      <c r="Y160" s="39">
        <v>3420</v>
      </c>
      <c r="Z160" s="39">
        <v>0</v>
      </c>
      <c r="AA160" s="39">
        <v>1</v>
      </c>
      <c r="AB160" s="39">
        <v>47.575000000000003</v>
      </c>
    </row>
    <row r="161" spans="1:28" x14ac:dyDescent="0.3">
      <c r="A161" t="str">
        <f t="shared" si="4"/>
        <v>2007_3348</v>
      </c>
      <c r="D161" s="109">
        <v>158</v>
      </c>
      <c r="E161" s="109">
        <v>3348</v>
      </c>
      <c r="F161" s="109">
        <v>3348</v>
      </c>
      <c r="G161" s="109" t="s">
        <v>170</v>
      </c>
      <c r="H161" s="109">
        <v>2007</v>
      </c>
      <c r="I161" s="109">
        <v>0</v>
      </c>
      <c r="J161" s="109">
        <v>1</v>
      </c>
      <c r="K161" s="109">
        <v>474</v>
      </c>
      <c r="L161" s="109">
        <v>488</v>
      </c>
      <c r="Q161" t="str">
        <f t="shared" si="5"/>
        <v>2011_3465</v>
      </c>
      <c r="R161" s="124">
        <v>158</v>
      </c>
      <c r="S161" s="39">
        <v>3465</v>
      </c>
      <c r="T161" s="39">
        <v>3465</v>
      </c>
      <c r="U161" s="39" t="s">
        <v>173</v>
      </c>
      <c r="V161" s="39">
        <v>10.799799999999999</v>
      </c>
      <c r="W161" s="39">
        <v>2011</v>
      </c>
      <c r="X161" s="39">
        <v>375.4</v>
      </c>
      <c r="Y161" s="39">
        <v>3465</v>
      </c>
      <c r="Z161" s="39">
        <v>0</v>
      </c>
      <c r="AA161" s="39">
        <v>1</v>
      </c>
      <c r="AB161" s="39">
        <v>34.76</v>
      </c>
    </row>
    <row r="162" spans="1:28" ht="41.4" x14ac:dyDescent="0.3">
      <c r="A162" t="str">
        <f t="shared" si="4"/>
        <v>2007_3375</v>
      </c>
      <c r="D162" s="109">
        <v>159</v>
      </c>
      <c r="E162" s="109">
        <v>3375</v>
      </c>
      <c r="F162" s="109">
        <v>3375</v>
      </c>
      <c r="G162" s="109" t="s">
        <v>171</v>
      </c>
      <c r="H162" s="109">
        <v>2007</v>
      </c>
      <c r="I162" s="109">
        <v>0</v>
      </c>
      <c r="J162" s="109">
        <v>1</v>
      </c>
      <c r="K162" s="109">
        <v>2018.7</v>
      </c>
      <c r="L162" s="109">
        <v>2011.7</v>
      </c>
      <c r="Q162" t="str">
        <f t="shared" si="5"/>
        <v>2011_3537</v>
      </c>
      <c r="R162" s="124">
        <v>159</v>
      </c>
      <c r="S162" s="39">
        <v>3537</v>
      </c>
      <c r="T162" s="39">
        <v>3537</v>
      </c>
      <c r="U162" s="39" t="s">
        <v>174</v>
      </c>
      <c r="V162" s="39">
        <v>9.9541000000000004</v>
      </c>
      <c r="W162" s="39">
        <v>2011</v>
      </c>
      <c r="X162" s="39">
        <v>303.60000000000002</v>
      </c>
      <c r="Y162" s="39">
        <v>3537</v>
      </c>
      <c r="Z162" s="39">
        <v>0</v>
      </c>
      <c r="AA162" s="39">
        <v>1</v>
      </c>
      <c r="AB162" s="39">
        <v>30.5</v>
      </c>
    </row>
    <row r="163" spans="1:28" ht="27.6" x14ac:dyDescent="0.3">
      <c r="A163" t="str">
        <f t="shared" si="4"/>
        <v>2007_3420</v>
      </c>
      <c r="D163" s="109">
        <v>160</v>
      </c>
      <c r="E163" s="109">
        <v>3420</v>
      </c>
      <c r="F163" s="109">
        <v>3420</v>
      </c>
      <c r="G163" s="109" t="s">
        <v>172</v>
      </c>
      <c r="H163" s="109">
        <v>2007</v>
      </c>
      <c r="I163" s="109">
        <v>0</v>
      </c>
      <c r="J163" s="109">
        <v>1</v>
      </c>
      <c r="K163" s="109">
        <v>655</v>
      </c>
      <c r="L163" s="109">
        <v>735.6</v>
      </c>
      <c r="Q163" t="str">
        <f t="shared" si="5"/>
        <v>2011_3555</v>
      </c>
      <c r="R163" s="124">
        <v>160</v>
      </c>
      <c r="S163" s="39">
        <v>3555</v>
      </c>
      <c r="T163" s="39">
        <v>3555</v>
      </c>
      <c r="U163" s="39" t="s">
        <v>175</v>
      </c>
      <c r="V163" s="39">
        <v>14.2568</v>
      </c>
      <c r="W163" s="39">
        <v>2011</v>
      </c>
      <c r="X163" s="39">
        <v>619.1</v>
      </c>
      <c r="Y163" s="39">
        <v>3555</v>
      </c>
      <c r="Z163" s="39">
        <v>0</v>
      </c>
      <c r="AA163" s="39">
        <v>1</v>
      </c>
      <c r="AB163" s="39">
        <v>43.424999999999997</v>
      </c>
    </row>
    <row r="164" spans="1:28" x14ac:dyDescent="0.3">
      <c r="A164" t="str">
        <f t="shared" si="4"/>
        <v>2007_3465</v>
      </c>
      <c r="D164" s="109">
        <v>161</v>
      </c>
      <c r="E164" s="109">
        <v>3465</v>
      </c>
      <c r="F164" s="109">
        <v>3465</v>
      </c>
      <c r="G164" s="109" t="s">
        <v>173</v>
      </c>
      <c r="H164" s="109">
        <v>2007</v>
      </c>
      <c r="I164" s="109">
        <v>0</v>
      </c>
      <c r="J164" s="109">
        <v>1</v>
      </c>
      <c r="K164" s="109">
        <v>339.2</v>
      </c>
      <c r="L164" s="109">
        <v>356.6</v>
      </c>
      <c r="Q164" t="str">
        <f t="shared" si="5"/>
        <v>2011_3600</v>
      </c>
      <c r="R164" s="124">
        <v>161</v>
      </c>
      <c r="S164" s="39">
        <v>3600</v>
      </c>
      <c r="T164" s="39">
        <v>3600</v>
      </c>
      <c r="U164" s="39" t="s">
        <v>177</v>
      </c>
      <c r="V164" s="39">
        <v>14.6456</v>
      </c>
      <c r="W164" s="39">
        <v>2011</v>
      </c>
      <c r="X164" s="39">
        <v>2058.8000000000002</v>
      </c>
      <c r="Y164" s="39">
        <v>3600</v>
      </c>
      <c r="Z164" s="39">
        <v>0</v>
      </c>
      <c r="AA164" s="39">
        <v>1</v>
      </c>
      <c r="AB164" s="39">
        <v>140.57499999999999</v>
      </c>
    </row>
    <row r="165" spans="1:28" x14ac:dyDescent="0.3">
      <c r="A165" t="str">
        <f t="shared" si="4"/>
        <v>2007_3537</v>
      </c>
      <c r="D165" s="109">
        <v>162</v>
      </c>
      <c r="E165" s="109">
        <v>3537</v>
      </c>
      <c r="F165" s="109">
        <v>3537</v>
      </c>
      <c r="G165" s="109" t="s">
        <v>174</v>
      </c>
      <c r="H165" s="109">
        <v>2007</v>
      </c>
      <c r="I165" s="109">
        <v>0</v>
      </c>
      <c r="J165" s="109">
        <v>1</v>
      </c>
      <c r="K165" s="109">
        <v>398</v>
      </c>
      <c r="L165" s="109">
        <v>402.2</v>
      </c>
      <c r="Q165" t="str">
        <f t="shared" si="5"/>
        <v>2011_3609</v>
      </c>
      <c r="R165" s="124">
        <v>162</v>
      </c>
      <c r="S165" s="39">
        <v>3609</v>
      </c>
      <c r="T165" s="39">
        <v>3609</v>
      </c>
      <c r="U165" s="39" t="s">
        <v>178</v>
      </c>
      <c r="V165" s="39">
        <v>11.6799</v>
      </c>
      <c r="W165" s="39">
        <v>2011</v>
      </c>
      <c r="X165" s="39">
        <v>426.2</v>
      </c>
      <c r="Y165" s="39">
        <v>3609</v>
      </c>
      <c r="Z165" s="39">
        <v>0</v>
      </c>
      <c r="AA165" s="39">
        <v>1</v>
      </c>
      <c r="AB165" s="39">
        <v>36.49</v>
      </c>
    </row>
    <row r="166" spans="1:28" ht="27.6" x14ac:dyDescent="0.3">
      <c r="A166" t="str">
        <f t="shared" si="4"/>
        <v>2007_3555</v>
      </c>
      <c r="D166" s="109">
        <v>163</v>
      </c>
      <c r="E166" s="109">
        <v>3555</v>
      </c>
      <c r="F166" s="109">
        <v>3555</v>
      </c>
      <c r="G166" s="109" t="s">
        <v>175</v>
      </c>
      <c r="H166" s="109">
        <v>2007</v>
      </c>
      <c r="I166" s="109">
        <v>0</v>
      </c>
      <c r="J166" s="109">
        <v>1</v>
      </c>
      <c r="K166" s="109">
        <v>615.20000000000005</v>
      </c>
      <c r="L166" s="109">
        <v>615.20000000000005</v>
      </c>
      <c r="Q166" t="str">
        <f t="shared" si="5"/>
        <v>2011_3645</v>
      </c>
      <c r="R166" s="124">
        <v>163</v>
      </c>
      <c r="S166" s="39">
        <v>3645</v>
      </c>
      <c r="T166" s="39">
        <v>3645</v>
      </c>
      <c r="U166" s="39" t="s">
        <v>179</v>
      </c>
      <c r="V166" s="39">
        <v>15.5036</v>
      </c>
      <c r="W166" s="39">
        <v>2011</v>
      </c>
      <c r="X166" s="39">
        <v>3078.7</v>
      </c>
      <c r="Y166" s="39">
        <v>3645</v>
      </c>
      <c r="Z166" s="39">
        <v>0</v>
      </c>
      <c r="AA166" s="39">
        <v>1</v>
      </c>
      <c r="AB166" s="39">
        <v>198.58</v>
      </c>
    </row>
    <row r="167" spans="1:28" x14ac:dyDescent="0.3">
      <c r="A167" t="str">
        <f t="shared" si="4"/>
        <v>2007_3600</v>
      </c>
      <c r="D167" s="109">
        <v>164</v>
      </c>
      <c r="E167" s="109">
        <v>3600</v>
      </c>
      <c r="F167" s="109">
        <v>3600</v>
      </c>
      <c r="G167" s="109" t="s">
        <v>177</v>
      </c>
      <c r="H167" s="109">
        <v>2007</v>
      </c>
      <c r="I167" s="109">
        <v>0</v>
      </c>
      <c r="J167" s="109">
        <v>1</v>
      </c>
      <c r="K167" s="109">
        <v>2183.8000000000002</v>
      </c>
      <c r="L167" s="109">
        <v>2161.6999999999998</v>
      </c>
      <c r="Q167" t="str">
        <f t="shared" si="5"/>
        <v>2011_3715</v>
      </c>
      <c r="R167" s="124">
        <v>164</v>
      </c>
      <c r="S167" s="39">
        <v>3715</v>
      </c>
      <c r="T167" s="39">
        <v>3715</v>
      </c>
      <c r="U167" s="39" t="s">
        <v>181</v>
      </c>
      <c r="V167" s="39">
        <v>14.424899999999999</v>
      </c>
      <c r="W167" s="39">
        <v>2011</v>
      </c>
      <c r="X167" s="39">
        <v>6463.8</v>
      </c>
      <c r="Y167" s="39">
        <v>3715</v>
      </c>
      <c r="Z167" s="39">
        <v>0</v>
      </c>
      <c r="AA167" s="39">
        <v>1</v>
      </c>
      <c r="AB167" s="39">
        <v>448.1</v>
      </c>
    </row>
    <row r="168" spans="1:28" x14ac:dyDescent="0.3">
      <c r="A168" t="str">
        <f t="shared" si="4"/>
        <v>2007_3609</v>
      </c>
      <c r="D168" s="109">
        <v>165</v>
      </c>
      <c r="E168" s="109">
        <v>3609</v>
      </c>
      <c r="F168" s="109">
        <v>3609</v>
      </c>
      <c r="G168" s="109" t="s">
        <v>178</v>
      </c>
      <c r="H168" s="109">
        <v>2007</v>
      </c>
      <c r="I168" s="109">
        <v>0</v>
      </c>
      <c r="J168" s="109">
        <v>1</v>
      </c>
      <c r="K168" s="109">
        <v>361.5</v>
      </c>
      <c r="L168" s="109">
        <v>389.7</v>
      </c>
      <c r="Q168" t="str">
        <f t="shared" si="5"/>
        <v>2011_3744</v>
      </c>
      <c r="R168" s="124">
        <v>165</v>
      </c>
      <c r="S168" s="39">
        <v>3744</v>
      </c>
      <c r="T168" s="39">
        <v>3744</v>
      </c>
      <c r="U168" s="39" t="s">
        <v>182</v>
      </c>
      <c r="V168" s="39">
        <v>13.349600000000001</v>
      </c>
      <c r="W168" s="39">
        <v>2011</v>
      </c>
      <c r="X168" s="39">
        <v>601.4</v>
      </c>
      <c r="Y168" s="39">
        <v>3744</v>
      </c>
      <c r="Z168" s="39">
        <v>0</v>
      </c>
      <c r="AA168" s="39">
        <v>1</v>
      </c>
      <c r="AB168" s="39">
        <v>45.05</v>
      </c>
    </row>
    <row r="169" spans="1:28" ht="41.4" x14ac:dyDescent="0.3">
      <c r="A169" t="str">
        <f t="shared" si="4"/>
        <v>2007_3645</v>
      </c>
      <c r="D169" s="109">
        <v>166</v>
      </c>
      <c r="E169" s="109">
        <v>3645</v>
      </c>
      <c r="F169" s="109">
        <v>3645</v>
      </c>
      <c r="G169" s="109" t="s">
        <v>179</v>
      </c>
      <c r="H169" s="109">
        <v>2007</v>
      </c>
      <c r="I169" s="109">
        <v>0</v>
      </c>
      <c r="J169" s="109">
        <v>1</v>
      </c>
      <c r="K169" s="109">
        <v>2559.1999999999998</v>
      </c>
      <c r="L169" s="109">
        <v>2909.9</v>
      </c>
      <c r="Q169" t="str">
        <f t="shared" si="5"/>
        <v>2011_3798</v>
      </c>
      <c r="R169" s="124">
        <v>166</v>
      </c>
      <c r="S169" s="39">
        <v>3798</v>
      </c>
      <c r="T169" s="39">
        <v>3798</v>
      </c>
      <c r="U169" s="39" t="s">
        <v>183</v>
      </c>
      <c r="V169" s="39">
        <v>13.4185</v>
      </c>
      <c r="W169" s="39">
        <v>2011</v>
      </c>
      <c r="X169" s="39">
        <v>687.7</v>
      </c>
      <c r="Y169" s="39">
        <v>3798</v>
      </c>
      <c r="Z169" s="39">
        <v>0</v>
      </c>
      <c r="AA169" s="39">
        <v>1</v>
      </c>
      <c r="AB169" s="39">
        <v>51.25</v>
      </c>
    </row>
    <row r="170" spans="1:28" ht="27.6" x14ac:dyDescent="0.3">
      <c r="A170" t="str">
        <f t="shared" si="4"/>
        <v>2007_3715</v>
      </c>
      <c r="D170" s="109">
        <v>167</v>
      </c>
      <c r="E170" s="109">
        <v>3715</v>
      </c>
      <c r="F170" s="109">
        <v>3715</v>
      </c>
      <c r="G170" s="109" t="s">
        <v>181</v>
      </c>
      <c r="H170" s="109">
        <v>2007</v>
      </c>
      <c r="I170" s="109">
        <v>0</v>
      </c>
      <c r="J170" s="109">
        <v>1</v>
      </c>
      <c r="K170" s="109">
        <v>6371.6</v>
      </c>
      <c r="L170" s="109">
        <v>5938.3</v>
      </c>
      <c r="Q170" t="str">
        <f t="shared" si="5"/>
        <v>2011_3816</v>
      </c>
      <c r="R170" s="124">
        <v>167</v>
      </c>
      <c r="S170" s="39">
        <v>3816</v>
      </c>
      <c r="T170" s="39">
        <v>3816</v>
      </c>
      <c r="U170" s="39" t="s">
        <v>184</v>
      </c>
      <c r="V170" s="39">
        <v>11.7317</v>
      </c>
      <c r="W170" s="39">
        <v>2011</v>
      </c>
      <c r="X170" s="39">
        <v>481</v>
      </c>
      <c r="Y170" s="39">
        <v>3816</v>
      </c>
      <c r="Z170" s="39">
        <v>0</v>
      </c>
      <c r="AA170" s="39">
        <v>1</v>
      </c>
      <c r="AB170" s="39">
        <v>41</v>
      </c>
    </row>
    <row r="171" spans="1:28" ht="41.4" x14ac:dyDescent="0.3">
      <c r="A171" t="str">
        <f t="shared" si="4"/>
        <v>2007_3744</v>
      </c>
      <c r="D171" s="109">
        <v>168</v>
      </c>
      <c r="E171" s="109">
        <v>3744</v>
      </c>
      <c r="F171" s="109">
        <v>3744</v>
      </c>
      <c r="G171" s="109" t="s">
        <v>182</v>
      </c>
      <c r="H171" s="109">
        <v>2007</v>
      </c>
      <c r="I171" s="109">
        <v>0</v>
      </c>
      <c r="J171" s="109">
        <v>1</v>
      </c>
      <c r="K171" s="109">
        <v>666</v>
      </c>
      <c r="L171" s="109">
        <v>594.20000000000005</v>
      </c>
      <c r="Q171" t="str">
        <f t="shared" si="5"/>
        <v>2011_3841</v>
      </c>
      <c r="R171" s="124">
        <v>168</v>
      </c>
      <c r="S171" s="39">
        <v>3841</v>
      </c>
      <c r="T171" s="39">
        <v>3841</v>
      </c>
      <c r="U171" s="39" t="s">
        <v>185</v>
      </c>
      <c r="V171" s="39">
        <v>11.807600000000001</v>
      </c>
      <c r="W171" s="39">
        <v>2011</v>
      </c>
      <c r="X171" s="39">
        <v>853.1</v>
      </c>
      <c r="Y171" s="39">
        <v>3841</v>
      </c>
      <c r="Z171" s="39">
        <v>0</v>
      </c>
      <c r="AA171" s="39">
        <v>1</v>
      </c>
      <c r="AB171" s="39">
        <v>72.25</v>
      </c>
    </row>
    <row r="172" spans="1:28" ht="27.6" x14ac:dyDescent="0.3">
      <c r="A172" t="str">
        <f t="shared" si="4"/>
        <v>2007_3798</v>
      </c>
      <c r="D172" s="109">
        <v>169</v>
      </c>
      <c r="E172" s="109">
        <v>3798</v>
      </c>
      <c r="F172" s="109">
        <v>3798</v>
      </c>
      <c r="G172" s="109" t="s">
        <v>183</v>
      </c>
      <c r="H172" s="109">
        <v>2007</v>
      </c>
      <c r="I172" s="109">
        <v>0</v>
      </c>
      <c r="J172" s="109">
        <v>1</v>
      </c>
      <c r="K172" s="109">
        <v>664.8</v>
      </c>
      <c r="L172" s="109">
        <v>713.8</v>
      </c>
      <c r="Q172" t="str">
        <f t="shared" si="5"/>
        <v>2011_3897</v>
      </c>
      <c r="R172" s="124">
        <v>169</v>
      </c>
      <c r="S172" s="39">
        <v>3897</v>
      </c>
      <c r="T172" s="39">
        <v>3897</v>
      </c>
      <c r="U172" s="39" t="s">
        <v>788</v>
      </c>
      <c r="V172" s="39">
        <v>6.3635999999999999</v>
      </c>
      <c r="W172" s="39">
        <v>2011</v>
      </c>
      <c r="X172" s="39">
        <v>84</v>
      </c>
      <c r="Y172" s="39">
        <v>3897</v>
      </c>
      <c r="Z172" s="39">
        <v>0</v>
      </c>
      <c r="AA172" s="39">
        <v>1</v>
      </c>
      <c r="AB172" s="39">
        <v>13.2</v>
      </c>
    </row>
    <row r="173" spans="1:28" ht="27.6" x14ac:dyDescent="0.3">
      <c r="A173" t="str">
        <f t="shared" si="4"/>
        <v>2007_3816</v>
      </c>
      <c r="D173" s="109">
        <v>170</v>
      </c>
      <c r="E173" s="109">
        <v>3816</v>
      </c>
      <c r="F173" s="109">
        <v>3816</v>
      </c>
      <c r="G173" s="109" t="s">
        <v>184</v>
      </c>
      <c r="H173" s="109">
        <v>2007</v>
      </c>
      <c r="I173" s="109">
        <v>0</v>
      </c>
      <c r="J173" s="109">
        <v>1</v>
      </c>
      <c r="K173" s="109">
        <v>396.4</v>
      </c>
      <c r="L173" s="109">
        <v>467.2</v>
      </c>
      <c r="Q173" t="str">
        <f t="shared" si="5"/>
        <v>2011_3906</v>
      </c>
      <c r="R173" s="124">
        <v>170</v>
      </c>
      <c r="S173" s="39">
        <v>3906</v>
      </c>
      <c r="T173" s="39">
        <v>3906</v>
      </c>
      <c r="U173" s="39" t="s">
        <v>187</v>
      </c>
      <c r="V173" s="39">
        <v>12.0444</v>
      </c>
      <c r="W173" s="39">
        <v>2011</v>
      </c>
      <c r="X173" s="39">
        <v>487.8</v>
      </c>
      <c r="Y173" s="39">
        <v>3906</v>
      </c>
      <c r="Z173" s="39">
        <v>0</v>
      </c>
      <c r="AA173" s="39">
        <v>1</v>
      </c>
      <c r="AB173" s="39">
        <v>40.5</v>
      </c>
    </row>
    <row r="174" spans="1:28" ht="27.6" x14ac:dyDescent="0.3">
      <c r="A174" t="str">
        <f t="shared" si="4"/>
        <v>2007_3841</v>
      </c>
      <c r="D174" s="109">
        <v>171</v>
      </c>
      <c r="E174" s="109">
        <v>3841</v>
      </c>
      <c r="F174" s="109">
        <v>3841</v>
      </c>
      <c r="G174" s="109" t="s">
        <v>185</v>
      </c>
      <c r="H174" s="109">
        <v>2007</v>
      </c>
      <c r="I174" s="109">
        <v>0</v>
      </c>
      <c r="J174" s="109">
        <v>1</v>
      </c>
      <c r="K174" s="109">
        <v>861.8</v>
      </c>
      <c r="L174" s="109">
        <v>926</v>
      </c>
      <c r="Q174" t="str">
        <f t="shared" si="5"/>
        <v>2011_4419</v>
      </c>
      <c r="R174" s="124">
        <v>171</v>
      </c>
      <c r="S174" s="39">
        <v>4419</v>
      </c>
      <c r="T174" s="39">
        <v>4419</v>
      </c>
      <c r="U174" s="39" t="s">
        <v>789</v>
      </c>
      <c r="V174" s="39">
        <v>12.4902</v>
      </c>
      <c r="W174" s="39">
        <v>2011</v>
      </c>
      <c r="X174" s="39">
        <v>800</v>
      </c>
      <c r="Y174" s="39">
        <v>4419</v>
      </c>
      <c r="Z174" s="39">
        <v>0</v>
      </c>
      <c r="AA174" s="39">
        <v>1</v>
      </c>
      <c r="AB174" s="39">
        <v>64.05</v>
      </c>
    </row>
    <row r="175" spans="1:28" x14ac:dyDescent="0.3">
      <c r="A175" t="str">
        <f t="shared" si="4"/>
        <v>2007_3897</v>
      </c>
      <c r="D175" s="109">
        <v>172</v>
      </c>
      <c r="E175" s="109">
        <v>3897</v>
      </c>
      <c r="F175" s="109">
        <v>3897</v>
      </c>
      <c r="G175" s="109" t="s">
        <v>788</v>
      </c>
      <c r="H175" s="109">
        <v>2007</v>
      </c>
      <c r="I175" s="109">
        <v>0</v>
      </c>
      <c r="J175" s="109">
        <v>1</v>
      </c>
      <c r="K175" s="109">
        <v>78</v>
      </c>
      <c r="L175" s="109">
        <v>57</v>
      </c>
      <c r="Q175" t="str">
        <f t="shared" si="5"/>
        <v>2011_3942</v>
      </c>
      <c r="R175" s="124">
        <v>172</v>
      </c>
      <c r="S175" s="39">
        <v>3942</v>
      </c>
      <c r="T175" s="39">
        <v>3942</v>
      </c>
      <c r="U175" s="39" t="s">
        <v>188</v>
      </c>
      <c r="V175" s="39">
        <v>13.5885</v>
      </c>
      <c r="W175" s="39">
        <v>2011</v>
      </c>
      <c r="X175" s="39">
        <v>649.79999999999995</v>
      </c>
      <c r="Y175" s="39">
        <v>3942</v>
      </c>
      <c r="Z175" s="39">
        <v>0</v>
      </c>
      <c r="AA175" s="39">
        <v>1</v>
      </c>
      <c r="AB175" s="39">
        <v>47.82</v>
      </c>
    </row>
    <row r="176" spans="1:28" ht="55.2" x14ac:dyDescent="0.3">
      <c r="A176" t="str">
        <f t="shared" si="4"/>
        <v>2007_3906</v>
      </c>
      <c r="D176" s="109">
        <v>173</v>
      </c>
      <c r="E176" s="109">
        <v>3906</v>
      </c>
      <c r="F176" s="109">
        <v>3906</v>
      </c>
      <c r="G176" s="109" t="s">
        <v>187</v>
      </c>
      <c r="H176" s="109">
        <v>2007</v>
      </c>
      <c r="I176" s="109">
        <v>0</v>
      </c>
      <c r="J176" s="109">
        <v>1</v>
      </c>
      <c r="K176" s="109">
        <v>456.5</v>
      </c>
      <c r="L176" s="109">
        <v>469.5</v>
      </c>
      <c r="Q176" t="str">
        <f t="shared" si="5"/>
        <v>2011_4023</v>
      </c>
      <c r="R176" s="124">
        <v>173</v>
      </c>
      <c r="S176" s="39">
        <v>4023</v>
      </c>
      <c r="T176" s="39">
        <v>4023</v>
      </c>
      <c r="U176" s="39" t="s">
        <v>790</v>
      </c>
      <c r="V176" s="39">
        <v>12.895200000000001</v>
      </c>
      <c r="W176" s="39">
        <v>2011</v>
      </c>
      <c r="X176" s="39">
        <v>677.5</v>
      </c>
      <c r="Y176" s="39">
        <v>4023</v>
      </c>
      <c r="Z176" s="39">
        <v>0</v>
      </c>
      <c r="AA176" s="39">
        <v>1</v>
      </c>
      <c r="AB176" s="39">
        <v>52.539000000000001</v>
      </c>
    </row>
    <row r="177" spans="1:28" ht="55.2" x14ac:dyDescent="0.3">
      <c r="A177" t="str">
        <f t="shared" si="4"/>
        <v>2007_4419</v>
      </c>
      <c r="D177" s="109">
        <v>174</v>
      </c>
      <c r="E177" s="109">
        <v>4419</v>
      </c>
      <c r="F177" s="109">
        <v>4419</v>
      </c>
      <c r="G177" s="109" t="s">
        <v>789</v>
      </c>
      <c r="H177" s="109">
        <v>2007</v>
      </c>
      <c r="I177" s="109">
        <v>0</v>
      </c>
      <c r="J177" s="109">
        <v>1</v>
      </c>
      <c r="K177" s="109">
        <v>863</v>
      </c>
      <c r="L177" s="109">
        <v>875</v>
      </c>
      <c r="Q177" t="str">
        <f t="shared" si="5"/>
        <v>2011_4033</v>
      </c>
      <c r="R177" s="124">
        <v>174</v>
      </c>
      <c r="S177" s="39">
        <v>4033</v>
      </c>
      <c r="T177" s="39">
        <v>4033</v>
      </c>
      <c r="U177" s="39" t="s">
        <v>368</v>
      </c>
      <c r="V177" s="39">
        <v>10.776199999999999</v>
      </c>
      <c r="W177" s="39">
        <v>2011</v>
      </c>
      <c r="X177" s="39">
        <v>686.5</v>
      </c>
      <c r="Y177" s="39">
        <v>4033</v>
      </c>
      <c r="Z177" s="39">
        <v>0</v>
      </c>
      <c r="AA177" s="39">
        <v>2</v>
      </c>
      <c r="AB177" s="39">
        <v>63.704999999999998</v>
      </c>
    </row>
    <row r="178" spans="1:28" ht="27.6" x14ac:dyDescent="0.3">
      <c r="A178" t="str">
        <f t="shared" si="4"/>
        <v>2007_3942</v>
      </c>
      <c r="D178" s="109">
        <v>175</v>
      </c>
      <c r="E178" s="109">
        <v>3942</v>
      </c>
      <c r="F178" s="109">
        <v>3942</v>
      </c>
      <c r="G178" s="109" t="s">
        <v>188</v>
      </c>
      <c r="H178" s="109">
        <v>2007</v>
      </c>
      <c r="I178" s="109">
        <v>0</v>
      </c>
      <c r="J178" s="109">
        <v>1</v>
      </c>
      <c r="K178" s="109">
        <v>619.70000000000005</v>
      </c>
      <c r="L178" s="109">
        <v>615.70000000000005</v>
      </c>
      <c r="Q178" t="str">
        <f t="shared" si="5"/>
        <v>2011_4041</v>
      </c>
      <c r="R178" s="124">
        <v>175</v>
      </c>
      <c r="S178" s="39">
        <v>4041</v>
      </c>
      <c r="T178" s="39">
        <v>4041</v>
      </c>
      <c r="U178" s="39" t="s">
        <v>191</v>
      </c>
      <c r="V178" s="39">
        <v>12.205</v>
      </c>
      <c r="W178" s="39">
        <v>2011</v>
      </c>
      <c r="X178" s="39">
        <v>1511.9</v>
      </c>
      <c r="Y178" s="39">
        <v>4041</v>
      </c>
      <c r="Z178" s="39">
        <v>0</v>
      </c>
      <c r="AA178" s="39">
        <v>1</v>
      </c>
      <c r="AB178" s="39">
        <v>123.875</v>
      </c>
    </row>
    <row r="179" spans="1:28" ht="41.4" x14ac:dyDescent="0.3">
      <c r="A179" t="str">
        <f t="shared" si="4"/>
        <v>2007_4023</v>
      </c>
      <c r="D179" s="109">
        <v>176</v>
      </c>
      <c r="E179" s="109">
        <v>4023</v>
      </c>
      <c r="F179" s="109">
        <v>4023</v>
      </c>
      <c r="G179" s="109" t="s">
        <v>790</v>
      </c>
      <c r="H179" s="109">
        <v>2007</v>
      </c>
      <c r="I179" s="109">
        <v>0</v>
      </c>
      <c r="J179" s="109">
        <v>1</v>
      </c>
      <c r="K179" s="109">
        <v>667.5</v>
      </c>
      <c r="L179" s="109">
        <v>761.5</v>
      </c>
      <c r="Q179" t="str">
        <f t="shared" si="5"/>
        <v>2011_4043</v>
      </c>
      <c r="R179" s="124">
        <v>176</v>
      </c>
      <c r="S179" s="39">
        <v>4043</v>
      </c>
      <c r="T179" s="39">
        <v>4043</v>
      </c>
      <c r="U179" s="39" t="s">
        <v>192</v>
      </c>
      <c r="V179" s="39">
        <v>11.864100000000001</v>
      </c>
      <c r="W179" s="39">
        <v>2011</v>
      </c>
      <c r="X179" s="39">
        <v>707.1</v>
      </c>
      <c r="Y179" s="39">
        <v>4043</v>
      </c>
      <c r="Z179" s="39">
        <v>0</v>
      </c>
      <c r="AA179" s="39">
        <v>1</v>
      </c>
      <c r="AB179" s="39">
        <v>59.6</v>
      </c>
    </row>
    <row r="180" spans="1:28" ht="55.2" x14ac:dyDescent="0.3">
      <c r="A180" t="str">
        <f t="shared" si="4"/>
        <v>2007_4033</v>
      </c>
      <c r="D180" s="109">
        <v>177</v>
      </c>
      <c r="E180" s="109">
        <v>4033</v>
      </c>
      <c r="F180" s="109">
        <v>4033</v>
      </c>
      <c r="G180" s="109" t="s">
        <v>368</v>
      </c>
      <c r="H180" s="109">
        <v>2007</v>
      </c>
      <c r="I180" s="109">
        <v>0</v>
      </c>
      <c r="J180" s="109">
        <v>2</v>
      </c>
      <c r="K180" s="109">
        <v>798.3</v>
      </c>
      <c r="L180" s="109">
        <v>769.9</v>
      </c>
      <c r="Q180" t="str">
        <f t="shared" si="5"/>
        <v>2011_4068</v>
      </c>
      <c r="R180" s="124">
        <v>177</v>
      </c>
      <c r="S180" s="39">
        <v>4068</v>
      </c>
      <c r="T180" s="39">
        <v>4068</v>
      </c>
      <c r="U180" s="39" t="s">
        <v>945</v>
      </c>
      <c r="V180" s="39">
        <v>12.449</v>
      </c>
      <c r="W180" s="39">
        <v>2011</v>
      </c>
      <c r="X180" s="39">
        <v>427</v>
      </c>
      <c r="Y180" s="39">
        <v>4068</v>
      </c>
      <c r="Z180" s="39">
        <v>0</v>
      </c>
      <c r="AA180" s="39">
        <v>1</v>
      </c>
      <c r="AB180" s="39">
        <v>34.299999999999997</v>
      </c>
    </row>
    <row r="181" spans="1:28" x14ac:dyDescent="0.3">
      <c r="A181" t="str">
        <f t="shared" si="4"/>
        <v>2007_4041</v>
      </c>
      <c r="D181" s="109">
        <v>178</v>
      </c>
      <c r="E181" s="109">
        <v>4041</v>
      </c>
      <c r="F181" s="109">
        <v>4041</v>
      </c>
      <c r="G181" s="109" t="s">
        <v>191</v>
      </c>
      <c r="H181" s="109">
        <v>2007</v>
      </c>
      <c r="I181" s="109">
        <v>0</v>
      </c>
      <c r="J181" s="109">
        <v>1</v>
      </c>
      <c r="K181" s="109">
        <v>1499.7</v>
      </c>
      <c r="L181" s="109">
        <v>1611.7</v>
      </c>
      <c r="Q181" t="str">
        <f t="shared" si="5"/>
        <v>2011_4086</v>
      </c>
      <c r="R181" s="124">
        <v>178</v>
      </c>
      <c r="S181" s="39">
        <v>4086</v>
      </c>
      <c r="T181" s="39">
        <v>4086</v>
      </c>
      <c r="U181" s="39" t="s">
        <v>791</v>
      </c>
      <c r="V181" s="39">
        <v>13.349500000000001</v>
      </c>
      <c r="W181" s="39">
        <v>2011</v>
      </c>
      <c r="X181" s="39">
        <v>2260.1999999999998</v>
      </c>
      <c r="Y181" s="39">
        <v>4086</v>
      </c>
      <c r="Z181" s="39">
        <v>0</v>
      </c>
      <c r="AA181" s="39">
        <v>1</v>
      </c>
      <c r="AB181" s="39">
        <v>169.31</v>
      </c>
    </row>
    <row r="182" spans="1:28" ht="27.6" x14ac:dyDescent="0.3">
      <c r="A182" t="str">
        <f t="shared" si="4"/>
        <v>2007_4043</v>
      </c>
      <c r="D182" s="109">
        <v>179</v>
      </c>
      <c r="E182" s="109">
        <v>4043</v>
      </c>
      <c r="F182" s="109">
        <v>4043</v>
      </c>
      <c r="G182" s="109" t="s">
        <v>192</v>
      </c>
      <c r="H182" s="109">
        <v>2007</v>
      </c>
      <c r="I182" s="109">
        <v>0</v>
      </c>
      <c r="J182" s="109">
        <v>1</v>
      </c>
      <c r="K182" s="109">
        <v>813</v>
      </c>
      <c r="L182" s="109">
        <v>800.9</v>
      </c>
      <c r="Q182" t="str">
        <f t="shared" si="5"/>
        <v>2011_4104</v>
      </c>
      <c r="R182" s="124">
        <v>179</v>
      </c>
      <c r="S182" s="39">
        <v>4104</v>
      </c>
      <c r="T182" s="39">
        <v>4104</v>
      </c>
      <c r="U182" s="39" t="s">
        <v>194</v>
      </c>
      <c r="V182" s="39">
        <v>13.327500000000001</v>
      </c>
      <c r="W182" s="39">
        <v>2011</v>
      </c>
      <c r="X182" s="39">
        <v>4847.6000000000004</v>
      </c>
      <c r="Y182" s="39">
        <v>4104</v>
      </c>
      <c r="Z182" s="39">
        <v>0</v>
      </c>
      <c r="AA182" s="39">
        <v>1</v>
      </c>
      <c r="AB182" s="39">
        <v>363.73</v>
      </c>
    </row>
    <row r="183" spans="1:28" ht="41.4" x14ac:dyDescent="0.3">
      <c r="A183" t="str">
        <f t="shared" si="4"/>
        <v>2007_4068</v>
      </c>
      <c r="D183" s="109">
        <v>180</v>
      </c>
      <c r="E183" s="109">
        <v>4068</v>
      </c>
      <c r="F183" s="109">
        <v>4068</v>
      </c>
      <c r="G183" s="109" t="s">
        <v>945</v>
      </c>
      <c r="H183" s="109">
        <v>2007</v>
      </c>
      <c r="I183" s="109">
        <v>0</v>
      </c>
      <c r="J183" s="109">
        <v>1</v>
      </c>
      <c r="K183" s="109">
        <v>495.1</v>
      </c>
      <c r="L183" s="109">
        <v>446.3</v>
      </c>
      <c r="Q183" t="str">
        <f t="shared" si="5"/>
        <v>2011_4122</v>
      </c>
      <c r="R183" s="124">
        <v>180</v>
      </c>
      <c r="S183" s="39">
        <v>4122</v>
      </c>
      <c r="T183" s="39">
        <v>4122</v>
      </c>
      <c r="U183" s="39" t="s">
        <v>195</v>
      </c>
      <c r="V183" s="39">
        <v>11.8667</v>
      </c>
      <c r="W183" s="39">
        <v>2011</v>
      </c>
      <c r="X183" s="39">
        <v>498.4</v>
      </c>
      <c r="Y183" s="39">
        <v>4122</v>
      </c>
      <c r="Z183" s="39">
        <v>0</v>
      </c>
      <c r="AA183" s="39">
        <v>1</v>
      </c>
      <c r="AB183" s="39">
        <v>42</v>
      </c>
    </row>
    <row r="184" spans="1:28" ht="27.6" x14ac:dyDescent="0.3">
      <c r="A184" t="str">
        <f t="shared" si="4"/>
        <v>2007_4086</v>
      </c>
      <c r="D184" s="109">
        <v>181</v>
      </c>
      <c r="E184" s="109">
        <v>4086</v>
      </c>
      <c r="F184" s="109">
        <v>4086</v>
      </c>
      <c r="G184" s="109" t="s">
        <v>791</v>
      </c>
      <c r="H184" s="109">
        <v>2007</v>
      </c>
      <c r="I184" s="109">
        <v>0</v>
      </c>
      <c r="J184" s="109">
        <v>1</v>
      </c>
      <c r="K184" s="109">
        <v>1855.8</v>
      </c>
      <c r="L184" s="109">
        <v>2542.6999999999998</v>
      </c>
      <c r="Q184" t="str">
        <f t="shared" si="5"/>
        <v>2011_4131</v>
      </c>
      <c r="R184" s="124">
        <v>181</v>
      </c>
      <c r="S184" s="39">
        <v>4131</v>
      </c>
      <c r="T184" s="39">
        <v>4131</v>
      </c>
      <c r="U184" s="39" t="s">
        <v>196</v>
      </c>
      <c r="V184" s="39">
        <v>14.328200000000001</v>
      </c>
      <c r="W184" s="39">
        <v>2011</v>
      </c>
      <c r="X184" s="39">
        <v>3951</v>
      </c>
      <c r="Y184" s="39">
        <v>4131</v>
      </c>
      <c r="Z184" s="39">
        <v>0</v>
      </c>
      <c r="AA184" s="39">
        <v>1</v>
      </c>
      <c r="AB184" s="39">
        <v>275.75</v>
      </c>
    </row>
    <row r="185" spans="1:28" ht="27.6" x14ac:dyDescent="0.3">
      <c r="A185" t="str">
        <f t="shared" si="4"/>
        <v>2007_4104</v>
      </c>
      <c r="D185" s="109">
        <v>182</v>
      </c>
      <c r="E185" s="109">
        <v>4104</v>
      </c>
      <c r="F185" s="109">
        <v>4104</v>
      </c>
      <c r="G185" s="109" t="s">
        <v>194</v>
      </c>
      <c r="H185" s="109">
        <v>2007</v>
      </c>
      <c r="I185" s="109">
        <v>0</v>
      </c>
      <c r="J185" s="109">
        <v>1</v>
      </c>
      <c r="K185" s="109">
        <v>5322.1</v>
      </c>
      <c r="L185" s="109">
        <v>5106.3</v>
      </c>
      <c r="Q185" t="str">
        <f t="shared" si="5"/>
        <v>2011_4203</v>
      </c>
      <c r="R185" s="124">
        <v>182</v>
      </c>
      <c r="S185" s="39">
        <v>4203</v>
      </c>
      <c r="T185" s="39">
        <v>4203</v>
      </c>
      <c r="U185" s="39" t="s">
        <v>198</v>
      </c>
      <c r="V185" s="39">
        <v>11.776400000000001</v>
      </c>
      <c r="W185" s="39">
        <v>2011</v>
      </c>
      <c r="X185" s="39">
        <v>847.9</v>
      </c>
      <c r="Y185" s="39">
        <v>4203</v>
      </c>
      <c r="Z185" s="39">
        <v>0</v>
      </c>
      <c r="AA185" s="39">
        <v>1</v>
      </c>
      <c r="AB185" s="39">
        <v>72</v>
      </c>
    </row>
    <row r="186" spans="1:28" ht="27.6" x14ac:dyDescent="0.3">
      <c r="A186" t="str">
        <f t="shared" si="4"/>
        <v>2007_4122</v>
      </c>
      <c r="D186" s="109">
        <v>183</v>
      </c>
      <c r="E186" s="109">
        <v>4122</v>
      </c>
      <c r="F186" s="109">
        <v>4122</v>
      </c>
      <c r="G186" s="109" t="s">
        <v>195</v>
      </c>
      <c r="H186" s="109">
        <v>2007</v>
      </c>
      <c r="I186" s="109">
        <v>0</v>
      </c>
      <c r="J186" s="109">
        <v>1</v>
      </c>
      <c r="K186" s="109">
        <v>518.79999999999995</v>
      </c>
      <c r="L186" s="109">
        <v>515.1</v>
      </c>
      <c r="Q186" t="str">
        <f t="shared" si="5"/>
        <v>2011_4212</v>
      </c>
      <c r="R186" s="124">
        <v>183</v>
      </c>
      <c r="S186" s="39">
        <v>4212</v>
      </c>
      <c r="T186" s="39">
        <v>4212</v>
      </c>
      <c r="U186" s="39" t="s">
        <v>199</v>
      </c>
      <c r="V186" s="39">
        <v>9.7444000000000006</v>
      </c>
      <c r="W186" s="39">
        <v>2011</v>
      </c>
      <c r="X186" s="39">
        <v>295.5</v>
      </c>
      <c r="Y186" s="39">
        <v>4212</v>
      </c>
      <c r="Z186" s="39">
        <v>0</v>
      </c>
      <c r="AA186" s="39">
        <v>1</v>
      </c>
      <c r="AB186" s="39">
        <v>30.324999999999999</v>
      </c>
    </row>
    <row r="187" spans="1:28" ht="27.6" x14ac:dyDescent="0.3">
      <c r="A187" t="str">
        <f t="shared" si="4"/>
        <v>2007_4131</v>
      </c>
      <c r="D187" s="109">
        <v>184</v>
      </c>
      <c r="E187" s="109">
        <v>4131</v>
      </c>
      <c r="F187" s="109">
        <v>4131</v>
      </c>
      <c r="G187" s="109" t="s">
        <v>196</v>
      </c>
      <c r="H187" s="109">
        <v>2007</v>
      </c>
      <c r="I187" s="109">
        <v>0</v>
      </c>
      <c r="J187" s="109">
        <v>1</v>
      </c>
      <c r="K187" s="109">
        <v>3968.9</v>
      </c>
      <c r="L187" s="109">
        <v>4032.8</v>
      </c>
      <c r="Q187" t="str">
        <f t="shared" si="5"/>
        <v>2011_4271</v>
      </c>
      <c r="R187" s="124">
        <v>184</v>
      </c>
      <c r="S187" s="39">
        <v>4271</v>
      </c>
      <c r="T187" s="39">
        <v>4271</v>
      </c>
      <c r="U187" s="39" t="s">
        <v>201</v>
      </c>
      <c r="V187" s="39">
        <v>12.7463</v>
      </c>
      <c r="W187" s="39">
        <v>2011</v>
      </c>
      <c r="X187" s="39">
        <v>1301.4000000000001</v>
      </c>
      <c r="Y187" s="39">
        <v>4271</v>
      </c>
      <c r="Z187" s="39">
        <v>0</v>
      </c>
      <c r="AA187" s="39">
        <v>1</v>
      </c>
      <c r="AB187" s="39">
        <v>102.1</v>
      </c>
    </row>
    <row r="188" spans="1:28" x14ac:dyDescent="0.3">
      <c r="A188" t="str">
        <f t="shared" si="4"/>
        <v>2007_4203</v>
      </c>
      <c r="D188" s="109">
        <v>185</v>
      </c>
      <c r="E188" s="109">
        <v>4203</v>
      </c>
      <c r="F188" s="109">
        <v>4203</v>
      </c>
      <c r="G188" s="109" t="s">
        <v>198</v>
      </c>
      <c r="H188" s="109">
        <v>2007</v>
      </c>
      <c r="I188" s="109">
        <v>0</v>
      </c>
      <c r="J188" s="109">
        <v>1</v>
      </c>
      <c r="K188" s="109">
        <v>890.1</v>
      </c>
      <c r="L188" s="109">
        <v>893.5</v>
      </c>
      <c r="Q188" t="str">
        <f t="shared" si="5"/>
        <v>2011_4269</v>
      </c>
      <c r="R188" s="124">
        <v>185</v>
      </c>
      <c r="S188" s="39">
        <v>4269</v>
      </c>
      <c r="T188" s="39">
        <v>4269</v>
      </c>
      <c r="U188" s="39" t="s">
        <v>200</v>
      </c>
      <c r="V188" s="39">
        <v>10.842599999999999</v>
      </c>
      <c r="W188" s="39">
        <v>2011</v>
      </c>
      <c r="X188" s="39">
        <v>442</v>
      </c>
      <c r="Y188" s="39">
        <v>4269</v>
      </c>
      <c r="Z188" s="39">
        <v>0</v>
      </c>
      <c r="AA188" s="39">
        <v>1</v>
      </c>
      <c r="AB188" s="39">
        <v>40.765000000000001</v>
      </c>
    </row>
    <row r="189" spans="1:28" ht="27.6" x14ac:dyDescent="0.3">
      <c r="A189" t="str">
        <f t="shared" si="4"/>
        <v>2007_4212</v>
      </c>
      <c r="D189" s="109">
        <v>186</v>
      </c>
      <c r="E189" s="109">
        <v>4212</v>
      </c>
      <c r="F189" s="109">
        <v>4212</v>
      </c>
      <c r="G189" s="109" t="s">
        <v>199</v>
      </c>
      <c r="H189" s="109">
        <v>2007</v>
      </c>
      <c r="I189" s="109">
        <v>0</v>
      </c>
      <c r="J189" s="109">
        <v>1</v>
      </c>
      <c r="K189" s="109">
        <v>390.4</v>
      </c>
      <c r="L189" s="109">
        <v>393</v>
      </c>
      <c r="Q189" t="str">
        <f t="shared" si="5"/>
        <v>2011_4356</v>
      </c>
      <c r="R189" s="124">
        <v>186</v>
      </c>
      <c r="S189" s="39">
        <v>4356</v>
      </c>
      <c r="T189" s="39">
        <v>4356</v>
      </c>
      <c r="U189" s="39" t="s">
        <v>202</v>
      </c>
      <c r="V189" s="39">
        <v>13.4621</v>
      </c>
      <c r="W189" s="39">
        <v>2011</v>
      </c>
      <c r="X189" s="39">
        <v>829.6</v>
      </c>
      <c r="Y189" s="39">
        <v>4356</v>
      </c>
      <c r="Z189" s="39">
        <v>0</v>
      </c>
      <c r="AA189" s="39">
        <v>1</v>
      </c>
      <c r="AB189" s="39">
        <v>61.625</v>
      </c>
    </row>
    <row r="190" spans="1:28" ht="41.4" x14ac:dyDescent="0.3">
      <c r="A190" t="str">
        <f t="shared" si="4"/>
        <v>2007_4271</v>
      </c>
      <c r="D190" s="109">
        <v>187</v>
      </c>
      <c r="E190" s="109">
        <v>4271</v>
      </c>
      <c r="F190" s="109">
        <v>4271</v>
      </c>
      <c r="G190" s="109" t="s">
        <v>201</v>
      </c>
      <c r="H190" s="109">
        <v>2007</v>
      </c>
      <c r="I190" s="109">
        <v>0</v>
      </c>
      <c r="J190" s="109">
        <v>1</v>
      </c>
      <c r="K190" s="109">
        <v>1248.2</v>
      </c>
      <c r="L190" s="109">
        <v>1396.9</v>
      </c>
      <c r="Q190" t="str">
        <f t="shared" si="5"/>
        <v>2011_4149</v>
      </c>
      <c r="R190" s="124">
        <v>187</v>
      </c>
      <c r="S190" s="39">
        <v>4149</v>
      </c>
      <c r="T190" s="39">
        <v>4149</v>
      </c>
      <c r="U190" s="39" t="s">
        <v>792</v>
      </c>
      <c r="V190" s="39">
        <v>13.357100000000001</v>
      </c>
      <c r="W190" s="39">
        <v>2011</v>
      </c>
      <c r="X190" s="39">
        <v>1387</v>
      </c>
      <c r="Y190" s="39">
        <v>4149</v>
      </c>
      <c r="Z190" s="39">
        <v>0</v>
      </c>
      <c r="AA190" s="39">
        <v>1</v>
      </c>
      <c r="AB190" s="39">
        <v>103.84</v>
      </c>
    </row>
    <row r="191" spans="1:28" ht="27.6" x14ac:dyDescent="0.3">
      <c r="A191" t="str">
        <f t="shared" si="4"/>
        <v>2007_4269</v>
      </c>
      <c r="D191" s="109">
        <v>188</v>
      </c>
      <c r="E191" s="109">
        <v>4269</v>
      </c>
      <c r="F191" s="109">
        <v>4269</v>
      </c>
      <c r="G191" s="109" t="s">
        <v>200</v>
      </c>
      <c r="H191" s="109">
        <v>2007</v>
      </c>
      <c r="I191" s="109">
        <v>0</v>
      </c>
      <c r="J191" s="109">
        <v>1</v>
      </c>
      <c r="K191" s="109">
        <v>604.20000000000005</v>
      </c>
      <c r="L191" s="109">
        <v>488.2</v>
      </c>
      <c r="Q191" t="str">
        <f t="shared" si="5"/>
        <v>2011_4437</v>
      </c>
      <c r="R191" s="124">
        <v>188</v>
      </c>
      <c r="S191" s="39">
        <v>4437</v>
      </c>
      <c r="T191" s="39">
        <v>4437</v>
      </c>
      <c r="U191" s="39" t="s">
        <v>204</v>
      </c>
      <c r="V191" s="39">
        <v>12.343299999999999</v>
      </c>
      <c r="W191" s="39">
        <v>2011</v>
      </c>
      <c r="X191" s="39">
        <v>496.2</v>
      </c>
      <c r="Y191" s="39">
        <v>4437</v>
      </c>
      <c r="Z191" s="39">
        <v>0</v>
      </c>
      <c r="AA191" s="39">
        <v>1</v>
      </c>
      <c r="AB191" s="39">
        <v>40.200000000000003</v>
      </c>
    </row>
    <row r="192" spans="1:28" ht="27.6" x14ac:dyDescent="0.3">
      <c r="A192" t="str">
        <f t="shared" si="4"/>
        <v>2007_4356</v>
      </c>
      <c r="D192" s="109">
        <v>189</v>
      </c>
      <c r="E192" s="109">
        <v>4356</v>
      </c>
      <c r="F192" s="109">
        <v>4356</v>
      </c>
      <c r="G192" s="109" t="s">
        <v>202</v>
      </c>
      <c r="H192" s="109">
        <v>2007</v>
      </c>
      <c r="I192" s="109">
        <v>0</v>
      </c>
      <c r="J192" s="109">
        <v>1</v>
      </c>
      <c r="K192" s="109">
        <v>929.8</v>
      </c>
      <c r="L192" s="109">
        <v>891.8</v>
      </c>
      <c r="Q192" t="str">
        <f t="shared" si="5"/>
        <v>2011_4446</v>
      </c>
      <c r="R192" s="124">
        <v>189</v>
      </c>
      <c r="S192" s="39">
        <v>4446</v>
      </c>
      <c r="T192" s="39">
        <v>4446</v>
      </c>
      <c r="U192" s="39" t="s">
        <v>205</v>
      </c>
      <c r="V192" s="39">
        <v>12.4152</v>
      </c>
      <c r="W192" s="39">
        <v>2011</v>
      </c>
      <c r="X192" s="39">
        <v>1061.5</v>
      </c>
      <c r="Y192" s="39">
        <v>4446</v>
      </c>
      <c r="Z192" s="39">
        <v>0</v>
      </c>
      <c r="AA192" s="39">
        <v>1</v>
      </c>
      <c r="AB192" s="39">
        <v>85.5</v>
      </c>
    </row>
    <row r="193" spans="1:28" x14ac:dyDescent="0.3">
      <c r="A193" t="str">
        <f t="shared" si="4"/>
        <v>2007_4149</v>
      </c>
      <c r="D193" s="109">
        <v>190</v>
      </c>
      <c r="E193" s="109">
        <v>4149</v>
      </c>
      <c r="F193" s="109">
        <v>4149</v>
      </c>
      <c r="G193" s="109" t="s">
        <v>792</v>
      </c>
      <c r="H193" s="109">
        <v>2007</v>
      </c>
      <c r="I193" s="109">
        <v>0</v>
      </c>
      <c r="J193" s="109">
        <v>1</v>
      </c>
      <c r="K193" s="109">
        <v>1324</v>
      </c>
      <c r="L193" s="109">
        <v>1365.8</v>
      </c>
      <c r="Q193" t="str">
        <f t="shared" si="5"/>
        <v>2011_4491</v>
      </c>
      <c r="R193" s="124">
        <v>190</v>
      </c>
      <c r="S193" s="39">
        <v>4491</v>
      </c>
      <c r="T193" s="39">
        <v>4491</v>
      </c>
      <c r="U193" s="39" t="s">
        <v>206</v>
      </c>
      <c r="V193" s="39">
        <v>10.3422</v>
      </c>
      <c r="W193" s="39">
        <v>2011</v>
      </c>
      <c r="X193" s="39">
        <v>364.2</v>
      </c>
      <c r="Y193" s="39">
        <v>4491</v>
      </c>
      <c r="Z193" s="39">
        <v>0</v>
      </c>
      <c r="AA193" s="39">
        <v>1</v>
      </c>
      <c r="AB193" s="39">
        <v>35.215000000000003</v>
      </c>
    </row>
    <row r="194" spans="1:28" ht="27.6" x14ac:dyDescent="0.3">
      <c r="A194" t="str">
        <f t="shared" si="4"/>
        <v>2007_4437</v>
      </c>
      <c r="D194" s="109">
        <v>191</v>
      </c>
      <c r="E194" s="109">
        <v>4437</v>
      </c>
      <c r="F194" s="109">
        <v>4437</v>
      </c>
      <c r="G194" s="109" t="s">
        <v>204</v>
      </c>
      <c r="H194" s="109">
        <v>2007</v>
      </c>
      <c r="I194" s="109">
        <v>0</v>
      </c>
      <c r="J194" s="109">
        <v>1</v>
      </c>
      <c r="K194" s="109">
        <v>485.2</v>
      </c>
      <c r="L194" s="109">
        <v>494.2</v>
      </c>
      <c r="Q194" t="str">
        <f t="shared" si="5"/>
        <v>2011_4505</v>
      </c>
      <c r="R194" s="124">
        <v>191</v>
      </c>
      <c r="S194" s="39">
        <v>4505</v>
      </c>
      <c r="T194" s="39">
        <v>4505</v>
      </c>
      <c r="U194" s="39" t="s">
        <v>207</v>
      </c>
      <c r="V194" s="39">
        <v>8.9633000000000003</v>
      </c>
      <c r="W194" s="39">
        <v>2011</v>
      </c>
      <c r="X194" s="39">
        <v>220.9</v>
      </c>
      <c r="Y194" s="39">
        <v>4505</v>
      </c>
      <c r="Z194" s="39">
        <v>0</v>
      </c>
      <c r="AA194" s="39">
        <v>1</v>
      </c>
      <c r="AB194" s="39">
        <v>24.645</v>
      </c>
    </row>
    <row r="195" spans="1:28" ht="27.6" x14ac:dyDescent="0.3">
      <c r="A195" t="str">
        <f t="shared" si="4"/>
        <v>2007_4446</v>
      </c>
      <c r="D195" s="109">
        <v>192</v>
      </c>
      <c r="E195" s="109">
        <v>4446</v>
      </c>
      <c r="F195" s="109">
        <v>4446</v>
      </c>
      <c r="G195" s="109" t="s">
        <v>205</v>
      </c>
      <c r="H195" s="109">
        <v>2007</v>
      </c>
      <c r="I195" s="109">
        <v>0</v>
      </c>
      <c r="J195" s="109">
        <v>1</v>
      </c>
      <c r="K195" s="109">
        <v>1036.0999999999999</v>
      </c>
      <c r="L195" s="109">
        <v>1073</v>
      </c>
      <c r="Q195" t="str">
        <f t="shared" si="5"/>
        <v>2011_4509</v>
      </c>
      <c r="R195" s="124">
        <v>192</v>
      </c>
      <c r="S195" s="39">
        <v>4509</v>
      </c>
      <c r="T195" s="39">
        <v>4509</v>
      </c>
      <c r="U195" s="39" t="s">
        <v>208</v>
      </c>
      <c r="V195" s="39">
        <v>9.1488999999999994</v>
      </c>
      <c r="W195" s="39">
        <v>2011</v>
      </c>
      <c r="X195" s="39">
        <v>129</v>
      </c>
      <c r="Y195" s="39">
        <v>4509</v>
      </c>
      <c r="Z195" s="39">
        <v>0</v>
      </c>
      <c r="AA195" s="39">
        <v>1</v>
      </c>
      <c r="AB195" s="39">
        <v>14.1</v>
      </c>
    </row>
    <row r="196" spans="1:28" ht="27.6" x14ac:dyDescent="0.3">
      <c r="A196" t="str">
        <f t="shared" si="4"/>
        <v>2007_4491</v>
      </c>
      <c r="D196" s="109">
        <v>193</v>
      </c>
      <c r="E196" s="109">
        <v>4491</v>
      </c>
      <c r="F196" s="109">
        <v>4491</v>
      </c>
      <c r="G196" s="109" t="s">
        <v>206</v>
      </c>
      <c r="H196" s="109">
        <v>2007</v>
      </c>
      <c r="I196" s="109">
        <v>0</v>
      </c>
      <c r="J196" s="109">
        <v>1</v>
      </c>
      <c r="K196" s="109">
        <v>319.8</v>
      </c>
      <c r="L196" s="109">
        <v>329</v>
      </c>
      <c r="Q196" t="str">
        <f t="shared" si="5"/>
        <v>2011_4518</v>
      </c>
      <c r="R196" s="124">
        <v>193</v>
      </c>
      <c r="S196" s="39">
        <v>4518</v>
      </c>
      <c r="T196" s="39">
        <v>4518</v>
      </c>
      <c r="U196" s="39" t="s">
        <v>209</v>
      </c>
      <c r="V196" s="39">
        <v>8.7368000000000006</v>
      </c>
      <c r="W196" s="39">
        <v>2011</v>
      </c>
      <c r="X196" s="39">
        <v>201.2</v>
      </c>
      <c r="Y196" s="39">
        <v>4518</v>
      </c>
      <c r="Z196" s="39">
        <v>0</v>
      </c>
      <c r="AA196" s="39">
        <v>1</v>
      </c>
      <c r="AB196" s="39">
        <v>23.029</v>
      </c>
    </row>
    <row r="197" spans="1:28" ht="27.6" x14ac:dyDescent="0.3">
      <c r="A197" t="str">
        <f t="shared" ref="A197:A260" si="6">CONCATENATE(H197,"_",E197)</f>
        <v>2007_4505</v>
      </c>
      <c r="D197" s="109">
        <v>194</v>
      </c>
      <c r="E197" s="109">
        <v>4505</v>
      </c>
      <c r="F197" s="109">
        <v>4505</v>
      </c>
      <c r="G197" s="109" t="s">
        <v>207</v>
      </c>
      <c r="H197" s="109">
        <v>2007</v>
      </c>
      <c r="I197" s="109">
        <v>0</v>
      </c>
      <c r="J197" s="109">
        <v>1</v>
      </c>
      <c r="K197" s="109">
        <v>271.10000000000002</v>
      </c>
      <c r="L197" s="109">
        <v>226.9</v>
      </c>
      <c r="Q197" t="str">
        <f t="shared" ref="Q197:Q260" si="7">CONCATENATE(W197,"_",S197)</f>
        <v>2011_4527</v>
      </c>
      <c r="R197" s="124">
        <v>194</v>
      </c>
      <c r="S197" s="39">
        <v>4527</v>
      </c>
      <c r="T197" s="39">
        <v>4527</v>
      </c>
      <c r="U197" s="39" t="s">
        <v>210</v>
      </c>
      <c r="V197" s="39">
        <v>10.6503</v>
      </c>
      <c r="W197" s="39">
        <v>2011</v>
      </c>
      <c r="X197" s="39">
        <v>606</v>
      </c>
      <c r="Y197" s="39">
        <v>4527</v>
      </c>
      <c r="Z197" s="39">
        <v>0</v>
      </c>
      <c r="AA197" s="39">
        <v>1</v>
      </c>
      <c r="AB197" s="39">
        <v>56.9</v>
      </c>
    </row>
    <row r="198" spans="1:28" ht="27.6" x14ac:dyDescent="0.3">
      <c r="A198" t="str">
        <f t="shared" si="6"/>
        <v>2007_4509</v>
      </c>
      <c r="D198" s="109">
        <v>195</v>
      </c>
      <c r="E198" s="109">
        <v>4509</v>
      </c>
      <c r="F198" s="109">
        <v>4509</v>
      </c>
      <c r="G198" s="109" t="s">
        <v>208</v>
      </c>
      <c r="H198" s="109">
        <v>2007</v>
      </c>
      <c r="I198" s="109">
        <v>0</v>
      </c>
      <c r="J198" s="109">
        <v>1</v>
      </c>
      <c r="K198" s="109">
        <v>237.1</v>
      </c>
      <c r="L198" s="109">
        <v>195.1</v>
      </c>
      <c r="Q198" t="str">
        <f t="shared" si="7"/>
        <v>2011_4536</v>
      </c>
      <c r="R198" s="124">
        <v>195</v>
      </c>
      <c r="S198" s="39">
        <v>4536</v>
      </c>
      <c r="T198" s="39">
        <v>4536</v>
      </c>
      <c r="U198" s="39" t="s">
        <v>211</v>
      </c>
      <c r="V198" s="39">
        <v>14.3124</v>
      </c>
      <c r="W198" s="39">
        <v>2011</v>
      </c>
      <c r="X198" s="39">
        <v>2193.8000000000002</v>
      </c>
      <c r="Y198" s="39">
        <v>4536</v>
      </c>
      <c r="Z198" s="39">
        <v>0</v>
      </c>
      <c r="AA198" s="39">
        <v>1</v>
      </c>
      <c r="AB198" s="39">
        <v>153.28</v>
      </c>
    </row>
    <row r="199" spans="1:28" ht="27.6" x14ac:dyDescent="0.3">
      <c r="A199" t="str">
        <f t="shared" si="6"/>
        <v>2007_4518</v>
      </c>
      <c r="D199" s="109">
        <v>196</v>
      </c>
      <c r="E199" s="109">
        <v>4518</v>
      </c>
      <c r="F199" s="109">
        <v>4518</v>
      </c>
      <c r="G199" s="109" t="s">
        <v>209</v>
      </c>
      <c r="H199" s="109">
        <v>2007</v>
      </c>
      <c r="I199" s="109">
        <v>0</v>
      </c>
      <c r="J199" s="109">
        <v>1</v>
      </c>
      <c r="K199" s="109">
        <v>236.2</v>
      </c>
      <c r="L199" s="109">
        <v>241.2</v>
      </c>
      <c r="Q199" t="str">
        <f t="shared" si="7"/>
        <v>2011_4554</v>
      </c>
      <c r="R199" s="124">
        <v>196</v>
      </c>
      <c r="S199" s="39">
        <v>4554</v>
      </c>
      <c r="T199" s="39">
        <v>4554</v>
      </c>
      <c r="U199" s="39" t="s">
        <v>212</v>
      </c>
      <c r="V199" s="39">
        <v>14.9848</v>
      </c>
      <c r="W199" s="39">
        <v>2011</v>
      </c>
      <c r="X199" s="39">
        <v>1284.2</v>
      </c>
      <c r="Y199" s="39">
        <v>4554</v>
      </c>
      <c r="Z199" s="39">
        <v>0</v>
      </c>
      <c r="AA199" s="39">
        <v>1</v>
      </c>
      <c r="AB199" s="39">
        <v>85.7</v>
      </c>
    </row>
    <row r="200" spans="1:28" x14ac:dyDescent="0.3">
      <c r="A200" t="str">
        <f t="shared" si="6"/>
        <v>2007_4527</v>
      </c>
      <c r="D200" s="109">
        <v>197</v>
      </c>
      <c r="E200" s="109">
        <v>4527</v>
      </c>
      <c r="F200" s="109">
        <v>4527</v>
      </c>
      <c r="G200" s="109" t="s">
        <v>210</v>
      </c>
      <c r="H200" s="109">
        <v>2007</v>
      </c>
      <c r="I200" s="109">
        <v>0</v>
      </c>
      <c r="J200" s="109">
        <v>1</v>
      </c>
      <c r="K200" s="109">
        <v>677.2</v>
      </c>
      <c r="L200" s="109">
        <v>732</v>
      </c>
      <c r="Q200" t="str">
        <f t="shared" si="7"/>
        <v>2011_4572</v>
      </c>
      <c r="R200" s="124">
        <v>197</v>
      </c>
      <c r="S200" s="39">
        <v>4572</v>
      </c>
      <c r="T200" s="39">
        <v>4572</v>
      </c>
      <c r="U200" s="39" t="s">
        <v>213</v>
      </c>
      <c r="V200" s="39">
        <v>9.5534999999999997</v>
      </c>
      <c r="W200" s="39">
        <v>2011</v>
      </c>
      <c r="X200" s="39">
        <v>312.39999999999998</v>
      </c>
      <c r="Y200" s="39">
        <v>4572</v>
      </c>
      <c r="Z200" s="39">
        <v>0</v>
      </c>
      <c r="AA200" s="39">
        <v>1</v>
      </c>
      <c r="AB200" s="39">
        <v>32.700000000000003</v>
      </c>
    </row>
    <row r="201" spans="1:28" ht="27.6" x14ac:dyDescent="0.3">
      <c r="A201" t="str">
        <f t="shared" si="6"/>
        <v>2007_4536</v>
      </c>
      <c r="D201" s="109">
        <v>198</v>
      </c>
      <c r="E201" s="109">
        <v>4536</v>
      </c>
      <c r="F201" s="109">
        <v>4536</v>
      </c>
      <c r="G201" s="109" t="s">
        <v>211</v>
      </c>
      <c r="H201" s="109">
        <v>2007</v>
      </c>
      <c r="I201" s="109">
        <v>0</v>
      </c>
      <c r="J201" s="109">
        <v>1</v>
      </c>
      <c r="K201" s="109">
        <v>2182.1</v>
      </c>
      <c r="L201" s="109">
        <v>2299.8000000000002</v>
      </c>
      <c r="Q201" t="str">
        <f t="shared" si="7"/>
        <v>2011_4581</v>
      </c>
      <c r="R201" s="124">
        <v>198</v>
      </c>
      <c r="S201" s="39">
        <v>4581</v>
      </c>
      <c r="T201" s="39">
        <v>4581</v>
      </c>
      <c r="U201" s="39" t="s">
        <v>214</v>
      </c>
      <c r="V201" s="39">
        <v>13.769500000000001</v>
      </c>
      <c r="W201" s="39">
        <v>2011</v>
      </c>
      <c r="X201" s="39">
        <v>5198</v>
      </c>
      <c r="Y201" s="39">
        <v>4581</v>
      </c>
      <c r="Z201" s="39">
        <v>0</v>
      </c>
      <c r="AA201" s="39">
        <v>1</v>
      </c>
      <c r="AB201" s="39">
        <v>377.5</v>
      </c>
    </row>
    <row r="202" spans="1:28" ht="41.4" x14ac:dyDescent="0.3">
      <c r="A202" t="str">
        <f t="shared" si="6"/>
        <v>2007_4554</v>
      </c>
      <c r="D202" s="109">
        <v>199</v>
      </c>
      <c r="E202" s="109">
        <v>4554</v>
      </c>
      <c r="F202" s="109">
        <v>4554</v>
      </c>
      <c r="G202" s="109" t="s">
        <v>212</v>
      </c>
      <c r="H202" s="109">
        <v>2007</v>
      </c>
      <c r="I202" s="109">
        <v>0</v>
      </c>
      <c r="J202" s="109">
        <v>1</v>
      </c>
      <c r="K202" s="109">
        <v>1087.4000000000001</v>
      </c>
      <c r="L202" s="109">
        <v>1270.7</v>
      </c>
      <c r="Q202" t="str">
        <f t="shared" si="7"/>
        <v>2011_4599</v>
      </c>
      <c r="R202" s="124">
        <v>199</v>
      </c>
      <c r="S202" s="39">
        <v>4599</v>
      </c>
      <c r="T202" s="39">
        <v>4599</v>
      </c>
      <c r="U202" s="39" t="s">
        <v>215</v>
      </c>
      <c r="V202" s="39">
        <v>12.8192</v>
      </c>
      <c r="W202" s="39">
        <v>2011</v>
      </c>
      <c r="X202" s="39">
        <v>654.1</v>
      </c>
      <c r="Y202" s="39">
        <v>4599</v>
      </c>
      <c r="Z202" s="39">
        <v>0</v>
      </c>
      <c r="AA202" s="39">
        <v>1</v>
      </c>
      <c r="AB202" s="39">
        <v>51.024999999999999</v>
      </c>
    </row>
    <row r="203" spans="1:28" x14ac:dyDescent="0.3">
      <c r="A203" t="str">
        <f t="shared" si="6"/>
        <v>2007_4572</v>
      </c>
      <c r="D203" s="109">
        <v>200</v>
      </c>
      <c r="E203" s="109">
        <v>4572</v>
      </c>
      <c r="F203" s="109">
        <v>4572</v>
      </c>
      <c r="G203" s="109" t="s">
        <v>213</v>
      </c>
      <c r="H203" s="109">
        <v>2007</v>
      </c>
      <c r="I203" s="109">
        <v>0</v>
      </c>
      <c r="J203" s="109">
        <v>1</v>
      </c>
      <c r="K203" s="109">
        <v>281</v>
      </c>
      <c r="L203" s="109">
        <v>294.10000000000002</v>
      </c>
      <c r="Q203" t="str">
        <f t="shared" si="7"/>
        <v>2011_4617</v>
      </c>
      <c r="R203" s="124">
        <v>200</v>
      </c>
      <c r="S203" s="39">
        <v>4617</v>
      </c>
      <c r="T203" s="39">
        <v>4617</v>
      </c>
      <c r="U203" s="39" t="s">
        <v>216</v>
      </c>
      <c r="V203" s="39">
        <v>13.817299999999999</v>
      </c>
      <c r="W203" s="39">
        <v>2011</v>
      </c>
      <c r="X203" s="39">
        <v>1482.6</v>
      </c>
      <c r="Y203" s="39">
        <v>4617</v>
      </c>
      <c r="Z203" s="39">
        <v>0</v>
      </c>
      <c r="AA203" s="39">
        <v>1</v>
      </c>
      <c r="AB203" s="39">
        <v>107.3</v>
      </c>
    </row>
    <row r="204" spans="1:28" ht="41.4" x14ac:dyDescent="0.3">
      <c r="A204" t="str">
        <f t="shared" si="6"/>
        <v>2007_4581</v>
      </c>
      <c r="D204" s="109">
        <v>201</v>
      </c>
      <c r="E204" s="109">
        <v>4581</v>
      </c>
      <c r="F204" s="109">
        <v>4581</v>
      </c>
      <c r="G204" s="109" t="s">
        <v>214</v>
      </c>
      <c r="H204" s="109">
        <v>2007</v>
      </c>
      <c r="I204" s="109">
        <v>0</v>
      </c>
      <c r="J204" s="109">
        <v>1</v>
      </c>
      <c r="K204" s="109">
        <v>5469.9</v>
      </c>
      <c r="L204" s="109">
        <v>5410</v>
      </c>
      <c r="Q204" t="str">
        <f t="shared" si="7"/>
        <v>2011_4662</v>
      </c>
      <c r="R204" s="124">
        <v>201</v>
      </c>
      <c r="S204" s="39">
        <v>4662</v>
      </c>
      <c r="T204" s="39">
        <v>4662</v>
      </c>
      <c r="U204" s="39" t="s">
        <v>218</v>
      </c>
      <c r="V204" s="39">
        <v>12.048400000000001</v>
      </c>
      <c r="W204" s="39">
        <v>2011</v>
      </c>
      <c r="X204" s="39">
        <v>1056.4000000000001</v>
      </c>
      <c r="Y204" s="39">
        <v>4662</v>
      </c>
      <c r="Z204" s="39">
        <v>0</v>
      </c>
      <c r="AA204" s="39">
        <v>1</v>
      </c>
      <c r="AB204" s="39">
        <v>87.68</v>
      </c>
    </row>
    <row r="205" spans="1:28" ht="27.6" x14ac:dyDescent="0.3">
      <c r="A205" t="str">
        <f t="shared" si="6"/>
        <v>2007_4599</v>
      </c>
      <c r="D205" s="109">
        <v>202</v>
      </c>
      <c r="E205" s="109">
        <v>4599</v>
      </c>
      <c r="F205" s="109">
        <v>4599</v>
      </c>
      <c r="G205" s="109" t="s">
        <v>215</v>
      </c>
      <c r="H205" s="109">
        <v>2007</v>
      </c>
      <c r="I205" s="109">
        <v>0</v>
      </c>
      <c r="J205" s="109">
        <v>1</v>
      </c>
      <c r="K205" s="109">
        <v>716</v>
      </c>
      <c r="L205" s="109">
        <v>683</v>
      </c>
      <c r="Q205" t="str">
        <f t="shared" si="7"/>
        <v>2011_4689</v>
      </c>
      <c r="R205" s="124">
        <v>202</v>
      </c>
      <c r="S205" s="39">
        <v>4689</v>
      </c>
      <c r="T205" s="39">
        <v>4689</v>
      </c>
      <c r="U205" s="39" t="s">
        <v>219</v>
      </c>
      <c r="V205" s="39">
        <v>11.0646</v>
      </c>
      <c r="W205" s="39">
        <v>2011</v>
      </c>
      <c r="X205" s="39">
        <v>531.1</v>
      </c>
      <c r="Y205" s="39">
        <v>4689</v>
      </c>
      <c r="Z205" s="39">
        <v>0</v>
      </c>
      <c r="AA205" s="39">
        <v>1</v>
      </c>
      <c r="AB205" s="39">
        <v>48</v>
      </c>
    </row>
    <row r="206" spans="1:28" ht="27.6" x14ac:dyDescent="0.3">
      <c r="A206" t="str">
        <f t="shared" si="6"/>
        <v>2007_4617</v>
      </c>
      <c r="D206" s="109">
        <v>203</v>
      </c>
      <c r="E206" s="109">
        <v>4617</v>
      </c>
      <c r="F206" s="109">
        <v>4617</v>
      </c>
      <c r="G206" s="109" t="s">
        <v>216</v>
      </c>
      <c r="H206" s="109">
        <v>2007</v>
      </c>
      <c r="I206" s="109">
        <v>0</v>
      </c>
      <c r="J206" s="109">
        <v>1</v>
      </c>
      <c r="K206" s="109">
        <v>1520</v>
      </c>
      <c r="L206" s="109">
        <v>1573.9</v>
      </c>
      <c r="Q206" t="str">
        <f t="shared" si="7"/>
        <v>2011_4644</v>
      </c>
      <c r="R206" s="124">
        <v>203</v>
      </c>
      <c r="S206" s="39">
        <v>4644</v>
      </c>
      <c r="T206" s="39">
        <v>4644</v>
      </c>
      <c r="U206" s="39" t="s">
        <v>217</v>
      </c>
      <c r="V206" s="39">
        <v>11.888299999999999</v>
      </c>
      <c r="W206" s="39">
        <v>2011</v>
      </c>
      <c r="X206" s="39">
        <v>453.3</v>
      </c>
      <c r="Y206" s="39">
        <v>4644</v>
      </c>
      <c r="Z206" s="39">
        <v>0</v>
      </c>
      <c r="AA206" s="39">
        <v>1</v>
      </c>
      <c r="AB206" s="39">
        <v>38.130000000000003</v>
      </c>
    </row>
    <row r="207" spans="1:28" x14ac:dyDescent="0.3">
      <c r="A207" t="str">
        <f t="shared" si="6"/>
        <v>2007_4662</v>
      </c>
      <c r="D207" s="109">
        <v>204</v>
      </c>
      <c r="E207" s="109">
        <v>4662</v>
      </c>
      <c r="F207" s="109">
        <v>4662</v>
      </c>
      <c r="G207" s="109" t="s">
        <v>218</v>
      </c>
      <c r="H207" s="109">
        <v>2007</v>
      </c>
      <c r="I207" s="109">
        <v>0</v>
      </c>
      <c r="J207" s="109">
        <v>1</v>
      </c>
      <c r="K207" s="109">
        <v>1117.4000000000001</v>
      </c>
      <c r="L207" s="109">
        <v>1108.4000000000001</v>
      </c>
      <c r="Q207" t="str">
        <f t="shared" si="7"/>
        <v>2011_4725</v>
      </c>
      <c r="R207" s="124">
        <v>204</v>
      </c>
      <c r="S207" s="39">
        <v>4725</v>
      </c>
      <c r="T207" s="39">
        <v>4725</v>
      </c>
      <c r="U207" s="39" t="s">
        <v>220</v>
      </c>
      <c r="V207" s="39">
        <v>13.3529</v>
      </c>
      <c r="W207" s="39">
        <v>2011</v>
      </c>
      <c r="X207" s="39">
        <v>3024</v>
      </c>
      <c r="Y207" s="39">
        <v>4725</v>
      </c>
      <c r="Z207" s="39">
        <v>0</v>
      </c>
      <c r="AA207" s="39">
        <v>1</v>
      </c>
      <c r="AB207" s="39">
        <v>226.46700000000001</v>
      </c>
    </row>
    <row r="208" spans="1:28" ht="27.6" x14ac:dyDescent="0.3">
      <c r="A208" t="str">
        <f t="shared" si="6"/>
        <v>2007_4689</v>
      </c>
      <c r="D208" s="109">
        <v>205</v>
      </c>
      <c r="E208" s="109">
        <v>4689</v>
      </c>
      <c r="F208" s="109">
        <v>4689</v>
      </c>
      <c r="G208" s="109" t="s">
        <v>219</v>
      </c>
      <c r="H208" s="109">
        <v>2007</v>
      </c>
      <c r="I208" s="109">
        <v>0</v>
      </c>
      <c r="J208" s="109">
        <v>1</v>
      </c>
      <c r="K208" s="109">
        <v>572.5</v>
      </c>
      <c r="L208" s="109">
        <v>548</v>
      </c>
      <c r="Q208" t="str">
        <f t="shared" si="7"/>
        <v>2011_2673</v>
      </c>
      <c r="R208" s="124">
        <v>205</v>
      </c>
      <c r="S208" s="39">
        <v>2673</v>
      </c>
      <c r="T208" s="39">
        <v>2673</v>
      </c>
      <c r="U208" s="39" t="s">
        <v>141</v>
      </c>
      <c r="V208" s="39">
        <v>11.1287</v>
      </c>
      <c r="W208" s="39">
        <v>2011</v>
      </c>
      <c r="X208" s="39">
        <v>674.4</v>
      </c>
      <c r="Y208" s="39">
        <v>2673</v>
      </c>
      <c r="Z208" s="39">
        <v>0</v>
      </c>
      <c r="AA208" s="39">
        <v>1</v>
      </c>
      <c r="AB208" s="39">
        <v>60.6</v>
      </c>
    </row>
    <row r="209" spans="1:28" ht="27.6" x14ac:dyDescent="0.3">
      <c r="A209" t="str">
        <f t="shared" si="6"/>
        <v>2007_4644</v>
      </c>
      <c r="D209" s="109">
        <v>206</v>
      </c>
      <c r="E209" s="109">
        <v>4644</v>
      </c>
      <c r="F209" s="109">
        <v>4644</v>
      </c>
      <c r="G209" s="109" t="s">
        <v>217</v>
      </c>
      <c r="H209" s="109">
        <v>2007</v>
      </c>
      <c r="I209" s="109">
        <v>0</v>
      </c>
      <c r="J209" s="109">
        <v>1</v>
      </c>
      <c r="K209" s="109">
        <v>445.1</v>
      </c>
      <c r="L209" s="109">
        <v>426.1</v>
      </c>
      <c r="Q209" t="str">
        <f t="shared" si="7"/>
        <v>2011_153</v>
      </c>
      <c r="R209" s="124">
        <v>206</v>
      </c>
      <c r="S209" s="39">
        <v>153</v>
      </c>
      <c r="T209" s="39">
        <v>153</v>
      </c>
      <c r="U209" s="39" t="s">
        <v>41</v>
      </c>
      <c r="V209" s="39">
        <v>12.3979</v>
      </c>
      <c r="W209" s="39">
        <v>2011</v>
      </c>
      <c r="X209" s="39">
        <v>592</v>
      </c>
      <c r="Y209" s="39">
        <v>153</v>
      </c>
      <c r="Z209" s="39">
        <v>0</v>
      </c>
      <c r="AA209" s="39">
        <v>2</v>
      </c>
      <c r="AB209" s="39">
        <v>47.75</v>
      </c>
    </row>
    <row r="210" spans="1:28" ht="27.6" x14ac:dyDescent="0.3">
      <c r="A210" t="str">
        <f t="shared" si="6"/>
        <v>2007_4725</v>
      </c>
      <c r="D210" s="109">
        <v>207</v>
      </c>
      <c r="E210" s="109">
        <v>4725</v>
      </c>
      <c r="F210" s="109">
        <v>4725</v>
      </c>
      <c r="G210" s="109" t="s">
        <v>220</v>
      </c>
      <c r="H210" s="109">
        <v>2007</v>
      </c>
      <c r="I210" s="109">
        <v>0</v>
      </c>
      <c r="J210" s="109">
        <v>1</v>
      </c>
      <c r="K210" s="109">
        <v>3326.5</v>
      </c>
      <c r="L210" s="109">
        <v>3252.5</v>
      </c>
      <c r="Q210" t="str">
        <f t="shared" si="7"/>
        <v>2011_3691</v>
      </c>
      <c r="R210" s="124">
        <v>207</v>
      </c>
      <c r="S210" s="39">
        <v>3691</v>
      </c>
      <c r="T210" s="39">
        <v>3691</v>
      </c>
      <c r="U210" s="39" t="s">
        <v>180</v>
      </c>
      <c r="V210" s="39">
        <v>11.7049</v>
      </c>
      <c r="W210" s="39">
        <v>2011</v>
      </c>
      <c r="X210" s="39">
        <v>799</v>
      </c>
      <c r="Y210" s="39">
        <v>3691</v>
      </c>
      <c r="Z210" s="39">
        <v>0</v>
      </c>
      <c r="AA210" s="39">
        <v>1</v>
      </c>
      <c r="AB210" s="39">
        <v>68.262</v>
      </c>
    </row>
    <row r="211" spans="1:28" ht="41.4" x14ac:dyDescent="0.3">
      <c r="A211" t="str">
        <f t="shared" si="6"/>
        <v>2007_2673</v>
      </c>
      <c r="D211" s="109">
        <v>208</v>
      </c>
      <c r="E211" s="109">
        <v>2673</v>
      </c>
      <c r="F211" s="109">
        <v>2673</v>
      </c>
      <c r="G211" s="109" t="s">
        <v>141</v>
      </c>
      <c r="H211" s="109">
        <v>2007</v>
      </c>
      <c r="I211" s="109">
        <v>0</v>
      </c>
      <c r="J211" s="109">
        <v>1</v>
      </c>
      <c r="K211" s="109">
        <v>730</v>
      </c>
      <c r="L211" s="109">
        <v>723</v>
      </c>
      <c r="Q211" t="str">
        <f t="shared" si="7"/>
        <v>2011_4774</v>
      </c>
      <c r="R211" s="124">
        <v>208</v>
      </c>
      <c r="S211" s="39">
        <v>4774</v>
      </c>
      <c r="T211" s="39">
        <v>4774</v>
      </c>
      <c r="U211" s="39" t="s">
        <v>817</v>
      </c>
      <c r="V211" s="39">
        <v>12.736499999999999</v>
      </c>
      <c r="W211" s="39">
        <v>2011</v>
      </c>
      <c r="X211" s="39">
        <v>1286.2</v>
      </c>
      <c r="Y211" s="39">
        <v>4774</v>
      </c>
      <c r="Z211" s="39">
        <v>0</v>
      </c>
      <c r="AA211" s="39">
        <v>2</v>
      </c>
      <c r="AB211" s="39">
        <v>100.985</v>
      </c>
    </row>
    <row r="212" spans="1:28" ht="27.6" x14ac:dyDescent="0.3">
      <c r="A212" t="str">
        <f t="shared" si="6"/>
        <v>2007_153</v>
      </c>
      <c r="D212" s="109">
        <v>209</v>
      </c>
      <c r="E212" s="109">
        <v>153</v>
      </c>
      <c r="F212" s="109">
        <v>153</v>
      </c>
      <c r="G212" s="109" t="s">
        <v>41</v>
      </c>
      <c r="H212" s="109">
        <v>2007</v>
      </c>
      <c r="I212" s="109">
        <v>0</v>
      </c>
      <c r="J212" s="109">
        <v>2</v>
      </c>
      <c r="K212" s="109">
        <v>601</v>
      </c>
      <c r="L212" s="109">
        <v>613.20000000000005</v>
      </c>
      <c r="Q212" t="str">
        <f t="shared" si="7"/>
        <v>2011_873</v>
      </c>
      <c r="R212" s="124">
        <v>209</v>
      </c>
      <c r="S212" s="39">
        <v>873</v>
      </c>
      <c r="T212" s="39">
        <v>873</v>
      </c>
      <c r="U212" s="39" t="s">
        <v>67</v>
      </c>
      <c r="V212" s="39">
        <v>11.6973</v>
      </c>
      <c r="W212" s="39">
        <v>2011</v>
      </c>
      <c r="X212" s="39">
        <v>486.9</v>
      </c>
      <c r="Y212" s="39">
        <v>873</v>
      </c>
      <c r="Z212" s="39">
        <v>0</v>
      </c>
      <c r="AA212" s="39">
        <v>1</v>
      </c>
      <c r="AB212" s="39">
        <v>41.625</v>
      </c>
    </row>
    <row r="213" spans="1:28" ht="27.6" x14ac:dyDescent="0.3">
      <c r="A213" t="str">
        <f t="shared" si="6"/>
        <v>2007_3691</v>
      </c>
      <c r="D213" s="109">
        <v>210</v>
      </c>
      <c r="E213" s="109">
        <v>3691</v>
      </c>
      <c r="F213" s="109">
        <v>3691</v>
      </c>
      <c r="G213" s="109" t="s">
        <v>180</v>
      </c>
      <c r="H213" s="109">
        <v>2007</v>
      </c>
      <c r="I213" s="109">
        <v>0</v>
      </c>
      <c r="J213" s="109">
        <v>1</v>
      </c>
      <c r="K213" s="109">
        <v>953.3</v>
      </c>
      <c r="L213" s="109">
        <v>897.4</v>
      </c>
      <c r="Q213" t="str">
        <f t="shared" si="7"/>
        <v>2011_4778</v>
      </c>
      <c r="R213" s="124">
        <v>210</v>
      </c>
      <c r="S213" s="39">
        <v>4778</v>
      </c>
      <c r="T213" s="39">
        <v>4778</v>
      </c>
      <c r="U213" s="39" t="s">
        <v>227</v>
      </c>
      <c r="V213" s="39">
        <v>8.1349</v>
      </c>
      <c r="W213" s="39">
        <v>2011</v>
      </c>
      <c r="X213" s="39">
        <v>230.3</v>
      </c>
      <c r="Y213" s="39">
        <v>4778</v>
      </c>
      <c r="Z213" s="39">
        <v>0</v>
      </c>
      <c r="AA213" s="39">
        <v>1</v>
      </c>
      <c r="AB213" s="39">
        <v>28.31</v>
      </c>
    </row>
    <row r="214" spans="1:28" ht="27.6" x14ac:dyDescent="0.3">
      <c r="A214" t="str">
        <f t="shared" si="6"/>
        <v>2007_4774</v>
      </c>
      <c r="D214" s="109">
        <v>211</v>
      </c>
      <c r="E214" s="109">
        <v>4774</v>
      </c>
      <c r="F214" s="109">
        <v>4774</v>
      </c>
      <c r="G214" s="109" t="s">
        <v>817</v>
      </c>
      <c r="H214" s="109">
        <v>2007</v>
      </c>
      <c r="I214" s="109">
        <v>0</v>
      </c>
      <c r="J214" s="109">
        <v>2</v>
      </c>
      <c r="K214" s="109">
        <v>1468.3</v>
      </c>
      <c r="L214" s="109">
        <v>1461.3</v>
      </c>
      <c r="Q214" t="str">
        <f t="shared" si="7"/>
        <v>2011_4777</v>
      </c>
      <c r="R214" s="124">
        <v>211</v>
      </c>
      <c r="S214" s="39">
        <v>4777</v>
      </c>
      <c r="T214" s="39">
        <v>4777</v>
      </c>
      <c r="U214" s="39" t="s">
        <v>226</v>
      </c>
      <c r="V214" s="39">
        <v>12.5078</v>
      </c>
      <c r="W214" s="39">
        <v>2011</v>
      </c>
      <c r="X214" s="39">
        <v>702</v>
      </c>
      <c r="Y214" s="39">
        <v>4777</v>
      </c>
      <c r="Z214" s="39">
        <v>0</v>
      </c>
      <c r="AA214" s="39">
        <v>1</v>
      </c>
      <c r="AB214" s="39">
        <v>56.125</v>
      </c>
    </row>
    <row r="215" spans="1:28" ht="41.4" x14ac:dyDescent="0.3">
      <c r="A215" t="str">
        <f t="shared" si="6"/>
        <v>2007_873</v>
      </c>
      <c r="D215" s="109">
        <v>212</v>
      </c>
      <c r="E215" s="109">
        <v>873</v>
      </c>
      <c r="F215" s="109">
        <v>873</v>
      </c>
      <c r="G215" s="109" t="s">
        <v>67</v>
      </c>
      <c r="H215" s="109">
        <v>2007</v>
      </c>
      <c r="I215" s="109">
        <v>0</v>
      </c>
      <c r="J215" s="109">
        <v>1</v>
      </c>
      <c r="K215" s="109">
        <v>572</v>
      </c>
      <c r="L215" s="109">
        <v>551.1</v>
      </c>
      <c r="Q215" t="str">
        <f t="shared" si="7"/>
        <v>2011_4776</v>
      </c>
      <c r="R215" s="124">
        <v>212</v>
      </c>
      <c r="S215" s="39">
        <v>4776</v>
      </c>
      <c r="T215" s="39">
        <v>4776</v>
      </c>
      <c r="U215" s="39" t="s">
        <v>225</v>
      </c>
      <c r="V215" s="39">
        <v>11.986800000000001</v>
      </c>
      <c r="W215" s="39">
        <v>2011</v>
      </c>
      <c r="X215" s="39">
        <v>546.6</v>
      </c>
      <c r="Y215" s="39">
        <v>4776</v>
      </c>
      <c r="Z215" s="39">
        <v>0</v>
      </c>
      <c r="AA215" s="39">
        <v>1</v>
      </c>
      <c r="AB215" s="39">
        <v>45.6</v>
      </c>
    </row>
    <row r="216" spans="1:28" ht="27.6" x14ac:dyDescent="0.3">
      <c r="A216" t="str">
        <f t="shared" si="6"/>
        <v>2007_4778</v>
      </c>
      <c r="D216" s="109">
        <v>213</v>
      </c>
      <c r="E216" s="109">
        <v>4778</v>
      </c>
      <c r="F216" s="109">
        <v>4778</v>
      </c>
      <c r="G216" s="109" t="s">
        <v>227</v>
      </c>
      <c r="H216" s="109">
        <v>2007</v>
      </c>
      <c r="I216" s="109">
        <v>0</v>
      </c>
      <c r="J216" s="109">
        <v>1</v>
      </c>
      <c r="K216" s="109">
        <v>309.5</v>
      </c>
      <c r="L216" s="109">
        <v>282.5</v>
      </c>
      <c r="Q216" t="str">
        <f t="shared" si="7"/>
        <v>2011_4779</v>
      </c>
      <c r="R216" s="124">
        <v>213</v>
      </c>
      <c r="S216" s="39">
        <v>4779</v>
      </c>
      <c r="T216" s="39">
        <v>4779</v>
      </c>
      <c r="U216" s="39" t="s">
        <v>228</v>
      </c>
      <c r="V216" s="39">
        <v>13.7774</v>
      </c>
      <c r="W216" s="39">
        <v>2011</v>
      </c>
      <c r="X216" s="39">
        <v>1254.5</v>
      </c>
      <c r="Y216" s="39">
        <v>4779</v>
      </c>
      <c r="Z216" s="39">
        <v>0</v>
      </c>
      <c r="AA216" s="39">
        <v>1</v>
      </c>
      <c r="AB216" s="39">
        <v>91.055000000000007</v>
      </c>
    </row>
    <row r="217" spans="1:28" ht="27.6" x14ac:dyDescent="0.3">
      <c r="A217" t="str">
        <f t="shared" si="6"/>
        <v>2007_4777</v>
      </c>
      <c r="D217" s="109">
        <v>214</v>
      </c>
      <c r="E217" s="109">
        <v>4777</v>
      </c>
      <c r="F217" s="109">
        <v>4777</v>
      </c>
      <c r="G217" s="109" t="s">
        <v>226</v>
      </c>
      <c r="H217" s="109">
        <v>2007</v>
      </c>
      <c r="I217" s="109">
        <v>0</v>
      </c>
      <c r="J217" s="109">
        <v>1</v>
      </c>
      <c r="K217" s="109">
        <v>771.4</v>
      </c>
      <c r="L217" s="109">
        <v>761.8</v>
      </c>
      <c r="Q217" t="str">
        <f t="shared" si="7"/>
        <v>2011_4784</v>
      </c>
      <c r="R217" s="124">
        <v>214</v>
      </c>
      <c r="S217" s="39">
        <v>4784</v>
      </c>
      <c r="T217" s="39">
        <v>4784</v>
      </c>
      <c r="U217" s="39" t="s">
        <v>229</v>
      </c>
      <c r="V217" s="39">
        <v>14.021100000000001</v>
      </c>
      <c r="W217" s="39">
        <v>2011</v>
      </c>
      <c r="X217" s="39">
        <v>3015.4</v>
      </c>
      <c r="Y217" s="39">
        <v>4784</v>
      </c>
      <c r="Z217" s="39">
        <v>0</v>
      </c>
      <c r="AA217" s="39">
        <v>1</v>
      </c>
      <c r="AB217" s="39">
        <v>215.06200000000001</v>
      </c>
    </row>
    <row r="218" spans="1:28" ht="27.6" x14ac:dyDescent="0.3">
      <c r="A218" t="str">
        <f t="shared" si="6"/>
        <v>2007_4776</v>
      </c>
      <c r="D218" s="109">
        <v>215</v>
      </c>
      <c r="E218" s="109">
        <v>4776</v>
      </c>
      <c r="F218" s="109">
        <v>4776</v>
      </c>
      <c r="G218" s="109" t="s">
        <v>225</v>
      </c>
      <c r="H218" s="109">
        <v>2007</v>
      </c>
      <c r="I218" s="109">
        <v>0</v>
      </c>
      <c r="J218" s="109">
        <v>1</v>
      </c>
      <c r="K218" s="109">
        <v>572.9</v>
      </c>
      <c r="L218" s="109">
        <v>590.5</v>
      </c>
      <c r="Q218" t="str">
        <f t="shared" si="7"/>
        <v>2011_4785</v>
      </c>
      <c r="R218" s="124">
        <v>215</v>
      </c>
      <c r="S218" s="39">
        <v>4785</v>
      </c>
      <c r="T218" s="39">
        <v>4785</v>
      </c>
      <c r="U218" s="39" t="s">
        <v>793</v>
      </c>
      <c r="V218" s="39">
        <v>13.8912</v>
      </c>
      <c r="W218" s="39">
        <v>2011</v>
      </c>
      <c r="X218" s="39">
        <v>538.70000000000005</v>
      </c>
      <c r="Y218" s="39">
        <v>4785</v>
      </c>
      <c r="Z218" s="39">
        <v>0</v>
      </c>
      <c r="AA218" s="39">
        <v>1</v>
      </c>
      <c r="AB218" s="39">
        <v>38.78</v>
      </c>
    </row>
    <row r="219" spans="1:28" ht="27.6" x14ac:dyDescent="0.3">
      <c r="A219" t="str">
        <f t="shared" si="6"/>
        <v>2007_4779</v>
      </c>
      <c r="D219" s="109">
        <v>216</v>
      </c>
      <c r="E219" s="109">
        <v>4779</v>
      </c>
      <c r="F219" s="109">
        <v>4779</v>
      </c>
      <c r="G219" s="109" t="s">
        <v>228</v>
      </c>
      <c r="H219" s="109">
        <v>2007</v>
      </c>
      <c r="I219" s="109">
        <v>0</v>
      </c>
      <c r="J219" s="109">
        <v>1</v>
      </c>
      <c r="K219" s="109">
        <v>1109.2</v>
      </c>
      <c r="L219" s="109">
        <v>1106.3</v>
      </c>
      <c r="Q219" t="str">
        <f t="shared" si="7"/>
        <v>2011_333</v>
      </c>
      <c r="R219" s="124">
        <v>216</v>
      </c>
      <c r="S219" s="39">
        <v>333</v>
      </c>
      <c r="T219" s="39">
        <v>333</v>
      </c>
      <c r="U219" s="39" t="s">
        <v>357</v>
      </c>
      <c r="V219" s="39">
        <v>10.063800000000001</v>
      </c>
      <c r="W219" s="39">
        <v>2011</v>
      </c>
      <c r="X219" s="39">
        <v>478</v>
      </c>
      <c r="Y219" s="39">
        <v>333</v>
      </c>
      <c r="Z219" s="39">
        <v>0</v>
      </c>
      <c r="AA219" s="39">
        <v>2</v>
      </c>
      <c r="AB219" s="39">
        <v>47.497</v>
      </c>
    </row>
    <row r="220" spans="1:28" ht="27.6" x14ac:dyDescent="0.3">
      <c r="A220" t="str">
        <f t="shared" si="6"/>
        <v>2007_4784</v>
      </c>
      <c r="D220" s="109">
        <v>217</v>
      </c>
      <c r="E220" s="109">
        <v>4784</v>
      </c>
      <c r="F220" s="109">
        <v>4784</v>
      </c>
      <c r="G220" s="109" t="s">
        <v>229</v>
      </c>
      <c r="H220" s="109">
        <v>2007</v>
      </c>
      <c r="I220" s="109">
        <v>0</v>
      </c>
      <c r="J220" s="109">
        <v>1</v>
      </c>
      <c r="K220" s="109">
        <v>2999.7</v>
      </c>
      <c r="L220" s="109">
        <v>3101.3</v>
      </c>
      <c r="Q220" t="str">
        <f t="shared" si="7"/>
        <v>2011_4773</v>
      </c>
      <c r="R220" s="124">
        <v>217</v>
      </c>
      <c r="S220" s="39">
        <v>4773</v>
      </c>
      <c r="T220" s="39">
        <v>4773</v>
      </c>
      <c r="U220" s="39" t="s">
        <v>222</v>
      </c>
      <c r="V220" s="39">
        <v>13.7402</v>
      </c>
      <c r="W220" s="39">
        <v>2011</v>
      </c>
      <c r="X220" s="39">
        <v>698</v>
      </c>
      <c r="Y220" s="39">
        <v>4773</v>
      </c>
      <c r="Z220" s="39">
        <v>0</v>
      </c>
      <c r="AA220" s="39">
        <v>1</v>
      </c>
      <c r="AB220" s="39">
        <v>50.8</v>
      </c>
    </row>
    <row r="221" spans="1:28" ht="41.4" x14ac:dyDescent="0.3">
      <c r="A221" t="str">
        <f t="shared" si="6"/>
        <v>2007_4785</v>
      </c>
      <c r="D221" s="109">
        <v>218</v>
      </c>
      <c r="E221" s="109">
        <v>4785</v>
      </c>
      <c r="F221" s="109">
        <v>4785</v>
      </c>
      <c r="G221" s="109" t="s">
        <v>793</v>
      </c>
      <c r="H221" s="109">
        <v>2007</v>
      </c>
      <c r="I221" s="109">
        <v>0</v>
      </c>
      <c r="J221" s="109">
        <v>1</v>
      </c>
      <c r="K221" s="109">
        <v>538.1</v>
      </c>
      <c r="L221" s="109">
        <v>528.29999999999995</v>
      </c>
      <c r="Q221" t="str">
        <f t="shared" si="7"/>
        <v>2011_4788</v>
      </c>
      <c r="R221" s="124">
        <v>218</v>
      </c>
      <c r="S221" s="39">
        <v>4788</v>
      </c>
      <c r="T221" s="39">
        <v>4788</v>
      </c>
      <c r="U221" s="39" t="s">
        <v>232</v>
      </c>
      <c r="V221" s="39">
        <v>11.662800000000001</v>
      </c>
      <c r="W221" s="39">
        <v>2011</v>
      </c>
      <c r="X221" s="39">
        <v>498</v>
      </c>
      <c r="Y221" s="39">
        <v>4788</v>
      </c>
      <c r="Z221" s="39">
        <v>0</v>
      </c>
      <c r="AA221" s="39">
        <v>1</v>
      </c>
      <c r="AB221" s="39">
        <v>42.7</v>
      </c>
    </row>
    <row r="222" spans="1:28" x14ac:dyDescent="0.3">
      <c r="A222" t="str">
        <f t="shared" si="6"/>
        <v>2007_333</v>
      </c>
      <c r="D222" s="109">
        <v>219</v>
      </c>
      <c r="E222" s="109">
        <v>333</v>
      </c>
      <c r="F222" s="109">
        <v>333</v>
      </c>
      <c r="G222" s="109" t="s">
        <v>357</v>
      </c>
      <c r="H222" s="109">
        <v>2007</v>
      </c>
      <c r="I222" s="109">
        <v>0</v>
      </c>
      <c r="J222" s="109">
        <v>2</v>
      </c>
      <c r="K222" s="109">
        <v>520.29999999999995</v>
      </c>
      <c r="L222" s="109">
        <v>522.29999999999995</v>
      </c>
      <c r="Q222" t="str">
        <f t="shared" si="7"/>
        <v>2011_4797</v>
      </c>
      <c r="R222" s="124">
        <v>219</v>
      </c>
      <c r="S222" s="39">
        <v>4797</v>
      </c>
      <c r="T222" s="39">
        <v>4797</v>
      </c>
      <c r="U222" s="39" t="s">
        <v>233</v>
      </c>
      <c r="V222" s="39">
        <v>13.548</v>
      </c>
      <c r="W222" s="39">
        <v>2011</v>
      </c>
      <c r="X222" s="39">
        <v>2501.9</v>
      </c>
      <c r="Y222" s="39">
        <v>4797</v>
      </c>
      <c r="Z222" s="39">
        <v>0</v>
      </c>
      <c r="AA222" s="39">
        <v>1</v>
      </c>
      <c r="AB222" s="39">
        <v>184.67</v>
      </c>
    </row>
    <row r="223" spans="1:28" ht="82.8" x14ac:dyDescent="0.3">
      <c r="A223" t="str">
        <f t="shared" si="6"/>
        <v>2007_4773</v>
      </c>
      <c r="D223" s="109">
        <v>220</v>
      </c>
      <c r="E223" s="109">
        <v>4773</v>
      </c>
      <c r="F223" s="109">
        <v>4773</v>
      </c>
      <c r="G223" s="109" t="s">
        <v>222</v>
      </c>
      <c r="H223" s="109">
        <v>2007</v>
      </c>
      <c r="I223" s="109">
        <v>0</v>
      </c>
      <c r="J223" s="109">
        <v>1</v>
      </c>
      <c r="K223" s="109">
        <v>567.20000000000005</v>
      </c>
      <c r="L223" s="109">
        <v>667.3</v>
      </c>
      <c r="Q223" t="str">
        <f t="shared" si="7"/>
        <v>2011_4860</v>
      </c>
      <c r="R223" s="124">
        <v>220</v>
      </c>
      <c r="S223" s="39">
        <v>4860</v>
      </c>
      <c r="T223" s="39">
        <v>4860</v>
      </c>
      <c r="U223" s="39" t="s">
        <v>981</v>
      </c>
      <c r="V223" s="39">
        <v>9.6684999999999999</v>
      </c>
      <c r="W223" s="39">
        <v>2011</v>
      </c>
      <c r="X223" s="39">
        <v>994.7</v>
      </c>
      <c r="Y223" s="39">
        <v>4860</v>
      </c>
      <c r="Z223" s="39">
        <v>0</v>
      </c>
      <c r="AA223" s="39">
        <v>2</v>
      </c>
      <c r="AB223" s="39">
        <v>102.88</v>
      </c>
    </row>
    <row r="224" spans="1:28" x14ac:dyDescent="0.3">
      <c r="A224" t="str">
        <f t="shared" si="6"/>
        <v>2007_4788</v>
      </c>
      <c r="D224" s="109">
        <v>221</v>
      </c>
      <c r="E224" s="109">
        <v>4788</v>
      </c>
      <c r="F224" s="109">
        <v>4788</v>
      </c>
      <c r="G224" s="109" t="s">
        <v>232</v>
      </c>
      <c r="H224" s="109">
        <v>2007</v>
      </c>
      <c r="I224" s="109">
        <v>0</v>
      </c>
      <c r="J224" s="109">
        <v>1</v>
      </c>
      <c r="K224" s="109">
        <v>508.2</v>
      </c>
      <c r="L224" s="109">
        <v>491.2</v>
      </c>
      <c r="Q224" t="str">
        <f t="shared" si="7"/>
        <v>2011_4869</v>
      </c>
      <c r="R224" s="124">
        <v>221</v>
      </c>
      <c r="S224" s="39">
        <v>4869</v>
      </c>
      <c r="T224" s="39">
        <v>4869</v>
      </c>
      <c r="U224" s="39" t="s">
        <v>235</v>
      </c>
      <c r="V224" s="39">
        <v>12.5885</v>
      </c>
      <c r="W224" s="39">
        <v>2011</v>
      </c>
      <c r="X224" s="39">
        <v>1252.3</v>
      </c>
      <c r="Y224" s="39">
        <v>4869</v>
      </c>
      <c r="Z224" s="39">
        <v>0</v>
      </c>
      <c r="AA224" s="39">
        <v>1</v>
      </c>
      <c r="AB224" s="39">
        <v>99.48</v>
      </c>
    </row>
    <row r="225" spans="1:28" x14ac:dyDescent="0.3">
      <c r="A225" t="str">
        <f t="shared" si="6"/>
        <v>2007_4797</v>
      </c>
      <c r="D225" s="109">
        <v>222</v>
      </c>
      <c r="E225" s="109">
        <v>4797</v>
      </c>
      <c r="F225" s="109">
        <v>4797</v>
      </c>
      <c r="G225" s="109" t="s">
        <v>233</v>
      </c>
      <c r="H225" s="109">
        <v>2007</v>
      </c>
      <c r="I225" s="109">
        <v>0</v>
      </c>
      <c r="J225" s="109">
        <v>1</v>
      </c>
      <c r="K225" s="109">
        <v>2329.9</v>
      </c>
      <c r="L225" s="109">
        <v>2430</v>
      </c>
      <c r="Q225" t="str">
        <f t="shared" si="7"/>
        <v>2011_4878</v>
      </c>
      <c r="R225" s="124">
        <v>222</v>
      </c>
      <c r="S225" s="39">
        <v>4878</v>
      </c>
      <c r="T225" s="39">
        <v>4878</v>
      </c>
      <c r="U225" s="39" t="s">
        <v>236</v>
      </c>
      <c r="V225" s="39">
        <v>12.409599999999999</v>
      </c>
      <c r="W225" s="39">
        <v>2011</v>
      </c>
      <c r="X225" s="39">
        <v>727.2</v>
      </c>
      <c r="Y225" s="39">
        <v>4878</v>
      </c>
      <c r="Z225" s="39">
        <v>0</v>
      </c>
      <c r="AA225" s="39">
        <v>1</v>
      </c>
      <c r="AB225" s="39">
        <v>58.6</v>
      </c>
    </row>
    <row r="226" spans="1:28" x14ac:dyDescent="0.3">
      <c r="A226" t="str">
        <f t="shared" si="6"/>
        <v>2007_4860</v>
      </c>
      <c r="D226" s="109">
        <v>223</v>
      </c>
      <c r="E226" s="109">
        <v>4860</v>
      </c>
      <c r="F226" s="109">
        <v>4860</v>
      </c>
      <c r="G226" s="109" t="s">
        <v>981</v>
      </c>
      <c r="H226" s="109">
        <v>2007</v>
      </c>
      <c r="I226" s="109">
        <v>0</v>
      </c>
      <c r="J226" s="109">
        <v>2</v>
      </c>
      <c r="K226" s="109">
        <v>1029.0999999999999</v>
      </c>
      <c r="L226" s="109">
        <v>1073.5</v>
      </c>
      <c r="Q226" t="str">
        <f t="shared" si="7"/>
        <v>2011_4890</v>
      </c>
      <c r="R226" s="124">
        <v>223</v>
      </c>
      <c r="S226" s="39">
        <v>4890</v>
      </c>
      <c r="T226" s="39">
        <v>4890</v>
      </c>
      <c r="U226" s="39" t="s">
        <v>237</v>
      </c>
      <c r="V226" s="39">
        <v>11.557499999999999</v>
      </c>
      <c r="W226" s="39">
        <v>2011</v>
      </c>
      <c r="X226" s="39">
        <v>896.4</v>
      </c>
      <c r="Y226" s="39">
        <v>4890</v>
      </c>
      <c r="Z226" s="39">
        <v>0</v>
      </c>
      <c r="AA226" s="39">
        <v>1</v>
      </c>
      <c r="AB226" s="39">
        <v>77.56</v>
      </c>
    </row>
    <row r="227" spans="1:28" x14ac:dyDescent="0.3">
      <c r="A227" t="str">
        <f t="shared" si="6"/>
        <v>2007_4869</v>
      </c>
      <c r="D227" s="109">
        <v>224</v>
      </c>
      <c r="E227" s="109">
        <v>4869</v>
      </c>
      <c r="F227" s="109">
        <v>4869</v>
      </c>
      <c r="G227" s="109" t="s">
        <v>235</v>
      </c>
      <c r="H227" s="109">
        <v>2007</v>
      </c>
      <c r="I227" s="109">
        <v>0</v>
      </c>
      <c r="J227" s="109">
        <v>1</v>
      </c>
      <c r="K227" s="109">
        <v>1416.8</v>
      </c>
      <c r="L227" s="109">
        <v>1377.8</v>
      </c>
      <c r="Q227" t="str">
        <f t="shared" si="7"/>
        <v>2011_4905</v>
      </c>
      <c r="R227" s="124">
        <v>224</v>
      </c>
      <c r="S227" s="39">
        <v>4905</v>
      </c>
      <c r="T227" s="39">
        <v>4905</v>
      </c>
      <c r="U227" s="39" t="s">
        <v>794</v>
      </c>
      <c r="V227" s="39">
        <v>7.6322000000000001</v>
      </c>
      <c r="W227" s="39">
        <v>2011</v>
      </c>
      <c r="X227" s="39">
        <v>166</v>
      </c>
      <c r="Y227" s="39">
        <v>4905</v>
      </c>
      <c r="Z227" s="39">
        <v>0</v>
      </c>
      <c r="AA227" s="39">
        <v>1</v>
      </c>
      <c r="AB227" s="39">
        <v>21.75</v>
      </c>
    </row>
    <row r="228" spans="1:28" ht="41.4" x14ac:dyDescent="0.3">
      <c r="A228" t="str">
        <f t="shared" si="6"/>
        <v>2007_4878</v>
      </c>
      <c r="D228" s="109">
        <v>225</v>
      </c>
      <c r="E228" s="109">
        <v>4878</v>
      </c>
      <c r="F228" s="109">
        <v>4878</v>
      </c>
      <c r="G228" s="109" t="s">
        <v>236</v>
      </c>
      <c r="H228" s="109">
        <v>2007</v>
      </c>
      <c r="I228" s="109">
        <v>0</v>
      </c>
      <c r="J228" s="109">
        <v>1</v>
      </c>
      <c r="K228" s="109">
        <v>712.3</v>
      </c>
      <c r="L228" s="109">
        <v>776.6</v>
      </c>
      <c r="Q228" t="str">
        <f t="shared" si="7"/>
        <v>2011_4978</v>
      </c>
      <c r="R228" s="124">
        <v>225</v>
      </c>
      <c r="S228" s="39">
        <v>4978</v>
      </c>
      <c r="T228" s="39">
        <v>4978</v>
      </c>
      <c r="U228" s="39" t="s">
        <v>238</v>
      </c>
      <c r="V228" s="39">
        <v>7.6086999999999998</v>
      </c>
      <c r="W228" s="39">
        <v>2011</v>
      </c>
      <c r="X228" s="39">
        <v>175</v>
      </c>
      <c r="Y228" s="39">
        <v>4978</v>
      </c>
      <c r="Z228" s="39">
        <v>0</v>
      </c>
      <c r="AA228" s="39">
        <v>1</v>
      </c>
      <c r="AB228" s="39">
        <v>23</v>
      </c>
    </row>
    <row r="229" spans="1:28" x14ac:dyDescent="0.3">
      <c r="A229" t="str">
        <f t="shared" si="6"/>
        <v>2007_4890</v>
      </c>
      <c r="D229" s="109">
        <v>226</v>
      </c>
      <c r="E229" s="109">
        <v>4890</v>
      </c>
      <c r="F229" s="109">
        <v>4890</v>
      </c>
      <c r="G229" s="109" t="s">
        <v>237</v>
      </c>
      <c r="H229" s="109">
        <v>2007</v>
      </c>
      <c r="I229" s="109">
        <v>0</v>
      </c>
      <c r="J229" s="109">
        <v>1</v>
      </c>
      <c r="K229" s="109">
        <v>885.1</v>
      </c>
      <c r="L229" s="109">
        <v>870.1</v>
      </c>
      <c r="Q229" t="str">
        <f t="shared" si="7"/>
        <v>2011_4995</v>
      </c>
      <c r="R229" s="124">
        <v>226</v>
      </c>
      <c r="S229" s="39">
        <v>4995</v>
      </c>
      <c r="T229" s="39">
        <v>4995</v>
      </c>
      <c r="U229" s="39" t="s">
        <v>239</v>
      </c>
      <c r="V229" s="39">
        <v>14.154199999999999</v>
      </c>
      <c r="W229" s="39">
        <v>2011</v>
      </c>
      <c r="X229" s="39">
        <v>934.9</v>
      </c>
      <c r="Y229" s="39">
        <v>4995</v>
      </c>
      <c r="Z229" s="39">
        <v>0</v>
      </c>
      <c r="AA229" s="39">
        <v>1</v>
      </c>
      <c r="AB229" s="39">
        <v>66.051000000000002</v>
      </c>
    </row>
    <row r="230" spans="1:28" ht="27.6" x14ac:dyDescent="0.3">
      <c r="A230" t="str">
        <f t="shared" si="6"/>
        <v>2007_4905</v>
      </c>
      <c r="D230" s="109">
        <v>227</v>
      </c>
      <c r="E230" s="109">
        <v>4905</v>
      </c>
      <c r="F230" s="109">
        <v>4905</v>
      </c>
      <c r="G230" s="109" t="s">
        <v>794</v>
      </c>
      <c r="H230" s="109">
        <v>2007</v>
      </c>
      <c r="I230" s="109">
        <v>0</v>
      </c>
      <c r="J230" s="109">
        <v>1</v>
      </c>
      <c r="K230" s="109">
        <v>264.5</v>
      </c>
      <c r="L230" s="109">
        <v>229.7</v>
      </c>
      <c r="Q230" t="str">
        <f t="shared" si="7"/>
        <v>2011_5013</v>
      </c>
      <c r="R230" s="124">
        <v>227</v>
      </c>
      <c r="S230" s="39">
        <v>5013</v>
      </c>
      <c r="T230" s="39">
        <v>5013</v>
      </c>
      <c r="U230" s="39" t="s">
        <v>240</v>
      </c>
      <c r="V230" s="39">
        <v>14.322699999999999</v>
      </c>
      <c r="W230" s="39">
        <v>2011</v>
      </c>
      <c r="X230" s="39">
        <v>2370.4</v>
      </c>
      <c r="Y230" s="39">
        <v>5013</v>
      </c>
      <c r="Z230" s="39">
        <v>0</v>
      </c>
      <c r="AA230" s="39">
        <v>1</v>
      </c>
      <c r="AB230" s="39">
        <v>165.5</v>
      </c>
    </row>
    <row r="231" spans="1:28" x14ac:dyDescent="0.3">
      <c r="A231" t="str">
        <f t="shared" si="6"/>
        <v>2007_4978</v>
      </c>
      <c r="D231" s="109">
        <v>228</v>
      </c>
      <c r="E231" s="109">
        <v>4978</v>
      </c>
      <c r="F231" s="109">
        <v>4978</v>
      </c>
      <c r="G231" s="109" t="s">
        <v>238</v>
      </c>
      <c r="H231" s="109">
        <v>2007</v>
      </c>
      <c r="I231" s="109">
        <v>0</v>
      </c>
      <c r="J231" s="109">
        <v>1</v>
      </c>
      <c r="K231" s="109">
        <v>231</v>
      </c>
      <c r="L231" s="109">
        <v>222</v>
      </c>
      <c r="Q231" t="str">
        <f t="shared" si="7"/>
        <v>2011_5049</v>
      </c>
      <c r="R231" s="124">
        <v>228</v>
      </c>
      <c r="S231" s="39">
        <v>5049</v>
      </c>
      <c r="T231" s="39">
        <v>5049</v>
      </c>
      <c r="U231" s="39" t="s">
        <v>241</v>
      </c>
      <c r="V231" s="39">
        <v>13.567</v>
      </c>
      <c r="W231" s="39">
        <v>2011</v>
      </c>
      <c r="X231" s="39">
        <v>4488.5</v>
      </c>
      <c r="Y231" s="39">
        <v>5049</v>
      </c>
      <c r="Z231" s="39">
        <v>0</v>
      </c>
      <c r="AA231" s="39">
        <v>1</v>
      </c>
      <c r="AB231" s="39">
        <v>330.84</v>
      </c>
    </row>
    <row r="232" spans="1:28" x14ac:dyDescent="0.3">
      <c r="A232" t="str">
        <f t="shared" si="6"/>
        <v>2007_4995</v>
      </c>
      <c r="D232" s="109">
        <v>229</v>
      </c>
      <c r="E232" s="109">
        <v>4995</v>
      </c>
      <c r="F232" s="109">
        <v>4995</v>
      </c>
      <c r="G232" s="109" t="s">
        <v>239</v>
      </c>
      <c r="H232" s="109">
        <v>2007</v>
      </c>
      <c r="I232" s="109">
        <v>0</v>
      </c>
      <c r="J232" s="109">
        <v>1</v>
      </c>
      <c r="K232" s="109">
        <v>1003.9</v>
      </c>
      <c r="L232" s="109">
        <v>989.7</v>
      </c>
      <c r="Q232" t="str">
        <f t="shared" si="7"/>
        <v>2011_5319</v>
      </c>
      <c r="R232" s="124">
        <v>229</v>
      </c>
      <c r="S232" s="39">
        <v>5319</v>
      </c>
      <c r="T232" s="39">
        <v>5160</v>
      </c>
      <c r="U232" s="39" t="s">
        <v>18</v>
      </c>
      <c r="V232" s="39">
        <v>12.9788</v>
      </c>
      <c r="W232" s="39">
        <v>2011</v>
      </c>
      <c r="X232" s="39">
        <v>1038.3</v>
      </c>
      <c r="Y232" s="39">
        <v>5319</v>
      </c>
      <c r="Z232" s="39">
        <v>0</v>
      </c>
      <c r="AA232" s="39">
        <v>1</v>
      </c>
      <c r="AB232" s="39">
        <v>80</v>
      </c>
    </row>
    <row r="233" spans="1:28" ht="27.6" x14ac:dyDescent="0.3">
      <c r="A233" t="str">
        <f t="shared" si="6"/>
        <v>2007_5013</v>
      </c>
      <c r="D233" s="109">
        <v>230</v>
      </c>
      <c r="E233" s="109">
        <v>5013</v>
      </c>
      <c r="F233" s="109">
        <v>5013</v>
      </c>
      <c r="G233" s="109" t="s">
        <v>240</v>
      </c>
      <c r="H233" s="109">
        <v>2007</v>
      </c>
      <c r="I233" s="109">
        <v>0</v>
      </c>
      <c r="J233" s="109">
        <v>1</v>
      </c>
      <c r="K233" s="109">
        <v>2446.5</v>
      </c>
      <c r="L233" s="109">
        <v>2429.9</v>
      </c>
      <c r="Q233" t="str">
        <f t="shared" si="7"/>
        <v>2011_5121</v>
      </c>
      <c r="R233" s="124">
        <v>230</v>
      </c>
      <c r="S233" s="39">
        <v>5121</v>
      </c>
      <c r="T233" s="39">
        <v>5121</v>
      </c>
      <c r="U233" s="39" t="s">
        <v>242</v>
      </c>
      <c r="V233" s="39">
        <v>13.110300000000001</v>
      </c>
      <c r="W233" s="39">
        <v>2011</v>
      </c>
      <c r="X233" s="39">
        <v>760.4</v>
      </c>
      <c r="Y233" s="39">
        <v>5121</v>
      </c>
      <c r="Z233" s="39">
        <v>0</v>
      </c>
      <c r="AA233" s="39">
        <v>1</v>
      </c>
      <c r="AB233" s="39">
        <v>58</v>
      </c>
    </row>
    <row r="234" spans="1:28" ht="27.6" x14ac:dyDescent="0.3">
      <c r="A234" t="str">
        <f t="shared" si="6"/>
        <v>2007_5049</v>
      </c>
      <c r="D234" s="109">
        <v>231</v>
      </c>
      <c r="E234" s="109">
        <v>5049</v>
      </c>
      <c r="F234" s="109">
        <v>5049</v>
      </c>
      <c r="G234" s="109" t="s">
        <v>241</v>
      </c>
      <c r="H234" s="109">
        <v>2007</v>
      </c>
      <c r="I234" s="109">
        <v>0</v>
      </c>
      <c r="J234" s="109">
        <v>1</v>
      </c>
      <c r="K234" s="109">
        <v>4571.2</v>
      </c>
      <c r="L234" s="109">
        <v>4543.7</v>
      </c>
      <c r="Q234" t="str">
        <f t="shared" si="7"/>
        <v>2011_5139</v>
      </c>
      <c r="R234" s="124">
        <v>231</v>
      </c>
      <c r="S234" s="39">
        <v>5139</v>
      </c>
      <c r="T234" s="39">
        <v>5139</v>
      </c>
      <c r="U234" s="39" t="s">
        <v>243</v>
      </c>
      <c r="V234" s="39">
        <v>7.7664999999999997</v>
      </c>
      <c r="W234" s="39">
        <v>2011</v>
      </c>
      <c r="X234" s="39">
        <v>153</v>
      </c>
      <c r="Y234" s="39">
        <v>5139</v>
      </c>
      <c r="Z234" s="39">
        <v>0</v>
      </c>
      <c r="AA234" s="39">
        <v>1</v>
      </c>
      <c r="AB234" s="39">
        <v>19.7</v>
      </c>
    </row>
    <row r="235" spans="1:28" x14ac:dyDescent="0.3">
      <c r="A235" t="str">
        <f t="shared" si="6"/>
        <v>2007_5319</v>
      </c>
      <c r="D235" s="109">
        <v>232</v>
      </c>
      <c r="E235" s="109">
        <v>5319</v>
      </c>
      <c r="F235" s="109">
        <v>5160</v>
      </c>
      <c r="G235" s="109" t="s">
        <v>18</v>
      </c>
      <c r="H235" s="109">
        <v>2007</v>
      </c>
      <c r="I235" s="109">
        <v>0</v>
      </c>
      <c r="J235" s="109">
        <v>1</v>
      </c>
      <c r="K235" s="109">
        <v>1006.1</v>
      </c>
      <c r="L235" s="109">
        <v>1044.4000000000001</v>
      </c>
      <c r="Q235" t="str">
        <f t="shared" si="7"/>
        <v>2011_5163</v>
      </c>
      <c r="R235" s="124">
        <v>232</v>
      </c>
      <c r="S235" s="39">
        <v>5163</v>
      </c>
      <c r="T235" s="39">
        <v>5163</v>
      </c>
      <c r="U235" s="39" t="s">
        <v>244</v>
      </c>
      <c r="V235" s="39">
        <v>14.150499999999999</v>
      </c>
      <c r="W235" s="39">
        <v>2011</v>
      </c>
      <c r="X235" s="39">
        <v>690.9</v>
      </c>
      <c r="Y235" s="39">
        <v>5163</v>
      </c>
      <c r="Z235" s="39">
        <v>0</v>
      </c>
      <c r="AA235" s="39">
        <v>1</v>
      </c>
      <c r="AB235" s="39">
        <v>48.825000000000003</v>
      </c>
    </row>
    <row r="236" spans="1:28" x14ac:dyDescent="0.3">
      <c r="A236" t="str">
        <f t="shared" si="6"/>
        <v>2007_5121</v>
      </c>
      <c r="D236" s="109">
        <v>233</v>
      </c>
      <c r="E236" s="109">
        <v>5121</v>
      </c>
      <c r="F236" s="109">
        <v>5121</v>
      </c>
      <c r="G236" s="109" t="s">
        <v>242</v>
      </c>
      <c r="H236" s="109">
        <v>2007</v>
      </c>
      <c r="I236" s="109">
        <v>0</v>
      </c>
      <c r="J236" s="109">
        <v>1</v>
      </c>
      <c r="K236" s="109">
        <v>804.8</v>
      </c>
      <c r="L236" s="109">
        <v>778.8</v>
      </c>
      <c r="Q236" t="str">
        <f t="shared" si="7"/>
        <v>2011_5166</v>
      </c>
      <c r="R236" s="124">
        <v>233</v>
      </c>
      <c r="S236" s="39">
        <v>5166</v>
      </c>
      <c r="T236" s="39">
        <v>5166</v>
      </c>
      <c r="U236" s="39" t="s">
        <v>245</v>
      </c>
      <c r="V236" s="39">
        <v>14.9041</v>
      </c>
      <c r="W236" s="39">
        <v>2011</v>
      </c>
      <c r="X236" s="39">
        <v>2291.3000000000002</v>
      </c>
      <c r="Y236" s="39">
        <v>5166</v>
      </c>
      <c r="Z236" s="39">
        <v>0</v>
      </c>
      <c r="AA236" s="39">
        <v>1</v>
      </c>
      <c r="AB236" s="39">
        <v>153.73599999999999</v>
      </c>
    </row>
    <row r="237" spans="1:28" x14ac:dyDescent="0.3">
      <c r="A237" t="str">
        <f t="shared" si="6"/>
        <v>2007_5139</v>
      </c>
      <c r="D237" s="109">
        <v>234</v>
      </c>
      <c r="E237" s="109">
        <v>5139</v>
      </c>
      <c r="F237" s="109">
        <v>5139</v>
      </c>
      <c r="G237" s="109" t="s">
        <v>243</v>
      </c>
      <c r="H237" s="109">
        <v>2007</v>
      </c>
      <c r="I237" s="109">
        <v>0</v>
      </c>
      <c r="J237" s="109">
        <v>1</v>
      </c>
      <c r="K237" s="109">
        <v>206.6</v>
      </c>
      <c r="L237" s="109">
        <v>154.6</v>
      </c>
      <c r="Q237" t="str">
        <f t="shared" si="7"/>
        <v>2011_5184</v>
      </c>
      <c r="R237" s="124">
        <v>234</v>
      </c>
      <c r="S237" s="39">
        <v>5184</v>
      </c>
      <c r="T237" s="39">
        <v>5184</v>
      </c>
      <c r="U237" s="39" t="s">
        <v>246</v>
      </c>
      <c r="V237" s="39">
        <v>13.0252</v>
      </c>
      <c r="W237" s="39">
        <v>2011</v>
      </c>
      <c r="X237" s="39">
        <v>1783.8</v>
      </c>
      <c r="Y237" s="39">
        <v>5184</v>
      </c>
      <c r="Z237" s="39">
        <v>0</v>
      </c>
      <c r="AA237" s="39">
        <v>1</v>
      </c>
      <c r="AB237" s="39">
        <v>136.94999999999999</v>
      </c>
    </row>
    <row r="238" spans="1:28" ht="27.6" x14ac:dyDescent="0.3">
      <c r="A238" t="str">
        <f t="shared" si="6"/>
        <v>2007_5163</v>
      </c>
      <c r="D238" s="109">
        <v>235</v>
      </c>
      <c r="E238" s="109">
        <v>5163</v>
      </c>
      <c r="F238" s="109">
        <v>5163</v>
      </c>
      <c r="G238" s="109" t="s">
        <v>244</v>
      </c>
      <c r="H238" s="109">
        <v>2007</v>
      </c>
      <c r="I238" s="109">
        <v>0</v>
      </c>
      <c r="J238" s="109">
        <v>1</v>
      </c>
      <c r="K238" s="109">
        <v>726.1</v>
      </c>
      <c r="L238" s="109">
        <v>762</v>
      </c>
      <c r="Q238" t="str">
        <f t="shared" si="7"/>
        <v>2011_5250</v>
      </c>
      <c r="R238" s="124">
        <v>235</v>
      </c>
      <c r="S238" s="39">
        <v>5250</v>
      </c>
      <c r="T238" s="39">
        <v>5250</v>
      </c>
      <c r="U238" s="39" t="s">
        <v>247</v>
      </c>
      <c r="V238" s="39">
        <v>15.421799999999999</v>
      </c>
      <c r="W238" s="39">
        <v>2011</v>
      </c>
      <c r="X238" s="39">
        <v>3777</v>
      </c>
      <c r="Y238" s="39">
        <v>5250</v>
      </c>
      <c r="Z238" s="39">
        <v>0</v>
      </c>
      <c r="AA238" s="39">
        <v>1</v>
      </c>
      <c r="AB238" s="39">
        <v>244.91300000000001</v>
      </c>
    </row>
    <row r="239" spans="1:28" ht="27.6" x14ac:dyDescent="0.3">
      <c r="A239" t="str">
        <f t="shared" si="6"/>
        <v>2007_5166</v>
      </c>
      <c r="D239" s="109">
        <v>236</v>
      </c>
      <c r="E239" s="109">
        <v>5166</v>
      </c>
      <c r="F239" s="109">
        <v>5166</v>
      </c>
      <c r="G239" s="109" t="s">
        <v>245</v>
      </c>
      <c r="H239" s="109">
        <v>2007</v>
      </c>
      <c r="I239" s="109">
        <v>0</v>
      </c>
      <c r="J239" s="109">
        <v>1</v>
      </c>
      <c r="K239" s="109">
        <v>2198.6999999999998</v>
      </c>
      <c r="L239" s="109">
        <v>2238.1</v>
      </c>
      <c r="Q239" t="str">
        <f t="shared" si="7"/>
        <v>2011_5256</v>
      </c>
      <c r="R239" s="124">
        <v>236</v>
      </c>
      <c r="S239" s="39">
        <v>5256</v>
      </c>
      <c r="T239" s="39">
        <v>5256</v>
      </c>
      <c r="U239" s="39" t="s">
        <v>248</v>
      </c>
      <c r="V239" s="39">
        <v>11.4541</v>
      </c>
      <c r="W239" s="39">
        <v>2011</v>
      </c>
      <c r="X239" s="39">
        <v>648.29999999999995</v>
      </c>
      <c r="Y239" s="39">
        <v>5256</v>
      </c>
      <c r="Z239" s="39">
        <v>0</v>
      </c>
      <c r="AA239" s="39">
        <v>1</v>
      </c>
      <c r="AB239" s="39">
        <v>56.6</v>
      </c>
    </row>
    <row r="240" spans="1:28" ht="27.6" x14ac:dyDescent="0.3">
      <c r="A240" t="str">
        <f t="shared" si="6"/>
        <v>2007_5184</v>
      </c>
      <c r="D240" s="109">
        <v>237</v>
      </c>
      <c r="E240" s="109">
        <v>5184</v>
      </c>
      <c r="F240" s="109">
        <v>5184</v>
      </c>
      <c r="G240" s="109" t="s">
        <v>246</v>
      </c>
      <c r="H240" s="109">
        <v>2007</v>
      </c>
      <c r="I240" s="109">
        <v>0</v>
      </c>
      <c r="J240" s="109">
        <v>1</v>
      </c>
      <c r="K240" s="109">
        <v>1854.5</v>
      </c>
      <c r="L240" s="109">
        <v>1862.8</v>
      </c>
      <c r="Q240" t="str">
        <f t="shared" si="7"/>
        <v>2011_5283</v>
      </c>
      <c r="R240" s="124">
        <v>237</v>
      </c>
      <c r="S240" s="39">
        <v>5283</v>
      </c>
      <c r="T240" s="39">
        <v>5283</v>
      </c>
      <c r="U240" s="39" t="s">
        <v>249</v>
      </c>
      <c r="V240" s="39">
        <v>8.7628000000000004</v>
      </c>
      <c r="W240" s="39">
        <v>2011</v>
      </c>
      <c r="X240" s="39">
        <v>706.7</v>
      </c>
      <c r="Y240" s="39">
        <v>5283</v>
      </c>
      <c r="Z240" s="39">
        <v>0</v>
      </c>
      <c r="AA240" s="39">
        <v>2</v>
      </c>
      <c r="AB240" s="39">
        <v>80.647999999999996</v>
      </c>
    </row>
    <row r="241" spans="1:28" x14ac:dyDescent="0.3">
      <c r="A241" t="str">
        <f t="shared" si="6"/>
        <v>2007_5250</v>
      </c>
      <c r="D241" s="109">
        <v>238</v>
      </c>
      <c r="E241" s="109">
        <v>5250</v>
      </c>
      <c r="F241" s="109">
        <v>5250</v>
      </c>
      <c r="G241" s="109" t="s">
        <v>247</v>
      </c>
      <c r="H241" s="109">
        <v>2007</v>
      </c>
      <c r="I241" s="109">
        <v>0</v>
      </c>
      <c r="J241" s="109">
        <v>1</v>
      </c>
      <c r="K241" s="109">
        <v>3503.8</v>
      </c>
      <c r="L241" s="109">
        <v>3570</v>
      </c>
      <c r="Q241" t="str">
        <f t="shared" si="7"/>
        <v>2011_5310</v>
      </c>
      <c r="R241" s="124">
        <v>238</v>
      </c>
      <c r="S241" s="39">
        <v>5310</v>
      </c>
      <c r="T241" s="39">
        <v>5310</v>
      </c>
      <c r="U241" s="39" t="s">
        <v>250</v>
      </c>
      <c r="V241" s="39">
        <v>11.734500000000001</v>
      </c>
      <c r="W241" s="39">
        <v>2011</v>
      </c>
      <c r="X241" s="39">
        <v>564.9</v>
      </c>
      <c r="Y241" s="39">
        <v>5310</v>
      </c>
      <c r="Z241" s="39">
        <v>0</v>
      </c>
      <c r="AA241" s="39">
        <v>1</v>
      </c>
      <c r="AB241" s="39">
        <v>48.14</v>
      </c>
    </row>
    <row r="242" spans="1:28" ht="27.6" x14ac:dyDescent="0.3">
      <c r="A242" t="str">
        <f t="shared" si="6"/>
        <v>2007_5256</v>
      </c>
      <c r="D242" s="109">
        <v>239</v>
      </c>
      <c r="E242" s="109">
        <v>5256</v>
      </c>
      <c r="F242" s="109">
        <v>5256</v>
      </c>
      <c r="G242" s="109" t="s">
        <v>248</v>
      </c>
      <c r="H242" s="109">
        <v>2007</v>
      </c>
      <c r="I242" s="109">
        <v>0</v>
      </c>
      <c r="J242" s="109">
        <v>1</v>
      </c>
      <c r="K242" s="109">
        <v>683.9</v>
      </c>
      <c r="L242" s="109">
        <v>695.2</v>
      </c>
      <c r="Q242" t="str">
        <f t="shared" si="7"/>
        <v>2011_5323</v>
      </c>
      <c r="R242" s="124">
        <v>239</v>
      </c>
      <c r="S242" s="39">
        <v>5323</v>
      </c>
      <c r="T242" s="39">
        <v>5325</v>
      </c>
      <c r="U242" s="39" t="s">
        <v>251</v>
      </c>
      <c r="V242" s="39">
        <v>12.523199999999999</v>
      </c>
      <c r="W242" s="39">
        <v>2011</v>
      </c>
      <c r="X242" s="39">
        <v>660.6</v>
      </c>
      <c r="Y242" s="39">
        <v>5323</v>
      </c>
      <c r="Z242" s="39">
        <v>0</v>
      </c>
      <c r="AA242" s="39">
        <v>1</v>
      </c>
      <c r="AB242" s="39">
        <v>52.75</v>
      </c>
    </row>
    <row r="243" spans="1:28" x14ac:dyDescent="0.3">
      <c r="A243" t="str">
        <f t="shared" si="6"/>
        <v>2007_5283</v>
      </c>
      <c r="D243" s="109">
        <v>240</v>
      </c>
      <c r="E243" s="109">
        <v>5283</v>
      </c>
      <c r="F243" s="109">
        <v>5283</v>
      </c>
      <c r="G243" s="109" t="s">
        <v>249</v>
      </c>
      <c r="H243" s="109">
        <v>2007</v>
      </c>
      <c r="I243" s="109">
        <v>0</v>
      </c>
      <c r="J243" s="109">
        <v>2</v>
      </c>
      <c r="K243" s="109">
        <v>806</v>
      </c>
      <c r="L243" s="109">
        <v>812.8</v>
      </c>
      <c r="Q243" t="str">
        <f t="shared" si="7"/>
        <v>2011_5463</v>
      </c>
      <c r="R243" s="124">
        <v>240</v>
      </c>
      <c r="S243" s="39">
        <v>5463</v>
      </c>
      <c r="T243" s="39">
        <v>5463</v>
      </c>
      <c r="U243" s="39" t="s">
        <v>253</v>
      </c>
      <c r="V243" s="39">
        <v>12.588100000000001</v>
      </c>
      <c r="W243" s="39">
        <v>2011</v>
      </c>
      <c r="X243" s="39">
        <v>1175.0999999999999</v>
      </c>
      <c r="Y243" s="39">
        <v>5463</v>
      </c>
      <c r="Z243" s="39">
        <v>0</v>
      </c>
      <c r="AA243" s="39">
        <v>1</v>
      </c>
      <c r="AB243" s="39">
        <v>93.35</v>
      </c>
    </row>
    <row r="244" spans="1:28" ht="27.6" x14ac:dyDescent="0.3">
      <c r="A244" t="str">
        <f t="shared" si="6"/>
        <v>2007_5310</v>
      </c>
      <c r="D244" s="109">
        <v>241</v>
      </c>
      <c r="E244" s="109">
        <v>5310</v>
      </c>
      <c r="F244" s="109">
        <v>5310</v>
      </c>
      <c r="G244" s="109" t="s">
        <v>250</v>
      </c>
      <c r="H244" s="109">
        <v>2007</v>
      </c>
      <c r="I244" s="109">
        <v>0</v>
      </c>
      <c r="J244" s="109">
        <v>1</v>
      </c>
      <c r="K244" s="109">
        <v>648.4</v>
      </c>
      <c r="L244" s="109">
        <v>622.4</v>
      </c>
      <c r="Q244" t="str">
        <f t="shared" si="7"/>
        <v>2011_5486</v>
      </c>
      <c r="R244" s="124">
        <v>241</v>
      </c>
      <c r="S244" s="39">
        <v>5486</v>
      </c>
      <c r="T244" s="39">
        <v>5486</v>
      </c>
      <c r="U244" s="39" t="s">
        <v>254</v>
      </c>
      <c r="V244" s="39">
        <v>9.5131999999999994</v>
      </c>
      <c r="W244" s="39">
        <v>2011</v>
      </c>
      <c r="X244" s="39">
        <v>371.3</v>
      </c>
      <c r="Y244" s="39">
        <v>5486</v>
      </c>
      <c r="Z244" s="39">
        <v>0</v>
      </c>
      <c r="AA244" s="39">
        <v>1</v>
      </c>
      <c r="AB244" s="39">
        <v>39.03</v>
      </c>
    </row>
    <row r="245" spans="1:28" x14ac:dyDescent="0.3">
      <c r="A245" t="str">
        <f t="shared" si="6"/>
        <v>2007_5323</v>
      </c>
      <c r="D245" s="109">
        <v>242</v>
      </c>
      <c r="E245" s="109">
        <v>5323</v>
      </c>
      <c r="F245" s="109">
        <v>5325</v>
      </c>
      <c r="G245" s="109" t="s">
        <v>251</v>
      </c>
      <c r="H245" s="109">
        <v>2007</v>
      </c>
      <c r="I245" s="109">
        <v>0</v>
      </c>
      <c r="J245" s="109">
        <v>1</v>
      </c>
      <c r="K245" s="109">
        <v>703.7</v>
      </c>
      <c r="L245" s="109">
        <v>708</v>
      </c>
      <c r="Q245" t="str">
        <f t="shared" si="7"/>
        <v>2011_5508</v>
      </c>
      <c r="R245" s="124">
        <v>242</v>
      </c>
      <c r="S245" s="39">
        <v>5508</v>
      </c>
      <c r="T245" s="39">
        <v>5508</v>
      </c>
      <c r="U245" s="39" t="s">
        <v>255</v>
      </c>
      <c r="V245" s="39">
        <v>9.6808999999999994</v>
      </c>
      <c r="W245" s="39">
        <v>2011</v>
      </c>
      <c r="X245" s="39">
        <v>294.3</v>
      </c>
      <c r="Y245" s="39">
        <v>5508</v>
      </c>
      <c r="Z245" s="39">
        <v>0</v>
      </c>
      <c r="AA245" s="39">
        <v>1</v>
      </c>
      <c r="AB245" s="39">
        <v>30.4</v>
      </c>
    </row>
    <row r="246" spans="1:28" ht="27.6" x14ac:dyDescent="0.3">
      <c r="A246" t="str">
        <f t="shared" si="6"/>
        <v>2007_5463</v>
      </c>
      <c r="D246" s="109">
        <v>243</v>
      </c>
      <c r="E246" s="109">
        <v>5463</v>
      </c>
      <c r="F246" s="109">
        <v>5463</v>
      </c>
      <c r="G246" s="109" t="s">
        <v>253</v>
      </c>
      <c r="H246" s="109">
        <v>2007</v>
      </c>
      <c r="I246" s="109">
        <v>0</v>
      </c>
      <c r="J246" s="109">
        <v>1</v>
      </c>
      <c r="K246" s="109">
        <v>1327.1</v>
      </c>
      <c r="L246" s="109">
        <v>1254.2</v>
      </c>
      <c r="Q246" t="str">
        <f t="shared" si="7"/>
        <v>2011_1975</v>
      </c>
      <c r="R246" s="124">
        <v>243</v>
      </c>
      <c r="S246" s="39">
        <v>1975</v>
      </c>
      <c r="T246" s="39">
        <v>1975</v>
      </c>
      <c r="U246" s="39" t="s">
        <v>121</v>
      </c>
      <c r="V246" s="39">
        <v>10.2986</v>
      </c>
      <c r="W246" s="39">
        <v>2011</v>
      </c>
      <c r="X246" s="39">
        <v>434.6</v>
      </c>
      <c r="Y246" s="39">
        <v>1975</v>
      </c>
      <c r="Z246" s="39">
        <v>0</v>
      </c>
      <c r="AA246" s="39">
        <v>1</v>
      </c>
      <c r="AB246" s="39">
        <v>42.2</v>
      </c>
    </row>
    <row r="247" spans="1:28" ht="27.6" x14ac:dyDescent="0.3">
      <c r="A247" t="str">
        <f t="shared" si="6"/>
        <v>2007_5486</v>
      </c>
      <c r="D247" s="109">
        <v>244</v>
      </c>
      <c r="E247" s="109">
        <v>5486</v>
      </c>
      <c r="F247" s="109">
        <v>5486</v>
      </c>
      <c r="G247" s="109" t="s">
        <v>254</v>
      </c>
      <c r="H247" s="109">
        <v>2007</v>
      </c>
      <c r="I247" s="109">
        <v>0</v>
      </c>
      <c r="J247" s="109">
        <v>1</v>
      </c>
      <c r="K247" s="109">
        <v>418.8</v>
      </c>
      <c r="L247" s="109">
        <v>399.8</v>
      </c>
      <c r="Q247" t="str">
        <f t="shared" si="7"/>
        <v>2011_4824</v>
      </c>
      <c r="R247" s="124">
        <v>244</v>
      </c>
      <c r="S247" s="39">
        <v>4824</v>
      </c>
      <c r="T247" s="39">
        <v>5510</v>
      </c>
      <c r="U247" s="39" t="s">
        <v>256</v>
      </c>
      <c r="V247" s="39">
        <v>11.617100000000001</v>
      </c>
      <c r="W247" s="39">
        <v>2011</v>
      </c>
      <c r="X247" s="39">
        <v>585.5</v>
      </c>
      <c r="Y247" s="39">
        <v>4824</v>
      </c>
      <c r="Z247" s="39">
        <v>0</v>
      </c>
      <c r="AA247" s="39">
        <v>1</v>
      </c>
      <c r="AB247" s="39">
        <v>50.4</v>
      </c>
    </row>
    <row r="248" spans="1:28" ht="27.6" x14ac:dyDescent="0.3">
      <c r="A248" t="str">
        <f t="shared" si="6"/>
        <v>2007_5508</v>
      </c>
      <c r="D248" s="109">
        <v>245</v>
      </c>
      <c r="E248" s="109">
        <v>5508</v>
      </c>
      <c r="F248" s="109">
        <v>5508</v>
      </c>
      <c r="G248" s="109" t="s">
        <v>255</v>
      </c>
      <c r="H248" s="109">
        <v>2007</v>
      </c>
      <c r="I248" s="109">
        <v>0</v>
      </c>
      <c r="J248" s="109">
        <v>1</v>
      </c>
      <c r="K248" s="109">
        <v>331.4</v>
      </c>
      <c r="L248" s="109">
        <v>353.4</v>
      </c>
      <c r="Q248" t="str">
        <f t="shared" si="7"/>
        <v>2011_5607</v>
      </c>
      <c r="R248" s="124">
        <v>245</v>
      </c>
      <c r="S248" s="39">
        <v>5607</v>
      </c>
      <c r="T248" s="39">
        <v>5607</v>
      </c>
      <c r="U248" s="39" t="s">
        <v>257</v>
      </c>
      <c r="V248" s="39">
        <v>13.680099999999999</v>
      </c>
      <c r="W248" s="39">
        <v>2011</v>
      </c>
      <c r="X248" s="39">
        <v>706.1</v>
      </c>
      <c r="Y248" s="39">
        <v>5607</v>
      </c>
      <c r="Z248" s="39">
        <v>0</v>
      </c>
      <c r="AA248" s="39">
        <v>1</v>
      </c>
      <c r="AB248" s="39">
        <v>51.615000000000002</v>
      </c>
    </row>
    <row r="249" spans="1:28" ht="27.6" x14ac:dyDescent="0.3">
      <c r="A249" t="str">
        <f t="shared" si="6"/>
        <v>2007_1975</v>
      </c>
      <c r="D249" s="109">
        <v>246</v>
      </c>
      <c r="E249" s="109">
        <v>1975</v>
      </c>
      <c r="F249" s="109">
        <v>1975</v>
      </c>
      <c r="G249" s="109" t="s">
        <v>121</v>
      </c>
      <c r="H249" s="109">
        <v>2007</v>
      </c>
      <c r="I249" s="109">
        <v>0</v>
      </c>
      <c r="J249" s="109">
        <v>1</v>
      </c>
      <c r="K249" s="109">
        <v>455.5</v>
      </c>
      <c r="L249" s="109">
        <v>449.1</v>
      </c>
      <c r="Q249" t="str">
        <f t="shared" si="7"/>
        <v>2011_5643</v>
      </c>
      <c r="R249" s="124">
        <v>246</v>
      </c>
      <c r="S249" s="39">
        <v>5643</v>
      </c>
      <c r="T249" s="39">
        <v>5643</v>
      </c>
      <c r="U249" s="39" t="s">
        <v>258</v>
      </c>
      <c r="V249" s="39">
        <v>14.2065</v>
      </c>
      <c r="W249" s="39">
        <v>2011</v>
      </c>
      <c r="X249" s="39">
        <v>1009.8</v>
      </c>
      <c r="Y249" s="39">
        <v>5643</v>
      </c>
      <c r="Z249" s="39">
        <v>0</v>
      </c>
      <c r="AA249" s="39">
        <v>1</v>
      </c>
      <c r="AB249" s="39">
        <v>71.08</v>
      </c>
    </row>
    <row r="250" spans="1:28" ht="55.2" x14ac:dyDescent="0.3">
      <c r="A250" t="str">
        <f t="shared" si="6"/>
        <v>2007_4824</v>
      </c>
      <c r="D250" s="109">
        <v>247</v>
      </c>
      <c r="E250" s="109">
        <v>4824</v>
      </c>
      <c r="F250" s="109">
        <v>5510</v>
      </c>
      <c r="G250" s="109" t="s">
        <v>256</v>
      </c>
      <c r="H250" s="109">
        <v>2007</v>
      </c>
      <c r="I250" s="109">
        <v>0</v>
      </c>
      <c r="J250" s="109">
        <v>1</v>
      </c>
      <c r="K250" s="109">
        <v>683.8</v>
      </c>
      <c r="L250" s="109">
        <v>617.70000000000005</v>
      </c>
      <c r="Q250" t="str">
        <f t="shared" si="7"/>
        <v>2011_5697</v>
      </c>
      <c r="R250" s="124">
        <v>247</v>
      </c>
      <c r="S250" s="39">
        <v>5697</v>
      </c>
      <c r="T250" s="39">
        <v>5697</v>
      </c>
      <c r="U250" s="39" t="s">
        <v>795</v>
      </c>
      <c r="V250" s="39">
        <v>11.909000000000001</v>
      </c>
      <c r="W250" s="39">
        <v>2011</v>
      </c>
      <c r="X250" s="39">
        <v>484.1</v>
      </c>
      <c r="Y250" s="39">
        <v>5697</v>
      </c>
      <c r="Z250" s="39">
        <v>0</v>
      </c>
      <c r="AA250" s="39">
        <v>1</v>
      </c>
      <c r="AB250" s="39">
        <v>40.65</v>
      </c>
    </row>
    <row r="251" spans="1:28" ht="27.6" x14ac:dyDescent="0.3">
      <c r="A251" t="str">
        <f t="shared" si="6"/>
        <v>2007_5607</v>
      </c>
      <c r="D251" s="109">
        <v>248</v>
      </c>
      <c r="E251" s="109">
        <v>5607</v>
      </c>
      <c r="F251" s="109">
        <v>5607</v>
      </c>
      <c r="G251" s="109" t="s">
        <v>257</v>
      </c>
      <c r="H251" s="109">
        <v>2007</v>
      </c>
      <c r="I251" s="109">
        <v>0</v>
      </c>
      <c r="J251" s="109">
        <v>1</v>
      </c>
      <c r="K251" s="109">
        <v>585.5</v>
      </c>
      <c r="L251" s="109">
        <v>711.5</v>
      </c>
      <c r="Q251" t="str">
        <f t="shared" si="7"/>
        <v>2011_5724</v>
      </c>
      <c r="R251" s="124">
        <v>248</v>
      </c>
      <c r="S251" s="39">
        <v>5724</v>
      </c>
      <c r="T251" s="39">
        <v>5724</v>
      </c>
      <c r="U251" s="39" t="s">
        <v>260</v>
      </c>
      <c r="V251" s="39">
        <v>9.6471</v>
      </c>
      <c r="W251" s="39">
        <v>2011</v>
      </c>
      <c r="X251" s="39">
        <v>246</v>
      </c>
      <c r="Y251" s="39">
        <v>5724</v>
      </c>
      <c r="Z251" s="39">
        <v>0</v>
      </c>
      <c r="AA251" s="39">
        <v>1</v>
      </c>
      <c r="AB251" s="39">
        <v>25.5</v>
      </c>
    </row>
    <row r="252" spans="1:28" x14ac:dyDescent="0.3">
      <c r="A252" t="str">
        <f t="shared" si="6"/>
        <v>2007_5643</v>
      </c>
      <c r="D252" s="109">
        <v>249</v>
      </c>
      <c r="E252" s="109">
        <v>5643</v>
      </c>
      <c r="F252" s="109">
        <v>5643</v>
      </c>
      <c r="G252" s="109" t="s">
        <v>258</v>
      </c>
      <c r="H252" s="109">
        <v>2007</v>
      </c>
      <c r="I252" s="109">
        <v>0</v>
      </c>
      <c r="J252" s="109">
        <v>1</v>
      </c>
      <c r="K252" s="109">
        <v>995.1</v>
      </c>
      <c r="L252" s="109">
        <v>1042.4000000000001</v>
      </c>
      <c r="Q252" t="str">
        <f t="shared" si="7"/>
        <v>2011_5805</v>
      </c>
      <c r="R252" s="124">
        <v>249</v>
      </c>
      <c r="S252" s="39">
        <v>5805</v>
      </c>
      <c r="T252" s="39">
        <v>5805</v>
      </c>
      <c r="U252" s="39" t="s">
        <v>262</v>
      </c>
      <c r="V252" s="39">
        <v>12.0505</v>
      </c>
      <c r="W252" s="39">
        <v>2011</v>
      </c>
      <c r="X252" s="39">
        <v>1289.4000000000001</v>
      </c>
      <c r="Y252" s="39">
        <v>5805</v>
      </c>
      <c r="Z252" s="39">
        <v>0</v>
      </c>
      <c r="AA252" s="39">
        <v>1</v>
      </c>
      <c r="AB252" s="39">
        <v>107</v>
      </c>
    </row>
    <row r="253" spans="1:28" ht="41.4" x14ac:dyDescent="0.3">
      <c r="A253" t="str">
        <f t="shared" si="6"/>
        <v>2007_5697</v>
      </c>
      <c r="D253" s="109">
        <v>250</v>
      </c>
      <c r="E253" s="109">
        <v>5697</v>
      </c>
      <c r="F253" s="109">
        <v>5697</v>
      </c>
      <c r="G253" s="109" t="s">
        <v>795</v>
      </c>
      <c r="H253" s="109">
        <v>2007</v>
      </c>
      <c r="I253" s="109">
        <v>0</v>
      </c>
      <c r="J253" s="109">
        <v>1</v>
      </c>
      <c r="K253" s="109">
        <v>566</v>
      </c>
      <c r="L253" s="109">
        <v>535</v>
      </c>
      <c r="Q253" t="str">
        <f t="shared" si="7"/>
        <v>2011_5823</v>
      </c>
      <c r="R253" s="124">
        <v>250</v>
      </c>
      <c r="S253" s="39">
        <v>5823</v>
      </c>
      <c r="T253" s="39">
        <v>5823</v>
      </c>
      <c r="U253" s="39" t="s">
        <v>263</v>
      </c>
      <c r="V253" s="39">
        <v>10.4155</v>
      </c>
      <c r="W253" s="39">
        <v>2011</v>
      </c>
      <c r="X253" s="39">
        <v>323.39999999999998</v>
      </c>
      <c r="Y253" s="39">
        <v>5823</v>
      </c>
      <c r="Z253" s="39">
        <v>0</v>
      </c>
      <c r="AA253" s="39">
        <v>1</v>
      </c>
      <c r="AB253" s="39">
        <v>31.05</v>
      </c>
    </row>
    <row r="254" spans="1:28" ht="27.6" x14ac:dyDescent="0.3">
      <c r="A254" t="str">
        <f t="shared" si="6"/>
        <v>2007_5724</v>
      </c>
      <c r="D254" s="109">
        <v>251</v>
      </c>
      <c r="E254" s="109">
        <v>5724</v>
      </c>
      <c r="F254" s="109">
        <v>5724</v>
      </c>
      <c r="G254" s="109" t="s">
        <v>260</v>
      </c>
      <c r="H254" s="109">
        <v>2007</v>
      </c>
      <c r="I254" s="109">
        <v>0</v>
      </c>
      <c r="J254" s="109">
        <v>1</v>
      </c>
      <c r="K254" s="109">
        <v>253</v>
      </c>
      <c r="L254" s="109">
        <v>244</v>
      </c>
      <c r="Q254" t="str">
        <f t="shared" si="7"/>
        <v>2011_5832</v>
      </c>
      <c r="R254" s="124">
        <v>251</v>
      </c>
      <c r="S254" s="39">
        <v>5832</v>
      </c>
      <c r="T254" s="39">
        <v>5832</v>
      </c>
      <c r="U254" s="39" t="s">
        <v>264</v>
      </c>
      <c r="V254" s="39">
        <v>12.137</v>
      </c>
      <c r="W254" s="39">
        <v>2011</v>
      </c>
      <c r="X254" s="39">
        <v>209</v>
      </c>
      <c r="Y254" s="39">
        <v>5832</v>
      </c>
      <c r="Z254" s="39">
        <v>0</v>
      </c>
      <c r="AA254" s="39">
        <v>1</v>
      </c>
      <c r="AB254" s="39">
        <v>17.22</v>
      </c>
    </row>
    <row r="255" spans="1:28" ht="41.4" x14ac:dyDescent="0.3">
      <c r="A255" t="str">
        <f t="shared" si="6"/>
        <v>2007_5805</v>
      </c>
      <c r="D255" s="109">
        <v>252</v>
      </c>
      <c r="E255" s="109">
        <v>5805</v>
      </c>
      <c r="F255" s="109">
        <v>5805</v>
      </c>
      <c r="G255" s="109" t="s">
        <v>262</v>
      </c>
      <c r="H255" s="109">
        <v>2007</v>
      </c>
      <c r="I255" s="109">
        <v>0</v>
      </c>
      <c r="J255" s="109">
        <v>1</v>
      </c>
      <c r="K255" s="109">
        <v>1335.8</v>
      </c>
      <c r="L255" s="109">
        <v>1425.8</v>
      </c>
      <c r="Q255" t="str">
        <f t="shared" si="7"/>
        <v>2011_5877</v>
      </c>
      <c r="R255" s="124">
        <v>252</v>
      </c>
      <c r="S255" s="39">
        <v>5877</v>
      </c>
      <c r="T255" s="39">
        <v>5877</v>
      </c>
      <c r="U255" s="39" t="s">
        <v>265</v>
      </c>
      <c r="V255" s="39">
        <v>14.4497</v>
      </c>
      <c r="W255" s="39">
        <v>2011</v>
      </c>
      <c r="X255" s="39">
        <v>1507.1</v>
      </c>
      <c r="Y255" s="39">
        <v>5877</v>
      </c>
      <c r="Z255" s="39">
        <v>0</v>
      </c>
      <c r="AA255" s="39">
        <v>1</v>
      </c>
      <c r="AB255" s="39">
        <v>104.3</v>
      </c>
    </row>
    <row r="256" spans="1:28" x14ac:dyDescent="0.3">
      <c r="A256" t="str">
        <f t="shared" si="6"/>
        <v>2007_5823</v>
      </c>
      <c r="D256" s="109">
        <v>253</v>
      </c>
      <c r="E256" s="109">
        <v>5823</v>
      </c>
      <c r="F256" s="109">
        <v>5823</v>
      </c>
      <c r="G256" s="109" t="s">
        <v>263</v>
      </c>
      <c r="H256" s="109">
        <v>2007</v>
      </c>
      <c r="I256" s="109">
        <v>0</v>
      </c>
      <c r="J256" s="109">
        <v>1</v>
      </c>
      <c r="K256" s="109">
        <v>400</v>
      </c>
      <c r="L256" s="109">
        <v>360</v>
      </c>
      <c r="Q256" t="str">
        <f t="shared" si="7"/>
        <v>2011_5895</v>
      </c>
      <c r="R256" s="124">
        <v>253</v>
      </c>
      <c r="S256" s="39">
        <v>5895</v>
      </c>
      <c r="T256" s="39">
        <v>5895</v>
      </c>
      <c r="U256" s="39" t="s">
        <v>266</v>
      </c>
      <c r="V256" s="39">
        <v>8.2544000000000004</v>
      </c>
      <c r="W256" s="39">
        <v>2011</v>
      </c>
      <c r="X256" s="39">
        <v>223.9</v>
      </c>
      <c r="Y256" s="39">
        <v>5895</v>
      </c>
      <c r="Z256" s="39">
        <v>0</v>
      </c>
      <c r="AA256" s="39">
        <v>1</v>
      </c>
      <c r="AB256" s="39">
        <v>27.125</v>
      </c>
    </row>
    <row r="257" spans="1:28" x14ac:dyDescent="0.3">
      <c r="A257" t="str">
        <f t="shared" si="6"/>
        <v>2007_5832</v>
      </c>
      <c r="D257" s="109">
        <v>254</v>
      </c>
      <c r="E257" s="109">
        <v>5832</v>
      </c>
      <c r="F257" s="109">
        <v>5832</v>
      </c>
      <c r="G257" s="109" t="s">
        <v>264</v>
      </c>
      <c r="H257" s="109">
        <v>2007</v>
      </c>
      <c r="I257" s="109">
        <v>0</v>
      </c>
      <c r="J257" s="109">
        <v>1</v>
      </c>
      <c r="K257" s="109">
        <v>302.5</v>
      </c>
      <c r="L257" s="109">
        <v>202</v>
      </c>
      <c r="Q257" t="str">
        <f t="shared" si="7"/>
        <v>2011_5949</v>
      </c>
      <c r="R257" s="124">
        <v>254</v>
      </c>
      <c r="S257" s="39">
        <v>5949</v>
      </c>
      <c r="T257" s="39">
        <v>5949</v>
      </c>
      <c r="U257" s="39" t="s">
        <v>267</v>
      </c>
      <c r="V257" s="39">
        <v>13.783200000000001</v>
      </c>
      <c r="W257" s="39">
        <v>2011</v>
      </c>
      <c r="X257" s="39">
        <v>986.6</v>
      </c>
      <c r="Y257" s="39">
        <v>5949</v>
      </c>
      <c r="Z257" s="39">
        <v>0</v>
      </c>
      <c r="AA257" s="39">
        <v>1</v>
      </c>
      <c r="AB257" s="39">
        <v>71.58</v>
      </c>
    </row>
    <row r="258" spans="1:28" ht="27.6" x14ac:dyDescent="0.3">
      <c r="A258" t="str">
        <f t="shared" si="6"/>
        <v>2007_5877</v>
      </c>
      <c r="D258" s="109">
        <v>255</v>
      </c>
      <c r="E258" s="109">
        <v>5877</v>
      </c>
      <c r="F258" s="109">
        <v>5877</v>
      </c>
      <c r="G258" s="109" t="s">
        <v>265</v>
      </c>
      <c r="H258" s="109">
        <v>2007</v>
      </c>
      <c r="I258" s="109">
        <v>0</v>
      </c>
      <c r="J258" s="109">
        <v>1</v>
      </c>
      <c r="K258" s="109">
        <v>1388.1</v>
      </c>
      <c r="L258" s="109">
        <v>1498.1</v>
      </c>
      <c r="Q258" t="str">
        <f t="shared" si="7"/>
        <v>2011_5976</v>
      </c>
      <c r="R258" s="124">
        <v>255</v>
      </c>
      <c r="S258" s="39">
        <v>5976</v>
      </c>
      <c r="T258" s="39">
        <v>5976</v>
      </c>
      <c r="U258" s="39" t="s">
        <v>268</v>
      </c>
      <c r="V258" s="39">
        <v>12.47</v>
      </c>
      <c r="W258" s="39">
        <v>2011</v>
      </c>
      <c r="X258" s="39">
        <v>1069.3</v>
      </c>
      <c r="Y258" s="39">
        <v>5976</v>
      </c>
      <c r="Z258" s="39">
        <v>0</v>
      </c>
      <c r="AA258" s="39">
        <v>1</v>
      </c>
      <c r="AB258" s="39">
        <v>85.75</v>
      </c>
    </row>
    <row r="259" spans="1:28" ht="41.4" x14ac:dyDescent="0.3">
      <c r="A259" t="str">
        <f t="shared" si="6"/>
        <v>2007_5895</v>
      </c>
      <c r="D259" s="109">
        <v>256</v>
      </c>
      <c r="E259" s="109">
        <v>5895</v>
      </c>
      <c r="F259" s="109">
        <v>5895</v>
      </c>
      <c r="G259" s="109" t="s">
        <v>266</v>
      </c>
      <c r="H259" s="109">
        <v>2007</v>
      </c>
      <c r="I259" s="109">
        <v>0</v>
      </c>
      <c r="J259" s="109">
        <v>1</v>
      </c>
      <c r="K259" s="109">
        <v>266.60000000000002</v>
      </c>
      <c r="L259" s="109">
        <v>249.2</v>
      </c>
      <c r="Q259" t="str">
        <f t="shared" si="7"/>
        <v>2011_5994</v>
      </c>
      <c r="R259" s="124">
        <v>256</v>
      </c>
      <c r="S259" s="39">
        <v>5994</v>
      </c>
      <c r="T259" s="39">
        <v>5994</v>
      </c>
      <c r="U259" s="39" t="s">
        <v>269</v>
      </c>
      <c r="V259" s="39">
        <v>12.0154</v>
      </c>
      <c r="W259" s="39">
        <v>2011</v>
      </c>
      <c r="X259" s="39">
        <v>781</v>
      </c>
      <c r="Y259" s="39">
        <v>5994</v>
      </c>
      <c r="Z259" s="39">
        <v>0</v>
      </c>
      <c r="AA259" s="39">
        <v>1</v>
      </c>
      <c r="AB259" s="39">
        <v>65</v>
      </c>
    </row>
    <row r="260" spans="1:28" x14ac:dyDescent="0.3">
      <c r="A260" t="str">
        <f t="shared" si="6"/>
        <v>2007_5949</v>
      </c>
      <c r="D260" s="109">
        <v>257</v>
      </c>
      <c r="E260" s="109">
        <v>5949</v>
      </c>
      <c r="F260" s="109">
        <v>5949</v>
      </c>
      <c r="G260" s="109" t="s">
        <v>267</v>
      </c>
      <c r="H260" s="109">
        <v>2007</v>
      </c>
      <c r="I260" s="109">
        <v>0</v>
      </c>
      <c r="J260" s="109">
        <v>1</v>
      </c>
      <c r="K260" s="109">
        <v>1034.2</v>
      </c>
      <c r="L260" s="109">
        <v>1011.2</v>
      </c>
      <c r="Q260" t="str">
        <f t="shared" si="7"/>
        <v>2011_6003</v>
      </c>
      <c r="R260" s="124">
        <v>257</v>
      </c>
      <c r="S260" s="39">
        <v>6003</v>
      </c>
      <c r="T260" s="39">
        <v>6003</v>
      </c>
      <c r="U260" s="39" t="s">
        <v>270</v>
      </c>
      <c r="V260" s="39">
        <v>9.9861000000000004</v>
      </c>
      <c r="W260" s="39">
        <v>2011</v>
      </c>
      <c r="X260" s="39">
        <v>359.5</v>
      </c>
      <c r="Y260" s="39">
        <v>6003</v>
      </c>
      <c r="Z260" s="39">
        <v>0</v>
      </c>
      <c r="AA260" s="39">
        <v>1</v>
      </c>
      <c r="AB260" s="39">
        <v>36</v>
      </c>
    </row>
    <row r="261" spans="1:28" ht="27.6" x14ac:dyDescent="0.3">
      <c r="A261" t="str">
        <f t="shared" ref="A261:A324" si="8">CONCATENATE(H261,"_",E261)</f>
        <v>2007_5976</v>
      </c>
      <c r="D261" s="109">
        <v>258</v>
      </c>
      <c r="E261" s="109">
        <v>5976</v>
      </c>
      <c r="F261" s="109">
        <v>5976</v>
      </c>
      <c r="G261" s="109" t="s">
        <v>268</v>
      </c>
      <c r="H261" s="109">
        <v>2007</v>
      </c>
      <c r="I261" s="109">
        <v>0</v>
      </c>
      <c r="J261" s="109">
        <v>1</v>
      </c>
      <c r="K261" s="109">
        <v>1063.2</v>
      </c>
      <c r="L261" s="109">
        <v>1071.0999999999999</v>
      </c>
      <c r="Q261" t="str">
        <f t="shared" ref="Q261:Q324" si="9">CONCATENATE(W261,"_",S261)</f>
        <v>2011_6012</v>
      </c>
      <c r="R261" s="124">
        <v>258</v>
      </c>
      <c r="S261" s="39">
        <v>6012</v>
      </c>
      <c r="T261" s="39">
        <v>6012</v>
      </c>
      <c r="U261" s="39" t="s">
        <v>271</v>
      </c>
      <c r="V261" s="39">
        <v>10.9068</v>
      </c>
      <c r="W261" s="39">
        <v>2011</v>
      </c>
      <c r="X261" s="39">
        <v>561.70000000000005</v>
      </c>
      <c r="Y261" s="39">
        <v>6012</v>
      </c>
      <c r="Z261" s="39">
        <v>0</v>
      </c>
      <c r="AA261" s="39">
        <v>1</v>
      </c>
      <c r="AB261" s="39">
        <v>51.5</v>
      </c>
    </row>
    <row r="262" spans="1:28" ht="27.6" x14ac:dyDescent="0.3">
      <c r="A262" t="str">
        <f t="shared" si="8"/>
        <v>2007_5994</v>
      </c>
      <c r="D262" s="109">
        <v>259</v>
      </c>
      <c r="E262" s="109">
        <v>5994</v>
      </c>
      <c r="F262" s="109">
        <v>5994</v>
      </c>
      <c r="G262" s="109" t="s">
        <v>269</v>
      </c>
      <c r="H262" s="109">
        <v>2007</v>
      </c>
      <c r="I262" s="109">
        <v>0</v>
      </c>
      <c r="J262" s="109">
        <v>1</v>
      </c>
      <c r="K262" s="109">
        <v>861.7</v>
      </c>
      <c r="L262" s="109">
        <v>879.7</v>
      </c>
      <c r="Q262" t="str">
        <f t="shared" si="9"/>
        <v>2011_6030</v>
      </c>
      <c r="R262" s="124">
        <v>259</v>
      </c>
      <c r="S262" s="39">
        <v>6030</v>
      </c>
      <c r="T262" s="39">
        <v>6030</v>
      </c>
      <c r="U262" s="39" t="s">
        <v>272</v>
      </c>
      <c r="V262" s="39">
        <v>12.6866</v>
      </c>
      <c r="W262" s="39">
        <v>2011</v>
      </c>
      <c r="X262" s="39">
        <v>1041.0999999999999</v>
      </c>
      <c r="Y262" s="39">
        <v>6030</v>
      </c>
      <c r="Z262" s="39">
        <v>0</v>
      </c>
      <c r="AA262" s="39">
        <v>1</v>
      </c>
      <c r="AB262" s="39">
        <v>82.063000000000002</v>
      </c>
    </row>
    <row r="263" spans="1:28" ht="27.6" x14ac:dyDescent="0.3">
      <c r="A263" t="str">
        <f t="shared" si="8"/>
        <v>2007_6003</v>
      </c>
      <c r="D263" s="109">
        <v>260</v>
      </c>
      <c r="E263" s="109">
        <v>6003</v>
      </c>
      <c r="F263" s="109">
        <v>6003</v>
      </c>
      <c r="G263" s="109" t="s">
        <v>270</v>
      </c>
      <c r="H263" s="109">
        <v>2007</v>
      </c>
      <c r="I263" s="109">
        <v>0</v>
      </c>
      <c r="J263" s="109">
        <v>1</v>
      </c>
      <c r="K263" s="109">
        <v>377.5</v>
      </c>
      <c r="L263" s="109">
        <v>363.9</v>
      </c>
      <c r="Q263" t="str">
        <f t="shared" si="9"/>
        <v>2011_6048</v>
      </c>
      <c r="R263" s="124">
        <v>260</v>
      </c>
      <c r="S263" s="39">
        <v>6048</v>
      </c>
      <c r="T263" s="39">
        <v>6035</v>
      </c>
      <c r="U263" s="39" t="s">
        <v>273</v>
      </c>
      <c r="V263" s="39">
        <v>12.3635</v>
      </c>
      <c r="W263" s="39">
        <v>2011</v>
      </c>
      <c r="X263" s="39">
        <v>649.70000000000005</v>
      </c>
      <c r="Y263" s="39">
        <v>6048</v>
      </c>
      <c r="Z263" s="39">
        <v>0</v>
      </c>
      <c r="AA263" s="39">
        <v>1</v>
      </c>
      <c r="AB263" s="39">
        <v>52.55</v>
      </c>
    </row>
    <row r="264" spans="1:28" ht="27.6" x14ac:dyDescent="0.3">
      <c r="A264" t="str">
        <f t="shared" si="8"/>
        <v>2007_6012</v>
      </c>
      <c r="D264" s="109">
        <v>261</v>
      </c>
      <c r="E264" s="109">
        <v>6012</v>
      </c>
      <c r="F264" s="109">
        <v>6012</v>
      </c>
      <c r="G264" s="109" t="s">
        <v>271</v>
      </c>
      <c r="H264" s="109">
        <v>2007</v>
      </c>
      <c r="I264" s="109">
        <v>0</v>
      </c>
      <c r="J264" s="109">
        <v>1</v>
      </c>
      <c r="K264" s="109">
        <v>599.1</v>
      </c>
      <c r="L264" s="109">
        <v>609.1</v>
      </c>
      <c r="Q264" t="str">
        <f t="shared" si="9"/>
        <v>2011_6039</v>
      </c>
      <c r="R264" s="124">
        <v>261</v>
      </c>
      <c r="S264" s="39">
        <v>6039</v>
      </c>
      <c r="T264" s="39">
        <v>6039</v>
      </c>
      <c r="U264" s="39" t="s">
        <v>274</v>
      </c>
      <c r="V264" s="39">
        <v>14.2813</v>
      </c>
      <c r="W264" s="39">
        <v>2011</v>
      </c>
      <c r="X264" s="39">
        <v>13642.2</v>
      </c>
      <c r="Y264" s="39">
        <v>6039</v>
      </c>
      <c r="Z264" s="39">
        <v>0</v>
      </c>
      <c r="AA264" s="39">
        <v>1</v>
      </c>
      <c r="AB264" s="39">
        <v>955.25</v>
      </c>
    </row>
    <row r="265" spans="1:28" x14ac:dyDescent="0.3">
      <c r="A265" t="str">
        <f t="shared" si="8"/>
        <v>2007_6030</v>
      </c>
      <c r="D265" s="109">
        <v>262</v>
      </c>
      <c r="E265" s="109">
        <v>6030</v>
      </c>
      <c r="F265" s="109">
        <v>6030</v>
      </c>
      <c r="G265" s="109" t="s">
        <v>272</v>
      </c>
      <c r="H265" s="109">
        <v>2007</v>
      </c>
      <c r="I265" s="109">
        <v>0</v>
      </c>
      <c r="J265" s="109">
        <v>1</v>
      </c>
      <c r="K265" s="109">
        <v>1005.5</v>
      </c>
      <c r="L265" s="109">
        <v>1040.5</v>
      </c>
      <c r="Q265" t="str">
        <f t="shared" si="9"/>
        <v>2011_6093</v>
      </c>
      <c r="R265" s="124">
        <v>262</v>
      </c>
      <c r="S265" s="39">
        <v>6093</v>
      </c>
      <c r="T265" s="39">
        <v>6093</v>
      </c>
      <c r="U265" s="39" t="s">
        <v>275</v>
      </c>
      <c r="V265" s="39">
        <v>15.0769</v>
      </c>
      <c r="W265" s="39">
        <v>2011</v>
      </c>
      <c r="X265" s="39">
        <v>1323</v>
      </c>
      <c r="Y265" s="39">
        <v>6093</v>
      </c>
      <c r="Z265" s="39">
        <v>0</v>
      </c>
      <c r="AA265" s="39">
        <v>1</v>
      </c>
      <c r="AB265" s="39">
        <v>87.75</v>
      </c>
    </row>
    <row r="266" spans="1:28" ht="41.4" x14ac:dyDescent="0.3">
      <c r="A266" t="str">
        <f t="shared" si="8"/>
        <v>2007_6048</v>
      </c>
      <c r="D266" s="109">
        <v>263</v>
      </c>
      <c r="E266" s="109">
        <v>6048</v>
      </c>
      <c r="F266" s="109">
        <v>6035</v>
      </c>
      <c r="G266" s="109" t="s">
        <v>273</v>
      </c>
      <c r="H266" s="109">
        <v>2007</v>
      </c>
      <c r="I266" s="109">
        <v>0</v>
      </c>
      <c r="J266" s="109">
        <v>1</v>
      </c>
      <c r="K266" s="109">
        <v>437</v>
      </c>
      <c r="L266" s="109">
        <v>589.29999999999995</v>
      </c>
      <c r="Q266" t="str">
        <f t="shared" si="9"/>
        <v>2011_6091</v>
      </c>
      <c r="R266" s="124">
        <v>263</v>
      </c>
      <c r="S266" s="39">
        <v>6091</v>
      </c>
      <c r="T266" s="39">
        <v>6091</v>
      </c>
      <c r="U266" s="39" t="s">
        <v>359</v>
      </c>
      <c r="V266" s="39">
        <v>9.7188999999999997</v>
      </c>
      <c r="W266" s="39">
        <v>2011</v>
      </c>
      <c r="X266" s="39">
        <v>935.2</v>
      </c>
      <c r="Y266" s="39">
        <v>6091</v>
      </c>
      <c r="Z266" s="39">
        <v>0</v>
      </c>
      <c r="AA266" s="39">
        <v>2</v>
      </c>
      <c r="AB266" s="39">
        <v>96.224999999999994</v>
      </c>
    </row>
    <row r="267" spans="1:28" ht="27.6" x14ac:dyDescent="0.3">
      <c r="A267" t="str">
        <f t="shared" si="8"/>
        <v>2007_6039</v>
      </c>
      <c r="D267" s="109">
        <v>264</v>
      </c>
      <c r="E267" s="109">
        <v>6039</v>
      </c>
      <c r="F267" s="109">
        <v>6039</v>
      </c>
      <c r="G267" s="109" t="s">
        <v>274</v>
      </c>
      <c r="H267" s="109">
        <v>2007</v>
      </c>
      <c r="I267" s="109">
        <v>0</v>
      </c>
      <c r="J267" s="109">
        <v>1</v>
      </c>
      <c r="K267" s="109">
        <v>13898.1</v>
      </c>
      <c r="L267" s="109">
        <v>13856.3</v>
      </c>
      <c r="Q267" t="str">
        <f t="shared" si="9"/>
        <v>2011_6095</v>
      </c>
      <c r="R267" s="124">
        <v>264</v>
      </c>
      <c r="S267" s="39">
        <v>6095</v>
      </c>
      <c r="T267" s="39">
        <v>6095</v>
      </c>
      <c r="U267" s="39" t="s">
        <v>277</v>
      </c>
      <c r="V267" s="39">
        <v>13.037800000000001</v>
      </c>
      <c r="W267" s="39">
        <v>2011</v>
      </c>
      <c r="X267" s="39">
        <v>723.6</v>
      </c>
      <c r="Y267" s="39">
        <v>6095</v>
      </c>
      <c r="Z267" s="39">
        <v>0</v>
      </c>
      <c r="AA267" s="39">
        <v>1</v>
      </c>
      <c r="AB267" s="39">
        <v>55.5</v>
      </c>
    </row>
    <row r="268" spans="1:28" ht="27.6" x14ac:dyDescent="0.3">
      <c r="A268" t="str">
        <f t="shared" si="8"/>
        <v>2007_6093</v>
      </c>
      <c r="D268" s="109">
        <v>265</v>
      </c>
      <c r="E268" s="109">
        <v>6093</v>
      </c>
      <c r="F268" s="109">
        <v>6093</v>
      </c>
      <c r="G268" s="109" t="s">
        <v>275</v>
      </c>
      <c r="H268" s="109">
        <v>2007</v>
      </c>
      <c r="I268" s="109">
        <v>0</v>
      </c>
      <c r="J268" s="109">
        <v>1</v>
      </c>
      <c r="K268" s="109">
        <v>1242.4000000000001</v>
      </c>
      <c r="L268" s="109">
        <v>1233.0999999999999</v>
      </c>
      <c r="Q268" t="str">
        <f t="shared" si="9"/>
        <v>2011_5157</v>
      </c>
      <c r="R268" s="124">
        <v>265</v>
      </c>
      <c r="S268" s="39">
        <v>5157</v>
      </c>
      <c r="T268" s="39">
        <v>6099</v>
      </c>
      <c r="U268" s="39" t="s">
        <v>281</v>
      </c>
      <c r="V268" s="39">
        <v>12.4404</v>
      </c>
      <c r="W268" s="39">
        <v>2011</v>
      </c>
      <c r="X268" s="39">
        <v>615.79999999999995</v>
      </c>
      <c r="Y268" s="39">
        <v>5157</v>
      </c>
      <c r="Z268" s="39">
        <v>0</v>
      </c>
      <c r="AA268" s="39">
        <v>1</v>
      </c>
      <c r="AB268" s="39">
        <v>49.5</v>
      </c>
    </row>
    <row r="269" spans="1:28" ht="27.6" x14ac:dyDescent="0.3">
      <c r="A269" t="str">
        <f t="shared" si="8"/>
        <v>2007_6091</v>
      </c>
      <c r="D269" s="109">
        <v>266</v>
      </c>
      <c r="E269" s="109">
        <v>6091</v>
      </c>
      <c r="F269" s="109">
        <v>6091</v>
      </c>
      <c r="G269" s="109" t="s">
        <v>359</v>
      </c>
      <c r="H269" s="109">
        <v>2007</v>
      </c>
      <c r="I269" s="109">
        <v>0</v>
      </c>
      <c r="J269" s="109">
        <v>2</v>
      </c>
      <c r="K269" s="109">
        <v>1049.3</v>
      </c>
      <c r="L269" s="109">
        <v>1020.3</v>
      </c>
      <c r="Q269" t="str">
        <f t="shared" si="9"/>
        <v>2011_6097</v>
      </c>
      <c r="R269" s="124">
        <v>266</v>
      </c>
      <c r="S269" s="39">
        <v>6097</v>
      </c>
      <c r="T269" s="39">
        <v>6097</v>
      </c>
      <c r="U269" s="39" t="s">
        <v>279</v>
      </c>
      <c r="V269" s="39">
        <v>8.3320000000000007</v>
      </c>
      <c r="W269" s="39">
        <v>2011</v>
      </c>
      <c r="X269" s="39">
        <v>160.6</v>
      </c>
      <c r="Y269" s="39">
        <v>6097</v>
      </c>
      <c r="Z269" s="39">
        <v>0</v>
      </c>
      <c r="AA269" s="39">
        <v>1</v>
      </c>
      <c r="AB269" s="39">
        <v>19.274999999999999</v>
      </c>
    </row>
    <row r="270" spans="1:28" ht="27.6" x14ac:dyDescent="0.3">
      <c r="A270" t="str">
        <f t="shared" si="8"/>
        <v>2007_6095</v>
      </c>
      <c r="D270" s="109">
        <v>267</v>
      </c>
      <c r="E270" s="109">
        <v>6095</v>
      </c>
      <c r="F270" s="109">
        <v>6095</v>
      </c>
      <c r="G270" s="109" t="s">
        <v>277</v>
      </c>
      <c r="H270" s="109">
        <v>2007</v>
      </c>
      <c r="I270" s="109">
        <v>0</v>
      </c>
      <c r="J270" s="109">
        <v>1</v>
      </c>
      <c r="K270" s="109">
        <v>757.2</v>
      </c>
      <c r="L270" s="109">
        <v>841.1</v>
      </c>
      <c r="Q270" t="str">
        <f t="shared" si="9"/>
        <v>2011_6098</v>
      </c>
      <c r="R270" s="124">
        <v>267</v>
      </c>
      <c r="S270" s="39">
        <v>6098</v>
      </c>
      <c r="T270" s="39">
        <v>6098</v>
      </c>
      <c r="U270" s="39" t="s">
        <v>796</v>
      </c>
      <c r="V270" s="39">
        <v>12.3126</v>
      </c>
      <c r="W270" s="39">
        <v>2011</v>
      </c>
      <c r="X270" s="39">
        <v>1437.5</v>
      </c>
      <c r="Y270" s="39">
        <v>6098</v>
      </c>
      <c r="Z270" s="39">
        <v>0</v>
      </c>
      <c r="AA270" s="39">
        <v>1</v>
      </c>
      <c r="AB270" s="39">
        <v>116.75</v>
      </c>
    </row>
    <row r="271" spans="1:28" ht="41.4" x14ac:dyDescent="0.3">
      <c r="A271" t="str">
        <f t="shared" si="8"/>
        <v>2007_5157</v>
      </c>
      <c r="D271" s="109">
        <v>268</v>
      </c>
      <c r="E271" s="109">
        <v>5157</v>
      </c>
      <c r="F271" s="109">
        <v>6099</v>
      </c>
      <c r="G271" s="109" t="s">
        <v>281</v>
      </c>
      <c r="H271" s="109">
        <v>2007</v>
      </c>
      <c r="I271" s="109">
        <v>0</v>
      </c>
      <c r="J271" s="109">
        <v>1</v>
      </c>
      <c r="K271" s="109">
        <v>673.8</v>
      </c>
      <c r="L271" s="109">
        <v>644.79999999999995</v>
      </c>
      <c r="Q271" t="str">
        <f t="shared" si="9"/>
        <v>2011_6100</v>
      </c>
      <c r="R271" s="124">
        <v>268</v>
      </c>
      <c r="S271" s="39">
        <v>6100</v>
      </c>
      <c r="T271" s="39">
        <v>6100</v>
      </c>
      <c r="U271" s="39" t="s">
        <v>282</v>
      </c>
      <c r="V271" s="39">
        <v>11.603999999999999</v>
      </c>
      <c r="W271" s="39">
        <v>2011</v>
      </c>
      <c r="X271" s="39">
        <v>572.4</v>
      </c>
      <c r="Y271" s="39">
        <v>6100</v>
      </c>
      <c r="Z271" s="39">
        <v>0</v>
      </c>
      <c r="AA271" s="39">
        <v>1</v>
      </c>
      <c r="AB271" s="39">
        <v>49.328000000000003</v>
      </c>
    </row>
    <row r="272" spans="1:28" ht="27.6" x14ac:dyDescent="0.3">
      <c r="A272" t="str">
        <f t="shared" si="8"/>
        <v>2007_6097</v>
      </c>
      <c r="D272" s="109">
        <v>269</v>
      </c>
      <c r="E272" s="109">
        <v>6097</v>
      </c>
      <c r="F272" s="109">
        <v>6097</v>
      </c>
      <c r="G272" s="109" t="s">
        <v>279</v>
      </c>
      <c r="H272" s="109">
        <v>2007</v>
      </c>
      <c r="I272" s="109">
        <v>0</v>
      </c>
      <c r="J272" s="109">
        <v>1</v>
      </c>
      <c r="K272" s="109">
        <v>239.2</v>
      </c>
      <c r="L272" s="109">
        <v>206.2</v>
      </c>
      <c r="Q272" t="str">
        <f t="shared" si="9"/>
        <v>2011_6101</v>
      </c>
      <c r="R272" s="124">
        <v>269</v>
      </c>
      <c r="S272" s="39">
        <v>6101</v>
      </c>
      <c r="T272" s="39">
        <v>6101</v>
      </c>
      <c r="U272" s="39" t="s">
        <v>283</v>
      </c>
      <c r="V272" s="39">
        <v>14.551299999999999</v>
      </c>
      <c r="W272" s="39">
        <v>2011</v>
      </c>
      <c r="X272" s="39">
        <v>6208.3</v>
      </c>
      <c r="Y272" s="39">
        <v>6101</v>
      </c>
      <c r="Z272" s="39">
        <v>0</v>
      </c>
      <c r="AA272" s="39">
        <v>1</v>
      </c>
      <c r="AB272" s="39">
        <v>426.65</v>
      </c>
    </row>
    <row r="273" spans="1:28" ht="41.4" x14ac:dyDescent="0.3">
      <c r="A273" t="str">
        <f t="shared" si="8"/>
        <v>2007_6098</v>
      </c>
      <c r="D273" s="109">
        <v>270</v>
      </c>
      <c r="E273" s="109">
        <v>6098</v>
      </c>
      <c r="F273" s="109">
        <v>6098</v>
      </c>
      <c r="G273" s="109" t="s">
        <v>796</v>
      </c>
      <c r="H273" s="109">
        <v>2007</v>
      </c>
      <c r="I273" s="109">
        <v>0</v>
      </c>
      <c r="J273" s="109">
        <v>1</v>
      </c>
      <c r="K273" s="109">
        <v>1648.4</v>
      </c>
      <c r="L273" s="109">
        <v>1578.4</v>
      </c>
      <c r="Q273" t="str">
        <f t="shared" si="9"/>
        <v>2011_6094</v>
      </c>
      <c r="R273" s="124">
        <v>270</v>
      </c>
      <c r="S273" s="39">
        <v>6094</v>
      </c>
      <c r="T273" s="39">
        <v>6094</v>
      </c>
      <c r="U273" s="39" t="s">
        <v>276</v>
      </c>
      <c r="V273" s="39">
        <v>11.9679</v>
      </c>
      <c r="W273" s="39">
        <v>2011</v>
      </c>
      <c r="X273" s="39">
        <v>484.1</v>
      </c>
      <c r="Y273" s="39">
        <v>6094</v>
      </c>
      <c r="Z273" s="39">
        <v>0</v>
      </c>
      <c r="AA273" s="39">
        <v>1</v>
      </c>
      <c r="AB273" s="39">
        <v>40.450000000000003</v>
      </c>
    </row>
    <row r="274" spans="1:28" ht="55.2" x14ac:dyDescent="0.3">
      <c r="A274" t="str">
        <f t="shared" si="8"/>
        <v>2007_6100</v>
      </c>
      <c r="D274" s="109">
        <v>271</v>
      </c>
      <c r="E274" s="109">
        <v>6100</v>
      </c>
      <c r="F274" s="109">
        <v>6100</v>
      </c>
      <c r="G274" s="109" t="s">
        <v>282</v>
      </c>
      <c r="H274" s="109">
        <v>2007</v>
      </c>
      <c r="I274" s="109">
        <v>0</v>
      </c>
      <c r="J274" s="109">
        <v>1</v>
      </c>
      <c r="K274" s="109">
        <v>632.70000000000005</v>
      </c>
      <c r="L274" s="109">
        <v>587.5</v>
      </c>
      <c r="Q274" t="str">
        <f t="shared" si="9"/>
        <v>2011_6096</v>
      </c>
      <c r="R274" s="124">
        <v>271</v>
      </c>
      <c r="S274" s="39">
        <v>6096</v>
      </c>
      <c r="T274" s="39">
        <v>6096</v>
      </c>
      <c r="U274" s="39" t="s">
        <v>947</v>
      </c>
      <c r="V274" s="39">
        <v>10.8911</v>
      </c>
      <c r="W274" s="39">
        <v>2011</v>
      </c>
      <c r="X274" s="39">
        <v>550</v>
      </c>
      <c r="Y274" s="39">
        <v>6096</v>
      </c>
      <c r="Z274" s="39">
        <v>0</v>
      </c>
      <c r="AA274" s="39">
        <v>1</v>
      </c>
      <c r="AB274" s="39">
        <v>50.5</v>
      </c>
    </row>
    <row r="275" spans="1:28" x14ac:dyDescent="0.3">
      <c r="A275" t="str">
        <f t="shared" si="8"/>
        <v>2007_6101</v>
      </c>
      <c r="D275" s="109">
        <v>272</v>
      </c>
      <c r="E275" s="109">
        <v>6101</v>
      </c>
      <c r="F275" s="109">
        <v>6101</v>
      </c>
      <c r="G275" s="109" t="s">
        <v>283</v>
      </c>
      <c r="H275" s="109">
        <v>2007</v>
      </c>
      <c r="I275" s="109">
        <v>0</v>
      </c>
      <c r="J275" s="109">
        <v>1</v>
      </c>
      <c r="K275" s="109">
        <v>5775.1</v>
      </c>
      <c r="L275" s="109">
        <v>5815.6</v>
      </c>
      <c r="Q275" t="str">
        <f t="shared" si="9"/>
        <v>2011_6102</v>
      </c>
      <c r="R275" s="124">
        <v>272</v>
      </c>
      <c r="S275" s="39">
        <v>6102</v>
      </c>
      <c r="T275" s="39">
        <v>6102</v>
      </c>
      <c r="U275" s="39" t="s">
        <v>284</v>
      </c>
      <c r="V275" s="39">
        <v>14.1778</v>
      </c>
      <c r="W275" s="39">
        <v>2011</v>
      </c>
      <c r="X275" s="39">
        <v>1968.3</v>
      </c>
      <c r="Y275" s="39">
        <v>6102</v>
      </c>
      <c r="Z275" s="39">
        <v>0</v>
      </c>
      <c r="AA275" s="39">
        <v>1</v>
      </c>
      <c r="AB275" s="39">
        <v>138.83000000000001</v>
      </c>
    </row>
    <row r="276" spans="1:28" ht="27.6" x14ac:dyDescent="0.3">
      <c r="A276" t="str">
        <f t="shared" si="8"/>
        <v>2007_6094</v>
      </c>
      <c r="D276" s="109">
        <v>273</v>
      </c>
      <c r="E276" s="109">
        <v>6094</v>
      </c>
      <c r="F276" s="109">
        <v>6094</v>
      </c>
      <c r="G276" s="109" t="s">
        <v>276</v>
      </c>
      <c r="H276" s="109">
        <v>2007</v>
      </c>
      <c r="I276" s="109">
        <v>0</v>
      </c>
      <c r="J276" s="109">
        <v>1</v>
      </c>
      <c r="K276" s="109">
        <v>575.6</v>
      </c>
      <c r="L276" s="109">
        <v>537.20000000000005</v>
      </c>
      <c r="Q276" t="str">
        <f t="shared" si="9"/>
        <v>2011_6120</v>
      </c>
      <c r="R276" s="124">
        <v>273</v>
      </c>
      <c r="S276" s="39">
        <v>6120</v>
      </c>
      <c r="T276" s="39">
        <v>6120</v>
      </c>
      <c r="U276" s="39" t="s">
        <v>285</v>
      </c>
      <c r="V276" s="39">
        <v>13.492800000000001</v>
      </c>
      <c r="W276" s="39">
        <v>2011</v>
      </c>
      <c r="X276" s="39">
        <v>1221.0999999999999</v>
      </c>
      <c r="Y276" s="39">
        <v>6120</v>
      </c>
      <c r="Z276" s="39">
        <v>0</v>
      </c>
      <c r="AA276" s="39">
        <v>1</v>
      </c>
      <c r="AB276" s="39">
        <v>90.5</v>
      </c>
    </row>
    <row r="277" spans="1:28" ht="27.6" x14ac:dyDescent="0.3">
      <c r="A277" t="str">
        <f t="shared" si="8"/>
        <v>2007_6096</v>
      </c>
      <c r="D277" s="109">
        <v>274</v>
      </c>
      <c r="E277" s="109">
        <v>6096</v>
      </c>
      <c r="F277" s="109">
        <v>6096</v>
      </c>
      <c r="G277" s="109" t="s">
        <v>947</v>
      </c>
      <c r="H277" s="109">
        <v>2007</v>
      </c>
      <c r="I277" s="109">
        <v>0</v>
      </c>
      <c r="J277" s="109">
        <v>1</v>
      </c>
      <c r="K277" s="109">
        <v>594.5</v>
      </c>
      <c r="L277" s="109">
        <v>569.1</v>
      </c>
      <c r="Q277" t="str">
        <f t="shared" si="9"/>
        <v>2011_6138</v>
      </c>
      <c r="R277" s="124">
        <v>274</v>
      </c>
      <c r="S277" s="39">
        <v>6138</v>
      </c>
      <c r="T277" s="39">
        <v>6138</v>
      </c>
      <c r="U277" s="39" t="s">
        <v>286</v>
      </c>
      <c r="V277" s="39">
        <v>11.2866</v>
      </c>
      <c r="W277" s="39">
        <v>2011</v>
      </c>
      <c r="X277" s="39">
        <v>378.1</v>
      </c>
      <c r="Y277" s="39">
        <v>6138</v>
      </c>
      <c r="Z277" s="39">
        <v>0</v>
      </c>
      <c r="AA277" s="39">
        <v>1</v>
      </c>
      <c r="AB277" s="39">
        <v>33.5</v>
      </c>
    </row>
    <row r="278" spans="1:28" ht="27.6" x14ac:dyDescent="0.3">
      <c r="A278" t="str">
        <f t="shared" si="8"/>
        <v>2007_6102</v>
      </c>
      <c r="D278" s="109">
        <v>275</v>
      </c>
      <c r="E278" s="109">
        <v>6102</v>
      </c>
      <c r="F278" s="109">
        <v>6102</v>
      </c>
      <c r="G278" s="109" t="s">
        <v>284</v>
      </c>
      <c r="H278" s="109">
        <v>2007</v>
      </c>
      <c r="I278" s="109">
        <v>0</v>
      </c>
      <c r="J278" s="109">
        <v>1</v>
      </c>
      <c r="K278" s="109">
        <v>1894.5</v>
      </c>
      <c r="L278" s="109">
        <v>1991.6</v>
      </c>
      <c r="Q278" t="str">
        <f t="shared" si="9"/>
        <v>2011_5751</v>
      </c>
      <c r="R278" s="124">
        <v>275</v>
      </c>
      <c r="S278" s="39">
        <v>5751</v>
      </c>
      <c r="T278" s="39">
        <v>5751</v>
      </c>
      <c r="U278" s="39" t="s">
        <v>261</v>
      </c>
      <c r="V278" s="39">
        <v>14.852399999999999</v>
      </c>
      <c r="W278" s="39">
        <v>2011</v>
      </c>
      <c r="X278" s="39">
        <v>646.20000000000005</v>
      </c>
      <c r="Y278" s="39">
        <v>5751</v>
      </c>
      <c r="Z278" s="39">
        <v>0</v>
      </c>
      <c r="AA278" s="39">
        <v>1</v>
      </c>
      <c r="AB278" s="39">
        <v>43.508000000000003</v>
      </c>
    </row>
    <row r="279" spans="1:28" x14ac:dyDescent="0.3">
      <c r="A279" t="str">
        <f t="shared" si="8"/>
        <v>2007_6120</v>
      </c>
      <c r="D279" s="109">
        <v>276</v>
      </c>
      <c r="E279" s="109">
        <v>6120</v>
      </c>
      <c r="F279" s="109">
        <v>6120</v>
      </c>
      <c r="G279" s="109" t="s">
        <v>285</v>
      </c>
      <c r="H279" s="109">
        <v>2007</v>
      </c>
      <c r="I279" s="109">
        <v>0</v>
      </c>
      <c r="J279" s="109">
        <v>1</v>
      </c>
      <c r="K279" s="109">
        <v>1256</v>
      </c>
      <c r="L279" s="109">
        <v>1302</v>
      </c>
      <c r="Q279" t="str">
        <f t="shared" si="9"/>
        <v>2011_6165</v>
      </c>
      <c r="R279" s="124">
        <v>276</v>
      </c>
      <c r="S279" s="39">
        <v>6165</v>
      </c>
      <c r="T279" s="39">
        <v>6165</v>
      </c>
      <c r="U279" s="39" t="s">
        <v>287</v>
      </c>
      <c r="V279" s="39">
        <v>11.6173</v>
      </c>
      <c r="W279" s="39">
        <v>2011</v>
      </c>
      <c r="X279" s="39">
        <v>255</v>
      </c>
      <c r="Y279" s="39">
        <v>6165</v>
      </c>
      <c r="Z279" s="39">
        <v>0</v>
      </c>
      <c r="AA279" s="39">
        <v>1</v>
      </c>
      <c r="AB279" s="39">
        <v>21.95</v>
      </c>
    </row>
    <row r="280" spans="1:28" ht="27.6" x14ac:dyDescent="0.3">
      <c r="A280" t="str">
        <f t="shared" si="8"/>
        <v>2007_6138</v>
      </c>
      <c r="D280" s="109">
        <v>277</v>
      </c>
      <c r="E280" s="109">
        <v>6138</v>
      </c>
      <c r="F280" s="109">
        <v>6138</v>
      </c>
      <c r="G280" s="109" t="s">
        <v>286</v>
      </c>
      <c r="H280" s="109">
        <v>2007</v>
      </c>
      <c r="I280" s="109">
        <v>0</v>
      </c>
      <c r="J280" s="109">
        <v>1</v>
      </c>
      <c r="K280" s="109">
        <v>466.3</v>
      </c>
      <c r="L280" s="109">
        <v>422</v>
      </c>
      <c r="Q280" t="str">
        <f t="shared" si="9"/>
        <v>2011_6175</v>
      </c>
      <c r="R280" s="124">
        <v>277</v>
      </c>
      <c r="S280" s="39">
        <v>6175</v>
      </c>
      <c r="T280" s="39">
        <v>6175</v>
      </c>
      <c r="U280" s="39" t="s">
        <v>288</v>
      </c>
      <c r="V280" s="39">
        <v>11.7296</v>
      </c>
      <c r="W280" s="39">
        <v>2011</v>
      </c>
      <c r="X280" s="39">
        <v>633.4</v>
      </c>
      <c r="Y280" s="39">
        <v>6175</v>
      </c>
      <c r="Z280" s="39">
        <v>0</v>
      </c>
      <c r="AA280" s="39">
        <v>1</v>
      </c>
      <c r="AB280" s="39">
        <v>54</v>
      </c>
    </row>
    <row r="281" spans="1:28" ht="27.6" x14ac:dyDescent="0.3">
      <c r="A281" t="str">
        <f t="shared" si="8"/>
        <v>2007_5751</v>
      </c>
      <c r="D281" s="109">
        <v>278</v>
      </c>
      <c r="E281" s="109">
        <v>5751</v>
      </c>
      <c r="F281" s="109">
        <v>5751</v>
      </c>
      <c r="G281" s="109" t="s">
        <v>261</v>
      </c>
      <c r="H281" s="109">
        <v>2007</v>
      </c>
      <c r="I281" s="109">
        <v>0</v>
      </c>
      <c r="J281" s="109">
        <v>1</v>
      </c>
      <c r="K281" s="109">
        <v>689.2</v>
      </c>
      <c r="L281" s="109">
        <v>684.1</v>
      </c>
      <c r="Q281" t="str">
        <f t="shared" si="9"/>
        <v>2011_6219</v>
      </c>
      <c r="R281" s="124">
        <v>278</v>
      </c>
      <c r="S281" s="39">
        <v>6219</v>
      </c>
      <c r="T281" s="39">
        <v>6219</v>
      </c>
      <c r="U281" s="39" t="s">
        <v>289</v>
      </c>
      <c r="V281" s="39">
        <v>13.9552</v>
      </c>
      <c r="W281" s="39">
        <v>2011</v>
      </c>
      <c r="X281" s="39">
        <v>2160.1999999999998</v>
      </c>
      <c r="Y281" s="39">
        <v>6219</v>
      </c>
      <c r="Z281" s="39">
        <v>0</v>
      </c>
      <c r="AA281" s="39">
        <v>1</v>
      </c>
      <c r="AB281" s="39">
        <v>154.79499999999999</v>
      </c>
    </row>
    <row r="282" spans="1:28" x14ac:dyDescent="0.3">
      <c r="A282" t="str">
        <f t="shared" si="8"/>
        <v>2007_6165</v>
      </c>
      <c r="D282" s="109">
        <v>279</v>
      </c>
      <c r="E282" s="109">
        <v>6165</v>
      </c>
      <c r="F282" s="109">
        <v>6165</v>
      </c>
      <c r="G282" s="109" t="s">
        <v>287</v>
      </c>
      <c r="H282" s="109">
        <v>2007</v>
      </c>
      <c r="I282" s="109">
        <v>0</v>
      </c>
      <c r="J282" s="109">
        <v>1</v>
      </c>
      <c r="K282" s="109">
        <v>208</v>
      </c>
      <c r="L282" s="109">
        <v>268.39999999999998</v>
      </c>
      <c r="Q282" t="str">
        <f t="shared" si="9"/>
        <v>2011_6246</v>
      </c>
      <c r="R282" s="124">
        <v>279</v>
      </c>
      <c r="S282" s="39">
        <v>6246</v>
      </c>
      <c r="T282" s="39">
        <v>6246</v>
      </c>
      <c r="U282" s="39" t="s">
        <v>290</v>
      </c>
      <c r="V282" s="39">
        <v>7.3617999999999997</v>
      </c>
      <c r="W282" s="39">
        <v>2011</v>
      </c>
      <c r="X282" s="39">
        <v>87.9</v>
      </c>
      <c r="Y282" s="39">
        <v>6246</v>
      </c>
      <c r="Z282" s="39">
        <v>0</v>
      </c>
      <c r="AA282" s="39">
        <v>1</v>
      </c>
      <c r="AB282" s="39">
        <v>11.94</v>
      </c>
    </row>
    <row r="283" spans="1:28" ht="41.4" x14ac:dyDescent="0.3">
      <c r="A283" t="str">
        <f t="shared" si="8"/>
        <v>2007_6175</v>
      </c>
      <c r="D283" s="109">
        <v>280</v>
      </c>
      <c r="E283" s="109">
        <v>6175</v>
      </c>
      <c r="F283" s="109">
        <v>6175</v>
      </c>
      <c r="G283" s="109" t="s">
        <v>288</v>
      </c>
      <c r="H283" s="109">
        <v>2007</v>
      </c>
      <c r="I283" s="109">
        <v>0</v>
      </c>
      <c r="J283" s="109">
        <v>1</v>
      </c>
      <c r="K283" s="109">
        <v>697.6</v>
      </c>
      <c r="L283" s="109">
        <v>720.2</v>
      </c>
      <c r="Q283" t="str">
        <f t="shared" si="9"/>
        <v>2011_6273</v>
      </c>
      <c r="R283" s="124">
        <v>280</v>
      </c>
      <c r="S283" s="39">
        <v>6273</v>
      </c>
      <c r="T283" s="39">
        <v>6273</v>
      </c>
      <c r="U283" s="39" t="s">
        <v>358</v>
      </c>
      <c r="V283" s="39">
        <v>13.6906</v>
      </c>
      <c r="W283" s="39">
        <v>2011</v>
      </c>
      <c r="X283" s="39">
        <v>815.1</v>
      </c>
      <c r="Y283" s="39">
        <v>6273</v>
      </c>
      <c r="Z283" s="39">
        <v>0</v>
      </c>
      <c r="AA283" s="39">
        <v>2</v>
      </c>
      <c r="AB283" s="39">
        <v>59.536999999999999</v>
      </c>
    </row>
    <row r="284" spans="1:28" x14ac:dyDescent="0.3">
      <c r="A284" t="str">
        <f t="shared" si="8"/>
        <v>2007_6219</v>
      </c>
      <c r="D284" s="109">
        <v>281</v>
      </c>
      <c r="E284" s="109">
        <v>6219</v>
      </c>
      <c r="F284" s="109">
        <v>6219</v>
      </c>
      <c r="G284" s="109" t="s">
        <v>289</v>
      </c>
      <c r="H284" s="109">
        <v>2007</v>
      </c>
      <c r="I284" s="109">
        <v>0</v>
      </c>
      <c r="J284" s="109">
        <v>1</v>
      </c>
      <c r="K284" s="109">
        <v>1996.1</v>
      </c>
      <c r="L284" s="109">
        <v>2084.4</v>
      </c>
      <c r="Q284" t="str">
        <f t="shared" si="9"/>
        <v>2011_6408</v>
      </c>
      <c r="R284" s="124">
        <v>281</v>
      </c>
      <c r="S284" s="39">
        <v>6408</v>
      </c>
      <c r="T284" s="39">
        <v>6408</v>
      </c>
      <c r="U284" s="39" t="s">
        <v>292</v>
      </c>
      <c r="V284" s="39">
        <v>13.4313</v>
      </c>
      <c r="W284" s="39">
        <v>2011</v>
      </c>
      <c r="X284" s="39">
        <v>899.9</v>
      </c>
      <c r="Y284" s="39">
        <v>6408</v>
      </c>
      <c r="Z284" s="39">
        <v>0</v>
      </c>
      <c r="AA284" s="39">
        <v>1</v>
      </c>
      <c r="AB284" s="39">
        <v>67</v>
      </c>
    </row>
    <row r="285" spans="1:28" x14ac:dyDescent="0.3">
      <c r="A285" t="str">
        <f t="shared" si="8"/>
        <v>2007_6246</v>
      </c>
      <c r="D285" s="109">
        <v>282</v>
      </c>
      <c r="E285" s="109">
        <v>6246</v>
      </c>
      <c r="F285" s="109">
        <v>6246</v>
      </c>
      <c r="G285" s="109" t="s">
        <v>290</v>
      </c>
      <c r="H285" s="109">
        <v>2007</v>
      </c>
      <c r="I285" s="109">
        <v>0</v>
      </c>
      <c r="J285" s="109">
        <v>1</v>
      </c>
      <c r="K285" s="109">
        <v>225.9</v>
      </c>
      <c r="L285" s="109">
        <v>130.5</v>
      </c>
      <c r="Q285" t="str">
        <f t="shared" si="9"/>
        <v>2011_6453</v>
      </c>
      <c r="R285" s="124">
        <v>282</v>
      </c>
      <c r="S285" s="39">
        <v>6453</v>
      </c>
      <c r="T285" s="39">
        <v>6453</v>
      </c>
      <c r="U285" s="39" t="s">
        <v>293</v>
      </c>
      <c r="V285" s="39">
        <v>14.7819</v>
      </c>
      <c r="W285" s="39">
        <v>2011</v>
      </c>
      <c r="X285" s="39">
        <v>735.4</v>
      </c>
      <c r="Y285" s="39">
        <v>6453</v>
      </c>
      <c r="Z285" s="39">
        <v>0</v>
      </c>
      <c r="AA285" s="39">
        <v>1</v>
      </c>
      <c r="AB285" s="39">
        <v>49.75</v>
      </c>
    </row>
    <row r="286" spans="1:28" ht="27.6" x14ac:dyDescent="0.3">
      <c r="A286" t="str">
        <f t="shared" si="8"/>
        <v>2007_6273</v>
      </c>
      <c r="D286" s="109">
        <v>283</v>
      </c>
      <c r="E286" s="109">
        <v>6273</v>
      </c>
      <c r="F286" s="109">
        <v>6273</v>
      </c>
      <c r="G286" s="109" t="s">
        <v>358</v>
      </c>
      <c r="H286" s="109">
        <v>2007</v>
      </c>
      <c r="I286" s="109">
        <v>0</v>
      </c>
      <c r="J286" s="109">
        <v>2</v>
      </c>
      <c r="K286" s="109">
        <v>859</v>
      </c>
      <c r="L286" s="109">
        <v>837</v>
      </c>
      <c r="Q286" t="str">
        <f t="shared" si="9"/>
        <v>2011_6460</v>
      </c>
      <c r="R286" s="124">
        <v>283</v>
      </c>
      <c r="S286" s="39">
        <v>6460</v>
      </c>
      <c r="T286" s="39">
        <v>6460</v>
      </c>
      <c r="U286" s="39" t="s">
        <v>294</v>
      </c>
      <c r="V286" s="39">
        <v>12.4496</v>
      </c>
      <c r="W286" s="39">
        <v>2011</v>
      </c>
      <c r="X286" s="39">
        <v>728.3</v>
      </c>
      <c r="Y286" s="39">
        <v>6460</v>
      </c>
      <c r="Z286" s="39">
        <v>0</v>
      </c>
      <c r="AA286" s="39">
        <v>1</v>
      </c>
      <c r="AB286" s="39">
        <v>58.5</v>
      </c>
    </row>
    <row r="287" spans="1:28" ht="27.6" x14ac:dyDescent="0.3">
      <c r="A287" t="str">
        <f t="shared" si="8"/>
        <v>2007_6408</v>
      </c>
      <c r="D287" s="109">
        <v>284</v>
      </c>
      <c r="E287" s="109">
        <v>6408</v>
      </c>
      <c r="F287" s="109">
        <v>6408</v>
      </c>
      <c r="G287" s="109" t="s">
        <v>292</v>
      </c>
      <c r="H287" s="109">
        <v>2007</v>
      </c>
      <c r="I287" s="109">
        <v>0</v>
      </c>
      <c r="J287" s="109">
        <v>1</v>
      </c>
      <c r="K287" s="109">
        <v>822.2</v>
      </c>
      <c r="L287" s="109">
        <v>872.5</v>
      </c>
      <c r="Q287" t="str">
        <f t="shared" si="9"/>
        <v>2011_6462</v>
      </c>
      <c r="R287" s="124">
        <v>284</v>
      </c>
      <c r="S287" s="39">
        <v>6462</v>
      </c>
      <c r="T287" s="39">
        <v>6462</v>
      </c>
      <c r="U287" s="39" t="s">
        <v>295</v>
      </c>
      <c r="V287" s="39">
        <v>9.4122000000000003</v>
      </c>
      <c r="W287" s="39">
        <v>2011</v>
      </c>
      <c r="X287" s="39">
        <v>278.60000000000002</v>
      </c>
      <c r="Y287" s="39">
        <v>6462</v>
      </c>
      <c r="Z287" s="39">
        <v>0</v>
      </c>
      <c r="AA287" s="39">
        <v>1</v>
      </c>
      <c r="AB287" s="39">
        <v>29.6</v>
      </c>
    </row>
    <row r="288" spans="1:28" x14ac:dyDescent="0.3">
      <c r="A288" t="str">
        <f t="shared" si="8"/>
        <v>2007_6453</v>
      </c>
      <c r="D288" s="109">
        <v>285</v>
      </c>
      <c r="E288" s="109">
        <v>6453</v>
      </c>
      <c r="F288" s="109">
        <v>6453</v>
      </c>
      <c r="G288" s="109" t="s">
        <v>293</v>
      </c>
      <c r="H288" s="109">
        <v>2007</v>
      </c>
      <c r="I288" s="109">
        <v>0</v>
      </c>
      <c r="J288" s="109">
        <v>1</v>
      </c>
      <c r="K288" s="109">
        <v>590.5</v>
      </c>
      <c r="L288" s="109">
        <v>702.5</v>
      </c>
      <c r="Q288" t="str">
        <f t="shared" si="9"/>
        <v>2011_6471</v>
      </c>
      <c r="R288" s="124">
        <v>285</v>
      </c>
      <c r="S288" s="39">
        <v>6471</v>
      </c>
      <c r="T288" s="39">
        <v>6471</v>
      </c>
      <c r="U288" s="39" t="s">
        <v>296</v>
      </c>
      <c r="V288" s="39">
        <v>13.520899999999999</v>
      </c>
      <c r="W288" s="39">
        <v>2011</v>
      </c>
      <c r="X288" s="39">
        <v>472</v>
      </c>
      <c r="Y288" s="39">
        <v>6471</v>
      </c>
      <c r="Z288" s="39">
        <v>0</v>
      </c>
      <c r="AA288" s="39">
        <v>1</v>
      </c>
      <c r="AB288" s="39">
        <v>34.908999999999999</v>
      </c>
    </row>
    <row r="289" spans="1:28" ht="27.6" x14ac:dyDescent="0.3">
      <c r="A289" t="str">
        <f t="shared" si="8"/>
        <v>2007_6460</v>
      </c>
      <c r="D289" s="109">
        <v>286</v>
      </c>
      <c r="E289" s="109">
        <v>6460</v>
      </c>
      <c r="F289" s="109">
        <v>6460</v>
      </c>
      <c r="G289" s="109" t="s">
        <v>294</v>
      </c>
      <c r="H289" s="109">
        <v>2007</v>
      </c>
      <c r="I289" s="109">
        <v>0</v>
      </c>
      <c r="J289" s="109">
        <v>1</v>
      </c>
      <c r="K289" s="109">
        <v>736.5</v>
      </c>
      <c r="L289" s="109">
        <v>785.1</v>
      </c>
      <c r="Q289" t="str">
        <f t="shared" si="9"/>
        <v>2011_6509</v>
      </c>
      <c r="R289" s="124">
        <v>286</v>
      </c>
      <c r="S289" s="39">
        <v>6509</v>
      </c>
      <c r="T289" s="39">
        <v>6509</v>
      </c>
      <c r="U289" s="39" t="s">
        <v>297</v>
      </c>
      <c r="V289" s="39">
        <v>12.110900000000001</v>
      </c>
      <c r="W289" s="39">
        <v>2011</v>
      </c>
      <c r="X289" s="39">
        <v>417.1</v>
      </c>
      <c r="Y289" s="39">
        <v>6509</v>
      </c>
      <c r="Z289" s="39">
        <v>0</v>
      </c>
      <c r="AA289" s="39">
        <v>1</v>
      </c>
      <c r="AB289" s="39">
        <v>34.44</v>
      </c>
    </row>
    <row r="290" spans="1:28" ht="27.6" x14ac:dyDescent="0.3">
      <c r="A290" t="str">
        <f t="shared" si="8"/>
        <v>2007_6462</v>
      </c>
      <c r="D290" s="109">
        <v>287</v>
      </c>
      <c r="E290" s="109">
        <v>6462</v>
      </c>
      <c r="F290" s="109">
        <v>6462</v>
      </c>
      <c r="G290" s="109" t="s">
        <v>295</v>
      </c>
      <c r="H290" s="109">
        <v>2007</v>
      </c>
      <c r="I290" s="109">
        <v>0</v>
      </c>
      <c r="J290" s="109">
        <v>1</v>
      </c>
      <c r="K290" s="109">
        <v>350.1</v>
      </c>
      <c r="L290" s="109">
        <v>335.1</v>
      </c>
      <c r="Q290" t="str">
        <f t="shared" si="9"/>
        <v>2011_6512</v>
      </c>
      <c r="R290" s="124">
        <v>287</v>
      </c>
      <c r="S290" s="39">
        <v>6512</v>
      </c>
      <c r="T290" s="39">
        <v>6512</v>
      </c>
      <c r="U290" s="39" t="s">
        <v>298</v>
      </c>
      <c r="V290" s="39">
        <v>10.593999999999999</v>
      </c>
      <c r="W290" s="39">
        <v>2011</v>
      </c>
      <c r="X290" s="39">
        <v>430</v>
      </c>
      <c r="Y290" s="39">
        <v>6512</v>
      </c>
      <c r="Z290" s="39">
        <v>0</v>
      </c>
      <c r="AA290" s="39">
        <v>1</v>
      </c>
      <c r="AB290" s="39">
        <v>40.588999999999999</v>
      </c>
    </row>
    <row r="291" spans="1:28" ht="27.6" x14ac:dyDescent="0.3">
      <c r="A291" t="str">
        <f t="shared" si="8"/>
        <v>2007_6471</v>
      </c>
      <c r="D291" s="109">
        <v>288</v>
      </c>
      <c r="E291" s="109">
        <v>6471</v>
      </c>
      <c r="F291" s="109">
        <v>6471</v>
      </c>
      <c r="G291" s="109" t="s">
        <v>296</v>
      </c>
      <c r="H291" s="109">
        <v>2007</v>
      </c>
      <c r="I291" s="109">
        <v>0</v>
      </c>
      <c r="J291" s="109">
        <v>1</v>
      </c>
      <c r="K291" s="109">
        <v>506</v>
      </c>
      <c r="L291" s="109">
        <v>506</v>
      </c>
      <c r="Q291" t="str">
        <f t="shared" si="9"/>
        <v>2011_6516</v>
      </c>
      <c r="R291" s="124">
        <v>288</v>
      </c>
      <c r="S291" s="39">
        <v>6516</v>
      </c>
      <c r="T291" s="39">
        <v>6516</v>
      </c>
      <c r="U291" s="39" t="s">
        <v>299</v>
      </c>
      <c r="V291" s="39">
        <v>7.9714999999999998</v>
      </c>
      <c r="W291" s="39">
        <v>2011</v>
      </c>
      <c r="X291" s="39">
        <v>112</v>
      </c>
      <c r="Y291" s="39">
        <v>6516</v>
      </c>
      <c r="Z291" s="39">
        <v>0</v>
      </c>
      <c r="AA291" s="39">
        <v>1</v>
      </c>
      <c r="AB291" s="39">
        <v>14.05</v>
      </c>
    </row>
    <row r="292" spans="1:28" ht="27.6" x14ac:dyDescent="0.3">
      <c r="A292" t="str">
        <f t="shared" si="8"/>
        <v>2007_6509</v>
      </c>
      <c r="D292" s="109">
        <v>289</v>
      </c>
      <c r="E292" s="109">
        <v>6509</v>
      </c>
      <c r="F292" s="109">
        <v>6509</v>
      </c>
      <c r="G292" s="109" t="s">
        <v>297</v>
      </c>
      <c r="H292" s="109">
        <v>2007</v>
      </c>
      <c r="I292" s="109">
        <v>0</v>
      </c>
      <c r="J292" s="109">
        <v>1</v>
      </c>
      <c r="K292" s="109">
        <v>486.1</v>
      </c>
      <c r="L292" s="109">
        <v>521.70000000000005</v>
      </c>
      <c r="Q292" t="str">
        <f t="shared" si="9"/>
        <v>2011_6534</v>
      </c>
      <c r="R292" s="124">
        <v>289</v>
      </c>
      <c r="S292" s="39">
        <v>6534</v>
      </c>
      <c r="T292" s="39">
        <v>6534</v>
      </c>
      <c r="U292" s="39" t="s">
        <v>300</v>
      </c>
      <c r="V292" s="39">
        <v>13.836</v>
      </c>
      <c r="W292" s="39">
        <v>2011</v>
      </c>
      <c r="X292" s="39">
        <v>767.9</v>
      </c>
      <c r="Y292" s="39">
        <v>6534</v>
      </c>
      <c r="Z292" s="39">
        <v>0</v>
      </c>
      <c r="AA292" s="39">
        <v>1</v>
      </c>
      <c r="AB292" s="39">
        <v>55.5</v>
      </c>
    </row>
    <row r="293" spans="1:28" x14ac:dyDescent="0.3">
      <c r="A293" t="str">
        <f t="shared" si="8"/>
        <v>2007_6512</v>
      </c>
      <c r="D293" s="109">
        <v>290</v>
      </c>
      <c r="E293" s="109">
        <v>6512</v>
      </c>
      <c r="F293" s="109">
        <v>6512</v>
      </c>
      <c r="G293" s="109" t="s">
        <v>298</v>
      </c>
      <c r="H293" s="109">
        <v>2007</v>
      </c>
      <c r="I293" s="109">
        <v>0</v>
      </c>
      <c r="J293" s="109">
        <v>1</v>
      </c>
      <c r="K293" s="109">
        <v>436</v>
      </c>
      <c r="L293" s="109">
        <v>481.7</v>
      </c>
      <c r="Q293" t="str">
        <f t="shared" si="9"/>
        <v>2011_1935</v>
      </c>
      <c r="R293" s="124">
        <v>290</v>
      </c>
      <c r="S293" s="39">
        <v>1935</v>
      </c>
      <c r="T293" s="39">
        <v>6536</v>
      </c>
      <c r="U293" s="39" t="s">
        <v>301</v>
      </c>
      <c r="V293" s="39">
        <v>15.139699999999999</v>
      </c>
      <c r="W293" s="39">
        <v>2011</v>
      </c>
      <c r="X293" s="39">
        <v>1259.7</v>
      </c>
      <c r="Y293" s="39">
        <v>1935</v>
      </c>
      <c r="Z293" s="39">
        <v>0</v>
      </c>
      <c r="AA293" s="39">
        <v>1</v>
      </c>
      <c r="AB293" s="39">
        <v>83.204999999999998</v>
      </c>
    </row>
    <row r="294" spans="1:28" x14ac:dyDescent="0.3">
      <c r="A294" t="str">
        <f t="shared" si="8"/>
        <v>2007_6516</v>
      </c>
      <c r="D294" s="109">
        <v>291</v>
      </c>
      <c r="E294" s="109">
        <v>6516</v>
      </c>
      <c r="F294" s="109">
        <v>6516</v>
      </c>
      <c r="G294" s="109" t="s">
        <v>299</v>
      </c>
      <c r="H294" s="109">
        <v>2007</v>
      </c>
      <c r="I294" s="109">
        <v>0</v>
      </c>
      <c r="J294" s="109">
        <v>1</v>
      </c>
      <c r="K294" s="109">
        <v>195</v>
      </c>
      <c r="L294" s="109">
        <v>142</v>
      </c>
      <c r="Q294" t="str">
        <f t="shared" si="9"/>
        <v>2011_6561</v>
      </c>
      <c r="R294" s="124">
        <v>291</v>
      </c>
      <c r="S294" s="39">
        <v>6561</v>
      </c>
      <c r="T294" s="39">
        <v>6561</v>
      </c>
      <c r="U294" s="39" t="s">
        <v>302</v>
      </c>
      <c r="V294" s="39">
        <v>9.3350000000000009</v>
      </c>
      <c r="W294" s="39">
        <v>2011</v>
      </c>
      <c r="X294" s="39">
        <v>190.9</v>
      </c>
      <c r="Y294" s="39">
        <v>6561</v>
      </c>
      <c r="Z294" s="39">
        <v>0</v>
      </c>
      <c r="AA294" s="39">
        <v>1</v>
      </c>
      <c r="AB294" s="39">
        <v>20.45</v>
      </c>
    </row>
    <row r="295" spans="1:28" ht="27.6" x14ac:dyDescent="0.3">
      <c r="A295" t="str">
        <f t="shared" si="8"/>
        <v>2007_6534</v>
      </c>
      <c r="D295" s="109">
        <v>292</v>
      </c>
      <c r="E295" s="109">
        <v>6534</v>
      </c>
      <c r="F295" s="109">
        <v>6534</v>
      </c>
      <c r="G295" s="109" t="s">
        <v>300</v>
      </c>
      <c r="H295" s="109">
        <v>2007</v>
      </c>
      <c r="I295" s="109">
        <v>0</v>
      </c>
      <c r="J295" s="109">
        <v>1</v>
      </c>
      <c r="K295" s="109">
        <v>760.6</v>
      </c>
      <c r="L295" s="109">
        <v>797</v>
      </c>
      <c r="Q295" t="str">
        <f t="shared" si="9"/>
        <v>2011_6579</v>
      </c>
      <c r="R295" s="124">
        <v>292</v>
      </c>
      <c r="S295" s="39">
        <v>6579</v>
      </c>
      <c r="T295" s="39">
        <v>6579</v>
      </c>
      <c r="U295" s="39" t="s">
        <v>303</v>
      </c>
      <c r="V295" s="39">
        <v>13.607799999999999</v>
      </c>
      <c r="W295" s="39">
        <v>2011</v>
      </c>
      <c r="X295" s="39">
        <v>3757.1</v>
      </c>
      <c r="Y295" s="39">
        <v>6579</v>
      </c>
      <c r="Z295" s="39">
        <v>0</v>
      </c>
      <c r="AA295" s="39">
        <v>1</v>
      </c>
      <c r="AB295" s="39">
        <v>276.10000000000002</v>
      </c>
    </row>
    <row r="296" spans="1:28" ht="41.4" x14ac:dyDescent="0.3">
      <c r="A296" t="str">
        <f t="shared" si="8"/>
        <v>2007_1935</v>
      </c>
      <c r="D296" s="109">
        <v>293</v>
      </c>
      <c r="E296" s="109">
        <v>1935</v>
      </c>
      <c r="F296" s="109">
        <v>6536</v>
      </c>
      <c r="G296" s="109" t="s">
        <v>301</v>
      </c>
      <c r="H296" s="109">
        <v>2007</v>
      </c>
      <c r="I296" s="109">
        <v>0</v>
      </c>
      <c r="J296" s="109">
        <v>1</v>
      </c>
      <c r="K296" s="109">
        <v>1263.5999999999999</v>
      </c>
      <c r="L296" s="109">
        <v>1262.5</v>
      </c>
      <c r="Q296" t="str">
        <f t="shared" si="9"/>
        <v>2011_6592</v>
      </c>
      <c r="R296" s="124">
        <v>293</v>
      </c>
      <c r="S296" s="39">
        <v>6592</v>
      </c>
      <c r="T296" s="39">
        <v>6592</v>
      </c>
      <c r="U296" s="39" t="s">
        <v>948</v>
      </c>
      <c r="V296" s="39">
        <v>12.145200000000001</v>
      </c>
      <c r="W296" s="39">
        <v>2011</v>
      </c>
      <c r="X296" s="39">
        <v>1009.7</v>
      </c>
      <c r="Y296" s="39">
        <v>6592</v>
      </c>
      <c r="Z296" s="39">
        <v>0</v>
      </c>
      <c r="AA296" s="39">
        <v>2</v>
      </c>
      <c r="AB296" s="39">
        <v>83.135999999999996</v>
      </c>
    </row>
    <row r="297" spans="1:28" ht="27.6" x14ac:dyDescent="0.3">
      <c r="A297" t="str">
        <f t="shared" si="8"/>
        <v>2007_6561</v>
      </c>
      <c r="D297" s="109">
        <v>294</v>
      </c>
      <c r="E297" s="109">
        <v>6561</v>
      </c>
      <c r="F297" s="109">
        <v>6561</v>
      </c>
      <c r="G297" s="109" t="s">
        <v>302</v>
      </c>
      <c r="H297" s="109">
        <v>2007</v>
      </c>
      <c r="I297" s="109">
        <v>0</v>
      </c>
      <c r="J297" s="109">
        <v>1</v>
      </c>
      <c r="K297" s="109">
        <v>357.1</v>
      </c>
      <c r="L297" s="109">
        <v>343.2</v>
      </c>
      <c r="Q297" t="str">
        <f t="shared" si="9"/>
        <v>2011_6615</v>
      </c>
      <c r="R297" s="124">
        <v>294</v>
      </c>
      <c r="S297" s="39">
        <v>6615</v>
      </c>
      <c r="T297" s="39">
        <v>6615</v>
      </c>
      <c r="U297" s="39" t="s">
        <v>306</v>
      </c>
      <c r="V297" s="39">
        <v>15.225199999999999</v>
      </c>
      <c r="W297" s="39">
        <v>2011</v>
      </c>
      <c r="X297" s="39">
        <v>622.1</v>
      </c>
      <c r="Y297" s="39">
        <v>6615</v>
      </c>
      <c r="Z297" s="39">
        <v>0</v>
      </c>
      <c r="AA297" s="39">
        <v>1</v>
      </c>
      <c r="AB297" s="39">
        <v>40.86</v>
      </c>
    </row>
    <row r="298" spans="1:28" x14ac:dyDescent="0.3">
      <c r="A298" t="str">
        <f t="shared" si="8"/>
        <v>2007_6579</v>
      </c>
      <c r="D298" s="109">
        <v>295</v>
      </c>
      <c r="E298" s="109">
        <v>6579</v>
      </c>
      <c r="F298" s="109">
        <v>6579</v>
      </c>
      <c r="G298" s="109" t="s">
        <v>303</v>
      </c>
      <c r="H298" s="109">
        <v>2007</v>
      </c>
      <c r="I298" s="109">
        <v>0</v>
      </c>
      <c r="J298" s="109">
        <v>1</v>
      </c>
      <c r="K298" s="109">
        <v>3188.2</v>
      </c>
      <c r="L298" s="109">
        <v>3640.4</v>
      </c>
      <c r="Q298" t="str">
        <f t="shared" si="9"/>
        <v>2011_6651</v>
      </c>
      <c r="R298" s="124">
        <v>295</v>
      </c>
      <c r="S298" s="39">
        <v>6651</v>
      </c>
      <c r="T298" s="39">
        <v>6651</v>
      </c>
      <c r="U298" s="39" t="s">
        <v>307</v>
      </c>
      <c r="V298" s="39">
        <v>10.4132</v>
      </c>
      <c r="W298" s="39">
        <v>2011</v>
      </c>
      <c r="X298" s="39">
        <v>330.1</v>
      </c>
      <c r="Y298" s="39">
        <v>6651</v>
      </c>
      <c r="Z298" s="39">
        <v>0</v>
      </c>
      <c r="AA298" s="39">
        <v>1</v>
      </c>
      <c r="AB298" s="39">
        <v>31.7</v>
      </c>
    </row>
    <row r="299" spans="1:28" ht="41.4" x14ac:dyDescent="0.3">
      <c r="A299" t="str">
        <f t="shared" si="8"/>
        <v>2007_6592</v>
      </c>
      <c r="D299" s="109">
        <v>296</v>
      </c>
      <c r="E299" s="109">
        <v>6592</v>
      </c>
      <c r="F299" s="109">
        <v>6592</v>
      </c>
      <c r="G299" s="109" t="s">
        <v>948</v>
      </c>
      <c r="H299" s="109">
        <v>2007</v>
      </c>
      <c r="I299" s="109">
        <v>0</v>
      </c>
      <c r="J299" s="109">
        <v>2</v>
      </c>
      <c r="K299" s="109">
        <v>1163.5</v>
      </c>
      <c r="L299" s="109">
        <v>1114.9000000000001</v>
      </c>
      <c r="Q299" t="str">
        <f t="shared" si="9"/>
        <v>2011_6660</v>
      </c>
      <c r="R299" s="124">
        <v>296</v>
      </c>
      <c r="S299" s="39">
        <v>6660</v>
      </c>
      <c r="T299" s="39">
        <v>6660</v>
      </c>
      <c r="U299" s="39" t="s">
        <v>308</v>
      </c>
      <c r="V299" s="39">
        <v>12.4339</v>
      </c>
      <c r="W299" s="39">
        <v>2011</v>
      </c>
      <c r="X299" s="39">
        <v>1664.9</v>
      </c>
      <c r="Y299" s="39">
        <v>6660</v>
      </c>
      <c r="Z299" s="39">
        <v>0</v>
      </c>
      <c r="AA299" s="39">
        <v>1</v>
      </c>
      <c r="AB299" s="39">
        <v>133.9</v>
      </c>
    </row>
    <row r="300" spans="1:28" x14ac:dyDescent="0.3">
      <c r="A300" t="str">
        <f t="shared" si="8"/>
        <v>2007_6615</v>
      </c>
      <c r="D300" s="109">
        <v>297</v>
      </c>
      <c r="E300" s="109">
        <v>6615</v>
      </c>
      <c r="F300" s="109">
        <v>6615</v>
      </c>
      <c r="G300" s="109" t="s">
        <v>306</v>
      </c>
      <c r="H300" s="109">
        <v>2007</v>
      </c>
      <c r="I300" s="109">
        <v>0</v>
      </c>
      <c r="J300" s="109">
        <v>1</v>
      </c>
      <c r="K300" s="109">
        <v>597.79999999999995</v>
      </c>
      <c r="L300" s="109">
        <v>617</v>
      </c>
      <c r="Q300" t="str">
        <f t="shared" si="9"/>
        <v>2011_6700</v>
      </c>
      <c r="R300" s="124">
        <v>297</v>
      </c>
      <c r="S300" s="39">
        <v>6700</v>
      </c>
      <c r="T300" s="39">
        <v>6700</v>
      </c>
      <c r="U300" s="39" t="s">
        <v>309</v>
      </c>
      <c r="V300" s="39">
        <v>9.8666999999999998</v>
      </c>
      <c r="W300" s="39">
        <v>2011</v>
      </c>
      <c r="X300" s="39">
        <v>510.6</v>
      </c>
      <c r="Y300" s="39">
        <v>6700</v>
      </c>
      <c r="Z300" s="39">
        <v>0</v>
      </c>
      <c r="AA300" s="39">
        <v>1</v>
      </c>
      <c r="AB300" s="39">
        <v>51.75</v>
      </c>
    </row>
    <row r="301" spans="1:28" x14ac:dyDescent="0.3">
      <c r="A301" t="str">
        <f t="shared" si="8"/>
        <v>2007_6651</v>
      </c>
      <c r="D301" s="109">
        <v>298</v>
      </c>
      <c r="E301" s="109">
        <v>6651</v>
      </c>
      <c r="F301" s="109">
        <v>6651</v>
      </c>
      <c r="G301" s="109" t="s">
        <v>307</v>
      </c>
      <c r="H301" s="109">
        <v>2007</v>
      </c>
      <c r="I301" s="109">
        <v>0</v>
      </c>
      <c r="J301" s="109">
        <v>1</v>
      </c>
      <c r="K301" s="109">
        <v>382.8</v>
      </c>
      <c r="L301" s="109">
        <v>362.4</v>
      </c>
      <c r="Q301" t="str">
        <f t="shared" si="9"/>
        <v>2011_6759</v>
      </c>
      <c r="R301" s="124">
        <v>298</v>
      </c>
      <c r="S301" s="39">
        <v>6759</v>
      </c>
      <c r="T301" s="39">
        <v>6759</v>
      </c>
      <c r="U301" s="39" t="s">
        <v>311</v>
      </c>
      <c r="V301" s="39">
        <v>12.28</v>
      </c>
      <c r="W301" s="39">
        <v>2011</v>
      </c>
      <c r="X301" s="39">
        <v>736.8</v>
      </c>
      <c r="Y301" s="39">
        <v>6759</v>
      </c>
      <c r="Z301" s="39">
        <v>0</v>
      </c>
      <c r="AA301" s="39">
        <v>1</v>
      </c>
      <c r="AB301" s="39">
        <v>60</v>
      </c>
    </row>
    <row r="302" spans="1:28" ht="27.6" x14ac:dyDescent="0.3">
      <c r="A302" t="str">
        <f t="shared" si="8"/>
        <v>2007_6660</v>
      </c>
      <c r="D302" s="109">
        <v>299</v>
      </c>
      <c r="E302" s="109">
        <v>6660</v>
      </c>
      <c r="F302" s="109">
        <v>6660</v>
      </c>
      <c r="G302" s="109" t="s">
        <v>308</v>
      </c>
      <c r="H302" s="109">
        <v>2007</v>
      </c>
      <c r="I302" s="109">
        <v>0</v>
      </c>
      <c r="J302" s="109">
        <v>1</v>
      </c>
      <c r="K302" s="109">
        <v>1873</v>
      </c>
      <c r="L302" s="109">
        <v>1826.4</v>
      </c>
      <c r="Q302" t="str">
        <f t="shared" si="9"/>
        <v>2011_6762</v>
      </c>
      <c r="R302" s="124">
        <v>299</v>
      </c>
      <c r="S302" s="39">
        <v>6762</v>
      </c>
      <c r="T302" s="39">
        <v>6762</v>
      </c>
      <c r="U302" s="39" t="s">
        <v>312</v>
      </c>
      <c r="V302" s="39">
        <v>15.319599999999999</v>
      </c>
      <c r="W302" s="39">
        <v>2011</v>
      </c>
      <c r="X302" s="39">
        <v>743</v>
      </c>
      <c r="Y302" s="39">
        <v>6762</v>
      </c>
      <c r="Z302" s="39">
        <v>0</v>
      </c>
      <c r="AA302" s="39">
        <v>1</v>
      </c>
      <c r="AB302" s="39">
        <v>48.5</v>
      </c>
    </row>
    <row r="303" spans="1:28" ht="27.6" x14ac:dyDescent="0.3">
      <c r="A303" t="str">
        <f t="shared" si="8"/>
        <v>2007_6700</v>
      </c>
      <c r="D303" s="109">
        <v>300</v>
      </c>
      <c r="E303" s="109">
        <v>6700</v>
      </c>
      <c r="F303" s="109">
        <v>6700</v>
      </c>
      <c r="G303" s="109" t="s">
        <v>309</v>
      </c>
      <c r="H303" s="109">
        <v>2007</v>
      </c>
      <c r="I303" s="109">
        <v>0</v>
      </c>
      <c r="J303" s="109">
        <v>1</v>
      </c>
      <c r="K303" s="109">
        <v>566.1</v>
      </c>
      <c r="L303" s="109">
        <v>575.20000000000005</v>
      </c>
      <c r="Q303" t="str">
        <f t="shared" si="9"/>
        <v>2011_6768</v>
      </c>
      <c r="R303" s="124">
        <v>300</v>
      </c>
      <c r="S303" s="39">
        <v>6768</v>
      </c>
      <c r="T303" s="39">
        <v>6768</v>
      </c>
      <c r="U303" s="39" t="s">
        <v>313</v>
      </c>
      <c r="V303" s="39">
        <v>13.2859</v>
      </c>
      <c r="W303" s="39">
        <v>2011</v>
      </c>
      <c r="X303" s="39">
        <v>1682</v>
      </c>
      <c r="Y303" s="39">
        <v>6768</v>
      </c>
      <c r="Z303" s="39">
        <v>0</v>
      </c>
      <c r="AA303" s="39">
        <v>1</v>
      </c>
      <c r="AB303" s="39">
        <v>126.6</v>
      </c>
    </row>
    <row r="304" spans="1:28" ht="27.6" x14ac:dyDescent="0.3">
      <c r="A304" t="str">
        <f t="shared" si="8"/>
        <v>2007_6759</v>
      </c>
      <c r="D304" s="109">
        <v>301</v>
      </c>
      <c r="E304" s="109">
        <v>6759</v>
      </c>
      <c r="F304" s="109">
        <v>6759</v>
      </c>
      <c r="G304" s="109" t="s">
        <v>311</v>
      </c>
      <c r="H304" s="109">
        <v>2007</v>
      </c>
      <c r="I304" s="109">
        <v>0</v>
      </c>
      <c r="J304" s="109">
        <v>1</v>
      </c>
      <c r="K304" s="109">
        <v>829.8</v>
      </c>
      <c r="L304" s="109">
        <v>774.8</v>
      </c>
      <c r="Q304" t="str">
        <f t="shared" si="9"/>
        <v>2011_6795</v>
      </c>
      <c r="R304" s="124">
        <v>301</v>
      </c>
      <c r="S304" s="39">
        <v>6795</v>
      </c>
      <c r="T304" s="39">
        <v>6795</v>
      </c>
      <c r="U304" s="39" t="s">
        <v>314</v>
      </c>
      <c r="V304" s="39">
        <v>13.3041</v>
      </c>
      <c r="W304" s="39">
        <v>2011</v>
      </c>
      <c r="X304" s="39">
        <v>10235</v>
      </c>
      <c r="Y304" s="39">
        <v>6795</v>
      </c>
      <c r="Z304" s="39">
        <v>0</v>
      </c>
      <c r="AA304" s="39">
        <v>1</v>
      </c>
      <c r="AB304" s="39">
        <v>769.31100000000004</v>
      </c>
    </row>
    <row r="305" spans="1:28" x14ac:dyDescent="0.3">
      <c r="A305" t="str">
        <f t="shared" si="8"/>
        <v>2007_6762</v>
      </c>
      <c r="D305" s="109">
        <v>302</v>
      </c>
      <c r="E305" s="109">
        <v>6762</v>
      </c>
      <c r="F305" s="109">
        <v>6762</v>
      </c>
      <c r="G305" s="109" t="s">
        <v>312</v>
      </c>
      <c r="H305" s="109">
        <v>2007</v>
      </c>
      <c r="I305" s="109">
        <v>0</v>
      </c>
      <c r="J305" s="109">
        <v>1</v>
      </c>
      <c r="K305" s="109">
        <v>719.5</v>
      </c>
      <c r="L305" s="109">
        <v>711.1</v>
      </c>
      <c r="Q305" t="str">
        <f t="shared" si="9"/>
        <v>2011_6822</v>
      </c>
      <c r="R305" s="124">
        <v>302</v>
      </c>
      <c r="S305" s="39">
        <v>6822</v>
      </c>
      <c r="T305" s="39">
        <v>6822</v>
      </c>
      <c r="U305" s="39" t="s">
        <v>315</v>
      </c>
      <c r="V305" s="39">
        <v>14.7102</v>
      </c>
      <c r="W305" s="39">
        <v>2011</v>
      </c>
      <c r="X305" s="39">
        <v>6553.7</v>
      </c>
      <c r="Y305" s="39">
        <v>6822</v>
      </c>
      <c r="Z305" s="39">
        <v>0</v>
      </c>
      <c r="AA305" s="39">
        <v>1</v>
      </c>
      <c r="AB305" s="39">
        <v>445.52</v>
      </c>
    </row>
    <row r="306" spans="1:28" ht="41.4" x14ac:dyDescent="0.3">
      <c r="A306" t="str">
        <f t="shared" si="8"/>
        <v>2007_6768</v>
      </c>
      <c r="D306" s="109">
        <v>303</v>
      </c>
      <c r="E306" s="109">
        <v>6768</v>
      </c>
      <c r="F306" s="109">
        <v>6768</v>
      </c>
      <c r="G306" s="109" t="s">
        <v>313</v>
      </c>
      <c r="H306" s="109">
        <v>2007</v>
      </c>
      <c r="I306" s="109">
        <v>0</v>
      </c>
      <c r="J306" s="109">
        <v>1</v>
      </c>
      <c r="K306" s="109">
        <v>1776.7</v>
      </c>
      <c r="L306" s="109">
        <v>1755.4</v>
      </c>
      <c r="Q306" t="str">
        <f t="shared" si="9"/>
        <v>2011_6840</v>
      </c>
      <c r="R306" s="124">
        <v>303</v>
      </c>
      <c r="S306" s="39">
        <v>6840</v>
      </c>
      <c r="T306" s="39">
        <v>6840</v>
      </c>
      <c r="U306" s="39" t="s">
        <v>316</v>
      </c>
      <c r="V306" s="39">
        <v>15.9765</v>
      </c>
      <c r="W306" s="39">
        <v>2011</v>
      </c>
      <c r="X306" s="39">
        <v>2042.6</v>
      </c>
      <c r="Y306" s="39">
        <v>6840</v>
      </c>
      <c r="Z306" s="39">
        <v>0</v>
      </c>
      <c r="AA306" s="39">
        <v>1</v>
      </c>
      <c r="AB306" s="39">
        <v>127.85</v>
      </c>
    </row>
    <row r="307" spans="1:28" x14ac:dyDescent="0.3">
      <c r="A307" t="str">
        <f t="shared" si="8"/>
        <v>2007_6795</v>
      </c>
      <c r="D307" s="109">
        <v>304</v>
      </c>
      <c r="E307" s="109">
        <v>6795</v>
      </c>
      <c r="F307" s="109">
        <v>6795</v>
      </c>
      <c r="G307" s="109" t="s">
        <v>314</v>
      </c>
      <c r="H307" s="109">
        <v>2007</v>
      </c>
      <c r="I307" s="109">
        <v>0</v>
      </c>
      <c r="J307" s="109">
        <v>1</v>
      </c>
      <c r="K307" s="109">
        <v>10813.8</v>
      </c>
      <c r="L307" s="109">
        <v>10508.6</v>
      </c>
      <c r="Q307" t="str">
        <f t="shared" si="9"/>
        <v>2011_6854</v>
      </c>
      <c r="R307" s="124">
        <v>304</v>
      </c>
      <c r="S307" s="39">
        <v>6854</v>
      </c>
      <c r="T307" s="39">
        <v>6854</v>
      </c>
      <c r="U307" s="39" t="s">
        <v>317</v>
      </c>
      <c r="V307" s="39">
        <v>10.8581</v>
      </c>
      <c r="W307" s="39">
        <v>2011</v>
      </c>
      <c r="X307" s="39">
        <v>592.79999999999995</v>
      </c>
      <c r="Y307" s="39">
        <v>6854</v>
      </c>
      <c r="Z307" s="39">
        <v>0</v>
      </c>
      <c r="AA307" s="39">
        <v>2</v>
      </c>
      <c r="AB307" s="39">
        <v>54.594999999999999</v>
      </c>
    </row>
    <row r="308" spans="1:28" ht="27.6" x14ac:dyDescent="0.3">
      <c r="A308" t="str">
        <f t="shared" si="8"/>
        <v>2007_6822</v>
      </c>
      <c r="D308" s="109">
        <v>305</v>
      </c>
      <c r="E308" s="109">
        <v>6822</v>
      </c>
      <c r="F308" s="109">
        <v>6822</v>
      </c>
      <c r="G308" s="109" t="s">
        <v>315</v>
      </c>
      <c r="H308" s="109">
        <v>2007</v>
      </c>
      <c r="I308" s="109">
        <v>0</v>
      </c>
      <c r="J308" s="109">
        <v>1</v>
      </c>
      <c r="K308" s="109">
        <v>5488.3</v>
      </c>
      <c r="L308" s="109">
        <v>5464.6</v>
      </c>
      <c r="Q308" t="str">
        <f t="shared" si="9"/>
        <v>2011_6867</v>
      </c>
      <c r="R308" s="124">
        <v>305</v>
      </c>
      <c r="S308" s="39">
        <v>6867</v>
      </c>
      <c r="T308" s="39">
        <v>6867</v>
      </c>
      <c r="U308" s="39" t="s">
        <v>318</v>
      </c>
      <c r="V308" s="39">
        <v>13.3001</v>
      </c>
      <c r="W308" s="39">
        <v>2011</v>
      </c>
      <c r="X308" s="39">
        <v>1933.9</v>
      </c>
      <c r="Y308" s="39">
        <v>6867</v>
      </c>
      <c r="Z308" s="39">
        <v>0</v>
      </c>
      <c r="AA308" s="39">
        <v>2</v>
      </c>
      <c r="AB308" s="39">
        <v>145.405</v>
      </c>
    </row>
    <row r="309" spans="1:28" ht="41.4" x14ac:dyDescent="0.3">
      <c r="A309" t="str">
        <f t="shared" si="8"/>
        <v>2007_6840</v>
      </c>
      <c r="D309" s="109">
        <v>306</v>
      </c>
      <c r="E309" s="109">
        <v>6840</v>
      </c>
      <c r="F309" s="109">
        <v>6840</v>
      </c>
      <c r="G309" s="109" t="s">
        <v>316</v>
      </c>
      <c r="H309" s="109">
        <v>2007</v>
      </c>
      <c r="I309" s="109">
        <v>0</v>
      </c>
      <c r="J309" s="109">
        <v>1</v>
      </c>
      <c r="K309" s="109">
        <v>1894.8</v>
      </c>
      <c r="L309" s="109">
        <v>1977</v>
      </c>
      <c r="Q309" t="str">
        <f t="shared" si="9"/>
        <v>2011_6921</v>
      </c>
      <c r="R309" s="124">
        <v>306</v>
      </c>
      <c r="S309" s="39">
        <v>6921</v>
      </c>
      <c r="T309" s="39">
        <v>6921</v>
      </c>
      <c r="U309" s="39" t="s">
        <v>319</v>
      </c>
      <c r="V309" s="39">
        <v>10.337400000000001</v>
      </c>
      <c r="W309" s="39">
        <v>2011</v>
      </c>
      <c r="X309" s="39">
        <v>314</v>
      </c>
      <c r="Y309" s="39">
        <v>6921</v>
      </c>
      <c r="Z309" s="39">
        <v>0</v>
      </c>
      <c r="AA309" s="39">
        <v>1</v>
      </c>
      <c r="AB309" s="39">
        <v>30.375</v>
      </c>
    </row>
    <row r="310" spans="1:28" ht="27.6" x14ac:dyDescent="0.3">
      <c r="A310" t="str">
        <f t="shared" si="8"/>
        <v>2007_6854</v>
      </c>
      <c r="D310" s="109">
        <v>307</v>
      </c>
      <c r="E310" s="109">
        <v>6854</v>
      </c>
      <c r="F310" s="109">
        <v>6854</v>
      </c>
      <c r="G310" s="109" t="s">
        <v>317</v>
      </c>
      <c r="H310" s="109">
        <v>2007</v>
      </c>
      <c r="I310" s="109">
        <v>0</v>
      </c>
      <c r="J310" s="109">
        <v>2</v>
      </c>
      <c r="K310" s="109">
        <v>659</v>
      </c>
      <c r="L310" s="109">
        <v>695.2</v>
      </c>
      <c r="Q310" t="str">
        <f t="shared" si="9"/>
        <v>2011_6930</v>
      </c>
      <c r="R310" s="124">
        <v>307</v>
      </c>
      <c r="S310" s="39">
        <v>6930</v>
      </c>
      <c r="T310" s="39">
        <v>6930</v>
      </c>
      <c r="U310" s="39" t="s">
        <v>320</v>
      </c>
      <c r="V310" s="39">
        <v>12.6396</v>
      </c>
      <c r="W310" s="39">
        <v>2011</v>
      </c>
      <c r="X310" s="39">
        <v>824.1</v>
      </c>
      <c r="Y310" s="39">
        <v>6930</v>
      </c>
      <c r="Z310" s="39">
        <v>0</v>
      </c>
      <c r="AA310" s="39">
        <v>1</v>
      </c>
      <c r="AB310" s="39">
        <v>65.2</v>
      </c>
    </row>
    <row r="311" spans="1:28" ht="41.4" x14ac:dyDescent="0.3">
      <c r="A311" t="str">
        <f t="shared" si="8"/>
        <v>2007_6867</v>
      </c>
      <c r="D311" s="109">
        <v>308</v>
      </c>
      <c r="E311" s="109">
        <v>6867</v>
      </c>
      <c r="F311" s="109">
        <v>6867</v>
      </c>
      <c r="G311" s="109" t="s">
        <v>318</v>
      </c>
      <c r="H311" s="109">
        <v>2007</v>
      </c>
      <c r="I311" s="109">
        <v>0</v>
      </c>
      <c r="J311" s="109">
        <v>2</v>
      </c>
      <c r="K311" s="109">
        <v>1844.3</v>
      </c>
      <c r="L311" s="109">
        <v>1975.5</v>
      </c>
      <c r="Q311" t="str">
        <f t="shared" si="9"/>
        <v>2011_6937</v>
      </c>
      <c r="R311" s="124">
        <v>308</v>
      </c>
      <c r="S311" s="39">
        <v>6937</v>
      </c>
      <c r="T311" s="39">
        <v>6937</v>
      </c>
      <c r="U311" s="39" t="s">
        <v>797</v>
      </c>
      <c r="V311" s="39">
        <v>12.2538</v>
      </c>
      <c r="W311" s="39">
        <v>2011</v>
      </c>
      <c r="X311" s="39">
        <v>734</v>
      </c>
      <c r="Y311" s="39">
        <v>6937</v>
      </c>
      <c r="Z311" s="39">
        <v>0</v>
      </c>
      <c r="AA311" s="39">
        <v>1</v>
      </c>
      <c r="AB311" s="39">
        <v>59.9</v>
      </c>
    </row>
    <row r="312" spans="1:28" ht="27.6" x14ac:dyDescent="0.3">
      <c r="A312" t="str">
        <f t="shared" si="8"/>
        <v>2007_6921</v>
      </c>
      <c r="D312" s="109">
        <v>309</v>
      </c>
      <c r="E312" s="109">
        <v>6921</v>
      </c>
      <c r="F312" s="109">
        <v>6921</v>
      </c>
      <c r="G312" s="109" t="s">
        <v>319</v>
      </c>
      <c r="H312" s="109">
        <v>2007</v>
      </c>
      <c r="I312" s="109">
        <v>0</v>
      </c>
      <c r="J312" s="109">
        <v>1</v>
      </c>
      <c r="K312" s="109">
        <v>345</v>
      </c>
      <c r="L312" s="109">
        <v>350</v>
      </c>
      <c r="Q312" t="str">
        <f t="shared" si="9"/>
        <v>2011_6943</v>
      </c>
      <c r="R312" s="124">
        <v>309</v>
      </c>
      <c r="S312" s="39">
        <v>6943</v>
      </c>
      <c r="T312" s="39">
        <v>6943</v>
      </c>
      <c r="U312" s="39" t="s">
        <v>321</v>
      </c>
      <c r="V312" s="39">
        <v>11.6038</v>
      </c>
      <c r="W312" s="39">
        <v>2011</v>
      </c>
      <c r="X312" s="39">
        <v>278.2</v>
      </c>
      <c r="Y312" s="39">
        <v>6943</v>
      </c>
      <c r="Z312" s="39">
        <v>0</v>
      </c>
      <c r="AA312" s="39">
        <v>1</v>
      </c>
      <c r="AB312" s="39">
        <v>23.975000000000001</v>
      </c>
    </row>
    <row r="313" spans="1:28" ht="41.4" x14ac:dyDescent="0.3">
      <c r="A313" t="str">
        <f t="shared" si="8"/>
        <v>2007_6930</v>
      </c>
      <c r="D313" s="109">
        <v>310</v>
      </c>
      <c r="E313" s="109">
        <v>6930</v>
      </c>
      <c r="F313" s="109">
        <v>6930</v>
      </c>
      <c r="G313" s="109" t="s">
        <v>320</v>
      </c>
      <c r="H313" s="109">
        <v>2007</v>
      </c>
      <c r="I313" s="109">
        <v>0</v>
      </c>
      <c r="J313" s="109">
        <v>1</v>
      </c>
      <c r="K313" s="109">
        <v>769.2</v>
      </c>
      <c r="L313" s="109">
        <v>763.3</v>
      </c>
      <c r="Q313" t="str">
        <f t="shared" si="9"/>
        <v>2011_6264</v>
      </c>
      <c r="R313" s="124">
        <v>310</v>
      </c>
      <c r="S313" s="39">
        <v>6264</v>
      </c>
      <c r="T313" s="39">
        <v>6264</v>
      </c>
      <c r="U313" s="39" t="s">
        <v>291</v>
      </c>
      <c r="V313" s="39">
        <v>11.190300000000001</v>
      </c>
      <c r="W313" s="39">
        <v>2011</v>
      </c>
      <c r="X313" s="39">
        <v>852.7</v>
      </c>
      <c r="Y313" s="39">
        <v>6264</v>
      </c>
      <c r="Z313" s="39">
        <v>0</v>
      </c>
      <c r="AA313" s="39">
        <v>1</v>
      </c>
      <c r="AB313" s="39">
        <v>76.2</v>
      </c>
    </row>
    <row r="314" spans="1:28" ht="41.4" x14ac:dyDescent="0.3">
      <c r="A314" t="str">
        <f t="shared" si="8"/>
        <v>2007_6937</v>
      </c>
      <c r="D314" s="109">
        <v>311</v>
      </c>
      <c r="E314" s="109">
        <v>6937</v>
      </c>
      <c r="F314" s="109">
        <v>6937</v>
      </c>
      <c r="G314" s="109" t="s">
        <v>797</v>
      </c>
      <c r="H314" s="109">
        <v>2007</v>
      </c>
      <c r="I314" s="109">
        <v>0</v>
      </c>
      <c r="J314" s="109">
        <v>1</v>
      </c>
      <c r="K314" s="109">
        <v>478.1</v>
      </c>
      <c r="L314" s="109">
        <v>728.1</v>
      </c>
      <c r="Q314" t="str">
        <f t="shared" si="9"/>
        <v>2011_6950</v>
      </c>
      <c r="R314" s="124">
        <v>311</v>
      </c>
      <c r="S314" s="39">
        <v>6950</v>
      </c>
      <c r="T314" s="39">
        <v>6950</v>
      </c>
      <c r="U314" s="39" t="s">
        <v>798</v>
      </c>
      <c r="V314" s="39">
        <v>14.053599999999999</v>
      </c>
      <c r="W314" s="39">
        <v>2011</v>
      </c>
      <c r="X314" s="39">
        <v>1574</v>
      </c>
      <c r="Y314" s="39">
        <v>6950</v>
      </c>
      <c r="Z314" s="39">
        <v>0</v>
      </c>
      <c r="AA314" s="39">
        <v>1</v>
      </c>
      <c r="AB314" s="39">
        <v>112</v>
      </c>
    </row>
    <row r="315" spans="1:28" ht="41.4" x14ac:dyDescent="0.3">
      <c r="A315" t="str">
        <f t="shared" si="8"/>
        <v>2007_6943</v>
      </c>
      <c r="D315" s="109">
        <v>312</v>
      </c>
      <c r="E315" s="109">
        <v>6943</v>
      </c>
      <c r="F315" s="109">
        <v>6943</v>
      </c>
      <c r="G315" s="109" t="s">
        <v>321</v>
      </c>
      <c r="H315" s="109">
        <v>2007</v>
      </c>
      <c r="I315" s="109">
        <v>0</v>
      </c>
      <c r="J315" s="109">
        <v>1</v>
      </c>
      <c r="K315" s="109">
        <v>328.6</v>
      </c>
      <c r="L315" s="109">
        <v>305.2</v>
      </c>
      <c r="Q315" t="str">
        <f t="shared" si="9"/>
        <v>2011_6957</v>
      </c>
      <c r="R315" s="124">
        <v>312</v>
      </c>
      <c r="S315" s="39">
        <v>6957</v>
      </c>
      <c r="T315" s="39">
        <v>6957</v>
      </c>
      <c r="U315" s="39" t="s">
        <v>323</v>
      </c>
      <c r="V315" s="39">
        <v>14.985799999999999</v>
      </c>
      <c r="W315" s="39">
        <v>2011</v>
      </c>
      <c r="X315" s="39">
        <v>8984.1</v>
      </c>
      <c r="Y315" s="39">
        <v>6957</v>
      </c>
      <c r="Z315" s="39">
        <v>0</v>
      </c>
      <c r="AA315" s="39">
        <v>1</v>
      </c>
      <c r="AB315" s="39">
        <v>599.50900000000001</v>
      </c>
    </row>
    <row r="316" spans="1:28" ht="27.6" x14ac:dyDescent="0.3">
      <c r="A316" t="str">
        <f t="shared" si="8"/>
        <v>2007_6264</v>
      </c>
      <c r="D316" s="109">
        <v>313</v>
      </c>
      <c r="E316" s="109">
        <v>6264</v>
      </c>
      <c r="F316" s="109">
        <v>6264</v>
      </c>
      <c r="G316" s="109" t="s">
        <v>291</v>
      </c>
      <c r="H316" s="109">
        <v>2007</v>
      </c>
      <c r="I316" s="109">
        <v>0</v>
      </c>
      <c r="J316" s="109">
        <v>1</v>
      </c>
      <c r="K316" s="109">
        <v>985</v>
      </c>
      <c r="L316" s="109">
        <v>862.8</v>
      </c>
      <c r="Q316" t="str">
        <f t="shared" si="9"/>
        <v>2011_5922</v>
      </c>
      <c r="R316" s="124">
        <v>313</v>
      </c>
      <c r="S316" s="39">
        <v>5922</v>
      </c>
      <c r="T316" s="39">
        <v>5922</v>
      </c>
      <c r="U316" s="39" t="s">
        <v>799</v>
      </c>
      <c r="V316" s="39">
        <v>11.523999999999999</v>
      </c>
      <c r="W316" s="39">
        <v>2011</v>
      </c>
      <c r="X316" s="39">
        <v>709.3</v>
      </c>
      <c r="Y316" s="39">
        <v>5922</v>
      </c>
      <c r="Z316" s="39">
        <v>0</v>
      </c>
      <c r="AA316" s="39">
        <v>2</v>
      </c>
      <c r="AB316" s="39">
        <v>61.55</v>
      </c>
    </row>
    <row r="317" spans="1:28" ht="27.6" x14ac:dyDescent="0.3">
      <c r="A317" t="str">
        <f t="shared" si="8"/>
        <v>2007_6950</v>
      </c>
      <c r="D317" s="109">
        <v>314</v>
      </c>
      <c r="E317" s="109">
        <v>6950</v>
      </c>
      <c r="F317" s="109">
        <v>6950</v>
      </c>
      <c r="G317" s="109" t="s">
        <v>798</v>
      </c>
      <c r="H317" s="109">
        <v>2007</v>
      </c>
      <c r="I317" s="109">
        <v>0</v>
      </c>
      <c r="J317" s="109">
        <v>1</v>
      </c>
      <c r="K317" s="109">
        <v>1643.3</v>
      </c>
      <c r="L317" s="109">
        <v>1577.6</v>
      </c>
      <c r="Q317" t="str">
        <f t="shared" si="9"/>
        <v>2011_819</v>
      </c>
      <c r="R317" s="124">
        <v>314</v>
      </c>
      <c r="S317" s="39">
        <v>819</v>
      </c>
      <c r="T317" s="39">
        <v>819</v>
      </c>
      <c r="U317" s="39" t="s">
        <v>65</v>
      </c>
      <c r="V317" s="39">
        <v>13.1706</v>
      </c>
      <c r="W317" s="39">
        <v>2011</v>
      </c>
      <c r="X317" s="39">
        <v>630.20000000000005</v>
      </c>
      <c r="Y317" s="39">
        <v>819</v>
      </c>
      <c r="Z317" s="39">
        <v>0</v>
      </c>
      <c r="AA317" s="39">
        <v>1</v>
      </c>
      <c r="AB317" s="39">
        <v>47.848999999999997</v>
      </c>
    </row>
    <row r="318" spans="1:28" ht="27.6" x14ac:dyDescent="0.3">
      <c r="A318" t="str">
        <f t="shared" si="8"/>
        <v>2007_6957</v>
      </c>
      <c r="D318" s="109">
        <v>315</v>
      </c>
      <c r="E318" s="109">
        <v>6957</v>
      </c>
      <c r="F318" s="109">
        <v>6957</v>
      </c>
      <c r="G318" s="109" t="s">
        <v>323</v>
      </c>
      <c r="H318" s="109">
        <v>2007</v>
      </c>
      <c r="I318" s="109">
        <v>0</v>
      </c>
      <c r="J318" s="109">
        <v>1</v>
      </c>
      <c r="K318" s="109">
        <v>8880.4</v>
      </c>
      <c r="L318" s="109">
        <v>8756.7000000000007</v>
      </c>
      <c r="Q318" t="str">
        <f t="shared" si="9"/>
        <v>2011_6969</v>
      </c>
      <c r="R318" s="124">
        <v>315</v>
      </c>
      <c r="S318" s="39">
        <v>6969</v>
      </c>
      <c r="T318" s="39">
        <v>6969</v>
      </c>
      <c r="U318" s="39" t="s">
        <v>325</v>
      </c>
      <c r="V318" s="39">
        <v>10.7249</v>
      </c>
      <c r="W318" s="39">
        <v>2011</v>
      </c>
      <c r="X318" s="39">
        <v>417.2</v>
      </c>
      <c r="Y318" s="39">
        <v>6969</v>
      </c>
      <c r="Z318" s="39">
        <v>0</v>
      </c>
      <c r="AA318" s="39">
        <v>1</v>
      </c>
      <c r="AB318" s="39">
        <v>38.9</v>
      </c>
    </row>
    <row r="319" spans="1:28" ht="27.6" x14ac:dyDescent="0.3">
      <c r="A319" t="str">
        <f t="shared" si="8"/>
        <v>2007_5922</v>
      </c>
      <c r="D319" s="109">
        <v>316</v>
      </c>
      <c r="E319" s="109">
        <v>5922</v>
      </c>
      <c r="F319" s="109">
        <v>5922</v>
      </c>
      <c r="G319" s="109" t="s">
        <v>799</v>
      </c>
      <c r="H319" s="109">
        <v>2007</v>
      </c>
      <c r="I319" s="109">
        <v>0</v>
      </c>
      <c r="J319" s="109">
        <v>2</v>
      </c>
      <c r="K319" s="109">
        <v>792</v>
      </c>
      <c r="L319" s="109">
        <v>747.1</v>
      </c>
      <c r="Q319" t="str">
        <f t="shared" si="9"/>
        <v>2011_6975</v>
      </c>
      <c r="R319" s="124">
        <v>316</v>
      </c>
      <c r="S319" s="39">
        <v>6975</v>
      </c>
      <c r="T319" s="39">
        <v>6975</v>
      </c>
      <c r="U319" s="39" t="s">
        <v>326</v>
      </c>
      <c r="V319" s="39">
        <v>10.817</v>
      </c>
      <c r="W319" s="39">
        <v>2011</v>
      </c>
      <c r="X319" s="39">
        <v>1146.5999999999999</v>
      </c>
      <c r="Y319" s="39">
        <v>6975</v>
      </c>
      <c r="Z319" s="39">
        <v>0</v>
      </c>
      <c r="AA319" s="39">
        <v>1</v>
      </c>
      <c r="AB319" s="39">
        <v>106</v>
      </c>
    </row>
    <row r="320" spans="1:28" ht="27.6" x14ac:dyDescent="0.3">
      <c r="A320" t="str">
        <f t="shared" si="8"/>
        <v>2007_819</v>
      </c>
      <c r="D320" s="109">
        <v>317</v>
      </c>
      <c r="E320" s="109">
        <v>819</v>
      </c>
      <c r="F320" s="109">
        <v>819</v>
      </c>
      <c r="G320" s="109" t="s">
        <v>65</v>
      </c>
      <c r="H320" s="109">
        <v>2007</v>
      </c>
      <c r="I320" s="109">
        <v>0</v>
      </c>
      <c r="J320" s="109">
        <v>1</v>
      </c>
      <c r="K320" s="109">
        <v>631.70000000000005</v>
      </c>
      <c r="L320" s="109">
        <v>626.5</v>
      </c>
      <c r="Q320" t="str">
        <f t="shared" si="9"/>
        <v>2011_6983</v>
      </c>
      <c r="R320" s="124">
        <v>317</v>
      </c>
      <c r="S320" s="39">
        <v>6983</v>
      </c>
      <c r="T320" s="39">
        <v>6983</v>
      </c>
      <c r="U320" s="39" t="s">
        <v>327</v>
      </c>
      <c r="V320" s="39">
        <v>13.328099999999999</v>
      </c>
      <c r="W320" s="39">
        <v>2011</v>
      </c>
      <c r="X320" s="39">
        <v>776</v>
      </c>
      <c r="Y320" s="39">
        <v>6983</v>
      </c>
      <c r="Z320" s="39">
        <v>0</v>
      </c>
      <c r="AA320" s="39">
        <v>1</v>
      </c>
      <c r="AB320" s="39">
        <v>58.222999999999999</v>
      </c>
    </row>
    <row r="321" spans="1:28" ht="27.6" x14ac:dyDescent="0.3">
      <c r="A321" t="str">
        <f t="shared" si="8"/>
        <v>2007_6969</v>
      </c>
      <c r="D321" s="109">
        <v>318</v>
      </c>
      <c r="E321" s="109">
        <v>6969</v>
      </c>
      <c r="F321" s="109">
        <v>6969</v>
      </c>
      <c r="G321" s="109" t="s">
        <v>325</v>
      </c>
      <c r="H321" s="109">
        <v>2007</v>
      </c>
      <c r="I321" s="109">
        <v>0</v>
      </c>
      <c r="J321" s="109">
        <v>1</v>
      </c>
      <c r="K321" s="109">
        <v>515.4</v>
      </c>
      <c r="L321" s="109">
        <v>486.5</v>
      </c>
      <c r="Q321" t="str">
        <f t="shared" si="9"/>
        <v>2011_6985</v>
      </c>
      <c r="R321" s="124">
        <v>318</v>
      </c>
      <c r="S321" s="39">
        <v>6985</v>
      </c>
      <c r="T321" s="39">
        <v>6985</v>
      </c>
      <c r="U321" s="39" t="s">
        <v>328</v>
      </c>
      <c r="V321" s="39">
        <v>12.928100000000001</v>
      </c>
      <c r="W321" s="39">
        <v>2011</v>
      </c>
      <c r="X321" s="39">
        <v>898.5</v>
      </c>
      <c r="Y321" s="39">
        <v>6985</v>
      </c>
      <c r="Z321" s="39">
        <v>0</v>
      </c>
      <c r="AA321" s="39">
        <v>1</v>
      </c>
      <c r="AB321" s="39">
        <v>69.5</v>
      </c>
    </row>
    <row r="322" spans="1:28" ht="27.6" x14ac:dyDescent="0.3">
      <c r="A322" t="str">
        <f t="shared" si="8"/>
        <v>2007_6975</v>
      </c>
      <c r="D322" s="109">
        <v>319</v>
      </c>
      <c r="E322" s="109">
        <v>6975</v>
      </c>
      <c r="F322" s="109">
        <v>6975</v>
      </c>
      <c r="G322" s="109" t="s">
        <v>326</v>
      </c>
      <c r="H322" s="109">
        <v>2007</v>
      </c>
      <c r="I322" s="109">
        <v>0</v>
      </c>
      <c r="J322" s="109">
        <v>1</v>
      </c>
      <c r="K322" s="109">
        <v>1180.0999999999999</v>
      </c>
      <c r="L322" s="109">
        <v>1153.5999999999999</v>
      </c>
      <c r="Q322" t="str">
        <f t="shared" si="9"/>
        <v>2011_6987</v>
      </c>
      <c r="R322" s="124">
        <v>319</v>
      </c>
      <c r="S322" s="39">
        <v>6987</v>
      </c>
      <c r="T322" s="39">
        <v>6987</v>
      </c>
      <c r="U322" s="39" t="s">
        <v>329</v>
      </c>
      <c r="V322" s="39">
        <v>10.792999999999999</v>
      </c>
      <c r="W322" s="39">
        <v>2011</v>
      </c>
      <c r="X322" s="39">
        <v>651.9</v>
      </c>
      <c r="Y322" s="39">
        <v>6987</v>
      </c>
      <c r="Z322" s="39">
        <v>0</v>
      </c>
      <c r="AA322" s="39">
        <v>1</v>
      </c>
      <c r="AB322" s="39">
        <v>60.4</v>
      </c>
    </row>
    <row r="323" spans="1:28" ht="27.6" x14ac:dyDescent="0.3">
      <c r="A323" t="str">
        <f t="shared" si="8"/>
        <v>2007_6983</v>
      </c>
      <c r="D323" s="109">
        <v>320</v>
      </c>
      <c r="E323" s="109">
        <v>6983</v>
      </c>
      <c r="F323" s="109">
        <v>6983</v>
      </c>
      <c r="G323" s="109" t="s">
        <v>327</v>
      </c>
      <c r="H323" s="109">
        <v>2007</v>
      </c>
      <c r="I323" s="109">
        <v>0</v>
      </c>
      <c r="J323" s="109">
        <v>1</v>
      </c>
      <c r="K323" s="109">
        <v>716.2</v>
      </c>
      <c r="L323" s="109">
        <v>699.2</v>
      </c>
      <c r="Q323" t="str">
        <f t="shared" si="9"/>
        <v>2011_6990</v>
      </c>
      <c r="R323" s="124">
        <v>320</v>
      </c>
      <c r="S323" s="39">
        <v>6990</v>
      </c>
      <c r="T323" s="39">
        <v>6990</v>
      </c>
      <c r="U323" s="39" t="s">
        <v>330</v>
      </c>
      <c r="V323" s="39">
        <v>11.4635</v>
      </c>
      <c r="W323" s="39">
        <v>2011</v>
      </c>
      <c r="X323" s="39">
        <v>630</v>
      </c>
      <c r="Y323" s="39">
        <v>6990</v>
      </c>
      <c r="Z323" s="39">
        <v>0</v>
      </c>
      <c r="AA323" s="39">
        <v>1</v>
      </c>
      <c r="AB323" s="39">
        <v>54.957000000000001</v>
      </c>
    </row>
    <row r="324" spans="1:28" ht="41.4" x14ac:dyDescent="0.3">
      <c r="A324" t="str">
        <f t="shared" si="8"/>
        <v>2007_6985</v>
      </c>
      <c r="D324" s="109">
        <v>321</v>
      </c>
      <c r="E324" s="109">
        <v>6985</v>
      </c>
      <c r="F324" s="109">
        <v>6985</v>
      </c>
      <c r="G324" s="109" t="s">
        <v>328</v>
      </c>
      <c r="H324" s="109">
        <v>2007</v>
      </c>
      <c r="I324" s="109">
        <v>0</v>
      </c>
      <c r="J324" s="109">
        <v>1</v>
      </c>
      <c r="K324" s="109">
        <v>912.1</v>
      </c>
      <c r="L324" s="109">
        <v>926.4</v>
      </c>
      <c r="Q324" t="str">
        <f t="shared" si="9"/>
        <v>2011_6961</v>
      </c>
      <c r="R324" s="124">
        <v>321</v>
      </c>
      <c r="S324" s="39">
        <v>6961</v>
      </c>
      <c r="T324" s="39">
        <v>6961</v>
      </c>
      <c r="U324" s="39" t="s">
        <v>800</v>
      </c>
      <c r="V324" s="39">
        <v>13.2525</v>
      </c>
      <c r="W324" s="39">
        <v>2011</v>
      </c>
      <c r="X324" s="39">
        <v>2955.3</v>
      </c>
      <c r="Y324" s="39">
        <v>6961</v>
      </c>
      <c r="Z324" s="39">
        <v>0</v>
      </c>
      <c r="AA324" s="39">
        <v>1</v>
      </c>
      <c r="AB324" s="39">
        <v>223</v>
      </c>
    </row>
    <row r="325" spans="1:28" ht="27.6" x14ac:dyDescent="0.3">
      <c r="A325" t="str">
        <f t="shared" ref="A325:A388" si="10">CONCATENATE(H325,"_",E325)</f>
        <v>2007_6987</v>
      </c>
      <c r="D325" s="109">
        <v>322</v>
      </c>
      <c r="E325" s="109">
        <v>6987</v>
      </c>
      <c r="F325" s="109">
        <v>6987</v>
      </c>
      <c r="G325" s="109" t="s">
        <v>329</v>
      </c>
      <c r="H325" s="109">
        <v>2007</v>
      </c>
      <c r="I325" s="109">
        <v>0</v>
      </c>
      <c r="J325" s="109">
        <v>1</v>
      </c>
      <c r="K325" s="109">
        <v>676.6</v>
      </c>
      <c r="L325" s="109">
        <v>656.6</v>
      </c>
      <c r="Q325" t="str">
        <f t="shared" ref="Q325:Q388" si="11">CONCATENATE(W325,"_",S325)</f>
        <v>2011_6992</v>
      </c>
      <c r="R325" s="124">
        <v>322</v>
      </c>
      <c r="S325" s="39">
        <v>6992</v>
      </c>
      <c r="T325" s="39">
        <v>6992</v>
      </c>
      <c r="U325" s="39" t="s">
        <v>331</v>
      </c>
      <c r="V325" s="39">
        <v>12.006399999999999</v>
      </c>
      <c r="W325" s="39">
        <v>2011</v>
      </c>
      <c r="X325" s="39">
        <v>570.1</v>
      </c>
      <c r="Y325" s="39">
        <v>6992</v>
      </c>
      <c r="Z325" s="39">
        <v>0</v>
      </c>
      <c r="AA325" s="39">
        <v>1</v>
      </c>
      <c r="AB325" s="39">
        <v>47.482999999999997</v>
      </c>
    </row>
    <row r="326" spans="1:28" x14ac:dyDescent="0.3">
      <c r="A326" t="str">
        <f t="shared" si="10"/>
        <v>2007_6990</v>
      </c>
      <c r="D326" s="109">
        <v>323</v>
      </c>
      <c r="E326" s="109">
        <v>6990</v>
      </c>
      <c r="F326" s="109">
        <v>6990</v>
      </c>
      <c r="G326" s="109" t="s">
        <v>330</v>
      </c>
      <c r="H326" s="109">
        <v>2007</v>
      </c>
      <c r="I326" s="109">
        <v>0</v>
      </c>
      <c r="J326" s="109">
        <v>1</v>
      </c>
      <c r="K326" s="109">
        <v>717.9</v>
      </c>
      <c r="L326" s="109">
        <v>666.9</v>
      </c>
      <c r="Q326" t="str">
        <f t="shared" si="11"/>
        <v>2011_7002</v>
      </c>
      <c r="R326" s="124">
        <v>323</v>
      </c>
      <c r="S326" s="39">
        <v>7002</v>
      </c>
      <c r="T326" s="39">
        <v>7002</v>
      </c>
      <c r="U326" s="39" t="s">
        <v>332</v>
      </c>
      <c r="V326" s="39">
        <v>8.9892000000000003</v>
      </c>
      <c r="W326" s="39">
        <v>2011</v>
      </c>
      <c r="X326" s="39">
        <v>232.1</v>
      </c>
      <c r="Y326" s="39">
        <v>7002</v>
      </c>
      <c r="Z326" s="39">
        <v>0</v>
      </c>
      <c r="AA326" s="39">
        <v>1</v>
      </c>
      <c r="AB326" s="39">
        <v>25.82</v>
      </c>
    </row>
    <row r="327" spans="1:28" ht="27.6" x14ac:dyDescent="0.3">
      <c r="A327" t="str">
        <f t="shared" si="10"/>
        <v>2007_6961</v>
      </c>
      <c r="D327" s="109">
        <v>324</v>
      </c>
      <c r="E327" s="109">
        <v>6961</v>
      </c>
      <c r="F327" s="109">
        <v>6961</v>
      </c>
      <c r="G327" s="109" t="s">
        <v>800</v>
      </c>
      <c r="H327" s="109">
        <v>2007</v>
      </c>
      <c r="I327" s="109">
        <v>0</v>
      </c>
      <c r="J327" s="109">
        <v>1</v>
      </c>
      <c r="K327" s="109">
        <v>2775.8</v>
      </c>
      <c r="L327" s="109">
        <v>2822.8</v>
      </c>
      <c r="Q327" t="str">
        <f t="shared" si="11"/>
        <v>2011_7029</v>
      </c>
      <c r="R327" s="124">
        <v>324</v>
      </c>
      <c r="S327" s="39">
        <v>7029</v>
      </c>
      <c r="T327" s="39">
        <v>7029</v>
      </c>
      <c r="U327" s="39" t="s">
        <v>333</v>
      </c>
      <c r="V327" s="39">
        <v>12.818300000000001</v>
      </c>
      <c r="W327" s="39">
        <v>2011</v>
      </c>
      <c r="X327" s="39">
        <v>1149.8</v>
      </c>
      <c r="Y327" s="39">
        <v>7029</v>
      </c>
      <c r="Z327" s="39">
        <v>0</v>
      </c>
      <c r="AA327" s="39">
        <v>1</v>
      </c>
      <c r="AB327" s="39">
        <v>89.7</v>
      </c>
    </row>
    <row r="328" spans="1:28" x14ac:dyDescent="0.3">
      <c r="A328" t="str">
        <f t="shared" si="10"/>
        <v>2007_6992</v>
      </c>
      <c r="D328" s="109">
        <v>325</v>
      </c>
      <c r="E328" s="109">
        <v>6992</v>
      </c>
      <c r="F328" s="109">
        <v>6992</v>
      </c>
      <c r="G328" s="109" t="s">
        <v>331</v>
      </c>
      <c r="H328" s="109">
        <v>2007</v>
      </c>
      <c r="I328" s="109">
        <v>0</v>
      </c>
      <c r="J328" s="109">
        <v>1</v>
      </c>
      <c r="K328" s="109">
        <v>598</v>
      </c>
      <c r="L328" s="109">
        <v>624.4</v>
      </c>
      <c r="Q328" t="str">
        <f t="shared" si="11"/>
        <v>2011_7038</v>
      </c>
      <c r="R328" s="124">
        <v>325</v>
      </c>
      <c r="S328" s="39">
        <v>7038</v>
      </c>
      <c r="T328" s="39">
        <v>7038</v>
      </c>
      <c r="U328" s="39" t="s">
        <v>334</v>
      </c>
      <c r="V328" s="39">
        <v>13.363300000000001</v>
      </c>
      <c r="W328" s="39">
        <v>2011</v>
      </c>
      <c r="X328" s="39">
        <v>816.5</v>
      </c>
      <c r="Y328" s="39">
        <v>7038</v>
      </c>
      <c r="Z328" s="39">
        <v>0</v>
      </c>
      <c r="AA328" s="39">
        <v>1</v>
      </c>
      <c r="AB328" s="39">
        <v>61.1</v>
      </c>
    </row>
    <row r="329" spans="1:28" ht="41.4" x14ac:dyDescent="0.3">
      <c r="A329" t="str">
        <f t="shared" si="10"/>
        <v>2007_7002</v>
      </c>
      <c r="D329" s="109">
        <v>326</v>
      </c>
      <c r="E329" s="109">
        <v>7002</v>
      </c>
      <c r="F329" s="109">
        <v>7002</v>
      </c>
      <c r="G329" s="109" t="s">
        <v>332</v>
      </c>
      <c r="H329" s="109">
        <v>2007</v>
      </c>
      <c r="I329" s="109">
        <v>0</v>
      </c>
      <c r="J329" s="109">
        <v>1</v>
      </c>
      <c r="K329" s="109">
        <v>207</v>
      </c>
      <c r="L329" s="109">
        <v>225</v>
      </c>
      <c r="Q329" t="str">
        <f t="shared" si="11"/>
        <v>2011_7047</v>
      </c>
      <c r="R329" s="124">
        <v>326</v>
      </c>
      <c r="S329" s="39">
        <v>7047</v>
      </c>
      <c r="T329" s="39">
        <v>7047</v>
      </c>
      <c r="U329" s="39" t="s">
        <v>335</v>
      </c>
      <c r="V329" s="39">
        <v>10.811299999999999</v>
      </c>
      <c r="W329" s="39">
        <v>2011</v>
      </c>
      <c r="X329" s="39">
        <v>441.1</v>
      </c>
      <c r="Y329" s="39">
        <v>7047</v>
      </c>
      <c r="Z329" s="39">
        <v>0</v>
      </c>
      <c r="AA329" s="39">
        <v>1</v>
      </c>
      <c r="AB329" s="39">
        <v>40.799999999999997</v>
      </c>
    </row>
    <row r="330" spans="1:28" ht="27.6" x14ac:dyDescent="0.3">
      <c r="A330" t="str">
        <f t="shared" si="10"/>
        <v>2007_7029</v>
      </c>
      <c r="D330" s="109">
        <v>327</v>
      </c>
      <c r="E330" s="109">
        <v>7029</v>
      </c>
      <c r="F330" s="109">
        <v>7029</v>
      </c>
      <c r="G330" s="109" t="s">
        <v>333</v>
      </c>
      <c r="H330" s="109">
        <v>2007</v>
      </c>
      <c r="I330" s="109">
        <v>0</v>
      </c>
      <c r="J330" s="109">
        <v>1</v>
      </c>
      <c r="K330" s="109">
        <v>1068.4000000000001</v>
      </c>
      <c r="L330" s="109">
        <v>1100.0999999999999</v>
      </c>
      <c r="Q330" t="str">
        <f t="shared" si="11"/>
        <v>2011_7056</v>
      </c>
      <c r="R330" s="124">
        <v>327</v>
      </c>
      <c r="S330" s="39">
        <v>7056</v>
      </c>
      <c r="T330" s="39">
        <v>7056</v>
      </c>
      <c r="U330" s="39" t="s">
        <v>336</v>
      </c>
      <c r="V330" s="39">
        <v>13.725899999999999</v>
      </c>
      <c r="W330" s="39">
        <v>2011</v>
      </c>
      <c r="X330" s="39">
        <v>1724.5</v>
      </c>
      <c r="Y330" s="39">
        <v>7056</v>
      </c>
      <c r="Z330" s="39">
        <v>0</v>
      </c>
      <c r="AA330" s="39">
        <v>1</v>
      </c>
      <c r="AB330" s="39">
        <v>125.63800000000001</v>
      </c>
    </row>
    <row r="331" spans="1:28" ht="27.6" x14ac:dyDescent="0.3">
      <c r="A331" t="str">
        <f t="shared" si="10"/>
        <v>2007_7038</v>
      </c>
      <c r="D331" s="109">
        <v>328</v>
      </c>
      <c r="E331" s="109">
        <v>7038</v>
      </c>
      <c r="F331" s="109">
        <v>7038</v>
      </c>
      <c r="G331" s="109" t="s">
        <v>334</v>
      </c>
      <c r="H331" s="109">
        <v>2007</v>
      </c>
      <c r="I331" s="109">
        <v>0</v>
      </c>
      <c r="J331" s="109">
        <v>1</v>
      </c>
      <c r="K331" s="109">
        <v>887</v>
      </c>
      <c r="L331" s="109">
        <v>918.2</v>
      </c>
      <c r="Q331" t="str">
        <f t="shared" si="11"/>
        <v>2011_7092</v>
      </c>
      <c r="R331" s="124">
        <v>328</v>
      </c>
      <c r="S331" s="39">
        <v>7092</v>
      </c>
      <c r="T331" s="39">
        <v>7092</v>
      </c>
      <c r="U331" s="39" t="s">
        <v>337</v>
      </c>
      <c r="V331" s="39">
        <v>11.405799999999999</v>
      </c>
      <c r="W331" s="39">
        <v>2011</v>
      </c>
      <c r="X331" s="39">
        <v>415.4</v>
      </c>
      <c r="Y331" s="39">
        <v>7092</v>
      </c>
      <c r="Z331" s="39">
        <v>0</v>
      </c>
      <c r="AA331" s="39">
        <v>1</v>
      </c>
      <c r="AB331" s="39">
        <v>36.42</v>
      </c>
    </row>
    <row r="332" spans="1:28" ht="41.4" x14ac:dyDescent="0.3">
      <c r="A332" t="str">
        <f t="shared" si="10"/>
        <v>2007_7047</v>
      </c>
      <c r="D332" s="109">
        <v>329</v>
      </c>
      <c r="E332" s="109">
        <v>7047</v>
      </c>
      <c r="F332" s="109">
        <v>7047</v>
      </c>
      <c r="G332" s="109" t="s">
        <v>335</v>
      </c>
      <c r="H332" s="109">
        <v>2007</v>
      </c>
      <c r="I332" s="109">
        <v>0</v>
      </c>
      <c r="J332" s="109">
        <v>1</v>
      </c>
      <c r="K332" s="109">
        <v>382.5</v>
      </c>
      <c r="L332" s="109">
        <v>424</v>
      </c>
      <c r="Q332" t="str">
        <f t="shared" si="11"/>
        <v>2011_7098</v>
      </c>
      <c r="R332" s="124">
        <v>329</v>
      </c>
      <c r="S332" s="39">
        <v>7098</v>
      </c>
      <c r="T332" s="39">
        <v>7098</v>
      </c>
      <c r="U332" s="39" t="s">
        <v>338</v>
      </c>
      <c r="V332" s="39">
        <v>13.418900000000001</v>
      </c>
      <c r="W332" s="39">
        <v>2011</v>
      </c>
      <c r="X332" s="39">
        <v>606.20000000000005</v>
      </c>
      <c r="Y332" s="39">
        <v>7098</v>
      </c>
      <c r="Z332" s="39">
        <v>0</v>
      </c>
      <c r="AA332" s="39">
        <v>1</v>
      </c>
      <c r="AB332" s="39">
        <v>45.174999999999997</v>
      </c>
    </row>
    <row r="333" spans="1:28" ht="41.4" x14ac:dyDescent="0.3">
      <c r="A333" t="str">
        <f t="shared" si="10"/>
        <v>2007_7056</v>
      </c>
      <c r="D333" s="109">
        <v>330</v>
      </c>
      <c r="E333" s="109">
        <v>7056</v>
      </c>
      <c r="F333" s="109">
        <v>7056</v>
      </c>
      <c r="G333" s="109" t="s">
        <v>336</v>
      </c>
      <c r="H333" s="109">
        <v>2007</v>
      </c>
      <c r="I333" s="109">
        <v>0</v>
      </c>
      <c r="J333" s="109">
        <v>1</v>
      </c>
      <c r="K333" s="109">
        <v>1728.8</v>
      </c>
      <c r="L333" s="109">
        <v>1742.2</v>
      </c>
      <c r="Q333" t="str">
        <f t="shared" si="11"/>
        <v>2011_7110</v>
      </c>
      <c r="R333" s="124">
        <v>330</v>
      </c>
      <c r="S333" s="39">
        <v>7110</v>
      </c>
      <c r="T333" s="39">
        <v>7110</v>
      </c>
      <c r="U333" s="39" t="s">
        <v>339</v>
      </c>
      <c r="V333" s="39">
        <v>10.9963</v>
      </c>
      <c r="W333" s="39">
        <v>2011</v>
      </c>
      <c r="X333" s="39">
        <v>896.2</v>
      </c>
      <c r="Y333" s="39">
        <v>7110</v>
      </c>
      <c r="Z333" s="39">
        <v>0</v>
      </c>
      <c r="AA333" s="39">
        <v>1</v>
      </c>
      <c r="AB333" s="39">
        <v>81.5</v>
      </c>
    </row>
    <row r="334" spans="1:28" x14ac:dyDescent="0.3">
      <c r="A334" t="str">
        <f t="shared" si="10"/>
        <v>2007_7092</v>
      </c>
      <c r="D334" s="109">
        <v>331</v>
      </c>
      <c r="E334" s="109">
        <v>7092</v>
      </c>
      <c r="F334" s="109">
        <v>7092</v>
      </c>
      <c r="G334" s="109" t="s">
        <v>337</v>
      </c>
      <c r="H334" s="109">
        <v>2007</v>
      </c>
      <c r="I334" s="109">
        <v>0</v>
      </c>
      <c r="J334" s="109">
        <v>1</v>
      </c>
      <c r="K334" s="109">
        <v>438.8</v>
      </c>
      <c r="L334" s="109">
        <v>428.8</v>
      </c>
      <c r="Q334" t="str">
        <f t="shared" si="11"/>
        <v>2012_.</v>
      </c>
      <c r="R334" s="124">
        <v>331</v>
      </c>
      <c r="S334" s="39" t="s">
        <v>417</v>
      </c>
      <c r="T334" s="39">
        <v>1224</v>
      </c>
      <c r="U334" s="39"/>
      <c r="V334" s="39">
        <v>4.2647000000000004</v>
      </c>
      <c r="W334" s="39">
        <v>2012</v>
      </c>
      <c r="X334" s="39">
        <v>29</v>
      </c>
      <c r="Y334" s="39" t="s">
        <v>417</v>
      </c>
      <c r="Z334" s="39">
        <v>0</v>
      </c>
      <c r="AA334" s="39">
        <v>1</v>
      </c>
      <c r="AB334" s="39">
        <v>6.8</v>
      </c>
    </row>
    <row r="335" spans="1:28" x14ac:dyDescent="0.3">
      <c r="A335" t="str">
        <f t="shared" si="10"/>
        <v>2007_7098</v>
      </c>
      <c r="D335" s="109">
        <v>332</v>
      </c>
      <c r="E335" s="109">
        <v>7098</v>
      </c>
      <c r="F335" s="109">
        <v>7098</v>
      </c>
      <c r="G335" s="109" t="s">
        <v>338</v>
      </c>
      <c r="H335" s="109">
        <v>2007</v>
      </c>
      <c r="I335" s="109">
        <v>0</v>
      </c>
      <c r="J335" s="109">
        <v>1</v>
      </c>
      <c r="K335" s="109">
        <v>603.1</v>
      </c>
      <c r="L335" s="109">
        <v>619.70000000000005</v>
      </c>
      <c r="Q335" t="str">
        <f t="shared" si="11"/>
        <v>2012_.</v>
      </c>
      <c r="R335" s="124">
        <v>332</v>
      </c>
      <c r="S335" s="39" t="s">
        <v>417</v>
      </c>
      <c r="T335" s="39">
        <v>1449</v>
      </c>
      <c r="U335" s="39"/>
      <c r="V335" s="39">
        <v>3.9906000000000001</v>
      </c>
      <c r="W335" s="39">
        <v>2012</v>
      </c>
      <c r="X335" s="39">
        <v>85</v>
      </c>
      <c r="Y335" s="39" t="s">
        <v>417</v>
      </c>
      <c r="Z335" s="39">
        <v>0</v>
      </c>
      <c r="AA335" s="39">
        <v>1</v>
      </c>
      <c r="AB335" s="39">
        <v>21.3</v>
      </c>
    </row>
    <row r="336" spans="1:28" x14ac:dyDescent="0.3">
      <c r="A336" t="str">
        <f t="shared" si="10"/>
        <v>2007_7110</v>
      </c>
      <c r="D336" s="109">
        <v>333</v>
      </c>
      <c r="E336" s="109">
        <v>7110</v>
      </c>
      <c r="F336" s="109">
        <v>7110</v>
      </c>
      <c r="G336" s="109" t="s">
        <v>339</v>
      </c>
      <c r="H336" s="109">
        <v>2007</v>
      </c>
      <c r="I336" s="109">
        <v>0</v>
      </c>
      <c r="J336" s="109">
        <v>1</v>
      </c>
      <c r="K336" s="109">
        <v>774</v>
      </c>
      <c r="L336" s="109">
        <v>851</v>
      </c>
      <c r="Q336" t="str">
        <f t="shared" si="11"/>
        <v>2012_.</v>
      </c>
      <c r="R336" s="124">
        <v>333</v>
      </c>
      <c r="S336" s="39" t="s">
        <v>417</v>
      </c>
      <c r="T336" s="39">
        <v>2205</v>
      </c>
      <c r="U336" s="39"/>
      <c r="V336" s="39">
        <v>7.4821999999999997</v>
      </c>
      <c r="W336" s="39">
        <v>2012</v>
      </c>
      <c r="X336" s="39">
        <v>178.3</v>
      </c>
      <c r="Y336" s="39" t="s">
        <v>417</v>
      </c>
      <c r="Z336" s="39">
        <v>0</v>
      </c>
      <c r="AA336" s="39">
        <v>1</v>
      </c>
      <c r="AB336" s="39">
        <v>23.83</v>
      </c>
    </row>
    <row r="337" spans="1:28" x14ac:dyDescent="0.3">
      <c r="A337" t="str">
        <f t="shared" si="10"/>
        <v>2008_.</v>
      </c>
      <c r="D337" s="109">
        <v>334</v>
      </c>
      <c r="E337" s="109" t="s">
        <v>417</v>
      </c>
      <c r="F337" s="109">
        <v>1224</v>
      </c>
      <c r="G337" s="109"/>
      <c r="H337" s="109">
        <v>2008</v>
      </c>
      <c r="I337" s="109">
        <v>0</v>
      </c>
      <c r="J337" s="109">
        <v>1</v>
      </c>
      <c r="K337" s="109">
        <v>92</v>
      </c>
      <c r="L337" s="109">
        <v>28</v>
      </c>
      <c r="Q337" t="str">
        <f t="shared" si="11"/>
        <v>2012_9</v>
      </c>
      <c r="R337" s="124">
        <v>334</v>
      </c>
      <c r="S337" s="39">
        <v>9</v>
      </c>
      <c r="T337" s="39">
        <v>9</v>
      </c>
      <c r="U337" s="39" t="s">
        <v>14</v>
      </c>
      <c r="V337" s="39">
        <v>11.320499999999999</v>
      </c>
      <c r="W337" s="39">
        <v>2012</v>
      </c>
      <c r="X337" s="39">
        <v>557.4</v>
      </c>
      <c r="Y337" s="39">
        <v>9</v>
      </c>
      <c r="Z337" s="39">
        <v>0</v>
      </c>
      <c r="AA337" s="39">
        <v>1</v>
      </c>
      <c r="AB337" s="39">
        <v>49.238</v>
      </c>
    </row>
    <row r="338" spans="1:28" x14ac:dyDescent="0.3">
      <c r="A338" t="str">
        <f t="shared" si="10"/>
        <v>2008_.</v>
      </c>
      <c r="D338" s="109">
        <v>335</v>
      </c>
      <c r="E338" s="109" t="s">
        <v>417</v>
      </c>
      <c r="F338" s="109">
        <v>1449</v>
      </c>
      <c r="G338" s="109"/>
      <c r="H338" s="109">
        <v>2008</v>
      </c>
      <c r="I338" s="109">
        <v>0</v>
      </c>
      <c r="J338" s="109">
        <v>1</v>
      </c>
      <c r="K338" s="109">
        <v>134</v>
      </c>
      <c r="L338" s="109">
        <v>130</v>
      </c>
      <c r="Q338" t="str">
        <f t="shared" si="11"/>
        <v>2012_441</v>
      </c>
      <c r="R338" s="124">
        <v>335</v>
      </c>
      <c r="S338" s="39">
        <v>441</v>
      </c>
      <c r="T338" s="39">
        <v>441</v>
      </c>
      <c r="U338" s="39" t="s">
        <v>409</v>
      </c>
      <c r="V338" s="39">
        <v>11.572100000000001</v>
      </c>
      <c r="W338" s="39">
        <v>2012</v>
      </c>
      <c r="X338" s="39">
        <v>676.1</v>
      </c>
      <c r="Y338" s="39">
        <v>441</v>
      </c>
      <c r="Z338" s="39">
        <v>0</v>
      </c>
      <c r="AA338" s="39">
        <v>2</v>
      </c>
      <c r="AB338" s="39">
        <v>58.424999999999997</v>
      </c>
    </row>
    <row r="339" spans="1:28" ht="27.6" x14ac:dyDescent="0.3">
      <c r="A339" t="str">
        <f t="shared" si="10"/>
        <v>2008_.</v>
      </c>
      <c r="D339" s="109">
        <v>336</v>
      </c>
      <c r="E339" s="109" t="s">
        <v>417</v>
      </c>
      <c r="F339" s="109">
        <v>2205</v>
      </c>
      <c r="G339" s="109"/>
      <c r="H339" s="109">
        <v>2008</v>
      </c>
      <c r="I339" s="109">
        <v>0</v>
      </c>
      <c r="J339" s="109">
        <v>1</v>
      </c>
      <c r="K339" s="109">
        <v>263.39999999999998</v>
      </c>
      <c r="L339" s="109">
        <v>234.4</v>
      </c>
      <c r="Q339" t="str">
        <f t="shared" si="11"/>
        <v>2012_18</v>
      </c>
      <c r="R339" s="124">
        <v>336</v>
      </c>
      <c r="S339" s="39">
        <v>18</v>
      </c>
      <c r="T339" s="39">
        <v>18</v>
      </c>
      <c r="U339" s="39" t="s">
        <v>32</v>
      </c>
      <c r="V339" s="39">
        <v>9.8539999999999992</v>
      </c>
      <c r="W339" s="39">
        <v>2012</v>
      </c>
      <c r="X339" s="39">
        <v>327.39999999999998</v>
      </c>
      <c r="Y339" s="39">
        <v>18</v>
      </c>
      <c r="Z339" s="39">
        <v>0</v>
      </c>
      <c r="AA339" s="39">
        <v>1</v>
      </c>
      <c r="AB339" s="39">
        <v>33.225000000000001</v>
      </c>
    </row>
    <row r="340" spans="1:28" ht="41.4" x14ac:dyDescent="0.3">
      <c r="A340" t="str">
        <f t="shared" si="10"/>
        <v>2008_.</v>
      </c>
      <c r="D340" s="109">
        <v>337</v>
      </c>
      <c r="E340" s="109" t="s">
        <v>417</v>
      </c>
      <c r="F340" s="109">
        <v>6092</v>
      </c>
      <c r="G340" s="109"/>
      <c r="H340" s="109">
        <v>2008</v>
      </c>
      <c r="I340" s="109">
        <v>0</v>
      </c>
      <c r="J340" s="109">
        <v>1</v>
      </c>
      <c r="K340" s="109">
        <v>154</v>
      </c>
      <c r="L340" s="109">
        <v>53</v>
      </c>
      <c r="Q340" t="str">
        <f t="shared" si="11"/>
        <v>2012_27</v>
      </c>
      <c r="R340" s="124">
        <v>337</v>
      </c>
      <c r="S340" s="39">
        <v>27</v>
      </c>
      <c r="T340" s="39">
        <v>27</v>
      </c>
      <c r="U340" s="39" t="s">
        <v>778</v>
      </c>
      <c r="V340" s="39">
        <v>13.9076</v>
      </c>
      <c r="W340" s="39">
        <v>2012</v>
      </c>
      <c r="X340" s="39">
        <v>1519.4</v>
      </c>
      <c r="Y340" s="39">
        <v>27</v>
      </c>
      <c r="Z340" s="39">
        <v>0</v>
      </c>
      <c r="AA340" s="39">
        <v>1</v>
      </c>
      <c r="AB340" s="39">
        <v>109.25</v>
      </c>
    </row>
    <row r="341" spans="1:28" ht="41.4" x14ac:dyDescent="0.3">
      <c r="A341" t="str">
        <f t="shared" si="10"/>
        <v>2008_9</v>
      </c>
      <c r="D341" s="109">
        <v>338</v>
      </c>
      <c r="E341" s="109">
        <v>9</v>
      </c>
      <c r="F341" s="109">
        <v>9</v>
      </c>
      <c r="G341" s="109" t="s">
        <v>14</v>
      </c>
      <c r="H341" s="109">
        <v>2008</v>
      </c>
      <c r="I341" s="109">
        <v>0</v>
      </c>
      <c r="J341" s="109">
        <v>1</v>
      </c>
      <c r="K341" s="109">
        <v>661.9</v>
      </c>
      <c r="L341" s="109">
        <v>580.6</v>
      </c>
      <c r="Q341" t="str">
        <f t="shared" si="11"/>
        <v>2012_63</v>
      </c>
      <c r="R341" s="124">
        <v>338</v>
      </c>
      <c r="S341" s="39">
        <v>63</v>
      </c>
      <c r="T341" s="39">
        <v>63</v>
      </c>
      <c r="U341" s="39" t="s">
        <v>779</v>
      </c>
      <c r="V341" s="39">
        <v>10.296200000000001</v>
      </c>
      <c r="W341" s="39">
        <v>2012</v>
      </c>
      <c r="X341" s="39">
        <v>517.9</v>
      </c>
      <c r="Y341" s="39">
        <v>63</v>
      </c>
      <c r="Z341" s="39">
        <v>0</v>
      </c>
      <c r="AA341" s="39">
        <v>1</v>
      </c>
      <c r="AB341" s="39">
        <v>50.3</v>
      </c>
    </row>
    <row r="342" spans="1:28" ht="55.2" x14ac:dyDescent="0.3">
      <c r="A342" t="str">
        <f t="shared" si="10"/>
        <v>2008_441</v>
      </c>
      <c r="D342" s="109">
        <v>339</v>
      </c>
      <c r="E342" s="109">
        <v>441</v>
      </c>
      <c r="F342" s="109">
        <v>441</v>
      </c>
      <c r="G342" s="109" t="s">
        <v>409</v>
      </c>
      <c r="H342" s="109">
        <v>2008</v>
      </c>
      <c r="I342" s="109">
        <v>0</v>
      </c>
      <c r="J342" s="109">
        <v>2</v>
      </c>
      <c r="K342" s="109">
        <v>884.4</v>
      </c>
      <c r="L342" s="109">
        <v>769.7</v>
      </c>
      <c r="Q342" t="str">
        <f t="shared" si="11"/>
        <v>2012_72</v>
      </c>
      <c r="R342" s="124">
        <v>339</v>
      </c>
      <c r="S342" s="39">
        <v>72</v>
      </c>
      <c r="T342" s="39">
        <v>72</v>
      </c>
      <c r="U342" s="39" t="s">
        <v>35</v>
      </c>
      <c r="V342" s="39">
        <v>8.1113</v>
      </c>
      <c r="W342" s="39">
        <v>2012</v>
      </c>
      <c r="X342" s="39">
        <v>96.2</v>
      </c>
      <c r="Y342" s="39">
        <v>72</v>
      </c>
      <c r="Z342" s="39">
        <v>0</v>
      </c>
      <c r="AA342" s="39">
        <v>1</v>
      </c>
      <c r="AB342" s="39">
        <v>11.86</v>
      </c>
    </row>
    <row r="343" spans="1:28" x14ac:dyDescent="0.3">
      <c r="A343" t="str">
        <f t="shared" si="10"/>
        <v>2008_18</v>
      </c>
      <c r="D343" s="109">
        <v>340</v>
      </c>
      <c r="E343" s="109">
        <v>18</v>
      </c>
      <c r="F343" s="109">
        <v>18</v>
      </c>
      <c r="G343" s="109" t="s">
        <v>32</v>
      </c>
      <c r="H343" s="109">
        <v>2008</v>
      </c>
      <c r="I343" s="109">
        <v>0</v>
      </c>
      <c r="J343" s="109">
        <v>1</v>
      </c>
      <c r="K343" s="109">
        <v>351.5</v>
      </c>
      <c r="L343" s="109">
        <v>356.1</v>
      </c>
      <c r="Q343" t="str">
        <f t="shared" si="11"/>
        <v>2012_81</v>
      </c>
      <c r="R343" s="124">
        <v>340</v>
      </c>
      <c r="S343" s="39">
        <v>81</v>
      </c>
      <c r="T343" s="39">
        <v>81</v>
      </c>
      <c r="U343" s="39" t="s">
        <v>36</v>
      </c>
      <c r="V343" s="39">
        <v>13.0229</v>
      </c>
      <c r="W343" s="39">
        <v>2012</v>
      </c>
      <c r="X343" s="39">
        <v>1156.3</v>
      </c>
      <c r="Y343" s="39">
        <v>81</v>
      </c>
      <c r="Z343" s="39">
        <v>0</v>
      </c>
      <c r="AA343" s="39">
        <v>1</v>
      </c>
      <c r="AB343" s="39">
        <v>88.79</v>
      </c>
    </row>
    <row r="344" spans="1:28" x14ac:dyDescent="0.3">
      <c r="A344" t="str">
        <f t="shared" si="10"/>
        <v>2008_27</v>
      </c>
      <c r="D344" s="109">
        <v>341</v>
      </c>
      <c r="E344" s="109">
        <v>27</v>
      </c>
      <c r="F344" s="109">
        <v>27</v>
      </c>
      <c r="G344" s="109" t="s">
        <v>778</v>
      </c>
      <c r="H344" s="109">
        <v>2008</v>
      </c>
      <c r="I344" s="109">
        <v>0</v>
      </c>
      <c r="J344" s="109">
        <v>1</v>
      </c>
      <c r="K344" s="109">
        <v>1395.8</v>
      </c>
      <c r="L344" s="109">
        <v>1476.1</v>
      </c>
      <c r="Q344" t="str">
        <f t="shared" si="11"/>
        <v>2012_99</v>
      </c>
      <c r="R344" s="124">
        <v>341</v>
      </c>
      <c r="S344" s="39">
        <v>99</v>
      </c>
      <c r="T344" s="39">
        <v>99</v>
      </c>
      <c r="U344" s="39" t="s">
        <v>37</v>
      </c>
      <c r="V344" s="39">
        <v>15.035299999999999</v>
      </c>
      <c r="W344" s="39">
        <v>2012</v>
      </c>
      <c r="X344" s="39">
        <v>639</v>
      </c>
      <c r="Y344" s="39">
        <v>99</v>
      </c>
      <c r="Z344" s="39">
        <v>0</v>
      </c>
      <c r="AA344" s="39">
        <v>1</v>
      </c>
      <c r="AB344" s="39">
        <v>42.5</v>
      </c>
    </row>
    <row r="345" spans="1:28" x14ac:dyDescent="0.3">
      <c r="A345" t="str">
        <f t="shared" si="10"/>
        <v>2008_63</v>
      </c>
      <c r="D345" s="109">
        <v>342</v>
      </c>
      <c r="E345" s="109">
        <v>63</v>
      </c>
      <c r="F345" s="109">
        <v>63</v>
      </c>
      <c r="G345" s="109" t="s">
        <v>779</v>
      </c>
      <c r="H345" s="109">
        <v>2008</v>
      </c>
      <c r="I345" s="109">
        <v>0</v>
      </c>
      <c r="J345" s="109">
        <v>1</v>
      </c>
      <c r="K345" s="109">
        <v>535</v>
      </c>
      <c r="L345" s="109">
        <v>583</v>
      </c>
      <c r="Q345" t="str">
        <f t="shared" si="11"/>
        <v>2012_108</v>
      </c>
      <c r="R345" s="124">
        <v>342</v>
      </c>
      <c r="S345" s="39">
        <v>108</v>
      </c>
      <c r="T345" s="39">
        <v>108</v>
      </c>
      <c r="U345" s="39" t="s">
        <v>38</v>
      </c>
      <c r="V345" s="39">
        <v>11.5345</v>
      </c>
      <c r="W345" s="39">
        <v>2012</v>
      </c>
      <c r="X345" s="39">
        <v>255.2</v>
      </c>
      <c r="Y345" s="39">
        <v>108</v>
      </c>
      <c r="Z345" s="39">
        <v>0</v>
      </c>
      <c r="AA345" s="39">
        <v>1</v>
      </c>
      <c r="AB345" s="39">
        <v>22.125</v>
      </c>
    </row>
    <row r="346" spans="1:28" x14ac:dyDescent="0.3">
      <c r="A346" t="str">
        <f t="shared" si="10"/>
        <v>2008_72</v>
      </c>
      <c r="D346" s="109">
        <v>343</v>
      </c>
      <c r="E346" s="109">
        <v>72</v>
      </c>
      <c r="F346" s="109">
        <v>72</v>
      </c>
      <c r="G346" s="109" t="s">
        <v>35</v>
      </c>
      <c r="H346" s="109">
        <v>2008</v>
      </c>
      <c r="I346" s="109">
        <v>0</v>
      </c>
      <c r="J346" s="109">
        <v>1</v>
      </c>
      <c r="K346" s="109">
        <v>240</v>
      </c>
      <c r="L346" s="109">
        <v>84.4</v>
      </c>
      <c r="Q346" t="str">
        <f t="shared" si="11"/>
        <v>2012_126</v>
      </c>
      <c r="R346" s="124">
        <v>343</v>
      </c>
      <c r="S346" s="39">
        <v>126</v>
      </c>
      <c r="T346" s="39">
        <v>126</v>
      </c>
      <c r="U346" s="39" t="s">
        <v>39</v>
      </c>
      <c r="V346" s="39">
        <v>13.5314</v>
      </c>
      <c r="W346" s="39">
        <v>2012</v>
      </c>
      <c r="X346" s="39">
        <v>1418.5</v>
      </c>
      <c r="Y346" s="39">
        <v>126</v>
      </c>
      <c r="Z346" s="39">
        <v>0</v>
      </c>
      <c r="AA346" s="39">
        <v>2</v>
      </c>
      <c r="AB346" s="39">
        <v>104.83</v>
      </c>
    </row>
    <row r="347" spans="1:28" ht="27.6" x14ac:dyDescent="0.3">
      <c r="A347" t="str">
        <f t="shared" si="10"/>
        <v>2008_81</v>
      </c>
      <c r="D347" s="109">
        <v>344</v>
      </c>
      <c r="E347" s="109">
        <v>81</v>
      </c>
      <c r="F347" s="109">
        <v>81</v>
      </c>
      <c r="G347" s="109" t="s">
        <v>36</v>
      </c>
      <c r="H347" s="109">
        <v>2008</v>
      </c>
      <c r="I347" s="109">
        <v>0</v>
      </c>
      <c r="J347" s="109">
        <v>1</v>
      </c>
      <c r="K347" s="109">
        <v>1197.8</v>
      </c>
      <c r="L347" s="109">
        <v>1153.4000000000001</v>
      </c>
      <c r="Q347" t="str">
        <f t="shared" si="11"/>
        <v>2012_135</v>
      </c>
      <c r="R347" s="124">
        <v>344</v>
      </c>
      <c r="S347" s="39">
        <v>135</v>
      </c>
      <c r="T347" s="39">
        <v>135</v>
      </c>
      <c r="U347" s="39" t="s">
        <v>40</v>
      </c>
      <c r="V347" s="39">
        <v>15.566700000000001</v>
      </c>
      <c r="W347" s="39">
        <v>2012</v>
      </c>
      <c r="X347" s="39">
        <v>1178.4000000000001</v>
      </c>
      <c r="Y347" s="39">
        <v>135</v>
      </c>
      <c r="Z347" s="39">
        <v>0</v>
      </c>
      <c r="AA347" s="39">
        <v>1</v>
      </c>
      <c r="AB347" s="39">
        <v>75.7</v>
      </c>
    </row>
    <row r="348" spans="1:28" ht="27.6" x14ac:dyDescent="0.3">
      <c r="A348" t="str">
        <f t="shared" si="10"/>
        <v>2008_99</v>
      </c>
      <c r="D348" s="109">
        <v>345</v>
      </c>
      <c r="E348" s="109">
        <v>99</v>
      </c>
      <c r="F348" s="109">
        <v>99</v>
      </c>
      <c r="G348" s="109" t="s">
        <v>37</v>
      </c>
      <c r="H348" s="109">
        <v>2008</v>
      </c>
      <c r="I348" s="109">
        <v>0</v>
      </c>
      <c r="J348" s="109">
        <v>1</v>
      </c>
      <c r="K348" s="109">
        <v>572.9</v>
      </c>
      <c r="L348" s="109">
        <v>632</v>
      </c>
      <c r="Q348" t="str">
        <f t="shared" si="11"/>
        <v>2012_171</v>
      </c>
      <c r="R348" s="124">
        <v>345</v>
      </c>
      <c r="S348" s="39">
        <v>171</v>
      </c>
      <c r="T348" s="39">
        <v>171</v>
      </c>
      <c r="U348" s="39" t="s">
        <v>815</v>
      </c>
      <c r="V348" s="39">
        <v>10.710699999999999</v>
      </c>
      <c r="W348" s="39">
        <v>2012</v>
      </c>
      <c r="X348" s="39">
        <v>762.6</v>
      </c>
      <c r="Y348" s="39">
        <v>171</v>
      </c>
      <c r="Z348" s="39">
        <v>0</v>
      </c>
      <c r="AA348" s="39">
        <v>2</v>
      </c>
      <c r="AB348" s="39">
        <v>71.2</v>
      </c>
    </row>
    <row r="349" spans="1:28" x14ac:dyDescent="0.3">
      <c r="A349" t="str">
        <f t="shared" si="10"/>
        <v>2008_108</v>
      </c>
      <c r="D349" s="109">
        <v>346</v>
      </c>
      <c r="E349" s="109">
        <v>108</v>
      </c>
      <c r="F349" s="109">
        <v>108</v>
      </c>
      <c r="G349" s="109" t="s">
        <v>38</v>
      </c>
      <c r="H349" s="109">
        <v>2008</v>
      </c>
      <c r="I349" s="109">
        <v>0</v>
      </c>
      <c r="J349" s="109">
        <v>1</v>
      </c>
      <c r="K349" s="109">
        <v>258</v>
      </c>
      <c r="L349" s="109">
        <v>200.7</v>
      </c>
      <c r="Q349" t="str">
        <f t="shared" si="11"/>
        <v>2012_225</v>
      </c>
      <c r="R349" s="124">
        <v>346</v>
      </c>
      <c r="S349" s="39">
        <v>225</v>
      </c>
      <c r="T349" s="39">
        <v>225</v>
      </c>
      <c r="U349" s="39" t="s">
        <v>43</v>
      </c>
      <c r="V349" s="39">
        <v>13.4482</v>
      </c>
      <c r="W349" s="39">
        <v>2012</v>
      </c>
      <c r="X349" s="39">
        <v>4314.6000000000004</v>
      </c>
      <c r="Y349" s="39">
        <v>225</v>
      </c>
      <c r="Z349" s="39">
        <v>0</v>
      </c>
      <c r="AA349" s="39">
        <v>1</v>
      </c>
      <c r="AB349" s="39">
        <v>320.83100000000002</v>
      </c>
    </row>
    <row r="350" spans="1:28" ht="27.6" x14ac:dyDescent="0.3">
      <c r="A350" t="str">
        <f t="shared" si="10"/>
        <v>2008_126</v>
      </c>
      <c r="D350" s="109">
        <v>347</v>
      </c>
      <c r="E350" s="109">
        <v>126</v>
      </c>
      <c r="F350" s="109">
        <v>126</v>
      </c>
      <c r="G350" s="109" t="s">
        <v>39</v>
      </c>
      <c r="H350" s="109">
        <v>2008</v>
      </c>
      <c r="I350" s="109">
        <v>0</v>
      </c>
      <c r="J350" s="109">
        <v>2</v>
      </c>
      <c r="K350" s="109">
        <v>1405.9</v>
      </c>
      <c r="L350" s="109">
        <v>1462.9</v>
      </c>
      <c r="Q350" t="str">
        <f t="shared" si="11"/>
        <v>2012_234</v>
      </c>
      <c r="R350" s="124">
        <v>347</v>
      </c>
      <c r="S350" s="39">
        <v>234</v>
      </c>
      <c r="T350" s="39">
        <v>234</v>
      </c>
      <c r="U350" s="39" t="s">
        <v>44</v>
      </c>
      <c r="V350" s="39">
        <v>11.251099999999999</v>
      </c>
      <c r="W350" s="39">
        <v>2012</v>
      </c>
      <c r="X350" s="39">
        <v>1197.4000000000001</v>
      </c>
      <c r="Y350" s="39">
        <v>234</v>
      </c>
      <c r="Z350" s="39">
        <v>0</v>
      </c>
      <c r="AA350" s="39">
        <v>1</v>
      </c>
      <c r="AB350" s="39">
        <v>106.425</v>
      </c>
    </row>
    <row r="351" spans="1:28" x14ac:dyDescent="0.3">
      <c r="A351" t="str">
        <f t="shared" si="10"/>
        <v>2008_135</v>
      </c>
      <c r="D351" s="109">
        <v>348</v>
      </c>
      <c r="E351" s="109">
        <v>135</v>
      </c>
      <c r="F351" s="109">
        <v>135</v>
      </c>
      <c r="G351" s="109" t="s">
        <v>40</v>
      </c>
      <c r="H351" s="109">
        <v>2008</v>
      </c>
      <c r="I351" s="109">
        <v>0</v>
      </c>
      <c r="J351" s="109">
        <v>1</v>
      </c>
      <c r="K351" s="109">
        <v>1304.4000000000001</v>
      </c>
      <c r="L351" s="109">
        <v>1275.8</v>
      </c>
      <c r="Q351" t="str">
        <f t="shared" si="11"/>
        <v>2012_243</v>
      </c>
      <c r="R351" s="124">
        <v>348</v>
      </c>
      <c r="S351" s="39">
        <v>243</v>
      </c>
      <c r="T351" s="39">
        <v>243</v>
      </c>
      <c r="U351" s="39" t="s">
        <v>45</v>
      </c>
      <c r="V351" s="39">
        <v>10.5488</v>
      </c>
      <c r="W351" s="39">
        <v>2012</v>
      </c>
      <c r="X351" s="39">
        <v>173</v>
      </c>
      <c r="Y351" s="39">
        <v>243</v>
      </c>
      <c r="Z351" s="39">
        <v>0</v>
      </c>
      <c r="AA351" s="39">
        <v>1</v>
      </c>
      <c r="AB351" s="39">
        <v>16.399999999999999</v>
      </c>
    </row>
    <row r="352" spans="1:28" x14ac:dyDescent="0.3">
      <c r="A352" t="str">
        <f t="shared" si="10"/>
        <v>2008_171</v>
      </c>
      <c r="D352" s="109">
        <v>349</v>
      </c>
      <c r="E352" s="109">
        <v>171</v>
      </c>
      <c r="F352" s="109">
        <v>171</v>
      </c>
      <c r="G352" s="109" t="s">
        <v>815</v>
      </c>
      <c r="H352" s="109">
        <v>2008</v>
      </c>
      <c r="I352" s="109">
        <v>0</v>
      </c>
      <c r="J352" s="109">
        <v>2</v>
      </c>
      <c r="K352" s="109">
        <v>798</v>
      </c>
      <c r="L352" s="109">
        <v>819.4</v>
      </c>
      <c r="Q352" t="str">
        <f t="shared" si="11"/>
        <v>2012_261</v>
      </c>
      <c r="R352" s="124">
        <v>349</v>
      </c>
      <c r="S352" s="39">
        <v>261</v>
      </c>
      <c r="T352" s="39">
        <v>261</v>
      </c>
      <c r="U352" s="39" t="s">
        <v>46</v>
      </c>
      <c r="V352" s="39">
        <v>16.273199999999999</v>
      </c>
      <c r="W352" s="39">
        <v>2012</v>
      </c>
      <c r="X352" s="39">
        <v>8838</v>
      </c>
      <c r="Y352" s="39">
        <v>261</v>
      </c>
      <c r="Z352" s="39">
        <v>0</v>
      </c>
      <c r="AA352" s="39">
        <v>1</v>
      </c>
      <c r="AB352" s="39">
        <v>543.1</v>
      </c>
    </row>
    <row r="353" spans="1:28" ht="55.2" x14ac:dyDescent="0.3">
      <c r="A353" t="str">
        <f t="shared" si="10"/>
        <v>2008_225</v>
      </c>
      <c r="D353" s="109">
        <v>350</v>
      </c>
      <c r="E353" s="109">
        <v>225</v>
      </c>
      <c r="F353" s="109">
        <v>225</v>
      </c>
      <c r="G353" s="109" t="s">
        <v>43</v>
      </c>
      <c r="H353" s="109">
        <v>2008</v>
      </c>
      <c r="I353" s="109">
        <v>0</v>
      </c>
      <c r="J353" s="109">
        <v>1</v>
      </c>
      <c r="K353" s="109">
        <v>4340.2</v>
      </c>
      <c r="L353" s="109">
        <v>4437.2</v>
      </c>
      <c r="Q353" t="str">
        <f t="shared" si="11"/>
        <v>2012_279</v>
      </c>
      <c r="R353" s="124">
        <v>350</v>
      </c>
      <c r="S353" s="39">
        <v>279</v>
      </c>
      <c r="T353" s="39">
        <v>279</v>
      </c>
      <c r="U353" s="39" t="s">
        <v>47</v>
      </c>
      <c r="V353" s="39">
        <v>15.834899999999999</v>
      </c>
      <c r="W353" s="39">
        <v>2012</v>
      </c>
      <c r="X353" s="39">
        <v>863</v>
      </c>
      <c r="Y353" s="39">
        <v>279</v>
      </c>
      <c r="Z353" s="39">
        <v>0</v>
      </c>
      <c r="AA353" s="39">
        <v>1</v>
      </c>
      <c r="AB353" s="39">
        <v>54.5</v>
      </c>
    </row>
    <row r="354" spans="1:28" ht="27.6" x14ac:dyDescent="0.3">
      <c r="A354" t="str">
        <f t="shared" si="10"/>
        <v>2008_234</v>
      </c>
      <c r="D354" s="109">
        <v>351</v>
      </c>
      <c r="E354" s="109">
        <v>234</v>
      </c>
      <c r="F354" s="109">
        <v>234</v>
      </c>
      <c r="G354" s="109" t="s">
        <v>44</v>
      </c>
      <c r="H354" s="109">
        <v>2008</v>
      </c>
      <c r="I354" s="109">
        <v>0</v>
      </c>
      <c r="J354" s="109">
        <v>1</v>
      </c>
      <c r="K354" s="109">
        <v>1325.4</v>
      </c>
      <c r="L354" s="109">
        <v>1332.3</v>
      </c>
      <c r="Q354" t="str">
        <f t="shared" si="11"/>
        <v>2012_355</v>
      </c>
      <c r="R354" s="124">
        <v>351</v>
      </c>
      <c r="S354" s="39">
        <v>355</v>
      </c>
      <c r="T354" s="39">
        <v>355</v>
      </c>
      <c r="U354" s="39" t="s">
        <v>48</v>
      </c>
      <c r="V354" s="39">
        <v>9.2594999999999992</v>
      </c>
      <c r="W354" s="39">
        <v>2012</v>
      </c>
      <c r="X354" s="39">
        <v>242.6</v>
      </c>
      <c r="Y354" s="39">
        <v>355</v>
      </c>
      <c r="Z354" s="39">
        <v>0</v>
      </c>
      <c r="AA354" s="39">
        <v>1</v>
      </c>
      <c r="AB354" s="39">
        <v>26.2</v>
      </c>
    </row>
    <row r="355" spans="1:28" x14ac:dyDescent="0.3">
      <c r="A355" t="str">
        <f t="shared" si="10"/>
        <v>2008_243</v>
      </c>
      <c r="D355" s="109">
        <v>352</v>
      </c>
      <c r="E355" s="109">
        <v>243</v>
      </c>
      <c r="F355" s="109">
        <v>243</v>
      </c>
      <c r="G355" s="109" t="s">
        <v>45</v>
      </c>
      <c r="H355" s="109">
        <v>2008</v>
      </c>
      <c r="I355" s="109">
        <v>0</v>
      </c>
      <c r="J355" s="109">
        <v>1</v>
      </c>
      <c r="K355" s="109">
        <v>297.60000000000002</v>
      </c>
      <c r="L355" s="109">
        <v>271.60000000000002</v>
      </c>
      <c r="Q355" t="str">
        <f t="shared" si="11"/>
        <v>2012_387</v>
      </c>
      <c r="R355" s="124">
        <v>352</v>
      </c>
      <c r="S355" s="39">
        <v>387</v>
      </c>
      <c r="T355" s="39">
        <v>387</v>
      </c>
      <c r="U355" s="39" t="s">
        <v>49</v>
      </c>
      <c r="V355" s="39">
        <v>13.1713</v>
      </c>
      <c r="W355" s="39">
        <v>2012</v>
      </c>
      <c r="X355" s="39">
        <v>1503.7</v>
      </c>
      <c r="Y355" s="39">
        <v>387</v>
      </c>
      <c r="Z355" s="39">
        <v>0</v>
      </c>
      <c r="AA355" s="39">
        <v>1</v>
      </c>
      <c r="AB355" s="39">
        <v>114.16500000000001</v>
      </c>
    </row>
    <row r="356" spans="1:28" x14ac:dyDescent="0.3">
      <c r="A356" t="str">
        <f t="shared" si="10"/>
        <v>2008_261</v>
      </c>
      <c r="D356" s="109">
        <v>353</v>
      </c>
      <c r="E356" s="109">
        <v>261</v>
      </c>
      <c r="F356" s="109">
        <v>261</v>
      </c>
      <c r="G356" s="109" t="s">
        <v>46</v>
      </c>
      <c r="H356" s="109">
        <v>2008</v>
      </c>
      <c r="I356" s="109">
        <v>0</v>
      </c>
      <c r="J356" s="109">
        <v>1</v>
      </c>
      <c r="K356" s="109">
        <v>7947.9</v>
      </c>
      <c r="L356" s="109">
        <v>7806.7</v>
      </c>
      <c r="Q356" t="str">
        <f t="shared" si="11"/>
        <v>2012_414</v>
      </c>
      <c r="R356" s="124">
        <v>353</v>
      </c>
      <c r="S356" s="39">
        <v>414</v>
      </c>
      <c r="T356" s="39">
        <v>414</v>
      </c>
      <c r="U356" s="39" t="s">
        <v>50</v>
      </c>
      <c r="V356" s="39">
        <v>11.5816</v>
      </c>
      <c r="W356" s="39">
        <v>2012</v>
      </c>
      <c r="X356" s="39">
        <v>559.1</v>
      </c>
      <c r="Y356" s="39">
        <v>414</v>
      </c>
      <c r="Z356" s="39">
        <v>0</v>
      </c>
      <c r="AA356" s="39">
        <v>1</v>
      </c>
      <c r="AB356" s="39">
        <v>48.274999999999999</v>
      </c>
    </row>
    <row r="357" spans="1:28" x14ac:dyDescent="0.3">
      <c r="A357" t="str">
        <f t="shared" si="10"/>
        <v>2008_279</v>
      </c>
      <c r="D357" s="109">
        <v>354</v>
      </c>
      <c r="E357" s="109">
        <v>279</v>
      </c>
      <c r="F357" s="109">
        <v>279</v>
      </c>
      <c r="G357" s="109" t="s">
        <v>47</v>
      </c>
      <c r="H357" s="109">
        <v>2008</v>
      </c>
      <c r="I357" s="109">
        <v>0</v>
      </c>
      <c r="J357" s="109">
        <v>1</v>
      </c>
      <c r="K357" s="109">
        <v>776</v>
      </c>
      <c r="L357" s="109">
        <v>802</v>
      </c>
      <c r="Q357" t="str">
        <f t="shared" si="11"/>
        <v>2012_540</v>
      </c>
      <c r="R357" s="124">
        <v>354</v>
      </c>
      <c r="S357" s="39">
        <v>540</v>
      </c>
      <c r="T357" s="39">
        <v>540</v>
      </c>
      <c r="U357" s="39" t="s">
        <v>15</v>
      </c>
      <c r="V357" s="39">
        <v>14.3626</v>
      </c>
      <c r="W357" s="39">
        <v>2012</v>
      </c>
      <c r="X357" s="39">
        <v>637.70000000000005</v>
      </c>
      <c r="Y357" s="39">
        <v>540</v>
      </c>
      <c r="Z357" s="39">
        <v>0</v>
      </c>
      <c r="AA357" s="39">
        <v>1</v>
      </c>
      <c r="AB357" s="39">
        <v>44.4</v>
      </c>
    </row>
    <row r="358" spans="1:28" x14ac:dyDescent="0.3">
      <c r="A358" t="str">
        <f t="shared" si="10"/>
        <v>2008_355</v>
      </c>
      <c r="D358" s="109">
        <v>355</v>
      </c>
      <c r="E358" s="109">
        <v>355</v>
      </c>
      <c r="F358" s="109">
        <v>355</v>
      </c>
      <c r="G358" s="109" t="s">
        <v>48</v>
      </c>
      <c r="H358" s="109">
        <v>2008</v>
      </c>
      <c r="I358" s="109">
        <v>0</v>
      </c>
      <c r="J358" s="109">
        <v>1</v>
      </c>
      <c r="K358" s="109">
        <v>344.6</v>
      </c>
      <c r="L358" s="109">
        <v>311.60000000000002</v>
      </c>
      <c r="Q358" t="str">
        <f t="shared" si="11"/>
        <v>2012_472</v>
      </c>
      <c r="R358" s="124">
        <v>355</v>
      </c>
      <c r="S358" s="39">
        <v>472</v>
      </c>
      <c r="T358" s="39">
        <v>472</v>
      </c>
      <c r="U358" s="39" t="s">
        <v>52</v>
      </c>
      <c r="V358" s="39">
        <v>13.7723</v>
      </c>
      <c r="W358" s="39">
        <v>2012</v>
      </c>
      <c r="X358" s="39">
        <v>1626.1</v>
      </c>
      <c r="Y358" s="39">
        <v>472</v>
      </c>
      <c r="Z358" s="39">
        <v>0</v>
      </c>
      <c r="AA358" s="39">
        <v>1</v>
      </c>
      <c r="AB358" s="39">
        <v>118.07</v>
      </c>
    </row>
    <row r="359" spans="1:28" x14ac:dyDescent="0.3">
      <c r="A359" t="str">
        <f t="shared" si="10"/>
        <v>2008_387</v>
      </c>
      <c r="D359" s="109">
        <v>356</v>
      </c>
      <c r="E359" s="109">
        <v>387</v>
      </c>
      <c r="F359" s="109">
        <v>387</v>
      </c>
      <c r="G359" s="109" t="s">
        <v>49</v>
      </c>
      <c r="H359" s="109">
        <v>2008</v>
      </c>
      <c r="I359" s="109">
        <v>0</v>
      </c>
      <c r="J359" s="109">
        <v>1</v>
      </c>
      <c r="K359" s="109">
        <v>1430</v>
      </c>
      <c r="L359" s="109">
        <v>1512.1</v>
      </c>
      <c r="Q359" t="str">
        <f t="shared" si="11"/>
        <v>2012_513</v>
      </c>
      <c r="R359" s="124">
        <v>356</v>
      </c>
      <c r="S359" s="39">
        <v>513</v>
      </c>
      <c r="T359" s="39">
        <v>513</v>
      </c>
      <c r="U359" s="39" t="s">
        <v>54</v>
      </c>
      <c r="V359" s="39">
        <v>11.9514</v>
      </c>
      <c r="W359" s="39">
        <v>2012</v>
      </c>
      <c r="X359" s="39">
        <v>442.2</v>
      </c>
      <c r="Y359" s="39">
        <v>513</v>
      </c>
      <c r="Z359" s="39">
        <v>0</v>
      </c>
      <c r="AA359" s="39">
        <v>1</v>
      </c>
      <c r="AB359" s="39">
        <v>37</v>
      </c>
    </row>
    <row r="360" spans="1:28" x14ac:dyDescent="0.3">
      <c r="A360" t="str">
        <f t="shared" si="10"/>
        <v>2008_414</v>
      </c>
      <c r="D360" s="109">
        <v>357</v>
      </c>
      <c r="E360" s="109">
        <v>414</v>
      </c>
      <c r="F360" s="109">
        <v>414</v>
      </c>
      <c r="G360" s="109" t="s">
        <v>50</v>
      </c>
      <c r="H360" s="109">
        <v>2008</v>
      </c>
      <c r="I360" s="109">
        <v>0</v>
      </c>
      <c r="J360" s="109">
        <v>1</v>
      </c>
      <c r="K360" s="109">
        <v>627.70000000000005</v>
      </c>
      <c r="L360" s="109">
        <v>628.70000000000005</v>
      </c>
      <c r="Q360" t="str">
        <f t="shared" si="11"/>
        <v>2012_549</v>
      </c>
      <c r="R360" s="124">
        <v>357</v>
      </c>
      <c r="S360" s="39">
        <v>549</v>
      </c>
      <c r="T360" s="39">
        <v>549</v>
      </c>
      <c r="U360" s="39" t="s">
        <v>55</v>
      </c>
      <c r="V360" s="39">
        <v>10.575900000000001</v>
      </c>
      <c r="W360" s="39">
        <v>2012</v>
      </c>
      <c r="X360" s="39">
        <v>495.8</v>
      </c>
      <c r="Y360" s="39">
        <v>549</v>
      </c>
      <c r="Z360" s="39">
        <v>0</v>
      </c>
      <c r="AA360" s="39">
        <v>1</v>
      </c>
      <c r="AB360" s="39">
        <v>46.88</v>
      </c>
    </row>
    <row r="361" spans="1:28" ht="27.6" x14ac:dyDescent="0.3">
      <c r="A361" t="str">
        <f t="shared" si="10"/>
        <v>2008_540</v>
      </c>
      <c r="D361" s="109">
        <v>358</v>
      </c>
      <c r="E361" s="109">
        <v>540</v>
      </c>
      <c r="F361" s="109">
        <v>540</v>
      </c>
      <c r="G361" s="109" t="s">
        <v>15</v>
      </c>
      <c r="H361" s="109">
        <v>2008</v>
      </c>
      <c r="I361" s="109">
        <v>0</v>
      </c>
      <c r="J361" s="109">
        <v>1</v>
      </c>
      <c r="K361" s="109">
        <v>621.4</v>
      </c>
      <c r="L361" s="109">
        <v>641.20000000000005</v>
      </c>
      <c r="Q361" t="str">
        <f t="shared" si="11"/>
        <v>2012_576</v>
      </c>
      <c r="R361" s="124">
        <v>358</v>
      </c>
      <c r="S361" s="39">
        <v>576</v>
      </c>
      <c r="T361" s="39">
        <v>576</v>
      </c>
      <c r="U361" s="39" t="s">
        <v>56</v>
      </c>
      <c r="V361" s="39">
        <v>12.3316</v>
      </c>
      <c r="W361" s="39">
        <v>2012</v>
      </c>
      <c r="X361" s="39">
        <v>580.20000000000005</v>
      </c>
      <c r="Y361" s="39">
        <v>576</v>
      </c>
      <c r="Z361" s="39">
        <v>0</v>
      </c>
      <c r="AA361" s="39">
        <v>1</v>
      </c>
      <c r="AB361" s="39">
        <v>47.05</v>
      </c>
    </row>
    <row r="362" spans="1:28" x14ac:dyDescent="0.3">
      <c r="A362" t="str">
        <f t="shared" si="10"/>
        <v>2008_472</v>
      </c>
      <c r="D362" s="109">
        <v>359</v>
      </c>
      <c r="E362" s="109">
        <v>472</v>
      </c>
      <c r="F362" s="109">
        <v>472</v>
      </c>
      <c r="G362" s="109" t="s">
        <v>52</v>
      </c>
      <c r="H362" s="109">
        <v>2008</v>
      </c>
      <c r="I362" s="109">
        <v>0</v>
      </c>
      <c r="J362" s="109">
        <v>1</v>
      </c>
      <c r="K362" s="109">
        <v>1488.3</v>
      </c>
      <c r="L362" s="109">
        <v>1584.7</v>
      </c>
      <c r="Q362" t="str">
        <f t="shared" si="11"/>
        <v>2012_585</v>
      </c>
      <c r="R362" s="124">
        <v>359</v>
      </c>
      <c r="S362" s="39">
        <v>585</v>
      </c>
      <c r="T362" s="39">
        <v>585</v>
      </c>
      <c r="U362" s="39" t="s">
        <v>57</v>
      </c>
      <c r="V362" s="39">
        <v>13.408899999999999</v>
      </c>
      <c r="W362" s="39">
        <v>2012</v>
      </c>
      <c r="X362" s="39">
        <v>644.29999999999995</v>
      </c>
      <c r="Y362" s="39">
        <v>585</v>
      </c>
      <c r="Z362" s="39">
        <v>0</v>
      </c>
      <c r="AA362" s="39">
        <v>1</v>
      </c>
      <c r="AB362" s="39">
        <v>48.05</v>
      </c>
    </row>
    <row r="363" spans="1:28" ht="27.6" x14ac:dyDescent="0.3">
      <c r="A363" t="str">
        <f t="shared" si="10"/>
        <v>2008_513</v>
      </c>
      <c r="D363" s="109">
        <v>360</v>
      </c>
      <c r="E363" s="109">
        <v>513</v>
      </c>
      <c r="F363" s="109">
        <v>513</v>
      </c>
      <c r="G363" s="109" t="s">
        <v>54</v>
      </c>
      <c r="H363" s="109">
        <v>2008</v>
      </c>
      <c r="I363" s="109">
        <v>0</v>
      </c>
      <c r="J363" s="109">
        <v>1</v>
      </c>
      <c r="K363" s="109">
        <v>383.4</v>
      </c>
      <c r="L363" s="109">
        <v>437.4</v>
      </c>
      <c r="Q363" t="str">
        <f t="shared" si="11"/>
        <v>2012_594</v>
      </c>
      <c r="R363" s="124">
        <v>360</v>
      </c>
      <c r="S363" s="39">
        <v>594</v>
      </c>
      <c r="T363" s="39">
        <v>594</v>
      </c>
      <c r="U363" s="39" t="s">
        <v>58</v>
      </c>
      <c r="V363" s="39">
        <v>12.7156</v>
      </c>
      <c r="W363" s="39">
        <v>2012</v>
      </c>
      <c r="X363" s="39">
        <v>693</v>
      </c>
      <c r="Y363" s="39">
        <v>594</v>
      </c>
      <c r="Z363" s="39">
        <v>0</v>
      </c>
      <c r="AA363" s="39">
        <v>1</v>
      </c>
      <c r="AB363" s="39">
        <v>54.5</v>
      </c>
    </row>
    <row r="364" spans="1:28" x14ac:dyDescent="0.3">
      <c r="A364" t="str">
        <f t="shared" si="10"/>
        <v>2008_549</v>
      </c>
      <c r="D364" s="109">
        <v>361</v>
      </c>
      <c r="E364" s="109">
        <v>549</v>
      </c>
      <c r="F364" s="109">
        <v>549</v>
      </c>
      <c r="G364" s="109" t="s">
        <v>55</v>
      </c>
      <c r="H364" s="109">
        <v>2008</v>
      </c>
      <c r="I364" s="109">
        <v>0</v>
      </c>
      <c r="J364" s="109">
        <v>1</v>
      </c>
      <c r="K364" s="109">
        <v>536.29999999999995</v>
      </c>
      <c r="L364" s="109">
        <v>537.9</v>
      </c>
      <c r="Q364" t="str">
        <f t="shared" si="11"/>
        <v>2012_603</v>
      </c>
      <c r="R364" s="124">
        <v>361</v>
      </c>
      <c r="S364" s="39">
        <v>603</v>
      </c>
      <c r="T364" s="39">
        <v>603</v>
      </c>
      <c r="U364" s="39" t="s">
        <v>59</v>
      </c>
      <c r="V364" s="39">
        <v>6.758</v>
      </c>
      <c r="W364" s="39">
        <v>2012</v>
      </c>
      <c r="X364" s="39">
        <v>74</v>
      </c>
      <c r="Y364" s="39">
        <v>603</v>
      </c>
      <c r="Z364" s="39">
        <v>0</v>
      </c>
      <c r="AA364" s="39">
        <v>1</v>
      </c>
      <c r="AB364" s="39">
        <v>10.95</v>
      </c>
    </row>
    <row r="365" spans="1:28" x14ac:dyDescent="0.3">
      <c r="A365" t="str">
        <f t="shared" si="10"/>
        <v>2008_576</v>
      </c>
      <c r="D365" s="109">
        <v>362</v>
      </c>
      <c r="E365" s="109">
        <v>576</v>
      </c>
      <c r="F365" s="109">
        <v>576</v>
      </c>
      <c r="G365" s="109" t="s">
        <v>56</v>
      </c>
      <c r="H365" s="109">
        <v>2008</v>
      </c>
      <c r="I365" s="109">
        <v>0</v>
      </c>
      <c r="J365" s="109">
        <v>1</v>
      </c>
      <c r="K365" s="109">
        <v>617.5</v>
      </c>
      <c r="L365" s="109">
        <v>601.20000000000005</v>
      </c>
      <c r="Q365" t="str">
        <f t="shared" si="11"/>
        <v>2012_609</v>
      </c>
      <c r="R365" s="124">
        <v>362</v>
      </c>
      <c r="S365" s="39">
        <v>609</v>
      </c>
      <c r="T365" s="39">
        <v>609</v>
      </c>
      <c r="U365" s="39" t="s">
        <v>60</v>
      </c>
      <c r="V365" s="39">
        <v>12.5143</v>
      </c>
      <c r="W365" s="39">
        <v>2012</v>
      </c>
      <c r="X365" s="39">
        <v>1486.7</v>
      </c>
      <c r="Y365" s="39">
        <v>609</v>
      </c>
      <c r="Z365" s="39">
        <v>0</v>
      </c>
      <c r="AA365" s="39">
        <v>1</v>
      </c>
      <c r="AB365" s="39">
        <v>118.8</v>
      </c>
    </row>
    <row r="366" spans="1:28" ht="27.6" x14ac:dyDescent="0.3">
      <c r="A366" t="str">
        <f t="shared" si="10"/>
        <v>2008_585</v>
      </c>
      <c r="D366" s="109">
        <v>363</v>
      </c>
      <c r="E366" s="109">
        <v>585</v>
      </c>
      <c r="F366" s="109">
        <v>585</v>
      </c>
      <c r="G366" s="109" t="s">
        <v>57</v>
      </c>
      <c r="H366" s="109">
        <v>2008</v>
      </c>
      <c r="I366" s="109">
        <v>0</v>
      </c>
      <c r="J366" s="109">
        <v>1</v>
      </c>
      <c r="K366" s="109">
        <v>620.70000000000005</v>
      </c>
      <c r="L366" s="109">
        <v>649.70000000000005</v>
      </c>
      <c r="Q366" t="str">
        <f t="shared" si="11"/>
        <v>2012_621</v>
      </c>
      <c r="R366" s="124">
        <v>363</v>
      </c>
      <c r="S366" s="39">
        <v>621</v>
      </c>
      <c r="T366" s="39">
        <v>621</v>
      </c>
      <c r="U366" s="39" t="s">
        <v>61</v>
      </c>
      <c r="V366" s="39">
        <v>15.119400000000001</v>
      </c>
      <c r="W366" s="39">
        <v>2012</v>
      </c>
      <c r="X366" s="39">
        <v>4443</v>
      </c>
      <c r="Y366" s="39">
        <v>621</v>
      </c>
      <c r="Z366" s="39">
        <v>0</v>
      </c>
      <c r="AA366" s="39">
        <v>1</v>
      </c>
      <c r="AB366" s="39">
        <v>293.86</v>
      </c>
    </row>
    <row r="367" spans="1:28" ht="27.6" x14ac:dyDescent="0.3">
      <c r="A367" t="str">
        <f t="shared" si="10"/>
        <v>2008_594</v>
      </c>
      <c r="D367" s="109">
        <v>364</v>
      </c>
      <c r="E367" s="109">
        <v>594</v>
      </c>
      <c r="F367" s="109">
        <v>594</v>
      </c>
      <c r="G367" s="109" t="s">
        <v>58</v>
      </c>
      <c r="H367" s="109">
        <v>2008</v>
      </c>
      <c r="I367" s="109">
        <v>0</v>
      </c>
      <c r="J367" s="109">
        <v>1</v>
      </c>
      <c r="K367" s="109">
        <v>738.5</v>
      </c>
      <c r="L367" s="109">
        <v>682</v>
      </c>
      <c r="Q367" t="str">
        <f t="shared" si="11"/>
        <v>2012_720</v>
      </c>
      <c r="R367" s="124">
        <v>364</v>
      </c>
      <c r="S367" s="39">
        <v>720</v>
      </c>
      <c r="T367" s="39">
        <v>720</v>
      </c>
      <c r="U367" s="39" t="s">
        <v>62</v>
      </c>
      <c r="V367" s="39">
        <v>14.6968</v>
      </c>
      <c r="W367" s="39">
        <v>2012</v>
      </c>
      <c r="X367" s="39">
        <v>1471.3</v>
      </c>
      <c r="Y367" s="39">
        <v>720</v>
      </c>
      <c r="Z367" s="39">
        <v>0</v>
      </c>
      <c r="AA367" s="39">
        <v>1</v>
      </c>
      <c r="AB367" s="39">
        <v>100.11</v>
      </c>
    </row>
    <row r="368" spans="1:28" x14ac:dyDescent="0.3">
      <c r="A368" t="str">
        <f t="shared" si="10"/>
        <v>2008_603</v>
      </c>
      <c r="D368" s="109">
        <v>365</v>
      </c>
      <c r="E368" s="109">
        <v>603</v>
      </c>
      <c r="F368" s="109">
        <v>603</v>
      </c>
      <c r="G368" s="109" t="s">
        <v>59</v>
      </c>
      <c r="H368" s="109">
        <v>2008</v>
      </c>
      <c r="I368" s="109">
        <v>0</v>
      </c>
      <c r="J368" s="109">
        <v>1</v>
      </c>
      <c r="K368" s="109">
        <v>200.8</v>
      </c>
      <c r="L368" s="109">
        <v>82</v>
      </c>
      <c r="Q368" t="str">
        <f t="shared" si="11"/>
        <v>2012_729</v>
      </c>
      <c r="R368" s="124">
        <v>365</v>
      </c>
      <c r="S368" s="39">
        <v>729</v>
      </c>
      <c r="T368" s="39">
        <v>729</v>
      </c>
      <c r="U368" s="39" t="s">
        <v>63</v>
      </c>
      <c r="V368" s="39">
        <v>13.7651</v>
      </c>
      <c r="W368" s="39">
        <v>2012</v>
      </c>
      <c r="X368" s="39">
        <v>2235.8000000000002</v>
      </c>
      <c r="Y368" s="39">
        <v>729</v>
      </c>
      <c r="Z368" s="39">
        <v>0</v>
      </c>
      <c r="AA368" s="39">
        <v>1</v>
      </c>
      <c r="AB368" s="39">
        <v>162.42500000000001</v>
      </c>
    </row>
    <row r="369" spans="1:28" ht="27.6" x14ac:dyDescent="0.3">
      <c r="A369" t="str">
        <f t="shared" si="10"/>
        <v>2008_609</v>
      </c>
      <c r="D369" s="109">
        <v>366</v>
      </c>
      <c r="E369" s="109">
        <v>609</v>
      </c>
      <c r="F369" s="109">
        <v>609</v>
      </c>
      <c r="G369" s="109" t="s">
        <v>60</v>
      </c>
      <c r="H369" s="109">
        <v>2008</v>
      </c>
      <c r="I369" s="109">
        <v>0</v>
      </c>
      <c r="J369" s="109">
        <v>1</v>
      </c>
      <c r="K369" s="109">
        <v>1624.2</v>
      </c>
      <c r="L369" s="109">
        <v>1653.2</v>
      </c>
      <c r="Q369" t="str">
        <f t="shared" si="11"/>
        <v>2012_747</v>
      </c>
      <c r="R369" s="124">
        <v>366</v>
      </c>
      <c r="S369" s="39">
        <v>747</v>
      </c>
      <c r="T369" s="39">
        <v>747</v>
      </c>
      <c r="U369" s="39" t="s">
        <v>64</v>
      </c>
      <c r="V369" s="39">
        <v>13.1622</v>
      </c>
      <c r="W369" s="39">
        <v>2012</v>
      </c>
      <c r="X369" s="39">
        <v>632.1</v>
      </c>
      <c r="Y369" s="39">
        <v>747</v>
      </c>
      <c r="Z369" s="39">
        <v>0</v>
      </c>
      <c r="AA369" s="39">
        <v>1</v>
      </c>
      <c r="AB369" s="39">
        <v>48.024000000000001</v>
      </c>
    </row>
    <row r="370" spans="1:28" ht="27.6" x14ac:dyDescent="0.3">
      <c r="A370" t="str">
        <f t="shared" si="10"/>
        <v>2008_621</v>
      </c>
      <c r="D370" s="109">
        <v>367</v>
      </c>
      <c r="E370" s="109">
        <v>621</v>
      </c>
      <c r="F370" s="109">
        <v>621</v>
      </c>
      <c r="G370" s="109" t="s">
        <v>61</v>
      </c>
      <c r="H370" s="109">
        <v>2008</v>
      </c>
      <c r="I370" s="109">
        <v>0</v>
      </c>
      <c r="J370" s="109">
        <v>1</v>
      </c>
      <c r="K370" s="109">
        <v>4083.8</v>
      </c>
      <c r="L370" s="109">
        <v>4540.2</v>
      </c>
      <c r="Q370" t="str">
        <f t="shared" si="11"/>
        <v>2012_1917</v>
      </c>
      <c r="R370" s="124">
        <v>367</v>
      </c>
      <c r="S370" s="39">
        <v>1917</v>
      </c>
      <c r="T370" s="39">
        <v>1917</v>
      </c>
      <c r="U370" s="39" t="s">
        <v>114</v>
      </c>
      <c r="V370" s="39">
        <v>10.711399999999999</v>
      </c>
      <c r="W370" s="39">
        <v>2012</v>
      </c>
      <c r="X370" s="39">
        <v>423.1</v>
      </c>
      <c r="Y370" s="39">
        <v>1917</v>
      </c>
      <c r="Z370" s="39">
        <v>0</v>
      </c>
      <c r="AA370" s="39">
        <v>1</v>
      </c>
      <c r="AB370" s="39">
        <v>39.5</v>
      </c>
    </row>
    <row r="371" spans="1:28" ht="55.2" x14ac:dyDescent="0.3">
      <c r="A371" t="str">
        <f t="shared" si="10"/>
        <v>2008_720</v>
      </c>
      <c r="D371" s="109">
        <v>368</v>
      </c>
      <c r="E371" s="109">
        <v>720</v>
      </c>
      <c r="F371" s="109">
        <v>720</v>
      </c>
      <c r="G371" s="109" t="s">
        <v>62</v>
      </c>
      <c r="H371" s="109">
        <v>2008</v>
      </c>
      <c r="I371" s="109">
        <v>0</v>
      </c>
      <c r="J371" s="109">
        <v>1</v>
      </c>
      <c r="K371" s="109">
        <v>1212.5</v>
      </c>
      <c r="L371" s="109">
        <v>1270.7</v>
      </c>
      <c r="Q371" t="str">
        <f t="shared" si="11"/>
        <v>2012_846</v>
      </c>
      <c r="R371" s="124">
        <v>368</v>
      </c>
      <c r="S371" s="39">
        <v>846</v>
      </c>
      <c r="T371" s="39">
        <v>846</v>
      </c>
      <c r="U371" s="39" t="s">
        <v>66</v>
      </c>
      <c r="V371" s="39">
        <v>12.390599999999999</v>
      </c>
      <c r="W371" s="39">
        <v>2012</v>
      </c>
      <c r="X371" s="39">
        <v>538</v>
      </c>
      <c r="Y371" s="39">
        <v>846</v>
      </c>
      <c r="Z371" s="39">
        <v>0</v>
      </c>
      <c r="AA371" s="39">
        <v>1</v>
      </c>
      <c r="AB371" s="39">
        <v>43.42</v>
      </c>
    </row>
    <row r="372" spans="1:28" ht="27.6" x14ac:dyDescent="0.3">
      <c r="A372" t="str">
        <f t="shared" si="10"/>
        <v>2008_729</v>
      </c>
      <c r="D372" s="109">
        <v>369</v>
      </c>
      <c r="E372" s="109">
        <v>729</v>
      </c>
      <c r="F372" s="109">
        <v>729</v>
      </c>
      <c r="G372" s="109" t="s">
        <v>63</v>
      </c>
      <c r="H372" s="109">
        <v>2008</v>
      </c>
      <c r="I372" s="109">
        <v>0</v>
      </c>
      <c r="J372" s="109">
        <v>1</v>
      </c>
      <c r="K372" s="109">
        <v>2196.5</v>
      </c>
      <c r="L372" s="109">
        <v>2144</v>
      </c>
      <c r="Q372" t="str">
        <f t="shared" si="11"/>
        <v>2012_882</v>
      </c>
      <c r="R372" s="124">
        <v>369</v>
      </c>
      <c r="S372" s="39">
        <v>882</v>
      </c>
      <c r="T372" s="39">
        <v>882</v>
      </c>
      <c r="U372" s="39" t="s">
        <v>68</v>
      </c>
      <c r="V372" s="39">
        <v>13.7887</v>
      </c>
      <c r="W372" s="39">
        <v>2012</v>
      </c>
      <c r="X372" s="39">
        <v>4173.3</v>
      </c>
      <c r="Y372" s="39">
        <v>882</v>
      </c>
      <c r="Z372" s="39">
        <v>0</v>
      </c>
      <c r="AA372" s="39">
        <v>1</v>
      </c>
      <c r="AB372" s="39">
        <v>302.66000000000003</v>
      </c>
    </row>
    <row r="373" spans="1:28" x14ac:dyDescent="0.3">
      <c r="A373" t="str">
        <f t="shared" si="10"/>
        <v>2008_747</v>
      </c>
      <c r="D373" s="109">
        <v>370</v>
      </c>
      <c r="E373" s="109">
        <v>747</v>
      </c>
      <c r="F373" s="109">
        <v>747</v>
      </c>
      <c r="G373" s="109" t="s">
        <v>64</v>
      </c>
      <c r="H373" s="109">
        <v>2008</v>
      </c>
      <c r="I373" s="109">
        <v>0</v>
      </c>
      <c r="J373" s="109">
        <v>1</v>
      </c>
      <c r="K373" s="109">
        <v>623.20000000000005</v>
      </c>
      <c r="L373" s="109">
        <v>648.20000000000005</v>
      </c>
      <c r="Q373" t="str">
        <f t="shared" si="11"/>
        <v>2012_916</v>
      </c>
      <c r="R373" s="124">
        <v>370</v>
      </c>
      <c r="S373" s="39">
        <v>916</v>
      </c>
      <c r="T373" s="39">
        <v>916</v>
      </c>
      <c r="U373" s="39" t="s">
        <v>16</v>
      </c>
      <c r="V373" s="39">
        <v>8.1042000000000005</v>
      </c>
      <c r="W373" s="39">
        <v>2012</v>
      </c>
      <c r="X373" s="39">
        <v>241.1</v>
      </c>
      <c r="Y373" s="39">
        <v>916</v>
      </c>
      <c r="Z373" s="39">
        <v>0</v>
      </c>
      <c r="AA373" s="39">
        <v>1</v>
      </c>
      <c r="AB373" s="39">
        <v>29.75</v>
      </c>
    </row>
    <row r="374" spans="1:28" x14ac:dyDescent="0.3">
      <c r="A374" t="str">
        <f t="shared" si="10"/>
        <v>2008_1917</v>
      </c>
      <c r="D374" s="109">
        <v>371</v>
      </c>
      <c r="E374" s="109">
        <v>1917</v>
      </c>
      <c r="F374" s="109">
        <v>1917</v>
      </c>
      <c r="G374" s="109" t="s">
        <v>114</v>
      </c>
      <c r="H374" s="109">
        <v>2008</v>
      </c>
      <c r="I374" s="109">
        <v>0</v>
      </c>
      <c r="J374" s="109">
        <v>1</v>
      </c>
      <c r="K374" s="109">
        <v>435.9</v>
      </c>
      <c r="L374" s="109">
        <v>449</v>
      </c>
      <c r="Q374" t="str">
        <f t="shared" si="11"/>
        <v>2012_914</v>
      </c>
      <c r="R374" s="124">
        <v>371</v>
      </c>
      <c r="S374" s="39">
        <v>914</v>
      </c>
      <c r="T374" s="39">
        <v>914</v>
      </c>
      <c r="U374" s="39" t="s">
        <v>69</v>
      </c>
      <c r="V374" s="39">
        <v>8.7058999999999997</v>
      </c>
      <c r="W374" s="39">
        <v>2012</v>
      </c>
      <c r="X374" s="39">
        <v>392.2</v>
      </c>
      <c r="Y374" s="39">
        <v>914</v>
      </c>
      <c r="Z374" s="39">
        <v>0</v>
      </c>
      <c r="AA374" s="39">
        <v>1</v>
      </c>
      <c r="AB374" s="39">
        <v>45.05</v>
      </c>
    </row>
    <row r="375" spans="1:28" ht="41.4" x14ac:dyDescent="0.3">
      <c r="A375" t="str">
        <f t="shared" si="10"/>
        <v>2008_846</v>
      </c>
      <c r="D375" s="109">
        <v>372</v>
      </c>
      <c r="E375" s="109">
        <v>846</v>
      </c>
      <c r="F375" s="109">
        <v>846</v>
      </c>
      <c r="G375" s="109" t="s">
        <v>66</v>
      </c>
      <c r="H375" s="109">
        <v>2008</v>
      </c>
      <c r="I375" s="109">
        <v>0</v>
      </c>
      <c r="J375" s="109">
        <v>1</v>
      </c>
      <c r="K375" s="109">
        <v>540.5</v>
      </c>
      <c r="L375" s="109">
        <v>564.5</v>
      </c>
      <c r="Q375" t="str">
        <f t="shared" si="11"/>
        <v>2012_918</v>
      </c>
      <c r="R375" s="124">
        <v>372</v>
      </c>
      <c r="S375" s="39">
        <v>918</v>
      </c>
      <c r="T375" s="39">
        <v>918</v>
      </c>
      <c r="U375" s="39" t="s">
        <v>70</v>
      </c>
      <c r="V375" s="39">
        <v>10.798500000000001</v>
      </c>
      <c r="W375" s="39">
        <v>2012</v>
      </c>
      <c r="X375" s="39">
        <v>499</v>
      </c>
      <c r="Y375" s="39">
        <v>918</v>
      </c>
      <c r="Z375" s="39">
        <v>0</v>
      </c>
      <c r="AA375" s="39">
        <v>1</v>
      </c>
      <c r="AB375" s="39">
        <v>46.21</v>
      </c>
    </row>
    <row r="376" spans="1:28" ht="27.6" x14ac:dyDescent="0.3">
      <c r="A376" t="str">
        <f t="shared" si="10"/>
        <v>2008_882</v>
      </c>
      <c r="D376" s="109">
        <v>373</v>
      </c>
      <c r="E376" s="109">
        <v>882</v>
      </c>
      <c r="F376" s="109">
        <v>882</v>
      </c>
      <c r="G376" s="109" t="s">
        <v>68</v>
      </c>
      <c r="H376" s="109">
        <v>2008</v>
      </c>
      <c r="I376" s="109">
        <v>0</v>
      </c>
      <c r="J376" s="109">
        <v>1</v>
      </c>
      <c r="K376" s="109">
        <v>4525.8999999999996</v>
      </c>
      <c r="L376" s="109">
        <v>4238</v>
      </c>
      <c r="Q376" t="str">
        <f t="shared" si="11"/>
        <v>2012_936</v>
      </c>
      <c r="R376" s="124">
        <v>373</v>
      </c>
      <c r="S376" s="39">
        <v>936</v>
      </c>
      <c r="T376" s="39">
        <v>936</v>
      </c>
      <c r="U376" s="39" t="s">
        <v>71</v>
      </c>
      <c r="V376" s="39">
        <v>13.3521</v>
      </c>
      <c r="W376" s="39">
        <v>2012</v>
      </c>
      <c r="X376" s="39">
        <v>1088.2</v>
      </c>
      <c r="Y376" s="39">
        <v>936</v>
      </c>
      <c r="Z376" s="39">
        <v>0</v>
      </c>
      <c r="AA376" s="39">
        <v>1</v>
      </c>
      <c r="AB376" s="39">
        <v>81.5</v>
      </c>
    </row>
    <row r="377" spans="1:28" x14ac:dyDescent="0.3">
      <c r="A377" t="str">
        <f t="shared" si="10"/>
        <v>2008_916</v>
      </c>
      <c r="D377" s="109">
        <v>374</v>
      </c>
      <c r="E377" s="109">
        <v>916</v>
      </c>
      <c r="F377" s="109">
        <v>916</v>
      </c>
      <c r="G377" s="109" t="s">
        <v>16</v>
      </c>
      <c r="H377" s="109">
        <v>2008</v>
      </c>
      <c r="I377" s="109">
        <v>0</v>
      </c>
      <c r="J377" s="109">
        <v>1</v>
      </c>
      <c r="K377" s="109">
        <v>282.3</v>
      </c>
      <c r="L377" s="109">
        <v>276.5</v>
      </c>
      <c r="Q377" t="str">
        <f t="shared" si="11"/>
        <v>2012_977</v>
      </c>
      <c r="R377" s="124">
        <v>374</v>
      </c>
      <c r="S377" s="39">
        <v>977</v>
      </c>
      <c r="T377" s="39">
        <v>977</v>
      </c>
      <c r="U377" s="39" t="s">
        <v>72</v>
      </c>
      <c r="V377" s="39">
        <v>12.390499999999999</v>
      </c>
      <c r="W377" s="39">
        <v>2012</v>
      </c>
      <c r="X377" s="39">
        <v>596.9</v>
      </c>
      <c r="Y377" s="39">
        <v>977</v>
      </c>
      <c r="Z377" s="39">
        <v>0</v>
      </c>
      <c r="AA377" s="39">
        <v>1</v>
      </c>
      <c r="AB377" s="39">
        <v>48.173999999999999</v>
      </c>
    </row>
    <row r="378" spans="1:28" x14ac:dyDescent="0.3">
      <c r="A378" t="str">
        <f t="shared" si="10"/>
        <v>2008_914</v>
      </c>
      <c r="D378" s="109">
        <v>375</v>
      </c>
      <c r="E378" s="109">
        <v>914</v>
      </c>
      <c r="F378" s="109">
        <v>914</v>
      </c>
      <c r="G378" s="109" t="s">
        <v>69</v>
      </c>
      <c r="H378" s="109">
        <v>2008</v>
      </c>
      <c r="I378" s="109">
        <v>0</v>
      </c>
      <c r="J378" s="109">
        <v>2</v>
      </c>
      <c r="K378" s="109">
        <v>472.9</v>
      </c>
      <c r="L378" s="109">
        <v>407.9</v>
      </c>
      <c r="Q378" t="str">
        <f t="shared" si="11"/>
        <v>2012_981</v>
      </c>
      <c r="R378" s="124">
        <v>375</v>
      </c>
      <c r="S378" s="39">
        <v>981</v>
      </c>
      <c r="T378" s="39">
        <v>981</v>
      </c>
      <c r="U378" s="39" t="s">
        <v>73</v>
      </c>
      <c r="V378" s="39">
        <v>15.994899999999999</v>
      </c>
      <c r="W378" s="39">
        <v>2012</v>
      </c>
      <c r="X378" s="39">
        <v>1887.4</v>
      </c>
      <c r="Y378" s="39">
        <v>981</v>
      </c>
      <c r="Z378" s="39">
        <v>0</v>
      </c>
      <c r="AA378" s="39">
        <v>1</v>
      </c>
      <c r="AB378" s="39">
        <v>118</v>
      </c>
    </row>
    <row r="379" spans="1:28" x14ac:dyDescent="0.3">
      <c r="A379" t="str">
        <f t="shared" si="10"/>
        <v>2008_918</v>
      </c>
      <c r="D379" s="109">
        <v>376</v>
      </c>
      <c r="E379" s="109">
        <v>918</v>
      </c>
      <c r="F379" s="109">
        <v>918</v>
      </c>
      <c r="G379" s="109" t="s">
        <v>70</v>
      </c>
      <c r="H379" s="109">
        <v>2008</v>
      </c>
      <c r="I379" s="109">
        <v>0</v>
      </c>
      <c r="J379" s="109">
        <v>1</v>
      </c>
      <c r="K379" s="109">
        <v>498.4</v>
      </c>
      <c r="L379" s="109">
        <v>537.79999999999995</v>
      </c>
      <c r="Q379" t="str">
        <f t="shared" si="11"/>
        <v>2012_999</v>
      </c>
      <c r="R379" s="124">
        <v>376</v>
      </c>
      <c r="S379" s="39">
        <v>999</v>
      </c>
      <c r="T379" s="39">
        <v>999</v>
      </c>
      <c r="U379" s="39" t="s">
        <v>74</v>
      </c>
      <c r="V379" s="39">
        <v>13.833600000000001</v>
      </c>
      <c r="W379" s="39">
        <v>2012</v>
      </c>
      <c r="X379" s="39">
        <v>1770.7</v>
      </c>
      <c r="Y379" s="39">
        <v>999</v>
      </c>
      <c r="Z379" s="39">
        <v>0</v>
      </c>
      <c r="AA379" s="39">
        <v>1</v>
      </c>
      <c r="AB379" s="39">
        <v>128</v>
      </c>
    </row>
    <row r="380" spans="1:28" ht="27.6" x14ac:dyDescent="0.3">
      <c r="A380" t="str">
        <f t="shared" si="10"/>
        <v>2008_936</v>
      </c>
      <c r="D380" s="109">
        <v>377</v>
      </c>
      <c r="E380" s="109">
        <v>936</v>
      </c>
      <c r="F380" s="109">
        <v>936</v>
      </c>
      <c r="G380" s="109" t="s">
        <v>71</v>
      </c>
      <c r="H380" s="109">
        <v>2008</v>
      </c>
      <c r="I380" s="109">
        <v>0</v>
      </c>
      <c r="J380" s="109">
        <v>1</v>
      </c>
      <c r="K380" s="109">
        <v>954</v>
      </c>
      <c r="L380" s="109">
        <v>1065.3</v>
      </c>
      <c r="Q380" t="str">
        <f t="shared" si="11"/>
        <v>2012_1044</v>
      </c>
      <c r="R380" s="124">
        <v>377</v>
      </c>
      <c r="S380" s="39">
        <v>1044</v>
      </c>
      <c r="T380" s="39">
        <v>1044</v>
      </c>
      <c r="U380" s="39" t="s">
        <v>75</v>
      </c>
      <c r="V380" s="39">
        <v>13.420400000000001</v>
      </c>
      <c r="W380" s="39">
        <v>2012</v>
      </c>
      <c r="X380" s="39">
        <v>4812.3</v>
      </c>
      <c r="Y380" s="39">
        <v>1044</v>
      </c>
      <c r="Z380" s="39">
        <v>0</v>
      </c>
      <c r="AA380" s="39">
        <v>1</v>
      </c>
      <c r="AB380" s="39">
        <v>358.58</v>
      </c>
    </row>
    <row r="381" spans="1:28" ht="27.6" x14ac:dyDescent="0.3">
      <c r="A381" t="str">
        <f t="shared" si="10"/>
        <v>2008_977</v>
      </c>
      <c r="D381" s="109">
        <v>378</v>
      </c>
      <c r="E381" s="109">
        <v>977</v>
      </c>
      <c r="F381" s="109">
        <v>977</v>
      </c>
      <c r="G381" s="109" t="s">
        <v>72</v>
      </c>
      <c r="H381" s="109">
        <v>2008</v>
      </c>
      <c r="I381" s="109">
        <v>0</v>
      </c>
      <c r="J381" s="109">
        <v>1</v>
      </c>
      <c r="K381" s="109">
        <v>631.29999999999995</v>
      </c>
      <c r="L381" s="109">
        <v>584</v>
      </c>
      <c r="Q381" t="str">
        <f t="shared" si="11"/>
        <v>2012_1053</v>
      </c>
      <c r="R381" s="124">
        <v>378</v>
      </c>
      <c r="S381" s="39">
        <v>1053</v>
      </c>
      <c r="T381" s="39">
        <v>1053</v>
      </c>
      <c r="U381" s="39" t="s">
        <v>76</v>
      </c>
      <c r="V381" s="39">
        <v>13.571</v>
      </c>
      <c r="W381" s="39">
        <v>2012</v>
      </c>
      <c r="X381" s="39">
        <v>16261</v>
      </c>
      <c r="Y381" s="39">
        <v>1053</v>
      </c>
      <c r="Z381" s="39">
        <v>0</v>
      </c>
      <c r="AA381" s="39">
        <v>1</v>
      </c>
      <c r="AB381" s="39">
        <v>1198.22</v>
      </c>
    </row>
    <row r="382" spans="1:28" ht="41.4" x14ac:dyDescent="0.3">
      <c r="A382" t="str">
        <f t="shared" si="10"/>
        <v>2008_981</v>
      </c>
      <c r="D382" s="109">
        <v>379</v>
      </c>
      <c r="E382" s="109">
        <v>981</v>
      </c>
      <c r="F382" s="109">
        <v>981</v>
      </c>
      <c r="G382" s="109" t="s">
        <v>73</v>
      </c>
      <c r="H382" s="109">
        <v>2008</v>
      </c>
      <c r="I382" s="109">
        <v>0</v>
      </c>
      <c r="J382" s="109">
        <v>1</v>
      </c>
      <c r="K382" s="109">
        <v>1747.7</v>
      </c>
      <c r="L382" s="109">
        <v>1822.6</v>
      </c>
      <c r="Q382" t="str">
        <f t="shared" si="11"/>
        <v>2012_1062</v>
      </c>
      <c r="R382" s="124">
        <v>379</v>
      </c>
      <c r="S382" s="39">
        <v>1062</v>
      </c>
      <c r="T382" s="39">
        <v>1062</v>
      </c>
      <c r="U382" s="39" t="s">
        <v>77</v>
      </c>
      <c r="V382" s="39">
        <v>13.666700000000001</v>
      </c>
      <c r="W382" s="39">
        <v>2012</v>
      </c>
      <c r="X382" s="39">
        <v>1427.9</v>
      </c>
      <c r="Y382" s="39">
        <v>1062</v>
      </c>
      <c r="Z382" s="39">
        <v>0</v>
      </c>
      <c r="AA382" s="39">
        <v>1</v>
      </c>
      <c r="AB382" s="39">
        <v>104.48</v>
      </c>
    </row>
    <row r="383" spans="1:28" ht="27.6" x14ac:dyDescent="0.3">
      <c r="A383" t="str">
        <f t="shared" si="10"/>
        <v>2008_999</v>
      </c>
      <c r="D383" s="109">
        <v>380</v>
      </c>
      <c r="E383" s="109">
        <v>999</v>
      </c>
      <c r="F383" s="109">
        <v>999</v>
      </c>
      <c r="G383" s="109" t="s">
        <v>74</v>
      </c>
      <c r="H383" s="109">
        <v>2008</v>
      </c>
      <c r="I383" s="109">
        <v>0</v>
      </c>
      <c r="J383" s="109">
        <v>1</v>
      </c>
      <c r="K383" s="109">
        <v>1740.9</v>
      </c>
      <c r="L383" s="109">
        <v>1842.1</v>
      </c>
      <c r="Q383" t="str">
        <f t="shared" si="11"/>
        <v>2012_1071</v>
      </c>
      <c r="R383" s="124">
        <v>380</v>
      </c>
      <c r="S383" s="39">
        <v>1071</v>
      </c>
      <c r="T383" s="39">
        <v>1071</v>
      </c>
      <c r="U383" s="39" t="s">
        <v>78</v>
      </c>
      <c r="V383" s="39">
        <v>11.658200000000001</v>
      </c>
      <c r="W383" s="39">
        <v>2012</v>
      </c>
      <c r="X383" s="39">
        <v>1373.8</v>
      </c>
      <c r="Y383" s="39">
        <v>1071</v>
      </c>
      <c r="Z383" s="39">
        <v>0</v>
      </c>
      <c r="AA383" s="39">
        <v>1</v>
      </c>
      <c r="AB383" s="39">
        <v>117.84</v>
      </c>
    </row>
    <row r="384" spans="1:28" ht="27.6" x14ac:dyDescent="0.3">
      <c r="A384" t="str">
        <f t="shared" si="10"/>
        <v>2008_1044</v>
      </c>
      <c r="D384" s="109">
        <v>381</v>
      </c>
      <c r="E384" s="109">
        <v>1044</v>
      </c>
      <c r="F384" s="109">
        <v>1044</v>
      </c>
      <c r="G384" s="109" t="s">
        <v>75</v>
      </c>
      <c r="H384" s="109">
        <v>2008</v>
      </c>
      <c r="I384" s="109">
        <v>0</v>
      </c>
      <c r="J384" s="109">
        <v>1</v>
      </c>
      <c r="K384" s="109">
        <v>4363</v>
      </c>
      <c r="L384" s="109">
        <v>4524.8</v>
      </c>
      <c r="Q384" t="str">
        <f t="shared" si="11"/>
        <v>2012_1089</v>
      </c>
      <c r="R384" s="124">
        <v>381</v>
      </c>
      <c r="S384" s="39">
        <v>1089</v>
      </c>
      <c r="T384" s="39">
        <v>1089</v>
      </c>
      <c r="U384" s="39" t="s">
        <v>80</v>
      </c>
      <c r="V384" s="39">
        <v>10.5176</v>
      </c>
      <c r="W384" s="39">
        <v>2012</v>
      </c>
      <c r="X384" s="39">
        <v>447</v>
      </c>
      <c r="Y384" s="39">
        <v>1089</v>
      </c>
      <c r="Z384" s="39">
        <v>0</v>
      </c>
      <c r="AA384" s="39">
        <v>1</v>
      </c>
      <c r="AB384" s="39">
        <v>42.5</v>
      </c>
    </row>
    <row r="385" spans="1:28" ht="27.6" x14ac:dyDescent="0.3">
      <c r="A385" t="str">
        <f t="shared" si="10"/>
        <v>2008_1053</v>
      </c>
      <c r="D385" s="109">
        <v>382</v>
      </c>
      <c r="E385" s="109">
        <v>1053</v>
      </c>
      <c r="F385" s="109">
        <v>1053</v>
      </c>
      <c r="G385" s="109" t="s">
        <v>76</v>
      </c>
      <c r="H385" s="109">
        <v>2008</v>
      </c>
      <c r="I385" s="109">
        <v>0</v>
      </c>
      <c r="J385" s="109">
        <v>1</v>
      </c>
      <c r="K385" s="109">
        <v>17502</v>
      </c>
      <c r="L385" s="109">
        <v>17503.7</v>
      </c>
      <c r="Q385" t="str">
        <f t="shared" si="11"/>
        <v>2012_1080</v>
      </c>
      <c r="R385" s="124">
        <v>382</v>
      </c>
      <c r="S385" s="39">
        <v>1080</v>
      </c>
      <c r="T385" s="39">
        <v>1080</v>
      </c>
      <c r="U385" s="39" t="s">
        <v>780</v>
      </c>
      <c r="V385" s="39">
        <v>12.838800000000001</v>
      </c>
      <c r="W385" s="39">
        <v>2012</v>
      </c>
      <c r="X385" s="39">
        <v>474.7</v>
      </c>
      <c r="Y385" s="39">
        <v>1080</v>
      </c>
      <c r="Z385" s="39">
        <v>0</v>
      </c>
      <c r="AA385" s="39">
        <v>1</v>
      </c>
      <c r="AB385" s="39">
        <v>36.973999999999997</v>
      </c>
    </row>
    <row r="386" spans="1:28" ht="27.6" x14ac:dyDescent="0.3">
      <c r="A386" t="str">
        <f t="shared" si="10"/>
        <v>2008_1062</v>
      </c>
      <c r="D386" s="109">
        <v>383</v>
      </c>
      <c r="E386" s="109">
        <v>1062</v>
      </c>
      <c r="F386" s="109">
        <v>1062</v>
      </c>
      <c r="G386" s="109" t="s">
        <v>77</v>
      </c>
      <c r="H386" s="109">
        <v>2008</v>
      </c>
      <c r="I386" s="109">
        <v>0</v>
      </c>
      <c r="J386" s="109">
        <v>1</v>
      </c>
      <c r="K386" s="109">
        <v>1300.2</v>
      </c>
      <c r="L386" s="109">
        <v>1459.6</v>
      </c>
      <c r="Q386" t="str">
        <f t="shared" si="11"/>
        <v>2012_1082</v>
      </c>
      <c r="R386" s="124">
        <v>383</v>
      </c>
      <c r="S386" s="39">
        <v>1082</v>
      </c>
      <c r="T386" s="39">
        <v>1082</v>
      </c>
      <c r="U386" s="39" t="s">
        <v>389</v>
      </c>
      <c r="V386" s="39">
        <v>12.464600000000001</v>
      </c>
      <c r="W386" s="39">
        <v>2012</v>
      </c>
      <c r="X386" s="39">
        <v>1501.3</v>
      </c>
      <c r="Y386" s="39">
        <v>1082</v>
      </c>
      <c r="Z386" s="39">
        <v>0</v>
      </c>
      <c r="AA386" s="39">
        <v>1</v>
      </c>
      <c r="AB386" s="39">
        <v>120.44499999999999</v>
      </c>
    </row>
    <row r="387" spans="1:28" ht="27.6" x14ac:dyDescent="0.3">
      <c r="A387" t="str">
        <f t="shared" si="10"/>
        <v>2008_1071</v>
      </c>
      <c r="D387" s="109">
        <v>384</v>
      </c>
      <c r="E387" s="109">
        <v>1071</v>
      </c>
      <c r="F387" s="109">
        <v>1071</v>
      </c>
      <c r="G387" s="109" t="s">
        <v>78</v>
      </c>
      <c r="H387" s="109">
        <v>2008</v>
      </c>
      <c r="I387" s="109">
        <v>0</v>
      </c>
      <c r="J387" s="109">
        <v>1</v>
      </c>
      <c r="K387" s="109">
        <v>1522</v>
      </c>
      <c r="L387" s="109">
        <v>1560.4</v>
      </c>
      <c r="Q387" t="str">
        <f t="shared" si="11"/>
        <v>2012_1093</v>
      </c>
      <c r="R387" s="124">
        <v>384</v>
      </c>
      <c r="S387" s="39">
        <v>1093</v>
      </c>
      <c r="T387" s="39">
        <v>1093</v>
      </c>
      <c r="U387" s="39" t="s">
        <v>81</v>
      </c>
      <c r="V387" s="39">
        <v>11.2735</v>
      </c>
      <c r="W387" s="39">
        <v>2012</v>
      </c>
      <c r="X387" s="39">
        <v>684.3</v>
      </c>
      <c r="Y387" s="39">
        <v>1093</v>
      </c>
      <c r="Z387" s="39">
        <v>0</v>
      </c>
      <c r="AA387" s="39">
        <v>1</v>
      </c>
      <c r="AB387" s="39">
        <v>60.7</v>
      </c>
    </row>
    <row r="388" spans="1:28" ht="27.6" x14ac:dyDescent="0.3">
      <c r="A388" t="str">
        <f t="shared" si="10"/>
        <v>2008_1089</v>
      </c>
      <c r="D388" s="109">
        <v>385</v>
      </c>
      <c r="E388" s="109">
        <v>1089</v>
      </c>
      <c r="F388" s="109">
        <v>1089</v>
      </c>
      <c r="G388" s="109" t="s">
        <v>80</v>
      </c>
      <c r="H388" s="109">
        <v>2008</v>
      </c>
      <c r="I388" s="109">
        <v>0</v>
      </c>
      <c r="J388" s="109">
        <v>1</v>
      </c>
      <c r="K388" s="109">
        <v>465.3</v>
      </c>
      <c r="L388" s="109">
        <v>446</v>
      </c>
      <c r="Q388" t="str">
        <f t="shared" si="11"/>
        <v>2012_1079</v>
      </c>
      <c r="R388" s="124">
        <v>385</v>
      </c>
      <c r="S388" s="39">
        <v>1079</v>
      </c>
      <c r="T388" s="39">
        <v>1079</v>
      </c>
      <c r="U388" s="39" t="s">
        <v>79</v>
      </c>
      <c r="V388" s="39">
        <v>14.837999999999999</v>
      </c>
      <c r="W388" s="39">
        <v>2012</v>
      </c>
      <c r="X388" s="39">
        <v>1016.4</v>
      </c>
      <c r="Y388" s="39">
        <v>1079</v>
      </c>
      <c r="Z388" s="39">
        <v>0</v>
      </c>
      <c r="AA388" s="39">
        <v>1</v>
      </c>
      <c r="AB388" s="39">
        <v>68.5</v>
      </c>
    </row>
    <row r="389" spans="1:28" ht="27.6" x14ac:dyDescent="0.3">
      <c r="A389" t="str">
        <f t="shared" ref="A389:A452" si="12">CONCATENATE(H389,"_",E389)</f>
        <v>2008_1080</v>
      </c>
      <c r="D389" s="109">
        <v>386</v>
      </c>
      <c r="E389" s="109">
        <v>1080</v>
      </c>
      <c r="F389" s="109">
        <v>1080</v>
      </c>
      <c r="G389" s="109" t="s">
        <v>780</v>
      </c>
      <c r="H389" s="109">
        <v>2008</v>
      </c>
      <c r="I389" s="109">
        <v>0</v>
      </c>
      <c r="J389" s="109">
        <v>1</v>
      </c>
      <c r="K389" s="109">
        <v>530.20000000000005</v>
      </c>
      <c r="L389" s="109">
        <v>518.79999999999995</v>
      </c>
      <c r="Q389" t="str">
        <f t="shared" ref="Q389:Q452" si="13">CONCATENATE(W389,"_",S389)</f>
        <v>2012_1095</v>
      </c>
      <c r="R389" s="124">
        <v>386</v>
      </c>
      <c r="S389" s="39">
        <v>1095</v>
      </c>
      <c r="T389" s="39">
        <v>1095</v>
      </c>
      <c r="U389" s="39" t="s">
        <v>82</v>
      </c>
      <c r="V389" s="39">
        <v>12.218400000000001</v>
      </c>
      <c r="W389" s="39">
        <v>2012</v>
      </c>
      <c r="X389" s="39">
        <v>654.6</v>
      </c>
      <c r="Y389" s="39">
        <v>1095</v>
      </c>
      <c r="Z389" s="39">
        <v>0</v>
      </c>
      <c r="AA389" s="39">
        <v>1</v>
      </c>
      <c r="AB389" s="39">
        <v>53.575000000000003</v>
      </c>
    </row>
    <row r="390" spans="1:28" ht="27.6" x14ac:dyDescent="0.3">
      <c r="A390" t="str">
        <f t="shared" si="12"/>
        <v>2008_1082</v>
      </c>
      <c r="D390" s="109">
        <v>387</v>
      </c>
      <c r="E390" s="109">
        <v>1082</v>
      </c>
      <c r="F390" s="109">
        <v>1082</v>
      </c>
      <c r="G390" s="109" t="s">
        <v>389</v>
      </c>
      <c r="H390" s="109">
        <v>2008</v>
      </c>
      <c r="I390" s="109">
        <v>0</v>
      </c>
      <c r="J390" s="109">
        <v>1</v>
      </c>
      <c r="K390" s="109">
        <v>1521.2</v>
      </c>
      <c r="L390" s="109">
        <v>1487.3</v>
      </c>
      <c r="Q390" t="str">
        <f t="shared" si="13"/>
        <v>2012_4772</v>
      </c>
      <c r="R390" s="124">
        <v>387</v>
      </c>
      <c r="S390" s="39">
        <v>4772</v>
      </c>
      <c r="T390" s="39">
        <v>4772</v>
      </c>
      <c r="U390" s="39" t="s">
        <v>221</v>
      </c>
      <c r="V390" s="39">
        <v>11.787100000000001</v>
      </c>
      <c r="W390" s="39">
        <v>2012</v>
      </c>
      <c r="X390" s="39">
        <v>778.3</v>
      </c>
      <c r="Y390" s="39">
        <v>4772</v>
      </c>
      <c r="Z390" s="39">
        <v>0</v>
      </c>
      <c r="AA390" s="39">
        <v>1</v>
      </c>
      <c r="AB390" s="39">
        <v>66.03</v>
      </c>
    </row>
    <row r="391" spans="1:28" x14ac:dyDescent="0.3">
      <c r="A391" t="str">
        <f t="shared" si="12"/>
        <v>2008_1093</v>
      </c>
      <c r="D391" s="109">
        <v>388</v>
      </c>
      <c r="E391" s="109">
        <v>1093</v>
      </c>
      <c r="F391" s="109">
        <v>1093</v>
      </c>
      <c r="G391" s="109" t="s">
        <v>81</v>
      </c>
      <c r="H391" s="109">
        <v>2008</v>
      </c>
      <c r="I391" s="109">
        <v>0</v>
      </c>
      <c r="J391" s="109">
        <v>1</v>
      </c>
      <c r="K391" s="109">
        <v>675</v>
      </c>
      <c r="L391" s="109">
        <v>712.3</v>
      </c>
      <c r="Q391" t="str">
        <f t="shared" si="13"/>
        <v>2012_1107</v>
      </c>
      <c r="R391" s="124">
        <v>388</v>
      </c>
      <c r="S391" s="39">
        <v>1107</v>
      </c>
      <c r="T391" s="39">
        <v>1107</v>
      </c>
      <c r="U391" s="39" t="s">
        <v>83</v>
      </c>
      <c r="V391" s="39">
        <v>13.0951</v>
      </c>
      <c r="W391" s="39">
        <v>2012</v>
      </c>
      <c r="X391" s="39">
        <v>1377.6</v>
      </c>
      <c r="Y391" s="39">
        <v>1107</v>
      </c>
      <c r="Z391" s="39">
        <v>0</v>
      </c>
      <c r="AA391" s="39">
        <v>1</v>
      </c>
      <c r="AB391" s="39">
        <v>105.2</v>
      </c>
    </row>
    <row r="392" spans="1:28" ht="27.6" x14ac:dyDescent="0.3">
      <c r="A392" t="str">
        <f t="shared" si="12"/>
        <v>2008_1079</v>
      </c>
      <c r="D392" s="109">
        <v>389</v>
      </c>
      <c r="E392" s="109">
        <v>1079</v>
      </c>
      <c r="F392" s="109">
        <v>1079</v>
      </c>
      <c r="G392" s="109" t="s">
        <v>79</v>
      </c>
      <c r="H392" s="109">
        <v>2008</v>
      </c>
      <c r="I392" s="109">
        <v>0</v>
      </c>
      <c r="J392" s="109">
        <v>1</v>
      </c>
      <c r="K392" s="109">
        <v>889.3</v>
      </c>
      <c r="L392" s="109">
        <v>1028.0999999999999</v>
      </c>
      <c r="Q392" t="str">
        <f t="shared" si="13"/>
        <v>2012_1116</v>
      </c>
      <c r="R392" s="124">
        <v>389</v>
      </c>
      <c r="S392" s="39">
        <v>1116</v>
      </c>
      <c r="T392" s="39">
        <v>1116</v>
      </c>
      <c r="U392" s="39" t="s">
        <v>84</v>
      </c>
      <c r="V392" s="39">
        <v>13.616199999999999</v>
      </c>
      <c r="W392" s="39">
        <v>2012</v>
      </c>
      <c r="X392" s="39">
        <v>1571</v>
      </c>
      <c r="Y392" s="39">
        <v>1116</v>
      </c>
      <c r="Z392" s="39">
        <v>0</v>
      </c>
      <c r="AA392" s="39">
        <v>1</v>
      </c>
      <c r="AB392" s="39">
        <v>115.377</v>
      </c>
    </row>
    <row r="393" spans="1:28" ht="27.6" x14ac:dyDescent="0.3">
      <c r="A393" t="str">
        <f t="shared" si="12"/>
        <v>2008_1095</v>
      </c>
      <c r="D393" s="109">
        <v>390</v>
      </c>
      <c r="E393" s="109">
        <v>1095</v>
      </c>
      <c r="F393" s="109">
        <v>1095</v>
      </c>
      <c r="G393" s="109" t="s">
        <v>82</v>
      </c>
      <c r="H393" s="109">
        <v>2008</v>
      </c>
      <c r="I393" s="109">
        <v>0</v>
      </c>
      <c r="J393" s="109">
        <v>1</v>
      </c>
      <c r="K393" s="109">
        <v>691.2</v>
      </c>
      <c r="L393" s="109">
        <v>612.20000000000005</v>
      </c>
      <c r="Q393" t="str">
        <f t="shared" si="13"/>
        <v>2012_1134</v>
      </c>
      <c r="R393" s="124">
        <v>390</v>
      </c>
      <c r="S393" s="39">
        <v>1134</v>
      </c>
      <c r="T393" s="39">
        <v>1134</v>
      </c>
      <c r="U393" s="39" t="s">
        <v>85</v>
      </c>
      <c r="V393" s="39">
        <v>10.485300000000001</v>
      </c>
      <c r="W393" s="39">
        <v>2012</v>
      </c>
      <c r="X393" s="39">
        <v>321.89999999999998</v>
      </c>
      <c r="Y393" s="39">
        <v>1134</v>
      </c>
      <c r="Z393" s="39">
        <v>0</v>
      </c>
      <c r="AA393" s="39">
        <v>1</v>
      </c>
      <c r="AB393" s="39">
        <v>30.7</v>
      </c>
    </row>
    <row r="394" spans="1:28" ht="27.6" x14ac:dyDescent="0.3">
      <c r="A394" t="str">
        <f t="shared" si="12"/>
        <v>2008_4772</v>
      </c>
      <c r="D394" s="109">
        <v>391</v>
      </c>
      <c r="E394" s="109">
        <v>4772</v>
      </c>
      <c r="F394" s="109">
        <v>4772</v>
      </c>
      <c r="G394" s="109" t="s">
        <v>221</v>
      </c>
      <c r="H394" s="109">
        <v>2008</v>
      </c>
      <c r="I394" s="109">
        <v>0</v>
      </c>
      <c r="J394" s="109">
        <v>2</v>
      </c>
      <c r="K394" s="109">
        <v>928.1</v>
      </c>
      <c r="L394" s="109">
        <v>876.1</v>
      </c>
      <c r="Q394" t="str">
        <f t="shared" si="13"/>
        <v>2012_1152</v>
      </c>
      <c r="R394" s="124">
        <v>391</v>
      </c>
      <c r="S394" s="39">
        <v>1152</v>
      </c>
      <c r="T394" s="39">
        <v>1152</v>
      </c>
      <c r="U394" s="39" t="s">
        <v>86</v>
      </c>
      <c r="V394" s="39">
        <v>12.7608</v>
      </c>
      <c r="W394" s="39">
        <v>2012</v>
      </c>
      <c r="X394" s="39">
        <v>976.2</v>
      </c>
      <c r="Y394" s="39">
        <v>1152</v>
      </c>
      <c r="Z394" s="39">
        <v>0</v>
      </c>
      <c r="AA394" s="39">
        <v>1</v>
      </c>
      <c r="AB394" s="39">
        <v>76.5</v>
      </c>
    </row>
    <row r="395" spans="1:28" x14ac:dyDescent="0.3">
      <c r="A395" t="str">
        <f t="shared" si="12"/>
        <v>2008_1107</v>
      </c>
      <c r="D395" s="109">
        <v>392</v>
      </c>
      <c r="E395" s="109">
        <v>1107</v>
      </c>
      <c r="F395" s="109">
        <v>1107</v>
      </c>
      <c r="G395" s="109" t="s">
        <v>83</v>
      </c>
      <c r="H395" s="109">
        <v>2008</v>
      </c>
      <c r="I395" s="109">
        <v>0</v>
      </c>
      <c r="J395" s="109">
        <v>1</v>
      </c>
      <c r="K395" s="109">
        <v>1517.5</v>
      </c>
      <c r="L395" s="109">
        <v>1519.2</v>
      </c>
      <c r="Q395" t="str">
        <f t="shared" si="13"/>
        <v>2012_1197</v>
      </c>
      <c r="R395" s="124">
        <v>392</v>
      </c>
      <c r="S395" s="39">
        <v>1197</v>
      </c>
      <c r="T395" s="39">
        <v>1197</v>
      </c>
      <c r="U395" s="39" t="s">
        <v>87</v>
      </c>
      <c r="V395" s="39">
        <v>11.5946</v>
      </c>
      <c r="W395" s="39">
        <v>2012</v>
      </c>
      <c r="X395" s="39">
        <v>1066.7</v>
      </c>
      <c r="Y395" s="39">
        <v>1197</v>
      </c>
      <c r="Z395" s="39">
        <v>0</v>
      </c>
      <c r="AA395" s="39">
        <v>1</v>
      </c>
      <c r="AB395" s="39">
        <v>92</v>
      </c>
    </row>
    <row r="396" spans="1:28" ht="41.4" x14ac:dyDescent="0.3">
      <c r="A396" t="str">
        <f t="shared" si="12"/>
        <v>2008_1116</v>
      </c>
      <c r="D396" s="109">
        <v>393</v>
      </c>
      <c r="E396" s="109">
        <v>1116</v>
      </c>
      <c r="F396" s="109">
        <v>1116</v>
      </c>
      <c r="G396" s="109" t="s">
        <v>84</v>
      </c>
      <c r="H396" s="109">
        <v>2008</v>
      </c>
      <c r="I396" s="109">
        <v>0</v>
      </c>
      <c r="J396" s="109">
        <v>1</v>
      </c>
      <c r="K396" s="109">
        <v>1593.7</v>
      </c>
      <c r="L396" s="109">
        <v>1592.3</v>
      </c>
      <c r="Q396" t="str">
        <f t="shared" si="13"/>
        <v>2012_1206</v>
      </c>
      <c r="R396" s="124">
        <v>393</v>
      </c>
      <c r="S396" s="39">
        <v>1206</v>
      </c>
      <c r="T396" s="39">
        <v>1206</v>
      </c>
      <c r="U396" s="39" t="s">
        <v>355</v>
      </c>
      <c r="V396" s="39">
        <v>12.822900000000001</v>
      </c>
      <c r="W396" s="39">
        <v>2012</v>
      </c>
      <c r="X396" s="39">
        <v>896</v>
      </c>
      <c r="Y396" s="39">
        <v>1206</v>
      </c>
      <c r="Z396" s="39">
        <v>0</v>
      </c>
      <c r="AA396" s="39">
        <v>2</v>
      </c>
      <c r="AB396" s="39">
        <v>69.875</v>
      </c>
    </row>
    <row r="397" spans="1:28" x14ac:dyDescent="0.3">
      <c r="A397" t="str">
        <f t="shared" si="12"/>
        <v>2008_1134</v>
      </c>
      <c r="D397" s="109">
        <v>394</v>
      </c>
      <c r="E397" s="109">
        <v>1134</v>
      </c>
      <c r="F397" s="109">
        <v>1134</v>
      </c>
      <c r="G397" s="109" t="s">
        <v>85</v>
      </c>
      <c r="H397" s="109">
        <v>2008</v>
      </c>
      <c r="I397" s="109">
        <v>0</v>
      </c>
      <c r="J397" s="109">
        <v>1</v>
      </c>
      <c r="K397" s="109">
        <v>321.89999999999998</v>
      </c>
      <c r="L397" s="109">
        <v>321.3</v>
      </c>
      <c r="Q397" t="str">
        <f t="shared" si="13"/>
        <v>2012_1211</v>
      </c>
      <c r="R397" s="124">
        <v>394</v>
      </c>
      <c r="S397" s="39">
        <v>1211</v>
      </c>
      <c r="T397" s="39">
        <v>1211</v>
      </c>
      <c r="U397" s="39" t="s">
        <v>88</v>
      </c>
      <c r="V397" s="39">
        <v>13.048</v>
      </c>
      <c r="W397" s="39">
        <v>2012</v>
      </c>
      <c r="X397" s="39">
        <v>1313.8</v>
      </c>
      <c r="Y397" s="39">
        <v>1211</v>
      </c>
      <c r="Z397" s="39">
        <v>0</v>
      </c>
      <c r="AA397" s="39">
        <v>1</v>
      </c>
      <c r="AB397" s="39">
        <v>100.69</v>
      </c>
    </row>
    <row r="398" spans="1:28" ht="27.6" x14ac:dyDescent="0.3">
      <c r="A398" t="str">
        <f t="shared" si="12"/>
        <v>2008_1152</v>
      </c>
      <c r="D398" s="109">
        <v>395</v>
      </c>
      <c r="E398" s="109">
        <v>1152</v>
      </c>
      <c r="F398" s="109">
        <v>1152</v>
      </c>
      <c r="G398" s="109" t="s">
        <v>86</v>
      </c>
      <c r="H398" s="109">
        <v>2008</v>
      </c>
      <c r="I398" s="109">
        <v>0</v>
      </c>
      <c r="J398" s="109">
        <v>1</v>
      </c>
      <c r="K398" s="109">
        <v>1001.4</v>
      </c>
      <c r="L398" s="109">
        <v>1054</v>
      </c>
      <c r="Q398" t="str">
        <f t="shared" si="13"/>
        <v>2012_1215</v>
      </c>
      <c r="R398" s="124">
        <v>395</v>
      </c>
      <c r="S398" s="39">
        <v>1215</v>
      </c>
      <c r="T398" s="39">
        <v>1215</v>
      </c>
      <c r="U398" s="39" t="s">
        <v>89</v>
      </c>
      <c r="V398" s="39">
        <v>10.637</v>
      </c>
      <c r="W398" s="39">
        <v>2012</v>
      </c>
      <c r="X398" s="39">
        <v>318.10000000000002</v>
      </c>
      <c r="Y398" s="39">
        <v>1215</v>
      </c>
      <c r="Z398" s="39">
        <v>0</v>
      </c>
      <c r="AA398" s="39">
        <v>1</v>
      </c>
      <c r="AB398" s="39">
        <v>29.905000000000001</v>
      </c>
    </row>
    <row r="399" spans="1:28" ht="41.4" x14ac:dyDescent="0.3">
      <c r="A399" t="str">
        <f t="shared" si="12"/>
        <v>2008_1197</v>
      </c>
      <c r="D399" s="109">
        <v>396</v>
      </c>
      <c r="E399" s="109">
        <v>1197</v>
      </c>
      <c r="F399" s="109">
        <v>1197</v>
      </c>
      <c r="G399" s="109" t="s">
        <v>87</v>
      </c>
      <c r="H399" s="109">
        <v>2008</v>
      </c>
      <c r="I399" s="109">
        <v>0</v>
      </c>
      <c r="J399" s="109">
        <v>1</v>
      </c>
      <c r="K399" s="109">
        <v>993.4</v>
      </c>
      <c r="L399" s="109">
        <v>1203.4000000000001</v>
      </c>
      <c r="Q399" t="str">
        <f t="shared" si="13"/>
        <v>2012_1218</v>
      </c>
      <c r="R399" s="124">
        <v>396</v>
      </c>
      <c r="S399" s="39">
        <v>1218</v>
      </c>
      <c r="T399" s="39">
        <v>1218</v>
      </c>
      <c r="U399" s="39" t="s">
        <v>90</v>
      </c>
      <c r="V399" s="39">
        <v>12.644299999999999</v>
      </c>
      <c r="W399" s="39">
        <v>2012</v>
      </c>
      <c r="X399" s="39">
        <v>333</v>
      </c>
      <c r="Y399" s="39">
        <v>1218</v>
      </c>
      <c r="Z399" s="39">
        <v>0</v>
      </c>
      <c r="AA399" s="39">
        <v>1</v>
      </c>
      <c r="AB399" s="39">
        <v>26.335999999999999</v>
      </c>
    </row>
    <row r="400" spans="1:28" ht="27.6" x14ac:dyDescent="0.3">
      <c r="A400" t="str">
        <f t="shared" si="12"/>
        <v>2008_1206</v>
      </c>
      <c r="D400" s="109">
        <v>397</v>
      </c>
      <c r="E400" s="109">
        <v>1206</v>
      </c>
      <c r="F400" s="109">
        <v>1206</v>
      </c>
      <c r="G400" s="109" t="s">
        <v>355</v>
      </c>
      <c r="H400" s="109">
        <v>2008</v>
      </c>
      <c r="I400" s="109">
        <v>0</v>
      </c>
      <c r="J400" s="109">
        <v>2</v>
      </c>
      <c r="K400" s="109">
        <v>1026.7</v>
      </c>
      <c r="L400" s="109">
        <v>1001.6</v>
      </c>
      <c r="Q400" t="str">
        <f t="shared" si="13"/>
        <v>2012_2763</v>
      </c>
      <c r="R400" s="124">
        <v>397</v>
      </c>
      <c r="S400" s="39">
        <v>2763</v>
      </c>
      <c r="T400" s="39">
        <v>2763</v>
      </c>
      <c r="U400" s="39" t="s">
        <v>146</v>
      </c>
      <c r="V400" s="39">
        <v>11.907999999999999</v>
      </c>
      <c r="W400" s="39">
        <v>2012</v>
      </c>
      <c r="X400" s="39">
        <v>621</v>
      </c>
      <c r="Y400" s="39">
        <v>2763</v>
      </c>
      <c r="Z400" s="39">
        <v>0</v>
      </c>
      <c r="AA400" s="39">
        <v>1</v>
      </c>
      <c r="AB400" s="39">
        <v>52.15</v>
      </c>
    </row>
    <row r="401" spans="1:28" ht="41.4" x14ac:dyDescent="0.3">
      <c r="A401" t="str">
        <f t="shared" si="12"/>
        <v>2008_1211</v>
      </c>
      <c r="D401" s="109">
        <v>398</v>
      </c>
      <c r="E401" s="109">
        <v>1211</v>
      </c>
      <c r="F401" s="109">
        <v>1211</v>
      </c>
      <c r="G401" s="109" t="s">
        <v>88</v>
      </c>
      <c r="H401" s="109">
        <v>2008</v>
      </c>
      <c r="I401" s="109">
        <v>0</v>
      </c>
      <c r="J401" s="109">
        <v>1</v>
      </c>
      <c r="K401" s="109">
        <v>1335.2</v>
      </c>
      <c r="L401" s="109">
        <v>1339.2</v>
      </c>
      <c r="Q401" t="str">
        <f t="shared" si="13"/>
        <v>2012_1221</v>
      </c>
      <c r="R401" s="124">
        <v>398</v>
      </c>
      <c r="S401" s="39">
        <v>1221</v>
      </c>
      <c r="T401" s="39">
        <v>1221</v>
      </c>
      <c r="U401" s="39" t="s">
        <v>781</v>
      </c>
      <c r="V401" s="39">
        <v>13.6625</v>
      </c>
      <c r="W401" s="39">
        <v>2012</v>
      </c>
      <c r="X401" s="39">
        <v>1747.3</v>
      </c>
      <c r="Y401" s="39">
        <v>1221</v>
      </c>
      <c r="Z401" s="39">
        <v>0</v>
      </c>
      <c r="AA401" s="39">
        <v>1</v>
      </c>
      <c r="AB401" s="39">
        <v>127.89</v>
      </c>
    </row>
    <row r="402" spans="1:28" ht="27.6" x14ac:dyDescent="0.3">
      <c r="A402" t="str">
        <f t="shared" si="12"/>
        <v>2008_1215</v>
      </c>
      <c r="D402" s="109">
        <v>399</v>
      </c>
      <c r="E402" s="109">
        <v>1215</v>
      </c>
      <c r="F402" s="109">
        <v>1215</v>
      </c>
      <c r="G402" s="109" t="s">
        <v>89</v>
      </c>
      <c r="H402" s="109">
        <v>2008</v>
      </c>
      <c r="I402" s="109">
        <v>0</v>
      </c>
      <c r="J402" s="109">
        <v>1</v>
      </c>
      <c r="K402" s="109">
        <v>371.8</v>
      </c>
      <c r="L402" s="109">
        <v>355.4</v>
      </c>
      <c r="Q402" t="str">
        <f t="shared" si="13"/>
        <v>2012_1233</v>
      </c>
      <c r="R402" s="124">
        <v>399</v>
      </c>
      <c r="S402" s="39">
        <v>1233</v>
      </c>
      <c r="T402" s="39">
        <v>1233</v>
      </c>
      <c r="U402" s="39" t="s">
        <v>92</v>
      </c>
      <c r="V402" s="39">
        <v>13.8879</v>
      </c>
      <c r="W402" s="39">
        <v>2012</v>
      </c>
      <c r="X402" s="39">
        <v>1313.1</v>
      </c>
      <c r="Y402" s="39">
        <v>1233</v>
      </c>
      <c r="Z402" s="39">
        <v>0</v>
      </c>
      <c r="AA402" s="39">
        <v>1</v>
      </c>
      <c r="AB402" s="39">
        <v>94.55</v>
      </c>
    </row>
    <row r="403" spans="1:28" x14ac:dyDescent="0.3">
      <c r="A403" t="str">
        <f t="shared" si="12"/>
        <v>2008_1218</v>
      </c>
      <c r="D403" s="109">
        <v>400</v>
      </c>
      <c r="E403" s="109">
        <v>1218</v>
      </c>
      <c r="F403" s="109">
        <v>1218</v>
      </c>
      <c r="G403" s="109" t="s">
        <v>90</v>
      </c>
      <c r="H403" s="109">
        <v>2008</v>
      </c>
      <c r="I403" s="109">
        <v>0</v>
      </c>
      <c r="J403" s="109">
        <v>1</v>
      </c>
      <c r="K403" s="109">
        <v>394.2</v>
      </c>
      <c r="L403" s="109">
        <v>353.1</v>
      </c>
      <c r="Q403" t="str">
        <f t="shared" si="13"/>
        <v>2012_1278</v>
      </c>
      <c r="R403" s="124">
        <v>400</v>
      </c>
      <c r="S403" s="39">
        <v>1278</v>
      </c>
      <c r="T403" s="39">
        <v>1278</v>
      </c>
      <c r="U403" s="39" t="s">
        <v>93</v>
      </c>
      <c r="V403" s="39">
        <v>11.673299999999999</v>
      </c>
      <c r="W403" s="39">
        <v>2012</v>
      </c>
      <c r="X403" s="39">
        <v>3785.3</v>
      </c>
      <c r="Y403" s="39">
        <v>1278</v>
      </c>
      <c r="Z403" s="39">
        <v>0</v>
      </c>
      <c r="AA403" s="39">
        <v>1</v>
      </c>
      <c r="AB403" s="39">
        <v>324.27</v>
      </c>
    </row>
    <row r="404" spans="1:28" ht="27.6" x14ac:dyDescent="0.3">
      <c r="A404" t="str">
        <f t="shared" si="12"/>
        <v>2008_2763</v>
      </c>
      <c r="D404" s="109">
        <v>401</v>
      </c>
      <c r="E404" s="109">
        <v>2763</v>
      </c>
      <c r="F404" s="109">
        <v>2763</v>
      </c>
      <c r="G404" s="109" t="s">
        <v>146</v>
      </c>
      <c r="H404" s="109">
        <v>2008</v>
      </c>
      <c r="I404" s="109">
        <v>0</v>
      </c>
      <c r="J404" s="109">
        <v>1</v>
      </c>
      <c r="K404" s="109">
        <v>669.2</v>
      </c>
      <c r="L404" s="109">
        <v>650.20000000000005</v>
      </c>
      <c r="Q404" t="str">
        <f t="shared" si="13"/>
        <v>2012_1332</v>
      </c>
      <c r="R404" s="124">
        <v>401</v>
      </c>
      <c r="S404" s="39">
        <v>1332</v>
      </c>
      <c r="T404" s="39">
        <v>1332</v>
      </c>
      <c r="U404" s="39" t="s">
        <v>94</v>
      </c>
      <c r="V404" s="39">
        <v>12.0441</v>
      </c>
      <c r="W404" s="39">
        <v>2012</v>
      </c>
      <c r="X404" s="39">
        <v>710.6</v>
      </c>
      <c r="Y404" s="39">
        <v>1332</v>
      </c>
      <c r="Z404" s="39">
        <v>0</v>
      </c>
      <c r="AA404" s="39">
        <v>1</v>
      </c>
      <c r="AB404" s="39">
        <v>59</v>
      </c>
    </row>
    <row r="405" spans="1:28" ht="41.4" x14ac:dyDescent="0.3">
      <c r="A405" t="str">
        <f t="shared" si="12"/>
        <v>2008_1221</v>
      </c>
      <c r="D405" s="109">
        <v>402</v>
      </c>
      <c r="E405" s="109">
        <v>1221</v>
      </c>
      <c r="F405" s="109">
        <v>1221</v>
      </c>
      <c r="G405" s="109" t="s">
        <v>781</v>
      </c>
      <c r="H405" s="109">
        <v>2008</v>
      </c>
      <c r="I405" s="109">
        <v>0</v>
      </c>
      <c r="J405" s="109">
        <v>1</v>
      </c>
      <c r="K405" s="109">
        <v>1439.5</v>
      </c>
      <c r="L405" s="109">
        <v>1518.3</v>
      </c>
      <c r="Q405" t="str">
        <f t="shared" si="13"/>
        <v>2012_1337</v>
      </c>
      <c r="R405" s="124">
        <v>402</v>
      </c>
      <c r="S405" s="39">
        <v>1337</v>
      </c>
      <c r="T405" s="39">
        <v>1337</v>
      </c>
      <c r="U405" s="39" t="s">
        <v>782</v>
      </c>
      <c r="V405" s="39">
        <v>14.4023</v>
      </c>
      <c r="W405" s="39">
        <v>2012</v>
      </c>
      <c r="X405" s="39">
        <v>4809.3</v>
      </c>
      <c r="Y405" s="39">
        <v>1337</v>
      </c>
      <c r="Z405" s="39">
        <v>0</v>
      </c>
      <c r="AA405" s="39">
        <v>1</v>
      </c>
      <c r="AB405" s="39">
        <v>333.92599999999999</v>
      </c>
    </row>
    <row r="406" spans="1:28" ht="27.6" x14ac:dyDescent="0.3">
      <c r="A406" t="str">
        <f t="shared" si="12"/>
        <v>2008_1233</v>
      </c>
      <c r="D406" s="109">
        <v>403</v>
      </c>
      <c r="E406" s="109">
        <v>1233</v>
      </c>
      <c r="F406" s="109">
        <v>1233</v>
      </c>
      <c r="G406" s="109" t="s">
        <v>92</v>
      </c>
      <c r="H406" s="109">
        <v>2008</v>
      </c>
      <c r="I406" s="109">
        <v>0</v>
      </c>
      <c r="J406" s="109">
        <v>1</v>
      </c>
      <c r="K406" s="109">
        <v>1386.7</v>
      </c>
      <c r="L406" s="109">
        <v>1409.2</v>
      </c>
      <c r="Q406" t="str">
        <f t="shared" si="13"/>
        <v>2012_1350</v>
      </c>
      <c r="R406" s="124">
        <v>403</v>
      </c>
      <c r="S406" s="39">
        <v>1350</v>
      </c>
      <c r="T406" s="39">
        <v>1350</v>
      </c>
      <c r="U406" s="39" t="s">
        <v>96</v>
      </c>
      <c r="V406" s="39">
        <v>9.9038000000000004</v>
      </c>
      <c r="W406" s="39">
        <v>2012</v>
      </c>
      <c r="X406" s="39">
        <v>476.5</v>
      </c>
      <c r="Y406" s="39">
        <v>1350</v>
      </c>
      <c r="Z406" s="39">
        <v>0</v>
      </c>
      <c r="AA406" s="39">
        <v>1</v>
      </c>
      <c r="AB406" s="39">
        <v>48.113</v>
      </c>
    </row>
    <row r="407" spans="1:28" ht="27.6" x14ac:dyDescent="0.3">
      <c r="A407" t="str">
        <f t="shared" si="12"/>
        <v>2008_1278</v>
      </c>
      <c r="D407" s="109">
        <v>404</v>
      </c>
      <c r="E407" s="109">
        <v>1278</v>
      </c>
      <c r="F407" s="109">
        <v>1278</v>
      </c>
      <c r="G407" s="109" t="s">
        <v>93</v>
      </c>
      <c r="H407" s="109">
        <v>2008</v>
      </c>
      <c r="I407" s="109">
        <v>0</v>
      </c>
      <c r="J407" s="109">
        <v>1</v>
      </c>
      <c r="K407" s="109">
        <v>4252.3999999999996</v>
      </c>
      <c r="L407" s="109">
        <v>4219.1000000000004</v>
      </c>
      <c r="Q407" t="str">
        <f t="shared" si="13"/>
        <v>2012_1359</v>
      </c>
      <c r="R407" s="124">
        <v>404</v>
      </c>
      <c r="S407" s="39">
        <v>1359</v>
      </c>
      <c r="T407" s="39">
        <v>1359</v>
      </c>
      <c r="U407" s="39" t="s">
        <v>783</v>
      </c>
      <c r="V407" s="39">
        <v>10.666700000000001</v>
      </c>
      <c r="W407" s="39">
        <v>2012</v>
      </c>
      <c r="X407" s="39">
        <v>424</v>
      </c>
      <c r="Y407" s="39">
        <v>1359</v>
      </c>
      <c r="Z407" s="39">
        <v>0</v>
      </c>
      <c r="AA407" s="39">
        <v>1</v>
      </c>
      <c r="AB407" s="39">
        <v>39.75</v>
      </c>
    </row>
    <row r="408" spans="1:28" ht="27.6" x14ac:dyDescent="0.3">
      <c r="A408" t="str">
        <f t="shared" si="12"/>
        <v>2008_1332</v>
      </c>
      <c r="D408" s="109">
        <v>405</v>
      </c>
      <c r="E408" s="109">
        <v>1332</v>
      </c>
      <c r="F408" s="109">
        <v>1332</v>
      </c>
      <c r="G408" s="109" t="s">
        <v>94</v>
      </c>
      <c r="H408" s="109">
        <v>2008</v>
      </c>
      <c r="I408" s="109">
        <v>0</v>
      </c>
      <c r="J408" s="109">
        <v>1</v>
      </c>
      <c r="K408" s="109">
        <v>865.8</v>
      </c>
      <c r="L408" s="109">
        <v>821.6</v>
      </c>
      <c r="Q408" t="str">
        <f t="shared" si="13"/>
        <v>2012_1368</v>
      </c>
      <c r="R408" s="124">
        <v>405</v>
      </c>
      <c r="S408" s="39">
        <v>1368</v>
      </c>
      <c r="T408" s="39">
        <v>1368</v>
      </c>
      <c r="U408" s="39" t="s">
        <v>97</v>
      </c>
      <c r="V408" s="39">
        <v>10.733599999999999</v>
      </c>
      <c r="W408" s="39">
        <v>2012</v>
      </c>
      <c r="X408" s="39">
        <v>837.7</v>
      </c>
      <c r="Y408" s="39">
        <v>1368</v>
      </c>
      <c r="Z408" s="39">
        <v>0</v>
      </c>
      <c r="AA408" s="39">
        <v>1</v>
      </c>
      <c r="AB408" s="39">
        <v>78.045000000000002</v>
      </c>
    </row>
    <row r="409" spans="1:28" ht="41.4" x14ac:dyDescent="0.3">
      <c r="A409" t="str">
        <f t="shared" si="12"/>
        <v>2008_1337</v>
      </c>
      <c r="D409" s="109">
        <v>406</v>
      </c>
      <c r="E409" s="109">
        <v>1337</v>
      </c>
      <c r="F409" s="109">
        <v>1337</v>
      </c>
      <c r="G409" s="109" t="s">
        <v>782</v>
      </c>
      <c r="H409" s="109">
        <v>2008</v>
      </c>
      <c r="I409" s="109">
        <v>0</v>
      </c>
      <c r="J409" s="109">
        <v>1</v>
      </c>
      <c r="K409" s="109">
        <v>4115.5</v>
      </c>
      <c r="L409" s="109">
        <v>4326.7</v>
      </c>
      <c r="Q409" t="str">
        <f t="shared" si="13"/>
        <v>2012_1413</v>
      </c>
      <c r="R409" s="124">
        <v>406</v>
      </c>
      <c r="S409" s="39">
        <v>1413</v>
      </c>
      <c r="T409" s="39">
        <v>1413</v>
      </c>
      <c r="U409" s="39" t="s">
        <v>98</v>
      </c>
      <c r="V409" s="39">
        <v>9.6658000000000008</v>
      </c>
      <c r="W409" s="39">
        <v>2012</v>
      </c>
      <c r="X409" s="39">
        <v>412.2</v>
      </c>
      <c r="Y409" s="39">
        <v>1413</v>
      </c>
      <c r="Z409" s="39">
        <v>0</v>
      </c>
      <c r="AA409" s="39">
        <v>1</v>
      </c>
      <c r="AB409" s="39">
        <v>42.645000000000003</v>
      </c>
    </row>
    <row r="410" spans="1:28" x14ac:dyDescent="0.3">
      <c r="A410" t="str">
        <f t="shared" si="12"/>
        <v>2008_1350</v>
      </c>
      <c r="D410" s="109">
        <v>407</v>
      </c>
      <c r="E410" s="109">
        <v>1350</v>
      </c>
      <c r="F410" s="109">
        <v>1350</v>
      </c>
      <c r="G410" s="109" t="s">
        <v>96</v>
      </c>
      <c r="H410" s="109">
        <v>2008</v>
      </c>
      <c r="I410" s="109">
        <v>0</v>
      </c>
      <c r="J410" s="109">
        <v>1</v>
      </c>
      <c r="K410" s="109">
        <v>531.5</v>
      </c>
      <c r="L410" s="109">
        <v>482.5</v>
      </c>
      <c r="Q410" t="str">
        <f t="shared" si="13"/>
        <v>2012_1431</v>
      </c>
      <c r="R410" s="124">
        <v>407</v>
      </c>
      <c r="S410" s="39">
        <v>1431</v>
      </c>
      <c r="T410" s="39">
        <v>1431</v>
      </c>
      <c r="U410" s="39" t="s">
        <v>99</v>
      </c>
      <c r="V410" s="39">
        <v>10.341799999999999</v>
      </c>
      <c r="W410" s="39">
        <v>2012</v>
      </c>
      <c r="X410" s="39">
        <v>453.8</v>
      </c>
      <c r="Y410" s="39">
        <v>1431</v>
      </c>
      <c r="Z410" s="39">
        <v>0</v>
      </c>
      <c r="AA410" s="39">
        <v>1</v>
      </c>
      <c r="AB410" s="39">
        <v>43.88</v>
      </c>
    </row>
    <row r="411" spans="1:28" ht="27.6" x14ac:dyDescent="0.3">
      <c r="A411" t="str">
        <f t="shared" si="12"/>
        <v>2008_1359</v>
      </c>
      <c r="D411" s="109">
        <v>408</v>
      </c>
      <c r="E411" s="109">
        <v>1359</v>
      </c>
      <c r="F411" s="109">
        <v>1359</v>
      </c>
      <c r="G411" s="109" t="s">
        <v>783</v>
      </c>
      <c r="H411" s="109">
        <v>2008</v>
      </c>
      <c r="I411" s="109">
        <v>0</v>
      </c>
      <c r="J411" s="109">
        <v>1</v>
      </c>
      <c r="K411" s="109">
        <v>474.4</v>
      </c>
      <c r="L411" s="109">
        <v>445.4</v>
      </c>
      <c r="Q411" t="str">
        <f t="shared" si="13"/>
        <v>2012_1476</v>
      </c>
      <c r="R411" s="124">
        <v>408</v>
      </c>
      <c r="S411" s="39">
        <v>1476</v>
      </c>
      <c r="T411" s="39">
        <v>1476</v>
      </c>
      <c r="U411" s="39" t="s">
        <v>100</v>
      </c>
      <c r="V411" s="39">
        <v>14.279199999999999</v>
      </c>
      <c r="W411" s="39">
        <v>2012</v>
      </c>
      <c r="X411" s="39">
        <v>8577.7999999999993</v>
      </c>
      <c r="Y411" s="39">
        <v>1476</v>
      </c>
      <c r="Z411" s="39">
        <v>0</v>
      </c>
      <c r="AA411" s="39">
        <v>1</v>
      </c>
      <c r="AB411" s="39">
        <v>600.72</v>
      </c>
    </row>
    <row r="412" spans="1:28" x14ac:dyDescent="0.3">
      <c r="A412" t="str">
        <f t="shared" si="12"/>
        <v>2008_1368</v>
      </c>
      <c r="D412" s="109">
        <v>409</v>
      </c>
      <c r="E412" s="109">
        <v>1368</v>
      </c>
      <c r="F412" s="109">
        <v>1368</v>
      </c>
      <c r="G412" s="109" t="s">
        <v>97</v>
      </c>
      <c r="H412" s="109">
        <v>2008</v>
      </c>
      <c r="I412" s="109">
        <v>0</v>
      </c>
      <c r="J412" s="109">
        <v>1</v>
      </c>
      <c r="K412" s="109">
        <v>989.2</v>
      </c>
      <c r="L412" s="109">
        <v>944</v>
      </c>
      <c r="Q412" t="str">
        <f t="shared" si="13"/>
        <v>2012_1503</v>
      </c>
      <c r="R412" s="124">
        <v>409</v>
      </c>
      <c r="S412" s="39">
        <v>1503</v>
      </c>
      <c r="T412" s="39">
        <v>1503</v>
      </c>
      <c r="U412" s="39" t="s">
        <v>101</v>
      </c>
      <c r="V412" s="39">
        <v>11.5641</v>
      </c>
      <c r="W412" s="39">
        <v>2012</v>
      </c>
      <c r="X412" s="39">
        <v>1479.4</v>
      </c>
      <c r="Y412" s="39">
        <v>1503</v>
      </c>
      <c r="Z412" s="39">
        <v>0</v>
      </c>
      <c r="AA412" s="39">
        <v>2</v>
      </c>
      <c r="AB412" s="39">
        <v>127.93</v>
      </c>
    </row>
    <row r="413" spans="1:28" ht="41.4" x14ac:dyDescent="0.3">
      <c r="A413" t="str">
        <f t="shared" si="12"/>
        <v>2008_1413</v>
      </c>
      <c r="D413" s="109">
        <v>410</v>
      </c>
      <c r="E413" s="109">
        <v>1413</v>
      </c>
      <c r="F413" s="109">
        <v>1413</v>
      </c>
      <c r="G413" s="109" t="s">
        <v>98</v>
      </c>
      <c r="H413" s="109">
        <v>2008</v>
      </c>
      <c r="I413" s="109">
        <v>0</v>
      </c>
      <c r="J413" s="109">
        <v>1</v>
      </c>
      <c r="K413" s="109">
        <v>444.4</v>
      </c>
      <c r="L413" s="109">
        <v>441.2</v>
      </c>
      <c r="Q413" t="str">
        <f t="shared" si="13"/>
        <v>2012_1576</v>
      </c>
      <c r="R413" s="124">
        <v>410</v>
      </c>
      <c r="S413" s="39">
        <v>1576</v>
      </c>
      <c r="T413" s="39">
        <v>1576</v>
      </c>
      <c r="U413" s="39" t="s">
        <v>102</v>
      </c>
      <c r="V413" s="39">
        <v>14.873900000000001</v>
      </c>
      <c r="W413" s="39">
        <v>2012</v>
      </c>
      <c r="X413" s="39">
        <v>2240.6</v>
      </c>
      <c r="Y413" s="39">
        <v>1576</v>
      </c>
      <c r="Z413" s="39">
        <v>0</v>
      </c>
      <c r="AA413" s="39">
        <v>1</v>
      </c>
      <c r="AB413" s="39">
        <v>150.63999999999999</v>
      </c>
    </row>
    <row r="414" spans="1:28" x14ac:dyDescent="0.3">
      <c r="A414" t="str">
        <f t="shared" si="12"/>
        <v>2008_1431</v>
      </c>
      <c r="D414" s="109">
        <v>411</v>
      </c>
      <c r="E414" s="109">
        <v>1431</v>
      </c>
      <c r="F414" s="109">
        <v>1431</v>
      </c>
      <c r="G414" s="109" t="s">
        <v>99</v>
      </c>
      <c r="H414" s="109">
        <v>2008</v>
      </c>
      <c r="I414" s="109">
        <v>0</v>
      </c>
      <c r="J414" s="109">
        <v>1</v>
      </c>
      <c r="K414" s="109">
        <v>475.7</v>
      </c>
      <c r="L414" s="109">
        <v>509.7</v>
      </c>
      <c r="Q414" t="str">
        <f t="shared" si="13"/>
        <v>2012_1602</v>
      </c>
      <c r="R414" s="124">
        <v>411</v>
      </c>
      <c r="S414" s="39">
        <v>1602</v>
      </c>
      <c r="T414" s="39">
        <v>1602</v>
      </c>
      <c r="U414" s="39" t="s">
        <v>103</v>
      </c>
      <c r="V414" s="39">
        <v>13.2552</v>
      </c>
      <c r="W414" s="39">
        <v>2012</v>
      </c>
      <c r="X414" s="39">
        <v>576.6</v>
      </c>
      <c r="Y414" s="39">
        <v>1602</v>
      </c>
      <c r="Z414" s="39">
        <v>0</v>
      </c>
      <c r="AA414" s="39">
        <v>1</v>
      </c>
      <c r="AB414" s="39">
        <v>43.5</v>
      </c>
    </row>
    <row r="415" spans="1:28" ht="27.6" x14ac:dyDescent="0.3">
      <c r="A415" t="str">
        <f t="shared" si="12"/>
        <v>2008_1476</v>
      </c>
      <c r="D415" s="109">
        <v>412</v>
      </c>
      <c r="E415" s="109">
        <v>1476</v>
      </c>
      <c r="F415" s="109">
        <v>1476</v>
      </c>
      <c r="G415" s="109" t="s">
        <v>100</v>
      </c>
      <c r="H415" s="109">
        <v>2008</v>
      </c>
      <c r="I415" s="109">
        <v>0</v>
      </c>
      <c r="J415" s="109">
        <v>1</v>
      </c>
      <c r="K415" s="109">
        <v>9212.2000000000007</v>
      </c>
      <c r="L415" s="109">
        <v>9028.2999999999993</v>
      </c>
      <c r="Q415" t="str">
        <f t="shared" si="13"/>
        <v>2012_1611</v>
      </c>
      <c r="R415" s="124">
        <v>412</v>
      </c>
      <c r="S415" s="39">
        <v>1611</v>
      </c>
      <c r="T415" s="39">
        <v>1611</v>
      </c>
      <c r="U415" s="39" t="s">
        <v>104</v>
      </c>
      <c r="V415" s="39">
        <v>13.8941</v>
      </c>
      <c r="W415" s="39">
        <v>2012</v>
      </c>
      <c r="X415" s="39">
        <v>15795.4</v>
      </c>
      <c r="Y415" s="39">
        <v>1611</v>
      </c>
      <c r="Z415" s="39">
        <v>0</v>
      </c>
      <c r="AA415" s="39">
        <v>1</v>
      </c>
      <c r="AB415" s="39">
        <v>1136.8399999999999</v>
      </c>
    </row>
    <row r="416" spans="1:28" ht="27.6" x14ac:dyDescent="0.3">
      <c r="A416" t="str">
        <f t="shared" si="12"/>
        <v>2008_1503</v>
      </c>
      <c r="D416" s="109">
        <v>413</v>
      </c>
      <c r="E416" s="109">
        <v>1503</v>
      </c>
      <c r="F416" s="109">
        <v>1503</v>
      </c>
      <c r="G416" s="109" t="s">
        <v>101</v>
      </c>
      <c r="H416" s="109">
        <v>2008</v>
      </c>
      <c r="I416" s="109">
        <v>0</v>
      </c>
      <c r="J416" s="109">
        <v>2</v>
      </c>
      <c r="K416" s="109">
        <v>1451.2</v>
      </c>
      <c r="L416" s="109">
        <v>1516.4</v>
      </c>
      <c r="Q416" t="str">
        <f t="shared" si="13"/>
        <v>2012_1619</v>
      </c>
      <c r="R416" s="124">
        <v>413</v>
      </c>
      <c r="S416" s="39">
        <v>1619</v>
      </c>
      <c r="T416" s="39">
        <v>1619</v>
      </c>
      <c r="U416" s="39" t="s">
        <v>105</v>
      </c>
      <c r="V416" s="39">
        <v>13.307399999999999</v>
      </c>
      <c r="W416" s="39">
        <v>2012</v>
      </c>
      <c r="X416" s="39">
        <v>1233.5999999999999</v>
      </c>
      <c r="Y416" s="39">
        <v>1619</v>
      </c>
      <c r="Z416" s="39">
        <v>0</v>
      </c>
      <c r="AA416" s="39">
        <v>1</v>
      </c>
      <c r="AB416" s="39">
        <v>92.7</v>
      </c>
    </row>
    <row r="417" spans="1:28" x14ac:dyDescent="0.3">
      <c r="A417" t="str">
        <f t="shared" si="12"/>
        <v>2008_1576</v>
      </c>
      <c r="D417" s="109">
        <v>414</v>
      </c>
      <c r="E417" s="109">
        <v>1576</v>
      </c>
      <c r="F417" s="109">
        <v>1576</v>
      </c>
      <c r="G417" s="109" t="s">
        <v>102</v>
      </c>
      <c r="H417" s="109">
        <v>2008</v>
      </c>
      <c r="I417" s="109">
        <v>0</v>
      </c>
      <c r="J417" s="109">
        <v>1</v>
      </c>
      <c r="K417" s="109">
        <v>1838.7</v>
      </c>
      <c r="L417" s="109">
        <v>1959</v>
      </c>
      <c r="Q417" t="str">
        <f t="shared" si="13"/>
        <v>2012_1638</v>
      </c>
      <c r="R417" s="124">
        <v>414</v>
      </c>
      <c r="S417" s="39">
        <v>1638</v>
      </c>
      <c r="T417" s="39">
        <v>1638</v>
      </c>
      <c r="U417" s="39" t="s">
        <v>784</v>
      </c>
      <c r="V417" s="39">
        <v>12.7516</v>
      </c>
      <c r="W417" s="39">
        <v>2012</v>
      </c>
      <c r="X417" s="39">
        <v>1806.9</v>
      </c>
      <c r="Y417" s="39">
        <v>1638</v>
      </c>
      <c r="Z417" s="39">
        <v>0</v>
      </c>
      <c r="AA417" s="39">
        <v>2</v>
      </c>
      <c r="AB417" s="39">
        <v>141.69999999999999</v>
      </c>
    </row>
    <row r="418" spans="1:28" x14ac:dyDescent="0.3">
      <c r="A418" t="str">
        <f t="shared" si="12"/>
        <v>2008_1602</v>
      </c>
      <c r="D418" s="109">
        <v>415</v>
      </c>
      <c r="E418" s="109">
        <v>1602</v>
      </c>
      <c r="F418" s="109">
        <v>1602</v>
      </c>
      <c r="G418" s="109" t="s">
        <v>103</v>
      </c>
      <c r="H418" s="109">
        <v>2008</v>
      </c>
      <c r="I418" s="109">
        <v>0</v>
      </c>
      <c r="J418" s="109">
        <v>1</v>
      </c>
      <c r="K418" s="109">
        <v>486.3</v>
      </c>
      <c r="L418" s="109">
        <v>595.9</v>
      </c>
      <c r="Q418" t="str">
        <f t="shared" si="13"/>
        <v>2012_1675</v>
      </c>
      <c r="R418" s="124">
        <v>415</v>
      </c>
      <c r="S418" s="39">
        <v>1675</v>
      </c>
      <c r="T418" s="39">
        <v>1675</v>
      </c>
      <c r="U418" s="39" t="s">
        <v>106</v>
      </c>
      <c r="V418" s="39">
        <v>8.7123000000000008</v>
      </c>
      <c r="W418" s="39">
        <v>2012</v>
      </c>
      <c r="X418" s="39">
        <v>127.2</v>
      </c>
      <c r="Y418" s="39">
        <v>1675</v>
      </c>
      <c r="Z418" s="39">
        <v>0</v>
      </c>
      <c r="AA418" s="39">
        <v>1</v>
      </c>
      <c r="AB418" s="39">
        <v>14.6</v>
      </c>
    </row>
    <row r="419" spans="1:28" x14ac:dyDescent="0.3">
      <c r="A419" t="str">
        <f t="shared" si="12"/>
        <v>2008_1611</v>
      </c>
      <c r="D419" s="109">
        <v>416</v>
      </c>
      <c r="E419" s="109">
        <v>1611</v>
      </c>
      <c r="F419" s="109">
        <v>1611</v>
      </c>
      <c r="G419" s="109" t="s">
        <v>104</v>
      </c>
      <c r="H419" s="109">
        <v>2008</v>
      </c>
      <c r="I419" s="109">
        <v>0</v>
      </c>
      <c r="J419" s="109">
        <v>1</v>
      </c>
      <c r="K419" s="109">
        <v>16201.7</v>
      </c>
      <c r="L419" s="109">
        <v>16397.7</v>
      </c>
      <c r="Q419" t="str">
        <f t="shared" si="13"/>
        <v>2012_1701</v>
      </c>
      <c r="R419" s="124">
        <v>416</v>
      </c>
      <c r="S419" s="39">
        <v>1701</v>
      </c>
      <c r="T419" s="39">
        <v>1701</v>
      </c>
      <c r="U419" s="39" t="s">
        <v>107</v>
      </c>
      <c r="V419" s="39">
        <v>14.839</v>
      </c>
      <c r="W419" s="39">
        <v>2012</v>
      </c>
      <c r="X419" s="39">
        <v>2149.8000000000002</v>
      </c>
      <c r="Y419" s="39">
        <v>1701</v>
      </c>
      <c r="Z419" s="39">
        <v>0</v>
      </c>
      <c r="AA419" s="39">
        <v>1</v>
      </c>
      <c r="AB419" s="39">
        <v>144.875</v>
      </c>
    </row>
    <row r="420" spans="1:28" x14ac:dyDescent="0.3">
      <c r="A420" t="str">
        <f t="shared" si="12"/>
        <v>2008_1619</v>
      </c>
      <c r="D420" s="109">
        <v>417</v>
      </c>
      <c r="E420" s="109">
        <v>1619</v>
      </c>
      <c r="F420" s="109">
        <v>1619</v>
      </c>
      <c r="G420" s="109" t="s">
        <v>105</v>
      </c>
      <c r="H420" s="109">
        <v>2008</v>
      </c>
      <c r="I420" s="109">
        <v>0</v>
      </c>
      <c r="J420" s="109">
        <v>1</v>
      </c>
      <c r="K420" s="109">
        <v>1194.8</v>
      </c>
      <c r="L420" s="109">
        <v>1231.0999999999999</v>
      </c>
      <c r="Q420" t="str">
        <f t="shared" si="13"/>
        <v>2012_1719</v>
      </c>
      <c r="R420" s="124">
        <v>417</v>
      </c>
      <c r="S420" s="39">
        <v>1719</v>
      </c>
      <c r="T420" s="39">
        <v>1719</v>
      </c>
      <c r="U420" s="39" t="s">
        <v>108</v>
      </c>
      <c r="V420" s="39">
        <v>15.889200000000001</v>
      </c>
      <c r="W420" s="39">
        <v>2012</v>
      </c>
      <c r="X420" s="39">
        <v>774.2</v>
      </c>
      <c r="Y420" s="39">
        <v>1719</v>
      </c>
      <c r="Z420" s="39">
        <v>0</v>
      </c>
      <c r="AA420" s="39">
        <v>1</v>
      </c>
      <c r="AB420" s="39">
        <v>48.725000000000001</v>
      </c>
    </row>
    <row r="421" spans="1:28" ht="27.6" x14ac:dyDescent="0.3">
      <c r="A421" t="str">
        <f t="shared" si="12"/>
        <v>2008_1638</v>
      </c>
      <c r="D421" s="109">
        <v>418</v>
      </c>
      <c r="E421" s="109">
        <v>1638</v>
      </c>
      <c r="F421" s="109">
        <v>1638</v>
      </c>
      <c r="G421" s="109" t="s">
        <v>784</v>
      </c>
      <c r="H421" s="109">
        <v>2008</v>
      </c>
      <c r="I421" s="109">
        <v>0</v>
      </c>
      <c r="J421" s="109">
        <v>2</v>
      </c>
      <c r="K421" s="109">
        <v>1735.2</v>
      </c>
      <c r="L421" s="109">
        <v>1851.5</v>
      </c>
      <c r="Q421" t="str">
        <f t="shared" si="13"/>
        <v>2012_1737</v>
      </c>
      <c r="R421" s="124">
        <v>418</v>
      </c>
      <c r="S421" s="39">
        <v>1737</v>
      </c>
      <c r="T421" s="39">
        <v>1737</v>
      </c>
      <c r="U421" s="39" t="s">
        <v>785</v>
      </c>
      <c r="V421" s="39">
        <v>13.2179</v>
      </c>
      <c r="W421" s="39">
        <v>2012</v>
      </c>
      <c r="X421" s="39">
        <v>30718.5</v>
      </c>
      <c r="Y421" s="39">
        <v>1737</v>
      </c>
      <c r="Z421" s="39">
        <v>0</v>
      </c>
      <c r="AA421" s="39">
        <v>1</v>
      </c>
      <c r="AB421" s="39">
        <v>2324</v>
      </c>
    </row>
    <row r="422" spans="1:28" x14ac:dyDescent="0.3">
      <c r="A422" t="str">
        <f t="shared" si="12"/>
        <v>2008_1675</v>
      </c>
      <c r="D422" s="109">
        <v>419</v>
      </c>
      <c r="E422" s="109">
        <v>1675</v>
      </c>
      <c r="F422" s="109">
        <v>1675</v>
      </c>
      <c r="G422" s="109" t="s">
        <v>106</v>
      </c>
      <c r="H422" s="109">
        <v>2008</v>
      </c>
      <c r="I422" s="109">
        <v>0</v>
      </c>
      <c r="J422" s="109">
        <v>1</v>
      </c>
      <c r="K422" s="109">
        <v>230.3</v>
      </c>
      <c r="L422" s="109">
        <v>135.80000000000001</v>
      </c>
      <c r="Q422" t="str">
        <f t="shared" si="13"/>
        <v>2012_1782</v>
      </c>
      <c r="R422" s="124">
        <v>419</v>
      </c>
      <c r="S422" s="39">
        <v>1782</v>
      </c>
      <c r="T422" s="39">
        <v>1782</v>
      </c>
      <c r="U422" s="39" t="s">
        <v>110</v>
      </c>
      <c r="V422" s="39">
        <v>7.5350999999999999</v>
      </c>
      <c r="W422" s="39">
        <v>2012</v>
      </c>
      <c r="X422" s="39">
        <v>118</v>
      </c>
      <c r="Y422" s="39">
        <v>1782</v>
      </c>
      <c r="Z422" s="39">
        <v>0</v>
      </c>
      <c r="AA422" s="39">
        <v>1</v>
      </c>
      <c r="AB422" s="39">
        <v>15.66</v>
      </c>
    </row>
    <row r="423" spans="1:28" ht="41.4" x14ac:dyDescent="0.3">
      <c r="A423" t="str">
        <f t="shared" si="12"/>
        <v>2008_1701</v>
      </c>
      <c r="D423" s="109">
        <v>420</v>
      </c>
      <c r="E423" s="109">
        <v>1701</v>
      </c>
      <c r="F423" s="109">
        <v>1701</v>
      </c>
      <c r="G423" s="109" t="s">
        <v>107</v>
      </c>
      <c r="H423" s="109">
        <v>2008</v>
      </c>
      <c r="I423" s="109">
        <v>0</v>
      </c>
      <c r="J423" s="109">
        <v>1</v>
      </c>
      <c r="K423" s="109">
        <v>1875.6</v>
      </c>
      <c r="L423" s="109">
        <v>1988.7</v>
      </c>
      <c r="Q423" t="str">
        <f t="shared" si="13"/>
        <v>2012_1791</v>
      </c>
      <c r="R423" s="124">
        <v>420</v>
      </c>
      <c r="S423" s="39">
        <v>1791</v>
      </c>
      <c r="T423" s="39">
        <v>1791</v>
      </c>
      <c r="U423" s="39" t="s">
        <v>111</v>
      </c>
      <c r="V423" s="39">
        <v>15.290800000000001</v>
      </c>
      <c r="W423" s="39">
        <v>2012</v>
      </c>
      <c r="X423" s="39">
        <v>791.3</v>
      </c>
      <c r="Y423" s="39">
        <v>1791</v>
      </c>
      <c r="Z423" s="39">
        <v>0</v>
      </c>
      <c r="AA423" s="39">
        <v>1</v>
      </c>
      <c r="AB423" s="39">
        <v>51.75</v>
      </c>
    </row>
    <row r="424" spans="1:28" ht="27.6" x14ac:dyDescent="0.3">
      <c r="A424" t="str">
        <f t="shared" si="12"/>
        <v>2008_1719</v>
      </c>
      <c r="D424" s="109">
        <v>421</v>
      </c>
      <c r="E424" s="109">
        <v>1719</v>
      </c>
      <c r="F424" s="109">
        <v>1719</v>
      </c>
      <c r="G424" s="109" t="s">
        <v>108</v>
      </c>
      <c r="H424" s="109">
        <v>2008</v>
      </c>
      <c r="I424" s="109">
        <v>0</v>
      </c>
      <c r="J424" s="109">
        <v>1</v>
      </c>
      <c r="K424" s="109">
        <v>744.1</v>
      </c>
      <c r="L424" s="109">
        <v>777.8</v>
      </c>
      <c r="Q424" t="str">
        <f t="shared" si="13"/>
        <v>2012_1863</v>
      </c>
      <c r="R424" s="124">
        <v>421</v>
      </c>
      <c r="S424" s="39">
        <v>1863</v>
      </c>
      <c r="T424" s="39">
        <v>1863</v>
      </c>
      <c r="U424" s="39" t="s">
        <v>112</v>
      </c>
      <c r="V424" s="39">
        <v>13.4163</v>
      </c>
      <c r="W424" s="39">
        <v>2012</v>
      </c>
      <c r="X424" s="39">
        <v>10395.200000000001</v>
      </c>
      <c r="Y424" s="39">
        <v>1863</v>
      </c>
      <c r="Z424" s="39">
        <v>0</v>
      </c>
      <c r="AA424" s="39">
        <v>1</v>
      </c>
      <c r="AB424" s="39">
        <v>774.82</v>
      </c>
    </row>
    <row r="425" spans="1:28" ht="27.6" x14ac:dyDescent="0.3">
      <c r="A425" t="str">
        <f t="shared" si="12"/>
        <v>2008_1737</v>
      </c>
      <c r="D425" s="109">
        <v>422</v>
      </c>
      <c r="E425" s="109">
        <v>1737</v>
      </c>
      <c r="F425" s="109">
        <v>1737</v>
      </c>
      <c r="G425" s="109" t="s">
        <v>785</v>
      </c>
      <c r="H425" s="109">
        <v>2008</v>
      </c>
      <c r="I425" s="109">
        <v>0</v>
      </c>
      <c r="J425" s="109">
        <v>1</v>
      </c>
      <c r="K425" s="109">
        <v>30783</v>
      </c>
      <c r="L425" s="109">
        <v>30973.7</v>
      </c>
      <c r="Q425" t="str">
        <f t="shared" si="13"/>
        <v>2012_1908</v>
      </c>
      <c r="R425" s="124">
        <v>422</v>
      </c>
      <c r="S425" s="39">
        <v>1908</v>
      </c>
      <c r="T425" s="39">
        <v>1908</v>
      </c>
      <c r="U425" s="39" t="s">
        <v>113</v>
      </c>
      <c r="V425" s="39">
        <v>11.030200000000001</v>
      </c>
      <c r="W425" s="39">
        <v>2012</v>
      </c>
      <c r="X425" s="39">
        <v>457.2</v>
      </c>
      <c r="Y425" s="39">
        <v>1908</v>
      </c>
      <c r="Z425" s="39">
        <v>0</v>
      </c>
      <c r="AA425" s="39">
        <v>1</v>
      </c>
      <c r="AB425" s="39">
        <v>41.45</v>
      </c>
    </row>
    <row r="426" spans="1:28" x14ac:dyDescent="0.3">
      <c r="A426" t="str">
        <f t="shared" si="12"/>
        <v>2008_1782</v>
      </c>
      <c r="D426" s="109">
        <v>423</v>
      </c>
      <c r="E426" s="109">
        <v>1782</v>
      </c>
      <c r="F426" s="109">
        <v>1782</v>
      </c>
      <c r="G426" s="109" t="s">
        <v>110</v>
      </c>
      <c r="H426" s="109">
        <v>2008</v>
      </c>
      <c r="I426" s="109">
        <v>0</v>
      </c>
      <c r="J426" s="109">
        <v>1</v>
      </c>
      <c r="K426" s="109">
        <v>90</v>
      </c>
      <c r="L426" s="109">
        <v>103</v>
      </c>
      <c r="Q426" t="str">
        <f t="shared" si="13"/>
        <v>2012_1926</v>
      </c>
      <c r="R426" s="124">
        <v>423</v>
      </c>
      <c r="S426" s="39">
        <v>1926</v>
      </c>
      <c r="T426" s="39">
        <v>1926</v>
      </c>
      <c r="U426" s="39" t="s">
        <v>115</v>
      </c>
      <c r="V426" s="39">
        <v>11.543799999999999</v>
      </c>
      <c r="W426" s="39">
        <v>2012</v>
      </c>
      <c r="X426" s="39">
        <v>698.4</v>
      </c>
      <c r="Y426" s="39">
        <v>1926</v>
      </c>
      <c r="Z426" s="39">
        <v>0</v>
      </c>
      <c r="AA426" s="39">
        <v>1</v>
      </c>
      <c r="AB426" s="39">
        <v>60.5</v>
      </c>
    </row>
    <row r="427" spans="1:28" ht="27.6" x14ac:dyDescent="0.3">
      <c r="A427" t="str">
        <f t="shared" si="12"/>
        <v>2008_1791</v>
      </c>
      <c r="D427" s="109">
        <v>424</v>
      </c>
      <c r="E427" s="109">
        <v>1791</v>
      </c>
      <c r="F427" s="109">
        <v>1791</v>
      </c>
      <c r="G427" s="109" t="s">
        <v>111</v>
      </c>
      <c r="H427" s="109">
        <v>2008</v>
      </c>
      <c r="I427" s="109">
        <v>0</v>
      </c>
      <c r="J427" s="109">
        <v>1</v>
      </c>
      <c r="K427" s="109">
        <v>797.7</v>
      </c>
      <c r="L427" s="109">
        <v>787.1</v>
      </c>
      <c r="Q427" t="str">
        <f t="shared" si="13"/>
        <v>2012_1944</v>
      </c>
      <c r="R427" s="124">
        <v>424</v>
      </c>
      <c r="S427" s="39">
        <v>1944</v>
      </c>
      <c r="T427" s="39">
        <v>1944</v>
      </c>
      <c r="U427" s="39" t="s">
        <v>116</v>
      </c>
      <c r="V427" s="39">
        <v>12.5341</v>
      </c>
      <c r="W427" s="39">
        <v>2012</v>
      </c>
      <c r="X427" s="39">
        <v>828</v>
      </c>
      <c r="Y427" s="39">
        <v>1944</v>
      </c>
      <c r="Z427" s="39">
        <v>0</v>
      </c>
      <c r="AA427" s="39">
        <v>1</v>
      </c>
      <c r="AB427" s="39">
        <v>66.06</v>
      </c>
    </row>
    <row r="428" spans="1:28" x14ac:dyDescent="0.3">
      <c r="A428" t="str">
        <f t="shared" si="12"/>
        <v>2008_1863</v>
      </c>
      <c r="D428" s="109">
        <v>425</v>
      </c>
      <c r="E428" s="109">
        <v>1863</v>
      </c>
      <c r="F428" s="109">
        <v>1863</v>
      </c>
      <c r="G428" s="109" t="s">
        <v>112</v>
      </c>
      <c r="H428" s="109">
        <v>2008</v>
      </c>
      <c r="I428" s="109">
        <v>0</v>
      </c>
      <c r="J428" s="109">
        <v>1</v>
      </c>
      <c r="K428" s="109">
        <v>10614.2</v>
      </c>
      <c r="L428" s="109">
        <v>10969.1</v>
      </c>
      <c r="Q428" t="str">
        <f t="shared" si="13"/>
        <v>2012_1953</v>
      </c>
      <c r="R428" s="124">
        <v>425</v>
      </c>
      <c r="S428" s="39">
        <v>1953</v>
      </c>
      <c r="T428" s="39">
        <v>1953</v>
      </c>
      <c r="U428" s="39" t="s">
        <v>117</v>
      </c>
      <c r="V428" s="39">
        <v>11.8004</v>
      </c>
      <c r="W428" s="39">
        <v>2012</v>
      </c>
      <c r="X428" s="39">
        <v>620.70000000000005</v>
      </c>
      <c r="Y428" s="39">
        <v>1953</v>
      </c>
      <c r="Z428" s="39">
        <v>0</v>
      </c>
      <c r="AA428" s="39">
        <v>1</v>
      </c>
      <c r="AB428" s="39">
        <v>52.6</v>
      </c>
    </row>
    <row r="429" spans="1:28" ht="41.4" x14ac:dyDescent="0.3">
      <c r="A429" t="str">
        <f t="shared" si="12"/>
        <v>2008_1908</v>
      </c>
      <c r="D429" s="109">
        <v>426</v>
      </c>
      <c r="E429" s="109">
        <v>1908</v>
      </c>
      <c r="F429" s="109">
        <v>1908</v>
      </c>
      <c r="G429" s="109" t="s">
        <v>113</v>
      </c>
      <c r="H429" s="109">
        <v>2008</v>
      </c>
      <c r="I429" s="109">
        <v>0</v>
      </c>
      <c r="J429" s="109">
        <v>1</v>
      </c>
      <c r="K429" s="109">
        <v>466.8</v>
      </c>
      <c r="L429" s="109">
        <v>466.8</v>
      </c>
      <c r="Q429" t="str">
        <f t="shared" si="13"/>
        <v>2012_1963</v>
      </c>
      <c r="R429" s="124">
        <v>426</v>
      </c>
      <c r="S429" s="39">
        <v>1963</v>
      </c>
      <c r="T429" s="39">
        <v>1963</v>
      </c>
      <c r="U429" s="39" t="s">
        <v>118</v>
      </c>
      <c r="V429" s="39">
        <v>13.9407</v>
      </c>
      <c r="W429" s="39">
        <v>2012</v>
      </c>
      <c r="X429" s="39">
        <v>561.1</v>
      </c>
      <c r="Y429" s="39">
        <v>1963</v>
      </c>
      <c r="Z429" s="39">
        <v>0</v>
      </c>
      <c r="AA429" s="39">
        <v>1</v>
      </c>
      <c r="AB429" s="39">
        <v>40.249000000000002</v>
      </c>
    </row>
    <row r="430" spans="1:28" ht="27.6" x14ac:dyDescent="0.3">
      <c r="A430" t="str">
        <f t="shared" si="12"/>
        <v>2008_1926</v>
      </c>
      <c r="D430" s="109">
        <v>427</v>
      </c>
      <c r="E430" s="109">
        <v>1926</v>
      </c>
      <c r="F430" s="109">
        <v>1926</v>
      </c>
      <c r="G430" s="109" t="s">
        <v>115</v>
      </c>
      <c r="H430" s="109">
        <v>2008</v>
      </c>
      <c r="I430" s="109">
        <v>0</v>
      </c>
      <c r="J430" s="109">
        <v>1</v>
      </c>
      <c r="K430" s="109">
        <v>575.9</v>
      </c>
      <c r="L430" s="109">
        <v>732.1</v>
      </c>
      <c r="Q430" t="str">
        <f t="shared" si="13"/>
        <v>2012_3582</v>
      </c>
      <c r="R430" s="124">
        <v>427</v>
      </c>
      <c r="S430" s="39">
        <v>3582</v>
      </c>
      <c r="T430" s="39">
        <v>1968</v>
      </c>
      <c r="U430" s="39" t="s">
        <v>176</v>
      </c>
      <c r="V430" s="39">
        <v>12.3477</v>
      </c>
      <c r="W430" s="39">
        <v>2012</v>
      </c>
      <c r="X430" s="39">
        <v>887.8</v>
      </c>
      <c r="Y430" s="39">
        <v>3582</v>
      </c>
      <c r="Z430" s="39">
        <v>0</v>
      </c>
      <c r="AA430" s="39">
        <v>1</v>
      </c>
      <c r="AB430" s="39">
        <v>71.900000000000006</v>
      </c>
    </row>
    <row r="431" spans="1:28" ht="27.6" x14ac:dyDescent="0.3">
      <c r="A431" t="str">
        <f t="shared" si="12"/>
        <v>2008_1944</v>
      </c>
      <c r="D431" s="109">
        <v>428</v>
      </c>
      <c r="E431" s="109">
        <v>1944</v>
      </c>
      <c r="F431" s="109">
        <v>1944</v>
      </c>
      <c r="G431" s="109" t="s">
        <v>116</v>
      </c>
      <c r="H431" s="109">
        <v>2008</v>
      </c>
      <c r="I431" s="109">
        <v>0</v>
      </c>
      <c r="J431" s="109">
        <v>1</v>
      </c>
      <c r="K431" s="109">
        <v>850.2</v>
      </c>
      <c r="L431" s="109">
        <v>847.4</v>
      </c>
      <c r="Q431" t="str">
        <f t="shared" si="13"/>
        <v>2012_3978</v>
      </c>
      <c r="R431" s="124">
        <v>428</v>
      </c>
      <c r="S431" s="39">
        <v>3978</v>
      </c>
      <c r="T431" s="39">
        <v>3978</v>
      </c>
      <c r="U431" s="39" t="s">
        <v>189</v>
      </c>
      <c r="V431" s="39">
        <v>10.2483</v>
      </c>
      <c r="W431" s="39">
        <v>2012</v>
      </c>
      <c r="X431" s="39">
        <v>501.4</v>
      </c>
      <c r="Y431" s="39">
        <v>3978</v>
      </c>
      <c r="Z431" s="39">
        <v>0</v>
      </c>
      <c r="AA431" s="39">
        <v>1</v>
      </c>
      <c r="AB431" s="39">
        <v>48.924999999999997</v>
      </c>
    </row>
    <row r="432" spans="1:28" ht="41.4" x14ac:dyDescent="0.3">
      <c r="A432" t="str">
        <f t="shared" si="12"/>
        <v>2008_1953</v>
      </c>
      <c r="D432" s="109">
        <v>429</v>
      </c>
      <c r="E432" s="109">
        <v>1953</v>
      </c>
      <c r="F432" s="109">
        <v>1953</v>
      </c>
      <c r="G432" s="109" t="s">
        <v>117</v>
      </c>
      <c r="H432" s="109">
        <v>2008</v>
      </c>
      <c r="I432" s="109">
        <v>0</v>
      </c>
      <c r="J432" s="109">
        <v>1</v>
      </c>
      <c r="K432" s="109">
        <v>640.6</v>
      </c>
      <c r="L432" s="109">
        <v>649.5</v>
      </c>
      <c r="Q432" t="str">
        <f t="shared" si="13"/>
        <v>2012_6741</v>
      </c>
      <c r="R432" s="124">
        <v>429</v>
      </c>
      <c r="S432" s="39">
        <v>6741</v>
      </c>
      <c r="T432" s="39">
        <v>6741</v>
      </c>
      <c r="U432" s="39" t="s">
        <v>310</v>
      </c>
      <c r="V432" s="39">
        <v>11.3932</v>
      </c>
      <c r="W432" s="39">
        <v>2012</v>
      </c>
      <c r="X432" s="39">
        <v>920</v>
      </c>
      <c r="Y432" s="39">
        <v>6741</v>
      </c>
      <c r="Z432" s="39">
        <v>0</v>
      </c>
      <c r="AA432" s="39">
        <v>1</v>
      </c>
      <c r="AB432" s="39">
        <v>80.75</v>
      </c>
    </row>
    <row r="433" spans="1:28" ht="27.6" x14ac:dyDescent="0.3">
      <c r="A433" t="str">
        <f t="shared" si="12"/>
        <v>2008_1963</v>
      </c>
      <c r="D433" s="109">
        <v>430</v>
      </c>
      <c r="E433" s="109">
        <v>1963</v>
      </c>
      <c r="F433" s="109">
        <v>1963</v>
      </c>
      <c r="G433" s="109" t="s">
        <v>118</v>
      </c>
      <c r="H433" s="109">
        <v>2008</v>
      </c>
      <c r="I433" s="109">
        <v>0</v>
      </c>
      <c r="J433" s="109">
        <v>1</v>
      </c>
      <c r="K433" s="109">
        <v>558.9</v>
      </c>
      <c r="L433" s="109">
        <v>567.29999999999995</v>
      </c>
      <c r="Q433" t="str">
        <f t="shared" si="13"/>
        <v>2012_1970</v>
      </c>
      <c r="R433" s="124">
        <v>430</v>
      </c>
      <c r="S433" s="39">
        <v>1970</v>
      </c>
      <c r="T433" s="39">
        <v>1970</v>
      </c>
      <c r="U433" s="39" t="s">
        <v>119</v>
      </c>
      <c r="V433" s="39">
        <v>9.4583999999999993</v>
      </c>
      <c r="W433" s="39">
        <v>2012</v>
      </c>
      <c r="X433" s="39">
        <v>420.9</v>
      </c>
      <c r="Y433" s="39">
        <v>1970</v>
      </c>
      <c r="Z433" s="39">
        <v>0</v>
      </c>
      <c r="AA433" s="39">
        <v>1</v>
      </c>
      <c r="AB433" s="39">
        <v>44.5</v>
      </c>
    </row>
    <row r="434" spans="1:28" ht="41.4" x14ac:dyDescent="0.3">
      <c r="A434" t="str">
        <f t="shared" si="12"/>
        <v>2008_3582</v>
      </c>
      <c r="D434" s="109">
        <v>431</v>
      </c>
      <c r="E434" s="109">
        <v>3582</v>
      </c>
      <c r="F434" s="109">
        <v>1968</v>
      </c>
      <c r="G434" s="109" t="s">
        <v>176</v>
      </c>
      <c r="H434" s="109">
        <v>2008</v>
      </c>
      <c r="I434" s="109">
        <v>0</v>
      </c>
      <c r="J434" s="109">
        <v>1</v>
      </c>
      <c r="K434" s="109">
        <v>711.6</v>
      </c>
      <c r="L434" s="109">
        <v>901.4</v>
      </c>
      <c r="Q434" t="str">
        <f t="shared" si="13"/>
        <v>2012_1972</v>
      </c>
      <c r="R434" s="124">
        <v>431</v>
      </c>
      <c r="S434" s="39">
        <v>1972</v>
      </c>
      <c r="T434" s="39">
        <v>1972</v>
      </c>
      <c r="U434" s="39" t="s">
        <v>120</v>
      </c>
      <c r="V434" s="39">
        <v>10.587400000000001</v>
      </c>
      <c r="W434" s="39">
        <v>2012</v>
      </c>
      <c r="X434" s="39">
        <v>392</v>
      </c>
      <c r="Y434" s="39">
        <v>1972</v>
      </c>
      <c r="Z434" s="39">
        <v>0</v>
      </c>
      <c r="AA434" s="39">
        <v>1</v>
      </c>
      <c r="AB434" s="39">
        <v>37.024999999999999</v>
      </c>
    </row>
    <row r="435" spans="1:28" ht="27.6" x14ac:dyDescent="0.3">
      <c r="A435" t="str">
        <f t="shared" si="12"/>
        <v>2008_3978</v>
      </c>
      <c r="D435" s="109">
        <v>432</v>
      </c>
      <c r="E435" s="109">
        <v>3978</v>
      </c>
      <c r="F435" s="109">
        <v>3978</v>
      </c>
      <c r="G435" s="109" t="s">
        <v>189</v>
      </c>
      <c r="H435" s="109">
        <v>2008</v>
      </c>
      <c r="I435" s="109">
        <v>0</v>
      </c>
      <c r="J435" s="109">
        <v>2</v>
      </c>
      <c r="K435" s="109">
        <v>567</v>
      </c>
      <c r="L435" s="109">
        <v>546.4</v>
      </c>
      <c r="Q435" t="str">
        <f t="shared" si="13"/>
        <v>2012_1965</v>
      </c>
      <c r="R435" s="124">
        <v>432</v>
      </c>
      <c r="S435" s="39">
        <v>1965</v>
      </c>
      <c r="T435" s="39">
        <v>1965</v>
      </c>
      <c r="U435" s="39" t="s">
        <v>364</v>
      </c>
      <c r="V435" s="39">
        <v>12.4331</v>
      </c>
      <c r="W435" s="39">
        <v>2012</v>
      </c>
      <c r="X435" s="39">
        <v>552.9</v>
      </c>
      <c r="Y435" s="39">
        <v>1965</v>
      </c>
      <c r="Z435" s="39">
        <v>0</v>
      </c>
      <c r="AA435" s="39">
        <v>2</v>
      </c>
      <c r="AB435" s="39">
        <v>44.47</v>
      </c>
    </row>
    <row r="436" spans="1:28" ht="69" x14ac:dyDescent="0.3">
      <c r="A436" t="str">
        <f t="shared" si="12"/>
        <v>2008_6741</v>
      </c>
      <c r="D436" s="109">
        <v>433</v>
      </c>
      <c r="E436" s="109">
        <v>6741</v>
      </c>
      <c r="F436" s="109">
        <v>6741</v>
      </c>
      <c r="G436" s="109" t="s">
        <v>310</v>
      </c>
      <c r="H436" s="109">
        <v>2008</v>
      </c>
      <c r="I436" s="109">
        <v>0</v>
      </c>
      <c r="J436" s="109">
        <v>2</v>
      </c>
      <c r="K436" s="109">
        <v>939.1</v>
      </c>
      <c r="L436" s="109">
        <v>940.8</v>
      </c>
      <c r="Q436" t="str">
        <f t="shared" si="13"/>
        <v>2012_657</v>
      </c>
      <c r="R436" s="124">
        <v>433</v>
      </c>
      <c r="S436" s="39">
        <v>657</v>
      </c>
      <c r="T436" s="39">
        <v>657</v>
      </c>
      <c r="U436" s="39" t="s">
        <v>786</v>
      </c>
      <c r="V436" s="39">
        <v>12.0802</v>
      </c>
      <c r="W436" s="39">
        <v>2012</v>
      </c>
      <c r="X436" s="39">
        <v>903.6</v>
      </c>
      <c r="Y436" s="39">
        <v>657</v>
      </c>
      <c r="Z436" s="39">
        <v>0</v>
      </c>
      <c r="AA436" s="39">
        <v>2</v>
      </c>
      <c r="AB436" s="39">
        <v>74.8</v>
      </c>
    </row>
    <row r="437" spans="1:28" ht="55.2" x14ac:dyDescent="0.3">
      <c r="A437" t="str">
        <f t="shared" si="12"/>
        <v>2008_1970</v>
      </c>
      <c r="D437" s="109">
        <v>434</v>
      </c>
      <c r="E437" s="109">
        <v>1970</v>
      </c>
      <c r="F437" s="109">
        <v>1970</v>
      </c>
      <c r="G437" s="109" t="s">
        <v>119</v>
      </c>
      <c r="H437" s="109">
        <v>2008</v>
      </c>
      <c r="I437" s="109">
        <v>0</v>
      </c>
      <c r="J437" s="109">
        <v>1</v>
      </c>
      <c r="K437" s="109">
        <v>498.6</v>
      </c>
      <c r="L437" s="109">
        <v>451.2</v>
      </c>
      <c r="Q437" t="str">
        <f t="shared" si="13"/>
        <v>2012_1989</v>
      </c>
      <c r="R437" s="124">
        <v>434</v>
      </c>
      <c r="S437" s="39">
        <v>1989</v>
      </c>
      <c r="T437" s="39">
        <v>1989</v>
      </c>
      <c r="U437" s="39" t="s">
        <v>122</v>
      </c>
      <c r="V437" s="39">
        <v>11.6653</v>
      </c>
      <c r="W437" s="39">
        <v>2012</v>
      </c>
      <c r="X437" s="39">
        <v>561.1</v>
      </c>
      <c r="Y437" s="39">
        <v>1989</v>
      </c>
      <c r="Z437" s="39">
        <v>0</v>
      </c>
      <c r="AA437" s="39">
        <v>1</v>
      </c>
      <c r="AB437" s="39">
        <v>48.1</v>
      </c>
    </row>
    <row r="438" spans="1:28" ht="55.2" x14ac:dyDescent="0.3">
      <c r="A438" t="str">
        <f t="shared" si="12"/>
        <v>2008_1972</v>
      </c>
      <c r="D438" s="109">
        <v>435</v>
      </c>
      <c r="E438" s="109">
        <v>1972</v>
      </c>
      <c r="F438" s="109">
        <v>1972</v>
      </c>
      <c r="G438" s="109" t="s">
        <v>120</v>
      </c>
      <c r="H438" s="109">
        <v>2008</v>
      </c>
      <c r="I438" s="109">
        <v>0</v>
      </c>
      <c r="J438" s="109">
        <v>1</v>
      </c>
      <c r="K438" s="109">
        <v>422</v>
      </c>
      <c r="L438" s="109">
        <v>442.4</v>
      </c>
      <c r="Q438" t="str">
        <f t="shared" si="13"/>
        <v>2012_2007</v>
      </c>
      <c r="R438" s="124">
        <v>435</v>
      </c>
      <c r="S438" s="39">
        <v>2007</v>
      </c>
      <c r="T438" s="39">
        <v>2007</v>
      </c>
      <c r="U438" s="39" t="s">
        <v>123</v>
      </c>
      <c r="V438" s="39">
        <v>11.5602</v>
      </c>
      <c r="W438" s="39">
        <v>2012</v>
      </c>
      <c r="X438" s="39">
        <v>577.20000000000005</v>
      </c>
      <c r="Y438" s="39">
        <v>2007</v>
      </c>
      <c r="Z438" s="39">
        <v>0</v>
      </c>
      <c r="AA438" s="39">
        <v>1</v>
      </c>
      <c r="AB438" s="39">
        <v>49.93</v>
      </c>
    </row>
    <row r="439" spans="1:28" ht="27.6" x14ac:dyDescent="0.3">
      <c r="A439" t="str">
        <f t="shared" si="12"/>
        <v>2008_1965</v>
      </c>
      <c r="D439" s="109">
        <v>436</v>
      </c>
      <c r="E439" s="109">
        <v>1965</v>
      </c>
      <c r="F439" s="109">
        <v>1965</v>
      </c>
      <c r="G439" s="109" t="s">
        <v>364</v>
      </c>
      <c r="H439" s="109">
        <v>2008</v>
      </c>
      <c r="I439" s="109">
        <v>0</v>
      </c>
      <c r="J439" s="109">
        <v>2</v>
      </c>
      <c r="K439" s="109">
        <v>741</v>
      </c>
      <c r="L439" s="109">
        <v>728.7</v>
      </c>
      <c r="Q439" t="str">
        <f t="shared" si="13"/>
        <v>2012_2088</v>
      </c>
      <c r="R439" s="124">
        <v>436</v>
      </c>
      <c r="S439" s="39">
        <v>2088</v>
      </c>
      <c r="T439" s="39">
        <v>2088</v>
      </c>
      <c r="U439" s="39" t="s">
        <v>124</v>
      </c>
      <c r="V439" s="39">
        <v>11.751300000000001</v>
      </c>
      <c r="W439" s="39">
        <v>2012</v>
      </c>
      <c r="X439" s="39">
        <v>713.6</v>
      </c>
      <c r="Y439" s="39">
        <v>2088</v>
      </c>
      <c r="Z439" s="39">
        <v>0</v>
      </c>
      <c r="AA439" s="39">
        <v>1</v>
      </c>
      <c r="AB439" s="39">
        <v>60.725000000000001</v>
      </c>
    </row>
    <row r="440" spans="1:28" ht="27.6" x14ac:dyDescent="0.3">
      <c r="A440" t="str">
        <f t="shared" si="12"/>
        <v>2008_657</v>
      </c>
      <c r="D440" s="109">
        <v>437</v>
      </c>
      <c r="E440" s="109">
        <v>657</v>
      </c>
      <c r="F440" s="109">
        <v>657</v>
      </c>
      <c r="G440" s="109" t="s">
        <v>786</v>
      </c>
      <c r="H440" s="109">
        <v>2008</v>
      </c>
      <c r="I440" s="109">
        <v>0</v>
      </c>
      <c r="J440" s="109">
        <v>2</v>
      </c>
      <c r="K440" s="109">
        <v>942.4</v>
      </c>
      <c r="L440" s="109">
        <v>950.6</v>
      </c>
      <c r="Q440" t="str">
        <f t="shared" si="13"/>
        <v>2012_2097</v>
      </c>
      <c r="R440" s="124">
        <v>437</v>
      </c>
      <c r="S440" s="39">
        <v>2097</v>
      </c>
      <c r="T440" s="39">
        <v>2097</v>
      </c>
      <c r="U440" s="39" t="s">
        <v>125</v>
      </c>
      <c r="V440" s="39">
        <v>10.7079</v>
      </c>
      <c r="W440" s="39">
        <v>2012</v>
      </c>
      <c r="X440" s="39">
        <v>458.3</v>
      </c>
      <c r="Y440" s="39">
        <v>2097</v>
      </c>
      <c r="Z440" s="39">
        <v>0</v>
      </c>
      <c r="AA440" s="39">
        <v>1</v>
      </c>
      <c r="AB440" s="39">
        <v>42.8</v>
      </c>
    </row>
    <row r="441" spans="1:28" x14ac:dyDescent="0.3">
      <c r="A441" t="str">
        <f t="shared" si="12"/>
        <v>2008_1989</v>
      </c>
      <c r="D441" s="109">
        <v>438</v>
      </c>
      <c r="E441" s="109">
        <v>1989</v>
      </c>
      <c r="F441" s="109">
        <v>1989</v>
      </c>
      <c r="G441" s="109" t="s">
        <v>122</v>
      </c>
      <c r="H441" s="109">
        <v>2008</v>
      </c>
      <c r="I441" s="109">
        <v>0</v>
      </c>
      <c r="J441" s="109">
        <v>1</v>
      </c>
      <c r="K441" s="109">
        <v>487</v>
      </c>
      <c r="L441" s="109">
        <v>597</v>
      </c>
      <c r="Q441" t="str">
        <f t="shared" si="13"/>
        <v>2012_2113</v>
      </c>
      <c r="R441" s="124">
        <v>438</v>
      </c>
      <c r="S441" s="39">
        <v>2113</v>
      </c>
      <c r="T441" s="39">
        <v>2113</v>
      </c>
      <c r="U441" s="39" t="s">
        <v>126</v>
      </c>
      <c r="V441" s="39">
        <v>10.6335</v>
      </c>
      <c r="W441" s="39">
        <v>2012</v>
      </c>
      <c r="X441" s="39">
        <v>235</v>
      </c>
      <c r="Y441" s="39">
        <v>2113</v>
      </c>
      <c r="Z441" s="39">
        <v>0</v>
      </c>
      <c r="AA441" s="39">
        <v>1</v>
      </c>
      <c r="AB441" s="39">
        <v>22.1</v>
      </c>
    </row>
    <row r="442" spans="1:28" ht="55.2" x14ac:dyDescent="0.3">
      <c r="A442" t="str">
        <f t="shared" si="12"/>
        <v>2008_2007</v>
      </c>
      <c r="D442" s="109">
        <v>439</v>
      </c>
      <c r="E442" s="109">
        <v>2007</v>
      </c>
      <c r="F442" s="109">
        <v>2007</v>
      </c>
      <c r="G442" s="109" t="s">
        <v>123</v>
      </c>
      <c r="H442" s="109">
        <v>2008</v>
      </c>
      <c r="I442" s="109">
        <v>0</v>
      </c>
      <c r="J442" s="109">
        <v>1</v>
      </c>
      <c r="K442" s="109">
        <v>643.79999999999995</v>
      </c>
      <c r="L442" s="109">
        <v>582</v>
      </c>
      <c r="Q442" t="str">
        <f t="shared" si="13"/>
        <v>2012_2124</v>
      </c>
      <c r="R442" s="124">
        <v>439</v>
      </c>
      <c r="S442" s="39">
        <v>2124</v>
      </c>
      <c r="T442" s="39">
        <v>2124</v>
      </c>
      <c r="U442" s="39" t="s">
        <v>976</v>
      </c>
      <c r="V442" s="39">
        <v>12.271599999999999</v>
      </c>
      <c r="W442" s="39">
        <v>2012</v>
      </c>
      <c r="X442" s="39">
        <v>1328.4</v>
      </c>
      <c r="Y442" s="39">
        <v>2124</v>
      </c>
      <c r="Z442" s="39">
        <v>0</v>
      </c>
      <c r="AA442" s="39">
        <v>1</v>
      </c>
      <c r="AB442" s="39">
        <v>108.25</v>
      </c>
    </row>
    <row r="443" spans="1:28" ht="55.2" x14ac:dyDescent="0.3">
      <c r="A443" t="str">
        <f t="shared" si="12"/>
        <v>2008_2088</v>
      </c>
      <c r="D443" s="109">
        <v>440</v>
      </c>
      <c r="E443" s="109">
        <v>2088</v>
      </c>
      <c r="F443" s="109">
        <v>2088</v>
      </c>
      <c r="G443" s="109" t="s">
        <v>124</v>
      </c>
      <c r="H443" s="109">
        <v>2008</v>
      </c>
      <c r="I443" s="109">
        <v>0</v>
      </c>
      <c r="J443" s="109">
        <v>1</v>
      </c>
      <c r="K443" s="109">
        <v>695.7</v>
      </c>
      <c r="L443" s="109">
        <v>760.7</v>
      </c>
      <c r="Q443" t="str">
        <f t="shared" si="13"/>
        <v>2012_2151</v>
      </c>
      <c r="R443" s="124">
        <v>440</v>
      </c>
      <c r="S443" s="39">
        <v>2151</v>
      </c>
      <c r="T443" s="39">
        <v>2151</v>
      </c>
      <c r="U443" s="39" t="s">
        <v>944</v>
      </c>
      <c r="V443" s="39">
        <v>7.6932999999999998</v>
      </c>
      <c r="W443" s="39">
        <v>2012</v>
      </c>
      <c r="X443" s="39">
        <v>408.5</v>
      </c>
      <c r="Y443" s="39">
        <v>2151</v>
      </c>
      <c r="Z443" s="39">
        <v>0</v>
      </c>
      <c r="AA443" s="39">
        <v>2</v>
      </c>
      <c r="AB443" s="39">
        <v>53.097999999999999</v>
      </c>
    </row>
    <row r="444" spans="1:28" x14ac:dyDescent="0.3">
      <c r="A444" t="str">
        <f t="shared" si="12"/>
        <v>2008_2097</v>
      </c>
      <c r="D444" s="109">
        <v>441</v>
      </c>
      <c r="E444" s="109">
        <v>2097</v>
      </c>
      <c r="F444" s="109">
        <v>2097</v>
      </c>
      <c r="G444" s="109" t="s">
        <v>125</v>
      </c>
      <c r="H444" s="109">
        <v>2008</v>
      </c>
      <c r="I444" s="109">
        <v>0</v>
      </c>
      <c r="J444" s="109">
        <v>2</v>
      </c>
      <c r="K444" s="109">
        <v>588.9</v>
      </c>
      <c r="L444" s="109">
        <v>538.70000000000005</v>
      </c>
      <c r="Q444" t="str">
        <f t="shared" si="13"/>
        <v>2012_2169</v>
      </c>
      <c r="R444" s="124">
        <v>441</v>
      </c>
      <c r="S444" s="39">
        <v>2169</v>
      </c>
      <c r="T444" s="39">
        <v>2169</v>
      </c>
      <c r="U444" s="39" t="s">
        <v>127</v>
      </c>
      <c r="V444" s="39">
        <v>13.1135</v>
      </c>
      <c r="W444" s="39">
        <v>2012</v>
      </c>
      <c r="X444" s="39">
        <v>1710</v>
      </c>
      <c r="Y444" s="39">
        <v>2169</v>
      </c>
      <c r="Z444" s="39">
        <v>0</v>
      </c>
      <c r="AA444" s="39">
        <v>1</v>
      </c>
      <c r="AB444" s="39">
        <v>130.4</v>
      </c>
    </row>
    <row r="445" spans="1:28" ht="27.6" x14ac:dyDescent="0.3">
      <c r="A445" t="str">
        <f t="shared" si="12"/>
        <v>2008_2113</v>
      </c>
      <c r="D445" s="109">
        <v>442</v>
      </c>
      <c r="E445" s="109">
        <v>2113</v>
      </c>
      <c r="F445" s="109">
        <v>2113</v>
      </c>
      <c r="G445" s="109" t="s">
        <v>126</v>
      </c>
      <c r="H445" s="109">
        <v>2008</v>
      </c>
      <c r="I445" s="109">
        <v>0</v>
      </c>
      <c r="J445" s="109">
        <v>1</v>
      </c>
      <c r="K445" s="109">
        <v>249</v>
      </c>
      <c r="L445" s="109">
        <v>245.8</v>
      </c>
      <c r="Q445" t="str">
        <f t="shared" si="13"/>
        <v>2012_2295</v>
      </c>
      <c r="R445" s="124">
        <v>442</v>
      </c>
      <c r="S445" s="39">
        <v>2295</v>
      </c>
      <c r="T445" s="39">
        <v>2295</v>
      </c>
      <c r="U445" s="39" t="s">
        <v>129</v>
      </c>
      <c r="V445" s="39">
        <v>11.389099999999999</v>
      </c>
      <c r="W445" s="39">
        <v>2012</v>
      </c>
      <c r="X445" s="39">
        <v>1178.2</v>
      </c>
      <c r="Y445" s="39">
        <v>2295</v>
      </c>
      <c r="Z445" s="39">
        <v>0</v>
      </c>
      <c r="AA445" s="39">
        <v>2</v>
      </c>
      <c r="AB445" s="39">
        <v>103.45</v>
      </c>
    </row>
    <row r="446" spans="1:28" ht="27.6" x14ac:dyDescent="0.3">
      <c r="A446" t="str">
        <f t="shared" si="12"/>
        <v>2008_2124</v>
      </c>
      <c r="D446" s="109">
        <v>443</v>
      </c>
      <c r="E446" s="109">
        <v>2124</v>
      </c>
      <c r="F446" s="109">
        <v>2124</v>
      </c>
      <c r="G446" s="109" t="s">
        <v>976</v>
      </c>
      <c r="H446" s="109">
        <v>2008</v>
      </c>
      <c r="I446" s="109">
        <v>0</v>
      </c>
      <c r="J446" s="109">
        <v>1</v>
      </c>
      <c r="K446" s="109">
        <v>1352.7</v>
      </c>
      <c r="L446" s="109">
        <v>1394.1</v>
      </c>
      <c r="Q446" t="str">
        <f t="shared" si="13"/>
        <v>2012_2313</v>
      </c>
      <c r="R446" s="124">
        <v>443</v>
      </c>
      <c r="S446" s="39">
        <v>2313</v>
      </c>
      <c r="T446" s="39">
        <v>2313</v>
      </c>
      <c r="U446" s="39" t="s">
        <v>130</v>
      </c>
      <c r="V446" s="39">
        <v>12.3918</v>
      </c>
      <c r="W446" s="39">
        <v>2012</v>
      </c>
      <c r="X446" s="39">
        <v>3558.3</v>
      </c>
      <c r="Y446" s="39">
        <v>2313</v>
      </c>
      <c r="Z446" s="39">
        <v>0</v>
      </c>
      <c r="AA446" s="39">
        <v>1</v>
      </c>
      <c r="AB446" s="39">
        <v>287.14999999999998</v>
      </c>
    </row>
    <row r="447" spans="1:28" ht="27.6" x14ac:dyDescent="0.3">
      <c r="A447" t="str">
        <f t="shared" si="12"/>
        <v>2008_2151</v>
      </c>
      <c r="D447" s="109">
        <v>444</v>
      </c>
      <c r="E447" s="109">
        <v>2151</v>
      </c>
      <c r="F447" s="109">
        <v>2151</v>
      </c>
      <c r="G447" s="109" t="s">
        <v>944</v>
      </c>
      <c r="H447" s="109">
        <v>2008</v>
      </c>
      <c r="I447" s="109">
        <v>0</v>
      </c>
      <c r="J447" s="109">
        <v>2</v>
      </c>
      <c r="K447" s="109">
        <v>537</v>
      </c>
      <c r="L447" s="109">
        <v>507.3</v>
      </c>
      <c r="Q447" t="str">
        <f t="shared" si="13"/>
        <v>2012_2322</v>
      </c>
      <c r="R447" s="124">
        <v>444</v>
      </c>
      <c r="S447" s="39">
        <v>2322</v>
      </c>
      <c r="T447" s="39">
        <v>2322</v>
      </c>
      <c r="U447" s="39" t="s">
        <v>131</v>
      </c>
      <c r="V447" s="39">
        <v>13.589399999999999</v>
      </c>
      <c r="W447" s="39">
        <v>2012</v>
      </c>
      <c r="X447" s="39">
        <v>2058.8000000000002</v>
      </c>
      <c r="Y447" s="39">
        <v>2322</v>
      </c>
      <c r="Z447" s="39">
        <v>0</v>
      </c>
      <c r="AA447" s="39">
        <v>1</v>
      </c>
      <c r="AB447" s="39">
        <v>151.5</v>
      </c>
    </row>
    <row r="448" spans="1:28" ht="27.6" x14ac:dyDescent="0.3">
      <c r="A448" t="str">
        <f t="shared" si="12"/>
        <v>2008_2169</v>
      </c>
      <c r="D448" s="109">
        <v>445</v>
      </c>
      <c r="E448" s="109">
        <v>2169</v>
      </c>
      <c r="F448" s="109">
        <v>2169</v>
      </c>
      <c r="G448" s="109" t="s">
        <v>127</v>
      </c>
      <c r="H448" s="109">
        <v>2008</v>
      </c>
      <c r="I448" s="109">
        <v>0</v>
      </c>
      <c r="J448" s="109">
        <v>1</v>
      </c>
      <c r="K448" s="109">
        <v>1800.2</v>
      </c>
      <c r="L448" s="109">
        <v>1794.7</v>
      </c>
      <c r="Q448" t="str">
        <f t="shared" si="13"/>
        <v>2012_2369</v>
      </c>
      <c r="R448" s="124">
        <v>445</v>
      </c>
      <c r="S448" s="39">
        <v>2369</v>
      </c>
      <c r="T448" s="39">
        <v>2369</v>
      </c>
      <c r="U448" s="39" t="s">
        <v>132</v>
      </c>
      <c r="V448" s="39">
        <v>12.751300000000001</v>
      </c>
      <c r="W448" s="39">
        <v>2012</v>
      </c>
      <c r="X448" s="39">
        <v>424.4</v>
      </c>
      <c r="Y448" s="39">
        <v>2369</v>
      </c>
      <c r="Z448" s="39">
        <v>0</v>
      </c>
      <c r="AA448" s="39">
        <v>1</v>
      </c>
      <c r="AB448" s="39">
        <v>33.283000000000001</v>
      </c>
    </row>
    <row r="449" spans="1:28" x14ac:dyDescent="0.3">
      <c r="A449" t="str">
        <f t="shared" si="12"/>
        <v>2008_2295</v>
      </c>
      <c r="D449" s="109">
        <v>446</v>
      </c>
      <c r="E449" s="109">
        <v>2295</v>
      </c>
      <c r="F449" s="109">
        <v>2295</v>
      </c>
      <c r="G449" s="109" t="s">
        <v>129</v>
      </c>
      <c r="H449" s="109">
        <v>2008</v>
      </c>
      <c r="I449" s="109">
        <v>0</v>
      </c>
      <c r="J449" s="109">
        <v>2</v>
      </c>
      <c r="K449" s="109">
        <v>1379.9</v>
      </c>
      <c r="L449" s="109">
        <v>1416.8</v>
      </c>
      <c r="Q449" t="str">
        <f t="shared" si="13"/>
        <v>2012_2682</v>
      </c>
      <c r="R449" s="124">
        <v>446</v>
      </c>
      <c r="S449" s="39">
        <v>2682</v>
      </c>
      <c r="T449" s="39">
        <v>2682</v>
      </c>
      <c r="U449" s="39" t="s">
        <v>17</v>
      </c>
      <c r="V449" s="39">
        <v>11.039099999999999</v>
      </c>
      <c r="W449" s="39">
        <v>2012</v>
      </c>
      <c r="X449" s="39">
        <v>451.5</v>
      </c>
      <c r="Y449" s="39">
        <v>2682</v>
      </c>
      <c r="Z449" s="39">
        <v>0</v>
      </c>
      <c r="AA449" s="39">
        <v>1</v>
      </c>
      <c r="AB449" s="39">
        <v>40.9</v>
      </c>
    </row>
    <row r="450" spans="1:28" ht="27.6" x14ac:dyDescent="0.3">
      <c r="A450" t="str">
        <f t="shared" si="12"/>
        <v>2008_2313</v>
      </c>
      <c r="D450" s="109">
        <v>447</v>
      </c>
      <c r="E450" s="109">
        <v>2313</v>
      </c>
      <c r="F450" s="109">
        <v>2313</v>
      </c>
      <c r="G450" s="109" t="s">
        <v>130</v>
      </c>
      <c r="H450" s="109">
        <v>2008</v>
      </c>
      <c r="I450" s="109">
        <v>0</v>
      </c>
      <c r="J450" s="109">
        <v>1</v>
      </c>
      <c r="K450" s="109">
        <v>3956.5</v>
      </c>
      <c r="L450" s="109">
        <v>3995.3</v>
      </c>
      <c r="Q450" t="str">
        <f t="shared" si="13"/>
        <v>2012_2376</v>
      </c>
      <c r="R450" s="124">
        <v>447</v>
      </c>
      <c r="S450" s="39">
        <v>2376</v>
      </c>
      <c r="T450" s="39">
        <v>2376</v>
      </c>
      <c r="U450" s="39" t="s">
        <v>133</v>
      </c>
      <c r="V450" s="39">
        <v>11.578900000000001</v>
      </c>
      <c r="W450" s="39">
        <v>2012</v>
      </c>
      <c r="X450" s="39">
        <v>440</v>
      </c>
      <c r="Y450" s="39">
        <v>2376</v>
      </c>
      <c r="Z450" s="39">
        <v>0</v>
      </c>
      <c r="AA450" s="39">
        <v>1</v>
      </c>
      <c r="AB450" s="39">
        <v>38</v>
      </c>
    </row>
    <row r="451" spans="1:28" ht="41.4" x14ac:dyDescent="0.3">
      <c r="A451" t="str">
        <f t="shared" si="12"/>
        <v>2008_2322</v>
      </c>
      <c r="D451" s="109">
        <v>448</v>
      </c>
      <c r="E451" s="109">
        <v>2322</v>
      </c>
      <c r="F451" s="109">
        <v>2322</v>
      </c>
      <c r="G451" s="109" t="s">
        <v>131</v>
      </c>
      <c r="H451" s="109">
        <v>2008</v>
      </c>
      <c r="I451" s="109">
        <v>0</v>
      </c>
      <c r="J451" s="109">
        <v>1</v>
      </c>
      <c r="K451" s="109">
        <v>2442.8000000000002</v>
      </c>
      <c r="L451" s="109">
        <v>2266</v>
      </c>
      <c r="Q451" t="str">
        <f t="shared" si="13"/>
        <v>2012_2403</v>
      </c>
      <c r="R451" s="124">
        <v>448</v>
      </c>
      <c r="S451" s="39">
        <v>2403</v>
      </c>
      <c r="T451" s="39">
        <v>2403</v>
      </c>
      <c r="U451" s="39" t="s">
        <v>390</v>
      </c>
      <c r="V451" s="39">
        <v>13.1143</v>
      </c>
      <c r="W451" s="39">
        <v>2012</v>
      </c>
      <c r="X451" s="39">
        <v>1151.7</v>
      </c>
      <c r="Y451" s="39">
        <v>2403</v>
      </c>
      <c r="Z451" s="39">
        <v>0</v>
      </c>
      <c r="AA451" s="39">
        <v>2</v>
      </c>
      <c r="AB451" s="39">
        <v>87.82</v>
      </c>
    </row>
    <row r="452" spans="1:28" ht="41.4" x14ac:dyDescent="0.3">
      <c r="A452" t="str">
        <f t="shared" si="12"/>
        <v>2008_2369</v>
      </c>
      <c r="D452" s="109">
        <v>449</v>
      </c>
      <c r="E452" s="109">
        <v>2369</v>
      </c>
      <c r="F452" s="109">
        <v>2369</v>
      </c>
      <c r="G452" s="109" t="s">
        <v>132</v>
      </c>
      <c r="H452" s="109">
        <v>2008</v>
      </c>
      <c r="I452" s="109">
        <v>0</v>
      </c>
      <c r="J452" s="109">
        <v>1</v>
      </c>
      <c r="K452" s="109">
        <v>469</v>
      </c>
      <c r="L452" s="109">
        <v>467.1</v>
      </c>
      <c r="Q452" t="str">
        <f t="shared" si="13"/>
        <v>2012_2457</v>
      </c>
      <c r="R452" s="124">
        <v>449</v>
      </c>
      <c r="S452" s="39">
        <v>2457</v>
      </c>
      <c r="T452" s="39">
        <v>2457</v>
      </c>
      <c r="U452" s="39" t="s">
        <v>134</v>
      </c>
      <c r="V452" s="39">
        <v>11.216799999999999</v>
      </c>
      <c r="W452" s="39">
        <v>2012</v>
      </c>
      <c r="X452" s="39">
        <v>454</v>
      </c>
      <c r="Y452" s="39">
        <v>2457</v>
      </c>
      <c r="Z452" s="39">
        <v>0</v>
      </c>
      <c r="AA452" s="39">
        <v>1</v>
      </c>
      <c r="AB452" s="39">
        <v>40.475000000000001</v>
      </c>
    </row>
    <row r="453" spans="1:28" x14ac:dyDescent="0.3">
      <c r="A453" t="str">
        <f t="shared" ref="A453:A516" si="14">CONCATENATE(H453,"_",E453)</f>
        <v>2008_2682</v>
      </c>
      <c r="D453" s="109">
        <v>450</v>
      </c>
      <c r="E453" s="109">
        <v>2682</v>
      </c>
      <c r="F453" s="109">
        <v>2682</v>
      </c>
      <c r="G453" s="109" t="s">
        <v>17</v>
      </c>
      <c r="H453" s="109">
        <v>2008</v>
      </c>
      <c r="I453" s="109">
        <v>0</v>
      </c>
      <c r="J453" s="109">
        <v>1</v>
      </c>
      <c r="K453" s="109">
        <v>355.2</v>
      </c>
      <c r="L453" s="109">
        <v>502.7</v>
      </c>
      <c r="Q453" t="str">
        <f t="shared" ref="Q453:Q516" si="15">CONCATENATE(W453,"_",S453)</f>
        <v>2012_2466</v>
      </c>
      <c r="R453" s="124">
        <v>450</v>
      </c>
      <c r="S453" s="39">
        <v>2466</v>
      </c>
      <c r="T453" s="39">
        <v>2466</v>
      </c>
      <c r="U453" s="39" t="s">
        <v>135</v>
      </c>
      <c r="V453" s="39">
        <v>14.1197</v>
      </c>
      <c r="W453" s="39">
        <v>2012</v>
      </c>
      <c r="X453" s="39">
        <v>1314.9</v>
      </c>
      <c r="Y453" s="39">
        <v>2466</v>
      </c>
      <c r="Z453" s="39">
        <v>0</v>
      </c>
      <c r="AA453" s="39">
        <v>1</v>
      </c>
      <c r="AB453" s="39">
        <v>93.125</v>
      </c>
    </row>
    <row r="454" spans="1:28" ht="55.2" x14ac:dyDescent="0.3">
      <c r="A454" t="str">
        <f t="shared" si="14"/>
        <v>2008_2376</v>
      </c>
      <c r="D454" s="109">
        <v>451</v>
      </c>
      <c r="E454" s="109">
        <v>2376</v>
      </c>
      <c r="F454" s="109">
        <v>2376</v>
      </c>
      <c r="G454" s="109" t="s">
        <v>133</v>
      </c>
      <c r="H454" s="109">
        <v>2008</v>
      </c>
      <c r="I454" s="109">
        <v>0</v>
      </c>
      <c r="J454" s="109">
        <v>1</v>
      </c>
      <c r="K454" s="109">
        <v>453.2</v>
      </c>
      <c r="L454" s="109">
        <v>470</v>
      </c>
      <c r="Q454" t="str">
        <f t="shared" si="15"/>
        <v>2012_2493</v>
      </c>
      <c r="R454" s="124">
        <v>451</v>
      </c>
      <c r="S454" s="39">
        <v>2493</v>
      </c>
      <c r="T454" s="39">
        <v>2493</v>
      </c>
      <c r="U454" s="39" t="s">
        <v>136</v>
      </c>
      <c r="V454" s="39">
        <v>6.1538000000000004</v>
      </c>
      <c r="W454" s="39">
        <v>2012</v>
      </c>
      <c r="X454" s="39">
        <v>64</v>
      </c>
      <c r="Y454" s="39">
        <v>2493</v>
      </c>
      <c r="Z454" s="39">
        <v>0</v>
      </c>
      <c r="AA454" s="39">
        <v>1</v>
      </c>
      <c r="AB454" s="39">
        <v>10.4</v>
      </c>
    </row>
    <row r="455" spans="1:28" ht="55.2" x14ac:dyDescent="0.3">
      <c r="A455" t="str">
        <f t="shared" si="14"/>
        <v>2008_2403</v>
      </c>
      <c r="D455" s="109">
        <v>452</v>
      </c>
      <c r="E455" s="109">
        <v>2403</v>
      </c>
      <c r="F455" s="109">
        <v>2403</v>
      </c>
      <c r="G455" s="109" t="s">
        <v>390</v>
      </c>
      <c r="H455" s="109">
        <v>2008</v>
      </c>
      <c r="I455" s="109">
        <v>0</v>
      </c>
      <c r="J455" s="109">
        <v>2</v>
      </c>
      <c r="K455" s="109">
        <v>1034</v>
      </c>
      <c r="L455" s="109">
        <v>1147.3</v>
      </c>
      <c r="Q455" t="str">
        <f t="shared" si="15"/>
        <v>2012_2502</v>
      </c>
      <c r="R455" s="124">
        <v>452</v>
      </c>
      <c r="S455" s="39">
        <v>2502</v>
      </c>
      <c r="T455" s="39">
        <v>2502</v>
      </c>
      <c r="U455" s="39" t="s">
        <v>137</v>
      </c>
      <c r="V455" s="39">
        <v>13.161899999999999</v>
      </c>
      <c r="W455" s="39">
        <v>2012</v>
      </c>
      <c r="X455" s="39">
        <v>552.79999999999995</v>
      </c>
      <c r="Y455" s="39">
        <v>2502</v>
      </c>
      <c r="Z455" s="39">
        <v>0</v>
      </c>
      <c r="AA455" s="39">
        <v>1</v>
      </c>
      <c r="AB455" s="39">
        <v>42</v>
      </c>
    </row>
    <row r="456" spans="1:28" ht="27.6" x14ac:dyDescent="0.3">
      <c r="A456" t="str">
        <f t="shared" si="14"/>
        <v>2008_2457</v>
      </c>
      <c r="D456" s="109">
        <v>453</v>
      </c>
      <c r="E456" s="109">
        <v>2457</v>
      </c>
      <c r="F456" s="109">
        <v>2457</v>
      </c>
      <c r="G456" s="109" t="s">
        <v>134</v>
      </c>
      <c r="H456" s="109">
        <v>2008</v>
      </c>
      <c r="I456" s="109">
        <v>0</v>
      </c>
      <c r="J456" s="109">
        <v>1</v>
      </c>
      <c r="K456" s="109">
        <v>488.4</v>
      </c>
      <c r="L456" s="109">
        <v>479</v>
      </c>
      <c r="Q456" t="str">
        <f t="shared" si="15"/>
        <v>2012_2511</v>
      </c>
      <c r="R456" s="124">
        <v>453</v>
      </c>
      <c r="S456" s="39">
        <v>2511</v>
      </c>
      <c r="T456" s="39">
        <v>2511</v>
      </c>
      <c r="U456" s="39" t="s">
        <v>138</v>
      </c>
      <c r="V456" s="39">
        <v>14.436400000000001</v>
      </c>
      <c r="W456" s="39">
        <v>2012</v>
      </c>
      <c r="X456" s="39">
        <v>2024.7</v>
      </c>
      <c r="Y456" s="39">
        <v>2511</v>
      </c>
      <c r="Z456" s="39">
        <v>0</v>
      </c>
      <c r="AA456" s="39">
        <v>1</v>
      </c>
      <c r="AB456" s="39">
        <v>140.25</v>
      </c>
    </row>
    <row r="457" spans="1:28" ht="27.6" x14ac:dyDescent="0.3">
      <c r="A457" t="str">
        <f t="shared" si="14"/>
        <v>2008_2466</v>
      </c>
      <c r="D457" s="109">
        <v>454</v>
      </c>
      <c r="E457" s="109">
        <v>2466</v>
      </c>
      <c r="F457" s="109">
        <v>2466</v>
      </c>
      <c r="G457" s="109" t="s">
        <v>135</v>
      </c>
      <c r="H457" s="109">
        <v>2008</v>
      </c>
      <c r="I457" s="109">
        <v>0</v>
      </c>
      <c r="J457" s="109">
        <v>1</v>
      </c>
      <c r="K457" s="109">
        <v>1146.3</v>
      </c>
      <c r="L457" s="109">
        <v>1177.3</v>
      </c>
      <c r="Q457" t="str">
        <f t="shared" si="15"/>
        <v>2012_2520</v>
      </c>
      <c r="R457" s="124">
        <v>454</v>
      </c>
      <c r="S457" s="39">
        <v>2520</v>
      </c>
      <c r="T457" s="39">
        <v>2520</v>
      </c>
      <c r="U457" s="39" t="s">
        <v>139</v>
      </c>
      <c r="V457" s="39">
        <v>11.190300000000001</v>
      </c>
      <c r="W457" s="39">
        <v>2012</v>
      </c>
      <c r="X457" s="39">
        <v>346.9</v>
      </c>
      <c r="Y457" s="39">
        <v>2520</v>
      </c>
      <c r="Z457" s="39">
        <v>0</v>
      </c>
      <c r="AA457" s="39">
        <v>1</v>
      </c>
      <c r="AB457" s="39">
        <v>31</v>
      </c>
    </row>
    <row r="458" spans="1:28" ht="41.4" x14ac:dyDescent="0.3">
      <c r="A458" t="str">
        <f t="shared" si="14"/>
        <v>2008_2493</v>
      </c>
      <c r="D458" s="109">
        <v>455</v>
      </c>
      <c r="E458" s="109">
        <v>2493</v>
      </c>
      <c r="F458" s="109">
        <v>2493</v>
      </c>
      <c r="G458" s="109" t="s">
        <v>136</v>
      </c>
      <c r="H458" s="109">
        <v>2008</v>
      </c>
      <c r="I458" s="109">
        <v>0</v>
      </c>
      <c r="J458" s="109">
        <v>1</v>
      </c>
      <c r="K458" s="109">
        <v>147</v>
      </c>
      <c r="L458" s="109">
        <v>146.80000000000001</v>
      </c>
      <c r="Q458" t="str">
        <f t="shared" si="15"/>
        <v>2012_2556</v>
      </c>
      <c r="R458" s="124">
        <v>455</v>
      </c>
      <c r="S458" s="39">
        <v>2556</v>
      </c>
      <c r="T458" s="39">
        <v>2556</v>
      </c>
      <c r="U458" s="39" t="s">
        <v>140</v>
      </c>
      <c r="V458" s="39">
        <v>9.1960999999999995</v>
      </c>
      <c r="W458" s="39">
        <v>2012</v>
      </c>
      <c r="X458" s="39">
        <v>310</v>
      </c>
      <c r="Y458" s="39">
        <v>2556</v>
      </c>
      <c r="Z458" s="39">
        <v>0</v>
      </c>
      <c r="AA458" s="39">
        <v>1</v>
      </c>
      <c r="AB458" s="39">
        <v>33.71</v>
      </c>
    </row>
    <row r="459" spans="1:28" ht="27.6" x14ac:dyDescent="0.3">
      <c r="A459" t="str">
        <f t="shared" si="14"/>
        <v>2008_2502</v>
      </c>
      <c r="D459" s="109">
        <v>456</v>
      </c>
      <c r="E459" s="109">
        <v>2502</v>
      </c>
      <c r="F459" s="109">
        <v>2502</v>
      </c>
      <c r="G459" s="109" t="s">
        <v>137</v>
      </c>
      <c r="H459" s="109">
        <v>2008</v>
      </c>
      <c r="I459" s="109">
        <v>0</v>
      </c>
      <c r="J459" s="109">
        <v>1</v>
      </c>
      <c r="K459" s="109">
        <v>694.9</v>
      </c>
      <c r="L459" s="109">
        <v>629</v>
      </c>
      <c r="Q459" t="str">
        <f t="shared" si="15"/>
        <v>2012_3195</v>
      </c>
      <c r="R459" s="124">
        <v>456</v>
      </c>
      <c r="S459" s="39">
        <v>3195</v>
      </c>
      <c r="T459" s="39">
        <v>3195</v>
      </c>
      <c r="U459" s="39" t="s">
        <v>356</v>
      </c>
      <c r="V459" s="39">
        <v>12.135999999999999</v>
      </c>
      <c r="W459" s="39">
        <v>2012</v>
      </c>
      <c r="X459" s="39">
        <v>1318.7</v>
      </c>
      <c r="Y459" s="39">
        <v>3195</v>
      </c>
      <c r="Z459" s="39">
        <v>0</v>
      </c>
      <c r="AA459" s="39">
        <v>2</v>
      </c>
      <c r="AB459" s="39">
        <v>108.66</v>
      </c>
    </row>
    <row r="460" spans="1:28" ht="41.4" x14ac:dyDescent="0.3">
      <c r="A460" t="str">
        <f t="shared" si="14"/>
        <v>2008_2511</v>
      </c>
      <c r="D460" s="109">
        <v>457</v>
      </c>
      <c r="E460" s="109">
        <v>2511</v>
      </c>
      <c r="F460" s="109">
        <v>2511</v>
      </c>
      <c r="G460" s="109" t="s">
        <v>138</v>
      </c>
      <c r="H460" s="109">
        <v>2008</v>
      </c>
      <c r="I460" s="109">
        <v>0</v>
      </c>
      <c r="J460" s="109">
        <v>1</v>
      </c>
      <c r="K460" s="109">
        <v>2130.1999999999998</v>
      </c>
      <c r="L460" s="109">
        <v>2136.1</v>
      </c>
      <c r="Q460" t="str">
        <f t="shared" si="15"/>
        <v>2012_2709</v>
      </c>
      <c r="R460" s="124">
        <v>457</v>
      </c>
      <c r="S460" s="39">
        <v>2709</v>
      </c>
      <c r="T460" s="39">
        <v>2709</v>
      </c>
      <c r="U460" s="39" t="s">
        <v>142</v>
      </c>
      <c r="V460" s="39">
        <v>13.7971</v>
      </c>
      <c r="W460" s="39">
        <v>2012</v>
      </c>
      <c r="X460" s="39">
        <v>1780.1</v>
      </c>
      <c r="Y460" s="39">
        <v>2709</v>
      </c>
      <c r="Z460" s="39">
        <v>0</v>
      </c>
      <c r="AA460" s="39">
        <v>1</v>
      </c>
      <c r="AB460" s="39">
        <v>129.02000000000001</v>
      </c>
    </row>
    <row r="461" spans="1:28" x14ac:dyDescent="0.3">
      <c r="A461" t="str">
        <f t="shared" si="14"/>
        <v>2008_2520</v>
      </c>
      <c r="D461" s="109">
        <v>458</v>
      </c>
      <c r="E461" s="109">
        <v>2520</v>
      </c>
      <c r="F461" s="109">
        <v>2520</v>
      </c>
      <c r="G461" s="109" t="s">
        <v>139</v>
      </c>
      <c r="H461" s="109">
        <v>2008</v>
      </c>
      <c r="I461" s="109">
        <v>0</v>
      </c>
      <c r="J461" s="109">
        <v>1</v>
      </c>
      <c r="K461" s="109">
        <v>357.8</v>
      </c>
      <c r="L461" s="109">
        <v>392</v>
      </c>
      <c r="Q461" t="str">
        <f t="shared" si="15"/>
        <v>2012_2718</v>
      </c>
      <c r="R461" s="124">
        <v>458</v>
      </c>
      <c r="S461" s="39">
        <v>2718</v>
      </c>
      <c r="T461" s="39">
        <v>2718</v>
      </c>
      <c r="U461" s="39" t="s">
        <v>143</v>
      </c>
      <c r="V461" s="39">
        <v>11.307</v>
      </c>
      <c r="W461" s="39">
        <v>2012</v>
      </c>
      <c r="X461" s="39">
        <v>558</v>
      </c>
      <c r="Y461" s="39">
        <v>2718</v>
      </c>
      <c r="Z461" s="39">
        <v>0</v>
      </c>
      <c r="AA461" s="39">
        <v>1</v>
      </c>
      <c r="AB461" s="39">
        <v>49.35</v>
      </c>
    </row>
    <row r="462" spans="1:28" ht="27.6" x14ac:dyDescent="0.3">
      <c r="A462" t="str">
        <f t="shared" si="14"/>
        <v>2008_2556</v>
      </c>
      <c r="D462" s="109">
        <v>459</v>
      </c>
      <c r="E462" s="109">
        <v>2556</v>
      </c>
      <c r="F462" s="109">
        <v>2556</v>
      </c>
      <c r="G462" s="109" t="s">
        <v>140</v>
      </c>
      <c r="H462" s="109">
        <v>2008</v>
      </c>
      <c r="I462" s="109">
        <v>0</v>
      </c>
      <c r="J462" s="109">
        <v>2</v>
      </c>
      <c r="K462" s="109">
        <v>393.1</v>
      </c>
      <c r="L462" s="109">
        <v>339.1</v>
      </c>
      <c r="Q462" t="str">
        <f t="shared" si="15"/>
        <v>2012_2727</v>
      </c>
      <c r="R462" s="124">
        <v>459</v>
      </c>
      <c r="S462" s="39">
        <v>2727</v>
      </c>
      <c r="T462" s="39">
        <v>2727</v>
      </c>
      <c r="U462" s="39" t="s">
        <v>144</v>
      </c>
      <c r="V462" s="39">
        <v>13.531599999999999</v>
      </c>
      <c r="W462" s="39">
        <v>2012</v>
      </c>
      <c r="X462" s="39">
        <v>684.7</v>
      </c>
      <c r="Y462" s="39">
        <v>2727</v>
      </c>
      <c r="Z462" s="39">
        <v>0</v>
      </c>
      <c r="AA462" s="39">
        <v>1</v>
      </c>
      <c r="AB462" s="39">
        <v>50.6</v>
      </c>
    </row>
    <row r="463" spans="1:28" ht="27.6" x14ac:dyDescent="0.3">
      <c r="A463" t="str">
        <f t="shared" si="14"/>
        <v>2008_3195</v>
      </c>
      <c r="D463" s="109">
        <v>460</v>
      </c>
      <c r="E463" s="109">
        <v>3195</v>
      </c>
      <c r="F463" s="109">
        <v>3195</v>
      </c>
      <c r="G463" s="109" t="s">
        <v>356</v>
      </c>
      <c r="H463" s="109">
        <v>2008</v>
      </c>
      <c r="I463" s="109">
        <v>0</v>
      </c>
      <c r="J463" s="109">
        <v>2</v>
      </c>
      <c r="K463" s="109">
        <v>1433.3</v>
      </c>
      <c r="L463" s="109">
        <v>1422.6</v>
      </c>
      <c r="Q463" t="str">
        <f t="shared" si="15"/>
        <v>2012_2754</v>
      </c>
      <c r="R463" s="124">
        <v>460</v>
      </c>
      <c r="S463" s="39">
        <v>2754</v>
      </c>
      <c r="T463" s="39">
        <v>2754</v>
      </c>
      <c r="U463" s="39" t="s">
        <v>145</v>
      </c>
      <c r="V463" s="39">
        <v>10.8863</v>
      </c>
      <c r="W463" s="39">
        <v>2012</v>
      </c>
      <c r="X463" s="39">
        <v>517.1</v>
      </c>
      <c r="Y463" s="39">
        <v>2754</v>
      </c>
      <c r="Z463" s="39">
        <v>0</v>
      </c>
      <c r="AA463" s="39">
        <v>1</v>
      </c>
      <c r="AB463" s="39">
        <v>47.5</v>
      </c>
    </row>
    <row r="464" spans="1:28" x14ac:dyDescent="0.3">
      <c r="A464" t="str">
        <f t="shared" si="14"/>
        <v>2008_2709</v>
      </c>
      <c r="D464" s="109">
        <v>461</v>
      </c>
      <c r="E464" s="109">
        <v>2709</v>
      </c>
      <c r="F464" s="109">
        <v>2709</v>
      </c>
      <c r="G464" s="109" t="s">
        <v>142</v>
      </c>
      <c r="H464" s="109">
        <v>2008</v>
      </c>
      <c r="I464" s="109">
        <v>0</v>
      </c>
      <c r="J464" s="109">
        <v>1</v>
      </c>
      <c r="K464" s="109">
        <v>1709</v>
      </c>
      <c r="L464" s="109">
        <v>1733</v>
      </c>
      <c r="Q464" t="str">
        <f t="shared" si="15"/>
        <v>2012_2766</v>
      </c>
      <c r="R464" s="124">
        <v>461</v>
      </c>
      <c r="S464" s="39">
        <v>2766</v>
      </c>
      <c r="T464" s="39">
        <v>2766</v>
      </c>
      <c r="U464" s="39" t="s">
        <v>593</v>
      </c>
      <c r="V464" s="39">
        <v>10.674899999999999</v>
      </c>
      <c r="W464" s="39">
        <v>2012</v>
      </c>
      <c r="X464" s="39">
        <v>323.3</v>
      </c>
      <c r="Y464" s="39">
        <v>2766</v>
      </c>
      <c r="Z464" s="39">
        <v>0</v>
      </c>
      <c r="AA464" s="39">
        <v>1</v>
      </c>
      <c r="AB464" s="39">
        <v>30.286000000000001</v>
      </c>
    </row>
    <row r="465" spans="1:28" ht="27.6" x14ac:dyDescent="0.3">
      <c r="A465" t="str">
        <f t="shared" si="14"/>
        <v>2008_2718</v>
      </c>
      <c r="D465" s="109">
        <v>462</v>
      </c>
      <c r="E465" s="109">
        <v>2718</v>
      </c>
      <c r="F465" s="109">
        <v>2718</v>
      </c>
      <c r="G465" s="109" t="s">
        <v>143</v>
      </c>
      <c r="H465" s="109">
        <v>2008</v>
      </c>
      <c r="I465" s="109">
        <v>0</v>
      </c>
      <c r="J465" s="109">
        <v>1</v>
      </c>
      <c r="K465" s="109">
        <v>639.20000000000005</v>
      </c>
      <c r="L465" s="109">
        <v>646.5</v>
      </c>
      <c r="Q465" t="str">
        <f t="shared" si="15"/>
        <v>2012_2772</v>
      </c>
      <c r="R465" s="124">
        <v>462</v>
      </c>
      <c r="S465" s="39">
        <v>2772</v>
      </c>
      <c r="T465" s="39">
        <v>2772</v>
      </c>
      <c r="U465" s="39" t="s">
        <v>147</v>
      </c>
      <c r="V465" s="39">
        <v>10.5854</v>
      </c>
      <c r="W465" s="39">
        <v>2012</v>
      </c>
      <c r="X465" s="39">
        <v>217</v>
      </c>
      <c r="Y465" s="39">
        <v>2772</v>
      </c>
      <c r="Z465" s="39">
        <v>0</v>
      </c>
      <c r="AA465" s="39">
        <v>1</v>
      </c>
      <c r="AB465" s="39">
        <v>20.5</v>
      </c>
    </row>
    <row r="466" spans="1:28" ht="41.4" x14ac:dyDescent="0.3">
      <c r="A466" t="str">
        <f t="shared" si="14"/>
        <v>2008_2727</v>
      </c>
      <c r="D466" s="109">
        <v>463</v>
      </c>
      <c r="E466" s="109">
        <v>2727</v>
      </c>
      <c r="F466" s="109">
        <v>2727</v>
      </c>
      <c r="G466" s="109" t="s">
        <v>144</v>
      </c>
      <c r="H466" s="109">
        <v>2008</v>
      </c>
      <c r="I466" s="109">
        <v>0</v>
      </c>
      <c r="J466" s="109">
        <v>1</v>
      </c>
      <c r="K466" s="109">
        <v>625.79999999999995</v>
      </c>
      <c r="L466" s="109">
        <v>667</v>
      </c>
      <c r="Q466" t="str">
        <f t="shared" si="15"/>
        <v>2012_2781</v>
      </c>
      <c r="R466" s="124">
        <v>463</v>
      </c>
      <c r="S466" s="39">
        <v>2781</v>
      </c>
      <c r="T466" s="39">
        <v>2781</v>
      </c>
      <c r="U466" s="39" t="s">
        <v>148</v>
      </c>
      <c r="V466" s="39">
        <v>11.183199999999999</v>
      </c>
      <c r="W466" s="39">
        <v>2012</v>
      </c>
      <c r="X466" s="39">
        <v>1172</v>
      </c>
      <c r="Y466" s="39">
        <v>2781</v>
      </c>
      <c r="Z466" s="39">
        <v>0</v>
      </c>
      <c r="AA466" s="39">
        <v>1</v>
      </c>
      <c r="AB466" s="39">
        <v>104.8</v>
      </c>
    </row>
    <row r="467" spans="1:28" x14ac:dyDescent="0.3">
      <c r="A467" t="str">
        <f t="shared" si="14"/>
        <v>2008_2754</v>
      </c>
      <c r="D467" s="109">
        <v>464</v>
      </c>
      <c r="E467" s="109">
        <v>2754</v>
      </c>
      <c r="F467" s="109">
        <v>2754</v>
      </c>
      <c r="G467" s="109" t="s">
        <v>145</v>
      </c>
      <c r="H467" s="109">
        <v>2008</v>
      </c>
      <c r="I467" s="109">
        <v>0</v>
      </c>
      <c r="J467" s="109">
        <v>1</v>
      </c>
      <c r="K467" s="109">
        <v>546.79999999999995</v>
      </c>
      <c r="L467" s="109">
        <v>584</v>
      </c>
      <c r="Q467" t="str">
        <f t="shared" si="15"/>
        <v>2012_2826</v>
      </c>
      <c r="R467" s="124">
        <v>464</v>
      </c>
      <c r="S467" s="39">
        <v>2826</v>
      </c>
      <c r="T467" s="39">
        <v>2826</v>
      </c>
      <c r="U467" s="39" t="s">
        <v>149</v>
      </c>
      <c r="V467" s="39">
        <v>14.4748</v>
      </c>
      <c r="W467" s="39">
        <v>2012</v>
      </c>
      <c r="X467" s="39">
        <v>1548.8</v>
      </c>
      <c r="Y467" s="39">
        <v>2826</v>
      </c>
      <c r="Z467" s="39">
        <v>0</v>
      </c>
      <c r="AA467" s="39">
        <v>1</v>
      </c>
      <c r="AB467" s="39">
        <v>107</v>
      </c>
    </row>
    <row r="468" spans="1:28" ht="41.4" x14ac:dyDescent="0.3">
      <c r="A468" t="str">
        <f t="shared" si="14"/>
        <v>2008_2766</v>
      </c>
      <c r="D468" s="109">
        <v>465</v>
      </c>
      <c r="E468" s="109">
        <v>2766</v>
      </c>
      <c r="F468" s="109">
        <v>2766</v>
      </c>
      <c r="G468" s="109" t="s">
        <v>593</v>
      </c>
      <c r="H468" s="109">
        <v>2008</v>
      </c>
      <c r="I468" s="109">
        <v>0</v>
      </c>
      <c r="J468" s="109">
        <v>1</v>
      </c>
      <c r="K468" s="109">
        <v>375.2</v>
      </c>
      <c r="L468" s="109">
        <v>357.2</v>
      </c>
      <c r="Q468" t="str">
        <f t="shared" si="15"/>
        <v>2012_2846</v>
      </c>
      <c r="R468" s="124">
        <v>465</v>
      </c>
      <c r="S468" s="39">
        <v>2846</v>
      </c>
      <c r="T468" s="39">
        <v>2846</v>
      </c>
      <c r="U468" s="39" t="s">
        <v>151</v>
      </c>
      <c r="V468" s="39">
        <v>10.6595</v>
      </c>
      <c r="W468" s="39">
        <v>2012</v>
      </c>
      <c r="X468" s="39">
        <v>297.39999999999998</v>
      </c>
      <c r="Y468" s="39">
        <v>2846</v>
      </c>
      <c r="Z468" s="39">
        <v>0</v>
      </c>
      <c r="AA468" s="39">
        <v>1</v>
      </c>
      <c r="AB468" s="39">
        <v>27.9</v>
      </c>
    </row>
    <row r="469" spans="1:28" ht="41.4" x14ac:dyDescent="0.3">
      <c r="A469" t="str">
        <f t="shared" si="14"/>
        <v>2008_2772</v>
      </c>
      <c r="D469" s="109">
        <v>466</v>
      </c>
      <c r="E469" s="109">
        <v>2772</v>
      </c>
      <c r="F469" s="109">
        <v>2772</v>
      </c>
      <c r="G469" s="109" t="s">
        <v>147</v>
      </c>
      <c r="H469" s="109">
        <v>2008</v>
      </c>
      <c r="I469" s="109">
        <v>0</v>
      </c>
      <c r="J469" s="109">
        <v>1</v>
      </c>
      <c r="K469" s="109">
        <v>295.2</v>
      </c>
      <c r="L469" s="109">
        <v>305</v>
      </c>
      <c r="Q469" t="str">
        <f t="shared" si="15"/>
        <v>2012_2862</v>
      </c>
      <c r="R469" s="124">
        <v>466</v>
      </c>
      <c r="S469" s="39">
        <v>2862</v>
      </c>
      <c r="T469" s="39">
        <v>2862</v>
      </c>
      <c r="U469" s="39" t="s">
        <v>152</v>
      </c>
      <c r="V469" s="39">
        <v>11.550700000000001</v>
      </c>
      <c r="W469" s="39">
        <v>2012</v>
      </c>
      <c r="X469" s="39">
        <v>648.4</v>
      </c>
      <c r="Y469" s="39">
        <v>2862</v>
      </c>
      <c r="Z469" s="39">
        <v>0</v>
      </c>
      <c r="AA469" s="39">
        <v>1</v>
      </c>
      <c r="AB469" s="39">
        <v>56.134999999999998</v>
      </c>
    </row>
    <row r="470" spans="1:28" x14ac:dyDescent="0.3">
      <c r="A470" t="str">
        <f t="shared" si="14"/>
        <v>2008_2781</v>
      </c>
      <c r="D470" s="109">
        <v>467</v>
      </c>
      <c r="E470" s="109">
        <v>2781</v>
      </c>
      <c r="F470" s="109">
        <v>2781</v>
      </c>
      <c r="G470" s="109" t="s">
        <v>148</v>
      </c>
      <c r="H470" s="109">
        <v>2008</v>
      </c>
      <c r="I470" s="109">
        <v>0</v>
      </c>
      <c r="J470" s="109">
        <v>1</v>
      </c>
      <c r="K470" s="109">
        <v>1163.2</v>
      </c>
      <c r="L470" s="109">
        <v>1184</v>
      </c>
      <c r="Q470" t="str">
        <f t="shared" si="15"/>
        <v>2012_2977</v>
      </c>
      <c r="R470" s="124">
        <v>467</v>
      </c>
      <c r="S470" s="39">
        <v>2977</v>
      </c>
      <c r="T470" s="39">
        <v>2977</v>
      </c>
      <c r="U470" s="39" t="s">
        <v>153</v>
      </c>
      <c r="V470" s="39">
        <v>11.521100000000001</v>
      </c>
      <c r="W470" s="39">
        <v>2012</v>
      </c>
      <c r="X470" s="39">
        <v>676</v>
      </c>
      <c r="Y470" s="39">
        <v>2977</v>
      </c>
      <c r="Z470" s="39">
        <v>0</v>
      </c>
      <c r="AA470" s="39">
        <v>1</v>
      </c>
      <c r="AB470" s="39">
        <v>58.674999999999997</v>
      </c>
    </row>
    <row r="471" spans="1:28" x14ac:dyDescent="0.3">
      <c r="A471" t="str">
        <f t="shared" si="14"/>
        <v>2008_2826</v>
      </c>
      <c r="D471" s="109">
        <v>468</v>
      </c>
      <c r="E471" s="109">
        <v>2826</v>
      </c>
      <c r="F471" s="109">
        <v>2826</v>
      </c>
      <c r="G471" s="109" t="s">
        <v>149</v>
      </c>
      <c r="H471" s="109">
        <v>2008</v>
      </c>
      <c r="I471" s="109">
        <v>0</v>
      </c>
      <c r="J471" s="109">
        <v>1</v>
      </c>
      <c r="K471" s="109">
        <v>1567.7</v>
      </c>
      <c r="L471" s="109">
        <v>1676.9</v>
      </c>
      <c r="Q471" t="str">
        <f t="shared" si="15"/>
        <v>2012_2988</v>
      </c>
      <c r="R471" s="124">
        <v>468</v>
      </c>
      <c r="S471" s="39">
        <v>2988</v>
      </c>
      <c r="T471" s="39">
        <v>2988</v>
      </c>
      <c r="U471" s="39" t="s">
        <v>154</v>
      </c>
      <c r="V471" s="39">
        <v>14.275700000000001</v>
      </c>
      <c r="W471" s="39">
        <v>2012</v>
      </c>
      <c r="X471" s="39">
        <v>691.3</v>
      </c>
      <c r="Y471" s="39">
        <v>2988</v>
      </c>
      <c r="Z471" s="39">
        <v>0</v>
      </c>
      <c r="AA471" s="39">
        <v>1</v>
      </c>
      <c r="AB471" s="39">
        <v>48.424999999999997</v>
      </c>
    </row>
    <row r="472" spans="1:28" ht="41.4" x14ac:dyDescent="0.3">
      <c r="A472" t="str">
        <f t="shared" si="14"/>
        <v>2008_2846</v>
      </c>
      <c r="D472" s="109">
        <v>469</v>
      </c>
      <c r="E472" s="109">
        <v>2846</v>
      </c>
      <c r="F472" s="109">
        <v>2846</v>
      </c>
      <c r="G472" s="109" t="s">
        <v>151</v>
      </c>
      <c r="H472" s="109">
        <v>2008</v>
      </c>
      <c r="I472" s="109">
        <v>0</v>
      </c>
      <c r="J472" s="109">
        <v>1</v>
      </c>
      <c r="K472" s="109">
        <v>288</v>
      </c>
      <c r="L472" s="109">
        <v>322.60000000000002</v>
      </c>
      <c r="Q472" t="str">
        <f t="shared" si="15"/>
        <v>2012_3029</v>
      </c>
      <c r="R472" s="124">
        <v>469</v>
      </c>
      <c r="S472" s="39">
        <v>3029</v>
      </c>
      <c r="T472" s="39">
        <v>3029</v>
      </c>
      <c r="U472" s="39" t="s">
        <v>155</v>
      </c>
      <c r="V472" s="39">
        <v>13.430999999999999</v>
      </c>
      <c r="W472" s="39">
        <v>2012</v>
      </c>
      <c r="X472" s="39">
        <v>1278.3</v>
      </c>
      <c r="Y472" s="39">
        <v>3029</v>
      </c>
      <c r="Z472" s="39">
        <v>0</v>
      </c>
      <c r="AA472" s="39">
        <v>1</v>
      </c>
      <c r="AB472" s="39">
        <v>95.174999999999997</v>
      </c>
    </row>
    <row r="473" spans="1:28" ht="27.6" x14ac:dyDescent="0.3">
      <c r="A473" t="str">
        <f t="shared" si="14"/>
        <v>2008_2862</v>
      </c>
      <c r="D473" s="109">
        <v>470</v>
      </c>
      <c r="E473" s="109">
        <v>2862</v>
      </c>
      <c r="F473" s="109">
        <v>2862</v>
      </c>
      <c r="G473" s="109" t="s">
        <v>152</v>
      </c>
      <c r="H473" s="109">
        <v>2008</v>
      </c>
      <c r="I473" s="109">
        <v>0</v>
      </c>
      <c r="J473" s="109">
        <v>1</v>
      </c>
      <c r="K473" s="109">
        <v>667.4</v>
      </c>
      <c r="L473" s="109">
        <v>679.4</v>
      </c>
      <c r="Q473" t="str">
        <f t="shared" si="15"/>
        <v>2012_3033</v>
      </c>
      <c r="R473" s="124">
        <v>470</v>
      </c>
      <c r="S473" s="39">
        <v>3033</v>
      </c>
      <c r="T473" s="39">
        <v>3033</v>
      </c>
      <c r="U473" s="39" t="s">
        <v>156</v>
      </c>
      <c r="V473" s="39">
        <v>12.067600000000001</v>
      </c>
      <c r="W473" s="39">
        <v>2012</v>
      </c>
      <c r="X473" s="39">
        <v>342.6</v>
      </c>
      <c r="Y473" s="39">
        <v>3033</v>
      </c>
      <c r="Z473" s="39">
        <v>0</v>
      </c>
      <c r="AA473" s="39">
        <v>1</v>
      </c>
      <c r="AB473" s="39">
        <v>28.39</v>
      </c>
    </row>
    <row r="474" spans="1:28" x14ac:dyDescent="0.3">
      <c r="A474" t="str">
        <f t="shared" si="14"/>
        <v>2008_2977</v>
      </c>
      <c r="D474" s="109">
        <v>471</v>
      </c>
      <c r="E474" s="109">
        <v>2977</v>
      </c>
      <c r="F474" s="109">
        <v>2977</v>
      </c>
      <c r="G474" s="109" t="s">
        <v>153</v>
      </c>
      <c r="H474" s="109">
        <v>2008</v>
      </c>
      <c r="I474" s="109">
        <v>0</v>
      </c>
      <c r="J474" s="109">
        <v>1</v>
      </c>
      <c r="K474" s="109">
        <v>653.6</v>
      </c>
      <c r="L474" s="109">
        <v>705.9</v>
      </c>
      <c r="Q474" t="str">
        <f t="shared" si="15"/>
        <v>2012_3042</v>
      </c>
      <c r="R474" s="124">
        <v>471</v>
      </c>
      <c r="S474" s="39">
        <v>3042</v>
      </c>
      <c r="T474" s="39">
        <v>3042</v>
      </c>
      <c r="U474" s="39" t="s">
        <v>157</v>
      </c>
      <c r="V474" s="39">
        <v>15.9777</v>
      </c>
      <c r="W474" s="39">
        <v>2012</v>
      </c>
      <c r="X474" s="39">
        <v>715</v>
      </c>
      <c r="Y474" s="39">
        <v>3042</v>
      </c>
      <c r="Z474" s="39">
        <v>0</v>
      </c>
      <c r="AA474" s="39">
        <v>1</v>
      </c>
      <c r="AB474" s="39">
        <v>44.75</v>
      </c>
    </row>
    <row r="475" spans="1:28" ht="27.6" x14ac:dyDescent="0.3">
      <c r="A475" t="str">
        <f t="shared" si="14"/>
        <v>2008_2988</v>
      </c>
      <c r="D475" s="109">
        <v>472</v>
      </c>
      <c r="E475" s="109">
        <v>2988</v>
      </c>
      <c r="F475" s="109">
        <v>2988</v>
      </c>
      <c r="G475" s="109" t="s">
        <v>154</v>
      </c>
      <c r="H475" s="109">
        <v>2008</v>
      </c>
      <c r="I475" s="109">
        <v>0</v>
      </c>
      <c r="J475" s="109">
        <v>1</v>
      </c>
      <c r="K475" s="109">
        <v>563.70000000000005</v>
      </c>
      <c r="L475" s="109">
        <v>691</v>
      </c>
      <c r="Q475" t="str">
        <f t="shared" si="15"/>
        <v>2012_3060</v>
      </c>
      <c r="R475" s="124">
        <v>472</v>
      </c>
      <c r="S475" s="39">
        <v>3060</v>
      </c>
      <c r="T475" s="39">
        <v>3060</v>
      </c>
      <c r="U475" s="39" t="s">
        <v>158</v>
      </c>
      <c r="V475" s="39">
        <v>14.5007</v>
      </c>
      <c r="W475" s="39">
        <v>2012</v>
      </c>
      <c r="X475" s="39">
        <v>1326.6</v>
      </c>
      <c r="Y475" s="39">
        <v>3060</v>
      </c>
      <c r="Z475" s="39">
        <v>0</v>
      </c>
      <c r="AA475" s="39">
        <v>1</v>
      </c>
      <c r="AB475" s="39">
        <v>91.484999999999999</v>
      </c>
    </row>
    <row r="476" spans="1:28" ht="27.6" x14ac:dyDescent="0.3">
      <c r="A476" t="str">
        <f t="shared" si="14"/>
        <v>2008_3029</v>
      </c>
      <c r="D476" s="109">
        <v>473</v>
      </c>
      <c r="E476" s="109">
        <v>3029</v>
      </c>
      <c r="F476" s="109">
        <v>3029</v>
      </c>
      <c r="G476" s="109" t="s">
        <v>155</v>
      </c>
      <c r="H476" s="109">
        <v>2008</v>
      </c>
      <c r="I476" s="109">
        <v>0</v>
      </c>
      <c r="J476" s="109">
        <v>1</v>
      </c>
      <c r="K476" s="109">
        <v>1371.6</v>
      </c>
      <c r="L476" s="109">
        <v>1352.5</v>
      </c>
      <c r="Q476" t="str">
        <f t="shared" si="15"/>
        <v>2012_3168</v>
      </c>
      <c r="R476" s="124">
        <v>473</v>
      </c>
      <c r="S476" s="39">
        <v>3168</v>
      </c>
      <c r="T476" s="39">
        <v>3168</v>
      </c>
      <c r="U476" s="39" t="s">
        <v>165</v>
      </c>
      <c r="V476" s="39">
        <v>10.92</v>
      </c>
      <c r="W476" s="39">
        <v>2012</v>
      </c>
      <c r="X476" s="39">
        <v>702.7</v>
      </c>
      <c r="Y476" s="39">
        <v>3168</v>
      </c>
      <c r="Z476" s="39">
        <v>0</v>
      </c>
      <c r="AA476" s="39">
        <v>1</v>
      </c>
      <c r="AB476" s="39">
        <v>64.349999999999994</v>
      </c>
    </row>
    <row r="477" spans="1:28" ht="27.6" x14ac:dyDescent="0.3">
      <c r="A477" t="str">
        <f t="shared" si="14"/>
        <v>2008_3033</v>
      </c>
      <c r="D477" s="109">
        <v>474</v>
      </c>
      <c r="E477" s="109">
        <v>3033</v>
      </c>
      <c r="F477" s="109">
        <v>3033</v>
      </c>
      <c r="G477" s="109" t="s">
        <v>156</v>
      </c>
      <c r="H477" s="109">
        <v>2008</v>
      </c>
      <c r="I477" s="109">
        <v>0</v>
      </c>
      <c r="J477" s="109">
        <v>1</v>
      </c>
      <c r="K477" s="109">
        <v>416</v>
      </c>
      <c r="L477" s="109">
        <v>337.9</v>
      </c>
      <c r="Q477" t="str">
        <f t="shared" si="15"/>
        <v>2012_3105</v>
      </c>
      <c r="R477" s="124">
        <v>474</v>
      </c>
      <c r="S477" s="39">
        <v>3105</v>
      </c>
      <c r="T477" s="39">
        <v>3105</v>
      </c>
      <c r="U477" s="39" t="s">
        <v>159</v>
      </c>
      <c r="V477" s="39">
        <v>12.6281</v>
      </c>
      <c r="W477" s="39">
        <v>2012</v>
      </c>
      <c r="X477" s="39">
        <v>1343</v>
      </c>
      <c r="Y477" s="39">
        <v>3105</v>
      </c>
      <c r="Z477" s="39">
        <v>0</v>
      </c>
      <c r="AA477" s="39">
        <v>1</v>
      </c>
      <c r="AB477" s="39">
        <v>106.35</v>
      </c>
    </row>
    <row r="478" spans="1:28" ht="27.6" x14ac:dyDescent="0.3">
      <c r="A478" t="str">
        <f t="shared" si="14"/>
        <v>2008_3042</v>
      </c>
      <c r="D478" s="109">
        <v>475</v>
      </c>
      <c r="E478" s="109">
        <v>3042</v>
      </c>
      <c r="F478" s="109">
        <v>3042</v>
      </c>
      <c r="G478" s="109" t="s">
        <v>157</v>
      </c>
      <c r="H478" s="109">
        <v>2008</v>
      </c>
      <c r="I478" s="109">
        <v>0</v>
      </c>
      <c r="J478" s="109">
        <v>1</v>
      </c>
      <c r="K478" s="109">
        <v>678</v>
      </c>
      <c r="L478" s="109">
        <v>750</v>
      </c>
      <c r="Q478" t="str">
        <f t="shared" si="15"/>
        <v>2012_3114</v>
      </c>
      <c r="R478" s="124">
        <v>475</v>
      </c>
      <c r="S478" s="39">
        <v>3114</v>
      </c>
      <c r="T478" s="39">
        <v>3114</v>
      </c>
      <c r="U478" s="39" t="s">
        <v>160</v>
      </c>
      <c r="V478" s="39">
        <v>15.022600000000001</v>
      </c>
      <c r="W478" s="39">
        <v>2012</v>
      </c>
      <c r="X478" s="39">
        <v>3406</v>
      </c>
      <c r="Y478" s="39">
        <v>3114</v>
      </c>
      <c r="Z478" s="39">
        <v>0</v>
      </c>
      <c r="AA478" s="39">
        <v>1</v>
      </c>
      <c r="AB478" s="39">
        <v>226.72499999999999</v>
      </c>
    </row>
    <row r="479" spans="1:28" ht="27.6" x14ac:dyDescent="0.3">
      <c r="A479" t="str">
        <f t="shared" si="14"/>
        <v>2008_3060</v>
      </c>
      <c r="D479" s="109">
        <v>476</v>
      </c>
      <c r="E479" s="109">
        <v>3060</v>
      </c>
      <c r="F479" s="109">
        <v>3060</v>
      </c>
      <c r="G479" s="109" t="s">
        <v>158</v>
      </c>
      <c r="H479" s="109">
        <v>2008</v>
      </c>
      <c r="I479" s="109">
        <v>0</v>
      </c>
      <c r="J479" s="109">
        <v>1</v>
      </c>
      <c r="K479" s="109">
        <v>1113.7</v>
      </c>
      <c r="L479" s="109">
        <v>1182.3</v>
      </c>
      <c r="Q479" t="str">
        <f t="shared" si="15"/>
        <v>2012_3119</v>
      </c>
      <c r="R479" s="124">
        <v>476</v>
      </c>
      <c r="S479" s="39">
        <v>3119</v>
      </c>
      <c r="T479" s="39">
        <v>3119</v>
      </c>
      <c r="U479" s="39" t="s">
        <v>161</v>
      </c>
      <c r="V479" s="39">
        <v>12.986800000000001</v>
      </c>
      <c r="W479" s="39">
        <v>2012</v>
      </c>
      <c r="X479" s="39">
        <v>845.7</v>
      </c>
      <c r="Y479" s="39">
        <v>3119</v>
      </c>
      <c r="Z479" s="39">
        <v>0</v>
      </c>
      <c r="AA479" s="39">
        <v>1</v>
      </c>
      <c r="AB479" s="39">
        <v>65.12</v>
      </c>
    </row>
    <row r="480" spans="1:28" ht="27.6" x14ac:dyDescent="0.3">
      <c r="A480" t="str">
        <f t="shared" si="14"/>
        <v>2008_3168</v>
      </c>
      <c r="D480" s="109">
        <v>477</v>
      </c>
      <c r="E480" s="109">
        <v>3168</v>
      </c>
      <c r="F480" s="109">
        <v>3168</v>
      </c>
      <c r="G480" s="109" t="s">
        <v>165</v>
      </c>
      <c r="H480" s="109">
        <v>2008</v>
      </c>
      <c r="I480" s="109">
        <v>0</v>
      </c>
      <c r="J480" s="109">
        <v>2</v>
      </c>
      <c r="K480" s="109">
        <v>827.7</v>
      </c>
      <c r="L480" s="109">
        <v>795.7</v>
      </c>
      <c r="Q480" t="str">
        <f t="shared" si="15"/>
        <v>2012_3141</v>
      </c>
      <c r="R480" s="124">
        <v>477</v>
      </c>
      <c r="S480" s="39">
        <v>3141</v>
      </c>
      <c r="T480" s="39">
        <v>3141</v>
      </c>
      <c r="U480" s="39" t="s">
        <v>162</v>
      </c>
      <c r="V480" s="39">
        <v>14.861599999999999</v>
      </c>
      <c r="W480" s="39">
        <v>2012</v>
      </c>
      <c r="X480" s="39">
        <v>12189.1</v>
      </c>
      <c r="Y480" s="39">
        <v>3141</v>
      </c>
      <c r="Z480" s="39">
        <v>0</v>
      </c>
      <c r="AA480" s="39">
        <v>1</v>
      </c>
      <c r="AB480" s="39">
        <v>820.17200000000003</v>
      </c>
    </row>
    <row r="481" spans="1:28" ht="27.6" x14ac:dyDescent="0.3">
      <c r="A481" t="str">
        <f t="shared" si="14"/>
        <v>2008_3105</v>
      </c>
      <c r="D481" s="109">
        <v>478</v>
      </c>
      <c r="E481" s="109">
        <v>3105</v>
      </c>
      <c r="F481" s="109">
        <v>3105</v>
      </c>
      <c r="G481" s="109" t="s">
        <v>159</v>
      </c>
      <c r="H481" s="109">
        <v>2008</v>
      </c>
      <c r="I481" s="109">
        <v>0</v>
      </c>
      <c r="J481" s="109">
        <v>1</v>
      </c>
      <c r="K481" s="109">
        <v>1398.2</v>
      </c>
      <c r="L481" s="109">
        <v>1424</v>
      </c>
      <c r="Q481" t="str">
        <f t="shared" si="15"/>
        <v>2012_3150</v>
      </c>
      <c r="R481" s="124">
        <v>478</v>
      </c>
      <c r="S481" s="39">
        <v>3150</v>
      </c>
      <c r="T481" s="39">
        <v>3150</v>
      </c>
      <c r="U481" s="39" t="s">
        <v>163</v>
      </c>
      <c r="V481" s="39">
        <v>13.029199999999999</v>
      </c>
      <c r="W481" s="39">
        <v>2012</v>
      </c>
      <c r="X481" s="39">
        <v>1125.8</v>
      </c>
      <c r="Y481" s="39">
        <v>3150</v>
      </c>
      <c r="Z481" s="39">
        <v>0</v>
      </c>
      <c r="AA481" s="39">
        <v>1</v>
      </c>
      <c r="AB481" s="39">
        <v>86.406000000000006</v>
      </c>
    </row>
    <row r="482" spans="1:28" ht="27.6" x14ac:dyDescent="0.3">
      <c r="A482" t="str">
        <f t="shared" si="14"/>
        <v>2008_3114</v>
      </c>
      <c r="D482" s="109">
        <v>479</v>
      </c>
      <c r="E482" s="109">
        <v>3114</v>
      </c>
      <c r="F482" s="109">
        <v>3114</v>
      </c>
      <c r="G482" s="109" t="s">
        <v>160</v>
      </c>
      <c r="H482" s="109">
        <v>2008</v>
      </c>
      <c r="I482" s="109">
        <v>0</v>
      </c>
      <c r="J482" s="109">
        <v>1</v>
      </c>
      <c r="K482" s="109">
        <v>3379.7</v>
      </c>
      <c r="L482" s="109">
        <v>3413.1</v>
      </c>
      <c r="Q482" t="str">
        <f t="shared" si="15"/>
        <v>2012_3154</v>
      </c>
      <c r="R482" s="124">
        <v>479</v>
      </c>
      <c r="S482" s="39">
        <v>3154</v>
      </c>
      <c r="T482" s="39">
        <v>3154</v>
      </c>
      <c r="U482" s="39" t="s">
        <v>164</v>
      </c>
      <c r="V482" s="39">
        <v>13.258100000000001</v>
      </c>
      <c r="W482" s="39">
        <v>2012</v>
      </c>
      <c r="X482" s="39">
        <v>570.1</v>
      </c>
      <c r="Y482" s="39">
        <v>3154</v>
      </c>
      <c r="Z482" s="39">
        <v>0</v>
      </c>
      <c r="AA482" s="39">
        <v>1</v>
      </c>
      <c r="AB482" s="39">
        <v>43</v>
      </c>
    </row>
    <row r="483" spans="1:28" ht="27.6" x14ac:dyDescent="0.3">
      <c r="A483" t="str">
        <f t="shared" si="14"/>
        <v>2008_3119</v>
      </c>
      <c r="D483" s="109">
        <v>480</v>
      </c>
      <c r="E483" s="109">
        <v>3119</v>
      </c>
      <c r="F483" s="109">
        <v>3119</v>
      </c>
      <c r="G483" s="109" t="s">
        <v>161</v>
      </c>
      <c r="H483" s="109">
        <v>2008</v>
      </c>
      <c r="I483" s="109">
        <v>0</v>
      </c>
      <c r="J483" s="109">
        <v>1</v>
      </c>
      <c r="K483" s="109">
        <v>877.7</v>
      </c>
      <c r="L483" s="109">
        <v>840.7</v>
      </c>
      <c r="Q483" t="str">
        <f t="shared" si="15"/>
        <v>2012_3186</v>
      </c>
      <c r="R483" s="124">
        <v>480</v>
      </c>
      <c r="S483" s="39">
        <v>3186</v>
      </c>
      <c r="T483" s="39">
        <v>3186</v>
      </c>
      <c r="U483" s="39" t="s">
        <v>787</v>
      </c>
      <c r="V483" s="39">
        <v>12.4315</v>
      </c>
      <c r="W483" s="39">
        <v>2012</v>
      </c>
      <c r="X483" s="39">
        <v>276.60000000000002</v>
      </c>
      <c r="Y483" s="39">
        <v>3186</v>
      </c>
      <c r="Z483" s="39">
        <v>0</v>
      </c>
      <c r="AA483" s="39">
        <v>1</v>
      </c>
      <c r="AB483" s="39">
        <v>22.25</v>
      </c>
    </row>
    <row r="484" spans="1:28" x14ac:dyDescent="0.3">
      <c r="A484" t="str">
        <f t="shared" si="14"/>
        <v>2008_3141</v>
      </c>
      <c r="D484" s="109">
        <v>481</v>
      </c>
      <c r="E484" s="109">
        <v>3141</v>
      </c>
      <c r="F484" s="109">
        <v>3141</v>
      </c>
      <c r="G484" s="109" t="s">
        <v>162</v>
      </c>
      <c r="H484" s="109">
        <v>2008</v>
      </c>
      <c r="I484" s="109">
        <v>0</v>
      </c>
      <c r="J484" s="109">
        <v>1</v>
      </c>
      <c r="K484" s="109">
        <v>11748.6</v>
      </c>
      <c r="L484" s="109">
        <v>11654</v>
      </c>
      <c r="Q484" t="str">
        <f t="shared" si="15"/>
        <v>2012_3204</v>
      </c>
      <c r="R484" s="124">
        <v>481</v>
      </c>
      <c r="S484" s="39">
        <v>3204</v>
      </c>
      <c r="T484" s="39">
        <v>3204</v>
      </c>
      <c r="U484" s="39" t="s">
        <v>166</v>
      </c>
      <c r="V484" s="39">
        <v>14.526999999999999</v>
      </c>
      <c r="W484" s="39">
        <v>2012</v>
      </c>
      <c r="X484" s="39">
        <v>929</v>
      </c>
      <c r="Y484" s="39">
        <v>3204</v>
      </c>
      <c r="Z484" s="39">
        <v>0</v>
      </c>
      <c r="AA484" s="39">
        <v>1</v>
      </c>
      <c r="AB484" s="39">
        <v>63.95</v>
      </c>
    </row>
    <row r="485" spans="1:28" ht="27.6" x14ac:dyDescent="0.3">
      <c r="A485" t="str">
        <f t="shared" si="14"/>
        <v>2008_3150</v>
      </c>
      <c r="D485" s="109">
        <v>482</v>
      </c>
      <c r="E485" s="109">
        <v>3150</v>
      </c>
      <c r="F485" s="109">
        <v>3150</v>
      </c>
      <c r="G485" s="109" t="s">
        <v>163</v>
      </c>
      <c r="H485" s="109">
        <v>2008</v>
      </c>
      <c r="I485" s="109">
        <v>0</v>
      </c>
      <c r="J485" s="109">
        <v>1</v>
      </c>
      <c r="K485" s="109">
        <v>1070.8</v>
      </c>
      <c r="L485" s="109">
        <v>1140.5</v>
      </c>
      <c r="Q485" t="str">
        <f t="shared" si="15"/>
        <v>2012_3231</v>
      </c>
      <c r="R485" s="124">
        <v>482</v>
      </c>
      <c r="S485" s="39">
        <v>3231</v>
      </c>
      <c r="T485" s="39">
        <v>3231</v>
      </c>
      <c r="U485" s="39" t="s">
        <v>167</v>
      </c>
      <c r="V485" s="39">
        <v>14.381500000000001</v>
      </c>
      <c r="W485" s="39">
        <v>2012</v>
      </c>
      <c r="X485" s="39">
        <v>6193.7</v>
      </c>
      <c r="Y485" s="39">
        <v>3231</v>
      </c>
      <c r="Z485" s="39">
        <v>0</v>
      </c>
      <c r="AA485" s="39">
        <v>1</v>
      </c>
      <c r="AB485" s="39">
        <v>430.67</v>
      </c>
    </row>
    <row r="486" spans="1:28" x14ac:dyDescent="0.3">
      <c r="A486" t="str">
        <f t="shared" si="14"/>
        <v>2008_3154</v>
      </c>
      <c r="D486" s="109">
        <v>483</v>
      </c>
      <c r="E486" s="109">
        <v>3154</v>
      </c>
      <c r="F486" s="109">
        <v>3154</v>
      </c>
      <c r="G486" s="109" t="s">
        <v>164</v>
      </c>
      <c r="H486" s="109">
        <v>2008</v>
      </c>
      <c r="I486" s="109">
        <v>0</v>
      </c>
      <c r="J486" s="109">
        <v>1</v>
      </c>
      <c r="K486" s="109">
        <v>659.2</v>
      </c>
      <c r="L486" s="109">
        <v>640.1</v>
      </c>
      <c r="Q486" t="str">
        <f t="shared" si="15"/>
        <v>2012_3312</v>
      </c>
      <c r="R486" s="124">
        <v>483</v>
      </c>
      <c r="S486" s="39">
        <v>3312</v>
      </c>
      <c r="T486" s="39">
        <v>3312</v>
      </c>
      <c r="U486" s="39" t="s">
        <v>168</v>
      </c>
      <c r="V486" s="39">
        <v>13.058199999999999</v>
      </c>
      <c r="W486" s="39">
        <v>2012</v>
      </c>
      <c r="X486" s="39">
        <v>1891.8</v>
      </c>
      <c r="Y486" s="39">
        <v>3312</v>
      </c>
      <c r="Z486" s="39">
        <v>0</v>
      </c>
      <c r="AA486" s="39">
        <v>1</v>
      </c>
      <c r="AB486" s="39">
        <v>144.875</v>
      </c>
    </row>
    <row r="487" spans="1:28" x14ac:dyDescent="0.3">
      <c r="A487" t="str">
        <f t="shared" si="14"/>
        <v>2008_3186</v>
      </c>
      <c r="D487" s="109">
        <v>484</v>
      </c>
      <c r="E487" s="109">
        <v>3186</v>
      </c>
      <c r="F487" s="109">
        <v>3186</v>
      </c>
      <c r="G487" s="109" t="s">
        <v>787</v>
      </c>
      <c r="H487" s="109">
        <v>2008</v>
      </c>
      <c r="I487" s="109">
        <v>0</v>
      </c>
      <c r="J487" s="109">
        <v>1</v>
      </c>
      <c r="K487" s="109">
        <v>338.9</v>
      </c>
      <c r="L487" s="109">
        <v>274.89999999999998</v>
      </c>
      <c r="Q487" t="str">
        <f t="shared" si="15"/>
        <v>2012_3330</v>
      </c>
      <c r="R487" s="124">
        <v>484</v>
      </c>
      <c r="S487" s="39">
        <v>3330</v>
      </c>
      <c r="T487" s="39">
        <v>3330</v>
      </c>
      <c r="U487" s="39" t="s">
        <v>169</v>
      </c>
      <c r="V487" s="39">
        <v>11.182700000000001</v>
      </c>
      <c r="W487" s="39">
        <v>2012</v>
      </c>
      <c r="X487" s="39">
        <v>295</v>
      </c>
      <c r="Y487" s="39">
        <v>3330</v>
      </c>
      <c r="Z487" s="39">
        <v>0</v>
      </c>
      <c r="AA487" s="39">
        <v>1</v>
      </c>
      <c r="AB487" s="39">
        <v>26.38</v>
      </c>
    </row>
    <row r="488" spans="1:28" ht="27.6" x14ac:dyDescent="0.3">
      <c r="A488" t="str">
        <f t="shared" si="14"/>
        <v>2008_3204</v>
      </c>
      <c r="D488" s="109">
        <v>485</v>
      </c>
      <c r="E488" s="109">
        <v>3204</v>
      </c>
      <c r="F488" s="109">
        <v>3204</v>
      </c>
      <c r="G488" s="109" t="s">
        <v>166</v>
      </c>
      <c r="H488" s="109">
        <v>2008</v>
      </c>
      <c r="I488" s="109">
        <v>0</v>
      </c>
      <c r="J488" s="109">
        <v>1</v>
      </c>
      <c r="K488" s="109">
        <v>902.3</v>
      </c>
      <c r="L488" s="109">
        <v>901.9</v>
      </c>
      <c r="Q488" t="str">
        <f t="shared" si="15"/>
        <v>2012_3348</v>
      </c>
      <c r="R488" s="124">
        <v>485</v>
      </c>
      <c r="S488" s="39">
        <v>3348</v>
      </c>
      <c r="T488" s="39">
        <v>3348</v>
      </c>
      <c r="U488" s="39" t="s">
        <v>170</v>
      </c>
      <c r="V488" s="39">
        <v>11.861599999999999</v>
      </c>
      <c r="W488" s="39">
        <v>2012</v>
      </c>
      <c r="X488" s="39">
        <v>461</v>
      </c>
      <c r="Y488" s="39">
        <v>3348</v>
      </c>
      <c r="Z488" s="39">
        <v>0</v>
      </c>
      <c r="AA488" s="39">
        <v>1</v>
      </c>
      <c r="AB488" s="39">
        <v>38.865000000000002</v>
      </c>
    </row>
    <row r="489" spans="1:28" x14ac:dyDescent="0.3">
      <c r="A489" t="str">
        <f t="shared" si="14"/>
        <v>2008_3231</v>
      </c>
      <c r="D489" s="109">
        <v>486</v>
      </c>
      <c r="E489" s="109">
        <v>3231</v>
      </c>
      <c r="F489" s="109">
        <v>3231</v>
      </c>
      <c r="G489" s="109" t="s">
        <v>167</v>
      </c>
      <c r="H489" s="109">
        <v>2008</v>
      </c>
      <c r="I489" s="109">
        <v>0</v>
      </c>
      <c r="J489" s="109">
        <v>1</v>
      </c>
      <c r="K489" s="109">
        <v>5776.3</v>
      </c>
      <c r="L489" s="109">
        <v>5825.7</v>
      </c>
      <c r="Q489" t="str">
        <f t="shared" si="15"/>
        <v>2012_3375</v>
      </c>
      <c r="R489" s="124">
        <v>486</v>
      </c>
      <c r="S489" s="39">
        <v>3375</v>
      </c>
      <c r="T489" s="39">
        <v>3375</v>
      </c>
      <c r="U489" s="39" t="s">
        <v>171</v>
      </c>
      <c r="V489" s="39">
        <v>14.061500000000001</v>
      </c>
      <c r="W489" s="39">
        <v>2012</v>
      </c>
      <c r="X489" s="39">
        <v>1828.7</v>
      </c>
      <c r="Y489" s="39">
        <v>3375</v>
      </c>
      <c r="Z489" s="39">
        <v>0</v>
      </c>
      <c r="AA489" s="39">
        <v>1</v>
      </c>
      <c r="AB489" s="39">
        <v>130.05000000000001</v>
      </c>
    </row>
    <row r="490" spans="1:28" ht="27.6" x14ac:dyDescent="0.3">
      <c r="A490" t="str">
        <f t="shared" si="14"/>
        <v>2008_3312</v>
      </c>
      <c r="D490" s="109">
        <v>487</v>
      </c>
      <c r="E490" s="109">
        <v>3312</v>
      </c>
      <c r="F490" s="109">
        <v>3312</v>
      </c>
      <c r="G490" s="109" t="s">
        <v>168</v>
      </c>
      <c r="H490" s="109">
        <v>2008</v>
      </c>
      <c r="I490" s="109">
        <v>0</v>
      </c>
      <c r="J490" s="109">
        <v>1</v>
      </c>
      <c r="K490" s="109">
        <v>2209.6999999999998</v>
      </c>
      <c r="L490" s="109">
        <v>2185.5</v>
      </c>
      <c r="Q490" t="str">
        <f t="shared" si="15"/>
        <v>2012_3420</v>
      </c>
      <c r="R490" s="124">
        <v>487</v>
      </c>
      <c r="S490" s="39">
        <v>3420</v>
      </c>
      <c r="T490" s="39">
        <v>3420</v>
      </c>
      <c r="U490" s="39" t="s">
        <v>172</v>
      </c>
      <c r="V490" s="39">
        <v>12.436500000000001</v>
      </c>
      <c r="W490" s="39">
        <v>2012</v>
      </c>
      <c r="X490" s="39">
        <v>612.5</v>
      </c>
      <c r="Y490" s="39">
        <v>3420</v>
      </c>
      <c r="Z490" s="39">
        <v>0</v>
      </c>
      <c r="AA490" s="39">
        <v>1</v>
      </c>
      <c r="AB490" s="39">
        <v>49.25</v>
      </c>
    </row>
    <row r="491" spans="1:28" x14ac:dyDescent="0.3">
      <c r="A491" t="str">
        <f t="shared" si="14"/>
        <v>2008_3330</v>
      </c>
      <c r="D491" s="109">
        <v>488</v>
      </c>
      <c r="E491" s="109">
        <v>3330</v>
      </c>
      <c r="F491" s="109">
        <v>3330</v>
      </c>
      <c r="G491" s="109" t="s">
        <v>169</v>
      </c>
      <c r="H491" s="109">
        <v>2008</v>
      </c>
      <c r="I491" s="109">
        <v>0</v>
      </c>
      <c r="J491" s="109">
        <v>1</v>
      </c>
      <c r="K491" s="109">
        <v>344.6</v>
      </c>
      <c r="L491" s="109">
        <v>335</v>
      </c>
      <c r="Q491" t="str">
        <f t="shared" si="15"/>
        <v>2012_3465</v>
      </c>
      <c r="R491" s="124">
        <v>488</v>
      </c>
      <c r="S491" s="39">
        <v>3465</v>
      </c>
      <c r="T491" s="39">
        <v>3465</v>
      </c>
      <c r="U491" s="39" t="s">
        <v>173</v>
      </c>
      <c r="V491" s="39">
        <v>10.551</v>
      </c>
      <c r="W491" s="39">
        <v>2012</v>
      </c>
      <c r="X491" s="39">
        <v>373.4</v>
      </c>
      <c r="Y491" s="39">
        <v>3465</v>
      </c>
      <c r="Z491" s="39">
        <v>0</v>
      </c>
      <c r="AA491" s="39">
        <v>1</v>
      </c>
      <c r="AB491" s="39">
        <v>35.39</v>
      </c>
    </row>
    <row r="492" spans="1:28" ht="41.4" x14ac:dyDescent="0.3">
      <c r="A492" t="str">
        <f t="shared" si="14"/>
        <v>2008_3348</v>
      </c>
      <c r="D492" s="109">
        <v>489</v>
      </c>
      <c r="E492" s="109">
        <v>3348</v>
      </c>
      <c r="F492" s="109">
        <v>3348</v>
      </c>
      <c r="G492" s="109" t="s">
        <v>170</v>
      </c>
      <c r="H492" s="109">
        <v>2008</v>
      </c>
      <c r="I492" s="109">
        <v>0</v>
      </c>
      <c r="J492" s="109">
        <v>1</v>
      </c>
      <c r="K492" s="109">
        <v>457</v>
      </c>
      <c r="L492" s="109">
        <v>479</v>
      </c>
      <c r="Q492" t="str">
        <f t="shared" si="15"/>
        <v>2012_3537</v>
      </c>
      <c r="R492" s="124">
        <v>489</v>
      </c>
      <c r="S492" s="39">
        <v>3537</v>
      </c>
      <c r="T492" s="39">
        <v>3537</v>
      </c>
      <c r="U492" s="39" t="s">
        <v>174</v>
      </c>
      <c r="V492" s="39">
        <v>9.7643000000000004</v>
      </c>
      <c r="W492" s="39">
        <v>2012</v>
      </c>
      <c r="X492" s="39">
        <v>290</v>
      </c>
      <c r="Y492" s="39">
        <v>3537</v>
      </c>
      <c r="Z492" s="39">
        <v>0</v>
      </c>
      <c r="AA492" s="39">
        <v>1</v>
      </c>
      <c r="AB492" s="39">
        <v>29.7</v>
      </c>
    </row>
    <row r="493" spans="1:28" ht="27.6" x14ac:dyDescent="0.3">
      <c r="A493" t="str">
        <f t="shared" si="14"/>
        <v>2008_3375</v>
      </c>
      <c r="D493" s="109">
        <v>490</v>
      </c>
      <c r="E493" s="109">
        <v>3375</v>
      </c>
      <c r="F493" s="109">
        <v>3375</v>
      </c>
      <c r="G493" s="109" t="s">
        <v>171</v>
      </c>
      <c r="H493" s="109">
        <v>2008</v>
      </c>
      <c r="I493" s="109">
        <v>0</v>
      </c>
      <c r="J493" s="109">
        <v>1</v>
      </c>
      <c r="K493" s="109">
        <v>1944.9</v>
      </c>
      <c r="L493" s="109">
        <v>1934</v>
      </c>
      <c r="Q493" t="str">
        <f t="shared" si="15"/>
        <v>2012_3555</v>
      </c>
      <c r="R493" s="124">
        <v>490</v>
      </c>
      <c r="S493" s="39">
        <v>3555</v>
      </c>
      <c r="T493" s="39">
        <v>3555</v>
      </c>
      <c r="U493" s="39" t="s">
        <v>175</v>
      </c>
      <c r="V493" s="39">
        <v>14.407999999999999</v>
      </c>
      <c r="W493" s="39">
        <v>2012</v>
      </c>
      <c r="X493" s="39">
        <v>612.70000000000005</v>
      </c>
      <c r="Y493" s="39">
        <v>3555</v>
      </c>
      <c r="Z493" s="39">
        <v>0</v>
      </c>
      <c r="AA493" s="39">
        <v>1</v>
      </c>
      <c r="AB493" s="39">
        <v>42.524999999999999</v>
      </c>
    </row>
    <row r="494" spans="1:28" x14ac:dyDescent="0.3">
      <c r="A494" t="str">
        <f t="shared" si="14"/>
        <v>2008_3420</v>
      </c>
      <c r="D494" s="109">
        <v>491</v>
      </c>
      <c r="E494" s="109">
        <v>3420</v>
      </c>
      <c r="F494" s="109">
        <v>3420</v>
      </c>
      <c r="G494" s="109" t="s">
        <v>172</v>
      </c>
      <c r="H494" s="109">
        <v>2008</v>
      </c>
      <c r="I494" s="109">
        <v>0</v>
      </c>
      <c r="J494" s="109">
        <v>1</v>
      </c>
      <c r="K494" s="109">
        <v>623.9</v>
      </c>
      <c r="L494" s="109">
        <v>715</v>
      </c>
      <c r="Q494" t="str">
        <f t="shared" si="15"/>
        <v>2012_3600</v>
      </c>
      <c r="R494" s="124">
        <v>491</v>
      </c>
      <c r="S494" s="39">
        <v>3600</v>
      </c>
      <c r="T494" s="39">
        <v>3600</v>
      </c>
      <c r="U494" s="39" t="s">
        <v>177</v>
      </c>
      <c r="V494" s="39">
        <v>14.354900000000001</v>
      </c>
      <c r="W494" s="39">
        <v>2012</v>
      </c>
      <c r="X494" s="39">
        <v>2032.3</v>
      </c>
      <c r="Y494" s="39">
        <v>3600</v>
      </c>
      <c r="Z494" s="39">
        <v>0</v>
      </c>
      <c r="AA494" s="39">
        <v>1</v>
      </c>
      <c r="AB494" s="39">
        <v>141.57499999999999</v>
      </c>
    </row>
    <row r="495" spans="1:28" x14ac:dyDescent="0.3">
      <c r="A495" t="str">
        <f t="shared" si="14"/>
        <v>2008_3465</v>
      </c>
      <c r="D495" s="109">
        <v>492</v>
      </c>
      <c r="E495" s="109">
        <v>3465</v>
      </c>
      <c r="F495" s="109">
        <v>3465</v>
      </c>
      <c r="G495" s="109" t="s">
        <v>173</v>
      </c>
      <c r="H495" s="109">
        <v>2008</v>
      </c>
      <c r="I495" s="109">
        <v>0</v>
      </c>
      <c r="J495" s="109">
        <v>1</v>
      </c>
      <c r="K495" s="109">
        <v>341.4</v>
      </c>
      <c r="L495" s="109">
        <v>354.3</v>
      </c>
      <c r="Q495" t="str">
        <f t="shared" si="15"/>
        <v>2012_3609</v>
      </c>
      <c r="R495" s="124">
        <v>492</v>
      </c>
      <c r="S495" s="39">
        <v>3609</v>
      </c>
      <c r="T495" s="39">
        <v>3609</v>
      </c>
      <c r="U495" s="39" t="s">
        <v>178</v>
      </c>
      <c r="V495" s="39">
        <v>11.633599999999999</v>
      </c>
      <c r="W495" s="39">
        <v>2012</v>
      </c>
      <c r="X495" s="39">
        <v>457.2</v>
      </c>
      <c r="Y495" s="39">
        <v>3609</v>
      </c>
      <c r="Z495" s="39">
        <v>0</v>
      </c>
      <c r="AA495" s="39">
        <v>1</v>
      </c>
      <c r="AB495" s="39">
        <v>39.299999999999997</v>
      </c>
    </row>
    <row r="496" spans="1:28" ht="27.6" x14ac:dyDescent="0.3">
      <c r="A496" t="str">
        <f t="shared" si="14"/>
        <v>2008_3537</v>
      </c>
      <c r="D496" s="109">
        <v>493</v>
      </c>
      <c r="E496" s="109">
        <v>3537</v>
      </c>
      <c r="F496" s="109">
        <v>3537</v>
      </c>
      <c r="G496" s="109" t="s">
        <v>174</v>
      </c>
      <c r="H496" s="109">
        <v>2008</v>
      </c>
      <c r="I496" s="109">
        <v>0</v>
      </c>
      <c r="J496" s="109">
        <v>1</v>
      </c>
      <c r="K496" s="109">
        <v>359.6</v>
      </c>
      <c r="L496" s="109">
        <v>371</v>
      </c>
      <c r="Q496" t="str">
        <f t="shared" si="15"/>
        <v>2012_3645</v>
      </c>
      <c r="R496" s="124">
        <v>493</v>
      </c>
      <c r="S496" s="39">
        <v>3645</v>
      </c>
      <c r="T496" s="39">
        <v>3645</v>
      </c>
      <c r="U496" s="39" t="s">
        <v>179</v>
      </c>
      <c r="V496" s="39">
        <v>15.3314</v>
      </c>
      <c r="W496" s="39">
        <v>2012</v>
      </c>
      <c r="X496" s="39">
        <v>3074.4</v>
      </c>
      <c r="Y496" s="39">
        <v>3645</v>
      </c>
      <c r="Z496" s="39">
        <v>0</v>
      </c>
      <c r="AA496" s="39">
        <v>1</v>
      </c>
      <c r="AB496" s="39">
        <v>200.53</v>
      </c>
    </row>
    <row r="497" spans="1:28" x14ac:dyDescent="0.3">
      <c r="A497" t="str">
        <f t="shared" si="14"/>
        <v>2008_3555</v>
      </c>
      <c r="D497" s="109">
        <v>494</v>
      </c>
      <c r="E497" s="109">
        <v>3555</v>
      </c>
      <c r="F497" s="109">
        <v>3555</v>
      </c>
      <c r="G497" s="109" t="s">
        <v>175</v>
      </c>
      <c r="H497" s="109">
        <v>2008</v>
      </c>
      <c r="I497" s="109">
        <v>0</v>
      </c>
      <c r="J497" s="109">
        <v>1</v>
      </c>
      <c r="K497" s="109">
        <v>605.29999999999995</v>
      </c>
      <c r="L497" s="109">
        <v>600.6</v>
      </c>
      <c r="Q497" t="str">
        <f t="shared" si="15"/>
        <v>2012_3715</v>
      </c>
      <c r="R497" s="124">
        <v>494</v>
      </c>
      <c r="S497" s="39">
        <v>3715</v>
      </c>
      <c r="T497" s="39">
        <v>3715</v>
      </c>
      <c r="U497" s="39" t="s">
        <v>181</v>
      </c>
      <c r="V497" s="39">
        <v>14.508800000000001</v>
      </c>
      <c r="W497" s="39">
        <v>2012</v>
      </c>
      <c r="X497" s="39">
        <v>6581.2</v>
      </c>
      <c r="Y497" s="39">
        <v>3715</v>
      </c>
      <c r="Z497" s="39">
        <v>0</v>
      </c>
      <c r="AA497" s="39">
        <v>1</v>
      </c>
      <c r="AB497" s="39">
        <v>453.6</v>
      </c>
    </row>
    <row r="498" spans="1:28" x14ac:dyDescent="0.3">
      <c r="A498" t="str">
        <f t="shared" si="14"/>
        <v>2008_3600</v>
      </c>
      <c r="D498" s="109">
        <v>495</v>
      </c>
      <c r="E498" s="109">
        <v>3600</v>
      </c>
      <c r="F498" s="109">
        <v>3600</v>
      </c>
      <c r="G498" s="109" t="s">
        <v>177</v>
      </c>
      <c r="H498" s="109">
        <v>2008</v>
      </c>
      <c r="I498" s="109">
        <v>0</v>
      </c>
      <c r="J498" s="109">
        <v>1</v>
      </c>
      <c r="K498" s="109">
        <v>2195.9</v>
      </c>
      <c r="L498" s="109">
        <v>2172.9</v>
      </c>
      <c r="Q498" t="str">
        <f t="shared" si="15"/>
        <v>2012_3744</v>
      </c>
      <c r="R498" s="124">
        <v>495</v>
      </c>
      <c r="S498" s="39">
        <v>3744</v>
      </c>
      <c r="T498" s="39">
        <v>3744</v>
      </c>
      <c r="U498" s="39" t="s">
        <v>182</v>
      </c>
      <c r="V498" s="39">
        <v>13.3474</v>
      </c>
      <c r="W498" s="39">
        <v>2012</v>
      </c>
      <c r="X498" s="39">
        <v>601.29999999999995</v>
      </c>
      <c r="Y498" s="39">
        <v>3744</v>
      </c>
      <c r="Z498" s="39">
        <v>0</v>
      </c>
      <c r="AA498" s="39">
        <v>1</v>
      </c>
      <c r="AB498" s="39">
        <v>45.05</v>
      </c>
    </row>
    <row r="499" spans="1:28" ht="41.4" x14ac:dyDescent="0.3">
      <c r="A499" t="str">
        <f t="shared" si="14"/>
        <v>2008_3609</v>
      </c>
      <c r="D499" s="109">
        <v>496</v>
      </c>
      <c r="E499" s="109">
        <v>3609</v>
      </c>
      <c r="F499" s="109">
        <v>3609</v>
      </c>
      <c r="G499" s="109" t="s">
        <v>178</v>
      </c>
      <c r="H499" s="109">
        <v>2008</v>
      </c>
      <c r="I499" s="109">
        <v>0</v>
      </c>
      <c r="J499" s="109">
        <v>1</v>
      </c>
      <c r="K499" s="109">
        <v>362.3</v>
      </c>
      <c r="L499" s="109">
        <v>417.1</v>
      </c>
      <c r="Q499" t="str">
        <f t="shared" si="15"/>
        <v>2012_3798</v>
      </c>
      <c r="R499" s="124">
        <v>496</v>
      </c>
      <c r="S499" s="39">
        <v>3798</v>
      </c>
      <c r="T499" s="39">
        <v>3798</v>
      </c>
      <c r="U499" s="39" t="s">
        <v>183</v>
      </c>
      <c r="V499" s="39">
        <v>12.0587</v>
      </c>
      <c r="W499" s="39">
        <v>2012</v>
      </c>
      <c r="X499" s="39">
        <v>636.70000000000005</v>
      </c>
      <c r="Y499" s="39">
        <v>3798</v>
      </c>
      <c r="Z499" s="39">
        <v>0</v>
      </c>
      <c r="AA499" s="39">
        <v>1</v>
      </c>
      <c r="AB499" s="39">
        <v>52.8</v>
      </c>
    </row>
    <row r="500" spans="1:28" ht="27.6" x14ac:dyDescent="0.3">
      <c r="A500" t="str">
        <f t="shared" si="14"/>
        <v>2008_3645</v>
      </c>
      <c r="D500" s="109">
        <v>497</v>
      </c>
      <c r="E500" s="109">
        <v>3645</v>
      </c>
      <c r="F500" s="109">
        <v>3645</v>
      </c>
      <c r="G500" s="109" t="s">
        <v>179</v>
      </c>
      <c r="H500" s="109">
        <v>2008</v>
      </c>
      <c r="I500" s="109">
        <v>0</v>
      </c>
      <c r="J500" s="109">
        <v>1</v>
      </c>
      <c r="K500" s="109">
        <v>2581.6999999999998</v>
      </c>
      <c r="L500" s="109">
        <v>2996.7</v>
      </c>
      <c r="Q500" t="str">
        <f t="shared" si="15"/>
        <v>2012_3816</v>
      </c>
      <c r="R500" s="124">
        <v>497</v>
      </c>
      <c r="S500" s="39">
        <v>3816</v>
      </c>
      <c r="T500" s="39">
        <v>3816</v>
      </c>
      <c r="U500" s="39" t="s">
        <v>184</v>
      </c>
      <c r="V500" s="39">
        <v>11.9506</v>
      </c>
      <c r="W500" s="39">
        <v>2012</v>
      </c>
      <c r="X500" s="39">
        <v>484</v>
      </c>
      <c r="Y500" s="39">
        <v>3816</v>
      </c>
      <c r="Z500" s="39">
        <v>0</v>
      </c>
      <c r="AA500" s="39">
        <v>1</v>
      </c>
      <c r="AB500" s="39">
        <v>40.5</v>
      </c>
    </row>
    <row r="501" spans="1:28" ht="41.4" x14ac:dyDescent="0.3">
      <c r="A501" t="str">
        <f t="shared" si="14"/>
        <v>2008_3715</v>
      </c>
      <c r="D501" s="109">
        <v>498</v>
      </c>
      <c r="E501" s="109">
        <v>3715</v>
      </c>
      <c r="F501" s="109">
        <v>3715</v>
      </c>
      <c r="G501" s="109" t="s">
        <v>181</v>
      </c>
      <c r="H501" s="109">
        <v>2008</v>
      </c>
      <c r="I501" s="109">
        <v>0</v>
      </c>
      <c r="J501" s="109">
        <v>1</v>
      </c>
      <c r="K501" s="109">
        <v>6490.9</v>
      </c>
      <c r="L501" s="109">
        <v>6160.2</v>
      </c>
      <c r="Q501" t="str">
        <f t="shared" si="15"/>
        <v>2012_3841</v>
      </c>
      <c r="R501" s="124">
        <v>498</v>
      </c>
      <c r="S501" s="39">
        <v>3841</v>
      </c>
      <c r="T501" s="39">
        <v>3841</v>
      </c>
      <c r="U501" s="39" t="s">
        <v>185</v>
      </c>
      <c r="V501" s="39">
        <v>11.5708</v>
      </c>
      <c r="W501" s="39">
        <v>2012</v>
      </c>
      <c r="X501" s="39">
        <v>833.1</v>
      </c>
      <c r="Y501" s="39">
        <v>3841</v>
      </c>
      <c r="Z501" s="39">
        <v>0</v>
      </c>
      <c r="AA501" s="39">
        <v>1</v>
      </c>
      <c r="AB501" s="39">
        <v>72</v>
      </c>
    </row>
    <row r="502" spans="1:28" ht="27.6" x14ac:dyDescent="0.3">
      <c r="A502" t="str">
        <f t="shared" si="14"/>
        <v>2008_3744</v>
      </c>
      <c r="D502" s="109">
        <v>499</v>
      </c>
      <c r="E502" s="109">
        <v>3744</v>
      </c>
      <c r="F502" s="109">
        <v>3744</v>
      </c>
      <c r="G502" s="109" t="s">
        <v>182</v>
      </c>
      <c r="H502" s="109">
        <v>2008</v>
      </c>
      <c r="I502" s="109">
        <v>0</v>
      </c>
      <c r="J502" s="109">
        <v>1</v>
      </c>
      <c r="K502" s="109">
        <v>675.2</v>
      </c>
      <c r="L502" s="109">
        <v>611.79999999999995</v>
      </c>
      <c r="Q502" t="str">
        <f t="shared" si="15"/>
        <v>2012_3897</v>
      </c>
      <c r="R502" s="124">
        <v>499</v>
      </c>
      <c r="S502" s="39">
        <v>3897</v>
      </c>
      <c r="T502" s="39">
        <v>3897</v>
      </c>
      <c r="U502" s="39" t="s">
        <v>788</v>
      </c>
      <c r="V502" s="39">
        <v>6.2878999999999996</v>
      </c>
      <c r="W502" s="39">
        <v>2012</v>
      </c>
      <c r="X502" s="39">
        <v>83</v>
      </c>
      <c r="Y502" s="39">
        <v>3897</v>
      </c>
      <c r="Z502" s="39">
        <v>0</v>
      </c>
      <c r="AA502" s="39">
        <v>1</v>
      </c>
      <c r="AB502" s="39">
        <v>13.2</v>
      </c>
    </row>
    <row r="503" spans="1:28" ht="27.6" x14ac:dyDescent="0.3">
      <c r="A503" t="str">
        <f t="shared" si="14"/>
        <v>2008_3798</v>
      </c>
      <c r="D503" s="109">
        <v>500</v>
      </c>
      <c r="E503" s="109">
        <v>3798</v>
      </c>
      <c r="F503" s="109">
        <v>3798</v>
      </c>
      <c r="G503" s="109" t="s">
        <v>183</v>
      </c>
      <c r="H503" s="109">
        <v>2008</v>
      </c>
      <c r="I503" s="109">
        <v>0</v>
      </c>
      <c r="J503" s="109">
        <v>1</v>
      </c>
      <c r="K503" s="109">
        <v>643.1</v>
      </c>
      <c r="L503" s="109">
        <v>694.1</v>
      </c>
      <c r="Q503" t="str">
        <f t="shared" si="15"/>
        <v>2012_3906</v>
      </c>
      <c r="R503" s="124">
        <v>500</v>
      </c>
      <c r="S503" s="39">
        <v>3906</v>
      </c>
      <c r="T503" s="39">
        <v>3906</v>
      </c>
      <c r="U503" s="39" t="s">
        <v>187</v>
      </c>
      <c r="V503" s="39">
        <v>11.7464</v>
      </c>
      <c r="W503" s="39">
        <v>2012</v>
      </c>
      <c r="X503" s="39">
        <v>461.4</v>
      </c>
      <c r="Y503" s="39">
        <v>3906</v>
      </c>
      <c r="Z503" s="39">
        <v>0</v>
      </c>
      <c r="AA503" s="39">
        <v>1</v>
      </c>
      <c r="AB503" s="39">
        <v>39.28</v>
      </c>
    </row>
    <row r="504" spans="1:28" ht="27.6" x14ac:dyDescent="0.3">
      <c r="A504" t="str">
        <f t="shared" si="14"/>
        <v>2008_3816</v>
      </c>
      <c r="D504" s="109">
        <v>501</v>
      </c>
      <c r="E504" s="109">
        <v>3816</v>
      </c>
      <c r="F504" s="109">
        <v>3816</v>
      </c>
      <c r="G504" s="109" t="s">
        <v>184</v>
      </c>
      <c r="H504" s="109">
        <v>2008</v>
      </c>
      <c r="I504" s="109">
        <v>0</v>
      </c>
      <c r="J504" s="109">
        <v>1</v>
      </c>
      <c r="K504" s="109">
        <v>385</v>
      </c>
      <c r="L504" s="109">
        <v>461</v>
      </c>
      <c r="Q504" t="str">
        <f t="shared" si="15"/>
        <v>2012_4419</v>
      </c>
      <c r="R504" s="124">
        <v>501</v>
      </c>
      <c r="S504" s="39">
        <v>4419</v>
      </c>
      <c r="T504" s="39">
        <v>4419</v>
      </c>
      <c r="U504" s="39" t="s">
        <v>789</v>
      </c>
      <c r="V504" s="39">
        <v>11.997</v>
      </c>
      <c r="W504" s="39">
        <v>2012</v>
      </c>
      <c r="X504" s="39">
        <v>808</v>
      </c>
      <c r="Y504" s="39">
        <v>4419</v>
      </c>
      <c r="Z504" s="39">
        <v>0</v>
      </c>
      <c r="AA504" s="39">
        <v>1</v>
      </c>
      <c r="AB504" s="39">
        <v>67.349999999999994</v>
      </c>
    </row>
    <row r="505" spans="1:28" x14ac:dyDescent="0.3">
      <c r="A505" t="str">
        <f t="shared" si="14"/>
        <v>2008_3841</v>
      </c>
      <c r="D505" s="109">
        <v>502</v>
      </c>
      <c r="E505" s="109">
        <v>3841</v>
      </c>
      <c r="F505" s="109">
        <v>3841</v>
      </c>
      <c r="G505" s="109" t="s">
        <v>185</v>
      </c>
      <c r="H505" s="109">
        <v>2008</v>
      </c>
      <c r="I505" s="109">
        <v>0</v>
      </c>
      <c r="J505" s="109">
        <v>1</v>
      </c>
      <c r="K505" s="109">
        <v>817.1</v>
      </c>
      <c r="L505" s="109">
        <v>894.6</v>
      </c>
      <c r="Q505" t="str">
        <f t="shared" si="15"/>
        <v>2012_3942</v>
      </c>
      <c r="R505" s="124">
        <v>502</v>
      </c>
      <c r="S505" s="39">
        <v>3942</v>
      </c>
      <c r="T505" s="39">
        <v>3942</v>
      </c>
      <c r="U505" s="39" t="s">
        <v>188</v>
      </c>
      <c r="V505" s="39">
        <v>12.879799999999999</v>
      </c>
      <c r="W505" s="39">
        <v>2012</v>
      </c>
      <c r="X505" s="39">
        <v>665.5</v>
      </c>
      <c r="Y505" s="39">
        <v>3942</v>
      </c>
      <c r="Z505" s="39">
        <v>0</v>
      </c>
      <c r="AA505" s="39">
        <v>1</v>
      </c>
      <c r="AB505" s="39">
        <v>51.67</v>
      </c>
    </row>
    <row r="506" spans="1:28" ht="55.2" x14ac:dyDescent="0.3">
      <c r="A506" t="str">
        <f t="shared" si="14"/>
        <v>2008_3897</v>
      </c>
      <c r="D506" s="109">
        <v>503</v>
      </c>
      <c r="E506" s="109">
        <v>3897</v>
      </c>
      <c r="F506" s="109">
        <v>3897</v>
      </c>
      <c r="G506" s="109" t="s">
        <v>788</v>
      </c>
      <c r="H506" s="109">
        <v>2008</v>
      </c>
      <c r="I506" s="109">
        <v>0</v>
      </c>
      <c r="J506" s="109">
        <v>1</v>
      </c>
      <c r="K506" s="109">
        <v>74</v>
      </c>
      <c r="L506" s="109">
        <v>52</v>
      </c>
      <c r="Q506" t="str">
        <f t="shared" si="15"/>
        <v>2012_4023</v>
      </c>
      <c r="R506" s="124">
        <v>503</v>
      </c>
      <c r="S506" s="39">
        <v>4023</v>
      </c>
      <c r="T506" s="39">
        <v>4023</v>
      </c>
      <c r="U506" s="39" t="s">
        <v>790</v>
      </c>
      <c r="V506" s="39">
        <v>12.7941</v>
      </c>
      <c r="W506" s="39">
        <v>2012</v>
      </c>
      <c r="X506" s="39">
        <v>696</v>
      </c>
      <c r="Y506" s="39">
        <v>4023</v>
      </c>
      <c r="Z506" s="39">
        <v>0</v>
      </c>
      <c r="AA506" s="39">
        <v>1</v>
      </c>
      <c r="AB506" s="39">
        <v>54.4</v>
      </c>
    </row>
    <row r="507" spans="1:28" ht="55.2" x14ac:dyDescent="0.3">
      <c r="A507" t="str">
        <f t="shared" si="14"/>
        <v>2008_3906</v>
      </c>
      <c r="D507" s="109">
        <v>504</v>
      </c>
      <c r="E507" s="109">
        <v>3906</v>
      </c>
      <c r="F507" s="109">
        <v>3906</v>
      </c>
      <c r="G507" s="109" t="s">
        <v>187</v>
      </c>
      <c r="H507" s="109">
        <v>2008</v>
      </c>
      <c r="I507" s="109">
        <v>0</v>
      </c>
      <c r="J507" s="109">
        <v>1</v>
      </c>
      <c r="K507" s="109">
        <v>469.7</v>
      </c>
      <c r="L507" s="109">
        <v>477.3</v>
      </c>
      <c r="Q507" t="str">
        <f t="shared" si="15"/>
        <v>2012_4033</v>
      </c>
      <c r="R507" s="124">
        <v>504</v>
      </c>
      <c r="S507" s="39">
        <v>4033</v>
      </c>
      <c r="T507" s="39">
        <v>4033</v>
      </c>
      <c r="U507" s="39" t="s">
        <v>368</v>
      </c>
      <c r="V507" s="39">
        <v>10.7554</v>
      </c>
      <c r="W507" s="39">
        <v>2012</v>
      </c>
      <c r="X507" s="39">
        <v>676.3</v>
      </c>
      <c r="Y507" s="39">
        <v>4033</v>
      </c>
      <c r="Z507" s="39">
        <v>0</v>
      </c>
      <c r="AA507" s="39">
        <v>2</v>
      </c>
      <c r="AB507" s="39">
        <v>62.88</v>
      </c>
    </row>
    <row r="508" spans="1:28" ht="27.6" x14ac:dyDescent="0.3">
      <c r="A508" t="str">
        <f t="shared" si="14"/>
        <v>2008_4419</v>
      </c>
      <c r="D508" s="109">
        <v>505</v>
      </c>
      <c r="E508" s="109">
        <v>4419</v>
      </c>
      <c r="F508" s="109">
        <v>4419</v>
      </c>
      <c r="G508" s="109" t="s">
        <v>789</v>
      </c>
      <c r="H508" s="109">
        <v>2008</v>
      </c>
      <c r="I508" s="109">
        <v>0</v>
      </c>
      <c r="J508" s="109">
        <v>1</v>
      </c>
      <c r="K508" s="109">
        <v>869</v>
      </c>
      <c r="L508" s="109">
        <v>875</v>
      </c>
      <c r="Q508" t="str">
        <f t="shared" si="15"/>
        <v>2012_4041</v>
      </c>
      <c r="R508" s="124">
        <v>505</v>
      </c>
      <c r="S508" s="39">
        <v>4041</v>
      </c>
      <c r="T508" s="39">
        <v>4041</v>
      </c>
      <c r="U508" s="39" t="s">
        <v>191</v>
      </c>
      <c r="V508" s="39">
        <v>11.9864</v>
      </c>
      <c r="W508" s="39">
        <v>2012</v>
      </c>
      <c r="X508" s="39">
        <v>1496.8</v>
      </c>
      <c r="Y508" s="39">
        <v>4041</v>
      </c>
      <c r="Z508" s="39">
        <v>0</v>
      </c>
      <c r="AA508" s="39">
        <v>1</v>
      </c>
      <c r="AB508" s="39">
        <v>124.875</v>
      </c>
    </row>
    <row r="509" spans="1:28" ht="41.4" x14ac:dyDescent="0.3">
      <c r="A509" t="str">
        <f t="shared" si="14"/>
        <v>2008_3942</v>
      </c>
      <c r="D509" s="109">
        <v>506</v>
      </c>
      <c r="E509" s="109">
        <v>3942</v>
      </c>
      <c r="F509" s="109">
        <v>3942</v>
      </c>
      <c r="G509" s="109" t="s">
        <v>188</v>
      </c>
      <c r="H509" s="109">
        <v>2008</v>
      </c>
      <c r="I509" s="109">
        <v>0</v>
      </c>
      <c r="J509" s="109">
        <v>1</v>
      </c>
      <c r="K509" s="109">
        <v>627</v>
      </c>
      <c r="L509" s="109">
        <v>628.79999999999995</v>
      </c>
      <c r="Q509" t="str">
        <f t="shared" si="15"/>
        <v>2012_4043</v>
      </c>
      <c r="R509" s="124">
        <v>506</v>
      </c>
      <c r="S509" s="39">
        <v>4043</v>
      </c>
      <c r="T509" s="39">
        <v>4043</v>
      </c>
      <c r="U509" s="39" t="s">
        <v>192</v>
      </c>
      <c r="V509" s="39">
        <v>12.076499999999999</v>
      </c>
      <c r="W509" s="39">
        <v>2012</v>
      </c>
      <c r="X509" s="39">
        <v>691.5</v>
      </c>
      <c r="Y509" s="39">
        <v>4043</v>
      </c>
      <c r="Z509" s="39">
        <v>0</v>
      </c>
      <c r="AA509" s="39">
        <v>1</v>
      </c>
      <c r="AB509" s="39">
        <v>57.26</v>
      </c>
    </row>
    <row r="510" spans="1:28" ht="55.2" x14ac:dyDescent="0.3">
      <c r="A510" t="str">
        <f t="shared" si="14"/>
        <v>2008_4023</v>
      </c>
      <c r="D510" s="109">
        <v>507</v>
      </c>
      <c r="E510" s="109">
        <v>4023</v>
      </c>
      <c r="F510" s="109">
        <v>4023</v>
      </c>
      <c r="G510" s="109" t="s">
        <v>790</v>
      </c>
      <c r="H510" s="109">
        <v>2008</v>
      </c>
      <c r="I510" s="109">
        <v>0</v>
      </c>
      <c r="J510" s="109">
        <v>1</v>
      </c>
      <c r="K510" s="109">
        <v>658.9</v>
      </c>
      <c r="L510" s="109">
        <v>719.9</v>
      </c>
      <c r="Q510" t="str">
        <f t="shared" si="15"/>
        <v>2012_4068</v>
      </c>
      <c r="R510" s="124">
        <v>507</v>
      </c>
      <c r="S510" s="39">
        <v>4068</v>
      </c>
      <c r="T510" s="39">
        <v>4068</v>
      </c>
      <c r="U510" s="39" t="s">
        <v>945</v>
      </c>
      <c r="V510" s="39">
        <v>11.3528</v>
      </c>
      <c r="W510" s="39">
        <v>2012</v>
      </c>
      <c r="X510" s="39">
        <v>408.7</v>
      </c>
      <c r="Y510" s="39">
        <v>4068</v>
      </c>
      <c r="Z510" s="39">
        <v>0</v>
      </c>
      <c r="AA510" s="39">
        <v>1</v>
      </c>
      <c r="AB510" s="39">
        <v>36</v>
      </c>
    </row>
    <row r="511" spans="1:28" x14ac:dyDescent="0.3">
      <c r="A511" t="str">
        <f t="shared" si="14"/>
        <v>2008_4033</v>
      </c>
      <c r="D511" s="109">
        <v>508</v>
      </c>
      <c r="E511" s="109">
        <v>4033</v>
      </c>
      <c r="F511" s="109">
        <v>4033</v>
      </c>
      <c r="G511" s="109" t="s">
        <v>368</v>
      </c>
      <c r="H511" s="109">
        <v>2008</v>
      </c>
      <c r="I511" s="109">
        <v>0</v>
      </c>
      <c r="J511" s="109">
        <v>2</v>
      </c>
      <c r="K511" s="109">
        <v>793.1</v>
      </c>
      <c r="L511" s="109">
        <v>756.9</v>
      </c>
      <c r="Q511" t="str">
        <f t="shared" si="15"/>
        <v>2012_4086</v>
      </c>
      <c r="R511" s="124">
        <v>508</v>
      </c>
      <c r="S511" s="39">
        <v>4086</v>
      </c>
      <c r="T511" s="39">
        <v>4086</v>
      </c>
      <c r="U511" s="39" t="s">
        <v>791</v>
      </c>
      <c r="V511" s="39">
        <v>13.7331</v>
      </c>
      <c r="W511" s="39">
        <v>2012</v>
      </c>
      <c r="X511" s="39">
        <v>2302.9</v>
      </c>
      <c r="Y511" s="39">
        <v>4086</v>
      </c>
      <c r="Z511" s="39">
        <v>0</v>
      </c>
      <c r="AA511" s="39">
        <v>1</v>
      </c>
      <c r="AB511" s="39">
        <v>167.69</v>
      </c>
    </row>
    <row r="512" spans="1:28" ht="27.6" x14ac:dyDescent="0.3">
      <c r="A512" t="str">
        <f t="shared" si="14"/>
        <v>2008_4041</v>
      </c>
      <c r="D512" s="109">
        <v>509</v>
      </c>
      <c r="E512" s="109">
        <v>4041</v>
      </c>
      <c r="F512" s="109">
        <v>4041</v>
      </c>
      <c r="G512" s="109" t="s">
        <v>191</v>
      </c>
      <c r="H512" s="109">
        <v>2008</v>
      </c>
      <c r="I512" s="109">
        <v>0</v>
      </c>
      <c r="J512" s="109">
        <v>1</v>
      </c>
      <c r="K512" s="109">
        <v>1495.4</v>
      </c>
      <c r="L512" s="109">
        <v>1603.4</v>
      </c>
      <c r="Q512" t="str">
        <f t="shared" si="15"/>
        <v>2012_4104</v>
      </c>
      <c r="R512" s="124">
        <v>509</v>
      </c>
      <c r="S512" s="39">
        <v>4104</v>
      </c>
      <c r="T512" s="39">
        <v>4104</v>
      </c>
      <c r="U512" s="39" t="s">
        <v>194</v>
      </c>
      <c r="V512" s="39">
        <v>13.5373</v>
      </c>
      <c r="W512" s="39">
        <v>2012</v>
      </c>
      <c r="X512" s="39">
        <v>4930.7</v>
      </c>
      <c r="Y512" s="39">
        <v>4104</v>
      </c>
      <c r="Z512" s="39">
        <v>0</v>
      </c>
      <c r="AA512" s="39">
        <v>1</v>
      </c>
      <c r="AB512" s="39">
        <v>364.23</v>
      </c>
    </row>
    <row r="513" spans="1:28" ht="41.4" x14ac:dyDescent="0.3">
      <c r="A513" t="str">
        <f t="shared" si="14"/>
        <v>2008_4043</v>
      </c>
      <c r="D513" s="109">
        <v>510</v>
      </c>
      <c r="E513" s="109">
        <v>4043</v>
      </c>
      <c r="F513" s="109">
        <v>4043</v>
      </c>
      <c r="G513" s="109" t="s">
        <v>192</v>
      </c>
      <c r="H513" s="109">
        <v>2008</v>
      </c>
      <c r="I513" s="109">
        <v>0</v>
      </c>
      <c r="J513" s="109">
        <v>1</v>
      </c>
      <c r="K513" s="109">
        <v>793.7</v>
      </c>
      <c r="L513" s="109">
        <v>794.4</v>
      </c>
      <c r="Q513" t="str">
        <f t="shared" si="15"/>
        <v>2012_4122</v>
      </c>
      <c r="R513" s="124">
        <v>510</v>
      </c>
      <c r="S513" s="39">
        <v>4122</v>
      </c>
      <c r="T513" s="39">
        <v>4122</v>
      </c>
      <c r="U513" s="39" t="s">
        <v>195</v>
      </c>
      <c r="V513" s="39">
        <v>12.690200000000001</v>
      </c>
      <c r="W513" s="39">
        <v>2012</v>
      </c>
      <c r="X513" s="39">
        <v>520.29999999999995</v>
      </c>
      <c r="Y513" s="39">
        <v>4122</v>
      </c>
      <c r="Z513" s="39">
        <v>0</v>
      </c>
      <c r="AA513" s="39">
        <v>1</v>
      </c>
      <c r="AB513" s="39">
        <v>41</v>
      </c>
    </row>
    <row r="514" spans="1:28" ht="27.6" x14ac:dyDescent="0.3">
      <c r="A514" t="str">
        <f t="shared" si="14"/>
        <v>2008_4068</v>
      </c>
      <c r="D514" s="109">
        <v>511</v>
      </c>
      <c r="E514" s="109">
        <v>4068</v>
      </c>
      <c r="F514" s="109">
        <v>4068</v>
      </c>
      <c r="G514" s="109" t="s">
        <v>945</v>
      </c>
      <c r="H514" s="109">
        <v>2008</v>
      </c>
      <c r="I514" s="109">
        <v>0</v>
      </c>
      <c r="J514" s="109">
        <v>1</v>
      </c>
      <c r="K514" s="109">
        <v>459.1</v>
      </c>
      <c r="L514" s="109">
        <v>418.5</v>
      </c>
      <c r="Q514" t="str">
        <f t="shared" si="15"/>
        <v>2012_4131</v>
      </c>
      <c r="R514" s="124">
        <v>511</v>
      </c>
      <c r="S514" s="39">
        <v>4131</v>
      </c>
      <c r="T514" s="39">
        <v>4131</v>
      </c>
      <c r="U514" s="39" t="s">
        <v>196</v>
      </c>
      <c r="V514" s="39">
        <v>13.9061</v>
      </c>
      <c r="W514" s="39">
        <v>2012</v>
      </c>
      <c r="X514" s="39">
        <v>3882.3</v>
      </c>
      <c r="Y514" s="39">
        <v>4131</v>
      </c>
      <c r="Z514" s="39">
        <v>0</v>
      </c>
      <c r="AA514" s="39">
        <v>1</v>
      </c>
      <c r="AB514" s="39">
        <v>279.18</v>
      </c>
    </row>
    <row r="515" spans="1:28" ht="27.6" x14ac:dyDescent="0.3">
      <c r="A515" t="str">
        <f t="shared" si="14"/>
        <v>2008_4086</v>
      </c>
      <c r="D515" s="109">
        <v>512</v>
      </c>
      <c r="E515" s="109">
        <v>4086</v>
      </c>
      <c r="F515" s="109">
        <v>4086</v>
      </c>
      <c r="G515" s="109" t="s">
        <v>791</v>
      </c>
      <c r="H515" s="109">
        <v>2008</v>
      </c>
      <c r="I515" s="109">
        <v>0</v>
      </c>
      <c r="J515" s="109">
        <v>1</v>
      </c>
      <c r="K515" s="109">
        <v>1849.6</v>
      </c>
      <c r="L515" s="109">
        <v>2323</v>
      </c>
      <c r="Q515" t="str">
        <f t="shared" si="15"/>
        <v>2012_4203</v>
      </c>
      <c r="R515" s="124">
        <v>512</v>
      </c>
      <c r="S515" s="39">
        <v>4203</v>
      </c>
      <c r="T515" s="39">
        <v>4203</v>
      </c>
      <c r="U515" s="39" t="s">
        <v>198</v>
      </c>
      <c r="V515" s="39">
        <v>12.7342</v>
      </c>
      <c r="W515" s="39">
        <v>2012</v>
      </c>
      <c r="X515" s="39">
        <v>880.7</v>
      </c>
      <c r="Y515" s="39">
        <v>4203</v>
      </c>
      <c r="Z515" s="39">
        <v>0</v>
      </c>
      <c r="AA515" s="39">
        <v>1</v>
      </c>
      <c r="AB515" s="39">
        <v>69.16</v>
      </c>
    </row>
    <row r="516" spans="1:28" ht="27.6" x14ac:dyDescent="0.3">
      <c r="A516" t="str">
        <f t="shared" si="14"/>
        <v>2008_4104</v>
      </c>
      <c r="D516" s="109">
        <v>513</v>
      </c>
      <c r="E516" s="109">
        <v>4104</v>
      </c>
      <c r="F516" s="109">
        <v>4104</v>
      </c>
      <c r="G516" s="109" t="s">
        <v>194</v>
      </c>
      <c r="H516" s="109">
        <v>2008</v>
      </c>
      <c r="I516" s="109">
        <v>0</v>
      </c>
      <c r="J516" s="109">
        <v>1</v>
      </c>
      <c r="K516" s="109">
        <v>5137.3</v>
      </c>
      <c r="L516" s="109">
        <v>4875.3</v>
      </c>
      <c r="Q516" t="str">
        <f t="shared" si="15"/>
        <v>2012_4212</v>
      </c>
      <c r="R516" s="124">
        <v>513</v>
      </c>
      <c r="S516" s="39">
        <v>4212</v>
      </c>
      <c r="T516" s="39">
        <v>4212</v>
      </c>
      <c r="U516" s="39" t="s">
        <v>199</v>
      </c>
      <c r="V516" s="39">
        <v>9.6173000000000002</v>
      </c>
      <c r="W516" s="39">
        <v>2012</v>
      </c>
      <c r="X516" s="39">
        <v>285.2</v>
      </c>
      <c r="Y516" s="39">
        <v>4212</v>
      </c>
      <c r="Z516" s="39">
        <v>0</v>
      </c>
      <c r="AA516" s="39">
        <v>1</v>
      </c>
      <c r="AB516" s="39">
        <v>29.655000000000001</v>
      </c>
    </row>
    <row r="517" spans="1:28" ht="27.6" x14ac:dyDescent="0.3">
      <c r="A517" t="str">
        <f t="shared" ref="A517:A580" si="16">CONCATENATE(H517,"_",E517)</f>
        <v>2008_4122</v>
      </c>
      <c r="D517" s="109">
        <v>514</v>
      </c>
      <c r="E517" s="109">
        <v>4122</v>
      </c>
      <c r="F517" s="109">
        <v>4122</v>
      </c>
      <c r="G517" s="109" t="s">
        <v>195</v>
      </c>
      <c r="H517" s="109">
        <v>2008</v>
      </c>
      <c r="I517" s="109">
        <v>0</v>
      </c>
      <c r="J517" s="109">
        <v>1</v>
      </c>
      <c r="K517" s="109">
        <v>533.70000000000005</v>
      </c>
      <c r="L517" s="109">
        <v>536.20000000000005</v>
      </c>
      <c r="Q517" t="str">
        <f t="shared" ref="Q517:Q580" si="17">CONCATENATE(W517,"_",S517)</f>
        <v>2012_4271</v>
      </c>
      <c r="R517" s="124">
        <v>514</v>
      </c>
      <c r="S517" s="39">
        <v>4271</v>
      </c>
      <c r="T517" s="39">
        <v>4271</v>
      </c>
      <c r="U517" s="39" t="s">
        <v>201</v>
      </c>
      <c r="V517" s="39">
        <v>12.4056</v>
      </c>
      <c r="W517" s="39">
        <v>2012</v>
      </c>
      <c r="X517" s="39">
        <v>1326.9</v>
      </c>
      <c r="Y517" s="39">
        <v>4271</v>
      </c>
      <c r="Z517" s="39">
        <v>0</v>
      </c>
      <c r="AA517" s="39">
        <v>1</v>
      </c>
      <c r="AB517" s="39">
        <v>106.96</v>
      </c>
    </row>
    <row r="518" spans="1:28" x14ac:dyDescent="0.3">
      <c r="A518" t="str">
        <f t="shared" si="16"/>
        <v>2008_4131</v>
      </c>
      <c r="D518" s="109">
        <v>515</v>
      </c>
      <c r="E518" s="109">
        <v>4131</v>
      </c>
      <c r="F518" s="109">
        <v>4131</v>
      </c>
      <c r="G518" s="109" t="s">
        <v>196</v>
      </c>
      <c r="H518" s="109">
        <v>2008</v>
      </c>
      <c r="I518" s="109">
        <v>0</v>
      </c>
      <c r="J518" s="109">
        <v>1</v>
      </c>
      <c r="K518" s="109">
        <v>3948.6</v>
      </c>
      <c r="L518" s="109">
        <v>4072.6</v>
      </c>
      <c r="Q518" t="str">
        <f t="shared" si="17"/>
        <v>2012_4269</v>
      </c>
      <c r="R518" s="124">
        <v>515</v>
      </c>
      <c r="S518" s="39">
        <v>4269</v>
      </c>
      <c r="T518" s="39">
        <v>4269</v>
      </c>
      <c r="U518" s="39" t="s">
        <v>200</v>
      </c>
      <c r="V518" s="39">
        <v>10.0959</v>
      </c>
      <c r="W518" s="39">
        <v>2012</v>
      </c>
      <c r="X518" s="39">
        <v>421</v>
      </c>
      <c r="Y518" s="39">
        <v>4269</v>
      </c>
      <c r="Z518" s="39">
        <v>0</v>
      </c>
      <c r="AA518" s="39">
        <v>1</v>
      </c>
      <c r="AB518" s="39">
        <v>41.7</v>
      </c>
    </row>
    <row r="519" spans="1:28" ht="27.6" x14ac:dyDescent="0.3">
      <c r="A519" t="str">
        <f t="shared" si="16"/>
        <v>2008_4203</v>
      </c>
      <c r="D519" s="109">
        <v>516</v>
      </c>
      <c r="E519" s="109">
        <v>4203</v>
      </c>
      <c r="F519" s="109">
        <v>4203</v>
      </c>
      <c r="G519" s="109" t="s">
        <v>198</v>
      </c>
      <c r="H519" s="109">
        <v>2008</v>
      </c>
      <c r="I519" s="109">
        <v>0</v>
      </c>
      <c r="J519" s="109">
        <v>1</v>
      </c>
      <c r="K519" s="109">
        <v>875.9</v>
      </c>
      <c r="L519" s="109">
        <v>871.3</v>
      </c>
      <c r="Q519" t="str">
        <f t="shared" si="17"/>
        <v>2012_4356</v>
      </c>
      <c r="R519" s="124">
        <v>516</v>
      </c>
      <c r="S519" s="39">
        <v>4356</v>
      </c>
      <c r="T519" s="39">
        <v>4356</v>
      </c>
      <c r="U519" s="39" t="s">
        <v>202</v>
      </c>
      <c r="V519" s="39">
        <v>13.204700000000001</v>
      </c>
      <c r="W519" s="39">
        <v>2012</v>
      </c>
      <c r="X519" s="39">
        <v>816</v>
      </c>
      <c r="Y519" s="39">
        <v>4356</v>
      </c>
      <c r="Z519" s="39">
        <v>0</v>
      </c>
      <c r="AA519" s="39">
        <v>1</v>
      </c>
      <c r="AB519" s="39">
        <v>61.795999999999999</v>
      </c>
    </row>
    <row r="520" spans="1:28" ht="41.4" x14ac:dyDescent="0.3">
      <c r="A520" t="str">
        <f t="shared" si="16"/>
        <v>2008_4212</v>
      </c>
      <c r="D520" s="109">
        <v>517</v>
      </c>
      <c r="E520" s="109">
        <v>4212</v>
      </c>
      <c r="F520" s="109">
        <v>4212</v>
      </c>
      <c r="G520" s="109" t="s">
        <v>199</v>
      </c>
      <c r="H520" s="109">
        <v>2008</v>
      </c>
      <c r="I520" s="109">
        <v>0</v>
      </c>
      <c r="J520" s="109">
        <v>1</v>
      </c>
      <c r="K520" s="109">
        <v>347</v>
      </c>
      <c r="L520" s="109">
        <v>350.2</v>
      </c>
      <c r="Q520" t="str">
        <f t="shared" si="17"/>
        <v>2012_4149</v>
      </c>
      <c r="R520" s="124">
        <v>517</v>
      </c>
      <c r="S520" s="39">
        <v>4149</v>
      </c>
      <c r="T520" s="39">
        <v>4149</v>
      </c>
      <c r="U520" s="39" t="s">
        <v>792</v>
      </c>
      <c r="V520" s="39">
        <v>12.661099999999999</v>
      </c>
      <c r="W520" s="39">
        <v>2012</v>
      </c>
      <c r="X520" s="39">
        <v>1341</v>
      </c>
      <c r="Y520" s="39">
        <v>4149</v>
      </c>
      <c r="Z520" s="39">
        <v>0</v>
      </c>
      <c r="AA520" s="39">
        <v>1</v>
      </c>
      <c r="AB520" s="39">
        <v>105.91500000000001</v>
      </c>
    </row>
    <row r="521" spans="1:28" ht="27.6" x14ac:dyDescent="0.3">
      <c r="A521" t="str">
        <f t="shared" si="16"/>
        <v>2008_4271</v>
      </c>
      <c r="D521" s="109">
        <v>518</v>
      </c>
      <c r="E521" s="109">
        <v>4271</v>
      </c>
      <c r="F521" s="109">
        <v>4271</v>
      </c>
      <c r="G521" s="109" t="s">
        <v>201</v>
      </c>
      <c r="H521" s="109">
        <v>2008</v>
      </c>
      <c r="I521" s="109">
        <v>0</v>
      </c>
      <c r="J521" s="109">
        <v>1</v>
      </c>
      <c r="K521" s="109">
        <v>1212</v>
      </c>
      <c r="L521" s="109">
        <v>1334.1</v>
      </c>
      <c r="Q521" t="str">
        <f t="shared" si="17"/>
        <v>2012_4437</v>
      </c>
      <c r="R521" s="124">
        <v>518</v>
      </c>
      <c r="S521" s="39">
        <v>4437</v>
      </c>
      <c r="T521" s="39">
        <v>4437</v>
      </c>
      <c r="U521" s="39" t="s">
        <v>204</v>
      </c>
      <c r="V521" s="39">
        <v>11.983599999999999</v>
      </c>
      <c r="W521" s="39">
        <v>2012</v>
      </c>
      <c r="X521" s="39">
        <v>511.7</v>
      </c>
      <c r="Y521" s="39">
        <v>4437</v>
      </c>
      <c r="Z521" s="39">
        <v>0</v>
      </c>
      <c r="AA521" s="39">
        <v>1</v>
      </c>
      <c r="AB521" s="39">
        <v>42.7</v>
      </c>
    </row>
    <row r="522" spans="1:28" ht="27.6" x14ac:dyDescent="0.3">
      <c r="A522" t="str">
        <f t="shared" si="16"/>
        <v>2008_4269</v>
      </c>
      <c r="D522" s="109">
        <v>519</v>
      </c>
      <c r="E522" s="109">
        <v>4269</v>
      </c>
      <c r="F522" s="109">
        <v>4269</v>
      </c>
      <c r="G522" s="109" t="s">
        <v>200</v>
      </c>
      <c r="H522" s="109">
        <v>2008</v>
      </c>
      <c r="I522" s="109">
        <v>0</v>
      </c>
      <c r="J522" s="109">
        <v>1</v>
      </c>
      <c r="K522" s="109">
        <v>586.20000000000005</v>
      </c>
      <c r="L522" s="109">
        <v>490</v>
      </c>
      <c r="Q522" t="str">
        <f t="shared" si="17"/>
        <v>2012_4446</v>
      </c>
      <c r="R522" s="124">
        <v>519</v>
      </c>
      <c r="S522" s="39">
        <v>4446</v>
      </c>
      <c r="T522" s="39">
        <v>4446</v>
      </c>
      <c r="U522" s="39" t="s">
        <v>205</v>
      </c>
      <c r="V522" s="39">
        <v>12.332599999999999</v>
      </c>
      <c r="W522" s="39">
        <v>2012</v>
      </c>
      <c r="X522" s="39">
        <v>1060.5999999999999</v>
      </c>
      <c r="Y522" s="39">
        <v>4446</v>
      </c>
      <c r="Z522" s="39">
        <v>0</v>
      </c>
      <c r="AA522" s="39">
        <v>1</v>
      </c>
      <c r="AB522" s="39">
        <v>86</v>
      </c>
    </row>
    <row r="523" spans="1:28" x14ac:dyDescent="0.3">
      <c r="A523" t="str">
        <f t="shared" si="16"/>
        <v>2008_4356</v>
      </c>
      <c r="D523" s="109">
        <v>520</v>
      </c>
      <c r="E523" s="109">
        <v>4356</v>
      </c>
      <c r="F523" s="109">
        <v>4356</v>
      </c>
      <c r="G523" s="109" t="s">
        <v>202</v>
      </c>
      <c r="H523" s="109">
        <v>2008</v>
      </c>
      <c r="I523" s="109">
        <v>0</v>
      </c>
      <c r="J523" s="109">
        <v>1</v>
      </c>
      <c r="K523" s="109">
        <v>929.4</v>
      </c>
      <c r="L523" s="109">
        <v>884.4</v>
      </c>
      <c r="Q523" t="str">
        <f t="shared" si="17"/>
        <v>2012_4491</v>
      </c>
      <c r="R523" s="124">
        <v>520</v>
      </c>
      <c r="S523" s="39">
        <v>4491</v>
      </c>
      <c r="T523" s="39">
        <v>4491</v>
      </c>
      <c r="U523" s="39" t="s">
        <v>206</v>
      </c>
      <c r="V523" s="39">
        <v>10.5154</v>
      </c>
      <c r="W523" s="39">
        <v>2012</v>
      </c>
      <c r="X523" s="39">
        <v>370.3</v>
      </c>
      <c r="Y523" s="39">
        <v>4491</v>
      </c>
      <c r="Z523" s="39">
        <v>0</v>
      </c>
      <c r="AA523" s="39">
        <v>1</v>
      </c>
      <c r="AB523" s="39">
        <v>35.215000000000003</v>
      </c>
    </row>
    <row r="524" spans="1:28" ht="27.6" x14ac:dyDescent="0.3">
      <c r="A524" t="str">
        <f t="shared" si="16"/>
        <v>2008_4149</v>
      </c>
      <c r="D524" s="109">
        <v>521</v>
      </c>
      <c r="E524" s="109">
        <v>4149</v>
      </c>
      <c r="F524" s="109">
        <v>4149</v>
      </c>
      <c r="G524" s="109" t="s">
        <v>792</v>
      </c>
      <c r="H524" s="109">
        <v>2008</v>
      </c>
      <c r="I524" s="109">
        <v>0</v>
      </c>
      <c r="J524" s="109">
        <v>1</v>
      </c>
      <c r="K524" s="109">
        <v>1342.2</v>
      </c>
      <c r="L524" s="109">
        <v>1378.4</v>
      </c>
      <c r="Q524" t="str">
        <f t="shared" si="17"/>
        <v>2012_4505</v>
      </c>
      <c r="R524" s="124">
        <v>521</v>
      </c>
      <c r="S524" s="39">
        <v>4505</v>
      </c>
      <c r="T524" s="39">
        <v>4505</v>
      </c>
      <c r="U524" s="39" t="s">
        <v>207</v>
      </c>
      <c r="V524" s="39">
        <v>9.5657999999999994</v>
      </c>
      <c r="W524" s="39">
        <v>2012</v>
      </c>
      <c r="X524" s="39">
        <v>229.1</v>
      </c>
      <c r="Y524" s="39">
        <v>4505</v>
      </c>
      <c r="Z524" s="39">
        <v>0</v>
      </c>
      <c r="AA524" s="39">
        <v>1</v>
      </c>
      <c r="AB524" s="39">
        <v>23.95</v>
      </c>
    </row>
    <row r="525" spans="1:28" ht="27.6" x14ac:dyDescent="0.3">
      <c r="A525" t="str">
        <f t="shared" si="16"/>
        <v>2008_4437</v>
      </c>
      <c r="D525" s="109">
        <v>522</v>
      </c>
      <c r="E525" s="109">
        <v>4437</v>
      </c>
      <c r="F525" s="109">
        <v>4437</v>
      </c>
      <c r="G525" s="109" t="s">
        <v>204</v>
      </c>
      <c r="H525" s="109">
        <v>2008</v>
      </c>
      <c r="I525" s="109">
        <v>0</v>
      </c>
      <c r="J525" s="109">
        <v>1</v>
      </c>
      <c r="K525" s="109">
        <v>487</v>
      </c>
      <c r="L525" s="109">
        <v>500</v>
      </c>
      <c r="Q525" t="str">
        <f t="shared" si="17"/>
        <v>2012_4509</v>
      </c>
      <c r="R525" s="124">
        <v>522</v>
      </c>
      <c r="S525" s="39">
        <v>4509</v>
      </c>
      <c r="T525" s="39">
        <v>4509</v>
      </c>
      <c r="U525" s="39" t="s">
        <v>208</v>
      </c>
      <c r="V525" s="39">
        <v>9.5848999999999993</v>
      </c>
      <c r="W525" s="39">
        <v>2012</v>
      </c>
      <c r="X525" s="39">
        <v>127</v>
      </c>
      <c r="Y525" s="39">
        <v>4509</v>
      </c>
      <c r="Z525" s="39">
        <v>0</v>
      </c>
      <c r="AA525" s="39">
        <v>1</v>
      </c>
      <c r="AB525" s="39">
        <v>13.25</v>
      </c>
    </row>
    <row r="526" spans="1:28" ht="27.6" x14ac:dyDescent="0.3">
      <c r="A526" t="str">
        <f t="shared" si="16"/>
        <v>2008_4446</v>
      </c>
      <c r="D526" s="109">
        <v>523</v>
      </c>
      <c r="E526" s="109">
        <v>4446</v>
      </c>
      <c r="F526" s="109">
        <v>4446</v>
      </c>
      <c r="G526" s="109" t="s">
        <v>205</v>
      </c>
      <c r="H526" s="109">
        <v>2008</v>
      </c>
      <c r="I526" s="109">
        <v>0</v>
      </c>
      <c r="J526" s="109">
        <v>1</v>
      </c>
      <c r="K526" s="109">
        <v>1001.3</v>
      </c>
      <c r="L526" s="109">
        <v>1049.0999999999999</v>
      </c>
      <c r="Q526" t="str">
        <f t="shared" si="17"/>
        <v>2012_4518</v>
      </c>
      <c r="R526" s="124">
        <v>523</v>
      </c>
      <c r="S526" s="39">
        <v>4518</v>
      </c>
      <c r="T526" s="39">
        <v>4518</v>
      </c>
      <c r="U526" s="39" t="s">
        <v>209</v>
      </c>
      <c r="V526" s="39">
        <v>8.8393999999999995</v>
      </c>
      <c r="W526" s="39">
        <v>2012</v>
      </c>
      <c r="X526" s="39">
        <v>201</v>
      </c>
      <c r="Y526" s="39">
        <v>4518</v>
      </c>
      <c r="Z526" s="39">
        <v>0</v>
      </c>
      <c r="AA526" s="39">
        <v>1</v>
      </c>
      <c r="AB526" s="39">
        <v>22.739000000000001</v>
      </c>
    </row>
    <row r="527" spans="1:28" ht="27.6" x14ac:dyDescent="0.3">
      <c r="A527" t="str">
        <f t="shared" si="16"/>
        <v>2008_4491</v>
      </c>
      <c r="D527" s="109">
        <v>524</v>
      </c>
      <c r="E527" s="109">
        <v>4491</v>
      </c>
      <c r="F527" s="109">
        <v>4491</v>
      </c>
      <c r="G527" s="109" t="s">
        <v>206</v>
      </c>
      <c r="H527" s="109">
        <v>2008</v>
      </c>
      <c r="I527" s="109">
        <v>0</v>
      </c>
      <c r="J527" s="109">
        <v>1</v>
      </c>
      <c r="K527" s="109">
        <v>318</v>
      </c>
      <c r="L527" s="109">
        <v>356.7</v>
      </c>
      <c r="Q527" t="str">
        <f t="shared" si="17"/>
        <v>2012_4527</v>
      </c>
      <c r="R527" s="124">
        <v>524</v>
      </c>
      <c r="S527" s="39">
        <v>4527</v>
      </c>
      <c r="T527" s="39">
        <v>4527</v>
      </c>
      <c r="U527" s="39" t="s">
        <v>210</v>
      </c>
      <c r="V527" s="39">
        <v>11.0708</v>
      </c>
      <c r="W527" s="39">
        <v>2012</v>
      </c>
      <c r="X527" s="39">
        <v>610</v>
      </c>
      <c r="Y527" s="39">
        <v>4527</v>
      </c>
      <c r="Z527" s="39">
        <v>0</v>
      </c>
      <c r="AA527" s="39">
        <v>1</v>
      </c>
      <c r="AB527" s="39">
        <v>55.1</v>
      </c>
    </row>
    <row r="528" spans="1:28" ht="27.6" x14ac:dyDescent="0.3">
      <c r="A528" t="str">
        <f t="shared" si="16"/>
        <v>2008_4505</v>
      </c>
      <c r="D528" s="109">
        <v>525</v>
      </c>
      <c r="E528" s="109">
        <v>4505</v>
      </c>
      <c r="F528" s="109">
        <v>4505</v>
      </c>
      <c r="G528" s="109" t="s">
        <v>207</v>
      </c>
      <c r="H528" s="109">
        <v>2008</v>
      </c>
      <c r="I528" s="109">
        <v>0</v>
      </c>
      <c r="J528" s="109">
        <v>1</v>
      </c>
      <c r="K528" s="109">
        <v>281.10000000000002</v>
      </c>
      <c r="L528" s="109">
        <v>223.9</v>
      </c>
      <c r="Q528" t="str">
        <f t="shared" si="17"/>
        <v>2012_4536</v>
      </c>
      <c r="R528" s="124">
        <v>525</v>
      </c>
      <c r="S528" s="39">
        <v>4536</v>
      </c>
      <c r="T528" s="39">
        <v>4536</v>
      </c>
      <c r="U528" s="39" t="s">
        <v>211</v>
      </c>
      <c r="V528" s="39">
        <v>13.825699999999999</v>
      </c>
      <c r="W528" s="39">
        <v>2012</v>
      </c>
      <c r="X528" s="39">
        <v>2142.6999999999998</v>
      </c>
      <c r="Y528" s="39">
        <v>4536</v>
      </c>
      <c r="Z528" s="39">
        <v>0</v>
      </c>
      <c r="AA528" s="39">
        <v>1</v>
      </c>
      <c r="AB528" s="39">
        <v>154.97999999999999</v>
      </c>
    </row>
    <row r="529" spans="1:28" ht="27.6" x14ac:dyDescent="0.3">
      <c r="A529" t="str">
        <f t="shared" si="16"/>
        <v>2008_4509</v>
      </c>
      <c r="D529" s="109">
        <v>526</v>
      </c>
      <c r="E529" s="109">
        <v>4509</v>
      </c>
      <c r="F529" s="109">
        <v>4509</v>
      </c>
      <c r="G529" s="109" t="s">
        <v>208</v>
      </c>
      <c r="H529" s="109">
        <v>2008</v>
      </c>
      <c r="I529" s="109">
        <v>0</v>
      </c>
      <c r="J529" s="109">
        <v>1</v>
      </c>
      <c r="K529" s="109">
        <v>217</v>
      </c>
      <c r="L529" s="109">
        <v>139</v>
      </c>
      <c r="Q529" t="str">
        <f t="shared" si="17"/>
        <v>2012_4554</v>
      </c>
      <c r="R529" s="124">
        <v>526</v>
      </c>
      <c r="S529" s="39">
        <v>4554</v>
      </c>
      <c r="T529" s="39">
        <v>4554</v>
      </c>
      <c r="U529" s="39" t="s">
        <v>212</v>
      </c>
      <c r="V529" s="39">
        <v>14.1914</v>
      </c>
      <c r="W529" s="39">
        <v>2012</v>
      </c>
      <c r="X529" s="39">
        <v>1275.0999999999999</v>
      </c>
      <c r="Y529" s="39">
        <v>4554</v>
      </c>
      <c r="Z529" s="39">
        <v>0</v>
      </c>
      <c r="AA529" s="39">
        <v>1</v>
      </c>
      <c r="AB529" s="39">
        <v>89.85</v>
      </c>
    </row>
    <row r="530" spans="1:28" x14ac:dyDescent="0.3">
      <c r="A530" t="str">
        <f t="shared" si="16"/>
        <v>2008_4518</v>
      </c>
      <c r="D530" s="109">
        <v>527</v>
      </c>
      <c r="E530" s="109">
        <v>4518</v>
      </c>
      <c r="F530" s="109">
        <v>4518</v>
      </c>
      <c r="G530" s="109" t="s">
        <v>209</v>
      </c>
      <c r="H530" s="109">
        <v>2008</v>
      </c>
      <c r="I530" s="109">
        <v>0</v>
      </c>
      <c r="J530" s="109">
        <v>1</v>
      </c>
      <c r="K530" s="109">
        <v>226.5</v>
      </c>
      <c r="L530" s="109">
        <v>228.5</v>
      </c>
      <c r="Q530" t="str">
        <f t="shared" si="17"/>
        <v>2012_4572</v>
      </c>
      <c r="R530" s="124">
        <v>527</v>
      </c>
      <c r="S530" s="39">
        <v>4572</v>
      </c>
      <c r="T530" s="39">
        <v>4572</v>
      </c>
      <c r="U530" s="39" t="s">
        <v>213</v>
      </c>
      <c r="V530" s="39">
        <v>9.3917000000000002</v>
      </c>
      <c r="W530" s="39">
        <v>2012</v>
      </c>
      <c r="X530" s="39">
        <v>316.5</v>
      </c>
      <c r="Y530" s="39">
        <v>4572</v>
      </c>
      <c r="Z530" s="39">
        <v>0</v>
      </c>
      <c r="AA530" s="39">
        <v>1</v>
      </c>
      <c r="AB530" s="39">
        <v>33.700000000000003</v>
      </c>
    </row>
    <row r="531" spans="1:28" ht="27.6" x14ac:dyDescent="0.3">
      <c r="A531" t="str">
        <f t="shared" si="16"/>
        <v>2008_4527</v>
      </c>
      <c r="D531" s="109">
        <v>528</v>
      </c>
      <c r="E531" s="109">
        <v>4527</v>
      </c>
      <c r="F531" s="109">
        <v>4527</v>
      </c>
      <c r="G531" s="109" t="s">
        <v>210</v>
      </c>
      <c r="H531" s="109">
        <v>2008</v>
      </c>
      <c r="I531" s="109">
        <v>0</v>
      </c>
      <c r="J531" s="109">
        <v>1</v>
      </c>
      <c r="K531" s="109">
        <v>627.5</v>
      </c>
      <c r="L531" s="109">
        <v>672</v>
      </c>
      <c r="Q531" t="str">
        <f t="shared" si="17"/>
        <v>2012_4581</v>
      </c>
      <c r="R531" s="124">
        <v>528</v>
      </c>
      <c r="S531" s="39">
        <v>4581</v>
      </c>
      <c r="T531" s="39">
        <v>4581</v>
      </c>
      <c r="U531" s="39" t="s">
        <v>214</v>
      </c>
      <c r="V531" s="39">
        <v>13.3896</v>
      </c>
      <c r="W531" s="39">
        <v>2012</v>
      </c>
      <c r="X531" s="39">
        <v>5231.3</v>
      </c>
      <c r="Y531" s="39">
        <v>4581</v>
      </c>
      <c r="Z531" s="39">
        <v>0</v>
      </c>
      <c r="AA531" s="39">
        <v>1</v>
      </c>
      <c r="AB531" s="39">
        <v>390.7</v>
      </c>
    </row>
    <row r="532" spans="1:28" ht="41.4" x14ac:dyDescent="0.3">
      <c r="A532" t="str">
        <f t="shared" si="16"/>
        <v>2008_4536</v>
      </c>
      <c r="D532" s="109">
        <v>529</v>
      </c>
      <c r="E532" s="109">
        <v>4536</v>
      </c>
      <c r="F532" s="109">
        <v>4536</v>
      </c>
      <c r="G532" s="109" t="s">
        <v>211</v>
      </c>
      <c r="H532" s="109">
        <v>2008</v>
      </c>
      <c r="I532" s="109">
        <v>0</v>
      </c>
      <c r="J532" s="109">
        <v>1</v>
      </c>
      <c r="K532" s="109">
        <v>2132.9</v>
      </c>
      <c r="L532" s="109">
        <v>2208.5</v>
      </c>
      <c r="Q532" t="str">
        <f t="shared" si="17"/>
        <v>2012_4599</v>
      </c>
      <c r="R532" s="124">
        <v>529</v>
      </c>
      <c r="S532" s="39">
        <v>4599</v>
      </c>
      <c r="T532" s="39">
        <v>4599</v>
      </c>
      <c r="U532" s="39" t="s">
        <v>215</v>
      </c>
      <c r="V532" s="39">
        <v>11.925700000000001</v>
      </c>
      <c r="W532" s="39">
        <v>2012</v>
      </c>
      <c r="X532" s="39">
        <v>610</v>
      </c>
      <c r="Y532" s="39">
        <v>4599</v>
      </c>
      <c r="Z532" s="39">
        <v>0</v>
      </c>
      <c r="AA532" s="39">
        <v>1</v>
      </c>
      <c r="AB532" s="39">
        <v>51.15</v>
      </c>
    </row>
    <row r="533" spans="1:28" x14ac:dyDescent="0.3">
      <c r="A533" t="str">
        <f t="shared" si="16"/>
        <v>2008_4554</v>
      </c>
      <c r="D533" s="109">
        <v>530</v>
      </c>
      <c r="E533" s="109">
        <v>4554</v>
      </c>
      <c r="F533" s="109">
        <v>4554</v>
      </c>
      <c r="G533" s="109" t="s">
        <v>212</v>
      </c>
      <c r="H533" s="109">
        <v>2008</v>
      </c>
      <c r="I533" s="109">
        <v>0</v>
      </c>
      <c r="J533" s="109">
        <v>1</v>
      </c>
      <c r="K533" s="109">
        <v>1070.2</v>
      </c>
      <c r="L533" s="109">
        <v>1250.9000000000001</v>
      </c>
      <c r="Q533" t="str">
        <f t="shared" si="17"/>
        <v>2012_4617</v>
      </c>
      <c r="R533" s="124">
        <v>530</v>
      </c>
      <c r="S533" s="39">
        <v>4617</v>
      </c>
      <c r="T533" s="39">
        <v>4617</v>
      </c>
      <c r="U533" s="39" t="s">
        <v>216</v>
      </c>
      <c r="V533" s="39">
        <v>13.848100000000001</v>
      </c>
      <c r="W533" s="39">
        <v>2012</v>
      </c>
      <c r="X533" s="39">
        <v>1494.9</v>
      </c>
      <c r="Y533" s="39">
        <v>4617</v>
      </c>
      <c r="Z533" s="39">
        <v>0</v>
      </c>
      <c r="AA533" s="39">
        <v>1</v>
      </c>
      <c r="AB533" s="39">
        <v>107.95</v>
      </c>
    </row>
    <row r="534" spans="1:28" ht="41.4" x14ac:dyDescent="0.3">
      <c r="A534" t="str">
        <f t="shared" si="16"/>
        <v>2008_4572</v>
      </c>
      <c r="D534" s="109">
        <v>531</v>
      </c>
      <c r="E534" s="109">
        <v>4572</v>
      </c>
      <c r="F534" s="109">
        <v>4572</v>
      </c>
      <c r="G534" s="109" t="s">
        <v>213</v>
      </c>
      <c r="H534" s="109">
        <v>2008</v>
      </c>
      <c r="I534" s="109">
        <v>0</v>
      </c>
      <c r="J534" s="109">
        <v>1</v>
      </c>
      <c r="K534" s="109">
        <v>280</v>
      </c>
      <c r="L534" s="109">
        <v>306.39999999999998</v>
      </c>
      <c r="Q534" t="str">
        <f t="shared" si="17"/>
        <v>2012_4662</v>
      </c>
      <c r="R534" s="124">
        <v>531</v>
      </c>
      <c r="S534" s="39">
        <v>4662</v>
      </c>
      <c r="T534" s="39">
        <v>4662</v>
      </c>
      <c r="U534" s="39" t="s">
        <v>218</v>
      </c>
      <c r="V534" s="39">
        <v>11.9818</v>
      </c>
      <c r="W534" s="39">
        <v>2012</v>
      </c>
      <c r="X534" s="39">
        <v>1029.5999999999999</v>
      </c>
      <c r="Y534" s="39">
        <v>4662</v>
      </c>
      <c r="Z534" s="39">
        <v>0</v>
      </c>
      <c r="AA534" s="39">
        <v>1</v>
      </c>
      <c r="AB534" s="39">
        <v>85.93</v>
      </c>
    </row>
    <row r="535" spans="1:28" ht="27.6" x14ac:dyDescent="0.3">
      <c r="A535" t="str">
        <f t="shared" si="16"/>
        <v>2008_4581</v>
      </c>
      <c r="D535" s="109">
        <v>532</v>
      </c>
      <c r="E535" s="109">
        <v>4581</v>
      </c>
      <c r="F535" s="109">
        <v>4581</v>
      </c>
      <c r="G535" s="109" t="s">
        <v>214</v>
      </c>
      <c r="H535" s="109">
        <v>2008</v>
      </c>
      <c r="I535" s="109">
        <v>0</v>
      </c>
      <c r="J535" s="109">
        <v>1</v>
      </c>
      <c r="K535" s="109">
        <v>5477.9</v>
      </c>
      <c r="L535" s="109">
        <v>5466.7</v>
      </c>
      <c r="Q535" t="str">
        <f t="shared" si="17"/>
        <v>2012_4689</v>
      </c>
      <c r="R535" s="124">
        <v>532</v>
      </c>
      <c r="S535" s="39">
        <v>4689</v>
      </c>
      <c r="T535" s="39">
        <v>4689</v>
      </c>
      <c r="U535" s="39" t="s">
        <v>219</v>
      </c>
      <c r="V535" s="39">
        <v>10.697900000000001</v>
      </c>
      <c r="W535" s="39">
        <v>2012</v>
      </c>
      <c r="X535" s="39">
        <v>513.5</v>
      </c>
      <c r="Y535" s="39">
        <v>4689</v>
      </c>
      <c r="Z535" s="39">
        <v>0</v>
      </c>
      <c r="AA535" s="39">
        <v>1</v>
      </c>
      <c r="AB535" s="39">
        <v>48</v>
      </c>
    </row>
    <row r="536" spans="1:28" ht="27.6" x14ac:dyDescent="0.3">
      <c r="A536" t="str">
        <f t="shared" si="16"/>
        <v>2008_4599</v>
      </c>
      <c r="D536" s="109">
        <v>533</v>
      </c>
      <c r="E536" s="109">
        <v>4599</v>
      </c>
      <c r="F536" s="109">
        <v>4599</v>
      </c>
      <c r="G536" s="109" t="s">
        <v>215</v>
      </c>
      <c r="H536" s="109">
        <v>2008</v>
      </c>
      <c r="I536" s="109">
        <v>0</v>
      </c>
      <c r="J536" s="109">
        <v>1</v>
      </c>
      <c r="K536" s="109">
        <v>711.1</v>
      </c>
      <c r="L536" s="109">
        <v>687.1</v>
      </c>
      <c r="Q536" t="str">
        <f t="shared" si="17"/>
        <v>2012_4644</v>
      </c>
      <c r="R536" s="124">
        <v>533</v>
      </c>
      <c r="S536" s="39">
        <v>4644</v>
      </c>
      <c r="T536" s="39">
        <v>4644</v>
      </c>
      <c r="U536" s="39" t="s">
        <v>217</v>
      </c>
      <c r="V536" s="39">
        <v>11.2925</v>
      </c>
      <c r="W536" s="39">
        <v>2012</v>
      </c>
      <c r="X536" s="39">
        <v>471.8</v>
      </c>
      <c r="Y536" s="39">
        <v>4644</v>
      </c>
      <c r="Z536" s="39">
        <v>0</v>
      </c>
      <c r="AA536" s="39">
        <v>1</v>
      </c>
      <c r="AB536" s="39">
        <v>41.78</v>
      </c>
    </row>
    <row r="537" spans="1:28" x14ac:dyDescent="0.3">
      <c r="A537" t="str">
        <f t="shared" si="16"/>
        <v>2008_4617</v>
      </c>
      <c r="D537" s="109">
        <v>534</v>
      </c>
      <c r="E537" s="109">
        <v>4617</v>
      </c>
      <c r="F537" s="109">
        <v>4617</v>
      </c>
      <c r="G537" s="109" t="s">
        <v>216</v>
      </c>
      <c r="H537" s="109">
        <v>2008</v>
      </c>
      <c r="I537" s="109">
        <v>0</v>
      </c>
      <c r="J537" s="109">
        <v>1</v>
      </c>
      <c r="K537" s="109">
        <v>1496.1</v>
      </c>
      <c r="L537" s="109">
        <v>1546.1</v>
      </c>
      <c r="Q537" t="str">
        <f t="shared" si="17"/>
        <v>2012_4725</v>
      </c>
      <c r="R537" s="124">
        <v>534</v>
      </c>
      <c r="S537" s="39">
        <v>4725</v>
      </c>
      <c r="T537" s="39">
        <v>4725</v>
      </c>
      <c r="U537" s="39" t="s">
        <v>220</v>
      </c>
      <c r="V537" s="39">
        <v>13.139099999999999</v>
      </c>
      <c r="W537" s="39">
        <v>2012</v>
      </c>
      <c r="X537" s="39">
        <v>2956.3</v>
      </c>
      <c r="Y537" s="39">
        <v>4725</v>
      </c>
      <c r="Z537" s="39">
        <v>0</v>
      </c>
      <c r="AA537" s="39">
        <v>1</v>
      </c>
      <c r="AB537" s="39">
        <v>225</v>
      </c>
    </row>
    <row r="538" spans="1:28" ht="27.6" x14ac:dyDescent="0.3">
      <c r="A538" t="str">
        <f t="shared" si="16"/>
        <v>2008_4662</v>
      </c>
      <c r="D538" s="109">
        <v>535</v>
      </c>
      <c r="E538" s="109">
        <v>4662</v>
      </c>
      <c r="F538" s="109">
        <v>4662</v>
      </c>
      <c r="G538" s="109" t="s">
        <v>218</v>
      </c>
      <c r="H538" s="109">
        <v>2008</v>
      </c>
      <c r="I538" s="109">
        <v>0</v>
      </c>
      <c r="J538" s="109">
        <v>1</v>
      </c>
      <c r="K538" s="109">
        <v>1093.9000000000001</v>
      </c>
      <c r="L538" s="109">
        <v>1089.4000000000001</v>
      </c>
      <c r="Q538" t="str">
        <f t="shared" si="17"/>
        <v>2012_2673</v>
      </c>
      <c r="R538" s="124">
        <v>535</v>
      </c>
      <c r="S538" s="39">
        <v>2673</v>
      </c>
      <c r="T538" s="39">
        <v>2673</v>
      </c>
      <c r="U538" s="39" t="s">
        <v>141</v>
      </c>
      <c r="V538" s="39">
        <v>11.4076</v>
      </c>
      <c r="W538" s="39">
        <v>2012</v>
      </c>
      <c r="X538" s="39">
        <v>691.3</v>
      </c>
      <c r="Y538" s="39">
        <v>2673</v>
      </c>
      <c r="Z538" s="39">
        <v>0</v>
      </c>
      <c r="AA538" s="39">
        <v>1</v>
      </c>
      <c r="AB538" s="39">
        <v>60.6</v>
      </c>
    </row>
    <row r="539" spans="1:28" ht="27.6" x14ac:dyDescent="0.3">
      <c r="A539" t="str">
        <f t="shared" si="16"/>
        <v>2008_4689</v>
      </c>
      <c r="D539" s="109">
        <v>536</v>
      </c>
      <c r="E539" s="109">
        <v>4689</v>
      </c>
      <c r="F539" s="109">
        <v>4689</v>
      </c>
      <c r="G539" s="109" t="s">
        <v>219</v>
      </c>
      <c r="H539" s="109">
        <v>2008</v>
      </c>
      <c r="I539" s="109">
        <v>0</v>
      </c>
      <c r="J539" s="109">
        <v>1</v>
      </c>
      <c r="K539" s="109">
        <v>552.5</v>
      </c>
      <c r="L539" s="109">
        <v>534.79999999999995</v>
      </c>
      <c r="Q539" t="str">
        <f t="shared" si="17"/>
        <v>2012_153</v>
      </c>
      <c r="R539" s="124">
        <v>536</v>
      </c>
      <c r="S539" s="39">
        <v>153</v>
      </c>
      <c r="T539" s="39">
        <v>153</v>
      </c>
      <c r="U539" s="39" t="s">
        <v>41</v>
      </c>
      <c r="V539" s="39">
        <v>11.708299999999999</v>
      </c>
      <c r="W539" s="39">
        <v>2012</v>
      </c>
      <c r="X539" s="39">
        <v>610</v>
      </c>
      <c r="Y539" s="39">
        <v>153</v>
      </c>
      <c r="Z539" s="39">
        <v>0</v>
      </c>
      <c r="AA539" s="39">
        <v>1</v>
      </c>
      <c r="AB539" s="39">
        <v>52.1</v>
      </c>
    </row>
    <row r="540" spans="1:28" ht="27.6" x14ac:dyDescent="0.3">
      <c r="A540" t="str">
        <f t="shared" si="16"/>
        <v>2008_4644</v>
      </c>
      <c r="D540" s="109">
        <v>537</v>
      </c>
      <c r="E540" s="109">
        <v>4644</v>
      </c>
      <c r="F540" s="109">
        <v>4644</v>
      </c>
      <c r="G540" s="109" t="s">
        <v>217</v>
      </c>
      <c r="H540" s="109">
        <v>2008</v>
      </c>
      <c r="I540" s="109">
        <v>0</v>
      </c>
      <c r="J540" s="109">
        <v>1</v>
      </c>
      <c r="K540" s="109">
        <v>426.9</v>
      </c>
      <c r="L540" s="109">
        <v>410.9</v>
      </c>
      <c r="Q540" t="str">
        <f t="shared" si="17"/>
        <v>2012_3691</v>
      </c>
      <c r="R540" s="124">
        <v>537</v>
      </c>
      <c r="S540" s="39">
        <v>3691</v>
      </c>
      <c r="T540" s="39">
        <v>3691</v>
      </c>
      <c r="U540" s="39" t="s">
        <v>180</v>
      </c>
      <c r="V540" s="39">
        <v>12.4945</v>
      </c>
      <c r="W540" s="39">
        <v>2012</v>
      </c>
      <c r="X540" s="39">
        <v>801</v>
      </c>
      <c r="Y540" s="39">
        <v>3691</v>
      </c>
      <c r="Z540" s="39">
        <v>0</v>
      </c>
      <c r="AA540" s="39">
        <v>1</v>
      </c>
      <c r="AB540" s="39">
        <v>64.108000000000004</v>
      </c>
    </row>
    <row r="541" spans="1:28" ht="41.4" x14ac:dyDescent="0.3">
      <c r="A541" t="str">
        <f t="shared" si="16"/>
        <v>2008_4725</v>
      </c>
      <c r="D541" s="109">
        <v>538</v>
      </c>
      <c r="E541" s="109">
        <v>4725</v>
      </c>
      <c r="F541" s="109">
        <v>4725</v>
      </c>
      <c r="G541" s="109" t="s">
        <v>220</v>
      </c>
      <c r="H541" s="109">
        <v>2008</v>
      </c>
      <c r="I541" s="109">
        <v>0</v>
      </c>
      <c r="J541" s="109">
        <v>1</v>
      </c>
      <c r="K541" s="109">
        <v>3267.2</v>
      </c>
      <c r="L541" s="109">
        <v>3189.2</v>
      </c>
      <c r="Q541" t="str">
        <f t="shared" si="17"/>
        <v>2012_4774</v>
      </c>
      <c r="R541" s="124">
        <v>538</v>
      </c>
      <c r="S541" s="39">
        <v>4774</v>
      </c>
      <c r="T541" s="39">
        <v>4774</v>
      </c>
      <c r="U541" s="39" t="s">
        <v>817</v>
      </c>
      <c r="V541" s="39">
        <v>12.4892</v>
      </c>
      <c r="W541" s="39">
        <v>2012</v>
      </c>
      <c r="X541" s="39">
        <v>1247.8</v>
      </c>
      <c r="Y541" s="39">
        <v>4774</v>
      </c>
      <c r="Z541" s="39">
        <v>0</v>
      </c>
      <c r="AA541" s="39">
        <v>2</v>
      </c>
      <c r="AB541" s="39">
        <v>99.91</v>
      </c>
    </row>
    <row r="542" spans="1:28" ht="27.6" x14ac:dyDescent="0.3">
      <c r="A542" t="str">
        <f t="shared" si="16"/>
        <v>2008_2673</v>
      </c>
      <c r="D542" s="109">
        <v>539</v>
      </c>
      <c r="E542" s="109">
        <v>2673</v>
      </c>
      <c r="F542" s="109">
        <v>2673</v>
      </c>
      <c r="G542" s="109" t="s">
        <v>141</v>
      </c>
      <c r="H542" s="109">
        <v>2008</v>
      </c>
      <c r="I542" s="109">
        <v>0</v>
      </c>
      <c r="J542" s="109">
        <v>1</v>
      </c>
      <c r="K542" s="109">
        <v>711</v>
      </c>
      <c r="L542" s="109">
        <v>728.2</v>
      </c>
      <c r="Q542" t="str">
        <f t="shared" si="17"/>
        <v>2012_873</v>
      </c>
      <c r="R542" s="124">
        <v>539</v>
      </c>
      <c r="S542" s="39">
        <v>873</v>
      </c>
      <c r="T542" s="39">
        <v>873</v>
      </c>
      <c r="U542" s="39" t="s">
        <v>67</v>
      </c>
      <c r="V542" s="39">
        <v>11.4244</v>
      </c>
      <c r="W542" s="39">
        <v>2012</v>
      </c>
      <c r="X542" s="39">
        <v>468.4</v>
      </c>
      <c r="Y542" s="39">
        <v>873</v>
      </c>
      <c r="Z542" s="39">
        <v>0</v>
      </c>
      <c r="AA542" s="39">
        <v>1</v>
      </c>
      <c r="AB542" s="39">
        <v>41</v>
      </c>
    </row>
    <row r="543" spans="1:28" ht="27.6" x14ac:dyDescent="0.3">
      <c r="A543" t="str">
        <f t="shared" si="16"/>
        <v>2008_153</v>
      </c>
      <c r="D543" s="109">
        <v>540</v>
      </c>
      <c r="E543" s="109">
        <v>153</v>
      </c>
      <c r="F543" s="109">
        <v>153</v>
      </c>
      <c r="G543" s="109" t="s">
        <v>41</v>
      </c>
      <c r="H543" s="109">
        <v>2008</v>
      </c>
      <c r="I543" s="109">
        <v>0</v>
      </c>
      <c r="J543" s="109">
        <v>2</v>
      </c>
      <c r="K543" s="109">
        <v>590</v>
      </c>
      <c r="L543" s="109">
        <v>597</v>
      </c>
      <c r="Q543" t="str">
        <f t="shared" si="17"/>
        <v>2012_4778</v>
      </c>
      <c r="R543" s="124">
        <v>540</v>
      </c>
      <c r="S543" s="39">
        <v>4778</v>
      </c>
      <c r="T543" s="39">
        <v>4778</v>
      </c>
      <c r="U543" s="39" t="s">
        <v>227</v>
      </c>
      <c r="V543" s="39">
        <v>8.1358999999999995</v>
      </c>
      <c r="W543" s="39">
        <v>2012</v>
      </c>
      <c r="X543" s="39">
        <v>219.1</v>
      </c>
      <c r="Y543" s="39">
        <v>4778</v>
      </c>
      <c r="Z543" s="39">
        <v>0</v>
      </c>
      <c r="AA543" s="39">
        <v>1</v>
      </c>
      <c r="AB543" s="39">
        <v>26.93</v>
      </c>
    </row>
    <row r="544" spans="1:28" ht="27.6" x14ac:dyDescent="0.3">
      <c r="A544" t="str">
        <f t="shared" si="16"/>
        <v>2008_3691</v>
      </c>
      <c r="D544" s="109">
        <v>541</v>
      </c>
      <c r="E544" s="109">
        <v>3691</v>
      </c>
      <c r="F544" s="109">
        <v>3691</v>
      </c>
      <c r="G544" s="109" t="s">
        <v>180</v>
      </c>
      <c r="H544" s="109">
        <v>2008</v>
      </c>
      <c r="I544" s="109">
        <v>0</v>
      </c>
      <c r="J544" s="109">
        <v>1</v>
      </c>
      <c r="K544" s="109">
        <v>951.7</v>
      </c>
      <c r="L544" s="109">
        <v>886.5</v>
      </c>
      <c r="Q544" t="str">
        <f t="shared" si="17"/>
        <v>2012_4777</v>
      </c>
      <c r="R544" s="124">
        <v>541</v>
      </c>
      <c r="S544" s="39">
        <v>4777</v>
      </c>
      <c r="T544" s="39">
        <v>4777</v>
      </c>
      <c r="U544" s="39" t="s">
        <v>226</v>
      </c>
      <c r="V544" s="39">
        <v>12.089700000000001</v>
      </c>
      <c r="W544" s="39">
        <v>2012</v>
      </c>
      <c r="X544" s="39">
        <v>674</v>
      </c>
      <c r="Y544" s="39">
        <v>4777</v>
      </c>
      <c r="Z544" s="39">
        <v>0</v>
      </c>
      <c r="AA544" s="39">
        <v>1</v>
      </c>
      <c r="AB544" s="39">
        <v>55.75</v>
      </c>
    </row>
    <row r="545" spans="1:28" ht="41.4" x14ac:dyDescent="0.3">
      <c r="A545" t="str">
        <f t="shared" si="16"/>
        <v>2008_4774</v>
      </c>
      <c r="D545" s="109">
        <v>542</v>
      </c>
      <c r="E545" s="109">
        <v>4774</v>
      </c>
      <c r="F545" s="109">
        <v>4774</v>
      </c>
      <c r="G545" s="109" t="s">
        <v>817</v>
      </c>
      <c r="H545" s="109">
        <v>2008</v>
      </c>
      <c r="I545" s="109">
        <v>0</v>
      </c>
      <c r="J545" s="109">
        <v>2</v>
      </c>
      <c r="K545" s="109">
        <v>1383.7</v>
      </c>
      <c r="L545" s="109">
        <v>1382.1</v>
      </c>
      <c r="Q545" t="str">
        <f t="shared" si="17"/>
        <v>2012_4776</v>
      </c>
      <c r="R545" s="124">
        <v>542</v>
      </c>
      <c r="S545" s="39">
        <v>4776</v>
      </c>
      <c r="T545" s="39">
        <v>4776</v>
      </c>
      <c r="U545" s="39" t="s">
        <v>225</v>
      </c>
      <c r="V545" s="39">
        <v>12.4504</v>
      </c>
      <c r="W545" s="39">
        <v>2012</v>
      </c>
      <c r="X545" s="39">
        <v>533.5</v>
      </c>
      <c r="Y545" s="39">
        <v>4776</v>
      </c>
      <c r="Z545" s="39">
        <v>0</v>
      </c>
      <c r="AA545" s="39">
        <v>1</v>
      </c>
      <c r="AB545" s="39">
        <v>42.85</v>
      </c>
    </row>
    <row r="546" spans="1:28" ht="27.6" x14ac:dyDescent="0.3">
      <c r="A546" t="str">
        <f t="shared" si="16"/>
        <v>2008_873</v>
      </c>
      <c r="D546" s="109">
        <v>543</v>
      </c>
      <c r="E546" s="109">
        <v>873</v>
      </c>
      <c r="F546" s="109">
        <v>873</v>
      </c>
      <c r="G546" s="109" t="s">
        <v>67</v>
      </c>
      <c r="H546" s="109">
        <v>2008</v>
      </c>
      <c r="I546" s="109">
        <v>0</v>
      </c>
      <c r="J546" s="109">
        <v>1</v>
      </c>
      <c r="K546" s="109">
        <v>539.9</v>
      </c>
      <c r="L546" s="109">
        <v>503.7</v>
      </c>
      <c r="Q546" t="str">
        <f t="shared" si="17"/>
        <v>2012_4779</v>
      </c>
      <c r="R546" s="124">
        <v>543</v>
      </c>
      <c r="S546" s="39">
        <v>4779</v>
      </c>
      <c r="T546" s="39">
        <v>4779</v>
      </c>
      <c r="U546" s="39" t="s">
        <v>228</v>
      </c>
      <c r="V546" s="39">
        <v>13.526899999999999</v>
      </c>
      <c r="W546" s="39">
        <v>2012</v>
      </c>
      <c r="X546" s="39">
        <v>1276.5999999999999</v>
      </c>
      <c r="Y546" s="39">
        <v>4779</v>
      </c>
      <c r="Z546" s="39">
        <v>0</v>
      </c>
      <c r="AA546" s="39">
        <v>1</v>
      </c>
      <c r="AB546" s="39">
        <v>94.375</v>
      </c>
    </row>
    <row r="547" spans="1:28" ht="27.6" x14ac:dyDescent="0.3">
      <c r="A547" t="str">
        <f t="shared" si="16"/>
        <v>2008_4778</v>
      </c>
      <c r="D547" s="109">
        <v>544</v>
      </c>
      <c r="E547" s="109">
        <v>4778</v>
      </c>
      <c r="F547" s="109">
        <v>4778</v>
      </c>
      <c r="G547" s="109" t="s">
        <v>227</v>
      </c>
      <c r="H547" s="109">
        <v>2008</v>
      </c>
      <c r="I547" s="109">
        <v>0</v>
      </c>
      <c r="J547" s="109">
        <v>1</v>
      </c>
      <c r="K547" s="109">
        <v>331.3</v>
      </c>
      <c r="L547" s="109">
        <v>251.3</v>
      </c>
      <c r="Q547" t="str">
        <f t="shared" si="17"/>
        <v>2012_4784</v>
      </c>
      <c r="R547" s="124">
        <v>544</v>
      </c>
      <c r="S547" s="39">
        <v>4784</v>
      </c>
      <c r="T547" s="39">
        <v>4784</v>
      </c>
      <c r="U547" s="39" t="s">
        <v>229</v>
      </c>
      <c r="V547" s="39">
        <v>14.364699999999999</v>
      </c>
      <c r="W547" s="39">
        <v>2012</v>
      </c>
      <c r="X547" s="39">
        <v>3030.6</v>
      </c>
      <c r="Y547" s="39">
        <v>4784</v>
      </c>
      <c r="Z547" s="39">
        <v>0</v>
      </c>
      <c r="AA547" s="39">
        <v>1</v>
      </c>
      <c r="AB547" s="39">
        <v>210.97499999999999</v>
      </c>
    </row>
    <row r="548" spans="1:28" ht="27.6" x14ac:dyDescent="0.3">
      <c r="A548" t="str">
        <f t="shared" si="16"/>
        <v>2008_4777</v>
      </c>
      <c r="D548" s="109">
        <v>545</v>
      </c>
      <c r="E548" s="109">
        <v>4777</v>
      </c>
      <c r="F548" s="109">
        <v>4777</v>
      </c>
      <c r="G548" s="109" t="s">
        <v>226</v>
      </c>
      <c r="H548" s="109">
        <v>2008</v>
      </c>
      <c r="I548" s="109">
        <v>0</v>
      </c>
      <c r="J548" s="109">
        <v>1</v>
      </c>
      <c r="K548" s="109">
        <v>765</v>
      </c>
      <c r="L548" s="109">
        <v>751.2</v>
      </c>
      <c r="Q548" t="str">
        <f t="shared" si="17"/>
        <v>2012_4785</v>
      </c>
      <c r="R548" s="124">
        <v>545</v>
      </c>
      <c r="S548" s="39">
        <v>4785</v>
      </c>
      <c r="T548" s="39">
        <v>4785</v>
      </c>
      <c r="U548" s="39" t="s">
        <v>793</v>
      </c>
      <c r="V548" s="39">
        <v>13.8254</v>
      </c>
      <c r="W548" s="39">
        <v>2012</v>
      </c>
      <c r="X548" s="39">
        <v>532</v>
      </c>
      <c r="Y548" s="39">
        <v>4785</v>
      </c>
      <c r="Z548" s="39">
        <v>0</v>
      </c>
      <c r="AA548" s="39">
        <v>1</v>
      </c>
      <c r="AB548" s="39">
        <v>38.479999999999997</v>
      </c>
    </row>
    <row r="549" spans="1:28" ht="27.6" x14ac:dyDescent="0.3">
      <c r="A549" t="str">
        <f t="shared" si="16"/>
        <v>2008_4776</v>
      </c>
      <c r="D549" s="109">
        <v>546</v>
      </c>
      <c r="E549" s="109">
        <v>4776</v>
      </c>
      <c r="F549" s="109">
        <v>4776</v>
      </c>
      <c r="G549" s="109" t="s">
        <v>225</v>
      </c>
      <c r="H549" s="109">
        <v>2008</v>
      </c>
      <c r="I549" s="109">
        <v>0</v>
      </c>
      <c r="J549" s="109">
        <v>1</v>
      </c>
      <c r="K549" s="109">
        <v>537.70000000000005</v>
      </c>
      <c r="L549" s="109">
        <v>573.70000000000005</v>
      </c>
      <c r="Q549" t="str">
        <f t="shared" si="17"/>
        <v>2012_333</v>
      </c>
      <c r="R549" s="124">
        <v>546</v>
      </c>
      <c r="S549" s="39">
        <v>333</v>
      </c>
      <c r="T549" s="39">
        <v>333</v>
      </c>
      <c r="U549" s="39" t="s">
        <v>357</v>
      </c>
      <c r="V549" s="39">
        <v>10.5778</v>
      </c>
      <c r="W549" s="39">
        <v>2012</v>
      </c>
      <c r="X549" s="39">
        <v>486.2</v>
      </c>
      <c r="Y549" s="39">
        <v>333</v>
      </c>
      <c r="Z549" s="39">
        <v>0</v>
      </c>
      <c r="AA549" s="39">
        <v>2</v>
      </c>
      <c r="AB549" s="39">
        <v>45.963999999999999</v>
      </c>
    </row>
    <row r="550" spans="1:28" ht="27.6" x14ac:dyDescent="0.3">
      <c r="A550" t="str">
        <f t="shared" si="16"/>
        <v>2008_4779</v>
      </c>
      <c r="D550" s="109">
        <v>547</v>
      </c>
      <c r="E550" s="109">
        <v>4779</v>
      </c>
      <c r="F550" s="109">
        <v>4779</v>
      </c>
      <c r="G550" s="109" t="s">
        <v>228</v>
      </c>
      <c r="H550" s="109">
        <v>2008</v>
      </c>
      <c r="I550" s="109">
        <v>0</v>
      </c>
      <c r="J550" s="109">
        <v>1</v>
      </c>
      <c r="K550" s="109">
        <v>1181.2</v>
      </c>
      <c r="L550" s="109">
        <v>1176.9000000000001</v>
      </c>
      <c r="Q550" t="str">
        <f t="shared" si="17"/>
        <v>2012_4773</v>
      </c>
      <c r="R550" s="124">
        <v>547</v>
      </c>
      <c r="S550" s="39">
        <v>4773</v>
      </c>
      <c r="T550" s="39">
        <v>4773</v>
      </c>
      <c r="U550" s="39" t="s">
        <v>222</v>
      </c>
      <c r="V550" s="39">
        <v>13.926399999999999</v>
      </c>
      <c r="W550" s="39">
        <v>2012</v>
      </c>
      <c r="X550" s="39">
        <v>795.2</v>
      </c>
      <c r="Y550" s="39">
        <v>4773</v>
      </c>
      <c r="Z550" s="39">
        <v>0</v>
      </c>
      <c r="AA550" s="39">
        <v>1</v>
      </c>
      <c r="AB550" s="39">
        <v>57.1</v>
      </c>
    </row>
    <row r="551" spans="1:28" ht="41.4" x14ac:dyDescent="0.3">
      <c r="A551" t="str">
        <f t="shared" si="16"/>
        <v>2008_4784</v>
      </c>
      <c r="D551" s="109">
        <v>548</v>
      </c>
      <c r="E551" s="109">
        <v>4784</v>
      </c>
      <c r="F551" s="109">
        <v>4784</v>
      </c>
      <c r="G551" s="109" t="s">
        <v>229</v>
      </c>
      <c r="H551" s="109">
        <v>2008</v>
      </c>
      <c r="I551" s="109">
        <v>0</v>
      </c>
      <c r="J551" s="109">
        <v>1</v>
      </c>
      <c r="K551" s="109">
        <v>2967.5</v>
      </c>
      <c r="L551" s="109">
        <v>3105.1</v>
      </c>
      <c r="Q551" t="str">
        <f t="shared" si="17"/>
        <v>2012_4788</v>
      </c>
      <c r="R551" s="124">
        <v>548</v>
      </c>
      <c r="S551" s="39">
        <v>4788</v>
      </c>
      <c r="T551" s="39">
        <v>4788</v>
      </c>
      <c r="U551" s="39" t="s">
        <v>232</v>
      </c>
      <c r="V551" s="39">
        <v>11.386799999999999</v>
      </c>
      <c r="W551" s="39">
        <v>2012</v>
      </c>
      <c r="X551" s="39">
        <v>479.1</v>
      </c>
      <c r="Y551" s="39">
        <v>4788</v>
      </c>
      <c r="Z551" s="39">
        <v>0</v>
      </c>
      <c r="AA551" s="39">
        <v>1</v>
      </c>
      <c r="AB551" s="39">
        <v>42.075000000000003</v>
      </c>
    </row>
    <row r="552" spans="1:28" x14ac:dyDescent="0.3">
      <c r="A552" t="str">
        <f t="shared" si="16"/>
        <v>2008_4785</v>
      </c>
      <c r="D552" s="109">
        <v>549</v>
      </c>
      <c r="E552" s="109">
        <v>4785</v>
      </c>
      <c r="F552" s="109">
        <v>4785</v>
      </c>
      <c r="G552" s="109" t="s">
        <v>793</v>
      </c>
      <c r="H552" s="109">
        <v>2008</v>
      </c>
      <c r="I552" s="109">
        <v>0</v>
      </c>
      <c r="J552" s="109">
        <v>1</v>
      </c>
      <c r="K552" s="109">
        <v>531.29999999999995</v>
      </c>
      <c r="L552" s="109">
        <v>519.79999999999995</v>
      </c>
      <c r="Q552" t="str">
        <f t="shared" si="17"/>
        <v>2012_4797</v>
      </c>
      <c r="R552" s="124">
        <v>549</v>
      </c>
      <c r="S552" s="39">
        <v>4797</v>
      </c>
      <c r="T552" s="39">
        <v>4797</v>
      </c>
      <c r="U552" s="39" t="s">
        <v>233</v>
      </c>
      <c r="V552" s="39">
        <v>13.3255</v>
      </c>
      <c r="W552" s="39">
        <v>2012</v>
      </c>
      <c r="X552" s="39">
        <v>2490.8000000000002</v>
      </c>
      <c r="Y552" s="39">
        <v>4797</v>
      </c>
      <c r="Z552" s="39">
        <v>0</v>
      </c>
      <c r="AA552" s="39">
        <v>1</v>
      </c>
      <c r="AB552" s="39">
        <v>186.92</v>
      </c>
    </row>
    <row r="553" spans="1:28" ht="82.8" x14ac:dyDescent="0.3">
      <c r="A553" t="str">
        <f t="shared" si="16"/>
        <v>2008_333</v>
      </c>
      <c r="D553" s="109">
        <v>550</v>
      </c>
      <c r="E553" s="109">
        <v>333</v>
      </c>
      <c r="F553" s="109">
        <v>333</v>
      </c>
      <c r="G553" s="109" t="s">
        <v>357</v>
      </c>
      <c r="H553" s="109">
        <v>2008</v>
      </c>
      <c r="I553" s="109">
        <v>0</v>
      </c>
      <c r="J553" s="109">
        <v>2</v>
      </c>
      <c r="K553" s="109">
        <v>500.1</v>
      </c>
      <c r="L553" s="109">
        <v>514.1</v>
      </c>
      <c r="Q553" t="str">
        <f t="shared" si="17"/>
        <v>2012_4860</v>
      </c>
      <c r="R553" s="124">
        <v>550</v>
      </c>
      <c r="S553" s="39">
        <v>4860</v>
      </c>
      <c r="T553" s="39">
        <v>4860</v>
      </c>
      <c r="U553" s="39" t="s">
        <v>981</v>
      </c>
      <c r="V553" s="39">
        <v>9.8917999999999999</v>
      </c>
      <c r="W553" s="39">
        <v>2012</v>
      </c>
      <c r="X553" s="39">
        <v>1005.3</v>
      </c>
      <c r="Y553" s="39">
        <v>4860</v>
      </c>
      <c r="Z553" s="39">
        <v>0</v>
      </c>
      <c r="AA553" s="39">
        <v>2</v>
      </c>
      <c r="AB553" s="39">
        <v>101.63</v>
      </c>
    </row>
    <row r="554" spans="1:28" x14ac:dyDescent="0.3">
      <c r="A554" t="str">
        <f t="shared" si="16"/>
        <v>2008_4773</v>
      </c>
      <c r="D554" s="109">
        <v>551</v>
      </c>
      <c r="E554" s="109">
        <v>4773</v>
      </c>
      <c r="F554" s="109">
        <v>4773</v>
      </c>
      <c r="G554" s="109" t="s">
        <v>222</v>
      </c>
      <c r="H554" s="109">
        <v>2008</v>
      </c>
      <c r="I554" s="109">
        <v>0</v>
      </c>
      <c r="J554" s="109">
        <v>1</v>
      </c>
      <c r="K554" s="109">
        <v>555</v>
      </c>
      <c r="L554" s="109">
        <v>683.1</v>
      </c>
      <c r="Q554" t="str">
        <f t="shared" si="17"/>
        <v>2012_4869</v>
      </c>
      <c r="R554" s="124">
        <v>551</v>
      </c>
      <c r="S554" s="39">
        <v>4869</v>
      </c>
      <c r="T554" s="39">
        <v>4869</v>
      </c>
      <c r="U554" s="39" t="s">
        <v>235</v>
      </c>
      <c r="V554" s="39">
        <v>13.6265</v>
      </c>
      <c r="W554" s="39">
        <v>2012</v>
      </c>
      <c r="X554" s="39">
        <v>1276.8</v>
      </c>
      <c r="Y554" s="39">
        <v>4869</v>
      </c>
      <c r="Z554" s="39">
        <v>0</v>
      </c>
      <c r="AA554" s="39">
        <v>1</v>
      </c>
      <c r="AB554" s="39">
        <v>93.7</v>
      </c>
    </row>
    <row r="555" spans="1:28" x14ac:dyDescent="0.3">
      <c r="A555" t="str">
        <f t="shared" si="16"/>
        <v>2008_4788</v>
      </c>
      <c r="D555" s="109">
        <v>552</v>
      </c>
      <c r="E555" s="109">
        <v>4788</v>
      </c>
      <c r="F555" s="109">
        <v>4788</v>
      </c>
      <c r="G555" s="109" t="s">
        <v>232</v>
      </c>
      <c r="H555" s="109">
        <v>2008</v>
      </c>
      <c r="I555" s="109">
        <v>0</v>
      </c>
      <c r="J555" s="109">
        <v>1</v>
      </c>
      <c r="K555" s="109">
        <v>518.1</v>
      </c>
      <c r="L555" s="109">
        <v>491.1</v>
      </c>
      <c r="Q555" t="str">
        <f t="shared" si="17"/>
        <v>2012_4878</v>
      </c>
      <c r="R555" s="124">
        <v>552</v>
      </c>
      <c r="S555" s="39">
        <v>4878</v>
      </c>
      <c r="T555" s="39">
        <v>4878</v>
      </c>
      <c r="U555" s="39" t="s">
        <v>236</v>
      </c>
      <c r="V555" s="39">
        <v>11.698</v>
      </c>
      <c r="W555" s="39">
        <v>2012</v>
      </c>
      <c r="X555" s="39">
        <v>697.2</v>
      </c>
      <c r="Y555" s="39">
        <v>4878</v>
      </c>
      <c r="Z555" s="39">
        <v>0</v>
      </c>
      <c r="AA555" s="39">
        <v>1</v>
      </c>
      <c r="AB555" s="39">
        <v>59.6</v>
      </c>
    </row>
    <row r="556" spans="1:28" x14ac:dyDescent="0.3">
      <c r="A556" t="str">
        <f t="shared" si="16"/>
        <v>2008_4797</v>
      </c>
      <c r="D556" s="109">
        <v>553</v>
      </c>
      <c r="E556" s="109">
        <v>4797</v>
      </c>
      <c r="F556" s="109">
        <v>4797</v>
      </c>
      <c r="G556" s="109" t="s">
        <v>233</v>
      </c>
      <c r="H556" s="109">
        <v>2008</v>
      </c>
      <c r="I556" s="109">
        <v>0</v>
      </c>
      <c r="J556" s="109">
        <v>1</v>
      </c>
      <c r="K556" s="109">
        <v>2303.6</v>
      </c>
      <c r="L556" s="109">
        <v>2412</v>
      </c>
      <c r="Q556" t="str">
        <f t="shared" si="17"/>
        <v>2012_4890</v>
      </c>
      <c r="R556" s="124">
        <v>553</v>
      </c>
      <c r="S556" s="39">
        <v>4890</v>
      </c>
      <c r="T556" s="39">
        <v>4890</v>
      </c>
      <c r="U556" s="39" t="s">
        <v>237</v>
      </c>
      <c r="V556" s="39">
        <v>11.6777</v>
      </c>
      <c r="W556" s="39">
        <v>2012</v>
      </c>
      <c r="X556" s="39">
        <v>917.4</v>
      </c>
      <c r="Y556" s="39">
        <v>4890</v>
      </c>
      <c r="Z556" s="39">
        <v>0</v>
      </c>
      <c r="AA556" s="39">
        <v>1</v>
      </c>
      <c r="AB556" s="39">
        <v>78.56</v>
      </c>
    </row>
    <row r="557" spans="1:28" x14ac:dyDescent="0.3">
      <c r="A557" t="str">
        <f t="shared" si="16"/>
        <v>2008_4860</v>
      </c>
      <c r="D557" s="109">
        <v>554</v>
      </c>
      <c r="E557" s="109">
        <v>4860</v>
      </c>
      <c r="F557" s="109">
        <v>4860</v>
      </c>
      <c r="G557" s="109" t="s">
        <v>981</v>
      </c>
      <c r="H557" s="109">
        <v>2008</v>
      </c>
      <c r="I557" s="109">
        <v>0</v>
      </c>
      <c r="J557" s="109">
        <v>2</v>
      </c>
      <c r="K557" s="109">
        <v>1009.1</v>
      </c>
      <c r="L557" s="109">
        <v>1067.8</v>
      </c>
      <c r="Q557" t="str">
        <f t="shared" si="17"/>
        <v>2012_4905</v>
      </c>
      <c r="R557" s="124">
        <v>554</v>
      </c>
      <c r="S557" s="39">
        <v>4905</v>
      </c>
      <c r="T557" s="39">
        <v>4905</v>
      </c>
      <c r="U557" s="39" t="s">
        <v>794</v>
      </c>
      <c r="V557" s="39">
        <v>7.6239999999999997</v>
      </c>
      <c r="W557" s="39">
        <v>2012</v>
      </c>
      <c r="X557" s="39">
        <v>146</v>
      </c>
      <c r="Y557" s="39">
        <v>4905</v>
      </c>
      <c r="Z557" s="39">
        <v>0</v>
      </c>
      <c r="AA557" s="39">
        <v>1</v>
      </c>
      <c r="AB557" s="39">
        <v>19.149999999999999</v>
      </c>
    </row>
    <row r="558" spans="1:28" ht="41.4" x14ac:dyDescent="0.3">
      <c r="A558" t="str">
        <f t="shared" si="16"/>
        <v>2008_4869</v>
      </c>
      <c r="D558" s="109">
        <v>555</v>
      </c>
      <c r="E558" s="109">
        <v>4869</v>
      </c>
      <c r="F558" s="109">
        <v>4869</v>
      </c>
      <c r="G558" s="109" t="s">
        <v>235</v>
      </c>
      <c r="H558" s="109">
        <v>2008</v>
      </c>
      <c r="I558" s="109">
        <v>0</v>
      </c>
      <c r="J558" s="109">
        <v>1</v>
      </c>
      <c r="K558" s="109">
        <v>1392.5</v>
      </c>
      <c r="L558" s="109">
        <v>1374.7</v>
      </c>
      <c r="Q558" t="str">
        <f t="shared" si="17"/>
        <v>2012_4978</v>
      </c>
      <c r="R558" s="124">
        <v>555</v>
      </c>
      <c r="S558" s="39">
        <v>4978</v>
      </c>
      <c r="T558" s="39">
        <v>4978</v>
      </c>
      <c r="U558" s="39" t="s">
        <v>238</v>
      </c>
      <c r="V558" s="39">
        <v>7.2888999999999999</v>
      </c>
      <c r="W558" s="39">
        <v>2012</v>
      </c>
      <c r="X558" s="39">
        <v>164</v>
      </c>
      <c r="Y558" s="39">
        <v>4978</v>
      </c>
      <c r="Z558" s="39">
        <v>0</v>
      </c>
      <c r="AA558" s="39">
        <v>1</v>
      </c>
      <c r="AB558" s="39">
        <v>22.5</v>
      </c>
    </row>
    <row r="559" spans="1:28" x14ac:dyDescent="0.3">
      <c r="A559" t="str">
        <f t="shared" si="16"/>
        <v>2008_4878</v>
      </c>
      <c r="D559" s="109">
        <v>556</v>
      </c>
      <c r="E559" s="109">
        <v>4878</v>
      </c>
      <c r="F559" s="109">
        <v>4878</v>
      </c>
      <c r="G559" s="109" t="s">
        <v>236</v>
      </c>
      <c r="H559" s="109">
        <v>2008</v>
      </c>
      <c r="I559" s="109">
        <v>0</v>
      </c>
      <c r="J559" s="109">
        <v>1</v>
      </c>
      <c r="K559" s="109">
        <v>699.1</v>
      </c>
      <c r="L559" s="109">
        <v>759.1</v>
      </c>
      <c r="Q559" t="str">
        <f t="shared" si="17"/>
        <v>2012_4995</v>
      </c>
      <c r="R559" s="124">
        <v>556</v>
      </c>
      <c r="S559" s="39">
        <v>4995</v>
      </c>
      <c r="T559" s="39">
        <v>4995</v>
      </c>
      <c r="U559" s="39" t="s">
        <v>239</v>
      </c>
      <c r="V559" s="39">
        <v>13.8848</v>
      </c>
      <c r="W559" s="39">
        <v>2012</v>
      </c>
      <c r="X559" s="39">
        <v>919.7</v>
      </c>
      <c r="Y559" s="39">
        <v>4995</v>
      </c>
      <c r="Z559" s="39">
        <v>0</v>
      </c>
      <c r="AA559" s="39">
        <v>1</v>
      </c>
      <c r="AB559" s="39">
        <v>66.238</v>
      </c>
    </row>
    <row r="560" spans="1:28" ht="27.6" x14ac:dyDescent="0.3">
      <c r="A560" t="str">
        <f t="shared" si="16"/>
        <v>2008_4890</v>
      </c>
      <c r="D560" s="109">
        <v>557</v>
      </c>
      <c r="E560" s="109">
        <v>4890</v>
      </c>
      <c r="F560" s="109">
        <v>4890</v>
      </c>
      <c r="G560" s="109" t="s">
        <v>237</v>
      </c>
      <c r="H560" s="109">
        <v>2008</v>
      </c>
      <c r="I560" s="109">
        <v>0</v>
      </c>
      <c r="J560" s="109">
        <v>1</v>
      </c>
      <c r="K560" s="109">
        <v>878.4</v>
      </c>
      <c r="L560" s="109">
        <v>920.6</v>
      </c>
      <c r="Q560" t="str">
        <f t="shared" si="17"/>
        <v>2012_5013</v>
      </c>
      <c r="R560" s="124">
        <v>557</v>
      </c>
      <c r="S560" s="39">
        <v>5013</v>
      </c>
      <c r="T560" s="39">
        <v>5013</v>
      </c>
      <c r="U560" s="39" t="s">
        <v>240</v>
      </c>
      <c r="V560" s="39">
        <v>14.0177</v>
      </c>
      <c r="W560" s="39">
        <v>2012</v>
      </c>
      <c r="X560" s="39">
        <v>2346</v>
      </c>
      <c r="Y560" s="39">
        <v>5013</v>
      </c>
      <c r="Z560" s="39">
        <v>0</v>
      </c>
      <c r="AA560" s="39">
        <v>1</v>
      </c>
      <c r="AB560" s="39">
        <v>167.36</v>
      </c>
    </row>
    <row r="561" spans="1:28" x14ac:dyDescent="0.3">
      <c r="A561" t="str">
        <f t="shared" si="16"/>
        <v>2008_4905</v>
      </c>
      <c r="D561" s="109">
        <v>558</v>
      </c>
      <c r="E561" s="109">
        <v>4905</v>
      </c>
      <c r="F561" s="109">
        <v>4905</v>
      </c>
      <c r="G561" s="109" t="s">
        <v>794</v>
      </c>
      <c r="H561" s="109">
        <v>2008</v>
      </c>
      <c r="I561" s="109">
        <v>0</v>
      </c>
      <c r="J561" s="109">
        <v>1</v>
      </c>
      <c r="K561" s="109">
        <v>228.2</v>
      </c>
      <c r="L561" s="109">
        <v>188.4</v>
      </c>
      <c r="Q561" t="str">
        <f t="shared" si="17"/>
        <v>2012_5049</v>
      </c>
      <c r="R561" s="124">
        <v>558</v>
      </c>
      <c r="S561" s="39">
        <v>5049</v>
      </c>
      <c r="T561" s="39">
        <v>5049</v>
      </c>
      <c r="U561" s="39" t="s">
        <v>241</v>
      </c>
      <c r="V561" s="39">
        <v>13.4413</v>
      </c>
      <c r="W561" s="39">
        <v>2012</v>
      </c>
      <c r="X561" s="39">
        <v>4424.2</v>
      </c>
      <c r="Y561" s="39">
        <v>5049</v>
      </c>
      <c r="Z561" s="39">
        <v>0</v>
      </c>
      <c r="AA561" s="39">
        <v>1</v>
      </c>
      <c r="AB561" s="39">
        <v>329.15</v>
      </c>
    </row>
    <row r="562" spans="1:28" x14ac:dyDescent="0.3">
      <c r="A562" t="str">
        <f t="shared" si="16"/>
        <v>2008_4978</v>
      </c>
      <c r="D562" s="109">
        <v>559</v>
      </c>
      <c r="E562" s="109">
        <v>4978</v>
      </c>
      <c r="F562" s="109">
        <v>4978</v>
      </c>
      <c r="G562" s="109" t="s">
        <v>238</v>
      </c>
      <c r="H562" s="109">
        <v>2008</v>
      </c>
      <c r="I562" s="109">
        <v>0</v>
      </c>
      <c r="J562" s="109">
        <v>1</v>
      </c>
      <c r="K562" s="109">
        <v>215</v>
      </c>
      <c r="L562" s="109">
        <v>199.4</v>
      </c>
      <c r="Q562" t="str">
        <f t="shared" si="17"/>
        <v>2012_5319</v>
      </c>
      <c r="R562" s="124">
        <v>559</v>
      </c>
      <c r="S562" s="39">
        <v>5319</v>
      </c>
      <c r="T562" s="39">
        <v>5160</v>
      </c>
      <c r="U562" s="39" t="s">
        <v>18</v>
      </c>
      <c r="V562" s="39">
        <v>12.2829</v>
      </c>
      <c r="W562" s="39">
        <v>2012</v>
      </c>
      <c r="X562" s="39">
        <v>1024.7</v>
      </c>
      <c r="Y562" s="39">
        <v>5319</v>
      </c>
      <c r="Z562" s="39">
        <v>0</v>
      </c>
      <c r="AA562" s="39">
        <v>1</v>
      </c>
      <c r="AB562" s="39">
        <v>83.424999999999997</v>
      </c>
    </row>
    <row r="563" spans="1:28" ht="27.6" x14ac:dyDescent="0.3">
      <c r="A563" t="str">
        <f t="shared" si="16"/>
        <v>2008_4995</v>
      </c>
      <c r="D563" s="109">
        <v>560</v>
      </c>
      <c r="E563" s="109">
        <v>4995</v>
      </c>
      <c r="F563" s="109">
        <v>4995</v>
      </c>
      <c r="G563" s="109" t="s">
        <v>239</v>
      </c>
      <c r="H563" s="109">
        <v>2008</v>
      </c>
      <c r="I563" s="109">
        <v>0</v>
      </c>
      <c r="J563" s="109">
        <v>1</v>
      </c>
      <c r="K563" s="109">
        <v>981.4</v>
      </c>
      <c r="L563" s="109">
        <v>963.1</v>
      </c>
      <c r="Q563" t="str">
        <f t="shared" si="17"/>
        <v>2012_5121</v>
      </c>
      <c r="R563" s="124">
        <v>560</v>
      </c>
      <c r="S563" s="39">
        <v>5121</v>
      </c>
      <c r="T563" s="39">
        <v>5121</v>
      </c>
      <c r="U563" s="39" t="s">
        <v>242</v>
      </c>
      <c r="V563" s="39">
        <v>12.622400000000001</v>
      </c>
      <c r="W563" s="39">
        <v>2012</v>
      </c>
      <c r="X563" s="39">
        <v>732.1</v>
      </c>
      <c r="Y563" s="39">
        <v>5121</v>
      </c>
      <c r="Z563" s="39">
        <v>0</v>
      </c>
      <c r="AA563" s="39">
        <v>1</v>
      </c>
      <c r="AB563" s="39">
        <v>58</v>
      </c>
    </row>
    <row r="564" spans="1:28" ht="27.6" x14ac:dyDescent="0.3">
      <c r="A564" t="str">
        <f t="shared" si="16"/>
        <v>2008_5013</v>
      </c>
      <c r="D564" s="109">
        <v>561</v>
      </c>
      <c r="E564" s="109">
        <v>5013</v>
      </c>
      <c r="F564" s="109">
        <v>5013</v>
      </c>
      <c r="G564" s="109" t="s">
        <v>240</v>
      </c>
      <c r="H564" s="109">
        <v>2008</v>
      </c>
      <c r="I564" s="109">
        <v>0</v>
      </c>
      <c r="J564" s="109">
        <v>1</v>
      </c>
      <c r="K564" s="109">
        <v>2432.1999999999998</v>
      </c>
      <c r="L564" s="109">
        <v>2501.4</v>
      </c>
      <c r="Q564" t="str">
        <f t="shared" si="17"/>
        <v>2012_5139</v>
      </c>
      <c r="R564" s="124">
        <v>561</v>
      </c>
      <c r="S564" s="39">
        <v>5139</v>
      </c>
      <c r="T564" s="39">
        <v>5139</v>
      </c>
      <c r="U564" s="39" t="s">
        <v>243</v>
      </c>
      <c r="V564" s="39">
        <v>9.4388000000000005</v>
      </c>
      <c r="W564" s="39">
        <v>2012</v>
      </c>
      <c r="X564" s="39">
        <v>164</v>
      </c>
      <c r="Y564" s="39">
        <v>5139</v>
      </c>
      <c r="Z564" s="39">
        <v>0</v>
      </c>
      <c r="AA564" s="39">
        <v>1</v>
      </c>
      <c r="AB564" s="39">
        <v>17.375</v>
      </c>
    </row>
    <row r="565" spans="1:28" x14ac:dyDescent="0.3">
      <c r="A565" t="str">
        <f t="shared" si="16"/>
        <v>2008_5049</v>
      </c>
      <c r="D565" s="109">
        <v>562</v>
      </c>
      <c r="E565" s="109">
        <v>5049</v>
      </c>
      <c r="F565" s="109">
        <v>5049</v>
      </c>
      <c r="G565" s="109" t="s">
        <v>241</v>
      </c>
      <c r="H565" s="109">
        <v>2008</v>
      </c>
      <c r="I565" s="109">
        <v>0</v>
      </c>
      <c r="J565" s="109">
        <v>1</v>
      </c>
      <c r="K565" s="109">
        <v>4591.1000000000004</v>
      </c>
      <c r="L565" s="109">
        <v>4707.2</v>
      </c>
      <c r="Q565" t="str">
        <f t="shared" si="17"/>
        <v>2012_5163</v>
      </c>
      <c r="R565" s="124">
        <v>562</v>
      </c>
      <c r="S565" s="39">
        <v>5163</v>
      </c>
      <c r="T565" s="39">
        <v>5163</v>
      </c>
      <c r="U565" s="39" t="s">
        <v>244</v>
      </c>
      <c r="V565" s="39">
        <v>13.9834</v>
      </c>
      <c r="W565" s="39">
        <v>2012</v>
      </c>
      <c r="X565" s="39">
        <v>674.7</v>
      </c>
      <c r="Y565" s="39">
        <v>5163</v>
      </c>
      <c r="Z565" s="39">
        <v>0</v>
      </c>
      <c r="AA565" s="39">
        <v>1</v>
      </c>
      <c r="AB565" s="39">
        <v>48.25</v>
      </c>
    </row>
    <row r="566" spans="1:28" x14ac:dyDescent="0.3">
      <c r="A566" t="str">
        <f t="shared" si="16"/>
        <v>2008_5319</v>
      </c>
      <c r="D566" s="109">
        <v>563</v>
      </c>
      <c r="E566" s="109">
        <v>5319</v>
      </c>
      <c r="F566" s="109">
        <v>5160</v>
      </c>
      <c r="G566" s="109" t="s">
        <v>18</v>
      </c>
      <c r="H566" s="109">
        <v>2008</v>
      </c>
      <c r="I566" s="109">
        <v>0</v>
      </c>
      <c r="J566" s="109">
        <v>1</v>
      </c>
      <c r="K566" s="109">
        <v>1024.9000000000001</v>
      </c>
      <c r="L566" s="109">
        <v>1037.7</v>
      </c>
      <c r="Q566" t="str">
        <f t="shared" si="17"/>
        <v>2012_5166</v>
      </c>
      <c r="R566" s="124">
        <v>563</v>
      </c>
      <c r="S566" s="39">
        <v>5166</v>
      </c>
      <c r="T566" s="39">
        <v>5166</v>
      </c>
      <c r="U566" s="39" t="s">
        <v>245</v>
      </c>
      <c r="V566" s="39">
        <v>14.8201</v>
      </c>
      <c r="W566" s="39">
        <v>2012</v>
      </c>
      <c r="X566" s="39">
        <v>2293.1999999999998</v>
      </c>
      <c r="Y566" s="39">
        <v>5166</v>
      </c>
      <c r="Z566" s="39">
        <v>0</v>
      </c>
      <c r="AA566" s="39">
        <v>1</v>
      </c>
      <c r="AB566" s="39">
        <v>154.73599999999999</v>
      </c>
    </row>
    <row r="567" spans="1:28" x14ac:dyDescent="0.3">
      <c r="A567" t="str">
        <f t="shared" si="16"/>
        <v>2008_5121</v>
      </c>
      <c r="D567" s="109">
        <v>564</v>
      </c>
      <c r="E567" s="109">
        <v>5121</v>
      </c>
      <c r="F567" s="109">
        <v>5121</v>
      </c>
      <c r="G567" s="109" t="s">
        <v>242</v>
      </c>
      <c r="H567" s="109">
        <v>2008</v>
      </c>
      <c r="I567" s="109">
        <v>0</v>
      </c>
      <c r="J567" s="109">
        <v>1</v>
      </c>
      <c r="K567" s="109">
        <v>820.5</v>
      </c>
      <c r="L567" s="109">
        <v>791.2</v>
      </c>
      <c r="Q567" t="str">
        <f t="shared" si="17"/>
        <v>2012_5184</v>
      </c>
      <c r="R567" s="124">
        <v>564</v>
      </c>
      <c r="S567" s="39">
        <v>5184</v>
      </c>
      <c r="T567" s="39">
        <v>5184</v>
      </c>
      <c r="U567" s="39" t="s">
        <v>246</v>
      </c>
      <c r="V567" s="39">
        <v>12.8985</v>
      </c>
      <c r="W567" s="39">
        <v>2012</v>
      </c>
      <c r="X567" s="39">
        <v>1760</v>
      </c>
      <c r="Y567" s="39">
        <v>5184</v>
      </c>
      <c r="Z567" s="39">
        <v>0</v>
      </c>
      <c r="AA567" s="39">
        <v>1</v>
      </c>
      <c r="AB567" s="39">
        <v>136.44999999999999</v>
      </c>
    </row>
    <row r="568" spans="1:28" ht="27.6" x14ac:dyDescent="0.3">
      <c r="A568" t="str">
        <f t="shared" si="16"/>
        <v>2008_5139</v>
      </c>
      <c r="D568" s="109">
        <v>565</v>
      </c>
      <c r="E568" s="109">
        <v>5139</v>
      </c>
      <c r="F568" s="109">
        <v>5139</v>
      </c>
      <c r="G568" s="109" t="s">
        <v>243</v>
      </c>
      <c r="H568" s="109">
        <v>2008</v>
      </c>
      <c r="I568" s="109">
        <v>0</v>
      </c>
      <c r="J568" s="109">
        <v>1</v>
      </c>
      <c r="K568" s="109">
        <v>195.3</v>
      </c>
      <c r="L568" s="109">
        <v>144</v>
      </c>
      <c r="Q568" t="str">
        <f t="shared" si="17"/>
        <v>2012_5250</v>
      </c>
      <c r="R568" s="124">
        <v>565</v>
      </c>
      <c r="S568" s="39">
        <v>5250</v>
      </c>
      <c r="T568" s="39">
        <v>5250</v>
      </c>
      <c r="U568" s="39" t="s">
        <v>247</v>
      </c>
      <c r="V568" s="39">
        <v>14.625</v>
      </c>
      <c r="W568" s="39">
        <v>2012</v>
      </c>
      <c r="X568" s="39">
        <v>3932.9</v>
      </c>
      <c r="Y568" s="39">
        <v>5250</v>
      </c>
      <c r="Z568" s="39">
        <v>0</v>
      </c>
      <c r="AA568" s="39">
        <v>1</v>
      </c>
      <c r="AB568" s="39">
        <v>268.916</v>
      </c>
    </row>
    <row r="569" spans="1:28" ht="27.6" x14ac:dyDescent="0.3">
      <c r="A569" t="str">
        <f t="shared" si="16"/>
        <v>2008_5163</v>
      </c>
      <c r="D569" s="109">
        <v>566</v>
      </c>
      <c r="E569" s="109">
        <v>5163</v>
      </c>
      <c r="F569" s="109">
        <v>5163</v>
      </c>
      <c r="G569" s="109" t="s">
        <v>244</v>
      </c>
      <c r="H569" s="109">
        <v>2008</v>
      </c>
      <c r="I569" s="109">
        <v>0</v>
      </c>
      <c r="J569" s="109">
        <v>1</v>
      </c>
      <c r="K569" s="109">
        <v>727.6</v>
      </c>
      <c r="L569" s="109">
        <v>774</v>
      </c>
      <c r="Q569" t="str">
        <f t="shared" si="17"/>
        <v>2012_5256</v>
      </c>
      <c r="R569" s="124">
        <v>566</v>
      </c>
      <c r="S569" s="39">
        <v>5256</v>
      </c>
      <c r="T569" s="39">
        <v>5256</v>
      </c>
      <c r="U569" s="39" t="s">
        <v>248</v>
      </c>
      <c r="V569" s="39">
        <v>11.386900000000001</v>
      </c>
      <c r="W569" s="39">
        <v>2012</v>
      </c>
      <c r="X569" s="39">
        <v>644.5</v>
      </c>
      <c r="Y569" s="39">
        <v>5256</v>
      </c>
      <c r="Z569" s="39">
        <v>0</v>
      </c>
      <c r="AA569" s="39">
        <v>1</v>
      </c>
      <c r="AB569" s="39">
        <v>56.6</v>
      </c>
    </row>
    <row r="570" spans="1:28" ht="27.6" x14ac:dyDescent="0.3">
      <c r="A570" t="str">
        <f t="shared" si="16"/>
        <v>2008_5166</v>
      </c>
      <c r="D570" s="109">
        <v>567</v>
      </c>
      <c r="E570" s="109">
        <v>5166</v>
      </c>
      <c r="F570" s="109">
        <v>5166</v>
      </c>
      <c r="G570" s="109" t="s">
        <v>245</v>
      </c>
      <c r="H570" s="109">
        <v>2008</v>
      </c>
      <c r="I570" s="109">
        <v>0</v>
      </c>
      <c r="J570" s="109">
        <v>1</v>
      </c>
      <c r="K570" s="109">
        <v>2205.1</v>
      </c>
      <c r="L570" s="109">
        <v>2251.8000000000002</v>
      </c>
      <c r="Q570" t="str">
        <f t="shared" si="17"/>
        <v>2012_5283</v>
      </c>
      <c r="R570" s="124">
        <v>567</v>
      </c>
      <c r="S570" s="39">
        <v>5283</v>
      </c>
      <c r="T570" s="39">
        <v>5283</v>
      </c>
      <c r="U570" s="39" t="s">
        <v>249</v>
      </c>
      <c r="V570" s="39">
        <v>8.8789999999999996</v>
      </c>
      <c r="W570" s="39">
        <v>2012</v>
      </c>
      <c r="X570" s="39">
        <v>686.3</v>
      </c>
      <c r="Y570" s="39">
        <v>5283</v>
      </c>
      <c r="Z570" s="39">
        <v>0</v>
      </c>
      <c r="AA570" s="39">
        <v>2</v>
      </c>
      <c r="AB570" s="39">
        <v>77.295000000000002</v>
      </c>
    </row>
    <row r="571" spans="1:28" x14ac:dyDescent="0.3">
      <c r="A571" t="str">
        <f t="shared" si="16"/>
        <v>2008_5184</v>
      </c>
      <c r="D571" s="109">
        <v>568</v>
      </c>
      <c r="E571" s="109">
        <v>5184</v>
      </c>
      <c r="F571" s="109">
        <v>5184</v>
      </c>
      <c r="G571" s="109" t="s">
        <v>246</v>
      </c>
      <c r="H571" s="109">
        <v>2008</v>
      </c>
      <c r="I571" s="109">
        <v>0</v>
      </c>
      <c r="J571" s="109">
        <v>1</v>
      </c>
      <c r="K571" s="109">
        <v>1825.9</v>
      </c>
      <c r="L571" s="109">
        <v>1850.2</v>
      </c>
      <c r="Q571" t="str">
        <f t="shared" si="17"/>
        <v>2012_5310</v>
      </c>
      <c r="R571" s="124">
        <v>568</v>
      </c>
      <c r="S571" s="39">
        <v>5310</v>
      </c>
      <c r="T571" s="39">
        <v>5310</v>
      </c>
      <c r="U571" s="39" t="s">
        <v>250</v>
      </c>
      <c r="V571" s="39">
        <v>12.275700000000001</v>
      </c>
      <c r="W571" s="39">
        <v>2012</v>
      </c>
      <c r="X571" s="39">
        <v>563.70000000000005</v>
      </c>
      <c r="Y571" s="39">
        <v>5310</v>
      </c>
      <c r="Z571" s="39">
        <v>0</v>
      </c>
      <c r="AA571" s="39">
        <v>1</v>
      </c>
      <c r="AB571" s="39">
        <v>45.92</v>
      </c>
    </row>
    <row r="572" spans="1:28" ht="27.6" x14ac:dyDescent="0.3">
      <c r="A572" t="str">
        <f t="shared" si="16"/>
        <v>2008_5250</v>
      </c>
      <c r="D572" s="109">
        <v>569</v>
      </c>
      <c r="E572" s="109">
        <v>5250</v>
      </c>
      <c r="F572" s="109">
        <v>5250</v>
      </c>
      <c r="G572" s="109" t="s">
        <v>247</v>
      </c>
      <c r="H572" s="109">
        <v>2008</v>
      </c>
      <c r="I572" s="109">
        <v>0</v>
      </c>
      <c r="J572" s="109">
        <v>1</v>
      </c>
      <c r="K572" s="109">
        <v>3588.5</v>
      </c>
      <c r="L572" s="109">
        <v>3667.5</v>
      </c>
      <c r="Q572" t="str">
        <f t="shared" si="17"/>
        <v>2012_5323</v>
      </c>
      <c r="R572" s="124">
        <v>569</v>
      </c>
      <c r="S572" s="39">
        <v>5323</v>
      </c>
      <c r="T572" s="39">
        <v>5325</v>
      </c>
      <c r="U572" s="39" t="s">
        <v>251</v>
      </c>
      <c r="V572" s="39">
        <v>13.1754</v>
      </c>
      <c r="W572" s="39">
        <v>2012</v>
      </c>
      <c r="X572" s="39">
        <v>642.29999999999995</v>
      </c>
      <c r="Y572" s="39">
        <v>5323</v>
      </c>
      <c r="Z572" s="39">
        <v>0</v>
      </c>
      <c r="AA572" s="39">
        <v>1</v>
      </c>
      <c r="AB572" s="39">
        <v>48.75</v>
      </c>
    </row>
    <row r="573" spans="1:28" x14ac:dyDescent="0.3">
      <c r="A573" t="str">
        <f t="shared" si="16"/>
        <v>2008_5256</v>
      </c>
      <c r="D573" s="109">
        <v>570</v>
      </c>
      <c r="E573" s="109">
        <v>5256</v>
      </c>
      <c r="F573" s="109">
        <v>5256</v>
      </c>
      <c r="G573" s="109" t="s">
        <v>248</v>
      </c>
      <c r="H573" s="109">
        <v>2008</v>
      </c>
      <c r="I573" s="109">
        <v>0</v>
      </c>
      <c r="J573" s="109">
        <v>1</v>
      </c>
      <c r="K573" s="109">
        <v>681.5</v>
      </c>
      <c r="L573" s="109">
        <v>705.3</v>
      </c>
      <c r="Q573" t="str">
        <f t="shared" si="17"/>
        <v>2012_5463</v>
      </c>
      <c r="R573" s="124">
        <v>570</v>
      </c>
      <c r="S573" s="39">
        <v>5463</v>
      </c>
      <c r="T573" s="39">
        <v>5463</v>
      </c>
      <c r="U573" s="39" t="s">
        <v>253</v>
      </c>
      <c r="V573" s="39">
        <v>12.1149</v>
      </c>
      <c r="W573" s="39">
        <v>2012</v>
      </c>
      <c r="X573" s="39">
        <v>1181.2</v>
      </c>
      <c r="Y573" s="39">
        <v>5463</v>
      </c>
      <c r="Z573" s="39">
        <v>0</v>
      </c>
      <c r="AA573" s="39">
        <v>1</v>
      </c>
      <c r="AB573" s="39">
        <v>97.5</v>
      </c>
    </row>
    <row r="574" spans="1:28" ht="27.6" x14ac:dyDescent="0.3">
      <c r="A574" t="str">
        <f t="shared" si="16"/>
        <v>2008_5283</v>
      </c>
      <c r="D574" s="109">
        <v>571</v>
      </c>
      <c r="E574" s="109">
        <v>5283</v>
      </c>
      <c r="F574" s="109">
        <v>5283</v>
      </c>
      <c r="G574" s="109" t="s">
        <v>249</v>
      </c>
      <c r="H574" s="109">
        <v>2008</v>
      </c>
      <c r="I574" s="109">
        <v>0</v>
      </c>
      <c r="J574" s="109">
        <v>2</v>
      </c>
      <c r="K574" s="109">
        <v>760.9</v>
      </c>
      <c r="L574" s="109">
        <v>767.8</v>
      </c>
      <c r="Q574" t="str">
        <f t="shared" si="17"/>
        <v>2012_5486</v>
      </c>
      <c r="R574" s="124">
        <v>571</v>
      </c>
      <c r="S574" s="39">
        <v>5486</v>
      </c>
      <c r="T574" s="39">
        <v>5486</v>
      </c>
      <c r="U574" s="39" t="s">
        <v>254</v>
      </c>
      <c r="V574" s="39">
        <v>9.6873000000000005</v>
      </c>
      <c r="W574" s="39">
        <v>2012</v>
      </c>
      <c r="X574" s="39">
        <v>375.8</v>
      </c>
      <c r="Y574" s="39">
        <v>5486</v>
      </c>
      <c r="Z574" s="39">
        <v>0</v>
      </c>
      <c r="AA574" s="39">
        <v>1</v>
      </c>
      <c r="AB574" s="39">
        <v>38.792999999999999</v>
      </c>
    </row>
    <row r="575" spans="1:28" x14ac:dyDescent="0.3">
      <c r="A575" t="str">
        <f t="shared" si="16"/>
        <v>2008_5310</v>
      </c>
      <c r="D575" s="109">
        <v>572</v>
      </c>
      <c r="E575" s="109">
        <v>5310</v>
      </c>
      <c r="F575" s="109">
        <v>5310</v>
      </c>
      <c r="G575" s="109" t="s">
        <v>250</v>
      </c>
      <c r="H575" s="109">
        <v>2008</v>
      </c>
      <c r="I575" s="109">
        <v>0</v>
      </c>
      <c r="J575" s="109">
        <v>1</v>
      </c>
      <c r="K575" s="109">
        <v>604.29999999999995</v>
      </c>
      <c r="L575" s="109">
        <v>585.29999999999995</v>
      </c>
      <c r="Q575" t="str">
        <f t="shared" si="17"/>
        <v>2012_5508</v>
      </c>
      <c r="R575" s="124">
        <v>572</v>
      </c>
      <c r="S575" s="39">
        <v>5508</v>
      </c>
      <c r="T575" s="39">
        <v>5508</v>
      </c>
      <c r="U575" s="39" t="s">
        <v>255</v>
      </c>
      <c r="V575" s="39">
        <v>9.8176000000000005</v>
      </c>
      <c r="W575" s="39">
        <v>2012</v>
      </c>
      <c r="X575" s="39">
        <v>290.60000000000002</v>
      </c>
      <c r="Y575" s="39">
        <v>5508</v>
      </c>
      <c r="Z575" s="39">
        <v>0</v>
      </c>
      <c r="AA575" s="39">
        <v>1</v>
      </c>
      <c r="AB575" s="39">
        <v>29.6</v>
      </c>
    </row>
    <row r="576" spans="1:28" ht="27.6" x14ac:dyDescent="0.3">
      <c r="A576" t="str">
        <f t="shared" si="16"/>
        <v>2008_5323</v>
      </c>
      <c r="D576" s="109">
        <v>573</v>
      </c>
      <c r="E576" s="109">
        <v>5323</v>
      </c>
      <c r="F576" s="109">
        <v>5325</v>
      </c>
      <c r="G576" s="109" t="s">
        <v>251</v>
      </c>
      <c r="H576" s="109">
        <v>2008</v>
      </c>
      <c r="I576" s="109">
        <v>0</v>
      </c>
      <c r="J576" s="109">
        <v>1</v>
      </c>
      <c r="K576" s="109">
        <v>676</v>
      </c>
      <c r="L576" s="109">
        <v>694</v>
      </c>
      <c r="Q576" t="str">
        <f t="shared" si="17"/>
        <v>2012_1975</v>
      </c>
      <c r="R576" s="124">
        <v>573</v>
      </c>
      <c r="S576" s="39">
        <v>1975</v>
      </c>
      <c r="T576" s="39">
        <v>1975</v>
      </c>
      <c r="U576" s="39" t="s">
        <v>121</v>
      </c>
      <c r="V576" s="39">
        <v>9.7261000000000006</v>
      </c>
      <c r="W576" s="39">
        <v>2012</v>
      </c>
      <c r="X576" s="39">
        <v>415.5</v>
      </c>
      <c r="Y576" s="39">
        <v>1975</v>
      </c>
      <c r="Z576" s="39">
        <v>0</v>
      </c>
      <c r="AA576" s="39">
        <v>1</v>
      </c>
      <c r="AB576" s="39">
        <v>42.72</v>
      </c>
    </row>
    <row r="577" spans="1:28" ht="27.6" x14ac:dyDescent="0.3">
      <c r="A577" t="str">
        <f t="shared" si="16"/>
        <v>2008_5463</v>
      </c>
      <c r="D577" s="109">
        <v>574</v>
      </c>
      <c r="E577" s="109">
        <v>5463</v>
      </c>
      <c r="F577" s="109">
        <v>5463</v>
      </c>
      <c r="G577" s="109" t="s">
        <v>253</v>
      </c>
      <c r="H577" s="109">
        <v>2008</v>
      </c>
      <c r="I577" s="109">
        <v>0</v>
      </c>
      <c r="J577" s="109">
        <v>1</v>
      </c>
      <c r="K577" s="109">
        <v>1288.7</v>
      </c>
      <c r="L577" s="109">
        <v>1224.8</v>
      </c>
      <c r="Q577" t="str">
        <f t="shared" si="17"/>
        <v>2012_4824</v>
      </c>
      <c r="R577" s="124">
        <v>574</v>
      </c>
      <c r="S577" s="39">
        <v>4824</v>
      </c>
      <c r="T577" s="39">
        <v>5510</v>
      </c>
      <c r="U577" s="39" t="s">
        <v>256</v>
      </c>
      <c r="V577" s="39">
        <v>12.7462</v>
      </c>
      <c r="W577" s="39">
        <v>2012</v>
      </c>
      <c r="X577" s="39">
        <v>592.70000000000005</v>
      </c>
      <c r="Y577" s="39">
        <v>4824</v>
      </c>
      <c r="Z577" s="39">
        <v>0</v>
      </c>
      <c r="AA577" s="39">
        <v>1</v>
      </c>
      <c r="AB577" s="39">
        <v>46.5</v>
      </c>
    </row>
    <row r="578" spans="1:28" ht="27.6" x14ac:dyDescent="0.3">
      <c r="A578" t="str">
        <f t="shared" si="16"/>
        <v>2008_5486</v>
      </c>
      <c r="D578" s="109">
        <v>575</v>
      </c>
      <c r="E578" s="109">
        <v>5486</v>
      </c>
      <c r="F578" s="109">
        <v>5486</v>
      </c>
      <c r="G578" s="109" t="s">
        <v>254</v>
      </c>
      <c r="H578" s="109">
        <v>2008</v>
      </c>
      <c r="I578" s="109">
        <v>0</v>
      </c>
      <c r="J578" s="109">
        <v>1</v>
      </c>
      <c r="K578" s="109">
        <v>418.9</v>
      </c>
      <c r="L578" s="109">
        <v>388.9</v>
      </c>
      <c r="Q578" t="str">
        <f t="shared" si="17"/>
        <v>2012_5607</v>
      </c>
      <c r="R578" s="124">
        <v>575</v>
      </c>
      <c r="S578" s="39">
        <v>5607</v>
      </c>
      <c r="T578" s="39">
        <v>5607</v>
      </c>
      <c r="U578" s="39" t="s">
        <v>257</v>
      </c>
      <c r="V578" s="39">
        <v>14.0298</v>
      </c>
      <c r="W578" s="39">
        <v>2012</v>
      </c>
      <c r="X578" s="39">
        <v>740</v>
      </c>
      <c r="Y578" s="39">
        <v>5607</v>
      </c>
      <c r="Z578" s="39">
        <v>0</v>
      </c>
      <c r="AA578" s="39">
        <v>1</v>
      </c>
      <c r="AB578" s="39">
        <v>52.744999999999997</v>
      </c>
    </row>
    <row r="579" spans="1:28" ht="27.6" x14ac:dyDescent="0.3">
      <c r="A579" t="str">
        <f t="shared" si="16"/>
        <v>2008_5508</v>
      </c>
      <c r="D579" s="109">
        <v>576</v>
      </c>
      <c r="E579" s="109">
        <v>5508</v>
      </c>
      <c r="F579" s="109">
        <v>5508</v>
      </c>
      <c r="G579" s="109" t="s">
        <v>255</v>
      </c>
      <c r="H579" s="109">
        <v>2008</v>
      </c>
      <c r="I579" s="109">
        <v>0</v>
      </c>
      <c r="J579" s="109">
        <v>1</v>
      </c>
      <c r="K579" s="109">
        <v>293.8</v>
      </c>
      <c r="L579" s="109">
        <v>319.89999999999998</v>
      </c>
      <c r="Q579" t="str">
        <f t="shared" si="17"/>
        <v>2012_5643</v>
      </c>
      <c r="R579" s="124">
        <v>576</v>
      </c>
      <c r="S579" s="39">
        <v>5643</v>
      </c>
      <c r="T579" s="39">
        <v>5643</v>
      </c>
      <c r="U579" s="39" t="s">
        <v>258</v>
      </c>
      <c r="V579" s="39">
        <v>14.3238</v>
      </c>
      <c r="W579" s="39">
        <v>2012</v>
      </c>
      <c r="X579" s="39">
        <v>1025.3</v>
      </c>
      <c r="Y579" s="39">
        <v>5643</v>
      </c>
      <c r="Z579" s="39">
        <v>0</v>
      </c>
      <c r="AA579" s="39">
        <v>1</v>
      </c>
      <c r="AB579" s="39">
        <v>71.58</v>
      </c>
    </row>
    <row r="580" spans="1:28" ht="55.2" x14ac:dyDescent="0.3">
      <c r="A580" t="str">
        <f t="shared" si="16"/>
        <v>2008_1975</v>
      </c>
      <c r="D580" s="109">
        <v>577</v>
      </c>
      <c r="E580" s="109">
        <v>1975</v>
      </c>
      <c r="F580" s="109">
        <v>1975</v>
      </c>
      <c r="G580" s="109" t="s">
        <v>121</v>
      </c>
      <c r="H580" s="109">
        <v>2008</v>
      </c>
      <c r="I580" s="109">
        <v>0</v>
      </c>
      <c r="J580" s="109">
        <v>1</v>
      </c>
      <c r="K580" s="109">
        <v>465.4</v>
      </c>
      <c r="L580" s="109">
        <v>457.2</v>
      </c>
      <c r="Q580" t="str">
        <f t="shared" si="17"/>
        <v>2012_5697</v>
      </c>
      <c r="R580" s="124">
        <v>577</v>
      </c>
      <c r="S580" s="39">
        <v>5697</v>
      </c>
      <c r="T580" s="39">
        <v>5697</v>
      </c>
      <c r="U580" s="39" t="s">
        <v>795</v>
      </c>
      <c r="V580" s="39">
        <v>11.153600000000001</v>
      </c>
      <c r="W580" s="39">
        <v>2012</v>
      </c>
      <c r="X580" s="39">
        <v>461.2</v>
      </c>
      <c r="Y580" s="39">
        <v>5697</v>
      </c>
      <c r="Z580" s="39">
        <v>0</v>
      </c>
      <c r="AA580" s="39">
        <v>1</v>
      </c>
      <c r="AB580" s="39">
        <v>41.35</v>
      </c>
    </row>
    <row r="581" spans="1:28" ht="27.6" x14ac:dyDescent="0.3">
      <c r="A581" t="str">
        <f t="shared" ref="A581:A644" si="18">CONCATENATE(H581,"_",E581)</f>
        <v>2008_4824</v>
      </c>
      <c r="D581" s="109">
        <v>578</v>
      </c>
      <c r="E581" s="109">
        <v>4824</v>
      </c>
      <c r="F581" s="109">
        <v>5510</v>
      </c>
      <c r="G581" s="109" t="s">
        <v>256</v>
      </c>
      <c r="H581" s="109">
        <v>2008</v>
      </c>
      <c r="I581" s="109">
        <v>0</v>
      </c>
      <c r="J581" s="109">
        <v>1</v>
      </c>
      <c r="K581" s="109">
        <v>668.9</v>
      </c>
      <c r="L581" s="109">
        <v>602.1</v>
      </c>
      <c r="Q581" t="str">
        <f t="shared" ref="Q581:Q644" si="19">CONCATENATE(W581,"_",S581)</f>
        <v>2012_5724</v>
      </c>
      <c r="R581" s="124">
        <v>578</v>
      </c>
      <c r="S581" s="39">
        <v>5724</v>
      </c>
      <c r="T581" s="39">
        <v>5724</v>
      </c>
      <c r="U581" s="39" t="s">
        <v>260</v>
      </c>
      <c r="V581" s="39">
        <v>9.625</v>
      </c>
      <c r="W581" s="39">
        <v>2012</v>
      </c>
      <c r="X581" s="39">
        <v>231</v>
      </c>
      <c r="Y581" s="39">
        <v>5724</v>
      </c>
      <c r="Z581" s="39">
        <v>0</v>
      </c>
      <c r="AA581" s="39">
        <v>1</v>
      </c>
      <c r="AB581" s="39">
        <v>24</v>
      </c>
    </row>
    <row r="582" spans="1:28" x14ac:dyDescent="0.3">
      <c r="A582" t="str">
        <f t="shared" si="18"/>
        <v>2008_5607</v>
      </c>
      <c r="D582" s="109">
        <v>579</v>
      </c>
      <c r="E582" s="109">
        <v>5607</v>
      </c>
      <c r="F582" s="109">
        <v>5607</v>
      </c>
      <c r="G582" s="109" t="s">
        <v>257</v>
      </c>
      <c r="H582" s="109">
        <v>2008</v>
      </c>
      <c r="I582" s="109">
        <v>0</v>
      </c>
      <c r="J582" s="109">
        <v>1</v>
      </c>
      <c r="K582" s="109">
        <v>570</v>
      </c>
      <c r="L582" s="109">
        <v>698</v>
      </c>
      <c r="Q582" t="str">
        <f t="shared" si="19"/>
        <v>2012_5805</v>
      </c>
      <c r="R582" s="124">
        <v>579</v>
      </c>
      <c r="S582" s="39">
        <v>5805</v>
      </c>
      <c r="T582" s="39">
        <v>5805</v>
      </c>
      <c r="U582" s="39" t="s">
        <v>262</v>
      </c>
      <c r="V582" s="39">
        <v>12.517099999999999</v>
      </c>
      <c r="W582" s="39">
        <v>2012</v>
      </c>
      <c r="X582" s="39">
        <v>1316.3</v>
      </c>
      <c r="Y582" s="39">
        <v>5805</v>
      </c>
      <c r="Z582" s="39">
        <v>0</v>
      </c>
      <c r="AA582" s="39">
        <v>1</v>
      </c>
      <c r="AB582" s="39">
        <v>105.16</v>
      </c>
    </row>
    <row r="583" spans="1:28" ht="41.4" x14ac:dyDescent="0.3">
      <c r="A583" t="str">
        <f t="shared" si="18"/>
        <v>2008_5643</v>
      </c>
      <c r="D583" s="109">
        <v>580</v>
      </c>
      <c r="E583" s="109">
        <v>5643</v>
      </c>
      <c r="F583" s="109">
        <v>5643</v>
      </c>
      <c r="G583" s="109" t="s">
        <v>258</v>
      </c>
      <c r="H583" s="109">
        <v>2008</v>
      </c>
      <c r="I583" s="109">
        <v>0</v>
      </c>
      <c r="J583" s="109">
        <v>1</v>
      </c>
      <c r="K583" s="109">
        <v>992.5</v>
      </c>
      <c r="L583" s="109">
        <v>1050.0999999999999</v>
      </c>
      <c r="Q583" t="str">
        <f t="shared" si="19"/>
        <v>2012_5823</v>
      </c>
      <c r="R583" s="124">
        <v>580</v>
      </c>
      <c r="S583" s="39">
        <v>5823</v>
      </c>
      <c r="T583" s="39">
        <v>5823</v>
      </c>
      <c r="U583" s="39" t="s">
        <v>263</v>
      </c>
      <c r="V583" s="39">
        <v>9.6866000000000003</v>
      </c>
      <c r="W583" s="39">
        <v>2012</v>
      </c>
      <c r="X583" s="39">
        <v>315.3</v>
      </c>
      <c r="Y583" s="39">
        <v>5823</v>
      </c>
      <c r="Z583" s="39">
        <v>0</v>
      </c>
      <c r="AA583" s="39">
        <v>1</v>
      </c>
      <c r="AB583" s="39">
        <v>32.549999999999997</v>
      </c>
    </row>
    <row r="584" spans="1:28" ht="27.6" x14ac:dyDescent="0.3">
      <c r="A584" t="str">
        <f t="shared" si="18"/>
        <v>2008_5697</v>
      </c>
      <c r="D584" s="109">
        <v>581</v>
      </c>
      <c r="E584" s="109">
        <v>5697</v>
      </c>
      <c r="F584" s="109">
        <v>5697</v>
      </c>
      <c r="G584" s="109" t="s">
        <v>795</v>
      </c>
      <c r="H584" s="109">
        <v>2008</v>
      </c>
      <c r="I584" s="109">
        <v>0</v>
      </c>
      <c r="J584" s="109">
        <v>1</v>
      </c>
      <c r="K584" s="109">
        <v>536</v>
      </c>
      <c r="L584" s="109">
        <v>520</v>
      </c>
      <c r="Q584" t="str">
        <f t="shared" si="19"/>
        <v>2012_5832</v>
      </c>
      <c r="R584" s="124">
        <v>581</v>
      </c>
      <c r="S584" s="39">
        <v>5832</v>
      </c>
      <c r="T584" s="39">
        <v>5832</v>
      </c>
      <c r="U584" s="39" t="s">
        <v>264</v>
      </c>
      <c r="V584" s="39">
        <v>11.720599999999999</v>
      </c>
      <c r="W584" s="39">
        <v>2012</v>
      </c>
      <c r="X584" s="39">
        <v>203</v>
      </c>
      <c r="Y584" s="39">
        <v>5832</v>
      </c>
      <c r="Z584" s="39">
        <v>0</v>
      </c>
      <c r="AA584" s="39">
        <v>1</v>
      </c>
      <c r="AB584" s="39">
        <v>17.32</v>
      </c>
    </row>
    <row r="585" spans="1:28" ht="41.4" x14ac:dyDescent="0.3">
      <c r="A585" t="str">
        <f t="shared" si="18"/>
        <v>2008_5724</v>
      </c>
      <c r="D585" s="109">
        <v>582</v>
      </c>
      <c r="E585" s="109">
        <v>5724</v>
      </c>
      <c r="F585" s="109">
        <v>5724</v>
      </c>
      <c r="G585" s="109" t="s">
        <v>260</v>
      </c>
      <c r="H585" s="109">
        <v>2008</v>
      </c>
      <c r="I585" s="109">
        <v>0</v>
      </c>
      <c r="J585" s="109">
        <v>1</v>
      </c>
      <c r="K585" s="109">
        <v>250</v>
      </c>
      <c r="L585" s="109">
        <v>232</v>
      </c>
      <c r="Q585" t="str">
        <f t="shared" si="19"/>
        <v>2012_5877</v>
      </c>
      <c r="R585" s="124">
        <v>582</v>
      </c>
      <c r="S585" s="39">
        <v>5877</v>
      </c>
      <c r="T585" s="39">
        <v>5877</v>
      </c>
      <c r="U585" s="39" t="s">
        <v>265</v>
      </c>
      <c r="V585" s="39">
        <v>14.5726</v>
      </c>
      <c r="W585" s="39">
        <v>2012</v>
      </c>
      <c r="X585" s="39">
        <v>1529.1</v>
      </c>
      <c r="Y585" s="39">
        <v>5877</v>
      </c>
      <c r="Z585" s="39">
        <v>0</v>
      </c>
      <c r="AA585" s="39">
        <v>1</v>
      </c>
      <c r="AB585" s="39">
        <v>104.93</v>
      </c>
    </row>
    <row r="586" spans="1:28" x14ac:dyDescent="0.3">
      <c r="A586" t="str">
        <f t="shared" si="18"/>
        <v>2008_5805</v>
      </c>
      <c r="D586" s="109">
        <v>583</v>
      </c>
      <c r="E586" s="109">
        <v>5805</v>
      </c>
      <c r="F586" s="109">
        <v>5805</v>
      </c>
      <c r="G586" s="109" t="s">
        <v>262</v>
      </c>
      <c r="H586" s="109">
        <v>2008</v>
      </c>
      <c r="I586" s="109">
        <v>0</v>
      </c>
      <c r="J586" s="109">
        <v>1</v>
      </c>
      <c r="K586" s="109">
        <v>1255.8</v>
      </c>
      <c r="L586" s="109">
        <v>1340.8</v>
      </c>
      <c r="Q586" t="str">
        <f t="shared" si="19"/>
        <v>2012_5895</v>
      </c>
      <c r="R586" s="124">
        <v>583</v>
      </c>
      <c r="S586" s="39">
        <v>5895</v>
      </c>
      <c r="T586" s="39">
        <v>5895</v>
      </c>
      <c r="U586" s="39" t="s">
        <v>266</v>
      </c>
      <c r="V586" s="39">
        <v>8.6640999999999995</v>
      </c>
      <c r="W586" s="39">
        <v>2012</v>
      </c>
      <c r="X586" s="39">
        <v>227</v>
      </c>
      <c r="Y586" s="39">
        <v>5895</v>
      </c>
      <c r="Z586" s="39">
        <v>0</v>
      </c>
      <c r="AA586" s="39">
        <v>1</v>
      </c>
      <c r="AB586" s="39">
        <v>26.2</v>
      </c>
    </row>
    <row r="587" spans="1:28" x14ac:dyDescent="0.3">
      <c r="A587" t="str">
        <f t="shared" si="18"/>
        <v>2008_5823</v>
      </c>
      <c r="D587" s="109">
        <v>584</v>
      </c>
      <c r="E587" s="109">
        <v>5823</v>
      </c>
      <c r="F587" s="109">
        <v>5823</v>
      </c>
      <c r="G587" s="109" t="s">
        <v>263</v>
      </c>
      <c r="H587" s="109">
        <v>2008</v>
      </c>
      <c r="I587" s="109">
        <v>0</v>
      </c>
      <c r="J587" s="109">
        <v>1</v>
      </c>
      <c r="K587" s="109">
        <v>392.4</v>
      </c>
      <c r="L587" s="109">
        <v>336.3</v>
      </c>
      <c r="Q587" t="str">
        <f t="shared" si="19"/>
        <v>2012_5949</v>
      </c>
      <c r="R587" s="124">
        <v>584</v>
      </c>
      <c r="S587" s="39">
        <v>5949</v>
      </c>
      <c r="T587" s="39">
        <v>5949</v>
      </c>
      <c r="U587" s="39" t="s">
        <v>267</v>
      </c>
      <c r="V587" s="39">
        <v>13.2379</v>
      </c>
      <c r="W587" s="39">
        <v>2012</v>
      </c>
      <c r="X587" s="39">
        <v>957.5</v>
      </c>
      <c r="Y587" s="39">
        <v>5949</v>
      </c>
      <c r="Z587" s="39">
        <v>0</v>
      </c>
      <c r="AA587" s="39">
        <v>1</v>
      </c>
      <c r="AB587" s="39">
        <v>72.33</v>
      </c>
    </row>
    <row r="588" spans="1:28" ht="27.6" x14ac:dyDescent="0.3">
      <c r="A588" t="str">
        <f t="shared" si="18"/>
        <v>2008_5832</v>
      </c>
      <c r="D588" s="109">
        <v>585</v>
      </c>
      <c r="E588" s="109">
        <v>5832</v>
      </c>
      <c r="F588" s="109">
        <v>5832</v>
      </c>
      <c r="G588" s="109" t="s">
        <v>264</v>
      </c>
      <c r="H588" s="109">
        <v>2008</v>
      </c>
      <c r="I588" s="109">
        <v>0</v>
      </c>
      <c r="J588" s="109">
        <v>1</v>
      </c>
      <c r="K588" s="109">
        <v>311.8</v>
      </c>
      <c r="L588" s="109">
        <v>202</v>
      </c>
      <c r="Q588" t="str">
        <f t="shared" si="19"/>
        <v>2012_5976</v>
      </c>
      <c r="R588" s="124">
        <v>585</v>
      </c>
      <c r="S588" s="39">
        <v>5976</v>
      </c>
      <c r="T588" s="39">
        <v>5976</v>
      </c>
      <c r="U588" s="39" t="s">
        <v>268</v>
      </c>
      <c r="V588" s="39">
        <v>11.507099999999999</v>
      </c>
      <c r="W588" s="39">
        <v>2012</v>
      </c>
      <c r="X588" s="39">
        <v>1015.5</v>
      </c>
      <c r="Y588" s="39">
        <v>5976</v>
      </c>
      <c r="Z588" s="39">
        <v>0</v>
      </c>
      <c r="AA588" s="39">
        <v>1</v>
      </c>
      <c r="AB588" s="39">
        <v>88.25</v>
      </c>
    </row>
    <row r="589" spans="1:28" ht="41.4" x14ac:dyDescent="0.3">
      <c r="A589" t="str">
        <f t="shared" si="18"/>
        <v>2008_5877</v>
      </c>
      <c r="D589" s="109">
        <v>586</v>
      </c>
      <c r="E589" s="109">
        <v>5877</v>
      </c>
      <c r="F589" s="109">
        <v>5877</v>
      </c>
      <c r="G589" s="109" t="s">
        <v>265</v>
      </c>
      <c r="H589" s="109">
        <v>2008</v>
      </c>
      <c r="I589" s="109">
        <v>0</v>
      </c>
      <c r="J589" s="109">
        <v>1</v>
      </c>
      <c r="K589" s="109">
        <v>1373</v>
      </c>
      <c r="L589" s="109">
        <v>1492.3</v>
      </c>
      <c r="Q589" t="str">
        <f t="shared" si="19"/>
        <v>2012_5994</v>
      </c>
      <c r="R589" s="124">
        <v>586</v>
      </c>
      <c r="S589" s="39">
        <v>5994</v>
      </c>
      <c r="T589" s="39">
        <v>5994</v>
      </c>
      <c r="U589" s="39" t="s">
        <v>269</v>
      </c>
      <c r="V589" s="39">
        <v>11.292</v>
      </c>
      <c r="W589" s="39">
        <v>2012</v>
      </c>
      <c r="X589" s="39">
        <v>754.1</v>
      </c>
      <c r="Y589" s="39">
        <v>5994</v>
      </c>
      <c r="Z589" s="39">
        <v>0</v>
      </c>
      <c r="AA589" s="39">
        <v>1</v>
      </c>
      <c r="AB589" s="39">
        <v>66.781999999999996</v>
      </c>
    </row>
    <row r="590" spans="1:28" x14ac:dyDescent="0.3">
      <c r="A590" t="str">
        <f t="shared" si="18"/>
        <v>2008_5895</v>
      </c>
      <c r="D590" s="109">
        <v>587</v>
      </c>
      <c r="E590" s="109">
        <v>5895</v>
      </c>
      <c r="F590" s="109">
        <v>5895</v>
      </c>
      <c r="G590" s="109" t="s">
        <v>266</v>
      </c>
      <c r="H590" s="109">
        <v>2008</v>
      </c>
      <c r="I590" s="109">
        <v>0</v>
      </c>
      <c r="J590" s="109">
        <v>1</v>
      </c>
      <c r="K590" s="109">
        <v>245.1</v>
      </c>
      <c r="L590" s="109">
        <v>238.3</v>
      </c>
      <c r="Q590" t="str">
        <f t="shared" si="19"/>
        <v>2012_6003</v>
      </c>
      <c r="R590" s="124">
        <v>587</v>
      </c>
      <c r="S590" s="39">
        <v>6003</v>
      </c>
      <c r="T590" s="39">
        <v>6003</v>
      </c>
      <c r="U590" s="39" t="s">
        <v>270</v>
      </c>
      <c r="V590" s="39">
        <v>9.4458000000000002</v>
      </c>
      <c r="W590" s="39">
        <v>2012</v>
      </c>
      <c r="X590" s="39">
        <v>361.3</v>
      </c>
      <c r="Y590" s="39">
        <v>6003</v>
      </c>
      <c r="Z590" s="39">
        <v>0</v>
      </c>
      <c r="AA590" s="39">
        <v>1</v>
      </c>
      <c r="AB590" s="39">
        <v>38.25</v>
      </c>
    </row>
    <row r="591" spans="1:28" ht="27.6" x14ac:dyDescent="0.3">
      <c r="A591" t="str">
        <f t="shared" si="18"/>
        <v>2008_5949</v>
      </c>
      <c r="D591" s="109">
        <v>588</v>
      </c>
      <c r="E591" s="109">
        <v>5949</v>
      </c>
      <c r="F591" s="109">
        <v>5949</v>
      </c>
      <c r="G591" s="109" t="s">
        <v>267</v>
      </c>
      <c r="H591" s="109">
        <v>2008</v>
      </c>
      <c r="I591" s="109">
        <v>0</v>
      </c>
      <c r="J591" s="109">
        <v>1</v>
      </c>
      <c r="K591" s="109">
        <v>1016.7</v>
      </c>
      <c r="L591" s="109">
        <v>1045.9000000000001</v>
      </c>
      <c r="Q591" t="str">
        <f t="shared" si="19"/>
        <v>2012_6012</v>
      </c>
      <c r="R591" s="124">
        <v>588</v>
      </c>
      <c r="S591" s="39">
        <v>6012</v>
      </c>
      <c r="T591" s="39">
        <v>6012</v>
      </c>
      <c r="U591" s="39" t="s">
        <v>271</v>
      </c>
      <c r="V591" s="39">
        <v>11.9739</v>
      </c>
      <c r="W591" s="39">
        <v>2012</v>
      </c>
      <c r="X591" s="39">
        <v>550.79999999999995</v>
      </c>
      <c r="Y591" s="39">
        <v>6012</v>
      </c>
      <c r="Z591" s="39">
        <v>0</v>
      </c>
      <c r="AA591" s="39">
        <v>1</v>
      </c>
      <c r="AB591" s="39">
        <v>46</v>
      </c>
    </row>
    <row r="592" spans="1:28" ht="27.6" x14ac:dyDescent="0.3">
      <c r="A592" t="str">
        <f t="shared" si="18"/>
        <v>2008_5976</v>
      </c>
      <c r="D592" s="109">
        <v>589</v>
      </c>
      <c r="E592" s="109">
        <v>5976</v>
      </c>
      <c r="F592" s="109">
        <v>5976</v>
      </c>
      <c r="G592" s="109" t="s">
        <v>268</v>
      </c>
      <c r="H592" s="109">
        <v>2008</v>
      </c>
      <c r="I592" s="109">
        <v>0</v>
      </c>
      <c r="J592" s="109">
        <v>1</v>
      </c>
      <c r="K592" s="109">
        <v>1010.3</v>
      </c>
      <c r="L592" s="109">
        <v>1022.4</v>
      </c>
      <c r="Q592" t="str">
        <f t="shared" si="19"/>
        <v>2012_6030</v>
      </c>
      <c r="R592" s="124">
        <v>589</v>
      </c>
      <c r="S592" s="39">
        <v>6030</v>
      </c>
      <c r="T592" s="39">
        <v>6030</v>
      </c>
      <c r="U592" s="39" t="s">
        <v>272</v>
      </c>
      <c r="V592" s="39">
        <v>12.263500000000001</v>
      </c>
      <c r="W592" s="39">
        <v>2012</v>
      </c>
      <c r="X592" s="39">
        <v>1063.0999999999999</v>
      </c>
      <c r="Y592" s="39">
        <v>6030</v>
      </c>
      <c r="Z592" s="39">
        <v>0</v>
      </c>
      <c r="AA592" s="39">
        <v>1</v>
      </c>
      <c r="AB592" s="39">
        <v>86.688000000000002</v>
      </c>
    </row>
    <row r="593" spans="1:28" ht="27.6" x14ac:dyDescent="0.3">
      <c r="A593" t="str">
        <f t="shared" si="18"/>
        <v>2008_5994</v>
      </c>
      <c r="D593" s="109">
        <v>590</v>
      </c>
      <c r="E593" s="109">
        <v>5994</v>
      </c>
      <c r="F593" s="109">
        <v>5994</v>
      </c>
      <c r="G593" s="109" t="s">
        <v>269</v>
      </c>
      <c r="H593" s="109">
        <v>2008</v>
      </c>
      <c r="I593" s="109">
        <v>0</v>
      </c>
      <c r="J593" s="109">
        <v>1</v>
      </c>
      <c r="K593" s="109">
        <v>808.5</v>
      </c>
      <c r="L593" s="109">
        <v>834.5</v>
      </c>
      <c r="Q593" t="str">
        <f t="shared" si="19"/>
        <v>2012_6048</v>
      </c>
      <c r="R593" s="124">
        <v>590</v>
      </c>
      <c r="S593" s="39">
        <v>6048</v>
      </c>
      <c r="T593" s="39">
        <v>6035</v>
      </c>
      <c r="U593" s="39" t="s">
        <v>273</v>
      </c>
      <c r="V593" s="39">
        <v>12.0265</v>
      </c>
      <c r="W593" s="39">
        <v>2012</v>
      </c>
      <c r="X593" s="39">
        <v>636.20000000000005</v>
      </c>
      <c r="Y593" s="39">
        <v>6048</v>
      </c>
      <c r="Z593" s="39">
        <v>0</v>
      </c>
      <c r="AA593" s="39">
        <v>1</v>
      </c>
      <c r="AB593" s="39">
        <v>52.9</v>
      </c>
    </row>
    <row r="594" spans="1:28" ht="27.6" x14ac:dyDescent="0.3">
      <c r="A594" t="str">
        <f t="shared" si="18"/>
        <v>2008_6003</v>
      </c>
      <c r="D594" s="109">
        <v>591</v>
      </c>
      <c r="E594" s="109">
        <v>6003</v>
      </c>
      <c r="F594" s="109">
        <v>6003</v>
      </c>
      <c r="G594" s="109" t="s">
        <v>270</v>
      </c>
      <c r="H594" s="109">
        <v>2008</v>
      </c>
      <c r="I594" s="109">
        <v>0</v>
      </c>
      <c r="J594" s="109">
        <v>1</v>
      </c>
      <c r="K594" s="109">
        <v>354.8</v>
      </c>
      <c r="L594" s="109">
        <v>350</v>
      </c>
      <c r="Q594" t="str">
        <f t="shared" si="19"/>
        <v>2012_6039</v>
      </c>
      <c r="R594" s="124">
        <v>591</v>
      </c>
      <c r="S594" s="39">
        <v>6039</v>
      </c>
      <c r="T594" s="39">
        <v>6039</v>
      </c>
      <c r="U594" s="39" t="s">
        <v>274</v>
      </c>
      <c r="V594" s="39">
        <v>14.108700000000001</v>
      </c>
      <c r="W594" s="39">
        <v>2012</v>
      </c>
      <c r="X594" s="39">
        <v>13528.8</v>
      </c>
      <c r="Y594" s="39">
        <v>6039</v>
      </c>
      <c r="Z594" s="39">
        <v>0</v>
      </c>
      <c r="AA594" s="39">
        <v>1</v>
      </c>
      <c r="AB594" s="39">
        <v>958.9</v>
      </c>
    </row>
    <row r="595" spans="1:28" x14ac:dyDescent="0.3">
      <c r="A595" t="str">
        <f t="shared" si="18"/>
        <v>2008_6012</v>
      </c>
      <c r="D595" s="109">
        <v>592</v>
      </c>
      <c r="E595" s="109">
        <v>6012</v>
      </c>
      <c r="F595" s="109">
        <v>6012</v>
      </c>
      <c r="G595" s="109" t="s">
        <v>271</v>
      </c>
      <c r="H595" s="109">
        <v>2008</v>
      </c>
      <c r="I595" s="109">
        <v>0</v>
      </c>
      <c r="J595" s="109">
        <v>1</v>
      </c>
      <c r="K595" s="109">
        <v>584.70000000000005</v>
      </c>
      <c r="L595" s="109">
        <v>590.70000000000005</v>
      </c>
      <c r="Q595" t="str">
        <f t="shared" si="19"/>
        <v>2012_6093</v>
      </c>
      <c r="R595" s="124">
        <v>592</v>
      </c>
      <c r="S595" s="39">
        <v>6093</v>
      </c>
      <c r="T595" s="39">
        <v>6093</v>
      </c>
      <c r="U595" s="39" t="s">
        <v>275</v>
      </c>
      <c r="V595" s="39">
        <v>15.9298</v>
      </c>
      <c r="W595" s="39">
        <v>2012</v>
      </c>
      <c r="X595" s="39">
        <v>1338.1</v>
      </c>
      <c r="Y595" s="39">
        <v>6093</v>
      </c>
      <c r="Z595" s="39">
        <v>0</v>
      </c>
      <c r="AA595" s="39">
        <v>1</v>
      </c>
      <c r="AB595" s="39">
        <v>84</v>
      </c>
    </row>
    <row r="596" spans="1:28" ht="41.4" x14ac:dyDescent="0.3">
      <c r="A596" t="str">
        <f t="shared" si="18"/>
        <v>2008_6030</v>
      </c>
      <c r="D596" s="109">
        <v>593</v>
      </c>
      <c r="E596" s="109">
        <v>6030</v>
      </c>
      <c r="F596" s="109">
        <v>6030</v>
      </c>
      <c r="G596" s="109" t="s">
        <v>272</v>
      </c>
      <c r="H596" s="109">
        <v>2008</v>
      </c>
      <c r="I596" s="109">
        <v>0</v>
      </c>
      <c r="J596" s="109">
        <v>1</v>
      </c>
      <c r="K596" s="109">
        <v>998.2</v>
      </c>
      <c r="L596" s="109">
        <v>1028.2</v>
      </c>
      <c r="Q596" t="str">
        <f t="shared" si="19"/>
        <v>2012_6091</v>
      </c>
      <c r="R596" s="124">
        <v>593</v>
      </c>
      <c r="S596" s="39">
        <v>6091</v>
      </c>
      <c r="T596" s="39">
        <v>6091</v>
      </c>
      <c r="U596" s="39" t="s">
        <v>359</v>
      </c>
      <c r="V596" s="39">
        <v>9.5748999999999995</v>
      </c>
      <c r="W596" s="39">
        <v>2012</v>
      </c>
      <c r="X596" s="39">
        <v>924.4</v>
      </c>
      <c r="Y596" s="39">
        <v>6091</v>
      </c>
      <c r="Z596" s="39">
        <v>0</v>
      </c>
      <c r="AA596" s="39">
        <v>2</v>
      </c>
      <c r="AB596" s="39">
        <v>96.543999999999997</v>
      </c>
    </row>
    <row r="597" spans="1:28" ht="27.6" x14ac:dyDescent="0.3">
      <c r="A597" t="str">
        <f t="shared" si="18"/>
        <v>2008_6048</v>
      </c>
      <c r="D597" s="109">
        <v>594</v>
      </c>
      <c r="E597" s="109">
        <v>6048</v>
      </c>
      <c r="F597" s="109">
        <v>6035</v>
      </c>
      <c r="G597" s="109" t="s">
        <v>273</v>
      </c>
      <c r="H597" s="109">
        <v>2008</v>
      </c>
      <c r="I597" s="109">
        <v>0</v>
      </c>
      <c r="J597" s="109">
        <v>1</v>
      </c>
      <c r="K597" s="109">
        <v>437</v>
      </c>
      <c r="L597" s="109">
        <v>613.29999999999995</v>
      </c>
      <c r="Q597" t="str">
        <f t="shared" si="19"/>
        <v>2012_6095</v>
      </c>
      <c r="R597" s="124">
        <v>594</v>
      </c>
      <c r="S597" s="39">
        <v>6095</v>
      </c>
      <c r="T597" s="39">
        <v>6095</v>
      </c>
      <c r="U597" s="39" t="s">
        <v>277</v>
      </c>
      <c r="V597" s="39">
        <v>13.035399999999999</v>
      </c>
      <c r="W597" s="39">
        <v>2012</v>
      </c>
      <c r="X597" s="39">
        <v>700</v>
      </c>
      <c r="Y597" s="39">
        <v>6095</v>
      </c>
      <c r="Z597" s="39">
        <v>0</v>
      </c>
      <c r="AA597" s="39">
        <v>1</v>
      </c>
      <c r="AB597" s="39">
        <v>53.7</v>
      </c>
    </row>
    <row r="598" spans="1:28" ht="27.6" x14ac:dyDescent="0.3">
      <c r="A598" t="str">
        <f t="shared" si="18"/>
        <v>2008_6039</v>
      </c>
      <c r="D598" s="109">
        <v>595</v>
      </c>
      <c r="E598" s="109">
        <v>6039</v>
      </c>
      <c r="F598" s="109">
        <v>6039</v>
      </c>
      <c r="G598" s="109" t="s">
        <v>274</v>
      </c>
      <c r="H598" s="109">
        <v>2008</v>
      </c>
      <c r="I598" s="109">
        <v>0</v>
      </c>
      <c r="J598" s="109">
        <v>1</v>
      </c>
      <c r="K598" s="109">
        <v>13735.2</v>
      </c>
      <c r="L598" s="109">
        <v>13785.1</v>
      </c>
      <c r="Q598" t="str">
        <f t="shared" si="19"/>
        <v>2012_5157</v>
      </c>
      <c r="R598" s="124">
        <v>595</v>
      </c>
      <c r="S598" s="39">
        <v>5157</v>
      </c>
      <c r="T598" s="39">
        <v>6099</v>
      </c>
      <c r="U598" s="39" t="s">
        <v>281</v>
      </c>
      <c r="V598" s="39">
        <v>12.600199999999999</v>
      </c>
      <c r="W598" s="39">
        <v>2012</v>
      </c>
      <c r="X598" s="39">
        <v>625.6</v>
      </c>
      <c r="Y598" s="39">
        <v>5157</v>
      </c>
      <c r="Z598" s="39">
        <v>0</v>
      </c>
      <c r="AA598" s="39">
        <v>1</v>
      </c>
      <c r="AB598" s="39">
        <v>49.65</v>
      </c>
    </row>
    <row r="599" spans="1:28" ht="27.6" x14ac:dyDescent="0.3">
      <c r="A599" t="str">
        <f t="shared" si="18"/>
        <v>2008_6093</v>
      </c>
      <c r="D599" s="109">
        <v>596</v>
      </c>
      <c r="E599" s="109">
        <v>6093</v>
      </c>
      <c r="F599" s="109">
        <v>6093</v>
      </c>
      <c r="G599" s="109" t="s">
        <v>275</v>
      </c>
      <c r="H599" s="109">
        <v>2008</v>
      </c>
      <c r="I599" s="109">
        <v>0</v>
      </c>
      <c r="J599" s="109">
        <v>1</v>
      </c>
      <c r="K599" s="109">
        <v>1224.8</v>
      </c>
      <c r="L599" s="109">
        <v>1256.0999999999999</v>
      </c>
      <c r="Q599" t="str">
        <f t="shared" si="19"/>
        <v>2012_6097</v>
      </c>
      <c r="R599" s="124">
        <v>596</v>
      </c>
      <c r="S599" s="39">
        <v>6097</v>
      </c>
      <c r="T599" s="39">
        <v>6097</v>
      </c>
      <c r="U599" s="39" t="s">
        <v>279</v>
      </c>
      <c r="V599" s="39">
        <v>8.5326000000000004</v>
      </c>
      <c r="W599" s="39">
        <v>2012</v>
      </c>
      <c r="X599" s="39">
        <v>160.19999999999999</v>
      </c>
      <c r="Y599" s="39">
        <v>6097</v>
      </c>
      <c r="Z599" s="39">
        <v>0</v>
      </c>
      <c r="AA599" s="39">
        <v>1</v>
      </c>
      <c r="AB599" s="39">
        <v>18.774999999999999</v>
      </c>
    </row>
    <row r="600" spans="1:28" ht="27.6" x14ac:dyDescent="0.3">
      <c r="A600" t="str">
        <f t="shared" si="18"/>
        <v>2008_6091</v>
      </c>
      <c r="D600" s="109">
        <v>597</v>
      </c>
      <c r="E600" s="109">
        <v>6091</v>
      </c>
      <c r="F600" s="109">
        <v>6091</v>
      </c>
      <c r="G600" s="109" t="s">
        <v>359</v>
      </c>
      <c r="H600" s="109">
        <v>2008</v>
      </c>
      <c r="I600" s="109">
        <v>0</v>
      </c>
      <c r="J600" s="109">
        <v>2</v>
      </c>
      <c r="K600" s="109">
        <v>1004.6</v>
      </c>
      <c r="L600" s="109">
        <v>994.9</v>
      </c>
      <c r="Q600" t="str">
        <f t="shared" si="19"/>
        <v>2012_6098</v>
      </c>
      <c r="R600" s="124">
        <v>597</v>
      </c>
      <c r="S600" s="39">
        <v>6098</v>
      </c>
      <c r="T600" s="39">
        <v>6098</v>
      </c>
      <c r="U600" s="39" t="s">
        <v>796</v>
      </c>
      <c r="V600" s="39">
        <v>11.795199999999999</v>
      </c>
      <c r="W600" s="39">
        <v>2012</v>
      </c>
      <c r="X600" s="39">
        <v>1359.4</v>
      </c>
      <c r="Y600" s="39">
        <v>6098</v>
      </c>
      <c r="Z600" s="39">
        <v>0</v>
      </c>
      <c r="AA600" s="39">
        <v>1</v>
      </c>
      <c r="AB600" s="39">
        <v>115.25</v>
      </c>
    </row>
    <row r="601" spans="1:28" ht="41.4" x14ac:dyDescent="0.3">
      <c r="A601" t="str">
        <f t="shared" si="18"/>
        <v>2008_6095</v>
      </c>
      <c r="D601" s="109">
        <v>598</v>
      </c>
      <c r="E601" s="109">
        <v>6095</v>
      </c>
      <c r="F601" s="109">
        <v>6095</v>
      </c>
      <c r="G601" s="109" t="s">
        <v>277</v>
      </c>
      <c r="H601" s="109">
        <v>2008</v>
      </c>
      <c r="I601" s="109">
        <v>0</v>
      </c>
      <c r="J601" s="109">
        <v>1</v>
      </c>
      <c r="K601" s="109">
        <v>699.2</v>
      </c>
      <c r="L601" s="109">
        <v>761.3</v>
      </c>
      <c r="Q601" t="str">
        <f t="shared" si="19"/>
        <v>2012_6100</v>
      </c>
      <c r="R601" s="124">
        <v>598</v>
      </c>
      <c r="S601" s="39">
        <v>6100</v>
      </c>
      <c r="T601" s="39">
        <v>6100</v>
      </c>
      <c r="U601" s="39" t="s">
        <v>282</v>
      </c>
      <c r="V601" s="39">
        <v>10.9689</v>
      </c>
      <c r="W601" s="39">
        <v>2012</v>
      </c>
      <c r="X601" s="39">
        <v>560.6</v>
      </c>
      <c r="Y601" s="39">
        <v>6100</v>
      </c>
      <c r="Z601" s="39">
        <v>0</v>
      </c>
      <c r="AA601" s="39">
        <v>1</v>
      </c>
      <c r="AB601" s="39">
        <v>51.107999999999997</v>
      </c>
    </row>
    <row r="602" spans="1:28" ht="27.6" x14ac:dyDescent="0.3">
      <c r="A602" t="str">
        <f t="shared" si="18"/>
        <v>2008_5157</v>
      </c>
      <c r="D602" s="109">
        <v>599</v>
      </c>
      <c r="E602" s="109">
        <v>5157</v>
      </c>
      <c r="F602" s="109">
        <v>6099</v>
      </c>
      <c r="G602" s="109" t="s">
        <v>281</v>
      </c>
      <c r="H602" s="109">
        <v>2008</v>
      </c>
      <c r="I602" s="109">
        <v>0</v>
      </c>
      <c r="J602" s="109">
        <v>1</v>
      </c>
      <c r="K602" s="109">
        <v>646.9</v>
      </c>
      <c r="L602" s="109">
        <v>622.9</v>
      </c>
      <c r="Q602" t="str">
        <f t="shared" si="19"/>
        <v>2012_6101</v>
      </c>
      <c r="R602" s="124">
        <v>599</v>
      </c>
      <c r="S602" s="39">
        <v>6101</v>
      </c>
      <c r="T602" s="39">
        <v>6101</v>
      </c>
      <c r="U602" s="39" t="s">
        <v>283</v>
      </c>
      <c r="V602" s="39">
        <v>14.793200000000001</v>
      </c>
      <c r="W602" s="39">
        <v>2012</v>
      </c>
      <c r="X602" s="39">
        <v>6344.1</v>
      </c>
      <c r="Y602" s="39">
        <v>6101</v>
      </c>
      <c r="Z602" s="39">
        <v>0</v>
      </c>
      <c r="AA602" s="39">
        <v>1</v>
      </c>
      <c r="AB602" s="39">
        <v>428.85300000000001</v>
      </c>
    </row>
    <row r="603" spans="1:28" ht="41.4" x14ac:dyDescent="0.3">
      <c r="A603" t="str">
        <f t="shared" si="18"/>
        <v>2008_6097</v>
      </c>
      <c r="D603" s="109">
        <v>600</v>
      </c>
      <c r="E603" s="109">
        <v>6097</v>
      </c>
      <c r="F603" s="109">
        <v>6097</v>
      </c>
      <c r="G603" s="109" t="s">
        <v>279</v>
      </c>
      <c r="H603" s="109">
        <v>2008</v>
      </c>
      <c r="I603" s="109">
        <v>0</v>
      </c>
      <c r="J603" s="109">
        <v>1</v>
      </c>
      <c r="K603" s="109">
        <v>226.3</v>
      </c>
      <c r="L603" s="109">
        <v>182.3</v>
      </c>
      <c r="Q603" t="str">
        <f t="shared" si="19"/>
        <v>2012_6094</v>
      </c>
      <c r="R603" s="124">
        <v>600</v>
      </c>
      <c r="S603" s="39">
        <v>6094</v>
      </c>
      <c r="T603" s="39">
        <v>6094</v>
      </c>
      <c r="U603" s="39" t="s">
        <v>276</v>
      </c>
      <c r="V603" s="39">
        <v>11.690200000000001</v>
      </c>
      <c r="W603" s="39">
        <v>2012</v>
      </c>
      <c r="X603" s="39">
        <v>471.7</v>
      </c>
      <c r="Y603" s="39">
        <v>6094</v>
      </c>
      <c r="Z603" s="39">
        <v>0</v>
      </c>
      <c r="AA603" s="39">
        <v>1</v>
      </c>
      <c r="AB603" s="39">
        <v>40.35</v>
      </c>
    </row>
    <row r="604" spans="1:28" ht="55.2" x14ac:dyDescent="0.3">
      <c r="A604" t="str">
        <f t="shared" si="18"/>
        <v>2008_6098</v>
      </c>
      <c r="D604" s="109">
        <v>601</v>
      </c>
      <c r="E604" s="109">
        <v>6098</v>
      </c>
      <c r="F604" s="109">
        <v>6098</v>
      </c>
      <c r="G604" s="109" t="s">
        <v>796</v>
      </c>
      <c r="H604" s="109">
        <v>2008</v>
      </c>
      <c r="I604" s="109">
        <v>0</v>
      </c>
      <c r="J604" s="109">
        <v>1</v>
      </c>
      <c r="K604" s="109">
        <v>1594.2</v>
      </c>
      <c r="L604" s="109">
        <v>1516.2</v>
      </c>
      <c r="Q604" t="str">
        <f t="shared" si="19"/>
        <v>2012_6096</v>
      </c>
      <c r="R604" s="124">
        <v>601</v>
      </c>
      <c r="S604" s="39">
        <v>6096</v>
      </c>
      <c r="T604" s="39">
        <v>6096</v>
      </c>
      <c r="U604" s="39" t="s">
        <v>947</v>
      </c>
      <c r="V604" s="39">
        <v>11.2395</v>
      </c>
      <c r="W604" s="39">
        <v>2012</v>
      </c>
      <c r="X604" s="39">
        <v>535</v>
      </c>
      <c r="Y604" s="39">
        <v>6096</v>
      </c>
      <c r="Z604" s="39">
        <v>0</v>
      </c>
      <c r="AA604" s="39">
        <v>1</v>
      </c>
      <c r="AB604" s="39">
        <v>47.6</v>
      </c>
    </row>
    <row r="605" spans="1:28" x14ac:dyDescent="0.3">
      <c r="A605" t="str">
        <f t="shared" si="18"/>
        <v>2008_6100</v>
      </c>
      <c r="D605" s="109">
        <v>602</v>
      </c>
      <c r="E605" s="109">
        <v>6100</v>
      </c>
      <c r="F605" s="109">
        <v>6100</v>
      </c>
      <c r="G605" s="109" t="s">
        <v>282</v>
      </c>
      <c r="H605" s="109">
        <v>2008</v>
      </c>
      <c r="I605" s="109">
        <v>0</v>
      </c>
      <c r="J605" s="109">
        <v>1</v>
      </c>
      <c r="K605" s="109">
        <v>616.29999999999995</v>
      </c>
      <c r="L605" s="109">
        <v>570.29999999999995</v>
      </c>
      <c r="Q605" t="str">
        <f t="shared" si="19"/>
        <v>2012_6102</v>
      </c>
      <c r="R605" s="124">
        <v>602</v>
      </c>
      <c r="S605" s="39">
        <v>6102</v>
      </c>
      <c r="T605" s="39">
        <v>6102</v>
      </c>
      <c r="U605" s="39" t="s">
        <v>284</v>
      </c>
      <c r="V605" s="39">
        <v>13.7874</v>
      </c>
      <c r="W605" s="39">
        <v>2012</v>
      </c>
      <c r="X605" s="39">
        <v>1948.3</v>
      </c>
      <c r="Y605" s="39">
        <v>6102</v>
      </c>
      <c r="Z605" s="39">
        <v>0</v>
      </c>
      <c r="AA605" s="39">
        <v>1</v>
      </c>
      <c r="AB605" s="39">
        <v>141.31</v>
      </c>
    </row>
    <row r="606" spans="1:28" ht="27.6" x14ac:dyDescent="0.3">
      <c r="A606" t="str">
        <f t="shared" si="18"/>
        <v>2008_6101</v>
      </c>
      <c r="D606" s="109">
        <v>603</v>
      </c>
      <c r="E606" s="109">
        <v>6101</v>
      </c>
      <c r="F606" s="109">
        <v>6101</v>
      </c>
      <c r="G606" s="109" t="s">
        <v>283</v>
      </c>
      <c r="H606" s="109">
        <v>2008</v>
      </c>
      <c r="I606" s="109">
        <v>0</v>
      </c>
      <c r="J606" s="109">
        <v>1</v>
      </c>
      <c r="K606" s="109">
        <v>5966.2</v>
      </c>
      <c r="L606" s="109">
        <v>6021.5</v>
      </c>
      <c r="Q606" t="str">
        <f t="shared" si="19"/>
        <v>2012_6120</v>
      </c>
      <c r="R606" s="124">
        <v>603</v>
      </c>
      <c r="S606" s="39">
        <v>6120</v>
      </c>
      <c r="T606" s="39">
        <v>6120</v>
      </c>
      <c r="U606" s="39" t="s">
        <v>285</v>
      </c>
      <c r="V606" s="39">
        <v>14.371700000000001</v>
      </c>
      <c r="W606" s="39">
        <v>2012</v>
      </c>
      <c r="X606" s="39">
        <v>1243.3</v>
      </c>
      <c r="Y606" s="39">
        <v>6120</v>
      </c>
      <c r="Z606" s="39">
        <v>0</v>
      </c>
      <c r="AA606" s="39">
        <v>1</v>
      </c>
      <c r="AB606" s="39">
        <v>86.51</v>
      </c>
    </row>
    <row r="607" spans="1:28" ht="27.6" x14ac:dyDescent="0.3">
      <c r="A607" t="str">
        <f t="shared" si="18"/>
        <v>2008_6094</v>
      </c>
      <c r="D607" s="109">
        <v>604</v>
      </c>
      <c r="E607" s="109">
        <v>6094</v>
      </c>
      <c r="F607" s="109">
        <v>6094</v>
      </c>
      <c r="G607" s="109" t="s">
        <v>276</v>
      </c>
      <c r="H607" s="109">
        <v>2008</v>
      </c>
      <c r="I607" s="109">
        <v>0</v>
      </c>
      <c r="J607" s="109">
        <v>1</v>
      </c>
      <c r="K607" s="109">
        <v>569.20000000000005</v>
      </c>
      <c r="L607" s="109">
        <v>514</v>
      </c>
      <c r="Q607" t="str">
        <f t="shared" si="19"/>
        <v>2012_6138</v>
      </c>
      <c r="R607" s="124">
        <v>604</v>
      </c>
      <c r="S607" s="39">
        <v>6138</v>
      </c>
      <c r="T607" s="39">
        <v>6138</v>
      </c>
      <c r="U607" s="39" t="s">
        <v>286</v>
      </c>
      <c r="V607" s="39">
        <v>10.3797</v>
      </c>
      <c r="W607" s="39">
        <v>2012</v>
      </c>
      <c r="X607" s="39">
        <v>358.1</v>
      </c>
      <c r="Y607" s="39">
        <v>6138</v>
      </c>
      <c r="Z607" s="39">
        <v>0</v>
      </c>
      <c r="AA607" s="39">
        <v>1</v>
      </c>
      <c r="AB607" s="39">
        <v>34.5</v>
      </c>
    </row>
    <row r="608" spans="1:28" ht="27.6" x14ac:dyDescent="0.3">
      <c r="A608" t="str">
        <f t="shared" si="18"/>
        <v>2008_6096</v>
      </c>
      <c r="D608" s="109">
        <v>605</v>
      </c>
      <c r="E608" s="109">
        <v>6096</v>
      </c>
      <c r="F608" s="109">
        <v>6096</v>
      </c>
      <c r="G608" s="109" t="s">
        <v>947</v>
      </c>
      <c r="H608" s="109">
        <v>2008</v>
      </c>
      <c r="I608" s="109">
        <v>0</v>
      </c>
      <c r="J608" s="109">
        <v>1</v>
      </c>
      <c r="K608" s="109">
        <v>564.20000000000005</v>
      </c>
      <c r="L608" s="109">
        <v>573.20000000000005</v>
      </c>
      <c r="Q608" t="str">
        <f t="shared" si="19"/>
        <v>2012_5751</v>
      </c>
      <c r="R608" s="124">
        <v>605</v>
      </c>
      <c r="S608" s="39">
        <v>5751</v>
      </c>
      <c r="T608" s="39">
        <v>5751</v>
      </c>
      <c r="U608" s="39" t="s">
        <v>261</v>
      </c>
      <c r="V608" s="39">
        <v>14.6686</v>
      </c>
      <c r="W608" s="39">
        <v>2012</v>
      </c>
      <c r="X608" s="39">
        <v>631.6</v>
      </c>
      <c r="Y608" s="39">
        <v>5751</v>
      </c>
      <c r="Z608" s="39">
        <v>0</v>
      </c>
      <c r="AA608" s="39">
        <v>1</v>
      </c>
      <c r="AB608" s="39">
        <v>43.058</v>
      </c>
    </row>
    <row r="609" spans="1:28" x14ac:dyDescent="0.3">
      <c r="A609" t="str">
        <f t="shared" si="18"/>
        <v>2008_6102</v>
      </c>
      <c r="D609" s="109">
        <v>606</v>
      </c>
      <c r="E609" s="109">
        <v>6102</v>
      </c>
      <c r="F609" s="109">
        <v>6102</v>
      </c>
      <c r="G609" s="109" t="s">
        <v>284</v>
      </c>
      <c r="H609" s="109">
        <v>2008</v>
      </c>
      <c r="I609" s="109">
        <v>0</v>
      </c>
      <c r="J609" s="109">
        <v>1</v>
      </c>
      <c r="K609" s="109">
        <v>1872.3</v>
      </c>
      <c r="L609" s="109">
        <v>1986.4</v>
      </c>
      <c r="Q609" t="str">
        <f t="shared" si="19"/>
        <v>2012_6165</v>
      </c>
      <c r="R609" s="124">
        <v>606</v>
      </c>
      <c r="S609" s="39">
        <v>6165</v>
      </c>
      <c r="T609" s="39">
        <v>6165</v>
      </c>
      <c r="U609" s="39" t="s">
        <v>287</v>
      </c>
      <c r="V609" s="39">
        <v>10.7692</v>
      </c>
      <c r="W609" s="39">
        <v>2012</v>
      </c>
      <c r="X609" s="39">
        <v>231</v>
      </c>
      <c r="Y609" s="39">
        <v>6165</v>
      </c>
      <c r="Z609" s="39">
        <v>0</v>
      </c>
      <c r="AA609" s="39">
        <v>1</v>
      </c>
      <c r="AB609" s="39">
        <v>21.45</v>
      </c>
    </row>
    <row r="610" spans="1:28" ht="27.6" x14ac:dyDescent="0.3">
      <c r="A610" t="str">
        <f t="shared" si="18"/>
        <v>2008_6120</v>
      </c>
      <c r="D610" s="109">
        <v>607</v>
      </c>
      <c r="E610" s="109">
        <v>6120</v>
      </c>
      <c r="F610" s="109">
        <v>6120</v>
      </c>
      <c r="G610" s="109" t="s">
        <v>285</v>
      </c>
      <c r="H610" s="109">
        <v>2008</v>
      </c>
      <c r="I610" s="109">
        <v>0</v>
      </c>
      <c r="J610" s="109">
        <v>1</v>
      </c>
      <c r="K610" s="109">
        <v>1227.8</v>
      </c>
      <c r="L610" s="109">
        <v>1257.8</v>
      </c>
      <c r="Q610" t="str">
        <f t="shared" si="19"/>
        <v>2012_6175</v>
      </c>
      <c r="R610" s="124">
        <v>607</v>
      </c>
      <c r="S610" s="39">
        <v>6175</v>
      </c>
      <c r="T610" s="39">
        <v>6175</v>
      </c>
      <c r="U610" s="39" t="s">
        <v>288</v>
      </c>
      <c r="V610" s="39">
        <v>12.0176</v>
      </c>
      <c r="W610" s="39">
        <v>2012</v>
      </c>
      <c r="X610" s="39">
        <v>613.5</v>
      </c>
      <c r="Y610" s="39">
        <v>6175</v>
      </c>
      <c r="Z610" s="39">
        <v>0</v>
      </c>
      <c r="AA610" s="39">
        <v>1</v>
      </c>
      <c r="AB610" s="39">
        <v>51.05</v>
      </c>
    </row>
    <row r="611" spans="1:28" ht="27.6" x14ac:dyDescent="0.3">
      <c r="A611" t="str">
        <f t="shared" si="18"/>
        <v>2008_6138</v>
      </c>
      <c r="D611" s="109">
        <v>608</v>
      </c>
      <c r="E611" s="109">
        <v>6138</v>
      </c>
      <c r="F611" s="109">
        <v>6138</v>
      </c>
      <c r="G611" s="109" t="s">
        <v>286</v>
      </c>
      <c r="H611" s="109">
        <v>2008</v>
      </c>
      <c r="I611" s="109">
        <v>0</v>
      </c>
      <c r="J611" s="109">
        <v>1</v>
      </c>
      <c r="K611" s="109">
        <v>443.2</v>
      </c>
      <c r="L611" s="109">
        <v>411</v>
      </c>
      <c r="Q611" t="str">
        <f t="shared" si="19"/>
        <v>2012_6219</v>
      </c>
      <c r="R611" s="124">
        <v>608</v>
      </c>
      <c r="S611" s="39">
        <v>6219</v>
      </c>
      <c r="T611" s="39">
        <v>6219</v>
      </c>
      <c r="U611" s="39" t="s">
        <v>289</v>
      </c>
      <c r="V611" s="39">
        <v>14.019</v>
      </c>
      <c r="W611" s="39">
        <v>2012</v>
      </c>
      <c r="X611" s="39">
        <v>2241.5</v>
      </c>
      <c r="Y611" s="39">
        <v>6219</v>
      </c>
      <c r="Z611" s="39">
        <v>0</v>
      </c>
      <c r="AA611" s="39">
        <v>1</v>
      </c>
      <c r="AB611" s="39">
        <v>159.88999999999999</v>
      </c>
    </row>
    <row r="612" spans="1:28" x14ac:dyDescent="0.3">
      <c r="A612" t="str">
        <f t="shared" si="18"/>
        <v>2008_5751</v>
      </c>
      <c r="D612" s="109">
        <v>609</v>
      </c>
      <c r="E612" s="109">
        <v>5751</v>
      </c>
      <c r="F612" s="109">
        <v>5751</v>
      </c>
      <c r="G612" s="109" t="s">
        <v>261</v>
      </c>
      <c r="H612" s="109">
        <v>2008</v>
      </c>
      <c r="I612" s="109">
        <v>0</v>
      </c>
      <c r="J612" s="109">
        <v>1</v>
      </c>
      <c r="K612" s="109">
        <v>680.3</v>
      </c>
      <c r="L612" s="109">
        <v>678.3</v>
      </c>
      <c r="Q612" t="str">
        <f t="shared" si="19"/>
        <v>2012_6246</v>
      </c>
      <c r="R612" s="124">
        <v>609</v>
      </c>
      <c r="S612" s="39">
        <v>6246</v>
      </c>
      <c r="T612" s="39">
        <v>6246</v>
      </c>
      <c r="U612" s="39" t="s">
        <v>290</v>
      </c>
      <c r="V612" s="39">
        <v>9.3325999999999993</v>
      </c>
      <c r="W612" s="39">
        <v>2012</v>
      </c>
      <c r="X612" s="39">
        <v>85.3</v>
      </c>
      <c r="Y612" s="39">
        <v>6246</v>
      </c>
      <c r="Z612" s="39">
        <v>0</v>
      </c>
      <c r="AA612" s="39">
        <v>1</v>
      </c>
      <c r="AB612" s="39">
        <v>9.14</v>
      </c>
    </row>
    <row r="613" spans="1:28" ht="41.4" x14ac:dyDescent="0.3">
      <c r="A613" t="str">
        <f t="shared" si="18"/>
        <v>2008_6165</v>
      </c>
      <c r="D613" s="109">
        <v>610</v>
      </c>
      <c r="E613" s="109">
        <v>6165</v>
      </c>
      <c r="F613" s="109">
        <v>6165</v>
      </c>
      <c r="G613" s="109" t="s">
        <v>287</v>
      </c>
      <c r="H613" s="109">
        <v>2008</v>
      </c>
      <c r="I613" s="109">
        <v>0</v>
      </c>
      <c r="J613" s="109">
        <v>1</v>
      </c>
      <c r="K613" s="109">
        <v>208.1</v>
      </c>
      <c r="L613" s="109">
        <v>267.5</v>
      </c>
      <c r="Q613" t="str">
        <f t="shared" si="19"/>
        <v>2012_6273</v>
      </c>
      <c r="R613" s="124">
        <v>610</v>
      </c>
      <c r="S613" s="39">
        <v>6273</v>
      </c>
      <c r="T613" s="39">
        <v>6273</v>
      </c>
      <c r="U613" s="39" t="s">
        <v>358</v>
      </c>
      <c r="V613" s="39">
        <v>13.3405</v>
      </c>
      <c r="W613" s="39">
        <v>2012</v>
      </c>
      <c r="X613" s="39">
        <v>806.3</v>
      </c>
      <c r="Y613" s="39">
        <v>6273</v>
      </c>
      <c r="Z613" s="39">
        <v>0</v>
      </c>
      <c r="AA613" s="39">
        <v>2</v>
      </c>
      <c r="AB613" s="39">
        <v>60.44</v>
      </c>
    </row>
    <row r="614" spans="1:28" x14ac:dyDescent="0.3">
      <c r="A614" t="str">
        <f t="shared" si="18"/>
        <v>2008_6175</v>
      </c>
      <c r="D614" s="109">
        <v>611</v>
      </c>
      <c r="E614" s="109">
        <v>6175</v>
      </c>
      <c r="F614" s="109">
        <v>6175</v>
      </c>
      <c r="G614" s="109" t="s">
        <v>288</v>
      </c>
      <c r="H614" s="109">
        <v>2008</v>
      </c>
      <c r="I614" s="109">
        <v>0</v>
      </c>
      <c r="J614" s="109">
        <v>1</v>
      </c>
      <c r="K614" s="109">
        <v>669.8</v>
      </c>
      <c r="L614" s="109">
        <v>701.3</v>
      </c>
      <c r="Q614" t="str">
        <f t="shared" si="19"/>
        <v>2012_6408</v>
      </c>
      <c r="R614" s="124">
        <v>611</v>
      </c>
      <c r="S614" s="39">
        <v>6408</v>
      </c>
      <c r="T614" s="39">
        <v>6408</v>
      </c>
      <c r="U614" s="39" t="s">
        <v>292</v>
      </c>
      <c r="V614" s="39">
        <v>13.5791</v>
      </c>
      <c r="W614" s="39">
        <v>2012</v>
      </c>
      <c r="X614" s="39">
        <v>909.8</v>
      </c>
      <c r="Y614" s="39">
        <v>6408</v>
      </c>
      <c r="Z614" s="39">
        <v>0</v>
      </c>
      <c r="AA614" s="39">
        <v>1</v>
      </c>
      <c r="AB614" s="39">
        <v>67</v>
      </c>
    </row>
    <row r="615" spans="1:28" x14ac:dyDescent="0.3">
      <c r="A615" t="str">
        <f t="shared" si="18"/>
        <v>2008_6219</v>
      </c>
      <c r="D615" s="109">
        <v>612</v>
      </c>
      <c r="E615" s="109">
        <v>6219</v>
      </c>
      <c r="F615" s="109">
        <v>6219</v>
      </c>
      <c r="G615" s="109" t="s">
        <v>289</v>
      </c>
      <c r="H615" s="109">
        <v>2008</v>
      </c>
      <c r="I615" s="109">
        <v>0</v>
      </c>
      <c r="J615" s="109">
        <v>1</v>
      </c>
      <c r="K615" s="109">
        <v>2035.8</v>
      </c>
      <c r="L615" s="109">
        <v>2159.3000000000002</v>
      </c>
      <c r="Q615" t="str">
        <f t="shared" si="19"/>
        <v>2012_6453</v>
      </c>
      <c r="R615" s="124">
        <v>612</v>
      </c>
      <c r="S615" s="39">
        <v>6453</v>
      </c>
      <c r="T615" s="39">
        <v>6453</v>
      </c>
      <c r="U615" s="39" t="s">
        <v>293</v>
      </c>
      <c r="V615" s="39">
        <v>14.8156</v>
      </c>
      <c r="W615" s="39">
        <v>2012</v>
      </c>
      <c r="X615" s="39">
        <v>759.3</v>
      </c>
      <c r="Y615" s="39">
        <v>6453</v>
      </c>
      <c r="Z615" s="39">
        <v>0</v>
      </c>
      <c r="AA615" s="39">
        <v>1</v>
      </c>
      <c r="AB615" s="39">
        <v>51.25</v>
      </c>
    </row>
    <row r="616" spans="1:28" ht="27.6" x14ac:dyDescent="0.3">
      <c r="A616" t="str">
        <f t="shared" si="18"/>
        <v>2008_6246</v>
      </c>
      <c r="D616" s="109">
        <v>613</v>
      </c>
      <c r="E616" s="109">
        <v>6246</v>
      </c>
      <c r="F616" s="109">
        <v>6246</v>
      </c>
      <c r="G616" s="109" t="s">
        <v>290</v>
      </c>
      <c r="H616" s="109">
        <v>2008</v>
      </c>
      <c r="I616" s="109">
        <v>0</v>
      </c>
      <c r="J616" s="109">
        <v>1</v>
      </c>
      <c r="K616" s="109">
        <v>212.8</v>
      </c>
      <c r="L616" s="109">
        <v>119.4</v>
      </c>
      <c r="Q616" t="str">
        <f t="shared" si="19"/>
        <v>2012_6460</v>
      </c>
      <c r="R616" s="124">
        <v>613</v>
      </c>
      <c r="S616" s="39">
        <v>6460</v>
      </c>
      <c r="T616" s="39">
        <v>6460</v>
      </c>
      <c r="U616" s="39" t="s">
        <v>294</v>
      </c>
      <c r="V616" s="39">
        <v>12.343400000000001</v>
      </c>
      <c r="W616" s="39">
        <v>2012</v>
      </c>
      <c r="X616" s="39">
        <v>708.2</v>
      </c>
      <c r="Y616" s="39">
        <v>6460</v>
      </c>
      <c r="Z616" s="39">
        <v>0</v>
      </c>
      <c r="AA616" s="39">
        <v>1</v>
      </c>
      <c r="AB616" s="39">
        <v>57.375</v>
      </c>
    </row>
    <row r="617" spans="1:28" ht="27.6" x14ac:dyDescent="0.3">
      <c r="A617" t="str">
        <f t="shared" si="18"/>
        <v>2008_6273</v>
      </c>
      <c r="D617" s="109">
        <v>614</v>
      </c>
      <c r="E617" s="109">
        <v>6273</v>
      </c>
      <c r="F617" s="109">
        <v>6273</v>
      </c>
      <c r="G617" s="109" t="s">
        <v>358</v>
      </c>
      <c r="H617" s="109">
        <v>2008</v>
      </c>
      <c r="I617" s="109">
        <v>0</v>
      </c>
      <c r="J617" s="109">
        <v>2</v>
      </c>
      <c r="K617" s="109">
        <v>844.2</v>
      </c>
      <c r="L617" s="109">
        <v>818.2</v>
      </c>
      <c r="Q617" t="str">
        <f t="shared" si="19"/>
        <v>2012_6462</v>
      </c>
      <c r="R617" s="124">
        <v>614</v>
      </c>
      <c r="S617" s="39">
        <v>6462</v>
      </c>
      <c r="T617" s="39">
        <v>6462</v>
      </c>
      <c r="U617" s="39" t="s">
        <v>295</v>
      </c>
      <c r="V617" s="39">
        <v>9.3939000000000004</v>
      </c>
      <c r="W617" s="39">
        <v>2012</v>
      </c>
      <c r="X617" s="39">
        <v>248</v>
      </c>
      <c r="Y617" s="39">
        <v>6462</v>
      </c>
      <c r="Z617" s="39">
        <v>0</v>
      </c>
      <c r="AA617" s="39">
        <v>1</v>
      </c>
      <c r="AB617" s="39">
        <v>26.4</v>
      </c>
    </row>
    <row r="618" spans="1:28" x14ac:dyDescent="0.3">
      <c r="A618" t="str">
        <f t="shared" si="18"/>
        <v>2008_6408</v>
      </c>
      <c r="D618" s="109">
        <v>615</v>
      </c>
      <c r="E618" s="109">
        <v>6408</v>
      </c>
      <c r="F618" s="109">
        <v>6408</v>
      </c>
      <c r="G618" s="109" t="s">
        <v>292</v>
      </c>
      <c r="H618" s="109">
        <v>2008</v>
      </c>
      <c r="I618" s="109">
        <v>0</v>
      </c>
      <c r="J618" s="109">
        <v>1</v>
      </c>
      <c r="K618" s="109">
        <v>837.3</v>
      </c>
      <c r="L618" s="109">
        <v>881.4</v>
      </c>
      <c r="Q618" t="str">
        <f t="shared" si="19"/>
        <v>2012_6471</v>
      </c>
      <c r="R618" s="124">
        <v>615</v>
      </c>
      <c r="S618" s="39">
        <v>6471</v>
      </c>
      <c r="T618" s="39">
        <v>6471</v>
      </c>
      <c r="U618" s="39" t="s">
        <v>296</v>
      </c>
      <c r="V618" s="39">
        <v>11.4945</v>
      </c>
      <c r="W618" s="39">
        <v>2012</v>
      </c>
      <c r="X618" s="39">
        <v>459</v>
      </c>
      <c r="Y618" s="39">
        <v>6471</v>
      </c>
      <c r="Z618" s="39">
        <v>0</v>
      </c>
      <c r="AA618" s="39">
        <v>1</v>
      </c>
      <c r="AB618" s="39">
        <v>39.932000000000002</v>
      </c>
    </row>
    <row r="619" spans="1:28" ht="27.6" x14ac:dyDescent="0.3">
      <c r="A619" t="str">
        <f t="shared" si="18"/>
        <v>2008_6453</v>
      </c>
      <c r="D619" s="109">
        <v>616</v>
      </c>
      <c r="E619" s="109">
        <v>6453</v>
      </c>
      <c r="F619" s="109">
        <v>6453</v>
      </c>
      <c r="G619" s="109" t="s">
        <v>293</v>
      </c>
      <c r="H619" s="109">
        <v>2008</v>
      </c>
      <c r="I619" s="109">
        <v>0</v>
      </c>
      <c r="J619" s="109">
        <v>1</v>
      </c>
      <c r="K619" s="109">
        <v>591.9</v>
      </c>
      <c r="L619" s="109">
        <v>709.9</v>
      </c>
      <c r="Q619" t="str">
        <f t="shared" si="19"/>
        <v>2012_6509</v>
      </c>
      <c r="R619" s="124">
        <v>616</v>
      </c>
      <c r="S619" s="39">
        <v>6509</v>
      </c>
      <c r="T619" s="39">
        <v>6509</v>
      </c>
      <c r="U619" s="39" t="s">
        <v>297</v>
      </c>
      <c r="V619" s="39">
        <v>11.7506</v>
      </c>
      <c r="W619" s="39">
        <v>2012</v>
      </c>
      <c r="X619" s="39">
        <v>401.2</v>
      </c>
      <c r="Y619" s="39">
        <v>6509</v>
      </c>
      <c r="Z619" s="39">
        <v>0</v>
      </c>
      <c r="AA619" s="39">
        <v>1</v>
      </c>
      <c r="AB619" s="39">
        <v>34.143000000000001</v>
      </c>
    </row>
    <row r="620" spans="1:28" ht="27.6" x14ac:dyDescent="0.3">
      <c r="A620" t="str">
        <f t="shared" si="18"/>
        <v>2008_6460</v>
      </c>
      <c r="D620" s="109">
        <v>617</v>
      </c>
      <c r="E620" s="109">
        <v>6460</v>
      </c>
      <c r="F620" s="109">
        <v>6460</v>
      </c>
      <c r="G620" s="109" t="s">
        <v>294</v>
      </c>
      <c r="H620" s="109">
        <v>2008</v>
      </c>
      <c r="I620" s="109">
        <v>0</v>
      </c>
      <c r="J620" s="109">
        <v>1</v>
      </c>
      <c r="K620" s="109">
        <v>725.6</v>
      </c>
      <c r="L620" s="109">
        <v>770.9</v>
      </c>
      <c r="Q620" t="str">
        <f t="shared" si="19"/>
        <v>2012_6512</v>
      </c>
      <c r="R620" s="124">
        <v>617</v>
      </c>
      <c r="S620" s="39">
        <v>6512</v>
      </c>
      <c r="T620" s="39">
        <v>6512</v>
      </c>
      <c r="U620" s="39" t="s">
        <v>298</v>
      </c>
      <c r="V620" s="39">
        <v>10.387700000000001</v>
      </c>
      <c r="W620" s="39">
        <v>2012</v>
      </c>
      <c r="X620" s="39">
        <v>399.5</v>
      </c>
      <c r="Y620" s="39">
        <v>6512</v>
      </c>
      <c r="Z620" s="39">
        <v>0</v>
      </c>
      <c r="AA620" s="39">
        <v>1</v>
      </c>
      <c r="AB620" s="39">
        <v>38.459000000000003</v>
      </c>
    </row>
    <row r="621" spans="1:28" ht="27.6" x14ac:dyDescent="0.3">
      <c r="A621" t="str">
        <f t="shared" si="18"/>
        <v>2008_6462</v>
      </c>
      <c r="D621" s="109">
        <v>618</v>
      </c>
      <c r="E621" s="109">
        <v>6462</v>
      </c>
      <c r="F621" s="109">
        <v>6462</v>
      </c>
      <c r="G621" s="109" t="s">
        <v>295</v>
      </c>
      <c r="H621" s="109">
        <v>2008</v>
      </c>
      <c r="I621" s="109">
        <v>0</v>
      </c>
      <c r="J621" s="109">
        <v>1</v>
      </c>
      <c r="K621" s="109">
        <v>317.60000000000002</v>
      </c>
      <c r="L621" s="109">
        <v>296</v>
      </c>
      <c r="Q621" t="str">
        <f t="shared" si="19"/>
        <v>2012_6516</v>
      </c>
      <c r="R621" s="124">
        <v>618</v>
      </c>
      <c r="S621" s="39">
        <v>6516</v>
      </c>
      <c r="T621" s="39">
        <v>6516</v>
      </c>
      <c r="U621" s="39" t="s">
        <v>299</v>
      </c>
      <c r="V621" s="39">
        <v>6.0960000000000001</v>
      </c>
      <c r="W621" s="39">
        <v>2012</v>
      </c>
      <c r="X621" s="39">
        <v>47</v>
      </c>
      <c r="Y621" s="39">
        <v>6516</v>
      </c>
      <c r="Z621" s="39">
        <v>0</v>
      </c>
      <c r="AA621" s="39">
        <v>1</v>
      </c>
      <c r="AB621" s="39">
        <v>7.71</v>
      </c>
    </row>
    <row r="622" spans="1:28" ht="27.6" x14ac:dyDescent="0.3">
      <c r="A622" t="str">
        <f t="shared" si="18"/>
        <v>2008_6471</v>
      </c>
      <c r="D622" s="109">
        <v>619</v>
      </c>
      <c r="E622" s="109">
        <v>6471</v>
      </c>
      <c r="F622" s="109">
        <v>6471</v>
      </c>
      <c r="G622" s="109" t="s">
        <v>296</v>
      </c>
      <c r="H622" s="109">
        <v>2008</v>
      </c>
      <c r="I622" s="109">
        <v>0</v>
      </c>
      <c r="J622" s="109">
        <v>1</v>
      </c>
      <c r="K622" s="109">
        <v>495</v>
      </c>
      <c r="L622" s="109">
        <v>504</v>
      </c>
      <c r="Q622" t="str">
        <f t="shared" si="19"/>
        <v>2012_6534</v>
      </c>
      <c r="R622" s="124">
        <v>619</v>
      </c>
      <c r="S622" s="39">
        <v>6534</v>
      </c>
      <c r="T622" s="39">
        <v>6534</v>
      </c>
      <c r="U622" s="39" t="s">
        <v>300</v>
      </c>
      <c r="V622" s="39">
        <v>13.468999999999999</v>
      </c>
      <c r="W622" s="39">
        <v>2012</v>
      </c>
      <c r="X622" s="39">
        <v>761</v>
      </c>
      <c r="Y622" s="39">
        <v>6534</v>
      </c>
      <c r="Z622" s="39">
        <v>0</v>
      </c>
      <c r="AA622" s="39">
        <v>1</v>
      </c>
      <c r="AB622" s="39">
        <v>56.5</v>
      </c>
    </row>
    <row r="623" spans="1:28" x14ac:dyDescent="0.3">
      <c r="A623" t="str">
        <f t="shared" si="18"/>
        <v>2008_6509</v>
      </c>
      <c r="D623" s="109">
        <v>620</v>
      </c>
      <c r="E623" s="109">
        <v>6509</v>
      </c>
      <c r="F623" s="109">
        <v>6509</v>
      </c>
      <c r="G623" s="109" t="s">
        <v>297</v>
      </c>
      <c r="H623" s="109">
        <v>2008</v>
      </c>
      <c r="I623" s="109">
        <v>0</v>
      </c>
      <c r="J623" s="109">
        <v>1</v>
      </c>
      <c r="K623" s="109">
        <v>465.1</v>
      </c>
      <c r="L623" s="109">
        <v>494.1</v>
      </c>
      <c r="Q623" t="str">
        <f t="shared" si="19"/>
        <v>2012_1935</v>
      </c>
      <c r="R623" s="124">
        <v>620</v>
      </c>
      <c r="S623" s="39">
        <v>1935</v>
      </c>
      <c r="T623" s="39">
        <v>6536</v>
      </c>
      <c r="U623" s="39" t="s">
        <v>301</v>
      </c>
      <c r="V623" s="39">
        <v>15.186400000000001</v>
      </c>
      <c r="W623" s="39">
        <v>2012</v>
      </c>
      <c r="X623" s="39">
        <v>1246.5</v>
      </c>
      <c r="Y623" s="39">
        <v>1935</v>
      </c>
      <c r="Z623" s="39">
        <v>0</v>
      </c>
      <c r="AA623" s="39">
        <v>1</v>
      </c>
      <c r="AB623" s="39">
        <v>82.08</v>
      </c>
    </row>
    <row r="624" spans="1:28" x14ac:dyDescent="0.3">
      <c r="A624" t="str">
        <f t="shared" si="18"/>
        <v>2008_6512</v>
      </c>
      <c r="D624" s="109">
        <v>621</v>
      </c>
      <c r="E624" s="109">
        <v>6512</v>
      </c>
      <c r="F624" s="109">
        <v>6512</v>
      </c>
      <c r="G624" s="109" t="s">
        <v>298</v>
      </c>
      <c r="H624" s="109">
        <v>2008</v>
      </c>
      <c r="I624" s="109">
        <v>0</v>
      </c>
      <c r="J624" s="109">
        <v>1</v>
      </c>
      <c r="K624" s="109">
        <v>423.7</v>
      </c>
      <c r="L624" s="109">
        <v>453.9</v>
      </c>
      <c r="Q624" t="str">
        <f t="shared" si="19"/>
        <v>2012_6561</v>
      </c>
      <c r="R624" s="124">
        <v>621</v>
      </c>
      <c r="S624" s="39">
        <v>6561</v>
      </c>
      <c r="T624" s="39">
        <v>6561</v>
      </c>
      <c r="U624" s="39" t="s">
        <v>302</v>
      </c>
      <c r="V624" s="39">
        <v>9.0551999999999992</v>
      </c>
      <c r="W624" s="39">
        <v>2012</v>
      </c>
      <c r="X624" s="39">
        <v>184.5</v>
      </c>
      <c r="Y624" s="39">
        <v>6561</v>
      </c>
      <c r="Z624" s="39">
        <v>0</v>
      </c>
      <c r="AA624" s="39">
        <v>1</v>
      </c>
      <c r="AB624" s="39">
        <v>20.375</v>
      </c>
    </row>
    <row r="625" spans="1:28" ht="27.6" x14ac:dyDescent="0.3">
      <c r="A625" t="str">
        <f t="shared" si="18"/>
        <v>2008_6516</v>
      </c>
      <c r="D625" s="109">
        <v>622</v>
      </c>
      <c r="E625" s="109">
        <v>6516</v>
      </c>
      <c r="F625" s="109">
        <v>6516</v>
      </c>
      <c r="G625" s="109" t="s">
        <v>299</v>
      </c>
      <c r="H625" s="109">
        <v>2008</v>
      </c>
      <c r="I625" s="109">
        <v>0</v>
      </c>
      <c r="J625" s="109">
        <v>1</v>
      </c>
      <c r="K625" s="109">
        <v>176</v>
      </c>
      <c r="L625" s="109">
        <v>135.6</v>
      </c>
      <c r="Q625" t="str">
        <f t="shared" si="19"/>
        <v>2012_6579</v>
      </c>
      <c r="R625" s="124">
        <v>622</v>
      </c>
      <c r="S625" s="39">
        <v>6579</v>
      </c>
      <c r="T625" s="39">
        <v>6579</v>
      </c>
      <c r="U625" s="39" t="s">
        <v>303</v>
      </c>
      <c r="V625" s="39">
        <v>13.1897</v>
      </c>
      <c r="W625" s="39">
        <v>2012</v>
      </c>
      <c r="X625" s="39">
        <v>3769.1</v>
      </c>
      <c r="Y625" s="39">
        <v>6579</v>
      </c>
      <c r="Z625" s="39">
        <v>0</v>
      </c>
      <c r="AA625" s="39">
        <v>1</v>
      </c>
      <c r="AB625" s="39">
        <v>285.76</v>
      </c>
    </row>
    <row r="626" spans="1:28" ht="41.4" x14ac:dyDescent="0.3">
      <c r="A626" t="str">
        <f t="shared" si="18"/>
        <v>2008_6534</v>
      </c>
      <c r="D626" s="109">
        <v>623</v>
      </c>
      <c r="E626" s="109">
        <v>6534</v>
      </c>
      <c r="F626" s="109">
        <v>6534</v>
      </c>
      <c r="G626" s="109" t="s">
        <v>300</v>
      </c>
      <c r="H626" s="109">
        <v>2008</v>
      </c>
      <c r="I626" s="109">
        <v>0</v>
      </c>
      <c r="J626" s="109">
        <v>1</v>
      </c>
      <c r="K626" s="109">
        <v>763.4</v>
      </c>
      <c r="L626" s="109">
        <v>785.1</v>
      </c>
      <c r="Q626" t="str">
        <f t="shared" si="19"/>
        <v>2012_6592</v>
      </c>
      <c r="R626" s="124">
        <v>623</v>
      </c>
      <c r="S626" s="39">
        <v>6592</v>
      </c>
      <c r="T626" s="39">
        <v>6592</v>
      </c>
      <c r="U626" s="39" t="s">
        <v>948</v>
      </c>
      <c r="V626" s="39">
        <v>11.7128</v>
      </c>
      <c r="W626" s="39">
        <v>2012</v>
      </c>
      <c r="X626" s="39">
        <v>950.8</v>
      </c>
      <c r="Y626" s="39">
        <v>6592</v>
      </c>
      <c r="Z626" s="39">
        <v>0</v>
      </c>
      <c r="AA626" s="39">
        <v>2</v>
      </c>
      <c r="AB626" s="39">
        <v>81.176000000000002</v>
      </c>
    </row>
    <row r="627" spans="1:28" ht="27.6" x14ac:dyDescent="0.3">
      <c r="A627" t="str">
        <f t="shared" si="18"/>
        <v>2008_1935</v>
      </c>
      <c r="D627" s="109">
        <v>624</v>
      </c>
      <c r="E627" s="109">
        <v>1935</v>
      </c>
      <c r="F627" s="109">
        <v>6536</v>
      </c>
      <c r="G627" s="109" t="s">
        <v>301</v>
      </c>
      <c r="H627" s="109">
        <v>2008</v>
      </c>
      <c r="I627" s="109">
        <v>0</v>
      </c>
      <c r="J627" s="109">
        <v>1</v>
      </c>
      <c r="K627" s="109">
        <v>1269.5999999999999</v>
      </c>
      <c r="L627" s="109">
        <v>1269.5999999999999</v>
      </c>
      <c r="Q627" t="str">
        <f t="shared" si="19"/>
        <v>2012_6615</v>
      </c>
      <c r="R627" s="124">
        <v>624</v>
      </c>
      <c r="S627" s="39">
        <v>6615</v>
      </c>
      <c r="T627" s="39">
        <v>6615</v>
      </c>
      <c r="U627" s="39" t="s">
        <v>306</v>
      </c>
      <c r="V627" s="39">
        <v>14.6671</v>
      </c>
      <c r="W627" s="39">
        <v>2012</v>
      </c>
      <c r="X627" s="39">
        <v>621.29999999999995</v>
      </c>
      <c r="Y627" s="39">
        <v>6615</v>
      </c>
      <c r="Z627" s="39">
        <v>0</v>
      </c>
      <c r="AA627" s="39">
        <v>1</v>
      </c>
      <c r="AB627" s="39">
        <v>42.36</v>
      </c>
    </row>
    <row r="628" spans="1:28" x14ac:dyDescent="0.3">
      <c r="A628" t="str">
        <f t="shared" si="18"/>
        <v>2008_6561</v>
      </c>
      <c r="D628" s="109">
        <v>625</v>
      </c>
      <c r="E628" s="109">
        <v>6561</v>
      </c>
      <c r="F628" s="109">
        <v>6561</v>
      </c>
      <c r="G628" s="109" t="s">
        <v>302</v>
      </c>
      <c r="H628" s="109">
        <v>2008</v>
      </c>
      <c r="I628" s="109">
        <v>0</v>
      </c>
      <c r="J628" s="109">
        <v>1</v>
      </c>
      <c r="K628" s="109">
        <v>353.4</v>
      </c>
      <c r="L628" s="109">
        <v>343.4</v>
      </c>
      <c r="Q628" t="str">
        <f t="shared" si="19"/>
        <v>2012_6651</v>
      </c>
      <c r="R628" s="124">
        <v>625</v>
      </c>
      <c r="S628" s="39">
        <v>6651</v>
      </c>
      <c r="T628" s="39">
        <v>6651</v>
      </c>
      <c r="U628" s="39" t="s">
        <v>307</v>
      </c>
      <c r="V628" s="39">
        <v>10.7476</v>
      </c>
      <c r="W628" s="39">
        <v>2012</v>
      </c>
      <c r="X628" s="39">
        <v>332.1</v>
      </c>
      <c r="Y628" s="39">
        <v>6651</v>
      </c>
      <c r="Z628" s="39">
        <v>0</v>
      </c>
      <c r="AA628" s="39">
        <v>1</v>
      </c>
      <c r="AB628" s="39">
        <v>30.9</v>
      </c>
    </row>
    <row r="629" spans="1:28" ht="41.4" x14ac:dyDescent="0.3">
      <c r="A629" t="str">
        <f t="shared" si="18"/>
        <v>2008_6579</v>
      </c>
      <c r="D629" s="109">
        <v>626</v>
      </c>
      <c r="E629" s="109">
        <v>6579</v>
      </c>
      <c r="F629" s="109">
        <v>6579</v>
      </c>
      <c r="G629" s="109" t="s">
        <v>303</v>
      </c>
      <c r="H629" s="109">
        <v>2008</v>
      </c>
      <c r="I629" s="109">
        <v>0</v>
      </c>
      <c r="J629" s="109">
        <v>1</v>
      </c>
      <c r="K629" s="109">
        <v>3285.9</v>
      </c>
      <c r="L629" s="109">
        <v>3705.8</v>
      </c>
      <c r="Q629" t="str">
        <f t="shared" si="19"/>
        <v>2012_6660</v>
      </c>
      <c r="R629" s="124">
        <v>626</v>
      </c>
      <c r="S629" s="39">
        <v>6660</v>
      </c>
      <c r="T629" s="39">
        <v>6660</v>
      </c>
      <c r="U629" s="39" t="s">
        <v>308</v>
      </c>
      <c r="V629" s="39">
        <v>12.363799999999999</v>
      </c>
      <c r="W629" s="39">
        <v>2012</v>
      </c>
      <c r="X629" s="39">
        <v>1624.6</v>
      </c>
      <c r="Y629" s="39">
        <v>6660</v>
      </c>
      <c r="Z629" s="39">
        <v>0</v>
      </c>
      <c r="AA629" s="39">
        <v>1</v>
      </c>
      <c r="AB629" s="39">
        <v>131.4</v>
      </c>
    </row>
    <row r="630" spans="1:28" x14ac:dyDescent="0.3">
      <c r="A630" t="str">
        <f t="shared" si="18"/>
        <v>2008_6592</v>
      </c>
      <c r="D630" s="109">
        <v>627</v>
      </c>
      <c r="E630" s="109">
        <v>6592</v>
      </c>
      <c r="F630" s="109">
        <v>6592</v>
      </c>
      <c r="G630" s="109" t="s">
        <v>948</v>
      </c>
      <c r="H630" s="109">
        <v>2008</v>
      </c>
      <c r="I630" s="109">
        <v>0</v>
      </c>
      <c r="J630" s="109">
        <v>2</v>
      </c>
      <c r="K630" s="109">
        <v>1163.4000000000001</v>
      </c>
      <c r="L630" s="109">
        <v>1145.5</v>
      </c>
      <c r="Q630" t="str">
        <f t="shared" si="19"/>
        <v>2012_6700</v>
      </c>
      <c r="R630" s="124">
        <v>627</v>
      </c>
      <c r="S630" s="39">
        <v>6700</v>
      </c>
      <c r="T630" s="39">
        <v>6700</v>
      </c>
      <c r="U630" s="39" t="s">
        <v>309</v>
      </c>
      <c r="V630" s="39">
        <v>10.3278</v>
      </c>
      <c r="W630" s="39">
        <v>2012</v>
      </c>
      <c r="X630" s="39">
        <v>511.7</v>
      </c>
      <c r="Y630" s="39">
        <v>6700</v>
      </c>
      <c r="Z630" s="39">
        <v>0</v>
      </c>
      <c r="AA630" s="39">
        <v>1</v>
      </c>
      <c r="AB630" s="39">
        <v>49.545999999999999</v>
      </c>
    </row>
    <row r="631" spans="1:28" x14ac:dyDescent="0.3">
      <c r="A631" t="str">
        <f t="shared" si="18"/>
        <v>2008_6615</v>
      </c>
      <c r="D631" s="109">
        <v>628</v>
      </c>
      <c r="E631" s="109">
        <v>6615</v>
      </c>
      <c r="F631" s="109">
        <v>6615</v>
      </c>
      <c r="G631" s="109" t="s">
        <v>306</v>
      </c>
      <c r="H631" s="109">
        <v>2008</v>
      </c>
      <c r="I631" s="109">
        <v>0</v>
      </c>
      <c r="J631" s="109">
        <v>1</v>
      </c>
      <c r="K631" s="109">
        <v>584.70000000000005</v>
      </c>
      <c r="L631" s="109">
        <v>599.70000000000005</v>
      </c>
      <c r="Q631" t="str">
        <f t="shared" si="19"/>
        <v>2012_6759</v>
      </c>
      <c r="R631" s="124">
        <v>628</v>
      </c>
      <c r="S631" s="39">
        <v>6759</v>
      </c>
      <c r="T631" s="39">
        <v>6759</v>
      </c>
      <c r="U631" s="39" t="s">
        <v>311</v>
      </c>
      <c r="V631" s="39">
        <v>11.6286</v>
      </c>
      <c r="W631" s="39">
        <v>2012</v>
      </c>
      <c r="X631" s="39">
        <v>691.9</v>
      </c>
      <c r="Y631" s="39">
        <v>6759</v>
      </c>
      <c r="Z631" s="39">
        <v>0</v>
      </c>
      <c r="AA631" s="39">
        <v>1</v>
      </c>
      <c r="AB631" s="39">
        <v>59.5</v>
      </c>
    </row>
    <row r="632" spans="1:28" ht="27.6" x14ac:dyDescent="0.3">
      <c r="A632" t="str">
        <f t="shared" si="18"/>
        <v>2008_6651</v>
      </c>
      <c r="D632" s="109">
        <v>629</v>
      </c>
      <c r="E632" s="109">
        <v>6651</v>
      </c>
      <c r="F632" s="109">
        <v>6651</v>
      </c>
      <c r="G632" s="109" t="s">
        <v>307</v>
      </c>
      <c r="H632" s="109">
        <v>2008</v>
      </c>
      <c r="I632" s="109">
        <v>0</v>
      </c>
      <c r="J632" s="109">
        <v>1</v>
      </c>
      <c r="K632" s="109">
        <v>383.8</v>
      </c>
      <c r="L632" s="109">
        <v>359.4</v>
      </c>
      <c r="Q632" t="str">
        <f t="shared" si="19"/>
        <v>2012_6762</v>
      </c>
      <c r="R632" s="124">
        <v>629</v>
      </c>
      <c r="S632" s="39">
        <v>6762</v>
      </c>
      <c r="T632" s="39">
        <v>6762</v>
      </c>
      <c r="U632" s="39" t="s">
        <v>312</v>
      </c>
      <c r="V632" s="39">
        <v>15.334300000000001</v>
      </c>
      <c r="W632" s="39">
        <v>2012</v>
      </c>
      <c r="X632" s="39">
        <v>724.7</v>
      </c>
      <c r="Y632" s="39">
        <v>6762</v>
      </c>
      <c r="Z632" s="39">
        <v>0</v>
      </c>
      <c r="AA632" s="39">
        <v>1</v>
      </c>
      <c r="AB632" s="39">
        <v>47.26</v>
      </c>
    </row>
    <row r="633" spans="1:28" ht="27.6" x14ac:dyDescent="0.3">
      <c r="A633" t="str">
        <f t="shared" si="18"/>
        <v>2008_6660</v>
      </c>
      <c r="D633" s="109">
        <v>630</v>
      </c>
      <c r="E633" s="109">
        <v>6660</v>
      </c>
      <c r="F633" s="109">
        <v>6660</v>
      </c>
      <c r="G633" s="109" t="s">
        <v>308</v>
      </c>
      <c r="H633" s="109">
        <v>2008</v>
      </c>
      <c r="I633" s="109">
        <v>0</v>
      </c>
      <c r="J633" s="109">
        <v>1</v>
      </c>
      <c r="K633" s="109">
        <v>1773.7</v>
      </c>
      <c r="L633" s="109">
        <v>1726.3</v>
      </c>
      <c r="Q633" t="str">
        <f t="shared" si="19"/>
        <v>2012_6768</v>
      </c>
      <c r="R633" s="124">
        <v>630</v>
      </c>
      <c r="S633" s="39">
        <v>6768</v>
      </c>
      <c r="T633" s="39">
        <v>6768</v>
      </c>
      <c r="U633" s="39" t="s">
        <v>313</v>
      </c>
      <c r="V633" s="39">
        <v>12.9199</v>
      </c>
      <c r="W633" s="39">
        <v>2012</v>
      </c>
      <c r="X633" s="39">
        <v>1669.9</v>
      </c>
      <c r="Y633" s="39">
        <v>6768</v>
      </c>
      <c r="Z633" s="39">
        <v>0</v>
      </c>
      <c r="AA633" s="39">
        <v>1</v>
      </c>
      <c r="AB633" s="39">
        <v>129.25</v>
      </c>
    </row>
    <row r="634" spans="1:28" ht="27.6" x14ac:dyDescent="0.3">
      <c r="A634" t="str">
        <f t="shared" si="18"/>
        <v>2008_6700</v>
      </c>
      <c r="D634" s="109">
        <v>631</v>
      </c>
      <c r="E634" s="109">
        <v>6700</v>
      </c>
      <c r="F634" s="109">
        <v>6700</v>
      </c>
      <c r="G634" s="109" t="s">
        <v>309</v>
      </c>
      <c r="H634" s="109">
        <v>2008</v>
      </c>
      <c r="I634" s="109">
        <v>0</v>
      </c>
      <c r="J634" s="109">
        <v>1</v>
      </c>
      <c r="K634" s="109">
        <v>524</v>
      </c>
      <c r="L634" s="109">
        <v>531.6</v>
      </c>
      <c r="Q634" t="str">
        <f t="shared" si="19"/>
        <v>2012_6795</v>
      </c>
      <c r="R634" s="124">
        <v>631</v>
      </c>
      <c r="S634" s="39">
        <v>6795</v>
      </c>
      <c r="T634" s="39">
        <v>6795</v>
      </c>
      <c r="U634" s="39" t="s">
        <v>314</v>
      </c>
      <c r="V634" s="39">
        <v>12.928800000000001</v>
      </c>
      <c r="W634" s="39">
        <v>2012</v>
      </c>
      <c r="X634" s="39">
        <v>10331.200000000001</v>
      </c>
      <c r="Y634" s="39">
        <v>6795</v>
      </c>
      <c r="Z634" s="39">
        <v>0</v>
      </c>
      <c r="AA634" s="39">
        <v>1</v>
      </c>
      <c r="AB634" s="39">
        <v>799.08500000000004</v>
      </c>
    </row>
    <row r="635" spans="1:28" x14ac:dyDescent="0.3">
      <c r="A635" t="str">
        <f t="shared" si="18"/>
        <v>2008_6759</v>
      </c>
      <c r="D635" s="109">
        <v>632</v>
      </c>
      <c r="E635" s="109">
        <v>6759</v>
      </c>
      <c r="F635" s="109">
        <v>6759</v>
      </c>
      <c r="G635" s="109" t="s">
        <v>311</v>
      </c>
      <c r="H635" s="109">
        <v>2008</v>
      </c>
      <c r="I635" s="109">
        <v>0</v>
      </c>
      <c r="J635" s="109">
        <v>1</v>
      </c>
      <c r="K635" s="109">
        <v>772.7</v>
      </c>
      <c r="L635" s="109">
        <v>741.7</v>
      </c>
      <c r="Q635" t="str">
        <f t="shared" si="19"/>
        <v>2012_6822</v>
      </c>
      <c r="R635" s="124">
        <v>632</v>
      </c>
      <c r="S635" s="39">
        <v>6822</v>
      </c>
      <c r="T635" s="39">
        <v>6822</v>
      </c>
      <c r="U635" s="39" t="s">
        <v>315</v>
      </c>
      <c r="V635" s="39">
        <v>14.5001</v>
      </c>
      <c r="W635" s="39">
        <v>2012</v>
      </c>
      <c r="X635" s="39">
        <v>6936.4</v>
      </c>
      <c r="Y635" s="39">
        <v>6822</v>
      </c>
      <c r="Z635" s="39">
        <v>0</v>
      </c>
      <c r="AA635" s="39">
        <v>1</v>
      </c>
      <c r="AB635" s="39">
        <v>478.37</v>
      </c>
    </row>
    <row r="636" spans="1:28" ht="41.4" x14ac:dyDescent="0.3">
      <c r="A636" t="str">
        <f t="shared" si="18"/>
        <v>2008_6762</v>
      </c>
      <c r="D636" s="109">
        <v>633</v>
      </c>
      <c r="E636" s="109">
        <v>6762</v>
      </c>
      <c r="F636" s="109">
        <v>6762</v>
      </c>
      <c r="G636" s="109" t="s">
        <v>312</v>
      </c>
      <c r="H636" s="109">
        <v>2008</v>
      </c>
      <c r="I636" s="109">
        <v>0</v>
      </c>
      <c r="J636" s="109">
        <v>1</v>
      </c>
      <c r="K636" s="109">
        <v>699.8</v>
      </c>
      <c r="L636" s="109">
        <v>689</v>
      </c>
      <c r="Q636" t="str">
        <f t="shared" si="19"/>
        <v>2012_6840</v>
      </c>
      <c r="R636" s="124">
        <v>633</v>
      </c>
      <c r="S636" s="39">
        <v>6840</v>
      </c>
      <c r="T636" s="39">
        <v>6840</v>
      </c>
      <c r="U636" s="39" t="s">
        <v>316</v>
      </c>
      <c r="V636" s="39">
        <v>16.3825</v>
      </c>
      <c r="W636" s="39">
        <v>2012</v>
      </c>
      <c r="X636" s="39">
        <v>2056</v>
      </c>
      <c r="Y636" s="39">
        <v>6840</v>
      </c>
      <c r="Z636" s="39">
        <v>0</v>
      </c>
      <c r="AA636" s="39">
        <v>1</v>
      </c>
      <c r="AB636" s="39">
        <v>125.5</v>
      </c>
    </row>
    <row r="637" spans="1:28" x14ac:dyDescent="0.3">
      <c r="A637" t="str">
        <f t="shared" si="18"/>
        <v>2008_6768</v>
      </c>
      <c r="D637" s="109">
        <v>634</v>
      </c>
      <c r="E637" s="109">
        <v>6768</v>
      </c>
      <c r="F637" s="109">
        <v>6768</v>
      </c>
      <c r="G637" s="109" t="s">
        <v>313</v>
      </c>
      <c r="H637" s="109">
        <v>2008</v>
      </c>
      <c r="I637" s="109">
        <v>0</v>
      </c>
      <c r="J637" s="109">
        <v>1</v>
      </c>
      <c r="K637" s="109">
        <v>1769.4</v>
      </c>
      <c r="L637" s="109">
        <v>1767.1</v>
      </c>
      <c r="Q637" t="str">
        <f t="shared" si="19"/>
        <v>2012_6854</v>
      </c>
      <c r="R637" s="124">
        <v>634</v>
      </c>
      <c r="S637" s="39">
        <v>6854</v>
      </c>
      <c r="T637" s="39">
        <v>6854</v>
      </c>
      <c r="U637" s="39" t="s">
        <v>317</v>
      </c>
      <c r="V637" s="39">
        <v>11.0396</v>
      </c>
      <c r="W637" s="39">
        <v>2012</v>
      </c>
      <c r="X637" s="39">
        <v>543.70000000000005</v>
      </c>
      <c r="Y637" s="39">
        <v>6854</v>
      </c>
      <c r="Z637" s="39">
        <v>0</v>
      </c>
      <c r="AA637" s="39">
        <v>1</v>
      </c>
      <c r="AB637" s="39">
        <v>49.25</v>
      </c>
    </row>
    <row r="638" spans="1:28" ht="27.6" x14ac:dyDescent="0.3">
      <c r="A638" t="str">
        <f t="shared" si="18"/>
        <v>2008_6795</v>
      </c>
      <c r="D638" s="109">
        <v>635</v>
      </c>
      <c r="E638" s="109">
        <v>6795</v>
      </c>
      <c r="F638" s="109">
        <v>6795</v>
      </c>
      <c r="G638" s="109" t="s">
        <v>314</v>
      </c>
      <c r="H638" s="109">
        <v>2008</v>
      </c>
      <c r="I638" s="109">
        <v>0</v>
      </c>
      <c r="J638" s="109">
        <v>1</v>
      </c>
      <c r="K638" s="109">
        <v>10732.6</v>
      </c>
      <c r="L638" s="109">
        <v>10434.299999999999</v>
      </c>
      <c r="Q638" t="str">
        <f t="shared" si="19"/>
        <v>2012_6867</v>
      </c>
      <c r="R638" s="124">
        <v>635</v>
      </c>
      <c r="S638" s="39">
        <v>6867</v>
      </c>
      <c r="T638" s="39">
        <v>6867</v>
      </c>
      <c r="U638" s="39" t="s">
        <v>318</v>
      </c>
      <c r="V638" s="39">
        <v>12.912599999999999</v>
      </c>
      <c r="W638" s="39">
        <v>2012</v>
      </c>
      <c r="X638" s="39">
        <v>1880.4</v>
      </c>
      <c r="Y638" s="39">
        <v>6867</v>
      </c>
      <c r="Z638" s="39">
        <v>0</v>
      </c>
      <c r="AA638" s="39">
        <v>2</v>
      </c>
      <c r="AB638" s="39">
        <v>145.625</v>
      </c>
    </row>
    <row r="639" spans="1:28" ht="41.4" x14ac:dyDescent="0.3">
      <c r="A639" t="str">
        <f t="shared" si="18"/>
        <v>2008_6822</v>
      </c>
      <c r="D639" s="109">
        <v>636</v>
      </c>
      <c r="E639" s="109">
        <v>6822</v>
      </c>
      <c r="F639" s="109">
        <v>6822</v>
      </c>
      <c r="G639" s="109" t="s">
        <v>315</v>
      </c>
      <c r="H639" s="109">
        <v>2008</v>
      </c>
      <c r="I639" s="109">
        <v>0</v>
      </c>
      <c r="J639" s="109">
        <v>1</v>
      </c>
      <c r="K639" s="109">
        <v>5967.4</v>
      </c>
      <c r="L639" s="109">
        <v>5885.6</v>
      </c>
      <c r="Q639" t="str">
        <f t="shared" si="19"/>
        <v>2012_6921</v>
      </c>
      <c r="R639" s="124">
        <v>636</v>
      </c>
      <c r="S639" s="39">
        <v>6921</v>
      </c>
      <c r="T639" s="39">
        <v>6921</v>
      </c>
      <c r="U639" s="39" t="s">
        <v>319</v>
      </c>
      <c r="V639" s="39">
        <v>11.7607</v>
      </c>
      <c r="W639" s="39">
        <v>2012</v>
      </c>
      <c r="X639" s="39">
        <v>344</v>
      </c>
      <c r="Y639" s="39">
        <v>6921</v>
      </c>
      <c r="Z639" s="39">
        <v>0</v>
      </c>
      <c r="AA639" s="39">
        <v>1</v>
      </c>
      <c r="AB639" s="39">
        <v>29.25</v>
      </c>
    </row>
    <row r="640" spans="1:28" ht="27.6" x14ac:dyDescent="0.3">
      <c r="A640" t="str">
        <f t="shared" si="18"/>
        <v>2008_6840</v>
      </c>
      <c r="D640" s="109">
        <v>637</v>
      </c>
      <c r="E640" s="109">
        <v>6840</v>
      </c>
      <c r="F640" s="109">
        <v>6840</v>
      </c>
      <c r="G640" s="109" t="s">
        <v>316</v>
      </c>
      <c r="H640" s="109">
        <v>2008</v>
      </c>
      <c r="I640" s="109">
        <v>0</v>
      </c>
      <c r="J640" s="109">
        <v>1</v>
      </c>
      <c r="K640" s="109">
        <v>1916.4</v>
      </c>
      <c r="L640" s="109">
        <v>1987.7</v>
      </c>
      <c r="Q640" t="str">
        <f t="shared" si="19"/>
        <v>2012_6930</v>
      </c>
      <c r="R640" s="124">
        <v>637</v>
      </c>
      <c r="S640" s="39">
        <v>6930</v>
      </c>
      <c r="T640" s="39">
        <v>6930</v>
      </c>
      <c r="U640" s="39" t="s">
        <v>320</v>
      </c>
      <c r="V640" s="39">
        <v>11.828900000000001</v>
      </c>
      <c r="W640" s="39">
        <v>2012</v>
      </c>
      <c r="X640" s="39">
        <v>792.3</v>
      </c>
      <c r="Y640" s="39">
        <v>6930</v>
      </c>
      <c r="Z640" s="39">
        <v>0</v>
      </c>
      <c r="AA640" s="39">
        <v>1</v>
      </c>
      <c r="AB640" s="39">
        <v>66.98</v>
      </c>
    </row>
    <row r="641" spans="1:28" ht="41.4" x14ac:dyDescent="0.3">
      <c r="A641" t="str">
        <f t="shared" si="18"/>
        <v>2008_6854</v>
      </c>
      <c r="D641" s="109">
        <v>638</v>
      </c>
      <c r="E641" s="109">
        <v>6854</v>
      </c>
      <c r="F641" s="109">
        <v>6854</v>
      </c>
      <c r="G641" s="109" t="s">
        <v>317</v>
      </c>
      <c r="H641" s="109">
        <v>2008</v>
      </c>
      <c r="I641" s="109">
        <v>0</v>
      </c>
      <c r="J641" s="109">
        <v>2</v>
      </c>
      <c r="K641" s="109">
        <v>629.20000000000005</v>
      </c>
      <c r="L641" s="109">
        <v>688.9</v>
      </c>
      <c r="Q641" t="str">
        <f t="shared" si="19"/>
        <v>2012_6937</v>
      </c>
      <c r="R641" s="124">
        <v>638</v>
      </c>
      <c r="S641" s="39">
        <v>6937</v>
      </c>
      <c r="T641" s="39">
        <v>6937</v>
      </c>
      <c r="U641" s="39" t="s">
        <v>797</v>
      </c>
      <c r="V641" s="39">
        <v>13.3811</v>
      </c>
      <c r="W641" s="39">
        <v>2012</v>
      </c>
      <c r="X641" s="39">
        <v>784.8</v>
      </c>
      <c r="Y641" s="39">
        <v>6937</v>
      </c>
      <c r="Z641" s="39">
        <v>0</v>
      </c>
      <c r="AA641" s="39">
        <v>1</v>
      </c>
      <c r="AB641" s="39">
        <v>58.65</v>
      </c>
    </row>
    <row r="642" spans="1:28" ht="27.6" x14ac:dyDescent="0.3">
      <c r="A642" t="str">
        <f t="shared" si="18"/>
        <v>2008_6867</v>
      </c>
      <c r="D642" s="109">
        <v>639</v>
      </c>
      <c r="E642" s="109">
        <v>6867</v>
      </c>
      <c r="F642" s="109">
        <v>6867</v>
      </c>
      <c r="G642" s="109" t="s">
        <v>318</v>
      </c>
      <c r="H642" s="109">
        <v>2008</v>
      </c>
      <c r="I642" s="109">
        <v>0</v>
      </c>
      <c r="J642" s="109">
        <v>2</v>
      </c>
      <c r="K642" s="109">
        <v>1804.3</v>
      </c>
      <c r="L642" s="109">
        <v>1976.2</v>
      </c>
      <c r="Q642" t="str">
        <f t="shared" si="19"/>
        <v>2012_6943</v>
      </c>
      <c r="R642" s="124">
        <v>639</v>
      </c>
      <c r="S642" s="39">
        <v>6943</v>
      </c>
      <c r="T642" s="39">
        <v>6943</v>
      </c>
      <c r="U642" s="39" t="s">
        <v>321</v>
      </c>
      <c r="V642" s="39">
        <v>11.1408</v>
      </c>
      <c r="W642" s="39">
        <v>2012</v>
      </c>
      <c r="X642" s="39">
        <v>267.10000000000002</v>
      </c>
      <c r="Y642" s="39">
        <v>6943</v>
      </c>
      <c r="Z642" s="39">
        <v>0</v>
      </c>
      <c r="AA642" s="39">
        <v>1</v>
      </c>
      <c r="AB642" s="39">
        <v>23.975000000000001</v>
      </c>
    </row>
    <row r="643" spans="1:28" ht="41.4" x14ac:dyDescent="0.3">
      <c r="A643" t="str">
        <f t="shared" si="18"/>
        <v>2008_6921</v>
      </c>
      <c r="D643" s="109">
        <v>640</v>
      </c>
      <c r="E643" s="109">
        <v>6921</v>
      </c>
      <c r="F643" s="109">
        <v>6921</v>
      </c>
      <c r="G643" s="109" t="s">
        <v>319</v>
      </c>
      <c r="H643" s="109">
        <v>2008</v>
      </c>
      <c r="I643" s="109">
        <v>0</v>
      </c>
      <c r="J643" s="109">
        <v>1</v>
      </c>
      <c r="K643" s="109">
        <v>347.1</v>
      </c>
      <c r="L643" s="109">
        <v>349.1</v>
      </c>
      <c r="Q643" t="str">
        <f t="shared" si="19"/>
        <v>2012_6264</v>
      </c>
      <c r="R643" s="124">
        <v>640</v>
      </c>
      <c r="S643" s="39">
        <v>6264</v>
      </c>
      <c r="T643" s="39">
        <v>6264</v>
      </c>
      <c r="U643" s="39" t="s">
        <v>291</v>
      </c>
      <c r="V643" s="39">
        <v>10.6981</v>
      </c>
      <c r="W643" s="39">
        <v>2012</v>
      </c>
      <c r="X643" s="39">
        <v>839.8</v>
      </c>
      <c r="Y643" s="39">
        <v>6264</v>
      </c>
      <c r="Z643" s="39">
        <v>0</v>
      </c>
      <c r="AA643" s="39">
        <v>1</v>
      </c>
      <c r="AB643" s="39">
        <v>78.5</v>
      </c>
    </row>
    <row r="644" spans="1:28" ht="41.4" x14ac:dyDescent="0.3">
      <c r="A644" t="str">
        <f t="shared" si="18"/>
        <v>2008_6930</v>
      </c>
      <c r="D644" s="109">
        <v>641</v>
      </c>
      <c r="E644" s="109">
        <v>6930</v>
      </c>
      <c r="F644" s="109">
        <v>6930</v>
      </c>
      <c r="G644" s="109" t="s">
        <v>320</v>
      </c>
      <c r="H644" s="109">
        <v>2008</v>
      </c>
      <c r="I644" s="109">
        <v>0</v>
      </c>
      <c r="J644" s="109">
        <v>1</v>
      </c>
      <c r="K644" s="109">
        <v>785.3</v>
      </c>
      <c r="L644" s="109">
        <v>781.1</v>
      </c>
      <c r="Q644" t="str">
        <f t="shared" si="19"/>
        <v>2012_6950</v>
      </c>
      <c r="R644" s="124">
        <v>641</v>
      </c>
      <c r="S644" s="39">
        <v>6950</v>
      </c>
      <c r="T644" s="39">
        <v>6950</v>
      </c>
      <c r="U644" s="39" t="s">
        <v>798</v>
      </c>
      <c r="V644" s="39">
        <v>13.3126</v>
      </c>
      <c r="W644" s="39">
        <v>2012</v>
      </c>
      <c r="X644" s="39">
        <v>1537.6</v>
      </c>
      <c r="Y644" s="39">
        <v>6950</v>
      </c>
      <c r="Z644" s="39">
        <v>0</v>
      </c>
      <c r="AA644" s="39">
        <v>1</v>
      </c>
      <c r="AB644" s="39">
        <v>115.5</v>
      </c>
    </row>
    <row r="645" spans="1:28" ht="41.4" x14ac:dyDescent="0.3">
      <c r="A645" t="str">
        <f t="shared" ref="A645:A708" si="20">CONCATENATE(H645,"_",E645)</f>
        <v>2008_6937</v>
      </c>
      <c r="D645" s="109">
        <v>642</v>
      </c>
      <c r="E645" s="109">
        <v>6937</v>
      </c>
      <c r="F645" s="109">
        <v>6937</v>
      </c>
      <c r="G645" s="109" t="s">
        <v>797</v>
      </c>
      <c r="H645" s="109">
        <v>2008</v>
      </c>
      <c r="I645" s="109">
        <v>0</v>
      </c>
      <c r="J645" s="109">
        <v>1</v>
      </c>
      <c r="K645" s="109">
        <v>452.3</v>
      </c>
      <c r="L645" s="109">
        <v>730.4</v>
      </c>
      <c r="Q645" t="str">
        <f t="shared" ref="Q645:Q708" si="21">CONCATENATE(W645,"_",S645)</f>
        <v>2012_6957</v>
      </c>
      <c r="R645" s="124">
        <v>642</v>
      </c>
      <c r="S645" s="39">
        <v>6957</v>
      </c>
      <c r="T645" s="39">
        <v>6957</v>
      </c>
      <c r="U645" s="39" t="s">
        <v>323</v>
      </c>
      <c r="V645" s="39">
        <v>15.111700000000001</v>
      </c>
      <c r="W645" s="39">
        <v>2012</v>
      </c>
      <c r="X645" s="39">
        <v>9046.6</v>
      </c>
      <c r="Y645" s="39">
        <v>6957</v>
      </c>
      <c r="Z645" s="39">
        <v>0</v>
      </c>
      <c r="AA645" s="39">
        <v>1</v>
      </c>
      <c r="AB645" s="39">
        <v>598.64700000000005</v>
      </c>
    </row>
    <row r="646" spans="1:28" ht="27.6" x14ac:dyDescent="0.3">
      <c r="A646" t="str">
        <f t="shared" si="20"/>
        <v>2008_6943</v>
      </c>
      <c r="D646" s="109">
        <v>643</v>
      </c>
      <c r="E646" s="109">
        <v>6943</v>
      </c>
      <c r="F646" s="109">
        <v>6943</v>
      </c>
      <c r="G646" s="109" t="s">
        <v>321</v>
      </c>
      <c r="H646" s="109">
        <v>2008</v>
      </c>
      <c r="I646" s="109">
        <v>0</v>
      </c>
      <c r="J646" s="109">
        <v>1</v>
      </c>
      <c r="K646" s="109">
        <v>304.2</v>
      </c>
      <c r="L646" s="109">
        <v>294.60000000000002</v>
      </c>
      <c r="Q646" t="str">
        <f t="shared" si="21"/>
        <v>2012_5922</v>
      </c>
      <c r="R646" s="124">
        <v>643</v>
      </c>
      <c r="S646" s="39">
        <v>5922</v>
      </c>
      <c r="T646" s="39">
        <v>5922</v>
      </c>
      <c r="U646" s="39" t="s">
        <v>799</v>
      </c>
      <c r="V646" s="39">
        <v>11.891</v>
      </c>
      <c r="W646" s="39">
        <v>2012</v>
      </c>
      <c r="X646" s="39">
        <v>676.6</v>
      </c>
      <c r="Y646" s="39">
        <v>5922</v>
      </c>
      <c r="Z646" s="39">
        <v>0</v>
      </c>
      <c r="AA646" s="39">
        <v>1</v>
      </c>
      <c r="AB646" s="39">
        <v>56.9</v>
      </c>
    </row>
    <row r="647" spans="1:28" ht="27.6" x14ac:dyDescent="0.3">
      <c r="A647" t="str">
        <f t="shared" si="20"/>
        <v>2008_6264</v>
      </c>
      <c r="D647" s="109">
        <v>644</v>
      </c>
      <c r="E647" s="109">
        <v>6264</v>
      </c>
      <c r="F647" s="109">
        <v>6264</v>
      </c>
      <c r="G647" s="109" t="s">
        <v>291</v>
      </c>
      <c r="H647" s="109">
        <v>2008</v>
      </c>
      <c r="I647" s="109">
        <v>0</v>
      </c>
      <c r="J647" s="109">
        <v>1</v>
      </c>
      <c r="K647" s="109">
        <v>960.2</v>
      </c>
      <c r="L647" s="109">
        <v>875.8</v>
      </c>
      <c r="Q647" t="str">
        <f t="shared" si="21"/>
        <v>2012_819</v>
      </c>
      <c r="R647" s="124">
        <v>644</v>
      </c>
      <c r="S647" s="39">
        <v>819</v>
      </c>
      <c r="T647" s="39">
        <v>819</v>
      </c>
      <c r="U647" s="39" t="s">
        <v>65</v>
      </c>
      <c r="V647" s="39">
        <v>12.922499999999999</v>
      </c>
      <c r="W647" s="39">
        <v>2012</v>
      </c>
      <c r="X647" s="39">
        <v>641.6</v>
      </c>
      <c r="Y647" s="39">
        <v>819</v>
      </c>
      <c r="Z647" s="39">
        <v>0</v>
      </c>
      <c r="AA647" s="39">
        <v>1</v>
      </c>
      <c r="AB647" s="39">
        <v>49.65</v>
      </c>
    </row>
    <row r="648" spans="1:28" ht="27.6" x14ac:dyDescent="0.3">
      <c r="A648" t="str">
        <f t="shared" si="20"/>
        <v>2008_6950</v>
      </c>
      <c r="D648" s="109">
        <v>645</v>
      </c>
      <c r="E648" s="109">
        <v>6950</v>
      </c>
      <c r="F648" s="109">
        <v>6950</v>
      </c>
      <c r="G648" s="109" t="s">
        <v>798</v>
      </c>
      <c r="H648" s="109">
        <v>2008</v>
      </c>
      <c r="I648" s="109">
        <v>0</v>
      </c>
      <c r="J648" s="109">
        <v>1</v>
      </c>
      <c r="K648" s="109">
        <v>1634.9</v>
      </c>
      <c r="L648" s="109">
        <v>1582</v>
      </c>
      <c r="Q648" t="str">
        <f t="shared" si="21"/>
        <v>2012_6969</v>
      </c>
      <c r="R648" s="124">
        <v>645</v>
      </c>
      <c r="S648" s="39">
        <v>6969</v>
      </c>
      <c r="T648" s="39">
        <v>6969</v>
      </c>
      <c r="U648" s="39" t="s">
        <v>325</v>
      </c>
      <c r="V648" s="39">
        <v>11.5044</v>
      </c>
      <c r="W648" s="39">
        <v>2012</v>
      </c>
      <c r="X648" s="39">
        <v>390</v>
      </c>
      <c r="Y648" s="39">
        <v>6969</v>
      </c>
      <c r="Z648" s="39">
        <v>0</v>
      </c>
      <c r="AA648" s="39">
        <v>1</v>
      </c>
      <c r="AB648" s="39">
        <v>33.9</v>
      </c>
    </row>
    <row r="649" spans="1:28" ht="27.6" x14ac:dyDescent="0.3">
      <c r="A649" t="str">
        <f t="shared" si="20"/>
        <v>2008_6957</v>
      </c>
      <c r="D649" s="109">
        <v>646</v>
      </c>
      <c r="E649" s="109">
        <v>6957</v>
      </c>
      <c r="F649" s="109">
        <v>6957</v>
      </c>
      <c r="G649" s="109" t="s">
        <v>323</v>
      </c>
      <c r="H649" s="109">
        <v>2008</v>
      </c>
      <c r="I649" s="109">
        <v>0</v>
      </c>
      <c r="J649" s="109">
        <v>1</v>
      </c>
      <c r="K649" s="109">
        <v>8842.1</v>
      </c>
      <c r="L649" s="109">
        <v>8784.9</v>
      </c>
      <c r="Q649" t="str">
        <f t="shared" si="21"/>
        <v>2012_6975</v>
      </c>
      <c r="R649" s="124">
        <v>646</v>
      </c>
      <c r="S649" s="39">
        <v>6975</v>
      </c>
      <c r="T649" s="39">
        <v>6975</v>
      </c>
      <c r="U649" s="39" t="s">
        <v>326</v>
      </c>
      <c r="V649" s="39">
        <v>11.207599999999999</v>
      </c>
      <c r="W649" s="39">
        <v>2012</v>
      </c>
      <c r="X649" s="39">
        <v>1176.8</v>
      </c>
      <c r="Y649" s="39">
        <v>6975</v>
      </c>
      <c r="Z649" s="39">
        <v>0</v>
      </c>
      <c r="AA649" s="39">
        <v>1</v>
      </c>
      <c r="AB649" s="39">
        <v>105</v>
      </c>
    </row>
    <row r="650" spans="1:28" ht="27.6" x14ac:dyDescent="0.3">
      <c r="A650" t="str">
        <f t="shared" si="20"/>
        <v>2008_5922</v>
      </c>
      <c r="D650" s="109">
        <v>647</v>
      </c>
      <c r="E650" s="109">
        <v>5922</v>
      </c>
      <c r="F650" s="109">
        <v>5922</v>
      </c>
      <c r="G650" s="109" t="s">
        <v>799</v>
      </c>
      <c r="H650" s="109">
        <v>2008</v>
      </c>
      <c r="I650" s="109">
        <v>0</v>
      </c>
      <c r="J650" s="109">
        <v>2</v>
      </c>
      <c r="K650" s="109">
        <v>767</v>
      </c>
      <c r="L650" s="109">
        <v>725</v>
      </c>
      <c r="Q650" t="str">
        <f t="shared" si="21"/>
        <v>2012_6983</v>
      </c>
      <c r="R650" s="124">
        <v>647</v>
      </c>
      <c r="S650" s="39">
        <v>6983</v>
      </c>
      <c r="T650" s="39">
        <v>6983</v>
      </c>
      <c r="U650" s="39" t="s">
        <v>327</v>
      </c>
      <c r="V650" s="39">
        <v>13.5664</v>
      </c>
      <c r="W650" s="39">
        <v>2012</v>
      </c>
      <c r="X650" s="39">
        <v>807.5</v>
      </c>
      <c r="Y650" s="39">
        <v>6983</v>
      </c>
      <c r="Z650" s="39">
        <v>0</v>
      </c>
      <c r="AA650" s="39">
        <v>1</v>
      </c>
      <c r="AB650" s="39">
        <v>59.521999999999998</v>
      </c>
    </row>
    <row r="651" spans="1:28" ht="27.6" x14ac:dyDescent="0.3">
      <c r="A651" t="str">
        <f t="shared" si="20"/>
        <v>2008_819</v>
      </c>
      <c r="D651" s="109">
        <v>648</v>
      </c>
      <c r="E651" s="109">
        <v>819</v>
      </c>
      <c r="F651" s="109">
        <v>819</v>
      </c>
      <c r="G651" s="109" t="s">
        <v>65</v>
      </c>
      <c r="H651" s="109">
        <v>2008</v>
      </c>
      <c r="I651" s="109">
        <v>0</v>
      </c>
      <c r="J651" s="109">
        <v>1</v>
      </c>
      <c r="K651" s="109">
        <v>616.1</v>
      </c>
      <c r="L651" s="109">
        <v>617</v>
      </c>
      <c r="Q651" t="str">
        <f t="shared" si="21"/>
        <v>2012_6985</v>
      </c>
      <c r="R651" s="124">
        <v>648</v>
      </c>
      <c r="S651" s="39">
        <v>6985</v>
      </c>
      <c r="T651" s="39">
        <v>6985</v>
      </c>
      <c r="U651" s="39" t="s">
        <v>328</v>
      </c>
      <c r="V651" s="39">
        <v>13.395300000000001</v>
      </c>
      <c r="W651" s="39">
        <v>2012</v>
      </c>
      <c r="X651" s="39">
        <v>921.6</v>
      </c>
      <c r="Y651" s="39">
        <v>6985</v>
      </c>
      <c r="Z651" s="39">
        <v>0</v>
      </c>
      <c r="AA651" s="39">
        <v>1</v>
      </c>
      <c r="AB651" s="39">
        <v>68.8</v>
      </c>
    </row>
    <row r="652" spans="1:28" ht="27.6" x14ac:dyDescent="0.3">
      <c r="A652" t="str">
        <f t="shared" si="20"/>
        <v>2008_6969</v>
      </c>
      <c r="D652" s="109">
        <v>649</v>
      </c>
      <c r="E652" s="109">
        <v>6969</v>
      </c>
      <c r="F652" s="109">
        <v>6969</v>
      </c>
      <c r="G652" s="109" t="s">
        <v>325</v>
      </c>
      <c r="H652" s="109">
        <v>2008</v>
      </c>
      <c r="I652" s="109">
        <v>0</v>
      </c>
      <c r="J652" s="109">
        <v>1</v>
      </c>
      <c r="K652" s="109">
        <v>503.2</v>
      </c>
      <c r="L652" s="109">
        <v>480</v>
      </c>
      <c r="Q652" t="str">
        <f t="shared" si="21"/>
        <v>2012_6987</v>
      </c>
      <c r="R652" s="124">
        <v>649</v>
      </c>
      <c r="S652" s="39">
        <v>6987</v>
      </c>
      <c r="T652" s="39">
        <v>6987</v>
      </c>
      <c r="U652" s="39" t="s">
        <v>329</v>
      </c>
      <c r="V652" s="39">
        <v>10.213200000000001</v>
      </c>
      <c r="W652" s="39">
        <v>2012</v>
      </c>
      <c r="X652" s="39">
        <v>665.9</v>
      </c>
      <c r="Y652" s="39">
        <v>6987</v>
      </c>
      <c r="Z652" s="39">
        <v>0</v>
      </c>
      <c r="AA652" s="39">
        <v>1</v>
      </c>
      <c r="AB652" s="39">
        <v>65.2</v>
      </c>
    </row>
    <row r="653" spans="1:28" ht="27.6" x14ac:dyDescent="0.3">
      <c r="A653" t="str">
        <f t="shared" si="20"/>
        <v>2008_6975</v>
      </c>
      <c r="D653" s="109">
        <v>650</v>
      </c>
      <c r="E653" s="109">
        <v>6975</v>
      </c>
      <c r="F653" s="109">
        <v>6975</v>
      </c>
      <c r="G653" s="109" t="s">
        <v>326</v>
      </c>
      <c r="H653" s="109">
        <v>2008</v>
      </c>
      <c r="I653" s="109">
        <v>0</v>
      </c>
      <c r="J653" s="109">
        <v>1</v>
      </c>
      <c r="K653" s="109">
        <v>1205.0999999999999</v>
      </c>
      <c r="L653" s="109">
        <v>1191.5</v>
      </c>
      <c r="Q653" t="str">
        <f t="shared" si="21"/>
        <v>2012_6990</v>
      </c>
      <c r="R653" s="124">
        <v>650</v>
      </c>
      <c r="S653" s="39">
        <v>6990</v>
      </c>
      <c r="T653" s="39">
        <v>6990</v>
      </c>
      <c r="U653" s="39" t="s">
        <v>330</v>
      </c>
      <c r="V653" s="39">
        <v>11.1191</v>
      </c>
      <c r="W653" s="39">
        <v>2012</v>
      </c>
      <c r="X653" s="39">
        <v>621</v>
      </c>
      <c r="Y653" s="39">
        <v>6990</v>
      </c>
      <c r="Z653" s="39">
        <v>0</v>
      </c>
      <c r="AA653" s="39">
        <v>1</v>
      </c>
      <c r="AB653" s="39">
        <v>55.85</v>
      </c>
    </row>
    <row r="654" spans="1:28" ht="41.4" x14ac:dyDescent="0.3">
      <c r="A654" t="str">
        <f t="shared" si="20"/>
        <v>2008_6983</v>
      </c>
      <c r="D654" s="109">
        <v>651</v>
      </c>
      <c r="E654" s="109">
        <v>6983</v>
      </c>
      <c r="F654" s="109">
        <v>6983</v>
      </c>
      <c r="G654" s="109" t="s">
        <v>327</v>
      </c>
      <c r="H654" s="109">
        <v>2008</v>
      </c>
      <c r="I654" s="109">
        <v>0</v>
      </c>
      <c r="J654" s="109">
        <v>1</v>
      </c>
      <c r="K654" s="109">
        <v>753.9</v>
      </c>
      <c r="L654" s="109">
        <v>738.9</v>
      </c>
      <c r="Q654" t="str">
        <f t="shared" si="21"/>
        <v>2012_6961</v>
      </c>
      <c r="R654" s="124">
        <v>651</v>
      </c>
      <c r="S654" s="39">
        <v>6961</v>
      </c>
      <c r="T654" s="39">
        <v>6961</v>
      </c>
      <c r="U654" s="39" t="s">
        <v>800</v>
      </c>
      <c r="V654" s="39">
        <v>13.121499999999999</v>
      </c>
      <c r="W654" s="39">
        <v>2012</v>
      </c>
      <c r="X654" s="39">
        <v>3012</v>
      </c>
      <c r="Y654" s="39">
        <v>6961</v>
      </c>
      <c r="Z654" s="39">
        <v>0</v>
      </c>
      <c r="AA654" s="39">
        <v>1</v>
      </c>
      <c r="AB654" s="39">
        <v>229.547</v>
      </c>
    </row>
    <row r="655" spans="1:28" ht="27.6" x14ac:dyDescent="0.3">
      <c r="A655" t="str">
        <f t="shared" si="20"/>
        <v>2008_6985</v>
      </c>
      <c r="D655" s="109">
        <v>652</v>
      </c>
      <c r="E655" s="109">
        <v>6985</v>
      </c>
      <c r="F655" s="109">
        <v>6985</v>
      </c>
      <c r="G655" s="109" t="s">
        <v>328</v>
      </c>
      <c r="H655" s="109">
        <v>2008</v>
      </c>
      <c r="I655" s="109">
        <v>0</v>
      </c>
      <c r="J655" s="109">
        <v>1</v>
      </c>
      <c r="K655" s="109">
        <v>885.6</v>
      </c>
      <c r="L655" s="109">
        <v>909.2</v>
      </c>
      <c r="Q655" t="str">
        <f t="shared" si="21"/>
        <v>2012_6992</v>
      </c>
      <c r="R655" s="124">
        <v>652</v>
      </c>
      <c r="S655" s="39">
        <v>6992</v>
      </c>
      <c r="T655" s="39">
        <v>6992</v>
      </c>
      <c r="U655" s="39" t="s">
        <v>331</v>
      </c>
      <c r="V655" s="39">
        <v>11.5807</v>
      </c>
      <c r="W655" s="39">
        <v>2012</v>
      </c>
      <c r="X655" s="39">
        <v>541.20000000000005</v>
      </c>
      <c r="Y655" s="39">
        <v>6992</v>
      </c>
      <c r="Z655" s="39">
        <v>0</v>
      </c>
      <c r="AA655" s="39">
        <v>1</v>
      </c>
      <c r="AB655" s="39">
        <v>46.732999999999997</v>
      </c>
    </row>
    <row r="656" spans="1:28" x14ac:dyDescent="0.3">
      <c r="A656" t="str">
        <f t="shared" si="20"/>
        <v>2008_6987</v>
      </c>
      <c r="D656" s="109">
        <v>653</v>
      </c>
      <c r="E656" s="109">
        <v>6987</v>
      </c>
      <c r="F656" s="109">
        <v>6987</v>
      </c>
      <c r="G656" s="109" t="s">
        <v>329</v>
      </c>
      <c r="H656" s="109">
        <v>2008</v>
      </c>
      <c r="I656" s="109">
        <v>0</v>
      </c>
      <c r="J656" s="109">
        <v>1</v>
      </c>
      <c r="K656" s="109">
        <v>662.4</v>
      </c>
      <c r="L656" s="109">
        <v>633.4</v>
      </c>
      <c r="Q656" t="str">
        <f t="shared" si="21"/>
        <v>2012_7002</v>
      </c>
      <c r="R656" s="124">
        <v>653</v>
      </c>
      <c r="S656" s="39">
        <v>7002</v>
      </c>
      <c r="T656" s="39">
        <v>7002</v>
      </c>
      <c r="U656" s="39" t="s">
        <v>332</v>
      </c>
      <c r="V656" s="39">
        <v>9.3089999999999993</v>
      </c>
      <c r="W656" s="39">
        <v>2012</v>
      </c>
      <c r="X656" s="39">
        <v>230.1</v>
      </c>
      <c r="Y656" s="39">
        <v>7002</v>
      </c>
      <c r="Z656" s="39">
        <v>0</v>
      </c>
      <c r="AA656" s="39">
        <v>1</v>
      </c>
      <c r="AB656" s="39">
        <v>24.718</v>
      </c>
    </row>
    <row r="657" spans="1:28" ht="27.6" x14ac:dyDescent="0.3">
      <c r="A657" t="str">
        <f t="shared" si="20"/>
        <v>2008_6990</v>
      </c>
      <c r="D657" s="109">
        <v>654</v>
      </c>
      <c r="E657" s="109">
        <v>6990</v>
      </c>
      <c r="F657" s="109">
        <v>6990</v>
      </c>
      <c r="G657" s="109" t="s">
        <v>330</v>
      </c>
      <c r="H657" s="109">
        <v>2008</v>
      </c>
      <c r="I657" s="109">
        <v>0</v>
      </c>
      <c r="J657" s="109">
        <v>1</v>
      </c>
      <c r="K657" s="109">
        <v>715.7</v>
      </c>
      <c r="L657" s="109">
        <v>670.7</v>
      </c>
      <c r="Q657" t="str">
        <f t="shared" si="21"/>
        <v>2012_7029</v>
      </c>
      <c r="R657" s="124">
        <v>654</v>
      </c>
      <c r="S657" s="39">
        <v>7029</v>
      </c>
      <c r="T657" s="39">
        <v>7029</v>
      </c>
      <c r="U657" s="39" t="s">
        <v>333</v>
      </c>
      <c r="V657" s="39">
        <v>12.3284</v>
      </c>
      <c r="W657" s="39">
        <v>2012</v>
      </c>
      <c r="X657" s="39">
        <v>1129.9000000000001</v>
      </c>
      <c r="Y657" s="39">
        <v>7029</v>
      </c>
      <c r="Z657" s="39">
        <v>0</v>
      </c>
      <c r="AA657" s="39">
        <v>1</v>
      </c>
      <c r="AB657" s="39">
        <v>91.65</v>
      </c>
    </row>
    <row r="658" spans="1:28" x14ac:dyDescent="0.3">
      <c r="A658" t="str">
        <f t="shared" si="20"/>
        <v>2008_6961</v>
      </c>
      <c r="D658" s="109">
        <v>655</v>
      </c>
      <c r="E658" s="109">
        <v>6961</v>
      </c>
      <c r="F658" s="109">
        <v>6961</v>
      </c>
      <c r="G658" s="109" t="s">
        <v>800</v>
      </c>
      <c r="H658" s="109">
        <v>2008</v>
      </c>
      <c r="I658" s="109">
        <v>0</v>
      </c>
      <c r="J658" s="109">
        <v>1</v>
      </c>
      <c r="K658" s="109">
        <v>2789.7</v>
      </c>
      <c r="L658" s="109">
        <v>2824.7</v>
      </c>
      <c r="Q658" t="str">
        <f t="shared" si="21"/>
        <v>2012_7038</v>
      </c>
      <c r="R658" s="124">
        <v>655</v>
      </c>
      <c r="S658" s="39">
        <v>7038</v>
      </c>
      <c r="T658" s="39">
        <v>7038</v>
      </c>
      <c r="U658" s="39" t="s">
        <v>334</v>
      </c>
      <c r="V658" s="39">
        <v>13.3256</v>
      </c>
      <c r="W658" s="39">
        <v>2012</v>
      </c>
      <c r="X658" s="39">
        <v>809.2</v>
      </c>
      <c r="Y658" s="39">
        <v>7038</v>
      </c>
      <c r="Z658" s="39">
        <v>0</v>
      </c>
      <c r="AA658" s="39">
        <v>1</v>
      </c>
      <c r="AB658" s="39">
        <v>60.725000000000001</v>
      </c>
    </row>
    <row r="659" spans="1:28" ht="41.4" x14ac:dyDescent="0.3">
      <c r="A659" t="str">
        <f t="shared" si="20"/>
        <v>2008_6992</v>
      </c>
      <c r="D659" s="109">
        <v>656</v>
      </c>
      <c r="E659" s="109">
        <v>6992</v>
      </c>
      <c r="F659" s="109">
        <v>6992</v>
      </c>
      <c r="G659" s="109" t="s">
        <v>331</v>
      </c>
      <c r="H659" s="109">
        <v>2008</v>
      </c>
      <c r="I659" s="109">
        <v>0</v>
      </c>
      <c r="J659" s="109">
        <v>1</v>
      </c>
      <c r="K659" s="109">
        <v>589.70000000000005</v>
      </c>
      <c r="L659" s="109">
        <v>598.70000000000005</v>
      </c>
      <c r="Q659" t="str">
        <f t="shared" si="21"/>
        <v>2012_7047</v>
      </c>
      <c r="R659" s="124">
        <v>656</v>
      </c>
      <c r="S659" s="39">
        <v>7047</v>
      </c>
      <c r="T659" s="39">
        <v>7047</v>
      </c>
      <c r="U659" s="39" t="s">
        <v>335</v>
      </c>
      <c r="V659" s="39">
        <v>10.996600000000001</v>
      </c>
      <c r="W659" s="39">
        <v>2012</v>
      </c>
      <c r="X659" s="39">
        <v>417.1</v>
      </c>
      <c r="Y659" s="39">
        <v>7047</v>
      </c>
      <c r="Z659" s="39">
        <v>0</v>
      </c>
      <c r="AA659" s="39">
        <v>1</v>
      </c>
      <c r="AB659" s="39">
        <v>37.93</v>
      </c>
    </row>
    <row r="660" spans="1:28" ht="27.6" x14ac:dyDescent="0.3">
      <c r="A660" t="str">
        <f t="shared" si="20"/>
        <v>2008_7002</v>
      </c>
      <c r="D660" s="109">
        <v>657</v>
      </c>
      <c r="E660" s="109">
        <v>7002</v>
      </c>
      <c r="F660" s="109">
        <v>7002</v>
      </c>
      <c r="G660" s="109" t="s">
        <v>332</v>
      </c>
      <c r="H660" s="109">
        <v>2008</v>
      </c>
      <c r="I660" s="109">
        <v>0</v>
      </c>
      <c r="J660" s="109">
        <v>1</v>
      </c>
      <c r="K660" s="109">
        <v>195</v>
      </c>
      <c r="L660" s="109">
        <v>227</v>
      </c>
      <c r="Q660" t="str">
        <f t="shared" si="21"/>
        <v>2012_7056</v>
      </c>
      <c r="R660" s="124">
        <v>657</v>
      </c>
      <c r="S660" s="39">
        <v>7056</v>
      </c>
      <c r="T660" s="39">
        <v>7056</v>
      </c>
      <c r="U660" s="39" t="s">
        <v>336</v>
      </c>
      <c r="V660" s="39">
        <v>13.3484</v>
      </c>
      <c r="W660" s="39">
        <v>2012</v>
      </c>
      <c r="X660" s="39">
        <v>1707.1</v>
      </c>
      <c r="Y660" s="39">
        <v>7056</v>
      </c>
      <c r="Z660" s="39">
        <v>0</v>
      </c>
      <c r="AA660" s="39">
        <v>1</v>
      </c>
      <c r="AB660" s="39">
        <v>127.88800000000001</v>
      </c>
    </row>
    <row r="661" spans="1:28" ht="27.6" x14ac:dyDescent="0.3">
      <c r="A661" t="str">
        <f t="shared" si="20"/>
        <v>2008_7029</v>
      </c>
      <c r="D661" s="109">
        <v>658</v>
      </c>
      <c r="E661" s="109">
        <v>7029</v>
      </c>
      <c r="F661" s="109">
        <v>7029</v>
      </c>
      <c r="G661" s="109" t="s">
        <v>333</v>
      </c>
      <c r="H661" s="109">
        <v>2008</v>
      </c>
      <c r="I661" s="109">
        <v>0</v>
      </c>
      <c r="J661" s="109">
        <v>1</v>
      </c>
      <c r="K661" s="109">
        <v>1096.2</v>
      </c>
      <c r="L661" s="109">
        <v>1132</v>
      </c>
      <c r="Q661" t="str">
        <f t="shared" si="21"/>
        <v>2012_7092</v>
      </c>
      <c r="R661" s="124">
        <v>658</v>
      </c>
      <c r="S661" s="39">
        <v>7092</v>
      </c>
      <c r="T661" s="39">
        <v>7092</v>
      </c>
      <c r="U661" s="39" t="s">
        <v>337</v>
      </c>
      <c r="V661" s="39">
        <v>12.032</v>
      </c>
      <c r="W661" s="39">
        <v>2012</v>
      </c>
      <c r="X661" s="39">
        <v>436.4</v>
      </c>
      <c r="Y661" s="39">
        <v>7092</v>
      </c>
      <c r="Z661" s="39">
        <v>0</v>
      </c>
      <c r="AA661" s="39">
        <v>1</v>
      </c>
      <c r="AB661" s="39">
        <v>36.270000000000003</v>
      </c>
    </row>
    <row r="662" spans="1:28" ht="41.4" x14ac:dyDescent="0.3">
      <c r="A662" t="str">
        <f t="shared" si="20"/>
        <v>2008_7038</v>
      </c>
      <c r="D662" s="109">
        <v>659</v>
      </c>
      <c r="E662" s="109">
        <v>7038</v>
      </c>
      <c r="F662" s="109">
        <v>7038</v>
      </c>
      <c r="G662" s="109" t="s">
        <v>334</v>
      </c>
      <c r="H662" s="109">
        <v>2008</v>
      </c>
      <c r="I662" s="109">
        <v>0</v>
      </c>
      <c r="J662" s="109">
        <v>1</v>
      </c>
      <c r="K662" s="109">
        <v>842</v>
      </c>
      <c r="L662" s="109">
        <v>862.1</v>
      </c>
      <c r="Q662" t="str">
        <f t="shared" si="21"/>
        <v>2012_7098</v>
      </c>
      <c r="R662" s="124">
        <v>659</v>
      </c>
      <c r="S662" s="39">
        <v>7098</v>
      </c>
      <c r="T662" s="39">
        <v>7098</v>
      </c>
      <c r="U662" s="39" t="s">
        <v>338</v>
      </c>
      <c r="V662" s="39">
        <v>13.1881</v>
      </c>
      <c r="W662" s="39">
        <v>2012</v>
      </c>
      <c r="X662" s="39">
        <v>608.29999999999995</v>
      </c>
      <c r="Y662" s="39">
        <v>7098</v>
      </c>
      <c r="Z662" s="39">
        <v>0</v>
      </c>
      <c r="AA662" s="39">
        <v>1</v>
      </c>
      <c r="AB662" s="39">
        <v>46.125</v>
      </c>
    </row>
    <row r="663" spans="1:28" ht="41.4" x14ac:dyDescent="0.3">
      <c r="A663" t="str">
        <f t="shared" si="20"/>
        <v>2008_7047</v>
      </c>
      <c r="D663" s="109">
        <v>660</v>
      </c>
      <c r="E663" s="109">
        <v>7047</v>
      </c>
      <c r="F663" s="109">
        <v>7047</v>
      </c>
      <c r="G663" s="109" t="s">
        <v>335</v>
      </c>
      <c r="H663" s="109">
        <v>2008</v>
      </c>
      <c r="I663" s="109">
        <v>0</v>
      </c>
      <c r="J663" s="109">
        <v>1</v>
      </c>
      <c r="K663" s="109">
        <v>388.5</v>
      </c>
      <c r="L663" s="109">
        <v>439</v>
      </c>
      <c r="Q663" t="str">
        <f t="shared" si="21"/>
        <v>2012_7110</v>
      </c>
      <c r="R663" s="124">
        <v>660</v>
      </c>
      <c r="S663" s="39">
        <v>7110</v>
      </c>
      <c r="T663" s="39">
        <v>7110</v>
      </c>
      <c r="U663" s="39" t="s">
        <v>339</v>
      </c>
      <c r="V663" s="39">
        <v>10.0753</v>
      </c>
      <c r="W663" s="39">
        <v>2012</v>
      </c>
      <c r="X663" s="39">
        <v>909.3</v>
      </c>
      <c r="Y663" s="39">
        <v>7110</v>
      </c>
      <c r="Z663" s="39">
        <v>0</v>
      </c>
      <c r="AA663" s="39">
        <v>1</v>
      </c>
      <c r="AB663" s="39">
        <v>90.25</v>
      </c>
    </row>
    <row r="664" spans="1:28" x14ac:dyDescent="0.3">
      <c r="A664" t="str">
        <f t="shared" si="20"/>
        <v>2008_7056</v>
      </c>
      <c r="D664" s="109">
        <v>661</v>
      </c>
      <c r="E664" s="109">
        <v>7056</v>
      </c>
      <c r="F664" s="109">
        <v>7056</v>
      </c>
      <c r="G664" s="109" t="s">
        <v>336</v>
      </c>
      <c r="H664" s="109">
        <v>2008</v>
      </c>
      <c r="I664" s="109">
        <v>0</v>
      </c>
      <c r="J664" s="109">
        <v>1</v>
      </c>
      <c r="K664" s="109">
        <v>1739.2</v>
      </c>
      <c r="L664" s="109">
        <v>1728.9</v>
      </c>
      <c r="Q664" t="str">
        <f t="shared" si="21"/>
        <v>2013_.</v>
      </c>
      <c r="R664" s="124">
        <v>661</v>
      </c>
      <c r="S664" s="39" t="s">
        <v>417</v>
      </c>
      <c r="T664" s="39">
        <v>1224</v>
      </c>
      <c r="U664" s="39"/>
      <c r="V664" s="39">
        <v>2.8357999999999999</v>
      </c>
      <c r="W664" s="39">
        <v>2013</v>
      </c>
      <c r="X664" s="39">
        <v>19</v>
      </c>
      <c r="Y664" s="39" t="s">
        <v>417</v>
      </c>
      <c r="Z664" s="39">
        <v>0</v>
      </c>
      <c r="AA664" s="39">
        <v>1</v>
      </c>
      <c r="AB664" s="39">
        <v>6.7</v>
      </c>
    </row>
    <row r="665" spans="1:28" x14ac:dyDescent="0.3">
      <c r="A665" t="str">
        <f t="shared" si="20"/>
        <v>2008_7092</v>
      </c>
      <c r="D665" s="109">
        <v>662</v>
      </c>
      <c r="E665" s="109">
        <v>7092</v>
      </c>
      <c r="F665" s="109">
        <v>7092</v>
      </c>
      <c r="G665" s="109" t="s">
        <v>337</v>
      </c>
      <c r="H665" s="109">
        <v>2008</v>
      </c>
      <c r="I665" s="109">
        <v>0</v>
      </c>
      <c r="J665" s="109">
        <v>1</v>
      </c>
      <c r="K665" s="109">
        <v>436.4</v>
      </c>
      <c r="L665" s="109">
        <v>424.4</v>
      </c>
      <c r="Q665" t="str">
        <f t="shared" si="21"/>
        <v>2013_.</v>
      </c>
      <c r="R665" s="124">
        <v>662</v>
      </c>
      <c r="S665" s="39" t="s">
        <v>417</v>
      </c>
      <c r="T665" s="39">
        <v>1449</v>
      </c>
      <c r="U665" s="39"/>
      <c r="V665" s="39">
        <v>4.55</v>
      </c>
      <c r="W665" s="39">
        <v>2013</v>
      </c>
      <c r="X665" s="39">
        <v>91</v>
      </c>
      <c r="Y665" s="39" t="s">
        <v>417</v>
      </c>
      <c r="Z665" s="39">
        <v>0</v>
      </c>
      <c r="AA665" s="39">
        <v>1</v>
      </c>
      <c r="AB665" s="39">
        <v>20</v>
      </c>
    </row>
    <row r="666" spans="1:28" x14ac:dyDescent="0.3">
      <c r="A666" t="str">
        <f t="shared" si="20"/>
        <v>2008_7098</v>
      </c>
      <c r="D666" s="109">
        <v>663</v>
      </c>
      <c r="E666" s="109">
        <v>7098</v>
      </c>
      <c r="F666" s="109">
        <v>7098</v>
      </c>
      <c r="G666" s="109" t="s">
        <v>338</v>
      </c>
      <c r="H666" s="109">
        <v>2008</v>
      </c>
      <c r="I666" s="109">
        <v>0</v>
      </c>
      <c r="J666" s="109">
        <v>1</v>
      </c>
      <c r="K666" s="109">
        <v>594.1</v>
      </c>
      <c r="L666" s="109">
        <v>611.4</v>
      </c>
      <c r="Q666" t="str">
        <f t="shared" si="21"/>
        <v>2013_.</v>
      </c>
      <c r="R666" s="124">
        <v>663</v>
      </c>
      <c r="S666" s="39" t="s">
        <v>417</v>
      </c>
      <c r="T666" s="39">
        <v>2205</v>
      </c>
      <c r="U666" s="39"/>
      <c r="V666" s="39">
        <v>7.6623000000000001</v>
      </c>
      <c r="W666" s="39">
        <v>2013</v>
      </c>
      <c r="X666" s="39">
        <v>171.1</v>
      </c>
      <c r="Y666" s="39" t="s">
        <v>417</v>
      </c>
      <c r="Z666" s="39">
        <v>0</v>
      </c>
      <c r="AA666" s="39">
        <v>1</v>
      </c>
      <c r="AB666" s="39">
        <v>22.33</v>
      </c>
    </row>
    <row r="667" spans="1:28" x14ac:dyDescent="0.3">
      <c r="A667" t="str">
        <f t="shared" si="20"/>
        <v>2008_7110</v>
      </c>
      <c r="D667" s="109">
        <v>664</v>
      </c>
      <c r="E667" s="109">
        <v>7110</v>
      </c>
      <c r="F667" s="109">
        <v>7110</v>
      </c>
      <c r="G667" s="109" t="s">
        <v>339</v>
      </c>
      <c r="H667" s="109">
        <v>2008</v>
      </c>
      <c r="I667" s="109">
        <v>0</v>
      </c>
      <c r="J667" s="109">
        <v>1</v>
      </c>
      <c r="K667" s="109">
        <v>800.8</v>
      </c>
      <c r="L667" s="109">
        <v>880</v>
      </c>
      <c r="Q667" t="str">
        <f t="shared" si="21"/>
        <v>2013_9</v>
      </c>
      <c r="R667" s="124">
        <v>664</v>
      </c>
      <c r="S667" s="39">
        <v>9</v>
      </c>
      <c r="T667" s="39">
        <v>9</v>
      </c>
      <c r="U667" s="39" t="s">
        <v>14</v>
      </c>
      <c r="V667" s="39">
        <v>11.208399999999999</v>
      </c>
      <c r="W667" s="39">
        <v>2013</v>
      </c>
      <c r="X667" s="39">
        <v>553</v>
      </c>
      <c r="Y667" s="39">
        <v>9</v>
      </c>
      <c r="Z667" s="39">
        <v>0</v>
      </c>
      <c r="AA667" s="39">
        <v>1</v>
      </c>
      <c r="AB667" s="39">
        <v>49.338000000000001</v>
      </c>
    </row>
    <row r="668" spans="1:28" x14ac:dyDescent="0.3">
      <c r="A668" t="str">
        <f t="shared" si="20"/>
        <v>2009_.</v>
      </c>
      <c r="D668" s="109">
        <v>665</v>
      </c>
      <c r="E668" s="109" t="s">
        <v>417</v>
      </c>
      <c r="F668" s="109" t="s">
        <v>417</v>
      </c>
      <c r="G668" s="109"/>
      <c r="H668" s="109">
        <v>2009</v>
      </c>
      <c r="I668" s="109">
        <v>0</v>
      </c>
      <c r="J668" s="109">
        <v>1</v>
      </c>
      <c r="K668" s="109" t="s">
        <v>417</v>
      </c>
      <c r="L668" s="109" t="s">
        <v>417</v>
      </c>
      <c r="Q668" t="str">
        <f t="shared" si="21"/>
        <v>2013_441</v>
      </c>
      <c r="R668" s="124">
        <v>665</v>
      </c>
      <c r="S668" s="39">
        <v>441</v>
      </c>
      <c r="T668" s="39">
        <v>441</v>
      </c>
      <c r="U668" s="39" t="s">
        <v>409</v>
      </c>
      <c r="V668" s="39">
        <v>11.144299999999999</v>
      </c>
      <c r="W668" s="39">
        <v>2013</v>
      </c>
      <c r="X668" s="39">
        <v>664.2</v>
      </c>
      <c r="Y668" s="39">
        <v>441</v>
      </c>
      <c r="Z668" s="39">
        <v>0</v>
      </c>
      <c r="AA668" s="39">
        <v>2</v>
      </c>
      <c r="AB668" s="39">
        <v>59.6</v>
      </c>
    </row>
    <row r="669" spans="1:28" ht="27.6" x14ac:dyDescent="0.3">
      <c r="A669" t="str">
        <f t="shared" si="20"/>
        <v>2009_.</v>
      </c>
      <c r="D669" s="109">
        <v>666</v>
      </c>
      <c r="E669" s="109" t="s">
        <v>417</v>
      </c>
      <c r="F669" s="109">
        <v>1224</v>
      </c>
      <c r="G669" s="109"/>
      <c r="H669" s="109">
        <v>2009</v>
      </c>
      <c r="I669" s="109">
        <v>0</v>
      </c>
      <c r="J669" s="109">
        <v>1</v>
      </c>
      <c r="K669" s="109">
        <v>79</v>
      </c>
      <c r="L669" s="109">
        <v>21</v>
      </c>
      <c r="Q669" t="str">
        <f t="shared" si="21"/>
        <v>2013_18</v>
      </c>
      <c r="R669" s="124">
        <v>666</v>
      </c>
      <c r="S669" s="39">
        <v>18</v>
      </c>
      <c r="T669" s="39">
        <v>18</v>
      </c>
      <c r="U669" s="39" t="s">
        <v>32</v>
      </c>
      <c r="V669" s="39">
        <v>9.8560999999999996</v>
      </c>
      <c r="W669" s="39">
        <v>2013</v>
      </c>
      <c r="X669" s="39">
        <v>328.7</v>
      </c>
      <c r="Y669" s="39">
        <v>18</v>
      </c>
      <c r="Z669" s="39">
        <v>0</v>
      </c>
      <c r="AA669" s="39">
        <v>1</v>
      </c>
      <c r="AB669" s="39">
        <v>33.35</v>
      </c>
    </row>
    <row r="670" spans="1:28" ht="41.4" x14ac:dyDescent="0.3">
      <c r="A670" t="str">
        <f t="shared" si="20"/>
        <v>2009_.</v>
      </c>
      <c r="D670" s="109">
        <v>667</v>
      </c>
      <c r="E670" s="109" t="s">
        <v>417</v>
      </c>
      <c r="F670" s="109">
        <v>1449</v>
      </c>
      <c r="G670" s="109"/>
      <c r="H670" s="109">
        <v>2009</v>
      </c>
      <c r="I670" s="109">
        <v>0</v>
      </c>
      <c r="J670" s="109">
        <v>1</v>
      </c>
      <c r="K670" s="109">
        <v>129</v>
      </c>
      <c r="L670" s="109">
        <v>94</v>
      </c>
      <c r="Q670" t="str">
        <f t="shared" si="21"/>
        <v>2013_27</v>
      </c>
      <c r="R670" s="124">
        <v>667</v>
      </c>
      <c r="S670" s="39">
        <v>27</v>
      </c>
      <c r="T670" s="39">
        <v>27</v>
      </c>
      <c r="U670" s="39" t="s">
        <v>778</v>
      </c>
      <c r="V670" s="39">
        <v>13.762700000000001</v>
      </c>
      <c r="W670" s="39">
        <v>2013</v>
      </c>
      <c r="X670" s="39">
        <v>1560</v>
      </c>
      <c r="Y670" s="39">
        <v>27</v>
      </c>
      <c r="Z670" s="39">
        <v>0</v>
      </c>
      <c r="AA670" s="39">
        <v>1</v>
      </c>
      <c r="AB670" s="39">
        <v>113.35</v>
      </c>
    </row>
    <row r="671" spans="1:28" ht="41.4" x14ac:dyDescent="0.3">
      <c r="A671" t="str">
        <f t="shared" si="20"/>
        <v>2009_.</v>
      </c>
      <c r="D671" s="109">
        <v>668</v>
      </c>
      <c r="E671" s="109" t="s">
        <v>417</v>
      </c>
      <c r="F671" s="109">
        <v>2205</v>
      </c>
      <c r="G671" s="109"/>
      <c r="H671" s="109">
        <v>2009</v>
      </c>
      <c r="I671" s="109">
        <v>0</v>
      </c>
      <c r="J671" s="109">
        <v>1</v>
      </c>
      <c r="K671" s="109">
        <v>248</v>
      </c>
      <c r="L671" s="109">
        <v>213</v>
      </c>
      <c r="Q671" t="str">
        <f t="shared" si="21"/>
        <v>2013_63</v>
      </c>
      <c r="R671" s="124">
        <v>668</v>
      </c>
      <c r="S671" s="39">
        <v>63</v>
      </c>
      <c r="T671" s="39">
        <v>63</v>
      </c>
      <c r="U671" s="39" t="s">
        <v>779</v>
      </c>
      <c r="V671" s="39">
        <v>11.2264</v>
      </c>
      <c r="W671" s="39">
        <v>2013</v>
      </c>
      <c r="X671" s="39">
        <v>510.8</v>
      </c>
      <c r="Y671" s="39">
        <v>63</v>
      </c>
      <c r="Z671" s="39">
        <v>0</v>
      </c>
      <c r="AA671" s="39">
        <v>1</v>
      </c>
      <c r="AB671" s="39">
        <v>45.5</v>
      </c>
    </row>
    <row r="672" spans="1:28" ht="55.2" x14ac:dyDescent="0.3">
      <c r="A672" t="str">
        <f t="shared" si="20"/>
        <v>2009_.</v>
      </c>
      <c r="D672" s="109">
        <v>669</v>
      </c>
      <c r="E672" s="109" t="s">
        <v>417</v>
      </c>
      <c r="F672" s="109">
        <v>6092</v>
      </c>
      <c r="G672" s="109"/>
      <c r="H672" s="109">
        <v>2009</v>
      </c>
      <c r="I672" s="109">
        <v>0</v>
      </c>
      <c r="J672" s="109">
        <v>1</v>
      </c>
      <c r="K672" s="109">
        <v>132</v>
      </c>
      <c r="L672" s="109">
        <v>31</v>
      </c>
      <c r="Q672" t="str">
        <f t="shared" si="21"/>
        <v>2013_72</v>
      </c>
      <c r="R672" s="124">
        <v>669</v>
      </c>
      <c r="S672" s="39">
        <v>72</v>
      </c>
      <c r="T672" s="39">
        <v>72</v>
      </c>
      <c r="U672" s="39" t="s">
        <v>35</v>
      </c>
      <c r="V672" s="39">
        <v>8.1943000000000001</v>
      </c>
      <c r="W672" s="39">
        <v>2013</v>
      </c>
      <c r="X672" s="39">
        <v>101.2</v>
      </c>
      <c r="Y672" s="39">
        <v>72</v>
      </c>
      <c r="Z672" s="39">
        <v>0</v>
      </c>
      <c r="AA672" s="39">
        <v>1</v>
      </c>
      <c r="AB672" s="39">
        <v>12.35</v>
      </c>
    </row>
    <row r="673" spans="1:28" x14ac:dyDescent="0.3">
      <c r="A673" t="str">
        <f t="shared" si="20"/>
        <v>2009_9</v>
      </c>
      <c r="D673" s="109">
        <v>670</v>
      </c>
      <c r="E673" s="109">
        <v>9</v>
      </c>
      <c r="F673" s="109">
        <v>9</v>
      </c>
      <c r="G673" s="109" t="s">
        <v>14</v>
      </c>
      <c r="H673" s="109">
        <v>2009</v>
      </c>
      <c r="I673" s="109">
        <v>0</v>
      </c>
      <c r="J673" s="109">
        <v>1</v>
      </c>
      <c r="K673" s="109">
        <v>654</v>
      </c>
      <c r="L673" s="109">
        <v>584.20000000000005</v>
      </c>
      <c r="Q673" t="str">
        <f t="shared" si="21"/>
        <v>2013_81</v>
      </c>
      <c r="R673" s="124">
        <v>670</v>
      </c>
      <c r="S673" s="39">
        <v>81</v>
      </c>
      <c r="T673" s="39">
        <v>81</v>
      </c>
      <c r="U673" s="39" t="s">
        <v>36</v>
      </c>
      <c r="V673" s="39">
        <v>13.0357</v>
      </c>
      <c r="W673" s="39">
        <v>2013</v>
      </c>
      <c r="X673" s="39">
        <v>1144.4000000000001</v>
      </c>
      <c r="Y673" s="39">
        <v>81</v>
      </c>
      <c r="Z673" s="39">
        <v>0</v>
      </c>
      <c r="AA673" s="39">
        <v>1</v>
      </c>
      <c r="AB673" s="39">
        <v>87.79</v>
      </c>
    </row>
    <row r="674" spans="1:28" x14ac:dyDescent="0.3">
      <c r="A674" t="str">
        <f t="shared" si="20"/>
        <v>2009_441</v>
      </c>
      <c r="D674" s="109">
        <v>671</v>
      </c>
      <c r="E674" s="109">
        <v>441</v>
      </c>
      <c r="F674" s="109">
        <v>441</v>
      </c>
      <c r="G674" s="109" t="s">
        <v>409</v>
      </c>
      <c r="H674" s="109">
        <v>2009</v>
      </c>
      <c r="I674" s="109">
        <v>0</v>
      </c>
      <c r="J674" s="109">
        <v>2</v>
      </c>
      <c r="K674" s="109">
        <v>861</v>
      </c>
      <c r="L674" s="109">
        <v>748.8</v>
      </c>
      <c r="Q674" t="str">
        <f t="shared" si="21"/>
        <v>2013_99</v>
      </c>
      <c r="R674" s="124">
        <v>671</v>
      </c>
      <c r="S674" s="39">
        <v>99</v>
      </c>
      <c r="T674" s="39">
        <v>99</v>
      </c>
      <c r="U674" s="39" t="s">
        <v>37</v>
      </c>
      <c r="V674" s="39">
        <v>15.292</v>
      </c>
      <c r="W674" s="39">
        <v>2013</v>
      </c>
      <c r="X674" s="39">
        <v>648</v>
      </c>
      <c r="Y674" s="39">
        <v>99</v>
      </c>
      <c r="Z674" s="39">
        <v>0</v>
      </c>
      <c r="AA674" s="39">
        <v>1</v>
      </c>
      <c r="AB674" s="39">
        <v>42.375</v>
      </c>
    </row>
    <row r="675" spans="1:28" x14ac:dyDescent="0.3">
      <c r="A675" t="str">
        <f t="shared" si="20"/>
        <v>2009_18</v>
      </c>
      <c r="D675" s="109">
        <v>672</v>
      </c>
      <c r="E675" s="109">
        <v>18</v>
      </c>
      <c r="F675" s="109">
        <v>18</v>
      </c>
      <c r="G675" s="109" t="s">
        <v>32</v>
      </c>
      <c r="H675" s="109">
        <v>2009</v>
      </c>
      <c r="I675" s="109">
        <v>0</v>
      </c>
      <c r="J675" s="109">
        <v>1</v>
      </c>
      <c r="K675" s="109">
        <v>357.9</v>
      </c>
      <c r="L675" s="109">
        <v>349.1</v>
      </c>
      <c r="Q675" t="str">
        <f t="shared" si="21"/>
        <v>2013_108</v>
      </c>
      <c r="R675" s="124">
        <v>672</v>
      </c>
      <c r="S675" s="39">
        <v>108</v>
      </c>
      <c r="T675" s="39">
        <v>108</v>
      </c>
      <c r="U675" s="39" t="s">
        <v>38</v>
      </c>
      <c r="V675" s="39">
        <v>10.8331</v>
      </c>
      <c r="W675" s="39">
        <v>2013</v>
      </c>
      <c r="X675" s="39">
        <v>232.1</v>
      </c>
      <c r="Y675" s="39">
        <v>108</v>
      </c>
      <c r="Z675" s="39">
        <v>0</v>
      </c>
      <c r="AA675" s="39">
        <v>1</v>
      </c>
      <c r="AB675" s="39">
        <v>21.425000000000001</v>
      </c>
    </row>
    <row r="676" spans="1:28" x14ac:dyDescent="0.3">
      <c r="A676" t="str">
        <f t="shared" si="20"/>
        <v>2009_27</v>
      </c>
      <c r="D676" s="109">
        <v>673</v>
      </c>
      <c r="E676" s="109">
        <v>27</v>
      </c>
      <c r="F676" s="109">
        <v>27</v>
      </c>
      <c r="G676" s="109" t="s">
        <v>778</v>
      </c>
      <c r="H676" s="109">
        <v>2009</v>
      </c>
      <c r="I676" s="109">
        <v>0</v>
      </c>
      <c r="J676" s="109">
        <v>1</v>
      </c>
      <c r="K676" s="109">
        <v>1408.9</v>
      </c>
      <c r="L676" s="109">
        <v>1494.8</v>
      </c>
      <c r="Q676" t="str">
        <f t="shared" si="21"/>
        <v>2013_126</v>
      </c>
      <c r="R676" s="124">
        <v>673</v>
      </c>
      <c r="S676" s="39">
        <v>126</v>
      </c>
      <c r="T676" s="39">
        <v>126</v>
      </c>
      <c r="U676" s="39" t="s">
        <v>39</v>
      </c>
      <c r="V676" s="39">
        <v>13.51</v>
      </c>
      <c r="W676" s="39">
        <v>2013</v>
      </c>
      <c r="X676" s="39">
        <v>1389.1</v>
      </c>
      <c r="Y676" s="39">
        <v>126</v>
      </c>
      <c r="Z676" s="39">
        <v>0</v>
      </c>
      <c r="AA676" s="39">
        <v>2</v>
      </c>
      <c r="AB676" s="39">
        <v>102.82</v>
      </c>
    </row>
    <row r="677" spans="1:28" ht="27.6" x14ac:dyDescent="0.3">
      <c r="A677" t="str">
        <f t="shared" si="20"/>
        <v>2009_63</v>
      </c>
      <c r="D677" s="109">
        <v>674</v>
      </c>
      <c r="E677" s="109">
        <v>63</v>
      </c>
      <c r="F677" s="109">
        <v>63</v>
      </c>
      <c r="G677" s="109" t="s">
        <v>779</v>
      </c>
      <c r="H677" s="109">
        <v>2009</v>
      </c>
      <c r="I677" s="109">
        <v>0</v>
      </c>
      <c r="J677" s="109">
        <v>1</v>
      </c>
      <c r="K677" s="109">
        <v>532</v>
      </c>
      <c r="L677" s="109">
        <v>535</v>
      </c>
      <c r="Q677" t="str">
        <f t="shared" si="21"/>
        <v>2013_135</v>
      </c>
      <c r="R677" s="124">
        <v>674</v>
      </c>
      <c r="S677" s="39">
        <v>135</v>
      </c>
      <c r="T677" s="39">
        <v>135</v>
      </c>
      <c r="U677" s="39" t="s">
        <v>40</v>
      </c>
      <c r="V677" s="39">
        <v>15.4221</v>
      </c>
      <c r="W677" s="39">
        <v>2013</v>
      </c>
      <c r="X677" s="39">
        <v>1192.9000000000001</v>
      </c>
      <c r="Y677" s="39">
        <v>135</v>
      </c>
      <c r="Z677" s="39">
        <v>0</v>
      </c>
      <c r="AA677" s="39">
        <v>1</v>
      </c>
      <c r="AB677" s="39">
        <v>77.349999999999994</v>
      </c>
    </row>
    <row r="678" spans="1:28" ht="27.6" x14ac:dyDescent="0.3">
      <c r="A678" t="str">
        <f t="shared" si="20"/>
        <v>2009_72</v>
      </c>
      <c r="D678" s="109">
        <v>675</v>
      </c>
      <c r="E678" s="109">
        <v>72</v>
      </c>
      <c r="F678" s="109">
        <v>72</v>
      </c>
      <c r="G678" s="109" t="s">
        <v>35</v>
      </c>
      <c r="H678" s="109">
        <v>2009</v>
      </c>
      <c r="I678" s="109">
        <v>0</v>
      </c>
      <c r="J678" s="109">
        <v>1</v>
      </c>
      <c r="K678" s="109">
        <v>227.9</v>
      </c>
      <c r="L678" s="109">
        <v>89.3</v>
      </c>
      <c r="Q678" t="str">
        <f t="shared" si="21"/>
        <v>2013_171</v>
      </c>
      <c r="R678" s="124">
        <v>675</v>
      </c>
      <c r="S678" s="39">
        <v>171</v>
      </c>
      <c r="T678" s="39">
        <v>171</v>
      </c>
      <c r="U678" s="39" t="s">
        <v>815</v>
      </c>
      <c r="V678" s="39">
        <v>10.3956</v>
      </c>
      <c r="W678" s="39">
        <v>2013</v>
      </c>
      <c r="X678" s="39">
        <v>756.8</v>
      </c>
      <c r="Y678" s="39">
        <v>171</v>
      </c>
      <c r="Z678" s="39">
        <v>0</v>
      </c>
      <c r="AA678" s="39">
        <v>2</v>
      </c>
      <c r="AB678" s="39">
        <v>72.8</v>
      </c>
    </row>
    <row r="679" spans="1:28" x14ac:dyDescent="0.3">
      <c r="A679" t="str">
        <f t="shared" si="20"/>
        <v>2009_81</v>
      </c>
      <c r="D679" s="109">
        <v>676</v>
      </c>
      <c r="E679" s="109">
        <v>81</v>
      </c>
      <c r="F679" s="109">
        <v>81</v>
      </c>
      <c r="G679" s="109" t="s">
        <v>36</v>
      </c>
      <c r="H679" s="109">
        <v>2009</v>
      </c>
      <c r="I679" s="109">
        <v>0</v>
      </c>
      <c r="J679" s="109">
        <v>1</v>
      </c>
      <c r="K679" s="109">
        <v>1180.4000000000001</v>
      </c>
      <c r="L679" s="109">
        <v>1167.5999999999999</v>
      </c>
      <c r="Q679" t="str">
        <f t="shared" si="21"/>
        <v>2013_225</v>
      </c>
      <c r="R679" s="124">
        <v>676</v>
      </c>
      <c r="S679" s="39">
        <v>225</v>
      </c>
      <c r="T679" s="39">
        <v>225</v>
      </c>
      <c r="U679" s="39" t="s">
        <v>43</v>
      </c>
      <c r="V679" s="39">
        <v>13.507099999999999</v>
      </c>
      <c r="W679" s="39">
        <v>2013</v>
      </c>
      <c r="X679" s="39">
        <v>4332.8999999999996</v>
      </c>
      <c r="Y679" s="39">
        <v>225</v>
      </c>
      <c r="Z679" s="39">
        <v>0</v>
      </c>
      <c r="AA679" s="39">
        <v>1</v>
      </c>
      <c r="AB679" s="39">
        <v>320.78699999999998</v>
      </c>
    </row>
    <row r="680" spans="1:28" ht="27.6" x14ac:dyDescent="0.3">
      <c r="A680" t="str">
        <f t="shared" si="20"/>
        <v>2009_99</v>
      </c>
      <c r="D680" s="109">
        <v>677</v>
      </c>
      <c r="E680" s="109">
        <v>99</v>
      </c>
      <c r="F680" s="109">
        <v>99</v>
      </c>
      <c r="G680" s="109" t="s">
        <v>37</v>
      </c>
      <c r="H680" s="109">
        <v>2009</v>
      </c>
      <c r="I680" s="109">
        <v>0</v>
      </c>
      <c r="J680" s="109">
        <v>1</v>
      </c>
      <c r="K680" s="109">
        <v>550.4</v>
      </c>
      <c r="L680" s="109">
        <v>612</v>
      </c>
      <c r="Q680" t="str">
        <f t="shared" si="21"/>
        <v>2013_234</v>
      </c>
      <c r="R680" s="124">
        <v>677</v>
      </c>
      <c r="S680" s="39">
        <v>234</v>
      </c>
      <c r="T680" s="39">
        <v>234</v>
      </c>
      <c r="U680" s="39" t="s">
        <v>44</v>
      </c>
      <c r="V680" s="39">
        <v>11.899900000000001</v>
      </c>
      <c r="W680" s="39">
        <v>2013</v>
      </c>
      <c r="X680" s="39">
        <v>1223.9000000000001</v>
      </c>
      <c r="Y680" s="39">
        <v>234</v>
      </c>
      <c r="Z680" s="39">
        <v>0</v>
      </c>
      <c r="AA680" s="39">
        <v>1</v>
      </c>
      <c r="AB680" s="39">
        <v>102.85</v>
      </c>
    </row>
    <row r="681" spans="1:28" x14ac:dyDescent="0.3">
      <c r="A681" t="str">
        <f t="shared" si="20"/>
        <v>2009_108</v>
      </c>
      <c r="D681" s="109">
        <v>678</v>
      </c>
      <c r="E681" s="109">
        <v>108</v>
      </c>
      <c r="F681" s="109">
        <v>108</v>
      </c>
      <c r="G681" s="109" t="s">
        <v>38</v>
      </c>
      <c r="H681" s="109">
        <v>2009</v>
      </c>
      <c r="I681" s="109">
        <v>0</v>
      </c>
      <c r="J681" s="109">
        <v>1</v>
      </c>
      <c r="K681" s="109">
        <v>264.89999999999998</v>
      </c>
      <c r="L681" s="109">
        <v>225.4</v>
      </c>
      <c r="Q681" t="str">
        <f t="shared" si="21"/>
        <v>2013_243</v>
      </c>
      <c r="R681" s="124">
        <v>678</v>
      </c>
      <c r="S681" s="39">
        <v>243</v>
      </c>
      <c r="T681" s="39">
        <v>243</v>
      </c>
      <c r="U681" s="39" t="s">
        <v>45</v>
      </c>
      <c r="V681" s="39">
        <v>9.8621999999999996</v>
      </c>
      <c r="W681" s="39">
        <v>2013</v>
      </c>
      <c r="X681" s="39">
        <v>161</v>
      </c>
      <c r="Y681" s="39">
        <v>243</v>
      </c>
      <c r="Z681" s="39">
        <v>0</v>
      </c>
      <c r="AA681" s="39">
        <v>1</v>
      </c>
      <c r="AB681" s="39">
        <v>16.324999999999999</v>
      </c>
    </row>
    <row r="682" spans="1:28" x14ac:dyDescent="0.3">
      <c r="A682" t="str">
        <f t="shared" si="20"/>
        <v>2009_126</v>
      </c>
      <c r="D682" s="109">
        <v>679</v>
      </c>
      <c r="E682" s="109">
        <v>126</v>
      </c>
      <c r="F682" s="109">
        <v>126</v>
      </c>
      <c r="G682" s="109" t="s">
        <v>39</v>
      </c>
      <c r="H682" s="109">
        <v>2009</v>
      </c>
      <c r="I682" s="109">
        <v>0</v>
      </c>
      <c r="J682" s="109">
        <v>2</v>
      </c>
      <c r="K682" s="109">
        <v>1409.3</v>
      </c>
      <c r="L682" s="109">
        <v>1506.5</v>
      </c>
      <c r="Q682" t="str">
        <f t="shared" si="21"/>
        <v>2013_261</v>
      </c>
      <c r="R682" s="124">
        <v>679</v>
      </c>
      <c r="S682" s="39">
        <v>261</v>
      </c>
      <c r="T682" s="39">
        <v>261</v>
      </c>
      <c r="U682" s="39" t="s">
        <v>46</v>
      </c>
      <c r="V682" s="39">
        <v>15.304399999999999</v>
      </c>
      <c r="W682" s="39">
        <v>2013</v>
      </c>
      <c r="X682" s="39">
        <v>9242.2000000000007</v>
      </c>
      <c r="Y682" s="39">
        <v>261</v>
      </c>
      <c r="Z682" s="39">
        <v>0</v>
      </c>
      <c r="AA682" s="39">
        <v>1</v>
      </c>
      <c r="AB682" s="39">
        <v>603.89</v>
      </c>
    </row>
    <row r="683" spans="1:28" ht="55.2" x14ac:dyDescent="0.3">
      <c r="A683" t="str">
        <f t="shared" si="20"/>
        <v>2009_135</v>
      </c>
      <c r="D683" s="109">
        <v>680</v>
      </c>
      <c r="E683" s="109">
        <v>135</v>
      </c>
      <c r="F683" s="109">
        <v>135</v>
      </c>
      <c r="G683" s="109" t="s">
        <v>40</v>
      </c>
      <c r="H683" s="109">
        <v>2009</v>
      </c>
      <c r="I683" s="109">
        <v>0</v>
      </c>
      <c r="J683" s="109">
        <v>1</v>
      </c>
      <c r="K683" s="109">
        <v>1277.0999999999999</v>
      </c>
      <c r="L683" s="109">
        <v>1289.5999999999999</v>
      </c>
      <c r="Q683" t="str">
        <f t="shared" si="21"/>
        <v>2013_279</v>
      </c>
      <c r="R683" s="124">
        <v>680</v>
      </c>
      <c r="S683" s="39">
        <v>279</v>
      </c>
      <c r="T683" s="39">
        <v>279</v>
      </c>
      <c r="U683" s="39" t="s">
        <v>47</v>
      </c>
      <c r="V683" s="39">
        <v>13.8202</v>
      </c>
      <c r="W683" s="39">
        <v>2013</v>
      </c>
      <c r="X683" s="39">
        <v>861</v>
      </c>
      <c r="Y683" s="39">
        <v>279</v>
      </c>
      <c r="Z683" s="39">
        <v>0</v>
      </c>
      <c r="AA683" s="39">
        <v>1</v>
      </c>
      <c r="AB683" s="39">
        <v>62.3</v>
      </c>
    </row>
    <row r="684" spans="1:28" ht="27.6" x14ac:dyDescent="0.3">
      <c r="A684" t="str">
        <f t="shared" si="20"/>
        <v>2009_171</v>
      </c>
      <c r="D684" s="109">
        <v>681</v>
      </c>
      <c r="E684" s="109">
        <v>171</v>
      </c>
      <c r="F684" s="109">
        <v>171</v>
      </c>
      <c r="G684" s="109" t="s">
        <v>815</v>
      </c>
      <c r="H684" s="109">
        <v>2009</v>
      </c>
      <c r="I684" s="109">
        <v>0</v>
      </c>
      <c r="J684" s="109">
        <v>2</v>
      </c>
      <c r="K684" s="109">
        <v>771.4</v>
      </c>
      <c r="L684" s="109">
        <v>795.7</v>
      </c>
      <c r="Q684" t="str">
        <f t="shared" si="21"/>
        <v>2013_355</v>
      </c>
      <c r="R684" s="124">
        <v>681</v>
      </c>
      <c r="S684" s="39">
        <v>355</v>
      </c>
      <c r="T684" s="39">
        <v>355</v>
      </c>
      <c r="U684" s="39" t="s">
        <v>48</v>
      </c>
      <c r="V684" s="39">
        <v>9.2919999999999998</v>
      </c>
      <c r="W684" s="39">
        <v>2013</v>
      </c>
      <c r="X684" s="39">
        <v>232.3</v>
      </c>
      <c r="Y684" s="39">
        <v>355</v>
      </c>
      <c r="Z684" s="39">
        <v>0</v>
      </c>
      <c r="AA684" s="39">
        <v>1</v>
      </c>
      <c r="AB684" s="39">
        <v>25</v>
      </c>
    </row>
    <row r="685" spans="1:28" x14ac:dyDescent="0.3">
      <c r="A685" t="str">
        <f t="shared" si="20"/>
        <v>2009_225</v>
      </c>
      <c r="D685" s="109">
        <v>682</v>
      </c>
      <c r="E685" s="109">
        <v>225</v>
      </c>
      <c r="F685" s="109">
        <v>225</v>
      </c>
      <c r="G685" s="109" t="s">
        <v>43</v>
      </c>
      <c r="H685" s="109">
        <v>2009</v>
      </c>
      <c r="I685" s="109">
        <v>0</v>
      </c>
      <c r="J685" s="109">
        <v>1</v>
      </c>
      <c r="K685" s="109">
        <v>4358.2</v>
      </c>
      <c r="L685" s="109">
        <v>4586.2</v>
      </c>
      <c r="Q685" t="str">
        <f t="shared" si="21"/>
        <v>2013_387</v>
      </c>
      <c r="R685" s="124">
        <v>682</v>
      </c>
      <c r="S685" s="39">
        <v>387</v>
      </c>
      <c r="T685" s="39">
        <v>387</v>
      </c>
      <c r="U685" s="39" t="s">
        <v>49</v>
      </c>
      <c r="V685" s="39">
        <v>12.097899999999999</v>
      </c>
      <c r="W685" s="39">
        <v>2013</v>
      </c>
      <c r="X685" s="39">
        <v>1499.6</v>
      </c>
      <c r="Y685" s="39">
        <v>387</v>
      </c>
      <c r="Z685" s="39">
        <v>0</v>
      </c>
      <c r="AA685" s="39">
        <v>1</v>
      </c>
      <c r="AB685" s="39">
        <v>123.955</v>
      </c>
    </row>
    <row r="686" spans="1:28" x14ac:dyDescent="0.3">
      <c r="A686" t="str">
        <f t="shared" si="20"/>
        <v>2009_234</v>
      </c>
      <c r="D686" s="109">
        <v>683</v>
      </c>
      <c r="E686" s="109">
        <v>234</v>
      </c>
      <c r="F686" s="109">
        <v>234</v>
      </c>
      <c r="G686" s="109" t="s">
        <v>44</v>
      </c>
      <c r="H686" s="109">
        <v>2009</v>
      </c>
      <c r="I686" s="109">
        <v>0</v>
      </c>
      <c r="J686" s="109">
        <v>1</v>
      </c>
      <c r="K686" s="109">
        <v>1317.3</v>
      </c>
      <c r="L686" s="109">
        <v>1330.1</v>
      </c>
      <c r="Q686" t="str">
        <f t="shared" si="21"/>
        <v>2013_414</v>
      </c>
      <c r="R686" s="124">
        <v>683</v>
      </c>
      <c r="S686" s="39">
        <v>414</v>
      </c>
      <c r="T686" s="39">
        <v>414</v>
      </c>
      <c r="U686" s="39" t="s">
        <v>50</v>
      </c>
      <c r="V686" s="39">
        <v>11.178800000000001</v>
      </c>
      <c r="W686" s="39">
        <v>2013</v>
      </c>
      <c r="X686" s="39">
        <v>531.9</v>
      </c>
      <c r="Y686" s="39">
        <v>414</v>
      </c>
      <c r="Z686" s="39">
        <v>0</v>
      </c>
      <c r="AA686" s="39">
        <v>1</v>
      </c>
      <c r="AB686" s="39">
        <v>47.581000000000003</v>
      </c>
    </row>
    <row r="687" spans="1:28" x14ac:dyDescent="0.3">
      <c r="A687" t="str">
        <f t="shared" si="20"/>
        <v>2009_243</v>
      </c>
      <c r="D687" s="109">
        <v>684</v>
      </c>
      <c r="E687" s="109">
        <v>243</v>
      </c>
      <c r="F687" s="109">
        <v>243</v>
      </c>
      <c r="G687" s="109" t="s">
        <v>45</v>
      </c>
      <c r="H687" s="109">
        <v>2009</v>
      </c>
      <c r="I687" s="109">
        <v>0</v>
      </c>
      <c r="J687" s="109">
        <v>1</v>
      </c>
      <c r="K687" s="109">
        <v>289</v>
      </c>
      <c r="L687" s="109">
        <v>269</v>
      </c>
      <c r="Q687" t="str">
        <f t="shared" si="21"/>
        <v>2013_540</v>
      </c>
      <c r="R687" s="124">
        <v>684</v>
      </c>
      <c r="S687" s="39">
        <v>540</v>
      </c>
      <c r="T687" s="39">
        <v>540</v>
      </c>
      <c r="U687" s="39" t="s">
        <v>15</v>
      </c>
      <c r="V687" s="39">
        <v>13.8809</v>
      </c>
      <c r="W687" s="39">
        <v>2013</v>
      </c>
      <c r="X687" s="39">
        <v>617.70000000000005</v>
      </c>
      <c r="Y687" s="39">
        <v>540</v>
      </c>
      <c r="Z687" s="39">
        <v>0</v>
      </c>
      <c r="AA687" s="39">
        <v>1</v>
      </c>
      <c r="AB687" s="39">
        <v>44.5</v>
      </c>
    </row>
    <row r="688" spans="1:28" x14ac:dyDescent="0.3">
      <c r="A688" t="str">
        <f t="shared" si="20"/>
        <v>2009_261</v>
      </c>
      <c r="D688" s="109">
        <v>685</v>
      </c>
      <c r="E688" s="109">
        <v>261</v>
      </c>
      <c r="F688" s="109">
        <v>261</v>
      </c>
      <c r="G688" s="109" t="s">
        <v>46</v>
      </c>
      <c r="H688" s="109">
        <v>2009</v>
      </c>
      <c r="I688" s="109">
        <v>0</v>
      </c>
      <c r="J688" s="109">
        <v>1</v>
      </c>
      <c r="K688" s="109">
        <v>8342.7000000000007</v>
      </c>
      <c r="L688" s="109">
        <v>8237.5</v>
      </c>
      <c r="Q688" t="str">
        <f t="shared" si="21"/>
        <v>2013_472</v>
      </c>
      <c r="R688" s="124">
        <v>685</v>
      </c>
      <c r="S688" s="39">
        <v>472</v>
      </c>
      <c r="T688" s="39">
        <v>472</v>
      </c>
      <c r="U688" s="39" t="s">
        <v>52</v>
      </c>
      <c r="V688" s="39">
        <v>14.1325</v>
      </c>
      <c r="W688" s="39">
        <v>2013</v>
      </c>
      <c r="X688" s="39">
        <v>1660</v>
      </c>
      <c r="Y688" s="39">
        <v>472</v>
      </c>
      <c r="Z688" s="39">
        <v>0</v>
      </c>
      <c r="AA688" s="39">
        <v>1</v>
      </c>
      <c r="AB688" s="39">
        <v>117.46</v>
      </c>
    </row>
    <row r="689" spans="1:28" x14ac:dyDescent="0.3">
      <c r="A689" t="str">
        <f t="shared" si="20"/>
        <v>2009_279</v>
      </c>
      <c r="D689" s="109">
        <v>686</v>
      </c>
      <c r="E689" s="109">
        <v>279</v>
      </c>
      <c r="F689" s="109">
        <v>279</v>
      </c>
      <c r="G689" s="109" t="s">
        <v>47</v>
      </c>
      <c r="H689" s="109">
        <v>2009</v>
      </c>
      <c r="I689" s="109">
        <v>0</v>
      </c>
      <c r="J689" s="109">
        <v>1</v>
      </c>
      <c r="K689" s="109">
        <v>775</v>
      </c>
      <c r="L689" s="109">
        <v>803</v>
      </c>
      <c r="Q689" t="str">
        <f t="shared" si="21"/>
        <v>2013_513</v>
      </c>
      <c r="R689" s="124">
        <v>686</v>
      </c>
      <c r="S689" s="39">
        <v>513</v>
      </c>
      <c r="T689" s="39">
        <v>513</v>
      </c>
      <c r="U689" s="39" t="s">
        <v>54</v>
      </c>
      <c r="V689" s="39">
        <v>11.4643</v>
      </c>
      <c r="W689" s="39">
        <v>2013</v>
      </c>
      <c r="X689" s="39">
        <v>417.3</v>
      </c>
      <c r="Y689" s="39">
        <v>513</v>
      </c>
      <c r="Z689" s="39">
        <v>0</v>
      </c>
      <c r="AA689" s="39">
        <v>1</v>
      </c>
      <c r="AB689" s="39">
        <v>36.4</v>
      </c>
    </row>
    <row r="690" spans="1:28" x14ac:dyDescent="0.3">
      <c r="A690" t="str">
        <f t="shared" si="20"/>
        <v>2009_355</v>
      </c>
      <c r="D690" s="109">
        <v>687</v>
      </c>
      <c r="E690" s="109">
        <v>355</v>
      </c>
      <c r="F690" s="109">
        <v>355</v>
      </c>
      <c r="G690" s="109" t="s">
        <v>48</v>
      </c>
      <c r="H690" s="109">
        <v>2009</v>
      </c>
      <c r="I690" s="109">
        <v>0</v>
      </c>
      <c r="J690" s="109">
        <v>1</v>
      </c>
      <c r="K690" s="109">
        <v>331</v>
      </c>
      <c r="L690" s="109">
        <v>286.60000000000002</v>
      </c>
      <c r="Q690" t="str">
        <f t="shared" si="21"/>
        <v>2013_549</v>
      </c>
      <c r="R690" s="124">
        <v>687</v>
      </c>
      <c r="S690" s="39">
        <v>549</v>
      </c>
      <c r="T690" s="39">
        <v>549</v>
      </c>
      <c r="U690" s="39" t="s">
        <v>55</v>
      </c>
      <c r="V690" s="39">
        <v>10.301600000000001</v>
      </c>
      <c r="W690" s="39">
        <v>2013</v>
      </c>
      <c r="X690" s="39">
        <v>471.3</v>
      </c>
      <c r="Y690" s="39">
        <v>549</v>
      </c>
      <c r="Z690" s="39">
        <v>0</v>
      </c>
      <c r="AA690" s="39">
        <v>1</v>
      </c>
      <c r="AB690" s="39">
        <v>45.75</v>
      </c>
    </row>
    <row r="691" spans="1:28" ht="27.6" x14ac:dyDescent="0.3">
      <c r="A691" t="str">
        <f t="shared" si="20"/>
        <v>2009_387</v>
      </c>
      <c r="D691" s="109">
        <v>688</v>
      </c>
      <c r="E691" s="109">
        <v>387</v>
      </c>
      <c r="F691" s="109">
        <v>387</v>
      </c>
      <c r="G691" s="109" t="s">
        <v>49</v>
      </c>
      <c r="H691" s="109">
        <v>2009</v>
      </c>
      <c r="I691" s="109">
        <v>0</v>
      </c>
      <c r="J691" s="109">
        <v>1</v>
      </c>
      <c r="K691" s="109">
        <v>1403</v>
      </c>
      <c r="L691" s="109">
        <v>1559</v>
      </c>
      <c r="Q691" t="str">
        <f t="shared" si="21"/>
        <v>2013_576</v>
      </c>
      <c r="R691" s="124">
        <v>688</v>
      </c>
      <c r="S691" s="39">
        <v>576</v>
      </c>
      <c r="T691" s="39">
        <v>576</v>
      </c>
      <c r="U691" s="39" t="s">
        <v>56</v>
      </c>
      <c r="V691" s="39">
        <v>12.1608</v>
      </c>
      <c r="W691" s="39">
        <v>2013</v>
      </c>
      <c r="X691" s="39">
        <v>567.29999999999995</v>
      </c>
      <c r="Y691" s="39">
        <v>576</v>
      </c>
      <c r="Z691" s="39">
        <v>0</v>
      </c>
      <c r="AA691" s="39">
        <v>1</v>
      </c>
      <c r="AB691" s="39">
        <v>46.65</v>
      </c>
    </row>
    <row r="692" spans="1:28" x14ac:dyDescent="0.3">
      <c r="A692" t="str">
        <f t="shared" si="20"/>
        <v>2009_414</v>
      </c>
      <c r="D692" s="109">
        <v>689</v>
      </c>
      <c r="E692" s="109">
        <v>414</v>
      </c>
      <c r="F692" s="109">
        <v>414</v>
      </c>
      <c r="G692" s="109" t="s">
        <v>50</v>
      </c>
      <c r="H692" s="109">
        <v>2009</v>
      </c>
      <c r="I692" s="109">
        <v>0</v>
      </c>
      <c r="J692" s="109">
        <v>1</v>
      </c>
      <c r="K692" s="109">
        <v>608.1</v>
      </c>
      <c r="L692" s="109">
        <v>610.1</v>
      </c>
      <c r="Q692" t="str">
        <f t="shared" si="21"/>
        <v>2013_585</v>
      </c>
      <c r="R692" s="124">
        <v>689</v>
      </c>
      <c r="S692" s="39">
        <v>585</v>
      </c>
      <c r="T692" s="39">
        <v>585</v>
      </c>
      <c r="U692" s="39" t="s">
        <v>57</v>
      </c>
      <c r="V692" s="39">
        <v>13.4283</v>
      </c>
      <c r="W692" s="39">
        <v>2013</v>
      </c>
      <c r="X692" s="39">
        <v>631.79999999999995</v>
      </c>
      <c r="Y692" s="39">
        <v>585</v>
      </c>
      <c r="Z692" s="39">
        <v>0</v>
      </c>
      <c r="AA692" s="39">
        <v>1</v>
      </c>
      <c r="AB692" s="39">
        <v>47.05</v>
      </c>
    </row>
    <row r="693" spans="1:28" ht="27.6" x14ac:dyDescent="0.3">
      <c r="A693" t="str">
        <f t="shared" si="20"/>
        <v>2009_540</v>
      </c>
      <c r="D693" s="109">
        <v>690</v>
      </c>
      <c r="E693" s="109">
        <v>540</v>
      </c>
      <c r="F693" s="109">
        <v>540</v>
      </c>
      <c r="G693" s="109" t="s">
        <v>15</v>
      </c>
      <c r="H693" s="109">
        <v>2009</v>
      </c>
      <c r="I693" s="109">
        <v>0</v>
      </c>
      <c r="J693" s="109">
        <v>1</v>
      </c>
      <c r="K693" s="109">
        <v>592.5</v>
      </c>
      <c r="L693" s="109">
        <v>627.5</v>
      </c>
      <c r="Q693" t="str">
        <f t="shared" si="21"/>
        <v>2013_594</v>
      </c>
      <c r="R693" s="124">
        <v>690</v>
      </c>
      <c r="S693" s="39">
        <v>594</v>
      </c>
      <c r="T693" s="39">
        <v>594</v>
      </c>
      <c r="U693" s="39" t="s">
        <v>58</v>
      </c>
      <c r="V693" s="39">
        <v>12.2719</v>
      </c>
      <c r="W693" s="39">
        <v>2013</v>
      </c>
      <c r="X693" s="39">
        <v>699.5</v>
      </c>
      <c r="Y693" s="39">
        <v>594</v>
      </c>
      <c r="Z693" s="39">
        <v>0</v>
      </c>
      <c r="AA693" s="39">
        <v>1</v>
      </c>
      <c r="AB693" s="39">
        <v>57</v>
      </c>
    </row>
    <row r="694" spans="1:28" x14ac:dyDescent="0.3">
      <c r="A694" t="str">
        <f t="shared" si="20"/>
        <v>2009_472</v>
      </c>
      <c r="D694" s="109">
        <v>691</v>
      </c>
      <c r="E694" s="109">
        <v>472</v>
      </c>
      <c r="F694" s="109">
        <v>472</v>
      </c>
      <c r="G694" s="109" t="s">
        <v>52</v>
      </c>
      <c r="H694" s="109">
        <v>2009</v>
      </c>
      <c r="I694" s="109">
        <v>0</v>
      </c>
      <c r="J694" s="109">
        <v>1</v>
      </c>
      <c r="K694" s="109">
        <v>1495.7</v>
      </c>
      <c r="L694" s="109">
        <v>1609.1</v>
      </c>
      <c r="Q694" t="str">
        <f t="shared" si="21"/>
        <v>2013_603</v>
      </c>
      <c r="R694" s="124">
        <v>691</v>
      </c>
      <c r="S694" s="39">
        <v>603</v>
      </c>
      <c r="T694" s="39">
        <v>603</v>
      </c>
      <c r="U694" s="39" t="s">
        <v>59</v>
      </c>
      <c r="V694" s="39">
        <v>6.5686</v>
      </c>
      <c r="W694" s="39">
        <v>2013</v>
      </c>
      <c r="X694" s="39">
        <v>67</v>
      </c>
      <c r="Y694" s="39">
        <v>603</v>
      </c>
      <c r="Z694" s="39">
        <v>0</v>
      </c>
      <c r="AA694" s="39">
        <v>1</v>
      </c>
      <c r="AB694" s="39">
        <v>10.199999999999999</v>
      </c>
    </row>
    <row r="695" spans="1:28" x14ac:dyDescent="0.3">
      <c r="A695" t="str">
        <f t="shared" si="20"/>
        <v>2009_513</v>
      </c>
      <c r="D695" s="109">
        <v>692</v>
      </c>
      <c r="E695" s="109">
        <v>513</v>
      </c>
      <c r="F695" s="109">
        <v>513</v>
      </c>
      <c r="G695" s="109" t="s">
        <v>54</v>
      </c>
      <c r="H695" s="109">
        <v>2009</v>
      </c>
      <c r="I695" s="109">
        <v>0</v>
      </c>
      <c r="J695" s="109">
        <v>1</v>
      </c>
      <c r="K695" s="109">
        <v>369.4</v>
      </c>
      <c r="L695" s="109">
        <v>418.6</v>
      </c>
      <c r="Q695" t="str">
        <f t="shared" si="21"/>
        <v>2013_609</v>
      </c>
      <c r="R695" s="124">
        <v>692</v>
      </c>
      <c r="S695" s="39">
        <v>609</v>
      </c>
      <c r="T695" s="39">
        <v>609</v>
      </c>
      <c r="U695" s="39" t="s">
        <v>60</v>
      </c>
      <c r="V695" s="39">
        <v>12.8066</v>
      </c>
      <c r="W695" s="39">
        <v>2013</v>
      </c>
      <c r="X695" s="39">
        <v>1463.8</v>
      </c>
      <c r="Y695" s="39">
        <v>609</v>
      </c>
      <c r="Z695" s="39">
        <v>0</v>
      </c>
      <c r="AA695" s="39">
        <v>1</v>
      </c>
      <c r="AB695" s="39">
        <v>114.3</v>
      </c>
    </row>
    <row r="696" spans="1:28" ht="27.6" x14ac:dyDescent="0.3">
      <c r="A696" t="str">
        <f t="shared" si="20"/>
        <v>2009_549</v>
      </c>
      <c r="D696" s="109">
        <v>693</v>
      </c>
      <c r="E696" s="109">
        <v>549</v>
      </c>
      <c r="F696" s="109">
        <v>549</v>
      </c>
      <c r="G696" s="109" t="s">
        <v>55</v>
      </c>
      <c r="H696" s="109">
        <v>2009</v>
      </c>
      <c r="I696" s="109">
        <v>0</v>
      </c>
      <c r="J696" s="109">
        <v>1</v>
      </c>
      <c r="K696" s="109">
        <v>531</v>
      </c>
      <c r="L696" s="109">
        <v>526.4</v>
      </c>
      <c r="Q696" t="str">
        <f t="shared" si="21"/>
        <v>2013_621</v>
      </c>
      <c r="R696" s="124">
        <v>693</v>
      </c>
      <c r="S696" s="39">
        <v>621</v>
      </c>
      <c r="T696" s="39">
        <v>621</v>
      </c>
      <c r="U696" s="39" t="s">
        <v>61</v>
      </c>
      <c r="V696" s="39">
        <v>14.928599999999999</v>
      </c>
      <c r="W696" s="39">
        <v>2013</v>
      </c>
      <c r="X696" s="39">
        <v>4441.3999999999996</v>
      </c>
      <c r="Y696" s="39">
        <v>621</v>
      </c>
      <c r="Z696" s="39">
        <v>0</v>
      </c>
      <c r="AA696" s="39">
        <v>1</v>
      </c>
      <c r="AB696" s="39">
        <v>297.51</v>
      </c>
    </row>
    <row r="697" spans="1:28" ht="27.6" x14ac:dyDescent="0.3">
      <c r="A697" t="str">
        <f t="shared" si="20"/>
        <v>2009_576</v>
      </c>
      <c r="D697" s="109">
        <v>694</v>
      </c>
      <c r="E697" s="109">
        <v>576</v>
      </c>
      <c r="F697" s="109">
        <v>576</v>
      </c>
      <c r="G697" s="109" t="s">
        <v>56</v>
      </c>
      <c r="H697" s="109">
        <v>2009</v>
      </c>
      <c r="I697" s="109">
        <v>0</v>
      </c>
      <c r="J697" s="109">
        <v>1</v>
      </c>
      <c r="K697" s="109">
        <v>602.79999999999995</v>
      </c>
      <c r="L697" s="109">
        <v>588.20000000000005</v>
      </c>
      <c r="Q697" t="str">
        <f t="shared" si="21"/>
        <v>2013_720</v>
      </c>
      <c r="R697" s="124">
        <v>694</v>
      </c>
      <c r="S697" s="39">
        <v>720</v>
      </c>
      <c r="T697" s="39">
        <v>720</v>
      </c>
      <c r="U697" s="39" t="s">
        <v>62</v>
      </c>
      <c r="V697" s="39">
        <v>14.525700000000001</v>
      </c>
      <c r="W697" s="39">
        <v>2013</v>
      </c>
      <c r="X697" s="39">
        <v>1540.3</v>
      </c>
      <c r="Y697" s="39">
        <v>720</v>
      </c>
      <c r="Z697" s="39">
        <v>0</v>
      </c>
      <c r="AA697" s="39">
        <v>1</v>
      </c>
      <c r="AB697" s="39">
        <v>106.04</v>
      </c>
    </row>
    <row r="698" spans="1:28" x14ac:dyDescent="0.3">
      <c r="A698" t="str">
        <f t="shared" si="20"/>
        <v>2009_585</v>
      </c>
      <c r="D698" s="109">
        <v>695</v>
      </c>
      <c r="E698" s="109">
        <v>585</v>
      </c>
      <c r="F698" s="109">
        <v>585</v>
      </c>
      <c r="G698" s="109" t="s">
        <v>57</v>
      </c>
      <c r="H698" s="109">
        <v>2009</v>
      </c>
      <c r="I698" s="109">
        <v>0</v>
      </c>
      <c r="J698" s="109">
        <v>1</v>
      </c>
      <c r="K698" s="109">
        <v>601.9</v>
      </c>
      <c r="L698" s="109">
        <v>662.7</v>
      </c>
      <c r="Q698" t="str">
        <f t="shared" si="21"/>
        <v>2013_729</v>
      </c>
      <c r="R698" s="124">
        <v>695</v>
      </c>
      <c r="S698" s="39">
        <v>729</v>
      </c>
      <c r="T698" s="39">
        <v>729</v>
      </c>
      <c r="U698" s="39" t="s">
        <v>63</v>
      </c>
      <c r="V698" s="39">
        <v>14.1229</v>
      </c>
      <c r="W698" s="39">
        <v>2013</v>
      </c>
      <c r="X698" s="39">
        <v>2177.4</v>
      </c>
      <c r="Y698" s="39">
        <v>729</v>
      </c>
      <c r="Z698" s="39">
        <v>0</v>
      </c>
      <c r="AA698" s="39">
        <v>1</v>
      </c>
      <c r="AB698" s="39">
        <v>154.17500000000001</v>
      </c>
    </row>
    <row r="699" spans="1:28" ht="27.6" x14ac:dyDescent="0.3">
      <c r="A699" t="str">
        <f t="shared" si="20"/>
        <v>2009_594</v>
      </c>
      <c r="D699" s="109">
        <v>696</v>
      </c>
      <c r="E699" s="109">
        <v>594</v>
      </c>
      <c r="F699" s="109">
        <v>594</v>
      </c>
      <c r="G699" s="109" t="s">
        <v>58</v>
      </c>
      <c r="H699" s="109">
        <v>2009</v>
      </c>
      <c r="I699" s="109">
        <v>0</v>
      </c>
      <c r="J699" s="109">
        <v>1</v>
      </c>
      <c r="K699" s="109">
        <v>706.8</v>
      </c>
      <c r="L699" s="109">
        <v>667.9</v>
      </c>
      <c r="Q699" t="str">
        <f t="shared" si="21"/>
        <v>2013_747</v>
      </c>
      <c r="R699" s="124">
        <v>696</v>
      </c>
      <c r="S699" s="39">
        <v>747</v>
      </c>
      <c r="T699" s="39">
        <v>747</v>
      </c>
      <c r="U699" s="39" t="s">
        <v>64</v>
      </c>
      <c r="V699" s="39">
        <v>13.235900000000001</v>
      </c>
      <c r="W699" s="39">
        <v>2013</v>
      </c>
      <c r="X699" s="39">
        <v>632.9</v>
      </c>
      <c r="Y699" s="39">
        <v>747</v>
      </c>
      <c r="Z699" s="39">
        <v>0</v>
      </c>
      <c r="AA699" s="39">
        <v>1</v>
      </c>
      <c r="AB699" s="39">
        <v>47.817</v>
      </c>
    </row>
    <row r="700" spans="1:28" ht="27.6" x14ac:dyDescent="0.3">
      <c r="A700" t="str">
        <f t="shared" si="20"/>
        <v>2009_603</v>
      </c>
      <c r="D700" s="109">
        <v>697</v>
      </c>
      <c r="E700" s="109">
        <v>603</v>
      </c>
      <c r="F700" s="109">
        <v>603</v>
      </c>
      <c r="G700" s="109" t="s">
        <v>59</v>
      </c>
      <c r="H700" s="109">
        <v>2009</v>
      </c>
      <c r="I700" s="109">
        <v>0</v>
      </c>
      <c r="J700" s="109">
        <v>1</v>
      </c>
      <c r="K700" s="109">
        <v>202.9</v>
      </c>
      <c r="L700" s="109">
        <v>86</v>
      </c>
      <c r="Q700" t="str">
        <f t="shared" si="21"/>
        <v>2013_1917</v>
      </c>
      <c r="R700" s="124">
        <v>697</v>
      </c>
      <c r="S700" s="39">
        <v>1917</v>
      </c>
      <c r="T700" s="39">
        <v>1917</v>
      </c>
      <c r="U700" s="39" t="s">
        <v>114</v>
      </c>
      <c r="V700" s="39">
        <v>10.5235</v>
      </c>
      <c r="W700" s="39">
        <v>2013</v>
      </c>
      <c r="X700" s="39">
        <v>426.2</v>
      </c>
      <c r="Y700" s="39">
        <v>1917</v>
      </c>
      <c r="Z700" s="39">
        <v>0</v>
      </c>
      <c r="AA700" s="39">
        <v>1</v>
      </c>
      <c r="AB700" s="39">
        <v>40.5</v>
      </c>
    </row>
    <row r="701" spans="1:28" ht="55.2" x14ac:dyDescent="0.3">
      <c r="A701" t="str">
        <f t="shared" si="20"/>
        <v>2009_609</v>
      </c>
      <c r="D701" s="109">
        <v>698</v>
      </c>
      <c r="E701" s="109">
        <v>609</v>
      </c>
      <c r="F701" s="109">
        <v>609</v>
      </c>
      <c r="G701" s="109" t="s">
        <v>60</v>
      </c>
      <c r="H701" s="109">
        <v>2009</v>
      </c>
      <c r="I701" s="109">
        <v>0</v>
      </c>
      <c r="J701" s="109">
        <v>1</v>
      </c>
      <c r="K701" s="109">
        <v>1609.9</v>
      </c>
      <c r="L701" s="109">
        <v>1655.9</v>
      </c>
      <c r="Q701" t="str">
        <f t="shared" si="21"/>
        <v>2013_846</v>
      </c>
      <c r="R701" s="124">
        <v>698</v>
      </c>
      <c r="S701" s="39">
        <v>846</v>
      </c>
      <c r="T701" s="39">
        <v>846</v>
      </c>
      <c r="U701" s="39" t="s">
        <v>66</v>
      </c>
      <c r="V701" s="39">
        <v>11.7858</v>
      </c>
      <c r="W701" s="39">
        <v>2013</v>
      </c>
      <c r="X701" s="39">
        <v>519.4</v>
      </c>
      <c r="Y701" s="39">
        <v>846</v>
      </c>
      <c r="Z701" s="39">
        <v>0</v>
      </c>
      <c r="AA701" s="39">
        <v>1</v>
      </c>
      <c r="AB701" s="39">
        <v>44.07</v>
      </c>
    </row>
    <row r="702" spans="1:28" ht="27.6" x14ac:dyDescent="0.3">
      <c r="A702" t="str">
        <f t="shared" si="20"/>
        <v>2009_621</v>
      </c>
      <c r="D702" s="109">
        <v>699</v>
      </c>
      <c r="E702" s="109">
        <v>621</v>
      </c>
      <c r="F702" s="109">
        <v>621</v>
      </c>
      <c r="G702" s="109" t="s">
        <v>61</v>
      </c>
      <c r="H702" s="109">
        <v>2009</v>
      </c>
      <c r="I702" s="109">
        <v>0</v>
      </c>
      <c r="J702" s="109">
        <v>1</v>
      </c>
      <c r="K702" s="109">
        <v>4093.4</v>
      </c>
      <c r="L702" s="109">
        <v>4538.3</v>
      </c>
      <c r="Q702" t="str">
        <f t="shared" si="21"/>
        <v>2013_882</v>
      </c>
      <c r="R702" s="124">
        <v>699</v>
      </c>
      <c r="S702" s="39">
        <v>882</v>
      </c>
      <c r="T702" s="39">
        <v>882</v>
      </c>
      <c r="U702" s="39" t="s">
        <v>68</v>
      </c>
      <c r="V702" s="39">
        <v>13.472799999999999</v>
      </c>
      <c r="W702" s="39">
        <v>2013</v>
      </c>
      <c r="X702" s="39">
        <v>4214.3</v>
      </c>
      <c r="Y702" s="39">
        <v>882</v>
      </c>
      <c r="Z702" s="39">
        <v>0</v>
      </c>
      <c r="AA702" s="39">
        <v>1</v>
      </c>
      <c r="AB702" s="39">
        <v>312.8</v>
      </c>
    </row>
    <row r="703" spans="1:28" x14ac:dyDescent="0.3">
      <c r="A703" t="str">
        <f t="shared" si="20"/>
        <v>2009_720</v>
      </c>
      <c r="D703" s="109">
        <v>700</v>
      </c>
      <c r="E703" s="109">
        <v>720</v>
      </c>
      <c r="F703" s="109">
        <v>720</v>
      </c>
      <c r="G703" s="109" t="s">
        <v>62</v>
      </c>
      <c r="H703" s="109">
        <v>2009</v>
      </c>
      <c r="I703" s="109">
        <v>0</v>
      </c>
      <c r="J703" s="109">
        <v>1</v>
      </c>
      <c r="K703" s="109">
        <v>1261.4000000000001</v>
      </c>
      <c r="L703" s="109">
        <v>1310.2</v>
      </c>
      <c r="Q703" t="str">
        <f t="shared" si="21"/>
        <v>2013_916</v>
      </c>
      <c r="R703" s="124">
        <v>700</v>
      </c>
      <c r="S703" s="39">
        <v>916</v>
      </c>
      <c r="T703" s="39">
        <v>916</v>
      </c>
      <c r="U703" s="39" t="s">
        <v>16</v>
      </c>
      <c r="V703" s="39">
        <v>7.7561999999999998</v>
      </c>
      <c r="W703" s="39">
        <v>2013</v>
      </c>
      <c r="X703" s="39">
        <v>235.4</v>
      </c>
      <c r="Y703" s="39">
        <v>916</v>
      </c>
      <c r="Z703" s="39">
        <v>0</v>
      </c>
      <c r="AA703" s="39">
        <v>1</v>
      </c>
      <c r="AB703" s="39">
        <v>30.35</v>
      </c>
    </row>
    <row r="704" spans="1:28" x14ac:dyDescent="0.3">
      <c r="A704" t="str">
        <f t="shared" si="20"/>
        <v>2009_729</v>
      </c>
      <c r="D704" s="109">
        <v>701</v>
      </c>
      <c r="E704" s="109">
        <v>729</v>
      </c>
      <c r="F704" s="109">
        <v>729</v>
      </c>
      <c r="G704" s="109" t="s">
        <v>63</v>
      </c>
      <c r="H704" s="109">
        <v>2009</v>
      </c>
      <c r="I704" s="109">
        <v>0</v>
      </c>
      <c r="J704" s="109">
        <v>1</v>
      </c>
      <c r="K704" s="109">
        <v>2137.8000000000002</v>
      </c>
      <c r="L704" s="109">
        <v>2309.5</v>
      </c>
      <c r="Q704" t="str">
        <f t="shared" si="21"/>
        <v>2013_914</v>
      </c>
      <c r="R704" s="124">
        <v>701</v>
      </c>
      <c r="S704" s="39">
        <v>914</v>
      </c>
      <c r="T704" s="39">
        <v>914</v>
      </c>
      <c r="U704" s="39" t="s">
        <v>69</v>
      </c>
      <c r="V704" s="39">
        <v>13.6012</v>
      </c>
      <c r="W704" s="39">
        <v>2013</v>
      </c>
      <c r="X704" s="39">
        <v>653.20000000000005</v>
      </c>
      <c r="Y704" s="39">
        <v>914</v>
      </c>
      <c r="Z704" s="39">
        <v>0</v>
      </c>
      <c r="AA704" s="39">
        <v>1</v>
      </c>
      <c r="AB704" s="39">
        <v>48.024999999999999</v>
      </c>
    </row>
    <row r="705" spans="1:28" ht="41.4" x14ac:dyDescent="0.3">
      <c r="A705" t="str">
        <f t="shared" si="20"/>
        <v>2009_747</v>
      </c>
      <c r="D705" s="109">
        <v>702</v>
      </c>
      <c r="E705" s="109">
        <v>747</v>
      </c>
      <c r="F705" s="109">
        <v>747</v>
      </c>
      <c r="G705" s="109" t="s">
        <v>64</v>
      </c>
      <c r="H705" s="109">
        <v>2009</v>
      </c>
      <c r="I705" s="109">
        <v>0</v>
      </c>
      <c r="J705" s="109">
        <v>1</v>
      </c>
      <c r="K705" s="109">
        <v>609</v>
      </c>
      <c r="L705" s="109">
        <v>635</v>
      </c>
      <c r="Q705" t="str">
        <f t="shared" si="21"/>
        <v>2013_918</v>
      </c>
      <c r="R705" s="124">
        <v>702</v>
      </c>
      <c r="S705" s="39">
        <v>918</v>
      </c>
      <c r="T705" s="39">
        <v>918</v>
      </c>
      <c r="U705" s="39" t="s">
        <v>70</v>
      </c>
      <c r="V705" s="39">
        <v>11.144500000000001</v>
      </c>
      <c r="W705" s="39">
        <v>2013</v>
      </c>
      <c r="X705" s="39">
        <v>508.3</v>
      </c>
      <c r="Y705" s="39">
        <v>918</v>
      </c>
      <c r="Z705" s="39">
        <v>0</v>
      </c>
      <c r="AA705" s="39">
        <v>1</v>
      </c>
      <c r="AB705" s="39">
        <v>45.61</v>
      </c>
    </row>
    <row r="706" spans="1:28" ht="27.6" x14ac:dyDescent="0.3">
      <c r="A706" t="str">
        <f t="shared" si="20"/>
        <v>2009_1917</v>
      </c>
      <c r="D706" s="109">
        <v>703</v>
      </c>
      <c r="E706" s="109">
        <v>1917</v>
      </c>
      <c r="F706" s="109">
        <v>1917</v>
      </c>
      <c r="G706" s="109" t="s">
        <v>114</v>
      </c>
      <c r="H706" s="109">
        <v>2009</v>
      </c>
      <c r="I706" s="109">
        <v>0</v>
      </c>
      <c r="J706" s="109">
        <v>1</v>
      </c>
      <c r="K706" s="109">
        <v>448.1</v>
      </c>
      <c r="L706" s="109">
        <v>460.5</v>
      </c>
      <c r="Q706" t="str">
        <f t="shared" si="21"/>
        <v>2013_936</v>
      </c>
      <c r="R706" s="124">
        <v>703</v>
      </c>
      <c r="S706" s="39">
        <v>936</v>
      </c>
      <c r="T706" s="39">
        <v>936</v>
      </c>
      <c r="U706" s="39" t="s">
        <v>71</v>
      </c>
      <c r="V706" s="39">
        <v>12.8789</v>
      </c>
      <c r="W706" s="39">
        <v>2013</v>
      </c>
      <c r="X706" s="39">
        <v>1077</v>
      </c>
      <c r="Y706" s="39">
        <v>936</v>
      </c>
      <c r="Z706" s="39">
        <v>0</v>
      </c>
      <c r="AA706" s="39">
        <v>1</v>
      </c>
      <c r="AB706" s="39">
        <v>83.625</v>
      </c>
    </row>
    <row r="707" spans="1:28" x14ac:dyDescent="0.3">
      <c r="A707" t="str">
        <f t="shared" si="20"/>
        <v>2009_846</v>
      </c>
      <c r="D707" s="109">
        <v>704</v>
      </c>
      <c r="E707" s="109">
        <v>846</v>
      </c>
      <c r="F707" s="109">
        <v>846</v>
      </c>
      <c r="G707" s="109" t="s">
        <v>66</v>
      </c>
      <c r="H707" s="109">
        <v>2009</v>
      </c>
      <c r="I707" s="109">
        <v>0</v>
      </c>
      <c r="J707" s="109">
        <v>1</v>
      </c>
      <c r="K707" s="109">
        <v>543.9</v>
      </c>
      <c r="L707" s="109">
        <v>560.9</v>
      </c>
      <c r="Q707" t="str">
        <f t="shared" si="21"/>
        <v>2013_977</v>
      </c>
      <c r="R707" s="124">
        <v>704</v>
      </c>
      <c r="S707" s="39">
        <v>977</v>
      </c>
      <c r="T707" s="39">
        <v>977</v>
      </c>
      <c r="U707" s="39" t="s">
        <v>72</v>
      </c>
      <c r="V707" s="39">
        <v>12.904299999999999</v>
      </c>
      <c r="W707" s="39">
        <v>2013</v>
      </c>
      <c r="X707" s="39">
        <v>598.9</v>
      </c>
      <c r="Y707" s="39">
        <v>977</v>
      </c>
      <c r="Z707" s="39">
        <v>0</v>
      </c>
      <c r="AA707" s="39">
        <v>1</v>
      </c>
      <c r="AB707" s="39">
        <v>46.411000000000001</v>
      </c>
    </row>
    <row r="708" spans="1:28" x14ac:dyDescent="0.3">
      <c r="A708" t="str">
        <f t="shared" si="20"/>
        <v>2009_882</v>
      </c>
      <c r="D708" s="109">
        <v>705</v>
      </c>
      <c r="E708" s="109">
        <v>882</v>
      </c>
      <c r="F708" s="109">
        <v>882</v>
      </c>
      <c r="G708" s="109" t="s">
        <v>68</v>
      </c>
      <c r="H708" s="109">
        <v>2009</v>
      </c>
      <c r="I708" s="109">
        <v>0</v>
      </c>
      <c r="J708" s="109">
        <v>1</v>
      </c>
      <c r="K708" s="109">
        <v>4556.5</v>
      </c>
      <c r="L708" s="109">
        <v>4257.2</v>
      </c>
      <c r="Q708" t="str">
        <f t="shared" si="21"/>
        <v>2013_981</v>
      </c>
      <c r="R708" s="124">
        <v>705</v>
      </c>
      <c r="S708" s="39">
        <v>981</v>
      </c>
      <c r="T708" s="39">
        <v>981</v>
      </c>
      <c r="U708" s="39" t="s">
        <v>73</v>
      </c>
      <c r="V708" s="39">
        <v>15.257</v>
      </c>
      <c r="W708" s="39">
        <v>2013</v>
      </c>
      <c r="X708" s="39">
        <v>1912.7</v>
      </c>
      <c r="Y708" s="39">
        <v>981</v>
      </c>
      <c r="Z708" s="39">
        <v>0</v>
      </c>
      <c r="AA708" s="39">
        <v>1</v>
      </c>
      <c r="AB708" s="39">
        <v>125.36499999999999</v>
      </c>
    </row>
    <row r="709" spans="1:28" x14ac:dyDescent="0.3">
      <c r="A709" t="str">
        <f t="shared" ref="A709:A772" si="22">CONCATENATE(H709,"_",E709)</f>
        <v>2009_916</v>
      </c>
      <c r="D709" s="109">
        <v>706</v>
      </c>
      <c r="E709" s="109">
        <v>916</v>
      </c>
      <c r="F709" s="109">
        <v>916</v>
      </c>
      <c r="G709" s="109" t="s">
        <v>16</v>
      </c>
      <c r="H709" s="109">
        <v>2009</v>
      </c>
      <c r="I709" s="109">
        <v>0</v>
      </c>
      <c r="J709" s="109">
        <v>1</v>
      </c>
      <c r="K709" s="109">
        <v>273.5</v>
      </c>
      <c r="L709" s="109">
        <v>264</v>
      </c>
      <c r="Q709" t="str">
        <f t="shared" ref="Q709:Q772" si="23">CONCATENATE(W709,"_",S709)</f>
        <v>2013_999</v>
      </c>
      <c r="R709" s="124">
        <v>706</v>
      </c>
      <c r="S709" s="39">
        <v>999</v>
      </c>
      <c r="T709" s="39">
        <v>999</v>
      </c>
      <c r="U709" s="39" t="s">
        <v>74</v>
      </c>
      <c r="V709" s="39">
        <v>13.719200000000001</v>
      </c>
      <c r="W709" s="39">
        <v>2013</v>
      </c>
      <c r="X709" s="39">
        <v>1726.9</v>
      </c>
      <c r="Y709" s="39">
        <v>999</v>
      </c>
      <c r="Z709" s="39">
        <v>0</v>
      </c>
      <c r="AA709" s="39">
        <v>1</v>
      </c>
      <c r="AB709" s="39">
        <v>125.875</v>
      </c>
    </row>
    <row r="710" spans="1:28" ht="27.6" x14ac:dyDescent="0.3">
      <c r="A710" t="str">
        <f t="shared" si="22"/>
        <v>2009_914</v>
      </c>
      <c r="D710" s="109">
        <v>707</v>
      </c>
      <c r="E710" s="109">
        <v>914</v>
      </c>
      <c r="F710" s="109">
        <v>914</v>
      </c>
      <c r="G710" s="109" t="s">
        <v>69</v>
      </c>
      <c r="H710" s="109">
        <v>2009</v>
      </c>
      <c r="I710" s="109">
        <v>0</v>
      </c>
      <c r="J710" s="109">
        <v>2</v>
      </c>
      <c r="K710" s="109">
        <v>479.6</v>
      </c>
      <c r="L710" s="109">
        <v>420.3</v>
      </c>
      <c r="Q710" t="str">
        <f t="shared" si="23"/>
        <v>2013_1044</v>
      </c>
      <c r="R710" s="124">
        <v>707</v>
      </c>
      <c r="S710" s="39">
        <v>1044</v>
      </c>
      <c r="T710" s="39">
        <v>1044</v>
      </c>
      <c r="U710" s="39" t="s">
        <v>75</v>
      </c>
      <c r="V710" s="39">
        <v>13.7056</v>
      </c>
      <c r="W710" s="39">
        <v>2013</v>
      </c>
      <c r="X710" s="39">
        <v>5103.3999999999996</v>
      </c>
      <c r="Y710" s="39">
        <v>1044</v>
      </c>
      <c r="Z710" s="39">
        <v>0</v>
      </c>
      <c r="AA710" s="39">
        <v>1</v>
      </c>
      <c r="AB710" s="39">
        <v>372.36</v>
      </c>
    </row>
    <row r="711" spans="1:28" ht="27.6" x14ac:dyDescent="0.3">
      <c r="A711" t="str">
        <f t="shared" si="22"/>
        <v>2009_918</v>
      </c>
      <c r="D711" s="109">
        <v>708</v>
      </c>
      <c r="E711" s="109">
        <v>918</v>
      </c>
      <c r="F711" s="109">
        <v>918</v>
      </c>
      <c r="G711" s="109" t="s">
        <v>70</v>
      </c>
      <c r="H711" s="109">
        <v>2009</v>
      </c>
      <c r="I711" s="109">
        <v>0</v>
      </c>
      <c r="J711" s="109">
        <v>1</v>
      </c>
      <c r="K711" s="109">
        <v>484.6</v>
      </c>
      <c r="L711" s="109">
        <v>534</v>
      </c>
      <c r="Q711" t="str">
        <f t="shared" si="23"/>
        <v>2013_1053</v>
      </c>
      <c r="R711" s="124">
        <v>708</v>
      </c>
      <c r="S711" s="39">
        <v>1053</v>
      </c>
      <c r="T711" s="39">
        <v>1053</v>
      </c>
      <c r="U711" s="39" t="s">
        <v>76</v>
      </c>
      <c r="V711" s="39">
        <v>13.418100000000001</v>
      </c>
      <c r="W711" s="39">
        <v>2013</v>
      </c>
      <c r="X711" s="39">
        <v>16078.2</v>
      </c>
      <c r="Y711" s="39">
        <v>1053</v>
      </c>
      <c r="Z711" s="39">
        <v>0</v>
      </c>
      <c r="AA711" s="39">
        <v>1</v>
      </c>
      <c r="AB711" s="39">
        <v>1198.25</v>
      </c>
    </row>
    <row r="712" spans="1:28" ht="41.4" x14ac:dyDescent="0.3">
      <c r="A712" t="str">
        <f t="shared" si="22"/>
        <v>2009_936</v>
      </c>
      <c r="D712" s="109">
        <v>709</v>
      </c>
      <c r="E712" s="109">
        <v>936</v>
      </c>
      <c r="F712" s="109">
        <v>936</v>
      </c>
      <c r="G712" s="109" t="s">
        <v>71</v>
      </c>
      <c r="H712" s="109">
        <v>2009</v>
      </c>
      <c r="I712" s="109">
        <v>0</v>
      </c>
      <c r="J712" s="109">
        <v>1</v>
      </c>
      <c r="K712" s="109">
        <v>928.1</v>
      </c>
      <c r="L712" s="109">
        <v>1060.9000000000001</v>
      </c>
      <c r="Q712" t="str">
        <f t="shared" si="23"/>
        <v>2013_1062</v>
      </c>
      <c r="R712" s="124">
        <v>709</v>
      </c>
      <c r="S712" s="39">
        <v>1062</v>
      </c>
      <c r="T712" s="39">
        <v>1062</v>
      </c>
      <c r="U712" s="39" t="s">
        <v>77</v>
      </c>
      <c r="V712" s="39">
        <v>13.3391</v>
      </c>
      <c r="W712" s="39">
        <v>2013</v>
      </c>
      <c r="X712" s="39">
        <v>1453.7</v>
      </c>
      <c r="Y712" s="39">
        <v>1062</v>
      </c>
      <c r="Z712" s="39">
        <v>0</v>
      </c>
      <c r="AA712" s="39">
        <v>1</v>
      </c>
      <c r="AB712" s="39">
        <v>108.98</v>
      </c>
    </row>
    <row r="713" spans="1:28" ht="27.6" x14ac:dyDescent="0.3">
      <c r="A713" t="str">
        <f t="shared" si="22"/>
        <v>2009_977</v>
      </c>
      <c r="D713" s="109">
        <v>710</v>
      </c>
      <c r="E713" s="109">
        <v>977</v>
      </c>
      <c r="F713" s="109">
        <v>977</v>
      </c>
      <c r="G713" s="109" t="s">
        <v>72</v>
      </c>
      <c r="H713" s="109">
        <v>2009</v>
      </c>
      <c r="I713" s="109">
        <v>0</v>
      </c>
      <c r="J713" s="109">
        <v>1</v>
      </c>
      <c r="K713" s="109">
        <v>618.70000000000005</v>
      </c>
      <c r="L713" s="109">
        <v>614.20000000000005</v>
      </c>
      <c r="Q713" t="str">
        <f t="shared" si="23"/>
        <v>2013_1071</v>
      </c>
      <c r="R713" s="124">
        <v>710</v>
      </c>
      <c r="S713" s="39">
        <v>1071</v>
      </c>
      <c r="T713" s="39">
        <v>1071</v>
      </c>
      <c r="U713" s="39" t="s">
        <v>78</v>
      </c>
      <c r="V713" s="39">
        <v>12.951499999999999</v>
      </c>
      <c r="W713" s="39">
        <v>2013</v>
      </c>
      <c r="X713" s="39">
        <v>1368.2</v>
      </c>
      <c r="Y713" s="39">
        <v>1071</v>
      </c>
      <c r="Z713" s="39">
        <v>0</v>
      </c>
      <c r="AA713" s="39">
        <v>1</v>
      </c>
      <c r="AB713" s="39">
        <v>105.64</v>
      </c>
    </row>
    <row r="714" spans="1:28" ht="27.6" x14ac:dyDescent="0.3">
      <c r="A714" t="str">
        <f t="shared" si="22"/>
        <v>2009_981</v>
      </c>
      <c r="D714" s="109">
        <v>711</v>
      </c>
      <c r="E714" s="109">
        <v>981</v>
      </c>
      <c r="F714" s="109">
        <v>981</v>
      </c>
      <c r="G714" s="109" t="s">
        <v>73</v>
      </c>
      <c r="H714" s="109">
        <v>2009</v>
      </c>
      <c r="I714" s="109">
        <v>0</v>
      </c>
      <c r="J714" s="109">
        <v>1</v>
      </c>
      <c r="K714" s="109">
        <v>1753.8</v>
      </c>
      <c r="L714" s="109">
        <v>1864</v>
      </c>
      <c r="Q714" t="str">
        <f t="shared" si="23"/>
        <v>2013_1089</v>
      </c>
      <c r="R714" s="124">
        <v>711</v>
      </c>
      <c r="S714" s="39">
        <v>1089</v>
      </c>
      <c r="T714" s="39">
        <v>1089</v>
      </c>
      <c r="U714" s="39" t="s">
        <v>80</v>
      </c>
      <c r="V714" s="39">
        <v>10.4762</v>
      </c>
      <c r="W714" s="39">
        <v>2013</v>
      </c>
      <c r="X714" s="39">
        <v>440</v>
      </c>
      <c r="Y714" s="39">
        <v>1089</v>
      </c>
      <c r="Z714" s="39">
        <v>0</v>
      </c>
      <c r="AA714" s="39">
        <v>1</v>
      </c>
      <c r="AB714" s="39">
        <v>42</v>
      </c>
    </row>
    <row r="715" spans="1:28" ht="27.6" x14ac:dyDescent="0.3">
      <c r="A715" t="str">
        <f t="shared" si="22"/>
        <v>2009_999</v>
      </c>
      <c r="D715" s="109">
        <v>712</v>
      </c>
      <c r="E715" s="109">
        <v>999</v>
      </c>
      <c r="F715" s="109">
        <v>999</v>
      </c>
      <c r="G715" s="109" t="s">
        <v>74</v>
      </c>
      <c r="H715" s="109">
        <v>2009</v>
      </c>
      <c r="I715" s="109">
        <v>0</v>
      </c>
      <c r="J715" s="109">
        <v>1</v>
      </c>
      <c r="K715" s="109">
        <v>1708.9</v>
      </c>
      <c r="L715" s="109">
        <v>1845.9</v>
      </c>
      <c r="Q715" t="str">
        <f t="shared" si="23"/>
        <v>2013_1080</v>
      </c>
      <c r="R715" s="124">
        <v>712</v>
      </c>
      <c r="S715" s="39">
        <v>1080</v>
      </c>
      <c r="T715" s="39">
        <v>1080</v>
      </c>
      <c r="U715" s="39" t="s">
        <v>780</v>
      </c>
      <c r="V715" s="39">
        <v>12.869400000000001</v>
      </c>
      <c r="W715" s="39">
        <v>2013</v>
      </c>
      <c r="X715" s="39">
        <v>469.4</v>
      </c>
      <c r="Y715" s="39">
        <v>1080</v>
      </c>
      <c r="Z715" s="39">
        <v>0</v>
      </c>
      <c r="AA715" s="39">
        <v>1</v>
      </c>
      <c r="AB715" s="39">
        <v>36.473999999999997</v>
      </c>
    </row>
    <row r="716" spans="1:28" ht="27.6" x14ac:dyDescent="0.3">
      <c r="A716" t="str">
        <f t="shared" si="22"/>
        <v>2009_1044</v>
      </c>
      <c r="D716" s="109">
        <v>713</v>
      </c>
      <c r="E716" s="109">
        <v>1044</v>
      </c>
      <c r="F716" s="109">
        <v>1044</v>
      </c>
      <c r="G716" s="109" t="s">
        <v>75</v>
      </c>
      <c r="H716" s="109">
        <v>2009</v>
      </c>
      <c r="I716" s="109">
        <v>0</v>
      </c>
      <c r="J716" s="109">
        <v>1</v>
      </c>
      <c r="K716" s="109">
        <v>4452.2</v>
      </c>
      <c r="L716" s="109">
        <v>4702.3</v>
      </c>
      <c r="Q716" t="str">
        <f t="shared" si="23"/>
        <v>2013_1082</v>
      </c>
      <c r="R716" s="124">
        <v>713</v>
      </c>
      <c r="S716" s="39">
        <v>1082</v>
      </c>
      <c r="T716" s="39">
        <v>1082</v>
      </c>
      <c r="U716" s="39" t="s">
        <v>389</v>
      </c>
      <c r="V716" s="39">
        <v>12.0867</v>
      </c>
      <c r="W716" s="39">
        <v>2013</v>
      </c>
      <c r="X716" s="39">
        <v>1472.7</v>
      </c>
      <c r="Y716" s="39">
        <v>1082</v>
      </c>
      <c r="Z716" s="39">
        <v>0</v>
      </c>
      <c r="AA716" s="39">
        <v>1</v>
      </c>
      <c r="AB716" s="39">
        <v>121.845</v>
      </c>
    </row>
    <row r="717" spans="1:28" ht="27.6" x14ac:dyDescent="0.3">
      <c r="A717" t="str">
        <f t="shared" si="22"/>
        <v>2009_1053</v>
      </c>
      <c r="D717" s="109">
        <v>714</v>
      </c>
      <c r="E717" s="109">
        <v>1053</v>
      </c>
      <c r="F717" s="109">
        <v>1053</v>
      </c>
      <c r="G717" s="109" t="s">
        <v>76</v>
      </c>
      <c r="H717" s="109">
        <v>2009</v>
      </c>
      <c r="I717" s="109">
        <v>0</v>
      </c>
      <c r="J717" s="109">
        <v>1</v>
      </c>
      <c r="K717" s="109">
        <v>16929.599999999999</v>
      </c>
      <c r="L717" s="109">
        <v>16913.5</v>
      </c>
      <c r="Q717" t="str">
        <f t="shared" si="23"/>
        <v>2013_1093</v>
      </c>
      <c r="R717" s="124">
        <v>714</v>
      </c>
      <c r="S717" s="39">
        <v>1093</v>
      </c>
      <c r="T717" s="39">
        <v>1093</v>
      </c>
      <c r="U717" s="39" t="s">
        <v>81</v>
      </c>
      <c r="V717" s="39">
        <v>11.3712</v>
      </c>
      <c r="W717" s="39">
        <v>2013</v>
      </c>
      <c r="X717" s="39">
        <v>685.8</v>
      </c>
      <c r="Y717" s="39">
        <v>1093</v>
      </c>
      <c r="Z717" s="39">
        <v>0</v>
      </c>
      <c r="AA717" s="39">
        <v>1</v>
      </c>
      <c r="AB717" s="39">
        <v>60.31</v>
      </c>
    </row>
    <row r="718" spans="1:28" ht="27.6" x14ac:dyDescent="0.3">
      <c r="A718" t="str">
        <f t="shared" si="22"/>
        <v>2009_1062</v>
      </c>
      <c r="D718" s="109">
        <v>715</v>
      </c>
      <c r="E718" s="109">
        <v>1062</v>
      </c>
      <c r="F718" s="109">
        <v>1062</v>
      </c>
      <c r="G718" s="109" t="s">
        <v>77</v>
      </c>
      <c r="H718" s="109">
        <v>2009</v>
      </c>
      <c r="I718" s="109">
        <v>0</v>
      </c>
      <c r="J718" s="109">
        <v>1</v>
      </c>
      <c r="K718" s="109">
        <v>1308.5999999999999</v>
      </c>
      <c r="L718" s="109">
        <v>1479.4</v>
      </c>
      <c r="Q718" t="str">
        <f t="shared" si="23"/>
        <v>2013_1079</v>
      </c>
      <c r="R718" s="124">
        <v>715</v>
      </c>
      <c r="S718" s="39">
        <v>1079</v>
      </c>
      <c r="T718" s="39">
        <v>1079</v>
      </c>
      <c r="U718" s="39" t="s">
        <v>79</v>
      </c>
      <c r="V718" s="39">
        <v>15.536899999999999</v>
      </c>
      <c r="W718" s="39">
        <v>2013</v>
      </c>
      <c r="X718" s="39">
        <v>1073.5999999999999</v>
      </c>
      <c r="Y718" s="39">
        <v>1079</v>
      </c>
      <c r="Z718" s="39">
        <v>0</v>
      </c>
      <c r="AA718" s="39">
        <v>1</v>
      </c>
      <c r="AB718" s="39">
        <v>69.099999999999994</v>
      </c>
    </row>
    <row r="719" spans="1:28" ht="27.6" x14ac:dyDescent="0.3">
      <c r="A719" t="str">
        <f t="shared" si="22"/>
        <v>2009_1071</v>
      </c>
      <c r="D719" s="109">
        <v>716</v>
      </c>
      <c r="E719" s="109">
        <v>1071</v>
      </c>
      <c r="F719" s="109">
        <v>1071</v>
      </c>
      <c r="G719" s="109" t="s">
        <v>78</v>
      </c>
      <c r="H719" s="109">
        <v>2009</v>
      </c>
      <c r="I719" s="109">
        <v>0</v>
      </c>
      <c r="J719" s="109">
        <v>1</v>
      </c>
      <c r="K719" s="109">
        <v>1474.8</v>
      </c>
      <c r="L719" s="109">
        <v>1497.4</v>
      </c>
      <c r="Q719" t="str">
        <f t="shared" si="23"/>
        <v>2013_1095</v>
      </c>
      <c r="R719" s="124">
        <v>716</v>
      </c>
      <c r="S719" s="39">
        <v>1095</v>
      </c>
      <c r="T719" s="39">
        <v>1095</v>
      </c>
      <c r="U719" s="39" t="s">
        <v>82</v>
      </c>
      <c r="V719" s="39">
        <v>11.7498</v>
      </c>
      <c r="W719" s="39">
        <v>2013</v>
      </c>
      <c r="X719" s="39">
        <v>653.5</v>
      </c>
      <c r="Y719" s="39">
        <v>1095</v>
      </c>
      <c r="Z719" s="39">
        <v>0</v>
      </c>
      <c r="AA719" s="39">
        <v>1</v>
      </c>
      <c r="AB719" s="39">
        <v>55.618000000000002</v>
      </c>
    </row>
    <row r="720" spans="1:28" ht="27.6" x14ac:dyDescent="0.3">
      <c r="A720" t="str">
        <f t="shared" si="22"/>
        <v>2009_1089</v>
      </c>
      <c r="D720" s="109">
        <v>717</v>
      </c>
      <c r="E720" s="109">
        <v>1089</v>
      </c>
      <c r="F720" s="109">
        <v>1089</v>
      </c>
      <c r="G720" s="109" t="s">
        <v>80</v>
      </c>
      <c r="H720" s="109">
        <v>2009</v>
      </c>
      <c r="I720" s="109">
        <v>0</v>
      </c>
      <c r="J720" s="109">
        <v>1</v>
      </c>
      <c r="K720" s="109">
        <v>480.2</v>
      </c>
      <c r="L720" s="109">
        <v>457.4</v>
      </c>
      <c r="Q720" t="str">
        <f t="shared" si="23"/>
        <v>2013_4772</v>
      </c>
      <c r="R720" s="124">
        <v>717</v>
      </c>
      <c r="S720" s="39">
        <v>4772</v>
      </c>
      <c r="T720" s="39">
        <v>4772</v>
      </c>
      <c r="U720" s="39" t="s">
        <v>221</v>
      </c>
      <c r="V720" s="39">
        <v>12.058400000000001</v>
      </c>
      <c r="W720" s="39">
        <v>2013</v>
      </c>
      <c r="X720" s="39">
        <v>793.2</v>
      </c>
      <c r="Y720" s="39">
        <v>4772</v>
      </c>
      <c r="Z720" s="39">
        <v>0</v>
      </c>
      <c r="AA720" s="39">
        <v>1</v>
      </c>
      <c r="AB720" s="39">
        <v>65.78</v>
      </c>
    </row>
    <row r="721" spans="1:28" x14ac:dyDescent="0.3">
      <c r="A721" t="str">
        <f t="shared" si="22"/>
        <v>2009_1080</v>
      </c>
      <c r="D721" s="109">
        <v>718</v>
      </c>
      <c r="E721" s="109">
        <v>1080</v>
      </c>
      <c r="F721" s="109">
        <v>1080</v>
      </c>
      <c r="G721" s="109" t="s">
        <v>780</v>
      </c>
      <c r="H721" s="109">
        <v>2009</v>
      </c>
      <c r="I721" s="109">
        <v>0</v>
      </c>
      <c r="J721" s="109">
        <v>1</v>
      </c>
      <c r="K721" s="109">
        <v>516.79999999999995</v>
      </c>
      <c r="L721" s="109">
        <v>515.5</v>
      </c>
      <c r="Q721" t="str">
        <f t="shared" si="23"/>
        <v>2013_1107</v>
      </c>
      <c r="R721" s="124">
        <v>718</v>
      </c>
      <c r="S721" s="39">
        <v>1107</v>
      </c>
      <c r="T721" s="39">
        <v>1107</v>
      </c>
      <c r="U721" s="39" t="s">
        <v>83</v>
      </c>
      <c r="V721" s="39">
        <v>13.2554</v>
      </c>
      <c r="W721" s="39">
        <v>2013</v>
      </c>
      <c r="X721" s="39">
        <v>1349.4</v>
      </c>
      <c r="Y721" s="39">
        <v>1107</v>
      </c>
      <c r="Z721" s="39">
        <v>0</v>
      </c>
      <c r="AA721" s="39">
        <v>1</v>
      </c>
      <c r="AB721" s="39">
        <v>101.8</v>
      </c>
    </row>
    <row r="722" spans="1:28" ht="27.6" x14ac:dyDescent="0.3">
      <c r="A722" t="str">
        <f t="shared" si="22"/>
        <v>2009_1082</v>
      </c>
      <c r="D722" s="109">
        <v>719</v>
      </c>
      <c r="E722" s="109">
        <v>1082</v>
      </c>
      <c r="F722" s="109">
        <v>1082</v>
      </c>
      <c r="G722" s="109" t="s">
        <v>389</v>
      </c>
      <c r="H722" s="109">
        <v>2009</v>
      </c>
      <c r="I722" s="109">
        <v>0</v>
      </c>
      <c r="J722" s="109">
        <v>1</v>
      </c>
      <c r="K722" s="109">
        <v>1536.9</v>
      </c>
      <c r="L722" s="109">
        <v>1557.8</v>
      </c>
      <c r="Q722" t="str">
        <f t="shared" si="23"/>
        <v>2013_1116</v>
      </c>
      <c r="R722" s="124">
        <v>719</v>
      </c>
      <c r="S722" s="39">
        <v>1116</v>
      </c>
      <c r="T722" s="39">
        <v>1116</v>
      </c>
      <c r="U722" s="39" t="s">
        <v>84</v>
      </c>
      <c r="V722" s="39">
        <v>13.6678</v>
      </c>
      <c r="W722" s="39">
        <v>2013</v>
      </c>
      <c r="X722" s="39">
        <v>1590.9</v>
      </c>
      <c r="Y722" s="39">
        <v>1116</v>
      </c>
      <c r="Z722" s="39">
        <v>0</v>
      </c>
      <c r="AA722" s="39">
        <v>1</v>
      </c>
      <c r="AB722" s="39">
        <v>116.398</v>
      </c>
    </row>
    <row r="723" spans="1:28" ht="27.6" x14ac:dyDescent="0.3">
      <c r="A723" t="str">
        <f t="shared" si="22"/>
        <v>2009_1093</v>
      </c>
      <c r="D723" s="109">
        <v>720</v>
      </c>
      <c r="E723" s="109">
        <v>1093</v>
      </c>
      <c r="F723" s="109">
        <v>1093</v>
      </c>
      <c r="G723" s="109" t="s">
        <v>81</v>
      </c>
      <c r="H723" s="109">
        <v>2009</v>
      </c>
      <c r="I723" s="109">
        <v>0</v>
      </c>
      <c r="J723" s="109">
        <v>1</v>
      </c>
      <c r="K723" s="109">
        <v>663.6</v>
      </c>
      <c r="L723" s="109">
        <v>710.8</v>
      </c>
      <c r="Q723" t="str">
        <f t="shared" si="23"/>
        <v>2013_1134</v>
      </c>
      <c r="R723" s="124">
        <v>720</v>
      </c>
      <c r="S723" s="39">
        <v>1134</v>
      </c>
      <c r="T723" s="39">
        <v>1134</v>
      </c>
      <c r="U723" s="39" t="s">
        <v>85</v>
      </c>
      <c r="V723" s="39">
        <v>10.9612</v>
      </c>
      <c r="W723" s="39">
        <v>2013</v>
      </c>
      <c r="X723" s="39">
        <v>317.60000000000002</v>
      </c>
      <c r="Y723" s="39">
        <v>1134</v>
      </c>
      <c r="Z723" s="39">
        <v>0</v>
      </c>
      <c r="AA723" s="39">
        <v>1</v>
      </c>
      <c r="AB723" s="39">
        <v>28.975000000000001</v>
      </c>
    </row>
    <row r="724" spans="1:28" ht="27.6" x14ac:dyDescent="0.3">
      <c r="A724" t="str">
        <f t="shared" si="22"/>
        <v>2009_1079</v>
      </c>
      <c r="D724" s="109">
        <v>721</v>
      </c>
      <c r="E724" s="109">
        <v>1079</v>
      </c>
      <c r="F724" s="109">
        <v>1079</v>
      </c>
      <c r="G724" s="109" t="s">
        <v>79</v>
      </c>
      <c r="H724" s="109">
        <v>2009</v>
      </c>
      <c r="I724" s="109">
        <v>0</v>
      </c>
      <c r="J724" s="109">
        <v>1</v>
      </c>
      <c r="K724" s="109">
        <v>877.2</v>
      </c>
      <c r="L724" s="109">
        <v>1021.4</v>
      </c>
      <c r="Q724" t="str">
        <f t="shared" si="23"/>
        <v>2013_1152</v>
      </c>
      <c r="R724" s="124">
        <v>721</v>
      </c>
      <c r="S724" s="39">
        <v>1152</v>
      </c>
      <c r="T724" s="39">
        <v>1152</v>
      </c>
      <c r="U724" s="39" t="s">
        <v>86</v>
      </c>
      <c r="V724" s="39">
        <v>13.2837</v>
      </c>
      <c r="W724" s="39">
        <v>2013</v>
      </c>
      <c r="X724" s="39">
        <v>1016.2</v>
      </c>
      <c r="Y724" s="39">
        <v>1152</v>
      </c>
      <c r="Z724" s="39">
        <v>0</v>
      </c>
      <c r="AA724" s="39">
        <v>1</v>
      </c>
      <c r="AB724" s="39">
        <v>76.5</v>
      </c>
    </row>
    <row r="725" spans="1:28" x14ac:dyDescent="0.3">
      <c r="A725" t="str">
        <f t="shared" si="22"/>
        <v>2009_1095</v>
      </c>
      <c r="D725" s="109">
        <v>722</v>
      </c>
      <c r="E725" s="109">
        <v>1095</v>
      </c>
      <c r="F725" s="109">
        <v>1095</v>
      </c>
      <c r="G725" s="109" t="s">
        <v>82</v>
      </c>
      <c r="H725" s="109">
        <v>2009</v>
      </c>
      <c r="I725" s="109">
        <v>0</v>
      </c>
      <c r="J725" s="109">
        <v>1</v>
      </c>
      <c r="K725" s="109">
        <v>706.3</v>
      </c>
      <c r="L725" s="109">
        <v>634.29999999999995</v>
      </c>
      <c r="Q725" t="str">
        <f t="shared" si="23"/>
        <v>2013_1197</v>
      </c>
      <c r="R725" s="124">
        <v>722</v>
      </c>
      <c r="S725" s="39">
        <v>1197</v>
      </c>
      <c r="T725" s="39">
        <v>1197</v>
      </c>
      <c r="U725" s="39" t="s">
        <v>87</v>
      </c>
      <c r="V725" s="39">
        <v>11.7111</v>
      </c>
      <c r="W725" s="39">
        <v>2013</v>
      </c>
      <c r="X725" s="39">
        <v>1086.2</v>
      </c>
      <c r="Y725" s="39">
        <v>1197</v>
      </c>
      <c r="Z725" s="39">
        <v>0</v>
      </c>
      <c r="AA725" s="39">
        <v>1</v>
      </c>
      <c r="AB725" s="39">
        <v>92.75</v>
      </c>
    </row>
    <row r="726" spans="1:28" ht="41.4" x14ac:dyDescent="0.3">
      <c r="A726" t="str">
        <f t="shared" si="22"/>
        <v>2009_4772</v>
      </c>
      <c r="D726" s="109">
        <v>723</v>
      </c>
      <c r="E726" s="109">
        <v>4772</v>
      </c>
      <c r="F726" s="109">
        <v>4772</v>
      </c>
      <c r="G726" s="109" t="s">
        <v>221</v>
      </c>
      <c r="H726" s="109">
        <v>2009</v>
      </c>
      <c r="I726" s="109">
        <v>0</v>
      </c>
      <c r="J726" s="109">
        <v>2</v>
      </c>
      <c r="K726" s="109">
        <v>915</v>
      </c>
      <c r="L726" s="109">
        <v>849.8</v>
      </c>
      <c r="Q726" t="str">
        <f t="shared" si="23"/>
        <v>2013_1206</v>
      </c>
      <c r="R726" s="124">
        <v>723</v>
      </c>
      <c r="S726" s="39">
        <v>1206</v>
      </c>
      <c r="T726" s="39">
        <v>1206</v>
      </c>
      <c r="U726" s="39" t="s">
        <v>355</v>
      </c>
      <c r="V726" s="39">
        <v>12.5724</v>
      </c>
      <c r="W726" s="39">
        <v>2013</v>
      </c>
      <c r="X726" s="39">
        <v>904.9</v>
      </c>
      <c r="Y726" s="39">
        <v>1206</v>
      </c>
      <c r="Z726" s="39">
        <v>0</v>
      </c>
      <c r="AA726" s="39">
        <v>2</v>
      </c>
      <c r="AB726" s="39">
        <v>71.974999999999994</v>
      </c>
    </row>
    <row r="727" spans="1:28" x14ac:dyDescent="0.3">
      <c r="A727" t="str">
        <f t="shared" si="22"/>
        <v>2009_1107</v>
      </c>
      <c r="D727" s="109">
        <v>724</v>
      </c>
      <c r="E727" s="109">
        <v>1107</v>
      </c>
      <c r="F727" s="109">
        <v>1107</v>
      </c>
      <c r="G727" s="109" t="s">
        <v>83</v>
      </c>
      <c r="H727" s="109">
        <v>2009</v>
      </c>
      <c r="I727" s="109">
        <v>0</v>
      </c>
      <c r="J727" s="109">
        <v>1</v>
      </c>
      <c r="K727" s="109">
        <v>1473.6</v>
      </c>
      <c r="L727" s="109">
        <v>1484</v>
      </c>
      <c r="Q727" t="str">
        <f t="shared" si="23"/>
        <v>2013_1211</v>
      </c>
      <c r="R727" s="124">
        <v>724</v>
      </c>
      <c r="S727" s="39">
        <v>1211</v>
      </c>
      <c r="T727" s="39">
        <v>1211</v>
      </c>
      <c r="U727" s="39" t="s">
        <v>88</v>
      </c>
      <c r="V727" s="39">
        <v>12.519399999999999</v>
      </c>
      <c r="W727" s="39">
        <v>2013</v>
      </c>
      <c r="X727" s="39">
        <v>1352.1</v>
      </c>
      <c r="Y727" s="39">
        <v>1211</v>
      </c>
      <c r="Z727" s="39">
        <v>0</v>
      </c>
      <c r="AA727" s="39">
        <v>1</v>
      </c>
      <c r="AB727" s="39">
        <v>108</v>
      </c>
    </row>
    <row r="728" spans="1:28" ht="27.6" x14ac:dyDescent="0.3">
      <c r="A728" t="str">
        <f t="shared" si="22"/>
        <v>2009_1116</v>
      </c>
      <c r="D728" s="109">
        <v>725</v>
      </c>
      <c r="E728" s="109">
        <v>1116</v>
      </c>
      <c r="F728" s="109">
        <v>1116</v>
      </c>
      <c r="G728" s="109" t="s">
        <v>84</v>
      </c>
      <c r="H728" s="109">
        <v>2009</v>
      </c>
      <c r="I728" s="109">
        <v>0</v>
      </c>
      <c r="J728" s="109">
        <v>1</v>
      </c>
      <c r="K728" s="109">
        <v>1553.8</v>
      </c>
      <c r="L728" s="109">
        <v>1567.9</v>
      </c>
      <c r="Q728" t="str">
        <f t="shared" si="23"/>
        <v>2013_1215</v>
      </c>
      <c r="R728" s="124">
        <v>725</v>
      </c>
      <c r="S728" s="39">
        <v>1215</v>
      </c>
      <c r="T728" s="39">
        <v>1215</v>
      </c>
      <c r="U728" s="39" t="s">
        <v>89</v>
      </c>
      <c r="V728" s="39">
        <v>9.8202999999999996</v>
      </c>
      <c r="W728" s="39">
        <v>2013</v>
      </c>
      <c r="X728" s="39">
        <v>297.8</v>
      </c>
      <c r="Y728" s="39">
        <v>1215</v>
      </c>
      <c r="Z728" s="39">
        <v>0</v>
      </c>
      <c r="AA728" s="39">
        <v>1</v>
      </c>
      <c r="AB728" s="39">
        <v>30.324999999999999</v>
      </c>
    </row>
    <row r="729" spans="1:28" ht="41.4" x14ac:dyDescent="0.3">
      <c r="A729" t="str">
        <f t="shared" si="22"/>
        <v>2009_1134</v>
      </c>
      <c r="D729" s="109">
        <v>726</v>
      </c>
      <c r="E729" s="109">
        <v>1134</v>
      </c>
      <c r="F729" s="109">
        <v>1134</v>
      </c>
      <c r="G729" s="109" t="s">
        <v>85</v>
      </c>
      <c r="H729" s="109">
        <v>2009</v>
      </c>
      <c r="I729" s="109">
        <v>0</v>
      </c>
      <c r="J729" s="109">
        <v>1</v>
      </c>
      <c r="K729" s="109">
        <v>327.3</v>
      </c>
      <c r="L729" s="109">
        <v>335.3</v>
      </c>
      <c r="Q729" t="str">
        <f t="shared" si="23"/>
        <v>2013_1218</v>
      </c>
      <c r="R729" s="124">
        <v>726</v>
      </c>
      <c r="S729" s="39">
        <v>1218</v>
      </c>
      <c r="T729" s="39">
        <v>1218</v>
      </c>
      <c r="U729" s="39" t="s">
        <v>90</v>
      </c>
      <c r="V729" s="39">
        <v>11.914199999999999</v>
      </c>
      <c r="W729" s="39">
        <v>2013</v>
      </c>
      <c r="X729" s="39">
        <v>301</v>
      </c>
      <c r="Y729" s="39">
        <v>1218</v>
      </c>
      <c r="Z729" s="39">
        <v>0</v>
      </c>
      <c r="AA729" s="39">
        <v>1</v>
      </c>
      <c r="AB729" s="39">
        <v>25.263999999999999</v>
      </c>
    </row>
    <row r="730" spans="1:28" ht="27.6" x14ac:dyDescent="0.3">
      <c r="A730" t="str">
        <f t="shared" si="22"/>
        <v>2009_1152</v>
      </c>
      <c r="D730" s="109">
        <v>727</v>
      </c>
      <c r="E730" s="109">
        <v>1152</v>
      </c>
      <c r="F730" s="109">
        <v>1152</v>
      </c>
      <c r="G730" s="109" t="s">
        <v>86</v>
      </c>
      <c r="H730" s="109">
        <v>2009</v>
      </c>
      <c r="I730" s="109">
        <v>0</v>
      </c>
      <c r="J730" s="109">
        <v>1</v>
      </c>
      <c r="K730" s="109">
        <v>972.5</v>
      </c>
      <c r="L730" s="109">
        <v>1028.8</v>
      </c>
      <c r="Q730" t="str">
        <f t="shared" si="23"/>
        <v>2013_2763</v>
      </c>
      <c r="R730" s="124">
        <v>727</v>
      </c>
      <c r="S730" s="39">
        <v>2763</v>
      </c>
      <c r="T730" s="39">
        <v>2763</v>
      </c>
      <c r="U730" s="39" t="s">
        <v>146</v>
      </c>
      <c r="V730" s="39">
        <v>13.068099999999999</v>
      </c>
      <c r="W730" s="39">
        <v>2013</v>
      </c>
      <c r="X730" s="39">
        <v>666.8</v>
      </c>
      <c r="Y730" s="39">
        <v>2763</v>
      </c>
      <c r="Z730" s="39">
        <v>0</v>
      </c>
      <c r="AA730" s="39">
        <v>1</v>
      </c>
      <c r="AB730" s="39">
        <v>51.024999999999999</v>
      </c>
    </row>
    <row r="731" spans="1:28" ht="41.4" x14ac:dyDescent="0.3">
      <c r="A731" t="str">
        <f t="shared" si="22"/>
        <v>2009_1197</v>
      </c>
      <c r="D731" s="109">
        <v>728</v>
      </c>
      <c r="E731" s="109">
        <v>1197</v>
      </c>
      <c r="F731" s="109">
        <v>1197</v>
      </c>
      <c r="G731" s="109" t="s">
        <v>87</v>
      </c>
      <c r="H731" s="109">
        <v>2009</v>
      </c>
      <c r="I731" s="109">
        <v>0</v>
      </c>
      <c r="J731" s="109">
        <v>1</v>
      </c>
      <c r="K731" s="109">
        <v>952.8</v>
      </c>
      <c r="L731" s="109">
        <v>1072.8</v>
      </c>
      <c r="Q731" t="str">
        <f t="shared" si="23"/>
        <v>2013_1221</v>
      </c>
      <c r="R731" s="124">
        <v>728</v>
      </c>
      <c r="S731" s="39">
        <v>1221</v>
      </c>
      <c r="T731" s="39">
        <v>1221</v>
      </c>
      <c r="U731" s="39" t="s">
        <v>781</v>
      </c>
      <c r="V731" s="39">
        <v>13.8575</v>
      </c>
      <c r="W731" s="39">
        <v>2013</v>
      </c>
      <c r="X731" s="39">
        <v>1870.9</v>
      </c>
      <c r="Y731" s="39">
        <v>1221</v>
      </c>
      <c r="Z731" s="39">
        <v>0</v>
      </c>
      <c r="AA731" s="39">
        <v>1</v>
      </c>
      <c r="AB731" s="39">
        <v>135.01</v>
      </c>
    </row>
    <row r="732" spans="1:28" ht="27.6" x14ac:dyDescent="0.3">
      <c r="A732" t="str">
        <f t="shared" si="22"/>
        <v>2009_1206</v>
      </c>
      <c r="D732" s="109">
        <v>729</v>
      </c>
      <c r="E732" s="109">
        <v>1206</v>
      </c>
      <c r="F732" s="109">
        <v>1206</v>
      </c>
      <c r="G732" s="109" t="s">
        <v>355</v>
      </c>
      <c r="H732" s="109">
        <v>2009</v>
      </c>
      <c r="I732" s="109">
        <v>0</v>
      </c>
      <c r="J732" s="109">
        <v>2</v>
      </c>
      <c r="K732" s="109">
        <v>941.6</v>
      </c>
      <c r="L732" s="109">
        <v>931</v>
      </c>
      <c r="Q732" t="str">
        <f t="shared" si="23"/>
        <v>2013_1233</v>
      </c>
      <c r="R732" s="124">
        <v>729</v>
      </c>
      <c r="S732" s="39">
        <v>1233</v>
      </c>
      <c r="T732" s="39">
        <v>1233</v>
      </c>
      <c r="U732" s="39" t="s">
        <v>92</v>
      </c>
      <c r="V732" s="39">
        <v>14.3612</v>
      </c>
      <c r="W732" s="39">
        <v>2013</v>
      </c>
      <c r="X732" s="39">
        <v>1304</v>
      </c>
      <c r="Y732" s="39">
        <v>1233</v>
      </c>
      <c r="Z732" s="39">
        <v>0</v>
      </c>
      <c r="AA732" s="39">
        <v>1</v>
      </c>
      <c r="AB732" s="39">
        <v>90.8</v>
      </c>
    </row>
    <row r="733" spans="1:28" x14ac:dyDescent="0.3">
      <c r="A733" t="str">
        <f t="shared" si="22"/>
        <v>2009_1211</v>
      </c>
      <c r="D733" s="109">
        <v>730</v>
      </c>
      <c r="E733" s="109">
        <v>1211</v>
      </c>
      <c r="F733" s="109">
        <v>1211</v>
      </c>
      <c r="G733" s="109" t="s">
        <v>88</v>
      </c>
      <c r="H733" s="109">
        <v>2009</v>
      </c>
      <c r="I733" s="109">
        <v>0</v>
      </c>
      <c r="J733" s="109">
        <v>1</v>
      </c>
      <c r="K733" s="109">
        <v>1343.6</v>
      </c>
      <c r="L733" s="109">
        <v>1335.5</v>
      </c>
      <c r="Q733" t="str">
        <f t="shared" si="23"/>
        <v>2013_1278</v>
      </c>
      <c r="R733" s="124">
        <v>730</v>
      </c>
      <c r="S733" s="39">
        <v>1278</v>
      </c>
      <c r="T733" s="39">
        <v>1278</v>
      </c>
      <c r="U733" s="39" t="s">
        <v>93</v>
      </c>
      <c r="V733" s="39">
        <v>11.6028</v>
      </c>
      <c r="W733" s="39">
        <v>2013</v>
      </c>
      <c r="X733" s="39">
        <v>3669.4</v>
      </c>
      <c r="Y733" s="39">
        <v>1278</v>
      </c>
      <c r="Z733" s="39">
        <v>0</v>
      </c>
      <c r="AA733" s="39">
        <v>1</v>
      </c>
      <c r="AB733" s="39">
        <v>316.25</v>
      </c>
    </row>
    <row r="734" spans="1:28" ht="27.6" x14ac:dyDescent="0.3">
      <c r="A734" t="str">
        <f t="shared" si="22"/>
        <v>2009_1215</v>
      </c>
      <c r="D734" s="109">
        <v>731</v>
      </c>
      <c r="E734" s="109">
        <v>1215</v>
      </c>
      <c r="F734" s="109">
        <v>1215</v>
      </c>
      <c r="G734" s="109" t="s">
        <v>89</v>
      </c>
      <c r="H734" s="109">
        <v>2009</v>
      </c>
      <c r="I734" s="109">
        <v>0</v>
      </c>
      <c r="J734" s="109">
        <v>1</v>
      </c>
      <c r="K734" s="109">
        <v>378.8</v>
      </c>
      <c r="L734" s="109">
        <v>351.2</v>
      </c>
      <c r="Q734" t="str">
        <f t="shared" si="23"/>
        <v>2013_1332</v>
      </c>
      <c r="R734" s="124">
        <v>731</v>
      </c>
      <c r="S734" s="39">
        <v>1332</v>
      </c>
      <c r="T734" s="39">
        <v>1332</v>
      </c>
      <c r="U734" s="39" t="s">
        <v>94</v>
      </c>
      <c r="V734" s="39">
        <v>12.1532</v>
      </c>
      <c r="W734" s="39">
        <v>2013</v>
      </c>
      <c r="X734" s="39">
        <v>674.5</v>
      </c>
      <c r="Y734" s="39">
        <v>1332</v>
      </c>
      <c r="Z734" s="39">
        <v>0</v>
      </c>
      <c r="AA734" s="39">
        <v>1</v>
      </c>
      <c r="AB734" s="39">
        <v>55.5</v>
      </c>
    </row>
    <row r="735" spans="1:28" ht="41.4" x14ac:dyDescent="0.3">
      <c r="A735" t="str">
        <f t="shared" si="22"/>
        <v>2009_1218</v>
      </c>
      <c r="D735" s="109">
        <v>732</v>
      </c>
      <c r="E735" s="109">
        <v>1218</v>
      </c>
      <c r="F735" s="109">
        <v>1218</v>
      </c>
      <c r="G735" s="109" t="s">
        <v>90</v>
      </c>
      <c r="H735" s="109">
        <v>2009</v>
      </c>
      <c r="I735" s="109">
        <v>0</v>
      </c>
      <c r="J735" s="109">
        <v>1</v>
      </c>
      <c r="K735" s="109">
        <v>387.9</v>
      </c>
      <c r="L735" s="109">
        <v>344</v>
      </c>
      <c r="Q735" t="str">
        <f t="shared" si="23"/>
        <v>2013_1337</v>
      </c>
      <c r="R735" s="124">
        <v>732</v>
      </c>
      <c r="S735" s="39">
        <v>1337</v>
      </c>
      <c r="T735" s="39">
        <v>1337</v>
      </c>
      <c r="U735" s="39" t="s">
        <v>782</v>
      </c>
      <c r="V735" s="39">
        <v>14.2493</v>
      </c>
      <c r="W735" s="39">
        <v>2013</v>
      </c>
      <c r="X735" s="39">
        <v>4875.3999999999996</v>
      </c>
      <c r="Y735" s="39">
        <v>1337</v>
      </c>
      <c r="Z735" s="39">
        <v>0</v>
      </c>
      <c r="AA735" s="39">
        <v>1</v>
      </c>
      <c r="AB735" s="39">
        <v>342.15100000000001</v>
      </c>
    </row>
    <row r="736" spans="1:28" ht="27.6" x14ac:dyDescent="0.3">
      <c r="A736" t="str">
        <f t="shared" si="22"/>
        <v>2009_2763</v>
      </c>
      <c r="D736" s="109">
        <v>733</v>
      </c>
      <c r="E736" s="109">
        <v>2763</v>
      </c>
      <c r="F736" s="109">
        <v>2763</v>
      </c>
      <c r="G736" s="109" t="s">
        <v>146</v>
      </c>
      <c r="H736" s="109">
        <v>2009</v>
      </c>
      <c r="I736" s="109">
        <v>0</v>
      </c>
      <c r="J736" s="109">
        <v>1</v>
      </c>
      <c r="K736" s="109">
        <v>651</v>
      </c>
      <c r="L736" s="109">
        <v>650.4</v>
      </c>
      <c r="Q736" t="str">
        <f t="shared" si="23"/>
        <v>2013_1350</v>
      </c>
      <c r="R736" s="124">
        <v>733</v>
      </c>
      <c r="S736" s="39">
        <v>1350</v>
      </c>
      <c r="T736" s="39">
        <v>1350</v>
      </c>
      <c r="U736" s="39" t="s">
        <v>96</v>
      </c>
      <c r="V736" s="39">
        <v>9.8257999999999992</v>
      </c>
      <c r="W736" s="39">
        <v>2013</v>
      </c>
      <c r="X736" s="39">
        <v>447.2</v>
      </c>
      <c r="Y736" s="39">
        <v>1350</v>
      </c>
      <c r="Z736" s="39">
        <v>0</v>
      </c>
      <c r="AA736" s="39">
        <v>1</v>
      </c>
      <c r="AB736" s="39">
        <v>45.512999999999998</v>
      </c>
    </row>
    <row r="737" spans="1:28" ht="27.6" x14ac:dyDescent="0.3">
      <c r="A737" t="str">
        <f t="shared" si="22"/>
        <v>2009_1221</v>
      </c>
      <c r="D737" s="109">
        <v>734</v>
      </c>
      <c r="E737" s="109">
        <v>1221</v>
      </c>
      <c r="F737" s="109">
        <v>1221</v>
      </c>
      <c r="G737" s="109" t="s">
        <v>781</v>
      </c>
      <c r="H737" s="109">
        <v>2009</v>
      </c>
      <c r="I737" s="109">
        <v>0</v>
      </c>
      <c r="J737" s="109">
        <v>1</v>
      </c>
      <c r="K737" s="109">
        <v>1479.8</v>
      </c>
      <c r="L737" s="109">
        <v>1581.1</v>
      </c>
      <c r="Q737" t="str">
        <f t="shared" si="23"/>
        <v>2013_1359</v>
      </c>
      <c r="R737" s="124">
        <v>734</v>
      </c>
      <c r="S737" s="39">
        <v>1359</v>
      </c>
      <c r="T737" s="39">
        <v>1359</v>
      </c>
      <c r="U737" s="39" t="s">
        <v>783</v>
      </c>
      <c r="V737" s="39">
        <v>10.8408</v>
      </c>
      <c r="W737" s="39">
        <v>2013</v>
      </c>
      <c r="X737" s="39">
        <v>435.8</v>
      </c>
      <c r="Y737" s="39">
        <v>1359</v>
      </c>
      <c r="Z737" s="39">
        <v>0</v>
      </c>
      <c r="AA737" s="39">
        <v>1</v>
      </c>
      <c r="AB737" s="39">
        <v>40.200000000000003</v>
      </c>
    </row>
    <row r="738" spans="1:28" ht="27.6" x14ac:dyDescent="0.3">
      <c r="A738" t="str">
        <f t="shared" si="22"/>
        <v>2009_1233</v>
      </c>
      <c r="D738" s="109">
        <v>735</v>
      </c>
      <c r="E738" s="109">
        <v>1233</v>
      </c>
      <c r="F738" s="109">
        <v>1233</v>
      </c>
      <c r="G738" s="109" t="s">
        <v>92</v>
      </c>
      <c r="H738" s="109">
        <v>2009</v>
      </c>
      <c r="I738" s="109">
        <v>0</v>
      </c>
      <c r="J738" s="109">
        <v>1</v>
      </c>
      <c r="K738" s="109">
        <v>1303</v>
      </c>
      <c r="L738" s="109">
        <v>1396.8</v>
      </c>
      <c r="Q738" t="str">
        <f t="shared" si="23"/>
        <v>2013_1368</v>
      </c>
      <c r="R738" s="124">
        <v>735</v>
      </c>
      <c r="S738" s="39">
        <v>1368</v>
      </c>
      <c r="T738" s="39">
        <v>1368</v>
      </c>
      <c r="U738" s="39" t="s">
        <v>97</v>
      </c>
      <c r="V738" s="39">
        <v>10.0319</v>
      </c>
      <c r="W738" s="39">
        <v>2013</v>
      </c>
      <c r="X738" s="39">
        <v>771.2</v>
      </c>
      <c r="Y738" s="39">
        <v>1368</v>
      </c>
      <c r="Z738" s="39">
        <v>0</v>
      </c>
      <c r="AA738" s="39">
        <v>1</v>
      </c>
      <c r="AB738" s="39">
        <v>76.875</v>
      </c>
    </row>
    <row r="739" spans="1:28" ht="41.4" x14ac:dyDescent="0.3">
      <c r="A739" t="str">
        <f t="shared" si="22"/>
        <v>2009_1278</v>
      </c>
      <c r="D739" s="109">
        <v>736</v>
      </c>
      <c r="E739" s="109">
        <v>1278</v>
      </c>
      <c r="F739" s="109">
        <v>1278</v>
      </c>
      <c r="G739" s="109" t="s">
        <v>93</v>
      </c>
      <c r="H739" s="109">
        <v>2009</v>
      </c>
      <c r="I739" s="109">
        <v>0</v>
      </c>
      <c r="J739" s="109">
        <v>1</v>
      </c>
      <c r="K739" s="109">
        <v>4188.3</v>
      </c>
      <c r="L739" s="109">
        <v>4154.5</v>
      </c>
      <c r="Q739" t="str">
        <f t="shared" si="23"/>
        <v>2013_1413</v>
      </c>
      <c r="R739" s="124">
        <v>736</v>
      </c>
      <c r="S739" s="39">
        <v>1413</v>
      </c>
      <c r="T739" s="39">
        <v>1413</v>
      </c>
      <c r="U739" s="39" t="s">
        <v>98</v>
      </c>
      <c r="V739" s="39">
        <v>9.3719000000000001</v>
      </c>
      <c r="W739" s="39">
        <v>2013</v>
      </c>
      <c r="X739" s="39">
        <v>369.3</v>
      </c>
      <c r="Y739" s="39">
        <v>1413</v>
      </c>
      <c r="Z739" s="39">
        <v>0</v>
      </c>
      <c r="AA739" s="39">
        <v>1</v>
      </c>
      <c r="AB739" s="39">
        <v>39.405000000000001</v>
      </c>
    </row>
    <row r="740" spans="1:28" x14ac:dyDescent="0.3">
      <c r="A740" t="str">
        <f t="shared" si="22"/>
        <v>2009_1332</v>
      </c>
      <c r="D740" s="109">
        <v>737</v>
      </c>
      <c r="E740" s="109">
        <v>1332</v>
      </c>
      <c r="F740" s="109">
        <v>1332</v>
      </c>
      <c r="G740" s="109" t="s">
        <v>94</v>
      </c>
      <c r="H740" s="109">
        <v>2009</v>
      </c>
      <c r="I740" s="109">
        <v>0</v>
      </c>
      <c r="J740" s="109">
        <v>1</v>
      </c>
      <c r="K740" s="109">
        <v>818.7</v>
      </c>
      <c r="L740" s="109">
        <v>780.7</v>
      </c>
      <c r="Q740" t="str">
        <f t="shared" si="23"/>
        <v>2013_1431</v>
      </c>
      <c r="R740" s="124">
        <v>737</v>
      </c>
      <c r="S740" s="39">
        <v>1431</v>
      </c>
      <c r="T740" s="39">
        <v>1431</v>
      </c>
      <c r="U740" s="39" t="s">
        <v>99</v>
      </c>
      <c r="V740" s="39">
        <v>9.9074000000000009</v>
      </c>
      <c r="W740" s="39">
        <v>2013</v>
      </c>
      <c r="X740" s="39">
        <v>449.6</v>
      </c>
      <c r="Y740" s="39">
        <v>1431</v>
      </c>
      <c r="Z740" s="39">
        <v>0</v>
      </c>
      <c r="AA740" s="39">
        <v>1</v>
      </c>
      <c r="AB740" s="39">
        <v>45.38</v>
      </c>
    </row>
    <row r="741" spans="1:28" ht="27.6" x14ac:dyDescent="0.3">
      <c r="A741" t="str">
        <f t="shared" si="22"/>
        <v>2009_1337</v>
      </c>
      <c r="D741" s="109">
        <v>738</v>
      </c>
      <c r="E741" s="109">
        <v>1337</v>
      </c>
      <c r="F741" s="109">
        <v>1337</v>
      </c>
      <c r="G741" s="109" t="s">
        <v>782</v>
      </c>
      <c r="H741" s="109">
        <v>2009</v>
      </c>
      <c r="I741" s="109">
        <v>0</v>
      </c>
      <c r="J741" s="109">
        <v>1</v>
      </c>
      <c r="K741" s="109">
        <v>4236.2</v>
      </c>
      <c r="L741" s="109">
        <v>4631.6000000000004</v>
      </c>
      <c r="Q741" t="str">
        <f t="shared" si="23"/>
        <v>2013_1476</v>
      </c>
      <c r="R741" s="124">
        <v>738</v>
      </c>
      <c r="S741" s="39">
        <v>1476</v>
      </c>
      <c r="T741" s="39">
        <v>1476</v>
      </c>
      <c r="U741" s="39" t="s">
        <v>100</v>
      </c>
      <c r="V741" s="39">
        <v>14.1707</v>
      </c>
      <c r="W741" s="39">
        <v>2013</v>
      </c>
      <c r="X741" s="39">
        <v>8514.6</v>
      </c>
      <c r="Y741" s="39">
        <v>1476</v>
      </c>
      <c r="Z741" s="39">
        <v>0</v>
      </c>
      <c r="AA741" s="39">
        <v>1</v>
      </c>
      <c r="AB741" s="39">
        <v>600.86</v>
      </c>
    </row>
    <row r="742" spans="1:28" x14ac:dyDescent="0.3">
      <c r="A742" t="str">
        <f t="shared" si="22"/>
        <v>2009_1350</v>
      </c>
      <c r="D742" s="109">
        <v>739</v>
      </c>
      <c r="E742" s="109">
        <v>1350</v>
      </c>
      <c r="F742" s="109">
        <v>1350</v>
      </c>
      <c r="G742" s="109" t="s">
        <v>96</v>
      </c>
      <c r="H742" s="109">
        <v>2009</v>
      </c>
      <c r="I742" s="109">
        <v>0</v>
      </c>
      <c r="J742" s="109">
        <v>1</v>
      </c>
      <c r="K742" s="109">
        <v>521.20000000000005</v>
      </c>
      <c r="L742" s="109">
        <v>479.2</v>
      </c>
      <c r="Q742" t="str">
        <f t="shared" si="23"/>
        <v>2013_1503</v>
      </c>
      <c r="R742" s="124">
        <v>739</v>
      </c>
      <c r="S742" s="39">
        <v>1503</v>
      </c>
      <c r="T742" s="39">
        <v>1503</v>
      </c>
      <c r="U742" s="39" t="s">
        <v>101</v>
      </c>
      <c r="V742" s="39">
        <v>11.521800000000001</v>
      </c>
      <c r="W742" s="39">
        <v>2013</v>
      </c>
      <c r="X742" s="39">
        <v>1480.9</v>
      </c>
      <c r="Y742" s="39">
        <v>1503</v>
      </c>
      <c r="Z742" s="39">
        <v>0</v>
      </c>
      <c r="AA742" s="39">
        <v>2</v>
      </c>
      <c r="AB742" s="39">
        <v>128.53</v>
      </c>
    </row>
    <row r="743" spans="1:28" ht="41.4" x14ac:dyDescent="0.3">
      <c r="A743" t="str">
        <f t="shared" si="22"/>
        <v>2009_1359</v>
      </c>
      <c r="D743" s="109">
        <v>740</v>
      </c>
      <c r="E743" s="109">
        <v>1359</v>
      </c>
      <c r="F743" s="109">
        <v>1359</v>
      </c>
      <c r="G743" s="109" t="s">
        <v>783</v>
      </c>
      <c r="H743" s="109">
        <v>2009</v>
      </c>
      <c r="I743" s="109">
        <v>0</v>
      </c>
      <c r="J743" s="109">
        <v>1</v>
      </c>
      <c r="K743" s="109">
        <v>491.2</v>
      </c>
      <c r="L743" s="109">
        <v>464.8</v>
      </c>
      <c r="Q743" t="str">
        <f t="shared" si="23"/>
        <v>2013_1576</v>
      </c>
      <c r="R743" s="124">
        <v>740</v>
      </c>
      <c r="S743" s="39">
        <v>1576</v>
      </c>
      <c r="T743" s="39">
        <v>1576</v>
      </c>
      <c r="U743" s="39" t="s">
        <v>102</v>
      </c>
      <c r="V743" s="39">
        <v>14.851000000000001</v>
      </c>
      <c r="W743" s="39">
        <v>2013</v>
      </c>
      <c r="X743" s="39">
        <v>2366.5</v>
      </c>
      <c r="Y743" s="39">
        <v>1576</v>
      </c>
      <c r="Z743" s="39">
        <v>0</v>
      </c>
      <c r="AA743" s="39">
        <v>1</v>
      </c>
      <c r="AB743" s="39">
        <v>159.35</v>
      </c>
    </row>
    <row r="744" spans="1:28" x14ac:dyDescent="0.3">
      <c r="A744" t="str">
        <f t="shared" si="22"/>
        <v>2009_1368</v>
      </c>
      <c r="D744" s="109">
        <v>741</v>
      </c>
      <c r="E744" s="109">
        <v>1368</v>
      </c>
      <c r="F744" s="109">
        <v>1368</v>
      </c>
      <c r="G744" s="109" t="s">
        <v>97</v>
      </c>
      <c r="H744" s="109">
        <v>2009</v>
      </c>
      <c r="I744" s="109">
        <v>0</v>
      </c>
      <c r="J744" s="109">
        <v>1</v>
      </c>
      <c r="K744" s="109">
        <v>992.8</v>
      </c>
      <c r="L744" s="109">
        <v>943.1</v>
      </c>
      <c r="Q744" t="str">
        <f t="shared" si="23"/>
        <v>2013_1602</v>
      </c>
      <c r="R744" s="124">
        <v>741</v>
      </c>
      <c r="S744" s="39">
        <v>1602</v>
      </c>
      <c r="T744" s="39">
        <v>1602</v>
      </c>
      <c r="U744" s="39" t="s">
        <v>103</v>
      </c>
      <c r="V744" s="39">
        <v>13.651</v>
      </c>
      <c r="W744" s="39">
        <v>2013</v>
      </c>
      <c r="X744" s="39">
        <v>610.20000000000005</v>
      </c>
      <c r="Y744" s="39">
        <v>1602</v>
      </c>
      <c r="Z744" s="39">
        <v>0</v>
      </c>
      <c r="AA744" s="39">
        <v>1</v>
      </c>
      <c r="AB744" s="39">
        <v>44.7</v>
      </c>
    </row>
    <row r="745" spans="1:28" ht="27.6" x14ac:dyDescent="0.3">
      <c r="A745" t="str">
        <f t="shared" si="22"/>
        <v>2009_1413</v>
      </c>
      <c r="D745" s="109">
        <v>742</v>
      </c>
      <c r="E745" s="109">
        <v>1413</v>
      </c>
      <c r="F745" s="109">
        <v>1413</v>
      </c>
      <c r="G745" s="109" t="s">
        <v>98</v>
      </c>
      <c r="H745" s="109">
        <v>2009</v>
      </c>
      <c r="I745" s="109">
        <v>0</v>
      </c>
      <c r="J745" s="109">
        <v>1</v>
      </c>
      <c r="K745" s="109">
        <v>468.1</v>
      </c>
      <c r="L745" s="109">
        <v>453.7</v>
      </c>
      <c r="Q745" t="str">
        <f t="shared" si="23"/>
        <v>2013_1611</v>
      </c>
      <c r="R745" s="124">
        <v>742</v>
      </c>
      <c r="S745" s="39">
        <v>1611</v>
      </c>
      <c r="T745" s="39">
        <v>1611</v>
      </c>
      <c r="U745" s="39" t="s">
        <v>104</v>
      </c>
      <c r="V745" s="39">
        <v>13.6867</v>
      </c>
      <c r="W745" s="39">
        <v>2013</v>
      </c>
      <c r="X745" s="39">
        <v>15545.5</v>
      </c>
      <c r="Y745" s="39">
        <v>1611</v>
      </c>
      <c r="Z745" s="39">
        <v>0</v>
      </c>
      <c r="AA745" s="39">
        <v>1</v>
      </c>
      <c r="AB745" s="39">
        <v>1135.81</v>
      </c>
    </row>
    <row r="746" spans="1:28" ht="27.6" x14ac:dyDescent="0.3">
      <c r="A746" t="str">
        <f t="shared" si="22"/>
        <v>2009_1431</v>
      </c>
      <c r="D746" s="109">
        <v>743</v>
      </c>
      <c r="E746" s="109">
        <v>1431</v>
      </c>
      <c r="F746" s="109">
        <v>1431</v>
      </c>
      <c r="G746" s="109" t="s">
        <v>99</v>
      </c>
      <c r="H746" s="109">
        <v>2009</v>
      </c>
      <c r="I746" s="109">
        <v>0</v>
      </c>
      <c r="J746" s="109">
        <v>1</v>
      </c>
      <c r="K746" s="109">
        <v>468</v>
      </c>
      <c r="L746" s="109">
        <v>505</v>
      </c>
      <c r="Q746" t="str">
        <f t="shared" si="23"/>
        <v>2013_1619</v>
      </c>
      <c r="R746" s="124">
        <v>743</v>
      </c>
      <c r="S746" s="39">
        <v>1619</v>
      </c>
      <c r="T746" s="39">
        <v>1619</v>
      </c>
      <c r="U746" s="39" t="s">
        <v>105</v>
      </c>
      <c r="V746" s="39">
        <v>13.6776</v>
      </c>
      <c r="W746" s="39">
        <v>2013</v>
      </c>
      <c r="X746" s="39">
        <v>1247.4000000000001</v>
      </c>
      <c r="Y746" s="39">
        <v>1619</v>
      </c>
      <c r="Z746" s="39">
        <v>0</v>
      </c>
      <c r="AA746" s="39">
        <v>1</v>
      </c>
      <c r="AB746" s="39">
        <v>91.2</v>
      </c>
    </row>
    <row r="747" spans="1:28" x14ac:dyDescent="0.3">
      <c r="A747" t="str">
        <f t="shared" si="22"/>
        <v>2009_1476</v>
      </c>
      <c r="D747" s="109">
        <v>744</v>
      </c>
      <c r="E747" s="109">
        <v>1476</v>
      </c>
      <c r="F747" s="109">
        <v>1476</v>
      </c>
      <c r="G747" s="109" t="s">
        <v>100</v>
      </c>
      <c r="H747" s="109">
        <v>2009</v>
      </c>
      <c r="I747" s="109">
        <v>0</v>
      </c>
      <c r="J747" s="109">
        <v>1</v>
      </c>
      <c r="K747" s="109">
        <v>9206.7999999999993</v>
      </c>
      <c r="L747" s="109">
        <v>9021.7999999999993</v>
      </c>
      <c r="Q747" t="str">
        <f t="shared" si="23"/>
        <v>2013_1638</v>
      </c>
      <c r="R747" s="124">
        <v>744</v>
      </c>
      <c r="S747" s="39">
        <v>1638</v>
      </c>
      <c r="T747" s="39">
        <v>1638</v>
      </c>
      <c r="U747" s="39" t="s">
        <v>784</v>
      </c>
      <c r="V747" s="39">
        <v>12.755000000000001</v>
      </c>
      <c r="W747" s="39">
        <v>2013</v>
      </c>
      <c r="X747" s="39">
        <v>1839.4</v>
      </c>
      <c r="Y747" s="39">
        <v>1638</v>
      </c>
      <c r="Z747" s="39">
        <v>0</v>
      </c>
      <c r="AA747" s="39">
        <v>2</v>
      </c>
      <c r="AB747" s="39">
        <v>144.21</v>
      </c>
    </row>
    <row r="748" spans="1:28" x14ac:dyDescent="0.3">
      <c r="A748" t="str">
        <f t="shared" si="22"/>
        <v>2009_1503</v>
      </c>
      <c r="D748" s="109">
        <v>745</v>
      </c>
      <c r="E748" s="109">
        <v>1503</v>
      </c>
      <c r="F748" s="109">
        <v>1503</v>
      </c>
      <c r="G748" s="109" t="s">
        <v>101</v>
      </c>
      <c r="H748" s="109">
        <v>2009</v>
      </c>
      <c r="I748" s="109">
        <v>0</v>
      </c>
      <c r="J748" s="109">
        <v>2</v>
      </c>
      <c r="K748" s="109">
        <v>1408.2</v>
      </c>
      <c r="L748" s="109">
        <v>1487.7</v>
      </c>
      <c r="Q748" t="str">
        <f t="shared" si="23"/>
        <v>2013_1675</v>
      </c>
      <c r="R748" s="124">
        <v>745</v>
      </c>
      <c r="S748" s="39">
        <v>1675</v>
      </c>
      <c r="T748" s="39">
        <v>1675</v>
      </c>
      <c r="U748" s="39" t="s">
        <v>106</v>
      </c>
      <c r="V748" s="39">
        <v>9.5435999999999996</v>
      </c>
      <c r="W748" s="39">
        <v>2013</v>
      </c>
      <c r="X748" s="39">
        <v>142.19999999999999</v>
      </c>
      <c r="Y748" s="39">
        <v>1675</v>
      </c>
      <c r="Z748" s="39">
        <v>0</v>
      </c>
      <c r="AA748" s="39">
        <v>1</v>
      </c>
      <c r="AB748" s="39">
        <v>14.9</v>
      </c>
    </row>
    <row r="749" spans="1:28" x14ac:dyDescent="0.3">
      <c r="A749" t="str">
        <f t="shared" si="22"/>
        <v>2009_1576</v>
      </c>
      <c r="D749" s="109">
        <v>746</v>
      </c>
      <c r="E749" s="109">
        <v>1576</v>
      </c>
      <c r="F749" s="109">
        <v>1576</v>
      </c>
      <c r="G749" s="109" t="s">
        <v>102</v>
      </c>
      <c r="H749" s="109">
        <v>2009</v>
      </c>
      <c r="I749" s="109">
        <v>0</v>
      </c>
      <c r="J749" s="109">
        <v>1</v>
      </c>
      <c r="K749" s="109">
        <v>1891.9</v>
      </c>
      <c r="L749" s="109">
        <v>2061.3000000000002</v>
      </c>
      <c r="Q749" t="str">
        <f t="shared" si="23"/>
        <v>2013_1701</v>
      </c>
      <c r="R749" s="124">
        <v>746</v>
      </c>
      <c r="S749" s="39">
        <v>1701</v>
      </c>
      <c r="T749" s="39">
        <v>1701</v>
      </c>
      <c r="U749" s="39" t="s">
        <v>107</v>
      </c>
      <c r="V749" s="39">
        <v>14.4587</v>
      </c>
      <c r="W749" s="39">
        <v>2013</v>
      </c>
      <c r="X749" s="39">
        <v>2192.6</v>
      </c>
      <c r="Y749" s="39">
        <v>1701</v>
      </c>
      <c r="Z749" s="39">
        <v>0</v>
      </c>
      <c r="AA749" s="39">
        <v>1</v>
      </c>
      <c r="AB749" s="39">
        <v>151.64599999999999</v>
      </c>
    </row>
    <row r="750" spans="1:28" x14ac:dyDescent="0.3">
      <c r="A750" t="str">
        <f t="shared" si="22"/>
        <v>2009_1602</v>
      </c>
      <c r="D750" s="109">
        <v>747</v>
      </c>
      <c r="E750" s="109">
        <v>1602</v>
      </c>
      <c r="F750" s="109">
        <v>1602</v>
      </c>
      <c r="G750" s="109" t="s">
        <v>103</v>
      </c>
      <c r="H750" s="109">
        <v>2009</v>
      </c>
      <c r="I750" s="109">
        <v>0</v>
      </c>
      <c r="J750" s="109">
        <v>1</v>
      </c>
      <c r="K750" s="109">
        <v>485.8</v>
      </c>
      <c r="L750" s="109">
        <v>596.9</v>
      </c>
      <c r="Q750" t="str">
        <f t="shared" si="23"/>
        <v>2013_1719</v>
      </c>
      <c r="R750" s="124">
        <v>747</v>
      </c>
      <c r="S750" s="39">
        <v>1719</v>
      </c>
      <c r="T750" s="39">
        <v>1719</v>
      </c>
      <c r="U750" s="39" t="s">
        <v>108</v>
      </c>
      <c r="V750" s="39">
        <v>13.4953</v>
      </c>
      <c r="W750" s="39">
        <v>2013</v>
      </c>
      <c r="X750" s="39">
        <v>750</v>
      </c>
      <c r="Y750" s="39">
        <v>1719</v>
      </c>
      <c r="Z750" s="39">
        <v>0</v>
      </c>
      <c r="AA750" s="39">
        <v>1</v>
      </c>
      <c r="AB750" s="39">
        <v>55.575000000000003</v>
      </c>
    </row>
    <row r="751" spans="1:28" ht="27.6" x14ac:dyDescent="0.3">
      <c r="A751" t="str">
        <f t="shared" si="22"/>
        <v>2009_1611</v>
      </c>
      <c r="D751" s="109">
        <v>748</v>
      </c>
      <c r="E751" s="109">
        <v>1611</v>
      </c>
      <c r="F751" s="109">
        <v>1611</v>
      </c>
      <c r="G751" s="109" t="s">
        <v>104</v>
      </c>
      <c r="H751" s="109">
        <v>2009</v>
      </c>
      <c r="I751" s="109">
        <v>0</v>
      </c>
      <c r="J751" s="109">
        <v>1</v>
      </c>
      <c r="K751" s="109">
        <v>16075.2</v>
      </c>
      <c r="L751" s="109">
        <v>16279.9</v>
      </c>
      <c r="Q751" t="str">
        <f t="shared" si="23"/>
        <v>2013_1737</v>
      </c>
      <c r="R751" s="124">
        <v>748</v>
      </c>
      <c r="S751" s="39">
        <v>1737</v>
      </c>
      <c r="T751" s="39">
        <v>1737</v>
      </c>
      <c r="U751" s="39" t="s">
        <v>785</v>
      </c>
      <c r="V751" s="39">
        <v>13.259399999999999</v>
      </c>
      <c r="W751" s="39">
        <v>2013</v>
      </c>
      <c r="X751" s="39">
        <v>31168.799999999999</v>
      </c>
      <c r="Y751" s="39">
        <v>1737</v>
      </c>
      <c r="Z751" s="39">
        <v>0</v>
      </c>
      <c r="AA751" s="39">
        <v>1</v>
      </c>
      <c r="AB751" s="39">
        <v>2350.6999999999998</v>
      </c>
    </row>
    <row r="752" spans="1:28" x14ac:dyDescent="0.3">
      <c r="A752" t="str">
        <f t="shared" si="22"/>
        <v>2009_1619</v>
      </c>
      <c r="D752" s="109">
        <v>749</v>
      </c>
      <c r="E752" s="109">
        <v>1619</v>
      </c>
      <c r="F752" s="109">
        <v>1619</v>
      </c>
      <c r="G752" s="109" t="s">
        <v>105</v>
      </c>
      <c r="H752" s="109">
        <v>2009</v>
      </c>
      <c r="I752" s="109">
        <v>0</v>
      </c>
      <c r="J752" s="109">
        <v>1</v>
      </c>
      <c r="K752" s="109">
        <v>1174.4000000000001</v>
      </c>
      <c r="L752" s="109">
        <v>1223</v>
      </c>
      <c r="Q752" t="str">
        <f t="shared" si="23"/>
        <v>2013_1782</v>
      </c>
      <c r="R752" s="124">
        <v>749</v>
      </c>
      <c r="S752" s="39">
        <v>1782</v>
      </c>
      <c r="T752" s="39">
        <v>1782</v>
      </c>
      <c r="U752" s="39" t="s">
        <v>110</v>
      </c>
      <c r="V752" s="39">
        <v>7.2157999999999998</v>
      </c>
      <c r="W752" s="39">
        <v>2013</v>
      </c>
      <c r="X752" s="39">
        <v>113</v>
      </c>
      <c r="Y752" s="39">
        <v>1782</v>
      </c>
      <c r="Z752" s="39">
        <v>0</v>
      </c>
      <c r="AA752" s="39">
        <v>1</v>
      </c>
      <c r="AB752" s="39">
        <v>15.66</v>
      </c>
    </row>
    <row r="753" spans="1:28" ht="41.4" x14ac:dyDescent="0.3">
      <c r="A753" t="str">
        <f t="shared" si="22"/>
        <v>2009_1638</v>
      </c>
      <c r="D753" s="109">
        <v>750</v>
      </c>
      <c r="E753" s="109">
        <v>1638</v>
      </c>
      <c r="F753" s="109">
        <v>1638</v>
      </c>
      <c r="G753" s="109" t="s">
        <v>784</v>
      </c>
      <c r="H753" s="109">
        <v>2009</v>
      </c>
      <c r="I753" s="109">
        <v>0</v>
      </c>
      <c r="J753" s="109">
        <v>2</v>
      </c>
      <c r="K753" s="109">
        <v>1722.5</v>
      </c>
      <c r="L753" s="109">
        <v>1873.9</v>
      </c>
      <c r="Q753" t="str">
        <f t="shared" si="23"/>
        <v>2013_1791</v>
      </c>
      <c r="R753" s="124">
        <v>750</v>
      </c>
      <c r="S753" s="39">
        <v>1791</v>
      </c>
      <c r="T753" s="39">
        <v>1791</v>
      </c>
      <c r="U753" s="39" t="s">
        <v>111</v>
      </c>
      <c r="V753" s="39">
        <v>14.1136</v>
      </c>
      <c r="W753" s="39">
        <v>2013</v>
      </c>
      <c r="X753" s="39">
        <v>832.7</v>
      </c>
      <c r="Y753" s="39">
        <v>1791</v>
      </c>
      <c r="Z753" s="39">
        <v>0</v>
      </c>
      <c r="AA753" s="39">
        <v>1</v>
      </c>
      <c r="AB753" s="39">
        <v>59</v>
      </c>
    </row>
    <row r="754" spans="1:28" ht="27.6" x14ac:dyDescent="0.3">
      <c r="A754" t="str">
        <f t="shared" si="22"/>
        <v>2009_1675</v>
      </c>
      <c r="D754" s="109">
        <v>751</v>
      </c>
      <c r="E754" s="109">
        <v>1675</v>
      </c>
      <c r="F754" s="109">
        <v>1675</v>
      </c>
      <c r="G754" s="109" t="s">
        <v>106</v>
      </c>
      <c r="H754" s="109">
        <v>2009</v>
      </c>
      <c r="I754" s="109">
        <v>0</v>
      </c>
      <c r="J754" s="109">
        <v>1</v>
      </c>
      <c r="K754" s="109">
        <v>243.4</v>
      </c>
      <c r="L754" s="109">
        <v>143</v>
      </c>
      <c r="Q754" t="str">
        <f t="shared" si="23"/>
        <v>2013_1863</v>
      </c>
      <c r="R754" s="124">
        <v>751</v>
      </c>
      <c r="S754" s="39">
        <v>1863</v>
      </c>
      <c r="T754" s="39">
        <v>1863</v>
      </c>
      <c r="U754" s="39" t="s">
        <v>112</v>
      </c>
      <c r="V754" s="39">
        <v>12.864100000000001</v>
      </c>
      <c r="W754" s="39">
        <v>2013</v>
      </c>
      <c r="X754" s="39">
        <v>10434.299999999999</v>
      </c>
      <c r="Y754" s="39">
        <v>1863</v>
      </c>
      <c r="Z754" s="39">
        <v>0</v>
      </c>
      <c r="AA754" s="39">
        <v>1</v>
      </c>
      <c r="AB754" s="39">
        <v>811.12</v>
      </c>
    </row>
    <row r="755" spans="1:28" ht="27.6" x14ac:dyDescent="0.3">
      <c r="A755" t="str">
        <f t="shared" si="22"/>
        <v>2009_1701</v>
      </c>
      <c r="D755" s="109">
        <v>752</v>
      </c>
      <c r="E755" s="109">
        <v>1701</v>
      </c>
      <c r="F755" s="109">
        <v>1701</v>
      </c>
      <c r="G755" s="109" t="s">
        <v>107</v>
      </c>
      <c r="H755" s="109">
        <v>2009</v>
      </c>
      <c r="I755" s="109">
        <v>0</v>
      </c>
      <c r="J755" s="109">
        <v>1</v>
      </c>
      <c r="K755" s="109">
        <v>1897.6</v>
      </c>
      <c r="L755" s="109">
        <v>1993.2</v>
      </c>
      <c r="Q755" t="str">
        <f t="shared" si="23"/>
        <v>2013_1908</v>
      </c>
      <c r="R755" s="124">
        <v>752</v>
      </c>
      <c r="S755" s="39">
        <v>1908</v>
      </c>
      <c r="T755" s="39">
        <v>1908</v>
      </c>
      <c r="U755" s="39" t="s">
        <v>113</v>
      </c>
      <c r="V755" s="39">
        <v>10.5695</v>
      </c>
      <c r="W755" s="39">
        <v>2013</v>
      </c>
      <c r="X755" s="39">
        <v>467.7</v>
      </c>
      <c r="Y755" s="39">
        <v>1908</v>
      </c>
      <c r="Z755" s="39">
        <v>0</v>
      </c>
      <c r="AA755" s="39">
        <v>1</v>
      </c>
      <c r="AB755" s="39">
        <v>44.25</v>
      </c>
    </row>
    <row r="756" spans="1:28" x14ac:dyDescent="0.3">
      <c r="A756" t="str">
        <f t="shared" si="22"/>
        <v>2009_1719</v>
      </c>
      <c r="D756" s="109">
        <v>753</v>
      </c>
      <c r="E756" s="109">
        <v>1719</v>
      </c>
      <c r="F756" s="109">
        <v>1719</v>
      </c>
      <c r="G756" s="109" t="s">
        <v>108</v>
      </c>
      <c r="H756" s="109">
        <v>2009</v>
      </c>
      <c r="I756" s="109">
        <v>0</v>
      </c>
      <c r="J756" s="109">
        <v>1</v>
      </c>
      <c r="K756" s="109">
        <v>712</v>
      </c>
      <c r="L756" s="109">
        <v>751.8</v>
      </c>
      <c r="Q756" t="str">
        <f t="shared" si="23"/>
        <v>2013_1926</v>
      </c>
      <c r="R756" s="124">
        <v>753</v>
      </c>
      <c r="S756" s="39">
        <v>1926</v>
      </c>
      <c r="T756" s="39">
        <v>1926</v>
      </c>
      <c r="U756" s="39" t="s">
        <v>115</v>
      </c>
      <c r="V756" s="39">
        <v>10.7707</v>
      </c>
      <c r="W756" s="39">
        <v>2013</v>
      </c>
      <c r="X756" s="39">
        <v>682.4</v>
      </c>
      <c r="Y756" s="39">
        <v>1926</v>
      </c>
      <c r="Z756" s="39">
        <v>0</v>
      </c>
      <c r="AA756" s="39">
        <v>1</v>
      </c>
      <c r="AB756" s="39">
        <v>63.356999999999999</v>
      </c>
    </row>
    <row r="757" spans="1:28" ht="27.6" x14ac:dyDescent="0.3">
      <c r="A757" t="str">
        <f t="shared" si="22"/>
        <v>2009_1737</v>
      </c>
      <c r="D757" s="109">
        <v>754</v>
      </c>
      <c r="E757" s="109">
        <v>1737</v>
      </c>
      <c r="F757" s="109">
        <v>1737</v>
      </c>
      <c r="G757" s="109" t="s">
        <v>785</v>
      </c>
      <c r="H757" s="109">
        <v>2009</v>
      </c>
      <c r="I757" s="109">
        <v>0</v>
      </c>
      <c r="J757" s="109">
        <v>1</v>
      </c>
      <c r="K757" s="109">
        <v>30953.9</v>
      </c>
      <c r="L757" s="109">
        <v>31149</v>
      </c>
      <c r="Q757" t="str">
        <f t="shared" si="23"/>
        <v>2013_1944</v>
      </c>
      <c r="R757" s="124">
        <v>754</v>
      </c>
      <c r="S757" s="39">
        <v>1944</v>
      </c>
      <c r="T757" s="39">
        <v>1944</v>
      </c>
      <c r="U757" s="39" t="s">
        <v>116</v>
      </c>
      <c r="V757" s="39">
        <v>11.695600000000001</v>
      </c>
      <c r="W757" s="39">
        <v>2013</v>
      </c>
      <c r="X757" s="39">
        <v>822.2</v>
      </c>
      <c r="Y757" s="39">
        <v>1944</v>
      </c>
      <c r="Z757" s="39">
        <v>0</v>
      </c>
      <c r="AA757" s="39">
        <v>1</v>
      </c>
      <c r="AB757" s="39">
        <v>70.3</v>
      </c>
    </row>
    <row r="758" spans="1:28" x14ac:dyDescent="0.3">
      <c r="A758" t="str">
        <f t="shared" si="22"/>
        <v>2009_1782</v>
      </c>
      <c r="D758" s="109">
        <v>755</v>
      </c>
      <c r="E758" s="109">
        <v>1782</v>
      </c>
      <c r="F758" s="109">
        <v>1782</v>
      </c>
      <c r="G758" s="109" t="s">
        <v>110</v>
      </c>
      <c r="H758" s="109">
        <v>2009</v>
      </c>
      <c r="I758" s="109">
        <v>0</v>
      </c>
      <c r="J758" s="109">
        <v>1</v>
      </c>
      <c r="K758" s="109">
        <v>89</v>
      </c>
      <c r="L758" s="109">
        <v>104</v>
      </c>
      <c r="Q758" t="str">
        <f t="shared" si="23"/>
        <v>2013_1953</v>
      </c>
      <c r="R758" s="124">
        <v>755</v>
      </c>
      <c r="S758" s="39">
        <v>1953</v>
      </c>
      <c r="T758" s="39">
        <v>1953</v>
      </c>
      <c r="U758" s="39" t="s">
        <v>117</v>
      </c>
      <c r="V758" s="39">
        <v>11.779</v>
      </c>
      <c r="W758" s="39">
        <v>2013</v>
      </c>
      <c r="X758" s="39">
        <v>618.4</v>
      </c>
      <c r="Y758" s="39">
        <v>1953</v>
      </c>
      <c r="Z758" s="39">
        <v>0</v>
      </c>
      <c r="AA758" s="39">
        <v>1</v>
      </c>
      <c r="AB758" s="39">
        <v>52.5</v>
      </c>
    </row>
    <row r="759" spans="1:28" ht="41.4" x14ac:dyDescent="0.3">
      <c r="A759" t="str">
        <f t="shared" si="22"/>
        <v>2009_1791</v>
      </c>
      <c r="D759" s="109">
        <v>756</v>
      </c>
      <c r="E759" s="109">
        <v>1791</v>
      </c>
      <c r="F759" s="109">
        <v>1791</v>
      </c>
      <c r="G759" s="109" t="s">
        <v>111</v>
      </c>
      <c r="H759" s="109">
        <v>2009</v>
      </c>
      <c r="I759" s="109">
        <v>0</v>
      </c>
      <c r="J759" s="109">
        <v>1</v>
      </c>
      <c r="K759" s="109">
        <v>783.5</v>
      </c>
      <c r="L759" s="109">
        <v>762.1</v>
      </c>
      <c r="Q759" t="str">
        <f t="shared" si="23"/>
        <v>2013_1963</v>
      </c>
      <c r="R759" s="124">
        <v>756</v>
      </c>
      <c r="S759" s="39">
        <v>1963</v>
      </c>
      <c r="T759" s="39">
        <v>1963</v>
      </c>
      <c r="U759" s="39" t="s">
        <v>118</v>
      </c>
      <c r="V759" s="39">
        <v>11.5284</v>
      </c>
      <c r="W759" s="39">
        <v>2013</v>
      </c>
      <c r="X759" s="39">
        <v>562</v>
      </c>
      <c r="Y759" s="39">
        <v>1963</v>
      </c>
      <c r="Z759" s="39">
        <v>0</v>
      </c>
      <c r="AA759" s="39">
        <v>1</v>
      </c>
      <c r="AB759" s="39">
        <v>48.749000000000002</v>
      </c>
    </row>
    <row r="760" spans="1:28" ht="27.6" x14ac:dyDescent="0.3">
      <c r="A760" t="str">
        <f t="shared" si="22"/>
        <v>2009_1863</v>
      </c>
      <c r="D760" s="109">
        <v>757</v>
      </c>
      <c r="E760" s="109">
        <v>1863</v>
      </c>
      <c r="F760" s="109">
        <v>1863</v>
      </c>
      <c r="G760" s="109" t="s">
        <v>112</v>
      </c>
      <c r="H760" s="109">
        <v>2009</v>
      </c>
      <c r="I760" s="109">
        <v>0</v>
      </c>
      <c r="J760" s="109">
        <v>1</v>
      </c>
      <c r="K760" s="109">
        <v>10697.1</v>
      </c>
      <c r="L760" s="109">
        <v>11063.2</v>
      </c>
      <c r="Q760" t="str">
        <f t="shared" si="23"/>
        <v>2013_3582</v>
      </c>
      <c r="R760" s="124">
        <v>757</v>
      </c>
      <c r="S760" s="39">
        <v>3582</v>
      </c>
      <c r="T760" s="39">
        <v>1968</v>
      </c>
      <c r="U760" s="39" t="s">
        <v>176</v>
      </c>
      <c r="V760" s="39">
        <v>12.509600000000001</v>
      </c>
      <c r="W760" s="39">
        <v>2013</v>
      </c>
      <c r="X760" s="39">
        <v>910.7</v>
      </c>
      <c r="Y760" s="39">
        <v>3582</v>
      </c>
      <c r="Z760" s="39">
        <v>0</v>
      </c>
      <c r="AA760" s="39">
        <v>1</v>
      </c>
      <c r="AB760" s="39">
        <v>72.8</v>
      </c>
    </row>
    <row r="761" spans="1:28" ht="27.6" x14ac:dyDescent="0.3">
      <c r="A761" t="str">
        <f t="shared" si="22"/>
        <v>2009_1908</v>
      </c>
      <c r="D761" s="109">
        <v>758</v>
      </c>
      <c r="E761" s="109">
        <v>1908</v>
      </c>
      <c r="F761" s="109">
        <v>1908</v>
      </c>
      <c r="G761" s="109" t="s">
        <v>113</v>
      </c>
      <c r="H761" s="109">
        <v>2009</v>
      </c>
      <c r="I761" s="109">
        <v>0</v>
      </c>
      <c r="J761" s="109">
        <v>1</v>
      </c>
      <c r="K761" s="109">
        <v>484.5</v>
      </c>
      <c r="L761" s="109">
        <v>478.5</v>
      </c>
      <c r="Q761" t="str">
        <f t="shared" si="23"/>
        <v>2013_3978</v>
      </c>
      <c r="R761" s="124">
        <v>758</v>
      </c>
      <c r="S761" s="39">
        <v>3978</v>
      </c>
      <c r="T761" s="39">
        <v>3978</v>
      </c>
      <c r="U761" s="39" t="s">
        <v>189</v>
      </c>
      <c r="V761" s="39">
        <v>11.043699999999999</v>
      </c>
      <c r="W761" s="39">
        <v>2013</v>
      </c>
      <c r="X761" s="39">
        <v>493.1</v>
      </c>
      <c r="Y761" s="39">
        <v>3978</v>
      </c>
      <c r="Z761" s="39">
        <v>0</v>
      </c>
      <c r="AA761" s="39">
        <v>1</v>
      </c>
      <c r="AB761" s="39">
        <v>44.65</v>
      </c>
    </row>
    <row r="762" spans="1:28" ht="41.4" x14ac:dyDescent="0.3">
      <c r="A762" t="str">
        <f t="shared" si="22"/>
        <v>2009_1926</v>
      </c>
      <c r="D762" s="109">
        <v>759</v>
      </c>
      <c r="E762" s="109">
        <v>1926</v>
      </c>
      <c r="F762" s="109">
        <v>1926</v>
      </c>
      <c r="G762" s="109" t="s">
        <v>115</v>
      </c>
      <c r="H762" s="109">
        <v>2009</v>
      </c>
      <c r="I762" s="109">
        <v>0</v>
      </c>
      <c r="J762" s="109">
        <v>1</v>
      </c>
      <c r="K762" s="109">
        <v>592.6</v>
      </c>
      <c r="L762" s="109">
        <v>744.8</v>
      </c>
      <c r="Q762" t="str">
        <f t="shared" si="23"/>
        <v>2013_6741</v>
      </c>
      <c r="R762" s="124">
        <v>759</v>
      </c>
      <c r="S762" s="39">
        <v>6741</v>
      </c>
      <c r="T762" s="39">
        <v>6741</v>
      </c>
      <c r="U762" s="39" t="s">
        <v>310</v>
      </c>
      <c r="V762" s="39">
        <v>11.298500000000001</v>
      </c>
      <c r="W762" s="39">
        <v>2013</v>
      </c>
      <c r="X762" s="39">
        <v>918</v>
      </c>
      <c r="Y762" s="39">
        <v>6741</v>
      </c>
      <c r="Z762" s="39">
        <v>0</v>
      </c>
      <c r="AA762" s="39">
        <v>1</v>
      </c>
      <c r="AB762" s="39">
        <v>81.25</v>
      </c>
    </row>
    <row r="763" spans="1:28" ht="27.6" x14ac:dyDescent="0.3">
      <c r="A763" t="str">
        <f t="shared" si="22"/>
        <v>2009_1944</v>
      </c>
      <c r="D763" s="109">
        <v>760</v>
      </c>
      <c r="E763" s="109">
        <v>1944</v>
      </c>
      <c r="F763" s="109">
        <v>1944</v>
      </c>
      <c r="G763" s="109" t="s">
        <v>116</v>
      </c>
      <c r="H763" s="109">
        <v>2009</v>
      </c>
      <c r="I763" s="109">
        <v>0</v>
      </c>
      <c r="J763" s="109">
        <v>1</v>
      </c>
      <c r="K763" s="109">
        <v>810.3</v>
      </c>
      <c r="L763" s="109">
        <v>816.7</v>
      </c>
      <c r="Q763" t="str">
        <f t="shared" si="23"/>
        <v>2013_1970</v>
      </c>
      <c r="R763" s="124">
        <v>760</v>
      </c>
      <c r="S763" s="39">
        <v>1970</v>
      </c>
      <c r="T763" s="39">
        <v>1970</v>
      </c>
      <c r="U763" s="39" t="s">
        <v>119</v>
      </c>
      <c r="V763" s="39">
        <v>10.4772</v>
      </c>
      <c r="W763" s="39">
        <v>2013</v>
      </c>
      <c r="X763" s="39">
        <v>447.9</v>
      </c>
      <c r="Y763" s="39">
        <v>1970</v>
      </c>
      <c r="Z763" s="39">
        <v>0</v>
      </c>
      <c r="AA763" s="39">
        <v>1</v>
      </c>
      <c r="AB763" s="39">
        <v>42.75</v>
      </c>
    </row>
    <row r="764" spans="1:28" ht="41.4" x14ac:dyDescent="0.3">
      <c r="A764" t="str">
        <f t="shared" si="22"/>
        <v>2009_1953</v>
      </c>
      <c r="D764" s="109">
        <v>761</v>
      </c>
      <c r="E764" s="109">
        <v>1953</v>
      </c>
      <c r="F764" s="109">
        <v>1953</v>
      </c>
      <c r="G764" s="109" t="s">
        <v>117</v>
      </c>
      <c r="H764" s="109">
        <v>2009</v>
      </c>
      <c r="I764" s="109">
        <v>0</v>
      </c>
      <c r="J764" s="109">
        <v>1</v>
      </c>
      <c r="K764" s="109">
        <v>634.6</v>
      </c>
      <c r="L764" s="109">
        <v>652.5</v>
      </c>
      <c r="Q764" t="str">
        <f t="shared" si="23"/>
        <v>2013_1972</v>
      </c>
      <c r="R764" s="124">
        <v>761</v>
      </c>
      <c r="S764" s="39">
        <v>1972</v>
      </c>
      <c r="T764" s="39">
        <v>1972</v>
      </c>
      <c r="U764" s="39" t="s">
        <v>120</v>
      </c>
      <c r="V764" s="39">
        <v>10.3453</v>
      </c>
      <c r="W764" s="39">
        <v>2013</v>
      </c>
      <c r="X764" s="39">
        <v>382</v>
      </c>
      <c r="Y764" s="39">
        <v>1972</v>
      </c>
      <c r="Z764" s="39">
        <v>0</v>
      </c>
      <c r="AA764" s="39">
        <v>1</v>
      </c>
      <c r="AB764" s="39">
        <v>36.924999999999997</v>
      </c>
    </row>
    <row r="765" spans="1:28" ht="27.6" x14ac:dyDescent="0.3">
      <c r="A765" t="str">
        <f t="shared" si="22"/>
        <v>2009_1963</v>
      </c>
      <c r="D765" s="109">
        <v>762</v>
      </c>
      <c r="E765" s="109">
        <v>1963</v>
      </c>
      <c r="F765" s="109">
        <v>1963</v>
      </c>
      <c r="G765" s="109" t="s">
        <v>118</v>
      </c>
      <c r="H765" s="109">
        <v>2009</v>
      </c>
      <c r="I765" s="109">
        <v>0</v>
      </c>
      <c r="J765" s="109">
        <v>1</v>
      </c>
      <c r="K765" s="109">
        <v>542</v>
      </c>
      <c r="L765" s="109">
        <v>572.6</v>
      </c>
      <c r="Q765" t="str">
        <f t="shared" si="23"/>
        <v>2013_1965</v>
      </c>
      <c r="R765" s="124">
        <v>762</v>
      </c>
      <c r="S765" s="39">
        <v>1965</v>
      </c>
      <c r="T765" s="39">
        <v>1965</v>
      </c>
      <c r="U765" s="39" t="s">
        <v>364</v>
      </c>
      <c r="V765" s="39">
        <v>11.5343</v>
      </c>
      <c r="W765" s="39">
        <v>2013</v>
      </c>
      <c r="X765" s="39">
        <v>528.5</v>
      </c>
      <c r="Y765" s="39">
        <v>1965</v>
      </c>
      <c r="Z765" s="39">
        <v>0</v>
      </c>
      <c r="AA765" s="39">
        <v>2</v>
      </c>
      <c r="AB765" s="39">
        <v>45.82</v>
      </c>
    </row>
    <row r="766" spans="1:28" ht="69" x14ac:dyDescent="0.3">
      <c r="A766" t="str">
        <f t="shared" si="22"/>
        <v>2009_3582</v>
      </c>
      <c r="D766" s="109">
        <v>763</v>
      </c>
      <c r="E766" s="109">
        <v>3582</v>
      </c>
      <c r="F766" s="109">
        <v>1968</v>
      </c>
      <c r="G766" s="109" t="s">
        <v>176</v>
      </c>
      <c r="H766" s="109">
        <v>2009</v>
      </c>
      <c r="I766" s="109">
        <v>0</v>
      </c>
      <c r="J766" s="109">
        <v>1</v>
      </c>
      <c r="K766" s="109">
        <v>695.9</v>
      </c>
      <c r="L766" s="109">
        <v>907.2</v>
      </c>
      <c r="Q766" t="str">
        <f t="shared" si="23"/>
        <v>2013_657</v>
      </c>
      <c r="R766" s="124">
        <v>763</v>
      </c>
      <c r="S766" s="39">
        <v>657</v>
      </c>
      <c r="T766" s="39">
        <v>657</v>
      </c>
      <c r="U766" s="39" t="s">
        <v>786</v>
      </c>
      <c r="V766" s="39">
        <v>12.1153</v>
      </c>
      <c r="W766" s="39">
        <v>2013</v>
      </c>
      <c r="X766" s="39">
        <v>925</v>
      </c>
      <c r="Y766" s="39">
        <v>657</v>
      </c>
      <c r="Z766" s="39">
        <v>0</v>
      </c>
      <c r="AA766" s="39">
        <v>1</v>
      </c>
      <c r="AB766" s="39">
        <v>76.349999999999994</v>
      </c>
    </row>
    <row r="767" spans="1:28" ht="55.2" x14ac:dyDescent="0.3">
      <c r="A767" t="str">
        <f t="shared" si="22"/>
        <v>2009_3978</v>
      </c>
      <c r="D767" s="109">
        <v>764</v>
      </c>
      <c r="E767" s="109">
        <v>3978</v>
      </c>
      <c r="F767" s="109">
        <v>3978</v>
      </c>
      <c r="G767" s="109" t="s">
        <v>189</v>
      </c>
      <c r="H767" s="109">
        <v>2009</v>
      </c>
      <c r="I767" s="109">
        <v>0</v>
      </c>
      <c r="J767" s="109">
        <v>2</v>
      </c>
      <c r="K767" s="109">
        <v>565.20000000000005</v>
      </c>
      <c r="L767" s="109">
        <v>548.4</v>
      </c>
      <c r="Q767" t="str">
        <f t="shared" si="23"/>
        <v>2013_1989</v>
      </c>
      <c r="R767" s="124">
        <v>764</v>
      </c>
      <c r="S767" s="39">
        <v>1989</v>
      </c>
      <c r="T767" s="39">
        <v>1989</v>
      </c>
      <c r="U767" s="39" t="s">
        <v>122</v>
      </c>
      <c r="V767" s="39">
        <v>11.309100000000001</v>
      </c>
      <c r="W767" s="39">
        <v>2013</v>
      </c>
      <c r="X767" s="39">
        <v>545.1</v>
      </c>
      <c r="Y767" s="39">
        <v>1989</v>
      </c>
      <c r="Z767" s="39">
        <v>0</v>
      </c>
      <c r="AA767" s="39">
        <v>1</v>
      </c>
      <c r="AB767" s="39">
        <v>48.2</v>
      </c>
    </row>
    <row r="768" spans="1:28" ht="55.2" x14ac:dyDescent="0.3">
      <c r="A768" t="str">
        <f t="shared" si="22"/>
        <v>2009_6741</v>
      </c>
      <c r="D768" s="109">
        <v>765</v>
      </c>
      <c r="E768" s="109">
        <v>6741</v>
      </c>
      <c r="F768" s="109">
        <v>6741</v>
      </c>
      <c r="G768" s="109" t="s">
        <v>310</v>
      </c>
      <c r="H768" s="109">
        <v>2009</v>
      </c>
      <c r="I768" s="109">
        <v>0</v>
      </c>
      <c r="J768" s="109">
        <v>2</v>
      </c>
      <c r="K768" s="109">
        <v>951.7</v>
      </c>
      <c r="L768" s="109">
        <v>936.9</v>
      </c>
      <c r="Q768" t="str">
        <f t="shared" si="23"/>
        <v>2013_2007</v>
      </c>
      <c r="R768" s="124">
        <v>765</v>
      </c>
      <c r="S768" s="39">
        <v>2007</v>
      </c>
      <c r="T768" s="39">
        <v>2007</v>
      </c>
      <c r="U768" s="39" t="s">
        <v>123</v>
      </c>
      <c r="V768" s="39">
        <v>11.2477</v>
      </c>
      <c r="W768" s="39">
        <v>2013</v>
      </c>
      <c r="X768" s="39">
        <v>561.6</v>
      </c>
      <c r="Y768" s="39">
        <v>2007</v>
      </c>
      <c r="Z768" s="39">
        <v>0</v>
      </c>
      <c r="AA768" s="39">
        <v>1</v>
      </c>
      <c r="AB768" s="39">
        <v>49.93</v>
      </c>
    </row>
    <row r="769" spans="1:28" ht="27.6" x14ac:dyDescent="0.3">
      <c r="A769" t="str">
        <f t="shared" si="22"/>
        <v>2009_1970</v>
      </c>
      <c r="D769" s="109">
        <v>766</v>
      </c>
      <c r="E769" s="109">
        <v>1970</v>
      </c>
      <c r="F769" s="109">
        <v>1970</v>
      </c>
      <c r="G769" s="109" t="s">
        <v>119</v>
      </c>
      <c r="H769" s="109">
        <v>2009</v>
      </c>
      <c r="I769" s="109">
        <v>0</v>
      </c>
      <c r="J769" s="109">
        <v>1</v>
      </c>
      <c r="K769" s="109">
        <v>512.70000000000005</v>
      </c>
      <c r="L769" s="109">
        <v>471.5</v>
      </c>
      <c r="Q769" t="str">
        <f t="shared" si="23"/>
        <v>2013_2088</v>
      </c>
      <c r="R769" s="124">
        <v>766</v>
      </c>
      <c r="S769" s="39">
        <v>2088</v>
      </c>
      <c r="T769" s="39">
        <v>2088</v>
      </c>
      <c r="U769" s="39" t="s">
        <v>124</v>
      </c>
      <c r="V769" s="39">
        <v>12.0227</v>
      </c>
      <c r="W769" s="39">
        <v>2013</v>
      </c>
      <c r="X769" s="39">
        <v>741.5</v>
      </c>
      <c r="Y769" s="39">
        <v>2088</v>
      </c>
      <c r="Z769" s="39">
        <v>0</v>
      </c>
      <c r="AA769" s="39">
        <v>1</v>
      </c>
      <c r="AB769" s="39">
        <v>61.674999999999997</v>
      </c>
    </row>
    <row r="770" spans="1:28" ht="27.6" x14ac:dyDescent="0.3">
      <c r="A770" t="str">
        <f t="shared" si="22"/>
        <v>2009_1972</v>
      </c>
      <c r="D770" s="109">
        <v>767</v>
      </c>
      <c r="E770" s="109">
        <v>1972</v>
      </c>
      <c r="F770" s="109">
        <v>1972</v>
      </c>
      <c r="G770" s="109" t="s">
        <v>120</v>
      </c>
      <c r="H770" s="109">
        <v>2009</v>
      </c>
      <c r="I770" s="109">
        <v>0</v>
      </c>
      <c r="J770" s="109">
        <v>1</v>
      </c>
      <c r="K770" s="109">
        <v>431</v>
      </c>
      <c r="L770" s="109">
        <v>450.4</v>
      </c>
      <c r="Q770" t="str">
        <f t="shared" si="23"/>
        <v>2013_2097</v>
      </c>
      <c r="R770" s="124">
        <v>767</v>
      </c>
      <c r="S770" s="39">
        <v>2097</v>
      </c>
      <c r="T770" s="39">
        <v>2097</v>
      </c>
      <c r="U770" s="39" t="s">
        <v>125</v>
      </c>
      <c r="V770" s="39">
        <v>9.8675999999999995</v>
      </c>
      <c r="W770" s="39">
        <v>2013</v>
      </c>
      <c r="X770" s="39">
        <v>432.2</v>
      </c>
      <c r="Y770" s="39">
        <v>2097</v>
      </c>
      <c r="Z770" s="39">
        <v>0</v>
      </c>
      <c r="AA770" s="39">
        <v>1</v>
      </c>
      <c r="AB770" s="39">
        <v>43.8</v>
      </c>
    </row>
    <row r="771" spans="1:28" x14ac:dyDescent="0.3">
      <c r="A771" t="str">
        <f t="shared" si="22"/>
        <v>2009_1965</v>
      </c>
      <c r="D771" s="109">
        <v>768</v>
      </c>
      <c r="E771" s="109">
        <v>1965</v>
      </c>
      <c r="F771" s="109">
        <v>1965</v>
      </c>
      <c r="G771" s="109" t="s">
        <v>364</v>
      </c>
      <c r="H771" s="109">
        <v>2009</v>
      </c>
      <c r="I771" s="109">
        <v>0</v>
      </c>
      <c r="J771" s="109">
        <v>2</v>
      </c>
      <c r="K771" s="109">
        <v>717.5</v>
      </c>
      <c r="L771" s="109">
        <v>712.7</v>
      </c>
      <c r="Q771" t="str">
        <f t="shared" si="23"/>
        <v>2013_2113</v>
      </c>
      <c r="R771" s="124">
        <v>768</v>
      </c>
      <c r="S771" s="39">
        <v>2113</v>
      </c>
      <c r="T771" s="39">
        <v>2113</v>
      </c>
      <c r="U771" s="39" t="s">
        <v>126</v>
      </c>
      <c r="V771" s="39">
        <v>9.6457999999999995</v>
      </c>
      <c r="W771" s="39">
        <v>2013</v>
      </c>
      <c r="X771" s="39">
        <v>219.2</v>
      </c>
      <c r="Y771" s="39">
        <v>2113</v>
      </c>
      <c r="Z771" s="39">
        <v>0</v>
      </c>
      <c r="AA771" s="39">
        <v>1</v>
      </c>
      <c r="AB771" s="39">
        <v>22.725000000000001</v>
      </c>
    </row>
    <row r="772" spans="1:28" ht="55.2" x14ac:dyDescent="0.3">
      <c r="A772" t="str">
        <f t="shared" si="22"/>
        <v>2009_657</v>
      </c>
      <c r="D772" s="109">
        <v>769</v>
      </c>
      <c r="E772" s="109">
        <v>657</v>
      </c>
      <c r="F772" s="109">
        <v>657</v>
      </c>
      <c r="G772" s="109" t="s">
        <v>786</v>
      </c>
      <c r="H772" s="109">
        <v>2009</v>
      </c>
      <c r="I772" s="109">
        <v>0</v>
      </c>
      <c r="J772" s="109">
        <v>2</v>
      </c>
      <c r="K772" s="109">
        <v>890</v>
      </c>
      <c r="L772" s="109">
        <v>921.6</v>
      </c>
      <c r="Q772" t="str">
        <f t="shared" si="23"/>
        <v>2013_2124</v>
      </c>
      <c r="R772" s="124">
        <v>769</v>
      </c>
      <c r="S772" s="39">
        <v>2124</v>
      </c>
      <c r="T772" s="39">
        <v>2124</v>
      </c>
      <c r="U772" s="39" t="s">
        <v>976</v>
      </c>
      <c r="V772" s="39">
        <v>12.588100000000001</v>
      </c>
      <c r="W772" s="39">
        <v>2013</v>
      </c>
      <c r="X772" s="39">
        <v>1324.9</v>
      </c>
      <c r="Y772" s="39">
        <v>2124</v>
      </c>
      <c r="Z772" s="39">
        <v>0</v>
      </c>
      <c r="AA772" s="39">
        <v>1</v>
      </c>
      <c r="AB772" s="39">
        <v>105.25</v>
      </c>
    </row>
    <row r="773" spans="1:28" ht="55.2" x14ac:dyDescent="0.3">
      <c r="A773" t="str">
        <f t="shared" ref="A773:A836" si="24">CONCATENATE(H773,"_",E773)</f>
        <v>2009_1989</v>
      </c>
      <c r="D773" s="109">
        <v>770</v>
      </c>
      <c r="E773" s="109">
        <v>1989</v>
      </c>
      <c r="F773" s="109">
        <v>1989</v>
      </c>
      <c r="G773" s="109" t="s">
        <v>122</v>
      </c>
      <c r="H773" s="109">
        <v>2009</v>
      </c>
      <c r="I773" s="109">
        <v>0</v>
      </c>
      <c r="J773" s="109">
        <v>1</v>
      </c>
      <c r="K773" s="109">
        <v>472</v>
      </c>
      <c r="L773" s="109">
        <v>585.6</v>
      </c>
      <c r="Q773" t="str">
        <f t="shared" ref="Q773:Q836" si="25">CONCATENATE(W773,"_",S773)</f>
        <v>2013_2151</v>
      </c>
      <c r="R773" s="124">
        <v>770</v>
      </c>
      <c r="S773" s="39">
        <v>2151</v>
      </c>
      <c r="T773" s="39">
        <v>2151</v>
      </c>
      <c r="U773" s="39" t="s">
        <v>944</v>
      </c>
      <c r="V773" s="39">
        <v>7.8986999999999998</v>
      </c>
      <c r="W773" s="39">
        <v>2013</v>
      </c>
      <c r="X773" s="39">
        <v>396.3</v>
      </c>
      <c r="Y773" s="39">
        <v>2151</v>
      </c>
      <c r="Z773" s="39">
        <v>0</v>
      </c>
      <c r="AA773" s="39">
        <v>2</v>
      </c>
      <c r="AB773" s="39">
        <v>50.173000000000002</v>
      </c>
    </row>
    <row r="774" spans="1:28" x14ac:dyDescent="0.3">
      <c r="A774" t="str">
        <f t="shared" si="24"/>
        <v>2009_2007</v>
      </c>
      <c r="D774" s="109">
        <v>771</v>
      </c>
      <c r="E774" s="109">
        <v>2007</v>
      </c>
      <c r="F774" s="109">
        <v>2007</v>
      </c>
      <c r="G774" s="109" t="s">
        <v>123</v>
      </c>
      <c r="H774" s="109">
        <v>2009</v>
      </c>
      <c r="I774" s="109">
        <v>0</v>
      </c>
      <c r="J774" s="109">
        <v>1</v>
      </c>
      <c r="K774" s="109">
        <v>627.79999999999995</v>
      </c>
      <c r="L774" s="109">
        <v>594.6</v>
      </c>
      <c r="Q774" t="str">
        <f t="shared" si="25"/>
        <v>2013_2169</v>
      </c>
      <c r="R774" s="124">
        <v>771</v>
      </c>
      <c r="S774" s="39">
        <v>2169</v>
      </c>
      <c r="T774" s="39">
        <v>2169</v>
      </c>
      <c r="U774" s="39" t="s">
        <v>127</v>
      </c>
      <c r="V774" s="39">
        <v>13.5878</v>
      </c>
      <c r="W774" s="39">
        <v>2013</v>
      </c>
      <c r="X774" s="39">
        <v>1694.4</v>
      </c>
      <c r="Y774" s="39">
        <v>2169</v>
      </c>
      <c r="Z774" s="39">
        <v>0</v>
      </c>
      <c r="AA774" s="39">
        <v>1</v>
      </c>
      <c r="AB774" s="39">
        <v>124.7</v>
      </c>
    </row>
    <row r="775" spans="1:28" ht="27.6" x14ac:dyDescent="0.3">
      <c r="A775" t="str">
        <f t="shared" si="24"/>
        <v>2009_2088</v>
      </c>
      <c r="D775" s="109">
        <v>772</v>
      </c>
      <c r="E775" s="109">
        <v>2088</v>
      </c>
      <c r="F775" s="109">
        <v>2088</v>
      </c>
      <c r="G775" s="109" t="s">
        <v>124</v>
      </c>
      <c r="H775" s="109">
        <v>2009</v>
      </c>
      <c r="I775" s="109">
        <v>0</v>
      </c>
      <c r="J775" s="109">
        <v>1</v>
      </c>
      <c r="K775" s="109">
        <v>672.7</v>
      </c>
      <c r="L775" s="109">
        <v>745.7</v>
      </c>
      <c r="Q775" t="str">
        <f t="shared" si="25"/>
        <v>2013_2295</v>
      </c>
      <c r="R775" s="124">
        <v>772</v>
      </c>
      <c r="S775" s="39">
        <v>2295</v>
      </c>
      <c r="T775" s="39">
        <v>2295</v>
      </c>
      <c r="U775" s="39" t="s">
        <v>129</v>
      </c>
      <c r="V775" s="39">
        <v>11.0878</v>
      </c>
      <c r="W775" s="39">
        <v>2013</v>
      </c>
      <c r="X775" s="39">
        <v>1136.5</v>
      </c>
      <c r="Y775" s="39">
        <v>2295</v>
      </c>
      <c r="Z775" s="39">
        <v>0</v>
      </c>
      <c r="AA775" s="39">
        <v>2</v>
      </c>
      <c r="AB775" s="39">
        <v>102.5</v>
      </c>
    </row>
    <row r="776" spans="1:28" ht="27.6" x14ac:dyDescent="0.3">
      <c r="A776" t="str">
        <f t="shared" si="24"/>
        <v>2009_2097</v>
      </c>
      <c r="D776" s="109">
        <v>773</v>
      </c>
      <c r="E776" s="109">
        <v>2097</v>
      </c>
      <c r="F776" s="109">
        <v>2097</v>
      </c>
      <c r="G776" s="109" t="s">
        <v>125</v>
      </c>
      <c r="H776" s="109">
        <v>2009</v>
      </c>
      <c r="I776" s="109">
        <v>0</v>
      </c>
      <c r="J776" s="109">
        <v>1</v>
      </c>
      <c r="K776" s="109">
        <v>538.4</v>
      </c>
      <c r="L776" s="109">
        <v>529.79999999999995</v>
      </c>
      <c r="Q776" t="str">
        <f t="shared" si="25"/>
        <v>2013_2313</v>
      </c>
      <c r="R776" s="124">
        <v>773</v>
      </c>
      <c r="S776" s="39">
        <v>2313</v>
      </c>
      <c r="T776" s="39">
        <v>2313</v>
      </c>
      <c r="U776" s="39" t="s">
        <v>130</v>
      </c>
      <c r="V776" s="39">
        <v>13.232900000000001</v>
      </c>
      <c r="W776" s="39">
        <v>2013</v>
      </c>
      <c r="X776" s="39">
        <v>3618.1</v>
      </c>
      <c r="Y776" s="39">
        <v>2313</v>
      </c>
      <c r="Z776" s="39">
        <v>0</v>
      </c>
      <c r="AA776" s="39">
        <v>1</v>
      </c>
      <c r="AB776" s="39">
        <v>273.41800000000001</v>
      </c>
    </row>
    <row r="777" spans="1:28" ht="27.6" x14ac:dyDescent="0.3">
      <c r="A777" t="str">
        <f t="shared" si="24"/>
        <v>2009_2113</v>
      </c>
      <c r="D777" s="109">
        <v>774</v>
      </c>
      <c r="E777" s="109">
        <v>2113</v>
      </c>
      <c r="F777" s="109">
        <v>2113</v>
      </c>
      <c r="G777" s="109" t="s">
        <v>126</v>
      </c>
      <c r="H777" s="109">
        <v>2009</v>
      </c>
      <c r="I777" s="109">
        <v>0</v>
      </c>
      <c r="J777" s="109">
        <v>1</v>
      </c>
      <c r="K777" s="109">
        <v>244.5</v>
      </c>
      <c r="L777" s="109">
        <v>242</v>
      </c>
      <c r="Q777" t="str">
        <f t="shared" si="25"/>
        <v>2013_2322</v>
      </c>
      <c r="R777" s="124">
        <v>774</v>
      </c>
      <c r="S777" s="39">
        <v>2322</v>
      </c>
      <c r="T777" s="39">
        <v>2322</v>
      </c>
      <c r="U777" s="39" t="s">
        <v>131</v>
      </c>
      <c r="V777" s="39">
        <v>13.151400000000001</v>
      </c>
      <c r="W777" s="39">
        <v>2013</v>
      </c>
      <c r="X777" s="39">
        <v>2058.1999999999998</v>
      </c>
      <c r="Y777" s="39">
        <v>2322</v>
      </c>
      <c r="Z777" s="39">
        <v>0</v>
      </c>
      <c r="AA777" s="39">
        <v>1</v>
      </c>
      <c r="AB777" s="39">
        <v>156.5</v>
      </c>
    </row>
    <row r="778" spans="1:28" ht="27.6" x14ac:dyDescent="0.3">
      <c r="A778" t="str">
        <f t="shared" si="24"/>
        <v>2009_2124</v>
      </c>
      <c r="D778" s="109">
        <v>775</v>
      </c>
      <c r="E778" s="109">
        <v>2124</v>
      </c>
      <c r="F778" s="109">
        <v>2124</v>
      </c>
      <c r="G778" s="109" t="s">
        <v>976</v>
      </c>
      <c r="H778" s="109">
        <v>2009</v>
      </c>
      <c r="I778" s="109">
        <v>0</v>
      </c>
      <c r="J778" s="109">
        <v>1</v>
      </c>
      <c r="K778" s="109">
        <v>1364.3</v>
      </c>
      <c r="L778" s="109">
        <v>1414.7</v>
      </c>
      <c r="Q778" t="str">
        <f t="shared" si="25"/>
        <v>2013_2369</v>
      </c>
      <c r="R778" s="124">
        <v>775</v>
      </c>
      <c r="S778" s="39">
        <v>2369</v>
      </c>
      <c r="T778" s="39">
        <v>2369</v>
      </c>
      <c r="U778" s="39" t="s">
        <v>132</v>
      </c>
      <c r="V778" s="39">
        <v>12.367100000000001</v>
      </c>
      <c r="W778" s="39">
        <v>2013</v>
      </c>
      <c r="X778" s="39">
        <v>432.7</v>
      </c>
      <c r="Y778" s="39">
        <v>2369</v>
      </c>
      <c r="Z778" s="39">
        <v>0</v>
      </c>
      <c r="AA778" s="39">
        <v>1</v>
      </c>
      <c r="AB778" s="39">
        <v>34.988</v>
      </c>
    </row>
    <row r="779" spans="1:28" x14ac:dyDescent="0.3">
      <c r="A779" t="str">
        <f t="shared" si="24"/>
        <v>2009_2151</v>
      </c>
      <c r="D779" s="109">
        <v>776</v>
      </c>
      <c r="E779" s="109">
        <v>2151</v>
      </c>
      <c r="F779" s="109">
        <v>2151</v>
      </c>
      <c r="G779" s="109" t="s">
        <v>944</v>
      </c>
      <c r="H779" s="109">
        <v>2009</v>
      </c>
      <c r="I779" s="109">
        <v>0</v>
      </c>
      <c r="J779" s="109">
        <v>2</v>
      </c>
      <c r="K779" s="109">
        <v>514.79999999999995</v>
      </c>
      <c r="L779" s="109">
        <v>478.1</v>
      </c>
      <c r="Q779" t="str">
        <f t="shared" si="25"/>
        <v>2013_2682</v>
      </c>
      <c r="R779" s="124">
        <v>776</v>
      </c>
      <c r="S779" s="39">
        <v>2682</v>
      </c>
      <c r="T779" s="39">
        <v>2682</v>
      </c>
      <c r="U779" s="39" t="s">
        <v>17</v>
      </c>
      <c r="V779" s="39">
        <v>11.5113</v>
      </c>
      <c r="W779" s="39">
        <v>2013</v>
      </c>
      <c r="X779" s="39">
        <v>459.3</v>
      </c>
      <c r="Y779" s="39">
        <v>2682</v>
      </c>
      <c r="Z779" s="39">
        <v>0</v>
      </c>
      <c r="AA779" s="39">
        <v>1</v>
      </c>
      <c r="AB779" s="39">
        <v>39.9</v>
      </c>
    </row>
    <row r="780" spans="1:28" ht="27.6" x14ac:dyDescent="0.3">
      <c r="A780" t="str">
        <f t="shared" si="24"/>
        <v>2009_2169</v>
      </c>
      <c r="D780" s="109">
        <v>777</v>
      </c>
      <c r="E780" s="109">
        <v>2169</v>
      </c>
      <c r="F780" s="109">
        <v>2169</v>
      </c>
      <c r="G780" s="109" t="s">
        <v>127</v>
      </c>
      <c r="H780" s="109">
        <v>2009</v>
      </c>
      <c r="I780" s="109">
        <v>0</v>
      </c>
      <c r="J780" s="109">
        <v>1</v>
      </c>
      <c r="K780" s="109">
        <v>1752.9</v>
      </c>
      <c r="L780" s="109">
        <v>1749.9</v>
      </c>
      <c r="Q780" t="str">
        <f t="shared" si="25"/>
        <v>2013_2376</v>
      </c>
      <c r="R780" s="124">
        <v>777</v>
      </c>
      <c r="S780" s="39">
        <v>2376</v>
      </c>
      <c r="T780" s="39">
        <v>2376</v>
      </c>
      <c r="U780" s="39" t="s">
        <v>133</v>
      </c>
      <c r="V780" s="39">
        <v>11.452500000000001</v>
      </c>
      <c r="W780" s="39">
        <v>2013</v>
      </c>
      <c r="X780" s="39">
        <v>458.1</v>
      </c>
      <c r="Y780" s="39">
        <v>2376</v>
      </c>
      <c r="Z780" s="39">
        <v>0</v>
      </c>
      <c r="AA780" s="39">
        <v>1</v>
      </c>
      <c r="AB780" s="39">
        <v>40</v>
      </c>
    </row>
    <row r="781" spans="1:28" ht="41.4" x14ac:dyDescent="0.3">
      <c r="A781" t="str">
        <f t="shared" si="24"/>
        <v>2009_2295</v>
      </c>
      <c r="D781" s="109">
        <v>778</v>
      </c>
      <c r="E781" s="109">
        <v>2295</v>
      </c>
      <c r="F781" s="109">
        <v>2295</v>
      </c>
      <c r="G781" s="109" t="s">
        <v>129</v>
      </c>
      <c r="H781" s="109">
        <v>2009</v>
      </c>
      <c r="I781" s="109">
        <v>0</v>
      </c>
      <c r="J781" s="109">
        <v>2</v>
      </c>
      <c r="K781" s="109">
        <v>1251</v>
      </c>
      <c r="L781" s="109">
        <v>1320.4</v>
      </c>
      <c r="Q781" t="str">
        <f t="shared" si="25"/>
        <v>2013_2403</v>
      </c>
      <c r="R781" s="124">
        <v>778</v>
      </c>
      <c r="S781" s="39">
        <v>2403</v>
      </c>
      <c r="T781" s="39">
        <v>2403</v>
      </c>
      <c r="U781" s="39" t="s">
        <v>390</v>
      </c>
      <c r="V781" s="39">
        <v>12.0578</v>
      </c>
      <c r="W781" s="39">
        <v>2013</v>
      </c>
      <c r="X781" s="39">
        <v>1109.2</v>
      </c>
      <c r="Y781" s="39">
        <v>2403</v>
      </c>
      <c r="Z781" s="39">
        <v>0</v>
      </c>
      <c r="AA781" s="39">
        <v>2</v>
      </c>
      <c r="AB781" s="39">
        <v>91.99</v>
      </c>
    </row>
    <row r="782" spans="1:28" ht="41.4" x14ac:dyDescent="0.3">
      <c r="A782" t="str">
        <f t="shared" si="24"/>
        <v>2009_2313</v>
      </c>
      <c r="D782" s="109">
        <v>779</v>
      </c>
      <c r="E782" s="109">
        <v>2313</v>
      </c>
      <c r="F782" s="109">
        <v>2313</v>
      </c>
      <c r="G782" s="109" t="s">
        <v>130</v>
      </c>
      <c r="H782" s="109">
        <v>2009</v>
      </c>
      <c r="I782" s="109">
        <v>0</v>
      </c>
      <c r="J782" s="109">
        <v>1</v>
      </c>
      <c r="K782" s="109">
        <v>3816.8</v>
      </c>
      <c r="L782" s="109">
        <v>3858</v>
      </c>
      <c r="Q782" t="str">
        <f t="shared" si="25"/>
        <v>2013_2457</v>
      </c>
      <c r="R782" s="124">
        <v>779</v>
      </c>
      <c r="S782" s="39">
        <v>2457</v>
      </c>
      <c r="T782" s="39">
        <v>2457</v>
      </c>
      <c r="U782" s="39" t="s">
        <v>134</v>
      </c>
      <c r="V782" s="39">
        <v>10.9389</v>
      </c>
      <c r="W782" s="39">
        <v>2013</v>
      </c>
      <c r="X782" s="39">
        <v>434</v>
      </c>
      <c r="Y782" s="39">
        <v>2457</v>
      </c>
      <c r="Z782" s="39">
        <v>0</v>
      </c>
      <c r="AA782" s="39">
        <v>1</v>
      </c>
      <c r="AB782" s="39">
        <v>39.674999999999997</v>
      </c>
    </row>
    <row r="783" spans="1:28" x14ac:dyDescent="0.3">
      <c r="A783" t="str">
        <f t="shared" si="24"/>
        <v>2009_2322</v>
      </c>
      <c r="D783" s="109">
        <v>780</v>
      </c>
      <c r="E783" s="109">
        <v>2322</v>
      </c>
      <c r="F783" s="109">
        <v>2322</v>
      </c>
      <c r="G783" s="109" t="s">
        <v>131</v>
      </c>
      <c r="H783" s="109">
        <v>2009</v>
      </c>
      <c r="I783" s="109">
        <v>0</v>
      </c>
      <c r="J783" s="109">
        <v>1</v>
      </c>
      <c r="K783" s="109">
        <v>2319.6</v>
      </c>
      <c r="L783" s="109">
        <v>2156.1</v>
      </c>
      <c r="Q783" t="str">
        <f t="shared" si="25"/>
        <v>2013_2466</v>
      </c>
      <c r="R783" s="124">
        <v>780</v>
      </c>
      <c r="S783" s="39">
        <v>2466</v>
      </c>
      <c r="T783" s="39">
        <v>2466</v>
      </c>
      <c r="U783" s="39" t="s">
        <v>135</v>
      </c>
      <c r="V783" s="39">
        <v>13.8447</v>
      </c>
      <c r="W783" s="39">
        <v>2013</v>
      </c>
      <c r="X783" s="39">
        <v>1363.7</v>
      </c>
      <c r="Y783" s="39">
        <v>2466</v>
      </c>
      <c r="Z783" s="39">
        <v>0</v>
      </c>
      <c r="AA783" s="39">
        <v>1</v>
      </c>
      <c r="AB783" s="39">
        <v>98.5</v>
      </c>
    </row>
    <row r="784" spans="1:28" ht="55.2" x14ac:dyDescent="0.3">
      <c r="A784" t="str">
        <f t="shared" si="24"/>
        <v>2009_2369</v>
      </c>
      <c r="D784" s="109">
        <v>781</v>
      </c>
      <c r="E784" s="109">
        <v>2369</v>
      </c>
      <c r="F784" s="109">
        <v>2369</v>
      </c>
      <c r="G784" s="109" t="s">
        <v>132</v>
      </c>
      <c r="H784" s="109">
        <v>2009</v>
      </c>
      <c r="I784" s="109">
        <v>0</v>
      </c>
      <c r="J784" s="109">
        <v>1</v>
      </c>
      <c r="K784" s="109">
        <v>442</v>
      </c>
      <c r="L784" s="109">
        <v>438</v>
      </c>
      <c r="Q784" t="str">
        <f t="shared" si="25"/>
        <v>2013_2493</v>
      </c>
      <c r="R784" s="124">
        <v>781</v>
      </c>
      <c r="S784" s="39">
        <v>2493</v>
      </c>
      <c r="T784" s="39">
        <v>2493</v>
      </c>
      <c r="U784" s="39" t="s">
        <v>136</v>
      </c>
      <c r="V784" s="39">
        <v>6.8266999999999998</v>
      </c>
      <c r="W784" s="39">
        <v>2013</v>
      </c>
      <c r="X784" s="39">
        <v>64</v>
      </c>
      <c r="Y784" s="39">
        <v>2493</v>
      </c>
      <c r="Z784" s="39">
        <v>0</v>
      </c>
      <c r="AA784" s="39">
        <v>1</v>
      </c>
      <c r="AB784" s="39">
        <v>9.375</v>
      </c>
    </row>
    <row r="785" spans="1:28" ht="55.2" x14ac:dyDescent="0.3">
      <c r="A785" t="str">
        <f t="shared" si="24"/>
        <v>2009_2682</v>
      </c>
      <c r="D785" s="109">
        <v>782</v>
      </c>
      <c r="E785" s="109">
        <v>2682</v>
      </c>
      <c r="F785" s="109">
        <v>2682</v>
      </c>
      <c r="G785" s="109" t="s">
        <v>17</v>
      </c>
      <c r="H785" s="109">
        <v>2009</v>
      </c>
      <c r="I785" s="109">
        <v>0</v>
      </c>
      <c r="J785" s="109">
        <v>1</v>
      </c>
      <c r="K785" s="109">
        <v>356.3</v>
      </c>
      <c r="L785" s="109">
        <v>490.5</v>
      </c>
      <c r="Q785" t="str">
        <f t="shared" si="25"/>
        <v>2013_2502</v>
      </c>
      <c r="R785" s="124">
        <v>782</v>
      </c>
      <c r="S785" s="39">
        <v>2502</v>
      </c>
      <c r="T785" s="39">
        <v>2502</v>
      </c>
      <c r="U785" s="39" t="s">
        <v>137</v>
      </c>
      <c r="V785" s="39">
        <v>11.1526</v>
      </c>
      <c r="W785" s="39">
        <v>2013</v>
      </c>
      <c r="X785" s="39">
        <v>555.4</v>
      </c>
      <c r="Y785" s="39">
        <v>2502</v>
      </c>
      <c r="Z785" s="39">
        <v>0</v>
      </c>
      <c r="AA785" s="39">
        <v>1</v>
      </c>
      <c r="AB785" s="39">
        <v>49.8</v>
      </c>
    </row>
    <row r="786" spans="1:28" ht="27.6" x14ac:dyDescent="0.3">
      <c r="A786" t="str">
        <f t="shared" si="24"/>
        <v>2009_2376</v>
      </c>
      <c r="D786" s="109">
        <v>783</v>
      </c>
      <c r="E786" s="109">
        <v>2376</v>
      </c>
      <c r="F786" s="109">
        <v>2376</v>
      </c>
      <c r="G786" s="109" t="s">
        <v>133</v>
      </c>
      <c r="H786" s="109">
        <v>2009</v>
      </c>
      <c r="I786" s="109">
        <v>0</v>
      </c>
      <c r="J786" s="109">
        <v>1</v>
      </c>
      <c r="K786" s="109">
        <v>430.8</v>
      </c>
      <c r="L786" s="109">
        <v>445</v>
      </c>
      <c r="Q786" t="str">
        <f t="shared" si="25"/>
        <v>2013_2511</v>
      </c>
      <c r="R786" s="124">
        <v>783</v>
      </c>
      <c r="S786" s="39">
        <v>2511</v>
      </c>
      <c r="T786" s="39">
        <v>2511</v>
      </c>
      <c r="U786" s="39" t="s">
        <v>138</v>
      </c>
      <c r="V786" s="39">
        <v>14.4015</v>
      </c>
      <c r="W786" s="39">
        <v>2013</v>
      </c>
      <c r="X786" s="39">
        <v>2021.4</v>
      </c>
      <c r="Y786" s="39">
        <v>2511</v>
      </c>
      <c r="Z786" s="39">
        <v>0</v>
      </c>
      <c r="AA786" s="39">
        <v>1</v>
      </c>
      <c r="AB786" s="39">
        <v>140.36000000000001</v>
      </c>
    </row>
    <row r="787" spans="1:28" ht="27.6" x14ac:dyDescent="0.3">
      <c r="A787" t="str">
        <f t="shared" si="24"/>
        <v>2009_2403</v>
      </c>
      <c r="D787" s="109">
        <v>784</v>
      </c>
      <c r="E787" s="109">
        <v>2403</v>
      </c>
      <c r="F787" s="109">
        <v>2403</v>
      </c>
      <c r="G787" s="109" t="s">
        <v>390</v>
      </c>
      <c r="H787" s="109">
        <v>2009</v>
      </c>
      <c r="I787" s="109">
        <v>0</v>
      </c>
      <c r="J787" s="109">
        <v>2</v>
      </c>
      <c r="K787" s="109">
        <v>1023.4</v>
      </c>
      <c r="L787" s="109">
        <v>1139.9000000000001</v>
      </c>
      <c r="Q787" t="str">
        <f t="shared" si="25"/>
        <v>2013_2520</v>
      </c>
      <c r="R787" s="124">
        <v>784</v>
      </c>
      <c r="S787" s="39">
        <v>2520</v>
      </c>
      <c r="T787" s="39">
        <v>2520</v>
      </c>
      <c r="U787" s="39" t="s">
        <v>139</v>
      </c>
      <c r="V787" s="39">
        <v>10.474600000000001</v>
      </c>
      <c r="W787" s="39">
        <v>2013</v>
      </c>
      <c r="X787" s="39">
        <v>343</v>
      </c>
      <c r="Y787" s="39">
        <v>2520</v>
      </c>
      <c r="Z787" s="39">
        <v>0</v>
      </c>
      <c r="AA787" s="39">
        <v>1</v>
      </c>
      <c r="AB787" s="39">
        <v>32.746000000000002</v>
      </c>
    </row>
    <row r="788" spans="1:28" ht="41.4" x14ac:dyDescent="0.3">
      <c r="A788" t="str">
        <f t="shared" si="24"/>
        <v>2009_2457</v>
      </c>
      <c r="D788" s="109">
        <v>785</v>
      </c>
      <c r="E788" s="109">
        <v>2457</v>
      </c>
      <c r="F788" s="109">
        <v>2457</v>
      </c>
      <c r="G788" s="109" t="s">
        <v>134</v>
      </c>
      <c r="H788" s="109">
        <v>2009</v>
      </c>
      <c r="I788" s="109">
        <v>0</v>
      </c>
      <c r="J788" s="109">
        <v>1</v>
      </c>
      <c r="K788" s="109">
        <v>483</v>
      </c>
      <c r="L788" s="109">
        <v>485.8</v>
      </c>
      <c r="Q788" t="str">
        <f t="shared" si="25"/>
        <v>2013_2556</v>
      </c>
      <c r="R788" s="124">
        <v>785</v>
      </c>
      <c r="S788" s="39">
        <v>2556</v>
      </c>
      <c r="T788" s="39">
        <v>2556</v>
      </c>
      <c r="U788" s="39" t="s">
        <v>140</v>
      </c>
      <c r="V788" s="39">
        <v>9.6640999999999995</v>
      </c>
      <c r="W788" s="39">
        <v>2013</v>
      </c>
      <c r="X788" s="39">
        <v>305</v>
      </c>
      <c r="Y788" s="39">
        <v>2556</v>
      </c>
      <c r="Z788" s="39">
        <v>0</v>
      </c>
      <c r="AA788" s="39">
        <v>1</v>
      </c>
      <c r="AB788" s="39">
        <v>31.56</v>
      </c>
    </row>
    <row r="789" spans="1:28" ht="27.6" x14ac:dyDescent="0.3">
      <c r="A789" t="str">
        <f t="shared" si="24"/>
        <v>2009_2466</v>
      </c>
      <c r="D789" s="109">
        <v>786</v>
      </c>
      <c r="E789" s="109">
        <v>2466</v>
      </c>
      <c r="F789" s="109">
        <v>2466</v>
      </c>
      <c r="G789" s="109" t="s">
        <v>135</v>
      </c>
      <c r="H789" s="109">
        <v>2009</v>
      </c>
      <c r="I789" s="109">
        <v>0</v>
      </c>
      <c r="J789" s="109">
        <v>1</v>
      </c>
      <c r="K789" s="109">
        <v>1157.5</v>
      </c>
      <c r="L789" s="109">
        <v>1193.9000000000001</v>
      </c>
      <c r="Q789" t="str">
        <f t="shared" si="25"/>
        <v>2013_3195</v>
      </c>
      <c r="R789" s="124">
        <v>786</v>
      </c>
      <c r="S789" s="39">
        <v>3195</v>
      </c>
      <c r="T789" s="39">
        <v>3195</v>
      </c>
      <c r="U789" s="39" t="s">
        <v>356</v>
      </c>
      <c r="V789" s="39">
        <v>10.8329</v>
      </c>
      <c r="W789" s="39">
        <v>2013</v>
      </c>
      <c r="X789" s="39">
        <v>1261.5999999999999</v>
      </c>
      <c r="Y789" s="39">
        <v>3195</v>
      </c>
      <c r="Z789" s="39">
        <v>0</v>
      </c>
      <c r="AA789" s="39">
        <v>2</v>
      </c>
      <c r="AB789" s="39">
        <v>116.46</v>
      </c>
    </row>
    <row r="790" spans="1:28" ht="41.4" x14ac:dyDescent="0.3">
      <c r="A790" t="str">
        <f t="shared" si="24"/>
        <v>2009_2493</v>
      </c>
      <c r="D790" s="109">
        <v>787</v>
      </c>
      <c r="E790" s="109">
        <v>2493</v>
      </c>
      <c r="F790" s="109">
        <v>2493</v>
      </c>
      <c r="G790" s="109" t="s">
        <v>136</v>
      </c>
      <c r="H790" s="109">
        <v>2009</v>
      </c>
      <c r="I790" s="109">
        <v>0</v>
      </c>
      <c r="J790" s="109">
        <v>1</v>
      </c>
      <c r="K790" s="109">
        <v>130</v>
      </c>
      <c r="L790" s="109">
        <v>141.80000000000001</v>
      </c>
      <c r="Q790" t="str">
        <f t="shared" si="25"/>
        <v>2013_2709</v>
      </c>
      <c r="R790" s="124">
        <v>787</v>
      </c>
      <c r="S790" s="39">
        <v>2709</v>
      </c>
      <c r="T790" s="39">
        <v>2709</v>
      </c>
      <c r="U790" s="39" t="s">
        <v>142</v>
      </c>
      <c r="V790" s="39">
        <v>13.251099999999999</v>
      </c>
      <c r="W790" s="39">
        <v>2013</v>
      </c>
      <c r="X790" s="39">
        <v>1703.7</v>
      </c>
      <c r="Y790" s="39">
        <v>2709</v>
      </c>
      <c r="Z790" s="39">
        <v>0</v>
      </c>
      <c r="AA790" s="39">
        <v>1</v>
      </c>
      <c r="AB790" s="39">
        <v>128.57</v>
      </c>
    </row>
    <row r="791" spans="1:28" x14ac:dyDescent="0.3">
      <c r="A791" t="str">
        <f t="shared" si="24"/>
        <v>2009_2502</v>
      </c>
      <c r="D791" s="109">
        <v>788</v>
      </c>
      <c r="E791" s="109">
        <v>2502</v>
      </c>
      <c r="F791" s="109">
        <v>2502</v>
      </c>
      <c r="G791" s="109" t="s">
        <v>137</v>
      </c>
      <c r="H791" s="109">
        <v>2009</v>
      </c>
      <c r="I791" s="109">
        <v>0</v>
      </c>
      <c r="J791" s="109">
        <v>1</v>
      </c>
      <c r="K791" s="109">
        <v>668.7</v>
      </c>
      <c r="L791" s="109">
        <v>613.5</v>
      </c>
      <c r="Q791" t="str">
        <f t="shared" si="25"/>
        <v>2013_2718</v>
      </c>
      <c r="R791" s="124">
        <v>788</v>
      </c>
      <c r="S791" s="39">
        <v>2718</v>
      </c>
      <c r="T791" s="39">
        <v>2718</v>
      </c>
      <c r="U791" s="39" t="s">
        <v>143</v>
      </c>
      <c r="V791" s="39">
        <v>10.835800000000001</v>
      </c>
      <c r="W791" s="39">
        <v>2013</v>
      </c>
      <c r="X791" s="39">
        <v>551</v>
      </c>
      <c r="Y791" s="39">
        <v>2718</v>
      </c>
      <c r="Z791" s="39">
        <v>0</v>
      </c>
      <c r="AA791" s="39">
        <v>1</v>
      </c>
      <c r="AB791" s="39">
        <v>50.85</v>
      </c>
    </row>
    <row r="792" spans="1:28" ht="27.6" x14ac:dyDescent="0.3">
      <c r="A792" t="str">
        <f t="shared" si="24"/>
        <v>2009_2511</v>
      </c>
      <c r="D792" s="109">
        <v>789</v>
      </c>
      <c r="E792" s="109">
        <v>2511</v>
      </c>
      <c r="F792" s="109">
        <v>2511</v>
      </c>
      <c r="G792" s="109" t="s">
        <v>138</v>
      </c>
      <c r="H792" s="109">
        <v>2009</v>
      </c>
      <c r="I792" s="109">
        <v>0</v>
      </c>
      <c r="J792" s="109">
        <v>1</v>
      </c>
      <c r="K792" s="109">
        <v>2077.6999999999998</v>
      </c>
      <c r="L792" s="109">
        <v>2066.6999999999998</v>
      </c>
      <c r="Q792" t="str">
        <f t="shared" si="25"/>
        <v>2013_2727</v>
      </c>
      <c r="R792" s="124">
        <v>789</v>
      </c>
      <c r="S792" s="39">
        <v>2727</v>
      </c>
      <c r="T792" s="39">
        <v>2727</v>
      </c>
      <c r="U792" s="39" t="s">
        <v>144</v>
      </c>
      <c r="V792" s="39">
        <v>12.681699999999999</v>
      </c>
      <c r="W792" s="39">
        <v>2013</v>
      </c>
      <c r="X792" s="39">
        <v>673.4</v>
      </c>
      <c r="Y792" s="39">
        <v>2727</v>
      </c>
      <c r="Z792" s="39">
        <v>0</v>
      </c>
      <c r="AA792" s="39">
        <v>1</v>
      </c>
      <c r="AB792" s="39">
        <v>53.1</v>
      </c>
    </row>
    <row r="793" spans="1:28" ht="27.6" x14ac:dyDescent="0.3">
      <c r="A793" t="str">
        <f t="shared" si="24"/>
        <v>2009_2520</v>
      </c>
      <c r="D793" s="109">
        <v>790</v>
      </c>
      <c r="E793" s="109">
        <v>2520</v>
      </c>
      <c r="F793" s="109">
        <v>2520</v>
      </c>
      <c r="G793" s="109" t="s">
        <v>139</v>
      </c>
      <c r="H793" s="109">
        <v>2009</v>
      </c>
      <c r="I793" s="109">
        <v>0</v>
      </c>
      <c r="J793" s="109">
        <v>1</v>
      </c>
      <c r="K793" s="109">
        <v>349.6</v>
      </c>
      <c r="L793" s="109">
        <v>393.6</v>
      </c>
      <c r="Q793" t="str">
        <f t="shared" si="25"/>
        <v>2013_2754</v>
      </c>
      <c r="R793" s="124">
        <v>790</v>
      </c>
      <c r="S793" s="39">
        <v>2754</v>
      </c>
      <c r="T793" s="39">
        <v>2754</v>
      </c>
      <c r="U793" s="39" t="s">
        <v>145</v>
      </c>
      <c r="V793" s="39">
        <v>10.9854</v>
      </c>
      <c r="W793" s="39">
        <v>2013</v>
      </c>
      <c r="X793" s="39">
        <v>527.29999999999995</v>
      </c>
      <c r="Y793" s="39">
        <v>2754</v>
      </c>
      <c r="Z793" s="39">
        <v>0</v>
      </c>
      <c r="AA793" s="39">
        <v>1</v>
      </c>
      <c r="AB793" s="39">
        <v>48</v>
      </c>
    </row>
    <row r="794" spans="1:28" x14ac:dyDescent="0.3">
      <c r="A794" t="str">
        <f t="shared" si="24"/>
        <v>2009_2556</v>
      </c>
      <c r="D794" s="109">
        <v>791</v>
      </c>
      <c r="E794" s="109">
        <v>2556</v>
      </c>
      <c r="F794" s="109">
        <v>2556</v>
      </c>
      <c r="G794" s="109" t="s">
        <v>140</v>
      </c>
      <c r="H794" s="109">
        <v>2009</v>
      </c>
      <c r="I794" s="109">
        <v>0</v>
      </c>
      <c r="J794" s="109">
        <v>2</v>
      </c>
      <c r="K794" s="109">
        <v>360</v>
      </c>
      <c r="L794" s="109">
        <v>331.8</v>
      </c>
      <c r="Q794" t="str">
        <f t="shared" si="25"/>
        <v>2013_2766</v>
      </c>
      <c r="R794" s="124">
        <v>791</v>
      </c>
      <c r="S794" s="39">
        <v>2766</v>
      </c>
      <c r="T794" s="39">
        <v>2766</v>
      </c>
      <c r="U794" s="39" t="s">
        <v>593</v>
      </c>
      <c r="V794" s="39">
        <v>10.2881</v>
      </c>
      <c r="W794" s="39">
        <v>2013</v>
      </c>
      <c r="X794" s="39">
        <v>310.7</v>
      </c>
      <c r="Y794" s="39">
        <v>2766</v>
      </c>
      <c r="Z794" s="39">
        <v>0</v>
      </c>
      <c r="AA794" s="39">
        <v>1</v>
      </c>
      <c r="AB794" s="39">
        <v>30.2</v>
      </c>
    </row>
    <row r="795" spans="1:28" ht="27.6" x14ac:dyDescent="0.3">
      <c r="A795" t="str">
        <f t="shared" si="24"/>
        <v>2009_3195</v>
      </c>
      <c r="D795" s="109">
        <v>792</v>
      </c>
      <c r="E795" s="109">
        <v>3195</v>
      </c>
      <c r="F795" s="109">
        <v>3195</v>
      </c>
      <c r="G795" s="109" t="s">
        <v>356</v>
      </c>
      <c r="H795" s="109">
        <v>2009</v>
      </c>
      <c r="I795" s="109">
        <v>0</v>
      </c>
      <c r="J795" s="109">
        <v>2</v>
      </c>
      <c r="K795" s="109">
        <v>1389.8</v>
      </c>
      <c r="L795" s="109">
        <v>1414.4</v>
      </c>
      <c r="Q795" t="str">
        <f t="shared" si="25"/>
        <v>2013_2772</v>
      </c>
      <c r="R795" s="124">
        <v>792</v>
      </c>
      <c r="S795" s="39">
        <v>2772</v>
      </c>
      <c r="T795" s="39">
        <v>2772</v>
      </c>
      <c r="U795" s="39" t="s">
        <v>147</v>
      </c>
      <c r="V795" s="39">
        <v>10.303900000000001</v>
      </c>
      <c r="W795" s="39">
        <v>2013</v>
      </c>
      <c r="X795" s="39">
        <v>217</v>
      </c>
      <c r="Y795" s="39">
        <v>2772</v>
      </c>
      <c r="Z795" s="39">
        <v>0</v>
      </c>
      <c r="AA795" s="39">
        <v>1</v>
      </c>
      <c r="AB795" s="39">
        <v>21.06</v>
      </c>
    </row>
    <row r="796" spans="1:28" ht="41.4" x14ac:dyDescent="0.3">
      <c r="A796" t="str">
        <f t="shared" si="24"/>
        <v>2009_2709</v>
      </c>
      <c r="D796" s="109">
        <v>793</v>
      </c>
      <c r="E796" s="109">
        <v>2709</v>
      </c>
      <c r="F796" s="109">
        <v>2709</v>
      </c>
      <c r="G796" s="109" t="s">
        <v>142</v>
      </c>
      <c r="H796" s="109">
        <v>2009</v>
      </c>
      <c r="I796" s="109">
        <v>0</v>
      </c>
      <c r="J796" s="109">
        <v>1</v>
      </c>
      <c r="K796" s="109">
        <v>1728.3</v>
      </c>
      <c r="L796" s="109">
        <v>1746.2</v>
      </c>
      <c r="Q796" t="str">
        <f t="shared" si="25"/>
        <v>2013_2781</v>
      </c>
      <c r="R796" s="124">
        <v>793</v>
      </c>
      <c r="S796" s="39">
        <v>2781</v>
      </c>
      <c r="T796" s="39">
        <v>2781</v>
      </c>
      <c r="U796" s="39" t="s">
        <v>148</v>
      </c>
      <c r="V796" s="39">
        <v>11.571999999999999</v>
      </c>
      <c r="W796" s="39">
        <v>2013</v>
      </c>
      <c r="X796" s="39">
        <v>1203.2</v>
      </c>
      <c r="Y796" s="39">
        <v>2781</v>
      </c>
      <c r="Z796" s="39">
        <v>0</v>
      </c>
      <c r="AA796" s="39">
        <v>1</v>
      </c>
      <c r="AB796" s="39">
        <v>103.97499999999999</v>
      </c>
    </row>
    <row r="797" spans="1:28" x14ac:dyDescent="0.3">
      <c r="A797" t="str">
        <f t="shared" si="24"/>
        <v>2009_2718</v>
      </c>
      <c r="D797" s="109">
        <v>794</v>
      </c>
      <c r="E797" s="109">
        <v>2718</v>
      </c>
      <c r="F797" s="109">
        <v>2718</v>
      </c>
      <c r="G797" s="109" t="s">
        <v>143</v>
      </c>
      <c r="H797" s="109">
        <v>2009</v>
      </c>
      <c r="I797" s="109">
        <v>0</v>
      </c>
      <c r="J797" s="109">
        <v>1</v>
      </c>
      <c r="K797" s="109">
        <v>628.70000000000005</v>
      </c>
      <c r="L797" s="109">
        <v>627.6</v>
      </c>
      <c r="Q797" t="str">
        <f t="shared" si="25"/>
        <v>2013_2826</v>
      </c>
      <c r="R797" s="124">
        <v>794</v>
      </c>
      <c r="S797" s="39">
        <v>2826</v>
      </c>
      <c r="T797" s="39">
        <v>2826</v>
      </c>
      <c r="U797" s="39" t="s">
        <v>149</v>
      </c>
      <c r="V797" s="39">
        <v>14.6111</v>
      </c>
      <c r="W797" s="39">
        <v>2013</v>
      </c>
      <c r="X797" s="39">
        <v>1559</v>
      </c>
      <c r="Y797" s="39">
        <v>2826</v>
      </c>
      <c r="Z797" s="39">
        <v>0</v>
      </c>
      <c r="AA797" s="39">
        <v>1</v>
      </c>
      <c r="AB797" s="39">
        <v>106.7</v>
      </c>
    </row>
    <row r="798" spans="1:28" ht="41.4" x14ac:dyDescent="0.3">
      <c r="A798" t="str">
        <f t="shared" si="24"/>
        <v>2009_2727</v>
      </c>
      <c r="D798" s="109">
        <v>795</v>
      </c>
      <c r="E798" s="109">
        <v>2727</v>
      </c>
      <c r="F798" s="109">
        <v>2727</v>
      </c>
      <c r="G798" s="109" t="s">
        <v>144</v>
      </c>
      <c r="H798" s="109">
        <v>2009</v>
      </c>
      <c r="I798" s="109">
        <v>0</v>
      </c>
      <c r="J798" s="109">
        <v>1</v>
      </c>
      <c r="K798" s="109">
        <v>628.70000000000005</v>
      </c>
      <c r="L798" s="109">
        <v>666.8</v>
      </c>
      <c r="Q798" t="str">
        <f t="shared" si="25"/>
        <v>2013_2846</v>
      </c>
      <c r="R798" s="124">
        <v>795</v>
      </c>
      <c r="S798" s="39">
        <v>2846</v>
      </c>
      <c r="T798" s="39">
        <v>2846</v>
      </c>
      <c r="U798" s="39" t="s">
        <v>151</v>
      </c>
      <c r="V798" s="39">
        <v>11.4839</v>
      </c>
      <c r="W798" s="39">
        <v>2013</v>
      </c>
      <c r="X798" s="39">
        <v>320.39999999999998</v>
      </c>
      <c r="Y798" s="39">
        <v>2846</v>
      </c>
      <c r="Z798" s="39">
        <v>0</v>
      </c>
      <c r="AA798" s="39">
        <v>1</v>
      </c>
      <c r="AB798" s="39">
        <v>27.9</v>
      </c>
    </row>
    <row r="799" spans="1:28" ht="41.4" x14ac:dyDescent="0.3">
      <c r="A799" t="str">
        <f t="shared" si="24"/>
        <v>2009_2754</v>
      </c>
      <c r="D799" s="109">
        <v>796</v>
      </c>
      <c r="E799" s="109">
        <v>2754</v>
      </c>
      <c r="F799" s="109">
        <v>2754</v>
      </c>
      <c r="G799" s="109" t="s">
        <v>145</v>
      </c>
      <c r="H799" s="109">
        <v>2009</v>
      </c>
      <c r="I799" s="109">
        <v>0</v>
      </c>
      <c r="J799" s="109">
        <v>1</v>
      </c>
      <c r="K799" s="109">
        <v>514.1</v>
      </c>
      <c r="L799" s="109">
        <v>581.4</v>
      </c>
      <c r="Q799" t="str">
        <f t="shared" si="25"/>
        <v>2013_2862</v>
      </c>
      <c r="R799" s="124">
        <v>796</v>
      </c>
      <c r="S799" s="39">
        <v>2862</v>
      </c>
      <c r="T799" s="39">
        <v>2862</v>
      </c>
      <c r="U799" s="39" t="s">
        <v>152</v>
      </c>
      <c r="V799" s="39">
        <v>11.6586</v>
      </c>
      <c r="W799" s="39">
        <v>2013</v>
      </c>
      <c r="X799" s="39">
        <v>652.29999999999995</v>
      </c>
      <c r="Y799" s="39">
        <v>2862</v>
      </c>
      <c r="Z799" s="39">
        <v>0</v>
      </c>
      <c r="AA799" s="39">
        <v>1</v>
      </c>
      <c r="AB799" s="39">
        <v>55.95</v>
      </c>
    </row>
    <row r="800" spans="1:28" x14ac:dyDescent="0.3">
      <c r="A800" t="str">
        <f t="shared" si="24"/>
        <v>2009_2766</v>
      </c>
      <c r="D800" s="109">
        <v>797</v>
      </c>
      <c r="E800" s="109">
        <v>2766</v>
      </c>
      <c r="F800" s="109">
        <v>2766</v>
      </c>
      <c r="G800" s="109" t="s">
        <v>593</v>
      </c>
      <c r="H800" s="109">
        <v>2009</v>
      </c>
      <c r="I800" s="109">
        <v>0</v>
      </c>
      <c r="J800" s="109">
        <v>1</v>
      </c>
      <c r="K800" s="109">
        <v>369.2</v>
      </c>
      <c r="L800" s="109">
        <v>359.2</v>
      </c>
      <c r="Q800" t="str">
        <f t="shared" si="25"/>
        <v>2013_2977</v>
      </c>
      <c r="R800" s="124">
        <v>797</v>
      </c>
      <c r="S800" s="39">
        <v>2977</v>
      </c>
      <c r="T800" s="39">
        <v>2977</v>
      </c>
      <c r="U800" s="39" t="s">
        <v>153</v>
      </c>
      <c r="V800" s="39">
        <v>11.3383</v>
      </c>
      <c r="W800" s="39">
        <v>2013</v>
      </c>
      <c r="X800" s="39">
        <v>696</v>
      </c>
      <c r="Y800" s="39">
        <v>2977</v>
      </c>
      <c r="Z800" s="39">
        <v>0</v>
      </c>
      <c r="AA800" s="39">
        <v>1</v>
      </c>
      <c r="AB800" s="39">
        <v>61.384999999999998</v>
      </c>
    </row>
    <row r="801" spans="1:28" x14ac:dyDescent="0.3">
      <c r="A801" t="str">
        <f t="shared" si="24"/>
        <v>2009_2772</v>
      </c>
      <c r="D801" s="109">
        <v>798</v>
      </c>
      <c r="E801" s="109">
        <v>2772</v>
      </c>
      <c r="F801" s="109">
        <v>2772</v>
      </c>
      <c r="G801" s="109" t="s">
        <v>147</v>
      </c>
      <c r="H801" s="109">
        <v>2009</v>
      </c>
      <c r="I801" s="109">
        <v>0</v>
      </c>
      <c r="J801" s="109">
        <v>1</v>
      </c>
      <c r="K801" s="109">
        <v>254</v>
      </c>
      <c r="L801" s="109">
        <v>272</v>
      </c>
      <c r="Q801" t="str">
        <f t="shared" si="25"/>
        <v>2013_2988</v>
      </c>
      <c r="R801" s="124">
        <v>798</v>
      </c>
      <c r="S801" s="39">
        <v>2988</v>
      </c>
      <c r="T801" s="39">
        <v>2988</v>
      </c>
      <c r="U801" s="39" t="s">
        <v>154</v>
      </c>
      <c r="V801" s="39">
        <v>14.475899999999999</v>
      </c>
      <c r="W801" s="39">
        <v>2013</v>
      </c>
      <c r="X801" s="39">
        <v>720.9</v>
      </c>
      <c r="Y801" s="39">
        <v>2988</v>
      </c>
      <c r="Z801" s="39">
        <v>0</v>
      </c>
      <c r="AA801" s="39">
        <v>1</v>
      </c>
      <c r="AB801" s="39">
        <v>49.8</v>
      </c>
    </row>
    <row r="802" spans="1:28" ht="41.4" x14ac:dyDescent="0.3">
      <c r="A802" t="str">
        <f t="shared" si="24"/>
        <v>2009_2781</v>
      </c>
      <c r="D802" s="109">
        <v>799</v>
      </c>
      <c r="E802" s="109">
        <v>2781</v>
      </c>
      <c r="F802" s="109">
        <v>2781</v>
      </c>
      <c r="G802" s="109" t="s">
        <v>148</v>
      </c>
      <c r="H802" s="109">
        <v>2009</v>
      </c>
      <c r="I802" s="109">
        <v>0</v>
      </c>
      <c r="J802" s="109">
        <v>1</v>
      </c>
      <c r="K802" s="109">
        <v>1193.7</v>
      </c>
      <c r="L802" s="109">
        <v>1245</v>
      </c>
      <c r="Q802" t="str">
        <f t="shared" si="25"/>
        <v>2013_3029</v>
      </c>
      <c r="R802" s="124">
        <v>799</v>
      </c>
      <c r="S802" s="39">
        <v>3029</v>
      </c>
      <c r="T802" s="39">
        <v>3029</v>
      </c>
      <c r="U802" s="39" t="s">
        <v>155</v>
      </c>
      <c r="V802" s="39">
        <v>12.9224</v>
      </c>
      <c r="W802" s="39">
        <v>2013</v>
      </c>
      <c r="X802" s="39">
        <v>1256.7</v>
      </c>
      <c r="Y802" s="39">
        <v>3029</v>
      </c>
      <c r="Z802" s="39">
        <v>0</v>
      </c>
      <c r="AA802" s="39">
        <v>1</v>
      </c>
      <c r="AB802" s="39">
        <v>97.25</v>
      </c>
    </row>
    <row r="803" spans="1:28" ht="27.6" x14ac:dyDescent="0.3">
      <c r="A803" t="str">
        <f t="shared" si="24"/>
        <v>2009_2826</v>
      </c>
      <c r="D803" s="109">
        <v>800</v>
      </c>
      <c r="E803" s="109">
        <v>2826</v>
      </c>
      <c r="F803" s="109">
        <v>2826</v>
      </c>
      <c r="G803" s="109" t="s">
        <v>149</v>
      </c>
      <c r="H803" s="109">
        <v>2009</v>
      </c>
      <c r="I803" s="109">
        <v>0</v>
      </c>
      <c r="J803" s="109">
        <v>1</v>
      </c>
      <c r="K803" s="109">
        <v>1485.4</v>
      </c>
      <c r="L803" s="109">
        <v>1603.4</v>
      </c>
      <c r="Q803" t="str">
        <f t="shared" si="25"/>
        <v>2013_3033</v>
      </c>
      <c r="R803" s="124">
        <v>800</v>
      </c>
      <c r="S803" s="39">
        <v>3033</v>
      </c>
      <c r="T803" s="39">
        <v>3033</v>
      </c>
      <c r="U803" s="39" t="s">
        <v>156</v>
      </c>
      <c r="V803" s="39">
        <v>12.189500000000001</v>
      </c>
      <c r="W803" s="39">
        <v>2013</v>
      </c>
      <c r="X803" s="39">
        <v>387.2</v>
      </c>
      <c r="Y803" s="39">
        <v>3033</v>
      </c>
      <c r="Z803" s="39">
        <v>0</v>
      </c>
      <c r="AA803" s="39">
        <v>1</v>
      </c>
      <c r="AB803" s="39">
        <v>31.765000000000001</v>
      </c>
    </row>
    <row r="804" spans="1:28" x14ac:dyDescent="0.3">
      <c r="A804" t="str">
        <f t="shared" si="24"/>
        <v>2009_2846</v>
      </c>
      <c r="D804" s="109">
        <v>801</v>
      </c>
      <c r="E804" s="109">
        <v>2846</v>
      </c>
      <c r="F804" s="109">
        <v>2846</v>
      </c>
      <c r="G804" s="109" t="s">
        <v>151</v>
      </c>
      <c r="H804" s="109">
        <v>2009</v>
      </c>
      <c r="I804" s="109">
        <v>0</v>
      </c>
      <c r="J804" s="109">
        <v>1</v>
      </c>
      <c r="K804" s="109">
        <v>287</v>
      </c>
      <c r="L804" s="109">
        <v>296.2</v>
      </c>
      <c r="Q804" t="str">
        <f t="shared" si="25"/>
        <v>2013_3042</v>
      </c>
      <c r="R804" s="124">
        <v>801</v>
      </c>
      <c r="S804" s="39">
        <v>3042</v>
      </c>
      <c r="T804" s="39">
        <v>3042</v>
      </c>
      <c r="U804" s="39" t="s">
        <v>157</v>
      </c>
      <c r="V804" s="39">
        <v>15.1753</v>
      </c>
      <c r="W804" s="39">
        <v>2013</v>
      </c>
      <c r="X804" s="39">
        <v>736</v>
      </c>
      <c r="Y804" s="39">
        <v>3042</v>
      </c>
      <c r="Z804" s="39">
        <v>0</v>
      </c>
      <c r="AA804" s="39">
        <v>1</v>
      </c>
      <c r="AB804" s="39">
        <v>48.5</v>
      </c>
    </row>
    <row r="805" spans="1:28" ht="27.6" x14ac:dyDescent="0.3">
      <c r="A805" t="str">
        <f t="shared" si="24"/>
        <v>2009_2862</v>
      </c>
      <c r="D805" s="109">
        <v>802</v>
      </c>
      <c r="E805" s="109">
        <v>2862</v>
      </c>
      <c r="F805" s="109">
        <v>2862</v>
      </c>
      <c r="G805" s="109" t="s">
        <v>152</v>
      </c>
      <c r="H805" s="109">
        <v>2009</v>
      </c>
      <c r="I805" s="109">
        <v>0</v>
      </c>
      <c r="J805" s="109">
        <v>1</v>
      </c>
      <c r="K805" s="109">
        <v>669.1</v>
      </c>
      <c r="L805" s="109">
        <v>681.1</v>
      </c>
      <c r="Q805" t="str">
        <f t="shared" si="25"/>
        <v>2013_3060</v>
      </c>
      <c r="R805" s="124">
        <v>802</v>
      </c>
      <c r="S805" s="39">
        <v>3060</v>
      </c>
      <c r="T805" s="39">
        <v>3060</v>
      </c>
      <c r="U805" s="39" t="s">
        <v>158</v>
      </c>
      <c r="V805" s="39">
        <v>13.8613</v>
      </c>
      <c r="W805" s="39">
        <v>2013</v>
      </c>
      <c r="X805" s="39">
        <v>1348.5</v>
      </c>
      <c r="Y805" s="39">
        <v>3060</v>
      </c>
      <c r="Z805" s="39">
        <v>0</v>
      </c>
      <c r="AA805" s="39">
        <v>1</v>
      </c>
      <c r="AB805" s="39">
        <v>97.284999999999997</v>
      </c>
    </row>
    <row r="806" spans="1:28" ht="27.6" x14ac:dyDescent="0.3">
      <c r="A806" t="str">
        <f t="shared" si="24"/>
        <v>2009_2977</v>
      </c>
      <c r="D806" s="109">
        <v>803</v>
      </c>
      <c r="E806" s="109">
        <v>2977</v>
      </c>
      <c r="F806" s="109">
        <v>2977</v>
      </c>
      <c r="G806" s="109" t="s">
        <v>153</v>
      </c>
      <c r="H806" s="109">
        <v>2009</v>
      </c>
      <c r="I806" s="109">
        <v>0</v>
      </c>
      <c r="J806" s="109">
        <v>1</v>
      </c>
      <c r="K806" s="109">
        <v>669.8</v>
      </c>
      <c r="L806" s="109">
        <v>734.8</v>
      </c>
      <c r="Q806" t="str">
        <f t="shared" si="25"/>
        <v>2013_3168</v>
      </c>
      <c r="R806" s="124">
        <v>803</v>
      </c>
      <c r="S806" s="39">
        <v>3168</v>
      </c>
      <c r="T806" s="39">
        <v>3168</v>
      </c>
      <c r="U806" s="39" t="s">
        <v>165</v>
      </c>
      <c r="V806" s="39">
        <v>11.756399999999999</v>
      </c>
      <c r="W806" s="39">
        <v>2013</v>
      </c>
      <c r="X806" s="39">
        <v>709.5</v>
      </c>
      <c r="Y806" s="39">
        <v>3168</v>
      </c>
      <c r="Z806" s="39">
        <v>0</v>
      </c>
      <c r="AA806" s="39">
        <v>1</v>
      </c>
      <c r="AB806" s="39">
        <v>60.35</v>
      </c>
    </row>
    <row r="807" spans="1:28" ht="27.6" x14ac:dyDescent="0.3">
      <c r="A807" t="str">
        <f t="shared" si="24"/>
        <v>2009_2988</v>
      </c>
      <c r="D807" s="109">
        <v>804</v>
      </c>
      <c r="E807" s="109">
        <v>2988</v>
      </c>
      <c r="F807" s="109">
        <v>2988</v>
      </c>
      <c r="G807" s="109" t="s">
        <v>154</v>
      </c>
      <c r="H807" s="109">
        <v>2009</v>
      </c>
      <c r="I807" s="109">
        <v>0</v>
      </c>
      <c r="J807" s="109">
        <v>1</v>
      </c>
      <c r="K807" s="109">
        <v>557.1</v>
      </c>
      <c r="L807" s="109">
        <v>696.4</v>
      </c>
      <c r="Q807" t="str">
        <f t="shared" si="25"/>
        <v>2013_3105</v>
      </c>
      <c r="R807" s="124">
        <v>804</v>
      </c>
      <c r="S807" s="39">
        <v>3105</v>
      </c>
      <c r="T807" s="39">
        <v>3105</v>
      </c>
      <c r="U807" s="39" t="s">
        <v>159</v>
      </c>
      <c r="V807" s="39">
        <v>12.7019</v>
      </c>
      <c r="W807" s="39">
        <v>2013</v>
      </c>
      <c r="X807" s="39">
        <v>1357.2</v>
      </c>
      <c r="Y807" s="39">
        <v>3105</v>
      </c>
      <c r="Z807" s="39">
        <v>0</v>
      </c>
      <c r="AA807" s="39">
        <v>1</v>
      </c>
      <c r="AB807" s="39">
        <v>106.85</v>
      </c>
    </row>
    <row r="808" spans="1:28" ht="27.6" x14ac:dyDescent="0.3">
      <c r="A808" t="str">
        <f t="shared" si="24"/>
        <v>2009_3029</v>
      </c>
      <c r="D808" s="109">
        <v>805</v>
      </c>
      <c r="E808" s="109">
        <v>3029</v>
      </c>
      <c r="F808" s="109">
        <v>3029</v>
      </c>
      <c r="G808" s="109" t="s">
        <v>155</v>
      </c>
      <c r="H808" s="109">
        <v>2009</v>
      </c>
      <c r="I808" s="109">
        <v>0</v>
      </c>
      <c r="J808" s="109">
        <v>1</v>
      </c>
      <c r="K808" s="109">
        <v>1378</v>
      </c>
      <c r="L808" s="109">
        <v>1356.4</v>
      </c>
      <c r="Q808" t="str">
        <f t="shared" si="25"/>
        <v>2013_3114</v>
      </c>
      <c r="R808" s="124">
        <v>805</v>
      </c>
      <c r="S808" s="39">
        <v>3114</v>
      </c>
      <c r="T808" s="39">
        <v>3114</v>
      </c>
      <c r="U808" s="39" t="s">
        <v>160</v>
      </c>
      <c r="V808" s="39">
        <v>15.147500000000001</v>
      </c>
      <c r="W808" s="39">
        <v>2013</v>
      </c>
      <c r="X808" s="39">
        <v>3474</v>
      </c>
      <c r="Y808" s="39">
        <v>3114</v>
      </c>
      <c r="Z808" s="39">
        <v>0</v>
      </c>
      <c r="AA808" s="39">
        <v>1</v>
      </c>
      <c r="AB808" s="39">
        <v>229.345</v>
      </c>
    </row>
    <row r="809" spans="1:28" ht="27.6" x14ac:dyDescent="0.3">
      <c r="A809" t="str">
        <f t="shared" si="24"/>
        <v>2009_3033</v>
      </c>
      <c r="D809" s="109">
        <v>806</v>
      </c>
      <c r="E809" s="109">
        <v>3033</v>
      </c>
      <c r="F809" s="109">
        <v>3033</v>
      </c>
      <c r="G809" s="109" t="s">
        <v>156</v>
      </c>
      <c r="H809" s="109">
        <v>2009</v>
      </c>
      <c r="I809" s="109">
        <v>0</v>
      </c>
      <c r="J809" s="109">
        <v>1</v>
      </c>
      <c r="K809" s="109">
        <v>408.9</v>
      </c>
      <c r="L809" s="109">
        <v>344.6</v>
      </c>
      <c r="Q809" t="str">
        <f t="shared" si="25"/>
        <v>2013_3119</v>
      </c>
      <c r="R809" s="124">
        <v>806</v>
      </c>
      <c r="S809" s="39">
        <v>3119</v>
      </c>
      <c r="T809" s="39">
        <v>3119</v>
      </c>
      <c r="U809" s="39" t="s">
        <v>161</v>
      </c>
      <c r="V809" s="39">
        <v>13.378500000000001</v>
      </c>
      <c r="W809" s="39">
        <v>2013</v>
      </c>
      <c r="X809" s="39">
        <v>869.6</v>
      </c>
      <c r="Y809" s="39">
        <v>3119</v>
      </c>
      <c r="Z809" s="39">
        <v>0</v>
      </c>
      <c r="AA809" s="39">
        <v>1</v>
      </c>
      <c r="AB809" s="39">
        <v>65</v>
      </c>
    </row>
    <row r="810" spans="1:28" ht="27.6" x14ac:dyDescent="0.3">
      <c r="A810" t="str">
        <f t="shared" si="24"/>
        <v>2009_3042</v>
      </c>
      <c r="D810" s="109">
        <v>807</v>
      </c>
      <c r="E810" s="109">
        <v>3042</v>
      </c>
      <c r="F810" s="109">
        <v>3042</v>
      </c>
      <c r="G810" s="109" t="s">
        <v>157</v>
      </c>
      <c r="H810" s="109">
        <v>2009</v>
      </c>
      <c r="I810" s="109">
        <v>0</v>
      </c>
      <c r="J810" s="109">
        <v>1</v>
      </c>
      <c r="K810" s="109">
        <v>678</v>
      </c>
      <c r="L810" s="109">
        <v>743</v>
      </c>
      <c r="Q810" t="str">
        <f t="shared" si="25"/>
        <v>2013_3141</v>
      </c>
      <c r="R810" s="124">
        <v>807</v>
      </c>
      <c r="S810" s="39">
        <v>3141</v>
      </c>
      <c r="T810" s="39">
        <v>3141</v>
      </c>
      <c r="U810" s="39" t="s">
        <v>162</v>
      </c>
      <c r="V810" s="39">
        <v>14.260400000000001</v>
      </c>
      <c r="W810" s="39">
        <v>2013</v>
      </c>
      <c r="X810" s="39">
        <v>12489.5</v>
      </c>
      <c r="Y810" s="39">
        <v>3141</v>
      </c>
      <c r="Z810" s="39">
        <v>0</v>
      </c>
      <c r="AA810" s="39">
        <v>1</v>
      </c>
      <c r="AB810" s="39">
        <v>875.81600000000003</v>
      </c>
    </row>
    <row r="811" spans="1:28" ht="27.6" x14ac:dyDescent="0.3">
      <c r="A811" t="str">
        <f t="shared" si="24"/>
        <v>2009_3060</v>
      </c>
      <c r="D811" s="109">
        <v>808</v>
      </c>
      <c r="E811" s="109">
        <v>3060</v>
      </c>
      <c r="F811" s="109">
        <v>3060</v>
      </c>
      <c r="G811" s="109" t="s">
        <v>158</v>
      </c>
      <c r="H811" s="109">
        <v>2009</v>
      </c>
      <c r="I811" s="109">
        <v>0</v>
      </c>
      <c r="J811" s="109">
        <v>1</v>
      </c>
      <c r="K811" s="109">
        <v>1166.2</v>
      </c>
      <c r="L811" s="109">
        <v>1278.8</v>
      </c>
      <c r="Q811" t="str">
        <f t="shared" si="25"/>
        <v>2013_3150</v>
      </c>
      <c r="R811" s="124">
        <v>808</v>
      </c>
      <c r="S811" s="39">
        <v>3150</v>
      </c>
      <c r="T811" s="39">
        <v>3150</v>
      </c>
      <c r="U811" s="39" t="s">
        <v>163</v>
      </c>
      <c r="V811" s="39">
        <v>12.851699999999999</v>
      </c>
      <c r="W811" s="39">
        <v>2013</v>
      </c>
      <c r="X811" s="39">
        <v>1150.3</v>
      </c>
      <c r="Y811" s="39">
        <v>3150</v>
      </c>
      <c r="Z811" s="39">
        <v>0</v>
      </c>
      <c r="AA811" s="39">
        <v>1</v>
      </c>
      <c r="AB811" s="39">
        <v>89.506</v>
      </c>
    </row>
    <row r="812" spans="1:28" ht="27.6" x14ac:dyDescent="0.3">
      <c r="A812" t="str">
        <f t="shared" si="24"/>
        <v>2009_3168</v>
      </c>
      <c r="D812" s="109">
        <v>809</v>
      </c>
      <c r="E812" s="109">
        <v>3168</v>
      </c>
      <c r="F812" s="109">
        <v>3168</v>
      </c>
      <c r="G812" s="109" t="s">
        <v>165</v>
      </c>
      <c r="H812" s="109">
        <v>2009</v>
      </c>
      <c r="I812" s="109">
        <v>0</v>
      </c>
      <c r="J812" s="109">
        <v>2</v>
      </c>
      <c r="K812" s="109">
        <v>804.1</v>
      </c>
      <c r="L812" s="109">
        <v>775.3</v>
      </c>
      <c r="Q812" t="str">
        <f t="shared" si="25"/>
        <v>2013_3154</v>
      </c>
      <c r="R812" s="124">
        <v>809</v>
      </c>
      <c r="S812" s="39">
        <v>3154</v>
      </c>
      <c r="T812" s="39">
        <v>3154</v>
      </c>
      <c r="U812" s="39" t="s">
        <v>164</v>
      </c>
      <c r="V812" s="39">
        <v>12.292199999999999</v>
      </c>
      <c r="W812" s="39">
        <v>2013</v>
      </c>
      <c r="X812" s="39">
        <v>530.1</v>
      </c>
      <c r="Y812" s="39">
        <v>3154</v>
      </c>
      <c r="Z812" s="39">
        <v>0</v>
      </c>
      <c r="AA812" s="39">
        <v>1</v>
      </c>
      <c r="AB812" s="39">
        <v>43.125</v>
      </c>
    </row>
    <row r="813" spans="1:28" ht="27.6" x14ac:dyDescent="0.3">
      <c r="A813" t="str">
        <f t="shared" si="24"/>
        <v>2009_3105</v>
      </c>
      <c r="D813" s="109">
        <v>810</v>
      </c>
      <c r="E813" s="109">
        <v>3105</v>
      </c>
      <c r="F813" s="109">
        <v>3105</v>
      </c>
      <c r="G813" s="109" t="s">
        <v>159</v>
      </c>
      <c r="H813" s="109">
        <v>2009</v>
      </c>
      <c r="I813" s="109">
        <v>0</v>
      </c>
      <c r="J813" s="109">
        <v>1</v>
      </c>
      <c r="K813" s="109">
        <v>1405.8</v>
      </c>
      <c r="L813" s="109">
        <v>1431</v>
      </c>
      <c r="Q813" t="str">
        <f t="shared" si="25"/>
        <v>2013_3186</v>
      </c>
      <c r="R813" s="124">
        <v>810</v>
      </c>
      <c r="S813" s="39">
        <v>3186</v>
      </c>
      <c r="T813" s="39">
        <v>3186</v>
      </c>
      <c r="U813" s="39" t="s">
        <v>787</v>
      </c>
      <c r="V813" s="39">
        <v>13.8085</v>
      </c>
      <c r="W813" s="39">
        <v>2013</v>
      </c>
      <c r="X813" s="39">
        <v>349.7</v>
      </c>
      <c r="Y813" s="39">
        <v>3186</v>
      </c>
      <c r="Z813" s="39">
        <v>0</v>
      </c>
      <c r="AA813" s="39">
        <v>1</v>
      </c>
      <c r="AB813" s="39">
        <v>25.324999999999999</v>
      </c>
    </row>
    <row r="814" spans="1:28" x14ac:dyDescent="0.3">
      <c r="A814" t="str">
        <f t="shared" si="24"/>
        <v>2009_3114</v>
      </c>
      <c r="D814" s="109">
        <v>811</v>
      </c>
      <c r="E814" s="109">
        <v>3114</v>
      </c>
      <c r="F814" s="109">
        <v>3114</v>
      </c>
      <c r="G814" s="109" t="s">
        <v>160</v>
      </c>
      <c r="H814" s="109">
        <v>2009</v>
      </c>
      <c r="I814" s="109">
        <v>0</v>
      </c>
      <c r="J814" s="109">
        <v>1</v>
      </c>
      <c r="K814" s="109">
        <v>3296.2</v>
      </c>
      <c r="L814" s="109">
        <v>3394.4</v>
      </c>
      <c r="Q814" t="str">
        <f t="shared" si="25"/>
        <v>2013_3204</v>
      </c>
      <c r="R814" s="124">
        <v>811</v>
      </c>
      <c r="S814" s="39">
        <v>3204</v>
      </c>
      <c r="T814" s="39">
        <v>3204</v>
      </c>
      <c r="U814" s="39" t="s">
        <v>166</v>
      </c>
      <c r="V814" s="39">
        <v>14.1555</v>
      </c>
      <c r="W814" s="39">
        <v>2013</v>
      </c>
      <c r="X814" s="39">
        <v>919.4</v>
      </c>
      <c r="Y814" s="39">
        <v>3204</v>
      </c>
      <c r="Z814" s="39">
        <v>0</v>
      </c>
      <c r="AA814" s="39">
        <v>1</v>
      </c>
      <c r="AB814" s="39">
        <v>64.95</v>
      </c>
    </row>
    <row r="815" spans="1:28" ht="27.6" x14ac:dyDescent="0.3">
      <c r="A815" t="str">
        <f t="shared" si="24"/>
        <v>2009_3119</v>
      </c>
      <c r="D815" s="109">
        <v>812</v>
      </c>
      <c r="E815" s="109">
        <v>3119</v>
      </c>
      <c r="F815" s="109">
        <v>3119</v>
      </c>
      <c r="G815" s="109" t="s">
        <v>161</v>
      </c>
      <c r="H815" s="109">
        <v>2009</v>
      </c>
      <c r="I815" s="109">
        <v>0</v>
      </c>
      <c r="J815" s="109">
        <v>1</v>
      </c>
      <c r="K815" s="109">
        <v>874</v>
      </c>
      <c r="L815" s="109">
        <v>838.5</v>
      </c>
      <c r="Q815" t="str">
        <f t="shared" si="25"/>
        <v>2013_3231</v>
      </c>
      <c r="R815" s="124">
        <v>812</v>
      </c>
      <c r="S815" s="39">
        <v>3231</v>
      </c>
      <c r="T815" s="39">
        <v>3231</v>
      </c>
      <c r="U815" s="39" t="s">
        <v>167</v>
      </c>
      <c r="V815" s="39">
        <v>14.5936</v>
      </c>
      <c r="W815" s="39">
        <v>2013</v>
      </c>
      <c r="X815" s="39">
        <v>6331</v>
      </c>
      <c r="Y815" s="39">
        <v>3231</v>
      </c>
      <c r="Z815" s="39">
        <v>0</v>
      </c>
      <c r="AA815" s="39">
        <v>1</v>
      </c>
      <c r="AB815" s="39">
        <v>433.82</v>
      </c>
    </row>
    <row r="816" spans="1:28" x14ac:dyDescent="0.3">
      <c r="A816" t="str">
        <f t="shared" si="24"/>
        <v>2009_3141</v>
      </c>
      <c r="D816" s="109">
        <v>813</v>
      </c>
      <c r="E816" s="109">
        <v>3141</v>
      </c>
      <c r="F816" s="109">
        <v>3141</v>
      </c>
      <c r="G816" s="109" t="s">
        <v>162</v>
      </c>
      <c r="H816" s="109">
        <v>2009</v>
      </c>
      <c r="I816" s="109">
        <v>0</v>
      </c>
      <c r="J816" s="109">
        <v>1</v>
      </c>
      <c r="K816" s="109">
        <v>11903.4</v>
      </c>
      <c r="L816" s="109">
        <v>11788.2</v>
      </c>
      <c r="Q816" t="str">
        <f t="shared" si="25"/>
        <v>2013_3312</v>
      </c>
      <c r="R816" s="124">
        <v>813</v>
      </c>
      <c r="S816" s="39">
        <v>3312</v>
      </c>
      <c r="T816" s="39">
        <v>3312</v>
      </c>
      <c r="U816" s="39" t="s">
        <v>168</v>
      </c>
      <c r="V816" s="39">
        <v>13.7311</v>
      </c>
      <c r="W816" s="39">
        <v>2013</v>
      </c>
      <c r="X816" s="39">
        <v>1902.9</v>
      </c>
      <c r="Y816" s="39">
        <v>3312</v>
      </c>
      <c r="Z816" s="39">
        <v>0</v>
      </c>
      <c r="AA816" s="39">
        <v>1</v>
      </c>
      <c r="AB816" s="39">
        <v>138.583</v>
      </c>
    </row>
    <row r="817" spans="1:28" x14ac:dyDescent="0.3">
      <c r="A817" t="str">
        <f t="shared" si="24"/>
        <v>2009_3150</v>
      </c>
      <c r="D817" s="109">
        <v>814</v>
      </c>
      <c r="E817" s="109">
        <v>3150</v>
      </c>
      <c r="F817" s="109">
        <v>3150</v>
      </c>
      <c r="G817" s="109" t="s">
        <v>163</v>
      </c>
      <c r="H817" s="109">
        <v>2009</v>
      </c>
      <c r="I817" s="109">
        <v>0</v>
      </c>
      <c r="J817" s="109">
        <v>1</v>
      </c>
      <c r="K817" s="109">
        <v>1058.2</v>
      </c>
      <c r="L817" s="109">
        <v>1115.4000000000001</v>
      </c>
      <c r="Q817" t="str">
        <f t="shared" si="25"/>
        <v>2013_3330</v>
      </c>
      <c r="R817" s="124">
        <v>814</v>
      </c>
      <c r="S817" s="39">
        <v>3330</v>
      </c>
      <c r="T817" s="39">
        <v>3330</v>
      </c>
      <c r="U817" s="39" t="s">
        <v>169</v>
      </c>
      <c r="V817" s="39">
        <v>11.215999999999999</v>
      </c>
      <c r="W817" s="39">
        <v>2013</v>
      </c>
      <c r="X817" s="39">
        <v>309</v>
      </c>
      <c r="Y817" s="39">
        <v>3330</v>
      </c>
      <c r="Z817" s="39">
        <v>0</v>
      </c>
      <c r="AA817" s="39">
        <v>1</v>
      </c>
      <c r="AB817" s="39">
        <v>27.55</v>
      </c>
    </row>
    <row r="818" spans="1:28" ht="27.6" x14ac:dyDescent="0.3">
      <c r="A818" t="str">
        <f t="shared" si="24"/>
        <v>2009_3154</v>
      </c>
      <c r="D818" s="109">
        <v>815</v>
      </c>
      <c r="E818" s="109">
        <v>3154</v>
      </c>
      <c r="F818" s="109">
        <v>3154</v>
      </c>
      <c r="G818" s="109" t="s">
        <v>164</v>
      </c>
      <c r="H818" s="109">
        <v>2009</v>
      </c>
      <c r="I818" s="109">
        <v>0</v>
      </c>
      <c r="J818" s="109">
        <v>1</v>
      </c>
      <c r="K818" s="109">
        <v>633.79999999999995</v>
      </c>
      <c r="L818" s="109">
        <v>619</v>
      </c>
      <c r="Q818" t="str">
        <f t="shared" si="25"/>
        <v>2013_3348</v>
      </c>
      <c r="R818" s="124">
        <v>815</v>
      </c>
      <c r="S818" s="39">
        <v>3348</v>
      </c>
      <c r="T818" s="39">
        <v>3348</v>
      </c>
      <c r="U818" s="39" t="s">
        <v>170</v>
      </c>
      <c r="V818" s="39">
        <v>11.581200000000001</v>
      </c>
      <c r="W818" s="39">
        <v>2013</v>
      </c>
      <c r="X818" s="39">
        <v>453</v>
      </c>
      <c r="Y818" s="39">
        <v>3348</v>
      </c>
      <c r="Z818" s="39">
        <v>0</v>
      </c>
      <c r="AA818" s="39">
        <v>1</v>
      </c>
      <c r="AB818" s="39">
        <v>39.115000000000002</v>
      </c>
    </row>
    <row r="819" spans="1:28" x14ac:dyDescent="0.3">
      <c r="A819" t="str">
        <f t="shared" si="24"/>
        <v>2009_3186</v>
      </c>
      <c r="D819" s="109">
        <v>816</v>
      </c>
      <c r="E819" s="109">
        <v>3186</v>
      </c>
      <c r="F819" s="109">
        <v>3186</v>
      </c>
      <c r="G819" s="109" t="s">
        <v>787</v>
      </c>
      <c r="H819" s="109">
        <v>2009</v>
      </c>
      <c r="I819" s="109">
        <v>0</v>
      </c>
      <c r="J819" s="109">
        <v>1</v>
      </c>
      <c r="K819" s="109">
        <v>352.7</v>
      </c>
      <c r="L819" s="109">
        <v>268.7</v>
      </c>
      <c r="Q819" t="str">
        <f t="shared" si="25"/>
        <v>2013_3375</v>
      </c>
      <c r="R819" s="124">
        <v>816</v>
      </c>
      <c r="S819" s="39">
        <v>3375</v>
      </c>
      <c r="T819" s="39">
        <v>3375</v>
      </c>
      <c r="U819" s="39" t="s">
        <v>171</v>
      </c>
      <c r="V819" s="39">
        <v>13.8634</v>
      </c>
      <c r="W819" s="39">
        <v>2013</v>
      </c>
      <c r="X819" s="39">
        <v>1746.1</v>
      </c>
      <c r="Y819" s="39">
        <v>3375</v>
      </c>
      <c r="Z819" s="39">
        <v>0</v>
      </c>
      <c r="AA819" s="39">
        <v>1</v>
      </c>
      <c r="AB819" s="39">
        <v>125.95</v>
      </c>
    </row>
    <row r="820" spans="1:28" ht="27.6" x14ac:dyDescent="0.3">
      <c r="A820" t="str">
        <f t="shared" si="24"/>
        <v>2009_3204</v>
      </c>
      <c r="D820" s="109">
        <v>817</v>
      </c>
      <c r="E820" s="109">
        <v>3204</v>
      </c>
      <c r="F820" s="109">
        <v>3204</v>
      </c>
      <c r="G820" s="109" t="s">
        <v>166</v>
      </c>
      <c r="H820" s="109">
        <v>2009</v>
      </c>
      <c r="I820" s="109">
        <v>0</v>
      </c>
      <c r="J820" s="109">
        <v>1</v>
      </c>
      <c r="K820" s="109">
        <v>894.6</v>
      </c>
      <c r="L820" s="109">
        <v>920.6</v>
      </c>
      <c r="Q820" t="str">
        <f t="shared" si="25"/>
        <v>2013_3420</v>
      </c>
      <c r="R820" s="124">
        <v>817</v>
      </c>
      <c r="S820" s="39">
        <v>3420</v>
      </c>
      <c r="T820" s="39">
        <v>3420</v>
      </c>
      <c r="U820" s="39" t="s">
        <v>172</v>
      </c>
      <c r="V820" s="39">
        <v>12.202999999999999</v>
      </c>
      <c r="W820" s="39">
        <v>2013</v>
      </c>
      <c r="X820" s="39">
        <v>601</v>
      </c>
      <c r="Y820" s="39">
        <v>3420</v>
      </c>
      <c r="Z820" s="39">
        <v>0</v>
      </c>
      <c r="AA820" s="39">
        <v>1</v>
      </c>
      <c r="AB820" s="39">
        <v>49.25</v>
      </c>
    </row>
    <row r="821" spans="1:28" x14ac:dyDescent="0.3">
      <c r="A821" t="str">
        <f t="shared" si="24"/>
        <v>2009_3231</v>
      </c>
      <c r="D821" s="109">
        <v>818</v>
      </c>
      <c r="E821" s="109">
        <v>3231</v>
      </c>
      <c r="F821" s="109">
        <v>3231</v>
      </c>
      <c r="G821" s="109" t="s">
        <v>167</v>
      </c>
      <c r="H821" s="109">
        <v>2009</v>
      </c>
      <c r="I821" s="109">
        <v>0</v>
      </c>
      <c r="J821" s="109">
        <v>1</v>
      </c>
      <c r="K821" s="109">
        <v>5972.1</v>
      </c>
      <c r="L821" s="109">
        <v>6128.5</v>
      </c>
      <c r="Q821" t="str">
        <f t="shared" si="25"/>
        <v>2013_3465</v>
      </c>
      <c r="R821" s="124">
        <v>818</v>
      </c>
      <c r="S821" s="39">
        <v>3465</v>
      </c>
      <c r="T821" s="39">
        <v>3465</v>
      </c>
      <c r="U821" s="39" t="s">
        <v>173</v>
      </c>
      <c r="V821" s="39">
        <v>9.6152999999999995</v>
      </c>
      <c r="W821" s="39">
        <v>2013</v>
      </c>
      <c r="X821" s="39">
        <v>349.9</v>
      </c>
      <c r="Y821" s="39">
        <v>3465</v>
      </c>
      <c r="Z821" s="39">
        <v>0</v>
      </c>
      <c r="AA821" s="39">
        <v>1</v>
      </c>
      <c r="AB821" s="39">
        <v>36.39</v>
      </c>
    </row>
    <row r="822" spans="1:28" ht="41.4" x14ac:dyDescent="0.3">
      <c r="A822" t="str">
        <f t="shared" si="24"/>
        <v>2009_3312</v>
      </c>
      <c r="D822" s="109">
        <v>819</v>
      </c>
      <c r="E822" s="109">
        <v>3312</v>
      </c>
      <c r="F822" s="109">
        <v>3312</v>
      </c>
      <c r="G822" s="109" t="s">
        <v>168</v>
      </c>
      <c r="H822" s="109">
        <v>2009</v>
      </c>
      <c r="I822" s="109">
        <v>0</v>
      </c>
      <c r="J822" s="109">
        <v>1</v>
      </c>
      <c r="K822" s="109">
        <v>2093.6999999999998</v>
      </c>
      <c r="L822" s="109">
        <v>2076.1</v>
      </c>
      <c r="Q822" t="str">
        <f t="shared" si="25"/>
        <v>2013_3537</v>
      </c>
      <c r="R822" s="124">
        <v>819</v>
      </c>
      <c r="S822" s="39">
        <v>3537</v>
      </c>
      <c r="T822" s="39">
        <v>3537</v>
      </c>
      <c r="U822" s="39" t="s">
        <v>174</v>
      </c>
      <c r="V822" s="39">
        <v>9.1026000000000007</v>
      </c>
      <c r="W822" s="39">
        <v>2013</v>
      </c>
      <c r="X822" s="39">
        <v>284</v>
      </c>
      <c r="Y822" s="39">
        <v>3537</v>
      </c>
      <c r="Z822" s="39">
        <v>0</v>
      </c>
      <c r="AA822" s="39">
        <v>1</v>
      </c>
      <c r="AB822" s="39">
        <v>31.2</v>
      </c>
    </row>
    <row r="823" spans="1:28" ht="27.6" x14ac:dyDescent="0.3">
      <c r="A823" t="str">
        <f t="shared" si="24"/>
        <v>2009_3330</v>
      </c>
      <c r="D823" s="109">
        <v>820</v>
      </c>
      <c r="E823" s="109">
        <v>3330</v>
      </c>
      <c r="F823" s="109">
        <v>3330</v>
      </c>
      <c r="G823" s="109" t="s">
        <v>169</v>
      </c>
      <c r="H823" s="109">
        <v>2009</v>
      </c>
      <c r="I823" s="109">
        <v>0</v>
      </c>
      <c r="J823" s="109">
        <v>1</v>
      </c>
      <c r="K823" s="109">
        <v>335.7</v>
      </c>
      <c r="L823" s="109">
        <v>323</v>
      </c>
      <c r="Q823" t="str">
        <f t="shared" si="25"/>
        <v>2013_3555</v>
      </c>
      <c r="R823" s="124">
        <v>820</v>
      </c>
      <c r="S823" s="39">
        <v>3555</v>
      </c>
      <c r="T823" s="39">
        <v>3555</v>
      </c>
      <c r="U823" s="39" t="s">
        <v>175</v>
      </c>
      <c r="V823" s="39">
        <v>14.613099999999999</v>
      </c>
      <c r="W823" s="39">
        <v>2013</v>
      </c>
      <c r="X823" s="39">
        <v>618.5</v>
      </c>
      <c r="Y823" s="39">
        <v>3555</v>
      </c>
      <c r="Z823" s="39">
        <v>0</v>
      </c>
      <c r="AA823" s="39">
        <v>1</v>
      </c>
      <c r="AB823" s="39">
        <v>42.325000000000003</v>
      </c>
    </row>
    <row r="824" spans="1:28" x14ac:dyDescent="0.3">
      <c r="A824" t="str">
        <f t="shared" si="24"/>
        <v>2009_3348</v>
      </c>
      <c r="D824" s="109">
        <v>821</v>
      </c>
      <c r="E824" s="109">
        <v>3348</v>
      </c>
      <c r="F824" s="109">
        <v>3348</v>
      </c>
      <c r="G824" s="109" t="s">
        <v>170</v>
      </c>
      <c r="H824" s="109">
        <v>2009</v>
      </c>
      <c r="I824" s="109">
        <v>0</v>
      </c>
      <c r="J824" s="109">
        <v>1</v>
      </c>
      <c r="K824" s="109">
        <v>464</v>
      </c>
      <c r="L824" s="109">
        <v>469</v>
      </c>
      <c r="Q824" t="str">
        <f t="shared" si="25"/>
        <v>2013_3600</v>
      </c>
      <c r="R824" s="124">
        <v>821</v>
      </c>
      <c r="S824" s="39">
        <v>3600</v>
      </c>
      <c r="T824" s="39">
        <v>3600</v>
      </c>
      <c r="U824" s="39" t="s">
        <v>177</v>
      </c>
      <c r="V824" s="39">
        <v>14.3606</v>
      </c>
      <c r="W824" s="39">
        <v>2013</v>
      </c>
      <c r="X824" s="39">
        <v>2033.1</v>
      </c>
      <c r="Y824" s="39">
        <v>3600</v>
      </c>
      <c r="Z824" s="39">
        <v>0</v>
      </c>
      <c r="AA824" s="39">
        <v>1</v>
      </c>
      <c r="AB824" s="39">
        <v>141.57499999999999</v>
      </c>
    </row>
    <row r="825" spans="1:28" x14ac:dyDescent="0.3">
      <c r="A825" t="str">
        <f t="shared" si="24"/>
        <v>2009_3375</v>
      </c>
      <c r="D825" s="109">
        <v>822</v>
      </c>
      <c r="E825" s="109">
        <v>3375</v>
      </c>
      <c r="F825" s="109">
        <v>3375</v>
      </c>
      <c r="G825" s="109" t="s">
        <v>171</v>
      </c>
      <c r="H825" s="109">
        <v>2009</v>
      </c>
      <c r="I825" s="109">
        <v>0</v>
      </c>
      <c r="J825" s="109">
        <v>1</v>
      </c>
      <c r="K825" s="109">
        <v>1949.6</v>
      </c>
      <c r="L825" s="109">
        <v>1905.7</v>
      </c>
      <c r="Q825" t="str">
        <f t="shared" si="25"/>
        <v>2013_3609</v>
      </c>
      <c r="R825" s="124">
        <v>822</v>
      </c>
      <c r="S825" s="39">
        <v>3609</v>
      </c>
      <c r="T825" s="39">
        <v>3609</v>
      </c>
      <c r="U825" s="39" t="s">
        <v>178</v>
      </c>
      <c r="V825" s="39">
        <v>11.272500000000001</v>
      </c>
      <c r="W825" s="39">
        <v>2013</v>
      </c>
      <c r="X825" s="39">
        <v>457.1</v>
      </c>
      <c r="Y825" s="39">
        <v>3609</v>
      </c>
      <c r="Z825" s="39">
        <v>0</v>
      </c>
      <c r="AA825" s="39">
        <v>1</v>
      </c>
      <c r="AB825" s="39">
        <v>40.549999999999997</v>
      </c>
    </row>
    <row r="826" spans="1:28" ht="27.6" x14ac:dyDescent="0.3">
      <c r="A826" t="str">
        <f t="shared" si="24"/>
        <v>2009_3420</v>
      </c>
      <c r="D826" s="109">
        <v>823</v>
      </c>
      <c r="E826" s="109">
        <v>3420</v>
      </c>
      <c r="F826" s="109">
        <v>3420</v>
      </c>
      <c r="G826" s="109" t="s">
        <v>172</v>
      </c>
      <c r="H826" s="109">
        <v>2009</v>
      </c>
      <c r="I826" s="109">
        <v>0</v>
      </c>
      <c r="J826" s="109">
        <v>1</v>
      </c>
      <c r="K826" s="109">
        <v>621.70000000000005</v>
      </c>
      <c r="L826" s="109">
        <v>627</v>
      </c>
      <c r="Q826" t="str">
        <f t="shared" si="25"/>
        <v>2013_3645</v>
      </c>
      <c r="R826" s="124">
        <v>823</v>
      </c>
      <c r="S826" s="39">
        <v>3645</v>
      </c>
      <c r="T826" s="39">
        <v>3645</v>
      </c>
      <c r="U826" s="39" t="s">
        <v>179</v>
      </c>
      <c r="V826" s="39">
        <v>15.3355</v>
      </c>
      <c r="W826" s="39">
        <v>2013</v>
      </c>
      <c r="X826" s="39">
        <v>3087.5</v>
      </c>
      <c r="Y826" s="39">
        <v>3645</v>
      </c>
      <c r="Z826" s="39">
        <v>0</v>
      </c>
      <c r="AA826" s="39">
        <v>1</v>
      </c>
      <c r="AB826" s="39">
        <v>201.33</v>
      </c>
    </row>
    <row r="827" spans="1:28" x14ac:dyDescent="0.3">
      <c r="A827" t="str">
        <f t="shared" si="24"/>
        <v>2009_3465</v>
      </c>
      <c r="D827" s="109">
        <v>824</v>
      </c>
      <c r="E827" s="109">
        <v>3465</v>
      </c>
      <c r="F827" s="109">
        <v>3465</v>
      </c>
      <c r="G827" s="109" t="s">
        <v>173</v>
      </c>
      <c r="H827" s="109">
        <v>2009</v>
      </c>
      <c r="I827" s="109">
        <v>0</v>
      </c>
      <c r="J827" s="109">
        <v>1</v>
      </c>
      <c r="K827" s="109">
        <v>339.8</v>
      </c>
      <c r="L827" s="109">
        <v>358.2</v>
      </c>
      <c r="Q827" t="str">
        <f t="shared" si="25"/>
        <v>2013_3715</v>
      </c>
      <c r="R827" s="124">
        <v>824</v>
      </c>
      <c r="S827" s="39">
        <v>3715</v>
      </c>
      <c r="T827" s="39">
        <v>3715</v>
      </c>
      <c r="U827" s="39" t="s">
        <v>181</v>
      </c>
      <c r="V827" s="39">
        <v>14.7263</v>
      </c>
      <c r="W827" s="39">
        <v>2013</v>
      </c>
      <c r="X827" s="39">
        <v>6802.8</v>
      </c>
      <c r="Y827" s="39">
        <v>3715</v>
      </c>
      <c r="Z827" s="39">
        <v>0</v>
      </c>
      <c r="AA827" s="39">
        <v>1</v>
      </c>
      <c r="AB827" s="39">
        <v>461.95</v>
      </c>
    </row>
    <row r="828" spans="1:28" x14ac:dyDescent="0.3">
      <c r="A828" t="str">
        <f t="shared" si="24"/>
        <v>2009_3537</v>
      </c>
      <c r="D828" s="109">
        <v>825</v>
      </c>
      <c r="E828" s="109">
        <v>3537</v>
      </c>
      <c r="F828" s="109">
        <v>3537</v>
      </c>
      <c r="G828" s="109" t="s">
        <v>174</v>
      </c>
      <c r="H828" s="109">
        <v>2009</v>
      </c>
      <c r="I828" s="109">
        <v>0</v>
      </c>
      <c r="J828" s="109">
        <v>1</v>
      </c>
      <c r="K828" s="109">
        <v>353.2</v>
      </c>
      <c r="L828" s="109">
        <v>352</v>
      </c>
      <c r="Q828" t="str">
        <f t="shared" si="25"/>
        <v>2013_3744</v>
      </c>
      <c r="R828" s="124">
        <v>825</v>
      </c>
      <c r="S828" s="39">
        <v>3744</v>
      </c>
      <c r="T828" s="39">
        <v>3744</v>
      </c>
      <c r="U828" s="39" t="s">
        <v>182</v>
      </c>
      <c r="V828" s="39">
        <v>12.9628</v>
      </c>
      <c r="W828" s="39">
        <v>2013</v>
      </c>
      <c r="X828" s="39">
        <v>609.9</v>
      </c>
      <c r="Y828" s="39">
        <v>3744</v>
      </c>
      <c r="Z828" s="39">
        <v>0</v>
      </c>
      <c r="AA828" s="39">
        <v>1</v>
      </c>
      <c r="AB828" s="39">
        <v>47.05</v>
      </c>
    </row>
    <row r="829" spans="1:28" ht="41.4" x14ac:dyDescent="0.3">
      <c r="A829" t="str">
        <f t="shared" si="24"/>
        <v>2009_3555</v>
      </c>
      <c r="D829" s="109">
        <v>826</v>
      </c>
      <c r="E829" s="109">
        <v>3555</v>
      </c>
      <c r="F829" s="109">
        <v>3555</v>
      </c>
      <c r="G829" s="109" t="s">
        <v>175</v>
      </c>
      <c r="H829" s="109">
        <v>2009</v>
      </c>
      <c r="I829" s="109">
        <v>0</v>
      </c>
      <c r="J829" s="109">
        <v>1</v>
      </c>
      <c r="K829" s="109">
        <v>609</v>
      </c>
      <c r="L829" s="109">
        <v>607.4</v>
      </c>
      <c r="Q829" t="str">
        <f t="shared" si="25"/>
        <v>2013_3798</v>
      </c>
      <c r="R829" s="124">
        <v>826</v>
      </c>
      <c r="S829" s="39">
        <v>3798</v>
      </c>
      <c r="T829" s="39">
        <v>3798</v>
      </c>
      <c r="U829" s="39" t="s">
        <v>183</v>
      </c>
      <c r="V829" s="39">
        <v>12.053599999999999</v>
      </c>
      <c r="W829" s="39">
        <v>2013</v>
      </c>
      <c r="X829" s="39">
        <v>630.1</v>
      </c>
      <c r="Y829" s="39">
        <v>3798</v>
      </c>
      <c r="Z829" s="39">
        <v>0</v>
      </c>
      <c r="AA829" s="39">
        <v>1</v>
      </c>
      <c r="AB829" s="39">
        <v>52.274999999999999</v>
      </c>
    </row>
    <row r="830" spans="1:28" ht="27.6" x14ac:dyDescent="0.3">
      <c r="A830" t="str">
        <f t="shared" si="24"/>
        <v>2009_3600</v>
      </c>
      <c r="D830" s="109">
        <v>827</v>
      </c>
      <c r="E830" s="109">
        <v>3600</v>
      </c>
      <c r="F830" s="109">
        <v>3600</v>
      </c>
      <c r="G830" s="109" t="s">
        <v>177</v>
      </c>
      <c r="H830" s="109">
        <v>2009</v>
      </c>
      <c r="I830" s="109">
        <v>0</v>
      </c>
      <c r="J830" s="109">
        <v>1</v>
      </c>
      <c r="K830" s="109">
        <v>2140.9</v>
      </c>
      <c r="L830" s="109">
        <v>2131.6999999999998</v>
      </c>
      <c r="Q830" t="str">
        <f t="shared" si="25"/>
        <v>2013_3816</v>
      </c>
      <c r="R830" s="124">
        <v>827</v>
      </c>
      <c r="S830" s="39">
        <v>3816</v>
      </c>
      <c r="T830" s="39">
        <v>3816</v>
      </c>
      <c r="U830" s="39" t="s">
        <v>184</v>
      </c>
      <c r="V830" s="39">
        <v>12.126200000000001</v>
      </c>
      <c r="W830" s="39">
        <v>2013</v>
      </c>
      <c r="X830" s="39">
        <v>484.2</v>
      </c>
      <c r="Y830" s="39">
        <v>3816</v>
      </c>
      <c r="Z830" s="39">
        <v>0</v>
      </c>
      <c r="AA830" s="39">
        <v>1</v>
      </c>
      <c r="AB830" s="39">
        <v>39.93</v>
      </c>
    </row>
    <row r="831" spans="1:28" ht="41.4" x14ac:dyDescent="0.3">
      <c r="A831" t="str">
        <f t="shared" si="24"/>
        <v>2009_3609</v>
      </c>
      <c r="D831" s="109">
        <v>828</v>
      </c>
      <c r="E831" s="109">
        <v>3609</v>
      </c>
      <c r="F831" s="109">
        <v>3609</v>
      </c>
      <c r="G831" s="109" t="s">
        <v>178</v>
      </c>
      <c r="H831" s="109">
        <v>2009</v>
      </c>
      <c r="I831" s="109">
        <v>0</v>
      </c>
      <c r="J831" s="109">
        <v>1</v>
      </c>
      <c r="K831" s="109">
        <v>379.8</v>
      </c>
      <c r="L831" s="109">
        <v>428.6</v>
      </c>
      <c r="Q831" t="str">
        <f t="shared" si="25"/>
        <v>2013_3841</v>
      </c>
      <c r="R831" s="124">
        <v>828</v>
      </c>
      <c r="S831" s="39">
        <v>3841</v>
      </c>
      <c r="T831" s="39">
        <v>3841</v>
      </c>
      <c r="U831" s="39" t="s">
        <v>185</v>
      </c>
      <c r="V831" s="39">
        <v>11.6892</v>
      </c>
      <c r="W831" s="39">
        <v>2013</v>
      </c>
      <c r="X831" s="39">
        <v>820</v>
      </c>
      <c r="Y831" s="39">
        <v>3841</v>
      </c>
      <c r="Z831" s="39">
        <v>0</v>
      </c>
      <c r="AA831" s="39">
        <v>1</v>
      </c>
      <c r="AB831" s="39">
        <v>70.150000000000006</v>
      </c>
    </row>
    <row r="832" spans="1:28" ht="27.6" x14ac:dyDescent="0.3">
      <c r="A832" t="str">
        <f t="shared" si="24"/>
        <v>2009_3645</v>
      </c>
      <c r="D832" s="109">
        <v>829</v>
      </c>
      <c r="E832" s="109">
        <v>3645</v>
      </c>
      <c r="F832" s="109">
        <v>3645</v>
      </c>
      <c r="G832" s="109" t="s">
        <v>179</v>
      </c>
      <c r="H832" s="109">
        <v>2009</v>
      </c>
      <c r="I832" s="109">
        <v>0</v>
      </c>
      <c r="J832" s="109">
        <v>1</v>
      </c>
      <c r="K832" s="109">
        <v>2586.1999999999998</v>
      </c>
      <c r="L832" s="109">
        <v>3059.8</v>
      </c>
      <c r="Q832" t="str">
        <f t="shared" si="25"/>
        <v>2013_3897</v>
      </c>
      <c r="R832" s="124">
        <v>829</v>
      </c>
      <c r="S832" s="39">
        <v>3897</v>
      </c>
      <c r="T832" s="39">
        <v>3897</v>
      </c>
      <c r="U832" s="39" t="s">
        <v>788</v>
      </c>
      <c r="V832" s="39">
        <v>7.5609999999999999</v>
      </c>
      <c r="W832" s="39">
        <v>2013</v>
      </c>
      <c r="X832" s="39">
        <v>93</v>
      </c>
      <c r="Y832" s="39">
        <v>3897</v>
      </c>
      <c r="Z832" s="39">
        <v>0</v>
      </c>
      <c r="AA832" s="39">
        <v>1</v>
      </c>
      <c r="AB832" s="39">
        <v>12.3</v>
      </c>
    </row>
    <row r="833" spans="1:28" ht="27.6" x14ac:dyDescent="0.3">
      <c r="A833" t="str">
        <f t="shared" si="24"/>
        <v>2009_3715</v>
      </c>
      <c r="D833" s="109">
        <v>830</v>
      </c>
      <c r="E833" s="109">
        <v>3715</v>
      </c>
      <c r="F833" s="109">
        <v>3715</v>
      </c>
      <c r="G833" s="109" t="s">
        <v>181</v>
      </c>
      <c r="H833" s="109">
        <v>2009</v>
      </c>
      <c r="I833" s="109">
        <v>0</v>
      </c>
      <c r="J833" s="109">
        <v>1</v>
      </c>
      <c r="K833" s="109">
        <v>6600.6</v>
      </c>
      <c r="L833" s="109">
        <v>6376.7</v>
      </c>
      <c r="Q833" t="str">
        <f t="shared" si="25"/>
        <v>2013_3906</v>
      </c>
      <c r="R833" s="124">
        <v>830</v>
      </c>
      <c r="S833" s="39">
        <v>3906</v>
      </c>
      <c r="T833" s="39">
        <v>3906</v>
      </c>
      <c r="U833" s="39" t="s">
        <v>187</v>
      </c>
      <c r="V833" s="39">
        <v>11.917899999999999</v>
      </c>
      <c r="W833" s="39">
        <v>2013</v>
      </c>
      <c r="X833" s="39">
        <v>458.6</v>
      </c>
      <c r="Y833" s="39">
        <v>3906</v>
      </c>
      <c r="Z833" s="39">
        <v>0</v>
      </c>
      <c r="AA833" s="39">
        <v>1</v>
      </c>
      <c r="AB833" s="39">
        <v>38.479999999999997</v>
      </c>
    </row>
    <row r="834" spans="1:28" ht="27.6" x14ac:dyDescent="0.3">
      <c r="A834" t="str">
        <f t="shared" si="24"/>
        <v>2009_3744</v>
      </c>
      <c r="D834" s="109">
        <v>831</v>
      </c>
      <c r="E834" s="109">
        <v>3744</v>
      </c>
      <c r="F834" s="109">
        <v>3744</v>
      </c>
      <c r="G834" s="109" t="s">
        <v>182</v>
      </c>
      <c r="H834" s="109">
        <v>2009</v>
      </c>
      <c r="I834" s="109">
        <v>0</v>
      </c>
      <c r="J834" s="109">
        <v>1</v>
      </c>
      <c r="K834" s="109">
        <v>650</v>
      </c>
      <c r="L834" s="109">
        <v>610.4</v>
      </c>
      <c r="Q834" t="str">
        <f t="shared" si="25"/>
        <v>2013_4419</v>
      </c>
      <c r="R834" s="124">
        <v>831</v>
      </c>
      <c r="S834" s="39">
        <v>4419</v>
      </c>
      <c r="T834" s="39">
        <v>4419</v>
      </c>
      <c r="U834" s="39" t="s">
        <v>789</v>
      </c>
      <c r="V834" s="39">
        <v>11.8048</v>
      </c>
      <c r="W834" s="39">
        <v>2013</v>
      </c>
      <c r="X834" s="39">
        <v>792.1</v>
      </c>
      <c r="Y834" s="39">
        <v>4419</v>
      </c>
      <c r="Z834" s="39">
        <v>0</v>
      </c>
      <c r="AA834" s="39">
        <v>1</v>
      </c>
      <c r="AB834" s="39">
        <v>67.099999999999994</v>
      </c>
    </row>
    <row r="835" spans="1:28" x14ac:dyDescent="0.3">
      <c r="A835" t="str">
        <f t="shared" si="24"/>
        <v>2009_3798</v>
      </c>
      <c r="D835" s="109">
        <v>832</v>
      </c>
      <c r="E835" s="109">
        <v>3798</v>
      </c>
      <c r="F835" s="109">
        <v>3798</v>
      </c>
      <c r="G835" s="109" t="s">
        <v>183</v>
      </c>
      <c r="H835" s="109">
        <v>2009</v>
      </c>
      <c r="I835" s="109">
        <v>0</v>
      </c>
      <c r="J835" s="109">
        <v>1</v>
      </c>
      <c r="K835" s="109">
        <v>627.29999999999995</v>
      </c>
      <c r="L835" s="109">
        <v>693.3</v>
      </c>
      <c r="Q835" t="str">
        <f t="shared" si="25"/>
        <v>2013_3942</v>
      </c>
      <c r="R835" s="124">
        <v>832</v>
      </c>
      <c r="S835" s="39">
        <v>3942</v>
      </c>
      <c r="T835" s="39">
        <v>3942</v>
      </c>
      <c r="U835" s="39" t="s">
        <v>188</v>
      </c>
      <c r="V835" s="39">
        <v>12.664400000000001</v>
      </c>
      <c r="W835" s="39">
        <v>2013</v>
      </c>
      <c r="X835" s="39">
        <v>670.2</v>
      </c>
      <c r="Y835" s="39">
        <v>3942</v>
      </c>
      <c r="Z835" s="39">
        <v>0</v>
      </c>
      <c r="AA835" s="39">
        <v>1</v>
      </c>
      <c r="AB835" s="39">
        <v>52.92</v>
      </c>
    </row>
    <row r="836" spans="1:28" ht="55.2" x14ac:dyDescent="0.3">
      <c r="A836" t="str">
        <f t="shared" si="24"/>
        <v>2009_3816</v>
      </c>
      <c r="D836" s="109">
        <v>833</v>
      </c>
      <c r="E836" s="109">
        <v>3816</v>
      </c>
      <c r="F836" s="109">
        <v>3816</v>
      </c>
      <c r="G836" s="109" t="s">
        <v>184</v>
      </c>
      <c r="H836" s="109">
        <v>2009</v>
      </c>
      <c r="I836" s="109">
        <v>0</v>
      </c>
      <c r="J836" s="109">
        <v>1</v>
      </c>
      <c r="K836" s="109">
        <v>415.4</v>
      </c>
      <c r="L836" s="109">
        <v>500</v>
      </c>
      <c r="Q836" t="str">
        <f t="shared" si="25"/>
        <v>2013_4023</v>
      </c>
      <c r="R836" s="124">
        <v>833</v>
      </c>
      <c r="S836" s="39">
        <v>4023</v>
      </c>
      <c r="T836" s="39">
        <v>4023</v>
      </c>
      <c r="U836" s="39" t="s">
        <v>790</v>
      </c>
      <c r="V836" s="39">
        <v>12.2819</v>
      </c>
      <c r="W836" s="39">
        <v>2013</v>
      </c>
      <c r="X836" s="39">
        <v>684.1</v>
      </c>
      <c r="Y836" s="39">
        <v>4023</v>
      </c>
      <c r="Z836" s="39">
        <v>0</v>
      </c>
      <c r="AA836" s="39">
        <v>1</v>
      </c>
      <c r="AB836" s="39">
        <v>55.7</v>
      </c>
    </row>
    <row r="837" spans="1:28" ht="55.2" x14ac:dyDescent="0.3">
      <c r="A837" t="str">
        <f t="shared" ref="A837:A900" si="26">CONCATENATE(H837,"_",E837)</f>
        <v>2009_3841</v>
      </c>
      <c r="D837" s="109">
        <v>834</v>
      </c>
      <c r="E837" s="109">
        <v>3841</v>
      </c>
      <c r="F837" s="109">
        <v>3841</v>
      </c>
      <c r="G837" s="109" t="s">
        <v>185</v>
      </c>
      <c r="H837" s="109">
        <v>2009</v>
      </c>
      <c r="I837" s="109">
        <v>0</v>
      </c>
      <c r="J837" s="109">
        <v>1</v>
      </c>
      <c r="K837" s="109">
        <v>805.4</v>
      </c>
      <c r="L837" s="109">
        <v>874.3</v>
      </c>
      <c r="Q837" t="str">
        <f t="shared" ref="Q837:Q900" si="27">CONCATENATE(W837,"_",S837)</f>
        <v>2013_4033</v>
      </c>
      <c r="R837" s="124">
        <v>834</v>
      </c>
      <c r="S837" s="39">
        <v>4033</v>
      </c>
      <c r="T837" s="39">
        <v>4033</v>
      </c>
      <c r="U837" s="39" t="s">
        <v>368</v>
      </c>
      <c r="V837" s="39">
        <v>10.929500000000001</v>
      </c>
      <c r="W837" s="39">
        <v>2013</v>
      </c>
      <c r="X837" s="39">
        <v>666.7</v>
      </c>
      <c r="Y837" s="39">
        <v>4033</v>
      </c>
      <c r="Z837" s="39">
        <v>0</v>
      </c>
      <c r="AA837" s="39">
        <v>1</v>
      </c>
      <c r="AB837" s="39">
        <v>61</v>
      </c>
    </row>
    <row r="838" spans="1:28" ht="27.6" x14ac:dyDescent="0.3">
      <c r="A838" t="str">
        <f t="shared" si="26"/>
        <v>2009_3897</v>
      </c>
      <c r="D838" s="109">
        <v>835</v>
      </c>
      <c r="E838" s="109">
        <v>3897</v>
      </c>
      <c r="F838" s="109">
        <v>3897</v>
      </c>
      <c r="G838" s="109" t="s">
        <v>788</v>
      </c>
      <c r="H838" s="109">
        <v>2009</v>
      </c>
      <c r="I838" s="109">
        <v>0</v>
      </c>
      <c r="J838" s="109">
        <v>1</v>
      </c>
      <c r="K838" s="109">
        <v>70</v>
      </c>
      <c r="L838" s="109">
        <v>81</v>
      </c>
      <c r="Q838" t="str">
        <f t="shared" si="27"/>
        <v>2013_4041</v>
      </c>
      <c r="R838" s="124">
        <v>835</v>
      </c>
      <c r="S838" s="39">
        <v>4041</v>
      </c>
      <c r="T838" s="39">
        <v>4041</v>
      </c>
      <c r="U838" s="39" t="s">
        <v>191</v>
      </c>
      <c r="V838" s="39">
        <v>12.106299999999999</v>
      </c>
      <c r="W838" s="39">
        <v>2013</v>
      </c>
      <c r="X838" s="39">
        <v>1450.7</v>
      </c>
      <c r="Y838" s="39">
        <v>4041</v>
      </c>
      <c r="Z838" s="39">
        <v>0</v>
      </c>
      <c r="AA838" s="39">
        <v>1</v>
      </c>
      <c r="AB838" s="39">
        <v>119.83</v>
      </c>
    </row>
    <row r="839" spans="1:28" ht="41.4" x14ac:dyDescent="0.3">
      <c r="A839" t="str">
        <f t="shared" si="26"/>
        <v>2009_3906</v>
      </c>
      <c r="D839" s="109">
        <v>836</v>
      </c>
      <c r="E839" s="109">
        <v>3906</v>
      </c>
      <c r="F839" s="109">
        <v>3906</v>
      </c>
      <c r="G839" s="109" t="s">
        <v>187</v>
      </c>
      <c r="H839" s="109">
        <v>2009</v>
      </c>
      <c r="I839" s="109">
        <v>0</v>
      </c>
      <c r="J839" s="109">
        <v>1</v>
      </c>
      <c r="K839" s="109">
        <v>445.1</v>
      </c>
      <c r="L839" s="109">
        <v>487.8</v>
      </c>
      <c r="Q839" t="str">
        <f t="shared" si="27"/>
        <v>2013_4043</v>
      </c>
      <c r="R839" s="124">
        <v>836</v>
      </c>
      <c r="S839" s="39">
        <v>4043</v>
      </c>
      <c r="T839" s="39">
        <v>4043</v>
      </c>
      <c r="U839" s="39" t="s">
        <v>192</v>
      </c>
      <c r="V839" s="39">
        <v>11.7508</v>
      </c>
      <c r="W839" s="39">
        <v>2013</v>
      </c>
      <c r="X839" s="39">
        <v>684.6</v>
      </c>
      <c r="Y839" s="39">
        <v>4043</v>
      </c>
      <c r="Z839" s="39">
        <v>0</v>
      </c>
      <c r="AA839" s="39">
        <v>1</v>
      </c>
      <c r="AB839" s="39">
        <v>58.26</v>
      </c>
    </row>
    <row r="840" spans="1:28" ht="55.2" x14ac:dyDescent="0.3">
      <c r="A840" t="str">
        <f t="shared" si="26"/>
        <v>2009_4419</v>
      </c>
      <c r="D840" s="109">
        <v>837</v>
      </c>
      <c r="E840" s="109">
        <v>4419</v>
      </c>
      <c r="F840" s="109">
        <v>4419</v>
      </c>
      <c r="G840" s="109" t="s">
        <v>789</v>
      </c>
      <c r="H840" s="109">
        <v>2009</v>
      </c>
      <c r="I840" s="109">
        <v>0</v>
      </c>
      <c r="J840" s="109">
        <v>1</v>
      </c>
      <c r="K840" s="109">
        <v>825.1</v>
      </c>
      <c r="L840" s="109">
        <v>822.1</v>
      </c>
      <c r="Q840" t="str">
        <f t="shared" si="27"/>
        <v>2013_4068</v>
      </c>
      <c r="R840" s="124">
        <v>837</v>
      </c>
      <c r="S840" s="39">
        <v>4068</v>
      </c>
      <c r="T840" s="39">
        <v>4068</v>
      </c>
      <c r="U840" s="39" t="s">
        <v>945</v>
      </c>
      <c r="V840" s="39">
        <v>11.9596</v>
      </c>
      <c r="W840" s="39">
        <v>2013</v>
      </c>
      <c r="X840" s="39">
        <v>414.4</v>
      </c>
      <c r="Y840" s="39">
        <v>4068</v>
      </c>
      <c r="Z840" s="39">
        <v>0</v>
      </c>
      <c r="AA840" s="39">
        <v>1</v>
      </c>
      <c r="AB840" s="39">
        <v>34.65</v>
      </c>
    </row>
    <row r="841" spans="1:28" x14ac:dyDescent="0.3">
      <c r="A841" t="str">
        <f t="shared" si="26"/>
        <v>2009_3942</v>
      </c>
      <c r="D841" s="109">
        <v>838</v>
      </c>
      <c r="E841" s="109">
        <v>3942</v>
      </c>
      <c r="F841" s="109">
        <v>3942</v>
      </c>
      <c r="G841" s="109" t="s">
        <v>188</v>
      </c>
      <c r="H841" s="109">
        <v>2009</v>
      </c>
      <c r="I841" s="109">
        <v>0</v>
      </c>
      <c r="J841" s="109">
        <v>1</v>
      </c>
      <c r="K841" s="109">
        <v>631.5</v>
      </c>
      <c r="L841" s="109">
        <v>626.29999999999995</v>
      </c>
      <c r="Q841" t="str">
        <f t="shared" si="27"/>
        <v>2013_4086</v>
      </c>
      <c r="R841" s="124">
        <v>838</v>
      </c>
      <c r="S841" s="39">
        <v>4086</v>
      </c>
      <c r="T841" s="39">
        <v>4086</v>
      </c>
      <c r="U841" s="39" t="s">
        <v>791</v>
      </c>
      <c r="V841" s="39">
        <v>13.093</v>
      </c>
      <c r="W841" s="39">
        <v>2013</v>
      </c>
      <c r="X841" s="39">
        <v>2278.6</v>
      </c>
      <c r="Y841" s="39">
        <v>4086</v>
      </c>
      <c r="Z841" s="39">
        <v>0</v>
      </c>
      <c r="AA841" s="39">
        <v>1</v>
      </c>
      <c r="AB841" s="39">
        <v>174.03200000000001</v>
      </c>
    </row>
    <row r="842" spans="1:28" ht="27.6" x14ac:dyDescent="0.3">
      <c r="A842" t="str">
        <f t="shared" si="26"/>
        <v>2009_4023</v>
      </c>
      <c r="D842" s="109">
        <v>839</v>
      </c>
      <c r="E842" s="109">
        <v>4023</v>
      </c>
      <c r="F842" s="109">
        <v>4023</v>
      </c>
      <c r="G842" s="109" t="s">
        <v>790</v>
      </c>
      <c r="H842" s="109">
        <v>2009</v>
      </c>
      <c r="I842" s="109">
        <v>0</v>
      </c>
      <c r="J842" s="109">
        <v>1</v>
      </c>
      <c r="K842" s="109">
        <v>625.20000000000005</v>
      </c>
      <c r="L842" s="109">
        <v>691.3</v>
      </c>
      <c r="Q842" t="str">
        <f t="shared" si="27"/>
        <v>2013_4104</v>
      </c>
      <c r="R842" s="124">
        <v>839</v>
      </c>
      <c r="S842" s="39">
        <v>4104</v>
      </c>
      <c r="T842" s="39">
        <v>4104</v>
      </c>
      <c r="U842" s="39" t="s">
        <v>194</v>
      </c>
      <c r="V842" s="39">
        <v>12.6469</v>
      </c>
      <c r="W842" s="39">
        <v>2013</v>
      </c>
      <c r="X842" s="39">
        <v>4849.2</v>
      </c>
      <c r="Y842" s="39">
        <v>4104</v>
      </c>
      <c r="Z842" s="39">
        <v>0</v>
      </c>
      <c r="AA842" s="39">
        <v>1</v>
      </c>
      <c r="AB842" s="39">
        <v>383.43</v>
      </c>
    </row>
    <row r="843" spans="1:28" ht="41.4" x14ac:dyDescent="0.3">
      <c r="A843" t="str">
        <f t="shared" si="26"/>
        <v>2009_4033</v>
      </c>
      <c r="D843" s="109">
        <v>840</v>
      </c>
      <c r="E843" s="109">
        <v>4033</v>
      </c>
      <c r="F843" s="109">
        <v>4033</v>
      </c>
      <c r="G843" s="109" t="s">
        <v>368</v>
      </c>
      <c r="H843" s="109">
        <v>2009</v>
      </c>
      <c r="I843" s="109">
        <v>0</v>
      </c>
      <c r="J843" s="109">
        <v>2</v>
      </c>
      <c r="K843" s="109">
        <v>750.2</v>
      </c>
      <c r="L843" s="109">
        <v>710</v>
      </c>
      <c r="Q843" t="str">
        <f t="shared" si="27"/>
        <v>2013_4122</v>
      </c>
      <c r="R843" s="124">
        <v>840</v>
      </c>
      <c r="S843" s="39">
        <v>4122</v>
      </c>
      <c r="T843" s="39">
        <v>4122</v>
      </c>
      <c r="U843" s="39" t="s">
        <v>195</v>
      </c>
      <c r="V843" s="39">
        <v>12.604799999999999</v>
      </c>
      <c r="W843" s="39">
        <v>2013</v>
      </c>
      <c r="X843" s="39">
        <v>529.4</v>
      </c>
      <c r="Y843" s="39">
        <v>4122</v>
      </c>
      <c r="Z843" s="39">
        <v>0</v>
      </c>
      <c r="AA843" s="39">
        <v>1</v>
      </c>
      <c r="AB843" s="39">
        <v>42</v>
      </c>
    </row>
    <row r="844" spans="1:28" ht="27.6" x14ac:dyDescent="0.3">
      <c r="A844" t="str">
        <f t="shared" si="26"/>
        <v>2009_4041</v>
      </c>
      <c r="D844" s="109">
        <v>841</v>
      </c>
      <c r="E844" s="109">
        <v>4041</v>
      </c>
      <c r="F844" s="109">
        <v>4041</v>
      </c>
      <c r="G844" s="109" t="s">
        <v>191</v>
      </c>
      <c r="H844" s="109">
        <v>2009</v>
      </c>
      <c r="I844" s="109">
        <v>0</v>
      </c>
      <c r="J844" s="109">
        <v>1</v>
      </c>
      <c r="K844" s="109">
        <v>1465.3</v>
      </c>
      <c r="L844" s="109">
        <v>1603.3</v>
      </c>
      <c r="Q844" t="str">
        <f t="shared" si="27"/>
        <v>2013_4131</v>
      </c>
      <c r="R844" s="124">
        <v>841</v>
      </c>
      <c r="S844" s="39">
        <v>4131</v>
      </c>
      <c r="T844" s="39">
        <v>4131</v>
      </c>
      <c r="U844" s="39" t="s">
        <v>196</v>
      </c>
      <c r="V844" s="39">
        <v>13.393599999999999</v>
      </c>
      <c r="W844" s="39">
        <v>2013</v>
      </c>
      <c r="X844" s="39">
        <v>3802.1</v>
      </c>
      <c r="Y844" s="39">
        <v>4131</v>
      </c>
      <c r="Z844" s="39">
        <v>0</v>
      </c>
      <c r="AA844" s="39">
        <v>1</v>
      </c>
      <c r="AB844" s="39">
        <v>283.875</v>
      </c>
    </row>
    <row r="845" spans="1:28" ht="27.6" x14ac:dyDescent="0.3">
      <c r="A845" t="str">
        <f t="shared" si="26"/>
        <v>2009_4043</v>
      </c>
      <c r="D845" s="109">
        <v>842</v>
      </c>
      <c r="E845" s="109">
        <v>4043</v>
      </c>
      <c r="F845" s="109">
        <v>4043</v>
      </c>
      <c r="G845" s="109" t="s">
        <v>192</v>
      </c>
      <c r="H845" s="109">
        <v>2009</v>
      </c>
      <c r="I845" s="109">
        <v>0</v>
      </c>
      <c r="J845" s="109">
        <v>1</v>
      </c>
      <c r="K845" s="109">
        <v>756.2</v>
      </c>
      <c r="L845" s="109">
        <v>757.5</v>
      </c>
      <c r="Q845" t="str">
        <f t="shared" si="27"/>
        <v>2013_4203</v>
      </c>
      <c r="R845" s="124">
        <v>842</v>
      </c>
      <c r="S845" s="39">
        <v>4203</v>
      </c>
      <c r="T845" s="39">
        <v>4203</v>
      </c>
      <c r="U845" s="39" t="s">
        <v>198</v>
      </c>
      <c r="V845" s="39">
        <v>12.6715</v>
      </c>
      <c r="W845" s="39">
        <v>2013</v>
      </c>
      <c r="X845" s="39">
        <v>829.6</v>
      </c>
      <c r="Y845" s="39">
        <v>4203</v>
      </c>
      <c r="Z845" s="39">
        <v>0</v>
      </c>
      <c r="AA845" s="39">
        <v>1</v>
      </c>
      <c r="AB845" s="39">
        <v>65.47</v>
      </c>
    </row>
    <row r="846" spans="1:28" ht="27.6" x14ac:dyDescent="0.3">
      <c r="A846" t="str">
        <f t="shared" si="26"/>
        <v>2009_4068</v>
      </c>
      <c r="D846" s="109">
        <v>843</v>
      </c>
      <c r="E846" s="109">
        <v>4068</v>
      </c>
      <c r="F846" s="109">
        <v>4068</v>
      </c>
      <c r="G846" s="109" t="s">
        <v>945</v>
      </c>
      <c r="H846" s="109">
        <v>2009</v>
      </c>
      <c r="I846" s="109">
        <v>0</v>
      </c>
      <c r="J846" s="109">
        <v>1</v>
      </c>
      <c r="K846" s="109">
        <v>471.1</v>
      </c>
      <c r="L846" s="109">
        <v>427.4</v>
      </c>
      <c r="Q846" t="str">
        <f t="shared" si="27"/>
        <v>2013_4212</v>
      </c>
      <c r="R846" s="124">
        <v>843</v>
      </c>
      <c r="S846" s="39">
        <v>4212</v>
      </c>
      <c r="T846" s="39">
        <v>4212</v>
      </c>
      <c r="U846" s="39" t="s">
        <v>199</v>
      </c>
      <c r="V846" s="39">
        <v>9.6206999999999994</v>
      </c>
      <c r="W846" s="39">
        <v>2013</v>
      </c>
      <c r="X846" s="39">
        <v>298</v>
      </c>
      <c r="Y846" s="39">
        <v>4212</v>
      </c>
      <c r="Z846" s="39">
        <v>0</v>
      </c>
      <c r="AA846" s="39">
        <v>1</v>
      </c>
      <c r="AB846" s="39">
        <v>30.975000000000001</v>
      </c>
    </row>
    <row r="847" spans="1:28" ht="27.6" x14ac:dyDescent="0.3">
      <c r="A847" t="str">
        <f t="shared" si="26"/>
        <v>2009_4086</v>
      </c>
      <c r="D847" s="109">
        <v>844</v>
      </c>
      <c r="E847" s="109">
        <v>4086</v>
      </c>
      <c r="F847" s="109">
        <v>4086</v>
      </c>
      <c r="G847" s="109" t="s">
        <v>791</v>
      </c>
      <c r="H847" s="109">
        <v>2009</v>
      </c>
      <c r="I847" s="109">
        <v>0</v>
      </c>
      <c r="J847" s="109">
        <v>1</v>
      </c>
      <c r="K847" s="109">
        <v>1817.4</v>
      </c>
      <c r="L847" s="109">
        <v>2319.4</v>
      </c>
      <c r="Q847" t="str">
        <f t="shared" si="27"/>
        <v>2013_4271</v>
      </c>
      <c r="R847" s="124">
        <v>844</v>
      </c>
      <c r="S847" s="39">
        <v>4271</v>
      </c>
      <c r="T847" s="39">
        <v>4271</v>
      </c>
      <c r="U847" s="39" t="s">
        <v>201</v>
      </c>
      <c r="V847" s="39">
        <v>12.7783</v>
      </c>
      <c r="W847" s="39">
        <v>2013</v>
      </c>
      <c r="X847" s="39">
        <v>1377.5</v>
      </c>
      <c r="Y847" s="39">
        <v>4271</v>
      </c>
      <c r="Z847" s="39">
        <v>0</v>
      </c>
      <c r="AA847" s="39">
        <v>1</v>
      </c>
      <c r="AB847" s="39">
        <v>107.8</v>
      </c>
    </row>
    <row r="848" spans="1:28" x14ac:dyDescent="0.3">
      <c r="A848" t="str">
        <f t="shared" si="26"/>
        <v>2009_4104</v>
      </c>
      <c r="D848" s="109">
        <v>845</v>
      </c>
      <c r="E848" s="109">
        <v>4104</v>
      </c>
      <c r="F848" s="109">
        <v>4104</v>
      </c>
      <c r="G848" s="109" t="s">
        <v>194</v>
      </c>
      <c r="H848" s="109">
        <v>2009</v>
      </c>
      <c r="I848" s="109">
        <v>0</v>
      </c>
      <c r="J848" s="109">
        <v>1</v>
      </c>
      <c r="K848" s="109">
        <v>5207.3</v>
      </c>
      <c r="L848" s="109">
        <v>4981.5</v>
      </c>
      <c r="Q848" t="str">
        <f t="shared" si="27"/>
        <v>2013_4269</v>
      </c>
      <c r="R848" s="124">
        <v>845</v>
      </c>
      <c r="S848" s="39">
        <v>4269</v>
      </c>
      <c r="T848" s="39">
        <v>4269</v>
      </c>
      <c r="U848" s="39" t="s">
        <v>200</v>
      </c>
      <c r="V848" s="39">
        <v>10.7593</v>
      </c>
      <c r="W848" s="39">
        <v>2013</v>
      </c>
      <c r="X848" s="39">
        <v>457</v>
      </c>
      <c r="Y848" s="39">
        <v>4269</v>
      </c>
      <c r="Z848" s="39">
        <v>0</v>
      </c>
      <c r="AA848" s="39">
        <v>1</v>
      </c>
      <c r="AB848" s="39">
        <v>42.475000000000001</v>
      </c>
    </row>
    <row r="849" spans="1:28" ht="27.6" x14ac:dyDescent="0.3">
      <c r="A849" t="str">
        <f t="shared" si="26"/>
        <v>2009_4122</v>
      </c>
      <c r="D849" s="109">
        <v>846</v>
      </c>
      <c r="E849" s="109">
        <v>4122</v>
      </c>
      <c r="F849" s="109">
        <v>4122</v>
      </c>
      <c r="G849" s="109" t="s">
        <v>195</v>
      </c>
      <c r="H849" s="109">
        <v>2009</v>
      </c>
      <c r="I849" s="109">
        <v>0</v>
      </c>
      <c r="J849" s="109">
        <v>1</v>
      </c>
      <c r="K849" s="109">
        <v>524.6</v>
      </c>
      <c r="L849" s="109">
        <v>531.5</v>
      </c>
      <c r="Q849" t="str">
        <f t="shared" si="27"/>
        <v>2013_4356</v>
      </c>
      <c r="R849" s="124">
        <v>846</v>
      </c>
      <c r="S849" s="39">
        <v>4356</v>
      </c>
      <c r="T849" s="39">
        <v>4356</v>
      </c>
      <c r="U849" s="39" t="s">
        <v>202</v>
      </c>
      <c r="V849" s="39">
        <v>13.9811</v>
      </c>
      <c r="W849" s="39">
        <v>2013</v>
      </c>
      <c r="X849" s="39">
        <v>849</v>
      </c>
      <c r="Y849" s="39">
        <v>4356</v>
      </c>
      <c r="Z849" s="39">
        <v>0</v>
      </c>
      <c r="AA849" s="39">
        <v>1</v>
      </c>
      <c r="AB849" s="39">
        <v>60.725000000000001</v>
      </c>
    </row>
    <row r="850" spans="1:28" ht="41.4" x14ac:dyDescent="0.3">
      <c r="A850" t="str">
        <f t="shared" si="26"/>
        <v>2009_4131</v>
      </c>
      <c r="D850" s="109">
        <v>847</v>
      </c>
      <c r="E850" s="109">
        <v>4131</v>
      </c>
      <c r="F850" s="109">
        <v>4131</v>
      </c>
      <c r="G850" s="109" t="s">
        <v>196</v>
      </c>
      <c r="H850" s="109">
        <v>2009</v>
      </c>
      <c r="I850" s="109">
        <v>0</v>
      </c>
      <c r="J850" s="109">
        <v>1</v>
      </c>
      <c r="K850" s="109">
        <v>3908.8</v>
      </c>
      <c r="L850" s="109">
        <v>4046</v>
      </c>
      <c r="Q850" t="str">
        <f t="shared" si="27"/>
        <v>2013_4149</v>
      </c>
      <c r="R850" s="124">
        <v>847</v>
      </c>
      <c r="S850" s="39">
        <v>4149</v>
      </c>
      <c r="T850" s="39">
        <v>4149</v>
      </c>
      <c r="U850" s="39" t="s">
        <v>792</v>
      </c>
      <c r="V850" s="39">
        <v>12.695499999999999</v>
      </c>
      <c r="W850" s="39">
        <v>2013</v>
      </c>
      <c r="X850" s="39">
        <v>1338.3</v>
      </c>
      <c r="Y850" s="39">
        <v>4149</v>
      </c>
      <c r="Z850" s="39">
        <v>0</v>
      </c>
      <c r="AA850" s="39">
        <v>1</v>
      </c>
      <c r="AB850" s="39">
        <v>105.41500000000001</v>
      </c>
    </row>
    <row r="851" spans="1:28" ht="27.6" x14ac:dyDescent="0.3">
      <c r="A851" t="str">
        <f t="shared" si="26"/>
        <v>2009_4203</v>
      </c>
      <c r="D851" s="109">
        <v>848</v>
      </c>
      <c r="E851" s="109">
        <v>4203</v>
      </c>
      <c r="F851" s="109">
        <v>4203</v>
      </c>
      <c r="G851" s="109" t="s">
        <v>198</v>
      </c>
      <c r="H851" s="109">
        <v>2009</v>
      </c>
      <c r="I851" s="109">
        <v>0</v>
      </c>
      <c r="J851" s="109">
        <v>1</v>
      </c>
      <c r="K851" s="109">
        <v>826.8</v>
      </c>
      <c r="L851" s="109">
        <v>859.1</v>
      </c>
      <c r="Q851" t="str">
        <f t="shared" si="27"/>
        <v>2013_4437</v>
      </c>
      <c r="R851" s="124">
        <v>848</v>
      </c>
      <c r="S851" s="39">
        <v>4437</v>
      </c>
      <c r="T851" s="39">
        <v>4437</v>
      </c>
      <c r="U851" s="39" t="s">
        <v>204</v>
      </c>
      <c r="V851" s="39">
        <v>11.599500000000001</v>
      </c>
      <c r="W851" s="39">
        <v>2013</v>
      </c>
      <c r="X851" s="39">
        <v>501.1</v>
      </c>
      <c r="Y851" s="39">
        <v>4437</v>
      </c>
      <c r="Z851" s="39">
        <v>0</v>
      </c>
      <c r="AA851" s="39">
        <v>1</v>
      </c>
      <c r="AB851" s="39">
        <v>43.2</v>
      </c>
    </row>
    <row r="852" spans="1:28" ht="27.6" x14ac:dyDescent="0.3">
      <c r="A852" t="str">
        <f t="shared" si="26"/>
        <v>2009_4212</v>
      </c>
      <c r="D852" s="109">
        <v>849</v>
      </c>
      <c r="E852" s="109">
        <v>4212</v>
      </c>
      <c r="F852" s="109">
        <v>4212</v>
      </c>
      <c r="G852" s="109" t="s">
        <v>199</v>
      </c>
      <c r="H852" s="109">
        <v>2009</v>
      </c>
      <c r="I852" s="109">
        <v>0</v>
      </c>
      <c r="J852" s="109">
        <v>1</v>
      </c>
      <c r="K852" s="109">
        <v>317.3</v>
      </c>
      <c r="L852" s="109">
        <v>328.3</v>
      </c>
      <c r="Q852" t="str">
        <f t="shared" si="27"/>
        <v>2013_4446</v>
      </c>
      <c r="R852" s="124">
        <v>849</v>
      </c>
      <c r="S852" s="39">
        <v>4446</v>
      </c>
      <c r="T852" s="39">
        <v>4446</v>
      </c>
      <c r="U852" s="39" t="s">
        <v>205</v>
      </c>
      <c r="V852" s="39">
        <v>12.685700000000001</v>
      </c>
      <c r="W852" s="39">
        <v>2013</v>
      </c>
      <c r="X852" s="39">
        <v>1074.0999999999999</v>
      </c>
      <c r="Y852" s="39">
        <v>4446</v>
      </c>
      <c r="Z852" s="39">
        <v>0</v>
      </c>
      <c r="AA852" s="39">
        <v>1</v>
      </c>
      <c r="AB852" s="39">
        <v>84.67</v>
      </c>
    </row>
    <row r="853" spans="1:28" x14ac:dyDescent="0.3">
      <c r="A853" t="str">
        <f t="shared" si="26"/>
        <v>2009_4271</v>
      </c>
      <c r="D853" s="109">
        <v>850</v>
      </c>
      <c r="E853" s="109">
        <v>4271</v>
      </c>
      <c r="F853" s="109">
        <v>4271</v>
      </c>
      <c r="G853" s="109" t="s">
        <v>201</v>
      </c>
      <c r="H853" s="109">
        <v>2009</v>
      </c>
      <c r="I853" s="109">
        <v>0</v>
      </c>
      <c r="J853" s="109">
        <v>1</v>
      </c>
      <c r="K853" s="109">
        <v>1214.2</v>
      </c>
      <c r="L853" s="109">
        <v>1363.4</v>
      </c>
      <c r="Q853" t="str">
        <f t="shared" si="27"/>
        <v>2013_4491</v>
      </c>
      <c r="R853" s="124">
        <v>850</v>
      </c>
      <c r="S853" s="39">
        <v>4491</v>
      </c>
      <c r="T853" s="39">
        <v>4491</v>
      </c>
      <c r="U853" s="39" t="s">
        <v>206</v>
      </c>
      <c r="V853" s="39">
        <v>9.4236000000000004</v>
      </c>
      <c r="W853" s="39">
        <v>2013</v>
      </c>
      <c r="X853" s="39">
        <v>350.7</v>
      </c>
      <c r="Y853" s="39">
        <v>4491</v>
      </c>
      <c r="Z853" s="39">
        <v>0</v>
      </c>
      <c r="AA853" s="39">
        <v>1</v>
      </c>
      <c r="AB853" s="39">
        <v>37.215000000000003</v>
      </c>
    </row>
    <row r="854" spans="1:28" ht="27.6" x14ac:dyDescent="0.3">
      <c r="A854" t="str">
        <f t="shared" si="26"/>
        <v>2009_4269</v>
      </c>
      <c r="D854" s="109">
        <v>851</v>
      </c>
      <c r="E854" s="109">
        <v>4269</v>
      </c>
      <c r="F854" s="109">
        <v>4269</v>
      </c>
      <c r="G854" s="109" t="s">
        <v>200</v>
      </c>
      <c r="H854" s="109">
        <v>2009</v>
      </c>
      <c r="I854" s="109">
        <v>0</v>
      </c>
      <c r="J854" s="109">
        <v>1</v>
      </c>
      <c r="K854" s="109">
        <v>568.6</v>
      </c>
      <c r="L854" s="109">
        <v>443.8</v>
      </c>
      <c r="Q854" t="str">
        <f t="shared" si="27"/>
        <v>2013_4505</v>
      </c>
      <c r="R854" s="124">
        <v>851</v>
      </c>
      <c r="S854" s="39">
        <v>4505</v>
      </c>
      <c r="T854" s="39">
        <v>4505</v>
      </c>
      <c r="U854" s="39" t="s">
        <v>207</v>
      </c>
      <c r="V854" s="39">
        <v>9.0669000000000004</v>
      </c>
      <c r="W854" s="39">
        <v>2013</v>
      </c>
      <c r="X854" s="39">
        <v>216.2</v>
      </c>
      <c r="Y854" s="39">
        <v>4505</v>
      </c>
      <c r="Z854" s="39">
        <v>0</v>
      </c>
      <c r="AA854" s="39">
        <v>1</v>
      </c>
      <c r="AB854" s="39">
        <v>23.844999999999999</v>
      </c>
    </row>
    <row r="855" spans="1:28" ht="27.6" x14ac:dyDescent="0.3">
      <c r="A855" t="str">
        <f t="shared" si="26"/>
        <v>2009_4356</v>
      </c>
      <c r="D855" s="109">
        <v>852</v>
      </c>
      <c r="E855" s="109">
        <v>4356</v>
      </c>
      <c r="F855" s="109">
        <v>4356</v>
      </c>
      <c r="G855" s="109" t="s">
        <v>202</v>
      </c>
      <c r="H855" s="109">
        <v>2009</v>
      </c>
      <c r="I855" s="109">
        <v>0</v>
      </c>
      <c r="J855" s="109">
        <v>1</v>
      </c>
      <c r="K855" s="109">
        <v>895.4</v>
      </c>
      <c r="L855" s="109">
        <v>891.4</v>
      </c>
      <c r="Q855" t="str">
        <f t="shared" si="27"/>
        <v>2013_4509</v>
      </c>
      <c r="R855" s="124">
        <v>852</v>
      </c>
      <c r="S855" s="39">
        <v>4509</v>
      </c>
      <c r="T855" s="39">
        <v>4509</v>
      </c>
      <c r="U855" s="39" t="s">
        <v>208</v>
      </c>
      <c r="V855" s="39">
        <v>9.5130999999999997</v>
      </c>
      <c r="W855" s="39">
        <v>2013</v>
      </c>
      <c r="X855" s="39">
        <v>127</v>
      </c>
      <c r="Y855" s="39">
        <v>4509</v>
      </c>
      <c r="Z855" s="39">
        <v>0</v>
      </c>
      <c r="AA855" s="39">
        <v>1</v>
      </c>
      <c r="AB855" s="39">
        <v>13.35</v>
      </c>
    </row>
    <row r="856" spans="1:28" ht="27.6" x14ac:dyDescent="0.3">
      <c r="A856" t="str">
        <f t="shared" si="26"/>
        <v>2009_4149</v>
      </c>
      <c r="D856" s="109">
        <v>853</v>
      </c>
      <c r="E856" s="109">
        <v>4149</v>
      </c>
      <c r="F856" s="109">
        <v>4149</v>
      </c>
      <c r="G856" s="109" t="s">
        <v>792</v>
      </c>
      <c r="H856" s="109">
        <v>2009</v>
      </c>
      <c r="I856" s="109">
        <v>0</v>
      </c>
      <c r="J856" s="109">
        <v>1</v>
      </c>
      <c r="K856" s="109">
        <v>1350.2</v>
      </c>
      <c r="L856" s="109">
        <v>1401.6</v>
      </c>
      <c r="Q856" t="str">
        <f t="shared" si="27"/>
        <v>2013_4518</v>
      </c>
      <c r="R856" s="124">
        <v>853</v>
      </c>
      <c r="S856" s="39">
        <v>4518</v>
      </c>
      <c r="T856" s="39">
        <v>4518</v>
      </c>
      <c r="U856" s="39" t="s">
        <v>209</v>
      </c>
      <c r="V856" s="39">
        <v>10.2242</v>
      </c>
      <c r="W856" s="39">
        <v>2013</v>
      </c>
      <c r="X856" s="39">
        <v>213</v>
      </c>
      <c r="Y856" s="39">
        <v>4518</v>
      </c>
      <c r="Z856" s="39">
        <v>0</v>
      </c>
      <c r="AA856" s="39">
        <v>1</v>
      </c>
      <c r="AB856" s="39">
        <v>20.832999999999998</v>
      </c>
    </row>
    <row r="857" spans="1:28" ht="27.6" x14ac:dyDescent="0.3">
      <c r="A857" t="str">
        <f t="shared" si="26"/>
        <v>2009_4437</v>
      </c>
      <c r="D857" s="109">
        <v>854</v>
      </c>
      <c r="E857" s="109">
        <v>4437</v>
      </c>
      <c r="F857" s="109">
        <v>4437</v>
      </c>
      <c r="G857" s="109" t="s">
        <v>204</v>
      </c>
      <c r="H857" s="109">
        <v>2009</v>
      </c>
      <c r="I857" s="109">
        <v>0</v>
      </c>
      <c r="J857" s="109">
        <v>1</v>
      </c>
      <c r="K857" s="109">
        <v>526</v>
      </c>
      <c r="L857" s="109">
        <v>492</v>
      </c>
      <c r="Q857" t="str">
        <f t="shared" si="27"/>
        <v>2013_4527</v>
      </c>
      <c r="R857" s="124">
        <v>854</v>
      </c>
      <c r="S857" s="39">
        <v>4527</v>
      </c>
      <c r="T857" s="39">
        <v>4527</v>
      </c>
      <c r="U857" s="39" t="s">
        <v>210</v>
      </c>
      <c r="V857" s="39">
        <v>11.576000000000001</v>
      </c>
      <c r="W857" s="39">
        <v>2013</v>
      </c>
      <c r="X857" s="39">
        <v>628</v>
      </c>
      <c r="Y857" s="39">
        <v>4527</v>
      </c>
      <c r="Z857" s="39">
        <v>0</v>
      </c>
      <c r="AA857" s="39">
        <v>1</v>
      </c>
      <c r="AB857" s="39">
        <v>54.25</v>
      </c>
    </row>
    <row r="858" spans="1:28" ht="27.6" x14ac:dyDescent="0.3">
      <c r="A858" t="str">
        <f t="shared" si="26"/>
        <v>2009_4446</v>
      </c>
      <c r="D858" s="109">
        <v>855</v>
      </c>
      <c r="E858" s="109">
        <v>4446</v>
      </c>
      <c r="F858" s="109">
        <v>4446</v>
      </c>
      <c r="G858" s="109" t="s">
        <v>205</v>
      </c>
      <c r="H858" s="109">
        <v>2009</v>
      </c>
      <c r="I858" s="109">
        <v>0</v>
      </c>
      <c r="J858" s="109">
        <v>1</v>
      </c>
      <c r="K858" s="109">
        <v>976.6</v>
      </c>
      <c r="L858" s="109">
        <v>1037.4000000000001</v>
      </c>
      <c r="Q858" t="str">
        <f t="shared" si="27"/>
        <v>2013_4536</v>
      </c>
      <c r="R858" s="124">
        <v>855</v>
      </c>
      <c r="S858" s="39">
        <v>4536</v>
      </c>
      <c r="T858" s="39">
        <v>4536</v>
      </c>
      <c r="U858" s="39" t="s">
        <v>211</v>
      </c>
      <c r="V858" s="39">
        <v>13.594799999999999</v>
      </c>
      <c r="W858" s="39">
        <v>2013</v>
      </c>
      <c r="X858" s="39">
        <v>2111</v>
      </c>
      <c r="Y858" s="39">
        <v>4536</v>
      </c>
      <c r="Z858" s="39">
        <v>0</v>
      </c>
      <c r="AA858" s="39">
        <v>1</v>
      </c>
      <c r="AB858" s="39">
        <v>155.28</v>
      </c>
    </row>
    <row r="859" spans="1:28" ht="27.6" x14ac:dyDescent="0.3">
      <c r="A859" t="str">
        <f t="shared" si="26"/>
        <v>2009_4491</v>
      </c>
      <c r="D859" s="109">
        <v>856</v>
      </c>
      <c r="E859" s="109">
        <v>4491</v>
      </c>
      <c r="F859" s="109">
        <v>4491</v>
      </c>
      <c r="G859" s="109" t="s">
        <v>206</v>
      </c>
      <c r="H859" s="109">
        <v>2009</v>
      </c>
      <c r="I859" s="109">
        <v>0</v>
      </c>
      <c r="J859" s="109">
        <v>1</v>
      </c>
      <c r="K859" s="109">
        <v>330.8</v>
      </c>
      <c r="L859" s="109">
        <v>355.2</v>
      </c>
      <c r="Q859" t="str">
        <f t="shared" si="27"/>
        <v>2013_4554</v>
      </c>
      <c r="R859" s="124">
        <v>856</v>
      </c>
      <c r="S859" s="39">
        <v>4554</v>
      </c>
      <c r="T859" s="39">
        <v>4554</v>
      </c>
      <c r="U859" s="39" t="s">
        <v>212</v>
      </c>
      <c r="V859" s="39">
        <v>13.7911</v>
      </c>
      <c r="W859" s="39">
        <v>2013</v>
      </c>
      <c r="X859" s="39">
        <v>1274.3</v>
      </c>
      <c r="Y859" s="39">
        <v>4554</v>
      </c>
      <c r="Z859" s="39">
        <v>0</v>
      </c>
      <c r="AA859" s="39">
        <v>1</v>
      </c>
      <c r="AB859" s="39">
        <v>92.4</v>
      </c>
    </row>
    <row r="860" spans="1:28" x14ac:dyDescent="0.3">
      <c r="A860" t="str">
        <f t="shared" si="26"/>
        <v>2009_4505</v>
      </c>
      <c r="D860" s="109">
        <v>857</v>
      </c>
      <c r="E860" s="109">
        <v>4505</v>
      </c>
      <c r="F860" s="109">
        <v>4505</v>
      </c>
      <c r="G860" s="109" t="s">
        <v>207</v>
      </c>
      <c r="H860" s="109">
        <v>2009</v>
      </c>
      <c r="I860" s="109">
        <v>0</v>
      </c>
      <c r="J860" s="109">
        <v>1</v>
      </c>
      <c r="K860" s="109">
        <v>251.9</v>
      </c>
      <c r="L860" s="109">
        <v>216.5</v>
      </c>
      <c r="Q860" t="str">
        <f t="shared" si="27"/>
        <v>2013_4572</v>
      </c>
      <c r="R860" s="124">
        <v>857</v>
      </c>
      <c r="S860" s="39">
        <v>4572</v>
      </c>
      <c r="T860" s="39">
        <v>4572</v>
      </c>
      <c r="U860" s="39" t="s">
        <v>213</v>
      </c>
      <c r="V860" s="39">
        <v>9.6990999999999996</v>
      </c>
      <c r="W860" s="39">
        <v>2013</v>
      </c>
      <c r="X860" s="39">
        <v>338.5</v>
      </c>
      <c r="Y860" s="39">
        <v>4572</v>
      </c>
      <c r="Z860" s="39">
        <v>0</v>
      </c>
      <c r="AA860" s="39">
        <v>1</v>
      </c>
      <c r="AB860" s="39">
        <v>34.9</v>
      </c>
    </row>
    <row r="861" spans="1:28" ht="27.6" x14ac:dyDescent="0.3">
      <c r="A861" t="str">
        <f t="shared" si="26"/>
        <v>2009_4509</v>
      </c>
      <c r="D861" s="109">
        <v>858</v>
      </c>
      <c r="E861" s="109">
        <v>4509</v>
      </c>
      <c r="F861" s="109">
        <v>4509</v>
      </c>
      <c r="G861" s="109" t="s">
        <v>208</v>
      </c>
      <c r="H861" s="109">
        <v>2009</v>
      </c>
      <c r="I861" s="109">
        <v>0</v>
      </c>
      <c r="J861" s="109">
        <v>1</v>
      </c>
      <c r="K861" s="109">
        <v>223</v>
      </c>
      <c r="L861" s="109">
        <v>127</v>
      </c>
      <c r="Q861" t="str">
        <f t="shared" si="27"/>
        <v>2013_4581</v>
      </c>
      <c r="R861" s="124">
        <v>858</v>
      </c>
      <c r="S861" s="39">
        <v>4581</v>
      </c>
      <c r="T861" s="39">
        <v>4581</v>
      </c>
      <c r="U861" s="39" t="s">
        <v>214</v>
      </c>
      <c r="V861" s="39">
        <v>13.4016</v>
      </c>
      <c r="W861" s="39">
        <v>2013</v>
      </c>
      <c r="X861" s="39">
        <v>5209.2</v>
      </c>
      <c r="Y861" s="39">
        <v>4581</v>
      </c>
      <c r="Z861" s="39">
        <v>0</v>
      </c>
      <c r="AA861" s="39">
        <v>1</v>
      </c>
      <c r="AB861" s="39">
        <v>388.7</v>
      </c>
    </row>
    <row r="862" spans="1:28" ht="41.4" x14ac:dyDescent="0.3">
      <c r="A862" t="str">
        <f t="shared" si="26"/>
        <v>2009_4518</v>
      </c>
      <c r="D862" s="109">
        <v>859</v>
      </c>
      <c r="E862" s="109">
        <v>4518</v>
      </c>
      <c r="F862" s="109">
        <v>4518</v>
      </c>
      <c r="G862" s="109" t="s">
        <v>209</v>
      </c>
      <c r="H862" s="109">
        <v>2009</v>
      </c>
      <c r="I862" s="109">
        <v>0</v>
      </c>
      <c r="J862" s="109">
        <v>1</v>
      </c>
      <c r="K862" s="109">
        <v>216.2</v>
      </c>
      <c r="L862" s="109">
        <v>224.2</v>
      </c>
      <c r="Q862" t="str">
        <f t="shared" si="27"/>
        <v>2013_4599</v>
      </c>
      <c r="R862" s="124">
        <v>859</v>
      </c>
      <c r="S862" s="39">
        <v>4599</v>
      </c>
      <c r="T862" s="39">
        <v>4599</v>
      </c>
      <c r="U862" s="39" t="s">
        <v>215</v>
      </c>
      <c r="V862" s="39">
        <v>12.701599999999999</v>
      </c>
      <c r="W862" s="39">
        <v>2013</v>
      </c>
      <c r="X862" s="39">
        <v>618.1</v>
      </c>
      <c r="Y862" s="39">
        <v>4599</v>
      </c>
      <c r="Z862" s="39">
        <v>0</v>
      </c>
      <c r="AA862" s="39">
        <v>1</v>
      </c>
      <c r="AB862" s="39">
        <v>48.662999999999997</v>
      </c>
    </row>
    <row r="863" spans="1:28" x14ac:dyDescent="0.3">
      <c r="A863" t="str">
        <f t="shared" si="26"/>
        <v>2009_4527</v>
      </c>
      <c r="D863" s="109">
        <v>860</v>
      </c>
      <c r="E863" s="109">
        <v>4527</v>
      </c>
      <c r="F863" s="109">
        <v>4527</v>
      </c>
      <c r="G863" s="109" t="s">
        <v>210</v>
      </c>
      <c r="H863" s="109">
        <v>2009</v>
      </c>
      <c r="I863" s="109">
        <v>0</v>
      </c>
      <c r="J863" s="109">
        <v>1</v>
      </c>
      <c r="K863" s="109">
        <v>614</v>
      </c>
      <c r="L863" s="109">
        <v>657.4</v>
      </c>
      <c r="Q863" t="str">
        <f t="shared" si="27"/>
        <v>2013_4617</v>
      </c>
      <c r="R863" s="124">
        <v>860</v>
      </c>
      <c r="S863" s="39">
        <v>4617</v>
      </c>
      <c r="T863" s="39">
        <v>4617</v>
      </c>
      <c r="U863" s="39" t="s">
        <v>216</v>
      </c>
      <c r="V863" s="39">
        <v>13.745100000000001</v>
      </c>
      <c r="W863" s="39">
        <v>2013</v>
      </c>
      <c r="X863" s="39">
        <v>1504.4</v>
      </c>
      <c r="Y863" s="39">
        <v>4617</v>
      </c>
      <c r="Z863" s="39">
        <v>0</v>
      </c>
      <c r="AA863" s="39">
        <v>1</v>
      </c>
      <c r="AB863" s="39">
        <v>109.45</v>
      </c>
    </row>
    <row r="864" spans="1:28" ht="41.4" x14ac:dyDescent="0.3">
      <c r="A864" t="str">
        <f t="shared" si="26"/>
        <v>2009_4536</v>
      </c>
      <c r="D864" s="109">
        <v>861</v>
      </c>
      <c r="E864" s="109">
        <v>4536</v>
      </c>
      <c r="F864" s="109">
        <v>4536</v>
      </c>
      <c r="G864" s="109" t="s">
        <v>211</v>
      </c>
      <c r="H864" s="109">
        <v>2009</v>
      </c>
      <c r="I864" s="109">
        <v>0</v>
      </c>
      <c r="J864" s="109">
        <v>1</v>
      </c>
      <c r="K864" s="109">
        <v>2086.9</v>
      </c>
      <c r="L864" s="109">
        <v>2189.4</v>
      </c>
      <c r="Q864" t="str">
        <f t="shared" si="27"/>
        <v>2013_4662</v>
      </c>
      <c r="R864" s="124">
        <v>861</v>
      </c>
      <c r="S864" s="39">
        <v>4662</v>
      </c>
      <c r="T864" s="39">
        <v>4662</v>
      </c>
      <c r="U864" s="39" t="s">
        <v>218</v>
      </c>
      <c r="V864" s="39">
        <v>12.550599999999999</v>
      </c>
      <c r="W864" s="39">
        <v>2013</v>
      </c>
      <c r="X864" s="39">
        <v>1010.7</v>
      </c>
      <c r="Y864" s="39">
        <v>4662</v>
      </c>
      <c r="Z864" s="39">
        <v>0</v>
      </c>
      <c r="AA864" s="39">
        <v>1</v>
      </c>
      <c r="AB864" s="39">
        <v>80.53</v>
      </c>
    </row>
    <row r="865" spans="1:28" ht="27.6" x14ac:dyDescent="0.3">
      <c r="A865" t="str">
        <f t="shared" si="26"/>
        <v>2009_4554</v>
      </c>
      <c r="D865" s="109">
        <v>862</v>
      </c>
      <c r="E865" s="109">
        <v>4554</v>
      </c>
      <c r="F865" s="109">
        <v>4554</v>
      </c>
      <c r="G865" s="109" t="s">
        <v>212</v>
      </c>
      <c r="H865" s="109">
        <v>2009</v>
      </c>
      <c r="I865" s="109">
        <v>0</v>
      </c>
      <c r="J865" s="109">
        <v>1</v>
      </c>
      <c r="K865" s="109">
        <v>1070.7</v>
      </c>
      <c r="L865" s="109">
        <v>1239.2</v>
      </c>
      <c r="Q865" t="str">
        <f t="shared" si="27"/>
        <v>2013_4689</v>
      </c>
      <c r="R865" s="124">
        <v>862</v>
      </c>
      <c r="S865" s="39">
        <v>4689</v>
      </c>
      <c r="T865" s="39">
        <v>4689</v>
      </c>
      <c r="U865" s="39" t="s">
        <v>219</v>
      </c>
      <c r="V865" s="39">
        <v>11.7111</v>
      </c>
      <c r="W865" s="39">
        <v>2013</v>
      </c>
      <c r="X865" s="39">
        <v>527</v>
      </c>
      <c r="Y865" s="39">
        <v>4689</v>
      </c>
      <c r="Z865" s="39">
        <v>0</v>
      </c>
      <c r="AA865" s="39">
        <v>1</v>
      </c>
      <c r="AB865" s="39">
        <v>45</v>
      </c>
    </row>
    <row r="866" spans="1:28" ht="27.6" x14ac:dyDescent="0.3">
      <c r="A866" t="str">
        <f t="shared" si="26"/>
        <v>2009_4572</v>
      </c>
      <c r="D866" s="109">
        <v>863</v>
      </c>
      <c r="E866" s="109">
        <v>4572</v>
      </c>
      <c r="F866" s="109">
        <v>4572</v>
      </c>
      <c r="G866" s="109" t="s">
        <v>213</v>
      </c>
      <c r="H866" s="109">
        <v>2009</v>
      </c>
      <c r="I866" s="109">
        <v>0</v>
      </c>
      <c r="J866" s="109">
        <v>1</v>
      </c>
      <c r="K866" s="109">
        <v>294.2</v>
      </c>
      <c r="L866" s="109">
        <v>329.4</v>
      </c>
      <c r="Q866" t="str">
        <f t="shared" si="27"/>
        <v>2013_4644</v>
      </c>
      <c r="R866" s="124">
        <v>863</v>
      </c>
      <c r="S866" s="39">
        <v>4644</v>
      </c>
      <c r="T866" s="39">
        <v>4644</v>
      </c>
      <c r="U866" s="39" t="s">
        <v>217</v>
      </c>
      <c r="V866" s="39">
        <v>11.4682</v>
      </c>
      <c r="W866" s="39">
        <v>2013</v>
      </c>
      <c r="X866" s="39">
        <v>467.1</v>
      </c>
      <c r="Y866" s="39">
        <v>4644</v>
      </c>
      <c r="Z866" s="39">
        <v>0</v>
      </c>
      <c r="AA866" s="39">
        <v>1</v>
      </c>
      <c r="AB866" s="39">
        <v>40.729999999999997</v>
      </c>
    </row>
    <row r="867" spans="1:28" x14ac:dyDescent="0.3">
      <c r="A867" t="str">
        <f t="shared" si="26"/>
        <v>2009_4581</v>
      </c>
      <c r="D867" s="109">
        <v>864</v>
      </c>
      <c r="E867" s="109">
        <v>4581</v>
      </c>
      <c r="F867" s="109">
        <v>4581</v>
      </c>
      <c r="G867" s="109" t="s">
        <v>214</v>
      </c>
      <c r="H867" s="109">
        <v>2009</v>
      </c>
      <c r="I867" s="109">
        <v>0</v>
      </c>
      <c r="J867" s="109">
        <v>1</v>
      </c>
      <c r="K867" s="109">
        <v>5394.5</v>
      </c>
      <c r="L867" s="109">
        <v>5437.6</v>
      </c>
      <c r="Q867" t="str">
        <f t="shared" si="27"/>
        <v>2013_4725</v>
      </c>
      <c r="R867" s="124">
        <v>864</v>
      </c>
      <c r="S867" s="39">
        <v>4725</v>
      </c>
      <c r="T867" s="39">
        <v>4725</v>
      </c>
      <c r="U867" s="39" t="s">
        <v>220</v>
      </c>
      <c r="V867" s="39">
        <v>13.1859</v>
      </c>
      <c r="W867" s="39">
        <v>2013</v>
      </c>
      <c r="X867" s="39">
        <v>2931.2</v>
      </c>
      <c r="Y867" s="39">
        <v>4725</v>
      </c>
      <c r="Z867" s="39">
        <v>0</v>
      </c>
      <c r="AA867" s="39">
        <v>1</v>
      </c>
      <c r="AB867" s="39">
        <v>222.298</v>
      </c>
    </row>
    <row r="868" spans="1:28" ht="27.6" x14ac:dyDescent="0.3">
      <c r="A868" t="str">
        <f t="shared" si="26"/>
        <v>2009_4599</v>
      </c>
      <c r="D868" s="109">
        <v>865</v>
      </c>
      <c r="E868" s="109">
        <v>4599</v>
      </c>
      <c r="F868" s="109">
        <v>4599</v>
      </c>
      <c r="G868" s="109" t="s">
        <v>215</v>
      </c>
      <c r="H868" s="109">
        <v>2009</v>
      </c>
      <c r="I868" s="109">
        <v>0</v>
      </c>
      <c r="J868" s="109">
        <v>1</v>
      </c>
      <c r="K868" s="109">
        <v>687.1</v>
      </c>
      <c r="L868" s="109">
        <v>686.3</v>
      </c>
      <c r="Q868" t="str">
        <f t="shared" si="27"/>
        <v>2013_2673</v>
      </c>
      <c r="R868" s="124">
        <v>865</v>
      </c>
      <c r="S868" s="39">
        <v>2673</v>
      </c>
      <c r="T868" s="39">
        <v>2673</v>
      </c>
      <c r="U868" s="39" t="s">
        <v>141</v>
      </c>
      <c r="V868" s="39">
        <v>11.086</v>
      </c>
      <c r="W868" s="39">
        <v>2013</v>
      </c>
      <c r="X868" s="39">
        <v>673.2</v>
      </c>
      <c r="Y868" s="39">
        <v>2673</v>
      </c>
      <c r="Z868" s="39">
        <v>0</v>
      </c>
      <c r="AA868" s="39">
        <v>1</v>
      </c>
      <c r="AB868" s="39">
        <v>60.725000000000001</v>
      </c>
    </row>
    <row r="869" spans="1:28" ht="27.6" x14ac:dyDescent="0.3">
      <c r="A869" t="str">
        <f t="shared" si="26"/>
        <v>2009_4617</v>
      </c>
      <c r="D869" s="109">
        <v>866</v>
      </c>
      <c r="E869" s="109">
        <v>4617</v>
      </c>
      <c r="F869" s="109">
        <v>4617</v>
      </c>
      <c r="G869" s="109" t="s">
        <v>216</v>
      </c>
      <c r="H869" s="109">
        <v>2009</v>
      </c>
      <c r="I869" s="109">
        <v>0</v>
      </c>
      <c r="J869" s="109">
        <v>1</v>
      </c>
      <c r="K869" s="109">
        <v>1469.8</v>
      </c>
      <c r="L869" s="109">
        <v>1531</v>
      </c>
      <c r="Q869" t="str">
        <f t="shared" si="27"/>
        <v>2013_153</v>
      </c>
      <c r="R869" s="124">
        <v>866</v>
      </c>
      <c r="S869" s="39">
        <v>153</v>
      </c>
      <c r="T869" s="39">
        <v>153</v>
      </c>
      <c r="U869" s="39" t="s">
        <v>41</v>
      </c>
      <c r="V869" s="39">
        <v>11.9064</v>
      </c>
      <c r="W869" s="39">
        <v>2013</v>
      </c>
      <c r="X869" s="39">
        <v>623</v>
      </c>
      <c r="Y869" s="39">
        <v>153</v>
      </c>
      <c r="Z869" s="39">
        <v>0</v>
      </c>
      <c r="AA869" s="39">
        <v>1</v>
      </c>
      <c r="AB869" s="39">
        <v>52.325000000000003</v>
      </c>
    </row>
    <row r="870" spans="1:28" ht="27.6" x14ac:dyDescent="0.3">
      <c r="A870" t="str">
        <f t="shared" si="26"/>
        <v>2009_4662</v>
      </c>
      <c r="D870" s="109">
        <v>867</v>
      </c>
      <c r="E870" s="109">
        <v>4662</v>
      </c>
      <c r="F870" s="109">
        <v>4662</v>
      </c>
      <c r="G870" s="109" t="s">
        <v>218</v>
      </c>
      <c r="H870" s="109">
        <v>2009</v>
      </c>
      <c r="I870" s="109">
        <v>0</v>
      </c>
      <c r="J870" s="109">
        <v>1</v>
      </c>
      <c r="K870" s="109">
        <v>1049.3</v>
      </c>
      <c r="L870" s="109">
        <v>1044.3</v>
      </c>
      <c r="Q870" t="str">
        <f t="shared" si="27"/>
        <v>2013_3691</v>
      </c>
      <c r="R870" s="124">
        <v>867</v>
      </c>
      <c r="S870" s="39">
        <v>3691</v>
      </c>
      <c r="T870" s="39">
        <v>3691</v>
      </c>
      <c r="U870" s="39" t="s">
        <v>180</v>
      </c>
      <c r="V870" s="39">
        <v>11.682700000000001</v>
      </c>
      <c r="W870" s="39">
        <v>2013</v>
      </c>
      <c r="X870" s="39">
        <v>784</v>
      </c>
      <c r="Y870" s="39">
        <v>3691</v>
      </c>
      <c r="Z870" s="39">
        <v>0</v>
      </c>
      <c r="AA870" s="39">
        <v>1</v>
      </c>
      <c r="AB870" s="39">
        <v>67.108000000000004</v>
      </c>
    </row>
    <row r="871" spans="1:28" ht="41.4" x14ac:dyDescent="0.3">
      <c r="A871" t="str">
        <f t="shared" si="26"/>
        <v>2009_4689</v>
      </c>
      <c r="D871" s="109">
        <v>868</v>
      </c>
      <c r="E871" s="109">
        <v>4689</v>
      </c>
      <c r="F871" s="109">
        <v>4689</v>
      </c>
      <c r="G871" s="109" t="s">
        <v>219</v>
      </c>
      <c r="H871" s="109">
        <v>2009</v>
      </c>
      <c r="I871" s="109">
        <v>0</v>
      </c>
      <c r="J871" s="109">
        <v>1</v>
      </c>
      <c r="K871" s="109">
        <v>539.1</v>
      </c>
      <c r="L871" s="109">
        <v>531.20000000000005</v>
      </c>
      <c r="Q871" t="str">
        <f t="shared" si="27"/>
        <v>2013_4774</v>
      </c>
      <c r="R871" s="124">
        <v>868</v>
      </c>
      <c r="S871" s="39">
        <v>4774</v>
      </c>
      <c r="T871" s="39">
        <v>4774</v>
      </c>
      <c r="U871" s="39" t="s">
        <v>817</v>
      </c>
      <c r="V871" s="39">
        <v>12.7525</v>
      </c>
      <c r="W871" s="39">
        <v>2013</v>
      </c>
      <c r="X871" s="39">
        <v>1201.4000000000001</v>
      </c>
      <c r="Y871" s="39">
        <v>4774</v>
      </c>
      <c r="Z871" s="39">
        <v>0</v>
      </c>
      <c r="AA871" s="39">
        <v>2</v>
      </c>
      <c r="AB871" s="39">
        <v>94.209000000000003</v>
      </c>
    </row>
    <row r="872" spans="1:28" ht="27.6" x14ac:dyDescent="0.3">
      <c r="A872" t="str">
        <f t="shared" si="26"/>
        <v>2009_4644</v>
      </c>
      <c r="D872" s="109">
        <v>869</v>
      </c>
      <c r="E872" s="109">
        <v>4644</v>
      </c>
      <c r="F872" s="109">
        <v>4644</v>
      </c>
      <c r="G872" s="109" t="s">
        <v>217</v>
      </c>
      <c r="H872" s="109">
        <v>2009</v>
      </c>
      <c r="I872" s="109">
        <v>0</v>
      </c>
      <c r="J872" s="109">
        <v>1</v>
      </c>
      <c r="K872" s="109">
        <v>426.1</v>
      </c>
      <c r="L872" s="109">
        <v>445.3</v>
      </c>
      <c r="Q872" t="str">
        <f t="shared" si="27"/>
        <v>2013_873</v>
      </c>
      <c r="R872" s="124">
        <v>869</v>
      </c>
      <c r="S872" s="39">
        <v>873</v>
      </c>
      <c r="T872" s="39">
        <v>873</v>
      </c>
      <c r="U872" s="39" t="s">
        <v>67</v>
      </c>
      <c r="V872" s="39">
        <v>11.4551</v>
      </c>
      <c r="W872" s="39">
        <v>2013</v>
      </c>
      <c r="X872" s="39">
        <v>443.6</v>
      </c>
      <c r="Y872" s="39">
        <v>873</v>
      </c>
      <c r="Z872" s="39">
        <v>0</v>
      </c>
      <c r="AA872" s="39">
        <v>1</v>
      </c>
      <c r="AB872" s="39">
        <v>38.725000000000001</v>
      </c>
    </row>
    <row r="873" spans="1:28" ht="27.6" x14ac:dyDescent="0.3">
      <c r="A873" t="str">
        <f t="shared" si="26"/>
        <v>2009_4725</v>
      </c>
      <c r="D873" s="109">
        <v>870</v>
      </c>
      <c r="E873" s="109">
        <v>4725</v>
      </c>
      <c r="F873" s="109">
        <v>4725</v>
      </c>
      <c r="G873" s="109" t="s">
        <v>220</v>
      </c>
      <c r="H873" s="109">
        <v>2009</v>
      </c>
      <c r="I873" s="109">
        <v>0</v>
      </c>
      <c r="J873" s="109">
        <v>1</v>
      </c>
      <c r="K873" s="109">
        <v>3202.2</v>
      </c>
      <c r="L873" s="109">
        <v>3143.2</v>
      </c>
      <c r="Q873" t="str">
        <f t="shared" si="27"/>
        <v>2013_4778</v>
      </c>
      <c r="R873" s="124">
        <v>870</v>
      </c>
      <c r="S873" s="39">
        <v>4778</v>
      </c>
      <c r="T873" s="39">
        <v>4778</v>
      </c>
      <c r="U873" s="39" t="s">
        <v>227</v>
      </c>
      <c r="V873" s="39">
        <v>11.7912</v>
      </c>
      <c r="W873" s="39">
        <v>2013</v>
      </c>
      <c r="X873" s="39">
        <v>272.2</v>
      </c>
      <c r="Y873" s="39">
        <v>4778</v>
      </c>
      <c r="Z873" s="39">
        <v>0</v>
      </c>
      <c r="AA873" s="39">
        <v>1</v>
      </c>
      <c r="AB873" s="39">
        <v>23.085000000000001</v>
      </c>
    </row>
    <row r="874" spans="1:28" ht="27.6" x14ac:dyDescent="0.3">
      <c r="A874" t="str">
        <f t="shared" si="26"/>
        <v>2009_2673</v>
      </c>
      <c r="D874" s="109">
        <v>871</v>
      </c>
      <c r="E874" s="109">
        <v>2673</v>
      </c>
      <c r="F874" s="109">
        <v>2673</v>
      </c>
      <c r="G874" s="109" t="s">
        <v>141</v>
      </c>
      <c r="H874" s="109">
        <v>2009</v>
      </c>
      <c r="I874" s="109">
        <v>0</v>
      </c>
      <c r="J874" s="109">
        <v>1</v>
      </c>
      <c r="K874" s="109">
        <v>695.1</v>
      </c>
      <c r="L874" s="109">
        <v>714.9</v>
      </c>
      <c r="Q874" t="str">
        <f t="shared" si="27"/>
        <v>2013_4777</v>
      </c>
      <c r="R874" s="124">
        <v>871</v>
      </c>
      <c r="S874" s="39">
        <v>4777</v>
      </c>
      <c r="T874" s="39">
        <v>4777</v>
      </c>
      <c r="U874" s="39" t="s">
        <v>226</v>
      </c>
      <c r="V874" s="39">
        <v>11.6396</v>
      </c>
      <c r="W874" s="39">
        <v>2013</v>
      </c>
      <c r="X874" s="39">
        <v>646</v>
      </c>
      <c r="Y874" s="39">
        <v>4777</v>
      </c>
      <c r="Z874" s="39">
        <v>0</v>
      </c>
      <c r="AA874" s="39">
        <v>1</v>
      </c>
      <c r="AB874" s="39">
        <v>55.5</v>
      </c>
    </row>
    <row r="875" spans="1:28" ht="41.4" x14ac:dyDescent="0.3">
      <c r="A875" t="str">
        <f t="shared" si="26"/>
        <v>2009_153</v>
      </c>
      <c r="D875" s="109">
        <v>872</v>
      </c>
      <c r="E875" s="109">
        <v>153</v>
      </c>
      <c r="F875" s="109">
        <v>153</v>
      </c>
      <c r="G875" s="109" t="s">
        <v>41</v>
      </c>
      <c r="H875" s="109">
        <v>2009</v>
      </c>
      <c r="I875" s="109">
        <v>0</v>
      </c>
      <c r="J875" s="109">
        <v>2</v>
      </c>
      <c r="K875" s="109">
        <v>579.1</v>
      </c>
      <c r="L875" s="109">
        <v>593.1</v>
      </c>
      <c r="Q875" t="str">
        <f t="shared" si="27"/>
        <v>2013_4776</v>
      </c>
      <c r="R875" s="124">
        <v>872</v>
      </c>
      <c r="S875" s="39">
        <v>4776</v>
      </c>
      <c r="T875" s="39">
        <v>4776</v>
      </c>
      <c r="U875" s="39" t="s">
        <v>225</v>
      </c>
      <c r="V875" s="39">
        <v>12.4552</v>
      </c>
      <c r="W875" s="39">
        <v>2013</v>
      </c>
      <c r="X875" s="39">
        <v>555.5</v>
      </c>
      <c r="Y875" s="39">
        <v>4776</v>
      </c>
      <c r="Z875" s="39">
        <v>0</v>
      </c>
      <c r="AA875" s="39">
        <v>1</v>
      </c>
      <c r="AB875" s="39">
        <v>44.6</v>
      </c>
    </row>
    <row r="876" spans="1:28" ht="27.6" x14ac:dyDescent="0.3">
      <c r="A876" t="str">
        <f t="shared" si="26"/>
        <v>2009_3691</v>
      </c>
      <c r="D876" s="109">
        <v>873</v>
      </c>
      <c r="E876" s="109">
        <v>3691</v>
      </c>
      <c r="F876" s="109">
        <v>3691</v>
      </c>
      <c r="G876" s="109" t="s">
        <v>180</v>
      </c>
      <c r="H876" s="109">
        <v>2009</v>
      </c>
      <c r="I876" s="109">
        <v>0</v>
      </c>
      <c r="J876" s="109">
        <v>1</v>
      </c>
      <c r="K876" s="109">
        <v>937.3</v>
      </c>
      <c r="L876" s="109">
        <v>855.2</v>
      </c>
      <c r="Q876" t="str">
        <f t="shared" si="27"/>
        <v>2013_4779</v>
      </c>
      <c r="R876" s="124">
        <v>873</v>
      </c>
      <c r="S876" s="39">
        <v>4779</v>
      </c>
      <c r="T876" s="39">
        <v>4779</v>
      </c>
      <c r="U876" s="39" t="s">
        <v>228</v>
      </c>
      <c r="V876" s="39">
        <v>13.9832</v>
      </c>
      <c r="W876" s="39">
        <v>2013</v>
      </c>
      <c r="X876" s="39">
        <v>1339.2</v>
      </c>
      <c r="Y876" s="39">
        <v>4779</v>
      </c>
      <c r="Z876" s="39">
        <v>0</v>
      </c>
      <c r="AA876" s="39">
        <v>1</v>
      </c>
      <c r="AB876" s="39">
        <v>95.772000000000006</v>
      </c>
    </row>
    <row r="877" spans="1:28" ht="27.6" x14ac:dyDescent="0.3">
      <c r="A877" t="str">
        <f t="shared" si="26"/>
        <v>2009_4774</v>
      </c>
      <c r="D877" s="109">
        <v>874</v>
      </c>
      <c r="E877" s="109">
        <v>4774</v>
      </c>
      <c r="F877" s="109">
        <v>4774</v>
      </c>
      <c r="G877" s="109" t="s">
        <v>817</v>
      </c>
      <c r="H877" s="109">
        <v>2009</v>
      </c>
      <c r="I877" s="109">
        <v>0</v>
      </c>
      <c r="J877" s="109">
        <v>2</v>
      </c>
      <c r="K877" s="109">
        <v>1348.4</v>
      </c>
      <c r="L877" s="109">
        <v>1366.4</v>
      </c>
      <c r="Q877" t="str">
        <f t="shared" si="27"/>
        <v>2013_4784</v>
      </c>
      <c r="R877" s="124">
        <v>874</v>
      </c>
      <c r="S877" s="39">
        <v>4784</v>
      </c>
      <c r="T877" s="39">
        <v>4784</v>
      </c>
      <c r="U877" s="39" t="s">
        <v>229</v>
      </c>
      <c r="V877" s="39">
        <v>14.186199999999999</v>
      </c>
      <c r="W877" s="39">
        <v>2013</v>
      </c>
      <c r="X877" s="39">
        <v>3022.8</v>
      </c>
      <c r="Y877" s="39">
        <v>4784</v>
      </c>
      <c r="Z877" s="39">
        <v>0</v>
      </c>
      <c r="AA877" s="39">
        <v>1</v>
      </c>
      <c r="AB877" s="39">
        <v>213.08</v>
      </c>
    </row>
    <row r="878" spans="1:28" ht="27.6" x14ac:dyDescent="0.3">
      <c r="A878" t="str">
        <f t="shared" si="26"/>
        <v>2009_873</v>
      </c>
      <c r="D878" s="109">
        <v>875</v>
      </c>
      <c r="E878" s="109">
        <v>873</v>
      </c>
      <c r="F878" s="109">
        <v>873</v>
      </c>
      <c r="G878" s="109" t="s">
        <v>67</v>
      </c>
      <c r="H878" s="109">
        <v>2009</v>
      </c>
      <c r="I878" s="109">
        <v>0</v>
      </c>
      <c r="J878" s="109">
        <v>1</v>
      </c>
      <c r="K878" s="109">
        <v>511.8</v>
      </c>
      <c r="L878" s="109">
        <v>495.8</v>
      </c>
      <c r="Q878" t="str">
        <f t="shared" si="27"/>
        <v>2013_4785</v>
      </c>
      <c r="R878" s="124">
        <v>875</v>
      </c>
      <c r="S878" s="39">
        <v>4785</v>
      </c>
      <c r="T878" s="39">
        <v>4785</v>
      </c>
      <c r="U878" s="39" t="s">
        <v>793</v>
      </c>
      <c r="V878" s="39">
        <v>12.074400000000001</v>
      </c>
      <c r="W878" s="39">
        <v>2013</v>
      </c>
      <c r="X878" s="39">
        <v>525.6</v>
      </c>
      <c r="Y878" s="39">
        <v>4785</v>
      </c>
      <c r="Z878" s="39">
        <v>0</v>
      </c>
      <c r="AA878" s="39">
        <v>1</v>
      </c>
      <c r="AB878" s="39">
        <v>43.53</v>
      </c>
    </row>
    <row r="879" spans="1:28" ht="27.6" x14ac:dyDescent="0.3">
      <c r="A879" t="str">
        <f t="shared" si="26"/>
        <v>2009_4778</v>
      </c>
      <c r="D879" s="109">
        <v>876</v>
      </c>
      <c r="E879" s="109">
        <v>4778</v>
      </c>
      <c r="F879" s="109">
        <v>4778</v>
      </c>
      <c r="G879" s="109" t="s">
        <v>227</v>
      </c>
      <c r="H879" s="109">
        <v>2009</v>
      </c>
      <c r="I879" s="109">
        <v>0</v>
      </c>
      <c r="J879" s="109">
        <v>1</v>
      </c>
      <c r="K879" s="109">
        <v>335.2</v>
      </c>
      <c r="L879" s="109">
        <v>274.60000000000002</v>
      </c>
      <c r="Q879" t="str">
        <f t="shared" si="27"/>
        <v>2013_333</v>
      </c>
      <c r="R879" s="124">
        <v>876</v>
      </c>
      <c r="S879" s="39">
        <v>333</v>
      </c>
      <c r="T879" s="39">
        <v>333</v>
      </c>
      <c r="U879" s="39" t="s">
        <v>357</v>
      </c>
      <c r="V879" s="39">
        <v>9.4612999999999996</v>
      </c>
      <c r="W879" s="39">
        <v>2013</v>
      </c>
      <c r="X879" s="39">
        <v>412.4</v>
      </c>
      <c r="Y879" s="39">
        <v>333</v>
      </c>
      <c r="Z879" s="39">
        <v>0</v>
      </c>
      <c r="AA879" s="39">
        <v>2</v>
      </c>
      <c r="AB879" s="39">
        <v>43.588000000000001</v>
      </c>
    </row>
    <row r="880" spans="1:28" ht="27.6" x14ac:dyDescent="0.3">
      <c r="A880" t="str">
        <f t="shared" si="26"/>
        <v>2009_4777</v>
      </c>
      <c r="D880" s="109">
        <v>877</v>
      </c>
      <c r="E880" s="109">
        <v>4777</v>
      </c>
      <c r="F880" s="109">
        <v>4777</v>
      </c>
      <c r="G880" s="109" t="s">
        <v>226</v>
      </c>
      <c r="H880" s="109">
        <v>2009</v>
      </c>
      <c r="I880" s="109">
        <v>0</v>
      </c>
      <c r="J880" s="109">
        <v>1</v>
      </c>
      <c r="K880" s="109">
        <v>769.2</v>
      </c>
      <c r="L880" s="109">
        <v>738.6</v>
      </c>
      <c r="Q880" t="str">
        <f t="shared" si="27"/>
        <v>2013_4773</v>
      </c>
      <c r="R880" s="124">
        <v>877</v>
      </c>
      <c r="S880" s="39">
        <v>4773</v>
      </c>
      <c r="T880" s="39">
        <v>4773</v>
      </c>
      <c r="U880" s="39" t="s">
        <v>222</v>
      </c>
      <c r="V880" s="39">
        <v>13.7279</v>
      </c>
      <c r="W880" s="39">
        <v>2013</v>
      </c>
      <c r="X880" s="39">
        <v>837.4</v>
      </c>
      <c r="Y880" s="39">
        <v>4773</v>
      </c>
      <c r="Z880" s="39">
        <v>0</v>
      </c>
      <c r="AA880" s="39">
        <v>1</v>
      </c>
      <c r="AB880" s="39">
        <v>61</v>
      </c>
    </row>
    <row r="881" spans="1:28" ht="41.4" x14ac:dyDescent="0.3">
      <c r="A881" t="str">
        <f t="shared" si="26"/>
        <v>2009_4776</v>
      </c>
      <c r="D881" s="109">
        <v>878</v>
      </c>
      <c r="E881" s="109">
        <v>4776</v>
      </c>
      <c r="F881" s="109">
        <v>4776</v>
      </c>
      <c r="G881" s="109" t="s">
        <v>225</v>
      </c>
      <c r="H881" s="109">
        <v>2009</v>
      </c>
      <c r="I881" s="109">
        <v>0</v>
      </c>
      <c r="J881" s="109">
        <v>1</v>
      </c>
      <c r="K881" s="109">
        <v>528.70000000000005</v>
      </c>
      <c r="L881" s="109">
        <v>562.70000000000005</v>
      </c>
      <c r="Q881" t="str">
        <f t="shared" si="27"/>
        <v>2013_4788</v>
      </c>
      <c r="R881" s="124">
        <v>878</v>
      </c>
      <c r="S881" s="39">
        <v>4788</v>
      </c>
      <c r="T881" s="39">
        <v>4788</v>
      </c>
      <c r="U881" s="39" t="s">
        <v>232</v>
      </c>
      <c r="V881" s="39">
        <v>11.4177</v>
      </c>
      <c r="W881" s="39">
        <v>2013</v>
      </c>
      <c r="X881" s="39">
        <v>480.4</v>
      </c>
      <c r="Y881" s="39">
        <v>4788</v>
      </c>
      <c r="Z881" s="39">
        <v>0</v>
      </c>
      <c r="AA881" s="39">
        <v>1</v>
      </c>
      <c r="AB881" s="39">
        <v>42.075000000000003</v>
      </c>
    </row>
    <row r="882" spans="1:28" x14ac:dyDescent="0.3">
      <c r="A882" t="str">
        <f t="shared" si="26"/>
        <v>2009_4779</v>
      </c>
      <c r="D882" s="109">
        <v>879</v>
      </c>
      <c r="E882" s="109">
        <v>4779</v>
      </c>
      <c r="F882" s="109">
        <v>4779</v>
      </c>
      <c r="G882" s="109" t="s">
        <v>228</v>
      </c>
      <c r="H882" s="109">
        <v>2009</v>
      </c>
      <c r="I882" s="109">
        <v>0</v>
      </c>
      <c r="J882" s="109">
        <v>1</v>
      </c>
      <c r="K882" s="109">
        <v>1241.9000000000001</v>
      </c>
      <c r="L882" s="109">
        <v>1229.5999999999999</v>
      </c>
      <c r="Q882" t="str">
        <f t="shared" si="27"/>
        <v>2013_4797</v>
      </c>
      <c r="R882" s="124">
        <v>879</v>
      </c>
      <c r="S882" s="39">
        <v>4797</v>
      </c>
      <c r="T882" s="39">
        <v>4797</v>
      </c>
      <c r="U882" s="39" t="s">
        <v>233</v>
      </c>
      <c r="V882" s="39">
        <v>13.620900000000001</v>
      </c>
      <c r="W882" s="39">
        <v>2013</v>
      </c>
      <c r="X882" s="39">
        <v>2529</v>
      </c>
      <c r="Y882" s="39">
        <v>4797</v>
      </c>
      <c r="Z882" s="39">
        <v>0</v>
      </c>
      <c r="AA882" s="39">
        <v>1</v>
      </c>
      <c r="AB882" s="39">
        <v>185.67</v>
      </c>
    </row>
    <row r="883" spans="1:28" ht="82.8" x14ac:dyDescent="0.3">
      <c r="A883" t="str">
        <f t="shared" si="26"/>
        <v>2009_4784</v>
      </c>
      <c r="D883" s="109">
        <v>880</v>
      </c>
      <c r="E883" s="109">
        <v>4784</v>
      </c>
      <c r="F883" s="109">
        <v>4784</v>
      </c>
      <c r="G883" s="109" t="s">
        <v>229</v>
      </c>
      <c r="H883" s="109">
        <v>2009</v>
      </c>
      <c r="I883" s="109">
        <v>0</v>
      </c>
      <c r="J883" s="109">
        <v>1</v>
      </c>
      <c r="K883" s="109">
        <v>2977.5</v>
      </c>
      <c r="L883" s="109">
        <v>3108.1</v>
      </c>
      <c r="Q883" t="str">
        <f t="shared" si="27"/>
        <v>2013_4860</v>
      </c>
      <c r="R883" s="124">
        <v>880</v>
      </c>
      <c r="S883" s="39">
        <v>4860</v>
      </c>
      <c r="T883" s="39">
        <v>4860</v>
      </c>
      <c r="U883" s="39" t="s">
        <v>981</v>
      </c>
      <c r="V883" s="39">
        <v>10.048500000000001</v>
      </c>
      <c r="W883" s="39">
        <v>2013</v>
      </c>
      <c r="X883" s="39">
        <v>983.3</v>
      </c>
      <c r="Y883" s="39">
        <v>4860</v>
      </c>
      <c r="Z883" s="39">
        <v>0</v>
      </c>
      <c r="AA883" s="39">
        <v>2</v>
      </c>
      <c r="AB883" s="39">
        <v>97.855000000000004</v>
      </c>
    </row>
    <row r="884" spans="1:28" x14ac:dyDescent="0.3">
      <c r="A884" t="str">
        <f t="shared" si="26"/>
        <v>2009_4785</v>
      </c>
      <c r="D884" s="109">
        <v>881</v>
      </c>
      <c r="E884" s="109">
        <v>4785</v>
      </c>
      <c r="F884" s="109">
        <v>4785</v>
      </c>
      <c r="G884" s="109" t="s">
        <v>793</v>
      </c>
      <c r="H884" s="109">
        <v>2009</v>
      </c>
      <c r="I884" s="109">
        <v>0</v>
      </c>
      <c r="J884" s="109">
        <v>1</v>
      </c>
      <c r="K884" s="109">
        <v>540.5</v>
      </c>
      <c r="L884" s="109">
        <v>543.70000000000005</v>
      </c>
      <c r="Q884" t="str">
        <f t="shared" si="27"/>
        <v>2013_4869</v>
      </c>
      <c r="R884" s="124">
        <v>881</v>
      </c>
      <c r="S884" s="39">
        <v>4869</v>
      </c>
      <c r="T884" s="39">
        <v>4869</v>
      </c>
      <c r="U884" s="39" t="s">
        <v>235</v>
      </c>
      <c r="V884" s="39">
        <v>12.789300000000001</v>
      </c>
      <c r="W884" s="39">
        <v>2013</v>
      </c>
      <c r="X884" s="39">
        <v>1238</v>
      </c>
      <c r="Y884" s="39">
        <v>4869</v>
      </c>
      <c r="Z884" s="39">
        <v>0</v>
      </c>
      <c r="AA884" s="39">
        <v>1</v>
      </c>
      <c r="AB884" s="39">
        <v>96.8</v>
      </c>
    </row>
    <row r="885" spans="1:28" x14ac:dyDescent="0.3">
      <c r="A885" t="str">
        <f t="shared" si="26"/>
        <v>2009_333</v>
      </c>
      <c r="D885" s="109">
        <v>882</v>
      </c>
      <c r="E885" s="109">
        <v>333</v>
      </c>
      <c r="F885" s="109">
        <v>333</v>
      </c>
      <c r="G885" s="109" t="s">
        <v>357</v>
      </c>
      <c r="H885" s="109">
        <v>2009</v>
      </c>
      <c r="I885" s="109">
        <v>0</v>
      </c>
      <c r="J885" s="109">
        <v>2</v>
      </c>
      <c r="K885" s="109">
        <v>472</v>
      </c>
      <c r="L885" s="109">
        <v>478</v>
      </c>
      <c r="Q885" t="str">
        <f t="shared" si="27"/>
        <v>2013_4878</v>
      </c>
      <c r="R885" s="124">
        <v>882</v>
      </c>
      <c r="S885" s="39">
        <v>4878</v>
      </c>
      <c r="T885" s="39">
        <v>4878</v>
      </c>
      <c r="U885" s="39" t="s">
        <v>236</v>
      </c>
      <c r="V885" s="39">
        <v>11.6678</v>
      </c>
      <c r="W885" s="39">
        <v>2013</v>
      </c>
      <c r="X885" s="39">
        <v>667.4</v>
      </c>
      <c r="Y885" s="39">
        <v>4878</v>
      </c>
      <c r="Z885" s="39">
        <v>0</v>
      </c>
      <c r="AA885" s="39">
        <v>1</v>
      </c>
      <c r="AB885" s="39">
        <v>57.2</v>
      </c>
    </row>
    <row r="886" spans="1:28" x14ac:dyDescent="0.3">
      <c r="A886" t="str">
        <f t="shared" si="26"/>
        <v>2009_4773</v>
      </c>
      <c r="D886" s="109">
        <v>883</v>
      </c>
      <c r="E886" s="109">
        <v>4773</v>
      </c>
      <c r="F886" s="109">
        <v>4773</v>
      </c>
      <c r="G886" s="109" t="s">
        <v>222</v>
      </c>
      <c r="H886" s="109">
        <v>2009</v>
      </c>
      <c r="I886" s="109">
        <v>0</v>
      </c>
      <c r="J886" s="109">
        <v>1</v>
      </c>
      <c r="K886" s="109">
        <v>547</v>
      </c>
      <c r="L886" s="109">
        <v>682</v>
      </c>
      <c r="Q886" t="str">
        <f t="shared" si="27"/>
        <v>2013_4890</v>
      </c>
      <c r="R886" s="124">
        <v>883</v>
      </c>
      <c r="S886" s="39">
        <v>4890</v>
      </c>
      <c r="T886" s="39">
        <v>4890</v>
      </c>
      <c r="U886" s="39" t="s">
        <v>237</v>
      </c>
      <c r="V886" s="39">
        <v>12.3497</v>
      </c>
      <c r="W886" s="39">
        <v>2013</v>
      </c>
      <c r="X886" s="39">
        <v>932.4</v>
      </c>
      <c r="Y886" s="39">
        <v>4890</v>
      </c>
      <c r="Z886" s="39">
        <v>0</v>
      </c>
      <c r="AA886" s="39">
        <v>1</v>
      </c>
      <c r="AB886" s="39">
        <v>75.5</v>
      </c>
    </row>
    <row r="887" spans="1:28" x14ac:dyDescent="0.3">
      <c r="A887" t="str">
        <f t="shared" si="26"/>
        <v>2009_4788</v>
      </c>
      <c r="D887" s="109">
        <v>884</v>
      </c>
      <c r="E887" s="109">
        <v>4788</v>
      </c>
      <c r="F887" s="109">
        <v>4788</v>
      </c>
      <c r="G887" s="109" t="s">
        <v>232</v>
      </c>
      <c r="H887" s="109">
        <v>2009</v>
      </c>
      <c r="I887" s="109">
        <v>0</v>
      </c>
      <c r="J887" s="109">
        <v>1</v>
      </c>
      <c r="K887" s="109">
        <v>536</v>
      </c>
      <c r="L887" s="109">
        <v>517</v>
      </c>
      <c r="Q887" t="str">
        <f t="shared" si="27"/>
        <v>2013_4905</v>
      </c>
      <c r="R887" s="124">
        <v>884</v>
      </c>
      <c r="S887" s="39">
        <v>4905</v>
      </c>
      <c r="T887" s="39">
        <v>4905</v>
      </c>
      <c r="U887" s="39" t="s">
        <v>794</v>
      </c>
      <c r="V887" s="39">
        <v>7.7903000000000002</v>
      </c>
      <c r="W887" s="39">
        <v>2013</v>
      </c>
      <c r="X887" s="39">
        <v>104</v>
      </c>
      <c r="Y887" s="39">
        <v>4905</v>
      </c>
      <c r="Z887" s="39">
        <v>0</v>
      </c>
      <c r="AA887" s="39">
        <v>1</v>
      </c>
      <c r="AB887" s="39">
        <v>13.35</v>
      </c>
    </row>
    <row r="888" spans="1:28" ht="41.4" x14ac:dyDescent="0.3">
      <c r="A888" t="str">
        <f t="shared" si="26"/>
        <v>2009_4797</v>
      </c>
      <c r="D888" s="109">
        <v>885</v>
      </c>
      <c r="E888" s="109">
        <v>4797</v>
      </c>
      <c r="F888" s="109">
        <v>4797</v>
      </c>
      <c r="G888" s="109" t="s">
        <v>233</v>
      </c>
      <c r="H888" s="109">
        <v>2009</v>
      </c>
      <c r="I888" s="109">
        <v>0</v>
      </c>
      <c r="J888" s="109">
        <v>1</v>
      </c>
      <c r="K888" s="109">
        <v>2329.8000000000002</v>
      </c>
      <c r="L888" s="109">
        <v>2481.4</v>
      </c>
      <c r="Q888" t="str">
        <f t="shared" si="27"/>
        <v>2013_4978</v>
      </c>
      <c r="R888" s="124">
        <v>885</v>
      </c>
      <c r="S888" s="39">
        <v>4978</v>
      </c>
      <c r="T888" s="39">
        <v>4978</v>
      </c>
      <c r="U888" s="39" t="s">
        <v>238</v>
      </c>
      <c r="V888" s="39">
        <v>7.2317999999999998</v>
      </c>
      <c r="W888" s="39">
        <v>2013</v>
      </c>
      <c r="X888" s="39">
        <v>159.1</v>
      </c>
      <c r="Y888" s="39">
        <v>4978</v>
      </c>
      <c r="Z888" s="39">
        <v>0</v>
      </c>
      <c r="AA888" s="39">
        <v>1</v>
      </c>
      <c r="AB888" s="39">
        <v>22</v>
      </c>
    </row>
    <row r="889" spans="1:28" x14ac:dyDescent="0.3">
      <c r="A889" t="str">
        <f t="shared" si="26"/>
        <v>2009_4860</v>
      </c>
      <c r="D889" s="109">
        <v>886</v>
      </c>
      <c r="E889" s="109">
        <v>4860</v>
      </c>
      <c r="F889" s="109">
        <v>4860</v>
      </c>
      <c r="G889" s="109" t="s">
        <v>981</v>
      </c>
      <c r="H889" s="109">
        <v>2009</v>
      </c>
      <c r="I889" s="109">
        <v>0</v>
      </c>
      <c r="J889" s="109">
        <v>2</v>
      </c>
      <c r="K889" s="109">
        <v>976.3</v>
      </c>
      <c r="L889" s="109">
        <v>1034.0999999999999</v>
      </c>
      <c r="Q889" t="str">
        <f t="shared" si="27"/>
        <v>2013_4995</v>
      </c>
      <c r="R889" s="124">
        <v>886</v>
      </c>
      <c r="S889" s="39">
        <v>4995</v>
      </c>
      <c r="T889" s="39">
        <v>4995</v>
      </c>
      <c r="U889" s="39" t="s">
        <v>239</v>
      </c>
      <c r="V889" s="39">
        <v>14.162800000000001</v>
      </c>
      <c r="W889" s="39">
        <v>2013</v>
      </c>
      <c r="X889" s="39">
        <v>938.3</v>
      </c>
      <c r="Y889" s="39">
        <v>4995</v>
      </c>
      <c r="Z889" s="39">
        <v>0</v>
      </c>
      <c r="AA889" s="39">
        <v>1</v>
      </c>
      <c r="AB889" s="39">
        <v>66.251000000000005</v>
      </c>
    </row>
    <row r="890" spans="1:28" ht="27.6" x14ac:dyDescent="0.3">
      <c r="A890" t="str">
        <f t="shared" si="26"/>
        <v>2009_4869</v>
      </c>
      <c r="D890" s="109">
        <v>887</v>
      </c>
      <c r="E890" s="109">
        <v>4869</v>
      </c>
      <c r="F890" s="109">
        <v>4869</v>
      </c>
      <c r="G890" s="109" t="s">
        <v>235</v>
      </c>
      <c r="H890" s="109">
        <v>2009</v>
      </c>
      <c r="I890" s="109">
        <v>0</v>
      </c>
      <c r="J890" s="109">
        <v>1</v>
      </c>
      <c r="K890" s="109">
        <v>1305</v>
      </c>
      <c r="L890" s="109">
        <v>1311.8</v>
      </c>
      <c r="Q890" t="str">
        <f t="shared" si="27"/>
        <v>2013_5013</v>
      </c>
      <c r="R890" s="124">
        <v>887</v>
      </c>
      <c r="S890" s="39">
        <v>5013</v>
      </c>
      <c r="T890" s="39">
        <v>5013</v>
      </c>
      <c r="U890" s="39" t="s">
        <v>240</v>
      </c>
      <c r="V890" s="39">
        <v>14.1044</v>
      </c>
      <c r="W890" s="39">
        <v>2013</v>
      </c>
      <c r="X890" s="39">
        <v>2329.1999999999998</v>
      </c>
      <c r="Y890" s="39">
        <v>5013</v>
      </c>
      <c r="Z890" s="39">
        <v>0</v>
      </c>
      <c r="AA890" s="39">
        <v>1</v>
      </c>
      <c r="AB890" s="39">
        <v>165.14</v>
      </c>
    </row>
    <row r="891" spans="1:28" x14ac:dyDescent="0.3">
      <c r="A891" t="str">
        <f t="shared" si="26"/>
        <v>2009_4878</v>
      </c>
      <c r="D891" s="109">
        <v>888</v>
      </c>
      <c r="E891" s="109">
        <v>4878</v>
      </c>
      <c r="F891" s="109">
        <v>4878</v>
      </c>
      <c r="G891" s="109" t="s">
        <v>236</v>
      </c>
      <c r="H891" s="109">
        <v>2009</v>
      </c>
      <c r="I891" s="109">
        <v>0</v>
      </c>
      <c r="J891" s="109">
        <v>1</v>
      </c>
      <c r="K891" s="109">
        <v>702.5</v>
      </c>
      <c r="L891" s="109">
        <v>753.9</v>
      </c>
      <c r="Q891" t="str">
        <f t="shared" si="27"/>
        <v>2013_5049</v>
      </c>
      <c r="R891" s="124">
        <v>888</v>
      </c>
      <c r="S891" s="39">
        <v>5049</v>
      </c>
      <c r="T891" s="39">
        <v>5049</v>
      </c>
      <c r="U891" s="39" t="s">
        <v>241</v>
      </c>
      <c r="V891" s="39">
        <v>14.2164</v>
      </c>
      <c r="W891" s="39">
        <v>2013</v>
      </c>
      <c r="X891" s="39">
        <v>4439.5</v>
      </c>
      <c r="Y891" s="39">
        <v>5049</v>
      </c>
      <c r="Z891" s="39">
        <v>0</v>
      </c>
      <c r="AA891" s="39">
        <v>1</v>
      </c>
      <c r="AB891" s="39">
        <v>312.27999999999997</v>
      </c>
    </row>
    <row r="892" spans="1:28" x14ac:dyDescent="0.3">
      <c r="A892" t="str">
        <f t="shared" si="26"/>
        <v>2009_4890</v>
      </c>
      <c r="D892" s="109">
        <v>889</v>
      </c>
      <c r="E892" s="109">
        <v>4890</v>
      </c>
      <c r="F892" s="109">
        <v>4890</v>
      </c>
      <c r="G892" s="109" t="s">
        <v>237</v>
      </c>
      <c r="H892" s="109">
        <v>2009</v>
      </c>
      <c r="I892" s="109">
        <v>0</v>
      </c>
      <c r="J892" s="109">
        <v>1</v>
      </c>
      <c r="K892" s="109">
        <v>886.2</v>
      </c>
      <c r="L892" s="109">
        <v>951</v>
      </c>
      <c r="Q892" t="str">
        <f t="shared" si="27"/>
        <v>2013_5319</v>
      </c>
      <c r="R892" s="124">
        <v>889</v>
      </c>
      <c r="S892" s="39">
        <v>5319</v>
      </c>
      <c r="T892" s="39">
        <v>5160</v>
      </c>
      <c r="U892" s="39" t="s">
        <v>18</v>
      </c>
      <c r="V892" s="39">
        <v>12.6839</v>
      </c>
      <c r="W892" s="39">
        <v>2013</v>
      </c>
      <c r="X892" s="39">
        <v>1040.4000000000001</v>
      </c>
      <c r="Y892" s="39">
        <v>5319</v>
      </c>
      <c r="Z892" s="39">
        <v>0</v>
      </c>
      <c r="AA892" s="39">
        <v>1</v>
      </c>
      <c r="AB892" s="39">
        <v>82.025000000000006</v>
      </c>
    </row>
    <row r="893" spans="1:28" ht="27.6" x14ac:dyDescent="0.3">
      <c r="A893" t="str">
        <f t="shared" si="26"/>
        <v>2009_4905</v>
      </c>
      <c r="D893" s="109">
        <v>890</v>
      </c>
      <c r="E893" s="109">
        <v>4905</v>
      </c>
      <c r="F893" s="109">
        <v>4905</v>
      </c>
      <c r="G893" s="109" t="s">
        <v>794</v>
      </c>
      <c r="H893" s="109">
        <v>2009</v>
      </c>
      <c r="I893" s="109">
        <v>0</v>
      </c>
      <c r="J893" s="109">
        <v>1</v>
      </c>
      <c r="K893" s="109">
        <v>227.8</v>
      </c>
      <c r="L893" s="109">
        <v>182.6</v>
      </c>
      <c r="Q893" t="str">
        <f t="shared" si="27"/>
        <v>2013_5121</v>
      </c>
      <c r="R893" s="124">
        <v>890</v>
      </c>
      <c r="S893" s="39">
        <v>5121</v>
      </c>
      <c r="T893" s="39">
        <v>5121</v>
      </c>
      <c r="U893" s="39" t="s">
        <v>242</v>
      </c>
      <c r="V893" s="39">
        <v>13.257199999999999</v>
      </c>
      <c r="W893" s="39">
        <v>2013</v>
      </c>
      <c r="X893" s="39">
        <v>737.1</v>
      </c>
      <c r="Y893" s="39">
        <v>5121</v>
      </c>
      <c r="Z893" s="39">
        <v>0</v>
      </c>
      <c r="AA893" s="39">
        <v>1</v>
      </c>
      <c r="AB893" s="39">
        <v>55.6</v>
      </c>
    </row>
    <row r="894" spans="1:28" ht="27.6" x14ac:dyDescent="0.3">
      <c r="A894" t="str">
        <f t="shared" si="26"/>
        <v>2009_4978</v>
      </c>
      <c r="D894" s="109">
        <v>891</v>
      </c>
      <c r="E894" s="109">
        <v>4978</v>
      </c>
      <c r="F894" s="109">
        <v>4978</v>
      </c>
      <c r="G894" s="109" t="s">
        <v>238</v>
      </c>
      <c r="H894" s="109">
        <v>2009</v>
      </c>
      <c r="I894" s="109">
        <v>0</v>
      </c>
      <c r="J894" s="109">
        <v>1</v>
      </c>
      <c r="K894" s="109">
        <v>212</v>
      </c>
      <c r="L894" s="109">
        <v>180.8</v>
      </c>
      <c r="Q894" t="str">
        <f t="shared" si="27"/>
        <v>2013_5139</v>
      </c>
      <c r="R894" s="124">
        <v>891</v>
      </c>
      <c r="S894" s="39">
        <v>5139</v>
      </c>
      <c r="T894" s="39">
        <v>5139</v>
      </c>
      <c r="U894" s="39" t="s">
        <v>243</v>
      </c>
      <c r="V894" s="39">
        <v>11.2697</v>
      </c>
      <c r="W894" s="39">
        <v>2013</v>
      </c>
      <c r="X894" s="39">
        <v>168.2</v>
      </c>
      <c r="Y894" s="39">
        <v>5139</v>
      </c>
      <c r="Z894" s="39">
        <v>0</v>
      </c>
      <c r="AA894" s="39">
        <v>1</v>
      </c>
      <c r="AB894" s="39">
        <v>14.925000000000001</v>
      </c>
    </row>
    <row r="895" spans="1:28" x14ac:dyDescent="0.3">
      <c r="A895" t="str">
        <f t="shared" si="26"/>
        <v>2009_4995</v>
      </c>
      <c r="D895" s="109">
        <v>892</v>
      </c>
      <c r="E895" s="109">
        <v>4995</v>
      </c>
      <c r="F895" s="109">
        <v>4995</v>
      </c>
      <c r="G895" s="109" t="s">
        <v>239</v>
      </c>
      <c r="H895" s="109">
        <v>2009</v>
      </c>
      <c r="I895" s="109">
        <v>0</v>
      </c>
      <c r="J895" s="109">
        <v>1</v>
      </c>
      <c r="K895" s="109">
        <v>944.5</v>
      </c>
      <c r="L895" s="109">
        <v>931.3</v>
      </c>
      <c r="Q895" t="str">
        <f t="shared" si="27"/>
        <v>2013_5163</v>
      </c>
      <c r="R895" s="124">
        <v>892</v>
      </c>
      <c r="S895" s="39">
        <v>5163</v>
      </c>
      <c r="T895" s="39">
        <v>5163</v>
      </c>
      <c r="U895" s="39" t="s">
        <v>244</v>
      </c>
      <c r="V895" s="39">
        <v>13.7615</v>
      </c>
      <c r="W895" s="39">
        <v>2013</v>
      </c>
      <c r="X895" s="39">
        <v>666.4</v>
      </c>
      <c r="Y895" s="39">
        <v>5163</v>
      </c>
      <c r="Z895" s="39">
        <v>0</v>
      </c>
      <c r="AA895" s="39">
        <v>1</v>
      </c>
      <c r="AB895" s="39">
        <v>48.424999999999997</v>
      </c>
    </row>
    <row r="896" spans="1:28" x14ac:dyDescent="0.3">
      <c r="A896" t="str">
        <f t="shared" si="26"/>
        <v>2009_5013</v>
      </c>
      <c r="D896" s="109">
        <v>893</v>
      </c>
      <c r="E896" s="109">
        <v>5013</v>
      </c>
      <c r="F896" s="109">
        <v>5013</v>
      </c>
      <c r="G896" s="109" t="s">
        <v>240</v>
      </c>
      <c r="H896" s="109">
        <v>2009</v>
      </c>
      <c r="I896" s="109">
        <v>0</v>
      </c>
      <c r="J896" s="109">
        <v>1</v>
      </c>
      <c r="K896" s="109">
        <v>2428.1</v>
      </c>
      <c r="L896" s="109">
        <v>2483.4</v>
      </c>
      <c r="Q896" t="str">
        <f t="shared" si="27"/>
        <v>2013_5166</v>
      </c>
      <c r="R896" s="124">
        <v>893</v>
      </c>
      <c r="S896" s="39">
        <v>5166</v>
      </c>
      <c r="T896" s="39">
        <v>5166</v>
      </c>
      <c r="U896" s="39" t="s">
        <v>245</v>
      </c>
      <c r="V896" s="39">
        <v>14.1972</v>
      </c>
      <c r="W896" s="39">
        <v>2013</v>
      </c>
      <c r="X896" s="39">
        <v>2267.8000000000002</v>
      </c>
      <c r="Y896" s="39">
        <v>5166</v>
      </c>
      <c r="Z896" s="39">
        <v>0</v>
      </c>
      <c r="AA896" s="39">
        <v>1</v>
      </c>
      <c r="AB896" s="39">
        <v>159.73599999999999</v>
      </c>
    </row>
    <row r="897" spans="1:28" x14ac:dyDescent="0.3">
      <c r="A897" t="str">
        <f t="shared" si="26"/>
        <v>2009_5049</v>
      </c>
      <c r="D897" s="109">
        <v>894</v>
      </c>
      <c r="E897" s="109">
        <v>5049</v>
      </c>
      <c r="F897" s="109">
        <v>5049</v>
      </c>
      <c r="G897" s="109" t="s">
        <v>241</v>
      </c>
      <c r="H897" s="109">
        <v>2009</v>
      </c>
      <c r="I897" s="109">
        <v>0</v>
      </c>
      <c r="J897" s="109">
        <v>1</v>
      </c>
      <c r="K897" s="109">
        <v>4579.3</v>
      </c>
      <c r="L897" s="109">
        <v>4677.7</v>
      </c>
      <c r="Q897" t="str">
        <f t="shared" si="27"/>
        <v>2013_5184</v>
      </c>
      <c r="R897" s="124">
        <v>894</v>
      </c>
      <c r="S897" s="39">
        <v>5184</v>
      </c>
      <c r="T897" s="39">
        <v>5184</v>
      </c>
      <c r="U897" s="39" t="s">
        <v>246</v>
      </c>
      <c r="V897" s="39">
        <v>12.8973</v>
      </c>
      <c r="W897" s="39">
        <v>2013</v>
      </c>
      <c r="X897" s="39">
        <v>1794.4</v>
      </c>
      <c r="Y897" s="39">
        <v>5184</v>
      </c>
      <c r="Z897" s="39">
        <v>0</v>
      </c>
      <c r="AA897" s="39">
        <v>1</v>
      </c>
      <c r="AB897" s="39">
        <v>139.13</v>
      </c>
    </row>
    <row r="898" spans="1:28" ht="27.6" x14ac:dyDescent="0.3">
      <c r="A898" t="str">
        <f t="shared" si="26"/>
        <v>2009_5319</v>
      </c>
      <c r="D898" s="109">
        <v>895</v>
      </c>
      <c r="E898" s="109">
        <v>5319</v>
      </c>
      <c r="F898" s="109">
        <v>5160</v>
      </c>
      <c r="G898" s="109" t="s">
        <v>18</v>
      </c>
      <c r="H898" s="109">
        <v>2009</v>
      </c>
      <c r="I898" s="109">
        <v>0</v>
      </c>
      <c r="J898" s="109">
        <v>1</v>
      </c>
      <c r="K898" s="109">
        <v>1028.7</v>
      </c>
      <c r="L898" s="109">
        <v>1025.5999999999999</v>
      </c>
      <c r="Q898" t="str">
        <f t="shared" si="27"/>
        <v>2013_5250</v>
      </c>
      <c r="R898" s="124">
        <v>895</v>
      </c>
      <c r="S898" s="39">
        <v>5250</v>
      </c>
      <c r="T898" s="39">
        <v>5250</v>
      </c>
      <c r="U898" s="39" t="s">
        <v>247</v>
      </c>
      <c r="V898" s="39">
        <v>15.24</v>
      </c>
      <c r="W898" s="39">
        <v>2013</v>
      </c>
      <c r="X898" s="39">
        <v>4169.3999999999996</v>
      </c>
      <c r="Y898" s="39">
        <v>5250</v>
      </c>
      <c r="Z898" s="39">
        <v>0</v>
      </c>
      <c r="AA898" s="39">
        <v>1</v>
      </c>
      <c r="AB898" s="39">
        <v>273.58300000000003</v>
      </c>
    </row>
    <row r="899" spans="1:28" ht="27.6" x14ac:dyDescent="0.3">
      <c r="A899" t="str">
        <f t="shared" si="26"/>
        <v>2009_5121</v>
      </c>
      <c r="D899" s="109">
        <v>896</v>
      </c>
      <c r="E899" s="109">
        <v>5121</v>
      </c>
      <c r="F899" s="109">
        <v>5121</v>
      </c>
      <c r="G899" s="109" t="s">
        <v>242</v>
      </c>
      <c r="H899" s="109">
        <v>2009</v>
      </c>
      <c r="I899" s="109">
        <v>0</v>
      </c>
      <c r="J899" s="109">
        <v>1</v>
      </c>
      <c r="K899" s="109">
        <v>788.3</v>
      </c>
      <c r="L899" s="109">
        <v>762.7</v>
      </c>
      <c r="Q899" t="str">
        <f t="shared" si="27"/>
        <v>2013_5256</v>
      </c>
      <c r="R899" s="124">
        <v>896</v>
      </c>
      <c r="S899" s="39">
        <v>5256</v>
      </c>
      <c r="T899" s="39">
        <v>5256</v>
      </c>
      <c r="U899" s="39" t="s">
        <v>248</v>
      </c>
      <c r="V899" s="39">
        <v>11.1472</v>
      </c>
      <c r="W899" s="39">
        <v>2013</v>
      </c>
      <c r="X899" s="39">
        <v>658.8</v>
      </c>
      <c r="Y899" s="39">
        <v>5256</v>
      </c>
      <c r="Z899" s="39">
        <v>0</v>
      </c>
      <c r="AA899" s="39">
        <v>1</v>
      </c>
      <c r="AB899" s="39">
        <v>59.1</v>
      </c>
    </row>
    <row r="900" spans="1:28" ht="27.6" x14ac:dyDescent="0.3">
      <c r="A900" t="str">
        <f t="shared" si="26"/>
        <v>2009_5139</v>
      </c>
      <c r="D900" s="109">
        <v>897</v>
      </c>
      <c r="E900" s="109">
        <v>5139</v>
      </c>
      <c r="F900" s="109">
        <v>5139</v>
      </c>
      <c r="G900" s="109" t="s">
        <v>243</v>
      </c>
      <c r="H900" s="109">
        <v>2009</v>
      </c>
      <c r="I900" s="109">
        <v>0</v>
      </c>
      <c r="J900" s="109">
        <v>1</v>
      </c>
      <c r="K900" s="109">
        <v>201</v>
      </c>
      <c r="L900" s="109">
        <v>159</v>
      </c>
      <c r="Q900" t="str">
        <f t="shared" si="27"/>
        <v>2013_5283</v>
      </c>
      <c r="R900" s="124">
        <v>897</v>
      </c>
      <c r="S900" s="39">
        <v>5283</v>
      </c>
      <c r="T900" s="39">
        <v>5283</v>
      </c>
      <c r="U900" s="39" t="s">
        <v>249</v>
      </c>
      <c r="V900" s="39">
        <v>10.558400000000001</v>
      </c>
      <c r="W900" s="39">
        <v>2013</v>
      </c>
      <c r="X900" s="39">
        <v>686.4</v>
      </c>
      <c r="Y900" s="39">
        <v>5283</v>
      </c>
      <c r="Z900" s="39">
        <v>0</v>
      </c>
      <c r="AA900" s="39">
        <v>1</v>
      </c>
      <c r="AB900" s="39">
        <v>65.010000000000005</v>
      </c>
    </row>
    <row r="901" spans="1:28" x14ac:dyDescent="0.3">
      <c r="A901" t="str">
        <f t="shared" ref="A901:A964" si="28">CONCATENATE(H901,"_",E901)</f>
        <v>2009_5163</v>
      </c>
      <c r="D901" s="109">
        <v>898</v>
      </c>
      <c r="E901" s="109">
        <v>5163</v>
      </c>
      <c r="F901" s="109">
        <v>5163</v>
      </c>
      <c r="G901" s="109" t="s">
        <v>244</v>
      </c>
      <c r="H901" s="109">
        <v>2009</v>
      </c>
      <c r="I901" s="109">
        <v>0</v>
      </c>
      <c r="J901" s="109">
        <v>1</v>
      </c>
      <c r="K901" s="109">
        <v>692.7</v>
      </c>
      <c r="L901" s="109">
        <v>722.3</v>
      </c>
      <c r="Q901" t="str">
        <f t="shared" ref="Q901:Q964" si="29">CONCATENATE(W901,"_",S901)</f>
        <v>2013_5310</v>
      </c>
      <c r="R901" s="124">
        <v>898</v>
      </c>
      <c r="S901" s="39">
        <v>5310</v>
      </c>
      <c r="T901" s="39">
        <v>5310</v>
      </c>
      <c r="U901" s="39" t="s">
        <v>250</v>
      </c>
      <c r="V901" s="39">
        <v>12.303599999999999</v>
      </c>
      <c r="W901" s="39">
        <v>2013</v>
      </c>
      <c r="X901" s="39">
        <v>598.20000000000005</v>
      </c>
      <c r="Y901" s="39">
        <v>5310</v>
      </c>
      <c r="Z901" s="39">
        <v>0</v>
      </c>
      <c r="AA901" s="39">
        <v>1</v>
      </c>
      <c r="AB901" s="39">
        <v>48.62</v>
      </c>
    </row>
    <row r="902" spans="1:28" ht="27.6" x14ac:dyDescent="0.3">
      <c r="A902" t="str">
        <f t="shared" si="28"/>
        <v>2009_5166</v>
      </c>
      <c r="D902" s="109">
        <v>899</v>
      </c>
      <c r="E902" s="109">
        <v>5166</v>
      </c>
      <c r="F902" s="109">
        <v>5166</v>
      </c>
      <c r="G902" s="109" t="s">
        <v>245</v>
      </c>
      <c r="H902" s="109">
        <v>2009</v>
      </c>
      <c r="I902" s="109">
        <v>0</v>
      </c>
      <c r="J902" s="109">
        <v>1</v>
      </c>
      <c r="K902" s="109">
        <v>2225.4</v>
      </c>
      <c r="L902" s="109">
        <v>2279.6</v>
      </c>
      <c r="Q902" t="str">
        <f t="shared" si="29"/>
        <v>2013_5323</v>
      </c>
      <c r="R902" s="124">
        <v>899</v>
      </c>
      <c r="S902" s="39">
        <v>5323</v>
      </c>
      <c r="T902" s="39">
        <v>5325</v>
      </c>
      <c r="U902" s="39" t="s">
        <v>251</v>
      </c>
      <c r="V902" s="39">
        <v>12.758599999999999</v>
      </c>
      <c r="W902" s="39">
        <v>2013</v>
      </c>
      <c r="X902" s="39">
        <v>629</v>
      </c>
      <c r="Y902" s="39">
        <v>5323</v>
      </c>
      <c r="Z902" s="39">
        <v>0</v>
      </c>
      <c r="AA902" s="39">
        <v>1</v>
      </c>
      <c r="AB902" s="39">
        <v>49.3</v>
      </c>
    </row>
    <row r="903" spans="1:28" x14ac:dyDescent="0.3">
      <c r="A903" t="str">
        <f t="shared" si="28"/>
        <v>2009_5184</v>
      </c>
      <c r="D903" s="109">
        <v>900</v>
      </c>
      <c r="E903" s="109">
        <v>5184</v>
      </c>
      <c r="F903" s="109">
        <v>5184</v>
      </c>
      <c r="G903" s="109" t="s">
        <v>246</v>
      </c>
      <c r="H903" s="109">
        <v>2009</v>
      </c>
      <c r="I903" s="109">
        <v>0</v>
      </c>
      <c r="J903" s="109">
        <v>1</v>
      </c>
      <c r="K903" s="109">
        <v>1852</v>
      </c>
      <c r="L903" s="109">
        <v>1854.9</v>
      </c>
      <c r="Q903" t="str">
        <f t="shared" si="29"/>
        <v>2013_5463</v>
      </c>
      <c r="R903" s="124">
        <v>900</v>
      </c>
      <c r="S903" s="39">
        <v>5463</v>
      </c>
      <c r="T903" s="39">
        <v>5463</v>
      </c>
      <c r="U903" s="39" t="s">
        <v>253</v>
      </c>
      <c r="V903" s="39">
        <v>12.121</v>
      </c>
      <c r="W903" s="39">
        <v>2013</v>
      </c>
      <c r="X903" s="39">
        <v>1181.8</v>
      </c>
      <c r="Y903" s="39">
        <v>5463</v>
      </c>
      <c r="Z903" s="39">
        <v>0</v>
      </c>
      <c r="AA903" s="39">
        <v>1</v>
      </c>
      <c r="AB903" s="39">
        <v>97.5</v>
      </c>
    </row>
    <row r="904" spans="1:28" ht="27.6" x14ac:dyDescent="0.3">
      <c r="A904" t="str">
        <f t="shared" si="28"/>
        <v>2009_5250</v>
      </c>
      <c r="D904" s="109">
        <v>901</v>
      </c>
      <c r="E904" s="109">
        <v>5250</v>
      </c>
      <c r="F904" s="109">
        <v>5250</v>
      </c>
      <c r="G904" s="109" t="s">
        <v>247</v>
      </c>
      <c r="H904" s="109">
        <v>2009</v>
      </c>
      <c r="I904" s="109">
        <v>0</v>
      </c>
      <c r="J904" s="109">
        <v>1</v>
      </c>
      <c r="K904" s="109">
        <v>3609</v>
      </c>
      <c r="L904" s="109">
        <v>3670.5</v>
      </c>
      <c r="Q904" t="str">
        <f t="shared" si="29"/>
        <v>2013_5486</v>
      </c>
      <c r="R904" s="124">
        <v>901</v>
      </c>
      <c r="S904" s="39">
        <v>5486</v>
      </c>
      <c r="T904" s="39">
        <v>5486</v>
      </c>
      <c r="U904" s="39" t="s">
        <v>254</v>
      </c>
      <c r="V904" s="39">
        <v>10.06</v>
      </c>
      <c r="W904" s="39">
        <v>2013</v>
      </c>
      <c r="X904" s="39">
        <v>377.3</v>
      </c>
      <c r="Y904" s="39">
        <v>5486</v>
      </c>
      <c r="Z904" s="39">
        <v>0</v>
      </c>
      <c r="AA904" s="39">
        <v>1</v>
      </c>
      <c r="AB904" s="39">
        <v>37.505000000000003</v>
      </c>
    </row>
    <row r="905" spans="1:28" x14ac:dyDescent="0.3">
      <c r="A905" t="str">
        <f t="shared" si="28"/>
        <v>2009_5256</v>
      </c>
      <c r="D905" s="109">
        <v>902</v>
      </c>
      <c r="E905" s="109">
        <v>5256</v>
      </c>
      <c r="F905" s="109">
        <v>5256</v>
      </c>
      <c r="G905" s="109" t="s">
        <v>248</v>
      </c>
      <c r="H905" s="109">
        <v>2009</v>
      </c>
      <c r="I905" s="109">
        <v>0</v>
      </c>
      <c r="J905" s="109">
        <v>1</v>
      </c>
      <c r="K905" s="109">
        <v>646.5</v>
      </c>
      <c r="L905" s="109">
        <v>678.6</v>
      </c>
      <c r="Q905" t="str">
        <f t="shared" si="29"/>
        <v>2013_5508</v>
      </c>
      <c r="R905" s="124">
        <v>902</v>
      </c>
      <c r="S905" s="39">
        <v>5508</v>
      </c>
      <c r="T905" s="39">
        <v>5508</v>
      </c>
      <c r="U905" s="39" t="s">
        <v>255</v>
      </c>
      <c r="V905" s="39">
        <v>12.8607</v>
      </c>
      <c r="W905" s="39">
        <v>2013</v>
      </c>
      <c r="X905" s="39">
        <v>306.60000000000002</v>
      </c>
      <c r="Y905" s="39">
        <v>5508</v>
      </c>
      <c r="Z905" s="39">
        <v>0</v>
      </c>
      <c r="AA905" s="39">
        <v>1</v>
      </c>
      <c r="AB905" s="39">
        <v>23.84</v>
      </c>
    </row>
    <row r="906" spans="1:28" ht="27.6" x14ac:dyDescent="0.3">
      <c r="A906" t="str">
        <f t="shared" si="28"/>
        <v>2009_5283</v>
      </c>
      <c r="D906" s="109">
        <v>903</v>
      </c>
      <c r="E906" s="109">
        <v>5283</v>
      </c>
      <c r="F906" s="109">
        <v>5283</v>
      </c>
      <c r="G906" s="109" t="s">
        <v>249</v>
      </c>
      <c r="H906" s="109">
        <v>2009</v>
      </c>
      <c r="I906" s="109">
        <v>0</v>
      </c>
      <c r="J906" s="109">
        <v>2</v>
      </c>
      <c r="K906" s="109">
        <v>715.3</v>
      </c>
      <c r="L906" s="109">
        <v>714</v>
      </c>
      <c r="Q906" t="str">
        <f t="shared" si="29"/>
        <v>2013_1975</v>
      </c>
      <c r="R906" s="124">
        <v>903</v>
      </c>
      <c r="S906" s="39">
        <v>1975</v>
      </c>
      <c r="T906" s="39">
        <v>1975</v>
      </c>
      <c r="U906" s="39" t="s">
        <v>121</v>
      </c>
      <c r="V906" s="39">
        <v>9.6984999999999992</v>
      </c>
      <c r="W906" s="39">
        <v>2013</v>
      </c>
      <c r="X906" s="39">
        <v>395.7</v>
      </c>
      <c r="Y906" s="39">
        <v>1975</v>
      </c>
      <c r="Z906" s="39">
        <v>0</v>
      </c>
      <c r="AA906" s="39">
        <v>1</v>
      </c>
      <c r="AB906" s="39">
        <v>40.799999999999997</v>
      </c>
    </row>
    <row r="907" spans="1:28" ht="27.6" x14ac:dyDescent="0.3">
      <c r="A907" t="str">
        <f t="shared" si="28"/>
        <v>2009_5310</v>
      </c>
      <c r="D907" s="109">
        <v>904</v>
      </c>
      <c r="E907" s="109">
        <v>5310</v>
      </c>
      <c r="F907" s="109">
        <v>5310</v>
      </c>
      <c r="G907" s="109" t="s">
        <v>250</v>
      </c>
      <c r="H907" s="109">
        <v>2009</v>
      </c>
      <c r="I907" s="109">
        <v>0</v>
      </c>
      <c r="J907" s="109">
        <v>1</v>
      </c>
      <c r="K907" s="109">
        <v>580.6</v>
      </c>
      <c r="L907" s="109">
        <v>565.6</v>
      </c>
      <c r="Q907" t="str">
        <f t="shared" si="29"/>
        <v>2013_4824</v>
      </c>
      <c r="R907" s="124">
        <v>904</v>
      </c>
      <c r="S907" s="39">
        <v>4824</v>
      </c>
      <c r="T907" s="39">
        <v>5510</v>
      </c>
      <c r="U907" s="39" t="s">
        <v>256</v>
      </c>
      <c r="V907" s="39">
        <v>12.2836</v>
      </c>
      <c r="W907" s="39">
        <v>2013</v>
      </c>
      <c r="X907" s="39">
        <v>584.70000000000005</v>
      </c>
      <c r="Y907" s="39">
        <v>4824</v>
      </c>
      <c r="Z907" s="39">
        <v>0</v>
      </c>
      <c r="AA907" s="39">
        <v>1</v>
      </c>
      <c r="AB907" s="39">
        <v>47.6</v>
      </c>
    </row>
    <row r="908" spans="1:28" ht="27.6" x14ac:dyDescent="0.3">
      <c r="A908" t="str">
        <f t="shared" si="28"/>
        <v>2009_5323</v>
      </c>
      <c r="D908" s="109">
        <v>905</v>
      </c>
      <c r="E908" s="109">
        <v>5323</v>
      </c>
      <c r="F908" s="109">
        <v>5325</v>
      </c>
      <c r="G908" s="109" t="s">
        <v>251</v>
      </c>
      <c r="H908" s="109">
        <v>2009</v>
      </c>
      <c r="I908" s="109">
        <v>0</v>
      </c>
      <c r="J908" s="109">
        <v>1</v>
      </c>
      <c r="K908" s="109">
        <v>655.1</v>
      </c>
      <c r="L908" s="109">
        <v>698.1</v>
      </c>
      <c r="Q908" t="str">
        <f t="shared" si="29"/>
        <v>2013_5607</v>
      </c>
      <c r="R908" s="124">
        <v>905</v>
      </c>
      <c r="S908" s="39">
        <v>5607</v>
      </c>
      <c r="T908" s="39">
        <v>5607</v>
      </c>
      <c r="U908" s="39" t="s">
        <v>257</v>
      </c>
      <c r="V908" s="39">
        <v>13.2423</v>
      </c>
      <c r="W908" s="39">
        <v>2013</v>
      </c>
      <c r="X908" s="39">
        <v>761.3</v>
      </c>
      <c r="Y908" s="39">
        <v>5607</v>
      </c>
      <c r="Z908" s="39">
        <v>0</v>
      </c>
      <c r="AA908" s="39">
        <v>1</v>
      </c>
      <c r="AB908" s="39">
        <v>57.49</v>
      </c>
    </row>
    <row r="909" spans="1:28" ht="27.6" x14ac:dyDescent="0.3">
      <c r="A909" t="str">
        <f t="shared" si="28"/>
        <v>2009_5463</v>
      </c>
      <c r="D909" s="109">
        <v>906</v>
      </c>
      <c r="E909" s="109">
        <v>5463</v>
      </c>
      <c r="F909" s="109">
        <v>5463</v>
      </c>
      <c r="G909" s="109" t="s">
        <v>253</v>
      </c>
      <c r="H909" s="109">
        <v>2009</v>
      </c>
      <c r="I909" s="109">
        <v>0</v>
      </c>
      <c r="J909" s="109">
        <v>1</v>
      </c>
      <c r="K909" s="109">
        <v>1255.8</v>
      </c>
      <c r="L909" s="109">
        <v>1245.7</v>
      </c>
      <c r="Q909" t="str">
        <f t="shared" si="29"/>
        <v>2013_5643</v>
      </c>
      <c r="R909" s="124">
        <v>906</v>
      </c>
      <c r="S909" s="39">
        <v>5643</v>
      </c>
      <c r="T909" s="39">
        <v>5643</v>
      </c>
      <c r="U909" s="39" t="s">
        <v>258</v>
      </c>
      <c r="V909" s="39">
        <v>14.974299999999999</v>
      </c>
      <c r="W909" s="39">
        <v>2013</v>
      </c>
      <c r="X909" s="39">
        <v>1049.4000000000001</v>
      </c>
      <c r="Y909" s="39">
        <v>5643</v>
      </c>
      <c r="Z909" s="39">
        <v>0</v>
      </c>
      <c r="AA909" s="39">
        <v>1</v>
      </c>
      <c r="AB909" s="39">
        <v>70.08</v>
      </c>
    </row>
    <row r="910" spans="1:28" ht="55.2" x14ac:dyDescent="0.3">
      <c r="A910" t="str">
        <f t="shared" si="28"/>
        <v>2009_5486</v>
      </c>
      <c r="D910" s="109">
        <v>907</v>
      </c>
      <c r="E910" s="109">
        <v>5486</v>
      </c>
      <c r="F910" s="109">
        <v>5486</v>
      </c>
      <c r="G910" s="109" t="s">
        <v>254</v>
      </c>
      <c r="H910" s="109">
        <v>2009</v>
      </c>
      <c r="I910" s="109">
        <v>0</v>
      </c>
      <c r="J910" s="109">
        <v>1</v>
      </c>
      <c r="K910" s="109">
        <v>396.9</v>
      </c>
      <c r="L910" s="109">
        <v>367.8</v>
      </c>
      <c r="Q910" t="str">
        <f t="shared" si="29"/>
        <v>2013_5697</v>
      </c>
      <c r="R910" s="124">
        <v>907</v>
      </c>
      <c r="S910" s="39">
        <v>5697</v>
      </c>
      <c r="T910" s="39">
        <v>5697</v>
      </c>
      <c r="U910" s="39" t="s">
        <v>795</v>
      </c>
      <c r="V910" s="39">
        <v>11.706300000000001</v>
      </c>
      <c r="W910" s="39">
        <v>2013</v>
      </c>
      <c r="X910" s="39">
        <v>473.1</v>
      </c>
      <c r="Y910" s="39">
        <v>5697</v>
      </c>
      <c r="Z910" s="39">
        <v>0</v>
      </c>
      <c r="AA910" s="39">
        <v>1</v>
      </c>
      <c r="AB910" s="39">
        <v>40.414000000000001</v>
      </c>
    </row>
    <row r="911" spans="1:28" ht="27.6" x14ac:dyDescent="0.3">
      <c r="A911" t="str">
        <f t="shared" si="28"/>
        <v>2009_5508</v>
      </c>
      <c r="D911" s="109">
        <v>908</v>
      </c>
      <c r="E911" s="109">
        <v>5508</v>
      </c>
      <c r="F911" s="109">
        <v>5508</v>
      </c>
      <c r="G911" s="109" t="s">
        <v>255</v>
      </c>
      <c r="H911" s="109">
        <v>2009</v>
      </c>
      <c r="I911" s="109">
        <v>0</v>
      </c>
      <c r="J911" s="109">
        <v>1</v>
      </c>
      <c r="K911" s="109">
        <v>284</v>
      </c>
      <c r="L911" s="109">
        <v>314</v>
      </c>
      <c r="Q911" t="str">
        <f t="shared" si="29"/>
        <v>2013_5724</v>
      </c>
      <c r="R911" s="124">
        <v>908</v>
      </c>
      <c r="S911" s="39">
        <v>5724</v>
      </c>
      <c r="T911" s="39">
        <v>5724</v>
      </c>
      <c r="U911" s="39" t="s">
        <v>260</v>
      </c>
      <c r="V911" s="39">
        <v>9.1321999999999992</v>
      </c>
      <c r="W911" s="39">
        <v>2013</v>
      </c>
      <c r="X911" s="39">
        <v>221</v>
      </c>
      <c r="Y911" s="39">
        <v>5724</v>
      </c>
      <c r="Z911" s="39">
        <v>0</v>
      </c>
      <c r="AA911" s="39">
        <v>1</v>
      </c>
      <c r="AB911" s="39">
        <v>24.2</v>
      </c>
    </row>
    <row r="912" spans="1:28" x14ac:dyDescent="0.3">
      <c r="A912" t="str">
        <f t="shared" si="28"/>
        <v>2009_1975</v>
      </c>
      <c r="D912" s="109">
        <v>909</v>
      </c>
      <c r="E912" s="109">
        <v>1975</v>
      </c>
      <c r="F912" s="109">
        <v>1975</v>
      </c>
      <c r="G912" s="109" t="s">
        <v>121</v>
      </c>
      <c r="H912" s="109">
        <v>2009</v>
      </c>
      <c r="I912" s="109">
        <v>0</v>
      </c>
      <c r="J912" s="109">
        <v>1</v>
      </c>
      <c r="K912" s="109">
        <v>450.5</v>
      </c>
      <c r="L912" s="109">
        <v>434.4</v>
      </c>
      <c r="Q912" t="str">
        <f t="shared" si="29"/>
        <v>2013_5805</v>
      </c>
      <c r="R912" s="124">
        <v>909</v>
      </c>
      <c r="S912" s="39">
        <v>5805</v>
      </c>
      <c r="T912" s="39">
        <v>5805</v>
      </c>
      <c r="U912" s="39" t="s">
        <v>262</v>
      </c>
      <c r="V912" s="39">
        <v>12.9665</v>
      </c>
      <c r="W912" s="39">
        <v>2013</v>
      </c>
      <c r="X912" s="39">
        <v>1327.9</v>
      </c>
      <c r="Y912" s="39">
        <v>5805</v>
      </c>
      <c r="Z912" s="39">
        <v>0</v>
      </c>
      <c r="AA912" s="39">
        <v>1</v>
      </c>
      <c r="AB912" s="39">
        <v>102.41</v>
      </c>
    </row>
    <row r="913" spans="1:28" ht="41.4" x14ac:dyDescent="0.3">
      <c r="A913" t="str">
        <f t="shared" si="28"/>
        <v>2009_4824</v>
      </c>
      <c r="D913" s="109">
        <v>910</v>
      </c>
      <c r="E913" s="109">
        <v>4824</v>
      </c>
      <c r="F913" s="109">
        <v>5510</v>
      </c>
      <c r="G913" s="109" t="s">
        <v>256</v>
      </c>
      <c r="H913" s="109">
        <v>2009</v>
      </c>
      <c r="I913" s="109">
        <v>0</v>
      </c>
      <c r="J913" s="109">
        <v>1</v>
      </c>
      <c r="K913" s="109">
        <v>676.1</v>
      </c>
      <c r="L913" s="109">
        <v>600.1</v>
      </c>
      <c r="Q913" t="str">
        <f t="shared" si="29"/>
        <v>2013_5823</v>
      </c>
      <c r="R913" s="124">
        <v>910</v>
      </c>
      <c r="S913" s="39">
        <v>5823</v>
      </c>
      <c r="T913" s="39">
        <v>5823</v>
      </c>
      <c r="U913" s="39" t="s">
        <v>263</v>
      </c>
      <c r="V913" s="39">
        <v>9.6674000000000007</v>
      </c>
      <c r="W913" s="39">
        <v>2013</v>
      </c>
      <c r="X913" s="39">
        <v>324.10000000000002</v>
      </c>
      <c r="Y913" s="39">
        <v>5823</v>
      </c>
      <c r="Z913" s="39">
        <v>0</v>
      </c>
      <c r="AA913" s="39">
        <v>1</v>
      </c>
      <c r="AB913" s="39">
        <v>33.524999999999999</v>
      </c>
    </row>
    <row r="914" spans="1:28" ht="27.6" x14ac:dyDescent="0.3">
      <c r="A914" t="str">
        <f t="shared" si="28"/>
        <v>2009_5607</v>
      </c>
      <c r="D914" s="109">
        <v>911</v>
      </c>
      <c r="E914" s="109">
        <v>5607</v>
      </c>
      <c r="F914" s="109">
        <v>5607</v>
      </c>
      <c r="G914" s="109" t="s">
        <v>257</v>
      </c>
      <c r="H914" s="109">
        <v>2009</v>
      </c>
      <c r="I914" s="109">
        <v>0</v>
      </c>
      <c r="J914" s="109">
        <v>1</v>
      </c>
      <c r="K914" s="109">
        <v>592.1</v>
      </c>
      <c r="L914" s="109">
        <v>734.7</v>
      </c>
      <c r="Q914" t="str">
        <f t="shared" si="29"/>
        <v>2013_5832</v>
      </c>
      <c r="R914" s="124">
        <v>911</v>
      </c>
      <c r="S914" s="39">
        <v>5832</v>
      </c>
      <c r="T914" s="39">
        <v>5832</v>
      </c>
      <c r="U914" s="39" t="s">
        <v>264</v>
      </c>
      <c r="V914" s="39">
        <v>10.770099999999999</v>
      </c>
      <c r="W914" s="39">
        <v>2013</v>
      </c>
      <c r="X914" s="39">
        <v>193</v>
      </c>
      <c r="Y914" s="39">
        <v>5832</v>
      </c>
      <c r="Z914" s="39">
        <v>0</v>
      </c>
      <c r="AA914" s="39">
        <v>1</v>
      </c>
      <c r="AB914" s="39">
        <v>17.920000000000002</v>
      </c>
    </row>
    <row r="915" spans="1:28" ht="41.4" x14ac:dyDescent="0.3">
      <c r="A915" t="str">
        <f t="shared" si="28"/>
        <v>2009_5643</v>
      </c>
      <c r="D915" s="109">
        <v>912</v>
      </c>
      <c r="E915" s="109">
        <v>5643</v>
      </c>
      <c r="F915" s="109">
        <v>5643</v>
      </c>
      <c r="G915" s="109" t="s">
        <v>258</v>
      </c>
      <c r="H915" s="109">
        <v>2009</v>
      </c>
      <c r="I915" s="109">
        <v>0</v>
      </c>
      <c r="J915" s="109">
        <v>1</v>
      </c>
      <c r="K915" s="109">
        <v>992.5</v>
      </c>
      <c r="L915" s="109">
        <v>1042.3</v>
      </c>
      <c r="Q915" t="str">
        <f t="shared" si="29"/>
        <v>2013_5877</v>
      </c>
      <c r="R915" s="124">
        <v>912</v>
      </c>
      <c r="S915" s="39">
        <v>5877</v>
      </c>
      <c r="T915" s="39">
        <v>5877</v>
      </c>
      <c r="U915" s="39" t="s">
        <v>265</v>
      </c>
      <c r="V915" s="39">
        <v>14.8969</v>
      </c>
      <c r="W915" s="39">
        <v>2013</v>
      </c>
      <c r="X915" s="39">
        <v>1567.9</v>
      </c>
      <c r="Y915" s="39">
        <v>5877</v>
      </c>
      <c r="Z915" s="39">
        <v>0</v>
      </c>
      <c r="AA915" s="39">
        <v>1</v>
      </c>
      <c r="AB915" s="39">
        <v>105.25</v>
      </c>
    </row>
    <row r="916" spans="1:28" x14ac:dyDescent="0.3">
      <c r="A916" t="str">
        <f t="shared" si="28"/>
        <v>2009_5697</v>
      </c>
      <c r="D916" s="109">
        <v>913</v>
      </c>
      <c r="E916" s="109">
        <v>5697</v>
      </c>
      <c r="F916" s="109">
        <v>5697</v>
      </c>
      <c r="G916" s="109" t="s">
        <v>795</v>
      </c>
      <c r="H916" s="109">
        <v>2009</v>
      </c>
      <c r="I916" s="109">
        <v>0</v>
      </c>
      <c r="J916" s="109">
        <v>1</v>
      </c>
      <c r="K916" s="109">
        <v>514.1</v>
      </c>
      <c r="L916" s="109">
        <v>506.1</v>
      </c>
      <c r="Q916" t="str">
        <f t="shared" si="29"/>
        <v>2013_5895</v>
      </c>
      <c r="R916" s="124">
        <v>913</v>
      </c>
      <c r="S916" s="39">
        <v>5895</v>
      </c>
      <c r="T916" s="39">
        <v>5895</v>
      </c>
      <c r="U916" s="39" t="s">
        <v>266</v>
      </c>
      <c r="V916" s="39">
        <v>8.3404000000000007</v>
      </c>
      <c r="W916" s="39">
        <v>2013</v>
      </c>
      <c r="X916" s="39">
        <v>225.4</v>
      </c>
      <c r="Y916" s="39">
        <v>5895</v>
      </c>
      <c r="Z916" s="39">
        <v>0</v>
      </c>
      <c r="AA916" s="39">
        <v>1</v>
      </c>
      <c r="AB916" s="39">
        <v>27.024999999999999</v>
      </c>
    </row>
    <row r="917" spans="1:28" x14ac:dyDescent="0.3">
      <c r="A917" t="str">
        <f t="shared" si="28"/>
        <v>2009_5724</v>
      </c>
      <c r="D917" s="109">
        <v>914</v>
      </c>
      <c r="E917" s="109">
        <v>5724</v>
      </c>
      <c r="F917" s="109">
        <v>5724</v>
      </c>
      <c r="G917" s="109" t="s">
        <v>260</v>
      </c>
      <c r="H917" s="109">
        <v>2009</v>
      </c>
      <c r="I917" s="109">
        <v>0</v>
      </c>
      <c r="J917" s="109">
        <v>1</v>
      </c>
      <c r="K917" s="109">
        <v>247</v>
      </c>
      <c r="L917" s="109">
        <v>227</v>
      </c>
      <c r="Q917" t="str">
        <f t="shared" si="29"/>
        <v>2013_5949</v>
      </c>
      <c r="R917" s="124">
        <v>914</v>
      </c>
      <c r="S917" s="39">
        <v>5949</v>
      </c>
      <c r="T917" s="39">
        <v>5949</v>
      </c>
      <c r="U917" s="39" t="s">
        <v>267</v>
      </c>
      <c r="V917" s="39">
        <v>13.3065</v>
      </c>
      <c r="W917" s="39">
        <v>2013</v>
      </c>
      <c r="X917" s="39">
        <v>974.3</v>
      </c>
      <c r="Y917" s="39">
        <v>5949</v>
      </c>
      <c r="Z917" s="39">
        <v>0</v>
      </c>
      <c r="AA917" s="39">
        <v>1</v>
      </c>
      <c r="AB917" s="39">
        <v>73.22</v>
      </c>
    </row>
    <row r="918" spans="1:28" ht="27.6" x14ac:dyDescent="0.3">
      <c r="A918" t="str">
        <f t="shared" si="28"/>
        <v>2009_5805</v>
      </c>
      <c r="D918" s="109">
        <v>915</v>
      </c>
      <c r="E918" s="109">
        <v>5805</v>
      </c>
      <c r="F918" s="109">
        <v>5805</v>
      </c>
      <c r="G918" s="109" t="s">
        <v>262</v>
      </c>
      <c r="H918" s="109">
        <v>2009</v>
      </c>
      <c r="I918" s="109">
        <v>0</v>
      </c>
      <c r="J918" s="109">
        <v>1</v>
      </c>
      <c r="K918" s="109">
        <v>1224.8</v>
      </c>
      <c r="L918" s="109">
        <v>1325.3</v>
      </c>
      <c r="Q918" t="str">
        <f t="shared" si="29"/>
        <v>2013_5976</v>
      </c>
      <c r="R918" s="124">
        <v>915</v>
      </c>
      <c r="S918" s="39">
        <v>5976</v>
      </c>
      <c r="T918" s="39">
        <v>5976</v>
      </c>
      <c r="U918" s="39" t="s">
        <v>268</v>
      </c>
      <c r="V918" s="39">
        <v>11.617900000000001</v>
      </c>
      <c r="W918" s="39">
        <v>2013</v>
      </c>
      <c r="X918" s="39">
        <v>1006.4</v>
      </c>
      <c r="Y918" s="39">
        <v>5976</v>
      </c>
      <c r="Z918" s="39">
        <v>0</v>
      </c>
      <c r="AA918" s="39">
        <v>1</v>
      </c>
      <c r="AB918" s="39">
        <v>86.625</v>
      </c>
    </row>
    <row r="919" spans="1:28" ht="41.4" x14ac:dyDescent="0.3">
      <c r="A919" t="str">
        <f t="shared" si="28"/>
        <v>2009_5823</v>
      </c>
      <c r="D919" s="109">
        <v>916</v>
      </c>
      <c r="E919" s="109">
        <v>5823</v>
      </c>
      <c r="F919" s="109">
        <v>5823</v>
      </c>
      <c r="G919" s="109" t="s">
        <v>263</v>
      </c>
      <c r="H919" s="109">
        <v>2009</v>
      </c>
      <c r="I919" s="109">
        <v>0</v>
      </c>
      <c r="J919" s="109">
        <v>1</v>
      </c>
      <c r="K919" s="109">
        <v>384.8</v>
      </c>
      <c r="L919" s="109">
        <v>332.8</v>
      </c>
      <c r="Q919" t="str">
        <f t="shared" si="29"/>
        <v>2013_5994</v>
      </c>
      <c r="R919" s="124">
        <v>916</v>
      </c>
      <c r="S919" s="39">
        <v>5994</v>
      </c>
      <c r="T919" s="39">
        <v>5994</v>
      </c>
      <c r="U919" s="39" t="s">
        <v>269</v>
      </c>
      <c r="V919" s="39">
        <v>11.7569</v>
      </c>
      <c r="W919" s="39">
        <v>2013</v>
      </c>
      <c r="X919" s="39">
        <v>770.1</v>
      </c>
      <c r="Y919" s="39">
        <v>5994</v>
      </c>
      <c r="Z919" s="39">
        <v>0</v>
      </c>
      <c r="AA919" s="39">
        <v>1</v>
      </c>
      <c r="AB919" s="39">
        <v>65.501999999999995</v>
      </c>
    </row>
    <row r="920" spans="1:28" x14ac:dyDescent="0.3">
      <c r="A920" t="str">
        <f t="shared" si="28"/>
        <v>2009_5832</v>
      </c>
      <c r="D920" s="109">
        <v>917</v>
      </c>
      <c r="E920" s="109">
        <v>5832</v>
      </c>
      <c r="F920" s="109">
        <v>5832</v>
      </c>
      <c r="G920" s="109" t="s">
        <v>264</v>
      </c>
      <c r="H920" s="109">
        <v>2009</v>
      </c>
      <c r="I920" s="109">
        <v>0</v>
      </c>
      <c r="J920" s="109">
        <v>1</v>
      </c>
      <c r="K920" s="109">
        <v>307.8</v>
      </c>
      <c r="L920" s="109">
        <v>202</v>
      </c>
      <c r="Q920" t="str">
        <f t="shared" si="29"/>
        <v>2013_6003</v>
      </c>
      <c r="R920" s="124">
        <v>917</v>
      </c>
      <c r="S920" s="39">
        <v>6003</v>
      </c>
      <c r="T920" s="39">
        <v>6003</v>
      </c>
      <c r="U920" s="39" t="s">
        <v>270</v>
      </c>
      <c r="V920" s="39">
        <v>9.5166000000000004</v>
      </c>
      <c r="W920" s="39">
        <v>2013</v>
      </c>
      <c r="X920" s="39">
        <v>365.2</v>
      </c>
      <c r="Y920" s="39">
        <v>6003</v>
      </c>
      <c r="Z920" s="39">
        <v>0</v>
      </c>
      <c r="AA920" s="39">
        <v>1</v>
      </c>
      <c r="AB920" s="39">
        <v>38.375</v>
      </c>
    </row>
    <row r="921" spans="1:28" ht="27.6" x14ac:dyDescent="0.3">
      <c r="A921" t="str">
        <f t="shared" si="28"/>
        <v>2009_5877</v>
      </c>
      <c r="D921" s="109">
        <v>918</v>
      </c>
      <c r="E921" s="109">
        <v>5877</v>
      </c>
      <c r="F921" s="109">
        <v>5877</v>
      </c>
      <c r="G921" s="109" t="s">
        <v>265</v>
      </c>
      <c r="H921" s="109">
        <v>2009</v>
      </c>
      <c r="I921" s="109">
        <v>0</v>
      </c>
      <c r="J921" s="109">
        <v>1</v>
      </c>
      <c r="K921" s="109">
        <v>1377.2</v>
      </c>
      <c r="L921" s="109">
        <v>1516.7</v>
      </c>
      <c r="Q921" t="str">
        <f t="shared" si="29"/>
        <v>2013_6012</v>
      </c>
      <c r="R921" s="124">
        <v>918</v>
      </c>
      <c r="S921" s="39">
        <v>6012</v>
      </c>
      <c r="T921" s="39">
        <v>6012</v>
      </c>
      <c r="U921" s="39" t="s">
        <v>271</v>
      </c>
      <c r="V921" s="39">
        <v>11.9795</v>
      </c>
      <c r="W921" s="39">
        <v>2013</v>
      </c>
      <c r="X921" s="39">
        <v>527.1</v>
      </c>
      <c r="Y921" s="39">
        <v>6012</v>
      </c>
      <c r="Z921" s="39">
        <v>0</v>
      </c>
      <c r="AA921" s="39">
        <v>1</v>
      </c>
      <c r="AB921" s="39">
        <v>44</v>
      </c>
    </row>
    <row r="922" spans="1:28" ht="27.6" x14ac:dyDescent="0.3">
      <c r="A922" t="str">
        <f t="shared" si="28"/>
        <v>2009_5895</v>
      </c>
      <c r="D922" s="109">
        <v>919</v>
      </c>
      <c r="E922" s="109">
        <v>5895</v>
      </c>
      <c r="F922" s="109">
        <v>5895</v>
      </c>
      <c r="G922" s="109" t="s">
        <v>266</v>
      </c>
      <c r="H922" s="109">
        <v>2009</v>
      </c>
      <c r="I922" s="109">
        <v>0</v>
      </c>
      <c r="J922" s="109">
        <v>1</v>
      </c>
      <c r="K922" s="109">
        <v>234.7</v>
      </c>
      <c r="L922" s="109">
        <v>231.9</v>
      </c>
      <c r="Q922" t="str">
        <f t="shared" si="29"/>
        <v>2013_6030</v>
      </c>
      <c r="R922" s="124">
        <v>919</v>
      </c>
      <c r="S922" s="39">
        <v>6030</v>
      </c>
      <c r="T922" s="39">
        <v>6030</v>
      </c>
      <c r="U922" s="39" t="s">
        <v>272</v>
      </c>
      <c r="V922" s="39">
        <v>12.020300000000001</v>
      </c>
      <c r="W922" s="39">
        <v>2013</v>
      </c>
      <c r="X922" s="39">
        <v>1091.5999999999999</v>
      </c>
      <c r="Y922" s="39">
        <v>6030</v>
      </c>
      <c r="Z922" s="39">
        <v>0</v>
      </c>
      <c r="AA922" s="39">
        <v>1</v>
      </c>
      <c r="AB922" s="39">
        <v>90.813000000000002</v>
      </c>
    </row>
    <row r="923" spans="1:28" ht="27.6" x14ac:dyDescent="0.3">
      <c r="A923" t="str">
        <f t="shared" si="28"/>
        <v>2009_5949</v>
      </c>
      <c r="D923" s="109">
        <v>920</v>
      </c>
      <c r="E923" s="109">
        <v>5949</v>
      </c>
      <c r="F923" s="109">
        <v>5949</v>
      </c>
      <c r="G923" s="109" t="s">
        <v>267</v>
      </c>
      <c r="H923" s="109">
        <v>2009</v>
      </c>
      <c r="I923" s="109">
        <v>0</v>
      </c>
      <c r="J923" s="109">
        <v>1</v>
      </c>
      <c r="K923" s="109">
        <v>1026.8</v>
      </c>
      <c r="L923" s="109">
        <v>1051</v>
      </c>
      <c r="Q923" t="str">
        <f t="shared" si="29"/>
        <v>2013_6048</v>
      </c>
      <c r="R923" s="124">
        <v>920</v>
      </c>
      <c r="S923" s="39">
        <v>6048</v>
      </c>
      <c r="T923" s="39">
        <v>6035</v>
      </c>
      <c r="U923" s="39" t="s">
        <v>273</v>
      </c>
      <c r="V923" s="39">
        <v>11.1349</v>
      </c>
      <c r="W923" s="39">
        <v>2013</v>
      </c>
      <c r="X923" s="39">
        <v>619.1</v>
      </c>
      <c r="Y923" s="39">
        <v>6048</v>
      </c>
      <c r="Z923" s="39">
        <v>0</v>
      </c>
      <c r="AA923" s="39">
        <v>1</v>
      </c>
      <c r="AB923" s="39">
        <v>55.6</v>
      </c>
    </row>
    <row r="924" spans="1:28" ht="27.6" x14ac:dyDescent="0.3">
      <c r="A924" t="str">
        <f t="shared" si="28"/>
        <v>2009_5976</v>
      </c>
      <c r="D924" s="109">
        <v>921</v>
      </c>
      <c r="E924" s="109">
        <v>5976</v>
      </c>
      <c r="F924" s="109">
        <v>5976</v>
      </c>
      <c r="G924" s="109" t="s">
        <v>268</v>
      </c>
      <c r="H924" s="109">
        <v>2009</v>
      </c>
      <c r="I924" s="109">
        <v>0</v>
      </c>
      <c r="J924" s="109">
        <v>1</v>
      </c>
      <c r="K924" s="109">
        <v>1013.3</v>
      </c>
      <c r="L924" s="109">
        <v>1026.7</v>
      </c>
      <c r="Q924" t="str">
        <f t="shared" si="29"/>
        <v>2013_6039</v>
      </c>
      <c r="R924" s="124">
        <v>921</v>
      </c>
      <c r="S924" s="39">
        <v>6039</v>
      </c>
      <c r="T924" s="39">
        <v>6039</v>
      </c>
      <c r="U924" s="39" t="s">
        <v>274</v>
      </c>
      <c r="V924" s="39">
        <v>14.5207</v>
      </c>
      <c r="W924" s="39">
        <v>2013</v>
      </c>
      <c r="X924" s="39">
        <v>13656</v>
      </c>
      <c r="Y924" s="39">
        <v>6039</v>
      </c>
      <c r="Z924" s="39">
        <v>0</v>
      </c>
      <c r="AA924" s="39">
        <v>1</v>
      </c>
      <c r="AB924" s="39">
        <v>940.45</v>
      </c>
    </row>
    <row r="925" spans="1:28" x14ac:dyDescent="0.3">
      <c r="A925" t="str">
        <f t="shared" si="28"/>
        <v>2009_5994</v>
      </c>
      <c r="D925" s="109">
        <v>922</v>
      </c>
      <c r="E925" s="109">
        <v>5994</v>
      </c>
      <c r="F925" s="109">
        <v>5994</v>
      </c>
      <c r="G925" s="109" t="s">
        <v>269</v>
      </c>
      <c r="H925" s="109">
        <v>2009</v>
      </c>
      <c r="I925" s="109">
        <v>0</v>
      </c>
      <c r="J925" s="109">
        <v>1</v>
      </c>
      <c r="K925" s="109">
        <v>771</v>
      </c>
      <c r="L925" s="109">
        <v>804</v>
      </c>
      <c r="Q925" t="str">
        <f t="shared" si="29"/>
        <v>2013_6093</v>
      </c>
      <c r="R925" s="124">
        <v>922</v>
      </c>
      <c r="S925" s="39">
        <v>6093</v>
      </c>
      <c r="T925" s="39">
        <v>6093</v>
      </c>
      <c r="U925" s="39" t="s">
        <v>275</v>
      </c>
      <c r="V925" s="39">
        <v>15.3466</v>
      </c>
      <c r="W925" s="39">
        <v>2013</v>
      </c>
      <c r="X925" s="39">
        <v>1350.5</v>
      </c>
      <c r="Y925" s="39">
        <v>6093</v>
      </c>
      <c r="Z925" s="39">
        <v>0</v>
      </c>
      <c r="AA925" s="39">
        <v>1</v>
      </c>
      <c r="AB925" s="39">
        <v>88</v>
      </c>
    </row>
    <row r="926" spans="1:28" ht="41.4" x14ac:dyDescent="0.3">
      <c r="A926" t="str">
        <f t="shared" si="28"/>
        <v>2009_6003</v>
      </c>
      <c r="D926" s="109">
        <v>923</v>
      </c>
      <c r="E926" s="109">
        <v>6003</v>
      </c>
      <c r="F926" s="109">
        <v>6003</v>
      </c>
      <c r="G926" s="109" t="s">
        <v>270</v>
      </c>
      <c r="H926" s="109">
        <v>2009</v>
      </c>
      <c r="I926" s="109">
        <v>0</v>
      </c>
      <c r="J926" s="109">
        <v>1</v>
      </c>
      <c r="K926" s="109">
        <v>371.6</v>
      </c>
      <c r="L926" s="109">
        <v>362.4</v>
      </c>
      <c r="Q926" t="str">
        <f t="shared" si="29"/>
        <v>2013_6091</v>
      </c>
      <c r="R926" s="124">
        <v>923</v>
      </c>
      <c r="S926" s="39">
        <v>6091</v>
      </c>
      <c r="T926" s="39">
        <v>6091</v>
      </c>
      <c r="U926" s="39" t="s">
        <v>359</v>
      </c>
      <c r="V926" s="39">
        <v>8.9133999999999993</v>
      </c>
      <c r="W926" s="39">
        <v>2013</v>
      </c>
      <c r="X926" s="39">
        <v>893.5</v>
      </c>
      <c r="Y926" s="39">
        <v>6091</v>
      </c>
      <c r="Z926" s="39">
        <v>0</v>
      </c>
      <c r="AA926" s="39">
        <v>2</v>
      </c>
      <c r="AB926" s="39">
        <v>100.242</v>
      </c>
    </row>
    <row r="927" spans="1:28" ht="27.6" x14ac:dyDescent="0.3">
      <c r="A927" t="str">
        <f t="shared" si="28"/>
        <v>2009_6012</v>
      </c>
      <c r="D927" s="109">
        <v>924</v>
      </c>
      <c r="E927" s="109">
        <v>6012</v>
      </c>
      <c r="F927" s="109">
        <v>6012</v>
      </c>
      <c r="G927" s="109" t="s">
        <v>271</v>
      </c>
      <c r="H927" s="109">
        <v>2009</v>
      </c>
      <c r="I927" s="109">
        <v>0</v>
      </c>
      <c r="J927" s="109">
        <v>1</v>
      </c>
      <c r="K927" s="109">
        <v>582.6</v>
      </c>
      <c r="L927" s="109">
        <v>572.6</v>
      </c>
      <c r="Q927" t="str">
        <f t="shared" si="29"/>
        <v>2013_6095</v>
      </c>
      <c r="R927" s="124">
        <v>924</v>
      </c>
      <c r="S927" s="39">
        <v>6095</v>
      </c>
      <c r="T927" s="39">
        <v>6095</v>
      </c>
      <c r="U927" s="39" t="s">
        <v>277</v>
      </c>
      <c r="V927" s="39">
        <v>12.664199999999999</v>
      </c>
      <c r="W927" s="39">
        <v>2013</v>
      </c>
      <c r="X927" s="39">
        <v>695.9</v>
      </c>
      <c r="Y927" s="39">
        <v>6095</v>
      </c>
      <c r="Z927" s="39">
        <v>0</v>
      </c>
      <c r="AA927" s="39">
        <v>1</v>
      </c>
      <c r="AB927" s="39">
        <v>54.95</v>
      </c>
    </row>
    <row r="928" spans="1:28" ht="27.6" x14ac:dyDescent="0.3">
      <c r="A928" t="str">
        <f t="shared" si="28"/>
        <v>2009_6030</v>
      </c>
      <c r="D928" s="109">
        <v>925</v>
      </c>
      <c r="E928" s="109">
        <v>6030</v>
      </c>
      <c r="F928" s="109">
        <v>6030</v>
      </c>
      <c r="G928" s="109" t="s">
        <v>272</v>
      </c>
      <c r="H928" s="109">
        <v>2009</v>
      </c>
      <c r="I928" s="109">
        <v>0</v>
      </c>
      <c r="J928" s="109">
        <v>1</v>
      </c>
      <c r="K928" s="109">
        <v>994.3</v>
      </c>
      <c r="L928" s="109">
        <v>1022.3</v>
      </c>
      <c r="Q928" t="str">
        <f t="shared" si="29"/>
        <v>2013_5157</v>
      </c>
      <c r="R928" s="124">
        <v>925</v>
      </c>
      <c r="S928" s="39">
        <v>5157</v>
      </c>
      <c r="T928" s="39">
        <v>6099</v>
      </c>
      <c r="U928" s="39" t="s">
        <v>281</v>
      </c>
      <c r="V928" s="39">
        <v>12.204499999999999</v>
      </c>
      <c r="W928" s="39">
        <v>2013</v>
      </c>
      <c r="X928" s="39">
        <v>614.79999999999995</v>
      </c>
      <c r="Y928" s="39">
        <v>5157</v>
      </c>
      <c r="Z928" s="39">
        <v>0</v>
      </c>
      <c r="AA928" s="39">
        <v>1</v>
      </c>
      <c r="AB928" s="39">
        <v>50.375</v>
      </c>
    </row>
    <row r="929" spans="1:28" ht="27.6" x14ac:dyDescent="0.3">
      <c r="A929" t="str">
        <f t="shared" si="28"/>
        <v>2009_6048</v>
      </c>
      <c r="D929" s="109">
        <v>926</v>
      </c>
      <c r="E929" s="109">
        <v>6048</v>
      </c>
      <c r="F929" s="109">
        <v>6035</v>
      </c>
      <c r="G929" s="109" t="s">
        <v>273</v>
      </c>
      <c r="H929" s="109">
        <v>2009</v>
      </c>
      <c r="I929" s="109">
        <v>0</v>
      </c>
      <c r="J929" s="109">
        <v>1</v>
      </c>
      <c r="K929" s="109">
        <v>437</v>
      </c>
      <c r="L929" s="109">
        <v>615.29999999999995</v>
      </c>
      <c r="Q929" t="str">
        <f t="shared" si="29"/>
        <v>2013_6097</v>
      </c>
      <c r="R929" s="124">
        <v>926</v>
      </c>
      <c r="S929" s="39">
        <v>6097</v>
      </c>
      <c r="T929" s="39">
        <v>6097</v>
      </c>
      <c r="U929" s="39" t="s">
        <v>279</v>
      </c>
      <c r="V929" s="39">
        <v>7.4134000000000002</v>
      </c>
      <c r="W929" s="39">
        <v>2013</v>
      </c>
      <c r="X929" s="39">
        <v>146.6</v>
      </c>
      <c r="Y929" s="39">
        <v>6097</v>
      </c>
      <c r="Z929" s="39">
        <v>0</v>
      </c>
      <c r="AA929" s="39">
        <v>1</v>
      </c>
      <c r="AB929" s="39">
        <v>19.774999999999999</v>
      </c>
    </row>
    <row r="930" spans="1:28" ht="27.6" x14ac:dyDescent="0.3">
      <c r="A930" t="str">
        <f t="shared" si="28"/>
        <v>2009_6039</v>
      </c>
      <c r="D930" s="109">
        <v>927</v>
      </c>
      <c r="E930" s="109">
        <v>6039</v>
      </c>
      <c r="F930" s="109">
        <v>6039</v>
      </c>
      <c r="G930" s="109" t="s">
        <v>274</v>
      </c>
      <c r="H930" s="109">
        <v>2009</v>
      </c>
      <c r="I930" s="109">
        <v>0</v>
      </c>
      <c r="J930" s="109">
        <v>1</v>
      </c>
      <c r="K930" s="109">
        <v>13872.8</v>
      </c>
      <c r="L930" s="109">
        <v>13950</v>
      </c>
      <c r="Q930" t="str">
        <f t="shared" si="29"/>
        <v>2013_6098</v>
      </c>
      <c r="R930" s="124">
        <v>927</v>
      </c>
      <c r="S930" s="39">
        <v>6098</v>
      </c>
      <c r="T930" s="39">
        <v>6098</v>
      </c>
      <c r="U930" s="39" t="s">
        <v>796</v>
      </c>
      <c r="V930" s="39">
        <v>12.4201</v>
      </c>
      <c r="W930" s="39">
        <v>2013</v>
      </c>
      <c r="X930" s="39">
        <v>1360</v>
      </c>
      <c r="Y930" s="39">
        <v>6098</v>
      </c>
      <c r="Z930" s="39">
        <v>0</v>
      </c>
      <c r="AA930" s="39">
        <v>1</v>
      </c>
      <c r="AB930" s="39">
        <v>109.5</v>
      </c>
    </row>
    <row r="931" spans="1:28" ht="41.4" x14ac:dyDescent="0.3">
      <c r="A931" t="str">
        <f t="shared" si="28"/>
        <v>2009_6093</v>
      </c>
      <c r="D931" s="109">
        <v>928</v>
      </c>
      <c r="E931" s="109">
        <v>6093</v>
      </c>
      <c r="F931" s="109">
        <v>6093</v>
      </c>
      <c r="G931" s="109" t="s">
        <v>275</v>
      </c>
      <c r="H931" s="109">
        <v>2009</v>
      </c>
      <c r="I931" s="109">
        <v>0</v>
      </c>
      <c r="J931" s="109">
        <v>1</v>
      </c>
      <c r="K931" s="109">
        <v>1237.7</v>
      </c>
      <c r="L931" s="109">
        <v>1281</v>
      </c>
      <c r="Q931" t="str">
        <f t="shared" si="29"/>
        <v>2013_6100</v>
      </c>
      <c r="R931" s="124">
        <v>928</v>
      </c>
      <c r="S931" s="39">
        <v>6100</v>
      </c>
      <c r="T931" s="39">
        <v>6100</v>
      </c>
      <c r="U931" s="39" t="s">
        <v>282</v>
      </c>
      <c r="V931" s="39">
        <v>10.2844</v>
      </c>
      <c r="W931" s="39">
        <v>2013</v>
      </c>
      <c r="X931" s="39">
        <v>537.4</v>
      </c>
      <c r="Y931" s="39">
        <v>6100</v>
      </c>
      <c r="Z931" s="39">
        <v>0</v>
      </c>
      <c r="AA931" s="39">
        <v>1</v>
      </c>
      <c r="AB931" s="39">
        <v>52.253999999999998</v>
      </c>
    </row>
    <row r="932" spans="1:28" ht="27.6" x14ac:dyDescent="0.3">
      <c r="A932" t="str">
        <f t="shared" si="28"/>
        <v>2009_6091</v>
      </c>
      <c r="D932" s="109">
        <v>929</v>
      </c>
      <c r="E932" s="109">
        <v>6091</v>
      </c>
      <c r="F932" s="109">
        <v>6091</v>
      </c>
      <c r="G932" s="109" t="s">
        <v>359</v>
      </c>
      <c r="H932" s="109">
        <v>2009</v>
      </c>
      <c r="I932" s="109">
        <v>0</v>
      </c>
      <c r="J932" s="109">
        <v>2</v>
      </c>
      <c r="K932" s="109">
        <v>972.9</v>
      </c>
      <c r="L932" s="109">
        <v>971.7</v>
      </c>
      <c r="Q932" t="str">
        <f t="shared" si="29"/>
        <v>2013_6101</v>
      </c>
      <c r="R932" s="124">
        <v>929</v>
      </c>
      <c r="S932" s="39">
        <v>6101</v>
      </c>
      <c r="T932" s="39">
        <v>6101</v>
      </c>
      <c r="U932" s="39" t="s">
        <v>283</v>
      </c>
      <c r="V932" s="39">
        <v>15.2994</v>
      </c>
      <c r="W932" s="39">
        <v>2013</v>
      </c>
      <c r="X932" s="39">
        <v>6506.9</v>
      </c>
      <c r="Y932" s="39">
        <v>6101</v>
      </c>
      <c r="Z932" s="39">
        <v>0</v>
      </c>
      <c r="AA932" s="39">
        <v>1</v>
      </c>
      <c r="AB932" s="39">
        <v>425.303</v>
      </c>
    </row>
    <row r="933" spans="1:28" ht="41.4" x14ac:dyDescent="0.3">
      <c r="A933" t="str">
        <f t="shared" si="28"/>
        <v>2009_6095</v>
      </c>
      <c r="D933" s="109">
        <v>930</v>
      </c>
      <c r="E933" s="109">
        <v>6095</v>
      </c>
      <c r="F933" s="109">
        <v>6095</v>
      </c>
      <c r="G933" s="109" t="s">
        <v>277</v>
      </c>
      <c r="H933" s="109">
        <v>2009</v>
      </c>
      <c r="I933" s="109">
        <v>0</v>
      </c>
      <c r="J933" s="109">
        <v>1</v>
      </c>
      <c r="K933" s="109">
        <v>691</v>
      </c>
      <c r="L933" s="109">
        <v>740.2</v>
      </c>
      <c r="Q933" t="str">
        <f t="shared" si="29"/>
        <v>2013_6094</v>
      </c>
      <c r="R933" s="124">
        <v>930</v>
      </c>
      <c r="S933" s="39">
        <v>6094</v>
      </c>
      <c r="T933" s="39">
        <v>6094</v>
      </c>
      <c r="U933" s="39" t="s">
        <v>276</v>
      </c>
      <c r="V933" s="39">
        <v>12.212300000000001</v>
      </c>
      <c r="W933" s="39">
        <v>2013</v>
      </c>
      <c r="X933" s="39">
        <v>494.6</v>
      </c>
      <c r="Y933" s="39">
        <v>6094</v>
      </c>
      <c r="Z933" s="39">
        <v>0</v>
      </c>
      <c r="AA933" s="39">
        <v>1</v>
      </c>
      <c r="AB933" s="39">
        <v>40.5</v>
      </c>
    </row>
    <row r="934" spans="1:28" ht="55.2" x14ac:dyDescent="0.3">
      <c r="A934" t="str">
        <f t="shared" si="28"/>
        <v>2009_5157</v>
      </c>
      <c r="D934" s="109">
        <v>931</v>
      </c>
      <c r="E934" s="109">
        <v>5157</v>
      </c>
      <c r="F934" s="109">
        <v>6099</v>
      </c>
      <c r="G934" s="109" t="s">
        <v>281</v>
      </c>
      <c r="H934" s="109">
        <v>2009</v>
      </c>
      <c r="I934" s="109">
        <v>0</v>
      </c>
      <c r="J934" s="109">
        <v>1</v>
      </c>
      <c r="K934" s="109">
        <v>633.29999999999995</v>
      </c>
      <c r="L934" s="109">
        <v>606.29999999999995</v>
      </c>
      <c r="Q934" t="str">
        <f t="shared" si="29"/>
        <v>2013_6096</v>
      </c>
      <c r="R934" s="124">
        <v>931</v>
      </c>
      <c r="S934" s="39">
        <v>6096</v>
      </c>
      <c r="T934" s="39">
        <v>6096</v>
      </c>
      <c r="U934" s="39" t="s">
        <v>947</v>
      </c>
      <c r="V934" s="39">
        <v>10.597300000000001</v>
      </c>
      <c r="W934" s="39">
        <v>2013</v>
      </c>
      <c r="X934" s="39">
        <v>509.2</v>
      </c>
      <c r="Y934" s="39">
        <v>6096</v>
      </c>
      <c r="Z934" s="39">
        <v>0</v>
      </c>
      <c r="AA934" s="39">
        <v>1</v>
      </c>
      <c r="AB934" s="39">
        <v>48.05</v>
      </c>
    </row>
    <row r="935" spans="1:28" x14ac:dyDescent="0.3">
      <c r="A935" t="str">
        <f t="shared" si="28"/>
        <v>2009_6097</v>
      </c>
      <c r="D935" s="109">
        <v>932</v>
      </c>
      <c r="E935" s="109">
        <v>6097</v>
      </c>
      <c r="F935" s="109">
        <v>6097</v>
      </c>
      <c r="G935" s="109" t="s">
        <v>279</v>
      </c>
      <c r="H935" s="109">
        <v>2009</v>
      </c>
      <c r="I935" s="109">
        <v>0</v>
      </c>
      <c r="J935" s="109">
        <v>1</v>
      </c>
      <c r="K935" s="109">
        <v>227.6</v>
      </c>
      <c r="L935" s="109">
        <v>171.6</v>
      </c>
      <c r="Q935" t="str">
        <f t="shared" si="29"/>
        <v>2013_6102</v>
      </c>
      <c r="R935" s="124">
        <v>932</v>
      </c>
      <c r="S935" s="39">
        <v>6102</v>
      </c>
      <c r="T935" s="39">
        <v>6102</v>
      </c>
      <c r="U935" s="39" t="s">
        <v>284</v>
      </c>
      <c r="V935" s="39">
        <v>13.6112</v>
      </c>
      <c r="W935" s="39">
        <v>2013</v>
      </c>
      <c r="X935" s="39">
        <v>1960.7</v>
      </c>
      <c r="Y935" s="39">
        <v>6102</v>
      </c>
      <c r="Z935" s="39">
        <v>0</v>
      </c>
      <c r="AA935" s="39">
        <v>1</v>
      </c>
      <c r="AB935" s="39">
        <v>144.05000000000001</v>
      </c>
    </row>
    <row r="936" spans="1:28" ht="27.6" x14ac:dyDescent="0.3">
      <c r="A936" t="str">
        <f t="shared" si="28"/>
        <v>2009_6098</v>
      </c>
      <c r="D936" s="109">
        <v>933</v>
      </c>
      <c r="E936" s="109">
        <v>6098</v>
      </c>
      <c r="F936" s="109">
        <v>6098</v>
      </c>
      <c r="G936" s="109" t="s">
        <v>796</v>
      </c>
      <c r="H936" s="109">
        <v>2009</v>
      </c>
      <c r="I936" s="109">
        <v>0</v>
      </c>
      <c r="J936" s="109">
        <v>1</v>
      </c>
      <c r="K936" s="109">
        <v>1508.6</v>
      </c>
      <c r="L936" s="109">
        <v>1477.8</v>
      </c>
      <c r="Q936" t="str">
        <f t="shared" si="29"/>
        <v>2013_6120</v>
      </c>
      <c r="R936" s="124">
        <v>933</v>
      </c>
      <c r="S936" s="39">
        <v>6120</v>
      </c>
      <c r="T936" s="39">
        <v>6120</v>
      </c>
      <c r="U936" s="39" t="s">
        <v>285</v>
      </c>
      <c r="V936" s="39">
        <v>14.173500000000001</v>
      </c>
      <c r="W936" s="39">
        <v>2013</v>
      </c>
      <c r="X936" s="39">
        <v>1232.0999999999999</v>
      </c>
      <c r="Y936" s="39">
        <v>6120</v>
      </c>
      <c r="Z936" s="39">
        <v>0</v>
      </c>
      <c r="AA936" s="39">
        <v>1</v>
      </c>
      <c r="AB936" s="39">
        <v>86.93</v>
      </c>
    </row>
    <row r="937" spans="1:28" ht="27.6" x14ac:dyDescent="0.3">
      <c r="A937" t="str">
        <f t="shared" si="28"/>
        <v>2009_6100</v>
      </c>
      <c r="D937" s="109">
        <v>934</v>
      </c>
      <c r="E937" s="109">
        <v>6100</v>
      </c>
      <c r="F937" s="109">
        <v>6100</v>
      </c>
      <c r="G937" s="109" t="s">
        <v>282</v>
      </c>
      <c r="H937" s="109">
        <v>2009</v>
      </c>
      <c r="I937" s="109">
        <v>0</v>
      </c>
      <c r="J937" s="109">
        <v>1</v>
      </c>
      <c r="K937" s="109">
        <v>620.70000000000005</v>
      </c>
      <c r="L937" s="109">
        <v>612.9</v>
      </c>
      <c r="Q937" t="str">
        <f t="shared" si="29"/>
        <v>2013_6138</v>
      </c>
      <c r="R937" s="124">
        <v>934</v>
      </c>
      <c r="S937" s="39">
        <v>6138</v>
      </c>
      <c r="T937" s="39">
        <v>6138</v>
      </c>
      <c r="U937" s="39" t="s">
        <v>286</v>
      </c>
      <c r="V937" s="39">
        <v>9.6820000000000004</v>
      </c>
      <c r="W937" s="39">
        <v>2013</v>
      </c>
      <c r="X937" s="39">
        <v>350.1</v>
      </c>
      <c r="Y937" s="39">
        <v>6138</v>
      </c>
      <c r="Z937" s="39">
        <v>0</v>
      </c>
      <c r="AA937" s="39">
        <v>1</v>
      </c>
      <c r="AB937" s="39">
        <v>36.159999999999997</v>
      </c>
    </row>
    <row r="938" spans="1:28" ht="27.6" x14ac:dyDescent="0.3">
      <c r="A938" t="str">
        <f t="shared" si="28"/>
        <v>2009_6101</v>
      </c>
      <c r="D938" s="109">
        <v>935</v>
      </c>
      <c r="E938" s="109">
        <v>6101</v>
      </c>
      <c r="F938" s="109">
        <v>6101</v>
      </c>
      <c r="G938" s="109" t="s">
        <v>283</v>
      </c>
      <c r="H938" s="109">
        <v>2009</v>
      </c>
      <c r="I938" s="109">
        <v>0</v>
      </c>
      <c r="J938" s="109">
        <v>1</v>
      </c>
      <c r="K938" s="109">
        <v>5987.6</v>
      </c>
      <c r="L938" s="109">
        <v>6073.4</v>
      </c>
      <c r="Q938" t="str">
        <f t="shared" si="29"/>
        <v>2013_5751</v>
      </c>
      <c r="R938" s="124">
        <v>935</v>
      </c>
      <c r="S938" s="39">
        <v>5751</v>
      </c>
      <c r="T938" s="39">
        <v>5751</v>
      </c>
      <c r="U938" s="39" t="s">
        <v>261</v>
      </c>
      <c r="V938" s="39">
        <v>14.1212</v>
      </c>
      <c r="W938" s="39">
        <v>2013</v>
      </c>
      <c r="X938" s="39">
        <v>626.70000000000005</v>
      </c>
      <c r="Y938" s="39">
        <v>5751</v>
      </c>
      <c r="Z938" s="39">
        <v>0</v>
      </c>
      <c r="AA938" s="39">
        <v>1</v>
      </c>
      <c r="AB938" s="39">
        <v>44.38</v>
      </c>
    </row>
    <row r="939" spans="1:28" x14ac:dyDescent="0.3">
      <c r="A939" t="str">
        <f t="shared" si="28"/>
        <v>2009_6094</v>
      </c>
      <c r="D939" s="109">
        <v>936</v>
      </c>
      <c r="E939" s="109">
        <v>6094</v>
      </c>
      <c r="F939" s="109">
        <v>6094</v>
      </c>
      <c r="G939" s="109" t="s">
        <v>276</v>
      </c>
      <c r="H939" s="109">
        <v>2009</v>
      </c>
      <c r="I939" s="109">
        <v>0</v>
      </c>
      <c r="J939" s="109">
        <v>1</v>
      </c>
      <c r="K939" s="109">
        <v>572.5</v>
      </c>
      <c r="L939" s="109">
        <v>531.5</v>
      </c>
      <c r="Q939" t="str">
        <f t="shared" si="29"/>
        <v>2013_6165</v>
      </c>
      <c r="R939" s="124">
        <v>936</v>
      </c>
      <c r="S939" s="39">
        <v>6165</v>
      </c>
      <c r="T939" s="39">
        <v>6165</v>
      </c>
      <c r="U939" s="39" t="s">
        <v>287</v>
      </c>
      <c r="V939" s="39">
        <v>11.6113</v>
      </c>
      <c r="W939" s="39">
        <v>2013</v>
      </c>
      <c r="X939" s="39">
        <v>236</v>
      </c>
      <c r="Y939" s="39">
        <v>6165</v>
      </c>
      <c r="Z939" s="39">
        <v>0</v>
      </c>
      <c r="AA939" s="39">
        <v>1</v>
      </c>
      <c r="AB939" s="39">
        <v>20.324999999999999</v>
      </c>
    </row>
    <row r="940" spans="1:28" ht="27.6" x14ac:dyDescent="0.3">
      <c r="A940" t="str">
        <f t="shared" si="28"/>
        <v>2009_6096</v>
      </c>
      <c r="D940" s="109">
        <v>937</v>
      </c>
      <c r="E940" s="109">
        <v>6096</v>
      </c>
      <c r="F940" s="109">
        <v>6096</v>
      </c>
      <c r="G940" s="109" t="s">
        <v>947</v>
      </c>
      <c r="H940" s="109">
        <v>2009</v>
      </c>
      <c r="I940" s="109">
        <v>0</v>
      </c>
      <c r="J940" s="109">
        <v>1</v>
      </c>
      <c r="K940" s="109">
        <v>553.4</v>
      </c>
      <c r="L940" s="109">
        <v>562</v>
      </c>
      <c r="Q940" t="str">
        <f t="shared" si="29"/>
        <v>2013_6175</v>
      </c>
      <c r="R940" s="124">
        <v>937</v>
      </c>
      <c r="S940" s="39">
        <v>6175</v>
      </c>
      <c r="T940" s="39">
        <v>6175</v>
      </c>
      <c r="U940" s="39" t="s">
        <v>288</v>
      </c>
      <c r="V940" s="39">
        <v>11.5846</v>
      </c>
      <c r="W940" s="39">
        <v>2013</v>
      </c>
      <c r="X940" s="39">
        <v>602.4</v>
      </c>
      <c r="Y940" s="39">
        <v>6175</v>
      </c>
      <c r="Z940" s="39">
        <v>0</v>
      </c>
      <c r="AA940" s="39">
        <v>1</v>
      </c>
      <c r="AB940" s="39">
        <v>52</v>
      </c>
    </row>
    <row r="941" spans="1:28" ht="27.6" x14ac:dyDescent="0.3">
      <c r="A941" t="str">
        <f t="shared" si="28"/>
        <v>2009_6102</v>
      </c>
      <c r="D941" s="109">
        <v>938</v>
      </c>
      <c r="E941" s="109">
        <v>6102</v>
      </c>
      <c r="F941" s="109">
        <v>6102</v>
      </c>
      <c r="G941" s="109" t="s">
        <v>284</v>
      </c>
      <c r="H941" s="109">
        <v>2009</v>
      </c>
      <c r="I941" s="109">
        <v>0</v>
      </c>
      <c r="J941" s="109">
        <v>1</v>
      </c>
      <c r="K941" s="109">
        <v>1798.8</v>
      </c>
      <c r="L941" s="109">
        <v>1897.7</v>
      </c>
      <c r="Q941" t="str">
        <f t="shared" si="29"/>
        <v>2013_6219</v>
      </c>
      <c r="R941" s="124">
        <v>938</v>
      </c>
      <c r="S941" s="39">
        <v>6219</v>
      </c>
      <c r="T941" s="39">
        <v>6219</v>
      </c>
      <c r="U941" s="39" t="s">
        <v>289</v>
      </c>
      <c r="V941" s="39">
        <v>13.74</v>
      </c>
      <c r="W941" s="39">
        <v>2013</v>
      </c>
      <c r="X941" s="39">
        <v>2220.8000000000002</v>
      </c>
      <c r="Y941" s="39">
        <v>6219</v>
      </c>
      <c r="Z941" s="39">
        <v>0</v>
      </c>
      <c r="AA941" s="39">
        <v>1</v>
      </c>
      <c r="AB941" s="39">
        <v>161.63</v>
      </c>
    </row>
    <row r="942" spans="1:28" x14ac:dyDescent="0.3">
      <c r="A942" t="str">
        <f t="shared" si="28"/>
        <v>2009_6120</v>
      </c>
      <c r="D942" s="109">
        <v>939</v>
      </c>
      <c r="E942" s="109">
        <v>6120</v>
      </c>
      <c r="F942" s="109">
        <v>6120</v>
      </c>
      <c r="G942" s="109" t="s">
        <v>285</v>
      </c>
      <c r="H942" s="109">
        <v>2009</v>
      </c>
      <c r="I942" s="109">
        <v>0</v>
      </c>
      <c r="J942" s="109">
        <v>1</v>
      </c>
      <c r="K942" s="109">
        <v>1173.0999999999999</v>
      </c>
      <c r="L942" s="109">
        <v>1202.0999999999999</v>
      </c>
      <c r="Q942" t="str">
        <f t="shared" si="29"/>
        <v>2013_6246</v>
      </c>
      <c r="R942" s="124">
        <v>939</v>
      </c>
      <c r="S942" s="39">
        <v>6246</v>
      </c>
      <c r="T942" s="39">
        <v>6246</v>
      </c>
      <c r="U942" s="39" t="s">
        <v>290</v>
      </c>
      <c r="V942" s="39">
        <v>10.196099999999999</v>
      </c>
      <c r="W942" s="39">
        <v>2013</v>
      </c>
      <c r="X942" s="39">
        <v>93.6</v>
      </c>
      <c r="Y942" s="39">
        <v>6246</v>
      </c>
      <c r="Z942" s="39">
        <v>0</v>
      </c>
      <c r="AA942" s="39">
        <v>1</v>
      </c>
      <c r="AB942" s="39">
        <v>9.18</v>
      </c>
    </row>
    <row r="943" spans="1:28" ht="41.4" x14ac:dyDescent="0.3">
      <c r="A943" t="str">
        <f t="shared" si="28"/>
        <v>2009_6138</v>
      </c>
      <c r="D943" s="109">
        <v>940</v>
      </c>
      <c r="E943" s="109">
        <v>6138</v>
      </c>
      <c r="F943" s="109">
        <v>6138</v>
      </c>
      <c r="G943" s="109" t="s">
        <v>286</v>
      </c>
      <c r="H943" s="109">
        <v>2009</v>
      </c>
      <c r="I943" s="109">
        <v>0</v>
      </c>
      <c r="J943" s="109">
        <v>1</v>
      </c>
      <c r="K943" s="109">
        <v>429</v>
      </c>
      <c r="L943" s="109">
        <v>415.1</v>
      </c>
      <c r="Q943" t="str">
        <f t="shared" si="29"/>
        <v>2013_6273</v>
      </c>
      <c r="R943" s="124">
        <v>940</v>
      </c>
      <c r="S943" s="39">
        <v>6273</v>
      </c>
      <c r="T943" s="39">
        <v>6273</v>
      </c>
      <c r="U943" s="39" t="s">
        <v>358</v>
      </c>
      <c r="V943" s="39">
        <v>12.382</v>
      </c>
      <c r="W943" s="39">
        <v>2013</v>
      </c>
      <c r="X943" s="39">
        <v>813.5</v>
      </c>
      <c r="Y943" s="39">
        <v>6273</v>
      </c>
      <c r="Z943" s="39">
        <v>0</v>
      </c>
      <c r="AA943" s="39">
        <v>2</v>
      </c>
      <c r="AB943" s="39">
        <v>65.7</v>
      </c>
    </row>
    <row r="944" spans="1:28" x14ac:dyDescent="0.3">
      <c r="A944" t="str">
        <f t="shared" si="28"/>
        <v>2009_5751</v>
      </c>
      <c r="D944" s="109">
        <v>941</v>
      </c>
      <c r="E944" s="109">
        <v>5751</v>
      </c>
      <c r="F944" s="109">
        <v>5751</v>
      </c>
      <c r="G944" s="109" t="s">
        <v>261</v>
      </c>
      <c r="H944" s="109">
        <v>2009</v>
      </c>
      <c r="I944" s="109">
        <v>0</v>
      </c>
      <c r="J944" s="109">
        <v>1</v>
      </c>
      <c r="K944" s="109">
        <v>661.3</v>
      </c>
      <c r="L944" s="109">
        <v>663.4</v>
      </c>
      <c r="Q944" t="str">
        <f t="shared" si="29"/>
        <v>2013_6408</v>
      </c>
      <c r="R944" s="124">
        <v>941</v>
      </c>
      <c r="S944" s="39">
        <v>6408</v>
      </c>
      <c r="T944" s="39">
        <v>6408</v>
      </c>
      <c r="U944" s="39" t="s">
        <v>292</v>
      </c>
      <c r="V944" s="39">
        <v>13.4765</v>
      </c>
      <c r="W944" s="39">
        <v>2013</v>
      </c>
      <c r="X944" s="39">
        <v>916.4</v>
      </c>
      <c r="Y944" s="39">
        <v>6408</v>
      </c>
      <c r="Z944" s="39">
        <v>0</v>
      </c>
      <c r="AA944" s="39">
        <v>1</v>
      </c>
      <c r="AB944" s="39">
        <v>68</v>
      </c>
    </row>
    <row r="945" spans="1:28" x14ac:dyDescent="0.3">
      <c r="A945" t="str">
        <f t="shared" si="28"/>
        <v>2009_6165</v>
      </c>
      <c r="D945" s="109">
        <v>942</v>
      </c>
      <c r="E945" s="109">
        <v>6165</v>
      </c>
      <c r="F945" s="109">
        <v>6165</v>
      </c>
      <c r="G945" s="109" t="s">
        <v>287</v>
      </c>
      <c r="H945" s="109">
        <v>2009</v>
      </c>
      <c r="I945" s="109">
        <v>0</v>
      </c>
      <c r="J945" s="109">
        <v>1</v>
      </c>
      <c r="K945" s="109">
        <v>200</v>
      </c>
      <c r="L945" s="109">
        <v>275.7</v>
      </c>
      <c r="Q945" t="str">
        <f t="shared" si="29"/>
        <v>2013_6453</v>
      </c>
      <c r="R945" s="124">
        <v>942</v>
      </c>
      <c r="S945" s="39">
        <v>6453</v>
      </c>
      <c r="T945" s="39">
        <v>6453</v>
      </c>
      <c r="U945" s="39" t="s">
        <v>293</v>
      </c>
      <c r="V945" s="39">
        <v>15.0311</v>
      </c>
      <c r="W945" s="39">
        <v>2013</v>
      </c>
      <c r="X945" s="39">
        <v>774.1</v>
      </c>
      <c r="Y945" s="39">
        <v>6453</v>
      </c>
      <c r="Z945" s="39">
        <v>0</v>
      </c>
      <c r="AA945" s="39">
        <v>1</v>
      </c>
      <c r="AB945" s="39">
        <v>51.5</v>
      </c>
    </row>
    <row r="946" spans="1:28" ht="27.6" x14ac:dyDescent="0.3">
      <c r="A946" t="str">
        <f t="shared" si="28"/>
        <v>2009_6175</v>
      </c>
      <c r="D946" s="109">
        <v>943</v>
      </c>
      <c r="E946" s="109">
        <v>6175</v>
      </c>
      <c r="F946" s="109">
        <v>6175</v>
      </c>
      <c r="G946" s="109" t="s">
        <v>288</v>
      </c>
      <c r="H946" s="109">
        <v>2009</v>
      </c>
      <c r="I946" s="109">
        <v>0</v>
      </c>
      <c r="J946" s="109">
        <v>1</v>
      </c>
      <c r="K946" s="109">
        <v>682.6</v>
      </c>
      <c r="L946" s="109">
        <v>686.9</v>
      </c>
      <c r="Q946" t="str">
        <f t="shared" si="29"/>
        <v>2013_6460</v>
      </c>
      <c r="R946" s="124">
        <v>943</v>
      </c>
      <c r="S946" s="39">
        <v>6460</v>
      </c>
      <c r="T946" s="39">
        <v>6460</v>
      </c>
      <c r="U946" s="39" t="s">
        <v>294</v>
      </c>
      <c r="V946" s="39">
        <v>12.4131</v>
      </c>
      <c r="W946" s="39">
        <v>2013</v>
      </c>
      <c r="X946" s="39">
        <v>712.2</v>
      </c>
      <c r="Y946" s="39">
        <v>6460</v>
      </c>
      <c r="Z946" s="39">
        <v>0</v>
      </c>
      <c r="AA946" s="39">
        <v>1</v>
      </c>
      <c r="AB946" s="39">
        <v>57.375</v>
      </c>
    </row>
    <row r="947" spans="1:28" ht="27.6" x14ac:dyDescent="0.3">
      <c r="A947" t="str">
        <f t="shared" si="28"/>
        <v>2009_6219</v>
      </c>
      <c r="D947" s="109">
        <v>944</v>
      </c>
      <c r="E947" s="109">
        <v>6219</v>
      </c>
      <c r="F947" s="109">
        <v>6219</v>
      </c>
      <c r="G947" s="109" t="s">
        <v>289</v>
      </c>
      <c r="H947" s="109">
        <v>2009</v>
      </c>
      <c r="I947" s="109">
        <v>0</v>
      </c>
      <c r="J947" s="109">
        <v>1</v>
      </c>
      <c r="K947" s="109">
        <v>2089.1</v>
      </c>
      <c r="L947" s="109">
        <v>2211.1999999999998</v>
      </c>
      <c r="Q947" t="str">
        <f t="shared" si="29"/>
        <v>2013_6462</v>
      </c>
      <c r="R947" s="124">
        <v>944</v>
      </c>
      <c r="S947" s="39">
        <v>6462</v>
      </c>
      <c r="T947" s="39">
        <v>6462</v>
      </c>
      <c r="U947" s="39" t="s">
        <v>295</v>
      </c>
      <c r="V947" s="39">
        <v>9.0875000000000004</v>
      </c>
      <c r="W947" s="39">
        <v>2013</v>
      </c>
      <c r="X947" s="39">
        <v>239</v>
      </c>
      <c r="Y947" s="39">
        <v>6462</v>
      </c>
      <c r="Z947" s="39">
        <v>0</v>
      </c>
      <c r="AA947" s="39">
        <v>1</v>
      </c>
      <c r="AB947" s="39">
        <v>26.3</v>
      </c>
    </row>
    <row r="948" spans="1:28" x14ac:dyDescent="0.3">
      <c r="A948" t="str">
        <f t="shared" si="28"/>
        <v>2009_6246</v>
      </c>
      <c r="D948" s="109">
        <v>945</v>
      </c>
      <c r="E948" s="109">
        <v>6246</v>
      </c>
      <c r="F948" s="109">
        <v>6246</v>
      </c>
      <c r="G948" s="109" t="s">
        <v>290</v>
      </c>
      <c r="H948" s="109">
        <v>2009</v>
      </c>
      <c r="I948" s="109">
        <v>0</v>
      </c>
      <c r="J948" s="109">
        <v>1</v>
      </c>
      <c r="K948" s="109">
        <v>197.8</v>
      </c>
      <c r="L948" s="109">
        <v>105.6</v>
      </c>
      <c r="Q948" t="str">
        <f t="shared" si="29"/>
        <v>2013_6471</v>
      </c>
      <c r="R948" s="124">
        <v>945</v>
      </c>
      <c r="S948" s="39">
        <v>6471</v>
      </c>
      <c r="T948" s="39">
        <v>6471</v>
      </c>
      <c r="U948" s="39" t="s">
        <v>296</v>
      </c>
      <c r="V948" s="39">
        <v>10.992800000000001</v>
      </c>
      <c r="W948" s="39">
        <v>2013</v>
      </c>
      <c r="X948" s="39">
        <v>442</v>
      </c>
      <c r="Y948" s="39">
        <v>6471</v>
      </c>
      <c r="Z948" s="39">
        <v>0</v>
      </c>
      <c r="AA948" s="39">
        <v>1</v>
      </c>
      <c r="AB948" s="39">
        <v>40.207999999999998</v>
      </c>
    </row>
    <row r="949" spans="1:28" ht="27.6" x14ac:dyDescent="0.3">
      <c r="A949" t="str">
        <f t="shared" si="28"/>
        <v>2009_6273</v>
      </c>
      <c r="D949" s="109">
        <v>946</v>
      </c>
      <c r="E949" s="109">
        <v>6273</v>
      </c>
      <c r="F949" s="109">
        <v>6273</v>
      </c>
      <c r="G949" s="109" t="s">
        <v>358</v>
      </c>
      <c r="H949" s="109">
        <v>2009</v>
      </c>
      <c r="I949" s="109">
        <v>0</v>
      </c>
      <c r="J949" s="109">
        <v>2</v>
      </c>
      <c r="K949" s="109">
        <v>825</v>
      </c>
      <c r="L949" s="109">
        <v>799</v>
      </c>
      <c r="Q949" t="str">
        <f t="shared" si="29"/>
        <v>2013_6509</v>
      </c>
      <c r="R949" s="124">
        <v>946</v>
      </c>
      <c r="S949" s="39">
        <v>6509</v>
      </c>
      <c r="T949" s="39">
        <v>6509</v>
      </c>
      <c r="U949" s="39" t="s">
        <v>297</v>
      </c>
      <c r="V949" s="39">
        <v>11.5131</v>
      </c>
      <c r="W949" s="39">
        <v>2013</v>
      </c>
      <c r="X949" s="39">
        <v>386.3</v>
      </c>
      <c r="Y949" s="39">
        <v>6509</v>
      </c>
      <c r="Z949" s="39">
        <v>0</v>
      </c>
      <c r="AA949" s="39">
        <v>1</v>
      </c>
      <c r="AB949" s="39">
        <v>33.552999999999997</v>
      </c>
    </row>
    <row r="950" spans="1:28" ht="27.6" x14ac:dyDescent="0.3">
      <c r="A950" t="str">
        <f t="shared" si="28"/>
        <v>2009_6408</v>
      </c>
      <c r="D950" s="109">
        <v>947</v>
      </c>
      <c r="E950" s="109">
        <v>6408</v>
      </c>
      <c r="F950" s="109">
        <v>6408</v>
      </c>
      <c r="G950" s="109" t="s">
        <v>292</v>
      </c>
      <c r="H950" s="109">
        <v>2009</v>
      </c>
      <c r="I950" s="109">
        <v>0</v>
      </c>
      <c r="J950" s="109">
        <v>1</v>
      </c>
      <c r="K950" s="109">
        <v>825.7</v>
      </c>
      <c r="L950" s="109">
        <v>877.5</v>
      </c>
      <c r="Q950" t="str">
        <f t="shared" si="29"/>
        <v>2013_6512</v>
      </c>
      <c r="R950" s="124">
        <v>947</v>
      </c>
      <c r="S950" s="39">
        <v>6512</v>
      </c>
      <c r="T950" s="39">
        <v>6512</v>
      </c>
      <c r="U950" s="39" t="s">
        <v>298</v>
      </c>
      <c r="V950" s="39">
        <v>9.7924000000000007</v>
      </c>
      <c r="W950" s="39">
        <v>2013</v>
      </c>
      <c r="X950" s="39">
        <v>386.4</v>
      </c>
      <c r="Y950" s="39">
        <v>6512</v>
      </c>
      <c r="Z950" s="39">
        <v>0</v>
      </c>
      <c r="AA950" s="39">
        <v>1</v>
      </c>
      <c r="AB950" s="39">
        <v>39.459000000000003</v>
      </c>
    </row>
    <row r="951" spans="1:28" ht="27.6" x14ac:dyDescent="0.3">
      <c r="A951" t="str">
        <f t="shared" si="28"/>
        <v>2009_6453</v>
      </c>
      <c r="D951" s="109">
        <v>948</v>
      </c>
      <c r="E951" s="109">
        <v>6453</v>
      </c>
      <c r="F951" s="109">
        <v>6453</v>
      </c>
      <c r="G951" s="109" t="s">
        <v>293</v>
      </c>
      <c r="H951" s="109">
        <v>2009</v>
      </c>
      <c r="I951" s="109">
        <v>0</v>
      </c>
      <c r="J951" s="109">
        <v>1</v>
      </c>
      <c r="K951" s="109">
        <v>597.9</v>
      </c>
      <c r="L951" s="109">
        <v>723.9</v>
      </c>
      <c r="Q951" t="str">
        <f t="shared" si="29"/>
        <v>2013_6516</v>
      </c>
      <c r="R951" s="124">
        <v>948</v>
      </c>
      <c r="S951" s="39">
        <v>6516</v>
      </c>
      <c r="T951" s="39">
        <v>6516</v>
      </c>
      <c r="U951" s="39" t="s">
        <v>299</v>
      </c>
      <c r="V951" s="39">
        <v>5.6578999999999997</v>
      </c>
      <c r="W951" s="39">
        <v>2013</v>
      </c>
      <c r="X951" s="39">
        <v>43</v>
      </c>
      <c r="Y951" s="39">
        <v>6516</v>
      </c>
      <c r="Z951" s="39">
        <v>0</v>
      </c>
      <c r="AA951" s="39">
        <v>1</v>
      </c>
      <c r="AB951" s="39">
        <v>7.6</v>
      </c>
    </row>
    <row r="952" spans="1:28" ht="27.6" x14ac:dyDescent="0.3">
      <c r="A952" t="str">
        <f t="shared" si="28"/>
        <v>2009_6460</v>
      </c>
      <c r="D952" s="109">
        <v>949</v>
      </c>
      <c r="E952" s="109">
        <v>6460</v>
      </c>
      <c r="F952" s="109">
        <v>6460</v>
      </c>
      <c r="G952" s="109" t="s">
        <v>294</v>
      </c>
      <c r="H952" s="109">
        <v>2009</v>
      </c>
      <c r="I952" s="109">
        <v>0</v>
      </c>
      <c r="J952" s="109">
        <v>1</v>
      </c>
      <c r="K952" s="109">
        <v>691.7</v>
      </c>
      <c r="L952" s="109">
        <v>740.7</v>
      </c>
      <c r="Q952" t="str">
        <f t="shared" si="29"/>
        <v>2013_6534</v>
      </c>
      <c r="R952" s="124">
        <v>949</v>
      </c>
      <c r="S952" s="39">
        <v>6534</v>
      </c>
      <c r="T952" s="39">
        <v>6534</v>
      </c>
      <c r="U952" s="39" t="s">
        <v>300</v>
      </c>
      <c r="V952" s="39">
        <v>13.3225</v>
      </c>
      <c r="W952" s="39">
        <v>2013</v>
      </c>
      <c r="X952" s="39">
        <v>739.4</v>
      </c>
      <c r="Y952" s="39">
        <v>6534</v>
      </c>
      <c r="Z952" s="39">
        <v>0</v>
      </c>
      <c r="AA952" s="39">
        <v>1</v>
      </c>
      <c r="AB952" s="39">
        <v>55.5</v>
      </c>
    </row>
    <row r="953" spans="1:28" x14ac:dyDescent="0.3">
      <c r="A953" t="str">
        <f t="shared" si="28"/>
        <v>2009_6462</v>
      </c>
      <c r="D953" s="109">
        <v>950</v>
      </c>
      <c r="E953" s="109">
        <v>6462</v>
      </c>
      <c r="F953" s="109">
        <v>6462</v>
      </c>
      <c r="G953" s="109" t="s">
        <v>295</v>
      </c>
      <c r="H953" s="109">
        <v>2009</v>
      </c>
      <c r="I953" s="109">
        <v>0</v>
      </c>
      <c r="J953" s="109">
        <v>1</v>
      </c>
      <c r="K953" s="109">
        <v>294</v>
      </c>
      <c r="L953" s="109">
        <v>288</v>
      </c>
      <c r="Q953" t="str">
        <f t="shared" si="29"/>
        <v>2013_1935</v>
      </c>
      <c r="R953" s="124">
        <v>950</v>
      </c>
      <c r="S953" s="39">
        <v>1935</v>
      </c>
      <c r="T953" s="39">
        <v>6536</v>
      </c>
      <c r="U953" s="39" t="s">
        <v>301</v>
      </c>
      <c r="V953" s="39">
        <v>12.7553</v>
      </c>
      <c r="W953" s="39">
        <v>2013</v>
      </c>
      <c r="X953" s="39">
        <v>1221.7</v>
      </c>
      <c r="Y953" s="39">
        <v>1935</v>
      </c>
      <c r="Z953" s="39">
        <v>0</v>
      </c>
      <c r="AA953" s="39">
        <v>1</v>
      </c>
      <c r="AB953" s="39">
        <v>95.78</v>
      </c>
    </row>
    <row r="954" spans="1:28" x14ac:dyDescent="0.3">
      <c r="A954" t="str">
        <f t="shared" si="28"/>
        <v>2009_6471</v>
      </c>
      <c r="D954" s="109">
        <v>951</v>
      </c>
      <c r="E954" s="109">
        <v>6471</v>
      </c>
      <c r="F954" s="109">
        <v>6471</v>
      </c>
      <c r="G954" s="109" t="s">
        <v>296</v>
      </c>
      <c r="H954" s="109">
        <v>2009</v>
      </c>
      <c r="I954" s="109">
        <v>0</v>
      </c>
      <c r="J954" s="109">
        <v>1</v>
      </c>
      <c r="K954" s="109">
        <v>479</v>
      </c>
      <c r="L954" s="109">
        <v>481</v>
      </c>
      <c r="Q954" t="str">
        <f t="shared" si="29"/>
        <v>2013_6561</v>
      </c>
      <c r="R954" s="124">
        <v>951</v>
      </c>
      <c r="S954" s="39">
        <v>6561</v>
      </c>
      <c r="T954" s="39">
        <v>6561</v>
      </c>
      <c r="U954" s="39" t="s">
        <v>302</v>
      </c>
      <c r="V954" s="39">
        <v>10.135</v>
      </c>
      <c r="W954" s="39">
        <v>2013</v>
      </c>
      <c r="X954" s="39">
        <v>206.5</v>
      </c>
      <c r="Y954" s="39">
        <v>6561</v>
      </c>
      <c r="Z954" s="39">
        <v>0</v>
      </c>
      <c r="AA954" s="39">
        <v>1</v>
      </c>
      <c r="AB954" s="39">
        <v>20.375</v>
      </c>
    </row>
    <row r="955" spans="1:28" ht="27.6" x14ac:dyDescent="0.3">
      <c r="A955" t="str">
        <f t="shared" si="28"/>
        <v>2009_6509</v>
      </c>
      <c r="D955" s="109">
        <v>952</v>
      </c>
      <c r="E955" s="109">
        <v>6509</v>
      </c>
      <c r="F955" s="109">
        <v>6509</v>
      </c>
      <c r="G955" s="109" t="s">
        <v>297</v>
      </c>
      <c r="H955" s="109">
        <v>2009</v>
      </c>
      <c r="I955" s="109">
        <v>0</v>
      </c>
      <c r="J955" s="109">
        <v>1</v>
      </c>
      <c r="K955" s="109">
        <v>438.2</v>
      </c>
      <c r="L955" s="109">
        <v>448.2</v>
      </c>
      <c r="Q955" t="str">
        <f t="shared" si="29"/>
        <v>2013_6579</v>
      </c>
      <c r="R955" s="124">
        <v>952</v>
      </c>
      <c r="S955" s="39">
        <v>6579</v>
      </c>
      <c r="T955" s="39">
        <v>6579</v>
      </c>
      <c r="U955" s="39" t="s">
        <v>303</v>
      </c>
      <c r="V955" s="39">
        <v>13.4595</v>
      </c>
      <c r="W955" s="39">
        <v>2013</v>
      </c>
      <c r="X955" s="39">
        <v>3886.1</v>
      </c>
      <c r="Y955" s="39">
        <v>6579</v>
      </c>
      <c r="Z955" s="39">
        <v>0</v>
      </c>
      <c r="AA955" s="39">
        <v>1</v>
      </c>
      <c r="AB955" s="39">
        <v>288.72500000000002</v>
      </c>
    </row>
    <row r="956" spans="1:28" ht="41.4" x14ac:dyDescent="0.3">
      <c r="A956" t="str">
        <f t="shared" si="28"/>
        <v>2009_6512</v>
      </c>
      <c r="D956" s="109">
        <v>953</v>
      </c>
      <c r="E956" s="109">
        <v>6512</v>
      </c>
      <c r="F956" s="109">
        <v>6512</v>
      </c>
      <c r="G956" s="109" t="s">
        <v>298</v>
      </c>
      <c r="H956" s="109">
        <v>2009</v>
      </c>
      <c r="I956" s="109">
        <v>0</v>
      </c>
      <c r="J956" s="109">
        <v>1</v>
      </c>
      <c r="K956" s="109">
        <v>409</v>
      </c>
      <c r="L956" s="109">
        <v>439.6</v>
      </c>
      <c r="Q956" t="str">
        <f t="shared" si="29"/>
        <v>2013_6592</v>
      </c>
      <c r="R956" s="124">
        <v>953</v>
      </c>
      <c r="S956" s="39">
        <v>6592</v>
      </c>
      <c r="T956" s="39">
        <v>6592</v>
      </c>
      <c r="U956" s="39" t="s">
        <v>948</v>
      </c>
      <c r="V956" s="39">
        <v>11.647500000000001</v>
      </c>
      <c r="W956" s="39">
        <v>2013</v>
      </c>
      <c r="X956" s="39">
        <v>890</v>
      </c>
      <c r="Y956" s="39">
        <v>6592</v>
      </c>
      <c r="Z956" s="39">
        <v>0</v>
      </c>
      <c r="AA956" s="39">
        <v>2</v>
      </c>
      <c r="AB956" s="39">
        <v>76.411000000000001</v>
      </c>
    </row>
    <row r="957" spans="1:28" ht="27.6" x14ac:dyDescent="0.3">
      <c r="A957" t="str">
        <f t="shared" si="28"/>
        <v>2009_6516</v>
      </c>
      <c r="D957" s="109">
        <v>954</v>
      </c>
      <c r="E957" s="109">
        <v>6516</v>
      </c>
      <c r="F957" s="109">
        <v>6516</v>
      </c>
      <c r="G957" s="109" t="s">
        <v>299</v>
      </c>
      <c r="H957" s="109">
        <v>2009</v>
      </c>
      <c r="I957" s="109">
        <v>0</v>
      </c>
      <c r="J957" s="109">
        <v>1</v>
      </c>
      <c r="K957" s="109">
        <v>175</v>
      </c>
      <c r="L957" s="109">
        <v>133</v>
      </c>
      <c r="Q957" t="str">
        <f t="shared" si="29"/>
        <v>2013_6615</v>
      </c>
      <c r="R957" s="124">
        <v>954</v>
      </c>
      <c r="S957" s="39">
        <v>6615</v>
      </c>
      <c r="T957" s="39">
        <v>6615</v>
      </c>
      <c r="U957" s="39" t="s">
        <v>306</v>
      </c>
      <c r="V957" s="39">
        <v>15.051299999999999</v>
      </c>
      <c r="W957" s="39">
        <v>2013</v>
      </c>
      <c r="X957" s="39">
        <v>645.1</v>
      </c>
      <c r="Y957" s="39">
        <v>6615</v>
      </c>
      <c r="Z957" s="39">
        <v>0</v>
      </c>
      <c r="AA957" s="39">
        <v>1</v>
      </c>
      <c r="AB957" s="39">
        <v>42.86</v>
      </c>
    </row>
    <row r="958" spans="1:28" x14ac:dyDescent="0.3">
      <c r="A958" t="str">
        <f t="shared" si="28"/>
        <v>2009_6534</v>
      </c>
      <c r="D958" s="109">
        <v>955</v>
      </c>
      <c r="E958" s="109">
        <v>6534</v>
      </c>
      <c r="F958" s="109">
        <v>6534</v>
      </c>
      <c r="G958" s="109" t="s">
        <v>300</v>
      </c>
      <c r="H958" s="109">
        <v>2009</v>
      </c>
      <c r="I958" s="109">
        <v>0</v>
      </c>
      <c r="J958" s="109">
        <v>1</v>
      </c>
      <c r="K958" s="109">
        <v>765.5</v>
      </c>
      <c r="L958" s="109">
        <v>774.5</v>
      </c>
      <c r="Q958" t="str">
        <f t="shared" si="29"/>
        <v>2013_6651</v>
      </c>
      <c r="R958" s="124">
        <v>955</v>
      </c>
      <c r="S958" s="39">
        <v>6651</v>
      </c>
      <c r="T958" s="39">
        <v>6651</v>
      </c>
      <c r="U958" s="39" t="s">
        <v>307</v>
      </c>
      <c r="V958" s="39">
        <v>9.4873999999999992</v>
      </c>
      <c r="W958" s="39">
        <v>2013</v>
      </c>
      <c r="X958" s="39">
        <v>298</v>
      </c>
      <c r="Y958" s="39">
        <v>6651</v>
      </c>
      <c r="Z958" s="39">
        <v>0</v>
      </c>
      <c r="AA958" s="39">
        <v>1</v>
      </c>
      <c r="AB958" s="39">
        <v>31.41</v>
      </c>
    </row>
    <row r="959" spans="1:28" ht="41.4" x14ac:dyDescent="0.3">
      <c r="A959" t="str">
        <f t="shared" si="28"/>
        <v>2009_1935</v>
      </c>
      <c r="D959" s="109">
        <v>956</v>
      </c>
      <c r="E959" s="109">
        <v>1935</v>
      </c>
      <c r="F959" s="109">
        <v>6536</v>
      </c>
      <c r="G959" s="109" t="s">
        <v>301</v>
      </c>
      <c r="H959" s="109">
        <v>2009</v>
      </c>
      <c r="I959" s="109">
        <v>0</v>
      </c>
      <c r="J959" s="109">
        <v>1</v>
      </c>
      <c r="K959" s="109">
        <v>1272.4000000000001</v>
      </c>
      <c r="L959" s="109">
        <v>1280.9000000000001</v>
      </c>
      <c r="Q959" t="str">
        <f t="shared" si="29"/>
        <v>2013_6660</v>
      </c>
      <c r="R959" s="124">
        <v>956</v>
      </c>
      <c r="S959" s="39">
        <v>6660</v>
      </c>
      <c r="T959" s="39">
        <v>6660</v>
      </c>
      <c r="U959" s="39" t="s">
        <v>308</v>
      </c>
      <c r="V959" s="39">
        <v>12.3809</v>
      </c>
      <c r="W959" s="39">
        <v>2013</v>
      </c>
      <c r="X959" s="39">
        <v>1582.9</v>
      </c>
      <c r="Y959" s="39">
        <v>6660</v>
      </c>
      <c r="Z959" s="39">
        <v>0</v>
      </c>
      <c r="AA959" s="39">
        <v>1</v>
      </c>
      <c r="AB959" s="39">
        <v>127.85</v>
      </c>
    </row>
    <row r="960" spans="1:28" x14ac:dyDescent="0.3">
      <c r="A960" t="str">
        <f t="shared" si="28"/>
        <v>2009_6561</v>
      </c>
      <c r="D960" s="109">
        <v>957</v>
      </c>
      <c r="E960" s="109">
        <v>6561</v>
      </c>
      <c r="F960" s="109">
        <v>6561</v>
      </c>
      <c r="G960" s="109" t="s">
        <v>302</v>
      </c>
      <c r="H960" s="109">
        <v>2009</v>
      </c>
      <c r="I960" s="109">
        <v>0</v>
      </c>
      <c r="J960" s="109">
        <v>1</v>
      </c>
      <c r="K960" s="109">
        <v>331</v>
      </c>
      <c r="L960" s="109">
        <v>163.6</v>
      </c>
      <c r="Q960" t="str">
        <f t="shared" si="29"/>
        <v>2013_6700</v>
      </c>
      <c r="R960" s="124">
        <v>957</v>
      </c>
      <c r="S960" s="39">
        <v>6700</v>
      </c>
      <c r="T960" s="39">
        <v>6700</v>
      </c>
      <c r="U960" s="39" t="s">
        <v>309</v>
      </c>
      <c r="V960" s="39">
        <v>11.652900000000001</v>
      </c>
      <c r="W960" s="39">
        <v>2013</v>
      </c>
      <c r="X960" s="39">
        <v>488.2</v>
      </c>
      <c r="Y960" s="39">
        <v>6700</v>
      </c>
      <c r="Z960" s="39">
        <v>0</v>
      </c>
      <c r="AA960" s="39">
        <v>1</v>
      </c>
      <c r="AB960" s="39">
        <v>41.895000000000003</v>
      </c>
    </row>
    <row r="961" spans="1:28" x14ac:dyDescent="0.3">
      <c r="A961" t="str">
        <f t="shared" si="28"/>
        <v>2009_6579</v>
      </c>
      <c r="D961" s="109">
        <v>958</v>
      </c>
      <c r="E961" s="109">
        <v>6579</v>
      </c>
      <c r="F961" s="109">
        <v>6579</v>
      </c>
      <c r="G961" s="109" t="s">
        <v>303</v>
      </c>
      <c r="H961" s="109">
        <v>2009</v>
      </c>
      <c r="I961" s="109">
        <v>0</v>
      </c>
      <c r="J961" s="109">
        <v>1</v>
      </c>
      <c r="K961" s="109">
        <v>3302</v>
      </c>
      <c r="L961" s="109">
        <v>3709.3</v>
      </c>
      <c r="Q961" t="str">
        <f t="shared" si="29"/>
        <v>2013_6759</v>
      </c>
      <c r="R961" s="124">
        <v>958</v>
      </c>
      <c r="S961" s="39">
        <v>6759</v>
      </c>
      <c r="T961" s="39">
        <v>6759</v>
      </c>
      <c r="U961" s="39" t="s">
        <v>311</v>
      </c>
      <c r="V961" s="39">
        <v>11.840999999999999</v>
      </c>
      <c r="W961" s="39">
        <v>2013</v>
      </c>
      <c r="X961" s="39">
        <v>692.7</v>
      </c>
      <c r="Y961" s="39">
        <v>6759</v>
      </c>
      <c r="Z961" s="39">
        <v>0</v>
      </c>
      <c r="AA961" s="39">
        <v>1</v>
      </c>
      <c r="AB961" s="39">
        <v>58.5</v>
      </c>
    </row>
    <row r="962" spans="1:28" ht="27.6" x14ac:dyDescent="0.3">
      <c r="A962" t="str">
        <f t="shared" si="28"/>
        <v>2009_6592</v>
      </c>
      <c r="D962" s="109">
        <v>959</v>
      </c>
      <c r="E962" s="109">
        <v>6592</v>
      </c>
      <c r="F962" s="109">
        <v>6592</v>
      </c>
      <c r="G962" s="109" t="s">
        <v>948</v>
      </c>
      <c r="H962" s="109">
        <v>2009</v>
      </c>
      <c r="I962" s="109">
        <v>0</v>
      </c>
      <c r="J962" s="109">
        <v>2</v>
      </c>
      <c r="K962" s="109">
        <v>1135.3</v>
      </c>
      <c r="L962" s="109">
        <v>1102.9000000000001</v>
      </c>
      <c r="Q962" t="str">
        <f t="shared" si="29"/>
        <v>2013_6762</v>
      </c>
      <c r="R962" s="124">
        <v>959</v>
      </c>
      <c r="S962" s="39">
        <v>6762</v>
      </c>
      <c r="T962" s="39">
        <v>6762</v>
      </c>
      <c r="U962" s="39" t="s">
        <v>312</v>
      </c>
      <c r="V962" s="39">
        <v>13.710800000000001</v>
      </c>
      <c r="W962" s="39">
        <v>2013</v>
      </c>
      <c r="X962" s="39">
        <v>734.9</v>
      </c>
      <c r="Y962" s="39">
        <v>6762</v>
      </c>
      <c r="Z962" s="39">
        <v>0</v>
      </c>
      <c r="AA962" s="39">
        <v>1</v>
      </c>
      <c r="AB962" s="39">
        <v>53.6</v>
      </c>
    </row>
    <row r="963" spans="1:28" ht="27.6" x14ac:dyDescent="0.3">
      <c r="A963" t="str">
        <f t="shared" si="28"/>
        <v>2009_6615</v>
      </c>
      <c r="D963" s="109">
        <v>960</v>
      </c>
      <c r="E963" s="109">
        <v>6615</v>
      </c>
      <c r="F963" s="109">
        <v>6615</v>
      </c>
      <c r="G963" s="109" t="s">
        <v>306</v>
      </c>
      <c r="H963" s="109">
        <v>2009</v>
      </c>
      <c r="I963" s="109">
        <v>0</v>
      </c>
      <c r="J963" s="109">
        <v>1</v>
      </c>
      <c r="K963" s="109">
        <v>588.20000000000005</v>
      </c>
      <c r="L963" s="109">
        <v>612.20000000000005</v>
      </c>
      <c r="Q963" t="str">
        <f t="shared" si="29"/>
        <v>2013_6768</v>
      </c>
      <c r="R963" s="124">
        <v>960</v>
      </c>
      <c r="S963" s="39">
        <v>6768</v>
      </c>
      <c r="T963" s="39">
        <v>6768</v>
      </c>
      <c r="U963" s="39" t="s">
        <v>313</v>
      </c>
      <c r="V963" s="39">
        <v>12.951499999999999</v>
      </c>
      <c r="W963" s="39">
        <v>2013</v>
      </c>
      <c r="X963" s="39">
        <v>1696</v>
      </c>
      <c r="Y963" s="39">
        <v>6768</v>
      </c>
      <c r="Z963" s="39">
        <v>0</v>
      </c>
      <c r="AA963" s="39">
        <v>1</v>
      </c>
      <c r="AB963" s="39">
        <v>130.94999999999999</v>
      </c>
    </row>
    <row r="964" spans="1:28" ht="27.6" x14ac:dyDescent="0.3">
      <c r="A964" t="str">
        <f t="shared" si="28"/>
        <v>2009_6651</v>
      </c>
      <c r="D964" s="109">
        <v>961</v>
      </c>
      <c r="E964" s="109">
        <v>6651</v>
      </c>
      <c r="F964" s="109">
        <v>6651</v>
      </c>
      <c r="G964" s="109" t="s">
        <v>307</v>
      </c>
      <c r="H964" s="109">
        <v>2009</v>
      </c>
      <c r="I964" s="109">
        <v>0</v>
      </c>
      <c r="J964" s="109">
        <v>1</v>
      </c>
      <c r="K964" s="109">
        <v>371</v>
      </c>
      <c r="L964" s="109">
        <v>358.9</v>
      </c>
      <c r="Q964" t="str">
        <f t="shared" si="29"/>
        <v>2013_6795</v>
      </c>
      <c r="R964" s="124">
        <v>961</v>
      </c>
      <c r="S964" s="39">
        <v>6795</v>
      </c>
      <c r="T964" s="39">
        <v>6795</v>
      </c>
      <c r="U964" s="39" t="s">
        <v>314</v>
      </c>
      <c r="V964" s="39">
        <v>12.4643</v>
      </c>
      <c r="W964" s="39">
        <v>2013</v>
      </c>
      <c r="X964" s="39">
        <v>10451.9</v>
      </c>
      <c r="Y964" s="39">
        <v>6795</v>
      </c>
      <c r="Z964" s="39">
        <v>0</v>
      </c>
      <c r="AA964" s="39">
        <v>1</v>
      </c>
      <c r="AB964" s="39">
        <v>838.54600000000005</v>
      </c>
    </row>
    <row r="965" spans="1:28" x14ac:dyDescent="0.3">
      <c r="A965" t="str">
        <f t="shared" ref="A965:A1028" si="30">CONCATENATE(H965,"_",E965)</f>
        <v>2009_6660</v>
      </c>
      <c r="D965" s="109">
        <v>962</v>
      </c>
      <c r="E965" s="109">
        <v>6660</v>
      </c>
      <c r="F965" s="109">
        <v>6660</v>
      </c>
      <c r="G965" s="109" t="s">
        <v>308</v>
      </c>
      <c r="H965" s="109">
        <v>2009</v>
      </c>
      <c r="I965" s="109">
        <v>0</v>
      </c>
      <c r="J965" s="109">
        <v>1</v>
      </c>
      <c r="K965" s="109">
        <v>1798</v>
      </c>
      <c r="L965" s="109">
        <v>1771</v>
      </c>
      <c r="Q965" t="str">
        <f t="shared" ref="Q965:Q1028" si="31">CONCATENATE(W965,"_",S965)</f>
        <v>2013_6822</v>
      </c>
      <c r="R965" s="124">
        <v>962</v>
      </c>
      <c r="S965" s="39">
        <v>6822</v>
      </c>
      <c r="T965" s="39">
        <v>6822</v>
      </c>
      <c r="U965" s="39" t="s">
        <v>315</v>
      </c>
      <c r="V965" s="39">
        <v>14.8292</v>
      </c>
      <c r="W965" s="39">
        <v>2013</v>
      </c>
      <c r="X965" s="39">
        <v>7577.7</v>
      </c>
      <c r="Y965" s="39">
        <v>6822</v>
      </c>
      <c r="Z965" s="39">
        <v>0</v>
      </c>
      <c r="AA965" s="39">
        <v>1</v>
      </c>
      <c r="AB965" s="39">
        <v>511</v>
      </c>
    </row>
    <row r="966" spans="1:28" ht="41.4" x14ac:dyDescent="0.3">
      <c r="A966" t="str">
        <f t="shared" si="30"/>
        <v>2009_6700</v>
      </c>
      <c r="D966" s="109">
        <v>963</v>
      </c>
      <c r="E966" s="109">
        <v>6700</v>
      </c>
      <c r="F966" s="109">
        <v>6700</v>
      </c>
      <c r="G966" s="109" t="s">
        <v>309</v>
      </c>
      <c r="H966" s="109">
        <v>2009</v>
      </c>
      <c r="I966" s="109">
        <v>0</v>
      </c>
      <c r="J966" s="109">
        <v>1</v>
      </c>
      <c r="K966" s="109">
        <v>515.20000000000005</v>
      </c>
      <c r="L966" s="109">
        <v>528</v>
      </c>
      <c r="Q966" t="str">
        <f t="shared" si="31"/>
        <v>2013_6840</v>
      </c>
      <c r="R966" s="124">
        <v>963</v>
      </c>
      <c r="S966" s="39">
        <v>6840</v>
      </c>
      <c r="T966" s="39">
        <v>6840</v>
      </c>
      <c r="U966" s="39" t="s">
        <v>316</v>
      </c>
      <c r="V966" s="39">
        <v>13.637600000000001</v>
      </c>
      <c r="W966" s="39">
        <v>2013</v>
      </c>
      <c r="X966" s="39">
        <v>2122.6999999999998</v>
      </c>
      <c r="Y966" s="39">
        <v>6840</v>
      </c>
      <c r="Z966" s="39">
        <v>0</v>
      </c>
      <c r="AA966" s="39">
        <v>1</v>
      </c>
      <c r="AB966" s="39">
        <v>155.65</v>
      </c>
    </row>
    <row r="967" spans="1:28" x14ac:dyDescent="0.3">
      <c r="A967" t="str">
        <f t="shared" si="30"/>
        <v>2009_6759</v>
      </c>
      <c r="D967" s="109">
        <v>964</v>
      </c>
      <c r="E967" s="109">
        <v>6759</v>
      </c>
      <c r="F967" s="109">
        <v>6759</v>
      </c>
      <c r="G967" s="109" t="s">
        <v>311</v>
      </c>
      <c r="H967" s="109">
        <v>2009</v>
      </c>
      <c r="I967" s="109">
        <v>0</v>
      </c>
      <c r="J967" s="109">
        <v>1</v>
      </c>
      <c r="K967" s="109">
        <v>750.2</v>
      </c>
      <c r="L967" s="109">
        <v>729.2</v>
      </c>
      <c r="Q967" t="str">
        <f t="shared" si="31"/>
        <v>2013_6854</v>
      </c>
      <c r="R967" s="124">
        <v>964</v>
      </c>
      <c r="S967" s="39">
        <v>6854</v>
      </c>
      <c r="T967" s="39">
        <v>6854</v>
      </c>
      <c r="U967" s="39" t="s">
        <v>317</v>
      </c>
      <c r="V967" s="39">
        <v>11.409700000000001</v>
      </c>
      <c r="W967" s="39">
        <v>2013</v>
      </c>
      <c r="X967" s="39">
        <v>560.5</v>
      </c>
      <c r="Y967" s="39">
        <v>6854</v>
      </c>
      <c r="Z967" s="39">
        <v>0</v>
      </c>
      <c r="AA967" s="39">
        <v>1</v>
      </c>
      <c r="AB967" s="39">
        <v>49.125</v>
      </c>
    </row>
    <row r="968" spans="1:28" ht="27.6" x14ac:dyDescent="0.3">
      <c r="A968" t="str">
        <f t="shared" si="30"/>
        <v>2009_6762</v>
      </c>
      <c r="D968" s="109">
        <v>965</v>
      </c>
      <c r="E968" s="109">
        <v>6762</v>
      </c>
      <c r="F968" s="109">
        <v>6762</v>
      </c>
      <c r="G968" s="109" t="s">
        <v>312</v>
      </c>
      <c r="H968" s="109">
        <v>2009</v>
      </c>
      <c r="I968" s="109">
        <v>0</v>
      </c>
      <c r="J968" s="109">
        <v>1</v>
      </c>
      <c r="K968" s="109">
        <v>700.5</v>
      </c>
      <c r="L968" s="109">
        <v>703.3</v>
      </c>
      <c r="Q968" t="str">
        <f t="shared" si="31"/>
        <v>2013_6867</v>
      </c>
      <c r="R968" s="124">
        <v>965</v>
      </c>
      <c r="S968" s="39">
        <v>6867</v>
      </c>
      <c r="T968" s="39">
        <v>6867</v>
      </c>
      <c r="U968" s="39" t="s">
        <v>318</v>
      </c>
      <c r="V968" s="39">
        <v>13.0068</v>
      </c>
      <c r="W968" s="39">
        <v>2013</v>
      </c>
      <c r="X968" s="39">
        <v>1855.3</v>
      </c>
      <c r="Y968" s="39">
        <v>6867</v>
      </c>
      <c r="Z968" s="39">
        <v>0</v>
      </c>
      <c r="AA968" s="39">
        <v>2</v>
      </c>
      <c r="AB968" s="39">
        <v>142.64099999999999</v>
      </c>
    </row>
    <row r="969" spans="1:28" ht="41.4" x14ac:dyDescent="0.3">
      <c r="A969" t="str">
        <f t="shared" si="30"/>
        <v>2009_6768</v>
      </c>
      <c r="D969" s="109">
        <v>966</v>
      </c>
      <c r="E969" s="109">
        <v>6768</v>
      </c>
      <c r="F969" s="109">
        <v>6768</v>
      </c>
      <c r="G969" s="109" t="s">
        <v>313</v>
      </c>
      <c r="H969" s="109">
        <v>2009</v>
      </c>
      <c r="I969" s="109">
        <v>0</v>
      </c>
      <c r="J969" s="109">
        <v>1</v>
      </c>
      <c r="K969" s="109">
        <v>1716.8</v>
      </c>
      <c r="L969" s="109">
        <v>1716.9</v>
      </c>
      <c r="Q969" t="str">
        <f t="shared" si="31"/>
        <v>2013_6921</v>
      </c>
      <c r="R969" s="124">
        <v>966</v>
      </c>
      <c r="S969" s="39">
        <v>6921</v>
      </c>
      <c r="T969" s="39">
        <v>6921</v>
      </c>
      <c r="U969" s="39" t="s">
        <v>319</v>
      </c>
      <c r="V969" s="39">
        <v>10.7667</v>
      </c>
      <c r="W969" s="39">
        <v>2013</v>
      </c>
      <c r="X969" s="39">
        <v>330</v>
      </c>
      <c r="Y969" s="39">
        <v>6921</v>
      </c>
      <c r="Z969" s="39">
        <v>0</v>
      </c>
      <c r="AA969" s="39">
        <v>1</v>
      </c>
      <c r="AB969" s="39">
        <v>30.65</v>
      </c>
    </row>
    <row r="970" spans="1:28" ht="27.6" x14ac:dyDescent="0.3">
      <c r="A970" t="str">
        <f t="shared" si="30"/>
        <v>2009_6795</v>
      </c>
      <c r="D970" s="109">
        <v>967</v>
      </c>
      <c r="E970" s="109">
        <v>6795</v>
      </c>
      <c r="F970" s="109">
        <v>6795</v>
      </c>
      <c r="G970" s="109" t="s">
        <v>314</v>
      </c>
      <c r="H970" s="109">
        <v>2009</v>
      </c>
      <c r="I970" s="109">
        <v>0</v>
      </c>
      <c r="J970" s="109">
        <v>1</v>
      </c>
      <c r="K970" s="109">
        <v>10785.6</v>
      </c>
      <c r="L970" s="109">
        <v>10491.4</v>
      </c>
      <c r="Q970" t="str">
        <f t="shared" si="31"/>
        <v>2013_6930</v>
      </c>
      <c r="R970" s="124">
        <v>967</v>
      </c>
      <c r="S970" s="39">
        <v>6930</v>
      </c>
      <c r="T970" s="39">
        <v>6930</v>
      </c>
      <c r="U970" s="39" t="s">
        <v>320</v>
      </c>
      <c r="V970" s="39">
        <v>12.2705</v>
      </c>
      <c r="W970" s="39">
        <v>2013</v>
      </c>
      <c r="X970" s="39">
        <v>807.4</v>
      </c>
      <c r="Y970" s="39">
        <v>6930</v>
      </c>
      <c r="Z970" s="39">
        <v>0</v>
      </c>
      <c r="AA970" s="39">
        <v>1</v>
      </c>
      <c r="AB970" s="39">
        <v>65.8</v>
      </c>
    </row>
    <row r="971" spans="1:28" ht="41.4" x14ac:dyDescent="0.3">
      <c r="A971" t="str">
        <f t="shared" si="30"/>
        <v>2009_6822</v>
      </c>
      <c r="D971" s="109">
        <v>968</v>
      </c>
      <c r="E971" s="109">
        <v>6822</v>
      </c>
      <c r="F971" s="109">
        <v>6822</v>
      </c>
      <c r="G971" s="109" t="s">
        <v>315</v>
      </c>
      <c r="H971" s="109">
        <v>2009</v>
      </c>
      <c r="I971" s="109">
        <v>0</v>
      </c>
      <c r="J971" s="109">
        <v>1</v>
      </c>
      <c r="K971" s="109">
        <v>6249.2</v>
      </c>
      <c r="L971" s="109">
        <v>6109.3</v>
      </c>
      <c r="Q971" t="str">
        <f t="shared" si="31"/>
        <v>2013_6937</v>
      </c>
      <c r="R971" s="124">
        <v>968</v>
      </c>
      <c r="S971" s="39">
        <v>6937</v>
      </c>
      <c r="T971" s="39">
        <v>6937</v>
      </c>
      <c r="U971" s="39" t="s">
        <v>797</v>
      </c>
      <c r="V971" s="39">
        <v>13.2326</v>
      </c>
      <c r="W971" s="39">
        <v>2013</v>
      </c>
      <c r="X971" s="39">
        <v>836.7</v>
      </c>
      <c r="Y971" s="39">
        <v>6937</v>
      </c>
      <c r="Z971" s="39">
        <v>0</v>
      </c>
      <c r="AA971" s="39">
        <v>1</v>
      </c>
      <c r="AB971" s="39">
        <v>63.23</v>
      </c>
    </row>
    <row r="972" spans="1:28" ht="27.6" x14ac:dyDescent="0.3">
      <c r="A972" t="str">
        <f t="shared" si="30"/>
        <v>2009_6840</v>
      </c>
      <c r="D972" s="109">
        <v>969</v>
      </c>
      <c r="E972" s="109">
        <v>6840</v>
      </c>
      <c r="F972" s="109">
        <v>6840</v>
      </c>
      <c r="G972" s="109" t="s">
        <v>316</v>
      </c>
      <c r="H972" s="109">
        <v>2009</v>
      </c>
      <c r="I972" s="109">
        <v>0</v>
      </c>
      <c r="J972" s="109">
        <v>1</v>
      </c>
      <c r="K972" s="109">
        <v>1894.7</v>
      </c>
      <c r="L972" s="109">
        <v>2023.9</v>
      </c>
      <c r="Q972" t="str">
        <f t="shared" si="31"/>
        <v>2013_6943</v>
      </c>
      <c r="R972" s="124">
        <v>969</v>
      </c>
      <c r="S972" s="39">
        <v>6943</v>
      </c>
      <c r="T972" s="39">
        <v>6943</v>
      </c>
      <c r="U972" s="39" t="s">
        <v>321</v>
      </c>
      <c r="V972" s="39">
        <v>11.081799999999999</v>
      </c>
      <c r="W972" s="39">
        <v>2013</v>
      </c>
      <c r="X972" s="39">
        <v>264.3</v>
      </c>
      <c r="Y972" s="39">
        <v>6943</v>
      </c>
      <c r="Z972" s="39">
        <v>0</v>
      </c>
      <c r="AA972" s="39">
        <v>1</v>
      </c>
      <c r="AB972" s="39">
        <v>23.85</v>
      </c>
    </row>
    <row r="973" spans="1:28" ht="41.4" x14ac:dyDescent="0.3">
      <c r="A973" t="str">
        <f t="shared" si="30"/>
        <v>2009_6854</v>
      </c>
      <c r="D973" s="109">
        <v>970</v>
      </c>
      <c r="E973" s="109">
        <v>6854</v>
      </c>
      <c r="F973" s="109">
        <v>6854</v>
      </c>
      <c r="G973" s="109" t="s">
        <v>317</v>
      </c>
      <c r="H973" s="109">
        <v>2009</v>
      </c>
      <c r="I973" s="109">
        <v>0</v>
      </c>
      <c r="J973" s="109">
        <v>2</v>
      </c>
      <c r="K973" s="109">
        <v>614.20000000000005</v>
      </c>
      <c r="L973" s="109">
        <v>663</v>
      </c>
      <c r="Q973" t="str">
        <f t="shared" si="31"/>
        <v>2013_6264</v>
      </c>
      <c r="R973" s="124">
        <v>970</v>
      </c>
      <c r="S973" s="39">
        <v>6264</v>
      </c>
      <c r="T973" s="39">
        <v>6264</v>
      </c>
      <c r="U973" s="39" t="s">
        <v>291</v>
      </c>
      <c r="V973" s="39">
        <v>10.6953</v>
      </c>
      <c r="W973" s="39">
        <v>2013</v>
      </c>
      <c r="X973" s="39">
        <v>823</v>
      </c>
      <c r="Y973" s="39">
        <v>6264</v>
      </c>
      <c r="Z973" s="39">
        <v>0</v>
      </c>
      <c r="AA973" s="39">
        <v>1</v>
      </c>
      <c r="AB973" s="39">
        <v>76.95</v>
      </c>
    </row>
    <row r="974" spans="1:28" ht="41.4" x14ac:dyDescent="0.3">
      <c r="A974" t="str">
        <f t="shared" si="30"/>
        <v>2009_6867</v>
      </c>
      <c r="D974" s="109">
        <v>971</v>
      </c>
      <c r="E974" s="109">
        <v>6867</v>
      </c>
      <c r="F974" s="109">
        <v>6867</v>
      </c>
      <c r="G974" s="109" t="s">
        <v>318</v>
      </c>
      <c r="H974" s="109">
        <v>2009</v>
      </c>
      <c r="I974" s="109">
        <v>0</v>
      </c>
      <c r="J974" s="109">
        <v>2</v>
      </c>
      <c r="K974" s="109">
        <v>1762</v>
      </c>
      <c r="L974" s="109">
        <v>1941.6</v>
      </c>
      <c r="Q974" t="str">
        <f t="shared" si="31"/>
        <v>2013_6950</v>
      </c>
      <c r="R974" s="124">
        <v>971</v>
      </c>
      <c r="S974" s="39">
        <v>6950</v>
      </c>
      <c r="T974" s="39">
        <v>6950</v>
      </c>
      <c r="U974" s="39" t="s">
        <v>798</v>
      </c>
      <c r="V974" s="39">
        <v>13.404400000000001</v>
      </c>
      <c r="W974" s="39">
        <v>2013</v>
      </c>
      <c r="X974" s="39">
        <v>1534.8</v>
      </c>
      <c r="Y974" s="39">
        <v>6950</v>
      </c>
      <c r="Z974" s="39">
        <v>0</v>
      </c>
      <c r="AA974" s="39">
        <v>1</v>
      </c>
      <c r="AB974" s="39">
        <v>114.5</v>
      </c>
    </row>
    <row r="975" spans="1:28" ht="41.4" x14ac:dyDescent="0.3">
      <c r="A975" t="str">
        <f t="shared" si="30"/>
        <v>2009_6921</v>
      </c>
      <c r="D975" s="109">
        <v>972</v>
      </c>
      <c r="E975" s="109">
        <v>6921</v>
      </c>
      <c r="F975" s="109">
        <v>6921</v>
      </c>
      <c r="G975" s="109" t="s">
        <v>319</v>
      </c>
      <c r="H975" s="109">
        <v>2009</v>
      </c>
      <c r="I975" s="109">
        <v>0</v>
      </c>
      <c r="J975" s="109">
        <v>1</v>
      </c>
      <c r="K975" s="109">
        <v>332.1</v>
      </c>
      <c r="L975" s="109">
        <v>318.10000000000002</v>
      </c>
      <c r="Q975" t="str">
        <f t="shared" si="31"/>
        <v>2013_6957</v>
      </c>
      <c r="R975" s="124">
        <v>972</v>
      </c>
      <c r="S975" s="39">
        <v>6957</v>
      </c>
      <c r="T975" s="39">
        <v>6957</v>
      </c>
      <c r="U975" s="39" t="s">
        <v>323</v>
      </c>
      <c r="V975" s="39">
        <v>14.950799999999999</v>
      </c>
      <c r="W975" s="39">
        <v>2013</v>
      </c>
      <c r="X975" s="39">
        <v>9044.7000000000007</v>
      </c>
      <c r="Y975" s="39">
        <v>6957</v>
      </c>
      <c r="Z975" s="39">
        <v>0</v>
      </c>
      <c r="AA975" s="39">
        <v>1</v>
      </c>
      <c r="AB975" s="39">
        <v>604.96500000000003</v>
      </c>
    </row>
    <row r="976" spans="1:28" ht="27.6" x14ac:dyDescent="0.3">
      <c r="A976" t="str">
        <f t="shared" si="30"/>
        <v>2009_6930</v>
      </c>
      <c r="D976" s="109">
        <v>973</v>
      </c>
      <c r="E976" s="109">
        <v>6930</v>
      </c>
      <c r="F976" s="109">
        <v>6930</v>
      </c>
      <c r="G976" s="109" t="s">
        <v>320</v>
      </c>
      <c r="H976" s="109">
        <v>2009</v>
      </c>
      <c r="I976" s="109">
        <v>0</v>
      </c>
      <c r="J976" s="109">
        <v>1</v>
      </c>
      <c r="K976" s="109">
        <v>800.4</v>
      </c>
      <c r="L976" s="109">
        <v>805</v>
      </c>
      <c r="Q976" t="str">
        <f t="shared" si="31"/>
        <v>2013_5922</v>
      </c>
      <c r="R976" s="124">
        <v>973</v>
      </c>
      <c r="S976" s="39">
        <v>5922</v>
      </c>
      <c r="T976" s="39">
        <v>5922</v>
      </c>
      <c r="U976" s="39" t="s">
        <v>799</v>
      </c>
      <c r="V976" s="39">
        <v>11.998200000000001</v>
      </c>
      <c r="W976" s="39">
        <v>2013</v>
      </c>
      <c r="X976" s="39">
        <v>673.7</v>
      </c>
      <c r="Y976" s="39">
        <v>5922</v>
      </c>
      <c r="Z976" s="39">
        <v>0</v>
      </c>
      <c r="AA976" s="39">
        <v>1</v>
      </c>
      <c r="AB976" s="39">
        <v>56.15</v>
      </c>
    </row>
    <row r="977" spans="1:28" ht="27.6" x14ac:dyDescent="0.3">
      <c r="A977" t="str">
        <f t="shared" si="30"/>
        <v>2009_6937</v>
      </c>
      <c r="D977" s="109">
        <v>974</v>
      </c>
      <c r="E977" s="109">
        <v>6937</v>
      </c>
      <c r="F977" s="109">
        <v>6937</v>
      </c>
      <c r="G977" s="109" t="s">
        <v>797</v>
      </c>
      <c r="H977" s="109">
        <v>2009</v>
      </c>
      <c r="I977" s="109">
        <v>0</v>
      </c>
      <c r="J977" s="109">
        <v>1</v>
      </c>
      <c r="K977" s="109">
        <v>425</v>
      </c>
      <c r="L977" s="109">
        <v>759.3</v>
      </c>
      <c r="Q977" t="str">
        <f t="shared" si="31"/>
        <v>2013_819</v>
      </c>
      <c r="R977" s="124">
        <v>974</v>
      </c>
      <c r="S977" s="39">
        <v>819</v>
      </c>
      <c r="T977" s="39">
        <v>819</v>
      </c>
      <c r="U977" s="39" t="s">
        <v>65</v>
      </c>
      <c r="V977" s="39">
        <v>13.1828</v>
      </c>
      <c r="W977" s="39">
        <v>2013</v>
      </c>
      <c r="X977" s="39">
        <v>622.4</v>
      </c>
      <c r="Y977" s="39">
        <v>819</v>
      </c>
      <c r="Z977" s="39">
        <v>0</v>
      </c>
      <c r="AA977" s="39">
        <v>1</v>
      </c>
      <c r="AB977" s="39">
        <v>47.213000000000001</v>
      </c>
    </row>
    <row r="978" spans="1:28" ht="27.6" x14ac:dyDescent="0.3">
      <c r="A978" t="str">
        <f t="shared" si="30"/>
        <v>2009_6943</v>
      </c>
      <c r="D978" s="109">
        <v>975</v>
      </c>
      <c r="E978" s="109">
        <v>6943</v>
      </c>
      <c r="F978" s="109">
        <v>6943</v>
      </c>
      <c r="G978" s="109" t="s">
        <v>321</v>
      </c>
      <c r="H978" s="109">
        <v>2009</v>
      </c>
      <c r="I978" s="109">
        <v>0</v>
      </c>
      <c r="J978" s="109">
        <v>1</v>
      </c>
      <c r="K978" s="109">
        <v>304</v>
      </c>
      <c r="L978" s="109">
        <v>283.8</v>
      </c>
      <c r="Q978" t="str">
        <f t="shared" si="31"/>
        <v>2013_6969</v>
      </c>
      <c r="R978" s="124">
        <v>975</v>
      </c>
      <c r="S978" s="39">
        <v>6969</v>
      </c>
      <c r="T978" s="39">
        <v>6969</v>
      </c>
      <c r="U978" s="39" t="s">
        <v>325</v>
      </c>
      <c r="V978" s="39">
        <v>12.1311</v>
      </c>
      <c r="W978" s="39">
        <v>2013</v>
      </c>
      <c r="X978" s="39">
        <v>370</v>
      </c>
      <c r="Y978" s="39">
        <v>6969</v>
      </c>
      <c r="Z978" s="39">
        <v>0</v>
      </c>
      <c r="AA978" s="39">
        <v>1</v>
      </c>
      <c r="AB978" s="39">
        <v>30.5</v>
      </c>
    </row>
    <row r="979" spans="1:28" ht="27.6" x14ac:dyDescent="0.3">
      <c r="A979" t="str">
        <f t="shared" si="30"/>
        <v>2009_6264</v>
      </c>
      <c r="D979" s="109">
        <v>976</v>
      </c>
      <c r="E979" s="109">
        <v>6264</v>
      </c>
      <c r="F979" s="109">
        <v>6264</v>
      </c>
      <c r="G979" s="109" t="s">
        <v>291</v>
      </c>
      <c r="H979" s="109">
        <v>2009</v>
      </c>
      <c r="I979" s="109">
        <v>0</v>
      </c>
      <c r="J979" s="109">
        <v>1</v>
      </c>
      <c r="K979" s="109">
        <v>966.5</v>
      </c>
      <c r="L979" s="109">
        <v>875.2</v>
      </c>
      <c r="Q979" t="str">
        <f t="shared" si="31"/>
        <v>2013_6975</v>
      </c>
      <c r="R979" s="124">
        <v>976</v>
      </c>
      <c r="S979" s="39">
        <v>6975</v>
      </c>
      <c r="T979" s="39">
        <v>6975</v>
      </c>
      <c r="U979" s="39" t="s">
        <v>326</v>
      </c>
      <c r="V979" s="39">
        <v>10.779199999999999</v>
      </c>
      <c r="W979" s="39">
        <v>2013</v>
      </c>
      <c r="X979" s="39">
        <v>1142.5999999999999</v>
      </c>
      <c r="Y979" s="39">
        <v>6975</v>
      </c>
      <c r="Z979" s="39">
        <v>0</v>
      </c>
      <c r="AA979" s="39">
        <v>1</v>
      </c>
      <c r="AB979" s="39">
        <v>106</v>
      </c>
    </row>
    <row r="980" spans="1:28" ht="27.6" x14ac:dyDescent="0.3">
      <c r="A980" t="str">
        <f t="shared" si="30"/>
        <v>2009_6950</v>
      </c>
      <c r="D980" s="109">
        <v>977</v>
      </c>
      <c r="E980" s="109">
        <v>6950</v>
      </c>
      <c r="F980" s="109">
        <v>6950</v>
      </c>
      <c r="G980" s="109" t="s">
        <v>798</v>
      </c>
      <c r="H980" s="109">
        <v>2009</v>
      </c>
      <c r="I980" s="109">
        <v>0</v>
      </c>
      <c r="J980" s="109">
        <v>1</v>
      </c>
      <c r="K980" s="109">
        <v>1597.8</v>
      </c>
      <c r="L980" s="109">
        <v>1546.4</v>
      </c>
      <c r="Q980" t="str">
        <f t="shared" si="31"/>
        <v>2013_6983</v>
      </c>
      <c r="R980" s="124">
        <v>977</v>
      </c>
      <c r="S980" s="39">
        <v>6983</v>
      </c>
      <c r="T980" s="39">
        <v>6983</v>
      </c>
      <c r="U980" s="39" t="s">
        <v>327</v>
      </c>
      <c r="V980" s="39">
        <v>13.795</v>
      </c>
      <c r="W980" s="39">
        <v>2013</v>
      </c>
      <c r="X980" s="39">
        <v>851</v>
      </c>
      <c r="Y980" s="39">
        <v>6983</v>
      </c>
      <c r="Z980" s="39">
        <v>0</v>
      </c>
      <c r="AA980" s="39">
        <v>1</v>
      </c>
      <c r="AB980" s="39">
        <v>61.689</v>
      </c>
    </row>
    <row r="981" spans="1:28" ht="27.6" x14ac:dyDescent="0.3">
      <c r="A981" t="str">
        <f t="shared" si="30"/>
        <v>2009_6957</v>
      </c>
      <c r="D981" s="109">
        <v>978</v>
      </c>
      <c r="E981" s="109">
        <v>6957</v>
      </c>
      <c r="F981" s="109">
        <v>6957</v>
      </c>
      <c r="G981" s="109" t="s">
        <v>323</v>
      </c>
      <c r="H981" s="109">
        <v>2009</v>
      </c>
      <c r="I981" s="109">
        <v>0</v>
      </c>
      <c r="J981" s="109">
        <v>1</v>
      </c>
      <c r="K981" s="109">
        <v>8857.7999999999993</v>
      </c>
      <c r="L981" s="109">
        <v>8830.1</v>
      </c>
      <c r="Q981" t="str">
        <f t="shared" si="31"/>
        <v>2013_6985</v>
      </c>
      <c r="R981" s="124">
        <v>978</v>
      </c>
      <c r="S981" s="39">
        <v>6985</v>
      </c>
      <c r="T981" s="39">
        <v>6985</v>
      </c>
      <c r="U981" s="39" t="s">
        <v>328</v>
      </c>
      <c r="V981" s="39">
        <v>12.993</v>
      </c>
      <c r="W981" s="39">
        <v>2013</v>
      </c>
      <c r="X981" s="39">
        <v>927.7</v>
      </c>
      <c r="Y981" s="39">
        <v>6985</v>
      </c>
      <c r="Z981" s="39">
        <v>0</v>
      </c>
      <c r="AA981" s="39">
        <v>1</v>
      </c>
      <c r="AB981" s="39">
        <v>71.400000000000006</v>
      </c>
    </row>
    <row r="982" spans="1:28" ht="27.6" x14ac:dyDescent="0.3">
      <c r="A982" t="str">
        <f t="shared" si="30"/>
        <v>2009_5922</v>
      </c>
      <c r="D982" s="109">
        <v>979</v>
      </c>
      <c r="E982" s="109">
        <v>5922</v>
      </c>
      <c r="F982" s="109">
        <v>5922</v>
      </c>
      <c r="G982" s="109" t="s">
        <v>799</v>
      </c>
      <c r="H982" s="109">
        <v>2009</v>
      </c>
      <c r="I982" s="109">
        <v>0</v>
      </c>
      <c r="J982" s="109">
        <v>2</v>
      </c>
      <c r="K982" s="109">
        <v>764</v>
      </c>
      <c r="L982" s="109">
        <v>705.8</v>
      </c>
      <c r="Q982" t="str">
        <f t="shared" si="31"/>
        <v>2013_6987</v>
      </c>
      <c r="R982" s="124">
        <v>979</v>
      </c>
      <c r="S982" s="39">
        <v>6987</v>
      </c>
      <c r="T982" s="39">
        <v>6987</v>
      </c>
      <c r="U982" s="39" t="s">
        <v>329</v>
      </c>
      <c r="V982" s="39">
        <v>10.028700000000001</v>
      </c>
      <c r="W982" s="39">
        <v>2013</v>
      </c>
      <c r="X982" s="39">
        <v>663.9</v>
      </c>
      <c r="Y982" s="39">
        <v>6987</v>
      </c>
      <c r="Z982" s="39">
        <v>0</v>
      </c>
      <c r="AA982" s="39">
        <v>1</v>
      </c>
      <c r="AB982" s="39">
        <v>66.2</v>
      </c>
    </row>
    <row r="983" spans="1:28" ht="27.6" x14ac:dyDescent="0.3">
      <c r="A983" t="str">
        <f t="shared" si="30"/>
        <v>2009_819</v>
      </c>
      <c r="D983" s="109">
        <v>980</v>
      </c>
      <c r="E983" s="109">
        <v>819</v>
      </c>
      <c r="F983" s="109">
        <v>819</v>
      </c>
      <c r="G983" s="109" t="s">
        <v>65</v>
      </c>
      <c r="H983" s="109">
        <v>2009</v>
      </c>
      <c r="I983" s="109">
        <v>0</v>
      </c>
      <c r="J983" s="109">
        <v>1</v>
      </c>
      <c r="K983" s="109">
        <v>613.9</v>
      </c>
      <c r="L983" s="109">
        <v>606.5</v>
      </c>
      <c r="Q983" t="str">
        <f t="shared" si="31"/>
        <v>2013_6990</v>
      </c>
      <c r="R983" s="124">
        <v>980</v>
      </c>
      <c r="S983" s="39">
        <v>6990</v>
      </c>
      <c r="T983" s="39">
        <v>6990</v>
      </c>
      <c r="U983" s="39" t="s">
        <v>330</v>
      </c>
      <c r="V983" s="39">
        <v>12.3802</v>
      </c>
      <c r="W983" s="39">
        <v>2013</v>
      </c>
      <c r="X983" s="39">
        <v>687.1</v>
      </c>
      <c r="Y983" s="39">
        <v>6990</v>
      </c>
      <c r="Z983" s="39">
        <v>0</v>
      </c>
      <c r="AA983" s="39">
        <v>1</v>
      </c>
      <c r="AB983" s="39">
        <v>55.5</v>
      </c>
    </row>
    <row r="984" spans="1:28" ht="41.4" x14ac:dyDescent="0.3">
      <c r="A984" t="str">
        <f t="shared" si="30"/>
        <v>2009_6969</v>
      </c>
      <c r="D984" s="109">
        <v>981</v>
      </c>
      <c r="E984" s="109">
        <v>6969</v>
      </c>
      <c r="F984" s="109">
        <v>6969</v>
      </c>
      <c r="G984" s="109" t="s">
        <v>325</v>
      </c>
      <c r="H984" s="109">
        <v>2009</v>
      </c>
      <c r="I984" s="109">
        <v>0</v>
      </c>
      <c r="J984" s="109">
        <v>1</v>
      </c>
      <c r="K984" s="109">
        <v>492.9</v>
      </c>
      <c r="L984" s="109">
        <v>469.6</v>
      </c>
      <c r="Q984" t="str">
        <f t="shared" si="31"/>
        <v>2013_6961</v>
      </c>
      <c r="R984" s="124">
        <v>981</v>
      </c>
      <c r="S984" s="39">
        <v>6961</v>
      </c>
      <c r="T984" s="39">
        <v>6961</v>
      </c>
      <c r="U984" s="39" t="s">
        <v>800</v>
      </c>
      <c r="V984" s="39">
        <v>12.4008</v>
      </c>
      <c r="W984" s="39">
        <v>2013</v>
      </c>
      <c r="X984" s="39">
        <v>3078</v>
      </c>
      <c r="Y984" s="39">
        <v>6961</v>
      </c>
      <c r="Z984" s="39">
        <v>0</v>
      </c>
      <c r="AA984" s="39">
        <v>1</v>
      </c>
      <c r="AB984" s="39">
        <v>248.209</v>
      </c>
    </row>
    <row r="985" spans="1:28" ht="27.6" x14ac:dyDescent="0.3">
      <c r="A985" t="str">
        <f t="shared" si="30"/>
        <v>2009_6975</v>
      </c>
      <c r="D985" s="109">
        <v>982</v>
      </c>
      <c r="E985" s="109">
        <v>6975</v>
      </c>
      <c r="F985" s="109">
        <v>6975</v>
      </c>
      <c r="G985" s="109" t="s">
        <v>326</v>
      </c>
      <c r="H985" s="109">
        <v>2009</v>
      </c>
      <c r="I985" s="109">
        <v>0</v>
      </c>
      <c r="J985" s="109">
        <v>1</v>
      </c>
      <c r="K985" s="109">
        <v>1196.3</v>
      </c>
      <c r="L985" s="109">
        <v>1172.2</v>
      </c>
      <c r="Q985" t="str">
        <f t="shared" si="31"/>
        <v>2013_6992</v>
      </c>
      <c r="R985" s="124">
        <v>982</v>
      </c>
      <c r="S985" s="39">
        <v>6992</v>
      </c>
      <c r="T985" s="39">
        <v>6992</v>
      </c>
      <c r="U985" s="39" t="s">
        <v>331</v>
      </c>
      <c r="V985" s="39">
        <v>11.472300000000001</v>
      </c>
      <c r="W985" s="39">
        <v>2013</v>
      </c>
      <c r="X985" s="39">
        <v>539.20000000000005</v>
      </c>
      <c r="Y985" s="39">
        <v>6992</v>
      </c>
      <c r="Z985" s="39">
        <v>0</v>
      </c>
      <c r="AA985" s="39">
        <v>1</v>
      </c>
      <c r="AB985" s="39">
        <v>47</v>
      </c>
    </row>
    <row r="986" spans="1:28" x14ac:dyDescent="0.3">
      <c r="A986" t="str">
        <f t="shared" si="30"/>
        <v>2009_6983</v>
      </c>
      <c r="D986" s="109">
        <v>983</v>
      </c>
      <c r="E986" s="109">
        <v>6983</v>
      </c>
      <c r="F986" s="109">
        <v>6983</v>
      </c>
      <c r="G986" s="109" t="s">
        <v>327</v>
      </c>
      <c r="H986" s="109">
        <v>2009</v>
      </c>
      <c r="I986" s="109">
        <v>0</v>
      </c>
      <c r="J986" s="109">
        <v>1</v>
      </c>
      <c r="K986" s="109">
        <v>758</v>
      </c>
      <c r="L986" s="109">
        <v>741</v>
      </c>
      <c r="Q986" t="str">
        <f t="shared" si="31"/>
        <v>2013_7002</v>
      </c>
      <c r="R986" s="124">
        <v>983</v>
      </c>
      <c r="S986" s="39">
        <v>7002</v>
      </c>
      <c r="T986" s="39">
        <v>7002</v>
      </c>
      <c r="U986" s="39" t="s">
        <v>332</v>
      </c>
      <c r="V986" s="39">
        <v>8.9063999999999997</v>
      </c>
      <c r="W986" s="39">
        <v>2013</v>
      </c>
      <c r="X986" s="39">
        <v>229.1</v>
      </c>
      <c r="Y986" s="39">
        <v>7002</v>
      </c>
      <c r="Z986" s="39">
        <v>0</v>
      </c>
      <c r="AA986" s="39">
        <v>1</v>
      </c>
      <c r="AB986" s="39">
        <v>25.722999999999999</v>
      </c>
    </row>
    <row r="987" spans="1:28" ht="27.6" x14ac:dyDescent="0.3">
      <c r="A987" t="str">
        <f t="shared" si="30"/>
        <v>2009_6985</v>
      </c>
      <c r="D987" s="109">
        <v>984</v>
      </c>
      <c r="E987" s="109">
        <v>6985</v>
      </c>
      <c r="F987" s="109">
        <v>6985</v>
      </c>
      <c r="G987" s="109" t="s">
        <v>328</v>
      </c>
      <c r="H987" s="109">
        <v>2009</v>
      </c>
      <c r="I987" s="109">
        <v>0</v>
      </c>
      <c r="J987" s="109">
        <v>1</v>
      </c>
      <c r="K987" s="109">
        <v>889.6</v>
      </c>
      <c r="L987" s="109">
        <v>897.3</v>
      </c>
      <c r="Q987" t="str">
        <f t="shared" si="31"/>
        <v>2013_7029</v>
      </c>
      <c r="R987" s="124">
        <v>984</v>
      </c>
      <c r="S987" s="39">
        <v>7029</v>
      </c>
      <c r="T987" s="39">
        <v>7029</v>
      </c>
      <c r="U987" s="39" t="s">
        <v>333</v>
      </c>
      <c r="V987" s="39">
        <v>12.748200000000001</v>
      </c>
      <c r="W987" s="39">
        <v>2013</v>
      </c>
      <c r="X987" s="39">
        <v>1162</v>
      </c>
      <c r="Y987" s="39">
        <v>7029</v>
      </c>
      <c r="Z987" s="39">
        <v>0</v>
      </c>
      <c r="AA987" s="39">
        <v>1</v>
      </c>
      <c r="AB987" s="39">
        <v>91.15</v>
      </c>
    </row>
    <row r="988" spans="1:28" x14ac:dyDescent="0.3">
      <c r="A988" t="str">
        <f t="shared" si="30"/>
        <v>2009_6987</v>
      </c>
      <c r="D988" s="109">
        <v>985</v>
      </c>
      <c r="E988" s="109">
        <v>6987</v>
      </c>
      <c r="F988" s="109">
        <v>6987</v>
      </c>
      <c r="G988" s="109" t="s">
        <v>329</v>
      </c>
      <c r="H988" s="109">
        <v>2009</v>
      </c>
      <c r="I988" s="109">
        <v>0</v>
      </c>
      <c r="J988" s="109">
        <v>1</v>
      </c>
      <c r="K988" s="109">
        <v>668.2</v>
      </c>
      <c r="L988" s="109">
        <v>641.20000000000005</v>
      </c>
      <c r="Q988" t="str">
        <f t="shared" si="31"/>
        <v>2013_7038</v>
      </c>
      <c r="R988" s="124">
        <v>985</v>
      </c>
      <c r="S988" s="39">
        <v>7038</v>
      </c>
      <c r="T988" s="39">
        <v>7038</v>
      </c>
      <c r="U988" s="39" t="s">
        <v>334</v>
      </c>
      <c r="V988" s="39">
        <v>13.212199999999999</v>
      </c>
      <c r="W988" s="39">
        <v>2013</v>
      </c>
      <c r="X988" s="39">
        <v>792.4</v>
      </c>
      <c r="Y988" s="39">
        <v>7038</v>
      </c>
      <c r="Z988" s="39">
        <v>0</v>
      </c>
      <c r="AA988" s="39">
        <v>1</v>
      </c>
      <c r="AB988" s="39">
        <v>59.975000000000001</v>
      </c>
    </row>
    <row r="989" spans="1:28" ht="41.4" x14ac:dyDescent="0.3">
      <c r="A989" t="str">
        <f t="shared" si="30"/>
        <v>2009_6990</v>
      </c>
      <c r="D989" s="109">
        <v>986</v>
      </c>
      <c r="E989" s="109">
        <v>6990</v>
      </c>
      <c r="F989" s="109">
        <v>6990</v>
      </c>
      <c r="G989" s="109" t="s">
        <v>330</v>
      </c>
      <c r="H989" s="109">
        <v>2009</v>
      </c>
      <c r="I989" s="109">
        <v>0</v>
      </c>
      <c r="J989" s="109">
        <v>1</v>
      </c>
      <c r="K989" s="109">
        <v>703.4</v>
      </c>
      <c r="L989" s="109">
        <v>689.6</v>
      </c>
      <c r="Q989" t="str">
        <f t="shared" si="31"/>
        <v>2013_7047</v>
      </c>
      <c r="R989" s="124">
        <v>986</v>
      </c>
      <c r="S989" s="39">
        <v>7047</v>
      </c>
      <c r="T989" s="39">
        <v>7047</v>
      </c>
      <c r="U989" s="39" t="s">
        <v>335</v>
      </c>
      <c r="V989" s="39">
        <v>11.102499999999999</v>
      </c>
      <c r="W989" s="39">
        <v>2013</v>
      </c>
      <c r="X989" s="39">
        <v>430</v>
      </c>
      <c r="Y989" s="39">
        <v>7047</v>
      </c>
      <c r="Z989" s="39">
        <v>0</v>
      </c>
      <c r="AA989" s="39">
        <v>1</v>
      </c>
      <c r="AB989" s="39">
        <v>38.729999999999997</v>
      </c>
    </row>
    <row r="990" spans="1:28" ht="27.6" x14ac:dyDescent="0.3">
      <c r="A990" t="str">
        <f t="shared" si="30"/>
        <v>2009_6961</v>
      </c>
      <c r="D990" s="109">
        <v>987</v>
      </c>
      <c r="E990" s="109">
        <v>6961</v>
      </c>
      <c r="F990" s="109">
        <v>6961</v>
      </c>
      <c r="G990" s="109" t="s">
        <v>800</v>
      </c>
      <c r="H990" s="109">
        <v>2009</v>
      </c>
      <c r="I990" s="109">
        <v>0</v>
      </c>
      <c r="J990" s="109">
        <v>1</v>
      </c>
      <c r="K990" s="109">
        <v>2799.4</v>
      </c>
      <c r="L990" s="109">
        <v>3006.4</v>
      </c>
      <c r="Q990" t="str">
        <f t="shared" si="31"/>
        <v>2013_7056</v>
      </c>
      <c r="R990" s="124">
        <v>987</v>
      </c>
      <c r="S990" s="39">
        <v>7056</v>
      </c>
      <c r="T990" s="39">
        <v>7056</v>
      </c>
      <c r="U990" s="39" t="s">
        <v>336</v>
      </c>
      <c r="V990" s="39">
        <v>13.4452</v>
      </c>
      <c r="W990" s="39">
        <v>2013</v>
      </c>
      <c r="X990" s="39">
        <v>1682</v>
      </c>
      <c r="Y990" s="39">
        <v>7056</v>
      </c>
      <c r="Z990" s="39">
        <v>0</v>
      </c>
      <c r="AA990" s="39">
        <v>1</v>
      </c>
      <c r="AB990" s="39">
        <v>125.1</v>
      </c>
    </row>
    <row r="991" spans="1:28" ht="27.6" x14ac:dyDescent="0.3">
      <c r="A991" t="str">
        <f t="shared" si="30"/>
        <v>2009_6992</v>
      </c>
      <c r="D991" s="109">
        <v>988</v>
      </c>
      <c r="E991" s="109">
        <v>6992</v>
      </c>
      <c r="F991" s="109">
        <v>6992</v>
      </c>
      <c r="G991" s="109" t="s">
        <v>331</v>
      </c>
      <c r="H991" s="109">
        <v>2009</v>
      </c>
      <c r="I991" s="109">
        <v>0</v>
      </c>
      <c r="J991" s="109">
        <v>1</v>
      </c>
      <c r="K991" s="109">
        <v>566.79999999999995</v>
      </c>
      <c r="L991" s="109">
        <v>581.4</v>
      </c>
      <c r="Q991" t="str">
        <f t="shared" si="31"/>
        <v>2013_7092</v>
      </c>
      <c r="R991" s="124">
        <v>988</v>
      </c>
      <c r="S991" s="39">
        <v>7092</v>
      </c>
      <c r="T991" s="39">
        <v>7092</v>
      </c>
      <c r="U991" s="39" t="s">
        <v>337</v>
      </c>
      <c r="V991" s="39">
        <v>11.177199999999999</v>
      </c>
      <c r="W991" s="39">
        <v>2013</v>
      </c>
      <c r="X991" s="39">
        <v>424.4</v>
      </c>
      <c r="Y991" s="39">
        <v>7092</v>
      </c>
      <c r="Z991" s="39">
        <v>0</v>
      </c>
      <c r="AA991" s="39">
        <v>1</v>
      </c>
      <c r="AB991" s="39">
        <v>37.97</v>
      </c>
    </row>
    <row r="992" spans="1:28" ht="41.4" x14ac:dyDescent="0.3">
      <c r="A992" t="str">
        <f t="shared" si="30"/>
        <v>2009_7002</v>
      </c>
      <c r="D992" s="109">
        <v>989</v>
      </c>
      <c r="E992" s="109">
        <v>7002</v>
      </c>
      <c r="F992" s="109">
        <v>7002</v>
      </c>
      <c r="G992" s="109" t="s">
        <v>332</v>
      </c>
      <c r="H992" s="109">
        <v>2009</v>
      </c>
      <c r="I992" s="109">
        <v>0</v>
      </c>
      <c r="J992" s="109">
        <v>1</v>
      </c>
      <c r="K992" s="109">
        <v>190</v>
      </c>
      <c r="L992" s="109">
        <v>232.2</v>
      </c>
      <c r="Q992" t="str">
        <f t="shared" si="31"/>
        <v>2013_7098</v>
      </c>
      <c r="R992" s="124">
        <v>989</v>
      </c>
      <c r="S992" s="39">
        <v>7098</v>
      </c>
      <c r="T992" s="39">
        <v>7098</v>
      </c>
      <c r="U992" s="39" t="s">
        <v>338</v>
      </c>
      <c r="V992" s="39">
        <v>12.722799999999999</v>
      </c>
      <c r="W992" s="39">
        <v>2013</v>
      </c>
      <c r="X992" s="39">
        <v>593.20000000000005</v>
      </c>
      <c r="Y992" s="39">
        <v>7098</v>
      </c>
      <c r="Z992" s="39">
        <v>0</v>
      </c>
      <c r="AA992" s="39">
        <v>1</v>
      </c>
      <c r="AB992" s="39">
        <v>46.625</v>
      </c>
    </row>
    <row r="993" spans="1:28" ht="41.4" x14ac:dyDescent="0.3">
      <c r="A993" t="str">
        <f t="shared" si="30"/>
        <v>2009_7029</v>
      </c>
      <c r="D993" s="109">
        <v>990</v>
      </c>
      <c r="E993" s="109">
        <v>7029</v>
      </c>
      <c r="F993" s="109">
        <v>7029</v>
      </c>
      <c r="G993" s="109" t="s">
        <v>333</v>
      </c>
      <c r="H993" s="109">
        <v>2009</v>
      </c>
      <c r="I993" s="109">
        <v>0</v>
      </c>
      <c r="J993" s="109">
        <v>1</v>
      </c>
      <c r="K993" s="109">
        <v>1129</v>
      </c>
      <c r="L993" s="109">
        <v>1156.5999999999999</v>
      </c>
      <c r="Q993" t="str">
        <f t="shared" si="31"/>
        <v>2013_7110</v>
      </c>
      <c r="R993" s="124">
        <v>990</v>
      </c>
      <c r="S993" s="39">
        <v>7110</v>
      </c>
      <c r="T993" s="39">
        <v>7110</v>
      </c>
      <c r="U993" s="39" t="s">
        <v>339</v>
      </c>
      <c r="V993" s="39">
        <v>10.4826</v>
      </c>
      <c r="W993" s="39">
        <v>2013</v>
      </c>
      <c r="X993" s="39">
        <v>951.3</v>
      </c>
      <c r="Y993" s="39">
        <v>7110</v>
      </c>
      <c r="Z993" s="39">
        <v>0</v>
      </c>
      <c r="AA993" s="39">
        <v>1</v>
      </c>
      <c r="AB993" s="39">
        <v>90.75</v>
      </c>
    </row>
    <row r="994" spans="1:28" x14ac:dyDescent="0.3">
      <c r="A994" t="str">
        <f t="shared" si="30"/>
        <v>2009_7038</v>
      </c>
      <c r="D994" s="109">
        <v>991</v>
      </c>
      <c r="E994" s="109">
        <v>7038</v>
      </c>
      <c r="F994" s="109">
        <v>7038</v>
      </c>
      <c r="G994" s="109" t="s">
        <v>334</v>
      </c>
      <c r="H994" s="109">
        <v>2009</v>
      </c>
      <c r="I994" s="109">
        <v>0</v>
      </c>
      <c r="J994" s="109">
        <v>1</v>
      </c>
      <c r="K994" s="109">
        <v>800.6</v>
      </c>
      <c r="L994" s="109">
        <v>823.8</v>
      </c>
      <c r="Q994" t="str">
        <f t="shared" si="31"/>
        <v>2014_.</v>
      </c>
      <c r="R994" s="124">
        <v>991</v>
      </c>
      <c r="S994" s="39" t="s">
        <v>417</v>
      </c>
      <c r="T994" s="39">
        <v>1224</v>
      </c>
      <c r="U994" s="39"/>
      <c r="V994" s="39">
        <v>2.8315999999999999</v>
      </c>
      <c r="W994" s="39">
        <v>2014</v>
      </c>
      <c r="X994" s="39">
        <v>19</v>
      </c>
      <c r="Y994" s="39" t="s">
        <v>417</v>
      </c>
      <c r="Z994" s="39">
        <v>0</v>
      </c>
      <c r="AA994" s="39">
        <v>1</v>
      </c>
      <c r="AB994" s="39">
        <v>6.71</v>
      </c>
    </row>
    <row r="995" spans="1:28" x14ac:dyDescent="0.3">
      <c r="A995" t="str">
        <f t="shared" si="30"/>
        <v>2009_7047</v>
      </c>
      <c r="D995" s="109">
        <v>992</v>
      </c>
      <c r="E995" s="109">
        <v>7047</v>
      </c>
      <c r="F995" s="109">
        <v>7047</v>
      </c>
      <c r="G995" s="109" t="s">
        <v>335</v>
      </c>
      <c r="H995" s="109">
        <v>2009</v>
      </c>
      <c r="I995" s="109">
        <v>0</v>
      </c>
      <c r="J995" s="109">
        <v>1</v>
      </c>
      <c r="K995" s="109">
        <v>380.3</v>
      </c>
      <c r="L995" s="109">
        <v>442.4</v>
      </c>
      <c r="Q995" t="str">
        <f t="shared" si="31"/>
        <v>2014_.</v>
      </c>
      <c r="R995" s="124">
        <v>992</v>
      </c>
      <c r="S995" s="39" t="s">
        <v>417</v>
      </c>
      <c r="T995" s="39">
        <v>1449</v>
      </c>
      <c r="U995" s="39"/>
      <c r="V995" s="39">
        <v>5.6489000000000003</v>
      </c>
      <c r="W995" s="39">
        <v>2014</v>
      </c>
      <c r="X995" s="39">
        <v>74</v>
      </c>
      <c r="Y995" s="39" t="s">
        <v>417</v>
      </c>
      <c r="Z995" s="39">
        <v>0</v>
      </c>
      <c r="AA995" s="39">
        <v>1</v>
      </c>
      <c r="AB995" s="39">
        <v>13.1</v>
      </c>
    </row>
    <row r="996" spans="1:28" x14ac:dyDescent="0.3">
      <c r="A996" t="str">
        <f t="shared" si="30"/>
        <v>2009_7056</v>
      </c>
      <c r="D996" s="109">
        <v>993</v>
      </c>
      <c r="E996" s="109">
        <v>7056</v>
      </c>
      <c r="F996" s="109">
        <v>7056</v>
      </c>
      <c r="G996" s="109" t="s">
        <v>336</v>
      </c>
      <c r="H996" s="109">
        <v>2009</v>
      </c>
      <c r="I996" s="109">
        <v>0</v>
      </c>
      <c r="J996" s="109">
        <v>1</v>
      </c>
      <c r="K996" s="109">
        <v>1713.2</v>
      </c>
      <c r="L996" s="109">
        <v>1706.1</v>
      </c>
      <c r="Q996" t="str">
        <f t="shared" si="31"/>
        <v>2014_.</v>
      </c>
      <c r="R996" s="124">
        <v>993</v>
      </c>
      <c r="S996" s="39" t="s">
        <v>417</v>
      </c>
      <c r="T996" s="39">
        <v>2205</v>
      </c>
      <c r="U996" s="39"/>
      <c r="V996" s="39">
        <v>7.3063000000000002</v>
      </c>
      <c r="W996" s="39">
        <v>2014</v>
      </c>
      <c r="X996" s="39">
        <v>154.19999999999999</v>
      </c>
      <c r="Y996" s="39" t="s">
        <v>417</v>
      </c>
      <c r="Z996" s="39">
        <v>0</v>
      </c>
      <c r="AA996" s="39">
        <v>1</v>
      </c>
      <c r="AB996" s="39">
        <v>21.105</v>
      </c>
    </row>
    <row r="997" spans="1:28" x14ac:dyDescent="0.3">
      <c r="A997" t="str">
        <f t="shared" si="30"/>
        <v>2009_7092</v>
      </c>
      <c r="D997" s="109">
        <v>994</v>
      </c>
      <c r="E997" s="109">
        <v>7092</v>
      </c>
      <c r="F997" s="109">
        <v>7092</v>
      </c>
      <c r="G997" s="109" t="s">
        <v>337</v>
      </c>
      <c r="H997" s="109">
        <v>2009</v>
      </c>
      <c r="I997" s="109">
        <v>0</v>
      </c>
      <c r="J997" s="109">
        <v>1</v>
      </c>
      <c r="K997" s="109">
        <v>431.2</v>
      </c>
      <c r="L997" s="109">
        <v>406.2</v>
      </c>
      <c r="Q997" t="str">
        <f t="shared" si="31"/>
        <v>2014_9</v>
      </c>
      <c r="R997" s="124">
        <v>994</v>
      </c>
      <c r="S997" s="39">
        <v>9</v>
      </c>
      <c r="T997" s="39">
        <v>9</v>
      </c>
      <c r="U997" s="39" t="s">
        <v>14</v>
      </c>
      <c r="V997" s="39">
        <v>11.0588</v>
      </c>
      <c r="W997" s="39">
        <v>2014</v>
      </c>
      <c r="X997" s="39">
        <v>528.20000000000005</v>
      </c>
      <c r="Y997" s="39">
        <v>9</v>
      </c>
      <c r="Z997" s="39">
        <v>0</v>
      </c>
      <c r="AA997" s="39">
        <v>1</v>
      </c>
      <c r="AB997" s="39">
        <v>47.762999999999998</v>
      </c>
    </row>
    <row r="998" spans="1:28" x14ac:dyDescent="0.3">
      <c r="A998" t="str">
        <f t="shared" si="30"/>
        <v>2009_7098</v>
      </c>
      <c r="D998" s="109">
        <v>995</v>
      </c>
      <c r="E998" s="109">
        <v>7098</v>
      </c>
      <c r="F998" s="109">
        <v>7098</v>
      </c>
      <c r="G998" s="109" t="s">
        <v>338</v>
      </c>
      <c r="H998" s="109">
        <v>2009</v>
      </c>
      <c r="I998" s="109">
        <v>0</v>
      </c>
      <c r="J998" s="109">
        <v>1</v>
      </c>
      <c r="K998" s="109">
        <v>588.1</v>
      </c>
      <c r="L998" s="109">
        <v>612.1</v>
      </c>
      <c r="Q998" t="str">
        <f t="shared" si="31"/>
        <v>2014_441</v>
      </c>
      <c r="R998" s="124">
        <v>995</v>
      </c>
      <c r="S998" s="39">
        <v>441</v>
      </c>
      <c r="T998" s="39">
        <v>441</v>
      </c>
      <c r="U998" s="39" t="s">
        <v>409</v>
      </c>
      <c r="V998" s="39">
        <v>11.1485</v>
      </c>
      <c r="W998" s="39">
        <v>2014</v>
      </c>
      <c r="X998" s="39">
        <v>640.20000000000005</v>
      </c>
      <c r="Y998" s="39">
        <v>441</v>
      </c>
      <c r="Z998" s="39">
        <v>0</v>
      </c>
      <c r="AA998" s="39">
        <v>2</v>
      </c>
      <c r="AB998" s="39">
        <v>57.424999999999997</v>
      </c>
    </row>
    <row r="999" spans="1:28" ht="27.6" x14ac:dyDescent="0.3">
      <c r="A999" t="str">
        <f t="shared" si="30"/>
        <v>2009_7110</v>
      </c>
      <c r="D999" s="109">
        <v>996</v>
      </c>
      <c r="E999" s="109">
        <v>7110</v>
      </c>
      <c r="F999" s="109">
        <v>7110</v>
      </c>
      <c r="G999" s="109" t="s">
        <v>339</v>
      </c>
      <c r="H999" s="109">
        <v>2009</v>
      </c>
      <c r="I999" s="109">
        <v>0</v>
      </c>
      <c r="J999" s="109">
        <v>1</v>
      </c>
      <c r="K999" s="109">
        <v>766.9</v>
      </c>
      <c r="L999" s="109">
        <v>875.9</v>
      </c>
      <c r="Q999" t="str">
        <f t="shared" si="31"/>
        <v>2014_18</v>
      </c>
      <c r="R999" s="124">
        <v>996</v>
      </c>
      <c r="S999" s="39">
        <v>18</v>
      </c>
      <c r="T999" s="39">
        <v>18</v>
      </c>
      <c r="U999" s="39" t="s">
        <v>32</v>
      </c>
      <c r="V999" s="39">
        <v>9.2390000000000008</v>
      </c>
      <c r="W999" s="39">
        <v>2014</v>
      </c>
      <c r="X999" s="39">
        <v>293.8</v>
      </c>
      <c r="Y999" s="39">
        <v>18</v>
      </c>
      <c r="Z999" s="39">
        <v>0</v>
      </c>
      <c r="AA999" s="39">
        <v>1</v>
      </c>
      <c r="AB999" s="39">
        <v>31.8</v>
      </c>
    </row>
    <row r="1000" spans="1:28" ht="41.4" x14ac:dyDescent="0.3">
      <c r="A1000" t="str">
        <f t="shared" si="30"/>
        <v>2010_.</v>
      </c>
      <c r="D1000" s="109">
        <v>997</v>
      </c>
      <c r="E1000" s="109" t="s">
        <v>417</v>
      </c>
      <c r="F1000" s="109">
        <v>1224</v>
      </c>
      <c r="G1000" s="109"/>
      <c r="H1000" s="109">
        <v>2010</v>
      </c>
      <c r="I1000" s="109">
        <v>0</v>
      </c>
      <c r="J1000" s="109">
        <v>1</v>
      </c>
      <c r="K1000" s="109">
        <v>89.4</v>
      </c>
      <c r="L1000" s="109">
        <v>28.2</v>
      </c>
      <c r="Q1000" t="str">
        <f t="shared" si="31"/>
        <v>2014_27</v>
      </c>
      <c r="R1000" s="124">
        <v>997</v>
      </c>
      <c r="S1000" s="39">
        <v>27</v>
      </c>
      <c r="T1000" s="39">
        <v>27</v>
      </c>
      <c r="U1000" s="39" t="s">
        <v>778</v>
      </c>
      <c r="V1000" s="39">
        <v>13.649100000000001</v>
      </c>
      <c r="W1000" s="39">
        <v>2014</v>
      </c>
      <c r="X1000" s="39">
        <v>1583.3</v>
      </c>
      <c r="Y1000" s="39">
        <v>27</v>
      </c>
      <c r="Z1000" s="39">
        <v>0</v>
      </c>
      <c r="AA1000" s="39">
        <v>1</v>
      </c>
      <c r="AB1000" s="39">
        <v>116</v>
      </c>
    </row>
    <row r="1001" spans="1:28" ht="41.4" x14ac:dyDescent="0.3">
      <c r="A1001" t="str">
        <f t="shared" si="30"/>
        <v>2010_.</v>
      </c>
      <c r="D1001" s="109">
        <v>998</v>
      </c>
      <c r="E1001" s="109" t="s">
        <v>417</v>
      </c>
      <c r="F1001" s="109">
        <v>1449</v>
      </c>
      <c r="G1001" s="109"/>
      <c r="H1001" s="109">
        <v>2010</v>
      </c>
      <c r="I1001" s="109">
        <v>0</v>
      </c>
      <c r="J1001" s="109">
        <v>1</v>
      </c>
      <c r="K1001" s="109">
        <v>124</v>
      </c>
      <c r="L1001" s="109">
        <v>89</v>
      </c>
      <c r="Q1001" t="str">
        <f t="shared" si="31"/>
        <v>2014_63</v>
      </c>
      <c r="R1001" s="124">
        <v>998</v>
      </c>
      <c r="S1001" s="39">
        <v>63</v>
      </c>
      <c r="T1001" s="39">
        <v>63</v>
      </c>
      <c r="U1001" s="39" t="s">
        <v>779</v>
      </c>
      <c r="V1001" s="39">
        <v>10.9627</v>
      </c>
      <c r="W1001" s="39">
        <v>2014</v>
      </c>
      <c r="X1001" s="39">
        <v>517</v>
      </c>
      <c r="Y1001" s="39">
        <v>63</v>
      </c>
      <c r="Z1001" s="39">
        <v>0</v>
      </c>
      <c r="AA1001" s="39">
        <v>1</v>
      </c>
      <c r="AB1001" s="39">
        <v>47.16</v>
      </c>
    </row>
    <row r="1002" spans="1:28" ht="55.2" x14ac:dyDescent="0.3">
      <c r="A1002" t="str">
        <f t="shared" si="30"/>
        <v>2010_.</v>
      </c>
      <c r="D1002" s="109">
        <v>999</v>
      </c>
      <c r="E1002" s="109" t="s">
        <v>417</v>
      </c>
      <c r="F1002" s="109">
        <v>2205</v>
      </c>
      <c r="G1002" s="109"/>
      <c r="H1002" s="109">
        <v>2010</v>
      </c>
      <c r="I1002" s="109">
        <v>0</v>
      </c>
      <c r="J1002" s="109">
        <v>1</v>
      </c>
      <c r="K1002" s="109">
        <v>217.6</v>
      </c>
      <c r="L1002" s="109">
        <v>183.3</v>
      </c>
      <c r="Q1002" t="str">
        <f t="shared" si="31"/>
        <v>2014_72</v>
      </c>
      <c r="R1002" s="124">
        <v>999</v>
      </c>
      <c r="S1002" s="39">
        <v>72</v>
      </c>
      <c r="T1002" s="39">
        <v>72</v>
      </c>
      <c r="U1002" s="39" t="s">
        <v>35</v>
      </c>
      <c r="V1002" s="39">
        <v>7.5590999999999999</v>
      </c>
      <c r="W1002" s="39">
        <v>2014</v>
      </c>
      <c r="X1002" s="39">
        <v>96</v>
      </c>
      <c r="Y1002" s="39">
        <v>72</v>
      </c>
      <c r="Z1002" s="39">
        <v>0</v>
      </c>
      <c r="AA1002" s="39">
        <v>1</v>
      </c>
      <c r="AB1002" s="39">
        <v>12.7</v>
      </c>
    </row>
    <row r="1003" spans="1:28" x14ac:dyDescent="0.3">
      <c r="A1003" t="str">
        <f t="shared" si="30"/>
        <v>2010_9</v>
      </c>
      <c r="D1003" s="109">
        <v>1000</v>
      </c>
      <c r="E1003" s="109">
        <v>9</v>
      </c>
      <c r="F1003" s="109">
        <v>9</v>
      </c>
      <c r="G1003" s="109" t="s">
        <v>14</v>
      </c>
      <c r="H1003" s="109">
        <v>2010</v>
      </c>
      <c r="I1003" s="109">
        <v>0</v>
      </c>
      <c r="J1003" s="109">
        <v>1</v>
      </c>
      <c r="K1003" s="109">
        <v>647.1</v>
      </c>
      <c r="L1003" s="109">
        <v>582.1</v>
      </c>
      <c r="Q1003" t="str">
        <f t="shared" si="31"/>
        <v>2014_81</v>
      </c>
      <c r="R1003" s="124">
        <v>1000</v>
      </c>
      <c r="S1003" s="39">
        <v>81</v>
      </c>
      <c r="T1003" s="39">
        <v>81</v>
      </c>
      <c r="U1003" s="39" t="s">
        <v>36</v>
      </c>
      <c r="V1003" s="39">
        <v>13.2591</v>
      </c>
      <c r="W1003" s="39">
        <v>2014</v>
      </c>
      <c r="X1003" s="39">
        <v>1143.5999999999999</v>
      </c>
      <c r="Y1003" s="39">
        <v>81</v>
      </c>
      <c r="Z1003" s="39">
        <v>0</v>
      </c>
      <c r="AA1003" s="39">
        <v>1</v>
      </c>
      <c r="AB1003" s="39">
        <v>86.25</v>
      </c>
    </row>
    <row r="1004" spans="1:28" x14ac:dyDescent="0.3">
      <c r="A1004" t="str">
        <f t="shared" si="30"/>
        <v>2010_441</v>
      </c>
      <c r="D1004" s="109">
        <v>1001</v>
      </c>
      <c r="E1004" s="109">
        <v>441</v>
      </c>
      <c r="F1004" s="109">
        <v>441</v>
      </c>
      <c r="G1004" s="109" t="s">
        <v>409</v>
      </c>
      <c r="H1004" s="109">
        <v>2010</v>
      </c>
      <c r="I1004" s="109">
        <v>0</v>
      </c>
      <c r="J1004" s="109">
        <v>2</v>
      </c>
      <c r="K1004" s="109">
        <v>831.5</v>
      </c>
      <c r="L1004" s="109">
        <v>710.5</v>
      </c>
      <c r="Q1004" t="str">
        <f t="shared" si="31"/>
        <v>2014_99</v>
      </c>
      <c r="R1004" s="124">
        <v>1001</v>
      </c>
      <c r="S1004" s="39">
        <v>99</v>
      </c>
      <c r="T1004" s="39">
        <v>99</v>
      </c>
      <c r="U1004" s="39" t="s">
        <v>37</v>
      </c>
      <c r="V1004" s="39">
        <v>15.008800000000001</v>
      </c>
      <c r="W1004" s="39">
        <v>2014</v>
      </c>
      <c r="X1004" s="39">
        <v>636</v>
      </c>
      <c r="Y1004" s="39">
        <v>99</v>
      </c>
      <c r="Z1004" s="39">
        <v>0</v>
      </c>
      <c r="AA1004" s="39">
        <v>1</v>
      </c>
      <c r="AB1004" s="39">
        <v>42.375</v>
      </c>
    </row>
    <row r="1005" spans="1:28" x14ac:dyDescent="0.3">
      <c r="A1005" t="str">
        <f t="shared" si="30"/>
        <v>2010_18</v>
      </c>
      <c r="D1005" s="109">
        <v>1002</v>
      </c>
      <c r="E1005" s="109">
        <v>18</v>
      </c>
      <c r="F1005" s="109">
        <v>18</v>
      </c>
      <c r="G1005" s="109" t="s">
        <v>32</v>
      </c>
      <c r="H1005" s="109">
        <v>2010</v>
      </c>
      <c r="I1005" s="109">
        <v>0</v>
      </c>
      <c r="J1005" s="109">
        <v>1</v>
      </c>
      <c r="K1005" s="109">
        <v>351</v>
      </c>
      <c r="L1005" s="109">
        <v>335.9</v>
      </c>
      <c r="Q1005" t="str">
        <f t="shared" si="31"/>
        <v>2014_108</v>
      </c>
      <c r="R1005" s="124">
        <v>1002</v>
      </c>
      <c r="S1005" s="39">
        <v>108</v>
      </c>
      <c r="T1005" s="39">
        <v>108</v>
      </c>
      <c r="U1005" s="39" t="s">
        <v>38</v>
      </c>
      <c r="V1005" s="39">
        <v>11.831099999999999</v>
      </c>
      <c r="W1005" s="39">
        <v>2014</v>
      </c>
      <c r="X1005" s="39">
        <v>238.1</v>
      </c>
      <c r="Y1005" s="39">
        <v>108</v>
      </c>
      <c r="Z1005" s="39">
        <v>0</v>
      </c>
      <c r="AA1005" s="39">
        <v>1</v>
      </c>
      <c r="AB1005" s="39">
        <v>20.125</v>
      </c>
    </row>
    <row r="1006" spans="1:28" x14ac:dyDescent="0.3">
      <c r="A1006" t="str">
        <f t="shared" si="30"/>
        <v>2010_27</v>
      </c>
      <c r="D1006" s="109">
        <v>1003</v>
      </c>
      <c r="E1006" s="109">
        <v>27</v>
      </c>
      <c r="F1006" s="109">
        <v>27</v>
      </c>
      <c r="G1006" s="109" t="s">
        <v>778</v>
      </c>
      <c r="H1006" s="109">
        <v>2010</v>
      </c>
      <c r="I1006" s="109">
        <v>0</v>
      </c>
      <c r="J1006" s="109">
        <v>1</v>
      </c>
      <c r="K1006" s="109">
        <v>1408.4</v>
      </c>
      <c r="L1006" s="109">
        <v>1483.1</v>
      </c>
      <c r="Q1006" t="str">
        <f t="shared" si="31"/>
        <v>2014_126</v>
      </c>
      <c r="R1006" s="124">
        <v>1003</v>
      </c>
      <c r="S1006" s="39">
        <v>126</v>
      </c>
      <c r="T1006" s="39">
        <v>126</v>
      </c>
      <c r="U1006" s="39" t="s">
        <v>39</v>
      </c>
      <c r="V1006" s="39">
        <v>13.1691</v>
      </c>
      <c r="W1006" s="39">
        <v>2014</v>
      </c>
      <c r="X1006" s="39">
        <v>1374.2</v>
      </c>
      <c r="Y1006" s="39">
        <v>126</v>
      </c>
      <c r="Z1006" s="39">
        <v>0</v>
      </c>
      <c r="AA1006" s="39">
        <v>2</v>
      </c>
      <c r="AB1006" s="39">
        <v>104.35</v>
      </c>
    </row>
    <row r="1007" spans="1:28" ht="27.6" x14ac:dyDescent="0.3">
      <c r="A1007" t="str">
        <f t="shared" si="30"/>
        <v>2010_63</v>
      </c>
      <c r="D1007" s="109">
        <v>1004</v>
      </c>
      <c r="E1007" s="109">
        <v>63</v>
      </c>
      <c r="F1007" s="109">
        <v>63</v>
      </c>
      <c r="G1007" s="109" t="s">
        <v>779</v>
      </c>
      <c r="H1007" s="109">
        <v>2010</v>
      </c>
      <c r="I1007" s="109">
        <v>0</v>
      </c>
      <c r="J1007" s="109">
        <v>1</v>
      </c>
      <c r="K1007" s="109">
        <v>536.1</v>
      </c>
      <c r="L1007" s="109">
        <v>537.1</v>
      </c>
      <c r="Q1007" t="str">
        <f t="shared" si="31"/>
        <v>2014_135</v>
      </c>
      <c r="R1007" s="124">
        <v>1004</v>
      </c>
      <c r="S1007" s="39">
        <v>135</v>
      </c>
      <c r="T1007" s="39">
        <v>135</v>
      </c>
      <c r="U1007" s="39" t="s">
        <v>40</v>
      </c>
      <c r="V1007" s="39">
        <v>14.5684</v>
      </c>
      <c r="W1007" s="39">
        <v>2014</v>
      </c>
      <c r="X1007" s="39">
        <v>1146.9000000000001</v>
      </c>
      <c r="Y1007" s="39">
        <v>135</v>
      </c>
      <c r="Z1007" s="39">
        <v>0</v>
      </c>
      <c r="AA1007" s="39">
        <v>1</v>
      </c>
      <c r="AB1007" s="39">
        <v>78.724999999999994</v>
      </c>
    </row>
    <row r="1008" spans="1:28" ht="27.6" x14ac:dyDescent="0.3">
      <c r="A1008" t="str">
        <f t="shared" si="30"/>
        <v>2010_72</v>
      </c>
      <c r="D1008" s="109">
        <v>1005</v>
      </c>
      <c r="E1008" s="109">
        <v>72</v>
      </c>
      <c r="F1008" s="109">
        <v>72</v>
      </c>
      <c r="G1008" s="109" t="s">
        <v>35</v>
      </c>
      <c r="H1008" s="109">
        <v>2010</v>
      </c>
      <c r="I1008" s="109">
        <v>0</v>
      </c>
      <c r="J1008" s="109">
        <v>1</v>
      </c>
      <c r="K1008" s="109">
        <v>209.8</v>
      </c>
      <c r="L1008" s="109">
        <v>85.2</v>
      </c>
      <c r="Q1008" t="str">
        <f t="shared" si="31"/>
        <v>2014_171</v>
      </c>
      <c r="R1008" s="124">
        <v>1005</v>
      </c>
      <c r="S1008" s="39">
        <v>171</v>
      </c>
      <c r="T1008" s="39">
        <v>171</v>
      </c>
      <c r="U1008" s="39" t="s">
        <v>815</v>
      </c>
      <c r="V1008" s="39">
        <v>10.0867</v>
      </c>
      <c r="W1008" s="39">
        <v>2014</v>
      </c>
      <c r="X1008" s="39">
        <v>744.4</v>
      </c>
      <c r="Y1008" s="39">
        <v>171</v>
      </c>
      <c r="Z1008" s="39">
        <v>0</v>
      </c>
      <c r="AA1008" s="39">
        <v>2</v>
      </c>
      <c r="AB1008" s="39">
        <v>73.8</v>
      </c>
    </row>
    <row r="1009" spans="1:28" x14ac:dyDescent="0.3">
      <c r="A1009" t="str">
        <f t="shared" si="30"/>
        <v>2010_81</v>
      </c>
      <c r="D1009" s="109">
        <v>1006</v>
      </c>
      <c r="E1009" s="109">
        <v>81</v>
      </c>
      <c r="F1009" s="109">
        <v>81</v>
      </c>
      <c r="G1009" s="109" t="s">
        <v>36</v>
      </c>
      <c r="H1009" s="109">
        <v>2010</v>
      </c>
      <c r="I1009" s="109">
        <v>0</v>
      </c>
      <c r="J1009" s="109">
        <v>1</v>
      </c>
      <c r="K1009" s="109">
        <v>1197.5</v>
      </c>
      <c r="L1009" s="109">
        <v>1155.2</v>
      </c>
      <c r="Q1009" t="str">
        <f t="shared" si="31"/>
        <v>2014_225</v>
      </c>
      <c r="R1009" s="124">
        <v>1006</v>
      </c>
      <c r="S1009" s="39">
        <v>225</v>
      </c>
      <c r="T1009" s="39">
        <v>225</v>
      </c>
      <c r="U1009" s="39" t="s">
        <v>43</v>
      </c>
      <c r="V1009" s="39">
        <v>13.578900000000001</v>
      </c>
      <c r="W1009" s="39">
        <v>2014</v>
      </c>
      <c r="X1009" s="39">
        <v>4328.3999999999996</v>
      </c>
      <c r="Y1009" s="39">
        <v>225</v>
      </c>
      <c r="Z1009" s="39">
        <v>0</v>
      </c>
      <c r="AA1009" s="39">
        <v>1</v>
      </c>
      <c r="AB1009" s="39">
        <v>318.76</v>
      </c>
    </row>
    <row r="1010" spans="1:28" ht="27.6" x14ac:dyDescent="0.3">
      <c r="A1010" t="str">
        <f t="shared" si="30"/>
        <v>2010_99</v>
      </c>
      <c r="D1010" s="109">
        <v>1007</v>
      </c>
      <c r="E1010" s="109">
        <v>99</v>
      </c>
      <c r="F1010" s="109">
        <v>99</v>
      </c>
      <c r="G1010" s="109" t="s">
        <v>37</v>
      </c>
      <c r="H1010" s="109">
        <v>2010</v>
      </c>
      <c r="I1010" s="109">
        <v>0</v>
      </c>
      <c r="J1010" s="109">
        <v>1</v>
      </c>
      <c r="K1010" s="109">
        <v>538.20000000000005</v>
      </c>
      <c r="L1010" s="109">
        <v>621</v>
      </c>
      <c r="Q1010" t="str">
        <f t="shared" si="31"/>
        <v>2014_234</v>
      </c>
      <c r="R1010" s="124">
        <v>1007</v>
      </c>
      <c r="S1010" s="39">
        <v>234</v>
      </c>
      <c r="T1010" s="39">
        <v>234</v>
      </c>
      <c r="U1010" s="39" t="s">
        <v>44</v>
      </c>
      <c r="V1010" s="39">
        <v>11.629200000000001</v>
      </c>
      <c r="W1010" s="39">
        <v>2014</v>
      </c>
      <c r="X1010" s="39">
        <v>1226.3</v>
      </c>
      <c r="Y1010" s="39">
        <v>234</v>
      </c>
      <c r="Z1010" s="39">
        <v>0</v>
      </c>
      <c r="AA1010" s="39">
        <v>1</v>
      </c>
      <c r="AB1010" s="39">
        <v>105.45</v>
      </c>
    </row>
    <row r="1011" spans="1:28" x14ac:dyDescent="0.3">
      <c r="A1011" t="str">
        <f t="shared" si="30"/>
        <v>2010_108</v>
      </c>
      <c r="D1011" s="109">
        <v>1008</v>
      </c>
      <c r="E1011" s="109">
        <v>108</v>
      </c>
      <c r="F1011" s="109">
        <v>108</v>
      </c>
      <c r="G1011" s="109" t="s">
        <v>38</v>
      </c>
      <c r="H1011" s="109">
        <v>2010</v>
      </c>
      <c r="I1011" s="109">
        <v>0</v>
      </c>
      <c r="J1011" s="109">
        <v>1</v>
      </c>
      <c r="K1011" s="109">
        <v>266.89999999999998</v>
      </c>
      <c r="L1011" s="109">
        <v>234.2</v>
      </c>
      <c r="Q1011" t="str">
        <f t="shared" si="31"/>
        <v>2014_243</v>
      </c>
      <c r="R1011" s="124">
        <v>1008</v>
      </c>
      <c r="S1011" s="39">
        <v>243</v>
      </c>
      <c r="T1011" s="39">
        <v>243</v>
      </c>
      <c r="U1011" s="39" t="s">
        <v>45</v>
      </c>
      <c r="V1011" s="39">
        <v>9.6</v>
      </c>
      <c r="W1011" s="39">
        <v>2014</v>
      </c>
      <c r="X1011" s="39">
        <v>162</v>
      </c>
      <c r="Y1011" s="39">
        <v>243</v>
      </c>
      <c r="Z1011" s="39">
        <v>0</v>
      </c>
      <c r="AA1011" s="39">
        <v>1</v>
      </c>
      <c r="AB1011" s="39">
        <v>16.875</v>
      </c>
    </row>
    <row r="1012" spans="1:28" x14ac:dyDescent="0.3">
      <c r="A1012" t="str">
        <f t="shared" si="30"/>
        <v>2010_126</v>
      </c>
      <c r="D1012" s="109">
        <v>1009</v>
      </c>
      <c r="E1012" s="109">
        <v>126</v>
      </c>
      <c r="F1012" s="109">
        <v>126</v>
      </c>
      <c r="G1012" s="109" t="s">
        <v>39</v>
      </c>
      <c r="H1012" s="109">
        <v>2010</v>
      </c>
      <c r="I1012" s="109">
        <v>0</v>
      </c>
      <c r="J1012" s="109">
        <v>2</v>
      </c>
      <c r="K1012" s="109">
        <v>1384.2</v>
      </c>
      <c r="L1012" s="109">
        <v>1414.2</v>
      </c>
      <c r="Q1012" t="str">
        <f t="shared" si="31"/>
        <v>2014_261</v>
      </c>
      <c r="R1012" s="124">
        <v>1009</v>
      </c>
      <c r="S1012" s="39">
        <v>261</v>
      </c>
      <c r="T1012" s="39">
        <v>261</v>
      </c>
      <c r="U1012" s="39" t="s">
        <v>46</v>
      </c>
      <c r="V1012" s="39">
        <v>15.168100000000001</v>
      </c>
      <c r="W1012" s="39">
        <v>2014</v>
      </c>
      <c r="X1012" s="39">
        <v>9742.1</v>
      </c>
      <c r="Y1012" s="39">
        <v>261</v>
      </c>
      <c r="Z1012" s="39">
        <v>0</v>
      </c>
      <c r="AA1012" s="39">
        <v>1</v>
      </c>
      <c r="AB1012" s="39">
        <v>642.274</v>
      </c>
    </row>
    <row r="1013" spans="1:28" ht="55.2" x14ac:dyDescent="0.3">
      <c r="A1013" t="str">
        <f t="shared" si="30"/>
        <v>2010_135</v>
      </c>
      <c r="D1013" s="109">
        <v>1010</v>
      </c>
      <c r="E1013" s="109">
        <v>135</v>
      </c>
      <c r="F1013" s="109">
        <v>135</v>
      </c>
      <c r="G1013" s="109" t="s">
        <v>40</v>
      </c>
      <c r="H1013" s="109">
        <v>2010</v>
      </c>
      <c r="I1013" s="109">
        <v>0</v>
      </c>
      <c r="J1013" s="109">
        <v>1</v>
      </c>
      <c r="K1013" s="109">
        <v>1247.9000000000001</v>
      </c>
      <c r="L1013" s="109">
        <v>1206.5</v>
      </c>
      <c r="Q1013" t="str">
        <f t="shared" si="31"/>
        <v>2014_279</v>
      </c>
      <c r="R1013" s="124">
        <v>1010</v>
      </c>
      <c r="S1013" s="39">
        <v>279</v>
      </c>
      <c r="T1013" s="39">
        <v>279</v>
      </c>
      <c r="U1013" s="39" t="s">
        <v>47</v>
      </c>
      <c r="V1013" s="39">
        <v>12.8729</v>
      </c>
      <c r="W1013" s="39">
        <v>2014</v>
      </c>
      <c r="X1013" s="39">
        <v>829</v>
      </c>
      <c r="Y1013" s="39">
        <v>279</v>
      </c>
      <c r="Z1013" s="39">
        <v>0</v>
      </c>
      <c r="AA1013" s="39">
        <v>1</v>
      </c>
      <c r="AB1013" s="39">
        <v>64.399000000000001</v>
      </c>
    </row>
    <row r="1014" spans="1:28" ht="27.6" x14ac:dyDescent="0.3">
      <c r="A1014" t="str">
        <f t="shared" si="30"/>
        <v>2010_171</v>
      </c>
      <c r="D1014" s="109">
        <v>1011</v>
      </c>
      <c r="E1014" s="109">
        <v>171</v>
      </c>
      <c r="F1014" s="109">
        <v>171</v>
      </c>
      <c r="G1014" s="109" t="s">
        <v>815</v>
      </c>
      <c r="H1014" s="109">
        <v>2010</v>
      </c>
      <c r="I1014" s="109">
        <v>0</v>
      </c>
      <c r="J1014" s="109">
        <v>2</v>
      </c>
      <c r="K1014" s="109">
        <v>749.6</v>
      </c>
      <c r="L1014" s="109">
        <v>752.6</v>
      </c>
      <c r="Q1014" t="str">
        <f t="shared" si="31"/>
        <v>2014_355</v>
      </c>
      <c r="R1014" s="124">
        <v>1011</v>
      </c>
      <c r="S1014" s="39">
        <v>355</v>
      </c>
      <c r="T1014" s="39">
        <v>355</v>
      </c>
      <c r="U1014" s="39" t="s">
        <v>48</v>
      </c>
      <c r="V1014" s="39">
        <v>9.0309000000000008</v>
      </c>
      <c r="W1014" s="39">
        <v>2014</v>
      </c>
      <c r="X1014" s="39">
        <v>219</v>
      </c>
      <c r="Y1014" s="39">
        <v>355</v>
      </c>
      <c r="Z1014" s="39">
        <v>0</v>
      </c>
      <c r="AA1014" s="39">
        <v>1</v>
      </c>
      <c r="AB1014" s="39">
        <v>24.25</v>
      </c>
    </row>
    <row r="1015" spans="1:28" x14ac:dyDescent="0.3">
      <c r="A1015" t="str">
        <f t="shared" si="30"/>
        <v>2010_225</v>
      </c>
      <c r="D1015" s="109">
        <v>1012</v>
      </c>
      <c r="E1015" s="109">
        <v>225</v>
      </c>
      <c r="F1015" s="109">
        <v>225</v>
      </c>
      <c r="G1015" s="109" t="s">
        <v>43</v>
      </c>
      <c r="H1015" s="109">
        <v>2010</v>
      </c>
      <c r="I1015" s="109">
        <v>0</v>
      </c>
      <c r="J1015" s="109">
        <v>1</v>
      </c>
      <c r="K1015" s="109">
        <v>4279.5</v>
      </c>
      <c r="L1015" s="109">
        <v>4360.8</v>
      </c>
      <c r="Q1015" t="str">
        <f t="shared" si="31"/>
        <v>2014_387</v>
      </c>
      <c r="R1015" s="124">
        <v>1012</v>
      </c>
      <c r="S1015" s="39">
        <v>387</v>
      </c>
      <c r="T1015" s="39">
        <v>387</v>
      </c>
      <c r="U1015" s="39" t="s">
        <v>49</v>
      </c>
      <c r="V1015" s="39">
        <v>11.818</v>
      </c>
      <c r="W1015" s="39">
        <v>2014</v>
      </c>
      <c r="X1015" s="39">
        <v>1506.8</v>
      </c>
      <c r="Y1015" s="39">
        <v>387</v>
      </c>
      <c r="Z1015" s="39">
        <v>0</v>
      </c>
      <c r="AA1015" s="39">
        <v>1</v>
      </c>
      <c r="AB1015" s="39">
        <v>127.5</v>
      </c>
    </row>
    <row r="1016" spans="1:28" x14ac:dyDescent="0.3">
      <c r="A1016" t="str">
        <f t="shared" si="30"/>
        <v>2010_234</v>
      </c>
      <c r="D1016" s="109">
        <v>1013</v>
      </c>
      <c r="E1016" s="109">
        <v>234</v>
      </c>
      <c r="F1016" s="109">
        <v>234</v>
      </c>
      <c r="G1016" s="109" t="s">
        <v>44</v>
      </c>
      <c r="H1016" s="109">
        <v>2010</v>
      </c>
      <c r="I1016" s="109">
        <v>0</v>
      </c>
      <c r="J1016" s="109">
        <v>1</v>
      </c>
      <c r="K1016" s="109">
        <v>1307.5999999999999</v>
      </c>
      <c r="L1016" s="109">
        <v>1266.8</v>
      </c>
      <c r="Q1016" t="str">
        <f t="shared" si="31"/>
        <v>2014_414</v>
      </c>
      <c r="R1016" s="124">
        <v>1013</v>
      </c>
      <c r="S1016" s="39">
        <v>414</v>
      </c>
      <c r="T1016" s="39">
        <v>414</v>
      </c>
      <c r="U1016" s="39" t="s">
        <v>50</v>
      </c>
      <c r="V1016" s="39">
        <v>11.3528</v>
      </c>
      <c r="W1016" s="39">
        <v>2014</v>
      </c>
      <c r="X1016" s="39">
        <v>532.79999999999995</v>
      </c>
      <c r="Y1016" s="39">
        <v>414</v>
      </c>
      <c r="Z1016" s="39">
        <v>0</v>
      </c>
      <c r="AA1016" s="39">
        <v>1</v>
      </c>
      <c r="AB1016" s="39">
        <v>46.930999999999997</v>
      </c>
    </row>
    <row r="1017" spans="1:28" x14ac:dyDescent="0.3">
      <c r="A1017" t="str">
        <f t="shared" si="30"/>
        <v>2010_243</v>
      </c>
      <c r="D1017" s="109">
        <v>1014</v>
      </c>
      <c r="E1017" s="109">
        <v>243</v>
      </c>
      <c r="F1017" s="109">
        <v>243</v>
      </c>
      <c r="G1017" s="109" t="s">
        <v>45</v>
      </c>
      <c r="H1017" s="109">
        <v>2010</v>
      </c>
      <c r="I1017" s="109">
        <v>0</v>
      </c>
      <c r="J1017" s="109">
        <v>1</v>
      </c>
      <c r="K1017" s="109">
        <v>276</v>
      </c>
      <c r="L1017" s="109">
        <v>227</v>
      </c>
      <c r="Q1017" t="str">
        <f t="shared" si="31"/>
        <v>2014_540</v>
      </c>
      <c r="R1017" s="124">
        <v>1014</v>
      </c>
      <c r="S1017" s="39">
        <v>540</v>
      </c>
      <c r="T1017" s="39">
        <v>540</v>
      </c>
      <c r="U1017" s="39" t="s">
        <v>15</v>
      </c>
      <c r="V1017" s="39">
        <v>14.4884</v>
      </c>
      <c r="W1017" s="39">
        <v>2014</v>
      </c>
      <c r="X1017" s="39">
        <v>615.9</v>
      </c>
      <c r="Y1017" s="39">
        <v>540</v>
      </c>
      <c r="Z1017" s="39">
        <v>0</v>
      </c>
      <c r="AA1017" s="39">
        <v>1</v>
      </c>
      <c r="AB1017" s="39">
        <v>42.51</v>
      </c>
    </row>
    <row r="1018" spans="1:28" x14ac:dyDescent="0.3">
      <c r="A1018" t="str">
        <f t="shared" si="30"/>
        <v>2010_261</v>
      </c>
      <c r="D1018" s="109">
        <v>1015</v>
      </c>
      <c r="E1018" s="109">
        <v>261</v>
      </c>
      <c r="F1018" s="109">
        <v>261</v>
      </c>
      <c r="G1018" s="109" t="s">
        <v>46</v>
      </c>
      <c r="H1018" s="109">
        <v>2010</v>
      </c>
      <c r="I1018" s="109">
        <v>0</v>
      </c>
      <c r="J1018" s="109">
        <v>1</v>
      </c>
      <c r="K1018" s="109">
        <v>8651.7999999999993</v>
      </c>
      <c r="L1018" s="109">
        <v>8519.7999999999993</v>
      </c>
      <c r="Q1018" t="str">
        <f t="shared" si="31"/>
        <v>2014_472</v>
      </c>
      <c r="R1018" s="124">
        <v>1015</v>
      </c>
      <c r="S1018" s="39">
        <v>472</v>
      </c>
      <c r="T1018" s="39">
        <v>472</v>
      </c>
      <c r="U1018" s="39" t="s">
        <v>52</v>
      </c>
      <c r="V1018" s="39">
        <v>15.4573</v>
      </c>
      <c r="W1018" s="39">
        <v>2014</v>
      </c>
      <c r="X1018" s="39">
        <v>1720.4</v>
      </c>
      <c r="Y1018" s="39">
        <v>472</v>
      </c>
      <c r="Z1018" s="39">
        <v>0</v>
      </c>
      <c r="AA1018" s="39">
        <v>1</v>
      </c>
      <c r="AB1018" s="39">
        <v>111.3</v>
      </c>
    </row>
    <row r="1019" spans="1:28" x14ac:dyDescent="0.3">
      <c r="A1019" t="str">
        <f t="shared" si="30"/>
        <v>2010_279</v>
      </c>
      <c r="D1019" s="109">
        <v>1016</v>
      </c>
      <c r="E1019" s="109">
        <v>279</v>
      </c>
      <c r="F1019" s="109">
        <v>279</v>
      </c>
      <c r="G1019" s="109" t="s">
        <v>47</v>
      </c>
      <c r="H1019" s="109">
        <v>2010</v>
      </c>
      <c r="I1019" s="109">
        <v>0</v>
      </c>
      <c r="J1019" s="109">
        <v>1</v>
      </c>
      <c r="K1019" s="109">
        <v>797.1</v>
      </c>
      <c r="L1019" s="109">
        <v>827.1</v>
      </c>
      <c r="Q1019" t="str">
        <f t="shared" si="31"/>
        <v>2014_513</v>
      </c>
      <c r="R1019" s="124">
        <v>1016</v>
      </c>
      <c r="S1019" s="39">
        <v>513</v>
      </c>
      <c r="T1019" s="39">
        <v>513</v>
      </c>
      <c r="U1019" s="39" t="s">
        <v>54</v>
      </c>
      <c r="V1019" s="39">
        <v>12.64</v>
      </c>
      <c r="W1019" s="39">
        <v>2014</v>
      </c>
      <c r="X1019" s="39">
        <v>442.4</v>
      </c>
      <c r="Y1019" s="39">
        <v>513</v>
      </c>
      <c r="Z1019" s="39">
        <v>0</v>
      </c>
      <c r="AA1019" s="39">
        <v>1</v>
      </c>
      <c r="AB1019" s="39">
        <v>35</v>
      </c>
    </row>
    <row r="1020" spans="1:28" x14ac:dyDescent="0.3">
      <c r="A1020" t="str">
        <f t="shared" si="30"/>
        <v>2010_355</v>
      </c>
      <c r="D1020" s="109">
        <v>1017</v>
      </c>
      <c r="E1020" s="109">
        <v>355</v>
      </c>
      <c r="F1020" s="109">
        <v>355</v>
      </c>
      <c r="G1020" s="109" t="s">
        <v>48</v>
      </c>
      <c r="H1020" s="109">
        <v>2010</v>
      </c>
      <c r="I1020" s="109">
        <v>0</v>
      </c>
      <c r="J1020" s="109">
        <v>1</v>
      </c>
      <c r="K1020" s="109">
        <v>306</v>
      </c>
      <c r="L1020" s="109">
        <v>255.6</v>
      </c>
      <c r="Q1020" t="str">
        <f t="shared" si="31"/>
        <v>2014_549</v>
      </c>
      <c r="R1020" s="124">
        <v>1017</v>
      </c>
      <c r="S1020" s="39">
        <v>549</v>
      </c>
      <c r="T1020" s="39">
        <v>549</v>
      </c>
      <c r="U1020" s="39" t="s">
        <v>55</v>
      </c>
      <c r="V1020" s="39">
        <v>10.186400000000001</v>
      </c>
      <c r="W1020" s="39">
        <v>2014</v>
      </c>
      <c r="X1020" s="39">
        <v>448.2</v>
      </c>
      <c r="Y1020" s="39">
        <v>549</v>
      </c>
      <c r="Z1020" s="39">
        <v>0</v>
      </c>
      <c r="AA1020" s="39">
        <v>1</v>
      </c>
      <c r="AB1020" s="39">
        <v>44</v>
      </c>
    </row>
    <row r="1021" spans="1:28" ht="27.6" x14ac:dyDescent="0.3">
      <c r="A1021" t="str">
        <f t="shared" si="30"/>
        <v>2010_387</v>
      </c>
      <c r="D1021" s="109">
        <v>1018</v>
      </c>
      <c r="E1021" s="109">
        <v>387</v>
      </c>
      <c r="F1021" s="109">
        <v>387</v>
      </c>
      <c r="G1021" s="109" t="s">
        <v>49</v>
      </c>
      <c r="H1021" s="109">
        <v>2010</v>
      </c>
      <c r="I1021" s="109">
        <v>0</v>
      </c>
      <c r="J1021" s="109">
        <v>1</v>
      </c>
      <c r="K1021" s="109">
        <v>1409.2</v>
      </c>
      <c r="L1021" s="109">
        <v>1491.8</v>
      </c>
      <c r="Q1021" t="str">
        <f t="shared" si="31"/>
        <v>2014_576</v>
      </c>
      <c r="R1021" s="124">
        <v>1018</v>
      </c>
      <c r="S1021" s="39">
        <v>576</v>
      </c>
      <c r="T1021" s="39">
        <v>576</v>
      </c>
      <c r="U1021" s="39" t="s">
        <v>56</v>
      </c>
      <c r="V1021" s="39">
        <v>11.4208</v>
      </c>
      <c r="W1021" s="39">
        <v>2014</v>
      </c>
      <c r="X1021" s="39">
        <v>544.20000000000005</v>
      </c>
      <c r="Y1021" s="39">
        <v>576</v>
      </c>
      <c r="Z1021" s="39">
        <v>0</v>
      </c>
      <c r="AA1021" s="39">
        <v>1</v>
      </c>
      <c r="AB1021" s="39">
        <v>47.65</v>
      </c>
    </row>
    <row r="1022" spans="1:28" x14ac:dyDescent="0.3">
      <c r="A1022" t="str">
        <f t="shared" si="30"/>
        <v>2010_414</v>
      </c>
      <c r="D1022" s="109">
        <v>1019</v>
      </c>
      <c r="E1022" s="109">
        <v>414</v>
      </c>
      <c r="F1022" s="109">
        <v>414</v>
      </c>
      <c r="G1022" s="109" t="s">
        <v>50</v>
      </c>
      <c r="H1022" s="109">
        <v>2010</v>
      </c>
      <c r="I1022" s="109">
        <v>0</v>
      </c>
      <c r="J1022" s="109">
        <v>1</v>
      </c>
      <c r="K1022" s="109">
        <v>580.1</v>
      </c>
      <c r="L1022" s="109">
        <v>585</v>
      </c>
      <c r="Q1022" t="str">
        <f t="shared" si="31"/>
        <v>2014_585</v>
      </c>
      <c r="R1022" s="124">
        <v>1019</v>
      </c>
      <c r="S1022" s="39">
        <v>585</v>
      </c>
      <c r="T1022" s="39">
        <v>585</v>
      </c>
      <c r="U1022" s="39" t="s">
        <v>57</v>
      </c>
      <c r="V1022" s="39">
        <v>13.663500000000001</v>
      </c>
      <c r="W1022" s="39">
        <v>2014</v>
      </c>
      <c r="X1022" s="39">
        <v>649.70000000000005</v>
      </c>
      <c r="Y1022" s="39">
        <v>585</v>
      </c>
      <c r="Z1022" s="39">
        <v>0</v>
      </c>
      <c r="AA1022" s="39">
        <v>1</v>
      </c>
      <c r="AB1022" s="39">
        <v>47.55</v>
      </c>
    </row>
    <row r="1023" spans="1:28" ht="27.6" x14ac:dyDescent="0.3">
      <c r="A1023" t="str">
        <f t="shared" si="30"/>
        <v>2010_540</v>
      </c>
      <c r="D1023" s="109">
        <v>1020</v>
      </c>
      <c r="E1023" s="109">
        <v>540</v>
      </c>
      <c r="F1023" s="109">
        <v>540</v>
      </c>
      <c r="G1023" s="109" t="s">
        <v>15</v>
      </c>
      <c r="H1023" s="109">
        <v>2010</v>
      </c>
      <c r="I1023" s="109">
        <v>0</v>
      </c>
      <c r="J1023" s="109">
        <v>1</v>
      </c>
      <c r="K1023" s="109">
        <v>595.6</v>
      </c>
      <c r="L1023" s="109">
        <v>628.5</v>
      </c>
      <c r="Q1023" t="str">
        <f t="shared" si="31"/>
        <v>2014_594</v>
      </c>
      <c r="R1023" s="124">
        <v>1020</v>
      </c>
      <c r="S1023" s="39">
        <v>594</v>
      </c>
      <c r="T1023" s="39">
        <v>594</v>
      </c>
      <c r="U1023" s="39" t="s">
        <v>58</v>
      </c>
      <c r="V1023" s="39">
        <v>12.193199999999999</v>
      </c>
      <c r="W1023" s="39">
        <v>2014</v>
      </c>
      <c r="X1023" s="39">
        <v>719.4</v>
      </c>
      <c r="Y1023" s="39">
        <v>594</v>
      </c>
      <c r="Z1023" s="39">
        <v>0</v>
      </c>
      <c r="AA1023" s="39">
        <v>1</v>
      </c>
      <c r="AB1023" s="39">
        <v>59</v>
      </c>
    </row>
    <row r="1024" spans="1:28" x14ac:dyDescent="0.3">
      <c r="A1024" t="str">
        <f t="shared" si="30"/>
        <v>2010_472</v>
      </c>
      <c r="D1024" s="109">
        <v>1021</v>
      </c>
      <c r="E1024" s="109">
        <v>472</v>
      </c>
      <c r="F1024" s="109">
        <v>472</v>
      </c>
      <c r="G1024" s="109" t="s">
        <v>52</v>
      </c>
      <c r="H1024" s="109">
        <v>2010</v>
      </c>
      <c r="I1024" s="109">
        <v>0</v>
      </c>
      <c r="J1024" s="109">
        <v>1</v>
      </c>
      <c r="K1024" s="109">
        <v>1527</v>
      </c>
      <c r="L1024" s="109">
        <v>1638.9</v>
      </c>
      <c r="Q1024" t="str">
        <f t="shared" si="31"/>
        <v>2014_603</v>
      </c>
      <c r="R1024" s="124">
        <v>1021</v>
      </c>
      <c r="S1024" s="39">
        <v>603</v>
      </c>
      <c r="T1024" s="39">
        <v>603</v>
      </c>
      <c r="U1024" s="39" t="s">
        <v>59</v>
      </c>
      <c r="V1024" s="39">
        <v>7.0873999999999997</v>
      </c>
      <c r="W1024" s="39">
        <v>2014</v>
      </c>
      <c r="X1024" s="39">
        <v>73</v>
      </c>
      <c r="Y1024" s="39">
        <v>603</v>
      </c>
      <c r="Z1024" s="39">
        <v>0</v>
      </c>
      <c r="AA1024" s="39">
        <v>1</v>
      </c>
      <c r="AB1024" s="39">
        <v>10.3</v>
      </c>
    </row>
    <row r="1025" spans="1:28" x14ac:dyDescent="0.3">
      <c r="A1025" t="str">
        <f t="shared" si="30"/>
        <v>2010_513</v>
      </c>
      <c r="D1025" s="109">
        <v>1022</v>
      </c>
      <c r="E1025" s="109">
        <v>513</v>
      </c>
      <c r="F1025" s="109">
        <v>513</v>
      </c>
      <c r="G1025" s="109" t="s">
        <v>54</v>
      </c>
      <c r="H1025" s="109">
        <v>2010</v>
      </c>
      <c r="I1025" s="109">
        <v>0</v>
      </c>
      <c r="J1025" s="109">
        <v>1</v>
      </c>
      <c r="K1025" s="109">
        <v>404.2</v>
      </c>
      <c r="L1025" s="109">
        <v>452.5</v>
      </c>
      <c r="Q1025" t="str">
        <f t="shared" si="31"/>
        <v>2014_609</v>
      </c>
      <c r="R1025" s="124">
        <v>1022</v>
      </c>
      <c r="S1025" s="39">
        <v>609</v>
      </c>
      <c r="T1025" s="39">
        <v>609</v>
      </c>
      <c r="U1025" s="39" t="s">
        <v>60</v>
      </c>
      <c r="V1025" s="39">
        <v>12.154500000000001</v>
      </c>
      <c r="W1025" s="39">
        <v>2014</v>
      </c>
      <c r="X1025" s="39">
        <v>1447.6</v>
      </c>
      <c r="Y1025" s="39">
        <v>609</v>
      </c>
      <c r="Z1025" s="39">
        <v>0</v>
      </c>
      <c r="AA1025" s="39">
        <v>1</v>
      </c>
      <c r="AB1025" s="39">
        <v>119.1</v>
      </c>
    </row>
    <row r="1026" spans="1:28" ht="27.6" x14ac:dyDescent="0.3">
      <c r="A1026" t="str">
        <f t="shared" si="30"/>
        <v>2010_549</v>
      </c>
      <c r="D1026" s="109">
        <v>1023</v>
      </c>
      <c r="E1026" s="109">
        <v>549</v>
      </c>
      <c r="F1026" s="109">
        <v>549</v>
      </c>
      <c r="G1026" s="109" t="s">
        <v>55</v>
      </c>
      <c r="H1026" s="109">
        <v>2010</v>
      </c>
      <c r="I1026" s="109">
        <v>0</v>
      </c>
      <c r="J1026" s="109">
        <v>1</v>
      </c>
      <c r="K1026" s="109">
        <v>536.70000000000005</v>
      </c>
      <c r="L1026" s="109">
        <v>526.70000000000005</v>
      </c>
      <c r="Q1026" t="str">
        <f t="shared" si="31"/>
        <v>2014_621</v>
      </c>
      <c r="R1026" s="124">
        <v>1023</v>
      </c>
      <c r="S1026" s="39">
        <v>621</v>
      </c>
      <c r="T1026" s="39">
        <v>621</v>
      </c>
      <c r="U1026" s="39" t="s">
        <v>61</v>
      </c>
      <c r="V1026" s="39">
        <v>14.6241</v>
      </c>
      <c r="W1026" s="39">
        <v>2014</v>
      </c>
      <c r="X1026" s="39">
        <v>4400.1000000000004</v>
      </c>
      <c r="Y1026" s="39">
        <v>621</v>
      </c>
      <c r="Z1026" s="39">
        <v>0</v>
      </c>
      <c r="AA1026" s="39">
        <v>1</v>
      </c>
      <c r="AB1026" s="39">
        <v>300.88</v>
      </c>
    </row>
    <row r="1027" spans="1:28" ht="27.6" x14ac:dyDescent="0.3">
      <c r="A1027" t="str">
        <f t="shared" si="30"/>
        <v>2010_576</v>
      </c>
      <c r="D1027" s="109">
        <v>1024</v>
      </c>
      <c r="E1027" s="109">
        <v>576</v>
      </c>
      <c r="F1027" s="109">
        <v>576</v>
      </c>
      <c r="G1027" s="109" t="s">
        <v>56</v>
      </c>
      <c r="H1027" s="109">
        <v>2010</v>
      </c>
      <c r="I1027" s="109">
        <v>0</v>
      </c>
      <c r="J1027" s="109">
        <v>1</v>
      </c>
      <c r="K1027" s="109">
        <v>578.20000000000005</v>
      </c>
      <c r="L1027" s="109">
        <v>559.20000000000005</v>
      </c>
      <c r="Q1027" t="str">
        <f t="shared" si="31"/>
        <v>2014_720</v>
      </c>
      <c r="R1027" s="124">
        <v>1024</v>
      </c>
      <c r="S1027" s="39">
        <v>720</v>
      </c>
      <c r="T1027" s="39">
        <v>720</v>
      </c>
      <c r="U1027" s="39" t="s">
        <v>62</v>
      </c>
      <c r="V1027" s="39">
        <v>14.590199999999999</v>
      </c>
      <c r="W1027" s="39">
        <v>2014</v>
      </c>
      <c r="X1027" s="39">
        <v>1657.3</v>
      </c>
      <c r="Y1027" s="39">
        <v>720</v>
      </c>
      <c r="Z1027" s="39">
        <v>0</v>
      </c>
      <c r="AA1027" s="39">
        <v>1</v>
      </c>
      <c r="AB1027" s="39">
        <v>113.59</v>
      </c>
    </row>
    <row r="1028" spans="1:28" x14ac:dyDescent="0.3">
      <c r="A1028" t="str">
        <f t="shared" si="30"/>
        <v>2010_585</v>
      </c>
      <c r="D1028" s="109">
        <v>1025</v>
      </c>
      <c r="E1028" s="109">
        <v>585</v>
      </c>
      <c r="F1028" s="109">
        <v>585</v>
      </c>
      <c r="G1028" s="109" t="s">
        <v>57</v>
      </c>
      <c r="H1028" s="109">
        <v>2010</v>
      </c>
      <c r="I1028" s="109">
        <v>0</v>
      </c>
      <c r="J1028" s="109">
        <v>1</v>
      </c>
      <c r="K1028" s="109">
        <v>589.79999999999995</v>
      </c>
      <c r="L1028" s="109">
        <v>634</v>
      </c>
      <c r="Q1028" t="str">
        <f t="shared" si="31"/>
        <v>2014_729</v>
      </c>
      <c r="R1028" s="124">
        <v>1025</v>
      </c>
      <c r="S1028" s="39">
        <v>729</v>
      </c>
      <c r="T1028" s="39">
        <v>729</v>
      </c>
      <c r="U1028" s="39" t="s">
        <v>63</v>
      </c>
      <c r="V1028" s="39">
        <v>13.2842</v>
      </c>
      <c r="W1028" s="39">
        <v>2014</v>
      </c>
      <c r="X1028" s="39">
        <v>2137.1</v>
      </c>
      <c r="Y1028" s="39">
        <v>729</v>
      </c>
      <c r="Z1028" s="39">
        <v>0</v>
      </c>
      <c r="AA1028" s="39">
        <v>1</v>
      </c>
      <c r="AB1028" s="39">
        <v>160.875</v>
      </c>
    </row>
    <row r="1029" spans="1:28" ht="27.6" x14ac:dyDescent="0.3">
      <c r="A1029" t="str">
        <f t="shared" ref="A1029:A1092" si="32">CONCATENATE(H1029,"_",E1029)</f>
        <v>2010_594</v>
      </c>
      <c r="D1029" s="109">
        <v>1026</v>
      </c>
      <c r="E1029" s="109">
        <v>594</v>
      </c>
      <c r="F1029" s="109">
        <v>594</v>
      </c>
      <c r="G1029" s="109" t="s">
        <v>58</v>
      </c>
      <c r="H1029" s="109">
        <v>2010</v>
      </c>
      <c r="I1029" s="109">
        <v>0</v>
      </c>
      <c r="J1029" s="109">
        <v>1</v>
      </c>
      <c r="K1029" s="109">
        <v>730.3</v>
      </c>
      <c r="L1029" s="109">
        <v>684.3</v>
      </c>
      <c r="Q1029" t="str">
        <f t="shared" ref="Q1029:Q1092" si="33">CONCATENATE(W1029,"_",S1029)</f>
        <v>2014_747</v>
      </c>
      <c r="R1029" s="124">
        <v>1026</v>
      </c>
      <c r="S1029" s="39">
        <v>747</v>
      </c>
      <c r="T1029" s="39">
        <v>747</v>
      </c>
      <c r="U1029" s="39" t="s">
        <v>64</v>
      </c>
      <c r="V1029" s="39">
        <v>13.4541</v>
      </c>
      <c r="W1029" s="39">
        <v>2014</v>
      </c>
      <c r="X1029" s="39">
        <v>624.5</v>
      </c>
      <c r="Y1029" s="39">
        <v>747</v>
      </c>
      <c r="Z1029" s="39">
        <v>0</v>
      </c>
      <c r="AA1029" s="39">
        <v>1</v>
      </c>
      <c r="AB1029" s="39">
        <v>46.417000000000002</v>
      </c>
    </row>
    <row r="1030" spans="1:28" ht="27.6" x14ac:dyDescent="0.3">
      <c r="A1030" t="str">
        <f t="shared" si="32"/>
        <v>2010_603</v>
      </c>
      <c r="D1030" s="109">
        <v>1027</v>
      </c>
      <c r="E1030" s="109">
        <v>603</v>
      </c>
      <c r="F1030" s="109">
        <v>603</v>
      </c>
      <c r="G1030" s="109" t="s">
        <v>59</v>
      </c>
      <c r="H1030" s="109">
        <v>2010</v>
      </c>
      <c r="I1030" s="109">
        <v>0</v>
      </c>
      <c r="J1030" s="109">
        <v>1</v>
      </c>
      <c r="K1030" s="109">
        <v>189.5</v>
      </c>
      <c r="L1030" s="109">
        <v>79</v>
      </c>
      <c r="Q1030" t="str">
        <f t="shared" si="33"/>
        <v>2014_1917</v>
      </c>
      <c r="R1030" s="124">
        <v>1027</v>
      </c>
      <c r="S1030" s="39">
        <v>1917</v>
      </c>
      <c r="T1030" s="39">
        <v>1917</v>
      </c>
      <c r="U1030" s="39" t="s">
        <v>114</v>
      </c>
      <c r="V1030" s="39">
        <v>10.7121</v>
      </c>
      <c r="W1030" s="39">
        <v>2014</v>
      </c>
      <c r="X1030" s="39">
        <v>424.2</v>
      </c>
      <c r="Y1030" s="39">
        <v>1917</v>
      </c>
      <c r="Z1030" s="39">
        <v>0</v>
      </c>
      <c r="AA1030" s="39">
        <v>1</v>
      </c>
      <c r="AB1030" s="39">
        <v>39.6</v>
      </c>
    </row>
    <row r="1031" spans="1:28" ht="55.2" x14ac:dyDescent="0.3">
      <c r="A1031" t="str">
        <f t="shared" si="32"/>
        <v>2010_609</v>
      </c>
      <c r="D1031" s="109">
        <v>1028</v>
      </c>
      <c r="E1031" s="109">
        <v>609</v>
      </c>
      <c r="F1031" s="109">
        <v>609</v>
      </c>
      <c r="G1031" s="109" t="s">
        <v>60</v>
      </c>
      <c r="H1031" s="109">
        <v>2010</v>
      </c>
      <c r="I1031" s="109">
        <v>0</v>
      </c>
      <c r="J1031" s="109">
        <v>1</v>
      </c>
      <c r="K1031" s="109">
        <v>1590.8</v>
      </c>
      <c r="L1031" s="109">
        <v>1571.4</v>
      </c>
      <c r="Q1031" t="str">
        <f t="shared" si="33"/>
        <v>2014_846</v>
      </c>
      <c r="R1031" s="124">
        <v>1028</v>
      </c>
      <c r="S1031" s="39">
        <v>846</v>
      </c>
      <c r="T1031" s="39">
        <v>846</v>
      </c>
      <c r="U1031" s="39" t="s">
        <v>66</v>
      </c>
      <c r="V1031" s="39">
        <v>12.418200000000001</v>
      </c>
      <c r="W1031" s="39">
        <v>2014</v>
      </c>
      <c r="X1031" s="39">
        <v>539.20000000000005</v>
      </c>
      <c r="Y1031" s="39">
        <v>846</v>
      </c>
      <c r="Z1031" s="39">
        <v>0</v>
      </c>
      <c r="AA1031" s="39">
        <v>1</v>
      </c>
      <c r="AB1031" s="39">
        <v>43.42</v>
      </c>
    </row>
    <row r="1032" spans="1:28" ht="27.6" x14ac:dyDescent="0.3">
      <c r="A1032" t="str">
        <f t="shared" si="32"/>
        <v>2010_621</v>
      </c>
      <c r="D1032" s="109">
        <v>1029</v>
      </c>
      <c r="E1032" s="109">
        <v>621</v>
      </c>
      <c r="F1032" s="109">
        <v>621</v>
      </c>
      <c r="G1032" s="109" t="s">
        <v>61</v>
      </c>
      <c r="H1032" s="109">
        <v>2010</v>
      </c>
      <c r="I1032" s="109">
        <v>0</v>
      </c>
      <c r="J1032" s="109">
        <v>1</v>
      </c>
      <c r="K1032" s="109">
        <v>4048.1</v>
      </c>
      <c r="L1032" s="109">
        <v>4357.1000000000004</v>
      </c>
      <c r="Q1032" t="str">
        <f t="shared" si="33"/>
        <v>2014_882</v>
      </c>
      <c r="R1032" s="124">
        <v>1029</v>
      </c>
      <c r="S1032" s="39">
        <v>882</v>
      </c>
      <c r="T1032" s="39">
        <v>882</v>
      </c>
      <c r="U1032" s="39" t="s">
        <v>68</v>
      </c>
      <c r="V1032" s="39">
        <v>12.6942</v>
      </c>
      <c r="W1032" s="39">
        <v>2014</v>
      </c>
      <c r="X1032" s="39">
        <v>4162.8</v>
      </c>
      <c r="Y1032" s="39">
        <v>882</v>
      </c>
      <c r="Z1032" s="39">
        <v>0</v>
      </c>
      <c r="AA1032" s="39">
        <v>1</v>
      </c>
      <c r="AB1032" s="39">
        <v>327.93</v>
      </c>
    </row>
    <row r="1033" spans="1:28" x14ac:dyDescent="0.3">
      <c r="A1033" t="str">
        <f t="shared" si="32"/>
        <v>2010_720</v>
      </c>
      <c r="D1033" s="109">
        <v>1030</v>
      </c>
      <c r="E1033" s="109">
        <v>720</v>
      </c>
      <c r="F1033" s="109">
        <v>720</v>
      </c>
      <c r="G1033" s="109" t="s">
        <v>62</v>
      </c>
      <c r="H1033" s="109">
        <v>2010</v>
      </c>
      <c r="I1033" s="109">
        <v>0</v>
      </c>
      <c r="J1033" s="109">
        <v>1</v>
      </c>
      <c r="K1033" s="109">
        <v>1339.4</v>
      </c>
      <c r="L1033" s="109">
        <v>1407</v>
      </c>
      <c r="Q1033" t="str">
        <f t="shared" si="33"/>
        <v>2014_916</v>
      </c>
      <c r="R1033" s="124">
        <v>1030</v>
      </c>
      <c r="S1033" s="39">
        <v>916</v>
      </c>
      <c r="T1033" s="39">
        <v>916</v>
      </c>
      <c r="U1033" s="39" t="s">
        <v>16</v>
      </c>
      <c r="V1033" s="39">
        <v>7.3989000000000003</v>
      </c>
      <c r="W1033" s="39">
        <v>2014</v>
      </c>
      <c r="X1033" s="39">
        <v>231.4</v>
      </c>
      <c r="Y1033" s="39">
        <v>916</v>
      </c>
      <c r="Z1033" s="39">
        <v>0</v>
      </c>
      <c r="AA1033" s="39">
        <v>1</v>
      </c>
      <c r="AB1033" s="39">
        <v>31.274999999999999</v>
      </c>
    </row>
    <row r="1034" spans="1:28" x14ac:dyDescent="0.3">
      <c r="A1034" t="str">
        <f t="shared" si="32"/>
        <v>2010_729</v>
      </c>
      <c r="D1034" s="109">
        <v>1031</v>
      </c>
      <c r="E1034" s="109">
        <v>729</v>
      </c>
      <c r="F1034" s="109">
        <v>729</v>
      </c>
      <c r="G1034" s="109" t="s">
        <v>63</v>
      </c>
      <c r="H1034" s="109">
        <v>2010</v>
      </c>
      <c r="I1034" s="109">
        <v>0</v>
      </c>
      <c r="J1034" s="109">
        <v>1</v>
      </c>
      <c r="K1034" s="109">
        <v>2184.6</v>
      </c>
      <c r="L1034" s="109">
        <v>2253</v>
      </c>
      <c r="Q1034" t="str">
        <f t="shared" si="33"/>
        <v>2014_914</v>
      </c>
      <c r="R1034" s="124">
        <v>1031</v>
      </c>
      <c r="S1034" s="39">
        <v>914</v>
      </c>
      <c r="T1034" s="39">
        <v>914</v>
      </c>
      <c r="U1034" s="39" t="s">
        <v>69</v>
      </c>
      <c r="V1034" s="39">
        <v>12.985099999999999</v>
      </c>
      <c r="W1034" s="39">
        <v>2014</v>
      </c>
      <c r="X1034" s="39">
        <v>763.2</v>
      </c>
      <c r="Y1034" s="39">
        <v>914</v>
      </c>
      <c r="Z1034" s="39">
        <v>0</v>
      </c>
      <c r="AA1034" s="39">
        <v>1</v>
      </c>
      <c r="AB1034" s="39">
        <v>58.774999999999999</v>
      </c>
    </row>
    <row r="1035" spans="1:28" ht="41.4" x14ac:dyDescent="0.3">
      <c r="A1035" t="str">
        <f t="shared" si="32"/>
        <v>2010_747</v>
      </c>
      <c r="D1035" s="109">
        <v>1032</v>
      </c>
      <c r="E1035" s="109">
        <v>747</v>
      </c>
      <c r="F1035" s="109">
        <v>747</v>
      </c>
      <c r="G1035" s="109" t="s">
        <v>64</v>
      </c>
      <c r="H1035" s="109">
        <v>2010</v>
      </c>
      <c r="I1035" s="109">
        <v>0</v>
      </c>
      <c r="J1035" s="109">
        <v>1</v>
      </c>
      <c r="K1035" s="109">
        <v>612.1</v>
      </c>
      <c r="L1035" s="109">
        <v>628.1</v>
      </c>
      <c r="Q1035" t="str">
        <f t="shared" si="33"/>
        <v>2014_918</v>
      </c>
      <c r="R1035" s="124">
        <v>1032</v>
      </c>
      <c r="S1035" s="39">
        <v>918</v>
      </c>
      <c r="T1035" s="39">
        <v>918</v>
      </c>
      <c r="U1035" s="39" t="s">
        <v>70</v>
      </c>
      <c r="V1035" s="39">
        <v>10.811199999999999</v>
      </c>
      <c r="W1035" s="39">
        <v>2014</v>
      </c>
      <c r="X1035" s="39">
        <v>493.1</v>
      </c>
      <c r="Y1035" s="39">
        <v>918</v>
      </c>
      <c r="Z1035" s="39">
        <v>0</v>
      </c>
      <c r="AA1035" s="39">
        <v>1</v>
      </c>
      <c r="AB1035" s="39">
        <v>45.61</v>
      </c>
    </row>
    <row r="1036" spans="1:28" ht="27.6" x14ac:dyDescent="0.3">
      <c r="A1036" t="str">
        <f t="shared" si="32"/>
        <v>2010_1917</v>
      </c>
      <c r="D1036" s="109">
        <v>1033</v>
      </c>
      <c r="E1036" s="109">
        <v>1917</v>
      </c>
      <c r="F1036" s="109">
        <v>1917</v>
      </c>
      <c r="G1036" s="109" t="s">
        <v>114</v>
      </c>
      <c r="H1036" s="109">
        <v>2010</v>
      </c>
      <c r="I1036" s="109">
        <v>0</v>
      </c>
      <c r="J1036" s="109">
        <v>1</v>
      </c>
      <c r="K1036" s="109">
        <v>436.9</v>
      </c>
      <c r="L1036" s="109">
        <v>431.7</v>
      </c>
      <c r="Q1036" t="str">
        <f t="shared" si="33"/>
        <v>2014_936</v>
      </c>
      <c r="R1036" s="124">
        <v>1033</v>
      </c>
      <c r="S1036" s="39">
        <v>936</v>
      </c>
      <c r="T1036" s="39">
        <v>936</v>
      </c>
      <c r="U1036" s="39" t="s">
        <v>71</v>
      </c>
      <c r="V1036" s="39">
        <v>12.776300000000001</v>
      </c>
      <c r="W1036" s="39">
        <v>2014</v>
      </c>
      <c r="X1036" s="39">
        <v>1078</v>
      </c>
      <c r="Y1036" s="39">
        <v>936</v>
      </c>
      <c r="Z1036" s="39">
        <v>0</v>
      </c>
      <c r="AA1036" s="39">
        <v>1</v>
      </c>
      <c r="AB1036" s="39">
        <v>84.375</v>
      </c>
    </row>
    <row r="1037" spans="1:28" x14ac:dyDescent="0.3">
      <c r="A1037" t="str">
        <f t="shared" si="32"/>
        <v>2010_846</v>
      </c>
      <c r="D1037" s="109">
        <v>1034</v>
      </c>
      <c r="E1037" s="109">
        <v>846</v>
      </c>
      <c r="F1037" s="109">
        <v>846</v>
      </c>
      <c r="G1037" s="109" t="s">
        <v>66</v>
      </c>
      <c r="H1037" s="109">
        <v>2010</v>
      </c>
      <c r="I1037" s="109">
        <v>0</v>
      </c>
      <c r="J1037" s="109">
        <v>1</v>
      </c>
      <c r="K1037" s="109">
        <v>554.20000000000005</v>
      </c>
      <c r="L1037" s="109">
        <v>558.20000000000005</v>
      </c>
      <c r="Q1037" t="str">
        <f t="shared" si="33"/>
        <v>2014_977</v>
      </c>
      <c r="R1037" s="124">
        <v>1034</v>
      </c>
      <c r="S1037" s="39">
        <v>977</v>
      </c>
      <c r="T1037" s="39">
        <v>977</v>
      </c>
      <c r="U1037" s="39" t="s">
        <v>72</v>
      </c>
      <c r="V1037" s="39">
        <v>13.274100000000001</v>
      </c>
      <c r="W1037" s="39">
        <v>2014</v>
      </c>
      <c r="X1037" s="39">
        <v>630</v>
      </c>
      <c r="Y1037" s="39">
        <v>977</v>
      </c>
      <c r="Z1037" s="39">
        <v>0</v>
      </c>
      <c r="AA1037" s="39">
        <v>1</v>
      </c>
      <c r="AB1037" s="39">
        <v>47.460999999999999</v>
      </c>
    </row>
    <row r="1038" spans="1:28" x14ac:dyDescent="0.3">
      <c r="A1038" t="str">
        <f t="shared" si="32"/>
        <v>2010_882</v>
      </c>
      <c r="D1038" s="109">
        <v>1035</v>
      </c>
      <c r="E1038" s="109">
        <v>882</v>
      </c>
      <c r="F1038" s="109">
        <v>882</v>
      </c>
      <c r="G1038" s="109" t="s">
        <v>68</v>
      </c>
      <c r="H1038" s="109">
        <v>2010</v>
      </c>
      <c r="I1038" s="109">
        <v>0</v>
      </c>
      <c r="J1038" s="109">
        <v>1</v>
      </c>
      <c r="K1038" s="109">
        <v>4515.3999999999996</v>
      </c>
      <c r="L1038" s="109">
        <v>4148.2</v>
      </c>
      <c r="Q1038" t="str">
        <f t="shared" si="33"/>
        <v>2014_981</v>
      </c>
      <c r="R1038" s="124">
        <v>1035</v>
      </c>
      <c r="S1038" s="39">
        <v>981</v>
      </c>
      <c r="T1038" s="39">
        <v>981</v>
      </c>
      <c r="U1038" s="39" t="s">
        <v>73</v>
      </c>
      <c r="V1038" s="39">
        <v>15.590199999999999</v>
      </c>
      <c r="W1038" s="39">
        <v>2014</v>
      </c>
      <c r="X1038" s="39">
        <v>1985.8</v>
      </c>
      <c r="Y1038" s="39">
        <v>981</v>
      </c>
      <c r="Z1038" s="39">
        <v>0</v>
      </c>
      <c r="AA1038" s="39">
        <v>1</v>
      </c>
      <c r="AB1038" s="39">
        <v>127.375</v>
      </c>
    </row>
    <row r="1039" spans="1:28" x14ac:dyDescent="0.3">
      <c r="A1039" t="str">
        <f t="shared" si="32"/>
        <v>2010_916</v>
      </c>
      <c r="D1039" s="109">
        <v>1036</v>
      </c>
      <c r="E1039" s="109">
        <v>916</v>
      </c>
      <c r="F1039" s="109">
        <v>916</v>
      </c>
      <c r="G1039" s="109" t="s">
        <v>16</v>
      </c>
      <c r="H1039" s="109">
        <v>2010</v>
      </c>
      <c r="I1039" s="109">
        <v>0</v>
      </c>
      <c r="J1039" s="109">
        <v>1</v>
      </c>
      <c r="K1039" s="109">
        <v>272.8</v>
      </c>
      <c r="L1039" s="109">
        <v>255.5</v>
      </c>
      <c r="Q1039" t="str">
        <f t="shared" si="33"/>
        <v>2014_999</v>
      </c>
      <c r="R1039" s="124">
        <v>1036</v>
      </c>
      <c r="S1039" s="39">
        <v>999</v>
      </c>
      <c r="T1039" s="39">
        <v>999</v>
      </c>
      <c r="U1039" s="39" t="s">
        <v>74</v>
      </c>
      <c r="V1039" s="39">
        <v>13.4773</v>
      </c>
      <c r="W1039" s="39">
        <v>2014</v>
      </c>
      <c r="X1039" s="39">
        <v>1703.2</v>
      </c>
      <c r="Y1039" s="39">
        <v>999</v>
      </c>
      <c r="Z1039" s="39">
        <v>0</v>
      </c>
      <c r="AA1039" s="39">
        <v>1</v>
      </c>
      <c r="AB1039" s="39">
        <v>126.375</v>
      </c>
    </row>
    <row r="1040" spans="1:28" ht="27.6" x14ac:dyDescent="0.3">
      <c r="A1040" t="str">
        <f t="shared" si="32"/>
        <v>2010_914</v>
      </c>
      <c r="D1040" s="109">
        <v>1037</v>
      </c>
      <c r="E1040" s="109">
        <v>914</v>
      </c>
      <c r="F1040" s="109">
        <v>914</v>
      </c>
      <c r="G1040" s="109" t="s">
        <v>69</v>
      </c>
      <c r="H1040" s="109">
        <v>2010</v>
      </c>
      <c r="I1040" s="109">
        <v>0</v>
      </c>
      <c r="J1040" s="109">
        <v>2</v>
      </c>
      <c r="K1040" s="109">
        <v>474.9</v>
      </c>
      <c r="L1040" s="109">
        <v>427.9</v>
      </c>
      <c r="Q1040" t="str">
        <f t="shared" si="33"/>
        <v>2014_1044</v>
      </c>
      <c r="R1040" s="124">
        <v>1037</v>
      </c>
      <c r="S1040" s="39">
        <v>1044</v>
      </c>
      <c r="T1040" s="39">
        <v>1044</v>
      </c>
      <c r="U1040" s="39" t="s">
        <v>75</v>
      </c>
      <c r="V1040" s="39">
        <v>13.6267</v>
      </c>
      <c r="W1040" s="39">
        <v>2014</v>
      </c>
      <c r="X1040" s="39">
        <v>5191.1000000000004</v>
      </c>
      <c r="Y1040" s="39">
        <v>1044</v>
      </c>
      <c r="Z1040" s="39">
        <v>0</v>
      </c>
      <c r="AA1040" s="39">
        <v>1</v>
      </c>
      <c r="AB1040" s="39">
        <v>380.95</v>
      </c>
    </row>
    <row r="1041" spans="1:28" ht="27.6" x14ac:dyDescent="0.3">
      <c r="A1041" t="str">
        <f t="shared" si="32"/>
        <v>2010_918</v>
      </c>
      <c r="D1041" s="109">
        <v>1038</v>
      </c>
      <c r="E1041" s="109">
        <v>918</v>
      </c>
      <c r="F1041" s="109">
        <v>918</v>
      </c>
      <c r="G1041" s="109" t="s">
        <v>70</v>
      </c>
      <c r="H1041" s="109">
        <v>2010</v>
      </c>
      <c r="I1041" s="109">
        <v>0</v>
      </c>
      <c r="J1041" s="109">
        <v>1</v>
      </c>
      <c r="K1041" s="109">
        <v>482.6</v>
      </c>
      <c r="L1041" s="109">
        <v>534.29999999999995</v>
      </c>
      <c r="Q1041" t="str">
        <f t="shared" si="33"/>
        <v>2014_1053</v>
      </c>
      <c r="R1041" s="124">
        <v>1038</v>
      </c>
      <c r="S1041" s="39">
        <v>1053</v>
      </c>
      <c r="T1041" s="39">
        <v>1053</v>
      </c>
      <c r="U1041" s="39" t="s">
        <v>76</v>
      </c>
      <c r="V1041" s="39">
        <v>13.554600000000001</v>
      </c>
      <c r="W1041" s="39">
        <v>2014</v>
      </c>
      <c r="X1041" s="39">
        <v>16201.8</v>
      </c>
      <c r="Y1041" s="39">
        <v>1053</v>
      </c>
      <c r="Z1041" s="39">
        <v>0</v>
      </c>
      <c r="AA1041" s="39">
        <v>1</v>
      </c>
      <c r="AB1041" s="39">
        <v>1195.3</v>
      </c>
    </row>
    <row r="1042" spans="1:28" ht="41.4" x14ac:dyDescent="0.3">
      <c r="A1042" t="str">
        <f t="shared" si="32"/>
        <v>2010_936</v>
      </c>
      <c r="D1042" s="109">
        <v>1039</v>
      </c>
      <c r="E1042" s="109">
        <v>936</v>
      </c>
      <c r="F1042" s="109">
        <v>936</v>
      </c>
      <c r="G1042" s="109" t="s">
        <v>71</v>
      </c>
      <c r="H1042" s="109">
        <v>2010</v>
      </c>
      <c r="I1042" s="109">
        <v>0</v>
      </c>
      <c r="J1042" s="109">
        <v>1</v>
      </c>
      <c r="K1042" s="109">
        <v>923.1</v>
      </c>
      <c r="L1042" s="109">
        <v>1070.0999999999999</v>
      </c>
      <c r="Q1042" t="str">
        <f t="shared" si="33"/>
        <v>2014_1062</v>
      </c>
      <c r="R1042" s="124">
        <v>1039</v>
      </c>
      <c r="S1042" s="39">
        <v>1062</v>
      </c>
      <c r="T1042" s="39">
        <v>1062</v>
      </c>
      <c r="U1042" s="39" t="s">
        <v>77</v>
      </c>
      <c r="V1042" s="39">
        <v>13.194100000000001</v>
      </c>
      <c r="W1042" s="39">
        <v>2014</v>
      </c>
      <c r="X1042" s="39">
        <v>1456.1</v>
      </c>
      <c r="Y1042" s="39">
        <v>1062</v>
      </c>
      <c r="Z1042" s="39">
        <v>0</v>
      </c>
      <c r="AA1042" s="39">
        <v>1</v>
      </c>
      <c r="AB1042" s="39">
        <v>110.36</v>
      </c>
    </row>
    <row r="1043" spans="1:28" ht="27.6" x14ac:dyDescent="0.3">
      <c r="A1043" t="str">
        <f t="shared" si="32"/>
        <v>2010_977</v>
      </c>
      <c r="D1043" s="109">
        <v>1040</v>
      </c>
      <c r="E1043" s="109">
        <v>977</v>
      </c>
      <c r="F1043" s="109">
        <v>977</v>
      </c>
      <c r="G1043" s="109" t="s">
        <v>72</v>
      </c>
      <c r="H1043" s="109">
        <v>2010</v>
      </c>
      <c r="I1043" s="109">
        <v>0</v>
      </c>
      <c r="J1043" s="109">
        <v>1</v>
      </c>
      <c r="K1043" s="109">
        <v>615.70000000000005</v>
      </c>
      <c r="L1043" s="109">
        <v>598.29999999999995</v>
      </c>
      <c r="Q1043" t="str">
        <f t="shared" si="33"/>
        <v>2014_1071</v>
      </c>
      <c r="R1043" s="124">
        <v>1040</v>
      </c>
      <c r="S1043" s="39">
        <v>1071</v>
      </c>
      <c r="T1043" s="39">
        <v>1071</v>
      </c>
      <c r="U1043" s="39" t="s">
        <v>78</v>
      </c>
      <c r="V1043" s="39">
        <v>12.4819</v>
      </c>
      <c r="W1043" s="39">
        <v>2014</v>
      </c>
      <c r="X1043" s="39">
        <v>1346.4</v>
      </c>
      <c r="Y1043" s="39">
        <v>1071</v>
      </c>
      <c r="Z1043" s="39">
        <v>0</v>
      </c>
      <c r="AA1043" s="39">
        <v>1</v>
      </c>
      <c r="AB1043" s="39">
        <v>107.86799999999999</v>
      </c>
    </row>
    <row r="1044" spans="1:28" ht="27.6" x14ac:dyDescent="0.3">
      <c r="A1044" t="str">
        <f t="shared" si="32"/>
        <v>2010_981</v>
      </c>
      <c r="D1044" s="109">
        <v>1041</v>
      </c>
      <c r="E1044" s="109">
        <v>981</v>
      </c>
      <c r="F1044" s="109">
        <v>981</v>
      </c>
      <c r="G1044" s="109" t="s">
        <v>73</v>
      </c>
      <c r="H1044" s="109">
        <v>2010</v>
      </c>
      <c r="I1044" s="109">
        <v>0</v>
      </c>
      <c r="J1044" s="109">
        <v>1</v>
      </c>
      <c r="K1044" s="109">
        <v>1789</v>
      </c>
      <c r="L1044" s="109">
        <v>1858.5</v>
      </c>
      <c r="Q1044" t="str">
        <f t="shared" si="33"/>
        <v>2014_1089</v>
      </c>
      <c r="R1044" s="124">
        <v>1041</v>
      </c>
      <c r="S1044" s="39">
        <v>1089</v>
      </c>
      <c r="T1044" s="39">
        <v>1089</v>
      </c>
      <c r="U1044" s="39" t="s">
        <v>80</v>
      </c>
      <c r="V1044" s="39">
        <v>10.357100000000001</v>
      </c>
      <c r="W1044" s="39">
        <v>2014</v>
      </c>
      <c r="X1044" s="39">
        <v>435</v>
      </c>
      <c r="Y1044" s="39">
        <v>1089</v>
      </c>
      <c r="Z1044" s="39">
        <v>0</v>
      </c>
      <c r="AA1044" s="39">
        <v>1</v>
      </c>
      <c r="AB1044" s="39">
        <v>42</v>
      </c>
    </row>
    <row r="1045" spans="1:28" ht="27.6" x14ac:dyDescent="0.3">
      <c r="A1045" t="str">
        <f t="shared" si="32"/>
        <v>2010_999</v>
      </c>
      <c r="D1045" s="109">
        <v>1042</v>
      </c>
      <c r="E1045" s="109">
        <v>999</v>
      </c>
      <c r="F1045" s="109">
        <v>999</v>
      </c>
      <c r="G1045" s="109" t="s">
        <v>74</v>
      </c>
      <c r="H1045" s="109">
        <v>2010</v>
      </c>
      <c r="I1045" s="109">
        <v>0</v>
      </c>
      <c r="J1045" s="109">
        <v>1</v>
      </c>
      <c r="K1045" s="109">
        <v>1715.2</v>
      </c>
      <c r="L1045" s="109">
        <v>1764.9</v>
      </c>
      <c r="Q1045" t="str">
        <f t="shared" si="33"/>
        <v>2014_1080</v>
      </c>
      <c r="R1045" s="124">
        <v>1042</v>
      </c>
      <c r="S1045" s="39">
        <v>1080</v>
      </c>
      <c r="T1045" s="39">
        <v>1080</v>
      </c>
      <c r="U1045" s="39" t="s">
        <v>780</v>
      </c>
      <c r="V1045" s="39">
        <v>13.353899999999999</v>
      </c>
      <c r="W1045" s="39">
        <v>2014</v>
      </c>
      <c r="X1045" s="39">
        <v>462.1</v>
      </c>
      <c r="Y1045" s="39">
        <v>1080</v>
      </c>
      <c r="Z1045" s="39">
        <v>0</v>
      </c>
      <c r="AA1045" s="39">
        <v>1</v>
      </c>
      <c r="AB1045" s="39">
        <v>34.603999999999999</v>
      </c>
    </row>
    <row r="1046" spans="1:28" ht="27.6" x14ac:dyDescent="0.3">
      <c r="A1046" t="str">
        <f t="shared" si="32"/>
        <v>2010_1044</v>
      </c>
      <c r="D1046" s="109">
        <v>1043</v>
      </c>
      <c r="E1046" s="109">
        <v>1044</v>
      </c>
      <c r="F1046" s="109">
        <v>1044</v>
      </c>
      <c r="G1046" s="109" t="s">
        <v>75</v>
      </c>
      <c r="H1046" s="109">
        <v>2010</v>
      </c>
      <c r="I1046" s="109">
        <v>0</v>
      </c>
      <c r="J1046" s="109">
        <v>1</v>
      </c>
      <c r="K1046" s="109">
        <v>4754.7</v>
      </c>
      <c r="L1046" s="109">
        <v>4742.8999999999996</v>
      </c>
      <c r="Q1046" t="str">
        <f t="shared" si="33"/>
        <v>2014_1082</v>
      </c>
      <c r="R1046" s="124">
        <v>1043</v>
      </c>
      <c r="S1046" s="39">
        <v>1082</v>
      </c>
      <c r="T1046" s="39">
        <v>1082</v>
      </c>
      <c r="U1046" s="39" t="s">
        <v>389</v>
      </c>
      <c r="V1046" s="39">
        <v>12.3453</v>
      </c>
      <c r="W1046" s="39">
        <v>2014</v>
      </c>
      <c r="X1046" s="39">
        <v>1483.6</v>
      </c>
      <c r="Y1046" s="39">
        <v>1082</v>
      </c>
      <c r="Z1046" s="39">
        <v>0</v>
      </c>
      <c r="AA1046" s="39">
        <v>1</v>
      </c>
      <c r="AB1046" s="39">
        <v>120.175</v>
      </c>
    </row>
    <row r="1047" spans="1:28" ht="27.6" x14ac:dyDescent="0.3">
      <c r="A1047" t="str">
        <f t="shared" si="32"/>
        <v>2010_1053</v>
      </c>
      <c r="D1047" s="109">
        <v>1044</v>
      </c>
      <c r="E1047" s="109">
        <v>1053</v>
      </c>
      <c r="F1047" s="109">
        <v>1053</v>
      </c>
      <c r="G1047" s="109" t="s">
        <v>76</v>
      </c>
      <c r="H1047" s="109">
        <v>2010</v>
      </c>
      <c r="I1047" s="109">
        <v>0</v>
      </c>
      <c r="J1047" s="109">
        <v>1</v>
      </c>
      <c r="K1047" s="109">
        <v>16810.400000000001</v>
      </c>
      <c r="L1047" s="109">
        <v>16397.7</v>
      </c>
      <c r="Q1047" t="str">
        <f t="shared" si="33"/>
        <v>2014_1093</v>
      </c>
      <c r="R1047" s="124">
        <v>1044</v>
      </c>
      <c r="S1047" s="39">
        <v>1093</v>
      </c>
      <c r="T1047" s="39">
        <v>1093</v>
      </c>
      <c r="U1047" s="39" t="s">
        <v>81</v>
      </c>
      <c r="V1047" s="39">
        <v>12.212199999999999</v>
      </c>
      <c r="W1047" s="39">
        <v>2014</v>
      </c>
      <c r="X1047" s="39">
        <v>701.1</v>
      </c>
      <c r="Y1047" s="39">
        <v>1093</v>
      </c>
      <c r="Z1047" s="39">
        <v>0</v>
      </c>
      <c r="AA1047" s="39">
        <v>1</v>
      </c>
      <c r="AB1047" s="39">
        <v>57.41</v>
      </c>
    </row>
    <row r="1048" spans="1:28" ht="27.6" x14ac:dyDescent="0.3">
      <c r="A1048" t="str">
        <f t="shared" si="32"/>
        <v>2010_1062</v>
      </c>
      <c r="D1048" s="109">
        <v>1045</v>
      </c>
      <c r="E1048" s="109">
        <v>1062</v>
      </c>
      <c r="F1048" s="109">
        <v>1062</v>
      </c>
      <c r="G1048" s="109" t="s">
        <v>77</v>
      </c>
      <c r="H1048" s="109">
        <v>2010</v>
      </c>
      <c r="I1048" s="109">
        <v>0</v>
      </c>
      <c r="J1048" s="109">
        <v>1</v>
      </c>
      <c r="K1048" s="109">
        <v>1324.6</v>
      </c>
      <c r="L1048" s="109">
        <v>1433.6</v>
      </c>
      <c r="Q1048" t="str">
        <f t="shared" si="33"/>
        <v>2014_1079</v>
      </c>
      <c r="R1048" s="124">
        <v>1045</v>
      </c>
      <c r="S1048" s="39">
        <v>1079</v>
      </c>
      <c r="T1048" s="39">
        <v>1079</v>
      </c>
      <c r="U1048" s="39" t="s">
        <v>79</v>
      </c>
      <c r="V1048" s="39">
        <v>14.933</v>
      </c>
      <c r="W1048" s="39">
        <v>2014</v>
      </c>
      <c r="X1048" s="39">
        <v>1046.8</v>
      </c>
      <c r="Y1048" s="39">
        <v>1079</v>
      </c>
      <c r="Z1048" s="39">
        <v>0</v>
      </c>
      <c r="AA1048" s="39">
        <v>1</v>
      </c>
      <c r="AB1048" s="39">
        <v>70.099999999999994</v>
      </c>
    </row>
    <row r="1049" spans="1:28" ht="27.6" x14ac:dyDescent="0.3">
      <c r="A1049" t="str">
        <f t="shared" si="32"/>
        <v>2010_1071</v>
      </c>
      <c r="D1049" s="109">
        <v>1046</v>
      </c>
      <c r="E1049" s="109">
        <v>1071</v>
      </c>
      <c r="F1049" s="109">
        <v>1071</v>
      </c>
      <c r="G1049" s="109" t="s">
        <v>78</v>
      </c>
      <c r="H1049" s="109">
        <v>2010</v>
      </c>
      <c r="I1049" s="109">
        <v>0</v>
      </c>
      <c r="J1049" s="109">
        <v>1</v>
      </c>
      <c r="K1049" s="109">
        <v>1421.8</v>
      </c>
      <c r="L1049" s="109">
        <v>1400.1</v>
      </c>
      <c r="Q1049" t="str">
        <f t="shared" si="33"/>
        <v>2014_1095</v>
      </c>
      <c r="R1049" s="124">
        <v>1046</v>
      </c>
      <c r="S1049" s="39">
        <v>1095</v>
      </c>
      <c r="T1049" s="39">
        <v>1095</v>
      </c>
      <c r="U1049" s="39" t="s">
        <v>82</v>
      </c>
      <c r="V1049" s="39">
        <v>11.257300000000001</v>
      </c>
      <c r="W1049" s="39">
        <v>2014</v>
      </c>
      <c r="X1049" s="39">
        <v>651.79999999999995</v>
      </c>
      <c r="Y1049" s="39">
        <v>1095</v>
      </c>
      <c r="Z1049" s="39">
        <v>0</v>
      </c>
      <c r="AA1049" s="39">
        <v>1</v>
      </c>
      <c r="AB1049" s="39">
        <v>57.9</v>
      </c>
    </row>
    <row r="1050" spans="1:28" ht="27.6" x14ac:dyDescent="0.3">
      <c r="A1050" t="str">
        <f t="shared" si="32"/>
        <v>2010_1089</v>
      </c>
      <c r="D1050" s="109">
        <v>1047</v>
      </c>
      <c r="E1050" s="109">
        <v>1089</v>
      </c>
      <c r="F1050" s="109">
        <v>1089</v>
      </c>
      <c r="G1050" s="109" t="s">
        <v>80</v>
      </c>
      <c r="H1050" s="109">
        <v>2010</v>
      </c>
      <c r="I1050" s="109">
        <v>0</v>
      </c>
      <c r="J1050" s="109">
        <v>1</v>
      </c>
      <c r="K1050" s="109">
        <v>480.4</v>
      </c>
      <c r="L1050" s="109">
        <v>440</v>
      </c>
      <c r="Q1050" t="str">
        <f t="shared" si="33"/>
        <v>2014_4772</v>
      </c>
      <c r="R1050" s="124">
        <v>1047</v>
      </c>
      <c r="S1050" s="39">
        <v>4772</v>
      </c>
      <c r="T1050" s="39">
        <v>4772</v>
      </c>
      <c r="U1050" s="39" t="s">
        <v>221</v>
      </c>
      <c r="V1050" s="39">
        <v>12.3154</v>
      </c>
      <c r="W1050" s="39">
        <v>2014</v>
      </c>
      <c r="X1050" s="39">
        <v>767</v>
      </c>
      <c r="Y1050" s="39">
        <v>4772</v>
      </c>
      <c r="Z1050" s="39">
        <v>0</v>
      </c>
      <c r="AA1050" s="39">
        <v>1</v>
      </c>
      <c r="AB1050" s="39">
        <v>62.28</v>
      </c>
    </row>
    <row r="1051" spans="1:28" x14ac:dyDescent="0.3">
      <c r="A1051" t="str">
        <f t="shared" si="32"/>
        <v>2010_1080</v>
      </c>
      <c r="D1051" s="109">
        <v>1048</v>
      </c>
      <c r="E1051" s="109">
        <v>1080</v>
      </c>
      <c r="F1051" s="109">
        <v>1080</v>
      </c>
      <c r="G1051" s="109" t="s">
        <v>780</v>
      </c>
      <c r="H1051" s="109">
        <v>2010</v>
      </c>
      <c r="I1051" s="109">
        <v>0</v>
      </c>
      <c r="J1051" s="109">
        <v>1</v>
      </c>
      <c r="K1051" s="109">
        <v>481.6</v>
      </c>
      <c r="L1051" s="109">
        <v>468.6</v>
      </c>
      <c r="Q1051" t="str">
        <f t="shared" si="33"/>
        <v>2014_1107</v>
      </c>
      <c r="R1051" s="124">
        <v>1048</v>
      </c>
      <c r="S1051" s="39">
        <v>1107</v>
      </c>
      <c r="T1051" s="39">
        <v>1107</v>
      </c>
      <c r="U1051" s="39" t="s">
        <v>83</v>
      </c>
      <c r="V1051" s="39">
        <v>13.147500000000001</v>
      </c>
      <c r="W1051" s="39">
        <v>2014</v>
      </c>
      <c r="X1051" s="39">
        <v>1337.1</v>
      </c>
      <c r="Y1051" s="39">
        <v>1107</v>
      </c>
      <c r="Z1051" s="39">
        <v>0</v>
      </c>
      <c r="AA1051" s="39">
        <v>1</v>
      </c>
      <c r="AB1051" s="39">
        <v>101.7</v>
      </c>
    </row>
    <row r="1052" spans="1:28" ht="27.6" x14ac:dyDescent="0.3">
      <c r="A1052" t="str">
        <f t="shared" si="32"/>
        <v>2010_1082</v>
      </c>
      <c r="D1052" s="109">
        <v>1049</v>
      </c>
      <c r="E1052" s="109">
        <v>1082</v>
      </c>
      <c r="F1052" s="109">
        <v>1082</v>
      </c>
      <c r="G1052" s="109" t="s">
        <v>389</v>
      </c>
      <c r="H1052" s="109">
        <v>2010</v>
      </c>
      <c r="I1052" s="109">
        <v>0</v>
      </c>
      <c r="J1052" s="109">
        <v>1</v>
      </c>
      <c r="K1052" s="109">
        <v>1553.1</v>
      </c>
      <c r="L1052" s="109">
        <v>1536.6</v>
      </c>
      <c r="Q1052" t="str">
        <f t="shared" si="33"/>
        <v>2014_1116</v>
      </c>
      <c r="R1052" s="124">
        <v>1049</v>
      </c>
      <c r="S1052" s="39">
        <v>1116</v>
      </c>
      <c r="T1052" s="39">
        <v>1116</v>
      </c>
      <c r="U1052" s="39" t="s">
        <v>84</v>
      </c>
      <c r="V1052" s="39">
        <v>13.2881</v>
      </c>
      <c r="W1052" s="39">
        <v>2014</v>
      </c>
      <c r="X1052" s="39">
        <v>1596.4</v>
      </c>
      <c r="Y1052" s="39">
        <v>1116</v>
      </c>
      <c r="Z1052" s="39">
        <v>0</v>
      </c>
      <c r="AA1052" s="39">
        <v>1</v>
      </c>
      <c r="AB1052" s="39">
        <v>120.13800000000001</v>
      </c>
    </row>
    <row r="1053" spans="1:28" ht="27.6" x14ac:dyDescent="0.3">
      <c r="A1053" t="str">
        <f t="shared" si="32"/>
        <v>2010_1093</v>
      </c>
      <c r="D1053" s="109">
        <v>1050</v>
      </c>
      <c r="E1053" s="109">
        <v>1093</v>
      </c>
      <c r="F1053" s="109">
        <v>1093</v>
      </c>
      <c r="G1053" s="109" t="s">
        <v>81</v>
      </c>
      <c r="H1053" s="109">
        <v>2010</v>
      </c>
      <c r="I1053" s="109">
        <v>0</v>
      </c>
      <c r="J1053" s="109">
        <v>1</v>
      </c>
      <c r="K1053" s="109">
        <v>673.3</v>
      </c>
      <c r="L1053" s="109">
        <v>687.7</v>
      </c>
      <c r="Q1053" t="str">
        <f t="shared" si="33"/>
        <v>2014_1134</v>
      </c>
      <c r="R1053" s="124">
        <v>1050</v>
      </c>
      <c r="S1053" s="39">
        <v>1134</v>
      </c>
      <c r="T1053" s="39">
        <v>1134</v>
      </c>
      <c r="U1053" s="39" t="s">
        <v>85</v>
      </c>
      <c r="V1053" s="39">
        <v>9.7555999999999994</v>
      </c>
      <c r="W1053" s="39">
        <v>2014</v>
      </c>
      <c r="X1053" s="39">
        <v>307.3</v>
      </c>
      <c r="Y1053" s="39">
        <v>1134</v>
      </c>
      <c r="Z1053" s="39">
        <v>0</v>
      </c>
      <c r="AA1053" s="39">
        <v>1</v>
      </c>
      <c r="AB1053" s="39">
        <v>31.5</v>
      </c>
    </row>
    <row r="1054" spans="1:28" ht="27.6" x14ac:dyDescent="0.3">
      <c r="A1054" t="str">
        <f t="shared" si="32"/>
        <v>2010_1079</v>
      </c>
      <c r="D1054" s="109">
        <v>1051</v>
      </c>
      <c r="E1054" s="109">
        <v>1079</v>
      </c>
      <c r="F1054" s="109">
        <v>1079</v>
      </c>
      <c r="G1054" s="109" t="s">
        <v>79</v>
      </c>
      <c r="H1054" s="109">
        <v>2010</v>
      </c>
      <c r="I1054" s="109">
        <v>0</v>
      </c>
      <c r="J1054" s="109">
        <v>1</v>
      </c>
      <c r="K1054" s="109">
        <v>847</v>
      </c>
      <c r="L1054" s="109">
        <v>991.6</v>
      </c>
      <c r="Q1054" t="str">
        <f t="shared" si="33"/>
        <v>2014_1152</v>
      </c>
      <c r="R1054" s="124">
        <v>1051</v>
      </c>
      <c r="S1054" s="39">
        <v>1152</v>
      </c>
      <c r="T1054" s="39">
        <v>1152</v>
      </c>
      <c r="U1054" s="39" t="s">
        <v>86</v>
      </c>
      <c r="V1054" s="39">
        <v>13.5684</v>
      </c>
      <c r="W1054" s="39">
        <v>2014</v>
      </c>
      <c r="X1054" s="39">
        <v>1031.2</v>
      </c>
      <c r="Y1054" s="39">
        <v>1152</v>
      </c>
      <c r="Z1054" s="39">
        <v>0</v>
      </c>
      <c r="AA1054" s="39">
        <v>1</v>
      </c>
      <c r="AB1054" s="39">
        <v>76</v>
      </c>
    </row>
    <row r="1055" spans="1:28" x14ac:dyDescent="0.3">
      <c r="A1055" t="str">
        <f t="shared" si="32"/>
        <v>2010_1095</v>
      </c>
      <c r="D1055" s="109">
        <v>1052</v>
      </c>
      <c r="E1055" s="109">
        <v>1095</v>
      </c>
      <c r="F1055" s="109">
        <v>1095</v>
      </c>
      <c r="G1055" s="109" t="s">
        <v>82</v>
      </c>
      <c r="H1055" s="109">
        <v>2010</v>
      </c>
      <c r="I1055" s="109">
        <v>0</v>
      </c>
      <c r="J1055" s="109">
        <v>1</v>
      </c>
      <c r="K1055" s="109">
        <v>719.3</v>
      </c>
      <c r="L1055" s="109">
        <v>642.29999999999995</v>
      </c>
      <c r="Q1055" t="str">
        <f t="shared" si="33"/>
        <v>2014_1197</v>
      </c>
      <c r="R1055" s="124">
        <v>1052</v>
      </c>
      <c r="S1055" s="39">
        <v>1197</v>
      </c>
      <c r="T1055" s="39">
        <v>1197</v>
      </c>
      <c r="U1055" s="39" t="s">
        <v>87</v>
      </c>
      <c r="V1055" s="39">
        <v>12.2454</v>
      </c>
      <c r="W1055" s="39">
        <v>2014</v>
      </c>
      <c r="X1055" s="39">
        <v>1072.7</v>
      </c>
      <c r="Y1055" s="39">
        <v>1197</v>
      </c>
      <c r="Z1055" s="39">
        <v>0</v>
      </c>
      <c r="AA1055" s="39">
        <v>1</v>
      </c>
      <c r="AB1055" s="39">
        <v>87.6</v>
      </c>
    </row>
    <row r="1056" spans="1:28" ht="41.4" x14ac:dyDescent="0.3">
      <c r="A1056" t="str">
        <f t="shared" si="32"/>
        <v>2010_4772</v>
      </c>
      <c r="D1056" s="109">
        <v>1053</v>
      </c>
      <c r="E1056" s="109">
        <v>4772</v>
      </c>
      <c r="F1056" s="109">
        <v>4772</v>
      </c>
      <c r="G1056" s="109" t="s">
        <v>221</v>
      </c>
      <c r="H1056" s="109">
        <v>2010</v>
      </c>
      <c r="I1056" s="109">
        <v>0</v>
      </c>
      <c r="J1056" s="109">
        <v>2</v>
      </c>
      <c r="K1056" s="109">
        <v>871</v>
      </c>
      <c r="L1056" s="109">
        <v>784</v>
      </c>
      <c r="Q1056" t="str">
        <f t="shared" si="33"/>
        <v>2014_1206</v>
      </c>
      <c r="R1056" s="124">
        <v>1053</v>
      </c>
      <c r="S1056" s="39">
        <v>1206</v>
      </c>
      <c r="T1056" s="39">
        <v>1206</v>
      </c>
      <c r="U1056" s="39" t="s">
        <v>355</v>
      </c>
      <c r="V1056" s="39">
        <v>12.784700000000001</v>
      </c>
      <c r="W1056" s="39">
        <v>2014</v>
      </c>
      <c r="X1056" s="39">
        <v>918.9</v>
      </c>
      <c r="Y1056" s="39">
        <v>1206</v>
      </c>
      <c r="Z1056" s="39">
        <v>0</v>
      </c>
      <c r="AA1056" s="39">
        <v>2</v>
      </c>
      <c r="AB1056" s="39">
        <v>71.875</v>
      </c>
    </row>
    <row r="1057" spans="1:28" x14ac:dyDescent="0.3">
      <c r="A1057" t="str">
        <f t="shared" si="32"/>
        <v>2010_1107</v>
      </c>
      <c r="D1057" s="109">
        <v>1054</v>
      </c>
      <c r="E1057" s="109">
        <v>1107</v>
      </c>
      <c r="F1057" s="109">
        <v>1107</v>
      </c>
      <c r="G1057" s="109" t="s">
        <v>83</v>
      </c>
      <c r="H1057" s="109">
        <v>2010</v>
      </c>
      <c r="I1057" s="109">
        <v>0</v>
      </c>
      <c r="J1057" s="109">
        <v>1</v>
      </c>
      <c r="K1057" s="109">
        <v>1423.6</v>
      </c>
      <c r="L1057" s="109">
        <v>1414.5</v>
      </c>
      <c r="Q1057" t="str">
        <f t="shared" si="33"/>
        <v>2014_1211</v>
      </c>
      <c r="R1057" s="124">
        <v>1054</v>
      </c>
      <c r="S1057" s="39">
        <v>1211</v>
      </c>
      <c r="T1057" s="39">
        <v>1211</v>
      </c>
      <c r="U1057" s="39" t="s">
        <v>88</v>
      </c>
      <c r="V1057" s="39">
        <v>12.6195</v>
      </c>
      <c r="W1057" s="39">
        <v>2014</v>
      </c>
      <c r="X1057" s="39">
        <v>1356.6</v>
      </c>
      <c r="Y1057" s="39">
        <v>1211</v>
      </c>
      <c r="Z1057" s="39">
        <v>0</v>
      </c>
      <c r="AA1057" s="39">
        <v>1</v>
      </c>
      <c r="AB1057" s="39">
        <v>107.5</v>
      </c>
    </row>
    <row r="1058" spans="1:28" ht="27.6" x14ac:dyDescent="0.3">
      <c r="A1058" t="str">
        <f t="shared" si="32"/>
        <v>2010_1116</v>
      </c>
      <c r="D1058" s="109">
        <v>1055</v>
      </c>
      <c r="E1058" s="109">
        <v>1116</v>
      </c>
      <c r="F1058" s="109">
        <v>1116</v>
      </c>
      <c r="G1058" s="109" t="s">
        <v>84</v>
      </c>
      <c r="H1058" s="109">
        <v>2010</v>
      </c>
      <c r="I1058" s="109">
        <v>0</v>
      </c>
      <c r="J1058" s="109">
        <v>1</v>
      </c>
      <c r="K1058" s="109">
        <v>1545.8</v>
      </c>
      <c r="L1058" s="109">
        <v>1558.4</v>
      </c>
      <c r="Q1058" t="str">
        <f t="shared" si="33"/>
        <v>2014_1215</v>
      </c>
      <c r="R1058" s="124">
        <v>1055</v>
      </c>
      <c r="S1058" s="39">
        <v>1215</v>
      </c>
      <c r="T1058" s="39">
        <v>1215</v>
      </c>
      <c r="U1058" s="39" t="s">
        <v>89</v>
      </c>
      <c r="V1058" s="39">
        <v>9.7106999999999992</v>
      </c>
      <c r="W1058" s="39">
        <v>2014</v>
      </c>
      <c r="X1058" s="39">
        <v>308.8</v>
      </c>
      <c r="Y1058" s="39">
        <v>1215</v>
      </c>
      <c r="Z1058" s="39">
        <v>0</v>
      </c>
      <c r="AA1058" s="39">
        <v>1</v>
      </c>
      <c r="AB1058" s="39">
        <v>31.8</v>
      </c>
    </row>
    <row r="1059" spans="1:28" ht="41.4" x14ac:dyDescent="0.3">
      <c r="A1059" t="str">
        <f t="shared" si="32"/>
        <v>2010_1134</v>
      </c>
      <c r="D1059" s="109">
        <v>1056</v>
      </c>
      <c r="E1059" s="109">
        <v>1134</v>
      </c>
      <c r="F1059" s="109">
        <v>1134</v>
      </c>
      <c r="G1059" s="109" t="s">
        <v>85</v>
      </c>
      <c r="H1059" s="109">
        <v>2010</v>
      </c>
      <c r="I1059" s="109">
        <v>0</v>
      </c>
      <c r="J1059" s="109">
        <v>1</v>
      </c>
      <c r="K1059" s="109">
        <v>314.89999999999998</v>
      </c>
      <c r="L1059" s="109">
        <v>315.89999999999998</v>
      </c>
      <c r="Q1059" t="str">
        <f t="shared" si="33"/>
        <v>2014_1218</v>
      </c>
      <c r="R1059" s="124">
        <v>1056</v>
      </c>
      <c r="S1059" s="39">
        <v>1218</v>
      </c>
      <c r="T1059" s="39">
        <v>1218</v>
      </c>
      <c r="U1059" s="39" t="s">
        <v>90</v>
      </c>
      <c r="V1059" s="39">
        <v>12.3392</v>
      </c>
      <c r="W1059" s="39">
        <v>2014</v>
      </c>
      <c r="X1059" s="39">
        <v>306</v>
      </c>
      <c r="Y1059" s="39">
        <v>1218</v>
      </c>
      <c r="Z1059" s="39">
        <v>0</v>
      </c>
      <c r="AA1059" s="39">
        <v>1</v>
      </c>
      <c r="AB1059" s="39">
        <v>24.798999999999999</v>
      </c>
    </row>
    <row r="1060" spans="1:28" ht="27.6" x14ac:dyDescent="0.3">
      <c r="A1060" t="str">
        <f t="shared" si="32"/>
        <v>2010_1152</v>
      </c>
      <c r="D1060" s="109">
        <v>1057</v>
      </c>
      <c r="E1060" s="109">
        <v>1152</v>
      </c>
      <c r="F1060" s="109">
        <v>1152</v>
      </c>
      <c r="G1060" s="109" t="s">
        <v>86</v>
      </c>
      <c r="H1060" s="109">
        <v>2010</v>
      </c>
      <c r="I1060" s="109">
        <v>0</v>
      </c>
      <c r="J1060" s="109">
        <v>1</v>
      </c>
      <c r="K1060" s="109">
        <v>932.3</v>
      </c>
      <c r="L1060" s="109">
        <v>967.3</v>
      </c>
      <c r="Q1060" t="str">
        <f t="shared" si="33"/>
        <v>2014_2763</v>
      </c>
      <c r="R1060" s="124">
        <v>1057</v>
      </c>
      <c r="S1060" s="39">
        <v>2763</v>
      </c>
      <c r="T1060" s="39">
        <v>2763</v>
      </c>
      <c r="U1060" s="39" t="s">
        <v>146</v>
      </c>
      <c r="V1060" s="39">
        <v>15.517300000000001</v>
      </c>
      <c r="W1060" s="39">
        <v>2014</v>
      </c>
      <c r="X1060" s="39">
        <v>785.1</v>
      </c>
      <c r="Y1060" s="39">
        <v>2763</v>
      </c>
      <c r="Z1060" s="39">
        <v>0</v>
      </c>
      <c r="AA1060" s="39">
        <v>1</v>
      </c>
      <c r="AB1060" s="39">
        <v>50.594999999999999</v>
      </c>
    </row>
    <row r="1061" spans="1:28" ht="41.4" x14ac:dyDescent="0.3">
      <c r="A1061" t="str">
        <f t="shared" si="32"/>
        <v>2010_1197</v>
      </c>
      <c r="D1061" s="109">
        <v>1058</v>
      </c>
      <c r="E1061" s="109">
        <v>1197</v>
      </c>
      <c r="F1061" s="109">
        <v>1197</v>
      </c>
      <c r="G1061" s="109" t="s">
        <v>87</v>
      </c>
      <c r="H1061" s="109">
        <v>2010</v>
      </c>
      <c r="I1061" s="109">
        <v>0</v>
      </c>
      <c r="J1061" s="109">
        <v>1</v>
      </c>
      <c r="K1061" s="109">
        <v>955.4</v>
      </c>
      <c r="L1061" s="109">
        <v>1068.4000000000001</v>
      </c>
      <c r="Q1061" t="str">
        <f t="shared" si="33"/>
        <v>2014_1221</v>
      </c>
      <c r="R1061" s="124">
        <v>1058</v>
      </c>
      <c r="S1061" s="39">
        <v>1221</v>
      </c>
      <c r="T1061" s="39">
        <v>1221</v>
      </c>
      <c r="U1061" s="39" t="s">
        <v>781</v>
      </c>
      <c r="V1061" s="39">
        <v>13.843400000000001</v>
      </c>
      <c r="W1061" s="39">
        <v>2014</v>
      </c>
      <c r="X1061" s="39">
        <v>1960.5</v>
      </c>
      <c r="Y1061" s="39">
        <v>1221</v>
      </c>
      <c r="Z1061" s="39">
        <v>0</v>
      </c>
      <c r="AA1061" s="39">
        <v>1</v>
      </c>
      <c r="AB1061" s="39">
        <v>141.62</v>
      </c>
    </row>
    <row r="1062" spans="1:28" ht="27.6" x14ac:dyDescent="0.3">
      <c r="A1062" t="str">
        <f t="shared" si="32"/>
        <v>2010_1206</v>
      </c>
      <c r="D1062" s="109">
        <v>1059</v>
      </c>
      <c r="E1062" s="109">
        <v>1206</v>
      </c>
      <c r="F1062" s="109">
        <v>1206</v>
      </c>
      <c r="G1062" s="109" t="s">
        <v>355</v>
      </c>
      <c r="H1062" s="109">
        <v>2010</v>
      </c>
      <c r="I1062" s="109">
        <v>0</v>
      </c>
      <c r="J1062" s="109">
        <v>2</v>
      </c>
      <c r="K1062" s="109">
        <v>924.4</v>
      </c>
      <c r="L1062" s="109">
        <v>921.3</v>
      </c>
      <c r="Q1062" t="str">
        <f t="shared" si="33"/>
        <v>2014_1233</v>
      </c>
      <c r="R1062" s="124">
        <v>1059</v>
      </c>
      <c r="S1062" s="39">
        <v>1233</v>
      </c>
      <c r="T1062" s="39">
        <v>1233</v>
      </c>
      <c r="U1062" s="39" t="s">
        <v>92</v>
      </c>
      <c r="V1062" s="39">
        <v>14.3805</v>
      </c>
      <c r="W1062" s="39">
        <v>2014</v>
      </c>
      <c r="X1062" s="39">
        <v>1300</v>
      </c>
      <c r="Y1062" s="39">
        <v>1233</v>
      </c>
      <c r="Z1062" s="39">
        <v>0</v>
      </c>
      <c r="AA1062" s="39">
        <v>1</v>
      </c>
      <c r="AB1062" s="39">
        <v>90.4</v>
      </c>
    </row>
    <row r="1063" spans="1:28" x14ac:dyDescent="0.3">
      <c r="A1063" t="str">
        <f t="shared" si="32"/>
        <v>2010_1211</v>
      </c>
      <c r="D1063" s="109">
        <v>1060</v>
      </c>
      <c r="E1063" s="109">
        <v>1211</v>
      </c>
      <c r="F1063" s="109">
        <v>1211</v>
      </c>
      <c r="G1063" s="109" t="s">
        <v>88</v>
      </c>
      <c r="H1063" s="109">
        <v>2010</v>
      </c>
      <c r="I1063" s="109">
        <v>0</v>
      </c>
      <c r="J1063" s="109">
        <v>1</v>
      </c>
      <c r="K1063" s="109">
        <v>1371.5</v>
      </c>
      <c r="L1063" s="109">
        <v>1306.7</v>
      </c>
      <c r="Q1063" t="str">
        <f t="shared" si="33"/>
        <v>2014_1278</v>
      </c>
      <c r="R1063" s="124">
        <v>1060</v>
      </c>
      <c r="S1063" s="39">
        <v>1278</v>
      </c>
      <c r="T1063" s="39">
        <v>1278</v>
      </c>
      <c r="U1063" s="39" t="s">
        <v>93</v>
      </c>
      <c r="V1063" s="39">
        <v>11.7233</v>
      </c>
      <c r="W1063" s="39">
        <v>2014</v>
      </c>
      <c r="X1063" s="39">
        <v>3556.2</v>
      </c>
      <c r="Y1063" s="39">
        <v>1278</v>
      </c>
      <c r="Z1063" s="39">
        <v>0</v>
      </c>
      <c r="AA1063" s="39">
        <v>1</v>
      </c>
      <c r="AB1063" s="39">
        <v>303.34399999999999</v>
      </c>
    </row>
    <row r="1064" spans="1:28" ht="27.6" x14ac:dyDescent="0.3">
      <c r="A1064" t="str">
        <f t="shared" si="32"/>
        <v>2010_1215</v>
      </c>
      <c r="D1064" s="109">
        <v>1061</v>
      </c>
      <c r="E1064" s="109">
        <v>1215</v>
      </c>
      <c r="F1064" s="109">
        <v>1215</v>
      </c>
      <c r="G1064" s="109" t="s">
        <v>89</v>
      </c>
      <c r="H1064" s="109">
        <v>2010</v>
      </c>
      <c r="I1064" s="109">
        <v>0</v>
      </c>
      <c r="J1064" s="109">
        <v>1</v>
      </c>
      <c r="K1064" s="109">
        <v>354.5</v>
      </c>
      <c r="L1064" s="109">
        <v>324.5</v>
      </c>
      <c r="Q1064" t="str">
        <f t="shared" si="33"/>
        <v>2014_1332</v>
      </c>
      <c r="R1064" s="124">
        <v>1061</v>
      </c>
      <c r="S1064" s="39">
        <v>1332</v>
      </c>
      <c r="T1064" s="39">
        <v>1332</v>
      </c>
      <c r="U1064" s="39" t="s">
        <v>94</v>
      </c>
      <c r="V1064" s="39">
        <v>12.2369</v>
      </c>
      <c r="W1064" s="39">
        <v>2014</v>
      </c>
      <c r="X1064" s="39">
        <v>674.5</v>
      </c>
      <c r="Y1064" s="39">
        <v>1332</v>
      </c>
      <c r="Z1064" s="39">
        <v>0</v>
      </c>
      <c r="AA1064" s="39">
        <v>1</v>
      </c>
      <c r="AB1064" s="39">
        <v>55.12</v>
      </c>
    </row>
    <row r="1065" spans="1:28" ht="41.4" x14ac:dyDescent="0.3">
      <c r="A1065" t="str">
        <f t="shared" si="32"/>
        <v>2010_1218</v>
      </c>
      <c r="D1065" s="109">
        <v>1062</v>
      </c>
      <c r="E1065" s="109">
        <v>1218</v>
      </c>
      <c r="F1065" s="109">
        <v>1218</v>
      </c>
      <c r="G1065" s="109" t="s">
        <v>90</v>
      </c>
      <c r="H1065" s="109">
        <v>2010</v>
      </c>
      <c r="I1065" s="109">
        <v>0</v>
      </c>
      <c r="J1065" s="109">
        <v>1</v>
      </c>
      <c r="K1065" s="109">
        <v>382</v>
      </c>
      <c r="L1065" s="109">
        <v>328</v>
      </c>
      <c r="Q1065" t="str">
        <f t="shared" si="33"/>
        <v>2014_1337</v>
      </c>
      <c r="R1065" s="124">
        <v>1062</v>
      </c>
      <c r="S1065" s="39">
        <v>1337</v>
      </c>
      <c r="T1065" s="39">
        <v>1337</v>
      </c>
      <c r="U1065" s="39" t="s">
        <v>782</v>
      </c>
      <c r="V1065" s="39">
        <v>14.188700000000001</v>
      </c>
      <c r="W1065" s="39">
        <v>2014</v>
      </c>
      <c r="X1065" s="39">
        <v>4979.3</v>
      </c>
      <c r="Y1065" s="39">
        <v>1337</v>
      </c>
      <c r="Z1065" s="39">
        <v>0</v>
      </c>
      <c r="AA1065" s="39">
        <v>1</v>
      </c>
      <c r="AB1065" s="39">
        <v>350.935</v>
      </c>
    </row>
    <row r="1066" spans="1:28" ht="27.6" x14ac:dyDescent="0.3">
      <c r="A1066" t="str">
        <f t="shared" si="32"/>
        <v>2010_2763</v>
      </c>
      <c r="D1066" s="109">
        <v>1063</v>
      </c>
      <c r="E1066" s="109">
        <v>2763</v>
      </c>
      <c r="F1066" s="109">
        <v>2763</v>
      </c>
      <c r="G1066" s="109" t="s">
        <v>146</v>
      </c>
      <c r="H1066" s="109">
        <v>2010</v>
      </c>
      <c r="I1066" s="109">
        <v>0</v>
      </c>
      <c r="J1066" s="109">
        <v>1</v>
      </c>
      <c r="K1066" s="109">
        <v>641.6</v>
      </c>
      <c r="L1066" s="109">
        <v>624.6</v>
      </c>
      <c r="Q1066" t="str">
        <f t="shared" si="33"/>
        <v>2014_1350</v>
      </c>
      <c r="R1066" s="124">
        <v>1063</v>
      </c>
      <c r="S1066" s="39">
        <v>1350</v>
      </c>
      <c r="T1066" s="39">
        <v>1350</v>
      </c>
      <c r="U1066" s="39" t="s">
        <v>96</v>
      </c>
      <c r="V1066" s="39">
        <v>9.7146000000000008</v>
      </c>
      <c r="W1066" s="39">
        <v>2014</v>
      </c>
      <c r="X1066" s="39">
        <v>450.4</v>
      </c>
      <c r="Y1066" s="39">
        <v>1350</v>
      </c>
      <c r="Z1066" s="39">
        <v>0</v>
      </c>
      <c r="AA1066" s="39">
        <v>1</v>
      </c>
      <c r="AB1066" s="39">
        <v>46.363</v>
      </c>
    </row>
    <row r="1067" spans="1:28" ht="27.6" x14ac:dyDescent="0.3">
      <c r="A1067" t="str">
        <f t="shared" si="32"/>
        <v>2010_1221</v>
      </c>
      <c r="D1067" s="109">
        <v>1064</v>
      </c>
      <c r="E1067" s="109">
        <v>1221</v>
      </c>
      <c r="F1067" s="109">
        <v>1221</v>
      </c>
      <c r="G1067" s="109" t="s">
        <v>781</v>
      </c>
      <c r="H1067" s="109">
        <v>2010</v>
      </c>
      <c r="I1067" s="109">
        <v>0</v>
      </c>
      <c r="J1067" s="109">
        <v>1</v>
      </c>
      <c r="K1067" s="109">
        <v>1565.2</v>
      </c>
      <c r="L1067" s="109">
        <v>1702.4</v>
      </c>
      <c r="Q1067" t="str">
        <f t="shared" si="33"/>
        <v>2014_1359</v>
      </c>
      <c r="R1067" s="124">
        <v>1064</v>
      </c>
      <c r="S1067" s="39">
        <v>1359</v>
      </c>
      <c r="T1067" s="39">
        <v>1359</v>
      </c>
      <c r="U1067" s="39" t="s">
        <v>783</v>
      </c>
      <c r="V1067" s="39">
        <v>10.4931</v>
      </c>
      <c r="W1067" s="39">
        <v>2014</v>
      </c>
      <c r="X1067" s="39">
        <v>455.4</v>
      </c>
      <c r="Y1067" s="39">
        <v>1359</v>
      </c>
      <c r="Z1067" s="39">
        <v>0</v>
      </c>
      <c r="AA1067" s="39">
        <v>1</v>
      </c>
      <c r="AB1067" s="39">
        <v>43.4</v>
      </c>
    </row>
    <row r="1068" spans="1:28" ht="27.6" x14ac:dyDescent="0.3">
      <c r="A1068" t="str">
        <f t="shared" si="32"/>
        <v>2010_1233</v>
      </c>
      <c r="D1068" s="109">
        <v>1065</v>
      </c>
      <c r="E1068" s="109">
        <v>1233</v>
      </c>
      <c r="F1068" s="109">
        <v>1233</v>
      </c>
      <c r="G1068" s="109" t="s">
        <v>92</v>
      </c>
      <c r="H1068" s="109">
        <v>2010</v>
      </c>
      <c r="I1068" s="109">
        <v>0</v>
      </c>
      <c r="J1068" s="109">
        <v>1</v>
      </c>
      <c r="K1068" s="109">
        <v>1288.2</v>
      </c>
      <c r="L1068" s="109">
        <v>1317.1</v>
      </c>
      <c r="Q1068" t="str">
        <f t="shared" si="33"/>
        <v>2014_1368</v>
      </c>
      <c r="R1068" s="124">
        <v>1065</v>
      </c>
      <c r="S1068" s="39">
        <v>1368</v>
      </c>
      <c r="T1068" s="39">
        <v>1368</v>
      </c>
      <c r="U1068" s="39" t="s">
        <v>97</v>
      </c>
      <c r="V1068" s="39">
        <v>10.986499999999999</v>
      </c>
      <c r="W1068" s="39">
        <v>2014</v>
      </c>
      <c r="X1068" s="39">
        <v>751.2</v>
      </c>
      <c r="Y1068" s="39">
        <v>1368</v>
      </c>
      <c r="Z1068" s="39">
        <v>0</v>
      </c>
      <c r="AA1068" s="39">
        <v>1</v>
      </c>
      <c r="AB1068" s="39">
        <v>68.375</v>
      </c>
    </row>
    <row r="1069" spans="1:28" ht="41.4" x14ac:dyDescent="0.3">
      <c r="A1069" t="str">
        <f t="shared" si="32"/>
        <v>2010_1278</v>
      </c>
      <c r="D1069" s="109">
        <v>1066</v>
      </c>
      <c r="E1069" s="109">
        <v>1278</v>
      </c>
      <c r="F1069" s="109">
        <v>1278</v>
      </c>
      <c r="G1069" s="109" t="s">
        <v>93</v>
      </c>
      <c r="H1069" s="109">
        <v>2010</v>
      </c>
      <c r="I1069" s="109">
        <v>0</v>
      </c>
      <c r="J1069" s="109">
        <v>1</v>
      </c>
      <c r="K1069" s="109">
        <v>4111.2</v>
      </c>
      <c r="L1069" s="109">
        <v>3864.1</v>
      </c>
      <c r="Q1069" t="str">
        <f t="shared" si="33"/>
        <v>2014_1413</v>
      </c>
      <c r="R1069" s="124">
        <v>1066</v>
      </c>
      <c r="S1069" s="39">
        <v>1413</v>
      </c>
      <c r="T1069" s="39">
        <v>1413</v>
      </c>
      <c r="U1069" s="39" t="s">
        <v>98</v>
      </c>
      <c r="V1069" s="39">
        <v>9.8863000000000003</v>
      </c>
      <c r="W1069" s="39">
        <v>2014</v>
      </c>
      <c r="X1069" s="39">
        <v>386.9</v>
      </c>
      <c r="Y1069" s="39">
        <v>1413</v>
      </c>
      <c r="Z1069" s="39">
        <v>0</v>
      </c>
      <c r="AA1069" s="39">
        <v>1</v>
      </c>
      <c r="AB1069" s="39">
        <v>39.134999999999998</v>
      </c>
    </row>
    <row r="1070" spans="1:28" x14ac:dyDescent="0.3">
      <c r="A1070" t="str">
        <f t="shared" si="32"/>
        <v>2010_1332</v>
      </c>
      <c r="D1070" s="109">
        <v>1067</v>
      </c>
      <c r="E1070" s="109">
        <v>1332</v>
      </c>
      <c r="F1070" s="109">
        <v>1332</v>
      </c>
      <c r="G1070" s="109" t="s">
        <v>94</v>
      </c>
      <c r="H1070" s="109">
        <v>2010</v>
      </c>
      <c r="I1070" s="109">
        <v>0</v>
      </c>
      <c r="J1070" s="109">
        <v>1</v>
      </c>
      <c r="K1070" s="109">
        <v>792.3</v>
      </c>
      <c r="L1070" s="109">
        <v>737.3</v>
      </c>
      <c r="Q1070" t="str">
        <f t="shared" si="33"/>
        <v>2014_1431</v>
      </c>
      <c r="R1070" s="124">
        <v>1067</v>
      </c>
      <c r="S1070" s="39">
        <v>1431</v>
      </c>
      <c r="T1070" s="39">
        <v>1431</v>
      </c>
      <c r="U1070" s="39" t="s">
        <v>99</v>
      </c>
      <c r="V1070" s="39">
        <v>9.6533999999999995</v>
      </c>
      <c r="W1070" s="39">
        <v>2014</v>
      </c>
      <c r="X1070" s="39">
        <v>434.5</v>
      </c>
      <c r="Y1070" s="39">
        <v>1431</v>
      </c>
      <c r="Z1070" s="39">
        <v>0</v>
      </c>
      <c r="AA1070" s="39">
        <v>1</v>
      </c>
      <c r="AB1070" s="39">
        <v>45.01</v>
      </c>
    </row>
    <row r="1071" spans="1:28" ht="27.6" x14ac:dyDescent="0.3">
      <c r="A1071" t="str">
        <f t="shared" si="32"/>
        <v>2010_1337</v>
      </c>
      <c r="D1071" s="109">
        <v>1068</v>
      </c>
      <c r="E1071" s="109">
        <v>1337</v>
      </c>
      <c r="F1071" s="109">
        <v>1337</v>
      </c>
      <c r="G1071" s="109" t="s">
        <v>782</v>
      </c>
      <c r="H1071" s="109">
        <v>2010</v>
      </c>
      <c r="I1071" s="109">
        <v>0</v>
      </c>
      <c r="J1071" s="109">
        <v>1</v>
      </c>
      <c r="K1071" s="109">
        <v>4382.3</v>
      </c>
      <c r="L1071" s="109">
        <v>4687.3</v>
      </c>
      <c r="Q1071" t="str">
        <f t="shared" si="33"/>
        <v>2014_1476</v>
      </c>
      <c r="R1071" s="124">
        <v>1068</v>
      </c>
      <c r="S1071" s="39">
        <v>1476</v>
      </c>
      <c r="T1071" s="39">
        <v>1476</v>
      </c>
      <c r="U1071" s="39" t="s">
        <v>100</v>
      </c>
      <c r="V1071" s="39">
        <v>13.978899999999999</v>
      </c>
      <c r="W1071" s="39">
        <v>2014</v>
      </c>
      <c r="X1071" s="39">
        <v>8501</v>
      </c>
      <c r="Y1071" s="39">
        <v>1476</v>
      </c>
      <c r="Z1071" s="39">
        <v>0</v>
      </c>
      <c r="AA1071" s="39">
        <v>1</v>
      </c>
      <c r="AB1071" s="39">
        <v>608.13</v>
      </c>
    </row>
    <row r="1072" spans="1:28" x14ac:dyDescent="0.3">
      <c r="A1072" t="str">
        <f t="shared" si="32"/>
        <v>2010_1350</v>
      </c>
      <c r="D1072" s="109">
        <v>1069</v>
      </c>
      <c r="E1072" s="109">
        <v>1350</v>
      </c>
      <c r="F1072" s="109">
        <v>1350</v>
      </c>
      <c r="G1072" s="109" t="s">
        <v>96</v>
      </c>
      <c r="H1072" s="109">
        <v>2010</v>
      </c>
      <c r="I1072" s="109">
        <v>0</v>
      </c>
      <c r="J1072" s="109">
        <v>1</v>
      </c>
      <c r="K1072" s="109">
        <v>508.5</v>
      </c>
      <c r="L1072" s="109">
        <v>482.2</v>
      </c>
      <c r="Q1072" t="str">
        <f t="shared" si="33"/>
        <v>2014_1503</v>
      </c>
      <c r="R1072" s="124">
        <v>1069</v>
      </c>
      <c r="S1072" s="39">
        <v>1503</v>
      </c>
      <c r="T1072" s="39">
        <v>1503</v>
      </c>
      <c r="U1072" s="39" t="s">
        <v>101</v>
      </c>
      <c r="V1072" s="39">
        <v>11.6914</v>
      </c>
      <c r="W1072" s="39">
        <v>2014</v>
      </c>
      <c r="X1072" s="39">
        <v>1487.5</v>
      </c>
      <c r="Y1072" s="39">
        <v>1503</v>
      </c>
      <c r="Z1072" s="39">
        <v>0</v>
      </c>
      <c r="AA1072" s="39">
        <v>2</v>
      </c>
      <c r="AB1072" s="39">
        <v>127.23</v>
      </c>
    </row>
    <row r="1073" spans="1:28" ht="41.4" x14ac:dyDescent="0.3">
      <c r="A1073" t="str">
        <f t="shared" si="32"/>
        <v>2010_1359</v>
      </c>
      <c r="D1073" s="109">
        <v>1070</v>
      </c>
      <c r="E1073" s="109">
        <v>1359</v>
      </c>
      <c r="F1073" s="109">
        <v>1359</v>
      </c>
      <c r="G1073" s="109" t="s">
        <v>783</v>
      </c>
      <c r="H1073" s="109">
        <v>2010</v>
      </c>
      <c r="I1073" s="109">
        <v>0</v>
      </c>
      <c r="J1073" s="109">
        <v>1</v>
      </c>
      <c r="K1073" s="109">
        <v>469.1</v>
      </c>
      <c r="L1073" s="109">
        <v>433.3</v>
      </c>
      <c r="Q1073" t="str">
        <f t="shared" si="33"/>
        <v>2014_1576</v>
      </c>
      <c r="R1073" s="124">
        <v>1070</v>
      </c>
      <c r="S1073" s="39">
        <v>1576</v>
      </c>
      <c r="T1073" s="39">
        <v>1576</v>
      </c>
      <c r="U1073" s="39" t="s">
        <v>102</v>
      </c>
      <c r="V1073" s="39">
        <v>14.643800000000001</v>
      </c>
      <c r="W1073" s="39">
        <v>2014</v>
      </c>
      <c r="X1073" s="39">
        <v>2499.6999999999998</v>
      </c>
      <c r="Y1073" s="39">
        <v>1576</v>
      </c>
      <c r="Z1073" s="39">
        <v>0</v>
      </c>
      <c r="AA1073" s="39">
        <v>1</v>
      </c>
      <c r="AB1073" s="39">
        <v>170.7</v>
      </c>
    </row>
    <row r="1074" spans="1:28" x14ac:dyDescent="0.3">
      <c r="A1074" t="str">
        <f t="shared" si="32"/>
        <v>2010_1368</v>
      </c>
      <c r="D1074" s="109">
        <v>1071</v>
      </c>
      <c r="E1074" s="109">
        <v>1368</v>
      </c>
      <c r="F1074" s="109">
        <v>1368</v>
      </c>
      <c r="G1074" s="109" t="s">
        <v>97</v>
      </c>
      <c r="H1074" s="109">
        <v>2010</v>
      </c>
      <c r="I1074" s="109">
        <v>0</v>
      </c>
      <c r="J1074" s="109">
        <v>1</v>
      </c>
      <c r="K1074" s="109">
        <v>941.6</v>
      </c>
      <c r="L1074" s="109">
        <v>892</v>
      </c>
      <c r="Q1074" t="str">
        <f t="shared" si="33"/>
        <v>2014_1602</v>
      </c>
      <c r="R1074" s="124">
        <v>1071</v>
      </c>
      <c r="S1074" s="39">
        <v>1602</v>
      </c>
      <c r="T1074" s="39">
        <v>1602</v>
      </c>
      <c r="U1074" s="39" t="s">
        <v>103</v>
      </c>
      <c r="V1074" s="39">
        <v>13.810600000000001</v>
      </c>
      <c r="W1074" s="39">
        <v>2014</v>
      </c>
      <c r="X1074" s="39">
        <v>612.5</v>
      </c>
      <c r="Y1074" s="39">
        <v>1602</v>
      </c>
      <c r="Z1074" s="39">
        <v>0</v>
      </c>
      <c r="AA1074" s="39">
        <v>1</v>
      </c>
      <c r="AB1074" s="39">
        <v>44.35</v>
      </c>
    </row>
    <row r="1075" spans="1:28" ht="27.6" x14ac:dyDescent="0.3">
      <c r="A1075" t="str">
        <f t="shared" si="32"/>
        <v>2010_1413</v>
      </c>
      <c r="D1075" s="109">
        <v>1072</v>
      </c>
      <c r="E1075" s="109">
        <v>1413</v>
      </c>
      <c r="F1075" s="109">
        <v>1413</v>
      </c>
      <c r="G1075" s="109" t="s">
        <v>98</v>
      </c>
      <c r="H1075" s="109">
        <v>2010</v>
      </c>
      <c r="I1075" s="109">
        <v>0</v>
      </c>
      <c r="J1075" s="109">
        <v>1</v>
      </c>
      <c r="K1075" s="109">
        <v>436.3</v>
      </c>
      <c r="L1075" s="109">
        <v>410</v>
      </c>
      <c r="Q1075" t="str">
        <f t="shared" si="33"/>
        <v>2014_1611</v>
      </c>
      <c r="R1075" s="124">
        <v>1072</v>
      </c>
      <c r="S1075" s="39">
        <v>1611</v>
      </c>
      <c r="T1075" s="39">
        <v>1611</v>
      </c>
      <c r="U1075" s="39" t="s">
        <v>104</v>
      </c>
      <c r="V1075" s="39">
        <v>13.407</v>
      </c>
      <c r="W1075" s="39">
        <v>2014</v>
      </c>
      <c r="X1075" s="39">
        <v>15598.7</v>
      </c>
      <c r="Y1075" s="39">
        <v>1611</v>
      </c>
      <c r="Z1075" s="39">
        <v>0</v>
      </c>
      <c r="AA1075" s="39">
        <v>1</v>
      </c>
      <c r="AB1075" s="39">
        <v>1163.47</v>
      </c>
    </row>
    <row r="1076" spans="1:28" ht="27.6" x14ac:dyDescent="0.3">
      <c r="A1076" t="str">
        <f t="shared" si="32"/>
        <v>2010_1431</v>
      </c>
      <c r="D1076" s="109">
        <v>1073</v>
      </c>
      <c r="E1076" s="109">
        <v>1431</v>
      </c>
      <c r="F1076" s="109">
        <v>1431</v>
      </c>
      <c r="G1076" s="109" t="s">
        <v>99</v>
      </c>
      <c r="H1076" s="109">
        <v>2010</v>
      </c>
      <c r="I1076" s="109">
        <v>0</v>
      </c>
      <c r="J1076" s="109">
        <v>1</v>
      </c>
      <c r="K1076" s="109">
        <v>450</v>
      </c>
      <c r="L1076" s="109">
        <v>482</v>
      </c>
      <c r="Q1076" t="str">
        <f t="shared" si="33"/>
        <v>2014_1619</v>
      </c>
      <c r="R1076" s="124">
        <v>1073</v>
      </c>
      <c r="S1076" s="39">
        <v>1619</v>
      </c>
      <c r="T1076" s="39">
        <v>1619</v>
      </c>
      <c r="U1076" s="39" t="s">
        <v>105</v>
      </c>
      <c r="V1076" s="39">
        <v>13.8169</v>
      </c>
      <c r="W1076" s="39">
        <v>2014</v>
      </c>
      <c r="X1076" s="39">
        <v>1244.9000000000001</v>
      </c>
      <c r="Y1076" s="39">
        <v>1619</v>
      </c>
      <c r="Z1076" s="39">
        <v>0</v>
      </c>
      <c r="AA1076" s="39">
        <v>1</v>
      </c>
      <c r="AB1076" s="39">
        <v>90.1</v>
      </c>
    </row>
    <row r="1077" spans="1:28" x14ac:dyDescent="0.3">
      <c r="A1077" t="str">
        <f t="shared" si="32"/>
        <v>2010_1476</v>
      </c>
      <c r="D1077" s="109">
        <v>1074</v>
      </c>
      <c r="E1077" s="109">
        <v>1476</v>
      </c>
      <c r="F1077" s="109">
        <v>1476</v>
      </c>
      <c r="G1077" s="109" t="s">
        <v>100</v>
      </c>
      <c r="H1077" s="109">
        <v>2010</v>
      </c>
      <c r="I1077" s="109">
        <v>0</v>
      </c>
      <c r="J1077" s="109">
        <v>1</v>
      </c>
      <c r="K1077" s="109">
        <v>9124.5</v>
      </c>
      <c r="L1077" s="109">
        <v>8689.1</v>
      </c>
      <c r="Q1077" t="str">
        <f t="shared" si="33"/>
        <v>2014_1638</v>
      </c>
      <c r="R1077" s="124">
        <v>1074</v>
      </c>
      <c r="S1077" s="39">
        <v>1638</v>
      </c>
      <c r="T1077" s="39">
        <v>1638</v>
      </c>
      <c r="U1077" s="39" t="s">
        <v>784</v>
      </c>
      <c r="V1077" s="39">
        <v>12.842700000000001</v>
      </c>
      <c r="W1077" s="39">
        <v>2014</v>
      </c>
      <c r="X1077" s="39">
        <v>1834.2</v>
      </c>
      <c r="Y1077" s="39">
        <v>1638</v>
      </c>
      <c r="Z1077" s="39">
        <v>0</v>
      </c>
      <c r="AA1077" s="39">
        <v>2</v>
      </c>
      <c r="AB1077" s="39">
        <v>142.82</v>
      </c>
    </row>
    <row r="1078" spans="1:28" x14ac:dyDescent="0.3">
      <c r="A1078" t="str">
        <f t="shared" si="32"/>
        <v>2010_1503</v>
      </c>
      <c r="D1078" s="109">
        <v>1075</v>
      </c>
      <c r="E1078" s="109">
        <v>1503</v>
      </c>
      <c r="F1078" s="109">
        <v>1503</v>
      </c>
      <c r="G1078" s="109" t="s">
        <v>101</v>
      </c>
      <c r="H1078" s="109">
        <v>2010</v>
      </c>
      <c r="I1078" s="109">
        <v>0</v>
      </c>
      <c r="J1078" s="109">
        <v>2</v>
      </c>
      <c r="K1078" s="109">
        <v>1413.4</v>
      </c>
      <c r="L1078" s="109">
        <v>1417.1</v>
      </c>
      <c r="Q1078" t="str">
        <f t="shared" si="33"/>
        <v>2014_1675</v>
      </c>
      <c r="R1078" s="124">
        <v>1075</v>
      </c>
      <c r="S1078" s="39">
        <v>1675</v>
      </c>
      <c r="T1078" s="39">
        <v>1675</v>
      </c>
      <c r="U1078" s="39" t="s">
        <v>106</v>
      </c>
      <c r="V1078" s="39">
        <v>9.8649000000000004</v>
      </c>
      <c r="W1078" s="39">
        <v>2014</v>
      </c>
      <c r="X1078" s="39">
        <v>146</v>
      </c>
      <c r="Y1078" s="39">
        <v>1675</v>
      </c>
      <c r="Z1078" s="39">
        <v>0</v>
      </c>
      <c r="AA1078" s="39">
        <v>1</v>
      </c>
      <c r="AB1078" s="39">
        <v>14.8</v>
      </c>
    </row>
    <row r="1079" spans="1:28" x14ac:dyDescent="0.3">
      <c r="A1079" t="str">
        <f t="shared" si="32"/>
        <v>2010_1576</v>
      </c>
      <c r="D1079" s="109">
        <v>1076</v>
      </c>
      <c r="E1079" s="109">
        <v>1576</v>
      </c>
      <c r="F1079" s="109">
        <v>1576</v>
      </c>
      <c r="G1079" s="109" t="s">
        <v>102</v>
      </c>
      <c r="H1079" s="109">
        <v>2010</v>
      </c>
      <c r="I1079" s="109">
        <v>0</v>
      </c>
      <c r="J1079" s="109">
        <v>1</v>
      </c>
      <c r="K1079" s="109">
        <v>1947.2</v>
      </c>
      <c r="L1079" s="109">
        <v>2146.1999999999998</v>
      </c>
      <c r="Q1079" t="str">
        <f t="shared" si="33"/>
        <v>2014_1701</v>
      </c>
      <c r="R1079" s="124">
        <v>1076</v>
      </c>
      <c r="S1079" s="39">
        <v>1701</v>
      </c>
      <c r="T1079" s="39">
        <v>1701</v>
      </c>
      <c r="U1079" s="39" t="s">
        <v>107</v>
      </c>
      <c r="V1079" s="39">
        <v>13.644399999999999</v>
      </c>
      <c r="W1079" s="39">
        <v>2014</v>
      </c>
      <c r="X1079" s="39">
        <v>2149</v>
      </c>
      <c r="Y1079" s="39">
        <v>1701</v>
      </c>
      <c r="Z1079" s="39">
        <v>0</v>
      </c>
      <c r="AA1079" s="39">
        <v>1</v>
      </c>
      <c r="AB1079" s="39">
        <v>157.5</v>
      </c>
    </row>
    <row r="1080" spans="1:28" x14ac:dyDescent="0.3">
      <c r="A1080" t="str">
        <f t="shared" si="32"/>
        <v>2010_1602</v>
      </c>
      <c r="D1080" s="109">
        <v>1077</v>
      </c>
      <c r="E1080" s="109">
        <v>1602</v>
      </c>
      <c r="F1080" s="109">
        <v>1602</v>
      </c>
      <c r="G1080" s="109" t="s">
        <v>103</v>
      </c>
      <c r="H1080" s="109">
        <v>2010</v>
      </c>
      <c r="I1080" s="109">
        <v>0</v>
      </c>
      <c r="J1080" s="109">
        <v>1</v>
      </c>
      <c r="K1080" s="109">
        <v>474</v>
      </c>
      <c r="L1080" s="109">
        <v>578.6</v>
      </c>
      <c r="Q1080" t="str">
        <f t="shared" si="33"/>
        <v>2014_1719</v>
      </c>
      <c r="R1080" s="124">
        <v>1077</v>
      </c>
      <c r="S1080" s="39">
        <v>1719</v>
      </c>
      <c r="T1080" s="39">
        <v>1719</v>
      </c>
      <c r="U1080" s="39" t="s">
        <v>108</v>
      </c>
      <c r="V1080" s="39">
        <v>13.2608</v>
      </c>
      <c r="W1080" s="39">
        <v>2014</v>
      </c>
      <c r="X1080" s="39">
        <v>731</v>
      </c>
      <c r="Y1080" s="39">
        <v>1719</v>
      </c>
      <c r="Z1080" s="39">
        <v>0</v>
      </c>
      <c r="AA1080" s="39">
        <v>1</v>
      </c>
      <c r="AB1080" s="39">
        <v>55.125</v>
      </c>
    </row>
    <row r="1081" spans="1:28" ht="27.6" x14ac:dyDescent="0.3">
      <c r="A1081" t="str">
        <f t="shared" si="32"/>
        <v>2010_1611</v>
      </c>
      <c r="D1081" s="109">
        <v>1078</v>
      </c>
      <c r="E1081" s="109">
        <v>1611</v>
      </c>
      <c r="F1081" s="109">
        <v>1611</v>
      </c>
      <c r="G1081" s="109" t="s">
        <v>104</v>
      </c>
      <c r="H1081" s="109">
        <v>2010</v>
      </c>
      <c r="I1081" s="109">
        <v>0</v>
      </c>
      <c r="J1081" s="109">
        <v>1</v>
      </c>
      <c r="K1081" s="109">
        <v>16183.2</v>
      </c>
      <c r="L1081" s="109">
        <v>15860.9</v>
      </c>
      <c r="Q1081" t="str">
        <f t="shared" si="33"/>
        <v>2014_1737</v>
      </c>
      <c r="R1081" s="124">
        <v>1078</v>
      </c>
      <c r="S1081" s="39">
        <v>1737</v>
      </c>
      <c r="T1081" s="39">
        <v>1737</v>
      </c>
      <c r="U1081" s="39" t="s">
        <v>785</v>
      </c>
      <c r="V1081" s="39">
        <v>12.8604</v>
      </c>
      <c r="W1081" s="39">
        <v>2014</v>
      </c>
      <c r="X1081" s="39">
        <v>31457.8</v>
      </c>
      <c r="Y1081" s="39">
        <v>1737</v>
      </c>
      <c r="Z1081" s="39">
        <v>0</v>
      </c>
      <c r="AA1081" s="39">
        <v>1</v>
      </c>
      <c r="AB1081" s="39">
        <v>2446.1</v>
      </c>
    </row>
    <row r="1082" spans="1:28" x14ac:dyDescent="0.3">
      <c r="A1082" t="str">
        <f t="shared" si="32"/>
        <v>2010_1619</v>
      </c>
      <c r="D1082" s="109">
        <v>1079</v>
      </c>
      <c r="E1082" s="109">
        <v>1619</v>
      </c>
      <c r="F1082" s="109">
        <v>1619</v>
      </c>
      <c r="G1082" s="109" t="s">
        <v>105</v>
      </c>
      <c r="H1082" s="109">
        <v>2010</v>
      </c>
      <c r="I1082" s="109">
        <v>0</v>
      </c>
      <c r="J1082" s="109">
        <v>1</v>
      </c>
      <c r="K1082" s="109">
        <v>1181.2</v>
      </c>
      <c r="L1082" s="109">
        <v>1215.5</v>
      </c>
      <c r="Q1082" t="str">
        <f t="shared" si="33"/>
        <v>2014_1782</v>
      </c>
      <c r="R1082" s="124">
        <v>1079</v>
      </c>
      <c r="S1082" s="39">
        <v>1782</v>
      </c>
      <c r="T1082" s="39">
        <v>1782</v>
      </c>
      <c r="U1082" s="39" t="s">
        <v>110</v>
      </c>
      <c r="V1082" s="39">
        <v>7.5167999999999999</v>
      </c>
      <c r="W1082" s="39">
        <v>2014</v>
      </c>
      <c r="X1082" s="39">
        <v>112</v>
      </c>
      <c r="Y1082" s="39">
        <v>1782</v>
      </c>
      <c r="Z1082" s="39">
        <v>0</v>
      </c>
      <c r="AA1082" s="39">
        <v>1</v>
      </c>
      <c r="AB1082" s="39">
        <v>14.9</v>
      </c>
    </row>
    <row r="1083" spans="1:28" ht="41.4" x14ac:dyDescent="0.3">
      <c r="A1083" t="str">
        <f t="shared" si="32"/>
        <v>2010_1638</v>
      </c>
      <c r="D1083" s="109">
        <v>1080</v>
      </c>
      <c r="E1083" s="109">
        <v>1638</v>
      </c>
      <c r="F1083" s="109">
        <v>1638</v>
      </c>
      <c r="G1083" s="109" t="s">
        <v>784</v>
      </c>
      <c r="H1083" s="109">
        <v>2010</v>
      </c>
      <c r="I1083" s="109">
        <v>0</v>
      </c>
      <c r="J1083" s="109">
        <v>2</v>
      </c>
      <c r="K1083" s="109">
        <v>1714</v>
      </c>
      <c r="L1083" s="109">
        <v>1881.4</v>
      </c>
      <c r="Q1083" t="str">
        <f t="shared" si="33"/>
        <v>2014_1791</v>
      </c>
      <c r="R1083" s="124">
        <v>1080</v>
      </c>
      <c r="S1083" s="39">
        <v>1791</v>
      </c>
      <c r="T1083" s="39">
        <v>1791</v>
      </c>
      <c r="U1083" s="39" t="s">
        <v>111</v>
      </c>
      <c r="V1083" s="39">
        <v>13.6601</v>
      </c>
      <c r="W1083" s="39">
        <v>2014</v>
      </c>
      <c r="X1083" s="39">
        <v>852.5</v>
      </c>
      <c r="Y1083" s="39">
        <v>1791</v>
      </c>
      <c r="Z1083" s="39">
        <v>0</v>
      </c>
      <c r="AA1083" s="39">
        <v>1</v>
      </c>
      <c r="AB1083" s="39">
        <v>62.408000000000001</v>
      </c>
    </row>
    <row r="1084" spans="1:28" ht="27.6" x14ac:dyDescent="0.3">
      <c r="A1084" t="str">
        <f t="shared" si="32"/>
        <v>2010_1675</v>
      </c>
      <c r="D1084" s="109">
        <v>1081</v>
      </c>
      <c r="E1084" s="109">
        <v>1675</v>
      </c>
      <c r="F1084" s="109">
        <v>1675</v>
      </c>
      <c r="G1084" s="109" t="s">
        <v>106</v>
      </c>
      <c r="H1084" s="109">
        <v>2010</v>
      </c>
      <c r="I1084" s="109">
        <v>0</v>
      </c>
      <c r="J1084" s="109">
        <v>1</v>
      </c>
      <c r="K1084" s="109">
        <v>228.5</v>
      </c>
      <c r="L1084" s="109">
        <v>128.30000000000001</v>
      </c>
      <c r="Q1084" t="str">
        <f t="shared" si="33"/>
        <v>2014_1863</v>
      </c>
      <c r="R1084" s="124">
        <v>1081</v>
      </c>
      <c r="S1084" s="39">
        <v>1863</v>
      </c>
      <c r="T1084" s="39">
        <v>1863</v>
      </c>
      <c r="U1084" s="39" t="s">
        <v>112</v>
      </c>
      <c r="V1084" s="39">
        <v>12.7408</v>
      </c>
      <c r="W1084" s="39">
        <v>2014</v>
      </c>
      <c r="X1084" s="39">
        <v>10506.1</v>
      </c>
      <c r="Y1084" s="39">
        <v>1863</v>
      </c>
      <c r="Z1084" s="39">
        <v>0</v>
      </c>
      <c r="AA1084" s="39">
        <v>1</v>
      </c>
      <c r="AB1084" s="39">
        <v>824.6</v>
      </c>
    </row>
    <row r="1085" spans="1:28" ht="27.6" x14ac:dyDescent="0.3">
      <c r="A1085" t="str">
        <f t="shared" si="32"/>
        <v>2010_1701</v>
      </c>
      <c r="D1085" s="109">
        <v>1082</v>
      </c>
      <c r="E1085" s="109">
        <v>1701</v>
      </c>
      <c r="F1085" s="109">
        <v>1701</v>
      </c>
      <c r="G1085" s="109" t="s">
        <v>107</v>
      </c>
      <c r="H1085" s="109">
        <v>2010</v>
      </c>
      <c r="I1085" s="109">
        <v>0</v>
      </c>
      <c r="J1085" s="109">
        <v>1</v>
      </c>
      <c r="K1085" s="109">
        <v>1976.1</v>
      </c>
      <c r="L1085" s="109">
        <v>2080.1</v>
      </c>
      <c r="Q1085" t="str">
        <f t="shared" si="33"/>
        <v>2014_1908</v>
      </c>
      <c r="R1085" s="124">
        <v>1082</v>
      </c>
      <c r="S1085" s="39">
        <v>1908</v>
      </c>
      <c r="T1085" s="39">
        <v>1908</v>
      </c>
      <c r="U1085" s="39" t="s">
        <v>113</v>
      </c>
      <c r="V1085" s="39">
        <v>10.202</v>
      </c>
      <c r="W1085" s="39">
        <v>2014</v>
      </c>
      <c r="X1085" s="39">
        <v>454.5</v>
      </c>
      <c r="Y1085" s="39">
        <v>1908</v>
      </c>
      <c r="Z1085" s="39">
        <v>0</v>
      </c>
      <c r="AA1085" s="39">
        <v>1</v>
      </c>
      <c r="AB1085" s="39">
        <v>44.55</v>
      </c>
    </row>
    <row r="1086" spans="1:28" x14ac:dyDescent="0.3">
      <c r="A1086" t="str">
        <f t="shared" si="32"/>
        <v>2010_1719</v>
      </c>
      <c r="D1086" s="109">
        <v>1083</v>
      </c>
      <c r="E1086" s="109">
        <v>1719</v>
      </c>
      <c r="F1086" s="109">
        <v>1719</v>
      </c>
      <c r="G1086" s="109" t="s">
        <v>108</v>
      </c>
      <c r="H1086" s="109">
        <v>2010</v>
      </c>
      <c r="I1086" s="109">
        <v>0</v>
      </c>
      <c r="J1086" s="109">
        <v>1</v>
      </c>
      <c r="K1086" s="109">
        <v>718.5</v>
      </c>
      <c r="L1086" s="109">
        <v>766.4</v>
      </c>
      <c r="Q1086" t="str">
        <f t="shared" si="33"/>
        <v>2014_1926</v>
      </c>
      <c r="R1086" s="124">
        <v>1083</v>
      </c>
      <c r="S1086" s="39">
        <v>1926</v>
      </c>
      <c r="T1086" s="39">
        <v>1926</v>
      </c>
      <c r="U1086" s="39" t="s">
        <v>115</v>
      </c>
      <c r="V1086" s="39">
        <v>12.8809</v>
      </c>
      <c r="W1086" s="39">
        <v>2014</v>
      </c>
      <c r="X1086" s="39">
        <v>674.7</v>
      </c>
      <c r="Y1086" s="39">
        <v>1926</v>
      </c>
      <c r="Z1086" s="39">
        <v>0</v>
      </c>
      <c r="AA1086" s="39">
        <v>1</v>
      </c>
      <c r="AB1086" s="39">
        <v>52.38</v>
      </c>
    </row>
    <row r="1087" spans="1:28" ht="27.6" x14ac:dyDescent="0.3">
      <c r="A1087" t="str">
        <f t="shared" si="32"/>
        <v>2010_1737</v>
      </c>
      <c r="D1087" s="109">
        <v>1084</v>
      </c>
      <c r="E1087" s="109">
        <v>1737</v>
      </c>
      <c r="F1087" s="109">
        <v>1737</v>
      </c>
      <c r="G1087" s="109" t="s">
        <v>785</v>
      </c>
      <c r="H1087" s="109">
        <v>2010</v>
      </c>
      <c r="I1087" s="109">
        <v>0</v>
      </c>
      <c r="J1087" s="109">
        <v>1</v>
      </c>
      <c r="K1087" s="109">
        <v>30975</v>
      </c>
      <c r="L1087" s="109">
        <v>30335.8</v>
      </c>
      <c r="Q1087" t="str">
        <f t="shared" si="33"/>
        <v>2014_1944</v>
      </c>
      <c r="R1087" s="124">
        <v>1084</v>
      </c>
      <c r="S1087" s="39">
        <v>1944</v>
      </c>
      <c r="T1087" s="39">
        <v>1944</v>
      </c>
      <c r="U1087" s="39" t="s">
        <v>116</v>
      </c>
      <c r="V1087" s="39">
        <v>11.476900000000001</v>
      </c>
      <c r="W1087" s="39">
        <v>2014</v>
      </c>
      <c r="X1087" s="39">
        <v>818.3</v>
      </c>
      <c r="Y1087" s="39">
        <v>1944</v>
      </c>
      <c r="Z1087" s="39">
        <v>0</v>
      </c>
      <c r="AA1087" s="39">
        <v>1</v>
      </c>
      <c r="AB1087" s="39">
        <v>71.3</v>
      </c>
    </row>
    <row r="1088" spans="1:28" x14ac:dyDescent="0.3">
      <c r="A1088" t="str">
        <f t="shared" si="32"/>
        <v>2010_1782</v>
      </c>
      <c r="D1088" s="109">
        <v>1085</v>
      </c>
      <c r="E1088" s="109">
        <v>1782</v>
      </c>
      <c r="F1088" s="109">
        <v>1782</v>
      </c>
      <c r="G1088" s="109" t="s">
        <v>110</v>
      </c>
      <c r="H1088" s="109">
        <v>2010</v>
      </c>
      <c r="I1088" s="109">
        <v>0</v>
      </c>
      <c r="J1088" s="109">
        <v>1</v>
      </c>
      <c r="K1088" s="109">
        <v>87</v>
      </c>
      <c r="L1088" s="109">
        <v>102</v>
      </c>
      <c r="Q1088" t="str">
        <f t="shared" si="33"/>
        <v>2014_1953</v>
      </c>
      <c r="R1088" s="124">
        <v>1085</v>
      </c>
      <c r="S1088" s="39">
        <v>1953</v>
      </c>
      <c r="T1088" s="39">
        <v>1953</v>
      </c>
      <c r="U1088" s="39" t="s">
        <v>117</v>
      </c>
      <c r="V1088" s="39">
        <v>11.652699999999999</v>
      </c>
      <c r="W1088" s="39">
        <v>2014</v>
      </c>
      <c r="X1088" s="39">
        <v>640.9</v>
      </c>
      <c r="Y1088" s="39">
        <v>1953</v>
      </c>
      <c r="Z1088" s="39">
        <v>0</v>
      </c>
      <c r="AA1088" s="39">
        <v>1</v>
      </c>
      <c r="AB1088" s="39">
        <v>55</v>
      </c>
    </row>
    <row r="1089" spans="1:28" ht="41.4" x14ac:dyDescent="0.3">
      <c r="A1089" t="str">
        <f t="shared" si="32"/>
        <v>2010_1791</v>
      </c>
      <c r="D1089" s="109">
        <v>1086</v>
      </c>
      <c r="E1089" s="109">
        <v>1791</v>
      </c>
      <c r="F1089" s="109">
        <v>1791</v>
      </c>
      <c r="G1089" s="109" t="s">
        <v>111</v>
      </c>
      <c r="H1089" s="109">
        <v>2010</v>
      </c>
      <c r="I1089" s="109">
        <v>0</v>
      </c>
      <c r="J1089" s="109">
        <v>1</v>
      </c>
      <c r="K1089" s="109">
        <v>797.2</v>
      </c>
      <c r="L1089" s="109">
        <v>782.2</v>
      </c>
      <c r="Q1089" t="str">
        <f t="shared" si="33"/>
        <v>2014_1963</v>
      </c>
      <c r="R1089" s="124">
        <v>1086</v>
      </c>
      <c r="S1089" s="39">
        <v>1963</v>
      </c>
      <c r="T1089" s="39">
        <v>1963</v>
      </c>
      <c r="U1089" s="39" t="s">
        <v>118</v>
      </c>
      <c r="V1089" s="39">
        <v>12.085800000000001</v>
      </c>
      <c r="W1089" s="39">
        <v>2014</v>
      </c>
      <c r="X1089" s="39">
        <v>565</v>
      </c>
      <c r="Y1089" s="39">
        <v>1963</v>
      </c>
      <c r="Z1089" s="39">
        <v>0</v>
      </c>
      <c r="AA1089" s="39">
        <v>1</v>
      </c>
      <c r="AB1089" s="39">
        <v>46.749000000000002</v>
      </c>
    </row>
    <row r="1090" spans="1:28" ht="27.6" x14ac:dyDescent="0.3">
      <c r="A1090" t="str">
        <f t="shared" si="32"/>
        <v>2010_1863</v>
      </c>
      <c r="D1090" s="109">
        <v>1087</v>
      </c>
      <c r="E1090" s="109">
        <v>1863</v>
      </c>
      <c r="F1090" s="109">
        <v>1863</v>
      </c>
      <c r="G1090" s="109" t="s">
        <v>112</v>
      </c>
      <c r="H1090" s="109">
        <v>2010</v>
      </c>
      <c r="I1090" s="109">
        <v>0</v>
      </c>
      <c r="J1090" s="109">
        <v>1</v>
      </c>
      <c r="K1090" s="109">
        <v>10517.4</v>
      </c>
      <c r="L1090" s="109">
        <v>10468.200000000001</v>
      </c>
      <c r="Q1090" t="str">
        <f t="shared" si="33"/>
        <v>2014_3582</v>
      </c>
      <c r="R1090" s="124">
        <v>1087</v>
      </c>
      <c r="S1090" s="39">
        <v>3582</v>
      </c>
      <c r="T1090" s="39">
        <v>1968</v>
      </c>
      <c r="U1090" s="39" t="s">
        <v>176</v>
      </c>
      <c r="V1090" s="39">
        <v>13.049099999999999</v>
      </c>
      <c r="W1090" s="39">
        <v>2014</v>
      </c>
      <c r="X1090" s="39">
        <v>904.3</v>
      </c>
      <c r="Y1090" s="39">
        <v>3582</v>
      </c>
      <c r="Z1090" s="39">
        <v>0</v>
      </c>
      <c r="AA1090" s="39">
        <v>1</v>
      </c>
      <c r="AB1090" s="39">
        <v>69.3</v>
      </c>
    </row>
    <row r="1091" spans="1:28" ht="27.6" x14ac:dyDescent="0.3">
      <c r="A1091" t="str">
        <f t="shared" si="32"/>
        <v>2010_1908</v>
      </c>
      <c r="D1091" s="109">
        <v>1088</v>
      </c>
      <c r="E1091" s="109">
        <v>1908</v>
      </c>
      <c r="F1091" s="109">
        <v>1908</v>
      </c>
      <c r="G1091" s="109" t="s">
        <v>113</v>
      </c>
      <c r="H1091" s="109">
        <v>2010</v>
      </c>
      <c r="I1091" s="109">
        <v>0</v>
      </c>
      <c r="J1091" s="109">
        <v>1</v>
      </c>
      <c r="K1091" s="109">
        <v>480.1</v>
      </c>
      <c r="L1091" s="109">
        <v>459.1</v>
      </c>
      <c r="Q1091" t="str">
        <f t="shared" si="33"/>
        <v>2014_3978</v>
      </c>
      <c r="R1091" s="124">
        <v>1088</v>
      </c>
      <c r="S1091" s="39">
        <v>3978</v>
      </c>
      <c r="T1091" s="39">
        <v>3978</v>
      </c>
      <c r="U1091" s="39" t="s">
        <v>189</v>
      </c>
      <c r="V1091" s="39">
        <v>11.6218</v>
      </c>
      <c r="W1091" s="39">
        <v>2014</v>
      </c>
      <c r="X1091" s="39">
        <v>470.1</v>
      </c>
      <c r="Y1091" s="39">
        <v>3978</v>
      </c>
      <c r="Z1091" s="39">
        <v>0</v>
      </c>
      <c r="AA1091" s="39">
        <v>1</v>
      </c>
      <c r="AB1091" s="39">
        <v>40.450000000000003</v>
      </c>
    </row>
    <row r="1092" spans="1:28" ht="41.4" x14ac:dyDescent="0.3">
      <c r="A1092" t="str">
        <f t="shared" si="32"/>
        <v>2010_1926</v>
      </c>
      <c r="D1092" s="109">
        <v>1089</v>
      </c>
      <c r="E1092" s="109">
        <v>1926</v>
      </c>
      <c r="F1092" s="109">
        <v>1926</v>
      </c>
      <c r="G1092" s="109" t="s">
        <v>115</v>
      </c>
      <c r="H1092" s="109">
        <v>2010</v>
      </c>
      <c r="I1092" s="109">
        <v>0</v>
      </c>
      <c r="J1092" s="109">
        <v>1</v>
      </c>
      <c r="K1092" s="109">
        <v>587.70000000000005</v>
      </c>
      <c r="L1092" s="109">
        <v>721</v>
      </c>
      <c r="Q1092" t="str">
        <f t="shared" si="33"/>
        <v>2014_6741</v>
      </c>
      <c r="R1092" s="124">
        <v>1089</v>
      </c>
      <c r="S1092" s="39">
        <v>6741</v>
      </c>
      <c r="T1092" s="39">
        <v>6741</v>
      </c>
      <c r="U1092" s="39" t="s">
        <v>310</v>
      </c>
      <c r="V1092" s="39">
        <v>11.6341</v>
      </c>
      <c r="W1092" s="39">
        <v>2014</v>
      </c>
      <c r="X1092" s="39">
        <v>941.2</v>
      </c>
      <c r="Y1092" s="39">
        <v>6741</v>
      </c>
      <c r="Z1092" s="39">
        <v>0</v>
      </c>
      <c r="AA1092" s="39">
        <v>1</v>
      </c>
      <c r="AB1092" s="39">
        <v>80.900000000000006</v>
      </c>
    </row>
    <row r="1093" spans="1:28" ht="27.6" x14ac:dyDescent="0.3">
      <c r="A1093" t="str">
        <f t="shared" ref="A1093:A1156" si="34">CONCATENATE(H1093,"_",E1093)</f>
        <v>2010_1944</v>
      </c>
      <c r="D1093" s="109">
        <v>1090</v>
      </c>
      <c r="E1093" s="109">
        <v>1944</v>
      </c>
      <c r="F1093" s="109">
        <v>1944</v>
      </c>
      <c r="G1093" s="109" t="s">
        <v>116</v>
      </c>
      <c r="H1093" s="109">
        <v>2010</v>
      </c>
      <c r="I1093" s="109">
        <v>0</v>
      </c>
      <c r="J1093" s="109">
        <v>1</v>
      </c>
      <c r="K1093" s="109">
        <v>805.4</v>
      </c>
      <c r="L1093" s="109">
        <v>775.4</v>
      </c>
      <c r="Q1093" t="str">
        <f t="shared" ref="Q1093:Q1156" si="35">CONCATENATE(W1093,"_",S1093)</f>
        <v>2014_1970</v>
      </c>
      <c r="R1093" s="124">
        <v>1090</v>
      </c>
      <c r="S1093" s="39">
        <v>1970</v>
      </c>
      <c r="T1093" s="39">
        <v>1970</v>
      </c>
      <c r="U1093" s="39" t="s">
        <v>119</v>
      </c>
      <c r="V1093" s="39">
        <v>10.8901</v>
      </c>
      <c r="W1093" s="39">
        <v>2014</v>
      </c>
      <c r="X1093" s="39">
        <v>480.8</v>
      </c>
      <c r="Y1093" s="39">
        <v>1970</v>
      </c>
      <c r="Z1093" s="39">
        <v>0</v>
      </c>
      <c r="AA1093" s="39">
        <v>1</v>
      </c>
      <c r="AB1093" s="39">
        <v>44.15</v>
      </c>
    </row>
    <row r="1094" spans="1:28" ht="41.4" x14ac:dyDescent="0.3">
      <c r="A1094" t="str">
        <f t="shared" si="34"/>
        <v>2010_1953</v>
      </c>
      <c r="D1094" s="109">
        <v>1091</v>
      </c>
      <c r="E1094" s="109">
        <v>1953</v>
      </c>
      <c r="F1094" s="109">
        <v>1953</v>
      </c>
      <c r="G1094" s="109" t="s">
        <v>117</v>
      </c>
      <c r="H1094" s="109">
        <v>2010</v>
      </c>
      <c r="I1094" s="109">
        <v>0</v>
      </c>
      <c r="J1094" s="109">
        <v>1</v>
      </c>
      <c r="K1094" s="109">
        <v>640.29999999999995</v>
      </c>
      <c r="L1094" s="109">
        <v>639.29999999999995</v>
      </c>
      <c r="Q1094" t="str">
        <f t="shared" si="35"/>
        <v>2014_1972</v>
      </c>
      <c r="R1094" s="124">
        <v>1091</v>
      </c>
      <c r="S1094" s="39">
        <v>1972</v>
      </c>
      <c r="T1094" s="39">
        <v>1972</v>
      </c>
      <c r="U1094" s="39" t="s">
        <v>120</v>
      </c>
      <c r="V1094" s="39">
        <v>10.206300000000001</v>
      </c>
      <c r="W1094" s="39">
        <v>2014</v>
      </c>
      <c r="X1094" s="39">
        <v>371</v>
      </c>
      <c r="Y1094" s="39">
        <v>1972</v>
      </c>
      <c r="Z1094" s="39">
        <v>0</v>
      </c>
      <c r="AA1094" s="39">
        <v>1</v>
      </c>
      <c r="AB1094" s="39">
        <v>36.35</v>
      </c>
    </row>
    <row r="1095" spans="1:28" ht="27.6" x14ac:dyDescent="0.3">
      <c r="A1095" t="str">
        <f t="shared" si="34"/>
        <v>2010_1963</v>
      </c>
      <c r="D1095" s="109">
        <v>1092</v>
      </c>
      <c r="E1095" s="109">
        <v>1963</v>
      </c>
      <c r="F1095" s="109">
        <v>1963</v>
      </c>
      <c r="G1095" s="109" t="s">
        <v>118</v>
      </c>
      <c r="H1095" s="109">
        <v>2010</v>
      </c>
      <c r="I1095" s="109">
        <v>0</v>
      </c>
      <c r="J1095" s="109">
        <v>1</v>
      </c>
      <c r="K1095" s="109">
        <v>530.29999999999995</v>
      </c>
      <c r="L1095" s="109">
        <v>547.29999999999995</v>
      </c>
      <c r="Q1095" t="str">
        <f t="shared" si="35"/>
        <v>2014_1965</v>
      </c>
      <c r="R1095" s="124">
        <v>1092</v>
      </c>
      <c r="S1095" s="39">
        <v>1965</v>
      </c>
      <c r="T1095" s="39">
        <v>1965</v>
      </c>
      <c r="U1095" s="39" t="s">
        <v>364</v>
      </c>
      <c r="V1095" s="39">
        <v>12.8238</v>
      </c>
      <c r="W1095" s="39">
        <v>2014</v>
      </c>
      <c r="X1095" s="39">
        <v>495</v>
      </c>
      <c r="Y1095" s="39">
        <v>1965</v>
      </c>
      <c r="Z1095" s="39">
        <v>0</v>
      </c>
      <c r="AA1095" s="39">
        <v>1</v>
      </c>
      <c r="AB1095" s="39">
        <v>38.6</v>
      </c>
    </row>
    <row r="1096" spans="1:28" ht="69" x14ac:dyDescent="0.3">
      <c r="A1096" t="str">
        <f t="shared" si="34"/>
        <v>2010_3582</v>
      </c>
      <c r="D1096" s="109">
        <v>1093</v>
      </c>
      <c r="E1096" s="109">
        <v>3582</v>
      </c>
      <c r="F1096" s="109">
        <v>1968</v>
      </c>
      <c r="G1096" s="109" t="s">
        <v>176</v>
      </c>
      <c r="H1096" s="109">
        <v>2010</v>
      </c>
      <c r="I1096" s="109">
        <v>0</v>
      </c>
      <c r="J1096" s="109">
        <v>1</v>
      </c>
      <c r="K1096" s="109">
        <v>691.3</v>
      </c>
      <c r="L1096" s="109">
        <v>885.3</v>
      </c>
      <c r="Q1096" t="str">
        <f t="shared" si="35"/>
        <v>2014_657</v>
      </c>
      <c r="R1096" s="124">
        <v>1093</v>
      </c>
      <c r="S1096" s="39">
        <v>657</v>
      </c>
      <c r="T1096" s="39">
        <v>657</v>
      </c>
      <c r="U1096" s="39" t="s">
        <v>786</v>
      </c>
      <c r="V1096" s="39">
        <v>12.509499999999999</v>
      </c>
      <c r="W1096" s="39">
        <v>2014</v>
      </c>
      <c r="X1096" s="39">
        <v>918.2</v>
      </c>
      <c r="Y1096" s="39">
        <v>657</v>
      </c>
      <c r="Z1096" s="39">
        <v>0</v>
      </c>
      <c r="AA1096" s="39">
        <v>1</v>
      </c>
      <c r="AB1096" s="39">
        <v>73.400000000000006</v>
      </c>
    </row>
    <row r="1097" spans="1:28" ht="55.2" x14ac:dyDescent="0.3">
      <c r="A1097" t="str">
        <f t="shared" si="34"/>
        <v>2010_3978</v>
      </c>
      <c r="D1097" s="109">
        <v>1094</v>
      </c>
      <c r="E1097" s="109">
        <v>3978</v>
      </c>
      <c r="F1097" s="109">
        <v>3978</v>
      </c>
      <c r="G1097" s="109" t="s">
        <v>189</v>
      </c>
      <c r="H1097" s="109">
        <v>2010</v>
      </c>
      <c r="I1097" s="109">
        <v>0</v>
      </c>
      <c r="J1097" s="109">
        <v>2</v>
      </c>
      <c r="K1097" s="109">
        <v>540.6</v>
      </c>
      <c r="L1097" s="109">
        <v>510.2</v>
      </c>
      <c r="Q1097" t="str">
        <f t="shared" si="35"/>
        <v>2014_1989</v>
      </c>
      <c r="R1097" s="124">
        <v>1094</v>
      </c>
      <c r="S1097" s="39">
        <v>1989</v>
      </c>
      <c r="T1097" s="39">
        <v>1989</v>
      </c>
      <c r="U1097" s="39" t="s">
        <v>122</v>
      </c>
      <c r="V1097" s="39">
        <v>11.033099999999999</v>
      </c>
      <c r="W1097" s="39">
        <v>2014</v>
      </c>
      <c r="X1097" s="39">
        <v>534</v>
      </c>
      <c r="Y1097" s="39">
        <v>1989</v>
      </c>
      <c r="Z1097" s="39">
        <v>0</v>
      </c>
      <c r="AA1097" s="39">
        <v>1</v>
      </c>
      <c r="AB1097" s="39">
        <v>48.4</v>
      </c>
    </row>
    <row r="1098" spans="1:28" ht="55.2" x14ac:dyDescent="0.3">
      <c r="A1098" t="str">
        <f t="shared" si="34"/>
        <v>2010_6741</v>
      </c>
      <c r="D1098" s="109">
        <v>1095</v>
      </c>
      <c r="E1098" s="109">
        <v>6741</v>
      </c>
      <c r="F1098" s="109">
        <v>6741</v>
      </c>
      <c r="G1098" s="109" t="s">
        <v>310</v>
      </c>
      <c r="H1098" s="109">
        <v>2010</v>
      </c>
      <c r="I1098" s="109">
        <v>0</v>
      </c>
      <c r="J1098" s="109">
        <v>2</v>
      </c>
      <c r="K1098" s="109">
        <v>921.2</v>
      </c>
      <c r="L1098" s="109">
        <v>913.2</v>
      </c>
      <c r="Q1098" t="str">
        <f t="shared" si="35"/>
        <v>2014_2007</v>
      </c>
      <c r="R1098" s="124">
        <v>1095</v>
      </c>
      <c r="S1098" s="39">
        <v>2007</v>
      </c>
      <c r="T1098" s="39">
        <v>2007</v>
      </c>
      <c r="U1098" s="39" t="s">
        <v>123</v>
      </c>
      <c r="V1098" s="39">
        <v>11.119400000000001</v>
      </c>
      <c r="W1098" s="39">
        <v>2014</v>
      </c>
      <c r="X1098" s="39">
        <v>568.20000000000005</v>
      </c>
      <c r="Y1098" s="39">
        <v>2007</v>
      </c>
      <c r="Z1098" s="39">
        <v>0</v>
      </c>
      <c r="AA1098" s="39">
        <v>1</v>
      </c>
      <c r="AB1098" s="39">
        <v>51.1</v>
      </c>
    </row>
    <row r="1099" spans="1:28" ht="27.6" x14ac:dyDescent="0.3">
      <c r="A1099" t="str">
        <f t="shared" si="34"/>
        <v>2010_1970</v>
      </c>
      <c r="D1099" s="109">
        <v>1096</v>
      </c>
      <c r="E1099" s="109">
        <v>1970</v>
      </c>
      <c r="F1099" s="109">
        <v>1970</v>
      </c>
      <c r="G1099" s="109" t="s">
        <v>119</v>
      </c>
      <c r="H1099" s="109">
        <v>2010</v>
      </c>
      <c r="I1099" s="109">
        <v>0</v>
      </c>
      <c r="J1099" s="109">
        <v>1</v>
      </c>
      <c r="K1099" s="109">
        <v>487.3</v>
      </c>
      <c r="L1099" s="109">
        <v>435.3</v>
      </c>
      <c r="Q1099" t="str">
        <f t="shared" si="35"/>
        <v>2014_2088</v>
      </c>
      <c r="R1099" s="124">
        <v>1096</v>
      </c>
      <c r="S1099" s="39">
        <v>2088</v>
      </c>
      <c r="T1099" s="39">
        <v>2088</v>
      </c>
      <c r="U1099" s="39" t="s">
        <v>124</v>
      </c>
      <c r="V1099" s="39">
        <v>12.257199999999999</v>
      </c>
      <c r="W1099" s="39">
        <v>2014</v>
      </c>
      <c r="X1099" s="39">
        <v>757.8</v>
      </c>
      <c r="Y1099" s="39">
        <v>2088</v>
      </c>
      <c r="Z1099" s="39">
        <v>0</v>
      </c>
      <c r="AA1099" s="39">
        <v>1</v>
      </c>
      <c r="AB1099" s="39">
        <v>61.825000000000003</v>
      </c>
    </row>
    <row r="1100" spans="1:28" ht="27.6" x14ac:dyDescent="0.3">
      <c r="A1100" t="str">
        <f t="shared" si="34"/>
        <v>2010_1972</v>
      </c>
      <c r="D1100" s="109">
        <v>1097</v>
      </c>
      <c r="E1100" s="109">
        <v>1972</v>
      </c>
      <c r="F1100" s="109">
        <v>1972</v>
      </c>
      <c r="G1100" s="109" t="s">
        <v>120</v>
      </c>
      <c r="H1100" s="109">
        <v>2010</v>
      </c>
      <c r="I1100" s="109">
        <v>0</v>
      </c>
      <c r="J1100" s="109">
        <v>1</v>
      </c>
      <c r="K1100" s="109">
        <v>399</v>
      </c>
      <c r="L1100" s="109">
        <v>405</v>
      </c>
      <c r="Q1100" t="str">
        <f t="shared" si="35"/>
        <v>2014_2097</v>
      </c>
      <c r="R1100" s="124">
        <v>1097</v>
      </c>
      <c r="S1100" s="39">
        <v>2097</v>
      </c>
      <c r="T1100" s="39">
        <v>2097</v>
      </c>
      <c r="U1100" s="39" t="s">
        <v>125</v>
      </c>
      <c r="V1100" s="39">
        <v>9.8405000000000005</v>
      </c>
      <c r="W1100" s="39">
        <v>2014</v>
      </c>
      <c r="X1100" s="39">
        <v>432</v>
      </c>
      <c r="Y1100" s="39">
        <v>2097</v>
      </c>
      <c r="Z1100" s="39">
        <v>0</v>
      </c>
      <c r="AA1100" s="39">
        <v>1</v>
      </c>
      <c r="AB1100" s="39">
        <v>43.9</v>
      </c>
    </row>
    <row r="1101" spans="1:28" x14ac:dyDescent="0.3">
      <c r="A1101" t="str">
        <f t="shared" si="34"/>
        <v>2010_1965</v>
      </c>
      <c r="D1101" s="109">
        <v>1098</v>
      </c>
      <c r="E1101" s="109">
        <v>1965</v>
      </c>
      <c r="F1101" s="109">
        <v>1965</v>
      </c>
      <c r="G1101" s="109" t="s">
        <v>364</v>
      </c>
      <c r="H1101" s="109">
        <v>2010</v>
      </c>
      <c r="I1101" s="109">
        <v>0</v>
      </c>
      <c r="J1101" s="109">
        <v>2</v>
      </c>
      <c r="K1101" s="109">
        <v>706</v>
      </c>
      <c r="L1101" s="109">
        <v>662</v>
      </c>
      <c r="Q1101" t="str">
        <f t="shared" si="35"/>
        <v>2014_2113</v>
      </c>
      <c r="R1101" s="124">
        <v>1098</v>
      </c>
      <c r="S1101" s="39">
        <v>2113</v>
      </c>
      <c r="T1101" s="39">
        <v>2113</v>
      </c>
      <c r="U1101" s="39" t="s">
        <v>126</v>
      </c>
      <c r="V1101" s="39">
        <v>10.132</v>
      </c>
      <c r="W1101" s="39">
        <v>2014</v>
      </c>
      <c r="X1101" s="39">
        <v>234.8</v>
      </c>
      <c r="Y1101" s="39">
        <v>2113</v>
      </c>
      <c r="Z1101" s="39">
        <v>0</v>
      </c>
      <c r="AA1101" s="39">
        <v>1</v>
      </c>
      <c r="AB1101" s="39">
        <v>23.173999999999999</v>
      </c>
    </row>
    <row r="1102" spans="1:28" ht="55.2" x14ac:dyDescent="0.3">
      <c r="A1102" t="str">
        <f t="shared" si="34"/>
        <v>2010_657</v>
      </c>
      <c r="D1102" s="109">
        <v>1099</v>
      </c>
      <c r="E1102" s="109">
        <v>657</v>
      </c>
      <c r="F1102" s="109">
        <v>657</v>
      </c>
      <c r="G1102" s="109" t="s">
        <v>786</v>
      </c>
      <c r="H1102" s="109">
        <v>2010</v>
      </c>
      <c r="I1102" s="109">
        <v>0</v>
      </c>
      <c r="J1102" s="109">
        <v>2</v>
      </c>
      <c r="K1102" s="109">
        <v>850.5</v>
      </c>
      <c r="L1102" s="109">
        <v>863.7</v>
      </c>
      <c r="Q1102" t="str">
        <f t="shared" si="35"/>
        <v>2014_2124</v>
      </c>
      <c r="R1102" s="124">
        <v>1099</v>
      </c>
      <c r="S1102" s="39">
        <v>2124</v>
      </c>
      <c r="T1102" s="39">
        <v>2124</v>
      </c>
      <c r="U1102" s="39" t="s">
        <v>976</v>
      </c>
      <c r="V1102" s="39">
        <v>12.0528</v>
      </c>
      <c r="W1102" s="39">
        <v>2014</v>
      </c>
      <c r="X1102" s="39">
        <v>1322.8</v>
      </c>
      <c r="Y1102" s="39">
        <v>2124</v>
      </c>
      <c r="Z1102" s="39">
        <v>0</v>
      </c>
      <c r="AA1102" s="39">
        <v>1</v>
      </c>
      <c r="AB1102" s="39">
        <v>109.75</v>
      </c>
    </row>
    <row r="1103" spans="1:28" ht="55.2" x14ac:dyDescent="0.3">
      <c r="A1103" t="str">
        <f t="shared" si="34"/>
        <v>2010_1989</v>
      </c>
      <c r="D1103" s="109">
        <v>1100</v>
      </c>
      <c r="E1103" s="109">
        <v>1989</v>
      </c>
      <c r="F1103" s="109">
        <v>1989</v>
      </c>
      <c r="G1103" s="109" t="s">
        <v>122</v>
      </c>
      <c r="H1103" s="109">
        <v>2010</v>
      </c>
      <c r="I1103" s="109">
        <v>0</v>
      </c>
      <c r="J1103" s="109">
        <v>1</v>
      </c>
      <c r="K1103" s="109">
        <v>473</v>
      </c>
      <c r="L1103" s="109">
        <v>565</v>
      </c>
      <c r="Q1103" t="str">
        <f t="shared" si="35"/>
        <v>2014_2151</v>
      </c>
      <c r="R1103" s="124">
        <v>1100</v>
      </c>
      <c r="S1103" s="39">
        <v>2151</v>
      </c>
      <c r="T1103" s="39">
        <v>2151</v>
      </c>
      <c r="U1103" s="39" t="s">
        <v>944</v>
      </c>
      <c r="V1103" s="39">
        <v>7.9855999999999998</v>
      </c>
      <c r="W1103" s="39">
        <v>2014</v>
      </c>
      <c r="X1103" s="39">
        <v>387</v>
      </c>
      <c r="Y1103" s="39">
        <v>2151</v>
      </c>
      <c r="Z1103" s="39">
        <v>0</v>
      </c>
      <c r="AA1103" s="39">
        <v>2</v>
      </c>
      <c r="AB1103" s="39">
        <v>48.462000000000003</v>
      </c>
    </row>
    <row r="1104" spans="1:28" x14ac:dyDescent="0.3">
      <c r="A1104" t="str">
        <f t="shared" si="34"/>
        <v>2010_2007</v>
      </c>
      <c r="D1104" s="109">
        <v>1101</v>
      </c>
      <c r="E1104" s="109">
        <v>2007</v>
      </c>
      <c r="F1104" s="109">
        <v>2007</v>
      </c>
      <c r="G1104" s="109" t="s">
        <v>123</v>
      </c>
      <c r="H1104" s="109">
        <v>2010</v>
      </c>
      <c r="I1104" s="109">
        <v>0</v>
      </c>
      <c r="J1104" s="109">
        <v>1</v>
      </c>
      <c r="K1104" s="109">
        <v>640.6</v>
      </c>
      <c r="L1104" s="109">
        <v>577</v>
      </c>
      <c r="Q1104" t="str">
        <f t="shared" si="35"/>
        <v>2014_2169</v>
      </c>
      <c r="R1104" s="124">
        <v>1101</v>
      </c>
      <c r="S1104" s="39">
        <v>2169</v>
      </c>
      <c r="T1104" s="39">
        <v>2169</v>
      </c>
      <c r="U1104" s="39" t="s">
        <v>127</v>
      </c>
      <c r="V1104" s="39">
        <v>13.708399999999999</v>
      </c>
      <c r="W1104" s="39">
        <v>2014</v>
      </c>
      <c r="X1104" s="39">
        <v>1682.7</v>
      </c>
      <c r="Y1104" s="39">
        <v>2169</v>
      </c>
      <c r="Z1104" s="39">
        <v>0</v>
      </c>
      <c r="AA1104" s="39">
        <v>1</v>
      </c>
      <c r="AB1104" s="39">
        <v>122.75</v>
      </c>
    </row>
    <row r="1105" spans="1:28" ht="27.6" x14ac:dyDescent="0.3">
      <c r="A1105" t="str">
        <f t="shared" si="34"/>
        <v>2010_2088</v>
      </c>
      <c r="D1105" s="109">
        <v>1102</v>
      </c>
      <c r="E1105" s="109">
        <v>2088</v>
      </c>
      <c r="F1105" s="109">
        <v>2088</v>
      </c>
      <c r="G1105" s="109" t="s">
        <v>124</v>
      </c>
      <c r="H1105" s="109">
        <v>2010</v>
      </c>
      <c r="I1105" s="109">
        <v>0</v>
      </c>
      <c r="J1105" s="109">
        <v>1</v>
      </c>
      <c r="K1105" s="109">
        <v>696.2</v>
      </c>
      <c r="L1105" s="109">
        <v>743.2</v>
      </c>
      <c r="Q1105" t="str">
        <f t="shared" si="35"/>
        <v>2014_2295</v>
      </c>
      <c r="R1105" s="124">
        <v>1102</v>
      </c>
      <c r="S1105" s="39">
        <v>2295</v>
      </c>
      <c r="T1105" s="39">
        <v>2295</v>
      </c>
      <c r="U1105" s="39" t="s">
        <v>129</v>
      </c>
      <c r="V1105" s="39">
        <v>11.2448</v>
      </c>
      <c r="W1105" s="39">
        <v>2014</v>
      </c>
      <c r="X1105" s="39">
        <v>1130.0999999999999</v>
      </c>
      <c r="Y1105" s="39">
        <v>2295</v>
      </c>
      <c r="Z1105" s="39">
        <v>0</v>
      </c>
      <c r="AA1105" s="39">
        <v>1</v>
      </c>
      <c r="AB1105" s="39">
        <v>100.5</v>
      </c>
    </row>
    <row r="1106" spans="1:28" ht="27.6" x14ac:dyDescent="0.3">
      <c r="A1106" t="str">
        <f t="shared" si="34"/>
        <v>2010_2097</v>
      </c>
      <c r="D1106" s="109">
        <v>1103</v>
      </c>
      <c r="E1106" s="109">
        <v>2097</v>
      </c>
      <c r="F1106" s="109">
        <v>2097</v>
      </c>
      <c r="G1106" s="109" t="s">
        <v>125</v>
      </c>
      <c r="H1106" s="109">
        <v>2010</v>
      </c>
      <c r="I1106" s="109">
        <v>0</v>
      </c>
      <c r="J1106" s="109">
        <v>1</v>
      </c>
      <c r="K1106" s="109">
        <v>534.1</v>
      </c>
      <c r="L1106" s="109">
        <v>504</v>
      </c>
      <c r="Q1106" t="str">
        <f t="shared" si="35"/>
        <v>2014_2313</v>
      </c>
      <c r="R1106" s="124">
        <v>1103</v>
      </c>
      <c r="S1106" s="39">
        <v>2313</v>
      </c>
      <c r="T1106" s="39">
        <v>2313</v>
      </c>
      <c r="U1106" s="39" t="s">
        <v>130</v>
      </c>
      <c r="V1106" s="39">
        <v>13.833</v>
      </c>
      <c r="W1106" s="39">
        <v>2014</v>
      </c>
      <c r="X1106" s="39">
        <v>3654.1</v>
      </c>
      <c r="Y1106" s="39">
        <v>2313</v>
      </c>
      <c r="Z1106" s="39">
        <v>0</v>
      </c>
      <c r="AA1106" s="39">
        <v>1</v>
      </c>
      <c r="AB1106" s="39">
        <v>264.15800000000002</v>
      </c>
    </row>
    <row r="1107" spans="1:28" ht="27.6" x14ac:dyDescent="0.3">
      <c r="A1107" t="str">
        <f t="shared" si="34"/>
        <v>2010_2113</v>
      </c>
      <c r="D1107" s="109">
        <v>1104</v>
      </c>
      <c r="E1107" s="109">
        <v>2113</v>
      </c>
      <c r="F1107" s="109">
        <v>2113</v>
      </c>
      <c r="G1107" s="109" t="s">
        <v>126</v>
      </c>
      <c r="H1107" s="109">
        <v>2010</v>
      </c>
      <c r="I1107" s="109">
        <v>0</v>
      </c>
      <c r="J1107" s="109">
        <v>1</v>
      </c>
      <c r="K1107" s="109">
        <v>237.6</v>
      </c>
      <c r="L1107" s="109">
        <v>237.2</v>
      </c>
      <c r="Q1107" t="str">
        <f t="shared" si="35"/>
        <v>2014_2322</v>
      </c>
      <c r="R1107" s="124">
        <v>1104</v>
      </c>
      <c r="S1107" s="39">
        <v>2322</v>
      </c>
      <c r="T1107" s="39">
        <v>2322</v>
      </c>
      <c r="U1107" s="39" t="s">
        <v>131</v>
      </c>
      <c r="V1107" s="39">
        <v>12.992900000000001</v>
      </c>
      <c r="W1107" s="39">
        <v>2014</v>
      </c>
      <c r="X1107" s="39">
        <v>2013.9</v>
      </c>
      <c r="Y1107" s="39">
        <v>2322</v>
      </c>
      <c r="Z1107" s="39">
        <v>0</v>
      </c>
      <c r="AA1107" s="39">
        <v>1</v>
      </c>
      <c r="AB1107" s="39">
        <v>155</v>
      </c>
    </row>
    <row r="1108" spans="1:28" ht="27.6" x14ac:dyDescent="0.3">
      <c r="A1108" t="str">
        <f t="shared" si="34"/>
        <v>2010_2124</v>
      </c>
      <c r="D1108" s="109">
        <v>1105</v>
      </c>
      <c r="E1108" s="109">
        <v>2124</v>
      </c>
      <c r="F1108" s="109">
        <v>2124</v>
      </c>
      <c r="G1108" s="109" t="s">
        <v>976</v>
      </c>
      <c r="H1108" s="109">
        <v>2010</v>
      </c>
      <c r="I1108" s="109">
        <v>0</v>
      </c>
      <c r="J1108" s="109">
        <v>1</v>
      </c>
      <c r="K1108" s="109">
        <v>1358.2</v>
      </c>
      <c r="L1108" s="109">
        <v>1336.2</v>
      </c>
      <c r="Q1108" t="str">
        <f t="shared" si="35"/>
        <v>2014_2369</v>
      </c>
      <c r="R1108" s="124">
        <v>1105</v>
      </c>
      <c r="S1108" s="39">
        <v>2369</v>
      </c>
      <c r="T1108" s="39">
        <v>2369</v>
      </c>
      <c r="U1108" s="39" t="s">
        <v>132</v>
      </c>
      <c r="V1108" s="39">
        <v>12.330299999999999</v>
      </c>
      <c r="W1108" s="39">
        <v>2014</v>
      </c>
      <c r="X1108" s="39">
        <v>436</v>
      </c>
      <c r="Y1108" s="39">
        <v>2369</v>
      </c>
      <c r="Z1108" s="39">
        <v>0</v>
      </c>
      <c r="AA1108" s="39">
        <v>1</v>
      </c>
      <c r="AB1108" s="39">
        <v>35.36</v>
      </c>
    </row>
    <row r="1109" spans="1:28" x14ac:dyDescent="0.3">
      <c r="A1109" t="str">
        <f t="shared" si="34"/>
        <v>2010_2151</v>
      </c>
      <c r="D1109" s="109">
        <v>1106</v>
      </c>
      <c r="E1109" s="109">
        <v>2151</v>
      </c>
      <c r="F1109" s="109">
        <v>2151</v>
      </c>
      <c r="G1109" s="109" t="s">
        <v>944</v>
      </c>
      <c r="H1109" s="109">
        <v>2010</v>
      </c>
      <c r="I1109" s="109">
        <v>0</v>
      </c>
      <c r="J1109" s="109">
        <v>2</v>
      </c>
      <c r="K1109" s="109">
        <v>491.3</v>
      </c>
      <c r="L1109" s="109">
        <v>436</v>
      </c>
      <c r="Q1109" t="str">
        <f t="shared" si="35"/>
        <v>2014_2682</v>
      </c>
      <c r="R1109" s="124">
        <v>1106</v>
      </c>
      <c r="S1109" s="39">
        <v>2682</v>
      </c>
      <c r="T1109" s="39">
        <v>2682</v>
      </c>
      <c r="U1109" s="39" t="s">
        <v>17</v>
      </c>
      <c r="V1109" s="39">
        <v>12.796799999999999</v>
      </c>
      <c r="W1109" s="39">
        <v>2014</v>
      </c>
      <c r="X1109" s="39">
        <v>485</v>
      </c>
      <c r="Y1109" s="39">
        <v>2682</v>
      </c>
      <c r="Z1109" s="39">
        <v>0</v>
      </c>
      <c r="AA1109" s="39">
        <v>1</v>
      </c>
      <c r="AB1109" s="39">
        <v>37.9</v>
      </c>
    </row>
    <row r="1110" spans="1:28" ht="27.6" x14ac:dyDescent="0.3">
      <c r="A1110" t="str">
        <f t="shared" si="34"/>
        <v>2010_2169</v>
      </c>
      <c r="D1110" s="109">
        <v>1107</v>
      </c>
      <c r="E1110" s="109">
        <v>2169</v>
      </c>
      <c r="F1110" s="109">
        <v>2169</v>
      </c>
      <c r="G1110" s="109" t="s">
        <v>127</v>
      </c>
      <c r="H1110" s="109">
        <v>2010</v>
      </c>
      <c r="I1110" s="109">
        <v>0</v>
      </c>
      <c r="J1110" s="109">
        <v>1</v>
      </c>
      <c r="K1110" s="109">
        <v>1710</v>
      </c>
      <c r="L1110" s="109">
        <v>1702.8</v>
      </c>
      <c r="Q1110" t="str">
        <f t="shared" si="35"/>
        <v>2014_2376</v>
      </c>
      <c r="R1110" s="124">
        <v>1107</v>
      </c>
      <c r="S1110" s="39">
        <v>2376</v>
      </c>
      <c r="T1110" s="39">
        <v>2376</v>
      </c>
      <c r="U1110" s="39" t="s">
        <v>133</v>
      </c>
      <c r="V1110" s="39">
        <v>10.6846</v>
      </c>
      <c r="W1110" s="39">
        <v>2014</v>
      </c>
      <c r="X1110" s="39">
        <v>449.5</v>
      </c>
      <c r="Y1110" s="39">
        <v>2376</v>
      </c>
      <c r="Z1110" s="39">
        <v>0</v>
      </c>
      <c r="AA1110" s="39">
        <v>1</v>
      </c>
      <c r="AB1110" s="39">
        <v>42.07</v>
      </c>
    </row>
    <row r="1111" spans="1:28" ht="41.4" x14ac:dyDescent="0.3">
      <c r="A1111" t="str">
        <f t="shared" si="34"/>
        <v>2010_2295</v>
      </c>
      <c r="D1111" s="109">
        <v>1108</v>
      </c>
      <c r="E1111" s="109">
        <v>2295</v>
      </c>
      <c r="F1111" s="109">
        <v>2295</v>
      </c>
      <c r="G1111" s="109" t="s">
        <v>129</v>
      </c>
      <c r="H1111" s="109">
        <v>2010</v>
      </c>
      <c r="I1111" s="109">
        <v>0</v>
      </c>
      <c r="J1111" s="109">
        <v>2</v>
      </c>
      <c r="K1111" s="109">
        <v>1232.5999999999999</v>
      </c>
      <c r="L1111" s="109">
        <v>1253.2</v>
      </c>
      <c r="Q1111" t="str">
        <f t="shared" si="35"/>
        <v>2014_2403</v>
      </c>
      <c r="R1111" s="124">
        <v>1108</v>
      </c>
      <c r="S1111" s="39">
        <v>2403</v>
      </c>
      <c r="T1111" s="39">
        <v>2403</v>
      </c>
      <c r="U1111" s="39" t="s">
        <v>390</v>
      </c>
      <c r="V1111" s="39">
        <v>11.089</v>
      </c>
      <c r="W1111" s="39">
        <v>2014</v>
      </c>
      <c r="X1111" s="39">
        <v>1102.0999999999999</v>
      </c>
      <c r="Y1111" s="39">
        <v>2403</v>
      </c>
      <c r="Z1111" s="39">
        <v>0</v>
      </c>
      <c r="AA1111" s="39">
        <v>2</v>
      </c>
      <c r="AB1111" s="39">
        <v>99.387</v>
      </c>
    </row>
    <row r="1112" spans="1:28" ht="41.4" x14ac:dyDescent="0.3">
      <c r="A1112" t="str">
        <f t="shared" si="34"/>
        <v>2010_2313</v>
      </c>
      <c r="D1112" s="109">
        <v>1109</v>
      </c>
      <c r="E1112" s="109">
        <v>2313</v>
      </c>
      <c r="F1112" s="109">
        <v>2313</v>
      </c>
      <c r="G1112" s="109" t="s">
        <v>130</v>
      </c>
      <c r="H1112" s="109">
        <v>2010</v>
      </c>
      <c r="I1112" s="109">
        <v>0</v>
      </c>
      <c r="J1112" s="109">
        <v>1</v>
      </c>
      <c r="K1112" s="109">
        <v>3737.5</v>
      </c>
      <c r="L1112" s="109">
        <v>3647.7</v>
      </c>
      <c r="Q1112" t="str">
        <f t="shared" si="35"/>
        <v>2014_2457</v>
      </c>
      <c r="R1112" s="124">
        <v>1109</v>
      </c>
      <c r="S1112" s="39">
        <v>2457</v>
      </c>
      <c r="T1112" s="39">
        <v>2457</v>
      </c>
      <c r="U1112" s="39" t="s">
        <v>134</v>
      </c>
      <c r="V1112" s="39">
        <v>11.250500000000001</v>
      </c>
      <c r="W1112" s="39">
        <v>2014</v>
      </c>
      <c r="X1112" s="39">
        <v>425.1</v>
      </c>
      <c r="Y1112" s="39">
        <v>2457</v>
      </c>
      <c r="Z1112" s="39">
        <v>0</v>
      </c>
      <c r="AA1112" s="39">
        <v>1</v>
      </c>
      <c r="AB1112" s="39">
        <v>37.784999999999997</v>
      </c>
    </row>
    <row r="1113" spans="1:28" x14ac:dyDescent="0.3">
      <c r="A1113" t="str">
        <f t="shared" si="34"/>
        <v>2010_2322</v>
      </c>
      <c r="D1113" s="109">
        <v>1110</v>
      </c>
      <c r="E1113" s="109">
        <v>2322</v>
      </c>
      <c r="F1113" s="109">
        <v>2322</v>
      </c>
      <c r="G1113" s="109" t="s">
        <v>131</v>
      </c>
      <c r="H1113" s="109">
        <v>2010</v>
      </c>
      <c r="I1113" s="109">
        <v>0</v>
      </c>
      <c r="J1113" s="109">
        <v>1</v>
      </c>
      <c r="K1113" s="109">
        <v>2286</v>
      </c>
      <c r="L1113" s="109">
        <v>2127.6</v>
      </c>
      <c r="Q1113" t="str">
        <f t="shared" si="35"/>
        <v>2014_2466</v>
      </c>
      <c r="R1113" s="124">
        <v>1110</v>
      </c>
      <c r="S1113" s="39">
        <v>2466</v>
      </c>
      <c r="T1113" s="39">
        <v>2466</v>
      </c>
      <c r="U1113" s="39" t="s">
        <v>135</v>
      </c>
      <c r="V1113" s="39">
        <v>13.6153</v>
      </c>
      <c r="W1113" s="39">
        <v>2014</v>
      </c>
      <c r="X1113" s="39">
        <v>1390.8</v>
      </c>
      <c r="Y1113" s="39">
        <v>2466</v>
      </c>
      <c r="Z1113" s="39">
        <v>0</v>
      </c>
      <c r="AA1113" s="39">
        <v>1</v>
      </c>
      <c r="AB1113" s="39">
        <v>102.15</v>
      </c>
    </row>
    <row r="1114" spans="1:28" ht="55.2" x14ac:dyDescent="0.3">
      <c r="A1114" t="str">
        <f t="shared" si="34"/>
        <v>2010_2369</v>
      </c>
      <c r="D1114" s="109">
        <v>1111</v>
      </c>
      <c r="E1114" s="109">
        <v>2369</v>
      </c>
      <c r="F1114" s="109">
        <v>2369</v>
      </c>
      <c r="G1114" s="109" t="s">
        <v>132</v>
      </c>
      <c r="H1114" s="109">
        <v>2010</v>
      </c>
      <c r="I1114" s="109">
        <v>0</v>
      </c>
      <c r="J1114" s="109">
        <v>1</v>
      </c>
      <c r="K1114" s="109">
        <v>423.4</v>
      </c>
      <c r="L1114" s="109">
        <v>422.5</v>
      </c>
      <c r="Q1114" t="str">
        <f t="shared" si="35"/>
        <v>2014_2493</v>
      </c>
      <c r="R1114" s="124">
        <v>1111</v>
      </c>
      <c r="S1114" s="39">
        <v>2493</v>
      </c>
      <c r="T1114" s="39">
        <v>2493</v>
      </c>
      <c r="U1114" s="39" t="s">
        <v>136</v>
      </c>
      <c r="V1114" s="39">
        <v>5.9126000000000003</v>
      </c>
      <c r="W1114" s="39">
        <v>2014</v>
      </c>
      <c r="X1114" s="39">
        <v>46</v>
      </c>
      <c r="Y1114" s="39">
        <v>2493</v>
      </c>
      <c r="Z1114" s="39">
        <v>0</v>
      </c>
      <c r="AA1114" s="39">
        <v>1</v>
      </c>
      <c r="AB1114" s="39">
        <v>7.78</v>
      </c>
    </row>
    <row r="1115" spans="1:28" ht="55.2" x14ac:dyDescent="0.3">
      <c r="A1115" t="str">
        <f t="shared" si="34"/>
        <v>2010_2682</v>
      </c>
      <c r="D1115" s="109">
        <v>1112</v>
      </c>
      <c r="E1115" s="109">
        <v>2682</v>
      </c>
      <c r="F1115" s="109">
        <v>2682</v>
      </c>
      <c r="G1115" s="109" t="s">
        <v>17</v>
      </c>
      <c r="H1115" s="109">
        <v>2010</v>
      </c>
      <c r="I1115" s="109">
        <v>0</v>
      </c>
      <c r="J1115" s="109">
        <v>1</v>
      </c>
      <c r="K1115" s="109">
        <v>329.4</v>
      </c>
      <c r="L1115" s="109">
        <v>473.8</v>
      </c>
      <c r="Q1115" t="str">
        <f t="shared" si="35"/>
        <v>2014_2502</v>
      </c>
      <c r="R1115" s="124">
        <v>1112</v>
      </c>
      <c r="S1115" s="39">
        <v>2502</v>
      </c>
      <c r="T1115" s="39">
        <v>2502</v>
      </c>
      <c r="U1115" s="39" t="s">
        <v>137</v>
      </c>
      <c r="V1115" s="39">
        <v>10.7125</v>
      </c>
      <c r="W1115" s="39">
        <v>2014</v>
      </c>
      <c r="X1115" s="39">
        <v>546.1</v>
      </c>
      <c r="Y1115" s="39">
        <v>2502</v>
      </c>
      <c r="Z1115" s="39">
        <v>0</v>
      </c>
      <c r="AA1115" s="39">
        <v>1</v>
      </c>
      <c r="AB1115" s="39">
        <v>50.978000000000002</v>
      </c>
    </row>
    <row r="1116" spans="1:28" ht="27.6" x14ac:dyDescent="0.3">
      <c r="A1116" t="str">
        <f t="shared" si="34"/>
        <v>2010_2376</v>
      </c>
      <c r="D1116" s="109">
        <v>1113</v>
      </c>
      <c r="E1116" s="109">
        <v>2376</v>
      </c>
      <c r="F1116" s="109">
        <v>2376</v>
      </c>
      <c r="G1116" s="109" t="s">
        <v>133</v>
      </c>
      <c r="H1116" s="109">
        <v>2010</v>
      </c>
      <c r="I1116" s="109">
        <v>0</v>
      </c>
      <c r="J1116" s="109">
        <v>1</v>
      </c>
      <c r="K1116" s="109">
        <v>445</v>
      </c>
      <c r="L1116" s="109">
        <v>446</v>
      </c>
      <c r="Q1116" t="str">
        <f t="shared" si="35"/>
        <v>2014_2511</v>
      </c>
      <c r="R1116" s="124">
        <v>1113</v>
      </c>
      <c r="S1116" s="39">
        <v>2511</v>
      </c>
      <c r="T1116" s="39">
        <v>2511</v>
      </c>
      <c r="U1116" s="39" t="s">
        <v>138</v>
      </c>
      <c r="V1116" s="39">
        <v>14.0741</v>
      </c>
      <c r="W1116" s="39">
        <v>2014</v>
      </c>
      <c r="X1116" s="39">
        <v>1966.5</v>
      </c>
      <c r="Y1116" s="39">
        <v>2511</v>
      </c>
      <c r="Z1116" s="39">
        <v>0</v>
      </c>
      <c r="AA1116" s="39">
        <v>1</v>
      </c>
      <c r="AB1116" s="39">
        <v>139.72499999999999</v>
      </c>
    </row>
    <row r="1117" spans="1:28" ht="27.6" x14ac:dyDescent="0.3">
      <c r="A1117" t="str">
        <f t="shared" si="34"/>
        <v>2010_2403</v>
      </c>
      <c r="D1117" s="109">
        <v>1114</v>
      </c>
      <c r="E1117" s="109">
        <v>2403</v>
      </c>
      <c r="F1117" s="109">
        <v>2403</v>
      </c>
      <c r="G1117" s="109" t="s">
        <v>390</v>
      </c>
      <c r="H1117" s="109">
        <v>2010</v>
      </c>
      <c r="I1117" s="109">
        <v>0</v>
      </c>
      <c r="J1117" s="109">
        <v>2</v>
      </c>
      <c r="K1117" s="109">
        <v>1046.8</v>
      </c>
      <c r="L1117" s="109">
        <v>1150</v>
      </c>
      <c r="Q1117" t="str">
        <f t="shared" si="35"/>
        <v>2014_2520</v>
      </c>
      <c r="R1117" s="124">
        <v>1114</v>
      </c>
      <c r="S1117" s="39">
        <v>2520</v>
      </c>
      <c r="T1117" s="39">
        <v>2520</v>
      </c>
      <c r="U1117" s="39" t="s">
        <v>139</v>
      </c>
      <c r="V1117" s="39">
        <v>9.2662999999999993</v>
      </c>
      <c r="W1117" s="39">
        <v>2014</v>
      </c>
      <c r="X1117" s="39">
        <v>326.60000000000002</v>
      </c>
      <c r="Y1117" s="39">
        <v>2520</v>
      </c>
      <c r="Z1117" s="39">
        <v>0</v>
      </c>
      <c r="AA1117" s="39">
        <v>1</v>
      </c>
      <c r="AB1117" s="39">
        <v>35.246000000000002</v>
      </c>
    </row>
    <row r="1118" spans="1:28" ht="41.4" x14ac:dyDescent="0.3">
      <c r="A1118" t="str">
        <f t="shared" si="34"/>
        <v>2010_2457</v>
      </c>
      <c r="D1118" s="109">
        <v>1115</v>
      </c>
      <c r="E1118" s="109">
        <v>2457</v>
      </c>
      <c r="F1118" s="109">
        <v>2457</v>
      </c>
      <c r="G1118" s="109" t="s">
        <v>134</v>
      </c>
      <c r="H1118" s="109">
        <v>2010</v>
      </c>
      <c r="I1118" s="109">
        <v>0</v>
      </c>
      <c r="J1118" s="109">
        <v>1</v>
      </c>
      <c r="K1118" s="109">
        <v>470</v>
      </c>
      <c r="L1118" s="109">
        <v>457</v>
      </c>
      <c r="Q1118" t="str">
        <f t="shared" si="35"/>
        <v>2014_2556</v>
      </c>
      <c r="R1118" s="124">
        <v>1115</v>
      </c>
      <c r="S1118" s="39">
        <v>2556</v>
      </c>
      <c r="T1118" s="39">
        <v>2556</v>
      </c>
      <c r="U1118" s="39" t="s">
        <v>140</v>
      </c>
      <c r="V1118" s="39">
        <v>9.0183</v>
      </c>
      <c r="W1118" s="39">
        <v>2014</v>
      </c>
      <c r="X1118" s="39">
        <v>316</v>
      </c>
      <c r="Y1118" s="39">
        <v>2556</v>
      </c>
      <c r="Z1118" s="39">
        <v>0</v>
      </c>
      <c r="AA1118" s="39">
        <v>1</v>
      </c>
      <c r="AB1118" s="39">
        <v>35.04</v>
      </c>
    </row>
    <row r="1119" spans="1:28" ht="27.6" x14ac:dyDescent="0.3">
      <c r="A1119" t="str">
        <f t="shared" si="34"/>
        <v>2010_2466</v>
      </c>
      <c r="D1119" s="109">
        <v>1116</v>
      </c>
      <c r="E1119" s="109">
        <v>2466</v>
      </c>
      <c r="F1119" s="109">
        <v>2466</v>
      </c>
      <c r="G1119" s="109" t="s">
        <v>135</v>
      </c>
      <c r="H1119" s="109">
        <v>2010</v>
      </c>
      <c r="I1119" s="109">
        <v>0</v>
      </c>
      <c r="J1119" s="109">
        <v>1</v>
      </c>
      <c r="K1119" s="109">
        <v>1198.5</v>
      </c>
      <c r="L1119" s="109">
        <v>1234.5999999999999</v>
      </c>
      <c r="Q1119" t="str">
        <f t="shared" si="35"/>
        <v>2014_3195</v>
      </c>
      <c r="R1119" s="124">
        <v>1116</v>
      </c>
      <c r="S1119" s="39">
        <v>3195</v>
      </c>
      <c r="T1119" s="39">
        <v>3195</v>
      </c>
      <c r="U1119" s="39" t="s">
        <v>356</v>
      </c>
      <c r="V1119" s="39">
        <v>10.5921</v>
      </c>
      <c r="W1119" s="39">
        <v>2014</v>
      </c>
      <c r="X1119" s="39">
        <v>1234.4000000000001</v>
      </c>
      <c r="Y1119" s="39">
        <v>3195</v>
      </c>
      <c r="Z1119" s="39">
        <v>0</v>
      </c>
      <c r="AA1119" s="39">
        <v>2</v>
      </c>
      <c r="AB1119" s="39">
        <v>116.54</v>
      </c>
    </row>
    <row r="1120" spans="1:28" ht="41.4" x14ac:dyDescent="0.3">
      <c r="A1120" t="str">
        <f t="shared" si="34"/>
        <v>2010_2493</v>
      </c>
      <c r="D1120" s="109">
        <v>1117</v>
      </c>
      <c r="E1120" s="109">
        <v>2493</v>
      </c>
      <c r="F1120" s="109">
        <v>2493</v>
      </c>
      <c r="G1120" s="109" t="s">
        <v>136</v>
      </c>
      <c r="H1120" s="109">
        <v>2010</v>
      </c>
      <c r="I1120" s="109">
        <v>0</v>
      </c>
      <c r="J1120" s="109">
        <v>1</v>
      </c>
      <c r="K1120" s="109">
        <v>129</v>
      </c>
      <c r="L1120" s="109">
        <v>137</v>
      </c>
      <c r="Q1120" t="str">
        <f t="shared" si="35"/>
        <v>2014_2709</v>
      </c>
      <c r="R1120" s="124">
        <v>1117</v>
      </c>
      <c r="S1120" s="39">
        <v>2709</v>
      </c>
      <c r="T1120" s="39">
        <v>2709</v>
      </c>
      <c r="U1120" s="39" t="s">
        <v>142</v>
      </c>
      <c r="V1120" s="39">
        <v>12.533799999999999</v>
      </c>
      <c r="W1120" s="39">
        <v>2014</v>
      </c>
      <c r="X1120" s="39">
        <v>1642.8</v>
      </c>
      <c r="Y1120" s="39">
        <v>2709</v>
      </c>
      <c r="Z1120" s="39">
        <v>0</v>
      </c>
      <c r="AA1120" s="39">
        <v>1</v>
      </c>
      <c r="AB1120" s="39">
        <v>131.07</v>
      </c>
    </row>
    <row r="1121" spans="1:28" x14ac:dyDescent="0.3">
      <c r="A1121" t="str">
        <f t="shared" si="34"/>
        <v>2010_2502</v>
      </c>
      <c r="D1121" s="109">
        <v>1118</v>
      </c>
      <c r="E1121" s="109">
        <v>2502</v>
      </c>
      <c r="F1121" s="109">
        <v>2502</v>
      </c>
      <c r="G1121" s="109" t="s">
        <v>137</v>
      </c>
      <c r="H1121" s="109">
        <v>2010</v>
      </c>
      <c r="I1121" s="109">
        <v>0</v>
      </c>
      <c r="J1121" s="109">
        <v>1</v>
      </c>
      <c r="K1121" s="109">
        <v>647.70000000000005</v>
      </c>
      <c r="L1121" s="109">
        <v>577.70000000000005</v>
      </c>
      <c r="Q1121" t="str">
        <f t="shared" si="35"/>
        <v>2014_2718</v>
      </c>
      <c r="R1121" s="124">
        <v>1118</v>
      </c>
      <c r="S1121" s="39">
        <v>2718</v>
      </c>
      <c r="T1121" s="39">
        <v>2718</v>
      </c>
      <c r="U1121" s="39" t="s">
        <v>143</v>
      </c>
      <c r="V1121" s="39">
        <v>10.7583</v>
      </c>
      <c r="W1121" s="39">
        <v>2014</v>
      </c>
      <c r="X1121" s="39">
        <v>532</v>
      </c>
      <c r="Y1121" s="39">
        <v>2718</v>
      </c>
      <c r="Z1121" s="39">
        <v>0</v>
      </c>
      <c r="AA1121" s="39">
        <v>1</v>
      </c>
      <c r="AB1121" s="39">
        <v>49.45</v>
      </c>
    </row>
    <row r="1122" spans="1:28" ht="27.6" x14ac:dyDescent="0.3">
      <c r="A1122" t="str">
        <f t="shared" si="34"/>
        <v>2010_2511</v>
      </c>
      <c r="D1122" s="109">
        <v>1119</v>
      </c>
      <c r="E1122" s="109">
        <v>2511</v>
      </c>
      <c r="F1122" s="109">
        <v>2511</v>
      </c>
      <c r="G1122" s="109" t="s">
        <v>138</v>
      </c>
      <c r="H1122" s="109">
        <v>2010</v>
      </c>
      <c r="I1122" s="109">
        <v>0</v>
      </c>
      <c r="J1122" s="109">
        <v>1</v>
      </c>
      <c r="K1122" s="109">
        <v>2106.1</v>
      </c>
      <c r="L1122" s="109">
        <v>2114</v>
      </c>
      <c r="Q1122" t="str">
        <f t="shared" si="35"/>
        <v>2014_2727</v>
      </c>
      <c r="R1122" s="124">
        <v>1119</v>
      </c>
      <c r="S1122" s="39">
        <v>2727</v>
      </c>
      <c r="T1122" s="39">
        <v>2727</v>
      </c>
      <c r="U1122" s="39" t="s">
        <v>144</v>
      </c>
      <c r="V1122" s="39">
        <v>11.9274</v>
      </c>
      <c r="W1122" s="39">
        <v>2014</v>
      </c>
      <c r="X1122" s="39">
        <v>658.7</v>
      </c>
      <c r="Y1122" s="39">
        <v>2727</v>
      </c>
      <c r="Z1122" s="39">
        <v>0</v>
      </c>
      <c r="AA1122" s="39">
        <v>1</v>
      </c>
      <c r="AB1122" s="39">
        <v>55.225999999999999</v>
      </c>
    </row>
    <row r="1123" spans="1:28" ht="27.6" x14ac:dyDescent="0.3">
      <c r="A1123" t="str">
        <f t="shared" si="34"/>
        <v>2010_2520</v>
      </c>
      <c r="D1123" s="109">
        <v>1120</v>
      </c>
      <c r="E1123" s="109">
        <v>2520</v>
      </c>
      <c r="F1123" s="109">
        <v>2520</v>
      </c>
      <c r="G1123" s="109" t="s">
        <v>139</v>
      </c>
      <c r="H1123" s="109">
        <v>2010</v>
      </c>
      <c r="I1123" s="109">
        <v>0</v>
      </c>
      <c r="J1123" s="109">
        <v>1</v>
      </c>
      <c r="K1123" s="109">
        <v>337.4</v>
      </c>
      <c r="L1123" s="109">
        <v>363.9</v>
      </c>
      <c r="Q1123" t="str">
        <f t="shared" si="35"/>
        <v>2014_2754</v>
      </c>
      <c r="R1123" s="124">
        <v>1120</v>
      </c>
      <c r="S1123" s="39">
        <v>2754</v>
      </c>
      <c r="T1123" s="39">
        <v>2754</v>
      </c>
      <c r="U1123" s="39" t="s">
        <v>145</v>
      </c>
      <c r="V1123" s="39">
        <v>10.568199999999999</v>
      </c>
      <c r="W1123" s="39">
        <v>2014</v>
      </c>
      <c r="X1123" s="39">
        <v>515.20000000000005</v>
      </c>
      <c r="Y1123" s="39">
        <v>2754</v>
      </c>
      <c r="Z1123" s="39">
        <v>0</v>
      </c>
      <c r="AA1123" s="39">
        <v>1</v>
      </c>
      <c r="AB1123" s="39">
        <v>48.75</v>
      </c>
    </row>
    <row r="1124" spans="1:28" x14ac:dyDescent="0.3">
      <c r="A1124" t="str">
        <f t="shared" si="34"/>
        <v>2010_2556</v>
      </c>
      <c r="D1124" s="109">
        <v>1121</v>
      </c>
      <c r="E1124" s="109">
        <v>2556</v>
      </c>
      <c r="F1124" s="109">
        <v>2556</v>
      </c>
      <c r="G1124" s="109" t="s">
        <v>140</v>
      </c>
      <c r="H1124" s="109">
        <v>2010</v>
      </c>
      <c r="I1124" s="109">
        <v>0</v>
      </c>
      <c r="J1124" s="109">
        <v>1</v>
      </c>
      <c r="K1124" s="109">
        <v>367</v>
      </c>
      <c r="L1124" s="109">
        <v>326</v>
      </c>
      <c r="Q1124" t="str">
        <f t="shared" si="35"/>
        <v>2014_2766</v>
      </c>
      <c r="R1124" s="124">
        <v>1121</v>
      </c>
      <c r="S1124" s="39">
        <v>2766</v>
      </c>
      <c r="T1124" s="39">
        <v>2766</v>
      </c>
      <c r="U1124" s="39" t="s">
        <v>593</v>
      </c>
      <c r="V1124" s="39">
        <v>11.4199</v>
      </c>
      <c r="W1124" s="39">
        <v>2014</v>
      </c>
      <c r="X1124" s="39">
        <v>320.89999999999998</v>
      </c>
      <c r="Y1124" s="39">
        <v>2766</v>
      </c>
      <c r="Z1124" s="39">
        <v>0</v>
      </c>
      <c r="AA1124" s="39">
        <v>1</v>
      </c>
      <c r="AB1124" s="39">
        <v>28.1</v>
      </c>
    </row>
    <row r="1125" spans="1:28" ht="27.6" x14ac:dyDescent="0.3">
      <c r="A1125" t="str">
        <f t="shared" si="34"/>
        <v>2010_3195</v>
      </c>
      <c r="D1125" s="109">
        <v>1122</v>
      </c>
      <c r="E1125" s="109">
        <v>3195</v>
      </c>
      <c r="F1125" s="109">
        <v>3195</v>
      </c>
      <c r="G1125" s="109" t="s">
        <v>356</v>
      </c>
      <c r="H1125" s="109">
        <v>2010</v>
      </c>
      <c r="I1125" s="109">
        <v>0</v>
      </c>
      <c r="J1125" s="109">
        <v>2</v>
      </c>
      <c r="K1125" s="109">
        <v>1351</v>
      </c>
      <c r="L1125" s="109">
        <v>1318</v>
      </c>
      <c r="Q1125" t="str">
        <f t="shared" si="35"/>
        <v>2014_2772</v>
      </c>
      <c r="R1125" s="124">
        <v>1122</v>
      </c>
      <c r="S1125" s="39">
        <v>2772</v>
      </c>
      <c r="T1125" s="39">
        <v>2772</v>
      </c>
      <c r="U1125" s="39" t="s">
        <v>147</v>
      </c>
      <c r="V1125" s="39">
        <v>10.6793</v>
      </c>
      <c r="W1125" s="39">
        <v>2014</v>
      </c>
      <c r="X1125" s="39">
        <v>220.1</v>
      </c>
      <c r="Y1125" s="39">
        <v>2772</v>
      </c>
      <c r="Z1125" s="39">
        <v>0</v>
      </c>
      <c r="AA1125" s="39">
        <v>1</v>
      </c>
      <c r="AB1125" s="39">
        <v>20.61</v>
      </c>
    </row>
    <row r="1126" spans="1:28" ht="41.4" x14ac:dyDescent="0.3">
      <c r="A1126" t="str">
        <f t="shared" si="34"/>
        <v>2010_2709</v>
      </c>
      <c r="D1126" s="109">
        <v>1123</v>
      </c>
      <c r="E1126" s="109">
        <v>2709</v>
      </c>
      <c r="F1126" s="109">
        <v>2709</v>
      </c>
      <c r="G1126" s="109" t="s">
        <v>142</v>
      </c>
      <c r="H1126" s="109">
        <v>2010</v>
      </c>
      <c r="I1126" s="109">
        <v>0</v>
      </c>
      <c r="J1126" s="109">
        <v>1</v>
      </c>
      <c r="K1126" s="109">
        <v>1708.9</v>
      </c>
      <c r="L1126" s="109">
        <v>1739.9</v>
      </c>
      <c r="Q1126" t="str">
        <f t="shared" si="35"/>
        <v>2014_2781</v>
      </c>
      <c r="R1126" s="124">
        <v>1123</v>
      </c>
      <c r="S1126" s="39">
        <v>2781</v>
      </c>
      <c r="T1126" s="39">
        <v>2781</v>
      </c>
      <c r="U1126" s="39" t="s">
        <v>148</v>
      </c>
      <c r="V1126" s="39">
        <v>11.095700000000001</v>
      </c>
      <c r="W1126" s="39">
        <v>2014</v>
      </c>
      <c r="X1126" s="39">
        <v>1193.9000000000001</v>
      </c>
      <c r="Y1126" s="39">
        <v>2781</v>
      </c>
      <c r="Z1126" s="39">
        <v>0</v>
      </c>
      <c r="AA1126" s="39">
        <v>1</v>
      </c>
      <c r="AB1126" s="39">
        <v>107.6</v>
      </c>
    </row>
    <row r="1127" spans="1:28" x14ac:dyDescent="0.3">
      <c r="A1127" t="str">
        <f t="shared" si="34"/>
        <v>2010_2718</v>
      </c>
      <c r="D1127" s="109">
        <v>1124</v>
      </c>
      <c r="E1127" s="109">
        <v>2718</v>
      </c>
      <c r="F1127" s="109">
        <v>2718</v>
      </c>
      <c r="G1127" s="109" t="s">
        <v>143</v>
      </c>
      <c r="H1127" s="109">
        <v>2010</v>
      </c>
      <c r="I1127" s="109">
        <v>0</v>
      </c>
      <c r="J1127" s="109">
        <v>1</v>
      </c>
      <c r="K1127" s="109">
        <v>599</v>
      </c>
      <c r="L1127" s="109">
        <v>566.4</v>
      </c>
      <c r="Q1127" t="str">
        <f t="shared" si="35"/>
        <v>2014_2826</v>
      </c>
      <c r="R1127" s="124">
        <v>1124</v>
      </c>
      <c r="S1127" s="39">
        <v>2826</v>
      </c>
      <c r="T1127" s="39">
        <v>2826</v>
      </c>
      <c r="U1127" s="39" t="s">
        <v>149</v>
      </c>
      <c r="V1127" s="39">
        <v>13.9445</v>
      </c>
      <c r="W1127" s="39">
        <v>2014</v>
      </c>
      <c r="X1127" s="39">
        <v>1543.8</v>
      </c>
      <c r="Y1127" s="39">
        <v>2826</v>
      </c>
      <c r="Z1127" s="39">
        <v>0</v>
      </c>
      <c r="AA1127" s="39">
        <v>1</v>
      </c>
      <c r="AB1127" s="39">
        <v>110.71</v>
      </c>
    </row>
    <row r="1128" spans="1:28" ht="41.4" x14ac:dyDescent="0.3">
      <c r="A1128" t="str">
        <f t="shared" si="34"/>
        <v>2010_2727</v>
      </c>
      <c r="D1128" s="109">
        <v>1125</v>
      </c>
      <c r="E1128" s="109">
        <v>2727</v>
      </c>
      <c r="F1128" s="109">
        <v>2727</v>
      </c>
      <c r="G1128" s="109" t="s">
        <v>144</v>
      </c>
      <c r="H1128" s="109">
        <v>2010</v>
      </c>
      <c r="I1128" s="109">
        <v>0</v>
      </c>
      <c r="J1128" s="109">
        <v>1</v>
      </c>
      <c r="K1128" s="109">
        <v>626.5</v>
      </c>
      <c r="L1128" s="109">
        <v>655.7</v>
      </c>
      <c r="Q1128" t="str">
        <f t="shared" si="35"/>
        <v>2014_2846</v>
      </c>
      <c r="R1128" s="124">
        <v>1125</v>
      </c>
      <c r="S1128" s="39">
        <v>2846</v>
      </c>
      <c r="T1128" s="39">
        <v>2846</v>
      </c>
      <c r="U1128" s="39" t="s">
        <v>151</v>
      </c>
      <c r="V1128" s="39">
        <v>11.387700000000001</v>
      </c>
      <c r="W1128" s="39">
        <v>2014</v>
      </c>
      <c r="X1128" s="39">
        <v>334</v>
      </c>
      <c r="Y1128" s="39">
        <v>2846</v>
      </c>
      <c r="Z1128" s="39">
        <v>0</v>
      </c>
      <c r="AA1128" s="39">
        <v>1</v>
      </c>
      <c r="AB1128" s="39">
        <v>29.33</v>
      </c>
    </row>
    <row r="1129" spans="1:28" ht="41.4" x14ac:dyDescent="0.3">
      <c r="A1129" t="str">
        <f t="shared" si="34"/>
        <v>2010_2754</v>
      </c>
      <c r="D1129" s="109">
        <v>1126</v>
      </c>
      <c r="E1129" s="109">
        <v>2754</v>
      </c>
      <c r="F1129" s="109">
        <v>2754</v>
      </c>
      <c r="G1129" s="109" t="s">
        <v>145</v>
      </c>
      <c r="H1129" s="109">
        <v>2010</v>
      </c>
      <c r="I1129" s="109">
        <v>0</v>
      </c>
      <c r="J1129" s="109">
        <v>1</v>
      </c>
      <c r="K1129" s="109">
        <v>493.6</v>
      </c>
      <c r="L1129" s="109">
        <v>545.29999999999995</v>
      </c>
      <c r="Q1129" t="str">
        <f t="shared" si="35"/>
        <v>2014_2862</v>
      </c>
      <c r="R1129" s="124">
        <v>1126</v>
      </c>
      <c r="S1129" s="39">
        <v>2862</v>
      </c>
      <c r="T1129" s="39">
        <v>2862</v>
      </c>
      <c r="U1129" s="39" t="s">
        <v>152</v>
      </c>
      <c r="V1129" s="39">
        <v>11.2378</v>
      </c>
      <c r="W1129" s="39">
        <v>2014</v>
      </c>
      <c r="X1129" s="39">
        <v>635.5</v>
      </c>
      <c r="Y1129" s="39">
        <v>2862</v>
      </c>
      <c r="Z1129" s="39">
        <v>0</v>
      </c>
      <c r="AA1129" s="39">
        <v>1</v>
      </c>
      <c r="AB1129" s="39">
        <v>56.55</v>
      </c>
    </row>
    <row r="1130" spans="1:28" x14ac:dyDescent="0.3">
      <c r="A1130" t="str">
        <f t="shared" si="34"/>
        <v>2010_2766</v>
      </c>
      <c r="D1130" s="109">
        <v>1127</v>
      </c>
      <c r="E1130" s="109">
        <v>2766</v>
      </c>
      <c r="F1130" s="109">
        <v>2766</v>
      </c>
      <c r="G1130" s="109" t="s">
        <v>593</v>
      </c>
      <c r="H1130" s="109">
        <v>2010</v>
      </c>
      <c r="I1130" s="109">
        <v>0</v>
      </c>
      <c r="J1130" s="109">
        <v>1</v>
      </c>
      <c r="K1130" s="109">
        <v>351.3</v>
      </c>
      <c r="L1130" s="109">
        <v>343.3</v>
      </c>
      <c r="Q1130" t="str">
        <f t="shared" si="35"/>
        <v>2014_2977</v>
      </c>
      <c r="R1130" s="124">
        <v>1127</v>
      </c>
      <c r="S1130" s="39">
        <v>2977</v>
      </c>
      <c r="T1130" s="39">
        <v>2977</v>
      </c>
      <c r="U1130" s="39" t="s">
        <v>153</v>
      </c>
      <c r="V1130" s="39">
        <v>11.365</v>
      </c>
      <c r="W1130" s="39">
        <v>2014</v>
      </c>
      <c r="X1130" s="39">
        <v>679</v>
      </c>
      <c r="Y1130" s="39">
        <v>2977</v>
      </c>
      <c r="Z1130" s="39">
        <v>0</v>
      </c>
      <c r="AA1130" s="39">
        <v>1</v>
      </c>
      <c r="AB1130" s="39">
        <v>59.744999999999997</v>
      </c>
    </row>
    <row r="1131" spans="1:28" x14ac:dyDescent="0.3">
      <c r="A1131" t="str">
        <f t="shared" si="34"/>
        <v>2010_2772</v>
      </c>
      <c r="D1131" s="109">
        <v>1128</v>
      </c>
      <c r="E1131" s="109">
        <v>2772</v>
      </c>
      <c r="F1131" s="109">
        <v>2772</v>
      </c>
      <c r="G1131" s="109" t="s">
        <v>147</v>
      </c>
      <c r="H1131" s="109">
        <v>2010</v>
      </c>
      <c r="I1131" s="109">
        <v>0</v>
      </c>
      <c r="J1131" s="109">
        <v>1</v>
      </c>
      <c r="K1131" s="109">
        <v>257</v>
      </c>
      <c r="L1131" s="109">
        <v>244</v>
      </c>
      <c r="Q1131" t="str">
        <f t="shared" si="35"/>
        <v>2014_2988</v>
      </c>
      <c r="R1131" s="124">
        <v>1128</v>
      </c>
      <c r="S1131" s="39">
        <v>2988</v>
      </c>
      <c r="T1131" s="39">
        <v>2988</v>
      </c>
      <c r="U1131" s="39" t="s">
        <v>154</v>
      </c>
      <c r="V1131" s="39">
        <v>14.564399999999999</v>
      </c>
      <c r="W1131" s="39">
        <v>2014</v>
      </c>
      <c r="X1131" s="39">
        <v>749.7</v>
      </c>
      <c r="Y1131" s="39">
        <v>2988</v>
      </c>
      <c r="Z1131" s="39">
        <v>0</v>
      </c>
      <c r="AA1131" s="39">
        <v>1</v>
      </c>
      <c r="AB1131" s="39">
        <v>51.475000000000001</v>
      </c>
    </row>
    <row r="1132" spans="1:28" ht="41.4" x14ac:dyDescent="0.3">
      <c r="A1132" t="str">
        <f t="shared" si="34"/>
        <v>2010_2781</v>
      </c>
      <c r="D1132" s="109">
        <v>1129</v>
      </c>
      <c r="E1132" s="109">
        <v>2781</v>
      </c>
      <c r="F1132" s="109">
        <v>2781</v>
      </c>
      <c r="G1132" s="109" t="s">
        <v>148</v>
      </c>
      <c r="H1132" s="109">
        <v>2010</v>
      </c>
      <c r="I1132" s="109">
        <v>0</v>
      </c>
      <c r="J1132" s="109">
        <v>1</v>
      </c>
      <c r="K1132" s="109">
        <v>1169.7</v>
      </c>
      <c r="L1132" s="109">
        <v>1167.9000000000001</v>
      </c>
      <c r="Q1132" t="str">
        <f t="shared" si="35"/>
        <v>2014_3029</v>
      </c>
      <c r="R1132" s="124">
        <v>1129</v>
      </c>
      <c r="S1132" s="39">
        <v>3029</v>
      </c>
      <c r="T1132" s="39">
        <v>3029</v>
      </c>
      <c r="U1132" s="39" t="s">
        <v>155</v>
      </c>
      <c r="V1132" s="39">
        <v>12.631500000000001</v>
      </c>
      <c r="W1132" s="39">
        <v>2014</v>
      </c>
      <c r="X1132" s="39">
        <v>1234.0999999999999</v>
      </c>
      <c r="Y1132" s="39">
        <v>3029</v>
      </c>
      <c r="Z1132" s="39">
        <v>0</v>
      </c>
      <c r="AA1132" s="39">
        <v>1</v>
      </c>
      <c r="AB1132" s="39">
        <v>97.7</v>
      </c>
    </row>
    <row r="1133" spans="1:28" ht="27.6" x14ac:dyDescent="0.3">
      <c r="A1133" t="str">
        <f t="shared" si="34"/>
        <v>2010_2826</v>
      </c>
      <c r="D1133" s="109">
        <v>1130</v>
      </c>
      <c r="E1133" s="109">
        <v>2826</v>
      </c>
      <c r="F1133" s="109">
        <v>2826</v>
      </c>
      <c r="G1133" s="109" t="s">
        <v>149</v>
      </c>
      <c r="H1133" s="109">
        <v>2010</v>
      </c>
      <c r="I1133" s="109">
        <v>0</v>
      </c>
      <c r="J1133" s="109">
        <v>1</v>
      </c>
      <c r="K1133" s="109">
        <v>1473.1</v>
      </c>
      <c r="L1133" s="109">
        <v>1591.1</v>
      </c>
      <c r="Q1133" t="str">
        <f t="shared" si="35"/>
        <v>2014_3033</v>
      </c>
      <c r="R1133" s="124">
        <v>1130</v>
      </c>
      <c r="S1133" s="39">
        <v>3033</v>
      </c>
      <c r="T1133" s="39">
        <v>3033</v>
      </c>
      <c r="U1133" s="39" t="s">
        <v>156</v>
      </c>
      <c r="V1133" s="39">
        <v>11.0938</v>
      </c>
      <c r="W1133" s="39">
        <v>2014</v>
      </c>
      <c r="X1133" s="39">
        <v>363.1</v>
      </c>
      <c r="Y1133" s="39">
        <v>3033</v>
      </c>
      <c r="Z1133" s="39">
        <v>0</v>
      </c>
      <c r="AA1133" s="39">
        <v>1</v>
      </c>
      <c r="AB1133" s="39">
        <v>32.729999999999997</v>
      </c>
    </row>
    <row r="1134" spans="1:28" x14ac:dyDescent="0.3">
      <c r="A1134" t="str">
        <f t="shared" si="34"/>
        <v>2010_2846</v>
      </c>
      <c r="D1134" s="109">
        <v>1131</v>
      </c>
      <c r="E1134" s="109">
        <v>2846</v>
      </c>
      <c r="F1134" s="109">
        <v>2846</v>
      </c>
      <c r="G1134" s="109" t="s">
        <v>151</v>
      </c>
      <c r="H1134" s="109">
        <v>2010</v>
      </c>
      <c r="I1134" s="109">
        <v>0</v>
      </c>
      <c r="J1134" s="109">
        <v>1</v>
      </c>
      <c r="K1134" s="109">
        <v>298</v>
      </c>
      <c r="L1134" s="109">
        <v>297</v>
      </c>
      <c r="Q1134" t="str">
        <f t="shared" si="35"/>
        <v>2014_3042</v>
      </c>
      <c r="R1134" s="124">
        <v>1131</v>
      </c>
      <c r="S1134" s="39">
        <v>3042</v>
      </c>
      <c r="T1134" s="39">
        <v>3042</v>
      </c>
      <c r="U1134" s="39" t="s">
        <v>157</v>
      </c>
      <c r="V1134" s="39">
        <v>14.572900000000001</v>
      </c>
      <c r="W1134" s="39">
        <v>2014</v>
      </c>
      <c r="X1134" s="39">
        <v>725</v>
      </c>
      <c r="Y1134" s="39">
        <v>3042</v>
      </c>
      <c r="Z1134" s="39">
        <v>0</v>
      </c>
      <c r="AA1134" s="39">
        <v>1</v>
      </c>
      <c r="AB1134" s="39">
        <v>49.75</v>
      </c>
    </row>
    <row r="1135" spans="1:28" ht="27.6" x14ac:dyDescent="0.3">
      <c r="A1135" t="str">
        <f t="shared" si="34"/>
        <v>2010_2862</v>
      </c>
      <c r="D1135" s="109">
        <v>1132</v>
      </c>
      <c r="E1135" s="109">
        <v>2862</v>
      </c>
      <c r="F1135" s="109">
        <v>2862</v>
      </c>
      <c r="G1135" s="109" t="s">
        <v>152</v>
      </c>
      <c r="H1135" s="109">
        <v>2010</v>
      </c>
      <c r="I1135" s="109">
        <v>0</v>
      </c>
      <c r="J1135" s="109">
        <v>1</v>
      </c>
      <c r="K1135" s="109">
        <v>640.1</v>
      </c>
      <c r="L1135" s="109">
        <v>645.1</v>
      </c>
      <c r="Q1135" t="str">
        <f t="shared" si="35"/>
        <v>2014_3060</v>
      </c>
      <c r="R1135" s="124">
        <v>1132</v>
      </c>
      <c r="S1135" s="39">
        <v>3060</v>
      </c>
      <c r="T1135" s="39">
        <v>3060</v>
      </c>
      <c r="U1135" s="39" t="s">
        <v>158</v>
      </c>
      <c r="V1135" s="39">
        <v>13.842700000000001</v>
      </c>
      <c r="W1135" s="39">
        <v>2014</v>
      </c>
      <c r="X1135" s="39">
        <v>1370.5</v>
      </c>
      <c r="Y1135" s="39">
        <v>3060</v>
      </c>
      <c r="Z1135" s="39">
        <v>0</v>
      </c>
      <c r="AA1135" s="39">
        <v>1</v>
      </c>
      <c r="AB1135" s="39">
        <v>99.004999999999995</v>
      </c>
    </row>
    <row r="1136" spans="1:28" ht="27.6" x14ac:dyDescent="0.3">
      <c r="A1136" t="str">
        <f t="shared" si="34"/>
        <v>2010_2977</v>
      </c>
      <c r="D1136" s="109">
        <v>1133</v>
      </c>
      <c r="E1136" s="109">
        <v>2977</v>
      </c>
      <c r="F1136" s="109">
        <v>2977</v>
      </c>
      <c r="G1136" s="109" t="s">
        <v>153</v>
      </c>
      <c r="H1136" s="109">
        <v>2010</v>
      </c>
      <c r="I1136" s="109">
        <v>0</v>
      </c>
      <c r="J1136" s="109">
        <v>1</v>
      </c>
      <c r="K1136" s="109">
        <v>654.4</v>
      </c>
      <c r="L1136" s="109">
        <v>683</v>
      </c>
      <c r="Q1136" t="str">
        <f t="shared" si="35"/>
        <v>2014_3168</v>
      </c>
      <c r="R1136" s="124">
        <v>1133</v>
      </c>
      <c r="S1136" s="39">
        <v>3168</v>
      </c>
      <c r="T1136" s="39">
        <v>3168</v>
      </c>
      <c r="U1136" s="39" t="s">
        <v>165</v>
      </c>
      <c r="V1136" s="39">
        <v>12.6111</v>
      </c>
      <c r="W1136" s="39">
        <v>2014</v>
      </c>
      <c r="X1136" s="39">
        <v>672.8</v>
      </c>
      <c r="Y1136" s="39">
        <v>3168</v>
      </c>
      <c r="Z1136" s="39">
        <v>0</v>
      </c>
      <c r="AA1136" s="39">
        <v>1</v>
      </c>
      <c r="AB1136" s="39">
        <v>53.35</v>
      </c>
    </row>
    <row r="1137" spans="1:28" ht="27.6" x14ac:dyDescent="0.3">
      <c r="A1137" t="str">
        <f t="shared" si="34"/>
        <v>2010_2988</v>
      </c>
      <c r="D1137" s="109">
        <v>1134</v>
      </c>
      <c r="E1137" s="109">
        <v>2988</v>
      </c>
      <c r="F1137" s="109">
        <v>2988</v>
      </c>
      <c r="G1137" s="109" t="s">
        <v>154</v>
      </c>
      <c r="H1137" s="109">
        <v>2010</v>
      </c>
      <c r="I1137" s="109">
        <v>0</v>
      </c>
      <c r="J1137" s="109">
        <v>1</v>
      </c>
      <c r="K1137" s="109">
        <v>551</v>
      </c>
      <c r="L1137" s="109">
        <v>710</v>
      </c>
      <c r="Q1137" t="str">
        <f t="shared" si="35"/>
        <v>2014_3105</v>
      </c>
      <c r="R1137" s="124">
        <v>1134</v>
      </c>
      <c r="S1137" s="39">
        <v>3105</v>
      </c>
      <c r="T1137" s="39">
        <v>3105</v>
      </c>
      <c r="U1137" s="39" t="s">
        <v>159</v>
      </c>
      <c r="V1137" s="39">
        <v>12.5136</v>
      </c>
      <c r="W1137" s="39">
        <v>2014</v>
      </c>
      <c r="X1137" s="39">
        <v>1357.1</v>
      </c>
      <c r="Y1137" s="39">
        <v>3105</v>
      </c>
      <c r="Z1137" s="39">
        <v>0</v>
      </c>
      <c r="AA1137" s="39">
        <v>1</v>
      </c>
      <c r="AB1137" s="39">
        <v>108.45</v>
      </c>
    </row>
    <row r="1138" spans="1:28" ht="27.6" x14ac:dyDescent="0.3">
      <c r="A1138" t="str">
        <f t="shared" si="34"/>
        <v>2010_3029</v>
      </c>
      <c r="D1138" s="109">
        <v>1135</v>
      </c>
      <c r="E1138" s="109">
        <v>3029</v>
      </c>
      <c r="F1138" s="109">
        <v>3029</v>
      </c>
      <c r="G1138" s="109" t="s">
        <v>155</v>
      </c>
      <c r="H1138" s="109">
        <v>2010</v>
      </c>
      <c r="I1138" s="109">
        <v>0</v>
      </c>
      <c r="J1138" s="109">
        <v>1</v>
      </c>
      <c r="K1138" s="109">
        <v>1384</v>
      </c>
      <c r="L1138" s="109">
        <v>1292</v>
      </c>
      <c r="Q1138" t="str">
        <f t="shared" si="35"/>
        <v>2014_3114</v>
      </c>
      <c r="R1138" s="124">
        <v>1135</v>
      </c>
      <c r="S1138" s="39">
        <v>3114</v>
      </c>
      <c r="T1138" s="39">
        <v>3114</v>
      </c>
      <c r="U1138" s="39" t="s">
        <v>160</v>
      </c>
      <c r="V1138" s="39">
        <v>14.604100000000001</v>
      </c>
      <c r="W1138" s="39">
        <v>2014</v>
      </c>
      <c r="X1138" s="39">
        <v>3483.8</v>
      </c>
      <c r="Y1138" s="39">
        <v>3114</v>
      </c>
      <c r="Z1138" s="39">
        <v>0</v>
      </c>
      <c r="AA1138" s="39">
        <v>1</v>
      </c>
      <c r="AB1138" s="39">
        <v>238.55</v>
      </c>
    </row>
    <row r="1139" spans="1:28" ht="27.6" x14ac:dyDescent="0.3">
      <c r="A1139" t="str">
        <f t="shared" si="34"/>
        <v>2010_3033</v>
      </c>
      <c r="D1139" s="109">
        <v>1136</v>
      </c>
      <c r="E1139" s="109">
        <v>3033</v>
      </c>
      <c r="F1139" s="109">
        <v>3033</v>
      </c>
      <c r="G1139" s="109" t="s">
        <v>156</v>
      </c>
      <c r="H1139" s="109">
        <v>2010</v>
      </c>
      <c r="I1139" s="109">
        <v>0</v>
      </c>
      <c r="J1139" s="109">
        <v>1</v>
      </c>
      <c r="K1139" s="109">
        <v>397.8</v>
      </c>
      <c r="L1139" s="109">
        <v>345.5</v>
      </c>
      <c r="Q1139" t="str">
        <f t="shared" si="35"/>
        <v>2014_3119</v>
      </c>
      <c r="R1139" s="124">
        <v>1136</v>
      </c>
      <c r="S1139" s="39">
        <v>3119</v>
      </c>
      <c r="T1139" s="39">
        <v>3119</v>
      </c>
      <c r="U1139" s="39" t="s">
        <v>161</v>
      </c>
      <c r="V1139" s="39">
        <v>12.7798</v>
      </c>
      <c r="W1139" s="39">
        <v>2014</v>
      </c>
      <c r="X1139" s="39">
        <v>840.4</v>
      </c>
      <c r="Y1139" s="39">
        <v>3119</v>
      </c>
      <c r="Z1139" s="39">
        <v>0</v>
      </c>
      <c r="AA1139" s="39">
        <v>1</v>
      </c>
      <c r="AB1139" s="39">
        <v>65.760000000000005</v>
      </c>
    </row>
    <row r="1140" spans="1:28" ht="27.6" x14ac:dyDescent="0.3">
      <c r="A1140" t="str">
        <f t="shared" si="34"/>
        <v>2010_3042</v>
      </c>
      <c r="D1140" s="109">
        <v>1137</v>
      </c>
      <c r="E1140" s="109">
        <v>3042</v>
      </c>
      <c r="F1140" s="109">
        <v>3042</v>
      </c>
      <c r="G1140" s="109" t="s">
        <v>157</v>
      </c>
      <c r="H1140" s="109">
        <v>2010</v>
      </c>
      <c r="I1140" s="109">
        <v>0</v>
      </c>
      <c r="J1140" s="109">
        <v>1</v>
      </c>
      <c r="K1140" s="109">
        <v>668.3</v>
      </c>
      <c r="L1140" s="109">
        <v>724.3</v>
      </c>
      <c r="Q1140" t="str">
        <f t="shared" si="35"/>
        <v>2014_3141</v>
      </c>
      <c r="R1140" s="124">
        <v>1137</v>
      </c>
      <c r="S1140" s="39">
        <v>3141</v>
      </c>
      <c r="T1140" s="39">
        <v>3141</v>
      </c>
      <c r="U1140" s="39" t="s">
        <v>162</v>
      </c>
      <c r="V1140" s="39">
        <v>14.129099999999999</v>
      </c>
      <c r="W1140" s="39">
        <v>2014</v>
      </c>
      <c r="X1140" s="39">
        <v>12889.5</v>
      </c>
      <c r="Y1140" s="39">
        <v>3141</v>
      </c>
      <c r="Z1140" s="39">
        <v>0</v>
      </c>
      <c r="AA1140" s="39">
        <v>1</v>
      </c>
      <c r="AB1140" s="39">
        <v>912.26300000000003</v>
      </c>
    </row>
    <row r="1141" spans="1:28" ht="27.6" x14ac:dyDescent="0.3">
      <c r="A1141" t="str">
        <f t="shared" si="34"/>
        <v>2010_3060</v>
      </c>
      <c r="D1141" s="109">
        <v>1138</v>
      </c>
      <c r="E1141" s="109">
        <v>3060</v>
      </c>
      <c r="F1141" s="109">
        <v>3060</v>
      </c>
      <c r="G1141" s="109" t="s">
        <v>158</v>
      </c>
      <c r="H1141" s="109">
        <v>2010</v>
      </c>
      <c r="I1141" s="109">
        <v>0</v>
      </c>
      <c r="J1141" s="109">
        <v>1</v>
      </c>
      <c r="K1141" s="109">
        <v>1134.9000000000001</v>
      </c>
      <c r="L1141" s="109">
        <v>1206.9000000000001</v>
      </c>
      <c r="Q1141" t="str">
        <f t="shared" si="35"/>
        <v>2014_3150</v>
      </c>
      <c r="R1141" s="124">
        <v>1138</v>
      </c>
      <c r="S1141" s="39">
        <v>3150</v>
      </c>
      <c r="T1141" s="39">
        <v>3150</v>
      </c>
      <c r="U1141" s="39" t="s">
        <v>163</v>
      </c>
      <c r="V1141" s="39">
        <v>12.341699999999999</v>
      </c>
      <c r="W1141" s="39">
        <v>2014</v>
      </c>
      <c r="X1141" s="39">
        <v>1152.0999999999999</v>
      </c>
      <c r="Y1141" s="39">
        <v>3150</v>
      </c>
      <c r="Z1141" s="39">
        <v>0</v>
      </c>
      <c r="AA1141" s="39">
        <v>1</v>
      </c>
      <c r="AB1141" s="39">
        <v>93.35</v>
      </c>
    </row>
    <row r="1142" spans="1:28" ht="27.6" x14ac:dyDescent="0.3">
      <c r="A1142" t="str">
        <f t="shared" si="34"/>
        <v>2010_3168</v>
      </c>
      <c r="D1142" s="109">
        <v>1139</v>
      </c>
      <c r="E1142" s="109">
        <v>3168</v>
      </c>
      <c r="F1142" s="109">
        <v>3168</v>
      </c>
      <c r="G1142" s="109" t="s">
        <v>165</v>
      </c>
      <c r="H1142" s="109">
        <v>2010</v>
      </c>
      <c r="I1142" s="109">
        <v>0</v>
      </c>
      <c r="J1142" s="109">
        <v>2</v>
      </c>
      <c r="K1142" s="109">
        <v>767.5</v>
      </c>
      <c r="L1142" s="109">
        <v>724.5</v>
      </c>
      <c r="Q1142" t="str">
        <f t="shared" si="35"/>
        <v>2014_3154</v>
      </c>
      <c r="R1142" s="124">
        <v>1139</v>
      </c>
      <c r="S1142" s="39">
        <v>3154</v>
      </c>
      <c r="T1142" s="39">
        <v>3154</v>
      </c>
      <c r="U1142" s="39" t="s">
        <v>164</v>
      </c>
      <c r="V1142" s="39">
        <v>12.232200000000001</v>
      </c>
      <c r="W1142" s="39">
        <v>2014</v>
      </c>
      <c r="X1142" s="39">
        <v>532.1</v>
      </c>
      <c r="Y1142" s="39">
        <v>3154</v>
      </c>
      <c r="Z1142" s="39">
        <v>0</v>
      </c>
      <c r="AA1142" s="39">
        <v>1</v>
      </c>
      <c r="AB1142" s="39">
        <v>43.5</v>
      </c>
    </row>
    <row r="1143" spans="1:28" ht="27.6" x14ac:dyDescent="0.3">
      <c r="A1143" t="str">
        <f t="shared" si="34"/>
        <v>2010_3105</v>
      </c>
      <c r="D1143" s="109">
        <v>1140</v>
      </c>
      <c r="E1143" s="109">
        <v>3105</v>
      </c>
      <c r="F1143" s="109">
        <v>3105</v>
      </c>
      <c r="G1143" s="109" t="s">
        <v>159</v>
      </c>
      <c r="H1143" s="109">
        <v>2010</v>
      </c>
      <c r="I1143" s="109">
        <v>0</v>
      </c>
      <c r="J1143" s="109">
        <v>1</v>
      </c>
      <c r="K1143" s="109">
        <v>1369</v>
      </c>
      <c r="L1143" s="109">
        <v>1332.4</v>
      </c>
      <c r="Q1143" t="str">
        <f t="shared" si="35"/>
        <v>2014_3186</v>
      </c>
      <c r="R1143" s="124">
        <v>1140</v>
      </c>
      <c r="S1143" s="39">
        <v>3186</v>
      </c>
      <c r="T1143" s="39">
        <v>3186</v>
      </c>
      <c r="U1143" s="39" t="s">
        <v>787</v>
      </c>
      <c r="V1143" s="39">
        <v>14.0982</v>
      </c>
      <c r="W1143" s="39">
        <v>2014</v>
      </c>
      <c r="X1143" s="39">
        <v>358.8</v>
      </c>
      <c r="Y1143" s="39">
        <v>3186</v>
      </c>
      <c r="Z1143" s="39">
        <v>0</v>
      </c>
      <c r="AA1143" s="39">
        <v>1</v>
      </c>
      <c r="AB1143" s="39">
        <v>25.45</v>
      </c>
    </row>
    <row r="1144" spans="1:28" x14ac:dyDescent="0.3">
      <c r="A1144" t="str">
        <f t="shared" si="34"/>
        <v>2010_3114</v>
      </c>
      <c r="D1144" s="109">
        <v>1141</v>
      </c>
      <c r="E1144" s="109">
        <v>3114</v>
      </c>
      <c r="F1144" s="109">
        <v>3114</v>
      </c>
      <c r="G1144" s="109" t="s">
        <v>160</v>
      </c>
      <c r="H1144" s="109">
        <v>2010</v>
      </c>
      <c r="I1144" s="109">
        <v>0</v>
      </c>
      <c r="J1144" s="109">
        <v>1</v>
      </c>
      <c r="K1144" s="109">
        <v>3302.3</v>
      </c>
      <c r="L1144" s="109">
        <v>3353</v>
      </c>
      <c r="Q1144" t="str">
        <f t="shared" si="35"/>
        <v>2014_3204</v>
      </c>
      <c r="R1144" s="124">
        <v>1141</v>
      </c>
      <c r="S1144" s="39">
        <v>3204</v>
      </c>
      <c r="T1144" s="39">
        <v>3204</v>
      </c>
      <c r="U1144" s="39" t="s">
        <v>166</v>
      </c>
      <c r="V1144" s="39">
        <v>13.7165</v>
      </c>
      <c r="W1144" s="39">
        <v>2014</v>
      </c>
      <c r="X1144" s="39">
        <v>904.6</v>
      </c>
      <c r="Y1144" s="39">
        <v>3204</v>
      </c>
      <c r="Z1144" s="39">
        <v>0</v>
      </c>
      <c r="AA1144" s="39">
        <v>1</v>
      </c>
      <c r="AB1144" s="39">
        <v>65.95</v>
      </c>
    </row>
    <row r="1145" spans="1:28" ht="27.6" x14ac:dyDescent="0.3">
      <c r="A1145" t="str">
        <f t="shared" si="34"/>
        <v>2010_3119</v>
      </c>
      <c r="D1145" s="109">
        <v>1142</v>
      </c>
      <c r="E1145" s="109">
        <v>3119</v>
      </c>
      <c r="F1145" s="109">
        <v>3119</v>
      </c>
      <c r="G1145" s="109" t="s">
        <v>161</v>
      </c>
      <c r="H1145" s="109">
        <v>2010</v>
      </c>
      <c r="I1145" s="109">
        <v>0</v>
      </c>
      <c r="J1145" s="109">
        <v>1</v>
      </c>
      <c r="K1145" s="109">
        <v>875.8</v>
      </c>
      <c r="L1145" s="109">
        <v>835.5</v>
      </c>
      <c r="Q1145" t="str">
        <f t="shared" si="35"/>
        <v>2014_3231</v>
      </c>
      <c r="R1145" s="124">
        <v>1142</v>
      </c>
      <c r="S1145" s="39">
        <v>3231</v>
      </c>
      <c r="T1145" s="39">
        <v>3231</v>
      </c>
      <c r="U1145" s="39" t="s">
        <v>167</v>
      </c>
      <c r="V1145" s="39">
        <v>14.719799999999999</v>
      </c>
      <c r="W1145" s="39">
        <v>2014</v>
      </c>
      <c r="X1145" s="39">
        <v>6441.6</v>
      </c>
      <c r="Y1145" s="39">
        <v>3231</v>
      </c>
      <c r="Z1145" s="39">
        <v>0</v>
      </c>
      <c r="AA1145" s="39">
        <v>1</v>
      </c>
      <c r="AB1145" s="39">
        <v>437.61500000000001</v>
      </c>
    </row>
    <row r="1146" spans="1:28" x14ac:dyDescent="0.3">
      <c r="A1146" t="str">
        <f t="shared" si="34"/>
        <v>2010_3141</v>
      </c>
      <c r="D1146" s="109">
        <v>1143</v>
      </c>
      <c r="E1146" s="109">
        <v>3141</v>
      </c>
      <c r="F1146" s="109">
        <v>3141</v>
      </c>
      <c r="G1146" s="109" t="s">
        <v>162</v>
      </c>
      <c r="H1146" s="109">
        <v>2010</v>
      </c>
      <c r="I1146" s="109">
        <v>0</v>
      </c>
      <c r="J1146" s="109">
        <v>1</v>
      </c>
      <c r="K1146" s="109">
        <v>12010.8</v>
      </c>
      <c r="L1146" s="109">
        <v>11771.3</v>
      </c>
      <c r="Q1146" t="str">
        <f t="shared" si="35"/>
        <v>2014_3312</v>
      </c>
      <c r="R1146" s="124">
        <v>1143</v>
      </c>
      <c r="S1146" s="39">
        <v>3312</v>
      </c>
      <c r="T1146" s="39">
        <v>3312</v>
      </c>
      <c r="U1146" s="39" t="s">
        <v>168</v>
      </c>
      <c r="V1146" s="39">
        <v>13.419700000000001</v>
      </c>
      <c r="W1146" s="39">
        <v>2014</v>
      </c>
      <c r="X1146" s="39">
        <v>1875.4</v>
      </c>
      <c r="Y1146" s="39">
        <v>3312</v>
      </c>
      <c r="Z1146" s="39">
        <v>0</v>
      </c>
      <c r="AA1146" s="39">
        <v>1</v>
      </c>
      <c r="AB1146" s="39">
        <v>139.75</v>
      </c>
    </row>
    <row r="1147" spans="1:28" x14ac:dyDescent="0.3">
      <c r="A1147" t="str">
        <f t="shared" si="34"/>
        <v>2010_3150</v>
      </c>
      <c r="D1147" s="109">
        <v>1144</v>
      </c>
      <c r="E1147" s="109">
        <v>3150</v>
      </c>
      <c r="F1147" s="109">
        <v>3150</v>
      </c>
      <c r="G1147" s="109" t="s">
        <v>163</v>
      </c>
      <c r="H1147" s="109">
        <v>2010</v>
      </c>
      <c r="I1147" s="109">
        <v>0</v>
      </c>
      <c r="J1147" s="109">
        <v>1</v>
      </c>
      <c r="K1147" s="109">
        <v>1047.9000000000001</v>
      </c>
      <c r="L1147" s="109">
        <v>1101.2</v>
      </c>
      <c r="Q1147" t="str">
        <f t="shared" si="35"/>
        <v>2014_3330</v>
      </c>
      <c r="R1147" s="124">
        <v>1144</v>
      </c>
      <c r="S1147" s="39">
        <v>3330</v>
      </c>
      <c r="T1147" s="39">
        <v>3330</v>
      </c>
      <c r="U1147" s="39" t="s">
        <v>169</v>
      </c>
      <c r="V1147" s="39">
        <v>10.5556</v>
      </c>
      <c r="W1147" s="39">
        <v>2014</v>
      </c>
      <c r="X1147" s="39">
        <v>304</v>
      </c>
      <c r="Y1147" s="39">
        <v>3330</v>
      </c>
      <c r="Z1147" s="39">
        <v>0</v>
      </c>
      <c r="AA1147" s="39">
        <v>1</v>
      </c>
      <c r="AB1147" s="39">
        <v>28.8</v>
      </c>
    </row>
    <row r="1148" spans="1:28" ht="27.6" x14ac:dyDescent="0.3">
      <c r="A1148" t="str">
        <f t="shared" si="34"/>
        <v>2010_3154</v>
      </c>
      <c r="D1148" s="109">
        <v>1145</v>
      </c>
      <c r="E1148" s="109">
        <v>3154</v>
      </c>
      <c r="F1148" s="109">
        <v>3154</v>
      </c>
      <c r="G1148" s="109" t="s">
        <v>164</v>
      </c>
      <c r="H1148" s="109">
        <v>2010</v>
      </c>
      <c r="I1148" s="109">
        <v>0</v>
      </c>
      <c r="J1148" s="109">
        <v>1</v>
      </c>
      <c r="K1148" s="109">
        <v>602.79999999999995</v>
      </c>
      <c r="L1148" s="109">
        <v>591.1</v>
      </c>
      <c r="Q1148" t="str">
        <f t="shared" si="35"/>
        <v>2014_3348</v>
      </c>
      <c r="R1148" s="124">
        <v>1145</v>
      </c>
      <c r="S1148" s="39">
        <v>3348</v>
      </c>
      <c r="T1148" s="39">
        <v>3348</v>
      </c>
      <c r="U1148" s="39" t="s">
        <v>170</v>
      </c>
      <c r="V1148" s="39">
        <v>11.1563</v>
      </c>
      <c r="W1148" s="39">
        <v>2014</v>
      </c>
      <c r="X1148" s="39">
        <v>439</v>
      </c>
      <c r="Y1148" s="39">
        <v>3348</v>
      </c>
      <c r="Z1148" s="39">
        <v>0</v>
      </c>
      <c r="AA1148" s="39">
        <v>1</v>
      </c>
      <c r="AB1148" s="39">
        <v>39.35</v>
      </c>
    </row>
    <row r="1149" spans="1:28" x14ac:dyDescent="0.3">
      <c r="A1149" t="str">
        <f t="shared" si="34"/>
        <v>2010_3186</v>
      </c>
      <c r="D1149" s="109">
        <v>1146</v>
      </c>
      <c r="E1149" s="109">
        <v>3186</v>
      </c>
      <c r="F1149" s="109">
        <v>3186</v>
      </c>
      <c r="G1149" s="109" t="s">
        <v>787</v>
      </c>
      <c r="H1149" s="109">
        <v>2010</v>
      </c>
      <c r="I1149" s="109">
        <v>0</v>
      </c>
      <c r="J1149" s="109">
        <v>1</v>
      </c>
      <c r="K1149" s="109">
        <v>374.2</v>
      </c>
      <c r="L1149" s="109">
        <v>284.2</v>
      </c>
      <c r="Q1149" t="str">
        <f t="shared" si="35"/>
        <v>2014_3375</v>
      </c>
      <c r="R1149" s="124">
        <v>1146</v>
      </c>
      <c r="S1149" s="39">
        <v>3375</v>
      </c>
      <c r="T1149" s="39">
        <v>3375</v>
      </c>
      <c r="U1149" s="39" t="s">
        <v>171</v>
      </c>
      <c r="V1149" s="39">
        <v>13.630699999999999</v>
      </c>
      <c r="W1149" s="39">
        <v>2014</v>
      </c>
      <c r="X1149" s="39">
        <v>1723.6</v>
      </c>
      <c r="Y1149" s="39">
        <v>3375</v>
      </c>
      <c r="Z1149" s="39">
        <v>0</v>
      </c>
      <c r="AA1149" s="39">
        <v>1</v>
      </c>
      <c r="AB1149" s="39">
        <v>126.45</v>
      </c>
    </row>
    <row r="1150" spans="1:28" ht="27.6" x14ac:dyDescent="0.3">
      <c r="A1150" t="str">
        <f t="shared" si="34"/>
        <v>2010_3204</v>
      </c>
      <c r="D1150" s="109">
        <v>1147</v>
      </c>
      <c r="E1150" s="109">
        <v>3204</v>
      </c>
      <c r="F1150" s="109">
        <v>3204</v>
      </c>
      <c r="G1150" s="109" t="s">
        <v>166</v>
      </c>
      <c r="H1150" s="109">
        <v>2010</v>
      </c>
      <c r="I1150" s="109">
        <v>0</v>
      </c>
      <c r="J1150" s="109">
        <v>1</v>
      </c>
      <c r="K1150" s="109">
        <v>875.3</v>
      </c>
      <c r="L1150" s="109">
        <v>911.4</v>
      </c>
      <c r="Q1150" t="str">
        <f t="shared" si="35"/>
        <v>2014_3420</v>
      </c>
      <c r="R1150" s="124">
        <v>1147</v>
      </c>
      <c r="S1150" s="39">
        <v>3420</v>
      </c>
      <c r="T1150" s="39">
        <v>3420</v>
      </c>
      <c r="U1150" s="39" t="s">
        <v>172</v>
      </c>
      <c r="V1150" s="39">
        <v>12.277699999999999</v>
      </c>
      <c r="W1150" s="39">
        <v>2014</v>
      </c>
      <c r="X1150" s="39">
        <v>632.29999999999995</v>
      </c>
      <c r="Y1150" s="39">
        <v>3420</v>
      </c>
      <c r="Z1150" s="39">
        <v>0</v>
      </c>
      <c r="AA1150" s="39">
        <v>1</v>
      </c>
      <c r="AB1150" s="39">
        <v>51.5</v>
      </c>
    </row>
    <row r="1151" spans="1:28" x14ac:dyDescent="0.3">
      <c r="A1151" t="str">
        <f t="shared" si="34"/>
        <v>2010_3231</v>
      </c>
      <c r="D1151" s="109">
        <v>1148</v>
      </c>
      <c r="E1151" s="109">
        <v>3231</v>
      </c>
      <c r="F1151" s="109">
        <v>3231</v>
      </c>
      <c r="G1151" s="109" t="s">
        <v>167</v>
      </c>
      <c r="H1151" s="109">
        <v>2010</v>
      </c>
      <c r="I1151" s="109">
        <v>0</v>
      </c>
      <c r="J1151" s="109">
        <v>1</v>
      </c>
      <c r="K1151" s="109">
        <v>6094.3</v>
      </c>
      <c r="L1151" s="109">
        <v>6131.7</v>
      </c>
      <c r="Q1151" t="str">
        <f t="shared" si="35"/>
        <v>2014_3465</v>
      </c>
      <c r="R1151" s="124">
        <v>1148</v>
      </c>
      <c r="S1151" s="39">
        <v>3465</v>
      </c>
      <c r="T1151" s="39">
        <v>3465</v>
      </c>
      <c r="U1151" s="39" t="s">
        <v>173</v>
      </c>
      <c r="V1151" s="39">
        <v>9.5640999999999998</v>
      </c>
      <c r="W1151" s="39">
        <v>2014</v>
      </c>
      <c r="X1151" s="39">
        <v>357.6</v>
      </c>
      <c r="Y1151" s="39">
        <v>3465</v>
      </c>
      <c r="Z1151" s="39">
        <v>0</v>
      </c>
      <c r="AA1151" s="39">
        <v>1</v>
      </c>
      <c r="AB1151" s="39">
        <v>37.39</v>
      </c>
    </row>
    <row r="1152" spans="1:28" ht="41.4" x14ac:dyDescent="0.3">
      <c r="A1152" t="str">
        <f t="shared" si="34"/>
        <v>2010_3312</v>
      </c>
      <c r="D1152" s="109">
        <v>1149</v>
      </c>
      <c r="E1152" s="109">
        <v>3312</v>
      </c>
      <c r="F1152" s="109">
        <v>3312</v>
      </c>
      <c r="G1152" s="109" t="s">
        <v>168</v>
      </c>
      <c r="H1152" s="109">
        <v>2010</v>
      </c>
      <c r="I1152" s="109">
        <v>0</v>
      </c>
      <c r="J1152" s="109">
        <v>1</v>
      </c>
      <c r="K1152" s="109">
        <v>2001.7</v>
      </c>
      <c r="L1152" s="109">
        <v>1958.7</v>
      </c>
      <c r="Q1152" t="str">
        <f t="shared" si="35"/>
        <v>2014_3537</v>
      </c>
      <c r="R1152" s="124">
        <v>1149</v>
      </c>
      <c r="S1152" s="39">
        <v>3537</v>
      </c>
      <c r="T1152" s="39">
        <v>3537</v>
      </c>
      <c r="U1152" s="39" t="s">
        <v>174</v>
      </c>
      <c r="V1152" s="39">
        <v>9.1651000000000007</v>
      </c>
      <c r="W1152" s="39">
        <v>2014</v>
      </c>
      <c r="X1152" s="39">
        <v>276.10000000000002</v>
      </c>
      <c r="Y1152" s="39">
        <v>3537</v>
      </c>
      <c r="Z1152" s="39">
        <v>0</v>
      </c>
      <c r="AA1152" s="39">
        <v>1</v>
      </c>
      <c r="AB1152" s="39">
        <v>30.125</v>
      </c>
    </row>
    <row r="1153" spans="1:28" ht="27.6" x14ac:dyDescent="0.3">
      <c r="A1153" t="str">
        <f t="shared" si="34"/>
        <v>2010_3330</v>
      </c>
      <c r="D1153" s="109">
        <v>1150</v>
      </c>
      <c r="E1153" s="109">
        <v>3330</v>
      </c>
      <c r="F1153" s="109">
        <v>3330</v>
      </c>
      <c r="G1153" s="109" t="s">
        <v>169</v>
      </c>
      <c r="H1153" s="109">
        <v>2010</v>
      </c>
      <c r="I1153" s="109">
        <v>0</v>
      </c>
      <c r="J1153" s="109">
        <v>1</v>
      </c>
      <c r="K1153" s="109">
        <v>326.89999999999998</v>
      </c>
      <c r="L1153" s="109">
        <v>308</v>
      </c>
      <c r="Q1153" t="str">
        <f t="shared" si="35"/>
        <v>2014_3555</v>
      </c>
      <c r="R1153" s="124">
        <v>1150</v>
      </c>
      <c r="S1153" s="39">
        <v>3555</v>
      </c>
      <c r="T1153" s="39">
        <v>3555</v>
      </c>
      <c r="U1153" s="39" t="s">
        <v>175</v>
      </c>
      <c r="V1153" s="39">
        <v>14.377800000000001</v>
      </c>
      <c r="W1153" s="39">
        <v>2014</v>
      </c>
      <c r="X1153" s="39">
        <v>622.20000000000005</v>
      </c>
      <c r="Y1153" s="39">
        <v>3555</v>
      </c>
      <c r="Z1153" s="39">
        <v>0</v>
      </c>
      <c r="AA1153" s="39">
        <v>1</v>
      </c>
      <c r="AB1153" s="39">
        <v>43.274999999999999</v>
      </c>
    </row>
    <row r="1154" spans="1:28" x14ac:dyDescent="0.3">
      <c r="A1154" t="str">
        <f t="shared" si="34"/>
        <v>2010_3348</v>
      </c>
      <c r="D1154" s="109">
        <v>1151</v>
      </c>
      <c r="E1154" s="109">
        <v>3348</v>
      </c>
      <c r="F1154" s="109">
        <v>3348</v>
      </c>
      <c r="G1154" s="109" t="s">
        <v>170</v>
      </c>
      <c r="H1154" s="109">
        <v>2010</v>
      </c>
      <c r="I1154" s="109">
        <v>0</v>
      </c>
      <c r="J1154" s="109">
        <v>1</v>
      </c>
      <c r="K1154" s="109">
        <v>471</v>
      </c>
      <c r="L1154" s="109">
        <v>468</v>
      </c>
      <c r="Q1154" t="str">
        <f t="shared" si="35"/>
        <v>2014_3600</v>
      </c>
      <c r="R1154" s="124">
        <v>1151</v>
      </c>
      <c r="S1154" s="39">
        <v>3600</v>
      </c>
      <c r="T1154" s="39">
        <v>3600</v>
      </c>
      <c r="U1154" s="39" t="s">
        <v>177</v>
      </c>
      <c r="V1154" s="39">
        <v>14.2166</v>
      </c>
      <c r="W1154" s="39">
        <v>2014</v>
      </c>
      <c r="X1154" s="39">
        <v>2044.7</v>
      </c>
      <c r="Y1154" s="39">
        <v>3600</v>
      </c>
      <c r="Z1154" s="39">
        <v>0</v>
      </c>
      <c r="AA1154" s="39">
        <v>1</v>
      </c>
      <c r="AB1154" s="39">
        <v>143.82499999999999</v>
      </c>
    </row>
    <row r="1155" spans="1:28" x14ac:dyDescent="0.3">
      <c r="A1155" t="str">
        <f t="shared" si="34"/>
        <v>2010_3375</v>
      </c>
      <c r="D1155" s="109">
        <v>1152</v>
      </c>
      <c r="E1155" s="109">
        <v>3375</v>
      </c>
      <c r="F1155" s="109">
        <v>3375</v>
      </c>
      <c r="G1155" s="109" t="s">
        <v>171</v>
      </c>
      <c r="H1155" s="109">
        <v>2010</v>
      </c>
      <c r="I1155" s="109">
        <v>0</v>
      </c>
      <c r="J1155" s="109">
        <v>1</v>
      </c>
      <c r="K1155" s="109">
        <v>1910.8</v>
      </c>
      <c r="L1155" s="109">
        <v>1865.8</v>
      </c>
      <c r="Q1155" t="str">
        <f t="shared" si="35"/>
        <v>2014_3609</v>
      </c>
      <c r="R1155" s="124">
        <v>1152</v>
      </c>
      <c r="S1155" s="39">
        <v>3609</v>
      </c>
      <c r="T1155" s="39">
        <v>3609</v>
      </c>
      <c r="U1155" s="39" t="s">
        <v>178</v>
      </c>
      <c r="V1155" s="39">
        <v>10.8405</v>
      </c>
      <c r="W1155" s="39">
        <v>2014</v>
      </c>
      <c r="X1155" s="39">
        <v>457.2</v>
      </c>
      <c r="Y1155" s="39">
        <v>3609</v>
      </c>
      <c r="Z1155" s="39">
        <v>0</v>
      </c>
      <c r="AA1155" s="39">
        <v>1</v>
      </c>
      <c r="AB1155" s="39">
        <v>42.174999999999997</v>
      </c>
    </row>
    <row r="1156" spans="1:28" ht="27.6" x14ac:dyDescent="0.3">
      <c r="A1156" t="str">
        <f t="shared" si="34"/>
        <v>2010_3420</v>
      </c>
      <c r="D1156" s="109">
        <v>1153</v>
      </c>
      <c r="E1156" s="109">
        <v>3420</v>
      </c>
      <c r="F1156" s="109">
        <v>3420</v>
      </c>
      <c r="G1156" s="109" t="s">
        <v>172</v>
      </c>
      <c r="H1156" s="109">
        <v>2010</v>
      </c>
      <c r="I1156" s="109">
        <v>0</v>
      </c>
      <c r="J1156" s="109">
        <v>1</v>
      </c>
      <c r="K1156" s="109">
        <v>596.20000000000005</v>
      </c>
      <c r="L1156" s="109">
        <v>606.5</v>
      </c>
      <c r="Q1156" t="str">
        <f t="shared" si="35"/>
        <v>2014_3645</v>
      </c>
      <c r="R1156" s="124">
        <v>1153</v>
      </c>
      <c r="S1156" s="39">
        <v>3645</v>
      </c>
      <c r="T1156" s="39">
        <v>3645</v>
      </c>
      <c r="U1156" s="39" t="s">
        <v>179</v>
      </c>
      <c r="V1156" s="39">
        <v>15.8484</v>
      </c>
      <c r="W1156" s="39">
        <v>2014</v>
      </c>
      <c r="X1156" s="39">
        <v>3091.7</v>
      </c>
      <c r="Y1156" s="39">
        <v>3645</v>
      </c>
      <c r="Z1156" s="39">
        <v>0</v>
      </c>
      <c r="AA1156" s="39">
        <v>1</v>
      </c>
      <c r="AB1156" s="39">
        <v>195.08</v>
      </c>
    </row>
    <row r="1157" spans="1:28" x14ac:dyDescent="0.3">
      <c r="A1157" t="str">
        <f t="shared" ref="A1157:A1220" si="36">CONCATENATE(H1157,"_",E1157)</f>
        <v>2010_3465</v>
      </c>
      <c r="D1157" s="109">
        <v>1154</v>
      </c>
      <c r="E1157" s="109">
        <v>3465</v>
      </c>
      <c r="F1157" s="109">
        <v>3465</v>
      </c>
      <c r="G1157" s="109" t="s">
        <v>173</v>
      </c>
      <c r="H1157" s="109">
        <v>2010</v>
      </c>
      <c r="I1157" s="109">
        <v>0</v>
      </c>
      <c r="J1157" s="109">
        <v>1</v>
      </c>
      <c r="K1157" s="109">
        <v>350.8</v>
      </c>
      <c r="L1157" s="109">
        <v>375.4</v>
      </c>
      <c r="Q1157" t="str">
        <f t="shared" ref="Q1157:Q1220" si="37">CONCATENATE(W1157,"_",S1157)</f>
        <v>2014_3715</v>
      </c>
      <c r="R1157" s="124">
        <v>1154</v>
      </c>
      <c r="S1157" s="39">
        <v>3715</v>
      </c>
      <c r="T1157" s="39">
        <v>3715</v>
      </c>
      <c r="U1157" s="39" t="s">
        <v>181</v>
      </c>
      <c r="V1157" s="39">
        <v>14.6395</v>
      </c>
      <c r="W1157" s="39">
        <v>2014</v>
      </c>
      <c r="X1157" s="39">
        <v>6921.2</v>
      </c>
      <c r="Y1157" s="39">
        <v>3715</v>
      </c>
      <c r="Z1157" s="39">
        <v>0</v>
      </c>
      <c r="AA1157" s="39">
        <v>1</v>
      </c>
      <c r="AB1157" s="39">
        <v>472.77699999999999</v>
      </c>
    </row>
    <row r="1158" spans="1:28" x14ac:dyDescent="0.3">
      <c r="A1158" t="str">
        <f t="shared" si="36"/>
        <v>2010_3537</v>
      </c>
      <c r="D1158" s="109">
        <v>1155</v>
      </c>
      <c r="E1158" s="109">
        <v>3537</v>
      </c>
      <c r="F1158" s="109">
        <v>3537</v>
      </c>
      <c r="G1158" s="109" t="s">
        <v>174</v>
      </c>
      <c r="H1158" s="109">
        <v>2010</v>
      </c>
      <c r="I1158" s="109">
        <v>0</v>
      </c>
      <c r="J1158" s="109">
        <v>1</v>
      </c>
      <c r="K1158" s="109">
        <v>339.4</v>
      </c>
      <c r="L1158" s="109">
        <v>303.60000000000002</v>
      </c>
      <c r="Q1158" t="str">
        <f t="shared" si="37"/>
        <v>2014_3744</v>
      </c>
      <c r="R1158" s="124">
        <v>1155</v>
      </c>
      <c r="S1158" s="39">
        <v>3744</v>
      </c>
      <c r="T1158" s="39">
        <v>3744</v>
      </c>
      <c r="U1158" s="39" t="s">
        <v>182</v>
      </c>
      <c r="V1158" s="39">
        <v>13.889799999999999</v>
      </c>
      <c r="W1158" s="39">
        <v>2014</v>
      </c>
      <c r="X1158" s="39">
        <v>643.1</v>
      </c>
      <c r="Y1158" s="39">
        <v>3744</v>
      </c>
      <c r="Z1158" s="39">
        <v>0</v>
      </c>
      <c r="AA1158" s="39">
        <v>1</v>
      </c>
      <c r="AB1158" s="39">
        <v>46.3</v>
      </c>
    </row>
    <row r="1159" spans="1:28" ht="41.4" x14ac:dyDescent="0.3">
      <c r="A1159" t="str">
        <f t="shared" si="36"/>
        <v>2010_3555</v>
      </c>
      <c r="D1159" s="109">
        <v>1156</v>
      </c>
      <c r="E1159" s="109">
        <v>3555</v>
      </c>
      <c r="F1159" s="109">
        <v>3555</v>
      </c>
      <c r="G1159" s="109" t="s">
        <v>175</v>
      </c>
      <c r="H1159" s="109">
        <v>2010</v>
      </c>
      <c r="I1159" s="109">
        <v>0</v>
      </c>
      <c r="J1159" s="109">
        <v>1</v>
      </c>
      <c r="K1159" s="109">
        <v>631.79999999999995</v>
      </c>
      <c r="L1159" s="109">
        <v>619.1</v>
      </c>
      <c r="Q1159" t="str">
        <f t="shared" si="37"/>
        <v>2014_3798</v>
      </c>
      <c r="R1159" s="124">
        <v>1156</v>
      </c>
      <c r="S1159" s="39">
        <v>3798</v>
      </c>
      <c r="T1159" s="39">
        <v>3798</v>
      </c>
      <c r="U1159" s="39" t="s">
        <v>183</v>
      </c>
      <c r="V1159" s="39">
        <v>12.539199999999999</v>
      </c>
      <c r="W1159" s="39">
        <v>2014</v>
      </c>
      <c r="X1159" s="39">
        <v>627.9</v>
      </c>
      <c r="Y1159" s="39">
        <v>3798</v>
      </c>
      <c r="Z1159" s="39">
        <v>0</v>
      </c>
      <c r="AA1159" s="39">
        <v>1</v>
      </c>
      <c r="AB1159" s="39">
        <v>50.075000000000003</v>
      </c>
    </row>
    <row r="1160" spans="1:28" ht="27.6" x14ac:dyDescent="0.3">
      <c r="A1160" t="str">
        <f t="shared" si="36"/>
        <v>2010_3600</v>
      </c>
      <c r="D1160" s="109">
        <v>1157</v>
      </c>
      <c r="E1160" s="109">
        <v>3600</v>
      </c>
      <c r="F1160" s="109">
        <v>3600</v>
      </c>
      <c r="G1160" s="109" t="s">
        <v>177</v>
      </c>
      <c r="H1160" s="109">
        <v>2010</v>
      </c>
      <c r="I1160" s="109">
        <v>0</v>
      </c>
      <c r="J1160" s="109">
        <v>1</v>
      </c>
      <c r="K1160" s="109">
        <v>2087.6999999999998</v>
      </c>
      <c r="L1160" s="109">
        <v>2058.8000000000002</v>
      </c>
      <c r="Q1160" t="str">
        <f t="shared" si="37"/>
        <v>2014_3816</v>
      </c>
      <c r="R1160" s="124">
        <v>1157</v>
      </c>
      <c r="S1160" s="39">
        <v>3816</v>
      </c>
      <c r="T1160" s="39">
        <v>3816</v>
      </c>
      <c r="U1160" s="39" t="s">
        <v>184</v>
      </c>
      <c r="V1160" s="39">
        <v>12.5799</v>
      </c>
      <c r="W1160" s="39">
        <v>2014</v>
      </c>
      <c r="X1160" s="39">
        <v>488.1</v>
      </c>
      <c r="Y1160" s="39">
        <v>3816</v>
      </c>
      <c r="Z1160" s="39">
        <v>0</v>
      </c>
      <c r="AA1160" s="39">
        <v>1</v>
      </c>
      <c r="AB1160" s="39">
        <v>38.799999999999997</v>
      </c>
    </row>
    <row r="1161" spans="1:28" ht="41.4" x14ac:dyDescent="0.3">
      <c r="A1161" t="str">
        <f t="shared" si="36"/>
        <v>2010_3609</v>
      </c>
      <c r="D1161" s="109">
        <v>1158</v>
      </c>
      <c r="E1161" s="109">
        <v>3609</v>
      </c>
      <c r="F1161" s="109">
        <v>3609</v>
      </c>
      <c r="G1161" s="109" t="s">
        <v>178</v>
      </c>
      <c r="H1161" s="109">
        <v>2010</v>
      </c>
      <c r="I1161" s="109">
        <v>0</v>
      </c>
      <c r="J1161" s="109">
        <v>1</v>
      </c>
      <c r="K1161" s="109">
        <v>385</v>
      </c>
      <c r="L1161" s="109">
        <v>426.2</v>
      </c>
      <c r="Q1161" t="str">
        <f t="shared" si="37"/>
        <v>2014_3841</v>
      </c>
      <c r="R1161" s="124">
        <v>1158</v>
      </c>
      <c r="S1161" s="39">
        <v>3841</v>
      </c>
      <c r="T1161" s="39">
        <v>3841</v>
      </c>
      <c r="U1161" s="39" t="s">
        <v>185</v>
      </c>
      <c r="V1161" s="39">
        <v>11.988300000000001</v>
      </c>
      <c r="W1161" s="39">
        <v>2014</v>
      </c>
      <c r="X1161" s="39">
        <v>817</v>
      </c>
      <c r="Y1161" s="39">
        <v>3841</v>
      </c>
      <c r="Z1161" s="39">
        <v>0</v>
      </c>
      <c r="AA1161" s="39">
        <v>1</v>
      </c>
      <c r="AB1161" s="39">
        <v>68.150000000000006</v>
      </c>
    </row>
    <row r="1162" spans="1:28" ht="27.6" x14ac:dyDescent="0.3">
      <c r="A1162" t="str">
        <f t="shared" si="36"/>
        <v>2010_3645</v>
      </c>
      <c r="D1162" s="109">
        <v>1159</v>
      </c>
      <c r="E1162" s="109">
        <v>3645</v>
      </c>
      <c r="F1162" s="109">
        <v>3645</v>
      </c>
      <c r="G1162" s="109" t="s">
        <v>179</v>
      </c>
      <c r="H1162" s="109">
        <v>2010</v>
      </c>
      <c r="I1162" s="109">
        <v>0</v>
      </c>
      <c r="J1162" s="109">
        <v>1</v>
      </c>
      <c r="K1162" s="109">
        <v>2613.4</v>
      </c>
      <c r="L1162" s="109">
        <v>3078.7</v>
      </c>
      <c r="Q1162" t="str">
        <f t="shared" si="37"/>
        <v>2014_3897</v>
      </c>
      <c r="R1162" s="124">
        <v>1159</v>
      </c>
      <c r="S1162" s="39">
        <v>3897</v>
      </c>
      <c r="T1162" s="39">
        <v>3897</v>
      </c>
      <c r="U1162" s="39" t="s">
        <v>788</v>
      </c>
      <c r="V1162" s="39">
        <v>6.4714999999999998</v>
      </c>
      <c r="W1162" s="39">
        <v>2014</v>
      </c>
      <c r="X1162" s="39">
        <v>84</v>
      </c>
      <c r="Y1162" s="39">
        <v>3897</v>
      </c>
      <c r="Z1162" s="39">
        <v>0</v>
      </c>
      <c r="AA1162" s="39">
        <v>1</v>
      </c>
      <c r="AB1162" s="39">
        <v>12.98</v>
      </c>
    </row>
    <row r="1163" spans="1:28" ht="27.6" x14ac:dyDescent="0.3">
      <c r="A1163" t="str">
        <f t="shared" si="36"/>
        <v>2010_3715</v>
      </c>
      <c r="D1163" s="109">
        <v>1160</v>
      </c>
      <c r="E1163" s="109">
        <v>3715</v>
      </c>
      <c r="F1163" s="109">
        <v>3715</v>
      </c>
      <c r="G1163" s="109" t="s">
        <v>181</v>
      </c>
      <c r="H1163" s="109">
        <v>2010</v>
      </c>
      <c r="I1163" s="109">
        <v>0</v>
      </c>
      <c r="J1163" s="109">
        <v>1</v>
      </c>
      <c r="K1163" s="109">
        <v>6644.1</v>
      </c>
      <c r="L1163" s="109">
        <v>6463.8</v>
      </c>
      <c r="Q1163" t="str">
        <f t="shared" si="37"/>
        <v>2014_3906</v>
      </c>
      <c r="R1163" s="124">
        <v>1160</v>
      </c>
      <c r="S1163" s="39">
        <v>3906</v>
      </c>
      <c r="T1163" s="39">
        <v>3906</v>
      </c>
      <c r="U1163" s="39" t="s">
        <v>187</v>
      </c>
      <c r="V1163" s="39">
        <v>11.863799999999999</v>
      </c>
      <c r="W1163" s="39">
        <v>2014</v>
      </c>
      <c r="X1163" s="39">
        <v>465.3</v>
      </c>
      <c r="Y1163" s="39">
        <v>3906</v>
      </c>
      <c r="Z1163" s="39">
        <v>0</v>
      </c>
      <c r="AA1163" s="39">
        <v>1</v>
      </c>
      <c r="AB1163" s="39">
        <v>39.22</v>
      </c>
    </row>
    <row r="1164" spans="1:28" ht="27.6" x14ac:dyDescent="0.3">
      <c r="A1164" t="str">
        <f t="shared" si="36"/>
        <v>2010_3744</v>
      </c>
      <c r="D1164" s="109">
        <v>1161</v>
      </c>
      <c r="E1164" s="109">
        <v>3744</v>
      </c>
      <c r="F1164" s="109">
        <v>3744</v>
      </c>
      <c r="G1164" s="109" t="s">
        <v>182</v>
      </c>
      <c r="H1164" s="109">
        <v>2010</v>
      </c>
      <c r="I1164" s="109">
        <v>0</v>
      </c>
      <c r="J1164" s="109">
        <v>1</v>
      </c>
      <c r="K1164" s="109">
        <v>673</v>
      </c>
      <c r="L1164" s="109">
        <v>601.4</v>
      </c>
      <c r="Q1164" t="str">
        <f t="shared" si="37"/>
        <v>2014_4419</v>
      </c>
      <c r="R1164" s="124">
        <v>1161</v>
      </c>
      <c r="S1164" s="39">
        <v>4419</v>
      </c>
      <c r="T1164" s="39">
        <v>4419</v>
      </c>
      <c r="U1164" s="39" t="s">
        <v>789</v>
      </c>
      <c r="V1164" s="39">
        <v>11.6561</v>
      </c>
      <c r="W1164" s="39">
        <v>2014</v>
      </c>
      <c r="X1164" s="39">
        <v>793.2</v>
      </c>
      <c r="Y1164" s="39">
        <v>4419</v>
      </c>
      <c r="Z1164" s="39">
        <v>0</v>
      </c>
      <c r="AA1164" s="39">
        <v>1</v>
      </c>
      <c r="AB1164" s="39">
        <v>68.05</v>
      </c>
    </row>
    <row r="1165" spans="1:28" x14ac:dyDescent="0.3">
      <c r="A1165" t="str">
        <f t="shared" si="36"/>
        <v>2010_3798</v>
      </c>
      <c r="D1165" s="109">
        <v>1162</v>
      </c>
      <c r="E1165" s="109">
        <v>3798</v>
      </c>
      <c r="F1165" s="109">
        <v>3798</v>
      </c>
      <c r="G1165" s="109" t="s">
        <v>183</v>
      </c>
      <c r="H1165" s="109">
        <v>2010</v>
      </c>
      <c r="I1165" s="109">
        <v>0</v>
      </c>
      <c r="J1165" s="109">
        <v>1</v>
      </c>
      <c r="K1165" s="109">
        <v>610.70000000000005</v>
      </c>
      <c r="L1165" s="109">
        <v>687.7</v>
      </c>
      <c r="Q1165" t="str">
        <f t="shared" si="37"/>
        <v>2014_3942</v>
      </c>
      <c r="R1165" s="124">
        <v>1162</v>
      </c>
      <c r="S1165" s="39">
        <v>3942</v>
      </c>
      <c r="T1165" s="39">
        <v>3942</v>
      </c>
      <c r="U1165" s="39" t="s">
        <v>188</v>
      </c>
      <c r="V1165" s="39">
        <v>12.263500000000001</v>
      </c>
      <c r="W1165" s="39">
        <v>2014</v>
      </c>
      <c r="X1165" s="39">
        <v>651.5</v>
      </c>
      <c r="Y1165" s="39">
        <v>3942</v>
      </c>
      <c r="Z1165" s="39">
        <v>0</v>
      </c>
      <c r="AA1165" s="39">
        <v>1</v>
      </c>
      <c r="AB1165" s="39">
        <v>53.125</v>
      </c>
    </row>
    <row r="1166" spans="1:28" ht="55.2" x14ac:dyDescent="0.3">
      <c r="A1166" t="str">
        <f t="shared" si="36"/>
        <v>2010_3816</v>
      </c>
      <c r="D1166" s="109">
        <v>1163</v>
      </c>
      <c r="E1166" s="109">
        <v>3816</v>
      </c>
      <c r="F1166" s="109">
        <v>3816</v>
      </c>
      <c r="G1166" s="109" t="s">
        <v>184</v>
      </c>
      <c r="H1166" s="109">
        <v>2010</v>
      </c>
      <c r="I1166" s="109">
        <v>0</v>
      </c>
      <c r="J1166" s="109">
        <v>1</v>
      </c>
      <c r="K1166" s="109">
        <v>411</v>
      </c>
      <c r="L1166" s="109">
        <v>481</v>
      </c>
      <c r="Q1166" t="str">
        <f t="shared" si="37"/>
        <v>2014_4023</v>
      </c>
      <c r="R1166" s="124">
        <v>1163</v>
      </c>
      <c r="S1166" s="39">
        <v>4023</v>
      </c>
      <c r="T1166" s="39">
        <v>4023</v>
      </c>
      <c r="U1166" s="39" t="s">
        <v>790</v>
      </c>
      <c r="V1166" s="39">
        <v>13.093999999999999</v>
      </c>
      <c r="W1166" s="39">
        <v>2014</v>
      </c>
      <c r="X1166" s="39">
        <v>724.1</v>
      </c>
      <c r="Y1166" s="39">
        <v>4023</v>
      </c>
      <c r="Z1166" s="39">
        <v>0</v>
      </c>
      <c r="AA1166" s="39">
        <v>1</v>
      </c>
      <c r="AB1166" s="39">
        <v>55.3</v>
      </c>
    </row>
    <row r="1167" spans="1:28" ht="55.2" x14ac:dyDescent="0.3">
      <c r="A1167" t="str">
        <f t="shared" si="36"/>
        <v>2010_3841</v>
      </c>
      <c r="D1167" s="109">
        <v>1164</v>
      </c>
      <c r="E1167" s="109">
        <v>3841</v>
      </c>
      <c r="F1167" s="109">
        <v>3841</v>
      </c>
      <c r="G1167" s="109" t="s">
        <v>185</v>
      </c>
      <c r="H1167" s="109">
        <v>2010</v>
      </c>
      <c r="I1167" s="109">
        <v>0</v>
      </c>
      <c r="J1167" s="109">
        <v>1</v>
      </c>
      <c r="K1167" s="109">
        <v>784.6</v>
      </c>
      <c r="L1167" s="109">
        <v>853.1</v>
      </c>
      <c r="Q1167" t="str">
        <f t="shared" si="37"/>
        <v>2014_4033</v>
      </c>
      <c r="R1167" s="124">
        <v>1164</v>
      </c>
      <c r="S1167" s="39">
        <v>4033</v>
      </c>
      <c r="T1167" s="39">
        <v>4033</v>
      </c>
      <c r="U1167" s="39" t="s">
        <v>368</v>
      </c>
      <c r="V1167" s="39">
        <v>10.6</v>
      </c>
      <c r="W1167" s="39">
        <v>2014</v>
      </c>
      <c r="X1167" s="39">
        <v>646.6</v>
      </c>
      <c r="Y1167" s="39">
        <v>4033</v>
      </c>
      <c r="Z1167" s="39">
        <v>0</v>
      </c>
      <c r="AA1167" s="39">
        <v>1</v>
      </c>
      <c r="AB1167" s="39">
        <v>61</v>
      </c>
    </row>
    <row r="1168" spans="1:28" ht="27.6" x14ac:dyDescent="0.3">
      <c r="A1168" t="str">
        <f t="shared" si="36"/>
        <v>2010_3897</v>
      </c>
      <c r="D1168" s="109">
        <v>1165</v>
      </c>
      <c r="E1168" s="109">
        <v>3897</v>
      </c>
      <c r="F1168" s="109">
        <v>3897</v>
      </c>
      <c r="G1168" s="109" t="s">
        <v>788</v>
      </c>
      <c r="H1168" s="109">
        <v>2010</v>
      </c>
      <c r="I1168" s="109">
        <v>0</v>
      </c>
      <c r="J1168" s="109">
        <v>1</v>
      </c>
      <c r="K1168" s="109">
        <v>64</v>
      </c>
      <c r="L1168" s="109">
        <v>84</v>
      </c>
      <c r="Q1168" t="str">
        <f t="shared" si="37"/>
        <v>2014_4041</v>
      </c>
      <c r="R1168" s="124">
        <v>1165</v>
      </c>
      <c r="S1168" s="39">
        <v>4041</v>
      </c>
      <c r="T1168" s="39">
        <v>4041</v>
      </c>
      <c r="U1168" s="39" t="s">
        <v>191</v>
      </c>
      <c r="V1168" s="39">
        <v>12.255100000000001</v>
      </c>
      <c r="W1168" s="39">
        <v>2014</v>
      </c>
      <c r="X1168" s="39">
        <v>1412.4</v>
      </c>
      <c r="Y1168" s="39">
        <v>4041</v>
      </c>
      <c r="Z1168" s="39">
        <v>0</v>
      </c>
      <c r="AA1168" s="39">
        <v>1</v>
      </c>
      <c r="AB1168" s="39">
        <v>115.25</v>
      </c>
    </row>
    <row r="1169" spans="1:28" ht="41.4" x14ac:dyDescent="0.3">
      <c r="A1169" t="str">
        <f t="shared" si="36"/>
        <v>2010_3906</v>
      </c>
      <c r="D1169" s="109">
        <v>1166</v>
      </c>
      <c r="E1169" s="109">
        <v>3906</v>
      </c>
      <c r="F1169" s="109">
        <v>3906</v>
      </c>
      <c r="G1169" s="109" t="s">
        <v>187</v>
      </c>
      <c r="H1169" s="109">
        <v>2010</v>
      </c>
      <c r="I1169" s="109">
        <v>0</v>
      </c>
      <c r="J1169" s="109">
        <v>1</v>
      </c>
      <c r="K1169" s="109">
        <v>455.4</v>
      </c>
      <c r="L1169" s="109">
        <v>487.8</v>
      </c>
      <c r="Q1169" t="str">
        <f t="shared" si="37"/>
        <v>2014_4043</v>
      </c>
      <c r="R1169" s="124">
        <v>1166</v>
      </c>
      <c r="S1169" s="39">
        <v>4043</v>
      </c>
      <c r="T1169" s="39">
        <v>4043</v>
      </c>
      <c r="U1169" s="39" t="s">
        <v>192</v>
      </c>
      <c r="V1169" s="39">
        <v>12.136200000000001</v>
      </c>
      <c r="W1169" s="39">
        <v>2014</v>
      </c>
      <c r="X1169" s="39">
        <v>672.1</v>
      </c>
      <c r="Y1169" s="39">
        <v>4043</v>
      </c>
      <c r="Z1169" s="39">
        <v>0</v>
      </c>
      <c r="AA1169" s="39">
        <v>1</v>
      </c>
      <c r="AB1169" s="39">
        <v>55.38</v>
      </c>
    </row>
    <row r="1170" spans="1:28" ht="55.2" x14ac:dyDescent="0.3">
      <c r="A1170" t="str">
        <f t="shared" si="36"/>
        <v>2010_4419</v>
      </c>
      <c r="D1170" s="109">
        <v>1167</v>
      </c>
      <c r="E1170" s="109">
        <v>4419</v>
      </c>
      <c r="F1170" s="109">
        <v>4419</v>
      </c>
      <c r="G1170" s="109" t="s">
        <v>789</v>
      </c>
      <c r="H1170" s="109">
        <v>2010</v>
      </c>
      <c r="I1170" s="109">
        <v>0</v>
      </c>
      <c r="J1170" s="109">
        <v>1</v>
      </c>
      <c r="K1170" s="109">
        <v>801</v>
      </c>
      <c r="L1170" s="109">
        <v>800</v>
      </c>
      <c r="Q1170" t="str">
        <f t="shared" si="37"/>
        <v>2014_4068</v>
      </c>
      <c r="R1170" s="124">
        <v>1167</v>
      </c>
      <c r="S1170" s="39">
        <v>4068</v>
      </c>
      <c r="T1170" s="39">
        <v>4068</v>
      </c>
      <c r="U1170" s="39" t="s">
        <v>945</v>
      </c>
      <c r="V1170" s="39">
        <v>10.742900000000001</v>
      </c>
      <c r="W1170" s="39">
        <v>2014</v>
      </c>
      <c r="X1170" s="39">
        <v>399.1</v>
      </c>
      <c r="Y1170" s="39">
        <v>4068</v>
      </c>
      <c r="Z1170" s="39">
        <v>0</v>
      </c>
      <c r="AA1170" s="39">
        <v>1</v>
      </c>
      <c r="AB1170" s="39">
        <v>37.15</v>
      </c>
    </row>
    <row r="1171" spans="1:28" x14ac:dyDescent="0.3">
      <c r="A1171" t="str">
        <f t="shared" si="36"/>
        <v>2010_3942</v>
      </c>
      <c r="D1171" s="109">
        <v>1168</v>
      </c>
      <c r="E1171" s="109">
        <v>3942</v>
      </c>
      <c r="F1171" s="109">
        <v>3942</v>
      </c>
      <c r="G1171" s="109" t="s">
        <v>188</v>
      </c>
      <c r="H1171" s="109">
        <v>2010</v>
      </c>
      <c r="I1171" s="109">
        <v>0</v>
      </c>
      <c r="J1171" s="109">
        <v>1</v>
      </c>
      <c r="K1171" s="109">
        <v>653.20000000000005</v>
      </c>
      <c r="L1171" s="109">
        <v>649.79999999999995</v>
      </c>
      <c r="Q1171" t="str">
        <f t="shared" si="37"/>
        <v>2014_4086</v>
      </c>
      <c r="R1171" s="124">
        <v>1168</v>
      </c>
      <c r="S1171" s="39">
        <v>4086</v>
      </c>
      <c r="T1171" s="39">
        <v>4086</v>
      </c>
      <c r="U1171" s="39" t="s">
        <v>791</v>
      </c>
      <c r="V1171" s="39">
        <v>13.172499999999999</v>
      </c>
      <c r="W1171" s="39">
        <v>2014</v>
      </c>
      <c r="X1171" s="39">
        <v>2278.9</v>
      </c>
      <c r="Y1171" s="39">
        <v>4086</v>
      </c>
      <c r="Z1171" s="39">
        <v>0</v>
      </c>
      <c r="AA1171" s="39">
        <v>1</v>
      </c>
      <c r="AB1171" s="39">
        <v>173.005</v>
      </c>
    </row>
    <row r="1172" spans="1:28" ht="27.6" x14ac:dyDescent="0.3">
      <c r="A1172" t="str">
        <f t="shared" si="36"/>
        <v>2010_4023</v>
      </c>
      <c r="D1172" s="109">
        <v>1169</v>
      </c>
      <c r="E1172" s="109">
        <v>4023</v>
      </c>
      <c r="F1172" s="109">
        <v>4023</v>
      </c>
      <c r="G1172" s="109" t="s">
        <v>790</v>
      </c>
      <c r="H1172" s="109">
        <v>2010</v>
      </c>
      <c r="I1172" s="109">
        <v>0</v>
      </c>
      <c r="J1172" s="109">
        <v>1</v>
      </c>
      <c r="K1172" s="109">
        <v>622</v>
      </c>
      <c r="L1172" s="109">
        <v>677.5</v>
      </c>
      <c r="Q1172" t="str">
        <f t="shared" si="37"/>
        <v>2014_4104</v>
      </c>
      <c r="R1172" s="124">
        <v>1169</v>
      </c>
      <c r="S1172" s="39">
        <v>4104</v>
      </c>
      <c r="T1172" s="39">
        <v>4104</v>
      </c>
      <c r="U1172" s="39" t="s">
        <v>194</v>
      </c>
      <c r="V1172" s="39">
        <v>12.867900000000001</v>
      </c>
      <c r="W1172" s="39">
        <v>2014</v>
      </c>
      <c r="X1172" s="39">
        <v>4869.6000000000004</v>
      </c>
      <c r="Y1172" s="39">
        <v>4104</v>
      </c>
      <c r="Z1172" s="39">
        <v>0</v>
      </c>
      <c r="AA1172" s="39">
        <v>1</v>
      </c>
      <c r="AB1172" s="39">
        <v>378.43</v>
      </c>
    </row>
    <row r="1173" spans="1:28" ht="41.4" x14ac:dyDescent="0.3">
      <c r="A1173" t="str">
        <f t="shared" si="36"/>
        <v>2010_4033</v>
      </c>
      <c r="D1173" s="109">
        <v>1170</v>
      </c>
      <c r="E1173" s="109">
        <v>4033</v>
      </c>
      <c r="F1173" s="109">
        <v>4033</v>
      </c>
      <c r="G1173" s="109" t="s">
        <v>368</v>
      </c>
      <c r="H1173" s="109">
        <v>2010</v>
      </c>
      <c r="I1173" s="109">
        <v>0</v>
      </c>
      <c r="J1173" s="109">
        <v>2</v>
      </c>
      <c r="K1173" s="109">
        <v>730.2</v>
      </c>
      <c r="L1173" s="109">
        <v>686.5</v>
      </c>
      <c r="Q1173" t="str">
        <f t="shared" si="37"/>
        <v>2014_4122</v>
      </c>
      <c r="R1173" s="124">
        <v>1170</v>
      </c>
      <c r="S1173" s="39">
        <v>4122</v>
      </c>
      <c r="T1173" s="39">
        <v>4122</v>
      </c>
      <c r="U1173" s="39" t="s">
        <v>195</v>
      </c>
      <c r="V1173" s="39">
        <v>12.4253</v>
      </c>
      <c r="W1173" s="39">
        <v>2014</v>
      </c>
      <c r="X1173" s="39">
        <v>540.5</v>
      </c>
      <c r="Y1173" s="39">
        <v>4122</v>
      </c>
      <c r="Z1173" s="39">
        <v>0</v>
      </c>
      <c r="AA1173" s="39">
        <v>1</v>
      </c>
      <c r="AB1173" s="39">
        <v>43.5</v>
      </c>
    </row>
    <row r="1174" spans="1:28" ht="27.6" x14ac:dyDescent="0.3">
      <c r="A1174" t="str">
        <f t="shared" si="36"/>
        <v>2010_4041</v>
      </c>
      <c r="D1174" s="109">
        <v>1171</v>
      </c>
      <c r="E1174" s="109">
        <v>4041</v>
      </c>
      <c r="F1174" s="109">
        <v>4041</v>
      </c>
      <c r="G1174" s="109" t="s">
        <v>191</v>
      </c>
      <c r="H1174" s="109">
        <v>2010</v>
      </c>
      <c r="I1174" s="109">
        <v>0</v>
      </c>
      <c r="J1174" s="109">
        <v>1</v>
      </c>
      <c r="K1174" s="109">
        <v>1419.9</v>
      </c>
      <c r="L1174" s="109">
        <v>1511.9</v>
      </c>
      <c r="Q1174" t="str">
        <f t="shared" si="37"/>
        <v>2014_4131</v>
      </c>
      <c r="R1174" s="124">
        <v>1171</v>
      </c>
      <c r="S1174" s="39">
        <v>4131</v>
      </c>
      <c r="T1174" s="39">
        <v>4131</v>
      </c>
      <c r="U1174" s="39" t="s">
        <v>196</v>
      </c>
      <c r="V1174" s="39">
        <v>13.3088</v>
      </c>
      <c r="W1174" s="39">
        <v>2014</v>
      </c>
      <c r="X1174" s="39">
        <v>3771.7</v>
      </c>
      <c r="Y1174" s="39">
        <v>4131</v>
      </c>
      <c r="Z1174" s="39">
        <v>0</v>
      </c>
      <c r="AA1174" s="39">
        <v>1</v>
      </c>
      <c r="AB1174" s="39">
        <v>283.39999999999998</v>
      </c>
    </row>
    <row r="1175" spans="1:28" ht="27.6" x14ac:dyDescent="0.3">
      <c r="A1175" t="str">
        <f t="shared" si="36"/>
        <v>2010_4043</v>
      </c>
      <c r="D1175" s="109">
        <v>1172</v>
      </c>
      <c r="E1175" s="109">
        <v>4043</v>
      </c>
      <c r="F1175" s="109">
        <v>4043</v>
      </c>
      <c r="G1175" s="109" t="s">
        <v>192</v>
      </c>
      <c r="H1175" s="109">
        <v>2010</v>
      </c>
      <c r="I1175" s="109">
        <v>0</v>
      </c>
      <c r="J1175" s="109">
        <v>1</v>
      </c>
      <c r="K1175" s="109">
        <v>739.8</v>
      </c>
      <c r="L1175" s="109">
        <v>707.1</v>
      </c>
      <c r="Q1175" t="str">
        <f t="shared" si="37"/>
        <v>2014_4203</v>
      </c>
      <c r="R1175" s="124">
        <v>1172</v>
      </c>
      <c r="S1175" s="39">
        <v>4203</v>
      </c>
      <c r="T1175" s="39">
        <v>4203</v>
      </c>
      <c r="U1175" s="39" t="s">
        <v>198</v>
      </c>
      <c r="V1175" s="39">
        <v>12.2722</v>
      </c>
      <c r="W1175" s="39">
        <v>2014</v>
      </c>
      <c r="X1175" s="39">
        <v>809.6</v>
      </c>
      <c r="Y1175" s="39">
        <v>4203</v>
      </c>
      <c r="Z1175" s="39">
        <v>0</v>
      </c>
      <c r="AA1175" s="39">
        <v>1</v>
      </c>
      <c r="AB1175" s="39">
        <v>65.97</v>
      </c>
    </row>
    <row r="1176" spans="1:28" ht="27.6" x14ac:dyDescent="0.3">
      <c r="A1176" t="str">
        <f t="shared" si="36"/>
        <v>2010_4068</v>
      </c>
      <c r="D1176" s="109">
        <v>1173</v>
      </c>
      <c r="E1176" s="109">
        <v>4068</v>
      </c>
      <c r="F1176" s="109">
        <v>4068</v>
      </c>
      <c r="G1176" s="109" t="s">
        <v>945</v>
      </c>
      <c r="H1176" s="109">
        <v>2010</v>
      </c>
      <c r="I1176" s="109">
        <v>0</v>
      </c>
      <c r="J1176" s="109">
        <v>1</v>
      </c>
      <c r="K1176" s="109">
        <v>462</v>
      </c>
      <c r="L1176" s="109">
        <v>427</v>
      </c>
      <c r="Q1176" t="str">
        <f t="shared" si="37"/>
        <v>2014_4212</v>
      </c>
      <c r="R1176" s="124">
        <v>1173</v>
      </c>
      <c r="S1176" s="39">
        <v>4212</v>
      </c>
      <c r="T1176" s="39">
        <v>4212</v>
      </c>
      <c r="U1176" s="39" t="s">
        <v>199</v>
      </c>
      <c r="V1176" s="39">
        <v>11.680400000000001</v>
      </c>
      <c r="W1176" s="39">
        <v>2014</v>
      </c>
      <c r="X1176" s="39">
        <v>318</v>
      </c>
      <c r="Y1176" s="39">
        <v>4212</v>
      </c>
      <c r="Z1176" s="39">
        <v>0</v>
      </c>
      <c r="AA1176" s="39">
        <v>1</v>
      </c>
      <c r="AB1176" s="39">
        <v>27.225000000000001</v>
      </c>
    </row>
    <row r="1177" spans="1:28" ht="27.6" x14ac:dyDescent="0.3">
      <c r="A1177" t="str">
        <f t="shared" si="36"/>
        <v>2010_4086</v>
      </c>
      <c r="D1177" s="109">
        <v>1174</v>
      </c>
      <c r="E1177" s="109">
        <v>4086</v>
      </c>
      <c r="F1177" s="109">
        <v>4086</v>
      </c>
      <c r="G1177" s="109" t="s">
        <v>791</v>
      </c>
      <c r="H1177" s="109">
        <v>2010</v>
      </c>
      <c r="I1177" s="109">
        <v>0</v>
      </c>
      <c r="J1177" s="109">
        <v>1</v>
      </c>
      <c r="K1177" s="109">
        <v>1849.4</v>
      </c>
      <c r="L1177" s="109">
        <v>2260.1999999999998</v>
      </c>
      <c r="Q1177" t="str">
        <f t="shared" si="37"/>
        <v>2014_4271</v>
      </c>
      <c r="R1177" s="124">
        <v>1174</v>
      </c>
      <c r="S1177" s="39">
        <v>4271</v>
      </c>
      <c r="T1177" s="39">
        <v>4271</v>
      </c>
      <c r="U1177" s="39" t="s">
        <v>201</v>
      </c>
      <c r="V1177" s="39">
        <v>13.1004</v>
      </c>
      <c r="W1177" s="39">
        <v>2014</v>
      </c>
      <c r="X1177" s="39">
        <v>1409.6</v>
      </c>
      <c r="Y1177" s="39">
        <v>4271</v>
      </c>
      <c r="Z1177" s="39">
        <v>0</v>
      </c>
      <c r="AA1177" s="39">
        <v>1</v>
      </c>
      <c r="AB1177" s="39">
        <v>107.6</v>
      </c>
    </row>
    <row r="1178" spans="1:28" x14ac:dyDescent="0.3">
      <c r="A1178" t="str">
        <f t="shared" si="36"/>
        <v>2010_4104</v>
      </c>
      <c r="D1178" s="109">
        <v>1175</v>
      </c>
      <c r="E1178" s="109">
        <v>4104</v>
      </c>
      <c r="F1178" s="109">
        <v>4104</v>
      </c>
      <c r="G1178" s="109" t="s">
        <v>194</v>
      </c>
      <c r="H1178" s="109">
        <v>2010</v>
      </c>
      <c r="I1178" s="109">
        <v>0</v>
      </c>
      <c r="J1178" s="109">
        <v>1</v>
      </c>
      <c r="K1178" s="109">
        <v>5200.3999999999996</v>
      </c>
      <c r="L1178" s="109">
        <v>4847.6000000000004</v>
      </c>
      <c r="Q1178" t="str">
        <f t="shared" si="37"/>
        <v>2014_4269</v>
      </c>
      <c r="R1178" s="124">
        <v>1175</v>
      </c>
      <c r="S1178" s="39">
        <v>4269</v>
      </c>
      <c r="T1178" s="39">
        <v>4269</v>
      </c>
      <c r="U1178" s="39" t="s">
        <v>200</v>
      </c>
      <c r="V1178" s="39">
        <v>11.8345</v>
      </c>
      <c r="W1178" s="39">
        <v>2014</v>
      </c>
      <c r="X1178" s="39">
        <v>479</v>
      </c>
      <c r="Y1178" s="39">
        <v>4269</v>
      </c>
      <c r="Z1178" s="39">
        <v>0</v>
      </c>
      <c r="AA1178" s="39">
        <v>1</v>
      </c>
      <c r="AB1178" s="39">
        <v>40.475000000000001</v>
      </c>
    </row>
    <row r="1179" spans="1:28" ht="27.6" x14ac:dyDescent="0.3">
      <c r="A1179" t="str">
        <f t="shared" si="36"/>
        <v>2010_4122</v>
      </c>
      <c r="D1179" s="109">
        <v>1176</v>
      </c>
      <c r="E1179" s="109">
        <v>4122</v>
      </c>
      <c r="F1179" s="109">
        <v>4122</v>
      </c>
      <c r="G1179" s="109" t="s">
        <v>195</v>
      </c>
      <c r="H1179" s="109">
        <v>2010</v>
      </c>
      <c r="I1179" s="109">
        <v>0</v>
      </c>
      <c r="J1179" s="109">
        <v>1</v>
      </c>
      <c r="K1179" s="109">
        <v>512.5</v>
      </c>
      <c r="L1179" s="109">
        <v>498.4</v>
      </c>
      <c r="Q1179" t="str">
        <f t="shared" si="37"/>
        <v>2014_4356</v>
      </c>
      <c r="R1179" s="124">
        <v>1176</v>
      </c>
      <c r="S1179" s="39">
        <v>4356</v>
      </c>
      <c r="T1179" s="39">
        <v>4356</v>
      </c>
      <c r="U1179" s="39" t="s">
        <v>202</v>
      </c>
      <c r="V1179" s="39">
        <v>13.3042</v>
      </c>
      <c r="W1179" s="39">
        <v>2014</v>
      </c>
      <c r="X1179" s="39">
        <v>821.2</v>
      </c>
      <c r="Y1179" s="39">
        <v>4356</v>
      </c>
      <c r="Z1179" s="39">
        <v>0</v>
      </c>
      <c r="AA1179" s="39">
        <v>1</v>
      </c>
      <c r="AB1179" s="39">
        <v>61.725000000000001</v>
      </c>
    </row>
    <row r="1180" spans="1:28" ht="41.4" x14ac:dyDescent="0.3">
      <c r="A1180" t="str">
        <f t="shared" si="36"/>
        <v>2010_4131</v>
      </c>
      <c r="D1180" s="109">
        <v>1177</v>
      </c>
      <c r="E1180" s="109">
        <v>4131</v>
      </c>
      <c r="F1180" s="109">
        <v>4131</v>
      </c>
      <c r="G1180" s="109" t="s">
        <v>196</v>
      </c>
      <c r="H1180" s="109">
        <v>2010</v>
      </c>
      <c r="I1180" s="109">
        <v>0</v>
      </c>
      <c r="J1180" s="109">
        <v>1</v>
      </c>
      <c r="K1180" s="109">
        <v>3860</v>
      </c>
      <c r="L1180" s="109">
        <v>3951</v>
      </c>
      <c r="Q1180" t="str">
        <f t="shared" si="37"/>
        <v>2014_4149</v>
      </c>
      <c r="R1180" s="124">
        <v>1177</v>
      </c>
      <c r="S1180" s="39">
        <v>4149</v>
      </c>
      <c r="T1180" s="39">
        <v>4149</v>
      </c>
      <c r="U1180" s="39" t="s">
        <v>792</v>
      </c>
      <c r="V1180" s="39">
        <v>13.061400000000001</v>
      </c>
      <c r="W1180" s="39">
        <v>2014</v>
      </c>
      <c r="X1180" s="39">
        <v>1378.3</v>
      </c>
      <c r="Y1180" s="39">
        <v>4149</v>
      </c>
      <c r="Z1180" s="39">
        <v>0</v>
      </c>
      <c r="AA1180" s="39">
        <v>1</v>
      </c>
      <c r="AB1180" s="39">
        <v>105.52500000000001</v>
      </c>
    </row>
    <row r="1181" spans="1:28" ht="27.6" x14ac:dyDescent="0.3">
      <c r="A1181" t="str">
        <f t="shared" si="36"/>
        <v>2010_4203</v>
      </c>
      <c r="D1181" s="109">
        <v>1178</v>
      </c>
      <c r="E1181" s="109">
        <v>4203</v>
      </c>
      <c r="F1181" s="109">
        <v>4203</v>
      </c>
      <c r="G1181" s="109" t="s">
        <v>198</v>
      </c>
      <c r="H1181" s="109">
        <v>2010</v>
      </c>
      <c r="I1181" s="109">
        <v>0</v>
      </c>
      <c r="J1181" s="109">
        <v>1</v>
      </c>
      <c r="K1181" s="109">
        <v>812.7</v>
      </c>
      <c r="L1181" s="109">
        <v>847.9</v>
      </c>
      <c r="Q1181" t="str">
        <f t="shared" si="37"/>
        <v>2014_4437</v>
      </c>
      <c r="R1181" s="124">
        <v>1178</v>
      </c>
      <c r="S1181" s="39">
        <v>4437</v>
      </c>
      <c r="T1181" s="39">
        <v>4437</v>
      </c>
      <c r="U1181" s="39" t="s">
        <v>204</v>
      </c>
      <c r="V1181" s="39">
        <v>11.7826</v>
      </c>
      <c r="W1181" s="39">
        <v>2014</v>
      </c>
      <c r="X1181" s="39">
        <v>514.9</v>
      </c>
      <c r="Y1181" s="39">
        <v>4437</v>
      </c>
      <c r="Z1181" s="39">
        <v>0</v>
      </c>
      <c r="AA1181" s="39">
        <v>1</v>
      </c>
      <c r="AB1181" s="39">
        <v>43.7</v>
      </c>
    </row>
    <row r="1182" spans="1:28" ht="27.6" x14ac:dyDescent="0.3">
      <c r="A1182" t="str">
        <f t="shared" si="36"/>
        <v>2010_4212</v>
      </c>
      <c r="D1182" s="109">
        <v>1179</v>
      </c>
      <c r="E1182" s="109">
        <v>4212</v>
      </c>
      <c r="F1182" s="109">
        <v>4212</v>
      </c>
      <c r="G1182" s="109" t="s">
        <v>199</v>
      </c>
      <c r="H1182" s="109">
        <v>2010</v>
      </c>
      <c r="I1182" s="109">
        <v>0</v>
      </c>
      <c r="J1182" s="109">
        <v>1</v>
      </c>
      <c r="K1182" s="109">
        <v>300.5</v>
      </c>
      <c r="L1182" s="109">
        <v>295.5</v>
      </c>
      <c r="Q1182" t="str">
        <f t="shared" si="37"/>
        <v>2014_4446</v>
      </c>
      <c r="R1182" s="124">
        <v>1179</v>
      </c>
      <c r="S1182" s="39">
        <v>4446</v>
      </c>
      <c r="T1182" s="39">
        <v>4446</v>
      </c>
      <c r="U1182" s="39" t="s">
        <v>205</v>
      </c>
      <c r="V1182" s="39">
        <v>12.8437</v>
      </c>
      <c r="W1182" s="39">
        <v>2014</v>
      </c>
      <c r="X1182" s="39">
        <v>1076.3</v>
      </c>
      <c r="Y1182" s="39">
        <v>4446</v>
      </c>
      <c r="Z1182" s="39">
        <v>0</v>
      </c>
      <c r="AA1182" s="39">
        <v>1</v>
      </c>
      <c r="AB1182" s="39">
        <v>83.8</v>
      </c>
    </row>
    <row r="1183" spans="1:28" x14ac:dyDescent="0.3">
      <c r="A1183" t="str">
        <f t="shared" si="36"/>
        <v>2010_4271</v>
      </c>
      <c r="D1183" s="109">
        <v>1180</v>
      </c>
      <c r="E1183" s="109">
        <v>4271</v>
      </c>
      <c r="F1183" s="109">
        <v>4271</v>
      </c>
      <c r="G1183" s="109" t="s">
        <v>201</v>
      </c>
      <c r="H1183" s="109">
        <v>2010</v>
      </c>
      <c r="I1183" s="109">
        <v>0</v>
      </c>
      <c r="J1183" s="109">
        <v>1</v>
      </c>
      <c r="K1183" s="109">
        <v>1180.2</v>
      </c>
      <c r="L1183" s="109">
        <v>1301.4000000000001</v>
      </c>
      <c r="Q1183" t="str">
        <f t="shared" si="37"/>
        <v>2014_4491</v>
      </c>
      <c r="R1183" s="124">
        <v>1180</v>
      </c>
      <c r="S1183" s="39">
        <v>4491</v>
      </c>
      <c r="T1183" s="39">
        <v>4491</v>
      </c>
      <c r="U1183" s="39" t="s">
        <v>206</v>
      </c>
      <c r="V1183" s="39">
        <v>10.4429</v>
      </c>
      <c r="W1183" s="39">
        <v>2014</v>
      </c>
      <c r="X1183" s="39">
        <v>384.3</v>
      </c>
      <c r="Y1183" s="39">
        <v>4491</v>
      </c>
      <c r="Z1183" s="39">
        <v>0</v>
      </c>
      <c r="AA1183" s="39">
        <v>1</v>
      </c>
      <c r="AB1183" s="39">
        <v>36.799999999999997</v>
      </c>
    </row>
    <row r="1184" spans="1:28" ht="27.6" x14ac:dyDescent="0.3">
      <c r="A1184" t="str">
        <f t="shared" si="36"/>
        <v>2010_4269</v>
      </c>
      <c r="D1184" s="109">
        <v>1181</v>
      </c>
      <c r="E1184" s="109">
        <v>4269</v>
      </c>
      <c r="F1184" s="109">
        <v>4269</v>
      </c>
      <c r="G1184" s="109" t="s">
        <v>200</v>
      </c>
      <c r="H1184" s="109">
        <v>2010</v>
      </c>
      <c r="I1184" s="109">
        <v>0</v>
      </c>
      <c r="J1184" s="109">
        <v>1</v>
      </c>
      <c r="K1184" s="109">
        <v>554.29999999999995</v>
      </c>
      <c r="L1184" s="109">
        <v>442</v>
      </c>
      <c r="Q1184" t="str">
        <f t="shared" si="37"/>
        <v>2014_4505</v>
      </c>
      <c r="R1184" s="124">
        <v>1181</v>
      </c>
      <c r="S1184" s="39">
        <v>4505</v>
      </c>
      <c r="T1184" s="39">
        <v>4505</v>
      </c>
      <c r="U1184" s="39" t="s">
        <v>207</v>
      </c>
      <c r="V1184" s="39">
        <v>8.5350999999999999</v>
      </c>
      <c r="W1184" s="39">
        <v>2014</v>
      </c>
      <c r="X1184" s="39">
        <v>224.9</v>
      </c>
      <c r="Y1184" s="39">
        <v>4505</v>
      </c>
      <c r="Z1184" s="39">
        <v>0</v>
      </c>
      <c r="AA1184" s="39">
        <v>1</v>
      </c>
      <c r="AB1184" s="39">
        <v>26.35</v>
      </c>
    </row>
    <row r="1185" spans="1:28" ht="27.6" x14ac:dyDescent="0.3">
      <c r="A1185" t="str">
        <f t="shared" si="36"/>
        <v>2010_4356</v>
      </c>
      <c r="D1185" s="109">
        <v>1182</v>
      </c>
      <c r="E1185" s="109">
        <v>4356</v>
      </c>
      <c r="F1185" s="109">
        <v>4356</v>
      </c>
      <c r="G1185" s="109" t="s">
        <v>202</v>
      </c>
      <c r="H1185" s="109">
        <v>2010</v>
      </c>
      <c r="I1185" s="109">
        <v>0</v>
      </c>
      <c r="J1185" s="109">
        <v>1</v>
      </c>
      <c r="K1185" s="109">
        <v>866.6</v>
      </c>
      <c r="L1185" s="109">
        <v>829.6</v>
      </c>
      <c r="Q1185" t="str">
        <f t="shared" si="37"/>
        <v>2014_4509</v>
      </c>
      <c r="R1185" s="124">
        <v>1182</v>
      </c>
      <c r="S1185" s="39">
        <v>4509</v>
      </c>
      <c r="T1185" s="39">
        <v>4509</v>
      </c>
      <c r="U1185" s="39" t="s">
        <v>208</v>
      </c>
      <c r="V1185" s="39">
        <v>9.2936999999999994</v>
      </c>
      <c r="W1185" s="39">
        <v>2014</v>
      </c>
      <c r="X1185" s="39">
        <v>125</v>
      </c>
      <c r="Y1185" s="39">
        <v>4509</v>
      </c>
      <c r="Z1185" s="39">
        <v>0</v>
      </c>
      <c r="AA1185" s="39">
        <v>1</v>
      </c>
      <c r="AB1185" s="39">
        <v>13.45</v>
      </c>
    </row>
    <row r="1186" spans="1:28" ht="27.6" x14ac:dyDescent="0.3">
      <c r="A1186" t="str">
        <f t="shared" si="36"/>
        <v>2010_4149</v>
      </c>
      <c r="D1186" s="109">
        <v>1183</v>
      </c>
      <c r="E1186" s="109">
        <v>4149</v>
      </c>
      <c r="F1186" s="109">
        <v>4149</v>
      </c>
      <c r="G1186" s="109" t="s">
        <v>792</v>
      </c>
      <c r="H1186" s="109">
        <v>2010</v>
      </c>
      <c r="I1186" s="109">
        <v>0</v>
      </c>
      <c r="J1186" s="109">
        <v>1</v>
      </c>
      <c r="K1186" s="109">
        <v>1390</v>
      </c>
      <c r="L1186" s="109">
        <v>1387</v>
      </c>
      <c r="Q1186" t="str">
        <f t="shared" si="37"/>
        <v>2014_4518</v>
      </c>
      <c r="R1186" s="124">
        <v>1183</v>
      </c>
      <c r="S1186" s="39">
        <v>4518</v>
      </c>
      <c r="T1186" s="39">
        <v>4518</v>
      </c>
      <c r="U1186" s="39" t="s">
        <v>209</v>
      </c>
      <c r="V1186" s="39">
        <v>9.3911999999999995</v>
      </c>
      <c r="W1186" s="39">
        <v>2014</v>
      </c>
      <c r="X1186" s="39">
        <v>207</v>
      </c>
      <c r="Y1186" s="39">
        <v>4518</v>
      </c>
      <c r="Z1186" s="39">
        <v>0</v>
      </c>
      <c r="AA1186" s="39">
        <v>1</v>
      </c>
      <c r="AB1186" s="39">
        <v>22.042000000000002</v>
      </c>
    </row>
    <row r="1187" spans="1:28" ht="27.6" x14ac:dyDescent="0.3">
      <c r="A1187" t="str">
        <f t="shared" si="36"/>
        <v>2010_4437</v>
      </c>
      <c r="D1187" s="109">
        <v>1184</v>
      </c>
      <c r="E1187" s="109">
        <v>4437</v>
      </c>
      <c r="F1187" s="109">
        <v>4437</v>
      </c>
      <c r="G1187" s="109" t="s">
        <v>204</v>
      </c>
      <c r="H1187" s="109">
        <v>2010</v>
      </c>
      <c r="I1187" s="109">
        <v>0</v>
      </c>
      <c r="J1187" s="109">
        <v>1</v>
      </c>
      <c r="K1187" s="109">
        <v>526.20000000000005</v>
      </c>
      <c r="L1187" s="109">
        <v>496.2</v>
      </c>
      <c r="Q1187" t="str">
        <f t="shared" si="37"/>
        <v>2014_4527</v>
      </c>
      <c r="R1187" s="124">
        <v>1184</v>
      </c>
      <c r="S1187" s="39">
        <v>4527</v>
      </c>
      <c r="T1187" s="39">
        <v>4527</v>
      </c>
      <c r="U1187" s="39" t="s">
        <v>210</v>
      </c>
      <c r="V1187" s="39">
        <v>11.097899999999999</v>
      </c>
      <c r="W1187" s="39">
        <v>2014</v>
      </c>
      <c r="X1187" s="39">
        <v>606.5</v>
      </c>
      <c r="Y1187" s="39">
        <v>4527</v>
      </c>
      <c r="Z1187" s="39">
        <v>0</v>
      </c>
      <c r="AA1187" s="39">
        <v>1</v>
      </c>
      <c r="AB1187" s="39">
        <v>54.65</v>
      </c>
    </row>
    <row r="1188" spans="1:28" ht="27.6" x14ac:dyDescent="0.3">
      <c r="A1188" t="str">
        <f t="shared" si="36"/>
        <v>2010_4446</v>
      </c>
      <c r="D1188" s="109">
        <v>1185</v>
      </c>
      <c r="E1188" s="109">
        <v>4446</v>
      </c>
      <c r="F1188" s="109">
        <v>4446</v>
      </c>
      <c r="G1188" s="109" t="s">
        <v>205</v>
      </c>
      <c r="H1188" s="109">
        <v>2010</v>
      </c>
      <c r="I1188" s="109">
        <v>0</v>
      </c>
      <c r="J1188" s="109">
        <v>1</v>
      </c>
      <c r="K1188" s="109">
        <v>1009.8</v>
      </c>
      <c r="L1188" s="109">
        <v>1061.5</v>
      </c>
      <c r="Q1188" t="str">
        <f t="shared" si="37"/>
        <v>2014_4536</v>
      </c>
      <c r="R1188" s="124">
        <v>1185</v>
      </c>
      <c r="S1188" s="39">
        <v>4536</v>
      </c>
      <c r="T1188" s="39">
        <v>4536</v>
      </c>
      <c r="U1188" s="39" t="s">
        <v>211</v>
      </c>
      <c r="V1188" s="39">
        <v>13.2018</v>
      </c>
      <c r="W1188" s="39">
        <v>2014</v>
      </c>
      <c r="X1188" s="39">
        <v>2064.6999999999998</v>
      </c>
      <c r="Y1188" s="39">
        <v>4536</v>
      </c>
      <c r="Z1188" s="39">
        <v>0</v>
      </c>
      <c r="AA1188" s="39">
        <v>1</v>
      </c>
      <c r="AB1188" s="39">
        <v>156.39500000000001</v>
      </c>
    </row>
    <row r="1189" spans="1:28" ht="27.6" x14ac:dyDescent="0.3">
      <c r="A1189" t="str">
        <f t="shared" si="36"/>
        <v>2010_4491</v>
      </c>
      <c r="D1189" s="109">
        <v>1186</v>
      </c>
      <c r="E1189" s="109">
        <v>4491</v>
      </c>
      <c r="F1189" s="109">
        <v>4491</v>
      </c>
      <c r="G1189" s="109" t="s">
        <v>206</v>
      </c>
      <c r="H1189" s="109">
        <v>2010</v>
      </c>
      <c r="I1189" s="109">
        <v>0</v>
      </c>
      <c r="J1189" s="109">
        <v>1</v>
      </c>
      <c r="K1189" s="109">
        <v>345.6</v>
      </c>
      <c r="L1189" s="109">
        <v>364.2</v>
      </c>
      <c r="Q1189" t="str">
        <f t="shared" si="37"/>
        <v>2014_4554</v>
      </c>
      <c r="R1189" s="124">
        <v>1186</v>
      </c>
      <c r="S1189" s="39">
        <v>4554</v>
      </c>
      <c r="T1189" s="39">
        <v>4554</v>
      </c>
      <c r="U1189" s="39" t="s">
        <v>212</v>
      </c>
      <c r="V1189" s="39">
        <v>14.0032</v>
      </c>
      <c r="W1189" s="39">
        <v>2014</v>
      </c>
      <c r="X1189" s="39">
        <v>1296.7</v>
      </c>
      <c r="Y1189" s="39">
        <v>4554</v>
      </c>
      <c r="Z1189" s="39">
        <v>0</v>
      </c>
      <c r="AA1189" s="39">
        <v>1</v>
      </c>
      <c r="AB1189" s="39">
        <v>92.6</v>
      </c>
    </row>
    <row r="1190" spans="1:28" x14ac:dyDescent="0.3">
      <c r="A1190" t="str">
        <f t="shared" si="36"/>
        <v>2010_4505</v>
      </c>
      <c r="D1190" s="109">
        <v>1187</v>
      </c>
      <c r="E1190" s="109">
        <v>4505</v>
      </c>
      <c r="F1190" s="109">
        <v>4505</v>
      </c>
      <c r="G1190" s="109" t="s">
        <v>207</v>
      </c>
      <c r="H1190" s="109">
        <v>2010</v>
      </c>
      <c r="I1190" s="109">
        <v>0</v>
      </c>
      <c r="J1190" s="109">
        <v>1</v>
      </c>
      <c r="K1190" s="109">
        <v>244.8</v>
      </c>
      <c r="L1190" s="109">
        <v>220.9</v>
      </c>
      <c r="Q1190" t="str">
        <f t="shared" si="37"/>
        <v>2014_4572</v>
      </c>
      <c r="R1190" s="124">
        <v>1187</v>
      </c>
      <c r="S1190" s="39">
        <v>4572</v>
      </c>
      <c r="T1190" s="39">
        <v>4572</v>
      </c>
      <c r="U1190" s="39" t="s">
        <v>213</v>
      </c>
      <c r="V1190" s="39">
        <v>9.6798999999999999</v>
      </c>
      <c r="W1190" s="39">
        <v>2014</v>
      </c>
      <c r="X1190" s="39">
        <v>332.6</v>
      </c>
      <c r="Y1190" s="39">
        <v>4572</v>
      </c>
      <c r="Z1190" s="39">
        <v>0</v>
      </c>
      <c r="AA1190" s="39">
        <v>1</v>
      </c>
      <c r="AB1190" s="39">
        <v>34.36</v>
      </c>
    </row>
    <row r="1191" spans="1:28" ht="27.6" x14ac:dyDescent="0.3">
      <c r="A1191" t="str">
        <f t="shared" si="36"/>
        <v>2010_4509</v>
      </c>
      <c r="D1191" s="109">
        <v>1188</v>
      </c>
      <c r="E1191" s="109">
        <v>4509</v>
      </c>
      <c r="F1191" s="109">
        <v>4509</v>
      </c>
      <c r="G1191" s="109" t="s">
        <v>208</v>
      </c>
      <c r="H1191" s="109">
        <v>2010</v>
      </c>
      <c r="I1191" s="109">
        <v>0</v>
      </c>
      <c r="J1191" s="109">
        <v>1</v>
      </c>
      <c r="K1191" s="109">
        <v>217</v>
      </c>
      <c r="L1191" s="109">
        <v>129</v>
      </c>
      <c r="Q1191" t="str">
        <f t="shared" si="37"/>
        <v>2014_4581</v>
      </c>
      <c r="R1191" s="124">
        <v>1188</v>
      </c>
      <c r="S1191" s="39">
        <v>4581</v>
      </c>
      <c r="T1191" s="39">
        <v>4581</v>
      </c>
      <c r="U1191" s="39" t="s">
        <v>214</v>
      </c>
      <c r="V1191" s="39">
        <v>13.4131</v>
      </c>
      <c r="W1191" s="39">
        <v>2014</v>
      </c>
      <c r="X1191" s="39">
        <v>5254.6</v>
      </c>
      <c r="Y1191" s="39">
        <v>4581</v>
      </c>
      <c r="Z1191" s="39">
        <v>0</v>
      </c>
      <c r="AA1191" s="39">
        <v>1</v>
      </c>
      <c r="AB1191" s="39">
        <v>391.75</v>
      </c>
    </row>
    <row r="1192" spans="1:28" ht="41.4" x14ac:dyDescent="0.3">
      <c r="A1192" t="str">
        <f t="shared" si="36"/>
        <v>2010_4518</v>
      </c>
      <c r="D1192" s="109">
        <v>1189</v>
      </c>
      <c r="E1192" s="109">
        <v>4518</v>
      </c>
      <c r="F1192" s="109">
        <v>4518</v>
      </c>
      <c r="G1192" s="109" t="s">
        <v>209</v>
      </c>
      <c r="H1192" s="109">
        <v>2010</v>
      </c>
      <c r="I1192" s="109">
        <v>0</v>
      </c>
      <c r="J1192" s="109">
        <v>1</v>
      </c>
      <c r="K1192" s="109">
        <v>204.2</v>
      </c>
      <c r="L1192" s="109">
        <v>201.2</v>
      </c>
      <c r="Q1192" t="str">
        <f t="shared" si="37"/>
        <v>2014_4599</v>
      </c>
      <c r="R1192" s="124">
        <v>1189</v>
      </c>
      <c r="S1192" s="39">
        <v>4599</v>
      </c>
      <c r="T1192" s="39">
        <v>4599</v>
      </c>
      <c r="U1192" s="39" t="s">
        <v>215</v>
      </c>
      <c r="V1192" s="39">
        <v>12.4026</v>
      </c>
      <c r="W1192" s="39">
        <v>2014</v>
      </c>
      <c r="X1192" s="39">
        <v>605.1</v>
      </c>
      <c r="Y1192" s="39">
        <v>4599</v>
      </c>
      <c r="Z1192" s="39">
        <v>0</v>
      </c>
      <c r="AA1192" s="39">
        <v>1</v>
      </c>
      <c r="AB1192" s="39">
        <v>48.787999999999997</v>
      </c>
    </row>
    <row r="1193" spans="1:28" x14ac:dyDescent="0.3">
      <c r="A1193" t="str">
        <f t="shared" si="36"/>
        <v>2010_4527</v>
      </c>
      <c r="D1193" s="109">
        <v>1190</v>
      </c>
      <c r="E1193" s="109">
        <v>4527</v>
      </c>
      <c r="F1193" s="109">
        <v>4527</v>
      </c>
      <c r="G1193" s="109" t="s">
        <v>210</v>
      </c>
      <c r="H1193" s="109">
        <v>2010</v>
      </c>
      <c r="I1193" s="109">
        <v>0</v>
      </c>
      <c r="J1193" s="109">
        <v>1</v>
      </c>
      <c r="K1193" s="109">
        <v>598</v>
      </c>
      <c r="L1193" s="109">
        <v>606</v>
      </c>
      <c r="Q1193" t="str">
        <f t="shared" si="37"/>
        <v>2014_4617</v>
      </c>
      <c r="R1193" s="124">
        <v>1190</v>
      </c>
      <c r="S1193" s="39">
        <v>4617</v>
      </c>
      <c r="T1193" s="39">
        <v>4617</v>
      </c>
      <c r="U1193" s="39" t="s">
        <v>216</v>
      </c>
      <c r="V1193" s="39">
        <v>13.6701</v>
      </c>
      <c r="W1193" s="39">
        <v>2014</v>
      </c>
      <c r="X1193" s="39">
        <v>1553.2</v>
      </c>
      <c r="Y1193" s="39">
        <v>4617</v>
      </c>
      <c r="Z1193" s="39">
        <v>0</v>
      </c>
      <c r="AA1193" s="39">
        <v>1</v>
      </c>
      <c r="AB1193" s="39">
        <v>113.62</v>
      </c>
    </row>
    <row r="1194" spans="1:28" ht="41.4" x14ac:dyDescent="0.3">
      <c r="A1194" t="str">
        <f t="shared" si="36"/>
        <v>2010_4536</v>
      </c>
      <c r="D1194" s="109">
        <v>1191</v>
      </c>
      <c r="E1194" s="109">
        <v>4536</v>
      </c>
      <c r="F1194" s="109">
        <v>4536</v>
      </c>
      <c r="G1194" s="109" t="s">
        <v>211</v>
      </c>
      <c r="H1194" s="109">
        <v>2010</v>
      </c>
      <c r="I1194" s="109">
        <v>0</v>
      </c>
      <c r="J1194" s="109">
        <v>1</v>
      </c>
      <c r="K1194" s="109">
        <v>2086</v>
      </c>
      <c r="L1194" s="109">
        <v>2193.8000000000002</v>
      </c>
      <c r="Q1194" t="str">
        <f t="shared" si="37"/>
        <v>2014_4662</v>
      </c>
      <c r="R1194" s="124">
        <v>1191</v>
      </c>
      <c r="S1194" s="39">
        <v>4662</v>
      </c>
      <c r="T1194" s="39">
        <v>4662</v>
      </c>
      <c r="U1194" s="39" t="s">
        <v>218</v>
      </c>
      <c r="V1194" s="39">
        <v>11.8361</v>
      </c>
      <c r="W1194" s="39">
        <v>2014</v>
      </c>
      <c r="X1194" s="39">
        <v>989.2</v>
      </c>
      <c r="Y1194" s="39">
        <v>4662</v>
      </c>
      <c r="Z1194" s="39">
        <v>0</v>
      </c>
      <c r="AA1194" s="39">
        <v>1</v>
      </c>
      <c r="AB1194" s="39">
        <v>83.575000000000003</v>
      </c>
    </row>
    <row r="1195" spans="1:28" ht="27.6" x14ac:dyDescent="0.3">
      <c r="A1195" t="str">
        <f t="shared" si="36"/>
        <v>2010_4554</v>
      </c>
      <c r="D1195" s="109">
        <v>1192</v>
      </c>
      <c r="E1195" s="109">
        <v>4554</v>
      </c>
      <c r="F1195" s="109">
        <v>4554</v>
      </c>
      <c r="G1195" s="109" t="s">
        <v>212</v>
      </c>
      <c r="H1195" s="109">
        <v>2010</v>
      </c>
      <c r="I1195" s="109">
        <v>0</v>
      </c>
      <c r="J1195" s="109">
        <v>1</v>
      </c>
      <c r="K1195" s="109">
        <v>1082.3</v>
      </c>
      <c r="L1195" s="109">
        <v>1284.2</v>
      </c>
      <c r="Q1195" t="str">
        <f t="shared" si="37"/>
        <v>2014_4689</v>
      </c>
      <c r="R1195" s="124">
        <v>1192</v>
      </c>
      <c r="S1195" s="39">
        <v>4689</v>
      </c>
      <c r="T1195" s="39">
        <v>4689</v>
      </c>
      <c r="U1195" s="39" t="s">
        <v>219</v>
      </c>
      <c r="V1195" s="39">
        <v>11.3614</v>
      </c>
      <c r="W1195" s="39">
        <v>2014</v>
      </c>
      <c r="X1195" s="39">
        <v>524.1</v>
      </c>
      <c r="Y1195" s="39">
        <v>4689</v>
      </c>
      <c r="Z1195" s="39">
        <v>0</v>
      </c>
      <c r="AA1195" s="39">
        <v>1</v>
      </c>
      <c r="AB1195" s="39">
        <v>46.13</v>
      </c>
    </row>
    <row r="1196" spans="1:28" ht="27.6" x14ac:dyDescent="0.3">
      <c r="A1196" t="str">
        <f t="shared" si="36"/>
        <v>2010_4572</v>
      </c>
      <c r="D1196" s="109">
        <v>1193</v>
      </c>
      <c r="E1196" s="109">
        <v>4572</v>
      </c>
      <c r="F1196" s="109">
        <v>4572</v>
      </c>
      <c r="G1196" s="109" t="s">
        <v>213</v>
      </c>
      <c r="H1196" s="109">
        <v>2010</v>
      </c>
      <c r="I1196" s="109">
        <v>0</v>
      </c>
      <c r="J1196" s="109">
        <v>1</v>
      </c>
      <c r="K1196" s="109">
        <v>279.2</v>
      </c>
      <c r="L1196" s="109">
        <v>312.39999999999998</v>
      </c>
      <c r="Q1196" t="str">
        <f t="shared" si="37"/>
        <v>2014_4644</v>
      </c>
      <c r="R1196" s="124">
        <v>1193</v>
      </c>
      <c r="S1196" s="39">
        <v>4644</v>
      </c>
      <c r="T1196" s="39">
        <v>4644</v>
      </c>
      <c r="U1196" s="39" t="s">
        <v>217</v>
      </c>
      <c r="V1196" s="39">
        <v>11.4588</v>
      </c>
      <c r="W1196" s="39">
        <v>2014</v>
      </c>
      <c r="X1196" s="39">
        <v>498</v>
      </c>
      <c r="Y1196" s="39">
        <v>4644</v>
      </c>
      <c r="Z1196" s="39">
        <v>0</v>
      </c>
      <c r="AA1196" s="39">
        <v>1</v>
      </c>
      <c r="AB1196" s="39">
        <v>43.46</v>
      </c>
    </row>
    <row r="1197" spans="1:28" x14ac:dyDescent="0.3">
      <c r="A1197" t="str">
        <f t="shared" si="36"/>
        <v>2010_4581</v>
      </c>
      <c r="D1197" s="109">
        <v>1194</v>
      </c>
      <c r="E1197" s="109">
        <v>4581</v>
      </c>
      <c r="F1197" s="109">
        <v>4581</v>
      </c>
      <c r="G1197" s="109" t="s">
        <v>214</v>
      </c>
      <c r="H1197" s="109">
        <v>2010</v>
      </c>
      <c r="I1197" s="109">
        <v>0</v>
      </c>
      <c r="J1197" s="109">
        <v>1</v>
      </c>
      <c r="K1197" s="109">
        <v>5292.8</v>
      </c>
      <c r="L1197" s="109">
        <v>5198</v>
      </c>
      <c r="Q1197" t="str">
        <f t="shared" si="37"/>
        <v>2014_4725</v>
      </c>
      <c r="R1197" s="124">
        <v>1194</v>
      </c>
      <c r="S1197" s="39">
        <v>4725</v>
      </c>
      <c r="T1197" s="39">
        <v>4725</v>
      </c>
      <c r="U1197" s="39" t="s">
        <v>220</v>
      </c>
      <c r="V1197" s="39">
        <v>12.651199999999999</v>
      </c>
      <c r="W1197" s="39">
        <v>2014</v>
      </c>
      <c r="X1197" s="39">
        <v>2912.3</v>
      </c>
      <c r="Y1197" s="39">
        <v>4725</v>
      </c>
      <c r="Z1197" s="39">
        <v>0</v>
      </c>
      <c r="AA1197" s="39">
        <v>1</v>
      </c>
      <c r="AB1197" s="39">
        <v>230.19900000000001</v>
      </c>
    </row>
    <row r="1198" spans="1:28" ht="27.6" x14ac:dyDescent="0.3">
      <c r="A1198" t="str">
        <f t="shared" si="36"/>
        <v>2010_4599</v>
      </c>
      <c r="D1198" s="109">
        <v>1195</v>
      </c>
      <c r="E1198" s="109">
        <v>4599</v>
      </c>
      <c r="F1198" s="109">
        <v>4599</v>
      </c>
      <c r="G1198" s="109" t="s">
        <v>215</v>
      </c>
      <c r="H1198" s="109">
        <v>2010</v>
      </c>
      <c r="I1198" s="109">
        <v>0</v>
      </c>
      <c r="J1198" s="109">
        <v>1</v>
      </c>
      <c r="K1198" s="109">
        <v>680.5</v>
      </c>
      <c r="L1198" s="109">
        <v>654.1</v>
      </c>
      <c r="Q1198" t="str">
        <f t="shared" si="37"/>
        <v>2014_2673</v>
      </c>
      <c r="R1198" s="124">
        <v>1195</v>
      </c>
      <c r="S1198" s="39">
        <v>2673</v>
      </c>
      <c r="T1198" s="39">
        <v>2673</v>
      </c>
      <c r="U1198" s="39" t="s">
        <v>141</v>
      </c>
      <c r="V1198" s="39">
        <v>11.3156</v>
      </c>
      <c r="W1198" s="39">
        <v>2014</v>
      </c>
      <c r="X1198" s="39">
        <v>671.3</v>
      </c>
      <c r="Y1198" s="39">
        <v>2673</v>
      </c>
      <c r="Z1198" s="39">
        <v>0</v>
      </c>
      <c r="AA1198" s="39">
        <v>1</v>
      </c>
      <c r="AB1198" s="39">
        <v>59.325000000000003</v>
      </c>
    </row>
    <row r="1199" spans="1:28" ht="27.6" x14ac:dyDescent="0.3">
      <c r="A1199" t="str">
        <f t="shared" si="36"/>
        <v>2010_4617</v>
      </c>
      <c r="D1199" s="109">
        <v>1196</v>
      </c>
      <c r="E1199" s="109">
        <v>4617</v>
      </c>
      <c r="F1199" s="109">
        <v>4617</v>
      </c>
      <c r="G1199" s="109" t="s">
        <v>216</v>
      </c>
      <c r="H1199" s="109">
        <v>2010</v>
      </c>
      <c r="I1199" s="109">
        <v>0</v>
      </c>
      <c r="J1199" s="109">
        <v>1</v>
      </c>
      <c r="K1199" s="109">
        <v>1481.6</v>
      </c>
      <c r="L1199" s="109">
        <v>1482.6</v>
      </c>
      <c r="Q1199" t="str">
        <f t="shared" si="37"/>
        <v>2014_153</v>
      </c>
      <c r="R1199" s="124">
        <v>1196</v>
      </c>
      <c r="S1199" s="39">
        <v>153</v>
      </c>
      <c r="T1199" s="39">
        <v>153</v>
      </c>
      <c r="U1199" s="39" t="s">
        <v>41</v>
      </c>
      <c r="V1199" s="39">
        <v>12.423</v>
      </c>
      <c r="W1199" s="39">
        <v>2014</v>
      </c>
      <c r="X1199" s="39">
        <v>649.1</v>
      </c>
      <c r="Y1199" s="39">
        <v>153</v>
      </c>
      <c r="Z1199" s="39">
        <v>0</v>
      </c>
      <c r="AA1199" s="39">
        <v>1</v>
      </c>
      <c r="AB1199" s="39">
        <v>52.25</v>
      </c>
    </row>
    <row r="1200" spans="1:28" ht="27.6" x14ac:dyDescent="0.3">
      <c r="A1200" t="str">
        <f t="shared" si="36"/>
        <v>2010_4662</v>
      </c>
      <c r="D1200" s="109">
        <v>1197</v>
      </c>
      <c r="E1200" s="109">
        <v>4662</v>
      </c>
      <c r="F1200" s="109">
        <v>4662</v>
      </c>
      <c r="G1200" s="109" t="s">
        <v>218</v>
      </c>
      <c r="H1200" s="109">
        <v>2010</v>
      </c>
      <c r="I1200" s="109">
        <v>0</v>
      </c>
      <c r="J1200" s="109">
        <v>1</v>
      </c>
      <c r="K1200" s="109">
        <v>1050.4000000000001</v>
      </c>
      <c r="L1200" s="109">
        <v>1056.4000000000001</v>
      </c>
      <c r="Q1200" t="str">
        <f t="shared" si="37"/>
        <v>2014_3691</v>
      </c>
      <c r="R1200" s="124">
        <v>1197</v>
      </c>
      <c r="S1200" s="39">
        <v>3691</v>
      </c>
      <c r="T1200" s="39">
        <v>3691</v>
      </c>
      <c r="U1200" s="39" t="s">
        <v>180</v>
      </c>
      <c r="V1200" s="39">
        <v>11.2918</v>
      </c>
      <c r="W1200" s="39">
        <v>2014</v>
      </c>
      <c r="X1200" s="39">
        <v>786</v>
      </c>
      <c r="Y1200" s="39">
        <v>3691</v>
      </c>
      <c r="Z1200" s="39">
        <v>0</v>
      </c>
      <c r="AA1200" s="39">
        <v>1</v>
      </c>
      <c r="AB1200" s="39">
        <v>69.608000000000004</v>
      </c>
    </row>
    <row r="1201" spans="1:28" ht="41.4" x14ac:dyDescent="0.3">
      <c r="A1201" t="str">
        <f t="shared" si="36"/>
        <v>2010_4689</v>
      </c>
      <c r="D1201" s="109">
        <v>1198</v>
      </c>
      <c r="E1201" s="109">
        <v>4689</v>
      </c>
      <c r="F1201" s="109">
        <v>4689</v>
      </c>
      <c r="G1201" s="109" t="s">
        <v>219</v>
      </c>
      <c r="H1201" s="109">
        <v>2010</v>
      </c>
      <c r="I1201" s="109">
        <v>0</v>
      </c>
      <c r="J1201" s="109">
        <v>1</v>
      </c>
      <c r="K1201" s="109">
        <v>540.6</v>
      </c>
      <c r="L1201" s="109">
        <v>531.1</v>
      </c>
      <c r="Q1201" t="str">
        <f t="shared" si="37"/>
        <v>2014_4774</v>
      </c>
      <c r="R1201" s="124">
        <v>1198</v>
      </c>
      <c r="S1201" s="39">
        <v>4774</v>
      </c>
      <c r="T1201" s="39">
        <v>4774</v>
      </c>
      <c r="U1201" s="39" t="s">
        <v>817</v>
      </c>
      <c r="V1201" s="39">
        <v>12.2737</v>
      </c>
      <c r="W1201" s="39">
        <v>2014</v>
      </c>
      <c r="X1201" s="39">
        <v>1157.0999999999999</v>
      </c>
      <c r="Y1201" s="39">
        <v>4774</v>
      </c>
      <c r="Z1201" s="39">
        <v>0</v>
      </c>
      <c r="AA1201" s="39">
        <v>2</v>
      </c>
      <c r="AB1201" s="39">
        <v>94.275000000000006</v>
      </c>
    </row>
    <row r="1202" spans="1:28" ht="27.6" x14ac:dyDescent="0.3">
      <c r="A1202" t="str">
        <f t="shared" si="36"/>
        <v>2010_4644</v>
      </c>
      <c r="D1202" s="109">
        <v>1199</v>
      </c>
      <c r="E1202" s="109">
        <v>4644</v>
      </c>
      <c r="F1202" s="109">
        <v>4644</v>
      </c>
      <c r="G1202" s="109" t="s">
        <v>217</v>
      </c>
      <c r="H1202" s="109">
        <v>2010</v>
      </c>
      <c r="I1202" s="109">
        <v>0</v>
      </c>
      <c r="J1202" s="109">
        <v>1</v>
      </c>
      <c r="K1202" s="109">
        <v>462.3</v>
      </c>
      <c r="L1202" s="109">
        <v>453.3</v>
      </c>
      <c r="Q1202" t="str">
        <f t="shared" si="37"/>
        <v>2014_873</v>
      </c>
      <c r="R1202" s="124">
        <v>1199</v>
      </c>
      <c r="S1202" s="39">
        <v>873</v>
      </c>
      <c r="T1202" s="39">
        <v>873</v>
      </c>
      <c r="U1202" s="39" t="s">
        <v>67</v>
      </c>
      <c r="V1202" s="39">
        <v>11.532299999999999</v>
      </c>
      <c r="W1202" s="39">
        <v>2014</v>
      </c>
      <c r="X1202" s="39">
        <v>451.2</v>
      </c>
      <c r="Y1202" s="39">
        <v>873</v>
      </c>
      <c r="Z1202" s="39">
        <v>0</v>
      </c>
      <c r="AA1202" s="39">
        <v>1</v>
      </c>
      <c r="AB1202" s="39">
        <v>39.125</v>
      </c>
    </row>
    <row r="1203" spans="1:28" ht="27.6" x14ac:dyDescent="0.3">
      <c r="A1203" t="str">
        <f t="shared" si="36"/>
        <v>2010_4725</v>
      </c>
      <c r="D1203" s="109">
        <v>1200</v>
      </c>
      <c r="E1203" s="109">
        <v>4725</v>
      </c>
      <c r="F1203" s="109">
        <v>4725</v>
      </c>
      <c r="G1203" s="109" t="s">
        <v>220</v>
      </c>
      <c r="H1203" s="109">
        <v>2010</v>
      </c>
      <c r="I1203" s="109">
        <v>0</v>
      </c>
      <c r="J1203" s="109">
        <v>1</v>
      </c>
      <c r="K1203" s="109">
        <v>3102</v>
      </c>
      <c r="L1203" s="109">
        <v>3024</v>
      </c>
      <c r="Q1203" t="str">
        <f t="shared" si="37"/>
        <v>2014_4778</v>
      </c>
      <c r="R1203" s="124">
        <v>1200</v>
      </c>
      <c r="S1203" s="39">
        <v>4778</v>
      </c>
      <c r="T1203" s="39">
        <v>4778</v>
      </c>
      <c r="U1203" s="39" t="s">
        <v>227</v>
      </c>
      <c r="V1203" s="39">
        <v>11.1877</v>
      </c>
      <c r="W1203" s="39">
        <v>2014</v>
      </c>
      <c r="X1203" s="39">
        <v>276</v>
      </c>
      <c r="Y1203" s="39">
        <v>4778</v>
      </c>
      <c r="Z1203" s="39">
        <v>0</v>
      </c>
      <c r="AA1203" s="39">
        <v>1</v>
      </c>
      <c r="AB1203" s="39">
        <v>24.67</v>
      </c>
    </row>
    <row r="1204" spans="1:28" ht="27.6" x14ac:dyDescent="0.3">
      <c r="A1204" t="str">
        <f t="shared" si="36"/>
        <v>2010_2673</v>
      </c>
      <c r="D1204" s="109">
        <v>1201</v>
      </c>
      <c r="E1204" s="109">
        <v>2673</v>
      </c>
      <c r="F1204" s="109">
        <v>2673</v>
      </c>
      <c r="G1204" s="109" t="s">
        <v>141</v>
      </c>
      <c r="H1204" s="109">
        <v>2010</v>
      </c>
      <c r="I1204" s="109">
        <v>0</v>
      </c>
      <c r="J1204" s="109">
        <v>1</v>
      </c>
      <c r="K1204" s="109">
        <v>679.3</v>
      </c>
      <c r="L1204" s="109">
        <v>674.4</v>
      </c>
      <c r="Q1204" t="str">
        <f t="shared" si="37"/>
        <v>2014_4777</v>
      </c>
      <c r="R1204" s="124">
        <v>1201</v>
      </c>
      <c r="S1204" s="39">
        <v>4777</v>
      </c>
      <c r="T1204" s="39">
        <v>4777</v>
      </c>
      <c r="U1204" s="39" t="s">
        <v>226</v>
      </c>
      <c r="V1204" s="39">
        <v>12.037000000000001</v>
      </c>
      <c r="W1204" s="39">
        <v>2014</v>
      </c>
      <c r="X1204" s="39">
        <v>650</v>
      </c>
      <c r="Y1204" s="39">
        <v>4777</v>
      </c>
      <c r="Z1204" s="39">
        <v>0</v>
      </c>
      <c r="AA1204" s="39">
        <v>1</v>
      </c>
      <c r="AB1204" s="39">
        <v>54</v>
      </c>
    </row>
    <row r="1205" spans="1:28" ht="41.4" x14ac:dyDescent="0.3">
      <c r="A1205" t="str">
        <f t="shared" si="36"/>
        <v>2010_153</v>
      </c>
      <c r="D1205" s="109">
        <v>1202</v>
      </c>
      <c r="E1205" s="109">
        <v>153</v>
      </c>
      <c r="F1205" s="109">
        <v>153</v>
      </c>
      <c r="G1205" s="109" t="s">
        <v>41</v>
      </c>
      <c r="H1205" s="109">
        <v>2010</v>
      </c>
      <c r="I1205" s="109">
        <v>0</v>
      </c>
      <c r="J1205" s="109">
        <v>2</v>
      </c>
      <c r="K1205" s="109">
        <v>586</v>
      </c>
      <c r="L1205" s="109">
        <v>592</v>
      </c>
      <c r="Q1205" t="str">
        <f t="shared" si="37"/>
        <v>2014_4776</v>
      </c>
      <c r="R1205" s="124">
        <v>1202</v>
      </c>
      <c r="S1205" s="39">
        <v>4776</v>
      </c>
      <c r="T1205" s="39">
        <v>4776</v>
      </c>
      <c r="U1205" s="39" t="s">
        <v>225</v>
      </c>
      <c r="V1205" s="39">
        <v>11.770899999999999</v>
      </c>
      <c r="W1205" s="39">
        <v>2014</v>
      </c>
      <c r="X1205" s="39">
        <v>529.1</v>
      </c>
      <c r="Y1205" s="39">
        <v>4776</v>
      </c>
      <c r="Z1205" s="39">
        <v>0</v>
      </c>
      <c r="AA1205" s="39">
        <v>1</v>
      </c>
      <c r="AB1205" s="39">
        <v>44.95</v>
      </c>
    </row>
    <row r="1206" spans="1:28" ht="27.6" x14ac:dyDescent="0.3">
      <c r="A1206" t="str">
        <f t="shared" si="36"/>
        <v>2010_3691</v>
      </c>
      <c r="D1206" s="109">
        <v>1203</v>
      </c>
      <c r="E1206" s="109">
        <v>3691</v>
      </c>
      <c r="F1206" s="109">
        <v>3691</v>
      </c>
      <c r="G1206" s="109" t="s">
        <v>180</v>
      </c>
      <c r="H1206" s="109">
        <v>2010</v>
      </c>
      <c r="I1206" s="109">
        <v>0</v>
      </c>
      <c r="J1206" s="109">
        <v>1</v>
      </c>
      <c r="K1206" s="109">
        <v>883.9</v>
      </c>
      <c r="L1206" s="109">
        <v>799</v>
      </c>
      <c r="Q1206" t="str">
        <f t="shared" si="37"/>
        <v>2014_4779</v>
      </c>
      <c r="R1206" s="124">
        <v>1203</v>
      </c>
      <c r="S1206" s="39">
        <v>4779</v>
      </c>
      <c r="T1206" s="39">
        <v>4779</v>
      </c>
      <c r="U1206" s="39" t="s">
        <v>228</v>
      </c>
      <c r="V1206" s="39">
        <v>14.250400000000001</v>
      </c>
      <c r="W1206" s="39">
        <v>2014</v>
      </c>
      <c r="X1206" s="39">
        <v>1393.6</v>
      </c>
      <c r="Y1206" s="39">
        <v>4779</v>
      </c>
      <c r="Z1206" s="39">
        <v>0</v>
      </c>
      <c r="AA1206" s="39">
        <v>1</v>
      </c>
      <c r="AB1206" s="39">
        <v>97.793999999999997</v>
      </c>
    </row>
    <row r="1207" spans="1:28" ht="27.6" x14ac:dyDescent="0.3">
      <c r="A1207" t="str">
        <f t="shared" si="36"/>
        <v>2010_4774</v>
      </c>
      <c r="D1207" s="109">
        <v>1204</v>
      </c>
      <c r="E1207" s="109">
        <v>4774</v>
      </c>
      <c r="F1207" s="109">
        <v>4774</v>
      </c>
      <c r="G1207" s="109" t="s">
        <v>817</v>
      </c>
      <c r="H1207" s="109">
        <v>2010</v>
      </c>
      <c r="I1207" s="109">
        <v>0</v>
      </c>
      <c r="J1207" s="109">
        <v>2</v>
      </c>
      <c r="K1207" s="109">
        <v>1327</v>
      </c>
      <c r="L1207" s="109">
        <v>1286.2</v>
      </c>
      <c r="Q1207" t="str">
        <f t="shared" si="37"/>
        <v>2014_4784</v>
      </c>
      <c r="R1207" s="124">
        <v>1204</v>
      </c>
      <c r="S1207" s="39">
        <v>4784</v>
      </c>
      <c r="T1207" s="39">
        <v>4784</v>
      </c>
      <c r="U1207" s="39" t="s">
        <v>229</v>
      </c>
      <c r="V1207" s="39">
        <v>14.1252</v>
      </c>
      <c r="W1207" s="39">
        <v>2014</v>
      </c>
      <c r="X1207" s="39">
        <v>2986.2</v>
      </c>
      <c r="Y1207" s="39">
        <v>4784</v>
      </c>
      <c r="Z1207" s="39">
        <v>0</v>
      </c>
      <c r="AA1207" s="39">
        <v>1</v>
      </c>
      <c r="AB1207" s="39">
        <v>211.41</v>
      </c>
    </row>
    <row r="1208" spans="1:28" ht="27.6" x14ac:dyDescent="0.3">
      <c r="A1208" t="str">
        <f t="shared" si="36"/>
        <v>2010_873</v>
      </c>
      <c r="D1208" s="109">
        <v>1205</v>
      </c>
      <c r="E1208" s="109">
        <v>873</v>
      </c>
      <c r="F1208" s="109">
        <v>873</v>
      </c>
      <c r="G1208" s="109" t="s">
        <v>67</v>
      </c>
      <c r="H1208" s="109">
        <v>2010</v>
      </c>
      <c r="I1208" s="109">
        <v>0</v>
      </c>
      <c r="J1208" s="109">
        <v>1</v>
      </c>
      <c r="K1208" s="109">
        <v>496.9</v>
      </c>
      <c r="L1208" s="109">
        <v>486.9</v>
      </c>
      <c r="Q1208" t="str">
        <f t="shared" si="37"/>
        <v>2014_4785</v>
      </c>
      <c r="R1208" s="124">
        <v>1205</v>
      </c>
      <c r="S1208" s="39">
        <v>4785</v>
      </c>
      <c r="T1208" s="39">
        <v>4785</v>
      </c>
      <c r="U1208" s="39" t="s">
        <v>793</v>
      </c>
      <c r="V1208" s="39">
        <v>11.8469</v>
      </c>
      <c r="W1208" s="39">
        <v>2014</v>
      </c>
      <c r="X1208" s="39">
        <v>492</v>
      </c>
      <c r="Y1208" s="39">
        <v>4785</v>
      </c>
      <c r="Z1208" s="39">
        <v>0</v>
      </c>
      <c r="AA1208" s="39">
        <v>1</v>
      </c>
      <c r="AB1208" s="39">
        <v>41.53</v>
      </c>
    </row>
    <row r="1209" spans="1:28" ht="27.6" x14ac:dyDescent="0.3">
      <c r="A1209" t="str">
        <f t="shared" si="36"/>
        <v>2010_4778</v>
      </c>
      <c r="D1209" s="109">
        <v>1206</v>
      </c>
      <c r="E1209" s="109">
        <v>4778</v>
      </c>
      <c r="F1209" s="109">
        <v>4778</v>
      </c>
      <c r="G1209" s="109" t="s">
        <v>227</v>
      </c>
      <c r="H1209" s="109">
        <v>2010</v>
      </c>
      <c r="I1209" s="109">
        <v>0</v>
      </c>
      <c r="J1209" s="109">
        <v>1</v>
      </c>
      <c r="K1209" s="109">
        <v>300.3</v>
      </c>
      <c r="L1209" s="109">
        <v>230.3</v>
      </c>
      <c r="Q1209" t="str">
        <f t="shared" si="37"/>
        <v>2014_333</v>
      </c>
      <c r="R1209" s="124">
        <v>1206</v>
      </c>
      <c r="S1209" s="39">
        <v>333</v>
      </c>
      <c r="T1209" s="39">
        <v>333</v>
      </c>
      <c r="U1209" s="39" t="s">
        <v>357</v>
      </c>
      <c r="V1209" s="39">
        <v>9.0495999999999999</v>
      </c>
      <c r="W1209" s="39">
        <v>2014</v>
      </c>
      <c r="X1209" s="39">
        <v>394</v>
      </c>
      <c r="Y1209" s="39">
        <v>333</v>
      </c>
      <c r="Z1209" s="39">
        <v>0</v>
      </c>
      <c r="AA1209" s="39">
        <v>2</v>
      </c>
      <c r="AB1209" s="39">
        <v>43.537999999999997</v>
      </c>
    </row>
    <row r="1210" spans="1:28" ht="27.6" x14ac:dyDescent="0.3">
      <c r="A1210" t="str">
        <f t="shared" si="36"/>
        <v>2010_4777</v>
      </c>
      <c r="D1210" s="109">
        <v>1207</v>
      </c>
      <c r="E1210" s="109">
        <v>4777</v>
      </c>
      <c r="F1210" s="109">
        <v>4777</v>
      </c>
      <c r="G1210" s="109" t="s">
        <v>226</v>
      </c>
      <c r="H1210" s="109">
        <v>2010</v>
      </c>
      <c r="I1210" s="109">
        <v>0</v>
      </c>
      <c r="J1210" s="109">
        <v>1</v>
      </c>
      <c r="K1210" s="109">
        <v>749.7</v>
      </c>
      <c r="L1210" s="109">
        <v>702</v>
      </c>
      <c r="Q1210" t="str">
        <f t="shared" si="37"/>
        <v>2014_4773</v>
      </c>
      <c r="R1210" s="124">
        <v>1207</v>
      </c>
      <c r="S1210" s="39">
        <v>4773</v>
      </c>
      <c r="T1210" s="39">
        <v>4773</v>
      </c>
      <c r="U1210" s="39" t="s">
        <v>222</v>
      </c>
      <c r="V1210" s="39">
        <v>13.0593</v>
      </c>
      <c r="W1210" s="39">
        <v>2014</v>
      </c>
      <c r="X1210" s="39">
        <v>837.1</v>
      </c>
      <c r="Y1210" s="39">
        <v>4773</v>
      </c>
      <c r="Z1210" s="39">
        <v>0</v>
      </c>
      <c r="AA1210" s="39">
        <v>1</v>
      </c>
      <c r="AB1210" s="39">
        <v>64.099999999999994</v>
      </c>
    </row>
    <row r="1211" spans="1:28" ht="41.4" x14ac:dyDescent="0.3">
      <c r="A1211" t="str">
        <f t="shared" si="36"/>
        <v>2010_4776</v>
      </c>
      <c r="D1211" s="109">
        <v>1208</v>
      </c>
      <c r="E1211" s="109">
        <v>4776</v>
      </c>
      <c r="F1211" s="109">
        <v>4776</v>
      </c>
      <c r="G1211" s="109" t="s">
        <v>225</v>
      </c>
      <c r="H1211" s="109">
        <v>2010</v>
      </c>
      <c r="I1211" s="109">
        <v>0</v>
      </c>
      <c r="J1211" s="109">
        <v>1</v>
      </c>
      <c r="K1211" s="109">
        <v>537.20000000000005</v>
      </c>
      <c r="L1211" s="109">
        <v>546.6</v>
      </c>
      <c r="Q1211" t="str">
        <f t="shared" si="37"/>
        <v>2014_4788</v>
      </c>
      <c r="R1211" s="124">
        <v>1208</v>
      </c>
      <c r="S1211" s="39">
        <v>4788</v>
      </c>
      <c r="T1211" s="39">
        <v>4788</v>
      </c>
      <c r="U1211" s="39" t="s">
        <v>232</v>
      </c>
      <c r="V1211" s="39">
        <v>12.1393</v>
      </c>
      <c r="W1211" s="39">
        <v>2014</v>
      </c>
      <c r="X1211" s="39">
        <v>505.3</v>
      </c>
      <c r="Y1211" s="39">
        <v>4788</v>
      </c>
      <c r="Z1211" s="39">
        <v>0</v>
      </c>
      <c r="AA1211" s="39">
        <v>1</v>
      </c>
      <c r="AB1211" s="39">
        <v>41.625</v>
      </c>
    </row>
    <row r="1212" spans="1:28" x14ac:dyDescent="0.3">
      <c r="A1212" t="str">
        <f t="shared" si="36"/>
        <v>2010_4779</v>
      </c>
      <c r="D1212" s="109">
        <v>1209</v>
      </c>
      <c r="E1212" s="109">
        <v>4779</v>
      </c>
      <c r="F1212" s="109">
        <v>4779</v>
      </c>
      <c r="G1212" s="109" t="s">
        <v>228</v>
      </c>
      <c r="H1212" s="109">
        <v>2010</v>
      </c>
      <c r="I1212" s="109">
        <v>0</v>
      </c>
      <c r="J1212" s="109">
        <v>1</v>
      </c>
      <c r="K1212" s="109">
        <v>1265.3</v>
      </c>
      <c r="L1212" s="109">
        <v>1254.5</v>
      </c>
      <c r="Q1212" t="str">
        <f t="shared" si="37"/>
        <v>2014_4797</v>
      </c>
      <c r="R1212" s="124">
        <v>1209</v>
      </c>
      <c r="S1212" s="39">
        <v>4797</v>
      </c>
      <c r="T1212" s="39">
        <v>4797</v>
      </c>
      <c r="U1212" s="39" t="s">
        <v>233</v>
      </c>
      <c r="V1212" s="39">
        <v>13.7538</v>
      </c>
      <c r="W1212" s="39">
        <v>2014</v>
      </c>
      <c r="X1212" s="39">
        <v>2574.3000000000002</v>
      </c>
      <c r="Y1212" s="39">
        <v>4797</v>
      </c>
      <c r="Z1212" s="39">
        <v>0</v>
      </c>
      <c r="AA1212" s="39">
        <v>1</v>
      </c>
      <c r="AB1212" s="39">
        <v>187.17</v>
      </c>
    </row>
    <row r="1213" spans="1:28" ht="82.8" x14ac:dyDescent="0.3">
      <c r="A1213" t="str">
        <f t="shared" si="36"/>
        <v>2010_4784</v>
      </c>
      <c r="D1213" s="109">
        <v>1210</v>
      </c>
      <c r="E1213" s="109">
        <v>4784</v>
      </c>
      <c r="F1213" s="109">
        <v>4784</v>
      </c>
      <c r="G1213" s="109" t="s">
        <v>229</v>
      </c>
      <c r="H1213" s="109">
        <v>2010</v>
      </c>
      <c r="I1213" s="109">
        <v>0</v>
      </c>
      <c r="J1213" s="109">
        <v>1</v>
      </c>
      <c r="K1213" s="109">
        <v>2964.5</v>
      </c>
      <c r="L1213" s="109">
        <v>3015.4</v>
      </c>
      <c r="Q1213" t="str">
        <f t="shared" si="37"/>
        <v>2014_4860</v>
      </c>
      <c r="R1213" s="124">
        <v>1210</v>
      </c>
      <c r="S1213" s="39">
        <v>4860</v>
      </c>
      <c r="T1213" s="39">
        <v>4860</v>
      </c>
      <c r="U1213" s="39" t="s">
        <v>981</v>
      </c>
      <c r="V1213" s="39">
        <v>10.294700000000001</v>
      </c>
      <c r="W1213" s="39">
        <v>2014</v>
      </c>
      <c r="X1213" s="39">
        <v>987</v>
      </c>
      <c r="Y1213" s="39">
        <v>4860</v>
      </c>
      <c r="Z1213" s="39">
        <v>0</v>
      </c>
      <c r="AA1213" s="39">
        <v>2</v>
      </c>
      <c r="AB1213" s="39">
        <v>95.875</v>
      </c>
    </row>
    <row r="1214" spans="1:28" x14ac:dyDescent="0.3">
      <c r="A1214" t="str">
        <f t="shared" si="36"/>
        <v>2010_4785</v>
      </c>
      <c r="D1214" s="109">
        <v>1211</v>
      </c>
      <c r="E1214" s="109">
        <v>4785</v>
      </c>
      <c r="F1214" s="109">
        <v>4785</v>
      </c>
      <c r="G1214" s="109" t="s">
        <v>793</v>
      </c>
      <c r="H1214" s="109">
        <v>2010</v>
      </c>
      <c r="I1214" s="109">
        <v>0</v>
      </c>
      <c r="J1214" s="109">
        <v>1</v>
      </c>
      <c r="K1214" s="109">
        <v>527.79999999999995</v>
      </c>
      <c r="L1214" s="109">
        <v>538.70000000000005</v>
      </c>
      <c r="Q1214" t="str">
        <f t="shared" si="37"/>
        <v>2014_4869</v>
      </c>
      <c r="R1214" s="124">
        <v>1211</v>
      </c>
      <c r="S1214" s="39">
        <v>4869</v>
      </c>
      <c r="T1214" s="39">
        <v>4869</v>
      </c>
      <c r="U1214" s="39" t="s">
        <v>235</v>
      </c>
      <c r="V1214" s="39">
        <v>12.292400000000001</v>
      </c>
      <c r="W1214" s="39">
        <v>2014</v>
      </c>
      <c r="X1214" s="39">
        <v>1189.9000000000001</v>
      </c>
      <c r="Y1214" s="39">
        <v>4869</v>
      </c>
      <c r="Z1214" s="39">
        <v>0</v>
      </c>
      <c r="AA1214" s="39">
        <v>1</v>
      </c>
      <c r="AB1214" s="39">
        <v>96.8</v>
      </c>
    </row>
    <row r="1215" spans="1:28" x14ac:dyDescent="0.3">
      <c r="A1215" t="str">
        <f t="shared" si="36"/>
        <v>2010_333</v>
      </c>
      <c r="D1215" s="109">
        <v>1212</v>
      </c>
      <c r="E1215" s="109">
        <v>333</v>
      </c>
      <c r="F1215" s="109">
        <v>333</v>
      </c>
      <c r="G1215" s="109" t="s">
        <v>357</v>
      </c>
      <c r="H1215" s="109">
        <v>2010</v>
      </c>
      <c r="I1215" s="109">
        <v>0</v>
      </c>
      <c r="J1215" s="109">
        <v>2</v>
      </c>
      <c r="K1215" s="109">
        <v>465</v>
      </c>
      <c r="L1215" s="109">
        <v>478</v>
      </c>
      <c r="Q1215" t="str">
        <f t="shared" si="37"/>
        <v>2014_4878</v>
      </c>
      <c r="R1215" s="124">
        <v>1212</v>
      </c>
      <c r="S1215" s="39">
        <v>4878</v>
      </c>
      <c r="T1215" s="39">
        <v>4878</v>
      </c>
      <c r="U1215" s="39" t="s">
        <v>236</v>
      </c>
      <c r="V1215" s="39">
        <v>12.335800000000001</v>
      </c>
      <c r="W1215" s="39">
        <v>2014</v>
      </c>
      <c r="X1215" s="39">
        <v>679.7</v>
      </c>
      <c r="Y1215" s="39">
        <v>4878</v>
      </c>
      <c r="Z1215" s="39">
        <v>0</v>
      </c>
      <c r="AA1215" s="39">
        <v>1</v>
      </c>
      <c r="AB1215" s="39">
        <v>55.1</v>
      </c>
    </row>
    <row r="1216" spans="1:28" x14ac:dyDescent="0.3">
      <c r="A1216" t="str">
        <f t="shared" si="36"/>
        <v>2010_4773</v>
      </c>
      <c r="D1216" s="109">
        <v>1213</v>
      </c>
      <c r="E1216" s="109">
        <v>4773</v>
      </c>
      <c r="F1216" s="109">
        <v>4773</v>
      </c>
      <c r="G1216" s="109" t="s">
        <v>222</v>
      </c>
      <c r="H1216" s="109">
        <v>2010</v>
      </c>
      <c r="I1216" s="109">
        <v>0</v>
      </c>
      <c r="J1216" s="109">
        <v>1</v>
      </c>
      <c r="K1216" s="109">
        <v>547</v>
      </c>
      <c r="L1216" s="109">
        <v>698</v>
      </c>
      <c r="Q1216" t="str">
        <f t="shared" si="37"/>
        <v>2014_4890</v>
      </c>
      <c r="R1216" s="124">
        <v>1213</v>
      </c>
      <c r="S1216" s="39">
        <v>4890</v>
      </c>
      <c r="T1216" s="39">
        <v>4890</v>
      </c>
      <c r="U1216" s="39" t="s">
        <v>237</v>
      </c>
      <c r="V1216" s="39">
        <v>11.8154</v>
      </c>
      <c r="W1216" s="39">
        <v>2014</v>
      </c>
      <c r="X1216" s="39">
        <v>921.6</v>
      </c>
      <c r="Y1216" s="39">
        <v>4890</v>
      </c>
      <c r="Z1216" s="39">
        <v>0</v>
      </c>
      <c r="AA1216" s="39">
        <v>1</v>
      </c>
      <c r="AB1216" s="39">
        <v>78</v>
      </c>
    </row>
    <row r="1217" spans="1:28" x14ac:dyDescent="0.3">
      <c r="A1217" t="str">
        <f t="shared" si="36"/>
        <v>2010_4788</v>
      </c>
      <c r="D1217" s="109">
        <v>1214</v>
      </c>
      <c r="E1217" s="109">
        <v>4788</v>
      </c>
      <c r="F1217" s="109">
        <v>4788</v>
      </c>
      <c r="G1217" s="109" t="s">
        <v>232</v>
      </c>
      <c r="H1217" s="109">
        <v>2010</v>
      </c>
      <c r="I1217" s="109">
        <v>0</v>
      </c>
      <c r="J1217" s="109">
        <v>1</v>
      </c>
      <c r="K1217" s="109">
        <v>517</v>
      </c>
      <c r="L1217" s="109">
        <v>498</v>
      </c>
      <c r="Q1217" t="str">
        <f t="shared" si="37"/>
        <v>2014_4905</v>
      </c>
      <c r="R1217" s="124">
        <v>1214</v>
      </c>
      <c r="S1217" s="39">
        <v>4905</v>
      </c>
      <c r="T1217" s="39">
        <v>4905</v>
      </c>
      <c r="U1217" s="39" t="s">
        <v>794</v>
      </c>
      <c r="V1217" s="39">
        <v>7.3895999999999997</v>
      </c>
      <c r="W1217" s="39">
        <v>2014</v>
      </c>
      <c r="X1217" s="39">
        <v>92</v>
      </c>
      <c r="Y1217" s="39">
        <v>4905</v>
      </c>
      <c r="Z1217" s="39">
        <v>0</v>
      </c>
      <c r="AA1217" s="39">
        <v>1</v>
      </c>
      <c r="AB1217" s="39">
        <v>12.45</v>
      </c>
    </row>
    <row r="1218" spans="1:28" ht="41.4" x14ac:dyDescent="0.3">
      <c r="A1218" t="str">
        <f t="shared" si="36"/>
        <v>2010_4797</v>
      </c>
      <c r="D1218" s="109">
        <v>1215</v>
      </c>
      <c r="E1218" s="109">
        <v>4797</v>
      </c>
      <c r="F1218" s="109">
        <v>4797</v>
      </c>
      <c r="G1218" s="109" t="s">
        <v>233</v>
      </c>
      <c r="H1218" s="109">
        <v>2010</v>
      </c>
      <c r="I1218" s="109">
        <v>0</v>
      </c>
      <c r="J1218" s="109">
        <v>1</v>
      </c>
      <c r="K1218" s="109">
        <v>2390.9</v>
      </c>
      <c r="L1218" s="109">
        <v>2501.9</v>
      </c>
      <c r="Q1218" t="str">
        <f t="shared" si="37"/>
        <v>2014_4978</v>
      </c>
      <c r="R1218" s="124">
        <v>1215</v>
      </c>
      <c r="S1218" s="39">
        <v>4978</v>
      </c>
      <c r="T1218" s="39">
        <v>4978</v>
      </c>
      <c r="U1218" s="39" t="s">
        <v>238</v>
      </c>
      <c r="V1218" s="39">
        <v>7.4421999999999997</v>
      </c>
      <c r="W1218" s="39">
        <v>2014</v>
      </c>
      <c r="X1218" s="39">
        <v>164.1</v>
      </c>
      <c r="Y1218" s="39">
        <v>4978</v>
      </c>
      <c r="Z1218" s="39">
        <v>0</v>
      </c>
      <c r="AA1218" s="39">
        <v>1</v>
      </c>
      <c r="AB1218" s="39">
        <v>22.05</v>
      </c>
    </row>
    <row r="1219" spans="1:28" x14ac:dyDescent="0.3">
      <c r="A1219" t="str">
        <f t="shared" si="36"/>
        <v>2010_4860</v>
      </c>
      <c r="D1219" s="109">
        <v>1216</v>
      </c>
      <c r="E1219" s="109">
        <v>4860</v>
      </c>
      <c r="F1219" s="109">
        <v>4860</v>
      </c>
      <c r="G1219" s="109" t="s">
        <v>981</v>
      </c>
      <c r="H1219" s="109">
        <v>2010</v>
      </c>
      <c r="I1219" s="109">
        <v>0</v>
      </c>
      <c r="J1219" s="109">
        <v>2</v>
      </c>
      <c r="K1219" s="109">
        <v>980.6</v>
      </c>
      <c r="L1219" s="109">
        <v>994.7</v>
      </c>
      <c r="Q1219" t="str">
        <f t="shared" si="37"/>
        <v>2014_4995</v>
      </c>
      <c r="R1219" s="124">
        <v>1216</v>
      </c>
      <c r="S1219" s="39">
        <v>4995</v>
      </c>
      <c r="T1219" s="39">
        <v>4995</v>
      </c>
      <c r="U1219" s="39" t="s">
        <v>239</v>
      </c>
      <c r="V1219" s="39">
        <v>14.023300000000001</v>
      </c>
      <c r="W1219" s="39">
        <v>2014</v>
      </c>
      <c r="X1219" s="39">
        <v>942.2</v>
      </c>
      <c r="Y1219" s="39">
        <v>4995</v>
      </c>
      <c r="Z1219" s="39">
        <v>0</v>
      </c>
      <c r="AA1219" s="39">
        <v>1</v>
      </c>
      <c r="AB1219" s="39">
        <v>67.188000000000002</v>
      </c>
    </row>
    <row r="1220" spans="1:28" ht="27.6" x14ac:dyDescent="0.3">
      <c r="A1220" t="str">
        <f t="shared" si="36"/>
        <v>2010_4869</v>
      </c>
      <c r="D1220" s="109">
        <v>1217</v>
      </c>
      <c r="E1220" s="109">
        <v>4869</v>
      </c>
      <c r="F1220" s="109">
        <v>4869</v>
      </c>
      <c r="G1220" s="109" t="s">
        <v>235</v>
      </c>
      <c r="H1220" s="109">
        <v>2010</v>
      </c>
      <c r="I1220" s="109">
        <v>0</v>
      </c>
      <c r="J1220" s="109">
        <v>1</v>
      </c>
      <c r="K1220" s="109">
        <v>1293.3</v>
      </c>
      <c r="L1220" s="109">
        <v>1252.3</v>
      </c>
      <c r="Q1220" t="str">
        <f t="shared" si="37"/>
        <v>2014_5013</v>
      </c>
      <c r="R1220" s="124">
        <v>1217</v>
      </c>
      <c r="S1220" s="39">
        <v>5013</v>
      </c>
      <c r="T1220" s="39">
        <v>5013</v>
      </c>
      <c r="U1220" s="39" t="s">
        <v>240</v>
      </c>
      <c r="V1220" s="39">
        <v>14.552099999999999</v>
      </c>
      <c r="W1220" s="39">
        <v>2014</v>
      </c>
      <c r="X1220" s="39">
        <v>2363.6999999999998</v>
      </c>
      <c r="Y1220" s="39">
        <v>5013</v>
      </c>
      <c r="Z1220" s="39">
        <v>0</v>
      </c>
      <c r="AA1220" s="39">
        <v>1</v>
      </c>
      <c r="AB1220" s="39">
        <v>162.43</v>
      </c>
    </row>
    <row r="1221" spans="1:28" x14ac:dyDescent="0.3">
      <c r="A1221" t="str">
        <f t="shared" ref="A1221:A1284" si="38">CONCATENATE(H1221,"_",E1221)</f>
        <v>2010_4878</v>
      </c>
      <c r="D1221" s="109">
        <v>1218</v>
      </c>
      <c r="E1221" s="109">
        <v>4878</v>
      </c>
      <c r="F1221" s="109">
        <v>4878</v>
      </c>
      <c r="G1221" s="109" t="s">
        <v>236</v>
      </c>
      <c r="H1221" s="109">
        <v>2010</v>
      </c>
      <c r="I1221" s="109">
        <v>0</v>
      </c>
      <c r="J1221" s="109">
        <v>1</v>
      </c>
      <c r="K1221" s="109">
        <v>666.3</v>
      </c>
      <c r="L1221" s="109">
        <v>727.2</v>
      </c>
      <c r="Q1221" t="str">
        <f t="shared" ref="Q1221:Q1284" si="39">CONCATENATE(W1221,"_",S1221)</f>
        <v>2014_5049</v>
      </c>
      <c r="R1221" s="124">
        <v>1218</v>
      </c>
      <c r="S1221" s="39">
        <v>5049</v>
      </c>
      <c r="T1221" s="39">
        <v>5049</v>
      </c>
      <c r="U1221" s="39" t="s">
        <v>241</v>
      </c>
      <c r="V1221" s="39">
        <v>14.004799999999999</v>
      </c>
      <c r="W1221" s="39">
        <v>2014</v>
      </c>
      <c r="X1221" s="39">
        <v>4421.3</v>
      </c>
      <c r="Y1221" s="39">
        <v>5049</v>
      </c>
      <c r="Z1221" s="39">
        <v>0</v>
      </c>
      <c r="AA1221" s="39">
        <v>1</v>
      </c>
      <c r="AB1221" s="39">
        <v>315.7</v>
      </c>
    </row>
    <row r="1222" spans="1:28" x14ac:dyDescent="0.3">
      <c r="A1222" t="str">
        <f t="shared" si="38"/>
        <v>2010_4890</v>
      </c>
      <c r="D1222" s="109">
        <v>1219</v>
      </c>
      <c r="E1222" s="109">
        <v>4890</v>
      </c>
      <c r="F1222" s="109">
        <v>4890</v>
      </c>
      <c r="G1222" s="109" t="s">
        <v>237</v>
      </c>
      <c r="H1222" s="109">
        <v>2010</v>
      </c>
      <c r="I1222" s="109">
        <v>0</v>
      </c>
      <c r="J1222" s="109">
        <v>1</v>
      </c>
      <c r="K1222" s="109">
        <v>869.4</v>
      </c>
      <c r="L1222" s="109">
        <v>896.4</v>
      </c>
      <c r="Q1222" t="str">
        <f t="shared" si="39"/>
        <v>2014_5319</v>
      </c>
      <c r="R1222" s="124">
        <v>1219</v>
      </c>
      <c r="S1222" s="39">
        <v>5319</v>
      </c>
      <c r="T1222" s="39">
        <v>5160</v>
      </c>
      <c r="U1222" s="39" t="s">
        <v>18</v>
      </c>
      <c r="V1222" s="39">
        <v>12.6031</v>
      </c>
      <c r="W1222" s="39">
        <v>2014</v>
      </c>
      <c r="X1222" s="39">
        <v>1081.5999999999999</v>
      </c>
      <c r="Y1222" s="39">
        <v>5319</v>
      </c>
      <c r="Z1222" s="39">
        <v>0</v>
      </c>
      <c r="AA1222" s="39">
        <v>1</v>
      </c>
      <c r="AB1222" s="39">
        <v>85.82</v>
      </c>
    </row>
    <row r="1223" spans="1:28" ht="27.6" x14ac:dyDescent="0.3">
      <c r="A1223" t="str">
        <f t="shared" si="38"/>
        <v>2010_4905</v>
      </c>
      <c r="D1223" s="109">
        <v>1220</v>
      </c>
      <c r="E1223" s="109">
        <v>4905</v>
      </c>
      <c r="F1223" s="109">
        <v>4905</v>
      </c>
      <c r="G1223" s="109" t="s">
        <v>794</v>
      </c>
      <c r="H1223" s="109">
        <v>2010</v>
      </c>
      <c r="I1223" s="109">
        <v>0</v>
      </c>
      <c r="J1223" s="109">
        <v>1</v>
      </c>
      <c r="K1223" s="109">
        <v>230.9</v>
      </c>
      <c r="L1223" s="109">
        <v>166</v>
      </c>
      <c r="Q1223" t="str">
        <f t="shared" si="39"/>
        <v>2014_5121</v>
      </c>
      <c r="R1223" s="124">
        <v>1220</v>
      </c>
      <c r="S1223" s="39">
        <v>5121</v>
      </c>
      <c r="T1223" s="39">
        <v>5121</v>
      </c>
      <c r="U1223" s="39" t="s">
        <v>242</v>
      </c>
      <c r="V1223" s="39">
        <v>12.967599999999999</v>
      </c>
      <c r="W1223" s="39">
        <v>2014</v>
      </c>
      <c r="X1223" s="39">
        <v>721</v>
      </c>
      <c r="Y1223" s="39">
        <v>5121</v>
      </c>
      <c r="Z1223" s="39">
        <v>0</v>
      </c>
      <c r="AA1223" s="39">
        <v>1</v>
      </c>
      <c r="AB1223" s="39">
        <v>55.6</v>
      </c>
    </row>
    <row r="1224" spans="1:28" ht="27.6" x14ac:dyDescent="0.3">
      <c r="A1224" t="str">
        <f t="shared" si="38"/>
        <v>2010_4978</v>
      </c>
      <c r="D1224" s="109">
        <v>1221</v>
      </c>
      <c r="E1224" s="109">
        <v>4978</v>
      </c>
      <c r="F1224" s="109">
        <v>4978</v>
      </c>
      <c r="G1224" s="109" t="s">
        <v>238</v>
      </c>
      <c r="H1224" s="109">
        <v>2010</v>
      </c>
      <c r="I1224" s="109">
        <v>0</v>
      </c>
      <c r="J1224" s="109">
        <v>1</v>
      </c>
      <c r="K1224" s="109">
        <v>209</v>
      </c>
      <c r="L1224" s="109">
        <v>175</v>
      </c>
      <c r="Q1224" t="str">
        <f t="shared" si="39"/>
        <v>2014_5139</v>
      </c>
      <c r="R1224" s="124">
        <v>1221</v>
      </c>
      <c r="S1224" s="39">
        <v>5139</v>
      </c>
      <c r="T1224" s="39">
        <v>5139</v>
      </c>
      <c r="U1224" s="39" t="s">
        <v>243</v>
      </c>
      <c r="V1224" s="39">
        <v>11.8469</v>
      </c>
      <c r="W1224" s="39">
        <v>2014</v>
      </c>
      <c r="X1224" s="39">
        <v>176.4</v>
      </c>
      <c r="Y1224" s="39">
        <v>5139</v>
      </c>
      <c r="Z1224" s="39">
        <v>0</v>
      </c>
      <c r="AA1224" s="39">
        <v>1</v>
      </c>
      <c r="AB1224" s="39">
        <v>14.89</v>
      </c>
    </row>
    <row r="1225" spans="1:28" x14ac:dyDescent="0.3">
      <c r="A1225" t="str">
        <f t="shared" si="38"/>
        <v>2010_4995</v>
      </c>
      <c r="D1225" s="109">
        <v>1222</v>
      </c>
      <c r="E1225" s="109">
        <v>4995</v>
      </c>
      <c r="F1225" s="109">
        <v>4995</v>
      </c>
      <c r="G1225" s="109" t="s">
        <v>239</v>
      </c>
      <c r="H1225" s="109">
        <v>2010</v>
      </c>
      <c r="I1225" s="109">
        <v>0</v>
      </c>
      <c r="J1225" s="109">
        <v>1</v>
      </c>
      <c r="K1225" s="109">
        <v>936.8</v>
      </c>
      <c r="L1225" s="109">
        <v>934.9</v>
      </c>
      <c r="Q1225" t="str">
        <f t="shared" si="39"/>
        <v>2014_5163</v>
      </c>
      <c r="R1225" s="124">
        <v>1222</v>
      </c>
      <c r="S1225" s="39">
        <v>5163</v>
      </c>
      <c r="T1225" s="39">
        <v>5163</v>
      </c>
      <c r="U1225" s="39" t="s">
        <v>244</v>
      </c>
      <c r="V1225" s="39">
        <v>13.4937</v>
      </c>
      <c r="W1225" s="39">
        <v>2014</v>
      </c>
      <c r="X1225" s="39">
        <v>673</v>
      </c>
      <c r="Y1225" s="39">
        <v>5163</v>
      </c>
      <c r="Z1225" s="39">
        <v>0</v>
      </c>
      <c r="AA1225" s="39">
        <v>1</v>
      </c>
      <c r="AB1225" s="39">
        <v>49.875</v>
      </c>
    </row>
    <row r="1226" spans="1:28" x14ac:dyDescent="0.3">
      <c r="A1226" t="str">
        <f t="shared" si="38"/>
        <v>2010_5013</v>
      </c>
      <c r="D1226" s="109">
        <v>1223</v>
      </c>
      <c r="E1226" s="109">
        <v>5013</v>
      </c>
      <c r="F1226" s="109">
        <v>5013</v>
      </c>
      <c r="G1226" s="109" t="s">
        <v>240</v>
      </c>
      <c r="H1226" s="109">
        <v>2010</v>
      </c>
      <c r="I1226" s="109">
        <v>0</v>
      </c>
      <c r="J1226" s="109">
        <v>1</v>
      </c>
      <c r="K1226" s="109">
        <v>2406.8000000000002</v>
      </c>
      <c r="L1226" s="109">
        <v>2370.4</v>
      </c>
      <c r="Q1226" t="str">
        <f t="shared" si="39"/>
        <v>2014_5166</v>
      </c>
      <c r="R1226" s="124">
        <v>1223</v>
      </c>
      <c r="S1226" s="39">
        <v>5166</v>
      </c>
      <c r="T1226" s="39">
        <v>5166</v>
      </c>
      <c r="U1226" s="39" t="s">
        <v>245</v>
      </c>
      <c r="V1226" s="39">
        <v>13.852399999999999</v>
      </c>
      <c r="W1226" s="39">
        <v>2014</v>
      </c>
      <c r="X1226" s="39">
        <v>2215.5</v>
      </c>
      <c r="Y1226" s="39">
        <v>5166</v>
      </c>
      <c r="Z1226" s="39">
        <v>0</v>
      </c>
      <c r="AA1226" s="39">
        <v>1</v>
      </c>
      <c r="AB1226" s="39">
        <v>159.93600000000001</v>
      </c>
    </row>
    <row r="1227" spans="1:28" x14ac:dyDescent="0.3">
      <c r="A1227" t="str">
        <f t="shared" si="38"/>
        <v>2010_5049</v>
      </c>
      <c r="D1227" s="109">
        <v>1224</v>
      </c>
      <c r="E1227" s="109">
        <v>5049</v>
      </c>
      <c r="F1227" s="109">
        <v>5049</v>
      </c>
      <c r="G1227" s="109" t="s">
        <v>241</v>
      </c>
      <c r="H1227" s="109">
        <v>2010</v>
      </c>
      <c r="I1227" s="109">
        <v>0</v>
      </c>
      <c r="J1227" s="109">
        <v>1</v>
      </c>
      <c r="K1227" s="109">
        <v>4529.6000000000004</v>
      </c>
      <c r="L1227" s="109">
        <v>4488.5</v>
      </c>
      <c r="Q1227" t="str">
        <f t="shared" si="39"/>
        <v>2014_5184</v>
      </c>
      <c r="R1227" s="124">
        <v>1224</v>
      </c>
      <c r="S1227" s="39">
        <v>5184</v>
      </c>
      <c r="T1227" s="39">
        <v>5184</v>
      </c>
      <c r="U1227" s="39" t="s">
        <v>246</v>
      </c>
      <c r="V1227" s="39">
        <v>12.5748</v>
      </c>
      <c r="W1227" s="39">
        <v>2014</v>
      </c>
      <c r="X1227" s="39">
        <v>1768.4</v>
      </c>
      <c r="Y1227" s="39">
        <v>5184</v>
      </c>
      <c r="Z1227" s="39">
        <v>0</v>
      </c>
      <c r="AA1227" s="39">
        <v>1</v>
      </c>
      <c r="AB1227" s="39">
        <v>140.63</v>
      </c>
    </row>
    <row r="1228" spans="1:28" ht="27.6" x14ac:dyDescent="0.3">
      <c r="A1228" t="str">
        <f t="shared" si="38"/>
        <v>2010_5319</v>
      </c>
      <c r="D1228" s="109">
        <v>1225</v>
      </c>
      <c r="E1228" s="109">
        <v>5319</v>
      </c>
      <c r="F1228" s="109">
        <v>5160</v>
      </c>
      <c r="G1228" s="109" t="s">
        <v>18</v>
      </c>
      <c r="H1228" s="109">
        <v>2010</v>
      </c>
      <c r="I1228" s="109">
        <v>0</v>
      </c>
      <c r="J1228" s="109">
        <v>1</v>
      </c>
      <c r="K1228" s="109">
        <v>1036</v>
      </c>
      <c r="L1228" s="109">
        <v>1038.3</v>
      </c>
      <c r="Q1228" t="str">
        <f t="shared" si="39"/>
        <v>2014_5250</v>
      </c>
      <c r="R1228" s="124">
        <v>1225</v>
      </c>
      <c r="S1228" s="39">
        <v>5250</v>
      </c>
      <c r="T1228" s="39">
        <v>5250</v>
      </c>
      <c r="U1228" s="39" t="s">
        <v>247</v>
      </c>
      <c r="V1228" s="39">
        <v>14.615399999999999</v>
      </c>
      <c r="W1228" s="39">
        <v>2014</v>
      </c>
      <c r="X1228" s="39">
        <v>4231.1000000000004</v>
      </c>
      <c r="Y1228" s="39">
        <v>5250</v>
      </c>
      <c r="Z1228" s="39">
        <v>0</v>
      </c>
      <c r="AA1228" s="39">
        <v>1</v>
      </c>
      <c r="AB1228" s="39">
        <v>289.49700000000001</v>
      </c>
    </row>
    <row r="1229" spans="1:28" ht="27.6" x14ac:dyDescent="0.3">
      <c r="A1229" t="str">
        <f t="shared" si="38"/>
        <v>2010_5121</v>
      </c>
      <c r="D1229" s="109">
        <v>1226</v>
      </c>
      <c r="E1229" s="109">
        <v>5121</v>
      </c>
      <c r="F1229" s="109">
        <v>5121</v>
      </c>
      <c r="G1229" s="109" t="s">
        <v>242</v>
      </c>
      <c r="H1229" s="109">
        <v>2010</v>
      </c>
      <c r="I1229" s="109">
        <v>0</v>
      </c>
      <c r="J1229" s="109">
        <v>1</v>
      </c>
      <c r="K1229" s="109">
        <v>770.8</v>
      </c>
      <c r="L1229" s="109">
        <v>760.4</v>
      </c>
      <c r="Q1229" t="str">
        <f t="shared" si="39"/>
        <v>2014_5256</v>
      </c>
      <c r="R1229" s="124">
        <v>1226</v>
      </c>
      <c r="S1229" s="39">
        <v>5256</v>
      </c>
      <c r="T1229" s="39">
        <v>5256</v>
      </c>
      <c r="U1229" s="39" t="s">
        <v>248</v>
      </c>
      <c r="V1229" s="39">
        <v>10.937799999999999</v>
      </c>
      <c r="W1229" s="39">
        <v>2014</v>
      </c>
      <c r="X1229" s="39">
        <v>668.3</v>
      </c>
      <c r="Y1229" s="39">
        <v>5256</v>
      </c>
      <c r="Z1229" s="39">
        <v>0</v>
      </c>
      <c r="AA1229" s="39">
        <v>1</v>
      </c>
      <c r="AB1229" s="39">
        <v>61.1</v>
      </c>
    </row>
    <row r="1230" spans="1:28" ht="27.6" x14ac:dyDescent="0.3">
      <c r="A1230" t="str">
        <f t="shared" si="38"/>
        <v>2010_5139</v>
      </c>
      <c r="D1230" s="109">
        <v>1227</v>
      </c>
      <c r="E1230" s="109">
        <v>5139</v>
      </c>
      <c r="F1230" s="109">
        <v>5139</v>
      </c>
      <c r="G1230" s="109" t="s">
        <v>243</v>
      </c>
      <c r="H1230" s="109">
        <v>2010</v>
      </c>
      <c r="I1230" s="109">
        <v>0</v>
      </c>
      <c r="J1230" s="109">
        <v>1</v>
      </c>
      <c r="K1230" s="109">
        <v>186</v>
      </c>
      <c r="L1230" s="109">
        <v>153</v>
      </c>
      <c r="Q1230" t="str">
        <f t="shared" si="39"/>
        <v>2014_5283</v>
      </c>
      <c r="R1230" s="124">
        <v>1227</v>
      </c>
      <c r="S1230" s="39">
        <v>5283</v>
      </c>
      <c r="T1230" s="39">
        <v>5283</v>
      </c>
      <c r="U1230" s="39" t="s">
        <v>249</v>
      </c>
      <c r="V1230" s="39">
        <v>12.124599999999999</v>
      </c>
      <c r="W1230" s="39">
        <v>2014</v>
      </c>
      <c r="X1230" s="39">
        <v>679.1</v>
      </c>
      <c r="Y1230" s="39">
        <v>5283</v>
      </c>
      <c r="Z1230" s="39">
        <v>0</v>
      </c>
      <c r="AA1230" s="39">
        <v>1</v>
      </c>
      <c r="AB1230" s="39">
        <v>56.01</v>
      </c>
    </row>
    <row r="1231" spans="1:28" x14ac:dyDescent="0.3">
      <c r="A1231" t="str">
        <f t="shared" si="38"/>
        <v>2010_5163</v>
      </c>
      <c r="D1231" s="109">
        <v>1228</v>
      </c>
      <c r="E1231" s="109">
        <v>5163</v>
      </c>
      <c r="F1231" s="109">
        <v>5163</v>
      </c>
      <c r="G1231" s="109" t="s">
        <v>244</v>
      </c>
      <c r="H1231" s="109">
        <v>2010</v>
      </c>
      <c r="I1231" s="109">
        <v>0</v>
      </c>
      <c r="J1231" s="109">
        <v>1</v>
      </c>
      <c r="K1231" s="109">
        <v>651.1</v>
      </c>
      <c r="L1231" s="109">
        <v>690.9</v>
      </c>
      <c r="Q1231" t="str">
        <f t="shared" si="39"/>
        <v>2014_5310</v>
      </c>
      <c r="R1231" s="124">
        <v>1228</v>
      </c>
      <c r="S1231" s="39">
        <v>5310</v>
      </c>
      <c r="T1231" s="39">
        <v>5310</v>
      </c>
      <c r="U1231" s="39" t="s">
        <v>250</v>
      </c>
      <c r="V1231" s="39">
        <v>12.5555</v>
      </c>
      <c r="W1231" s="39">
        <v>2014</v>
      </c>
      <c r="X1231" s="39">
        <v>656.4</v>
      </c>
      <c r="Y1231" s="39">
        <v>5310</v>
      </c>
      <c r="Z1231" s="39">
        <v>0</v>
      </c>
      <c r="AA1231" s="39">
        <v>1</v>
      </c>
      <c r="AB1231" s="39">
        <v>52.28</v>
      </c>
    </row>
    <row r="1232" spans="1:28" ht="27.6" x14ac:dyDescent="0.3">
      <c r="A1232" t="str">
        <f t="shared" si="38"/>
        <v>2010_5166</v>
      </c>
      <c r="D1232" s="109">
        <v>1229</v>
      </c>
      <c r="E1232" s="109">
        <v>5166</v>
      </c>
      <c r="F1232" s="109">
        <v>5166</v>
      </c>
      <c r="G1232" s="109" t="s">
        <v>245</v>
      </c>
      <c r="H1232" s="109">
        <v>2010</v>
      </c>
      <c r="I1232" s="109">
        <v>0</v>
      </c>
      <c r="J1232" s="109">
        <v>1</v>
      </c>
      <c r="K1232" s="109">
        <v>2227</v>
      </c>
      <c r="L1232" s="109">
        <v>2291.3000000000002</v>
      </c>
      <c r="Q1232" t="str">
        <f t="shared" si="39"/>
        <v>2014_5323</v>
      </c>
      <c r="R1232" s="124">
        <v>1229</v>
      </c>
      <c r="S1232" s="39">
        <v>5323</v>
      </c>
      <c r="T1232" s="39">
        <v>5325</v>
      </c>
      <c r="U1232" s="39" t="s">
        <v>251</v>
      </c>
      <c r="V1232" s="39">
        <v>12.887</v>
      </c>
      <c r="W1232" s="39">
        <v>2014</v>
      </c>
      <c r="X1232" s="39">
        <v>616</v>
      </c>
      <c r="Y1232" s="39">
        <v>5323</v>
      </c>
      <c r="Z1232" s="39">
        <v>0</v>
      </c>
      <c r="AA1232" s="39">
        <v>1</v>
      </c>
      <c r="AB1232" s="39">
        <v>47.8</v>
      </c>
    </row>
    <row r="1233" spans="1:28" x14ac:dyDescent="0.3">
      <c r="A1233" t="str">
        <f t="shared" si="38"/>
        <v>2010_5184</v>
      </c>
      <c r="D1233" s="109">
        <v>1230</v>
      </c>
      <c r="E1233" s="109">
        <v>5184</v>
      </c>
      <c r="F1233" s="109">
        <v>5184</v>
      </c>
      <c r="G1233" s="109" t="s">
        <v>246</v>
      </c>
      <c r="H1233" s="109">
        <v>2010</v>
      </c>
      <c r="I1233" s="109">
        <v>0</v>
      </c>
      <c r="J1233" s="109">
        <v>1</v>
      </c>
      <c r="K1233" s="109">
        <v>1832.5</v>
      </c>
      <c r="L1233" s="109">
        <v>1783.8</v>
      </c>
      <c r="Q1233" t="str">
        <f t="shared" si="39"/>
        <v>2014_5463</v>
      </c>
      <c r="R1233" s="124">
        <v>1230</v>
      </c>
      <c r="S1233" s="39">
        <v>5463</v>
      </c>
      <c r="T1233" s="39">
        <v>5463</v>
      </c>
      <c r="U1233" s="39" t="s">
        <v>253</v>
      </c>
      <c r="V1233" s="39">
        <v>11.395</v>
      </c>
      <c r="W1233" s="39">
        <v>2014</v>
      </c>
      <c r="X1233" s="39">
        <v>1139.5</v>
      </c>
      <c r="Y1233" s="39">
        <v>5463</v>
      </c>
      <c r="Z1233" s="39">
        <v>0</v>
      </c>
      <c r="AA1233" s="39">
        <v>1</v>
      </c>
      <c r="AB1233" s="39">
        <v>100</v>
      </c>
    </row>
    <row r="1234" spans="1:28" ht="27.6" x14ac:dyDescent="0.3">
      <c r="A1234" t="str">
        <f t="shared" si="38"/>
        <v>2010_5250</v>
      </c>
      <c r="D1234" s="109">
        <v>1231</v>
      </c>
      <c r="E1234" s="109">
        <v>5250</v>
      </c>
      <c r="F1234" s="109">
        <v>5250</v>
      </c>
      <c r="G1234" s="109" t="s">
        <v>247</v>
      </c>
      <c r="H1234" s="109">
        <v>2010</v>
      </c>
      <c r="I1234" s="109">
        <v>0</v>
      </c>
      <c r="J1234" s="109">
        <v>1</v>
      </c>
      <c r="K1234" s="109">
        <v>3784.2</v>
      </c>
      <c r="L1234" s="109">
        <v>3777</v>
      </c>
      <c r="Q1234" t="str">
        <f t="shared" si="39"/>
        <v>2014_5486</v>
      </c>
      <c r="R1234" s="124">
        <v>1231</v>
      </c>
      <c r="S1234" s="39">
        <v>5486</v>
      </c>
      <c r="T1234" s="39">
        <v>5486</v>
      </c>
      <c r="U1234" s="39" t="s">
        <v>254</v>
      </c>
      <c r="V1234" s="39">
        <v>9.9337999999999997</v>
      </c>
      <c r="W1234" s="39">
        <v>2014</v>
      </c>
      <c r="X1234" s="39">
        <v>367.6</v>
      </c>
      <c r="Y1234" s="39">
        <v>5486</v>
      </c>
      <c r="Z1234" s="39">
        <v>0</v>
      </c>
      <c r="AA1234" s="39">
        <v>1</v>
      </c>
      <c r="AB1234" s="39">
        <v>37.005000000000003</v>
      </c>
    </row>
    <row r="1235" spans="1:28" x14ac:dyDescent="0.3">
      <c r="A1235" t="str">
        <f t="shared" si="38"/>
        <v>2010_5256</v>
      </c>
      <c r="D1235" s="109">
        <v>1232</v>
      </c>
      <c r="E1235" s="109">
        <v>5256</v>
      </c>
      <c r="F1235" s="109">
        <v>5256</v>
      </c>
      <c r="G1235" s="109" t="s">
        <v>248</v>
      </c>
      <c r="H1235" s="109">
        <v>2010</v>
      </c>
      <c r="I1235" s="109">
        <v>0</v>
      </c>
      <c r="J1235" s="109">
        <v>1</v>
      </c>
      <c r="K1235" s="109">
        <v>635.70000000000005</v>
      </c>
      <c r="L1235" s="109">
        <v>648.29999999999995</v>
      </c>
      <c r="Q1235" t="str">
        <f t="shared" si="39"/>
        <v>2014_5508</v>
      </c>
      <c r="R1235" s="124">
        <v>1232</v>
      </c>
      <c r="S1235" s="39">
        <v>5508</v>
      </c>
      <c r="T1235" s="39">
        <v>5508</v>
      </c>
      <c r="U1235" s="39" t="s">
        <v>255</v>
      </c>
      <c r="V1235" s="39">
        <v>13.1591</v>
      </c>
      <c r="W1235" s="39">
        <v>2014</v>
      </c>
      <c r="X1235" s="39">
        <v>309.7</v>
      </c>
      <c r="Y1235" s="39">
        <v>5508</v>
      </c>
      <c r="Z1235" s="39">
        <v>0</v>
      </c>
      <c r="AA1235" s="39">
        <v>1</v>
      </c>
      <c r="AB1235" s="39">
        <v>23.535</v>
      </c>
    </row>
    <row r="1236" spans="1:28" ht="27.6" x14ac:dyDescent="0.3">
      <c r="A1236" t="str">
        <f t="shared" si="38"/>
        <v>2010_5283</v>
      </c>
      <c r="D1236" s="109">
        <v>1233</v>
      </c>
      <c r="E1236" s="109">
        <v>5283</v>
      </c>
      <c r="F1236" s="109">
        <v>5283</v>
      </c>
      <c r="G1236" s="109" t="s">
        <v>249</v>
      </c>
      <c r="H1236" s="109">
        <v>2010</v>
      </c>
      <c r="I1236" s="109">
        <v>0</v>
      </c>
      <c r="J1236" s="109">
        <v>2</v>
      </c>
      <c r="K1236" s="109">
        <v>718.2</v>
      </c>
      <c r="L1236" s="109">
        <v>706.7</v>
      </c>
      <c r="Q1236" t="str">
        <f t="shared" si="39"/>
        <v>2014_1975</v>
      </c>
      <c r="R1236" s="124">
        <v>1233</v>
      </c>
      <c r="S1236" s="39">
        <v>1975</v>
      </c>
      <c r="T1236" s="39">
        <v>1975</v>
      </c>
      <c r="U1236" s="39" t="s">
        <v>121</v>
      </c>
      <c r="V1236" s="39">
        <v>9.8889999999999993</v>
      </c>
      <c r="W1236" s="39">
        <v>2014</v>
      </c>
      <c r="X1236" s="39">
        <v>401</v>
      </c>
      <c r="Y1236" s="39">
        <v>1975</v>
      </c>
      <c r="Z1236" s="39">
        <v>0</v>
      </c>
      <c r="AA1236" s="39">
        <v>1</v>
      </c>
      <c r="AB1236" s="39">
        <v>40.549999999999997</v>
      </c>
    </row>
    <row r="1237" spans="1:28" ht="27.6" x14ac:dyDescent="0.3">
      <c r="A1237" t="str">
        <f t="shared" si="38"/>
        <v>2010_5310</v>
      </c>
      <c r="D1237" s="109">
        <v>1234</v>
      </c>
      <c r="E1237" s="109">
        <v>5310</v>
      </c>
      <c r="F1237" s="109">
        <v>5310</v>
      </c>
      <c r="G1237" s="109" t="s">
        <v>250</v>
      </c>
      <c r="H1237" s="109">
        <v>2010</v>
      </c>
      <c r="I1237" s="109">
        <v>0</v>
      </c>
      <c r="J1237" s="109">
        <v>1</v>
      </c>
      <c r="K1237" s="109">
        <v>575.9</v>
      </c>
      <c r="L1237" s="109">
        <v>564.9</v>
      </c>
      <c r="Q1237" t="str">
        <f t="shared" si="39"/>
        <v>2014_4824</v>
      </c>
      <c r="R1237" s="124">
        <v>1234</v>
      </c>
      <c r="S1237" s="39">
        <v>4824</v>
      </c>
      <c r="T1237" s="39">
        <v>5510</v>
      </c>
      <c r="U1237" s="39" t="s">
        <v>256</v>
      </c>
      <c r="V1237" s="39">
        <v>11.6571</v>
      </c>
      <c r="W1237" s="39">
        <v>2014</v>
      </c>
      <c r="X1237" s="39">
        <v>612</v>
      </c>
      <c r="Y1237" s="39">
        <v>4824</v>
      </c>
      <c r="Z1237" s="39">
        <v>0</v>
      </c>
      <c r="AA1237" s="39">
        <v>1</v>
      </c>
      <c r="AB1237" s="39">
        <v>52.5</v>
      </c>
    </row>
    <row r="1238" spans="1:28" ht="27.6" x14ac:dyDescent="0.3">
      <c r="A1238" t="str">
        <f t="shared" si="38"/>
        <v>2010_5323</v>
      </c>
      <c r="D1238" s="109">
        <v>1235</v>
      </c>
      <c r="E1238" s="109">
        <v>5323</v>
      </c>
      <c r="F1238" s="109">
        <v>5325</v>
      </c>
      <c r="G1238" s="109" t="s">
        <v>251</v>
      </c>
      <c r="H1238" s="109">
        <v>2010</v>
      </c>
      <c r="I1238" s="109">
        <v>0</v>
      </c>
      <c r="J1238" s="109">
        <v>1</v>
      </c>
      <c r="K1238" s="109">
        <v>628.6</v>
      </c>
      <c r="L1238" s="109">
        <v>660.6</v>
      </c>
      <c r="Q1238" t="str">
        <f t="shared" si="39"/>
        <v>2014_5607</v>
      </c>
      <c r="R1238" s="124">
        <v>1235</v>
      </c>
      <c r="S1238" s="39">
        <v>5607</v>
      </c>
      <c r="T1238" s="39">
        <v>5607</v>
      </c>
      <c r="U1238" s="39" t="s">
        <v>257</v>
      </c>
      <c r="V1238" s="39">
        <v>13.0746</v>
      </c>
      <c r="W1238" s="39">
        <v>2014</v>
      </c>
      <c r="X1238" s="39">
        <v>741.2</v>
      </c>
      <c r="Y1238" s="39">
        <v>5607</v>
      </c>
      <c r="Z1238" s="39">
        <v>0</v>
      </c>
      <c r="AA1238" s="39">
        <v>1</v>
      </c>
      <c r="AB1238" s="39">
        <v>56.69</v>
      </c>
    </row>
    <row r="1239" spans="1:28" ht="27.6" x14ac:dyDescent="0.3">
      <c r="A1239" t="str">
        <f t="shared" si="38"/>
        <v>2010_5463</v>
      </c>
      <c r="D1239" s="109">
        <v>1236</v>
      </c>
      <c r="E1239" s="109">
        <v>5463</v>
      </c>
      <c r="F1239" s="109">
        <v>5463</v>
      </c>
      <c r="G1239" s="109" t="s">
        <v>253</v>
      </c>
      <c r="H1239" s="109">
        <v>2010</v>
      </c>
      <c r="I1239" s="109">
        <v>0</v>
      </c>
      <c r="J1239" s="109">
        <v>1</v>
      </c>
      <c r="K1239" s="109">
        <v>1216.5999999999999</v>
      </c>
      <c r="L1239" s="109">
        <v>1175.0999999999999</v>
      </c>
      <c r="Q1239" t="str">
        <f t="shared" si="39"/>
        <v>2014_5643</v>
      </c>
      <c r="R1239" s="124">
        <v>1236</v>
      </c>
      <c r="S1239" s="39">
        <v>5643</v>
      </c>
      <c r="T1239" s="39">
        <v>5643</v>
      </c>
      <c r="U1239" s="39" t="s">
        <v>258</v>
      </c>
      <c r="V1239" s="39">
        <v>15.0631</v>
      </c>
      <c r="W1239" s="39">
        <v>2014</v>
      </c>
      <c r="X1239" s="39">
        <v>1056.3</v>
      </c>
      <c r="Y1239" s="39">
        <v>5643</v>
      </c>
      <c r="Z1239" s="39">
        <v>0</v>
      </c>
      <c r="AA1239" s="39">
        <v>1</v>
      </c>
      <c r="AB1239" s="39">
        <v>70.125</v>
      </c>
    </row>
    <row r="1240" spans="1:28" ht="55.2" x14ac:dyDescent="0.3">
      <c r="A1240" t="str">
        <f t="shared" si="38"/>
        <v>2010_5486</v>
      </c>
      <c r="D1240" s="109">
        <v>1237</v>
      </c>
      <c r="E1240" s="109">
        <v>5486</v>
      </c>
      <c r="F1240" s="109">
        <v>5486</v>
      </c>
      <c r="G1240" s="109" t="s">
        <v>254</v>
      </c>
      <c r="H1240" s="109">
        <v>2010</v>
      </c>
      <c r="I1240" s="109">
        <v>0</v>
      </c>
      <c r="J1240" s="109">
        <v>1</v>
      </c>
      <c r="K1240" s="109">
        <v>395.4</v>
      </c>
      <c r="L1240" s="109">
        <v>371.3</v>
      </c>
      <c r="Q1240" t="str">
        <f t="shared" si="39"/>
        <v>2014_5697</v>
      </c>
      <c r="R1240" s="124">
        <v>1237</v>
      </c>
      <c r="S1240" s="39">
        <v>5697</v>
      </c>
      <c r="T1240" s="39">
        <v>5697</v>
      </c>
      <c r="U1240" s="39" t="s">
        <v>795</v>
      </c>
      <c r="V1240" s="39">
        <v>10.8879</v>
      </c>
      <c r="W1240" s="39">
        <v>2014</v>
      </c>
      <c r="X1240" s="39">
        <v>454.1</v>
      </c>
      <c r="Y1240" s="39">
        <v>5697</v>
      </c>
      <c r="Z1240" s="39">
        <v>0</v>
      </c>
      <c r="AA1240" s="39">
        <v>1</v>
      </c>
      <c r="AB1240" s="39">
        <v>41.707000000000001</v>
      </c>
    </row>
    <row r="1241" spans="1:28" ht="27.6" x14ac:dyDescent="0.3">
      <c r="A1241" t="str">
        <f t="shared" si="38"/>
        <v>2010_5508</v>
      </c>
      <c r="D1241" s="109">
        <v>1238</v>
      </c>
      <c r="E1241" s="109">
        <v>5508</v>
      </c>
      <c r="F1241" s="109">
        <v>5508</v>
      </c>
      <c r="G1241" s="109" t="s">
        <v>255</v>
      </c>
      <c r="H1241" s="109">
        <v>2010</v>
      </c>
      <c r="I1241" s="109">
        <v>0</v>
      </c>
      <c r="J1241" s="109">
        <v>1</v>
      </c>
      <c r="K1241" s="109">
        <v>274.3</v>
      </c>
      <c r="L1241" s="109">
        <v>294.3</v>
      </c>
      <c r="Q1241" t="str">
        <f t="shared" si="39"/>
        <v>2014_5724</v>
      </c>
      <c r="R1241" s="124">
        <v>1238</v>
      </c>
      <c r="S1241" s="39">
        <v>5724</v>
      </c>
      <c r="T1241" s="39">
        <v>5724</v>
      </c>
      <c r="U1241" s="39" t="s">
        <v>260</v>
      </c>
      <c r="V1241" s="39">
        <v>11.4208</v>
      </c>
      <c r="W1241" s="39">
        <v>2014</v>
      </c>
      <c r="X1241" s="39">
        <v>209</v>
      </c>
      <c r="Y1241" s="39">
        <v>5724</v>
      </c>
      <c r="Z1241" s="39">
        <v>0</v>
      </c>
      <c r="AA1241" s="39">
        <v>1</v>
      </c>
      <c r="AB1241" s="39">
        <v>18.3</v>
      </c>
    </row>
    <row r="1242" spans="1:28" x14ac:dyDescent="0.3">
      <c r="A1242" t="str">
        <f t="shared" si="38"/>
        <v>2010_1975</v>
      </c>
      <c r="D1242" s="109">
        <v>1239</v>
      </c>
      <c r="E1242" s="109">
        <v>1975</v>
      </c>
      <c r="F1242" s="109">
        <v>1975</v>
      </c>
      <c r="G1242" s="109" t="s">
        <v>121</v>
      </c>
      <c r="H1242" s="109">
        <v>2010</v>
      </c>
      <c r="I1242" s="109">
        <v>0</v>
      </c>
      <c r="J1242" s="109">
        <v>1</v>
      </c>
      <c r="K1242" s="109">
        <v>441.6</v>
      </c>
      <c r="L1242" s="109">
        <v>434.6</v>
      </c>
      <c r="Q1242" t="str">
        <f t="shared" si="39"/>
        <v>2014_5805</v>
      </c>
      <c r="R1242" s="124">
        <v>1239</v>
      </c>
      <c r="S1242" s="39">
        <v>5805</v>
      </c>
      <c r="T1242" s="39">
        <v>5805</v>
      </c>
      <c r="U1242" s="39" t="s">
        <v>262</v>
      </c>
      <c r="V1242" s="39">
        <v>13.339700000000001</v>
      </c>
      <c r="W1242" s="39">
        <v>2014</v>
      </c>
      <c r="X1242" s="39">
        <v>1327.3</v>
      </c>
      <c r="Y1242" s="39">
        <v>5805</v>
      </c>
      <c r="Z1242" s="39">
        <v>0</v>
      </c>
      <c r="AA1242" s="39">
        <v>1</v>
      </c>
      <c r="AB1242" s="39">
        <v>99.5</v>
      </c>
    </row>
    <row r="1243" spans="1:28" ht="41.4" x14ac:dyDescent="0.3">
      <c r="A1243" t="str">
        <f t="shared" si="38"/>
        <v>2010_4824</v>
      </c>
      <c r="D1243" s="109">
        <v>1240</v>
      </c>
      <c r="E1243" s="109">
        <v>4824</v>
      </c>
      <c r="F1243" s="109">
        <v>5510</v>
      </c>
      <c r="G1243" s="109" t="s">
        <v>256</v>
      </c>
      <c r="H1243" s="109">
        <v>2010</v>
      </c>
      <c r="I1243" s="109">
        <v>0</v>
      </c>
      <c r="J1243" s="109">
        <v>1</v>
      </c>
      <c r="K1243" s="109">
        <v>665.6</v>
      </c>
      <c r="L1243" s="109">
        <v>585.5</v>
      </c>
      <c r="Q1243" t="str">
        <f t="shared" si="39"/>
        <v>2014_5823</v>
      </c>
      <c r="R1243" s="124">
        <v>1240</v>
      </c>
      <c r="S1243" s="39">
        <v>5823</v>
      </c>
      <c r="T1243" s="39">
        <v>5823</v>
      </c>
      <c r="U1243" s="39" t="s">
        <v>263</v>
      </c>
      <c r="V1243" s="39">
        <v>9.7448999999999995</v>
      </c>
      <c r="W1243" s="39">
        <v>2014</v>
      </c>
      <c r="X1243" s="39">
        <v>336.2</v>
      </c>
      <c r="Y1243" s="39">
        <v>5823</v>
      </c>
      <c r="Z1243" s="39">
        <v>0</v>
      </c>
      <c r="AA1243" s="39">
        <v>1</v>
      </c>
      <c r="AB1243" s="39">
        <v>34.5</v>
      </c>
    </row>
    <row r="1244" spans="1:28" ht="27.6" x14ac:dyDescent="0.3">
      <c r="A1244" t="str">
        <f t="shared" si="38"/>
        <v>2010_5607</v>
      </c>
      <c r="D1244" s="109">
        <v>1241</v>
      </c>
      <c r="E1244" s="109">
        <v>5607</v>
      </c>
      <c r="F1244" s="109">
        <v>5607</v>
      </c>
      <c r="G1244" s="109" t="s">
        <v>257</v>
      </c>
      <c r="H1244" s="109">
        <v>2010</v>
      </c>
      <c r="I1244" s="109">
        <v>0</v>
      </c>
      <c r="J1244" s="109">
        <v>1</v>
      </c>
      <c r="K1244" s="109">
        <v>610.1</v>
      </c>
      <c r="L1244" s="109">
        <v>706.1</v>
      </c>
      <c r="Q1244" t="str">
        <f t="shared" si="39"/>
        <v>2014_5832</v>
      </c>
      <c r="R1244" s="124">
        <v>1241</v>
      </c>
      <c r="S1244" s="39">
        <v>5832</v>
      </c>
      <c r="T1244" s="39">
        <v>5832</v>
      </c>
      <c r="U1244" s="39" t="s">
        <v>264</v>
      </c>
      <c r="V1244" s="39">
        <v>9.9893999999999998</v>
      </c>
      <c r="W1244" s="39">
        <v>2014</v>
      </c>
      <c r="X1244" s="39">
        <v>189</v>
      </c>
      <c r="Y1244" s="39">
        <v>5832</v>
      </c>
      <c r="Z1244" s="39">
        <v>0</v>
      </c>
      <c r="AA1244" s="39">
        <v>1</v>
      </c>
      <c r="AB1244" s="39">
        <v>18.920000000000002</v>
      </c>
    </row>
    <row r="1245" spans="1:28" ht="41.4" x14ac:dyDescent="0.3">
      <c r="A1245" t="str">
        <f t="shared" si="38"/>
        <v>2010_5643</v>
      </c>
      <c r="D1245" s="109">
        <v>1242</v>
      </c>
      <c r="E1245" s="109">
        <v>5643</v>
      </c>
      <c r="F1245" s="109">
        <v>5643</v>
      </c>
      <c r="G1245" s="109" t="s">
        <v>258</v>
      </c>
      <c r="H1245" s="109">
        <v>2010</v>
      </c>
      <c r="I1245" s="109">
        <v>0</v>
      </c>
      <c r="J1245" s="109">
        <v>1</v>
      </c>
      <c r="K1245" s="109">
        <v>948.5</v>
      </c>
      <c r="L1245" s="109">
        <v>1009.8</v>
      </c>
      <c r="Q1245" t="str">
        <f t="shared" si="39"/>
        <v>2014_5877</v>
      </c>
      <c r="R1245" s="124">
        <v>1242</v>
      </c>
      <c r="S1245" s="39">
        <v>5877</v>
      </c>
      <c r="T1245" s="39">
        <v>5877</v>
      </c>
      <c r="U1245" s="39" t="s">
        <v>265</v>
      </c>
      <c r="V1245" s="39">
        <v>14.447900000000001</v>
      </c>
      <c r="W1245" s="39">
        <v>2014</v>
      </c>
      <c r="X1245" s="39">
        <v>1561.1</v>
      </c>
      <c r="Y1245" s="39">
        <v>5877</v>
      </c>
      <c r="Z1245" s="39">
        <v>0</v>
      </c>
      <c r="AA1245" s="39">
        <v>1</v>
      </c>
      <c r="AB1245" s="39">
        <v>108.05</v>
      </c>
    </row>
    <row r="1246" spans="1:28" x14ac:dyDescent="0.3">
      <c r="A1246" t="str">
        <f t="shared" si="38"/>
        <v>2010_5697</v>
      </c>
      <c r="D1246" s="109">
        <v>1243</v>
      </c>
      <c r="E1246" s="109">
        <v>5697</v>
      </c>
      <c r="F1246" s="109">
        <v>5697</v>
      </c>
      <c r="G1246" s="109" t="s">
        <v>795</v>
      </c>
      <c r="H1246" s="109">
        <v>2010</v>
      </c>
      <c r="I1246" s="109">
        <v>0</v>
      </c>
      <c r="J1246" s="109">
        <v>1</v>
      </c>
      <c r="K1246" s="109">
        <v>489.1</v>
      </c>
      <c r="L1246" s="109">
        <v>484.1</v>
      </c>
      <c r="Q1246" t="str">
        <f t="shared" si="39"/>
        <v>2014_5895</v>
      </c>
      <c r="R1246" s="124">
        <v>1243</v>
      </c>
      <c r="S1246" s="39">
        <v>5895</v>
      </c>
      <c r="T1246" s="39">
        <v>5895</v>
      </c>
      <c r="U1246" s="39" t="s">
        <v>266</v>
      </c>
      <c r="V1246" s="39">
        <v>10.908300000000001</v>
      </c>
      <c r="W1246" s="39">
        <v>2014</v>
      </c>
      <c r="X1246" s="39">
        <v>249.8</v>
      </c>
      <c r="Y1246" s="39">
        <v>5895</v>
      </c>
      <c r="Z1246" s="39">
        <v>0</v>
      </c>
      <c r="AA1246" s="39">
        <v>1</v>
      </c>
      <c r="AB1246" s="39">
        <v>22.9</v>
      </c>
    </row>
    <row r="1247" spans="1:28" x14ac:dyDescent="0.3">
      <c r="A1247" t="str">
        <f t="shared" si="38"/>
        <v>2010_5724</v>
      </c>
      <c r="D1247" s="109">
        <v>1244</v>
      </c>
      <c r="E1247" s="109">
        <v>5724</v>
      </c>
      <c r="F1247" s="109">
        <v>5724</v>
      </c>
      <c r="G1247" s="109" t="s">
        <v>260</v>
      </c>
      <c r="H1247" s="109">
        <v>2010</v>
      </c>
      <c r="I1247" s="109">
        <v>0</v>
      </c>
      <c r="J1247" s="109">
        <v>1</v>
      </c>
      <c r="K1247" s="109">
        <v>261</v>
      </c>
      <c r="L1247" s="109">
        <v>246</v>
      </c>
      <c r="Q1247" t="str">
        <f t="shared" si="39"/>
        <v>2014_5949</v>
      </c>
      <c r="R1247" s="124">
        <v>1244</v>
      </c>
      <c r="S1247" s="39">
        <v>5949</v>
      </c>
      <c r="T1247" s="39">
        <v>5949</v>
      </c>
      <c r="U1247" s="39" t="s">
        <v>267</v>
      </c>
      <c r="V1247" s="39">
        <v>13.444599999999999</v>
      </c>
      <c r="W1247" s="39">
        <v>2014</v>
      </c>
      <c r="X1247" s="39">
        <v>994.9</v>
      </c>
      <c r="Y1247" s="39">
        <v>5949</v>
      </c>
      <c r="Z1247" s="39">
        <v>0</v>
      </c>
      <c r="AA1247" s="39">
        <v>1</v>
      </c>
      <c r="AB1247" s="39">
        <v>74</v>
      </c>
    </row>
    <row r="1248" spans="1:28" ht="27.6" x14ac:dyDescent="0.3">
      <c r="A1248" t="str">
        <f t="shared" si="38"/>
        <v>2010_5805</v>
      </c>
      <c r="D1248" s="109">
        <v>1245</v>
      </c>
      <c r="E1248" s="109">
        <v>5805</v>
      </c>
      <c r="F1248" s="109">
        <v>5805</v>
      </c>
      <c r="G1248" s="109" t="s">
        <v>262</v>
      </c>
      <c r="H1248" s="109">
        <v>2010</v>
      </c>
      <c r="I1248" s="109">
        <v>0</v>
      </c>
      <c r="J1248" s="109">
        <v>1</v>
      </c>
      <c r="K1248" s="109">
        <v>1200.7</v>
      </c>
      <c r="L1248" s="109">
        <v>1289.4000000000001</v>
      </c>
      <c r="Q1248" t="str">
        <f t="shared" si="39"/>
        <v>2014_5976</v>
      </c>
      <c r="R1248" s="124">
        <v>1245</v>
      </c>
      <c r="S1248" s="39">
        <v>5976</v>
      </c>
      <c r="T1248" s="39">
        <v>5976</v>
      </c>
      <c r="U1248" s="39" t="s">
        <v>268</v>
      </c>
      <c r="V1248" s="39">
        <v>11.6214</v>
      </c>
      <c r="W1248" s="39">
        <v>2014</v>
      </c>
      <c r="X1248" s="39">
        <v>1003.8</v>
      </c>
      <c r="Y1248" s="39">
        <v>5976</v>
      </c>
      <c r="Z1248" s="39">
        <v>0</v>
      </c>
      <c r="AA1248" s="39">
        <v>1</v>
      </c>
      <c r="AB1248" s="39">
        <v>86.375</v>
      </c>
    </row>
    <row r="1249" spans="1:28" ht="41.4" x14ac:dyDescent="0.3">
      <c r="A1249" t="str">
        <f t="shared" si="38"/>
        <v>2010_5823</v>
      </c>
      <c r="D1249" s="109">
        <v>1246</v>
      </c>
      <c r="E1249" s="109">
        <v>5823</v>
      </c>
      <c r="F1249" s="109">
        <v>5823</v>
      </c>
      <c r="G1249" s="109" t="s">
        <v>263</v>
      </c>
      <c r="H1249" s="109">
        <v>2010</v>
      </c>
      <c r="I1249" s="109">
        <v>0</v>
      </c>
      <c r="J1249" s="109">
        <v>1</v>
      </c>
      <c r="K1249" s="109">
        <v>378.4</v>
      </c>
      <c r="L1249" s="109">
        <v>323.39999999999998</v>
      </c>
      <c r="Q1249" t="str">
        <f t="shared" si="39"/>
        <v>2014_5994</v>
      </c>
      <c r="R1249" s="124">
        <v>1246</v>
      </c>
      <c r="S1249" s="39">
        <v>5994</v>
      </c>
      <c r="T1249" s="39">
        <v>5994</v>
      </c>
      <c r="U1249" s="39" t="s">
        <v>269</v>
      </c>
      <c r="V1249" s="39">
        <v>12.501200000000001</v>
      </c>
      <c r="W1249" s="39">
        <v>2014</v>
      </c>
      <c r="X1249" s="39">
        <v>778.2</v>
      </c>
      <c r="Y1249" s="39">
        <v>5994</v>
      </c>
      <c r="Z1249" s="39">
        <v>0</v>
      </c>
      <c r="AA1249" s="39">
        <v>1</v>
      </c>
      <c r="AB1249" s="39">
        <v>62.25</v>
      </c>
    </row>
    <row r="1250" spans="1:28" x14ac:dyDescent="0.3">
      <c r="A1250" t="str">
        <f t="shared" si="38"/>
        <v>2010_5832</v>
      </c>
      <c r="D1250" s="109">
        <v>1247</v>
      </c>
      <c r="E1250" s="109">
        <v>5832</v>
      </c>
      <c r="F1250" s="109">
        <v>5832</v>
      </c>
      <c r="G1250" s="109" t="s">
        <v>264</v>
      </c>
      <c r="H1250" s="109">
        <v>2010</v>
      </c>
      <c r="I1250" s="109">
        <v>0</v>
      </c>
      <c r="J1250" s="109">
        <v>1</v>
      </c>
      <c r="K1250" s="109">
        <v>307.60000000000002</v>
      </c>
      <c r="L1250" s="109">
        <v>209</v>
      </c>
      <c r="Q1250" t="str">
        <f t="shared" si="39"/>
        <v>2014_6003</v>
      </c>
      <c r="R1250" s="124">
        <v>1247</v>
      </c>
      <c r="S1250" s="39">
        <v>6003</v>
      </c>
      <c r="T1250" s="39">
        <v>6003</v>
      </c>
      <c r="U1250" s="39" t="s">
        <v>270</v>
      </c>
      <c r="V1250" s="39">
        <v>9.5085999999999995</v>
      </c>
      <c r="W1250" s="39">
        <v>2014</v>
      </c>
      <c r="X1250" s="39">
        <v>344.6</v>
      </c>
      <c r="Y1250" s="39">
        <v>6003</v>
      </c>
      <c r="Z1250" s="39">
        <v>0</v>
      </c>
      <c r="AA1250" s="39">
        <v>1</v>
      </c>
      <c r="AB1250" s="39">
        <v>36.241</v>
      </c>
    </row>
    <row r="1251" spans="1:28" ht="27.6" x14ac:dyDescent="0.3">
      <c r="A1251" t="str">
        <f t="shared" si="38"/>
        <v>2010_5877</v>
      </c>
      <c r="D1251" s="109">
        <v>1248</v>
      </c>
      <c r="E1251" s="109">
        <v>5877</v>
      </c>
      <c r="F1251" s="109">
        <v>5877</v>
      </c>
      <c r="G1251" s="109" t="s">
        <v>265</v>
      </c>
      <c r="H1251" s="109">
        <v>2010</v>
      </c>
      <c r="I1251" s="109">
        <v>0</v>
      </c>
      <c r="J1251" s="109">
        <v>1</v>
      </c>
      <c r="K1251" s="109">
        <v>1380.3</v>
      </c>
      <c r="L1251" s="109">
        <v>1507.1</v>
      </c>
      <c r="Q1251" t="str">
        <f t="shared" si="39"/>
        <v>2014_6012</v>
      </c>
      <c r="R1251" s="124">
        <v>1248</v>
      </c>
      <c r="S1251" s="39">
        <v>6012</v>
      </c>
      <c r="T1251" s="39">
        <v>6012</v>
      </c>
      <c r="U1251" s="39" t="s">
        <v>271</v>
      </c>
      <c r="V1251" s="39">
        <v>11.673299999999999</v>
      </c>
      <c r="W1251" s="39">
        <v>2014</v>
      </c>
      <c r="X1251" s="39">
        <v>525.29999999999995</v>
      </c>
      <c r="Y1251" s="39">
        <v>6012</v>
      </c>
      <c r="Z1251" s="39">
        <v>0</v>
      </c>
      <c r="AA1251" s="39">
        <v>1</v>
      </c>
      <c r="AB1251" s="39">
        <v>45</v>
      </c>
    </row>
    <row r="1252" spans="1:28" ht="27.6" x14ac:dyDescent="0.3">
      <c r="A1252" t="str">
        <f t="shared" si="38"/>
        <v>2010_5895</v>
      </c>
      <c r="D1252" s="109">
        <v>1249</v>
      </c>
      <c r="E1252" s="109">
        <v>5895</v>
      </c>
      <c r="F1252" s="109">
        <v>5895</v>
      </c>
      <c r="G1252" s="109" t="s">
        <v>266</v>
      </c>
      <c r="H1252" s="109">
        <v>2010</v>
      </c>
      <c r="I1252" s="109">
        <v>0</v>
      </c>
      <c r="J1252" s="109">
        <v>1</v>
      </c>
      <c r="K1252" s="109">
        <v>229.8</v>
      </c>
      <c r="L1252" s="109">
        <v>223.9</v>
      </c>
      <c r="Q1252" t="str">
        <f t="shared" si="39"/>
        <v>2014_6030</v>
      </c>
      <c r="R1252" s="124">
        <v>1249</v>
      </c>
      <c r="S1252" s="39">
        <v>6030</v>
      </c>
      <c r="T1252" s="39">
        <v>6030</v>
      </c>
      <c r="U1252" s="39" t="s">
        <v>272</v>
      </c>
      <c r="V1252" s="39">
        <v>11.9407</v>
      </c>
      <c r="W1252" s="39">
        <v>2014</v>
      </c>
      <c r="X1252" s="39">
        <v>1138.7</v>
      </c>
      <c r="Y1252" s="39">
        <v>6030</v>
      </c>
      <c r="Z1252" s="39">
        <v>0</v>
      </c>
      <c r="AA1252" s="39">
        <v>1</v>
      </c>
      <c r="AB1252" s="39">
        <v>95.363</v>
      </c>
    </row>
    <row r="1253" spans="1:28" ht="27.6" x14ac:dyDescent="0.3">
      <c r="A1253" t="str">
        <f t="shared" si="38"/>
        <v>2010_5949</v>
      </c>
      <c r="D1253" s="109">
        <v>1250</v>
      </c>
      <c r="E1253" s="109">
        <v>5949</v>
      </c>
      <c r="F1253" s="109">
        <v>5949</v>
      </c>
      <c r="G1253" s="109" t="s">
        <v>267</v>
      </c>
      <c r="H1253" s="109">
        <v>2010</v>
      </c>
      <c r="I1253" s="109">
        <v>0</v>
      </c>
      <c r="J1253" s="109">
        <v>1</v>
      </c>
      <c r="K1253" s="109">
        <v>1006.6</v>
      </c>
      <c r="L1253" s="109">
        <v>986.6</v>
      </c>
      <c r="Q1253" t="str">
        <f t="shared" si="39"/>
        <v>2014_6048</v>
      </c>
      <c r="R1253" s="124">
        <v>1250</v>
      </c>
      <c r="S1253" s="39">
        <v>6048</v>
      </c>
      <c r="T1253" s="39">
        <v>6035</v>
      </c>
      <c r="U1253" s="39" t="s">
        <v>273</v>
      </c>
      <c r="V1253" s="39">
        <v>11.7097</v>
      </c>
      <c r="W1253" s="39">
        <v>2014</v>
      </c>
      <c r="X1253" s="39">
        <v>625.29999999999995</v>
      </c>
      <c r="Y1253" s="39">
        <v>6048</v>
      </c>
      <c r="Z1253" s="39">
        <v>0</v>
      </c>
      <c r="AA1253" s="39">
        <v>1</v>
      </c>
      <c r="AB1253" s="39">
        <v>53.4</v>
      </c>
    </row>
    <row r="1254" spans="1:28" ht="27.6" x14ac:dyDescent="0.3">
      <c r="A1254" t="str">
        <f t="shared" si="38"/>
        <v>2010_5976</v>
      </c>
      <c r="D1254" s="109">
        <v>1251</v>
      </c>
      <c r="E1254" s="109">
        <v>5976</v>
      </c>
      <c r="F1254" s="109">
        <v>5976</v>
      </c>
      <c r="G1254" s="109" t="s">
        <v>268</v>
      </c>
      <c r="H1254" s="109">
        <v>2010</v>
      </c>
      <c r="I1254" s="109">
        <v>0</v>
      </c>
      <c r="J1254" s="109">
        <v>1</v>
      </c>
      <c r="K1254" s="109">
        <v>1046.7</v>
      </c>
      <c r="L1254" s="109">
        <v>1069.3</v>
      </c>
      <c r="Q1254" t="str">
        <f t="shared" si="39"/>
        <v>2014_6039</v>
      </c>
      <c r="R1254" s="124">
        <v>1251</v>
      </c>
      <c r="S1254" s="39">
        <v>6039</v>
      </c>
      <c r="T1254" s="39">
        <v>6039</v>
      </c>
      <c r="U1254" s="39" t="s">
        <v>274</v>
      </c>
      <c r="V1254" s="39">
        <v>14.735099999999999</v>
      </c>
      <c r="W1254" s="39">
        <v>2014</v>
      </c>
      <c r="X1254" s="39">
        <v>13831.7</v>
      </c>
      <c r="Y1254" s="39">
        <v>6039</v>
      </c>
      <c r="Z1254" s="39">
        <v>0</v>
      </c>
      <c r="AA1254" s="39">
        <v>1</v>
      </c>
      <c r="AB1254" s="39">
        <v>938.69</v>
      </c>
    </row>
    <row r="1255" spans="1:28" x14ac:dyDescent="0.3">
      <c r="A1255" t="str">
        <f t="shared" si="38"/>
        <v>2010_5994</v>
      </c>
      <c r="D1255" s="109">
        <v>1252</v>
      </c>
      <c r="E1255" s="109">
        <v>5994</v>
      </c>
      <c r="F1255" s="109">
        <v>5994</v>
      </c>
      <c r="G1255" s="109" t="s">
        <v>269</v>
      </c>
      <c r="H1255" s="109">
        <v>2010</v>
      </c>
      <c r="I1255" s="109">
        <v>0</v>
      </c>
      <c r="J1255" s="109">
        <v>1</v>
      </c>
      <c r="K1255" s="109">
        <v>757</v>
      </c>
      <c r="L1255" s="109">
        <v>781</v>
      </c>
      <c r="Q1255" t="str">
        <f t="shared" si="39"/>
        <v>2014_6093</v>
      </c>
      <c r="R1255" s="124">
        <v>1252</v>
      </c>
      <c r="S1255" s="39">
        <v>6093</v>
      </c>
      <c r="T1255" s="39">
        <v>6093</v>
      </c>
      <c r="U1255" s="39" t="s">
        <v>275</v>
      </c>
      <c r="V1255" s="39">
        <v>15.1233</v>
      </c>
      <c r="W1255" s="39">
        <v>2014</v>
      </c>
      <c r="X1255" s="39">
        <v>1380</v>
      </c>
      <c r="Y1255" s="39">
        <v>6093</v>
      </c>
      <c r="Z1255" s="39">
        <v>0</v>
      </c>
      <c r="AA1255" s="39">
        <v>1</v>
      </c>
      <c r="AB1255" s="39">
        <v>91.25</v>
      </c>
    </row>
    <row r="1256" spans="1:28" ht="41.4" x14ac:dyDescent="0.3">
      <c r="A1256" t="str">
        <f t="shared" si="38"/>
        <v>2010_6003</v>
      </c>
      <c r="D1256" s="109">
        <v>1253</v>
      </c>
      <c r="E1256" s="109">
        <v>6003</v>
      </c>
      <c r="F1256" s="109">
        <v>6003</v>
      </c>
      <c r="G1256" s="109" t="s">
        <v>270</v>
      </c>
      <c r="H1256" s="109">
        <v>2010</v>
      </c>
      <c r="I1256" s="109">
        <v>0</v>
      </c>
      <c r="J1256" s="109">
        <v>1</v>
      </c>
      <c r="K1256" s="109">
        <v>352.5</v>
      </c>
      <c r="L1256" s="109">
        <v>359.5</v>
      </c>
      <c r="Q1256" t="str">
        <f t="shared" si="39"/>
        <v>2014_6091</v>
      </c>
      <c r="R1256" s="124">
        <v>1253</v>
      </c>
      <c r="S1256" s="39">
        <v>6091</v>
      </c>
      <c r="T1256" s="39">
        <v>6091</v>
      </c>
      <c r="U1256" s="39" t="s">
        <v>359</v>
      </c>
      <c r="V1256" s="39">
        <v>8.4611000000000001</v>
      </c>
      <c r="W1256" s="39">
        <v>2014</v>
      </c>
      <c r="X1256" s="39">
        <v>864.4</v>
      </c>
      <c r="Y1256" s="39">
        <v>6091</v>
      </c>
      <c r="Z1256" s="39">
        <v>0</v>
      </c>
      <c r="AA1256" s="39">
        <v>2</v>
      </c>
      <c r="AB1256" s="39">
        <v>102.16200000000001</v>
      </c>
    </row>
    <row r="1257" spans="1:28" ht="27.6" x14ac:dyDescent="0.3">
      <c r="A1257" t="str">
        <f t="shared" si="38"/>
        <v>2010_6012</v>
      </c>
      <c r="D1257" s="109">
        <v>1254</v>
      </c>
      <c r="E1257" s="109">
        <v>6012</v>
      </c>
      <c r="F1257" s="109">
        <v>6012</v>
      </c>
      <c r="G1257" s="109" t="s">
        <v>271</v>
      </c>
      <c r="H1257" s="109">
        <v>2010</v>
      </c>
      <c r="I1257" s="109">
        <v>0</v>
      </c>
      <c r="J1257" s="109">
        <v>1</v>
      </c>
      <c r="K1257" s="109">
        <v>575.20000000000005</v>
      </c>
      <c r="L1257" s="109">
        <v>561.70000000000005</v>
      </c>
      <c r="Q1257" t="str">
        <f t="shared" si="39"/>
        <v>2014_6095</v>
      </c>
      <c r="R1257" s="124">
        <v>1254</v>
      </c>
      <c r="S1257" s="39">
        <v>6095</v>
      </c>
      <c r="T1257" s="39">
        <v>6095</v>
      </c>
      <c r="U1257" s="39" t="s">
        <v>277</v>
      </c>
      <c r="V1257" s="39">
        <v>12.932399999999999</v>
      </c>
      <c r="W1257" s="39">
        <v>2014</v>
      </c>
      <c r="X1257" s="39">
        <v>717.1</v>
      </c>
      <c r="Y1257" s="39">
        <v>6095</v>
      </c>
      <c r="Z1257" s="39">
        <v>0</v>
      </c>
      <c r="AA1257" s="39">
        <v>1</v>
      </c>
      <c r="AB1257" s="39">
        <v>55.45</v>
      </c>
    </row>
    <row r="1258" spans="1:28" ht="27.6" x14ac:dyDescent="0.3">
      <c r="A1258" t="str">
        <f t="shared" si="38"/>
        <v>2010_6030</v>
      </c>
      <c r="D1258" s="109">
        <v>1255</v>
      </c>
      <c r="E1258" s="109">
        <v>6030</v>
      </c>
      <c r="F1258" s="109">
        <v>6030</v>
      </c>
      <c r="G1258" s="109" t="s">
        <v>272</v>
      </c>
      <c r="H1258" s="109">
        <v>2010</v>
      </c>
      <c r="I1258" s="109">
        <v>0</v>
      </c>
      <c r="J1258" s="109">
        <v>1</v>
      </c>
      <c r="K1258" s="109">
        <v>1012.1</v>
      </c>
      <c r="L1258" s="109">
        <v>1041.0999999999999</v>
      </c>
      <c r="Q1258" t="str">
        <f t="shared" si="39"/>
        <v>2014_5157</v>
      </c>
      <c r="R1258" s="124">
        <v>1255</v>
      </c>
      <c r="S1258" s="39">
        <v>5157</v>
      </c>
      <c r="T1258" s="39">
        <v>6099</v>
      </c>
      <c r="U1258" s="39" t="s">
        <v>281</v>
      </c>
      <c r="V1258" s="39">
        <v>12.098000000000001</v>
      </c>
      <c r="W1258" s="39">
        <v>2014</v>
      </c>
      <c r="X1258" s="39">
        <v>617</v>
      </c>
      <c r="Y1258" s="39">
        <v>5157</v>
      </c>
      <c r="Z1258" s="39">
        <v>0</v>
      </c>
      <c r="AA1258" s="39">
        <v>1</v>
      </c>
      <c r="AB1258" s="39">
        <v>51</v>
      </c>
    </row>
    <row r="1259" spans="1:28" ht="27.6" x14ac:dyDescent="0.3">
      <c r="A1259" t="str">
        <f t="shared" si="38"/>
        <v>2010_6048</v>
      </c>
      <c r="D1259" s="109">
        <v>1256</v>
      </c>
      <c r="E1259" s="109">
        <v>6048</v>
      </c>
      <c r="F1259" s="109">
        <v>6035</v>
      </c>
      <c r="G1259" s="109" t="s">
        <v>273</v>
      </c>
      <c r="H1259" s="109">
        <v>2010</v>
      </c>
      <c r="I1259" s="109">
        <v>0</v>
      </c>
      <c r="J1259" s="109">
        <v>1</v>
      </c>
      <c r="K1259" s="109">
        <v>515.29999999999995</v>
      </c>
      <c r="L1259" s="109">
        <v>649.70000000000005</v>
      </c>
      <c r="Q1259" t="str">
        <f t="shared" si="39"/>
        <v>2014_6097</v>
      </c>
      <c r="R1259" s="124">
        <v>1256</v>
      </c>
      <c r="S1259" s="39">
        <v>6097</v>
      </c>
      <c r="T1259" s="39">
        <v>6097</v>
      </c>
      <c r="U1259" s="39" t="s">
        <v>279</v>
      </c>
      <c r="V1259" s="39">
        <v>6.9589999999999996</v>
      </c>
      <c r="W1259" s="39">
        <v>2014</v>
      </c>
      <c r="X1259" s="39">
        <v>132.5</v>
      </c>
      <c r="Y1259" s="39">
        <v>6097</v>
      </c>
      <c r="Z1259" s="39">
        <v>0</v>
      </c>
      <c r="AA1259" s="39">
        <v>1</v>
      </c>
      <c r="AB1259" s="39">
        <v>19.04</v>
      </c>
    </row>
    <row r="1260" spans="1:28" ht="27.6" x14ac:dyDescent="0.3">
      <c r="A1260" t="str">
        <f t="shared" si="38"/>
        <v>2010_6039</v>
      </c>
      <c r="D1260" s="109">
        <v>1257</v>
      </c>
      <c r="E1260" s="109">
        <v>6039</v>
      </c>
      <c r="F1260" s="109">
        <v>6039</v>
      </c>
      <c r="G1260" s="109" t="s">
        <v>274</v>
      </c>
      <c r="H1260" s="109">
        <v>2010</v>
      </c>
      <c r="I1260" s="109">
        <v>0</v>
      </c>
      <c r="J1260" s="109">
        <v>1</v>
      </c>
      <c r="K1260" s="109">
        <v>13823.2</v>
      </c>
      <c r="L1260" s="109">
        <v>13642.2</v>
      </c>
      <c r="Q1260" t="str">
        <f t="shared" si="39"/>
        <v>2014_6098</v>
      </c>
      <c r="R1260" s="124">
        <v>1257</v>
      </c>
      <c r="S1260" s="39">
        <v>6098</v>
      </c>
      <c r="T1260" s="39">
        <v>6098</v>
      </c>
      <c r="U1260" s="39" t="s">
        <v>796</v>
      </c>
      <c r="V1260" s="39">
        <v>12.431800000000001</v>
      </c>
      <c r="W1260" s="39">
        <v>2014</v>
      </c>
      <c r="X1260" s="39">
        <v>1367.5</v>
      </c>
      <c r="Y1260" s="39">
        <v>6098</v>
      </c>
      <c r="Z1260" s="39">
        <v>0</v>
      </c>
      <c r="AA1260" s="39">
        <v>1</v>
      </c>
      <c r="AB1260" s="39">
        <v>110</v>
      </c>
    </row>
    <row r="1261" spans="1:28" ht="41.4" x14ac:dyDescent="0.3">
      <c r="A1261" t="str">
        <f t="shared" si="38"/>
        <v>2010_6093</v>
      </c>
      <c r="D1261" s="109">
        <v>1258</v>
      </c>
      <c r="E1261" s="109">
        <v>6093</v>
      </c>
      <c r="F1261" s="109">
        <v>6093</v>
      </c>
      <c r="G1261" s="109" t="s">
        <v>275</v>
      </c>
      <c r="H1261" s="109">
        <v>2010</v>
      </c>
      <c r="I1261" s="109">
        <v>0</v>
      </c>
      <c r="J1261" s="109">
        <v>1</v>
      </c>
      <c r="K1261" s="109">
        <v>1250.5999999999999</v>
      </c>
      <c r="L1261" s="109">
        <v>1323</v>
      </c>
      <c r="Q1261" t="str">
        <f t="shared" si="39"/>
        <v>2014_6100</v>
      </c>
      <c r="R1261" s="124">
        <v>1258</v>
      </c>
      <c r="S1261" s="39">
        <v>6100</v>
      </c>
      <c r="T1261" s="39">
        <v>6100</v>
      </c>
      <c r="U1261" s="39" t="s">
        <v>282</v>
      </c>
      <c r="V1261" s="39">
        <v>10.2141</v>
      </c>
      <c r="W1261" s="39">
        <v>2014</v>
      </c>
      <c r="X1261" s="39">
        <v>532.4</v>
      </c>
      <c r="Y1261" s="39">
        <v>6100</v>
      </c>
      <c r="Z1261" s="39">
        <v>0</v>
      </c>
      <c r="AA1261" s="39">
        <v>1</v>
      </c>
      <c r="AB1261" s="39">
        <v>52.124000000000002</v>
      </c>
    </row>
    <row r="1262" spans="1:28" ht="27.6" x14ac:dyDescent="0.3">
      <c r="A1262" t="str">
        <f t="shared" si="38"/>
        <v>2010_6091</v>
      </c>
      <c r="D1262" s="109">
        <v>1259</v>
      </c>
      <c r="E1262" s="109">
        <v>6091</v>
      </c>
      <c r="F1262" s="109">
        <v>6091</v>
      </c>
      <c r="G1262" s="109" t="s">
        <v>359</v>
      </c>
      <c r="H1262" s="109">
        <v>2010</v>
      </c>
      <c r="I1262" s="109">
        <v>0</v>
      </c>
      <c r="J1262" s="109">
        <v>2</v>
      </c>
      <c r="K1262" s="109">
        <v>964.2</v>
      </c>
      <c r="L1262" s="109">
        <v>935.2</v>
      </c>
      <c r="Q1262" t="str">
        <f t="shared" si="39"/>
        <v>2014_6101</v>
      </c>
      <c r="R1262" s="124">
        <v>1259</v>
      </c>
      <c r="S1262" s="39">
        <v>6101</v>
      </c>
      <c r="T1262" s="39">
        <v>6101</v>
      </c>
      <c r="U1262" s="39" t="s">
        <v>283</v>
      </c>
      <c r="V1262" s="39">
        <v>15.488200000000001</v>
      </c>
      <c r="W1262" s="39">
        <v>2014</v>
      </c>
      <c r="X1262" s="39">
        <v>6685.8</v>
      </c>
      <c r="Y1262" s="39">
        <v>6101</v>
      </c>
      <c r="Z1262" s="39">
        <v>0</v>
      </c>
      <c r="AA1262" s="39">
        <v>1</v>
      </c>
      <c r="AB1262" s="39">
        <v>431.67</v>
      </c>
    </row>
    <row r="1263" spans="1:28" ht="41.4" x14ac:dyDescent="0.3">
      <c r="A1263" t="str">
        <f t="shared" si="38"/>
        <v>2010_6095</v>
      </c>
      <c r="D1263" s="109">
        <v>1260</v>
      </c>
      <c r="E1263" s="109">
        <v>6095</v>
      </c>
      <c r="F1263" s="109">
        <v>6095</v>
      </c>
      <c r="G1263" s="109" t="s">
        <v>277</v>
      </c>
      <c r="H1263" s="109">
        <v>2010</v>
      </c>
      <c r="I1263" s="109">
        <v>0</v>
      </c>
      <c r="J1263" s="109">
        <v>1</v>
      </c>
      <c r="K1263" s="109">
        <v>687.3</v>
      </c>
      <c r="L1263" s="109">
        <v>723.6</v>
      </c>
      <c r="Q1263" t="str">
        <f t="shared" si="39"/>
        <v>2014_6094</v>
      </c>
      <c r="R1263" s="124">
        <v>1260</v>
      </c>
      <c r="S1263" s="39">
        <v>6094</v>
      </c>
      <c r="T1263" s="39">
        <v>6094</v>
      </c>
      <c r="U1263" s="39" t="s">
        <v>276</v>
      </c>
      <c r="V1263" s="39">
        <v>11.446899999999999</v>
      </c>
      <c r="W1263" s="39">
        <v>2014</v>
      </c>
      <c r="X1263" s="39">
        <v>473.9</v>
      </c>
      <c r="Y1263" s="39">
        <v>6094</v>
      </c>
      <c r="Z1263" s="39">
        <v>0</v>
      </c>
      <c r="AA1263" s="39">
        <v>1</v>
      </c>
      <c r="AB1263" s="39">
        <v>41.4</v>
      </c>
    </row>
    <row r="1264" spans="1:28" ht="55.2" x14ac:dyDescent="0.3">
      <c r="A1264" t="str">
        <f t="shared" si="38"/>
        <v>2010_5157</v>
      </c>
      <c r="D1264" s="109">
        <v>1261</v>
      </c>
      <c r="E1264" s="109">
        <v>5157</v>
      </c>
      <c r="F1264" s="109">
        <v>6099</v>
      </c>
      <c r="G1264" s="109" t="s">
        <v>281</v>
      </c>
      <c r="H1264" s="109">
        <v>2010</v>
      </c>
      <c r="I1264" s="109">
        <v>0</v>
      </c>
      <c r="J1264" s="109">
        <v>1</v>
      </c>
      <c r="K1264" s="109">
        <v>651.79999999999995</v>
      </c>
      <c r="L1264" s="109">
        <v>615.79999999999995</v>
      </c>
      <c r="Q1264" t="str">
        <f t="shared" si="39"/>
        <v>2014_6096</v>
      </c>
      <c r="R1264" s="124">
        <v>1261</v>
      </c>
      <c r="S1264" s="39">
        <v>6096</v>
      </c>
      <c r="T1264" s="39">
        <v>6096</v>
      </c>
      <c r="U1264" s="39" t="s">
        <v>947</v>
      </c>
      <c r="V1264" s="39">
        <v>10.535</v>
      </c>
      <c r="W1264" s="39">
        <v>2014</v>
      </c>
      <c r="X1264" s="39">
        <v>512</v>
      </c>
      <c r="Y1264" s="39">
        <v>6096</v>
      </c>
      <c r="Z1264" s="39">
        <v>0</v>
      </c>
      <c r="AA1264" s="39">
        <v>1</v>
      </c>
      <c r="AB1264" s="39">
        <v>48.6</v>
      </c>
    </row>
    <row r="1265" spans="1:28" x14ac:dyDescent="0.3">
      <c r="A1265" t="str">
        <f t="shared" si="38"/>
        <v>2010_6097</v>
      </c>
      <c r="D1265" s="109">
        <v>1262</v>
      </c>
      <c r="E1265" s="109">
        <v>6097</v>
      </c>
      <c r="F1265" s="109">
        <v>6097</v>
      </c>
      <c r="G1265" s="109" t="s">
        <v>279</v>
      </c>
      <c r="H1265" s="109">
        <v>2010</v>
      </c>
      <c r="I1265" s="109">
        <v>0</v>
      </c>
      <c r="J1265" s="109">
        <v>1</v>
      </c>
      <c r="K1265" s="109">
        <v>208.6</v>
      </c>
      <c r="L1265" s="109">
        <v>160.6</v>
      </c>
      <c r="Q1265" t="str">
        <f t="shared" si="39"/>
        <v>2014_6102</v>
      </c>
      <c r="R1265" s="124">
        <v>1262</v>
      </c>
      <c r="S1265" s="39">
        <v>6102</v>
      </c>
      <c r="T1265" s="39">
        <v>6102</v>
      </c>
      <c r="U1265" s="39" t="s">
        <v>284</v>
      </c>
      <c r="V1265" s="39">
        <v>13.463200000000001</v>
      </c>
      <c r="W1265" s="39">
        <v>2014</v>
      </c>
      <c r="X1265" s="39">
        <v>1980.3</v>
      </c>
      <c r="Y1265" s="39">
        <v>6102</v>
      </c>
      <c r="Z1265" s="39">
        <v>0</v>
      </c>
      <c r="AA1265" s="39">
        <v>1</v>
      </c>
      <c r="AB1265" s="39">
        <v>147.09</v>
      </c>
    </row>
    <row r="1266" spans="1:28" ht="27.6" x14ac:dyDescent="0.3">
      <c r="A1266" t="str">
        <f t="shared" si="38"/>
        <v>2010_6098</v>
      </c>
      <c r="D1266" s="109">
        <v>1263</v>
      </c>
      <c r="E1266" s="109">
        <v>6098</v>
      </c>
      <c r="F1266" s="109">
        <v>6098</v>
      </c>
      <c r="G1266" s="109" t="s">
        <v>796</v>
      </c>
      <c r="H1266" s="109">
        <v>2010</v>
      </c>
      <c r="I1266" s="109">
        <v>0</v>
      </c>
      <c r="J1266" s="109">
        <v>1</v>
      </c>
      <c r="K1266" s="109">
        <v>1518.5</v>
      </c>
      <c r="L1266" s="109">
        <v>1437.5</v>
      </c>
      <c r="Q1266" t="str">
        <f t="shared" si="39"/>
        <v>2014_6120</v>
      </c>
      <c r="R1266" s="124">
        <v>1263</v>
      </c>
      <c r="S1266" s="39">
        <v>6120</v>
      </c>
      <c r="T1266" s="39">
        <v>6120</v>
      </c>
      <c r="U1266" s="39" t="s">
        <v>285</v>
      </c>
      <c r="V1266" s="39">
        <v>14.524100000000001</v>
      </c>
      <c r="W1266" s="39">
        <v>2014</v>
      </c>
      <c r="X1266" s="39">
        <v>1207.0999999999999</v>
      </c>
      <c r="Y1266" s="39">
        <v>6120</v>
      </c>
      <c r="Z1266" s="39">
        <v>0</v>
      </c>
      <c r="AA1266" s="39">
        <v>1</v>
      </c>
      <c r="AB1266" s="39">
        <v>83.11</v>
      </c>
    </row>
    <row r="1267" spans="1:28" ht="27.6" x14ac:dyDescent="0.3">
      <c r="A1267" t="str">
        <f t="shared" si="38"/>
        <v>2010_6100</v>
      </c>
      <c r="D1267" s="109">
        <v>1264</v>
      </c>
      <c r="E1267" s="109">
        <v>6100</v>
      </c>
      <c r="F1267" s="109">
        <v>6100</v>
      </c>
      <c r="G1267" s="109" t="s">
        <v>282</v>
      </c>
      <c r="H1267" s="109">
        <v>2010</v>
      </c>
      <c r="I1267" s="109">
        <v>0</v>
      </c>
      <c r="J1267" s="109">
        <v>1</v>
      </c>
      <c r="K1267" s="109">
        <v>604.4</v>
      </c>
      <c r="L1267" s="109">
        <v>572.4</v>
      </c>
      <c r="Q1267" t="str">
        <f t="shared" si="39"/>
        <v>2014_6138</v>
      </c>
      <c r="R1267" s="124">
        <v>1264</v>
      </c>
      <c r="S1267" s="39">
        <v>6138</v>
      </c>
      <c r="T1267" s="39">
        <v>6138</v>
      </c>
      <c r="U1267" s="39" t="s">
        <v>286</v>
      </c>
      <c r="V1267" s="39">
        <v>9.6530000000000005</v>
      </c>
      <c r="W1267" s="39">
        <v>2014</v>
      </c>
      <c r="X1267" s="39">
        <v>353.3</v>
      </c>
      <c r="Y1267" s="39">
        <v>6138</v>
      </c>
      <c r="Z1267" s="39">
        <v>0</v>
      </c>
      <c r="AA1267" s="39">
        <v>1</v>
      </c>
      <c r="AB1267" s="39">
        <v>36.6</v>
      </c>
    </row>
    <row r="1268" spans="1:28" ht="27.6" x14ac:dyDescent="0.3">
      <c r="A1268" t="str">
        <f t="shared" si="38"/>
        <v>2010_6101</v>
      </c>
      <c r="D1268" s="109">
        <v>1265</v>
      </c>
      <c r="E1268" s="109">
        <v>6101</v>
      </c>
      <c r="F1268" s="109">
        <v>6101</v>
      </c>
      <c r="G1268" s="109" t="s">
        <v>283</v>
      </c>
      <c r="H1268" s="109">
        <v>2010</v>
      </c>
      <c r="I1268" s="109">
        <v>0</v>
      </c>
      <c r="J1268" s="109">
        <v>1</v>
      </c>
      <c r="K1268" s="109">
        <v>6084.5</v>
      </c>
      <c r="L1268" s="109">
        <v>6208.3</v>
      </c>
      <c r="Q1268" t="str">
        <f t="shared" si="39"/>
        <v>2014_5751</v>
      </c>
      <c r="R1268" s="124">
        <v>1265</v>
      </c>
      <c r="S1268" s="39">
        <v>5751</v>
      </c>
      <c r="T1268" s="39">
        <v>5751</v>
      </c>
      <c r="U1268" s="39" t="s">
        <v>261</v>
      </c>
      <c r="V1268" s="39">
        <v>13.7765</v>
      </c>
      <c r="W1268" s="39">
        <v>2014</v>
      </c>
      <c r="X1268" s="39">
        <v>611.4</v>
      </c>
      <c r="Y1268" s="39">
        <v>5751</v>
      </c>
      <c r="Z1268" s="39">
        <v>0</v>
      </c>
      <c r="AA1268" s="39">
        <v>1</v>
      </c>
      <c r="AB1268" s="39">
        <v>44.38</v>
      </c>
    </row>
    <row r="1269" spans="1:28" x14ac:dyDescent="0.3">
      <c r="A1269" t="str">
        <f t="shared" si="38"/>
        <v>2010_6094</v>
      </c>
      <c r="D1269" s="109">
        <v>1266</v>
      </c>
      <c r="E1269" s="109">
        <v>6094</v>
      </c>
      <c r="F1269" s="109">
        <v>6094</v>
      </c>
      <c r="G1269" s="109" t="s">
        <v>276</v>
      </c>
      <c r="H1269" s="109">
        <v>2010</v>
      </c>
      <c r="I1269" s="109">
        <v>0</v>
      </c>
      <c r="J1269" s="109">
        <v>1</v>
      </c>
      <c r="K1269" s="109">
        <v>550</v>
      </c>
      <c r="L1269" s="109">
        <v>484.1</v>
      </c>
      <c r="Q1269" t="str">
        <f t="shared" si="39"/>
        <v>2014_6165</v>
      </c>
      <c r="R1269" s="124">
        <v>1266</v>
      </c>
      <c r="S1269" s="39">
        <v>6165</v>
      </c>
      <c r="T1269" s="39">
        <v>6165</v>
      </c>
      <c r="U1269" s="39" t="s">
        <v>287</v>
      </c>
      <c r="V1269" s="39">
        <v>11.932399999999999</v>
      </c>
      <c r="W1269" s="39">
        <v>2014</v>
      </c>
      <c r="X1269" s="39">
        <v>226</v>
      </c>
      <c r="Y1269" s="39">
        <v>6165</v>
      </c>
      <c r="Z1269" s="39">
        <v>0</v>
      </c>
      <c r="AA1269" s="39">
        <v>1</v>
      </c>
      <c r="AB1269" s="39">
        <v>18.940000000000001</v>
      </c>
    </row>
    <row r="1270" spans="1:28" ht="27.6" x14ac:dyDescent="0.3">
      <c r="A1270" t="str">
        <f t="shared" si="38"/>
        <v>2010_6096</v>
      </c>
      <c r="D1270" s="109">
        <v>1267</v>
      </c>
      <c r="E1270" s="109">
        <v>6096</v>
      </c>
      <c r="F1270" s="109">
        <v>6096</v>
      </c>
      <c r="G1270" s="109" t="s">
        <v>947</v>
      </c>
      <c r="H1270" s="109">
        <v>2010</v>
      </c>
      <c r="I1270" s="109">
        <v>0</v>
      </c>
      <c r="J1270" s="109">
        <v>1</v>
      </c>
      <c r="K1270" s="109">
        <v>543.5</v>
      </c>
      <c r="L1270" s="109">
        <v>550</v>
      </c>
      <c r="Q1270" t="str">
        <f t="shared" si="39"/>
        <v>2014_6175</v>
      </c>
      <c r="R1270" s="124">
        <v>1267</v>
      </c>
      <c r="S1270" s="39">
        <v>6175</v>
      </c>
      <c r="T1270" s="39">
        <v>6175</v>
      </c>
      <c r="U1270" s="39" t="s">
        <v>288</v>
      </c>
      <c r="V1270" s="39">
        <v>11.6012</v>
      </c>
      <c r="W1270" s="39">
        <v>2014</v>
      </c>
      <c r="X1270" s="39">
        <v>596.29999999999995</v>
      </c>
      <c r="Y1270" s="39">
        <v>6175</v>
      </c>
      <c r="Z1270" s="39">
        <v>0</v>
      </c>
      <c r="AA1270" s="39">
        <v>1</v>
      </c>
      <c r="AB1270" s="39">
        <v>51.4</v>
      </c>
    </row>
    <row r="1271" spans="1:28" ht="27.6" x14ac:dyDescent="0.3">
      <c r="A1271" t="str">
        <f t="shared" si="38"/>
        <v>2010_6102</v>
      </c>
      <c r="D1271" s="109">
        <v>1268</v>
      </c>
      <c r="E1271" s="109">
        <v>6102</v>
      </c>
      <c r="F1271" s="109">
        <v>6102</v>
      </c>
      <c r="G1271" s="109" t="s">
        <v>284</v>
      </c>
      <c r="H1271" s="109">
        <v>2010</v>
      </c>
      <c r="I1271" s="109">
        <v>0</v>
      </c>
      <c r="J1271" s="109">
        <v>1</v>
      </c>
      <c r="K1271" s="109">
        <v>1910.3</v>
      </c>
      <c r="L1271" s="109">
        <v>1968.3</v>
      </c>
      <c r="Q1271" t="str">
        <f t="shared" si="39"/>
        <v>2014_6219</v>
      </c>
      <c r="R1271" s="124">
        <v>1268</v>
      </c>
      <c r="S1271" s="39">
        <v>6219</v>
      </c>
      <c r="T1271" s="39">
        <v>6219</v>
      </c>
      <c r="U1271" s="39" t="s">
        <v>289</v>
      </c>
      <c r="V1271" s="39">
        <v>14.3413</v>
      </c>
      <c r="W1271" s="39">
        <v>2014</v>
      </c>
      <c r="X1271" s="39">
        <v>2320.5</v>
      </c>
      <c r="Y1271" s="39">
        <v>6219</v>
      </c>
      <c r="Z1271" s="39">
        <v>0</v>
      </c>
      <c r="AA1271" s="39">
        <v>1</v>
      </c>
      <c r="AB1271" s="39">
        <v>161.80500000000001</v>
      </c>
    </row>
    <row r="1272" spans="1:28" x14ac:dyDescent="0.3">
      <c r="A1272" t="str">
        <f t="shared" si="38"/>
        <v>2010_6120</v>
      </c>
      <c r="D1272" s="109">
        <v>1269</v>
      </c>
      <c r="E1272" s="109">
        <v>6120</v>
      </c>
      <c r="F1272" s="109">
        <v>6120</v>
      </c>
      <c r="G1272" s="109" t="s">
        <v>285</v>
      </c>
      <c r="H1272" s="109">
        <v>2010</v>
      </c>
      <c r="I1272" s="109">
        <v>0</v>
      </c>
      <c r="J1272" s="109">
        <v>1</v>
      </c>
      <c r="K1272" s="109">
        <v>1178.0999999999999</v>
      </c>
      <c r="L1272" s="109">
        <v>1221.0999999999999</v>
      </c>
      <c r="Q1272" t="str">
        <f t="shared" si="39"/>
        <v>2014_6246</v>
      </c>
      <c r="R1272" s="124">
        <v>1269</v>
      </c>
      <c r="S1272" s="39">
        <v>6246</v>
      </c>
      <c r="T1272" s="39">
        <v>6246</v>
      </c>
      <c r="U1272" s="39" t="s">
        <v>290</v>
      </c>
      <c r="V1272" s="39">
        <v>10.1477</v>
      </c>
      <c r="W1272" s="39">
        <v>2014</v>
      </c>
      <c r="X1272" s="39">
        <v>96.2</v>
      </c>
      <c r="Y1272" s="39">
        <v>6246</v>
      </c>
      <c r="Z1272" s="39">
        <v>0</v>
      </c>
      <c r="AA1272" s="39">
        <v>1</v>
      </c>
      <c r="AB1272" s="39">
        <v>9.48</v>
      </c>
    </row>
    <row r="1273" spans="1:28" ht="41.4" x14ac:dyDescent="0.3">
      <c r="A1273" t="str">
        <f t="shared" si="38"/>
        <v>2010_6138</v>
      </c>
      <c r="D1273" s="109">
        <v>1270</v>
      </c>
      <c r="E1273" s="109">
        <v>6138</v>
      </c>
      <c r="F1273" s="109">
        <v>6138</v>
      </c>
      <c r="G1273" s="109" t="s">
        <v>286</v>
      </c>
      <c r="H1273" s="109">
        <v>2010</v>
      </c>
      <c r="I1273" s="109">
        <v>0</v>
      </c>
      <c r="J1273" s="109">
        <v>1</v>
      </c>
      <c r="K1273" s="109">
        <v>403.9</v>
      </c>
      <c r="L1273" s="109">
        <v>378.1</v>
      </c>
      <c r="Q1273" t="str">
        <f t="shared" si="39"/>
        <v>2014_6273</v>
      </c>
      <c r="R1273" s="124">
        <v>1270</v>
      </c>
      <c r="S1273" s="39">
        <v>6273</v>
      </c>
      <c r="T1273" s="39">
        <v>6273</v>
      </c>
      <c r="U1273" s="39" t="s">
        <v>358</v>
      </c>
      <c r="V1273" s="39">
        <v>12.2469</v>
      </c>
      <c r="W1273" s="39">
        <v>2014</v>
      </c>
      <c r="X1273" s="39">
        <v>853.3</v>
      </c>
      <c r="Y1273" s="39">
        <v>6273</v>
      </c>
      <c r="Z1273" s="39">
        <v>0</v>
      </c>
      <c r="AA1273" s="39">
        <v>2</v>
      </c>
      <c r="AB1273" s="39">
        <v>69.674999999999997</v>
      </c>
    </row>
    <row r="1274" spans="1:28" x14ac:dyDescent="0.3">
      <c r="A1274" t="str">
        <f t="shared" si="38"/>
        <v>2010_5751</v>
      </c>
      <c r="D1274" s="109">
        <v>1271</v>
      </c>
      <c r="E1274" s="109">
        <v>5751</v>
      </c>
      <c r="F1274" s="109">
        <v>5751</v>
      </c>
      <c r="G1274" s="109" t="s">
        <v>261</v>
      </c>
      <c r="H1274" s="109">
        <v>2010</v>
      </c>
      <c r="I1274" s="109">
        <v>0</v>
      </c>
      <c r="J1274" s="109">
        <v>1</v>
      </c>
      <c r="K1274" s="109">
        <v>644.5</v>
      </c>
      <c r="L1274" s="109">
        <v>646.20000000000005</v>
      </c>
      <c r="Q1274" t="str">
        <f t="shared" si="39"/>
        <v>2014_6408</v>
      </c>
      <c r="R1274" s="124">
        <v>1271</v>
      </c>
      <c r="S1274" s="39">
        <v>6408</v>
      </c>
      <c r="T1274" s="39">
        <v>6408</v>
      </c>
      <c r="U1274" s="39" t="s">
        <v>292</v>
      </c>
      <c r="V1274" s="39">
        <v>13.7232</v>
      </c>
      <c r="W1274" s="39">
        <v>2014</v>
      </c>
      <c r="X1274" s="39">
        <v>946.9</v>
      </c>
      <c r="Y1274" s="39">
        <v>6408</v>
      </c>
      <c r="Z1274" s="39">
        <v>0</v>
      </c>
      <c r="AA1274" s="39">
        <v>1</v>
      </c>
      <c r="AB1274" s="39">
        <v>69</v>
      </c>
    </row>
    <row r="1275" spans="1:28" x14ac:dyDescent="0.3">
      <c r="A1275" t="str">
        <f t="shared" si="38"/>
        <v>2010_6165</v>
      </c>
      <c r="D1275" s="109">
        <v>1272</v>
      </c>
      <c r="E1275" s="109">
        <v>6165</v>
      </c>
      <c r="F1275" s="109">
        <v>6165</v>
      </c>
      <c r="G1275" s="109" t="s">
        <v>287</v>
      </c>
      <c r="H1275" s="109">
        <v>2010</v>
      </c>
      <c r="I1275" s="109">
        <v>0</v>
      </c>
      <c r="J1275" s="109">
        <v>1</v>
      </c>
      <c r="K1275" s="109">
        <v>198</v>
      </c>
      <c r="L1275" s="109">
        <v>255</v>
      </c>
      <c r="Q1275" t="str">
        <f t="shared" si="39"/>
        <v>2014_6453</v>
      </c>
      <c r="R1275" s="124">
        <v>1272</v>
      </c>
      <c r="S1275" s="39">
        <v>6453</v>
      </c>
      <c r="T1275" s="39">
        <v>6453</v>
      </c>
      <c r="U1275" s="39" t="s">
        <v>293</v>
      </c>
      <c r="V1275" s="39">
        <v>14.9146</v>
      </c>
      <c r="W1275" s="39">
        <v>2014</v>
      </c>
      <c r="X1275" s="39">
        <v>768.1</v>
      </c>
      <c r="Y1275" s="39">
        <v>6453</v>
      </c>
      <c r="Z1275" s="39">
        <v>0</v>
      </c>
      <c r="AA1275" s="39">
        <v>1</v>
      </c>
      <c r="AB1275" s="39">
        <v>51.5</v>
      </c>
    </row>
    <row r="1276" spans="1:28" ht="27.6" x14ac:dyDescent="0.3">
      <c r="A1276" t="str">
        <f t="shared" si="38"/>
        <v>2010_6175</v>
      </c>
      <c r="D1276" s="109">
        <v>1273</v>
      </c>
      <c r="E1276" s="109">
        <v>6175</v>
      </c>
      <c r="F1276" s="109">
        <v>6175</v>
      </c>
      <c r="G1276" s="109" t="s">
        <v>288</v>
      </c>
      <c r="H1276" s="109">
        <v>2010</v>
      </c>
      <c r="I1276" s="109">
        <v>0</v>
      </c>
      <c r="J1276" s="109">
        <v>1</v>
      </c>
      <c r="K1276" s="109">
        <v>648.29999999999995</v>
      </c>
      <c r="L1276" s="109">
        <v>633.4</v>
      </c>
      <c r="Q1276" t="str">
        <f t="shared" si="39"/>
        <v>2014_6460</v>
      </c>
      <c r="R1276" s="124">
        <v>1273</v>
      </c>
      <c r="S1276" s="39">
        <v>6460</v>
      </c>
      <c r="T1276" s="39">
        <v>6460</v>
      </c>
      <c r="U1276" s="39" t="s">
        <v>294</v>
      </c>
      <c r="V1276" s="39">
        <v>12.5055</v>
      </c>
      <c r="W1276" s="39">
        <v>2014</v>
      </c>
      <c r="X1276" s="39">
        <v>705</v>
      </c>
      <c r="Y1276" s="39">
        <v>6460</v>
      </c>
      <c r="Z1276" s="39">
        <v>0</v>
      </c>
      <c r="AA1276" s="39">
        <v>1</v>
      </c>
      <c r="AB1276" s="39">
        <v>56.375</v>
      </c>
    </row>
    <row r="1277" spans="1:28" ht="27.6" x14ac:dyDescent="0.3">
      <c r="A1277" t="str">
        <f t="shared" si="38"/>
        <v>2010_6219</v>
      </c>
      <c r="D1277" s="109">
        <v>1274</v>
      </c>
      <c r="E1277" s="109">
        <v>6219</v>
      </c>
      <c r="F1277" s="109">
        <v>6219</v>
      </c>
      <c r="G1277" s="109" t="s">
        <v>289</v>
      </c>
      <c r="H1277" s="109">
        <v>2010</v>
      </c>
      <c r="I1277" s="109">
        <v>0</v>
      </c>
      <c r="J1277" s="109">
        <v>1</v>
      </c>
      <c r="K1277" s="109">
        <v>2082.1999999999998</v>
      </c>
      <c r="L1277" s="109">
        <v>2160.1999999999998</v>
      </c>
      <c r="Q1277" t="str">
        <f t="shared" si="39"/>
        <v>2014_6462</v>
      </c>
      <c r="R1277" s="124">
        <v>1274</v>
      </c>
      <c r="S1277" s="39">
        <v>6462</v>
      </c>
      <c r="T1277" s="39">
        <v>6462</v>
      </c>
      <c r="U1277" s="39" t="s">
        <v>295</v>
      </c>
      <c r="V1277" s="39">
        <v>8.9733999999999998</v>
      </c>
      <c r="W1277" s="39">
        <v>2014</v>
      </c>
      <c r="X1277" s="39">
        <v>236</v>
      </c>
      <c r="Y1277" s="39">
        <v>6462</v>
      </c>
      <c r="Z1277" s="39">
        <v>0</v>
      </c>
      <c r="AA1277" s="39">
        <v>1</v>
      </c>
      <c r="AB1277" s="39">
        <v>26.3</v>
      </c>
    </row>
    <row r="1278" spans="1:28" x14ac:dyDescent="0.3">
      <c r="A1278" t="str">
        <f t="shared" si="38"/>
        <v>2010_6246</v>
      </c>
      <c r="D1278" s="109">
        <v>1275</v>
      </c>
      <c r="E1278" s="109">
        <v>6246</v>
      </c>
      <c r="F1278" s="109">
        <v>6246</v>
      </c>
      <c r="G1278" s="109" t="s">
        <v>290</v>
      </c>
      <c r="H1278" s="109">
        <v>2010</v>
      </c>
      <c r="I1278" s="109">
        <v>0</v>
      </c>
      <c r="J1278" s="109">
        <v>1</v>
      </c>
      <c r="K1278" s="109">
        <v>177.9</v>
      </c>
      <c r="L1278" s="109">
        <v>87.9</v>
      </c>
      <c r="Q1278" t="str">
        <f t="shared" si="39"/>
        <v>2014_6471</v>
      </c>
      <c r="R1278" s="124">
        <v>1275</v>
      </c>
      <c r="S1278" s="39">
        <v>6471</v>
      </c>
      <c r="T1278" s="39">
        <v>6471</v>
      </c>
      <c r="U1278" s="39" t="s">
        <v>296</v>
      </c>
      <c r="V1278" s="39">
        <v>10.172499999999999</v>
      </c>
      <c r="W1278" s="39">
        <v>2014</v>
      </c>
      <c r="X1278" s="39">
        <v>408</v>
      </c>
      <c r="Y1278" s="39">
        <v>6471</v>
      </c>
      <c r="Z1278" s="39">
        <v>0</v>
      </c>
      <c r="AA1278" s="39">
        <v>1</v>
      </c>
      <c r="AB1278" s="39">
        <v>40.107999999999997</v>
      </c>
    </row>
    <row r="1279" spans="1:28" ht="27.6" x14ac:dyDescent="0.3">
      <c r="A1279" t="str">
        <f t="shared" si="38"/>
        <v>2010_6273</v>
      </c>
      <c r="D1279" s="109">
        <v>1276</v>
      </c>
      <c r="E1279" s="109">
        <v>6273</v>
      </c>
      <c r="F1279" s="109">
        <v>6273</v>
      </c>
      <c r="G1279" s="109" t="s">
        <v>358</v>
      </c>
      <c r="H1279" s="109">
        <v>2010</v>
      </c>
      <c r="I1279" s="109">
        <v>0</v>
      </c>
      <c r="J1279" s="109">
        <v>2</v>
      </c>
      <c r="K1279" s="109">
        <v>838.1</v>
      </c>
      <c r="L1279" s="109">
        <v>815.1</v>
      </c>
      <c r="Q1279" t="str">
        <f t="shared" si="39"/>
        <v>2014_6509</v>
      </c>
      <c r="R1279" s="124">
        <v>1276</v>
      </c>
      <c r="S1279" s="39">
        <v>6509</v>
      </c>
      <c r="T1279" s="39">
        <v>6509</v>
      </c>
      <c r="U1279" s="39" t="s">
        <v>297</v>
      </c>
      <c r="V1279" s="39">
        <v>10.182399999999999</v>
      </c>
      <c r="W1279" s="39">
        <v>2014</v>
      </c>
      <c r="X1279" s="39">
        <v>361.2</v>
      </c>
      <c r="Y1279" s="39">
        <v>6509</v>
      </c>
      <c r="Z1279" s="39">
        <v>0</v>
      </c>
      <c r="AA1279" s="39">
        <v>1</v>
      </c>
      <c r="AB1279" s="39">
        <v>35.472999999999999</v>
      </c>
    </row>
    <row r="1280" spans="1:28" ht="27.6" x14ac:dyDescent="0.3">
      <c r="A1280" t="str">
        <f t="shared" si="38"/>
        <v>2010_6408</v>
      </c>
      <c r="D1280" s="109">
        <v>1277</v>
      </c>
      <c r="E1280" s="109">
        <v>6408</v>
      </c>
      <c r="F1280" s="109">
        <v>6408</v>
      </c>
      <c r="G1280" s="109" t="s">
        <v>292</v>
      </c>
      <c r="H1280" s="109">
        <v>2010</v>
      </c>
      <c r="I1280" s="109">
        <v>0</v>
      </c>
      <c r="J1280" s="109">
        <v>1</v>
      </c>
      <c r="K1280" s="109">
        <v>844.8</v>
      </c>
      <c r="L1280" s="109">
        <v>899.9</v>
      </c>
      <c r="Q1280" t="str">
        <f t="shared" si="39"/>
        <v>2014_6512</v>
      </c>
      <c r="R1280" s="124">
        <v>1277</v>
      </c>
      <c r="S1280" s="39">
        <v>6512</v>
      </c>
      <c r="T1280" s="39">
        <v>6512</v>
      </c>
      <c r="U1280" s="39" t="s">
        <v>298</v>
      </c>
      <c r="V1280" s="39">
        <v>9.3565000000000005</v>
      </c>
      <c r="W1280" s="39">
        <v>2014</v>
      </c>
      <c r="X1280" s="39">
        <v>369.2</v>
      </c>
      <c r="Y1280" s="39">
        <v>6512</v>
      </c>
      <c r="Z1280" s="39">
        <v>0</v>
      </c>
      <c r="AA1280" s="39">
        <v>1</v>
      </c>
      <c r="AB1280" s="39">
        <v>39.459000000000003</v>
      </c>
    </row>
    <row r="1281" spans="1:28" ht="27.6" x14ac:dyDescent="0.3">
      <c r="A1281" t="str">
        <f t="shared" si="38"/>
        <v>2010_6453</v>
      </c>
      <c r="D1281" s="109">
        <v>1278</v>
      </c>
      <c r="E1281" s="109">
        <v>6453</v>
      </c>
      <c r="F1281" s="109">
        <v>6453</v>
      </c>
      <c r="G1281" s="109" t="s">
        <v>293</v>
      </c>
      <c r="H1281" s="109">
        <v>2010</v>
      </c>
      <c r="I1281" s="109">
        <v>0</v>
      </c>
      <c r="J1281" s="109">
        <v>1</v>
      </c>
      <c r="K1281" s="109">
        <v>598.20000000000005</v>
      </c>
      <c r="L1281" s="109">
        <v>735.4</v>
      </c>
      <c r="Q1281" t="str">
        <f t="shared" si="39"/>
        <v>2014_6516</v>
      </c>
      <c r="R1281" s="124">
        <v>1278</v>
      </c>
      <c r="S1281" s="39">
        <v>6516</v>
      </c>
      <c r="T1281" s="39">
        <v>6516</v>
      </c>
      <c r="U1281" s="39" t="s">
        <v>299</v>
      </c>
      <c r="V1281" s="39">
        <v>6</v>
      </c>
      <c r="W1281" s="39">
        <v>2014</v>
      </c>
      <c r="X1281" s="39">
        <v>48</v>
      </c>
      <c r="Y1281" s="39">
        <v>6516</v>
      </c>
      <c r="Z1281" s="39">
        <v>0</v>
      </c>
      <c r="AA1281" s="39">
        <v>1</v>
      </c>
      <c r="AB1281" s="39">
        <v>8</v>
      </c>
    </row>
    <row r="1282" spans="1:28" ht="27.6" x14ac:dyDescent="0.3">
      <c r="A1282" t="str">
        <f t="shared" si="38"/>
        <v>2010_6460</v>
      </c>
      <c r="D1282" s="109">
        <v>1279</v>
      </c>
      <c r="E1282" s="109">
        <v>6460</v>
      </c>
      <c r="F1282" s="109">
        <v>6460</v>
      </c>
      <c r="G1282" s="109" t="s">
        <v>294</v>
      </c>
      <c r="H1282" s="109">
        <v>2010</v>
      </c>
      <c r="I1282" s="109">
        <v>0</v>
      </c>
      <c r="J1282" s="109">
        <v>1</v>
      </c>
      <c r="K1282" s="109">
        <v>685.3</v>
      </c>
      <c r="L1282" s="109">
        <v>728.3</v>
      </c>
      <c r="Q1282" t="str">
        <f t="shared" si="39"/>
        <v>2014_6534</v>
      </c>
      <c r="R1282" s="124">
        <v>1279</v>
      </c>
      <c r="S1282" s="39">
        <v>6534</v>
      </c>
      <c r="T1282" s="39">
        <v>6534</v>
      </c>
      <c r="U1282" s="39" t="s">
        <v>300</v>
      </c>
      <c r="V1282" s="39">
        <v>13.172499999999999</v>
      </c>
      <c r="W1282" s="39">
        <v>2014</v>
      </c>
      <c r="X1282" s="39">
        <v>717.9</v>
      </c>
      <c r="Y1282" s="39">
        <v>6534</v>
      </c>
      <c r="Z1282" s="39">
        <v>0</v>
      </c>
      <c r="AA1282" s="39">
        <v>1</v>
      </c>
      <c r="AB1282" s="39">
        <v>54.5</v>
      </c>
    </row>
    <row r="1283" spans="1:28" x14ac:dyDescent="0.3">
      <c r="A1283" t="str">
        <f t="shared" si="38"/>
        <v>2010_6462</v>
      </c>
      <c r="D1283" s="109">
        <v>1280</v>
      </c>
      <c r="E1283" s="109">
        <v>6462</v>
      </c>
      <c r="F1283" s="109">
        <v>6462</v>
      </c>
      <c r="G1283" s="109" t="s">
        <v>295</v>
      </c>
      <c r="H1283" s="109">
        <v>2010</v>
      </c>
      <c r="I1283" s="109">
        <v>0</v>
      </c>
      <c r="J1283" s="109">
        <v>1</v>
      </c>
      <c r="K1283" s="109">
        <v>286.60000000000002</v>
      </c>
      <c r="L1283" s="109">
        <v>278.60000000000002</v>
      </c>
      <c r="Q1283" t="str">
        <f t="shared" si="39"/>
        <v>2014_1935</v>
      </c>
      <c r="R1283" s="124">
        <v>1280</v>
      </c>
      <c r="S1283" s="39">
        <v>1935</v>
      </c>
      <c r="T1283" s="39">
        <v>6536</v>
      </c>
      <c r="U1283" s="39" t="s">
        <v>301</v>
      </c>
      <c r="V1283" s="39">
        <v>12.4176</v>
      </c>
      <c r="W1283" s="39">
        <v>2014</v>
      </c>
      <c r="X1283" s="39">
        <v>1190.5999999999999</v>
      </c>
      <c r="Y1283" s="39">
        <v>1935</v>
      </c>
      <c r="Z1283" s="39">
        <v>0</v>
      </c>
      <c r="AA1283" s="39">
        <v>1</v>
      </c>
      <c r="AB1283" s="39">
        <v>95.88</v>
      </c>
    </row>
    <row r="1284" spans="1:28" x14ac:dyDescent="0.3">
      <c r="A1284" t="str">
        <f t="shared" si="38"/>
        <v>2010_6471</v>
      </c>
      <c r="D1284" s="109">
        <v>1281</v>
      </c>
      <c r="E1284" s="109">
        <v>6471</v>
      </c>
      <c r="F1284" s="109">
        <v>6471</v>
      </c>
      <c r="G1284" s="109" t="s">
        <v>296</v>
      </c>
      <c r="H1284" s="109">
        <v>2010</v>
      </c>
      <c r="I1284" s="109">
        <v>0</v>
      </c>
      <c r="J1284" s="109">
        <v>1</v>
      </c>
      <c r="K1284" s="109">
        <v>471</v>
      </c>
      <c r="L1284" s="109">
        <v>472</v>
      </c>
      <c r="Q1284" t="str">
        <f t="shared" si="39"/>
        <v>2014_6561</v>
      </c>
      <c r="R1284" s="124">
        <v>1281</v>
      </c>
      <c r="S1284" s="39">
        <v>6561</v>
      </c>
      <c r="T1284" s="39">
        <v>6561</v>
      </c>
      <c r="U1284" s="39" t="s">
        <v>302</v>
      </c>
      <c r="V1284" s="39">
        <v>10.6943</v>
      </c>
      <c r="W1284" s="39">
        <v>2014</v>
      </c>
      <c r="X1284" s="39">
        <v>219.5</v>
      </c>
      <c r="Y1284" s="39">
        <v>6561</v>
      </c>
      <c r="Z1284" s="39">
        <v>0</v>
      </c>
      <c r="AA1284" s="39">
        <v>1</v>
      </c>
      <c r="AB1284" s="39">
        <v>20.524999999999999</v>
      </c>
    </row>
    <row r="1285" spans="1:28" ht="27.6" x14ac:dyDescent="0.3">
      <c r="A1285" t="str">
        <f t="shared" ref="A1285:A1348" si="40">CONCATENATE(H1285,"_",E1285)</f>
        <v>2010_6509</v>
      </c>
      <c r="D1285" s="109">
        <v>1282</v>
      </c>
      <c r="E1285" s="109">
        <v>6509</v>
      </c>
      <c r="F1285" s="109">
        <v>6509</v>
      </c>
      <c r="G1285" s="109" t="s">
        <v>297</v>
      </c>
      <c r="H1285" s="109">
        <v>2010</v>
      </c>
      <c r="I1285" s="109">
        <v>0</v>
      </c>
      <c r="J1285" s="109">
        <v>1</v>
      </c>
      <c r="K1285" s="109">
        <v>411.1</v>
      </c>
      <c r="L1285" s="109">
        <v>417.1</v>
      </c>
      <c r="Q1285" t="str">
        <f t="shared" ref="Q1285:Q1348" si="41">CONCATENATE(W1285,"_",S1285)</f>
        <v>2014_6579</v>
      </c>
      <c r="R1285" s="124">
        <v>1282</v>
      </c>
      <c r="S1285" s="39">
        <v>6579</v>
      </c>
      <c r="T1285" s="39">
        <v>6579</v>
      </c>
      <c r="U1285" s="39" t="s">
        <v>303</v>
      </c>
      <c r="V1285" s="39">
        <v>13.4544</v>
      </c>
      <c r="W1285" s="39">
        <v>2014</v>
      </c>
      <c r="X1285" s="39">
        <v>3935</v>
      </c>
      <c r="Y1285" s="39">
        <v>6579</v>
      </c>
      <c r="Z1285" s="39">
        <v>0</v>
      </c>
      <c r="AA1285" s="39">
        <v>1</v>
      </c>
      <c r="AB1285" s="39">
        <v>292.47000000000003</v>
      </c>
    </row>
    <row r="1286" spans="1:28" ht="41.4" x14ac:dyDescent="0.3">
      <c r="A1286" t="str">
        <f t="shared" si="40"/>
        <v>2010_6512</v>
      </c>
      <c r="D1286" s="109">
        <v>1283</v>
      </c>
      <c r="E1286" s="109">
        <v>6512</v>
      </c>
      <c r="F1286" s="109">
        <v>6512</v>
      </c>
      <c r="G1286" s="109" t="s">
        <v>298</v>
      </c>
      <c r="H1286" s="109">
        <v>2010</v>
      </c>
      <c r="I1286" s="109">
        <v>0</v>
      </c>
      <c r="J1286" s="109">
        <v>1</v>
      </c>
      <c r="K1286" s="109">
        <v>408.3</v>
      </c>
      <c r="L1286" s="109">
        <v>430</v>
      </c>
      <c r="Q1286" t="str">
        <f t="shared" si="41"/>
        <v>2014_6592</v>
      </c>
      <c r="R1286" s="124">
        <v>1283</v>
      </c>
      <c r="S1286" s="39">
        <v>6592</v>
      </c>
      <c r="T1286" s="39">
        <v>6592</v>
      </c>
      <c r="U1286" s="39" t="s">
        <v>948</v>
      </c>
      <c r="V1286" s="39">
        <v>11.0556</v>
      </c>
      <c r="W1286" s="39">
        <v>2014</v>
      </c>
      <c r="X1286" s="39">
        <v>860.8</v>
      </c>
      <c r="Y1286" s="39">
        <v>6592</v>
      </c>
      <c r="Z1286" s="39">
        <v>0</v>
      </c>
      <c r="AA1286" s="39">
        <v>2</v>
      </c>
      <c r="AB1286" s="39">
        <v>77.861000000000004</v>
      </c>
    </row>
    <row r="1287" spans="1:28" ht="27.6" x14ac:dyDescent="0.3">
      <c r="A1287" t="str">
        <f t="shared" si="40"/>
        <v>2010_6516</v>
      </c>
      <c r="D1287" s="109">
        <v>1284</v>
      </c>
      <c r="E1287" s="109">
        <v>6516</v>
      </c>
      <c r="F1287" s="109">
        <v>6516</v>
      </c>
      <c r="G1287" s="109" t="s">
        <v>299</v>
      </c>
      <c r="H1287" s="109">
        <v>2010</v>
      </c>
      <c r="I1287" s="109">
        <v>0</v>
      </c>
      <c r="J1287" s="109">
        <v>1</v>
      </c>
      <c r="K1287" s="109">
        <v>185</v>
      </c>
      <c r="L1287" s="109">
        <v>112</v>
      </c>
      <c r="Q1287" t="str">
        <f t="shared" si="41"/>
        <v>2014_6615</v>
      </c>
      <c r="R1287" s="124">
        <v>1284</v>
      </c>
      <c r="S1287" s="39">
        <v>6615</v>
      </c>
      <c r="T1287" s="39">
        <v>6615</v>
      </c>
      <c r="U1287" s="39" t="s">
        <v>306</v>
      </c>
      <c r="V1287" s="39">
        <v>14.4536</v>
      </c>
      <c r="W1287" s="39">
        <v>2014</v>
      </c>
      <c r="X1287" s="39">
        <v>652</v>
      </c>
      <c r="Y1287" s="39">
        <v>6615</v>
      </c>
      <c r="Z1287" s="39">
        <v>0</v>
      </c>
      <c r="AA1287" s="39">
        <v>1</v>
      </c>
      <c r="AB1287" s="39">
        <v>45.11</v>
      </c>
    </row>
    <row r="1288" spans="1:28" x14ac:dyDescent="0.3">
      <c r="A1288" t="str">
        <f t="shared" si="40"/>
        <v>2010_6534</v>
      </c>
      <c r="D1288" s="109">
        <v>1285</v>
      </c>
      <c r="E1288" s="109">
        <v>6534</v>
      </c>
      <c r="F1288" s="109">
        <v>6534</v>
      </c>
      <c r="G1288" s="109" t="s">
        <v>300</v>
      </c>
      <c r="H1288" s="109">
        <v>2010</v>
      </c>
      <c r="I1288" s="109">
        <v>0</v>
      </c>
      <c r="J1288" s="109">
        <v>1</v>
      </c>
      <c r="K1288" s="109">
        <v>741.9</v>
      </c>
      <c r="L1288" s="109">
        <v>767.9</v>
      </c>
      <c r="Q1288" t="str">
        <f t="shared" si="41"/>
        <v>2014_6651</v>
      </c>
      <c r="R1288" s="124">
        <v>1285</v>
      </c>
      <c r="S1288" s="39">
        <v>6651</v>
      </c>
      <c r="T1288" s="39">
        <v>6651</v>
      </c>
      <c r="U1288" s="39" t="s">
        <v>307</v>
      </c>
      <c r="V1288" s="39">
        <v>9.5329999999999995</v>
      </c>
      <c r="W1288" s="39">
        <v>2014</v>
      </c>
      <c r="X1288" s="39">
        <v>275.60000000000002</v>
      </c>
      <c r="Y1288" s="39">
        <v>6651</v>
      </c>
      <c r="Z1288" s="39">
        <v>0</v>
      </c>
      <c r="AA1288" s="39">
        <v>1</v>
      </c>
      <c r="AB1288" s="39">
        <v>28.91</v>
      </c>
    </row>
    <row r="1289" spans="1:28" ht="41.4" x14ac:dyDescent="0.3">
      <c r="A1289" t="str">
        <f t="shared" si="40"/>
        <v>2010_1935</v>
      </c>
      <c r="D1289" s="109">
        <v>1286</v>
      </c>
      <c r="E1289" s="109">
        <v>1935</v>
      </c>
      <c r="F1289" s="109">
        <v>6536</v>
      </c>
      <c r="G1289" s="109" t="s">
        <v>301</v>
      </c>
      <c r="H1289" s="109">
        <v>2010</v>
      </c>
      <c r="I1289" s="109">
        <v>0</v>
      </c>
      <c r="J1289" s="109">
        <v>1</v>
      </c>
      <c r="K1289" s="109">
        <v>1253.9000000000001</v>
      </c>
      <c r="L1289" s="109">
        <v>1259.7</v>
      </c>
      <c r="Q1289" t="str">
        <f t="shared" si="41"/>
        <v>2014_6660</v>
      </c>
      <c r="R1289" s="124">
        <v>1286</v>
      </c>
      <c r="S1289" s="39">
        <v>6660</v>
      </c>
      <c r="T1289" s="39">
        <v>6660</v>
      </c>
      <c r="U1289" s="39" t="s">
        <v>308</v>
      </c>
      <c r="V1289" s="39">
        <v>12.3636</v>
      </c>
      <c r="W1289" s="39">
        <v>2014</v>
      </c>
      <c r="X1289" s="39">
        <v>1536.8</v>
      </c>
      <c r="Y1289" s="39">
        <v>6660</v>
      </c>
      <c r="Z1289" s="39">
        <v>0</v>
      </c>
      <c r="AA1289" s="39">
        <v>1</v>
      </c>
      <c r="AB1289" s="39">
        <v>124.3</v>
      </c>
    </row>
    <row r="1290" spans="1:28" x14ac:dyDescent="0.3">
      <c r="A1290" t="str">
        <f t="shared" si="40"/>
        <v>2010_6561</v>
      </c>
      <c r="D1290" s="109">
        <v>1287</v>
      </c>
      <c r="E1290" s="109">
        <v>6561</v>
      </c>
      <c r="F1290" s="109">
        <v>6561</v>
      </c>
      <c r="G1290" s="109" t="s">
        <v>302</v>
      </c>
      <c r="H1290" s="109">
        <v>2010</v>
      </c>
      <c r="I1290" s="109">
        <v>0</v>
      </c>
      <c r="J1290" s="109">
        <v>1</v>
      </c>
      <c r="K1290" s="109">
        <v>349.8</v>
      </c>
      <c r="L1290" s="109">
        <v>190.9</v>
      </c>
      <c r="Q1290" t="str">
        <f t="shared" si="41"/>
        <v>2014_6700</v>
      </c>
      <c r="R1290" s="124">
        <v>1287</v>
      </c>
      <c r="S1290" s="39">
        <v>6700</v>
      </c>
      <c r="T1290" s="39">
        <v>6700</v>
      </c>
      <c r="U1290" s="39" t="s">
        <v>309</v>
      </c>
      <c r="V1290" s="39">
        <v>9.8759999999999994</v>
      </c>
      <c r="W1290" s="39">
        <v>2014</v>
      </c>
      <c r="X1290" s="39">
        <v>454</v>
      </c>
      <c r="Y1290" s="39">
        <v>6700</v>
      </c>
      <c r="Z1290" s="39">
        <v>0</v>
      </c>
      <c r="AA1290" s="39">
        <v>1</v>
      </c>
      <c r="AB1290" s="39">
        <v>45.97</v>
      </c>
    </row>
    <row r="1291" spans="1:28" x14ac:dyDescent="0.3">
      <c r="A1291" t="str">
        <f t="shared" si="40"/>
        <v>2010_6579</v>
      </c>
      <c r="D1291" s="109">
        <v>1288</v>
      </c>
      <c r="E1291" s="109">
        <v>6579</v>
      </c>
      <c r="F1291" s="109">
        <v>6579</v>
      </c>
      <c r="G1291" s="109" t="s">
        <v>303</v>
      </c>
      <c r="H1291" s="109">
        <v>2010</v>
      </c>
      <c r="I1291" s="109">
        <v>0</v>
      </c>
      <c r="J1291" s="109">
        <v>1</v>
      </c>
      <c r="K1291" s="109">
        <v>3359.8</v>
      </c>
      <c r="L1291" s="109">
        <v>3757.1</v>
      </c>
      <c r="Q1291" t="str">
        <f t="shared" si="41"/>
        <v>2014_6759</v>
      </c>
      <c r="R1291" s="124">
        <v>1288</v>
      </c>
      <c r="S1291" s="39">
        <v>6759</v>
      </c>
      <c r="T1291" s="39">
        <v>6759</v>
      </c>
      <c r="U1291" s="39" t="s">
        <v>311</v>
      </c>
      <c r="V1291" s="39">
        <v>11.722300000000001</v>
      </c>
      <c r="W1291" s="39">
        <v>2014</v>
      </c>
      <c r="X1291" s="39">
        <v>650</v>
      </c>
      <c r="Y1291" s="39">
        <v>6759</v>
      </c>
      <c r="Z1291" s="39">
        <v>0</v>
      </c>
      <c r="AA1291" s="39">
        <v>1</v>
      </c>
      <c r="AB1291" s="39">
        <v>55.45</v>
      </c>
    </row>
    <row r="1292" spans="1:28" ht="27.6" x14ac:dyDescent="0.3">
      <c r="A1292" t="str">
        <f t="shared" si="40"/>
        <v>2010_6592</v>
      </c>
      <c r="D1292" s="109">
        <v>1289</v>
      </c>
      <c r="E1292" s="109">
        <v>6592</v>
      </c>
      <c r="F1292" s="109">
        <v>6592</v>
      </c>
      <c r="G1292" s="109" t="s">
        <v>948</v>
      </c>
      <c r="H1292" s="109">
        <v>2010</v>
      </c>
      <c r="I1292" s="109">
        <v>0</v>
      </c>
      <c r="J1292" s="109">
        <v>2</v>
      </c>
      <c r="K1292" s="109">
        <v>1080.9000000000001</v>
      </c>
      <c r="L1292" s="109">
        <v>1009.7</v>
      </c>
      <c r="Q1292" t="str">
        <f t="shared" si="41"/>
        <v>2014_6762</v>
      </c>
      <c r="R1292" s="124">
        <v>1289</v>
      </c>
      <c r="S1292" s="39">
        <v>6762</v>
      </c>
      <c r="T1292" s="39">
        <v>6762</v>
      </c>
      <c r="U1292" s="39" t="s">
        <v>312</v>
      </c>
      <c r="V1292" s="39">
        <v>13.789300000000001</v>
      </c>
      <c r="W1292" s="39">
        <v>2014</v>
      </c>
      <c r="X1292" s="39">
        <v>746</v>
      </c>
      <c r="Y1292" s="39">
        <v>6762</v>
      </c>
      <c r="Z1292" s="39">
        <v>0</v>
      </c>
      <c r="AA1292" s="39">
        <v>1</v>
      </c>
      <c r="AB1292" s="39">
        <v>54.1</v>
      </c>
    </row>
    <row r="1293" spans="1:28" ht="27.6" x14ac:dyDescent="0.3">
      <c r="A1293" t="str">
        <f t="shared" si="40"/>
        <v>2010_6615</v>
      </c>
      <c r="D1293" s="109">
        <v>1290</v>
      </c>
      <c r="E1293" s="109">
        <v>6615</v>
      </c>
      <c r="F1293" s="109">
        <v>6615</v>
      </c>
      <c r="G1293" s="109" t="s">
        <v>306</v>
      </c>
      <c r="H1293" s="109">
        <v>2010</v>
      </c>
      <c r="I1293" s="109">
        <v>0</v>
      </c>
      <c r="J1293" s="109">
        <v>1</v>
      </c>
      <c r="K1293" s="109">
        <v>582.1</v>
      </c>
      <c r="L1293" s="109">
        <v>622.1</v>
      </c>
      <c r="Q1293" t="str">
        <f t="shared" si="41"/>
        <v>2014_6768</v>
      </c>
      <c r="R1293" s="124">
        <v>1290</v>
      </c>
      <c r="S1293" s="39">
        <v>6768</v>
      </c>
      <c r="T1293" s="39">
        <v>6768</v>
      </c>
      <c r="U1293" s="39" t="s">
        <v>313</v>
      </c>
      <c r="V1293" s="39">
        <v>12.388299999999999</v>
      </c>
      <c r="W1293" s="39">
        <v>2014</v>
      </c>
      <c r="X1293" s="39">
        <v>1707.1</v>
      </c>
      <c r="Y1293" s="39">
        <v>6768</v>
      </c>
      <c r="Z1293" s="39">
        <v>0</v>
      </c>
      <c r="AA1293" s="39">
        <v>1</v>
      </c>
      <c r="AB1293" s="39">
        <v>137.79900000000001</v>
      </c>
    </row>
    <row r="1294" spans="1:28" ht="27.6" x14ac:dyDescent="0.3">
      <c r="A1294" t="str">
        <f t="shared" si="40"/>
        <v>2010_6651</v>
      </c>
      <c r="D1294" s="109">
        <v>1291</v>
      </c>
      <c r="E1294" s="109">
        <v>6651</v>
      </c>
      <c r="F1294" s="109">
        <v>6651</v>
      </c>
      <c r="G1294" s="109" t="s">
        <v>307</v>
      </c>
      <c r="H1294" s="109">
        <v>2010</v>
      </c>
      <c r="I1294" s="109">
        <v>0</v>
      </c>
      <c r="J1294" s="109">
        <v>1</v>
      </c>
      <c r="K1294" s="109">
        <v>362.1</v>
      </c>
      <c r="L1294" s="109">
        <v>330.1</v>
      </c>
      <c r="Q1294" t="str">
        <f t="shared" si="41"/>
        <v>2014_6795</v>
      </c>
      <c r="R1294" s="124">
        <v>1291</v>
      </c>
      <c r="S1294" s="39">
        <v>6795</v>
      </c>
      <c r="T1294" s="39">
        <v>6795</v>
      </c>
      <c r="U1294" s="39" t="s">
        <v>314</v>
      </c>
      <c r="V1294" s="39">
        <v>12.7524</v>
      </c>
      <c r="W1294" s="39">
        <v>2014</v>
      </c>
      <c r="X1294" s="39">
        <v>10590.4</v>
      </c>
      <c r="Y1294" s="39">
        <v>6795</v>
      </c>
      <c r="Z1294" s="39">
        <v>0</v>
      </c>
      <c r="AA1294" s="39">
        <v>1</v>
      </c>
      <c r="AB1294" s="39">
        <v>830.46100000000001</v>
      </c>
    </row>
    <row r="1295" spans="1:28" x14ac:dyDescent="0.3">
      <c r="A1295" t="str">
        <f t="shared" si="40"/>
        <v>2010_6660</v>
      </c>
      <c r="D1295" s="109">
        <v>1292</v>
      </c>
      <c r="E1295" s="109">
        <v>6660</v>
      </c>
      <c r="F1295" s="109">
        <v>6660</v>
      </c>
      <c r="G1295" s="109" t="s">
        <v>308</v>
      </c>
      <c r="H1295" s="109">
        <v>2010</v>
      </c>
      <c r="I1295" s="109">
        <v>0</v>
      </c>
      <c r="J1295" s="109">
        <v>1</v>
      </c>
      <c r="K1295" s="109">
        <v>1731.4</v>
      </c>
      <c r="L1295" s="109">
        <v>1664.9</v>
      </c>
      <c r="Q1295" t="str">
        <f t="shared" si="41"/>
        <v>2014_6822</v>
      </c>
      <c r="R1295" s="124">
        <v>1292</v>
      </c>
      <c r="S1295" s="39">
        <v>6822</v>
      </c>
      <c r="T1295" s="39">
        <v>6822</v>
      </c>
      <c r="U1295" s="39" t="s">
        <v>315</v>
      </c>
      <c r="V1295" s="39">
        <v>14.7476</v>
      </c>
      <c r="W1295" s="39">
        <v>2014</v>
      </c>
      <c r="X1295" s="39">
        <v>8106.3</v>
      </c>
      <c r="Y1295" s="39">
        <v>6822</v>
      </c>
      <c r="Z1295" s="39">
        <v>0</v>
      </c>
      <c r="AA1295" s="39">
        <v>1</v>
      </c>
      <c r="AB1295" s="39">
        <v>549.66999999999996</v>
      </c>
    </row>
    <row r="1296" spans="1:28" ht="41.4" x14ac:dyDescent="0.3">
      <c r="A1296" t="str">
        <f t="shared" si="40"/>
        <v>2010_6700</v>
      </c>
      <c r="D1296" s="109">
        <v>1293</v>
      </c>
      <c r="E1296" s="109">
        <v>6700</v>
      </c>
      <c r="F1296" s="109">
        <v>6700</v>
      </c>
      <c r="G1296" s="109" t="s">
        <v>309</v>
      </c>
      <c r="H1296" s="109">
        <v>2010</v>
      </c>
      <c r="I1296" s="109">
        <v>0</v>
      </c>
      <c r="J1296" s="109">
        <v>1</v>
      </c>
      <c r="K1296" s="109">
        <v>520.9</v>
      </c>
      <c r="L1296" s="109">
        <v>510.6</v>
      </c>
      <c r="Q1296" t="str">
        <f t="shared" si="41"/>
        <v>2014_6840</v>
      </c>
      <c r="R1296" s="124">
        <v>1293</v>
      </c>
      <c r="S1296" s="39">
        <v>6840</v>
      </c>
      <c r="T1296" s="39">
        <v>6840</v>
      </c>
      <c r="U1296" s="39" t="s">
        <v>316</v>
      </c>
      <c r="V1296" s="39">
        <v>14.079000000000001</v>
      </c>
      <c r="W1296" s="39">
        <v>2014</v>
      </c>
      <c r="X1296" s="39">
        <v>2211.1</v>
      </c>
      <c r="Y1296" s="39">
        <v>6840</v>
      </c>
      <c r="Z1296" s="39">
        <v>0</v>
      </c>
      <c r="AA1296" s="39">
        <v>1</v>
      </c>
      <c r="AB1296" s="39">
        <v>157.05000000000001</v>
      </c>
    </row>
    <row r="1297" spans="1:28" x14ac:dyDescent="0.3">
      <c r="A1297" t="str">
        <f t="shared" si="40"/>
        <v>2010_6759</v>
      </c>
      <c r="D1297" s="109">
        <v>1294</v>
      </c>
      <c r="E1297" s="109">
        <v>6759</v>
      </c>
      <c r="F1297" s="109">
        <v>6759</v>
      </c>
      <c r="G1297" s="109" t="s">
        <v>311</v>
      </c>
      <c r="H1297" s="109">
        <v>2010</v>
      </c>
      <c r="I1297" s="109">
        <v>0</v>
      </c>
      <c r="J1297" s="109">
        <v>1</v>
      </c>
      <c r="K1297" s="109">
        <v>764.8</v>
      </c>
      <c r="L1297" s="109">
        <v>736.8</v>
      </c>
      <c r="Q1297" t="str">
        <f t="shared" si="41"/>
        <v>2014_6854</v>
      </c>
      <c r="R1297" s="124">
        <v>1294</v>
      </c>
      <c r="S1297" s="39">
        <v>6854</v>
      </c>
      <c r="T1297" s="39">
        <v>6854</v>
      </c>
      <c r="U1297" s="39" t="s">
        <v>317</v>
      </c>
      <c r="V1297" s="39">
        <v>11.187099999999999</v>
      </c>
      <c r="W1297" s="39">
        <v>2014</v>
      </c>
      <c r="X1297" s="39">
        <v>539.5</v>
      </c>
      <c r="Y1297" s="39">
        <v>6854</v>
      </c>
      <c r="Z1297" s="39">
        <v>0</v>
      </c>
      <c r="AA1297" s="39">
        <v>1</v>
      </c>
      <c r="AB1297" s="39">
        <v>48.225000000000001</v>
      </c>
    </row>
    <row r="1298" spans="1:28" ht="27.6" x14ac:dyDescent="0.3">
      <c r="A1298" t="str">
        <f t="shared" si="40"/>
        <v>2010_6762</v>
      </c>
      <c r="D1298" s="109">
        <v>1295</v>
      </c>
      <c r="E1298" s="109">
        <v>6762</v>
      </c>
      <c r="F1298" s="109">
        <v>6762</v>
      </c>
      <c r="G1298" s="109" t="s">
        <v>312</v>
      </c>
      <c r="H1298" s="109">
        <v>2010</v>
      </c>
      <c r="I1298" s="109">
        <v>0</v>
      </c>
      <c r="J1298" s="109">
        <v>1</v>
      </c>
      <c r="K1298" s="109">
        <v>719.7</v>
      </c>
      <c r="L1298" s="109">
        <v>743</v>
      </c>
      <c r="Q1298" t="str">
        <f t="shared" si="41"/>
        <v>2014_6867</v>
      </c>
      <c r="R1298" s="124">
        <v>1295</v>
      </c>
      <c r="S1298" s="39">
        <v>6867</v>
      </c>
      <c r="T1298" s="39">
        <v>6867</v>
      </c>
      <c r="U1298" s="39" t="s">
        <v>318</v>
      </c>
      <c r="V1298" s="39">
        <v>12.2728</v>
      </c>
      <c r="W1298" s="39">
        <v>2014</v>
      </c>
      <c r="X1298" s="39">
        <v>1787.6</v>
      </c>
      <c r="Y1298" s="39">
        <v>6867</v>
      </c>
      <c r="Z1298" s="39">
        <v>0</v>
      </c>
      <c r="AA1298" s="39">
        <v>2</v>
      </c>
      <c r="AB1298" s="39">
        <v>145.655</v>
      </c>
    </row>
    <row r="1299" spans="1:28" ht="41.4" x14ac:dyDescent="0.3">
      <c r="A1299" t="str">
        <f t="shared" si="40"/>
        <v>2010_6768</v>
      </c>
      <c r="D1299" s="109">
        <v>1296</v>
      </c>
      <c r="E1299" s="109">
        <v>6768</v>
      </c>
      <c r="F1299" s="109">
        <v>6768</v>
      </c>
      <c r="G1299" s="109" t="s">
        <v>313</v>
      </c>
      <c r="H1299" s="109">
        <v>2010</v>
      </c>
      <c r="I1299" s="109">
        <v>0</v>
      </c>
      <c r="J1299" s="109">
        <v>1</v>
      </c>
      <c r="K1299" s="109">
        <v>1740.2</v>
      </c>
      <c r="L1299" s="109">
        <v>1682</v>
      </c>
      <c r="Q1299" t="str">
        <f t="shared" si="41"/>
        <v>2014_6921</v>
      </c>
      <c r="R1299" s="124">
        <v>1296</v>
      </c>
      <c r="S1299" s="39">
        <v>6921</v>
      </c>
      <c r="T1299" s="39">
        <v>6921</v>
      </c>
      <c r="U1299" s="39" t="s">
        <v>319</v>
      </c>
      <c r="V1299" s="39">
        <v>12.658200000000001</v>
      </c>
      <c r="W1299" s="39">
        <v>2014</v>
      </c>
      <c r="X1299" s="39">
        <v>350</v>
      </c>
      <c r="Y1299" s="39">
        <v>6921</v>
      </c>
      <c r="Z1299" s="39">
        <v>0</v>
      </c>
      <c r="AA1299" s="39">
        <v>1</v>
      </c>
      <c r="AB1299" s="39">
        <v>27.65</v>
      </c>
    </row>
    <row r="1300" spans="1:28" ht="27.6" x14ac:dyDescent="0.3">
      <c r="A1300" t="str">
        <f t="shared" si="40"/>
        <v>2010_6795</v>
      </c>
      <c r="D1300" s="109">
        <v>1297</v>
      </c>
      <c r="E1300" s="109">
        <v>6795</v>
      </c>
      <c r="F1300" s="109">
        <v>6795</v>
      </c>
      <c r="G1300" s="109" t="s">
        <v>314</v>
      </c>
      <c r="H1300" s="109">
        <v>2010</v>
      </c>
      <c r="I1300" s="109">
        <v>0</v>
      </c>
      <c r="J1300" s="109">
        <v>1</v>
      </c>
      <c r="K1300" s="109">
        <v>10622.4</v>
      </c>
      <c r="L1300" s="109">
        <v>10235</v>
      </c>
      <c r="Q1300" t="str">
        <f t="shared" si="41"/>
        <v>2014_6930</v>
      </c>
      <c r="R1300" s="124">
        <v>1297</v>
      </c>
      <c r="S1300" s="39">
        <v>6930</v>
      </c>
      <c r="T1300" s="39">
        <v>6930</v>
      </c>
      <c r="U1300" s="39" t="s">
        <v>320</v>
      </c>
      <c r="V1300" s="39">
        <v>12.127700000000001</v>
      </c>
      <c r="W1300" s="39">
        <v>2014</v>
      </c>
      <c r="X1300" s="39">
        <v>807.1</v>
      </c>
      <c r="Y1300" s="39">
        <v>6930</v>
      </c>
      <c r="Z1300" s="39">
        <v>0</v>
      </c>
      <c r="AA1300" s="39">
        <v>1</v>
      </c>
      <c r="AB1300" s="39">
        <v>66.55</v>
      </c>
    </row>
    <row r="1301" spans="1:28" ht="41.4" x14ac:dyDescent="0.3">
      <c r="A1301" t="str">
        <f t="shared" si="40"/>
        <v>2010_6822</v>
      </c>
      <c r="D1301" s="109">
        <v>1298</v>
      </c>
      <c r="E1301" s="109">
        <v>6822</v>
      </c>
      <c r="F1301" s="109">
        <v>6822</v>
      </c>
      <c r="G1301" s="109" t="s">
        <v>315</v>
      </c>
      <c r="H1301" s="109">
        <v>2010</v>
      </c>
      <c r="I1301" s="109">
        <v>0</v>
      </c>
      <c r="J1301" s="109">
        <v>1</v>
      </c>
      <c r="K1301" s="109">
        <v>6680.2</v>
      </c>
      <c r="L1301" s="109">
        <v>6553.7</v>
      </c>
      <c r="Q1301" t="str">
        <f t="shared" si="41"/>
        <v>2014_6937</v>
      </c>
      <c r="R1301" s="124">
        <v>1298</v>
      </c>
      <c r="S1301" s="39">
        <v>6937</v>
      </c>
      <c r="T1301" s="39">
        <v>6937</v>
      </c>
      <c r="U1301" s="39" t="s">
        <v>797</v>
      </c>
      <c r="V1301" s="39">
        <v>13.210100000000001</v>
      </c>
      <c r="W1301" s="39">
        <v>2014</v>
      </c>
      <c r="X1301" s="39">
        <v>861.3</v>
      </c>
      <c r="Y1301" s="39">
        <v>6937</v>
      </c>
      <c r="Z1301" s="39">
        <v>0</v>
      </c>
      <c r="AA1301" s="39">
        <v>1</v>
      </c>
      <c r="AB1301" s="39">
        <v>65.2</v>
      </c>
    </row>
    <row r="1302" spans="1:28" ht="27.6" x14ac:dyDescent="0.3">
      <c r="A1302" t="str">
        <f t="shared" si="40"/>
        <v>2010_6840</v>
      </c>
      <c r="D1302" s="109">
        <v>1299</v>
      </c>
      <c r="E1302" s="109">
        <v>6840</v>
      </c>
      <c r="F1302" s="109">
        <v>6840</v>
      </c>
      <c r="G1302" s="109" t="s">
        <v>316</v>
      </c>
      <c r="H1302" s="109">
        <v>2010</v>
      </c>
      <c r="I1302" s="109">
        <v>0</v>
      </c>
      <c r="J1302" s="109">
        <v>1</v>
      </c>
      <c r="K1302" s="109">
        <v>1888.5</v>
      </c>
      <c r="L1302" s="109">
        <v>2042.6</v>
      </c>
      <c r="Q1302" t="str">
        <f t="shared" si="41"/>
        <v>2014_6943</v>
      </c>
      <c r="R1302" s="124">
        <v>1299</v>
      </c>
      <c r="S1302" s="39">
        <v>6943</v>
      </c>
      <c r="T1302" s="39">
        <v>6943</v>
      </c>
      <c r="U1302" s="39" t="s">
        <v>321</v>
      </c>
      <c r="V1302" s="39">
        <v>9.3844999999999992</v>
      </c>
      <c r="W1302" s="39">
        <v>2014</v>
      </c>
      <c r="X1302" s="39">
        <v>250.8</v>
      </c>
      <c r="Y1302" s="39">
        <v>6943</v>
      </c>
      <c r="Z1302" s="39">
        <v>0</v>
      </c>
      <c r="AA1302" s="39">
        <v>1</v>
      </c>
      <c r="AB1302" s="39">
        <v>26.725000000000001</v>
      </c>
    </row>
    <row r="1303" spans="1:28" ht="41.4" x14ac:dyDescent="0.3">
      <c r="A1303" t="str">
        <f t="shared" si="40"/>
        <v>2010_6854</v>
      </c>
      <c r="D1303" s="109">
        <v>1300</v>
      </c>
      <c r="E1303" s="109">
        <v>6854</v>
      </c>
      <c r="F1303" s="109">
        <v>6854</v>
      </c>
      <c r="G1303" s="109" t="s">
        <v>317</v>
      </c>
      <c r="H1303" s="109">
        <v>2010</v>
      </c>
      <c r="I1303" s="109">
        <v>0</v>
      </c>
      <c r="J1303" s="109">
        <v>2</v>
      </c>
      <c r="K1303" s="109">
        <v>591.6</v>
      </c>
      <c r="L1303" s="109">
        <v>592.79999999999995</v>
      </c>
      <c r="Q1303" t="str">
        <f t="shared" si="41"/>
        <v>2014_6264</v>
      </c>
      <c r="R1303" s="124">
        <v>1300</v>
      </c>
      <c r="S1303" s="39">
        <v>6264</v>
      </c>
      <c r="T1303" s="39">
        <v>6264</v>
      </c>
      <c r="U1303" s="39" t="s">
        <v>291</v>
      </c>
      <c r="V1303" s="39">
        <v>11.354900000000001</v>
      </c>
      <c r="W1303" s="39">
        <v>2014</v>
      </c>
      <c r="X1303" s="39">
        <v>825.5</v>
      </c>
      <c r="Y1303" s="39">
        <v>6264</v>
      </c>
      <c r="Z1303" s="39">
        <v>0</v>
      </c>
      <c r="AA1303" s="39">
        <v>1</v>
      </c>
      <c r="AB1303" s="39">
        <v>72.7</v>
      </c>
    </row>
    <row r="1304" spans="1:28" ht="41.4" x14ac:dyDescent="0.3">
      <c r="A1304" t="str">
        <f t="shared" si="40"/>
        <v>2010_6867</v>
      </c>
      <c r="D1304" s="109">
        <v>1301</v>
      </c>
      <c r="E1304" s="109">
        <v>6867</v>
      </c>
      <c r="F1304" s="109">
        <v>6867</v>
      </c>
      <c r="G1304" s="109" t="s">
        <v>318</v>
      </c>
      <c r="H1304" s="109">
        <v>2010</v>
      </c>
      <c r="I1304" s="109">
        <v>0</v>
      </c>
      <c r="J1304" s="109">
        <v>2</v>
      </c>
      <c r="K1304" s="109">
        <v>1844.8</v>
      </c>
      <c r="L1304" s="109">
        <v>1933.9</v>
      </c>
      <c r="Q1304" t="str">
        <f t="shared" si="41"/>
        <v>2014_6950</v>
      </c>
      <c r="R1304" s="124">
        <v>1301</v>
      </c>
      <c r="S1304" s="39">
        <v>6950</v>
      </c>
      <c r="T1304" s="39">
        <v>6950</v>
      </c>
      <c r="U1304" s="39" t="s">
        <v>798</v>
      </c>
      <c r="V1304" s="39">
        <v>12.597</v>
      </c>
      <c r="W1304" s="39">
        <v>2014</v>
      </c>
      <c r="X1304" s="39">
        <v>1485.5</v>
      </c>
      <c r="Y1304" s="39">
        <v>6950</v>
      </c>
      <c r="Z1304" s="39">
        <v>0</v>
      </c>
      <c r="AA1304" s="39">
        <v>1</v>
      </c>
      <c r="AB1304" s="39">
        <v>117.925</v>
      </c>
    </row>
    <row r="1305" spans="1:28" ht="41.4" x14ac:dyDescent="0.3">
      <c r="A1305" t="str">
        <f t="shared" si="40"/>
        <v>2010_6921</v>
      </c>
      <c r="D1305" s="109">
        <v>1302</v>
      </c>
      <c r="E1305" s="109">
        <v>6921</v>
      </c>
      <c r="F1305" s="109">
        <v>6921</v>
      </c>
      <c r="G1305" s="109" t="s">
        <v>319</v>
      </c>
      <c r="H1305" s="109">
        <v>2010</v>
      </c>
      <c r="I1305" s="109">
        <v>0</v>
      </c>
      <c r="J1305" s="109">
        <v>1</v>
      </c>
      <c r="K1305" s="109">
        <v>317</v>
      </c>
      <c r="L1305" s="109">
        <v>314</v>
      </c>
      <c r="Q1305" t="str">
        <f t="shared" si="41"/>
        <v>2014_6957</v>
      </c>
      <c r="R1305" s="124">
        <v>1302</v>
      </c>
      <c r="S1305" s="39">
        <v>6957</v>
      </c>
      <c r="T1305" s="39">
        <v>6957</v>
      </c>
      <c r="U1305" s="39" t="s">
        <v>323</v>
      </c>
      <c r="V1305" s="39">
        <v>14.809699999999999</v>
      </c>
      <c r="W1305" s="39">
        <v>2014</v>
      </c>
      <c r="X1305" s="39">
        <v>9019</v>
      </c>
      <c r="Y1305" s="39">
        <v>6957</v>
      </c>
      <c r="Z1305" s="39">
        <v>0</v>
      </c>
      <c r="AA1305" s="39">
        <v>1</v>
      </c>
      <c r="AB1305" s="39">
        <v>608.99099999999999</v>
      </c>
    </row>
    <row r="1306" spans="1:28" ht="27.6" x14ac:dyDescent="0.3">
      <c r="A1306" t="str">
        <f t="shared" si="40"/>
        <v>2010_6930</v>
      </c>
      <c r="D1306" s="109">
        <v>1303</v>
      </c>
      <c r="E1306" s="109">
        <v>6930</v>
      </c>
      <c r="F1306" s="109">
        <v>6930</v>
      </c>
      <c r="G1306" s="109" t="s">
        <v>320</v>
      </c>
      <c r="H1306" s="109">
        <v>2010</v>
      </c>
      <c r="I1306" s="109">
        <v>0</v>
      </c>
      <c r="J1306" s="109">
        <v>1</v>
      </c>
      <c r="K1306" s="109">
        <v>812.9</v>
      </c>
      <c r="L1306" s="109">
        <v>824.1</v>
      </c>
      <c r="Q1306" t="str">
        <f t="shared" si="41"/>
        <v>2014_5922</v>
      </c>
      <c r="R1306" s="124">
        <v>1303</v>
      </c>
      <c r="S1306" s="39">
        <v>5922</v>
      </c>
      <c r="T1306" s="39">
        <v>5922</v>
      </c>
      <c r="U1306" s="39" t="s">
        <v>799</v>
      </c>
      <c r="V1306" s="39">
        <v>11.5327</v>
      </c>
      <c r="W1306" s="39">
        <v>2014</v>
      </c>
      <c r="X1306" s="39">
        <v>651.6</v>
      </c>
      <c r="Y1306" s="39">
        <v>5922</v>
      </c>
      <c r="Z1306" s="39">
        <v>0</v>
      </c>
      <c r="AA1306" s="39">
        <v>1</v>
      </c>
      <c r="AB1306" s="39">
        <v>56.5</v>
      </c>
    </row>
    <row r="1307" spans="1:28" ht="27.6" x14ac:dyDescent="0.3">
      <c r="A1307" t="str">
        <f t="shared" si="40"/>
        <v>2010_6937</v>
      </c>
      <c r="D1307" s="109">
        <v>1304</v>
      </c>
      <c r="E1307" s="109">
        <v>6937</v>
      </c>
      <c r="F1307" s="109">
        <v>6937</v>
      </c>
      <c r="G1307" s="109" t="s">
        <v>797</v>
      </c>
      <c r="H1307" s="109">
        <v>2010</v>
      </c>
      <c r="I1307" s="109">
        <v>0</v>
      </c>
      <c r="J1307" s="109">
        <v>1</v>
      </c>
      <c r="K1307" s="109">
        <v>441.8</v>
      </c>
      <c r="L1307" s="109">
        <v>734</v>
      </c>
      <c r="Q1307" t="str">
        <f t="shared" si="41"/>
        <v>2014_819</v>
      </c>
      <c r="R1307" s="124">
        <v>1304</v>
      </c>
      <c r="S1307" s="39">
        <v>819</v>
      </c>
      <c r="T1307" s="39">
        <v>819</v>
      </c>
      <c r="U1307" s="39" t="s">
        <v>65</v>
      </c>
      <c r="V1307" s="39">
        <v>12.349</v>
      </c>
      <c r="W1307" s="39">
        <v>2014</v>
      </c>
      <c r="X1307" s="39">
        <v>603.1</v>
      </c>
      <c r="Y1307" s="39">
        <v>819</v>
      </c>
      <c r="Z1307" s="39">
        <v>0</v>
      </c>
      <c r="AA1307" s="39">
        <v>1</v>
      </c>
      <c r="AB1307" s="39">
        <v>48.838000000000001</v>
      </c>
    </row>
    <row r="1308" spans="1:28" ht="27.6" x14ac:dyDescent="0.3">
      <c r="A1308" t="str">
        <f t="shared" si="40"/>
        <v>2010_6943</v>
      </c>
      <c r="D1308" s="109">
        <v>1305</v>
      </c>
      <c r="E1308" s="109">
        <v>6943</v>
      </c>
      <c r="F1308" s="109">
        <v>6943</v>
      </c>
      <c r="G1308" s="109" t="s">
        <v>321</v>
      </c>
      <c r="H1308" s="109">
        <v>2010</v>
      </c>
      <c r="I1308" s="109">
        <v>0</v>
      </c>
      <c r="J1308" s="109">
        <v>1</v>
      </c>
      <c r="K1308" s="109">
        <v>293.7</v>
      </c>
      <c r="L1308" s="109">
        <v>278.2</v>
      </c>
      <c r="Q1308" t="str">
        <f t="shared" si="41"/>
        <v>2014_6969</v>
      </c>
      <c r="R1308" s="124">
        <v>1305</v>
      </c>
      <c r="S1308" s="39">
        <v>6969</v>
      </c>
      <c r="T1308" s="39">
        <v>6969</v>
      </c>
      <c r="U1308" s="39" t="s">
        <v>325</v>
      </c>
      <c r="V1308" s="39">
        <v>12.3353</v>
      </c>
      <c r="W1308" s="39">
        <v>2014</v>
      </c>
      <c r="X1308" s="39">
        <v>330.5</v>
      </c>
      <c r="Y1308" s="39">
        <v>6969</v>
      </c>
      <c r="Z1308" s="39">
        <v>0</v>
      </c>
      <c r="AA1308" s="39">
        <v>1</v>
      </c>
      <c r="AB1308" s="39">
        <v>26.792999999999999</v>
      </c>
    </row>
    <row r="1309" spans="1:28" ht="27.6" x14ac:dyDescent="0.3">
      <c r="A1309" t="str">
        <f t="shared" si="40"/>
        <v>2010_6264</v>
      </c>
      <c r="D1309" s="109">
        <v>1306</v>
      </c>
      <c r="E1309" s="109">
        <v>6264</v>
      </c>
      <c r="F1309" s="109">
        <v>6264</v>
      </c>
      <c r="G1309" s="109" t="s">
        <v>291</v>
      </c>
      <c r="H1309" s="109">
        <v>2010</v>
      </c>
      <c r="I1309" s="109">
        <v>0</v>
      </c>
      <c r="J1309" s="109">
        <v>1</v>
      </c>
      <c r="K1309" s="109">
        <v>949.8</v>
      </c>
      <c r="L1309" s="109">
        <v>852.7</v>
      </c>
      <c r="Q1309" t="str">
        <f t="shared" si="41"/>
        <v>2014_6975</v>
      </c>
      <c r="R1309" s="124">
        <v>1306</v>
      </c>
      <c r="S1309" s="39">
        <v>6975</v>
      </c>
      <c r="T1309" s="39">
        <v>6975</v>
      </c>
      <c r="U1309" s="39" t="s">
        <v>326</v>
      </c>
      <c r="V1309" s="39">
        <v>11.0115</v>
      </c>
      <c r="W1309" s="39">
        <v>2014</v>
      </c>
      <c r="X1309" s="39">
        <v>1145.2</v>
      </c>
      <c r="Y1309" s="39">
        <v>6975</v>
      </c>
      <c r="Z1309" s="39">
        <v>0</v>
      </c>
      <c r="AA1309" s="39">
        <v>1</v>
      </c>
      <c r="AB1309" s="39">
        <v>104</v>
      </c>
    </row>
    <row r="1310" spans="1:28" ht="27.6" x14ac:dyDescent="0.3">
      <c r="A1310" t="str">
        <f t="shared" si="40"/>
        <v>2010_6950</v>
      </c>
      <c r="D1310" s="109">
        <v>1307</v>
      </c>
      <c r="E1310" s="109">
        <v>6950</v>
      </c>
      <c r="F1310" s="109">
        <v>6950</v>
      </c>
      <c r="G1310" s="109" t="s">
        <v>798</v>
      </c>
      <c r="H1310" s="109">
        <v>2010</v>
      </c>
      <c r="I1310" s="109">
        <v>0</v>
      </c>
      <c r="J1310" s="109">
        <v>1</v>
      </c>
      <c r="K1310" s="109">
        <v>1617.1</v>
      </c>
      <c r="L1310" s="109">
        <v>1574</v>
      </c>
      <c r="Q1310" t="str">
        <f t="shared" si="41"/>
        <v>2014_6983</v>
      </c>
      <c r="R1310" s="124">
        <v>1307</v>
      </c>
      <c r="S1310" s="39">
        <v>6983</v>
      </c>
      <c r="T1310" s="39">
        <v>6983</v>
      </c>
      <c r="U1310" s="39" t="s">
        <v>327</v>
      </c>
      <c r="V1310" s="39">
        <v>13.743499999999999</v>
      </c>
      <c r="W1310" s="39">
        <v>2014</v>
      </c>
      <c r="X1310" s="39">
        <v>876</v>
      </c>
      <c r="Y1310" s="39">
        <v>6983</v>
      </c>
      <c r="Z1310" s="39">
        <v>0</v>
      </c>
      <c r="AA1310" s="39">
        <v>1</v>
      </c>
      <c r="AB1310" s="39">
        <v>63.738999999999997</v>
      </c>
    </row>
    <row r="1311" spans="1:28" ht="27.6" x14ac:dyDescent="0.3">
      <c r="A1311" t="str">
        <f t="shared" si="40"/>
        <v>2010_6957</v>
      </c>
      <c r="D1311" s="109">
        <v>1308</v>
      </c>
      <c r="E1311" s="109">
        <v>6957</v>
      </c>
      <c r="F1311" s="109">
        <v>6957</v>
      </c>
      <c r="G1311" s="109" t="s">
        <v>323</v>
      </c>
      <c r="H1311" s="109">
        <v>2010</v>
      </c>
      <c r="I1311" s="109">
        <v>0</v>
      </c>
      <c r="J1311" s="109">
        <v>1</v>
      </c>
      <c r="K1311" s="109">
        <v>8993.2999999999993</v>
      </c>
      <c r="L1311" s="109">
        <v>8984.1</v>
      </c>
      <c r="Q1311" t="str">
        <f t="shared" si="41"/>
        <v>2014_6985</v>
      </c>
      <c r="R1311" s="124">
        <v>1308</v>
      </c>
      <c r="S1311" s="39">
        <v>6985</v>
      </c>
      <c r="T1311" s="39">
        <v>6985</v>
      </c>
      <c r="U1311" s="39" t="s">
        <v>328</v>
      </c>
      <c r="V1311" s="39">
        <v>12.993</v>
      </c>
      <c r="W1311" s="39">
        <v>2014</v>
      </c>
      <c r="X1311" s="39">
        <v>922.5</v>
      </c>
      <c r="Y1311" s="39">
        <v>6985</v>
      </c>
      <c r="Z1311" s="39">
        <v>0</v>
      </c>
      <c r="AA1311" s="39">
        <v>1</v>
      </c>
      <c r="AB1311" s="39">
        <v>71</v>
      </c>
    </row>
    <row r="1312" spans="1:28" ht="27.6" x14ac:dyDescent="0.3">
      <c r="A1312" t="str">
        <f t="shared" si="40"/>
        <v>2010_5922</v>
      </c>
      <c r="D1312" s="109">
        <v>1309</v>
      </c>
      <c r="E1312" s="109">
        <v>5922</v>
      </c>
      <c r="F1312" s="109">
        <v>5922</v>
      </c>
      <c r="G1312" s="109" t="s">
        <v>799</v>
      </c>
      <c r="H1312" s="109">
        <v>2010</v>
      </c>
      <c r="I1312" s="109">
        <v>0</v>
      </c>
      <c r="J1312" s="109">
        <v>2</v>
      </c>
      <c r="K1312" s="109">
        <v>769.3</v>
      </c>
      <c r="L1312" s="109">
        <v>709.3</v>
      </c>
      <c r="Q1312" t="str">
        <f t="shared" si="41"/>
        <v>2014_6987</v>
      </c>
      <c r="R1312" s="124">
        <v>1309</v>
      </c>
      <c r="S1312" s="39">
        <v>6987</v>
      </c>
      <c r="T1312" s="39">
        <v>6987</v>
      </c>
      <c r="U1312" s="39" t="s">
        <v>329</v>
      </c>
      <c r="V1312" s="39">
        <v>10.8482</v>
      </c>
      <c r="W1312" s="39">
        <v>2014</v>
      </c>
      <c r="X1312" s="39">
        <v>643.29999999999995</v>
      </c>
      <c r="Y1312" s="39">
        <v>6987</v>
      </c>
      <c r="Z1312" s="39">
        <v>0</v>
      </c>
      <c r="AA1312" s="39">
        <v>1</v>
      </c>
      <c r="AB1312" s="39">
        <v>59.3</v>
      </c>
    </row>
    <row r="1313" spans="1:28" ht="27.6" x14ac:dyDescent="0.3">
      <c r="A1313" t="str">
        <f t="shared" si="40"/>
        <v>2010_819</v>
      </c>
      <c r="D1313" s="109">
        <v>1310</v>
      </c>
      <c r="E1313" s="109">
        <v>819</v>
      </c>
      <c r="F1313" s="109">
        <v>819</v>
      </c>
      <c r="G1313" s="109" t="s">
        <v>65</v>
      </c>
      <c r="H1313" s="109">
        <v>2010</v>
      </c>
      <c r="I1313" s="109">
        <v>0</v>
      </c>
      <c r="J1313" s="109">
        <v>1</v>
      </c>
      <c r="K1313" s="109">
        <v>629.20000000000005</v>
      </c>
      <c r="L1313" s="109">
        <v>630.20000000000005</v>
      </c>
      <c r="Q1313" t="str">
        <f t="shared" si="41"/>
        <v>2014_6990</v>
      </c>
      <c r="R1313" s="124">
        <v>1310</v>
      </c>
      <c r="S1313" s="39">
        <v>6990</v>
      </c>
      <c r="T1313" s="39">
        <v>6990</v>
      </c>
      <c r="U1313" s="39" t="s">
        <v>330</v>
      </c>
      <c r="V1313" s="39">
        <v>11.6142</v>
      </c>
      <c r="W1313" s="39">
        <v>2014</v>
      </c>
      <c r="X1313" s="39">
        <v>705.1</v>
      </c>
      <c r="Y1313" s="39">
        <v>6990</v>
      </c>
      <c r="Z1313" s="39">
        <v>0</v>
      </c>
      <c r="AA1313" s="39">
        <v>1</v>
      </c>
      <c r="AB1313" s="39">
        <v>60.71</v>
      </c>
    </row>
    <row r="1314" spans="1:28" ht="41.4" x14ac:dyDescent="0.3">
      <c r="A1314" t="str">
        <f t="shared" si="40"/>
        <v>2010_6969</v>
      </c>
      <c r="D1314" s="109">
        <v>1311</v>
      </c>
      <c r="E1314" s="109">
        <v>6969</v>
      </c>
      <c r="F1314" s="109">
        <v>6969</v>
      </c>
      <c r="G1314" s="109" t="s">
        <v>325</v>
      </c>
      <c r="H1314" s="109">
        <v>2010</v>
      </c>
      <c r="I1314" s="109">
        <v>0</v>
      </c>
      <c r="J1314" s="109">
        <v>1</v>
      </c>
      <c r="K1314" s="109">
        <v>461.9</v>
      </c>
      <c r="L1314" s="109">
        <v>417.2</v>
      </c>
      <c r="Q1314" t="str">
        <f t="shared" si="41"/>
        <v>2014_6961</v>
      </c>
      <c r="R1314" s="124">
        <v>1311</v>
      </c>
      <c r="S1314" s="39">
        <v>6961</v>
      </c>
      <c r="T1314" s="39">
        <v>6961</v>
      </c>
      <c r="U1314" s="39" t="s">
        <v>800</v>
      </c>
      <c r="V1314" s="39">
        <v>13.0168</v>
      </c>
      <c r="W1314" s="39">
        <v>2014</v>
      </c>
      <c r="X1314" s="39">
        <v>3053.6</v>
      </c>
      <c r="Y1314" s="39">
        <v>6961</v>
      </c>
      <c r="Z1314" s="39">
        <v>0</v>
      </c>
      <c r="AA1314" s="39">
        <v>1</v>
      </c>
      <c r="AB1314" s="39">
        <v>234.589</v>
      </c>
    </row>
    <row r="1315" spans="1:28" ht="27.6" x14ac:dyDescent="0.3">
      <c r="A1315" t="str">
        <f t="shared" si="40"/>
        <v>2010_6975</v>
      </c>
      <c r="D1315" s="109">
        <v>1312</v>
      </c>
      <c r="E1315" s="109">
        <v>6975</v>
      </c>
      <c r="F1315" s="109">
        <v>6975</v>
      </c>
      <c r="G1315" s="109" t="s">
        <v>326</v>
      </c>
      <c r="H1315" s="109">
        <v>2010</v>
      </c>
      <c r="I1315" s="109">
        <v>0</v>
      </c>
      <c r="J1315" s="109">
        <v>1</v>
      </c>
      <c r="K1315" s="109">
        <v>1211.4000000000001</v>
      </c>
      <c r="L1315" s="109">
        <v>1146.5999999999999</v>
      </c>
      <c r="Q1315" t="str">
        <f t="shared" si="41"/>
        <v>2014_6992</v>
      </c>
      <c r="R1315" s="124">
        <v>1312</v>
      </c>
      <c r="S1315" s="39">
        <v>6992</v>
      </c>
      <c r="T1315" s="39">
        <v>6992</v>
      </c>
      <c r="U1315" s="39" t="s">
        <v>331</v>
      </c>
      <c r="V1315" s="39">
        <v>10.9979</v>
      </c>
      <c r="W1315" s="39">
        <v>2014</v>
      </c>
      <c r="X1315" s="39">
        <v>518</v>
      </c>
      <c r="Y1315" s="39">
        <v>6992</v>
      </c>
      <c r="Z1315" s="39">
        <v>0</v>
      </c>
      <c r="AA1315" s="39">
        <v>1</v>
      </c>
      <c r="AB1315" s="39">
        <v>47.1</v>
      </c>
    </row>
    <row r="1316" spans="1:28" x14ac:dyDescent="0.3">
      <c r="A1316" t="str">
        <f t="shared" si="40"/>
        <v>2010_6983</v>
      </c>
      <c r="D1316" s="109">
        <v>1313</v>
      </c>
      <c r="E1316" s="109">
        <v>6983</v>
      </c>
      <c r="F1316" s="109">
        <v>6983</v>
      </c>
      <c r="G1316" s="109" t="s">
        <v>327</v>
      </c>
      <c r="H1316" s="109">
        <v>2010</v>
      </c>
      <c r="I1316" s="109">
        <v>0</v>
      </c>
      <c r="J1316" s="109">
        <v>1</v>
      </c>
      <c r="K1316" s="109">
        <v>783</v>
      </c>
      <c r="L1316" s="109">
        <v>776</v>
      </c>
      <c r="Q1316" t="str">
        <f t="shared" si="41"/>
        <v>2014_7002</v>
      </c>
      <c r="R1316" s="124">
        <v>1313</v>
      </c>
      <c r="S1316" s="39">
        <v>7002</v>
      </c>
      <c r="T1316" s="39">
        <v>7002</v>
      </c>
      <c r="U1316" s="39" t="s">
        <v>332</v>
      </c>
      <c r="V1316" s="39">
        <v>7.9408000000000003</v>
      </c>
      <c r="W1316" s="39">
        <v>2014</v>
      </c>
      <c r="X1316" s="39">
        <v>201.3</v>
      </c>
      <c r="Y1316" s="39">
        <v>7002</v>
      </c>
      <c r="Z1316" s="39">
        <v>0</v>
      </c>
      <c r="AA1316" s="39">
        <v>1</v>
      </c>
      <c r="AB1316" s="39">
        <v>25.35</v>
      </c>
    </row>
    <row r="1317" spans="1:28" ht="27.6" x14ac:dyDescent="0.3">
      <c r="A1317" t="str">
        <f t="shared" si="40"/>
        <v>2010_6985</v>
      </c>
      <c r="D1317" s="109">
        <v>1314</v>
      </c>
      <c r="E1317" s="109">
        <v>6985</v>
      </c>
      <c r="F1317" s="109">
        <v>6985</v>
      </c>
      <c r="G1317" s="109" t="s">
        <v>328</v>
      </c>
      <c r="H1317" s="109">
        <v>2010</v>
      </c>
      <c r="I1317" s="109">
        <v>0</v>
      </c>
      <c r="J1317" s="109">
        <v>1</v>
      </c>
      <c r="K1317" s="109">
        <v>858.7</v>
      </c>
      <c r="L1317" s="109">
        <v>898.5</v>
      </c>
      <c r="Q1317" t="str">
        <f t="shared" si="41"/>
        <v>2014_7029</v>
      </c>
      <c r="R1317" s="124">
        <v>1314</v>
      </c>
      <c r="S1317" s="39">
        <v>7029</v>
      </c>
      <c r="T1317" s="39">
        <v>7029</v>
      </c>
      <c r="U1317" s="39" t="s">
        <v>333</v>
      </c>
      <c r="V1317" s="39">
        <v>12.5776</v>
      </c>
      <c r="W1317" s="39">
        <v>2014</v>
      </c>
      <c r="X1317" s="39">
        <v>1162.8</v>
      </c>
      <c r="Y1317" s="39">
        <v>7029</v>
      </c>
      <c r="Z1317" s="39">
        <v>0</v>
      </c>
      <c r="AA1317" s="39">
        <v>1</v>
      </c>
      <c r="AB1317" s="39">
        <v>92.45</v>
      </c>
    </row>
    <row r="1318" spans="1:28" x14ac:dyDescent="0.3">
      <c r="A1318" t="str">
        <f t="shared" si="40"/>
        <v>2010_6987</v>
      </c>
      <c r="D1318" s="109">
        <v>1315</v>
      </c>
      <c r="E1318" s="109">
        <v>6987</v>
      </c>
      <c r="F1318" s="109">
        <v>6987</v>
      </c>
      <c r="G1318" s="109" t="s">
        <v>329</v>
      </c>
      <c r="H1318" s="109">
        <v>2010</v>
      </c>
      <c r="I1318" s="109">
        <v>0</v>
      </c>
      <c r="J1318" s="109">
        <v>1</v>
      </c>
      <c r="K1318" s="109">
        <v>692.9</v>
      </c>
      <c r="L1318" s="109">
        <v>651.9</v>
      </c>
      <c r="Q1318" t="str">
        <f t="shared" si="41"/>
        <v>2014_7038</v>
      </c>
      <c r="R1318" s="124">
        <v>1315</v>
      </c>
      <c r="S1318" s="39">
        <v>7038</v>
      </c>
      <c r="T1318" s="39">
        <v>7038</v>
      </c>
      <c r="U1318" s="39" t="s">
        <v>334</v>
      </c>
      <c r="V1318" s="39">
        <v>14.620100000000001</v>
      </c>
      <c r="W1318" s="39">
        <v>2014</v>
      </c>
      <c r="X1318" s="39">
        <v>794.6</v>
      </c>
      <c r="Y1318" s="39">
        <v>7038</v>
      </c>
      <c r="Z1318" s="39">
        <v>0</v>
      </c>
      <c r="AA1318" s="39">
        <v>1</v>
      </c>
      <c r="AB1318" s="39">
        <v>54.35</v>
      </c>
    </row>
    <row r="1319" spans="1:28" ht="41.4" x14ac:dyDescent="0.3">
      <c r="A1319" t="str">
        <f t="shared" si="40"/>
        <v>2010_6990</v>
      </c>
      <c r="D1319" s="109">
        <v>1316</v>
      </c>
      <c r="E1319" s="109">
        <v>6990</v>
      </c>
      <c r="F1319" s="109">
        <v>6990</v>
      </c>
      <c r="G1319" s="109" t="s">
        <v>330</v>
      </c>
      <c r="H1319" s="109">
        <v>2010</v>
      </c>
      <c r="I1319" s="109">
        <v>0</v>
      </c>
      <c r="J1319" s="109">
        <v>1</v>
      </c>
      <c r="K1319" s="109">
        <v>680</v>
      </c>
      <c r="L1319" s="109">
        <v>630</v>
      </c>
      <c r="Q1319" t="str">
        <f t="shared" si="41"/>
        <v>2014_7047</v>
      </c>
      <c r="R1319" s="124">
        <v>1316</v>
      </c>
      <c r="S1319" s="39">
        <v>7047</v>
      </c>
      <c r="T1319" s="39">
        <v>7047</v>
      </c>
      <c r="U1319" s="39" t="s">
        <v>335</v>
      </c>
      <c r="V1319" s="39">
        <v>11.0914</v>
      </c>
      <c r="W1319" s="39">
        <v>2014</v>
      </c>
      <c r="X1319" s="39">
        <v>437</v>
      </c>
      <c r="Y1319" s="39">
        <v>7047</v>
      </c>
      <c r="Z1319" s="39">
        <v>0</v>
      </c>
      <c r="AA1319" s="39">
        <v>1</v>
      </c>
      <c r="AB1319" s="39">
        <v>39.4</v>
      </c>
    </row>
    <row r="1320" spans="1:28" ht="27.6" x14ac:dyDescent="0.3">
      <c r="A1320" t="str">
        <f t="shared" si="40"/>
        <v>2010_6961</v>
      </c>
      <c r="D1320" s="109">
        <v>1317</v>
      </c>
      <c r="E1320" s="109">
        <v>6961</v>
      </c>
      <c r="F1320" s="109">
        <v>6961</v>
      </c>
      <c r="G1320" s="109" t="s">
        <v>800</v>
      </c>
      <c r="H1320" s="109">
        <v>2010</v>
      </c>
      <c r="I1320" s="109">
        <v>0</v>
      </c>
      <c r="J1320" s="109">
        <v>1</v>
      </c>
      <c r="K1320" s="109">
        <v>2879.4</v>
      </c>
      <c r="L1320" s="109">
        <v>2955.3</v>
      </c>
      <c r="Q1320" t="str">
        <f t="shared" si="41"/>
        <v>2014_7056</v>
      </c>
      <c r="R1320" s="124">
        <v>1317</v>
      </c>
      <c r="S1320" s="39">
        <v>7056</v>
      </c>
      <c r="T1320" s="39">
        <v>7056</v>
      </c>
      <c r="U1320" s="39" t="s">
        <v>336</v>
      </c>
      <c r="V1320" s="39">
        <v>13.971299999999999</v>
      </c>
      <c r="W1320" s="39">
        <v>2014</v>
      </c>
      <c r="X1320" s="39">
        <v>1701</v>
      </c>
      <c r="Y1320" s="39">
        <v>7056</v>
      </c>
      <c r="Z1320" s="39">
        <v>0</v>
      </c>
      <c r="AA1320" s="39">
        <v>1</v>
      </c>
      <c r="AB1320" s="39">
        <v>121.75</v>
      </c>
    </row>
    <row r="1321" spans="1:28" ht="27.6" x14ac:dyDescent="0.3">
      <c r="A1321" t="str">
        <f t="shared" si="40"/>
        <v>2010_6992</v>
      </c>
      <c r="D1321" s="109">
        <v>1318</v>
      </c>
      <c r="E1321" s="109">
        <v>6992</v>
      </c>
      <c r="F1321" s="109">
        <v>6992</v>
      </c>
      <c r="G1321" s="109" t="s">
        <v>331</v>
      </c>
      <c r="H1321" s="109">
        <v>2010</v>
      </c>
      <c r="I1321" s="109">
        <v>0</v>
      </c>
      <c r="J1321" s="109">
        <v>1</v>
      </c>
      <c r="K1321" s="109">
        <v>566.1</v>
      </c>
      <c r="L1321" s="109">
        <v>570.1</v>
      </c>
      <c r="Q1321" t="str">
        <f t="shared" si="41"/>
        <v>2014_7092</v>
      </c>
      <c r="R1321" s="124">
        <v>1318</v>
      </c>
      <c r="S1321" s="39">
        <v>7092</v>
      </c>
      <c r="T1321" s="39">
        <v>7092</v>
      </c>
      <c r="U1321" s="39" t="s">
        <v>337</v>
      </c>
      <c r="V1321" s="39">
        <v>10.979799999999999</v>
      </c>
      <c r="W1321" s="39">
        <v>2014</v>
      </c>
      <c r="X1321" s="39">
        <v>434.8</v>
      </c>
      <c r="Y1321" s="39">
        <v>7092</v>
      </c>
      <c r="Z1321" s="39">
        <v>0</v>
      </c>
      <c r="AA1321" s="39">
        <v>1</v>
      </c>
      <c r="AB1321" s="39">
        <v>39.6</v>
      </c>
    </row>
    <row r="1322" spans="1:28" ht="41.4" x14ac:dyDescent="0.3">
      <c r="A1322" t="str">
        <f t="shared" si="40"/>
        <v>2010_7002</v>
      </c>
      <c r="D1322" s="109">
        <v>1319</v>
      </c>
      <c r="E1322" s="109">
        <v>7002</v>
      </c>
      <c r="F1322" s="109">
        <v>7002</v>
      </c>
      <c r="G1322" s="109" t="s">
        <v>332</v>
      </c>
      <c r="H1322" s="109">
        <v>2010</v>
      </c>
      <c r="I1322" s="109">
        <v>0</v>
      </c>
      <c r="J1322" s="109">
        <v>1</v>
      </c>
      <c r="K1322" s="109">
        <v>186.1</v>
      </c>
      <c r="L1322" s="109">
        <v>232.1</v>
      </c>
      <c r="Q1322" t="str">
        <f t="shared" si="41"/>
        <v>2014_7098</v>
      </c>
      <c r="R1322" s="124">
        <v>1319</v>
      </c>
      <c r="S1322" s="39">
        <v>7098</v>
      </c>
      <c r="T1322" s="39">
        <v>7098</v>
      </c>
      <c r="U1322" s="39" t="s">
        <v>338</v>
      </c>
      <c r="V1322" s="39">
        <v>13.0593</v>
      </c>
      <c r="W1322" s="39">
        <v>2014</v>
      </c>
      <c r="X1322" s="39">
        <v>589.29999999999995</v>
      </c>
      <c r="Y1322" s="39">
        <v>7098</v>
      </c>
      <c r="Z1322" s="39">
        <v>0</v>
      </c>
      <c r="AA1322" s="39">
        <v>1</v>
      </c>
      <c r="AB1322" s="39">
        <v>45.125</v>
      </c>
    </row>
    <row r="1323" spans="1:28" ht="41.4" x14ac:dyDescent="0.3">
      <c r="A1323" t="str">
        <f t="shared" si="40"/>
        <v>2010_7029</v>
      </c>
      <c r="D1323" s="109">
        <v>1320</v>
      </c>
      <c r="E1323" s="109">
        <v>7029</v>
      </c>
      <c r="F1323" s="109">
        <v>7029</v>
      </c>
      <c r="G1323" s="109" t="s">
        <v>333</v>
      </c>
      <c r="H1323" s="109">
        <v>2010</v>
      </c>
      <c r="I1323" s="109">
        <v>0</v>
      </c>
      <c r="J1323" s="109">
        <v>1</v>
      </c>
      <c r="K1323" s="109">
        <v>1128.7</v>
      </c>
      <c r="L1323" s="109">
        <v>1149.8</v>
      </c>
      <c r="Q1323" t="str">
        <f t="shared" si="41"/>
        <v>2014_7110</v>
      </c>
      <c r="R1323" s="124">
        <v>1320</v>
      </c>
      <c r="S1323" s="39">
        <v>7110</v>
      </c>
      <c r="T1323" s="39">
        <v>7110</v>
      </c>
      <c r="U1323" s="39" t="s">
        <v>339</v>
      </c>
      <c r="V1323" s="39">
        <v>10.563800000000001</v>
      </c>
      <c r="W1323" s="39">
        <v>2014</v>
      </c>
      <c r="X1323" s="39">
        <v>993</v>
      </c>
      <c r="Y1323" s="39">
        <v>7110</v>
      </c>
      <c r="Z1323" s="39">
        <v>0</v>
      </c>
      <c r="AA1323" s="39">
        <v>1</v>
      </c>
      <c r="AB1323" s="39">
        <v>94</v>
      </c>
    </row>
    <row r="1324" spans="1:28" x14ac:dyDescent="0.3">
      <c r="A1324" t="str">
        <f t="shared" si="40"/>
        <v>2010_7038</v>
      </c>
      <c r="D1324" s="109">
        <v>1321</v>
      </c>
      <c r="E1324" s="109">
        <v>7038</v>
      </c>
      <c r="F1324" s="109">
        <v>7038</v>
      </c>
      <c r="G1324" s="109" t="s">
        <v>334</v>
      </c>
      <c r="H1324" s="109">
        <v>2010</v>
      </c>
      <c r="I1324" s="109">
        <v>0</v>
      </c>
      <c r="J1324" s="109">
        <v>1</v>
      </c>
      <c r="K1324" s="109">
        <v>790.3</v>
      </c>
      <c r="L1324" s="109">
        <v>816.5</v>
      </c>
      <c r="Q1324" t="str">
        <f t="shared" si="41"/>
        <v>2015_.</v>
      </c>
      <c r="R1324" s="124">
        <v>1321</v>
      </c>
      <c r="S1324" s="39" t="s">
        <v>417</v>
      </c>
      <c r="T1324" s="39">
        <v>1449</v>
      </c>
      <c r="U1324" s="39"/>
      <c r="V1324" s="39">
        <v>5.1786000000000003</v>
      </c>
      <c r="W1324" s="39">
        <v>2015</v>
      </c>
      <c r="X1324" s="39">
        <v>58</v>
      </c>
      <c r="Y1324" s="39" t="s">
        <v>417</v>
      </c>
      <c r="Z1324" s="39">
        <v>0</v>
      </c>
      <c r="AA1324" s="39">
        <v>1</v>
      </c>
      <c r="AB1324" s="39">
        <v>11.2</v>
      </c>
    </row>
    <row r="1325" spans="1:28" x14ac:dyDescent="0.3">
      <c r="A1325" t="str">
        <f t="shared" si="40"/>
        <v>2010_7047</v>
      </c>
      <c r="D1325" s="109">
        <v>1322</v>
      </c>
      <c r="E1325" s="109">
        <v>7047</v>
      </c>
      <c r="F1325" s="109">
        <v>7047</v>
      </c>
      <c r="G1325" s="109" t="s">
        <v>335</v>
      </c>
      <c r="H1325" s="109">
        <v>2010</v>
      </c>
      <c r="I1325" s="109">
        <v>0</v>
      </c>
      <c r="J1325" s="109">
        <v>1</v>
      </c>
      <c r="K1325" s="109">
        <v>382.8</v>
      </c>
      <c r="L1325" s="109">
        <v>441.1</v>
      </c>
      <c r="Q1325" t="str">
        <f t="shared" si="41"/>
        <v>2015_.</v>
      </c>
      <c r="R1325" s="124">
        <v>1322</v>
      </c>
      <c r="S1325" s="39" t="s">
        <v>417</v>
      </c>
      <c r="T1325" s="39">
        <v>2205</v>
      </c>
      <c r="U1325" s="39"/>
      <c r="V1325" s="39">
        <v>8.0172000000000008</v>
      </c>
      <c r="W1325" s="39">
        <v>2015</v>
      </c>
      <c r="X1325" s="39">
        <v>153</v>
      </c>
      <c r="Y1325" s="39" t="s">
        <v>417</v>
      </c>
      <c r="Z1325" s="39">
        <v>0</v>
      </c>
      <c r="AA1325" s="39">
        <v>1</v>
      </c>
      <c r="AB1325" s="39">
        <v>19.084</v>
      </c>
    </row>
    <row r="1326" spans="1:28" x14ac:dyDescent="0.3">
      <c r="A1326" t="str">
        <f t="shared" si="40"/>
        <v>2010_7056</v>
      </c>
      <c r="D1326" s="109">
        <v>1323</v>
      </c>
      <c r="E1326" s="109">
        <v>7056</v>
      </c>
      <c r="F1326" s="109">
        <v>7056</v>
      </c>
      <c r="G1326" s="109" t="s">
        <v>336</v>
      </c>
      <c r="H1326" s="109">
        <v>2010</v>
      </c>
      <c r="I1326" s="109">
        <v>0</v>
      </c>
      <c r="J1326" s="109">
        <v>1</v>
      </c>
      <c r="K1326" s="109">
        <v>1725.3</v>
      </c>
      <c r="L1326" s="109">
        <v>1724.5</v>
      </c>
      <c r="Q1326" t="str">
        <f t="shared" si="41"/>
        <v>2015_9</v>
      </c>
      <c r="R1326" s="124">
        <v>1323</v>
      </c>
      <c r="S1326" s="39">
        <v>9</v>
      </c>
      <c r="T1326" s="39">
        <v>9</v>
      </c>
      <c r="U1326" s="39" t="s">
        <v>14</v>
      </c>
      <c r="V1326" s="39">
        <v>11.2995</v>
      </c>
      <c r="W1326" s="39">
        <v>2015</v>
      </c>
      <c r="X1326" s="39">
        <v>544.5</v>
      </c>
      <c r="Y1326" s="39">
        <v>9</v>
      </c>
      <c r="Z1326" s="39">
        <v>0</v>
      </c>
      <c r="AA1326" s="39">
        <v>1</v>
      </c>
      <c r="AB1326" s="39">
        <v>48.188000000000002</v>
      </c>
    </row>
    <row r="1327" spans="1:28" x14ac:dyDescent="0.3">
      <c r="A1327" t="str">
        <f t="shared" si="40"/>
        <v>2010_7092</v>
      </c>
      <c r="D1327" s="109">
        <v>1324</v>
      </c>
      <c r="E1327" s="109">
        <v>7092</v>
      </c>
      <c r="F1327" s="109">
        <v>7092</v>
      </c>
      <c r="G1327" s="109" t="s">
        <v>337</v>
      </c>
      <c r="H1327" s="109">
        <v>2010</v>
      </c>
      <c r="I1327" s="109">
        <v>0</v>
      </c>
      <c r="J1327" s="109">
        <v>1</v>
      </c>
      <c r="K1327" s="109">
        <v>438.4</v>
      </c>
      <c r="L1327" s="109">
        <v>415.4</v>
      </c>
      <c r="Q1327" t="str">
        <f t="shared" si="41"/>
        <v>2015_441</v>
      </c>
      <c r="R1327" s="124">
        <v>1324</v>
      </c>
      <c r="S1327" s="39">
        <v>441</v>
      </c>
      <c r="T1327" s="39">
        <v>441</v>
      </c>
      <c r="U1327" s="39" t="s">
        <v>409</v>
      </c>
      <c r="V1327" s="39">
        <v>10.538399999999999</v>
      </c>
      <c r="W1327" s="39">
        <v>2015</v>
      </c>
      <c r="X1327" s="39">
        <v>675.3</v>
      </c>
      <c r="Y1327" s="39">
        <v>441</v>
      </c>
      <c r="Z1327" s="39">
        <v>0</v>
      </c>
      <c r="AA1327" s="39">
        <v>2</v>
      </c>
      <c r="AB1327" s="39">
        <v>64.08</v>
      </c>
    </row>
    <row r="1328" spans="1:28" ht="27.6" x14ac:dyDescent="0.3">
      <c r="A1328" t="str">
        <f t="shared" si="40"/>
        <v>2010_7098</v>
      </c>
      <c r="D1328" s="109">
        <v>1325</v>
      </c>
      <c r="E1328" s="109">
        <v>7098</v>
      </c>
      <c r="F1328" s="109">
        <v>7098</v>
      </c>
      <c r="G1328" s="109" t="s">
        <v>338</v>
      </c>
      <c r="H1328" s="109">
        <v>2010</v>
      </c>
      <c r="I1328" s="109">
        <v>0</v>
      </c>
      <c r="J1328" s="109">
        <v>1</v>
      </c>
      <c r="K1328" s="109">
        <v>588.20000000000005</v>
      </c>
      <c r="L1328" s="109">
        <v>606.20000000000005</v>
      </c>
      <c r="Q1328" t="str">
        <f t="shared" si="41"/>
        <v>2015_18</v>
      </c>
      <c r="R1328" s="124">
        <v>1325</v>
      </c>
      <c r="S1328" s="39">
        <v>18</v>
      </c>
      <c r="T1328" s="39">
        <v>18</v>
      </c>
      <c r="U1328" s="39" t="s">
        <v>32</v>
      </c>
      <c r="V1328" s="39">
        <v>9.4486000000000008</v>
      </c>
      <c r="W1328" s="39">
        <v>2015</v>
      </c>
      <c r="X1328" s="39">
        <v>289.60000000000002</v>
      </c>
      <c r="Y1328" s="39">
        <v>18</v>
      </c>
      <c r="Z1328" s="39">
        <v>0</v>
      </c>
      <c r="AA1328" s="39">
        <v>1</v>
      </c>
      <c r="AB1328" s="39">
        <v>30.65</v>
      </c>
    </row>
    <row r="1329" spans="1:28" ht="41.4" x14ac:dyDescent="0.3">
      <c r="A1329" t="str">
        <f t="shared" si="40"/>
        <v>2010_7110</v>
      </c>
      <c r="D1329" s="109">
        <v>1326</v>
      </c>
      <c r="E1329" s="109">
        <v>7110</v>
      </c>
      <c r="F1329" s="109">
        <v>7110</v>
      </c>
      <c r="G1329" s="109" t="s">
        <v>339</v>
      </c>
      <c r="H1329" s="109">
        <v>2010</v>
      </c>
      <c r="I1329" s="109">
        <v>0</v>
      </c>
      <c r="J1329" s="109">
        <v>1</v>
      </c>
      <c r="K1329" s="109">
        <v>823.2</v>
      </c>
      <c r="L1329" s="109">
        <v>896.2</v>
      </c>
      <c r="Q1329" t="str">
        <f t="shared" si="41"/>
        <v>2015_27</v>
      </c>
      <c r="R1329" s="124">
        <v>1326</v>
      </c>
      <c r="S1329" s="39">
        <v>27</v>
      </c>
      <c r="T1329" s="39">
        <v>27</v>
      </c>
      <c r="U1329" s="39" t="s">
        <v>778</v>
      </c>
      <c r="V1329" s="39">
        <v>13.7088</v>
      </c>
      <c r="W1329" s="39">
        <v>2015</v>
      </c>
      <c r="X1329" s="39">
        <v>1633.4</v>
      </c>
      <c r="Y1329" s="39">
        <v>27</v>
      </c>
      <c r="Z1329" s="39">
        <v>0</v>
      </c>
      <c r="AA1329" s="39">
        <v>1</v>
      </c>
      <c r="AB1329" s="39">
        <v>119.15</v>
      </c>
    </row>
    <row r="1330" spans="1:28" ht="41.4" x14ac:dyDescent="0.3">
      <c r="A1330" t="str">
        <f t="shared" si="40"/>
        <v>2011_.</v>
      </c>
      <c r="D1330" s="109">
        <v>1327</v>
      </c>
      <c r="E1330" s="109" t="s">
        <v>417</v>
      </c>
      <c r="F1330" s="109">
        <v>1224</v>
      </c>
      <c r="G1330" s="109"/>
      <c r="H1330" s="109">
        <v>2011</v>
      </c>
      <c r="I1330" s="109">
        <v>0</v>
      </c>
      <c r="J1330" s="109">
        <v>1</v>
      </c>
      <c r="K1330" s="109">
        <v>88.4</v>
      </c>
      <c r="L1330" s="109">
        <v>29</v>
      </c>
      <c r="Q1330" t="str">
        <f t="shared" si="41"/>
        <v>2015_63</v>
      </c>
      <c r="R1330" s="124">
        <v>1327</v>
      </c>
      <c r="S1330" s="39">
        <v>63</v>
      </c>
      <c r="T1330" s="39">
        <v>63</v>
      </c>
      <c r="U1330" s="39" t="s">
        <v>779</v>
      </c>
      <c r="V1330" s="39">
        <v>10.837300000000001</v>
      </c>
      <c r="W1330" s="39">
        <v>2015</v>
      </c>
      <c r="X1330" s="39">
        <v>503.5</v>
      </c>
      <c r="Y1330" s="39">
        <v>63</v>
      </c>
      <c r="Z1330" s="39">
        <v>0</v>
      </c>
      <c r="AA1330" s="39">
        <v>1</v>
      </c>
      <c r="AB1330" s="39">
        <v>46.46</v>
      </c>
    </row>
    <row r="1331" spans="1:28" ht="55.2" x14ac:dyDescent="0.3">
      <c r="A1331" t="str">
        <f t="shared" si="40"/>
        <v>2011_.</v>
      </c>
      <c r="D1331" s="109">
        <v>1328</v>
      </c>
      <c r="E1331" s="109" t="s">
        <v>417</v>
      </c>
      <c r="F1331" s="109">
        <v>1449</v>
      </c>
      <c r="G1331" s="109"/>
      <c r="H1331" s="109">
        <v>2011</v>
      </c>
      <c r="I1331" s="109">
        <v>0</v>
      </c>
      <c r="J1331" s="109">
        <v>1</v>
      </c>
      <c r="K1331" s="109">
        <v>113</v>
      </c>
      <c r="L1331" s="109">
        <v>85</v>
      </c>
      <c r="Q1331" t="str">
        <f t="shared" si="41"/>
        <v>2015_72</v>
      </c>
      <c r="R1331" s="124">
        <v>1328</v>
      </c>
      <c r="S1331" s="39">
        <v>72</v>
      </c>
      <c r="T1331" s="39">
        <v>72</v>
      </c>
      <c r="U1331" s="39" t="s">
        <v>35</v>
      </c>
      <c r="V1331" s="39">
        <v>8.4201999999999995</v>
      </c>
      <c r="W1331" s="39">
        <v>2015</v>
      </c>
      <c r="X1331" s="39">
        <v>100.2</v>
      </c>
      <c r="Y1331" s="39">
        <v>72</v>
      </c>
      <c r="Z1331" s="39">
        <v>0</v>
      </c>
      <c r="AA1331" s="39">
        <v>1</v>
      </c>
      <c r="AB1331" s="39">
        <v>11.9</v>
      </c>
    </row>
    <row r="1332" spans="1:28" x14ac:dyDescent="0.3">
      <c r="A1332" t="str">
        <f t="shared" si="40"/>
        <v>2011_.</v>
      </c>
      <c r="D1332" s="109">
        <v>1329</v>
      </c>
      <c r="E1332" s="109" t="s">
        <v>417</v>
      </c>
      <c r="F1332" s="109">
        <v>2205</v>
      </c>
      <c r="G1332" s="109"/>
      <c r="H1332" s="109">
        <v>2011</v>
      </c>
      <c r="I1332" s="109">
        <v>0</v>
      </c>
      <c r="J1332" s="109">
        <v>1</v>
      </c>
      <c r="K1332" s="109">
        <v>223.4</v>
      </c>
      <c r="L1332" s="109">
        <v>178.3</v>
      </c>
      <c r="Q1332" t="str">
        <f t="shared" si="41"/>
        <v>2015_81</v>
      </c>
      <c r="R1332" s="124">
        <v>1329</v>
      </c>
      <c r="S1332" s="39">
        <v>81</v>
      </c>
      <c r="T1332" s="39">
        <v>81</v>
      </c>
      <c r="U1332" s="39" t="s">
        <v>36</v>
      </c>
      <c r="V1332" s="39">
        <v>13.414899999999999</v>
      </c>
      <c r="W1332" s="39">
        <v>2015</v>
      </c>
      <c r="X1332" s="39">
        <v>1173.8</v>
      </c>
      <c r="Y1332" s="39">
        <v>81</v>
      </c>
      <c r="Z1332" s="39">
        <v>0</v>
      </c>
      <c r="AA1332" s="39">
        <v>1</v>
      </c>
      <c r="AB1332" s="39">
        <v>87.5</v>
      </c>
    </row>
    <row r="1333" spans="1:28" x14ac:dyDescent="0.3">
      <c r="A1333" t="str">
        <f t="shared" si="40"/>
        <v>2011_9</v>
      </c>
      <c r="D1333" s="109">
        <v>1330</v>
      </c>
      <c r="E1333" s="109">
        <v>9</v>
      </c>
      <c r="F1333" s="109">
        <v>9</v>
      </c>
      <c r="G1333" s="109" t="s">
        <v>14</v>
      </c>
      <c r="H1333" s="109">
        <v>2011</v>
      </c>
      <c r="I1333" s="109">
        <v>0</v>
      </c>
      <c r="J1333" s="109">
        <v>1</v>
      </c>
      <c r="K1333" s="109">
        <v>638.79999999999995</v>
      </c>
      <c r="L1333" s="109">
        <v>557.4</v>
      </c>
      <c r="Q1333" t="str">
        <f t="shared" si="41"/>
        <v>2015_99</v>
      </c>
      <c r="R1333" s="124">
        <v>1330</v>
      </c>
      <c r="S1333" s="39">
        <v>99</v>
      </c>
      <c r="T1333" s="39">
        <v>99</v>
      </c>
      <c r="U1333" s="39" t="s">
        <v>37</v>
      </c>
      <c r="V1333" s="39">
        <v>13.8771</v>
      </c>
      <c r="W1333" s="39">
        <v>2015</v>
      </c>
      <c r="X1333" s="39">
        <v>621</v>
      </c>
      <c r="Y1333" s="39">
        <v>99</v>
      </c>
      <c r="Z1333" s="39">
        <v>0</v>
      </c>
      <c r="AA1333" s="39">
        <v>1</v>
      </c>
      <c r="AB1333" s="39">
        <v>44.75</v>
      </c>
    </row>
    <row r="1334" spans="1:28" x14ac:dyDescent="0.3">
      <c r="A1334" t="str">
        <f t="shared" si="40"/>
        <v>2011_441</v>
      </c>
      <c r="D1334" s="109">
        <v>1331</v>
      </c>
      <c r="E1334" s="109">
        <v>441</v>
      </c>
      <c r="F1334" s="109">
        <v>441</v>
      </c>
      <c r="G1334" s="109" t="s">
        <v>409</v>
      </c>
      <c r="H1334" s="109">
        <v>2011</v>
      </c>
      <c r="I1334" s="109">
        <v>0</v>
      </c>
      <c r="J1334" s="109">
        <v>2</v>
      </c>
      <c r="K1334" s="109">
        <v>803</v>
      </c>
      <c r="L1334" s="109">
        <v>676.1</v>
      </c>
      <c r="Q1334" t="str">
        <f t="shared" si="41"/>
        <v>2015_108</v>
      </c>
      <c r="R1334" s="124">
        <v>1331</v>
      </c>
      <c r="S1334" s="39">
        <v>108</v>
      </c>
      <c r="T1334" s="39">
        <v>108</v>
      </c>
      <c r="U1334" s="39" t="s">
        <v>38</v>
      </c>
      <c r="V1334" s="39">
        <v>10.9008</v>
      </c>
      <c r="W1334" s="39">
        <v>2015</v>
      </c>
      <c r="X1334" s="39">
        <v>228.1</v>
      </c>
      <c r="Y1334" s="39">
        <v>108</v>
      </c>
      <c r="Z1334" s="39">
        <v>0</v>
      </c>
      <c r="AA1334" s="39">
        <v>1</v>
      </c>
      <c r="AB1334" s="39">
        <v>20.925000000000001</v>
      </c>
    </row>
    <row r="1335" spans="1:28" x14ac:dyDescent="0.3">
      <c r="A1335" t="str">
        <f t="shared" si="40"/>
        <v>2011_18</v>
      </c>
      <c r="D1335" s="109">
        <v>1332</v>
      </c>
      <c r="E1335" s="109">
        <v>18</v>
      </c>
      <c r="F1335" s="109">
        <v>18</v>
      </c>
      <c r="G1335" s="109" t="s">
        <v>32</v>
      </c>
      <c r="H1335" s="109">
        <v>2011</v>
      </c>
      <c r="I1335" s="109">
        <v>0</v>
      </c>
      <c r="J1335" s="109">
        <v>1</v>
      </c>
      <c r="K1335" s="109">
        <v>354</v>
      </c>
      <c r="L1335" s="109">
        <v>327.39999999999998</v>
      </c>
      <c r="Q1335" t="str">
        <f t="shared" si="41"/>
        <v>2015_126</v>
      </c>
      <c r="R1335" s="124">
        <v>1332</v>
      </c>
      <c r="S1335" s="39">
        <v>126</v>
      </c>
      <c r="T1335" s="39">
        <v>126</v>
      </c>
      <c r="U1335" s="39" t="s">
        <v>39</v>
      </c>
      <c r="V1335" s="39">
        <v>13.9138</v>
      </c>
      <c r="W1335" s="39">
        <v>2015</v>
      </c>
      <c r="X1335" s="39">
        <v>1373.5</v>
      </c>
      <c r="Y1335" s="39">
        <v>126</v>
      </c>
      <c r="Z1335" s="39">
        <v>0</v>
      </c>
      <c r="AA1335" s="39">
        <v>1</v>
      </c>
      <c r="AB1335" s="39">
        <v>98.715000000000003</v>
      </c>
    </row>
    <row r="1336" spans="1:28" ht="27.6" x14ac:dyDescent="0.3">
      <c r="A1336" t="str">
        <f t="shared" si="40"/>
        <v>2011_27</v>
      </c>
      <c r="D1336" s="109">
        <v>1333</v>
      </c>
      <c r="E1336" s="109">
        <v>27</v>
      </c>
      <c r="F1336" s="109">
        <v>27</v>
      </c>
      <c r="G1336" s="109" t="s">
        <v>778</v>
      </c>
      <c r="H1336" s="109">
        <v>2011</v>
      </c>
      <c r="I1336" s="109">
        <v>0</v>
      </c>
      <c r="J1336" s="109">
        <v>1</v>
      </c>
      <c r="K1336" s="109">
        <v>1435.2</v>
      </c>
      <c r="L1336" s="109">
        <v>1519.4</v>
      </c>
      <c r="Q1336" t="str">
        <f t="shared" si="41"/>
        <v>2015_135</v>
      </c>
      <c r="R1336" s="124">
        <v>1333</v>
      </c>
      <c r="S1336" s="39">
        <v>135</v>
      </c>
      <c r="T1336" s="39">
        <v>135</v>
      </c>
      <c r="U1336" s="39" t="s">
        <v>40</v>
      </c>
      <c r="V1336" s="39">
        <v>14.2844</v>
      </c>
      <c r="W1336" s="39">
        <v>2015</v>
      </c>
      <c r="X1336" s="39">
        <v>1117.4000000000001</v>
      </c>
      <c r="Y1336" s="39">
        <v>135</v>
      </c>
      <c r="Z1336" s="39">
        <v>0</v>
      </c>
      <c r="AA1336" s="39">
        <v>1</v>
      </c>
      <c r="AB1336" s="39">
        <v>78.224999999999994</v>
      </c>
    </row>
    <row r="1337" spans="1:28" ht="27.6" x14ac:dyDescent="0.3">
      <c r="A1337" t="str">
        <f t="shared" si="40"/>
        <v>2011_63</v>
      </c>
      <c r="D1337" s="109">
        <v>1334</v>
      </c>
      <c r="E1337" s="109">
        <v>63</v>
      </c>
      <c r="F1337" s="109">
        <v>63</v>
      </c>
      <c r="G1337" s="109" t="s">
        <v>779</v>
      </c>
      <c r="H1337" s="109">
        <v>2011</v>
      </c>
      <c r="I1337" s="109">
        <v>0</v>
      </c>
      <c r="J1337" s="109">
        <v>1</v>
      </c>
      <c r="K1337" s="109">
        <v>511.9</v>
      </c>
      <c r="L1337" s="109">
        <v>517.9</v>
      </c>
      <c r="Q1337" t="str">
        <f t="shared" si="41"/>
        <v>2015_171</v>
      </c>
      <c r="R1337" s="124">
        <v>1334</v>
      </c>
      <c r="S1337" s="39">
        <v>171</v>
      </c>
      <c r="T1337" s="39">
        <v>171</v>
      </c>
      <c r="U1337" s="39" t="s">
        <v>815</v>
      </c>
      <c r="V1337" s="39">
        <v>11.3604</v>
      </c>
      <c r="W1337" s="39">
        <v>2015</v>
      </c>
      <c r="X1337" s="39">
        <v>756.6</v>
      </c>
      <c r="Y1337" s="39">
        <v>171</v>
      </c>
      <c r="Z1337" s="39">
        <v>0</v>
      </c>
      <c r="AA1337" s="39">
        <v>2</v>
      </c>
      <c r="AB1337" s="39">
        <v>66.599999999999994</v>
      </c>
    </row>
    <row r="1338" spans="1:28" x14ac:dyDescent="0.3">
      <c r="A1338" t="str">
        <f t="shared" si="40"/>
        <v>2011_72</v>
      </c>
      <c r="D1338" s="109">
        <v>1335</v>
      </c>
      <c r="E1338" s="109">
        <v>72</v>
      </c>
      <c r="F1338" s="109">
        <v>72</v>
      </c>
      <c r="G1338" s="109" t="s">
        <v>35</v>
      </c>
      <c r="H1338" s="109">
        <v>2011</v>
      </c>
      <c r="I1338" s="109">
        <v>0</v>
      </c>
      <c r="J1338" s="109">
        <v>1</v>
      </c>
      <c r="K1338" s="109">
        <v>206.2</v>
      </c>
      <c r="L1338" s="109">
        <v>96.2</v>
      </c>
      <c r="Q1338" t="str">
        <f t="shared" si="41"/>
        <v>2015_225</v>
      </c>
      <c r="R1338" s="124">
        <v>1335</v>
      </c>
      <c r="S1338" s="39">
        <v>225</v>
      </c>
      <c r="T1338" s="39">
        <v>225</v>
      </c>
      <c r="U1338" s="39" t="s">
        <v>43</v>
      </c>
      <c r="V1338" s="39">
        <v>13.455500000000001</v>
      </c>
      <c r="W1338" s="39">
        <v>2015</v>
      </c>
      <c r="X1338" s="39">
        <v>4312.3</v>
      </c>
      <c r="Y1338" s="39">
        <v>225</v>
      </c>
      <c r="Z1338" s="39">
        <v>0</v>
      </c>
      <c r="AA1338" s="39">
        <v>1</v>
      </c>
      <c r="AB1338" s="39">
        <v>320.48700000000002</v>
      </c>
    </row>
    <row r="1339" spans="1:28" ht="27.6" x14ac:dyDescent="0.3">
      <c r="A1339" t="str">
        <f t="shared" si="40"/>
        <v>2011_81</v>
      </c>
      <c r="D1339" s="109">
        <v>1336</v>
      </c>
      <c r="E1339" s="109">
        <v>81</v>
      </c>
      <c r="F1339" s="109">
        <v>81</v>
      </c>
      <c r="G1339" s="109" t="s">
        <v>36</v>
      </c>
      <c r="H1339" s="109">
        <v>2011</v>
      </c>
      <c r="I1339" s="109">
        <v>0</v>
      </c>
      <c r="J1339" s="109">
        <v>1</v>
      </c>
      <c r="K1339" s="109">
        <v>1194.8</v>
      </c>
      <c r="L1339" s="109">
        <v>1156.3</v>
      </c>
      <c r="Q1339" t="str">
        <f t="shared" si="41"/>
        <v>2015_234</v>
      </c>
      <c r="R1339" s="124">
        <v>1336</v>
      </c>
      <c r="S1339" s="39">
        <v>234</v>
      </c>
      <c r="T1339" s="39">
        <v>234</v>
      </c>
      <c r="U1339" s="39" t="s">
        <v>44</v>
      </c>
      <c r="V1339" s="39">
        <v>11.674300000000001</v>
      </c>
      <c r="W1339" s="39">
        <v>2015</v>
      </c>
      <c r="X1339" s="39">
        <v>1222.3</v>
      </c>
      <c r="Y1339" s="39">
        <v>234</v>
      </c>
      <c r="Z1339" s="39">
        <v>0</v>
      </c>
      <c r="AA1339" s="39">
        <v>1</v>
      </c>
      <c r="AB1339" s="39">
        <v>104.7</v>
      </c>
    </row>
    <row r="1340" spans="1:28" x14ac:dyDescent="0.3">
      <c r="A1340" t="str">
        <f t="shared" si="40"/>
        <v>2011_99</v>
      </c>
      <c r="D1340" s="109">
        <v>1337</v>
      </c>
      <c r="E1340" s="109">
        <v>99</v>
      </c>
      <c r="F1340" s="109">
        <v>99</v>
      </c>
      <c r="G1340" s="109" t="s">
        <v>37</v>
      </c>
      <c r="H1340" s="109">
        <v>2011</v>
      </c>
      <c r="I1340" s="109">
        <v>0</v>
      </c>
      <c r="J1340" s="109">
        <v>1</v>
      </c>
      <c r="K1340" s="109">
        <v>548.29999999999995</v>
      </c>
      <c r="L1340" s="109">
        <v>639</v>
      </c>
      <c r="Q1340" t="str">
        <f t="shared" si="41"/>
        <v>2015_243</v>
      </c>
      <c r="R1340" s="124">
        <v>1337</v>
      </c>
      <c r="S1340" s="39">
        <v>243</v>
      </c>
      <c r="T1340" s="39">
        <v>243</v>
      </c>
      <c r="U1340" s="39" t="s">
        <v>45</v>
      </c>
      <c r="V1340" s="39">
        <v>9.0565999999999995</v>
      </c>
      <c r="W1340" s="39">
        <v>2015</v>
      </c>
      <c r="X1340" s="39">
        <v>156</v>
      </c>
      <c r="Y1340" s="39">
        <v>243</v>
      </c>
      <c r="Z1340" s="39">
        <v>0</v>
      </c>
      <c r="AA1340" s="39">
        <v>1</v>
      </c>
      <c r="AB1340" s="39">
        <v>17.225000000000001</v>
      </c>
    </row>
    <row r="1341" spans="1:28" x14ac:dyDescent="0.3">
      <c r="A1341" t="str">
        <f t="shared" si="40"/>
        <v>2011_108</v>
      </c>
      <c r="D1341" s="109">
        <v>1338</v>
      </c>
      <c r="E1341" s="109">
        <v>108</v>
      </c>
      <c r="F1341" s="109">
        <v>108</v>
      </c>
      <c r="G1341" s="109" t="s">
        <v>38</v>
      </c>
      <c r="H1341" s="109">
        <v>2011</v>
      </c>
      <c r="I1341" s="109">
        <v>0</v>
      </c>
      <c r="J1341" s="109">
        <v>1</v>
      </c>
      <c r="K1341" s="109">
        <v>265.39999999999998</v>
      </c>
      <c r="L1341" s="109">
        <v>255.2</v>
      </c>
      <c r="Q1341" t="str">
        <f t="shared" si="41"/>
        <v>2015_261</v>
      </c>
      <c r="R1341" s="124">
        <v>1338</v>
      </c>
      <c r="S1341" s="39">
        <v>261</v>
      </c>
      <c r="T1341" s="39">
        <v>261</v>
      </c>
      <c r="U1341" s="39" t="s">
        <v>46</v>
      </c>
      <c r="V1341" s="39">
        <v>15.2812</v>
      </c>
      <c r="W1341" s="39">
        <v>2015</v>
      </c>
      <c r="X1341" s="39">
        <v>10213.700000000001</v>
      </c>
      <c r="Y1341" s="39">
        <v>261</v>
      </c>
      <c r="Z1341" s="39">
        <v>0</v>
      </c>
      <c r="AA1341" s="39">
        <v>1</v>
      </c>
      <c r="AB1341" s="39">
        <v>668.38400000000001</v>
      </c>
    </row>
    <row r="1342" spans="1:28" ht="55.2" x14ac:dyDescent="0.3">
      <c r="A1342" t="str">
        <f t="shared" si="40"/>
        <v>2011_126</v>
      </c>
      <c r="D1342" s="109">
        <v>1339</v>
      </c>
      <c r="E1342" s="109">
        <v>126</v>
      </c>
      <c r="F1342" s="109">
        <v>126</v>
      </c>
      <c r="G1342" s="109" t="s">
        <v>39</v>
      </c>
      <c r="H1342" s="109">
        <v>2011</v>
      </c>
      <c r="I1342" s="109">
        <v>0</v>
      </c>
      <c r="J1342" s="109">
        <v>2</v>
      </c>
      <c r="K1342" s="109">
        <v>1369.5</v>
      </c>
      <c r="L1342" s="109">
        <v>1418.5</v>
      </c>
      <c r="Q1342" t="str">
        <f t="shared" si="41"/>
        <v>2015_279</v>
      </c>
      <c r="R1342" s="124">
        <v>1339</v>
      </c>
      <c r="S1342" s="39">
        <v>279</v>
      </c>
      <c r="T1342" s="39">
        <v>279</v>
      </c>
      <c r="U1342" s="39" t="s">
        <v>47</v>
      </c>
      <c r="V1342" s="39">
        <v>13.130599999999999</v>
      </c>
      <c r="W1342" s="39">
        <v>2015</v>
      </c>
      <c r="X1342" s="39">
        <v>842</v>
      </c>
      <c r="Y1342" s="39">
        <v>279</v>
      </c>
      <c r="Z1342" s="39">
        <v>0</v>
      </c>
      <c r="AA1342" s="39">
        <v>1</v>
      </c>
      <c r="AB1342" s="39">
        <v>64.125</v>
      </c>
    </row>
    <row r="1343" spans="1:28" ht="27.6" x14ac:dyDescent="0.3">
      <c r="A1343" t="str">
        <f t="shared" si="40"/>
        <v>2011_135</v>
      </c>
      <c r="D1343" s="109">
        <v>1340</v>
      </c>
      <c r="E1343" s="109">
        <v>135</v>
      </c>
      <c r="F1343" s="109">
        <v>135</v>
      </c>
      <c r="G1343" s="109" t="s">
        <v>40</v>
      </c>
      <c r="H1343" s="109">
        <v>2011</v>
      </c>
      <c r="I1343" s="109">
        <v>0</v>
      </c>
      <c r="J1343" s="109">
        <v>1</v>
      </c>
      <c r="K1343" s="109">
        <v>1204.7</v>
      </c>
      <c r="L1343" s="109">
        <v>1178.4000000000001</v>
      </c>
      <c r="Q1343" t="str">
        <f t="shared" si="41"/>
        <v>2015_355</v>
      </c>
      <c r="R1343" s="124">
        <v>1340</v>
      </c>
      <c r="S1343" s="39">
        <v>355</v>
      </c>
      <c r="T1343" s="39">
        <v>355</v>
      </c>
      <c r="U1343" s="39" t="s">
        <v>48</v>
      </c>
      <c r="V1343" s="39">
        <v>9.2230000000000008</v>
      </c>
      <c r="W1343" s="39">
        <v>2015</v>
      </c>
      <c r="X1343" s="39">
        <v>220.2</v>
      </c>
      <c r="Y1343" s="39">
        <v>355</v>
      </c>
      <c r="Z1343" s="39">
        <v>0</v>
      </c>
      <c r="AA1343" s="39">
        <v>1</v>
      </c>
      <c r="AB1343" s="39">
        <v>23.875</v>
      </c>
    </row>
    <row r="1344" spans="1:28" x14ac:dyDescent="0.3">
      <c r="A1344" t="str">
        <f t="shared" si="40"/>
        <v>2011_171</v>
      </c>
      <c r="D1344" s="109">
        <v>1341</v>
      </c>
      <c r="E1344" s="109">
        <v>171</v>
      </c>
      <c r="F1344" s="109">
        <v>171</v>
      </c>
      <c r="G1344" s="109" t="s">
        <v>815</v>
      </c>
      <c r="H1344" s="109">
        <v>2011</v>
      </c>
      <c r="I1344" s="109">
        <v>0</v>
      </c>
      <c r="J1344" s="109">
        <v>2</v>
      </c>
      <c r="K1344" s="109">
        <v>763.7</v>
      </c>
      <c r="L1344" s="109">
        <v>762.6</v>
      </c>
      <c r="Q1344" t="str">
        <f t="shared" si="41"/>
        <v>2015_387</v>
      </c>
      <c r="R1344" s="124">
        <v>1341</v>
      </c>
      <c r="S1344" s="39">
        <v>387</v>
      </c>
      <c r="T1344" s="39">
        <v>387</v>
      </c>
      <c r="U1344" s="39" t="s">
        <v>49</v>
      </c>
      <c r="V1344" s="39">
        <v>11.9017</v>
      </c>
      <c r="W1344" s="39">
        <v>2015</v>
      </c>
      <c r="X1344" s="39">
        <v>1513.9</v>
      </c>
      <c r="Y1344" s="39">
        <v>387</v>
      </c>
      <c r="Z1344" s="39">
        <v>0</v>
      </c>
      <c r="AA1344" s="39">
        <v>1</v>
      </c>
      <c r="AB1344" s="39">
        <v>127.2</v>
      </c>
    </row>
    <row r="1345" spans="1:28" x14ac:dyDescent="0.3">
      <c r="A1345" t="str">
        <f t="shared" si="40"/>
        <v>2011_225</v>
      </c>
      <c r="D1345" s="109">
        <v>1342</v>
      </c>
      <c r="E1345" s="109">
        <v>225</v>
      </c>
      <c r="F1345" s="109">
        <v>225</v>
      </c>
      <c r="G1345" s="109" t="s">
        <v>43</v>
      </c>
      <c r="H1345" s="109">
        <v>2011</v>
      </c>
      <c r="I1345" s="109">
        <v>0</v>
      </c>
      <c r="J1345" s="109">
        <v>1</v>
      </c>
      <c r="K1345" s="109">
        <v>4224.3</v>
      </c>
      <c r="L1345" s="109">
        <v>4314.6000000000004</v>
      </c>
      <c r="Q1345" t="str">
        <f t="shared" si="41"/>
        <v>2015_414</v>
      </c>
      <c r="R1345" s="124">
        <v>1342</v>
      </c>
      <c r="S1345" s="39">
        <v>414</v>
      </c>
      <c r="T1345" s="39">
        <v>414</v>
      </c>
      <c r="U1345" s="39" t="s">
        <v>50</v>
      </c>
      <c r="V1345" s="39">
        <v>11.4572</v>
      </c>
      <c r="W1345" s="39">
        <v>2015</v>
      </c>
      <c r="X1345" s="39">
        <v>537.70000000000005</v>
      </c>
      <c r="Y1345" s="39">
        <v>414</v>
      </c>
      <c r="Z1345" s="39">
        <v>0</v>
      </c>
      <c r="AA1345" s="39">
        <v>1</v>
      </c>
      <c r="AB1345" s="39">
        <v>46.930999999999997</v>
      </c>
    </row>
    <row r="1346" spans="1:28" x14ac:dyDescent="0.3">
      <c r="A1346" t="str">
        <f t="shared" si="40"/>
        <v>2011_234</v>
      </c>
      <c r="D1346" s="109">
        <v>1343</v>
      </c>
      <c r="E1346" s="109">
        <v>234</v>
      </c>
      <c r="F1346" s="109">
        <v>234</v>
      </c>
      <c r="G1346" s="109" t="s">
        <v>44</v>
      </c>
      <c r="H1346" s="109">
        <v>2011</v>
      </c>
      <c r="I1346" s="109">
        <v>0</v>
      </c>
      <c r="J1346" s="109">
        <v>1</v>
      </c>
      <c r="K1346" s="109">
        <v>1237.9000000000001</v>
      </c>
      <c r="L1346" s="109">
        <v>1197.4000000000001</v>
      </c>
      <c r="Q1346" t="str">
        <f t="shared" si="41"/>
        <v>2015_540</v>
      </c>
      <c r="R1346" s="124">
        <v>1343</v>
      </c>
      <c r="S1346" s="39">
        <v>540</v>
      </c>
      <c r="T1346" s="39">
        <v>540</v>
      </c>
      <c r="U1346" s="39" t="s">
        <v>15</v>
      </c>
      <c r="V1346" s="39">
        <v>13.7973</v>
      </c>
      <c r="W1346" s="39">
        <v>2015</v>
      </c>
      <c r="X1346" s="39">
        <v>605.70000000000005</v>
      </c>
      <c r="Y1346" s="39">
        <v>540</v>
      </c>
      <c r="Z1346" s="39">
        <v>0</v>
      </c>
      <c r="AA1346" s="39">
        <v>1</v>
      </c>
      <c r="AB1346" s="39">
        <v>43.9</v>
      </c>
    </row>
    <row r="1347" spans="1:28" x14ac:dyDescent="0.3">
      <c r="A1347" t="str">
        <f t="shared" si="40"/>
        <v>2011_243</v>
      </c>
      <c r="D1347" s="109">
        <v>1344</v>
      </c>
      <c r="E1347" s="109">
        <v>243</v>
      </c>
      <c r="F1347" s="109">
        <v>243</v>
      </c>
      <c r="G1347" s="109" t="s">
        <v>45</v>
      </c>
      <c r="H1347" s="109">
        <v>2011</v>
      </c>
      <c r="I1347" s="109">
        <v>0</v>
      </c>
      <c r="J1347" s="109">
        <v>1</v>
      </c>
      <c r="K1347" s="109">
        <v>277.39999999999998</v>
      </c>
      <c r="L1347" s="109">
        <v>173</v>
      </c>
      <c r="Q1347" t="str">
        <f t="shared" si="41"/>
        <v>2015_472</v>
      </c>
      <c r="R1347" s="124">
        <v>1344</v>
      </c>
      <c r="S1347" s="39">
        <v>472</v>
      </c>
      <c r="T1347" s="39">
        <v>472</v>
      </c>
      <c r="U1347" s="39" t="s">
        <v>52</v>
      </c>
      <c r="V1347" s="39">
        <v>15.104100000000001</v>
      </c>
      <c r="W1347" s="39">
        <v>2015</v>
      </c>
      <c r="X1347" s="39">
        <v>1741.2</v>
      </c>
      <c r="Y1347" s="39">
        <v>472</v>
      </c>
      <c r="Z1347" s="39">
        <v>0</v>
      </c>
      <c r="AA1347" s="39">
        <v>1</v>
      </c>
      <c r="AB1347" s="39">
        <v>115.28</v>
      </c>
    </row>
    <row r="1348" spans="1:28" x14ac:dyDescent="0.3">
      <c r="A1348" t="str">
        <f t="shared" si="40"/>
        <v>2011_261</v>
      </c>
      <c r="D1348" s="109">
        <v>1345</v>
      </c>
      <c r="E1348" s="109">
        <v>261</v>
      </c>
      <c r="F1348" s="109">
        <v>261</v>
      </c>
      <c r="G1348" s="109" t="s">
        <v>46</v>
      </c>
      <c r="H1348" s="109">
        <v>2011</v>
      </c>
      <c r="I1348" s="109">
        <v>0</v>
      </c>
      <c r="J1348" s="109">
        <v>1</v>
      </c>
      <c r="K1348" s="109">
        <v>8963.7999999999993</v>
      </c>
      <c r="L1348" s="109">
        <v>8838</v>
      </c>
      <c r="Q1348" t="str">
        <f t="shared" si="41"/>
        <v>2015_513</v>
      </c>
      <c r="R1348" s="124">
        <v>1345</v>
      </c>
      <c r="S1348" s="39">
        <v>513</v>
      </c>
      <c r="T1348" s="39">
        <v>513</v>
      </c>
      <c r="U1348" s="39" t="s">
        <v>54</v>
      </c>
      <c r="V1348" s="39">
        <v>12.590400000000001</v>
      </c>
      <c r="W1348" s="39">
        <v>2015</v>
      </c>
      <c r="X1348" s="39">
        <v>426.5</v>
      </c>
      <c r="Y1348" s="39">
        <v>513</v>
      </c>
      <c r="Z1348" s="39">
        <v>0</v>
      </c>
      <c r="AA1348" s="39">
        <v>1</v>
      </c>
      <c r="AB1348" s="39">
        <v>33.875</v>
      </c>
    </row>
    <row r="1349" spans="1:28" x14ac:dyDescent="0.3">
      <c r="A1349" t="str">
        <f t="shared" ref="A1349:A1412" si="42">CONCATENATE(H1349,"_",E1349)</f>
        <v>2011_279</v>
      </c>
      <c r="D1349" s="109">
        <v>1346</v>
      </c>
      <c r="E1349" s="109">
        <v>279</v>
      </c>
      <c r="F1349" s="109">
        <v>279</v>
      </c>
      <c r="G1349" s="109" t="s">
        <v>47</v>
      </c>
      <c r="H1349" s="109">
        <v>2011</v>
      </c>
      <c r="I1349" s="109">
        <v>0</v>
      </c>
      <c r="J1349" s="109">
        <v>1</v>
      </c>
      <c r="K1349" s="109">
        <v>835</v>
      </c>
      <c r="L1349" s="109">
        <v>863</v>
      </c>
      <c r="Q1349" t="str">
        <f t="shared" ref="Q1349:Q1412" si="43">CONCATENATE(W1349,"_",S1349)</f>
        <v>2015_549</v>
      </c>
      <c r="R1349" s="124">
        <v>1346</v>
      </c>
      <c r="S1349" s="39">
        <v>549</v>
      </c>
      <c r="T1349" s="39">
        <v>549</v>
      </c>
      <c r="U1349" s="39" t="s">
        <v>55</v>
      </c>
      <c r="V1349" s="39">
        <v>10.7377</v>
      </c>
      <c r="W1349" s="39">
        <v>2015</v>
      </c>
      <c r="X1349" s="39">
        <v>448.3</v>
      </c>
      <c r="Y1349" s="39">
        <v>549</v>
      </c>
      <c r="Z1349" s="39">
        <v>0</v>
      </c>
      <c r="AA1349" s="39">
        <v>1</v>
      </c>
      <c r="AB1349" s="39">
        <v>41.75</v>
      </c>
    </row>
    <row r="1350" spans="1:28" ht="27.6" x14ac:dyDescent="0.3">
      <c r="A1350" t="str">
        <f t="shared" si="42"/>
        <v>2011_355</v>
      </c>
      <c r="D1350" s="109">
        <v>1347</v>
      </c>
      <c r="E1350" s="109">
        <v>355</v>
      </c>
      <c r="F1350" s="109">
        <v>355</v>
      </c>
      <c r="G1350" s="109" t="s">
        <v>48</v>
      </c>
      <c r="H1350" s="109">
        <v>2011</v>
      </c>
      <c r="I1350" s="109">
        <v>0</v>
      </c>
      <c r="J1350" s="109">
        <v>1</v>
      </c>
      <c r="K1350" s="109">
        <v>291</v>
      </c>
      <c r="L1350" s="109">
        <v>242.6</v>
      </c>
      <c r="Q1350" t="str">
        <f t="shared" si="43"/>
        <v>2015_576</v>
      </c>
      <c r="R1350" s="124">
        <v>1347</v>
      </c>
      <c r="S1350" s="39">
        <v>576</v>
      </c>
      <c r="T1350" s="39">
        <v>576</v>
      </c>
      <c r="U1350" s="39" t="s">
        <v>56</v>
      </c>
      <c r="V1350" s="39">
        <v>10.9361</v>
      </c>
      <c r="W1350" s="39">
        <v>2015</v>
      </c>
      <c r="X1350" s="39">
        <v>522.20000000000005</v>
      </c>
      <c r="Y1350" s="39">
        <v>576</v>
      </c>
      <c r="Z1350" s="39">
        <v>0</v>
      </c>
      <c r="AA1350" s="39">
        <v>1</v>
      </c>
      <c r="AB1350" s="39">
        <v>47.75</v>
      </c>
    </row>
    <row r="1351" spans="1:28" x14ac:dyDescent="0.3">
      <c r="A1351" t="str">
        <f t="shared" si="42"/>
        <v>2011_387</v>
      </c>
      <c r="D1351" s="109">
        <v>1348</v>
      </c>
      <c r="E1351" s="109">
        <v>387</v>
      </c>
      <c r="F1351" s="109">
        <v>387</v>
      </c>
      <c r="G1351" s="109" t="s">
        <v>49</v>
      </c>
      <c r="H1351" s="109">
        <v>2011</v>
      </c>
      <c r="I1351" s="109">
        <v>0</v>
      </c>
      <c r="J1351" s="109">
        <v>1</v>
      </c>
      <c r="K1351" s="109">
        <v>1425.9</v>
      </c>
      <c r="L1351" s="109">
        <v>1503.7</v>
      </c>
      <c r="Q1351" t="str">
        <f t="shared" si="43"/>
        <v>2015_585</v>
      </c>
      <c r="R1351" s="124">
        <v>1348</v>
      </c>
      <c r="S1351" s="39">
        <v>585</v>
      </c>
      <c r="T1351" s="39">
        <v>585</v>
      </c>
      <c r="U1351" s="39" t="s">
        <v>57</v>
      </c>
      <c r="V1351" s="39">
        <v>13.358000000000001</v>
      </c>
      <c r="W1351" s="39">
        <v>2015</v>
      </c>
      <c r="X1351" s="39">
        <v>631.29999999999995</v>
      </c>
      <c r="Y1351" s="39">
        <v>585</v>
      </c>
      <c r="Z1351" s="39">
        <v>0</v>
      </c>
      <c r="AA1351" s="39">
        <v>1</v>
      </c>
      <c r="AB1351" s="39">
        <v>47.26</v>
      </c>
    </row>
    <row r="1352" spans="1:28" ht="27.6" x14ac:dyDescent="0.3">
      <c r="A1352" t="str">
        <f t="shared" si="42"/>
        <v>2011_414</v>
      </c>
      <c r="D1352" s="109">
        <v>1349</v>
      </c>
      <c r="E1352" s="109">
        <v>414</v>
      </c>
      <c r="F1352" s="109">
        <v>414</v>
      </c>
      <c r="G1352" s="109" t="s">
        <v>50</v>
      </c>
      <c r="H1352" s="109">
        <v>2011</v>
      </c>
      <c r="I1352" s="109">
        <v>0</v>
      </c>
      <c r="J1352" s="109">
        <v>1</v>
      </c>
      <c r="K1352" s="109">
        <v>548.20000000000005</v>
      </c>
      <c r="L1352" s="109">
        <v>559.1</v>
      </c>
      <c r="Q1352" t="str">
        <f t="shared" si="43"/>
        <v>2015_594</v>
      </c>
      <c r="R1352" s="124">
        <v>1349</v>
      </c>
      <c r="S1352" s="39">
        <v>594</v>
      </c>
      <c r="T1352" s="39">
        <v>594</v>
      </c>
      <c r="U1352" s="39" t="s">
        <v>58</v>
      </c>
      <c r="V1352" s="39">
        <v>12.02</v>
      </c>
      <c r="W1352" s="39">
        <v>2015</v>
      </c>
      <c r="X1352" s="39">
        <v>721.2</v>
      </c>
      <c r="Y1352" s="39">
        <v>594</v>
      </c>
      <c r="Z1352" s="39">
        <v>0</v>
      </c>
      <c r="AA1352" s="39">
        <v>1</v>
      </c>
      <c r="AB1352" s="39">
        <v>60</v>
      </c>
    </row>
    <row r="1353" spans="1:28" x14ac:dyDescent="0.3">
      <c r="A1353" t="str">
        <f t="shared" si="42"/>
        <v>2011_540</v>
      </c>
      <c r="D1353" s="109">
        <v>1350</v>
      </c>
      <c r="E1353" s="109">
        <v>540</v>
      </c>
      <c r="F1353" s="109">
        <v>540</v>
      </c>
      <c r="G1353" s="109" t="s">
        <v>15</v>
      </c>
      <c r="H1353" s="109">
        <v>2011</v>
      </c>
      <c r="I1353" s="109">
        <v>0</v>
      </c>
      <c r="J1353" s="109">
        <v>1</v>
      </c>
      <c r="K1353" s="109">
        <v>593.79999999999995</v>
      </c>
      <c r="L1353" s="109">
        <v>637.70000000000005</v>
      </c>
      <c r="Q1353" t="str">
        <f t="shared" si="43"/>
        <v>2015_603</v>
      </c>
      <c r="R1353" s="124">
        <v>1350</v>
      </c>
      <c r="S1353" s="39">
        <v>603</v>
      </c>
      <c r="T1353" s="39">
        <v>603</v>
      </c>
      <c r="U1353" s="39" t="s">
        <v>59</v>
      </c>
      <c r="V1353" s="39">
        <v>8.8042999999999996</v>
      </c>
      <c r="W1353" s="39">
        <v>2015</v>
      </c>
      <c r="X1353" s="39">
        <v>81</v>
      </c>
      <c r="Y1353" s="39">
        <v>603</v>
      </c>
      <c r="Z1353" s="39">
        <v>0</v>
      </c>
      <c r="AA1353" s="39">
        <v>1</v>
      </c>
      <c r="AB1353" s="39">
        <v>9.1999999999999993</v>
      </c>
    </row>
    <row r="1354" spans="1:28" x14ac:dyDescent="0.3">
      <c r="A1354" t="str">
        <f t="shared" si="42"/>
        <v>2011_472</v>
      </c>
      <c r="D1354" s="109">
        <v>1351</v>
      </c>
      <c r="E1354" s="109">
        <v>472</v>
      </c>
      <c r="F1354" s="109">
        <v>472</v>
      </c>
      <c r="G1354" s="109" t="s">
        <v>52</v>
      </c>
      <c r="H1354" s="109">
        <v>2011</v>
      </c>
      <c r="I1354" s="109">
        <v>0</v>
      </c>
      <c r="J1354" s="109">
        <v>1</v>
      </c>
      <c r="K1354" s="109">
        <v>1520.2</v>
      </c>
      <c r="L1354" s="109">
        <v>1626.1</v>
      </c>
      <c r="Q1354" t="str">
        <f t="shared" si="43"/>
        <v>2015_609</v>
      </c>
      <c r="R1354" s="124">
        <v>1351</v>
      </c>
      <c r="S1354" s="39">
        <v>609</v>
      </c>
      <c r="T1354" s="39">
        <v>609</v>
      </c>
      <c r="U1354" s="39" t="s">
        <v>60</v>
      </c>
      <c r="V1354" s="39">
        <v>13.0677</v>
      </c>
      <c r="W1354" s="39">
        <v>2015</v>
      </c>
      <c r="X1354" s="39">
        <v>1428.3</v>
      </c>
      <c r="Y1354" s="39">
        <v>609</v>
      </c>
      <c r="Z1354" s="39">
        <v>0</v>
      </c>
      <c r="AA1354" s="39">
        <v>1</v>
      </c>
      <c r="AB1354" s="39">
        <v>109.3</v>
      </c>
    </row>
    <row r="1355" spans="1:28" ht="27.6" x14ac:dyDescent="0.3">
      <c r="A1355" t="str">
        <f t="shared" si="42"/>
        <v>2011_513</v>
      </c>
      <c r="D1355" s="109">
        <v>1352</v>
      </c>
      <c r="E1355" s="109">
        <v>513</v>
      </c>
      <c r="F1355" s="109">
        <v>513</v>
      </c>
      <c r="G1355" s="109" t="s">
        <v>54</v>
      </c>
      <c r="H1355" s="109">
        <v>2011</v>
      </c>
      <c r="I1355" s="109">
        <v>0</v>
      </c>
      <c r="J1355" s="109">
        <v>1</v>
      </c>
      <c r="K1355" s="109">
        <v>384.9</v>
      </c>
      <c r="L1355" s="109">
        <v>442.2</v>
      </c>
      <c r="Q1355" t="str">
        <f t="shared" si="43"/>
        <v>2015_621</v>
      </c>
      <c r="R1355" s="124">
        <v>1352</v>
      </c>
      <c r="S1355" s="39">
        <v>621</v>
      </c>
      <c r="T1355" s="39">
        <v>621</v>
      </c>
      <c r="U1355" s="39" t="s">
        <v>61</v>
      </c>
      <c r="V1355" s="39">
        <v>14.705399999999999</v>
      </c>
      <c r="W1355" s="39">
        <v>2015</v>
      </c>
      <c r="X1355" s="39">
        <v>4412.8</v>
      </c>
      <c r="Y1355" s="39">
        <v>621</v>
      </c>
      <c r="Z1355" s="39">
        <v>0</v>
      </c>
      <c r="AA1355" s="39">
        <v>1</v>
      </c>
      <c r="AB1355" s="39">
        <v>300.08</v>
      </c>
    </row>
    <row r="1356" spans="1:28" ht="27.6" x14ac:dyDescent="0.3">
      <c r="A1356" t="str">
        <f t="shared" si="42"/>
        <v>2011_549</v>
      </c>
      <c r="D1356" s="109">
        <v>1353</v>
      </c>
      <c r="E1356" s="109">
        <v>549</v>
      </c>
      <c r="F1356" s="109">
        <v>549</v>
      </c>
      <c r="G1356" s="109" t="s">
        <v>55</v>
      </c>
      <c r="H1356" s="109">
        <v>2011</v>
      </c>
      <c r="I1356" s="109">
        <v>0</v>
      </c>
      <c r="J1356" s="109">
        <v>1</v>
      </c>
      <c r="K1356" s="109">
        <v>516.79999999999995</v>
      </c>
      <c r="L1356" s="109">
        <v>495.8</v>
      </c>
      <c r="Q1356" t="str">
        <f t="shared" si="43"/>
        <v>2015_720</v>
      </c>
      <c r="R1356" s="124">
        <v>1353</v>
      </c>
      <c r="S1356" s="39">
        <v>720</v>
      </c>
      <c r="T1356" s="39">
        <v>720</v>
      </c>
      <c r="U1356" s="39" t="s">
        <v>62</v>
      </c>
      <c r="V1356" s="39">
        <v>14.108700000000001</v>
      </c>
      <c r="W1356" s="39">
        <v>2015</v>
      </c>
      <c r="X1356" s="39">
        <v>1762.6</v>
      </c>
      <c r="Y1356" s="39">
        <v>720</v>
      </c>
      <c r="Z1356" s="39">
        <v>0</v>
      </c>
      <c r="AA1356" s="39">
        <v>1</v>
      </c>
      <c r="AB1356" s="39">
        <v>124.93</v>
      </c>
    </row>
    <row r="1357" spans="1:28" x14ac:dyDescent="0.3">
      <c r="A1357" t="str">
        <f t="shared" si="42"/>
        <v>2011_576</v>
      </c>
      <c r="D1357" s="109">
        <v>1354</v>
      </c>
      <c r="E1357" s="109">
        <v>576</v>
      </c>
      <c r="F1357" s="109">
        <v>576</v>
      </c>
      <c r="G1357" s="109" t="s">
        <v>56</v>
      </c>
      <c r="H1357" s="109">
        <v>2011</v>
      </c>
      <c r="I1357" s="109">
        <v>0</v>
      </c>
      <c r="J1357" s="109">
        <v>1</v>
      </c>
      <c r="K1357" s="109">
        <v>589.70000000000005</v>
      </c>
      <c r="L1357" s="109">
        <v>580.20000000000005</v>
      </c>
      <c r="Q1357" t="str">
        <f t="shared" si="43"/>
        <v>2015_729</v>
      </c>
      <c r="R1357" s="124">
        <v>1354</v>
      </c>
      <c r="S1357" s="39">
        <v>729</v>
      </c>
      <c r="T1357" s="39">
        <v>729</v>
      </c>
      <c r="U1357" s="39" t="s">
        <v>63</v>
      </c>
      <c r="V1357" s="39">
        <v>13.1759</v>
      </c>
      <c r="W1357" s="39">
        <v>2015</v>
      </c>
      <c r="X1357" s="39">
        <v>2075.1999999999998</v>
      </c>
      <c r="Y1357" s="39">
        <v>729</v>
      </c>
      <c r="Z1357" s="39">
        <v>0</v>
      </c>
      <c r="AA1357" s="39">
        <v>1</v>
      </c>
      <c r="AB1357" s="39">
        <v>157.5</v>
      </c>
    </row>
    <row r="1358" spans="1:28" ht="27.6" x14ac:dyDescent="0.3">
      <c r="A1358" t="str">
        <f t="shared" si="42"/>
        <v>2011_585</v>
      </c>
      <c r="D1358" s="109">
        <v>1355</v>
      </c>
      <c r="E1358" s="109">
        <v>585</v>
      </c>
      <c r="F1358" s="109">
        <v>585</v>
      </c>
      <c r="G1358" s="109" t="s">
        <v>57</v>
      </c>
      <c r="H1358" s="109">
        <v>2011</v>
      </c>
      <c r="I1358" s="109">
        <v>0</v>
      </c>
      <c r="J1358" s="109">
        <v>1</v>
      </c>
      <c r="K1358" s="109">
        <v>568.1</v>
      </c>
      <c r="L1358" s="109">
        <v>644.29999999999995</v>
      </c>
      <c r="Q1358" t="str">
        <f t="shared" si="43"/>
        <v>2015_747</v>
      </c>
      <c r="R1358" s="124">
        <v>1355</v>
      </c>
      <c r="S1358" s="39">
        <v>747</v>
      </c>
      <c r="T1358" s="39">
        <v>747</v>
      </c>
      <c r="U1358" s="39" t="s">
        <v>64</v>
      </c>
      <c r="V1358" s="39">
        <v>12.8576</v>
      </c>
      <c r="W1358" s="39">
        <v>2015</v>
      </c>
      <c r="X1358" s="39">
        <v>634.1</v>
      </c>
      <c r="Y1358" s="39">
        <v>747</v>
      </c>
      <c r="Z1358" s="39">
        <v>0</v>
      </c>
      <c r="AA1358" s="39">
        <v>1</v>
      </c>
      <c r="AB1358" s="39">
        <v>49.317</v>
      </c>
    </row>
    <row r="1359" spans="1:28" ht="27.6" x14ac:dyDescent="0.3">
      <c r="A1359" t="str">
        <f t="shared" si="42"/>
        <v>2011_594</v>
      </c>
      <c r="D1359" s="109">
        <v>1356</v>
      </c>
      <c r="E1359" s="109">
        <v>594</v>
      </c>
      <c r="F1359" s="109">
        <v>594</v>
      </c>
      <c r="G1359" s="109" t="s">
        <v>58</v>
      </c>
      <c r="H1359" s="109">
        <v>2011</v>
      </c>
      <c r="I1359" s="109">
        <v>0</v>
      </c>
      <c r="J1359" s="109">
        <v>1</v>
      </c>
      <c r="K1359" s="109">
        <v>742</v>
      </c>
      <c r="L1359" s="109">
        <v>693</v>
      </c>
      <c r="Q1359" t="str">
        <f t="shared" si="43"/>
        <v>2015_1917</v>
      </c>
      <c r="R1359" s="124">
        <v>1356</v>
      </c>
      <c r="S1359" s="39">
        <v>1917</v>
      </c>
      <c r="T1359" s="39">
        <v>1917</v>
      </c>
      <c r="U1359" s="39" t="s">
        <v>114</v>
      </c>
      <c r="V1359" s="39">
        <v>11.5205</v>
      </c>
      <c r="W1359" s="39">
        <v>2015</v>
      </c>
      <c r="X1359" s="39">
        <v>449.3</v>
      </c>
      <c r="Y1359" s="39">
        <v>1917</v>
      </c>
      <c r="Z1359" s="39">
        <v>0</v>
      </c>
      <c r="AA1359" s="39">
        <v>1</v>
      </c>
      <c r="AB1359" s="39">
        <v>39</v>
      </c>
    </row>
    <row r="1360" spans="1:28" ht="55.2" x14ac:dyDescent="0.3">
      <c r="A1360" t="str">
        <f t="shared" si="42"/>
        <v>2011_603</v>
      </c>
      <c r="D1360" s="109">
        <v>1357</v>
      </c>
      <c r="E1360" s="109">
        <v>603</v>
      </c>
      <c r="F1360" s="109">
        <v>603</v>
      </c>
      <c r="G1360" s="109" t="s">
        <v>59</v>
      </c>
      <c r="H1360" s="109">
        <v>2011</v>
      </c>
      <c r="I1360" s="109">
        <v>0</v>
      </c>
      <c r="J1360" s="109">
        <v>1</v>
      </c>
      <c r="K1360" s="109">
        <v>190</v>
      </c>
      <c r="L1360" s="109">
        <v>74</v>
      </c>
      <c r="Q1360" t="str">
        <f t="shared" si="43"/>
        <v>2015_846</v>
      </c>
      <c r="R1360" s="124">
        <v>1357</v>
      </c>
      <c r="S1360" s="39">
        <v>846</v>
      </c>
      <c r="T1360" s="39">
        <v>846</v>
      </c>
      <c r="U1360" s="39" t="s">
        <v>66</v>
      </c>
      <c r="V1360" s="39">
        <v>12.722200000000001</v>
      </c>
      <c r="W1360" s="39">
        <v>2015</v>
      </c>
      <c r="X1360" s="39">
        <v>551</v>
      </c>
      <c r="Y1360" s="39">
        <v>846</v>
      </c>
      <c r="Z1360" s="39">
        <v>0</v>
      </c>
      <c r="AA1360" s="39">
        <v>1</v>
      </c>
      <c r="AB1360" s="39">
        <v>43.31</v>
      </c>
    </row>
    <row r="1361" spans="1:28" ht="27.6" x14ac:dyDescent="0.3">
      <c r="A1361" t="str">
        <f t="shared" si="42"/>
        <v>2011_609</v>
      </c>
      <c r="D1361" s="109">
        <v>1358</v>
      </c>
      <c r="E1361" s="109">
        <v>609</v>
      </c>
      <c r="F1361" s="109">
        <v>609</v>
      </c>
      <c r="G1361" s="109" t="s">
        <v>60</v>
      </c>
      <c r="H1361" s="109">
        <v>2011</v>
      </c>
      <c r="I1361" s="109">
        <v>0</v>
      </c>
      <c r="J1361" s="109">
        <v>1</v>
      </c>
      <c r="K1361" s="109">
        <v>1531.7</v>
      </c>
      <c r="L1361" s="109">
        <v>1486.7</v>
      </c>
      <c r="Q1361" t="str">
        <f t="shared" si="43"/>
        <v>2015_882</v>
      </c>
      <c r="R1361" s="124">
        <v>1358</v>
      </c>
      <c r="S1361" s="39">
        <v>882</v>
      </c>
      <c r="T1361" s="39">
        <v>882</v>
      </c>
      <c r="U1361" s="39" t="s">
        <v>68</v>
      </c>
      <c r="V1361" s="39">
        <v>12.953900000000001</v>
      </c>
      <c r="W1361" s="39">
        <v>2015</v>
      </c>
      <c r="X1361" s="39">
        <v>4057.3</v>
      </c>
      <c r="Y1361" s="39">
        <v>882</v>
      </c>
      <c r="Z1361" s="39">
        <v>0</v>
      </c>
      <c r="AA1361" s="39">
        <v>1</v>
      </c>
      <c r="AB1361" s="39">
        <v>313.20999999999998</v>
      </c>
    </row>
    <row r="1362" spans="1:28" x14ac:dyDescent="0.3">
      <c r="A1362" t="str">
        <f t="shared" si="42"/>
        <v>2011_621</v>
      </c>
      <c r="D1362" s="109">
        <v>1359</v>
      </c>
      <c r="E1362" s="109">
        <v>621</v>
      </c>
      <c r="F1362" s="109">
        <v>621</v>
      </c>
      <c r="G1362" s="109" t="s">
        <v>61</v>
      </c>
      <c r="H1362" s="109">
        <v>2011</v>
      </c>
      <c r="I1362" s="109">
        <v>0</v>
      </c>
      <c r="J1362" s="109">
        <v>1</v>
      </c>
      <c r="K1362" s="109">
        <v>4102.2</v>
      </c>
      <c r="L1362" s="109">
        <v>4443</v>
      </c>
      <c r="Q1362" t="str">
        <f t="shared" si="43"/>
        <v>2015_916</v>
      </c>
      <c r="R1362" s="124">
        <v>1359</v>
      </c>
      <c r="S1362" s="39">
        <v>916</v>
      </c>
      <c r="T1362" s="39">
        <v>916</v>
      </c>
      <c r="U1362" s="39" t="s">
        <v>16</v>
      </c>
      <c r="V1362" s="39">
        <v>7.2054999999999998</v>
      </c>
      <c r="W1362" s="39">
        <v>2015</v>
      </c>
      <c r="X1362" s="39">
        <v>222</v>
      </c>
      <c r="Y1362" s="39">
        <v>916</v>
      </c>
      <c r="Z1362" s="39">
        <v>0</v>
      </c>
      <c r="AA1362" s="39">
        <v>1</v>
      </c>
      <c r="AB1362" s="39">
        <v>30.81</v>
      </c>
    </row>
    <row r="1363" spans="1:28" x14ac:dyDescent="0.3">
      <c r="A1363" t="str">
        <f t="shared" si="42"/>
        <v>2011_720</v>
      </c>
      <c r="D1363" s="109">
        <v>1360</v>
      </c>
      <c r="E1363" s="109">
        <v>720</v>
      </c>
      <c r="F1363" s="109">
        <v>720</v>
      </c>
      <c r="G1363" s="109" t="s">
        <v>62</v>
      </c>
      <c r="H1363" s="109">
        <v>2011</v>
      </c>
      <c r="I1363" s="109">
        <v>0</v>
      </c>
      <c r="J1363" s="109">
        <v>1</v>
      </c>
      <c r="K1363" s="109">
        <v>1390.8</v>
      </c>
      <c r="L1363" s="109">
        <v>1471.3</v>
      </c>
      <c r="Q1363" t="str">
        <f t="shared" si="43"/>
        <v>2015_914</v>
      </c>
      <c r="R1363" s="124">
        <v>1360</v>
      </c>
      <c r="S1363" s="39">
        <v>914</v>
      </c>
      <c r="T1363" s="39">
        <v>914</v>
      </c>
      <c r="U1363" s="39" t="s">
        <v>69</v>
      </c>
      <c r="V1363" s="39">
        <v>17.509899999999998</v>
      </c>
      <c r="W1363" s="39">
        <v>2015</v>
      </c>
      <c r="X1363" s="39">
        <v>839.6</v>
      </c>
      <c r="Y1363" s="39">
        <v>914</v>
      </c>
      <c r="Z1363" s="39">
        <v>0</v>
      </c>
      <c r="AA1363" s="39">
        <v>1</v>
      </c>
      <c r="AB1363" s="39">
        <v>47.95</v>
      </c>
    </row>
    <row r="1364" spans="1:28" ht="41.4" x14ac:dyDescent="0.3">
      <c r="A1364" t="str">
        <f t="shared" si="42"/>
        <v>2011_729</v>
      </c>
      <c r="D1364" s="109">
        <v>1361</v>
      </c>
      <c r="E1364" s="109">
        <v>729</v>
      </c>
      <c r="F1364" s="109">
        <v>729</v>
      </c>
      <c r="G1364" s="109" t="s">
        <v>63</v>
      </c>
      <c r="H1364" s="109">
        <v>2011</v>
      </c>
      <c r="I1364" s="109">
        <v>0</v>
      </c>
      <c r="J1364" s="109">
        <v>1</v>
      </c>
      <c r="K1364" s="109">
        <v>2194.4</v>
      </c>
      <c r="L1364" s="109">
        <v>2235.8000000000002</v>
      </c>
      <c r="Q1364" t="str">
        <f t="shared" si="43"/>
        <v>2015_918</v>
      </c>
      <c r="R1364" s="124">
        <v>1361</v>
      </c>
      <c r="S1364" s="39">
        <v>918</v>
      </c>
      <c r="T1364" s="39">
        <v>918</v>
      </c>
      <c r="U1364" s="39" t="s">
        <v>70</v>
      </c>
      <c r="V1364" s="39">
        <v>11.2864</v>
      </c>
      <c r="W1364" s="39">
        <v>2015</v>
      </c>
      <c r="X1364" s="39">
        <v>492.2</v>
      </c>
      <c r="Y1364" s="39">
        <v>918</v>
      </c>
      <c r="Z1364" s="39">
        <v>0</v>
      </c>
      <c r="AA1364" s="39">
        <v>1</v>
      </c>
      <c r="AB1364" s="39">
        <v>43.61</v>
      </c>
    </row>
    <row r="1365" spans="1:28" ht="27.6" x14ac:dyDescent="0.3">
      <c r="A1365" t="str">
        <f t="shared" si="42"/>
        <v>2011_747</v>
      </c>
      <c r="D1365" s="109">
        <v>1362</v>
      </c>
      <c r="E1365" s="109">
        <v>747</v>
      </c>
      <c r="F1365" s="109">
        <v>747</v>
      </c>
      <c r="G1365" s="109" t="s">
        <v>64</v>
      </c>
      <c r="H1365" s="109">
        <v>2011</v>
      </c>
      <c r="I1365" s="109">
        <v>0</v>
      </c>
      <c r="J1365" s="109">
        <v>1</v>
      </c>
      <c r="K1365" s="109">
        <v>627.1</v>
      </c>
      <c r="L1365" s="109">
        <v>632.1</v>
      </c>
      <c r="Q1365" t="str">
        <f t="shared" si="43"/>
        <v>2015_936</v>
      </c>
      <c r="R1365" s="124">
        <v>1362</v>
      </c>
      <c r="S1365" s="39">
        <v>936</v>
      </c>
      <c r="T1365" s="39">
        <v>936</v>
      </c>
      <c r="U1365" s="39" t="s">
        <v>71</v>
      </c>
      <c r="V1365" s="39">
        <v>12.3233</v>
      </c>
      <c r="W1365" s="39">
        <v>2015</v>
      </c>
      <c r="X1365" s="39">
        <v>1067.2</v>
      </c>
      <c r="Y1365" s="39">
        <v>936</v>
      </c>
      <c r="Z1365" s="39">
        <v>0</v>
      </c>
      <c r="AA1365" s="39">
        <v>1</v>
      </c>
      <c r="AB1365" s="39">
        <v>86.6</v>
      </c>
    </row>
    <row r="1366" spans="1:28" x14ac:dyDescent="0.3">
      <c r="A1366" t="str">
        <f t="shared" si="42"/>
        <v>2011_1917</v>
      </c>
      <c r="D1366" s="109">
        <v>1363</v>
      </c>
      <c r="E1366" s="109">
        <v>1917</v>
      </c>
      <c r="F1366" s="109">
        <v>1917</v>
      </c>
      <c r="G1366" s="109" t="s">
        <v>114</v>
      </c>
      <c r="H1366" s="109">
        <v>2011</v>
      </c>
      <c r="I1366" s="109">
        <v>0</v>
      </c>
      <c r="J1366" s="109">
        <v>1</v>
      </c>
      <c r="K1366" s="109">
        <v>444.3</v>
      </c>
      <c r="L1366" s="109">
        <v>423.1</v>
      </c>
      <c r="Q1366" t="str">
        <f t="shared" si="43"/>
        <v>2015_977</v>
      </c>
      <c r="R1366" s="124">
        <v>1363</v>
      </c>
      <c r="S1366" s="39">
        <v>977</v>
      </c>
      <c r="T1366" s="39">
        <v>977</v>
      </c>
      <c r="U1366" s="39" t="s">
        <v>72</v>
      </c>
      <c r="V1366" s="39">
        <v>13.076599999999999</v>
      </c>
      <c r="W1366" s="39">
        <v>2015</v>
      </c>
      <c r="X1366" s="39">
        <v>628.79999999999995</v>
      </c>
      <c r="Y1366" s="39">
        <v>977</v>
      </c>
      <c r="Z1366" s="39">
        <v>0</v>
      </c>
      <c r="AA1366" s="39">
        <v>1</v>
      </c>
      <c r="AB1366" s="39">
        <v>48.085999999999999</v>
      </c>
    </row>
    <row r="1367" spans="1:28" x14ac:dyDescent="0.3">
      <c r="A1367" t="str">
        <f t="shared" si="42"/>
        <v>2011_846</v>
      </c>
      <c r="D1367" s="109">
        <v>1364</v>
      </c>
      <c r="E1367" s="109">
        <v>846</v>
      </c>
      <c r="F1367" s="109">
        <v>846</v>
      </c>
      <c r="G1367" s="109" t="s">
        <v>66</v>
      </c>
      <c r="H1367" s="109">
        <v>2011</v>
      </c>
      <c r="I1367" s="109">
        <v>0</v>
      </c>
      <c r="J1367" s="109">
        <v>1</v>
      </c>
      <c r="K1367" s="109">
        <v>534</v>
      </c>
      <c r="L1367" s="109">
        <v>538</v>
      </c>
      <c r="Q1367" t="str">
        <f t="shared" si="43"/>
        <v>2015_981</v>
      </c>
      <c r="R1367" s="124">
        <v>1364</v>
      </c>
      <c r="S1367" s="39">
        <v>981</v>
      </c>
      <c r="T1367" s="39">
        <v>981</v>
      </c>
      <c r="U1367" s="39" t="s">
        <v>73</v>
      </c>
      <c r="V1367" s="39">
        <v>15.5138</v>
      </c>
      <c r="W1367" s="39">
        <v>2015</v>
      </c>
      <c r="X1367" s="39">
        <v>2019.9</v>
      </c>
      <c r="Y1367" s="39">
        <v>981</v>
      </c>
      <c r="Z1367" s="39">
        <v>0</v>
      </c>
      <c r="AA1367" s="39">
        <v>1</v>
      </c>
      <c r="AB1367" s="39">
        <v>130.19999999999999</v>
      </c>
    </row>
    <row r="1368" spans="1:28" x14ac:dyDescent="0.3">
      <c r="A1368" t="str">
        <f t="shared" si="42"/>
        <v>2011_882</v>
      </c>
      <c r="D1368" s="109">
        <v>1365</v>
      </c>
      <c r="E1368" s="109">
        <v>882</v>
      </c>
      <c r="F1368" s="109">
        <v>882</v>
      </c>
      <c r="G1368" s="109" t="s">
        <v>68</v>
      </c>
      <c r="H1368" s="109">
        <v>2011</v>
      </c>
      <c r="I1368" s="109">
        <v>0</v>
      </c>
      <c r="J1368" s="109">
        <v>1</v>
      </c>
      <c r="K1368" s="109">
        <v>4552.7</v>
      </c>
      <c r="L1368" s="109">
        <v>4173.3</v>
      </c>
      <c r="Q1368" t="str">
        <f t="shared" si="43"/>
        <v>2015_999</v>
      </c>
      <c r="R1368" s="124">
        <v>1365</v>
      </c>
      <c r="S1368" s="39">
        <v>999</v>
      </c>
      <c r="T1368" s="39">
        <v>999</v>
      </c>
      <c r="U1368" s="39" t="s">
        <v>74</v>
      </c>
      <c r="V1368" s="39">
        <v>14.421799999999999</v>
      </c>
      <c r="W1368" s="39">
        <v>2015</v>
      </c>
      <c r="X1368" s="39">
        <v>1716.2</v>
      </c>
      <c r="Y1368" s="39">
        <v>999</v>
      </c>
      <c r="Z1368" s="39">
        <v>0</v>
      </c>
      <c r="AA1368" s="39">
        <v>1</v>
      </c>
      <c r="AB1368" s="39">
        <v>119</v>
      </c>
    </row>
    <row r="1369" spans="1:28" ht="27.6" x14ac:dyDescent="0.3">
      <c r="A1369" t="str">
        <f t="shared" si="42"/>
        <v>2011_916</v>
      </c>
      <c r="D1369" s="109">
        <v>1366</v>
      </c>
      <c r="E1369" s="109">
        <v>916</v>
      </c>
      <c r="F1369" s="109">
        <v>916</v>
      </c>
      <c r="G1369" s="109" t="s">
        <v>16</v>
      </c>
      <c r="H1369" s="109">
        <v>2011</v>
      </c>
      <c r="I1369" s="109">
        <v>0</v>
      </c>
      <c r="J1369" s="109">
        <v>1</v>
      </c>
      <c r="K1369" s="109">
        <v>277.10000000000002</v>
      </c>
      <c r="L1369" s="109">
        <v>241.1</v>
      </c>
      <c r="Q1369" t="str">
        <f t="shared" si="43"/>
        <v>2015_1044</v>
      </c>
      <c r="R1369" s="124">
        <v>1366</v>
      </c>
      <c r="S1369" s="39">
        <v>1044</v>
      </c>
      <c r="T1369" s="39">
        <v>1044</v>
      </c>
      <c r="U1369" s="39" t="s">
        <v>75</v>
      </c>
      <c r="V1369" s="39">
        <v>13.1191</v>
      </c>
      <c r="W1369" s="39">
        <v>2015</v>
      </c>
      <c r="X1369" s="39">
        <v>5145.3</v>
      </c>
      <c r="Y1369" s="39">
        <v>1044</v>
      </c>
      <c r="Z1369" s="39">
        <v>0</v>
      </c>
      <c r="AA1369" s="39">
        <v>1</v>
      </c>
      <c r="AB1369" s="39">
        <v>392.2</v>
      </c>
    </row>
    <row r="1370" spans="1:28" ht="27.6" x14ac:dyDescent="0.3">
      <c r="A1370" t="str">
        <f t="shared" si="42"/>
        <v>2011_914</v>
      </c>
      <c r="D1370" s="109">
        <v>1367</v>
      </c>
      <c r="E1370" s="109">
        <v>914</v>
      </c>
      <c r="F1370" s="109">
        <v>914</v>
      </c>
      <c r="G1370" s="109" t="s">
        <v>69</v>
      </c>
      <c r="H1370" s="109">
        <v>2011</v>
      </c>
      <c r="I1370" s="109">
        <v>0</v>
      </c>
      <c r="J1370" s="109">
        <v>1</v>
      </c>
      <c r="K1370" s="109">
        <v>434.1</v>
      </c>
      <c r="L1370" s="109">
        <v>392.2</v>
      </c>
      <c r="Q1370" t="str">
        <f t="shared" si="43"/>
        <v>2015_1053</v>
      </c>
      <c r="R1370" s="124">
        <v>1367</v>
      </c>
      <c r="S1370" s="39">
        <v>1053</v>
      </c>
      <c r="T1370" s="39">
        <v>1053</v>
      </c>
      <c r="U1370" s="39" t="s">
        <v>76</v>
      </c>
      <c r="V1370" s="39">
        <v>14.0649</v>
      </c>
      <c r="W1370" s="39">
        <v>2015</v>
      </c>
      <c r="X1370" s="39">
        <v>16100.8</v>
      </c>
      <c r="Y1370" s="39">
        <v>1053</v>
      </c>
      <c r="Z1370" s="39">
        <v>0</v>
      </c>
      <c r="AA1370" s="39">
        <v>1</v>
      </c>
      <c r="AB1370" s="39">
        <v>1144.75</v>
      </c>
    </row>
    <row r="1371" spans="1:28" ht="41.4" x14ac:dyDescent="0.3">
      <c r="A1371" t="str">
        <f t="shared" si="42"/>
        <v>2011_918</v>
      </c>
      <c r="D1371" s="109">
        <v>1368</v>
      </c>
      <c r="E1371" s="109">
        <v>918</v>
      </c>
      <c r="F1371" s="109">
        <v>918</v>
      </c>
      <c r="G1371" s="109" t="s">
        <v>70</v>
      </c>
      <c r="H1371" s="109">
        <v>2011</v>
      </c>
      <c r="I1371" s="109">
        <v>0</v>
      </c>
      <c r="J1371" s="109">
        <v>1</v>
      </c>
      <c r="K1371" s="109">
        <v>453.3</v>
      </c>
      <c r="L1371" s="109">
        <v>499</v>
      </c>
      <c r="Q1371" t="str">
        <f t="shared" si="43"/>
        <v>2015_1062</v>
      </c>
      <c r="R1371" s="124">
        <v>1368</v>
      </c>
      <c r="S1371" s="39">
        <v>1062</v>
      </c>
      <c r="T1371" s="39">
        <v>1062</v>
      </c>
      <c r="U1371" s="39" t="s">
        <v>77</v>
      </c>
      <c r="V1371" s="39">
        <v>13.0389</v>
      </c>
      <c r="W1371" s="39">
        <v>2015</v>
      </c>
      <c r="X1371" s="39">
        <v>1449.4</v>
      </c>
      <c r="Y1371" s="39">
        <v>1062</v>
      </c>
      <c r="Z1371" s="39">
        <v>0</v>
      </c>
      <c r="AA1371" s="39">
        <v>1</v>
      </c>
      <c r="AB1371" s="39">
        <v>111.16</v>
      </c>
    </row>
    <row r="1372" spans="1:28" ht="27.6" x14ac:dyDescent="0.3">
      <c r="A1372" t="str">
        <f t="shared" si="42"/>
        <v>2011_936</v>
      </c>
      <c r="D1372" s="109">
        <v>1369</v>
      </c>
      <c r="E1372" s="109">
        <v>936</v>
      </c>
      <c r="F1372" s="109">
        <v>936</v>
      </c>
      <c r="G1372" s="109" t="s">
        <v>71</v>
      </c>
      <c r="H1372" s="109">
        <v>2011</v>
      </c>
      <c r="I1372" s="109">
        <v>0</v>
      </c>
      <c r="J1372" s="109">
        <v>1</v>
      </c>
      <c r="K1372" s="109">
        <v>916.2</v>
      </c>
      <c r="L1372" s="109">
        <v>1088.2</v>
      </c>
      <c r="Q1372" t="str">
        <f t="shared" si="43"/>
        <v>2015_1071</v>
      </c>
      <c r="R1372" s="124">
        <v>1369</v>
      </c>
      <c r="S1372" s="39">
        <v>1071</v>
      </c>
      <c r="T1372" s="39">
        <v>1071</v>
      </c>
      <c r="U1372" s="39" t="s">
        <v>78</v>
      </c>
      <c r="V1372" s="39">
        <v>12.472200000000001</v>
      </c>
      <c r="W1372" s="39">
        <v>2015</v>
      </c>
      <c r="X1372" s="39">
        <v>1335.3</v>
      </c>
      <c r="Y1372" s="39">
        <v>1071</v>
      </c>
      <c r="Z1372" s="39">
        <v>0</v>
      </c>
      <c r="AA1372" s="39">
        <v>1</v>
      </c>
      <c r="AB1372" s="39">
        <v>107.062</v>
      </c>
    </row>
    <row r="1373" spans="1:28" ht="27.6" x14ac:dyDescent="0.3">
      <c r="A1373" t="str">
        <f t="shared" si="42"/>
        <v>2011_977</v>
      </c>
      <c r="D1373" s="109">
        <v>1370</v>
      </c>
      <c r="E1373" s="109">
        <v>977</v>
      </c>
      <c r="F1373" s="109">
        <v>977</v>
      </c>
      <c r="G1373" s="109" t="s">
        <v>72</v>
      </c>
      <c r="H1373" s="109">
        <v>2011</v>
      </c>
      <c r="I1373" s="109">
        <v>0</v>
      </c>
      <c r="J1373" s="109">
        <v>1</v>
      </c>
      <c r="K1373" s="109">
        <v>613.6</v>
      </c>
      <c r="L1373" s="109">
        <v>596.9</v>
      </c>
      <c r="Q1373" t="str">
        <f t="shared" si="43"/>
        <v>2015_1089</v>
      </c>
      <c r="R1373" s="124">
        <v>1370</v>
      </c>
      <c r="S1373" s="39">
        <v>1089</v>
      </c>
      <c r="T1373" s="39">
        <v>1089</v>
      </c>
      <c r="U1373" s="39" t="s">
        <v>80</v>
      </c>
      <c r="V1373" s="39">
        <v>10.613</v>
      </c>
      <c r="W1373" s="39">
        <v>2015</v>
      </c>
      <c r="X1373" s="39">
        <v>448.4</v>
      </c>
      <c r="Y1373" s="39">
        <v>1089</v>
      </c>
      <c r="Z1373" s="39">
        <v>0</v>
      </c>
      <c r="AA1373" s="39">
        <v>1</v>
      </c>
      <c r="AB1373" s="39">
        <v>42.25</v>
      </c>
    </row>
    <row r="1374" spans="1:28" ht="27.6" x14ac:dyDescent="0.3">
      <c r="A1374" t="str">
        <f t="shared" si="42"/>
        <v>2011_981</v>
      </c>
      <c r="D1374" s="109">
        <v>1371</v>
      </c>
      <c r="E1374" s="109">
        <v>981</v>
      </c>
      <c r="F1374" s="109">
        <v>981</v>
      </c>
      <c r="G1374" s="109" t="s">
        <v>73</v>
      </c>
      <c r="H1374" s="109">
        <v>2011</v>
      </c>
      <c r="I1374" s="109">
        <v>0</v>
      </c>
      <c r="J1374" s="109">
        <v>1</v>
      </c>
      <c r="K1374" s="109">
        <v>1782.3</v>
      </c>
      <c r="L1374" s="109">
        <v>1887.4</v>
      </c>
      <c r="Q1374" t="str">
        <f t="shared" si="43"/>
        <v>2015_1080</v>
      </c>
      <c r="R1374" s="124">
        <v>1371</v>
      </c>
      <c r="S1374" s="39">
        <v>1080</v>
      </c>
      <c r="T1374" s="39">
        <v>1080</v>
      </c>
      <c r="U1374" s="39" t="s">
        <v>780</v>
      </c>
      <c r="V1374" s="39">
        <v>13.271599999999999</v>
      </c>
      <c r="W1374" s="39">
        <v>2015</v>
      </c>
      <c r="X1374" s="39">
        <v>451.1</v>
      </c>
      <c r="Y1374" s="39">
        <v>1080</v>
      </c>
      <c r="Z1374" s="39">
        <v>0</v>
      </c>
      <c r="AA1374" s="39">
        <v>1</v>
      </c>
      <c r="AB1374" s="39">
        <v>33.99</v>
      </c>
    </row>
    <row r="1375" spans="1:28" ht="27.6" x14ac:dyDescent="0.3">
      <c r="A1375" t="str">
        <f t="shared" si="42"/>
        <v>2011_999</v>
      </c>
      <c r="D1375" s="109">
        <v>1372</v>
      </c>
      <c r="E1375" s="109">
        <v>999</v>
      </c>
      <c r="F1375" s="109">
        <v>999</v>
      </c>
      <c r="G1375" s="109" t="s">
        <v>74</v>
      </c>
      <c r="H1375" s="109">
        <v>2011</v>
      </c>
      <c r="I1375" s="109">
        <v>0</v>
      </c>
      <c r="J1375" s="109">
        <v>1</v>
      </c>
      <c r="K1375" s="109">
        <v>1719.2</v>
      </c>
      <c r="L1375" s="109">
        <v>1770.7</v>
      </c>
      <c r="Q1375" t="str">
        <f t="shared" si="43"/>
        <v>2015_1082</v>
      </c>
      <c r="R1375" s="124">
        <v>1372</v>
      </c>
      <c r="S1375" s="39">
        <v>1082</v>
      </c>
      <c r="T1375" s="39">
        <v>1082</v>
      </c>
      <c r="U1375" s="39" t="s">
        <v>389</v>
      </c>
      <c r="V1375" s="39">
        <v>12.1707</v>
      </c>
      <c r="W1375" s="39">
        <v>2015</v>
      </c>
      <c r="X1375" s="39">
        <v>1457.5</v>
      </c>
      <c r="Y1375" s="39">
        <v>1082</v>
      </c>
      <c r="Z1375" s="39">
        <v>0</v>
      </c>
      <c r="AA1375" s="39">
        <v>1</v>
      </c>
      <c r="AB1375" s="39">
        <v>119.755</v>
      </c>
    </row>
    <row r="1376" spans="1:28" ht="27.6" x14ac:dyDescent="0.3">
      <c r="A1376" t="str">
        <f t="shared" si="42"/>
        <v>2011_1044</v>
      </c>
      <c r="D1376" s="109">
        <v>1373</v>
      </c>
      <c r="E1376" s="109">
        <v>1044</v>
      </c>
      <c r="F1376" s="109">
        <v>1044</v>
      </c>
      <c r="G1376" s="109" t="s">
        <v>75</v>
      </c>
      <c r="H1376" s="109">
        <v>2011</v>
      </c>
      <c r="I1376" s="109">
        <v>0</v>
      </c>
      <c r="J1376" s="109">
        <v>1</v>
      </c>
      <c r="K1376" s="109">
        <v>4781.3999999999996</v>
      </c>
      <c r="L1376" s="109">
        <v>4812.3</v>
      </c>
      <c r="Q1376" t="str">
        <f t="shared" si="43"/>
        <v>2015_1093</v>
      </c>
      <c r="R1376" s="124">
        <v>1373</v>
      </c>
      <c r="S1376" s="39">
        <v>1093</v>
      </c>
      <c r="T1376" s="39">
        <v>1093</v>
      </c>
      <c r="U1376" s="39" t="s">
        <v>81</v>
      </c>
      <c r="V1376" s="39">
        <v>12.7997</v>
      </c>
      <c r="W1376" s="39">
        <v>2015</v>
      </c>
      <c r="X1376" s="39">
        <v>703.6</v>
      </c>
      <c r="Y1376" s="39">
        <v>1093</v>
      </c>
      <c r="Z1376" s="39">
        <v>0</v>
      </c>
      <c r="AA1376" s="39">
        <v>1</v>
      </c>
      <c r="AB1376" s="39">
        <v>54.97</v>
      </c>
    </row>
    <row r="1377" spans="1:28" ht="27.6" x14ac:dyDescent="0.3">
      <c r="A1377" t="str">
        <f t="shared" si="42"/>
        <v>2011_1053</v>
      </c>
      <c r="D1377" s="109">
        <v>1374</v>
      </c>
      <c r="E1377" s="109">
        <v>1053</v>
      </c>
      <c r="F1377" s="109">
        <v>1053</v>
      </c>
      <c r="G1377" s="109" t="s">
        <v>76</v>
      </c>
      <c r="H1377" s="109">
        <v>2011</v>
      </c>
      <c r="I1377" s="109">
        <v>0</v>
      </c>
      <c r="J1377" s="109">
        <v>1</v>
      </c>
      <c r="K1377" s="109">
        <v>16777.599999999999</v>
      </c>
      <c r="L1377" s="109">
        <v>16261</v>
      </c>
      <c r="Q1377" t="str">
        <f t="shared" si="43"/>
        <v>2015_1079</v>
      </c>
      <c r="R1377" s="124">
        <v>1374</v>
      </c>
      <c r="S1377" s="39">
        <v>1079</v>
      </c>
      <c r="T1377" s="39">
        <v>1079</v>
      </c>
      <c r="U1377" s="39" t="s">
        <v>79</v>
      </c>
      <c r="V1377" s="39">
        <v>15.1195</v>
      </c>
      <c r="W1377" s="39">
        <v>2015</v>
      </c>
      <c r="X1377" s="39">
        <v>1075</v>
      </c>
      <c r="Y1377" s="39">
        <v>1079</v>
      </c>
      <c r="Z1377" s="39">
        <v>0</v>
      </c>
      <c r="AA1377" s="39">
        <v>1</v>
      </c>
      <c r="AB1377" s="39">
        <v>71.099999999999994</v>
      </c>
    </row>
    <row r="1378" spans="1:28" ht="27.6" x14ac:dyDescent="0.3">
      <c r="A1378" t="str">
        <f t="shared" si="42"/>
        <v>2011_1062</v>
      </c>
      <c r="D1378" s="109">
        <v>1375</v>
      </c>
      <c r="E1378" s="109">
        <v>1062</v>
      </c>
      <c r="F1378" s="109">
        <v>1062</v>
      </c>
      <c r="G1378" s="109" t="s">
        <v>77</v>
      </c>
      <c r="H1378" s="109">
        <v>2011</v>
      </c>
      <c r="I1378" s="109">
        <v>0</v>
      </c>
      <c r="J1378" s="109">
        <v>1</v>
      </c>
      <c r="K1378" s="109">
        <v>1310.8</v>
      </c>
      <c r="L1378" s="109">
        <v>1427.9</v>
      </c>
      <c r="Q1378" t="str">
        <f t="shared" si="43"/>
        <v>2015_1095</v>
      </c>
      <c r="R1378" s="124">
        <v>1375</v>
      </c>
      <c r="S1378" s="39">
        <v>1095</v>
      </c>
      <c r="T1378" s="39">
        <v>1095</v>
      </c>
      <c r="U1378" s="39" t="s">
        <v>82</v>
      </c>
      <c r="V1378" s="39">
        <v>11.805400000000001</v>
      </c>
      <c r="W1378" s="39">
        <v>2015</v>
      </c>
      <c r="X1378" s="39">
        <v>691.5</v>
      </c>
      <c r="Y1378" s="39">
        <v>1095</v>
      </c>
      <c r="Z1378" s="39">
        <v>0</v>
      </c>
      <c r="AA1378" s="39">
        <v>1</v>
      </c>
      <c r="AB1378" s="39">
        <v>58.575000000000003</v>
      </c>
    </row>
    <row r="1379" spans="1:28" ht="27.6" x14ac:dyDescent="0.3">
      <c r="A1379" t="str">
        <f t="shared" si="42"/>
        <v>2011_1071</v>
      </c>
      <c r="D1379" s="109">
        <v>1376</v>
      </c>
      <c r="E1379" s="109">
        <v>1071</v>
      </c>
      <c r="F1379" s="109">
        <v>1071</v>
      </c>
      <c r="G1379" s="109" t="s">
        <v>78</v>
      </c>
      <c r="H1379" s="109">
        <v>2011</v>
      </c>
      <c r="I1379" s="109">
        <v>0</v>
      </c>
      <c r="J1379" s="109">
        <v>1</v>
      </c>
      <c r="K1379" s="109">
        <v>1393</v>
      </c>
      <c r="L1379" s="109">
        <v>1373.8</v>
      </c>
      <c r="Q1379" t="str">
        <f t="shared" si="43"/>
        <v>2015_4772</v>
      </c>
      <c r="R1379" s="124">
        <v>1376</v>
      </c>
      <c r="S1379" s="39">
        <v>4772</v>
      </c>
      <c r="T1379" s="39">
        <v>4772</v>
      </c>
      <c r="U1379" s="39" t="s">
        <v>221</v>
      </c>
      <c r="V1379" s="39">
        <v>12.337199999999999</v>
      </c>
      <c r="W1379" s="39">
        <v>2015</v>
      </c>
      <c r="X1379" s="39">
        <v>746.4</v>
      </c>
      <c r="Y1379" s="39">
        <v>4772</v>
      </c>
      <c r="Z1379" s="39">
        <v>0</v>
      </c>
      <c r="AA1379" s="39">
        <v>1</v>
      </c>
      <c r="AB1379" s="39">
        <v>60.5</v>
      </c>
    </row>
    <row r="1380" spans="1:28" x14ac:dyDescent="0.3">
      <c r="A1380" t="str">
        <f t="shared" si="42"/>
        <v>2011_1089</v>
      </c>
      <c r="D1380" s="109">
        <v>1377</v>
      </c>
      <c r="E1380" s="109">
        <v>1089</v>
      </c>
      <c r="F1380" s="109">
        <v>1089</v>
      </c>
      <c r="G1380" s="109" t="s">
        <v>80</v>
      </c>
      <c r="H1380" s="109">
        <v>2011</v>
      </c>
      <c r="I1380" s="109">
        <v>0</v>
      </c>
      <c r="J1380" s="109">
        <v>1</v>
      </c>
      <c r="K1380" s="109">
        <v>480.4</v>
      </c>
      <c r="L1380" s="109">
        <v>447</v>
      </c>
      <c r="Q1380" t="str">
        <f t="shared" si="43"/>
        <v>2015_1107</v>
      </c>
      <c r="R1380" s="124">
        <v>1377</v>
      </c>
      <c r="S1380" s="39">
        <v>1107</v>
      </c>
      <c r="T1380" s="39">
        <v>1107</v>
      </c>
      <c r="U1380" s="39" t="s">
        <v>83</v>
      </c>
      <c r="V1380" s="39">
        <v>13.566800000000001</v>
      </c>
      <c r="W1380" s="39">
        <v>2015</v>
      </c>
      <c r="X1380" s="39">
        <v>1349.9</v>
      </c>
      <c r="Y1380" s="39">
        <v>1107</v>
      </c>
      <c r="Z1380" s="39">
        <v>0</v>
      </c>
      <c r="AA1380" s="39">
        <v>1</v>
      </c>
      <c r="AB1380" s="39">
        <v>99.5</v>
      </c>
    </row>
    <row r="1381" spans="1:28" ht="27.6" x14ac:dyDescent="0.3">
      <c r="A1381" t="str">
        <f t="shared" si="42"/>
        <v>2011_1080</v>
      </c>
      <c r="D1381" s="109">
        <v>1378</v>
      </c>
      <c r="E1381" s="109">
        <v>1080</v>
      </c>
      <c r="F1381" s="109">
        <v>1080</v>
      </c>
      <c r="G1381" s="109" t="s">
        <v>780</v>
      </c>
      <c r="H1381" s="109">
        <v>2011</v>
      </c>
      <c r="I1381" s="109">
        <v>0</v>
      </c>
      <c r="J1381" s="109">
        <v>1</v>
      </c>
      <c r="K1381" s="109">
        <v>478.7</v>
      </c>
      <c r="L1381" s="109">
        <v>474.7</v>
      </c>
      <c r="Q1381" t="str">
        <f t="shared" si="43"/>
        <v>2015_1116</v>
      </c>
      <c r="R1381" s="124">
        <v>1378</v>
      </c>
      <c r="S1381" s="39">
        <v>1116</v>
      </c>
      <c r="T1381" s="39">
        <v>1116</v>
      </c>
      <c r="U1381" s="39" t="s">
        <v>84</v>
      </c>
      <c r="V1381" s="39">
        <v>13.034000000000001</v>
      </c>
      <c r="W1381" s="39">
        <v>2015</v>
      </c>
      <c r="X1381" s="39">
        <v>1547.4</v>
      </c>
      <c r="Y1381" s="39">
        <v>1116</v>
      </c>
      <c r="Z1381" s="39">
        <v>0</v>
      </c>
      <c r="AA1381" s="39">
        <v>1</v>
      </c>
      <c r="AB1381" s="39">
        <v>118.72</v>
      </c>
    </row>
    <row r="1382" spans="1:28" ht="27.6" x14ac:dyDescent="0.3">
      <c r="A1382" t="str">
        <f t="shared" si="42"/>
        <v>2011_1082</v>
      </c>
      <c r="D1382" s="109">
        <v>1379</v>
      </c>
      <c r="E1382" s="109">
        <v>1082</v>
      </c>
      <c r="F1382" s="109">
        <v>1082</v>
      </c>
      <c r="G1382" s="109" t="s">
        <v>389</v>
      </c>
      <c r="H1382" s="109">
        <v>2011</v>
      </c>
      <c r="I1382" s="109">
        <v>0</v>
      </c>
      <c r="J1382" s="109">
        <v>1</v>
      </c>
      <c r="K1382" s="109">
        <v>1524.3</v>
      </c>
      <c r="L1382" s="109">
        <v>1501.3</v>
      </c>
      <c r="Q1382" t="str">
        <f t="shared" si="43"/>
        <v>2015_1134</v>
      </c>
      <c r="R1382" s="124">
        <v>1379</v>
      </c>
      <c r="S1382" s="39">
        <v>1134</v>
      </c>
      <c r="T1382" s="39">
        <v>1134</v>
      </c>
      <c r="U1382" s="39" t="s">
        <v>85</v>
      </c>
      <c r="V1382" s="39">
        <v>9.4842999999999993</v>
      </c>
      <c r="W1382" s="39">
        <v>2015</v>
      </c>
      <c r="X1382" s="39">
        <v>286.89999999999998</v>
      </c>
      <c r="Y1382" s="39">
        <v>1134</v>
      </c>
      <c r="Z1382" s="39">
        <v>0</v>
      </c>
      <c r="AA1382" s="39">
        <v>1</v>
      </c>
      <c r="AB1382" s="39">
        <v>30.25</v>
      </c>
    </row>
    <row r="1383" spans="1:28" ht="27.6" x14ac:dyDescent="0.3">
      <c r="A1383" t="str">
        <f t="shared" si="42"/>
        <v>2011_1093</v>
      </c>
      <c r="D1383" s="109">
        <v>1380</v>
      </c>
      <c r="E1383" s="109">
        <v>1093</v>
      </c>
      <c r="F1383" s="109">
        <v>1093</v>
      </c>
      <c r="G1383" s="109" t="s">
        <v>81</v>
      </c>
      <c r="H1383" s="109">
        <v>2011</v>
      </c>
      <c r="I1383" s="109">
        <v>0</v>
      </c>
      <c r="J1383" s="109">
        <v>1</v>
      </c>
      <c r="K1383" s="109">
        <v>658.4</v>
      </c>
      <c r="L1383" s="109">
        <v>684.3</v>
      </c>
      <c r="Q1383" t="str">
        <f t="shared" si="43"/>
        <v>2015_1152</v>
      </c>
      <c r="R1383" s="124">
        <v>1380</v>
      </c>
      <c r="S1383" s="39">
        <v>1152</v>
      </c>
      <c r="T1383" s="39">
        <v>1152</v>
      </c>
      <c r="U1383" s="39" t="s">
        <v>86</v>
      </c>
      <c r="V1383" s="39">
        <v>13.125400000000001</v>
      </c>
      <c r="W1383" s="39">
        <v>2015</v>
      </c>
      <c r="X1383" s="39">
        <v>1012.3</v>
      </c>
      <c r="Y1383" s="39">
        <v>1152</v>
      </c>
      <c r="Z1383" s="39">
        <v>0</v>
      </c>
      <c r="AA1383" s="39">
        <v>1</v>
      </c>
      <c r="AB1383" s="39">
        <v>77.125</v>
      </c>
    </row>
    <row r="1384" spans="1:28" x14ac:dyDescent="0.3">
      <c r="A1384" t="str">
        <f t="shared" si="42"/>
        <v>2011_1079</v>
      </c>
      <c r="D1384" s="109">
        <v>1381</v>
      </c>
      <c r="E1384" s="109">
        <v>1079</v>
      </c>
      <c r="F1384" s="109">
        <v>1079</v>
      </c>
      <c r="G1384" s="109" t="s">
        <v>79</v>
      </c>
      <c r="H1384" s="109">
        <v>2011</v>
      </c>
      <c r="I1384" s="109">
        <v>0</v>
      </c>
      <c r="J1384" s="109">
        <v>1</v>
      </c>
      <c r="K1384" s="109">
        <v>812.6</v>
      </c>
      <c r="L1384" s="109">
        <v>1016.4</v>
      </c>
      <c r="Q1384" t="str">
        <f t="shared" si="43"/>
        <v>2015_1197</v>
      </c>
      <c r="R1384" s="124">
        <v>1381</v>
      </c>
      <c r="S1384" s="39">
        <v>1197</v>
      </c>
      <c r="T1384" s="39">
        <v>1197</v>
      </c>
      <c r="U1384" s="39" t="s">
        <v>87</v>
      </c>
      <c r="V1384" s="39">
        <v>12.2584</v>
      </c>
      <c r="W1384" s="39">
        <v>2015</v>
      </c>
      <c r="X1384" s="39">
        <v>1081.8</v>
      </c>
      <c r="Y1384" s="39">
        <v>1197</v>
      </c>
      <c r="Z1384" s="39">
        <v>0</v>
      </c>
      <c r="AA1384" s="39">
        <v>1</v>
      </c>
      <c r="AB1384" s="39">
        <v>88.25</v>
      </c>
    </row>
    <row r="1385" spans="1:28" ht="41.4" x14ac:dyDescent="0.3">
      <c r="A1385" t="str">
        <f t="shared" si="42"/>
        <v>2011_1095</v>
      </c>
      <c r="D1385" s="109">
        <v>1382</v>
      </c>
      <c r="E1385" s="109">
        <v>1095</v>
      </c>
      <c r="F1385" s="109">
        <v>1095</v>
      </c>
      <c r="G1385" s="109" t="s">
        <v>82</v>
      </c>
      <c r="H1385" s="109">
        <v>2011</v>
      </c>
      <c r="I1385" s="109">
        <v>0</v>
      </c>
      <c r="J1385" s="109">
        <v>1</v>
      </c>
      <c r="K1385" s="109">
        <v>714.6</v>
      </c>
      <c r="L1385" s="109">
        <v>654.6</v>
      </c>
      <c r="Q1385" t="str">
        <f t="shared" si="43"/>
        <v>2015_1206</v>
      </c>
      <c r="R1385" s="124">
        <v>1382</v>
      </c>
      <c r="S1385" s="39">
        <v>1206</v>
      </c>
      <c r="T1385" s="39">
        <v>1206</v>
      </c>
      <c r="U1385" s="39" t="s">
        <v>355</v>
      </c>
      <c r="V1385" s="39">
        <v>13.9697</v>
      </c>
      <c r="W1385" s="39">
        <v>2015</v>
      </c>
      <c r="X1385" s="39">
        <v>922.7</v>
      </c>
      <c r="Y1385" s="39">
        <v>1206</v>
      </c>
      <c r="Z1385" s="39">
        <v>0</v>
      </c>
      <c r="AA1385" s="39">
        <v>1</v>
      </c>
      <c r="AB1385" s="39">
        <v>66.05</v>
      </c>
    </row>
    <row r="1386" spans="1:28" x14ac:dyDescent="0.3">
      <c r="A1386" t="str">
        <f t="shared" si="42"/>
        <v>2011_4772</v>
      </c>
      <c r="D1386" s="109">
        <v>1383</v>
      </c>
      <c r="E1386" s="109">
        <v>4772</v>
      </c>
      <c r="F1386" s="109">
        <v>4772</v>
      </c>
      <c r="G1386" s="109" t="s">
        <v>221</v>
      </c>
      <c r="H1386" s="109">
        <v>2011</v>
      </c>
      <c r="I1386" s="109">
        <v>0</v>
      </c>
      <c r="J1386" s="109">
        <v>1</v>
      </c>
      <c r="K1386" s="109">
        <v>865.3</v>
      </c>
      <c r="L1386" s="109">
        <v>778.3</v>
      </c>
      <c r="Q1386" t="str">
        <f t="shared" si="43"/>
        <v>2015_1211</v>
      </c>
      <c r="R1386" s="124">
        <v>1383</v>
      </c>
      <c r="S1386" s="39">
        <v>1211</v>
      </c>
      <c r="T1386" s="39">
        <v>1211</v>
      </c>
      <c r="U1386" s="39" t="s">
        <v>88</v>
      </c>
      <c r="V1386" s="39">
        <v>12.2706</v>
      </c>
      <c r="W1386" s="39">
        <v>2015</v>
      </c>
      <c r="X1386" s="39">
        <v>1337.5</v>
      </c>
      <c r="Y1386" s="39">
        <v>1211</v>
      </c>
      <c r="Z1386" s="39">
        <v>0</v>
      </c>
      <c r="AA1386" s="39">
        <v>1</v>
      </c>
      <c r="AB1386" s="39">
        <v>109</v>
      </c>
    </row>
    <row r="1387" spans="1:28" ht="27.6" x14ac:dyDescent="0.3">
      <c r="A1387" t="str">
        <f t="shared" si="42"/>
        <v>2011_1107</v>
      </c>
      <c r="D1387" s="109">
        <v>1384</v>
      </c>
      <c r="E1387" s="109">
        <v>1107</v>
      </c>
      <c r="F1387" s="109">
        <v>1107</v>
      </c>
      <c r="G1387" s="109" t="s">
        <v>83</v>
      </c>
      <c r="H1387" s="109">
        <v>2011</v>
      </c>
      <c r="I1387" s="109">
        <v>0</v>
      </c>
      <c r="J1387" s="109">
        <v>1</v>
      </c>
      <c r="K1387" s="109">
        <v>1380.4</v>
      </c>
      <c r="L1387" s="109">
        <v>1377.6</v>
      </c>
      <c r="Q1387" t="str">
        <f t="shared" si="43"/>
        <v>2015_1215</v>
      </c>
      <c r="R1387" s="124">
        <v>1384</v>
      </c>
      <c r="S1387" s="39">
        <v>1215</v>
      </c>
      <c r="T1387" s="39">
        <v>1215</v>
      </c>
      <c r="U1387" s="39" t="s">
        <v>89</v>
      </c>
      <c r="V1387" s="39">
        <v>9.5356000000000005</v>
      </c>
      <c r="W1387" s="39">
        <v>2015</v>
      </c>
      <c r="X1387" s="39">
        <v>308</v>
      </c>
      <c r="Y1387" s="39">
        <v>1215</v>
      </c>
      <c r="Z1387" s="39">
        <v>0</v>
      </c>
      <c r="AA1387" s="39">
        <v>1</v>
      </c>
      <c r="AB1387" s="39">
        <v>32.299999999999997</v>
      </c>
    </row>
    <row r="1388" spans="1:28" ht="41.4" x14ac:dyDescent="0.3">
      <c r="A1388" t="str">
        <f t="shared" si="42"/>
        <v>2011_1116</v>
      </c>
      <c r="D1388" s="109">
        <v>1385</v>
      </c>
      <c r="E1388" s="109">
        <v>1116</v>
      </c>
      <c r="F1388" s="109">
        <v>1116</v>
      </c>
      <c r="G1388" s="109" t="s">
        <v>84</v>
      </c>
      <c r="H1388" s="109">
        <v>2011</v>
      </c>
      <c r="I1388" s="109">
        <v>0</v>
      </c>
      <c r="J1388" s="109">
        <v>1</v>
      </c>
      <c r="K1388" s="109">
        <v>1549.5</v>
      </c>
      <c r="L1388" s="109">
        <v>1571</v>
      </c>
      <c r="Q1388" t="str">
        <f t="shared" si="43"/>
        <v>2015_1218</v>
      </c>
      <c r="R1388" s="124">
        <v>1385</v>
      </c>
      <c r="S1388" s="39">
        <v>1218</v>
      </c>
      <c r="T1388" s="39">
        <v>1218</v>
      </c>
      <c r="U1388" s="39" t="s">
        <v>90</v>
      </c>
      <c r="V1388" s="39">
        <v>11.712999999999999</v>
      </c>
      <c r="W1388" s="39">
        <v>2015</v>
      </c>
      <c r="X1388" s="39">
        <v>296</v>
      </c>
      <c r="Y1388" s="39">
        <v>1218</v>
      </c>
      <c r="Z1388" s="39">
        <v>0</v>
      </c>
      <c r="AA1388" s="39">
        <v>1</v>
      </c>
      <c r="AB1388" s="39">
        <v>25.271000000000001</v>
      </c>
    </row>
    <row r="1389" spans="1:28" ht="27.6" x14ac:dyDescent="0.3">
      <c r="A1389" t="str">
        <f t="shared" si="42"/>
        <v>2011_1134</v>
      </c>
      <c r="D1389" s="109">
        <v>1386</v>
      </c>
      <c r="E1389" s="109">
        <v>1134</v>
      </c>
      <c r="F1389" s="109">
        <v>1134</v>
      </c>
      <c r="G1389" s="109" t="s">
        <v>85</v>
      </c>
      <c r="H1389" s="109">
        <v>2011</v>
      </c>
      <c r="I1389" s="109">
        <v>0</v>
      </c>
      <c r="J1389" s="109">
        <v>1</v>
      </c>
      <c r="K1389" s="109">
        <v>317.10000000000002</v>
      </c>
      <c r="L1389" s="109">
        <v>321.89999999999998</v>
      </c>
      <c r="Q1389" t="str">
        <f t="shared" si="43"/>
        <v>2015_2763</v>
      </c>
      <c r="R1389" s="124">
        <v>1386</v>
      </c>
      <c r="S1389" s="39">
        <v>2763</v>
      </c>
      <c r="T1389" s="39">
        <v>2763</v>
      </c>
      <c r="U1389" s="39" t="s">
        <v>146</v>
      </c>
      <c r="V1389" s="39">
        <v>19.013200000000001</v>
      </c>
      <c r="W1389" s="39">
        <v>2015</v>
      </c>
      <c r="X1389" s="39">
        <v>874.7</v>
      </c>
      <c r="Y1389" s="39">
        <v>2763</v>
      </c>
      <c r="Z1389" s="39">
        <v>0</v>
      </c>
      <c r="AA1389" s="39">
        <v>1</v>
      </c>
      <c r="AB1389" s="39">
        <v>46.005000000000003</v>
      </c>
    </row>
    <row r="1390" spans="1:28" ht="41.4" x14ac:dyDescent="0.3">
      <c r="A1390" t="str">
        <f t="shared" si="42"/>
        <v>2011_1152</v>
      </c>
      <c r="D1390" s="109">
        <v>1387</v>
      </c>
      <c r="E1390" s="109">
        <v>1152</v>
      </c>
      <c r="F1390" s="109">
        <v>1152</v>
      </c>
      <c r="G1390" s="109" t="s">
        <v>86</v>
      </c>
      <c r="H1390" s="109">
        <v>2011</v>
      </c>
      <c r="I1390" s="109">
        <v>0</v>
      </c>
      <c r="J1390" s="109">
        <v>1</v>
      </c>
      <c r="K1390" s="109">
        <v>932.2</v>
      </c>
      <c r="L1390" s="109">
        <v>976.2</v>
      </c>
      <c r="Q1390" t="str">
        <f t="shared" si="43"/>
        <v>2015_1221</v>
      </c>
      <c r="R1390" s="124">
        <v>1387</v>
      </c>
      <c r="S1390" s="39">
        <v>1221</v>
      </c>
      <c r="T1390" s="39">
        <v>1221</v>
      </c>
      <c r="U1390" s="39" t="s">
        <v>781</v>
      </c>
      <c r="V1390" s="39">
        <v>12.894299999999999</v>
      </c>
      <c r="W1390" s="39">
        <v>2015</v>
      </c>
      <c r="X1390" s="39">
        <v>2037.3</v>
      </c>
      <c r="Y1390" s="39">
        <v>1221</v>
      </c>
      <c r="Z1390" s="39">
        <v>0</v>
      </c>
      <c r="AA1390" s="39">
        <v>1</v>
      </c>
      <c r="AB1390" s="39">
        <v>158</v>
      </c>
    </row>
    <row r="1391" spans="1:28" ht="27.6" x14ac:dyDescent="0.3">
      <c r="A1391" t="str">
        <f t="shared" si="42"/>
        <v>2011_1197</v>
      </c>
      <c r="D1391" s="109">
        <v>1388</v>
      </c>
      <c r="E1391" s="109">
        <v>1197</v>
      </c>
      <c r="F1391" s="109">
        <v>1197</v>
      </c>
      <c r="G1391" s="109" t="s">
        <v>87</v>
      </c>
      <c r="H1391" s="109">
        <v>2011</v>
      </c>
      <c r="I1391" s="109">
        <v>0</v>
      </c>
      <c r="J1391" s="109">
        <v>1</v>
      </c>
      <c r="K1391" s="109">
        <v>949.7</v>
      </c>
      <c r="L1391" s="109">
        <v>1066.7</v>
      </c>
      <c r="Q1391" t="str">
        <f t="shared" si="43"/>
        <v>2015_1233</v>
      </c>
      <c r="R1391" s="124">
        <v>1388</v>
      </c>
      <c r="S1391" s="39">
        <v>1233</v>
      </c>
      <c r="T1391" s="39">
        <v>1233</v>
      </c>
      <c r="U1391" s="39" t="s">
        <v>92</v>
      </c>
      <c r="V1391" s="39">
        <v>14.0428</v>
      </c>
      <c r="W1391" s="39">
        <v>2015</v>
      </c>
      <c r="X1391" s="39">
        <v>1280.7</v>
      </c>
      <c r="Y1391" s="39">
        <v>1233</v>
      </c>
      <c r="Z1391" s="39">
        <v>0</v>
      </c>
      <c r="AA1391" s="39">
        <v>1</v>
      </c>
      <c r="AB1391" s="39">
        <v>91.2</v>
      </c>
    </row>
    <row r="1392" spans="1:28" x14ac:dyDescent="0.3">
      <c r="A1392" t="str">
        <f t="shared" si="42"/>
        <v>2011_1206</v>
      </c>
      <c r="D1392" s="109">
        <v>1389</v>
      </c>
      <c r="E1392" s="109">
        <v>1206</v>
      </c>
      <c r="F1392" s="109">
        <v>1206</v>
      </c>
      <c r="G1392" s="109" t="s">
        <v>355</v>
      </c>
      <c r="H1392" s="109">
        <v>2011</v>
      </c>
      <c r="I1392" s="109">
        <v>0</v>
      </c>
      <c r="J1392" s="109">
        <v>2</v>
      </c>
      <c r="K1392" s="109">
        <v>905</v>
      </c>
      <c r="L1392" s="109">
        <v>896</v>
      </c>
      <c r="Q1392" t="str">
        <f t="shared" si="43"/>
        <v>2015_1278</v>
      </c>
      <c r="R1392" s="124">
        <v>1389</v>
      </c>
      <c r="S1392" s="39">
        <v>1278</v>
      </c>
      <c r="T1392" s="39">
        <v>1278</v>
      </c>
      <c r="U1392" s="39" t="s">
        <v>93</v>
      </c>
      <c r="V1392" s="39">
        <v>12.221</v>
      </c>
      <c r="W1392" s="39">
        <v>2015</v>
      </c>
      <c r="X1392" s="39">
        <v>3510.1</v>
      </c>
      <c r="Y1392" s="39">
        <v>1278</v>
      </c>
      <c r="Z1392" s="39">
        <v>0</v>
      </c>
      <c r="AA1392" s="39">
        <v>1</v>
      </c>
      <c r="AB1392" s="39">
        <v>287.21899999999999</v>
      </c>
    </row>
    <row r="1393" spans="1:28" ht="27.6" x14ac:dyDescent="0.3">
      <c r="A1393" t="str">
        <f t="shared" si="42"/>
        <v>2011_1211</v>
      </c>
      <c r="D1393" s="109">
        <v>1390</v>
      </c>
      <c r="E1393" s="109">
        <v>1211</v>
      </c>
      <c r="F1393" s="109">
        <v>1211</v>
      </c>
      <c r="G1393" s="109" t="s">
        <v>88</v>
      </c>
      <c r="H1393" s="109">
        <v>2011</v>
      </c>
      <c r="I1393" s="109">
        <v>0</v>
      </c>
      <c r="J1393" s="109">
        <v>1</v>
      </c>
      <c r="K1393" s="109">
        <v>1386.4</v>
      </c>
      <c r="L1393" s="109">
        <v>1313.8</v>
      </c>
      <c r="Q1393" t="str">
        <f t="shared" si="43"/>
        <v>2015_1332</v>
      </c>
      <c r="R1393" s="124">
        <v>1390</v>
      </c>
      <c r="S1393" s="39">
        <v>1332</v>
      </c>
      <c r="T1393" s="39">
        <v>1332</v>
      </c>
      <c r="U1393" s="39" t="s">
        <v>94</v>
      </c>
      <c r="V1393" s="39">
        <v>11.226100000000001</v>
      </c>
      <c r="W1393" s="39">
        <v>2015</v>
      </c>
      <c r="X1393" s="39">
        <v>653.29999999999995</v>
      </c>
      <c r="Y1393" s="39">
        <v>1332</v>
      </c>
      <c r="Z1393" s="39">
        <v>0</v>
      </c>
      <c r="AA1393" s="39">
        <v>1</v>
      </c>
      <c r="AB1393" s="39">
        <v>58.195</v>
      </c>
    </row>
    <row r="1394" spans="1:28" ht="41.4" x14ac:dyDescent="0.3">
      <c r="A1394" t="str">
        <f t="shared" si="42"/>
        <v>2011_1215</v>
      </c>
      <c r="D1394" s="109">
        <v>1391</v>
      </c>
      <c r="E1394" s="109">
        <v>1215</v>
      </c>
      <c r="F1394" s="109">
        <v>1215</v>
      </c>
      <c r="G1394" s="109" t="s">
        <v>89</v>
      </c>
      <c r="H1394" s="109">
        <v>2011</v>
      </c>
      <c r="I1394" s="109">
        <v>0</v>
      </c>
      <c r="J1394" s="109">
        <v>1</v>
      </c>
      <c r="K1394" s="109">
        <v>355.1</v>
      </c>
      <c r="L1394" s="109">
        <v>318.10000000000002</v>
      </c>
      <c r="Q1394" t="str">
        <f t="shared" si="43"/>
        <v>2015_1337</v>
      </c>
      <c r="R1394" s="124">
        <v>1391</v>
      </c>
      <c r="S1394" s="39">
        <v>1337</v>
      </c>
      <c r="T1394" s="39">
        <v>1337</v>
      </c>
      <c r="U1394" s="39" t="s">
        <v>782</v>
      </c>
      <c r="V1394" s="39">
        <v>13.3339</v>
      </c>
      <c r="W1394" s="39">
        <v>2015</v>
      </c>
      <c r="X1394" s="39">
        <v>5106</v>
      </c>
      <c r="Y1394" s="39">
        <v>1337</v>
      </c>
      <c r="Z1394" s="39">
        <v>0</v>
      </c>
      <c r="AA1394" s="39">
        <v>1</v>
      </c>
      <c r="AB1394" s="39">
        <v>382.935</v>
      </c>
    </row>
    <row r="1395" spans="1:28" ht="27.6" x14ac:dyDescent="0.3">
      <c r="A1395" t="str">
        <f t="shared" si="42"/>
        <v>2011_1218</v>
      </c>
      <c r="D1395" s="109">
        <v>1392</v>
      </c>
      <c r="E1395" s="109">
        <v>1218</v>
      </c>
      <c r="F1395" s="109">
        <v>1218</v>
      </c>
      <c r="G1395" s="109" t="s">
        <v>90</v>
      </c>
      <c r="H1395" s="109">
        <v>2011</v>
      </c>
      <c r="I1395" s="109">
        <v>0</v>
      </c>
      <c r="J1395" s="109">
        <v>1</v>
      </c>
      <c r="K1395" s="109">
        <v>388</v>
      </c>
      <c r="L1395" s="109">
        <v>333</v>
      </c>
      <c r="Q1395" t="str">
        <f t="shared" si="43"/>
        <v>2015_1350</v>
      </c>
      <c r="R1395" s="124">
        <v>1392</v>
      </c>
      <c r="S1395" s="39">
        <v>1350</v>
      </c>
      <c r="T1395" s="39">
        <v>1350</v>
      </c>
      <c r="U1395" s="39" t="s">
        <v>96</v>
      </c>
      <c r="V1395" s="39">
        <v>9.7543000000000006</v>
      </c>
      <c r="W1395" s="39">
        <v>2015</v>
      </c>
      <c r="X1395" s="39">
        <v>449.8</v>
      </c>
      <c r="Y1395" s="39">
        <v>1350</v>
      </c>
      <c r="Z1395" s="39">
        <v>0</v>
      </c>
      <c r="AA1395" s="39">
        <v>1</v>
      </c>
      <c r="AB1395" s="39">
        <v>46.113</v>
      </c>
    </row>
    <row r="1396" spans="1:28" ht="27.6" x14ac:dyDescent="0.3">
      <c r="A1396" t="str">
        <f t="shared" si="42"/>
        <v>2011_2763</v>
      </c>
      <c r="D1396" s="109">
        <v>1393</v>
      </c>
      <c r="E1396" s="109">
        <v>2763</v>
      </c>
      <c r="F1396" s="109">
        <v>2763</v>
      </c>
      <c r="G1396" s="109" t="s">
        <v>146</v>
      </c>
      <c r="H1396" s="109">
        <v>2011</v>
      </c>
      <c r="I1396" s="109">
        <v>0</v>
      </c>
      <c r="J1396" s="109">
        <v>1</v>
      </c>
      <c r="K1396" s="109">
        <v>645</v>
      </c>
      <c r="L1396" s="109">
        <v>621</v>
      </c>
      <c r="Q1396" t="str">
        <f t="shared" si="43"/>
        <v>2015_1359</v>
      </c>
      <c r="R1396" s="124">
        <v>1393</v>
      </c>
      <c r="S1396" s="39">
        <v>1359</v>
      </c>
      <c r="T1396" s="39">
        <v>1359</v>
      </c>
      <c r="U1396" s="39" t="s">
        <v>783</v>
      </c>
      <c r="V1396" s="39">
        <v>10.149699999999999</v>
      </c>
      <c r="W1396" s="39">
        <v>2015</v>
      </c>
      <c r="X1396" s="39">
        <v>447.6</v>
      </c>
      <c r="Y1396" s="39">
        <v>1359</v>
      </c>
      <c r="Z1396" s="39">
        <v>0</v>
      </c>
      <c r="AA1396" s="39">
        <v>1</v>
      </c>
      <c r="AB1396" s="39">
        <v>44.1</v>
      </c>
    </row>
    <row r="1397" spans="1:28" ht="27.6" x14ac:dyDescent="0.3">
      <c r="A1397" t="str">
        <f t="shared" si="42"/>
        <v>2011_1221</v>
      </c>
      <c r="D1397" s="109">
        <v>1394</v>
      </c>
      <c r="E1397" s="109">
        <v>1221</v>
      </c>
      <c r="F1397" s="109">
        <v>1221</v>
      </c>
      <c r="G1397" s="109" t="s">
        <v>781</v>
      </c>
      <c r="H1397" s="109">
        <v>2011</v>
      </c>
      <c r="I1397" s="109">
        <v>0</v>
      </c>
      <c r="J1397" s="109">
        <v>1</v>
      </c>
      <c r="K1397" s="109">
        <v>1576.5</v>
      </c>
      <c r="L1397" s="109">
        <v>1747.3</v>
      </c>
      <c r="Q1397" t="str">
        <f t="shared" si="43"/>
        <v>2015_1368</v>
      </c>
      <c r="R1397" s="124">
        <v>1394</v>
      </c>
      <c r="S1397" s="39">
        <v>1368</v>
      </c>
      <c r="T1397" s="39">
        <v>1368</v>
      </c>
      <c r="U1397" s="39" t="s">
        <v>97</v>
      </c>
      <c r="V1397" s="39">
        <v>10.9788</v>
      </c>
      <c r="W1397" s="39">
        <v>2015</v>
      </c>
      <c r="X1397" s="39">
        <v>749.3</v>
      </c>
      <c r="Y1397" s="39">
        <v>1368</v>
      </c>
      <c r="Z1397" s="39">
        <v>0</v>
      </c>
      <c r="AA1397" s="39">
        <v>1</v>
      </c>
      <c r="AB1397" s="39">
        <v>68.25</v>
      </c>
    </row>
    <row r="1398" spans="1:28" ht="41.4" x14ac:dyDescent="0.3">
      <c r="A1398" t="str">
        <f t="shared" si="42"/>
        <v>2011_1233</v>
      </c>
      <c r="D1398" s="109">
        <v>1395</v>
      </c>
      <c r="E1398" s="109">
        <v>1233</v>
      </c>
      <c r="F1398" s="109">
        <v>1233</v>
      </c>
      <c r="G1398" s="109" t="s">
        <v>92</v>
      </c>
      <c r="H1398" s="109">
        <v>2011</v>
      </c>
      <c r="I1398" s="109">
        <v>0</v>
      </c>
      <c r="J1398" s="109">
        <v>1</v>
      </c>
      <c r="K1398" s="109">
        <v>1289.0999999999999</v>
      </c>
      <c r="L1398" s="109">
        <v>1313.1</v>
      </c>
      <c r="Q1398" t="str">
        <f t="shared" si="43"/>
        <v>2015_1413</v>
      </c>
      <c r="R1398" s="124">
        <v>1395</v>
      </c>
      <c r="S1398" s="39">
        <v>1413</v>
      </c>
      <c r="T1398" s="39">
        <v>1413</v>
      </c>
      <c r="U1398" s="39" t="s">
        <v>98</v>
      </c>
      <c r="V1398" s="39">
        <v>11.71</v>
      </c>
      <c r="W1398" s="39">
        <v>2015</v>
      </c>
      <c r="X1398" s="39">
        <v>380.4</v>
      </c>
      <c r="Y1398" s="39">
        <v>1413</v>
      </c>
      <c r="Z1398" s="39">
        <v>0</v>
      </c>
      <c r="AA1398" s="39">
        <v>1</v>
      </c>
      <c r="AB1398" s="39">
        <v>32.484999999999999</v>
      </c>
    </row>
    <row r="1399" spans="1:28" x14ac:dyDescent="0.3">
      <c r="A1399" t="str">
        <f t="shared" si="42"/>
        <v>2011_1278</v>
      </c>
      <c r="D1399" s="109">
        <v>1396</v>
      </c>
      <c r="E1399" s="109">
        <v>1278</v>
      </c>
      <c r="F1399" s="109">
        <v>1278</v>
      </c>
      <c r="G1399" s="109" t="s">
        <v>93</v>
      </c>
      <c r="H1399" s="109">
        <v>2011</v>
      </c>
      <c r="I1399" s="109">
        <v>0</v>
      </c>
      <c r="J1399" s="109">
        <v>1</v>
      </c>
      <c r="K1399" s="109">
        <v>4055.7</v>
      </c>
      <c r="L1399" s="109">
        <v>3785.3</v>
      </c>
      <c r="Q1399" t="str">
        <f t="shared" si="43"/>
        <v>2015_1431</v>
      </c>
      <c r="R1399" s="124">
        <v>1396</v>
      </c>
      <c r="S1399" s="39">
        <v>1431</v>
      </c>
      <c r="T1399" s="39">
        <v>1431</v>
      </c>
      <c r="U1399" s="39" t="s">
        <v>99</v>
      </c>
      <c r="V1399" s="39">
        <v>10.8751</v>
      </c>
      <c r="W1399" s="39">
        <v>2015</v>
      </c>
      <c r="X1399" s="39">
        <v>427.5</v>
      </c>
      <c r="Y1399" s="39">
        <v>1431</v>
      </c>
      <c r="Z1399" s="39">
        <v>0</v>
      </c>
      <c r="AA1399" s="39">
        <v>1</v>
      </c>
      <c r="AB1399" s="39">
        <v>39.31</v>
      </c>
    </row>
    <row r="1400" spans="1:28" ht="27.6" x14ac:dyDescent="0.3">
      <c r="A1400" t="str">
        <f t="shared" si="42"/>
        <v>2011_1332</v>
      </c>
      <c r="D1400" s="109">
        <v>1397</v>
      </c>
      <c r="E1400" s="109">
        <v>1332</v>
      </c>
      <c r="F1400" s="109">
        <v>1332</v>
      </c>
      <c r="G1400" s="109" t="s">
        <v>94</v>
      </c>
      <c r="H1400" s="109">
        <v>2011</v>
      </c>
      <c r="I1400" s="109">
        <v>0</v>
      </c>
      <c r="J1400" s="109">
        <v>1</v>
      </c>
      <c r="K1400" s="109">
        <v>771.6</v>
      </c>
      <c r="L1400" s="109">
        <v>710.6</v>
      </c>
      <c r="Q1400" t="str">
        <f t="shared" si="43"/>
        <v>2015_1476</v>
      </c>
      <c r="R1400" s="124">
        <v>1397</v>
      </c>
      <c r="S1400" s="39">
        <v>1476</v>
      </c>
      <c r="T1400" s="39">
        <v>1476</v>
      </c>
      <c r="U1400" s="39" t="s">
        <v>100</v>
      </c>
      <c r="V1400" s="39">
        <v>14.067399999999999</v>
      </c>
      <c r="W1400" s="39">
        <v>2015</v>
      </c>
      <c r="X1400" s="39">
        <v>8609.6</v>
      </c>
      <c r="Y1400" s="39">
        <v>1476</v>
      </c>
      <c r="Z1400" s="39">
        <v>0</v>
      </c>
      <c r="AA1400" s="39">
        <v>1</v>
      </c>
      <c r="AB1400" s="39">
        <v>612.02499999999998</v>
      </c>
    </row>
    <row r="1401" spans="1:28" x14ac:dyDescent="0.3">
      <c r="A1401" t="str">
        <f t="shared" si="42"/>
        <v>2011_1337</v>
      </c>
      <c r="D1401" s="109">
        <v>1398</v>
      </c>
      <c r="E1401" s="109">
        <v>1337</v>
      </c>
      <c r="F1401" s="109">
        <v>1337</v>
      </c>
      <c r="G1401" s="109" t="s">
        <v>782</v>
      </c>
      <c r="H1401" s="109">
        <v>2011</v>
      </c>
      <c r="I1401" s="109">
        <v>0</v>
      </c>
      <c r="J1401" s="109">
        <v>1</v>
      </c>
      <c r="K1401" s="109">
        <v>4507.8999999999996</v>
      </c>
      <c r="L1401" s="109">
        <v>4809.3</v>
      </c>
      <c r="Q1401" t="str">
        <f t="shared" si="43"/>
        <v>2015_1503</v>
      </c>
      <c r="R1401" s="124">
        <v>1398</v>
      </c>
      <c r="S1401" s="39">
        <v>1503</v>
      </c>
      <c r="T1401" s="39">
        <v>1503</v>
      </c>
      <c r="U1401" s="39" t="s">
        <v>101</v>
      </c>
      <c r="V1401" s="39">
        <v>12.269299999999999</v>
      </c>
      <c r="W1401" s="39">
        <v>2015</v>
      </c>
      <c r="X1401" s="39">
        <v>1480.9</v>
      </c>
      <c r="Y1401" s="39">
        <v>1503</v>
      </c>
      <c r="Z1401" s="39">
        <v>0</v>
      </c>
      <c r="AA1401" s="39">
        <v>2</v>
      </c>
      <c r="AB1401" s="39">
        <v>120.7</v>
      </c>
    </row>
    <row r="1402" spans="1:28" ht="41.4" x14ac:dyDescent="0.3">
      <c r="A1402" t="str">
        <f t="shared" si="42"/>
        <v>2011_1350</v>
      </c>
      <c r="D1402" s="109">
        <v>1399</v>
      </c>
      <c r="E1402" s="109">
        <v>1350</v>
      </c>
      <c r="F1402" s="109">
        <v>1350</v>
      </c>
      <c r="G1402" s="109" t="s">
        <v>96</v>
      </c>
      <c r="H1402" s="109">
        <v>2011</v>
      </c>
      <c r="I1402" s="109">
        <v>0</v>
      </c>
      <c r="J1402" s="109">
        <v>1</v>
      </c>
      <c r="K1402" s="109">
        <v>500.5</v>
      </c>
      <c r="L1402" s="109">
        <v>476.5</v>
      </c>
      <c r="Q1402" t="str">
        <f t="shared" si="43"/>
        <v>2015_1576</v>
      </c>
      <c r="R1402" s="124">
        <v>1399</v>
      </c>
      <c r="S1402" s="39">
        <v>1576</v>
      </c>
      <c r="T1402" s="39">
        <v>1576</v>
      </c>
      <c r="U1402" s="39" t="s">
        <v>102</v>
      </c>
      <c r="V1402" s="39">
        <v>14.2674</v>
      </c>
      <c r="W1402" s="39">
        <v>2015</v>
      </c>
      <c r="X1402" s="39">
        <v>2582.4</v>
      </c>
      <c r="Y1402" s="39">
        <v>1576</v>
      </c>
      <c r="Z1402" s="39">
        <v>0</v>
      </c>
      <c r="AA1402" s="39">
        <v>1</v>
      </c>
      <c r="AB1402" s="39">
        <v>181</v>
      </c>
    </row>
    <row r="1403" spans="1:28" x14ac:dyDescent="0.3">
      <c r="A1403" t="str">
        <f t="shared" si="42"/>
        <v>2011_1359</v>
      </c>
      <c r="D1403" s="109">
        <v>1400</v>
      </c>
      <c r="E1403" s="109">
        <v>1359</v>
      </c>
      <c r="F1403" s="109">
        <v>1359</v>
      </c>
      <c r="G1403" s="109" t="s">
        <v>783</v>
      </c>
      <c r="H1403" s="109">
        <v>2011</v>
      </c>
      <c r="I1403" s="109">
        <v>0</v>
      </c>
      <c r="J1403" s="109">
        <v>1</v>
      </c>
      <c r="K1403" s="109">
        <v>480.6</v>
      </c>
      <c r="L1403" s="109">
        <v>424</v>
      </c>
      <c r="Q1403" t="str">
        <f t="shared" si="43"/>
        <v>2015_1602</v>
      </c>
      <c r="R1403" s="124">
        <v>1400</v>
      </c>
      <c r="S1403" s="39">
        <v>1602</v>
      </c>
      <c r="T1403" s="39">
        <v>1602</v>
      </c>
      <c r="U1403" s="39" t="s">
        <v>103</v>
      </c>
      <c r="V1403" s="39">
        <v>13.6959</v>
      </c>
      <c r="W1403" s="39">
        <v>2015</v>
      </c>
      <c r="X1403" s="39">
        <v>629.6</v>
      </c>
      <c r="Y1403" s="39">
        <v>1602</v>
      </c>
      <c r="Z1403" s="39">
        <v>0</v>
      </c>
      <c r="AA1403" s="39">
        <v>1</v>
      </c>
      <c r="AB1403" s="39">
        <v>45.97</v>
      </c>
    </row>
    <row r="1404" spans="1:28" ht="27.6" x14ac:dyDescent="0.3">
      <c r="A1404" t="str">
        <f t="shared" si="42"/>
        <v>2011_1368</v>
      </c>
      <c r="D1404" s="109">
        <v>1401</v>
      </c>
      <c r="E1404" s="109">
        <v>1368</v>
      </c>
      <c r="F1404" s="109">
        <v>1368</v>
      </c>
      <c r="G1404" s="109" t="s">
        <v>97</v>
      </c>
      <c r="H1404" s="109">
        <v>2011</v>
      </c>
      <c r="I1404" s="109">
        <v>0</v>
      </c>
      <c r="J1404" s="109">
        <v>1</v>
      </c>
      <c r="K1404" s="109">
        <v>898.7</v>
      </c>
      <c r="L1404" s="109">
        <v>837.7</v>
      </c>
      <c r="Q1404" t="str">
        <f t="shared" si="43"/>
        <v>2015_1611</v>
      </c>
      <c r="R1404" s="124">
        <v>1401</v>
      </c>
      <c r="S1404" s="39">
        <v>1611</v>
      </c>
      <c r="T1404" s="39">
        <v>1611</v>
      </c>
      <c r="U1404" s="39" t="s">
        <v>104</v>
      </c>
      <c r="V1404" s="39">
        <v>12.8659</v>
      </c>
      <c r="W1404" s="39">
        <v>2015</v>
      </c>
      <c r="X1404" s="39">
        <v>15348.1</v>
      </c>
      <c r="Y1404" s="39">
        <v>1611</v>
      </c>
      <c r="Z1404" s="39">
        <v>0</v>
      </c>
      <c r="AA1404" s="39">
        <v>1</v>
      </c>
      <c r="AB1404" s="39">
        <v>1192.93</v>
      </c>
    </row>
    <row r="1405" spans="1:28" ht="27.6" x14ac:dyDescent="0.3">
      <c r="A1405" t="str">
        <f t="shared" si="42"/>
        <v>2011_1413</v>
      </c>
      <c r="D1405" s="109">
        <v>1402</v>
      </c>
      <c r="E1405" s="109">
        <v>1413</v>
      </c>
      <c r="F1405" s="109">
        <v>1413</v>
      </c>
      <c r="G1405" s="109" t="s">
        <v>98</v>
      </c>
      <c r="H1405" s="109">
        <v>2011</v>
      </c>
      <c r="I1405" s="109">
        <v>0</v>
      </c>
      <c r="J1405" s="109">
        <v>1</v>
      </c>
      <c r="K1405" s="109">
        <v>426.5</v>
      </c>
      <c r="L1405" s="109">
        <v>412.2</v>
      </c>
      <c r="Q1405" t="str">
        <f t="shared" si="43"/>
        <v>2015_1619</v>
      </c>
      <c r="R1405" s="124">
        <v>1402</v>
      </c>
      <c r="S1405" s="39">
        <v>1619</v>
      </c>
      <c r="T1405" s="39">
        <v>1619</v>
      </c>
      <c r="U1405" s="39" t="s">
        <v>105</v>
      </c>
      <c r="V1405" s="39">
        <v>13.2964</v>
      </c>
      <c r="W1405" s="39">
        <v>2015</v>
      </c>
      <c r="X1405" s="39">
        <v>1258.5</v>
      </c>
      <c r="Y1405" s="39">
        <v>1619</v>
      </c>
      <c r="Z1405" s="39">
        <v>0</v>
      </c>
      <c r="AA1405" s="39">
        <v>1</v>
      </c>
      <c r="AB1405" s="39">
        <v>94.65</v>
      </c>
    </row>
    <row r="1406" spans="1:28" x14ac:dyDescent="0.3">
      <c r="A1406" t="str">
        <f t="shared" si="42"/>
        <v>2011_1431</v>
      </c>
      <c r="D1406" s="109">
        <v>1403</v>
      </c>
      <c r="E1406" s="109">
        <v>1431</v>
      </c>
      <c r="F1406" s="109">
        <v>1431</v>
      </c>
      <c r="G1406" s="109" t="s">
        <v>99</v>
      </c>
      <c r="H1406" s="109">
        <v>2011</v>
      </c>
      <c r="I1406" s="109">
        <v>0</v>
      </c>
      <c r="J1406" s="109">
        <v>1</v>
      </c>
      <c r="K1406" s="109">
        <v>431.2</v>
      </c>
      <c r="L1406" s="109">
        <v>453.8</v>
      </c>
      <c r="Q1406" t="str">
        <f t="shared" si="43"/>
        <v>2015_1638</v>
      </c>
      <c r="R1406" s="124">
        <v>1403</v>
      </c>
      <c r="S1406" s="39">
        <v>1638</v>
      </c>
      <c r="T1406" s="39">
        <v>1638</v>
      </c>
      <c r="U1406" s="39" t="s">
        <v>784</v>
      </c>
      <c r="V1406" s="39">
        <v>12.7202</v>
      </c>
      <c r="W1406" s="39">
        <v>2015</v>
      </c>
      <c r="X1406" s="39">
        <v>1837.3</v>
      </c>
      <c r="Y1406" s="39">
        <v>1638</v>
      </c>
      <c r="Z1406" s="39">
        <v>0</v>
      </c>
      <c r="AA1406" s="39">
        <v>2</v>
      </c>
      <c r="AB1406" s="39">
        <v>144.44</v>
      </c>
    </row>
    <row r="1407" spans="1:28" x14ac:dyDescent="0.3">
      <c r="A1407" t="str">
        <f t="shared" si="42"/>
        <v>2011_1476</v>
      </c>
      <c r="D1407" s="109">
        <v>1404</v>
      </c>
      <c r="E1407" s="109">
        <v>1476</v>
      </c>
      <c r="F1407" s="109">
        <v>1476</v>
      </c>
      <c r="G1407" s="109" t="s">
        <v>100</v>
      </c>
      <c r="H1407" s="109">
        <v>2011</v>
      </c>
      <c r="I1407" s="109">
        <v>0</v>
      </c>
      <c r="J1407" s="109">
        <v>1</v>
      </c>
      <c r="K1407" s="109">
        <v>9032.9</v>
      </c>
      <c r="L1407" s="109">
        <v>8577.7999999999993</v>
      </c>
      <c r="Q1407" t="str">
        <f t="shared" si="43"/>
        <v>2015_1675</v>
      </c>
      <c r="R1407" s="124">
        <v>1404</v>
      </c>
      <c r="S1407" s="39">
        <v>1675</v>
      </c>
      <c r="T1407" s="39">
        <v>1675</v>
      </c>
      <c r="U1407" s="39" t="s">
        <v>106</v>
      </c>
      <c r="V1407" s="39">
        <v>10.4444</v>
      </c>
      <c r="W1407" s="39">
        <v>2015</v>
      </c>
      <c r="X1407" s="39">
        <v>141</v>
      </c>
      <c r="Y1407" s="39">
        <v>1675</v>
      </c>
      <c r="Z1407" s="39">
        <v>0</v>
      </c>
      <c r="AA1407" s="39">
        <v>1</v>
      </c>
      <c r="AB1407" s="39">
        <v>13.5</v>
      </c>
    </row>
    <row r="1408" spans="1:28" x14ac:dyDescent="0.3">
      <c r="A1408" t="str">
        <f t="shared" si="42"/>
        <v>2011_1503</v>
      </c>
      <c r="D1408" s="109">
        <v>1405</v>
      </c>
      <c r="E1408" s="109">
        <v>1503</v>
      </c>
      <c r="F1408" s="109">
        <v>1503</v>
      </c>
      <c r="G1408" s="109" t="s">
        <v>101</v>
      </c>
      <c r="H1408" s="109">
        <v>2011</v>
      </c>
      <c r="I1408" s="109">
        <v>0</v>
      </c>
      <c r="J1408" s="109">
        <v>2</v>
      </c>
      <c r="K1408" s="109">
        <v>1484.7</v>
      </c>
      <c r="L1408" s="109">
        <v>1479.4</v>
      </c>
      <c r="Q1408" t="str">
        <f t="shared" si="43"/>
        <v>2015_1701</v>
      </c>
      <c r="R1408" s="124">
        <v>1405</v>
      </c>
      <c r="S1408" s="39">
        <v>1701</v>
      </c>
      <c r="T1408" s="39">
        <v>1701</v>
      </c>
      <c r="U1408" s="39" t="s">
        <v>107</v>
      </c>
      <c r="V1408" s="39">
        <v>13.32</v>
      </c>
      <c r="W1408" s="39">
        <v>2015</v>
      </c>
      <c r="X1408" s="39">
        <v>2121.4</v>
      </c>
      <c r="Y1408" s="39">
        <v>1701</v>
      </c>
      <c r="Z1408" s="39">
        <v>0</v>
      </c>
      <c r="AA1408" s="39">
        <v>1</v>
      </c>
      <c r="AB1408" s="39">
        <v>159.26400000000001</v>
      </c>
    </row>
    <row r="1409" spans="1:28" x14ac:dyDescent="0.3">
      <c r="A1409" t="str">
        <f t="shared" si="42"/>
        <v>2011_1576</v>
      </c>
      <c r="D1409" s="109">
        <v>1406</v>
      </c>
      <c r="E1409" s="109">
        <v>1576</v>
      </c>
      <c r="F1409" s="109">
        <v>1576</v>
      </c>
      <c r="G1409" s="109" t="s">
        <v>102</v>
      </c>
      <c r="H1409" s="109">
        <v>2011</v>
      </c>
      <c r="I1409" s="109">
        <v>0</v>
      </c>
      <c r="J1409" s="109">
        <v>1</v>
      </c>
      <c r="K1409" s="109">
        <v>1982.3</v>
      </c>
      <c r="L1409" s="109">
        <v>2240.6</v>
      </c>
      <c r="Q1409" t="str">
        <f t="shared" si="43"/>
        <v>2015_1719</v>
      </c>
      <c r="R1409" s="124">
        <v>1406</v>
      </c>
      <c r="S1409" s="39">
        <v>1719</v>
      </c>
      <c r="T1409" s="39">
        <v>1719</v>
      </c>
      <c r="U1409" s="39" t="s">
        <v>108</v>
      </c>
      <c r="V1409" s="39">
        <v>13.9659</v>
      </c>
      <c r="W1409" s="39">
        <v>2015</v>
      </c>
      <c r="X1409" s="39">
        <v>730</v>
      </c>
      <c r="Y1409" s="39">
        <v>1719</v>
      </c>
      <c r="Z1409" s="39">
        <v>0</v>
      </c>
      <c r="AA1409" s="39">
        <v>1</v>
      </c>
      <c r="AB1409" s="39">
        <v>52.27</v>
      </c>
    </row>
    <row r="1410" spans="1:28" ht="27.6" x14ac:dyDescent="0.3">
      <c r="A1410" t="str">
        <f t="shared" si="42"/>
        <v>2011_1602</v>
      </c>
      <c r="D1410" s="109">
        <v>1407</v>
      </c>
      <c r="E1410" s="109">
        <v>1602</v>
      </c>
      <c r="F1410" s="109">
        <v>1602</v>
      </c>
      <c r="G1410" s="109" t="s">
        <v>103</v>
      </c>
      <c r="H1410" s="109">
        <v>2011</v>
      </c>
      <c r="I1410" s="109">
        <v>0</v>
      </c>
      <c r="J1410" s="109">
        <v>1</v>
      </c>
      <c r="K1410" s="109">
        <v>478.8</v>
      </c>
      <c r="L1410" s="109">
        <v>576.6</v>
      </c>
      <c r="Q1410" t="str">
        <f t="shared" si="43"/>
        <v>2015_1737</v>
      </c>
      <c r="R1410" s="124">
        <v>1407</v>
      </c>
      <c r="S1410" s="39">
        <v>1737</v>
      </c>
      <c r="T1410" s="39">
        <v>1737</v>
      </c>
      <c r="U1410" s="39" t="s">
        <v>785</v>
      </c>
      <c r="V1410" s="39">
        <v>12.935700000000001</v>
      </c>
      <c r="W1410" s="39">
        <v>2015</v>
      </c>
      <c r="X1410" s="39">
        <v>31604.6</v>
      </c>
      <c r="Y1410" s="39">
        <v>1737</v>
      </c>
      <c r="Z1410" s="39">
        <v>0</v>
      </c>
      <c r="AA1410" s="39">
        <v>1</v>
      </c>
      <c r="AB1410" s="39">
        <v>2443.21</v>
      </c>
    </row>
    <row r="1411" spans="1:28" x14ac:dyDescent="0.3">
      <c r="A1411" t="str">
        <f t="shared" si="42"/>
        <v>2011_1611</v>
      </c>
      <c r="D1411" s="109">
        <v>1408</v>
      </c>
      <c r="E1411" s="109">
        <v>1611</v>
      </c>
      <c r="F1411" s="109">
        <v>1611</v>
      </c>
      <c r="G1411" s="109" t="s">
        <v>104</v>
      </c>
      <c r="H1411" s="109">
        <v>2011</v>
      </c>
      <c r="I1411" s="109">
        <v>0</v>
      </c>
      <c r="J1411" s="109">
        <v>1</v>
      </c>
      <c r="K1411" s="109">
        <v>16131.2</v>
      </c>
      <c r="L1411" s="109">
        <v>15795.4</v>
      </c>
      <c r="Q1411" t="str">
        <f t="shared" si="43"/>
        <v>2015_1782</v>
      </c>
      <c r="R1411" s="124">
        <v>1408</v>
      </c>
      <c r="S1411" s="39">
        <v>1782</v>
      </c>
      <c r="T1411" s="39">
        <v>1782</v>
      </c>
      <c r="U1411" s="39" t="s">
        <v>110</v>
      </c>
      <c r="V1411" s="39">
        <v>10.182499999999999</v>
      </c>
      <c r="W1411" s="39">
        <v>2015</v>
      </c>
      <c r="X1411" s="39">
        <v>106</v>
      </c>
      <c r="Y1411" s="39">
        <v>1782</v>
      </c>
      <c r="Z1411" s="39">
        <v>0</v>
      </c>
      <c r="AA1411" s="39">
        <v>1</v>
      </c>
      <c r="AB1411" s="39">
        <v>10.41</v>
      </c>
    </row>
    <row r="1412" spans="1:28" ht="41.4" x14ac:dyDescent="0.3">
      <c r="A1412" t="str">
        <f t="shared" si="42"/>
        <v>2011_1619</v>
      </c>
      <c r="D1412" s="109">
        <v>1409</v>
      </c>
      <c r="E1412" s="109">
        <v>1619</v>
      </c>
      <c r="F1412" s="109">
        <v>1619</v>
      </c>
      <c r="G1412" s="109" t="s">
        <v>105</v>
      </c>
      <c r="H1412" s="109">
        <v>2011</v>
      </c>
      <c r="I1412" s="109">
        <v>0</v>
      </c>
      <c r="J1412" s="109">
        <v>1</v>
      </c>
      <c r="K1412" s="109">
        <v>1193.2</v>
      </c>
      <c r="L1412" s="109">
        <v>1233.5999999999999</v>
      </c>
      <c r="Q1412" t="str">
        <f t="shared" si="43"/>
        <v>2015_1791</v>
      </c>
      <c r="R1412" s="124">
        <v>1409</v>
      </c>
      <c r="S1412" s="39">
        <v>1791</v>
      </c>
      <c r="T1412" s="39">
        <v>1791</v>
      </c>
      <c r="U1412" s="39" t="s">
        <v>111</v>
      </c>
      <c r="V1412" s="39">
        <v>12.889099999999999</v>
      </c>
      <c r="W1412" s="39">
        <v>2015</v>
      </c>
      <c r="X1412" s="39">
        <v>853</v>
      </c>
      <c r="Y1412" s="39">
        <v>1791</v>
      </c>
      <c r="Z1412" s="39">
        <v>0</v>
      </c>
      <c r="AA1412" s="39">
        <v>1</v>
      </c>
      <c r="AB1412" s="39">
        <v>66.180000000000007</v>
      </c>
    </row>
    <row r="1413" spans="1:28" ht="27.6" x14ac:dyDescent="0.3">
      <c r="A1413" t="str">
        <f t="shared" ref="A1413:A1476" si="44">CONCATENATE(H1413,"_",E1413)</f>
        <v>2011_1638</v>
      </c>
      <c r="D1413" s="109">
        <v>1410</v>
      </c>
      <c r="E1413" s="109">
        <v>1638</v>
      </c>
      <c r="F1413" s="109">
        <v>1638</v>
      </c>
      <c r="G1413" s="109" t="s">
        <v>784</v>
      </c>
      <c r="H1413" s="109">
        <v>2011</v>
      </c>
      <c r="I1413" s="109">
        <v>0</v>
      </c>
      <c r="J1413" s="109">
        <v>2</v>
      </c>
      <c r="K1413" s="109">
        <v>1682.6</v>
      </c>
      <c r="L1413" s="109">
        <v>1806.9</v>
      </c>
      <c r="Q1413" t="str">
        <f t="shared" ref="Q1413:Q1476" si="45">CONCATENATE(W1413,"_",S1413)</f>
        <v>2015_1863</v>
      </c>
      <c r="R1413" s="124">
        <v>1410</v>
      </c>
      <c r="S1413" s="39">
        <v>1863</v>
      </c>
      <c r="T1413" s="39">
        <v>1863</v>
      </c>
      <c r="U1413" s="39" t="s">
        <v>112</v>
      </c>
      <c r="V1413" s="39">
        <v>12.083500000000001</v>
      </c>
      <c r="W1413" s="39">
        <v>2015</v>
      </c>
      <c r="X1413" s="39">
        <v>10530.5</v>
      </c>
      <c r="Y1413" s="39">
        <v>1863</v>
      </c>
      <c r="Z1413" s="39">
        <v>0</v>
      </c>
      <c r="AA1413" s="39">
        <v>1</v>
      </c>
      <c r="AB1413" s="39">
        <v>871.48</v>
      </c>
    </row>
    <row r="1414" spans="1:28" ht="27.6" x14ac:dyDescent="0.3">
      <c r="A1414" t="str">
        <f t="shared" si="44"/>
        <v>2011_1675</v>
      </c>
      <c r="D1414" s="109">
        <v>1411</v>
      </c>
      <c r="E1414" s="109">
        <v>1675</v>
      </c>
      <c r="F1414" s="109">
        <v>1675</v>
      </c>
      <c r="G1414" s="109" t="s">
        <v>106</v>
      </c>
      <c r="H1414" s="109">
        <v>2011</v>
      </c>
      <c r="I1414" s="109">
        <v>0</v>
      </c>
      <c r="J1414" s="109">
        <v>1</v>
      </c>
      <c r="K1414" s="109">
        <v>218.3</v>
      </c>
      <c r="L1414" s="109">
        <v>127.2</v>
      </c>
      <c r="Q1414" t="str">
        <f t="shared" si="45"/>
        <v>2015_1908</v>
      </c>
      <c r="R1414" s="124">
        <v>1411</v>
      </c>
      <c r="S1414" s="39">
        <v>1908</v>
      </c>
      <c r="T1414" s="39">
        <v>1908</v>
      </c>
      <c r="U1414" s="39" t="s">
        <v>113</v>
      </c>
      <c r="V1414" s="39">
        <v>10.296200000000001</v>
      </c>
      <c r="W1414" s="39">
        <v>2015</v>
      </c>
      <c r="X1414" s="39">
        <v>455.3</v>
      </c>
      <c r="Y1414" s="39">
        <v>1908</v>
      </c>
      <c r="Z1414" s="39">
        <v>0</v>
      </c>
      <c r="AA1414" s="39">
        <v>1</v>
      </c>
      <c r="AB1414" s="39">
        <v>44.22</v>
      </c>
    </row>
    <row r="1415" spans="1:28" x14ac:dyDescent="0.3">
      <c r="A1415" t="str">
        <f t="shared" si="44"/>
        <v>2011_1701</v>
      </c>
      <c r="D1415" s="109">
        <v>1412</v>
      </c>
      <c r="E1415" s="109">
        <v>1701</v>
      </c>
      <c r="F1415" s="109">
        <v>1701</v>
      </c>
      <c r="G1415" s="109" t="s">
        <v>107</v>
      </c>
      <c r="H1415" s="109">
        <v>2011</v>
      </c>
      <c r="I1415" s="109">
        <v>0</v>
      </c>
      <c r="J1415" s="109">
        <v>1</v>
      </c>
      <c r="K1415" s="109">
        <v>2031.8</v>
      </c>
      <c r="L1415" s="109">
        <v>2149.8000000000002</v>
      </c>
      <c r="Q1415" t="str">
        <f t="shared" si="45"/>
        <v>2015_1926</v>
      </c>
      <c r="R1415" s="124">
        <v>1412</v>
      </c>
      <c r="S1415" s="39">
        <v>1926</v>
      </c>
      <c r="T1415" s="39">
        <v>1926</v>
      </c>
      <c r="U1415" s="39" t="s">
        <v>115</v>
      </c>
      <c r="V1415" s="39">
        <v>13.3902</v>
      </c>
      <c r="W1415" s="39">
        <v>2015</v>
      </c>
      <c r="X1415" s="39">
        <v>674.6</v>
      </c>
      <c r="Y1415" s="39">
        <v>1926</v>
      </c>
      <c r="Z1415" s="39">
        <v>0</v>
      </c>
      <c r="AA1415" s="39">
        <v>1</v>
      </c>
      <c r="AB1415" s="39">
        <v>50.38</v>
      </c>
    </row>
    <row r="1416" spans="1:28" ht="27.6" x14ac:dyDescent="0.3">
      <c r="A1416" t="str">
        <f t="shared" si="44"/>
        <v>2011_1719</v>
      </c>
      <c r="D1416" s="109">
        <v>1413</v>
      </c>
      <c r="E1416" s="109">
        <v>1719</v>
      </c>
      <c r="F1416" s="109">
        <v>1719</v>
      </c>
      <c r="G1416" s="109" t="s">
        <v>108</v>
      </c>
      <c r="H1416" s="109">
        <v>2011</v>
      </c>
      <c r="I1416" s="109">
        <v>0</v>
      </c>
      <c r="J1416" s="109">
        <v>1</v>
      </c>
      <c r="K1416" s="109">
        <v>734.4</v>
      </c>
      <c r="L1416" s="109">
        <v>774.2</v>
      </c>
      <c r="Q1416" t="str">
        <f t="shared" si="45"/>
        <v>2015_1944</v>
      </c>
      <c r="R1416" s="124">
        <v>1413</v>
      </c>
      <c r="S1416" s="39">
        <v>1944</v>
      </c>
      <c r="T1416" s="39">
        <v>1944</v>
      </c>
      <c r="U1416" s="39" t="s">
        <v>116</v>
      </c>
      <c r="V1416" s="39">
        <v>11.781599999999999</v>
      </c>
      <c r="W1416" s="39">
        <v>2015</v>
      </c>
      <c r="X1416" s="39">
        <v>828.6</v>
      </c>
      <c r="Y1416" s="39">
        <v>1944</v>
      </c>
      <c r="Z1416" s="39">
        <v>0</v>
      </c>
      <c r="AA1416" s="39">
        <v>1</v>
      </c>
      <c r="AB1416" s="39">
        <v>70.33</v>
      </c>
    </row>
    <row r="1417" spans="1:28" x14ac:dyDescent="0.3">
      <c r="A1417" t="str">
        <f t="shared" si="44"/>
        <v>2011_1737</v>
      </c>
      <c r="D1417" s="109">
        <v>1414</v>
      </c>
      <c r="E1417" s="109">
        <v>1737</v>
      </c>
      <c r="F1417" s="109">
        <v>1737</v>
      </c>
      <c r="G1417" s="109" t="s">
        <v>785</v>
      </c>
      <c r="H1417" s="109">
        <v>2011</v>
      </c>
      <c r="I1417" s="109">
        <v>0</v>
      </c>
      <c r="J1417" s="109">
        <v>1</v>
      </c>
      <c r="K1417" s="109">
        <v>31546.3</v>
      </c>
      <c r="L1417" s="109">
        <v>30718.5</v>
      </c>
      <c r="Q1417" t="str">
        <f t="shared" si="45"/>
        <v>2015_1953</v>
      </c>
      <c r="R1417" s="124">
        <v>1414</v>
      </c>
      <c r="S1417" s="39">
        <v>1953</v>
      </c>
      <c r="T1417" s="39">
        <v>1953</v>
      </c>
      <c r="U1417" s="39" t="s">
        <v>117</v>
      </c>
      <c r="V1417" s="39">
        <v>10.8345</v>
      </c>
      <c r="W1417" s="39">
        <v>2015</v>
      </c>
      <c r="X1417" s="39">
        <v>628.4</v>
      </c>
      <c r="Y1417" s="39">
        <v>1953</v>
      </c>
      <c r="Z1417" s="39">
        <v>0</v>
      </c>
      <c r="AA1417" s="39">
        <v>1</v>
      </c>
      <c r="AB1417" s="39">
        <v>58</v>
      </c>
    </row>
    <row r="1418" spans="1:28" ht="41.4" x14ac:dyDescent="0.3">
      <c r="A1418" t="str">
        <f t="shared" si="44"/>
        <v>2011_1782</v>
      </c>
      <c r="D1418" s="109">
        <v>1415</v>
      </c>
      <c r="E1418" s="109">
        <v>1782</v>
      </c>
      <c r="F1418" s="109">
        <v>1782</v>
      </c>
      <c r="G1418" s="109" t="s">
        <v>110</v>
      </c>
      <c r="H1418" s="109">
        <v>2011</v>
      </c>
      <c r="I1418" s="109">
        <v>0</v>
      </c>
      <c r="J1418" s="109">
        <v>1</v>
      </c>
      <c r="K1418" s="109">
        <v>100</v>
      </c>
      <c r="L1418" s="109">
        <v>118</v>
      </c>
      <c r="Q1418" t="str">
        <f t="shared" si="45"/>
        <v>2015_1963</v>
      </c>
      <c r="R1418" s="124">
        <v>1415</v>
      </c>
      <c r="S1418" s="39">
        <v>1963</v>
      </c>
      <c r="T1418" s="39">
        <v>1963</v>
      </c>
      <c r="U1418" s="39" t="s">
        <v>118</v>
      </c>
      <c r="V1418" s="39">
        <v>11.9053</v>
      </c>
      <c r="W1418" s="39">
        <v>2015</v>
      </c>
      <c r="X1418" s="39">
        <v>564</v>
      </c>
      <c r="Y1418" s="39">
        <v>1963</v>
      </c>
      <c r="Z1418" s="39">
        <v>0</v>
      </c>
      <c r="AA1418" s="39">
        <v>1</v>
      </c>
      <c r="AB1418" s="39">
        <v>47.374000000000002</v>
      </c>
    </row>
    <row r="1419" spans="1:28" ht="27.6" x14ac:dyDescent="0.3">
      <c r="A1419" t="str">
        <f t="shared" si="44"/>
        <v>2011_1791</v>
      </c>
      <c r="D1419" s="109">
        <v>1416</v>
      </c>
      <c r="E1419" s="109">
        <v>1791</v>
      </c>
      <c r="F1419" s="109">
        <v>1791</v>
      </c>
      <c r="G1419" s="109" t="s">
        <v>111</v>
      </c>
      <c r="H1419" s="109">
        <v>2011</v>
      </c>
      <c r="I1419" s="109">
        <v>0</v>
      </c>
      <c r="J1419" s="109">
        <v>1</v>
      </c>
      <c r="K1419" s="109">
        <v>824.3</v>
      </c>
      <c r="L1419" s="109">
        <v>791.3</v>
      </c>
      <c r="Q1419" t="str">
        <f t="shared" si="45"/>
        <v>2015_3582</v>
      </c>
      <c r="R1419" s="124">
        <v>1416</v>
      </c>
      <c r="S1419" s="39">
        <v>3582</v>
      </c>
      <c r="T1419" s="39">
        <v>1968</v>
      </c>
      <c r="U1419" s="39" t="s">
        <v>176</v>
      </c>
      <c r="V1419" s="39">
        <v>11.7517</v>
      </c>
      <c r="W1419" s="39">
        <v>2015</v>
      </c>
      <c r="X1419" s="39">
        <v>856.7</v>
      </c>
      <c r="Y1419" s="39">
        <v>3582</v>
      </c>
      <c r="Z1419" s="39">
        <v>0</v>
      </c>
      <c r="AA1419" s="39">
        <v>1</v>
      </c>
      <c r="AB1419" s="39">
        <v>72.900000000000006</v>
      </c>
    </row>
    <row r="1420" spans="1:28" ht="27.6" x14ac:dyDescent="0.3">
      <c r="A1420" t="str">
        <f t="shared" si="44"/>
        <v>2011_1863</v>
      </c>
      <c r="D1420" s="109">
        <v>1417</v>
      </c>
      <c r="E1420" s="109">
        <v>1863</v>
      </c>
      <c r="F1420" s="109">
        <v>1863</v>
      </c>
      <c r="G1420" s="109" t="s">
        <v>112</v>
      </c>
      <c r="H1420" s="109">
        <v>2011</v>
      </c>
      <c r="I1420" s="109">
        <v>0</v>
      </c>
      <c r="J1420" s="109">
        <v>1</v>
      </c>
      <c r="K1420" s="109">
        <v>10469.799999999999</v>
      </c>
      <c r="L1420" s="109">
        <v>10395.200000000001</v>
      </c>
      <c r="Q1420" t="str">
        <f t="shared" si="45"/>
        <v>2015_3978</v>
      </c>
      <c r="R1420" s="124">
        <v>1417</v>
      </c>
      <c r="S1420" s="39">
        <v>3978</v>
      </c>
      <c r="T1420" s="39">
        <v>3978</v>
      </c>
      <c r="U1420" s="39" t="s">
        <v>189</v>
      </c>
      <c r="V1420" s="39">
        <v>13.264200000000001</v>
      </c>
      <c r="W1420" s="39">
        <v>2015</v>
      </c>
      <c r="X1420" s="39">
        <v>454.3</v>
      </c>
      <c r="Y1420" s="39">
        <v>3978</v>
      </c>
      <c r="Z1420" s="39">
        <v>0</v>
      </c>
      <c r="AA1420" s="39">
        <v>1</v>
      </c>
      <c r="AB1420" s="39">
        <v>34.25</v>
      </c>
    </row>
    <row r="1421" spans="1:28" ht="41.4" x14ac:dyDescent="0.3">
      <c r="A1421" t="str">
        <f t="shared" si="44"/>
        <v>2011_1908</v>
      </c>
      <c r="D1421" s="109">
        <v>1418</v>
      </c>
      <c r="E1421" s="109">
        <v>1908</v>
      </c>
      <c r="F1421" s="109">
        <v>1908</v>
      </c>
      <c r="G1421" s="109" t="s">
        <v>113</v>
      </c>
      <c r="H1421" s="109">
        <v>2011</v>
      </c>
      <c r="I1421" s="109">
        <v>0</v>
      </c>
      <c r="J1421" s="109">
        <v>1</v>
      </c>
      <c r="K1421" s="109">
        <v>470.2</v>
      </c>
      <c r="L1421" s="109">
        <v>457.2</v>
      </c>
      <c r="Q1421" t="str">
        <f t="shared" si="45"/>
        <v>2015_6741</v>
      </c>
      <c r="R1421" s="124">
        <v>1418</v>
      </c>
      <c r="S1421" s="39">
        <v>6741</v>
      </c>
      <c r="T1421" s="39">
        <v>6741</v>
      </c>
      <c r="U1421" s="39" t="s">
        <v>310</v>
      </c>
      <c r="V1421" s="39">
        <v>11.541</v>
      </c>
      <c r="W1421" s="39">
        <v>2015</v>
      </c>
      <c r="X1421" s="39">
        <v>915.2</v>
      </c>
      <c r="Y1421" s="39">
        <v>6741</v>
      </c>
      <c r="Z1421" s="39">
        <v>0</v>
      </c>
      <c r="AA1421" s="39">
        <v>1</v>
      </c>
      <c r="AB1421" s="39">
        <v>79.3</v>
      </c>
    </row>
    <row r="1422" spans="1:28" ht="27.6" x14ac:dyDescent="0.3">
      <c r="A1422" t="str">
        <f t="shared" si="44"/>
        <v>2011_1926</v>
      </c>
      <c r="D1422" s="109">
        <v>1419</v>
      </c>
      <c r="E1422" s="109">
        <v>1926</v>
      </c>
      <c r="F1422" s="109">
        <v>1926</v>
      </c>
      <c r="G1422" s="109" t="s">
        <v>115</v>
      </c>
      <c r="H1422" s="109">
        <v>2011</v>
      </c>
      <c r="I1422" s="109">
        <v>0</v>
      </c>
      <c r="J1422" s="109">
        <v>1</v>
      </c>
      <c r="K1422" s="109">
        <v>585.4</v>
      </c>
      <c r="L1422" s="109">
        <v>698.4</v>
      </c>
      <c r="Q1422" t="str">
        <f t="shared" si="45"/>
        <v>2015_1970</v>
      </c>
      <c r="R1422" s="124">
        <v>1419</v>
      </c>
      <c r="S1422" s="39">
        <v>1970</v>
      </c>
      <c r="T1422" s="39">
        <v>1970</v>
      </c>
      <c r="U1422" s="39" t="s">
        <v>119</v>
      </c>
      <c r="V1422" s="39">
        <v>10.619199999999999</v>
      </c>
      <c r="W1422" s="39">
        <v>2015</v>
      </c>
      <c r="X1422" s="39">
        <v>476.8</v>
      </c>
      <c r="Y1422" s="39">
        <v>1970</v>
      </c>
      <c r="Z1422" s="39">
        <v>0</v>
      </c>
      <c r="AA1422" s="39">
        <v>1</v>
      </c>
      <c r="AB1422" s="39">
        <v>44.9</v>
      </c>
    </row>
    <row r="1423" spans="1:28" ht="41.4" x14ac:dyDescent="0.3">
      <c r="A1423" t="str">
        <f t="shared" si="44"/>
        <v>2011_1944</v>
      </c>
      <c r="D1423" s="109">
        <v>1420</v>
      </c>
      <c r="E1423" s="109">
        <v>1944</v>
      </c>
      <c r="F1423" s="109">
        <v>1944</v>
      </c>
      <c r="G1423" s="109" t="s">
        <v>116</v>
      </c>
      <c r="H1423" s="109">
        <v>2011</v>
      </c>
      <c r="I1423" s="109">
        <v>0</v>
      </c>
      <c r="J1423" s="109">
        <v>1</v>
      </c>
      <c r="K1423" s="109">
        <v>833</v>
      </c>
      <c r="L1423" s="109">
        <v>828</v>
      </c>
      <c r="Q1423" t="str">
        <f t="shared" si="45"/>
        <v>2015_1972</v>
      </c>
      <c r="R1423" s="124">
        <v>1420</v>
      </c>
      <c r="S1423" s="39">
        <v>1972</v>
      </c>
      <c r="T1423" s="39">
        <v>1972</v>
      </c>
      <c r="U1423" s="39" t="s">
        <v>120</v>
      </c>
      <c r="V1423" s="39">
        <v>10.9496</v>
      </c>
      <c r="W1423" s="39">
        <v>2015</v>
      </c>
      <c r="X1423" s="39">
        <v>354</v>
      </c>
      <c r="Y1423" s="39">
        <v>1972</v>
      </c>
      <c r="Z1423" s="39">
        <v>0</v>
      </c>
      <c r="AA1423" s="39">
        <v>1</v>
      </c>
      <c r="AB1423" s="39">
        <v>32.33</v>
      </c>
    </row>
    <row r="1424" spans="1:28" ht="27.6" x14ac:dyDescent="0.3">
      <c r="A1424" t="str">
        <f t="shared" si="44"/>
        <v>2011_1953</v>
      </c>
      <c r="D1424" s="109">
        <v>1421</v>
      </c>
      <c r="E1424" s="109">
        <v>1953</v>
      </c>
      <c r="F1424" s="109">
        <v>1953</v>
      </c>
      <c r="G1424" s="109" t="s">
        <v>117</v>
      </c>
      <c r="H1424" s="109">
        <v>2011</v>
      </c>
      <c r="I1424" s="109">
        <v>0</v>
      </c>
      <c r="J1424" s="109">
        <v>1</v>
      </c>
      <c r="K1424" s="109">
        <v>609.70000000000005</v>
      </c>
      <c r="L1424" s="109">
        <v>620.70000000000005</v>
      </c>
      <c r="Q1424" t="str">
        <f t="shared" si="45"/>
        <v>2015_1965</v>
      </c>
      <c r="R1424" s="124">
        <v>1421</v>
      </c>
      <c r="S1424" s="39">
        <v>1965</v>
      </c>
      <c r="T1424" s="39">
        <v>1965</v>
      </c>
      <c r="U1424" s="39" t="s">
        <v>364</v>
      </c>
      <c r="V1424" s="39">
        <v>11.2212</v>
      </c>
      <c r="W1424" s="39">
        <v>2015</v>
      </c>
      <c r="X1424" s="39">
        <v>487</v>
      </c>
      <c r="Y1424" s="39">
        <v>1965</v>
      </c>
      <c r="Z1424" s="39">
        <v>0</v>
      </c>
      <c r="AA1424" s="39">
        <v>1</v>
      </c>
      <c r="AB1424" s="39">
        <v>43.4</v>
      </c>
    </row>
    <row r="1425" spans="1:28" ht="69" x14ac:dyDescent="0.3">
      <c r="A1425" t="str">
        <f t="shared" si="44"/>
        <v>2011_1963</v>
      </c>
      <c r="D1425" s="109">
        <v>1422</v>
      </c>
      <c r="E1425" s="109">
        <v>1963</v>
      </c>
      <c r="F1425" s="109">
        <v>1963</v>
      </c>
      <c r="G1425" s="109" t="s">
        <v>118</v>
      </c>
      <c r="H1425" s="109">
        <v>2011</v>
      </c>
      <c r="I1425" s="109">
        <v>0</v>
      </c>
      <c r="J1425" s="109">
        <v>1</v>
      </c>
      <c r="K1425" s="109">
        <v>557</v>
      </c>
      <c r="L1425" s="109">
        <v>561.1</v>
      </c>
      <c r="Q1425" t="str">
        <f t="shared" si="45"/>
        <v>2015_657</v>
      </c>
      <c r="R1425" s="124">
        <v>1422</v>
      </c>
      <c r="S1425" s="39">
        <v>657</v>
      </c>
      <c r="T1425" s="39">
        <v>657</v>
      </c>
      <c r="U1425" s="39" t="s">
        <v>786</v>
      </c>
      <c r="V1425" s="39">
        <v>12.1736</v>
      </c>
      <c r="W1425" s="39">
        <v>2015</v>
      </c>
      <c r="X1425" s="39">
        <v>939.8</v>
      </c>
      <c r="Y1425" s="39">
        <v>657</v>
      </c>
      <c r="Z1425" s="39">
        <v>0</v>
      </c>
      <c r="AA1425" s="39">
        <v>1</v>
      </c>
      <c r="AB1425" s="39">
        <v>77.2</v>
      </c>
    </row>
    <row r="1426" spans="1:28" ht="55.2" x14ac:dyDescent="0.3">
      <c r="A1426" t="str">
        <f t="shared" si="44"/>
        <v>2011_3582</v>
      </c>
      <c r="D1426" s="109">
        <v>1423</v>
      </c>
      <c r="E1426" s="109">
        <v>3582</v>
      </c>
      <c r="F1426" s="109">
        <v>1968</v>
      </c>
      <c r="G1426" s="109" t="s">
        <v>176</v>
      </c>
      <c r="H1426" s="109">
        <v>2011</v>
      </c>
      <c r="I1426" s="109">
        <v>0</v>
      </c>
      <c r="J1426" s="109">
        <v>1</v>
      </c>
      <c r="K1426" s="109">
        <v>659.7</v>
      </c>
      <c r="L1426" s="109">
        <v>887.8</v>
      </c>
      <c r="Q1426" t="str">
        <f t="shared" si="45"/>
        <v>2015_1989</v>
      </c>
      <c r="R1426" s="124">
        <v>1423</v>
      </c>
      <c r="S1426" s="39">
        <v>1989</v>
      </c>
      <c r="T1426" s="39">
        <v>1989</v>
      </c>
      <c r="U1426" s="39" t="s">
        <v>122</v>
      </c>
      <c r="V1426" s="39">
        <v>10.7943</v>
      </c>
      <c r="W1426" s="39">
        <v>2015</v>
      </c>
      <c r="X1426" s="39">
        <v>530</v>
      </c>
      <c r="Y1426" s="39">
        <v>1989</v>
      </c>
      <c r="Z1426" s="39">
        <v>0</v>
      </c>
      <c r="AA1426" s="39">
        <v>1</v>
      </c>
      <c r="AB1426" s="39">
        <v>49.1</v>
      </c>
    </row>
    <row r="1427" spans="1:28" ht="55.2" x14ac:dyDescent="0.3">
      <c r="A1427" t="str">
        <f t="shared" si="44"/>
        <v>2011_3978</v>
      </c>
      <c r="D1427" s="109">
        <v>1424</v>
      </c>
      <c r="E1427" s="109">
        <v>3978</v>
      </c>
      <c r="F1427" s="109">
        <v>3978</v>
      </c>
      <c r="G1427" s="109" t="s">
        <v>189</v>
      </c>
      <c r="H1427" s="109">
        <v>2011</v>
      </c>
      <c r="I1427" s="109">
        <v>0</v>
      </c>
      <c r="J1427" s="109">
        <v>1</v>
      </c>
      <c r="K1427" s="109">
        <v>561.79999999999995</v>
      </c>
      <c r="L1427" s="109">
        <v>501.4</v>
      </c>
      <c r="Q1427" t="str">
        <f t="shared" si="45"/>
        <v>2015_2007</v>
      </c>
      <c r="R1427" s="124">
        <v>1424</v>
      </c>
      <c r="S1427" s="39">
        <v>2007</v>
      </c>
      <c r="T1427" s="39">
        <v>2007</v>
      </c>
      <c r="U1427" s="39" t="s">
        <v>123</v>
      </c>
      <c r="V1427" s="39">
        <v>11.5983</v>
      </c>
      <c r="W1427" s="39">
        <v>2015</v>
      </c>
      <c r="X1427" s="39">
        <v>572.9</v>
      </c>
      <c r="Y1427" s="39">
        <v>2007</v>
      </c>
      <c r="Z1427" s="39">
        <v>0</v>
      </c>
      <c r="AA1427" s="39">
        <v>1</v>
      </c>
      <c r="AB1427" s="39">
        <v>49.395000000000003</v>
      </c>
    </row>
    <row r="1428" spans="1:28" ht="27.6" x14ac:dyDescent="0.3">
      <c r="A1428" t="str">
        <f t="shared" si="44"/>
        <v>2011_6741</v>
      </c>
      <c r="D1428" s="109">
        <v>1425</v>
      </c>
      <c r="E1428" s="109">
        <v>6741</v>
      </c>
      <c r="F1428" s="109">
        <v>6741</v>
      </c>
      <c r="G1428" s="109" t="s">
        <v>310</v>
      </c>
      <c r="H1428" s="109">
        <v>2011</v>
      </c>
      <c r="I1428" s="109">
        <v>0</v>
      </c>
      <c r="J1428" s="109">
        <v>1</v>
      </c>
      <c r="K1428" s="109">
        <v>915.4</v>
      </c>
      <c r="L1428" s="109">
        <v>920</v>
      </c>
      <c r="Q1428" t="str">
        <f t="shared" si="45"/>
        <v>2015_2088</v>
      </c>
      <c r="R1428" s="124">
        <v>1425</v>
      </c>
      <c r="S1428" s="39">
        <v>2088</v>
      </c>
      <c r="T1428" s="39">
        <v>2088</v>
      </c>
      <c r="U1428" s="39" t="s">
        <v>124</v>
      </c>
      <c r="V1428" s="39">
        <v>11.983700000000001</v>
      </c>
      <c r="W1428" s="39">
        <v>2015</v>
      </c>
      <c r="X1428" s="39">
        <v>735.5</v>
      </c>
      <c r="Y1428" s="39">
        <v>2088</v>
      </c>
      <c r="Z1428" s="39">
        <v>0</v>
      </c>
      <c r="AA1428" s="39">
        <v>1</v>
      </c>
      <c r="AB1428" s="39">
        <v>61.375</v>
      </c>
    </row>
    <row r="1429" spans="1:28" ht="27.6" x14ac:dyDescent="0.3">
      <c r="A1429" t="str">
        <f t="shared" si="44"/>
        <v>2011_1970</v>
      </c>
      <c r="D1429" s="109">
        <v>1426</v>
      </c>
      <c r="E1429" s="109">
        <v>1970</v>
      </c>
      <c r="F1429" s="109">
        <v>1970</v>
      </c>
      <c r="G1429" s="109" t="s">
        <v>119</v>
      </c>
      <c r="H1429" s="109">
        <v>2011</v>
      </c>
      <c r="I1429" s="109">
        <v>0</v>
      </c>
      <c r="J1429" s="109">
        <v>1</v>
      </c>
      <c r="K1429" s="109">
        <v>459.9</v>
      </c>
      <c r="L1429" s="109">
        <v>420.9</v>
      </c>
      <c r="Q1429" t="str">
        <f t="shared" si="45"/>
        <v>2015_2097</v>
      </c>
      <c r="R1429" s="124">
        <v>1426</v>
      </c>
      <c r="S1429" s="39">
        <v>2097</v>
      </c>
      <c r="T1429" s="39">
        <v>2097</v>
      </c>
      <c r="U1429" s="39" t="s">
        <v>125</v>
      </c>
      <c r="V1429" s="39">
        <v>9.9034999999999993</v>
      </c>
      <c r="W1429" s="39">
        <v>2015</v>
      </c>
      <c r="X1429" s="39">
        <v>436</v>
      </c>
      <c r="Y1429" s="39">
        <v>2097</v>
      </c>
      <c r="Z1429" s="39">
        <v>0</v>
      </c>
      <c r="AA1429" s="39">
        <v>1</v>
      </c>
      <c r="AB1429" s="39">
        <v>44.024999999999999</v>
      </c>
    </row>
    <row r="1430" spans="1:28" x14ac:dyDescent="0.3">
      <c r="A1430" t="str">
        <f t="shared" si="44"/>
        <v>2011_1972</v>
      </c>
      <c r="D1430" s="109">
        <v>1427</v>
      </c>
      <c r="E1430" s="109">
        <v>1972</v>
      </c>
      <c r="F1430" s="109">
        <v>1972</v>
      </c>
      <c r="G1430" s="109" t="s">
        <v>120</v>
      </c>
      <c r="H1430" s="109">
        <v>2011</v>
      </c>
      <c r="I1430" s="109">
        <v>0</v>
      </c>
      <c r="J1430" s="109">
        <v>1</v>
      </c>
      <c r="K1430" s="109">
        <v>384</v>
      </c>
      <c r="L1430" s="109">
        <v>392</v>
      </c>
      <c r="Q1430" t="str">
        <f t="shared" si="45"/>
        <v>2015_2113</v>
      </c>
      <c r="R1430" s="124">
        <v>1427</v>
      </c>
      <c r="S1430" s="39">
        <v>2113</v>
      </c>
      <c r="T1430" s="39">
        <v>2113</v>
      </c>
      <c r="U1430" s="39" t="s">
        <v>126</v>
      </c>
      <c r="V1430" s="39">
        <v>10.6922</v>
      </c>
      <c r="W1430" s="39">
        <v>2015</v>
      </c>
      <c r="X1430" s="39">
        <v>223.2</v>
      </c>
      <c r="Y1430" s="39">
        <v>2113</v>
      </c>
      <c r="Z1430" s="39">
        <v>0</v>
      </c>
      <c r="AA1430" s="39">
        <v>1</v>
      </c>
      <c r="AB1430" s="39">
        <v>20.875</v>
      </c>
    </row>
    <row r="1431" spans="1:28" ht="55.2" x14ac:dyDescent="0.3">
      <c r="A1431" t="str">
        <f t="shared" si="44"/>
        <v>2011_1965</v>
      </c>
      <c r="D1431" s="109">
        <v>1428</v>
      </c>
      <c r="E1431" s="109">
        <v>1965</v>
      </c>
      <c r="F1431" s="109">
        <v>1965</v>
      </c>
      <c r="G1431" s="109" t="s">
        <v>364</v>
      </c>
      <c r="H1431" s="109">
        <v>2011</v>
      </c>
      <c r="I1431" s="109">
        <v>0</v>
      </c>
      <c r="J1431" s="109">
        <v>2</v>
      </c>
      <c r="K1431" s="109">
        <v>688.9</v>
      </c>
      <c r="L1431" s="109">
        <v>552.9</v>
      </c>
      <c r="Q1431" t="str">
        <f t="shared" si="45"/>
        <v>2015_2124</v>
      </c>
      <c r="R1431" s="124">
        <v>1428</v>
      </c>
      <c r="S1431" s="39">
        <v>2124</v>
      </c>
      <c r="T1431" s="39">
        <v>2124</v>
      </c>
      <c r="U1431" s="39" t="s">
        <v>976</v>
      </c>
      <c r="V1431" s="39">
        <v>12.6274</v>
      </c>
      <c r="W1431" s="39">
        <v>2015</v>
      </c>
      <c r="X1431" s="39">
        <v>1338.5</v>
      </c>
      <c r="Y1431" s="39">
        <v>2124</v>
      </c>
      <c r="Z1431" s="39">
        <v>0</v>
      </c>
      <c r="AA1431" s="39">
        <v>1</v>
      </c>
      <c r="AB1431" s="39">
        <v>106</v>
      </c>
    </row>
    <row r="1432" spans="1:28" ht="55.2" x14ac:dyDescent="0.3">
      <c r="A1432" t="str">
        <f t="shared" si="44"/>
        <v>2011_657</v>
      </c>
      <c r="D1432" s="109">
        <v>1429</v>
      </c>
      <c r="E1432" s="109">
        <v>657</v>
      </c>
      <c r="F1432" s="109">
        <v>657</v>
      </c>
      <c r="G1432" s="109" t="s">
        <v>786</v>
      </c>
      <c r="H1432" s="109">
        <v>2011</v>
      </c>
      <c r="I1432" s="109">
        <v>0</v>
      </c>
      <c r="J1432" s="109">
        <v>2</v>
      </c>
      <c r="K1432" s="109">
        <v>869</v>
      </c>
      <c r="L1432" s="109">
        <v>903.6</v>
      </c>
      <c r="Q1432" t="str">
        <f t="shared" si="45"/>
        <v>2015_2151</v>
      </c>
      <c r="R1432" s="124">
        <v>1429</v>
      </c>
      <c r="S1432" s="39">
        <v>2151</v>
      </c>
      <c r="T1432" s="39">
        <v>2151</v>
      </c>
      <c r="U1432" s="39" t="s">
        <v>944</v>
      </c>
      <c r="V1432" s="39">
        <v>9.25</v>
      </c>
      <c r="W1432" s="39">
        <v>2015</v>
      </c>
      <c r="X1432" s="39">
        <v>364.2</v>
      </c>
      <c r="Y1432" s="39">
        <v>2151</v>
      </c>
      <c r="Z1432" s="39">
        <v>0</v>
      </c>
      <c r="AA1432" s="39">
        <v>1</v>
      </c>
      <c r="AB1432" s="39">
        <v>39.372999999999998</v>
      </c>
    </row>
    <row r="1433" spans="1:28" x14ac:dyDescent="0.3">
      <c r="A1433" t="str">
        <f t="shared" si="44"/>
        <v>2011_1989</v>
      </c>
      <c r="D1433" s="109">
        <v>1430</v>
      </c>
      <c r="E1433" s="109">
        <v>1989</v>
      </c>
      <c r="F1433" s="109">
        <v>1989</v>
      </c>
      <c r="G1433" s="109" t="s">
        <v>122</v>
      </c>
      <c r="H1433" s="109">
        <v>2011</v>
      </c>
      <c r="I1433" s="109">
        <v>0</v>
      </c>
      <c r="J1433" s="109">
        <v>1</v>
      </c>
      <c r="K1433" s="109">
        <v>461.1</v>
      </c>
      <c r="L1433" s="109">
        <v>561.1</v>
      </c>
      <c r="Q1433" t="str">
        <f t="shared" si="45"/>
        <v>2015_2169</v>
      </c>
      <c r="R1433" s="124">
        <v>1430</v>
      </c>
      <c r="S1433" s="39">
        <v>2169</v>
      </c>
      <c r="T1433" s="39">
        <v>2169</v>
      </c>
      <c r="U1433" s="39" t="s">
        <v>127</v>
      </c>
      <c r="V1433" s="39">
        <v>13.4175</v>
      </c>
      <c r="W1433" s="39">
        <v>2015</v>
      </c>
      <c r="X1433" s="39">
        <v>1690.6</v>
      </c>
      <c r="Y1433" s="39">
        <v>2169</v>
      </c>
      <c r="Z1433" s="39">
        <v>0</v>
      </c>
      <c r="AA1433" s="39">
        <v>1</v>
      </c>
      <c r="AB1433" s="39">
        <v>126</v>
      </c>
    </row>
    <row r="1434" spans="1:28" ht="27.6" x14ac:dyDescent="0.3">
      <c r="A1434" t="str">
        <f t="shared" si="44"/>
        <v>2011_2007</v>
      </c>
      <c r="D1434" s="109">
        <v>1431</v>
      </c>
      <c r="E1434" s="109">
        <v>2007</v>
      </c>
      <c r="F1434" s="109">
        <v>2007</v>
      </c>
      <c r="G1434" s="109" t="s">
        <v>123</v>
      </c>
      <c r="H1434" s="109">
        <v>2011</v>
      </c>
      <c r="I1434" s="109">
        <v>0</v>
      </c>
      <c r="J1434" s="109">
        <v>1</v>
      </c>
      <c r="K1434" s="109">
        <v>633.4</v>
      </c>
      <c r="L1434" s="109">
        <v>577.20000000000005</v>
      </c>
      <c r="Q1434" t="str">
        <f t="shared" si="45"/>
        <v>2015_2295</v>
      </c>
      <c r="R1434" s="124">
        <v>1431</v>
      </c>
      <c r="S1434" s="39">
        <v>2295</v>
      </c>
      <c r="T1434" s="39">
        <v>2295</v>
      </c>
      <c r="U1434" s="39" t="s">
        <v>129</v>
      </c>
      <c r="V1434" s="39">
        <v>11.247</v>
      </c>
      <c r="W1434" s="39">
        <v>2015</v>
      </c>
      <c r="X1434" s="39">
        <v>1124.7</v>
      </c>
      <c r="Y1434" s="39">
        <v>2295</v>
      </c>
      <c r="Z1434" s="39">
        <v>0</v>
      </c>
      <c r="AA1434" s="39">
        <v>1</v>
      </c>
      <c r="AB1434" s="39">
        <v>100</v>
      </c>
    </row>
    <row r="1435" spans="1:28" ht="27.6" x14ac:dyDescent="0.3">
      <c r="A1435" t="str">
        <f t="shared" si="44"/>
        <v>2011_2088</v>
      </c>
      <c r="D1435" s="109">
        <v>1432</v>
      </c>
      <c r="E1435" s="109">
        <v>2088</v>
      </c>
      <c r="F1435" s="109">
        <v>2088</v>
      </c>
      <c r="G1435" s="109" t="s">
        <v>124</v>
      </c>
      <c r="H1435" s="109">
        <v>2011</v>
      </c>
      <c r="I1435" s="109">
        <v>0</v>
      </c>
      <c r="J1435" s="109">
        <v>1</v>
      </c>
      <c r="K1435" s="109">
        <v>665.6</v>
      </c>
      <c r="L1435" s="109">
        <v>713.6</v>
      </c>
      <c r="Q1435" t="str">
        <f t="shared" si="45"/>
        <v>2015_2313</v>
      </c>
      <c r="R1435" s="124">
        <v>1432</v>
      </c>
      <c r="S1435" s="39">
        <v>2313</v>
      </c>
      <c r="T1435" s="39">
        <v>2313</v>
      </c>
      <c r="U1435" s="39" t="s">
        <v>130</v>
      </c>
      <c r="V1435" s="39">
        <v>14.0367</v>
      </c>
      <c r="W1435" s="39">
        <v>2015</v>
      </c>
      <c r="X1435" s="39">
        <v>3700.1</v>
      </c>
      <c r="Y1435" s="39">
        <v>2313</v>
      </c>
      <c r="Z1435" s="39">
        <v>0</v>
      </c>
      <c r="AA1435" s="39">
        <v>1</v>
      </c>
      <c r="AB1435" s="39">
        <v>263.601</v>
      </c>
    </row>
    <row r="1436" spans="1:28" ht="27.6" x14ac:dyDescent="0.3">
      <c r="A1436" t="str">
        <f t="shared" si="44"/>
        <v>2011_2097</v>
      </c>
      <c r="D1436" s="109">
        <v>1433</v>
      </c>
      <c r="E1436" s="109">
        <v>2097</v>
      </c>
      <c r="F1436" s="109">
        <v>2097</v>
      </c>
      <c r="G1436" s="109" t="s">
        <v>125</v>
      </c>
      <c r="H1436" s="109">
        <v>2011</v>
      </c>
      <c r="I1436" s="109">
        <v>0</v>
      </c>
      <c r="J1436" s="109">
        <v>1</v>
      </c>
      <c r="K1436" s="109">
        <v>497.3</v>
      </c>
      <c r="L1436" s="109">
        <v>458.3</v>
      </c>
      <c r="Q1436" t="str">
        <f t="shared" si="45"/>
        <v>2015_2322</v>
      </c>
      <c r="R1436" s="124">
        <v>1433</v>
      </c>
      <c r="S1436" s="39">
        <v>2322</v>
      </c>
      <c r="T1436" s="39">
        <v>2322</v>
      </c>
      <c r="U1436" s="39" t="s">
        <v>131</v>
      </c>
      <c r="V1436" s="39">
        <v>13.086499999999999</v>
      </c>
      <c r="W1436" s="39">
        <v>2015</v>
      </c>
      <c r="X1436" s="39">
        <v>2041.5</v>
      </c>
      <c r="Y1436" s="39">
        <v>2322</v>
      </c>
      <c r="Z1436" s="39">
        <v>0</v>
      </c>
      <c r="AA1436" s="39">
        <v>1</v>
      </c>
      <c r="AB1436" s="39">
        <v>156</v>
      </c>
    </row>
    <row r="1437" spans="1:28" ht="27.6" x14ac:dyDescent="0.3">
      <c r="A1437" t="str">
        <f t="shared" si="44"/>
        <v>2011_2113</v>
      </c>
      <c r="D1437" s="109">
        <v>1434</v>
      </c>
      <c r="E1437" s="109">
        <v>2113</v>
      </c>
      <c r="F1437" s="109">
        <v>2113</v>
      </c>
      <c r="G1437" s="109" t="s">
        <v>126</v>
      </c>
      <c r="H1437" s="109">
        <v>2011</v>
      </c>
      <c r="I1437" s="109">
        <v>0</v>
      </c>
      <c r="J1437" s="109">
        <v>1</v>
      </c>
      <c r="K1437" s="109">
        <v>231.3</v>
      </c>
      <c r="L1437" s="109">
        <v>235</v>
      </c>
      <c r="Q1437" t="str">
        <f t="shared" si="45"/>
        <v>2015_2369</v>
      </c>
      <c r="R1437" s="124">
        <v>1434</v>
      </c>
      <c r="S1437" s="39">
        <v>2369</v>
      </c>
      <c r="T1437" s="39">
        <v>2369</v>
      </c>
      <c r="U1437" s="39" t="s">
        <v>132</v>
      </c>
      <c r="V1437" s="39">
        <v>13.227</v>
      </c>
      <c r="W1437" s="39">
        <v>2015</v>
      </c>
      <c r="X1437" s="39">
        <v>456</v>
      </c>
      <c r="Y1437" s="39">
        <v>2369</v>
      </c>
      <c r="Z1437" s="39">
        <v>0</v>
      </c>
      <c r="AA1437" s="39">
        <v>1</v>
      </c>
      <c r="AB1437" s="39">
        <v>34.475000000000001</v>
      </c>
    </row>
    <row r="1438" spans="1:28" x14ac:dyDescent="0.3">
      <c r="A1438" t="str">
        <f t="shared" si="44"/>
        <v>2011_2124</v>
      </c>
      <c r="D1438" s="109">
        <v>1435</v>
      </c>
      <c r="E1438" s="109">
        <v>2124</v>
      </c>
      <c r="F1438" s="109">
        <v>2124</v>
      </c>
      <c r="G1438" s="109" t="s">
        <v>976</v>
      </c>
      <c r="H1438" s="109">
        <v>2011</v>
      </c>
      <c r="I1438" s="109">
        <v>0</v>
      </c>
      <c r="J1438" s="109">
        <v>1</v>
      </c>
      <c r="K1438" s="109">
        <v>1359.5</v>
      </c>
      <c r="L1438" s="109">
        <v>1328.4</v>
      </c>
      <c r="Q1438" t="str">
        <f t="shared" si="45"/>
        <v>2015_2682</v>
      </c>
      <c r="R1438" s="124">
        <v>1435</v>
      </c>
      <c r="S1438" s="39">
        <v>2682</v>
      </c>
      <c r="T1438" s="39">
        <v>2682</v>
      </c>
      <c r="U1438" s="39" t="s">
        <v>17</v>
      </c>
      <c r="V1438" s="39">
        <v>11.9674</v>
      </c>
      <c r="W1438" s="39">
        <v>2015</v>
      </c>
      <c r="X1438" s="39">
        <v>477.5</v>
      </c>
      <c r="Y1438" s="39">
        <v>2682</v>
      </c>
      <c r="Z1438" s="39">
        <v>0</v>
      </c>
      <c r="AA1438" s="39">
        <v>1</v>
      </c>
      <c r="AB1438" s="39">
        <v>39.9</v>
      </c>
    </row>
    <row r="1439" spans="1:28" ht="27.6" x14ac:dyDescent="0.3">
      <c r="A1439" t="str">
        <f t="shared" si="44"/>
        <v>2011_2151</v>
      </c>
      <c r="D1439" s="109">
        <v>1436</v>
      </c>
      <c r="E1439" s="109">
        <v>2151</v>
      </c>
      <c r="F1439" s="109">
        <v>2151</v>
      </c>
      <c r="G1439" s="109" t="s">
        <v>944</v>
      </c>
      <c r="H1439" s="109">
        <v>2011</v>
      </c>
      <c r="I1439" s="109">
        <v>0</v>
      </c>
      <c r="J1439" s="109">
        <v>2</v>
      </c>
      <c r="K1439" s="109">
        <v>470.4</v>
      </c>
      <c r="L1439" s="109">
        <v>408.5</v>
      </c>
      <c r="Q1439" t="str">
        <f t="shared" si="45"/>
        <v>2015_2376</v>
      </c>
      <c r="R1439" s="124">
        <v>1436</v>
      </c>
      <c r="S1439" s="39">
        <v>2376</v>
      </c>
      <c r="T1439" s="39">
        <v>2376</v>
      </c>
      <c r="U1439" s="39" t="s">
        <v>133</v>
      </c>
      <c r="V1439" s="39">
        <v>10.7408</v>
      </c>
      <c r="W1439" s="39">
        <v>2015</v>
      </c>
      <c r="X1439" s="39">
        <v>413.2</v>
      </c>
      <c r="Y1439" s="39">
        <v>2376</v>
      </c>
      <c r="Z1439" s="39">
        <v>0</v>
      </c>
      <c r="AA1439" s="39">
        <v>1</v>
      </c>
      <c r="AB1439" s="39">
        <v>38.47</v>
      </c>
    </row>
    <row r="1440" spans="1:28" ht="41.4" x14ac:dyDescent="0.3">
      <c r="A1440" t="str">
        <f t="shared" si="44"/>
        <v>2011_2169</v>
      </c>
      <c r="D1440" s="109">
        <v>1437</v>
      </c>
      <c r="E1440" s="109">
        <v>2169</v>
      </c>
      <c r="F1440" s="109">
        <v>2169</v>
      </c>
      <c r="G1440" s="109" t="s">
        <v>127</v>
      </c>
      <c r="H1440" s="109">
        <v>2011</v>
      </c>
      <c r="I1440" s="109">
        <v>0</v>
      </c>
      <c r="J1440" s="109">
        <v>1</v>
      </c>
      <c r="K1440" s="109">
        <v>1711.7</v>
      </c>
      <c r="L1440" s="109">
        <v>1710</v>
      </c>
      <c r="Q1440" t="str">
        <f t="shared" si="45"/>
        <v>2015_2403</v>
      </c>
      <c r="R1440" s="124">
        <v>1437</v>
      </c>
      <c r="S1440" s="39">
        <v>2403</v>
      </c>
      <c r="T1440" s="39">
        <v>2403</v>
      </c>
      <c r="U1440" s="39" t="s">
        <v>390</v>
      </c>
      <c r="V1440" s="39">
        <v>11.447699999999999</v>
      </c>
      <c r="W1440" s="39">
        <v>2015</v>
      </c>
      <c r="X1440" s="39">
        <v>1053.9000000000001</v>
      </c>
      <c r="Y1440" s="39">
        <v>2403</v>
      </c>
      <c r="Z1440" s="39">
        <v>0</v>
      </c>
      <c r="AA1440" s="39">
        <v>2</v>
      </c>
      <c r="AB1440" s="39">
        <v>92.061999999999998</v>
      </c>
    </row>
    <row r="1441" spans="1:28" ht="41.4" x14ac:dyDescent="0.3">
      <c r="A1441" t="str">
        <f t="shared" si="44"/>
        <v>2011_2295</v>
      </c>
      <c r="D1441" s="109">
        <v>1438</v>
      </c>
      <c r="E1441" s="109">
        <v>2295</v>
      </c>
      <c r="F1441" s="109">
        <v>2295</v>
      </c>
      <c r="G1441" s="109" t="s">
        <v>129</v>
      </c>
      <c r="H1441" s="109">
        <v>2011</v>
      </c>
      <c r="I1441" s="109">
        <v>0</v>
      </c>
      <c r="J1441" s="109">
        <v>2</v>
      </c>
      <c r="K1441" s="109">
        <v>1169.0999999999999</v>
      </c>
      <c r="L1441" s="109">
        <v>1178.2</v>
      </c>
      <c r="Q1441" t="str">
        <f t="shared" si="45"/>
        <v>2015_2457</v>
      </c>
      <c r="R1441" s="124">
        <v>1438</v>
      </c>
      <c r="S1441" s="39">
        <v>2457</v>
      </c>
      <c r="T1441" s="39">
        <v>2457</v>
      </c>
      <c r="U1441" s="39" t="s">
        <v>134</v>
      </c>
      <c r="V1441" s="39">
        <v>11.783300000000001</v>
      </c>
      <c r="W1441" s="39">
        <v>2015</v>
      </c>
      <c r="X1441" s="39">
        <v>436.1</v>
      </c>
      <c r="Y1441" s="39">
        <v>2457</v>
      </c>
      <c r="Z1441" s="39">
        <v>0</v>
      </c>
      <c r="AA1441" s="39">
        <v>1</v>
      </c>
      <c r="AB1441" s="39">
        <v>37.01</v>
      </c>
    </row>
    <row r="1442" spans="1:28" x14ac:dyDescent="0.3">
      <c r="A1442" t="str">
        <f t="shared" si="44"/>
        <v>2011_2313</v>
      </c>
      <c r="D1442" s="109">
        <v>1439</v>
      </c>
      <c r="E1442" s="109">
        <v>2313</v>
      </c>
      <c r="F1442" s="109">
        <v>2313</v>
      </c>
      <c r="G1442" s="109" t="s">
        <v>130</v>
      </c>
      <c r="H1442" s="109">
        <v>2011</v>
      </c>
      <c r="I1442" s="109">
        <v>0</v>
      </c>
      <c r="J1442" s="109">
        <v>1</v>
      </c>
      <c r="K1442" s="109">
        <v>3656.4</v>
      </c>
      <c r="L1442" s="109">
        <v>3558.3</v>
      </c>
      <c r="Q1442" t="str">
        <f t="shared" si="45"/>
        <v>2015_2466</v>
      </c>
      <c r="R1442" s="124">
        <v>1439</v>
      </c>
      <c r="S1442" s="39">
        <v>2466</v>
      </c>
      <c r="T1442" s="39">
        <v>2466</v>
      </c>
      <c r="U1442" s="39" t="s">
        <v>135</v>
      </c>
      <c r="V1442" s="39">
        <v>13.2492</v>
      </c>
      <c r="W1442" s="39">
        <v>2015</v>
      </c>
      <c r="X1442" s="39">
        <v>1411.7</v>
      </c>
      <c r="Y1442" s="39">
        <v>2466</v>
      </c>
      <c r="Z1442" s="39">
        <v>0</v>
      </c>
      <c r="AA1442" s="39">
        <v>1</v>
      </c>
      <c r="AB1442" s="39">
        <v>106.55</v>
      </c>
    </row>
    <row r="1443" spans="1:28" ht="55.2" x14ac:dyDescent="0.3">
      <c r="A1443" t="str">
        <f t="shared" si="44"/>
        <v>2011_2322</v>
      </c>
      <c r="D1443" s="109">
        <v>1440</v>
      </c>
      <c r="E1443" s="109">
        <v>2322</v>
      </c>
      <c r="F1443" s="109">
        <v>2322</v>
      </c>
      <c r="G1443" s="109" t="s">
        <v>131</v>
      </c>
      <c r="H1443" s="109">
        <v>2011</v>
      </c>
      <c r="I1443" s="109">
        <v>0</v>
      </c>
      <c r="J1443" s="109">
        <v>1</v>
      </c>
      <c r="K1443" s="109">
        <v>2248.1999999999998</v>
      </c>
      <c r="L1443" s="109">
        <v>2058.8000000000002</v>
      </c>
      <c r="Q1443" t="str">
        <f t="shared" si="45"/>
        <v>2015_2493</v>
      </c>
      <c r="R1443" s="124">
        <v>1440</v>
      </c>
      <c r="S1443" s="39">
        <v>2493</v>
      </c>
      <c r="T1443" s="39">
        <v>2493</v>
      </c>
      <c r="U1443" s="39" t="s">
        <v>136</v>
      </c>
      <c r="V1443" s="39">
        <v>5.8666999999999998</v>
      </c>
      <c r="W1443" s="39">
        <v>2015</v>
      </c>
      <c r="X1443" s="39">
        <v>44</v>
      </c>
      <c r="Y1443" s="39">
        <v>2493</v>
      </c>
      <c r="Z1443" s="39">
        <v>0</v>
      </c>
      <c r="AA1443" s="39">
        <v>1</v>
      </c>
      <c r="AB1443" s="39">
        <v>7.5</v>
      </c>
    </row>
    <row r="1444" spans="1:28" ht="55.2" x14ac:dyDescent="0.3">
      <c r="A1444" t="str">
        <f t="shared" si="44"/>
        <v>2011_2369</v>
      </c>
      <c r="D1444" s="109">
        <v>1441</v>
      </c>
      <c r="E1444" s="109">
        <v>2369</v>
      </c>
      <c r="F1444" s="109">
        <v>2369</v>
      </c>
      <c r="G1444" s="109" t="s">
        <v>132</v>
      </c>
      <c r="H1444" s="109">
        <v>2011</v>
      </c>
      <c r="I1444" s="109">
        <v>0</v>
      </c>
      <c r="J1444" s="109">
        <v>1</v>
      </c>
      <c r="K1444" s="109">
        <v>423.3</v>
      </c>
      <c r="L1444" s="109">
        <v>424.4</v>
      </c>
      <c r="Q1444" t="str">
        <f t="shared" si="45"/>
        <v>2015_2502</v>
      </c>
      <c r="R1444" s="124">
        <v>1441</v>
      </c>
      <c r="S1444" s="39">
        <v>2502</v>
      </c>
      <c r="T1444" s="39">
        <v>2502</v>
      </c>
      <c r="U1444" s="39" t="s">
        <v>137</v>
      </c>
      <c r="V1444" s="39">
        <v>11.075799999999999</v>
      </c>
      <c r="W1444" s="39">
        <v>2015</v>
      </c>
      <c r="X1444" s="39">
        <v>526.1</v>
      </c>
      <c r="Y1444" s="39">
        <v>2502</v>
      </c>
      <c r="Z1444" s="39">
        <v>0</v>
      </c>
      <c r="AA1444" s="39">
        <v>1</v>
      </c>
      <c r="AB1444" s="39">
        <v>47.5</v>
      </c>
    </row>
    <row r="1445" spans="1:28" ht="27.6" x14ac:dyDescent="0.3">
      <c r="A1445" t="str">
        <f t="shared" si="44"/>
        <v>2011_2682</v>
      </c>
      <c r="D1445" s="109">
        <v>1442</v>
      </c>
      <c r="E1445" s="109">
        <v>2682</v>
      </c>
      <c r="F1445" s="109">
        <v>2682</v>
      </c>
      <c r="G1445" s="109" t="s">
        <v>17</v>
      </c>
      <c r="H1445" s="109">
        <v>2011</v>
      </c>
      <c r="I1445" s="109">
        <v>0</v>
      </c>
      <c r="J1445" s="109">
        <v>1</v>
      </c>
      <c r="K1445" s="109">
        <v>318.3</v>
      </c>
      <c r="L1445" s="109">
        <v>451.5</v>
      </c>
      <c r="Q1445" t="str">
        <f t="shared" si="45"/>
        <v>2015_2511</v>
      </c>
      <c r="R1445" s="124">
        <v>1442</v>
      </c>
      <c r="S1445" s="39">
        <v>2511</v>
      </c>
      <c r="T1445" s="39">
        <v>2511</v>
      </c>
      <c r="U1445" s="39" t="s">
        <v>138</v>
      </c>
      <c r="V1445" s="39">
        <v>14.045500000000001</v>
      </c>
      <c r="W1445" s="39">
        <v>2015</v>
      </c>
      <c r="X1445" s="39">
        <v>1959</v>
      </c>
      <c r="Y1445" s="39">
        <v>2511</v>
      </c>
      <c r="Z1445" s="39">
        <v>0</v>
      </c>
      <c r="AA1445" s="39">
        <v>1</v>
      </c>
      <c r="AB1445" s="39">
        <v>139.47499999999999</v>
      </c>
    </row>
    <row r="1446" spans="1:28" ht="27.6" x14ac:dyDescent="0.3">
      <c r="A1446" t="str">
        <f t="shared" si="44"/>
        <v>2011_2376</v>
      </c>
      <c r="D1446" s="109">
        <v>1443</v>
      </c>
      <c r="E1446" s="109">
        <v>2376</v>
      </c>
      <c r="F1446" s="109">
        <v>2376</v>
      </c>
      <c r="G1446" s="109" t="s">
        <v>133</v>
      </c>
      <c r="H1446" s="109">
        <v>2011</v>
      </c>
      <c r="I1446" s="109">
        <v>0</v>
      </c>
      <c r="J1446" s="109">
        <v>1</v>
      </c>
      <c r="K1446" s="109">
        <v>433</v>
      </c>
      <c r="L1446" s="109">
        <v>440</v>
      </c>
      <c r="Q1446" t="str">
        <f t="shared" si="45"/>
        <v>2015_2520</v>
      </c>
      <c r="R1446" s="124">
        <v>1443</v>
      </c>
      <c r="S1446" s="39">
        <v>2520</v>
      </c>
      <c r="T1446" s="39">
        <v>2520</v>
      </c>
      <c r="U1446" s="39" t="s">
        <v>139</v>
      </c>
      <c r="V1446" s="39">
        <v>9.1654999999999998</v>
      </c>
      <c r="W1446" s="39">
        <v>2015</v>
      </c>
      <c r="X1446" s="39">
        <v>309.3</v>
      </c>
      <c r="Y1446" s="39">
        <v>2520</v>
      </c>
      <c r="Z1446" s="39">
        <v>0</v>
      </c>
      <c r="AA1446" s="39">
        <v>1</v>
      </c>
      <c r="AB1446" s="39">
        <v>33.746000000000002</v>
      </c>
    </row>
    <row r="1447" spans="1:28" ht="41.4" x14ac:dyDescent="0.3">
      <c r="A1447" t="str">
        <f t="shared" si="44"/>
        <v>2011_2403</v>
      </c>
      <c r="D1447" s="109">
        <v>1444</v>
      </c>
      <c r="E1447" s="109">
        <v>2403</v>
      </c>
      <c r="F1447" s="109">
        <v>2403</v>
      </c>
      <c r="G1447" s="109" t="s">
        <v>390</v>
      </c>
      <c r="H1447" s="109">
        <v>2011</v>
      </c>
      <c r="I1447" s="109">
        <v>0</v>
      </c>
      <c r="J1447" s="109">
        <v>2</v>
      </c>
      <c r="K1447" s="109">
        <v>1033.7</v>
      </c>
      <c r="L1447" s="109">
        <v>1151.7</v>
      </c>
      <c r="Q1447" t="str">
        <f t="shared" si="45"/>
        <v>2015_2556</v>
      </c>
      <c r="R1447" s="124">
        <v>1444</v>
      </c>
      <c r="S1447" s="39">
        <v>2556</v>
      </c>
      <c r="T1447" s="39">
        <v>2556</v>
      </c>
      <c r="U1447" s="39" t="s">
        <v>140</v>
      </c>
      <c r="V1447" s="39">
        <v>9.6445000000000007</v>
      </c>
      <c r="W1447" s="39">
        <v>2015</v>
      </c>
      <c r="X1447" s="39">
        <v>331</v>
      </c>
      <c r="Y1447" s="39">
        <v>2556</v>
      </c>
      <c r="Z1447" s="39">
        <v>0</v>
      </c>
      <c r="AA1447" s="39">
        <v>1</v>
      </c>
      <c r="AB1447" s="39">
        <v>34.32</v>
      </c>
    </row>
    <row r="1448" spans="1:28" ht="27.6" x14ac:dyDescent="0.3">
      <c r="A1448" t="str">
        <f t="shared" si="44"/>
        <v>2011_2457</v>
      </c>
      <c r="D1448" s="109">
        <v>1445</v>
      </c>
      <c r="E1448" s="109">
        <v>2457</v>
      </c>
      <c r="F1448" s="109">
        <v>2457</v>
      </c>
      <c r="G1448" s="109" t="s">
        <v>134</v>
      </c>
      <c r="H1448" s="109">
        <v>2011</v>
      </c>
      <c r="I1448" s="109">
        <v>0</v>
      </c>
      <c r="J1448" s="109">
        <v>1</v>
      </c>
      <c r="K1448" s="109">
        <v>470</v>
      </c>
      <c r="L1448" s="109">
        <v>454</v>
      </c>
      <c r="Q1448" t="str">
        <f t="shared" si="45"/>
        <v>2015_3195</v>
      </c>
      <c r="R1448" s="124">
        <v>1445</v>
      </c>
      <c r="S1448" s="39">
        <v>3195</v>
      </c>
      <c r="T1448" s="39">
        <v>3195</v>
      </c>
      <c r="U1448" s="39" t="s">
        <v>356</v>
      </c>
      <c r="V1448" s="39">
        <v>11.0746</v>
      </c>
      <c r="W1448" s="39">
        <v>2015</v>
      </c>
      <c r="X1448" s="39">
        <v>1230.5</v>
      </c>
      <c r="Y1448" s="39">
        <v>3195</v>
      </c>
      <c r="Z1448" s="39">
        <v>0</v>
      </c>
      <c r="AA1448" s="39">
        <v>1</v>
      </c>
      <c r="AB1448" s="39">
        <v>111.11</v>
      </c>
    </row>
    <row r="1449" spans="1:28" ht="41.4" x14ac:dyDescent="0.3">
      <c r="A1449" t="str">
        <f t="shared" si="44"/>
        <v>2011_2466</v>
      </c>
      <c r="D1449" s="109">
        <v>1446</v>
      </c>
      <c r="E1449" s="109">
        <v>2466</v>
      </c>
      <c r="F1449" s="109">
        <v>2466</v>
      </c>
      <c r="G1449" s="109" t="s">
        <v>135</v>
      </c>
      <c r="H1449" s="109">
        <v>2011</v>
      </c>
      <c r="I1449" s="109">
        <v>0</v>
      </c>
      <c r="J1449" s="109">
        <v>1</v>
      </c>
      <c r="K1449" s="109">
        <v>1264.5999999999999</v>
      </c>
      <c r="L1449" s="109">
        <v>1314.9</v>
      </c>
      <c r="Q1449" t="str">
        <f t="shared" si="45"/>
        <v>2015_2709</v>
      </c>
      <c r="R1449" s="124">
        <v>1446</v>
      </c>
      <c r="S1449" s="39">
        <v>2709</v>
      </c>
      <c r="T1449" s="39">
        <v>2709</v>
      </c>
      <c r="U1449" s="39" t="s">
        <v>142</v>
      </c>
      <c r="V1449" s="39">
        <v>13.192399999999999</v>
      </c>
      <c r="W1449" s="39">
        <v>2015</v>
      </c>
      <c r="X1449" s="39">
        <v>1625.7</v>
      </c>
      <c r="Y1449" s="39">
        <v>2709</v>
      </c>
      <c r="Z1449" s="39">
        <v>0</v>
      </c>
      <c r="AA1449" s="39">
        <v>1</v>
      </c>
      <c r="AB1449" s="39">
        <v>123.23</v>
      </c>
    </row>
    <row r="1450" spans="1:28" x14ac:dyDescent="0.3">
      <c r="A1450" t="str">
        <f t="shared" si="44"/>
        <v>2011_2493</v>
      </c>
      <c r="D1450" s="109">
        <v>1447</v>
      </c>
      <c r="E1450" s="109">
        <v>2493</v>
      </c>
      <c r="F1450" s="109">
        <v>2493</v>
      </c>
      <c r="G1450" s="109" t="s">
        <v>136</v>
      </c>
      <c r="H1450" s="109">
        <v>2011</v>
      </c>
      <c r="I1450" s="109">
        <v>0</v>
      </c>
      <c r="J1450" s="109">
        <v>1</v>
      </c>
      <c r="K1450" s="109">
        <v>131</v>
      </c>
      <c r="L1450" s="109">
        <v>64</v>
      </c>
      <c r="Q1450" t="str">
        <f t="shared" si="45"/>
        <v>2015_2718</v>
      </c>
      <c r="R1450" s="124">
        <v>1447</v>
      </c>
      <c r="S1450" s="39">
        <v>2718</v>
      </c>
      <c r="T1450" s="39">
        <v>2718</v>
      </c>
      <c r="U1450" s="39" t="s">
        <v>143</v>
      </c>
      <c r="V1450" s="39">
        <v>10.362500000000001</v>
      </c>
      <c r="W1450" s="39">
        <v>2015</v>
      </c>
      <c r="X1450" s="39">
        <v>503.1</v>
      </c>
      <c r="Y1450" s="39">
        <v>2718</v>
      </c>
      <c r="Z1450" s="39">
        <v>0</v>
      </c>
      <c r="AA1450" s="39">
        <v>1</v>
      </c>
      <c r="AB1450" s="39">
        <v>48.55</v>
      </c>
    </row>
    <row r="1451" spans="1:28" ht="27.6" x14ac:dyDescent="0.3">
      <c r="A1451" t="str">
        <f t="shared" si="44"/>
        <v>2011_2502</v>
      </c>
      <c r="D1451" s="109">
        <v>1448</v>
      </c>
      <c r="E1451" s="109">
        <v>2502</v>
      </c>
      <c r="F1451" s="109">
        <v>2502</v>
      </c>
      <c r="G1451" s="109" t="s">
        <v>137</v>
      </c>
      <c r="H1451" s="109">
        <v>2011</v>
      </c>
      <c r="I1451" s="109">
        <v>0</v>
      </c>
      <c r="J1451" s="109">
        <v>1</v>
      </c>
      <c r="K1451" s="109">
        <v>627.70000000000005</v>
      </c>
      <c r="L1451" s="109">
        <v>552.79999999999995</v>
      </c>
      <c r="Q1451" t="str">
        <f t="shared" si="45"/>
        <v>2015_2727</v>
      </c>
      <c r="R1451" s="124">
        <v>1448</v>
      </c>
      <c r="S1451" s="39">
        <v>2727</v>
      </c>
      <c r="T1451" s="39">
        <v>2727</v>
      </c>
      <c r="U1451" s="39" t="s">
        <v>144</v>
      </c>
      <c r="V1451" s="39">
        <v>12.170999999999999</v>
      </c>
      <c r="W1451" s="39">
        <v>2015</v>
      </c>
      <c r="X1451" s="39">
        <v>662.1</v>
      </c>
      <c r="Y1451" s="39">
        <v>2727</v>
      </c>
      <c r="Z1451" s="39">
        <v>0</v>
      </c>
      <c r="AA1451" s="39">
        <v>1</v>
      </c>
      <c r="AB1451" s="39">
        <v>54.4</v>
      </c>
    </row>
    <row r="1452" spans="1:28" ht="27.6" x14ac:dyDescent="0.3">
      <c r="A1452" t="str">
        <f t="shared" si="44"/>
        <v>2011_2511</v>
      </c>
      <c r="D1452" s="109">
        <v>1449</v>
      </c>
      <c r="E1452" s="109">
        <v>2511</v>
      </c>
      <c r="F1452" s="109">
        <v>2511</v>
      </c>
      <c r="G1452" s="109" t="s">
        <v>138</v>
      </c>
      <c r="H1452" s="109">
        <v>2011</v>
      </c>
      <c r="I1452" s="109">
        <v>0</v>
      </c>
      <c r="J1452" s="109">
        <v>1</v>
      </c>
      <c r="K1452" s="109">
        <v>2018.9</v>
      </c>
      <c r="L1452" s="109">
        <v>2024.7</v>
      </c>
      <c r="Q1452" t="str">
        <f t="shared" si="45"/>
        <v>2015_2754</v>
      </c>
      <c r="R1452" s="124">
        <v>1449</v>
      </c>
      <c r="S1452" s="39">
        <v>2754</v>
      </c>
      <c r="T1452" s="39">
        <v>2754</v>
      </c>
      <c r="U1452" s="39" t="s">
        <v>145</v>
      </c>
      <c r="V1452" s="39">
        <v>10.7418</v>
      </c>
      <c r="W1452" s="39">
        <v>2015</v>
      </c>
      <c r="X1452" s="39">
        <v>509.7</v>
      </c>
      <c r="Y1452" s="39">
        <v>2754</v>
      </c>
      <c r="Z1452" s="39">
        <v>0</v>
      </c>
      <c r="AA1452" s="39">
        <v>1</v>
      </c>
      <c r="AB1452" s="39">
        <v>47.45</v>
      </c>
    </row>
    <row r="1453" spans="1:28" x14ac:dyDescent="0.3">
      <c r="A1453" t="str">
        <f t="shared" si="44"/>
        <v>2011_2520</v>
      </c>
      <c r="D1453" s="109">
        <v>1450</v>
      </c>
      <c r="E1453" s="109">
        <v>2520</v>
      </c>
      <c r="F1453" s="109">
        <v>2520</v>
      </c>
      <c r="G1453" s="109" t="s">
        <v>139</v>
      </c>
      <c r="H1453" s="109">
        <v>2011</v>
      </c>
      <c r="I1453" s="109">
        <v>0</v>
      </c>
      <c r="J1453" s="109">
        <v>1</v>
      </c>
      <c r="K1453" s="109">
        <v>325.10000000000002</v>
      </c>
      <c r="L1453" s="109">
        <v>346.9</v>
      </c>
      <c r="Q1453" t="str">
        <f t="shared" si="45"/>
        <v>2015_2766</v>
      </c>
      <c r="R1453" s="124">
        <v>1450</v>
      </c>
      <c r="S1453" s="39">
        <v>2766</v>
      </c>
      <c r="T1453" s="39">
        <v>2766</v>
      </c>
      <c r="U1453" s="39" t="s">
        <v>593</v>
      </c>
      <c r="V1453" s="39">
        <v>11.0848</v>
      </c>
      <c r="W1453" s="39">
        <v>2015</v>
      </c>
      <c r="X1453" s="39">
        <v>313.7</v>
      </c>
      <c r="Y1453" s="39">
        <v>2766</v>
      </c>
      <c r="Z1453" s="39">
        <v>0</v>
      </c>
      <c r="AA1453" s="39">
        <v>1</v>
      </c>
      <c r="AB1453" s="39">
        <v>28.3</v>
      </c>
    </row>
    <row r="1454" spans="1:28" ht="27.6" x14ac:dyDescent="0.3">
      <c r="A1454" t="str">
        <f t="shared" si="44"/>
        <v>2011_2556</v>
      </c>
      <c r="D1454" s="109">
        <v>1451</v>
      </c>
      <c r="E1454" s="109">
        <v>2556</v>
      </c>
      <c r="F1454" s="109">
        <v>2556</v>
      </c>
      <c r="G1454" s="109" t="s">
        <v>140</v>
      </c>
      <c r="H1454" s="109">
        <v>2011</v>
      </c>
      <c r="I1454" s="109">
        <v>0</v>
      </c>
      <c r="J1454" s="109">
        <v>1</v>
      </c>
      <c r="K1454" s="109">
        <v>363</v>
      </c>
      <c r="L1454" s="109">
        <v>310</v>
      </c>
      <c r="Q1454" t="str">
        <f t="shared" si="45"/>
        <v>2015_2772</v>
      </c>
      <c r="R1454" s="124">
        <v>1451</v>
      </c>
      <c r="S1454" s="39">
        <v>2772</v>
      </c>
      <c r="T1454" s="39">
        <v>2772</v>
      </c>
      <c r="U1454" s="39" t="s">
        <v>147</v>
      </c>
      <c r="V1454" s="39">
        <v>11.188599999999999</v>
      </c>
      <c r="W1454" s="39">
        <v>2015</v>
      </c>
      <c r="X1454" s="39">
        <v>207</v>
      </c>
      <c r="Y1454" s="39">
        <v>2772</v>
      </c>
      <c r="Z1454" s="39">
        <v>0</v>
      </c>
      <c r="AA1454" s="39">
        <v>1</v>
      </c>
      <c r="AB1454" s="39">
        <v>18.501000000000001</v>
      </c>
    </row>
    <row r="1455" spans="1:28" ht="41.4" x14ac:dyDescent="0.3">
      <c r="A1455" t="str">
        <f t="shared" si="44"/>
        <v>2011_3195</v>
      </c>
      <c r="D1455" s="109">
        <v>1452</v>
      </c>
      <c r="E1455" s="109">
        <v>3195</v>
      </c>
      <c r="F1455" s="109">
        <v>3195</v>
      </c>
      <c r="G1455" s="109" t="s">
        <v>356</v>
      </c>
      <c r="H1455" s="109">
        <v>2011</v>
      </c>
      <c r="I1455" s="109">
        <v>0</v>
      </c>
      <c r="J1455" s="109">
        <v>2</v>
      </c>
      <c r="K1455" s="109">
        <v>1353.4</v>
      </c>
      <c r="L1455" s="109">
        <v>1318.7</v>
      </c>
      <c r="Q1455" t="str">
        <f t="shared" si="45"/>
        <v>2015_2781</v>
      </c>
      <c r="R1455" s="124">
        <v>1452</v>
      </c>
      <c r="S1455" s="39">
        <v>2781</v>
      </c>
      <c r="T1455" s="39">
        <v>2781</v>
      </c>
      <c r="U1455" s="39" t="s">
        <v>148</v>
      </c>
      <c r="V1455" s="39">
        <v>11.1235</v>
      </c>
      <c r="W1455" s="39">
        <v>2015</v>
      </c>
      <c r="X1455" s="39">
        <v>1198</v>
      </c>
      <c r="Y1455" s="39">
        <v>2781</v>
      </c>
      <c r="Z1455" s="39">
        <v>0</v>
      </c>
      <c r="AA1455" s="39">
        <v>1</v>
      </c>
      <c r="AB1455" s="39">
        <v>107.7</v>
      </c>
    </row>
    <row r="1456" spans="1:28" x14ac:dyDescent="0.3">
      <c r="A1456" t="str">
        <f t="shared" si="44"/>
        <v>2011_2709</v>
      </c>
      <c r="D1456" s="109">
        <v>1453</v>
      </c>
      <c r="E1456" s="109">
        <v>2709</v>
      </c>
      <c r="F1456" s="109">
        <v>2709</v>
      </c>
      <c r="G1456" s="109" t="s">
        <v>142</v>
      </c>
      <c r="H1456" s="109">
        <v>2011</v>
      </c>
      <c r="I1456" s="109">
        <v>0</v>
      </c>
      <c r="J1456" s="109">
        <v>1</v>
      </c>
      <c r="K1456" s="109">
        <v>1743.1</v>
      </c>
      <c r="L1456" s="109">
        <v>1780.1</v>
      </c>
      <c r="Q1456" t="str">
        <f t="shared" si="45"/>
        <v>2015_2826</v>
      </c>
      <c r="R1456" s="124">
        <v>1453</v>
      </c>
      <c r="S1456" s="39">
        <v>2826</v>
      </c>
      <c r="T1456" s="39">
        <v>2826</v>
      </c>
      <c r="U1456" s="39" t="s">
        <v>149</v>
      </c>
      <c r="V1456" s="39">
        <v>13.510300000000001</v>
      </c>
      <c r="W1456" s="39">
        <v>2015</v>
      </c>
      <c r="X1456" s="39">
        <v>1509.1</v>
      </c>
      <c r="Y1456" s="39">
        <v>2826</v>
      </c>
      <c r="Z1456" s="39">
        <v>0</v>
      </c>
      <c r="AA1456" s="39">
        <v>1</v>
      </c>
      <c r="AB1456" s="39">
        <v>111.7</v>
      </c>
    </row>
    <row r="1457" spans="1:28" ht="41.4" x14ac:dyDescent="0.3">
      <c r="A1457" t="str">
        <f t="shared" si="44"/>
        <v>2011_2718</v>
      </c>
      <c r="D1457" s="109">
        <v>1454</v>
      </c>
      <c r="E1457" s="109">
        <v>2718</v>
      </c>
      <c r="F1457" s="109">
        <v>2718</v>
      </c>
      <c r="G1457" s="109" t="s">
        <v>143</v>
      </c>
      <c r="H1457" s="109">
        <v>2011</v>
      </c>
      <c r="I1457" s="109">
        <v>0</v>
      </c>
      <c r="J1457" s="109">
        <v>1</v>
      </c>
      <c r="K1457" s="109">
        <v>586</v>
      </c>
      <c r="L1457" s="109">
        <v>558</v>
      </c>
      <c r="Q1457" t="str">
        <f t="shared" si="45"/>
        <v>2015_2846</v>
      </c>
      <c r="R1457" s="124">
        <v>1454</v>
      </c>
      <c r="S1457" s="39">
        <v>2846</v>
      </c>
      <c r="T1457" s="39">
        <v>2846</v>
      </c>
      <c r="U1457" s="39" t="s">
        <v>151</v>
      </c>
      <c r="V1457" s="39">
        <v>11.258900000000001</v>
      </c>
      <c r="W1457" s="39">
        <v>2015</v>
      </c>
      <c r="X1457" s="39">
        <v>325.10000000000002</v>
      </c>
      <c r="Y1457" s="39">
        <v>2846</v>
      </c>
      <c r="Z1457" s="39">
        <v>0</v>
      </c>
      <c r="AA1457" s="39">
        <v>1</v>
      </c>
      <c r="AB1457" s="39">
        <v>28.875</v>
      </c>
    </row>
    <row r="1458" spans="1:28" ht="41.4" x14ac:dyDescent="0.3">
      <c r="A1458" t="str">
        <f t="shared" si="44"/>
        <v>2011_2727</v>
      </c>
      <c r="D1458" s="109">
        <v>1455</v>
      </c>
      <c r="E1458" s="109">
        <v>2727</v>
      </c>
      <c r="F1458" s="109">
        <v>2727</v>
      </c>
      <c r="G1458" s="109" t="s">
        <v>144</v>
      </c>
      <c r="H1458" s="109">
        <v>2011</v>
      </c>
      <c r="I1458" s="109">
        <v>0</v>
      </c>
      <c r="J1458" s="109">
        <v>1</v>
      </c>
      <c r="K1458" s="109">
        <v>653.70000000000005</v>
      </c>
      <c r="L1458" s="109">
        <v>684.7</v>
      </c>
      <c r="Q1458" t="str">
        <f t="shared" si="45"/>
        <v>2015_2862</v>
      </c>
      <c r="R1458" s="124">
        <v>1455</v>
      </c>
      <c r="S1458" s="39">
        <v>2862</v>
      </c>
      <c r="T1458" s="39">
        <v>2862</v>
      </c>
      <c r="U1458" s="39" t="s">
        <v>152</v>
      </c>
      <c r="V1458" s="39">
        <v>11.481999999999999</v>
      </c>
      <c r="W1458" s="39">
        <v>2015</v>
      </c>
      <c r="X1458" s="39">
        <v>653.9</v>
      </c>
      <c r="Y1458" s="39">
        <v>2862</v>
      </c>
      <c r="Z1458" s="39">
        <v>0</v>
      </c>
      <c r="AA1458" s="39">
        <v>1</v>
      </c>
      <c r="AB1458" s="39">
        <v>56.95</v>
      </c>
    </row>
    <row r="1459" spans="1:28" x14ac:dyDescent="0.3">
      <c r="A1459" t="str">
        <f t="shared" si="44"/>
        <v>2011_2754</v>
      </c>
      <c r="D1459" s="109">
        <v>1456</v>
      </c>
      <c r="E1459" s="109">
        <v>2754</v>
      </c>
      <c r="F1459" s="109">
        <v>2754</v>
      </c>
      <c r="G1459" s="109" t="s">
        <v>145</v>
      </c>
      <c r="H1459" s="109">
        <v>2011</v>
      </c>
      <c r="I1459" s="109">
        <v>0</v>
      </c>
      <c r="J1459" s="109">
        <v>1</v>
      </c>
      <c r="K1459" s="109">
        <v>473.8</v>
      </c>
      <c r="L1459" s="109">
        <v>517.1</v>
      </c>
      <c r="Q1459" t="str">
        <f t="shared" si="45"/>
        <v>2015_2977</v>
      </c>
      <c r="R1459" s="124">
        <v>1456</v>
      </c>
      <c r="S1459" s="39">
        <v>2977</v>
      </c>
      <c r="T1459" s="39">
        <v>2977</v>
      </c>
      <c r="U1459" s="39" t="s">
        <v>153</v>
      </c>
      <c r="V1459" s="39">
        <v>11.1205</v>
      </c>
      <c r="W1459" s="39">
        <v>2015</v>
      </c>
      <c r="X1459" s="39">
        <v>655</v>
      </c>
      <c r="Y1459" s="39">
        <v>2977</v>
      </c>
      <c r="Z1459" s="39">
        <v>0</v>
      </c>
      <c r="AA1459" s="39">
        <v>1</v>
      </c>
      <c r="AB1459" s="39">
        <v>58.9</v>
      </c>
    </row>
    <row r="1460" spans="1:28" x14ac:dyDescent="0.3">
      <c r="A1460" t="str">
        <f t="shared" si="44"/>
        <v>2011_2766</v>
      </c>
      <c r="D1460" s="109">
        <v>1457</v>
      </c>
      <c r="E1460" s="109">
        <v>2766</v>
      </c>
      <c r="F1460" s="109">
        <v>2766</v>
      </c>
      <c r="G1460" s="109" t="s">
        <v>593</v>
      </c>
      <c r="H1460" s="109">
        <v>2011</v>
      </c>
      <c r="I1460" s="109">
        <v>0</v>
      </c>
      <c r="J1460" s="109">
        <v>1</v>
      </c>
      <c r="K1460" s="109">
        <v>331.3</v>
      </c>
      <c r="L1460" s="109">
        <v>323.3</v>
      </c>
      <c r="Q1460" t="str">
        <f t="shared" si="45"/>
        <v>2015_2988</v>
      </c>
      <c r="R1460" s="124">
        <v>1457</v>
      </c>
      <c r="S1460" s="39">
        <v>2988</v>
      </c>
      <c r="T1460" s="39">
        <v>2988</v>
      </c>
      <c r="U1460" s="39" t="s">
        <v>154</v>
      </c>
      <c r="V1460" s="39">
        <v>13.9726</v>
      </c>
      <c r="W1460" s="39">
        <v>2015</v>
      </c>
      <c r="X1460" s="39">
        <v>740.2</v>
      </c>
      <c r="Y1460" s="39">
        <v>2988</v>
      </c>
      <c r="Z1460" s="39">
        <v>0</v>
      </c>
      <c r="AA1460" s="39">
        <v>1</v>
      </c>
      <c r="AB1460" s="39">
        <v>52.975000000000001</v>
      </c>
    </row>
    <row r="1461" spans="1:28" ht="41.4" x14ac:dyDescent="0.3">
      <c r="A1461" t="str">
        <f t="shared" si="44"/>
        <v>2011_2772</v>
      </c>
      <c r="D1461" s="109">
        <v>1458</v>
      </c>
      <c r="E1461" s="109">
        <v>2772</v>
      </c>
      <c r="F1461" s="109">
        <v>2772</v>
      </c>
      <c r="G1461" s="109" t="s">
        <v>147</v>
      </c>
      <c r="H1461" s="109">
        <v>2011</v>
      </c>
      <c r="I1461" s="109">
        <v>0</v>
      </c>
      <c r="J1461" s="109">
        <v>1</v>
      </c>
      <c r="K1461" s="109">
        <v>242</v>
      </c>
      <c r="L1461" s="109">
        <v>217</v>
      </c>
      <c r="Q1461" t="str">
        <f t="shared" si="45"/>
        <v>2015_3029</v>
      </c>
      <c r="R1461" s="124">
        <v>1458</v>
      </c>
      <c r="S1461" s="39">
        <v>3029</v>
      </c>
      <c r="T1461" s="39">
        <v>3029</v>
      </c>
      <c r="U1461" s="39" t="s">
        <v>155</v>
      </c>
      <c r="V1461" s="39">
        <v>12.2529</v>
      </c>
      <c r="W1461" s="39">
        <v>2015</v>
      </c>
      <c r="X1461" s="39">
        <v>1153</v>
      </c>
      <c r="Y1461" s="39">
        <v>3029</v>
      </c>
      <c r="Z1461" s="39">
        <v>0</v>
      </c>
      <c r="AA1461" s="39">
        <v>1</v>
      </c>
      <c r="AB1461" s="39">
        <v>94.1</v>
      </c>
    </row>
    <row r="1462" spans="1:28" ht="27.6" x14ac:dyDescent="0.3">
      <c r="A1462" t="str">
        <f t="shared" si="44"/>
        <v>2011_2781</v>
      </c>
      <c r="D1462" s="109">
        <v>1459</v>
      </c>
      <c r="E1462" s="109">
        <v>2781</v>
      </c>
      <c r="F1462" s="109">
        <v>2781</v>
      </c>
      <c r="G1462" s="109" t="s">
        <v>148</v>
      </c>
      <c r="H1462" s="109">
        <v>2011</v>
      </c>
      <c r="I1462" s="109">
        <v>0</v>
      </c>
      <c r="J1462" s="109">
        <v>1</v>
      </c>
      <c r="K1462" s="109">
        <v>1161.5999999999999</v>
      </c>
      <c r="L1462" s="109">
        <v>1172</v>
      </c>
      <c r="Q1462" t="str">
        <f t="shared" si="45"/>
        <v>2015_3033</v>
      </c>
      <c r="R1462" s="124">
        <v>1459</v>
      </c>
      <c r="S1462" s="39">
        <v>3033</v>
      </c>
      <c r="T1462" s="39">
        <v>3033</v>
      </c>
      <c r="U1462" s="39" t="s">
        <v>156</v>
      </c>
      <c r="V1462" s="39">
        <v>11.294499999999999</v>
      </c>
      <c r="W1462" s="39">
        <v>2015</v>
      </c>
      <c r="X1462" s="39">
        <v>368.2</v>
      </c>
      <c r="Y1462" s="39">
        <v>3033</v>
      </c>
      <c r="Z1462" s="39">
        <v>0</v>
      </c>
      <c r="AA1462" s="39">
        <v>1</v>
      </c>
      <c r="AB1462" s="39">
        <v>32.6</v>
      </c>
    </row>
    <row r="1463" spans="1:28" x14ac:dyDescent="0.3">
      <c r="A1463" t="str">
        <f t="shared" si="44"/>
        <v>2011_2826</v>
      </c>
      <c r="D1463" s="109">
        <v>1460</v>
      </c>
      <c r="E1463" s="109">
        <v>2826</v>
      </c>
      <c r="F1463" s="109">
        <v>2826</v>
      </c>
      <c r="G1463" s="109" t="s">
        <v>149</v>
      </c>
      <c r="H1463" s="109">
        <v>2011</v>
      </c>
      <c r="I1463" s="109">
        <v>0</v>
      </c>
      <c r="J1463" s="109">
        <v>1</v>
      </c>
      <c r="K1463" s="109">
        <v>1427.7</v>
      </c>
      <c r="L1463" s="109">
        <v>1548.8</v>
      </c>
      <c r="Q1463" t="str">
        <f t="shared" si="45"/>
        <v>2015_3042</v>
      </c>
      <c r="R1463" s="124">
        <v>1460</v>
      </c>
      <c r="S1463" s="39">
        <v>3042</v>
      </c>
      <c r="T1463" s="39">
        <v>3042</v>
      </c>
      <c r="U1463" s="39" t="s">
        <v>157</v>
      </c>
      <c r="V1463" s="39">
        <v>13.736599999999999</v>
      </c>
      <c r="W1463" s="39">
        <v>2015</v>
      </c>
      <c r="X1463" s="39">
        <v>704</v>
      </c>
      <c r="Y1463" s="39">
        <v>3042</v>
      </c>
      <c r="Z1463" s="39">
        <v>0</v>
      </c>
      <c r="AA1463" s="39">
        <v>1</v>
      </c>
      <c r="AB1463" s="39">
        <v>51.25</v>
      </c>
    </row>
    <row r="1464" spans="1:28" ht="27.6" x14ac:dyDescent="0.3">
      <c r="A1464" t="str">
        <f t="shared" si="44"/>
        <v>2011_2846</v>
      </c>
      <c r="D1464" s="109">
        <v>1461</v>
      </c>
      <c r="E1464" s="109">
        <v>2846</v>
      </c>
      <c r="F1464" s="109">
        <v>2846</v>
      </c>
      <c r="G1464" s="109" t="s">
        <v>151</v>
      </c>
      <c r="H1464" s="109">
        <v>2011</v>
      </c>
      <c r="I1464" s="109">
        <v>0</v>
      </c>
      <c r="J1464" s="109">
        <v>1</v>
      </c>
      <c r="K1464" s="109">
        <v>310.39999999999998</v>
      </c>
      <c r="L1464" s="109">
        <v>297.39999999999998</v>
      </c>
      <c r="Q1464" t="str">
        <f t="shared" si="45"/>
        <v>2015_3060</v>
      </c>
      <c r="R1464" s="124">
        <v>1461</v>
      </c>
      <c r="S1464" s="39">
        <v>3060</v>
      </c>
      <c r="T1464" s="39">
        <v>3060</v>
      </c>
      <c r="U1464" s="39" t="s">
        <v>158</v>
      </c>
      <c r="V1464" s="39">
        <v>14.275</v>
      </c>
      <c r="W1464" s="39">
        <v>2015</v>
      </c>
      <c r="X1464" s="39">
        <v>1403.8</v>
      </c>
      <c r="Y1464" s="39">
        <v>3060</v>
      </c>
      <c r="Z1464" s="39">
        <v>0</v>
      </c>
      <c r="AA1464" s="39">
        <v>1</v>
      </c>
      <c r="AB1464" s="39">
        <v>98.34</v>
      </c>
    </row>
    <row r="1465" spans="1:28" ht="27.6" x14ac:dyDescent="0.3">
      <c r="A1465" t="str">
        <f t="shared" si="44"/>
        <v>2011_2862</v>
      </c>
      <c r="D1465" s="109">
        <v>1462</v>
      </c>
      <c r="E1465" s="109">
        <v>2862</v>
      </c>
      <c r="F1465" s="109">
        <v>2862</v>
      </c>
      <c r="G1465" s="109" t="s">
        <v>152</v>
      </c>
      <c r="H1465" s="109">
        <v>2011</v>
      </c>
      <c r="I1465" s="109">
        <v>0</v>
      </c>
      <c r="J1465" s="109">
        <v>1</v>
      </c>
      <c r="K1465" s="109">
        <v>627.4</v>
      </c>
      <c r="L1465" s="109">
        <v>648.4</v>
      </c>
      <c r="Q1465" t="str">
        <f t="shared" si="45"/>
        <v>2015_3168</v>
      </c>
      <c r="R1465" s="124">
        <v>1462</v>
      </c>
      <c r="S1465" s="39">
        <v>3168</v>
      </c>
      <c r="T1465" s="39">
        <v>3168</v>
      </c>
      <c r="U1465" s="39" t="s">
        <v>165</v>
      </c>
      <c r="V1465" s="39">
        <v>12.6196</v>
      </c>
      <c r="W1465" s="39">
        <v>2015</v>
      </c>
      <c r="X1465" s="39">
        <v>656.6</v>
      </c>
      <c r="Y1465" s="39">
        <v>3168</v>
      </c>
      <c r="Z1465" s="39">
        <v>0</v>
      </c>
      <c r="AA1465" s="39">
        <v>1</v>
      </c>
      <c r="AB1465" s="39">
        <v>52.03</v>
      </c>
    </row>
    <row r="1466" spans="1:28" ht="27.6" x14ac:dyDescent="0.3">
      <c r="A1466" t="str">
        <f t="shared" si="44"/>
        <v>2011_2977</v>
      </c>
      <c r="D1466" s="109">
        <v>1463</v>
      </c>
      <c r="E1466" s="109">
        <v>2977</v>
      </c>
      <c r="F1466" s="109">
        <v>2977</v>
      </c>
      <c r="G1466" s="109" t="s">
        <v>153</v>
      </c>
      <c r="H1466" s="109">
        <v>2011</v>
      </c>
      <c r="I1466" s="109">
        <v>0</v>
      </c>
      <c r="J1466" s="109">
        <v>1</v>
      </c>
      <c r="K1466" s="109">
        <v>646.5</v>
      </c>
      <c r="L1466" s="109">
        <v>676</v>
      </c>
      <c r="Q1466" t="str">
        <f t="shared" si="45"/>
        <v>2015_3105</v>
      </c>
      <c r="R1466" s="124">
        <v>1463</v>
      </c>
      <c r="S1466" s="39">
        <v>3105</v>
      </c>
      <c r="T1466" s="39">
        <v>3105</v>
      </c>
      <c r="U1466" s="39" t="s">
        <v>159</v>
      </c>
      <c r="V1466" s="39">
        <v>12.4261</v>
      </c>
      <c r="W1466" s="39">
        <v>2015</v>
      </c>
      <c r="X1466" s="39">
        <v>1373.7</v>
      </c>
      <c r="Y1466" s="39">
        <v>3105</v>
      </c>
      <c r="Z1466" s="39">
        <v>0</v>
      </c>
      <c r="AA1466" s="39">
        <v>1</v>
      </c>
      <c r="AB1466" s="39">
        <v>110.55</v>
      </c>
    </row>
    <row r="1467" spans="1:28" ht="27.6" x14ac:dyDescent="0.3">
      <c r="A1467" t="str">
        <f t="shared" si="44"/>
        <v>2011_2988</v>
      </c>
      <c r="D1467" s="109">
        <v>1464</v>
      </c>
      <c r="E1467" s="109">
        <v>2988</v>
      </c>
      <c r="F1467" s="109">
        <v>2988</v>
      </c>
      <c r="G1467" s="109" t="s">
        <v>154</v>
      </c>
      <c r="H1467" s="109">
        <v>2011</v>
      </c>
      <c r="I1467" s="109">
        <v>0</v>
      </c>
      <c r="J1467" s="109">
        <v>1</v>
      </c>
      <c r="K1467" s="109">
        <v>532.20000000000005</v>
      </c>
      <c r="L1467" s="109">
        <v>691.3</v>
      </c>
      <c r="Q1467" t="str">
        <f t="shared" si="45"/>
        <v>2015_3114</v>
      </c>
      <c r="R1467" s="124">
        <v>1464</v>
      </c>
      <c r="S1467" s="39">
        <v>3114</v>
      </c>
      <c r="T1467" s="39">
        <v>3114</v>
      </c>
      <c r="U1467" s="39" t="s">
        <v>160</v>
      </c>
      <c r="V1467" s="39">
        <v>15.0002</v>
      </c>
      <c r="W1467" s="39">
        <v>2015</v>
      </c>
      <c r="X1467" s="39">
        <v>3517.1</v>
      </c>
      <c r="Y1467" s="39">
        <v>3114</v>
      </c>
      <c r="Z1467" s="39">
        <v>0</v>
      </c>
      <c r="AA1467" s="39">
        <v>1</v>
      </c>
      <c r="AB1467" s="39">
        <v>234.47</v>
      </c>
    </row>
    <row r="1468" spans="1:28" ht="27.6" x14ac:dyDescent="0.3">
      <c r="A1468" t="str">
        <f t="shared" si="44"/>
        <v>2011_3029</v>
      </c>
      <c r="D1468" s="109">
        <v>1465</v>
      </c>
      <c r="E1468" s="109">
        <v>3029</v>
      </c>
      <c r="F1468" s="109">
        <v>3029</v>
      </c>
      <c r="G1468" s="109" t="s">
        <v>155</v>
      </c>
      <c r="H1468" s="109">
        <v>2011</v>
      </c>
      <c r="I1468" s="109">
        <v>0</v>
      </c>
      <c r="J1468" s="109">
        <v>1</v>
      </c>
      <c r="K1468" s="109">
        <v>1341.3</v>
      </c>
      <c r="L1468" s="109">
        <v>1278.3</v>
      </c>
      <c r="Q1468" t="str">
        <f t="shared" si="45"/>
        <v>2015_3119</v>
      </c>
      <c r="R1468" s="124">
        <v>1465</v>
      </c>
      <c r="S1468" s="39">
        <v>3119</v>
      </c>
      <c r="T1468" s="39">
        <v>3119</v>
      </c>
      <c r="U1468" s="39" t="s">
        <v>161</v>
      </c>
      <c r="V1468" s="39">
        <v>12.738</v>
      </c>
      <c r="W1468" s="39">
        <v>2015</v>
      </c>
      <c r="X1468" s="39">
        <v>829.5</v>
      </c>
      <c r="Y1468" s="39">
        <v>3119</v>
      </c>
      <c r="Z1468" s="39">
        <v>0</v>
      </c>
      <c r="AA1468" s="39">
        <v>1</v>
      </c>
      <c r="AB1468" s="39">
        <v>65.12</v>
      </c>
    </row>
    <row r="1469" spans="1:28" ht="27.6" x14ac:dyDescent="0.3">
      <c r="A1469" t="str">
        <f t="shared" si="44"/>
        <v>2011_3033</v>
      </c>
      <c r="D1469" s="109">
        <v>1466</v>
      </c>
      <c r="E1469" s="109">
        <v>3033</v>
      </c>
      <c r="F1469" s="109">
        <v>3033</v>
      </c>
      <c r="G1469" s="109" t="s">
        <v>156</v>
      </c>
      <c r="H1469" s="109">
        <v>2011</v>
      </c>
      <c r="I1469" s="109">
        <v>0</v>
      </c>
      <c r="J1469" s="109">
        <v>1</v>
      </c>
      <c r="K1469" s="109">
        <v>400.7</v>
      </c>
      <c r="L1469" s="109">
        <v>342.6</v>
      </c>
      <c r="Q1469" t="str">
        <f t="shared" si="45"/>
        <v>2015_3141</v>
      </c>
      <c r="R1469" s="124">
        <v>1466</v>
      </c>
      <c r="S1469" s="39">
        <v>3141</v>
      </c>
      <c r="T1469" s="39">
        <v>3141</v>
      </c>
      <c r="U1469" s="39" t="s">
        <v>162</v>
      </c>
      <c r="V1469" s="39">
        <v>14.558400000000001</v>
      </c>
      <c r="W1469" s="39">
        <v>2015</v>
      </c>
      <c r="X1469" s="39">
        <v>13033.6</v>
      </c>
      <c r="Y1469" s="39">
        <v>3141</v>
      </c>
      <c r="Z1469" s="39">
        <v>0</v>
      </c>
      <c r="AA1469" s="39">
        <v>1</v>
      </c>
      <c r="AB1469" s="39">
        <v>895.26400000000001</v>
      </c>
    </row>
    <row r="1470" spans="1:28" ht="27.6" x14ac:dyDescent="0.3">
      <c r="A1470" t="str">
        <f t="shared" si="44"/>
        <v>2011_3042</v>
      </c>
      <c r="D1470" s="109">
        <v>1467</v>
      </c>
      <c r="E1470" s="109">
        <v>3042</v>
      </c>
      <c r="F1470" s="109">
        <v>3042</v>
      </c>
      <c r="G1470" s="109" t="s">
        <v>157</v>
      </c>
      <c r="H1470" s="109">
        <v>2011</v>
      </c>
      <c r="I1470" s="109">
        <v>0</v>
      </c>
      <c r="J1470" s="109">
        <v>1</v>
      </c>
      <c r="K1470" s="109">
        <v>665</v>
      </c>
      <c r="L1470" s="109">
        <v>715</v>
      </c>
      <c r="Q1470" t="str">
        <f t="shared" si="45"/>
        <v>2015_3150</v>
      </c>
      <c r="R1470" s="124">
        <v>1467</v>
      </c>
      <c r="S1470" s="39">
        <v>3150</v>
      </c>
      <c r="T1470" s="39">
        <v>3150</v>
      </c>
      <c r="U1470" s="39" t="s">
        <v>163</v>
      </c>
      <c r="V1470" s="39">
        <v>12.6571</v>
      </c>
      <c r="W1470" s="39">
        <v>2015</v>
      </c>
      <c r="X1470" s="39">
        <v>1150.4000000000001</v>
      </c>
      <c r="Y1470" s="39">
        <v>3150</v>
      </c>
      <c r="Z1470" s="39">
        <v>0</v>
      </c>
      <c r="AA1470" s="39">
        <v>1</v>
      </c>
      <c r="AB1470" s="39">
        <v>90.89</v>
      </c>
    </row>
    <row r="1471" spans="1:28" ht="27.6" x14ac:dyDescent="0.3">
      <c r="A1471" t="str">
        <f t="shared" si="44"/>
        <v>2011_3060</v>
      </c>
      <c r="D1471" s="109">
        <v>1468</v>
      </c>
      <c r="E1471" s="109">
        <v>3060</v>
      </c>
      <c r="F1471" s="109">
        <v>3060</v>
      </c>
      <c r="G1471" s="109" t="s">
        <v>158</v>
      </c>
      <c r="H1471" s="109">
        <v>2011</v>
      </c>
      <c r="I1471" s="109">
        <v>0</v>
      </c>
      <c r="J1471" s="109">
        <v>1</v>
      </c>
      <c r="K1471" s="109">
        <v>1163.5999999999999</v>
      </c>
      <c r="L1471" s="109">
        <v>1326.6</v>
      </c>
      <c r="Q1471" t="str">
        <f t="shared" si="45"/>
        <v>2015_3154</v>
      </c>
      <c r="R1471" s="124">
        <v>1468</v>
      </c>
      <c r="S1471" s="39">
        <v>3154</v>
      </c>
      <c r="T1471" s="39">
        <v>3154</v>
      </c>
      <c r="U1471" s="39" t="s">
        <v>164</v>
      </c>
      <c r="V1471" s="39">
        <v>12</v>
      </c>
      <c r="W1471" s="39">
        <v>2015</v>
      </c>
      <c r="X1471" s="39">
        <v>516</v>
      </c>
      <c r="Y1471" s="39">
        <v>3154</v>
      </c>
      <c r="Z1471" s="39">
        <v>0</v>
      </c>
      <c r="AA1471" s="39">
        <v>1</v>
      </c>
      <c r="AB1471" s="39">
        <v>43</v>
      </c>
    </row>
    <row r="1472" spans="1:28" ht="27.6" x14ac:dyDescent="0.3">
      <c r="A1472" t="str">
        <f t="shared" si="44"/>
        <v>2011_3168</v>
      </c>
      <c r="D1472" s="109">
        <v>1469</v>
      </c>
      <c r="E1472" s="109">
        <v>3168</v>
      </c>
      <c r="F1472" s="109">
        <v>3168</v>
      </c>
      <c r="G1472" s="109" t="s">
        <v>165</v>
      </c>
      <c r="H1472" s="109">
        <v>2011</v>
      </c>
      <c r="I1472" s="109">
        <v>0</v>
      </c>
      <c r="J1472" s="109">
        <v>1</v>
      </c>
      <c r="K1472" s="109">
        <v>738.8</v>
      </c>
      <c r="L1472" s="109">
        <v>702.7</v>
      </c>
      <c r="Q1472" t="str">
        <f t="shared" si="45"/>
        <v>2015_3186</v>
      </c>
      <c r="R1472" s="124">
        <v>1469</v>
      </c>
      <c r="S1472" s="39">
        <v>3186</v>
      </c>
      <c r="T1472" s="39">
        <v>3186</v>
      </c>
      <c r="U1472" s="39" t="s">
        <v>787</v>
      </c>
      <c r="V1472" s="39">
        <v>13.824299999999999</v>
      </c>
      <c r="W1472" s="39">
        <v>2015</v>
      </c>
      <c r="X1472" s="39">
        <v>350.1</v>
      </c>
      <c r="Y1472" s="39">
        <v>3186</v>
      </c>
      <c r="Z1472" s="39">
        <v>0</v>
      </c>
      <c r="AA1472" s="39">
        <v>1</v>
      </c>
      <c r="AB1472" s="39">
        <v>25.324999999999999</v>
      </c>
    </row>
    <row r="1473" spans="1:28" x14ac:dyDescent="0.3">
      <c r="A1473" t="str">
        <f t="shared" si="44"/>
        <v>2011_3105</v>
      </c>
      <c r="D1473" s="109">
        <v>1470</v>
      </c>
      <c r="E1473" s="109">
        <v>3105</v>
      </c>
      <c r="F1473" s="109">
        <v>3105</v>
      </c>
      <c r="G1473" s="109" t="s">
        <v>159</v>
      </c>
      <c r="H1473" s="109">
        <v>2011</v>
      </c>
      <c r="I1473" s="109">
        <v>0</v>
      </c>
      <c r="J1473" s="109">
        <v>1</v>
      </c>
      <c r="K1473" s="109">
        <v>1381.6</v>
      </c>
      <c r="L1473" s="109">
        <v>1343</v>
      </c>
      <c r="Q1473" t="str">
        <f t="shared" si="45"/>
        <v>2015_3204</v>
      </c>
      <c r="R1473" s="124">
        <v>1470</v>
      </c>
      <c r="S1473" s="39">
        <v>3204</v>
      </c>
      <c r="T1473" s="39">
        <v>3204</v>
      </c>
      <c r="U1473" s="39" t="s">
        <v>166</v>
      </c>
      <c r="V1473" s="39">
        <v>13.267300000000001</v>
      </c>
      <c r="W1473" s="39">
        <v>2015</v>
      </c>
      <c r="X1473" s="39">
        <v>917.7</v>
      </c>
      <c r="Y1473" s="39">
        <v>3204</v>
      </c>
      <c r="Z1473" s="39">
        <v>0</v>
      </c>
      <c r="AA1473" s="39">
        <v>1</v>
      </c>
      <c r="AB1473" s="39">
        <v>69.17</v>
      </c>
    </row>
    <row r="1474" spans="1:28" ht="27.6" x14ac:dyDescent="0.3">
      <c r="A1474" t="str">
        <f t="shared" si="44"/>
        <v>2011_3114</v>
      </c>
      <c r="D1474" s="109">
        <v>1471</v>
      </c>
      <c r="E1474" s="109">
        <v>3114</v>
      </c>
      <c r="F1474" s="109">
        <v>3114</v>
      </c>
      <c r="G1474" s="109" t="s">
        <v>160</v>
      </c>
      <c r="H1474" s="109">
        <v>2011</v>
      </c>
      <c r="I1474" s="109">
        <v>0</v>
      </c>
      <c r="J1474" s="109">
        <v>1</v>
      </c>
      <c r="K1474" s="109">
        <v>3349.8</v>
      </c>
      <c r="L1474" s="109">
        <v>3406</v>
      </c>
      <c r="Q1474" t="str">
        <f t="shared" si="45"/>
        <v>2015_3231</v>
      </c>
      <c r="R1474" s="124">
        <v>1471</v>
      </c>
      <c r="S1474" s="39">
        <v>3231</v>
      </c>
      <c r="T1474" s="39">
        <v>3231</v>
      </c>
      <c r="U1474" s="39" t="s">
        <v>167</v>
      </c>
      <c r="V1474" s="39">
        <v>15.639900000000001</v>
      </c>
      <c r="W1474" s="39">
        <v>2015</v>
      </c>
      <c r="X1474" s="39">
        <v>6642.5</v>
      </c>
      <c r="Y1474" s="39">
        <v>3231</v>
      </c>
      <c r="Z1474" s="39">
        <v>0</v>
      </c>
      <c r="AA1474" s="39">
        <v>1</v>
      </c>
      <c r="AB1474" s="39">
        <v>424.71499999999997</v>
      </c>
    </row>
    <row r="1475" spans="1:28" x14ac:dyDescent="0.3">
      <c r="A1475" t="str">
        <f t="shared" si="44"/>
        <v>2011_3119</v>
      </c>
      <c r="D1475" s="109">
        <v>1472</v>
      </c>
      <c r="E1475" s="109">
        <v>3119</v>
      </c>
      <c r="F1475" s="109">
        <v>3119</v>
      </c>
      <c r="G1475" s="109" t="s">
        <v>161</v>
      </c>
      <c r="H1475" s="109">
        <v>2011</v>
      </c>
      <c r="I1475" s="109">
        <v>0</v>
      </c>
      <c r="J1475" s="109">
        <v>1</v>
      </c>
      <c r="K1475" s="109">
        <v>891.1</v>
      </c>
      <c r="L1475" s="109">
        <v>845.7</v>
      </c>
      <c r="Q1475" t="str">
        <f t="shared" si="45"/>
        <v>2015_3312</v>
      </c>
      <c r="R1475" s="124">
        <v>1472</v>
      </c>
      <c r="S1475" s="39">
        <v>3312</v>
      </c>
      <c r="T1475" s="39">
        <v>3312</v>
      </c>
      <c r="U1475" s="39" t="s">
        <v>168</v>
      </c>
      <c r="V1475" s="39">
        <v>13.1045</v>
      </c>
      <c r="W1475" s="39">
        <v>2015</v>
      </c>
      <c r="X1475" s="39">
        <v>1857.7</v>
      </c>
      <c r="Y1475" s="39">
        <v>3312</v>
      </c>
      <c r="Z1475" s="39">
        <v>0</v>
      </c>
      <c r="AA1475" s="39">
        <v>1</v>
      </c>
      <c r="AB1475" s="39">
        <v>141.76</v>
      </c>
    </row>
    <row r="1476" spans="1:28" x14ac:dyDescent="0.3">
      <c r="A1476" t="str">
        <f t="shared" si="44"/>
        <v>2011_3141</v>
      </c>
      <c r="D1476" s="109">
        <v>1473</v>
      </c>
      <c r="E1476" s="109">
        <v>3141</v>
      </c>
      <c r="F1476" s="109">
        <v>3141</v>
      </c>
      <c r="G1476" s="109" t="s">
        <v>162</v>
      </c>
      <c r="H1476" s="109">
        <v>2011</v>
      </c>
      <c r="I1476" s="109">
        <v>0</v>
      </c>
      <c r="J1476" s="109">
        <v>1</v>
      </c>
      <c r="K1476" s="109">
        <v>12453.4</v>
      </c>
      <c r="L1476" s="109">
        <v>12189.1</v>
      </c>
      <c r="Q1476" t="str">
        <f t="shared" si="45"/>
        <v>2015_3330</v>
      </c>
      <c r="R1476" s="124">
        <v>1473</v>
      </c>
      <c r="S1476" s="39">
        <v>3330</v>
      </c>
      <c r="T1476" s="39">
        <v>3330</v>
      </c>
      <c r="U1476" s="39" t="s">
        <v>169</v>
      </c>
      <c r="V1476" s="39">
        <v>10.371600000000001</v>
      </c>
      <c r="W1476" s="39">
        <v>2015</v>
      </c>
      <c r="X1476" s="39">
        <v>307</v>
      </c>
      <c r="Y1476" s="39">
        <v>3330</v>
      </c>
      <c r="Z1476" s="39">
        <v>0</v>
      </c>
      <c r="AA1476" s="39">
        <v>1</v>
      </c>
      <c r="AB1476" s="39">
        <v>29.6</v>
      </c>
    </row>
    <row r="1477" spans="1:28" ht="27.6" x14ac:dyDescent="0.3">
      <c r="A1477" t="str">
        <f t="shared" ref="A1477:A1540" si="46">CONCATENATE(H1477,"_",E1477)</f>
        <v>2011_3150</v>
      </c>
      <c r="D1477" s="109">
        <v>1474</v>
      </c>
      <c r="E1477" s="109">
        <v>3150</v>
      </c>
      <c r="F1477" s="109">
        <v>3150</v>
      </c>
      <c r="G1477" s="109" t="s">
        <v>163</v>
      </c>
      <c r="H1477" s="109">
        <v>2011</v>
      </c>
      <c r="I1477" s="109">
        <v>0</v>
      </c>
      <c r="J1477" s="109">
        <v>1</v>
      </c>
      <c r="K1477" s="109">
        <v>1082.5</v>
      </c>
      <c r="L1477" s="109">
        <v>1125.8</v>
      </c>
      <c r="Q1477" t="str">
        <f t="shared" ref="Q1477:Q1540" si="47">CONCATENATE(W1477,"_",S1477)</f>
        <v>2015_3348</v>
      </c>
      <c r="R1477" s="124">
        <v>1474</v>
      </c>
      <c r="S1477" s="39">
        <v>3348</v>
      </c>
      <c r="T1477" s="39">
        <v>3348</v>
      </c>
      <c r="U1477" s="39" t="s">
        <v>170</v>
      </c>
      <c r="V1477" s="39">
        <v>11.913399999999999</v>
      </c>
      <c r="W1477" s="39">
        <v>2015</v>
      </c>
      <c r="X1477" s="39">
        <v>432.1</v>
      </c>
      <c r="Y1477" s="39">
        <v>3348</v>
      </c>
      <c r="Z1477" s="39">
        <v>0</v>
      </c>
      <c r="AA1477" s="39">
        <v>1</v>
      </c>
      <c r="AB1477" s="39">
        <v>36.270000000000003</v>
      </c>
    </row>
    <row r="1478" spans="1:28" x14ac:dyDescent="0.3">
      <c r="A1478" t="str">
        <f t="shared" si="46"/>
        <v>2011_3154</v>
      </c>
      <c r="D1478" s="109">
        <v>1475</v>
      </c>
      <c r="E1478" s="109">
        <v>3154</v>
      </c>
      <c r="F1478" s="109">
        <v>3154</v>
      </c>
      <c r="G1478" s="109" t="s">
        <v>164</v>
      </c>
      <c r="H1478" s="109">
        <v>2011</v>
      </c>
      <c r="I1478" s="109">
        <v>0</v>
      </c>
      <c r="J1478" s="109">
        <v>1</v>
      </c>
      <c r="K1478" s="109">
        <v>582.9</v>
      </c>
      <c r="L1478" s="109">
        <v>570.1</v>
      </c>
      <c r="Q1478" t="str">
        <f t="shared" si="47"/>
        <v>2015_3375</v>
      </c>
      <c r="R1478" s="124">
        <v>1475</v>
      </c>
      <c r="S1478" s="39">
        <v>3375</v>
      </c>
      <c r="T1478" s="39">
        <v>3375</v>
      </c>
      <c r="U1478" s="39" t="s">
        <v>171</v>
      </c>
      <c r="V1478" s="39">
        <v>13.705399999999999</v>
      </c>
      <c r="W1478" s="39">
        <v>2015</v>
      </c>
      <c r="X1478" s="39">
        <v>1739.9</v>
      </c>
      <c r="Y1478" s="39">
        <v>3375</v>
      </c>
      <c r="Z1478" s="39">
        <v>0</v>
      </c>
      <c r="AA1478" s="39">
        <v>1</v>
      </c>
      <c r="AB1478" s="39">
        <v>126.95</v>
      </c>
    </row>
    <row r="1479" spans="1:28" ht="27.6" x14ac:dyDescent="0.3">
      <c r="A1479" t="str">
        <f t="shared" si="46"/>
        <v>2011_3186</v>
      </c>
      <c r="D1479" s="109">
        <v>1476</v>
      </c>
      <c r="E1479" s="109">
        <v>3186</v>
      </c>
      <c r="F1479" s="109">
        <v>3186</v>
      </c>
      <c r="G1479" s="109" t="s">
        <v>787</v>
      </c>
      <c r="H1479" s="109">
        <v>2011</v>
      </c>
      <c r="I1479" s="109">
        <v>0</v>
      </c>
      <c r="J1479" s="109">
        <v>1</v>
      </c>
      <c r="K1479" s="109">
        <v>363.3</v>
      </c>
      <c r="L1479" s="109">
        <v>276.60000000000002</v>
      </c>
      <c r="Q1479" t="str">
        <f t="shared" si="47"/>
        <v>2015_3420</v>
      </c>
      <c r="R1479" s="124">
        <v>1476</v>
      </c>
      <c r="S1479" s="39">
        <v>3420</v>
      </c>
      <c r="T1479" s="39">
        <v>3420</v>
      </c>
      <c r="U1479" s="39" t="s">
        <v>172</v>
      </c>
      <c r="V1479" s="39">
        <v>11.9232</v>
      </c>
      <c r="W1479" s="39">
        <v>2015</v>
      </c>
      <c r="X1479" s="39">
        <v>636.4</v>
      </c>
      <c r="Y1479" s="39">
        <v>3420</v>
      </c>
      <c r="Z1479" s="39">
        <v>0</v>
      </c>
      <c r="AA1479" s="39">
        <v>1</v>
      </c>
      <c r="AB1479" s="39">
        <v>53.375</v>
      </c>
    </row>
    <row r="1480" spans="1:28" x14ac:dyDescent="0.3">
      <c r="A1480" t="str">
        <f t="shared" si="46"/>
        <v>2011_3204</v>
      </c>
      <c r="D1480" s="109">
        <v>1477</v>
      </c>
      <c r="E1480" s="109">
        <v>3204</v>
      </c>
      <c r="F1480" s="109">
        <v>3204</v>
      </c>
      <c r="G1480" s="109" t="s">
        <v>166</v>
      </c>
      <c r="H1480" s="109">
        <v>2011</v>
      </c>
      <c r="I1480" s="109">
        <v>0</v>
      </c>
      <c r="J1480" s="109">
        <v>1</v>
      </c>
      <c r="K1480" s="109">
        <v>894.1</v>
      </c>
      <c r="L1480" s="109">
        <v>929</v>
      </c>
      <c r="Q1480" t="str">
        <f t="shared" si="47"/>
        <v>2015_3465</v>
      </c>
      <c r="R1480" s="124">
        <v>1477</v>
      </c>
      <c r="S1480" s="39">
        <v>3465</v>
      </c>
      <c r="T1480" s="39">
        <v>3465</v>
      </c>
      <c r="U1480" s="39" t="s">
        <v>173</v>
      </c>
      <c r="V1480" s="39">
        <v>8.5914999999999999</v>
      </c>
      <c r="W1480" s="39">
        <v>2015</v>
      </c>
      <c r="X1480" s="39">
        <v>323.3</v>
      </c>
      <c r="Y1480" s="39">
        <v>3465</v>
      </c>
      <c r="Z1480" s="39">
        <v>0</v>
      </c>
      <c r="AA1480" s="39">
        <v>1</v>
      </c>
      <c r="AB1480" s="39">
        <v>37.630000000000003</v>
      </c>
    </row>
    <row r="1481" spans="1:28" ht="41.4" x14ac:dyDescent="0.3">
      <c r="A1481" t="str">
        <f t="shared" si="46"/>
        <v>2011_3231</v>
      </c>
      <c r="D1481" s="109">
        <v>1478</v>
      </c>
      <c r="E1481" s="109">
        <v>3231</v>
      </c>
      <c r="F1481" s="109">
        <v>3231</v>
      </c>
      <c r="G1481" s="109" t="s">
        <v>167</v>
      </c>
      <c r="H1481" s="109">
        <v>2011</v>
      </c>
      <c r="I1481" s="109">
        <v>0</v>
      </c>
      <c r="J1481" s="109">
        <v>1</v>
      </c>
      <c r="K1481" s="109">
        <v>6147.7</v>
      </c>
      <c r="L1481" s="109">
        <v>6193.7</v>
      </c>
      <c r="Q1481" t="str">
        <f t="shared" si="47"/>
        <v>2015_3537</v>
      </c>
      <c r="R1481" s="124">
        <v>1478</v>
      </c>
      <c r="S1481" s="39">
        <v>3537</v>
      </c>
      <c r="T1481" s="39">
        <v>3537</v>
      </c>
      <c r="U1481" s="39" t="s">
        <v>174</v>
      </c>
      <c r="V1481" s="39">
        <v>9.5713000000000008</v>
      </c>
      <c r="W1481" s="39">
        <v>2015</v>
      </c>
      <c r="X1481" s="39">
        <v>273.5</v>
      </c>
      <c r="Y1481" s="39">
        <v>3537</v>
      </c>
      <c r="Z1481" s="39">
        <v>0</v>
      </c>
      <c r="AA1481" s="39">
        <v>1</v>
      </c>
      <c r="AB1481" s="39">
        <v>28.574999999999999</v>
      </c>
    </row>
    <row r="1482" spans="1:28" ht="27.6" x14ac:dyDescent="0.3">
      <c r="A1482" t="str">
        <f t="shared" si="46"/>
        <v>2011_3312</v>
      </c>
      <c r="D1482" s="109">
        <v>1479</v>
      </c>
      <c r="E1482" s="109">
        <v>3312</v>
      </c>
      <c r="F1482" s="109">
        <v>3312</v>
      </c>
      <c r="G1482" s="109" t="s">
        <v>168</v>
      </c>
      <c r="H1482" s="109">
        <v>2011</v>
      </c>
      <c r="I1482" s="109">
        <v>0</v>
      </c>
      <c r="J1482" s="109">
        <v>1</v>
      </c>
      <c r="K1482" s="109">
        <v>1972.8</v>
      </c>
      <c r="L1482" s="109">
        <v>1891.8</v>
      </c>
      <c r="Q1482" t="str">
        <f t="shared" si="47"/>
        <v>2015_3555</v>
      </c>
      <c r="R1482" s="124">
        <v>1479</v>
      </c>
      <c r="S1482" s="39">
        <v>3555</v>
      </c>
      <c r="T1482" s="39">
        <v>3555</v>
      </c>
      <c r="U1482" s="39" t="s">
        <v>175</v>
      </c>
      <c r="V1482" s="39">
        <v>13.5512</v>
      </c>
      <c r="W1482" s="39">
        <v>2015</v>
      </c>
      <c r="X1482" s="39">
        <v>622</v>
      </c>
      <c r="Y1482" s="39">
        <v>3555</v>
      </c>
      <c r="Z1482" s="39">
        <v>0</v>
      </c>
      <c r="AA1482" s="39">
        <v>1</v>
      </c>
      <c r="AB1482" s="39">
        <v>45.9</v>
      </c>
    </row>
    <row r="1483" spans="1:28" x14ac:dyDescent="0.3">
      <c r="A1483" t="str">
        <f t="shared" si="46"/>
        <v>2011_3330</v>
      </c>
      <c r="D1483" s="109">
        <v>1480</v>
      </c>
      <c r="E1483" s="109">
        <v>3330</v>
      </c>
      <c r="F1483" s="109">
        <v>3330</v>
      </c>
      <c r="G1483" s="109" t="s">
        <v>169</v>
      </c>
      <c r="H1483" s="109">
        <v>2011</v>
      </c>
      <c r="I1483" s="109">
        <v>0</v>
      </c>
      <c r="J1483" s="109">
        <v>1</v>
      </c>
      <c r="K1483" s="109">
        <v>325.7</v>
      </c>
      <c r="L1483" s="109">
        <v>295</v>
      </c>
      <c r="Q1483" t="str">
        <f t="shared" si="47"/>
        <v>2015_3600</v>
      </c>
      <c r="R1483" s="124">
        <v>1480</v>
      </c>
      <c r="S1483" s="39">
        <v>3600</v>
      </c>
      <c r="T1483" s="39">
        <v>3600</v>
      </c>
      <c r="U1483" s="39" t="s">
        <v>177</v>
      </c>
      <c r="V1483" s="39">
        <v>14.444699999999999</v>
      </c>
      <c r="W1483" s="39">
        <v>2015</v>
      </c>
      <c r="X1483" s="39">
        <v>2067.4</v>
      </c>
      <c r="Y1483" s="39">
        <v>3600</v>
      </c>
      <c r="Z1483" s="39">
        <v>0</v>
      </c>
      <c r="AA1483" s="39">
        <v>1</v>
      </c>
      <c r="AB1483" s="39">
        <v>143.125</v>
      </c>
    </row>
    <row r="1484" spans="1:28" x14ac:dyDescent="0.3">
      <c r="A1484" t="str">
        <f t="shared" si="46"/>
        <v>2011_3348</v>
      </c>
      <c r="D1484" s="109">
        <v>1481</v>
      </c>
      <c r="E1484" s="109">
        <v>3348</v>
      </c>
      <c r="F1484" s="109">
        <v>3348</v>
      </c>
      <c r="G1484" s="109" t="s">
        <v>170</v>
      </c>
      <c r="H1484" s="109">
        <v>2011</v>
      </c>
      <c r="I1484" s="109">
        <v>0</v>
      </c>
      <c r="J1484" s="109">
        <v>1</v>
      </c>
      <c r="K1484" s="109">
        <v>468</v>
      </c>
      <c r="L1484" s="109">
        <v>461</v>
      </c>
      <c r="Q1484" t="str">
        <f t="shared" si="47"/>
        <v>2015_3609</v>
      </c>
      <c r="R1484" s="124">
        <v>1481</v>
      </c>
      <c r="S1484" s="39">
        <v>3609</v>
      </c>
      <c r="T1484" s="39">
        <v>3609</v>
      </c>
      <c r="U1484" s="39" t="s">
        <v>178</v>
      </c>
      <c r="V1484" s="39">
        <v>11.2973</v>
      </c>
      <c r="W1484" s="39">
        <v>2015</v>
      </c>
      <c r="X1484" s="39">
        <v>480.7</v>
      </c>
      <c r="Y1484" s="39">
        <v>3609</v>
      </c>
      <c r="Z1484" s="39">
        <v>0</v>
      </c>
      <c r="AA1484" s="39">
        <v>1</v>
      </c>
      <c r="AB1484" s="39">
        <v>42.55</v>
      </c>
    </row>
    <row r="1485" spans="1:28" ht="27.6" x14ac:dyDescent="0.3">
      <c r="A1485" t="str">
        <f t="shared" si="46"/>
        <v>2011_3375</v>
      </c>
      <c r="D1485" s="109">
        <v>1482</v>
      </c>
      <c r="E1485" s="109">
        <v>3375</v>
      </c>
      <c r="F1485" s="109">
        <v>3375</v>
      </c>
      <c r="G1485" s="109" t="s">
        <v>171</v>
      </c>
      <c r="H1485" s="109">
        <v>2011</v>
      </c>
      <c r="I1485" s="109">
        <v>0</v>
      </c>
      <c r="J1485" s="109">
        <v>1</v>
      </c>
      <c r="K1485" s="109">
        <v>1868.7</v>
      </c>
      <c r="L1485" s="109">
        <v>1828.7</v>
      </c>
      <c r="Q1485" t="str">
        <f t="shared" si="47"/>
        <v>2015_3645</v>
      </c>
      <c r="R1485" s="124">
        <v>1482</v>
      </c>
      <c r="S1485" s="39">
        <v>3645</v>
      </c>
      <c r="T1485" s="39">
        <v>3645</v>
      </c>
      <c r="U1485" s="39" t="s">
        <v>179</v>
      </c>
      <c r="V1485" s="39">
        <v>15.18</v>
      </c>
      <c r="W1485" s="39">
        <v>2015</v>
      </c>
      <c r="X1485" s="39">
        <v>3048.6</v>
      </c>
      <c r="Y1485" s="39">
        <v>3645</v>
      </c>
      <c r="Z1485" s="39">
        <v>0</v>
      </c>
      <c r="AA1485" s="39">
        <v>1</v>
      </c>
      <c r="AB1485" s="39">
        <v>200.83</v>
      </c>
    </row>
    <row r="1486" spans="1:28" x14ac:dyDescent="0.3">
      <c r="A1486" t="str">
        <f t="shared" si="46"/>
        <v>2011_3420</v>
      </c>
      <c r="D1486" s="109">
        <v>1483</v>
      </c>
      <c r="E1486" s="109">
        <v>3420</v>
      </c>
      <c r="F1486" s="109">
        <v>3420</v>
      </c>
      <c r="G1486" s="109" t="s">
        <v>172</v>
      </c>
      <c r="H1486" s="109">
        <v>2011</v>
      </c>
      <c r="I1486" s="109">
        <v>0</v>
      </c>
      <c r="J1486" s="109">
        <v>1</v>
      </c>
      <c r="K1486" s="109">
        <v>594.20000000000005</v>
      </c>
      <c r="L1486" s="109">
        <v>612.5</v>
      </c>
      <c r="Q1486" t="str">
        <f t="shared" si="47"/>
        <v>2015_3715</v>
      </c>
      <c r="R1486" s="124">
        <v>1483</v>
      </c>
      <c r="S1486" s="39">
        <v>3715</v>
      </c>
      <c r="T1486" s="39">
        <v>3715</v>
      </c>
      <c r="U1486" s="39" t="s">
        <v>181</v>
      </c>
      <c r="V1486" s="39">
        <v>15.079599999999999</v>
      </c>
      <c r="W1486" s="39">
        <v>2015</v>
      </c>
      <c r="X1486" s="39">
        <v>7125.7</v>
      </c>
      <c r="Y1486" s="39">
        <v>3715</v>
      </c>
      <c r="Z1486" s="39">
        <v>0</v>
      </c>
      <c r="AA1486" s="39">
        <v>1</v>
      </c>
      <c r="AB1486" s="39">
        <v>472.54</v>
      </c>
    </row>
    <row r="1487" spans="1:28" x14ac:dyDescent="0.3">
      <c r="A1487" t="str">
        <f t="shared" si="46"/>
        <v>2011_3465</v>
      </c>
      <c r="D1487" s="109">
        <v>1484</v>
      </c>
      <c r="E1487" s="109">
        <v>3465</v>
      </c>
      <c r="F1487" s="109">
        <v>3465</v>
      </c>
      <c r="G1487" s="109" t="s">
        <v>173</v>
      </c>
      <c r="H1487" s="109">
        <v>2011</v>
      </c>
      <c r="I1487" s="109">
        <v>0</v>
      </c>
      <c r="J1487" s="109">
        <v>1</v>
      </c>
      <c r="K1487" s="109">
        <v>344.4</v>
      </c>
      <c r="L1487" s="109">
        <v>373.4</v>
      </c>
      <c r="Q1487" t="str">
        <f t="shared" si="47"/>
        <v>2015_3744</v>
      </c>
      <c r="R1487" s="124">
        <v>1484</v>
      </c>
      <c r="S1487" s="39">
        <v>3744</v>
      </c>
      <c r="T1487" s="39">
        <v>3744</v>
      </c>
      <c r="U1487" s="39" t="s">
        <v>182</v>
      </c>
      <c r="V1487" s="39">
        <v>13.412100000000001</v>
      </c>
      <c r="W1487" s="39">
        <v>2015</v>
      </c>
      <c r="X1487" s="39">
        <v>652.5</v>
      </c>
      <c r="Y1487" s="39">
        <v>3744</v>
      </c>
      <c r="Z1487" s="39">
        <v>0</v>
      </c>
      <c r="AA1487" s="39">
        <v>1</v>
      </c>
      <c r="AB1487" s="39">
        <v>48.65</v>
      </c>
    </row>
    <row r="1488" spans="1:28" ht="41.4" x14ac:dyDescent="0.3">
      <c r="A1488" t="str">
        <f t="shared" si="46"/>
        <v>2011_3537</v>
      </c>
      <c r="D1488" s="109">
        <v>1485</v>
      </c>
      <c r="E1488" s="109">
        <v>3537</v>
      </c>
      <c r="F1488" s="109">
        <v>3537</v>
      </c>
      <c r="G1488" s="109" t="s">
        <v>174</v>
      </c>
      <c r="H1488" s="109">
        <v>2011</v>
      </c>
      <c r="I1488" s="109">
        <v>0</v>
      </c>
      <c r="J1488" s="109">
        <v>1</v>
      </c>
      <c r="K1488" s="109">
        <v>331</v>
      </c>
      <c r="L1488" s="109">
        <v>290</v>
      </c>
      <c r="Q1488" t="str">
        <f t="shared" si="47"/>
        <v>2015_3798</v>
      </c>
      <c r="R1488" s="124">
        <v>1485</v>
      </c>
      <c r="S1488" s="39">
        <v>3798</v>
      </c>
      <c r="T1488" s="39">
        <v>3798</v>
      </c>
      <c r="U1488" s="39" t="s">
        <v>183</v>
      </c>
      <c r="V1488" s="39">
        <v>12.714399999999999</v>
      </c>
      <c r="W1488" s="39">
        <v>2015</v>
      </c>
      <c r="X1488" s="39">
        <v>635.4</v>
      </c>
      <c r="Y1488" s="39">
        <v>3798</v>
      </c>
      <c r="Z1488" s="39">
        <v>0</v>
      </c>
      <c r="AA1488" s="39">
        <v>1</v>
      </c>
      <c r="AB1488" s="39">
        <v>49.975000000000001</v>
      </c>
    </row>
    <row r="1489" spans="1:28" ht="27.6" x14ac:dyDescent="0.3">
      <c r="A1489" t="str">
        <f t="shared" si="46"/>
        <v>2011_3555</v>
      </c>
      <c r="D1489" s="109">
        <v>1486</v>
      </c>
      <c r="E1489" s="109">
        <v>3555</v>
      </c>
      <c r="F1489" s="109">
        <v>3555</v>
      </c>
      <c r="G1489" s="109" t="s">
        <v>175</v>
      </c>
      <c r="H1489" s="109">
        <v>2011</v>
      </c>
      <c r="I1489" s="109">
        <v>0</v>
      </c>
      <c r="J1489" s="109">
        <v>1</v>
      </c>
      <c r="K1489" s="109">
        <v>621.9</v>
      </c>
      <c r="L1489" s="109">
        <v>612.70000000000005</v>
      </c>
      <c r="Q1489" t="str">
        <f t="shared" si="47"/>
        <v>2015_3816</v>
      </c>
      <c r="R1489" s="124">
        <v>1486</v>
      </c>
      <c r="S1489" s="39">
        <v>3816</v>
      </c>
      <c r="T1489" s="39">
        <v>3816</v>
      </c>
      <c r="U1489" s="39" t="s">
        <v>184</v>
      </c>
      <c r="V1489" s="39">
        <v>12.1031</v>
      </c>
      <c r="W1489" s="39">
        <v>2015</v>
      </c>
      <c r="X1489" s="39">
        <v>481.1</v>
      </c>
      <c r="Y1489" s="39">
        <v>3816</v>
      </c>
      <c r="Z1489" s="39">
        <v>0</v>
      </c>
      <c r="AA1489" s="39">
        <v>1</v>
      </c>
      <c r="AB1489" s="39">
        <v>39.75</v>
      </c>
    </row>
    <row r="1490" spans="1:28" ht="41.4" x14ac:dyDescent="0.3">
      <c r="A1490" t="str">
        <f t="shared" si="46"/>
        <v>2011_3600</v>
      </c>
      <c r="D1490" s="109">
        <v>1487</v>
      </c>
      <c r="E1490" s="109">
        <v>3600</v>
      </c>
      <c r="F1490" s="109">
        <v>3600</v>
      </c>
      <c r="G1490" s="109" t="s">
        <v>177</v>
      </c>
      <c r="H1490" s="109">
        <v>2011</v>
      </c>
      <c r="I1490" s="109">
        <v>0</v>
      </c>
      <c r="J1490" s="109">
        <v>1</v>
      </c>
      <c r="K1490" s="109">
        <v>2066.1</v>
      </c>
      <c r="L1490" s="109">
        <v>2032.3</v>
      </c>
      <c r="Q1490" t="str">
        <f t="shared" si="47"/>
        <v>2015_3841</v>
      </c>
      <c r="R1490" s="124">
        <v>1487</v>
      </c>
      <c r="S1490" s="39">
        <v>3841</v>
      </c>
      <c r="T1490" s="39">
        <v>3841</v>
      </c>
      <c r="U1490" s="39" t="s">
        <v>185</v>
      </c>
      <c r="V1490" s="39">
        <v>12.2605</v>
      </c>
      <c r="W1490" s="39">
        <v>2015</v>
      </c>
      <c r="X1490" s="39">
        <v>819</v>
      </c>
      <c r="Y1490" s="39">
        <v>3841</v>
      </c>
      <c r="Z1490" s="39">
        <v>0</v>
      </c>
      <c r="AA1490" s="39">
        <v>1</v>
      </c>
      <c r="AB1490" s="39">
        <v>66.8</v>
      </c>
    </row>
    <row r="1491" spans="1:28" ht="27.6" x14ac:dyDescent="0.3">
      <c r="A1491" t="str">
        <f t="shared" si="46"/>
        <v>2011_3609</v>
      </c>
      <c r="D1491" s="109">
        <v>1488</v>
      </c>
      <c r="E1491" s="109">
        <v>3609</v>
      </c>
      <c r="F1491" s="109">
        <v>3609</v>
      </c>
      <c r="G1491" s="109" t="s">
        <v>178</v>
      </c>
      <c r="H1491" s="109">
        <v>2011</v>
      </c>
      <c r="I1491" s="109">
        <v>0</v>
      </c>
      <c r="J1491" s="109">
        <v>1</v>
      </c>
      <c r="K1491" s="109">
        <v>409.8</v>
      </c>
      <c r="L1491" s="109">
        <v>457.2</v>
      </c>
      <c r="Q1491" t="str">
        <f t="shared" si="47"/>
        <v>2015_3897</v>
      </c>
      <c r="R1491" s="124">
        <v>1488</v>
      </c>
      <c r="S1491" s="39">
        <v>3897</v>
      </c>
      <c r="T1491" s="39">
        <v>3897</v>
      </c>
      <c r="U1491" s="39" t="s">
        <v>788</v>
      </c>
      <c r="V1491" s="39">
        <v>6.2127999999999997</v>
      </c>
      <c r="W1491" s="39">
        <v>2015</v>
      </c>
      <c r="X1491" s="39">
        <v>73</v>
      </c>
      <c r="Y1491" s="39">
        <v>3897</v>
      </c>
      <c r="Z1491" s="39">
        <v>0</v>
      </c>
      <c r="AA1491" s="39">
        <v>1</v>
      </c>
      <c r="AB1491" s="39">
        <v>11.75</v>
      </c>
    </row>
    <row r="1492" spans="1:28" ht="27.6" x14ac:dyDescent="0.3">
      <c r="A1492" t="str">
        <f t="shared" si="46"/>
        <v>2011_3645</v>
      </c>
      <c r="D1492" s="109">
        <v>1489</v>
      </c>
      <c r="E1492" s="109">
        <v>3645</v>
      </c>
      <c r="F1492" s="109">
        <v>3645</v>
      </c>
      <c r="G1492" s="109" t="s">
        <v>179</v>
      </c>
      <c r="H1492" s="109">
        <v>2011</v>
      </c>
      <c r="I1492" s="109">
        <v>0</v>
      </c>
      <c r="J1492" s="109">
        <v>1</v>
      </c>
      <c r="K1492" s="109">
        <v>2580.3000000000002</v>
      </c>
      <c r="L1492" s="109">
        <v>3074.4</v>
      </c>
      <c r="Q1492" t="str">
        <f t="shared" si="47"/>
        <v>2015_3906</v>
      </c>
      <c r="R1492" s="124">
        <v>1489</v>
      </c>
      <c r="S1492" s="39">
        <v>3906</v>
      </c>
      <c r="T1492" s="39">
        <v>3906</v>
      </c>
      <c r="U1492" s="39" t="s">
        <v>187</v>
      </c>
      <c r="V1492" s="39">
        <v>11.570600000000001</v>
      </c>
      <c r="W1492" s="39">
        <v>2015</v>
      </c>
      <c r="X1492" s="39">
        <v>465.6</v>
      </c>
      <c r="Y1492" s="39">
        <v>3906</v>
      </c>
      <c r="Z1492" s="39">
        <v>0</v>
      </c>
      <c r="AA1492" s="39">
        <v>1</v>
      </c>
      <c r="AB1492" s="39">
        <v>40.24</v>
      </c>
    </row>
    <row r="1493" spans="1:28" ht="27.6" x14ac:dyDescent="0.3">
      <c r="A1493" t="str">
        <f t="shared" si="46"/>
        <v>2011_3715</v>
      </c>
      <c r="D1493" s="109">
        <v>1490</v>
      </c>
      <c r="E1493" s="109">
        <v>3715</v>
      </c>
      <c r="F1493" s="109">
        <v>3715</v>
      </c>
      <c r="G1493" s="109" t="s">
        <v>181</v>
      </c>
      <c r="H1493" s="109">
        <v>2011</v>
      </c>
      <c r="I1493" s="109">
        <v>0</v>
      </c>
      <c r="J1493" s="109">
        <v>1</v>
      </c>
      <c r="K1493" s="109">
        <v>6729.7</v>
      </c>
      <c r="L1493" s="109">
        <v>6581.2</v>
      </c>
      <c r="Q1493" t="str">
        <f t="shared" si="47"/>
        <v>2015_4419</v>
      </c>
      <c r="R1493" s="124">
        <v>1490</v>
      </c>
      <c r="S1493" s="39">
        <v>4419</v>
      </c>
      <c r="T1493" s="39">
        <v>4419</v>
      </c>
      <c r="U1493" s="39" t="s">
        <v>789</v>
      </c>
      <c r="V1493" s="39">
        <v>11.598800000000001</v>
      </c>
      <c r="W1493" s="39">
        <v>2015</v>
      </c>
      <c r="X1493" s="39">
        <v>760.3</v>
      </c>
      <c r="Y1493" s="39">
        <v>4419</v>
      </c>
      <c r="Z1493" s="39">
        <v>0</v>
      </c>
      <c r="AA1493" s="39">
        <v>1</v>
      </c>
      <c r="AB1493" s="39">
        <v>65.55</v>
      </c>
    </row>
    <row r="1494" spans="1:28" x14ac:dyDescent="0.3">
      <c r="A1494" t="str">
        <f t="shared" si="46"/>
        <v>2011_3744</v>
      </c>
      <c r="D1494" s="109">
        <v>1491</v>
      </c>
      <c r="E1494" s="109">
        <v>3744</v>
      </c>
      <c r="F1494" s="109">
        <v>3744</v>
      </c>
      <c r="G1494" s="109" t="s">
        <v>182</v>
      </c>
      <c r="H1494" s="109">
        <v>2011</v>
      </c>
      <c r="I1494" s="109">
        <v>0</v>
      </c>
      <c r="J1494" s="109">
        <v>1</v>
      </c>
      <c r="K1494" s="109">
        <v>659.1</v>
      </c>
      <c r="L1494" s="109">
        <v>601.29999999999995</v>
      </c>
      <c r="Q1494" t="str">
        <f t="shared" si="47"/>
        <v>2015_3942</v>
      </c>
      <c r="R1494" s="124">
        <v>1491</v>
      </c>
      <c r="S1494" s="39">
        <v>3942</v>
      </c>
      <c r="T1494" s="39">
        <v>3942</v>
      </c>
      <c r="U1494" s="39" t="s">
        <v>188</v>
      </c>
      <c r="V1494" s="39">
        <v>12.9016</v>
      </c>
      <c r="W1494" s="39">
        <v>2015</v>
      </c>
      <c r="X1494" s="39">
        <v>685.4</v>
      </c>
      <c r="Y1494" s="39">
        <v>3942</v>
      </c>
      <c r="Z1494" s="39">
        <v>0</v>
      </c>
      <c r="AA1494" s="39">
        <v>1</v>
      </c>
      <c r="AB1494" s="39">
        <v>53.125</v>
      </c>
    </row>
    <row r="1495" spans="1:28" ht="55.2" x14ac:dyDescent="0.3">
      <c r="A1495" t="str">
        <f t="shared" si="46"/>
        <v>2011_3798</v>
      </c>
      <c r="D1495" s="109">
        <v>1492</v>
      </c>
      <c r="E1495" s="109">
        <v>3798</v>
      </c>
      <c r="F1495" s="109">
        <v>3798</v>
      </c>
      <c r="G1495" s="109" t="s">
        <v>183</v>
      </c>
      <c r="H1495" s="109">
        <v>2011</v>
      </c>
      <c r="I1495" s="109">
        <v>0</v>
      </c>
      <c r="J1495" s="109">
        <v>1</v>
      </c>
      <c r="K1495" s="109">
        <v>574.70000000000005</v>
      </c>
      <c r="L1495" s="109">
        <v>636.70000000000005</v>
      </c>
      <c r="Q1495" t="str">
        <f t="shared" si="47"/>
        <v>2015_4023</v>
      </c>
      <c r="R1495" s="124">
        <v>1492</v>
      </c>
      <c r="S1495" s="39">
        <v>4023</v>
      </c>
      <c r="T1495" s="39">
        <v>4023</v>
      </c>
      <c r="U1495" s="39" t="s">
        <v>790</v>
      </c>
      <c r="V1495" s="39">
        <v>12.088200000000001</v>
      </c>
      <c r="W1495" s="39">
        <v>2015</v>
      </c>
      <c r="X1495" s="39">
        <v>685.4</v>
      </c>
      <c r="Y1495" s="39">
        <v>4023</v>
      </c>
      <c r="Z1495" s="39">
        <v>0</v>
      </c>
      <c r="AA1495" s="39">
        <v>1</v>
      </c>
      <c r="AB1495" s="39">
        <v>56.7</v>
      </c>
    </row>
    <row r="1496" spans="1:28" ht="55.2" x14ac:dyDescent="0.3">
      <c r="A1496" t="str">
        <f t="shared" si="46"/>
        <v>2011_3816</v>
      </c>
      <c r="D1496" s="109">
        <v>1493</v>
      </c>
      <c r="E1496" s="109">
        <v>3816</v>
      </c>
      <c r="F1496" s="109">
        <v>3816</v>
      </c>
      <c r="G1496" s="109" t="s">
        <v>184</v>
      </c>
      <c r="H1496" s="109">
        <v>2011</v>
      </c>
      <c r="I1496" s="109">
        <v>0</v>
      </c>
      <c r="J1496" s="109">
        <v>1</v>
      </c>
      <c r="K1496" s="109">
        <v>415.1</v>
      </c>
      <c r="L1496" s="109">
        <v>484</v>
      </c>
      <c r="Q1496" t="str">
        <f t="shared" si="47"/>
        <v>2015_4033</v>
      </c>
      <c r="R1496" s="124">
        <v>1493</v>
      </c>
      <c r="S1496" s="39">
        <v>4033</v>
      </c>
      <c r="T1496" s="39">
        <v>4033</v>
      </c>
      <c r="U1496" s="39" t="s">
        <v>368</v>
      </c>
      <c r="V1496" s="39">
        <v>10.726800000000001</v>
      </c>
      <c r="W1496" s="39">
        <v>2015</v>
      </c>
      <c r="X1496" s="39">
        <v>624.29999999999995</v>
      </c>
      <c r="Y1496" s="39">
        <v>4033</v>
      </c>
      <c r="Z1496" s="39">
        <v>0</v>
      </c>
      <c r="AA1496" s="39">
        <v>1</v>
      </c>
      <c r="AB1496" s="39">
        <v>58.2</v>
      </c>
    </row>
    <row r="1497" spans="1:28" ht="27.6" x14ac:dyDescent="0.3">
      <c r="A1497" t="str">
        <f t="shared" si="46"/>
        <v>2011_3841</v>
      </c>
      <c r="D1497" s="109">
        <v>1494</v>
      </c>
      <c r="E1497" s="109">
        <v>3841</v>
      </c>
      <c r="F1497" s="109">
        <v>3841</v>
      </c>
      <c r="G1497" s="109" t="s">
        <v>185</v>
      </c>
      <c r="H1497" s="109">
        <v>2011</v>
      </c>
      <c r="I1497" s="109">
        <v>0</v>
      </c>
      <c r="J1497" s="109">
        <v>1</v>
      </c>
      <c r="K1497" s="109">
        <v>763.1</v>
      </c>
      <c r="L1497" s="109">
        <v>833.1</v>
      </c>
      <c r="Q1497" t="str">
        <f t="shared" si="47"/>
        <v>2015_4041</v>
      </c>
      <c r="R1497" s="124">
        <v>1494</v>
      </c>
      <c r="S1497" s="39">
        <v>4041</v>
      </c>
      <c r="T1497" s="39">
        <v>4041</v>
      </c>
      <c r="U1497" s="39" t="s">
        <v>191</v>
      </c>
      <c r="V1497" s="39">
        <v>12.387</v>
      </c>
      <c r="W1497" s="39">
        <v>2015</v>
      </c>
      <c r="X1497" s="39">
        <v>1398.7</v>
      </c>
      <c r="Y1497" s="39">
        <v>4041</v>
      </c>
      <c r="Z1497" s="39">
        <v>0</v>
      </c>
      <c r="AA1497" s="39">
        <v>1</v>
      </c>
      <c r="AB1497" s="39">
        <v>112.917</v>
      </c>
    </row>
    <row r="1498" spans="1:28" ht="41.4" x14ac:dyDescent="0.3">
      <c r="A1498" t="str">
        <f t="shared" si="46"/>
        <v>2011_3897</v>
      </c>
      <c r="D1498" s="109">
        <v>1495</v>
      </c>
      <c r="E1498" s="109">
        <v>3897</v>
      </c>
      <c r="F1498" s="109">
        <v>3897</v>
      </c>
      <c r="G1498" s="109" t="s">
        <v>788</v>
      </c>
      <c r="H1498" s="109">
        <v>2011</v>
      </c>
      <c r="I1498" s="109">
        <v>0</v>
      </c>
      <c r="J1498" s="109">
        <v>1</v>
      </c>
      <c r="K1498" s="109">
        <v>68</v>
      </c>
      <c r="L1498" s="109">
        <v>83</v>
      </c>
      <c r="Q1498" t="str">
        <f t="shared" si="47"/>
        <v>2015_4043</v>
      </c>
      <c r="R1498" s="124">
        <v>1495</v>
      </c>
      <c r="S1498" s="39">
        <v>4043</v>
      </c>
      <c r="T1498" s="39">
        <v>4043</v>
      </c>
      <c r="U1498" s="39" t="s">
        <v>192</v>
      </c>
      <c r="V1498" s="39">
        <v>14.089</v>
      </c>
      <c r="W1498" s="39">
        <v>2015</v>
      </c>
      <c r="X1498" s="39">
        <v>701</v>
      </c>
      <c r="Y1498" s="39">
        <v>4043</v>
      </c>
      <c r="Z1498" s="39">
        <v>0</v>
      </c>
      <c r="AA1498" s="39">
        <v>1</v>
      </c>
      <c r="AB1498" s="39">
        <v>49.755000000000003</v>
      </c>
    </row>
    <row r="1499" spans="1:28" ht="55.2" x14ac:dyDescent="0.3">
      <c r="A1499" t="str">
        <f t="shared" si="46"/>
        <v>2011_3906</v>
      </c>
      <c r="D1499" s="109">
        <v>1496</v>
      </c>
      <c r="E1499" s="109">
        <v>3906</v>
      </c>
      <c r="F1499" s="109">
        <v>3906</v>
      </c>
      <c r="G1499" s="109" t="s">
        <v>187</v>
      </c>
      <c r="H1499" s="109">
        <v>2011</v>
      </c>
      <c r="I1499" s="109">
        <v>0</v>
      </c>
      <c r="J1499" s="109">
        <v>1</v>
      </c>
      <c r="K1499" s="109">
        <v>446</v>
      </c>
      <c r="L1499" s="109">
        <v>461.4</v>
      </c>
      <c r="Q1499" t="str">
        <f t="shared" si="47"/>
        <v>2015_4068</v>
      </c>
      <c r="R1499" s="124">
        <v>1496</v>
      </c>
      <c r="S1499" s="39">
        <v>4068</v>
      </c>
      <c r="T1499" s="39">
        <v>4068</v>
      </c>
      <c r="U1499" s="39" t="s">
        <v>945</v>
      </c>
      <c r="V1499" s="39">
        <v>12.6028</v>
      </c>
      <c r="W1499" s="39">
        <v>2015</v>
      </c>
      <c r="X1499" s="39">
        <v>401.4</v>
      </c>
      <c r="Y1499" s="39">
        <v>4068</v>
      </c>
      <c r="Z1499" s="39">
        <v>0</v>
      </c>
      <c r="AA1499" s="39">
        <v>1</v>
      </c>
      <c r="AB1499" s="39">
        <v>31.85</v>
      </c>
    </row>
    <row r="1500" spans="1:28" x14ac:dyDescent="0.3">
      <c r="A1500" t="str">
        <f t="shared" si="46"/>
        <v>2011_4419</v>
      </c>
      <c r="D1500" s="109">
        <v>1497</v>
      </c>
      <c r="E1500" s="109">
        <v>4419</v>
      </c>
      <c r="F1500" s="109">
        <v>4419</v>
      </c>
      <c r="G1500" s="109" t="s">
        <v>789</v>
      </c>
      <c r="H1500" s="109">
        <v>2011</v>
      </c>
      <c r="I1500" s="109">
        <v>0</v>
      </c>
      <c r="J1500" s="109">
        <v>1</v>
      </c>
      <c r="K1500" s="109">
        <v>815</v>
      </c>
      <c r="L1500" s="109">
        <v>808</v>
      </c>
      <c r="Q1500" t="str">
        <f t="shared" si="47"/>
        <v>2015_4086</v>
      </c>
      <c r="R1500" s="124">
        <v>1497</v>
      </c>
      <c r="S1500" s="39">
        <v>4086</v>
      </c>
      <c r="T1500" s="39">
        <v>4086</v>
      </c>
      <c r="U1500" s="39" t="s">
        <v>791</v>
      </c>
      <c r="V1500" s="39">
        <v>13.9619</v>
      </c>
      <c r="W1500" s="39">
        <v>2015</v>
      </c>
      <c r="X1500" s="39">
        <v>2359.6999999999998</v>
      </c>
      <c r="Y1500" s="39">
        <v>4086</v>
      </c>
      <c r="Z1500" s="39">
        <v>0</v>
      </c>
      <c r="AA1500" s="39">
        <v>1</v>
      </c>
      <c r="AB1500" s="39">
        <v>169.01</v>
      </c>
    </row>
    <row r="1501" spans="1:28" ht="27.6" x14ac:dyDescent="0.3">
      <c r="A1501" t="str">
        <f t="shared" si="46"/>
        <v>2011_3942</v>
      </c>
      <c r="D1501" s="109">
        <v>1498</v>
      </c>
      <c r="E1501" s="109">
        <v>3942</v>
      </c>
      <c r="F1501" s="109">
        <v>3942</v>
      </c>
      <c r="G1501" s="109" t="s">
        <v>188</v>
      </c>
      <c r="H1501" s="109">
        <v>2011</v>
      </c>
      <c r="I1501" s="109">
        <v>0</v>
      </c>
      <c r="J1501" s="109">
        <v>1</v>
      </c>
      <c r="K1501" s="109">
        <v>659.8</v>
      </c>
      <c r="L1501" s="109">
        <v>665.5</v>
      </c>
      <c r="Q1501" t="str">
        <f t="shared" si="47"/>
        <v>2015_4104</v>
      </c>
      <c r="R1501" s="124">
        <v>1498</v>
      </c>
      <c r="S1501" s="39">
        <v>4104</v>
      </c>
      <c r="T1501" s="39">
        <v>4104</v>
      </c>
      <c r="U1501" s="39" t="s">
        <v>194</v>
      </c>
      <c r="V1501" s="39">
        <v>12.654299999999999</v>
      </c>
      <c r="W1501" s="39">
        <v>2015</v>
      </c>
      <c r="X1501" s="39">
        <v>4874.8</v>
      </c>
      <c r="Y1501" s="39">
        <v>4104</v>
      </c>
      <c r="Z1501" s="39">
        <v>0</v>
      </c>
      <c r="AA1501" s="39">
        <v>1</v>
      </c>
      <c r="AB1501" s="39">
        <v>385.23</v>
      </c>
    </row>
    <row r="1502" spans="1:28" ht="41.4" x14ac:dyDescent="0.3">
      <c r="A1502" t="str">
        <f t="shared" si="46"/>
        <v>2011_4023</v>
      </c>
      <c r="D1502" s="109">
        <v>1499</v>
      </c>
      <c r="E1502" s="109">
        <v>4023</v>
      </c>
      <c r="F1502" s="109">
        <v>4023</v>
      </c>
      <c r="G1502" s="109" t="s">
        <v>790</v>
      </c>
      <c r="H1502" s="109">
        <v>2011</v>
      </c>
      <c r="I1502" s="109">
        <v>0</v>
      </c>
      <c r="J1502" s="109">
        <v>1</v>
      </c>
      <c r="K1502" s="109">
        <v>610.6</v>
      </c>
      <c r="L1502" s="109">
        <v>696</v>
      </c>
      <c r="Q1502" t="str">
        <f t="shared" si="47"/>
        <v>2015_4122</v>
      </c>
      <c r="R1502" s="124">
        <v>1499</v>
      </c>
      <c r="S1502" s="39">
        <v>4122</v>
      </c>
      <c r="T1502" s="39">
        <v>4122</v>
      </c>
      <c r="U1502" s="39" t="s">
        <v>195</v>
      </c>
      <c r="V1502" s="39">
        <v>11.802199999999999</v>
      </c>
      <c r="W1502" s="39">
        <v>2015</v>
      </c>
      <c r="X1502" s="39">
        <v>537</v>
      </c>
      <c r="Y1502" s="39">
        <v>4122</v>
      </c>
      <c r="Z1502" s="39">
        <v>0</v>
      </c>
      <c r="AA1502" s="39">
        <v>1</v>
      </c>
      <c r="AB1502" s="39">
        <v>45.5</v>
      </c>
    </row>
    <row r="1503" spans="1:28" ht="27.6" x14ac:dyDescent="0.3">
      <c r="A1503" t="str">
        <f t="shared" si="46"/>
        <v>2011_4033</v>
      </c>
      <c r="D1503" s="109">
        <v>1500</v>
      </c>
      <c r="E1503" s="109">
        <v>4033</v>
      </c>
      <c r="F1503" s="109">
        <v>4033</v>
      </c>
      <c r="G1503" s="109" t="s">
        <v>368</v>
      </c>
      <c r="H1503" s="109">
        <v>2011</v>
      </c>
      <c r="I1503" s="109">
        <v>0</v>
      </c>
      <c r="J1503" s="109">
        <v>2</v>
      </c>
      <c r="K1503" s="109">
        <v>710.1</v>
      </c>
      <c r="L1503" s="109">
        <v>676.3</v>
      </c>
      <c r="Q1503" t="str">
        <f t="shared" si="47"/>
        <v>2015_4131</v>
      </c>
      <c r="R1503" s="124">
        <v>1500</v>
      </c>
      <c r="S1503" s="39">
        <v>4131</v>
      </c>
      <c r="T1503" s="39">
        <v>4131</v>
      </c>
      <c r="U1503" s="39" t="s">
        <v>196</v>
      </c>
      <c r="V1503" s="39">
        <v>14.3253</v>
      </c>
      <c r="W1503" s="39">
        <v>2015</v>
      </c>
      <c r="X1503" s="39">
        <v>3771.5</v>
      </c>
      <c r="Y1503" s="39">
        <v>4131</v>
      </c>
      <c r="Z1503" s="39">
        <v>0</v>
      </c>
      <c r="AA1503" s="39">
        <v>1</v>
      </c>
      <c r="AB1503" s="39">
        <v>263.27499999999998</v>
      </c>
    </row>
    <row r="1504" spans="1:28" ht="27.6" x14ac:dyDescent="0.3">
      <c r="A1504" t="str">
        <f t="shared" si="46"/>
        <v>2011_4041</v>
      </c>
      <c r="D1504" s="109">
        <v>1501</v>
      </c>
      <c r="E1504" s="109">
        <v>4041</v>
      </c>
      <c r="F1504" s="109">
        <v>4041</v>
      </c>
      <c r="G1504" s="109" t="s">
        <v>191</v>
      </c>
      <c r="H1504" s="109">
        <v>2011</v>
      </c>
      <c r="I1504" s="109">
        <v>0</v>
      </c>
      <c r="J1504" s="109">
        <v>1</v>
      </c>
      <c r="K1504" s="109">
        <v>1403.8</v>
      </c>
      <c r="L1504" s="109">
        <v>1496.8</v>
      </c>
      <c r="Q1504" t="str">
        <f t="shared" si="47"/>
        <v>2015_4203</v>
      </c>
      <c r="R1504" s="124">
        <v>1501</v>
      </c>
      <c r="S1504" s="39">
        <v>4203</v>
      </c>
      <c r="T1504" s="39">
        <v>4203</v>
      </c>
      <c r="U1504" s="39" t="s">
        <v>198</v>
      </c>
      <c r="V1504" s="39">
        <v>12.5143</v>
      </c>
      <c r="W1504" s="39">
        <v>2015</v>
      </c>
      <c r="X1504" s="39">
        <v>850.6</v>
      </c>
      <c r="Y1504" s="39">
        <v>4203</v>
      </c>
      <c r="Z1504" s="39">
        <v>0</v>
      </c>
      <c r="AA1504" s="39">
        <v>1</v>
      </c>
      <c r="AB1504" s="39">
        <v>67.97</v>
      </c>
    </row>
    <row r="1505" spans="1:28" ht="27.6" x14ac:dyDescent="0.3">
      <c r="A1505" t="str">
        <f t="shared" si="46"/>
        <v>2011_4043</v>
      </c>
      <c r="D1505" s="109">
        <v>1502</v>
      </c>
      <c r="E1505" s="109">
        <v>4043</v>
      </c>
      <c r="F1505" s="109">
        <v>4043</v>
      </c>
      <c r="G1505" s="109" t="s">
        <v>192</v>
      </c>
      <c r="H1505" s="109">
        <v>2011</v>
      </c>
      <c r="I1505" s="109">
        <v>0</v>
      </c>
      <c r="J1505" s="109">
        <v>1</v>
      </c>
      <c r="K1505" s="109">
        <v>722.4</v>
      </c>
      <c r="L1505" s="109">
        <v>691.5</v>
      </c>
      <c r="Q1505" t="str">
        <f t="shared" si="47"/>
        <v>2015_4212</v>
      </c>
      <c r="R1505" s="124">
        <v>1502</v>
      </c>
      <c r="S1505" s="39">
        <v>4212</v>
      </c>
      <c r="T1505" s="39">
        <v>4212</v>
      </c>
      <c r="U1505" s="39" t="s">
        <v>199</v>
      </c>
      <c r="V1505" s="39">
        <v>12.145899999999999</v>
      </c>
      <c r="W1505" s="39">
        <v>2015</v>
      </c>
      <c r="X1505" s="39">
        <v>333.1</v>
      </c>
      <c r="Y1505" s="39">
        <v>4212</v>
      </c>
      <c r="Z1505" s="39">
        <v>0</v>
      </c>
      <c r="AA1505" s="39">
        <v>1</v>
      </c>
      <c r="AB1505" s="39">
        <v>27.425000000000001</v>
      </c>
    </row>
    <row r="1506" spans="1:28" ht="27.6" x14ac:dyDescent="0.3">
      <c r="A1506" t="str">
        <f t="shared" si="46"/>
        <v>2011_4068</v>
      </c>
      <c r="D1506" s="109">
        <v>1503</v>
      </c>
      <c r="E1506" s="109">
        <v>4068</v>
      </c>
      <c r="F1506" s="109">
        <v>4068</v>
      </c>
      <c r="G1506" s="109" t="s">
        <v>945</v>
      </c>
      <c r="H1506" s="109">
        <v>2011</v>
      </c>
      <c r="I1506" s="109">
        <v>0</v>
      </c>
      <c r="J1506" s="109">
        <v>1</v>
      </c>
      <c r="K1506" s="109">
        <v>448.7</v>
      </c>
      <c r="L1506" s="109">
        <v>408.7</v>
      </c>
      <c r="Q1506" t="str">
        <f t="shared" si="47"/>
        <v>2015_4271</v>
      </c>
      <c r="R1506" s="124">
        <v>1503</v>
      </c>
      <c r="S1506" s="39">
        <v>4271</v>
      </c>
      <c r="T1506" s="39">
        <v>4271</v>
      </c>
      <c r="U1506" s="39" t="s">
        <v>201</v>
      </c>
      <c r="V1506" s="39">
        <v>12.729100000000001</v>
      </c>
      <c r="W1506" s="39">
        <v>2015</v>
      </c>
      <c r="X1506" s="39">
        <v>1414.2</v>
      </c>
      <c r="Y1506" s="39">
        <v>4271</v>
      </c>
      <c r="Z1506" s="39">
        <v>0</v>
      </c>
      <c r="AA1506" s="39">
        <v>1</v>
      </c>
      <c r="AB1506" s="39">
        <v>111.1</v>
      </c>
    </row>
    <row r="1507" spans="1:28" x14ac:dyDescent="0.3">
      <c r="A1507" t="str">
        <f t="shared" si="46"/>
        <v>2011_4086</v>
      </c>
      <c r="D1507" s="109">
        <v>1504</v>
      </c>
      <c r="E1507" s="109">
        <v>4086</v>
      </c>
      <c r="F1507" s="109">
        <v>4086</v>
      </c>
      <c r="G1507" s="109" t="s">
        <v>791</v>
      </c>
      <c r="H1507" s="109">
        <v>2011</v>
      </c>
      <c r="I1507" s="109">
        <v>0</v>
      </c>
      <c r="J1507" s="109">
        <v>1</v>
      </c>
      <c r="K1507" s="109">
        <v>1864.5</v>
      </c>
      <c r="L1507" s="109">
        <v>2302.9</v>
      </c>
      <c r="Q1507" t="str">
        <f t="shared" si="47"/>
        <v>2015_4269</v>
      </c>
      <c r="R1507" s="124">
        <v>1504</v>
      </c>
      <c r="S1507" s="39">
        <v>4269</v>
      </c>
      <c r="T1507" s="39">
        <v>4269</v>
      </c>
      <c r="U1507" s="39" t="s">
        <v>200</v>
      </c>
      <c r="V1507" s="39">
        <v>11.2752</v>
      </c>
      <c r="W1507" s="39">
        <v>2015</v>
      </c>
      <c r="X1507" s="39">
        <v>462</v>
      </c>
      <c r="Y1507" s="39">
        <v>4269</v>
      </c>
      <c r="Z1507" s="39">
        <v>0</v>
      </c>
      <c r="AA1507" s="39">
        <v>1</v>
      </c>
      <c r="AB1507" s="39">
        <v>40.975000000000001</v>
      </c>
    </row>
    <row r="1508" spans="1:28" ht="27.6" x14ac:dyDescent="0.3">
      <c r="A1508" t="str">
        <f t="shared" si="46"/>
        <v>2011_4104</v>
      </c>
      <c r="D1508" s="109">
        <v>1505</v>
      </c>
      <c r="E1508" s="109">
        <v>4104</v>
      </c>
      <c r="F1508" s="109">
        <v>4104</v>
      </c>
      <c r="G1508" s="109" t="s">
        <v>194</v>
      </c>
      <c r="H1508" s="109">
        <v>2011</v>
      </c>
      <c r="I1508" s="109">
        <v>0</v>
      </c>
      <c r="J1508" s="109">
        <v>1</v>
      </c>
      <c r="K1508" s="109">
        <v>5319.3</v>
      </c>
      <c r="L1508" s="109">
        <v>4930.7</v>
      </c>
      <c r="Q1508" t="str">
        <f t="shared" si="47"/>
        <v>2015_4356</v>
      </c>
      <c r="R1508" s="124">
        <v>1505</v>
      </c>
      <c r="S1508" s="39">
        <v>4356</v>
      </c>
      <c r="T1508" s="39">
        <v>4356</v>
      </c>
      <c r="U1508" s="39" t="s">
        <v>202</v>
      </c>
      <c r="V1508" s="39">
        <v>12.7498</v>
      </c>
      <c r="W1508" s="39">
        <v>2015</v>
      </c>
      <c r="X1508" s="39">
        <v>787.3</v>
      </c>
      <c r="Y1508" s="39">
        <v>4356</v>
      </c>
      <c r="Z1508" s="39">
        <v>0</v>
      </c>
      <c r="AA1508" s="39">
        <v>1</v>
      </c>
      <c r="AB1508" s="39">
        <v>61.75</v>
      </c>
    </row>
    <row r="1509" spans="1:28" ht="41.4" x14ac:dyDescent="0.3">
      <c r="A1509" t="str">
        <f t="shared" si="46"/>
        <v>2011_4122</v>
      </c>
      <c r="D1509" s="109">
        <v>1506</v>
      </c>
      <c r="E1509" s="109">
        <v>4122</v>
      </c>
      <c r="F1509" s="109">
        <v>4122</v>
      </c>
      <c r="G1509" s="109" t="s">
        <v>195</v>
      </c>
      <c r="H1509" s="109">
        <v>2011</v>
      </c>
      <c r="I1509" s="109">
        <v>0</v>
      </c>
      <c r="J1509" s="109">
        <v>1</v>
      </c>
      <c r="K1509" s="109">
        <v>530.20000000000005</v>
      </c>
      <c r="L1509" s="109">
        <v>520.29999999999995</v>
      </c>
      <c r="Q1509" t="str">
        <f t="shared" si="47"/>
        <v>2015_4149</v>
      </c>
      <c r="R1509" s="124">
        <v>1506</v>
      </c>
      <c r="S1509" s="39">
        <v>4149</v>
      </c>
      <c r="T1509" s="39">
        <v>4149</v>
      </c>
      <c r="U1509" s="39" t="s">
        <v>792</v>
      </c>
      <c r="V1509" s="39">
        <v>13.3566</v>
      </c>
      <c r="W1509" s="39">
        <v>2015</v>
      </c>
      <c r="X1509" s="39">
        <v>1396.1</v>
      </c>
      <c r="Y1509" s="39">
        <v>4149</v>
      </c>
      <c r="Z1509" s="39">
        <v>0</v>
      </c>
      <c r="AA1509" s="39">
        <v>1</v>
      </c>
      <c r="AB1509" s="39">
        <v>104.52500000000001</v>
      </c>
    </row>
    <row r="1510" spans="1:28" ht="27.6" x14ac:dyDescent="0.3">
      <c r="A1510" t="str">
        <f t="shared" si="46"/>
        <v>2011_4131</v>
      </c>
      <c r="D1510" s="109">
        <v>1507</v>
      </c>
      <c r="E1510" s="109">
        <v>4131</v>
      </c>
      <c r="F1510" s="109">
        <v>4131</v>
      </c>
      <c r="G1510" s="109" t="s">
        <v>196</v>
      </c>
      <c r="H1510" s="109">
        <v>2011</v>
      </c>
      <c r="I1510" s="109">
        <v>0</v>
      </c>
      <c r="J1510" s="109">
        <v>1</v>
      </c>
      <c r="K1510" s="109">
        <v>3796.3</v>
      </c>
      <c r="L1510" s="109">
        <v>3882.3</v>
      </c>
      <c r="Q1510" t="str">
        <f t="shared" si="47"/>
        <v>2015_4437</v>
      </c>
      <c r="R1510" s="124">
        <v>1507</v>
      </c>
      <c r="S1510" s="39">
        <v>4437</v>
      </c>
      <c r="T1510" s="39">
        <v>4437</v>
      </c>
      <c r="U1510" s="39" t="s">
        <v>204</v>
      </c>
      <c r="V1510" s="39">
        <v>11.314</v>
      </c>
      <c r="W1510" s="39">
        <v>2015</v>
      </c>
      <c r="X1510" s="39">
        <v>506.3</v>
      </c>
      <c r="Y1510" s="39">
        <v>4437</v>
      </c>
      <c r="Z1510" s="39">
        <v>0</v>
      </c>
      <c r="AA1510" s="39">
        <v>1</v>
      </c>
      <c r="AB1510" s="39">
        <v>44.75</v>
      </c>
    </row>
    <row r="1511" spans="1:28" ht="27.6" x14ac:dyDescent="0.3">
      <c r="A1511" t="str">
        <f t="shared" si="46"/>
        <v>2011_4203</v>
      </c>
      <c r="D1511" s="109">
        <v>1508</v>
      </c>
      <c r="E1511" s="109">
        <v>4203</v>
      </c>
      <c r="F1511" s="109">
        <v>4203</v>
      </c>
      <c r="G1511" s="109" t="s">
        <v>198</v>
      </c>
      <c r="H1511" s="109">
        <v>2011</v>
      </c>
      <c r="I1511" s="109">
        <v>0</v>
      </c>
      <c r="J1511" s="109">
        <v>1</v>
      </c>
      <c r="K1511" s="109">
        <v>820.5</v>
      </c>
      <c r="L1511" s="109">
        <v>880.7</v>
      </c>
      <c r="Q1511" t="str">
        <f t="shared" si="47"/>
        <v>2015_4446</v>
      </c>
      <c r="R1511" s="124">
        <v>1508</v>
      </c>
      <c r="S1511" s="39">
        <v>4446</v>
      </c>
      <c r="T1511" s="39">
        <v>4446</v>
      </c>
      <c r="U1511" s="39" t="s">
        <v>205</v>
      </c>
      <c r="V1511" s="39">
        <v>13.2522</v>
      </c>
      <c r="W1511" s="39">
        <v>2015</v>
      </c>
      <c r="X1511" s="39">
        <v>1089</v>
      </c>
      <c r="Y1511" s="39">
        <v>4446</v>
      </c>
      <c r="Z1511" s="39">
        <v>0</v>
      </c>
      <c r="AA1511" s="39">
        <v>1</v>
      </c>
      <c r="AB1511" s="39">
        <v>82.174999999999997</v>
      </c>
    </row>
    <row r="1512" spans="1:28" x14ac:dyDescent="0.3">
      <c r="A1512" t="str">
        <f t="shared" si="46"/>
        <v>2011_4212</v>
      </c>
      <c r="D1512" s="109">
        <v>1509</v>
      </c>
      <c r="E1512" s="109">
        <v>4212</v>
      </c>
      <c r="F1512" s="109">
        <v>4212</v>
      </c>
      <c r="G1512" s="109" t="s">
        <v>199</v>
      </c>
      <c r="H1512" s="109">
        <v>2011</v>
      </c>
      <c r="I1512" s="109">
        <v>0</v>
      </c>
      <c r="J1512" s="109">
        <v>1</v>
      </c>
      <c r="K1512" s="109">
        <v>295.2</v>
      </c>
      <c r="L1512" s="109">
        <v>285.2</v>
      </c>
      <c r="Q1512" t="str">
        <f t="shared" si="47"/>
        <v>2015_4491</v>
      </c>
      <c r="R1512" s="124">
        <v>1509</v>
      </c>
      <c r="S1512" s="39">
        <v>4491</v>
      </c>
      <c r="T1512" s="39">
        <v>4491</v>
      </c>
      <c r="U1512" s="39" t="s">
        <v>206</v>
      </c>
      <c r="V1512" s="39">
        <v>9.9553999999999991</v>
      </c>
      <c r="W1512" s="39">
        <v>2015</v>
      </c>
      <c r="X1512" s="39">
        <v>379.3</v>
      </c>
      <c r="Y1512" s="39">
        <v>4491</v>
      </c>
      <c r="Z1512" s="39">
        <v>0</v>
      </c>
      <c r="AA1512" s="39">
        <v>1</v>
      </c>
      <c r="AB1512" s="39">
        <v>38.1</v>
      </c>
    </row>
    <row r="1513" spans="1:28" ht="27.6" x14ac:dyDescent="0.3">
      <c r="A1513" t="str">
        <f t="shared" si="46"/>
        <v>2011_4271</v>
      </c>
      <c r="D1513" s="109">
        <v>1510</v>
      </c>
      <c r="E1513" s="109">
        <v>4271</v>
      </c>
      <c r="F1513" s="109">
        <v>4271</v>
      </c>
      <c r="G1513" s="109" t="s">
        <v>201</v>
      </c>
      <c r="H1513" s="109">
        <v>2011</v>
      </c>
      <c r="I1513" s="109">
        <v>0</v>
      </c>
      <c r="J1513" s="109">
        <v>1</v>
      </c>
      <c r="K1513" s="109">
        <v>1175.5</v>
      </c>
      <c r="L1513" s="109">
        <v>1326.9</v>
      </c>
      <c r="Q1513" t="str">
        <f t="shared" si="47"/>
        <v>2015_4505</v>
      </c>
      <c r="R1513" s="124">
        <v>1510</v>
      </c>
      <c r="S1513" s="39">
        <v>4505</v>
      </c>
      <c r="T1513" s="39">
        <v>4505</v>
      </c>
      <c r="U1513" s="39" t="s">
        <v>207</v>
      </c>
      <c r="V1513" s="39">
        <v>7.9926000000000004</v>
      </c>
      <c r="W1513" s="39">
        <v>2015</v>
      </c>
      <c r="X1513" s="39">
        <v>216.8</v>
      </c>
      <c r="Y1513" s="39">
        <v>4505</v>
      </c>
      <c r="Z1513" s="39">
        <v>0</v>
      </c>
      <c r="AA1513" s="39">
        <v>1</v>
      </c>
      <c r="AB1513" s="39">
        <v>27.125</v>
      </c>
    </row>
    <row r="1514" spans="1:28" ht="27.6" x14ac:dyDescent="0.3">
      <c r="A1514" t="str">
        <f t="shared" si="46"/>
        <v>2011_4269</v>
      </c>
      <c r="D1514" s="109">
        <v>1511</v>
      </c>
      <c r="E1514" s="109">
        <v>4269</v>
      </c>
      <c r="F1514" s="109">
        <v>4269</v>
      </c>
      <c r="G1514" s="109" t="s">
        <v>200</v>
      </c>
      <c r="H1514" s="109">
        <v>2011</v>
      </c>
      <c r="I1514" s="109">
        <v>0</v>
      </c>
      <c r="J1514" s="109">
        <v>1</v>
      </c>
      <c r="K1514" s="109">
        <v>528.6</v>
      </c>
      <c r="L1514" s="109">
        <v>421</v>
      </c>
      <c r="Q1514" t="str">
        <f t="shared" si="47"/>
        <v>2015_4509</v>
      </c>
      <c r="R1514" s="124">
        <v>1511</v>
      </c>
      <c r="S1514" s="39">
        <v>4509</v>
      </c>
      <c r="T1514" s="39">
        <v>4509</v>
      </c>
      <c r="U1514" s="39" t="s">
        <v>208</v>
      </c>
      <c r="V1514" s="39">
        <v>9.0565999999999995</v>
      </c>
      <c r="W1514" s="39">
        <v>2015</v>
      </c>
      <c r="X1514" s="39">
        <v>120</v>
      </c>
      <c r="Y1514" s="39">
        <v>4509</v>
      </c>
      <c r="Z1514" s="39">
        <v>0</v>
      </c>
      <c r="AA1514" s="39">
        <v>1</v>
      </c>
      <c r="AB1514" s="39">
        <v>13.25</v>
      </c>
    </row>
    <row r="1515" spans="1:28" ht="27.6" x14ac:dyDescent="0.3">
      <c r="A1515" t="str">
        <f t="shared" si="46"/>
        <v>2011_4356</v>
      </c>
      <c r="D1515" s="109">
        <v>1512</v>
      </c>
      <c r="E1515" s="109">
        <v>4356</v>
      </c>
      <c r="F1515" s="109">
        <v>4356</v>
      </c>
      <c r="G1515" s="109" t="s">
        <v>202</v>
      </c>
      <c r="H1515" s="109">
        <v>2011</v>
      </c>
      <c r="I1515" s="109">
        <v>0</v>
      </c>
      <c r="J1515" s="109">
        <v>1</v>
      </c>
      <c r="K1515" s="109">
        <v>837</v>
      </c>
      <c r="L1515" s="109">
        <v>816</v>
      </c>
      <c r="Q1515" t="str">
        <f t="shared" si="47"/>
        <v>2015_4518</v>
      </c>
      <c r="R1515" s="124">
        <v>1512</v>
      </c>
      <c r="S1515" s="39">
        <v>4518</v>
      </c>
      <c r="T1515" s="39">
        <v>4518</v>
      </c>
      <c r="U1515" s="39" t="s">
        <v>209</v>
      </c>
      <c r="V1515" s="39">
        <v>9.4466000000000001</v>
      </c>
      <c r="W1515" s="39">
        <v>2015</v>
      </c>
      <c r="X1515" s="39">
        <v>191</v>
      </c>
      <c r="Y1515" s="39">
        <v>4518</v>
      </c>
      <c r="Z1515" s="39">
        <v>0</v>
      </c>
      <c r="AA1515" s="39">
        <v>1</v>
      </c>
      <c r="AB1515" s="39">
        <v>20.219000000000001</v>
      </c>
    </row>
    <row r="1516" spans="1:28" ht="27.6" x14ac:dyDescent="0.3">
      <c r="A1516" t="str">
        <f t="shared" si="46"/>
        <v>2011_4149</v>
      </c>
      <c r="D1516" s="109">
        <v>1513</v>
      </c>
      <c r="E1516" s="109">
        <v>4149</v>
      </c>
      <c r="F1516" s="109">
        <v>4149</v>
      </c>
      <c r="G1516" s="109" t="s">
        <v>792</v>
      </c>
      <c r="H1516" s="109">
        <v>2011</v>
      </c>
      <c r="I1516" s="109">
        <v>0</v>
      </c>
      <c r="J1516" s="109">
        <v>1</v>
      </c>
      <c r="K1516" s="109">
        <v>1342</v>
      </c>
      <c r="L1516" s="109">
        <v>1341</v>
      </c>
      <c r="Q1516" t="str">
        <f t="shared" si="47"/>
        <v>2015_4527</v>
      </c>
      <c r="R1516" s="124">
        <v>1513</v>
      </c>
      <c r="S1516" s="39">
        <v>4527</v>
      </c>
      <c r="T1516" s="39">
        <v>4527</v>
      </c>
      <c r="U1516" s="39" t="s">
        <v>210</v>
      </c>
      <c r="V1516" s="39">
        <v>12.0038</v>
      </c>
      <c r="W1516" s="39">
        <v>2015</v>
      </c>
      <c r="X1516" s="39">
        <v>632</v>
      </c>
      <c r="Y1516" s="39">
        <v>4527</v>
      </c>
      <c r="Z1516" s="39">
        <v>0</v>
      </c>
      <c r="AA1516" s="39">
        <v>1</v>
      </c>
      <c r="AB1516" s="39">
        <v>52.65</v>
      </c>
    </row>
    <row r="1517" spans="1:28" ht="27.6" x14ac:dyDescent="0.3">
      <c r="A1517" t="str">
        <f t="shared" si="46"/>
        <v>2011_4437</v>
      </c>
      <c r="D1517" s="109">
        <v>1514</v>
      </c>
      <c r="E1517" s="109">
        <v>4437</v>
      </c>
      <c r="F1517" s="109">
        <v>4437</v>
      </c>
      <c r="G1517" s="109" t="s">
        <v>204</v>
      </c>
      <c r="H1517" s="109">
        <v>2011</v>
      </c>
      <c r="I1517" s="109">
        <v>0</v>
      </c>
      <c r="J1517" s="109">
        <v>1</v>
      </c>
      <c r="K1517" s="109">
        <v>527.70000000000005</v>
      </c>
      <c r="L1517" s="109">
        <v>511.7</v>
      </c>
      <c r="Q1517" t="str">
        <f t="shared" si="47"/>
        <v>2015_4536</v>
      </c>
      <c r="R1517" s="124">
        <v>1514</v>
      </c>
      <c r="S1517" s="39">
        <v>4536</v>
      </c>
      <c r="T1517" s="39">
        <v>4536</v>
      </c>
      <c r="U1517" s="39" t="s">
        <v>211</v>
      </c>
      <c r="V1517" s="39">
        <v>12.654</v>
      </c>
      <c r="W1517" s="39">
        <v>2015</v>
      </c>
      <c r="X1517" s="39">
        <v>2071.4</v>
      </c>
      <c r="Y1517" s="39">
        <v>4536</v>
      </c>
      <c r="Z1517" s="39">
        <v>0</v>
      </c>
      <c r="AA1517" s="39">
        <v>1</v>
      </c>
      <c r="AB1517" s="39">
        <v>163.69499999999999</v>
      </c>
    </row>
    <row r="1518" spans="1:28" ht="27.6" x14ac:dyDescent="0.3">
      <c r="A1518" t="str">
        <f t="shared" si="46"/>
        <v>2011_4446</v>
      </c>
      <c r="D1518" s="109">
        <v>1515</v>
      </c>
      <c r="E1518" s="109">
        <v>4446</v>
      </c>
      <c r="F1518" s="109">
        <v>4446</v>
      </c>
      <c r="G1518" s="109" t="s">
        <v>205</v>
      </c>
      <c r="H1518" s="109">
        <v>2011</v>
      </c>
      <c r="I1518" s="109">
        <v>0</v>
      </c>
      <c r="J1518" s="109">
        <v>1</v>
      </c>
      <c r="K1518" s="109">
        <v>1001.9</v>
      </c>
      <c r="L1518" s="109">
        <v>1060.5999999999999</v>
      </c>
      <c r="Q1518" t="str">
        <f t="shared" si="47"/>
        <v>2015_4554</v>
      </c>
      <c r="R1518" s="124">
        <v>1515</v>
      </c>
      <c r="S1518" s="39">
        <v>4554</v>
      </c>
      <c r="T1518" s="39">
        <v>4554</v>
      </c>
      <c r="U1518" s="39" t="s">
        <v>212</v>
      </c>
      <c r="V1518" s="39">
        <v>12.7157</v>
      </c>
      <c r="W1518" s="39">
        <v>2015</v>
      </c>
      <c r="X1518" s="39">
        <v>1245.5</v>
      </c>
      <c r="Y1518" s="39">
        <v>4554</v>
      </c>
      <c r="Z1518" s="39">
        <v>0</v>
      </c>
      <c r="AA1518" s="39">
        <v>1</v>
      </c>
      <c r="AB1518" s="39">
        <v>97.95</v>
      </c>
    </row>
    <row r="1519" spans="1:28" x14ac:dyDescent="0.3">
      <c r="A1519" t="str">
        <f t="shared" si="46"/>
        <v>2011_4491</v>
      </c>
      <c r="D1519" s="109">
        <v>1516</v>
      </c>
      <c r="E1519" s="109">
        <v>4491</v>
      </c>
      <c r="F1519" s="109">
        <v>4491</v>
      </c>
      <c r="G1519" s="109" t="s">
        <v>206</v>
      </c>
      <c r="H1519" s="109">
        <v>2011</v>
      </c>
      <c r="I1519" s="109">
        <v>0</v>
      </c>
      <c r="J1519" s="109">
        <v>1</v>
      </c>
      <c r="K1519" s="109">
        <v>350.8</v>
      </c>
      <c r="L1519" s="109">
        <v>370.3</v>
      </c>
      <c r="Q1519" t="str">
        <f t="shared" si="47"/>
        <v>2015_4572</v>
      </c>
      <c r="R1519" s="124">
        <v>1516</v>
      </c>
      <c r="S1519" s="39">
        <v>4572</v>
      </c>
      <c r="T1519" s="39">
        <v>4572</v>
      </c>
      <c r="U1519" s="39" t="s">
        <v>213</v>
      </c>
      <c r="V1519" s="39">
        <v>9.0830000000000002</v>
      </c>
      <c r="W1519" s="39">
        <v>2015</v>
      </c>
      <c r="X1519" s="39">
        <v>325.39999999999998</v>
      </c>
      <c r="Y1519" s="39">
        <v>4572</v>
      </c>
      <c r="Z1519" s="39">
        <v>0</v>
      </c>
      <c r="AA1519" s="39">
        <v>1</v>
      </c>
      <c r="AB1519" s="39">
        <v>35.825000000000003</v>
      </c>
    </row>
    <row r="1520" spans="1:28" ht="27.6" x14ac:dyDescent="0.3">
      <c r="A1520" t="str">
        <f t="shared" si="46"/>
        <v>2011_4505</v>
      </c>
      <c r="D1520" s="109">
        <v>1517</v>
      </c>
      <c r="E1520" s="109">
        <v>4505</v>
      </c>
      <c r="F1520" s="109">
        <v>4505</v>
      </c>
      <c r="G1520" s="109" t="s">
        <v>207</v>
      </c>
      <c r="H1520" s="109">
        <v>2011</v>
      </c>
      <c r="I1520" s="109">
        <v>0</v>
      </c>
      <c r="J1520" s="109">
        <v>1</v>
      </c>
      <c r="K1520" s="109">
        <v>248.9</v>
      </c>
      <c r="L1520" s="109">
        <v>229.1</v>
      </c>
      <c r="Q1520" t="str">
        <f t="shared" si="47"/>
        <v>2015_4581</v>
      </c>
      <c r="R1520" s="124">
        <v>1517</v>
      </c>
      <c r="S1520" s="39">
        <v>4581</v>
      </c>
      <c r="T1520" s="39">
        <v>4581</v>
      </c>
      <c r="U1520" s="39" t="s">
        <v>214</v>
      </c>
      <c r="V1520" s="39">
        <v>13.470800000000001</v>
      </c>
      <c r="W1520" s="39">
        <v>2015</v>
      </c>
      <c r="X1520" s="39">
        <v>5236.1000000000004</v>
      </c>
      <c r="Y1520" s="39">
        <v>4581</v>
      </c>
      <c r="Z1520" s="39">
        <v>0</v>
      </c>
      <c r="AA1520" s="39">
        <v>1</v>
      </c>
      <c r="AB1520" s="39">
        <v>388.7</v>
      </c>
    </row>
    <row r="1521" spans="1:28" ht="41.4" x14ac:dyDescent="0.3">
      <c r="A1521" t="str">
        <f t="shared" si="46"/>
        <v>2011_4509</v>
      </c>
      <c r="D1521" s="109">
        <v>1518</v>
      </c>
      <c r="E1521" s="109">
        <v>4509</v>
      </c>
      <c r="F1521" s="109">
        <v>4509</v>
      </c>
      <c r="G1521" s="109" t="s">
        <v>208</v>
      </c>
      <c r="H1521" s="109">
        <v>2011</v>
      </c>
      <c r="I1521" s="109">
        <v>0</v>
      </c>
      <c r="J1521" s="109">
        <v>1</v>
      </c>
      <c r="K1521" s="109">
        <v>214</v>
      </c>
      <c r="L1521" s="109">
        <v>127</v>
      </c>
      <c r="Q1521" t="str">
        <f t="shared" si="47"/>
        <v>2015_4599</v>
      </c>
      <c r="R1521" s="124">
        <v>1518</v>
      </c>
      <c r="S1521" s="39">
        <v>4599</v>
      </c>
      <c r="T1521" s="39">
        <v>4599</v>
      </c>
      <c r="U1521" s="39" t="s">
        <v>215</v>
      </c>
      <c r="V1521" s="39">
        <v>12.4772</v>
      </c>
      <c r="W1521" s="39">
        <v>2015</v>
      </c>
      <c r="X1521" s="39">
        <v>596.1</v>
      </c>
      <c r="Y1521" s="39">
        <v>4599</v>
      </c>
      <c r="Z1521" s="39">
        <v>0</v>
      </c>
      <c r="AA1521" s="39">
        <v>1</v>
      </c>
      <c r="AB1521" s="39">
        <v>47.774999999999999</v>
      </c>
    </row>
    <row r="1522" spans="1:28" x14ac:dyDescent="0.3">
      <c r="A1522" t="str">
        <f t="shared" si="46"/>
        <v>2011_4518</v>
      </c>
      <c r="D1522" s="109">
        <v>1519</v>
      </c>
      <c r="E1522" s="109">
        <v>4518</v>
      </c>
      <c r="F1522" s="109">
        <v>4518</v>
      </c>
      <c r="G1522" s="109" t="s">
        <v>209</v>
      </c>
      <c r="H1522" s="109">
        <v>2011</v>
      </c>
      <c r="I1522" s="109">
        <v>0</v>
      </c>
      <c r="J1522" s="109">
        <v>1</v>
      </c>
      <c r="K1522" s="109">
        <v>206</v>
      </c>
      <c r="L1522" s="109">
        <v>201</v>
      </c>
      <c r="Q1522" t="str">
        <f t="shared" si="47"/>
        <v>2015_4617</v>
      </c>
      <c r="R1522" s="124">
        <v>1519</v>
      </c>
      <c r="S1522" s="39">
        <v>4617</v>
      </c>
      <c r="T1522" s="39">
        <v>4617</v>
      </c>
      <c r="U1522" s="39" t="s">
        <v>216</v>
      </c>
      <c r="V1522" s="39">
        <v>13.341900000000001</v>
      </c>
      <c r="W1522" s="39">
        <v>2015</v>
      </c>
      <c r="X1522" s="39">
        <v>1550.6</v>
      </c>
      <c r="Y1522" s="39">
        <v>4617</v>
      </c>
      <c r="Z1522" s="39">
        <v>0</v>
      </c>
      <c r="AA1522" s="39">
        <v>1</v>
      </c>
      <c r="AB1522" s="39">
        <v>116.22</v>
      </c>
    </row>
    <row r="1523" spans="1:28" ht="41.4" x14ac:dyDescent="0.3">
      <c r="A1523" t="str">
        <f t="shared" si="46"/>
        <v>2011_4527</v>
      </c>
      <c r="D1523" s="109">
        <v>1520</v>
      </c>
      <c r="E1523" s="109">
        <v>4527</v>
      </c>
      <c r="F1523" s="109">
        <v>4527</v>
      </c>
      <c r="G1523" s="109" t="s">
        <v>210</v>
      </c>
      <c r="H1523" s="109">
        <v>2011</v>
      </c>
      <c r="I1523" s="109">
        <v>0</v>
      </c>
      <c r="J1523" s="109">
        <v>1</v>
      </c>
      <c r="K1523" s="109">
        <v>608</v>
      </c>
      <c r="L1523" s="109">
        <v>610</v>
      </c>
      <c r="Q1523" t="str">
        <f t="shared" si="47"/>
        <v>2015_4662</v>
      </c>
      <c r="R1523" s="124">
        <v>1520</v>
      </c>
      <c r="S1523" s="39">
        <v>4662</v>
      </c>
      <c r="T1523" s="39">
        <v>4662</v>
      </c>
      <c r="U1523" s="39" t="s">
        <v>218</v>
      </c>
      <c r="V1523" s="39">
        <v>11.9559</v>
      </c>
      <c r="W1523" s="39">
        <v>2015</v>
      </c>
      <c r="X1523" s="39">
        <v>975.9</v>
      </c>
      <c r="Y1523" s="39">
        <v>4662</v>
      </c>
      <c r="Z1523" s="39">
        <v>0</v>
      </c>
      <c r="AA1523" s="39">
        <v>1</v>
      </c>
      <c r="AB1523" s="39">
        <v>81.625</v>
      </c>
    </row>
    <row r="1524" spans="1:28" ht="27.6" x14ac:dyDescent="0.3">
      <c r="A1524" t="str">
        <f t="shared" si="46"/>
        <v>2011_4536</v>
      </c>
      <c r="D1524" s="109">
        <v>1521</v>
      </c>
      <c r="E1524" s="109">
        <v>4536</v>
      </c>
      <c r="F1524" s="109">
        <v>4536</v>
      </c>
      <c r="G1524" s="109" t="s">
        <v>211</v>
      </c>
      <c r="H1524" s="109">
        <v>2011</v>
      </c>
      <c r="I1524" s="109">
        <v>0</v>
      </c>
      <c r="J1524" s="109">
        <v>1</v>
      </c>
      <c r="K1524" s="109">
        <v>2044.3</v>
      </c>
      <c r="L1524" s="109">
        <v>2142.6999999999998</v>
      </c>
      <c r="Q1524" t="str">
        <f t="shared" si="47"/>
        <v>2015_4689</v>
      </c>
      <c r="R1524" s="124">
        <v>1521</v>
      </c>
      <c r="S1524" s="39">
        <v>4689</v>
      </c>
      <c r="T1524" s="39">
        <v>4689</v>
      </c>
      <c r="U1524" s="39" t="s">
        <v>219</v>
      </c>
      <c r="V1524" s="39">
        <v>11.556800000000001</v>
      </c>
      <c r="W1524" s="39">
        <v>2015</v>
      </c>
      <c r="X1524" s="39">
        <v>508.5</v>
      </c>
      <c r="Y1524" s="39">
        <v>4689</v>
      </c>
      <c r="Z1524" s="39">
        <v>0</v>
      </c>
      <c r="AA1524" s="39">
        <v>1</v>
      </c>
      <c r="AB1524" s="39">
        <v>44</v>
      </c>
    </row>
    <row r="1525" spans="1:28" ht="27.6" x14ac:dyDescent="0.3">
      <c r="A1525" t="str">
        <f t="shared" si="46"/>
        <v>2011_4554</v>
      </c>
      <c r="D1525" s="109">
        <v>1522</v>
      </c>
      <c r="E1525" s="109">
        <v>4554</v>
      </c>
      <c r="F1525" s="109">
        <v>4554</v>
      </c>
      <c r="G1525" s="109" t="s">
        <v>212</v>
      </c>
      <c r="H1525" s="109">
        <v>2011</v>
      </c>
      <c r="I1525" s="109">
        <v>0</v>
      </c>
      <c r="J1525" s="109">
        <v>1</v>
      </c>
      <c r="K1525" s="109">
        <v>1066</v>
      </c>
      <c r="L1525" s="109">
        <v>1275.0999999999999</v>
      </c>
      <c r="Q1525" t="str">
        <f t="shared" si="47"/>
        <v>2015_4644</v>
      </c>
      <c r="R1525" s="124">
        <v>1522</v>
      </c>
      <c r="S1525" s="39">
        <v>4644</v>
      </c>
      <c r="T1525" s="39">
        <v>4644</v>
      </c>
      <c r="U1525" s="39" t="s">
        <v>217</v>
      </c>
      <c r="V1525" s="39">
        <v>10.5534</v>
      </c>
      <c r="W1525" s="39">
        <v>2015</v>
      </c>
      <c r="X1525" s="39">
        <v>469.1</v>
      </c>
      <c r="Y1525" s="39">
        <v>4644</v>
      </c>
      <c r="Z1525" s="39">
        <v>0</v>
      </c>
      <c r="AA1525" s="39">
        <v>1</v>
      </c>
      <c r="AB1525" s="39">
        <v>44.45</v>
      </c>
    </row>
    <row r="1526" spans="1:28" x14ac:dyDescent="0.3">
      <c r="A1526" t="str">
        <f t="shared" si="46"/>
        <v>2011_4572</v>
      </c>
      <c r="D1526" s="109">
        <v>1523</v>
      </c>
      <c r="E1526" s="109">
        <v>4572</v>
      </c>
      <c r="F1526" s="109">
        <v>4572</v>
      </c>
      <c r="G1526" s="109" t="s">
        <v>213</v>
      </c>
      <c r="H1526" s="109">
        <v>2011</v>
      </c>
      <c r="I1526" s="109">
        <v>0</v>
      </c>
      <c r="J1526" s="109">
        <v>1</v>
      </c>
      <c r="K1526" s="109">
        <v>271.5</v>
      </c>
      <c r="L1526" s="109">
        <v>316.5</v>
      </c>
      <c r="Q1526" t="str">
        <f t="shared" si="47"/>
        <v>2015_4725</v>
      </c>
      <c r="R1526" s="124">
        <v>1523</v>
      </c>
      <c r="S1526" s="39">
        <v>4725</v>
      </c>
      <c r="T1526" s="39">
        <v>4725</v>
      </c>
      <c r="U1526" s="39" t="s">
        <v>220</v>
      </c>
      <c r="V1526" s="39">
        <v>12.787100000000001</v>
      </c>
      <c r="W1526" s="39">
        <v>2015</v>
      </c>
      <c r="X1526" s="39">
        <v>2846.4</v>
      </c>
      <c r="Y1526" s="39">
        <v>4725</v>
      </c>
      <c r="Z1526" s="39">
        <v>0</v>
      </c>
      <c r="AA1526" s="39">
        <v>1</v>
      </c>
      <c r="AB1526" s="39">
        <v>222.6</v>
      </c>
    </row>
    <row r="1527" spans="1:28" ht="27.6" x14ac:dyDescent="0.3">
      <c r="A1527" t="str">
        <f t="shared" si="46"/>
        <v>2011_4581</v>
      </c>
      <c r="D1527" s="109">
        <v>1524</v>
      </c>
      <c r="E1527" s="109">
        <v>4581</v>
      </c>
      <c r="F1527" s="109">
        <v>4581</v>
      </c>
      <c r="G1527" s="109" t="s">
        <v>214</v>
      </c>
      <c r="H1527" s="109">
        <v>2011</v>
      </c>
      <c r="I1527" s="109">
        <v>0</v>
      </c>
      <c r="J1527" s="109">
        <v>1</v>
      </c>
      <c r="K1527" s="109">
        <v>5304.6</v>
      </c>
      <c r="L1527" s="109">
        <v>5231.3</v>
      </c>
      <c r="Q1527" t="str">
        <f t="shared" si="47"/>
        <v>2015_2673</v>
      </c>
      <c r="R1527" s="124">
        <v>1524</v>
      </c>
      <c r="S1527" s="39">
        <v>2673</v>
      </c>
      <c r="T1527" s="39">
        <v>2673</v>
      </c>
      <c r="U1527" s="39" t="s">
        <v>141</v>
      </c>
      <c r="V1527" s="39">
        <v>11.6347</v>
      </c>
      <c r="W1527" s="39">
        <v>2015</v>
      </c>
      <c r="X1527" s="39">
        <v>653</v>
      </c>
      <c r="Y1527" s="39">
        <v>2673</v>
      </c>
      <c r="Z1527" s="39">
        <v>0</v>
      </c>
      <c r="AA1527" s="39">
        <v>1</v>
      </c>
      <c r="AB1527" s="39">
        <v>56.125</v>
      </c>
    </row>
    <row r="1528" spans="1:28" ht="27.6" x14ac:dyDescent="0.3">
      <c r="A1528" t="str">
        <f t="shared" si="46"/>
        <v>2011_4599</v>
      </c>
      <c r="D1528" s="109">
        <v>1525</v>
      </c>
      <c r="E1528" s="109">
        <v>4599</v>
      </c>
      <c r="F1528" s="109">
        <v>4599</v>
      </c>
      <c r="G1528" s="109" t="s">
        <v>215</v>
      </c>
      <c r="H1528" s="109">
        <v>2011</v>
      </c>
      <c r="I1528" s="109">
        <v>0</v>
      </c>
      <c r="J1528" s="109">
        <v>1</v>
      </c>
      <c r="K1528" s="109">
        <v>652.4</v>
      </c>
      <c r="L1528" s="109">
        <v>610</v>
      </c>
      <c r="Q1528" t="str">
        <f t="shared" si="47"/>
        <v>2015_153</v>
      </c>
      <c r="R1528" s="124">
        <v>1525</v>
      </c>
      <c r="S1528" s="39">
        <v>153</v>
      </c>
      <c r="T1528" s="39">
        <v>153</v>
      </c>
      <c r="U1528" s="39" t="s">
        <v>41</v>
      </c>
      <c r="V1528" s="39">
        <v>12.389799999999999</v>
      </c>
      <c r="W1528" s="39">
        <v>2015</v>
      </c>
      <c r="X1528" s="39">
        <v>663.1</v>
      </c>
      <c r="Y1528" s="39">
        <v>153</v>
      </c>
      <c r="Z1528" s="39">
        <v>0</v>
      </c>
      <c r="AA1528" s="39">
        <v>1</v>
      </c>
      <c r="AB1528" s="39">
        <v>53.52</v>
      </c>
    </row>
    <row r="1529" spans="1:28" ht="27.6" x14ac:dyDescent="0.3">
      <c r="A1529" t="str">
        <f t="shared" si="46"/>
        <v>2011_4617</v>
      </c>
      <c r="D1529" s="109">
        <v>1526</v>
      </c>
      <c r="E1529" s="109">
        <v>4617</v>
      </c>
      <c r="F1529" s="109">
        <v>4617</v>
      </c>
      <c r="G1529" s="109" t="s">
        <v>216</v>
      </c>
      <c r="H1529" s="109">
        <v>2011</v>
      </c>
      <c r="I1529" s="109">
        <v>0</v>
      </c>
      <c r="J1529" s="109">
        <v>1</v>
      </c>
      <c r="K1529" s="109">
        <v>1513.3</v>
      </c>
      <c r="L1529" s="109">
        <v>1494.9</v>
      </c>
      <c r="Q1529" t="str">
        <f t="shared" si="47"/>
        <v>2015_3691</v>
      </c>
      <c r="R1529" s="124">
        <v>1526</v>
      </c>
      <c r="S1529" s="39">
        <v>3691</v>
      </c>
      <c r="T1529" s="39">
        <v>3691</v>
      </c>
      <c r="U1529" s="39" t="s">
        <v>180</v>
      </c>
      <c r="V1529" s="39">
        <v>11.8726</v>
      </c>
      <c r="W1529" s="39">
        <v>2015</v>
      </c>
      <c r="X1529" s="39">
        <v>773</v>
      </c>
      <c r="Y1529" s="39">
        <v>3691</v>
      </c>
      <c r="Z1529" s="39">
        <v>0</v>
      </c>
      <c r="AA1529" s="39">
        <v>1</v>
      </c>
      <c r="AB1529" s="39">
        <v>65.108000000000004</v>
      </c>
    </row>
    <row r="1530" spans="1:28" ht="41.4" x14ac:dyDescent="0.3">
      <c r="A1530" t="str">
        <f t="shared" si="46"/>
        <v>2011_4662</v>
      </c>
      <c r="D1530" s="109">
        <v>1527</v>
      </c>
      <c r="E1530" s="109">
        <v>4662</v>
      </c>
      <c r="F1530" s="109">
        <v>4662</v>
      </c>
      <c r="G1530" s="109" t="s">
        <v>218</v>
      </c>
      <c r="H1530" s="109">
        <v>2011</v>
      </c>
      <c r="I1530" s="109">
        <v>0</v>
      </c>
      <c r="J1530" s="109">
        <v>1</v>
      </c>
      <c r="K1530" s="109">
        <v>1020.6</v>
      </c>
      <c r="L1530" s="109">
        <v>1029.5999999999999</v>
      </c>
      <c r="Q1530" t="str">
        <f t="shared" si="47"/>
        <v>2015_4774</v>
      </c>
      <c r="R1530" s="124">
        <v>1527</v>
      </c>
      <c r="S1530" s="39">
        <v>4774</v>
      </c>
      <c r="T1530" s="39">
        <v>4774</v>
      </c>
      <c r="U1530" s="39" t="s">
        <v>817</v>
      </c>
      <c r="V1530" s="39">
        <v>12.4398</v>
      </c>
      <c r="W1530" s="39">
        <v>2015</v>
      </c>
      <c r="X1530" s="39">
        <v>1136</v>
      </c>
      <c r="Y1530" s="39">
        <v>4774</v>
      </c>
      <c r="Z1530" s="39">
        <v>0</v>
      </c>
      <c r="AA1530" s="39">
        <v>2</v>
      </c>
      <c r="AB1530" s="39">
        <v>91.32</v>
      </c>
    </row>
    <row r="1531" spans="1:28" ht="27.6" x14ac:dyDescent="0.3">
      <c r="A1531" t="str">
        <f t="shared" si="46"/>
        <v>2011_4689</v>
      </c>
      <c r="D1531" s="109">
        <v>1528</v>
      </c>
      <c r="E1531" s="109">
        <v>4689</v>
      </c>
      <c r="F1531" s="109">
        <v>4689</v>
      </c>
      <c r="G1531" s="109" t="s">
        <v>219</v>
      </c>
      <c r="H1531" s="109">
        <v>2011</v>
      </c>
      <c r="I1531" s="109">
        <v>0</v>
      </c>
      <c r="J1531" s="109">
        <v>1</v>
      </c>
      <c r="K1531" s="109">
        <v>509.9</v>
      </c>
      <c r="L1531" s="109">
        <v>513.5</v>
      </c>
      <c r="Q1531" t="str">
        <f t="shared" si="47"/>
        <v>2015_873</v>
      </c>
      <c r="R1531" s="124">
        <v>1528</v>
      </c>
      <c r="S1531" s="39">
        <v>873</v>
      </c>
      <c r="T1531" s="39">
        <v>873</v>
      </c>
      <c r="U1531" s="39" t="s">
        <v>67</v>
      </c>
      <c r="V1531" s="39">
        <v>11.4078</v>
      </c>
      <c r="W1531" s="39">
        <v>2015</v>
      </c>
      <c r="X1531" s="39">
        <v>449.9</v>
      </c>
      <c r="Y1531" s="39">
        <v>873</v>
      </c>
      <c r="Z1531" s="39">
        <v>0</v>
      </c>
      <c r="AA1531" s="39">
        <v>1</v>
      </c>
      <c r="AB1531" s="39">
        <v>39.438000000000002</v>
      </c>
    </row>
    <row r="1532" spans="1:28" ht="27.6" x14ac:dyDescent="0.3">
      <c r="A1532" t="str">
        <f t="shared" si="46"/>
        <v>2011_4644</v>
      </c>
      <c r="D1532" s="109">
        <v>1529</v>
      </c>
      <c r="E1532" s="109">
        <v>4644</v>
      </c>
      <c r="F1532" s="109">
        <v>4644</v>
      </c>
      <c r="G1532" s="109" t="s">
        <v>217</v>
      </c>
      <c r="H1532" s="109">
        <v>2011</v>
      </c>
      <c r="I1532" s="109">
        <v>0</v>
      </c>
      <c r="J1532" s="109">
        <v>1</v>
      </c>
      <c r="K1532" s="109">
        <v>468.7</v>
      </c>
      <c r="L1532" s="109">
        <v>471.8</v>
      </c>
      <c r="Q1532" t="str">
        <f t="shared" si="47"/>
        <v>2015_4778</v>
      </c>
      <c r="R1532" s="124">
        <v>1529</v>
      </c>
      <c r="S1532" s="39">
        <v>4778</v>
      </c>
      <c r="T1532" s="39">
        <v>4778</v>
      </c>
      <c r="U1532" s="39" t="s">
        <v>227</v>
      </c>
      <c r="V1532" s="39">
        <v>10.5411</v>
      </c>
      <c r="W1532" s="39">
        <v>2015</v>
      </c>
      <c r="X1532" s="39">
        <v>263</v>
      </c>
      <c r="Y1532" s="39">
        <v>4778</v>
      </c>
      <c r="Z1532" s="39">
        <v>0</v>
      </c>
      <c r="AA1532" s="39">
        <v>1</v>
      </c>
      <c r="AB1532" s="39">
        <v>24.95</v>
      </c>
    </row>
    <row r="1533" spans="1:28" ht="27.6" x14ac:dyDescent="0.3">
      <c r="A1533" t="str">
        <f t="shared" si="46"/>
        <v>2011_4725</v>
      </c>
      <c r="D1533" s="109">
        <v>1530</v>
      </c>
      <c r="E1533" s="109">
        <v>4725</v>
      </c>
      <c r="F1533" s="109">
        <v>4725</v>
      </c>
      <c r="G1533" s="109" t="s">
        <v>220</v>
      </c>
      <c r="H1533" s="109">
        <v>2011</v>
      </c>
      <c r="I1533" s="109">
        <v>0</v>
      </c>
      <c r="J1533" s="109">
        <v>1</v>
      </c>
      <c r="K1533" s="109">
        <v>3036.1</v>
      </c>
      <c r="L1533" s="109">
        <v>2956.3</v>
      </c>
      <c r="Q1533" t="str">
        <f t="shared" si="47"/>
        <v>2015_4777</v>
      </c>
      <c r="R1533" s="124">
        <v>1530</v>
      </c>
      <c r="S1533" s="39">
        <v>4777</v>
      </c>
      <c r="T1533" s="39">
        <v>4777</v>
      </c>
      <c r="U1533" s="39" t="s">
        <v>226</v>
      </c>
      <c r="V1533" s="39">
        <v>12.8636</v>
      </c>
      <c r="W1533" s="39">
        <v>2015</v>
      </c>
      <c r="X1533" s="39">
        <v>639</v>
      </c>
      <c r="Y1533" s="39">
        <v>4777</v>
      </c>
      <c r="Z1533" s="39">
        <v>0</v>
      </c>
      <c r="AA1533" s="39">
        <v>1</v>
      </c>
      <c r="AB1533" s="39">
        <v>49.674999999999997</v>
      </c>
    </row>
    <row r="1534" spans="1:28" ht="41.4" x14ac:dyDescent="0.3">
      <c r="A1534" t="str">
        <f t="shared" si="46"/>
        <v>2011_2673</v>
      </c>
      <c r="D1534" s="109">
        <v>1531</v>
      </c>
      <c r="E1534" s="109">
        <v>2673</v>
      </c>
      <c r="F1534" s="109">
        <v>2673</v>
      </c>
      <c r="G1534" s="109" t="s">
        <v>141</v>
      </c>
      <c r="H1534" s="109">
        <v>2011</v>
      </c>
      <c r="I1534" s="109">
        <v>0</v>
      </c>
      <c r="J1534" s="109">
        <v>1</v>
      </c>
      <c r="K1534" s="109">
        <v>688.3</v>
      </c>
      <c r="L1534" s="109">
        <v>691.3</v>
      </c>
      <c r="Q1534" t="str">
        <f t="shared" si="47"/>
        <v>2015_4776</v>
      </c>
      <c r="R1534" s="124">
        <v>1531</v>
      </c>
      <c r="S1534" s="39">
        <v>4776</v>
      </c>
      <c r="T1534" s="39">
        <v>4776</v>
      </c>
      <c r="U1534" s="39" t="s">
        <v>225</v>
      </c>
      <c r="V1534" s="39">
        <v>12.0867</v>
      </c>
      <c r="W1534" s="39">
        <v>2015</v>
      </c>
      <c r="X1534" s="39">
        <v>530</v>
      </c>
      <c r="Y1534" s="39">
        <v>4776</v>
      </c>
      <c r="Z1534" s="39">
        <v>0</v>
      </c>
      <c r="AA1534" s="39">
        <v>1</v>
      </c>
      <c r="AB1534" s="39">
        <v>43.85</v>
      </c>
    </row>
    <row r="1535" spans="1:28" ht="27.6" x14ac:dyDescent="0.3">
      <c r="A1535" t="str">
        <f t="shared" si="46"/>
        <v>2011_153</v>
      </c>
      <c r="D1535" s="109">
        <v>1532</v>
      </c>
      <c r="E1535" s="109">
        <v>153</v>
      </c>
      <c r="F1535" s="109">
        <v>153</v>
      </c>
      <c r="G1535" s="109" t="s">
        <v>41</v>
      </c>
      <c r="H1535" s="109">
        <v>2011</v>
      </c>
      <c r="I1535" s="109">
        <v>0</v>
      </c>
      <c r="J1535" s="109">
        <v>1</v>
      </c>
      <c r="K1535" s="109">
        <v>599</v>
      </c>
      <c r="L1535" s="109">
        <v>610</v>
      </c>
      <c r="Q1535" t="str">
        <f t="shared" si="47"/>
        <v>2015_4779</v>
      </c>
      <c r="R1535" s="124">
        <v>1532</v>
      </c>
      <c r="S1535" s="39">
        <v>4779</v>
      </c>
      <c r="T1535" s="39">
        <v>4779</v>
      </c>
      <c r="U1535" s="39" t="s">
        <v>228</v>
      </c>
      <c r="V1535" s="39">
        <v>14.144600000000001</v>
      </c>
      <c r="W1535" s="39">
        <v>2015</v>
      </c>
      <c r="X1535" s="39">
        <v>1469.1</v>
      </c>
      <c r="Y1535" s="39">
        <v>4779</v>
      </c>
      <c r="Z1535" s="39">
        <v>0</v>
      </c>
      <c r="AA1535" s="39">
        <v>1</v>
      </c>
      <c r="AB1535" s="39">
        <v>103.863</v>
      </c>
    </row>
    <row r="1536" spans="1:28" ht="27.6" x14ac:dyDescent="0.3">
      <c r="A1536" t="str">
        <f t="shared" si="46"/>
        <v>2011_3691</v>
      </c>
      <c r="D1536" s="109">
        <v>1533</v>
      </c>
      <c r="E1536" s="109">
        <v>3691</v>
      </c>
      <c r="F1536" s="109">
        <v>3691</v>
      </c>
      <c r="G1536" s="109" t="s">
        <v>180</v>
      </c>
      <c r="H1536" s="109">
        <v>2011</v>
      </c>
      <c r="I1536" s="109">
        <v>0</v>
      </c>
      <c r="J1536" s="109">
        <v>1</v>
      </c>
      <c r="K1536" s="109">
        <v>897</v>
      </c>
      <c r="L1536" s="109">
        <v>801</v>
      </c>
      <c r="Q1536" t="str">
        <f t="shared" si="47"/>
        <v>2015_4784</v>
      </c>
      <c r="R1536" s="124">
        <v>1533</v>
      </c>
      <c r="S1536" s="39">
        <v>4784</v>
      </c>
      <c r="T1536" s="39">
        <v>4784</v>
      </c>
      <c r="U1536" s="39" t="s">
        <v>229</v>
      </c>
      <c r="V1536" s="39">
        <v>14.395300000000001</v>
      </c>
      <c r="W1536" s="39">
        <v>2015</v>
      </c>
      <c r="X1536" s="39">
        <v>3104.7</v>
      </c>
      <c r="Y1536" s="39">
        <v>4784</v>
      </c>
      <c r="Z1536" s="39">
        <v>0</v>
      </c>
      <c r="AA1536" s="39">
        <v>1</v>
      </c>
      <c r="AB1536" s="39">
        <v>215.67500000000001</v>
      </c>
    </row>
    <row r="1537" spans="1:28" ht="27.6" x14ac:dyDescent="0.3">
      <c r="A1537" t="str">
        <f t="shared" si="46"/>
        <v>2011_4774</v>
      </c>
      <c r="D1537" s="109">
        <v>1534</v>
      </c>
      <c r="E1537" s="109">
        <v>4774</v>
      </c>
      <c r="F1537" s="109">
        <v>4774</v>
      </c>
      <c r="G1537" s="109" t="s">
        <v>817</v>
      </c>
      <c r="H1537" s="109">
        <v>2011</v>
      </c>
      <c r="I1537" s="109">
        <v>0</v>
      </c>
      <c r="J1537" s="109">
        <v>2</v>
      </c>
      <c r="K1537" s="109">
        <v>1292.5999999999999</v>
      </c>
      <c r="L1537" s="109">
        <v>1247.8</v>
      </c>
      <c r="Q1537" t="str">
        <f t="shared" si="47"/>
        <v>2015_4785</v>
      </c>
      <c r="R1537" s="124">
        <v>1534</v>
      </c>
      <c r="S1537" s="39">
        <v>4785</v>
      </c>
      <c r="T1537" s="39">
        <v>4785</v>
      </c>
      <c r="U1537" s="39" t="s">
        <v>793</v>
      </c>
      <c r="V1537" s="39">
        <v>11.2544</v>
      </c>
      <c r="W1537" s="39">
        <v>2015</v>
      </c>
      <c r="X1537" s="39">
        <v>480</v>
      </c>
      <c r="Y1537" s="39">
        <v>4785</v>
      </c>
      <c r="Z1537" s="39">
        <v>0</v>
      </c>
      <c r="AA1537" s="39">
        <v>1</v>
      </c>
      <c r="AB1537" s="39">
        <v>42.65</v>
      </c>
    </row>
    <row r="1538" spans="1:28" ht="27.6" x14ac:dyDescent="0.3">
      <c r="A1538" t="str">
        <f t="shared" si="46"/>
        <v>2011_873</v>
      </c>
      <c r="D1538" s="109">
        <v>1535</v>
      </c>
      <c r="E1538" s="109">
        <v>873</v>
      </c>
      <c r="F1538" s="109">
        <v>873</v>
      </c>
      <c r="G1538" s="109" t="s">
        <v>67</v>
      </c>
      <c r="H1538" s="109">
        <v>2011</v>
      </c>
      <c r="I1538" s="109">
        <v>0</v>
      </c>
      <c r="J1538" s="109">
        <v>1</v>
      </c>
      <c r="K1538" s="109">
        <v>476.5</v>
      </c>
      <c r="L1538" s="109">
        <v>468.4</v>
      </c>
      <c r="Q1538" t="str">
        <f t="shared" si="47"/>
        <v>2015_333</v>
      </c>
      <c r="R1538" s="124">
        <v>1535</v>
      </c>
      <c r="S1538" s="39">
        <v>333</v>
      </c>
      <c r="T1538" s="39">
        <v>333</v>
      </c>
      <c r="U1538" s="39" t="s">
        <v>357</v>
      </c>
      <c r="V1538" s="39">
        <v>11.0227</v>
      </c>
      <c r="W1538" s="39">
        <v>2015</v>
      </c>
      <c r="X1538" s="39">
        <v>388</v>
      </c>
      <c r="Y1538" s="39">
        <v>333</v>
      </c>
      <c r="Z1538" s="39">
        <v>0</v>
      </c>
      <c r="AA1538" s="39">
        <v>1</v>
      </c>
      <c r="AB1538" s="39">
        <v>35.200000000000003</v>
      </c>
    </row>
    <row r="1539" spans="1:28" ht="27.6" x14ac:dyDescent="0.3">
      <c r="A1539" t="str">
        <f t="shared" si="46"/>
        <v>2011_4778</v>
      </c>
      <c r="D1539" s="109">
        <v>1536</v>
      </c>
      <c r="E1539" s="109">
        <v>4778</v>
      </c>
      <c r="F1539" s="109">
        <v>4778</v>
      </c>
      <c r="G1539" s="109" t="s">
        <v>227</v>
      </c>
      <c r="H1539" s="109">
        <v>2011</v>
      </c>
      <c r="I1539" s="109">
        <v>0</v>
      </c>
      <c r="J1539" s="109">
        <v>1</v>
      </c>
      <c r="K1539" s="109">
        <v>298.5</v>
      </c>
      <c r="L1539" s="109">
        <v>219.1</v>
      </c>
      <c r="Q1539" t="str">
        <f t="shared" si="47"/>
        <v>2015_4773</v>
      </c>
      <c r="R1539" s="124">
        <v>1536</v>
      </c>
      <c r="S1539" s="39">
        <v>4773</v>
      </c>
      <c r="T1539" s="39">
        <v>4773</v>
      </c>
      <c r="U1539" s="39" t="s">
        <v>222</v>
      </c>
      <c r="V1539" s="39">
        <v>13.348699999999999</v>
      </c>
      <c r="W1539" s="39">
        <v>2015</v>
      </c>
      <c r="X1539" s="39">
        <v>842.3</v>
      </c>
      <c r="Y1539" s="39">
        <v>4773</v>
      </c>
      <c r="Z1539" s="39">
        <v>0</v>
      </c>
      <c r="AA1539" s="39">
        <v>1</v>
      </c>
      <c r="AB1539" s="39">
        <v>63.1</v>
      </c>
    </row>
    <row r="1540" spans="1:28" ht="41.4" x14ac:dyDescent="0.3">
      <c r="A1540" t="str">
        <f t="shared" si="46"/>
        <v>2011_4777</v>
      </c>
      <c r="D1540" s="109">
        <v>1537</v>
      </c>
      <c r="E1540" s="109">
        <v>4777</v>
      </c>
      <c r="F1540" s="109">
        <v>4777</v>
      </c>
      <c r="G1540" s="109" t="s">
        <v>226</v>
      </c>
      <c r="H1540" s="109">
        <v>2011</v>
      </c>
      <c r="I1540" s="109">
        <v>0</v>
      </c>
      <c r="J1540" s="109">
        <v>1</v>
      </c>
      <c r="K1540" s="109">
        <v>708.3</v>
      </c>
      <c r="L1540" s="109">
        <v>674</v>
      </c>
      <c r="Q1540" t="str">
        <f t="shared" si="47"/>
        <v>2015_4788</v>
      </c>
      <c r="R1540" s="124">
        <v>1537</v>
      </c>
      <c r="S1540" s="39">
        <v>4788</v>
      </c>
      <c r="T1540" s="39">
        <v>4788</v>
      </c>
      <c r="U1540" s="39" t="s">
        <v>232</v>
      </c>
      <c r="V1540" s="39">
        <v>11.727399999999999</v>
      </c>
      <c r="W1540" s="39">
        <v>2015</v>
      </c>
      <c r="X1540" s="39">
        <v>499</v>
      </c>
      <c r="Y1540" s="39">
        <v>4788</v>
      </c>
      <c r="Z1540" s="39">
        <v>0</v>
      </c>
      <c r="AA1540" s="39">
        <v>1</v>
      </c>
      <c r="AB1540" s="39">
        <v>42.55</v>
      </c>
    </row>
    <row r="1541" spans="1:28" x14ac:dyDescent="0.3">
      <c r="A1541" t="str">
        <f t="shared" ref="A1541:A1604" si="48">CONCATENATE(H1541,"_",E1541)</f>
        <v>2011_4776</v>
      </c>
      <c r="D1541" s="109">
        <v>1538</v>
      </c>
      <c r="E1541" s="109">
        <v>4776</v>
      </c>
      <c r="F1541" s="109">
        <v>4776</v>
      </c>
      <c r="G1541" s="109" t="s">
        <v>225</v>
      </c>
      <c r="H1541" s="109">
        <v>2011</v>
      </c>
      <c r="I1541" s="109">
        <v>0</v>
      </c>
      <c r="J1541" s="109">
        <v>1</v>
      </c>
      <c r="K1541" s="109">
        <v>523</v>
      </c>
      <c r="L1541" s="109">
        <v>533.5</v>
      </c>
      <c r="Q1541" t="str">
        <f t="shared" ref="Q1541:Q1604" si="49">CONCATENATE(W1541,"_",S1541)</f>
        <v>2015_4797</v>
      </c>
      <c r="R1541" s="124">
        <v>1538</v>
      </c>
      <c r="S1541" s="39">
        <v>4797</v>
      </c>
      <c r="T1541" s="39">
        <v>4797</v>
      </c>
      <c r="U1541" s="39" t="s">
        <v>233</v>
      </c>
      <c r="V1541" s="39">
        <v>13.5549</v>
      </c>
      <c r="W1541" s="39">
        <v>2015</v>
      </c>
      <c r="X1541" s="39">
        <v>2630.6</v>
      </c>
      <c r="Y1541" s="39">
        <v>4797</v>
      </c>
      <c r="Z1541" s="39">
        <v>0</v>
      </c>
      <c r="AA1541" s="39">
        <v>1</v>
      </c>
      <c r="AB1541" s="39">
        <v>194.07</v>
      </c>
    </row>
    <row r="1542" spans="1:28" ht="82.8" x14ac:dyDescent="0.3">
      <c r="A1542" t="str">
        <f t="shared" si="48"/>
        <v>2011_4779</v>
      </c>
      <c r="D1542" s="109">
        <v>1539</v>
      </c>
      <c r="E1542" s="109">
        <v>4779</v>
      </c>
      <c r="F1542" s="109">
        <v>4779</v>
      </c>
      <c r="G1542" s="109" t="s">
        <v>228</v>
      </c>
      <c r="H1542" s="109">
        <v>2011</v>
      </c>
      <c r="I1542" s="109">
        <v>0</v>
      </c>
      <c r="J1542" s="109">
        <v>1</v>
      </c>
      <c r="K1542" s="109">
        <v>1297.5</v>
      </c>
      <c r="L1542" s="109">
        <v>1276.5999999999999</v>
      </c>
      <c r="Q1542" t="str">
        <f t="shared" si="49"/>
        <v>2015_4860</v>
      </c>
      <c r="R1542" s="124">
        <v>1539</v>
      </c>
      <c r="S1542" s="39">
        <v>4860</v>
      </c>
      <c r="T1542" s="39">
        <v>4860</v>
      </c>
      <c r="U1542" s="39" t="s">
        <v>981</v>
      </c>
      <c r="V1542" s="39">
        <v>11.0099</v>
      </c>
      <c r="W1542" s="39">
        <v>2015</v>
      </c>
      <c r="X1542" s="39">
        <v>983.6</v>
      </c>
      <c r="Y1542" s="39">
        <v>4860</v>
      </c>
      <c r="Z1542" s="39">
        <v>0</v>
      </c>
      <c r="AA1542" s="39">
        <v>2</v>
      </c>
      <c r="AB1542" s="39">
        <v>89.337999999999994</v>
      </c>
    </row>
    <row r="1543" spans="1:28" x14ac:dyDescent="0.3">
      <c r="A1543" t="str">
        <f t="shared" si="48"/>
        <v>2011_4784</v>
      </c>
      <c r="D1543" s="109">
        <v>1540</v>
      </c>
      <c r="E1543" s="109">
        <v>4784</v>
      </c>
      <c r="F1543" s="109">
        <v>4784</v>
      </c>
      <c r="G1543" s="109" t="s">
        <v>229</v>
      </c>
      <c r="H1543" s="109">
        <v>2011</v>
      </c>
      <c r="I1543" s="109">
        <v>0</v>
      </c>
      <c r="J1543" s="109">
        <v>1</v>
      </c>
      <c r="K1543" s="109">
        <v>2986.6</v>
      </c>
      <c r="L1543" s="109">
        <v>3030.6</v>
      </c>
      <c r="Q1543" t="str">
        <f t="shared" si="49"/>
        <v>2015_4869</v>
      </c>
      <c r="R1543" s="124">
        <v>1540</v>
      </c>
      <c r="S1543" s="39">
        <v>4869</v>
      </c>
      <c r="T1543" s="39">
        <v>4869</v>
      </c>
      <c r="U1543" s="39" t="s">
        <v>235</v>
      </c>
      <c r="V1543" s="39">
        <v>12.7713</v>
      </c>
      <c r="W1543" s="39">
        <v>2015</v>
      </c>
      <c r="X1543" s="39">
        <v>1220.3</v>
      </c>
      <c r="Y1543" s="39">
        <v>4869</v>
      </c>
      <c r="Z1543" s="39">
        <v>0</v>
      </c>
      <c r="AA1543" s="39">
        <v>1</v>
      </c>
      <c r="AB1543" s="39">
        <v>95.55</v>
      </c>
    </row>
    <row r="1544" spans="1:28" x14ac:dyDescent="0.3">
      <c r="A1544" t="str">
        <f t="shared" si="48"/>
        <v>2011_4785</v>
      </c>
      <c r="D1544" s="109">
        <v>1541</v>
      </c>
      <c r="E1544" s="109">
        <v>4785</v>
      </c>
      <c r="F1544" s="109">
        <v>4785</v>
      </c>
      <c r="G1544" s="109" t="s">
        <v>793</v>
      </c>
      <c r="H1544" s="109">
        <v>2011</v>
      </c>
      <c r="I1544" s="109">
        <v>0</v>
      </c>
      <c r="J1544" s="109">
        <v>1</v>
      </c>
      <c r="K1544" s="109">
        <v>521.5</v>
      </c>
      <c r="L1544" s="109">
        <v>532</v>
      </c>
      <c r="Q1544" t="str">
        <f t="shared" si="49"/>
        <v>2015_4878</v>
      </c>
      <c r="R1544" s="124">
        <v>1541</v>
      </c>
      <c r="S1544" s="39">
        <v>4878</v>
      </c>
      <c r="T1544" s="39">
        <v>4878</v>
      </c>
      <c r="U1544" s="39" t="s">
        <v>236</v>
      </c>
      <c r="V1544" s="39">
        <v>13.084</v>
      </c>
      <c r="W1544" s="39">
        <v>2015</v>
      </c>
      <c r="X1544" s="39">
        <v>701.3</v>
      </c>
      <c r="Y1544" s="39">
        <v>4878</v>
      </c>
      <c r="Z1544" s="39">
        <v>0</v>
      </c>
      <c r="AA1544" s="39">
        <v>1</v>
      </c>
      <c r="AB1544" s="39">
        <v>53.6</v>
      </c>
    </row>
    <row r="1545" spans="1:28" x14ac:dyDescent="0.3">
      <c r="A1545" t="str">
        <f t="shared" si="48"/>
        <v>2011_333</v>
      </c>
      <c r="D1545" s="109">
        <v>1542</v>
      </c>
      <c r="E1545" s="109">
        <v>333</v>
      </c>
      <c r="F1545" s="109">
        <v>333</v>
      </c>
      <c r="G1545" s="109" t="s">
        <v>357</v>
      </c>
      <c r="H1545" s="109">
        <v>2011</v>
      </c>
      <c r="I1545" s="109">
        <v>0</v>
      </c>
      <c r="J1545" s="109">
        <v>2</v>
      </c>
      <c r="K1545" s="109">
        <v>454.2</v>
      </c>
      <c r="L1545" s="109">
        <v>486.2</v>
      </c>
      <c r="Q1545" t="str">
        <f t="shared" si="49"/>
        <v>2015_4890</v>
      </c>
      <c r="R1545" s="124">
        <v>1542</v>
      </c>
      <c r="S1545" s="39">
        <v>4890</v>
      </c>
      <c r="T1545" s="39">
        <v>4890</v>
      </c>
      <c r="U1545" s="39" t="s">
        <v>237</v>
      </c>
      <c r="V1545" s="39">
        <v>12.1265</v>
      </c>
      <c r="W1545" s="39">
        <v>2015</v>
      </c>
      <c r="X1545" s="39">
        <v>939.8</v>
      </c>
      <c r="Y1545" s="39">
        <v>4890</v>
      </c>
      <c r="Z1545" s="39">
        <v>0</v>
      </c>
      <c r="AA1545" s="39">
        <v>1</v>
      </c>
      <c r="AB1545" s="39">
        <v>77.5</v>
      </c>
    </row>
    <row r="1546" spans="1:28" x14ac:dyDescent="0.3">
      <c r="A1546" t="str">
        <f t="shared" si="48"/>
        <v>2011_4773</v>
      </c>
      <c r="D1546" s="109">
        <v>1543</v>
      </c>
      <c r="E1546" s="109">
        <v>4773</v>
      </c>
      <c r="F1546" s="109">
        <v>4773</v>
      </c>
      <c r="G1546" s="109" t="s">
        <v>222</v>
      </c>
      <c r="H1546" s="109">
        <v>2011</v>
      </c>
      <c r="I1546" s="109">
        <v>0</v>
      </c>
      <c r="J1546" s="109">
        <v>1</v>
      </c>
      <c r="K1546" s="109">
        <v>535.1</v>
      </c>
      <c r="L1546" s="109">
        <v>795.2</v>
      </c>
      <c r="Q1546" t="str">
        <f t="shared" si="49"/>
        <v>2015_4905</v>
      </c>
      <c r="R1546" s="124">
        <v>1543</v>
      </c>
      <c r="S1546" s="39">
        <v>4905</v>
      </c>
      <c r="T1546" s="39">
        <v>4905</v>
      </c>
      <c r="U1546" s="39" t="s">
        <v>794</v>
      </c>
      <c r="V1546" s="39">
        <v>7.1551999999999998</v>
      </c>
      <c r="W1546" s="39">
        <v>2015</v>
      </c>
      <c r="X1546" s="39">
        <v>83</v>
      </c>
      <c r="Y1546" s="39">
        <v>4905</v>
      </c>
      <c r="Z1546" s="39">
        <v>0</v>
      </c>
      <c r="AA1546" s="39">
        <v>1</v>
      </c>
      <c r="AB1546" s="39">
        <v>11.6</v>
      </c>
    </row>
    <row r="1547" spans="1:28" ht="41.4" x14ac:dyDescent="0.3">
      <c r="A1547" t="str">
        <f t="shared" si="48"/>
        <v>2011_4788</v>
      </c>
      <c r="D1547" s="109">
        <v>1544</v>
      </c>
      <c r="E1547" s="109">
        <v>4788</v>
      </c>
      <c r="F1547" s="109">
        <v>4788</v>
      </c>
      <c r="G1547" s="109" t="s">
        <v>232</v>
      </c>
      <c r="H1547" s="109">
        <v>2011</v>
      </c>
      <c r="I1547" s="109">
        <v>0</v>
      </c>
      <c r="J1547" s="109">
        <v>1</v>
      </c>
      <c r="K1547" s="109">
        <v>499.1</v>
      </c>
      <c r="L1547" s="109">
        <v>479.1</v>
      </c>
      <c r="Q1547" t="str">
        <f t="shared" si="49"/>
        <v>2015_4978</v>
      </c>
      <c r="R1547" s="124">
        <v>1544</v>
      </c>
      <c r="S1547" s="39">
        <v>4978</v>
      </c>
      <c r="T1547" s="39">
        <v>4978</v>
      </c>
      <c r="U1547" s="39" t="s">
        <v>238</v>
      </c>
      <c r="V1547" s="39">
        <v>8.0975999999999999</v>
      </c>
      <c r="W1547" s="39">
        <v>2015</v>
      </c>
      <c r="X1547" s="39">
        <v>166</v>
      </c>
      <c r="Y1547" s="39">
        <v>4978</v>
      </c>
      <c r="Z1547" s="39">
        <v>0</v>
      </c>
      <c r="AA1547" s="39">
        <v>1</v>
      </c>
      <c r="AB1547" s="39">
        <v>20.5</v>
      </c>
    </row>
    <row r="1548" spans="1:28" x14ac:dyDescent="0.3">
      <c r="A1548" t="str">
        <f t="shared" si="48"/>
        <v>2011_4797</v>
      </c>
      <c r="D1548" s="109">
        <v>1545</v>
      </c>
      <c r="E1548" s="109">
        <v>4797</v>
      </c>
      <c r="F1548" s="109">
        <v>4797</v>
      </c>
      <c r="G1548" s="109" t="s">
        <v>233</v>
      </c>
      <c r="H1548" s="109">
        <v>2011</v>
      </c>
      <c r="I1548" s="109">
        <v>0</v>
      </c>
      <c r="J1548" s="109">
        <v>1</v>
      </c>
      <c r="K1548" s="109">
        <v>2385.8000000000002</v>
      </c>
      <c r="L1548" s="109">
        <v>2490.8000000000002</v>
      </c>
      <c r="Q1548" t="str">
        <f t="shared" si="49"/>
        <v>2015_4995</v>
      </c>
      <c r="R1548" s="124">
        <v>1545</v>
      </c>
      <c r="S1548" s="39">
        <v>4995</v>
      </c>
      <c r="T1548" s="39">
        <v>4995</v>
      </c>
      <c r="U1548" s="39" t="s">
        <v>239</v>
      </c>
      <c r="V1548" s="39">
        <v>13.545999999999999</v>
      </c>
      <c r="W1548" s="39">
        <v>2015</v>
      </c>
      <c r="X1548" s="39">
        <v>931.3</v>
      </c>
      <c r="Y1548" s="39">
        <v>4995</v>
      </c>
      <c r="Z1548" s="39">
        <v>0</v>
      </c>
      <c r="AA1548" s="39">
        <v>1</v>
      </c>
      <c r="AB1548" s="39">
        <v>68.751000000000005</v>
      </c>
    </row>
    <row r="1549" spans="1:28" ht="27.6" x14ac:dyDescent="0.3">
      <c r="A1549" t="str">
        <f t="shared" si="48"/>
        <v>2011_4860</v>
      </c>
      <c r="D1549" s="109">
        <v>1546</v>
      </c>
      <c r="E1549" s="109">
        <v>4860</v>
      </c>
      <c r="F1549" s="109">
        <v>4860</v>
      </c>
      <c r="G1549" s="109" t="s">
        <v>981</v>
      </c>
      <c r="H1549" s="109">
        <v>2011</v>
      </c>
      <c r="I1549" s="109">
        <v>0</v>
      </c>
      <c r="J1549" s="109">
        <v>2</v>
      </c>
      <c r="K1549" s="109">
        <v>983.5</v>
      </c>
      <c r="L1549" s="109">
        <v>1005.3</v>
      </c>
      <c r="Q1549" t="str">
        <f t="shared" si="49"/>
        <v>2015_5013</v>
      </c>
      <c r="R1549" s="124">
        <v>1546</v>
      </c>
      <c r="S1549" s="39">
        <v>5013</v>
      </c>
      <c r="T1549" s="39">
        <v>5013</v>
      </c>
      <c r="U1549" s="39" t="s">
        <v>240</v>
      </c>
      <c r="V1549" s="39">
        <v>14.081799999999999</v>
      </c>
      <c r="W1549" s="39">
        <v>2015</v>
      </c>
      <c r="X1549" s="39">
        <v>2358.6999999999998</v>
      </c>
      <c r="Y1549" s="39">
        <v>5013</v>
      </c>
      <c r="Z1549" s="39">
        <v>0</v>
      </c>
      <c r="AA1549" s="39">
        <v>1</v>
      </c>
      <c r="AB1549" s="39">
        <v>167.5</v>
      </c>
    </row>
    <row r="1550" spans="1:28" x14ac:dyDescent="0.3">
      <c r="A1550" t="str">
        <f t="shared" si="48"/>
        <v>2011_4869</v>
      </c>
      <c r="D1550" s="109">
        <v>1547</v>
      </c>
      <c r="E1550" s="109">
        <v>4869</v>
      </c>
      <c r="F1550" s="109">
        <v>4869</v>
      </c>
      <c r="G1550" s="109" t="s">
        <v>235</v>
      </c>
      <c r="H1550" s="109">
        <v>2011</v>
      </c>
      <c r="I1550" s="109">
        <v>0</v>
      </c>
      <c r="J1550" s="109">
        <v>1</v>
      </c>
      <c r="K1550" s="109">
        <v>1321.7</v>
      </c>
      <c r="L1550" s="109">
        <v>1276.8</v>
      </c>
      <c r="Q1550" t="str">
        <f t="shared" si="49"/>
        <v>2015_5049</v>
      </c>
      <c r="R1550" s="124">
        <v>1547</v>
      </c>
      <c r="S1550" s="39">
        <v>5049</v>
      </c>
      <c r="T1550" s="39">
        <v>5049</v>
      </c>
      <c r="U1550" s="39" t="s">
        <v>241</v>
      </c>
      <c r="V1550" s="39">
        <v>13.7948</v>
      </c>
      <c r="W1550" s="39">
        <v>2015</v>
      </c>
      <c r="X1550" s="39">
        <v>4359.3</v>
      </c>
      <c r="Y1550" s="39">
        <v>5049</v>
      </c>
      <c r="Z1550" s="39">
        <v>0</v>
      </c>
      <c r="AA1550" s="39">
        <v>1</v>
      </c>
      <c r="AB1550" s="39">
        <v>316.01</v>
      </c>
    </row>
    <row r="1551" spans="1:28" x14ac:dyDescent="0.3">
      <c r="A1551" t="str">
        <f t="shared" si="48"/>
        <v>2011_4878</v>
      </c>
      <c r="D1551" s="109">
        <v>1548</v>
      </c>
      <c r="E1551" s="109">
        <v>4878</v>
      </c>
      <c r="F1551" s="109">
        <v>4878</v>
      </c>
      <c r="G1551" s="109" t="s">
        <v>236</v>
      </c>
      <c r="H1551" s="109">
        <v>2011</v>
      </c>
      <c r="I1551" s="109">
        <v>0</v>
      </c>
      <c r="J1551" s="109">
        <v>1</v>
      </c>
      <c r="K1551" s="109">
        <v>651</v>
      </c>
      <c r="L1551" s="109">
        <v>697.2</v>
      </c>
      <c r="Q1551" t="str">
        <f t="shared" si="49"/>
        <v>2015_5319</v>
      </c>
      <c r="R1551" s="124">
        <v>1548</v>
      </c>
      <c r="S1551" s="39">
        <v>5319</v>
      </c>
      <c r="T1551" s="39">
        <v>5160</v>
      </c>
      <c r="U1551" s="39" t="s">
        <v>18</v>
      </c>
      <c r="V1551" s="39">
        <v>11.7271</v>
      </c>
      <c r="W1551" s="39">
        <v>2015</v>
      </c>
      <c r="X1551" s="39">
        <v>1074.5</v>
      </c>
      <c r="Y1551" s="39">
        <v>5319</v>
      </c>
      <c r="Z1551" s="39">
        <v>0</v>
      </c>
      <c r="AA1551" s="39">
        <v>1</v>
      </c>
      <c r="AB1551" s="39">
        <v>91.625</v>
      </c>
    </row>
    <row r="1552" spans="1:28" ht="27.6" x14ac:dyDescent="0.3">
      <c r="A1552" t="str">
        <f t="shared" si="48"/>
        <v>2011_4890</v>
      </c>
      <c r="D1552" s="109">
        <v>1549</v>
      </c>
      <c r="E1552" s="109">
        <v>4890</v>
      </c>
      <c r="F1552" s="109">
        <v>4890</v>
      </c>
      <c r="G1552" s="109" t="s">
        <v>237</v>
      </c>
      <c r="H1552" s="109">
        <v>2011</v>
      </c>
      <c r="I1552" s="109">
        <v>0</v>
      </c>
      <c r="J1552" s="109">
        <v>1</v>
      </c>
      <c r="K1552" s="109">
        <v>885.4</v>
      </c>
      <c r="L1552" s="109">
        <v>917.4</v>
      </c>
      <c r="Q1552" t="str">
        <f t="shared" si="49"/>
        <v>2015_5121</v>
      </c>
      <c r="R1552" s="124">
        <v>1549</v>
      </c>
      <c r="S1552" s="39">
        <v>5121</v>
      </c>
      <c r="T1552" s="39">
        <v>5121</v>
      </c>
      <c r="U1552" s="39" t="s">
        <v>242</v>
      </c>
      <c r="V1552" s="39">
        <v>12.359</v>
      </c>
      <c r="W1552" s="39">
        <v>2015</v>
      </c>
      <c r="X1552" s="39">
        <v>705.7</v>
      </c>
      <c r="Y1552" s="39">
        <v>5121</v>
      </c>
      <c r="Z1552" s="39">
        <v>0</v>
      </c>
      <c r="AA1552" s="39">
        <v>1</v>
      </c>
      <c r="AB1552" s="39">
        <v>57.1</v>
      </c>
    </row>
    <row r="1553" spans="1:28" ht="27.6" x14ac:dyDescent="0.3">
      <c r="A1553" t="str">
        <f t="shared" si="48"/>
        <v>2011_4905</v>
      </c>
      <c r="D1553" s="109">
        <v>1550</v>
      </c>
      <c r="E1553" s="109">
        <v>4905</v>
      </c>
      <c r="F1553" s="109">
        <v>4905</v>
      </c>
      <c r="G1553" s="109" t="s">
        <v>794</v>
      </c>
      <c r="H1553" s="109">
        <v>2011</v>
      </c>
      <c r="I1553" s="109">
        <v>0</v>
      </c>
      <c r="J1553" s="109">
        <v>1</v>
      </c>
      <c r="K1553" s="109">
        <v>213.9</v>
      </c>
      <c r="L1553" s="109">
        <v>146</v>
      </c>
      <c r="Q1553" t="str">
        <f t="shared" si="49"/>
        <v>2015_5139</v>
      </c>
      <c r="R1553" s="124">
        <v>1550</v>
      </c>
      <c r="S1553" s="39">
        <v>5139</v>
      </c>
      <c r="T1553" s="39">
        <v>5139</v>
      </c>
      <c r="U1553" s="39" t="s">
        <v>243</v>
      </c>
      <c r="V1553" s="39">
        <v>13.4146</v>
      </c>
      <c r="W1553" s="39">
        <v>2015</v>
      </c>
      <c r="X1553" s="39">
        <v>198.2</v>
      </c>
      <c r="Y1553" s="39">
        <v>5139</v>
      </c>
      <c r="Z1553" s="39">
        <v>0</v>
      </c>
      <c r="AA1553" s="39">
        <v>1</v>
      </c>
      <c r="AB1553" s="39">
        <v>14.775</v>
      </c>
    </row>
    <row r="1554" spans="1:28" x14ac:dyDescent="0.3">
      <c r="A1554" t="str">
        <f t="shared" si="48"/>
        <v>2011_4978</v>
      </c>
      <c r="D1554" s="109">
        <v>1551</v>
      </c>
      <c r="E1554" s="109">
        <v>4978</v>
      </c>
      <c r="F1554" s="109">
        <v>4978</v>
      </c>
      <c r="G1554" s="109" t="s">
        <v>238</v>
      </c>
      <c r="H1554" s="109">
        <v>2011</v>
      </c>
      <c r="I1554" s="109">
        <v>0</v>
      </c>
      <c r="J1554" s="109">
        <v>1</v>
      </c>
      <c r="K1554" s="109">
        <v>204</v>
      </c>
      <c r="L1554" s="109">
        <v>164</v>
      </c>
      <c r="Q1554" t="str">
        <f t="shared" si="49"/>
        <v>2015_5163</v>
      </c>
      <c r="R1554" s="124">
        <v>1551</v>
      </c>
      <c r="S1554" s="39">
        <v>5163</v>
      </c>
      <c r="T1554" s="39">
        <v>5163</v>
      </c>
      <c r="U1554" s="39" t="s">
        <v>244</v>
      </c>
      <c r="V1554" s="39">
        <v>13.8833</v>
      </c>
      <c r="W1554" s="39">
        <v>2015</v>
      </c>
      <c r="X1554" s="39">
        <v>684.1</v>
      </c>
      <c r="Y1554" s="39">
        <v>5163</v>
      </c>
      <c r="Z1554" s="39">
        <v>0</v>
      </c>
      <c r="AA1554" s="39">
        <v>1</v>
      </c>
      <c r="AB1554" s="39">
        <v>49.274999999999999</v>
      </c>
    </row>
    <row r="1555" spans="1:28" x14ac:dyDescent="0.3">
      <c r="A1555" t="str">
        <f t="shared" si="48"/>
        <v>2011_4995</v>
      </c>
      <c r="D1555" s="109">
        <v>1552</v>
      </c>
      <c r="E1555" s="109">
        <v>4995</v>
      </c>
      <c r="F1555" s="109">
        <v>4995</v>
      </c>
      <c r="G1555" s="109" t="s">
        <v>239</v>
      </c>
      <c r="H1555" s="109">
        <v>2011</v>
      </c>
      <c r="I1555" s="109">
        <v>0</v>
      </c>
      <c r="J1555" s="109">
        <v>1</v>
      </c>
      <c r="K1555" s="109">
        <v>928.6</v>
      </c>
      <c r="L1555" s="109">
        <v>919.7</v>
      </c>
      <c r="Q1555" t="str">
        <f t="shared" si="49"/>
        <v>2015_5166</v>
      </c>
      <c r="R1555" s="124">
        <v>1552</v>
      </c>
      <c r="S1555" s="39">
        <v>5166</v>
      </c>
      <c r="T1555" s="39">
        <v>5166</v>
      </c>
      <c r="U1555" s="39" t="s">
        <v>245</v>
      </c>
      <c r="V1555" s="39">
        <v>13.5212</v>
      </c>
      <c r="W1555" s="39">
        <v>2015</v>
      </c>
      <c r="X1555" s="39">
        <v>2187</v>
      </c>
      <c r="Y1555" s="39">
        <v>5166</v>
      </c>
      <c r="Z1555" s="39">
        <v>0</v>
      </c>
      <c r="AA1555" s="39">
        <v>1</v>
      </c>
      <c r="AB1555" s="39">
        <v>161.74600000000001</v>
      </c>
    </row>
    <row r="1556" spans="1:28" x14ac:dyDescent="0.3">
      <c r="A1556" t="str">
        <f t="shared" si="48"/>
        <v>2011_5013</v>
      </c>
      <c r="D1556" s="109">
        <v>1553</v>
      </c>
      <c r="E1556" s="109">
        <v>5013</v>
      </c>
      <c r="F1556" s="109">
        <v>5013</v>
      </c>
      <c r="G1556" s="109" t="s">
        <v>240</v>
      </c>
      <c r="H1556" s="109">
        <v>2011</v>
      </c>
      <c r="I1556" s="109">
        <v>0</v>
      </c>
      <c r="J1556" s="109">
        <v>1</v>
      </c>
      <c r="K1556" s="109">
        <v>2395.9</v>
      </c>
      <c r="L1556" s="109">
        <v>2346</v>
      </c>
      <c r="Q1556" t="str">
        <f t="shared" si="49"/>
        <v>2015_5184</v>
      </c>
      <c r="R1556" s="124">
        <v>1553</v>
      </c>
      <c r="S1556" s="39">
        <v>5184</v>
      </c>
      <c r="T1556" s="39">
        <v>5184</v>
      </c>
      <c r="U1556" s="39" t="s">
        <v>246</v>
      </c>
      <c r="V1556" s="39">
        <v>12.0297</v>
      </c>
      <c r="W1556" s="39">
        <v>2015</v>
      </c>
      <c r="X1556" s="39">
        <v>1756.1</v>
      </c>
      <c r="Y1556" s="39">
        <v>5184</v>
      </c>
      <c r="Z1556" s="39">
        <v>0</v>
      </c>
      <c r="AA1556" s="39">
        <v>1</v>
      </c>
      <c r="AB1556" s="39">
        <v>145.97999999999999</v>
      </c>
    </row>
    <row r="1557" spans="1:28" ht="27.6" x14ac:dyDescent="0.3">
      <c r="A1557" t="str">
        <f t="shared" si="48"/>
        <v>2011_5049</v>
      </c>
      <c r="D1557" s="109">
        <v>1554</v>
      </c>
      <c r="E1557" s="109">
        <v>5049</v>
      </c>
      <c r="F1557" s="109">
        <v>5049</v>
      </c>
      <c r="G1557" s="109" t="s">
        <v>241</v>
      </c>
      <c r="H1557" s="109">
        <v>2011</v>
      </c>
      <c r="I1557" s="109">
        <v>0</v>
      </c>
      <c r="J1557" s="109">
        <v>1</v>
      </c>
      <c r="K1557" s="109">
        <v>4485.8999999999996</v>
      </c>
      <c r="L1557" s="109">
        <v>4424.2</v>
      </c>
      <c r="Q1557" t="str">
        <f t="shared" si="49"/>
        <v>2015_5250</v>
      </c>
      <c r="R1557" s="124">
        <v>1554</v>
      </c>
      <c r="S1557" s="39">
        <v>5250</v>
      </c>
      <c r="T1557" s="39">
        <v>5250</v>
      </c>
      <c r="U1557" s="39" t="s">
        <v>247</v>
      </c>
      <c r="V1557" s="39">
        <v>14.6128</v>
      </c>
      <c r="W1557" s="39">
        <v>2015</v>
      </c>
      <c r="X1557" s="39">
        <v>4345.3999999999996</v>
      </c>
      <c r="Y1557" s="39">
        <v>5250</v>
      </c>
      <c r="Z1557" s="39">
        <v>0</v>
      </c>
      <c r="AA1557" s="39">
        <v>1</v>
      </c>
      <c r="AB1557" s="39">
        <v>297.36900000000003</v>
      </c>
    </row>
    <row r="1558" spans="1:28" ht="27.6" x14ac:dyDescent="0.3">
      <c r="A1558" t="str">
        <f t="shared" si="48"/>
        <v>2011_5319</v>
      </c>
      <c r="D1558" s="109">
        <v>1555</v>
      </c>
      <c r="E1558" s="109">
        <v>5319</v>
      </c>
      <c r="F1558" s="109">
        <v>5160</v>
      </c>
      <c r="G1558" s="109" t="s">
        <v>18</v>
      </c>
      <c r="H1558" s="109">
        <v>2011</v>
      </c>
      <c r="I1558" s="109">
        <v>0</v>
      </c>
      <c r="J1558" s="109">
        <v>1</v>
      </c>
      <c r="K1558" s="109">
        <v>1016.7</v>
      </c>
      <c r="L1558" s="109">
        <v>1024.7</v>
      </c>
      <c r="Q1558" t="str">
        <f t="shared" si="49"/>
        <v>2015_5256</v>
      </c>
      <c r="R1558" s="124">
        <v>1555</v>
      </c>
      <c r="S1558" s="39">
        <v>5256</v>
      </c>
      <c r="T1558" s="39">
        <v>5256</v>
      </c>
      <c r="U1558" s="39" t="s">
        <v>248</v>
      </c>
      <c r="V1558" s="39">
        <v>11.324999999999999</v>
      </c>
      <c r="W1558" s="39">
        <v>2015</v>
      </c>
      <c r="X1558" s="39">
        <v>679.5</v>
      </c>
      <c r="Y1558" s="39">
        <v>5256</v>
      </c>
      <c r="Z1558" s="39">
        <v>0</v>
      </c>
      <c r="AA1558" s="39">
        <v>1</v>
      </c>
      <c r="AB1558" s="39">
        <v>60</v>
      </c>
    </row>
    <row r="1559" spans="1:28" ht="27.6" x14ac:dyDescent="0.3">
      <c r="A1559" t="str">
        <f t="shared" si="48"/>
        <v>2011_5121</v>
      </c>
      <c r="D1559" s="109">
        <v>1556</v>
      </c>
      <c r="E1559" s="109">
        <v>5121</v>
      </c>
      <c r="F1559" s="109">
        <v>5121</v>
      </c>
      <c r="G1559" s="109" t="s">
        <v>242</v>
      </c>
      <c r="H1559" s="109">
        <v>2011</v>
      </c>
      <c r="I1559" s="109">
        <v>0</v>
      </c>
      <c r="J1559" s="109">
        <v>1</v>
      </c>
      <c r="K1559" s="109">
        <v>734.7</v>
      </c>
      <c r="L1559" s="109">
        <v>732.1</v>
      </c>
      <c r="Q1559" t="str">
        <f t="shared" si="49"/>
        <v>2015_5283</v>
      </c>
      <c r="R1559" s="124">
        <v>1556</v>
      </c>
      <c r="S1559" s="39">
        <v>5283</v>
      </c>
      <c r="T1559" s="39">
        <v>5283</v>
      </c>
      <c r="U1559" s="39" t="s">
        <v>249</v>
      </c>
      <c r="V1559" s="39">
        <v>11.3865</v>
      </c>
      <c r="W1559" s="39">
        <v>2015</v>
      </c>
      <c r="X1559" s="39">
        <v>672.6</v>
      </c>
      <c r="Y1559" s="39">
        <v>5283</v>
      </c>
      <c r="Z1559" s="39">
        <v>0</v>
      </c>
      <c r="AA1559" s="39">
        <v>1</v>
      </c>
      <c r="AB1559" s="39">
        <v>59.07</v>
      </c>
    </row>
    <row r="1560" spans="1:28" x14ac:dyDescent="0.3">
      <c r="A1560" t="str">
        <f t="shared" si="48"/>
        <v>2011_5139</v>
      </c>
      <c r="D1560" s="109">
        <v>1557</v>
      </c>
      <c r="E1560" s="109">
        <v>5139</v>
      </c>
      <c r="F1560" s="109">
        <v>5139</v>
      </c>
      <c r="G1560" s="109" t="s">
        <v>243</v>
      </c>
      <c r="H1560" s="109">
        <v>2011</v>
      </c>
      <c r="I1560" s="109">
        <v>0</v>
      </c>
      <c r="J1560" s="109">
        <v>1</v>
      </c>
      <c r="K1560" s="109">
        <v>184</v>
      </c>
      <c r="L1560" s="109">
        <v>164</v>
      </c>
      <c r="Q1560" t="str">
        <f t="shared" si="49"/>
        <v>2015_5310</v>
      </c>
      <c r="R1560" s="124">
        <v>1557</v>
      </c>
      <c r="S1560" s="39">
        <v>5310</v>
      </c>
      <c r="T1560" s="39">
        <v>5310</v>
      </c>
      <c r="U1560" s="39" t="s">
        <v>250</v>
      </c>
      <c r="V1560" s="39">
        <v>11.5305</v>
      </c>
      <c r="W1560" s="39">
        <v>2015</v>
      </c>
      <c r="X1560" s="39">
        <v>672</v>
      </c>
      <c r="Y1560" s="39">
        <v>5310</v>
      </c>
      <c r="Z1560" s="39">
        <v>0</v>
      </c>
      <c r="AA1560" s="39">
        <v>1</v>
      </c>
      <c r="AB1560" s="39">
        <v>58.28</v>
      </c>
    </row>
    <row r="1561" spans="1:28" ht="27.6" x14ac:dyDescent="0.3">
      <c r="A1561" t="str">
        <f t="shared" si="48"/>
        <v>2011_5163</v>
      </c>
      <c r="D1561" s="109">
        <v>1558</v>
      </c>
      <c r="E1561" s="109">
        <v>5163</v>
      </c>
      <c r="F1561" s="109">
        <v>5163</v>
      </c>
      <c r="G1561" s="109" t="s">
        <v>244</v>
      </c>
      <c r="H1561" s="109">
        <v>2011</v>
      </c>
      <c r="I1561" s="109">
        <v>0</v>
      </c>
      <c r="J1561" s="109">
        <v>1</v>
      </c>
      <c r="K1561" s="109">
        <v>642.79999999999995</v>
      </c>
      <c r="L1561" s="109">
        <v>674.7</v>
      </c>
      <c r="Q1561" t="str">
        <f t="shared" si="49"/>
        <v>2015_5323</v>
      </c>
      <c r="R1561" s="124">
        <v>1558</v>
      </c>
      <c r="S1561" s="39">
        <v>5323</v>
      </c>
      <c r="T1561" s="39">
        <v>5325</v>
      </c>
      <c r="U1561" s="39" t="s">
        <v>251</v>
      </c>
      <c r="V1561" s="39">
        <v>12.119199999999999</v>
      </c>
      <c r="W1561" s="39">
        <v>2015</v>
      </c>
      <c r="X1561" s="39">
        <v>539</v>
      </c>
      <c r="Y1561" s="39">
        <v>5323</v>
      </c>
      <c r="Z1561" s="39">
        <v>0</v>
      </c>
      <c r="AA1561" s="39">
        <v>1</v>
      </c>
      <c r="AB1561" s="39">
        <v>44.475000000000001</v>
      </c>
    </row>
    <row r="1562" spans="1:28" x14ac:dyDescent="0.3">
      <c r="A1562" t="str">
        <f t="shared" si="48"/>
        <v>2011_5166</v>
      </c>
      <c r="D1562" s="109">
        <v>1559</v>
      </c>
      <c r="E1562" s="109">
        <v>5166</v>
      </c>
      <c r="F1562" s="109">
        <v>5166</v>
      </c>
      <c r="G1562" s="109" t="s">
        <v>245</v>
      </c>
      <c r="H1562" s="109">
        <v>2011</v>
      </c>
      <c r="I1562" s="109">
        <v>0</v>
      </c>
      <c r="J1562" s="109">
        <v>1</v>
      </c>
      <c r="K1562" s="109">
        <v>2210.1</v>
      </c>
      <c r="L1562" s="109">
        <v>2293.1999999999998</v>
      </c>
      <c r="Q1562" t="str">
        <f t="shared" si="49"/>
        <v>2015_5463</v>
      </c>
      <c r="R1562" s="124">
        <v>1559</v>
      </c>
      <c r="S1562" s="39">
        <v>5463</v>
      </c>
      <c r="T1562" s="39">
        <v>5463</v>
      </c>
      <c r="U1562" s="39" t="s">
        <v>253</v>
      </c>
      <c r="V1562" s="39">
        <v>11.838699999999999</v>
      </c>
      <c r="W1562" s="39">
        <v>2015</v>
      </c>
      <c r="X1562" s="39">
        <v>1101</v>
      </c>
      <c r="Y1562" s="39">
        <v>5463</v>
      </c>
      <c r="Z1562" s="39">
        <v>0</v>
      </c>
      <c r="AA1562" s="39">
        <v>1</v>
      </c>
      <c r="AB1562" s="39">
        <v>93</v>
      </c>
    </row>
    <row r="1563" spans="1:28" ht="27.6" x14ac:dyDescent="0.3">
      <c r="A1563" t="str">
        <f t="shared" si="48"/>
        <v>2011_5184</v>
      </c>
      <c r="D1563" s="109">
        <v>1560</v>
      </c>
      <c r="E1563" s="109">
        <v>5184</v>
      </c>
      <c r="F1563" s="109">
        <v>5184</v>
      </c>
      <c r="G1563" s="109" t="s">
        <v>246</v>
      </c>
      <c r="H1563" s="109">
        <v>2011</v>
      </c>
      <c r="I1563" s="109">
        <v>0</v>
      </c>
      <c r="J1563" s="109">
        <v>1</v>
      </c>
      <c r="K1563" s="109">
        <v>1810.8</v>
      </c>
      <c r="L1563" s="109">
        <v>1760</v>
      </c>
      <c r="Q1563" t="str">
        <f t="shared" si="49"/>
        <v>2015_5486</v>
      </c>
      <c r="R1563" s="124">
        <v>1560</v>
      </c>
      <c r="S1563" s="39">
        <v>5486</v>
      </c>
      <c r="T1563" s="39">
        <v>5486</v>
      </c>
      <c r="U1563" s="39" t="s">
        <v>254</v>
      </c>
      <c r="V1563" s="39">
        <v>10.231</v>
      </c>
      <c r="W1563" s="39">
        <v>2015</v>
      </c>
      <c r="X1563" s="39">
        <v>361.8</v>
      </c>
      <c r="Y1563" s="39">
        <v>5486</v>
      </c>
      <c r="Z1563" s="39">
        <v>0</v>
      </c>
      <c r="AA1563" s="39">
        <v>1</v>
      </c>
      <c r="AB1563" s="39">
        <v>35.363</v>
      </c>
    </row>
    <row r="1564" spans="1:28" x14ac:dyDescent="0.3">
      <c r="A1564" t="str">
        <f t="shared" si="48"/>
        <v>2011_5250</v>
      </c>
      <c r="D1564" s="109">
        <v>1561</v>
      </c>
      <c r="E1564" s="109">
        <v>5250</v>
      </c>
      <c r="F1564" s="109">
        <v>5250</v>
      </c>
      <c r="G1564" s="109" t="s">
        <v>247</v>
      </c>
      <c r="H1564" s="109">
        <v>2011</v>
      </c>
      <c r="I1564" s="109">
        <v>0</v>
      </c>
      <c r="J1564" s="109">
        <v>1</v>
      </c>
      <c r="K1564" s="109">
        <v>3959.9</v>
      </c>
      <c r="L1564" s="109">
        <v>3932.9</v>
      </c>
      <c r="Q1564" t="str">
        <f t="shared" si="49"/>
        <v>2015_5508</v>
      </c>
      <c r="R1564" s="124">
        <v>1561</v>
      </c>
      <c r="S1564" s="39">
        <v>5508</v>
      </c>
      <c r="T1564" s="39">
        <v>5508</v>
      </c>
      <c r="U1564" s="39" t="s">
        <v>255</v>
      </c>
      <c r="V1564" s="39">
        <v>11.365500000000001</v>
      </c>
      <c r="W1564" s="39">
        <v>2015</v>
      </c>
      <c r="X1564" s="39">
        <v>332.1</v>
      </c>
      <c r="Y1564" s="39">
        <v>5508</v>
      </c>
      <c r="Z1564" s="39">
        <v>0</v>
      </c>
      <c r="AA1564" s="39">
        <v>1</v>
      </c>
      <c r="AB1564" s="39">
        <v>29.22</v>
      </c>
    </row>
    <row r="1565" spans="1:28" ht="27.6" x14ac:dyDescent="0.3">
      <c r="A1565" t="str">
        <f t="shared" si="48"/>
        <v>2011_5256</v>
      </c>
      <c r="D1565" s="109">
        <v>1562</v>
      </c>
      <c r="E1565" s="109">
        <v>5256</v>
      </c>
      <c r="F1565" s="109">
        <v>5256</v>
      </c>
      <c r="G1565" s="109" t="s">
        <v>248</v>
      </c>
      <c r="H1565" s="109">
        <v>2011</v>
      </c>
      <c r="I1565" s="109">
        <v>0</v>
      </c>
      <c r="J1565" s="109">
        <v>1</v>
      </c>
      <c r="K1565" s="109">
        <v>620.70000000000005</v>
      </c>
      <c r="L1565" s="109">
        <v>644.5</v>
      </c>
      <c r="Q1565" t="str">
        <f t="shared" si="49"/>
        <v>2015_1975</v>
      </c>
      <c r="R1565" s="124">
        <v>1562</v>
      </c>
      <c r="S1565" s="39">
        <v>1975</v>
      </c>
      <c r="T1565" s="39">
        <v>1975</v>
      </c>
      <c r="U1565" s="39" t="s">
        <v>121</v>
      </c>
      <c r="V1565" s="39">
        <v>10.037699999999999</v>
      </c>
      <c r="W1565" s="39">
        <v>2015</v>
      </c>
      <c r="X1565" s="39">
        <v>399</v>
      </c>
      <c r="Y1565" s="39">
        <v>1975</v>
      </c>
      <c r="Z1565" s="39">
        <v>0</v>
      </c>
      <c r="AA1565" s="39">
        <v>1</v>
      </c>
      <c r="AB1565" s="39">
        <v>39.75</v>
      </c>
    </row>
    <row r="1566" spans="1:28" ht="27.6" x14ac:dyDescent="0.3">
      <c r="A1566" t="str">
        <f t="shared" si="48"/>
        <v>2011_5283</v>
      </c>
      <c r="D1566" s="109">
        <v>1563</v>
      </c>
      <c r="E1566" s="109">
        <v>5283</v>
      </c>
      <c r="F1566" s="109">
        <v>5283</v>
      </c>
      <c r="G1566" s="109" t="s">
        <v>249</v>
      </c>
      <c r="H1566" s="109">
        <v>2011</v>
      </c>
      <c r="I1566" s="109">
        <v>0</v>
      </c>
      <c r="J1566" s="109">
        <v>2</v>
      </c>
      <c r="K1566" s="109">
        <v>710.3</v>
      </c>
      <c r="L1566" s="109">
        <v>686.3</v>
      </c>
      <c r="Q1566" t="str">
        <f t="shared" si="49"/>
        <v>2015_4824</v>
      </c>
      <c r="R1566" s="124">
        <v>1563</v>
      </c>
      <c r="S1566" s="39">
        <v>4824</v>
      </c>
      <c r="T1566" s="39">
        <v>5510</v>
      </c>
      <c r="U1566" s="39" t="s">
        <v>256</v>
      </c>
      <c r="V1566" s="39">
        <v>11.0642</v>
      </c>
      <c r="W1566" s="39">
        <v>2015</v>
      </c>
      <c r="X1566" s="39">
        <v>603</v>
      </c>
      <c r="Y1566" s="39">
        <v>4824</v>
      </c>
      <c r="Z1566" s="39">
        <v>0</v>
      </c>
      <c r="AA1566" s="39">
        <v>1</v>
      </c>
      <c r="AB1566" s="39">
        <v>54.5</v>
      </c>
    </row>
    <row r="1567" spans="1:28" ht="27.6" x14ac:dyDescent="0.3">
      <c r="A1567" t="str">
        <f t="shared" si="48"/>
        <v>2011_5310</v>
      </c>
      <c r="D1567" s="109">
        <v>1564</v>
      </c>
      <c r="E1567" s="109">
        <v>5310</v>
      </c>
      <c r="F1567" s="109">
        <v>5310</v>
      </c>
      <c r="G1567" s="109" t="s">
        <v>250</v>
      </c>
      <c r="H1567" s="109">
        <v>2011</v>
      </c>
      <c r="I1567" s="109">
        <v>0</v>
      </c>
      <c r="J1567" s="109">
        <v>1</v>
      </c>
      <c r="K1567" s="109">
        <v>564.70000000000005</v>
      </c>
      <c r="L1567" s="109">
        <v>563.70000000000005</v>
      </c>
      <c r="Q1567" t="str">
        <f t="shared" si="49"/>
        <v>2015_5607</v>
      </c>
      <c r="R1567" s="124">
        <v>1564</v>
      </c>
      <c r="S1567" s="39">
        <v>5607</v>
      </c>
      <c r="T1567" s="39">
        <v>5607</v>
      </c>
      <c r="U1567" s="39" t="s">
        <v>257</v>
      </c>
      <c r="V1567" s="39">
        <v>13.477600000000001</v>
      </c>
      <c r="W1567" s="39">
        <v>2015</v>
      </c>
      <c r="X1567" s="39">
        <v>778.6</v>
      </c>
      <c r="Y1567" s="39">
        <v>5607</v>
      </c>
      <c r="Z1567" s="39">
        <v>0</v>
      </c>
      <c r="AA1567" s="39">
        <v>1</v>
      </c>
      <c r="AB1567" s="39">
        <v>57.77</v>
      </c>
    </row>
    <row r="1568" spans="1:28" ht="27.6" x14ac:dyDescent="0.3">
      <c r="A1568" t="str">
        <f t="shared" si="48"/>
        <v>2011_5323</v>
      </c>
      <c r="D1568" s="109">
        <v>1565</v>
      </c>
      <c r="E1568" s="109">
        <v>5323</v>
      </c>
      <c r="F1568" s="109">
        <v>5325</v>
      </c>
      <c r="G1568" s="109" t="s">
        <v>251</v>
      </c>
      <c r="H1568" s="109">
        <v>2011</v>
      </c>
      <c r="I1568" s="109">
        <v>0</v>
      </c>
      <c r="J1568" s="109">
        <v>1</v>
      </c>
      <c r="K1568" s="109">
        <v>628.29999999999995</v>
      </c>
      <c r="L1568" s="109">
        <v>642.29999999999995</v>
      </c>
      <c r="Q1568" t="str">
        <f t="shared" si="49"/>
        <v>2015_5643</v>
      </c>
      <c r="R1568" s="124">
        <v>1565</v>
      </c>
      <c r="S1568" s="39">
        <v>5643</v>
      </c>
      <c r="T1568" s="39">
        <v>5643</v>
      </c>
      <c r="U1568" s="39" t="s">
        <v>258</v>
      </c>
      <c r="V1568" s="39">
        <v>14.704800000000001</v>
      </c>
      <c r="W1568" s="39">
        <v>2015</v>
      </c>
      <c r="X1568" s="39">
        <v>1070.8</v>
      </c>
      <c r="Y1568" s="39">
        <v>5643</v>
      </c>
      <c r="Z1568" s="39">
        <v>0</v>
      </c>
      <c r="AA1568" s="39">
        <v>1</v>
      </c>
      <c r="AB1568" s="39">
        <v>72.819999999999993</v>
      </c>
    </row>
    <row r="1569" spans="1:28" ht="55.2" x14ac:dyDescent="0.3">
      <c r="A1569" t="str">
        <f t="shared" si="48"/>
        <v>2011_5463</v>
      </c>
      <c r="D1569" s="109">
        <v>1566</v>
      </c>
      <c r="E1569" s="109">
        <v>5463</v>
      </c>
      <c r="F1569" s="109">
        <v>5463</v>
      </c>
      <c r="G1569" s="109" t="s">
        <v>253</v>
      </c>
      <c r="H1569" s="109">
        <v>2011</v>
      </c>
      <c r="I1569" s="109">
        <v>0</v>
      </c>
      <c r="J1569" s="109">
        <v>1</v>
      </c>
      <c r="K1569" s="109">
        <v>1212.8</v>
      </c>
      <c r="L1569" s="109">
        <v>1181.2</v>
      </c>
      <c r="Q1569" t="str">
        <f t="shared" si="49"/>
        <v>2015_5697</v>
      </c>
      <c r="R1569" s="124">
        <v>1566</v>
      </c>
      <c r="S1569" s="39">
        <v>5697</v>
      </c>
      <c r="T1569" s="39">
        <v>5697</v>
      </c>
      <c r="U1569" s="39" t="s">
        <v>795</v>
      </c>
      <c r="V1569" s="39">
        <v>11.8117</v>
      </c>
      <c r="W1569" s="39">
        <v>2015</v>
      </c>
      <c r="X1569" s="39">
        <v>463.1</v>
      </c>
      <c r="Y1569" s="39">
        <v>5697</v>
      </c>
      <c r="Z1569" s="39">
        <v>0</v>
      </c>
      <c r="AA1569" s="39">
        <v>1</v>
      </c>
      <c r="AB1569" s="39">
        <v>39.207000000000001</v>
      </c>
    </row>
    <row r="1570" spans="1:28" ht="27.6" x14ac:dyDescent="0.3">
      <c r="A1570" t="str">
        <f t="shared" si="48"/>
        <v>2011_5486</v>
      </c>
      <c r="D1570" s="109">
        <v>1567</v>
      </c>
      <c r="E1570" s="109">
        <v>5486</v>
      </c>
      <c r="F1570" s="109">
        <v>5486</v>
      </c>
      <c r="G1570" s="109" t="s">
        <v>254</v>
      </c>
      <c r="H1570" s="109">
        <v>2011</v>
      </c>
      <c r="I1570" s="109">
        <v>0</v>
      </c>
      <c r="J1570" s="109">
        <v>1</v>
      </c>
      <c r="K1570" s="109">
        <v>387</v>
      </c>
      <c r="L1570" s="109">
        <v>375.8</v>
      </c>
      <c r="Q1570" t="str">
        <f t="shared" si="49"/>
        <v>2015_5724</v>
      </c>
      <c r="R1570" s="124">
        <v>1567</v>
      </c>
      <c r="S1570" s="39">
        <v>5724</v>
      </c>
      <c r="T1570" s="39">
        <v>5724</v>
      </c>
      <c r="U1570" s="39" t="s">
        <v>260</v>
      </c>
      <c r="V1570" s="39">
        <v>11.0465</v>
      </c>
      <c r="W1570" s="39">
        <v>2015</v>
      </c>
      <c r="X1570" s="39">
        <v>190</v>
      </c>
      <c r="Y1570" s="39">
        <v>5724</v>
      </c>
      <c r="Z1570" s="39">
        <v>0</v>
      </c>
      <c r="AA1570" s="39">
        <v>1</v>
      </c>
      <c r="AB1570" s="39">
        <v>17.2</v>
      </c>
    </row>
    <row r="1571" spans="1:28" x14ac:dyDescent="0.3">
      <c r="A1571" t="str">
        <f t="shared" si="48"/>
        <v>2011_5508</v>
      </c>
      <c r="D1571" s="109">
        <v>1568</v>
      </c>
      <c r="E1571" s="109">
        <v>5508</v>
      </c>
      <c r="F1571" s="109">
        <v>5508</v>
      </c>
      <c r="G1571" s="109" t="s">
        <v>255</v>
      </c>
      <c r="H1571" s="109">
        <v>2011</v>
      </c>
      <c r="I1571" s="109">
        <v>0</v>
      </c>
      <c r="J1571" s="109">
        <v>1</v>
      </c>
      <c r="K1571" s="109">
        <v>276.60000000000002</v>
      </c>
      <c r="L1571" s="109">
        <v>290.60000000000002</v>
      </c>
      <c r="Q1571" t="str">
        <f t="shared" si="49"/>
        <v>2015_5805</v>
      </c>
      <c r="R1571" s="124">
        <v>1568</v>
      </c>
      <c r="S1571" s="39">
        <v>5805</v>
      </c>
      <c r="T1571" s="39">
        <v>5805</v>
      </c>
      <c r="U1571" s="39" t="s">
        <v>262</v>
      </c>
      <c r="V1571" s="39">
        <v>13.184799999999999</v>
      </c>
      <c r="W1571" s="39">
        <v>2015</v>
      </c>
      <c r="X1571" s="39">
        <v>1305.3</v>
      </c>
      <c r="Y1571" s="39">
        <v>5805</v>
      </c>
      <c r="Z1571" s="39">
        <v>0</v>
      </c>
      <c r="AA1571" s="39">
        <v>1</v>
      </c>
      <c r="AB1571" s="39">
        <v>99</v>
      </c>
    </row>
    <row r="1572" spans="1:28" ht="41.4" x14ac:dyDescent="0.3">
      <c r="A1572" t="str">
        <f t="shared" si="48"/>
        <v>2011_1975</v>
      </c>
      <c r="D1572" s="109">
        <v>1569</v>
      </c>
      <c r="E1572" s="109">
        <v>1975</v>
      </c>
      <c r="F1572" s="109">
        <v>1975</v>
      </c>
      <c r="G1572" s="109" t="s">
        <v>121</v>
      </c>
      <c r="H1572" s="109">
        <v>2011</v>
      </c>
      <c r="I1572" s="109">
        <v>0</v>
      </c>
      <c r="J1572" s="109">
        <v>1</v>
      </c>
      <c r="K1572" s="109">
        <v>420.5</v>
      </c>
      <c r="L1572" s="109">
        <v>415.5</v>
      </c>
      <c r="Q1572" t="str">
        <f t="shared" si="49"/>
        <v>2015_5823</v>
      </c>
      <c r="R1572" s="124">
        <v>1569</v>
      </c>
      <c r="S1572" s="39">
        <v>5823</v>
      </c>
      <c r="T1572" s="39">
        <v>5823</v>
      </c>
      <c r="U1572" s="39" t="s">
        <v>263</v>
      </c>
      <c r="V1572" s="39">
        <v>10.841799999999999</v>
      </c>
      <c r="W1572" s="39">
        <v>2015</v>
      </c>
      <c r="X1572" s="39">
        <v>322</v>
      </c>
      <c r="Y1572" s="39">
        <v>5823</v>
      </c>
      <c r="Z1572" s="39">
        <v>0</v>
      </c>
      <c r="AA1572" s="39">
        <v>1</v>
      </c>
      <c r="AB1572" s="39">
        <v>29.7</v>
      </c>
    </row>
    <row r="1573" spans="1:28" ht="27.6" x14ac:dyDescent="0.3">
      <c r="A1573" t="str">
        <f t="shared" si="48"/>
        <v>2011_4824</v>
      </c>
      <c r="D1573" s="109">
        <v>1570</v>
      </c>
      <c r="E1573" s="109">
        <v>4824</v>
      </c>
      <c r="F1573" s="109">
        <v>5510</v>
      </c>
      <c r="G1573" s="109" t="s">
        <v>256</v>
      </c>
      <c r="H1573" s="109">
        <v>2011</v>
      </c>
      <c r="I1573" s="109">
        <v>0</v>
      </c>
      <c r="J1573" s="109">
        <v>1</v>
      </c>
      <c r="K1573" s="109">
        <v>680.7</v>
      </c>
      <c r="L1573" s="109">
        <v>592.70000000000005</v>
      </c>
      <c r="Q1573" t="str">
        <f t="shared" si="49"/>
        <v>2015_5832</v>
      </c>
      <c r="R1573" s="124">
        <v>1570</v>
      </c>
      <c r="S1573" s="39">
        <v>5832</v>
      </c>
      <c r="T1573" s="39">
        <v>5832</v>
      </c>
      <c r="U1573" s="39" t="s">
        <v>264</v>
      </c>
      <c r="V1573" s="39">
        <v>10.917</v>
      </c>
      <c r="W1573" s="39">
        <v>2015</v>
      </c>
      <c r="X1573" s="39">
        <v>200</v>
      </c>
      <c r="Y1573" s="39">
        <v>5832</v>
      </c>
      <c r="Z1573" s="39">
        <v>0</v>
      </c>
      <c r="AA1573" s="39">
        <v>1</v>
      </c>
      <c r="AB1573" s="39">
        <v>18.32</v>
      </c>
    </row>
    <row r="1574" spans="1:28" ht="41.4" x14ac:dyDescent="0.3">
      <c r="A1574" t="str">
        <f t="shared" si="48"/>
        <v>2011_5607</v>
      </c>
      <c r="D1574" s="109">
        <v>1571</v>
      </c>
      <c r="E1574" s="109">
        <v>5607</v>
      </c>
      <c r="F1574" s="109">
        <v>5607</v>
      </c>
      <c r="G1574" s="109" t="s">
        <v>257</v>
      </c>
      <c r="H1574" s="109">
        <v>2011</v>
      </c>
      <c r="I1574" s="109">
        <v>0</v>
      </c>
      <c r="J1574" s="109">
        <v>1</v>
      </c>
      <c r="K1574" s="109">
        <v>663</v>
      </c>
      <c r="L1574" s="109">
        <v>740</v>
      </c>
      <c r="Q1574" t="str">
        <f t="shared" si="49"/>
        <v>2015_5877</v>
      </c>
      <c r="R1574" s="124">
        <v>1571</v>
      </c>
      <c r="S1574" s="39">
        <v>5877</v>
      </c>
      <c r="T1574" s="39">
        <v>5877</v>
      </c>
      <c r="U1574" s="39" t="s">
        <v>265</v>
      </c>
      <c r="V1574" s="39">
        <v>14.492900000000001</v>
      </c>
      <c r="W1574" s="39">
        <v>2015</v>
      </c>
      <c r="X1574" s="39">
        <v>1587.7</v>
      </c>
      <c r="Y1574" s="39">
        <v>5877</v>
      </c>
      <c r="Z1574" s="39">
        <v>0</v>
      </c>
      <c r="AA1574" s="39">
        <v>1</v>
      </c>
      <c r="AB1574" s="39">
        <v>109.55</v>
      </c>
    </row>
    <row r="1575" spans="1:28" x14ac:dyDescent="0.3">
      <c r="A1575" t="str">
        <f t="shared" si="48"/>
        <v>2011_5643</v>
      </c>
      <c r="D1575" s="109">
        <v>1572</v>
      </c>
      <c r="E1575" s="109">
        <v>5643</v>
      </c>
      <c r="F1575" s="109">
        <v>5643</v>
      </c>
      <c r="G1575" s="109" t="s">
        <v>258</v>
      </c>
      <c r="H1575" s="109">
        <v>2011</v>
      </c>
      <c r="I1575" s="109">
        <v>0</v>
      </c>
      <c r="J1575" s="109">
        <v>1</v>
      </c>
      <c r="K1575" s="109">
        <v>945.5</v>
      </c>
      <c r="L1575" s="109">
        <v>1025.3</v>
      </c>
      <c r="Q1575" t="str">
        <f t="shared" si="49"/>
        <v>2015_5895</v>
      </c>
      <c r="R1575" s="124">
        <v>1572</v>
      </c>
      <c r="S1575" s="39">
        <v>5895</v>
      </c>
      <c r="T1575" s="39">
        <v>5895</v>
      </c>
      <c r="U1575" s="39" t="s">
        <v>266</v>
      </c>
      <c r="V1575" s="39">
        <v>10.278700000000001</v>
      </c>
      <c r="W1575" s="39">
        <v>2015</v>
      </c>
      <c r="X1575" s="39">
        <v>252.6</v>
      </c>
      <c r="Y1575" s="39">
        <v>5895</v>
      </c>
      <c r="Z1575" s="39">
        <v>0</v>
      </c>
      <c r="AA1575" s="39">
        <v>1</v>
      </c>
      <c r="AB1575" s="39">
        <v>24.574999999999999</v>
      </c>
    </row>
    <row r="1576" spans="1:28" x14ac:dyDescent="0.3">
      <c r="A1576" t="str">
        <f t="shared" si="48"/>
        <v>2011_5697</v>
      </c>
      <c r="D1576" s="109">
        <v>1573</v>
      </c>
      <c r="E1576" s="109">
        <v>5697</v>
      </c>
      <c r="F1576" s="109">
        <v>5697</v>
      </c>
      <c r="G1576" s="109" t="s">
        <v>795</v>
      </c>
      <c r="H1576" s="109">
        <v>2011</v>
      </c>
      <c r="I1576" s="109">
        <v>0</v>
      </c>
      <c r="J1576" s="109">
        <v>1</v>
      </c>
      <c r="K1576" s="109">
        <v>464.2</v>
      </c>
      <c r="L1576" s="109">
        <v>461.2</v>
      </c>
      <c r="Q1576" t="str">
        <f t="shared" si="49"/>
        <v>2015_5949</v>
      </c>
      <c r="R1576" s="124">
        <v>1573</v>
      </c>
      <c r="S1576" s="39">
        <v>5949</v>
      </c>
      <c r="T1576" s="39">
        <v>5949</v>
      </c>
      <c r="U1576" s="39" t="s">
        <v>267</v>
      </c>
      <c r="V1576" s="39">
        <v>13.088699999999999</v>
      </c>
      <c r="W1576" s="39">
        <v>2015</v>
      </c>
      <c r="X1576" s="39">
        <v>1003.9</v>
      </c>
      <c r="Y1576" s="39">
        <v>5949</v>
      </c>
      <c r="Z1576" s="39">
        <v>0</v>
      </c>
      <c r="AA1576" s="39">
        <v>1</v>
      </c>
      <c r="AB1576" s="39">
        <v>76.7</v>
      </c>
    </row>
    <row r="1577" spans="1:28" ht="27.6" x14ac:dyDescent="0.3">
      <c r="A1577" t="str">
        <f t="shared" si="48"/>
        <v>2011_5724</v>
      </c>
      <c r="D1577" s="109">
        <v>1574</v>
      </c>
      <c r="E1577" s="109">
        <v>5724</v>
      </c>
      <c r="F1577" s="109">
        <v>5724</v>
      </c>
      <c r="G1577" s="109" t="s">
        <v>260</v>
      </c>
      <c r="H1577" s="109">
        <v>2011</v>
      </c>
      <c r="I1577" s="109">
        <v>0</v>
      </c>
      <c r="J1577" s="109">
        <v>1</v>
      </c>
      <c r="K1577" s="109">
        <v>250</v>
      </c>
      <c r="L1577" s="109">
        <v>231</v>
      </c>
      <c r="Q1577" t="str">
        <f t="shared" si="49"/>
        <v>2015_5976</v>
      </c>
      <c r="R1577" s="124">
        <v>1574</v>
      </c>
      <c r="S1577" s="39">
        <v>5976</v>
      </c>
      <c r="T1577" s="39">
        <v>5976</v>
      </c>
      <c r="U1577" s="39" t="s">
        <v>268</v>
      </c>
      <c r="V1577" s="39">
        <v>11.671200000000001</v>
      </c>
      <c r="W1577" s="39">
        <v>2015</v>
      </c>
      <c r="X1577" s="39">
        <v>1008.1</v>
      </c>
      <c r="Y1577" s="39">
        <v>5976</v>
      </c>
      <c r="Z1577" s="39">
        <v>0</v>
      </c>
      <c r="AA1577" s="39">
        <v>1</v>
      </c>
      <c r="AB1577" s="39">
        <v>86.375</v>
      </c>
    </row>
    <row r="1578" spans="1:28" ht="41.4" x14ac:dyDescent="0.3">
      <c r="A1578" t="str">
        <f t="shared" si="48"/>
        <v>2011_5805</v>
      </c>
      <c r="D1578" s="109">
        <v>1575</v>
      </c>
      <c r="E1578" s="109">
        <v>5805</v>
      </c>
      <c r="F1578" s="109">
        <v>5805</v>
      </c>
      <c r="G1578" s="109" t="s">
        <v>262</v>
      </c>
      <c r="H1578" s="109">
        <v>2011</v>
      </c>
      <c r="I1578" s="109">
        <v>0</v>
      </c>
      <c r="J1578" s="109">
        <v>1</v>
      </c>
      <c r="K1578" s="109">
        <v>1200.9000000000001</v>
      </c>
      <c r="L1578" s="109">
        <v>1316.3</v>
      </c>
      <c r="Q1578" t="str">
        <f t="shared" si="49"/>
        <v>2015_5994</v>
      </c>
      <c r="R1578" s="124">
        <v>1575</v>
      </c>
      <c r="S1578" s="39">
        <v>5994</v>
      </c>
      <c r="T1578" s="39">
        <v>5994</v>
      </c>
      <c r="U1578" s="39" t="s">
        <v>269</v>
      </c>
      <c r="V1578" s="39">
        <v>13.4169</v>
      </c>
      <c r="W1578" s="39">
        <v>2015</v>
      </c>
      <c r="X1578" s="39">
        <v>786.9</v>
      </c>
      <c r="Y1578" s="39">
        <v>5994</v>
      </c>
      <c r="Z1578" s="39">
        <v>0</v>
      </c>
      <c r="AA1578" s="39">
        <v>1</v>
      </c>
      <c r="AB1578" s="39">
        <v>58.65</v>
      </c>
    </row>
    <row r="1579" spans="1:28" x14ac:dyDescent="0.3">
      <c r="A1579" t="str">
        <f t="shared" si="48"/>
        <v>2011_5823</v>
      </c>
      <c r="D1579" s="109">
        <v>1576</v>
      </c>
      <c r="E1579" s="109">
        <v>5823</v>
      </c>
      <c r="F1579" s="109">
        <v>5823</v>
      </c>
      <c r="G1579" s="109" t="s">
        <v>263</v>
      </c>
      <c r="H1579" s="109">
        <v>2011</v>
      </c>
      <c r="I1579" s="109">
        <v>0</v>
      </c>
      <c r="J1579" s="109">
        <v>1</v>
      </c>
      <c r="K1579" s="109">
        <v>372.4</v>
      </c>
      <c r="L1579" s="109">
        <v>315.3</v>
      </c>
      <c r="Q1579" t="str">
        <f t="shared" si="49"/>
        <v>2015_6003</v>
      </c>
      <c r="R1579" s="124">
        <v>1576</v>
      </c>
      <c r="S1579" s="39">
        <v>6003</v>
      </c>
      <c r="T1579" s="39">
        <v>6003</v>
      </c>
      <c r="U1579" s="39" t="s">
        <v>270</v>
      </c>
      <c r="V1579" s="39">
        <v>9.7942999999999998</v>
      </c>
      <c r="W1579" s="39">
        <v>2015</v>
      </c>
      <c r="X1579" s="39">
        <v>338.6</v>
      </c>
      <c r="Y1579" s="39">
        <v>6003</v>
      </c>
      <c r="Z1579" s="39">
        <v>0</v>
      </c>
      <c r="AA1579" s="39">
        <v>1</v>
      </c>
      <c r="AB1579" s="39">
        <v>34.570999999999998</v>
      </c>
    </row>
    <row r="1580" spans="1:28" ht="27.6" x14ac:dyDescent="0.3">
      <c r="A1580" t="str">
        <f t="shared" si="48"/>
        <v>2011_5832</v>
      </c>
      <c r="D1580" s="109">
        <v>1577</v>
      </c>
      <c r="E1580" s="109">
        <v>5832</v>
      </c>
      <c r="F1580" s="109">
        <v>5832</v>
      </c>
      <c r="G1580" s="109" t="s">
        <v>264</v>
      </c>
      <c r="H1580" s="109">
        <v>2011</v>
      </c>
      <c r="I1580" s="109">
        <v>0</v>
      </c>
      <c r="J1580" s="109">
        <v>1</v>
      </c>
      <c r="K1580" s="109">
        <v>309.39999999999998</v>
      </c>
      <c r="L1580" s="109">
        <v>203</v>
      </c>
      <c r="Q1580" t="str">
        <f t="shared" si="49"/>
        <v>2015_6012</v>
      </c>
      <c r="R1580" s="124">
        <v>1577</v>
      </c>
      <c r="S1580" s="39">
        <v>6012</v>
      </c>
      <c r="T1580" s="39">
        <v>6012</v>
      </c>
      <c r="U1580" s="39" t="s">
        <v>271</v>
      </c>
      <c r="V1580" s="39">
        <v>12.053900000000001</v>
      </c>
      <c r="W1580" s="39">
        <v>2015</v>
      </c>
      <c r="X1580" s="39">
        <v>536.4</v>
      </c>
      <c r="Y1580" s="39">
        <v>6012</v>
      </c>
      <c r="Z1580" s="39">
        <v>0</v>
      </c>
      <c r="AA1580" s="39">
        <v>1</v>
      </c>
      <c r="AB1580" s="39">
        <v>44.5</v>
      </c>
    </row>
    <row r="1581" spans="1:28" ht="27.6" x14ac:dyDescent="0.3">
      <c r="A1581" t="str">
        <f t="shared" si="48"/>
        <v>2011_5877</v>
      </c>
      <c r="D1581" s="109">
        <v>1578</v>
      </c>
      <c r="E1581" s="109">
        <v>5877</v>
      </c>
      <c r="F1581" s="109">
        <v>5877</v>
      </c>
      <c r="G1581" s="109" t="s">
        <v>265</v>
      </c>
      <c r="H1581" s="109">
        <v>2011</v>
      </c>
      <c r="I1581" s="109">
        <v>0</v>
      </c>
      <c r="J1581" s="109">
        <v>1</v>
      </c>
      <c r="K1581" s="109">
        <v>1339.3</v>
      </c>
      <c r="L1581" s="109">
        <v>1529.1</v>
      </c>
      <c r="Q1581" t="str">
        <f t="shared" si="49"/>
        <v>2015_6030</v>
      </c>
      <c r="R1581" s="124">
        <v>1578</v>
      </c>
      <c r="S1581" s="39">
        <v>6030</v>
      </c>
      <c r="T1581" s="39">
        <v>6030</v>
      </c>
      <c r="U1581" s="39" t="s">
        <v>272</v>
      </c>
      <c r="V1581" s="39">
        <v>12.117100000000001</v>
      </c>
      <c r="W1581" s="39">
        <v>2015</v>
      </c>
      <c r="X1581" s="39">
        <v>1174</v>
      </c>
      <c r="Y1581" s="39">
        <v>6030</v>
      </c>
      <c r="Z1581" s="39">
        <v>0</v>
      </c>
      <c r="AA1581" s="39">
        <v>1</v>
      </c>
      <c r="AB1581" s="39">
        <v>96.888000000000005</v>
      </c>
    </row>
    <row r="1582" spans="1:28" ht="27.6" x14ac:dyDescent="0.3">
      <c r="A1582" t="str">
        <f t="shared" si="48"/>
        <v>2011_5895</v>
      </c>
      <c r="D1582" s="109">
        <v>1579</v>
      </c>
      <c r="E1582" s="109">
        <v>5895</v>
      </c>
      <c r="F1582" s="109">
        <v>5895</v>
      </c>
      <c r="G1582" s="109" t="s">
        <v>266</v>
      </c>
      <c r="H1582" s="109">
        <v>2011</v>
      </c>
      <c r="I1582" s="109">
        <v>0</v>
      </c>
      <c r="J1582" s="109">
        <v>1</v>
      </c>
      <c r="K1582" s="109">
        <v>237.9</v>
      </c>
      <c r="L1582" s="109">
        <v>227</v>
      </c>
      <c r="Q1582" t="str">
        <f t="shared" si="49"/>
        <v>2015_6048</v>
      </c>
      <c r="R1582" s="124">
        <v>1579</v>
      </c>
      <c r="S1582" s="39">
        <v>6048</v>
      </c>
      <c r="T1582" s="39">
        <v>6035</v>
      </c>
      <c r="U1582" s="39" t="s">
        <v>273</v>
      </c>
      <c r="V1582" s="39">
        <v>11.3302</v>
      </c>
      <c r="W1582" s="39">
        <v>2015</v>
      </c>
      <c r="X1582" s="39">
        <v>600.5</v>
      </c>
      <c r="Y1582" s="39">
        <v>6048</v>
      </c>
      <c r="Z1582" s="39">
        <v>0</v>
      </c>
      <c r="AA1582" s="39">
        <v>1</v>
      </c>
      <c r="AB1582" s="39">
        <v>53</v>
      </c>
    </row>
    <row r="1583" spans="1:28" ht="27.6" x14ac:dyDescent="0.3">
      <c r="A1583" t="str">
        <f t="shared" si="48"/>
        <v>2011_5949</v>
      </c>
      <c r="D1583" s="109">
        <v>1580</v>
      </c>
      <c r="E1583" s="109">
        <v>5949</v>
      </c>
      <c r="F1583" s="109">
        <v>5949</v>
      </c>
      <c r="G1583" s="109" t="s">
        <v>267</v>
      </c>
      <c r="H1583" s="109">
        <v>2011</v>
      </c>
      <c r="I1583" s="109">
        <v>0</v>
      </c>
      <c r="J1583" s="109">
        <v>1</v>
      </c>
      <c r="K1583" s="109">
        <v>975.5</v>
      </c>
      <c r="L1583" s="109">
        <v>957.5</v>
      </c>
      <c r="Q1583" t="str">
        <f t="shared" si="49"/>
        <v>2015_6039</v>
      </c>
      <c r="R1583" s="124">
        <v>1580</v>
      </c>
      <c r="S1583" s="39">
        <v>6039</v>
      </c>
      <c r="T1583" s="39">
        <v>6039</v>
      </c>
      <c r="U1583" s="39" t="s">
        <v>274</v>
      </c>
      <c r="V1583" s="39">
        <v>14.6165</v>
      </c>
      <c r="W1583" s="39">
        <v>2015</v>
      </c>
      <c r="X1583" s="39">
        <v>13986.5</v>
      </c>
      <c r="Y1583" s="39">
        <v>6039</v>
      </c>
      <c r="Z1583" s="39">
        <v>0</v>
      </c>
      <c r="AA1583" s="39">
        <v>1</v>
      </c>
      <c r="AB1583" s="39">
        <v>956.9</v>
      </c>
    </row>
    <row r="1584" spans="1:28" x14ac:dyDescent="0.3">
      <c r="A1584" t="str">
        <f t="shared" si="48"/>
        <v>2011_5976</v>
      </c>
      <c r="D1584" s="109">
        <v>1581</v>
      </c>
      <c r="E1584" s="109">
        <v>5976</v>
      </c>
      <c r="F1584" s="109">
        <v>5976</v>
      </c>
      <c r="G1584" s="109" t="s">
        <v>268</v>
      </c>
      <c r="H1584" s="109">
        <v>2011</v>
      </c>
      <c r="I1584" s="109">
        <v>0</v>
      </c>
      <c r="J1584" s="109">
        <v>1</v>
      </c>
      <c r="K1584" s="109">
        <v>990.1</v>
      </c>
      <c r="L1584" s="109">
        <v>1015.5</v>
      </c>
      <c r="Q1584" t="str">
        <f t="shared" si="49"/>
        <v>2015_6093</v>
      </c>
      <c r="R1584" s="124">
        <v>1581</v>
      </c>
      <c r="S1584" s="39">
        <v>6093</v>
      </c>
      <c r="T1584" s="39">
        <v>6093</v>
      </c>
      <c r="U1584" s="39" t="s">
        <v>275</v>
      </c>
      <c r="V1584" s="39">
        <v>14.4367</v>
      </c>
      <c r="W1584" s="39">
        <v>2015</v>
      </c>
      <c r="X1584" s="39">
        <v>1414.8</v>
      </c>
      <c r="Y1584" s="39">
        <v>6093</v>
      </c>
      <c r="Z1584" s="39">
        <v>0</v>
      </c>
      <c r="AA1584" s="39">
        <v>1</v>
      </c>
      <c r="AB1584" s="39">
        <v>98</v>
      </c>
    </row>
    <row r="1585" spans="1:28" ht="41.4" x14ac:dyDescent="0.3">
      <c r="A1585" t="str">
        <f t="shared" si="48"/>
        <v>2011_5994</v>
      </c>
      <c r="D1585" s="109">
        <v>1582</v>
      </c>
      <c r="E1585" s="109">
        <v>5994</v>
      </c>
      <c r="F1585" s="109">
        <v>5994</v>
      </c>
      <c r="G1585" s="109" t="s">
        <v>269</v>
      </c>
      <c r="H1585" s="109">
        <v>2011</v>
      </c>
      <c r="I1585" s="109">
        <v>0</v>
      </c>
      <c r="J1585" s="109">
        <v>1</v>
      </c>
      <c r="K1585" s="109">
        <v>731.1</v>
      </c>
      <c r="L1585" s="109">
        <v>754.1</v>
      </c>
      <c r="Q1585" t="str">
        <f t="shared" si="49"/>
        <v>2015_6091</v>
      </c>
      <c r="R1585" s="124">
        <v>1582</v>
      </c>
      <c r="S1585" s="39">
        <v>6091</v>
      </c>
      <c r="T1585" s="39">
        <v>6091</v>
      </c>
      <c r="U1585" s="39" t="s">
        <v>359</v>
      </c>
      <c r="V1585" s="39">
        <v>10.9559</v>
      </c>
      <c r="W1585" s="39">
        <v>2015</v>
      </c>
      <c r="X1585" s="39">
        <v>855.8</v>
      </c>
      <c r="Y1585" s="39">
        <v>6091</v>
      </c>
      <c r="Z1585" s="39">
        <v>0</v>
      </c>
      <c r="AA1585" s="39">
        <v>1</v>
      </c>
      <c r="AB1585" s="39">
        <v>78.113</v>
      </c>
    </row>
    <row r="1586" spans="1:28" ht="27.6" x14ac:dyDescent="0.3">
      <c r="A1586" t="str">
        <f t="shared" si="48"/>
        <v>2011_6003</v>
      </c>
      <c r="D1586" s="109">
        <v>1583</v>
      </c>
      <c r="E1586" s="109">
        <v>6003</v>
      </c>
      <c r="F1586" s="109">
        <v>6003</v>
      </c>
      <c r="G1586" s="109" t="s">
        <v>270</v>
      </c>
      <c r="H1586" s="109">
        <v>2011</v>
      </c>
      <c r="I1586" s="109">
        <v>0</v>
      </c>
      <c r="J1586" s="109">
        <v>1</v>
      </c>
      <c r="K1586" s="109">
        <v>344.3</v>
      </c>
      <c r="L1586" s="109">
        <v>361.3</v>
      </c>
      <c r="Q1586" t="str">
        <f t="shared" si="49"/>
        <v>2015_6095</v>
      </c>
      <c r="R1586" s="124">
        <v>1583</v>
      </c>
      <c r="S1586" s="39">
        <v>6095</v>
      </c>
      <c r="T1586" s="39">
        <v>6095</v>
      </c>
      <c r="U1586" s="39" t="s">
        <v>277</v>
      </c>
      <c r="V1586" s="39">
        <v>13.868600000000001</v>
      </c>
      <c r="W1586" s="39">
        <v>2015</v>
      </c>
      <c r="X1586" s="39">
        <v>707.3</v>
      </c>
      <c r="Y1586" s="39">
        <v>6095</v>
      </c>
      <c r="Z1586" s="39">
        <v>0</v>
      </c>
      <c r="AA1586" s="39">
        <v>1</v>
      </c>
      <c r="AB1586" s="39">
        <v>51</v>
      </c>
    </row>
    <row r="1587" spans="1:28" ht="27.6" x14ac:dyDescent="0.3">
      <c r="A1587" t="str">
        <f t="shared" si="48"/>
        <v>2011_6012</v>
      </c>
      <c r="D1587" s="109">
        <v>1584</v>
      </c>
      <c r="E1587" s="109">
        <v>6012</v>
      </c>
      <c r="F1587" s="109">
        <v>6012</v>
      </c>
      <c r="G1587" s="109" t="s">
        <v>271</v>
      </c>
      <c r="H1587" s="109">
        <v>2011</v>
      </c>
      <c r="I1587" s="109">
        <v>0</v>
      </c>
      <c r="J1587" s="109">
        <v>1</v>
      </c>
      <c r="K1587" s="109">
        <v>556.1</v>
      </c>
      <c r="L1587" s="109">
        <v>550.79999999999995</v>
      </c>
      <c r="Q1587" t="str">
        <f t="shared" si="49"/>
        <v>2015_5157</v>
      </c>
      <c r="R1587" s="124">
        <v>1584</v>
      </c>
      <c r="S1587" s="39">
        <v>5157</v>
      </c>
      <c r="T1587" s="39">
        <v>6099</v>
      </c>
      <c r="U1587" s="39" t="s">
        <v>281</v>
      </c>
      <c r="V1587" s="39">
        <v>11.8375</v>
      </c>
      <c r="W1587" s="39">
        <v>2015</v>
      </c>
      <c r="X1587" s="39">
        <v>597.5</v>
      </c>
      <c r="Y1587" s="39">
        <v>5157</v>
      </c>
      <c r="Z1587" s="39">
        <v>0</v>
      </c>
      <c r="AA1587" s="39">
        <v>1</v>
      </c>
      <c r="AB1587" s="39">
        <v>50.475000000000001</v>
      </c>
    </row>
    <row r="1588" spans="1:28" ht="27.6" x14ac:dyDescent="0.3">
      <c r="A1588" t="str">
        <f t="shared" si="48"/>
        <v>2011_6030</v>
      </c>
      <c r="D1588" s="109">
        <v>1585</v>
      </c>
      <c r="E1588" s="109">
        <v>6030</v>
      </c>
      <c r="F1588" s="109">
        <v>6030</v>
      </c>
      <c r="G1588" s="109" t="s">
        <v>272</v>
      </c>
      <c r="H1588" s="109">
        <v>2011</v>
      </c>
      <c r="I1588" s="109">
        <v>0</v>
      </c>
      <c r="J1588" s="109">
        <v>1</v>
      </c>
      <c r="K1588" s="109">
        <v>1028.0999999999999</v>
      </c>
      <c r="L1588" s="109">
        <v>1063.0999999999999</v>
      </c>
      <c r="Q1588" t="str">
        <f t="shared" si="49"/>
        <v>2015_6097</v>
      </c>
      <c r="R1588" s="124">
        <v>1585</v>
      </c>
      <c r="S1588" s="39">
        <v>6097</v>
      </c>
      <c r="T1588" s="39">
        <v>6097</v>
      </c>
      <c r="U1588" s="39" t="s">
        <v>279</v>
      </c>
      <c r="V1588" s="39">
        <v>7.39</v>
      </c>
      <c r="W1588" s="39">
        <v>2015</v>
      </c>
      <c r="X1588" s="39">
        <v>126</v>
      </c>
      <c r="Y1588" s="39">
        <v>6097</v>
      </c>
      <c r="Z1588" s="39">
        <v>0</v>
      </c>
      <c r="AA1588" s="39">
        <v>1</v>
      </c>
      <c r="AB1588" s="39">
        <v>17.05</v>
      </c>
    </row>
    <row r="1589" spans="1:28" ht="27.6" x14ac:dyDescent="0.3">
      <c r="A1589" t="str">
        <f t="shared" si="48"/>
        <v>2011_6048</v>
      </c>
      <c r="D1589" s="109">
        <v>1586</v>
      </c>
      <c r="E1589" s="109">
        <v>6048</v>
      </c>
      <c r="F1589" s="109">
        <v>6035</v>
      </c>
      <c r="G1589" s="109" t="s">
        <v>273</v>
      </c>
      <c r="H1589" s="109">
        <v>2011</v>
      </c>
      <c r="I1589" s="109">
        <v>0</v>
      </c>
      <c r="J1589" s="109">
        <v>1</v>
      </c>
      <c r="K1589" s="109">
        <v>498.1</v>
      </c>
      <c r="L1589" s="109">
        <v>636.20000000000005</v>
      </c>
      <c r="Q1589" t="str">
        <f t="shared" si="49"/>
        <v>2015_6098</v>
      </c>
      <c r="R1589" s="124">
        <v>1586</v>
      </c>
      <c r="S1589" s="39">
        <v>6098</v>
      </c>
      <c r="T1589" s="39">
        <v>6098</v>
      </c>
      <c r="U1589" s="39" t="s">
        <v>796</v>
      </c>
      <c r="V1589" s="39">
        <v>12.675599999999999</v>
      </c>
      <c r="W1589" s="39">
        <v>2015</v>
      </c>
      <c r="X1589" s="39">
        <v>1426</v>
      </c>
      <c r="Y1589" s="39">
        <v>6098</v>
      </c>
      <c r="Z1589" s="39">
        <v>0</v>
      </c>
      <c r="AA1589" s="39">
        <v>1</v>
      </c>
      <c r="AB1589" s="39">
        <v>112.5</v>
      </c>
    </row>
    <row r="1590" spans="1:28" ht="41.4" x14ac:dyDescent="0.3">
      <c r="A1590" t="str">
        <f t="shared" si="48"/>
        <v>2011_6039</v>
      </c>
      <c r="D1590" s="109">
        <v>1587</v>
      </c>
      <c r="E1590" s="109">
        <v>6039</v>
      </c>
      <c r="F1590" s="109">
        <v>6039</v>
      </c>
      <c r="G1590" s="109" t="s">
        <v>274</v>
      </c>
      <c r="H1590" s="109">
        <v>2011</v>
      </c>
      <c r="I1590" s="109">
        <v>0</v>
      </c>
      <c r="J1590" s="109">
        <v>1</v>
      </c>
      <c r="K1590" s="109">
        <v>13766</v>
      </c>
      <c r="L1590" s="109">
        <v>13528.8</v>
      </c>
      <c r="Q1590" t="str">
        <f t="shared" si="49"/>
        <v>2015_6100</v>
      </c>
      <c r="R1590" s="124">
        <v>1587</v>
      </c>
      <c r="S1590" s="39">
        <v>6100</v>
      </c>
      <c r="T1590" s="39">
        <v>6100</v>
      </c>
      <c r="U1590" s="39" t="s">
        <v>282</v>
      </c>
      <c r="V1590" s="39">
        <v>10.2256</v>
      </c>
      <c r="W1590" s="39">
        <v>2015</v>
      </c>
      <c r="X1590" s="39">
        <v>506.4</v>
      </c>
      <c r="Y1590" s="39">
        <v>6100</v>
      </c>
      <c r="Z1590" s="39">
        <v>0</v>
      </c>
      <c r="AA1590" s="39">
        <v>1</v>
      </c>
      <c r="AB1590" s="39">
        <v>49.523000000000003</v>
      </c>
    </row>
    <row r="1591" spans="1:28" ht="27.6" x14ac:dyDescent="0.3">
      <c r="A1591" t="str">
        <f t="shared" si="48"/>
        <v>2011_6093</v>
      </c>
      <c r="D1591" s="109">
        <v>1588</v>
      </c>
      <c r="E1591" s="109">
        <v>6093</v>
      </c>
      <c r="F1591" s="109">
        <v>6093</v>
      </c>
      <c r="G1591" s="109" t="s">
        <v>275</v>
      </c>
      <c r="H1591" s="109">
        <v>2011</v>
      </c>
      <c r="I1591" s="109">
        <v>0</v>
      </c>
      <c r="J1591" s="109">
        <v>1</v>
      </c>
      <c r="K1591" s="109">
        <v>1252.4000000000001</v>
      </c>
      <c r="L1591" s="109">
        <v>1338.1</v>
      </c>
      <c r="Q1591" t="str">
        <f t="shared" si="49"/>
        <v>2015_6101</v>
      </c>
      <c r="R1591" s="124">
        <v>1588</v>
      </c>
      <c r="S1591" s="39">
        <v>6101</v>
      </c>
      <c r="T1591" s="39">
        <v>6101</v>
      </c>
      <c r="U1591" s="39" t="s">
        <v>283</v>
      </c>
      <c r="V1591" s="39">
        <v>15.051399999999999</v>
      </c>
      <c r="W1591" s="39">
        <v>2015</v>
      </c>
      <c r="X1591" s="39">
        <v>6651.5</v>
      </c>
      <c r="Y1591" s="39">
        <v>6101</v>
      </c>
      <c r="Z1591" s="39">
        <v>0</v>
      </c>
      <c r="AA1591" s="39">
        <v>1</v>
      </c>
      <c r="AB1591" s="39">
        <v>441.92</v>
      </c>
    </row>
    <row r="1592" spans="1:28" ht="41.4" x14ac:dyDescent="0.3">
      <c r="A1592" t="str">
        <f t="shared" si="48"/>
        <v>2011_6091</v>
      </c>
      <c r="D1592" s="109">
        <v>1589</v>
      </c>
      <c r="E1592" s="109">
        <v>6091</v>
      </c>
      <c r="F1592" s="109">
        <v>6091</v>
      </c>
      <c r="G1592" s="109" t="s">
        <v>359</v>
      </c>
      <c r="H1592" s="109">
        <v>2011</v>
      </c>
      <c r="I1592" s="109">
        <v>0</v>
      </c>
      <c r="J1592" s="109">
        <v>2</v>
      </c>
      <c r="K1592" s="109">
        <v>966.4</v>
      </c>
      <c r="L1592" s="109">
        <v>924.4</v>
      </c>
      <c r="Q1592" t="str">
        <f t="shared" si="49"/>
        <v>2015_6094</v>
      </c>
      <c r="R1592" s="124">
        <v>1589</v>
      </c>
      <c r="S1592" s="39">
        <v>6094</v>
      </c>
      <c r="T1592" s="39">
        <v>6094</v>
      </c>
      <c r="U1592" s="39" t="s">
        <v>276</v>
      </c>
      <c r="V1592" s="39">
        <v>11.811500000000001</v>
      </c>
      <c r="W1592" s="39">
        <v>2015</v>
      </c>
      <c r="X1592" s="39">
        <v>481.2</v>
      </c>
      <c r="Y1592" s="39">
        <v>6094</v>
      </c>
      <c r="Z1592" s="39">
        <v>0</v>
      </c>
      <c r="AA1592" s="39">
        <v>1</v>
      </c>
      <c r="AB1592" s="39">
        <v>40.74</v>
      </c>
    </row>
    <row r="1593" spans="1:28" ht="55.2" x14ac:dyDescent="0.3">
      <c r="A1593" t="str">
        <f t="shared" si="48"/>
        <v>2011_6095</v>
      </c>
      <c r="D1593" s="109">
        <v>1590</v>
      </c>
      <c r="E1593" s="109">
        <v>6095</v>
      </c>
      <c r="F1593" s="109">
        <v>6095</v>
      </c>
      <c r="G1593" s="109" t="s">
        <v>277</v>
      </c>
      <c r="H1593" s="109">
        <v>2011</v>
      </c>
      <c r="I1593" s="109">
        <v>0</v>
      </c>
      <c r="J1593" s="109">
        <v>1</v>
      </c>
      <c r="K1593" s="109">
        <v>676.1</v>
      </c>
      <c r="L1593" s="109">
        <v>700</v>
      </c>
      <c r="Q1593" t="str">
        <f t="shared" si="49"/>
        <v>2015_6096</v>
      </c>
      <c r="R1593" s="124">
        <v>1590</v>
      </c>
      <c r="S1593" s="39">
        <v>6096</v>
      </c>
      <c r="T1593" s="39">
        <v>6096</v>
      </c>
      <c r="U1593" s="39" t="s">
        <v>947</v>
      </c>
      <c r="V1593" s="39">
        <v>11.7738</v>
      </c>
      <c r="W1593" s="39">
        <v>2015</v>
      </c>
      <c r="X1593" s="39">
        <v>531</v>
      </c>
      <c r="Y1593" s="39">
        <v>6096</v>
      </c>
      <c r="Z1593" s="39">
        <v>0</v>
      </c>
      <c r="AA1593" s="39">
        <v>1</v>
      </c>
      <c r="AB1593" s="39">
        <v>45.1</v>
      </c>
    </row>
    <row r="1594" spans="1:28" x14ac:dyDescent="0.3">
      <c r="A1594" t="str">
        <f t="shared" si="48"/>
        <v>2011_5157</v>
      </c>
      <c r="D1594" s="109">
        <v>1591</v>
      </c>
      <c r="E1594" s="109">
        <v>5157</v>
      </c>
      <c r="F1594" s="109">
        <v>6099</v>
      </c>
      <c r="G1594" s="109" t="s">
        <v>281</v>
      </c>
      <c r="H1594" s="109">
        <v>2011</v>
      </c>
      <c r="I1594" s="109">
        <v>0</v>
      </c>
      <c r="J1594" s="109">
        <v>1</v>
      </c>
      <c r="K1594" s="109">
        <v>665.6</v>
      </c>
      <c r="L1594" s="109">
        <v>625.6</v>
      </c>
      <c r="Q1594" t="str">
        <f t="shared" si="49"/>
        <v>2015_6102</v>
      </c>
      <c r="R1594" s="124">
        <v>1591</v>
      </c>
      <c r="S1594" s="39">
        <v>6102</v>
      </c>
      <c r="T1594" s="39">
        <v>6102</v>
      </c>
      <c r="U1594" s="39" t="s">
        <v>284</v>
      </c>
      <c r="V1594" s="39">
        <v>13.3079</v>
      </c>
      <c r="W1594" s="39">
        <v>2015</v>
      </c>
      <c r="X1594" s="39">
        <v>1990.2</v>
      </c>
      <c r="Y1594" s="39">
        <v>6102</v>
      </c>
      <c r="Z1594" s="39">
        <v>0</v>
      </c>
      <c r="AA1594" s="39">
        <v>1</v>
      </c>
      <c r="AB1594" s="39">
        <v>149.55000000000001</v>
      </c>
    </row>
    <row r="1595" spans="1:28" ht="27.6" x14ac:dyDescent="0.3">
      <c r="A1595" t="str">
        <f t="shared" si="48"/>
        <v>2011_6097</v>
      </c>
      <c r="D1595" s="109">
        <v>1592</v>
      </c>
      <c r="E1595" s="109">
        <v>6097</v>
      </c>
      <c r="F1595" s="109">
        <v>6097</v>
      </c>
      <c r="G1595" s="109" t="s">
        <v>279</v>
      </c>
      <c r="H1595" s="109">
        <v>2011</v>
      </c>
      <c r="I1595" s="109">
        <v>0</v>
      </c>
      <c r="J1595" s="109">
        <v>1</v>
      </c>
      <c r="K1595" s="109">
        <v>218.2</v>
      </c>
      <c r="L1595" s="109">
        <v>160.19999999999999</v>
      </c>
      <c r="Q1595" t="str">
        <f t="shared" si="49"/>
        <v>2015_6120</v>
      </c>
      <c r="R1595" s="124">
        <v>1592</v>
      </c>
      <c r="S1595" s="39">
        <v>6120</v>
      </c>
      <c r="T1595" s="39">
        <v>6120</v>
      </c>
      <c r="U1595" s="39" t="s">
        <v>285</v>
      </c>
      <c r="V1595" s="39">
        <v>14.6203</v>
      </c>
      <c r="W1595" s="39">
        <v>2015</v>
      </c>
      <c r="X1595" s="39">
        <v>1218.5999999999999</v>
      </c>
      <c r="Y1595" s="39">
        <v>6120</v>
      </c>
      <c r="Z1595" s="39">
        <v>0</v>
      </c>
      <c r="AA1595" s="39">
        <v>1</v>
      </c>
      <c r="AB1595" s="39">
        <v>83.35</v>
      </c>
    </row>
    <row r="1596" spans="1:28" ht="27.6" x14ac:dyDescent="0.3">
      <c r="A1596" t="str">
        <f t="shared" si="48"/>
        <v>2011_6098</v>
      </c>
      <c r="D1596" s="109">
        <v>1593</v>
      </c>
      <c r="E1596" s="109">
        <v>6098</v>
      </c>
      <c r="F1596" s="109">
        <v>6098</v>
      </c>
      <c r="G1596" s="109" t="s">
        <v>796</v>
      </c>
      <c r="H1596" s="109">
        <v>2011</v>
      </c>
      <c r="I1596" s="109">
        <v>0</v>
      </c>
      <c r="J1596" s="109">
        <v>1</v>
      </c>
      <c r="K1596" s="109">
        <v>1455.4</v>
      </c>
      <c r="L1596" s="109">
        <v>1359.4</v>
      </c>
      <c r="Q1596" t="str">
        <f t="shared" si="49"/>
        <v>2015_6138</v>
      </c>
      <c r="R1596" s="124">
        <v>1593</v>
      </c>
      <c r="S1596" s="39">
        <v>6138</v>
      </c>
      <c r="T1596" s="39">
        <v>6138</v>
      </c>
      <c r="U1596" s="39" t="s">
        <v>286</v>
      </c>
      <c r="V1596" s="39">
        <v>10.5893</v>
      </c>
      <c r="W1596" s="39">
        <v>2015</v>
      </c>
      <c r="X1596" s="39">
        <v>355.8</v>
      </c>
      <c r="Y1596" s="39">
        <v>6138</v>
      </c>
      <c r="Z1596" s="39">
        <v>0</v>
      </c>
      <c r="AA1596" s="39">
        <v>1</v>
      </c>
      <c r="AB1596" s="39">
        <v>33.6</v>
      </c>
    </row>
    <row r="1597" spans="1:28" ht="27.6" x14ac:dyDescent="0.3">
      <c r="A1597" t="str">
        <f t="shared" si="48"/>
        <v>2011_6100</v>
      </c>
      <c r="D1597" s="109">
        <v>1594</v>
      </c>
      <c r="E1597" s="109">
        <v>6100</v>
      </c>
      <c r="F1597" s="109">
        <v>6100</v>
      </c>
      <c r="G1597" s="109" t="s">
        <v>282</v>
      </c>
      <c r="H1597" s="109">
        <v>2011</v>
      </c>
      <c r="I1597" s="109">
        <v>0</v>
      </c>
      <c r="J1597" s="109">
        <v>1</v>
      </c>
      <c r="K1597" s="109">
        <v>600.6</v>
      </c>
      <c r="L1597" s="109">
        <v>560.6</v>
      </c>
      <c r="Q1597" t="str">
        <f t="shared" si="49"/>
        <v>2015_5751</v>
      </c>
      <c r="R1597" s="124">
        <v>1594</v>
      </c>
      <c r="S1597" s="39">
        <v>5751</v>
      </c>
      <c r="T1597" s="39">
        <v>5751</v>
      </c>
      <c r="U1597" s="39" t="s">
        <v>261</v>
      </c>
      <c r="V1597" s="39">
        <v>13.568899999999999</v>
      </c>
      <c r="W1597" s="39">
        <v>2015</v>
      </c>
      <c r="X1597" s="39">
        <v>618.20000000000005</v>
      </c>
      <c r="Y1597" s="39">
        <v>5751</v>
      </c>
      <c r="Z1597" s="39">
        <v>0</v>
      </c>
      <c r="AA1597" s="39">
        <v>1</v>
      </c>
      <c r="AB1597" s="39">
        <v>45.56</v>
      </c>
    </row>
    <row r="1598" spans="1:28" x14ac:dyDescent="0.3">
      <c r="A1598" t="str">
        <f t="shared" si="48"/>
        <v>2011_6101</v>
      </c>
      <c r="D1598" s="109">
        <v>1595</v>
      </c>
      <c r="E1598" s="109">
        <v>6101</v>
      </c>
      <c r="F1598" s="109">
        <v>6101</v>
      </c>
      <c r="G1598" s="109" t="s">
        <v>283</v>
      </c>
      <c r="H1598" s="109">
        <v>2011</v>
      </c>
      <c r="I1598" s="109">
        <v>0</v>
      </c>
      <c r="J1598" s="109">
        <v>1</v>
      </c>
      <c r="K1598" s="109">
        <v>6214</v>
      </c>
      <c r="L1598" s="109">
        <v>6344.1</v>
      </c>
      <c r="Q1598" t="str">
        <f t="shared" si="49"/>
        <v>2015_6165</v>
      </c>
      <c r="R1598" s="124">
        <v>1595</v>
      </c>
      <c r="S1598" s="39">
        <v>6165</v>
      </c>
      <c r="T1598" s="39">
        <v>6165</v>
      </c>
      <c r="U1598" s="39" t="s">
        <v>287</v>
      </c>
      <c r="V1598" s="39">
        <v>13.824199999999999</v>
      </c>
      <c r="W1598" s="39">
        <v>2015</v>
      </c>
      <c r="X1598" s="39">
        <v>228.1</v>
      </c>
      <c r="Y1598" s="39">
        <v>6165</v>
      </c>
      <c r="Z1598" s="39">
        <v>0</v>
      </c>
      <c r="AA1598" s="39">
        <v>1</v>
      </c>
      <c r="AB1598" s="39">
        <v>16.5</v>
      </c>
    </row>
    <row r="1599" spans="1:28" ht="27.6" x14ac:dyDescent="0.3">
      <c r="A1599" t="str">
        <f t="shared" si="48"/>
        <v>2011_6094</v>
      </c>
      <c r="D1599" s="109">
        <v>1596</v>
      </c>
      <c r="E1599" s="109">
        <v>6094</v>
      </c>
      <c r="F1599" s="109">
        <v>6094</v>
      </c>
      <c r="G1599" s="109" t="s">
        <v>276</v>
      </c>
      <c r="H1599" s="109">
        <v>2011</v>
      </c>
      <c r="I1599" s="109">
        <v>0</v>
      </c>
      <c r="J1599" s="109">
        <v>1</v>
      </c>
      <c r="K1599" s="109">
        <v>541.9</v>
      </c>
      <c r="L1599" s="109">
        <v>471.7</v>
      </c>
      <c r="Q1599" t="str">
        <f t="shared" si="49"/>
        <v>2015_6175</v>
      </c>
      <c r="R1599" s="124">
        <v>1596</v>
      </c>
      <c r="S1599" s="39">
        <v>6175</v>
      </c>
      <c r="T1599" s="39">
        <v>6175</v>
      </c>
      <c r="U1599" s="39" t="s">
        <v>288</v>
      </c>
      <c r="V1599" s="39">
        <v>12.090199999999999</v>
      </c>
      <c r="W1599" s="39">
        <v>2015</v>
      </c>
      <c r="X1599" s="39">
        <v>590</v>
      </c>
      <c r="Y1599" s="39">
        <v>6175</v>
      </c>
      <c r="Z1599" s="39">
        <v>0</v>
      </c>
      <c r="AA1599" s="39">
        <v>1</v>
      </c>
      <c r="AB1599" s="39">
        <v>48.8</v>
      </c>
    </row>
    <row r="1600" spans="1:28" ht="27.6" x14ac:dyDescent="0.3">
      <c r="A1600" t="str">
        <f t="shared" si="48"/>
        <v>2011_6096</v>
      </c>
      <c r="D1600" s="109">
        <v>1597</v>
      </c>
      <c r="E1600" s="109">
        <v>6096</v>
      </c>
      <c r="F1600" s="109">
        <v>6096</v>
      </c>
      <c r="G1600" s="109" t="s">
        <v>947</v>
      </c>
      <c r="H1600" s="109">
        <v>2011</v>
      </c>
      <c r="I1600" s="109">
        <v>0</v>
      </c>
      <c r="J1600" s="109">
        <v>1</v>
      </c>
      <c r="K1600" s="109">
        <v>543.9</v>
      </c>
      <c r="L1600" s="109">
        <v>535</v>
      </c>
      <c r="Q1600" t="str">
        <f t="shared" si="49"/>
        <v>2015_6219</v>
      </c>
      <c r="R1600" s="124">
        <v>1597</v>
      </c>
      <c r="S1600" s="39">
        <v>6219</v>
      </c>
      <c r="T1600" s="39">
        <v>6219</v>
      </c>
      <c r="U1600" s="39" t="s">
        <v>289</v>
      </c>
      <c r="V1600" s="39">
        <v>13.860799999999999</v>
      </c>
      <c r="W1600" s="39">
        <v>2015</v>
      </c>
      <c r="X1600" s="39">
        <v>2335.4</v>
      </c>
      <c r="Y1600" s="39">
        <v>6219</v>
      </c>
      <c r="Z1600" s="39">
        <v>0</v>
      </c>
      <c r="AA1600" s="39">
        <v>1</v>
      </c>
      <c r="AB1600" s="39">
        <v>168.49</v>
      </c>
    </row>
    <row r="1601" spans="1:28" x14ac:dyDescent="0.3">
      <c r="A1601" t="str">
        <f t="shared" si="48"/>
        <v>2011_6102</v>
      </c>
      <c r="D1601" s="109">
        <v>1598</v>
      </c>
      <c r="E1601" s="109">
        <v>6102</v>
      </c>
      <c r="F1601" s="109">
        <v>6102</v>
      </c>
      <c r="G1601" s="109" t="s">
        <v>284</v>
      </c>
      <c r="H1601" s="109">
        <v>2011</v>
      </c>
      <c r="I1601" s="109">
        <v>0</v>
      </c>
      <c r="J1601" s="109">
        <v>1</v>
      </c>
      <c r="K1601" s="109">
        <v>1909.3</v>
      </c>
      <c r="L1601" s="109">
        <v>1948.3</v>
      </c>
      <c r="Q1601" t="str">
        <f t="shared" si="49"/>
        <v>2015_6246</v>
      </c>
      <c r="R1601" s="124">
        <v>1598</v>
      </c>
      <c r="S1601" s="39">
        <v>6246</v>
      </c>
      <c r="T1601" s="39">
        <v>6246</v>
      </c>
      <c r="U1601" s="39" t="s">
        <v>290</v>
      </c>
      <c r="V1601" s="39">
        <v>10.2584</v>
      </c>
      <c r="W1601" s="39">
        <v>2015</v>
      </c>
      <c r="X1601" s="39">
        <v>107.2</v>
      </c>
      <c r="Y1601" s="39">
        <v>6246</v>
      </c>
      <c r="Z1601" s="39">
        <v>0</v>
      </c>
      <c r="AA1601" s="39">
        <v>1</v>
      </c>
      <c r="AB1601" s="39">
        <v>10.45</v>
      </c>
    </row>
    <row r="1602" spans="1:28" ht="41.4" x14ac:dyDescent="0.3">
      <c r="A1602" t="str">
        <f t="shared" si="48"/>
        <v>2011_6120</v>
      </c>
      <c r="D1602" s="109">
        <v>1599</v>
      </c>
      <c r="E1602" s="109">
        <v>6120</v>
      </c>
      <c r="F1602" s="109">
        <v>6120</v>
      </c>
      <c r="G1602" s="109" t="s">
        <v>285</v>
      </c>
      <c r="H1602" s="109">
        <v>2011</v>
      </c>
      <c r="I1602" s="109">
        <v>0</v>
      </c>
      <c r="J1602" s="109">
        <v>1</v>
      </c>
      <c r="K1602" s="109">
        <v>1198.2</v>
      </c>
      <c r="L1602" s="109">
        <v>1243.3</v>
      </c>
      <c r="Q1602" t="str">
        <f t="shared" si="49"/>
        <v>2015_6273</v>
      </c>
      <c r="R1602" s="124">
        <v>1599</v>
      </c>
      <c r="S1602" s="39">
        <v>6273</v>
      </c>
      <c r="T1602" s="39">
        <v>6273</v>
      </c>
      <c r="U1602" s="39" t="s">
        <v>358</v>
      </c>
      <c r="V1602" s="39">
        <v>12.8437</v>
      </c>
      <c r="W1602" s="39">
        <v>2015</v>
      </c>
      <c r="X1602" s="39">
        <v>823.6</v>
      </c>
      <c r="Y1602" s="39">
        <v>6273</v>
      </c>
      <c r="Z1602" s="39">
        <v>0</v>
      </c>
      <c r="AA1602" s="39">
        <v>1</v>
      </c>
      <c r="AB1602" s="39">
        <v>64.125</v>
      </c>
    </row>
    <row r="1603" spans="1:28" x14ac:dyDescent="0.3">
      <c r="A1603" t="str">
        <f t="shared" si="48"/>
        <v>2011_6138</v>
      </c>
      <c r="D1603" s="109">
        <v>1600</v>
      </c>
      <c r="E1603" s="109">
        <v>6138</v>
      </c>
      <c r="F1603" s="109">
        <v>6138</v>
      </c>
      <c r="G1603" s="109" t="s">
        <v>286</v>
      </c>
      <c r="H1603" s="109">
        <v>2011</v>
      </c>
      <c r="I1603" s="109">
        <v>0</v>
      </c>
      <c r="J1603" s="109">
        <v>1</v>
      </c>
      <c r="K1603" s="109">
        <v>387</v>
      </c>
      <c r="L1603" s="109">
        <v>358.1</v>
      </c>
      <c r="Q1603" t="str">
        <f t="shared" si="49"/>
        <v>2015_6408</v>
      </c>
      <c r="R1603" s="124">
        <v>1600</v>
      </c>
      <c r="S1603" s="39">
        <v>6408</v>
      </c>
      <c r="T1603" s="39">
        <v>6408</v>
      </c>
      <c r="U1603" s="39" t="s">
        <v>292</v>
      </c>
      <c r="V1603" s="39">
        <v>13.6015</v>
      </c>
      <c r="W1603" s="39">
        <v>2015</v>
      </c>
      <c r="X1603" s="39">
        <v>931.7</v>
      </c>
      <c r="Y1603" s="39">
        <v>6408</v>
      </c>
      <c r="Z1603" s="39">
        <v>0</v>
      </c>
      <c r="AA1603" s="39">
        <v>1</v>
      </c>
      <c r="AB1603" s="39">
        <v>68.5</v>
      </c>
    </row>
    <row r="1604" spans="1:28" x14ac:dyDescent="0.3">
      <c r="A1604" t="str">
        <f t="shared" si="48"/>
        <v>2011_5751</v>
      </c>
      <c r="D1604" s="109">
        <v>1601</v>
      </c>
      <c r="E1604" s="109">
        <v>5751</v>
      </c>
      <c r="F1604" s="109">
        <v>5751</v>
      </c>
      <c r="G1604" s="109" t="s">
        <v>261</v>
      </c>
      <c r="H1604" s="109">
        <v>2011</v>
      </c>
      <c r="I1604" s="109">
        <v>0</v>
      </c>
      <c r="J1604" s="109">
        <v>1</v>
      </c>
      <c r="K1604" s="109">
        <v>631.79999999999995</v>
      </c>
      <c r="L1604" s="109">
        <v>631.6</v>
      </c>
      <c r="Q1604" t="str">
        <f t="shared" si="49"/>
        <v>2015_6453</v>
      </c>
      <c r="R1604" s="124">
        <v>1601</v>
      </c>
      <c r="S1604" s="39">
        <v>6453</v>
      </c>
      <c r="T1604" s="39">
        <v>6453</v>
      </c>
      <c r="U1604" s="39" t="s">
        <v>293</v>
      </c>
      <c r="V1604" s="39">
        <v>14.674899999999999</v>
      </c>
      <c r="W1604" s="39">
        <v>2015</v>
      </c>
      <c r="X1604" s="39">
        <v>774.1</v>
      </c>
      <c r="Y1604" s="39">
        <v>6453</v>
      </c>
      <c r="Z1604" s="39">
        <v>0</v>
      </c>
      <c r="AA1604" s="39">
        <v>1</v>
      </c>
      <c r="AB1604" s="39">
        <v>52.75</v>
      </c>
    </row>
    <row r="1605" spans="1:28" ht="27.6" x14ac:dyDescent="0.3">
      <c r="A1605" t="str">
        <f t="shared" ref="A1605:A1668" si="50">CONCATENATE(H1605,"_",E1605)</f>
        <v>2011_6165</v>
      </c>
      <c r="D1605" s="109">
        <v>1602</v>
      </c>
      <c r="E1605" s="109">
        <v>6165</v>
      </c>
      <c r="F1605" s="109">
        <v>6165</v>
      </c>
      <c r="G1605" s="109" t="s">
        <v>287</v>
      </c>
      <c r="H1605" s="109">
        <v>2011</v>
      </c>
      <c r="I1605" s="109">
        <v>0</v>
      </c>
      <c r="J1605" s="109">
        <v>1</v>
      </c>
      <c r="K1605" s="109">
        <v>180</v>
      </c>
      <c r="L1605" s="109">
        <v>231</v>
      </c>
      <c r="Q1605" t="str">
        <f t="shared" ref="Q1605:Q1668" si="51">CONCATENATE(W1605,"_",S1605)</f>
        <v>2015_6460</v>
      </c>
      <c r="R1605" s="124">
        <v>1602</v>
      </c>
      <c r="S1605" s="39">
        <v>6460</v>
      </c>
      <c r="T1605" s="39">
        <v>6460</v>
      </c>
      <c r="U1605" s="39" t="s">
        <v>294</v>
      </c>
      <c r="V1605" s="39">
        <v>12.008900000000001</v>
      </c>
      <c r="W1605" s="39">
        <v>2015</v>
      </c>
      <c r="X1605" s="39">
        <v>672.2</v>
      </c>
      <c r="Y1605" s="39">
        <v>6460</v>
      </c>
      <c r="Z1605" s="39">
        <v>0</v>
      </c>
      <c r="AA1605" s="39">
        <v>1</v>
      </c>
      <c r="AB1605" s="39">
        <v>55.975000000000001</v>
      </c>
    </row>
    <row r="1606" spans="1:28" ht="27.6" x14ac:dyDescent="0.3">
      <c r="A1606" t="str">
        <f t="shared" si="50"/>
        <v>2011_6175</v>
      </c>
      <c r="D1606" s="109">
        <v>1603</v>
      </c>
      <c r="E1606" s="109">
        <v>6175</v>
      </c>
      <c r="F1606" s="109">
        <v>6175</v>
      </c>
      <c r="G1606" s="109" t="s">
        <v>288</v>
      </c>
      <c r="H1606" s="109">
        <v>2011</v>
      </c>
      <c r="I1606" s="109">
        <v>0</v>
      </c>
      <c r="J1606" s="109">
        <v>1</v>
      </c>
      <c r="K1606" s="109">
        <v>629.4</v>
      </c>
      <c r="L1606" s="109">
        <v>613.5</v>
      </c>
      <c r="Q1606" t="str">
        <f t="shared" si="51"/>
        <v>2015_6462</v>
      </c>
      <c r="R1606" s="124">
        <v>1603</v>
      </c>
      <c r="S1606" s="39">
        <v>6462</v>
      </c>
      <c r="T1606" s="39">
        <v>6462</v>
      </c>
      <c r="U1606" s="39" t="s">
        <v>295</v>
      </c>
      <c r="V1606" s="39">
        <v>9.5510000000000002</v>
      </c>
      <c r="W1606" s="39">
        <v>2015</v>
      </c>
      <c r="X1606" s="39">
        <v>234</v>
      </c>
      <c r="Y1606" s="39">
        <v>6462</v>
      </c>
      <c r="Z1606" s="39">
        <v>0</v>
      </c>
      <c r="AA1606" s="39">
        <v>1</v>
      </c>
      <c r="AB1606" s="39">
        <v>24.5</v>
      </c>
    </row>
    <row r="1607" spans="1:28" x14ac:dyDescent="0.3">
      <c r="A1607" t="str">
        <f t="shared" si="50"/>
        <v>2011_6219</v>
      </c>
      <c r="D1607" s="109">
        <v>1604</v>
      </c>
      <c r="E1607" s="109">
        <v>6219</v>
      </c>
      <c r="F1607" s="109">
        <v>6219</v>
      </c>
      <c r="G1607" s="109" t="s">
        <v>289</v>
      </c>
      <c r="H1607" s="109">
        <v>2011</v>
      </c>
      <c r="I1607" s="109">
        <v>0</v>
      </c>
      <c r="J1607" s="109">
        <v>1</v>
      </c>
      <c r="K1607" s="109">
        <v>2181.6</v>
      </c>
      <c r="L1607" s="109">
        <v>2241.5</v>
      </c>
      <c r="Q1607" t="str">
        <f t="shared" si="51"/>
        <v>2015_6471</v>
      </c>
      <c r="R1607" s="124">
        <v>1604</v>
      </c>
      <c r="S1607" s="39">
        <v>6471</v>
      </c>
      <c r="T1607" s="39">
        <v>6471</v>
      </c>
      <c r="U1607" s="39" t="s">
        <v>296</v>
      </c>
      <c r="V1607" s="39">
        <v>11.3363</v>
      </c>
      <c r="W1607" s="39">
        <v>2015</v>
      </c>
      <c r="X1607" s="39">
        <v>415</v>
      </c>
      <c r="Y1607" s="39">
        <v>6471</v>
      </c>
      <c r="Z1607" s="39">
        <v>0</v>
      </c>
      <c r="AA1607" s="39">
        <v>1</v>
      </c>
      <c r="AB1607" s="39">
        <v>36.607999999999997</v>
      </c>
    </row>
    <row r="1608" spans="1:28" ht="27.6" x14ac:dyDescent="0.3">
      <c r="A1608" t="str">
        <f t="shared" si="50"/>
        <v>2011_6246</v>
      </c>
      <c r="D1608" s="109">
        <v>1605</v>
      </c>
      <c r="E1608" s="109">
        <v>6246</v>
      </c>
      <c r="F1608" s="109">
        <v>6246</v>
      </c>
      <c r="G1608" s="109" t="s">
        <v>290</v>
      </c>
      <c r="H1608" s="109">
        <v>2011</v>
      </c>
      <c r="I1608" s="109">
        <v>0</v>
      </c>
      <c r="J1608" s="109">
        <v>1</v>
      </c>
      <c r="K1608" s="109">
        <v>164.5</v>
      </c>
      <c r="L1608" s="109">
        <v>85.3</v>
      </c>
      <c r="Q1608" t="str">
        <f t="shared" si="51"/>
        <v>2015_6509</v>
      </c>
      <c r="R1608" s="124">
        <v>1605</v>
      </c>
      <c r="S1608" s="39">
        <v>6509</v>
      </c>
      <c r="T1608" s="39">
        <v>6509</v>
      </c>
      <c r="U1608" s="39" t="s">
        <v>297</v>
      </c>
      <c r="V1608" s="39">
        <v>11.5716</v>
      </c>
      <c r="W1608" s="39">
        <v>2015</v>
      </c>
      <c r="X1608" s="39">
        <v>365.2</v>
      </c>
      <c r="Y1608" s="39">
        <v>6509</v>
      </c>
      <c r="Z1608" s="39">
        <v>0</v>
      </c>
      <c r="AA1608" s="39">
        <v>1</v>
      </c>
      <c r="AB1608" s="39">
        <v>31.56</v>
      </c>
    </row>
    <row r="1609" spans="1:28" ht="27.6" x14ac:dyDescent="0.3">
      <c r="A1609" t="str">
        <f t="shared" si="50"/>
        <v>2011_6273</v>
      </c>
      <c r="D1609" s="109">
        <v>1606</v>
      </c>
      <c r="E1609" s="109">
        <v>6273</v>
      </c>
      <c r="F1609" s="109">
        <v>6273</v>
      </c>
      <c r="G1609" s="109" t="s">
        <v>358</v>
      </c>
      <c r="H1609" s="109">
        <v>2011</v>
      </c>
      <c r="I1609" s="109">
        <v>0</v>
      </c>
      <c r="J1609" s="109">
        <v>2</v>
      </c>
      <c r="K1609" s="109">
        <v>818.3</v>
      </c>
      <c r="L1609" s="109">
        <v>806.3</v>
      </c>
      <c r="Q1609" t="str">
        <f t="shared" si="51"/>
        <v>2015_6512</v>
      </c>
      <c r="R1609" s="124">
        <v>1606</v>
      </c>
      <c r="S1609" s="39">
        <v>6512</v>
      </c>
      <c r="T1609" s="39">
        <v>6512</v>
      </c>
      <c r="U1609" s="39" t="s">
        <v>298</v>
      </c>
      <c r="V1609" s="39">
        <v>10.302199999999999</v>
      </c>
      <c r="W1609" s="39">
        <v>2015</v>
      </c>
      <c r="X1609" s="39">
        <v>348.1</v>
      </c>
      <c r="Y1609" s="39">
        <v>6512</v>
      </c>
      <c r="Z1609" s="39">
        <v>0</v>
      </c>
      <c r="AA1609" s="39">
        <v>1</v>
      </c>
      <c r="AB1609" s="39">
        <v>33.789000000000001</v>
      </c>
    </row>
    <row r="1610" spans="1:28" ht="27.6" x14ac:dyDescent="0.3">
      <c r="A1610" t="str">
        <f t="shared" si="50"/>
        <v>2011_6408</v>
      </c>
      <c r="D1610" s="109">
        <v>1607</v>
      </c>
      <c r="E1610" s="109">
        <v>6408</v>
      </c>
      <c r="F1610" s="109">
        <v>6408</v>
      </c>
      <c r="G1610" s="109" t="s">
        <v>292</v>
      </c>
      <c r="H1610" s="109">
        <v>2011</v>
      </c>
      <c r="I1610" s="109">
        <v>0</v>
      </c>
      <c r="J1610" s="109">
        <v>1</v>
      </c>
      <c r="K1610" s="109">
        <v>836.6</v>
      </c>
      <c r="L1610" s="109">
        <v>909.8</v>
      </c>
      <c r="Q1610" t="str">
        <f t="shared" si="51"/>
        <v>2015_6516</v>
      </c>
      <c r="R1610" s="124">
        <v>1607</v>
      </c>
      <c r="S1610" s="39">
        <v>6516</v>
      </c>
      <c r="T1610" s="39">
        <v>6516</v>
      </c>
      <c r="U1610" s="39" t="s">
        <v>299</v>
      </c>
      <c r="V1610" s="39">
        <v>6.3291000000000004</v>
      </c>
      <c r="W1610" s="39">
        <v>2015</v>
      </c>
      <c r="X1610" s="39">
        <v>50</v>
      </c>
      <c r="Y1610" s="39">
        <v>6516</v>
      </c>
      <c r="Z1610" s="39">
        <v>0</v>
      </c>
      <c r="AA1610" s="39">
        <v>1</v>
      </c>
      <c r="AB1610" s="39">
        <v>7.9</v>
      </c>
    </row>
    <row r="1611" spans="1:28" ht="27.6" x14ac:dyDescent="0.3">
      <c r="A1611" t="str">
        <f t="shared" si="50"/>
        <v>2011_6453</v>
      </c>
      <c r="D1611" s="109">
        <v>1608</v>
      </c>
      <c r="E1611" s="109">
        <v>6453</v>
      </c>
      <c r="F1611" s="109">
        <v>6453</v>
      </c>
      <c r="G1611" s="109" t="s">
        <v>293</v>
      </c>
      <c r="H1611" s="109">
        <v>2011</v>
      </c>
      <c r="I1611" s="109">
        <v>0</v>
      </c>
      <c r="J1611" s="109">
        <v>1</v>
      </c>
      <c r="K1611" s="109">
        <v>598.20000000000005</v>
      </c>
      <c r="L1611" s="109">
        <v>759.3</v>
      </c>
      <c r="Q1611" t="str">
        <f t="shared" si="51"/>
        <v>2015_6534</v>
      </c>
      <c r="R1611" s="124">
        <v>1608</v>
      </c>
      <c r="S1611" s="39">
        <v>6534</v>
      </c>
      <c r="T1611" s="39">
        <v>6534</v>
      </c>
      <c r="U1611" s="39" t="s">
        <v>300</v>
      </c>
      <c r="V1611" s="39">
        <v>13.8611</v>
      </c>
      <c r="W1611" s="39">
        <v>2015</v>
      </c>
      <c r="X1611" s="39">
        <v>748.5</v>
      </c>
      <c r="Y1611" s="39">
        <v>6534</v>
      </c>
      <c r="Z1611" s="39">
        <v>0</v>
      </c>
      <c r="AA1611" s="39">
        <v>1</v>
      </c>
      <c r="AB1611" s="39">
        <v>54</v>
      </c>
    </row>
    <row r="1612" spans="1:28" x14ac:dyDescent="0.3">
      <c r="A1612" t="str">
        <f t="shared" si="50"/>
        <v>2011_6460</v>
      </c>
      <c r="D1612" s="109">
        <v>1609</v>
      </c>
      <c r="E1612" s="109">
        <v>6460</v>
      </c>
      <c r="F1612" s="109">
        <v>6460</v>
      </c>
      <c r="G1612" s="109" t="s">
        <v>294</v>
      </c>
      <c r="H1612" s="109">
        <v>2011</v>
      </c>
      <c r="I1612" s="109">
        <v>0</v>
      </c>
      <c r="J1612" s="109">
        <v>1</v>
      </c>
      <c r="K1612" s="109">
        <v>677.2</v>
      </c>
      <c r="L1612" s="109">
        <v>708.2</v>
      </c>
      <c r="Q1612" t="str">
        <f t="shared" si="51"/>
        <v>2015_1935</v>
      </c>
      <c r="R1612" s="124">
        <v>1609</v>
      </c>
      <c r="S1612" s="39">
        <v>1935</v>
      </c>
      <c r="T1612" s="39">
        <v>6536</v>
      </c>
      <c r="U1612" s="39" t="s">
        <v>301</v>
      </c>
      <c r="V1612" s="39">
        <v>12.307700000000001</v>
      </c>
      <c r="W1612" s="39">
        <v>2015</v>
      </c>
      <c r="X1612" s="39">
        <v>1161.5999999999999</v>
      </c>
      <c r="Y1612" s="39">
        <v>1935</v>
      </c>
      <c r="Z1612" s="39">
        <v>0</v>
      </c>
      <c r="AA1612" s="39">
        <v>1</v>
      </c>
      <c r="AB1612" s="39">
        <v>94.38</v>
      </c>
    </row>
    <row r="1613" spans="1:28" x14ac:dyDescent="0.3">
      <c r="A1613" t="str">
        <f t="shared" si="50"/>
        <v>2011_6462</v>
      </c>
      <c r="D1613" s="109">
        <v>1610</v>
      </c>
      <c r="E1613" s="109">
        <v>6462</v>
      </c>
      <c r="F1613" s="109">
        <v>6462</v>
      </c>
      <c r="G1613" s="109" t="s">
        <v>295</v>
      </c>
      <c r="H1613" s="109">
        <v>2011</v>
      </c>
      <c r="I1613" s="109">
        <v>0</v>
      </c>
      <c r="J1613" s="109">
        <v>1</v>
      </c>
      <c r="K1613" s="109">
        <v>268</v>
      </c>
      <c r="L1613" s="109">
        <v>248</v>
      </c>
      <c r="Q1613" t="str">
        <f t="shared" si="51"/>
        <v>2015_6561</v>
      </c>
      <c r="R1613" s="124">
        <v>1610</v>
      </c>
      <c r="S1613" s="39">
        <v>6561</v>
      </c>
      <c r="T1613" s="39">
        <v>6561</v>
      </c>
      <c r="U1613" s="39" t="s">
        <v>302</v>
      </c>
      <c r="V1613" s="39">
        <v>11.257400000000001</v>
      </c>
      <c r="W1613" s="39">
        <v>2015</v>
      </c>
      <c r="X1613" s="39">
        <v>219.8</v>
      </c>
      <c r="Y1613" s="39">
        <v>6561</v>
      </c>
      <c r="Z1613" s="39">
        <v>0</v>
      </c>
      <c r="AA1613" s="39">
        <v>1</v>
      </c>
      <c r="AB1613" s="39">
        <v>19.524999999999999</v>
      </c>
    </row>
    <row r="1614" spans="1:28" ht="27.6" x14ac:dyDescent="0.3">
      <c r="A1614" t="str">
        <f t="shared" si="50"/>
        <v>2011_6471</v>
      </c>
      <c r="D1614" s="109">
        <v>1611</v>
      </c>
      <c r="E1614" s="109">
        <v>6471</v>
      </c>
      <c r="F1614" s="109">
        <v>6471</v>
      </c>
      <c r="G1614" s="109" t="s">
        <v>296</v>
      </c>
      <c r="H1614" s="109">
        <v>2011</v>
      </c>
      <c r="I1614" s="109">
        <v>0</v>
      </c>
      <c r="J1614" s="109">
        <v>1</v>
      </c>
      <c r="K1614" s="109">
        <v>460</v>
      </c>
      <c r="L1614" s="109">
        <v>459</v>
      </c>
      <c r="Q1614" t="str">
        <f t="shared" si="51"/>
        <v>2015_6579</v>
      </c>
      <c r="R1614" s="124">
        <v>1611</v>
      </c>
      <c r="S1614" s="39">
        <v>6579</v>
      </c>
      <c r="T1614" s="39">
        <v>6579</v>
      </c>
      <c r="U1614" s="39" t="s">
        <v>303</v>
      </c>
      <c r="V1614" s="39">
        <v>13.0991</v>
      </c>
      <c r="W1614" s="39">
        <v>2015</v>
      </c>
      <c r="X1614" s="39">
        <v>3898.3</v>
      </c>
      <c r="Y1614" s="39">
        <v>6579</v>
      </c>
      <c r="Z1614" s="39">
        <v>0</v>
      </c>
      <c r="AA1614" s="39">
        <v>1</v>
      </c>
      <c r="AB1614" s="39">
        <v>297.60000000000002</v>
      </c>
    </row>
    <row r="1615" spans="1:28" ht="41.4" x14ac:dyDescent="0.3">
      <c r="A1615" t="str">
        <f t="shared" si="50"/>
        <v>2011_6509</v>
      </c>
      <c r="D1615" s="109">
        <v>1612</v>
      </c>
      <c r="E1615" s="109">
        <v>6509</v>
      </c>
      <c r="F1615" s="109">
        <v>6509</v>
      </c>
      <c r="G1615" s="109" t="s">
        <v>297</v>
      </c>
      <c r="H1615" s="109">
        <v>2011</v>
      </c>
      <c r="I1615" s="109">
        <v>0</v>
      </c>
      <c r="J1615" s="109">
        <v>1</v>
      </c>
      <c r="K1615" s="109">
        <v>388.2</v>
      </c>
      <c r="L1615" s="109">
        <v>401.2</v>
      </c>
      <c r="Q1615" t="str">
        <f t="shared" si="51"/>
        <v>2015_6592</v>
      </c>
      <c r="R1615" s="124">
        <v>1612</v>
      </c>
      <c r="S1615" s="39">
        <v>6592</v>
      </c>
      <c r="T1615" s="39">
        <v>6592</v>
      </c>
      <c r="U1615" s="39" t="s">
        <v>948</v>
      </c>
      <c r="V1615" s="39">
        <v>11.098100000000001</v>
      </c>
      <c r="W1615" s="39">
        <v>2015</v>
      </c>
      <c r="X1615" s="39">
        <v>842.8</v>
      </c>
      <c r="Y1615" s="39">
        <v>6592</v>
      </c>
      <c r="Z1615" s="39">
        <v>0</v>
      </c>
      <c r="AA1615" s="39">
        <v>2</v>
      </c>
      <c r="AB1615" s="39">
        <v>75.941000000000003</v>
      </c>
    </row>
    <row r="1616" spans="1:28" ht="27.6" x14ac:dyDescent="0.3">
      <c r="A1616" t="str">
        <f t="shared" si="50"/>
        <v>2011_6512</v>
      </c>
      <c r="D1616" s="109">
        <v>1613</v>
      </c>
      <c r="E1616" s="109">
        <v>6512</v>
      </c>
      <c r="F1616" s="109">
        <v>6512</v>
      </c>
      <c r="G1616" s="109" t="s">
        <v>298</v>
      </c>
      <c r="H1616" s="109">
        <v>2011</v>
      </c>
      <c r="I1616" s="109">
        <v>0</v>
      </c>
      <c r="J1616" s="109">
        <v>1</v>
      </c>
      <c r="K1616" s="109">
        <v>392.4</v>
      </c>
      <c r="L1616" s="109">
        <v>399.5</v>
      </c>
      <c r="Q1616" t="str">
        <f t="shared" si="51"/>
        <v>2015_6615</v>
      </c>
      <c r="R1616" s="124">
        <v>1613</v>
      </c>
      <c r="S1616" s="39">
        <v>6615</v>
      </c>
      <c r="T1616" s="39">
        <v>6615</v>
      </c>
      <c r="U1616" s="39" t="s">
        <v>306</v>
      </c>
      <c r="V1616" s="39">
        <v>13.8757</v>
      </c>
      <c r="W1616" s="39">
        <v>2015</v>
      </c>
      <c r="X1616" s="39">
        <v>675.4</v>
      </c>
      <c r="Y1616" s="39">
        <v>6615</v>
      </c>
      <c r="Z1616" s="39">
        <v>0</v>
      </c>
      <c r="AA1616" s="39">
        <v>1</v>
      </c>
      <c r="AB1616" s="39">
        <v>48.674999999999997</v>
      </c>
    </row>
    <row r="1617" spans="1:28" x14ac:dyDescent="0.3">
      <c r="A1617" t="str">
        <f t="shared" si="50"/>
        <v>2011_6516</v>
      </c>
      <c r="D1617" s="109">
        <v>1614</v>
      </c>
      <c r="E1617" s="109">
        <v>6516</v>
      </c>
      <c r="F1617" s="109">
        <v>6516</v>
      </c>
      <c r="G1617" s="109" t="s">
        <v>299</v>
      </c>
      <c r="H1617" s="109">
        <v>2011</v>
      </c>
      <c r="I1617" s="109">
        <v>0</v>
      </c>
      <c r="J1617" s="109">
        <v>1</v>
      </c>
      <c r="K1617" s="109">
        <v>169</v>
      </c>
      <c r="L1617" s="109">
        <v>47</v>
      </c>
      <c r="Q1617" t="str">
        <f t="shared" si="51"/>
        <v>2015_6651</v>
      </c>
      <c r="R1617" s="124">
        <v>1614</v>
      </c>
      <c r="S1617" s="39">
        <v>6651</v>
      </c>
      <c r="T1617" s="39">
        <v>6651</v>
      </c>
      <c r="U1617" s="39" t="s">
        <v>307</v>
      </c>
      <c r="V1617" s="39">
        <v>12.0502</v>
      </c>
      <c r="W1617" s="39">
        <v>2015</v>
      </c>
      <c r="X1617" s="39">
        <v>283.3</v>
      </c>
      <c r="Y1617" s="39">
        <v>6651</v>
      </c>
      <c r="Z1617" s="39">
        <v>0</v>
      </c>
      <c r="AA1617" s="39">
        <v>1</v>
      </c>
      <c r="AB1617" s="39">
        <v>23.51</v>
      </c>
    </row>
    <row r="1618" spans="1:28" ht="41.4" x14ac:dyDescent="0.3">
      <c r="A1618" t="str">
        <f t="shared" si="50"/>
        <v>2011_6534</v>
      </c>
      <c r="D1618" s="109">
        <v>1615</v>
      </c>
      <c r="E1618" s="109">
        <v>6534</v>
      </c>
      <c r="F1618" s="109">
        <v>6534</v>
      </c>
      <c r="G1618" s="109" t="s">
        <v>300</v>
      </c>
      <c r="H1618" s="109">
        <v>2011</v>
      </c>
      <c r="I1618" s="109">
        <v>0</v>
      </c>
      <c r="J1618" s="109">
        <v>1</v>
      </c>
      <c r="K1618" s="109">
        <v>735</v>
      </c>
      <c r="L1618" s="109">
        <v>761</v>
      </c>
      <c r="Q1618" t="str">
        <f t="shared" si="51"/>
        <v>2015_6660</v>
      </c>
      <c r="R1618" s="124">
        <v>1615</v>
      </c>
      <c r="S1618" s="39">
        <v>6660</v>
      </c>
      <c r="T1618" s="39">
        <v>6660</v>
      </c>
      <c r="U1618" s="39" t="s">
        <v>308</v>
      </c>
      <c r="V1618" s="39">
        <v>12.4772</v>
      </c>
      <c r="W1618" s="39">
        <v>2015</v>
      </c>
      <c r="X1618" s="39">
        <v>1553.1</v>
      </c>
      <c r="Y1618" s="39">
        <v>6660</v>
      </c>
      <c r="Z1618" s="39">
        <v>0</v>
      </c>
      <c r="AA1618" s="39">
        <v>1</v>
      </c>
      <c r="AB1618" s="39">
        <v>124.47499999999999</v>
      </c>
    </row>
    <row r="1619" spans="1:28" x14ac:dyDescent="0.3">
      <c r="A1619" t="str">
        <f t="shared" si="50"/>
        <v>2011_1935</v>
      </c>
      <c r="D1619" s="109">
        <v>1616</v>
      </c>
      <c r="E1619" s="109">
        <v>1935</v>
      </c>
      <c r="F1619" s="109">
        <v>6536</v>
      </c>
      <c r="G1619" s="109" t="s">
        <v>301</v>
      </c>
      <c r="H1619" s="109">
        <v>2011</v>
      </c>
      <c r="I1619" s="109">
        <v>0</v>
      </c>
      <c r="J1619" s="109">
        <v>1</v>
      </c>
      <c r="K1619" s="109">
        <v>1236.8</v>
      </c>
      <c r="L1619" s="109">
        <v>1246.5</v>
      </c>
      <c r="Q1619" t="str">
        <f t="shared" si="51"/>
        <v>2015_6700</v>
      </c>
      <c r="R1619" s="124">
        <v>1616</v>
      </c>
      <c r="S1619" s="39">
        <v>6700</v>
      </c>
      <c r="T1619" s="39">
        <v>6700</v>
      </c>
      <c r="U1619" s="39" t="s">
        <v>309</v>
      </c>
      <c r="V1619" s="39">
        <v>10.145200000000001</v>
      </c>
      <c r="W1619" s="39">
        <v>2015</v>
      </c>
      <c r="X1619" s="39">
        <v>461.3</v>
      </c>
      <c r="Y1619" s="39">
        <v>6700</v>
      </c>
      <c r="Z1619" s="39">
        <v>0</v>
      </c>
      <c r="AA1619" s="39">
        <v>1</v>
      </c>
      <c r="AB1619" s="39">
        <v>45.47</v>
      </c>
    </row>
    <row r="1620" spans="1:28" x14ac:dyDescent="0.3">
      <c r="A1620" t="str">
        <f t="shared" si="50"/>
        <v>2011_6561</v>
      </c>
      <c r="D1620" s="109">
        <v>1617</v>
      </c>
      <c r="E1620" s="109">
        <v>6561</v>
      </c>
      <c r="F1620" s="109">
        <v>6561</v>
      </c>
      <c r="G1620" s="109" t="s">
        <v>302</v>
      </c>
      <c r="H1620" s="109">
        <v>2011</v>
      </c>
      <c r="I1620" s="109">
        <v>0</v>
      </c>
      <c r="J1620" s="109">
        <v>1</v>
      </c>
      <c r="K1620" s="109">
        <v>307.89999999999998</v>
      </c>
      <c r="L1620" s="109">
        <v>184.5</v>
      </c>
      <c r="Q1620" t="str">
        <f t="shared" si="51"/>
        <v>2015_6759</v>
      </c>
      <c r="R1620" s="124">
        <v>1617</v>
      </c>
      <c r="S1620" s="39">
        <v>6759</v>
      </c>
      <c r="T1620" s="39">
        <v>6759</v>
      </c>
      <c r="U1620" s="39" t="s">
        <v>311</v>
      </c>
      <c r="V1620" s="39">
        <v>11.582000000000001</v>
      </c>
      <c r="W1620" s="39">
        <v>2015</v>
      </c>
      <c r="X1620" s="39">
        <v>634</v>
      </c>
      <c r="Y1620" s="39">
        <v>6759</v>
      </c>
      <c r="Z1620" s="39">
        <v>0</v>
      </c>
      <c r="AA1620" s="39">
        <v>1</v>
      </c>
      <c r="AB1620" s="39">
        <v>54.74</v>
      </c>
    </row>
    <row r="1621" spans="1:28" ht="27.6" x14ac:dyDescent="0.3">
      <c r="A1621" t="str">
        <f t="shared" si="50"/>
        <v>2011_6579</v>
      </c>
      <c r="D1621" s="109">
        <v>1618</v>
      </c>
      <c r="E1621" s="109">
        <v>6579</v>
      </c>
      <c r="F1621" s="109">
        <v>6579</v>
      </c>
      <c r="G1621" s="109" t="s">
        <v>303</v>
      </c>
      <c r="H1621" s="109">
        <v>2011</v>
      </c>
      <c r="I1621" s="109">
        <v>0</v>
      </c>
      <c r="J1621" s="109">
        <v>1</v>
      </c>
      <c r="K1621" s="109">
        <v>3311.9</v>
      </c>
      <c r="L1621" s="109">
        <v>3769.1</v>
      </c>
      <c r="Q1621" t="str">
        <f t="shared" si="51"/>
        <v>2015_6762</v>
      </c>
      <c r="R1621" s="124">
        <v>1618</v>
      </c>
      <c r="S1621" s="39">
        <v>6762</v>
      </c>
      <c r="T1621" s="39">
        <v>6762</v>
      </c>
      <c r="U1621" s="39" t="s">
        <v>312</v>
      </c>
      <c r="V1621" s="39">
        <v>13.916499999999999</v>
      </c>
      <c r="W1621" s="39">
        <v>2015</v>
      </c>
      <c r="X1621" s="39">
        <v>716.7</v>
      </c>
      <c r="Y1621" s="39">
        <v>6762</v>
      </c>
      <c r="Z1621" s="39">
        <v>0</v>
      </c>
      <c r="AA1621" s="39">
        <v>1</v>
      </c>
      <c r="AB1621" s="39">
        <v>51.5</v>
      </c>
    </row>
    <row r="1622" spans="1:28" ht="27.6" x14ac:dyDescent="0.3">
      <c r="A1622" t="str">
        <f t="shared" si="50"/>
        <v>2011_6592</v>
      </c>
      <c r="D1622" s="109">
        <v>1619</v>
      </c>
      <c r="E1622" s="109">
        <v>6592</v>
      </c>
      <c r="F1622" s="109">
        <v>6592</v>
      </c>
      <c r="G1622" s="109" t="s">
        <v>948</v>
      </c>
      <c r="H1622" s="109">
        <v>2011</v>
      </c>
      <c r="I1622" s="109">
        <v>0</v>
      </c>
      <c r="J1622" s="109">
        <v>2</v>
      </c>
      <c r="K1622" s="109">
        <v>1019.4</v>
      </c>
      <c r="L1622" s="109">
        <v>950.8</v>
      </c>
      <c r="Q1622" t="str">
        <f t="shared" si="51"/>
        <v>2015_6768</v>
      </c>
      <c r="R1622" s="124">
        <v>1619</v>
      </c>
      <c r="S1622" s="39">
        <v>6768</v>
      </c>
      <c r="T1622" s="39">
        <v>6768</v>
      </c>
      <c r="U1622" s="39" t="s">
        <v>313</v>
      </c>
      <c r="V1622" s="39">
        <v>12.359400000000001</v>
      </c>
      <c r="W1622" s="39">
        <v>2015</v>
      </c>
      <c r="X1622" s="39">
        <v>1688.4</v>
      </c>
      <c r="Y1622" s="39">
        <v>6768</v>
      </c>
      <c r="Z1622" s="39">
        <v>0</v>
      </c>
      <c r="AA1622" s="39">
        <v>1</v>
      </c>
      <c r="AB1622" s="39">
        <v>136.60900000000001</v>
      </c>
    </row>
    <row r="1623" spans="1:28" ht="27.6" x14ac:dyDescent="0.3">
      <c r="A1623" t="str">
        <f t="shared" si="50"/>
        <v>2011_6615</v>
      </c>
      <c r="D1623" s="109">
        <v>1620</v>
      </c>
      <c r="E1623" s="109">
        <v>6615</v>
      </c>
      <c r="F1623" s="109">
        <v>6615</v>
      </c>
      <c r="G1623" s="109" t="s">
        <v>306</v>
      </c>
      <c r="H1623" s="109">
        <v>2011</v>
      </c>
      <c r="I1623" s="109">
        <v>0</v>
      </c>
      <c r="J1623" s="109">
        <v>1</v>
      </c>
      <c r="K1623" s="109">
        <v>585.29999999999995</v>
      </c>
      <c r="L1623" s="109">
        <v>621.29999999999995</v>
      </c>
      <c r="Q1623" t="str">
        <f t="shared" si="51"/>
        <v>2015_6795</v>
      </c>
      <c r="R1623" s="124">
        <v>1620</v>
      </c>
      <c r="S1623" s="39">
        <v>6795</v>
      </c>
      <c r="T1623" s="39">
        <v>6795</v>
      </c>
      <c r="U1623" s="39" t="s">
        <v>314</v>
      </c>
      <c r="V1623" s="39">
        <v>12.597200000000001</v>
      </c>
      <c r="W1623" s="39">
        <v>2015</v>
      </c>
      <c r="X1623" s="39">
        <v>10781.9</v>
      </c>
      <c r="Y1623" s="39">
        <v>6795</v>
      </c>
      <c r="Z1623" s="39">
        <v>0</v>
      </c>
      <c r="AA1623" s="39">
        <v>1</v>
      </c>
      <c r="AB1623" s="39">
        <v>855.899</v>
      </c>
    </row>
    <row r="1624" spans="1:28" x14ac:dyDescent="0.3">
      <c r="A1624" t="str">
        <f t="shared" si="50"/>
        <v>2011_6651</v>
      </c>
      <c r="D1624" s="109">
        <v>1621</v>
      </c>
      <c r="E1624" s="109">
        <v>6651</v>
      </c>
      <c r="F1624" s="109">
        <v>6651</v>
      </c>
      <c r="G1624" s="109" t="s">
        <v>307</v>
      </c>
      <c r="H1624" s="109">
        <v>2011</v>
      </c>
      <c r="I1624" s="109">
        <v>0</v>
      </c>
      <c r="J1624" s="109">
        <v>1</v>
      </c>
      <c r="K1624" s="109">
        <v>362.1</v>
      </c>
      <c r="L1624" s="109">
        <v>332.1</v>
      </c>
      <c r="Q1624" t="str">
        <f t="shared" si="51"/>
        <v>2015_6822</v>
      </c>
      <c r="R1624" s="124">
        <v>1621</v>
      </c>
      <c r="S1624" s="39">
        <v>6822</v>
      </c>
      <c r="T1624" s="39">
        <v>6822</v>
      </c>
      <c r="U1624" s="39" t="s">
        <v>315</v>
      </c>
      <c r="V1624" s="39">
        <v>14.597799999999999</v>
      </c>
      <c r="W1624" s="39">
        <v>2015</v>
      </c>
      <c r="X1624" s="39">
        <v>8558.7000000000007</v>
      </c>
      <c r="Y1624" s="39">
        <v>6822</v>
      </c>
      <c r="Z1624" s="39">
        <v>0</v>
      </c>
      <c r="AA1624" s="39">
        <v>1</v>
      </c>
      <c r="AB1624" s="39">
        <v>586.29999999999995</v>
      </c>
    </row>
    <row r="1625" spans="1:28" ht="41.4" x14ac:dyDescent="0.3">
      <c r="A1625" t="str">
        <f t="shared" si="50"/>
        <v>2011_6660</v>
      </c>
      <c r="D1625" s="109">
        <v>1622</v>
      </c>
      <c r="E1625" s="109">
        <v>6660</v>
      </c>
      <c r="F1625" s="109">
        <v>6660</v>
      </c>
      <c r="G1625" s="109" t="s">
        <v>308</v>
      </c>
      <c r="H1625" s="109">
        <v>2011</v>
      </c>
      <c r="I1625" s="109">
        <v>0</v>
      </c>
      <c r="J1625" s="109">
        <v>1</v>
      </c>
      <c r="K1625" s="109">
        <v>1687.1</v>
      </c>
      <c r="L1625" s="109">
        <v>1624.6</v>
      </c>
      <c r="Q1625" t="str">
        <f t="shared" si="51"/>
        <v>2015_6840</v>
      </c>
      <c r="R1625" s="124">
        <v>1622</v>
      </c>
      <c r="S1625" s="39">
        <v>6840</v>
      </c>
      <c r="T1625" s="39">
        <v>6840</v>
      </c>
      <c r="U1625" s="39" t="s">
        <v>316</v>
      </c>
      <c r="V1625" s="39">
        <v>13.944699999999999</v>
      </c>
      <c r="W1625" s="39">
        <v>2015</v>
      </c>
      <c r="X1625" s="39">
        <v>2232.9</v>
      </c>
      <c r="Y1625" s="39">
        <v>6840</v>
      </c>
      <c r="Z1625" s="39">
        <v>0</v>
      </c>
      <c r="AA1625" s="39">
        <v>1</v>
      </c>
      <c r="AB1625" s="39">
        <v>160.125</v>
      </c>
    </row>
    <row r="1626" spans="1:28" x14ac:dyDescent="0.3">
      <c r="A1626" t="str">
        <f t="shared" si="50"/>
        <v>2011_6700</v>
      </c>
      <c r="D1626" s="109">
        <v>1623</v>
      </c>
      <c r="E1626" s="109">
        <v>6700</v>
      </c>
      <c r="F1626" s="109">
        <v>6700</v>
      </c>
      <c r="G1626" s="109" t="s">
        <v>309</v>
      </c>
      <c r="H1626" s="109">
        <v>2011</v>
      </c>
      <c r="I1626" s="109">
        <v>0</v>
      </c>
      <c r="J1626" s="109">
        <v>1</v>
      </c>
      <c r="K1626" s="109">
        <v>514.70000000000005</v>
      </c>
      <c r="L1626" s="109">
        <v>511.7</v>
      </c>
      <c r="Q1626" t="str">
        <f t="shared" si="51"/>
        <v>2015_6854</v>
      </c>
      <c r="R1626" s="124">
        <v>1623</v>
      </c>
      <c r="S1626" s="39">
        <v>6854</v>
      </c>
      <c r="T1626" s="39">
        <v>6854</v>
      </c>
      <c r="U1626" s="39" t="s">
        <v>317</v>
      </c>
      <c r="V1626" s="39">
        <v>11.323700000000001</v>
      </c>
      <c r="W1626" s="39">
        <v>2015</v>
      </c>
      <c r="X1626" s="39">
        <v>529.1</v>
      </c>
      <c r="Y1626" s="39">
        <v>6854</v>
      </c>
      <c r="Z1626" s="39">
        <v>0</v>
      </c>
      <c r="AA1626" s="39">
        <v>1</v>
      </c>
      <c r="AB1626" s="39">
        <v>46.725000000000001</v>
      </c>
    </row>
    <row r="1627" spans="1:28" ht="27.6" x14ac:dyDescent="0.3">
      <c r="A1627" t="str">
        <f t="shared" si="50"/>
        <v>2011_6759</v>
      </c>
      <c r="D1627" s="109">
        <v>1624</v>
      </c>
      <c r="E1627" s="109">
        <v>6759</v>
      </c>
      <c r="F1627" s="109">
        <v>6759</v>
      </c>
      <c r="G1627" s="109" t="s">
        <v>311</v>
      </c>
      <c r="H1627" s="109">
        <v>2011</v>
      </c>
      <c r="I1627" s="109">
        <v>0</v>
      </c>
      <c r="J1627" s="109">
        <v>1</v>
      </c>
      <c r="K1627" s="109">
        <v>723.6</v>
      </c>
      <c r="L1627" s="109">
        <v>691.9</v>
      </c>
      <c r="Q1627" t="str">
        <f t="shared" si="51"/>
        <v>2015_6867</v>
      </c>
      <c r="R1627" s="124">
        <v>1624</v>
      </c>
      <c r="S1627" s="39">
        <v>6867</v>
      </c>
      <c r="T1627" s="39">
        <v>6867</v>
      </c>
      <c r="U1627" s="39" t="s">
        <v>318</v>
      </c>
      <c r="V1627" s="39">
        <v>12.821899999999999</v>
      </c>
      <c r="W1627" s="39">
        <v>2015</v>
      </c>
      <c r="X1627" s="39">
        <v>1778.2</v>
      </c>
      <c r="Y1627" s="39">
        <v>6867</v>
      </c>
      <c r="Z1627" s="39">
        <v>0</v>
      </c>
      <c r="AA1627" s="39">
        <v>2</v>
      </c>
      <c r="AB1627" s="39">
        <v>138.685</v>
      </c>
    </row>
    <row r="1628" spans="1:28" ht="41.4" x14ac:dyDescent="0.3">
      <c r="A1628" t="str">
        <f t="shared" si="50"/>
        <v>2011_6762</v>
      </c>
      <c r="D1628" s="109">
        <v>1625</v>
      </c>
      <c r="E1628" s="109">
        <v>6762</v>
      </c>
      <c r="F1628" s="109">
        <v>6762</v>
      </c>
      <c r="G1628" s="109" t="s">
        <v>312</v>
      </c>
      <c r="H1628" s="109">
        <v>2011</v>
      </c>
      <c r="I1628" s="109">
        <v>0</v>
      </c>
      <c r="J1628" s="109">
        <v>1</v>
      </c>
      <c r="K1628" s="109">
        <v>697.4</v>
      </c>
      <c r="L1628" s="109">
        <v>724.7</v>
      </c>
      <c r="Q1628" t="str">
        <f t="shared" si="51"/>
        <v>2015_6921</v>
      </c>
      <c r="R1628" s="124">
        <v>1625</v>
      </c>
      <c r="S1628" s="39">
        <v>6921</v>
      </c>
      <c r="T1628" s="39">
        <v>6921</v>
      </c>
      <c r="U1628" s="39" t="s">
        <v>319</v>
      </c>
      <c r="V1628" s="39">
        <v>12.611000000000001</v>
      </c>
      <c r="W1628" s="39">
        <v>2015</v>
      </c>
      <c r="X1628" s="39">
        <v>355</v>
      </c>
      <c r="Y1628" s="39">
        <v>6921</v>
      </c>
      <c r="Z1628" s="39">
        <v>0</v>
      </c>
      <c r="AA1628" s="39">
        <v>1</v>
      </c>
      <c r="AB1628" s="39">
        <v>28.15</v>
      </c>
    </row>
    <row r="1629" spans="1:28" ht="27.6" x14ac:dyDescent="0.3">
      <c r="A1629" t="str">
        <f t="shared" si="50"/>
        <v>2011_6768</v>
      </c>
      <c r="D1629" s="109">
        <v>1626</v>
      </c>
      <c r="E1629" s="109">
        <v>6768</v>
      </c>
      <c r="F1629" s="109">
        <v>6768</v>
      </c>
      <c r="G1629" s="109" t="s">
        <v>313</v>
      </c>
      <c r="H1629" s="109">
        <v>2011</v>
      </c>
      <c r="I1629" s="109">
        <v>0</v>
      </c>
      <c r="J1629" s="109">
        <v>1</v>
      </c>
      <c r="K1629" s="109">
        <v>1739.6</v>
      </c>
      <c r="L1629" s="109">
        <v>1669.9</v>
      </c>
      <c r="Q1629" t="str">
        <f t="shared" si="51"/>
        <v>2015_6930</v>
      </c>
      <c r="R1629" s="124">
        <v>1626</v>
      </c>
      <c r="S1629" s="39">
        <v>6930</v>
      </c>
      <c r="T1629" s="39">
        <v>6930</v>
      </c>
      <c r="U1629" s="39" t="s">
        <v>320</v>
      </c>
      <c r="V1629" s="39">
        <v>12.159700000000001</v>
      </c>
      <c r="W1629" s="39">
        <v>2015</v>
      </c>
      <c r="X1629" s="39">
        <v>802.3</v>
      </c>
      <c r="Y1629" s="39">
        <v>6930</v>
      </c>
      <c r="Z1629" s="39">
        <v>0</v>
      </c>
      <c r="AA1629" s="39">
        <v>1</v>
      </c>
      <c r="AB1629" s="39">
        <v>65.98</v>
      </c>
    </row>
    <row r="1630" spans="1:28" ht="41.4" x14ac:dyDescent="0.3">
      <c r="A1630" t="str">
        <f t="shared" si="50"/>
        <v>2011_6795</v>
      </c>
      <c r="D1630" s="109">
        <v>1627</v>
      </c>
      <c r="E1630" s="109">
        <v>6795</v>
      </c>
      <c r="F1630" s="109">
        <v>6795</v>
      </c>
      <c r="G1630" s="109" t="s">
        <v>314</v>
      </c>
      <c r="H1630" s="109">
        <v>2011</v>
      </c>
      <c r="I1630" s="109">
        <v>0</v>
      </c>
      <c r="J1630" s="109">
        <v>1</v>
      </c>
      <c r="K1630" s="109">
        <v>10718.3</v>
      </c>
      <c r="L1630" s="109">
        <v>10331.200000000001</v>
      </c>
      <c r="Q1630" t="str">
        <f t="shared" si="51"/>
        <v>2015_6937</v>
      </c>
      <c r="R1630" s="124">
        <v>1627</v>
      </c>
      <c r="S1630" s="39">
        <v>6937</v>
      </c>
      <c r="T1630" s="39">
        <v>6937</v>
      </c>
      <c r="U1630" s="39" t="s">
        <v>797</v>
      </c>
      <c r="V1630" s="39">
        <v>13.457599999999999</v>
      </c>
      <c r="W1630" s="39">
        <v>2015</v>
      </c>
      <c r="X1630" s="39">
        <v>880.8</v>
      </c>
      <c r="Y1630" s="39">
        <v>6937</v>
      </c>
      <c r="Z1630" s="39">
        <v>0</v>
      </c>
      <c r="AA1630" s="39">
        <v>1</v>
      </c>
      <c r="AB1630" s="39">
        <v>65.45</v>
      </c>
    </row>
    <row r="1631" spans="1:28" ht="27.6" x14ac:dyDescent="0.3">
      <c r="A1631" t="str">
        <f t="shared" si="50"/>
        <v>2011_6822</v>
      </c>
      <c r="D1631" s="109">
        <v>1628</v>
      </c>
      <c r="E1631" s="109">
        <v>6822</v>
      </c>
      <c r="F1631" s="109">
        <v>6822</v>
      </c>
      <c r="G1631" s="109" t="s">
        <v>315</v>
      </c>
      <c r="H1631" s="109">
        <v>2011</v>
      </c>
      <c r="I1631" s="109">
        <v>0</v>
      </c>
      <c r="J1631" s="109">
        <v>1</v>
      </c>
      <c r="K1631" s="109">
        <v>7111.1</v>
      </c>
      <c r="L1631" s="109">
        <v>6936.4</v>
      </c>
      <c r="Q1631" t="str">
        <f t="shared" si="51"/>
        <v>2015_6943</v>
      </c>
      <c r="R1631" s="124">
        <v>1628</v>
      </c>
      <c r="S1631" s="39">
        <v>6943</v>
      </c>
      <c r="T1631" s="39">
        <v>6943</v>
      </c>
      <c r="U1631" s="39" t="s">
        <v>321</v>
      </c>
      <c r="V1631" s="39">
        <v>9.7530999999999999</v>
      </c>
      <c r="W1631" s="39">
        <v>2015</v>
      </c>
      <c r="X1631" s="39">
        <v>254.8</v>
      </c>
      <c r="Y1631" s="39">
        <v>6943</v>
      </c>
      <c r="Z1631" s="39">
        <v>0</v>
      </c>
      <c r="AA1631" s="39">
        <v>1</v>
      </c>
      <c r="AB1631" s="39">
        <v>26.125</v>
      </c>
    </row>
    <row r="1632" spans="1:28" ht="41.4" x14ac:dyDescent="0.3">
      <c r="A1632" t="str">
        <f t="shared" si="50"/>
        <v>2011_6840</v>
      </c>
      <c r="D1632" s="109">
        <v>1629</v>
      </c>
      <c r="E1632" s="109">
        <v>6840</v>
      </c>
      <c r="F1632" s="109">
        <v>6840</v>
      </c>
      <c r="G1632" s="109" t="s">
        <v>316</v>
      </c>
      <c r="H1632" s="109">
        <v>2011</v>
      </c>
      <c r="I1632" s="109">
        <v>0</v>
      </c>
      <c r="J1632" s="109">
        <v>1</v>
      </c>
      <c r="K1632" s="109">
        <v>1883.8</v>
      </c>
      <c r="L1632" s="109">
        <v>2056</v>
      </c>
      <c r="Q1632" t="str">
        <f t="shared" si="51"/>
        <v>2015_6264</v>
      </c>
      <c r="R1632" s="124">
        <v>1629</v>
      </c>
      <c r="S1632" s="39">
        <v>6264</v>
      </c>
      <c r="T1632" s="39">
        <v>6264</v>
      </c>
      <c r="U1632" s="39" t="s">
        <v>291</v>
      </c>
      <c r="V1632" s="39">
        <v>10.792299999999999</v>
      </c>
      <c r="W1632" s="39">
        <v>2015</v>
      </c>
      <c r="X1632" s="39">
        <v>841.8</v>
      </c>
      <c r="Y1632" s="39">
        <v>6264</v>
      </c>
      <c r="Z1632" s="39">
        <v>0</v>
      </c>
      <c r="AA1632" s="39">
        <v>1</v>
      </c>
      <c r="AB1632" s="39">
        <v>78</v>
      </c>
    </row>
    <row r="1633" spans="1:28" ht="41.4" x14ac:dyDescent="0.3">
      <c r="A1633" t="str">
        <f t="shared" si="50"/>
        <v>2011_6854</v>
      </c>
      <c r="D1633" s="109">
        <v>1630</v>
      </c>
      <c r="E1633" s="109">
        <v>6854</v>
      </c>
      <c r="F1633" s="109">
        <v>6854</v>
      </c>
      <c r="G1633" s="109" t="s">
        <v>317</v>
      </c>
      <c r="H1633" s="109">
        <v>2011</v>
      </c>
      <c r="I1633" s="109">
        <v>0</v>
      </c>
      <c r="J1633" s="109">
        <v>1</v>
      </c>
      <c r="K1633" s="109">
        <v>552.79999999999995</v>
      </c>
      <c r="L1633" s="109">
        <v>543.70000000000005</v>
      </c>
      <c r="Q1633" t="str">
        <f t="shared" si="51"/>
        <v>2015_6950</v>
      </c>
      <c r="R1633" s="124">
        <v>1630</v>
      </c>
      <c r="S1633" s="39">
        <v>6950</v>
      </c>
      <c r="T1633" s="39">
        <v>6950</v>
      </c>
      <c r="U1633" s="39" t="s">
        <v>798</v>
      </c>
      <c r="V1633" s="39">
        <v>13.513400000000001</v>
      </c>
      <c r="W1633" s="39">
        <v>2015</v>
      </c>
      <c r="X1633" s="39">
        <v>1469.7</v>
      </c>
      <c r="Y1633" s="39">
        <v>6950</v>
      </c>
      <c r="Z1633" s="39">
        <v>0</v>
      </c>
      <c r="AA1633" s="39">
        <v>1</v>
      </c>
      <c r="AB1633" s="39">
        <v>108.759</v>
      </c>
    </row>
    <row r="1634" spans="1:28" ht="41.4" x14ac:dyDescent="0.3">
      <c r="A1634" t="str">
        <f t="shared" si="50"/>
        <v>2011_6867</v>
      </c>
      <c r="D1634" s="109">
        <v>1631</v>
      </c>
      <c r="E1634" s="109">
        <v>6867</v>
      </c>
      <c r="F1634" s="109">
        <v>6867</v>
      </c>
      <c r="G1634" s="109" t="s">
        <v>318</v>
      </c>
      <c r="H1634" s="109">
        <v>2011</v>
      </c>
      <c r="I1634" s="109">
        <v>0</v>
      </c>
      <c r="J1634" s="109">
        <v>2</v>
      </c>
      <c r="K1634" s="109">
        <v>1787.5</v>
      </c>
      <c r="L1634" s="109">
        <v>1880.4</v>
      </c>
      <c r="Q1634" t="str">
        <f t="shared" si="51"/>
        <v>2015_6957</v>
      </c>
      <c r="R1634" s="124">
        <v>1631</v>
      </c>
      <c r="S1634" s="39">
        <v>6957</v>
      </c>
      <c r="T1634" s="39">
        <v>6957</v>
      </c>
      <c r="U1634" s="39" t="s">
        <v>323</v>
      </c>
      <c r="V1634" s="39">
        <v>14.804</v>
      </c>
      <c r="W1634" s="39">
        <v>2015</v>
      </c>
      <c r="X1634" s="39">
        <v>9071.9</v>
      </c>
      <c r="Y1634" s="39">
        <v>6957</v>
      </c>
      <c r="Z1634" s="39">
        <v>0</v>
      </c>
      <c r="AA1634" s="39">
        <v>1</v>
      </c>
      <c r="AB1634" s="39">
        <v>612.79999999999995</v>
      </c>
    </row>
    <row r="1635" spans="1:28" ht="27.6" x14ac:dyDescent="0.3">
      <c r="A1635" t="str">
        <f t="shared" si="50"/>
        <v>2011_6921</v>
      </c>
      <c r="D1635" s="109">
        <v>1632</v>
      </c>
      <c r="E1635" s="109">
        <v>6921</v>
      </c>
      <c r="F1635" s="109">
        <v>6921</v>
      </c>
      <c r="G1635" s="109" t="s">
        <v>319</v>
      </c>
      <c r="H1635" s="109">
        <v>2011</v>
      </c>
      <c r="I1635" s="109">
        <v>0</v>
      </c>
      <c r="J1635" s="109">
        <v>1</v>
      </c>
      <c r="K1635" s="109">
        <v>325</v>
      </c>
      <c r="L1635" s="109">
        <v>344</v>
      </c>
      <c r="Q1635" t="str">
        <f t="shared" si="51"/>
        <v>2015_5922</v>
      </c>
      <c r="R1635" s="124">
        <v>1632</v>
      </c>
      <c r="S1635" s="39">
        <v>5922</v>
      </c>
      <c r="T1635" s="39">
        <v>5922</v>
      </c>
      <c r="U1635" s="39" t="s">
        <v>799</v>
      </c>
      <c r="V1635" s="39">
        <v>11.9551</v>
      </c>
      <c r="W1635" s="39">
        <v>2015</v>
      </c>
      <c r="X1635" s="39">
        <v>665.3</v>
      </c>
      <c r="Y1635" s="39">
        <v>5922</v>
      </c>
      <c r="Z1635" s="39">
        <v>0</v>
      </c>
      <c r="AA1635" s="39">
        <v>1</v>
      </c>
      <c r="AB1635" s="39">
        <v>55.65</v>
      </c>
    </row>
    <row r="1636" spans="1:28" ht="27.6" x14ac:dyDescent="0.3">
      <c r="A1636" t="str">
        <f t="shared" si="50"/>
        <v>2011_6930</v>
      </c>
      <c r="D1636" s="109">
        <v>1633</v>
      </c>
      <c r="E1636" s="109">
        <v>6930</v>
      </c>
      <c r="F1636" s="109">
        <v>6930</v>
      </c>
      <c r="G1636" s="109" t="s">
        <v>320</v>
      </c>
      <c r="H1636" s="109">
        <v>2011</v>
      </c>
      <c r="I1636" s="109">
        <v>0</v>
      </c>
      <c r="J1636" s="109">
        <v>1</v>
      </c>
      <c r="K1636" s="109">
        <v>791.9</v>
      </c>
      <c r="L1636" s="109">
        <v>792.3</v>
      </c>
      <c r="Q1636" t="str">
        <f t="shared" si="51"/>
        <v>2015_819</v>
      </c>
      <c r="R1636" s="124">
        <v>1633</v>
      </c>
      <c r="S1636" s="39">
        <v>819</v>
      </c>
      <c r="T1636" s="39">
        <v>819</v>
      </c>
      <c r="U1636" s="39" t="s">
        <v>65</v>
      </c>
      <c r="V1636" s="39">
        <v>12.698399999999999</v>
      </c>
      <c r="W1636" s="39">
        <v>2015</v>
      </c>
      <c r="X1636" s="39">
        <v>616</v>
      </c>
      <c r="Y1636" s="39">
        <v>819</v>
      </c>
      <c r="Z1636" s="39">
        <v>0</v>
      </c>
      <c r="AA1636" s="39">
        <v>1</v>
      </c>
      <c r="AB1636" s="39">
        <v>48.51</v>
      </c>
    </row>
    <row r="1637" spans="1:28" ht="27.6" x14ac:dyDescent="0.3">
      <c r="A1637" t="str">
        <f t="shared" si="50"/>
        <v>2011_6937</v>
      </c>
      <c r="D1637" s="109">
        <v>1634</v>
      </c>
      <c r="E1637" s="109">
        <v>6937</v>
      </c>
      <c r="F1637" s="109">
        <v>6937</v>
      </c>
      <c r="G1637" s="109" t="s">
        <v>797</v>
      </c>
      <c r="H1637" s="109">
        <v>2011</v>
      </c>
      <c r="I1637" s="109">
        <v>0</v>
      </c>
      <c r="J1637" s="109">
        <v>1</v>
      </c>
      <c r="K1637" s="109">
        <v>458.4</v>
      </c>
      <c r="L1637" s="109">
        <v>784.8</v>
      </c>
      <c r="Q1637" t="str">
        <f t="shared" si="51"/>
        <v>2015_6969</v>
      </c>
      <c r="R1637" s="124">
        <v>1634</v>
      </c>
      <c r="S1637" s="39">
        <v>6969</v>
      </c>
      <c r="T1637" s="39">
        <v>6969</v>
      </c>
      <c r="U1637" s="39" t="s">
        <v>325</v>
      </c>
      <c r="V1637" s="39">
        <v>11.366</v>
      </c>
      <c r="W1637" s="39">
        <v>2015</v>
      </c>
      <c r="X1637" s="39">
        <v>320.10000000000002</v>
      </c>
      <c r="Y1637" s="39">
        <v>6969</v>
      </c>
      <c r="Z1637" s="39">
        <v>0</v>
      </c>
      <c r="AA1637" s="39">
        <v>1</v>
      </c>
      <c r="AB1637" s="39">
        <v>28.163</v>
      </c>
    </row>
    <row r="1638" spans="1:28" ht="27.6" x14ac:dyDescent="0.3">
      <c r="A1638" t="str">
        <f t="shared" si="50"/>
        <v>2011_6943</v>
      </c>
      <c r="D1638" s="109">
        <v>1635</v>
      </c>
      <c r="E1638" s="109">
        <v>6943</v>
      </c>
      <c r="F1638" s="109">
        <v>6943</v>
      </c>
      <c r="G1638" s="109" t="s">
        <v>321</v>
      </c>
      <c r="H1638" s="109">
        <v>2011</v>
      </c>
      <c r="I1638" s="109">
        <v>0</v>
      </c>
      <c r="J1638" s="109">
        <v>1</v>
      </c>
      <c r="K1638" s="109">
        <v>286.3</v>
      </c>
      <c r="L1638" s="109">
        <v>267.10000000000002</v>
      </c>
      <c r="Q1638" t="str">
        <f t="shared" si="51"/>
        <v>2015_6975</v>
      </c>
      <c r="R1638" s="124">
        <v>1635</v>
      </c>
      <c r="S1638" s="39">
        <v>6975</v>
      </c>
      <c r="T1638" s="39">
        <v>6975</v>
      </c>
      <c r="U1638" s="39" t="s">
        <v>326</v>
      </c>
      <c r="V1638" s="39">
        <v>11.178699999999999</v>
      </c>
      <c r="W1638" s="39">
        <v>2015</v>
      </c>
      <c r="X1638" s="39">
        <v>1183.5999999999999</v>
      </c>
      <c r="Y1638" s="39">
        <v>6975</v>
      </c>
      <c r="Z1638" s="39">
        <v>0</v>
      </c>
      <c r="AA1638" s="39">
        <v>1</v>
      </c>
      <c r="AB1638" s="39">
        <v>105.88</v>
      </c>
    </row>
    <row r="1639" spans="1:28" ht="27.6" x14ac:dyDescent="0.3">
      <c r="A1639" t="str">
        <f t="shared" si="50"/>
        <v>2011_6264</v>
      </c>
      <c r="D1639" s="109">
        <v>1636</v>
      </c>
      <c r="E1639" s="109">
        <v>6264</v>
      </c>
      <c r="F1639" s="109">
        <v>6264</v>
      </c>
      <c r="G1639" s="109" t="s">
        <v>291</v>
      </c>
      <c r="H1639" s="109">
        <v>2011</v>
      </c>
      <c r="I1639" s="109">
        <v>0</v>
      </c>
      <c r="J1639" s="109">
        <v>1</v>
      </c>
      <c r="K1639" s="109">
        <v>951.9</v>
      </c>
      <c r="L1639" s="109">
        <v>839.8</v>
      </c>
      <c r="Q1639" t="str">
        <f t="shared" si="51"/>
        <v>2015_6983</v>
      </c>
      <c r="R1639" s="124">
        <v>1636</v>
      </c>
      <c r="S1639" s="39">
        <v>6983</v>
      </c>
      <c r="T1639" s="39">
        <v>6983</v>
      </c>
      <c r="U1639" s="39" t="s">
        <v>327</v>
      </c>
      <c r="V1639" s="39">
        <v>13.5779</v>
      </c>
      <c r="W1639" s="39">
        <v>2015</v>
      </c>
      <c r="X1639" s="39">
        <v>872</v>
      </c>
      <c r="Y1639" s="39">
        <v>6983</v>
      </c>
      <c r="Z1639" s="39">
        <v>0</v>
      </c>
      <c r="AA1639" s="39">
        <v>1</v>
      </c>
      <c r="AB1639" s="39">
        <v>64.221999999999994</v>
      </c>
    </row>
    <row r="1640" spans="1:28" ht="27.6" x14ac:dyDescent="0.3">
      <c r="A1640" t="str">
        <f t="shared" si="50"/>
        <v>2011_6950</v>
      </c>
      <c r="D1640" s="109">
        <v>1637</v>
      </c>
      <c r="E1640" s="109">
        <v>6950</v>
      </c>
      <c r="F1640" s="109">
        <v>6950</v>
      </c>
      <c r="G1640" s="109" t="s">
        <v>798</v>
      </c>
      <c r="H1640" s="109">
        <v>2011</v>
      </c>
      <c r="I1640" s="109">
        <v>0</v>
      </c>
      <c r="J1640" s="109">
        <v>1</v>
      </c>
      <c r="K1640" s="109">
        <v>1585.9</v>
      </c>
      <c r="L1640" s="109">
        <v>1537.6</v>
      </c>
      <c r="Q1640" t="str">
        <f t="shared" si="51"/>
        <v>2015_6985</v>
      </c>
      <c r="R1640" s="124">
        <v>1637</v>
      </c>
      <c r="S1640" s="39">
        <v>6985</v>
      </c>
      <c r="T1640" s="39">
        <v>6985</v>
      </c>
      <c r="U1640" s="39" t="s">
        <v>328</v>
      </c>
      <c r="V1640" s="39">
        <v>13.1579</v>
      </c>
      <c r="W1640" s="39">
        <v>2015</v>
      </c>
      <c r="X1640" s="39">
        <v>912.5</v>
      </c>
      <c r="Y1640" s="39">
        <v>6985</v>
      </c>
      <c r="Z1640" s="39">
        <v>0</v>
      </c>
      <c r="AA1640" s="39">
        <v>1</v>
      </c>
      <c r="AB1640" s="39">
        <v>69.349999999999994</v>
      </c>
    </row>
    <row r="1641" spans="1:28" ht="27.6" x14ac:dyDescent="0.3">
      <c r="A1641" t="str">
        <f t="shared" si="50"/>
        <v>2011_6957</v>
      </c>
      <c r="D1641" s="109">
        <v>1638</v>
      </c>
      <c r="E1641" s="109">
        <v>6957</v>
      </c>
      <c r="F1641" s="109">
        <v>6957</v>
      </c>
      <c r="G1641" s="109" t="s">
        <v>323</v>
      </c>
      <c r="H1641" s="109">
        <v>2011</v>
      </c>
      <c r="I1641" s="109">
        <v>0</v>
      </c>
      <c r="J1641" s="109">
        <v>1</v>
      </c>
      <c r="K1641" s="109">
        <v>9050.4</v>
      </c>
      <c r="L1641" s="109">
        <v>9046.6</v>
      </c>
      <c r="Q1641" t="str">
        <f t="shared" si="51"/>
        <v>2015_6987</v>
      </c>
      <c r="R1641" s="124">
        <v>1638</v>
      </c>
      <c r="S1641" s="39">
        <v>6987</v>
      </c>
      <c r="T1641" s="39">
        <v>6987</v>
      </c>
      <c r="U1641" s="39" t="s">
        <v>329</v>
      </c>
      <c r="V1641" s="39">
        <v>11.133900000000001</v>
      </c>
      <c r="W1641" s="39">
        <v>2015</v>
      </c>
      <c r="X1641" s="39">
        <v>640.70000000000005</v>
      </c>
      <c r="Y1641" s="39">
        <v>6987</v>
      </c>
      <c r="Z1641" s="39">
        <v>0</v>
      </c>
      <c r="AA1641" s="39">
        <v>1</v>
      </c>
      <c r="AB1641" s="39">
        <v>57.545000000000002</v>
      </c>
    </row>
    <row r="1642" spans="1:28" ht="27.6" x14ac:dyDescent="0.3">
      <c r="A1642" t="str">
        <f t="shared" si="50"/>
        <v>2011_5922</v>
      </c>
      <c r="D1642" s="109">
        <v>1639</v>
      </c>
      <c r="E1642" s="109">
        <v>5922</v>
      </c>
      <c r="F1642" s="109">
        <v>5922</v>
      </c>
      <c r="G1642" s="109" t="s">
        <v>799</v>
      </c>
      <c r="H1642" s="109">
        <v>2011</v>
      </c>
      <c r="I1642" s="109">
        <v>0</v>
      </c>
      <c r="J1642" s="109">
        <v>1</v>
      </c>
      <c r="K1642" s="109">
        <v>721.6</v>
      </c>
      <c r="L1642" s="109">
        <v>676.6</v>
      </c>
      <c r="Q1642" t="str">
        <f t="shared" si="51"/>
        <v>2015_6990</v>
      </c>
      <c r="R1642" s="124">
        <v>1639</v>
      </c>
      <c r="S1642" s="39">
        <v>6990</v>
      </c>
      <c r="T1642" s="39">
        <v>6990</v>
      </c>
      <c r="U1642" s="39" t="s">
        <v>330</v>
      </c>
      <c r="V1642" s="39">
        <v>12.1488</v>
      </c>
      <c r="W1642" s="39">
        <v>2015</v>
      </c>
      <c r="X1642" s="39">
        <v>735</v>
      </c>
      <c r="Y1642" s="39">
        <v>6990</v>
      </c>
      <c r="Z1642" s="39">
        <v>0</v>
      </c>
      <c r="AA1642" s="39">
        <v>1</v>
      </c>
      <c r="AB1642" s="39">
        <v>60.5</v>
      </c>
    </row>
    <row r="1643" spans="1:28" ht="41.4" x14ac:dyDescent="0.3">
      <c r="A1643" t="str">
        <f t="shared" si="50"/>
        <v>2011_819</v>
      </c>
      <c r="D1643" s="109">
        <v>1640</v>
      </c>
      <c r="E1643" s="109">
        <v>819</v>
      </c>
      <c r="F1643" s="109">
        <v>819</v>
      </c>
      <c r="G1643" s="109" t="s">
        <v>65</v>
      </c>
      <c r="H1643" s="109">
        <v>2011</v>
      </c>
      <c r="I1643" s="109">
        <v>0</v>
      </c>
      <c r="J1643" s="109">
        <v>1</v>
      </c>
      <c r="K1643" s="109">
        <v>640.5</v>
      </c>
      <c r="L1643" s="109">
        <v>641.6</v>
      </c>
      <c r="Q1643" t="str">
        <f t="shared" si="51"/>
        <v>2015_6961</v>
      </c>
      <c r="R1643" s="124">
        <v>1640</v>
      </c>
      <c r="S1643" s="39">
        <v>6961</v>
      </c>
      <c r="T1643" s="39">
        <v>6961</v>
      </c>
      <c r="U1643" s="39" t="s">
        <v>800</v>
      </c>
      <c r="V1643" s="39">
        <v>13.359500000000001</v>
      </c>
      <c r="W1643" s="39">
        <v>2015</v>
      </c>
      <c r="X1643" s="39">
        <v>3117</v>
      </c>
      <c r="Y1643" s="39">
        <v>6961</v>
      </c>
      <c r="Z1643" s="39">
        <v>0</v>
      </c>
      <c r="AA1643" s="39">
        <v>1</v>
      </c>
      <c r="AB1643" s="39">
        <v>233.31700000000001</v>
      </c>
    </row>
    <row r="1644" spans="1:28" ht="27.6" x14ac:dyDescent="0.3">
      <c r="A1644" t="str">
        <f t="shared" si="50"/>
        <v>2011_6969</v>
      </c>
      <c r="D1644" s="109">
        <v>1641</v>
      </c>
      <c r="E1644" s="109">
        <v>6969</v>
      </c>
      <c r="F1644" s="109">
        <v>6969</v>
      </c>
      <c r="G1644" s="109" t="s">
        <v>325</v>
      </c>
      <c r="H1644" s="109">
        <v>2011</v>
      </c>
      <c r="I1644" s="109">
        <v>0</v>
      </c>
      <c r="J1644" s="109">
        <v>1</v>
      </c>
      <c r="K1644" s="109">
        <v>434.7</v>
      </c>
      <c r="L1644" s="109">
        <v>390</v>
      </c>
      <c r="Q1644" t="str">
        <f t="shared" si="51"/>
        <v>2015_6992</v>
      </c>
      <c r="R1644" s="124">
        <v>1641</v>
      </c>
      <c r="S1644" s="39">
        <v>6992</v>
      </c>
      <c r="T1644" s="39">
        <v>6992</v>
      </c>
      <c r="U1644" s="39" t="s">
        <v>331</v>
      </c>
      <c r="V1644" s="39">
        <v>11.4323</v>
      </c>
      <c r="W1644" s="39">
        <v>2015</v>
      </c>
      <c r="X1644" s="39">
        <v>522</v>
      </c>
      <c r="Y1644" s="39">
        <v>6992</v>
      </c>
      <c r="Z1644" s="39">
        <v>0</v>
      </c>
      <c r="AA1644" s="39">
        <v>1</v>
      </c>
      <c r="AB1644" s="39">
        <v>45.66</v>
      </c>
    </row>
    <row r="1645" spans="1:28" x14ac:dyDescent="0.3">
      <c r="A1645" t="str">
        <f t="shared" si="50"/>
        <v>2011_6975</v>
      </c>
      <c r="D1645" s="109">
        <v>1642</v>
      </c>
      <c r="E1645" s="109">
        <v>6975</v>
      </c>
      <c r="F1645" s="109">
        <v>6975</v>
      </c>
      <c r="G1645" s="109" t="s">
        <v>326</v>
      </c>
      <c r="H1645" s="109">
        <v>2011</v>
      </c>
      <c r="I1645" s="109">
        <v>0</v>
      </c>
      <c r="J1645" s="109">
        <v>1</v>
      </c>
      <c r="K1645" s="109">
        <v>1240.2</v>
      </c>
      <c r="L1645" s="109">
        <v>1176.8</v>
      </c>
      <c r="Q1645" t="str">
        <f t="shared" si="51"/>
        <v>2015_7002</v>
      </c>
      <c r="R1645" s="124">
        <v>1642</v>
      </c>
      <c r="S1645" s="39">
        <v>7002</v>
      </c>
      <c r="T1645" s="39">
        <v>7002</v>
      </c>
      <c r="U1645" s="39" t="s">
        <v>332</v>
      </c>
      <c r="V1645" s="39">
        <v>7.4577</v>
      </c>
      <c r="W1645" s="39">
        <v>2015</v>
      </c>
      <c r="X1645" s="39">
        <v>193.9</v>
      </c>
      <c r="Y1645" s="39">
        <v>7002</v>
      </c>
      <c r="Z1645" s="39">
        <v>0</v>
      </c>
      <c r="AA1645" s="39">
        <v>1</v>
      </c>
      <c r="AB1645" s="39">
        <v>26</v>
      </c>
    </row>
    <row r="1646" spans="1:28" ht="27.6" x14ac:dyDescent="0.3">
      <c r="A1646" t="str">
        <f t="shared" si="50"/>
        <v>2011_6983</v>
      </c>
      <c r="D1646" s="109">
        <v>1643</v>
      </c>
      <c r="E1646" s="109">
        <v>6983</v>
      </c>
      <c r="F1646" s="109">
        <v>6983</v>
      </c>
      <c r="G1646" s="109" t="s">
        <v>327</v>
      </c>
      <c r="H1646" s="109">
        <v>2011</v>
      </c>
      <c r="I1646" s="109">
        <v>0</v>
      </c>
      <c r="J1646" s="109">
        <v>1</v>
      </c>
      <c r="K1646" s="109">
        <v>815.5</v>
      </c>
      <c r="L1646" s="109">
        <v>807.5</v>
      </c>
      <c r="Q1646" t="str">
        <f t="shared" si="51"/>
        <v>2015_7029</v>
      </c>
      <c r="R1646" s="124">
        <v>1643</v>
      </c>
      <c r="S1646" s="39">
        <v>7029</v>
      </c>
      <c r="T1646" s="39">
        <v>7029</v>
      </c>
      <c r="U1646" s="39" t="s">
        <v>333</v>
      </c>
      <c r="V1646" s="39">
        <v>12.6166</v>
      </c>
      <c r="W1646" s="39">
        <v>2015</v>
      </c>
      <c r="X1646" s="39">
        <v>1160.0999999999999</v>
      </c>
      <c r="Y1646" s="39">
        <v>7029</v>
      </c>
      <c r="Z1646" s="39">
        <v>0</v>
      </c>
      <c r="AA1646" s="39">
        <v>1</v>
      </c>
      <c r="AB1646" s="39">
        <v>91.95</v>
      </c>
    </row>
    <row r="1647" spans="1:28" x14ac:dyDescent="0.3">
      <c r="A1647" t="str">
        <f t="shared" si="50"/>
        <v>2011_6985</v>
      </c>
      <c r="D1647" s="109">
        <v>1644</v>
      </c>
      <c r="E1647" s="109">
        <v>6985</v>
      </c>
      <c r="F1647" s="109">
        <v>6985</v>
      </c>
      <c r="G1647" s="109" t="s">
        <v>328</v>
      </c>
      <c r="H1647" s="109">
        <v>2011</v>
      </c>
      <c r="I1647" s="109">
        <v>0</v>
      </c>
      <c r="J1647" s="109">
        <v>1</v>
      </c>
      <c r="K1647" s="109">
        <v>877.5</v>
      </c>
      <c r="L1647" s="109">
        <v>921.6</v>
      </c>
      <c r="Q1647" t="str">
        <f t="shared" si="51"/>
        <v>2015_7038</v>
      </c>
      <c r="R1647" s="124">
        <v>1644</v>
      </c>
      <c r="S1647" s="39">
        <v>7038</v>
      </c>
      <c r="T1647" s="39">
        <v>7038</v>
      </c>
      <c r="U1647" s="39" t="s">
        <v>334</v>
      </c>
      <c r="V1647" s="39">
        <v>15.321899999999999</v>
      </c>
      <c r="W1647" s="39">
        <v>2015</v>
      </c>
      <c r="X1647" s="39">
        <v>821.5</v>
      </c>
      <c r="Y1647" s="39">
        <v>7038</v>
      </c>
      <c r="Z1647" s="39">
        <v>0</v>
      </c>
      <c r="AA1647" s="39">
        <v>1</v>
      </c>
      <c r="AB1647" s="39">
        <v>53.616</v>
      </c>
    </row>
    <row r="1648" spans="1:28" ht="41.4" x14ac:dyDescent="0.3">
      <c r="A1648" t="str">
        <f t="shared" si="50"/>
        <v>2011_6987</v>
      </c>
      <c r="D1648" s="109">
        <v>1645</v>
      </c>
      <c r="E1648" s="109">
        <v>6987</v>
      </c>
      <c r="F1648" s="109">
        <v>6987</v>
      </c>
      <c r="G1648" s="109" t="s">
        <v>329</v>
      </c>
      <c r="H1648" s="109">
        <v>2011</v>
      </c>
      <c r="I1648" s="109">
        <v>0</v>
      </c>
      <c r="J1648" s="109">
        <v>1</v>
      </c>
      <c r="K1648" s="109">
        <v>715.9</v>
      </c>
      <c r="L1648" s="109">
        <v>665.9</v>
      </c>
      <c r="Q1648" t="str">
        <f t="shared" si="51"/>
        <v>2015_7047</v>
      </c>
      <c r="R1648" s="124">
        <v>1645</v>
      </c>
      <c r="S1648" s="39">
        <v>7047</v>
      </c>
      <c r="T1648" s="39">
        <v>7047</v>
      </c>
      <c r="U1648" s="39" t="s">
        <v>335</v>
      </c>
      <c r="V1648" s="39">
        <v>11.0579</v>
      </c>
      <c r="W1648" s="39">
        <v>2015</v>
      </c>
      <c r="X1648" s="39">
        <v>439</v>
      </c>
      <c r="Y1648" s="39">
        <v>7047</v>
      </c>
      <c r="Z1648" s="39">
        <v>0</v>
      </c>
      <c r="AA1648" s="39">
        <v>1</v>
      </c>
      <c r="AB1648" s="39">
        <v>39.700000000000003</v>
      </c>
    </row>
    <row r="1649" spans="1:28" ht="27.6" x14ac:dyDescent="0.3">
      <c r="A1649" t="str">
        <f t="shared" si="50"/>
        <v>2011_6990</v>
      </c>
      <c r="D1649" s="109">
        <v>1646</v>
      </c>
      <c r="E1649" s="109">
        <v>6990</v>
      </c>
      <c r="F1649" s="109">
        <v>6990</v>
      </c>
      <c r="G1649" s="109" t="s">
        <v>330</v>
      </c>
      <c r="H1649" s="109">
        <v>2011</v>
      </c>
      <c r="I1649" s="109">
        <v>0</v>
      </c>
      <c r="J1649" s="109">
        <v>1</v>
      </c>
      <c r="K1649" s="109">
        <v>670</v>
      </c>
      <c r="L1649" s="109">
        <v>621</v>
      </c>
      <c r="Q1649" t="str">
        <f t="shared" si="51"/>
        <v>2015_7056</v>
      </c>
      <c r="R1649" s="124">
        <v>1646</v>
      </c>
      <c r="S1649" s="39">
        <v>7056</v>
      </c>
      <c r="T1649" s="39">
        <v>7056</v>
      </c>
      <c r="U1649" s="39" t="s">
        <v>336</v>
      </c>
      <c r="V1649" s="39">
        <v>14.1928</v>
      </c>
      <c r="W1649" s="39">
        <v>2015</v>
      </c>
      <c r="X1649" s="39">
        <v>1715.2</v>
      </c>
      <c r="Y1649" s="39">
        <v>7056</v>
      </c>
      <c r="Z1649" s="39">
        <v>0</v>
      </c>
      <c r="AA1649" s="39">
        <v>1</v>
      </c>
      <c r="AB1649" s="39">
        <v>120.85</v>
      </c>
    </row>
    <row r="1650" spans="1:28" ht="27.6" x14ac:dyDescent="0.3">
      <c r="A1650" t="str">
        <f t="shared" si="50"/>
        <v>2011_6961</v>
      </c>
      <c r="D1650" s="109">
        <v>1647</v>
      </c>
      <c r="E1650" s="109">
        <v>6961</v>
      </c>
      <c r="F1650" s="109">
        <v>6961</v>
      </c>
      <c r="G1650" s="109" t="s">
        <v>800</v>
      </c>
      <c r="H1650" s="109">
        <v>2011</v>
      </c>
      <c r="I1650" s="109">
        <v>0</v>
      </c>
      <c r="J1650" s="109">
        <v>1</v>
      </c>
      <c r="K1650" s="109">
        <v>2919</v>
      </c>
      <c r="L1650" s="109">
        <v>3012</v>
      </c>
      <c r="Q1650" t="str">
        <f t="shared" si="51"/>
        <v>2015_7092</v>
      </c>
      <c r="R1650" s="124">
        <v>1647</v>
      </c>
      <c r="S1650" s="39">
        <v>7092</v>
      </c>
      <c r="T1650" s="39">
        <v>7092</v>
      </c>
      <c r="U1650" s="39" t="s">
        <v>337</v>
      </c>
      <c r="V1650" s="39">
        <v>10.9992</v>
      </c>
      <c r="W1650" s="39">
        <v>2015</v>
      </c>
      <c r="X1650" s="39">
        <v>437</v>
      </c>
      <c r="Y1650" s="39">
        <v>7092</v>
      </c>
      <c r="Z1650" s="39">
        <v>0</v>
      </c>
      <c r="AA1650" s="39">
        <v>1</v>
      </c>
      <c r="AB1650" s="39">
        <v>39.729999999999997</v>
      </c>
    </row>
    <row r="1651" spans="1:28" ht="41.4" x14ac:dyDescent="0.3">
      <c r="A1651" t="str">
        <f t="shared" si="50"/>
        <v>2011_6992</v>
      </c>
      <c r="D1651" s="109">
        <v>1648</v>
      </c>
      <c r="E1651" s="109">
        <v>6992</v>
      </c>
      <c r="F1651" s="109">
        <v>6992</v>
      </c>
      <c r="G1651" s="109" t="s">
        <v>331</v>
      </c>
      <c r="H1651" s="109">
        <v>2011</v>
      </c>
      <c r="I1651" s="109">
        <v>0</v>
      </c>
      <c r="J1651" s="109">
        <v>1</v>
      </c>
      <c r="K1651" s="109">
        <v>544.20000000000005</v>
      </c>
      <c r="L1651" s="109">
        <v>541.20000000000005</v>
      </c>
      <c r="Q1651" t="str">
        <f t="shared" si="51"/>
        <v>2015_7098</v>
      </c>
      <c r="R1651" s="124">
        <v>1648</v>
      </c>
      <c r="S1651" s="39">
        <v>7098</v>
      </c>
      <c r="T1651" s="39">
        <v>7098</v>
      </c>
      <c r="U1651" s="39" t="s">
        <v>338</v>
      </c>
      <c r="V1651" s="39">
        <v>13.137700000000001</v>
      </c>
      <c r="W1651" s="39">
        <v>2015</v>
      </c>
      <c r="X1651" s="39">
        <v>577.4</v>
      </c>
      <c r="Y1651" s="39">
        <v>7098</v>
      </c>
      <c r="Z1651" s="39">
        <v>0</v>
      </c>
      <c r="AA1651" s="39">
        <v>1</v>
      </c>
      <c r="AB1651" s="39">
        <v>43.95</v>
      </c>
    </row>
    <row r="1652" spans="1:28" ht="41.4" x14ac:dyDescent="0.3">
      <c r="A1652" t="str">
        <f t="shared" si="50"/>
        <v>2011_7002</v>
      </c>
      <c r="D1652" s="109">
        <v>1649</v>
      </c>
      <c r="E1652" s="109">
        <v>7002</v>
      </c>
      <c r="F1652" s="109">
        <v>7002</v>
      </c>
      <c r="G1652" s="109" t="s">
        <v>332</v>
      </c>
      <c r="H1652" s="109">
        <v>2011</v>
      </c>
      <c r="I1652" s="109">
        <v>0</v>
      </c>
      <c r="J1652" s="109">
        <v>1</v>
      </c>
      <c r="K1652" s="109">
        <v>183.1</v>
      </c>
      <c r="L1652" s="109">
        <v>230.1</v>
      </c>
      <c r="Q1652" t="str">
        <f t="shared" si="51"/>
        <v>2015_7110</v>
      </c>
      <c r="R1652" s="124">
        <v>1649</v>
      </c>
      <c r="S1652" s="39">
        <v>7110</v>
      </c>
      <c r="T1652" s="39">
        <v>7110</v>
      </c>
      <c r="U1652" s="39" t="s">
        <v>339</v>
      </c>
      <c r="V1652" s="39">
        <v>10.273199999999999</v>
      </c>
      <c r="W1652" s="39">
        <v>2015</v>
      </c>
      <c r="X1652" s="39">
        <v>990</v>
      </c>
      <c r="Y1652" s="39">
        <v>7110</v>
      </c>
      <c r="Z1652" s="39">
        <v>0</v>
      </c>
      <c r="AA1652" s="39">
        <v>1</v>
      </c>
      <c r="AB1652" s="39">
        <v>96.367000000000004</v>
      </c>
    </row>
    <row r="1653" spans="1:28" x14ac:dyDescent="0.3">
      <c r="A1653" t="str">
        <f t="shared" si="50"/>
        <v>2011_7029</v>
      </c>
      <c r="D1653" s="109">
        <v>1650</v>
      </c>
      <c r="E1653" s="109">
        <v>7029</v>
      </c>
      <c r="F1653" s="109">
        <v>7029</v>
      </c>
      <c r="G1653" s="109" t="s">
        <v>333</v>
      </c>
      <c r="H1653" s="109">
        <v>2011</v>
      </c>
      <c r="I1653" s="109">
        <v>0</v>
      </c>
      <c r="J1653" s="109">
        <v>1</v>
      </c>
      <c r="K1653" s="109">
        <v>1108.0999999999999</v>
      </c>
      <c r="L1653" s="109">
        <v>1129.9000000000001</v>
      </c>
      <c r="Q1653" t="str">
        <f t="shared" si="51"/>
        <v>2016_.</v>
      </c>
      <c r="R1653" s="124">
        <v>1650</v>
      </c>
      <c r="S1653" s="39" t="s">
        <v>417</v>
      </c>
      <c r="T1653" s="39">
        <v>1449</v>
      </c>
      <c r="U1653" s="39"/>
      <c r="V1653" s="39" t="s">
        <v>417</v>
      </c>
      <c r="W1653" s="39">
        <v>2016</v>
      </c>
      <c r="X1653" s="39" t="s">
        <v>417</v>
      </c>
      <c r="Y1653" s="39" t="s">
        <v>417</v>
      </c>
      <c r="Z1653" s="39">
        <v>0</v>
      </c>
      <c r="AA1653" s="39">
        <v>1</v>
      </c>
      <c r="AB1653" s="39">
        <v>13.6</v>
      </c>
    </row>
    <row r="1654" spans="1:28" x14ac:dyDescent="0.3">
      <c r="A1654" t="str">
        <f t="shared" si="50"/>
        <v>2011_7038</v>
      </c>
      <c r="D1654" s="109">
        <v>1651</v>
      </c>
      <c r="E1654" s="109">
        <v>7038</v>
      </c>
      <c r="F1654" s="109">
        <v>7038</v>
      </c>
      <c r="G1654" s="109" t="s">
        <v>334</v>
      </c>
      <c r="H1654" s="109">
        <v>2011</v>
      </c>
      <c r="I1654" s="109">
        <v>0</v>
      </c>
      <c r="J1654" s="109">
        <v>1</v>
      </c>
      <c r="K1654" s="109">
        <v>790.6</v>
      </c>
      <c r="L1654" s="109">
        <v>809.2</v>
      </c>
      <c r="Q1654" t="str">
        <f t="shared" si="51"/>
        <v>2016_.</v>
      </c>
      <c r="R1654" s="124">
        <v>1651</v>
      </c>
      <c r="S1654" s="39" t="s">
        <v>417</v>
      </c>
      <c r="T1654" s="39">
        <v>2205</v>
      </c>
      <c r="U1654" s="39"/>
      <c r="V1654" s="39">
        <v>7.9147999999999996</v>
      </c>
      <c r="W1654" s="39">
        <v>2016</v>
      </c>
      <c r="X1654" s="39">
        <v>130</v>
      </c>
      <c r="Y1654" s="39" t="s">
        <v>417</v>
      </c>
      <c r="Z1654" s="39">
        <v>0</v>
      </c>
      <c r="AA1654" s="39">
        <v>1</v>
      </c>
      <c r="AB1654" s="39">
        <v>16.425000000000001</v>
      </c>
    </row>
    <row r="1655" spans="1:28" x14ac:dyDescent="0.3">
      <c r="A1655" t="str">
        <f t="shared" si="50"/>
        <v>2011_7047</v>
      </c>
      <c r="D1655" s="109">
        <v>1652</v>
      </c>
      <c r="E1655" s="109">
        <v>7047</v>
      </c>
      <c r="F1655" s="109">
        <v>7047</v>
      </c>
      <c r="G1655" s="109" t="s">
        <v>335</v>
      </c>
      <c r="H1655" s="109">
        <v>2011</v>
      </c>
      <c r="I1655" s="109">
        <v>0</v>
      </c>
      <c r="J1655" s="109">
        <v>1</v>
      </c>
      <c r="K1655" s="109">
        <v>362.1</v>
      </c>
      <c r="L1655" s="109">
        <v>417.1</v>
      </c>
      <c r="Q1655" t="str">
        <f t="shared" si="51"/>
        <v>2016_9</v>
      </c>
      <c r="R1655" s="124">
        <v>1652</v>
      </c>
      <c r="S1655" s="39">
        <v>9</v>
      </c>
      <c r="T1655" s="39">
        <v>9</v>
      </c>
      <c r="U1655" s="39" t="s">
        <v>14</v>
      </c>
      <c r="V1655" s="39">
        <v>11.245200000000001</v>
      </c>
      <c r="W1655" s="39">
        <v>2016</v>
      </c>
      <c r="X1655" s="39">
        <v>556.5</v>
      </c>
      <c r="Y1655" s="39">
        <v>9</v>
      </c>
      <c r="Z1655" s="39">
        <v>0</v>
      </c>
      <c r="AA1655" s="39">
        <v>1</v>
      </c>
      <c r="AB1655" s="39">
        <v>49.488</v>
      </c>
    </row>
    <row r="1656" spans="1:28" x14ac:dyDescent="0.3">
      <c r="A1656" t="str">
        <f t="shared" si="50"/>
        <v>2011_7056</v>
      </c>
      <c r="D1656" s="109">
        <v>1653</v>
      </c>
      <c r="E1656" s="109">
        <v>7056</v>
      </c>
      <c r="F1656" s="109">
        <v>7056</v>
      </c>
      <c r="G1656" s="109" t="s">
        <v>336</v>
      </c>
      <c r="H1656" s="109">
        <v>2011</v>
      </c>
      <c r="I1656" s="109">
        <v>0</v>
      </c>
      <c r="J1656" s="109">
        <v>1</v>
      </c>
      <c r="K1656" s="109">
        <v>1709</v>
      </c>
      <c r="L1656" s="109">
        <v>1707.1</v>
      </c>
      <c r="Q1656" t="str">
        <f t="shared" si="51"/>
        <v>2016_441</v>
      </c>
      <c r="R1656" s="124">
        <v>1653</v>
      </c>
      <c r="S1656" s="39">
        <v>441</v>
      </c>
      <c r="T1656" s="39">
        <v>441</v>
      </c>
      <c r="U1656" s="39" t="s">
        <v>409</v>
      </c>
      <c r="V1656" s="39">
        <v>10.755800000000001</v>
      </c>
      <c r="W1656" s="39">
        <v>2016</v>
      </c>
      <c r="X1656" s="39">
        <v>698</v>
      </c>
      <c r="Y1656" s="39">
        <v>441</v>
      </c>
      <c r="Z1656" s="39">
        <v>0</v>
      </c>
      <c r="AA1656" s="39">
        <v>2</v>
      </c>
      <c r="AB1656" s="39">
        <v>64.894999999999996</v>
      </c>
    </row>
    <row r="1657" spans="1:28" ht="27.6" x14ac:dyDescent="0.3">
      <c r="A1657" t="str">
        <f t="shared" si="50"/>
        <v>2011_7092</v>
      </c>
      <c r="D1657" s="109">
        <v>1654</v>
      </c>
      <c r="E1657" s="109">
        <v>7092</v>
      </c>
      <c r="F1657" s="109">
        <v>7092</v>
      </c>
      <c r="G1657" s="109" t="s">
        <v>337</v>
      </c>
      <c r="H1657" s="109">
        <v>2011</v>
      </c>
      <c r="I1657" s="109">
        <v>0</v>
      </c>
      <c r="J1657" s="109">
        <v>1</v>
      </c>
      <c r="K1657" s="109">
        <v>442.4</v>
      </c>
      <c r="L1657" s="109">
        <v>436.4</v>
      </c>
      <c r="Q1657" t="str">
        <f t="shared" si="51"/>
        <v>2016_18</v>
      </c>
      <c r="R1657" s="124">
        <v>1654</v>
      </c>
      <c r="S1657" s="39">
        <v>18</v>
      </c>
      <c r="T1657" s="39">
        <v>18</v>
      </c>
      <c r="U1657" s="39" t="s">
        <v>32</v>
      </c>
      <c r="V1657" s="39">
        <v>8.6539999999999999</v>
      </c>
      <c r="W1657" s="39">
        <v>2016</v>
      </c>
      <c r="X1657" s="39">
        <v>273.89999999999998</v>
      </c>
      <c r="Y1657" s="39">
        <v>18</v>
      </c>
      <c r="Z1657" s="39">
        <v>0</v>
      </c>
      <c r="AA1657" s="39">
        <v>1</v>
      </c>
      <c r="AB1657" s="39">
        <v>31.65</v>
      </c>
    </row>
    <row r="1658" spans="1:28" ht="41.4" x14ac:dyDescent="0.3">
      <c r="A1658" t="str">
        <f t="shared" si="50"/>
        <v>2011_7098</v>
      </c>
      <c r="D1658" s="109">
        <v>1655</v>
      </c>
      <c r="E1658" s="109">
        <v>7098</v>
      </c>
      <c r="F1658" s="109">
        <v>7098</v>
      </c>
      <c r="G1658" s="109" t="s">
        <v>338</v>
      </c>
      <c r="H1658" s="109">
        <v>2011</v>
      </c>
      <c r="I1658" s="109">
        <v>0</v>
      </c>
      <c r="J1658" s="109">
        <v>1</v>
      </c>
      <c r="K1658" s="109">
        <v>598.29999999999995</v>
      </c>
      <c r="L1658" s="109">
        <v>608.29999999999995</v>
      </c>
      <c r="Q1658" t="str">
        <f t="shared" si="51"/>
        <v>2016_27</v>
      </c>
      <c r="R1658" s="124">
        <v>1655</v>
      </c>
      <c r="S1658" s="39">
        <v>27</v>
      </c>
      <c r="T1658" s="39">
        <v>27</v>
      </c>
      <c r="U1658" s="39" t="s">
        <v>778</v>
      </c>
      <c r="V1658" s="39">
        <v>13.1</v>
      </c>
      <c r="W1658" s="39">
        <v>2016</v>
      </c>
      <c r="X1658" s="39">
        <v>1680.9</v>
      </c>
      <c r="Y1658" s="39">
        <v>27</v>
      </c>
      <c r="Z1658" s="39">
        <v>0</v>
      </c>
      <c r="AA1658" s="39">
        <v>1</v>
      </c>
      <c r="AB1658" s="39">
        <v>128.31299999999999</v>
      </c>
    </row>
    <row r="1659" spans="1:28" ht="41.4" x14ac:dyDescent="0.3">
      <c r="A1659" t="str">
        <f t="shared" si="50"/>
        <v>2011_7110</v>
      </c>
      <c r="D1659" s="109">
        <v>1656</v>
      </c>
      <c r="E1659" s="109">
        <v>7110</v>
      </c>
      <c r="F1659" s="109">
        <v>7110</v>
      </c>
      <c r="G1659" s="109" t="s">
        <v>339</v>
      </c>
      <c r="H1659" s="109">
        <v>2011</v>
      </c>
      <c r="I1659" s="109">
        <v>0</v>
      </c>
      <c r="J1659" s="109">
        <v>1</v>
      </c>
      <c r="K1659" s="109">
        <v>846.8</v>
      </c>
      <c r="L1659" s="109">
        <v>909.3</v>
      </c>
      <c r="Q1659" t="str">
        <f t="shared" si="51"/>
        <v>2016_63</v>
      </c>
      <c r="R1659" s="124">
        <v>1656</v>
      </c>
      <c r="S1659" s="39">
        <v>63</v>
      </c>
      <c r="T1659" s="39">
        <v>63</v>
      </c>
      <c r="U1659" s="39" t="s">
        <v>779</v>
      </c>
      <c r="V1659" s="39">
        <v>11.290699999999999</v>
      </c>
      <c r="W1659" s="39">
        <v>2016</v>
      </c>
      <c r="X1659" s="39">
        <v>524</v>
      </c>
      <c r="Y1659" s="39">
        <v>63</v>
      </c>
      <c r="Z1659" s="39">
        <v>0</v>
      </c>
      <c r="AA1659" s="39">
        <v>1</v>
      </c>
      <c r="AB1659" s="39">
        <v>46.41</v>
      </c>
    </row>
    <row r="1660" spans="1:28" ht="55.2" x14ac:dyDescent="0.3">
      <c r="A1660" t="str">
        <f t="shared" si="50"/>
        <v>2012_.</v>
      </c>
      <c r="D1660" s="109">
        <v>1657</v>
      </c>
      <c r="E1660" s="109" t="s">
        <v>417</v>
      </c>
      <c r="F1660" s="109">
        <v>1224</v>
      </c>
      <c r="G1660" s="109"/>
      <c r="H1660" s="109">
        <v>2012</v>
      </c>
      <c r="I1660" s="109">
        <v>0</v>
      </c>
      <c r="J1660" s="109">
        <v>1</v>
      </c>
      <c r="K1660" s="109">
        <v>82</v>
      </c>
      <c r="L1660" s="109">
        <v>19</v>
      </c>
      <c r="Q1660" t="str">
        <f t="shared" si="51"/>
        <v>2016_72</v>
      </c>
      <c r="R1660" s="124">
        <v>1657</v>
      </c>
      <c r="S1660" s="39">
        <v>72</v>
      </c>
      <c r="T1660" s="39">
        <v>72</v>
      </c>
      <c r="U1660" s="39" t="s">
        <v>35</v>
      </c>
      <c r="V1660" s="39">
        <v>7.1666999999999996</v>
      </c>
      <c r="W1660" s="39">
        <v>2016</v>
      </c>
      <c r="X1660" s="39">
        <v>86</v>
      </c>
      <c r="Y1660" s="39">
        <v>72</v>
      </c>
      <c r="Z1660" s="39">
        <v>0</v>
      </c>
      <c r="AA1660" s="39">
        <v>1</v>
      </c>
      <c r="AB1660" s="39">
        <v>12</v>
      </c>
    </row>
    <row r="1661" spans="1:28" x14ac:dyDescent="0.3">
      <c r="A1661" t="str">
        <f t="shared" si="50"/>
        <v>2012_.</v>
      </c>
      <c r="D1661" s="109">
        <v>1658</v>
      </c>
      <c r="E1661" s="109" t="s">
        <v>417</v>
      </c>
      <c r="F1661" s="109">
        <v>1449</v>
      </c>
      <c r="G1661" s="109"/>
      <c r="H1661" s="109">
        <v>2012</v>
      </c>
      <c r="I1661" s="109">
        <v>0</v>
      </c>
      <c r="J1661" s="109">
        <v>1</v>
      </c>
      <c r="K1661" s="109">
        <v>115</v>
      </c>
      <c r="L1661" s="109">
        <v>91</v>
      </c>
      <c r="Q1661" t="str">
        <f t="shared" si="51"/>
        <v>2016_81</v>
      </c>
      <c r="R1661" s="124">
        <v>1658</v>
      </c>
      <c r="S1661" s="39">
        <v>81</v>
      </c>
      <c r="T1661" s="39">
        <v>81</v>
      </c>
      <c r="U1661" s="39" t="s">
        <v>36</v>
      </c>
      <c r="V1661" s="39">
        <v>14.3131</v>
      </c>
      <c r="W1661" s="39">
        <v>2016</v>
      </c>
      <c r="X1661" s="39">
        <v>1171.0999999999999</v>
      </c>
      <c r="Y1661" s="39">
        <v>81</v>
      </c>
      <c r="Z1661" s="39">
        <v>0</v>
      </c>
      <c r="AA1661" s="39">
        <v>1</v>
      </c>
      <c r="AB1661" s="39">
        <v>81.819999999999993</v>
      </c>
    </row>
    <row r="1662" spans="1:28" x14ac:dyDescent="0.3">
      <c r="A1662" t="str">
        <f t="shared" si="50"/>
        <v>2012_.</v>
      </c>
      <c r="D1662" s="109">
        <v>1659</v>
      </c>
      <c r="E1662" s="109" t="s">
        <v>417</v>
      </c>
      <c r="F1662" s="109">
        <v>2205</v>
      </c>
      <c r="G1662" s="109"/>
      <c r="H1662" s="109">
        <v>2012</v>
      </c>
      <c r="I1662" s="109">
        <v>0</v>
      </c>
      <c r="J1662" s="109">
        <v>1</v>
      </c>
      <c r="K1662" s="109">
        <v>211.2</v>
      </c>
      <c r="L1662" s="109">
        <v>171.1</v>
      </c>
      <c r="Q1662" t="str">
        <f t="shared" si="51"/>
        <v>2016_99</v>
      </c>
      <c r="R1662" s="124">
        <v>1659</v>
      </c>
      <c r="S1662" s="39">
        <v>99</v>
      </c>
      <c r="T1662" s="39">
        <v>99</v>
      </c>
      <c r="U1662" s="39" t="s">
        <v>37</v>
      </c>
      <c r="V1662" s="39">
        <v>13.3429</v>
      </c>
      <c r="W1662" s="39">
        <v>2016</v>
      </c>
      <c r="X1662" s="39">
        <v>602.1</v>
      </c>
      <c r="Y1662" s="39">
        <v>99</v>
      </c>
      <c r="Z1662" s="39">
        <v>0</v>
      </c>
      <c r="AA1662" s="39">
        <v>1</v>
      </c>
      <c r="AB1662" s="39">
        <v>45.125</v>
      </c>
    </row>
    <row r="1663" spans="1:28" x14ac:dyDescent="0.3">
      <c r="A1663" t="str">
        <f t="shared" si="50"/>
        <v>2012_9</v>
      </c>
      <c r="D1663" s="109">
        <v>1660</v>
      </c>
      <c r="E1663" s="109">
        <v>9</v>
      </c>
      <c r="F1663" s="109">
        <v>9</v>
      </c>
      <c r="G1663" s="109" t="s">
        <v>14</v>
      </c>
      <c r="H1663" s="109">
        <v>2012</v>
      </c>
      <c r="I1663" s="109">
        <v>0</v>
      </c>
      <c r="J1663" s="109">
        <v>1</v>
      </c>
      <c r="K1663" s="109">
        <v>616.79999999999995</v>
      </c>
      <c r="L1663" s="109">
        <v>553</v>
      </c>
      <c r="Q1663" t="str">
        <f t="shared" si="51"/>
        <v>2016_108</v>
      </c>
      <c r="R1663" s="124">
        <v>1660</v>
      </c>
      <c r="S1663" s="39">
        <v>108</v>
      </c>
      <c r="T1663" s="39">
        <v>108</v>
      </c>
      <c r="U1663" s="39" t="s">
        <v>38</v>
      </c>
      <c r="V1663" s="39">
        <v>10.2599</v>
      </c>
      <c r="W1663" s="39">
        <v>2016</v>
      </c>
      <c r="X1663" s="39">
        <v>227</v>
      </c>
      <c r="Y1663" s="39">
        <v>108</v>
      </c>
      <c r="Z1663" s="39">
        <v>0</v>
      </c>
      <c r="AA1663" s="39">
        <v>1</v>
      </c>
      <c r="AB1663" s="39">
        <v>22.125</v>
      </c>
    </row>
    <row r="1664" spans="1:28" x14ac:dyDescent="0.3">
      <c r="A1664" t="str">
        <f t="shared" si="50"/>
        <v>2012_441</v>
      </c>
      <c r="D1664" s="109">
        <v>1661</v>
      </c>
      <c r="E1664" s="109">
        <v>441</v>
      </c>
      <c r="F1664" s="109">
        <v>441</v>
      </c>
      <c r="G1664" s="109" t="s">
        <v>409</v>
      </c>
      <c r="H1664" s="109">
        <v>2012</v>
      </c>
      <c r="I1664" s="109">
        <v>0</v>
      </c>
      <c r="J1664" s="109">
        <v>2</v>
      </c>
      <c r="K1664" s="109">
        <v>783</v>
      </c>
      <c r="L1664" s="109">
        <v>664.2</v>
      </c>
      <c r="Q1664" t="str">
        <f t="shared" si="51"/>
        <v>2016_126</v>
      </c>
      <c r="R1664" s="124">
        <v>1661</v>
      </c>
      <c r="S1664" s="39">
        <v>126</v>
      </c>
      <c r="T1664" s="39">
        <v>126</v>
      </c>
      <c r="U1664" s="39" t="s">
        <v>39</v>
      </c>
      <c r="V1664" s="39">
        <v>14.2879</v>
      </c>
      <c r="W1664" s="39">
        <v>2016</v>
      </c>
      <c r="X1664" s="39">
        <v>1417</v>
      </c>
      <c r="Y1664" s="39">
        <v>126</v>
      </c>
      <c r="Z1664" s="39">
        <v>0</v>
      </c>
      <c r="AA1664" s="39">
        <v>1</v>
      </c>
      <c r="AB1664" s="39">
        <v>99.174999999999997</v>
      </c>
    </row>
    <row r="1665" spans="1:28" ht="27.6" x14ac:dyDescent="0.3">
      <c r="A1665" t="str">
        <f t="shared" si="50"/>
        <v>2012_18</v>
      </c>
      <c r="D1665" s="109">
        <v>1662</v>
      </c>
      <c r="E1665" s="109">
        <v>18</v>
      </c>
      <c r="F1665" s="109">
        <v>18</v>
      </c>
      <c r="G1665" s="109" t="s">
        <v>32</v>
      </c>
      <c r="H1665" s="109">
        <v>2012</v>
      </c>
      <c r="I1665" s="109">
        <v>0</v>
      </c>
      <c r="J1665" s="109">
        <v>1</v>
      </c>
      <c r="K1665" s="109">
        <v>357.3</v>
      </c>
      <c r="L1665" s="109">
        <v>328.7</v>
      </c>
      <c r="Q1665" t="str">
        <f t="shared" si="51"/>
        <v>2016_135</v>
      </c>
      <c r="R1665" s="124">
        <v>1662</v>
      </c>
      <c r="S1665" s="39">
        <v>135</v>
      </c>
      <c r="T1665" s="39">
        <v>135</v>
      </c>
      <c r="U1665" s="39" t="s">
        <v>40</v>
      </c>
      <c r="V1665" s="39">
        <v>14.5467</v>
      </c>
      <c r="W1665" s="39">
        <v>2016</v>
      </c>
      <c r="X1665" s="39">
        <v>1132.0999999999999</v>
      </c>
      <c r="Y1665" s="39">
        <v>135</v>
      </c>
      <c r="Z1665" s="39">
        <v>0</v>
      </c>
      <c r="AA1665" s="39">
        <v>1</v>
      </c>
      <c r="AB1665" s="39">
        <v>77.825000000000003</v>
      </c>
    </row>
    <row r="1666" spans="1:28" ht="27.6" x14ac:dyDescent="0.3">
      <c r="A1666" t="str">
        <f t="shared" si="50"/>
        <v>2012_27</v>
      </c>
      <c r="D1666" s="109">
        <v>1663</v>
      </c>
      <c r="E1666" s="109">
        <v>27</v>
      </c>
      <c r="F1666" s="109">
        <v>27</v>
      </c>
      <c r="G1666" s="109" t="s">
        <v>778</v>
      </c>
      <c r="H1666" s="109">
        <v>2012</v>
      </c>
      <c r="I1666" s="109">
        <v>0</v>
      </c>
      <c r="J1666" s="109">
        <v>1</v>
      </c>
      <c r="K1666" s="109">
        <v>1459.7</v>
      </c>
      <c r="L1666" s="109">
        <v>1560</v>
      </c>
      <c r="Q1666" t="str">
        <f t="shared" si="51"/>
        <v>2016_171</v>
      </c>
      <c r="R1666" s="124">
        <v>1663</v>
      </c>
      <c r="S1666" s="39">
        <v>171</v>
      </c>
      <c r="T1666" s="39">
        <v>171</v>
      </c>
      <c r="U1666" s="39" t="s">
        <v>815</v>
      </c>
      <c r="V1666" s="39">
        <v>10.771699999999999</v>
      </c>
      <c r="W1666" s="39">
        <v>2016</v>
      </c>
      <c r="X1666" s="39">
        <v>779.6</v>
      </c>
      <c r="Y1666" s="39">
        <v>171</v>
      </c>
      <c r="Z1666" s="39">
        <v>0</v>
      </c>
      <c r="AA1666" s="39">
        <v>2</v>
      </c>
      <c r="AB1666" s="39">
        <v>72.375</v>
      </c>
    </row>
    <row r="1667" spans="1:28" x14ac:dyDescent="0.3">
      <c r="A1667" t="str">
        <f t="shared" si="50"/>
        <v>2012_63</v>
      </c>
      <c r="D1667" s="109">
        <v>1664</v>
      </c>
      <c r="E1667" s="109">
        <v>63</v>
      </c>
      <c r="F1667" s="109">
        <v>63</v>
      </c>
      <c r="G1667" s="109" t="s">
        <v>779</v>
      </c>
      <c r="H1667" s="109">
        <v>2012</v>
      </c>
      <c r="I1667" s="109">
        <v>0</v>
      </c>
      <c r="J1667" s="109">
        <v>1</v>
      </c>
      <c r="K1667" s="109">
        <v>511.8</v>
      </c>
      <c r="L1667" s="109">
        <v>510.8</v>
      </c>
      <c r="Q1667" t="str">
        <f t="shared" si="51"/>
        <v>2016_225</v>
      </c>
      <c r="R1667" s="124">
        <v>1664</v>
      </c>
      <c r="S1667" s="39">
        <v>225</v>
      </c>
      <c r="T1667" s="39">
        <v>225</v>
      </c>
      <c r="U1667" s="39" t="s">
        <v>43</v>
      </c>
      <c r="V1667" s="39">
        <v>13.5838</v>
      </c>
      <c r="W1667" s="39">
        <v>2016</v>
      </c>
      <c r="X1667" s="39">
        <v>4358.1000000000004</v>
      </c>
      <c r="Y1667" s="39">
        <v>225</v>
      </c>
      <c r="Z1667" s="39">
        <v>0</v>
      </c>
      <c r="AA1667" s="39">
        <v>1</v>
      </c>
      <c r="AB1667" s="39">
        <v>320.83100000000002</v>
      </c>
    </row>
    <row r="1668" spans="1:28" ht="27.6" x14ac:dyDescent="0.3">
      <c r="A1668" t="str">
        <f t="shared" si="50"/>
        <v>2012_72</v>
      </c>
      <c r="D1668" s="109">
        <v>1665</v>
      </c>
      <c r="E1668" s="109">
        <v>72</v>
      </c>
      <c r="F1668" s="109">
        <v>72</v>
      </c>
      <c r="G1668" s="109" t="s">
        <v>35</v>
      </c>
      <c r="H1668" s="109">
        <v>2012</v>
      </c>
      <c r="I1668" s="109">
        <v>0</v>
      </c>
      <c r="J1668" s="109">
        <v>1</v>
      </c>
      <c r="K1668" s="109">
        <v>213</v>
      </c>
      <c r="L1668" s="109">
        <v>101.2</v>
      </c>
      <c r="Q1668" t="str">
        <f t="shared" si="51"/>
        <v>2016_234</v>
      </c>
      <c r="R1668" s="124">
        <v>1665</v>
      </c>
      <c r="S1668" s="39">
        <v>234</v>
      </c>
      <c r="T1668" s="39">
        <v>234</v>
      </c>
      <c r="U1668" s="39" t="s">
        <v>44</v>
      </c>
      <c r="V1668" s="39">
        <v>12.171200000000001</v>
      </c>
      <c r="W1668" s="39">
        <v>2016</v>
      </c>
      <c r="X1668" s="39">
        <v>1228.8</v>
      </c>
      <c r="Y1668" s="39">
        <v>234</v>
      </c>
      <c r="Z1668" s="39">
        <v>0</v>
      </c>
      <c r="AA1668" s="39">
        <v>1</v>
      </c>
      <c r="AB1668" s="39">
        <v>100.96</v>
      </c>
    </row>
    <row r="1669" spans="1:28" x14ac:dyDescent="0.3">
      <c r="A1669" t="str">
        <f t="shared" ref="A1669:A1732" si="52">CONCATENATE(H1669,"_",E1669)</f>
        <v>2012_81</v>
      </c>
      <c r="D1669" s="109">
        <v>1666</v>
      </c>
      <c r="E1669" s="109">
        <v>81</v>
      </c>
      <c r="F1669" s="109">
        <v>81</v>
      </c>
      <c r="G1669" s="109" t="s">
        <v>36</v>
      </c>
      <c r="H1669" s="109">
        <v>2012</v>
      </c>
      <c r="I1669" s="109">
        <v>0</v>
      </c>
      <c r="J1669" s="109">
        <v>1</v>
      </c>
      <c r="K1669" s="109">
        <v>1182.8</v>
      </c>
      <c r="L1669" s="109">
        <v>1144.4000000000001</v>
      </c>
      <c r="Q1669" t="str">
        <f t="shared" ref="Q1669:Q1732" si="53">CONCATENATE(W1669,"_",S1669)</f>
        <v>2016_243</v>
      </c>
      <c r="R1669" s="124">
        <v>1666</v>
      </c>
      <c r="S1669" s="39">
        <v>243</v>
      </c>
      <c r="T1669" s="39">
        <v>243</v>
      </c>
      <c r="U1669" s="39" t="s">
        <v>45</v>
      </c>
      <c r="V1669" s="39">
        <v>8.7111000000000001</v>
      </c>
      <c r="W1669" s="39">
        <v>2016</v>
      </c>
      <c r="X1669" s="39">
        <v>147</v>
      </c>
      <c r="Y1669" s="39">
        <v>243</v>
      </c>
      <c r="Z1669" s="39">
        <v>0</v>
      </c>
      <c r="AA1669" s="39">
        <v>1</v>
      </c>
      <c r="AB1669" s="39">
        <v>16.875</v>
      </c>
    </row>
    <row r="1670" spans="1:28" x14ac:dyDescent="0.3">
      <c r="A1670" t="str">
        <f t="shared" si="52"/>
        <v>2012_99</v>
      </c>
      <c r="D1670" s="109">
        <v>1667</v>
      </c>
      <c r="E1670" s="109">
        <v>99</v>
      </c>
      <c r="F1670" s="109">
        <v>99</v>
      </c>
      <c r="G1670" s="109" t="s">
        <v>37</v>
      </c>
      <c r="H1670" s="109">
        <v>2012</v>
      </c>
      <c r="I1670" s="109">
        <v>0</v>
      </c>
      <c r="J1670" s="109">
        <v>1</v>
      </c>
      <c r="K1670" s="109">
        <v>558.4</v>
      </c>
      <c r="L1670" s="109">
        <v>648</v>
      </c>
      <c r="Q1670" t="str">
        <f t="shared" si="53"/>
        <v>2016_261</v>
      </c>
      <c r="R1670" s="124">
        <v>1667</v>
      </c>
      <c r="S1670" s="39">
        <v>261</v>
      </c>
      <c r="T1670" s="39">
        <v>261</v>
      </c>
      <c r="U1670" s="39" t="s">
        <v>46</v>
      </c>
      <c r="V1670" s="39">
        <v>15.5746</v>
      </c>
      <c r="W1670" s="39">
        <v>2016</v>
      </c>
      <c r="X1670" s="39">
        <v>10663.8</v>
      </c>
      <c r="Y1670" s="39">
        <v>261</v>
      </c>
      <c r="Z1670" s="39">
        <v>0</v>
      </c>
      <c r="AA1670" s="39">
        <v>1</v>
      </c>
      <c r="AB1670" s="39">
        <v>684.69</v>
      </c>
    </row>
    <row r="1671" spans="1:28" ht="55.2" x14ac:dyDescent="0.3">
      <c r="A1671" t="str">
        <f t="shared" si="52"/>
        <v>2012_108</v>
      </c>
      <c r="D1671" s="109">
        <v>1668</v>
      </c>
      <c r="E1671" s="109">
        <v>108</v>
      </c>
      <c r="F1671" s="109">
        <v>108</v>
      </c>
      <c r="G1671" s="109" t="s">
        <v>38</v>
      </c>
      <c r="H1671" s="109">
        <v>2012</v>
      </c>
      <c r="I1671" s="109">
        <v>0</v>
      </c>
      <c r="J1671" s="109">
        <v>1</v>
      </c>
      <c r="K1671" s="109">
        <v>264.5</v>
      </c>
      <c r="L1671" s="109">
        <v>232.1</v>
      </c>
      <c r="Q1671" t="str">
        <f t="shared" si="53"/>
        <v>2016_279</v>
      </c>
      <c r="R1671" s="124">
        <v>1668</v>
      </c>
      <c r="S1671" s="39">
        <v>279</v>
      </c>
      <c r="T1671" s="39">
        <v>279</v>
      </c>
      <c r="U1671" s="39" t="s">
        <v>47</v>
      </c>
      <c r="V1671" s="39">
        <v>12.796200000000001</v>
      </c>
      <c r="W1671" s="39">
        <v>2016</v>
      </c>
      <c r="X1671" s="39">
        <v>853.2</v>
      </c>
      <c r="Y1671" s="39">
        <v>279</v>
      </c>
      <c r="Z1671" s="39">
        <v>0</v>
      </c>
      <c r="AA1671" s="39">
        <v>1</v>
      </c>
      <c r="AB1671" s="39">
        <v>66.676000000000002</v>
      </c>
    </row>
    <row r="1672" spans="1:28" ht="27.6" x14ac:dyDescent="0.3">
      <c r="A1672" t="str">
        <f t="shared" si="52"/>
        <v>2012_126</v>
      </c>
      <c r="D1672" s="109">
        <v>1669</v>
      </c>
      <c r="E1672" s="109">
        <v>126</v>
      </c>
      <c r="F1672" s="109">
        <v>126</v>
      </c>
      <c r="G1672" s="109" t="s">
        <v>39</v>
      </c>
      <c r="H1672" s="109">
        <v>2012</v>
      </c>
      <c r="I1672" s="109">
        <v>0</v>
      </c>
      <c r="J1672" s="109">
        <v>2</v>
      </c>
      <c r="K1672" s="109">
        <v>1344.1</v>
      </c>
      <c r="L1672" s="109">
        <v>1389.1</v>
      </c>
      <c r="Q1672" t="str">
        <f t="shared" si="53"/>
        <v>2016_355</v>
      </c>
      <c r="R1672" s="124">
        <v>1669</v>
      </c>
      <c r="S1672" s="39">
        <v>355</v>
      </c>
      <c r="T1672" s="39">
        <v>355</v>
      </c>
      <c r="U1672" s="39" t="s">
        <v>48</v>
      </c>
      <c r="V1672" s="39">
        <v>9.8260000000000005</v>
      </c>
      <c r="W1672" s="39">
        <v>2016</v>
      </c>
      <c r="X1672" s="39">
        <v>220.2</v>
      </c>
      <c r="Y1672" s="39">
        <v>355</v>
      </c>
      <c r="Z1672" s="39">
        <v>0</v>
      </c>
      <c r="AA1672" s="39">
        <v>1</v>
      </c>
      <c r="AB1672" s="39">
        <v>22.41</v>
      </c>
    </row>
    <row r="1673" spans="1:28" x14ac:dyDescent="0.3">
      <c r="A1673" t="str">
        <f t="shared" si="52"/>
        <v>2012_135</v>
      </c>
      <c r="D1673" s="109">
        <v>1670</v>
      </c>
      <c r="E1673" s="109">
        <v>135</v>
      </c>
      <c r="F1673" s="109">
        <v>135</v>
      </c>
      <c r="G1673" s="109" t="s">
        <v>40</v>
      </c>
      <c r="H1673" s="109">
        <v>2012</v>
      </c>
      <c r="I1673" s="109">
        <v>0</v>
      </c>
      <c r="J1673" s="109">
        <v>1</v>
      </c>
      <c r="K1673" s="109">
        <v>1207.9000000000001</v>
      </c>
      <c r="L1673" s="109">
        <v>1192.9000000000001</v>
      </c>
      <c r="Q1673" t="str">
        <f t="shared" si="53"/>
        <v>2016_387</v>
      </c>
      <c r="R1673" s="124">
        <v>1670</v>
      </c>
      <c r="S1673" s="39">
        <v>387</v>
      </c>
      <c r="T1673" s="39">
        <v>387</v>
      </c>
      <c r="U1673" s="39" t="s">
        <v>49</v>
      </c>
      <c r="V1673" s="39">
        <v>12.179399999999999</v>
      </c>
      <c r="W1673" s="39">
        <v>2016</v>
      </c>
      <c r="X1673" s="39">
        <v>1473.1</v>
      </c>
      <c r="Y1673" s="39">
        <v>387</v>
      </c>
      <c r="Z1673" s="39">
        <v>0</v>
      </c>
      <c r="AA1673" s="39">
        <v>1</v>
      </c>
      <c r="AB1673" s="39">
        <v>120.95</v>
      </c>
    </row>
    <row r="1674" spans="1:28" x14ac:dyDescent="0.3">
      <c r="A1674" t="str">
        <f t="shared" si="52"/>
        <v>2012_171</v>
      </c>
      <c r="D1674" s="109">
        <v>1671</v>
      </c>
      <c r="E1674" s="109">
        <v>171</v>
      </c>
      <c r="F1674" s="109">
        <v>171</v>
      </c>
      <c r="G1674" s="109" t="s">
        <v>815</v>
      </c>
      <c r="H1674" s="109">
        <v>2012</v>
      </c>
      <c r="I1674" s="109">
        <v>0</v>
      </c>
      <c r="J1674" s="109">
        <v>2</v>
      </c>
      <c r="K1674" s="109">
        <v>759.9</v>
      </c>
      <c r="L1674" s="109">
        <v>756.8</v>
      </c>
      <c r="Q1674" t="str">
        <f t="shared" si="53"/>
        <v>2016_414</v>
      </c>
      <c r="R1674" s="124">
        <v>1671</v>
      </c>
      <c r="S1674" s="39">
        <v>414</v>
      </c>
      <c r="T1674" s="39">
        <v>414</v>
      </c>
      <c r="U1674" s="39" t="s">
        <v>50</v>
      </c>
      <c r="V1674" s="39">
        <v>11.873699999999999</v>
      </c>
      <c r="W1674" s="39">
        <v>2016</v>
      </c>
      <c r="X1674" s="39">
        <v>526.6</v>
      </c>
      <c r="Y1674" s="39">
        <v>414</v>
      </c>
      <c r="Z1674" s="39">
        <v>0</v>
      </c>
      <c r="AA1674" s="39">
        <v>1</v>
      </c>
      <c r="AB1674" s="39">
        <v>44.35</v>
      </c>
    </row>
    <row r="1675" spans="1:28" x14ac:dyDescent="0.3">
      <c r="A1675" t="str">
        <f t="shared" si="52"/>
        <v>2012_225</v>
      </c>
      <c r="D1675" s="109">
        <v>1672</v>
      </c>
      <c r="E1675" s="109">
        <v>225</v>
      </c>
      <c r="F1675" s="109">
        <v>225</v>
      </c>
      <c r="G1675" s="109" t="s">
        <v>43</v>
      </c>
      <c r="H1675" s="109">
        <v>2012</v>
      </c>
      <c r="I1675" s="109">
        <v>0</v>
      </c>
      <c r="J1675" s="109">
        <v>1</v>
      </c>
      <c r="K1675" s="109">
        <v>4228.7</v>
      </c>
      <c r="L1675" s="109">
        <v>4332.8999999999996</v>
      </c>
      <c r="Q1675" t="str">
        <f t="shared" si="53"/>
        <v>2016_540</v>
      </c>
      <c r="R1675" s="124">
        <v>1672</v>
      </c>
      <c r="S1675" s="39">
        <v>540</v>
      </c>
      <c r="T1675" s="39">
        <v>540</v>
      </c>
      <c r="U1675" s="39" t="s">
        <v>15</v>
      </c>
      <c r="V1675" s="39">
        <v>13.614599999999999</v>
      </c>
      <c r="W1675" s="39">
        <v>2016</v>
      </c>
      <c r="X1675" s="39">
        <v>601.9</v>
      </c>
      <c r="Y1675" s="39">
        <v>540</v>
      </c>
      <c r="Z1675" s="39">
        <v>0</v>
      </c>
      <c r="AA1675" s="39">
        <v>1</v>
      </c>
      <c r="AB1675" s="39">
        <v>44.21</v>
      </c>
    </row>
    <row r="1676" spans="1:28" x14ac:dyDescent="0.3">
      <c r="A1676" t="str">
        <f t="shared" si="52"/>
        <v>2012_234</v>
      </c>
      <c r="D1676" s="109">
        <v>1673</v>
      </c>
      <c r="E1676" s="109">
        <v>234</v>
      </c>
      <c r="F1676" s="109">
        <v>234</v>
      </c>
      <c r="G1676" s="109" t="s">
        <v>44</v>
      </c>
      <c r="H1676" s="109">
        <v>2012</v>
      </c>
      <c r="I1676" s="109">
        <v>0</v>
      </c>
      <c r="J1676" s="109">
        <v>1</v>
      </c>
      <c r="K1676" s="109">
        <v>1238.0999999999999</v>
      </c>
      <c r="L1676" s="109">
        <v>1223.9000000000001</v>
      </c>
      <c r="Q1676" t="str">
        <f t="shared" si="53"/>
        <v>2016_472</v>
      </c>
      <c r="R1676" s="124">
        <v>1673</v>
      </c>
      <c r="S1676" s="39">
        <v>472</v>
      </c>
      <c r="T1676" s="39">
        <v>472</v>
      </c>
      <c r="U1676" s="39" t="s">
        <v>52</v>
      </c>
      <c r="V1676" s="39">
        <v>14.576700000000001</v>
      </c>
      <c r="W1676" s="39">
        <v>2016</v>
      </c>
      <c r="X1676" s="39">
        <v>1701.1</v>
      </c>
      <c r="Y1676" s="39">
        <v>472</v>
      </c>
      <c r="Z1676" s="39">
        <v>0</v>
      </c>
      <c r="AA1676" s="39">
        <v>1</v>
      </c>
      <c r="AB1676" s="39">
        <v>116.7</v>
      </c>
    </row>
    <row r="1677" spans="1:28" x14ac:dyDescent="0.3">
      <c r="A1677" t="str">
        <f t="shared" si="52"/>
        <v>2012_243</v>
      </c>
      <c r="D1677" s="109">
        <v>1674</v>
      </c>
      <c r="E1677" s="109">
        <v>243</v>
      </c>
      <c r="F1677" s="109">
        <v>243</v>
      </c>
      <c r="G1677" s="109" t="s">
        <v>45</v>
      </c>
      <c r="H1677" s="109">
        <v>2012</v>
      </c>
      <c r="I1677" s="109">
        <v>0</v>
      </c>
      <c r="J1677" s="109">
        <v>1</v>
      </c>
      <c r="K1677" s="109">
        <v>273.3</v>
      </c>
      <c r="L1677" s="109">
        <v>161</v>
      </c>
      <c r="Q1677" t="str">
        <f t="shared" si="53"/>
        <v>2016_513</v>
      </c>
      <c r="R1677" s="124">
        <v>1674</v>
      </c>
      <c r="S1677" s="39">
        <v>513</v>
      </c>
      <c r="T1677" s="39">
        <v>513</v>
      </c>
      <c r="U1677" s="39" t="s">
        <v>54</v>
      </c>
      <c r="V1677" s="39">
        <v>12.596399999999999</v>
      </c>
      <c r="W1677" s="39">
        <v>2016</v>
      </c>
      <c r="X1677" s="39">
        <v>433</v>
      </c>
      <c r="Y1677" s="39">
        <v>513</v>
      </c>
      <c r="Z1677" s="39">
        <v>0</v>
      </c>
      <c r="AA1677" s="39">
        <v>1</v>
      </c>
      <c r="AB1677" s="39">
        <v>34.375</v>
      </c>
    </row>
    <row r="1678" spans="1:28" x14ac:dyDescent="0.3">
      <c r="A1678" t="str">
        <f t="shared" si="52"/>
        <v>2012_261</v>
      </c>
      <c r="D1678" s="109">
        <v>1675</v>
      </c>
      <c r="E1678" s="109">
        <v>261</v>
      </c>
      <c r="F1678" s="109">
        <v>261</v>
      </c>
      <c r="G1678" s="109" t="s">
        <v>46</v>
      </c>
      <c r="H1678" s="109">
        <v>2012</v>
      </c>
      <c r="I1678" s="109">
        <v>0</v>
      </c>
      <c r="J1678" s="109">
        <v>1</v>
      </c>
      <c r="K1678" s="109">
        <v>9386.2999999999993</v>
      </c>
      <c r="L1678" s="109">
        <v>9242.2000000000007</v>
      </c>
      <c r="Q1678" t="str">
        <f t="shared" si="53"/>
        <v>2016_549</v>
      </c>
      <c r="R1678" s="124">
        <v>1675</v>
      </c>
      <c r="S1678" s="39">
        <v>549</v>
      </c>
      <c r="T1678" s="39">
        <v>549</v>
      </c>
      <c r="U1678" s="39" t="s">
        <v>55</v>
      </c>
      <c r="V1678" s="39">
        <v>11.5364</v>
      </c>
      <c r="W1678" s="39">
        <v>2016</v>
      </c>
      <c r="X1678" s="39">
        <v>462.9</v>
      </c>
      <c r="Y1678" s="39">
        <v>549</v>
      </c>
      <c r="Z1678" s="39">
        <v>0</v>
      </c>
      <c r="AA1678" s="39">
        <v>1</v>
      </c>
      <c r="AB1678" s="39">
        <v>40.125</v>
      </c>
    </row>
    <row r="1679" spans="1:28" ht="27.6" x14ac:dyDescent="0.3">
      <c r="A1679" t="str">
        <f t="shared" si="52"/>
        <v>2012_279</v>
      </c>
      <c r="D1679" s="109">
        <v>1676</v>
      </c>
      <c r="E1679" s="109">
        <v>279</v>
      </c>
      <c r="F1679" s="109">
        <v>279</v>
      </c>
      <c r="G1679" s="109" t="s">
        <v>47</v>
      </c>
      <c r="H1679" s="109">
        <v>2012</v>
      </c>
      <c r="I1679" s="109">
        <v>0</v>
      </c>
      <c r="J1679" s="109">
        <v>1</v>
      </c>
      <c r="K1679" s="109">
        <v>842</v>
      </c>
      <c r="L1679" s="109">
        <v>861</v>
      </c>
      <c r="Q1679" t="str">
        <f t="shared" si="53"/>
        <v>2016_576</v>
      </c>
      <c r="R1679" s="124">
        <v>1676</v>
      </c>
      <c r="S1679" s="39">
        <v>576</v>
      </c>
      <c r="T1679" s="39">
        <v>576</v>
      </c>
      <c r="U1679" s="39" t="s">
        <v>56</v>
      </c>
      <c r="V1679" s="39">
        <v>12.087300000000001</v>
      </c>
      <c r="W1679" s="39">
        <v>2016</v>
      </c>
      <c r="X1679" s="39">
        <v>526.4</v>
      </c>
      <c r="Y1679" s="39">
        <v>576</v>
      </c>
      <c r="Z1679" s="39">
        <v>0</v>
      </c>
      <c r="AA1679" s="39">
        <v>1</v>
      </c>
      <c r="AB1679" s="39">
        <v>43.55</v>
      </c>
    </row>
    <row r="1680" spans="1:28" x14ac:dyDescent="0.3">
      <c r="A1680" t="str">
        <f t="shared" si="52"/>
        <v>2012_355</v>
      </c>
      <c r="D1680" s="109">
        <v>1677</v>
      </c>
      <c r="E1680" s="109">
        <v>355</v>
      </c>
      <c r="F1680" s="109">
        <v>355</v>
      </c>
      <c r="G1680" s="109" t="s">
        <v>48</v>
      </c>
      <c r="H1680" s="109">
        <v>2012</v>
      </c>
      <c r="I1680" s="109">
        <v>0</v>
      </c>
      <c r="J1680" s="109">
        <v>1</v>
      </c>
      <c r="K1680" s="109">
        <v>299.60000000000002</v>
      </c>
      <c r="L1680" s="109">
        <v>232.3</v>
      </c>
      <c r="Q1680" t="str">
        <f t="shared" si="53"/>
        <v>2016_585</v>
      </c>
      <c r="R1680" s="124">
        <v>1677</v>
      </c>
      <c r="S1680" s="39">
        <v>585</v>
      </c>
      <c r="T1680" s="39">
        <v>585</v>
      </c>
      <c r="U1680" s="39" t="s">
        <v>57</v>
      </c>
      <c r="V1680" s="39">
        <v>13.4215</v>
      </c>
      <c r="W1680" s="39">
        <v>2016</v>
      </c>
      <c r="X1680" s="39">
        <v>624.1</v>
      </c>
      <c r="Y1680" s="39">
        <v>585</v>
      </c>
      <c r="Z1680" s="39">
        <v>0</v>
      </c>
      <c r="AA1680" s="39">
        <v>1</v>
      </c>
      <c r="AB1680" s="39">
        <v>46.5</v>
      </c>
    </row>
    <row r="1681" spans="1:28" ht="27.6" x14ac:dyDescent="0.3">
      <c r="A1681" t="str">
        <f t="shared" si="52"/>
        <v>2012_387</v>
      </c>
      <c r="D1681" s="109">
        <v>1678</v>
      </c>
      <c r="E1681" s="109">
        <v>387</v>
      </c>
      <c r="F1681" s="109">
        <v>387</v>
      </c>
      <c r="G1681" s="109" t="s">
        <v>49</v>
      </c>
      <c r="H1681" s="109">
        <v>2012</v>
      </c>
      <c r="I1681" s="109">
        <v>0</v>
      </c>
      <c r="J1681" s="109">
        <v>1</v>
      </c>
      <c r="K1681" s="109">
        <v>1428.8</v>
      </c>
      <c r="L1681" s="109">
        <v>1499.6</v>
      </c>
      <c r="Q1681" t="str">
        <f t="shared" si="53"/>
        <v>2016_594</v>
      </c>
      <c r="R1681" s="124">
        <v>1678</v>
      </c>
      <c r="S1681" s="39">
        <v>594</v>
      </c>
      <c r="T1681" s="39">
        <v>594</v>
      </c>
      <c r="U1681" s="39" t="s">
        <v>58</v>
      </c>
      <c r="V1681" s="39">
        <v>12.196899999999999</v>
      </c>
      <c r="W1681" s="39">
        <v>2016</v>
      </c>
      <c r="X1681" s="39">
        <v>712.3</v>
      </c>
      <c r="Y1681" s="39">
        <v>594</v>
      </c>
      <c r="Z1681" s="39">
        <v>0</v>
      </c>
      <c r="AA1681" s="39">
        <v>1</v>
      </c>
      <c r="AB1681" s="39">
        <v>58.4</v>
      </c>
    </row>
    <row r="1682" spans="1:28" x14ac:dyDescent="0.3">
      <c r="A1682" t="str">
        <f t="shared" si="52"/>
        <v>2012_414</v>
      </c>
      <c r="D1682" s="109">
        <v>1679</v>
      </c>
      <c r="E1682" s="109">
        <v>414</v>
      </c>
      <c r="F1682" s="109">
        <v>414</v>
      </c>
      <c r="G1682" s="109" t="s">
        <v>50</v>
      </c>
      <c r="H1682" s="109">
        <v>2012</v>
      </c>
      <c r="I1682" s="109">
        <v>0</v>
      </c>
      <c r="J1682" s="109">
        <v>1</v>
      </c>
      <c r="K1682" s="109">
        <v>533.1</v>
      </c>
      <c r="L1682" s="109">
        <v>531.9</v>
      </c>
      <c r="Q1682" t="str">
        <f t="shared" si="53"/>
        <v>2016_603</v>
      </c>
      <c r="R1682" s="124">
        <v>1679</v>
      </c>
      <c r="S1682" s="39">
        <v>603</v>
      </c>
      <c r="T1682" s="39">
        <v>603</v>
      </c>
      <c r="U1682" s="39" t="s">
        <v>59</v>
      </c>
      <c r="V1682" s="39">
        <v>7.3529</v>
      </c>
      <c r="W1682" s="39">
        <v>2016</v>
      </c>
      <c r="X1682" s="39">
        <v>70</v>
      </c>
      <c r="Y1682" s="39">
        <v>603</v>
      </c>
      <c r="Z1682" s="39">
        <v>0</v>
      </c>
      <c r="AA1682" s="39">
        <v>1</v>
      </c>
      <c r="AB1682" s="39">
        <v>9.52</v>
      </c>
    </row>
    <row r="1683" spans="1:28" x14ac:dyDescent="0.3">
      <c r="A1683" t="str">
        <f t="shared" si="52"/>
        <v>2012_540</v>
      </c>
      <c r="D1683" s="109">
        <v>1680</v>
      </c>
      <c r="E1683" s="109">
        <v>540</v>
      </c>
      <c r="F1683" s="109">
        <v>540</v>
      </c>
      <c r="G1683" s="109" t="s">
        <v>15</v>
      </c>
      <c r="H1683" s="109">
        <v>2012</v>
      </c>
      <c r="I1683" s="109">
        <v>0</v>
      </c>
      <c r="J1683" s="109">
        <v>1</v>
      </c>
      <c r="K1683" s="109">
        <v>582.70000000000005</v>
      </c>
      <c r="L1683" s="109">
        <v>617.70000000000005</v>
      </c>
      <c r="Q1683" t="str">
        <f t="shared" si="53"/>
        <v>2016_609</v>
      </c>
      <c r="R1683" s="124">
        <v>1680</v>
      </c>
      <c r="S1683" s="39">
        <v>609</v>
      </c>
      <c r="T1683" s="39">
        <v>609</v>
      </c>
      <c r="U1683" s="39" t="s">
        <v>60</v>
      </c>
      <c r="V1683" s="39">
        <v>13.7712</v>
      </c>
      <c r="W1683" s="39">
        <v>2016</v>
      </c>
      <c r="X1683" s="39">
        <v>1432.2</v>
      </c>
      <c r="Y1683" s="39">
        <v>609</v>
      </c>
      <c r="Z1683" s="39">
        <v>0</v>
      </c>
      <c r="AA1683" s="39">
        <v>1</v>
      </c>
      <c r="AB1683" s="39">
        <v>104</v>
      </c>
    </row>
    <row r="1684" spans="1:28" ht="27.6" x14ac:dyDescent="0.3">
      <c r="A1684" t="str">
        <f t="shared" si="52"/>
        <v>2012_472</v>
      </c>
      <c r="D1684" s="109">
        <v>1681</v>
      </c>
      <c r="E1684" s="109">
        <v>472</v>
      </c>
      <c r="F1684" s="109">
        <v>472</v>
      </c>
      <c r="G1684" s="109" t="s">
        <v>52</v>
      </c>
      <c r="H1684" s="109">
        <v>2012</v>
      </c>
      <c r="I1684" s="109">
        <v>0</v>
      </c>
      <c r="J1684" s="109">
        <v>1</v>
      </c>
      <c r="K1684" s="109">
        <v>1540.9</v>
      </c>
      <c r="L1684" s="109">
        <v>1660</v>
      </c>
      <c r="Q1684" t="str">
        <f t="shared" si="53"/>
        <v>2016_621</v>
      </c>
      <c r="R1684" s="124">
        <v>1681</v>
      </c>
      <c r="S1684" s="39">
        <v>621</v>
      </c>
      <c r="T1684" s="39">
        <v>621</v>
      </c>
      <c r="U1684" s="39" t="s">
        <v>61</v>
      </c>
      <c r="V1684" s="39">
        <v>14.9765</v>
      </c>
      <c r="W1684" s="39">
        <v>2016</v>
      </c>
      <c r="X1684" s="39">
        <v>4556</v>
      </c>
      <c r="Y1684" s="39">
        <v>621</v>
      </c>
      <c r="Z1684" s="39">
        <v>0</v>
      </c>
      <c r="AA1684" s="39">
        <v>1</v>
      </c>
      <c r="AB1684" s="39">
        <v>304.20999999999998</v>
      </c>
    </row>
    <row r="1685" spans="1:28" ht="27.6" x14ac:dyDescent="0.3">
      <c r="A1685" t="str">
        <f t="shared" si="52"/>
        <v>2012_513</v>
      </c>
      <c r="D1685" s="109">
        <v>1682</v>
      </c>
      <c r="E1685" s="109">
        <v>513</v>
      </c>
      <c r="F1685" s="109">
        <v>513</v>
      </c>
      <c r="G1685" s="109" t="s">
        <v>54</v>
      </c>
      <c r="H1685" s="109">
        <v>2012</v>
      </c>
      <c r="I1685" s="109">
        <v>0</v>
      </c>
      <c r="J1685" s="109">
        <v>1</v>
      </c>
      <c r="K1685" s="109">
        <v>353.3</v>
      </c>
      <c r="L1685" s="109">
        <v>417.3</v>
      </c>
      <c r="Q1685" t="str">
        <f t="shared" si="53"/>
        <v>2016_720</v>
      </c>
      <c r="R1685" s="124">
        <v>1682</v>
      </c>
      <c r="S1685" s="39">
        <v>720</v>
      </c>
      <c r="T1685" s="39">
        <v>720</v>
      </c>
      <c r="U1685" s="39" t="s">
        <v>62</v>
      </c>
      <c r="V1685" s="39">
        <v>14.4734</v>
      </c>
      <c r="W1685" s="39">
        <v>2016</v>
      </c>
      <c r="X1685" s="39">
        <v>1893.7</v>
      </c>
      <c r="Y1685" s="39">
        <v>720</v>
      </c>
      <c r="Z1685" s="39">
        <v>0</v>
      </c>
      <c r="AA1685" s="39">
        <v>1</v>
      </c>
      <c r="AB1685" s="39">
        <v>130.84</v>
      </c>
    </row>
    <row r="1686" spans="1:28" x14ac:dyDescent="0.3">
      <c r="A1686" t="str">
        <f t="shared" si="52"/>
        <v>2012_549</v>
      </c>
      <c r="D1686" s="109">
        <v>1683</v>
      </c>
      <c r="E1686" s="109">
        <v>549</v>
      </c>
      <c r="F1686" s="109">
        <v>549</v>
      </c>
      <c r="G1686" s="109" t="s">
        <v>55</v>
      </c>
      <c r="H1686" s="109">
        <v>2012</v>
      </c>
      <c r="I1686" s="109">
        <v>0</v>
      </c>
      <c r="J1686" s="109">
        <v>1</v>
      </c>
      <c r="K1686" s="109">
        <v>496.3</v>
      </c>
      <c r="L1686" s="109">
        <v>471.3</v>
      </c>
      <c r="Q1686" t="str">
        <f t="shared" si="53"/>
        <v>2016_729</v>
      </c>
      <c r="R1686" s="124">
        <v>1683</v>
      </c>
      <c r="S1686" s="39">
        <v>729</v>
      </c>
      <c r="T1686" s="39">
        <v>729</v>
      </c>
      <c r="U1686" s="39" t="s">
        <v>63</v>
      </c>
      <c r="V1686" s="39">
        <v>13.2971</v>
      </c>
      <c r="W1686" s="39">
        <v>2016</v>
      </c>
      <c r="X1686" s="39">
        <v>2006.2</v>
      </c>
      <c r="Y1686" s="39">
        <v>729</v>
      </c>
      <c r="Z1686" s="39">
        <v>0</v>
      </c>
      <c r="AA1686" s="39">
        <v>1</v>
      </c>
      <c r="AB1686" s="39">
        <v>150.875</v>
      </c>
    </row>
    <row r="1687" spans="1:28" ht="27.6" x14ac:dyDescent="0.3">
      <c r="A1687" t="str">
        <f t="shared" si="52"/>
        <v>2012_576</v>
      </c>
      <c r="D1687" s="109">
        <v>1684</v>
      </c>
      <c r="E1687" s="109">
        <v>576</v>
      </c>
      <c r="F1687" s="109">
        <v>576</v>
      </c>
      <c r="G1687" s="109" t="s">
        <v>56</v>
      </c>
      <c r="H1687" s="109">
        <v>2012</v>
      </c>
      <c r="I1687" s="109">
        <v>0</v>
      </c>
      <c r="J1687" s="109">
        <v>1</v>
      </c>
      <c r="K1687" s="109">
        <v>576.5</v>
      </c>
      <c r="L1687" s="109">
        <v>567.29999999999995</v>
      </c>
      <c r="Q1687" t="str">
        <f t="shared" si="53"/>
        <v>2016_747</v>
      </c>
      <c r="R1687" s="124">
        <v>1684</v>
      </c>
      <c r="S1687" s="39">
        <v>747</v>
      </c>
      <c r="T1687" s="39">
        <v>747</v>
      </c>
      <c r="U1687" s="39" t="s">
        <v>64</v>
      </c>
      <c r="V1687" s="39">
        <v>13.0297</v>
      </c>
      <c r="W1687" s="39">
        <v>2016</v>
      </c>
      <c r="X1687" s="39">
        <v>627.6</v>
      </c>
      <c r="Y1687" s="39">
        <v>747</v>
      </c>
      <c r="Z1687" s="39">
        <v>0</v>
      </c>
      <c r="AA1687" s="39">
        <v>1</v>
      </c>
      <c r="AB1687" s="39">
        <v>48.167000000000002</v>
      </c>
    </row>
    <row r="1688" spans="1:28" ht="27.6" x14ac:dyDescent="0.3">
      <c r="A1688" t="str">
        <f t="shared" si="52"/>
        <v>2012_585</v>
      </c>
      <c r="D1688" s="109">
        <v>1685</v>
      </c>
      <c r="E1688" s="109">
        <v>585</v>
      </c>
      <c r="F1688" s="109">
        <v>585</v>
      </c>
      <c r="G1688" s="109" t="s">
        <v>57</v>
      </c>
      <c r="H1688" s="109">
        <v>2012</v>
      </c>
      <c r="I1688" s="109">
        <v>0</v>
      </c>
      <c r="J1688" s="109">
        <v>1</v>
      </c>
      <c r="K1688" s="109">
        <v>568.6</v>
      </c>
      <c r="L1688" s="109">
        <v>631.79999999999995</v>
      </c>
      <c r="Q1688" t="str">
        <f t="shared" si="53"/>
        <v>2016_1917</v>
      </c>
      <c r="R1688" s="124">
        <v>1685</v>
      </c>
      <c r="S1688" s="39">
        <v>1917</v>
      </c>
      <c r="T1688" s="39">
        <v>1917</v>
      </c>
      <c r="U1688" s="39" t="s">
        <v>114</v>
      </c>
      <c r="V1688" s="39">
        <v>11.442</v>
      </c>
      <c r="W1688" s="39">
        <v>2016</v>
      </c>
      <c r="X1688" s="39">
        <v>449.1</v>
      </c>
      <c r="Y1688" s="39">
        <v>1917</v>
      </c>
      <c r="Z1688" s="39">
        <v>0</v>
      </c>
      <c r="AA1688" s="39">
        <v>1</v>
      </c>
      <c r="AB1688" s="39">
        <v>39.25</v>
      </c>
    </row>
    <row r="1689" spans="1:28" ht="55.2" x14ac:dyDescent="0.3">
      <c r="A1689" t="str">
        <f t="shared" si="52"/>
        <v>2012_594</v>
      </c>
      <c r="D1689" s="109">
        <v>1686</v>
      </c>
      <c r="E1689" s="109">
        <v>594</v>
      </c>
      <c r="F1689" s="109">
        <v>594</v>
      </c>
      <c r="G1689" s="109" t="s">
        <v>58</v>
      </c>
      <c r="H1689" s="109">
        <v>2012</v>
      </c>
      <c r="I1689" s="109">
        <v>0</v>
      </c>
      <c r="J1689" s="109">
        <v>1</v>
      </c>
      <c r="K1689" s="109">
        <v>765.5</v>
      </c>
      <c r="L1689" s="109">
        <v>699.5</v>
      </c>
      <c r="Q1689" t="str">
        <f t="shared" si="53"/>
        <v>2016_846</v>
      </c>
      <c r="R1689" s="124">
        <v>1686</v>
      </c>
      <c r="S1689" s="39">
        <v>846</v>
      </c>
      <c r="T1689" s="39">
        <v>846</v>
      </c>
      <c r="U1689" s="39" t="s">
        <v>66</v>
      </c>
      <c r="V1689" s="39">
        <v>13.0863</v>
      </c>
      <c r="W1689" s="39">
        <v>2016</v>
      </c>
      <c r="X1689" s="39">
        <v>545.70000000000005</v>
      </c>
      <c r="Y1689" s="39">
        <v>846</v>
      </c>
      <c r="Z1689" s="39">
        <v>0</v>
      </c>
      <c r="AA1689" s="39">
        <v>1</v>
      </c>
      <c r="AB1689" s="39">
        <v>41.7</v>
      </c>
    </row>
    <row r="1690" spans="1:28" ht="27.6" x14ac:dyDescent="0.3">
      <c r="A1690" t="str">
        <f t="shared" si="52"/>
        <v>2012_603</v>
      </c>
      <c r="D1690" s="109">
        <v>1687</v>
      </c>
      <c r="E1690" s="109">
        <v>603</v>
      </c>
      <c r="F1690" s="109">
        <v>603</v>
      </c>
      <c r="G1690" s="109" t="s">
        <v>59</v>
      </c>
      <c r="H1690" s="109">
        <v>2012</v>
      </c>
      <c r="I1690" s="109">
        <v>0</v>
      </c>
      <c r="J1690" s="109">
        <v>1</v>
      </c>
      <c r="K1690" s="109">
        <v>196</v>
      </c>
      <c r="L1690" s="109">
        <v>67</v>
      </c>
      <c r="Q1690" t="str">
        <f t="shared" si="53"/>
        <v>2016_882</v>
      </c>
      <c r="R1690" s="124">
        <v>1687</v>
      </c>
      <c r="S1690" s="39">
        <v>882</v>
      </c>
      <c r="T1690" s="39">
        <v>882</v>
      </c>
      <c r="U1690" s="39" t="s">
        <v>68</v>
      </c>
      <c r="V1690" s="39">
        <v>12.450100000000001</v>
      </c>
      <c r="W1690" s="39">
        <v>2016</v>
      </c>
      <c r="X1690" s="39">
        <v>3909.2</v>
      </c>
      <c r="Y1690" s="39">
        <v>882</v>
      </c>
      <c r="Z1690" s="39">
        <v>0</v>
      </c>
      <c r="AA1690" s="39">
        <v>1</v>
      </c>
      <c r="AB1690" s="39">
        <v>313.99</v>
      </c>
    </row>
    <row r="1691" spans="1:28" x14ac:dyDescent="0.3">
      <c r="A1691" t="str">
        <f t="shared" si="52"/>
        <v>2012_609</v>
      </c>
      <c r="D1691" s="109">
        <v>1688</v>
      </c>
      <c r="E1691" s="109">
        <v>609</v>
      </c>
      <c r="F1691" s="109">
        <v>609</v>
      </c>
      <c r="G1691" s="109" t="s">
        <v>60</v>
      </c>
      <c r="H1691" s="109">
        <v>2012</v>
      </c>
      <c r="I1691" s="109">
        <v>0</v>
      </c>
      <c r="J1691" s="109">
        <v>1</v>
      </c>
      <c r="K1691" s="109">
        <v>1492.6</v>
      </c>
      <c r="L1691" s="109">
        <v>1463.8</v>
      </c>
      <c r="Q1691" t="str">
        <f t="shared" si="53"/>
        <v>2016_916</v>
      </c>
      <c r="R1691" s="124">
        <v>1688</v>
      </c>
      <c r="S1691" s="39">
        <v>916</v>
      </c>
      <c r="T1691" s="39">
        <v>916</v>
      </c>
      <c r="U1691" s="39" t="s">
        <v>16</v>
      </c>
      <c r="V1691" s="39">
        <v>7.8049999999999997</v>
      </c>
      <c r="W1691" s="39">
        <v>2016</v>
      </c>
      <c r="X1691" s="39">
        <v>236.1</v>
      </c>
      <c r="Y1691" s="39">
        <v>916</v>
      </c>
      <c r="Z1691" s="39">
        <v>0</v>
      </c>
      <c r="AA1691" s="39">
        <v>1</v>
      </c>
      <c r="AB1691" s="39">
        <v>30.25</v>
      </c>
    </row>
    <row r="1692" spans="1:28" x14ac:dyDescent="0.3">
      <c r="A1692" t="str">
        <f t="shared" si="52"/>
        <v>2012_621</v>
      </c>
      <c r="D1692" s="109">
        <v>1689</v>
      </c>
      <c r="E1692" s="109">
        <v>621</v>
      </c>
      <c r="F1692" s="109">
        <v>621</v>
      </c>
      <c r="G1692" s="109" t="s">
        <v>61</v>
      </c>
      <c r="H1692" s="109">
        <v>2012</v>
      </c>
      <c r="I1692" s="109">
        <v>0</v>
      </c>
      <c r="J1692" s="109">
        <v>1</v>
      </c>
      <c r="K1692" s="109">
        <v>4045.8</v>
      </c>
      <c r="L1692" s="109">
        <v>4441.3999999999996</v>
      </c>
      <c r="Q1692" t="str">
        <f t="shared" si="53"/>
        <v>2016_914</v>
      </c>
      <c r="R1692" s="124">
        <v>1689</v>
      </c>
      <c r="S1692" s="39">
        <v>914</v>
      </c>
      <c r="T1692" s="39">
        <v>914</v>
      </c>
      <c r="U1692" s="39" t="s">
        <v>69</v>
      </c>
      <c r="V1692" s="39">
        <v>13.416499999999999</v>
      </c>
      <c r="W1692" s="39">
        <v>2016</v>
      </c>
      <c r="X1692" s="39">
        <v>882.4</v>
      </c>
      <c r="Y1692" s="39">
        <v>914</v>
      </c>
      <c r="Z1692" s="39">
        <v>0</v>
      </c>
      <c r="AA1692" s="39">
        <v>1</v>
      </c>
      <c r="AB1692" s="39">
        <v>65.77</v>
      </c>
    </row>
    <row r="1693" spans="1:28" ht="41.4" x14ac:dyDescent="0.3">
      <c r="A1693" t="str">
        <f t="shared" si="52"/>
        <v>2012_720</v>
      </c>
      <c r="D1693" s="109">
        <v>1690</v>
      </c>
      <c r="E1693" s="109">
        <v>720</v>
      </c>
      <c r="F1693" s="109">
        <v>720</v>
      </c>
      <c r="G1693" s="109" t="s">
        <v>62</v>
      </c>
      <c r="H1693" s="109">
        <v>2012</v>
      </c>
      <c r="I1693" s="109">
        <v>0</v>
      </c>
      <c r="J1693" s="109">
        <v>1</v>
      </c>
      <c r="K1693" s="109">
        <v>1466.7</v>
      </c>
      <c r="L1693" s="109">
        <v>1540.3</v>
      </c>
      <c r="Q1693" t="str">
        <f t="shared" si="53"/>
        <v>2016_918</v>
      </c>
      <c r="R1693" s="124">
        <v>1690</v>
      </c>
      <c r="S1693" s="39">
        <v>918</v>
      </c>
      <c r="T1693" s="39">
        <v>918</v>
      </c>
      <c r="U1693" s="39" t="s">
        <v>70</v>
      </c>
      <c r="V1693" s="39">
        <v>11.839</v>
      </c>
      <c r="W1693" s="39">
        <v>2016</v>
      </c>
      <c r="X1693" s="39">
        <v>516.29999999999995</v>
      </c>
      <c r="Y1693" s="39">
        <v>918</v>
      </c>
      <c r="Z1693" s="39">
        <v>0</v>
      </c>
      <c r="AA1693" s="39">
        <v>1</v>
      </c>
      <c r="AB1693" s="39">
        <v>43.61</v>
      </c>
    </row>
    <row r="1694" spans="1:28" ht="27.6" x14ac:dyDescent="0.3">
      <c r="A1694" t="str">
        <f t="shared" si="52"/>
        <v>2012_729</v>
      </c>
      <c r="D1694" s="109">
        <v>1691</v>
      </c>
      <c r="E1694" s="109">
        <v>729</v>
      </c>
      <c r="F1694" s="109">
        <v>729</v>
      </c>
      <c r="G1694" s="109" t="s">
        <v>63</v>
      </c>
      <c r="H1694" s="109">
        <v>2012</v>
      </c>
      <c r="I1694" s="109">
        <v>0</v>
      </c>
      <c r="J1694" s="109">
        <v>1</v>
      </c>
      <c r="K1694" s="109">
        <v>2184.1999999999998</v>
      </c>
      <c r="L1694" s="109">
        <v>2177.4</v>
      </c>
      <c r="Q1694" t="str">
        <f t="shared" si="53"/>
        <v>2016_936</v>
      </c>
      <c r="R1694" s="124">
        <v>1691</v>
      </c>
      <c r="S1694" s="39">
        <v>936</v>
      </c>
      <c r="T1694" s="39">
        <v>936</v>
      </c>
      <c r="U1694" s="39" t="s">
        <v>71</v>
      </c>
      <c r="V1694" s="39">
        <v>12.468999999999999</v>
      </c>
      <c r="W1694" s="39">
        <v>2016</v>
      </c>
      <c r="X1694" s="39">
        <v>1050.2</v>
      </c>
      <c r="Y1694" s="39">
        <v>936</v>
      </c>
      <c r="Z1694" s="39">
        <v>0</v>
      </c>
      <c r="AA1694" s="39">
        <v>1</v>
      </c>
      <c r="AB1694" s="39">
        <v>84.224999999999994</v>
      </c>
    </row>
    <row r="1695" spans="1:28" x14ac:dyDescent="0.3">
      <c r="A1695" t="str">
        <f t="shared" si="52"/>
        <v>2012_747</v>
      </c>
      <c r="D1695" s="109">
        <v>1692</v>
      </c>
      <c r="E1695" s="109">
        <v>747</v>
      </c>
      <c r="F1695" s="109">
        <v>747</v>
      </c>
      <c r="G1695" s="109" t="s">
        <v>64</v>
      </c>
      <c r="H1695" s="109">
        <v>2012</v>
      </c>
      <c r="I1695" s="109">
        <v>0</v>
      </c>
      <c r="J1695" s="109">
        <v>1</v>
      </c>
      <c r="K1695" s="109">
        <v>628.9</v>
      </c>
      <c r="L1695" s="109">
        <v>632.9</v>
      </c>
      <c r="Q1695" t="str">
        <f t="shared" si="53"/>
        <v>2016_977</v>
      </c>
      <c r="R1695" s="124">
        <v>1692</v>
      </c>
      <c r="S1695" s="39">
        <v>977</v>
      </c>
      <c r="T1695" s="39">
        <v>977</v>
      </c>
      <c r="U1695" s="39" t="s">
        <v>72</v>
      </c>
      <c r="V1695" s="39">
        <v>12.8507</v>
      </c>
      <c r="W1695" s="39">
        <v>2016</v>
      </c>
      <c r="X1695" s="39">
        <v>660.4</v>
      </c>
      <c r="Y1695" s="39">
        <v>977</v>
      </c>
      <c r="Z1695" s="39">
        <v>0</v>
      </c>
      <c r="AA1695" s="39">
        <v>1</v>
      </c>
      <c r="AB1695" s="39">
        <v>51.39</v>
      </c>
    </row>
    <row r="1696" spans="1:28" x14ac:dyDescent="0.3">
      <c r="A1696" t="str">
        <f t="shared" si="52"/>
        <v>2012_1917</v>
      </c>
      <c r="D1696" s="109">
        <v>1693</v>
      </c>
      <c r="E1696" s="109">
        <v>1917</v>
      </c>
      <c r="F1696" s="109">
        <v>1917</v>
      </c>
      <c r="G1696" s="109" t="s">
        <v>114</v>
      </c>
      <c r="H1696" s="109">
        <v>2012</v>
      </c>
      <c r="I1696" s="109">
        <v>0</v>
      </c>
      <c r="J1696" s="109">
        <v>1</v>
      </c>
      <c r="K1696" s="109">
        <v>443.4</v>
      </c>
      <c r="L1696" s="109">
        <v>426.2</v>
      </c>
      <c r="Q1696" t="str">
        <f t="shared" si="53"/>
        <v>2016_981</v>
      </c>
      <c r="R1696" s="124">
        <v>1693</v>
      </c>
      <c r="S1696" s="39">
        <v>981</v>
      </c>
      <c r="T1696" s="39">
        <v>981</v>
      </c>
      <c r="U1696" s="39" t="s">
        <v>73</v>
      </c>
      <c r="V1696" s="39">
        <v>14.6836</v>
      </c>
      <c r="W1696" s="39">
        <v>2016</v>
      </c>
      <c r="X1696" s="39">
        <v>2019</v>
      </c>
      <c r="Y1696" s="39">
        <v>981</v>
      </c>
      <c r="Z1696" s="39">
        <v>0</v>
      </c>
      <c r="AA1696" s="39">
        <v>1</v>
      </c>
      <c r="AB1696" s="39">
        <v>137.5</v>
      </c>
    </row>
    <row r="1697" spans="1:28" x14ac:dyDescent="0.3">
      <c r="A1697" t="str">
        <f t="shared" si="52"/>
        <v>2012_846</v>
      </c>
      <c r="D1697" s="109">
        <v>1694</v>
      </c>
      <c r="E1697" s="109">
        <v>846</v>
      </c>
      <c r="F1697" s="109">
        <v>846</v>
      </c>
      <c r="G1697" s="109" t="s">
        <v>66</v>
      </c>
      <c r="H1697" s="109">
        <v>2012</v>
      </c>
      <c r="I1697" s="109">
        <v>0</v>
      </c>
      <c r="J1697" s="109">
        <v>1</v>
      </c>
      <c r="K1697" s="109">
        <v>517.4</v>
      </c>
      <c r="L1697" s="109">
        <v>519.4</v>
      </c>
      <c r="Q1697" t="str">
        <f t="shared" si="53"/>
        <v>2016_999</v>
      </c>
      <c r="R1697" s="124">
        <v>1694</v>
      </c>
      <c r="S1697" s="39">
        <v>999</v>
      </c>
      <c r="T1697" s="39">
        <v>999</v>
      </c>
      <c r="U1697" s="39" t="s">
        <v>74</v>
      </c>
      <c r="V1697" s="39">
        <v>14.0524</v>
      </c>
      <c r="W1697" s="39">
        <v>2016</v>
      </c>
      <c r="X1697" s="39">
        <v>1717.9</v>
      </c>
      <c r="Y1697" s="39">
        <v>999</v>
      </c>
      <c r="Z1697" s="39">
        <v>0</v>
      </c>
      <c r="AA1697" s="39">
        <v>1</v>
      </c>
      <c r="AB1697" s="39">
        <v>122.25</v>
      </c>
    </row>
    <row r="1698" spans="1:28" ht="27.6" x14ac:dyDescent="0.3">
      <c r="A1698" t="str">
        <f t="shared" si="52"/>
        <v>2012_882</v>
      </c>
      <c r="D1698" s="109">
        <v>1695</v>
      </c>
      <c r="E1698" s="109">
        <v>882</v>
      </c>
      <c r="F1698" s="109">
        <v>882</v>
      </c>
      <c r="G1698" s="109" t="s">
        <v>68</v>
      </c>
      <c r="H1698" s="109">
        <v>2012</v>
      </c>
      <c r="I1698" s="109">
        <v>0</v>
      </c>
      <c r="J1698" s="109">
        <v>1</v>
      </c>
      <c r="K1698" s="109">
        <v>4655.8999999999996</v>
      </c>
      <c r="L1698" s="109">
        <v>4214.3</v>
      </c>
      <c r="Q1698" t="str">
        <f t="shared" si="53"/>
        <v>2016_1044</v>
      </c>
      <c r="R1698" s="124">
        <v>1695</v>
      </c>
      <c r="S1698" s="39">
        <v>1044</v>
      </c>
      <c r="T1698" s="39">
        <v>1044</v>
      </c>
      <c r="U1698" s="39" t="s">
        <v>75</v>
      </c>
      <c r="V1698" s="39">
        <v>13.2829</v>
      </c>
      <c r="W1698" s="39">
        <v>2016</v>
      </c>
      <c r="X1698" s="39">
        <v>5289.1</v>
      </c>
      <c r="Y1698" s="39">
        <v>1044</v>
      </c>
      <c r="Z1698" s="39">
        <v>0</v>
      </c>
      <c r="AA1698" s="39">
        <v>1</v>
      </c>
      <c r="AB1698" s="39">
        <v>398.19</v>
      </c>
    </row>
    <row r="1699" spans="1:28" ht="27.6" x14ac:dyDescent="0.3">
      <c r="A1699" t="str">
        <f t="shared" si="52"/>
        <v>2012_916</v>
      </c>
      <c r="D1699" s="109">
        <v>1696</v>
      </c>
      <c r="E1699" s="109">
        <v>916</v>
      </c>
      <c r="F1699" s="109">
        <v>916</v>
      </c>
      <c r="G1699" s="109" t="s">
        <v>16</v>
      </c>
      <c r="H1699" s="109">
        <v>2012</v>
      </c>
      <c r="I1699" s="109">
        <v>0</v>
      </c>
      <c r="J1699" s="109">
        <v>1</v>
      </c>
      <c r="K1699" s="109">
        <v>275.39999999999998</v>
      </c>
      <c r="L1699" s="109">
        <v>235.4</v>
      </c>
      <c r="Q1699" t="str">
        <f t="shared" si="53"/>
        <v>2016_1053</v>
      </c>
      <c r="R1699" s="124">
        <v>1696</v>
      </c>
      <c r="S1699" s="39">
        <v>1053</v>
      </c>
      <c r="T1699" s="39">
        <v>1053</v>
      </c>
      <c r="U1699" s="39" t="s">
        <v>76</v>
      </c>
      <c r="V1699" s="39">
        <v>14.370200000000001</v>
      </c>
      <c r="W1699" s="39">
        <v>2016</v>
      </c>
      <c r="X1699" s="39">
        <v>16157.3</v>
      </c>
      <c r="Y1699" s="39">
        <v>1053</v>
      </c>
      <c r="Z1699" s="39">
        <v>0</v>
      </c>
      <c r="AA1699" s="39">
        <v>1</v>
      </c>
      <c r="AB1699" s="39">
        <v>1124.3599999999999</v>
      </c>
    </row>
    <row r="1700" spans="1:28" ht="41.4" x14ac:dyDescent="0.3">
      <c r="A1700" t="str">
        <f t="shared" si="52"/>
        <v>2012_914</v>
      </c>
      <c r="D1700" s="109">
        <v>1697</v>
      </c>
      <c r="E1700" s="109">
        <v>914</v>
      </c>
      <c r="F1700" s="109">
        <v>914</v>
      </c>
      <c r="G1700" s="109" t="s">
        <v>69</v>
      </c>
      <c r="H1700" s="109">
        <v>2012</v>
      </c>
      <c r="I1700" s="109">
        <v>0</v>
      </c>
      <c r="J1700" s="109">
        <v>1</v>
      </c>
      <c r="K1700" s="109">
        <v>441.1</v>
      </c>
      <c r="L1700" s="109">
        <v>653.20000000000005</v>
      </c>
      <c r="Q1700" t="str">
        <f t="shared" si="53"/>
        <v>2016_1062</v>
      </c>
      <c r="R1700" s="124">
        <v>1697</v>
      </c>
      <c r="S1700" s="39">
        <v>1062</v>
      </c>
      <c r="T1700" s="39">
        <v>1062</v>
      </c>
      <c r="U1700" s="39" t="s">
        <v>77</v>
      </c>
      <c r="V1700" s="39">
        <v>13.1814</v>
      </c>
      <c r="W1700" s="39">
        <v>2016</v>
      </c>
      <c r="X1700" s="39">
        <v>1515.6</v>
      </c>
      <c r="Y1700" s="39">
        <v>1062</v>
      </c>
      <c r="Z1700" s="39">
        <v>0</v>
      </c>
      <c r="AA1700" s="39">
        <v>1</v>
      </c>
      <c r="AB1700" s="39">
        <v>114.98</v>
      </c>
    </row>
    <row r="1701" spans="1:28" ht="27.6" x14ac:dyDescent="0.3">
      <c r="A1701" t="str">
        <f t="shared" si="52"/>
        <v>2012_918</v>
      </c>
      <c r="D1701" s="109">
        <v>1698</v>
      </c>
      <c r="E1701" s="109">
        <v>918</v>
      </c>
      <c r="F1701" s="109">
        <v>918</v>
      </c>
      <c r="G1701" s="109" t="s">
        <v>70</v>
      </c>
      <c r="H1701" s="109">
        <v>2012</v>
      </c>
      <c r="I1701" s="109">
        <v>0</v>
      </c>
      <c r="J1701" s="109">
        <v>1</v>
      </c>
      <c r="K1701" s="109">
        <v>467.4</v>
      </c>
      <c r="L1701" s="109">
        <v>508.3</v>
      </c>
      <c r="Q1701" t="str">
        <f t="shared" si="53"/>
        <v>2016_1071</v>
      </c>
      <c r="R1701" s="124">
        <v>1698</v>
      </c>
      <c r="S1701" s="39">
        <v>1071</v>
      </c>
      <c r="T1701" s="39">
        <v>1071</v>
      </c>
      <c r="U1701" s="39" t="s">
        <v>78</v>
      </c>
      <c r="V1701" s="39">
        <v>12.423400000000001</v>
      </c>
      <c r="W1701" s="39">
        <v>2016</v>
      </c>
      <c r="X1701" s="39">
        <v>1318.5</v>
      </c>
      <c r="Y1701" s="39">
        <v>1071</v>
      </c>
      <c r="Z1701" s="39">
        <v>0</v>
      </c>
      <c r="AA1701" s="39">
        <v>1</v>
      </c>
      <c r="AB1701" s="39">
        <v>106.13</v>
      </c>
    </row>
    <row r="1702" spans="1:28" ht="27.6" x14ac:dyDescent="0.3">
      <c r="A1702" t="str">
        <f t="shared" si="52"/>
        <v>2012_936</v>
      </c>
      <c r="D1702" s="109">
        <v>1699</v>
      </c>
      <c r="E1702" s="109">
        <v>936</v>
      </c>
      <c r="F1702" s="109">
        <v>936</v>
      </c>
      <c r="G1702" s="109" t="s">
        <v>71</v>
      </c>
      <c r="H1702" s="109">
        <v>2012</v>
      </c>
      <c r="I1702" s="109">
        <v>0</v>
      </c>
      <c r="J1702" s="109">
        <v>1</v>
      </c>
      <c r="K1702" s="109">
        <v>894</v>
      </c>
      <c r="L1702" s="109">
        <v>1077</v>
      </c>
      <c r="Q1702" t="str">
        <f t="shared" si="53"/>
        <v>2016_1089</v>
      </c>
      <c r="R1702" s="124">
        <v>1699</v>
      </c>
      <c r="S1702" s="39">
        <v>1089</v>
      </c>
      <c r="T1702" s="39">
        <v>1089</v>
      </c>
      <c r="U1702" s="39" t="s">
        <v>80</v>
      </c>
      <c r="V1702" s="39">
        <v>10.3347</v>
      </c>
      <c r="W1702" s="39">
        <v>2016</v>
      </c>
      <c r="X1702" s="39">
        <v>438.4</v>
      </c>
      <c r="Y1702" s="39">
        <v>1089</v>
      </c>
      <c r="Z1702" s="39">
        <v>0</v>
      </c>
      <c r="AA1702" s="39">
        <v>1</v>
      </c>
      <c r="AB1702" s="39">
        <v>42.42</v>
      </c>
    </row>
    <row r="1703" spans="1:28" ht="27.6" x14ac:dyDescent="0.3">
      <c r="A1703" t="str">
        <f t="shared" si="52"/>
        <v>2012_977</v>
      </c>
      <c r="D1703" s="109">
        <v>1700</v>
      </c>
      <c r="E1703" s="109">
        <v>977</v>
      </c>
      <c r="F1703" s="109">
        <v>977</v>
      </c>
      <c r="G1703" s="109" t="s">
        <v>72</v>
      </c>
      <c r="H1703" s="109">
        <v>2012</v>
      </c>
      <c r="I1703" s="109">
        <v>0</v>
      </c>
      <c r="J1703" s="109">
        <v>1</v>
      </c>
      <c r="K1703" s="109">
        <v>590.4</v>
      </c>
      <c r="L1703" s="109">
        <v>598.9</v>
      </c>
      <c r="Q1703" t="str">
        <f t="shared" si="53"/>
        <v>2016_1080</v>
      </c>
      <c r="R1703" s="124">
        <v>1700</v>
      </c>
      <c r="S1703" s="39">
        <v>1080</v>
      </c>
      <c r="T1703" s="39">
        <v>1080</v>
      </c>
      <c r="U1703" s="39" t="s">
        <v>780</v>
      </c>
      <c r="V1703" s="39">
        <v>12.682600000000001</v>
      </c>
      <c r="W1703" s="39">
        <v>2016</v>
      </c>
      <c r="X1703" s="39">
        <v>446.3</v>
      </c>
      <c r="Y1703" s="39">
        <v>1080</v>
      </c>
      <c r="Z1703" s="39">
        <v>0</v>
      </c>
      <c r="AA1703" s="39">
        <v>1</v>
      </c>
      <c r="AB1703" s="39">
        <v>35.19</v>
      </c>
    </row>
    <row r="1704" spans="1:28" ht="27.6" x14ac:dyDescent="0.3">
      <c r="A1704" t="str">
        <f t="shared" si="52"/>
        <v>2012_981</v>
      </c>
      <c r="D1704" s="109">
        <v>1701</v>
      </c>
      <c r="E1704" s="109">
        <v>981</v>
      </c>
      <c r="F1704" s="109">
        <v>981</v>
      </c>
      <c r="G1704" s="109" t="s">
        <v>73</v>
      </c>
      <c r="H1704" s="109">
        <v>2012</v>
      </c>
      <c r="I1704" s="109">
        <v>0</v>
      </c>
      <c r="J1704" s="109">
        <v>1</v>
      </c>
      <c r="K1704" s="109">
        <v>1787.3</v>
      </c>
      <c r="L1704" s="109">
        <v>1912.7</v>
      </c>
      <c r="Q1704" t="str">
        <f t="shared" si="53"/>
        <v>2016_1082</v>
      </c>
      <c r="R1704" s="124">
        <v>1701</v>
      </c>
      <c r="S1704" s="39">
        <v>1082</v>
      </c>
      <c r="T1704" s="39">
        <v>1082</v>
      </c>
      <c r="U1704" s="39" t="s">
        <v>389</v>
      </c>
      <c r="V1704" s="39">
        <v>11.8736</v>
      </c>
      <c r="W1704" s="39">
        <v>2016</v>
      </c>
      <c r="X1704" s="39">
        <v>1470.6</v>
      </c>
      <c r="Y1704" s="39">
        <v>1082</v>
      </c>
      <c r="Z1704" s="39">
        <v>0</v>
      </c>
      <c r="AA1704" s="39">
        <v>1</v>
      </c>
      <c r="AB1704" s="39">
        <v>123.855</v>
      </c>
    </row>
    <row r="1705" spans="1:28" ht="27.6" x14ac:dyDescent="0.3">
      <c r="A1705" t="str">
        <f t="shared" si="52"/>
        <v>2012_999</v>
      </c>
      <c r="D1705" s="109">
        <v>1702</v>
      </c>
      <c r="E1705" s="109">
        <v>999</v>
      </c>
      <c r="F1705" s="109">
        <v>999</v>
      </c>
      <c r="G1705" s="109" t="s">
        <v>74</v>
      </c>
      <c r="H1705" s="109">
        <v>2012</v>
      </c>
      <c r="I1705" s="109">
        <v>0</v>
      </c>
      <c r="J1705" s="109">
        <v>1</v>
      </c>
      <c r="K1705" s="109">
        <v>1690.5</v>
      </c>
      <c r="L1705" s="109">
        <v>1726.9</v>
      </c>
      <c r="Q1705" t="str">
        <f t="shared" si="53"/>
        <v>2016_1093</v>
      </c>
      <c r="R1705" s="124">
        <v>1702</v>
      </c>
      <c r="S1705" s="39">
        <v>1093</v>
      </c>
      <c r="T1705" s="39">
        <v>1093</v>
      </c>
      <c r="U1705" s="39" t="s">
        <v>81</v>
      </c>
      <c r="V1705" s="39">
        <v>13.127599999999999</v>
      </c>
      <c r="W1705" s="39">
        <v>2016</v>
      </c>
      <c r="X1705" s="39">
        <v>699.7</v>
      </c>
      <c r="Y1705" s="39">
        <v>1093</v>
      </c>
      <c r="Z1705" s="39">
        <v>0</v>
      </c>
      <c r="AA1705" s="39">
        <v>1</v>
      </c>
      <c r="AB1705" s="39">
        <v>53.3</v>
      </c>
    </row>
    <row r="1706" spans="1:28" ht="27.6" x14ac:dyDescent="0.3">
      <c r="A1706" t="str">
        <f t="shared" si="52"/>
        <v>2012_1044</v>
      </c>
      <c r="D1706" s="109">
        <v>1703</v>
      </c>
      <c r="E1706" s="109">
        <v>1044</v>
      </c>
      <c r="F1706" s="109">
        <v>1044</v>
      </c>
      <c r="G1706" s="109" t="s">
        <v>75</v>
      </c>
      <c r="H1706" s="109">
        <v>2012</v>
      </c>
      <c r="I1706" s="109">
        <v>0</v>
      </c>
      <c r="J1706" s="109">
        <v>1</v>
      </c>
      <c r="K1706" s="109">
        <v>4862.3999999999996</v>
      </c>
      <c r="L1706" s="109">
        <v>5103.3999999999996</v>
      </c>
      <c r="Q1706" t="str">
        <f t="shared" si="53"/>
        <v>2016_1079</v>
      </c>
      <c r="R1706" s="124">
        <v>1703</v>
      </c>
      <c r="S1706" s="39">
        <v>1079</v>
      </c>
      <c r="T1706" s="39">
        <v>1079</v>
      </c>
      <c r="U1706" s="39" t="s">
        <v>79</v>
      </c>
      <c r="V1706" s="39">
        <v>14.806900000000001</v>
      </c>
      <c r="W1706" s="39">
        <v>2016</v>
      </c>
      <c r="X1706" s="39">
        <v>1066.0999999999999</v>
      </c>
      <c r="Y1706" s="39">
        <v>1079</v>
      </c>
      <c r="Z1706" s="39">
        <v>0</v>
      </c>
      <c r="AA1706" s="39">
        <v>1</v>
      </c>
      <c r="AB1706" s="39">
        <v>72</v>
      </c>
    </row>
    <row r="1707" spans="1:28" ht="27.6" x14ac:dyDescent="0.3">
      <c r="A1707" t="str">
        <f t="shared" si="52"/>
        <v>2012_1053</v>
      </c>
      <c r="D1707" s="109">
        <v>1704</v>
      </c>
      <c r="E1707" s="109">
        <v>1053</v>
      </c>
      <c r="F1707" s="109">
        <v>1053</v>
      </c>
      <c r="G1707" s="109" t="s">
        <v>76</v>
      </c>
      <c r="H1707" s="109">
        <v>2012</v>
      </c>
      <c r="I1707" s="109">
        <v>0</v>
      </c>
      <c r="J1707" s="109">
        <v>1</v>
      </c>
      <c r="K1707" s="109">
        <v>16651.099999999999</v>
      </c>
      <c r="L1707" s="109">
        <v>16078.2</v>
      </c>
      <c r="Q1707" t="str">
        <f t="shared" si="53"/>
        <v>2016_1095</v>
      </c>
      <c r="R1707" s="124">
        <v>1704</v>
      </c>
      <c r="S1707" s="39">
        <v>1095</v>
      </c>
      <c r="T1707" s="39">
        <v>1095</v>
      </c>
      <c r="U1707" s="39" t="s">
        <v>82</v>
      </c>
      <c r="V1707" s="39">
        <v>11.81</v>
      </c>
      <c r="W1707" s="39">
        <v>2016</v>
      </c>
      <c r="X1707" s="39">
        <v>743</v>
      </c>
      <c r="Y1707" s="39">
        <v>1095</v>
      </c>
      <c r="Z1707" s="39">
        <v>0</v>
      </c>
      <c r="AA1707" s="39">
        <v>1</v>
      </c>
      <c r="AB1707" s="39">
        <v>62.912999999999997</v>
      </c>
    </row>
    <row r="1708" spans="1:28" ht="27.6" x14ac:dyDescent="0.3">
      <c r="A1708" t="str">
        <f t="shared" si="52"/>
        <v>2012_1062</v>
      </c>
      <c r="D1708" s="109">
        <v>1705</v>
      </c>
      <c r="E1708" s="109">
        <v>1062</v>
      </c>
      <c r="F1708" s="109">
        <v>1062</v>
      </c>
      <c r="G1708" s="109" t="s">
        <v>77</v>
      </c>
      <c r="H1708" s="109">
        <v>2012</v>
      </c>
      <c r="I1708" s="109">
        <v>0</v>
      </c>
      <c r="J1708" s="109">
        <v>1</v>
      </c>
      <c r="K1708" s="109">
        <v>1317.6</v>
      </c>
      <c r="L1708" s="109">
        <v>1453.7</v>
      </c>
      <c r="Q1708" t="str">
        <f t="shared" si="53"/>
        <v>2016_4772</v>
      </c>
      <c r="R1708" s="124">
        <v>1705</v>
      </c>
      <c r="S1708" s="39">
        <v>4772</v>
      </c>
      <c r="T1708" s="39">
        <v>4772</v>
      </c>
      <c r="U1708" s="39" t="s">
        <v>221</v>
      </c>
      <c r="V1708" s="39">
        <v>12.6616</v>
      </c>
      <c r="W1708" s="39">
        <v>2016</v>
      </c>
      <c r="X1708" s="39">
        <v>741.4</v>
      </c>
      <c r="Y1708" s="39">
        <v>4772</v>
      </c>
      <c r="Z1708" s="39">
        <v>0</v>
      </c>
      <c r="AA1708" s="39">
        <v>1</v>
      </c>
      <c r="AB1708" s="39">
        <v>58.555</v>
      </c>
    </row>
    <row r="1709" spans="1:28" x14ac:dyDescent="0.3">
      <c r="A1709" t="str">
        <f t="shared" si="52"/>
        <v>2012_1071</v>
      </c>
      <c r="D1709" s="109">
        <v>1706</v>
      </c>
      <c r="E1709" s="109">
        <v>1071</v>
      </c>
      <c r="F1709" s="109">
        <v>1071</v>
      </c>
      <c r="G1709" s="109" t="s">
        <v>78</v>
      </c>
      <c r="H1709" s="109">
        <v>2012</v>
      </c>
      <c r="I1709" s="109">
        <v>0</v>
      </c>
      <c r="J1709" s="109">
        <v>1</v>
      </c>
      <c r="K1709" s="109">
        <v>1382.9</v>
      </c>
      <c r="L1709" s="109">
        <v>1368.2</v>
      </c>
      <c r="Q1709" t="str">
        <f t="shared" si="53"/>
        <v>2016_1107</v>
      </c>
      <c r="R1709" s="124">
        <v>1706</v>
      </c>
      <c r="S1709" s="39">
        <v>1107</v>
      </c>
      <c r="T1709" s="39">
        <v>1107</v>
      </c>
      <c r="U1709" s="39" t="s">
        <v>83</v>
      </c>
      <c r="V1709" s="39">
        <v>12.914099999999999</v>
      </c>
      <c r="W1709" s="39">
        <v>2016</v>
      </c>
      <c r="X1709" s="39">
        <v>1285.5999999999999</v>
      </c>
      <c r="Y1709" s="39">
        <v>1107</v>
      </c>
      <c r="Z1709" s="39">
        <v>0</v>
      </c>
      <c r="AA1709" s="39">
        <v>1</v>
      </c>
      <c r="AB1709" s="39">
        <v>99.55</v>
      </c>
    </row>
    <row r="1710" spans="1:28" ht="27.6" x14ac:dyDescent="0.3">
      <c r="A1710" t="str">
        <f t="shared" si="52"/>
        <v>2012_1089</v>
      </c>
      <c r="D1710" s="109">
        <v>1707</v>
      </c>
      <c r="E1710" s="109">
        <v>1089</v>
      </c>
      <c r="F1710" s="109">
        <v>1089</v>
      </c>
      <c r="G1710" s="109" t="s">
        <v>80</v>
      </c>
      <c r="H1710" s="109">
        <v>2012</v>
      </c>
      <c r="I1710" s="109">
        <v>0</v>
      </c>
      <c r="J1710" s="109">
        <v>1</v>
      </c>
      <c r="K1710" s="109">
        <v>489.5</v>
      </c>
      <c r="L1710" s="109">
        <v>440</v>
      </c>
      <c r="Q1710" t="str">
        <f t="shared" si="53"/>
        <v>2016_1116</v>
      </c>
      <c r="R1710" s="124">
        <v>1707</v>
      </c>
      <c r="S1710" s="39">
        <v>1116</v>
      </c>
      <c r="T1710" s="39">
        <v>1116</v>
      </c>
      <c r="U1710" s="39" t="s">
        <v>84</v>
      </c>
      <c r="V1710" s="39">
        <v>13.457599999999999</v>
      </c>
      <c r="W1710" s="39">
        <v>2016</v>
      </c>
      <c r="X1710" s="39">
        <v>1535.2</v>
      </c>
      <c r="Y1710" s="39">
        <v>1116</v>
      </c>
      <c r="Z1710" s="39">
        <v>0</v>
      </c>
      <c r="AA1710" s="39">
        <v>1</v>
      </c>
      <c r="AB1710" s="39">
        <v>114.077</v>
      </c>
    </row>
    <row r="1711" spans="1:28" ht="27.6" x14ac:dyDescent="0.3">
      <c r="A1711" t="str">
        <f t="shared" si="52"/>
        <v>2012_1080</v>
      </c>
      <c r="D1711" s="109">
        <v>1708</v>
      </c>
      <c r="E1711" s="109">
        <v>1080</v>
      </c>
      <c r="F1711" s="109">
        <v>1080</v>
      </c>
      <c r="G1711" s="109" t="s">
        <v>780</v>
      </c>
      <c r="H1711" s="109">
        <v>2012</v>
      </c>
      <c r="I1711" s="109">
        <v>0</v>
      </c>
      <c r="J1711" s="109">
        <v>1</v>
      </c>
      <c r="K1711" s="109">
        <v>472.1</v>
      </c>
      <c r="L1711" s="109">
        <v>469.4</v>
      </c>
      <c r="Q1711" t="str">
        <f t="shared" si="53"/>
        <v>2016_1134</v>
      </c>
      <c r="R1711" s="124">
        <v>1708</v>
      </c>
      <c r="S1711" s="39">
        <v>1134</v>
      </c>
      <c r="T1711" s="39">
        <v>1134</v>
      </c>
      <c r="U1711" s="39" t="s">
        <v>85</v>
      </c>
      <c r="V1711" s="39">
        <v>9.9033999999999995</v>
      </c>
      <c r="W1711" s="39">
        <v>2016</v>
      </c>
      <c r="X1711" s="39">
        <v>276.8</v>
      </c>
      <c r="Y1711" s="39">
        <v>1134</v>
      </c>
      <c r="Z1711" s="39">
        <v>0</v>
      </c>
      <c r="AA1711" s="39">
        <v>1</v>
      </c>
      <c r="AB1711" s="39">
        <v>27.95</v>
      </c>
    </row>
    <row r="1712" spans="1:28" ht="27.6" x14ac:dyDescent="0.3">
      <c r="A1712" t="str">
        <f t="shared" si="52"/>
        <v>2012_1082</v>
      </c>
      <c r="D1712" s="109">
        <v>1709</v>
      </c>
      <c r="E1712" s="109">
        <v>1082</v>
      </c>
      <c r="F1712" s="109">
        <v>1082</v>
      </c>
      <c r="G1712" s="109" t="s">
        <v>389</v>
      </c>
      <c r="H1712" s="109">
        <v>2012</v>
      </c>
      <c r="I1712" s="109">
        <v>0</v>
      </c>
      <c r="J1712" s="109">
        <v>1</v>
      </c>
      <c r="K1712" s="109">
        <v>1487.6</v>
      </c>
      <c r="L1712" s="109">
        <v>1472.7</v>
      </c>
      <c r="Q1712" t="str">
        <f t="shared" si="53"/>
        <v>2016_1152</v>
      </c>
      <c r="R1712" s="124">
        <v>1709</v>
      </c>
      <c r="S1712" s="39">
        <v>1152</v>
      </c>
      <c r="T1712" s="39">
        <v>1152</v>
      </c>
      <c r="U1712" s="39" t="s">
        <v>86</v>
      </c>
      <c r="V1712" s="39">
        <v>12.9331</v>
      </c>
      <c r="W1712" s="39">
        <v>2016</v>
      </c>
      <c r="X1712" s="39">
        <v>1010.4</v>
      </c>
      <c r="Y1712" s="39">
        <v>1152</v>
      </c>
      <c r="Z1712" s="39">
        <v>0</v>
      </c>
      <c r="AA1712" s="39">
        <v>1</v>
      </c>
      <c r="AB1712" s="39">
        <v>78.125</v>
      </c>
    </row>
    <row r="1713" spans="1:28" x14ac:dyDescent="0.3">
      <c r="A1713" t="str">
        <f t="shared" si="52"/>
        <v>2012_1093</v>
      </c>
      <c r="D1713" s="109">
        <v>1710</v>
      </c>
      <c r="E1713" s="109">
        <v>1093</v>
      </c>
      <c r="F1713" s="109">
        <v>1093</v>
      </c>
      <c r="G1713" s="109" t="s">
        <v>81</v>
      </c>
      <c r="H1713" s="109">
        <v>2012</v>
      </c>
      <c r="I1713" s="109">
        <v>0</v>
      </c>
      <c r="J1713" s="109">
        <v>1</v>
      </c>
      <c r="K1713" s="109">
        <v>672.7</v>
      </c>
      <c r="L1713" s="109">
        <v>685.8</v>
      </c>
      <c r="Q1713" t="str">
        <f t="shared" si="53"/>
        <v>2016_1197</v>
      </c>
      <c r="R1713" s="124">
        <v>1710</v>
      </c>
      <c r="S1713" s="39">
        <v>1197</v>
      </c>
      <c r="T1713" s="39">
        <v>1197</v>
      </c>
      <c r="U1713" s="39" t="s">
        <v>87</v>
      </c>
      <c r="V1713" s="39">
        <v>12.6526</v>
      </c>
      <c r="W1713" s="39">
        <v>2016</v>
      </c>
      <c r="X1713" s="39">
        <v>1107.0999999999999</v>
      </c>
      <c r="Y1713" s="39">
        <v>1197</v>
      </c>
      <c r="Z1713" s="39">
        <v>0</v>
      </c>
      <c r="AA1713" s="39">
        <v>1</v>
      </c>
      <c r="AB1713" s="39">
        <v>87.5</v>
      </c>
    </row>
    <row r="1714" spans="1:28" ht="41.4" x14ac:dyDescent="0.3">
      <c r="A1714" t="str">
        <f t="shared" si="52"/>
        <v>2012_1079</v>
      </c>
      <c r="D1714" s="109">
        <v>1711</v>
      </c>
      <c r="E1714" s="109">
        <v>1079</v>
      </c>
      <c r="F1714" s="109">
        <v>1079</v>
      </c>
      <c r="G1714" s="109" t="s">
        <v>79</v>
      </c>
      <c r="H1714" s="109">
        <v>2012</v>
      </c>
      <c r="I1714" s="109">
        <v>0</v>
      </c>
      <c r="J1714" s="109">
        <v>1</v>
      </c>
      <c r="K1714" s="109">
        <v>832.6</v>
      </c>
      <c r="L1714" s="109">
        <v>1073.5999999999999</v>
      </c>
      <c r="Q1714" t="str">
        <f t="shared" si="53"/>
        <v>2016_1206</v>
      </c>
      <c r="R1714" s="124">
        <v>1711</v>
      </c>
      <c r="S1714" s="39">
        <v>1206</v>
      </c>
      <c r="T1714" s="39">
        <v>1206</v>
      </c>
      <c r="U1714" s="39" t="s">
        <v>355</v>
      </c>
      <c r="V1714" s="39">
        <v>13.695</v>
      </c>
      <c r="W1714" s="39">
        <v>2016</v>
      </c>
      <c r="X1714" s="39">
        <v>925.1</v>
      </c>
      <c r="Y1714" s="39">
        <v>1206</v>
      </c>
      <c r="Z1714" s="39">
        <v>0</v>
      </c>
      <c r="AA1714" s="39">
        <v>1</v>
      </c>
      <c r="AB1714" s="39">
        <v>67.55</v>
      </c>
    </row>
    <row r="1715" spans="1:28" x14ac:dyDescent="0.3">
      <c r="A1715" t="str">
        <f t="shared" si="52"/>
        <v>2012_1095</v>
      </c>
      <c r="D1715" s="109">
        <v>1712</v>
      </c>
      <c r="E1715" s="109">
        <v>1095</v>
      </c>
      <c r="F1715" s="109">
        <v>1095</v>
      </c>
      <c r="G1715" s="109" t="s">
        <v>82</v>
      </c>
      <c r="H1715" s="109">
        <v>2012</v>
      </c>
      <c r="I1715" s="109">
        <v>0</v>
      </c>
      <c r="J1715" s="109">
        <v>1</v>
      </c>
      <c r="K1715" s="109">
        <v>696.5</v>
      </c>
      <c r="L1715" s="109">
        <v>653.5</v>
      </c>
      <c r="Q1715" t="str">
        <f t="shared" si="53"/>
        <v>2016_1211</v>
      </c>
      <c r="R1715" s="124">
        <v>1712</v>
      </c>
      <c r="S1715" s="39">
        <v>1211</v>
      </c>
      <c r="T1715" s="39">
        <v>1211</v>
      </c>
      <c r="U1715" s="39" t="s">
        <v>88</v>
      </c>
      <c r="V1715" s="39">
        <v>12.210800000000001</v>
      </c>
      <c r="W1715" s="39">
        <v>2016</v>
      </c>
      <c r="X1715" s="39">
        <v>1355.4</v>
      </c>
      <c r="Y1715" s="39">
        <v>1211</v>
      </c>
      <c r="Z1715" s="39">
        <v>0</v>
      </c>
      <c r="AA1715" s="39">
        <v>1</v>
      </c>
      <c r="AB1715" s="39">
        <v>111</v>
      </c>
    </row>
    <row r="1716" spans="1:28" ht="27.6" x14ac:dyDescent="0.3">
      <c r="A1716" t="str">
        <f t="shared" si="52"/>
        <v>2012_4772</v>
      </c>
      <c r="D1716" s="109">
        <v>1713</v>
      </c>
      <c r="E1716" s="109">
        <v>4772</v>
      </c>
      <c r="F1716" s="109">
        <v>4772</v>
      </c>
      <c r="G1716" s="109" t="s">
        <v>221</v>
      </c>
      <c r="H1716" s="109">
        <v>2012</v>
      </c>
      <c r="I1716" s="109">
        <v>0</v>
      </c>
      <c r="J1716" s="109">
        <v>1</v>
      </c>
      <c r="K1716" s="109">
        <v>865.2</v>
      </c>
      <c r="L1716" s="109">
        <v>793.2</v>
      </c>
      <c r="Q1716" t="str">
        <f t="shared" si="53"/>
        <v>2016_1215</v>
      </c>
      <c r="R1716" s="124">
        <v>1713</v>
      </c>
      <c r="S1716" s="39">
        <v>1215</v>
      </c>
      <c r="T1716" s="39">
        <v>1215</v>
      </c>
      <c r="U1716" s="39" t="s">
        <v>89</v>
      </c>
      <c r="V1716" s="39">
        <v>10.41</v>
      </c>
      <c r="W1716" s="39">
        <v>2016</v>
      </c>
      <c r="X1716" s="39">
        <v>311</v>
      </c>
      <c r="Y1716" s="39">
        <v>1215</v>
      </c>
      <c r="Z1716" s="39">
        <v>0</v>
      </c>
      <c r="AA1716" s="39">
        <v>1</v>
      </c>
      <c r="AB1716" s="39">
        <v>29.875</v>
      </c>
    </row>
    <row r="1717" spans="1:28" ht="41.4" x14ac:dyDescent="0.3">
      <c r="A1717" t="str">
        <f t="shared" si="52"/>
        <v>2012_1107</v>
      </c>
      <c r="D1717" s="109">
        <v>1714</v>
      </c>
      <c r="E1717" s="109">
        <v>1107</v>
      </c>
      <c r="F1717" s="109">
        <v>1107</v>
      </c>
      <c r="G1717" s="109" t="s">
        <v>83</v>
      </c>
      <c r="H1717" s="109">
        <v>2012</v>
      </c>
      <c r="I1717" s="109">
        <v>0</v>
      </c>
      <c r="J1717" s="109">
        <v>1</v>
      </c>
      <c r="K1717" s="109">
        <v>1361.1</v>
      </c>
      <c r="L1717" s="109">
        <v>1349.4</v>
      </c>
      <c r="Q1717" t="str">
        <f t="shared" si="53"/>
        <v>2016_1218</v>
      </c>
      <c r="R1717" s="124">
        <v>1714</v>
      </c>
      <c r="S1717" s="39">
        <v>1218</v>
      </c>
      <c r="T1717" s="39">
        <v>1218</v>
      </c>
      <c r="U1717" s="39" t="s">
        <v>90</v>
      </c>
      <c r="V1717" s="39">
        <v>10.963100000000001</v>
      </c>
      <c r="W1717" s="39">
        <v>2016</v>
      </c>
      <c r="X1717" s="39">
        <v>279</v>
      </c>
      <c r="Y1717" s="39">
        <v>1218</v>
      </c>
      <c r="Z1717" s="39">
        <v>0</v>
      </c>
      <c r="AA1717" s="39">
        <v>1</v>
      </c>
      <c r="AB1717" s="39">
        <v>25.449000000000002</v>
      </c>
    </row>
    <row r="1718" spans="1:28" ht="27.6" x14ac:dyDescent="0.3">
      <c r="A1718" t="str">
        <f t="shared" si="52"/>
        <v>2012_1116</v>
      </c>
      <c r="D1718" s="109">
        <v>1715</v>
      </c>
      <c r="E1718" s="109">
        <v>1116</v>
      </c>
      <c r="F1718" s="109">
        <v>1116</v>
      </c>
      <c r="G1718" s="109" t="s">
        <v>84</v>
      </c>
      <c r="H1718" s="109">
        <v>2012</v>
      </c>
      <c r="I1718" s="109">
        <v>0</v>
      </c>
      <c r="J1718" s="109">
        <v>1</v>
      </c>
      <c r="K1718" s="109">
        <v>1579.7</v>
      </c>
      <c r="L1718" s="109">
        <v>1590.9</v>
      </c>
      <c r="Q1718" t="str">
        <f t="shared" si="53"/>
        <v>2016_2763</v>
      </c>
      <c r="R1718" s="124">
        <v>1715</v>
      </c>
      <c r="S1718" s="39">
        <v>2763</v>
      </c>
      <c r="T1718" s="39">
        <v>2763</v>
      </c>
      <c r="U1718" s="39" t="s">
        <v>146</v>
      </c>
      <c r="V1718" s="39">
        <v>15.7072</v>
      </c>
      <c r="W1718" s="39">
        <v>2016</v>
      </c>
      <c r="X1718" s="39">
        <v>852.9</v>
      </c>
      <c r="Y1718" s="39">
        <v>2763</v>
      </c>
      <c r="Z1718" s="39">
        <v>0</v>
      </c>
      <c r="AA1718" s="39">
        <v>1</v>
      </c>
      <c r="AB1718" s="39">
        <v>54.3</v>
      </c>
    </row>
    <row r="1719" spans="1:28" ht="41.4" x14ac:dyDescent="0.3">
      <c r="A1719" t="str">
        <f t="shared" si="52"/>
        <v>2012_1134</v>
      </c>
      <c r="D1719" s="109">
        <v>1716</v>
      </c>
      <c r="E1719" s="109">
        <v>1134</v>
      </c>
      <c r="F1719" s="109">
        <v>1134</v>
      </c>
      <c r="G1719" s="109" t="s">
        <v>85</v>
      </c>
      <c r="H1719" s="109">
        <v>2012</v>
      </c>
      <c r="I1719" s="109">
        <v>0</v>
      </c>
      <c r="J1719" s="109">
        <v>1</v>
      </c>
      <c r="K1719" s="109">
        <v>304.60000000000002</v>
      </c>
      <c r="L1719" s="109">
        <v>317.60000000000002</v>
      </c>
      <c r="Q1719" t="str">
        <f t="shared" si="53"/>
        <v>2016_1221</v>
      </c>
      <c r="R1719" s="124">
        <v>1716</v>
      </c>
      <c r="S1719" s="39">
        <v>1221</v>
      </c>
      <c r="T1719" s="39">
        <v>1221</v>
      </c>
      <c r="U1719" s="39" t="s">
        <v>781</v>
      </c>
      <c r="V1719" s="39">
        <v>12.285</v>
      </c>
      <c r="W1719" s="39">
        <v>2016</v>
      </c>
      <c r="X1719" s="39">
        <v>2099.5</v>
      </c>
      <c r="Y1719" s="39">
        <v>1221</v>
      </c>
      <c r="Z1719" s="39">
        <v>0</v>
      </c>
      <c r="AA1719" s="39">
        <v>1</v>
      </c>
      <c r="AB1719" s="39">
        <v>170.9</v>
      </c>
    </row>
    <row r="1720" spans="1:28" ht="27.6" x14ac:dyDescent="0.3">
      <c r="A1720" t="str">
        <f t="shared" si="52"/>
        <v>2012_1152</v>
      </c>
      <c r="D1720" s="109">
        <v>1717</v>
      </c>
      <c r="E1720" s="109">
        <v>1152</v>
      </c>
      <c r="F1720" s="109">
        <v>1152</v>
      </c>
      <c r="G1720" s="109" t="s">
        <v>86</v>
      </c>
      <c r="H1720" s="109">
        <v>2012</v>
      </c>
      <c r="I1720" s="109">
        <v>0</v>
      </c>
      <c r="J1720" s="109">
        <v>1</v>
      </c>
      <c r="K1720" s="109">
        <v>959.2</v>
      </c>
      <c r="L1720" s="109">
        <v>1016.2</v>
      </c>
      <c r="Q1720" t="str">
        <f t="shared" si="53"/>
        <v>2016_1233</v>
      </c>
      <c r="R1720" s="124">
        <v>1717</v>
      </c>
      <c r="S1720" s="39">
        <v>1233</v>
      </c>
      <c r="T1720" s="39">
        <v>1233</v>
      </c>
      <c r="U1720" s="39" t="s">
        <v>92</v>
      </c>
      <c r="V1720" s="39">
        <v>13.4442</v>
      </c>
      <c r="W1720" s="39">
        <v>2016</v>
      </c>
      <c r="X1720" s="39">
        <v>1289.3</v>
      </c>
      <c r="Y1720" s="39">
        <v>1233</v>
      </c>
      <c r="Z1720" s="39">
        <v>0</v>
      </c>
      <c r="AA1720" s="39">
        <v>1</v>
      </c>
      <c r="AB1720" s="39">
        <v>95.9</v>
      </c>
    </row>
    <row r="1721" spans="1:28" x14ac:dyDescent="0.3">
      <c r="A1721" t="str">
        <f t="shared" si="52"/>
        <v>2012_1197</v>
      </c>
      <c r="D1721" s="109">
        <v>1718</v>
      </c>
      <c r="E1721" s="109">
        <v>1197</v>
      </c>
      <c r="F1721" s="109">
        <v>1197</v>
      </c>
      <c r="G1721" s="109" t="s">
        <v>87</v>
      </c>
      <c r="H1721" s="109">
        <v>2012</v>
      </c>
      <c r="I1721" s="109">
        <v>0</v>
      </c>
      <c r="J1721" s="109">
        <v>1</v>
      </c>
      <c r="K1721" s="109">
        <v>947.2</v>
      </c>
      <c r="L1721" s="109">
        <v>1086.2</v>
      </c>
      <c r="Q1721" t="str">
        <f t="shared" si="53"/>
        <v>2016_1278</v>
      </c>
      <c r="R1721" s="124">
        <v>1718</v>
      </c>
      <c r="S1721" s="39">
        <v>1278</v>
      </c>
      <c r="T1721" s="39">
        <v>1278</v>
      </c>
      <c r="U1721" s="39" t="s">
        <v>93</v>
      </c>
      <c r="V1721" s="39">
        <v>12.4628</v>
      </c>
      <c r="W1721" s="39">
        <v>2016</v>
      </c>
      <c r="X1721" s="39">
        <v>3529.1</v>
      </c>
      <c r="Y1721" s="39">
        <v>1278</v>
      </c>
      <c r="Z1721" s="39">
        <v>0</v>
      </c>
      <c r="AA1721" s="39">
        <v>1</v>
      </c>
      <c r="AB1721" s="39">
        <v>283.17</v>
      </c>
    </row>
    <row r="1722" spans="1:28" ht="27.6" x14ac:dyDescent="0.3">
      <c r="A1722" t="str">
        <f t="shared" si="52"/>
        <v>2012_1206</v>
      </c>
      <c r="D1722" s="109">
        <v>1719</v>
      </c>
      <c r="E1722" s="109">
        <v>1206</v>
      </c>
      <c r="F1722" s="109">
        <v>1206</v>
      </c>
      <c r="G1722" s="109" t="s">
        <v>355</v>
      </c>
      <c r="H1722" s="109">
        <v>2012</v>
      </c>
      <c r="I1722" s="109">
        <v>0</v>
      </c>
      <c r="J1722" s="109">
        <v>2</v>
      </c>
      <c r="K1722" s="109">
        <v>922.9</v>
      </c>
      <c r="L1722" s="109">
        <v>904.9</v>
      </c>
      <c r="Q1722" t="str">
        <f t="shared" si="53"/>
        <v>2016_1332</v>
      </c>
      <c r="R1722" s="124">
        <v>1719</v>
      </c>
      <c r="S1722" s="39">
        <v>1332</v>
      </c>
      <c r="T1722" s="39">
        <v>1332</v>
      </c>
      <c r="U1722" s="39" t="s">
        <v>94</v>
      </c>
      <c r="V1722" s="39">
        <v>11.3279</v>
      </c>
      <c r="W1722" s="39">
        <v>2016</v>
      </c>
      <c r="X1722" s="39">
        <v>641.1</v>
      </c>
      <c r="Y1722" s="39">
        <v>1332</v>
      </c>
      <c r="Z1722" s="39">
        <v>0</v>
      </c>
      <c r="AA1722" s="39">
        <v>1</v>
      </c>
      <c r="AB1722" s="39">
        <v>56.594999999999999</v>
      </c>
    </row>
    <row r="1723" spans="1:28" ht="41.4" x14ac:dyDescent="0.3">
      <c r="A1723" t="str">
        <f t="shared" si="52"/>
        <v>2012_1211</v>
      </c>
      <c r="D1723" s="109">
        <v>1720</v>
      </c>
      <c r="E1723" s="109">
        <v>1211</v>
      </c>
      <c r="F1723" s="109">
        <v>1211</v>
      </c>
      <c r="G1723" s="109" t="s">
        <v>88</v>
      </c>
      <c r="H1723" s="109">
        <v>2012</v>
      </c>
      <c r="I1723" s="109">
        <v>0</v>
      </c>
      <c r="J1723" s="109">
        <v>1</v>
      </c>
      <c r="K1723" s="109">
        <v>1435.6</v>
      </c>
      <c r="L1723" s="109">
        <v>1352.1</v>
      </c>
      <c r="Q1723" t="str">
        <f t="shared" si="53"/>
        <v>2016_1337</v>
      </c>
      <c r="R1723" s="124">
        <v>1720</v>
      </c>
      <c r="S1723" s="39">
        <v>1337</v>
      </c>
      <c r="T1723" s="39">
        <v>1337</v>
      </c>
      <c r="U1723" s="39" t="s">
        <v>782</v>
      </c>
      <c r="V1723" s="39">
        <v>13.757400000000001</v>
      </c>
      <c r="W1723" s="39">
        <v>2016</v>
      </c>
      <c r="X1723" s="39">
        <v>5262.4</v>
      </c>
      <c r="Y1723" s="39">
        <v>1337</v>
      </c>
      <c r="Z1723" s="39">
        <v>0</v>
      </c>
      <c r="AA1723" s="39">
        <v>1</v>
      </c>
      <c r="AB1723" s="39">
        <v>382.51499999999999</v>
      </c>
    </row>
    <row r="1724" spans="1:28" ht="27.6" x14ac:dyDescent="0.3">
      <c r="A1724" t="str">
        <f t="shared" si="52"/>
        <v>2012_1215</v>
      </c>
      <c r="D1724" s="109">
        <v>1721</v>
      </c>
      <c r="E1724" s="109">
        <v>1215</v>
      </c>
      <c r="F1724" s="109">
        <v>1215</v>
      </c>
      <c r="G1724" s="109" t="s">
        <v>89</v>
      </c>
      <c r="H1724" s="109">
        <v>2012</v>
      </c>
      <c r="I1724" s="109">
        <v>0</v>
      </c>
      <c r="J1724" s="109">
        <v>1</v>
      </c>
      <c r="K1724" s="109">
        <v>339.8</v>
      </c>
      <c r="L1724" s="109">
        <v>297.8</v>
      </c>
      <c r="Q1724" t="str">
        <f t="shared" si="53"/>
        <v>2016_1350</v>
      </c>
      <c r="R1724" s="124">
        <v>1721</v>
      </c>
      <c r="S1724" s="39">
        <v>1350</v>
      </c>
      <c r="T1724" s="39">
        <v>1350</v>
      </c>
      <c r="U1724" s="39" t="s">
        <v>96</v>
      </c>
      <c r="V1724" s="39">
        <v>10.3803</v>
      </c>
      <c r="W1724" s="39">
        <v>2016</v>
      </c>
      <c r="X1724" s="39">
        <v>430.4</v>
      </c>
      <c r="Y1724" s="39">
        <v>1350</v>
      </c>
      <c r="Z1724" s="39">
        <v>0</v>
      </c>
      <c r="AA1724" s="39">
        <v>1</v>
      </c>
      <c r="AB1724" s="39">
        <v>41.463000000000001</v>
      </c>
    </row>
    <row r="1725" spans="1:28" ht="27.6" x14ac:dyDescent="0.3">
      <c r="A1725" t="str">
        <f t="shared" si="52"/>
        <v>2012_1218</v>
      </c>
      <c r="D1725" s="109">
        <v>1722</v>
      </c>
      <c r="E1725" s="109">
        <v>1218</v>
      </c>
      <c r="F1725" s="109">
        <v>1218</v>
      </c>
      <c r="G1725" s="109" t="s">
        <v>90</v>
      </c>
      <c r="H1725" s="109">
        <v>2012</v>
      </c>
      <c r="I1725" s="109">
        <v>0</v>
      </c>
      <c r="J1725" s="109">
        <v>1</v>
      </c>
      <c r="K1725" s="109">
        <v>345</v>
      </c>
      <c r="L1725" s="109">
        <v>301</v>
      </c>
      <c r="Q1725" t="str">
        <f t="shared" si="53"/>
        <v>2016_1359</v>
      </c>
      <c r="R1725" s="124">
        <v>1722</v>
      </c>
      <c r="S1725" s="39">
        <v>1359</v>
      </c>
      <c r="T1725" s="39">
        <v>1359</v>
      </c>
      <c r="U1725" s="39" t="s">
        <v>783</v>
      </c>
      <c r="V1725" s="39">
        <v>9.6305999999999994</v>
      </c>
      <c r="W1725" s="39">
        <v>2016</v>
      </c>
      <c r="X1725" s="39">
        <v>409.3</v>
      </c>
      <c r="Y1725" s="39">
        <v>1359</v>
      </c>
      <c r="Z1725" s="39">
        <v>0</v>
      </c>
      <c r="AA1725" s="39">
        <v>1</v>
      </c>
      <c r="AB1725" s="39">
        <v>42.5</v>
      </c>
    </row>
    <row r="1726" spans="1:28" ht="27.6" x14ac:dyDescent="0.3">
      <c r="A1726" t="str">
        <f t="shared" si="52"/>
        <v>2012_2763</v>
      </c>
      <c r="D1726" s="109">
        <v>1723</v>
      </c>
      <c r="E1726" s="109">
        <v>2763</v>
      </c>
      <c r="F1726" s="109">
        <v>2763</v>
      </c>
      <c r="G1726" s="109" t="s">
        <v>146</v>
      </c>
      <c r="H1726" s="109">
        <v>2012</v>
      </c>
      <c r="I1726" s="109">
        <v>0</v>
      </c>
      <c r="J1726" s="109">
        <v>1</v>
      </c>
      <c r="K1726" s="109">
        <v>628.79999999999995</v>
      </c>
      <c r="L1726" s="109">
        <v>666.8</v>
      </c>
      <c r="Q1726" t="str">
        <f t="shared" si="53"/>
        <v>2016_1368</v>
      </c>
      <c r="R1726" s="124">
        <v>1723</v>
      </c>
      <c r="S1726" s="39">
        <v>1368</v>
      </c>
      <c r="T1726" s="39">
        <v>1368</v>
      </c>
      <c r="U1726" s="39" t="s">
        <v>97</v>
      </c>
      <c r="V1726" s="39">
        <v>12.346</v>
      </c>
      <c r="W1726" s="39">
        <v>2016</v>
      </c>
      <c r="X1726" s="39">
        <v>731.5</v>
      </c>
      <c r="Y1726" s="39">
        <v>1368</v>
      </c>
      <c r="Z1726" s="39">
        <v>0</v>
      </c>
      <c r="AA1726" s="39">
        <v>1</v>
      </c>
      <c r="AB1726" s="39">
        <v>59.25</v>
      </c>
    </row>
    <row r="1727" spans="1:28" ht="41.4" x14ac:dyDescent="0.3">
      <c r="A1727" t="str">
        <f t="shared" si="52"/>
        <v>2012_1221</v>
      </c>
      <c r="D1727" s="109">
        <v>1724</v>
      </c>
      <c r="E1727" s="109">
        <v>1221</v>
      </c>
      <c r="F1727" s="109">
        <v>1221</v>
      </c>
      <c r="G1727" s="109" t="s">
        <v>781</v>
      </c>
      <c r="H1727" s="109">
        <v>2012</v>
      </c>
      <c r="I1727" s="109">
        <v>0</v>
      </c>
      <c r="J1727" s="109">
        <v>1</v>
      </c>
      <c r="K1727" s="109">
        <v>1671.3</v>
      </c>
      <c r="L1727" s="109">
        <v>1870.9</v>
      </c>
      <c r="Q1727" t="str">
        <f t="shared" si="53"/>
        <v>2016_1413</v>
      </c>
      <c r="R1727" s="124">
        <v>1724</v>
      </c>
      <c r="S1727" s="39">
        <v>1413</v>
      </c>
      <c r="T1727" s="39">
        <v>1413</v>
      </c>
      <c r="U1727" s="39" t="s">
        <v>98</v>
      </c>
      <c r="V1727" s="39">
        <v>11.3536</v>
      </c>
      <c r="W1727" s="39">
        <v>2016</v>
      </c>
      <c r="X1727" s="39">
        <v>387.5</v>
      </c>
      <c r="Y1727" s="39">
        <v>1413</v>
      </c>
      <c r="Z1727" s="39">
        <v>0</v>
      </c>
      <c r="AA1727" s="39">
        <v>1</v>
      </c>
      <c r="AB1727" s="39">
        <v>34.130000000000003</v>
      </c>
    </row>
    <row r="1728" spans="1:28" x14ac:dyDescent="0.3">
      <c r="A1728" t="str">
        <f t="shared" si="52"/>
        <v>2012_1233</v>
      </c>
      <c r="D1728" s="109">
        <v>1725</v>
      </c>
      <c r="E1728" s="109">
        <v>1233</v>
      </c>
      <c r="F1728" s="109">
        <v>1233</v>
      </c>
      <c r="G1728" s="109" t="s">
        <v>92</v>
      </c>
      <c r="H1728" s="109">
        <v>2012</v>
      </c>
      <c r="I1728" s="109">
        <v>0</v>
      </c>
      <c r="J1728" s="109">
        <v>1</v>
      </c>
      <c r="K1728" s="109">
        <v>1263.4000000000001</v>
      </c>
      <c r="L1728" s="109">
        <v>1304</v>
      </c>
      <c r="Q1728" t="str">
        <f t="shared" si="53"/>
        <v>2016_1431</v>
      </c>
      <c r="R1728" s="124">
        <v>1725</v>
      </c>
      <c r="S1728" s="39">
        <v>1431</v>
      </c>
      <c r="T1728" s="39">
        <v>1431</v>
      </c>
      <c r="U1728" s="39" t="s">
        <v>99</v>
      </c>
      <c r="V1728" s="39">
        <v>10.6783</v>
      </c>
      <c r="W1728" s="39">
        <v>2016</v>
      </c>
      <c r="X1728" s="39">
        <v>421.9</v>
      </c>
      <c r="Y1728" s="39">
        <v>1431</v>
      </c>
      <c r="Z1728" s="39">
        <v>0</v>
      </c>
      <c r="AA1728" s="39">
        <v>1</v>
      </c>
      <c r="AB1728" s="39">
        <v>39.51</v>
      </c>
    </row>
    <row r="1729" spans="1:28" ht="27.6" x14ac:dyDescent="0.3">
      <c r="A1729" t="str">
        <f t="shared" si="52"/>
        <v>2012_1278</v>
      </c>
      <c r="D1729" s="109">
        <v>1726</v>
      </c>
      <c r="E1729" s="109">
        <v>1278</v>
      </c>
      <c r="F1729" s="109">
        <v>1278</v>
      </c>
      <c r="G1729" s="109" t="s">
        <v>93</v>
      </c>
      <c r="H1729" s="109">
        <v>2012</v>
      </c>
      <c r="I1729" s="109">
        <v>0</v>
      </c>
      <c r="J1729" s="109">
        <v>1</v>
      </c>
      <c r="K1729" s="109">
        <v>3965.5</v>
      </c>
      <c r="L1729" s="109">
        <v>3669.4</v>
      </c>
      <c r="Q1729" t="str">
        <f t="shared" si="53"/>
        <v>2016_1476</v>
      </c>
      <c r="R1729" s="124">
        <v>1726</v>
      </c>
      <c r="S1729" s="39">
        <v>1476</v>
      </c>
      <c r="T1729" s="39">
        <v>1476</v>
      </c>
      <c r="U1729" s="39" t="s">
        <v>100</v>
      </c>
      <c r="V1729" s="39">
        <v>13.940300000000001</v>
      </c>
      <c r="W1729" s="39">
        <v>2016</v>
      </c>
      <c r="X1729" s="39">
        <v>8621</v>
      </c>
      <c r="Y1729" s="39">
        <v>1476</v>
      </c>
      <c r="Z1729" s="39">
        <v>0</v>
      </c>
      <c r="AA1729" s="39">
        <v>1</v>
      </c>
      <c r="AB1729" s="39">
        <v>618.42499999999995</v>
      </c>
    </row>
    <row r="1730" spans="1:28" x14ac:dyDescent="0.3">
      <c r="A1730" t="str">
        <f t="shared" si="52"/>
        <v>2012_1332</v>
      </c>
      <c r="D1730" s="109">
        <v>1727</v>
      </c>
      <c r="E1730" s="109">
        <v>1332</v>
      </c>
      <c r="F1730" s="109">
        <v>1332</v>
      </c>
      <c r="G1730" s="109" t="s">
        <v>94</v>
      </c>
      <c r="H1730" s="109">
        <v>2012</v>
      </c>
      <c r="I1730" s="109">
        <v>0</v>
      </c>
      <c r="J1730" s="109">
        <v>1</v>
      </c>
      <c r="K1730" s="109">
        <v>731.5</v>
      </c>
      <c r="L1730" s="109">
        <v>674.5</v>
      </c>
      <c r="Q1730" t="str">
        <f t="shared" si="53"/>
        <v>2016_1503</v>
      </c>
      <c r="R1730" s="124">
        <v>1727</v>
      </c>
      <c r="S1730" s="39">
        <v>1503</v>
      </c>
      <c r="T1730" s="39">
        <v>1503</v>
      </c>
      <c r="U1730" s="39" t="s">
        <v>101</v>
      </c>
      <c r="V1730" s="39">
        <v>11.866199999999999</v>
      </c>
      <c r="W1730" s="39">
        <v>2016</v>
      </c>
      <c r="X1730" s="39">
        <v>1437</v>
      </c>
      <c r="Y1730" s="39">
        <v>1503</v>
      </c>
      <c r="Z1730" s="39">
        <v>0</v>
      </c>
      <c r="AA1730" s="39">
        <v>2</v>
      </c>
      <c r="AB1730" s="39">
        <v>121.1</v>
      </c>
    </row>
    <row r="1731" spans="1:28" ht="41.4" x14ac:dyDescent="0.3">
      <c r="A1731" t="str">
        <f t="shared" si="52"/>
        <v>2012_1337</v>
      </c>
      <c r="D1731" s="109">
        <v>1728</v>
      </c>
      <c r="E1731" s="109">
        <v>1337</v>
      </c>
      <c r="F1731" s="109">
        <v>1337</v>
      </c>
      <c r="G1731" s="109" t="s">
        <v>782</v>
      </c>
      <c r="H1731" s="109">
        <v>2012</v>
      </c>
      <c r="I1731" s="109">
        <v>0</v>
      </c>
      <c r="J1731" s="109">
        <v>1</v>
      </c>
      <c r="K1731" s="109">
        <v>4568</v>
      </c>
      <c r="L1731" s="109">
        <v>4875.3999999999996</v>
      </c>
      <c r="Q1731" t="str">
        <f t="shared" si="53"/>
        <v>2016_1576</v>
      </c>
      <c r="R1731" s="124">
        <v>1728</v>
      </c>
      <c r="S1731" s="39">
        <v>1576</v>
      </c>
      <c r="T1731" s="39">
        <v>1576</v>
      </c>
      <c r="U1731" s="39" t="s">
        <v>102</v>
      </c>
      <c r="V1731" s="39">
        <v>14.9872</v>
      </c>
      <c r="W1731" s="39">
        <v>2016</v>
      </c>
      <c r="X1731" s="39">
        <v>2758.4</v>
      </c>
      <c r="Y1731" s="39">
        <v>1576</v>
      </c>
      <c r="Z1731" s="39">
        <v>0</v>
      </c>
      <c r="AA1731" s="39">
        <v>1</v>
      </c>
      <c r="AB1731" s="39">
        <v>184.05</v>
      </c>
    </row>
    <row r="1732" spans="1:28" x14ac:dyDescent="0.3">
      <c r="A1732" t="str">
        <f t="shared" si="52"/>
        <v>2012_1350</v>
      </c>
      <c r="D1732" s="109">
        <v>1729</v>
      </c>
      <c r="E1732" s="109">
        <v>1350</v>
      </c>
      <c r="F1732" s="109">
        <v>1350</v>
      </c>
      <c r="G1732" s="109" t="s">
        <v>96</v>
      </c>
      <c r="H1732" s="109">
        <v>2012</v>
      </c>
      <c r="I1732" s="109">
        <v>0</v>
      </c>
      <c r="J1732" s="109">
        <v>1</v>
      </c>
      <c r="K1732" s="109">
        <v>470</v>
      </c>
      <c r="L1732" s="109">
        <v>447.2</v>
      </c>
      <c r="Q1732" t="str">
        <f t="shared" si="53"/>
        <v>2016_1602</v>
      </c>
      <c r="R1732" s="124">
        <v>1729</v>
      </c>
      <c r="S1732" s="39">
        <v>1602</v>
      </c>
      <c r="T1732" s="39">
        <v>1602</v>
      </c>
      <c r="U1732" s="39" t="s">
        <v>103</v>
      </c>
      <c r="V1732" s="39">
        <v>13.692299999999999</v>
      </c>
      <c r="W1732" s="39">
        <v>2016</v>
      </c>
      <c r="X1732" s="39">
        <v>625.6</v>
      </c>
      <c r="Y1732" s="39">
        <v>1602</v>
      </c>
      <c r="Z1732" s="39">
        <v>0</v>
      </c>
      <c r="AA1732" s="39">
        <v>1</v>
      </c>
      <c r="AB1732" s="39">
        <v>45.69</v>
      </c>
    </row>
    <row r="1733" spans="1:28" ht="27.6" x14ac:dyDescent="0.3">
      <c r="A1733" t="str">
        <f t="shared" ref="A1733:A1796" si="54">CONCATENATE(H1733,"_",E1733)</f>
        <v>2012_1359</v>
      </c>
      <c r="D1733" s="109">
        <v>1730</v>
      </c>
      <c r="E1733" s="109">
        <v>1359</v>
      </c>
      <c r="F1733" s="109">
        <v>1359</v>
      </c>
      <c r="G1733" s="109" t="s">
        <v>783</v>
      </c>
      <c r="H1733" s="109">
        <v>2012</v>
      </c>
      <c r="I1733" s="109">
        <v>0</v>
      </c>
      <c r="J1733" s="109">
        <v>1</v>
      </c>
      <c r="K1733" s="109">
        <v>500.4</v>
      </c>
      <c r="L1733" s="109">
        <v>435.8</v>
      </c>
      <c r="Q1733" t="str">
        <f t="shared" ref="Q1733:Q1796" si="55">CONCATENATE(W1733,"_",S1733)</f>
        <v>2016_1611</v>
      </c>
      <c r="R1733" s="124">
        <v>1730</v>
      </c>
      <c r="S1733" s="39">
        <v>1611</v>
      </c>
      <c r="T1733" s="39">
        <v>1611</v>
      </c>
      <c r="U1733" s="39" t="s">
        <v>104</v>
      </c>
      <c r="V1733" s="39">
        <v>12.196899999999999</v>
      </c>
      <c r="W1733" s="39">
        <v>2016</v>
      </c>
      <c r="X1733" s="39">
        <v>15299</v>
      </c>
      <c r="Y1733" s="39">
        <v>1611</v>
      </c>
      <c r="Z1733" s="39">
        <v>0</v>
      </c>
      <c r="AA1733" s="39">
        <v>1</v>
      </c>
      <c r="AB1733" s="39">
        <v>1254.3399999999999</v>
      </c>
    </row>
    <row r="1734" spans="1:28" ht="27.6" x14ac:dyDescent="0.3">
      <c r="A1734" t="str">
        <f t="shared" si="54"/>
        <v>2012_1368</v>
      </c>
      <c r="D1734" s="109">
        <v>1731</v>
      </c>
      <c r="E1734" s="109">
        <v>1368</v>
      </c>
      <c r="F1734" s="109">
        <v>1368</v>
      </c>
      <c r="G1734" s="109" t="s">
        <v>97</v>
      </c>
      <c r="H1734" s="109">
        <v>2012</v>
      </c>
      <c r="I1734" s="109">
        <v>0</v>
      </c>
      <c r="J1734" s="109">
        <v>1</v>
      </c>
      <c r="K1734" s="109">
        <v>826.2</v>
      </c>
      <c r="L1734" s="109">
        <v>771.2</v>
      </c>
      <c r="Q1734" t="str">
        <f t="shared" si="55"/>
        <v>2016_1619</v>
      </c>
      <c r="R1734" s="124">
        <v>1731</v>
      </c>
      <c r="S1734" s="39">
        <v>1619</v>
      </c>
      <c r="T1734" s="39">
        <v>1619</v>
      </c>
      <c r="U1734" s="39" t="s">
        <v>105</v>
      </c>
      <c r="V1734" s="39">
        <v>13.594799999999999</v>
      </c>
      <c r="W1734" s="39">
        <v>2016</v>
      </c>
      <c r="X1734" s="39">
        <v>1259.9000000000001</v>
      </c>
      <c r="Y1734" s="39">
        <v>1619</v>
      </c>
      <c r="Z1734" s="39">
        <v>0</v>
      </c>
      <c r="AA1734" s="39">
        <v>1</v>
      </c>
      <c r="AB1734" s="39">
        <v>92.674999999999997</v>
      </c>
    </row>
    <row r="1735" spans="1:28" x14ac:dyDescent="0.3">
      <c r="A1735" t="str">
        <f t="shared" si="54"/>
        <v>2012_1413</v>
      </c>
      <c r="D1735" s="109">
        <v>1732</v>
      </c>
      <c r="E1735" s="109">
        <v>1413</v>
      </c>
      <c r="F1735" s="109">
        <v>1413</v>
      </c>
      <c r="G1735" s="109" t="s">
        <v>98</v>
      </c>
      <c r="H1735" s="109">
        <v>2012</v>
      </c>
      <c r="I1735" s="109">
        <v>0</v>
      </c>
      <c r="J1735" s="109">
        <v>1</v>
      </c>
      <c r="K1735" s="109">
        <v>393.6</v>
      </c>
      <c r="L1735" s="109">
        <v>369.3</v>
      </c>
      <c r="Q1735" t="str">
        <f t="shared" si="55"/>
        <v>2016_1638</v>
      </c>
      <c r="R1735" s="124">
        <v>1732</v>
      </c>
      <c r="S1735" s="39">
        <v>1638</v>
      </c>
      <c r="T1735" s="39">
        <v>1638</v>
      </c>
      <c r="U1735" s="39" t="s">
        <v>784</v>
      </c>
      <c r="V1735" s="39">
        <v>12.572699999999999</v>
      </c>
      <c r="W1735" s="39">
        <v>2016</v>
      </c>
      <c r="X1735" s="39">
        <v>1810.6</v>
      </c>
      <c r="Y1735" s="39">
        <v>1638</v>
      </c>
      <c r="Z1735" s="39">
        <v>0</v>
      </c>
      <c r="AA1735" s="39">
        <v>2</v>
      </c>
      <c r="AB1735" s="39">
        <v>144.01</v>
      </c>
    </row>
    <row r="1736" spans="1:28" x14ac:dyDescent="0.3">
      <c r="A1736" t="str">
        <f t="shared" si="54"/>
        <v>2012_1431</v>
      </c>
      <c r="D1736" s="109">
        <v>1733</v>
      </c>
      <c r="E1736" s="109">
        <v>1431</v>
      </c>
      <c r="F1736" s="109">
        <v>1431</v>
      </c>
      <c r="G1736" s="109" t="s">
        <v>99</v>
      </c>
      <c r="H1736" s="109">
        <v>2012</v>
      </c>
      <c r="I1736" s="109">
        <v>0</v>
      </c>
      <c r="J1736" s="109">
        <v>1</v>
      </c>
      <c r="K1736" s="109">
        <v>422</v>
      </c>
      <c r="L1736" s="109">
        <v>449.6</v>
      </c>
      <c r="Q1736" t="str">
        <f t="shared" si="55"/>
        <v>2016_1675</v>
      </c>
      <c r="R1736" s="124">
        <v>1733</v>
      </c>
      <c r="S1736" s="39">
        <v>1675</v>
      </c>
      <c r="T1736" s="39">
        <v>1675</v>
      </c>
      <c r="U1736" s="39" t="s">
        <v>106</v>
      </c>
      <c r="V1736" s="39">
        <v>10.522399999999999</v>
      </c>
      <c r="W1736" s="39">
        <v>2016</v>
      </c>
      <c r="X1736" s="39">
        <v>141</v>
      </c>
      <c r="Y1736" s="39">
        <v>1675</v>
      </c>
      <c r="Z1736" s="39">
        <v>0</v>
      </c>
      <c r="AA1736" s="39">
        <v>1</v>
      </c>
      <c r="AB1736" s="39">
        <v>13.4</v>
      </c>
    </row>
    <row r="1737" spans="1:28" x14ac:dyDescent="0.3">
      <c r="A1737" t="str">
        <f t="shared" si="54"/>
        <v>2012_1476</v>
      </c>
      <c r="D1737" s="109">
        <v>1734</v>
      </c>
      <c r="E1737" s="109">
        <v>1476</v>
      </c>
      <c r="F1737" s="109">
        <v>1476</v>
      </c>
      <c r="G1737" s="109" t="s">
        <v>100</v>
      </c>
      <c r="H1737" s="109">
        <v>2012</v>
      </c>
      <c r="I1737" s="109">
        <v>0</v>
      </c>
      <c r="J1737" s="109">
        <v>1</v>
      </c>
      <c r="K1737" s="109">
        <v>8944.6</v>
      </c>
      <c r="L1737" s="109">
        <v>8514.6</v>
      </c>
      <c r="Q1737" t="str">
        <f t="shared" si="55"/>
        <v>2016_1701</v>
      </c>
      <c r="R1737" s="124">
        <v>1734</v>
      </c>
      <c r="S1737" s="39">
        <v>1701</v>
      </c>
      <c r="T1737" s="39">
        <v>1701</v>
      </c>
      <c r="U1737" s="39" t="s">
        <v>107</v>
      </c>
      <c r="V1737" s="39">
        <v>13.0822</v>
      </c>
      <c r="W1737" s="39">
        <v>2016</v>
      </c>
      <c r="X1737" s="39">
        <v>2102.5</v>
      </c>
      <c r="Y1737" s="39">
        <v>1701</v>
      </c>
      <c r="Z1737" s="39">
        <v>0</v>
      </c>
      <c r="AA1737" s="39">
        <v>1</v>
      </c>
      <c r="AB1737" s="39">
        <v>160.714</v>
      </c>
    </row>
    <row r="1738" spans="1:28" x14ac:dyDescent="0.3">
      <c r="A1738" t="str">
        <f t="shared" si="54"/>
        <v>2012_1503</v>
      </c>
      <c r="D1738" s="109">
        <v>1735</v>
      </c>
      <c r="E1738" s="109">
        <v>1503</v>
      </c>
      <c r="F1738" s="109">
        <v>1503</v>
      </c>
      <c r="G1738" s="109" t="s">
        <v>101</v>
      </c>
      <c r="H1738" s="109">
        <v>2012</v>
      </c>
      <c r="I1738" s="109">
        <v>0</v>
      </c>
      <c r="J1738" s="109">
        <v>2</v>
      </c>
      <c r="K1738" s="109">
        <v>1496.8</v>
      </c>
      <c r="L1738" s="109">
        <v>1480.9</v>
      </c>
      <c r="Q1738" t="str">
        <f t="shared" si="55"/>
        <v>2016_1719</v>
      </c>
      <c r="R1738" s="124">
        <v>1735</v>
      </c>
      <c r="S1738" s="39">
        <v>1719</v>
      </c>
      <c r="T1738" s="39">
        <v>1719</v>
      </c>
      <c r="U1738" s="39" t="s">
        <v>108</v>
      </c>
      <c r="V1738" s="39">
        <v>14.5525</v>
      </c>
      <c r="W1738" s="39">
        <v>2016</v>
      </c>
      <c r="X1738" s="39">
        <v>748</v>
      </c>
      <c r="Y1738" s="39">
        <v>1719</v>
      </c>
      <c r="Z1738" s="39">
        <v>0</v>
      </c>
      <c r="AA1738" s="39">
        <v>1</v>
      </c>
      <c r="AB1738" s="39">
        <v>51.4</v>
      </c>
    </row>
    <row r="1739" spans="1:28" ht="27.6" x14ac:dyDescent="0.3">
      <c r="A1739" t="str">
        <f t="shared" si="54"/>
        <v>2012_1576</v>
      </c>
      <c r="D1739" s="109">
        <v>1736</v>
      </c>
      <c r="E1739" s="109">
        <v>1576</v>
      </c>
      <c r="F1739" s="109">
        <v>1576</v>
      </c>
      <c r="G1739" s="109" t="s">
        <v>102</v>
      </c>
      <c r="H1739" s="109">
        <v>2012</v>
      </c>
      <c r="I1739" s="109">
        <v>0</v>
      </c>
      <c r="J1739" s="109">
        <v>1</v>
      </c>
      <c r="K1739" s="109">
        <v>2139.8000000000002</v>
      </c>
      <c r="L1739" s="109">
        <v>2366.5</v>
      </c>
      <c r="Q1739" t="str">
        <f t="shared" si="55"/>
        <v>2016_1737</v>
      </c>
      <c r="R1739" s="124">
        <v>1736</v>
      </c>
      <c r="S1739" s="39">
        <v>1737</v>
      </c>
      <c r="T1739" s="39">
        <v>1737</v>
      </c>
      <c r="U1739" s="39" t="s">
        <v>785</v>
      </c>
      <c r="V1739" s="39">
        <v>12.593999999999999</v>
      </c>
      <c r="W1739" s="39">
        <v>2016</v>
      </c>
      <c r="X1739" s="39">
        <v>31815.8</v>
      </c>
      <c r="Y1739" s="39">
        <v>1737</v>
      </c>
      <c r="Z1739" s="39">
        <v>0</v>
      </c>
      <c r="AA1739" s="39">
        <v>1</v>
      </c>
      <c r="AB1739" s="39">
        <v>2526.2600000000002</v>
      </c>
    </row>
    <row r="1740" spans="1:28" x14ac:dyDescent="0.3">
      <c r="A1740" t="str">
        <f t="shared" si="54"/>
        <v>2012_1602</v>
      </c>
      <c r="D1740" s="109">
        <v>1737</v>
      </c>
      <c r="E1740" s="109">
        <v>1602</v>
      </c>
      <c r="F1740" s="109">
        <v>1602</v>
      </c>
      <c r="G1740" s="109" t="s">
        <v>103</v>
      </c>
      <c r="H1740" s="109">
        <v>2012</v>
      </c>
      <c r="I1740" s="109">
        <v>0</v>
      </c>
      <c r="J1740" s="109">
        <v>1</v>
      </c>
      <c r="K1740" s="109">
        <v>483</v>
      </c>
      <c r="L1740" s="109">
        <v>610.20000000000005</v>
      </c>
      <c r="Q1740" t="str">
        <f t="shared" si="55"/>
        <v>2016_1782</v>
      </c>
      <c r="R1740" s="124">
        <v>1737</v>
      </c>
      <c r="S1740" s="39">
        <v>1782</v>
      </c>
      <c r="T1740" s="39">
        <v>1782</v>
      </c>
      <c r="U1740" s="39" t="s">
        <v>110</v>
      </c>
      <c r="V1740" s="39">
        <v>9.4075000000000006</v>
      </c>
      <c r="W1740" s="39">
        <v>2016</v>
      </c>
      <c r="X1740" s="39">
        <v>104</v>
      </c>
      <c r="Y1740" s="39">
        <v>1782</v>
      </c>
      <c r="Z1740" s="39">
        <v>0</v>
      </c>
      <c r="AA1740" s="39">
        <v>1</v>
      </c>
      <c r="AB1740" s="39">
        <v>11.055</v>
      </c>
    </row>
    <row r="1741" spans="1:28" ht="41.4" x14ac:dyDescent="0.3">
      <c r="A1741" t="str">
        <f t="shared" si="54"/>
        <v>2012_1611</v>
      </c>
      <c r="D1741" s="109">
        <v>1738</v>
      </c>
      <c r="E1741" s="109">
        <v>1611</v>
      </c>
      <c r="F1741" s="109">
        <v>1611</v>
      </c>
      <c r="G1741" s="109" t="s">
        <v>104</v>
      </c>
      <c r="H1741" s="109">
        <v>2012</v>
      </c>
      <c r="I1741" s="109">
        <v>0</v>
      </c>
      <c r="J1741" s="109">
        <v>1</v>
      </c>
      <c r="K1741" s="109">
        <v>15940.2</v>
      </c>
      <c r="L1741" s="109">
        <v>15545.5</v>
      </c>
      <c r="Q1741" t="str">
        <f t="shared" si="55"/>
        <v>2016_1791</v>
      </c>
      <c r="R1741" s="124">
        <v>1738</v>
      </c>
      <c r="S1741" s="39">
        <v>1791</v>
      </c>
      <c r="T1741" s="39">
        <v>1791</v>
      </c>
      <c r="U1741" s="39" t="s">
        <v>111</v>
      </c>
      <c r="V1741" s="39">
        <v>13.4717</v>
      </c>
      <c r="W1741" s="39">
        <v>2016</v>
      </c>
      <c r="X1741" s="39">
        <v>889.7</v>
      </c>
      <c r="Y1741" s="39">
        <v>1791</v>
      </c>
      <c r="Z1741" s="39">
        <v>0</v>
      </c>
      <c r="AA1741" s="39">
        <v>1</v>
      </c>
      <c r="AB1741" s="39">
        <v>66.042000000000002</v>
      </c>
    </row>
    <row r="1742" spans="1:28" ht="27.6" x14ac:dyDescent="0.3">
      <c r="A1742" t="str">
        <f t="shared" si="54"/>
        <v>2012_1619</v>
      </c>
      <c r="D1742" s="109">
        <v>1739</v>
      </c>
      <c r="E1742" s="109">
        <v>1619</v>
      </c>
      <c r="F1742" s="109">
        <v>1619</v>
      </c>
      <c r="G1742" s="109" t="s">
        <v>105</v>
      </c>
      <c r="H1742" s="109">
        <v>2012</v>
      </c>
      <c r="I1742" s="109">
        <v>0</v>
      </c>
      <c r="J1742" s="109">
        <v>1</v>
      </c>
      <c r="K1742" s="109">
        <v>1195.7</v>
      </c>
      <c r="L1742" s="109">
        <v>1247.4000000000001</v>
      </c>
      <c r="Q1742" t="str">
        <f t="shared" si="55"/>
        <v>2016_1863</v>
      </c>
      <c r="R1742" s="124">
        <v>1739</v>
      </c>
      <c r="S1742" s="39">
        <v>1863</v>
      </c>
      <c r="T1742" s="39">
        <v>1863</v>
      </c>
      <c r="U1742" s="39" t="s">
        <v>112</v>
      </c>
      <c r="V1742" s="39">
        <v>12.4787</v>
      </c>
      <c r="W1742" s="39">
        <v>2016</v>
      </c>
      <c r="X1742" s="39">
        <v>10483.6</v>
      </c>
      <c r="Y1742" s="39">
        <v>1863</v>
      </c>
      <c r="Z1742" s="39">
        <v>0</v>
      </c>
      <c r="AA1742" s="39">
        <v>1</v>
      </c>
      <c r="AB1742" s="39">
        <v>840.12</v>
      </c>
    </row>
    <row r="1743" spans="1:28" ht="27.6" x14ac:dyDescent="0.3">
      <c r="A1743" t="str">
        <f t="shared" si="54"/>
        <v>2012_1638</v>
      </c>
      <c r="D1743" s="109">
        <v>1740</v>
      </c>
      <c r="E1743" s="109">
        <v>1638</v>
      </c>
      <c r="F1743" s="109">
        <v>1638</v>
      </c>
      <c r="G1743" s="109" t="s">
        <v>784</v>
      </c>
      <c r="H1743" s="109">
        <v>2012</v>
      </c>
      <c r="I1743" s="109">
        <v>0</v>
      </c>
      <c r="J1743" s="109">
        <v>2</v>
      </c>
      <c r="K1743" s="109">
        <v>1712.4</v>
      </c>
      <c r="L1743" s="109">
        <v>1839.4</v>
      </c>
      <c r="Q1743" t="str">
        <f t="shared" si="55"/>
        <v>2016_1908</v>
      </c>
      <c r="R1743" s="124">
        <v>1740</v>
      </c>
      <c r="S1743" s="39">
        <v>1908</v>
      </c>
      <c r="T1743" s="39">
        <v>1908</v>
      </c>
      <c r="U1743" s="39" t="s">
        <v>113</v>
      </c>
      <c r="V1743" s="39">
        <v>9.8179999999999996</v>
      </c>
      <c r="W1743" s="39">
        <v>2016</v>
      </c>
      <c r="X1743" s="39">
        <v>442.3</v>
      </c>
      <c r="Y1743" s="39">
        <v>1908</v>
      </c>
      <c r="Z1743" s="39">
        <v>0</v>
      </c>
      <c r="AA1743" s="39">
        <v>1</v>
      </c>
      <c r="AB1743" s="39">
        <v>45.05</v>
      </c>
    </row>
    <row r="1744" spans="1:28" x14ac:dyDescent="0.3">
      <c r="A1744" t="str">
        <f t="shared" si="54"/>
        <v>2012_1675</v>
      </c>
      <c r="D1744" s="109">
        <v>1741</v>
      </c>
      <c r="E1744" s="109">
        <v>1675</v>
      </c>
      <c r="F1744" s="109">
        <v>1675</v>
      </c>
      <c r="G1744" s="109" t="s">
        <v>106</v>
      </c>
      <c r="H1744" s="109">
        <v>2012</v>
      </c>
      <c r="I1744" s="109">
        <v>0</v>
      </c>
      <c r="J1744" s="109">
        <v>1</v>
      </c>
      <c r="K1744" s="109">
        <v>204.3</v>
      </c>
      <c r="L1744" s="109">
        <v>142.19999999999999</v>
      </c>
      <c r="Q1744" t="str">
        <f t="shared" si="55"/>
        <v>2016_1926</v>
      </c>
      <c r="R1744" s="124">
        <v>1741</v>
      </c>
      <c r="S1744" s="39">
        <v>1926</v>
      </c>
      <c r="T1744" s="39">
        <v>1926</v>
      </c>
      <c r="U1744" s="39" t="s">
        <v>115</v>
      </c>
      <c r="V1744" s="39">
        <v>12.8239</v>
      </c>
      <c r="W1744" s="39">
        <v>2016</v>
      </c>
      <c r="X1744" s="39">
        <v>663.7</v>
      </c>
      <c r="Y1744" s="39">
        <v>1926</v>
      </c>
      <c r="Z1744" s="39">
        <v>0</v>
      </c>
      <c r="AA1744" s="39">
        <v>1</v>
      </c>
      <c r="AB1744" s="39">
        <v>51.755000000000003</v>
      </c>
    </row>
    <row r="1745" spans="1:28" ht="27.6" x14ac:dyDescent="0.3">
      <c r="A1745" t="str">
        <f t="shared" si="54"/>
        <v>2012_1701</v>
      </c>
      <c r="D1745" s="109">
        <v>1742</v>
      </c>
      <c r="E1745" s="109">
        <v>1701</v>
      </c>
      <c r="F1745" s="109">
        <v>1701</v>
      </c>
      <c r="G1745" s="109" t="s">
        <v>107</v>
      </c>
      <c r="H1745" s="109">
        <v>2012</v>
      </c>
      <c r="I1745" s="109">
        <v>0</v>
      </c>
      <c r="J1745" s="109">
        <v>1</v>
      </c>
      <c r="K1745" s="109">
        <v>2068.6</v>
      </c>
      <c r="L1745" s="109">
        <v>2192.6</v>
      </c>
      <c r="Q1745" t="str">
        <f t="shared" si="55"/>
        <v>2016_1944</v>
      </c>
      <c r="R1745" s="124">
        <v>1742</v>
      </c>
      <c r="S1745" s="39">
        <v>1944</v>
      </c>
      <c r="T1745" s="39">
        <v>1944</v>
      </c>
      <c r="U1745" s="39" t="s">
        <v>116</v>
      </c>
      <c r="V1745" s="39">
        <v>11.9093</v>
      </c>
      <c r="W1745" s="39">
        <v>2016</v>
      </c>
      <c r="X1745" s="39">
        <v>827.1</v>
      </c>
      <c r="Y1745" s="39">
        <v>1944</v>
      </c>
      <c r="Z1745" s="39">
        <v>0</v>
      </c>
      <c r="AA1745" s="39">
        <v>1</v>
      </c>
      <c r="AB1745" s="39">
        <v>69.45</v>
      </c>
    </row>
    <row r="1746" spans="1:28" x14ac:dyDescent="0.3">
      <c r="A1746" t="str">
        <f t="shared" si="54"/>
        <v>2012_1719</v>
      </c>
      <c r="D1746" s="109">
        <v>1743</v>
      </c>
      <c r="E1746" s="109">
        <v>1719</v>
      </c>
      <c r="F1746" s="109">
        <v>1719</v>
      </c>
      <c r="G1746" s="109" t="s">
        <v>108</v>
      </c>
      <c r="H1746" s="109">
        <v>2012</v>
      </c>
      <c r="I1746" s="109">
        <v>0</v>
      </c>
      <c r="J1746" s="109">
        <v>1</v>
      </c>
      <c r="K1746" s="109">
        <v>717.1</v>
      </c>
      <c r="L1746" s="109">
        <v>750</v>
      </c>
      <c r="Q1746" t="str">
        <f t="shared" si="55"/>
        <v>2016_1953</v>
      </c>
      <c r="R1746" s="124">
        <v>1743</v>
      </c>
      <c r="S1746" s="39">
        <v>1953</v>
      </c>
      <c r="T1746" s="39">
        <v>1953</v>
      </c>
      <c r="U1746" s="39" t="s">
        <v>117</v>
      </c>
      <c r="V1746" s="39">
        <v>10.7554</v>
      </c>
      <c r="W1746" s="39">
        <v>2016</v>
      </c>
      <c r="X1746" s="39">
        <v>602.29999999999995</v>
      </c>
      <c r="Y1746" s="39">
        <v>1953</v>
      </c>
      <c r="Z1746" s="39">
        <v>0</v>
      </c>
      <c r="AA1746" s="39">
        <v>1</v>
      </c>
      <c r="AB1746" s="39">
        <v>56</v>
      </c>
    </row>
    <row r="1747" spans="1:28" ht="41.4" x14ac:dyDescent="0.3">
      <c r="A1747" t="str">
        <f t="shared" si="54"/>
        <v>2012_1737</v>
      </c>
      <c r="D1747" s="109">
        <v>1744</v>
      </c>
      <c r="E1747" s="109">
        <v>1737</v>
      </c>
      <c r="F1747" s="109">
        <v>1737</v>
      </c>
      <c r="G1747" s="109" t="s">
        <v>785</v>
      </c>
      <c r="H1747" s="109">
        <v>2012</v>
      </c>
      <c r="I1747" s="109">
        <v>0</v>
      </c>
      <c r="J1747" s="109">
        <v>1</v>
      </c>
      <c r="K1747" s="109">
        <v>32062.1</v>
      </c>
      <c r="L1747" s="109">
        <v>31168.799999999999</v>
      </c>
      <c r="Q1747" t="str">
        <f t="shared" si="55"/>
        <v>2016_1963</v>
      </c>
      <c r="R1747" s="124">
        <v>1744</v>
      </c>
      <c r="S1747" s="39">
        <v>1963</v>
      </c>
      <c r="T1747" s="39">
        <v>1963</v>
      </c>
      <c r="U1747" s="39" t="s">
        <v>118</v>
      </c>
      <c r="V1747" s="39">
        <v>11.9413</v>
      </c>
      <c r="W1747" s="39">
        <v>2016</v>
      </c>
      <c r="X1747" s="39">
        <v>549</v>
      </c>
      <c r="Y1747" s="39">
        <v>1963</v>
      </c>
      <c r="Z1747" s="39">
        <v>0</v>
      </c>
      <c r="AA1747" s="39">
        <v>1</v>
      </c>
      <c r="AB1747" s="39">
        <v>45.975000000000001</v>
      </c>
    </row>
    <row r="1748" spans="1:28" ht="27.6" x14ac:dyDescent="0.3">
      <c r="A1748" t="str">
        <f t="shared" si="54"/>
        <v>2012_1782</v>
      </c>
      <c r="D1748" s="109">
        <v>1745</v>
      </c>
      <c r="E1748" s="109">
        <v>1782</v>
      </c>
      <c r="F1748" s="109">
        <v>1782</v>
      </c>
      <c r="G1748" s="109" t="s">
        <v>110</v>
      </c>
      <c r="H1748" s="109">
        <v>2012</v>
      </c>
      <c r="I1748" s="109">
        <v>0</v>
      </c>
      <c r="J1748" s="109">
        <v>1</v>
      </c>
      <c r="K1748" s="109">
        <v>112</v>
      </c>
      <c r="L1748" s="109">
        <v>113</v>
      </c>
      <c r="Q1748" t="str">
        <f t="shared" si="55"/>
        <v>2016_3582</v>
      </c>
      <c r="R1748" s="124">
        <v>1745</v>
      </c>
      <c r="S1748" s="39">
        <v>3582</v>
      </c>
      <c r="T1748" s="39">
        <v>1968</v>
      </c>
      <c r="U1748" s="39" t="s">
        <v>176</v>
      </c>
      <c r="V1748" s="39">
        <v>11.8842</v>
      </c>
      <c r="W1748" s="39">
        <v>2016</v>
      </c>
      <c r="X1748" s="39">
        <v>857.8</v>
      </c>
      <c r="Y1748" s="39">
        <v>3582</v>
      </c>
      <c r="Z1748" s="39">
        <v>0</v>
      </c>
      <c r="AA1748" s="39">
        <v>1</v>
      </c>
      <c r="AB1748" s="39">
        <v>72.180000000000007</v>
      </c>
    </row>
    <row r="1749" spans="1:28" ht="27.6" x14ac:dyDescent="0.3">
      <c r="A1749" t="str">
        <f t="shared" si="54"/>
        <v>2012_1791</v>
      </c>
      <c r="D1749" s="109">
        <v>1746</v>
      </c>
      <c r="E1749" s="109">
        <v>1791</v>
      </c>
      <c r="F1749" s="109">
        <v>1791</v>
      </c>
      <c r="G1749" s="109" t="s">
        <v>111</v>
      </c>
      <c r="H1749" s="109">
        <v>2012</v>
      </c>
      <c r="I1749" s="109">
        <v>0</v>
      </c>
      <c r="J1749" s="109">
        <v>1</v>
      </c>
      <c r="K1749" s="109">
        <v>846.7</v>
      </c>
      <c r="L1749" s="109">
        <v>832.7</v>
      </c>
      <c r="Q1749" t="str">
        <f t="shared" si="55"/>
        <v>2016_3978</v>
      </c>
      <c r="R1749" s="124">
        <v>1746</v>
      </c>
      <c r="S1749" s="39">
        <v>3978</v>
      </c>
      <c r="T1749" s="39">
        <v>3978</v>
      </c>
      <c r="U1749" s="39" t="s">
        <v>189</v>
      </c>
      <c r="V1749" s="39">
        <v>13.616300000000001</v>
      </c>
      <c r="W1749" s="39">
        <v>2016</v>
      </c>
      <c r="X1749" s="39">
        <v>452.4</v>
      </c>
      <c r="Y1749" s="39">
        <v>3978</v>
      </c>
      <c r="Z1749" s="39">
        <v>0</v>
      </c>
      <c r="AA1749" s="39">
        <v>1</v>
      </c>
      <c r="AB1749" s="39">
        <v>33.225000000000001</v>
      </c>
    </row>
    <row r="1750" spans="1:28" ht="41.4" x14ac:dyDescent="0.3">
      <c r="A1750" t="str">
        <f t="shared" si="54"/>
        <v>2012_1863</v>
      </c>
      <c r="D1750" s="109">
        <v>1747</v>
      </c>
      <c r="E1750" s="109">
        <v>1863</v>
      </c>
      <c r="F1750" s="109">
        <v>1863</v>
      </c>
      <c r="G1750" s="109" t="s">
        <v>112</v>
      </c>
      <c r="H1750" s="109">
        <v>2012</v>
      </c>
      <c r="I1750" s="109">
        <v>0</v>
      </c>
      <c r="J1750" s="109">
        <v>1</v>
      </c>
      <c r="K1750" s="109">
        <v>10513.3</v>
      </c>
      <c r="L1750" s="109">
        <v>10434.299999999999</v>
      </c>
      <c r="Q1750" t="str">
        <f t="shared" si="55"/>
        <v>2016_6741</v>
      </c>
      <c r="R1750" s="124">
        <v>1747</v>
      </c>
      <c r="S1750" s="39">
        <v>6741</v>
      </c>
      <c r="T1750" s="39">
        <v>6741</v>
      </c>
      <c r="U1750" s="39" t="s">
        <v>310</v>
      </c>
      <c r="V1750" s="39">
        <v>11.662800000000001</v>
      </c>
      <c r="W1750" s="39">
        <v>2016</v>
      </c>
      <c r="X1750" s="39">
        <v>913.2</v>
      </c>
      <c r="Y1750" s="39">
        <v>6741</v>
      </c>
      <c r="Z1750" s="39">
        <v>0</v>
      </c>
      <c r="AA1750" s="39">
        <v>1</v>
      </c>
      <c r="AB1750" s="39">
        <v>78.3</v>
      </c>
    </row>
    <row r="1751" spans="1:28" ht="27.6" x14ac:dyDescent="0.3">
      <c r="A1751" t="str">
        <f t="shared" si="54"/>
        <v>2012_1908</v>
      </c>
      <c r="D1751" s="109">
        <v>1748</v>
      </c>
      <c r="E1751" s="109">
        <v>1908</v>
      </c>
      <c r="F1751" s="109">
        <v>1908</v>
      </c>
      <c r="G1751" s="109" t="s">
        <v>113</v>
      </c>
      <c r="H1751" s="109">
        <v>2012</v>
      </c>
      <c r="I1751" s="109">
        <v>0</v>
      </c>
      <c r="J1751" s="109">
        <v>1</v>
      </c>
      <c r="K1751" s="109">
        <v>476.6</v>
      </c>
      <c r="L1751" s="109">
        <v>467.7</v>
      </c>
      <c r="Q1751" t="str">
        <f t="shared" si="55"/>
        <v>2016_1970</v>
      </c>
      <c r="R1751" s="124">
        <v>1748</v>
      </c>
      <c r="S1751" s="39">
        <v>1970</v>
      </c>
      <c r="T1751" s="39">
        <v>1970</v>
      </c>
      <c r="U1751" s="39" t="s">
        <v>119</v>
      </c>
      <c r="V1751" s="39">
        <v>10.600199999999999</v>
      </c>
      <c r="W1751" s="39">
        <v>2016</v>
      </c>
      <c r="X1751" s="39">
        <v>473.3</v>
      </c>
      <c r="Y1751" s="39">
        <v>1970</v>
      </c>
      <c r="Z1751" s="39">
        <v>0</v>
      </c>
      <c r="AA1751" s="39">
        <v>1</v>
      </c>
      <c r="AB1751" s="39">
        <v>44.65</v>
      </c>
    </row>
    <row r="1752" spans="1:28" ht="41.4" x14ac:dyDescent="0.3">
      <c r="A1752" t="str">
        <f t="shared" si="54"/>
        <v>2012_1926</v>
      </c>
      <c r="D1752" s="109">
        <v>1749</v>
      </c>
      <c r="E1752" s="109">
        <v>1926</v>
      </c>
      <c r="F1752" s="109">
        <v>1926</v>
      </c>
      <c r="G1752" s="109" t="s">
        <v>115</v>
      </c>
      <c r="H1752" s="109">
        <v>2012</v>
      </c>
      <c r="I1752" s="109">
        <v>0</v>
      </c>
      <c r="J1752" s="109">
        <v>1</v>
      </c>
      <c r="K1752" s="109">
        <v>565.4</v>
      </c>
      <c r="L1752" s="109">
        <v>682.4</v>
      </c>
      <c r="Q1752" t="str">
        <f t="shared" si="55"/>
        <v>2016_1972</v>
      </c>
      <c r="R1752" s="124">
        <v>1749</v>
      </c>
      <c r="S1752" s="39">
        <v>1972</v>
      </c>
      <c r="T1752" s="39">
        <v>1972</v>
      </c>
      <c r="U1752" s="39" t="s">
        <v>120</v>
      </c>
      <c r="V1752" s="39">
        <v>10.458500000000001</v>
      </c>
      <c r="W1752" s="39">
        <v>2016</v>
      </c>
      <c r="X1752" s="39">
        <v>344.4</v>
      </c>
      <c r="Y1752" s="39">
        <v>1972</v>
      </c>
      <c r="Z1752" s="39">
        <v>0</v>
      </c>
      <c r="AA1752" s="39">
        <v>1</v>
      </c>
      <c r="AB1752" s="39">
        <v>32.93</v>
      </c>
    </row>
    <row r="1753" spans="1:28" ht="27.6" x14ac:dyDescent="0.3">
      <c r="A1753" t="str">
        <f t="shared" si="54"/>
        <v>2012_1944</v>
      </c>
      <c r="D1753" s="109">
        <v>1750</v>
      </c>
      <c r="E1753" s="109">
        <v>1944</v>
      </c>
      <c r="F1753" s="109">
        <v>1944</v>
      </c>
      <c r="G1753" s="109" t="s">
        <v>116</v>
      </c>
      <c r="H1753" s="109">
        <v>2012</v>
      </c>
      <c r="I1753" s="109">
        <v>0</v>
      </c>
      <c r="J1753" s="109">
        <v>1</v>
      </c>
      <c r="K1753" s="109">
        <v>834.2</v>
      </c>
      <c r="L1753" s="109">
        <v>822.2</v>
      </c>
      <c r="Q1753" t="str">
        <f t="shared" si="55"/>
        <v>2016_1965</v>
      </c>
      <c r="R1753" s="124">
        <v>1750</v>
      </c>
      <c r="S1753" s="39">
        <v>1965</v>
      </c>
      <c r="T1753" s="39">
        <v>1965</v>
      </c>
      <c r="U1753" s="39" t="s">
        <v>364</v>
      </c>
      <c r="V1753" s="39">
        <v>10.267300000000001</v>
      </c>
      <c r="W1753" s="39">
        <v>2016</v>
      </c>
      <c r="X1753" s="39">
        <v>461</v>
      </c>
      <c r="Y1753" s="39">
        <v>1965</v>
      </c>
      <c r="Z1753" s="39">
        <v>0</v>
      </c>
      <c r="AA1753" s="39">
        <v>1</v>
      </c>
      <c r="AB1753" s="39">
        <v>44.9</v>
      </c>
    </row>
    <row r="1754" spans="1:28" ht="69" x14ac:dyDescent="0.3">
      <c r="A1754" t="str">
        <f t="shared" si="54"/>
        <v>2012_1953</v>
      </c>
      <c r="D1754" s="109">
        <v>1751</v>
      </c>
      <c r="E1754" s="109">
        <v>1953</v>
      </c>
      <c r="F1754" s="109">
        <v>1953</v>
      </c>
      <c r="G1754" s="109" t="s">
        <v>117</v>
      </c>
      <c r="H1754" s="109">
        <v>2012</v>
      </c>
      <c r="I1754" s="109">
        <v>0</v>
      </c>
      <c r="J1754" s="109">
        <v>1</v>
      </c>
      <c r="K1754" s="109">
        <v>617.29999999999995</v>
      </c>
      <c r="L1754" s="109">
        <v>618.4</v>
      </c>
      <c r="Q1754" t="str">
        <f t="shared" si="55"/>
        <v>2016_657</v>
      </c>
      <c r="R1754" s="124">
        <v>1751</v>
      </c>
      <c r="S1754" s="39">
        <v>657</v>
      </c>
      <c r="T1754" s="39">
        <v>657</v>
      </c>
      <c r="U1754" s="39" t="s">
        <v>786</v>
      </c>
      <c r="V1754" s="39">
        <v>12.1357</v>
      </c>
      <c r="W1754" s="39">
        <v>2016</v>
      </c>
      <c r="X1754" s="39">
        <v>956.9</v>
      </c>
      <c r="Y1754" s="39">
        <v>657</v>
      </c>
      <c r="Z1754" s="39">
        <v>0</v>
      </c>
      <c r="AA1754" s="39">
        <v>1</v>
      </c>
      <c r="AB1754" s="39">
        <v>78.849999999999994</v>
      </c>
    </row>
    <row r="1755" spans="1:28" ht="55.2" x14ac:dyDescent="0.3">
      <c r="A1755" t="str">
        <f t="shared" si="54"/>
        <v>2012_1963</v>
      </c>
      <c r="D1755" s="109">
        <v>1752</v>
      </c>
      <c r="E1755" s="109">
        <v>1963</v>
      </c>
      <c r="F1755" s="109">
        <v>1963</v>
      </c>
      <c r="G1755" s="109" t="s">
        <v>118</v>
      </c>
      <c r="H1755" s="109">
        <v>2012</v>
      </c>
      <c r="I1755" s="109">
        <v>0</v>
      </c>
      <c r="J1755" s="109">
        <v>1</v>
      </c>
      <c r="K1755" s="109">
        <v>558.4</v>
      </c>
      <c r="L1755" s="109">
        <v>562</v>
      </c>
      <c r="Q1755" t="str">
        <f t="shared" si="55"/>
        <v>2016_1989</v>
      </c>
      <c r="R1755" s="124">
        <v>1752</v>
      </c>
      <c r="S1755" s="39">
        <v>1989</v>
      </c>
      <c r="T1755" s="39">
        <v>1989</v>
      </c>
      <c r="U1755" s="39" t="s">
        <v>122</v>
      </c>
      <c r="V1755" s="39">
        <v>10.6875</v>
      </c>
      <c r="W1755" s="39">
        <v>2016</v>
      </c>
      <c r="X1755" s="39">
        <v>513</v>
      </c>
      <c r="Y1755" s="39">
        <v>1989</v>
      </c>
      <c r="Z1755" s="39">
        <v>0</v>
      </c>
      <c r="AA1755" s="39">
        <v>1</v>
      </c>
      <c r="AB1755" s="39">
        <v>48</v>
      </c>
    </row>
    <row r="1756" spans="1:28" ht="55.2" x14ac:dyDescent="0.3">
      <c r="A1756" t="str">
        <f t="shared" si="54"/>
        <v>2012_3582</v>
      </c>
      <c r="D1756" s="109">
        <v>1753</v>
      </c>
      <c r="E1756" s="109">
        <v>3582</v>
      </c>
      <c r="F1756" s="109">
        <v>1968</v>
      </c>
      <c r="G1756" s="109" t="s">
        <v>176</v>
      </c>
      <c r="H1756" s="109">
        <v>2012</v>
      </c>
      <c r="I1756" s="109">
        <v>0</v>
      </c>
      <c r="J1756" s="109">
        <v>1</v>
      </c>
      <c r="K1756" s="109">
        <v>652.6</v>
      </c>
      <c r="L1756" s="109">
        <v>910.7</v>
      </c>
      <c r="Q1756" t="str">
        <f t="shared" si="55"/>
        <v>2016_2007</v>
      </c>
      <c r="R1756" s="124">
        <v>1753</v>
      </c>
      <c r="S1756" s="39">
        <v>2007</v>
      </c>
      <c r="T1756" s="39">
        <v>2007</v>
      </c>
      <c r="U1756" s="39" t="s">
        <v>123</v>
      </c>
      <c r="V1756" s="39">
        <v>11.537100000000001</v>
      </c>
      <c r="W1756" s="39">
        <v>2016</v>
      </c>
      <c r="X1756" s="39">
        <v>560.29999999999995</v>
      </c>
      <c r="Y1756" s="39">
        <v>2007</v>
      </c>
      <c r="Z1756" s="39">
        <v>0</v>
      </c>
      <c r="AA1756" s="39">
        <v>1</v>
      </c>
      <c r="AB1756" s="39">
        <v>48.564999999999998</v>
      </c>
    </row>
    <row r="1757" spans="1:28" ht="27.6" x14ac:dyDescent="0.3">
      <c r="A1757" t="str">
        <f t="shared" si="54"/>
        <v>2012_3978</v>
      </c>
      <c r="D1757" s="109">
        <v>1754</v>
      </c>
      <c r="E1757" s="109">
        <v>3978</v>
      </c>
      <c r="F1757" s="109">
        <v>3978</v>
      </c>
      <c r="G1757" s="109" t="s">
        <v>189</v>
      </c>
      <c r="H1757" s="109">
        <v>2012</v>
      </c>
      <c r="I1757" s="109">
        <v>0</v>
      </c>
      <c r="J1757" s="109">
        <v>1</v>
      </c>
      <c r="K1757" s="109">
        <v>556.1</v>
      </c>
      <c r="L1757" s="109">
        <v>493.1</v>
      </c>
      <c r="Q1757" t="str">
        <f t="shared" si="55"/>
        <v>2016_2088</v>
      </c>
      <c r="R1757" s="124">
        <v>1754</v>
      </c>
      <c r="S1757" s="39">
        <v>2088</v>
      </c>
      <c r="T1757" s="39">
        <v>2088</v>
      </c>
      <c r="U1757" s="39" t="s">
        <v>124</v>
      </c>
      <c r="V1757" s="39">
        <v>12.4002</v>
      </c>
      <c r="W1757" s="39">
        <v>2016</v>
      </c>
      <c r="X1757" s="39">
        <v>767.2</v>
      </c>
      <c r="Y1757" s="39">
        <v>2088</v>
      </c>
      <c r="Z1757" s="39">
        <v>0</v>
      </c>
      <c r="AA1757" s="39">
        <v>1</v>
      </c>
      <c r="AB1757" s="39">
        <v>61.87</v>
      </c>
    </row>
    <row r="1758" spans="1:28" ht="27.6" x14ac:dyDescent="0.3">
      <c r="A1758" t="str">
        <f t="shared" si="54"/>
        <v>2012_6741</v>
      </c>
      <c r="D1758" s="109">
        <v>1755</v>
      </c>
      <c r="E1758" s="109">
        <v>6741</v>
      </c>
      <c r="F1758" s="109">
        <v>6741</v>
      </c>
      <c r="G1758" s="109" t="s">
        <v>310</v>
      </c>
      <c r="H1758" s="109">
        <v>2012</v>
      </c>
      <c r="I1758" s="109">
        <v>0</v>
      </c>
      <c r="J1758" s="109">
        <v>1</v>
      </c>
      <c r="K1758" s="109">
        <v>916.4</v>
      </c>
      <c r="L1758" s="109">
        <v>918</v>
      </c>
      <c r="Q1758" t="str">
        <f t="shared" si="55"/>
        <v>2016_2097</v>
      </c>
      <c r="R1758" s="124">
        <v>1755</v>
      </c>
      <c r="S1758" s="39">
        <v>2097</v>
      </c>
      <c r="T1758" s="39">
        <v>2097</v>
      </c>
      <c r="U1758" s="39" t="s">
        <v>125</v>
      </c>
      <c r="V1758" s="39">
        <v>10.0115</v>
      </c>
      <c r="W1758" s="39">
        <v>2016</v>
      </c>
      <c r="X1758" s="39">
        <v>437</v>
      </c>
      <c r="Y1758" s="39">
        <v>2097</v>
      </c>
      <c r="Z1758" s="39">
        <v>0</v>
      </c>
      <c r="AA1758" s="39">
        <v>1</v>
      </c>
      <c r="AB1758" s="39">
        <v>43.65</v>
      </c>
    </row>
    <row r="1759" spans="1:28" x14ac:dyDescent="0.3">
      <c r="A1759" t="str">
        <f t="shared" si="54"/>
        <v>2012_1970</v>
      </c>
      <c r="D1759" s="109">
        <v>1756</v>
      </c>
      <c r="E1759" s="109">
        <v>1970</v>
      </c>
      <c r="F1759" s="109">
        <v>1970</v>
      </c>
      <c r="G1759" s="109" t="s">
        <v>119</v>
      </c>
      <c r="H1759" s="109">
        <v>2012</v>
      </c>
      <c r="I1759" s="109">
        <v>0</v>
      </c>
      <c r="J1759" s="109">
        <v>1</v>
      </c>
      <c r="K1759" s="109">
        <v>490.9</v>
      </c>
      <c r="L1759" s="109">
        <v>447.9</v>
      </c>
      <c r="Q1759" t="str">
        <f t="shared" si="55"/>
        <v>2016_2113</v>
      </c>
      <c r="R1759" s="124">
        <v>1756</v>
      </c>
      <c r="S1759" s="39">
        <v>2113</v>
      </c>
      <c r="T1759" s="39">
        <v>2113</v>
      </c>
      <c r="U1759" s="39" t="s">
        <v>126</v>
      </c>
      <c r="V1759" s="39">
        <v>9.6911000000000005</v>
      </c>
      <c r="W1759" s="39">
        <v>2016</v>
      </c>
      <c r="X1759" s="39">
        <v>221.2</v>
      </c>
      <c r="Y1759" s="39">
        <v>2113</v>
      </c>
      <c r="Z1759" s="39">
        <v>0</v>
      </c>
      <c r="AA1759" s="39">
        <v>1</v>
      </c>
      <c r="AB1759" s="39">
        <v>22.824999999999999</v>
      </c>
    </row>
    <row r="1760" spans="1:28" ht="55.2" x14ac:dyDescent="0.3">
      <c r="A1760" t="str">
        <f t="shared" si="54"/>
        <v>2012_1972</v>
      </c>
      <c r="D1760" s="109">
        <v>1757</v>
      </c>
      <c r="E1760" s="109">
        <v>1972</v>
      </c>
      <c r="F1760" s="109">
        <v>1972</v>
      </c>
      <c r="G1760" s="109" t="s">
        <v>120</v>
      </c>
      <c r="H1760" s="109">
        <v>2012</v>
      </c>
      <c r="I1760" s="109">
        <v>0</v>
      </c>
      <c r="J1760" s="109">
        <v>1</v>
      </c>
      <c r="K1760" s="109">
        <v>377</v>
      </c>
      <c r="L1760" s="109">
        <v>382</v>
      </c>
      <c r="Q1760" t="str">
        <f t="shared" si="55"/>
        <v>2016_2124</v>
      </c>
      <c r="R1760" s="124">
        <v>1757</v>
      </c>
      <c r="S1760" s="39">
        <v>2124</v>
      </c>
      <c r="T1760" s="39">
        <v>2124</v>
      </c>
      <c r="U1760" s="39" t="s">
        <v>976</v>
      </c>
      <c r="V1760" s="39">
        <v>12.2194</v>
      </c>
      <c r="W1760" s="39">
        <v>2016</v>
      </c>
      <c r="X1760" s="39">
        <v>1325.8</v>
      </c>
      <c r="Y1760" s="39">
        <v>2124</v>
      </c>
      <c r="Z1760" s="39">
        <v>0</v>
      </c>
      <c r="AA1760" s="39">
        <v>1</v>
      </c>
      <c r="AB1760" s="39">
        <v>108.5</v>
      </c>
    </row>
    <row r="1761" spans="1:28" ht="55.2" x14ac:dyDescent="0.3">
      <c r="A1761" t="str">
        <f t="shared" si="54"/>
        <v>2012_1965</v>
      </c>
      <c r="D1761" s="109">
        <v>1758</v>
      </c>
      <c r="E1761" s="109">
        <v>1965</v>
      </c>
      <c r="F1761" s="109">
        <v>1965</v>
      </c>
      <c r="G1761" s="109" t="s">
        <v>364</v>
      </c>
      <c r="H1761" s="109">
        <v>2012</v>
      </c>
      <c r="I1761" s="109">
        <v>0</v>
      </c>
      <c r="J1761" s="109">
        <v>2</v>
      </c>
      <c r="K1761" s="109">
        <v>671.5</v>
      </c>
      <c r="L1761" s="109">
        <v>528.5</v>
      </c>
      <c r="Q1761" t="str">
        <f t="shared" si="55"/>
        <v>2016_2151</v>
      </c>
      <c r="R1761" s="124">
        <v>1758</v>
      </c>
      <c r="S1761" s="39">
        <v>2151</v>
      </c>
      <c r="T1761" s="39">
        <v>2151</v>
      </c>
      <c r="U1761" s="39" t="s">
        <v>944</v>
      </c>
      <c r="V1761" s="39">
        <v>9.2748000000000008</v>
      </c>
      <c r="W1761" s="39">
        <v>2016</v>
      </c>
      <c r="X1761" s="39">
        <v>355.9</v>
      </c>
      <c r="Y1761" s="39">
        <v>2151</v>
      </c>
      <c r="Z1761" s="39">
        <v>0</v>
      </c>
      <c r="AA1761" s="39">
        <v>1</v>
      </c>
      <c r="AB1761" s="39">
        <v>38.372999999999998</v>
      </c>
    </row>
    <row r="1762" spans="1:28" x14ac:dyDescent="0.3">
      <c r="A1762" t="str">
        <f t="shared" si="54"/>
        <v>2012_657</v>
      </c>
      <c r="D1762" s="109">
        <v>1759</v>
      </c>
      <c r="E1762" s="109">
        <v>657</v>
      </c>
      <c r="F1762" s="109">
        <v>657</v>
      </c>
      <c r="G1762" s="109" t="s">
        <v>786</v>
      </c>
      <c r="H1762" s="109">
        <v>2012</v>
      </c>
      <c r="I1762" s="109">
        <v>0</v>
      </c>
      <c r="J1762" s="109">
        <v>1</v>
      </c>
      <c r="K1762" s="109">
        <v>886</v>
      </c>
      <c r="L1762" s="109">
        <v>925</v>
      </c>
      <c r="Q1762" t="str">
        <f t="shared" si="55"/>
        <v>2016_2169</v>
      </c>
      <c r="R1762" s="124">
        <v>1759</v>
      </c>
      <c r="S1762" s="39">
        <v>2169</v>
      </c>
      <c r="T1762" s="39">
        <v>2169</v>
      </c>
      <c r="U1762" s="39" t="s">
        <v>127</v>
      </c>
      <c r="V1762" s="39">
        <v>13.458</v>
      </c>
      <c r="W1762" s="39">
        <v>2016</v>
      </c>
      <c r="X1762" s="39">
        <v>1705.4</v>
      </c>
      <c r="Y1762" s="39">
        <v>2169</v>
      </c>
      <c r="Z1762" s="39">
        <v>0</v>
      </c>
      <c r="AA1762" s="39">
        <v>1</v>
      </c>
      <c r="AB1762" s="39">
        <v>126.72</v>
      </c>
    </row>
    <row r="1763" spans="1:28" ht="27.6" x14ac:dyDescent="0.3">
      <c r="A1763" t="str">
        <f t="shared" si="54"/>
        <v>2012_1989</v>
      </c>
      <c r="D1763" s="109">
        <v>1760</v>
      </c>
      <c r="E1763" s="109">
        <v>1989</v>
      </c>
      <c r="F1763" s="109">
        <v>1989</v>
      </c>
      <c r="G1763" s="109" t="s">
        <v>122</v>
      </c>
      <c r="H1763" s="109">
        <v>2012</v>
      </c>
      <c r="I1763" s="109">
        <v>0</v>
      </c>
      <c r="J1763" s="109">
        <v>1</v>
      </c>
      <c r="K1763" s="109">
        <v>430.1</v>
      </c>
      <c r="L1763" s="109">
        <v>545.1</v>
      </c>
      <c r="Q1763" t="str">
        <f t="shared" si="55"/>
        <v>2016_2295</v>
      </c>
      <c r="R1763" s="124">
        <v>1760</v>
      </c>
      <c r="S1763" s="39">
        <v>2295</v>
      </c>
      <c r="T1763" s="39">
        <v>2295</v>
      </c>
      <c r="U1763" s="39" t="s">
        <v>129</v>
      </c>
      <c r="V1763" s="39">
        <v>11.4175</v>
      </c>
      <c r="W1763" s="39">
        <v>2016</v>
      </c>
      <c r="X1763" s="39">
        <v>1107.5</v>
      </c>
      <c r="Y1763" s="39">
        <v>2295</v>
      </c>
      <c r="Z1763" s="39">
        <v>0</v>
      </c>
      <c r="AA1763" s="39">
        <v>1</v>
      </c>
      <c r="AB1763" s="39">
        <v>97</v>
      </c>
    </row>
    <row r="1764" spans="1:28" ht="27.6" x14ac:dyDescent="0.3">
      <c r="A1764" t="str">
        <f t="shared" si="54"/>
        <v>2012_2007</v>
      </c>
      <c r="D1764" s="109">
        <v>1761</v>
      </c>
      <c r="E1764" s="109">
        <v>2007</v>
      </c>
      <c r="F1764" s="109">
        <v>2007</v>
      </c>
      <c r="G1764" s="109" t="s">
        <v>123</v>
      </c>
      <c r="H1764" s="109">
        <v>2012</v>
      </c>
      <c r="I1764" s="109">
        <v>0</v>
      </c>
      <c r="J1764" s="109">
        <v>1</v>
      </c>
      <c r="K1764" s="109">
        <v>645.70000000000005</v>
      </c>
      <c r="L1764" s="109">
        <v>561.6</v>
      </c>
      <c r="Q1764" t="str">
        <f t="shared" si="55"/>
        <v>2016_2313</v>
      </c>
      <c r="R1764" s="124">
        <v>1761</v>
      </c>
      <c r="S1764" s="39">
        <v>2313</v>
      </c>
      <c r="T1764" s="39">
        <v>2313</v>
      </c>
      <c r="U1764" s="39" t="s">
        <v>130</v>
      </c>
      <c r="V1764" s="39">
        <v>13.774800000000001</v>
      </c>
      <c r="W1764" s="39">
        <v>2016</v>
      </c>
      <c r="X1764" s="39">
        <v>3702.7</v>
      </c>
      <c r="Y1764" s="39">
        <v>2313</v>
      </c>
      <c r="Z1764" s="39">
        <v>0</v>
      </c>
      <c r="AA1764" s="39">
        <v>1</v>
      </c>
      <c r="AB1764" s="39">
        <v>268.803</v>
      </c>
    </row>
    <row r="1765" spans="1:28" ht="27.6" x14ac:dyDescent="0.3">
      <c r="A1765" t="str">
        <f t="shared" si="54"/>
        <v>2012_2088</v>
      </c>
      <c r="D1765" s="109">
        <v>1762</v>
      </c>
      <c r="E1765" s="109">
        <v>2088</v>
      </c>
      <c r="F1765" s="109">
        <v>2088</v>
      </c>
      <c r="G1765" s="109" t="s">
        <v>124</v>
      </c>
      <c r="H1765" s="109">
        <v>2012</v>
      </c>
      <c r="I1765" s="109">
        <v>0</v>
      </c>
      <c r="J1765" s="109">
        <v>1</v>
      </c>
      <c r="K1765" s="109">
        <v>667.5</v>
      </c>
      <c r="L1765" s="109">
        <v>741.5</v>
      </c>
      <c r="Q1765" t="str">
        <f t="shared" si="55"/>
        <v>2016_2322</v>
      </c>
      <c r="R1765" s="124">
        <v>1762</v>
      </c>
      <c r="S1765" s="39">
        <v>2322</v>
      </c>
      <c r="T1765" s="39">
        <v>2322</v>
      </c>
      <c r="U1765" s="39" t="s">
        <v>131</v>
      </c>
      <c r="V1765" s="39">
        <v>13.0914</v>
      </c>
      <c r="W1765" s="39">
        <v>2016</v>
      </c>
      <c r="X1765" s="39">
        <v>1989.9</v>
      </c>
      <c r="Y1765" s="39">
        <v>2322</v>
      </c>
      <c r="Z1765" s="39">
        <v>0</v>
      </c>
      <c r="AA1765" s="39">
        <v>1</v>
      </c>
      <c r="AB1765" s="39">
        <v>152</v>
      </c>
    </row>
    <row r="1766" spans="1:28" ht="27.6" x14ac:dyDescent="0.3">
      <c r="A1766" t="str">
        <f t="shared" si="54"/>
        <v>2012_2097</v>
      </c>
      <c r="D1766" s="109">
        <v>1763</v>
      </c>
      <c r="E1766" s="109">
        <v>2097</v>
      </c>
      <c r="F1766" s="109">
        <v>2097</v>
      </c>
      <c r="G1766" s="109" t="s">
        <v>125</v>
      </c>
      <c r="H1766" s="109">
        <v>2012</v>
      </c>
      <c r="I1766" s="109">
        <v>0</v>
      </c>
      <c r="J1766" s="109">
        <v>1</v>
      </c>
      <c r="K1766" s="109">
        <v>466.9</v>
      </c>
      <c r="L1766" s="109">
        <v>432.2</v>
      </c>
      <c r="Q1766" t="str">
        <f t="shared" si="55"/>
        <v>2016_2369</v>
      </c>
      <c r="R1766" s="124">
        <v>1763</v>
      </c>
      <c r="S1766" s="39">
        <v>2369</v>
      </c>
      <c r="T1766" s="39">
        <v>2369</v>
      </c>
      <c r="U1766" s="39" t="s">
        <v>132</v>
      </c>
      <c r="V1766" s="39">
        <v>12.039199999999999</v>
      </c>
      <c r="W1766" s="39">
        <v>2016</v>
      </c>
      <c r="X1766" s="39">
        <v>454</v>
      </c>
      <c r="Y1766" s="39">
        <v>2369</v>
      </c>
      <c r="Z1766" s="39">
        <v>0</v>
      </c>
      <c r="AA1766" s="39">
        <v>1</v>
      </c>
      <c r="AB1766" s="39">
        <v>37.71</v>
      </c>
    </row>
    <row r="1767" spans="1:28" x14ac:dyDescent="0.3">
      <c r="A1767" t="str">
        <f t="shared" si="54"/>
        <v>2012_2113</v>
      </c>
      <c r="D1767" s="109">
        <v>1764</v>
      </c>
      <c r="E1767" s="109">
        <v>2113</v>
      </c>
      <c r="F1767" s="109">
        <v>2113</v>
      </c>
      <c r="G1767" s="109" t="s">
        <v>126</v>
      </c>
      <c r="H1767" s="109">
        <v>2012</v>
      </c>
      <c r="I1767" s="109">
        <v>0</v>
      </c>
      <c r="J1767" s="109">
        <v>1</v>
      </c>
      <c r="K1767" s="109">
        <v>215.2</v>
      </c>
      <c r="L1767" s="109">
        <v>219.2</v>
      </c>
      <c r="Q1767" t="str">
        <f t="shared" si="55"/>
        <v>2016_2682</v>
      </c>
      <c r="R1767" s="124">
        <v>1764</v>
      </c>
      <c r="S1767" s="39">
        <v>2682</v>
      </c>
      <c r="T1767" s="39">
        <v>2682</v>
      </c>
      <c r="U1767" s="39" t="s">
        <v>17</v>
      </c>
      <c r="V1767" s="39">
        <v>13.4307</v>
      </c>
      <c r="W1767" s="39">
        <v>2016</v>
      </c>
      <c r="X1767" s="39">
        <v>533.20000000000005</v>
      </c>
      <c r="Y1767" s="39">
        <v>2682</v>
      </c>
      <c r="Z1767" s="39">
        <v>0</v>
      </c>
      <c r="AA1767" s="39">
        <v>1</v>
      </c>
      <c r="AB1767" s="39">
        <v>39.700000000000003</v>
      </c>
    </row>
    <row r="1768" spans="1:28" ht="27.6" x14ac:dyDescent="0.3">
      <c r="A1768" t="str">
        <f t="shared" si="54"/>
        <v>2012_2124</v>
      </c>
      <c r="D1768" s="109">
        <v>1765</v>
      </c>
      <c r="E1768" s="109">
        <v>2124</v>
      </c>
      <c r="F1768" s="109">
        <v>2124</v>
      </c>
      <c r="G1768" s="109" t="s">
        <v>976</v>
      </c>
      <c r="H1768" s="109">
        <v>2012</v>
      </c>
      <c r="I1768" s="109">
        <v>0</v>
      </c>
      <c r="J1768" s="109">
        <v>1</v>
      </c>
      <c r="K1768" s="109">
        <v>1351</v>
      </c>
      <c r="L1768" s="109">
        <v>1324.9</v>
      </c>
      <c r="Q1768" t="str">
        <f t="shared" si="55"/>
        <v>2016_2376</v>
      </c>
      <c r="R1768" s="124">
        <v>1765</v>
      </c>
      <c r="S1768" s="39">
        <v>2376</v>
      </c>
      <c r="T1768" s="39">
        <v>2376</v>
      </c>
      <c r="U1768" s="39" t="s">
        <v>133</v>
      </c>
      <c r="V1768" s="39">
        <v>10.6532</v>
      </c>
      <c r="W1768" s="39">
        <v>2016</v>
      </c>
      <c r="X1768" s="39">
        <v>432.2</v>
      </c>
      <c r="Y1768" s="39">
        <v>2376</v>
      </c>
      <c r="Z1768" s="39">
        <v>0</v>
      </c>
      <c r="AA1768" s="39">
        <v>1</v>
      </c>
      <c r="AB1768" s="39">
        <v>40.57</v>
      </c>
    </row>
    <row r="1769" spans="1:28" ht="41.4" x14ac:dyDescent="0.3">
      <c r="A1769" t="str">
        <f t="shared" si="54"/>
        <v>2012_2151</v>
      </c>
      <c r="D1769" s="109">
        <v>1766</v>
      </c>
      <c r="E1769" s="109">
        <v>2151</v>
      </c>
      <c r="F1769" s="109">
        <v>2151</v>
      </c>
      <c r="G1769" s="109" t="s">
        <v>944</v>
      </c>
      <c r="H1769" s="109">
        <v>2012</v>
      </c>
      <c r="I1769" s="109">
        <v>0</v>
      </c>
      <c r="J1769" s="109">
        <v>2</v>
      </c>
      <c r="K1769" s="109">
        <v>446.8</v>
      </c>
      <c r="L1769" s="109">
        <v>396.3</v>
      </c>
      <c r="Q1769" t="str">
        <f t="shared" si="55"/>
        <v>2016_2403</v>
      </c>
      <c r="R1769" s="124">
        <v>1766</v>
      </c>
      <c r="S1769" s="39">
        <v>2403</v>
      </c>
      <c r="T1769" s="39">
        <v>2403</v>
      </c>
      <c r="U1769" s="39" t="s">
        <v>390</v>
      </c>
      <c r="V1769" s="39">
        <v>11.5296</v>
      </c>
      <c r="W1769" s="39">
        <v>2016</v>
      </c>
      <c r="X1769" s="39">
        <v>1015.9</v>
      </c>
      <c r="Y1769" s="39">
        <v>2403</v>
      </c>
      <c r="Z1769" s="39">
        <v>0</v>
      </c>
      <c r="AA1769" s="39">
        <v>1</v>
      </c>
      <c r="AB1769" s="39">
        <v>88.111999999999995</v>
      </c>
    </row>
    <row r="1770" spans="1:28" ht="41.4" x14ac:dyDescent="0.3">
      <c r="A1770" t="str">
        <f t="shared" si="54"/>
        <v>2012_2169</v>
      </c>
      <c r="D1770" s="109">
        <v>1767</v>
      </c>
      <c r="E1770" s="109">
        <v>2169</v>
      </c>
      <c r="F1770" s="109">
        <v>2169</v>
      </c>
      <c r="G1770" s="109" t="s">
        <v>127</v>
      </c>
      <c r="H1770" s="109">
        <v>2012</v>
      </c>
      <c r="I1770" s="109">
        <v>0</v>
      </c>
      <c r="J1770" s="109">
        <v>1</v>
      </c>
      <c r="K1770" s="109">
        <v>1694.6</v>
      </c>
      <c r="L1770" s="109">
        <v>1694.4</v>
      </c>
      <c r="Q1770" t="str">
        <f t="shared" si="55"/>
        <v>2016_2457</v>
      </c>
      <c r="R1770" s="124">
        <v>1767</v>
      </c>
      <c r="S1770" s="39">
        <v>2457</v>
      </c>
      <c r="T1770" s="39">
        <v>2457</v>
      </c>
      <c r="U1770" s="39" t="s">
        <v>134</v>
      </c>
      <c r="V1770" s="39">
        <v>11.593400000000001</v>
      </c>
      <c r="W1770" s="39">
        <v>2016</v>
      </c>
      <c r="X1770" s="39">
        <v>442</v>
      </c>
      <c r="Y1770" s="39">
        <v>2457</v>
      </c>
      <c r="Z1770" s="39">
        <v>0</v>
      </c>
      <c r="AA1770" s="39">
        <v>1</v>
      </c>
      <c r="AB1770" s="39">
        <v>38.125</v>
      </c>
    </row>
    <row r="1771" spans="1:28" x14ac:dyDescent="0.3">
      <c r="A1771" t="str">
        <f t="shared" si="54"/>
        <v>2012_2295</v>
      </c>
      <c r="D1771" s="109">
        <v>1768</v>
      </c>
      <c r="E1771" s="109">
        <v>2295</v>
      </c>
      <c r="F1771" s="109">
        <v>2295</v>
      </c>
      <c r="G1771" s="109" t="s">
        <v>129</v>
      </c>
      <c r="H1771" s="109">
        <v>2012</v>
      </c>
      <c r="I1771" s="109">
        <v>0</v>
      </c>
      <c r="J1771" s="109">
        <v>2</v>
      </c>
      <c r="K1771" s="109">
        <v>1108.7</v>
      </c>
      <c r="L1771" s="109">
        <v>1136.5</v>
      </c>
      <c r="Q1771" t="str">
        <f t="shared" si="55"/>
        <v>2016_2466</v>
      </c>
      <c r="R1771" s="124">
        <v>1768</v>
      </c>
      <c r="S1771" s="39">
        <v>2466</v>
      </c>
      <c r="T1771" s="39">
        <v>2466</v>
      </c>
      <c r="U1771" s="39" t="s">
        <v>135</v>
      </c>
      <c r="V1771" s="39">
        <v>15.423999999999999</v>
      </c>
      <c r="W1771" s="39">
        <v>2016</v>
      </c>
      <c r="X1771" s="39">
        <v>1440.6</v>
      </c>
      <c r="Y1771" s="39">
        <v>2466</v>
      </c>
      <c r="Z1771" s="39">
        <v>0</v>
      </c>
      <c r="AA1771" s="39">
        <v>1</v>
      </c>
      <c r="AB1771" s="39">
        <v>93.4</v>
      </c>
    </row>
    <row r="1772" spans="1:28" ht="55.2" x14ac:dyDescent="0.3">
      <c r="A1772" t="str">
        <f t="shared" si="54"/>
        <v>2012_2313</v>
      </c>
      <c r="D1772" s="109">
        <v>1769</v>
      </c>
      <c r="E1772" s="109">
        <v>2313</v>
      </c>
      <c r="F1772" s="109">
        <v>2313</v>
      </c>
      <c r="G1772" s="109" t="s">
        <v>130</v>
      </c>
      <c r="H1772" s="109">
        <v>2012</v>
      </c>
      <c r="I1772" s="109">
        <v>0</v>
      </c>
      <c r="J1772" s="109">
        <v>1</v>
      </c>
      <c r="K1772" s="109">
        <v>3711.8</v>
      </c>
      <c r="L1772" s="109">
        <v>3618.1</v>
      </c>
      <c r="Q1772" t="str">
        <f t="shared" si="55"/>
        <v>2016_2493</v>
      </c>
      <c r="R1772" s="124">
        <v>1769</v>
      </c>
      <c r="S1772" s="39">
        <v>2493</v>
      </c>
      <c r="T1772" s="39">
        <v>2493</v>
      </c>
      <c r="U1772" s="39" t="s">
        <v>136</v>
      </c>
      <c r="V1772" s="39">
        <v>4.6939000000000002</v>
      </c>
      <c r="W1772" s="39">
        <v>2016</v>
      </c>
      <c r="X1772" s="39">
        <v>46</v>
      </c>
      <c r="Y1772" s="39">
        <v>2493</v>
      </c>
      <c r="Z1772" s="39">
        <v>0</v>
      </c>
      <c r="AA1772" s="39">
        <v>1</v>
      </c>
      <c r="AB1772" s="39">
        <v>9.8000000000000007</v>
      </c>
    </row>
    <row r="1773" spans="1:28" ht="55.2" x14ac:dyDescent="0.3">
      <c r="A1773" t="str">
        <f t="shared" si="54"/>
        <v>2012_2322</v>
      </c>
      <c r="D1773" s="109">
        <v>1770</v>
      </c>
      <c r="E1773" s="109">
        <v>2322</v>
      </c>
      <c r="F1773" s="109">
        <v>2322</v>
      </c>
      <c r="G1773" s="109" t="s">
        <v>131</v>
      </c>
      <c r="H1773" s="109">
        <v>2012</v>
      </c>
      <c r="I1773" s="109">
        <v>0</v>
      </c>
      <c r="J1773" s="109">
        <v>1</v>
      </c>
      <c r="K1773" s="109">
        <v>2268.1999999999998</v>
      </c>
      <c r="L1773" s="109">
        <v>2058.1999999999998</v>
      </c>
      <c r="Q1773" t="str">
        <f t="shared" si="55"/>
        <v>2016_2502</v>
      </c>
      <c r="R1773" s="124">
        <v>1770</v>
      </c>
      <c r="S1773" s="39">
        <v>2502</v>
      </c>
      <c r="T1773" s="39">
        <v>2502</v>
      </c>
      <c r="U1773" s="39" t="s">
        <v>137</v>
      </c>
      <c r="V1773" s="39">
        <v>10.537599999999999</v>
      </c>
      <c r="W1773" s="39">
        <v>2016</v>
      </c>
      <c r="X1773" s="39">
        <v>466.1</v>
      </c>
      <c r="Y1773" s="39">
        <v>2502</v>
      </c>
      <c r="Z1773" s="39">
        <v>0</v>
      </c>
      <c r="AA1773" s="39">
        <v>1</v>
      </c>
      <c r="AB1773" s="39">
        <v>44.231999999999999</v>
      </c>
    </row>
    <row r="1774" spans="1:28" ht="27.6" x14ac:dyDescent="0.3">
      <c r="A1774" t="str">
        <f t="shared" si="54"/>
        <v>2012_2369</v>
      </c>
      <c r="D1774" s="109">
        <v>1771</v>
      </c>
      <c r="E1774" s="109">
        <v>2369</v>
      </c>
      <c r="F1774" s="109">
        <v>2369</v>
      </c>
      <c r="G1774" s="109" t="s">
        <v>132</v>
      </c>
      <c r="H1774" s="109">
        <v>2012</v>
      </c>
      <c r="I1774" s="109">
        <v>0</v>
      </c>
      <c r="J1774" s="109">
        <v>1</v>
      </c>
      <c r="K1774" s="109">
        <v>446.6</v>
      </c>
      <c r="L1774" s="109">
        <v>432.7</v>
      </c>
      <c r="Q1774" t="str">
        <f t="shared" si="55"/>
        <v>2016_2511</v>
      </c>
      <c r="R1774" s="124">
        <v>1771</v>
      </c>
      <c r="S1774" s="39">
        <v>2511</v>
      </c>
      <c r="T1774" s="39">
        <v>2511</v>
      </c>
      <c r="U1774" s="39" t="s">
        <v>138</v>
      </c>
      <c r="V1774" s="39">
        <v>14.356400000000001</v>
      </c>
      <c r="W1774" s="39">
        <v>2016</v>
      </c>
      <c r="X1774" s="39">
        <v>1988</v>
      </c>
      <c r="Y1774" s="39">
        <v>2511</v>
      </c>
      <c r="Z1774" s="39">
        <v>0</v>
      </c>
      <c r="AA1774" s="39">
        <v>1</v>
      </c>
      <c r="AB1774" s="39">
        <v>138.47499999999999</v>
      </c>
    </row>
    <row r="1775" spans="1:28" ht="27.6" x14ac:dyDescent="0.3">
      <c r="A1775" t="str">
        <f t="shared" si="54"/>
        <v>2012_2682</v>
      </c>
      <c r="D1775" s="109">
        <v>1772</v>
      </c>
      <c r="E1775" s="109">
        <v>2682</v>
      </c>
      <c r="F1775" s="109">
        <v>2682</v>
      </c>
      <c r="G1775" s="109" t="s">
        <v>17</v>
      </c>
      <c r="H1775" s="109">
        <v>2012</v>
      </c>
      <c r="I1775" s="109">
        <v>0</v>
      </c>
      <c r="J1775" s="109">
        <v>1</v>
      </c>
      <c r="K1775" s="109">
        <v>318.3</v>
      </c>
      <c r="L1775" s="109">
        <v>459.3</v>
      </c>
      <c r="Q1775" t="str">
        <f t="shared" si="55"/>
        <v>2016_2520</v>
      </c>
      <c r="R1775" s="124">
        <v>1772</v>
      </c>
      <c r="S1775" s="39">
        <v>2520</v>
      </c>
      <c r="T1775" s="39">
        <v>2520</v>
      </c>
      <c r="U1775" s="39" t="s">
        <v>139</v>
      </c>
      <c r="V1775" s="39">
        <v>8.8066999999999993</v>
      </c>
      <c r="W1775" s="39">
        <v>2016</v>
      </c>
      <c r="X1775" s="39">
        <v>310.39999999999998</v>
      </c>
      <c r="Y1775" s="39">
        <v>2520</v>
      </c>
      <c r="Z1775" s="39">
        <v>0</v>
      </c>
      <c r="AA1775" s="39">
        <v>1</v>
      </c>
      <c r="AB1775" s="39">
        <v>35.246000000000002</v>
      </c>
    </row>
    <row r="1776" spans="1:28" ht="41.4" x14ac:dyDescent="0.3">
      <c r="A1776" t="str">
        <f t="shared" si="54"/>
        <v>2012_2376</v>
      </c>
      <c r="D1776" s="109">
        <v>1773</v>
      </c>
      <c r="E1776" s="109">
        <v>2376</v>
      </c>
      <c r="F1776" s="109">
        <v>2376</v>
      </c>
      <c r="G1776" s="109" t="s">
        <v>133</v>
      </c>
      <c r="H1776" s="109">
        <v>2012</v>
      </c>
      <c r="I1776" s="109">
        <v>0</v>
      </c>
      <c r="J1776" s="109">
        <v>1</v>
      </c>
      <c r="K1776" s="109">
        <v>444</v>
      </c>
      <c r="L1776" s="109">
        <v>458.1</v>
      </c>
      <c r="Q1776" t="str">
        <f t="shared" si="55"/>
        <v>2016_2556</v>
      </c>
      <c r="R1776" s="124">
        <v>1773</v>
      </c>
      <c r="S1776" s="39">
        <v>2556</v>
      </c>
      <c r="T1776" s="39">
        <v>2556</v>
      </c>
      <c r="U1776" s="39" t="s">
        <v>140</v>
      </c>
      <c r="V1776" s="39">
        <v>9.5433000000000003</v>
      </c>
      <c r="W1776" s="39">
        <v>2016</v>
      </c>
      <c r="X1776" s="39">
        <v>327</v>
      </c>
      <c r="Y1776" s="39">
        <v>2556</v>
      </c>
      <c r="Z1776" s="39">
        <v>0</v>
      </c>
      <c r="AA1776" s="39">
        <v>1</v>
      </c>
      <c r="AB1776" s="39">
        <v>34.265000000000001</v>
      </c>
    </row>
    <row r="1777" spans="1:28" ht="27.6" x14ac:dyDescent="0.3">
      <c r="A1777" t="str">
        <f t="shared" si="54"/>
        <v>2012_2403</v>
      </c>
      <c r="D1777" s="109">
        <v>1774</v>
      </c>
      <c r="E1777" s="109">
        <v>2403</v>
      </c>
      <c r="F1777" s="109">
        <v>2403</v>
      </c>
      <c r="G1777" s="109" t="s">
        <v>390</v>
      </c>
      <c r="H1777" s="109">
        <v>2012</v>
      </c>
      <c r="I1777" s="109">
        <v>0</v>
      </c>
      <c r="J1777" s="109">
        <v>2</v>
      </c>
      <c r="K1777" s="109">
        <v>1012.7</v>
      </c>
      <c r="L1777" s="109">
        <v>1109.2</v>
      </c>
      <c r="Q1777" t="str">
        <f t="shared" si="55"/>
        <v>2016_3195</v>
      </c>
      <c r="R1777" s="124">
        <v>1774</v>
      </c>
      <c r="S1777" s="39">
        <v>3195</v>
      </c>
      <c r="T1777" s="39">
        <v>3195</v>
      </c>
      <c r="U1777" s="39" t="s">
        <v>356</v>
      </c>
      <c r="V1777" s="39">
        <v>11.696899999999999</v>
      </c>
      <c r="W1777" s="39">
        <v>2016</v>
      </c>
      <c r="X1777" s="39">
        <v>1258.7</v>
      </c>
      <c r="Y1777" s="39">
        <v>3195</v>
      </c>
      <c r="Z1777" s="39">
        <v>0</v>
      </c>
      <c r="AA1777" s="39">
        <v>1</v>
      </c>
      <c r="AB1777" s="39">
        <v>107.61</v>
      </c>
    </row>
    <row r="1778" spans="1:28" ht="41.4" x14ac:dyDescent="0.3">
      <c r="A1778" t="str">
        <f t="shared" si="54"/>
        <v>2012_2457</v>
      </c>
      <c r="D1778" s="109">
        <v>1775</v>
      </c>
      <c r="E1778" s="109">
        <v>2457</v>
      </c>
      <c r="F1778" s="109">
        <v>2457</v>
      </c>
      <c r="G1778" s="109" t="s">
        <v>134</v>
      </c>
      <c r="H1778" s="109">
        <v>2012</v>
      </c>
      <c r="I1778" s="109">
        <v>0</v>
      </c>
      <c r="J1778" s="109">
        <v>1</v>
      </c>
      <c r="K1778" s="109">
        <v>456</v>
      </c>
      <c r="L1778" s="109">
        <v>434</v>
      </c>
      <c r="Q1778" t="str">
        <f t="shared" si="55"/>
        <v>2016_2709</v>
      </c>
      <c r="R1778" s="124">
        <v>1775</v>
      </c>
      <c r="S1778" s="39">
        <v>2709</v>
      </c>
      <c r="T1778" s="39">
        <v>2709</v>
      </c>
      <c r="U1778" s="39" t="s">
        <v>142</v>
      </c>
      <c r="V1778" s="39">
        <v>12.870900000000001</v>
      </c>
      <c r="W1778" s="39">
        <v>2016</v>
      </c>
      <c r="X1778" s="39">
        <v>1624.7</v>
      </c>
      <c r="Y1778" s="39">
        <v>2709</v>
      </c>
      <c r="Z1778" s="39">
        <v>0</v>
      </c>
      <c r="AA1778" s="39">
        <v>1</v>
      </c>
      <c r="AB1778" s="39">
        <v>126.23</v>
      </c>
    </row>
    <row r="1779" spans="1:28" x14ac:dyDescent="0.3">
      <c r="A1779" t="str">
        <f t="shared" si="54"/>
        <v>2012_2466</v>
      </c>
      <c r="D1779" s="109">
        <v>1776</v>
      </c>
      <c r="E1779" s="109">
        <v>2466</v>
      </c>
      <c r="F1779" s="109">
        <v>2466</v>
      </c>
      <c r="G1779" s="109" t="s">
        <v>135</v>
      </c>
      <c r="H1779" s="109">
        <v>2012</v>
      </c>
      <c r="I1779" s="109">
        <v>0</v>
      </c>
      <c r="J1779" s="109">
        <v>1</v>
      </c>
      <c r="K1779" s="109">
        <v>1296.3</v>
      </c>
      <c r="L1779" s="109">
        <v>1363.7</v>
      </c>
      <c r="Q1779" t="str">
        <f t="shared" si="55"/>
        <v>2016_2718</v>
      </c>
      <c r="R1779" s="124">
        <v>1776</v>
      </c>
      <c r="S1779" s="39">
        <v>2718</v>
      </c>
      <c r="T1779" s="39">
        <v>2718</v>
      </c>
      <c r="U1779" s="39" t="s">
        <v>143</v>
      </c>
      <c r="V1779" s="39">
        <v>10.124700000000001</v>
      </c>
      <c r="W1779" s="39">
        <v>2016</v>
      </c>
      <c r="X1779" s="39">
        <v>499.4</v>
      </c>
      <c r="Y1779" s="39">
        <v>2718</v>
      </c>
      <c r="Z1779" s="39">
        <v>0</v>
      </c>
      <c r="AA1779" s="39">
        <v>1</v>
      </c>
      <c r="AB1779" s="39">
        <v>49.325000000000003</v>
      </c>
    </row>
    <row r="1780" spans="1:28" ht="27.6" x14ac:dyDescent="0.3">
      <c r="A1780" t="str">
        <f t="shared" si="54"/>
        <v>2012_2493</v>
      </c>
      <c r="D1780" s="109">
        <v>1777</v>
      </c>
      <c r="E1780" s="109">
        <v>2493</v>
      </c>
      <c r="F1780" s="109">
        <v>2493</v>
      </c>
      <c r="G1780" s="109" t="s">
        <v>136</v>
      </c>
      <c r="H1780" s="109">
        <v>2012</v>
      </c>
      <c r="I1780" s="109">
        <v>0</v>
      </c>
      <c r="J1780" s="109">
        <v>1</v>
      </c>
      <c r="K1780" s="109">
        <v>129</v>
      </c>
      <c r="L1780" s="109">
        <v>64</v>
      </c>
      <c r="Q1780" t="str">
        <f t="shared" si="55"/>
        <v>2016_2727</v>
      </c>
      <c r="R1780" s="124">
        <v>1777</v>
      </c>
      <c r="S1780" s="39">
        <v>2727</v>
      </c>
      <c r="T1780" s="39">
        <v>2727</v>
      </c>
      <c r="U1780" s="39" t="s">
        <v>144</v>
      </c>
      <c r="V1780" s="39">
        <v>12.9528</v>
      </c>
      <c r="W1780" s="39">
        <v>2016</v>
      </c>
      <c r="X1780" s="39">
        <v>691.5</v>
      </c>
      <c r="Y1780" s="39">
        <v>2727</v>
      </c>
      <c r="Z1780" s="39">
        <v>0</v>
      </c>
      <c r="AA1780" s="39">
        <v>1</v>
      </c>
      <c r="AB1780" s="39">
        <v>53.386000000000003</v>
      </c>
    </row>
    <row r="1781" spans="1:28" ht="27.6" x14ac:dyDescent="0.3">
      <c r="A1781" t="str">
        <f t="shared" si="54"/>
        <v>2012_2502</v>
      </c>
      <c r="D1781" s="109">
        <v>1778</v>
      </c>
      <c r="E1781" s="109">
        <v>2502</v>
      </c>
      <c r="F1781" s="109">
        <v>2502</v>
      </c>
      <c r="G1781" s="109" t="s">
        <v>137</v>
      </c>
      <c r="H1781" s="109">
        <v>2012</v>
      </c>
      <c r="I1781" s="109">
        <v>0</v>
      </c>
      <c r="J1781" s="109">
        <v>1</v>
      </c>
      <c r="K1781" s="109">
        <v>610.79999999999995</v>
      </c>
      <c r="L1781" s="109">
        <v>555.4</v>
      </c>
      <c r="Q1781" t="str">
        <f t="shared" si="55"/>
        <v>2016_2754</v>
      </c>
      <c r="R1781" s="124">
        <v>1778</v>
      </c>
      <c r="S1781" s="39">
        <v>2754</v>
      </c>
      <c r="T1781" s="39">
        <v>2754</v>
      </c>
      <c r="U1781" s="39" t="s">
        <v>145</v>
      </c>
      <c r="V1781" s="39">
        <v>10.277799999999999</v>
      </c>
      <c r="W1781" s="39">
        <v>2016</v>
      </c>
      <c r="X1781" s="39">
        <v>503.1</v>
      </c>
      <c r="Y1781" s="39">
        <v>2754</v>
      </c>
      <c r="Z1781" s="39">
        <v>0</v>
      </c>
      <c r="AA1781" s="39">
        <v>1</v>
      </c>
      <c r="AB1781" s="39">
        <v>48.95</v>
      </c>
    </row>
    <row r="1782" spans="1:28" x14ac:dyDescent="0.3">
      <c r="A1782" t="str">
        <f t="shared" si="54"/>
        <v>2012_2511</v>
      </c>
      <c r="D1782" s="109">
        <v>1779</v>
      </c>
      <c r="E1782" s="109">
        <v>2511</v>
      </c>
      <c r="F1782" s="109">
        <v>2511</v>
      </c>
      <c r="G1782" s="109" t="s">
        <v>138</v>
      </c>
      <c r="H1782" s="109">
        <v>2012</v>
      </c>
      <c r="I1782" s="109">
        <v>0</v>
      </c>
      <c r="J1782" s="109">
        <v>1</v>
      </c>
      <c r="K1782" s="109">
        <v>2023.5</v>
      </c>
      <c r="L1782" s="109">
        <v>2021.4</v>
      </c>
      <c r="Q1782" t="str">
        <f t="shared" si="55"/>
        <v>2016_2766</v>
      </c>
      <c r="R1782" s="124">
        <v>1779</v>
      </c>
      <c r="S1782" s="39">
        <v>2766</v>
      </c>
      <c r="T1782" s="39">
        <v>2766</v>
      </c>
      <c r="U1782" s="39" t="s">
        <v>593</v>
      </c>
      <c r="V1782" s="39">
        <v>11.3894</v>
      </c>
      <c r="W1782" s="39">
        <v>2016</v>
      </c>
      <c r="X1782" s="39">
        <v>345.1</v>
      </c>
      <c r="Y1782" s="39">
        <v>2766</v>
      </c>
      <c r="Z1782" s="39">
        <v>0</v>
      </c>
      <c r="AA1782" s="39">
        <v>1</v>
      </c>
      <c r="AB1782" s="39">
        <v>30.3</v>
      </c>
    </row>
    <row r="1783" spans="1:28" ht="27.6" x14ac:dyDescent="0.3">
      <c r="A1783" t="str">
        <f t="shared" si="54"/>
        <v>2012_2520</v>
      </c>
      <c r="D1783" s="109">
        <v>1780</v>
      </c>
      <c r="E1783" s="109">
        <v>2520</v>
      </c>
      <c r="F1783" s="109">
        <v>2520</v>
      </c>
      <c r="G1783" s="109" t="s">
        <v>139</v>
      </c>
      <c r="H1783" s="109">
        <v>2012</v>
      </c>
      <c r="I1783" s="109">
        <v>0</v>
      </c>
      <c r="J1783" s="109">
        <v>1</v>
      </c>
      <c r="K1783" s="109">
        <v>305.10000000000002</v>
      </c>
      <c r="L1783" s="109">
        <v>343</v>
      </c>
      <c r="Q1783" t="str">
        <f t="shared" si="55"/>
        <v>2016_2772</v>
      </c>
      <c r="R1783" s="124">
        <v>1780</v>
      </c>
      <c r="S1783" s="39">
        <v>2772</v>
      </c>
      <c r="T1783" s="39">
        <v>2772</v>
      </c>
      <c r="U1783" s="39" t="s">
        <v>147</v>
      </c>
      <c r="V1783" s="39">
        <v>11.267799999999999</v>
      </c>
      <c r="W1783" s="39">
        <v>2016</v>
      </c>
      <c r="X1783" s="39">
        <v>183</v>
      </c>
      <c r="Y1783" s="39">
        <v>2772</v>
      </c>
      <c r="Z1783" s="39">
        <v>0</v>
      </c>
      <c r="AA1783" s="39">
        <v>1</v>
      </c>
      <c r="AB1783" s="39">
        <v>16.241</v>
      </c>
    </row>
    <row r="1784" spans="1:28" ht="41.4" x14ac:dyDescent="0.3">
      <c r="A1784" t="str">
        <f t="shared" si="54"/>
        <v>2012_2556</v>
      </c>
      <c r="D1784" s="109">
        <v>1781</v>
      </c>
      <c r="E1784" s="109">
        <v>2556</v>
      </c>
      <c r="F1784" s="109">
        <v>2556</v>
      </c>
      <c r="G1784" s="109" t="s">
        <v>140</v>
      </c>
      <c r="H1784" s="109">
        <v>2012</v>
      </c>
      <c r="I1784" s="109">
        <v>0</v>
      </c>
      <c r="J1784" s="109">
        <v>1</v>
      </c>
      <c r="K1784" s="109">
        <v>350</v>
      </c>
      <c r="L1784" s="109">
        <v>305</v>
      </c>
      <c r="Q1784" t="str">
        <f t="shared" si="55"/>
        <v>2016_2781</v>
      </c>
      <c r="R1784" s="124">
        <v>1781</v>
      </c>
      <c r="S1784" s="39">
        <v>2781</v>
      </c>
      <c r="T1784" s="39">
        <v>2781</v>
      </c>
      <c r="U1784" s="39" t="s">
        <v>148</v>
      </c>
      <c r="V1784" s="39">
        <v>11.4975</v>
      </c>
      <c r="W1784" s="39">
        <v>2016</v>
      </c>
      <c r="X1784" s="39">
        <v>1183.5999999999999</v>
      </c>
      <c r="Y1784" s="39">
        <v>2781</v>
      </c>
      <c r="Z1784" s="39">
        <v>0</v>
      </c>
      <c r="AA1784" s="39">
        <v>1</v>
      </c>
      <c r="AB1784" s="39">
        <v>102.944</v>
      </c>
    </row>
    <row r="1785" spans="1:28" x14ac:dyDescent="0.3">
      <c r="A1785" t="str">
        <f t="shared" si="54"/>
        <v>2012_3195</v>
      </c>
      <c r="D1785" s="109">
        <v>1782</v>
      </c>
      <c r="E1785" s="109">
        <v>3195</v>
      </c>
      <c r="F1785" s="109">
        <v>3195</v>
      </c>
      <c r="G1785" s="109" t="s">
        <v>356</v>
      </c>
      <c r="H1785" s="109">
        <v>2012</v>
      </c>
      <c r="I1785" s="109">
        <v>0</v>
      </c>
      <c r="J1785" s="109">
        <v>2</v>
      </c>
      <c r="K1785" s="109">
        <v>1323.2</v>
      </c>
      <c r="L1785" s="109">
        <v>1261.5999999999999</v>
      </c>
      <c r="Q1785" t="str">
        <f t="shared" si="55"/>
        <v>2016_2826</v>
      </c>
      <c r="R1785" s="124">
        <v>1782</v>
      </c>
      <c r="S1785" s="39">
        <v>2826</v>
      </c>
      <c r="T1785" s="39">
        <v>2826</v>
      </c>
      <c r="U1785" s="39" t="s">
        <v>149</v>
      </c>
      <c r="V1785" s="39">
        <v>13.943300000000001</v>
      </c>
      <c r="W1785" s="39">
        <v>2016</v>
      </c>
      <c r="X1785" s="39">
        <v>1524</v>
      </c>
      <c r="Y1785" s="39">
        <v>2826</v>
      </c>
      <c r="Z1785" s="39">
        <v>0</v>
      </c>
      <c r="AA1785" s="39">
        <v>1</v>
      </c>
      <c r="AB1785" s="39">
        <v>109.3</v>
      </c>
    </row>
    <row r="1786" spans="1:28" ht="41.4" x14ac:dyDescent="0.3">
      <c r="A1786" t="str">
        <f t="shared" si="54"/>
        <v>2012_2709</v>
      </c>
      <c r="D1786" s="109">
        <v>1783</v>
      </c>
      <c r="E1786" s="109">
        <v>2709</v>
      </c>
      <c r="F1786" s="109">
        <v>2709</v>
      </c>
      <c r="G1786" s="109" t="s">
        <v>142</v>
      </c>
      <c r="H1786" s="109">
        <v>2012</v>
      </c>
      <c r="I1786" s="109">
        <v>0</v>
      </c>
      <c r="J1786" s="109">
        <v>1</v>
      </c>
      <c r="K1786" s="109">
        <v>1670.7</v>
      </c>
      <c r="L1786" s="109">
        <v>1703.7</v>
      </c>
      <c r="Q1786" t="str">
        <f t="shared" si="55"/>
        <v>2016_2846</v>
      </c>
      <c r="R1786" s="124">
        <v>1783</v>
      </c>
      <c r="S1786" s="39">
        <v>2846</v>
      </c>
      <c r="T1786" s="39">
        <v>2846</v>
      </c>
      <c r="U1786" s="39" t="s">
        <v>151</v>
      </c>
      <c r="V1786" s="39">
        <v>10.9252</v>
      </c>
      <c r="W1786" s="39">
        <v>2016</v>
      </c>
      <c r="X1786" s="39">
        <v>332.4</v>
      </c>
      <c r="Y1786" s="39">
        <v>2846</v>
      </c>
      <c r="Z1786" s="39">
        <v>0</v>
      </c>
      <c r="AA1786" s="39">
        <v>1</v>
      </c>
      <c r="AB1786" s="39">
        <v>30.425000000000001</v>
      </c>
    </row>
    <row r="1787" spans="1:28" ht="41.4" x14ac:dyDescent="0.3">
      <c r="A1787" t="str">
        <f t="shared" si="54"/>
        <v>2012_2718</v>
      </c>
      <c r="D1787" s="109">
        <v>1784</v>
      </c>
      <c r="E1787" s="109">
        <v>2718</v>
      </c>
      <c r="F1787" s="109">
        <v>2718</v>
      </c>
      <c r="G1787" s="109" t="s">
        <v>143</v>
      </c>
      <c r="H1787" s="109">
        <v>2012</v>
      </c>
      <c r="I1787" s="109">
        <v>0</v>
      </c>
      <c r="J1787" s="109">
        <v>1</v>
      </c>
      <c r="K1787" s="109">
        <v>593.4</v>
      </c>
      <c r="L1787" s="109">
        <v>551</v>
      </c>
      <c r="Q1787" t="str">
        <f t="shared" si="55"/>
        <v>2016_2862</v>
      </c>
      <c r="R1787" s="124">
        <v>1784</v>
      </c>
      <c r="S1787" s="39">
        <v>2862</v>
      </c>
      <c r="T1787" s="39">
        <v>2862</v>
      </c>
      <c r="U1787" s="39" t="s">
        <v>152</v>
      </c>
      <c r="V1787" s="39">
        <v>11.3896</v>
      </c>
      <c r="W1787" s="39">
        <v>2016</v>
      </c>
      <c r="X1787" s="39">
        <v>647.5</v>
      </c>
      <c r="Y1787" s="39">
        <v>2862</v>
      </c>
      <c r="Z1787" s="39">
        <v>0</v>
      </c>
      <c r="AA1787" s="39">
        <v>1</v>
      </c>
      <c r="AB1787" s="39">
        <v>56.85</v>
      </c>
    </row>
    <row r="1788" spans="1:28" x14ac:dyDescent="0.3">
      <c r="A1788" t="str">
        <f t="shared" si="54"/>
        <v>2012_2727</v>
      </c>
      <c r="D1788" s="109">
        <v>1785</v>
      </c>
      <c r="E1788" s="109">
        <v>2727</v>
      </c>
      <c r="F1788" s="109">
        <v>2727</v>
      </c>
      <c r="G1788" s="109" t="s">
        <v>144</v>
      </c>
      <c r="H1788" s="109">
        <v>2012</v>
      </c>
      <c r="I1788" s="109">
        <v>0</v>
      </c>
      <c r="J1788" s="109">
        <v>1</v>
      </c>
      <c r="K1788" s="109">
        <v>637.4</v>
      </c>
      <c r="L1788" s="109">
        <v>673.4</v>
      </c>
      <c r="Q1788" t="str">
        <f t="shared" si="55"/>
        <v>2016_2977</v>
      </c>
      <c r="R1788" s="124">
        <v>1785</v>
      </c>
      <c r="S1788" s="39">
        <v>2977</v>
      </c>
      <c r="T1788" s="39">
        <v>2977</v>
      </c>
      <c r="U1788" s="39" t="s">
        <v>153</v>
      </c>
      <c r="V1788" s="39">
        <v>10.938599999999999</v>
      </c>
      <c r="W1788" s="39">
        <v>2016</v>
      </c>
      <c r="X1788" s="39">
        <v>641</v>
      </c>
      <c r="Y1788" s="39">
        <v>2977</v>
      </c>
      <c r="Z1788" s="39">
        <v>0</v>
      </c>
      <c r="AA1788" s="39">
        <v>1</v>
      </c>
      <c r="AB1788" s="39">
        <v>58.6</v>
      </c>
    </row>
    <row r="1789" spans="1:28" x14ac:dyDescent="0.3">
      <c r="A1789" t="str">
        <f t="shared" si="54"/>
        <v>2012_2754</v>
      </c>
      <c r="D1789" s="109">
        <v>1786</v>
      </c>
      <c r="E1789" s="109">
        <v>2754</v>
      </c>
      <c r="F1789" s="109">
        <v>2754</v>
      </c>
      <c r="G1789" s="109" t="s">
        <v>145</v>
      </c>
      <c r="H1789" s="109">
        <v>2012</v>
      </c>
      <c r="I1789" s="109">
        <v>0</v>
      </c>
      <c r="J1789" s="109">
        <v>1</v>
      </c>
      <c r="K1789" s="109">
        <v>466.9</v>
      </c>
      <c r="L1789" s="109">
        <v>527.29999999999995</v>
      </c>
      <c r="Q1789" t="str">
        <f t="shared" si="55"/>
        <v>2016_2988</v>
      </c>
      <c r="R1789" s="124">
        <v>1786</v>
      </c>
      <c r="S1789" s="39">
        <v>2988</v>
      </c>
      <c r="T1789" s="39">
        <v>2988</v>
      </c>
      <c r="U1789" s="39" t="s">
        <v>154</v>
      </c>
      <c r="V1789" s="39">
        <v>14.4031</v>
      </c>
      <c r="W1789" s="39">
        <v>2016</v>
      </c>
      <c r="X1789" s="39">
        <v>754</v>
      </c>
      <c r="Y1789" s="39">
        <v>2988</v>
      </c>
      <c r="Z1789" s="39">
        <v>0</v>
      </c>
      <c r="AA1789" s="39">
        <v>1</v>
      </c>
      <c r="AB1789" s="39">
        <v>52.35</v>
      </c>
    </row>
    <row r="1790" spans="1:28" ht="41.4" x14ac:dyDescent="0.3">
      <c r="A1790" t="str">
        <f t="shared" si="54"/>
        <v>2012_2766</v>
      </c>
      <c r="D1790" s="109">
        <v>1787</v>
      </c>
      <c r="E1790" s="109">
        <v>2766</v>
      </c>
      <c r="F1790" s="109">
        <v>2766</v>
      </c>
      <c r="G1790" s="109" t="s">
        <v>593</v>
      </c>
      <c r="H1790" s="109">
        <v>2012</v>
      </c>
      <c r="I1790" s="109">
        <v>0</v>
      </c>
      <c r="J1790" s="109">
        <v>1</v>
      </c>
      <c r="K1790" s="109">
        <v>313.7</v>
      </c>
      <c r="L1790" s="109">
        <v>310.7</v>
      </c>
      <c r="Q1790" t="str">
        <f t="shared" si="55"/>
        <v>2016_3029</v>
      </c>
      <c r="R1790" s="124">
        <v>1787</v>
      </c>
      <c r="S1790" s="39">
        <v>3029</v>
      </c>
      <c r="T1790" s="39">
        <v>3029</v>
      </c>
      <c r="U1790" s="39" t="s">
        <v>155</v>
      </c>
      <c r="V1790" s="39">
        <v>12.352</v>
      </c>
      <c r="W1790" s="39">
        <v>2016</v>
      </c>
      <c r="X1790" s="39">
        <v>1105.5</v>
      </c>
      <c r="Y1790" s="39">
        <v>3029</v>
      </c>
      <c r="Z1790" s="39">
        <v>0</v>
      </c>
      <c r="AA1790" s="39">
        <v>1</v>
      </c>
      <c r="AB1790" s="39">
        <v>89.5</v>
      </c>
    </row>
    <row r="1791" spans="1:28" ht="27.6" x14ac:dyDescent="0.3">
      <c r="A1791" t="str">
        <f t="shared" si="54"/>
        <v>2012_2772</v>
      </c>
      <c r="D1791" s="109">
        <v>1788</v>
      </c>
      <c r="E1791" s="109">
        <v>2772</v>
      </c>
      <c r="F1791" s="109">
        <v>2772</v>
      </c>
      <c r="G1791" s="109" t="s">
        <v>147</v>
      </c>
      <c r="H1791" s="109">
        <v>2012</v>
      </c>
      <c r="I1791" s="109">
        <v>0</v>
      </c>
      <c r="J1791" s="109">
        <v>1</v>
      </c>
      <c r="K1791" s="109">
        <v>259</v>
      </c>
      <c r="L1791" s="109">
        <v>217</v>
      </c>
      <c r="Q1791" t="str">
        <f t="shared" si="55"/>
        <v>2016_3033</v>
      </c>
      <c r="R1791" s="124">
        <v>1788</v>
      </c>
      <c r="S1791" s="39">
        <v>3033</v>
      </c>
      <c r="T1791" s="39">
        <v>3033</v>
      </c>
      <c r="U1791" s="39" t="s">
        <v>156</v>
      </c>
      <c r="V1791" s="39">
        <v>11.3231</v>
      </c>
      <c r="W1791" s="39">
        <v>2016</v>
      </c>
      <c r="X1791" s="39">
        <v>380.4</v>
      </c>
      <c r="Y1791" s="39">
        <v>3033</v>
      </c>
      <c r="Z1791" s="39">
        <v>0</v>
      </c>
      <c r="AA1791" s="39">
        <v>1</v>
      </c>
      <c r="AB1791" s="39">
        <v>33.594999999999999</v>
      </c>
    </row>
    <row r="1792" spans="1:28" x14ac:dyDescent="0.3">
      <c r="A1792" t="str">
        <f t="shared" si="54"/>
        <v>2012_2781</v>
      </c>
      <c r="D1792" s="109">
        <v>1789</v>
      </c>
      <c r="E1792" s="109">
        <v>2781</v>
      </c>
      <c r="F1792" s="109">
        <v>2781</v>
      </c>
      <c r="G1792" s="109" t="s">
        <v>148</v>
      </c>
      <c r="H1792" s="109">
        <v>2012</v>
      </c>
      <c r="I1792" s="109">
        <v>0</v>
      </c>
      <c r="J1792" s="109">
        <v>1</v>
      </c>
      <c r="K1792" s="109">
        <v>1199</v>
      </c>
      <c r="L1792" s="109">
        <v>1203.2</v>
      </c>
      <c r="Q1792" t="str">
        <f t="shared" si="55"/>
        <v>2016_3042</v>
      </c>
      <c r="R1792" s="124">
        <v>1789</v>
      </c>
      <c r="S1792" s="39">
        <v>3042</v>
      </c>
      <c r="T1792" s="39">
        <v>3042</v>
      </c>
      <c r="U1792" s="39" t="s">
        <v>157</v>
      </c>
      <c r="V1792" s="39">
        <v>13.8614</v>
      </c>
      <c r="W1792" s="39">
        <v>2016</v>
      </c>
      <c r="X1792" s="39">
        <v>705.2</v>
      </c>
      <c r="Y1792" s="39">
        <v>3042</v>
      </c>
      <c r="Z1792" s="39">
        <v>0</v>
      </c>
      <c r="AA1792" s="39">
        <v>1</v>
      </c>
      <c r="AB1792" s="39">
        <v>50.875</v>
      </c>
    </row>
    <row r="1793" spans="1:28" ht="27.6" x14ac:dyDescent="0.3">
      <c r="A1793" t="str">
        <f t="shared" si="54"/>
        <v>2012_2826</v>
      </c>
      <c r="D1793" s="109">
        <v>1790</v>
      </c>
      <c r="E1793" s="109">
        <v>2826</v>
      </c>
      <c r="F1793" s="109">
        <v>2826</v>
      </c>
      <c r="G1793" s="109" t="s">
        <v>149</v>
      </c>
      <c r="H1793" s="109">
        <v>2012</v>
      </c>
      <c r="I1793" s="109">
        <v>0</v>
      </c>
      <c r="J1793" s="109">
        <v>1</v>
      </c>
      <c r="K1793" s="109">
        <v>1449</v>
      </c>
      <c r="L1793" s="109">
        <v>1559</v>
      </c>
      <c r="Q1793" t="str">
        <f t="shared" si="55"/>
        <v>2016_3060</v>
      </c>
      <c r="R1793" s="124">
        <v>1790</v>
      </c>
      <c r="S1793" s="39">
        <v>3060</v>
      </c>
      <c r="T1793" s="39">
        <v>3060</v>
      </c>
      <c r="U1793" s="39" t="s">
        <v>158</v>
      </c>
      <c r="V1793" s="39">
        <v>14.5451</v>
      </c>
      <c r="W1793" s="39">
        <v>2016</v>
      </c>
      <c r="X1793" s="39">
        <v>1376.4</v>
      </c>
      <c r="Y1793" s="39">
        <v>3060</v>
      </c>
      <c r="Z1793" s="39">
        <v>0</v>
      </c>
      <c r="AA1793" s="39">
        <v>1</v>
      </c>
      <c r="AB1793" s="39">
        <v>94.63</v>
      </c>
    </row>
    <row r="1794" spans="1:28" ht="27.6" x14ac:dyDescent="0.3">
      <c r="A1794" t="str">
        <f t="shared" si="54"/>
        <v>2012_2846</v>
      </c>
      <c r="D1794" s="109">
        <v>1791</v>
      </c>
      <c r="E1794" s="109">
        <v>2846</v>
      </c>
      <c r="F1794" s="109">
        <v>2846</v>
      </c>
      <c r="G1794" s="109" t="s">
        <v>151</v>
      </c>
      <c r="H1794" s="109">
        <v>2012</v>
      </c>
      <c r="I1794" s="109">
        <v>0</v>
      </c>
      <c r="J1794" s="109">
        <v>1</v>
      </c>
      <c r="K1794" s="109">
        <v>324.39999999999998</v>
      </c>
      <c r="L1794" s="109">
        <v>320.39999999999998</v>
      </c>
      <c r="Q1794" t="str">
        <f t="shared" si="55"/>
        <v>2016_3168</v>
      </c>
      <c r="R1794" s="124">
        <v>1791</v>
      </c>
      <c r="S1794" s="39">
        <v>3168</v>
      </c>
      <c r="T1794" s="39">
        <v>3168</v>
      </c>
      <c r="U1794" s="39" t="s">
        <v>165</v>
      </c>
      <c r="V1794" s="39">
        <v>12.8063</v>
      </c>
      <c r="W1794" s="39">
        <v>2016</v>
      </c>
      <c r="X1794" s="39">
        <v>646.4</v>
      </c>
      <c r="Y1794" s="39">
        <v>3168</v>
      </c>
      <c r="Z1794" s="39">
        <v>0</v>
      </c>
      <c r="AA1794" s="39">
        <v>1</v>
      </c>
      <c r="AB1794" s="39">
        <v>50.475000000000001</v>
      </c>
    </row>
    <row r="1795" spans="1:28" ht="27.6" x14ac:dyDescent="0.3">
      <c r="A1795" t="str">
        <f t="shared" si="54"/>
        <v>2012_2862</v>
      </c>
      <c r="D1795" s="109">
        <v>1792</v>
      </c>
      <c r="E1795" s="109">
        <v>2862</v>
      </c>
      <c r="F1795" s="109">
        <v>2862</v>
      </c>
      <c r="G1795" s="109" t="s">
        <v>152</v>
      </c>
      <c r="H1795" s="109">
        <v>2012</v>
      </c>
      <c r="I1795" s="109">
        <v>0</v>
      </c>
      <c r="J1795" s="109">
        <v>1</v>
      </c>
      <c r="K1795" s="109">
        <v>632.29999999999995</v>
      </c>
      <c r="L1795" s="109">
        <v>652.29999999999995</v>
      </c>
      <c r="Q1795" t="str">
        <f t="shared" si="55"/>
        <v>2016_3105</v>
      </c>
      <c r="R1795" s="124">
        <v>1792</v>
      </c>
      <c r="S1795" s="39">
        <v>3105</v>
      </c>
      <c r="T1795" s="39">
        <v>3105</v>
      </c>
      <c r="U1795" s="39" t="s">
        <v>159</v>
      </c>
      <c r="V1795" s="39">
        <v>13.1777</v>
      </c>
      <c r="W1795" s="39">
        <v>2016</v>
      </c>
      <c r="X1795" s="39">
        <v>1394.2</v>
      </c>
      <c r="Y1795" s="39">
        <v>3105</v>
      </c>
      <c r="Z1795" s="39">
        <v>0</v>
      </c>
      <c r="AA1795" s="39">
        <v>1</v>
      </c>
      <c r="AB1795" s="39">
        <v>105.8</v>
      </c>
    </row>
    <row r="1796" spans="1:28" ht="27.6" x14ac:dyDescent="0.3">
      <c r="A1796" t="str">
        <f t="shared" si="54"/>
        <v>2012_2977</v>
      </c>
      <c r="D1796" s="109">
        <v>1793</v>
      </c>
      <c r="E1796" s="109">
        <v>2977</v>
      </c>
      <c r="F1796" s="109">
        <v>2977</v>
      </c>
      <c r="G1796" s="109" t="s">
        <v>153</v>
      </c>
      <c r="H1796" s="109">
        <v>2012</v>
      </c>
      <c r="I1796" s="109">
        <v>0</v>
      </c>
      <c r="J1796" s="109">
        <v>1</v>
      </c>
      <c r="K1796" s="109">
        <v>659.6</v>
      </c>
      <c r="L1796" s="109">
        <v>696</v>
      </c>
      <c r="Q1796" t="str">
        <f t="shared" si="55"/>
        <v>2016_3114</v>
      </c>
      <c r="R1796" s="124">
        <v>1793</v>
      </c>
      <c r="S1796" s="39">
        <v>3114</v>
      </c>
      <c r="T1796" s="39">
        <v>3114</v>
      </c>
      <c r="U1796" s="39" t="s">
        <v>160</v>
      </c>
      <c r="V1796" s="39">
        <v>14.7719</v>
      </c>
      <c r="W1796" s="39">
        <v>2016</v>
      </c>
      <c r="X1796" s="39">
        <v>3532.7</v>
      </c>
      <c r="Y1796" s="39">
        <v>3114</v>
      </c>
      <c r="Z1796" s="39">
        <v>0</v>
      </c>
      <c r="AA1796" s="39">
        <v>1</v>
      </c>
      <c r="AB1796" s="39">
        <v>239.15</v>
      </c>
    </row>
    <row r="1797" spans="1:28" ht="27.6" x14ac:dyDescent="0.3">
      <c r="A1797" t="str">
        <f t="shared" ref="A1797:A1860" si="56">CONCATENATE(H1797,"_",E1797)</f>
        <v>2012_2988</v>
      </c>
      <c r="D1797" s="109">
        <v>1794</v>
      </c>
      <c r="E1797" s="109">
        <v>2988</v>
      </c>
      <c r="F1797" s="109">
        <v>2988</v>
      </c>
      <c r="G1797" s="109" t="s">
        <v>154</v>
      </c>
      <c r="H1797" s="109">
        <v>2012</v>
      </c>
      <c r="I1797" s="109">
        <v>0</v>
      </c>
      <c r="J1797" s="109">
        <v>1</v>
      </c>
      <c r="K1797" s="109">
        <v>529.79999999999995</v>
      </c>
      <c r="L1797" s="109">
        <v>720.9</v>
      </c>
      <c r="Q1797" t="str">
        <f t="shared" ref="Q1797:Q1860" si="57">CONCATENATE(W1797,"_",S1797)</f>
        <v>2016_3119</v>
      </c>
      <c r="R1797" s="124">
        <v>1794</v>
      </c>
      <c r="S1797" s="39">
        <v>3119</v>
      </c>
      <c r="T1797" s="39">
        <v>3119</v>
      </c>
      <c r="U1797" s="39" t="s">
        <v>161</v>
      </c>
      <c r="V1797" s="39">
        <v>12.288</v>
      </c>
      <c r="W1797" s="39">
        <v>2016</v>
      </c>
      <c r="X1797" s="39">
        <v>810.7</v>
      </c>
      <c r="Y1797" s="39">
        <v>3119</v>
      </c>
      <c r="Z1797" s="39">
        <v>0</v>
      </c>
      <c r="AA1797" s="39">
        <v>1</v>
      </c>
      <c r="AB1797" s="39">
        <v>65.974999999999994</v>
      </c>
    </row>
    <row r="1798" spans="1:28" ht="27.6" x14ac:dyDescent="0.3">
      <c r="A1798" t="str">
        <f t="shared" si="56"/>
        <v>2012_3029</v>
      </c>
      <c r="D1798" s="109">
        <v>1795</v>
      </c>
      <c r="E1798" s="109">
        <v>3029</v>
      </c>
      <c r="F1798" s="109">
        <v>3029</v>
      </c>
      <c r="G1798" s="109" t="s">
        <v>155</v>
      </c>
      <c r="H1798" s="109">
        <v>2012</v>
      </c>
      <c r="I1798" s="109">
        <v>0</v>
      </c>
      <c r="J1798" s="109">
        <v>1</v>
      </c>
      <c r="K1798" s="109">
        <v>1320.8</v>
      </c>
      <c r="L1798" s="109">
        <v>1256.7</v>
      </c>
      <c r="Q1798" t="str">
        <f t="shared" si="57"/>
        <v>2016_3141</v>
      </c>
      <c r="R1798" s="124">
        <v>1795</v>
      </c>
      <c r="S1798" s="39">
        <v>3141</v>
      </c>
      <c r="T1798" s="39">
        <v>3141</v>
      </c>
      <c r="U1798" s="39" t="s">
        <v>162</v>
      </c>
      <c r="V1798" s="39">
        <v>14.714600000000001</v>
      </c>
      <c r="W1798" s="39">
        <v>2016</v>
      </c>
      <c r="X1798" s="39">
        <v>13322</v>
      </c>
      <c r="Y1798" s="39">
        <v>3141</v>
      </c>
      <c r="Z1798" s="39">
        <v>0</v>
      </c>
      <c r="AA1798" s="39">
        <v>1</v>
      </c>
      <c r="AB1798" s="39">
        <v>905.36099999999999</v>
      </c>
    </row>
    <row r="1799" spans="1:28" ht="27.6" x14ac:dyDescent="0.3">
      <c r="A1799" t="str">
        <f t="shared" si="56"/>
        <v>2012_3033</v>
      </c>
      <c r="D1799" s="109">
        <v>1796</v>
      </c>
      <c r="E1799" s="109">
        <v>3033</v>
      </c>
      <c r="F1799" s="109">
        <v>3033</v>
      </c>
      <c r="G1799" s="109" t="s">
        <v>156</v>
      </c>
      <c r="H1799" s="109">
        <v>2012</v>
      </c>
      <c r="I1799" s="109">
        <v>0</v>
      </c>
      <c r="J1799" s="109">
        <v>1</v>
      </c>
      <c r="K1799" s="109">
        <v>426.7</v>
      </c>
      <c r="L1799" s="109">
        <v>387.2</v>
      </c>
      <c r="Q1799" t="str">
        <f t="shared" si="57"/>
        <v>2016_3150</v>
      </c>
      <c r="R1799" s="124">
        <v>1796</v>
      </c>
      <c r="S1799" s="39">
        <v>3150</v>
      </c>
      <c r="T1799" s="39">
        <v>3150</v>
      </c>
      <c r="U1799" s="39" t="s">
        <v>163</v>
      </c>
      <c r="V1799" s="39">
        <v>12.558999999999999</v>
      </c>
      <c r="W1799" s="39">
        <v>2016</v>
      </c>
      <c r="X1799" s="39">
        <v>1154.8</v>
      </c>
      <c r="Y1799" s="39">
        <v>3150</v>
      </c>
      <c r="Z1799" s="39">
        <v>0</v>
      </c>
      <c r="AA1799" s="39">
        <v>1</v>
      </c>
      <c r="AB1799" s="39">
        <v>91.95</v>
      </c>
    </row>
    <row r="1800" spans="1:28" ht="27.6" x14ac:dyDescent="0.3">
      <c r="A1800" t="str">
        <f t="shared" si="56"/>
        <v>2012_3042</v>
      </c>
      <c r="D1800" s="109">
        <v>1797</v>
      </c>
      <c r="E1800" s="109">
        <v>3042</v>
      </c>
      <c r="F1800" s="109">
        <v>3042</v>
      </c>
      <c r="G1800" s="109" t="s">
        <v>157</v>
      </c>
      <c r="H1800" s="109">
        <v>2012</v>
      </c>
      <c r="I1800" s="109">
        <v>0</v>
      </c>
      <c r="J1800" s="109">
        <v>1</v>
      </c>
      <c r="K1800" s="109">
        <v>692</v>
      </c>
      <c r="L1800" s="109">
        <v>736</v>
      </c>
      <c r="Q1800" t="str">
        <f t="shared" si="57"/>
        <v>2016_3154</v>
      </c>
      <c r="R1800" s="124">
        <v>1797</v>
      </c>
      <c r="S1800" s="39">
        <v>3154</v>
      </c>
      <c r="T1800" s="39">
        <v>3154</v>
      </c>
      <c r="U1800" s="39" t="s">
        <v>164</v>
      </c>
      <c r="V1800" s="39">
        <v>11.318199999999999</v>
      </c>
      <c r="W1800" s="39">
        <v>2016</v>
      </c>
      <c r="X1800" s="39">
        <v>498</v>
      </c>
      <c r="Y1800" s="39">
        <v>3154</v>
      </c>
      <c r="Z1800" s="39">
        <v>0</v>
      </c>
      <c r="AA1800" s="39">
        <v>1</v>
      </c>
      <c r="AB1800" s="39">
        <v>44</v>
      </c>
    </row>
    <row r="1801" spans="1:28" ht="27.6" x14ac:dyDescent="0.3">
      <c r="A1801" t="str">
        <f t="shared" si="56"/>
        <v>2012_3060</v>
      </c>
      <c r="D1801" s="109">
        <v>1798</v>
      </c>
      <c r="E1801" s="109">
        <v>3060</v>
      </c>
      <c r="F1801" s="109">
        <v>3060</v>
      </c>
      <c r="G1801" s="109" t="s">
        <v>158</v>
      </c>
      <c r="H1801" s="109">
        <v>2012</v>
      </c>
      <c r="I1801" s="109">
        <v>0</v>
      </c>
      <c r="J1801" s="109">
        <v>1</v>
      </c>
      <c r="K1801" s="109">
        <v>1164.5</v>
      </c>
      <c r="L1801" s="109">
        <v>1348.5</v>
      </c>
      <c r="Q1801" t="str">
        <f t="shared" si="57"/>
        <v>2016_3186</v>
      </c>
      <c r="R1801" s="124">
        <v>1798</v>
      </c>
      <c r="S1801" s="39">
        <v>3186</v>
      </c>
      <c r="T1801" s="39">
        <v>3186</v>
      </c>
      <c r="U1801" s="39" t="s">
        <v>787</v>
      </c>
      <c r="V1801" s="39">
        <v>12.566000000000001</v>
      </c>
      <c r="W1801" s="39">
        <v>2016</v>
      </c>
      <c r="X1801" s="39">
        <v>340.1</v>
      </c>
      <c r="Y1801" s="39">
        <v>3186</v>
      </c>
      <c r="Z1801" s="39">
        <v>0</v>
      </c>
      <c r="AA1801" s="39">
        <v>1</v>
      </c>
      <c r="AB1801" s="39">
        <v>27.065000000000001</v>
      </c>
    </row>
    <row r="1802" spans="1:28" x14ac:dyDescent="0.3">
      <c r="A1802" t="str">
        <f t="shared" si="56"/>
        <v>2012_3168</v>
      </c>
      <c r="D1802" s="109">
        <v>1799</v>
      </c>
      <c r="E1802" s="109">
        <v>3168</v>
      </c>
      <c r="F1802" s="109">
        <v>3168</v>
      </c>
      <c r="G1802" s="109" t="s">
        <v>165</v>
      </c>
      <c r="H1802" s="109">
        <v>2012</v>
      </c>
      <c r="I1802" s="109">
        <v>0</v>
      </c>
      <c r="J1802" s="109">
        <v>1</v>
      </c>
      <c r="K1802" s="109">
        <v>731.5</v>
      </c>
      <c r="L1802" s="109">
        <v>709.5</v>
      </c>
      <c r="Q1802" t="str">
        <f t="shared" si="57"/>
        <v>2016_3204</v>
      </c>
      <c r="R1802" s="124">
        <v>1799</v>
      </c>
      <c r="S1802" s="39">
        <v>3204</v>
      </c>
      <c r="T1802" s="39">
        <v>3204</v>
      </c>
      <c r="U1802" s="39" t="s">
        <v>166</v>
      </c>
      <c r="V1802" s="39">
        <v>13.541700000000001</v>
      </c>
      <c r="W1802" s="39">
        <v>2016</v>
      </c>
      <c r="X1802" s="39">
        <v>927.2</v>
      </c>
      <c r="Y1802" s="39">
        <v>3204</v>
      </c>
      <c r="Z1802" s="39">
        <v>0</v>
      </c>
      <c r="AA1802" s="39">
        <v>1</v>
      </c>
      <c r="AB1802" s="39">
        <v>68.47</v>
      </c>
    </row>
    <row r="1803" spans="1:28" ht="27.6" x14ac:dyDescent="0.3">
      <c r="A1803" t="str">
        <f t="shared" si="56"/>
        <v>2012_3105</v>
      </c>
      <c r="D1803" s="109">
        <v>1800</v>
      </c>
      <c r="E1803" s="109">
        <v>3105</v>
      </c>
      <c r="F1803" s="109">
        <v>3105</v>
      </c>
      <c r="G1803" s="109" t="s">
        <v>159</v>
      </c>
      <c r="H1803" s="109">
        <v>2012</v>
      </c>
      <c r="I1803" s="109">
        <v>0</v>
      </c>
      <c r="J1803" s="109">
        <v>1</v>
      </c>
      <c r="K1803" s="109">
        <v>1381.1</v>
      </c>
      <c r="L1803" s="109">
        <v>1357.2</v>
      </c>
      <c r="Q1803" t="str">
        <f t="shared" si="57"/>
        <v>2016_3231</v>
      </c>
      <c r="R1803" s="124">
        <v>1800</v>
      </c>
      <c r="S1803" s="39">
        <v>3231</v>
      </c>
      <c r="T1803" s="39">
        <v>3231</v>
      </c>
      <c r="U1803" s="39" t="s">
        <v>167</v>
      </c>
      <c r="V1803" s="39">
        <v>15.796799999999999</v>
      </c>
      <c r="W1803" s="39">
        <v>2016</v>
      </c>
      <c r="X1803" s="39">
        <v>6767.6</v>
      </c>
      <c r="Y1803" s="39">
        <v>3231</v>
      </c>
      <c r="Z1803" s="39">
        <v>0</v>
      </c>
      <c r="AA1803" s="39">
        <v>1</v>
      </c>
      <c r="AB1803" s="39">
        <v>428.41500000000002</v>
      </c>
    </row>
    <row r="1804" spans="1:28" x14ac:dyDescent="0.3">
      <c r="A1804" t="str">
        <f t="shared" si="56"/>
        <v>2012_3114</v>
      </c>
      <c r="D1804" s="109">
        <v>1801</v>
      </c>
      <c r="E1804" s="109">
        <v>3114</v>
      </c>
      <c r="F1804" s="109">
        <v>3114</v>
      </c>
      <c r="G1804" s="109" t="s">
        <v>160</v>
      </c>
      <c r="H1804" s="109">
        <v>2012</v>
      </c>
      <c r="I1804" s="109">
        <v>0</v>
      </c>
      <c r="J1804" s="109">
        <v>1</v>
      </c>
      <c r="K1804" s="109">
        <v>3409.4</v>
      </c>
      <c r="L1804" s="109">
        <v>3474</v>
      </c>
      <c r="Q1804" t="str">
        <f t="shared" si="57"/>
        <v>2016_3312</v>
      </c>
      <c r="R1804" s="124">
        <v>1801</v>
      </c>
      <c r="S1804" s="39">
        <v>3312</v>
      </c>
      <c r="T1804" s="39">
        <v>3312</v>
      </c>
      <c r="U1804" s="39" t="s">
        <v>168</v>
      </c>
      <c r="V1804" s="39">
        <v>13.220599999999999</v>
      </c>
      <c r="W1804" s="39">
        <v>2016</v>
      </c>
      <c r="X1804" s="39">
        <v>1809.5</v>
      </c>
      <c r="Y1804" s="39">
        <v>3312</v>
      </c>
      <c r="Z1804" s="39">
        <v>0</v>
      </c>
      <c r="AA1804" s="39">
        <v>1</v>
      </c>
      <c r="AB1804" s="39">
        <v>136.87</v>
      </c>
    </row>
    <row r="1805" spans="1:28" x14ac:dyDescent="0.3">
      <c r="A1805" t="str">
        <f t="shared" si="56"/>
        <v>2012_3119</v>
      </c>
      <c r="D1805" s="109">
        <v>1802</v>
      </c>
      <c r="E1805" s="109">
        <v>3119</v>
      </c>
      <c r="F1805" s="109">
        <v>3119</v>
      </c>
      <c r="G1805" s="109" t="s">
        <v>161</v>
      </c>
      <c r="H1805" s="109">
        <v>2012</v>
      </c>
      <c r="I1805" s="109">
        <v>0</v>
      </c>
      <c r="J1805" s="109">
        <v>1</v>
      </c>
      <c r="K1805" s="109">
        <v>908.7</v>
      </c>
      <c r="L1805" s="109">
        <v>869.6</v>
      </c>
      <c r="Q1805" t="str">
        <f t="shared" si="57"/>
        <v>2016_3330</v>
      </c>
      <c r="R1805" s="124">
        <v>1802</v>
      </c>
      <c r="S1805" s="39">
        <v>3330</v>
      </c>
      <c r="T1805" s="39">
        <v>3330</v>
      </c>
      <c r="U1805" s="39" t="s">
        <v>169</v>
      </c>
      <c r="V1805" s="39">
        <v>10.8462</v>
      </c>
      <c r="W1805" s="39">
        <v>2016</v>
      </c>
      <c r="X1805" s="39">
        <v>298</v>
      </c>
      <c r="Y1805" s="39">
        <v>3330</v>
      </c>
      <c r="Z1805" s="39">
        <v>0</v>
      </c>
      <c r="AA1805" s="39">
        <v>1</v>
      </c>
      <c r="AB1805" s="39">
        <v>27.475000000000001</v>
      </c>
    </row>
    <row r="1806" spans="1:28" ht="27.6" x14ac:dyDescent="0.3">
      <c r="A1806" t="str">
        <f t="shared" si="56"/>
        <v>2012_3141</v>
      </c>
      <c r="D1806" s="109">
        <v>1803</v>
      </c>
      <c r="E1806" s="109">
        <v>3141</v>
      </c>
      <c r="F1806" s="109">
        <v>3141</v>
      </c>
      <c r="G1806" s="109" t="s">
        <v>162</v>
      </c>
      <c r="H1806" s="109">
        <v>2012</v>
      </c>
      <c r="I1806" s="109">
        <v>0</v>
      </c>
      <c r="J1806" s="109">
        <v>1</v>
      </c>
      <c r="K1806" s="109">
        <v>12774.4</v>
      </c>
      <c r="L1806" s="109">
        <v>12489.5</v>
      </c>
      <c r="Q1806" t="str">
        <f t="shared" si="57"/>
        <v>2016_3348</v>
      </c>
      <c r="R1806" s="124">
        <v>1803</v>
      </c>
      <c r="S1806" s="39">
        <v>3348</v>
      </c>
      <c r="T1806" s="39">
        <v>3348</v>
      </c>
      <c r="U1806" s="39" t="s">
        <v>170</v>
      </c>
      <c r="V1806" s="39">
        <v>12.4986</v>
      </c>
      <c r="W1806" s="39">
        <v>2016</v>
      </c>
      <c r="X1806" s="39">
        <v>460.2</v>
      </c>
      <c r="Y1806" s="39">
        <v>3348</v>
      </c>
      <c r="Z1806" s="39">
        <v>0</v>
      </c>
      <c r="AA1806" s="39">
        <v>1</v>
      </c>
      <c r="AB1806" s="39">
        <v>36.82</v>
      </c>
    </row>
    <row r="1807" spans="1:28" x14ac:dyDescent="0.3">
      <c r="A1807" t="str">
        <f t="shared" si="56"/>
        <v>2012_3150</v>
      </c>
      <c r="D1807" s="109">
        <v>1804</v>
      </c>
      <c r="E1807" s="109">
        <v>3150</v>
      </c>
      <c r="F1807" s="109">
        <v>3150</v>
      </c>
      <c r="G1807" s="109" t="s">
        <v>163</v>
      </c>
      <c r="H1807" s="109">
        <v>2012</v>
      </c>
      <c r="I1807" s="109">
        <v>0</v>
      </c>
      <c r="J1807" s="109">
        <v>1</v>
      </c>
      <c r="K1807" s="109">
        <v>1087</v>
      </c>
      <c r="L1807" s="109">
        <v>1150.3</v>
      </c>
      <c r="Q1807" t="str">
        <f t="shared" si="57"/>
        <v>2016_3375</v>
      </c>
      <c r="R1807" s="124">
        <v>1804</v>
      </c>
      <c r="S1807" s="39">
        <v>3375</v>
      </c>
      <c r="T1807" s="39">
        <v>3375</v>
      </c>
      <c r="U1807" s="39" t="s">
        <v>171</v>
      </c>
      <c r="V1807" s="39">
        <v>13.7143</v>
      </c>
      <c r="W1807" s="39">
        <v>2016</v>
      </c>
      <c r="X1807" s="39">
        <v>1689.6</v>
      </c>
      <c r="Y1807" s="39">
        <v>3375</v>
      </c>
      <c r="Z1807" s="39">
        <v>0</v>
      </c>
      <c r="AA1807" s="39">
        <v>1</v>
      </c>
      <c r="AB1807" s="39">
        <v>123.2</v>
      </c>
    </row>
    <row r="1808" spans="1:28" ht="27.6" x14ac:dyDescent="0.3">
      <c r="A1808" t="str">
        <f t="shared" si="56"/>
        <v>2012_3154</v>
      </c>
      <c r="D1808" s="109">
        <v>1805</v>
      </c>
      <c r="E1808" s="109">
        <v>3154</v>
      </c>
      <c r="F1808" s="109">
        <v>3154</v>
      </c>
      <c r="G1808" s="109" t="s">
        <v>164</v>
      </c>
      <c r="H1808" s="109">
        <v>2012</v>
      </c>
      <c r="I1808" s="109">
        <v>0</v>
      </c>
      <c r="J1808" s="109">
        <v>1</v>
      </c>
      <c r="K1808" s="109">
        <v>560.6</v>
      </c>
      <c r="L1808" s="109">
        <v>530.1</v>
      </c>
      <c r="Q1808" t="str">
        <f t="shared" si="57"/>
        <v>2016_3420</v>
      </c>
      <c r="R1808" s="124">
        <v>1805</v>
      </c>
      <c r="S1808" s="39">
        <v>3420</v>
      </c>
      <c r="T1808" s="39">
        <v>3420</v>
      </c>
      <c r="U1808" s="39" t="s">
        <v>172</v>
      </c>
      <c r="V1808" s="39">
        <v>11.8485</v>
      </c>
      <c r="W1808" s="39">
        <v>2016</v>
      </c>
      <c r="X1808" s="39">
        <v>641.29999999999995</v>
      </c>
      <c r="Y1808" s="39">
        <v>3420</v>
      </c>
      <c r="Z1808" s="39">
        <v>0</v>
      </c>
      <c r="AA1808" s="39">
        <v>1</v>
      </c>
      <c r="AB1808" s="39">
        <v>54.125</v>
      </c>
    </row>
    <row r="1809" spans="1:28" x14ac:dyDescent="0.3">
      <c r="A1809" t="str">
        <f t="shared" si="56"/>
        <v>2012_3186</v>
      </c>
      <c r="D1809" s="109">
        <v>1806</v>
      </c>
      <c r="E1809" s="109">
        <v>3186</v>
      </c>
      <c r="F1809" s="109">
        <v>3186</v>
      </c>
      <c r="G1809" s="109" t="s">
        <v>787</v>
      </c>
      <c r="H1809" s="109">
        <v>2012</v>
      </c>
      <c r="I1809" s="109">
        <v>0</v>
      </c>
      <c r="J1809" s="109">
        <v>1</v>
      </c>
      <c r="K1809" s="109">
        <v>358.5</v>
      </c>
      <c r="L1809" s="109">
        <v>349.7</v>
      </c>
      <c r="Q1809" t="str">
        <f t="shared" si="57"/>
        <v>2016_3465</v>
      </c>
      <c r="R1809" s="124">
        <v>1806</v>
      </c>
      <c r="S1809" s="39">
        <v>3465</v>
      </c>
      <c r="T1809" s="39">
        <v>3465</v>
      </c>
      <c r="U1809" s="39" t="s">
        <v>173</v>
      </c>
      <c r="V1809" s="39">
        <v>9.5048999999999992</v>
      </c>
      <c r="W1809" s="39">
        <v>2016</v>
      </c>
      <c r="X1809" s="39">
        <v>318.7</v>
      </c>
      <c r="Y1809" s="39">
        <v>3465</v>
      </c>
      <c r="Z1809" s="39">
        <v>0</v>
      </c>
      <c r="AA1809" s="39">
        <v>1</v>
      </c>
      <c r="AB1809" s="39">
        <v>33.53</v>
      </c>
    </row>
    <row r="1810" spans="1:28" ht="41.4" x14ac:dyDescent="0.3">
      <c r="A1810" t="str">
        <f t="shared" si="56"/>
        <v>2012_3204</v>
      </c>
      <c r="D1810" s="109">
        <v>1807</v>
      </c>
      <c r="E1810" s="109">
        <v>3204</v>
      </c>
      <c r="F1810" s="109">
        <v>3204</v>
      </c>
      <c r="G1810" s="109" t="s">
        <v>166</v>
      </c>
      <c r="H1810" s="109">
        <v>2012</v>
      </c>
      <c r="I1810" s="109">
        <v>0</v>
      </c>
      <c r="J1810" s="109">
        <v>1</v>
      </c>
      <c r="K1810" s="109">
        <v>901.4</v>
      </c>
      <c r="L1810" s="109">
        <v>919.4</v>
      </c>
      <c r="Q1810" t="str">
        <f t="shared" si="57"/>
        <v>2016_3537</v>
      </c>
      <c r="R1810" s="124">
        <v>1807</v>
      </c>
      <c r="S1810" s="39">
        <v>3537</v>
      </c>
      <c r="T1810" s="39">
        <v>3537</v>
      </c>
      <c r="U1810" s="39" t="s">
        <v>174</v>
      </c>
      <c r="V1810" s="39">
        <v>13.236700000000001</v>
      </c>
      <c r="W1810" s="39">
        <v>2016</v>
      </c>
      <c r="X1810" s="39">
        <v>263</v>
      </c>
      <c r="Y1810" s="39">
        <v>3537</v>
      </c>
      <c r="Z1810" s="39">
        <v>0</v>
      </c>
      <c r="AA1810" s="39">
        <v>1</v>
      </c>
      <c r="AB1810" s="39">
        <v>19.869</v>
      </c>
    </row>
    <row r="1811" spans="1:28" ht="27.6" x14ac:dyDescent="0.3">
      <c r="A1811" t="str">
        <f t="shared" si="56"/>
        <v>2012_3231</v>
      </c>
      <c r="D1811" s="109">
        <v>1808</v>
      </c>
      <c r="E1811" s="109">
        <v>3231</v>
      </c>
      <c r="F1811" s="109">
        <v>3231</v>
      </c>
      <c r="G1811" s="109" t="s">
        <v>167</v>
      </c>
      <c r="H1811" s="109">
        <v>2012</v>
      </c>
      <c r="I1811" s="109">
        <v>0</v>
      </c>
      <c r="J1811" s="109">
        <v>1</v>
      </c>
      <c r="K1811" s="109">
        <v>6269</v>
      </c>
      <c r="L1811" s="109">
        <v>6331</v>
      </c>
      <c r="Q1811" t="str">
        <f t="shared" si="57"/>
        <v>2016_3555</v>
      </c>
      <c r="R1811" s="124">
        <v>1808</v>
      </c>
      <c r="S1811" s="39">
        <v>3555</v>
      </c>
      <c r="T1811" s="39">
        <v>3555</v>
      </c>
      <c r="U1811" s="39" t="s">
        <v>175</v>
      </c>
      <c r="V1811" s="39">
        <v>12.6709</v>
      </c>
      <c r="W1811" s="39">
        <v>2016</v>
      </c>
      <c r="X1811" s="39">
        <v>596.79999999999995</v>
      </c>
      <c r="Y1811" s="39">
        <v>3555</v>
      </c>
      <c r="Z1811" s="39">
        <v>0</v>
      </c>
      <c r="AA1811" s="39">
        <v>1</v>
      </c>
      <c r="AB1811" s="39">
        <v>47.1</v>
      </c>
    </row>
    <row r="1812" spans="1:28" x14ac:dyDescent="0.3">
      <c r="A1812" t="str">
        <f t="shared" si="56"/>
        <v>2012_3312</v>
      </c>
      <c r="D1812" s="109">
        <v>1809</v>
      </c>
      <c r="E1812" s="109">
        <v>3312</v>
      </c>
      <c r="F1812" s="109">
        <v>3312</v>
      </c>
      <c r="G1812" s="109" t="s">
        <v>168</v>
      </c>
      <c r="H1812" s="109">
        <v>2012</v>
      </c>
      <c r="I1812" s="109">
        <v>0</v>
      </c>
      <c r="J1812" s="109">
        <v>1</v>
      </c>
      <c r="K1812" s="109">
        <v>1996.9</v>
      </c>
      <c r="L1812" s="109">
        <v>1902.9</v>
      </c>
      <c r="Q1812" t="str">
        <f t="shared" si="57"/>
        <v>2016_3600</v>
      </c>
      <c r="R1812" s="124">
        <v>1809</v>
      </c>
      <c r="S1812" s="39">
        <v>3600</v>
      </c>
      <c r="T1812" s="39">
        <v>3600</v>
      </c>
      <c r="U1812" s="39" t="s">
        <v>177</v>
      </c>
      <c r="V1812" s="39">
        <v>14.311500000000001</v>
      </c>
      <c r="W1812" s="39">
        <v>2016</v>
      </c>
      <c r="X1812" s="39">
        <v>2069.8000000000002</v>
      </c>
      <c r="Y1812" s="39">
        <v>3600</v>
      </c>
      <c r="Z1812" s="39">
        <v>0</v>
      </c>
      <c r="AA1812" s="39">
        <v>1</v>
      </c>
      <c r="AB1812" s="39">
        <v>144.625</v>
      </c>
    </row>
    <row r="1813" spans="1:28" x14ac:dyDescent="0.3">
      <c r="A1813" t="str">
        <f t="shared" si="56"/>
        <v>2012_3330</v>
      </c>
      <c r="D1813" s="109">
        <v>1810</v>
      </c>
      <c r="E1813" s="109">
        <v>3330</v>
      </c>
      <c r="F1813" s="109">
        <v>3330</v>
      </c>
      <c r="G1813" s="109" t="s">
        <v>169</v>
      </c>
      <c r="H1813" s="109">
        <v>2012</v>
      </c>
      <c r="I1813" s="109">
        <v>0</v>
      </c>
      <c r="J1813" s="109">
        <v>1</v>
      </c>
      <c r="K1813" s="109">
        <v>341.8</v>
      </c>
      <c r="L1813" s="109">
        <v>309</v>
      </c>
      <c r="Q1813" t="str">
        <f t="shared" si="57"/>
        <v>2016_3609</v>
      </c>
      <c r="R1813" s="124">
        <v>1810</v>
      </c>
      <c r="S1813" s="39">
        <v>3609</v>
      </c>
      <c r="T1813" s="39">
        <v>3609</v>
      </c>
      <c r="U1813" s="39" t="s">
        <v>178</v>
      </c>
      <c r="V1813" s="39">
        <v>11.3849</v>
      </c>
      <c r="W1813" s="39">
        <v>2016</v>
      </c>
      <c r="X1813" s="39">
        <v>493.4</v>
      </c>
      <c r="Y1813" s="39">
        <v>3609</v>
      </c>
      <c r="Z1813" s="39">
        <v>0</v>
      </c>
      <c r="AA1813" s="39">
        <v>1</v>
      </c>
      <c r="AB1813" s="39">
        <v>43.338000000000001</v>
      </c>
    </row>
    <row r="1814" spans="1:28" ht="27.6" x14ac:dyDescent="0.3">
      <c r="A1814" t="str">
        <f t="shared" si="56"/>
        <v>2012_3348</v>
      </c>
      <c r="D1814" s="109">
        <v>1811</v>
      </c>
      <c r="E1814" s="109">
        <v>3348</v>
      </c>
      <c r="F1814" s="109">
        <v>3348</v>
      </c>
      <c r="G1814" s="109" t="s">
        <v>170</v>
      </c>
      <c r="H1814" s="109">
        <v>2012</v>
      </c>
      <c r="I1814" s="109">
        <v>0</v>
      </c>
      <c r="J1814" s="109">
        <v>1</v>
      </c>
      <c r="K1814" s="109">
        <v>461.3</v>
      </c>
      <c r="L1814" s="109">
        <v>453</v>
      </c>
      <c r="Q1814" t="str">
        <f t="shared" si="57"/>
        <v>2016_3645</v>
      </c>
      <c r="R1814" s="124">
        <v>1811</v>
      </c>
      <c r="S1814" s="39">
        <v>3645</v>
      </c>
      <c r="T1814" s="39">
        <v>3645</v>
      </c>
      <c r="U1814" s="39" t="s">
        <v>179</v>
      </c>
      <c r="V1814" s="39">
        <v>15.067500000000001</v>
      </c>
      <c r="W1814" s="39">
        <v>2016</v>
      </c>
      <c r="X1814" s="39">
        <v>3036.4</v>
      </c>
      <c r="Y1814" s="39">
        <v>3645</v>
      </c>
      <c r="Z1814" s="39">
        <v>0</v>
      </c>
      <c r="AA1814" s="39">
        <v>1</v>
      </c>
      <c r="AB1814" s="39">
        <v>201.52</v>
      </c>
    </row>
    <row r="1815" spans="1:28" x14ac:dyDescent="0.3">
      <c r="A1815" t="str">
        <f t="shared" si="56"/>
        <v>2012_3375</v>
      </c>
      <c r="D1815" s="109">
        <v>1812</v>
      </c>
      <c r="E1815" s="109">
        <v>3375</v>
      </c>
      <c r="F1815" s="109">
        <v>3375</v>
      </c>
      <c r="G1815" s="109" t="s">
        <v>171</v>
      </c>
      <c r="H1815" s="109">
        <v>2012</v>
      </c>
      <c r="I1815" s="109">
        <v>0</v>
      </c>
      <c r="J1815" s="109">
        <v>1</v>
      </c>
      <c r="K1815" s="109">
        <v>1818.9</v>
      </c>
      <c r="L1815" s="109">
        <v>1746.1</v>
      </c>
      <c r="Q1815" t="str">
        <f t="shared" si="57"/>
        <v>2016_3715</v>
      </c>
      <c r="R1815" s="124">
        <v>1812</v>
      </c>
      <c r="S1815" s="39">
        <v>3715</v>
      </c>
      <c r="T1815" s="39">
        <v>3715</v>
      </c>
      <c r="U1815" s="39" t="s">
        <v>181</v>
      </c>
      <c r="V1815" s="39">
        <v>14.5984</v>
      </c>
      <c r="W1815" s="39">
        <v>2016</v>
      </c>
      <c r="X1815" s="39">
        <v>7196</v>
      </c>
      <c r="Y1815" s="39">
        <v>3715</v>
      </c>
      <c r="Z1815" s="39">
        <v>0</v>
      </c>
      <c r="AA1815" s="39">
        <v>1</v>
      </c>
      <c r="AB1815" s="39">
        <v>492.93</v>
      </c>
    </row>
    <row r="1816" spans="1:28" x14ac:dyDescent="0.3">
      <c r="A1816" t="str">
        <f t="shared" si="56"/>
        <v>2012_3420</v>
      </c>
      <c r="D1816" s="109">
        <v>1813</v>
      </c>
      <c r="E1816" s="109">
        <v>3420</v>
      </c>
      <c r="F1816" s="109">
        <v>3420</v>
      </c>
      <c r="G1816" s="109" t="s">
        <v>172</v>
      </c>
      <c r="H1816" s="109">
        <v>2012</v>
      </c>
      <c r="I1816" s="109">
        <v>0</v>
      </c>
      <c r="J1816" s="109">
        <v>1</v>
      </c>
      <c r="K1816" s="109">
        <v>591.79999999999995</v>
      </c>
      <c r="L1816" s="109">
        <v>601</v>
      </c>
      <c r="Q1816" t="str">
        <f t="shared" si="57"/>
        <v>2016_3744</v>
      </c>
      <c r="R1816" s="124">
        <v>1813</v>
      </c>
      <c r="S1816" s="39">
        <v>3744</v>
      </c>
      <c r="T1816" s="39">
        <v>3744</v>
      </c>
      <c r="U1816" s="39" t="s">
        <v>182</v>
      </c>
      <c r="V1816" s="39">
        <v>13.5158</v>
      </c>
      <c r="W1816" s="39">
        <v>2016</v>
      </c>
      <c r="X1816" s="39">
        <v>642</v>
      </c>
      <c r="Y1816" s="39">
        <v>3744</v>
      </c>
      <c r="Z1816" s="39">
        <v>0</v>
      </c>
      <c r="AA1816" s="39">
        <v>1</v>
      </c>
      <c r="AB1816" s="39">
        <v>47.5</v>
      </c>
    </row>
    <row r="1817" spans="1:28" ht="41.4" x14ac:dyDescent="0.3">
      <c r="A1817" t="str">
        <f t="shared" si="56"/>
        <v>2012_3465</v>
      </c>
      <c r="D1817" s="109">
        <v>1814</v>
      </c>
      <c r="E1817" s="109">
        <v>3465</v>
      </c>
      <c r="F1817" s="109">
        <v>3465</v>
      </c>
      <c r="G1817" s="109" t="s">
        <v>173</v>
      </c>
      <c r="H1817" s="109">
        <v>2012</v>
      </c>
      <c r="I1817" s="109">
        <v>0</v>
      </c>
      <c r="J1817" s="109">
        <v>1</v>
      </c>
      <c r="K1817" s="109">
        <v>309.89999999999998</v>
      </c>
      <c r="L1817" s="109">
        <v>349.9</v>
      </c>
      <c r="Q1817" t="str">
        <f t="shared" si="57"/>
        <v>2016_3798</v>
      </c>
      <c r="R1817" s="124">
        <v>1814</v>
      </c>
      <c r="S1817" s="39">
        <v>3798</v>
      </c>
      <c r="T1817" s="39">
        <v>3798</v>
      </c>
      <c r="U1817" s="39" t="s">
        <v>183</v>
      </c>
      <c r="V1817" s="39">
        <v>12.6891</v>
      </c>
      <c r="W1817" s="39">
        <v>2016</v>
      </c>
      <c r="X1817" s="39">
        <v>650</v>
      </c>
      <c r="Y1817" s="39">
        <v>3798</v>
      </c>
      <c r="Z1817" s="39">
        <v>0</v>
      </c>
      <c r="AA1817" s="39">
        <v>1</v>
      </c>
      <c r="AB1817" s="39">
        <v>51.225000000000001</v>
      </c>
    </row>
    <row r="1818" spans="1:28" ht="27.6" x14ac:dyDescent="0.3">
      <c r="A1818" t="str">
        <f t="shared" si="56"/>
        <v>2012_3537</v>
      </c>
      <c r="D1818" s="109">
        <v>1815</v>
      </c>
      <c r="E1818" s="109">
        <v>3537</v>
      </c>
      <c r="F1818" s="109">
        <v>3537</v>
      </c>
      <c r="G1818" s="109" t="s">
        <v>174</v>
      </c>
      <c r="H1818" s="109">
        <v>2012</v>
      </c>
      <c r="I1818" s="109">
        <v>0</v>
      </c>
      <c r="J1818" s="109">
        <v>1</v>
      </c>
      <c r="K1818" s="109">
        <v>321</v>
      </c>
      <c r="L1818" s="109">
        <v>284</v>
      </c>
      <c r="Q1818" t="str">
        <f t="shared" si="57"/>
        <v>2016_3816</v>
      </c>
      <c r="R1818" s="124">
        <v>1815</v>
      </c>
      <c r="S1818" s="39">
        <v>3816</v>
      </c>
      <c r="T1818" s="39">
        <v>3816</v>
      </c>
      <c r="U1818" s="39" t="s">
        <v>184</v>
      </c>
      <c r="V1818" s="39">
        <v>11.4293</v>
      </c>
      <c r="W1818" s="39">
        <v>2016</v>
      </c>
      <c r="X1818" s="39">
        <v>452.6</v>
      </c>
      <c r="Y1818" s="39">
        <v>3816</v>
      </c>
      <c r="Z1818" s="39">
        <v>0</v>
      </c>
      <c r="AA1818" s="39">
        <v>1</v>
      </c>
      <c r="AB1818" s="39">
        <v>39.6</v>
      </c>
    </row>
    <row r="1819" spans="1:28" ht="41.4" x14ac:dyDescent="0.3">
      <c r="A1819" t="str">
        <f t="shared" si="56"/>
        <v>2012_3555</v>
      </c>
      <c r="D1819" s="109">
        <v>1816</v>
      </c>
      <c r="E1819" s="109">
        <v>3555</v>
      </c>
      <c r="F1819" s="109">
        <v>3555</v>
      </c>
      <c r="G1819" s="109" t="s">
        <v>175</v>
      </c>
      <c r="H1819" s="109">
        <v>2012</v>
      </c>
      <c r="I1819" s="109">
        <v>0</v>
      </c>
      <c r="J1819" s="109">
        <v>1</v>
      </c>
      <c r="K1819" s="109">
        <v>625</v>
      </c>
      <c r="L1819" s="109">
        <v>618.5</v>
      </c>
      <c r="Q1819" t="str">
        <f t="shared" si="57"/>
        <v>2016_3841</v>
      </c>
      <c r="R1819" s="124">
        <v>1816</v>
      </c>
      <c r="S1819" s="39">
        <v>3841</v>
      </c>
      <c r="T1819" s="39">
        <v>3841</v>
      </c>
      <c r="U1819" s="39" t="s">
        <v>185</v>
      </c>
      <c r="V1819" s="39">
        <v>12.7994</v>
      </c>
      <c r="W1819" s="39">
        <v>2016</v>
      </c>
      <c r="X1819" s="39">
        <v>823</v>
      </c>
      <c r="Y1819" s="39">
        <v>3841</v>
      </c>
      <c r="Z1819" s="39">
        <v>0</v>
      </c>
      <c r="AA1819" s="39">
        <v>1</v>
      </c>
      <c r="AB1819" s="39">
        <v>64.3</v>
      </c>
    </row>
    <row r="1820" spans="1:28" ht="27.6" x14ac:dyDescent="0.3">
      <c r="A1820" t="str">
        <f t="shared" si="56"/>
        <v>2012_3600</v>
      </c>
      <c r="D1820" s="109">
        <v>1817</v>
      </c>
      <c r="E1820" s="109">
        <v>3600</v>
      </c>
      <c r="F1820" s="109">
        <v>3600</v>
      </c>
      <c r="G1820" s="109" t="s">
        <v>177</v>
      </c>
      <c r="H1820" s="109">
        <v>2012</v>
      </c>
      <c r="I1820" s="109">
        <v>0</v>
      </c>
      <c r="J1820" s="109">
        <v>1</v>
      </c>
      <c r="K1820" s="109">
        <v>2093</v>
      </c>
      <c r="L1820" s="109">
        <v>2033.1</v>
      </c>
      <c r="Q1820" t="str">
        <f t="shared" si="57"/>
        <v>2016_3897</v>
      </c>
      <c r="R1820" s="124">
        <v>1817</v>
      </c>
      <c r="S1820" s="39">
        <v>3897</v>
      </c>
      <c r="T1820" s="39">
        <v>3897</v>
      </c>
      <c r="U1820" s="39" t="s">
        <v>788</v>
      </c>
      <c r="V1820" s="39">
        <v>6.1207000000000003</v>
      </c>
      <c r="W1820" s="39">
        <v>2016</v>
      </c>
      <c r="X1820" s="39">
        <v>71</v>
      </c>
      <c r="Y1820" s="39">
        <v>3897</v>
      </c>
      <c r="Z1820" s="39">
        <v>0</v>
      </c>
      <c r="AA1820" s="39">
        <v>1</v>
      </c>
      <c r="AB1820" s="39">
        <v>11.6</v>
      </c>
    </row>
    <row r="1821" spans="1:28" ht="27.6" x14ac:dyDescent="0.3">
      <c r="A1821" t="str">
        <f t="shared" si="56"/>
        <v>2012_3609</v>
      </c>
      <c r="D1821" s="109">
        <v>1818</v>
      </c>
      <c r="E1821" s="109">
        <v>3609</v>
      </c>
      <c r="F1821" s="109">
        <v>3609</v>
      </c>
      <c r="G1821" s="109" t="s">
        <v>178</v>
      </c>
      <c r="H1821" s="109">
        <v>2012</v>
      </c>
      <c r="I1821" s="109">
        <v>0</v>
      </c>
      <c r="J1821" s="109">
        <v>1</v>
      </c>
      <c r="K1821" s="109">
        <v>403.5</v>
      </c>
      <c r="L1821" s="109">
        <v>457.1</v>
      </c>
      <c r="Q1821" t="str">
        <f t="shared" si="57"/>
        <v>2016_3906</v>
      </c>
      <c r="R1821" s="124">
        <v>1818</v>
      </c>
      <c r="S1821" s="39">
        <v>3906</v>
      </c>
      <c r="T1821" s="39">
        <v>3906</v>
      </c>
      <c r="U1821" s="39" t="s">
        <v>187</v>
      </c>
      <c r="V1821" s="39">
        <v>11.6753</v>
      </c>
      <c r="W1821" s="39">
        <v>2016</v>
      </c>
      <c r="X1821" s="39">
        <v>471.1</v>
      </c>
      <c r="Y1821" s="39">
        <v>3906</v>
      </c>
      <c r="Z1821" s="39">
        <v>0</v>
      </c>
      <c r="AA1821" s="39">
        <v>1</v>
      </c>
      <c r="AB1821" s="39">
        <v>40.35</v>
      </c>
    </row>
    <row r="1822" spans="1:28" ht="27.6" x14ac:dyDescent="0.3">
      <c r="A1822" t="str">
        <f t="shared" si="56"/>
        <v>2012_3645</v>
      </c>
      <c r="D1822" s="109">
        <v>1819</v>
      </c>
      <c r="E1822" s="109">
        <v>3645</v>
      </c>
      <c r="F1822" s="109">
        <v>3645</v>
      </c>
      <c r="G1822" s="109" t="s">
        <v>179</v>
      </c>
      <c r="H1822" s="109">
        <v>2012</v>
      </c>
      <c r="I1822" s="109">
        <v>0</v>
      </c>
      <c r="J1822" s="109">
        <v>1</v>
      </c>
      <c r="K1822" s="109">
        <v>2595.6</v>
      </c>
      <c r="L1822" s="109">
        <v>3087.5</v>
      </c>
      <c r="Q1822" t="str">
        <f t="shared" si="57"/>
        <v>2016_4419</v>
      </c>
      <c r="R1822" s="124">
        <v>1819</v>
      </c>
      <c r="S1822" s="39">
        <v>4419</v>
      </c>
      <c r="T1822" s="39">
        <v>4419</v>
      </c>
      <c r="U1822" s="39" t="s">
        <v>789</v>
      </c>
      <c r="V1822" s="39">
        <v>11.9434</v>
      </c>
      <c r="W1822" s="39">
        <v>2016</v>
      </c>
      <c r="X1822" s="39">
        <v>780.5</v>
      </c>
      <c r="Y1822" s="39">
        <v>4419</v>
      </c>
      <c r="Z1822" s="39">
        <v>0</v>
      </c>
      <c r="AA1822" s="39">
        <v>1</v>
      </c>
      <c r="AB1822" s="39">
        <v>65.349999999999994</v>
      </c>
    </row>
    <row r="1823" spans="1:28" x14ac:dyDescent="0.3">
      <c r="A1823" t="str">
        <f t="shared" si="56"/>
        <v>2012_3715</v>
      </c>
      <c r="D1823" s="109">
        <v>1820</v>
      </c>
      <c r="E1823" s="109">
        <v>3715</v>
      </c>
      <c r="F1823" s="109">
        <v>3715</v>
      </c>
      <c r="G1823" s="109" t="s">
        <v>181</v>
      </c>
      <c r="H1823" s="109">
        <v>2012</v>
      </c>
      <c r="I1823" s="109">
        <v>0</v>
      </c>
      <c r="J1823" s="109">
        <v>1</v>
      </c>
      <c r="K1823" s="109">
        <v>6879.9</v>
      </c>
      <c r="L1823" s="109">
        <v>6802.8</v>
      </c>
      <c r="Q1823" t="str">
        <f t="shared" si="57"/>
        <v>2016_3942</v>
      </c>
      <c r="R1823" s="124">
        <v>1820</v>
      </c>
      <c r="S1823" s="39">
        <v>3942</v>
      </c>
      <c r="T1823" s="39">
        <v>3942</v>
      </c>
      <c r="U1823" s="39" t="s">
        <v>188</v>
      </c>
      <c r="V1823" s="39">
        <v>13.0162</v>
      </c>
      <c r="W1823" s="39">
        <v>2016</v>
      </c>
      <c r="X1823" s="39">
        <v>704.5</v>
      </c>
      <c r="Y1823" s="39">
        <v>3942</v>
      </c>
      <c r="Z1823" s="39">
        <v>0</v>
      </c>
      <c r="AA1823" s="39">
        <v>1</v>
      </c>
      <c r="AB1823" s="39">
        <v>54.125</v>
      </c>
    </row>
    <row r="1824" spans="1:28" ht="55.2" x14ac:dyDescent="0.3">
      <c r="A1824" t="str">
        <f t="shared" si="56"/>
        <v>2012_3744</v>
      </c>
      <c r="D1824" s="109">
        <v>1821</v>
      </c>
      <c r="E1824" s="109">
        <v>3744</v>
      </c>
      <c r="F1824" s="109">
        <v>3744</v>
      </c>
      <c r="G1824" s="109" t="s">
        <v>182</v>
      </c>
      <c r="H1824" s="109">
        <v>2012</v>
      </c>
      <c r="I1824" s="109">
        <v>0</v>
      </c>
      <c r="J1824" s="109">
        <v>1</v>
      </c>
      <c r="K1824" s="109">
        <v>678.5</v>
      </c>
      <c r="L1824" s="109">
        <v>609.9</v>
      </c>
      <c r="Q1824" t="str">
        <f t="shared" si="57"/>
        <v>2016_4023</v>
      </c>
      <c r="R1824" s="124">
        <v>1821</v>
      </c>
      <c r="S1824" s="39">
        <v>4023</v>
      </c>
      <c r="T1824" s="39">
        <v>4023</v>
      </c>
      <c r="U1824" s="39" t="s">
        <v>790</v>
      </c>
      <c r="V1824" s="39">
        <v>12.769</v>
      </c>
      <c r="W1824" s="39">
        <v>2016</v>
      </c>
      <c r="X1824" s="39">
        <v>724</v>
      </c>
      <c r="Y1824" s="39">
        <v>4023</v>
      </c>
      <c r="Z1824" s="39">
        <v>0</v>
      </c>
      <c r="AA1824" s="39">
        <v>1</v>
      </c>
      <c r="AB1824" s="39">
        <v>56.7</v>
      </c>
    </row>
    <row r="1825" spans="1:28" ht="55.2" x14ac:dyDescent="0.3">
      <c r="A1825" t="str">
        <f t="shared" si="56"/>
        <v>2012_3798</v>
      </c>
      <c r="D1825" s="109">
        <v>1822</v>
      </c>
      <c r="E1825" s="109">
        <v>3798</v>
      </c>
      <c r="F1825" s="109">
        <v>3798</v>
      </c>
      <c r="G1825" s="109" t="s">
        <v>183</v>
      </c>
      <c r="H1825" s="109">
        <v>2012</v>
      </c>
      <c r="I1825" s="109">
        <v>0</v>
      </c>
      <c r="J1825" s="109">
        <v>1</v>
      </c>
      <c r="K1825" s="109">
        <v>569</v>
      </c>
      <c r="L1825" s="109">
        <v>630.1</v>
      </c>
      <c r="Q1825" t="str">
        <f t="shared" si="57"/>
        <v>2016_4033</v>
      </c>
      <c r="R1825" s="124">
        <v>1822</v>
      </c>
      <c r="S1825" s="39">
        <v>4033</v>
      </c>
      <c r="T1825" s="39">
        <v>4033</v>
      </c>
      <c r="U1825" s="39" t="s">
        <v>368</v>
      </c>
      <c r="V1825" s="39">
        <v>11.213800000000001</v>
      </c>
      <c r="W1825" s="39">
        <v>2016</v>
      </c>
      <c r="X1825" s="39">
        <v>619</v>
      </c>
      <c r="Y1825" s="39">
        <v>4033</v>
      </c>
      <c r="Z1825" s="39">
        <v>0</v>
      </c>
      <c r="AA1825" s="39">
        <v>1</v>
      </c>
      <c r="AB1825" s="39">
        <v>55.2</v>
      </c>
    </row>
    <row r="1826" spans="1:28" ht="27.6" x14ac:dyDescent="0.3">
      <c r="A1826" t="str">
        <f t="shared" si="56"/>
        <v>2012_3816</v>
      </c>
      <c r="D1826" s="109">
        <v>1823</v>
      </c>
      <c r="E1826" s="109">
        <v>3816</v>
      </c>
      <c r="F1826" s="109">
        <v>3816</v>
      </c>
      <c r="G1826" s="109" t="s">
        <v>184</v>
      </c>
      <c r="H1826" s="109">
        <v>2012</v>
      </c>
      <c r="I1826" s="109">
        <v>0</v>
      </c>
      <c r="J1826" s="109">
        <v>1</v>
      </c>
      <c r="K1826" s="109">
        <v>425.1</v>
      </c>
      <c r="L1826" s="109">
        <v>484.2</v>
      </c>
      <c r="Q1826" t="str">
        <f t="shared" si="57"/>
        <v>2016_4041</v>
      </c>
      <c r="R1826" s="124">
        <v>1823</v>
      </c>
      <c r="S1826" s="39">
        <v>4041</v>
      </c>
      <c r="T1826" s="39">
        <v>4041</v>
      </c>
      <c r="U1826" s="39" t="s">
        <v>191</v>
      </c>
      <c r="V1826" s="39">
        <v>11.9963</v>
      </c>
      <c r="W1826" s="39">
        <v>2016</v>
      </c>
      <c r="X1826" s="39">
        <v>1377.9</v>
      </c>
      <c r="Y1826" s="39">
        <v>4041</v>
      </c>
      <c r="Z1826" s="39">
        <v>0</v>
      </c>
      <c r="AA1826" s="39">
        <v>1</v>
      </c>
      <c r="AB1826" s="39">
        <v>114.86</v>
      </c>
    </row>
    <row r="1827" spans="1:28" ht="41.4" x14ac:dyDescent="0.3">
      <c r="A1827" t="str">
        <f t="shared" si="56"/>
        <v>2012_3841</v>
      </c>
      <c r="D1827" s="109">
        <v>1824</v>
      </c>
      <c r="E1827" s="109">
        <v>3841</v>
      </c>
      <c r="F1827" s="109">
        <v>3841</v>
      </c>
      <c r="G1827" s="109" t="s">
        <v>185</v>
      </c>
      <c r="H1827" s="109">
        <v>2012</v>
      </c>
      <c r="I1827" s="109">
        <v>0</v>
      </c>
      <c r="J1827" s="109">
        <v>1</v>
      </c>
      <c r="K1827" s="109">
        <v>760.1</v>
      </c>
      <c r="L1827" s="109">
        <v>820</v>
      </c>
      <c r="Q1827" t="str">
        <f t="shared" si="57"/>
        <v>2016_4043</v>
      </c>
      <c r="R1827" s="124">
        <v>1824</v>
      </c>
      <c r="S1827" s="39">
        <v>4043</v>
      </c>
      <c r="T1827" s="39">
        <v>4043</v>
      </c>
      <c r="U1827" s="39" t="s">
        <v>192</v>
      </c>
      <c r="V1827" s="39">
        <v>13.4298</v>
      </c>
      <c r="W1827" s="39">
        <v>2016</v>
      </c>
      <c r="X1827" s="39">
        <v>687</v>
      </c>
      <c r="Y1827" s="39">
        <v>4043</v>
      </c>
      <c r="Z1827" s="39">
        <v>0</v>
      </c>
      <c r="AA1827" s="39">
        <v>1</v>
      </c>
      <c r="AB1827" s="39">
        <v>51.155000000000001</v>
      </c>
    </row>
    <row r="1828" spans="1:28" ht="55.2" x14ac:dyDescent="0.3">
      <c r="A1828" t="str">
        <f t="shared" si="56"/>
        <v>2012_3897</v>
      </c>
      <c r="D1828" s="109">
        <v>1825</v>
      </c>
      <c r="E1828" s="109">
        <v>3897</v>
      </c>
      <c r="F1828" s="109">
        <v>3897</v>
      </c>
      <c r="G1828" s="109" t="s">
        <v>788</v>
      </c>
      <c r="H1828" s="109">
        <v>2012</v>
      </c>
      <c r="I1828" s="109">
        <v>0</v>
      </c>
      <c r="J1828" s="109">
        <v>1</v>
      </c>
      <c r="K1828" s="109">
        <v>76</v>
      </c>
      <c r="L1828" s="109">
        <v>93</v>
      </c>
      <c r="Q1828" t="str">
        <f t="shared" si="57"/>
        <v>2016_4068</v>
      </c>
      <c r="R1828" s="124">
        <v>1825</v>
      </c>
      <c r="S1828" s="39">
        <v>4068</v>
      </c>
      <c r="T1828" s="39">
        <v>4068</v>
      </c>
      <c r="U1828" s="39" t="s">
        <v>945</v>
      </c>
      <c r="V1828" s="39">
        <v>11.525</v>
      </c>
      <c r="W1828" s="39">
        <v>2016</v>
      </c>
      <c r="X1828" s="39">
        <v>385.8</v>
      </c>
      <c r="Y1828" s="39">
        <v>4068</v>
      </c>
      <c r="Z1828" s="39">
        <v>0</v>
      </c>
      <c r="AA1828" s="39">
        <v>1</v>
      </c>
      <c r="AB1828" s="39">
        <v>33.475000000000001</v>
      </c>
    </row>
    <row r="1829" spans="1:28" x14ac:dyDescent="0.3">
      <c r="A1829" t="str">
        <f t="shared" si="56"/>
        <v>2012_3906</v>
      </c>
      <c r="D1829" s="109">
        <v>1826</v>
      </c>
      <c r="E1829" s="109">
        <v>3906</v>
      </c>
      <c r="F1829" s="109">
        <v>3906</v>
      </c>
      <c r="G1829" s="109" t="s">
        <v>187</v>
      </c>
      <c r="H1829" s="109">
        <v>2012</v>
      </c>
      <c r="I1829" s="109">
        <v>0</v>
      </c>
      <c r="J1829" s="109">
        <v>1</v>
      </c>
      <c r="K1829" s="109">
        <v>435.8</v>
      </c>
      <c r="L1829" s="109">
        <v>458.6</v>
      </c>
      <c r="Q1829" t="str">
        <f t="shared" si="57"/>
        <v>2016_4086</v>
      </c>
      <c r="R1829" s="124">
        <v>1826</v>
      </c>
      <c r="S1829" s="39">
        <v>4086</v>
      </c>
      <c r="T1829" s="39">
        <v>4086</v>
      </c>
      <c r="U1829" s="39" t="s">
        <v>791</v>
      </c>
      <c r="V1829" s="39">
        <v>14.4529</v>
      </c>
      <c r="W1829" s="39">
        <v>2016</v>
      </c>
      <c r="X1829" s="39">
        <v>2437.6999999999998</v>
      </c>
      <c r="Y1829" s="39">
        <v>4086</v>
      </c>
      <c r="Z1829" s="39">
        <v>0</v>
      </c>
      <c r="AA1829" s="39">
        <v>1</v>
      </c>
      <c r="AB1829" s="39">
        <v>168.66499999999999</v>
      </c>
    </row>
    <row r="1830" spans="1:28" ht="27.6" x14ac:dyDescent="0.3">
      <c r="A1830" t="str">
        <f t="shared" si="56"/>
        <v>2012_4419</v>
      </c>
      <c r="D1830" s="109">
        <v>1827</v>
      </c>
      <c r="E1830" s="109">
        <v>4419</v>
      </c>
      <c r="F1830" s="109">
        <v>4419</v>
      </c>
      <c r="G1830" s="109" t="s">
        <v>789</v>
      </c>
      <c r="H1830" s="109">
        <v>2012</v>
      </c>
      <c r="I1830" s="109">
        <v>0</v>
      </c>
      <c r="J1830" s="109">
        <v>1</v>
      </c>
      <c r="K1830" s="109">
        <v>797.1</v>
      </c>
      <c r="L1830" s="109">
        <v>792.1</v>
      </c>
      <c r="Q1830" t="str">
        <f t="shared" si="57"/>
        <v>2016_4104</v>
      </c>
      <c r="R1830" s="124">
        <v>1827</v>
      </c>
      <c r="S1830" s="39">
        <v>4104</v>
      </c>
      <c r="T1830" s="39">
        <v>4104</v>
      </c>
      <c r="U1830" s="39" t="s">
        <v>194</v>
      </c>
      <c r="V1830" s="39">
        <v>12.428900000000001</v>
      </c>
      <c r="W1830" s="39">
        <v>2016</v>
      </c>
      <c r="X1830" s="39">
        <v>4791.7</v>
      </c>
      <c r="Y1830" s="39">
        <v>4104</v>
      </c>
      <c r="Z1830" s="39">
        <v>0</v>
      </c>
      <c r="AA1830" s="39">
        <v>1</v>
      </c>
      <c r="AB1830" s="39">
        <v>385.53</v>
      </c>
    </row>
    <row r="1831" spans="1:28" ht="41.4" x14ac:dyDescent="0.3">
      <c r="A1831" t="str">
        <f t="shared" si="56"/>
        <v>2012_3942</v>
      </c>
      <c r="D1831" s="109">
        <v>1828</v>
      </c>
      <c r="E1831" s="109">
        <v>3942</v>
      </c>
      <c r="F1831" s="109">
        <v>3942</v>
      </c>
      <c r="G1831" s="109" t="s">
        <v>188</v>
      </c>
      <c r="H1831" s="109">
        <v>2012</v>
      </c>
      <c r="I1831" s="109">
        <v>0</v>
      </c>
      <c r="J1831" s="109">
        <v>1</v>
      </c>
      <c r="K1831" s="109">
        <v>676.1</v>
      </c>
      <c r="L1831" s="109">
        <v>670.2</v>
      </c>
      <c r="Q1831" t="str">
        <f t="shared" si="57"/>
        <v>2016_4122</v>
      </c>
      <c r="R1831" s="124">
        <v>1828</v>
      </c>
      <c r="S1831" s="39">
        <v>4122</v>
      </c>
      <c r="T1831" s="39">
        <v>4122</v>
      </c>
      <c r="U1831" s="39" t="s">
        <v>195</v>
      </c>
      <c r="V1831" s="39">
        <v>12.2857</v>
      </c>
      <c r="W1831" s="39">
        <v>2016</v>
      </c>
      <c r="X1831" s="39">
        <v>559</v>
      </c>
      <c r="Y1831" s="39">
        <v>4122</v>
      </c>
      <c r="Z1831" s="39">
        <v>0</v>
      </c>
      <c r="AA1831" s="39">
        <v>1</v>
      </c>
      <c r="AB1831" s="39">
        <v>45.5</v>
      </c>
    </row>
    <row r="1832" spans="1:28" ht="27.6" x14ac:dyDescent="0.3">
      <c r="A1832" t="str">
        <f t="shared" si="56"/>
        <v>2012_4023</v>
      </c>
      <c r="D1832" s="109">
        <v>1829</v>
      </c>
      <c r="E1832" s="109">
        <v>4023</v>
      </c>
      <c r="F1832" s="109">
        <v>4023</v>
      </c>
      <c r="G1832" s="109" t="s">
        <v>790</v>
      </c>
      <c r="H1832" s="109">
        <v>2012</v>
      </c>
      <c r="I1832" s="109">
        <v>0</v>
      </c>
      <c r="J1832" s="109">
        <v>1</v>
      </c>
      <c r="K1832" s="109">
        <v>632.1</v>
      </c>
      <c r="L1832" s="109">
        <v>684.1</v>
      </c>
      <c r="Q1832" t="str">
        <f t="shared" si="57"/>
        <v>2016_4131</v>
      </c>
      <c r="R1832" s="124">
        <v>1829</v>
      </c>
      <c r="S1832" s="39">
        <v>4131</v>
      </c>
      <c r="T1832" s="39">
        <v>4131</v>
      </c>
      <c r="U1832" s="39" t="s">
        <v>196</v>
      </c>
      <c r="V1832" s="39">
        <v>14.0969</v>
      </c>
      <c r="W1832" s="39">
        <v>2016</v>
      </c>
      <c r="X1832" s="39">
        <v>3745.9</v>
      </c>
      <c r="Y1832" s="39">
        <v>4131</v>
      </c>
      <c r="Z1832" s="39">
        <v>0</v>
      </c>
      <c r="AA1832" s="39">
        <v>1</v>
      </c>
      <c r="AB1832" s="39">
        <v>265.72500000000002</v>
      </c>
    </row>
    <row r="1833" spans="1:28" ht="27.6" x14ac:dyDescent="0.3">
      <c r="A1833" t="str">
        <f t="shared" si="56"/>
        <v>2012_4033</v>
      </c>
      <c r="D1833" s="109">
        <v>1830</v>
      </c>
      <c r="E1833" s="109">
        <v>4033</v>
      </c>
      <c r="F1833" s="109">
        <v>4033</v>
      </c>
      <c r="G1833" s="109" t="s">
        <v>368</v>
      </c>
      <c r="H1833" s="109">
        <v>2012</v>
      </c>
      <c r="I1833" s="109">
        <v>0</v>
      </c>
      <c r="J1833" s="109">
        <v>1</v>
      </c>
      <c r="K1833" s="109">
        <v>695.2</v>
      </c>
      <c r="L1833" s="109">
        <v>666.7</v>
      </c>
      <c r="Q1833" t="str">
        <f t="shared" si="57"/>
        <v>2016_4203</v>
      </c>
      <c r="R1833" s="124">
        <v>1830</v>
      </c>
      <c r="S1833" s="39">
        <v>4203</v>
      </c>
      <c r="T1833" s="39">
        <v>4203</v>
      </c>
      <c r="U1833" s="39" t="s">
        <v>198</v>
      </c>
      <c r="V1833" s="39">
        <v>13.213800000000001</v>
      </c>
      <c r="W1833" s="39">
        <v>2016</v>
      </c>
      <c r="X1833" s="39">
        <v>858.5</v>
      </c>
      <c r="Y1833" s="39">
        <v>4203</v>
      </c>
      <c r="Z1833" s="39">
        <v>0</v>
      </c>
      <c r="AA1833" s="39">
        <v>1</v>
      </c>
      <c r="AB1833" s="39">
        <v>64.97</v>
      </c>
    </row>
    <row r="1834" spans="1:28" ht="27.6" x14ac:dyDescent="0.3">
      <c r="A1834" t="str">
        <f t="shared" si="56"/>
        <v>2012_4041</v>
      </c>
      <c r="D1834" s="109">
        <v>1831</v>
      </c>
      <c r="E1834" s="109">
        <v>4041</v>
      </c>
      <c r="F1834" s="109">
        <v>4041</v>
      </c>
      <c r="G1834" s="109" t="s">
        <v>191</v>
      </c>
      <c r="H1834" s="109">
        <v>2012</v>
      </c>
      <c r="I1834" s="109">
        <v>0</v>
      </c>
      <c r="J1834" s="109">
        <v>1</v>
      </c>
      <c r="K1834" s="109">
        <v>1377.6</v>
      </c>
      <c r="L1834" s="109">
        <v>1450.7</v>
      </c>
      <c r="Q1834" t="str">
        <f t="shared" si="57"/>
        <v>2016_4212</v>
      </c>
      <c r="R1834" s="124">
        <v>1831</v>
      </c>
      <c r="S1834" s="39">
        <v>4212</v>
      </c>
      <c r="T1834" s="39">
        <v>4212</v>
      </c>
      <c r="U1834" s="39" t="s">
        <v>199</v>
      </c>
      <c r="V1834" s="39">
        <v>10.9361</v>
      </c>
      <c r="W1834" s="39">
        <v>2016</v>
      </c>
      <c r="X1834" s="39">
        <v>338.2</v>
      </c>
      <c r="Y1834" s="39">
        <v>4212</v>
      </c>
      <c r="Z1834" s="39">
        <v>0</v>
      </c>
      <c r="AA1834" s="39">
        <v>1</v>
      </c>
      <c r="AB1834" s="39">
        <v>30.925000000000001</v>
      </c>
    </row>
    <row r="1835" spans="1:28" ht="27.6" x14ac:dyDescent="0.3">
      <c r="A1835" t="str">
        <f t="shared" si="56"/>
        <v>2012_4043</v>
      </c>
      <c r="D1835" s="109">
        <v>1832</v>
      </c>
      <c r="E1835" s="109">
        <v>4043</v>
      </c>
      <c r="F1835" s="109">
        <v>4043</v>
      </c>
      <c r="G1835" s="109" t="s">
        <v>192</v>
      </c>
      <c r="H1835" s="109">
        <v>2012</v>
      </c>
      <c r="I1835" s="109">
        <v>0</v>
      </c>
      <c r="J1835" s="109">
        <v>1</v>
      </c>
      <c r="K1835" s="109">
        <v>719.5</v>
      </c>
      <c r="L1835" s="109">
        <v>684.6</v>
      </c>
      <c r="Q1835" t="str">
        <f t="shared" si="57"/>
        <v>2016_4271</v>
      </c>
      <c r="R1835" s="124">
        <v>1832</v>
      </c>
      <c r="S1835" s="39">
        <v>4271</v>
      </c>
      <c r="T1835" s="39">
        <v>4271</v>
      </c>
      <c r="U1835" s="39" t="s">
        <v>201</v>
      </c>
      <c r="V1835" s="39">
        <v>12.8649</v>
      </c>
      <c r="W1835" s="39">
        <v>2016</v>
      </c>
      <c r="X1835" s="39">
        <v>1405.3</v>
      </c>
      <c r="Y1835" s="39">
        <v>4271</v>
      </c>
      <c r="Z1835" s="39">
        <v>0</v>
      </c>
      <c r="AA1835" s="39">
        <v>1</v>
      </c>
      <c r="AB1835" s="39">
        <v>109.235</v>
      </c>
    </row>
    <row r="1836" spans="1:28" x14ac:dyDescent="0.3">
      <c r="A1836" t="str">
        <f t="shared" si="56"/>
        <v>2012_4068</v>
      </c>
      <c r="D1836" s="109">
        <v>1833</v>
      </c>
      <c r="E1836" s="109">
        <v>4068</v>
      </c>
      <c r="F1836" s="109">
        <v>4068</v>
      </c>
      <c r="G1836" s="109" t="s">
        <v>945</v>
      </c>
      <c r="H1836" s="109">
        <v>2012</v>
      </c>
      <c r="I1836" s="109">
        <v>0</v>
      </c>
      <c r="J1836" s="109">
        <v>1</v>
      </c>
      <c r="K1836" s="109">
        <v>451.4</v>
      </c>
      <c r="L1836" s="109">
        <v>414.4</v>
      </c>
      <c r="Q1836" t="str">
        <f t="shared" si="57"/>
        <v>2016_4269</v>
      </c>
      <c r="R1836" s="124">
        <v>1833</v>
      </c>
      <c r="S1836" s="39">
        <v>4269</v>
      </c>
      <c r="T1836" s="39">
        <v>4269</v>
      </c>
      <c r="U1836" s="39" t="s">
        <v>200</v>
      </c>
      <c r="V1836" s="39">
        <v>11.712300000000001</v>
      </c>
      <c r="W1836" s="39">
        <v>2016</v>
      </c>
      <c r="X1836" s="39">
        <v>468.2</v>
      </c>
      <c r="Y1836" s="39">
        <v>4269</v>
      </c>
      <c r="Z1836" s="39">
        <v>0</v>
      </c>
      <c r="AA1836" s="39">
        <v>1</v>
      </c>
      <c r="AB1836" s="39">
        <v>39.975000000000001</v>
      </c>
    </row>
    <row r="1837" spans="1:28" ht="27.6" x14ac:dyDescent="0.3">
      <c r="A1837" t="str">
        <f t="shared" si="56"/>
        <v>2012_4086</v>
      </c>
      <c r="D1837" s="109">
        <v>1834</v>
      </c>
      <c r="E1837" s="109">
        <v>4086</v>
      </c>
      <c r="F1837" s="109">
        <v>4086</v>
      </c>
      <c r="G1837" s="109" t="s">
        <v>791</v>
      </c>
      <c r="H1837" s="109">
        <v>2012</v>
      </c>
      <c r="I1837" s="109">
        <v>0</v>
      </c>
      <c r="J1837" s="109">
        <v>1</v>
      </c>
      <c r="K1837" s="109">
        <v>1864.8</v>
      </c>
      <c r="L1837" s="109">
        <v>2278.6</v>
      </c>
      <c r="Q1837" t="str">
        <f t="shared" si="57"/>
        <v>2016_4356</v>
      </c>
      <c r="R1837" s="124">
        <v>1834</v>
      </c>
      <c r="S1837" s="39">
        <v>4356</v>
      </c>
      <c r="T1837" s="39">
        <v>4356</v>
      </c>
      <c r="U1837" s="39" t="s">
        <v>202</v>
      </c>
      <c r="V1837" s="39">
        <v>13.031700000000001</v>
      </c>
      <c r="W1837" s="39">
        <v>2016</v>
      </c>
      <c r="X1837" s="39">
        <v>802.1</v>
      </c>
      <c r="Y1837" s="39">
        <v>4356</v>
      </c>
      <c r="Z1837" s="39">
        <v>0</v>
      </c>
      <c r="AA1837" s="39">
        <v>1</v>
      </c>
      <c r="AB1837" s="39">
        <v>61.55</v>
      </c>
    </row>
    <row r="1838" spans="1:28" ht="41.4" x14ac:dyDescent="0.3">
      <c r="A1838" t="str">
        <f t="shared" si="56"/>
        <v>2012_4104</v>
      </c>
      <c r="D1838" s="109">
        <v>1835</v>
      </c>
      <c r="E1838" s="109">
        <v>4104</v>
      </c>
      <c r="F1838" s="109">
        <v>4104</v>
      </c>
      <c r="G1838" s="109" t="s">
        <v>194</v>
      </c>
      <c r="H1838" s="109">
        <v>2012</v>
      </c>
      <c r="I1838" s="109">
        <v>0</v>
      </c>
      <c r="J1838" s="109">
        <v>1</v>
      </c>
      <c r="K1838" s="109">
        <v>5308.2</v>
      </c>
      <c r="L1838" s="109">
        <v>4849.2</v>
      </c>
      <c r="Q1838" t="str">
        <f t="shared" si="57"/>
        <v>2016_4149</v>
      </c>
      <c r="R1838" s="124">
        <v>1835</v>
      </c>
      <c r="S1838" s="39">
        <v>4149</v>
      </c>
      <c r="T1838" s="39">
        <v>4149</v>
      </c>
      <c r="U1838" s="39" t="s">
        <v>792</v>
      </c>
      <c r="V1838" s="39">
        <v>12.827500000000001</v>
      </c>
      <c r="W1838" s="39">
        <v>2016</v>
      </c>
      <c r="X1838" s="39">
        <v>1418.4</v>
      </c>
      <c r="Y1838" s="39">
        <v>4149</v>
      </c>
      <c r="Z1838" s="39">
        <v>0</v>
      </c>
      <c r="AA1838" s="39">
        <v>1</v>
      </c>
      <c r="AB1838" s="39">
        <v>110.575</v>
      </c>
    </row>
    <row r="1839" spans="1:28" ht="27.6" x14ac:dyDescent="0.3">
      <c r="A1839" t="str">
        <f t="shared" si="56"/>
        <v>2012_4122</v>
      </c>
      <c r="D1839" s="109">
        <v>1836</v>
      </c>
      <c r="E1839" s="109">
        <v>4122</v>
      </c>
      <c r="F1839" s="109">
        <v>4122</v>
      </c>
      <c r="G1839" s="109" t="s">
        <v>195</v>
      </c>
      <c r="H1839" s="109">
        <v>2012</v>
      </c>
      <c r="I1839" s="109">
        <v>0</v>
      </c>
      <c r="J1839" s="109">
        <v>1</v>
      </c>
      <c r="K1839" s="109">
        <v>531.4</v>
      </c>
      <c r="L1839" s="109">
        <v>529.4</v>
      </c>
      <c r="Q1839" t="str">
        <f t="shared" si="57"/>
        <v>2016_4437</v>
      </c>
      <c r="R1839" s="124">
        <v>1836</v>
      </c>
      <c r="S1839" s="39">
        <v>4437</v>
      </c>
      <c r="T1839" s="39">
        <v>4437</v>
      </c>
      <c r="U1839" s="39" t="s">
        <v>204</v>
      </c>
      <c r="V1839" s="39">
        <v>11.182499999999999</v>
      </c>
      <c r="W1839" s="39">
        <v>2016</v>
      </c>
      <c r="X1839" s="39">
        <v>499.3</v>
      </c>
      <c r="Y1839" s="39">
        <v>4437</v>
      </c>
      <c r="Z1839" s="39">
        <v>0</v>
      </c>
      <c r="AA1839" s="39">
        <v>1</v>
      </c>
      <c r="AB1839" s="39">
        <v>44.65</v>
      </c>
    </row>
    <row r="1840" spans="1:28" ht="27.6" x14ac:dyDescent="0.3">
      <c r="A1840" t="str">
        <f t="shared" si="56"/>
        <v>2012_4131</v>
      </c>
      <c r="D1840" s="109">
        <v>1837</v>
      </c>
      <c r="E1840" s="109">
        <v>4131</v>
      </c>
      <c r="F1840" s="109">
        <v>4131</v>
      </c>
      <c r="G1840" s="109" t="s">
        <v>196</v>
      </c>
      <c r="H1840" s="109">
        <v>2012</v>
      </c>
      <c r="I1840" s="109">
        <v>0</v>
      </c>
      <c r="J1840" s="109">
        <v>1</v>
      </c>
      <c r="K1840" s="109">
        <v>3751.1</v>
      </c>
      <c r="L1840" s="109">
        <v>3802.1</v>
      </c>
      <c r="Q1840" t="str">
        <f t="shared" si="57"/>
        <v>2016_4446</v>
      </c>
      <c r="R1840" s="124">
        <v>1837</v>
      </c>
      <c r="S1840" s="39">
        <v>4446</v>
      </c>
      <c r="T1840" s="39">
        <v>4446</v>
      </c>
      <c r="U1840" s="39" t="s">
        <v>205</v>
      </c>
      <c r="V1840" s="39">
        <v>13.4277</v>
      </c>
      <c r="W1840" s="39">
        <v>2016</v>
      </c>
      <c r="X1840" s="39">
        <v>1096.0999999999999</v>
      </c>
      <c r="Y1840" s="39">
        <v>4446</v>
      </c>
      <c r="Z1840" s="39">
        <v>0</v>
      </c>
      <c r="AA1840" s="39">
        <v>1</v>
      </c>
      <c r="AB1840" s="39">
        <v>81.63</v>
      </c>
    </row>
    <row r="1841" spans="1:28" x14ac:dyDescent="0.3">
      <c r="A1841" t="str">
        <f t="shared" si="56"/>
        <v>2012_4203</v>
      </c>
      <c r="D1841" s="109">
        <v>1838</v>
      </c>
      <c r="E1841" s="109">
        <v>4203</v>
      </c>
      <c r="F1841" s="109">
        <v>4203</v>
      </c>
      <c r="G1841" s="109" t="s">
        <v>198</v>
      </c>
      <c r="H1841" s="109">
        <v>2012</v>
      </c>
      <c r="I1841" s="109">
        <v>0</v>
      </c>
      <c r="J1841" s="109">
        <v>1</v>
      </c>
      <c r="K1841" s="109">
        <v>754.3</v>
      </c>
      <c r="L1841" s="109">
        <v>829.6</v>
      </c>
      <c r="Q1841" t="str">
        <f t="shared" si="57"/>
        <v>2016_4491</v>
      </c>
      <c r="R1841" s="124">
        <v>1838</v>
      </c>
      <c r="S1841" s="39">
        <v>4491</v>
      </c>
      <c r="T1841" s="39">
        <v>4491</v>
      </c>
      <c r="U1841" s="39" t="s">
        <v>206</v>
      </c>
      <c r="V1841" s="39">
        <v>9.7436000000000007</v>
      </c>
      <c r="W1841" s="39">
        <v>2016</v>
      </c>
      <c r="X1841" s="39">
        <v>361</v>
      </c>
      <c r="Y1841" s="39">
        <v>4491</v>
      </c>
      <c r="Z1841" s="39">
        <v>0</v>
      </c>
      <c r="AA1841" s="39">
        <v>1</v>
      </c>
      <c r="AB1841" s="39">
        <v>37.049999999999997</v>
      </c>
    </row>
    <row r="1842" spans="1:28" ht="27.6" x14ac:dyDescent="0.3">
      <c r="A1842" t="str">
        <f t="shared" si="56"/>
        <v>2012_4212</v>
      </c>
      <c r="D1842" s="109">
        <v>1839</v>
      </c>
      <c r="E1842" s="109">
        <v>4212</v>
      </c>
      <c r="F1842" s="109">
        <v>4212</v>
      </c>
      <c r="G1842" s="109" t="s">
        <v>199</v>
      </c>
      <c r="H1842" s="109">
        <v>2012</v>
      </c>
      <c r="I1842" s="109">
        <v>0</v>
      </c>
      <c r="J1842" s="109">
        <v>1</v>
      </c>
      <c r="K1842" s="109">
        <v>315</v>
      </c>
      <c r="L1842" s="109">
        <v>298</v>
      </c>
      <c r="Q1842" t="str">
        <f t="shared" si="57"/>
        <v>2016_4505</v>
      </c>
      <c r="R1842" s="124">
        <v>1839</v>
      </c>
      <c r="S1842" s="39">
        <v>4505</v>
      </c>
      <c r="T1842" s="39">
        <v>4505</v>
      </c>
      <c r="U1842" s="39" t="s">
        <v>207</v>
      </c>
      <c r="V1842" s="39">
        <v>8.4222000000000001</v>
      </c>
      <c r="W1842" s="39">
        <v>2016</v>
      </c>
      <c r="X1842" s="39">
        <v>223.4</v>
      </c>
      <c r="Y1842" s="39">
        <v>4505</v>
      </c>
      <c r="Z1842" s="39">
        <v>0</v>
      </c>
      <c r="AA1842" s="39">
        <v>1</v>
      </c>
      <c r="AB1842" s="39">
        <v>26.524999999999999</v>
      </c>
    </row>
    <row r="1843" spans="1:28" ht="27.6" x14ac:dyDescent="0.3">
      <c r="A1843" t="str">
        <f t="shared" si="56"/>
        <v>2012_4271</v>
      </c>
      <c r="D1843" s="109">
        <v>1840</v>
      </c>
      <c r="E1843" s="109">
        <v>4271</v>
      </c>
      <c r="F1843" s="109">
        <v>4271</v>
      </c>
      <c r="G1843" s="109" t="s">
        <v>201</v>
      </c>
      <c r="H1843" s="109">
        <v>2012</v>
      </c>
      <c r="I1843" s="109">
        <v>0</v>
      </c>
      <c r="J1843" s="109">
        <v>1</v>
      </c>
      <c r="K1843" s="109">
        <v>1222.5</v>
      </c>
      <c r="L1843" s="109">
        <v>1377.5</v>
      </c>
      <c r="Q1843" t="str">
        <f t="shared" si="57"/>
        <v>2016_4509</v>
      </c>
      <c r="R1843" s="124">
        <v>1840</v>
      </c>
      <c r="S1843" s="39">
        <v>4509</v>
      </c>
      <c r="T1843" s="39">
        <v>4509</v>
      </c>
      <c r="U1843" s="39" t="s">
        <v>208</v>
      </c>
      <c r="V1843" s="39">
        <v>9.3775999999999993</v>
      </c>
      <c r="W1843" s="39">
        <v>2016</v>
      </c>
      <c r="X1843" s="39">
        <v>113</v>
      </c>
      <c r="Y1843" s="39">
        <v>4509</v>
      </c>
      <c r="Z1843" s="39">
        <v>0</v>
      </c>
      <c r="AA1843" s="39">
        <v>1</v>
      </c>
      <c r="AB1843" s="39">
        <v>12.05</v>
      </c>
    </row>
    <row r="1844" spans="1:28" ht="27.6" x14ac:dyDescent="0.3">
      <c r="A1844" t="str">
        <f t="shared" si="56"/>
        <v>2012_4269</v>
      </c>
      <c r="D1844" s="109">
        <v>1841</v>
      </c>
      <c r="E1844" s="109">
        <v>4269</v>
      </c>
      <c r="F1844" s="109">
        <v>4269</v>
      </c>
      <c r="G1844" s="109" t="s">
        <v>200</v>
      </c>
      <c r="H1844" s="109">
        <v>2012</v>
      </c>
      <c r="I1844" s="109">
        <v>0</v>
      </c>
      <c r="J1844" s="109">
        <v>1</v>
      </c>
      <c r="K1844" s="109">
        <v>555</v>
      </c>
      <c r="L1844" s="109">
        <v>457</v>
      </c>
      <c r="Q1844" t="str">
        <f t="shared" si="57"/>
        <v>2016_4518</v>
      </c>
      <c r="R1844" s="124">
        <v>1841</v>
      </c>
      <c r="S1844" s="39">
        <v>4518</v>
      </c>
      <c r="T1844" s="39">
        <v>4518</v>
      </c>
      <c r="U1844" s="39" t="s">
        <v>209</v>
      </c>
      <c r="V1844" s="39">
        <v>9.6386000000000003</v>
      </c>
      <c r="W1844" s="39">
        <v>2016</v>
      </c>
      <c r="X1844" s="39">
        <v>208</v>
      </c>
      <c r="Y1844" s="39">
        <v>4518</v>
      </c>
      <c r="Z1844" s="39">
        <v>0</v>
      </c>
      <c r="AA1844" s="39">
        <v>1</v>
      </c>
      <c r="AB1844" s="39">
        <v>21.58</v>
      </c>
    </row>
    <row r="1845" spans="1:28" ht="27.6" x14ac:dyDescent="0.3">
      <c r="A1845" t="str">
        <f t="shared" si="56"/>
        <v>2012_4356</v>
      </c>
      <c r="D1845" s="109">
        <v>1842</v>
      </c>
      <c r="E1845" s="109">
        <v>4356</v>
      </c>
      <c r="F1845" s="109">
        <v>4356</v>
      </c>
      <c r="G1845" s="109" t="s">
        <v>202</v>
      </c>
      <c r="H1845" s="109">
        <v>2012</v>
      </c>
      <c r="I1845" s="109">
        <v>0</v>
      </c>
      <c r="J1845" s="109">
        <v>1</v>
      </c>
      <c r="K1845" s="109">
        <v>877</v>
      </c>
      <c r="L1845" s="109">
        <v>849</v>
      </c>
      <c r="Q1845" t="str">
        <f t="shared" si="57"/>
        <v>2016_4527</v>
      </c>
      <c r="R1845" s="124">
        <v>1842</v>
      </c>
      <c r="S1845" s="39">
        <v>4527</v>
      </c>
      <c r="T1845" s="39">
        <v>4527</v>
      </c>
      <c r="U1845" s="39" t="s">
        <v>210</v>
      </c>
      <c r="V1845" s="39">
        <v>11.745799999999999</v>
      </c>
      <c r="W1845" s="39">
        <v>2016</v>
      </c>
      <c r="X1845" s="39">
        <v>633.1</v>
      </c>
      <c r="Y1845" s="39">
        <v>4527</v>
      </c>
      <c r="Z1845" s="39">
        <v>0</v>
      </c>
      <c r="AA1845" s="39">
        <v>1</v>
      </c>
      <c r="AB1845" s="39">
        <v>53.9</v>
      </c>
    </row>
    <row r="1846" spans="1:28" ht="27.6" x14ac:dyDescent="0.3">
      <c r="A1846" t="str">
        <f t="shared" si="56"/>
        <v>2012_4149</v>
      </c>
      <c r="D1846" s="109">
        <v>1843</v>
      </c>
      <c r="E1846" s="109">
        <v>4149</v>
      </c>
      <c r="F1846" s="109">
        <v>4149</v>
      </c>
      <c r="G1846" s="109" t="s">
        <v>792</v>
      </c>
      <c r="H1846" s="109">
        <v>2012</v>
      </c>
      <c r="I1846" s="109">
        <v>0</v>
      </c>
      <c r="J1846" s="109">
        <v>1</v>
      </c>
      <c r="K1846" s="109">
        <v>1343.3</v>
      </c>
      <c r="L1846" s="109">
        <v>1338.3</v>
      </c>
      <c r="Q1846" t="str">
        <f t="shared" si="57"/>
        <v>2016_4536</v>
      </c>
      <c r="R1846" s="124">
        <v>1843</v>
      </c>
      <c r="S1846" s="39">
        <v>4536</v>
      </c>
      <c r="T1846" s="39">
        <v>4536</v>
      </c>
      <c r="U1846" s="39" t="s">
        <v>211</v>
      </c>
      <c r="V1846" s="39">
        <v>12.9947</v>
      </c>
      <c r="W1846" s="39">
        <v>2016</v>
      </c>
      <c r="X1846" s="39">
        <v>2059.6</v>
      </c>
      <c r="Y1846" s="39">
        <v>4536</v>
      </c>
      <c r="Z1846" s="39">
        <v>0</v>
      </c>
      <c r="AA1846" s="39">
        <v>1</v>
      </c>
      <c r="AB1846" s="39">
        <v>158.495</v>
      </c>
    </row>
    <row r="1847" spans="1:28" ht="27.6" x14ac:dyDescent="0.3">
      <c r="A1847" t="str">
        <f t="shared" si="56"/>
        <v>2012_4437</v>
      </c>
      <c r="D1847" s="109">
        <v>1844</v>
      </c>
      <c r="E1847" s="109">
        <v>4437</v>
      </c>
      <c r="F1847" s="109">
        <v>4437</v>
      </c>
      <c r="G1847" s="109" t="s">
        <v>204</v>
      </c>
      <c r="H1847" s="109">
        <v>2012</v>
      </c>
      <c r="I1847" s="109">
        <v>0</v>
      </c>
      <c r="J1847" s="109">
        <v>1</v>
      </c>
      <c r="K1847" s="109">
        <v>528.1</v>
      </c>
      <c r="L1847" s="109">
        <v>501.1</v>
      </c>
      <c r="Q1847" t="str">
        <f t="shared" si="57"/>
        <v>2016_4554</v>
      </c>
      <c r="R1847" s="124">
        <v>1844</v>
      </c>
      <c r="S1847" s="39">
        <v>4554</v>
      </c>
      <c r="T1847" s="39">
        <v>4554</v>
      </c>
      <c r="U1847" s="39" t="s">
        <v>212</v>
      </c>
      <c r="V1847" s="39">
        <v>13.098800000000001</v>
      </c>
      <c r="W1847" s="39">
        <v>2016</v>
      </c>
      <c r="X1847" s="39">
        <v>1292.2</v>
      </c>
      <c r="Y1847" s="39">
        <v>4554</v>
      </c>
      <c r="Z1847" s="39">
        <v>0</v>
      </c>
      <c r="AA1847" s="39">
        <v>1</v>
      </c>
      <c r="AB1847" s="39">
        <v>98.65</v>
      </c>
    </row>
    <row r="1848" spans="1:28" x14ac:dyDescent="0.3">
      <c r="A1848" t="str">
        <f t="shared" si="56"/>
        <v>2012_4446</v>
      </c>
      <c r="D1848" s="109">
        <v>1845</v>
      </c>
      <c r="E1848" s="109">
        <v>4446</v>
      </c>
      <c r="F1848" s="109">
        <v>4446</v>
      </c>
      <c r="G1848" s="109" t="s">
        <v>205</v>
      </c>
      <c r="H1848" s="109">
        <v>2012</v>
      </c>
      <c r="I1848" s="109">
        <v>0</v>
      </c>
      <c r="J1848" s="109">
        <v>1</v>
      </c>
      <c r="K1848" s="109">
        <v>1015.5</v>
      </c>
      <c r="L1848" s="109">
        <v>1074.0999999999999</v>
      </c>
      <c r="Q1848" t="str">
        <f t="shared" si="57"/>
        <v>2016_4572</v>
      </c>
      <c r="R1848" s="124">
        <v>1845</v>
      </c>
      <c r="S1848" s="39">
        <v>4572</v>
      </c>
      <c r="T1848" s="39">
        <v>4572</v>
      </c>
      <c r="U1848" s="39" t="s">
        <v>213</v>
      </c>
      <c r="V1848" s="39">
        <v>9.5783000000000005</v>
      </c>
      <c r="W1848" s="39">
        <v>2016</v>
      </c>
      <c r="X1848" s="39">
        <v>325.89999999999998</v>
      </c>
      <c r="Y1848" s="39">
        <v>4572</v>
      </c>
      <c r="Z1848" s="39">
        <v>0</v>
      </c>
      <c r="AA1848" s="39">
        <v>1</v>
      </c>
      <c r="AB1848" s="39">
        <v>34.024999999999999</v>
      </c>
    </row>
    <row r="1849" spans="1:28" ht="27.6" x14ac:dyDescent="0.3">
      <c r="A1849" t="str">
        <f t="shared" si="56"/>
        <v>2012_4491</v>
      </c>
      <c r="D1849" s="109">
        <v>1846</v>
      </c>
      <c r="E1849" s="109">
        <v>4491</v>
      </c>
      <c r="F1849" s="109">
        <v>4491</v>
      </c>
      <c r="G1849" s="109" t="s">
        <v>206</v>
      </c>
      <c r="H1849" s="109">
        <v>2012</v>
      </c>
      <c r="I1849" s="109">
        <v>0</v>
      </c>
      <c r="J1849" s="109">
        <v>1</v>
      </c>
      <c r="K1849" s="109">
        <v>340.5</v>
      </c>
      <c r="L1849" s="109">
        <v>350.7</v>
      </c>
      <c r="Q1849" t="str">
        <f t="shared" si="57"/>
        <v>2016_4581</v>
      </c>
      <c r="R1849" s="124">
        <v>1846</v>
      </c>
      <c r="S1849" s="39">
        <v>4581</v>
      </c>
      <c r="T1849" s="39">
        <v>4581</v>
      </c>
      <c r="U1849" s="39" t="s">
        <v>214</v>
      </c>
      <c r="V1849" s="39">
        <v>12.583399999999999</v>
      </c>
      <c r="W1849" s="39">
        <v>2016</v>
      </c>
      <c r="X1849" s="39">
        <v>5040.8999999999996</v>
      </c>
      <c r="Y1849" s="39">
        <v>4581</v>
      </c>
      <c r="Z1849" s="39">
        <v>0</v>
      </c>
      <c r="AA1849" s="39">
        <v>1</v>
      </c>
      <c r="AB1849" s="39">
        <v>400.6</v>
      </c>
    </row>
    <row r="1850" spans="1:28" ht="41.4" x14ac:dyDescent="0.3">
      <c r="A1850" t="str">
        <f t="shared" si="56"/>
        <v>2012_4505</v>
      </c>
      <c r="D1850" s="109">
        <v>1847</v>
      </c>
      <c r="E1850" s="109">
        <v>4505</v>
      </c>
      <c r="F1850" s="109">
        <v>4505</v>
      </c>
      <c r="G1850" s="109" t="s">
        <v>207</v>
      </c>
      <c r="H1850" s="109">
        <v>2012</v>
      </c>
      <c r="I1850" s="109">
        <v>0</v>
      </c>
      <c r="J1850" s="109">
        <v>1</v>
      </c>
      <c r="K1850" s="109">
        <v>239.4</v>
      </c>
      <c r="L1850" s="109">
        <v>216.2</v>
      </c>
      <c r="Q1850" t="str">
        <f t="shared" si="57"/>
        <v>2016_4599</v>
      </c>
      <c r="R1850" s="124">
        <v>1847</v>
      </c>
      <c r="S1850" s="39">
        <v>4599</v>
      </c>
      <c r="T1850" s="39">
        <v>4599</v>
      </c>
      <c r="U1850" s="39" t="s">
        <v>215</v>
      </c>
      <c r="V1850" s="39">
        <v>12.7394</v>
      </c>
      <c r="W1850" s="39">
        <v>2016</v>
      </c>
      <c r="X1850" s="39">
        <v>607.20000000000005</v>
      </c>
      <c r="Y1850" s="39">
        <v>4599</v>
      </c>
      <c r="Z1850" s="39">
        <v>0</v>
      </c>
      <c r="AA1850" s="39">
        <v>1</v>
      </c>
      <c r="AB1850" s="39">
        <v>47.662999999999997</v>
      </c>
    </row>
    <row r="1851" spans="1:28" x14ac:dyDescent="0.3">
      <c r="A1851" t="str">
        <f t="shared" si="56"/>
        <v>2012_4509</v>
      </c>
      <c r="D1851" s="109">
        <v>1848</v>
      </c>
      <c r="E1851" s="109">
        <v>4509</v>
      </c>
      <c r="F1851" s="109">
        <v>4509</v>
      </c>
      <c r="G1851" s="109" t="s">
        <v>208</v>
      </c>
      <c r="H1851" s="109">
        <v>2012</v>
      </c>
      <c r="I1851" s="109">
        <v>0</v>
      </c>
      <c r="J1851" s="109">
        <v>1</v>
      </c>
      <c r="K1851" s="109">
        <v>220.1</v>
      </c>
      <c r="L1851" s="109">
        <v>127</v>
      </c>
      <c r="Q1851" t="str">
        <f t="shared" si="57"/>
        <v>2016_4617</v>
      </c>
      <c r="R1851" s="124">
        <v>1848</v>
      </c>
      <c r="S1851" s="39">
        <v>4617</v>
      </c>
      <c r="T1851" s="39">
        <v>4617</v>
      </c>
      <c r="U1851" s="39" t="s">
        <v>216</v>
      </c>
      <c r="V1851" s="39">
        <v>12.852</v>
      </c>
      <c r="W1851" s="39">
        <v>2016</v>
      </c>
      <c r="X1851" s="39">
        <v>1553.1</v>
      </c>
      <c r="Y1851" s="39">
        <v>4617</v>
      </c>
      <c r="Z1851" s="39">
        <v>0</v>
      </c>
      <c r="AA1851" s="39">
        <v>1</v>
      </c>
      <c r="AB1851" s="39">
        <v>120.845</v>
      </c>
    </row>
    <row r="1852" spans="1:28" ht="41.4" x14ac:dyDescent="0.3">
      <c r="A1852" t="str">
        <f t="shared" si="56"/>
        <v>2012_4518</v>
      </c>
      <c r="D1852" s="109">
        <v>1849</v>
      </c>
      <c r="E1852" s="109">
        <v>4518</v>
      </c>
      <c r="F1852" s="109">
        <v>4518</v>
      </c>
      <c r="G1852" s="109" t="s">
        <v>209</v>
      </c>
      <c r="H1852" s="109">
        <v>2012</v>
      </c>
      <c r="I1852" s="109">
        <v>0</v>
      </c>
      <c r="J1852" s="109">
        <v>1</v>
      </c>
      <c r="K1852" s="109">
        <v>224</v>
      </c>
      <c r="L1852" s="109">
        <v>213</v>
      </c>
      <c r="Q1852" t="str">
        <f t="shared" si="57"/>
        <v>2016_4662</v>
      </c>
      <c r="R1852" s="124">
        <v>1849</v>
      </c>
      <c r="S1852" s="39">
        <v>4662</v>
      </c>
      <c r="T1852" s="39">
        <v>4662</v>
      </c>
      <c r="U1852" s="39" t="s">
        <v>218</v>
      </c>
      <c r="V1852" s="39">
        <v>12.183199999999999</v>
      </c>
      <c r="W1852" s="39">
        <v>2016</v>
      </c>
      <c r="X1852" s="39">
        <v>997.8</v>
      </c>
      <c r="Y1852" s="39">
        <v>4662</v>
      </c>
      <c r="Z1852" s="39">
        <v>0</v>
      </c>
      <c r="AA1852" s="39">
        <v>1</v>
      </c>
      <c r="AB1852" s="39">
        <v>81.900000000000006</v>
      </c>
    </row>
    <row r="1853" spans="1:28" ht="27.6" x14ac:dyDescent="0.3">
      <c r="A1853" t="str">
        <f t="shared" si="56"/>
        <v>2012_4527</v>
      </c>
      <c r="D1853" s="109">
        <v>1850</v>
      </c>
      <c r="E1853" s="109">
        <v>4527</v>
      </c>
      <c r="F1853" s="109">
        <v>4527</v>
      </c>
      <c r="G1853" s="109" t="s">
        <v>210</v>
      </c>
      <c r="H1853" s="109">
        <v>2012</v>
      </c>
      <c r="I1853" s="109">
        <v>0</v>
      </c>
      <c r="J1853" s="109">
        <v>1</v>
      </c>
      <c r="K1853" s="109">
        <v>617</v>
      </c>
      <c r="L1853" s="109">
        <v>628</v>
      </c>
      <c r="Q1853" t="str">
        <f t="shared" si="57"/>
        <v>2016_4689</v>
      </c>
      <c r="R1853" s="124">
        <v>1850</v>
      </c>
      <c r="S1853" s="39">
        <v>4689</v>
      </c>
      <c r="T1853" s="39">
        <v>4689</v>
      </c>
      <c r="U1853" s="39" t="s">
        <v>219</v>
      </c>
      <c r="V1853" s="39">
        <v>11.518800000000001</v>
      </c>
      <c r="W1853" s="39">
        <v>2016</v>
      </c>
      <c r="X1853" s="39">
        <v>510.4</v>
      </c>
      <c r="Y1853" s="39">
        <v>4689</v>
      </c>
      <c r="Z1853" s="39">
        <v>0</v>
      </c>
      <c r="AA1853" s="39">
        <v>1</v>
      </c>
      <c r="AB1853" s="39">
        <v>44.31</v>
      </c>
    </row>
    <row r="1854" spans="1:28" ht="27.6" x14ac:dyDescent="0.3">
      <c r="A1854" t="str">
        <f t="shared" si="56"/>
        <v>2012_4536</v>
      </c>
      <c r="D1854" s="109">
        <v>1851</v>
      </c>
      <c r="E1854" s="109">
        <v>4536</v>
      </c>
      <c r="F1854" s="109">
        <v>4536</v>
      </c>
      <c r="G1854" s="109" t="s">
        <v>211</v>
      </c>
      <c r="H1854" s="109">
        <v>2012</v>
      </c>
      <c r="I1854" s="109">
        <v>0</v>
      </c>
      <c r="J1854" s="109">
        <v>1</v>
      </c>
      <c r="K1854" s="109">
        <v>2028.7</v>
      </c>
      <c r="L1854" s="109">
        <v>2111</v>
      </c>
      <c r="Q1854" t="str">
        <f t="shared" si="57"/>
        <v>2016_4644</v>
      </c>
      <c r="R1854" s="124">
        <v>1851</v>
      </c>
      <c r="S1854" s="39">
        <v>4644</v>
      </c>
      <c r="T1854" s="39">
        <v>4644</v>
      </c>
      <c r="U1854" s="39" t="s">
        <v>217</v>
      </c>
      <c r="V1854" s="39">
        <v>10.6951</v>
      </c>
      <c r="W1854" s="39">
        <v>2016</v>
      </c>
      <c r="X1854" s="39">
        <v>476.2</v>
      </c>
      <c r="Y1854" s="39">
        <v>4644</v>
      </c>
      <c r="Z1854" s="39">
        <v>0</v>
      </c>
      <c r="AA1854" s="39">
        <v>1</v>
      </c>
      <c r="AB1854" s="39">
        <v>44.524999999999999</v>
      </c>
    </row>
    <row r="1855" spans="1:28" x14ac:dyDescent="0.3">
      <c r="A1855" t="str">
        <f t="shared" si="56"/>
        <v>2012_4554</v>
      </c>
      <c r="D1855" s="109">
        <v>1852</v>
      </c>
      <c r="E1855" s="109">
        <v>4554</v>
      </c>
      <c r="F1855" s="109">
        <v>4554</v>
      </c>
      <c r="G1855" s="109" t="s">
        <v>212</v>
      </c>
      <c r="H1855" s="109">
        <v>2012</v>
      </c>
      <c r="I1855" s="109">
        <v>0</v>
      </c>
      <c r="J1855" s="109">
        <v>1</v>
      </c>
      <c r="K1855" s="109">
        <v>1064.0999999999999</v>
      </c>
      <c r="L1855" s="109">
        <v>1274.3</v>
      </c>
      <c r="Q1855" t="str">
        <f t="shared" si="57"/>
        <v>2016_4725</v>
      </c>
      <c r="R1855" s="124">
        <v>1852</v>
      </c>
      <c r="S1855" s="39">
        <v>4725</v>
      </c>
      <c r="T1855" s="39">
        <v>4725</v>
      </c>
      <c r="U1855" s="39" t="s">
        <v>220</v>
      </c>
      <c r="V1855" s="39">
        <v>12.9366</v>
      </c>
      <c r="W1855" s="39">
        <v>2016</v>
      </c>
      <c r="X1855" s="39">
        <v>2834.4</v>
      </c>
      <c r="Y1855" s="39">
        <v>4725</v>
      </c>
      <c r="Z1855" s="39">
        <v>0</v>
      </c>
      <c r="AA1855" s="39">
        <v>1</v>
      </c>
      <c r="AB1855" s="39">
        <v>219.1</v>
      </c>
    </row>
    <row r="1856" spans="1:28" ht="27.6" x14ac:dyDescent="0.3">
      <c r="A1856" t="str">
        <f t="shared" si="56"/>
        <v>2012_4572</v>
      </c>
      <c r="D1856" s="109">
        <v>1853</v>
      </c>
      <c r="E1856" s="109">
        <v>4572</v>
      </c>
      <c r="F1856" s="109">
        <v>4572</v>
      </c>
      <c r="G1856" s="109" t="s">
        <v>213</v>
      </c>
      <c r="H1856" s="109">
        <v>2012</v>
      </c>
      <c r="I1856" s="109">
        <v>0</v>
      </c>
      <c r="J1856" s="109">
        <v>1</v>
      </c>
      <c r="K1856" s="109">
        <v>281.5</v>
      </c>
      <c r="L1856" s="109">
        <v>338.5</v>
      </c>
      <c r="Q1856" t="str">
        <f t="shared" si="57"/>
        <v>2016_2673</v>
      </c>
      <c r="R1856" s="124">
        <v>1853</v>
      </c>
      <c r="S1856" s="39">
        <v>2673</v>
      </c>
      <c r="T1856" s="39">
        <v>2673</v>
      </c>
      <c r="U1856" s="39" t="s">
        <v>141</v>
      </c>
      <c r="V1856" s="39">
        <v>11.742900000000001</v>
      </c>
      <c r="W1856" s="39">
        <v>2016</v>
      </c>
      <c r="X1856" s="39">
        <v>648.5</v>
      </c>
      <c r="Y1856" s="39">
        <v>2673</v>
      </c>
      <c r="Z1856" s="39">
        <v>0</v>
      </c>
      <c r="AA1856" s="39">
        <v>1</v>
      </c>
      <c r="AB1856" s="39">
        <v>55.225000000000001</v>
      </c>
    </row>
    <row r="1857" spans="1:28" ht="27.6" x14ac:dyDescent="0.3">
      <c r="A1857" t="str">
        <f t="shared" si="56"/>
        <v>2012_4581</v>
      </c>
      <c r="D1857" s="109">
        <v>1854</v>
      </c>
      <c r="E1857" s="109">
        <v>4581</v>
      </c>
      <c r="F1857" s="109">
        <v>4581</v>
      </c>
      <c r="G1857" s="109" t="s">
        <v>214</v>
      </c>
      <c r="H1857" s="109">
        <v>2012</v>
      </c>
      <c r="I1857" s="109">
        <v>0</v>
      </c>
      <c r="J1857" s="109">
        <v>1</v>
      </c>
      <c r="K1857" s="109">
        <v>5299.5</v>
      </c>
      <c r="L1857" s="109">
        <v>5209.2</v>
      </c>
      <c r="Q1857" t="str">
        <f t="shared" si="57"/>
        <v>2016_153</v>
      </c>
      <c r="R1857" s="124">
        <v>1854</v>
      </c>
      <c r="S1857" s="39">
        <v>153</v>
      </c>
      <c r="T1857" s="39">
        <v>153</v>
      </c>
      <c r="U1857" s="39" t="s">
        <v>41</v>
      </c>
      <c r="V1857" s="39">
        <v>12.076599999999999</v>
      </c>
      <c r="W1857" s="39">
        <v>2016</v>
      </c>
      <c r="X1857" s="39">
        <v>624</v>
      </c>
      <c r="Y1857" s="39">
        <v>153</v>
      </c>
      <c r="Z1857" s="39">
        <v>0</v>
      </c>
      <c r="AA1857" s="39">
        <v>1</v>
      </c>
      <c r="AB1857" s="39">
        <v>51.67</v>
      </c>
    </row>
    <row r="1858" spans="1:28" ht="27.6" x14ac:dyDescent="0.3">
      <c r="A1858" t="str">
        <f t="shared" si="56"/>
        <v>2012_4599</v>
      </c>
      <c r="D1858" s="109">
        <v>1855</v>
      </c>
      <c r="E1858" s="109">
        <v>4599</v>
      </c>
      <c r="F1858" s="109">
        <v>4599</v>
      </c>
      <c r="G1858" s="109" t="s">
        <v>215</v>
      </c>
      <c r="H1858" s="109">
        <v>2012</v>
      </c>
      <c r="I1858" s="109">
        <v>0</v>
      </c>
      <c r="J1858" s="109">
        <v>1</v>
      </c>
      <c r="K1858" s="109">
        <v>652.4</v>
      </c>
      <c r="L1858" s="109">
        <v>618.1</v>
      </c>
      <c r="Q1858" t="str">
        <f t="shared" si="57"/>
        <v>2016_3691</v>
      </c>
      <c r="R1858" s="124">
        <v>1855</v>
      </c>
      <c r="S1858" s="39">
        <v>3691</v>
      </c>
      <c r="T1858" s="39">
        <v>3691</v>
      </c>
      <c r="U1858" s="39" t="s">
        <v>180</v>
      </c>
      <c r="V1858" s="39">
        <v>11.3408</v>
      </c>
      <c r="W1858" s="39">
        <v>2016</v>
      </c>
      <c r="X1858" s="39">
        <v>724.2</v>
      </c>
      <c r="Y1858" s="39">
        <v>3691</v>
      </c>
      <c r="Z1858" s="39">
        <v>0</v>
      </c>
      <c r="AA1858" s="39">
        <v>1</v>
      </c>
      <c r="AB1858" s="39">
        <v>63.857999999999997</v>
      </c>
    </row>
    <row r="1859" spans="1:28" ht="41.4" x14ac:dyDescent="0.3">
      <c r="A1859" t="str">
        <f t="shared" si="56"/>
        <v>2012_4617</v>
      </c>
      <c r="D1859" s="109">
        <v>1856</v>
      </c>
      <c r="E1859" s="109">
        <v>4617</v>
      </c>
      <c r="F1859" s="109">
        <v>4617</v>
      </c>
      <c r="G1859" s="109" t="s">
        <v>216</v>
      </c>
      <c r="H1859" s="109">
        <v>2012</v>
      </c>
      <c r="I1859" s="109">
        <v>0</v>
      </c>
      <c r="J1859" s="109">
        <v>1</v>
      </c>
      <c r="K1859" s="109">
        <v>1505.5</v>
      </c>
      <c r="L1859" s="109">
        <v>1504.4</v>
      </c>
      <c r="Q1859" t="str">
        <f t="shared" si="57"/>
        <v>2016_4774</v>
      </c>
      <c r="R1859" s="124">
        <v>1856</v>
      </c>
      <c r="S1859" s="39">
        <v>4774</v>
      </c>
      <c r="T1859" s="39">
        <v>4774</v>
      </c>
      <c r="U1859" s="39" t="s">
        <v>817</v>
      </c>
      <c r="V1859" s="39">
        <v>10.7742</v>
      </c>
      <c r="W1859" s="39">
        <v>2016</v>
      </c>
      <c r="X1859" s="39">
        <v>1119.8</v>
      </c>
      <c r="Y1859" s="39">
        <v>4774</v>
      </c>
      <c r="Z1859" s="39">
        <v>0</v>
      </c>
      <c r="AA1859" s="39">
        <v>2</v>
      </c>
      <c r="AB1859" s="39">
        <v>103.93300000000001</v>
      </c>
    </row>
    <row r="1860" spans="1:28" ht="27.6" x14ac:dyDescent="0.3">
      <c r="A1860" t="str">
        <f t="shared" si="56"/>
        <v>2012_4662</v>
      </c>
      <c r="D1860" s="109">
        <v>1857</v>
      </c>
      <c r="E1860" s="109">
        <v>4662</v>
      </c>
      <c r="F1860" s="109">
        <v>4662</v>
      </c>
      <c r="G1860" s="109" t="s">
        <v>218</v>
      </c>
      <c r="H1860" s="109">
        <v>2012</v>
      </c>
      <c r="I1860" s="109">
        <v>0</v>
      </c>
      <c r="J1860" s="109">
        <v>1</v>
      </c>
      <c r="K1860" s="109">
        <v>1003.1</v>
      </c>
      <c r="L1860" s="109">
        <v>1010.7</v>
      </c>
      <c r="Q1860" t="str">
        <f t="shared" si="57"/>
        <v>2016_873</v>
      </c>
      <c r="R1860" s="124">
        <v>1857</v>
      </c>
      <c r="S1860" s="39">
        <v>873</v>
      </c>
      <c r="T1860" s="39">
        <v>873</v>
      </c>
      <c r="U1860" s="39" t="s">
        <v>67</v>
      </c>
      <c r="V1860" s="39">
        <v>11.5985</v>
      </c>
      <c r="W1860" s="39">
        <v>2016</v>
      </c>
      <c r="X1860" s="39">
        <v>475.4</v>
      </c>
      <c r="Y1860" s="39">
        <v>873</v>
      </c>
      <c r="Z1860" s="39">
        <v>0</v>
      </c>
      <c r="AA1860" s="39">
        <v>1</v>
      </c>
      <c r="AB1860" s="39">
        <v>40.988</v>
      </c>
    </row>
    <row r="1861" spans="1:28" ht="27.6" x14ac:dyDescent="0.3">
      <c r="A1861" t="str">
        <f t="shared" ref="A1861:A1924" si="58">CONCATENATE(H1861,"_",E1861)</f>
        <v>2012_4689</v>
      </c>
      <c r="D1861" s="109">
        <v>1858</v>
      </c>
      <c r="E1861" s="109">
        <v>4689</v>
      </c>
      <c r="F1861" s="109">
        <v>4689</v>
      </c>
      <c r="G1861" s="109" t="s">
        <v>219</v>
      </c>
      <c r="H1861" s="109">
        <v>2012</v>
      </c>
      <c r="I1861" s="109">
        <v>0</v>
      </c>
      <c r="J1861" s="109">
        <v>1</v>
      </c>
      <c r="K1861" s="109">
        <v>521.70000000000005</v>
      </c>
      <c r="L1861" s="109">
        <v>527</v>
      </c>
      <c r="Q1861" t="str">
        <f t="shared" ref="Q1861:Q1924" si="59">CONCATENATE(W1861,"_",S1861)</f>
        <v>2016_4778</v>
      </c>
      <c r="R1861" s="124">
        <v>1858</v>
      </c>
      <c r="S1861" s="39">
        <v>4778</v>
      </c>
      <c r="T1861" s="39">
        <v>4778</v>
      </c>
      <c r="U1861" s="39" t="s">
        <v>227</v>
      </c>
      <c r="V1861" s="39">
        <v>12.1304</v>
      </c>
      <c r="W1861" s="39">
        <v>2016</v>
      </c>
      <c r="X1861" s="39">
        <v>279</v>
      </c>
      <c r="Y1861" s="39">
        <v>4778</v>
      </c>
      <c r="Z1861" s="39">
        <v>0</v>
      </c>
      <c r="AA1861" s="39">
        <v>1</v>
      </c>
      <c r="AB1861" s="39">
        <v>23</v>
      </c>
    </row>
    <row r="1862" spans="1:28" ht="27.6" x14ac:dyDescent="0.3">
      <c r="A1862" t="str">
        <f t="shared" si="58"/>
        <v>2012_4644</v>
      </c>
      <c r="D1862" s="109">
        <v>1859</v>
      </c>
      <c r="E1862" s="109">
        <v>4644</v>
      </c>
      <c r="F1862" s="109">
        <v>4644</v>
      </c>
      <c r="G1862" s="109" t="s">
        <v>217</v>
      </c>
      <c r="H1862" s="109">
        <v>2012</v>
      </c>
      <c r="I1862" s="109">
        <v>0</v>
      </c>
      <c r="J1862" s="109">
        <v>1</v>
      </c>
      <c r="K1862" s="109">
        <v>456.2</v>
      </c>
      <c r="L1862" s="109">
        <v>467.1</v>
      </c>
      <c r="Q1862" t="str">
        <f t="shared" si="59"/>
        <v>2016_4777</v>
      </c>
      <c r="R1862" s="124">
        <v>1859</v>
      </c>
      <c r="S1862" s="39">
        <v>4777</v>
      </c>
      <c r="T1862" s="39">
        <v>4777</v>
      </c>
      <c r="U1862" s="39" t="s">
        <v>226</v>
      </c>
      <c r="V1862" s="39">
        <v>12.8789</v>
      </c>
      <c r="W1862" s="39">
        <v>2016</v>
      </c>
      <c r="X1862" s="39">
        <v>614</v>
      </c>
      <c r="Y1862" s="39">
        <v>4777</v>
      </c>
      <c r="Z1862" s="39">
        <v>0</v>
      </c>
      <c r="AA1862" s="39">
        <v>1</v>
      </c>
      <c r="AB1862" s="39">
        <v>47.674999999999997</v>
      </c>
    </row>
    <row r="1863" spans="1:28" ht="41.4" x14ac:dyDescent="0.3">
      <c r="A1863" t="str">
        <f t="shared" si="58"/>
        <v>2012_4725</v>
      </c>
      <c r="D1863" s="109">
        <v>1860</v>
      </c>
      <c r="E1863" s="109">
        <v>4725</v>
      </c>
      <c r="F1863" s="109">
        <v>4725</v>
      </c>
      <c r="G1863" s="109" t="s">
        <v>220</v>
      </c>
      <c r="H1863" s="109">
        <v>2012</v>
      </c>
      <c r="I1863" s="109">
        <v>0</v>
      </c>
      <c r="J1863" s="109">
        <v>1</v>
      </c>
      <c r="K1863" s="109">
        <v>3005.9</v>
      </c>
      <c r="L1863" s="109">
        <v>2931.2</v>
      </c>
      <c r="Q1863" t="str">
        <f t="shared" si="59"/>
        <v>2016_4776</v>
      </c>
      <c r="R1863" s="124">
        <v>1860</v>
      </c>
      <c r="S1863" s="39">
        <v>4776</v>
      </c>
      <c r="T1863" s="39">
        <v>4776</v>
      </c>
      <c r="U1863" s="39" t="s">
        <v>225</v>
      </c>
      <c r="V1863" s="39">
        <v>11.7178</v>
      </c>
      <c r="W1863" s="39">
        <v>2016</v>
      </c>
      <c r="X1863" s="39">
        <v>523.20000000000005</v>
      </c>
      <c r="Y1863" s="39">
        <v>4776</v>
      </c>
      <c r="Z1863" s="39">
        <v>0</v>
      </c>
      <c r="AA1863" s="39">
        <v>1</v>
      </c>
      <c r="AB1863" s="39">
        <v>44.65</v>
      </c>
    </row>
    <row r="1864" spans="1:28" ht="27.6" x14ac:dyDescent="0.3">
      <c r="A1864" t="str">
        <f t="shared" si="58"/>
        <v>2012_2673</v>
      </c>
      <c r="D1864" s="109">
        <v>1861</v>
      </c>
      <c r="E1864" s="109">
        <v>2673</v>
      </c>
      <c r="F1864" s="109">
        <v>2673</v>
      </c>
      <c r="G1864" s="109" t="s">
        <v>141</v>
      </c>
      <c r="H1864" s="109">
        <v>2012</v>
      </c>
      <c r="I1864" s="109">
        <v>0</v>
      </c>
      <c r="J1864" s="109">
        <v>1</v>
      </c>
      <c r="K1864" s="109">
        <v>672.2</v>
      </c>
      <c r="L1864" s="109">
        <v>673.2</v>
      </c>
      <c r="Q1864" t="str">
        <f t="shared" si="59"/>
        <v>2016_4779</v>
      </c>
      <c r="R1864" s="124">
        <v>1861</v>
      </c>
      <c r="S1864" s="39">
        <v>4779</v>
      </c>
      <c r="T1864" s="39">
        <v>4779</v>
      </c>
      <c r="U1864" s="39" t="s">
        <v>228</v>
      </c>
      <c r="V1864" s="39">
        <v>14.277799999999999</v>
      </c>
      <c r="W1864" s="39">
        <v>2016</v>
      </c>
      <c r="X1864" s="39">
        <v>1522.2</v>
      </c>
      <c r="Y1864" s="39">
        <v>4779</v>
      </c>
      <c r="Z1864" s="39">
        <v>0</v>
      </c>
      <c r="AA1864" s="39">
        <v>1</v>
      </c>
      <c r="AB1864" s="39">
        <v>106.613</v>
      </c>
    </row>
    <row r="1865" spans="1:28" ht="27.6" x14ac:dyDescent="0.3">
      <c r="A1865" t="str">
        <f t="shared" si="58"/>
        <v>2012_153</v>
      </c>
      <c r="D1865" s="109">
        <v>1862</v>
      </c>
      <c r="E1865" s="109">
        <v>153</v>
      </c>
      <c r="F1865" s="109">
        <v>153</v>
      </c>
      <c r="G1865" s="109" t="s">
        <v>41</v>
      </c>
      <c r="H1865" s="109">
        <v>2012</v>
      </c>
      <c r="I1865" s="109">
        <v>0</v>
      </c>
      <c r="J1865" s="109">
        <v>1</v>
      </c>
      <c r="K1865" s="109">
        <v>610</v>
      </c>
      <c r="L1865" s="109">
        <v>623</v>
      </c>
      <c r="Q1865" t="str">
        <f t="shared" si="59"/>
        <v>2016_4784</v>
      </c>
      <c r="R1865" s="124">
        <v>1862</v>
      </c>
      <c r="S1865" s="39">
        <v>4784</v>
      </c>
      <c r="T1865" s="39">
        <v>4784</v>
      </c>
      <c r="U1865" s="39" t="s">
        <v>229</v>
      </c>
      <c r="V1865" s="39">
        <v>14.0412</v>
      </c>
      <c r="W1865" s="39">
        <v>2016</v>
      </c>
      <c r="X1865" s="39">
        <v>3135.6</v>
      </c>
      <c r="Y1865" s="39">
        <v>4784</v>
      </c>
      <c r="Z1865" s="39">
        <v>0</v>
      </c>
      <c r="AA1865" s="39">
        <v>1</v>
      </c>
      <c r="AB1865" s="39">
        <v>223.315</v>
      </c>
    </row>
    <row r="1866" spans="1:28" ht="27.6" x14ac:dyDescent="0.3">
      <c r="A1866" t="str">
        <f t="shared" si="58"/>
        <v>2012_3691</v>
      </c>
      <c r="D1866" s="109">
        <v>1863</v>
      </c>
      <c r="E1866" s="109">
        <v>3691</v>
      </c>
      <c r="F1866" s="109">
        <v>3691</v>
      </c>
      <c r="G1866" s="109" t="s">
        <v>180</v>
      </c>
      <c r="H1866" s="109">
        <v>2012</v>
      </c>
      <c r="I1866" s="109">
        <v>0</v>
      </c>
      <c r="J1866" s="109">
        <v>1</v>
      </c>
      <c r="K1866" s="109">
        <v>854.9</v>
      </c>
      <c r="L1866" s="109">
        <v>784</v>
      </c>
      <c r="Q1866" t="str">
        <f t="shared" si="59"/>
        <v>2016_4785</v>
      </c>
      <c r="R1866" s="124">
        <v>1863</v>
      </c>
      <c r="S1866" s="39">
        <v>4785</v>
      </c>
      <c r="T1866" s="39">
        <v>4785</v>
      </c>
      <c r="U1866" s="39" t="s">
        <v>793</v>
      </c>
      <c r="V1866" s="39">
        <v>10.782500000000001</v>
      </c>
      <c r="W1866" s="39">
        <v>2016</v>
      </c>
      <c r="X1866" s="39">
        <v>456.1</v>
      </c>
      <c r="Y1866" s="39">
        <v>4785</v>
      </c>
      <c r="Z1866" s="39">
        <v>0</v>
      </c>
      <c r="AA1866" s="39">
        <v>1</v>
      </c>
      <c r="AB1866" s="39">
        <v>42.3</v>
      </c>
    </row>
    <row r="1867" spans="1:28" ht="27.6" x14ac:dyDescent="0.3">
      <c r="A1867" t="str">
        <f t="shared" si="58"/>
        <v>2012_4774</v>
      </c>
      <c r="D1867" s="109">
        <v>1864</v>
      </c>
      <c r="E1867" s="109">
        <v>4774</v>
      </c>
      <c r="F1867" s="109">
        <v>4774</v>
      </c>
      <c r="G1867" s="109" t="s">
        <v>817</v>
      </c>
      <c r="H1867" s="109">
        <v>2012</v>
      </c>
      <c r="I1867" s="109">
        <v>0</v>
      </c>
      <c r="J1867" s="109">
        <v>2</v>
      </c>
      <c r="K1867" s="109">
        <v>1238.5</v>
      </c>
      <c r="L1867" s="109">
        <v>1201.4000000000001</v>
      </c>
      <c r="Q1867" t="str">
        <f t="shared" si="59"/>
        <v>2016_333</v>
      </c>
      <c r="R1867" s="124">
        <v>1864</v>
      </c>
      <c r="S1867" s="39">
        <v>333</v>
      </c>
      <c r="T1867" s="39">
        <v>333</v>
      </c>
      <c r="U1867" s="39" t="s">
        <v>357</v>
      </c>
      <c r="V1867" s="39">
        <v>10</v>
      </c>
      <c r="W1867" s="39">
        <v>2016</v>
      </c>
      <c r="X1867" s="39">
        <v>358</v>
      </c>
      <c r="Y1867" s="39">
        <v>333</v>
      </c>
      <c r="Z1867" s="39">
        <v>0</v>
      </c>
      <c r="AA1867" s="39">
        <v>1</v>
      </c>
      <c r="AB1867" s="39">
        <v>35.799999999999997</v>
      </c>
    </row>
    <row r="1868" spans="1:28" ht="27.6" x14ac:dyDescent="0.3">
      <c r="A1868" t="str">
        <f t="shared" si="58"/>
        <v>2012_873</v>
      </c>
      <c r="D1868" s="109">
        <v>1865</v>
      </c>
      <c r="E1868" s="109">
        <v>873</v>
      </c>
      <c r="F1868" s="109">
        <v>873</v>
      </c>
      <c r="G1868" s="109" t="s">
        <v>67</v>
      </c>
      <c r="H1868" s="109">
        <v>2012</v>
      </c>
      <c r="I1868" s="109">
        <v>0</v>
      </c>
      <c r="J1868" s="109">
        <v>1</v>
      </c>
      <c r="K1868" s="109">
        <v>454.8</v>
      </c>
      <c r="L1868" s="109">
        <v>443.6</v>
      </c>
      <c r="Q1868" t="str">
        <f t="shared" si="59"/>
        <v>2016_4773</v>
      </c>
      <c r="R1868" s="124">
        <v>1865</v>
      </c>
      <c r="S1868" s="39">
        <v>4773</v>
      </c>
      <c r="T1868" s="39">
        <v>4773</v>
      </c>
      <c r="U1868" s="39" t="s">
        <v>222</v>
      </c>
      <c r="V1868" s="39">
        <v>13.073600000000001</v>
      </c>
      <c r="W1868" s="39">
        <v>2016</v>
      </c>
      <c r="X1868" s="39">
        <v>852.4</v>
      </c>
      <c r="Y1868" s="39">
        <v>4773</v>
      </c>
      <c r="Z1868" s="39">
        <v>0</v>
      </c>
      <c r="AA1868" s="39">
        <v>1</v>
      </c>
      <c r="AB1868" s="39">
        <v>65.2</v>
      </c>
    </row>
    <row r="1869" spans="1:28" ht="41.4" x14ac:dyDescent="0.3">
      <c r="A1869" t="str">
        <f t="shared" si="58"/>
        <v>2012_4778</v>
      </c>
      <c r="D1869" s="109">
        <v>1866</v>
      </c>
      <c r="E1869" s="109">
        <v>4778</v>
      </c>
      <c r="F1869" s="109">
        <v>4778</v>
      </c>
      <c r="G1869" s="109" t="s">
        <v>227</v>
      </c>
      <c r="H1869" s="109">
        <v>2012</v>
      </c>
      <c r="I1869" s="109">
        <v>0</v>
      </c>
      <c r="J1869" s="109">
        <v>1</v>
      </c>
      <c r="K1869" s="109">
        <v>301</v>
      </c>
      <c r="L1869" s="109">
        <v>272.2</v>
      </c>
      <c r="Q1869" t="str">
        <f t="shared" si="59"/>
        <v>2016_4788</v>
      </c>
      <c r="R1869" s="124">
        <v>1866</v>
      </c>
      <c r="S1869" s="39">
        <v>4788</v>
      </c>
      <c r="T1869" s="39">
        <v>4788</v>
      </c>
      <c r="U1869" s="39" t="s">
        <v>232</v>
      </c>
      <c r="V1869" s="39">
        <v>11.622999999999999</v>
      </c>
      <c r="W1869" s="39">
        <v>2016</v>
      </c>
      <c r="X1869" s="39">
        <v>497</v>
      </c>
      <c r="Y1869" s="39">
        <v>4788</v>
      </c>
      <c r="Z1869" s="39">
        <v>0</v>
      </c>
      <c r="AA1869" s="39">
        <v>1</v>
      </c>
      <c r="AB1869" s="39">
        <v>42.76</v>
      </c>
    </row>
    <row r="1870" spans="1:28" x14ac:dyDescent="0.3">
      <c r="A1870" t="str">
        <f t="shared" si="58"/>
        <v>2012_4777</v>
      </c>
      <c r="D1870" s="109">
        <v>1867</v>
      </c>
      <c r="E1870" s="109">
        <v>4777</v>
      </c>
      <c r="F1870" s="109">
        <v>4777</v>
      </c>
      <c r="G1870" s="109" t="s">
        <v>226</v>
      </c>
      <c r="H1870" s="109">
        <v>2012</v>
      </c>
      <c r="I1870" s="109">
        <v>0</v>
      </c>
      <c r="J1870" s="109">
        <v>1</v>
      </c>
      <c r="K1870" s="109">
        <v>680.5</v>
      </c>
      <c r="L1870" s="109">
        <v>646</v>
      </c>
      <c r="Q1870" t="str">
        <f t="shared" si="59"/>
        <v>2016_4797</v>
      </c>
      <c r="R1870" s="124">
        <v>1867</v>
      </c>
      <c r="S1870" s="39">
        <v>4797</v>
      </c>
      <c r="T1870" s="39">
        <v>4797</v>
      </c>
      <c r="U1870" s="39" t="s">
        <v>233</v>
      </c>
      <c r="V1870" s="39">
        <v>14.045999999999999</v>
      </c>
      <c r="W1870" s="39">
        <v>2016</v>
      </c>
      <c r="X1870" s="39">
        <v>2710.1</v>
      </c>
      <c r="Y1870" s="39">
        <v>4797</v>
      </c>
      <c r="Z1870" s="39">
        <v>0</v>
      </c>
      <c r="AA1870" s="39">
        <v>1</v>
      </c>
      <c r="AB1870" s="39">
        <v>192.94499999999999</v>
      </c>
    </row>
    <row r="1871" spans="1:28" ht="82.8" x14ac:dyDescent="0.3">
      <c r="A1871" t="str">
        <f t="shared" si="58"/>
        <v>2012_4776</v>
      </c>
      <c r="D1871" s="109">
        <v>1868</v>
      </c>
      <c r="E1871" s="109">
        <v>4776</v>
      </c>
      <c r="F1871" s="109">
        <v>4776</v>
      </c>
      <c r="G1871" s="109" t="s">
        <v>225</v>
      </c>
      <c r="H1871" s="109">
        <v>2012</v>
      </c>
      <c r="I1871" s="109">
        <v>0</v>
      </c>
      <c r="J1871" s="109">
        <v>1</v>
      </c>
      <c r="K1871" s="109">
        <v>535.4</v>
      </c>
      <c r="L1871" s="109">
        <v>555.5</v>
      </c>
      <c r="Q1871" t="str">
        <f t="shared" si="59"/>
        <v>2016_4860</v>
      </c>
      <c r="R1871" s="124">
        <v>1868</v>
      </c>
      <c r="S1871" s="39">
        <v>4860</v>
      </c>
      <c r="T1871" s="39">
        <v>4860</v>
      </c>
      <c r="U1871" s="39" t="s">
        <v>981</v>
      </c>
      <c r="V1871" s="39">
        <v>10.242000000000001</v>
      </c>
      <c r="W1871" s="39">
        <v>2016</v>
      </c>
      <c r="X1871" s="39">
        <v>974.4</v>
      </c>
      <c r="Y1871" s="39">
        <v>4860</v>
      </c>
      <c r="Z1871" s="39">
        <v>0</v>
      </c>
      <c r="AA1871" s="39">
        <v>2</v>
      </c>
      <c r="AB1871" s="39">
        <v>95.138000000000005</v>
      </c>
    </row>
    <row r="1872" spans="1:28" x14ac:dyDescent="0.3">
      <c r="A1872" t="str">
        <f t="shared" si="58"/>
        <v>2012_4779</v>
      </c>
      <c r="D1872" s="109">
        <v>1869</v>
      </c>
      <c r="E1872" s="109">
        <v>4779</v>
      </c>
      <c r="F1872" s="109">
        <v>4779</v>
      </c>
      <c r="G1872" s="109" t="s">
        <v>228</v>
      </c>
      <c r="H1872" s="109">
        <v>2012</v>
      </c>
      <c r="I1872" s="109">
        <v>0</v>
      </c>
      <c r="J1872" s="109">
        <v>1</v>
      </c>
      <c r="K1872" s="109">
        <v>1360.8</v>
      </c>
      <c r="L1872" s="109">
        <v>1339.2</v>
      </c>
      <c r="Q1872" t="str">
        <f t="shared" si="59"/>
        <v>2016_4869</v>
      </c>
      <c r="R1872" s="124">
        <v>1869</v>
      </c>
      <c r="S1872" s="39">
        <v>4869</v>
      </c>
      <c r="T1872" s="39">
        <v>4869</v>
      </c>
      <c r="U1872" s="39" t="s">
        <v>235</v>
      </c>
      <c r="V1872" s="39">
        <v>12.9963</v>
      </c>
      <c r="W1872" s="39">
        <v>2016</v>
      </c>
      <c r="X1872" s="39">
        <v>1235.3</v>
      </c>
      <c r="Y1872" s="39">
        <v>4869</v>
      </c>
      <c r="Z1872" s="39">
        <v>0</v>
      </c>
      <c r="AA1872" s="39">
        <v>1</v>
      </c>
      <c r="AB1872" s="39">
        <v>95.05</v>
      </c>
    </row>
    <row r="1873" spans="1:28" x14ac:dyDescent="0.3">
      <c r="A1873" t="str">
        <f t="shared" si="58"/>
        <v>2012_4784</v>
      </c>
      <c r="D1873" s="109">
        <v>1870</v>
      </c>
      <c r="E1873" s="109">
        <v>4784</v>
      </c>
      <c r="F1873" s="109">
        <v>4784</v>
      </c>
      <c r="G1873" s="109" t="s">
        <v>229</v>
      </c>
      <c r="H1873" s="109">
        <v>2012</v>
      </c>
      <c r="I1873" s="109">
        <v>0</v>
      </c>
      <c r="J1873" s="109">
        <v>1</v>
      </c>
      <c r="K1873" s="109">
        <v>2978.5</v>
      </c>
      <c r="L1873" s="109">
        <v>3022.8</v>
      </c>
      <c r="Q1873" t="str">
        <f t="shared" si="59"/>
        <v>2016_4878</v>
      </c>
      <c r="R1873" s="124">
        <v>1870</v>
      </c>
      <c r="S1873" s="39">
        <v>4878</v>
      </c>
      <c r="T1873" s="39">
        <v>4878</v>
      </c>
      <c r="U1873" s="39" t="s">
        <v>236</v>
      </c>
      <c r="V1873" s="39">
        <v>12.7615</v>
      </c>
      <c r="W1873" s="39">
        <v>2016</v>
      </c>
      <c r="X1873" s="39">
        <v>722.3</v>
      </c>
      <c r="Y1873" s="39">
        <v>4878</v>
      </c>
      <c r="Z1873" s="39">
        <v>0</v>
      </c>
      <c r="AA1873" s="39">
        <v>1</v>
      </c>
      <c r="AB1873" s="39">
        <v>56.6</v>
      </c>
    </row>
    <row r="1874" spans="1:28" x14ac:dyDescent="0.3">
      <c r="A1874" t="str">
        <f t="shared" si="58"/>
        <v>2012_4785</v>
      </c>
      <c r="D1874" s="109">
        <v>1871</v>
      </c>
      <c r="E1874" s="109">
        <v>4785</v>
      </c>
      <c r="F1874" s="109">
        <v>4785</v>
      </c>
      <c r="G1874" s="109" t="s">
        <v>793</v>
      </c>
      <c r="H1874" s="109">
        <v>2012</v>
      </c>
      <c r="I1874" s="109">
        <v>0</v>
      </c>
      <c r="J1874" s="109">
        <v>1</v>
      </c>
      <c r="K1874" s="109">
        <v>523.29999999999995</v>
      </c>
      <c r="L1874" s="109">
        <v>525.6</v>
      </c>
      <c r="Q1874" t="str">
        <f t="shared" si="59"/>
        <v>2016_4890</v>
      </c>
      <c r="R1874" s="124">
        <v>1871</v>
      </c>
      <c r="S1874" s="39">
        <v>4890</v>
      </c>
      <c r="T1874" s="39">
        <v>4890</v>
      </c>
      <c r="U1874" s="39" t="s">
        <v>237</v>
      </c>
      <c r="V1874" s="39">
        <v>11.693300000000001</v>
      </c>
      <c r="W1874" s="39">
        <v>2016</v>
      </c>
      <c r="X1874" s="39">
        <v>943.3</v>
      </c>
      <c r="Y1874" s="39">
        <v>4890</v>
      </c>
      <c r="Z1874" s="39">
        <v>0</v>
      </c>
      <c r="AA1874" s="39">
        <v>1</v>
      </c>
      <c r="AB1874" s="39">
        <v>80.67</v>
      </c>
    </row>
    <row r="1875" spans="1:28" x14ac:dyDescent="0.3">
      <c r="A1875" t="str">
        <f t="shared" si="58"/>
        <v>2012_333</v>
      </c>
      <c r="D1875" s="109">
        <v>1872</v>
      </c>
      <c r="E1875" s="109">
        <v>333</v>
      </c>
      <c r="F1875" s="109">
        <v>333</v>
      </c>
      <c r="G1875" s="109" t="s">
        <v>357</v>
      </c>
      <c r="H1875" s="109">
        <v>2012</v>
      </c>
      <c r="I1875" s="109">
        <v>0</v>
      </c>
      <c r="J1875" s="109">
        <v>2</v>
      </c>
      <c r="K1875" s="109">
        <v>447.3</v>
      </c>
      <c r="L1875" s="109">
        <v>412.4</v>
      </c>
      <c r="Q1875" t="str">
        <f t="shared" si="59"/>
        <v>2016_4905</v>
      </c>
      <c r="R1875" s="124">
        <v>1872</v>
      </c>
      <c r="S1875" s="39">
        <v>4905</v>
      </c>
      <c r="T1875" s="39">
        <v>4905</v>
      </c>
      <c r="U1875" s="39" t="s">
        <v>794</v>
      </c>
      <c r="V1875" s="39">
        <v>6.5323000000000002</v>
      </c>
      <c r="W1875" s="39">
        <v>2016</v>
      </c>
      <c r="X1875" s="39">
        <v>81</v>
      </c>
      <c r="Y1875" s="39">
        <v>4905</v>
      </c>
      <c r="Z1875" s="39">
        <v>0</v>
      </c>
      <c r="AA1875" s="39">
        <v>1</v>
      </c>
      <c r="AB1875" s="39">
        <v>12.4</v>
      </c>
    </row>
    <row r="1876" spans="1:28" ht="41.4" x14ac:dyDescent="0.3">
      <c r="A1876" t="str">
        <f t="shared" si="58"/>
        <v>2012_4773</v>
      </c>
      <c r="D1876" s="109">
        <v>1873</v>
      </c>
      <c r="E1876" s="109">
        <v>4773</v>
      </c>
      <c r="F1876" s="109">
        <v>4773</v>
      </c>
      <c r="G1876" s="109" t="s">
        <v>222</v>
      </c>
      <c r="H1876" s="109">
        <v>2012</v>
      </c>
      <c r="I1876" s="109">
        <v>0</v>
      </c>
      <c r="J1876" s="109">
        <v>1</v>
      </c>
      <c r="K1876" s="109">
        <v>549.20000000000005</v>
      </c>
      <c r="L1876" s="109">
        <v>837.4</v>
      </c>
      <c r="Q1876" t="str">
        <f t="shared" si="59"/>
        <v>2016_4978</v>
      </c>
      <c r="R1876" s="124">
        <v>1873</v>
      </c>
      <c r="S1876" s="39">
        <v>4978</v>
      </c>
      <c r="T1876" s="39">
        <v>4978</v>
      </c>
      <c r="U1876" s="39" t="s">
        <v>238</v>
      </c>
      <c r="V1876" s="39">
        <v>8.8135999999999992</v>
      </c>
      <c r="W1876" s="39">
        <v>2016</v>
      </c>
      <c r="X1876" s="39">
        <v>156</v>
      </c>
      <c r="Y1876" s="39">
        <v>4978</v>
      </c>
      <c r="Z1876" s="39">
        <v>0</v>
      </c>
      <c r="AA1876" s="39">
        <v>1</v>
      </c>
      <c r="AB1876" s="39">
        <v>17.7</v>
      </c>
    </row>
    <row r="1877" spans="1:28" x14ac:dyDescent="0.3">
      <c r="A1877" t="str">
        <f t="shared" si="58"/>
        <v>2012_4788</v>
      </c>
      <c r="D1877" s="109">
        <v>1874</v>
      </c>
      <c r="E1877" s="109">
        <v>4788</v>
      </c>
      <c r="F1877" s="109">
        <v>4788</v>
      </c>
      <c r="G1877" s="109" t="s">
        <v>232</v>
      </c>
      <c r="H1877" s="109">
        <v>2012</v>
      </c>
      <c r="I1877" s="109">
        <v>0</v>
      </c>
      <c r="J1877" s="109">
        <v>1</v>
      </c>
      <c r="K1877" s="109">
        <v>499.4</v>
      </c>
      <c r="L1877" s="109">
        <v>480.4</v>
      </c>
      <c r="Q1877" t="str">
        <f t="shared" si="59"/>
        <v>2016_4995</v>
      </c>
      <c r="R1877" s="124">
        <v>1874</v>
      </c>
      <c r="S1877" s="39">
        <v>4995</v>
      </c>
      <c r="T1877" s="39">
        <v>4995</v>
      </c>
      <c r="U1877" s="39" t="s">
        <v>239</v>
      </c>
      <c r="V1877" s="39">
        <v>13.602</v>
      </c>
      <c r="W1877" s="39">
        <v>2016</v>
      </c>
      <c r="X1877" s="39">
        <v>954.7</v>
      </c>
      <c r="Y1877" s="39">
        <v>4995</v>
      </c>
      <c r="Z1877" s="39">
        <v>0</v>
      </c>
      <c r="AA1877" s="39">
        <v>1</v>
      </c>
      <c r="AB1877" s="39">
        <v>70.188000000000002</v>
      </c>
    </row>
    <row r="1878" spans="1:28" ht="27.6" x14ac:dyDescent="0.3">
      <c r="A1878" t="str">
        <f t="shared" si="58"/>
        <v>2012_4797</v>
      </c>
      <c r="D1878" s="109">
        <v>1875</v>
      </c>
      <c r="E1878" s="109">
        <v>4797</v>
      </c>
      <c r="F1878" s="109">
        <v>4797</v>
      </c>
      <c r="G1878" s="109" t="s">
        <v>233</v>
      </c>
      <c r="H1878" s="109">
        <v>2012</v>
      </c>
      <c r="I1878" s="109">
        <v>0</v>
      </c>
      <c r="J1878" s="109">
        <v>1</v>
      </c>
      <c r="K1878" s="109">
        <v>2434</v>
      </c>
      <c r="L1878" s="109">
        <v>2529</v>
      </c>
      <c r="Q1878" t="str">
        <f t="shared" si="59"/>
        <v>2016_5013</v>
      </c>
      <c r="R1878" s="124">
        <v>1875</v>
      </c>
      <c r="S1878" s="39">
        <v>5013</v>
      </c>
      <c r="T1878" s="39">
        <v>5013</v>
      </c>
      <c r="U1878" s="39" t="s">
        <v>240</v>
      </c>
      <c r="V1878" s="39">
        <v>13.701599999999999</v>
      </c>
      <c r="W1878" s="39">
        <v>2016</v>
      </c>
      <c r="X1878" s="39">
        <v>2283.6</v>
      </c>
      <c r="Y1878" s="39">
        <v>5013</v>
      </c>
      <c r="Z1878" s="39">
        <v>0</v>
      </c>
      <c r="AA1878" s="39">
        <v>1</v>
      </c>
      <c r="AB1878" s="39">
        <v>166.667</v>
      </c>
    </row>
    <row r="1879" spans="1:28" x14ac:dyDescent="0.3">
      <c r="A1879" t="str">
        <f t="shared" si="58"/>
        <v>2012_4860</v>
      </c>
      <c r="D1879" s="109">
        <v>1876</v>
      </c>
      <c r="E1879" s="109">
        <v>4860</v>
      </c>
      <c r="F1879" s="109">
        <v>4860</v>
      </c>
      <c r="G1879" s="109" t="s">
        <v>981</v>
      </c>
      <c r="H1879" s="109">
        <v>2012</v>
      </c>
      <c r="I1879" s="109">
        <v>0</v>
      </c>
      <c r="J1879" s="109">
        <v>2</v>
      </c>
      <c r="K1879" s="109">
        <v>983.7</v>
      </c>
      <c r="L1879" s="109">
        <v>983.3</v>
      </c>
      <c r="Q1879" t="str">
        <f t="shared" si="59"/>
        <v>2016_5049</v>
      </c>
      <c r="R1879" s="124">
        <v>1876</v>
      </c>
      <c r="S1879" s="39">
        <v>5049</v>
      </c>
      <c r="T1879" s="39">
        <v>5049</v>
      </c>
      <c r="U1879" s="39" t="s">
        <v>241</v>
      </c>
      <c r="V1879" s="39">
        <v>14.116099999999999</v>
      </c>
      <c r="W1879" s="39">
        <v>2016</v>
      </c>
      <c r="X1879" s="39">
        <v>4369.6000000000004</v>
      </c>
      <c r="Y1879" s="39">
        <v>5049</v>
      </c>
      <c r="Z1879" s="39">
        <v>0</v>
      </c>
      <c r="AA1879" s="39">
        <v>1</v>
      </c>
      <c r="AB1879" s="39">
        <v>309.54700000000003</v>
      </c>
    </row>
    <row r="1880" spans="1:28" x14ac:dyDescent="0.3">
      <c r="A1880" t="str">
        <f t="shared" si="58"/>
        <v>2012_4869</v>
      </c>
      <c r="D1880" s="109">
        <v>1877</v>
      </c>
      <c r="E1880" s="109">
        <v>4869</v>
      </c>
      <c r="F1880" s="109">
        <v>4869</v>
      </c>
      <c r="G1880" s="109" t="s">
        <v>235</v>
      </c>
      <c r="H1880" s="109">
        <v>2012</v>
      </c>
      <c r="I1880" s="109">
        <v>0</v>
      </c>
      <c r="J1880" s="109">
        <v>1</v>
      </c>
      <c r="K1880" s="109">
        <v>1284.9000000000001</v>
      </c>
      <c r="L1880" s="109">
        <v>1238</v>
      </c>
      <c r="Q1880" t="str">
        <f t="shared" si="59"/>
        <v>2016_5319</v>
      </c>
      <c r="R1880" s="124">
        <v>1877</v>
      </c>
      <c r="S1880" s="39">
        <v>5319</v>
      </c>
      <c r="T1880" s="39">
        <v>5160</v>
      </c>
      <c r="U1880" s="39" t="s">
        <v>18</v>
      </c>
      <c r="V1880" s="39">
        <v>12.2052</v>
      </c>
      <c r="W1880" s="39">
        <v>2016</v>
      </c>
      <c r="X1880" s="39">
        <v>1080.4000000000001</v>
      </c>
      <c r="Y1880" s="39">
        <v>5319</v>
      </c>
      <c r="Z1880" s="39">
        <v>0</v>
      </c>
      <c r="AA1880" s="39">
        <v>1</v>
      </c>
      <c r="AB1880" s="39">
        <v>88.52</v>
      </c>
    </row>
    <row r="1881" spans="1:28" ht="27.6" x14ac:dyDescent="0.3">
      <c r="A1881" t="str">
        <f t="shared" si="58"/>
        <v>2012_4878</v>
      </c>
      <c r="D1881" s="109">
        <v>1878</v>
      </c>
      <c r="E1881" s="109">
        <v>4878</v>
      </c>
      <c r="F1881" s="109">
        <v>4878</v>
      </c>
      <c r="G1881" s="109" t="s">
        <v>236</v>
      </c>
      <c r="H1881" s="109">
        <v>2012</v>
      </c>
      <c r="I1881" s="109">
        <v>0</v>
      </c>
      <c r="J1881" s="109">
        <v>1</v>
      </c>
      <c r="K1881" s="109">
        <v>609</v>
      </c>
      <c r="L1881" s="109">
        <v>667.4</v>
      </c>
      <c r="Q1881" t="str">
        <f t="shared" si="59"/>
        <v>2016_5121</v>
      </c>
      <c r="R1881" s="124">
        <v>1878</v>
      </c>
      <c r="S1881" s="39">
        <v>5121</v>
      </c>
      <c r="T1881" s="39">
        <v>5121</v>
      </c>
      <c r="U1881" s="39" t="s">
        <v>242</v>
      </c>
      <c r="V1881" s="39">
        <v>12.2582</v>
      </c>
      <c r="W1881" s="39">
        <v>2016</v>
      </c>
      <c r="X1881" s="39">
        <v>712.2</v>
      </c>
      <c r="Y1881" s="39">
        <v>5121</v>
      </c>
      <c r="Z1881" s="39">
        <v>0</v>
      </c>
      <c r="AA1881" s="39">
        <v>1</v>
      </c>
      <c r="AB1881" s="39">
        <v>58.1</v>
      </c>
    </row>
    <row r="1882" spans="1:28" ht="27.6" x14ac:dyDescent="0.3">
      <c r="A1882" t="str">
        <f t="shared" si="58"/>
        <v>2012_4890</v>
      </c>
      <c r="D1882" s="109">
        <v>1879</v>
      </c>
      <c r="E1882" s="109">
        <v>4890</v>
      </c>
      <c r="F1882" s="109">
        <v>4890</v>
      </c>
      <c r="G1882" s="109" t="s">
        <v>237</v>
      </c>
      <c r="H1882" s="109">
        <v>2012</v>
      </c>
      <c r="I1882" s="109">
        <v>0</v>
      </c>
      <c r="J1882" s="109">
        <v>1</v>
      </c>
      <c r="K1882" s="109">
        <v>941.4</v>
      </c>
      <c r="L1882" s="109">
        <v>932.4</v>
      </c>
      <c r="Q1882" t="str">
        <f t="shared" si="59"/>
        <v>2016_5139</v>
      </c>
      <c r="R1882" s="124">
        <v>1879</v>
      </c>
      <c r="S1882" s="39">
        <v>5139</v>
      </c>
      <c r="T1882" s="39">
        <v>5139</v>
      </c>
      <c r="U1882" s="39" t="s">
        <v>243</v>
      </c>
      <c r="V1882" s="39">
        <v>11.898400000000001</v>
      </c>
      <c r="W1882" s="39">
        <v>2016</v>
      </c>
      <c r="X1882" s="39">
        <v>199</v>
      </c>
      <c r="Y1882" s="39">
        <v>5139</v>
      </c>
      <c r="Z1882" s="39">
        <v>0</v>
      </c>
      <c r="AA1882" s="39">
        <v>1</v>
      </c>
      <c r="AB1882" s="39">
        <v>16.725000000000001</v>
      </c>
    </row>
    <row r="1883" spans="1:28" x14ac:dyDescent="0.3">
      <c r="A1883" t="str">
        <f t="shared" si="58"/>
        <v>2012_4905</v>
      </c>
      <c r="D1883" s="109">
        <v>1880</v>
      </c>
      <c r="E1883" s="109">
        <v>4905</v>
      </c>
      <c r="F1883" s="109">
        <v>4905</v>
      </c>
      <c r="G1883" s="109" t="s">
        <v>794</v>
      </c>
      <c r="H1883" s="109">
        <v>2012</v>
      </c>
      <c r="I1883" s="109">
        <v>0</v>
      </c>
      <c r="J1883" s="109">
        <v>1</v>
      </c>
      <c r="K1883" s="109">
        <v>230</v>
      </c>
      <c r="L1883" s="109">
        <v>104</v>
      </c>
      <c r="Q1883" t="str">
        <f t="shared" si="59"/>
        <v>2016_5163</v>
      </c>
      <c r="R1883" s="124">
        <v>1880</v>
      </c>
      <c r="S1883" s="39">
        <v>5163</v>
      </c>
      <c r="T1883" s="39">
        <v>5163</v>
      </c>
      <c r="U1883" s="39" t="s">
        <v>244</v>
      </c>
      <c r="V1883" s="39">
        <v>14.4594</v>
      </c>
      <c r="W1883" s="39">
        <v>2016</v>
      </c>
      <c r="X1883" s="39">
        <v>667.3</v>
      </c>
      <c r="Y1883" s="39">
        <v>5163</v>
      </c>
      <c r="Z1883" s="39">
        <v>0</v>
      </c>
      <c r="AA1883" s="39">
        <v>1</v>
      </c>
      <c r="AB1883" s="39">
        <v>46.15</v>
      </c>
    </row>
    <row r="1884" spans="1:28" x14ac:dyDescent="0.3">
      <c r="A1884" t="str">
        <f t="shared" si="58"/>
        <v>2012_4978</v>
      </c>
      <c r="D1884" s="109">
        <v>1881</v>
      </c>
      <c r="E1884" s="109">
        <v>4978</v>
      </c>
      <c r="F1884" s="109">
        <v>4978</v>
      </c>
      <c r="G1884" s="109" t="s">
        <v>238</v>
      </c>
      <c r="H1884" s="109">
        <v>2012</v>
      </c>
      <c r="I1884" s="109">
        <v>0</v>
      </c>
      <c r="J1884" s="109">
        <v>1</v>
      </c>
      <c r="K1884" s="109">
        <v>191.1</v>
      </c>
      <c r="L1884" s="109">
        <v>159.1</v>
      </c>
      <c r="Q1884" t="str">
        <f t="shared" si="59"/>
        <v>2016_5166</v>
      </c>
      <c r="R1884" s="124">
        <v>1881</v>
      </c>
      <c r="S1884" s="39">
        <v>5166</v>
      </c>
      <c r="T1884" s="39">
        <v>5166</v>
      </c>
      <c r="U1884" s="39" t="s">
        <v>245</v>
      </c>
      <c r="V1884" s="39">
        <v>13.4641</v>
      </c>
      <c r="W1884" s="39">
        <v>2016</v>
      </c>
      <c r="X1884" s="39">
        <v>2238.4</v>
      </c>
      <c r="Y1884" s="39">
        <v>5166</v>
      </c>
      <c r="Z1884" s="39">
        <v>0</v>
      </c>
      <c r="AA1884" s="39">
        <v>1</v>
      </c>
      <c r="AB1884" s="39">
        <v>166.249</v>
      </c>
    </row>
    <row r="1885" spans="1:28" x14ac:dyDescent="0.3">
      <c r="A1885" t="str">
        <f t="shared" si="58"/>
        <v>2012_4995</v>
      </c>
      <c r="D1885" s="109">
        <v>1882</v>
      </c>
      <c r="E1885" s="109">
        <v>4995</v>
      </c>
      <c r="F1885" s="109">
        <v>4995</v>
      </c>
      <c r="G1885" s="109" t="s">
        <v>239</v>
      </c>
      <c r="H1885" s="109">
        <v>2012</v>
      </c>
      <c r="I1885" s="109">
        <v>0</v>
      </c>
      <c r="J1885" s="109">
        <v>1</v>
      </c>
      <c r="K1885" s="109">
        <v>935.5</v>
      </c>
      <c r="L1885" s="109">
        <v>938.3</v>
      </c>
      <c r="Q1885" t="str">
        <f t="shared" si="59"/>
        <v>2016_5184</v>
      </c>
      <c r="R1885" s="124">
        <v>1882</v>
      </c>
      <c r="S1885" s="39">
        <v>5184</v>
      </c>
      <c r="T1885" s="39">
        <v>5184</v>
      </c>
      <c r="U1885" s="39" t="s">
        <v>246</v>
      </c>
      <c r="V1885" s="39">
        <v>11.6678</v>
      </c>
      <c r="W1885" s="39">
        <v>2016</v>
      </c>
      <c r="X1885" s="39">
        <v>1703.5</v>
      </c>
      <c r="Y1885" s="39">
        <v>5184</v>
      </c>
      <c r="Z1885" s="39">
        <v>0</v>
      </c>
      <c r="AA1885" s="39">
        <v>1</v>
      </c>
      <c r="AB1885" s="39">
        <v>146</v>
      </c>
    </row>
    <row r="1886" spans="1:28" ht="27.6" x14ac:dyDescent="0.3">
      <c r="A1886" t="str">
        <f t="shared" si="58"/>
        <v>2012_5013</v>
      </c>
      <c r="D1886" s="109">
        <v>1883</v>
      </c>
      <c r="E1886" s="109">
        <v>5013</v>
      </c>
      <c r="F1886" s="109">
        <v>5013</v>
      </c>
      <c r="G1886" s="109" t="s">
        <v>240</v>
      </c>
      <c r="H1886" s="109">
        <v>2012</v>
      </c>
      <c r="I1886" s="109">
        <v>0</v>
      </c>
      <c r="J1886" s="109">
        <v>1</v>
      </c>
      <c r="K1886" s="109">
        <v>2388</v>
      </c>
      <c r="L1886" s="109">
        <v>2329.1999999999998</v>
      </c>
      <c r="Q1886" t="str">
        <f t="shared" si="59"/>
        <v>2016_5250</v>
      </c>
      <c r="R1886" s="124">
        <v>1883</v>
      </c>
      <c r="S1886" s="39">
        <v>5250</v>
      </c>
      <c r="T1886" s="39">
        <v>5250</v>
      </c>
      <c r="U1886" s="39" t="s">
        <v>247</v>
      </c>
      <c r="V1886" s="39">
        <v>14.5969</v>
      </c>
      <c r="W1886" s="39">
        <v>2016</v>
      </c>
      <c r="X1886" s="39">
        <v>4455.5</v>
      </c>
      <c r="Y1886" s="39">
        <v>5250</v>
      </c>
      <c r="Z1886" s="39">
        <v>0</v>
      </c>
      <c r="AA1886" s="39">
        <v>1</v>
      </c>
      <c r="AB1886" s="39">
        <v>305.23500000000001</v>
      </c>
    </row>
    <row r="1887" spans="1:28" ht="27.6" x14ac:dyDescent="0.3">
      <c r="A1887" t="str">
        <f t="shared" si="58"/>
        <v>2012_5049</v>
      </c>
      <c r="D1887" s="109">
        <v>1884</v>
      </c>
      <c r="E1887" s="109">
        <v>5049</v>
      </c>
      <c r="F1887" s="109">
        <v>5049</v>
      </c>
      <c r="G1887" s="109" t="s">
        <v>241</v>
      </c>
      <c r="H1887" s="109">
        <v>2012</v>
      </c>
      <c r="I1887" s="109">
        <v>0</v>
      </c>
      <c r="J1887" s="109">
        <v>1</v>
      </c>
      <c r="K1887" s="109">
        <v>4531.2</v>
      </c>
      <c r="L1887" s="109">
        <v>4439.5</v>
      </c>
      <c r="Q1887" t="str">
        <f t="shared" si="59"/>
        <v>2016_5256</v>
      </c>
      <c r="R1887" s="124">
        <v>1884</v>
      </c>
      <c r="S1887" s="39">
        <v>5256</v>
      </c>
      <c r="T1887" s="39">
        <v>5256</v>
      </c>
      <c r="U1887" s="39" t="s">
        <v>248</v>
      </c>
      <c r="V1887" s="39">
        <v>12.070399999999999</v>
      </c>
      <c r="W1887" s="39">
        <v>2016</v>
      </c>
      <c r="X1887" s="39">
        <v>702.5</v>
      </c>
      <c r="Y1887" s="39">
        <v>5256</v>
      </c>
      <c r="Z1887" s="39">
        <v>0</v>
      </c>
      <c r="AA1887" s="39">
        <v>1</v>
      </c>
      <c r="AB1887" s="39">
        <v>58.2</v>
      </c>
    </row>
    <row r="1888" spans="1:28" ht="27.6" x14ac:dyDescent="0.3">
      <c r="A1888" t="str">
        <f t="shared" si="58"/>
        <v>2012_5319</v>
      </c>
      <c r="D1888" s="109">
        <v>1885</v>
      </c>
      <c r="E1888" s="109">
        <v>5319</v>
      </c>
      <c r="F1888" s="109">
        <v>5160</v>
      </c>
      <c r="G1888" s="109" t="s">
        <v>18</v>
      </c>
      <c r="H1888" s="109">
        <v>2012</v>
      </c>
      <c r="I1888" s="109">
        <v>0</v>
      </c>
      <c r="J1888" s="109">
        <v>1</v>
      </c>
      <c r="K1888" s="109">
        <v>1025.5</v>
      </c>
      <c r="L1888" s="109">
        <v>1040.4000000000001</v>
      </c>
      <c r="Q1888" t="str">
        <f t="shared" si="59"/>
        <v>2016_5283</v>
      </c>
      <c r="R1888" s="124">
        <v>1885</v>
      </c>
      <c r="S1888" s="39">
        <v>5283</v>
      </c>
      <c r="T1888" s="39">
        <v>5283</v>
      </c>
      <c r="U1888" s="39" t="s">
        <v>249</v>
      </c>
      <c r="V1888" s="39">
        <v>11.718999999999999</v>
      </c>
      <c r="W1888" s="39">
        <v>2016</v>
      </c>
      <c r="X1888" s="39">
        <v>689.9</v>
      </c>
      <c r="Y1888" s="39">
        <v>5283</v>
      </c>
      <c r="Z1888" s="39">
        <v>0</v>
      </c>
      <c r="AA1888" s="39">
        <v>1</v>
      </c>
      <c r="AB1888" s="39">
        <v>58.87</v>
      </c>
    </row>
    <row r="1889" spans="1:28" x14ac:dyDescent="0.3">
      <c r="A1889" t="str">
        <f t="shared" si="58"/>
        <v>2012_5121</v>
      </c>
      <c r="D1889" s="109">
        <v>1886</v>
      </c>
      <c r="E1889" s="109">
        <v>5121</v>
      </c>
      <c r="F1889" s="109">
        <v>5121</v>
      </c>
      <c r="G1889" s="109" t="s">
        <v>242</v>
      </c>
      <c r="H1889" s="109">
        <v>2012</v>
      </c>
      <c r="I1889" s="109">
        <v>0</v>
      </c>
      <c r="J1889" s="109">
        <v>1</v>
      </c>
      <c r="K1889" s="109">
        <v>749.2</v>
      </c>
      <c r="L1889" s="109">
        <v>737.1</v>
      </c>
      <c r="Q1889" t="str">
        <f t="shared" si="59"/>
        <v>2016_5310</v>
      </c>
      <c r="R1889" s="124">
        <v>1886</v>
      </c>
      <c r="S1889" s="39">
        <v>5310</v>
      </c>
      <c r="T1889" s="39">
        <v>5310</v>
      </c>
      <c r="U1889" s="39" t="s">
        <v>250</v>
      </c>
      <c r="V1889" s="39">
        <v>10.571300000000001</v>
      </c>
      <c r="W1889" s="39">
        <v>2016</v>
      </c>
      <c r="X1889" s="39">
        <v>677.2</v>
      </c>
      <c r="Y1889" s="39">
        <v>5310</v>
      </c>
      <c r="Z1889" s="39">
        <v>0</v>
      </c>
      <c r="AA1889" s="39">
        <v>1</v>
      </c>
      <c r="AB1889" s="39">
        <v>64.06</v>
      </c>
    </row>
    <row r="1890" spans="1:28" ht="27.6" x14ac:dyDescent="0.3">
      <c r="A1890" t="str">
        <f t="shared" si="58"/>
        <v>2012_5139</v>
      </c>
      <c r="D1890" s="109">
        <v>1887</v>
      </c>
      <c r="E1890" s="109">
        <v>5139</v>
      </c>
      <c r="F1890" s="109">
        <v>5139</v>
      </c>
      <c r="G1890" s="109" t="s">
        <v>243</v>
      </c>
      <c r="H1890" s="109">
        <v>2012</v>
      </c>
      <c r="I1890" s="109">
        <v>0</v>
      </c>
      <c r="J1890" s="109">
        <v>1</v>
      </c>
      <c r="K1890" s="109">
        <v>180.6</v>
      </c>
      <c r="L1890" s="109">
        <v>168.2</v>
      </c>
      <c r="Q1890" t="str">
        <f t="shared" si="59"/>
        <v>2016_5323</v>
      </c>
      <c r="R1890" s="124">
        <v>1887</v>
      </c>
      <c r="S1890" s="39">
        <v>5323</v>
      </c>
      <c r="T1890" s="39">
        <v>5325</v>
      </c>
      <c r="U1890" s="39" t="s">
        <v>251</v>
      </c>
      <c r="V1890" s="39">
        <v>11.8383</v>
      </c>
      <c r="W1890" s="39">
        <v>2016</v>
      </c>
      <c r="X1890" s="39">
        <v>549</v>
      </c>
      <c r="Y1890" s="39">
        <v>5323</v>
      </c>
      <c r="Z1890" s="39">
        <v>0</v>
      </c>
      <c r="AA1890" s="39">
        <v>1</v>
      </c>
      <c r="AB1890" s="39">
        <v>46.375</v>
      </c>
    </row>
    <row r="1891" spans="1:28" x14ac:dyDescent="0.3">
      <c r="A1891" t="str">
        <f t="shared" si="58"/>
        <v>2012_5163</v>
      </c>
      <c r="D1891" s="109">
        <v>1888</v>
      </c>
      <c r="E1891" s="109">
        <v>5163</v>
      </c>
      <c r="F1891" s="109">
        <v>5163</v>
      </c>
      <c r="G1891" s="109" t="s">
        <v>244</v>
      </c>
      <c r="H1891" s="109">
        <v>2012</v>
      </c>
      <c r="I1891" s="109">
        <v>0</v>
      </c>
      <c r="J1891" s="109">
        <v>1</v>
      </c>
      <c r="K1891" s="109">
        <v>630.79999999999995</v>
      </c>
      <c r="L1891" s="109">
        <v>666.4</v>
      </c>
      <c r="Q1891" t="str">
        <f t="shared" si="59"/>
        <v>2016_5463</v>
      </c>
      <c r="R1891" s="124">
        <v>1888</v>
      </c>
      <c r="S1891" s="39">
        <v>5463</v>
      </c>
      <c r="T1891" s="39">
        <v>5463</v>
      </c>
      <c r="U1891" s="39" t="s">
        <v>253</v>
      </c>
      <c r="V1891" s="39">
        <v>11.4222</v>
      </c>
      <c r="W1891" s="39">
        <v>2016</v>
      </c>
      <c r="X1891" s="39">
        <v>1105.0999999999999</v>
      </c>
      <c r="Y1891" s="39">
        <v>5463</v>
      </c>
      <c r="Z1891" s="39">
        <v>0</v>
      </c>
      <c r="AA1891" s="39">
        <v>1</v>
      </c>
      <c r="AB1891" s="39">
        <v>96.75</v>
      </c>
    </row>
    <row r="1892" spans="1:28" ht="27.6" x14ac:dyDescent="0.3">
      <c r="A1892" t="str">
        <f t="shared" si="58"/>
        <v>2012_5166</v>
      </c>
      <c r="D1892" s="109">
        <v>1889</v>
      </c>
      <c r="E1892" s="109">
        <v>5166</v>
      </c>
      <c r="F1892" s="109">
        <v>5166</v>
      </c>
      <c r="G1892" s="109" t="s">
        <v>245</v>
      </c>
      <c r="H1892" s="109">
        <v>2012</v>
      </c>
      <c r="I1892" s="109">
        <v>0</v>
      </c>
      <c r="J1892" s="109">
        <v>1</v>
      </c>
      <c r="K1892" s="109">
        <v>2190.3000000000002</v>
      </c>
      <c r="L1892" s="109">
        <v>2267.8000000000002</v>
      </c>
      <c r="Q1892" t="str">
        <f t="shared" si="59"/>
        <v>2016_5486</v>
      </c>
      <c r="R1892" s="124">
        <v>1889</v>
      </c>
      <c r="S1892" s="39">
        <v>5486</v>
      </c>
      <c r="T1892" s="39">
        <v>5486</v>
      </c>
      <c r="U1892" s="39" t="s">
        <v>254</v>
      </c>
      <c r="V1892" s="39">
        <v>11.109299999999999</v>
      </c>
      <c r="W1892" s="39">
        <v>2016</v>
      </c>
      <c r="X1892" s="39">
        <v>338</v>
      </c>
      <c r="Y1892" s="39">
        <v>5486</v>
      </c>
      <c r="Z1892" s="39">
        <v>0</v>
      </c>
      <c r="AA1892" s="39">
        <v>1</v>
      </c>
      <c r="AB1892" s="39">
        <v>30.425000000000001</v>
      </c>
    </row>
    <row r="1893" spans="1:28" x14ac:dyDescent="0.3">
      <c r="A1893" t="str">
        <f t="shared" si="58"/>
        <v>2012_5184</v>
      </c>
      <c r="D1893" s="109">
        <v>1890</v>
      </c>
      <c r="E1893" s="109">
        <v>5184</v>
      </c>
      <c r="F1893" s="109">
        <v>5184</v>
      </c>
      <c r="G1893" s="109" t="s">
        <v>246</v>
      </c>
      <c r="H1893" s="109">
        <v>2012</v>
      </c>
      <c r="I1893" s="109">
        <v>0</v>
      </c>
      <c r="J1893" s="109">
        <v>1</v>
      </c>
      <c r="K1893" s="109">
        <v>1848.3</v>
      </c>
      <c r="L1893" s="109">
        <v>1794.4</v>
      </c>
      <c r="Q1893" t="str">
        <f t="shared" si="59"/>
        <v>2016_5508</v>
      </c>
      <c r="R1893" s="124">
        <v>1890</v>
      </c>
      <c r="S1893" s="39">
        <v>5508</v>
      </c>
      <c r="T1893" s="39">
        <v>5508</v>
      </c>
      <c r="U1893" s="39" t="s">
        <v>255</v>
      </c>
      <c r="V1893" s="39">
        <v>10.213699999999999</v>
      </c>
      <c r="W1893" s="39">
        <v>2016</v>
      </c>
      <c r="X1893" s="39">
        <v>320.2</v>
      </c>
      <c r="Y1893" s="39">
        <v>5508</v>
      </c>
      <c r="Z1893" s="39">
        <v>0</v>
      </c>
      <c r="AA1893" s="39">
        <v>1</v>
      </c>
      <c r="AB1893" s="39">
        <v>31.35</v>
      </c>
    </row>
    <row r="1894" spans="1:28" ht="27.6" x14ac:dyDescent="0.3">
      <c r="A1894" t="str">
        <f t="shared" si="58"/>
        <v>2012_5250</v>
      </c>
      <c r="D1894" s="109">
        <v>1891</v>
      </c>
      <c r="E1894" s="109">
        <v>5250</v>
      </c>
      <c r="F1894" s="109">
        <v>5250</v>
      </c>
      <c r="G1894" s="109" t="s">
        <v>247</v>
      </c>
      <c r="H1894" s="109">
        <v>2012</v>
      </c>
      <c r="I1894" s="109">
        <v>0</v>
      </c>
      <c r="J1894" s="109">
        <v>1</v>
      </c>
      <c r="K1894" s="109">
        <v>4230</v>
      </c>
      <c r="L1894" s="109">
        <v>4169.3999999999996</v>
      </c>
      <c r="Q1894" t="str">
        <f t="shared" si="59"/>
        <v>2016_1975</v>
      </c>
      <c r="R1894" s="124">
        <v>1891</v>
      </c>
      <c r="S1894" s="39">
        <v>1975</v>
      </c>
      <c r="T1894" s="39">
        <v>1975</v>
      </c>
      <c r="U1894" s="39" t="s">
        <v>121</v>
      </c>
      <c r="V1894" s="39">
        <v>10.961</v>
      </c>
      <c r="W1894" s="39">
        <v>2016</v>
      </c>
      <c r="X1894" s="39">
        <v>418.6</v>
      </c>
      <c r="Y1894" s="39">
        <v>1975</v>
      </c>
      <c r="Z1894" s="39">
        <v>0</v>
      </c>
      <c r="AA1894" s="39">
        <v>1</v>
      </c>
      <c r="AB1894" s="39">
        <v>38.19</v>
      </c>
    </row>
    <row r="1895" spans="1:28" ht="27.6" x14ac:dyDescent="0.3">
      <c r="A1895" t="str">
        <f t="shared" si="58"/>
        <v>2012_5256</v>
      </c>
      <c r="D1895" s="109">
        <v>1892</v>
      </c>
      <c r="E1895" s="109">
        <v>5256</v>
      </c>
      <c r="F1895" s="109">
        <v>5256</v>
      </c>
      <c r="G1895" s="109" t="s">
        <v>248</v>
      </c>
      <c r="H1895" s="109">
        <v>2012</v>
      </c>
      <c r="I1895" s="109">
        <v>0</v>
      </c>
      <c r="J1895" s="109">
        <v>1</v>
      </c>
      <c r="K1895" s="109">
        <v>636.20000000000005</v>
      </c>
      <c r="L1895" s="109">
        <v>658.8</v>
      </c>
      <c r="Q1895" t="str">
        <f t="shared" si="59"/>
        <v>2016_4824</v>
      </c>
      <c r="R1895" s="124">
        <v>1892</v>
      </c>
      <c r="S1895" s="39">
        <v>4824</v>
      </c>
      <c r="T1895" s="39">
        <v>5510</v>
      </c>
      <c r="U1895" s="39" t="s">
        <v>256</v>
      </c>
      <c r="V1895" s="39">
        <v>11.18</v>
      </c>
      <c r="W1895" s="39">
        <v>2016</v>
      </c>
      <c r="X1895" s="39">
        <v>604</v>
      </c>
      <c r="Y1895" s="39">
        <v>4824</v>
      </c>
      <c r="Z1895" s="39">
        <v>0</v>
      </c>
      <c r="AA1895" s="39">
        <v>1</v>
      </c>
      <c r="AB1895" s="39">
        <v>54.024999999999999</v>
      </c>
    </row>
    <row r="1896" spans="1:28" ht="27.6" x14ac:dyDescent="0.3">
      <c r="A1896" t="str">
        <f t="shared" si="58"/>
        <v>2012_5283</v>
      </c>
      <c r="D1896" s="109">
        <v>1893</v>
      </c>
      <c r="E1896" s="109">
        <v>5283</v>
      </c>
      <c r="F1896" s="109">
        <v>5283</v>
      </c>
      <c r="G1896" s="109" t="s">
        <v>249</v>
      </c>
      <c r="H1896" s="109">
        <v>2012</v>
      </c>
      <c r="I1896" s="109">
        <v>0</v>
      </c>
      <c r="J1896" s="109">
        <v>1</v>
      </c>
      <c r="K1896" s="109">
        <v>703.5</v>
      </c>
      <c r="L1896" s="109">
        <v>686.4</v>
      </c>
      <c r="Q1896" t="str">
        <f t="shared" si="59"/>
        <v>2016_5607</v>
      </c>
      <c r="R1896" s="124">
        <v>1893</v>
      </c>
      <c r="S1896" s="39">
        <v>5607</v>
      </c>
      <c r="T1896" s="39">
        <v>5607</v>
      </c>
      <c r="U1896" s="39" t="s">
        <v>257</v>
      </c>
      <c r="V1896" s="39">
        <v>13.2761</v>
      </c>
      <c r="W1896" s="39">
        <v>2016</v>
      </c>
      <c r="X1896" s="39">
        <v>796.7</v>
      </c>
      <c r="Y1896" s="39">
        <v>5607</v>
      </c>
      <c r="Z1896" s="39">
        <v>0</v>
      </c>
      <c r="AA1896" s="39">
        <v>1</v>
      </c>
      <c r="AB1896" s="39">
        <v>60.01</v>
      </c>
    </row>
    <row r="1897" spans="1:28" ht="27.6" x14ac:dyDescent="0.3">
      <c r="A1897" t="str">
        <f t="shared" si="58"/>
        <v>2012_5310</v>
      </c>
      <c r="D1897" s="109">
        <v>1894</v>
      </c>
      <c r="E1897" s="109">
        <v>5310</v>
      </c>
      <c r="F1897" s="109">
        <v>5310</v>
      </c>
      <c r="G1897" s="109" t="s">
        <v>250</v>
      </c>
      <c r="H1897" s="109">
        <v>2012</v>
      </c>
      <c r="I1897" s="109">
        <v>0</v>
      </c>
      <c r="J1897" s="109">
        <v>1</v>
      </c>
      <c r="K1897" s="109">
        <v>608.20000000000005</v>
      </c>
      <c r="L1897" s="109">
        <v>598.20000000000005</v>
      </c>
      <c r="Q1897" t="str">
        <f t="shared" si="59"/>
        <v>2016_5643</v>
      </c>
      <c r="R1897" s="124">
        <v>1894</v>
      </c>
      <c r="S1897" s="39">
        <v>5643</v>
      </c>
      <c r="T1897" s="39">
        <v>5643</v>
      </c>
      <c r="U1897" s="39" t="s">
        <v>258</v>
      </c>
      <c r="V1897" s="39">
        <v>15.0069</v>
      </c>
      <c r="W1897" s="39">
        <v>2016</v>
      </c>
      <c r="X1897" s="39">
        <v>1085.3</v>
      </c>
      <c r="Y1897" s="39">
        <v>5643</v>
      </c>
      <c r="Z1897" s="39">
        <v>0</v>
      </c>
      <c r="AA1897" s="39">
        <v>1</v>
      </c>
      <c r="AB1897" s="39">
        <v>72.319999999999993</v>
      </c>
    </row>
    <row r="1898" spans="1:28" ht="55.2" x14ac:dyDescent="0.3">
      <c r="A1898" t="str">
        <f t="shared" si="58"/>
        <v>2012_5323</v>
      </c>
      <c r="D1898" s="109">
        <v>1895</v>
      </c>
      <c r="E1898" s="109">
        <v>5323</v>
      </c>
      <c r="F1898" s="109">
        <v>5325</v>
      </c>
      <c r="G1898" s="109" t="s">
        <v>251</v>
      </c>
      <c r="H1898" s="109">
        <v>2012</v>
      </c>
      <c r="I1898" s="109">
        <v>0</v>
      </c>
      <c r="J1898" s="109">
        <v>1</v>
      </c>
      <c r="K1898" s="109">
        <v>606</v>
      </c>
      <c r="L1898" s="109">
        <v>629</v>
      </c>
      <c r="Q1898" t="str">
        <f t="shared" si="59"/>
        <v>2016_5697</v>
      </c>
      <c r="R1898" s="124">
        <v>1895</v>
      </c>
      <c r="S1898" s="39">
        <v>5697</v>
      </c>
      <c r="T1898" s="39">
        <v>5697</v>
      </c>
      <c r="U1898" s="39" t="s">
        <v>795</v>
      </c>
      <c r="V1898" s="39">
        <v>11.9094</v>
      </c>
      <c r="W1898" s="39">
        <v>2016</v>
      </c>
      <c r="X1898" s="39">
        <v>458</v>
      </c>
      <c r="Y1898" s="39">
        <v>5697</v>
      </c>
      <c r="Z1898" s="39">
        <v>0</v>
      </c>
      <c r="AA1898" s="39">
        <v>1</v>
      </c>
      <c r="AB1898" s="39">
        <v>38.457000000000001</v>
      </c>
    </row>
    <row r="1899" spans="1:28" ht="27.6" x14ac:dyDescent="0.3">
      <c r="A1899" t="str">
        <f t="shared" si="58"/>
        <v>2012_5463</v>
      </c>
      <c r="D1899" s="109">
        <v>1896</v>
      </c>
      <c r="E1899" s="109">
        <v>5463</v>
      </c>
      <c r="F1899" s="109">
        <v>5463</v>
      </c>
      <c r="G1899" s="109" t="s">
        <v>253</v>
      </c>
      <c r="H1899" s="109">
        <v>2012</v>
      </c>
      <c r="I1899" s="109">
        <v>0</v>
      </c>
      <c r="J1899" s="109">
        <v>1</v>
      </c>
      <c r="K1899" s="109">
        <v>1206.8</v>
      </c>
      <c r="L1899" s="109">
        <v>1181.8</v>
      </c>
      <c r="Q1899" t="str">
        <f t="shared" si="59"/>
        <v>2016_5724</v>
      </c>
      <c r="R1899" s="124">
        <v>1896</v>
      </c>
      <c r="S1899" s="39">
        <v>5724</v>
      </c>
      <c r="T1899" s="39">
        <v>5724</v>
      </c>
      <c r="U1899" s="39" t="s">
        <v>260</v>
      </c>
      <c r="V1899" s="39">
        <v>10.3315</v>
      </c>
      <c r="W1899" s="39">
        <v>2016</v>
      </c>
      <c r="X1899" s="39">
        <v>187</v>
      </c>
      <c r="Y1899" s="39">
        <v>5724</v>
      </c>
      <c r="Z1899" s="39">
        <v>0</v>
      </c>
      <c r="AA1899" s="39">
        <v>1</v>
      </c>
      <c r="AB1899" s="39">
        <v>18.100000000000001</v>
      </c>
    </row>
    <row r="1900" spans="1:28" x14ac:dyDescent="0.3">
      <c r="A1900" t="str">
        <f t="shared" si="58"/>
        <v>2012_5486</v>
      </c>
      <c r="D1900" s="109">
        <v>1897</v>
      </c>
      <c r="E1900" s="109">
        <v>5486</v>
      </c>
      <c r="F1900" s="109">
        <v>5486</v>
      </c>
      <c r="G1900" s="109" t="s">
        <v>254</v>
      </c>
      <c r="H1900" s="109">
        <v>2012</v>
      </c>
      <c r="I1900" s="109">
        <v>0</v>
      </c>
      <c r="J1900" s="109">
        <v>1</v>
      </c>
      <c r="K1900" s="109">
        <v>392.4</v>
      </c>
      <c r="L1900" s="109">
        <v>377.3</v>
      </c>
      <c r="Q1900" t="str">
        <f t="shared" si="59"/>
        <v>2016_5805</v>
      </c>
      <c r="R1900" s="124">
        <v>1897</v>
      </c>
      <c r="S1900" s="39">
        <v>5805</v>
      </c>
      <c r="T1900" s="39">
        <v>5805</v>
      </c>
      <c r="U1900" s="39" t="s">
        <v>262</v>
      </c>
      <c r="V1900" s="39">
        <v>12.620699999999999</v>
      </c>
      <c r="W1900" s="39">
        <v>2016</v>
      </c>
      <c r="X1900" s="39">
        <v>1281</v>
      </c>
      <c r="Y1900" s="39">
        <v>5805</v>
      </c>
      <c r="Z1900" s="39">
        <v>0</v>
      </c>
      <c r="AA1900" s="39">
        <v>1</v>
      </c>
      <c r="AB1900" s="39">
        <v>101.5</v>
      </c>
    </row>
    <row r="1901" spans="1:28" ht="41.4" x14ac:dyDescent="0.3">
      <c r="A1901" t="str">
        <f t="shared" si="58"/>
        <v>2012_5508</v>
      </c>
      <c r="D1901" s="109">
        <v>1898</v>
      </c>
      <c r="E1901" s="109">
        <v>5508</v>
      </c>
      <c r="F1901" s="109">
        <v>5508</v>
      </c>
      <c r="G1901" s="109" t="s">
        <v>255</v>
      </c>
      <c r="H1901" s="109">
        <v>2012</v>
      </c>
      <c r="I1901" s="109">
        <v>0</v>
      </c>
      <c r="J1901" s="109">
        <v>1</v>
      </c>
      <c r="K1901" s="109">
        <v>291.60000000000002</v>
      </c>
      <c r="L1901" s="109">
        <v>306.60000000000002</v>
      </c>
      <c r="Q1901" t="str">
        <f t="shared" si="59"/>
        <v>2016_5823</v>
      </c>
      <c r="R1901" s="124">
        <v>1898</v>
      </c>
      <c r="S1901" s="39">
        <v>5823</v>
      </c>
      <c r="T1901" s="39">
        <v>5823</v>
      </c>
      <c r="U1901" s="39" t="s">
        <v>263</v>
      </c>
      <c r="V1901" s="39">
        <v>10.6061</v>
      </c>
      <c r="W1901" s="39">
        <v>2016</v>
      </c>
      <c r="X1901" s="39">
        <v>315</v>
      </c>
      <c r="Y1901" s="39">
        <v>5823</v>
      </c>
      <c r="Z1901" s="39">
        <v>0</v>
      </c>
      <c r="AA1901" s="39">
        <v>1</v>
      </c>
      <c r="AB1901" s="39">
        <v>29.7</v>
      </c>
    </row>
    <row r="1902" spans="1:28" ht="27.6" x14ac:dyDescent="0.3">
      <c r="A1902" t="str">
        <f t="shared" si="58"/>
        <v>2012_1975</v>
      </c>
      <c r="D1902" s="109">
        <v>1899</v>
      </c>
      <c r="E1902" s="109">
        <v>1975</v>
      </c>
      <c r="F1902" s="109">
        <v>1975</v>
      </c>
      <c r="G1902" s="109" t="s">
        <v>121</v>
      </c>
      <c r="H1902" s="109">
        <v>2012</v>
      </c>
      <c r="I1902" s="109">
        <v>0</v>
      </c>
      <c r="J1902" s="109">
        <v>1</v>
      </c>
      <c r="K1902" s="109">
        <v>419.7</v>
      </c>
      <c r="L1902" s="109">
        <v>395.7</v>
      </c>
      <c r="Q1902" t="str">
        <f t="shared" si="59"/>
        <v>2016_5832</v>
      </c>
      <c r="R1902" s="124">
        <v>1899</v>
      </c>
      <c r="S1902" s="39">
        <v>5832</v>
      </c>
      <c r="T1902" s="39">
        <v>5832</v>
      </c>
      <c r="U1902" s="39" t="s">
        <v>264</v>
      </c>
      <c r="V1902" s="39">
        <v>9.7308000000000003</v>
      </c>
      <c r="W1902" s="39">
        <v>2016</v>
      </c>
      <c r="X1902" s="39">
        <v>188</v>
      </c>
      <c r="Y1902" s="39">
        <v>5832</v>
      </c>
      <c r="Z1902" s="39">
        <v>0</v>
      </c>
      <c r="AA1902" s="39">
        <v>1</v>
      </c>
      <c r="AB1902" s="39">
        <v>19.32</v>
      </c>
    </row>
    <row r="1903" spans="1:28" ht="41.4" x14ac:dyDescent="0.3">
      <c r="A1903" t="str">
        <f t="shared" si="58"/>
        <v>2012_4824</v>
      </c>
      <c r="D1903" s="109">
        <v>1900</v>
      </c>
      <c r="E1903" s="109">
        <v>4824</v>
      </c>
      <c r="F1903" s="109">
        <v>5510</v>
      </c>
      <c r="G1903" s="109" t="s">
        <v>256</v>
      </c>
      <c r="H1903" s="109">
        <v>2012</v>
      </c>
      <c r="I1903" s="109">
        <v>0</v>
      </c>
      <c r="J1903" s="109">
        <v>1</v>
      </c>
      <c r="K1903" s="109">
        <v>678.7</v>
      </c>
      <c r="L1903" s="109">
        <v>584.70000000000005</v>
      </c>
      <c r="Q1903" t="str">
        <f t="shared" si="59"/>
        <v>2016_5877</v>
      </c>
      <c r="R1903" s="124">
        <v>1900</v>
      </c>
      <c r="S1903" s="39">
        <v>5877</v>
      </c>
      <c r="T1903" s="39">
        <v>5877</v>
      </c>
      <c r="U1903" s="39" t="s">
        <v>265</v>
      </c>
      <c r="V1903" s="39">
        <v>14.9076</v>
      </c>
      <c r="W1903" s="39">
        <v>2016</v>
      </c>
      <c r="X1903" s="39">
        <v>1621.2</v>
      </c>
      <c r="Y1903" s="39">
        <v>5877</v>
      </c>
      <c r="Z1903" s="39">
        <v>0</v>
      </c>
      <c r="AA1903" s="39">
        <v>1</v>
      </c>
      <c r="AB1903" s="39">
        <v>108.75</v>
      </c>
    </row>
    <row r="1904" spans="1:28" x14ac:dyDescent="0.3">
      <c r="A1904" t="str">
        <f t="shared" si="58"/>
        <v>2012_5607</v>
      </c>
      <c r="D1904" s="109">
        <v>1901</v>
      </c>
      <c r="E1904" s="109">
        <v>5607</v>
      </c>
      <c r="F1904" s="109">
        <v>5607</v>
      </c>
      <c r="G1904" s="109" t="s">
        <v>257</v>
      </c>
      <c r="H1904" s="109">
        <v>2012</v>
      </c>
      <c r="I1904" s="109">
        <v>0</v>
      </c>
      <c r="J1904" s="109">
        <v>1</v>
      </c>
      <c r="K1904" s="109">
        <v>688.3</v>
      </c>
      <c r="L1904" s="109">
        <v>761.3</v>
      </c>
      <c r="Q1904" t="str">
        <f t="shared" si="59"/>
        <v>2016_5895</v>
      </c>
      <c r="R1904" s="124">
        <v>1901</v>
      </c>
      <c r="S1904" s="39">
        <v>5895</v>
      </c>
      <c r="T1904" s="39">
        <v>5895</v>
      </c>
      <c r="U1904" s="39" t="s">
        <v>266</v>
      </c>
      <c r="V1904" s="39">
        <v>10.185600000000001</v>
      </c>
      <c r="W1904" s="39">
        <v>2016</v>
      </c>
      <c r="X1904" s="39">
        <v>271.7</v>
      </c>
      <c r="Y1904" s="39">
        <v>5895</v>
      </c>
      <c r="Z1904" s="39">
        <v>0</v>
      </c>
      <c r="AA1904" s="39">
        <v>1</v>
      </c>
      <c r="AB1904" s="39">
        <v>26.675000000000001</v>
      </c>
    </row>
    <row r="1905" spans="1:28" x14ac:dyDescent="0.3">
      <c r="A1905" t="str">
        <f t="shared" si="58"/>
        <v>2012_5643</v>
      </c>
      <c r="D1905" s="109">
        <v>1902</v>
      </c>
      <c r="E1905" s="109">
        <v>5643</v>
      </c>
      <c r="F1905" s="109">
        <v>5643</v>
      </c>
      <c r="G1905" s="109" t="s">
        <v>258</v>
      </c>
      <c r="H1905" s="109">
        <v>2012</v>
      </c>
      <c r="I1905" s="109">
        <v>0</v>
      </c>
      <c r="J1905" s="109">
        <v>1</v>
      </c>
      <c r="K1905" s="109">
        <v>966.4</v>
      </c>
      <c r="L1905" s="109">
        <v>1049.4000000000001</v>
      </c>
      <c r="Q1905" t="str">
        <f t="shared" si="59"/>
        <v>2016_5949</v>
      </c>
      <c r="R1905" s="124">
        <v>1902</v>
      </c>
      <c r="S1905" s="39">
        <v>5949</v>
      </c>
      <c r="T1905" s="39">
        <v>5949</v>
      </c>
      <c r="U1905" s="39" t="s">
        <v>267</v>
      </c>
      <c r="V1905" s="39">
        <v>13.9491</v>
      </c>
      <c r="W1905" s="39">
        <v>2016</v>
      </c>
      <c r="X1905" s="39">
        <v>1068.5</v>
      </c>
      <c r="Y1905" s="39">
        <v>5949</v>
      </c>
      <c r="Z1905" s="39">
        <v>0</v>
      </c>
      <c r="AA1905" s="39">
        <v>1</v>
      </c>
      <c r="AB1905" s="39">
        <v>76.599999999999994</v>
      </c>
    </row>
    <row r="1906" spans="1:28" ht="27.6" x14ac:dyDescent="0.3">
      <c r="A1906" t="str">
        <f t="shared" si="58"/>
        <v>2012_5697</v>
      </c>
      <c r="D1906" s="109">
        <v>1903</v>
      </c>
      <c r="E1906" s="109">
        <v>5697</v>
      </c>
      <c r="F1906" s="109">
        <v>5697</v>
      </c>
      <c r="G1906" s="109" t="s">
        <v>795</v>
      </c>
      <c r="H1906" s="109">
        <v>2012</v>
      </c>
      <c r="I1906" s="109">
        <v>0</v>
      </c>
      <c r="J1906" s="109">
        <v>1</v>
      </c>
      <c r="K1906" s="109">
        <v>472.1</v>
      </c>
      <c r="L1906" s="109">
        <v>473.1</v>
      </c>
      <c r="Q1906" t="str">
        <f t="shared" si="59"/>
        <v>2016_5976</v>
      </c>
      <c r="R1906" s="124">
        <v>1903</v>
      </c>
      <c r="S1906" s="39">
        <v>5976</v>
      </c>
      <c r="T1906" s="39">
        <v>5976</v>
      </c>
      <c r="U1906" s="39" t="s">
        <v>268</v>
      </c>
      <c r="V1906" s="39">
        <v>12.043699999999999</v>
      </c>
      <c r="W1906" s="39">
        <v>2016</v>
      </c>
      <c r="X1906" s="39">
        <v>1035.7</v>
      </c>
      <c r="Y1906" s="39">
        <v>5976</v>
      </c>
      <c r="Z1906" s="39">
        <v>0</v>
      </c>
      <c r="AA1906" s="39">
        <v>1</v>
      </c>
      <c r="AB1906" s="39">
        <v>85.995000000000005</v>
      </c>
    </row>
    <row r="1907" spans="1:28" ht="41.4" x14ac:dyDescent="0.3">
      <c r="A1907" t="str">
        <f t="shared" si="58"/>
        <v>2012_5724</v>
      </c>
      <c r="D1907" s="109">
        <v>1904</v>
      </c>
      <c r="E1907" s="109">
        <v>5724</v>
      </c>
      <c r="F1907" s="109">
        <v>5724</v>
      </c>
      <c r="G1907" s="109" t="s">
        <v>260</v>
      </c>
      <c r="H1907" s="109">
        <v>2012</v>
      </c>
      <c r="I1907" s="109">
        <v>0</v>
      </c>
      <c r="J1907" s="109">
        <v>1</v>
      </c>
      <c r="K1907" s="109">
        <v>244</v>
      </c>
      <c r="L1907" s="109">
        <v>221</v>
      </c>
      <c r="Q1907" t="str">
        <f t="shared" si="59"/>
        <v>2016_5994</v>
      </c>
      <c r="R1907" s="124">
        <v>1904</v>
      </c>
      <c r="S1907" s="39">
        <v>5994</v>
      </c>
      <c r="T1907" s="39">
        <v>5994</v>
      </c>
      <c r="U1907" s="39" t="s">
        <v>269</v>
      </c>
      <c r="V1907" s="39">
        <v>12.8963</v>
      </c>
      <c r="W1907" s="39">
        <v>2016</v>
      </c>
      <c r="X1907" s="39">
        <v>774.1</v>
      </c>
      <c r="Y1907" s="39">
        <v>5994</v>
      </c>
      <c r="Z1907" s="39">
        <v>0</v>
      </c>
      <c r="AA1907" s="39">
        <v>1</v>
      </c>
      <c r="AB1907" s="39">
        <v>60.024999999999999</v>
      </c>
    </row>
    <row r="1908" spans="1:28" x14ac:dyDescent="0.3">
      <c r="A1908" t="str">
        <f t="shared" si="58"/>
        <v>2012_5805</v>
      </c>
      <c r="D1908" s="109">
        <v>1905</v>
      </c>
      <c r="E1908" s="109">
        <v>5805</v>
      </c>
      <c r="F1908" s="109">
        <v>5805</v>
      </c>
      <c r="G1908" s="109" t="s">
        <v>262</v>
      </c>
      <c r="H1908" s="109">
        <v>2012</v>
      </c>
      <c r="I1908" s="109">
        <v>0</v>
      </c>
      <c r="J1908" s="109">
        <v>1</v>
      </c>
      <c r="K1908" s="109">
        <v>1201.2</v>
      </c>
      <c r="L1908" s="109">
        <v>1327.9</v>
      </c>
      <c r="Q1908" t="str">
        <f t="shared" si="59"/>
        <v>2016_6003</v>
      </c>
      <c r="R1908" s="124">
        <v>1905</v>
      </c>
      <c r="S1908" s="39">
        <v>6003</v>
      </c>
      <c r="T1908" s="39">
        <v>6003</v>
      </c>
      <c r="U1908" s="39" t="s">
        <v>270</v>
      </c>
      <c r="V1908" s="39">
        <v>10.475899999999999</v>
      </c>
      <c r="W1908" s="39">
        <v>2016</v>
      </c>
      <c r="X1908" s="39">
        <v>391.8</v>
      </c>
      <c r="Y1908" s="39">
        <v>6003</v>
      </c>
      <c r="Z1908" s="39">
        <v>0</v>
      </c>
      <c r="AA1908" s="39">
        <v>1</v>
      </c>
      <c r="AB1908" s="39">
        <v>37.4</v>
      </c>
    </row>
    <row r="1909" spans="1:28" ht="27.6" x14ac:dyDescent="0.3">
      <c r="A1909" t="str">
        <f t="shared" si="58"/>
        <v>2012_5823</v>
      </c>
      <c r="D1909" s="109">
        <v>1906</v>
      </c>
      <c r="E1909" s="109">
        <v>5823</v>
      </c>
      <c r="F1909" s="109">
        <v>5823</v>
      </c>
      <c r="G1909" s="109" t="s">
        <v>263</v>
      </c>
      <c r="H1909" s="109">
        <v>2012</v>
      </c>
      <c r="I1909" s="109">
        <v>0</v>
      </c>
      <c r="J1909" s="109">
        <v>1</v>
      </c>
      <c r="K1909" s="109">
        <v>380.2</v>
      </c>
      <c r="L1909" s="109">
        <v>324.10000000000002</v>
      </c>
      <c r="Q1909" t="str">
        <f t="shared" si="59"/>
        <v>2016_6012</v>
      </c>
      <c r="R1909" s="124">
        <v>1906</v>
      </c>
      <c r="S1909" s="39">
        <v>6012</v>
      </c>
      <c r="T1909" s="39">
        <v>6012</v>
      </c>
      <c r="U1909" s="39" t="s">
        <v>271</v>
      </c>
      <c r="V1909" s="39">
        <v>11.6972</v>
      </c>
      <c r="W1909" s="39">
        <v>2016</v>
      </c>
      <c r="X1909" s="39">
        <v>529.29999999999995</v>
      </c>
      <c r="Y1909" s="39">
        <v>6012</v>
      </c>
      <c r="Z1909" s="39">
        <v>0</v>
      </c>
      <c r="AA1909" s="39">
        <v>1</v>
      </c>
      <c r="AB1909" s="39">
        <v>45.25</v>
      </c>
    </row>
    <row r="1910" spans="1:28" ht="27.6" x14ac:dyDescent="0.3">
      <c r="A1910" t="str">
        <f t="shared" si="58"/>
        <v>2012_5832</v>
      </c>
      <c r="D1910" s="109">
        <v>1907</v>
      </c>
      <c r="E1910" s="109">
        <v>5832</v>
      </c>
      <c r="F1910" s="109">
        <v>5832</v>
      </c>
      <c r="G1910" s="109" t="s">
        <v>264</v>
      </c>
      <c r="H1910" s="109">
        <v>2012</v>
      </c>
      <c r="I1910" s="109">
        <v>0</v>
      </c>
      <c r="J1910" s="109">
        <v>1</v>
      </c>
      <c r="K1910" s="109">
        <v>300.39999999999998</v>
      </c>
      <c r="L1910" s="109">
        <v>193</v>
      </c>
      <c r="Q1910" t="str">
        <f t="shared" si="59"/>
        <v>2016_6030</v>
      </c>
      <c r="R1910" s="124">
        <v>1907</v>
      </c>
      <c r="S1910" s="39">
        <v>6030</v>
      </c>
      <c r="T1910" s="39">
        <v>6030</v>
      </c>
      <c r="U1910" s="39" t="s">
        <v>272</v>
      </c>
      <c r="V1910" s="39">
        <v>12.3527</v>
      </c>
      <c r="W1910" s="39">
        <v>2016</v>
      </c>
      <c r="X1910" s="39">
        <v>1224</v>
      </c>
      <c r="Y1910" s="39">
        <v>6030</v>
      </c>
      <c r="Z1910" s="39">
        <v>0</v>
      </c>
      <c r="AA1910" s="39">
        <v>1</v>
      </c>
      <c r="AB1910" s="39">
        <v>99.087999999999994</v>
      </c>
    </row>
    <row r="1911" spans="1:28" ht="27.6" x14ac:dyDescent="0.3">
      <c r="A1911" t="str">
        <f t="shared" si="58"/>
        <v>2012_5877</v>
      </c>
      <c r="D1911" s="109">
        <v>1908</v>
      </c>
      <c r="E1911" s="109">
        <v>5877</v>
      </c>
      <c r="F1911" s="109">
        <v>5877</v>
      </c>
      <c r="G1911" s="109" t="s">
        <v>265</v>
      </c>
      <c r="H1911" s="109">
        <v>2012</v>
      </c>
      <c r="I1911" s="109">
        <v>0</v>
      </c>
      <c r="J1911" s="109">
        <v>1</v>
      </c>
      <c r="K1911" s="109">
        <v>1342.9</v>
      </c>
      <c r="L1911" s="109">
        <v>1567.9</v>
      </c>
      <c r="Q1911" t="str">
        <f t="shared" si="59"/>
        <v>2016_6048</v>
      </c>
      <c r="R1911" s="124">
        <v>1908</v>
      </c>
      <c r="S1911" s="39">
        <v>6048</v>
      </c>
      <c r="T1911" s="39">
        <v>6035</v>
      </c>
      <c r="U1911" s="39" t="s">
        <v>273</v>
      </c>
      <c r="V1911" s="39">
        <v>11.2629</v>
      </c>
      <c r="W1911" s="39">
        <v>2016</v>
      </c>
      <c r="X1911" s="39">
        <v>612.70000000000005</v>
      </c>
      <c r="Y1911" s="39">
        <v>6048</v>
      </c>
      <c r="Z1911" s="39">
        <v>0</v>
      </c>
      <c r="AA1911" s="39">
        <v>1</v>
      </c>
      <c r="AB1911" s="39">
        <v>54.4</v>
      </c>
    </row>
    <row r="1912" spans="1:28" ht="27.6" x14ac:dyDescent="0.3">
      <c r="A1912" t="str">
        <f t="shared" si="58"/>
        <v>2012_5895</v>
      </c>
      <c r="D1912" s="109">
        <v>1909</v>
      </c>
      <c r="E1912" s="109">
        <v>5895</v>
      </c>
      <c r="F1912" s="109">
        <v>5895</v>
      </c>
      <c r="G1912" s="109" t="s">
        <v>266</v>
      </c>
      <c r="H1912" s="109">
        <v>2012</v>
      </c>
      <c r="I1912" s="109">
        <v>0</v>
      </c>
      <c r="J1912" s="109">
        <v>1</v>
      </c>
      <c r="K1912" s="109">
        <v>237.4</v>
      </c>
      <c r="L1912" s="109">
        <v>225.4</v>
      </c>
      <c r="Q1912" t="str">
        <f t="shared" si="59"/>
        <v>2016_6039</v>
      </c>
      <c r="R1912" s="124">
        <v>1909</v>
      </c>
      <c r="S1912" s="39">
        <v>6039</v>
      </c>
      <c r="T1912" s="39">
        <v>6039</v>
      </c>
      <c r="U1912" s="39" t="s">
        <v>274</v>
      </c>
      <c r="V1912" s="39">
        <v>14.9414</v>
      </c>
      <c r="W1912" s="39">
        <v>2016</v>
      </c>
      <c r="X1912" s="39">
        <v>14273.3</v>
      </c>
      <c r="Y1912" s="39">
        <v>6039</v>
      </c>
      <c r="Z1912" s="39">
        <v>0</v>
      </c>
      <c r="AA1912" s="39">
        <v>1</v>
      </c>
      <c r="AB1912" s="39">
        <v>955.28499999999997</v>
      </c>
    </row>
    <row r="1913" spans="1:28" x14ac:dyDescent="0.3">
      <c r="A1913" t="str">
        <f t="shared" si="58"/>
        <v>2012_5949</v>
      </c>
      <c r="D1913" s="109">
        <v>1910</v>
      </c>
      <c r="E1913" s="109">
        <v>5949</v>
      </c>
      <c r="F1913" s="109">
        <v>5949</v>
      </c>
      <c r="G1913" s="109" t="s">
        <v>267</v>
      </c>
      <c r="H1913" s="109">
        <v>2012</v>
      </c>
      <c r="I1913" s="109">
        <v>0</v>
      </c>
      <c r="J1913" s="109">
        <v>1</v>
      </c>
      <c r="K1913" s="109">
        <v>982.3</v>
      </c>
      <c r="L1913" s="109">
        <v>974.3</v>
      </c>
      <c r="Q1913" t="str">
        <f t="shared" si="59"/>
        <v>2016_6093</v>
      </c>
      <c r="R1913" s="124">
        <v>1910</v>
      </c>
      <c r="S1913" s="39">
        <v>6093</v>
      </c>
      <c r="T1913" s="39">
        <v>6093</v>
      </c>
      <c r="U1913" s="39" t="s">
        <v>275</v>
      </c>
      <c r="V1913" s="39">
        <v>14.8093</v>
      </c>
      <c r="W1913" s="39">
        <v>2016</v>
      </c>
      <c r="X1913" s="39">
        <v>1429.1</v>
      </c>
      <c r="Y1913" s="39">
        <v>6093</v>
      </c>
      <c r="Z1913" s="39">
        <v>0</v>
      </c>
      <c r="AA1913" s="39">
        <v>1</v>
      </c>
      <c r="AB1913" s="39">
        <v>96.5</v>
      </c>
    </row>
    <row r="1914" spans="1:28" ht="41.4" x14ac:dyDescent="0.3">
      <c r="A1914" t="str">
        <f t="shared" si="58"/>
        <v>2012_5976</v>
      </c>
      <c r="D1914" s="109">
        <v>1911</v>
      </c>
      <c r="E1914" s="109">
        <v>5976</v>
      </c>
      <c r="F1914" s="109">
        <v>5976</v>
      </c>
      <c r="G1914" s="109" t="s">
        <v>268</v>
      </c>
      <c r="H1914" s="109">
        <v>2012</v>
      </c>
      <c r="I1914" s="109">
        <v>0</v>
      </c>
      <c r="J1914" s="109">
        <v>1</v>
      </c>
      <c r="K1914" s="109">
        <v>986.3</v>
      </c>
      <c r="L1914" s="109">
        <v>1006.4</v>
      </c>
      <c r="Q1914" t="str">
        <f t="shared" si="59"/>
        <v>2016_6091</v>
      </c>
      <c r="R1914" s="124">
        <v>1911</v>
      </c>
      <c r="S1914" s="39">
        <v>6091</v>
      </c>
      <c r="T1914" s="39">
        <v>6091</v>
      </c>
      <c r="U1914" s="39" t="s">
        <v>359</v>
      </c>
      <c r="V1914" s="39">
        <v>11.2569</v>
      </c>
      <c r="W1914" s="39">
        <v>2016</v>
      </c>
      <c r="X1914" s="39">
        <v>868.9</v>
      </c>
      <c r="Y1914" s="39">
        <v>6091</v>
      </c>
      <c r="Z1914" s="39">
        <v>0</v>
      </c>
      <c r="AA1914" s="39">
        <v>1</v>
      </c>
      <c r="AB1914" s="39">
        <v>77.188000000000002</v>
      </c>
    </row>
    <row r="1915" spans="1:28" ht="27.6" x14ac:dyDescent="0.3">
      <c r="A1915" t="str">
        <f t="shared" si="58"/>
        <v>2012_5994</v>
      </c>
      <c r="D1915" s="109">
        <v>1912</v>
      </c>
      <c r="E1915" s="109">
        <v>5994</v>
      </c>
      <c r="F1915" s="109">
        <v>5994</v>
      </c>
      <c r="G1915" s="109" t="s">
        <v>269</v>
      </c>
      <c r="H1915" s="109">
        <v>2012</v>
      </c>
      <c r="I1915" s="109">
        <v>0</v>
      </c>
      <c r="J1915" s="109">
        <v>1</v>
      </c>
      <c r="K1915" s="109">
        <v>755.1</v>
      </c>
      <c r="L1915" s="109">
        <v>770.1</v>
      </c>
      <c r="Q1915" t="str">
        <f t="shared" si="59"/>
        <v>2016_6095</v>
      </c>
      <c r="R1915" s="124">
        <v>1912</v>
      </c>
      <c r="S1915" s="39">
        <v>6095</v>
      </c>
      <c r="T1915" s="39">
        <v>6095</v>
      </c>
      <c r="U1915" s="39" t="s">
        <v>277</v>
      </c>
      <c r="V1915" s="39">
        <v>13.414400000000001</v>
      </c>
      <c r="W1915" s="39">
        <v>2016</v>
      </c>
      <c r="X1915" s="39">
        <v>728.4</v>
      </c>
      <c r="Y1915" s="39">
        <v>6095</v>
      </c>
      <c r="Z1915" s="39">
        <v>0</v>
      </c>
      <c r="AA1915" s="39">
        <v>1</v>
      </c>
      <c r="AB1915" s="39">
        <v>54.3</v>
      </c>
    </row>
    <row r="1916" spans="1:28" ht="27.6" x14ac:dyDescent="0.3">
      <c r="A1916" t="str">
        <f t="shared" si="58"/>
        <v>2012_6003</v>
      </c>
      <c r="D1916" s="109">
        <v>1913</v>
      </c>
      <c r="E1916" s="109">
        <v>6003</v>
      </c>
      <c r="F1916" s="109">
        <v>6003</v>
      </c>
      <c r="G1916" s="109" t="s">
        <v>270</v>
      </c>
      <c r="H1916" s="109">
        <v>2012</v>
      </c>
      <c r="I1916" s="109">
        <v>0</v>
      </c>
      <c r="J1916" s="109">
        <v>1</v>
      </c>
      <c r="K1916" s="109">
        <v>327.2</v>
      </c>
      <c r="L1916" s="109">
        <v>365.2</v>
      </c>
      <c r="Q1916" t="str">
        <f t="shared" si="59"/>
        <v>2016_5157</v>
      </c>
      <c r="R1916" s="124">
        <v>1913</v>
      </c>
      <c r="S1916" s="39">
        <v>5157</v>
      </c>
      <c r="T1916" s="39">
        <v>6099</v>
      </c>
      <c r="U1916" s="39" t="s">
        <v>281</v>
      </c>
      <c r="V1916" s="39">
        <v>12.0869</v>
      </c>
      <c r="W1916" s="39">
        <v>2016</v>
      </c>
      <c r="X1916" s="39">
        <v>598.29999999999995</v>
      </c>
      <c r="Y1916" s="39">
        <v>5157</v>
      </c>
      <c r="Z1916" s="39">
        <v>0</v>
      </c>
      <c r="AA1916" s="39">
        <v>1</v>
      </c>
      <c r="AB1916" s="39">
        <v>49.5</v>
      </c>
    </row>
    <row r="1917" spans="1:28" ht="27.6" x14ac:dyDescent="0.3">
      <c r="A1917" t="str">
        <f t="shared" si="58"/>
        <v>2012_6012</v>
      </c>
      <c r="D1917" s="109">
        <v>1914</v>
      </c>
      <c r="E1917" s="109">
        <v>6012</v>
      </c>
      <c r="F1917" s="109">
        <v>6012</v>
      </c>
      <c r="G1917" s="109" t="s">
        <v>271</v>
      </c>
      <c r="H1917" s="109">
        <v>2012</v>
      </c>
      <c r="I1917" s="109">
        <v>0</v>
      </c>
      <c r="J1917" s="109">
        <v>1</v>
      </c>
      <c r="K1917" s="109">
        <v>530</v>
      </c>
      <c r="L1917" s="109">
        <v>527.1</v>
      </c>
      <c r="Q1917" t="str">
        <f t="shared" si="59"/>
        <v>2016_6097</v>
      </c>
      <c r="R1917" s="124">
        <v>1914</v>
      </c>
      <c r="S1917" s="39">
        <v>6097</v>
      </c>
      <c r="T1917" s="39">
        <v>6097</v>
      </c>
      <c r="U1917" s="39" t="s">
        <v>279</v>
      </c>
      <c r="V1917" s="39">
        <v>6.1571999999999996</v>
      </c>
      <c r="W1917" s="39">
        <v>2016</v>
      </c>
      <c r="X1917" s="39">
        <v>112</v>
      </c>
      <c r="Y1917" s="39">
        <v>6097</v>
      </c>
      <c r="Z1917" s="39">
        <v>0</v>
      </c>
      <c r="AA1917" s="39">
        <v>1</v>
      </c>
      <c r="AB1917" s="39">
        <v>18.190000000000001</v>
      </c>
    </row>
    <row r="1918" spans="1:28" ht="27.6" x14ac:dyDescent="0.3">
      <c r="A1918" t="str">
        <f t="shared" si="58"/>
        <v>2012_6030</v>
      </c>
      <c r="D1918" s="109">
        <v>1915</v>
      </c>
      <c r="E1918" s="109">
        <v>6030</v>
      </c>
      <c r="F1918" s="109">
        <v>6030</v>
      </c>
      <c r="G1918" s="109" t="s">
        <v>272</v>
      </c>
      <c r="H1918" s="109">
        <v>2012</v>
      </c>
      <c r="I1918" s="109">
        <v>0</v>
      </c>
      <c r="J1918" s="109">
        <v>1</v>
      </c>
      <c r="K1918" s="109">
        <v>1061.5999999999999</v>
      </c>
      <c r="L1918" s="109">
        <v>1091.5999999999999</v>
      </c>
      <c r="Q1918" t="str">
        <f t="shared" si="59"/>
        <v>2016_6098</v>
      </c>
      <c r="R1918" s="124">
        <v>1915</v>
      </c>
      <c r="S1918" s="39">
        <v>6098</v>
      </c>
      <c r="T1918" s="39">
        <v>6098</v>
      </c>
      <c r="U1918" s="39" t="s">
        <v>796</v>
      </c>
      <c r="V1918" s="39">
        <v>12.2127</v>
      </c>
      <c r="W1918" s="39">
        <v>2016</v>
      </c>
      <c r="X1918" s="39">
        <v>1441.1</v>
      </c>
      <c r="Y1918" s="39">
        <v>6098</v>
      </c>
      <c r="Z1918" s="39">
        <v>0</v>
      </c>
      <c r="AA1918" s="39">
        <v>1</v>
      </c>
      <c r="AB1918" s="39">
        <v>118</v>
      </c>
    </row>
    <row r="1919" spans="1:28" ht="41.4" x14ac:dyDescent="0.3">
      <c r="A1919" t="str">
        <f t="shared" si="58"/>
        <v>2012_6048</v>
      </c>
      <c r="D1919" s="109">
        <v>1916</v>
      </c>
      <c r="E1919" s="109">
        <v>6048</v>
      </c>
      <c r="F1919" s="109">
        <v>6035</v>
      </c>
      <c r="G1919" s="109" t="s">
        <v>273</v>
      </c>
      <c r="H1919" s="109">
        <v>2012</v>
      </c>
      <c r="I1919" s="109">
        <v>0</v>
      </c>
      <c r="J1919" s="109">
        <v>1</v>
      </c>
      <c r="K1919" s="109">
        <v>483.1</v>
      </c>
      <c r="L1919" s="109">
        <v>619.1</v>
      </c>
      <c r="Q1919" t="str">
        <f t="shared" si="59"/>
        <v>2016_6100</v>
      </c>
      <c r="R1919" s="124">
        <v>1916</v>
      </c>
      <c r="S1919" s="39">
        <v>6100</v>
      </c>
      <c r="T1919" s="39">
        <v>6100</v>
      </c>
      <c r="U1919" s="39" t="s">
        <v>282</v>
      </c>
      <c r="V1919" s="39">
        <v>10.210699999999999</v>
      </c>
      <c r="W1919" s="39">
        <v>2016</v>
      </c>
      <c r="X1919" s="39">
        <v>502</v>
      </c>
      <c r="Y1919" s="39">
        <v>6100</v>
      </c>
      <c r="Z1919" s="39">
        <v>0</v>
      </c>
      <c r="AA1919" s="39">
        <v>1</v>
      </c>
      <c r="AB1919" s="39">
        <v>49.164000000000001</v>
      </c>
    </row>
    <row r="1920" spans="1:28" ht="27.6" x14ac:dyDescent="0.3">
      <c r="A1920" t="str">
        <f t="shared" si="58"/>
        <v>2012_6039</v>
      </c>
      <c r="D1920" s="109">
        <v>1917</v>
      </c>
      <c r="E1920" s="109">
        <v>6039</v>
      </c>
      <c r="F1920" s="109">
        <v>6039</v>
      </c>
      <c r="G1920" s="109" t="s">
        <v>274</v>
      </c>
      <c r="H1920" s="109">
        <v>2012</v>
      </c>
      <c r="I1920" s="109">
        <v>0</v>
      </c>
      <c r="J1920" s="109">
        <v>1</v>
      </c>
      <c r="K1920" s="109">
        <v>13929.9</v>
      </c>
      <c r="L1920" s="109">
        <v>13656</v>
      </c>
      <c r="Q1920" t="str">
        <f t="shared" si="59"/>
        <v>2016_6101</v>
      </c>
      <c r="R1920" s="124">
        <v>1917</v>
      </c>
      <c r="S1920" s="39">
        <v>6101</v>
      </c>
      <c r="T1920" s="39">
        <v>6101</v>
      </c>
      <c r="U1920" s="39" t="s">
        <v>283</v>
      </c>
      <c r="V1920" s="39">
        <v>14.963900000000001</v>
      </c>
      <c r="W1920" s="39">
        <v>2016</v>
      </c>
      <c r="X1920" s="39">
        <v>6802.9</v>
      </c>
      <c r="Y1920" s="39">
        <v>6101</v>
      </c>
      <c r="Z1920" s="39">
        <v>0</v>
      </c>
      <c r="AA1920" s="39">
        <v>1</v>
      </c>
      <c r="AB1920" s="39">
        <v>454.62</v>
      </c>
    </row>
    <row r="1921" spans="1:28" ht="41.4" x14ac:dyDescent="0.3">
      <c r="A1921" t="str">
        <f t="shared" si="58"/>
        <v>2012_6093</v>
      </c>
      <c r="D1921" s="109">
        <v>1918</v>
      </c>
      <c r="E1921" s="109">
        <v>6093</v>
      </c>
      <c r="F1921" s="109">
        <v>6093</v>
      </c>
      <c r="G1921" s="109" t="s">
        <v>275</v>
      </c>
      <c r="H1921" s="109">
        <v>2012</v>
      </c>
      <c r="I1921" s="109">
        <v>0</v>
      </c>
      <c r="J1921" s="109">
        <v>1</v>
      </c>
      <c r="K1921" s="109">
        <v>1258.9000000000001</v>
      </c>
      <c r="L1921" s="109">
        <v>1350.5</v>
      </c>
      <c r="Q1921" t="str">
        <f t="shared" si="59"/>
        <v>2016_6094</v>
      </c>
      <c r="R1921" s="124">
        <v>1918</v>
      </c>
      <c r="S1921" s="39">
        <v>6094</v>
      </c>
      <c r="T1921" s="39">
        <v>6094</v>
      </c>
      <c r="U1921" s="39" t="s">
        <v>276</v>
      </c>
      <c r="V1921" s="39">
        <v>12.5441</v>
      </c>
      <c r="W1921" s="39">
        <v>2016</v>
      </c>
      <c r="X1921" s="39">
        <v>491.1</v>
      </c>
      <c r="Y1921" s="39">
        <v>6094</v>
      </c>
      <c r="Z1921" s="39">
        <v>0</v>
      </c>
      <c r="AA1921" s="39">
        <v>1</v>
      </c>
      <c r="AB1921" s="39">
        <v>39.15</v>
      </c>
    </row>
    <row r="1922" spans="1:28" ht="55.2" x14ac:dyDescent="0.3">
      <c r="A1922" t="str">
        <f t="shared" si="58"/>
        <v>2012_6091</v>
      </c>
      <c r="D1922" s="109">
        <v>1919</v>
      </c>
      <c r="E1922" s="109">
        <v>6091</v>
      </c>
      <c r="F1922" s="109">
        <v>6091</v>
      </c>
      <c r="G1922" s="109" t="s">
        <v>359</v>
      </c>
      <c r="H1922" s="109">
        <v>2012</v>
      </c>
      <c r="I1922" s="109">
        <v>0</v>
      </c>
      <c r="J1922" s="109">
        <v>2</v>
      </c>
      <c r="K1922" s="109">
        <v>941.5</v>
      </c>
      <c r="L1922" s="109">
        <v>893.5</v>
      </c>
      <c r="Q1922" t="str">
        <f t="shared" si="59"/>
        <v>2016_6096</v>
      </c>
      <c r="R1922" s="124">
        <v>1919</v>
      </c>
      <c r="S1922" s="39">
        <v>6096</v>
      </c>
      <c r="T1922" s="39">
        <v>6096</v>
      </c>
      <c r="U1922" s="39" t="s">
        <v>947</v>
      </c>
      <c r="V1922" s="39">
        <v>10.6724</v>
      </c>
      <c r="W1922" s="39">
        <v>2016</v>
      </c>
      <c r="X1922" s="39">
        <v>500</v>
      </c>
      <c r="Y1922" s="39">
        <v>6096</v>
      </c>
      <c r="Z1922" s="39">
        <v>0</v>
      </c>
      <c r="AA1922" s="39">
        <v>1</v>
      </c>
      <c r="AB1922" s="39">
        <v>46.85</v>
      </c>
    </row>
    <row r="1923" spans="1:28" x14ac:dyDescent="0.3">
      <c r="A1923" t="str">
        <f t="shared" si="58"/>
        <v>2012_6095</v>
      </c>
      <c r="D1923" s="109">
        <v>1920</v>
      </c>
      <c r="E1923" s="109">
        <v>6095</v>
      </c>
      <c r="F1923" s="109">
        <v>6095</v>
      </c>
      <c r="G1923" s="109" t="s">
        <v>277</v>
      </c>
      <c r="H1923" s="109">
        <v>2012</v>
      </c>
      <c r="I1923" s="109">
        <v>0</v>
      </c>
      <c r="J1923" s="109">
        <v>1</v>
      </c>
      <c r="K1923" s="109">
        <v>662.3</v>
      </c>
      <c r="L1923" s="109">
        <v>695.9</v>
      </c>
      <c r="Q1923" t="str">
        <f t="shared" si="59"/>
        <v>2016_6102</v>
      </c>
      <c r="R1923" s="124">
        <v>1920</v>
      </c>
      <c r="S1923" s="39">
        <v>6102</v>
      </c>
      <c r="T1923" s="39">
        <v>6102</v>
      </c>
      <c r="U1923" s="39" t="s">
        <v>284</v>
      </c>
      <c r="V1923" s="39">
        <v>13.3055</v>
      </c>
      <c r="W1923" s="39">
        <v>2016</v>
      </c>
      <c r="X1923" s="39">
        <v>1941</v>
      </c>
      <c r="Y1923" s="39">
        <v>6102</v>
      </c>
      <c r="Z1923" s="39">
        <v>0</v>
      </c>
      <c r="AA1923" s="39">
        <v>1</v>
      </c>
      <c r="AB1923" s="39">
        <v>145.88</v>
      </c>
    </row>
    <row r="1924" spans="1:28" ht="27.6" x14ac:dyDescent="0.3">
      <c r="A1924" t="str">
        <f t="shared" si="58"/>
        <v>2012_5157</v>
      </c>
      <c r="D1924" s="109">
        <v>1921</v>
      </c>
      <c r="E1924" s="109">
        <v>5157</v>
      </c>
      <c r="F1924" s="109">
        <v>6099</v>
      </c>
      <c r="G1924" s="109" t="s">
        <v>281</v>
      </c>
      <c r="H1924" s="109">
        <v>2012</v>
      </c>
      <c r="I1924" s="109">
        <v>0</v>
      </c>
      <c r="J1924" s="109">
        <v>1</v>
      </c>
      <c r="K1924" s="109">
        <v>657.8</v>
      </c>
      <c r="L1924" s="109">
        <v>614.79999999999995</v>
      </c>
      <c r="Q1924" t="str">
        <f t="shared" si="59"/>
        <v>2016_6120</v>
      </c>
      <c r="R1924" s="124">
        <v>1921</v>
      </c>
      <c r="S1924" s="39">
        <v>6120</v>
      </c>
      <c r="T1924" s="39">
        <v>6120</v>
      </c>
      <c r="U1924" s="39" t="s">
        <v>285</v>
      </c>
      <c r="V1924" s="39">
        <v>14.8653</v>
      </c>
      <c r="W1924" s="39">
        <v>2016</v>
      </c>
      <c r="X1924" s="39">
        <v>1246.5999999999999</v>
      </c>
      <c r="Y1924" s="39">
        <v>6120</v>
      </c>
      <c r="Z1924" s="39">
        <v>0</v>
      </c>
      <c r="AA1924" s="39">
        <v>1</v>
      </c>
      <c r="AB1924" s="39">
        <v>83.86</v>
      </c>
    </row>
    <row r="1925" spans="1:28" ht="27.6" x14ac:dyDescent="0.3">
      <c r="A1925" t="str">
        <f t="shared" ref="A1925:A1988" si="60">CONCATENATE(H1925,"_",E1925)</f>
        <v>2012_6097</v>
      </c>
      <c r="D1925" s="109">
        <v>1922</v>
      </c>
      <c r="E1925" s="109">
        <v>6097</v>
      </c>
      <c r="F1925" s="109">
        <v>6097</v>
      </c>
      <c r="G1925" s="109" t="s">
        <v>279</v>
      </c>
      <c r="H1925" s="109">
        <v>2012</v>
      </c>
      <c r="I1925" s="109">
        <v>0</v>
      </c>
      <c r="J1925" s="109">
        <v>1</v>
      </c>
      <c r="K1925" s="109">
        <v>215.6</v>
      </c>
      <c r="L1925" s="109">
        <v>146.6</v>
      </c>
      <c r="Q1925" t="str">
        <f t="shared" ref="Q1925:Q1988" si="61">CONCATENATE(W1925,"_",S1925)</f>
        <v>2016_6138</v>
      </c>
      <c r="R1925" s="124">
        <v>1922</v>
      </c>
      <c r="S1925" s="39">
        <v>6138</v>
      </c>
      <c r="T1925" s="39">
        <v>6138</v>
      </c>
      <c r="U1925" s="39" t="s">
        <v>286</v>
      </c>
      <c r="V1925" s="39">
        <v>10.8727</v>
      </c>
      <c r="W1925" s="39">
        <v>2016</v>
      </c>
      <c r="X1925" s="39">
        <v>350.1</v>
      </c>
      <c r="Y1925" s="39">
        <v>6138</v>
      </c>
      <c r="Z1925" s="39">
        <v>0</v>
      </c>
      <c r="AA1925" s="39">
        <v>1</v>
      </c>
      <c r="AB1925" s="39">
        <v>32.200000000000003</v>
      </c>
    </row>
    <row r="1926" spans="1:28" ht="27.6" x14ac:dyDescent="0.3">
      <c r="A1926" t="str">
        <f t="shared" si="60"/>
        <v>2012_6098</v>
      </c>
      <c r="D1926" s="109">
        <v>1923</v>
      </c>
      <c r="E1926" s="109">
        <v>6098</v>
      </c>
      <c r="F1926" s="109">
        <v>6098</v>
      </c>
      <c r="G1926" s="109" t="s">
        <v>796</v>
      </c>
      <c r="H1926" s="109">
        <v>2012</v>
      </c>
      <c r="I1926" s="109">
        <v>0</v>
      </c>
      <c r="J1926" s="109">
        <v>1</v>
      </c>
      <c r="K1926" s="109">
        <v>1462</v>
      </c>
      <c r="L1926" s="109">
        <v>1360</v>
      </c>
      <c r="Q1926" t="str">
        <f t="shared" si="61"/>
        <v>2016_5751</v>
      </c>
      <c r="R1926" s="124">
        <v>1923</v>
      </c>
      <c r="S1926" s="39">
        <v>5751</v>
      </c>
      <c r="T1926" s="39">
        <v>5751</v>
      </c>
      <c r="U1926" s="39" t="s">
        <v>261</v>
      </c>
      <c r="V1926" s="39">
        <v>13.223800000000001</v>
      </c>
      <c r="W1926" s="39">
        <v>2016</v>
      </c>
      <c r="X1926" s="39">
        <v>603.4</v>
      </c>
      <c r="Y1926" s="39">
        <v>5751</v>
      </c>
      <c r="Z1926" s="39">
        <v>0</v>
      </c>
      <c r="AA1926" s="39">
        <v>1</v>
      </c>
      <c r="AB1926" s="39">
        <v>45.63</v>
      </c>
    </row>
    <row r="1927" spans="1:28" x14ac:dyDescent="0.3">
      <c r="A1927" t="str">
        <f t="shared" si="60"/>
        <v>2012_6100</v>
      </c>
      <c r="D1927" s="109">
        <v>1924</v>
      </c>
      <c r="E1927" s="109">
        <v>6100</v>
      </c>
      <c r="F1927" s="109">
        <v>6100</v>
      </c>
      <c r="G1927" s="109" t="s">
        <v>282</v>
      </c>
      <c r="H1927" s="109">
        <v>2012</v>
      </c>
      <c r="I1927" s="109">
        <v>0</v>
      </c>
      <c r="J1927" s="109">
        <v>1</v>
      </c>
      <c r="K1927" s="109">
        <v>573.4</v>
      </c>
      <c r="L1927" s="109">
        <v>537.4</v>
      </c>
      <c r="Q1927" t="str">
        <f t="shared" si="61"/>
        <v>2016_6165</v>
      </c>
      <c r="R1927" s="124">
        <v>1924</v>
      </c>
      <c r="S1927" s="39">
        <v>6165</v>
      </c>
      <c r="T1927" s="39">
        <v>6165</v>
      </c>
      <c r="U1927" s="39" t="s">
        <v>287</v>
      </c>
      <c r="V1927" s="39">
        <v>12.6455</v>
      </c>
      <c r="W1927" s="39">
        <v>2016</v>
      </c>
      <c r="X1927" s="39">
        <v>239</v>
      </c>
      <c r="Y1927" s="39">
        <v>6165</v>
      </c>
      <c r="Z1927" s="39">
        <v>0</v>
      </c>
      <c r="AA1927" s="39">
        <v>1</v>
      </c>
      <c r="AB1927" s="39">
        <v>18.899999999999999</v>
      </c>
    </row>
    <row r="1928" spans="1:28" ht="27.6" x14ac:dyDescent="0.3">
      <c r="A1928" t="str">
        <f t="shared" si="60"/>
        <v>2012_6101</v>
      </c>
      <c r="D1928" s="109">
        <v>1925</v>
      </c>
      <c r="E1928" s="109">
        <v>6101</v>
      </c>
      <c r="F1928" s="109">
        <v>6101</v>
      </c>
      <c r="G1928" s="109" t="s">
        <v>283</v>
      </c>
      <c r="H1928" s="109">
        <v>2012</v>
      </c>
      <c r="I1928" s="109">
        <v>0</v>
      </c>
      <c r="J1928" s="109">
        <v>1</v>
      </c>
      <c r="K1928" s="109">
        <v>6399.7</v>
      </c>
      <c r="L1928" s="109">
        <v>6506.9</v>
      </c>
      <c r="Q1928" t="str">
        <f t="shared" si="61"/>
        <v>2016_6175</v>
      </c>
      <c r="R1928" s="124">
        <v>1925</v>
      </c>
      <c r="S1928" s="39">
        <v>6175</v>
      </c>
      <c r="T1928" s="39">
        <v>6175</v>
      </c>
      <c r="U1928" s="39" t="s">
        <v>288</v>
      </c>
      <c r="V1928" s="39">
        <v>12.3002</v>
      </c>
      <c r="W1928" s="39">
        <v>2016</v>
      </c>
      <c r="X1928" s="39">
        <v>581</v>
      </c>
      <c r="Y1928" s="39">
        <v>6175</v>
      </c>
      <c r="Z1928" s="39">
        <v>0</v>
      </c>
      <c r="AA1928" s="39">
        <v>1</v>
      </c>
      <c r="AB1928" s="39">
        <v>47.234999999999999</v>
      </c>
    </row>
    <row r="1929" spans="1:28" ht="27.6" x14ac:dyDescent="0.3">
      <c r="A1929" t="str">
        <f t="shared" si="60"/>
        <v>2012_6094</v>
      </c>
      <c r="D1929" s="109">
        <v>1926</v>
      </c>
      <c r="E1929" s="109">
        <v>6094</v>
      </c>
      <c r="F1929" s="109">
        <v>6094</v>
      </c>
      <c r="G1929" s="109" t="s">
        <v>276</v>
      </c>
      <c r="H1929" s="109">
        <v>2012</v>
      </c>
      <c r="I1929" s="109">
        <v>0</v>
      </c>
      <c r="J1929" s="109">
        <v>1</v>
      </c>
      <c r="K1929" s="109">
        <v>550.6</v>
      </c>
      <c r="L1929" s="109">
        <v>494.6</v>
      </c>
      <c r="Q1929" t="str">
        <f t="shared" si="61"/>
        <v>2016_6219</v>
      </c>
      <c r="R1929" s="124">
        <v>1926</v>
      </c>
      <c r="S1929" s="39">
        <v>6219</v>
      </c>
      <c r="T1929" s="39">
        <v>6219</v>
      </c>
      <c r="U1929" s="39" t="s">
        <v>289</v>
      </c>
      <c r="V1929" s="39">
        <v>14.0345</v>
      </c>
      <c r="W1929" s="39">
        <v>2016</v>
      </c>
      <c r="X1929" s="39">
        <v>2399.9</v>
      </c>
      <c r="Y1929" s="39">
        <v>6219</v>
      </c>
      <c r="Z1929" s="39">
        <v>0</v>
      </c>
      <c r="AA1929" s="39">
        <v>1</v>
      </c>
      <c r="AB1929" s="39">
        <v>171</v>
      </c>
    </row>
    <row r="1930" spans="1:28" x14ac:dyDescent="0.3">
      <c r="A1930" t="str">
        <f t="shared" si="60"/>
        <v>2012_6096</v>
      </c>
      <c r="D1930" s="109">
        <v>1927</v>
      </c>
      <c r="E1930" s="109">
        <v>6096</v>
      </c>
      <c r="F1930" s="109">
        <v>6096</v>
      </c>
      <c r="G1930" s="109" t="s">
        <v>947</v>
      </c>
      <c r="H1930" s="109">
        <v>2012</v>
      </c>
      <c r="I1930" s="109">
        <v>0</v>
      </c>
      <c r="J1930" s="109">
        <v>1</v>
      </c>
      <c r="K1930" s="109">
        <v>528.6</v>
      </c>
      <c r="L1930" s="109">
        <v>509.2</v>
      </c>
      <c r="Q1930" t="str">
        <f t="shared" si="61"/>
        <v>2016_6246</v>
      </c>
      <c r="R1930" s="124">
        <v>1927</v>
      </c>
      <c r="S1930" s="39">
        <v>6246</v>
      </c>
      <c r="T1930" s="39">
        <v>6246</v>
      </c>
      <c r="U1930" s="39" t="s">
        <v>290</v>
      </c>
      <c r="V1930" s="39">
        <v>8.6609999999999996</v>
      </c>
      <c r="W1930" s="39">
        <v>2016</v>
      </c>
      <c r="X1930" s="39">
        <v>91.2</v>
      </c>
      <c r="Y1930" s="39">
        <v>6246</v>
      </c>
      <c r="Z1930" s="39">
        <v>0</v>
      </c>
      <c r="AA1930" s="39">
        <v>1</v>
      </c>
      <c r="AB1930" s="39">
        <v>10.53</v>
      </c>
    </row>
    <row r="1931" spans="1:28" ht="41.4" x14ac:dyDescent="0.3">
      <c r="A1931" t="str">
        <f t="shared" si="60"/>
        <v>2012_6102</v>
      </c>
      <c r="D1931" s="109">
        <v>1928</v>
      </c>
      <c r="E1931" s="109">
        <v>6102</v>
      </c>
      <c r="F1931" s="109">
        <v>6102</v>
      </c>
      <c r="G1931" s="109" t="s">
        <v>284</v>
      </c>
      <c r="H1931" s="109">
        <v>2012</v>
      </c>
      <c r="I1931" s="109">
        <v>0</v>
      </c>
      <c r="J1931" s="109">
        <v>1</v>
      </c>
      <c r="K1931" s="109">
        <v>1926.7</v>
      </c>
      <c r="L1931" s="109">
        <v>1960.7</v>
      </c>
      <c r="Q1931" t="str">
        <f t="shared" si="61"/>
        <v>2016_6273</v>
      </c>
      <c r="R1931" s="124">
        <v>1928</v>
      </c>
      <c r="S1931" s="39">
        <v>6273</v>
      </c>
      <c r="T1931" s="39">
        <v>6273</v>
      </c>
      <c r="U1931" s="39" t="s">
        <v>358</v>
      </c>
      <c r="V1931" s="39">
        <v>12.944900000000001</v>
      </c>
      <c r="W1931" s="39">
        <v>2016</v>
      </c>
      <c r="X1931" s="39">
        <v>827.5</v>
      </c>
      <c r="Y1931" s="39">
        <v>6273</v>
      </c>
      <c r="Z1931" s="39">
        <v>0</v>
      </c>
      <c r="AA1931" s="39">
        <v>1</v>
      </c>
      <c r="AB1931" s="39">
        <v>63.924999999999997</v>
      </c>
    </row>
    <row r="1932" spans="1:28" x14ac:dyDescent="0.3">
      <c r="A1932" t="str">
        <f t="shared" si="60"/>
        <v>2012_6120</v>
      </c>
      <c r="D1932" s="109">
        <v>1929</v>
      </c>
      <c r="E1932" s="109">
        <v>6120</v>
      </c>
      <c r="F1932" s="109">
        <v>6120</v>
      </c>
      <c r="G1932" s="109" t="s">
        <v>285</v>
      </c>
      <c r="H1932" s="109">
        <v>2012</v>
      </c>
      <c r="I1932" s="109">
        <v>0</v>
      </c>
      <c r="J1932" s="109">
        <v>1</v>
      </c>
      <c r="K1932" s="109">
        <v>1167.0999999999999</v>
      </c>
      <c r="L1932" s="109">
        <v>1232.0999999999999</v>
      </c>
      <c r="Q1932" t="str">
        <f t="shared" si="61"/>
        <v>2016_6408</v>
      </c>
      <c r="R1932" s="124">
        <v>1929</v>
      </c>
      <c r="S1932" s="39">
        <v>6408</v>
      </c>
      <c r="T1932" s="39">
        <v>6408</v>
      </c>
      <c r="U1932" s="39" t="s">
        <v>292</v>
      </c>
      <c r="V1932" s="39">
        <v>13.185600000000001</v>
      </c>
      <c r="W1932" s="39">
        <v>2016</v>
      </c>
      <c r="X1932" s="39">
        <v>916.4</v>
      </c>
      <c r="Y1932" s="39">
        <v>6408</v>
      </c>
      <c r="Z1932" s="39">
        <v>0</v>
      </c>
      <c r="AA1932" s="39">
        <v>1</v>
      </c>
      <c r="AB1932" s="39">
        <v>69.5</v>
      </c>
    </row>
    <row r="1933" spans="1:28" x14ac:dyDescent="0.3">
      <c r="A1933" t="str">
        <f t="shared" si="60"/>
        <v>2012_6138</v>
      </c>
      <c r="D1933" s="109">
        <v>1930</v>
      </c>
      <c r="E1933" s="109">
        <v>6138</v>
      </c>
      <c r="F1933" s="109">
        <v>6138</v>
      </c>
      <c r="G1933" s="109" t="s">
        <v>286</v>
      </c>
      <c r="H1933" s="109">
        <v>2012</v>
      </c>
      <c r="I1933" s="109">
        <v>0</v>
      </c>
      <c r="J1933" s="109">
        <v>1</v>
      </c>
      <c r="K1933" s="109">
        <v>377</v>
      </c>
      <c r="L1933" s="109">
        <v>350.1</v>
      </c>
      <c r="Q1933" t="str">
        <f t="shared" si="61"/>
        <v>2016_6453</v>
      </c>
      <c r="R1933" s="124">
        <v>1930</v>
      </c>
      <c r="S1933" s="39">
        <v>6453</v>
      </c>
      <c r="T1933" s="39">
        <v>6453</v>
      </c>
      <c r="U1933" s="39" t="s">
        <v>293</v>
      </c>
      <c r="V1933" s="39">
        <v>15.158799999999999</v>
      </c>
      <c r="W1933" s="39">
        <v>2016</v>
      </c>
      <c r="X1933" s="39">
        <v>809.1</v>
      </c>
      <c r="Y1933" s="39">
        <v>6453</v>
      </c>
      <c r="Z1933" s="39">
        <v>0</v>
      </c>
      <c r="AA1933" s="39">
        <v>1</v>
      </c>
      <c r="AB1933" s="39">
        <v>53.375</v>
      </c>
    </row>
    <row r="1934" spans="1:28" ht="27.6" x14ac:dyDescent="0.3">
      <c r="A1934" t="str">
        <f t="shared" si="60"/>
        <v>2012_5751</v>
      </c>
      <c r="D1934" s="109">
        <v>1931</v>
      </c>
      <c r="E1934" s="109">
        <v>5751</v>
      </c>
      <c r="F1934" s="109">
        <v>5751</v>
      </c>
      <c r="G1934" s="109" t="s">
        <v>261</v>
      </c>
      <c r="H1934" s="109">
        <v>2012</v>
      </c>
      <c r="I1934" s="109">
        <v>0</v>
      </c>
      <c r="J1934" s="109">
        <v>1</v>
      </c>
      <c r="K1934" s="109">
        <v>641.9</v>
      </c>
      <c r="L1934" s="109">
        <v>626.70000000000005</v>
      </c>
      <c r="Q1934" t="str">
        <f t="shared" si="61"/>
        <v>2016_6460</v>
      </c>
      <c r="R1934" s="124">
        <v>1931</v>
      </c>
      <c r="S1934" s="39">
        <v>6460</v>
      </c>
      <c r="T1934" s="39">
        <v>6460</v>
      </c>
      <c r="U1934" s="39" t="s">
        <v>294</v>
      </c>
      <c r="V1934" s="39">
        <v>13.1899</v>
      </c>
      <c r="W1934" s="39">
        <v>2016</v>
      </c>
      <c r="X1934" s="39">
        <v>656.2</v>
      </c>
      <c r="Y1934" s="39">
        <v>6460</v>
      </c>
      <c r="Z1934" s="39">
        <v>0</v>
      </c>
      <c r="AA1934" s="39">
        <v>1</v>
      </c>
      <c r="AB1934" s="39">
        <v>49.75</v>
      </c>
    </row>
    <row r="1935" spans="1:28" ht="27.6" x14ac:dyDescent="0.3">
      <c r="A1935" t="str">
        <f t="shared" si="60"/>
        <v>2012_6165</v>
      </c>
      <c r="D1935" s="109">
        <v>1932</v>
      </c>
      <c r="E1935" s="109">
        <v>6165</v>
      </c>
      <c r="F1935" s="109">
        <v>6165</v>
      </c>
      <c r="G1935" s="109" t="s">
        <v>287</v>
      </c>
      <c r="H1935" s="109">
        <v>2012</v>
      </c>
      <c r="I1935" s="109">
        <v>0</v>
      </c>
      <c r="J1935" s="109">
        <v>1</v>
      </c>
      <c r="K1935" s="109">
        <v>182</v>
      </c>
      <c r="L1935" s="109">
        <v>236</v>
      </c>
      <c r="Q1935" t="str">
        <f t="shared" si="61"/>
        <v>2016_6462</v>
      </c>
      <c r="R1935" s="124">
        <v>1932</v>
      </c>
      <c r="S1935" s="39">
        <v>6462</v>
      </c>
      <c r="T1935" s="39">
        <v>6462</v>
      </c>
      <c r="U1935" s="39" t="s">
        <v>295</v>
      </c>
      <c r="V1935" s="39">
        <v>10.3872</v>
      </c>
      <c r="W1935" s="39">
        <v>2016</v>
      </c>
      <c r="X1935" s="39">
        <v>244.1</v>
      </c>
      <c r="Y1935" s="39">
        <v>6462</v>
      </c>
      <c r="Z1935" s="39">
        <v>0</v>
      </c>
      <c r="AA1935" s="39">
        <v>1</v>
      </c>
      <c r="AB1935" s="39">
        <v>23.5</v>
      </c>
    </row>
    <row r="1936" spans="1:28" x14ac:dyDescent="0.3">
      <c r="A1936" t="str">
        <f t="shared" si="60"/>
        <v>2012_6175</v>
      </c>
      <c r="D1936" s="109">
        <v>1933</v>
      </c>
      <c r="E1936" s="109">
        <v>6175</v>
      </c>
      <c r="F1936" s="109">
        <v>6175</v>
      </c>
      <c r="G1936" s="109" t="s">
        <v>288</v>
      </c>
      <c r="H1936" s="109">
        <v>2012</v>
      </c>
      <c r="I1936" s="109">
        <v>0</v>
      </c>
      <c r="J1936" s="109">
        <v>1</v>
      </c>
      <c r="K1936" s="109">
        <v>635</v>
      </c>
      <c r="L1936" s="109">
        <v>602.4</v>
      </c>
      <c r="Q1936" t="str">
        <f t="shared" si="61"/>
        <v>2016_6471</v>
      </c>
      <c r="R1936" s="124">
        <v>1933</v>
      </c>
      <c r="S1936" s="39">
        <v>6471</v>
      </c>
      <c r="T1936" s="39">
        <v>6471</v>
      </c>
      <c r="U1936" s="39" t="s">
        <v>296</v>
      </c>
      <c r="V1936" s="39">
        <v>12.558299999999999</v>
      </c>
      <c r="W1936" s="39">
        <v>2016</v>
      </c>
      <c r="X1936" s="39">
        <v>423</v>
      </c>
      <c r="Y1936" s="39">
        <v>6471</v>
      </c>
      <c r="Z1936" s="39">
        <v>0</v>
      </c>
      <c r="AA1936" s="39">
        <v>1</v>
      </c>
      <c r="AB1936" s="39">
        <v>33.683</v>
      </c>
    </row>
    <row r="1937" spans="1:28" ht="27.6" x14ac:dyDescent="0.3">
      <c r="A1937" t="str">
        <f t="shared" si="60"/>
        <v>2012_6219</v>
      </c>
      <c r="D1937" s="109">
        <v>1934</v>
      </c>
      <c r="E1937" s="109">
        <v>6219</v>
      </c>
      <c r="F1937" s="109">
        <v>6219</v>
      </c>
      <c r="G1937" s="109" t="s">
        <v>289</v>
      </c>
      <c r="H1937" s="109">
        <v>2012</v>
      </c>
      <c r="I1937" s="109">
        <v>0</v>
      </c>
      <c r="J1937" s="109">
        <v>1</v>
      </c>
      <c r="K1937" s="109">
        <v>2168.8000000000002</v>
      </c>
      <c r="L1937" s="109">
        <v>2220.8000000000002</v>
      </c>
      <c r="Q1937" t="str">
        <f t="shared" si="61"/>
        <v>2016_6509</v>
      </c>
      <c r="R1937" s="124">
        <v>1934</v>
      </c>
      <c r="S1937" s="39">
        <v>6509</v>
      </c>
      <c r="T1937" s="39">
        <v>6509</v>
      </c>
      <c r="U1937" s="39" t="s">
        <v>297</v>
      </c>
      <c r="V1937" s="39">
        <v>11.128299999999999</v>
      </c>
      <c r="W1937" s="39">
        <v>2016</v>
      </c>
      <c r="X1937" s="39">
        <v>345.2</v>
      </c>
      <c r="Y1937" s="39">
        <v>6509</v>
      </c>
      <c r="Z1937" s="39">
        <v>0</v>
      </c>
      <c r="AA1937" s="39">
        <v>1</v>
      </c>
      <c r="AB1937" s="39">
        <v>31.02</v>
      </c>
    </row>
    <row r="1938" spans="1:28" ht="27.6" x14ac:dyDescent="0.3">
      <c r="A1938" t="str">
        <f t="shared" si="60"/>
        <v>2012_6246</v>
      </c>
      <c r="D1938" s="109">
        <v>1935</v>
      </c>
      <c r="E1938" s="109">
        <v>6246</v>
      </c>
      <c r="F1938" s="109">
        <v>6246</v>
      </c>
      <c r="G1938" s="109" t="s">
        <v>290</v>
      </c>
      <c r="H1938" s="109">
        <v>2012</v>
      </c>
      <c r="I1938" s="109">
        <v>0</v>
      </c>
      <c r="J1938" s="109">
        <v>1</v>
      </c>
      <c r="K1938" s="109">
        <v>160.30000000000001</v>
      </c>
      <c r="L1938" s="109">
        <v>93.6</v>
      </c>
      <c r="Q1938" t="str">
        <f t="shared" si="61"/>
        <v>2016_6512</v>
      </c>
      <c r="R1938" s="124">
        <v>1935</v>
      </c>
      <c r="S1938" s="39">
        <v>6512</v>
      </c>
      <c r="T1938" s="39">
        <v>6512</v>
      </c>
      <c r="U1938" s="39" t="s">
        <v>298</v>
      </c>
      <c r="V1938" s="39">
        <v>11.1829</v>
      </c>
      <c r="W1938" s="39">
        <v>2016</v>
      </c>
      <c r="X1938" s="39">
        <v>337.6</v>
      </c>
      <c r="Y1938" s="39">
        <v>6512</v>
      </c>
      <c r="Z1938" s="39">
        <v>0</v>
      </c>
      <c r="AA1938" s="39">
        <v>1</v>
      </c>
      <c r="AB1938" s="39">
        <v>30.189</v>
      </c>
    </row>
    <row r="1939" spans="1:28" ht="27.6" x14ac:dyDescent="0.3">
      <c r="A1939" t="str">
        <f t="shared" si="60"/>
        <v>2012_6273</v>
      </c>
      <c r="D1939" s="109">
        <v>1936</v>
      </c>
      <c r="E1939" s="109">
        <v>6273</v>
      </c>
      <c r="F1939" s="109">
        <v>6273</v>
      </c>
      <c r="G1939" s="109" t="s">
        <v>358</v>
      </c>
      <c r="H1939" s="109">
        <v>2012</v>
      </c>
      <c r="I1939" s="109">
        <v>0</v>
      </c>
      <c r="J1939" s="109">
        <v>2</v>
      </c>
      <c r="K1939" s="109">
        <v>828.5</v>
      </c>
      <c r="L1939" s="109">
        <v>813.5</v>
      </c>
      <c r="Q1939" t="str">
        <f t="shared" si="61"/>
        <v>2016_6516</v>
      </c>
      <c r="R1939" s="124">
        <v>1936</v>
      </c>
      <c r="S1939" s="39">
        <v>6516</v>
      </c>
      <c r="T1939" s="39">
        <v>6516</v>
      </c>
      <c r="U1939" s="39" t="s">
        <v>299</v>
      </c>
      <c r="V1939" s="39">
        <v>5.875</v>
      </c>
      <c r="W1939" s="39">
        <v>2016</v>
      </c>
      <c r="X1939" s="39">
        <v>47</v>
      </c>
      <c r="Y1939" s="39">
        <v>6516</v>
      </c>
      <c r="Z1939" s="39">
        <v>0</v>
      </c>
      <c r="AA1939" s="39">
        <v>1</v>
      </c>
      <c r="AB1939" s="39">
        <v>8</v>
      </c>
    </row>
    <row r="1940" spans="1:28" ht="27.6" x14ac:dyDescent="0.3">
      <c r="A1940" t="str">
        <f t="shared" si="60"/>
        <v>2012_6408</v>
      </c>
      <c r="D1940" s="109">
        <v>1937</v>
      </c>
      <c r="E1940" s="109">
        <v>6408</v>
      </c>
      <c r="F1940" s="109">
        <v>6408</v>
      </c>
      <c r="G1940" s="109" t="s">
        <v>292</v>
      </c>
      <c r="H1940" s="109">
        <v>2012</v>
      </c>
      <c r="I1940" s="109">
        <v>0</v>
      </c>
      <c r="J1940" s="109">
        <v>1</v>
      </c>
      <c r="K1940" s="109">
        <v>846.2</v>
      </c>
      <c r="L1940" s="109">
        <v>916.4</v>
      </c>
      <c r="Q1940" t="str">
        <f t="shared" si="61"/>
        <v>2016_6534</v>
      </c>
      <c r="R1940" s="124">
        <v>1937</v>
      </c>
      <c r="S1940" s="39">
        <v>6534</v>
      </c>
      <c r="T1940" s="39">
        <v>6534</v>
      </c>
      <c r="U1940" s="39" t="s">
        <v>300</v>
      </c>
      <c r="V1940" s="39">
        <v>14.4331</v>
      </c>
      <c r="W1940" s="39">
        <v>2016</v>
      </c>
      <c r="X1940" s="39">
        <v>766.4</v>
      </c>
      <c r="Y1940" s="39">
        <v>6534</v>
      </c>
      <c r="Z1940" s="39">
        <v>0</v>
      </c>
      <c r="AA1940" s="39">
        <v>1</v>
      </c>
      <c r="AB1940" s="39">
        <v>53.1</v>
      </c>
    </row>
    <row r="1941" spans="1:28" x14ac:dyDescent="0.3">
      <c r="A1941" t="str">
        <f t="shared" si="60"/>
        <v>2012_6453</v>
      </c>
      <c r="D1941" s="109">
        <v>1938</v>
      </c>
      <c r="E1941" s="109">
        <v>6453</v>
      </c>
      <c r="F1941" s="109">
        <v>6453</v>
      </c>
      <c r="G1941" s="109" t="s">
        <v>293</v>
      </c>
      <c r="H1941" s="109">
        <v>2012</v>
      </c>
      <c r="I1941" s="109">
        <v>0</v>
      </c>
      <c r="J1941" s="109">
        <v>1</v>
      </c>
      <c r="K1941" s="109">
        <v>596</v>
      </c>
      <c r="L1941" s="109">
        <v>774.1</v>
      </c>
      <c r="Q1941" t="str">
        <f t="shared" si="61"/>
        <v>2016_1935</v>
      </c>
      <c r="R1941" s="124">
        <v>1938</v>
      </c>
      <c r="S1941" s="39">
        <v>1935</v>
      </c>
      <c r="T1941" s="39">
        <v>6536</v>
      </c>
      <c r="U1941" s="39" t="s">
        <v>301</v>
      </c>
      <c r="V1941" s="39">
        <v>12.4056</v>
      </c>
      <c r="W1941" s="39">
        <v>2016</v>
      </c>
      <c r="X1941" s="39">
        <v>1126.5</v>
      </c>
      <c r="Y1941" s="39">
        <v>1935</v>
      </c>
      <c r="Z1941" s="39">
        <v>0</v>
      </c>
      <c r="AA1941" s="39">
        <v>1</v>
      </c>
      <c r="AB1941" s="39">
        <v>90.805999999999997</v>
      </c>
    </row>
    <row r="1942" spans="1:28" x14ac:dyDescent="0.3">
      <c r="A1942" t="str">
        <f t="shared" si="60"/>
        <v>2012_6460</v>
      </c>
      <c r="D1942" s="109">
        <v>1939</v>
      </c>
      <c r="E1942" s="109">
        <v>6460</v>
      </c>
      <c r="F1942" s="109">
        <v>6460</v>
      </c>
      <c r="G1942" s="109" t="s">
        <v>294</v>
      </c>
      <c r="H1942" s="109">
        <v>2012</v>
      </c>
      <c r="I1942" s="109">
        <v>0</v>
      </c>
      <c r="J1942" s="109">
        <v>1</v>
      </c>
      <c r="K1942" s="109">
        <v>678.2</v>
      </c>
      <c r="L1942" s="109">
        <v>712.2</v>
      </c>
      <c r="Q1942" t="str">
        <f t="shared" si="61"/>
        <v>2016_6561</v>
      </c>
      <c r="R1942" s="124">
        <v>1939</v>
      </c>
      <c r="S1942" s="39">
        <v>6561</v>
      </c>
      <c r="T1942" s="39">
        <v>6561</v>
      </c>
      <c r="U1942" s="39" t="s">
        <v>302</v>
      </c>
      <c r="V1942" s="39">
        <v>11.231299999999999</v>
      </c>
      <c r="W1942" s="39">
        <v>2016</v>
      </c>
      <c r="X1942" s="39">
        <v>244</v>
      </c>
      <c r="Y1942" s="39">
        <v>6561</v>
      </c>
      <c r="Z1942" s="39">
        <v>0</v>
      </c>
      <c r="AA1942" s="39">
        <v>1</v>
      </c>
      <c r="AB1942" s="39">
        <v>21.725000000000001</v>
      </c>
    </row>
    <row r="1943" spans="1:28" ht="27.6" x14ac:dyDescent="0.3">
      <c r="A1943" t="str">
        <f t="shared" si="60"/>
        <v>2012_6462</v>
      </c>
      <c r="D1943" s="109">
        <v>1940</v>
      </c>
      <c r="E1943" s="109">
        <v>6462</v>
      </c>
      <c r="F1943" s="109">
        <v>6462</v>
      </c>
      <c r="G1943" s="109" t="s">
        <v>295</v>
      </c>
      <c r="H1943" s="109">
        <v>2012</v>
      </c>
      <c r="I1943" s="109">
        <v>0</v>
      </c>
      <c r="J1943" s="109">
        <v>1</v>
      </c>
      <c r="K1943" s="109">
        <v>271</v>
      </c>
      <c r="L1943" s="109">
        <v>239</v>
      </c>
      <c r="Q1943" t="str">
        <f t="shared" si="61"/>
        <v>2016_6579</v>
      </c>
      <c r="R1943" s="124">
        <v>1940</v>
      </c>
      <c r="S1943" s="39">
        <v>6579</v>
      </c>
      <c r="T1943" s="39">
        <v>6579</v>
      </c>
      <c r="U1943" s="39" t="s">
        <v>303</v>
      </c>
      <c r="V1943" s="39">
        <v>13.3749</v>
      </c>
      <c r="W1943" s="39">
        <v>2016</v>
      </c>
      <c r="X1943" s="39">
        <v>3957.9</v>
      </c>
      <c r="Y1943" s="39">
        <v>6579</v>
      </c>
      <c r="Z1943" s="39">
        <v>0</v>
      </c>
      <c r="AA1943" s="39">
        <v>1</v>
      </c>
      <c r="AB1943" s="39">
        <v>295.92</v>
      </c>
    </row>
    <row r="1944" spans="1:28" ht="41.4" x14ac:dyDescent="0.3">
      <c r="A1944" t="str">
        <f t="shared" si="60"/>
        <v>2012_6471</v>
      </c>
      <c r="D1944" s="109">
        <v>1941</v>
      </c>
      <c r="E1944" s="109">
        <v>6471</v>
      </c>
      <c r="F1944" s="109">
        <v>6471</v>
      </c>
      <c r="G1944" s="109" t="s">
        <v>296</v>
      </c>
      <c r="H1944" s="109">
        <v>2012</v>
      </c>
      <c r="I1944" s="109">
        <v>0</v>
      </c>
      <c r="J1944" s="109">
        <v>1</v>
      </c>
      <c r="K1944" s="109">
        <v>444</v>
      </c>
      <c r="L1944" s="109">
        <v>442</v>
      </c>
      <c r="Q1944" t="str">
        <f t="shared" si="61"/>
        <v>2016_6592</v>
      </c>
      <c r="R1944" s="124">
        <v>1941</v>
      </c>
      <c r="S1944" s="39">
        <v>6592</v>
      </c>
      <c r="T1944" s="39">
        <v>6592</v>
      </c>
      <c r="U1944" s="39" t="s">
        <v>948</v>
      </c>
      <c r="V1944" s="39">
        <v>10.786099999999999</v>
      </c>
      <c r="W1944" s="39">
        <v>2016</v>
      </c>
      <c r="X1944" s="39">
        <v>847.3</v>
      </c>
      <c r="Y1944" s="39">
        <v>6592</v>
      </c>
      <c r="Z1944" s="39">
        <v>0</v>
      </c>
      <c r="AA1944" s="39">
        <v>2</v>
      </c>
      <c r="AB1944" s="39">
        <v>78.555000000000007</v>
      </c>
    </row>
    <row r="1945" spans="1:28" ht="27.6" x14ac:dyDescent="0.3">
      <c r="A1945" t="str">
        <f t="shared" si="60"/>
        <v>2012_6509</v>
      </c>
      <c r="D1945" s="109">
        <v>1942</v>
      </c>
      <c r="E1945" s="109">
        <v>6509</v>
      </c>
      <c r="F1945" s="109">
        <v>6509</v>
      </c>
      <c r="G1945" s="109" t="s">
        <v>297</v>
      </c>
      <c r="H1945" s="109">
        <v>2012</v>
      </c>
      <c r="I1945" s="109">
        <v>0</v>
      </c>
      <c r="J1945" s="109">
        <v>1</v>
      </c>
      <c r="K1945" s="109">
        <v>381.3</v>
      </c>
      <c r="L1945" s="109">
        <v>386.3</v>
      </c>
      <c r="Q1945" t="str">
        <f t="shared" si="61"/>
        <v>2016_6615</v>
      </c>
      <c r="R1945" s="124">
        <v>1942</v>
      </c>
      <c r="S1945" s="39">
        <v>6615</v>
      </c>
      <c r="T1945" s="39">
        <v>6615</v>
      </c>
      <c r="U1945" s="39" t="s">
        <v>306</v>
      </c>
      <c r="V1945" s="39">
        <v>13.7759</v>
      </c>
      <c r="W1945" s="39">
        <v>2016</v>
      </c>
      <c r="X1945" s="39">
        <v>728.4</v>
      </c>
      <c r="Y1945" s="39">
        <v>6615</v>
      </c>
      <c r="Z1945" s="39">
        <v>0</v>
      </c>
      <c r="AA1945" s="39">
        <v>1</v>
      </c>
      <c r="AB1945" s="39">
        <v>52.875</v>
      </c>
    </row>
    <row r="1946" spans="1:28" x14ac:dyDescent="0.3">
      <c r="A1946" t="str">
        <f t="shared" si="60"/>
        <v>2012_6512</v>
      </c>
      <c r="D1946" s="109">
        <v>1943</v>
      </c>
      <c r="E1946" s="109">
        <v>6512</v>
      </c>
      <c r="F1946" s="109">
        <v>6512</v>
      </c>
      <c r="G1946" s="109" t="s">
        <v>298</v>
      </c>
      <c r="H1946" s="109">
        <v>2012</v>
      </c>
      <c r="I1946" s="109">
        <v>0</v>
      </c>
      <c r="J1946" s="109">
        <v>1</v>
      </c>
      <c r="K1946" s="109">
        <v>375.8</v>
      </c>
      <c r="L1946" s="109">
        <v>386.4</v>
      </c>
      <c r="Q1946" t="str">
        <f t="shared" si="61"/>
        <v>2016_6651</v>
      </c>
      <c r="R1946" s="124">
        <v>1943</v>
      </c>
      <c r="S1946" s="39">
        <v>6651</v>
      </c>
      <c r="T1946" s="39">
        <v>6651</v>
      </c>
      <c r="U1946" s="39" t="s">
        <v>307</v>
      </c>
      <c r="V1946" s="39">
        <v>12.273899999999999</v>
      </c>
      <c r="W1946" s="39">
        <v>2016</v>
      </c>
      <c r="X1946" s="39">
        <v>276.89999999999998</v>
      </c>
      <c r="Y1946" s="39">
        <v>6651</v>
      </c>
      <c r="Z1946" s="39">
        <v>0</v>
      </c>
      <c r="AA1946" s="39">
        <v>1</v>
      </c>
      <c r="AB1946" s="39">
        <v>22.56</v>
      </c>
    </row>
    <row r="1947" spans="1:28" ht="41.4" x14ac:dyDescent="0.3">
      <c r="A1947" t="str">
        <f t="shared" si="60"/>
        <v>2012_6516</v>
      </c>
      <c r="D1947" s="109">
        <v>1944</v>
      </c>
      <c r="E1947" s="109">
        <v>6516</v>
      </c>
      <c r="F1947" s="109">
        <v>6516</v>
      </c>
      <c r="G1947" s="109" t="s">
        <v>299</v>
      </c>
      <c r="H1947" s="109">
        <v>2012</v>
      </c>
      <c r="I1947" s="109">
        <v>0</v>
      </c>
      <c r="J1947" s="109">
        <v>1</v>
      </c>
      <c r="K1947" s="109">
        <v>169</v>
      </c>
      <c r="L1947" s="109">
        <v>43</v>
      </c>
      <c r="Q1947" t="str">
        <f t="shared" si="61"/>
        <v>2016_6660</v>
      </c>
      <c r="R1947" s="124">
        <v>1944</v>
      </c>
      <c r="S1947" s="39">
        <v>6660</v>
      </c>
      <c r="T1947" s="39">
        <v>6660</v>
      </c>
      <c r="U1947" s="39" t="s">
        <v>308</v>
      </c>
      <c r="V1947" s="39">
        <v>12.878399999999999</v>
      </c>
      <c r="W1947" s="39">
        <v>2016</v>
      </c>
      <c r="X1947" s="39">
        <v>1539.1</v>
      </c>
      <c r="Y1947" s="39">
        <v>6660</v>
      </c>
      <c r="Z1947" s="39">
        <v>0</v>
      </c>
      <c r="AA1947" s="39">
        <v>1</v>
      </c>
      <c r="AB1947" s="39">
        <v>119.51</v>
      </c>
    </row>
    <row r="1948" spans="1:28" x14ac:dyDescent="0.3">
      <c r="A1948" t="str">
        <f t="shared" si="60"/>
        <v>2012_6534</v>
      </c>
      <c r="D1948" s="109">
        <v>1945</v>
      </c>
      <c r="E1948" s="109">
        <v>6534</v>
      </c>
      <c r="F1948" s="109">
        <v>6534</v>
      </c>
      <c r="G1948" s="109" t="s">
        <v>300</v>
      </c>
      <c r="H1948" s="109">
        <v>2012</v>
      </c>
      <c r="I1948" s="109">
        <v>0</v>
      </c>
      <c r="J1948" s="109">
        <v>1</v>
      </c>
      <c r="K1948" s="109">
        <v>721.4</v>
      </c>
      <c r="L1948" s="109">
        <v>739.4</v>
      </c>
      <c r="Q1948" t="str">
        <f t="shared" si="61"/>
        <v>2016_6700</v>
      </c>
      <c r="R1948" s="124">
        <v>1945</v>
      </c>
      <c r="S1948" s="39">
        <v>6700</v>
      </c>
      <c r="T1948" s="39">
        <v>6700</v>
      </c>
      <c r="U1948" s="39" t="s">
        <v>309</v>
      </c>
      <c r="V1948" s="39">
        <v>10.4716</v>
      </c>
      <c r="W1948" s="39">
        <v>2016</v>
      </c>
      <c r="X1948" s="39">
        <v>448.5</v>
      </c>
      <c r="Y1948" s="39">
        <v>6700</v>
      </c>
      <c r="Z1948" s="39">
        <v>0</v>
      </c>
      <c r="AA1948" s="39">
        <v>1</v>
      </c>
      <c r="AB1948" s="39">
        <v>42.83</v>
      </c>
    </row>
    <row r="1949" spans="1:28" x14ac:dyDescent="0.3">
      <c r="A1949" t="str">
        <f t="shared" si="60"/>
        <v>2012_1935</v>
      </c>
      <c r="D1949" s="109">
        <v>1946</v>
      </c>
      <c r="E1949" s="109">
        <v>1935</v>
      </c>
      <c r="F1949" s="109">
        <v>6536</v>
      </c>
      <c r="G1949" s="109" t="s">
        <v>301</v>
      </c>
      <c r="H1949" s="109">
        <v>2012</v>
      </c>
      <c r="I1949" s="109">
        <v>0</v>
      </c>
      <c r="J1949" s="109">
        <v>1</v>
      </c>
      <c r="K1949" s="109">
        <v>1212.9000000000001</v>
      </c>
      <c r="L1949" s="109">
        <v>1221.7</v>
      </c>
      <c r="Q1949" t="str">
        <f t="shared" si="61"/>
        <v>2016_6759</v>
      </c>
      <c r="R1949" s="124">
        <v>1946</v>
      </c>
      <c r="S1949" s="39">
        <v>6759</v>
      </c>
      <c r="T1949" s="39">
        <v>6759</v>
      </c>
      <c r="U1949" s="39" t="s">
        <v>311</v>
      </c>
      <c r="V1949" s="39">
        <v>11.755100000000001</v>
      </c>
      <c r="W1949" s="39">
        <v>2016</v>
      </c>
      <c r="X1949" s="39">
        <v>618.20000000000005</v>
      </c>
      <c r="Y1949" s="39">
        <v>6759</v>
      </c>
      <c r="Z1949" s="39">
        <v>0</v>
      </c>
      <c r="AA1949" s="39">
        <v>1</v>
      </c>
      <c r="AB1949" s="39">
        <v>52.59</v>
      </c>
    </row>
    <row r="1950" spans="1:28" ht="27.6" x14ac:dyDescent="0.3">
      <c r="A1950" t="str">
        <f t="shared" si="60"/>
        <v>2012_6561</v>
      </c>
      <c r="D1950" s="109">
        <v>1947</v>
      </c>
      <c r="E1950" s="109">
        <v>6561</v>
      </c>
      <c r="F1950" s="109">
        <v>6561</v>
      </c>
      <c r="G1950" s="109" t="s">
        <v>302</v>
      </c>
      <c r="H1950" s="109">
        <v>2012</v>
      </c>
      <c r="I1950" s="109">
        <v>0</v>
      </c>
      <c r="J1950" s="109">
        <v>1</v>
      </c>
      <c r="K1950" s="109">
        <v>327.10000000000002</v>
      </c>
      <c r="L1950" s="109">
        <v>206.5</v>
      </c>
      <c r="Q1950" t="str">
        <f t="shared" si="61"/>
        <v>2016_6762</v>
      </c>
      <c r="R1950" s="124">
        <v>1947</v>
      </c>
      <c r="S1950" s="39">
        <v>6762</v>
      </c>
      <c r="T1950" s="39">
        <v>6762</v>
      </c>
      <c r="U1950" s="39" t="s">
        <v>312</v>
      </c>
      <c r="V1950" s="39">
        <v>13.6395</v>
      </c>
      <c r="W1950" s="39">
        <v>2016</v>
      </c>
      <c r="X1950" s="39">
        <v>712.8</v>
      </c>
      <c r="Y1950" s="39">
        <v>6762</v>
      </c>
      <c r="Z1950" s="39">
        <v>0</v>
      </c>
      <c r="AA1950" s="39">
        <v>1</v>
      </c>
      <c r="AB1950" s="39">
        <v>52.26</v>
      </c>
    </row>
    <row r="1951" spans="1:28" ht="27.6" x14ac:dyDescent="0.3">
      <c r="A1951" t="str">
        <f t="shared" si="60"/>
        <v>2012_6579</v>
      </c>
      <c r="D1951" s="109">
        <v>1948</v>
      </c>
      <c r="E1951" s="109">
        <v>6579</v>
      </c>
      <c r="F1951" s="109">
        <v>6579</v>
      </c>
      <c r="G1951" s="109" t="s">
        <v>303</v>
      </c>
      <c r="H1951" s="109">
        <v>2012</v>
      </c>
      <c r="I1951" s="109">
        <v>0</v>
      </c>
      <c r="J1951" s="109">
        <v>1</v>
      </c>
      <c r="K1951" s="109">
        <v>3386.8</v>
      </c>
      <c r="L1951" s="109">
        <v>3886.1</v>
      </c>
      <c r="Q1951" t="str">
        <f t="shared" si="61"/>
        <v>2016_6768</v>
      </c>
      <c r="R1951" s="124">
        <v>1948</v>
      </c>
      <c r="S1951" s="39">
        <v>6768</v>
      </c>
      <c r="T1951" s="39">
        <v>6768</v>
      </c>
      <c r="U1951" s="39" t="s">
        <v>313</v>
      </c>
      <c r="V1951" s="39">
        <v>11.7752</v>
      </c>
      <c r="W1951" s="39">
        <v>2016</v>
      </c>
      <c r="X1951" s="39">
        <v>1631.8</v>
      </c>
      <c r="Y1951" s="39">
        <v>6768</v>
      </c>
      <c r="Z1951" s="39">
        <v>0</v>
      </c>
      <c r="AA1951" s="39">
        <v>1</v>
      </c>
      <c r="AB1951" s="39">
        <v>138.57900000000001</v>
      </c>
    </row>
    <row r="1952" spans="1:28" ht="27.6" x14ac:dyDescent="0.3">
      <c r="A1952" t="str">
        <f t="shared" si="60"/>
        <v>2012_6592</v>
      </c>
      <c r="D1952" s="109">
        <v>1949</v>
      </c>
      <c r="E1952" s="109">
        <v>6592</v>
      </c>
      <c r="F1952" s="109">
        <v>6592</v>
      </c>
      <c r="G1952" s="109" t="s">
        <v>948</v>
      </c>
      <c r="H1952" s="109">
        <v>2012</v>
      </c>
      <c r="I1952" s="109">
        <v>0</v>
      </c>
      <c r="J1952" s="109">
        <v>2</v>
      </c>
      <c r="K1952" s="109">
        <v>988.4</v>
      </c>
      <c r="L1952" s="109">
        <v>890</v>
      </c>
      <c r="Q1952" t="str">
        <f t="shared" si="61"/>
        <v>2016_6795</v>
      </c>
      <c r="R1952" s="124">
        <v>1949</v>
      </c>
      <c r="S1952" s="39">
        <v>6795</v>
      </c>
      <c r="T1952" s="39">
        <v>6795</v>
      </c>
      <c r="U1952" s="39" t="s">
        <v>314</v>
      </c>
      <c r="V1952" s="39">
        <v>12.7973</v>
      </c>
      <c r="W1952" s="39">
        <v>2016</v>
      </c>
      <c r="X1952" s="39">
        <v>10610.2</v>
      </c>
      <c r="Y1952" s="39">
        <v>6795</v>
      </c>
      <c r="Z1952" s="39">
        <v>0</v>
      </c>
      <c r="AA1952" s="39">
        <v>1</v>
      </c>
      <c r="AB1952" s="39">
        <v>829.09400000000005</v>
      </c>
    </row>
    <row r="1953" spans="1:28" x14ac:dyDescent="0.3">
      <c r="A1953" t="str">
        <f t="shared" si="60"/>
        <v>2012_6615</v>
      </c>
      <c r="D1953" s="109">
        <v>1950</v>
      </c>
      <c r="E1953" s="109">
        <v>6615</v>
      </c>
      <c r="F1953" s="109">
        <v>6615</v>
      </c>
      <c r="G1953" s="109" t="s">
        <v>306</v>
      </c>
      <c r="H1953" s="109">
        <v>2012</v>
      </c>
      <c r="I1953" s="109">
        <v>0</v>
      </c>
      <c r="J1953" s="109">
        <v>1</v>
      </c>
      <c r="K1953" s="109">
        <v>590.1</v>
      </c>
      <c r="L1953" s="109">
        <v>645.1</v>
      </c>
      <c r="Q1953" t="str">
        <f t="shared" si="61"/>
        <v>2016_6822</v>
      </c>
      <c r="R1953" s="124">
        <v>1950</v>
      </c>
      <c r="S1953" s="39">
        <v>6822</v>
      </c>
      <c r="T1953" s="39">
        <v>6822</v>
      </c>
      <c r="U1953" s="39" t="s">
        <v>315</v>
      </c>
      <c r="V1953" s="39">
        <v>14.4556</v>
      </c>
      <c r="W1953" s="39">
        <v>2016</v>
      </c>
      <c r="X1953" s="39">
        <v>9201</v>
      </c>
      <c r="Y1953" s="39">
        <v>6822</v>
      </c>
      <c r="Z1953" s="39">
        <v>0</v>
      </c>
      <c r="AA1953" s="39">
        <v>1</v>
      </c>
      <c r="AB1953" s="39">
        <v>636.5</v>
      </c>
    </row>
    <row r="1954" spans="1:28" ht="41.4" x14ac:dyDescent="0.3">
      <c r="A1954" t="str">
        <f t="shared" si="60"/>
        <v>2012_6651</v>
      </c>
      <c r="D1954" s="109">
        <v>1951</v>
      </c>
      <c r="E1954" s="109">
        <v>6651</v>
      </c>
      <c r="F1954" s="109">
        <v>6651</v>
      </c>
      <c r="G1954" s="109" t="s">
        <v>307</v>
      </c>
      <c r="H1954" s="109">
        <v>2012</v>
      </c>
      <c r="I1954" s="109">
        <v>0</v>
      </c>
      <c r="J1954" s="109">
        <v>1</v>
      </c>
      <c r="K1954" s="109">
        <v>334</v>
      </c>
      <c r="L1954" s="109">
        <v>298</v>
      </c>
      <c r="Q1954" t="str">
        <f t="shared" si="61"/>
        <v>2016_6840</v>
      </c>
      <c r="R1954" s="124">
        <v>1951</v>
      </c>
      <c r="S1954" s="39">
        <v>6840</v>
      </c>
      <c r="T1954" s="39">
        <v>6840</v>
      </c>
      <c r="U1954" s="39" t="s">
        <v>316</v>
      </c>
      <c r="V1954" s="39">
        <v>13.9207</v>
      </c>
      <c r="W1954" s="39">
        <v>2016</v>
      </c>
      <c r="X1954" s="39">
        <v>2177.9</v>
      </c>
      <c r="Y1954" s="39">
        <v>6840</v>
      </c>
      <c r="Z1954" s="39">
        <v>0</v>
      </c>
      <c r="AA1954" s="39">
        <v>1</v>
      </c>
      <c r="AB1954" s="39">
        <v>156.44999999999999</v>
      </c>
    </row>
    <row r="1955" spans="1:28" x14ac:dyDescent="0.3">
      <c r="A1955" t="str">
        <f t="shared" si="60"/>
        <v>2012_6660</v>
      </c>
      <c r="D1955" s="109">
        <v>1952</v>
      </c>
      <c r="E1955" s="109">
        <v>6660</v>
      </c>
      <c r="F1955" s="109">
        <v>6660</v>
      </c>
      <c r="G1955" s="109" t="s">
        <v>308</v>
      </c>
      <c r="H1955" s="109">
        <v>2012</v>
      </c>
      <c r="I1955" s="109">
        <v>0</v>
      </c>
      <c r="J1955" s="109">
        <v>1</v>
      </c>
      <c r="K1955" s="109">
        <v>1648.3</v>
      </c>
      <c r="L1955" s="109">
        <v>1582.9</v>
      </c>
      <c r="Q1955" t="str">
        <f t="shared" si="61"/>
        <v>2016_6854</v>
      </c>
      <c r="R1955" s="124">
        <v>1952</v>
      </c>
      <c r="S1955" s="39">
        <v>6854</v>
      </c>
      <c r="T1955" s="39">
        <v>6854</v>
      </c>
      <c r="U1955" s="39" t="s">
        <v>317</v>
      </c>
      <c r="V1955" s="39">
        <v>11.403600000000001</v>
      </c>
      <c r="W1955" s="39">
        <v>2016</v>
      </c>
      <c r="X1955" s="39">
        <v>560.20000000000005</v>
      </c>
      <c r="Y1955" s="39">
        <v>6854</v>
      </c>
      <c r="Z1955" s="39">
        <v>0</v>
      </c>
      <c r="AA1955" s="39">
        <v>1</v>
      </c>
      <c r="AB1955" s="39">
        <v>49.125</v>
      </c>
    </row>
    <row r="1956" spans="1:28" ht="27.6" x14ac:dyDescent="0.3">
      <c r="A1956" t="str">
        <f t="shared" si="60"/>
        <v>2012_6700</v>
      </c>
      <c r="D1956" s="109">
        <v>1953</v>
      </c>
      <c r="E1956" s="109">
        <v>6700</v>
      </c>
      <c r="F1956" s="109">
        <v>6700</v>
      </c>
      <c r="G1956" s="109" t="s">
        <v>309</v>
      </c>
      <c r="H1956" s="109">
        <v>2012</v>
      </c>
      <c r="I1956" s="109">
        <v>0</v>
      </c>
      <c r="J1956" s="109">
        <v>1</v>
      </c>
      <c r="K1956" s="109">
        <v>498</v>
      </c>
      <c r="L1956" s="109">
        <v>488.2</v>
      </c>
      <c r="Q1956" t="str">
        <f t="shared" si="61"/>
        <v>2016_6867</v>
      </c>
      <c r="R1956" s="124">
        <v>1953</v>
      </c>
      <c r="S1956" s="39">
        <v>6867</v>
      </c>
      <c r="T1956" s="39">
        <v>6867</v>
      </c>
      <c r="U1956" s="39" t="s">
        <v>318</v>
      </c>
      <c r="V1956" s="39">
        <v>13.1152</v>
      </c>
      <c r="W1956" s="39">
        <v>2016</v>
      </c>
      <c r="X1956" s="39">
        <v>1733.3</v>
      </c>
      <c r="Y1956" s="39">
        <v>6867</v>
      </c>
      <c r="Z1956" s="39">
        <v>0</v>
      </c>
      <c r="AA1956" s="39">
        <v>2</v>
      </c>
      <c r="AB1956" s="39">
        <v>132.16</v>
      </c>
    </row>
    <row r="1957" spans="1:28" ht="41.4" x14ac:dyDescent="0.3">
      <c r="A1957" t="str">
        <f t="shared" si="60"/>
        <v>2012_6759</v>
      </c>
      <c r="D1957" s="109">
        <v>1954</v>
      </c>
      <c r="E1957" s="109">
        <v>6759</v>
      </c>
      <c r="F1957" s="109">
        <v>6759</v>
      </c>
      <c r="G1957" s="109" t="s">
        <v>311</v>
      </c>
      <c r="H1957" s="109">
        <v>2012</v>
      </c>
      <c r="I1957" s="109">
        <v>0</v>
      </c>
      <c r="J1957" s="109">
        <v>1</v>
      </c>
      <c r="K1957" s="109">
        <v>726.4</v>
      </c>
      <c r="L1957" s="109">
        <v>692.7</v>
      </c>
      <c r="Q1957" t="str">
        <f t="shared" si="61"/>
        <v>2016_6921</v>
      </c>
      <c r="R1957" s="124">
        <v>1954</v>
      </c>
      <c r="S1957" s="39">
        <v>6921</v>
      </c>
      <c r="T1957" s="39">
        <v>6921</v>
      </c>
      <c r="U1957" s="39" t="s">
        <v>319</v>
      </c>
      <c r="V1957" s="39">
        <v>11.667299999999999</v>
      </c>
      <c r="W1957" s="39">
        <v>2016</v>
      </c>
      <c r="X1957" s="39">
        <v>333.1</v>
      </c>
      <c r="Y1957" s="39">
        <v>6921</v>
      </c>
      <c r="Z1957" s="39">
        <v>0</v>
      </c>
      <c r="AA1957" s="39">
        <v>1</v>
      </c>
      <c r="AB1957" s="39">
        <v>28.55</v>
      </c>
    </row>
    <row r="1958" spans="1:28" ht="27.6" x14ac:dyDescent="0.3">
      <c r="A1958" t="str">
        <f t="shared" si="60"/>
        <v>2012_6762</v>
      </c>
      <c r="D1958" s="109">
        <v>1955</v>
      </c>
      <c r="E1958" s="109">
        <v>6762</v>
      </c>
      <c r="F1958" s="109">
        <v>6762</v>
      </c>
      <c r="G1958" s="109" t="s">
        <v>312</v>
      </c>
      <c r="H1958" s="109">
        <v>2012</v>
      </c>
      <c r="I1958" s="109">
        <v>0</v>
      </c>
      <c r="J1958" s="109">
        <v>1</v>
      </c>
      <c r="K1958" s="109">
        <v>713.3</v>
      </c>
      <c r="L1958" s="109">
        <v>734.9</v>
      </c>
      <c r="Q1958" t="str">
        <f t="shared" si="61"/>
        <v>2016_6930</v>
      </c>
      <c r="R1958" s="124">
        <v>1955</v>
      </c>
      <c r="S1958" s="39">
        <v>6930</v>
      </c>
      <c r="T1958" s="39">
        <v>6930</v>
      </c>
      <c r="U1958" s="39" t="s">
        <v>320</v>
      </c>
      <c r="V1958" s="39">
        <v>12.0932</v>
      </c>
      <c r="W1958" s="39">
        <v>2016</v>
      </c>
      <c r="X1958" s="39">
        <v>778.2</v>
      </c>
      <c r="Y1958" s="39">
        <v>6930</v>
      </c>
      <c r="Z1958" s="39">
        <v>0</v>
      </c>
      <c r="AA1958" s="39">
        <v>1</v>
      </c>
      <c r="AB1958" s="39">
        <v>64.349999999999994</v>
      </c>
    </row>
    <row r="1959" spans="1:28" ht="41.4" x14ac:dyDescent="0.3">
      <c r="A1959" t="str">
        <f t="shared" si="60"/>
        <v>2012_6768</v>
      </c>
      <c r="D1959" s="109">
        <v>1956</v>
      </c>
      <c r="E1959" s="109">
        <v>6768</v>
      </c>
      <c r="F1959" s="109">
        <v>6768</v>
      </c>
      <c r="G1959" s="109" t="s">
        <v>313</v>
      </c>
      <c r="H1959" s="109">
        <v>2012</v>
      </c>
      <c r="I1959" s="109">
        <v>0</v>
      </c>
      <c r="J1959" s="109">
        <v>1</v>
      </c>
      <c r="K1959" s="109">
        <v>1767.5</v>
      </c>
      <c r="L1959" s="109">
        <v>1696</v>
      </c>
      <c r="Q1959" t="str">
        <f t="shared" si="61"/>
        <v>2016_6937</v>
      </c>
      <c r="R1959" s="124">
        <v>1956</v>
      </c>
      <c r="S1959" s="39">
        <v>6937</v>
      </c>
      <c r="T1959" s="39">
        <v>6937</v>
      </c>
      <c r="U1959" s="39" t="s">
        <v>797</v>
      </c>
      <c r="V1959" s="39">
        <v>14.1226</v>
      </c>
      <c r="W1959" s="39">
        <v>2016</v>
      </c>
      <c r="X1959" s="39">
        <v>921.5</v>
      </c>
      <c r="Y1959" s="39">
        <v>6937</v>
      </c>
      <c r="Z1959" s="39">
        <v>0</v>
      </c>
      <c r="AA1959" s="39">
        <v>1</v>
      </c>
      <c r="AB1959" s="39">
        <v>65.25</v>
      </c>
    </row>
    <row r="1960" spans="1:28" ht="27.6" x14ac:dyDescent="0.3">
      <c r="A1960" t="str">
        <f t="shared" si="60"/>
        <v>2012_6795</v>
      </c>
      <c r="D1960" s="109">
        <v>1957</v>
      </c>
      <c r="E1960" s="109">
        <v>6795</v>
      </c>
      <c r="F1960" s="109">
        <v>6795</v>
      </c>
      <c r="G1960" s="109" t="s">
        <v>314</v>
      </c>
      <c r="H1960" s="109">
        <v>2012</v>
      </c>
      <c r="I1960" s="109">
        <v>0</v>
      </c>
      <c r="J1960" s="109">
        <v>1</v>
      </c>
      <c r="K1960" s="109">
        <v>10803.7</v>
      </c>
      <c r="L1960" s="109">
        <v>10451.9</v>
      </c>
      <c r="Q1960" t="str">
        <f t="shared" si="61"/>
        <v>2016_6943</v>
      </c>
      <c r="R1960" s="124">
        <v>1957</v>
      </c>
      <c r="S1960" s="39">
        <v>6943</v>
      </c>
      <c r="T1960" s="39">
        <v>6943</v>
      </c>
      <c r="U1960" s="39" t="s">
        <v>321</v>
      </c>
      <c r="V1960" s="39">
        <v>11</v>
      </c>
      <c r="W1960" s="39">
        <v>2016</v>
      </c>
      <c r="X1960" s="39">
        <v>270.60000000000002</v>
      </c>
      <c r="Y1960" s="39">
        <v>6943</v>
      </c>
      <c r="Z1960" s="39">
        <v>0</v>
      </c>
      <c r="AA1960" s="39">
        <v>1</v>
      </c>
      <c r="AB1960" s="39">
        <v>24.6</v>
      </c>
    </row>
    <row r="1961" spans="1:28" ht="41.4" x14ac:dyDescent="0.3">
      <c r="A1961" t="str">
        <f t="shared" si="60"/>
        <v>2012_6822</v>
      </c>
      <c r="D1961" s="109">
        <v>1958</v>
      </c>
      <c r="E1961" s="109">
        <v>6822</v>
      </c>
      <c r="F1961" s="109">
        <v>6822</v>
      </c>
      <c r="G1961" s="109" t="s">
        <v>315</v>
      </c>
      <c r="H1961" s="109">
        <v>2012</v>
      </c>
      <c r="I1961" s="109">
        <v>0</v>
      </c>
      <c r="J1961" s="109">
        <v>1</v>
      </c>
      <c r="K1961" s="109">
        <v>7721.3</v>
      </c>
      <c r="L1961" s="109">
        <v>7577.7</v>
      </c>
      <c r="Q1961" t="str">
        <f t="shared" si="61"/>
        <v>2016_6264</v>
      </c>
      <c r="R1961" s="124">
        <v>1958</v>
      </c>
      <c r="S1961" s="39">
        <v>6264</v>
      </c>
      <c r="T1961" s="39">
        <v>6264</v>
      </c>
      <c r="U1961" s="39" t="s">
        <v>291</v>
      </c>
      <c r="V1961" s="39">
        <v>10.392300000000001</v>
      </c>
      <c r="W1961" s="39">
        <v>2016</v>
      </c>
      <c r="X1961" s="39">
        <v>808</v>
      </c>
      <c r="Y1961" s="39">
        <v>6264</v>
      </c>
      <c r="Z1961" s="39">
        <v>0</v>
      </c>
      <c r="AA1961" s="39">
        <v>1</v>
      </c>
      <c r="AB1961" s="39">
        <v>77.75</v>
      </c>
    </row>
    <row r="1962" spans="1:28" ht="41.4" x14ac:dyDescent="0.3">
      <c r="A1962" t="str">
        <f t="shared" si="60"/>
        <v>2012_6840</v>
      </c>
      <c r="D1962" s="109">
        <v>1959</v>
      </c>
      <c r="E1962" s="109">
        <v>6840</v>
      </c>
      <c r="F1962" s="109">
        <v>6840</v>
      </c>
      <c r="G1962" s="109" t="s">
        <v>316</v>
      </c>
      <c r="H1962" s="109">
        <v>2012</v>
      </c>
      <c r="I1962" s="109">
        <v>0</v>
      </c>
      <c r="J1962" s="109">
        <v>1</v>
      </c>
      <c r="K1962" s="109">
        <v>1968.9</v>
      </c>
      <c r="L1962" s="109">
        <v>2122.6999999999998</v>
      </c>
      <c r="Q1962" t="str">
        <f t="shared" si="61"/>
        <v>2016_6950</v>
      </c>
      <c r="R1962" s="124">
        <v>1959</v>
      </c>
      <c r="S1962" s="39">
        <v>6950</v>
      </c>
      <c r="T1962" s="39">
        <v>6950</v>
      </c>
      <c r="U1962" s="39" t="s">
        <v>798</v>
      </c>
      <c r="V1962" s="39">
        <v>12.774699999999999</v>
      </c>
      <c r="W1962" s="39">
        <v>2016</v>
      </c>
      <c r="X1962" s="39">
        <v>1451.1</v>
      </c>
      <c r="Y1962" s="39">
        <v>6950</v>
      </c>
      <c r="Z1962" s="39">
        <v>0</v>
      </c>
      <c r="AA1962" s="39">
        <v>1</v>
      </c>
      <c r="AB1962" s="39">
        <v>113.592</v>
      </c>
    </row>
    <row r="1963" spans="1:28" ht="41.4" x14ac:dyDescent="0.3">
      <c r="A1963" t="str">
        <f t="shared" si="60"/>
        <v>2012_6854</v>
      </c>
      <c r="D1963" s="109">
        <v>1960</v>
      </c>
      <c r="E1963" s="109">
        <v>6854</v>
      </c>
      <c r="F1963" s="109">
        <v>6854</v>
      </c>
      <c r="G1963" s="109" t="s">
        <v>317</v>
      </c>
      <c r="H1963" s="109">
        <v>2012</v>
      </c>
      <c r="I1963" s="109">
        <v>0</v>
      </c>
      <c r="J1963" s="109">
        <v>1</v>
      </c>
      <c r="K1963" s="109">
        <v>558.9</v>
      </c>
      <c r="L1963" s="109">
        <v>560.5</v>
      </c>
      <c r="Q1963" t="str">
        <f t="shared" si="61"/>
        <v>2016_6957</v>
      </c>
      <c r="R1963" s="124">
        <v>1960</v>
      </c>
      <c r="S1963" s="39">
        <v>6957</v>
      </c>
      <c r="T1963" s="39">
        <v>6957</v>
      </c>
      <c r="U1963" s="39" t="s">
        <v>323</v>
      </c>
      <c r="V1963" s="39">
        <v>14.5639</v>
      </c>
      <c r="W1963" s="39">
        <v>2016</v>
      </c>
      <c r="X1963" s="39">
        <v>8943.4</v>
      </c>
      <c r="Y1963" s="39">
        <v>6957</v>
      </c>
      <c r="Z1963" s="39">
        <v>0</v>
      </c>
      <c r="AA1963" s="39">
        <v>1</v>
      </c>
      <c r="AB1963" s="39">
        <v>614.08000000000004</v>
      </c>
    </row>
    <row r="1964" spans="1:28" ht="27.6" x14ac:dyDescent="0.3">
      <c r="A1964" t="str">
        <f t="shared" si="60"/>
        <v>2012_6867</v>
      </c>
      <c r="D1964" s="109">
        <v>1961</v>
      </c>
      <c r="E1964" s="109">
        <v>6867</v>
      </c>
      <c r="F1964" s="109">
        <v>6867</v>
      </c>
      <c r="G1964" s="109" t="s">
        <v>318</v>
      </c>
      <c r="H1964" s="109">
        <v>2012</v>
      </c>
      <c r="I1964" s="109">
        <v>0</v>
      </c>
      <c r="J1964" s="109">
        <v>2</v>
      </c>
      <c r="K1964" s="109">
        <v>1802.6</v>
      </c>
      <c r="L1964" s="109">
        <v>1855.3</v>
      </c>
      <c r="Q1964" t="str">
        <f t="shared" si="61"/>
        <v>2016_5922</v>
      </c>
      <c r="R1964" s="124">
        <v>1961</v>
      </c>
      <c r="S1964" s="39">
        <v>5922</v>
      </c>
      <c r="T1964" s="39">
        <v>5922</v>
      </c>
      <c r="U1964" s="39" t="s">
        <v>799</v>
      </c>
      <c r="V1964" s="39">
        <v>11.6708</v>
      </c>
      <c r="W1964" s="39">
        <v>2016</v>
      </c>
      <c r="X1964" s="39">
        <v>652.4</v>
      </c>
      <c r="Y1964" s="39">
        <v>5922</v>
      </c>
      <c r="Z1964" s="39">
        <v>0</v>
      </c>
      <c r="AA1964" s="39">
        <v>1</v>
      </c>
      <c r="AB1964" s="39">
        <v>55.9</v>
      </c>
    </row>
    <row r="1965" spans="1:28" ht="27.6" x14ac:dyDescent="0.3">
      <c r="A1965" t="str">
        <f t="shared" si="60"/>
        <v>2012_6921</v>
      </c>
      <c r="D1965" s="109">
        <v>1962</v>
      </c>
      <c r="E1965" s="109">
        <v>6921</v>
      </c>
      <c r="F1965" s="109">
        <v>6921</v>
      </c>
      <c r="G1965" s="109" t="s">
        <v>319</v>
      </c>
      <c r="H1965" s="109">
        <v>2012</v>
      </c>
      <c r="I1965" s="109">
        <v>0</v>
      </c>
      <c r="J1965" s="109">
        <v>1</v>
      </c>
      <c r="K1965" s="109">
        <v>312</v>
      </c>
      <c r="L1965" s="109">
        <v>330</v>
      </c>
      <c r="Q1965" t="str">
        <f t="shared" si="61"/>
        <v>2016_819</v>
      </c>
      <c r="R1965" s="124">
        <v>1962</v>
      </c>
      <c r="S1965" s="39">
        <v>819</v>
      </c>
      <c r="T1965" s="39">
        <v>819</v>
      </c>
      <c r="U1965" s="39" t="s">
        <v>65</v>
      </c>
      <c r="V1965" s="39">
        <v>12.145200000000001</v>
      </c>
      <c r="W1965" s="39">
        <v>2016</v>
      </c>
      <c r="X1965" s="39">
        <v>598.70000000000005</v>
      </c>
      <c r="Y1965" s="39">
        <v>819</v>
      </c>
      <c r="Z1965" s="39">
        <v>0</v>
      </c>
      <c r="AA1965" s="39">
        <v>1</v>
      </c>
      <c r="AB1965" s="39">
        <v>49.295000000000002</v>
      </c>
    </row>
    <row r="1966" spans="1:28" ht="27.6" x14ac:dyDescent="0.3">
      <c r="A1966" t="str">
        <f t="shared" si="60"/>
        <v>2012_6930</v>
      </c>
      <c r="D1966" s="109">
        <v>1963</v>
      </c>
      <c r="E1966" s="109">
        <v>6930</v>
      </c>
      <c r="F1966" s="109">
        <v>6930</v>
      </c>
      <c r="G1966" s="109" t="s">
        <v>320</v>
      </c>
      <c r="H1966" s="109">
        <v>2012</v>
      </c>
      <c r="I1966" s="109">
        <v>0</v>
      </c>
      <c r="J1966" s="109">
        <v>1</v>
      </c>
      <c r="K1966" s="109">
        <v>814.6</v>
      </c>
      <c r="L1966" s="109">
        <v>807.4</v>
      </c>
      <c r="Q1966" t="str">
        <f t="shared" si="61"/>
        <v>2016_6969</v>
      </c>
      <c r="R1966" s="124">
        <v>1963</v>
      </c>
      <c r="S1966" s="39">
        <v>6969</v>
      </c>
      <c r="T1966" s="39">
        <v>6969</v>
      </c>
      <c r="U1966" s="39" t="s">
        <v>325</v>
      </c>
      <c r="V1966" s="39">
        <v>11.9656</v>
      </c>
      <c r="W1966" s="39">
        <v>2016</v>
      </c>
      <c r="X1966" s="39">
        <v>298.10000000000002</v>
      </c>
      <c r="Y1966" s="39">
        <v>6969</v>
      </c>
      <c r="Z1966" s="39">
        <v>0</v>
      </c>
      <c r="AA1966" s="39">
        <v>1</v>
      </c>
      <c r="AB1966" s="39">
        <v>24.913</v>
      </c>
    </row>
    <row r="1967" spans="1:28" ht="27.6" x14ac:dyDescent="0.3">
      <c r="A1967" t="str">
        <f t="shared" si="60"/>
        <v>2012_6937</v>
      </c>
      <c r="D1967" s="109">
        <v>1964</v>
      </c>
      <c r="E1967" s="109">
        <v>6937</v>
      </c>
      <c r="F1967" s="109">
        <v>6937</v>
      </c>
      <c r="G1967" s="109" t="s">
        <v>797</v>
      </c>
      <c r="H1967" s="109">
        <v>2012</v>
      </c>
      <c r="I1967" s="109">
        <v>0</v>
      </c>
      <c r="J1967" s="109">
        <v>1</v>
      </c>
      <c r="K1967" s="109">
        <v>483.9</v>
      </c>
      <c r="L1967" s="109">
        <v>836.7</v>
      </c>
      <c r="Q1967" t="str">
        <f t="shared" si="61"/>
        <v>2016_6975</v>
      </c>
      <c r="R1967" s="124">
        <v>1964</v>
      </c>
      <c r="S1967" s="39">
        <v>6975</v>
      </c>
      <c r="T1967" s="39">
        <v>6975</v>
      </c>
      <c r="U1967" s="39" t="s">
        <v>326</v>
      </c>
      <c r="V1967" s="39">
        <v>10.8614</v>
      </c>
      <c r="W1967" s="39">
        <v>2016</v>
      </c>
      <c r="X1967" s="39">
        <v>1220.5999999999999</v>
      </c>
      <c r="Y1967" s="39">
        <v>6975</v>
      </c>
      <c r="Z1967" s="39">
        <v>0</v>
      </c>
      <c r="AA1967" s="39">
        <v>1</v>
      </c>
      <c r="AB1967" s="39">
        <v>112.38</v>
      </c>
    </row>
    <row r="1968" spans="1:28" ht="27.6" x14ac:dyDescent="0.3">
      <c r="A1968" t="str">
        <f t="shared" si="60"/>
        <v>2012_6943</v>
      </c>
      <c r="D1968" s="109">
        <v>1965</v>
      </c>
      <c r="E1968" s="109">
        <v>6943</v>
      </c>
      <c r="F1968" s="109">
        <v>6943</v>
      </c>
      <c r="G1968" s="109" t="s">
        <v>321</v>
      </c>
      <c r="H1968" s="109">
        <v>2012</v>
      </c>
      <c r="I1968" s="109">
        <v>0</v>
      </c>
      <c r="J1968" s="109">
        <v>1</v>
      </c>
      <c r="K1968" s="109">
        <v>296.2</v>
      </c>
      <c r="L1968" s="109">
        <v>264.3</v>
      </c>
      <c r="Q1968" t="str">
        <f t="shared" si="61"/>
        <v>2016_6983</v>
      </c>
      <c r="R1968" s="124">
        <v>1965</v>
      </c>
      <c r="S1968" s="39">
        <v>6983</v>
      </c>
      <c r="T1968" s="39">
        <v>6983</v>
      </c>
      <c r="U1968" s="39" t="s">
        <v>327</v>
      </c>
      <c r="V1968" s="39">
        <v>13.5496</v>
      </c>
      <c r="W1968" s="39">
        <v>2016</v>
      </c>
      <c r="X1968" s="39">
        <v>892</v>
      </c>
      <c r="Y1968" s="39">
        <v>6983</v>
      </c>
      <c r="Z1968" s="39">
        <v>0</v>
      </c>
      <c r="AA1968" s="39">
        <v>1</v>
      </c>
      <c r="AB1968" s="39">
        <v>65.831999999999994</v>
      </c>
    </row>
    <row r="1969" spans="1:28" ht="27.6" x14ac:dyDescent="0.3">
      <c r="A1969" t="str">
        <f t="shared" si="60"/>
        <v>2012_6264</v>
      </c>
      <c r="D1969" s="109">
        <v>1966</v>
      </c>
      <c r="E1969" s="109">
        <v>6264</v>
      </c>
      <c r="F1969" s="109">
        <v>6264</v>
      </c>
      <c r="G1969" s="109" t="s">
        <v>291</v>
      </c>
      <c r="H1969" s="109">
        <v>2012</v>
      </c>
      <c r="I1969" s="109">
        <v>0</v>
      </c>
      <c r="J1969" s="109">
        <v>1</v>
      </c>
      <c r="K1969" s="109">
        <v>931.3</v>
      </c>
      <c r="L1969" s="109">
        <v>823</v>
      </c>
      <c r="Q1969" t="str">
        <f t="shared" si="61"/>
        <v>2016_6985</v>
      </c>
      <c r="R1969" s="124">
        <v>1966</v>
      </c>
      <c r="S1969" s="39">
        <v>6985</v>
      </c>
      <c r="T1969" s="39">
        <v>6985</v>
      </c>
      <c r="U1969" s="39" t="s">
        <v>328</v>
      </c>
      <c r="V1969" s="39">
        <v>14.2842</v>
      </c>
      <c r="W1969" s="39">
        <v>2016</v>
      </c>
      <c r="X1969" s="39">
        <v>957.4</v>
      </c>
      <c r="Y1969" s="39">
        <v>6985</v>
      </c>
      <c r="Z1969" s="39">
        <v>0</v>
      </c>
      <c r="AA1969" s="39">
        <v>1</v>
      </c>
      <c r="AB1969" s="39">
        <v>67.025000000000006</v>
      </c>
    </row>
    <row r="1970" spans="1:28" ht="27.6" x14ac:dyDescent="0.3">
      <c r="A1970" t="str">
        <f t="shared" si="60"/>
        <v>2012_6950</v>
      </c>
      <c r="D1970" s="109">
        <v>1967</v>
      </c>
      <c r="E1970" s="109">
        <v>6950</v>
      </c>
      <c r="F1970" s="109">
        <v>6950</v>
      </c>
      <c r="G1970" s="109" t="s">
        <v>798</v>
      </c>
      <c r="H1970" s="109">
        <v>2012</v>
      </c>
      <c r="I1970" s="109">
        <v>0</v>
      </c>
      <c r="J1970" s="109">
        <v>1</v>
      </c>
      <c r="K1970" s="109">
        <v>1576.2</v>
      </c>
      <c r="L1970" s="109">
        <v>1534.8</v>
      </c>
      <c r="Q1970" t="str">
        <f t="shared" si="61"/>
        <v>2016_6987</v>
      </c>
      <c r="R1970" s="124">
        <v>1967</v>
      </c>
      <c r="S1970" s="39">
        <v>6987</v>
      </c>
      <c r="T1970" s="39">
        <v>6987</v>
      </c>
      <c r="U1970" s="39" t="s">
        <v>329</v>
      </c>
      <c r="V1970" s="39">
        <v>12.423400000000001</v>
      </c>
      <c r="W1970" s="39">
        <v>2016</v>
      </c>
      <c r="X1970" s="39">
        <v>657.2</v>
      </c>
      <c r="Y1970" s="39">
        <v>6987</v>
      </c>
      <c r="Z1970" s="39">
        <v>0</v>
      </c>
      <c r="AA1970" s="39">
        <v>1</v>
      </c>
      <c r="AB1970" s="39">
        <v>52.9</v>
      </c>
    </row>
    <row r="1971" spans="1:28" ht="27.6" x14ac:dyDescent="0.3">
      <c r="A1971" t="str">
        <f t="shared" si="60"/>
        <v>2012_6957</v>
      </c>
      <c r="D1971" s="109">
        <v>1968</v>
      </c>
      <c r="E1971" s="109">
        <v>6957</v>
      </c>
      <c r="F1971" s="109">
        <v>6957</v>
      </c>
      <c r="G1971" s="109" t="s">
        <v>323</v>
      </c>
      <c r="H1971" s="109">
        <v>2012</v>
      </c>
      <c r="I1971" s="109">
        <v>0</v>
      </c>
      <c r="J1971" s="109">
        <v>1</v>
      </c>
      <c r="K1971" s="109">
        <v>9102.9</v>
      </c>
      <c r="L1971" s="109">
        <v>9044.7000000000007</v>
      </c>
      <c r="Q1971" t="str">
        <f t="shared" si="61"/>
        <v>2016_6990</v>
      </c>
      <c r="R1971" s="124">
        <v>1968</v>
      </c>
      <c r="S1971" s="39">
        <v>6990</v>
      </c>
      <c r="T1971" s="39">
        <v>6990</v>
      </c>
      <c r="U1971" s="39" t="s">
        <v>330</v>
      </c>
      <c r="V1971" s="39">
        <v>12.113099999999999</v>
      </c>
      <c r="W1971" s="39">
        <v>2016</v>
      </c>
      <c r="X1971" s="39">
        <v>767</v>
      </c>
      <c r="Y1971" s="39">
        <v>6990</v>
      </c>
      <c r="Z1971" s="39">
        <v>0</v>
      </c>
      <c r="AA1971" s="39">
        <v>1</v>
      </c>
      <c r="AB1971" s="39">
        <v>63.32</v>
      </c>
    </row>
    <row r="1972" spans="1:28" ht="41.4" x14ac:dyDescent="0.3">
      <c r="A1972" t="str">
        <f t="shared" si="60"/>
        <v>2012_5922</v>
      </c>
      <c r="D1972" s="109">
        <v>1969</v>
      </c>
      <c r="E1972" s="109">
        <v>5922</v>
      </c>
      <c r="F1972" s="109">
        <v>5922</v>
      </c>
      <c r="G1972" s="109" t="s">
        <v>799</v>
      </c>
      <c r="H1972" s="109">
        <v>2012</v>
      </c>
      <c r="I1972" s="109">
        <v>0</v>
      </c>
      <c r="J1972" s="109">
        <v>1</v>
      </c>
      <c r="K1972" s="109">
        <v>709</v>
      </c>
      <c r="L1972" s="109">
        <v>673.7</v>
      </c>
      <c r="Q1972" t="str">
        <f t="shared" si="61"/>
        <v>2016_6961</v>
      </c>
      <c r="R1972" s="124">
        <v>1969</v>
      </c>
      <c r="S1972" s="39">
        <v>6961</v>
      </c>
      <c r="T1972" s="39">
        <v>6961</v>
      </c>
      <c r="U1972" s="39" t="s">
        <v>800</v>
      </c>
      <c r="V1972" s="39">
        <v>13.1715</v>
      </c>
      <c r="W1972" s="39">
        <v>2016</v>
      </c>
      <c r="X1972" s="39">
        <v>3187.5</v>
      </c>
      <c r="Y1972" s="39">
        <v>6961</v>
      </c>
      <c r="Z1972" s="39">
        <v>0</v>
      </c>
      <c r="AA1972" s="39">
        <v>1</v>
      </c>
      <c r="AB1972" s="39">
        <v>242</v>
      </c>
    </row>
    <row r="1973" spans="1:28" ht="27.6" x14ac:dyDescent="0.3">
      <c r="A1973" t="str">
        <f t="shared" si="60"/>
        <v>2012_819</v>
      </c>
      <c r="D1973" s="109">
        <v>1970</v>
      </c>
      <c r="E1973" s="109">
        <v>819</v>
      </c>
      <c r="F1973" s="109">
        <v>819</v>
      </c>
      <c r="G1973" s="109" t="s">
        <v>65</v>
      </c>
      <c r="H1973" s="109">
        <v>2012</v>
      </c>
      <c r="I1973" s="109">
        <v>0</v>
      </c>
      <c r="J1973" s="109">
        <v>1</v>
      </c>
      <c r="K1973" s="109">
        <v>612.4</v>
      </c>
      <c r="L1973" s="109">
        <v>622.4</v>
      </c>
      <c r="Q1973" t="str">
        <f t="shared" si="61"/>
        <v>2016_6992</v>
      </c>
      <c r="R1973" s="124">
        <v>1970</v>
      </c>
      <c r="S1973" s="39">
        <v>6992</v>
      </c>
      <c r="T1973" s="39">
        <v>6992</v>
      </c>
      <c r="U1973" s="39" t="s">
        <v>331</v>
      </c>
      <c r="V1973" s="39">
        <v>11.4842</v>
      </c>
      <c r="W1973" s="39">
        <v>2016</v>
      </c>
      <c r="X1973" s="39">
        <v>537</v>
      </c>
      <c r="Y1973" s="39">
        <v>6992</v>
      </c>
      <c r="Z1973" s="39">
        <v>0</v>
      </c>
      <c r="AA1973" s="39">
        <v>1</v>
      </c>
      <c r="AB1973" s="39">
        <v>46.76</v>
      </c>
    </row>
    <row r="1974" spans="1:28" x14ac:dyDescent="0.3">
      <c r="A1974" t="str">
        <f t="shared" si="60"/>
        <v>2012_6969</v>
      </c>
      <c r="D1974" s="109">
        <v>1971</v>
      </c>
      <c r="E1974" s="109">
        <v>6969</v>
      </c>
      <c r="F1974" s="109">
        <v>6969</v>
      </c>
      <c r="G1974" s="109" t="s">
        <v>325</v>
      </c>
      <c r="H1974" s="109">
        <v>2012</v>
      </c>
      <c r="I1974" s="109">
        <v>0</v>
      </c>
      <c r="J1974" s="109">
        <v>1</v>
      </c>
      <c r="K1974" s="109">
        <v>415</v>
      </c>
      <c r="L1974" s="109">
        <v>370</v>
      </c>
      <c r="Q1974" t="str">
        <f t="shared" si="61"/>
        <v>2016_7002</v>
      </c>
      <c r="R1974" s="124">
        <v>1971</v>
      </c>
      <c r="S1974" s="39">
        <v>7002</v>
      </c>
      <c r="T1974" s="39">
        <v>7002</v>
      </c>
      <c r="U1974" s="39" t="s">
        <v>332</v>
      </c>
      <c r="V1974" s="39">
        <v>8.0157000000000007</v>
      </c>
      <c r="W1974" s="39">
        <v>2016</v>
      </c>
      <c r="X1974" s="39">
        <v>203.6</v>
      </c>
      <c r="Y1974" s="39">
        <v>7002</v>
      </c>
      <c r="Z1974" s="39">
        <v>0</v>
      </c>
      <c r="AA1974" s="39">
        <v>1</v>
      </c>
      <c r="AB1974" s="39">
        <v>25.4</v>
      </c>
    </row>
    <row r="1975" spans="1:28" ht="27.6" x14ac:dyDescent="0.3">
      <c r="A1975" t="str">
        <f t="shared" si="60"/>
        <v>2012_6975</v>
      </c>
      <c r="D1975" s="109">
        <v>1972</v>
      </c>
      <c r="E1975" s="109">
        <v>6975</v>
      </c>
      <c r="F1975" s="109">
        <v>6975</v>
      </c>
      <c r="G1975" s="109" t="s">
        <v>326</v>
      </c>
      <c r="H1975" s="109">
        <v>2012</v>
      </c>
      <c r="I1975" s="109">
        <v>0</v>
      </c>
      <c r="J1975" s="109">
        <v>1</v>
      </c>
      <c r="K1975" s="109">
        <v>1199</v>
      </c>
      <c r="L1975" s="109">
        <v>1142.5999999999999</v>
      </c>
      <c r="Q1975" t="str">
        <f t="shared" si="61"/>
        <v>2016_7029</v>
      </c>
      <c r="R1975" s="124">
        <v>1972</v>
      </c>
      <c r="S1975" s="39">
        <v>7029</v>
      </c>
      <c r="T1975" s="39">
        <v>7029</v>
      </c>
      <c r="U1975" s="39" t="s">
        <v>333</v>
      </c>
      <c r="V1975" s="39">
        <v>12.4894</v>
      </c>
      <c r="W1975" s="39">
        <v>2016</v>
      </c>
      <c r="X1975" s="39">
        <v>1168.7</v>
      </c>
      <c r="Y1975" s="39">
        <v>7029</v>
      </c>
      <c r="Z1975" s="39">
        <v>0</v>
      </c>
      <c r="AA1975" s="39">
        <v>1</v>
      </c>
      <c r="AB1975" s="39">
        <v>93.575000000000003</v>
      </c>
    </row>
    <row r="1976" spans="1:28" x14ac:dyDescent="0.3">
      <c r="A1976" t="str">
        <f t="shared" si="60"/>
        <v>2012_6983</v>
      </c>
      <c r="D1976" s="109">
        <v>1973</v>
      </c>
      <c r="E1976" s="109">
        <v>6983</v>
      </c>
      <c r="F1976" s="109">
        <v>6983</v>
      </c>
      <c r="G1976" s="109" t="s">
        <v>327</v>
      </c>
      <c r="H1976" s="109">
        <v>2012</v>
      </c>
      <c r="I1976" s="109">
        <v>0</v>
      </c>
      <c r="J1976" s="109">
        <v>1</v>
      </c>
      <c r="K1976" s="109">
        <v>859</v>
      </c>
      <c r="L1976" s="109">
        <v>851</v>
      </c>
      <c r="Q1976" t="str">
        <f t="shared" si="61"/>
        <v>2016_7038</v>
      </c>
      <c r="R1976" s="124">
        <v>1973</v>
      </c>
      <c r="S1976" s="39">
        <v>7038</v>
      </c>
      <c r="T1976" s="39">
        <v>7038</v>
      </c>
      <c r="U1976" s="39" t="s">
        <v>334</v>
      </c>
      <c r="V1976" s="39">
        <v>15.0802</v>
      </c>
      <c r="W1976" s="39">
        <v>2016</v>
      </c>
      <c r="X1976" s="39">
        <v>840.3</v>
      </c>
      <c r="Y1976" s="39">
        <v>7038</v>
      </c>
      <c r="Z1976" s="39">
        <v>0</v>
      </c>
      <c r="AA1976" s="39">
        <v>1</v>
      </c>
      <c r="AB1976" s="39">
        <v>55.722000000000001</v>
      </c>
    </row>
    <row r="1977" spans="1:28" ht="41.4" x14ac:dyDescent="0.3">
      <c r="A1977" t="str">
        <f t="shared" si="60"/>
        <v>2012_6985</v>
      </c>
      <c r="D1977" s="109">
        <v>1974</v>
      </c>
      <c r="E1977" s="109">
        <v>6985</v>
      </c>
      <c r="F1977" s="109">
        <v>6985</v>
      </c>
      <c r="G1977" s="109" t="s">
        <v>328</v>
      </c>
      <c r="H1977" s="109">
        <v>2012</v>
      </c>
      <c r="I1977" s="109">
        <v>0</v>
      </c>
      <c r="J1977" s="109">
        <v>1</v>
      </c>
      <c r="K1977" s="109">
        <v>858.7</v>
      </c>
      <c r="L1977" s="109">
        <v>927.7</v>
      </c>
      <c r="Q1977" t="str">
        <f t="shared" si="61"/>
        <v>2016_7047</v>
      </c>
      <c r="R1977" s="124">
        <v>1974</v>
      </c>
      <c r="S1977" s="39">
        <v>7047</v>
      </c>
      <c r="T1977" s="39">
        <v>7047</v>
      </c>
      <c r="U1977" s="39" t="s">
        <v>335</v>
      </c>
      <c r="V1977" s="39">
        <v>10.392300000000001</v>
      </c>
      <c r="W1977" s="39">
        <v>2016</v>
      </c>
      <c r="X1977" s="39">
        <v>429.2</v>
      </c>
      <c r="Y1977" s="39">
        <v>7047</v>
      </c>
      <c r="Z1977" s="39">
        <v>0</v>
      </c>
      <c r="AA1977" s="39">
        <v>1</v>
      </c>
      <c r="AB1977" s="39">
        <v>41.3</v>
      </c>
    </row>
    <row r="1978" spans="1:28" ht="27.6" x14ac:dyDescent="0.3">
      <c r="A1978" t="str">
        <f t="shared" si="60"/>
        <v>2012_6987</v>
      </c>
      <c r="D1978" s="109">
        <v>1975</v>
      </c>
      <c r="E1978" s="109">
        <v>6987</v>
      </c>
      <c r="F1978" s="109">
        <v>6987</v>
      </c>
      <c r="G1978" s="109" t="s">
        <v>329</v>
      </c>
      <c r="H1978" s="109">
        <v>2012</v>
      </c>
      <c r="I1978" s="109">
        <v>0</v>
      </c>
      <c r="J1978" s="109">
        <v>1</v>
      </c>
      <c r="K1978" s="109">
        <v>698.9</v>
      </c>
      <c r="L1978" s="109">
        <v>663.9</v>
      </c>
      <c r="Q1978" t="str">
        <f t="shared" si="61"/>
        <v>2016_7056</v>
      </c>
      <c r="R1978" s="124">
        <v>1975</v>
      </c>
      <c r="S1978" s="39">
        <v>7056</v>
      </c>
      <c r="T1978" s="39">
        <v>7056</v>
      </c>
      <c r="U1978" s="39" t="s">
        <v>336</v>
      </c>
      <c r="V1978" s="39">
        <v>13.867900000000001</v>
      </c>
      <c r="W1978" s="39">
        <v>2016</v>
      </c>
      <c r="X1978" s="39">
        <v>1710.6</v>
      </c>
      <c r="Y1978" s="39">
        <v>7056</v>
      </c>
      <c r="Z1978" s="39">
        <v>0</v>
      </c>
      <c r="AA1978" s="39">
        <v>1</v>
      </c>
      <c r="AB1978" s="39">
        <v>123.35</v>
      </c>
    </row>
    <row r="1979" spans="1:28" ht="27.6" x14ac:dyDescent="0.3">
      <c r="A1979" t="str">
        <f t="shared" si="60"/>
        <v>2012_6990</v>
      </c>
      <c r="D1979" s="109">
        <v>1976</v>
      </c>
      <c r="E1979" s="109">
        <v>6990</v>
      </c>
      <c r="F1979" s="109">
        <v>6990</v>
      </c>
      <c r="G1979" s="109" t="s">
        <v>330</v>
      </c>
      <c r="H1979" s="109">
        <v>2012</v>
      </c>
      <c r="I1979" s="109">
        <v>0</v>
      </c>
      <c r="J1979" s="109">
        <v>1</v>
      </c>
      <c r="K1979" s="109">
        <v>738.1</v>
      </c>
      <c r="L1979" s="109">
        <v>687.1</v>
      </c>
      <c r="Q1979" t="str">
        <f t="shared" si="61"/>
        <v>2016_7092</v>
      </c>
      <c r="R1979" s="124">
        <v>1976</v>
      </c>
      <c r="S1979" s="39">
        <v>7092</v>
      </c>
      <c r="T1979" s="39">
        <v>7092</v>
      </c>
      <c r="U1979" s="39" t="s">
        <v>337</v>
      </c>
      <c r="V1979" s="39">
        <v>11.7781</v>
      </c>
      <c r="W1979" s="39">
        <v>2016</v>
      </c>
      <c r="X1979" s="39">
        <v>451.1</v>
      </c>
      <c r="Y1979" s="39">
        <v>7092</v>
      </c>
      <c r="Z1979" s="39">
        <v>0</v>
      </c>
      <c r="AA1979" s="39">
        <v>1</v>
      </c>
      <c r="AB1979" s="39">
        <v>38.299999999999997</v>
      </c>
    </row>
    <row r="1980" spans="1:28" ht="41.4" x14ac:dyDescent="0.3">
      <c r="A1980" t="str">
        <f t="shared" si="60"/>
        <v>2012_6961</v>
      </c>
      <c r="D1980" s="109">
        <v>1977</v>
      </c>
      <c r="E1980" s="109">
        <v>6961</v>
      </c>
      <c r="F1980" s="109">
        <v>6961</v>
      </c>
      <c r="G1980" s="109" t="s">
        <v>800</v>
      </c>
      <c r="H1980" s="109">
        <v>2012</v>
      </c>
      <c r="I1980" s="109">
        <v>0</v>
      </c>
      <c r="J1980" s="109">
        <v>1</v>
      </c>
      <c r="K1980" s="109">
        <v>2977.2</v>
      </c>
      <c r="L1980" s="109">
        <v>3078</v>
      </c>
      <c r="Q1980" t="str">
        <f t="shared" si="61"/>
        <v>2016_7098</v>
      </c>
      <c r="R1980" s="124">
        <v>1977</v>
      </c>
      <c r="S1980" s="39">
        <v>7098</v>
      </c>
      <c r="T1980" s="39">
        <v>7098</v>
      </c>
      <c r="U1980" s="39" t="s">
        <v>338</v>
      </c>
      <c r="V1980" s="39">
        <v>13.2714</v>
      </c>
      <c r="W1980" s="39">
        <v>2016</v>
      </c>
      <c r="X1980" s="39">
        <v>592.9</v>
      </c>
      <c r="Y1980" s="39">
        <v>7098</v>
      </c>
      <c r="Z1980" s="39">
        <v>0</v>
      </c>
      <c r="AA1980" s="39">
        <v>1</v>
      </c>
      <c r="AB1980" s="39">
        <v>44.674999999999997</v>
      </c>
    </row>
    <row r="1981" spans="1:28" ht="41.4" x14ac:dyDescent="0.3">
      <c r="A1981" t="str">
        <f t="shared" si="60"/>
        <v>2012_6992</v>
      </c>
      <c r="D1981" s="109">
        <v>1978</v>
      </c>
      <c r="E1981" s="109">
        <v>6992</v>
      </c>
      <c r="F1981" s="109">
        <v>6992</v>
      </c>
      <c r="G1981" s="109" t="s">
        <v>331</v>
      </c>
      <c r="H1981" s="109">
        <v>2012</v>
      </c>
      <c r="I1981" s="109">
        <v>0</v>
      </c>
      <c r="J1981" s="109">
        <v>1</v>
      </c>
      <c r="K1981" s="109">
        <v>544.20000000000005</v>
      </c>
      <c r="L1981" s="109">
        <v>539.20000000000005</v>
      </c>
      <c r="Q1981" t="str">
        <f t="shared" si="61"/>
        <v>2016_7110</v>
      </c>
      <c r="R1981" s="124">
        <v>1978</v>
      </c>
      <c r="S1981" s="39">
        <v>7110</v>
      </c>
      <c r="T1981" s="39">
        <v>7110</v>
      </c>
      <c r="U1981" s="39" t="s">
        <v>339</v>
      </c>
      <c r="V1981" s="39">
        <v>9.9481000000000002</v>
      </c>
      <c r="W1981" s="39">
        <v>2016</v>
      </c>
      <c r="X1981" s="39">
        <v>977.5</v>
      </c>
      <c r="Y1981" s="39">
        <v>7110</v>
      </c>
      <c r="Z1981" s="39">
        <v>0</v>
      </c>
      <c r="AA1981" s="39">
        <v>1</v>
      </c>
      <c r="AB1981" s="39">
        <v>98.26</v>
      </c>
    </row>
    <row r="1982" spans="1:28" x14ac:dyDescent="0.3">
      <c r="A1982" t="str">
        <f t="shared" si="60"/>
        <v>2012_7002</v>
      </c>
      <c r="D1982" s="109">
        <v>1979</v>
      </c>
      <c r="E1982" s="109">
        <v>7002</v>
      </c>
      <c r="F1982" s="109">
        <v>7002</v>
      </c>
      <c r="G1982" s="109" t="s">
        <v>332</v>
      </c>
      <c r="H1982" s="109">
        <v>2012</v>
      </c>
      <c r="I1982" s="109">
        <v>0</v>
      </c>
      <c r="J1982" s="109">
        <v>1</v>
      </c>
      <c r="K1982" s="109">
        <v>196.1</v>
      </c>
      <c r="L1982" s="109">
        <v>229.1</v>
      </c>
      <c r="Q1982" t="str">
        <f t="shared" si="61"/>
        <v>2017_.</v>
      </c>
      <c r="R1982" s="124">
        <v>1979</v>
      </c>
      <c r="S1982" s="39" t="s">
        <v>417</v>
      </c>
      <c r="T1982" s="39">
        <v>1449</v>
      </c>
      <c r="U1982" s="39"/>
      <c r="V1982" s="39" t="s">
        <v>417</v>
      </c>
      <c r="W1982" s="39">
        <v>2017</v>
      </c>
      <c r="X1982" s="39" t="s">
        <v>417</v>
      </c>
      <c r="Y1982" s="39" t="s">
        <v>417</v>
      </c>
      <c r="Z1982" s="39">
        <v>0</v>
      </c>
      <c r="AA1982" s="39">
        <v>1</v>
      </c>
      <c r="AB1982" s="39">
        <v>13.6</v>
      </c>
    </row>
    <row r="1983" spans="1:28" x14ac:dyDescent="0.3">
      <c r="A1983" t="str">
        <f t="shared" si="60"/>
        <v>2012_7029</v>
      </c>
      <c r="D1983" s="109">
        <v>1980</v>
      </c>
      <c r="E1983" s="109">
        <v>7029</v>
      </c>
      <c r="F1983" s="109">
        <v>7029</v>
      </c>
      <c r="G1983" s="109" t="s">
        <v>333</v>
      </c>
      <c r="H1983" s="109">
        <v>2012</v>
      </c>
      <c r="I1983" s="109">
        <v>0</v>
      </c>
      <c r="J1983" s="109">
        <v>1</v>
      </c>
      <c r="K1983" s="109">
        <v>1141.7</v>
      </c>
      <c r="L1983" s="109">
        <v>1162</v>
      </c>
      <c r="Q1983" t="str">
        <f t="shared" si="61"/>
        <v>2017_.</v>
      </c>
      <c r="R1983" s="124">
        <v>1980</v>
      </c>
      <c r="S1983" s="39" t="s">
        <v>417</v>
      </c>
      <c r="T1983" s="39">
        <v>2205</v>
      </c>
      <c r="U1983" s="39"/>
      <c r="V1983" s="39" t="s">
        <v>417</v>
      </c>
      <c r="W1983" s="39">
        <v>2017</v>
      </c>
      <c r="X1983" s="39" t="s">
        <v>417</v>
      </c>
      <c r="Y1983" s="39" t="s">
        <v>417</v>
      </c>
      <c r="Z1983" s="39">
        <v>0</v>
      </c>
      <c r="AA1983" s="39">
        <v>1</v>
      </c>
      <c r="AB1983" s="39">
        <v>16.425000000000001</v>
      </c>
    </row>
    <row r="1984" spans="1:28" x14ac:dyDescent="0.3">
      <c r="A1984" t="str">
        <f t="shared" si="60"/>
        <v>2012_7038</v>
      </c>
      <c r="D1984" s="109">
        <v>1981</v>
      </c>
      <c r="E1984" s="109">
        <v>7038</v>
      </c>
      <c r="F1984" s="109">
        <v>7038</v>
      </c>
      <c r="G1984" s="109" t="s">
        <v>334</v>
      </c>
      <c r="H1984" s="109">
        <v>2012</v>
      </c>
      <c r="I1984" s="109">
        <v>0</v>
      </c>
      <c r="J1984" s="109">
        <v>1</v>
      </c>
      <c r="K1984" s="109">
        <v>772.6</v>
      </c>
      <c r="L1984" s="109">
        <v>792.4</v>
      </c>
      <c r="Q1984" t="str">
        <f t="shared" si="61"/>
        <v>2017_9</v>
      </c>
      <c r="R1984" s="124">
        <v>1981</v>
      </c>
      <c r="S1984" s="39">
        <v>9</v>
      </c>
      <c r="T1984" s="39">
        <v>9</v>
      </c>
      <c r="U1984" s="39" t="s">
        <v>14</v>
      </c>
      <c r="V1984" s="39">
        <v>11.244300000000001</v>
      </c>
      <c r="W1984" s="39">
        <v>2017</v>
      </c>
      <c r="X1984" s="39">
        <v>567.70000000000005</v>
      </c>
      <c r="Y1984" s="39">
        <v>9</v>
      </c>
      <c r="Z1984" s="39">
        <v>0</v>
      </c>
      <c r="AA1984" s="39">
        <v>1</v>
      </c>
      <c r="AB1984" s="39">
        <v>50.488</v>
      </c>
    </row>
    <row r="1985" spans="1:28" x14ac:dyDescent="0.3">
      <c r="A1985" t="str">
        <f t="shared" si="60"/>
        <v>2012_7047</v>
      </c>
      <c r="D1985" s="109">
        <v>1982</v>
      </c>
      <c r="E1985" s="109">
        <v>7047</v>
      </c>
      <c r="F1985" s="109">
        <v>7047</v>
      </c>
      <c r="G1985" s="109" t="s">
        <v>335</v>
      </c>
      <c r="H1985" s="109">
        <v>2012</v>
      </c>
      <c r="I1985" s="109">
        <v>0</v>
      </c>
      <c r="J1985" s="109">
        <v>1</v>
      </c>
      <c r="K1985" s="109">
        <v>375</v>
      </c>
      <c r="L1985" s="109">
        <v>430</v>
      </c>
      <c r="Q1985" t="str">
        <f t="shared" si="61"/>
        <v>2017_441</v>
      </c>
      <c r="R1985" s="124">
        <v>1982</v>
      </c>
      <c r="S1985" s="39">
        <v>441</v>
      </c>
      <c r="T1985" s="39">
        <v>441</v>
      </c>
      <c r="U1985" s="39" t="s">
        <v>409</v>
      </c>
      <c r="V1985" s="39">
        <v>10.9307</v>
      </c>
      <c r="W1985" s="39">
        <v>2017</v>
      </c>
      <c r="X1985" s="39">
        <v>694.1</v>
      </c>
      <c r="Y1985" s="39">
        <v>441</v>
      </c>
      <c r="Z1985" s="39">
        <v>0</v>
      </c>
      <c r="AA1985" s="39">
        <v>1</v>
      </c>
      <c r="AB1985" s="39">
        <v>63.5</v>
      </c>
    </row>
    <row r="1986" spans="1:28" ht="27.6" x14ac:dyDescent="0.3">
      <c r="A1986" t="str">
        <f t="shared" si="60"/>
        <v>2012_7056</v>
      </c>
      <c r="D1986" s="109">
        <v>1983</v>
      </c>
      <c r="E1986" s="109">
        <v>7056</v>
      </c>
      <c r="F1986" s="109">
        <v>7056</v>
      </c>
      <c r="G1986" s="109" t="s">
        <v>336</v>
      </c>
      <c r="H1986" s="109">
        <v>2012</v>
      </c>
      <c r="I1986" s="109">
        <v>0</v>
      </c>
      <c r="J1986" s="109">
        <v>1</v>
      </c>
      <c r="K1986" s="109">
        <v>1705.8</v>
      </c>
      <c r="L1986" s="109">
        <v>1682</v>
      </c>
      <c r="Q1986" t="str">
        <f t="shared" si="61"/>
        <v>2017_18</v>
      </c>
      <c r="R1986" s="124">
        <v>1983</v>
      </c>
      <c r="S1986" s="39">
        <v>18</v>
      </c>
      <c r="T1986" s="39">
        <v>18</v>
      </c>
      <c r="U1986" s="39" t="s">
        <v>32</v>
      </c>
      <c r="V1986" s="39">
        <v>7.9383999999999997</v>
      </c>
      <c r="W1986" s="39">
        <v>2017</v>
      </c>
      <c r="X1986" s="39">
        <v>263</v>
      </c>
      <c r="Y1986" s="39">
        <v>18</v>
      </c>
      <c r="Z1986" s="39">
        <v>0</v>
      </c>
      <c r="AA1986" s="39">
        <v>1</v>
      </c>
      <c r="AB1986" s="39">
        <v>33.130000000000003</v>
      </c>
    </row>
    <row r="1987" spans="1:28" ht="41.4" x14ac:dyDescent="0.3">
      <c r="A1987" t="str">
        <f t="shared" si="60"/>
        <v>2012_7092</v>
      </c>
      <c r="D1987" s="109">
        <v>1984</v>
      </c>
      <c r="E1987" s="109">
        <v>7092</v>
      </c>
      <c r="F1987" s="109">
        <v>7092</v>
      </c>
      <c r="G1987" s="109" t="s">
        <v>337</v>
      </c>
      <c r="H1987" s="109">
        <v>2012</v>
      </c>
      <c r="I1987" s="109">
        <v>0</v>
      </c>
      <c r="J1987" s="109">
        <v>1</v>
      </c>
      <c r="K1987" s="109">
        <v>432.5</v>
      </c>
      <c r="L1987" s="109">
        <v>424.4</v>
      </c>
      <c r="Q1987" t="str">
        <f t="shared" si="61"/>
        <v>2017_27</v>
      </c>
      <c r="R1987" s="124">
        <v>1984</v>
      </c>
      <c r="S1987" s="39">
        <v>27</v>
      </c>
      <c r="T1987" s="39">
        <v>27</v>
      </c>
      <c r="U1987" s="39" t="s">
        <v>778</v>
      </c>
      <c r="V1987" s="39">
        <v>14.0893</v>
      </c>
      <c r="W1987" s="39">
        <v>2017</v>
      </c>
      <c r="X1987" s="39">
        <v>1790.6</v>
      </c>
      <c r="Y1987" s="39">
        <v>27</v>
      </c>
      <c r="Z1987" s="39">
        <v>0</v>
      </c>
      <c r="AA1987" s="39">
        <v>1</v>
      </c>
      <c r="AB1987" s="39">
        <v>127.089</v>
      </c>
    </row>
    <row r="1988" spans="1:28" ht="41.4" x14ac:dyDescent="0.3">
      <c r="A1988" t="str">
        <f t="shared" si="60"/>
        <v>2012_7098</v>
      </c>
      <c r="D1988" s="109">
        <v>1985</v>
      </c>
      <c r="E1988" s="109">
        <v>7098</v>
      </c>
      <c r="F1988" s="109">
        <v>7098</v>
      </c>
      <c r="G1988" s="109" t="s">
        <v>338</v>
      </c>
      <c r="H1988" s="109">
        <v>2012</v>
      </c>
      <c r="I1988" s="109">
        <v>0</v>
      </c>
      <c r="J1988" s="109">
        <v>1</v>
      </c>
      <c r="K1988" s="109">
        <v>589.1</v>
      </c>
      <c r="L1988" s="109">
        <v>593.20000000000005</v>
      </c>
      <c r="Q1988" t="str">
        <f t="shared" si="61"/>
        <v>2017_63</v>
      </c>
      <c r="R1988" s="124">
        <v>1985</v>
      </c>
      <c r="S1988" s="39">
        <v>63</v>
      </c>
      <c r="T1988" s="39">
        <v>63</v>
      </c>
      <c r="U1988" s="39" t="s">
        <v>779</v>
      </c>
      <c r="V1988" s="39">
        <v>10.096399999999999</v>
      </c>
      <c r="W1988" s="39">
        <v>2017</v>
      </c>
      <c r="X1988" s="39">
        <v>513.4</v>
      </c>
      <c r="Y1988" s="39">
        <v>63</v>
      </c>
      <c r="Z1988" s="39">
        <v>0</v>
      </c>
      <c r="AA1988" s="39">
        <v>1</v>
      </c>
      <c r="AB1988" s="39">
        <v>50.85</v>
      </c>
    </row>
    <row r="1989" spans="1:28" ht="55.2" x14ac:dyDescent="0.3">
      <c r="A1989" t="str">
        <f t="shared" ref="A1989:A2052" si="62">CONCATENATE(H1989,"_",E1989)</f>
        <v>2012_7110</v>
      </c>
      <c r="D1989" s="109">
        <v>1986</v>
      </c>
      <c r="E1989" s="109">
        <v>7110</v>
      </c>
      <c r="F1989" s="109">
        <v>7110</v>
      </c>
      <c r="G1989" s="109" t="s">
        <v>339</v>
      </c>
      <c r="H1989" s="109">
        <v>2012</v>
      </c>
      <c r="I1989" s="109">
        <v>0</v>
      </c>
      <c r="J1989" s="109">
        <v>1</v>
      </c>
      <c r="K1989" s="109">
        <v>850.2</v>
      </c>
      <c r="L1989" s="109">
        <v>951.3</v>
      </c>
      <c r="Q1989" t="str">
        <f t="shared" ref="Q1989:Q2052" si="63">CONCATENATE(W1989,"_",S1989)</f>
        <v>2017_72</v>
      </c>
      <c r="R1989" s="124">
        <v>1986</v>
      </c>
      <c r="S1989" s="39">
        <v>72</v>
      </c>
      <c r="T1989" s="39">
        <v>72</v>
      </c>
      <c r="U1989" s="39" t="s">
        <v>35</v>
      </c>
      <c r="V1989" s="39">
        <v>7.5372000000000003</v>
      </c>
      <c r="W1989" s="39">
        <v>2017</v>
      </c>
      <c r="X1989" s="39">
        <v>91.2</v>
      </c>
      <c r="Y1989" s="39">
        <v>72</v>
      </c>
      <c r="Z1989" s="39">
        <v>0</v>
      </c>
      <c r="AA1989" s="39">
        <v>1</v>
      </c>
      <c r="AB1989" s="39">
        <v>12.1</v>
      </c>
    </row>
    <row r="1990" spans="1:28" x14ac:dyDescent="0.3">
      <c r="A1990" t="str">
        <f t="shared" si="62"/>
        <v>2013_.</v>
      </c>
      <c r="D1990" s="109">
        <v>1987</v>
      </c>
      <c r="E1990" s="109" t="s">
        <v>417</v>
      </c>
      <c r="F1990" s="109">
        <v>1224</v>
      </c>
      <c r="G1990" s="109"/>
      <c r="H1990" s="109">
        <v>2013</v>
      </c>
      <c r="I1990" s="109">
        <v>0</v>
      </c>
      <c r="J1990" s="109">
        <v>1</v>
      </c>
      <c r="K1990" s="109">
        <v>88.2</v>
      </c>
      <c r="L1990" s="109">
        <v>19</v>
      </c>
      <c r="Q1990" t="str">
        <f t="shared" si="63"/>
        <v>2017_81</v>
      </c>
      <c r="R1990" s="124">
        <v>1987</v>
      </c>
      <c r="S1990" s="39">
        <v>81</v>
      </c>
      <c r="T1990" s="39">
        <v>81</v>
      </c>
      <c r="U1990" s="39" t="s">
        <v>36</v>
      </c>
      <c r="V1990" s="39">
        <v>14.171099999999999</v>
      </c>
      <c r="W1990" s="39">
        <v>2017</v>
      </c>
      <c r="X1990" s="39">
        <v>1179.5999999999999</v>
      </c>
      <c r="Y1990" s="39">
        <v>81</v>
      </c>
      <c r="Z1990" s="39">
        <v>0</v>
      </c>
      <c r="AA1990" s="39">
        <v>1</v>
      </c>
      <c r="AB1990" s="39">
        <v>83.24</v>
      </c>
    </row>
    <row r="1991" spans="1:28" x14ac:dyDescent="0.3">
      <c r="A1991" t="str">
        <f t="shared" si="62"/>
        <v>2013_.</v>
      </c>
      <c r="D1991" s="109">
        <v>1988</v>
      </c>
      <c r="E1991" s="109" t="s">
        <v>417</v>
      </c>
      <c r="F1991" s="109">
        <v>1449</v>
      </c>
      <c r="G1991" s="109"/>
      <c r="H1991" s="109">
        <v>2013</v>
      </c>
      <c r="I1991" s="109">
        <v>0</v>
      </c>
      <c r="J1991" s="109">
        <v>1</v>
      </c>
      <c r="K1991" s="109">
        <v>109.1</v>
      </c>
      <c r="L1991" s="109">
        <v>74</v>
      </c>
      <c r="Q1991" t="str">
        <f t="shared" si="63"/>
        <v>2017_99</v>
      </c>
      <c r="R1991" s="124">
        <v>1988</v>
      </c>
      <c r="S1991" s="39">
        <v>99</v>
      </c>
      <c r="T1991" s="39">
        <v>99</v>
      </c>
      <c r="U1991" s="39" t="s">
        <v>37</v>
      </c>
      <c r="V1991" s="39">
        <v>13.222200000000001</v>
      </c>
      <c r="W1991" s="39">
        <v>2017</v>
      </c>
      <c r="X1991" s="39">
        <v>602.6</v>
      </c>
      <c r="Y1991" s="39">
        <v>99</v>
      </c>
      <c r="Z1991" s="39">
        <v>0</v>
      </c>
      <c r="AA1991" s="39">
        <v>1</v>
      </c>
      <c r="AB1991" s="39">
        <v>45.575000000000003</v>
      </c>
    </row>
    <row r="1992" spans="1:28" x14ac:dyDescent="0.3">
      <c r="A1992" t="str">
        <f t="shared" si="62"/>
        <v>2013_.</v>
      </c>
      <c r="D1992" s="109">
        <v>1989</v>
      </c>
      <c r="E1992" s="109" t="s">
        <v>417</v>
      </c>
      <c r="F1992" s="109">
        <v>2205</v>
      </c>
      <c r="G1992" s="109"/>
      <c r="H1992" s="109">
        <v>2013</v>
      </c>
      <c r="I1992" s="109">
        <v>0</v>
      </c>
      <c r="J1992" s="109">
        <v>1</v>
      </c>
      <c r="K1992" s="109">
        <v>197.2</v>
      </c>
      <c r="L1992" s="109">
        <v>154.19999999999999</v>
      </c>
      <c r="Q1992" t="str">
        <f t="shared" si="63"/>
        <v>2017_108</v>
      </c>
      <c r="R1992" s="124">
        <v>1989</v>
      </c>
      <c r="S1992" s="39">
        <v>108</v>
      </c>
      <c r="T1992" s="39">
        <v>108</v>
      </c>
      <c r="U1992" s="39" t="s">
        <v>38</v>
      </c>
      <c r="V1992" s="39">
        <v>11.0463</v>
      </c>
      <c r="W1992" s="39">
        <v>2017</v>
      </c>
      <c r="X1992" s="39">
        <v>244.4</v>
      </c>
      <c r="Y1992" s="39">
        <v>108</v>
      </c>
      <c r="Z1992" s="39">
        <v>0</v>
      </c>
      <c r="AA1992" s="39">
        <v>1</v>
      </c>
      <c r="AB1992" s="39">
        <v>22.125</v>
      </c>
    </row>
    <row r="1993" spans="1:28" x14ac:dyDescent="0.3">
      <c r="A1993" t="str">
        <f t="shared" si="62"/>
        <v>2013_9</v>
      </c>
      <c r="D1993" s="109">
        <v>1990</v>
      </c>
      <c r="E1993" s="109">
        <v>9</v>
      </c>
      <c r="F1993" s="109">
        <v>9</v>
      </c>
      <c r="G1993" s="109" t="s">
        <v>14</v>
      </c>
      <c r="H1993" s="109">
        <v>2013</v>
      </c>
      <c r="I1993" s="109">
        <v>0</v>
      </c>
      <c r="J1993" s="109">
        <v>1</v>
      </c>
      <c r="K1993" s="109">
        <v>596.20000000000005</v>
      </c>
      <c r="L1993" s="109">
        <v>528.20000000000005</v>
      </c>
      <c r="Q1993" t="str">
        <f t="shared" si="63"/>
        <v>2017_126</v>
      </c>
      <c r="R1993" s="124">
        <v>1990</v>
      </c>
      <c r="S1993" s="39">
        <v>126</v>
      </c>
      <c r="T1993" s="39">
        <v>126</v>
      </c>
      <c r="U1993" s="39" t="s">
        <v>39</v>
      </c>
      <c r="V1993" s="39">
        <v>13.948399999999999</v>
      </c>
      <c r="W1993" s="39">
        <v>2017</v>
      </c>
      <c r="X1993" s="39">
        <v>1406.7</v>
      </c>
      <c r="Y1993" s="39">
        <v>126</v>
      </c>
      <c r="Z1993" s="39">
        <v>0</v>
      </c>
      <c r="AA1993" s="39">
        <v>1</v>
      </c>
      <c r="AB1993" s="39">
        <v>100.85</v>
      </c>
    </row>
    <row r="1994" spans="1:28" ht="27.6" x14ac:dyDescent="0.3">
      <c r="A1994" t="str">
        <f t="shared" si="62"/>
        <v>2013_441</v>
      </c>
      <c r="D1994" s="109">
        <v>1991</v>
      </c>
      <c r="E1994" s="109">
        <v>441</v>
      </c>
      <c r="F1994" s="109">
        <v>441</v>
      </c>
      <c r="G1994" s="109" t="s">
        <v>409</v>
      </c>
      <c r="H1994" s="109">
        <v>2013</v>
      </c>
      <c r="I1994" s="109">
        <v>0</v>
      </c>
      <c r="J1994" s="109">
        <v>2</v>
      </c>
      <c r="K1994" s="109">
        <v>758.8</v>
      </c>
      <c r="L1994" s="109">
        <v>640.20000000000005</v>
      </c>
      <c r="Q1994" t="str">
        <f t="shared" si="63"/>
        <v>2017_135</v>
      </c>
      <c r="R1994" s="124">
        <v>1991</v>
      </c>
      <c r="S1994" s="39">
        <v>135</v>
      </c>
      <c r="T1994" s="39">
        <v>135</v>
      </c>
      <c r="U1994" s="39" t="s">
        <v>40</v>
      </c>
      <c r="V1994" s="39">
        <v>14.2623</v>
      </c>
      <c r="W1994" s="39">
        <v>2017</v>
      </c>
      <c r="X1994" s="39">
        <v>1106.4000000000001</v>
      </c>
      <c r="Y1994" s="39">
        <v>135</v>
      </c>
      <c r="Z1994" s="39">
        <v>0</v>
      </c>
      <c r="AA1994" s="39">
        <v>1</v>
      </c>
      <c r="AB1994" s="39">
        <v>77.575000000000003</v>
      </c>
    </row>
    <row r="1995" spans="1:28" ht="27.6" x14ac:dyDescent="0.3">
      <c r="A1995" t="str">
        <f t="shared" si="62"/>
        <v>2013_18</v>
      </c>
      <c r="D1995" s="109">
        <v>1992</v>
      </c>
      <c r="E1995" s="109">
        <v>18</v>
      </c>
      <c r="F1995" s="109">
        <v>18</v>
      </c>
      <c r="G1995" s="109" t="s">
        <v>32</v>
      </c>
      <c r="H1995" s="109">
        <v>2013</v>
      </c>
      <c r="I1995" s="109">
        <v>0</v>
      </c>
      <c r="J1995" s="109">
        <v>1</v>
      </c>
      <c r="K1995" s="109">
        <v>328.4</v>
      </c>
      <c r="L1995" s="109">
        <v>293.8</v>
      </c>
      <c r="Q1995" t="str">
        <f t="shared" si="63"/>
        <v>2017_171</v>
      </c>
      <c r="R1995" s="124">
        <v>1992</v>
      </c>
      <c r="S1995" s="39">
        <v>171</v>
      </c>
      <c r="T1995" s="39">
        <v>171</v>
      </c>
      <c r="U1995" s="39" t="s">
        <v>815</v>
      </c>
      <c r="V1995" s="39">
        <v>10.042199999999999</v>
      </c>
      <c r="W1995" s="39">
        <v>2017</v>
      </c>
      <c r="X1995" s="39">
        <v>750.4</v>
      </c>
      <c r="Y1995" s="39">
        <v>171</v>
      </c>
      <c r="Z1995" s="39">
        <v>0</v>
      </c>
      <c r="AA1995" s="39">
        <v>2</v>
      </c>
      <c r="AB1995" s="39">
        <v>74.724999999999994</v>
      </c>
    </row>
    <row r="1996" spans="1:28" x14ac:dyDescent="0.3">
      <c r="A1996" t="str">
        <f t="shared" si="62"/>
        <v>2013_27</v>
      </c>
      <c r="D1996" s="109">
        <v>1993</v>
      </c>
      <c r="E1996" s="109">
        <v>27</v>
      </c>
      <c r="F1996" s="109">
        <v>27</v>
      </c>
      <c r="G1996" s="109" t="s">
        <v>778</v>
      </c>
      <c r="H1996" s="109">
        <v>2013</v>
      </c>
      <c r="I1996" s="109">
        <v>0</v>
      </c>
      <c r="J1996" s="109">
        <v>1</v>
      </c>
      <c r="K1996" s="109">
        <v>1481</v>
      </c>
      <c r="L1996" s="109">
        <v>1583.3</v>
      </c>
      <c r="Q1996" t="str">
        <f t="shared" si="63"/>
        <v>2017_225</v>
      </c>
      <c r="R1996" s="124">
        <v>1993</v>
      </c>
      <c r="S1996" s="39">
        <v>225</v>
      </c>
      <c r="T1996" s="39">
        <v>225</v>
      </c>
      <c r="U1996" s="39" t="s">
        <v>43</v>
      </c>
      <c r="V1996" s="39">
        <v>13.572100000000001</v>
      </c>
      <c r="W1996" s="39">
        <v>2017</v>
      </c>
      <c r="X1996" s="39">
        <v>4409.7</v>
      </c>
      <c r="Y1996" s="39">
        <v>225</v>
      </c>
      <c r="Z1996" s="39">
        <v>0</v>
      </c>
      <c r="AA1996" s="39">
        <v>1</v>
      </c>
      <c r="AB1996" s="39">
        <v>324.90899999999999</v>
      </c>
    </row>
    <row r="1997" spans="1:28" ht="27.6" x14ac:dyDescent="0.3">
      <c r="A1997" t="str">
        <f t="shared" si="62"/>
        <v>2013_63</v>
      </c>
      <c r="D1997" s="109">
        <v>1994</v>
      </c>
      <c r="E1997" s="109">
        <v>63</v>
      </c>
      <c r="F1997" s="109">
        <v>63</v>
      </c>
      <c r="G1997" s="109" t="s">
        <v>779</v>
      </c>
      <c r="H1997" s="109">
        <v>2013</v>
      </c>
      <c r="I1997" s="109">
        <v>0</v>
      </c>
      <c r="J1997" s="109">
        <v>1</v>
      </c>
      <c r="K1997" s="109">
        <v>520</v>
      </c>
      <c r="L1997" s="109">
        <v>517</v>
      </c>
      <c r="Q1997" t="str">
        <f t="shared" si="63"/>
        <v>2017_234</v>
      </c>
      <c r="R1997" s="124">
        <v>1994</v>
      </c>
      <c r="S1997" s="39">
        <v>234</v>
      </c>
      <c r="T1997" s="39">
        <v>234</v>
      </c>
      <c r="U1997" s="39" t="s">
        <v>44</v>
      </c>
      <c r="V1997" s="39">
        <v>12.2827</v>
      </c>
      <c r="W1997" s="39">
        <v>2017</v>
      </c>
      <c r="X1997" s="39">
        <v>1242.7</v>
      </c>
      <c r="Y1997" s="39">
        <v>234</v>
      </c>
      <c r="Z1997" s="39">
        <v>0</v>
      </c>
      <c r="AA1997" s="39">
        <v>1</v>
      </c>
      <c r="AB1997" s="39">
        <v>101.175</v>
      </c>
    </row>
    <row r="1998" spans="1:28" x14ac:dyDescent="0.3">
      <c r="A1998" t="str">
        <f t="shared" si="62"/>
        <v>2013_72</v>
      </c>
      <c r="D1998" s="109">
        <v>1995</v>
      </c>
      <c r="E1998" s="109">
        <v>72</v>
      </c>
      <c r="F1998" s="109">
        <v>72</v>
      </c>
      <c r="G1998" s="109" t="s">
        <v>35</v>
      </c>
      <c r="H1998" s="109">
        <v>2013</v>
      </c>
      <c r="I1998" s="109">
        <v>0</v>
      </c>
      <c r="J1998" s="109">
        <v>1</v>
      </c>
      <c r="K1998" s="109">
        <v>202</v>
      </c>
      <c r="L1998" s="109">
        <v>96</v>
      </c>
      <c r="Q1998" t="str">
        <f t="shared" si="63"/>
        <v>2017_243</v>
      </c>
      <c r="R1998" s="124">
        <v>1995</v>
      </c>
      <c r="S1998" s="39">
        <v>243</v>
      </c>
      <c r="T1998" s="39">
        <v>243</v>
      </c>
      <c r="U1998" s="39" t="s">
        <v>45</v>
      </c>
      <c r="V1998" s="39">
        <v>7.9420000000000002</v>
      </c>
      <c r="W1998" s="39">
        <v>2017</v>
      </c>
      <c r="X1998" s="39">
        <v>137</v>
      </c>
      <c r="Y1998" s="39">
        <v>243</v>
      </c>
      <c r="Z1998" s="39">
        <v>0</v>
      </c>
      <c r="AA1998" s="39">
        <v>1</v>
      </c>
      <c r="AB1998" s="39">
        <v>17.25</v>
      </c>
    </row>
    <row r="1999" spans="1:28" x14ac:dyDescent="0.3">
      <c r="A1999" t="str">
        <f t="shared" si="62"/>
        <v>2013_81</v>
      </c>
      <c r="D1999" s="109">
        <v>1996</v>
      </c>
      <c r="E1999" s="109">
        <v>81</v>
      </c>
      <c r="F1999" s="109">
        <v>81</v>
      </c>
      <c r="G1999" s="109" t="s">
        <v>36</v>
      </c>
      <c r="H1999" s="109">
        <v>2013</v>
      </c>
      <c r="I1999" s="109">
        <v>0</v>
      </c>
      <c r="J1999" s="109">
        <v>1</v>
      </c>
      <c r="K1999" s="109">
        <v>1182.5999999999999</v>
      </c>
      <c r="L1999" s="109">
        <v>1143.5999999999999</v>
      </c>
      <c r="Q1999" t="str">
        <f t="shared" si="63"/>
        <v>2017_261</v>
      </c>
      <c r="R1999" s="124">
        <v>1996</v>
      </c>
      <c r="S1999" s="39">
        <v>261</v>
      </c>
      <c r="T1999" s="39">
        <v>261</v>
      </c>
      <c r="U1999" s="39" t="s">
        <v>46</v>
      </c>
      <c r="V1999" s="39">
        <v>15.918799999999999</v>
      </c>
      <c r="W1999" s="39">
        <v>2017</v>
      </c>
      <c r="X1999" s="39">
        <v>11033</v>
      </c>
      <c r="Y1999" s="39">
        <v>261</v>
      </c>
      <c r="Z1999" s="39">
        <v>0</v>
      </c>
      <c r="AA1999" s="39">
        <v>1</v>
      </c>
      <c r="AB1999" s="39">
        <v>693.08</v>
      </c>
    </row>
    <row r="2000" spans="1:28" ht="55.2" x14ac:dyDescent="0.3">
      <c r="A2000" t="str">
        <f t="shared" si="62"/>
        <v>2013_99</v>
      </c>
      <c r="D2000" s="109">
        <v>1997</v>
      </c>
      <c r="E2000" s="109">
        <v>99</v>
      </c>
      <c r="F2000" s="109">
        <v>99</v>
      </c>
      <c r="G2000" s="109" t="s">
        <v>37</v>
      </c>
      <c r="H2000" s="109">
        <v>2013</v>
      </c>
      <c r="I2000" s="109">
        <v>0</v>
      </c>
      <c r="J2000" s="109">
        <v>1</v>
      </c>
      <c r="K2000" s="109">
        <v>544.5</v>
      </c>
      <c r="L2000" s="109">
        <v>636</v>
      </c>
      <c r="Q2000" t="str">
        <f t="shared" si="63"/>
        <v>2017_279</v>
      </c>
      <c r="R2000" s="124">
        <v>1997</v>
      </c>
      <c r="S2000" s="39">
        <v>279</v>
      </c>
      <c r="T2000" s="39">
        <v>279</v>
      </c>
      <c r="U2000" s="39" t="s">
        <v>47</v>
      </c>
      <c r="V2000" s="39">
        <v>12.5405</v>
      </c>
      <c r="W2000" s="39">
        <v>2017</v>
      </c>
      <c r="X2000" s="39">
        <v>851.2</v>
      </c>
      <c r="Y2000" s="39">
        <v>279</v>
      </c>
      <c r="Z2000" s="39">
        <v>0</v>
      </c>
      <c r="AA2000" s="39">
        <v>1</v>
      </c>
      <c r="AB2000" s="39">
        <v>67.876000000000005</v>
      </c>
    </row>
    <row r="2001" spans="1:28" ht="27.6" x14ac:dyDescent="0.3">
      <c r="A2001" t="str">
        <f t="shared" si="62"/>
        <v>2013_108</v>
      </c>
      <c r="D2001" s="109">
        <v>1998</v>
      </c>
      <c r="E2001" s="109">
        <v>108</v>
      </c>
      <c r="F2001" s="109">
        <v>108</v>
      </c>
      <c r="G2001" s="109" t="s">
        <v>38</v>
      </c>
      <c r="H2001" s="109">
        <v>2013</v>
      </c>
      <c r="I2001" s="109">
        <v>0</v>
      </c>
      <c r="J2001" s="109">
        <v>1</v>
      </c>
      <c r="K2001" s="109">
        <v>260.7</v>
      </c>
      <c r="L2001" s="109">
        <v>238.1</v>
      </c>
      <c r="Q2001" t="str">
        <f t="shared" si="63"/>
        <v>2017_355</v>
      </c>
      <c r="R2001" s="124">
        <v>1998</v>
      </c>
      <c r="S2001" s="39">
        <v>355</v>
      </c>
      <c r="T2001" s="39">
        <v>355</v>
      </c>
      <c r="U2001" s="39" t="s">
        <v>48</v>
      </c>
      <c r="V2001" s="39">
        <v>11.646800000000001</v>
      </c>
      <c r="W2001" s="39">
        <v>2017</v>
      </c>
      <c r="X2001" s="39">
        <v>215</v>
      </c>
      <c r="Y2001" s="39">
        <v>355</v>
      </c>
      <c r="Z2001" s="39">
        <v>0</v>
      </c>
      <c r="AA2001" s="39">
        <v>1</v>
      </c>
      <c r="AB2001" s="39">
        <v>18.46</v>
      </c>
    </row>
    <row r="2002" spans="1:28" x14ac:dyDescent="0.3">
      <c r="A2002" t="str">
        <f t="shared" si="62"/>
        <v>2013_126</v>
      </c>
      <c r="D2002" s="109">
        <v>1999</v>
      </c>
      <c r="E2002" s="109">
        <v>126</v>
      </c>
      <c r="F2002" s="109">
        <v>126</v>
      </c>
      <c r="G2002" s="109" t="s">
        <v>39</v>
      </c>
      <c r="H2002" s="109">
        <v>2013</v>
      </c>
      <c r="I2002" s="109">
        <v>0</v>
      </c>
      <c r="J2002" s="109">
        <v>2</v>
      </c>
      <c r="K2002" s="109">
        <v>1324.2</v>
      </c>
      <c r="L2002" s="109">
        <v>1374.2</v>
      </c>
      <c r="Q2002" t="str">
        <f t="shared" si="63"/>
        <v>2017_387</v>
      </c>
      <c r="R2002" s="124">
        <v>1999</v>
      </c>
      <c r="S2002" s="39">
        <v>387</v>
      </c>
      <c r="T2002" s="39">
        <v>387</v>
      </c>
      <c r="U2002" s="39" t="s">
        <v>49</v>
      </c>
      <c r="V2002" s="39">
        <v>12.888400000000001</v>
      </c>
      <c r="W2002" s="39">
        <v>2017</v>
      </c>
      <c r="X2002" s="39">
        <v>1472.5</v>
      </c>
      <c r="Y2002" s="39">
        <v>387</v>
      </c>
      <c r="Z2002" s="39">
        <v>0</v>
      </c>
      <c r="AA2002" s="39">
        <v>1</v>
      </c>
      <c r="AB2002" s="39">
        <v>114.25</v>
      </c>
    </row>
    <row r="2003" spans="1:28" x14ac:dyDescent="0.3">
      <c r="A2003" t="str">
        <f t="shared" si="62"/>
        <v>2013_135</v>
      </c>
      <c r="D2003" s="109">
        <v>2000</v>
      </c>
      <c r="E2003" s="109">
        <v>135</v>
      </c>
      <c r="F2003" s="109">
        <v>135</v>
      </c>
      <c r="G2003" s="109" t="s">
        <v>40</v>
      </c>
      <c r="H2003" s="109">
        <v>2013</v>
      </c>
      <c r="I2003" s="109">
        <v>0</v>
      </c>
      <c r="J2003" s="109">
        <v>1</v>
      </c>
      <c r="K2003" s="109">
        <v>1176.9000000000001</v>
      </c>
      <c r="L2003" s="109">
        <v>1146.9000000000001</v>
      </c>
      <c r="Q2003" t="str">
        <f t="shared" si="63"/>
        <v>2017_414</v>
      </c>
      <c r="R2003" s="124">
        <v>2000</v>
      </c>
      <c r="S2003" s="39">
        <v>414</v>
      </c>
      <c r="T2003" s="39">
        <v>414</v>
      </c>
      <c r="U2003" s="39" t="s">
        <v>50</v>
      </c>
      <c r="V2003" s="39">
        <v>11.4823</v>
      </c>
      <c r="W2003" s="39">
        <v>2017</v>
      </c>
      <c r="X2003" s="39">
        <v>503.5</v>
      </c>
      <c r="Y2003" s="39">
        <v>414</v>
      </c>
      <c r="Z2003" s="39">
        <v>0</v>
      </c>
      <c r="AA2003" s="39">
        <v>1</v>
      </c>
      <c r="AB2003" s="39">
        <v>43.85</v>
      </c>
    </row>
    <row r="2004" spans="1:28" x14ac:dyDescent="0.3">
      <c r="A2004" t="str">
        <f t="shared" si="62"/>
        <v>2013_171</v>
      </c>
      <c r="D2004" s="109">
        <v>2001</v>
      </c>
      <c r="E2004" s="109">
        <v>171</v>
      </c>
      <c r="F2004" s="109">
        <v>171</v>
      </c>
      <c r="G2004" s="109" t="s">
        <v>815</v>
      </c>
      <c r="H2004" s="109">
        <v>2013</v>
      </c>
      <c r="I2004" s="109">
        <v>0</v>
      </c>
      <c r="J2004" s="109">
        <v>2</v>
      </c>
      <c r="K2004" s="109">
        <v>752.4</v>
      </c>
      <c r="L2004" s="109">
        <v>744.4</v>
      </c>
      <c r="Q2004" t="str">
        <f t="shared" si="63"/>
        <v>2017_540</v>
      </c>
      <c r="R2004" s="124">
        <v>2001</v>
      </c>
      <c r="S2004" s="39">
        <v>540</v>
      </c>
      <c r="T2004" s="39">
        <v>540</v>
      </c>
      <c r="U2004" s="39" t="s">
        <v>15</v>
      </c>
      <c r="V2004" s="39">
        <v>13.0951</v>
      </c>
      <c r="W2004" s="39">
        <v>2017</v>
      </c>
      <c r="X2004" s="39">
        <v>591.9</v>
      </c>
      <c r="Y2004" s="39">
        <v>540</v>
      </c>
      <c r="Z2004" s="39">
        <v>0</v>
      </c>
      <c r="AA2004" s="39">
        <v>1</v>
      </c>
      <c r="AB2004" s="39">
        <v>45.2</v>
      </c>
    </row>
    <row r="2005" spans="1:28" x14ac:dyDescent="0.3">
      <c r="A2005" t="str">
        <f t="shared" si="62"/>
        <v>2013_225</v>
      </c>
      <c r="D2005" s="109">
        <v>2002</v>
      </c>
      <c r="E2005" s="109">
        <v>225</v>
      </c>
      <c r="F2005" s="109">
        <v>225</v>
      </c>
      <c r="G2005" s="109" t="s">
        <v>43</v>
      </c>
      <c r="H2005" s="109">
        <v>2013</v>
      </c>
      <c r="I2005" s="109">
        <v>0</v>
      </c>
      <c r="J2005" s="109">
        <v>1</v>
      </c>
      <c r="K2005" s="109">
        <v>4246.6000000000004</v>
      </c>
      <c r="L2005" s="109">
        <v>4328.3999999999996</v>
      </c>
      <c r="Q2005" t="str">
        <f t="shared" si="63"/>
        <v>2017_472</v>
      </c>
      <c r="R2005" s="124">
        <v>2002</v>
      </c>
      <c r="S2005" s="39">
        <v>472</v>
      </c>
      <c r="T2005" s="39">
        <v>472</v>
      </c>
      <c r="U2005" s="39" t="s">
        <v>52</v>
      </c>
      <c r="V2005" s="39">
        <v>14.405099999999999</v>
      </c>
      <c r="W2005" s="39">
        <v>2017</v>
      </c>
      <c r="X2005" s="39">
        <v>1703.4</v>
      </c>
      <c r="Y2005" s="39">
        <v>472</v>
      </c>
      <c r="Z2005" s="39">
        <v>0</v>
      </c>
      <c r="AA2005" s="39">
        <v>1</v>
      </c>
      <c r="AB2005" s="39">
        <v>118.25</v>
      </c>
    </row>
    <row r="2006" spans="1:28" x14ac:dyDescent="0.3">
      <c r="A2006" t="str">
        <f t="shared" si="62"/>
        <v>2013_234</v>
      </c>
      <c r="D2006" s="109">
        <v>2003</v>
      </c>
      <c r="E2006" s="109">
        <v>234</v>
      </c>
      <c r="F2006" s="109">
        <v>234</v>
      </c>
      <c r="G2006" s="109" t="s">
        <v>44</v>
      </c>
      <c r="H2006" s="109">
        <v>2013</v>
      </c>
      <c r="I2006" s="109">
        <v>0</v>
      </c>
      <c r="J2006" s="109">
        <v>1</v>
      </c>
      <c r="K2006" s="109">
        <v>1247</v>
      </c>
      <c r="L2006" s="109">
        <v>1226.3</v>
      </c>
      <c r="Q2006" t="str">
        <f t="shared" si="63"/>
        <v>2017_513</v>
      </c>
      <c r="R2006" s="124">
        <v>2003</v>
      </c>
      <c r="S2006" s="39">
        <v>513</v>
      </c>
      <c r="T2006" s="39">
        <v>513</v>
      </c>
      <c r="U2006" s="39" t="s">
        <v>54</v>
      </c>
      <c r="V2006" s="39">
        <v>12.1233</v>
      </c>
      <c r="W2006" s="39">
        <v>2017</v>
      </c>
      <c r="X2006" s="39">
        <v>422.8</v>
      </c>
      <c r="Y2006" s="39">
        <v>513</v>
      </c>
      <c r="Z2006" s="39">
        <v>0</v>
      </c>
      <c r="AA2006" s="39">
        <v>1</v>
      </c>
      <c r="AB2006" s="39">
        <v>34.875</v>
      </c>
    </row>
    <row r="2007" spans="1:28" x14ac:dyDescent="0.3">
      <c r="A2007" t="str">
        <f t="shared" si="62"/>
        <v>2013_243</v>
      </c>
      <c r="D2007" s="109">
        <v>2004</v>
      </c>
      <c r="E2007" s="109">
        <v>243</v>
      </c>
      <c r="F2007" s="109">
        <v>243</v>
      </c>
      <c r="G2007" s="109" t="s">
        <v>45</v>
      </c>
      <c r="H2007" s="109">
        <v>2013</v>
      </c>
      <c r="I2007" s="109">
        <v>0</v>
      </c>
      <c r="J2007" s="109">
        <v>1</v>
      </c>
      <c r="K2007" s="109">
        <v>272.3</v>
      </c>
      <c r="L2007" s="109">
        <v>162</v>
      </c>
      <c r="Q2007" t="str">
        <f t="shared" si="63"/>
        <v>2017_549</v>
      </c>
      <c r="R2007" s="124">
        <v>2004</v>
      </c>
      <c r="S2007" s="39">
        <v>549</v>
      </c>
      <c r="T2007" s="39">
        <v>549</v>
      </c>
      <c r="U2007" s="39" t="s">
        <v>55</v>
      </c>
      <c r="V2007" s="39">
        <v>10.4169</v>
      </c>
      <c r="W2007" s="39">
        <v>2017</v>
      </c>
      <c r="X2007" s="39">
        <v>431</v>
      </c>
      <c r="Y2007" s="39">
        <v>549</v>
      </c>
      <c r="Z2007" s="39">
        <v>0</v>
      </c>
      <c r="AA2007" s="39">
        <v>1</v>
      </c>
      <c r="AB2007" s="39">
        <v>41.375</v>
      </c>
    </row>
    <row r="2008" spans="1:28" ht="27.6" x14ac:dyDescent="0.3">
      <c r="A2008" t="str">
        <f t="shared" si="62"/>
        <v>2013_261</v>
      </c>
      <c r="D2008" s="109">
        <v>2005</v>
      </c>
      <c r="E2008" s="109">
        <v>261</v>
      </c>
      <c r="F2008" s="109">
        <v>261</v>
      </c>
      <c r="G2008" s="109" t="s">
        <v>46</v>
      </c>
      <c r="H2008" s="109">
        <v>2013</v>
      </c>
      <c r="I2008" s="109">
        <v>0</v>
      </c>
      <c r="J2008" s="109">
        <v>1</v>
      </c>
      <c r="K2008" s="109">
        <v>9901.9</v>
      </c>
      <c r="L2008" s="109">
        <v>9742.1</v>
      </c>
      <c r="Q2008" t="str">
        <f t="shared" si="63"/>
        <v>2017_576</v>
      </c>
      <c r="R2008" s="124">
        <v>2005</v>
      </c>
      <c r="S2008" s="39">
        <v>576</v>
      </c>
      <c r="T2008" s="39">
        <v>576</v>
      </c>
      <c r="U2008" s="39" t="s">
        <v>56</v>
      </c>
      <c r="V2008" s="39">
        <v>11.946899999999999</v>
      </c>
      <c r="W2008" s="39">
        <v>2017</v>
      </c>
      <c r="X2008" s="39">
        <v>517.29999999999995</v>
      </c>
      <c r="Y2008" s="39">
        <v>576</v>
      </c>
      <c r="Z2008" s="39">
        <v>0</v>
      </c>
      <c r="AA2008" s="39">
        <v>1</v>
      </c>
      <c r="AB2008" s="39">
        <v>43.3</v>
      </c>
    </row>
    <row r="2009" spans="1:28" x14ac:dyDescent="0.3">
      <c r="A2009" t="str">
        <f t="shared" si="62"/>
        <v>2013_279</v>
      </c>
      <c r="D2009" s="109">
        <v>2006</v>
      </c>
      <c r="E2009" s="109">
        <v>279</v>
      </c>
      <c r="F2009" s="109">
        <v>279</v>
      </c>
      <c r="G2009" s="109" t="s">
        <v>47</v>
      </c>
      <c r="H2009" s="109">
        <v>2013</v>
      </c>
      <c r="I2009" s="109">
        <v>0</v>
      </c>
      <c r="J2009" s="109">
        <v>1</v>
      </c>
      <c r="K2009" s="109">
        <v>809</v>
      </c>
      <c r="L2009" s="109">
        <v>829</v>
      </c>
      <c r="Q2009" t="str">
        <f t="shared" si="63"/>
        <v>2017_585</v>
      </c>
      <c r="R2009" s="124">
        <v>2006</v>
      </c>
      <c r="S2009" s="39">
        <v>585</v>
      </c>
      <c r="T2009" s="39">
        <v>585</v>
      </c>
      <c r="U2009" s="39" t="s">
        <v>57</v>
      </c>
      <c r="V2009" s="39">
        <v>13.622199999999999</v>
      </c>
      <c r="W2009" s="39">
        <v>2017</v>
      </c>
      <c r="X2009" s="39">
        <v>638.20000000000005</v>
      </c>
      <c r="Y2009" s="39">
        <v>585</v>
      </c>
      <c r="Z2009" s="39">
        <v>0</v>
      </c>
      <c r="AA2009" s="39">
        <v>1</v>
      </c>
      <c r="AB2009" s="39">
        <v>46.85</v>
      </c>
    </row>
    <row r="2010" spans="1:28" ht="27.6" x14ac:dyDescent="0.3">
      <c r="A2010" t="str">
        <f t="shared" si="62"/>
        <v>2013_355</v>
      </c>
      <c r="D2010" s="109">
        <v>2007</v>
      </c>
      <c r="E2010" s="109">
        <v>355</v>
      </c>
      <c r="F2010" s="109">
        <v>355</v>
      </c>
      <c r="G2010" s="109" t="s">
        <v>48</v>
      </c>
      <c r="H2010" s="109">
        <v>2013</v>
      </c>
      <c r="I2010" s="109">
        <v>0</v>
      </c>
      <c r="J2010" s="109">
        <v>1</v>
      </c>
      <c r="K2010" s="109">
        <v>285.39999999999998</v>
      </c>
      <c r="L2010" s="109">
        <v>219</v>
      </c>
      <c r="Q2010" t="str">
        <f t="shared" si="63"/>
        <v>2017_594</v>
      </c>
      <c r="R2010" s="124">
        <v>2007</v>
      </c>
      <c r="S2010" s="39">
        <v>594</v>
      </c>
      <c r="T2010" s="39">
        <v>594</v>
      </c>
      <c r="U2010" s="39" t="s">
        <v>58</v>
      </c>
      <c r="V2010" s="39">
        <v>13.0945</v>
      </c>
      <c r="W2010" s="39">
        <v>2017</v>
      </c>
      <c r="X2010" s="39">
        <v>720.2</v>
      </c>
      <c r="Y2010" s="39">
        <v>594</v>
      </c>
      <c r="Z2010" s="39">
        <v>0</v>
      </c>
      <c r="AA2010" s="39">
        <v>1</v>
      </c>
      <c r="AB2010" s="39">
        <v>55</v>
      </c>
    </row>
    <row r="2011" spans="1:28" x14ac:dyDescent="0.3">
      <c r="A2011" t="str">
        <f t="shared" si="62"/>
        <v>2013_387</v>
      </c>
      <c r="D2011" s="109">
        <v>2008</v>
      </c>
      <c r="E2011" s="109">
        <v>387</v>
      </c>
      <c r="F2011" s="109">
        <v>387</v>
      </c>
      <c r="G2011" s="109" t="s">
        <v>49</v>
      </c>
      <c r="H2011" s="109">
        <v>2013</v>
      </c>
      <c r="I2011" s="109">
        <v>0</v>
      </c>
      <c r="J2011" s="109">
        <v>1</v>
      </c>
      <c r="K2011" s="109">
        <v>1433.9</v>
      </c>
      <c r="L2011" s="109">
        <v>1506.8</v>
      </c>
      <c r="Q2011" t="str">
        <f t="shared" si="63"/>
        <v>2017_603</v>
      </c>
      <c r="R2011" s="124">
        <v>2008</v>
      </c>
      <c r="S2011" s="39">
        <v>603</v>
      </c>
      <c r="T2011" s="39">
        <v>603</v>
      </c>
      <c r="U2011" s="39" t="s">
        <v>59</v>
      </c>
      <c r="V2011" s="39">
        <v>5.8861999999999997</v>
      </c>
      <c r="W2011" s="39">
        <v>2017</v>
      </c>
      <c r="X2011" s="39">
        <v>63.1</v>
      </c>
      <c r="Y2011" s="39">
        <v>603</v>
      </c>
      <c r="Z2011" s="39">
        <v>0</v>
      </c>
      <c r="AA2011" s="39">
        <v>1</v>
      </c>
      <c r="AB2011" s="39">
        <v>10.72</v>
      </c>
    </row>
    <row r="2012" spans="1:28" x14ac:dyDescent="0.3">
      <c r="A2012" t="str">
        <f t="shared" si="62"/>
        <v>2013_414</v>
      </c>
      <c r="D2012" s="109">
        <v>2009</v>
      </c>
      <c r="E2012" s="109">
        <v>414</v>
      </c>
      <c r="F2012" s="109">
        <v>414</v>
      </c>
      <c r="G2012" s="109" t="s">
        <v>50</v>
      </c>
      <c r="H2012" s="109">
        <v>2013</v>
      </c>
      <c r="I2012" s="109">
        <v>0</v>
      </c>
      <c r="J2012" s="109">
        <v>1</v>
      </c>
      <c r="K2012" s="109">
        <v>525.29999999999995</v>
      </c>
      <c r="L2012" s="109">
        <v>532.79999999999995</v>
      </c>
      <c r="Q2012" t="str">
        <f t="shared" si="63"/>
        <v>2017_609</v>
      </c>
      <c r="R2012" s="124">
        <v>2009</v>
      </c>
      <c r="S2012" s="39">
        <v>609</v>
      </c>
      <c r="T2012" s="39">
        <v>609</v>
      </c>
      <c r="U2012" s="39" t="s">
        <v>60</v>
      </c>
      <c r="V2012" s="39">
        <v>13.764200000000001</v>
      </c>
      <c r="W2012" s="39">
        <v>2017</v>
      </c>
      <c r="X2012" s="39">
        <v>1459</v>
      </c>
      <c r="Y2012" s="39">
        <v>609</v>
      </c>
      <c r="Z2012" s="39">
        <v>0</v>
      </c>
      <c r="AA2012" s="39">
        <v>1</v>
      </c>
      <c r="AB2012" s="39">
        <v>106</v>
      </c>
    </row>
    <row r="2013" spans="1:28" ht="27.6" x14ac:dyDescent="0.3">
      <c r="A2013" t="str">
        <f t="shared" si="62"/>
        <v>2013_540</v>
      </c>
      <c r="D2013" s="109">
        <v>2010</v>
      </c>
      <c r="E2013" s="109">
        <v>540</v>
      </c>
      <c r="F2013" s="109">
        <v>540</v>
      </c>
      <c r="G2013" s="109" t="s">
        <v>15</v>
      </c>
      <c r="H2013" s="109">
        <v>2013</v>
      </c>
      <c r="I2013" s="109">
        <v>0</v>
      </c>
      <c r="J2013" s="109">
        <v>1</v>
      </c>
      <c r="K2013" s="109">
        <v>578.5</v>
      </c>
      <c r="L2013" s="109">
        <v>615.9</v>
      </c>
      <c r="Q2013" t="str">
        <f t="shared" si="63"/>
        <v>2017_621</v>
      </c>
      <c r="R2013" s="124">
        <v>2010</v>
      </c>
      <c r="S2013" s="39">
        <v>621</v>
      </c>
      <c r="T2013" s="39">
        <v>621</v>
      </c>
      <c r="U2013" s="39" t="s">
        <v>61</v>
      </c>
      <c r="V2013" s="39">
        <v>14.8049</v>
      </c>
      <c r="W2013" s="39">
        <v>2017</v>
      </c>
      <c r="X2013" s="39">
        <v>4613.8</v>
      </c>
      <c r="Y2013" s="39">
        <v>621</v>
      </c>
      <c r="Z2013" s="39">
        <v>0</v>
      </c>
      <c r="AA2013" s="39">
        <v>1</v>
      </c>
      <c r="AB2013" s="39">
        <v>311.64</v>
      </c>
    </row>
    <row r="2014" spans="1:28" ht="27.6" x14ac:dyDescent="0.3">
      <c r="A2014" t="str">
        <f t="shared" si="62"/>
        <v>2013_472</v>
      </c>
      <c r="D2014" s="109">
        <v>2011</v>
      </c>
      <c r="E2014" s="109">
        <v>472</v>
      </c>
      <c r="F2014" s="109">
        <v>472</v>
      </c>
      <c r="G2014" s="109" t="s">
        <v>52</v>
      </c>
      <c r="H2014" s="109">
        <v>2013</v>
      </c>
      <c r="I2014" s="109">
        <v>0</v>
      </c>
      <c r="J2014" s="109">
        <v>1</v>
      </c>
      <c r="K2014" s="109">
        <v>1600.3</v>
      </c>
      <c r="L2014" s="109">
        <v>1720.4</v>
      </c>
      <c r="Q2014" t="str">
        <f t="shared" si="63"/>
        <v>2017_720</v>
      </c>
      <c r="R2014" s="124">
        <v>2011</v>
      </c>
      <c r="S2014" s="39">
        <v>720</v>
      </c>
      <c r="T2014" s="39">
        <v>720</v>
      </c>
      <c r="U2014" s="39" t="s">
        <v>62</v>
      </c>
      <c r="V2014" s="39">
        <v>14.9712</v>
      </c>
      <c r="W2014" s="39">
        <v>2017</v>
      </c>
      <c r="X2014" s="39">
        <v>2004.5</v>
      </c>
      <c r="Y2014" s="39">
        <v>720</v>
      </c>
      <c r="Z2014" s="39">
        <v>0</v>
      </c>
      <c r="AA2014" s="39">
        <v>1</v>
      </c>
      <c r="AB2014" s="39">
        <v>133.88999999999999</v>
      </c>
    </row>
    <row r="2015" spans="1:28" x14ac:dyDescent="0.3">
      <c r="A2015" t="str">
        <f t="shared" si="62"/>
        <v>2013_513</v>
      </c>
      <c r="D2015" s="109">
        <v>2012</v>
      </c>
      <c r="E2015" s="109">
        <v>513</v>
      </c>
      <c r="F2015" s="109">
        <v>513</v>
      </c>
      <c r="G2015" s="109" t="s">
        <v>54</v>
      </c>
      <c r="H2015" s="109">
        <v>2013</v>
      </c>
      <c r="I2015" s="109">
        <v>0</v>
      </c>
      <c r="J2015" s="109">
        <v>1</v>
      </c>
      <c r="K2015" s="109">
        <v>359.4</v>
      </c>
      <c r="L2015" s="109">
        <v>442.4</v>
      </c>
      <c r="Q2015" t="str">
        <f t="shared" si="63"/>
        <v>2017_729</v>
      </c>
      <c r="R2015" s="124">
        <v>2012</v>
      </c>
      <c r="S2015" s="39">
        <v>729</v>
      </c>
      <c r="T2015" s="39">
        <v>729</v>
      </c>
      <c r="U2015" s="39" t="s">
        <v>63</v>
      </c>
      <c r="V2015" s="39">
        <v>12.641299999999999</v>
      </c>
      <c r="W2015" s="39">
        <v>2017</v>
      </c>
      <c r="X2015" s="39">
        <v>1951.5</v>
      </c>
      <c r="Y2015" s="39">
        <v>729</v>
      </c>
      <c r="Z2015" s="39">
        <v>0</v>
      </c>
      <c r="AA2015" s="39">
        <v>1</v>
      </c>
      <c r="AB2015" s="39">
        <v>154.375</v>
      </c>
    </row>
    <row r="2016" spans="1:28" ht="27.6" x14ac:dyDescent="0.3">
      <c r="A2016" t="str">
        <f t="shared" si="62"/>
        <v>2013_549</v>
      </c>
      <c r="D2016" s="109">
        <v>2013</v>
      </c>
      <c r="E2016" s="109">
        <v>549</v>
      </c>
      <c r="F2016" s="109">
        <v>549</v>
      </c>
      <c r="G2016" s="109" t="s">
        <v>55</v>
      </c>
      <c r="H2016" s="109">
        <v>2013</v>
      </c>
      <c r="I2016" s="109">
        <v>0</v>
      </c>
      <c r="J2016" s="109">
        <v>1</v>
      </c>
      <c r="K2016" s="109">
        <v>470.2</v>
      </c>
      <c r="L2016" s="109">
        <v>448.2</v>
      </c>
      <c r="Q2016" t="str">
        <f t="shared" si="63"/>
        <v>2017_747</v>
      </c>
      <c r="R2016" s="124">
        <v>2013</v>
      </c>
      <c r="S2016" s="39">
        <v>747</v>
      </c>
      <c r="T2016" s="39">
        <v>747</v>
      </c>
      <c r="U2016" s="39" t="s">
        <v>64</v>
      </c>
      <c r="V2016" s="39">
        <v>12.898099999999999</v>
      </c>
      <c r="W2016" s="39">
        <v>2017</v>
      </c>
      <c r="X2016" s="39">
        <v>622.79999999999995</v>
      </c>
      <c r="Y2016" s="39">
        <v>747</v>
      </c>
      <c r="Z2016" s="39">
        <v>0</v>
      </c>
      <c r="AA2016" s="39">
        <v>1</v>
      </c>
      <c r="AB2016" s="39">
        <v>48.286000000000001</v>
      </c>
    </row>
    <row r="2017" spans="1:28" ht="27.6" x14ac:dyDescent="0.3">
      <c r="A2017" t="str">
        <f t="shared" si="62"/>
        <v>2013_576</v>
      </c>
      <c r="D2017" s="109">
        <v>2014</v>
      </c>
      <c r="E2017" s="109">
        <v>576</v>
      </c>
      <c r="F2017" s="109">
        <v>576</v>
      </c>
      <c r="G2017" s="109" t="s">
        <v>56</v>
      </c>
      <c r="H2017" s="109">
        <v>2013</v>
      </c>
      <c r="I2017" s="109">
        <v>0</v>
      </c>
      <c r="J2017" s="109">
        <v>1</v>
      </c>
      <c r="K2017" s="109">
        <v>557.6</v>
      </c>
      <c r="L2017" s="109">
        <v>544.20000000000005</v>
      </c>
      <c r="Q2017" t="str">
        <f t="shared" si="63"/>
        <v>2017_1917</v>
      </c>
      <c r="R2017" s="124">
        <v>2014</v>
      </c>
      <c r="S2017" s="39">
        <v>1917</v>
      </c>
      <c r="T2017" s="39">
        <v>1917</v>
      </c>
      <c r="U2017" s="39" t="s">
        <v>114</v>
      </c>
      <c r="V2017" s="39">
        <v>11.198</v>
      </c>
      <c r="W2017" s="39">
        <v>2017</v>
      </c>
      <c r="X2017" s="39">
        <v>444</v>
      </c>
      <c r="Y2017" s="39">
        <v>1917</v>
      </c>
      <c r="Z2017" s="39">
        <v>0</v>
      </c>
      <c r="AA2017" s="39">
        <v>1</v>
      </c>
      <c r="AB2017" s="39">
        <v>39.65</v>
      </c>
    </row>
    <row r="2018" spans="1:28" ht="55.2" x14ac:dyDescent="0.3">
      <c r="A2018" t="str">
        <f t="shared" si="62"/>
        <v>2013_585</v>
      </c>
      <c r="D2018" s="109">
        <v>2015</v>
      </c>
      <c r="E2018" s="109">
        <v>585</v>
      </c>
      <c r="F2018" s="109">
        <v>585</v>
      </c>
      <c r="G2018" s="109" t="s">
        <v>57</v>
      </c>
      <c r="H2018" s="109">
        <v>2013</v>
      </c>
      <c r="I2018" s="109">
        <v>0</v>
      </c>
      <c r="J2018" s="109">
        <v>1</v>
      </c>
      <c r="K2018" s="109">
        <v>579.70000000000005</v>
      </c>
      <c r="L2018" s="109">
        <v>649.70000000000005</v>
      </c>
      <c r="Q2018" t="str">
        <f t="shared" si="63"/>
        <v>2017_846</v>
      </c>
      <c r="R2018" s="124">
        <v>2015</v>
      </c>
      <c r="S2018" s="39">
        <v>846</v>
      </c>
      <c r="T2018" s="39">
        <v>846</v>
      </c>
      <c r="U2018" s="39" t="s">
        <v>66</v>
      </c>
      <c r="V2018" s="39">
        <v>12.7896</v>
      </c>
      <c r="W2018" s="39">
        <v>2017</v>
      </c>
      <c r="X2018" s="39">
        <v>541</v>
      </c>
      <c r="Y2018" s="39">
        <v>846</v>
      </c>
      <c r="Z2018" s="39">
        <v>0</v>
      </c>
      <c r="AA2018" s="39">
        <v>1</v>
      </c>
      <c r="AB2018" s="39">
        <v>42.3</v>
      </c>
    </row>
    <row r="2019" spans="1:28" ht="27.6" x14ac:dyDescent="0.3">
      <c r="A2019" t="str">
        <f t="shared" si="62"/>
        <v>2013_594</v>
      </c>
      <c r="D2019" s="109">
        <v>2016</v>
      </c>
      <c r="E2019" s="109">
        <v>594</v>
      </c>
      <c r="F2019" s="109">
        <v>594</v>
      </c>
      <c r="G2019" s="109" t="s">
        <v>58</v>
      </c>
      <c r="H2019" s="109">
        <v>2013</v>
      </c>
      <c r="I2019" s="109">
        <v>0</v>
      </c>
      <c r="J2019" s="109">
        <v>1</v>
      </c>
      <c r="K2019" s="109">
        <v>796.4</v>
      </c>
      <c r="L2019" s="109">
        <v>719.4</v>
      </c>
      <c r="Q2019" t="str">
        <f t="shared" si="63"/>
        <v>2017_882</v>
      </c>
      <c r="R2019" s="124">
        <v>2016</v>
      </c>
      <c r="S2019" s="39">
        <v>882</v>
      </c>
      <c r="T2019" s="39">
        <v>882</v>
      </c>
      <c r="U2019" s="39" t="s">
        <v>68</v>
      </c>
      <c r="V2019" s="39">
        <v>12.609400000000001</v>
      </c>
      <c r="W2019" s="39">
        <v>2017</v>
      </c>
      <c r="X2019" s="39">
        <v>3829.1</v>
      </c>
      <c r="Y2019" s="39">
        <v>882</v>
      </c>
      <c r="Z2019" s="39">
        <v>0</v>
      </c>
      <c r="AA2019" s="39">
        <v>1</v>
      </c>
      <c r="AB2019" s="39">
        <v>303.67</v>
      </c>
    </row>
    <row r="2020" spans="1:28" x14ac:dyDescent="0.3">
      <c r="A2020" t="str">
        <f t="shared" si="62"/>
        <v>2013_603</v>
      </c>
      <c r="D2020" s="109">
        <v>2017</v>
      </c>
      <c r="E2020" s="109">
        <v>603</v>
      </c>
      <c r="F2020" s="109">
        <v>603</v>
      </c>
      <c r="G2020" s="109" t="s">
        <v>59</v>
      </c>
      <c r="H2020" s="109">
        <v>2013</v>
      </c>
      <c r="I2020" s="109">
        <v>0</v>
      </c>
      <c r="J2020" s="109">
        <v>1</v>
      </c>
      <c r="K2020" s="109">
        <v>194.3</v>
      </c>
      <c r="L2020" s="109">
        <v>73</v>
      </c>
      <c r="Q2020" t="str">
        <f t="shared" si="63"/>
        <v>2017_916</v>
      </c>
      <c r="R2020" s="124">
        <v>2017</v>
      </c>
      <c r="S2020" s="39">
        <v>916</v>
      </c>
      <c r="T2020" s="39">
        <v>916</v>
      </c>
      <c r="U2020" s="39" t="s">
        <v>16</v>
      </c>
      <c r="V2020" s="39">
        <v>7.7807000000000004</v>
      </c>
      <c r="W2020" s="39">
        <v>2017</v>
      </c>
      <c r="X2020" s="39">
        <v>234.2</v>
      </c>
      <c r="Y2020" s="39">
        <v>916</v>
      </c>
      <c r="Z2020" s="39">
        <v>0</v>
      </c>
      <c r="AA2020" s="39">
        <v>1</v>
      </c>
      <c r="AB2020" s="39">
        <v>30.1</v>
      </c>
    </row>
    <row r="2021" spans="1:28" x14ac:dyDescent="0.3">
      <c r="A2021" t="str">
        <f t="shared" si="62"/>
        <v>2013_609</v>
      </c>
      <c r="D2021" s="109">
        <v>2018</v>
      </c>
      <c r="E2021" s="109">
        <v>609</v>
      </c>
      <c r="F2021" s="109">
        <v>609</v>
      </c>
      <c r="G2021" s="109" t="s">
        <v>60</v>
      </c>
      <c r="H2021" s="109">
        <v>2013</v>
      </c>
      <c r="I2021" s="109">
        <v>0</v>
      </c>
      <c r="J2021" s="109">
        <v>1</v>
      </c>
      <c r="K2021" s="109">
        <v>1496</v>
      </c>
      <c r="L2021" s="109">
        <v>1447.6</v>
      </c>
      <c r="Q2021" t="str">
        <f t="shared" si="63"/>
        <v>2017_914</v>
      </c>
      <c r="R2021" s="124">
        <v>2018</v>
      </c>
      <c r="S2021" s="39">
        <v>914</v>
      </c>
      <c r="T2021" s="39">
        <v>914</v>
      </c>
      <c r="U2021" s="39" t="s">
        <v>69</v>
      </c>
      <c r="V2021" s="39">
        <v>14.388500000000001</v>
      </c>
      <c r="W2021" s="39">
        <v>2017</v>
      </c>
      <c r="X2021" s="39">
        <v>939.5</v>
      </c>
      <c r="Y2021" s="39">
        <v>914</v>
      </c>
      <c r="Z2021" s="39">
        <v>0</v>
      </c>
      <c r="AA2021" s="39">
        <v>1</v>
      </c>
      <c r="AB2021" s="39">
        <v>65.295000000000002</v>
      </c>
    </row>
    <row r="2022" spans="1:28" ht="41.4" x14ac:dyDescent="0.3">
      <c r="A2022" t="str">
        <f t="shared" si="62"/>
        <v>2013_621</v>
      </c>
      <c r="D2022" s="109">
        <v>2019</v>
      </c>
      <c r="E2022" s="109">
        <v>621</v>
      </c>
      <c r="F2022" s="109">
        <v>621</v>
      </c>
      <c r="G2022" s="109" t="s">
        <v>61</v>
      </c>
      <c r="H2022" s="109">
        <v>2013</v>
      </c>
      <c r="I2022" s="109">
        <v>0</v>
      </c>
      <c r="J2022" s="109">
        <v>1</v>
      </c>
      <c r="K2022" s="109">
        <v>4010.9</v>
      </c>
      <c r="L2022" s="109">
        <v>4400.1000000000004</v>
      </c>
      <c r="Q2022" t="str">
        <f t="shared" si="63"/>
        <v>2017_918</v>
      </c>
      <c r="R2022" s="124">
        <v>2019</v>
      </c>
      <c r="S2022" s="39">
        <v>918</v>
      </c>
      <c r="T2022" s="39">
        <v>918</v>
      </c>
      <c r="U2022" s="39" t="s">
        <v>70</v>
      </c>
      <c r="V2022" s="39">
        <v>10.8675</v>
      </c>
      <c r="W2022" s="39">
        <v>2017</v>
      </c>
      <c r="X2022" s="39">
        <v>484.8</v>
      </c>
      <c r="Y2022" s="39">
        <v>918</v>
      </c>
      <c r="Z2022" s="39">
        <v>0</v>
      </c>
      <c r="AA2022" s="39">
        <v>1</v>
      </c>
      <c r="AB2022" s="39">
        <v>44.61</v>
      </c>
    </row>
    <row r="2023" spans="1:28" ht="27.6" x14ac:dyDescent="0.3">
      <c r="A2023" t="str">
        <f t="shared" si="62"/>
        <v>2013_720</v>
      </c>
      <c r="D2023" s="109">
        <v>2020</v>
      </c>
      <c r="E2023" s="109">
        <v>720</v>
      </c>
      <c r="F2023" s="109">
        <v>720</v>
      </c>
      <c r="G2023" s="109" t="s">
        <v>62</v>
      </c>
      <c r="H2023" s="109">
        <v>2013</v>
      </c>
      <c r="I2023" s="109">
        <v>0</v>
      </c>
      <c r="J2023" s="109">
        <v>1</v>
      </c>
      <c r="K2023" s="109">
        <v>1595.9</v>
      </c>
      <c r="L2023" s="109">
        <v>1657.3</v>
      </c>
      <c r="Q2023" t="str">
        <f t="shared" si="63"/>
        <v>2017_936</v>
      </c>
      <c r="R2023" s="124">
        <v>2020</v>
      </c>
      <c r="S2023" s="39">
        <v>936</v>
      </c>
      <c r="T2023" s="39">
        <v>936</v>
      </c>
      <c r="U2023" s="39" t="s">
        <v>71</v>
      </c>
      <c r="V2023" s="39">
        <v>12.6576</v>
      </c>
      <c r="W2023" s="39">
        <v>2017</v>
      </c>
      <c r="X2023" s="39">
        <v>1020.2</v>
      </c>
      <c r="Y2023" s="39">
        <v>936</v>
      </c>
      <c r="Z2023" s="39">
        <v>0</v>
      </c>
      <c r="AA2023" s="39">
        <v>1</v>
      </c>
      <c r="AB2023" s="39">
        <v>80.599999999999994</v>
      </c>
    </row>
    <row r="2024" spans="1:28" x14ac:dyDescent="0.3">
      <c r="A2024" t="str">
        <f t="shared" si="62"/>
        <v>2013_729</v>
      </c>
      <c r="D2024" s="109">
        <v>2021</v>
      </c>
      <c r="E2024" s="109">
        <v>729</v>
      </c>
      <c r="F2024" s="109">
        <v>729</v>
      </c>
      <c r="G2024" s="109" t="s">
        <v>63</v>
      </c>
      <c r="H2024" s="109">
        <v>2013</v>
      </c>
      <c r="I2024" s="109">
        <v>0</v>
      </c>
      <c r="J2024" s="109">
        <v>1</v>
      </c>
      <c r="K2024" s="109">
        <v>2142.8000000000002</v>
      </c>
      <c r="L2024" s="109">
        <v>2137.1</v>
      </c>
      <c r="Q2024" t="str">
        <f t="shared" si="63"/>
        <v>2017_977</v>
      </c>
      <c r="R2024" s="124">
        <v>2021</v>
      </c>
      <c r="S2024" s="39">
        <v>977</v>
      </c>
      <c r="T2024" s="39">
        <v>977</v>
      </c>
      <c r="U2024" s="39" t="s">
        <v>72</v>
      </c>
      <c r="V2024" s="39">
        <v>14.2796</v>
      </c>
      <c r="W2024" s="39">
        <v>2017</v>
      </c>
      <c r="X2024" s="39">
        <v>737.4</v>
      </c>
      <c r="Y2024" s="39">
        <v>977</v>
      </c>
      <c r="Z2024" s="39">
        <v>0</v>
      </c>
      <c r="AA2024" s="39">
        <v>1</v>
      </c>
      <c r="AB2024" s="39">
        <v>51.64</v>
      </c>
    </row>
    <row r="2025" spans="1:28" x14ac:dyDescent="0.3">
      <c r="A2025" t="str">
        <f t="shared" si="62"/>
        <v>2013_747</v>
      </c>
      <c r="D2025" s="109">
        <v>2022</v>
      </c>
      <c r="E2025" s="109">
        <v>747</v>
      </c>
      <c r="F2025" s="109">
        <v>747</v>
      </c>
      <c r="G2025" s="109" t="s">
        <v>64</v>
      </c>
      <c r="H2025" s="109">
        <v>2013</v>
      </c>
      <c r="I2025" s="109">
        <v>0</v>
      </c>
      <c r="J2025" s="109">
        <v>1</v>
      </c>
      <c r="K2025" s="109">
        <v>608.5</v>
      </c>
      <c r="L2025" s="109">
        <v>624.5</v>
      </c>
      <c r="Q2025" t="str">
        <f t="shared" si="63"/>
        <v>2017_981</v>
      </c>
      <c r="R2025" s="124">
        <v>2022</v>
      </c>
      <c r="S2025" s="39">
        <v>981</v>
      </c>
      <c r="T2025" s="39">
        <v>981</v>
      </c>
      <c r="U2025" s="39" t="s">
        <v>73</v>
      </c>
      <c r="V2025" s="39">
        <v>14.783799999999999</v>
      </c>
      <c r="W2025" s="39">
        <v>2017</v>
      </c>
      <c r="X2025" s="39">
        <v>2031.3</v>
      </c>
      <c r="Y2025" s="39">
        <v>981</v>
      </c>
      <c r="Z2025" s="39">
        <v>0</v>
      </c>
      <c r="AA2025" s="39">
        <v>1</v>
      </c>
      <c r="AB2025" s="39">
        <v>137.4</v>
      </c>
    </row>
    <row r="2026" spans="1:28" x14ac:dyDescent="0.3">
      <c r="A2026" t="str">
        <f t="shared" si="62"/>
        <v>2013_1917</v>
      </c>
      <c r="D2026" s="109">
        <v>2023</v>
      </c>
      <c r="E2026" s="109">
        <v>1917</v>
      </c>
      <c r="F2026" s="109">
        <v>1917</v>
      </c>
      <c r="G2026" s="109" t="s">
        <v>114</v>
      </c>
      <c r="H2026" s="109">
        <v>2013</v>
      </c>
      <c r="I2026" s="109">
        <v>0</v>
      </c>
      <c r="J2026" s="109">
        <v>1</v>
      </c>
      <c r="K2026" s="109">
        <v>432.7</v>
      </c>
      <c r="L2026" s="109">
        <v>424.2</v>
      </c>
      <c r="Q2026" t="str">
        <f t="shared" si="63"/>
        <v>2017_999</v>
      </c>
      <c r="R2026" s="124">
        <v>2023</v>
      </c>
      <c r="S2026" s="39">
        <v>999</v>
      </c>
      <c r="T2026" s="39">
        <v>999</v>
      </c>
      <c r="U2026" s="39" t="s">
        <v>74</v>
      </c>
      <c r="V2026" s="39">
        <v>13.8626</v>
      </c>
      <c r="W2026" s="39">
        <v>2017</v>
      </c>
      <c r="X2026" s="39">
        <v>1694.7</v>
      </c>
      <c r="Y2026" s="39">
        <v>999</v>
      </c>
      <c r="Z2026" s="39">
        <v>0</v>
      </c>
      <c r="AA2026" s="39">
        <v>1</v>
      </c>
      <c r="AB2026" s="39">
        <v>122.25</v>
      </c>
    </row>
    <row r="2027" spans="1:28" ht="27.6" x14ac:dyDescent="0.3">
      <c r="A2027" t="str">
        <f t="shared" si="62"/>
        <v>2013_846</v>
      </c>
      <c r="D2027" s="109">
        <v>2024</v>
      </c>
      <c r="E2027" s="109">
        <v>846</v>
      </c>
      <c r="F2027" s="109">
        <v>846</v>
      </c>
      <c r="G2027" s="109" t="s">
        <v>66</v>
      </c>
      <c r="H2027" s="109">
        <v>2013</v>
      </c>
      <c r="I2027" s="109">
        <v>0</v>
      </c>
      <c r="J2027" s="109">
        <v>1</v>
      </c>
      <c r="K2027" s="109">
        <v>533.20000000000005</v>
      </c>
      <c r="L2027" s="109">
        <v>539.20000000000005</v>
      </c>
      <c r="Q2027" t="str">
        <f t="shared" si="63"/>
        <v>2017_1044</v>
      </c>
      <c r="R2027" s="124">
        <v>2024</v>
      </c>
      <c r="S2027" s="39">
        <v>1044</v>
      </c>
      <c r="T2027" s="39">
        <v>1044</v>
      </c>
      <c r="U2027" s="39" t="s">
        <v>75</v>
      </c>
      <c r="V2027" s="39">
        <v>13.3675</v>
      </c>
      <c r="W2027" s="39">
        <v>2017</v>
      </c>
      <c r="X2027" s="39">
        <v>5373.2</v>
      </c>
      <c r="Y2027" s="39">
        <v>1044</v>
      </c>
      <c r="Z2027" s="39">
        <v>0</v>
      </c>
      <c r="AA2027" s="39">
        <v>1</v>
      </c>
      <c r="AB2027" s="39">
        <v>401.96</v>
      </c>
    </row>
    <row r="2028" spans="1:28" ht="27.6" x14ac:dyDescent="0.3">
      <c r="A2028" t="str">
        <f t="shared" si="62"/>
        <v>2013_882</v>
      </c>
      <c r="D2028" s="109">
        <v>2025</v>
      </c>
      <c r="E2028" s="109">
        <v>882</v>
      </c>
      <c r="F2028" s="109">
        <v>882</v>
      </c>
      <c r="G2028" s="109" t="s">
        <v>68</v>
      </c>
      <c r="H2028" s="109">
        <v>2013</v>
      </c>
      <c r="I2028" s="109">
        <v>0</v>
      </c>
      <c r="J2028" s="109">
        <v>1</v>
      </c>
      <c r="K2028" s="109">
        <v>4636.5</v>
      </c>
      <c r="L2028" s="109">
        <v>4162.8</v>
      </c>
      <c r="Q2028" t="str">
        <f t="shared" si="63"/>
        <v>2017_1053</v>
      </c>
      <c r="R2028" s="124">
        <v>2025</v>
      </c>
      <c r="S2028" s="39">
        <v>1053</v>
      </c>
      <c r="T2028" s="39">
        <v>1053</v>
      </c>
      <c r="U2028" s="39" t="s">
        <v>76</v>
      </c>
      <c r="V2028" s="39">
        <v>14.093999999999999</v>
      </c>
      <c r="W2028" s="39">
        <v>2017</v>
      </c>
      <c r="X2028" s="39">
        <v>16210.2</v>
      </c>
      <c r="Y2028" s="39">
        <v>1053</v>
      </c>
      <c r="Z2028" s="39">
        <v>0</v>
      </c>
      <c r="AA2028" s="39">
        <v>1</v>
      </c>
      <c r="AB2028" s="39">
        <v>1150.1500000000001</v>
      </c>
    </row>
    <row r="2029" spans="1:28" ht="41.4" x14ac:dyDescent="0.3">
      <c r="A2029" t="str">
        <f t="shared" si="62"/>
        <v>2013_916</v>
      </c>
      <c r="D2029" s="109">
        <v>2026</v>
      </c>
      <c r="E2029" s="109">
        <v>916</v>
      </c>
      <c r="F2029" s="109">
        <v>916</v>
      </c>
      <c r="G2029" s="109" t="s">
        <v>16</v>
      </c>
      <c r="H2029" s="109">
        <v>2013</v>
      </c>
      <c r="I2029" s="109">
        <v>0</v>
      </c>
      <c r="J2029" s="109">
        <v>1</v>
      </c>
      <c r="K2029" s="109">
        <v>264.39999999999998</v>
      </c>
      <c r="L2029" s="109">
        <v>231.4</v>
      </c>
      <c r="Q2029" t="str">
        <f t="shared" si="63"/>
        <v>2017_1062</v>
      </c>
      <c r="R2029" s="124">
        <v>2026</v>
      </c>
      <c r="S2029" s="39">
        <v>1062</v>
      </c>
      <c r="T2029" s="39">
        <v>1062</v>
      </c>
      <c r="U2029" s="39" t="s">
        <v>77</v>
      </c>
      <c r="V2029" s="39">
        <v>13.9183</v>
      </c>
      <c r="W2029" s="39">
        <v>2017</v>
      </c>
      <c r="X2029" s="39">
        <v>1515.7</v>
      </c>
      <c r="Y2029" s="39">
        <v>1062</v>
      </c>
      <c r="Z2029" s="39">
        <v>0</v>
      </c>
      <c r="AA2029" s="39">
        <v>1</v>
      </c>
      <c r="AB2029" s="39">
        <v>108.9</v>
      </c>
    </row>
    <row r="2030" spans="1:28" ht="27.6" x14ac:dyDescent="0.3">
      <c r="A2030" t="str">
        <f t="shared" si="62"/>
        <v>2013_914</v>
      </c>
      <c r="D2030" s="109">
        <v>2027</v>
      </c>
      <c r="E2030" s="109">
        <v>914</v>
      </c>
      <c r="F2030" s="109">
        <v>914</v>
      </c>
      <c r="G2030" s="109" t="s">
        <v>69</v>
      </c>
      <c r="H2030" s="109">
        <v>2013</v>
      </c>
      <c r="I2030" s="109">
        <v>0</v>
      </c>
      <c r="J2030" s="109">
        <v>1</v>
      </c>
      <c r="K2030" s="109">
        <v>444.9</v>
      </c>
      <c r="L2030" s="109">
        <v>763.2</v>
      </c>
      <c r="Q2030" t="str">
        <f t="shared" si="63"/>
        <v>2017_1071</v>
      </c>
      <c r="R2030" s="124">
        <v>2027</v>
      </c>
      <c r="S2030" s="39">
        <v>1071</v>
      </c>
      <c r="T2030" s="39">
        <v>1071</v>
      </c>
      <c r="U2030" s="39" t="s">
        <v>78</v>
      </c>
      <c r="V2030" s="39">
        <v>12.126799999999999</v>
      </c>
      <c r="W2030" s="39">
        <v>2017</v>
      </c>
      <c r="X2030" s="39">
        <v>1323.4</v>
      </c>
      <c r="Y2030" s="39">
        <v>1071</v>
      </c>
      <c r="Z2030" s="39">
        <v>0</v>
      </c>
      <c r="AA2030" s="39">
        <v>1</v>
      </c>
      <c r="AB2030" s="39">
        <v>109.13</v>
      </c>
    </row>
    <row r="2031" spans="1:28" ht="27.6" x14ac:dyDescent="0.3">
      <c r="A2031" t="str">
        <f t="shared" si="62"/>
        <v>2013_918</v>
      </c>
      <c r="D2031" s="109">
        <v>2028</v>
      </c>
      <c r="E2031" s="109">
        <v>918</v>
      </c>
      <c r="F2031" s="109">
        <v>918</v>
      </c>
      <c r="G2031" s="109" t="s">
        <v>70</v>
      </c>
      <c r="H2031" s="109">
        <v>2013</v>
      </c>
      <c r="I2031" s="109">
        <v>0</v>
      </c>
      <c r="J2031" s="109">
        <v>1</v>
      </c>
      <c r="K2031" s="109">
        <v>450</v>
      </c>
      <c r="L2031" s="109">
        <v>493.1</v>
      </c>
      <c r="Q2031" t="str">
        <f t="shared" si="63"/>
        <v>2017_1089</v>
      </c>
      <c r="R2031" s="124">
        <v>2028</v>
      </c>
      <c r="S2031" s="39">
        <v>1089</v>
      </c>
      <c r="T2031" s="39">
        <v>1089</v>
      </c>
      <c r="U2031" s="39" t="s">
        <v>80</v>
      </c>
      <c r="V2031" s="39">
        <v>11.511900000000001</v>
      </c>
      <c r="W2031" s="39">
        <v>2017</v>
      </c>
      <c r="X2031" s="39">
        <v>436.3</v>
      </c>
      <c r="Y2031" s="39">
        <v>1089</v>
      </c>
      <c r="Z2031" s="39">
        <v>0</v>
      </c>
      <c r="AA2031" s="39">
        <v>1</v>
      </c>
      <c r="AB2031" s="39">
        <v>37.9</v>
      </c>
    </row>
    <row r="2032" spans="1:28" ht="27.6" x14ac:dyDescent="0.3">
      <c r="A2032" t="str">
        <f t="shared" si="62"/>
        <v>2013_936</v>
      </c>
      <c r="D2032" s="109">
        <v>2029</v>
      </c>
      <c r="E2032" s="109">
        <v>936</v>
      </c>
      <c r="F2032" s="109">
        <v>936</v>
      </c>
      <c r="G2032" s="109" t="s">
        <v>71</v>
      </c>
      <c r="H2032" s="109">
        <v>2013</v>
      </c>
      <c r="I2032" s="109">
        <v>0</v>
      </c>
      <c r="J2032" s="109">
        <v>1</v>
      </c>
      <c r="K2032" s="109">
        <v>891</v>
      </c>
      <c r="L2032" s="109">
        <v>1078</v>
      </c>
      <c r="Q2032" t="str">
        <f t="shared" si="63"/>
        <v>2017_1080</v>
      </c>
      <c r="R2032" s="124">
        <v>2029</v>
      </c>
      <c r="S2032" s="39">
        <v>1080</v>
      </c>
      <c r="T2032" s="39">
        <v>1080</v>
      </c>
      <c r="U2032" s="39" t="s">
        <v>780</v>
      </c>
      <c r="V2032" s="39">
        <v>11.2257</v>
      </c>
      <c r="W2032" s="39">
        <v>2017</v>
      </c>
      <c r="X2032" s="39">
        <v>421.3</v>
      </c>
      <c r="Y2032" s="39">
        <v>1080</v>
      </c>
      <c r="Z2032" s="39">
        <v>0</v>
      </c>
      <c r="AA2032" s="39">
        <v>1</v>
      </c>
      <c r="AB2032" s="39">
        <v>37.53</v>
      </c>
    </row>
    <row r="2033" spans="1:28" ht="27.6" x14ac:dyDescent="0.3">
      <c r="A2033" t="str">
        <f t="shared" si="62"/>
        <v>2013_977</v>
      </c>
      <c r="D2033" s="109">
        <v>2030</v>
      </c>
      <c r="E2033" s="109">
        <v>977</v>
      </c>
      <c r="F2033" s="109">
        <v>977</v>
      </c>
      <c r="G2033" s="109" t="s">
        <v>72</v>
      </c>
      <c r="H2033" s="109">
        <v>2013</v>
      </c>
      <c r="I2033" s="109">
        <v>0</v>
      </c>
      <c r="J2033" s="109">
        <v>1</v>
      </c>
      <c r="K2033" s="109">
        <v>601</v>
      </c>
      <c r="L2033" s="109">
        <v>630</v>
      </c>
      <c r="Q2033" t="str">
        <f t="shared" si="63"/>
        <v>2017_1082</v>
      </c>
      <c r="R2033" s="124">
        <v>2030</v>
      </c>
      <c r="S2033" s="39">
        <v>1082</v>
      </c>
      <c r="T2033" s="39">
        <v>1082</v>
      </c>
      <c r="U2033" s="39" t="s">
        <v>389</v>
      </c>
      <c r="V2033" s="39">
        <v>12.080500000000001</v>
      </c>
      <c r="W2033" s="39">
        <v>2017</v>
      </c>
      <c r="X2033" s="39">
        <v>1501.3</v>
      </c>
      <c r="Y2033" s="39">
        <v>1082</v>
      </c>
      <c r="Z2033" s="39">
        <v>0</v>
      </c>
      <c r="AA2033" s="39">
        <v>1</v>
      </c>
      <c r="AB2033" s="39">
        <v>124.27500000000001</v>
      </c>
    </row>
    <row r="2034" spans="1:28" ht="27.6" x14ac:dyDescent="0.3">
      <c r="A2034" t="str">
        <f t="shared" si="62"/>
        <v>2013_981</v>
      </c>
      <c r="D2034" s="109">
        <v>2031</v>
      </c>
      <c r="E2034" s="109">
        <v>981</v>
      </c>
      <c r="F2034" s="109">
        <v>981</v>
      </c>
      <c r="G2034" s="109" t="s">
        <v>73</v>
      </c>
      <c r="H2034" s="109">
        <v>2013</v>
      </c>
      <c r="I2034" s="109">
        <v>0</v>
      </c>
      <c r="J2034" s="109">
        <v>1</v>
      </c>
      <c r="K2034" s="109">
        <v>1845</v>
      </c>
      <c r="L2034" s="109">
        <v>1985.8</v>
      </c>
      <c r="Q2034" t="str">
        <f t="shared" si="63"/>
        <v>2017_1093</v>
      </c>
      <c r="R2034" s="124">
        <v>2031</v>
      </c>
      <c r="S2034" s="39">
        <v>1093</v>
      </c>
      <c r="T2034" s="39">
        <v>1093</v>
      </c>
      <c r="U2034" s="39" t="s">
        <v>81</v>
      </c>
      <c r="V2034" s="39">
        <v>12.2971</v>
      </c>
      <c r="W2034" s="39">
        <v>2017</v>
      </c>
      <c r="X2034" s="39">
        <v>669.7</v>
      </c>
      <c r="Y2034" s="39">
        <v>1093</v>
      </c>
      <c r="Z2034" s="39">
        <v>0</v>
      </c>
      <c r="AA2034" s="39">
        <v>1</v>
      </c>
      <c r="AB2034" s="39">
        <v>54.46</v>
      </c>
    </row>
    <row r="2035" spans="1:28" ht="27.6" x14ac:dyDescent="0.3">
      <c r="A2035" t="str">
        <f t="shared" si="62"/>
        <v>2013_999</v>
      </c>
      <c r="D2035" s="109">
        <v>2032</v>
      </c>
      <c r="E2035" s="109">
        <v>999</v>
      </c>
      <c r="F2035" s="109">
        <v>999</v>
      </c>
      <c r="G2035" s="109" t="s">
        <v>74</v>
      </c>
      <c r="H2035" s="109">
        <v>2013</v>
      </c>
      <c r="I2035" s="109">
        <v>0</v>
      </c>
      <c r="J2035" s="109">
        <v>1</v>
      </c>
      <c r="K2035" s="109">
        <v>1675.4</v>
      </c>
      <c r="L2035" s="109">
        <v>1703.2</v>
      </c>
      <c r="Q2035" t="str">
        <f t="shared" si="63"/>
        <v>2017_1079</v>
      </c>
      <c r="R2035" s="124">
        <v>2032</v>
      </c>
      <c r="S2035" s="39">
        <v>1079</v>
      </c>
      <c r="T2035" s="39">
        <v>1079</v>
      </c>
      <c r="U2035" s="39" t="s">
        <v>79</v>
      </c>
      <c r="V2035" s="39">
        <v>15.2041</v>
      </c>
      <c r="W2035" s="39">
        <v>2017</v>
      </c>
      <c r="X2035" s="39">
        <v>1102.3</v>
      </c>
      <c r="Y2035" s="39">
        <v>1079</v>
      </c>
      <c r="Z2035" s="39">
        <v>0</v>
      </c>
      <c r="AA2035" s="39">
        <v>1</v>
      </c>
      <c r="AB2035" s="39">
        <v>72.5</v>
      </c>
    </row>
    <row r="2036" spans="1:28" ht="27.6" x14ac:dyDescent="0.3">
      <c r="A2036" t="str">
        <f t="shared" si="62"/>
        <v>2013_1044</v>
      </c>
      <c r="D2036" s="109">
        <v>2033</v>
      </c>
      <c r="E2036" s="109">
        <v>1044</v>
      </c>
      <c r="F2036" s="109">
        <v>1044</v>
      </c>
      <c r="G2036" s="109" t="s">
        <v>75</v>
      </c>
      <c r="H2036" s="109">
        <v>2013</v>
      </c>
      <c r="I2036" s="109">
        <v>0</v>
      </c>
      <c r="J2036" s="109">
        <v>1</v>
      </c>
      <c r="K2036" s="109">
        <v>4859.1000000000004</v>
      </c>
      <c r="L2036" s="109">
        <v>5191.1000000000004</v>
      </c>
      <c r="Q2036" t="str">
        <f t="shared" si="63"/>
        <v>2017_1095</v>
      </c>
      <c r="R2036" s="124">
        <v>2033</v>
      </c>
      <c r="S2036" s="39">
        <v>1095</v>
      </c>
      <c r="T2036" s="39">
        <v>1095</v>
      </c>
      <c r="U2036" s="39" t="s">
        <v>82</v>
      </c>
      <c r="V2036" s="39">
        <v>11.9095</v>
      </c>
      <c r="W2036" s="39">
        <v>2017</v>
      </c>
      <c r="X2036" s="39">
        <v>731.4</v>
      </c>
      <c r="Y2036" s="39">
        <v>1095</v>
      </c>
      <c r="Z2036" s="39">
        <v>0</v>
      </c>
      <c r="AA2036" s="39">
        <v>1</v>
      </c>
      <c r="AB2036" s="39">
        <v>61.412999999999997</v>
      </c>
    </row>
    <row r="2037" spans="1:28" ht="27.6" x14ac:dyDescent="0.3">
      <c r="A2037" t="str">
        <f t="shared" si="62"/>
        <v>2013_1053</v>
      </c>
      <c r="D2037" s="109">
        <v>2034</v>
      </c>
      <c r="E2037" s="109">
        <v>1053</v>
      </c>
      <c r="F2037" s="109">
        <v>1053</v>
      </c>
      <c r="G2037" s="109" t="s">
        <v>76</v>
      </c>
      <c r="H2037" s="109">
        <v>2013</v>
      </c>
      <c r="I2037" s="109">
        <v>0</v>
      </c>
      <c r="J2037" s="109">
        <v>1</v>
      </c>
      <c r="K2037" s="109">
        <v>16864.7</v>
      </c>
      <c r="L2037" s="109">
        <v>16201.8</v>
      </c>
      <c r="Q2037" t="str">
        <f t="shared" si="63"/>
        <v>2017_4772</v>
      </c>
      <c r="R2037" s="124">
        <v>2034</v>
      </c>
      <c r="S2037" s="39">
        <v>4772</v>
      </c>
      <c r="T2037" s="39">
        <v>4772</v>
      </c>
      <c r="U2037" s="39" t="s">
        <v>221</v>
      </c>
      <c r="V2037" s="39">
        <v>12.979100000000001</v>
      </c>
      <c r="W2037" s="39">
        <v>2017</v>
      </c>
      <c r="X2037" s="39">
        <v>756.1</v>
      </c>
      <c r="Y2037" s="39">
        <v>4772</v>
      </c>
      <c r="Z2037" s="39">
        <v>0</v>
      </c>
      <c r="AA2037" s="39">
        <v>1</v>
      </c>
      <c r="AB2037" s="39">
        <v>58.255000000000003</v>
      </c>
    </row>
    <row r="2038" spans="1:28" x14ac:dyDescent="0.3">
      <c r="A2038" t="str">
        <f t="shared" si="62"/>
        <v>2013_1062</v>
      </c>
      <c r="D2038" s="109">
        <v>2035</v>
      </c>
      <c r="E2038" s="109">
        <v>1062</v>
      </c>
      <c r="F2038" s="109">
        <v>1062</v>
      </c>
      <c r="G2038" s="109" t="s">
        <v>77</v>
      </c>
      <c r="H2038" s="109">
        <v>2013</v>
      </c>
      <c r="I2038" s="109">
        <v>0</v>
      </c>
      <c r="J2038" s="109">
        <v>1</v>
      </c>
      <c r="K2038" s="109">
        <v>1318.4</v>
      </c>
      <c r="L2038" s="109">
        <v>1456.1</v>
      </c>
      <c r="Q2038" t="str">
        <f t="shared" si="63"/>
        <v>2017_1107</v>
      </c>
      <c r="R2038" s="124">
        <v>2035</v>
      </c>
      <c r="S2038" s="39">
        <v>1107</v>
      </c>
      <c r="T2038" s="39">
        <v>1107</v>
      </c>
      <c r="U2038" s="39" t="s">
        <v>83</v>
      </c>
      <c r="V2038" s="39">
        <v>13.351000000000001</v>
      </c>
      <c r="W2038" s="39">
        <v>2017</v>
      </c>
      <c r="X2038" s="39">
        <v>1263</v>
      </c>
      <c r="Y2038" s="39">
        <v>1107</v>
      </c>
      <c r="Z2038" s="39">
        <v>0</v>
      </c>
      <c r="AA2038" s="39">
        <v>1</v>
      </c>
      <c r="AB2038" s="39">
        <v>94.6</v>
      </c>
    </row>
    <row r="2039" spans="1:28" ht="27.6" x14ac:dyDescent="0.3">
      <c r="A2039" t="str">
        <f t="shared" si="62"/>
        <v>2013_1071</v>
      </c>
      <c r="D2039" s="109">
        <v>2036</v>
      </c>
      <c r="E2039" s="109">
        <v>1071</v>
      </c>
      <c r="F2039" s="109">
        <v>1071</v>
      </c>
      <c r="G2039" s="109" t="s">
        <v>78</v>
      </c>
      <c r="H2039" s="109">
        <v>2013</v>
      </c>
      <c r="I2039" s="109">
        <v>0</v>
      </c>
      <c r="J2039" s="109">
        <v>1</v>
      </c>
      <c r="K2039" s="109">
        <v>1370</v>
      </c>
      <c r="L2039" s="109">
        <v>1346.4</v>
      </c>
      <c r="Q2039" t="str">
        <f t="shared" si="63"/>
        <v>2017_1116</v>
      </c>
      <c r="R2039" s="124">
        <v>2036</v>
      </c>
      <c r="S2039" s="39">
        <v>1116</v>
      </c>
      <c r="T2039" s="39">
        <v>1116</v>
      </c>
      <c r="U2039" s="39" t="s">
        <v>84</v>
      </c>
      <c r="V2039" s="39">
        <v>13.677899999999999</v>
      </c>
      <c r="W2039" s="39">
        <v>2017</v>
      </c>
      <c r="X2039" s="39">
        <v>1519.2</v>
      </c>
      <c r="Y2039" s="39">
        <v>1116</v>
      </c>
      <c r="Z2039" s="39">
        <v>0</v>
      </c>
      <c r="AA2039" s="39">
        <v>1</v>
      </c>
      <c r="AB2039" s="39">
        <v>111.07</v>
      </c>
    </row>
    <row r="2040" spans="1:28" ht="27.6" x14ac:dyDescent="0.3">
      <c r="A2040" t="str">
        <f t="shared" si="62"/>
        <v>2013_1089</v>
      </c>
      <c r="D2040" s="109">
        <v>2037</v>
      </c>
      <c r="E2040" s="109">
        <v>1089</v>
      </c>
      <c r="F2040" s="109">
        <v>1089</v>
      </c>
      <c r="G2040" s="109" t="s">
        <v>80</v>
      </c>
      <c r="H2040" s="109">
        <v>2013</v>
      </c>
      <c r="I2040" s="109">
        <v>0</v>
      </c>
      <c r="J2040" s="109">
        <v>1</v>
      </c>
      <c r="K2040" s="109">
        <v>479.3</v>
      </c>
      <c r="L2040" s="109">
        <v>435</v>
      </c>
      <c r="Q2040" t="str">
        <f t="shared" si="63"/>
        <v>2017_1134</v>
      </c>
      <c r="R2040" s="124">
        <v>2037</v>
      </c>
      <c r="S2040" s="39">
        <v>1134</v>
      </c>
      <c r="T2040" s="39">
        <v>1134</v>
      </c>
      <c r="U2040" s="39" t="s">
        <v>85</v>
      </c>
      <c r="V2040" s="39">
        <v>9.8459000000000003</v>
      </c>
      <c r="W2040" s="39">
        <v>2017</v>
      </c>
      <c r="X2040" s="39">
        <v>274.7</v>
      </c>
      <c r="Y2040" s="39">
        <v>1134</v>
      </c>
      <c r="Z2040" s="39">
        <v>0</v>
      </c>
      <c r="AA2040" s="39">
        <v>1</v>
      </c>
      <c r="AB2040" s="39">
        <v>27.9</v>
      </c>
    </row>
    <row r="2041" spans="1:28" ht="27.6" x14ac:dyDescent="0.3">
      <c r="A2041" t="str">
        <f t="shared" si="62"/>
        <v>2013_1080</v>
      </c>
      <c r="D2041" s="109">
        <v>2038</v>
      </c>
      <c r="E2041" s="109">
        <v>1080</v>
      </c>
      <c r="F2041" s="109">
        <v>1080</v>
      </c>
      <c r="G2041" s="109" t="s">
        <v>780</v>
      </c>
      <c r="H2041" s="109">
        <v>2013</v>
      </c>
      <c r="I2041" s="109">
        <v>0</v>
      </c>
      <c r="J2041" s="109">
        <v>1</v>
      </c>
      <c r="K2041" s="109">
        <v>467.1</v>
      </c>
      <c r="L2041" s="109">
        <v>462.1</v>
      </c>
      <c r="Q2041" t="str">
        <f t="shared" si="63"/>
        <v>2017_1152</v>
      </c>
      <c r="R2041" s="124">
        <v>2038</v>
      </c>
      <c r="S2041" s="39">
        <v>1152</v>
      </c>
      <c r="T2041" s="39">
        <v>1152</v>
      </c>
      <c r="U2041" s="39" t="s">
        <v>86</v>
      </c>
      <c r="V2041" s="39">
        <v>13.801</v>
      </c>
      <c r="W2041" s="39">
        <v>2017</v>
      </c>
      <c r="X2041" s="39">
        <v>1023</v>
      </c>
      <c r="Y2041" s="39">
        <v>1152</v>
      </c>
      <c r="Z2041" s="39">
        <v>0</v>
      </c>
      <c r="AA2041" s="39">
        <v>1</v>
      </c>
      <c r="AB2041" s="39">
        <v>74.125</v>
      </c>
    </row>
    <row r="2042" spans="1:28" x14ac:dyDescent="0.3">
      <c r="A2042" t="str">
        <f t="shared" si="62"/>
        <v>2013_1082</v>
      </c>
      <c r="D2042" s="109">
        <v>2039</v>
      </c>
      <c r="E2042" s="109">
        <v>1082</v>
      </c>
      <c r="F2042" s="109">
        <v>1082</v>
      </c>
      <c r="G2042" s="109" t="s">
        <v>389</v>
      </c>
      <c r="H2042" s="109">
        <v>2013</v>
      </c>
      <c r="I2042" s="109">
        <v>0</v>
      </c>
      <c r="J2042" s="109">
        <v>1</v>
      </c>
      <c r="K2042" s="109">
        <v>1477.6</v>
      </c>
      <c r="L2042" s="109">
        <v>1483.6</v>
      </c>
      <c r="Q2042" t="str">
        <f t="shared" si="63"/>
        <v>2017_1197</v>
      </c>
      <c r="R2042" s="124">
        <v>2039</v>
      </c>
      <c r="S2042" s="39">
        <v>1197</v>
      </c>
      <c r="T2042" s="39">
        <v>1197</v>
      </c>
      <c r="U2042" s="39" t="s">
        <v>87</v>
      </c>
      <c r="V2042" s="39">
        <v>12.4948</v>
      </c>
      <c r="W2042" s="39">
        <v>2017</v>
      </c>
      <c r="X2042" s="39">
        <v>1078.3</v>
      </c>
      <c r="Y2042" s="39">
        <v>1197</v>
      </c>
      <c r="Z2042" s="39">
        <v>0</v>
      </c>
      <c r="AA2042" s="39">
        <v>1</v>
      </c>
      <c r="AB2042" s="39">
        <v>86.3</v>
      </c>
    </row>
    <row r="2043" spans="1:28" ht="41.4" x14ac:dyDescent="0.3">
      <c r="A2043" t="str">
        <f t="shared" si="62"/>
        <v>2013_1093</v>
      </c>
      <c r="D2043" s="109">
        <v>2040</v>
      </c>
      <c r="E2043" s="109">
        <v>1093</v>
      </c>
      <c r="F2043" s="109">
        <v>1093</v>
      </c>
      <c r="G2043" s="109" t="s">
        <v>81</v>
      </c>
      <c r="H2043" s="109">
        <v>2013</v>
      </c>
      <c r="I2043" s="109">
        <v>0</v>
      </c>
      <c r="J2043" s="109">
        <v>1</v>
      </c>
      <c r="K2043" s="109">
        <v>682.4</v>
      </c>
      <c r="L2043" s="109">
        <v>701.1</v>
      </c>
      <c r="Q2043" t="str">
        <f t="shared" si="63"/>
        <v>2017_1206</v>
      </c>
      <c r="R2043" s="124">
        <v>2040</v>
      </c>
      <c r="S2043" s="39">
        <v>1206</v>
      </c>
      <c r="T2043" s="39">
        <v>1206</v>
      </c>
      <c r="U2043" s="39" t="s">
        <v>355</v>
      </c>
      <c r="V2043" s="39">
        <v>13.5886</v>
      </c>
      <c r="W2043" s="39">
        <v>2017</v>
      </c>
      <c r="X2043" s="39">
        <v>931.5</v>
      </c>
      <c r="Y2043" s="39">
        <v>1206</v>
      </c>
      <c r="Z2043" s="39">
        <v>0</v>
      </c>
      <c r="AA2043" s="39">
        <v>1</v>
      </c>
      <c r="AB2043" s="39">
        <v>68.55</v>
      </c>
    </row>
    <row r="2044" spans="1:28" x14ac:dyDescent="0.3">
      <c r="A2044" t="str">
        <f t="shared" si="62"/>
        <v>2013_1079</v>
      </c>
      <c r="D2044" s="109">
        <v>2041</v>
      </c>
      <c r="E2044" s="109">
        <v>1079</v>
      </c>
      <c r="F2044" s="109">
        <v>1079</v>
      </c>
      <c r="G2044" s="109" t="s">
        <v>79</v>
      </c>
      <c r="H2044" s="109">
        <v>2013</v>
      </c>
      <c r="I2044" s="109">
        <v>0</v>
      </c>
      <c r="J2044" s="109">
        <v>1</v>
      </c>
      <c r="K2044" s="109">
        <v>802.8</v>
      </c>
      <c r="L2044" s="109">
        <v>1046.8</v>
      </c>
      <c r="Q2044" t="str">
        <f t="shared" si="63"/>
        <v>2017_1211</v>
      </c>
      <c r="R2044" s="124">
        <v>2041</v>
      </c>
      <c r="S2044" s="39">
        <v>1211</v>
      </c>
      <c r="T2044" s="39">
        <v>1211</v>
      </c>
      <c r="U2044" s="39" t="s">
        <v>88</v>
      </c>
      <c r="V2044" s="39">
        <v>11.947800000000001</v>
      </c>
      <c r="W2044" s="39">
        <v>2017</v>
      </c>
      <c r="X2044" s="39">
        <v>1350.1</v>
      </c>
      <c r="Y2044" s="39">
        <v>1211</v>
      </c>
      <c r="Z2044" s="39">
        <v>0</v>
      </c>
      <c r="AA2044" s="39">
        <v>1</v>
      </c>
      <c r="AB2044" s="39">
        <v>113</v>
      </c>
    </row>
    <row r="2045" spans="1:28" ht="27.6" x14ac:dyDescent="0.3">
      <c r="A2045" t="str">
        <f t="shared" si="62"/>
        <v>2013_1095</v>
      </c>
      <c r="D2045" s="109">
        <v>2042</v>
      </c>
      <c r="E2045" s="109">
        <v>1095</v>
      </c>
      <c r="F2045" s="109">
        <v>1095</v>
      </c>
      <c r="G2045" s="109" t="s">
        <v>82</v>
      </c>
      <c r="H2045" s="109">
        <v>2013</v>
      </c>
      <c r="I2045" s="109">
        <v>0</v>
      </c>
      <c r="J2045" s="109">
        <v>1</v>
      </c>
      <c r="K2045" s="109">
        <v>688.8</v>
      </c>
      <c r="L2045" s="109">
        <v>651.79999999999995</v>
      </c>
      <c r="Q2045" t="str">
        <f t="shared" si="63"/>
        <v>2017_1215</v>
      </c>
      <c r="R2045" s="124">
        <v>2042</v>
      </c>
      <c r="S2045" s="39">
        <v>1215</v>
      </c>
      <c r="T2045" s="39">
        <v>1215</v>
      </c>
      <c r="U2045" s="39" t="s">
        <v>89</v>
      </c>
      <c r="V2045" s="39">
        <v>10.1114</v>
      </c>
      <c r="W2045" s="39">
        <v>2017</v>
      </c>
      <c r="X2045" s="39">
        <v>295</v>
      </c>
      <c r="Y2045" s="39">
        <v>1215</v>
      </c>
      <c r="Z2045" s="39">
        <v>0</v>
      </c>
      <c r="AA2045" s="39">
        <v>1</v>
      </c>
      <c r="AB2045" s="39">
        <v>29.175000000000001</v>
      </c>
    </row>
    <row r="2046" spans="1:28" ht="41.4" x14ac:dyDescent="0.3">
      <c r="A2046" t="str">
        <f t="shared" si="62"/>
        <v>2013_4772</v>
      </c>
      <c r="D2046" s="109">
        <v>2043</v>
      </c>
      <c r="E2046" s="109">
        <v>4772</v>
      </c>
      <c r="F2046" s="109">
        <v>4772</v>
      </c>
      <c r="G2046" s="109" t="s">
        <v>221</v>
      </c>
      <c r="H2046" s="109">
        <v>2013</v>
      </c>
      <c r="I2046" s="109">
        <v>0</v>
      </c>
      <c r="J2046" s="109">
        <v>1</v>
      </c>
      <c r="K2046" s="109">
        <v>843.6</v>
      </c>
      <c r="L2046" s="109">
        <v>767</v>
      </c>
      <c r="Q2046" t="str">
        <f t="shared" si="63"/>
        <v>2017_1218</v>
      </c>
      <c r="R2046" s="124">
        <v>2043</v>
      </c>
      <c r="S2046" s="39">
        <v>1218</v>
      </c>
      <c r="T2046" s="39">
        <v>1218</v>
      </c>
      <c r="U2046" s="39" t="s">
        <v>90</v>
      </c>
      <c r="V2046" s="39">
        <v>10.514200000000001</v>
      </c>
      <c r="W2046" s="39">
        <v>2017</v>
      </c>
      <c r="X2046" s="39">
        <v>266</v>
      </c>
      <c r="Y2046" s="39">
        <v>1218</v>
      </c>
      <c r="Z2046" s="39">
        <v>0</v>
      </c>
      <c r="AA2046" s="39">
        <v>1</v>
      </c>
      <c r="AB2046" s="39">
        <v>25.298999999999999</v>
      </c>
    </row>
    <row r="2047" spans="1:28" ht="27.6" x14ac:dyDescent="0.3">
      <c r="A2047" t="str">
        <f t="shared" si="62"/>
        <v>2013_1107</v>
      </c>
      <c r="D2047" s="109">
        <v>2044</v>
      </c>
      <c r="E2047" s="109">
        <v>1107</v>
      </c>
      <c r="F2047" s="109">
        <v>1107</v>
      </c>
      <c r="G2047" s="109" t="s">
        <v>83</v>
      </c>
      <c r="H2047" s="109">
        <v>2013</v>
      </c>
      <c r="I2047" s="109">
        <v>0</v>
      </c>
      <c r="J2047" s="109">
        <v>1</v>
      </c>
      <c r="K2047" s="109">
        <v>1343.6</v>
      </c>
      <c r="L2047" s="109">
        <v>1337.1</v>
      </c>
      <c r="Q2047" t="str">
        <f t="shared" si="63"/>
        <v>2017_2763</v>
      </c>
      <c r="R2047" s="124">
        <v>2044</v>
      </c>
      <c r="S2047" s="39">
        <v>2763</v>
      </c>
      <c r="T2047" s="39">
        <v>2763</v>
      </c>
      <c r="U2047" s="39" t="s">
        <v>146</v>
      </c>
      <c r="V2047" s="39">
        <v>15.664400000000001</v>
      </c>
      <c r="W2047" s="39">
        <v>2017</v>
      </c>
      <c r="X2047" s="39">
        <v>868.2</v>
      </c>
      <c r="Y2047" s="39">
        <v>2763</v>
      </c>
      <c r="Z2047" s="39">
        <v>0</v>
      </c>
      <c r="AA2047" s="39">
        <v>1</v>
      </c>
      <c r="AB2047" s="39">
        <v>55.424999999999997</v>
      </c>
    </row>
    <row r="2048" spans="1:28" ht="41.4" x14ac:dyDescent="0.3">
      <c r="A2048" t="str">
        <f t="shared" si="62"/>
        <v>2013_1116</v>
      </c>
      <c r="D2048" s="109">
        <v>2045</v>
      </c>
      <c r="E2048" s="109">
        <v>1116</v>
      </c>
      <c r="F2048" s="109">
        <v>1116</v>
      </c>
      <c r="G2048" s="109" t="s">
        <v>84</v>
      </c>
      <c r="H2048" s="109">
        <v>2013</v>
      </c>
      <c r="I2048" s="109">
        <v>0</v>
      </c>
      <c r="J2048" s="109">
        <v>1</v>
      </c>
      <c r="K2048" s="109">
        <v>1589.3</v>
      </c>
      <c r="L2048" s="109">
        <v>1596.4</v>
      </c>
      <c r="Q2048" t="str">
        <f t="shared" si="63"/>
        <v>2017_1221</v>
      </c>
      <c r="R2048" s="124">
        <v>2045</v>
      </c>
      <c r="S2048" s="39">
        <v>1221</v>
      </c>
      <c r="T2048" s="39">
        <v>1221</v>
      </c>
      <c r="U2048" s="39" t="s">
        <v>781</v>
      </c>
      <c r="V2048" s="39">
        <v>12.346500000000001</v>
      </c>
      <c r="W2048" s="39">
        <v>2017</v>
      </c>
      <c r="X2048" s="39">
        <v>2225.6999999999998</v>
      </c>
      <c r="Y2048" s="39">
        <v>1221</v>
      </c>
      <c r="Z2048" s="39">
        <v>0</v>
      </c>
      <c r="AA2048" s="39">
        <v>1</v>
      </c>
      <c r="AB2048" s="39">
        <v>180.27</v>
      </c>
    </row>
    <row r="2049" spans="1:28" ht="27.6" x14ac:dyDescent="0.3">
      <c r="A2049" t="str">
        <f t="shared" si="62"/>
        <v>2013_1134</v>
      </c>
      <c r="D2049" s="109">
        <v>2046</v>
      </c>
      <c r="E2049" s="109">
        <v>1134</v>
      </c>
      <c r="F2049" s="109">
        <v>1134</v>
      </c>
      <c r="G2049" s="109" t="s">
        <v>85</v>
      </c>
      <c r="H2049" s="109">
        <v>2013</v>
      </c>
      <c r="I2049" s="109">
        <v>0</v>
      </c>
      <c r="J2049" s="109">
        <v>1</v>
      </c>
      <c r="K2049" s="109">
        <v>293.60000000000002</v>
      </c>
      <c r="L2049" s="109">
        <v>307.3</v>
      </c>
      <c r="Q2049" t="str">
        <f t="shared" si="63"/>
        <v>2017_1233</v>
      </c>
      <c r="R2049" s="124">
        <v>2046</v>
      </c>
      <c r="S2049" s="39">
        <v>1233</v>
      </c>
      <c r="T2049" s="39">
        <v>1233</v>
      </c>
      <c r="U2049" s="39" t="s">
        <v>92</v>
      </c>
      <c r="V2049" s="39">
        <v>13.0222</v>
      </c>
      <c r="W2049" s="39">
        <v>2017</v>
      </c>
      <c r="X2049" s="39">
        <v>1291.8</v>
      </c>
      <c r="Y2049" s="39">
        <v>1233</v>
      </c>
      <c r="Z2049" s="39">
        <v>0</v>
      </c>
      <c r="AA2049" s="39">
        <v>1</v>
      </c>
      <c r="AB2049" s="39">
        <v>99.2</v>
      </c>
    </row>
    <row r="2050" spans="1:28" x14ac:dyDescent="0.3">
      <c r="A2050" t="str">
        <f t="shared" si="62"/>
        <v>2013_1152</v>
      </c>
      <c r="D2050" s="109">
        <v>2047</v>
      </c>
      <c r="E2050" s="109">
        <v>1152</v>
      </c>
      <c r="F2050" s="109">
        <v>1152</v>
      </c>
      <c r="G2050" s="109" t="s">
        <v>86</v>
      </c>
      <c r="H2050" s="109">
        <v>2013</v>
      </c>
      <c r="I2050" s="109">
        <v>0</v>
      </c>
      <c r="J2050" s="109">
        <v>1</v>
      </c>
      <c r="K2050" s="109">
        <v>975.1</v>
      </c>
      <c r="L2050" s="109">
        <v>1031.2</v>
      </c>
      <c r="Q2050" t="str">
        <f t="shared" si="63"/>
        <v>2017_1278</v>
      </c>
      <c r="R2050" s="124">
        <v>2047</v>
      </c>
      <c r="S2050" s="39">
        <v>1278</v>
      </c>
      <c r="T2050" s="39">
        <v>1278</v>
      </c>
      <c r="U2050" s="39" t="s">
        <v>93</v>
      </c>
      <c r="V2050" s="39">
        <v>11.9849</v>
      </c>
      <c r="W2050" s="39">
        <v>2017</v>
      </c>
      <c r="X2050" s="39">
        <v>3452.8</v>
      </c>
      <c r="Y2050" s="39">
        <v>1278</v>
      </c>
      <c r="Z2050" s="39">
        <v>0</v>
      </c>
      <c r="AA2050" s="39">
        <v>1</v>
      </c>
      <c r="AB2050" s="39">
        <v>288.09500000000003</v>
      </c>
    </row>
    <row r="2051" spans="1:28" ht="27.6" x14ac:dyDescent="0.3">
      <c r="A2051" t="str">
        <f t="shared" si="62"/>
        <v>2013_1197</v>
      </c>
      <c r="D2051" s="109">
        <v>2048</v>
      </c>
      <c r="E2051" s="109">
        <v>1197</v>
      </c>
      <c r="F2051" s="109">
        <v>1197</v>
      </c>
      <c r="G2051" s="109" t="s">
        <v>87</v>
      </c>
      <c r="H2051" s="109">
        <v>2013</v>
      </c>
      <c r="I2051" s="109">
        <v>0</v>
      </c>
      <c r="J2051" s="109">
        <v>1</v>
      </c>
      <c r="K2051" s="109">
        <v>938.7</v>
      </c>
      <c r="L2051" s="109">
        <v>1072.7</v>
      </c>
      <c r="Q2051" t="str">
        <f t="shared" si="63"/>
        <v>2017_1332</v>
      </c>
      <c r="R2051" s="124">
        <v>2048</v>
      </c>
      <c r="S2051" s="39">
        <v>1332</v>
      </c>
      <c r="T2051" s="39">
        <v>1332</v>
      </c>
      <c r="U2051" s="39" t="s">
        <v>94</v>
      </c>
      <c r="V2051" s="39">
        <v>11.7705</v>
      </c>
      <c r="W2051" s="39">
        <v>2017</v>
      </c>
      <c r="X2051" s="39">
        <v>643.20000000000005</v>
      </c>
      <c r="Y2051" s="39">
        <v>1332</v>
      </c>
      <c r="Z2051" s="39">
        <v>0</v>
      </c>
      <c r="AA2051" s="39">
        <v>1</v>
      </c>
      <c r="AB2051" s="39">
        <v>54.645000000000003</v>
      </c>
    </row>
    <row r="2052" spans="1:28" ht="41.4" x14ac:dyDescent="0.3">
      <c r="A2052" t="str">
        <f t="shared" si="62"/>
        <v>2013_1206</v>
      </c>
      <c r="D2052" s="109">
        <v>2049</v>
      </c>
      <c r="E2052" s="109">
        <v>1206</v>
      </c>
      <c r="F2052" s="109">
        <v>1206</v>
      </c>
      <c r="G2052" s="109" t="s">
        <v>355</v>
      </c>
      <c r="H2052" s="109">
        <v>2013</v>
      </c>
      <c r="I2052" s="109">
        <v>0</v>
      </c>
      <c r="J2052" s="109">
        <v>2</v>
      </c>
      <c r="K2052" s="109">
        <v>944.9</v>
      </c>
      <c r="L2052" s="109">
        <v>918.9</v>
      </c>
      <c r="Q2052" t="str">
        <f t="shared" si="63"/>
        <v>2017_1337</v>
      </c>
      <c r="R2052" s="124">
        <v>2049</v>
      </c>
      <c r="S2052" s="39">
        <v>1337</v>
      </c>
      <c r="T2052" s="39">
        <v>1337</v>
      </c>
      <c r="U2052" s="39" t="s">
        <v>782</v>
      </c>
      <c r="V2052" s="39">
        <v>14.1225</v>
      </c>
      <c r="W2052" s="39">
        <v>2017</v>
      </c>
      <c r="X2052" s="39">
        <v>5409.1</v>
      </c>
      <c r="Y2052" s="39">
        <v>1337</v>
      </c>
      <c r="Z2052" s="39">
        <v>0</v>
      </c>
      <c r="AA2052" s="39">
        <v>1</v>
      </c>
      <c r="AB2052" s="39">
        <v>383.01400000000001</v>
      </c>
    </row>
    <row r="2053" spans="1:28" ht="27.6" x14ac:dyDescent="0.3">
      <c r="A2053" t="str">
        <f t="shared" ref="A2053:A2116" si="64">CONCATENATE(H2053,"_",E2053)</f>
        <v>2013_1211</v>
      </c>
      <c r="D2053" s="109">
        <v>2050</v>
      </c>
      <c r="E2053" s="109">
        <v>1211</v>
      </c>
      <c r="F2053" s="109">
        <v>1211</v>
      </c>
      <c r="G2053" s="109" t="s">
        <v>88</v>
      </c>
      <c r="H2053" s="109">
        <v>2013</v>
      </c>
      <c r="I2053" s="109">
        <v>0</v>
      </c>
      <c r="J2053" s="109">
        <v>1</v>
      </c>
      <c r="K2053" s="109">
        <v>1448.1</v>
      </c>
      <c r="L2053" s="109">
        <v>1356.6</v>
      </c>
      <c r="Q2053" t="str">
        <f t="shared" ref="Q2053:Q2116" si="65">CONCATENATE(W2053,"_",S2053)</f>
        <v>2017_1350</v>
      </c>
      <c r="R2053" s="124">
        <v>2050</v>
      </c>
      <c r="S2053" s="39">
        <v>1350</v>
      </c>
      <c r="T2053" s="39">
        <v>1350</v>
      </c>
      <c r="U2053" s="39" t="s">
        <v>96</v>
      </c>
      <c r="V2053" s="39">
        <v>10.769</v>
      </c>
      <c r="W2053" s="39">
        <v>2017</v>
      </c>
      <c r="X2053" s="39">
        <v>423.9</v>
      </c>
      <c r="Y2053" s="39">
        <v>1350</v>
      </c>
      <c r="Z2053" s="39">
        <v>0</v>
      </c>
      <c r="AA2053" s="39">
        <v>1</v>
      </c>
      <c r="AB2053" s="39">
        <v>39.363</v>
      </c>
    </row>
    <row r="2054" spans="1:28" ht="27.6" x14ac:dyDescent="0.3">
      <c r="A2054" t="str">
        <f t="shared" si="64"/>
        <v>2013_1215</v>
      </c>
      <c r="D2054" s="109">
        <v>2051</v>
      </c>
      <c r="E2054" s="109">
        <v>1215</v>
      </c>
      <c r="F2054" s="109">
        <v>1215</v>
      </c>
      <c r="G2054" s="109" t="s">
        <v>89</v>
      </c>
      <c r="H2054" s="109">
        <v>2013</v>
      </c>
      <c r="I2054" s="109">
        <v>0</v>
      </c>
      <c r="J2054" s="109">
        <v>1</v>
      </c>
      <c r="K2054" s="109">
        <v>340.8</v>
      </c>
      <c r="L2054" s="109">
        <v>308.8</v>
      </c>
      <c r="Q2054" t="str">
        <f t="shared" si="65"/>
        <v>2017_1359</v>
      </c>
      <c r="R2054" s="124">
        <v>2051</v>
      </c>
      <c r="S2054" s="39">
        <v>1359</v>
      </c>
      <c r="T2054" s="39">
        <v>1359</v>
      </c>
      <c r="U2054" s="39" t="s">
        <v>783</v>
      </c>
      <c r="V2054" s="39">
        <v>10.4846</v>
      </c>
      <c r="W2054" s="39">
        <v>2017</v>
      </c>
      <c r="X2054" s="39">
        <v>408.9</v>
      </c>
      <c r="Y2054" s="39">
        <v>1359</v>
      </c>
      <c r="Z2054" s="39">
        <v>0</v>
      </c>
      <c r="AA2054" s="39">
        <v>1</v>
      </c>
      <c r="AB2054" s="39">
        <v>39</v>
      </c>
    </row>
    <row r="2055" spans="1:28" ht="27.6" x14ac:dyDescent="0.3">
      <c r="A2055" t="str">
        <f t="shared" si="64"/>
        <v>2013_1218</v>
      </c>
      <c r="D2055" s="109">
        <v>2052</v>
      </c>
      <c r="E2055" s="109">
        <v>1218</v>
      </c>
      <c r="F2055" s="109">
        <v>1218</v>
      </c>
      <c r="G2055" s="109" t="s">
        <v>90</v>
      </c>
      <c r="H2055" s="109">
        <v>2013</v>
      </c>
      <c r="I2055" s="109">
        <v>0</v>
      </c>
      <c r="J2055" s="109">
        <v>1</v>
      </c>
      <c r="K2055" s="109">
        <v>371</v>
      </c>
      <c r="L2055" s="109">
        <v>306</v>
      </c>
      <c r="Q2055" t="str">
        <f t="shared" si="65"/>
        <v>2017_1368</v>
      </c>
      <c r="R2055" s="124">
        <v>2052</v>
      </c>
      <c r="S2055" s="39">
        <v>1368</v>
      </c>
      <c r="T2055" s="39">
        <v>1368</v>
      </c>
      <c r="U2055" s="39" t="s">
        <v>97</v>
      </c>
      <c r="V2055" s="39">
        <v>10.9453</v>
      </c>
      <c r="W2055" s="39">
        <v>2017</v>
      </c>
      <c r="X2055" s="39">
        <v>700.5</v>
      </c>
      <c r="Y2055" s="39">
        <v>1368</v>
      </c>
      <c r="Z2055" s="39">
        <v>0</v>
      </c>
      <c r="AA2055" s="39">
        <v>1</v>
      </c>
      <c r="AB2055" s="39">
        <v>64</v>
      </c>
    </row>
    <row r="2056" spans="1:28" ht="41.4" x14ac:dyDescent="0.3">
      <c r="A2056" t="str">
        <f t="shared" si="64"/>
        <v>2013_2763</v>
      </c>
      <c r="D2056" s="109">
        <v>2053</v>
      </c>
      <c r="E2056" s="109">
        <v>2763</v>
      </c>
      <c r="F2056" s="109">
        <v>2763</v>
      </c>
      <c r="G2056" s="109" t="s">
        <v>146</v>
      </c>
      <c r="H2056" s="109">
        <v>2013</v>
      </c>
      <c r="I2056" s="109">
        <v>0</v>
      </c>
      <c r="J2056" s="109">
        <v>1</v>
      </c>
      <c r="K2056" s="109">
        <v>621.1</v>
      </c>
      <c r="L2056" s="109">
        <v>785.1</v>
      </c>
      <c r="Q2056" t="str">
        <f t="shared" si="65"/>
        <v>2017_1413</v>
      </c>
      <c r="R2056" s="124">
        <v>2053</v>
      </c>
      <c r="S2056" s="39">
        <v>1413</v>
      </c>
      <c r="T2056" s="39">
        <v>1413</v>
      </c>
      <c r="U2056" s="39" t="s">
        <v>98</v>
      </c>
      <c r="V2056" s="39">
        <v>10.856</v>
      </c>
      <c r="W2056" s="39">
        <v>2017</v>
      </c>
      <c r="X2056" s="39">
        <v>391.9</v>
      </c>
      <c r="Y2056" s="39">
        <v>1413</v>
      </c>
      <c r="Z2056" s="39">
        <v>0</v>
      </c>
      <c r="AA2056" s="39">
        <v>1</v>
      </c>
      <c r="AB2056" s="39">
        <v>36.1</v>
      </c>
    </row>
    <row r="2057" spans="1:28" x14ac:dyDescent="0.3">
      <c r="A2057" t="str">
        <f t="shared" si="64"/>
        <v>2013_1221</v>
      </c>
      <c r="D2057" s="109">
        <v>2054</v>
      </c>
      <c r="E2057" s="109">
        <v>1221</v>
      </c>
      <c r="F2057" s="109">
        <v>1221</v>
      </c>
      <c r="G2057" s="109" t="s">
        <v>781</v>
      </c>
      <c r="H2057" s="109">
        <v>2013</v>
      </c>
      <c r="I2057" s="109">
        <v>0</v>
      </c>
      <c r="J2057" s="109">
        <v>1</v>
      </c>
      <c r="K2057" s="109">
        <v>1797.6</v>
      </c>
      <c r="L2057" s="109">
        <v>1960.5</v>
      </c>
      <c r="Q2057" t="str">
        <f t="shared" si="65"/>
        <v>2017_1431</v>
      </c>
      <c r="R2057" s="124">
        <v>2054</v>
      </c>
      <c r="S2057" s="39">
        <v>1431</v>
      </c>
      <c r="T2057" s="39">
        <v>1431</v>
      </c>
      <c r="U2057" s="39" t="s">
        <v>99</v>
      </c>
      <c r="V2057" s="39">
        <v>10.0702</v>
      </c>
      <c r="W2057" s="39">
        <v>2017</v>
      </c>
      <c r="X2057" s="39">
        <v>416.2</v>
      </c>
      <c r="Y2057" s="39">
        <v>1431</v>
      </c>
      <c r="Z2057" s="39">
        <v>0</v>
      </c>
      <c r="AA2057" s="39">
        <v>1</v>
      </c>
      <c r="AB2057" s="39">
        <v>41.33</v>
      </c>
    </row>
    <row r="2058" spans="1:28" ht="27.6" x14ac:dyDescent="0.3">
      <c r="A2058" t="str">
        <f t="shared" si="64"/>
        <v>2013_1233</v>
      </c>
      <c r="D2058" s="109">
        <v>2055</v>
      </c>
      <c r="E2058" s="109">
        <v>1233</v>
      </c>
      <c r="F2058" s="109">
        <v>1233</v>
      </c>
      <c r="G2058" s="109" t="s">
        <v>92</v>
      </c>
      <c r="H2058" s="109">
        <v>2013</v>
      </c>
      <c r="I2058" s="109">
        <v>0</v>
      </c>
      <c r="J2058" s="109">
        <v>1</v>
      </c>
      <c r="K2058" s="109">
        <v>1236.7</v>
      </c>
      <c r="L2058" s="109">
        <v>1300</v>
      </c>
      <c r="Q2058" t="str">
        <f t="shared" si="65"/>
        <v>2017_1476</v>
      </c>
      <c r="R2058" s="124">
        <v>2055</v>
      </c>
      <c r="S2058" s="39">
        <v>1476</v>
      </c>
      <c r="T2058" s="39">
        <v>1476</v>
      </c>
      <c r="U2058" s="39" t="s">
        <v>100</v>
      </c>
      <c r="V2058" s="39">
        <v>13.8576</v>
      </c>
      <c r="W2058" s="39">
        <v>2017</v>
      </c>
      <c r="X2058" s="39">
        <v>8725.7999999999993</v>
      </c>
      <c r="Y2058" s="39">
        <v>1476</v>
      </c>
      <c r="Z2058" s="39">
        <v>0</v>
      </c>
      <c r="AA2058" s="39">
        <v>1</v>
      </c>
      <c r="AB2058" s="39">
        <v>629.67499999999995</v>
      </c>
    </row>
    <row r="2059" spans="1:28" x14ac:dyDescent="0.3">
      <c r="A2059" t="str">
        <f t="shared" si="64"/>
        <v>2013_1278</v>
      </c>
      <c r="D2059" s="109">
        <v>2056</v>
      </c>
      <c r="E2059" s="109">
        <v>1278</v>
      </c>
      <c r="F2059" s="109">
        <v>1278</v>
      </c>
      <c r="G2059" s="109" t="s">
        <v>93</v>
      </c>
      <c r="H2059" s="109">
        <v>2013</v>
      </c>
      <c r="I2059" s="109">
        <v>0</v>
      </c>
      <c r="J2059" s="109">
        <v>1</v>
      </c>
      <c r="K2059" s="109">
        <v>3859.5</v>
      </c>
      <c r="L2059" s="109">
        <v>3556.2</v>
      </c>
      <c r="Q2059" t="str">
        <f t="shared" si="65"/>
        <v>2017_1503</v>
      </c>
      <c r="R2059" s="124">
        <v>2056</v>
      </c>
      <c r="S2059" s="39">
        <v>1503</v>
      </c>
      <c r="T2059" s="39">
        <v>1503</v>
      </c>
      <c r="U2059" s="39" t="s">
        <v>101</v>
      </c>
      <c r="V2059" s="39">
        <v>11.5426</v>
      </c>
      <c r="W2059" s="39">
        <v>2017</v>
      </c>
      <c r="X2059" s="39">
        <v>1408.2</v>
      </c>
      <c r="Y2059" s="39">
        <v>1503</v>
      </c>
      <c r="Z2059" s="39">
        <v>0</v>
      </c>
      <c r="AA2059" s="39">
        <v>1</v>
      </c>
      <c r="AB2059" s="39">
        <v>122</v>
      </c>
    </row>
    <row r="2060" spans="1:28" ht="41.4" x14ac:dyDescent="0.3">
      <c r="A2060" t="str">
        <f t="shared" si="64"/>
        <v>2013_1332</v>
      </c>
      <c r="D2060" s="109">
        <v>2057</v>
      </c>
      <c r="E2060" s="109">
        <v>1332</v>
      </c>
      <c r="F2060" s="109">
        <v>1332</v>
      </c>
      <c r="G2060" s="109" t="s">
        <v>94</v>
      </c>
      <c r="H2060" s="109">
        <v>2013</v>
      </c>
      <c r="I2060" s="109">
        <v>0</v>
      </c>
      <c r="J2060" s="109">
        <v>1</v>
      </c>
      <c r="K2060" s="109">
        <v>742.6</v>
      </c>
      <c r="L2060" s="109">
        <v>674.5</v>
      </c>
      <c r="Q2060" t="str">
        <f t="shared" si="65"/>
        <v>2017_1576</v>
      </c>
      <c r="R2060" s="124">
        <v>2057</v>
      </c>
      <c r="S2060" s="39">
        <v>1576</v>
      </c>
      <c r="T2060" s="39">
        <v>1576</v>
      </c>
      <c r="U2060" s="39" t="s">
        <v>102</v>
      </c>
      <c r="V2060" s="39">
        <v>15.232100000000001</v>
      </c>
      <c r="W2060" s="39">
        <v>2017</v>
      </c>
      <c r="X2060" s="39">
        <v>2939.8</v>
      </c>
      <c r="Y2060" s="39">
        <v>1576</v>
      </c>
      <c r="Z2060" s="39">
        <v>0</v>
      </c>
      <c r="AA2060" s="39">
        <v>1</v>
      </c>
      <c r="AB2060" s="39">
        <v>193</v>
      </c>
    </row>
    <row r="2061" spans="1:28" x14ac:dyDescent="0.3">
      <c r="A2061" t="str">
        <f t="shared" si="64"/>
        <v>2013_1337</v>
      </c>
      <c r="D2061" s="109">
        <v>2058</v>
      </c>
      <c r="E2061" s="109">
        <v>1337</v>
      </c>
      <c r="F2061" s="109">
        <v>1337</v>
      </c>
      <c r="G2061" s="109" t="s">
        <v>782</v>
      </c>
      <c r="H2061" s="109">
        <v>2013</v>
      </c>
      <c r="I2061" s="109">
        <v>0</v>
      </c>
      <c r="J2061" s="109">
        <v>1</v>
      </c>
      <c r="K2061" s="109">
        <v>4685.3</v>
      </c>
      <c r="L2061" s="109">
        <v>4979.3</v>
      </c>
      <c r="Q2061" t="str">
        <f t="shared" si="65"/>
        <v>2017_1602</v>
      </c>
      <c r="R2061" s="124">
        <v>2058</v>
      </c>
      <c r="S2061" s="39">
        <v>1602</v>
      </c>
      <c r="T2061" s="39">
        <v>1602</v>
      </c>
      <c r="U2061" s="39" t="s">
        <v>103</v>
      </c>
      <c r="V2061" s="39">
        <v>14.3179</v>
      </c>
      <c r="W2061" s="39">
        <v>2017</v>
      </c>
      <c r="X2061" s="39">
        <v>653.9</v>
      </c>
      <c r="Y2061" s="39">
        <v>1602</v>
      </c>
      <c r="Z2061" s="39">
        <v>0</v>
      </c>
      <c r="AA2061" s="39">
        <v>1</v>
      </c>
      <c r="AB2061" s="39">
        <v>45.67</v>
      </c>
    </row>
    <row r="2062" spans="1:28" ht="27.6" x14ac:dyDescent="0.3">
      <c r="A2062" t="str">
        <f t="shared" si="64"/>
        <v>2013_1350</v>
      </c>
      <c r="D2062" s="109">
        <v>2059</v>
      </c>
      <c r="E2062" s="109">
        <v>1350</v>
      </c>
      <c r="F2062" s="109">
        <v>1350</v>
      </c>
      <c r="G2062" s="109" t="s">
        <v>96</v>
      </c>
      <c r="H2062" s="109">
        <v>2013</v>
      </c>
      <c r="I2062" s="109">
        <v>0</v>
      </c>
      <c r="J2062" s="109">
        <v>1</v>
      </c>
      <c r="K2062" s="109">
        <v>487.8</v>
      </c>
      <c r="L2062" s="109">
        <v>450.4</v>
      </c>
      <c r="Q2062" t="str">
        <f t="shared" si="65"/>
        <v>2017_1611</v>
      </c>
      <c r="R2062" s="124">
        <v>2059</v>
      </c>
      <c r="S2062" s="39">
        <v>1611</v>
      </c>
      <c r="T2062" s="39">
        <v>1611</v>
      </c>
      <c r="U2062" s="39" t="s">
        <v>104</v>
      </c>
      <c r="V2062" s="39">
        <v>11.7872</v>
      </c>
      <c r="W2062" s="39">
        <v>2017</v>
      </c>
      <c r="X2062" s="39">
        <v>15007.6</v>
      </c>
      <c r="Y2062" s="39">
        <v>1611</v>
      </c>
      <c r="Z2062" s="39">
        <v>0</v>
      </c>
      <c r="AA2062" s="39">
        <v>1</v>
      </c>
      <c r="AB2062" s="39">
        <v>1273.21</v>
      </c>
    </row>
    <row r="2063" spans="1:28" ht="27.6" x14ac:dyDescent="0.3">
      <c r="A2063" t="str">
        <f t="shared" si="64"/>
        <v>2013_1359</v>
      </c>
      <c r="D2063" s="109">
        <v>2060</v>
      </c>
      <c r="E2063" s="109">
        <v>1359</v>
      </c>
      <c r="F2063" s="109">
        <v>1359</v>
      </c>
      <c r="G2063" s="109" t="s">
        <v>783</v>
      </c>
      <c r="H2063" s="109">
        <v>2013</v>
      </c>
      <c r="I2063" s="109">
        <v>0</v>
      </c>
      <c r="J2063" s="109">
        <v>1</v>
      </c>
      <c r="K2063" s="109">
        <v>528</v>
      </c>
      <c r="L2063" s="109">
        <v>455.4</v>
      </c>
      <c r="Q2063" t="str">
        <f t="shared" si="65"/>
        <v>2017_1619</v>
      </c>
      <c r="R2063" s="124">
        <v>2060</v>
      </c>
      <c r="S2063" s="39">
        <v>1619</v>
      </c>
      <c r="T2063" s="39">
        <v>1619</v>
      </c>
      <c r="U2063" s="39" t="s">
        <v>105</v>
      </c>
      <c r="V2063" s="39">
        <v>13.6441</v>
      </c>
      <c r="W2063" s="39">
        <v>2017</v>
      </c>
      <c r="X2063" s="39">
        <v>1268.9000000000001</v>
      </c>
      <c r="Y2063" s="39">
        <v>1619</v>
      </c>
      <c r="Z2063" s="39">
        <v>0</v>
      </c>
      <c r="AA2063" s="39">
        <v>1</v>
      </c>
      <c r="AB2063" s="39">
        <v>93</v>
      </c>
    </row>
    <row r="2064" spans="1:28" x14ac:dyDescent="0.3">
      <c r="A2064" t="str">
        <f t="shared" si="64"/>
        <v>2013_1368</v>
      </c>
      <c r="D2064" s="109">
        <v>2061</v>
      </c>
      <c r="E2064" s="109">
        <v>1368</v>
      </c>
      <c r="F2064" s="109">
        <v>1368</v>
      </c>
      <c r="G2064" s="109" t="s">
        <v>97</v>
      </c>
      <c r="H2064" s="109">
        <v>2013</v>
      </c>
      <c r="I2064" s="109">
        <v>0</v>
      </c>
      <c r="J2064" s="109">
        <v>1</v>
      </c>
      <c r="K2064" s="109">
        <v>815.6</v>
      </c>
      <c r="L2064" s="109">
        <v>751.2</v>
      </c>
      <c r="Q2064" t="str">
        <f t="shared" si="65"/>
        <v>2017_1638</v>
      </c>
      <c r="R2064" s="124">
        <v>2061</v>
      </c>
      <c r="S2064" s="39">
        <v>1638</v>
      </c>
      <c r="T2064" s="39">
        <v>1638</v>
      </c>
      <c r="U2064" s="39" t="s">
        <v>784</v>
      </c>
      <c r="V2064" s="39">
        <v>12.702400000000001</v>
      </c>
      <c r="W2064" s="39">
        <v>2017</v>
      </c>
      <c r="X2064" s="39">
        <v>1750.9</v>
      </c>
      <c r="Y2064" s="39">
        <v>1638</v>
      </c>
      <c r="Z2064" s="39">
        <v>0</v>
      </c>
      <c r="AA2064" s="39">
        <v>2</v>
      </c>
      <c r="AB2064" s="39">
        <v>137.84</v>
      </c>
    </row>
    <row r="2065" spans="1:28" x14ac:dyDescent="0.3">
      <c r="A2065" t="str">
        <f t="shared" si="64"/>
        <v>2013_1413</v>
      </c>
      <c r="D2065" s="109">
        <v>2062</v>
      </c>
      <c r="E2065" s="109">
        <v>1413</v>
      </c>
      <c r="F2065" s="109">
        <v>1413</v>
      </c>
      <c r="G2065" s="109" t="s">
        <v>98</v>
      </c>
      <c r="H2065" s="109">
        <v>2013</v>
      </c>
      <c r="I2065" s="109">
        <v>0</v>
      </c>
      <c r="J2065" s="109">
        <v>1</v>
      </c>
      <c r="K2065" s="109">
        <v>401.1</v>
      </c>
      <c r="L2065" s="109">
        <v>386.9</v>
      </c>
      <c r="Q2065" t="str">
        <f t="shared" si="65"/>
        <v>2017_1675</v>
      </c>
      <c r="R2065" s="124">
        <v>2062</v>
      </c>
      <c r="S2065" s="39">
        <v>1675</v>
      </c>
      <c r="T2065" s="39">
        <v>1675</v>
      </c>
      <c r="U2065" s="39" t="s">
        <v>106</v>
      </c>
      <c r="V2065" s="39">
        <v>9.2047000000000008</v>
      </c>
      <c r="W2065" s="39">
        <v>2017</v>
      </c>
      <c r="X2065" s="39">
        <v>138.30000000000001</v>
      </c>
      <c r="Y2065" s="39">
        <v>1675</v>
      </c>
      <c r="Z2065" s="39">
        <v>0</v>
      </c>
      <c r="AA2065" s="39">
        <v>1</v>
      </c>
      <c r="AB2065" s="39">
        <v>15.025</v>
      </c>
    </row>
    <row r="2066" spans="1:28" x14ac:dyDescent="0.3">
      <c r="A2066" t="str">
        <f t="shared" si="64"/>
        <v>2013_1431</v>
      </c>
      <c r="D2066" s="109">
        <v>2063</v>
      </c>
      <c r="E2066" s="109">
        <v>1431</v>
      </c>
      <c r="F2066" s="109">
        <v>1431</v>
      </c>
      <c r="G2066" s="109" t="s">
        <v>99</v>
      </c>
      <c r="H2066" s="109">
        <v>2013</v>
      </c>
      <c r="I2066" s="109">
        <v>0</v>
      </c>
      <c r="J2066" s="109">
        <v>1</v>
      </c>
      <c r="K2066" s="109">
        <v>417.9</v>
      </c>
      <c r="L2066" s="109">
        <v>434.5</v>
      </c>
      <c r="Q2066" t="str">
        <f t="shared" si="65"/>
        <v>2017_1701</v>
      </c>
      <c r="R2066" s="124">
        <v>2063</v>
      </c>
      <c r="S2066" s="39">
        <v>1701</v>
      </c>
      <c r="T2066" s="39">
        <v>1701</v>
      </c>
      <c r="U2066" s="39" t="s">
        <v>107</v>
      </c>
      <c r="V2066" s="39">
        <v>14</v>
      </c>
      <c r="W2066" s="39">
        <v>2017</v>
      </c>
      <c r="X2066" s="39">
        <v>2163</v>
      </c>
      <c r="Y2066" s="39">
        <v>1701</v>
      </c>
      <c r="Z2066" s="39">
        <v>0</v>
      </c>
      <c r="AA2066" s="39">
        <v>1</v>
      </c>
      <c r="AB2066" s="39">
        <v>154.5</v>
      </c>
    </row>
    <row r="2067" spans="1:28" x14ac:dyDescent="0.3">
      <c r="A2067" t="str">
        <f t="shared" si="64"/>
        <v>2013_1476</v>
      </c>
      <c r="D2067" s="109">
        <v>2064</v>
      </c>
      <c r="E2067" s="109">
        <v>1476</v>
      </c>
      <c r="F2067" s="109">
        <v>1476</v>
      </c>
      <c r="G2067" s="109" t="s">
        <v>100</v>
      </c>
      <c r="H2067" s="109">
        <v>2013</v>
      </c>
      <c r="I2067" s="109">
        <v>0</v>
      </c>
      <c r="J2067" s="109">
        <v>1</v>
      </c>
      <c r="K2067" s="109">
        <v>8995.9</v>
      </c>
      <c r="L2067" s="109">
        <v>8501</v>
      </c>
      <c r="Q2067" t="str">
        <f t="shared" si="65"/>
        <v>2017_1719</v>
      </c>
      <c r="R2067" s="124">
        <v>2064</v>
      </c>
      <c r="S2067" s="39">
        <v>1719</v>
      </c>
      <c r="T2067" s="39">
        <v>1719</v>
      </c>
      <c r="U2067" s="39" t="s">
        <v>108</v>
      </c>
      <c r="V2067" s="39">
        <v>13.8787</v>
      </c>
      <c r="W2067" s="39">
        <v>2017</v>
      </c>
      <c r="X2067" s="39">
        <v>755</v>
      </c>
      <c r="Y2067" s="39">
        <v>1719</v>
      </c>
      <c r="Z2067" s="39">
        <v>0</v>
      </c>
      <c r="AA2067" s="39">
        <v>1</v>
      </c>
      <c r="AB2067" s="39">
        <v>54.4</v>
      </c>
    </row>
    <row r="2068" spans="1:28" ht="27.6" x14ac:dyDescent="0.3">
      <c r="A2068" t="str">
        <f t="shared" si="64"/>
        <v>2013_1503</v>
      </c>
      <c r="D2068" s="109">
        <v>2065</v>
      </c>
      <c r="E2068" s="109">
        <v>1503</v>
      </c>
      <c r="F2068" s="109">
        <v>1503</v>
      </c>
      <c r="G2068" s="109" t="s">
        <v>101</v>
      </c>
      <c r="H2068" s="109">
        <v>2013</v>
      </c>
      <c r="I2068" s="109">
        <v>0</v>
      </c>
      <c r="J2068" s="109">
        <v>2</v>
      </c>
      <c r="K2068" s="109">
        <v>1510.3</v>
      </c>
      <c r="L2068" s="109">
        <v>1487.5</v>
      </c>
      <c r="Q2068" t="str">
        <f t="shared" si="65"/>
        <v>2017_1737</v>
      </c>
      <c r="R2068" s="124">
        <v>2065</v>
      </c>
      <c r="S2068" s="39">
        <v>1737</v>
      </c>
      <c r="T2068" s="39">
        <v>1737</v>
      </c>
      <c r="U2068" s="39" t="s">
        <v>785</v>
      </c>
      <c r="V2068" s="39">
        <v>12.9178</v>
      </c>
      <c r="W2068" s="39">
        <v>2017</v>
      </c>
      <c r="X2068" s="39">
        <v>32135.7</v>
      </c>
      <c r="Y2068" s="39">
        <v>1737</v>
      </c>
      <c r="Z2068" s="39">
        <v>0</v>
      </c>
      <c r="AA2068" s="39">
        <v>1</v>
      </c>
      <c r="AB2068" s="39">
        <v>2487.6999999999998</v>
      </c>
    </row>
    <row r="2069" spans="1:28" x14ac:dyDescent="0.3">
      <c r="A2069" t="str">
        <f t="shared" si="64"/>
        <v>2013_1576</v>
      </c>
      <c r="D2069" s="109">
        <v>2066</v>
      </c>
      <c r="E2069" s="109">
        <v>1576</v>
      </c>
      <c r="F2069" s="109">
        <v>1576</v>
      </c>
      <c r="G2069" s="109" t="s">
        <v>102</v>
      </c>
      <c r="H2069" s="109">
        <v>2013</v>
      </c>
      <c r="I2069" s="109">
        <v>0</v>
      </c>
      <c r="J2069" s="109">
        <v>1</v>
      </c>
      <c r="K2069" s="109">
        <v>2247.1</v>
      </c>
      <c r="L2069" s="109">
        <v>2499.6999999999998</v>
      </c>
      <c r="Q2069" t="str">
        <f t="shared" si="65"/>
        <v>2017_1782</v>
      </c>
      <c r="R2069" s="124">
        <v>2066</v>
      </c>
      <c r="S2069" s="39">
        <v>1782</v>
      </c>
      <c r="T2069" s="39">
        <v>1782</v>
      </c>
      <c r="U2069" s="39" t="s">
        <v>110</v>
      </c>
      <c r="V2069" s="39">
        <v>8.6384000000000007</v>
      </c>
      <c r="W2069" s="39">
        <v>2017</v>
      </c>
      <c r="X2069" s="39">
        <v>105</v>
      </c>
      <c r="Y2069" s="39">
        <v>1782</v>
      </c>
      <c r="Z2069" s="39">
        <v>0</v>
      </c>
      <c r="AA2069" s="39">
        <v>1</v>
      </c>
      <c r="AB2069" s="39">
        <v>12.154999999999999</v>
      </c>
    </row>
    <row r="2070" spans="1:28" ht="41.4" x14ac:dyDescent="0.3">
      <c r="A2070" t="str">
        <f t="shared" si="64"/>
        <v>2013_1602</v>
      </c>
      <c r="D2070" s="109">
        <v>2067</v>
      </c>
      <c r="E2070" s="109">
        <v>1602</v>
      </c>
      <c r="F2070" s="109">
        <v>1602</v>
      </c>
      <c r="G2070" s="109" t="s">
        <v>103</v>
      </c>
      <c r="H2070" s="109">
        <v>2013</v>
      </c>
      <c r="I2070" s="109">
        <v>0</v>
      </c>
      <c r="J2070" s="109">
        <v>1</v>
      </c>
      <c r="K2070" s="109">
        <v>485.2</v>
      </c>
      <c r="L2070" s="109">
        <v>612.5</v>
      </c>
      <c r="Q2070" t="str">
        <f t="shared" si="65"/>
        <v>2017_1791</v>
      </c>
      <c r="R2070" s="124">
        <v>2067</v>
      </c>
      <c r="S2070" s="39">
        <v>1791</v>
      </c>
      <c r="T2070" s="39">
        <v>1791</v>
      </c>
      <c r="U2070" s="39" t="s">
        <v>111</v>
      </c>
      <c r="V2070" s="39">
        <v>12.4903</v>
      </c>
      <c r="W2070" s="39">
        <v>2017</v>
      </c>
      <c r="X2070" s="39">
        <v>888.2</v>
      </c>
      <c r="Y2070" s="39">
        <v>1791</v>
      </c>
      <c r="Z2070" s="39">
        <v>0</v>
      </c>
      <c r="AA2070" s="39">
        <v>1</v>
      </c>
      <c r="AB2070" s="39">
        <v>71.111000000000004</v>
      </c>
    </row>
    <row r="2071" spans="1:28" ht="27.6" x14ac:dyDescent="0.3">
      <c r="A2071" t="str">
        <f t="shared" si="64"/>
        <v>2013_1611</v>
      </c>
      <c r="D2071" s="109">
        <v>2068</v>
      </c>
      <c r="E2071" s="109">
        <v>1611</v>
      </c>
      <c r="F2071" s="109">
        <v>1611</v>
      </c>
      <c r="G2071" s="109" t="s">
        <v>104</v>
      </c>
      <c r="H2071" s="109">
        <v>2013</v>
      </c>
      <c r="I2071" s="109">
        <v>0</v>
      </c>
      <c r="J2071" s="109">
        <v>1</v>
      </c>
      <c r="K2071" s="109">
        <v>15981.1</v>
      </c>
      <c r="L2071" s="109">
        <v>15598.7</v>
      </c>
      <c r="Q2071" t="str">
        <f t="shared" si="65"/>
        <v>2017_1863</v>
      </c>
      <c r="R2071" s="124">
        <v>2068</v>
      </c>
      <c r="S2071" s="39">
        <v>1863</v>
      </c>
      <c r="T2071" s="39">
        <v>1863</v>
      </c>
      <c r="U2071" s="39" t="s">
        <v>112</v>
      </c>
      <c r="V2071" s="39">
        <v>12.4201</v>
      </c>
      <c r="W2071" s="39">
        <v>2017</v>
      </c>
      <c r="X2071" s="39">
        <v>10423.700000000001</v>
      </c>
      <c r="Y2071" s="39">
        <v>1863</v>
      </c>
      <c r="Z2071" s="39">
        <v>0</v>
      </c>
      <c r="AA2071" s="39">
        <v>1</v>
      </c>
      <c r="AB2071" s="39">
        <v>839.26</v>
      </c>
    </row>
    <row r="2072" spans="1:28" ht="27.6" x14ac:dyDescent="0.3">
      <c r="A2072" t="str">
        <f t="shared" si="64"/>
        <v>2013_1619</v>
      </c>
      <c r="D2072" s="109">
        <v>2069</v>
      </c>
      <c r="E2072" s="109">
        <v>1619</v>
      </c>
      <c r="F2072" s="109">
        <v>1619</v>
      </c>
      <c r="G2072" s="109" t="s">
        <v>105</v>
      </c>
      <c r="H2072" s="109">
        <v>2013</v>
      </c>
      <c r="I2072" s="109">
        <v>0</v>
      </c>
      <c r="J2072" s="109">
        <v>1</v>
      </c>
      <c r="K2072" s="109">
        <v>1182</v>
      </c>
      <c r="L2072" s="109">
        <v>1244.9000000000001</v>
      </c>
      <c r="Q2072" t="str">
        <f t="shared" si="65"/>
        <v>2017_1908</v>
      </c>
      <c r="R2072" s="124">
        <v>2069</v>
      </c>
      <c r="S2072" s="39">
        <v>1908</v>
      </c>
      <c r="T2072" s="39">
        <v>1908</v>
      </c>
      <c r="U2072" s="39" t="s">
        <v>113</v>
      </c>
      <c r="V2072" s="39">
        <v>9.2058</v>
      </c>
      <c r="W2072" s="39">
        <v>2017</v>
      </c>
      <c r="X2072" s="39">
        <v>416.1</v>
      </c>
      <c r="Y2072" s="39">
        <v>1908</v>
      </c>
      <c r="Z2072" s="39">
        <v>0</v>
      </c>
      <c r="AA2072" s="39">
        <v>1</v>
      </c>
      <c r="AB2072" s="39">
        <v>45.2</v>
      </c>
    </row>
    <row r="2073" spans="1:28" x14ac:dyDescent="0.3">
      <c r="A2073" t="str">
        <f t="shared" si="64"/>
        <v>2013_1638</v>
      </c>
      <c r="D2073" s="109">
        <v>2070</v>
      </c>
      <c r="E2073" s="109">
        <v>1638</v>
      </c>
      <c r="F2073" s="109">
        <v>1638</v>
      </c>
      <c r="G2073" s="109" t="s">
        <v>784</v>
      </c>
      <c r="H2073" s="109">
        <v>2013</v>
      </c>
      <c r="I2073" s="109">
        <v>0</v>
      </c>
      <c r="J2073" s="109">
        <v>2</v>
      </c>
      <c r="K2073" s="109">
        <v>1686.2</v>
      </c>
      <c r="L2073" s="109">
        <v>1834.2</v>
      </c>
      <c r="Q2073" t="str">
        <f t="shared" si="65"/>
        <v>2017_1926</v>
      </c>
      <c r="R2073" s="124">
        <v>2070</v>
      </c>
      <c r="S2073" s="39">
        <v>1926</v>
      </c>
      <c r="T2073" s="39">
        <v>1926</v>
      </c>
      <c r="U2073" s="39" t="s">
        <v>115</v>
      </c>
      <c r="V2073" s="39">
        <v>13.1386</v>
      </c>
      <c r="W2073" s="39">
        <v>2017</v>
      </c>
      <c r="X2073" s="39">
        <v>665.8</v>
      </c>
      <c r="Y2073" s="39">
        <v>1926</v>
      </c>
      <c r="Z2073" s="39">
        <v>0</v>
      </c>
      <c r="AA2073" s="39">
        <v>1</v>
      </c>
      <c r="AB2073" s="39">
        <v>50.674999999999997</v>
      </c>
    </row>
    <row r="2074" spans="1:28" ht="27.6" x14ac:dyDescent="0.3">
      <c r="A2074" t="str">
        <f t="shared" si="64"/>
        <v>2013_1675</v>
      </c>
      <c r="D2074" s="109">
        <v>2071</v>
      </c>
      <c r="E2074" s="109">
        <v>1675</v>
      </c>
      <c r="F2074" s="109">
        <v>1675</v>
      </c>
      <c r="G2074" s="109" t="s">
        <v>106</v>
      </c>
      <c r="H2074" s="109">
        <v>2013</v>
      </c>
      <c r="I2074" s="109">
        <v>0</v>
      </c>
      <c r="J2074" s="109">
        <v>1</v>
      </c>
      <c r="K2074" s="109">
        <v>212</v>
      </c>
      <c r="L2074" s="109">
        <v>146</v>
      </c>
      <c r="Q2074" t="str">
        <f t="shared" si="65"/>
        <v>2017_1944</v>
      </c>
      <c r="R2074" s="124">
        <v>2071</v>
      </c>
      <c r="S2074" s="39">
        <v>1944</v>
      </c>
      <c r="T2074" s="39">
        <v>1944</v>
      </c>
      <c r="U2074" s="39" t="s">
        <v>116</v>
      </c>
      <c r="V2074" s="39">
        <v>11.9414</v>
      </c>
      <c r="W2074" s="39">
        <v>2017</v>
      </c>
      <c r="X2074" s="39">
        <v>835.3</v>
      </c>
      <c r="Y2074" s="39">
        <v>1944</v>
      </c>
      <c r="Z2074" s="39">
        <v>0</v>
      </c>
      <c r="AA2074" s="39">
        <v>1</v>
      </c>
      <c r="AB2074" s="39">
        <v>69.95</v>
      </c>
    </row>
    <row r="2075" spans="1:28" x14ac:dyDescent="0.3">
      <c r="A2075" t="str">
        <f t="shared" si="64"/>
        <v>2013_1701</v>
      </c>
      <c r="D2075" s="109">
        <v>2072</v>
      </c>
      <c r="E2075" s="109">
        <v>1701</v>
      </c>
      <c r="F2075" s="109">
        <v>1701</v>
      </c>
      <c r="G2075" s="109" t="s">
        <v>107</v>
      </c>
      <c r="H2075" s="109">
        <v>2013</v>
      </c>
      <c r="I2075" s="109">
        <v>0</v>
      </c>
      <c r="J2075" s="109">
        <v>1</v>
      </c>
      <c r="K2075" s="109">
        <v>2047</v>
      </c>
      <c r="L2075" s="109">
        <v>2149</v>
      </c>
      <c r="Q2075" t="str">
        <f t="shared" si="65"/>
        <v>2017_1953</v>
      </c>
      <c r="R2075" s="124">
        <v>2072</v>
      </c>
      <c r="S2075" s="39">
        <v>1953</v>
      </c>
      <c r="T2075" s="39">
        <v>1953</v>
      </c>
      <c r="U2075" s="39" t="s">
        <v>117</v>
      </c>
      <c r="V2075" s="39">
        <v>11.0161</v>
      </c>
      <c r="W2075" s="39">
        <v>2017</v>
      </c>
      <c r="X2075" s="39">
        <v>582.20000000000005</v>
      </c>
      <c r="Y2075" s="39">
        <v>1953</v>
      </c>
      <c r="Z2075" s="39">
        <v>0</v>
      </c>
      <c r="AA2075" s="39">
        <v>1</v>
      </c>
      <c r="AB2075" s="39">
        <v>52.85</v>
      </c>
    </row>
    <row r="2076" spans="1:28" ht="41.4" x14ac:dyDescent="0.3">
      <c r="A2076" t="str">
        <f t="shared" si="64"/>
        <v>2013_1719</v>
      </c>
      <c r="D2076" s="109">
        <v>2073</v>
      </c>
      <c r="E2076" s="109">
        <v>1719</v>
      </c>
      <c r="F2076" s="109">
        <v>1719</v>
      </c>
      <c r="G2076" s="109" t="s">
        <v>108</v>
      </c>
      <c r="H2076" s="109">
        <v>2013</v>
      </c>
      <c r="I2076" s="109">
        <v>0</v>
      </c>
      <c r="J2076" s="109">
        <v>1</v>
      </c>
      <c r="K2076" s="109">
        <v>699.1</v>
      </c>
      <c r="L2076" s="109">
        <v>731</v>
      </c>
      <c r="Q2076" t="str">
        <f t="shared" si="65"/>
        <v>2017_1963</v>
      </c>
      <c r="R2076" s="124">
        <v>2073</v>
      </c>
      <c r="S2076" s="39">
        <v>1963</v>
      </c>
      <c r="T2076" s="39">
        <v>1963</v>
      </c>
      <c r="U2076" s="39" t="s">
        <v>118</v>
      </c>
      <c r="V2076" s="39">
        <v>12.222300000000001</v>
      </c>
      <c r="W2076" s="39">
        <v>2017</v>
      </c>
      <c r="X2076" s="39">
        <v>592</v>
      </c>
      <c r="Y2076" s="39">
        <v>1963</v>
      </c>
      <c r="Z2076" s="39">
        <v>0</v>
      </c>
      <c r="AA2076" s="39">
        <v>1</v>
      </c>
      <c r="AB2076" s="39">
        <v>48.436</v>
      </c>
    </row>
    <row r="2077" spans="1:28" ht="27.6" x14ac:dyDescent="0.3">
      <c r="A2077" t="str">
        <f t="shared" si="64"/>
        <v>2013_1737</v>
      </c>
      <c r="D2077" s="109">
        <v>2074</v>
      </c>
      <c r="E2077" s="109">
        <v>1737</v>
      </c>
      <c r="F2077" s="109">
        <v>1737</v>
      </c>
      <c r="G2077" s="109" t="s">
        <v>785</v>
      </c>
      <c r="H2077" s="109">
        <v>2013</v>
      </c>
      <c r="I2077" s="109">
        <v>0</v>
      </c>
      <c r="J2077" s="109">
        <v>1</v>
      </c>
      <c r="K2077" s="109">
        <v>32413.200000000001</v>
      </c>
      <c r="L2077" s="109">
        <v>31457.8</v>
      </c>
      <c r="Q2077" t="str">
        <f t="shared" si="65"/>
        <v>2017_3582</v>
      </c>
      <c r="R2077" s="124">
        <v>2074</v>
      </c>
      <c r="S2077" s="39">
        <v>3582</v>
      </c>
      <c r="T2077" s="39">
        <v>1968</v>
      </c>
      <c r="U2077" s="39" t="s">
        <v>176</v>
      </c>
      <c r="V2077" s="39">
        <v>11.772600000000001</v>
      </c>
      <c r="W2077" s="39">
        <v>2017</v>
      </c>
      <c r="X2077" s="39">
        <v>833.5</v>
      </c>
      <c r="Y2077" s="39">
        <v>3582</v>
      </c>
      <c r="Z2077" s="39">
        <v>0</v>
      </c>
      <c r="AA2077" s="39">
        <v>1</v>
      </c>
      <c r="AB2077" s="39">
        <v>70.8</v>
      </c>
    </row>
    <row r="2078" spans="1:28" ht="27.6" x14ac:dyDescent="0.3">
      <c r="A2078" t="str">
        <f t="shared" si="64"/>
        <v>2013_1782</v>
      </c>
      <c r="D2078" s="109">
        <v>2075</v>
      </c>
      <c r="E2078" s="109">
        <v>1782</v>
      </c>
      <c r="F2078" s="109">
        <v>1782</v>
      </c>
      <c r="G2078" s="109" t="s">
        <v>110</v>
      </c>
      <c r="H2078" s="109">
        <v>2013</v>
      </c>
      <c r="I2078" s="109">
        <v>0</v>
      </c>
      <c r="J2078" s="109">
        <v>1</v>
      </c>
      <c r="K2078" s="109">
        <v>93</v>
      </c>
      <c r="L2078" s="109">
        <v>112</v>
      </c>
      <c r="Q2078" t="str">
        <f t="shared" si="65"/>
        <v>2017_3978</v>
      </c>
      <c r="R2078" s="124">
        <v>2075</v>
      </c>
      <c r="S2078" s="39">
        <v>3978</v>
      </c>
      <c r="T2078" s="39">
        <v>3978</v>
      </c>
      <c r="U2078" s="39" t="s">
        <v>189</v>
      </c>
      <c r="V2078" s="39">
        <v>10.759</v>
      </c>
      <c r="W2078" s="39">
        <v>2017</v>
      </c>
      <c r="X2078" s="39">
        <v>435.2</v>
      </c>
      <c r="Y2078" s="39">
        <v>3978</v>
      </c>
      <c r="Z2078" s="39">
        <v>0</v>
      </c>
      <c r="AA2078" s="39">
        <v>1</v>
      </c>
      <c r="AB2078" s="39">
        <v>40.450000000000003</v>
      </c>
    </row>
    <row r="2079" spans="1:28" ht="41.4" x14ac:dyDescent="0.3">
      <c r="A2079" t="str">
        <f t="shared" si="64"/>
        <v>2013_1791</v>
      </c>
      <c r="D2079" s="109">
        <v>2076</v>
      </c>
      <c r="E2079" s="109">
        <v>1791</v>
      </c>
      <c r="F2079" s="109">
        <v>1791</v>
      </c>
      <c r="G2079" s="109" t="s">
        <v>111</v>
      </c>
      <c r="H2079" s="109">
        <v>2013</v>
      </c>
      <c r="I2079" s="109">
        <v>0</v>
      </c>
      <c r="J2079" s="109">
        <v>1</v>
      </c>
      <c r="K2079" s="109">
        <v>880.5</v>
      </c>
      <c r="L2079" s="109">
        <v>852.5</v>
      </c>
      <c r="Q2079" t="str">
        <f t="shared" si="65"/>
        <v>2017_6741</v>
      </c>
      <c r="R2079" s="124">
        <v>2076</v>
      </c>
      <c r="S2079" s="39">
        <v>6741</v>
      </c>
      <c r="T2079" s="39">
        <v>6741</v>
      </c>
      <c r="U2079" s="39" t="s">
        <v>310</v>
      </c>
      <c r="V2079" s="39">
        <v>10.8499</v>
      </c>
      <c r="W2079" s="39">
        <v>2017</v>
      </c>
      <c r="X2079" s="39">
        <v>882.1</v>
      </c>
      <c r="Y2079" s="39">
        <v>6741</v>
      </c>
      <c r="Z2079" s="39">
        <v>0</v>
      </c>
      <c r="AA2079" s="39">
        <v>1</v>
      </c>
      <c r="AB2079" s="39">
        <v>81.3</v>
      </c>
    </row>
    <row r="2080" spans="1:28" ht="27.6" x14ac:dyDescent="0.3">
      <c r="A2080" t="str">
        <f t="shared" si="64"/>
        <v>2013_1863</v>
      </c>
      <c r="D2080" s="109">
        <v>2077</v>
      </c>
      <c r="E2080" s="109">
        <v>1863</v>
      </c>
      <c r="F2080" s="109">
        <v>1863</v>
      </c>
      <c r="G2080" s="109" t="s">
        <v>112</v>
      </c>
      <c r="H2080" s="109">
        <v>2013</v>
      </c>
      <c r="I2080" s="109">
        <v>0</v>
      </c>
      <c r="J2080" s="109">
        <v>1</v>
      </c>
      <c r="K2080" s="109">
        <v>10578.6</v>
      </c>
      <c r="L2080" s="109">
        <v>10506.1</v>
      </c>
      <c r="Q2080" t="str">
        <f t="shared" si="65"/>
        <v>2017_1970</v>
      </c>
      <c r="R2080" s="124">
        <v>2077</v>
      </c>
      <c r="S2080" s="39">
        <v>1970</v>
      </c>
      <c r="T2080" s="39">
        <v>1970</v>
      </c>
      <c r="U2080" s="39" t="s">
        <v>119</v>
      </c>
      <c r="V2080" s="39">
        <v>10.634499999999999</v>
      </c>
      <c r="W2080" s="39">
        <v>2017</v>
      </c>
      <c r="X2080" s="39">
        <v>474.3</v>
      </c>
      <c r="Y2080" s="39">
        <v>1970</v>
      </c>
      <c r="Z2080" s="39">
        <v>0</v>
      </c>
      <c r="AA2080" s="39">
        <v>1</v>
      </c>
      <c r="AB2080" s="39">
        <v>44.6</v>
      </c>
    </row>
    <row r="2081" spans="1:28" ht="41.4" x14ac:dyDescent="0.3">
      <c r="A2081" t="str">
        <f t="shared" si="64"/>
        <v>2013_1908</v>
      </c>
      <c r="D2081" s="109">
        <v>2078</v>
      </c>
      <c r="E2081" s="109">
        <v>1908</v>
      </c>
      <c r="F2081" s="109">
        <v>1908</v>
      </c>
      <c r="G2081" s="109" t="s">
        <v>113</v>
      </c>
      <c r="H2081" s="109">
        <v>2013</v>
      </c>
      <c r="I2081" s="109">
        <v>0</v>
      </c>
      <c r="J2081" s="109">
        <v>1</v>
      </c>
      <c r="K2081" s="109">
        <v>464</v>
      </c>
      <c r="L2081" s="109">
        <v>454.5</v>
      </c>
      <c r="Q2081" t="str">
        <f t="shared" si="65"/>
        <v>2017_1972</v>
      </c>
      <c r="R2081" s="124">
        <v>2078</v>
      </c>
      <c r="S2081" s="39">
        <v>1972</v>
      </c>
      <c r="T2081" s="39">
        <v>1972</v>
      </c>
      <c r="U2081" s="39" t="s">
        <v>120</v>
      </c>
      <c r="V2081" s="39">
        <v>10.938599999999999</v>
      </c>
      <c r="W2081" s="39">
        <v>2017</v>
      </c>
      <c r="X2081" s="39">
        <v>343.8</v>
      </c>
      <c r="Y2081" s="39">
        <v>1972</v>
      </c>
      <c r="Z2081" s="39">
        <v>0</v>
      </c>
      <c r="AA2081" s="39">
        <v>1</v>
      </c>
      <c r="AB2081" s="39">
        <v>31.43</v>
      </c>
    </row>
    <row r="2082" spans="1:28" ht="27.6" x14ac:dyDescent="0.3">
      <c r="A2082" t="str">
        <f t="shared" si="64"/>
        <v>2013_1926</v>
      </c>
      <c r="D2082" s="109">
        <v>2079</v>
      </c>
      <c r="E2082" s="109">
        <v>1926</v>
      </c>
      <c r="F2082" s="109">
        <v>1926</v>
      </c>
      <c r="G2082" s="109" t="s">
        <v>115</v>
      </c>
      <c r="H2082" s="109">
        <v>2013</v>
      </c>
      <c r="I2082" s="109">
        <v>0</v>
      </c>
      <c r="J2082" s="109">
        <v>1</v>
      </c>
      <c r="K2082" s="109">
        <v>565.6</v>
      </c>
      <c r="L2082" s="109">
        <v>674.7</v>
      </c>
      <c r="Q2082" t="str">
        <f t="shared" si="65"/>
        <v>2017_1965</v>
      </c>
      <c r="R2082" s="124">
        <v>2079</v>
      </c>
      <c r="S2082" s="39">
        <v>1965</v>
      </c>
      <c r="T2082" s="39">
        <v>1965</v>
      </c>
      <c r="U2082" s="39" t="s">
        <v>364</v>
      </c>
      <c r="V2082" s="39">
        <v>10.946300000000001</v>
      </c>
      <c r="W2082" s="39">
        <v>2017</v>
      </c>
      <c r="X2082" s="39">
        <v>468.5</v>
      </c>
      <c r="Y2082" s="39">
        <v>1965</v>
      </c>
      <c r="Z2082" s="39">
        <v>0</v>
      </c>
      <c r="AA2082" s="39">
        <v>1</v>
      </c>
      <c r="AB2082" s="39">
        <v>42.8</v>
      </c>
    </row>
    <row r="2083" spans="1:28" ht="69" x14ac:dyDescent="0.3">
      <c r="A2083" t="str">
        <f t="shared" si="64"/>
        <v>2013_1944</v>
      </c>
      <c r="D2083" s="109">
        <v>2080</v>
      </c>
      <c r="E2083" s="109">
        <v>1944</v>
      </c>
      <c r="F2083" s="109">
        <v>1944</v>
      </c>
      <c r="G2083" s="109" t="s">
        <v>116</v>
      </c>
      <c r="H2083" s="109">
        <v>2013</v>
      </c>
      <c r="I2083" s="109">
        <v>0</v>
      </c>
      <c r="J2083" s="109">
        <v>1</v>
      </c>
      <c r="K2083" s="109">
        <v>833.3</v>
      </c>
      <c r="L2083" s="109">
        <v>818.3</v>
      </c>
      <c r="Q2083" t="str">
        <f t="shared" si="65"/>
        <v>2017_657</v>
      </c>
      <c r="R2083" s="124">
        <v>2080</v>
      </c>
      <c r="S2083" s="39">
        <v>657</v>
      </c>
      <c r="T2083" s="39">
        <v>657</v>
      </c>
      <c r="U2083" s="39" t="s">
        <v>786</v>
      </c>
      <c r="V2083" s="39">
        <v>12.581899999999999</v>
      </c>
      <c r="W2083" s="39">
        <v>2017</v>
      </c>
      <c r="X2083" s="39">
        <v>979.5</v>
      </c>
      <c r="Y2083" s="39">
        <v>657</v>
      </c>
      <c r="Z2083" s="39">
        <v>0</v>
      </c>
      <c r="AA2083" s="39">
        <v>1</v>
      </c>
      <c r="AB2083" s="39">
        <v>77.849999999999994</v>
      </c>
    </row>
    <row r="2084" spans="1:28" ht="55.2" x14ac:dyDescent="0.3">
      <c r="A2084" t="str">
        <f t="shared" si="64"/>
        <v>2013_1953</v>
      </c>
      <c r="D2084" s="109">
        <v>2081</v>
      </c>
      <c r="E2084" s="109">
        <v>1953</v>
      </c>
      <c r="F2084" s="109">
        <v>1953</v>
      </c>
      <c r="G2084" s="109" t="s">
        <v>117</v>
      </c>
      <c r="H2084" s="109">
        <v>2013</v>
      </c>
      <c r="I2084" s="109">
        <v>0</v>
      </c>
      <c r="J2084" s="109">
        <v>1</v>
      </c>
      <c r="K2084" s="109">
        <v>644.70000000000005</v>
      </c>
      <c r="L2084" s="109">
        <v>640.9</v>
      </c>
      <c r="Q2084" t="str">
        <f t="shared" si="65"/>
        <v>2017_1989</v>
      </c>
      <c r="R2084" s="124">
        <v>2081</v>
      </c>
      <c r="S2084" s="39">
        <v>1989</v>
      </c>
      <c r="T2084" s="39">
        <v>1989</v>
      </c>
      <c r="U2084" s="39" t="s">
        <v>122</v>
      </c>
      <c r="V2084" s="39">
        <v>10.333299999999999</v>
      </c>
      <c r="W2084" s="39">
        <v>2017</v>
      </c>
      <c r="X2084" s="39">
        <v>496</v>
      </c>
      <c r="Y2084" s="39">
        <v>1989</v>
      </c>
      <c r="Z2084" s="39">
        <v>0</v>
      </c>
      <c r="AA2084" s="39">
        <v>1</v>
      </c>
      <c r="AB2084" s="39">
        <v>48</v>
      </c>
    </row>
    <row r="2085" spans="1:28" ht="55.2" x14ac:dyDescent="0.3">
      <c r="A2085" t="str">
        <f t="shared" si="64"/>
        <v>2013_1963</v>
      </c>
      <c r="D2085" s="109">
        <v>2082</v>
      </c>
      <c r="E2085" s="109">
        <v>1963</v>
      </c>
      <c r="F2085" s="109">
        <v>1963</v>
      </c>
      <c r="G2085" s="109" t="s">
        <v>118</v>
      </c>
      <c r="H2085" s="109">
        <v>2013</v>
      </c>
      <c r="I2085" s="109">
        <v>0</v>
      </c>
      <c r="J2085" s="109">
        <v>1</v>
      </c>
      <c r="K2085" s="109">
        <v>560.29999999999995</v>
      </c>
      <c r="L2085" s="109">
        <v>565</v>
      </c>
      <c r="Q2085" t="str">
        <f t="shared" si="65"/>
        <v>2017_2007</v>
      </c>
      <c r="R2085" s="124">
        <v>2082</v>
      </c>
      <c r="S2085" s="39">
        <v>2007</v>
      </c>
      <c r="T2085" s="39">
        <v>2007</v>
      </c>
      <c r="U2085" s="39" t="s">
        <v>123</v>
      </c>
      <c r="V2085" s="39">
        <v>11.2462</v>
      </c>
      <c r="W2085" s="39">
        <v>2017</v>
      </c>
      <c r="X2085" s="39">
        <v>578.20000000000005</v>
      </c>
      <c r="Y2085" s="39">
        <v>2007</v>
      </c>
      <c r="Z2085" s="39">
        <v>0</v>
      </c>
      <c r="AA2085" s="39">
        <v>1</v>
      </c>
      <c r="AB2085" s="39">
        <v>51.412999999999997</v>
      </c>
    </row>
    <row r="2086" spans="1:28" ht="27.6" x14ac:dyDescent="0.3">
      <c r="A2086" t="str">
        <f t="shared" si="64"/>
        <v>2013_3582</v>
      </c>
      <c r="D2086" s="109">
        <v>2083</v>
      </c>
      <c r="E2086" s="109">
        <v>3582</v>
      </c>
      <c r="F2086" s="109">
        <v>1968</v>
      </c>
      <c r="G2086" s="109" t="s">
        <v>176</v>
      </c>
      <c r="H2086" s="109">
        <v>2013</v>
      </c>
      <c r="I2086" s="109">
        <v>0</v>
      </c>
      <c r="J2086" s="109">
        <v>1</v>
      </c>
      <c r="K2086" s="109">
        <v>609.29999999999995</v>
      </c>
      <c r="L2086" s="109">
        <v>904.3</v>
      </c>
      <c r="Q2086" t="str">
        <f t="shared" si="65"/>
        <v>2017_2088</v>
      </c>
      <c r="R2086" s="124">
        <v>2083</v>
      </c>
      <c r="S2086" s="39">
        <v>2088</v>
      </c>
      <c r="T2086" s="39">
        <v>2088</v>
      </c>
      <c r="U2086" s="39" t="s">
        <v>124</v>
      </c>
      <c r="V2086" s="39">
        <v>12.269299999999999</v>
      </c>
      <c r="W2086" s="39">
        <v>2017</v>
      </c>
      <c r="X2086" s="39">
        <v>788.3</v>
      </c>
      <c r="Y2086" s="39">
        <v>2088</v>
      </c>
      <c r="Z2086" s="39">
        <v>0</v>
      </c>
      <c r="AA2086" s="39">
        <v>1</v>
      </c>
      <c r="AB2086" s="39">
        <v>64.25</v>
      </c>
    </row>
    <row r="2087" spans="1:28" ht="27.6" x14ac:dyDescent="0.3">
      <c r="A2087" t="str">
        <f t="shared" si="64"/>
        <v>2013_3978</v>
      </c>
      <c r="D2087" s="109">
        <v>2084</v>
      </c>
      <c r="E2087" s="109">
        <v>3978</v>
      </c>
      <c r="F2087" s="109">
        <v>3978</v>
      </c>
      <c r="G2087" s="109" t="s">
        <v>189</v>
      </c>
      <c r="H2087" s="109">
        <v>2013</v>
      </c>
      <c r="I2087" s="109">
        <v>0</v>
      </c>
      <c r="J2087" s="109">
        <v>1</v>
      </c>
      <c r="K2087" s="109">
        <v>545.1</v>
      </c>
      <c r="L2087" s="109">
        <v>470.1</v>
      </c>
      <c r="Q2087" t="str">
        <f t="shared" si="65"/>
        <v>2017_2097</v>
      </c>
      <c r="R2087" s="124">
        <v>2084</v>
      </c>
      <c r="S2087" s="39">
        <v>2097</v>
      </c>
      <c r="T2087" s="39">
        <v>2097</v>
      </c>
      <c r="U2087" s="39" t="s">
        <v>125</v>
      </c>
      <c r="V2087" s="39">
        <v>10.6374</v>
      </c>
      <c r="W2087" s="39">
        <v>2017</v>
      </c>
      <c r="X2087" s="39">
        <v>435.6</v>
      </c>
      <c r="Y2087" s="39">
        <v>2097</v>
      </c>
      <c r="Z2087" s="39">
        <v>0</v>
      </c>
      <c r="AA2087" s="39">
        <v>1</v>
      </c>
      <c r="AB2087" s="39">
        <v>40.950000000000003</v>
      </c>
    </row>
    <row r="2088" spans="1:28" x14ac:dyDescent="0.3">
      <c r="A2088" t="str">
        <f t="shared" si="64"/>
        <v>2013_6741</v>
      </c>
      <c r="D2088" s="109">
        <v>2085</v>
      </c>
      <c r="E2088" s="109">
        <v>6741</v>
      </c>
      <c r="F2088" s="109">
        <v>6741</v>
      </c>
      <c r="G2088" s="109" t="s">
        <v>310</v>
      </c>
      <c r="H2088" s="109">
        <v>2013</v>
      </c>
      <c r="I2088" s="109">
        <v>0</v>
      </c>
      <c r="J2088" s="109">
        <v>1</v>
      </c>
      <c r="K2088" s="109">
        <v>925.2</v>
      </c>
      <c r="L2088" s="109">
        <v>941.2</v>
      </c>
      <c r="Q2088" t="str">
        <f t="shared" si="65"/>
        <v>2017_2113</v>
      </c>
      <c r="R2088" s="124">
        <v>2085</v>
      </c>
      <c r="S2088" s="39">
        <v>2113</v>
      </c>
      <c r="T2088" s="39">
        <v>2113</v>
      </c>
      <c r="U2088" s="39" t="s">
        <v>126</v>
      </c>
      <c r="V2088" s="39">
        <v>8.9227000000000007</v>
      </c>
      <c r="W2088" s="39">
        <v>2017</v>
      </c>
      <c r="X2088" s="39">
        <v>205</v>
      </c>
      <c r="Y2088" s="39">
        <v>2113</v>
      </c>
      <c r="Z2088" s="39">
        <v>0</v>
      </c>
      <c r="AA2088" s="39">
        <v>1</v>
      </c>
      <c r="AB2088" s="39">
        <v>22.975000000000001</v>
      </c>
    </row>
    <row r="2089" spans="1:28" ht="55.2" x14ac:dyDescent="0.3">
      <c r="A2089" t="str">
        <f t="shared" si="64"/>
        <v>2013_1970</v>
      </c>
      <c r="D2089" s="109">
        <v>2086</v>
      </c>
      <c r="E2089" s="109">
        <v>1970</v>
      </c>
      <c r="F2089" s="109">
        <v>1970</v>
      </c>
      <c r="G2089" s="109" t="s">
        <v>119</v>
      </c>
      <c r="H2089" s="109">
        <v>2013</v>
      </c>
      <c r="I2089" s="109">
        <v>0</v>
      </c>
      <c r="J2089" s="109">
        <v>1</v>
      </c>
      <c r="K2089" s="109">
        <v>515.79999999999995</v>
      </c>
      <c r="L2089" s="109">
        <v>480.8</v>
      </c>
      <c r="Q2089" t="str">
        <f t="shared" si="65"/>
        <v>2017_2124</v>
      </c>
      <c r="R2089" s="124">
        <v>2086</v>
      </c>
      <c r="S2089" s="39">
        <v>2124</v>
      </c>
      <c r="T2089" s="39">
        <v>2124</v>
      </c>
      <c r="U2089" s="39" t="s">
        <v>976</v>
      </c>
      <c r="V2089" s="39">
        <v>12.5579</v>
      </c>
      <c r="W2089" s="39">
        <v>2017</v>
      </c>
      <c r="X2089" s="39">
        <v>1334.9</v>
      </c>
      <c r="Y2089" s="39">
        <v>2124</v>
      </c>
      <c r="Z2089" s="39">
        <v>0</v>
      </c>
      <c r="AA2089" s="39">
        <v>1</v>
      </c>
      <c r="AB2089" s="39">
        <v>106.3</v>
      </c>
    </row>
    <row r="2090" spans="1:28" ht="55.2" x14ac:dyDescent="0.3">
      <c r="A2090" t="str">
        <f t="shared" si="64"/>
        <v>2013_1972</v>
      </c>
      <c r="D2090" s="109">
        <v>2087</v>
      </c>
      <c r="E2090" s="109">
        <v>1972</v>
      </c>
      <c r="F2090" s="109">
        <v>1972</v>
      </c>
      <c r="G2090" s="109" t="s">
        <v>120</v>
      </c>
      <c r="H2090" s="109">
        <v>2013</v>
      </c>
      <c r="I2090" s="109">
        <v>0</v>
      </c>
      <c r="J2090" s="109">
        <v>1</v>
      </c>
      <c r="K2090" s="109">
        <v>364</v>
      </c>
      <c r="L2090" s="109">
        <v>371</v>
      </c>
      <c r="Q2090" t="str">
        <f t="shared" si="65"/>
        <v>2017_2151</v>
      </c>
      <c r="R2090" s="124">
        <v>2087</v>
      </c>
      <c r="S2090" s="39">
        <v>2151</v>
      </c>
      <c r="T2090" s="39">
        <v>2151</v>
      </c>
      <c r="U2090" s="39" t="s">
        <v>944</v>
      </c>
      <c r="V2090" s="39">
        <v>9.7416999999999998</v>
      </c>
      <c r="W2090" s="39">
        <v>2017</v>
      </c>
      <c r="X2090" s="39">
        <v>393.3</v>
      </c>
      <c r="Y2090" s="39">
        <v>2151</v>
      </c>
      <c r="Z2090" s="39">
        <v>0</v>
      </c>
      <c r="AA2090" s="39">
        <v>1</v>
      </c>
      <c r="AB2090" s="39">
        <v>40.372999999999998</v>
      </c>
    </row>
    <row r="2091" spans="1:28" x14ac:dyDescent="0.3">
      <c r="A2091" t="str">
        <f t="shared" si="64"/>
        <v>2013_1965</v>
      </c>
      <c r="D2091" s="109">
        <v>2088</v>
      </c>
      <c r="E2091" s="109">
        <v>1965</v>
      </c>
      <c r="F2091" s="109">
        <v>1965</v>
      </c>
      <c r="G2091" s="109" t="s">
        <v>364</v>
      </c>
      <c r="H2091" s="109">
        <v>2013</v>
      </c>
      <c r="I2091" s="109">
        <v>0</v>
      </c>
      <c r="J2091" s="109">
        <v>1</v>
      </c>
      <c r="K2091" s="109">
        <v>655</v>
      </c>
      <c r="L2091" s="109">
        <v>495</v>
      </c>
      <c r="Q2091" t="str">
        <f t="shared" si="65"/>
        <v>2017_2169</v>
      </c>
      <c r="R2091" s="124">
        <v>2088</v>
      </c>
      <c r="S2091" s="39">
        <v>2169</v>
      </c>
      <c r="T2091" s="39">
        <v>2169</v>
      </c>
      <c r="U2091" s="39" t="s">
        <v>127</v>
      </c>
      <c r="V2091" s="39">
        <v>13.156599999999999</v>
      </c>
      <c r="W2091" s="39">
        <v>2017</v>
      </c>
      <c r="X2091" s="39">
        <v>1659.7</v>
      </c>
      <c r="Y2091" s="39">
        <v>2169</v>
      </c>
      <c r="Z2091" s="39">
        <v>0</v>
      </c>
      <c r="AA2091" s="39">
        <v>1</v>
      </c>
      <c r="AB2091" s="39">
        <v>126.15</v>
      </c>
    </row>
    <row r="2092" spans="1:28" ht="27.6" x14ac:dyDescent="0.3">
      <c r="A2092" t="str">
        <f t="shared" si="64"/>
        <v>2013_657</v>
      </c>
      <c r="D2092" s="109">
        <v>2089</v>
      </c>
      <c r="E2092" s="109">
        <v>657</v>
      </c>
      <c r="F2092" s="109">
        <v>657</v>
      </c>
      <c r="G2092" s="109" t="s">
        <v>786</v>
      </c>
      <c r="H2092" s="109">
        <v>2013</v>
      </c>
      <c r="I2092" s="109">
        <v>0</v>
      </c>
      <c r="J2092" s="109">
        <v>1</v>
      </c>
      <c r="K2092" s="109">
        <v>857.1</v>
      </c>
      <c r="L2092" s="109">
        <v>918.2</v>
      </c>
      <c r="Q2092" t="str">
        <f t="shared" si="65"/>
        <v>2017_2295</v>
      </c>
      <c r="R2092" s="124">
        <v>2089</v>
      </c>
      <c r="S2092" s="39">
        <v>2295</v>
      </c>
      <c r="T2092" s="39">
        <v>2295</v>
      </c>
      <c r="U2092" s="39" t="s">
        <v>129</v>
      </c>
      <c r="V2092" s="39">
        <v>11.7883</v>
      </c>
      <c r="W2092" s="39">
        <v>2017</v>
      </c>
      <c r="X2092" s="39">
        <v>1108.0999999999999</v>
      </c>
      <c r="Y2092" s="39">
        <v>2295</v>
      </c>
      <c r="Z2092" s="39">
        <v>0</v>
      </c>
      <c r="AA2092" s="39">
        <v>1</v>
      </c>
      <c r="AB2092" s="39">
        <v>94</v>
      </c>
    </row>
    <row r="2093" spans="1:28" ht="27.6" x14ac:dyDescent="0.3">
      <c r="A2093" t="str">
        <f t="shared" si="64"/>
        <v>2013_1989</v>
      </c>
      <c r="D2093" s="109">
        <v>2090</v>
      </c>
      <c r="E2093" s="109">
        <v>1989</v>
      </c>
      <c r="F2093" s="109">
        <v>1989</v>
      </c>
      <c r="G2093" s="109" t="s">
        <v>122</v>
      </c>
      <c r="H2093" s="109">
        <v>2013</v>
      </c>
      <c r="I2093" s="109">
        <v>0</v>
      </c>
      <c r="J2093" s="109">
        <v>1</v>
      </c>
      <c r="K2093" s="109">
        <v>414</v>
      </c>
      <c r="L2093" s="109">
        <v>534</v>
      </c>
      <c r="Q2093" t="str">
        <f t="shared" si="65"/>
        <v>2017_2313</v>
      </c>
      <c r="R2093" s="124">
        <v>2090</v>
      </c>
      <c r="S2093" s="39">
        <v>2313</v>
      </c>
      <c r="T2093" s="39">
        <v>2313</v>
      </c>
      <c r="U2093" s="39" t="s">
        <v>130</v>
      </c>
      <c r="V2093" s="39">
        <v>13.3962</v>
      </c>
      <c r="W2093" s="39">
        <v>2017</v>
      </c>
      <c r="X2093" s="39">
        <v>3611.8</v>
      </c>
      <c r="Y2093" s="39">
        <v>2313</v>
      </c>
      <c r="Z2093" s="39">
        <v>0</v>
      </c>
      <c r="AA2093" s="39">
        <v>1</v>
      </c>
      <c r="AB2093" s="39">
        <v>269.61399999999998</v>
      </c>
    </row>
    <row r="2094" spans="1:28" ht="27.6" x14ac:dyDescent="0.3">
      <c r="A2094" t="str">
        <f t="shared" si="64"/>
        <v>2013_2007</v>
      </c>
      <c r="D2094" s="109">
        <v>2091</v>
      </c>
      <c r="E2094" s="109">
        <v>2007</v>
      </c>
      <c r="F2094" s="109">
        <v>2007</v>
      </c>
      <c r="G2094" s="109" t="s">
        <v>123</v>
      </c>
      <c r="H2094" s="109">
        <v>2013</v>
      </c>
      <c r="I2094" s="109">
        <v>0</v>
      </c>
      <c r="J2094" s="109">
        <v>1</v>
      </c>
      <c r="K2094" s="109">
        <v>631</v>
      </c>
      <c r="L2094" s="109">
        <v>568.20000000000005</v>
      </c>
      <c r="Q2094" t="str">
        <f t="shared" si="65"/>
        <v>2017_2322</v>
      </c>
      <c r="R2094" s="124">
        <v>2091</v>
      </c>
      <c r="S2094" s="39">
        <v>2322</v>
      </c>
      <c r="T2094" s="39">
        <v>2322</v>
      </c>
      <c r="U2094" s="39" t="s">
        <v>131</v>
      </c>
      <c r="V2094" s="39">
        <v>12.7879</v>
      </c>
      <c r="W2094" s="39">
        <v>2017</v>
      </c>
      <c r="X2094" s="39">
        <v>1899</v>
      </c>
      <c r="Y2094" s="39">
        <v>2322</v>
      </c>
      <c r="Z2094" s="39">
        <v>0</v>
      </c>
      <c r="AA2094" s="39">
        <v>1</v>
      </c>
      <c r="AB2094" s="39">
        <v>148.5</v>
      </c>
    </row>
    <row r="2095" spans="1:28" ht="27.6" x14ac:dyDescent="0.3">
      <c r="A2095" t="str">
        <f t="shared" si="64"/>
        <v>2013_2088</v>
      </c>
      <c r="D2095" s="109">
        <v>2092</v>
      </c>
      <c r="E2095" s="109">
        <v>2088</v>
      </c>
      <c r="F2095" s="109">
        <v>2088</v>
      </c>
      <c r="G2095" s="109" t="s">
        <v>124</v>
      </c>
      <c r="H2095" s="109">
        <v>2013</v>
      </c>
      <c r="I2095" s="109">
        <v>0</v>
      </c>
      <c r="J2095" s="109">
        <v>1</v>
      </c>
      <c r="K2095" s="109">
        <v>668.8</v>
      </c>
      <c r="L2095" s="109">
        <v>757.8</v>
      </c>
      <c r="Q2095" t="str">
        <f t="shared" si="65"/>
        <v>2017_2369</v>
      </c>
      <c r="R2095" s="124">
        <v>2092</v>
      </c>
      <c r="S2095" s="39">
        <v>2369</v>
      </c>
      <c r="T2095" s="39">
        <v>2369</v>
      </c>
      <c r="U2095" s="39" t="s">
        <v>132</v>
      </c>
      <c r="V2095" s="39">
        <v>11.7981</v>
      </c>
      <c r="W2095" s="39">
        <v>2017</v>
      </c>
      <c r="X2095" s="39">
        <v>457</v>
      </c>
      <c r="Y2095" s="39">
        <v>2369</v>
      </c>
      <c r="Z2095" s="39">
        <v>0</v>
      </c>
      <c r="AA2095" s="39">
        <v>1</v>
      </c>
      <c r="AB2095" s="39">
        <v>38.734999999999999</v>
      </c>
    </row>
    <row r="2096" spans="1:28" x14ac:dyDescent="0.3">
      <c r="A2096" t="str">
        <f t="shared" si="64"/>
        <v>2013_2097</v>
      </c>
      <c r="D2096" s="109">
        <v>2093</v>
      </c>
      <c r="E2096" s="109">
        <v>2097</v>
      </c>
      <c r="F2096" s="109">
        <v>2097</v>
      </c>
      <c r="G2096" s="109" t="s">
        <v>125</v>
      </c>
      <c r="H2096" s="109">
        <v>2013</v>
      </c>
      <c r="I2096" s="109">
        <v>0</v>
      </c>
      <c r="J2096" s="109">
        <v>1</v>
      </c>
      <c r="K2096" s="109">
        <v>458.8</v>
      </c>
      <c r="L2096" s="109">
        <v>432</v>
      </c>
      <c r="Q2096" t="str">
        <f t="shared" si="65"/>
        <v>2017_2682</v>
      </c>
      <c r="R2096" s="124">
        <v>2093</v>
      </c>
      <c r="S2096" s="39">
        <v>2682</v>
      </c>
      <c r="T2096" s="39">
        <v>2682</v>
      </c>
      <c r="U2096" s="39" t="s">
        <v>17</v>
      </c>
      <c r="V2096" s="39">
        <v>13.1152</v>
      </c>
      <c r="W2096" s="39">
        <v>2017</v>
      </c>
      <c r="X2096" s="39">
        <v>527.4</v>
      </c>
      <c r="Y2096" s="39">
        <v>2682</v>
      </c>
      <c r="Z2096" s="39">
        <v>0</v>
      </c>
      <c r="AA2096" s="39">
        <v>1</v>
      </c>
      <c r="AB2096" s="39">
        <v>40.213000000000001</v>
      </c>
    </row>
    <row r="2097" spans="1:28" ht="27.6" x14ac:dyDescent="0.3">
      <c r="A2097" t="str">
        <f t="shared" si="64"/>
        <v>2013_2113</v>
      </c>
      <c r="D2097" s="109">
        <v>2094</v>
      </c>
      <c r="E2097" s="109">
        <v>2113</v>
      </c>
      <c r="F2097" s="109">
        <v>2113</v>
      </c>
      <c r="G2097" s="109" t="s">
        <v>126</v>
      </c>
      <c r="H2097" s="109">
        <v>2013</v>
      </c>
      <c r="I2097" s="109">
        <v>0</v>
      </c>
      <c r="J2097" s="109">
        <v>1</v>
      </c>
      <c r="K2097" s="109">
        <v>236.8</v>
      </c>
      <c r="L2097" s="109">
        <v>234.8</v>
      </c>
      <c r="Q2097" t="str">
        <f t="shared" si="65"/>
        <v>2017_2376</v>
      </c>
      <c r="R2097" s="124">
        <v>2094</v>
      </c>
      <c r="S2097" s="39">
        <v>2376</v>
      </c>
      <c r="T2097" s="39">
        <v>2376</v>
      </c>
      <c r="U2097" s="39" t="s">
        <v>133</v>
      </c>
      <c r="V2097" s="39">
        <v>10.2096</v>
      </c>
      <c r="W2097" s="39">
        <v>2017</v>
      </c>
      <c r="X2097" s="39">
        <v>409.1</v>
      </c>
      <c r="Y2097" s="39">
        <v>2376</v>
      </c>
      <c r="Z2097" s="39">
        <v>0</v>
      </c>
      <c r="AA2097" s="39">
        <v>1</v>
      </c>
      <c r="AB2097" s="39">
        <v>40.07</v>
      </c>
    </row>
    <row r="2098" spans="1:28" ht="41.4" x14ac:dyDescent="0.3">
      <c r="A2098" t="str">
        <f t="shared" si="64"/>
        <v>2013_2124</v>
      </c>
      <c r="D2098" s="109">
        <v>2095</v>
      </c>
      <c r="E2098" s="109">
        <v>2124</v>
      </c>
      <c r="F2098" s="109">
        <v>2124</v>
      </c>
      <c r="G2098" s="109" t="s">
        <v>976</v>
      </c>
      <c r="H2098" s="109">
        <v>2013</v>
      </c>
      <c r="I2098" s="109">
        <v>0</v>
      </c>
      <c r="J2098" s="109">
        <v>1</v>
      </c>
      <c r="K2098" s="109">
        <v>1376.8</v>
      </c>
      <c r="L2098" s="109">
        <v>1322.8</v>
      </c>
      <c r="Q2098" t="str">
        <f t="shared" si="65"/>
        <v>2017_2403</v>
      </c>
      <c r="R2098" s="124">
        <v>2095</v>
      </c>
      <c r="S2098" s="39">
        <v>2403</v>
      </c>
      <c r="T2098" s="39">
        <v>2403</v>
      </c>
      <c r="U2098" s="39" t="s">
        <v>390</v>
      </c>
      <c r="V2098" s="39">
        <v>11.723100000000001</v>
      </c>
      <c r="W2098" s="39">
        <v>2017</v>
      </c>
      <c r="X2098" s="39">
        <v>997.4</v>
      </c>
      <c r="Y2098" s="39">
        <v>2403</v>
      </c>
      <c r="Z2098" s="39">
        <v>0</v>
      </c>
      <c r="AA2098" s="39">
        <v>1</v>
      </c>
      <c r="AB2098" s="39">
        <v>85.08</v>
      </c>
    </row>
    <row r="2099" spans="1:28" ht="41.4" x14ac:dyDescent="0.3">
      <c r="A2099" t="str">
        <f t="shared" si="64"/>
        <v>2013_2151</v>
      </c>
      <c r="D2099" s="109">
        <v>2096</v>
      </c>
      <c r="E2099" s="109">
        <v>2151</v>
      </c>
      <c r="F2099" s="109">
        <v>2151</v>
      </c>
      <c r="G2099" s="109" t="s">
        <v>944</v>
      </c>
      <c r="H2099" s="109">
        <v>2013</v>
      </c>
      <c r="I2099" s="109">
        <v>0</v>
      </c>
      <c r="J2099" s="109">
        <v>2</v>
      </c>
      <c r="K2099" s="109">
        <v>436.3</v>
      </c>
      <c r="L2099" s="109">
        <v>387</v>
      </c>
      <c r="Q2099" t="str">
        <f t="shared" si="65"/>
        <v>2017_2457</v>
      </c>
      <c r="R2099" s="124">
        <v>2096</v>
      </c>
      <c r="S2099" s="39">
        <v>2457</v>
      </c>
      <c r="T2099" s="39">
        <v>2457</v>
      </c>
      <c r="U2099" s="39" t="s">
        <v>134</v>
      </c>
      <c r="V2099" s="39">
        <v>11.1937</v>
      </c>
      <c r="W2099" s="39">
        <v>2017</v>
      </c>
      <c r="X2099" s="39">
        <v>429</v>
      </c>
      <c r="Y2099" s="39">
        <v>2457</v>
      </c>
      <c r="Z2099" s="39">
        <v>0</v>
      </c>
      <c r="AA2099" s="39">
        <v>1</v>
      </c>
      <c r="AB2099" s="39">
        <v>38.325000000000003</v>
      </c>
    </row>
    <row r="2100" spans="1:28" x14ac:dyDescent="0.3">
      <c r="A2100" t="str">
        <f t="shared" si="64"/>
        <v>2013_2169</v>
      </c>
      <c r="D2100" s="109">
        <v>2097</v>
      </c>
      <c r="E2100" s="109">
        <v>2169</v>
      </c>
      <c r="F2100" s="109">
        <v>2169</v>
      </c>
      <c r="G2100" s="109" t="s">
        <v>127</v>
      </c>
      <c r="H2100" s="109">
        <v>2013</v>
      </c>
      <c r="I2100" s="109">
        <v>0</v>
      </c>
      <c r="J2100" s="109">
        <v>1</v>
      </c>
      <c r="K2100" s="109">
        <v>1660.2</v>
      </c>
      <c r="L2100" s="109">
        <v>1682.7</v>
      </c>
      <c r="Q2100" t="str">
        <f t="shared" si="65"/>
        <v>2017_2466</v>
      </c>
      <c r="R2100" s="124">
        <v>2097</v>
      </c>
      <c r="S2100" s="39">
        <v>2466</v>
      </c>
      <c r="T2100" s="39">
        <v>2466</v>
      </c>
      <c r="U2100" s="39" t="s">
        <v>135</v>
      </c>
      <c r="V2100" s="39">
        <v>14.3186</v>
      </c>
      <c r="W2100" s="39">
        <v>2017</v>
      </c>
      <c r="X2100" s="39">
        <v>1460.5</v>
      </c>
      <c r="Y2100" s="39">
        <v>2466</v>
      </c>
      <c r="Z2100" s="39">
        <v>0</v>
      </c>
      <c r="AA2100" s="39">
        <v>1</v>
      </c>
      <c r="AB2100" s="39">
        <v>102</v>
      </c>
    </row>
    <row r="2101" spans="1:28" ht="55.2" x14ac:dyDescent="0.3">
      <c r="A2101" t="str">
        <f t="shared" si="64"/>
        <v>2013_2295</v>
      </c>
      <c r="D2101" s="109">
        <v>2098</v>
      </c>
      <c r="E2101" s="109">
        <v>2295</v>
      </c>
      <c r="F2101" s="109">
        <v>2295</v>
      </c>
      <c r="G2101" s="109" t="s">
        <v>129</v>
      </c>
      <c r="H2101" s="109">
        <v>2013</v>
      </c>
      <c r="I2101" s="109">
        <v>0</v>
      </c>
      <c r="J2101" s="109">
        <v>1</v>
      </c>
      <c r="K2101" s="109">
        <v>1105.4000000000001</v>
      </c>
      <c r="L2101" s="109">
        <v>1130.0999999999999</v>
      </c>
      <c r="Q2101" t="str">
        <f t="shared" si="65"/>
        <v>2017_2493</v>
      </c>
      <c r="R2101" s="124">
        <v>2098</v>
      </c>
      <c r="S2101" s="39">
        <v>2493</v>
      </c>
      <c r="T2101" s="39">
        <v>2493</v>
      </c>
      <c r="U2101" s="39" t="s">
        <v>136</v>
      </c>
      <c r="V2101" s="39">
        <v>5.0979999999999999</v>
      </c>
      <c r="W2101" s="39">
        <v>2017</v>
      </c>
      <c r="X2101" s="39">
        <v>52</v>
      </c>
      <c r="Y2101" s="39">
        <v>2493</v>
      </c>
      <c r="Z2101" s="39">
        <v>0</v>
      </c>
      <c r="AA2101" s="39">
        <v>1</v>
      </c>
      <c r="AB2101" s="39">
        <v>10.199999999999999</v>
      </c>
    </row>
    <row r="2102" spans="1:28" ht="55.2" x14ac:dyDescent="0.3">
      <c r="A2102" t="str">
        <f t="shared" si="64"/>
        <v>2013_2313</v>
      </c>
      <c r="D2102" s="109">
        <v>2099</v>
      </c>
      <c r="E2102" s="109">
        <v>2313</v>
      </c>
      <c r="F2102" s="109">
        <v>2313</v>
      </c>
      <c r="G2102" s="109" t="s">
        <v>130</v>
      </c>
      <c r="H2102" s="109">
        <v>2013</v>
      </c>
      <c r="I2102" s="109">
        <v>0</v>
      </c>
      <c r="J2102" s="109">
        <v>1</v>
      </c>
      <c r="K2102" s="109">
        <v>3729.9</v>
      </c>
      <c r="L2102" s="109">
        <v>3654.1</v>
      </c>
      <c r="Q2102" t="str">
        <f t="shared" si="65"/>
        <v>2017_2502</v>
      </c>
      <c r="R2102" s="124">
        <v>2099</v>
      </c>
      <c r="S2102" s="39">
        <v>2502</v>
      </c>
      <c r="T2102" s="39">
        <v>2502</v>
      </c>
      <c r="U2102" s="39" t="s">
        <v>137</v>
      </c>
      <c r="V2102" s="39">
        <v>9.9410000000000007</v>
      </c>
      <c r="W2102" s="39">
        <v>2017</v>
      </c>
      <c r="X2102" s="39">
        <v>441.7</v>
      </c>
      <c r="Y2102" s="39">
        <v>2502</v>
      </c>
      <c r="Z2102" s="39">
        <v>0</v>
      </c>
      <c r="AA2102" s="39">
        <v>1</v>
      </c>
      <c r="AB2102" s="39">
        <v>44.432000000000002</v>
      </c>
    </row>
    <row r="2103" spans="1:28" ht="27.6" x14ac:dyDescent="0.3">
      <c r="A2103" t="str">
        <f t="shared" si="64"/>
        <v>2013_2322</v>
      </c>
      <c r="D2103" s="109">
        <v>2100</v>
      </c>
      <c r="E2103" s="109">
        <v>2322</v>
      </c>
      <c r="F2103" s="109">
        <v>2322</v>
      </c>
      <c r="G2103" s="109" t="s">
        <v>131</v>
      </c>
      <c r="H2103" s="109">
        <v>2013</v>
      </c>
      <c r="I2103" s="109">
        <v>0</v>
      </c>
      <c r="J2103" s="109">
        <v>1</v>
      </c>
      <c r="K2103" s="109">
        <v>2226.3000000000002</v>
      </c>
      <c r="L2103" s="109">
        <v>2013.9</v>
      </c>
      <c r="Q2103" t="str">
        <f t="shared" si="65"/>
        <v>2017_2511</v>
      </c>
      <c r="R2103" s="124">
        <v>2100</v>
      </c>
      <c r="S2103" s="39">
        <v>2511</v>
      </c>
      <c r="T2103" s="39">
        <v>2511</v>
      </c>
      <c r="U2103" s="39" t="s">
        <v>138</v>
      </c>
      <c r="V2103" s="39">
        <v>14.4001</v>
      </c>
      <c r="W2103" s="39">
        <v>2017</v>
      </c>
      <c r="X2103" s="39">
        <v>1975.7</v>
      </c>
      <c r="Y2103" s="39">
        <v>2511</v>
      </c>
      <c r="Z2103" s="39">
        <v>0</v>
      </c>
      <c r="AA2103" s="39">
        <v>1</v>
      </c>
      <c r="AB2103" s="39">
        <v>137.19999999999999</v>
      </c>
    </row>
    <row r="2104" spans="1:28" ht="27.6" x14ac:dyDescent="0.3">
      <c r="A2104" t="str">
        <f t="shared" si="64"/>
        <v>2013_2369</v>
      </c>
      <c r="D2104" s="109">
        <v>2101</v>
      </c>
      <c r="E2104" s="109">
        <v>2369</v>
      </c>
      <c r="F2104" s="109">
        <v>2369</v>
      </c>
      <c r="G2104" s="109" t="s">
        <v>132</v>
      </c>
      <c r="H2104" s="109">
        <v>2013</v>
      </c>
      <c r="I2104" s="109">
        <v>0</v>
      </c>
      <c r="J2104" s="109">
        <v>1</v>
      </c>
      <c r="K2104" s="109">
        <v>449</v>
      </c>
      <c r="L2104" s="109">
        <v>436</v>
      </c>
      <c r="Q2104" t="str">
        <f t="shared" si="65"/>
        <v>2017_2520</v>
      </c>
      <c r="R2104" s="124">
        <v>2101</v>
      </c>
      <c r="S2104" s="39">
        <v>2520</v>
      </c>
      <c r="T2104" s="39">
        <v>2520</v>
      </c>
      <c r="U2104" s="39" t="s">
        <v>139</v>
      </c>
      <c r="V2104" s="39">
        <v>9.6539000000000001</v>
      </c>
      <c r="W2104" s="39">
        <v>2017</v>
      </c>
      <c r="X2104" s="39">
        <v>311.3</v>
      </c>
      <c r="Y2104" s="39">
        <v>2520</v>
      </c>
      <c r="Z2104" s="39">
        <v>0</v>
      </c>
      <c r="AA2104" s="39">
        <v>1</v>
      </c>
      <c r="AB2104" s="39">
        <v>32.246000000000002</v>
      </c>
    </row>
    <row r="2105" spans="1:28" ht="41.4" x14ac:dyDescent="0.3">
      <c r="A2105" t="str">
        <f t="shared" si="64"/>
        <v>2013_2682</v>
      </c>
      <c r="D2105" s="109">
        <v>2102</v>
      </c>
      <c r="E2105" s="109">
        <v>2682</v>
      </c>
      <c r="F2105" s="109">
        <v>2682</v>
      </c>
      <c r="G2105" s="109" t="s">
        <v>17</v>
      </c>
      <c r="H2105" s="109">
        <v>2013</v>
      </c>
      <c r="I2105" s="109">
        <v>0</v>
      </c>
      <c r="J2105" s="109">
        <v>1</v>
      </c>
      <c r="K2105" s="109">
        <v>316</v>
      </c>
      <c r="L2105" s="109">
        <v>485</v>
      </c>
      <c r="Q2105" t="str">
        <f t="shared" si="65"/>
        <v>2017_2556</v>
      </c>
      <c r="R2105" s="124">
        <v>2102</v>
      </c>
      <c r="S2105" s="39">
        <v>2556</v>
      </c>
      <c r="T2105" s="39">
        <v>2556</v>
      </c>
      <c r="U2105" s="39" t="s">
        <v>140</v>
      </c>
      <c r="V2105" s="39">
        <v>9.7065000000000001</v>
      </c>
      <c r="W2105" s="39">
        <v>2017</v>
      </c>
      <c r="X2105" s="39">
        <v>344</v>
      </c>
      <c r="Y2105" s="39">
        <v>2556</v>
      </c>
      <c r="Z2105" s="39">
        <v>0</v>
      </c>
      <c r="AA2105" s="39">
        <v>1</v>
      </c>
      <c r="AB2105" s="39">
        <v>35.44</v>
      </c>
    </row>
    <row r="2106" spans="1:28" ht="27.6" x14ac:dyDescent="0.3">
      <c r="A2106" t="str">
        <f t="shared" si="64"/>
        <v>2013_2376</v>
      </c>
      <c r="D2106" s="109">
        <v>2103</v>
      </c>
      <c r="E2106" s="109">
        <v>2376</v>
      </c>
      <c r="F2106" s="109">
        <v>2376</v>
      </c>
      <c r="G2106" s="109" t="s">
        <v>133</v>
      </c>
      <c r="H2106" s="109">
        <v>2013</v>
      </c>
      <c r="I2106" s="109">
        <v>0</v>
      </c>
      <c r="J2106" s="109">
        <v>1</v>
      </c>
      <c r="K2106" s="109">
        <v>464.4</v>
      </c>
      <c r="L2106" s="109">
        <v>449.5</v>
      </c>
      <c r="Q2106" t="str">
        <f t="shared" si="65"/>
        <v>2017_3195</v>
      </c>
      <c r="R2106" s="124">
        <v>2103</v>
      </c>
      <c r="S2106" s="39">
        <v>3195</v>
      </c>
      <c r="T2106" s="39">
        <v>3195</v>
      </c>
      <c r="U2106" s="39" t="s">
        <v>356</v>
      </c>
      <c r="V2106" s="39">
        <v>11.4122</v>
      </c>
      <c r="W2106" s="39">
        <v>2017</v>
      </c>
      <c r="X2106" s="39">
        <v>1215.4000000000001</v>
      </c>
      <c r="Y2106" s="39">
        <v>3195</v>
      </c>
      <c r="Z2106" s="39">
        <v>0</v>
      </c>
      <c r="AA2106" s="39">
        <v>1</v>
      </c>
      <c r="AB2106" s="39">
        <v>106.5</v>
      </c>
    </row>
    <row r="2107" spans="1:28" ht="41.4" x14ac:dyDescent="0.3">
      <c r="A2107" t="str">
        <f t="shared" si="64"/>
        <v>2013_2403</v>
      </c>
      <c r="D2107" s="109">
        <v>2104</v>
      </c>
      <c r="E2107" s="109">
        <v>2403</v>
      </c>
      <c r="F2107" s="109">
        <v>2403</v>
      </c>
      <c r="G2107" s="109" t="s">
        <v>390</v>
      </c>
      <c r="H2107" s="109">
        <v>2013</v>
      </c>
      <c r="I2107" s="109">
        <v>0</v>
      </c>
      <c r="J2107" s="109">
        <v>2</v>
      </c>
      <c r="K2107" s="109">
        <v>1014.2</v>
      </c>
      <c r="L2107" s="109">
        <v>1102.0999999999999</v>
      </c>
      <c r="Q2107" t="str">
        <f t="shared" si="65"/>
        <v>2017_2709</v>
      </c>
      <c r="R2107" s="124">
        <v>2104</v>
      </c>
      <c r="S2107" s="39">
        <v>2709</v>
      </c>
      <c r="T2107" s="39">
        <v>2709</v>
      </c>
      <c r="U2107" s="39" t="s">
        <v>142</v>
      </c>
      <c r="V2107" s="39">
        <v>12.4034</v>
      </c>
      <c r="W2107" s="39">
        <v>2017</v>
      </c>
      <c r="X2107" s="39">
        <v>1621.5</v>
      </c>
      <c r="Y2107" s="39">
        <v>2709</v>
      </c>
      <c r="Z2107" s="39">
        <v>0</v>
      </c>
      <c r="AA2107" s="39">
        <v>1</v>
      </c>
      <c r="AB2107" s="39">
        <v>130.72999999999999</v>
      </c>
    </row>
    <row r="2108" spans="1:28" x14ac:dyDescent="0.3">
      <c r="A2108" t="str">
        <f t="shared" si="64"/>
        <v>2013_2457</v>
      </c>
      <c r="D2108" s="109">
        <v>2105</v>
      </c>
      <c r="E2108" s="109">
        <v>2457</v>
      </c>
      <c r="F2108" s="109">
        <v>2457</v>
      </c>
      <c r="G2108" s="109" t="s">
        <v>134</v>
      </c>
      <c r="H2108" s="109">
        <v>2013</v>
      </c>
      <c r="I2108" s="109">
        <v>0</v>
      </c>
      <c r="J2108" s="109">
        <v>1</v>
      </c>
      <c r="K2108" s="109">
        <v>442.1</v>
      </c>
      <c r="L2108" s="109">
        <v>425.1</v>
      </c>
      <c r="Q2108" t="str">
        <f t="shared" si="65"/>
        <v>2017_2718</v>
      </c>
      <c r="R2108" s="124">
        <v>2105</v>
      </c>
      <c r="S2108" s="39">
        <v>2718</v>
      </c>
      <c r="T2108" s="39">
        <v>2718</v>
      </c>
      <c r="U2108" s="39" t="s">
        <v>143</v>
      </c>
      <c r="V2108" s="39">
        <v>10.512700000000001</v>
      </c>
      <c r="W2108" s="39">
        <v>2017</v>
      </c>
      <c r="X2108" s="39">
        <v>487</v>
      </c>
      <c r="Y2108" s="39">
        <v>2718</v>
      </c>
      <c r="Z2108" s="39">
        <v>0</v>
      </c>
      <c r="AA2108" s="39">
        <v>1</v>
      </c>
      <c r="AB2108" s="39">
        <v>46.325000000000003</v>
      </c>
    </row>
    <row r="2109" spans="1:28" ht="27.6" x14ac:dyDescent="0.3">
      <c r="A2109" t="str">
        <f t="shared" si="64"/>
        <v>2013_2466</v>
      </c>
      <c r="D2109" s="109">
        <v>2106</v>
      </c>
      <c r="E2109" s="109">
        <v>2466</v>
      </c>
      <c r="F2109" s="109">
        <v>2466</v>
      </c>
      <c r="G2109" s="109" t="s">
        <v>135</v>
      </c>
      <c r="H2109" s="109">
        <v>2013</v>
      </c>
      <c r="I2109" s="109">
        <v>0</v>
      </c>
      <c r="J2109" s="109">
        <v>1</v>
      </c>
      <c r="K2109" s="109">
        <v>1321.2</v>
      </c>
      <c r="L2109" s="109">
        <v>1390.8</v>
      </c>
      <c r="Q2109" t="str">
        <f t="shared" si="65"/>
        <v>2017_2727</v>
      </c>
      <c r="R2109" s="124">
        <v>2106</v>
      </c>
      <c r="S2109" s="39">
        <v>2727</v>
      </c>
      <c r="T2109" s="39">
        <v>2727</v>
      </c>
      <c r="U2109" s="39" t="s">
        <v>144</v>
      </c>
      <c r="V2109" s="39">
        <v>12.1168</v>
      </c>
      <c r="W2109" s="39">
        <v>2017</v>
      </c>
      <c r="X2109" s="39">
        <v>699.5</v>
      </c>
      <c r="Y2109" s="39">
        <v>2727</v>
      </c>
      <c r="Z2109" s="39">
        <v>0</v>
      </c>
      <c r="AA2109" s="39">
        <v>1</v>
      </c>
      <c r="AB2109" s="39">
        <v>57.73</v>
      </c>
    </row>
    <row r="2110" spans="1:28" ht="27.6" x14ac:dyDescent="0.3">
      <c r="A2110" t="str">
        <f t="shared" si="64"/>
        <v>2013_2493</v>
      </c>
      <c r="D2110" s="109">
        <v>2107</v>
      </c>
      <c r="E2110" s="109">
        <v>2493</v>
      </c>
      <c r="F2110" s="109">
        <v>2493</v>
      </c>
      <c r="G2110" s="109" t="s">
        <v>136</v>
      </c>
      <c r="H2110" s="109">
        <v>2013</v>
      </c>
      <c r="I2110" s="109">
        <v>0</v>
      </c>
      <c r="J2110" s="109">
        <v>1</v>
      </c>
      <c r="K2110" s="109">
        <v>112</v>
      </c>
      <c r="L2110" s="109">
        <v>46</v>
      </c>
      <c r="Q2110" t="str">
        <f t="shared" si="65"/>
        <v>2017_2754</v>
      </c>
      <c r="R2110" s="124">
        <v>2107</v>
      </c>
      <c r="S2110" s="39">
        <v>2754</v>
      </c>
      <c r="T2110" s="39">
        <v>2754</v>
      </c>
      <c r="U2110" s="39" t="s">
        <v>145</v>
      </c>
      <c r="V2110" s="39">
        <v>9.6015999999999995</v>
      </c>
      <c r="W2110" s="39">
        <v>2017</v>
      </c>
      <c r="X2110" s="39">
        <v>494</v>
      </c>
      <c r="Y2110" s="39">
        <v>2754</v>
      </c>
      <c r="Z2110" s="39">
        <v>0</v>
      </c>
      <c r="AA2110" s="39">
        <v>1</v>
      </c>
      <c r="AB2110" s="39">
        <v>51.45</v>
      </c>
    </row>
    <row r="2111" spans="1:28" x14ac:dyDescent="0.3">
      <c r="A2111" t="str">
        <f t="shared" si="64"/>
        <v>2013_2502</v>
      </c>
      <c r="D2111" s="109">
        <v>2108</v>
      </c>
      <c r="E2111" s="109">
        <v>2502</v>
      </c>
      <c r="F2111" s="109">
        <v>2502</v>
      </c>
      <c r="G2111" s="109" t="s">
        <v>137</v>
      </c>
      <c r="H2111" s="109">
        <v>2013</v>
      </c>
      <c r="I2111" s="109">
        <v>0</v>
      </c>
      <c r="J2111" s="109">
        <v>1</v>
      </c>
      <c r="K2111" s="109">
        <v>601.5</v>
      </c>
      <c r="L2111" s="109">
        <v>546.1</v>
      </c>
      <c r="Q2111" t="str">
        <f t="shared" si="65"/>
        <v>2017_2766</v>
      </c>
      <c r="R2111" s="124">
        <v>2108</v>
      </c>
      <c r="S2111" s="39">
        <v>2766</v>
      </c>
      <c r="T2111" s="39">
        <v>2766</v>
      </c>
      <c r="U2111" s="39" t="s">
        <v>593</v>
      </c>
      <c r="V2111" s="39">
        <v>11.6797</v>
      </c>
      <c r="W2111" s="39">
        <v>2017</v>
      </c>
      <c r="X2111" s="39">
        <v>328.2</v>
      </c>
      <c r="Y2111" s="39">
        <v>2766</v>
      </c>
      <c r="Z2111" s="39">
        <v>0</v>
      </c>
      <c r="AA2111" s="39">
        <v>1</v>
      </c>
      <c r="AB2111" s="39">
        <v>28.1</v>
      </c>
    </row>
    <row r="2112" spans="1:28" ht="27.6" x14ac:dyDescent="0.3">
      <c r="A2112" t="str">
        <f t="shared" si="64"/>
        <v>2013_2511</v>
      </c>
      <c r="D2112" s="109">
        <v>2109</v>
      </c>
      <c r="E2112" s="109">
        <v>2511</v>
      </c>
      <c r="F2112" s="109">
        <v>2511</v>
      </c>
      <c r="G2112" s="109" t="s">
        <v>138</v>
      </c>
      <c r="H2112" s="109">
        <v>2013</v>
      </c>
      <c r="I2112" s="109">
        <v>0</v>
      </c>
      <c r="J2112" s="109">
        <v>1</v>
      </c>
      <c r="K2112" s="109">
        <v>1960.5</v>
      </c>
      <c r="L2112" s="109">
        <v>1966.5</v>
      </c>
      <c r="Q2112" t="str">
        <f t="shared" si="65"/>
        <v>2017_2772</v>
      </c>
      <c r="R2112" s="124">
        <v>2109</v>
      </c>
      <c r="S2112" s="39">
        <v>2772</v>
      </c>
      <c r="T2112" s="39">
        <v>2772</v>
      </c>
      <c r="U2112" s="39" t="s">
        <v>147</v>
      </c>
      <c r="V2112" s="39">
        <v>11.0663</v>
      </c>
      <c r="W2112" s="39">
        <v>2017</v>
      </c>
      <c r="X2112" s="39">
        <v>159</v>
      </c>
      <c r="Y2112" s="39">
        <v>2772</v>
      </c>
      <c r="Z2112" s="39">
        <v>0</v>
      </c>
      <c r="AA2112" s="39">
        <v>1</v>
      </c>
      <c r="AB2112" s="39">
        <v>14.368</v>
      </c>
    </row>
    <row r="2113" spans="1:28" ht="41.4" x14ac:dyDescent="0.3">
      <c r="A2113" t="str">
        <f t="shared" si="64"/>
        <v>2013_2520</v>
      </c>
      <c r="D2113" s="109">
        <v>2110</v>
      </c>
      <c r="E2113" s="109">
        <v>2520</v>
      </c>
      <c r="F2113" s="109">
        <v>2520</v>
      </c>
      <c r="G2113" s="109" t="s">
        <v>139</v>
      </c>
      <c r="H2113" s="109">
        <v>2013</v>
      </c>
      <c r="I2113" s="109">
        <v>0</v>
      </c>
      <c r="J2113" s="109">
        <v>1</v>
      </c>
      <c r="K2113" s="109">
        <v>293.3</v>
      </c>
      <c r="L2113" s="109">
        <v>326.60000000000002</v>
      </c>
      <c r="Q2113" t="str">
        <f t="shared" si="65"/>
        <v>2017_2781</v>
      </c>
      <c r="R2113" s="124">
        <v>2110</v>
      </c>
      <c r="S2113" s="39">
        <v>2781</v>
      </c>
      <c r="T2113" s="39">
        <v>2781</v>
      </c>
      <c r="U2113" s="39" t="s">
        <v>148</v>
      </c>
      <c r="V2113" s="39">
        <v>11.531000000000001</v>
      </c>
      <c r="W2113" s="39">
        <v>2017</v>
      </c>
      <c r="X2113" s="39">
        <v>1182.2</v>
      </c>
      <c r="Y2113" s="39">
        <v>2781</v>
      </c>
      <c r="Z2113" s="39">
        <v>0</v>
      </c>
      <c r="AA2113" s="39">
        <v>1</v>
      </c>
      <c r="AB2113" s="39">
        <v>102.524</v>
      </c>
    </row>
    <row r="2114" spans="1:28" x14ac:dyDescent="0.3">
      <c r="A2114" t="str">
        <f t="shared" si="64"/>
        <v>2013_2556</v>
      </c>
      <c r="D2114" s="109">
        <v>2111</v>
      </c>
      <c r="E2114" s="109">
        <v>2556</v>
      </c>
      <c r="F2114" s="109">
        <v>2556</v>
      </c>
      <c r="G2114" s="109" t="s">
        <v>140</v>
      </c>
      <c r="H2114" s="109">
        <v>2013</v>
      </c>
      <c r="I2114" s="109">
        <v>0</v>
      </c>
      <c r="J2114" s="109">
        <v>1</v>
      </c>
      <c r="K2114" s="109">
        <v>354</v>
      </c>
      <c r="L2114" s="109">
        <v>316</v>
      </c>
      <c r="Q2114" t="str">
        <f t="shared" si="65"/>
        <v>2017_2826</v>
      </c>
      <c r="R2114" s="124">
        <v>2111</v>
      </c>
      <c r="S2114" s="39">
        <v>2826</v>
      </c>
      <c r="T2114" s="39">
        <v>2826</v>
      </c>
      <c r="U2114" s="39" t="s">
        <v>149</v>
      </c>
      <c r="V2114" s="39">
        <v>14.260999999999999</v>
      </c>
      <c r="W2114" s="39">
        <v>2017</v>
      </c>
      <c r="X2114" s="39">
        <v>1486</v>
      </c>
      <c r="Y2114" s="39">
        <v>2826</v>
      </c>
      <c r="Z2114" s="39">
        <v>0</v>
      </c>
      <c r="AA2114" s="39">
        <v>1</v>
      </c>
      <c r="AB2114" s="39">
        <v>104.2</v>
      </c>
    </row>
    <row r="2115" spans="1:28" ht="41.4" x14ac:dyDescent="0.3">
      <c r="A2115" t="str">
        <f t="shared" si="64"/>
        <v>2013_3195</v>
      </c>
      <c r="D2115" s="109">
        <v>2112</v>
      </c>
      <c r="E2115" s="109">
        <v>3195</v>
      </c>
      <c r="F2115" s="109">
        <v>3195</v>
      </c>
      <c r="G2115" s="109" t="s">
        <v>356</v>
      </c>
      <c r="H2115" s="109">
        <v>2013</v>
      </c>
      <c r="I2115" s="109">
        <v>0</v>
      </c>
      <c r="J2115" s="109">
        <v>2</v>
      </c>
      <c r="K2115" s="109">
        <v>1303.5</v>
      </c>
      <c r="L2115" s="109">
        <v>1234.4000000000001</v>
      </c>
      <c r="Q2115" t="str">
        <f t="shared" si="65"/>
        <v>2017_2846</v>
      </c>
      <c r="R2115" s="124">
        <v>2112</v>
      </c>
      <c r="S2115" s="39">
        <v>2846</v>
      </c>
      <c r="T2115" s="39">
        <v>2846</v>
      </c>
      <c r="U2115" s="39" t="s">
        <v>151</v>
      </c>
      <c r="V2115" s="39">
        <v>10.5566</v>
      </c>
      <c r="W2115" s="39">
        <v>2017</v>
      </c>
      <c r="X2115" s="39">
        <v>310.10000000000002</v>
      </c>
      <c r="Y2115" s="39">
        <v>2846</v>
      </c>
      <c r="Z2115" s="39">
        <v>0</v>
      </c>
      <c r="AA2115" s="39">
        <v>1</v>
      </c>
      <c r="AB2115" s="39">
        <v>29.375</v>
      </c>
    </row>
    <row r="2116" spans="1:28" ht="41.4" x14ac:dyDescent="0.3">
      <c r="A2116" t="str">
        <f t="shared" si="64"/>
        <v>2013_2709</v>
      </c>
      <c r="D2116" s="109">
        <v>2113</v>
      </c>
      <c r="E2116" s="109">
        <v>2709</v>
      </c>
      <c r="F2116" s="109">
        <v>2709</v>
      </c>
      <c r="G2116" s="109" t="s">
        <v>142</v>
      </c>
      <c r="H2116" s="109">
        <v>2013</v>
      </c>
      <c r="I2116" s="109">
        <v>0</v>
      </c>
      <c r="J2116" s="109">
        <v>1</v>
      </c>
      <c r="K2116" s="109">
        <v>1625.8</v>
      </c>
      <c r="L2116" s="109">
        <v>1642.8</v>
      </c>
      <c r="Q2116" t="str">
        <f t="shared" si="65"/>
        <v>2017_2862</v>
      </c>
      <c r="R2116" s="124">
        <v>2113</v>
      </c>
      <c r="S2116" s="39">
        <v>2862</v>
      </c>
      <c r="T2116" s="39">
        <v>2862</v>
      </c>
      <c r="U2116" s="39" t="s">
        <v>152</v>
      </c>
      <c r="V2116" s="39">
        <v>11.2079</v>
      </c>
      <c r="W2116" s="39">
        <v>2017</v>
      </c>
      <c r="X2116" s="39">
        <v>622.6</v>
      </c>
      <c r="Y2116" s="39">
        <v>2862</v>
      </c>
      <c r="Z2116" s="39">
        <v>0</v>
      </c>
      <c r="AA2116" s="39">
        <v>1</v>
      </c>
      <c r="AB2116" s="39">
        <v>55.55</v>
      </c>
    </row>
    <row r="2117" spans="1:28" x14ac:dyDescent="0.3">
      <c r="A2117" t="str">
        <f t="shared" ref="A2117:A2180" si="66">CONCATENATE(H2117,"_",E2117)</f>
        <v>2013_2718</v>
      </c>
      <c r="D2117" s="109">
        <v>2114</v>
      </c>
      <c r="E2117" s="109">
        <v>2718</v>
      </c>
      <c r="F2117" s="109">
        <v>2718</v>
      </c>
      <c r="G2117" s="109" t="s">
        <v>143</v>
      </c>
      <c r="H2117" s="109">
        <v>2013</v>
      </c>
      <c r="I2117" s="109">
        <v>0</v>
      </c>
      <c r="J2117" s="109">
        <v>1</v>
      </c>
      <c r="K2117" s="109">
        <v>573.79999999999995</v>
      </c>
      <c r="L2117" s="109">
        <v>532</v>
      </c>
      <c r="Q2117" t="str">
        <f t="shared" ref="Q2117:Q2180" si="67">CONCATENATE(W2117,"_",S2117)</f>
        <v>2017_2977</v>
      </c>
      <c r="R2117" s="124">
        <v>2114</v>
      </c>
      <c r="S2117" s="39">
        <v>2977</v>
      </c>
      <c r="T2117" s="39">
        <v>2977</v>
      </c>
      <c r="U2117" s="39" t="s">
        <v>153</v>
      </c>
      <c r="V2117" s="39">
        <v>11.309100000000001</v>
      </c>
      <c r="W2117" s="39">
        <v>2017</v>
      </c>
      <c r="X2117" s="39">
        <v>622</v>
      </c>
      <c r="Y2117" s="39">
        <v>2977</v>
      </c>
      <c r="Z2117" s="39">
        <v>0</v>
      </c>
      <c r="AA2117" s="39">
        <v>1</v>
      </c>
      <c r="AB2117" s="39">
        <v>55</v>
      </c>
    </row>
    <row r="2118" spans="1:28" x14ac:dyDescent="0.3">
      <c r="A2118" t="str">
        <f t="shared" si="66"/>
        <v>2013_2727</v>
      </c>
      <c r="D2118" s="109">
        <v>2115</v>
      </c>
      <c r="E2118" s="109">
        <v>2727</v>
      </c>
      <c r="F2118" s="109">
        <v>2727</v>
      </c>
      <c r="G2118" s="109" t="s">
        <v>144</v>
      </c>
      <c r="H2118" s="109">
        <v>2013</v>
      </c>
      <c r="I2118" s="109">
        <v>0</v>
      </c>
      <c r="J2118" s="109">
        <v>1</v>
      </c>
      <c r="K2118" s="109">
        <v>624.70000000000005</v>
      </c>
      <c r="L2118" s="109">
        <v>658.7</v>
      </c>
      <c r="Q2118" t="str">
        <f t="shared" si="67"/>
        <v>2017_2988</v>
      </c>
      <c r="R2118" s="124">
        <v>2115</v>
      </c>
      <c r="S2118" s="39">
        <v>2988</v>
      </c>
      <c r="T2118" s="39">
        <v>2988</v>
      </c>
      <c r="U2118" s="39" t="s">
        <v>154</v>
      </c>
      <c r="V2118" s="39">
        <v>14.229200000000001</v>
      </c>
      <c r="W2118" s="39">
        <v>2017</v>
      </c>
      <c r="X2118" s="39">
        <v>773</v>
      </c>
      <c r="Y2118" s="39">
        <v>2988</v>
      </c>
      <c r="Z2118" s="39">
        <v>0</v>
      </c>
      <c r="AA2118" s="39">
        <v>1</v>
      </c>
      <c r="AB2118" s="39">
        <v>54.325000000000003</v>
      </c>
    </row>
    <row r="2119" spans="1:28" ht="41.4" x14ac:dyDescent="0.3">
      <c r="A2119" t="str">
        <f t="shared" si="66"/>
        <v>2013_2754</v>
      </c>
      <c r="D2119" s="109">
        <v>2116</v>
      </c>
      <c r="E2119" s="109">
        <v>2754</v>
      </c>
      <c r="F2119" s="109">
        <v>2754</v>
      </c>
      <c r="G2119" s="109" t="s">
        <v>145</v>
      </c>
      <c r="H2119" s="109">
        <v>2013</v>
      </c>
      <c r="I2119" s="109">
        <v>0</v>
      </c>
      <c r="J2119" s="109">
        <v>1</v>
      </c>
      <c r="K2119" s="109">
        <v>465.8</v>
      </c>
      <c r="L2119" s="109">
        <v>515.20000000000005</v>
      </c>
      <c r="Q2119" t="str">
        <f t="shared" si="67"/>
        <v>2017_3029</v>
      </c>
      <c r="R2119" s="124">
        <v>2116</v>
      </c>
      <c r="S2119" s="39">
        <v>3029</v>
      </c>
      <c r="T2119" s="39">
        <v>3029</v>
      </c>
      <c r="U2119" s="39" t="s">
        <v>155</v>
      </c>
      <c r="V2119" s="39">
        <v>12.8642</v>
      </c>
      <c r="W2119" s="39">
        <v>2017</v>
      </c>
      <c r="X2119" s="39">
        <v>1101.5</v>
      </c>
      <c r="Y2119" s="39">
        <v>3029</v>
      </c>
      <c r="Z2119" s="39">
        <v>0</v>
      </c>
      <c r="AA2119" s="39">
        <v>1</v>
      </c>
      <c r="AB2119" s="39">
        <v>85.625</v>
      </c>
    </row>
    <row r="2120" spans="1:28" ht="27.6" x14ac:dyDescent="0.3">
      <c r="A2120" t="str">
        <f t="shared" si="66"/>
        <v>2013_2766</v>
      </c>
      <c r="D2120" s="109">
        <v>2117</v>
      </c>
      <c r="E2120" s="109">
        <v>2766</v>
      </c>
      <c r="F2120" s="109">
        <v>2766</v>
      </c>
      <c r="G2120" s="109" t="s">
        <v>593</v>
      </c>
      <c r="H2120" s="109">
        <v>2013</v>
      </c>
      <c r="I2120" s="109">
        <v>0</v>
      </c>
      <c r="J2120" s="109">
        <v>1</v>
      </c>
      <c r="K2120" s="109">
        <v>324.89999999999998</v>
      </c>
      <c r="L2120" s="109">
        <v>320.89999999999998</v>
      </c>
      <c r="Q2120" t="str">
        <f t="shared" si="67"/>
        <v>2017_3033</v>
      </c>
      <c r="R2120" s="124">
        <v>2117</v>
      </c>
      <c r="S2120" s="39">
        <v>3033</v>
      </c>
      <c r="T2120" s="39">
        <v>3033</v>
      </c>
      <c r="U2120" s="39" t="s">
        <v>156</v>
      </c>
      <c r="V2120" s="39">
        <v>11.019500000000001</v>
      </c>
      <c r="W2120" s="39">
        <v>2017</v>
      </c>
      <c r="X2120" s="39">
        <v>375.6</v>
      </c>
      <c r="Y2120" s="39">
        <v>3033</v>
      </c>
      <c r="Z2120" s="39">
        <v>0</v>
      </c>
      <c r="AA2120" s="39">
        <v>1</v>
      </c>
      <c r="AB2120" s="39">
        <v>34.085000000000001</v>
      </c>
    </row>
    <row r="2121" spans="1:28" x14ac:dyDescent="0.3">
      <c r="A2121" t="str">
        <f t="shared" si="66"/>
        <v>2013_2772</v>
      </c>
      <c r="D2121" s="109">
        <v>2118</v>
      </c>
      <c r="E2121" s="109">
        <v>2772</v>
      </c>
      <c r="F2121" s="109">
        <v>2772</v>
      </c>
      <c r="G2121" s="109" t="s">
        <v>147</v>
      </c>
      <c r="H2121" s="109">
        <v>2013</v>
      </c>
      <c r="I2121" s="109">
        <v>0</v>
      </c>
      <c r="J2121" s="109">
        <v>1</v>
      </c>
      <c r="K2121" s="109">
        <v>247.3</v>
      </c>
      <c r="L2121" s="109">
        <v>220.1</v>
      </c>
      <c r="Q2121" t="str">
        <f t="shared" si="67"/>
        <v>2017_3042</v>
      </c>
      <c r="R2121" s="124">
        <v>2118</v>
      </c>
      <c r="S2121" s="39">
        <v>3042</v>
      </c>
      <c r="T2121" s="39">
        <v>3042</v>
      </c>
      <c r="U2121" s="39" t="s">
        <v>157</v>
      </c>
      <c r="V2121" s="39">
        <v>13.449299999999999</v>
      </c>
      <c r="W2121" s="39">
        <v>2017</v>
      </c>
      <c r="X2121" s="39">
        <v>696</v>
      </c>
      <c r="Y2121" s="39">
        <v>3042</v>
      </c>
      <c r="Z2121" s="39">
        <v>0</v>
      </c>
      <c r="AA2121" s="39">
        <v>1</v>
      </c>
      <c r="AB2121" s="39">
        <v>51.75</v>
      </c>
    </row>
    <row r="2122" spans="1:28" ht="27.6" x14ac:dyDescent="0.3">
      <c r="A2122" t="str">
        <f t="shared" si="66"/>
        <v>2013_2781</v>
      </c>
      <c r="D2122" s="109">
        <v>2119</v>
      </c>
      <c r="E2122" s="109">
        <v>2781</v>
      </c>
      <c r="F2122" s="109">
        <v>2781</v>
      </c>
      <c r="G2122" s="109" t="s">
        <v>148</v>
      </c>
      <c r="H2122" s="109">
        <v>2013</v>
      </c>
      <c r="I2122" s="109">
        <v>0</v>
      </c>
      <c r="J2122" s="109">
        <v>1</v>
      </c>
      <c r="K2122" s="109">
        <v>1217.3</v>
      </c>
      <c r="L2122" s="109">
        <v>1193.9000000000001</v>
      </c>
      <c r="Q2122" t="str">
        <f t="shared" si="67"/>
        <v>2017_3060</v>
      </c>
      <c r="R2122" s="124">
        <v>2119</v>
      </c>
      <c r="S2122" s="39">
        <v>3060</v>
      </c>
      <c r="T2122" s="39">
        <v>3060</v>
      </c>
      <c r="U2122" s="39" t="s">
        <v>158</v>
      </c>
      <c r="V2122" s="39">
        <v>14.6777</v>
      </c>
      <c r="W2122" s="39">
        <v>2017</v>
      </c>
      <c r="X2122" s="39">
        <v>1377.5</v>
      </c>
      <c r="Y2122" s="39">
        <v>3060</v>
      </c>
      <c r="Z2122" s="39">
        <v>0</v>
      </c>
      <c r="AA2122" s="39">
        <v>1</v>
      </c>
      <c r="AB2122" s="39">
        <v>93.85</v>
      </c>
    </row>
    <row r="2123" spans="1:28" ht="27.6" x14ac:dyDescent="0.3">
      <c r="A2123" t="str">
        <f t="shared" si="66"/>
        <v>2013_2826</v>
      </c>
      <c r="D2123" s="109">
        <v>2120</v>
      </c>
      <c r="E2123" s="109">
        <v>2826</v>
      </c>
      <c r="F2123" s="109">
        <v>2826</v>
      </c>
      <c r="G2123" s="109" t="s">
        <v>149</v>
      </c>
      <c r="H2123" s="109">
        <v>2013</v>
      </c>
      <c r="I2123" s="109">
        <v>0</v>
      </c>
      <c r="J2123" s="109">
        <v>1</v>
      </c>
      <c r="K2123" s="109">
        <v>1424.8</v>
      </c>
      <c r="L2123" s="109">
        <v>1543.8</v>
      </c>
      <c r="Q2123" t="str">
        <f t="shared" si="67"/>
        <v>2017_3168</v>
      </c>
      <c r="R2123" s="124">
        <v>2120</v>
      </c>
      <c r="S2123" s="39">
        <v>3168</v>
      </c>
      <c r="T2123" s="39">
        <v>3168</v>
      </c>
      <c r="U2123" s="39" t="s">
        <v>165</v>
      </c>
      <c r="V2123" s="39">
        <v>12.8126</v>
      </c>
      <c r="W2123" s="39">
        <v>2017</v>
      </c>
      <c r="X2123" s="39">
        <v>630.70000000000005</v>
      </c>
      <c r="Y2123" s="39">
        <v>3168</v>
      </c>
      <c r="Z2123" s="39">
        <v>0</v>
      </c>
      <c r="AA2123" s="39">
        <v>1</v>
      </c>
      <c r="AB2123" s="39">
        <v>49.225000000000001</v>
      </c>
    </row>
    <row r="2124" spans="1:28" ht="27.6" x14ac:dyDescent="0.3">
      <c r="A2124" t="str">
        <f t="shared" si="66"/>
        <v>2013_2846</v>
      </c>
      <c r="D2124" s="109">
        <v>2121</v>
      </c>
      <c r="E2124" s="109">
        <v>2846</v>
      </c>
      <c r="F2124" s="109">
        <v>2846</v>
      </c>
      <c r="G2124" s="109" t="s">
        <v>151</v>
      </c>
      <c r="H2124" s="109">
        <v>2013</v>
      </c>
      <c r="I2124" s="109">
        <v>0</v>
      </c>
      <c r="J2124" s="109">
        <v>1</v>
      </c>
      <c r="K2124" s="109">
        <v>328</v>
      </c>
      <c r="L2124" s="109">
        <v>334</v>
      </c>
      <c r="Q2124" t="str">
        <f t="shared" si="67"/>
        <v>2017_3105</v>
      </c>
      <c r="R2124" s="124">
        <v>2121</v>
      </c>
      <c r="S2124" s="39">
        <v>3105</v>
      </c>
      <c r="T2124" s="39">
        <v>3105</v>
      </c>
      <c r="U2124" s="39" t="s">
        <v>159</v>
      </c>
      <c r="V2124" s="39">
        <v>12.598100000000001</v>
      </c>
      <c r="W2124" s="39">
        <v>2017</v>
      </c>
      <c r="X2124" s="39">
        <v>1383.9</v>
      </c>
      <c r="Y2124" s="39">
        <v>3105</v>
      </c>
      <c r="Z2124" s="39">
        <v>0</v>
      </c>
      <c r="AA2124" s="39">
        <v>1</v>
      </c>
      <c r="AB2124" s="39">
        <v>109.85</v>
      </c>
    </row>
    <row r="2125" spans="1:28" ht="27.6" x14ac:dyDescent="0.3">
      <c r="A2125" t="str">
        <f t="shared" si="66"/>
        <v>2013_2862</v>
      </c>
      <c r="D2125" s="109">
        <v>2122</v>
      </c>
      <c r="E2125" s="109">
        <v>2862</v>
      </c>
      <c r="F2125" s="109">
        <v>2862</v>
      </c>
      <c r="G2125" s="109" t="s">
        <v>152</v>
      </c>
      <c r="H2125" s="109">
        <v>2013</v>
      </c>
      <c r="I2125" s="109">
        <v>0</v>
      </c>
      <c r="J2125" s="109">
        <v>1</v>
      </c>
      <c r="K2125" s="109">
        <v>619.5</v>
      </c>
      <c r="L2125" s="109">
        <v>635.5</v>
      </c>
      <c r="Q2125" t="str">
        <f t="shared" si="67"/>
        <v>2017_3114</v>
      </c>
      <c r="R2125" s="124">
        <v>2122</v>
      </c>
      <c r="S2125" s="39">
        <v>3114</v>
      </c>
      <c r="T2125" s="39">
        <v>3114</v>
      </c>
      <c r="U2125" s="39" t="s">
        <v>160</v>
      </c>
      <c r="V2125" s="39">
        <v>14.995100000000001</v>
      </c>
      <c r="W2125" s="39">
        <v>2017</v>
      </c>
      <c r="X2125" s="39">
        <v>3515.6</v>
      </c>
      <c r="Y2125" s="39">
        <v>3114</v>
      </c>
      <c r="Z2125" s="39">
        <v>0</v>
      </c>
      <c r="AA2125" s="39">
        <v>1</v>
      </c>
      <c r="AB2125" s="39">
        <v>234.45</v>
      </c>
    </row>
    <row r="2126" spans="1:28" ht="27.6" x14ac:dyDescent="0.3">
      <c r="A2126" t="str">
        <f t="shared" si="66"/>
        <v>2013_2977</v>
      </c>
      <c r="D2126" s="109">
        <v>2123</v>
      </c>
      <c r="E2126" s="109">
        <v>2977</v>
      </c>
      <c r="F2126" s="109">
        <v>2977</v>
      </c>
      <c r="G2126" s="109" t="s">
        <v>153</v>
      </c>
      <c r="H2126" s="109">
        <v>2013</v>
      </c>
      <c r="I2126" s="109">
        <v>0</v>
      </c>
      <c r="J2126" s="109">
        <v>1</v>
      </c>
      <c r="K2126" s="109">
        <v>649.5</v>
      </c>
      <c r="L2126" s="109">
        <v>679</v>
      </c>
      <c r="Q2126" t="str">
        <f t="shared" si="67"/>
        <v>2017_3119</v>
      </c>
      <c r="R2126" s="124">
        <v>2123</v>
      </c>
      <c r="S2126" s="39">
        <v>3119</v>
      </c>
      <c r="T2126" s="39">
        <v>3119</v>
      </c>
      <c r="U2126" s="39" t="s">
        <v>161</v>
      </c>
      <c r="V2126" s="39">
        <v>12.723800000000001</v>
      </c>
      <c r="W2126" s="39">
        <v>2017</v>
      </c>
      <c r="X2126" s="39">
        <v>828.7</v>
      </c>
      <c r="Y2126" s="39">
        <v>3119</v>
      </c>
      <c r="Z2126" s="39">
        <v>0</v>
      </c>
      <c r="AA2126" s="39">
        <v>1</v>
      </c>
      <c r="AB2126" s="39">
        <v>65.13</v>
      </c>
    </row>
    <row r="2127" spans="1:28" ht="27.6" x14ac:dyDescent="0.3">
      <c r="A2127" t="str">
        <f t="shared" si="66"/>
        <v>2013_2988</v>
      </c>
      <c r="D2127" s="109">
        <v>2124</v>
      </c>
      <c r="E2127" s="109">
        <v>2988</v>
      </c>
      <c r="F2127" s="109">
        <v>2988</v>
      </c>
      <c r="G2127" s="109" t="s">
        <v>154</v>
      </c>
      <c r="H2127" s="109">
        <v>2013</v>
      </c>
      <c r="I2127" s="109">
        <v>0</v>
      </c>
      <c r="J2127" s="109">
        <v>1</v>
      </c>
      <c r="K2127" s="109">
        <v>546.6</v>
      </c>
      <c r="L2127" s="109">
        <v>749.7</v>
      </c>
      <c r="Q2127" t="str">
        <f t="shared" si="67"/>
        <v>2017_3141</v>
      </c>
      <c r="R2127" s="124">
        <v>2124</v>
      </c>
      <c r="S2127" s="39">
        <v>3141</v>
      </c>
      <c r="T2127" s="39">
        <v>3141</v>
      </c>
      <c r="U2127" s="39" t="s">
        <v>162</v>
      </c>
      <c r="V2127" s="39">
        <v>14.378</v>
      </c>
      <c r="W2127" s="39">
        <v>2017</v>
      </c>
      <c r="X2127" s="39">
        <v>13625.5</v>
      </c>
      <c r="Y2127" s="39">
        <v>3141</v>
      </c>
      <c r="Z2127" s="39">
        <v>0</v>
      </c>
      <c r="AA2127" s="39">
        <v>1</v>
      </c>
      <c r="AB2127" s="39">
        <v>947.66099999999994</v>
      </c>
    </row>
    <row r="2128" spans="1:28" ht="27.6" x14ac:dyDescent="0.3">
      <c r="A2128" t="str">
        <f t="shared" si="66"/>
        <v>2013_3029</v>
      </c>
      <c r="D2128" s="109">
        <v>2125</v>
      </c>
      <c r="E2128" s="109">
        <v>3029</v>
      </c>
      <c r="F2128" s="109">
        <v>3029</v>
      </c>
      <c r="G2128" s="109" t="s">
        <v>155</v>
      </c>
      <c r="H2128" s="109">
        <v>2013</v>
      </c>
      <c r="I2128" s="109">
        <v>0</v>
      </c>
      <c r="J2128" s="109">
        <v>1</v>
      </c>
      <c r="K2128" s="109">
        <v>1297.0999999999999</v>
      </c>
      <c r="L2128" s="109">
        <v>1234.0999999999999</v>
      </c>
      <c r="Q2128" t="str">
        <f t="shared" si="67"/>
        <v>2017_3150</v>
      </c>
      <c r="R2128" s="124">
        <v>2125</v>
      </c>
      <c r="S2128" s="39">
        <v>3150</v>
      </c>
      <c r="T2128" s="39">
        <v>3150</v>
      </c>
      <c r="U2128" s="39" t="s">
        <v>163</v>
      </c>
      <c r="V2128" s="39">
        <v>12.361599999999999</v>
      </c>
      <c r="W2128" s="39">
        <v>2017</v>
      </c>
      <c r="X2128" s="39">
        <v>1158.9000000000001</v>
      </c>
      <c r="Y2128" s="39">
        <v>3150</v>
      </c>
      <c r="Z2128" s="39">
        <v>0</v>
      </c>
      <c r="AA2128" s="39">
        <v>1</v>
      </c>
      <c r="AB2128" s="39">
        <v>93.75</v>
      </c>
    </row>
    <row r="2129" spans="1:28" ht="27.6" x14ac:dyDescent="0.3">
      <c r="A2129" t="str">
        <f t="shared" si="66"/>
        <v>2013_3033</v>
      </c>
      <c r="D2129" s="109">
        <v>2126</v>
      </c>
      <c r="E2129" s="109">
        <v>3033</v>
      </c>
      <c r="F2129" s="109">
        <v>3033</v>
      </c>
      <c r="G2129" s="109" t="s">
        <v>156</v>
      </c>
      <c r="H2129" s="109">
        <v>2013</v>
      </c>
      <c r="I2129" s="109">
        <v>0</v>
      </c>
      <c r="J2129" s="109">
        <v>1</v>
      </c>
      <c r="K2129" s="109">
        <v>436.8</v>
      </c>
      <c r="L2129" s="109">
        <v>363.1</v>
      </c>
      <c r="Q2129" t="str">
        <f t="shared" si="67"/>
        <v>2017_3154</v>
      </c>
      <c r="R2129" s="124">
        <v>2126</v>
      </c>
      <c r="S2129" s="39">
        <v>3154</v>
      </c>
      <c r="T2129" s="39">
        <v>3154</v>
      </c>
      <c r="U2129" s="39" t="s">
        <v>164</v>
      </c>
      <c r="V2129" s="39">
        <v>11.457599999999999</v>
      </c>
      <c r="W2129" s="39">
        <v>2017</v>
      </c>
      <c r="X2129" s="39">
        <v>507</v>
      </c>
      <c r="Y2129" s="39">
        <v>3154</v>
      </c>
      <c r="Z2129" s="39">
        <v>0</v>
      </c>
      <c r="AA2129" s="39">
        <v>1</v>
      </c>
      <c r="AB2129" s="39">
        <v>44.25</v>
      </c>
    </row>
    <row r="2130" spans="1:28" ht="27.6" x14ac:dyDescent="0.3">
      <c r="A2130" t="str">
        <f t="shared" si="66"/>
        <v>2013_3042</v>
      </c>
      <c r="D2130" s="109">
        <v>2127</v>
      </c>
      <c r="E2130" s="109">
        <v>3042</v>
      </c>
      <c r="F2130" s="109">
        <v>3042</v>
      </c>
      <c r="G2130" s="109" t="s">
        <v>157</v>
      </c>
      <c r="H2130" s="109">
        <v>2013</v>
      </c>
      <c r="I2130" s="109">
        <v>0</v>
      </c>
      <c r="J2130" s="109">
        <v>1</v>
      </c>
      <c r="K2130" s="109">
        <v>670</v>
      </c>
      <c r="L2130" s="109">
        <v>725</v>
      </c>
      <c r="Q2130" t="str">
        <f t="shared" si="67"/>
        <v>2017_3186</v>
      </c>
      <c r="R2130" s="124">
        <v>2127</v>
      </c>
      <c r="S2130" s="39">
        <v>3186</v>
      </c>
      <c r="T2130" s="39">
        <v>3186</v>
      </c>
      <c r="U2130" s="39" t="s">
        <v>787</v>
      </c>
      <c r="V2130" s="39">
        <v>13.1113</v>
      </c>
      <c r="W2130" s="39">
        <v>2017</v>
      </c>
      <c r="X2130" s="39">
        <v>362.2</v>
      </c>
      <c r="Y2130" s="39">
        <v>3186</v>
      </c>
      <c r="Z2130" s="39">
        <v>0</v>
      </c>
      <c r="AA2130" s="39">
        <v>1</v>
      </c>
      <c r="AB2130" s="39">
        <v>27.625</v>
      </c>
    </row>
    <row r="2131" spans="1:28" x14ac:dyDescent="0.3">
      <c r="A2131" t="str">
        <f t="shared" si="66"/>
        <v>2013_3060</v>
      </c>
      <c r="D2131" s="109">
        <v>2128</v>
      </c>
      <c r="E2131" s="109">
        <v>3060</v>
      </c>
      <c r="F2131" s="109">
        <v>3060</v>
      </c>
      <c r="G2131" s="109" t="s">
        <v>158</v>
      </c>
      <c r="H2131" s="109">
        <v>2013</v>
      </c>
      <c r="I2131" s="109">
        <v>0</v>
      </c>
      <c r="J2131" s="109">
        <v>1</v>
      </c>
      <c r="K2131" s="109">
        <v>1189.5</v>
      </c>
      <c r="L2131" s="109">
        <v>1370.5</v>
      </c>
      <c r="Q2131" t="str">
        <f t="shared" si="67"/>
        <v>2017_3204</v>
      </c>
      <c r="R2131" s="124">
        <v>2128</v>
      </c>
      <c r="S2131" s="39">
        <v>3204</v>
      </c>
      <c r="T2131" s="39">
        <v>3204</v>
      </c>
      <c r="U2131" s="39" t="s">
        <v>166</v>
      </c>
      <c r="V2131" s="39">
        <v>12.9999</v>
      </c>
      <c r="W2131" s="39">
        <v>2017</v>
      </c>
      <c r="X2131" s="39">
        <v>931.7</v>
      </c>
      <c r="Y2131" s="39">
        <v>3204</v>
      </c>
      <c r="Z2131" s="39">
        <v>0</v>
      </c>
      <c r="AA2131" s="39">
        <v>1</v>
      </c>
      <c r="AB2131" s="39">
        <v>71.67</v>
      </c>
    </row>
    <row r="2132" spans="1:28" ht="27.6" x14ac:dyDescent="0.3">
      <c r="A2132" t="str">
        <f t="shared" si="66"/>
        <v>2013_3168</v>
      </c>
      <c r="D2132" s="109">
        <v>2129</v>
      </c>
      <c r="E2132" s="109">
        <v>3168</v>
      </c>
      <c r="F2132" s="109">
        <v>3168</v>
      </c>
      <c r="G2132" s="109" t="s">
        <v>165</v>
      </c>
      <c r="H2132" s="109">
        <v>2013</v>
      </c>
      <c r="I2132" s="109">
        <v>0</v>
      </c>
      <c r="J2132" s="109">
        <v>1</v>
      </c>
      <c r="K2132" s="109">
        <v>706.8</v>
      </c>
      <c r="L2132" s="109">
        <v>672.8</v>
      </c>
      <c r="Q2132" t="str">
        <f t="shared" si="67"/>
        <v>2017_3231</v>
      </c>
      <c r="R2132" s="124">
        <v>2129</v>
      </c>
      <c r="S2132" s="39">
        <v>3231</v>
      </c>
      <c r="T2132" s="39">
        <v>3231</v>
      </c>
      <c r="U2132" s="39" t="s">
        <v>167</v>
      </c>
      <c r="V2132" s="39">
        <v>16.020900000000001</v>
      </c>
      <c r="W2132" s="39">
        <v>2017</v>
      </c>
      <c r="X2132" s="39">
        <v>6915.4</v>
      </c>
      <c r="Y2132" s="39">
        <v>3231</v>
      </c>
      <c r="Z2132" s="39">
        <v>0</v>
      </c>
      <c r="AA2132" s="39">
        <v>1</v>
      </c>
      <c r="AB2132" s="39">
        <v>431.65</v>
      </c>
    </row>
    <row r="2133" spans="1:28" x14ac:dyDescent="0.3">
      <c r="A2133" t="str">
        <f t="shared" si="66"/>
        <v>2013_3105</v>
      </c>
      <c r="D2133" s="109">
        <v>2130</v>
      </c>
      <c r="E2133" s="109">
        <v>3105</v>
      </c>
      <c r="F2133" s="109">
        <v>3105</v>
      </c>
      <c r="G2133" s="109" t="s">
        <v>159</v>
      </c>
      <c r="H2133" s="109">
        <v>2013</v>
      </c>
      <c r="I2133" s="109">
        <v>0</v>
      </c>
      <c r="J2133" s="109">
        <v>1</v>
      </c>
      <c r="K2133" s="109">
        <v>1391.2</v>
      </c>
      <c r="L2133" s="109">
        <v>1357.1</v>
      </c>
      <c r="Q2133" t="str">
        <f t="shared" si="67"/>
        <v>2017_3312</v>
      </c>
      <c r="R2133" s="124">
        <v>2130</v>
      </c>
      <c r="S2133" s="39">
        <v>3312</v>
      </c>
      <c r="T2133" s="39">
        <v>3312</v>
      </c>
      <c r="U2133" s="39" t="s">
        <v>168</v>
      </c>
      <c r="V2133" s="39">
        <v>13.1706</v>
      </c>
      <c r="W2133" s="39">
        <v>2017</v>
      </c>
      <c r="X2133" s="39">
        <v>1790.8</v>
      </c>
      <c r="Y2133" s="39">
        <v>3312</v>
      </c>
      <c r="Z2133" s="39">
        <v>0</v>
      </c>
      <c r="AA2133" s="39">
        <v>1</v>
      </c>
      <c r="AB2133" s="39">
        <v>135.97</v>
      </c>
    </row>
    <row r="2134" spans="1:28" x14ac:dyDescent="0.3">
      <c r="A2134" t="str">
        <f t="shared" si="66"/>
        <v>2013_3114</v>
      </c>
      <c r="D2134" s="109">
        <v>2131</v>
      </c>
      <c r="E2134" s="109">
        <v>3114</v>
      </c>
      <c r="F2134" s="109">
        <v>3114</v>
      </c>
      <c r="G2134" s="109" t="s">
        <v>160</v>
      </c>
      <c r="H2134" s="109">
        <v>2013</v>
      </c>
      <c r="I2134" s="109">
        <v>0</v>
      </c>
      <c r="J2134" s="109">
        <v>1</v>
      </c>
      <c r="K2134" s="109">
        <v>3402.8</v>
      </c>
      <c r="L2134" s="109">
        <v>3483.8</v>
      </c>
      <c r="Q2134" t="str">
        <f t="shared" si="67"/>
        <v>2017_3330</v>
      </c>
      <c r="R2134" s="124">
        <v>2131</v>
      </c>
      <c r="S2134" s="39">
        <v>3330</v>
      </c>
      <c r="T2134" s="39">
        <v>3330</v>
      </c>
      <c r="U2134" s="39" t="s">
        <v>169</v>
      </c>
      <c r="V2134" s="39">
        <v>10.478</v>
      </c>
      <c r="W2134" s="39">
        <v>2017</v>
      </c>
      <c r="X2134" s="39">
        <v>309.10000000000002</v>
      </c>
      <c r="Y2134" s="39">
        <v>3330</v>
      </c>
      <c r="Z2134" s="39">
        <v>0</v>
      </c>
      <c r="AA2134" s="39">
        <v>1</v>
      </c>
      <c r="AB2134" s="39">
        <v>29.5</v>
      </c>
    </row>
    <row r="2135" spans="1:28" ht="27.6" x14ac:dyDescent="0.3">
      <c r="A2135" t="str">
        <f t="shared" si="66"/>
        <v>2013_3119</v>
      </c>
      <c r="D2135" s="109">
        <v>2132</v>
      </c>
      <c r="E2135" s="109">
        <v>3119</v>
      </c>
      <c r="F2135" s="109">
        <v>3119</v>
      </c>
      <c r="G2135" s="109" t="s">
        <v>161</v>
      </c>
      <c r="H2135" s="109">
        <v>2013</v>
      </c>
      <c r="I2135" s="109">
        <v>0</v>
      </c>
      <c r="J2135" s="109">
        <v>1</v>
      </c>
      <c r="K2135" s="109">
        <v>886.4</v>
      </c>
      <c r="L2135" s="109">
        <v>840.4</v>
      </c>
      <c r="Q2135" t="str">
        <f t="shared" si="67"/>
        <v>2017_3348</v>
      </c>
      <c r="R2135" s="124">
        <v>2132</v>
      </c>
      <c r="S2135" s="39">
        <v>3348</v>
      </c>
      <c r="T2135" s="39">
        <v>3348</v>
      </c>
      <c r="U2135" s="39" t="s">
        <v>170</v>
      </c>
      <c r="V2135" s="39">
        <v>12.2026</v>
      </c>
      <c r="W2135" s="39">
        <v>2017</v>
      </c>
      <c r="X2135" s="39">
        <v>449.3</v>
      </c>
      <c r="Y2135" s="39">
        <v>3348</v>
      </c>
      <c r="Z2135" s="39">
        <v>0</v>
      </c>
      <c r="AA2135" s="39">
        <v>1</v>
      </c>
      <c r="AB2135" s="39">
        <v>36.82</v>
      </c>
    </row>
    <row r="2136" spans="1:28" x14ac:dyDescent="0.3">
      <c r="A2136" t="str">
        <f t="shared" si="66"/>
        <v>2013_3141</v>
      </c>
      <c r="D2136" s="109">
        <v>2133</v>
      </c>
      <c r="E2136" s="109">
        <v>3141</v>
      </c>
      <c r="F2136" s="109">
        <v>3141</v>
      </c>
      <c r="G2136" s="109" t="s">
        <v>162</v>
      </c>
      <c r="H2136" s="109">
        <v>2013</v>
      </c>
      <c r="I2136" s="109">
        <v>0</v>
      </c>
      <c r="J2136" s="109">
        <v>1</v>
      </c>
      <c r="K2136" s="109">
        <v>13159.9</v>
      </c>
      <c r="L2136" s="109">
        <v>12889.5</v>
      </c>
      <c r="Q2136" t="str">
        <f t="shared" si="67"/>
        <v>2017_3375</v>
      </c>
      <c r="R2136" s="124">
        <v>2133</v>
      </c>
      <c r="S2136" s="39">
        <v>3375</v>
      </c>
      <c r="T2136" s="39">
        <v>3375</v>
      </c>
      <c r="U2136" s="39" t="s">
        <v>171</v>
      </c>
      <c r="V2136" s="39">
        <v>13.3605</v>
      </c>
      <c r="W2136" s="39">
        <v>2017</v>
      </c>
      <c r="X2136" s="39">
        <v>1652.7</v>
      </c>
      <c r="Y2136" s="39">
        <v>3375</v>
      </c>
      <c r="Z2136" s="39">
        <v>0</v>
      </c>
      <c r="AA2136" s="39">
        <v>1</v>
      </c>
      <c r="AB2136" s="39">
        <v>123.7</v>
      </c>
    </row>
    <row r="2137" spans="1:28" ht="27.6" x14ac:dyDescent="0.3">
      <c r="A2137" t="str">
        <f t="shared" si="66"/>
        <v>2013_3150</v>
      </c>
      <c r="D2137" s="109">
        <v>2134</v>
      </c>
      <c r="E2137" s="109">
        <v>3150</v>
      </c>
      <c r="F2137" s="109">
        <v>3150</v>
      </c>
      <c r="G2137" s="109" t="s">
        <v>163</v>
      </c>
      <c r="H2137" s="109">
        <v>2013</v>
      </c>
      <c r="I2137" s="109">
        <v>0</v>
      </c>
      <c r="J2137" s="109">
        <v>1</v>
      </c>
      <c r="K2137" s="109">
        <v>1087.5</v>
      </c>
      <c r="L2137" s="109">
        <v>1152.0999999999999</v>
      </c>
      <c r="Q2137" t="str">
        <f t="shared" si="67"/>
        <v>2017_3420</v>
      </c>
      <c r="R2137" s="124">
        <v>2134</v>
      </c>
      <c r="S2137" s="39">
        <v>3420</v>
      </c>
      <c r="T2137" s="39">
        <v>3420</v>
      </c>
      <c r="U2137" s="39" t="s">
        <v>172</v>
      </c>
      <c r="V2137" s="39">
        <v>11.5579</v>
      </c>
      <c r="W2137" s="39">
        <v>2017</v>
      </c>
      <c r="X2137" s="39">
        <v>632.1</v>
      </c>
      <c r="Y2137" s="39">
        <v>3420</v>
      </c>
      <c r="Z2137" s="39">
        <v>0</v>
      </c>
      <c r="AA2137" s="39">
        <v>1</v>
      </c>
      <c r="AB2137" s="39">
        <v>54.69</v>
      </c>
    </row>
    <row r="2138" spans="1:28" x14ac:dyDescent="0.3">
      <c r="A2138" t="str">
        <f t="shared" si="66"/>
        <v>2013_3154</v>
      </c>
      <c r="D2138" s="109">
        <v>2135</v>
      </c>
      <c r="E2138" s="109">
        <v>3154</v>
      </c>
      <c r="F2138" s="109">
        <v>3154</v>
      </c>
      <c r="G2138" s="109" t="s">
        <v>164</v>
      </c>
      <c r="H2138" s="109">
        <v>2013</v>
      </c>
      <c r="I2138" s="109">
        <v>0</v>
      </c>
      <c r="J2138" s="109">
        <v>1</v>
      </c>
      <c r="K2138" s="109">
        <v>557.6</v>
      </c>
      <c r="L2138" s="109">
        <v>532.1</v>
      </c>
      <c r="Q2138" t="str">
        <f t="shared" si="67"/>
        <v>2017_3465</v>
      </c>
      <c r="R2138" s="124">
        <v>2135</v>
      </c>
      <c r="S2138" s="39">
        <v>3465</v>
      </c>
      <c r="T2138" s="39">
        <v>3465</v>
      </c>
      <c r="U2138" s="39" t="s">
        <v>173</v>
      </c>
      <c r="V2138" s="39">
        <v>10.2988</v>
      </c>
      <c r="W2138" s="39">
        <v>2017</v>
      </c>
      <c r="X2138" s="39">
        <v>330.9</v>
      </c>
      <c r="Y2138" s="39">
        <v>3465</v>
      </c>
      <c r="Z2138" s="39">
        <v>0</v>
      </c>
      <c r="AA2138" s="39">
        <v>1</v>
      </c>
      <c r="AB2138" s="39">
        <v>32.130000000000003</v>
      </c>
    </row>
    <row r="2139" spans="1:28" ht="41.4" x14ac:dyDescent="0.3">
      <c r="A2139" t="str">
        <f t="shared" si="66"/>
        <v>2013_3186</v>
      </c>
      <c r="D2139" s="109">
        <v>2136</v>
      </c>
      <c r="E2139" s="109">
        <v>3186</v>
      </c>
      <c r="F2139" s="109">
        <v>3186</v>
      </c>
      <c r="G2139" s="109" t="s">
        <v>787</v>
      </c>
      <c r="H2139" s="109">
        <v>2013</v>
      </c>
      <c r="I2139" s="109">
        <v>0</v>
      </c>
      <c r="J2139" s="109">
        <v>1</v>
      </c>
      <c r="K2139" s="109">
        <v>374.8</v>
      </c>
      <c r="L2139" s="109">
        <v>358.8</v>
      </c>
      <c r="Q2139" t="str">
        <f t="shared" si="67"/>
        <v>2017_3537</v>
      </c>
      <c r="R2139" s="124">
        <v>2136</v>
      </c>
      <c r="S2139" s="39">
        <v>3537</v>
      </c>
      <c r="T2139" s="39">
        <v>3537</v>
      </c>
      <c r="U2139" s="39" t="s">
        <v>174</v>
      </c>
      <c r="V2139" s="39">
        <v>10.426600000000001</v>
      </c>
      <c r="W2139" s="39">
        <v>2017</v>
      </c>
      <c r="X2139" s="39">
        <v>219</v>
      </c>
      <c r="Y2139" s="39">
        <v>3537</v>
      </c>
      <c r="Z2139" s="39">
        <v>0</v>
      </c>
      <c r="AA2139" s="39">
        <v>1</v>
      </c>
      <c r="AB2139" s="39">
        <v>21.004000000000001</v>
      </c>
    </row>
    <row r="2140" spans="1:28" ht="27.6" x14ac:dyDescent="0.3">
      <c r="A2140" t="str">
        <f t="shared" si="66"/>
        <v>2013_3204</v>
      </c>
      <c r="D2140" s="109">
        <v>2137</v>
      </c>
      <c r="E2140" s="109">
        <v>3204</v>
      </c>
      <c r="F2140" s="109">
        <v>3204</v>
      </c>
      <c r="G2140" s="109" t="s">
        <v>166</v>
      </c>
      <c r="H2140" s="109">
        <v>2013</v>
      </c>
      <c r="I2140" s="109">
        <v>0</v>
      </c>
      <c r="J2140" s="109">
        <v>1</v>
      </c>
      <c r="K2140" s="109">
        <v>881.6</v>
      </c>
      <c r="L2140" s="109">
        <v>904.6</v>
      </c>
      <c r="Q2140" t="str">
        <f t="shared" si="67"/>
        <v>2017_3555</v>
      </c>
      <c r="R2140" s="124">
        <v>2137</v>
      </c>
      <c r="S2140" s="39">
        <v>3555</v>
      </c>
      <c r="T2140" s="39">
        <v>3555</v>
      </c>
      <c r="U2140" s="39" t="s">
        <v>175</v>
      </c>
      <c r="V2140" s="39">
        <v>12.1685</v>
      </c>
      <c r="W2140" s="39">
        <v>2017</v>
      </c>
      <c r="X2140" s="39">
        <v>599.29999999999995</v>
      </c>
      <c r="Y2140" s="39">
        <v>3555</v>
      </c>
      <c r="Z2140" s="39">
        <v>0</v>
      </c>
      <c r="AA2140" s="39">
        <v>1</v>
      </c>
      <c r="AB2140" s="39">
        <v>49.25</v>
      </c>
    </row>
    <row r="2141" spans="1:28" x14ac:dyDescent="0.3">
      <c r="A2141" t="str">
        <f t="shared" si="66"/>
        <v>2013_3231</v>
      </c>
      <c r="D2141" s="109">
        <v>2138</v>
      </c>
      <c r="E2141" s="109">
        <v>3231</v>
      </c>
      <c r="F2141" s="109">
        <v>3231</v>
      </c>
      <c r="G2141" s="109" t="s">
        <v>167</v>
      </c>
      <c r="H2141" s="109">
        <v>2013</v>
      </c>
      <c r="I2141" s="109">
        <v>0</v>
      </c>
      <c r="J2141" s="109">
        <v>1</v>
      </c>
      <c r="K2141" s="109">
        <v>6409</v>
      </c>
      <c r="L2141" s="109">
        <v>6441.6</v>
      </c>
      <c r="Q2141" t="str">
        <f t="shared" si="67"/>
        <v>2017_3600</v>
      </c>
      <c r="R2141" s="124">
        <v>2138</v>
      </c>
      <c r="S2141" s="39">
        <v>3600</v>
      </c>
      <c r="T2141" s="39">
        <v>3600</v>
      </c>
      <c r="U2141" s="39" t="s">
        <v>177</v>
      </c>
      <c r="V2141" s="39">
        <v>14.980499999999999</v>
      </c>
      <c r="W2141" s="39">
        <v>2017</v>
      </c>
      <c r="X2141" s="39">
        <v>2136.6</v>
      </c>
      <c r="Y2141" s="39">
        <v>3600</v>
      </c>
      <c r="Z2141" s="39">
        <v>0</v>
      </c>
      <c r="AA2141" s="39">
        <v>1</v>
      </c>
      <c r="AB2141" s="39">
        <v>142.625</v>
      </c>
    </row>
    <row r="2142" spans="1:28" x14ac:dyDescent="0.3">
      <c r="A2142" t="str">
        <f t="shared" si="66"/>
        <v>2013_3312</v>
      </c>
      <c r="D2142" s="109">
        <v>2139</v>
      </c>
      <c r="E2142" s="109">
        <v>3312</v>
      </c>
      <c r="F2142" s="109">
        <v>3312</v>
      </c>
      <c r="G2142" s="109" t="s">
        <v>168</v>
      </c>
      <c r="H2142" s="109">
        <v>2013</v>
      </c>
      <c r="I2142" s="109">
        <v>0</v>
      </c>
      <c r="J2142" s="109">
        <v>1</v>
      </c>
      <c r="K2142" s="109">
        <v>1969.4</v>
      </c>
      <c r="L2142" s="109">
        <v>1875.4</v>
      </c>
      <c r="Q2142" t="str">
        <f t="shared" si="67"/>
        <v>2017_3609</v>
      </c>
      <c r="R2142" s="124">
        <v>2139</v>
      </c>
      <c r="S2142" s="39">
        <v>3609</v>
      </c>
      <c r="T2142" s="39">
        <v>3609</v>
      </c>
      <c r="U2142" s="39" t="s">
        <v>178</v>
      </c>
      <c r="V2142" s="39">
        <v>11.319000000000001</v>
      </c>
      <c r="W2142" s="39">
        <v>2017</v>
      </c>
      <c r="X2142" s="39">
        <v>487</v>
      </c>
      <c r="Y2142" s="39">
        <v>3609</v>
      </c>
      <c r="Z2142" s="39">
        <v>0</v>
      </c>
      <c r="AA2142" s="39">
        <v>1</v>
      </c>
      <c r="AB2142" s="39">
        <v>43.024999999999999</v>
      </c>
    </row>
    <row r="2143" spans="1:28" ht="27.6" x14ac:dyDescent="0.3">
      <c r="A2143" t="str">
        <f t="shared" si="66"/>
        <v>2013_3330</v>
      </c>
      <c r="D2143" s="109">
        <v>2140</v>
      </c>
      <c r="E2143" s="109">
        <v>3330</v>
      </c>
      <c r="F2143" s="109">
        <v>3330</v>
      </c>
      <c r="G2143" s="109" t="s">
        <v>169</v>
      </c>
      <c r="H2143" s="109">
        <v>2013</v>
      </c>
      <c r="I2143" s="109">
        <v>0</v>
      </c>
      <c r="J2143" s="109">
        <v>1</v>
      </c>
      <c r="K2143" s="109">
        <v>345.8</v>
      </c>
      <c r="L2143" s="109">
        <v>304</v>
      </c>
      <c r="Q2143" t="str">
        <f t="shared" si="67"/>
        <v>2017_3645</v>
      </c>
      <c r="R2143" s="124">
        <v>2140</v>
      </c>
      <c r="S2143" s="39">
        <v>3645</v>
      </c>
      <c r="T2143" s="39">
        <v>3645</v>
      </c>
      <c r="U2143" s="39" t="s">
        <v>179</v>
      </c>
      <c r="V2143" s="39">
        <v>14.9215</v>
      </c>
      <c r="W2143" s="39">
        <v>2017</v>
      </c>
      <c r="X2143" s="39">
        <v>2940.5</v>
      </c>
      <c r="Y2143" s="39">
        <v>3645</v>
      </c>
      <c r="Z2143" s="39">
        <v>0</v>
      </c>
      <c r="AA2143" s="39">
        <v>1</v>
      </c>
      <c r="AB2143" s="39">
        <v>197.065</v>
      </c>
    </row>
    <row r="2144" spans="1:28" x14ac:dyDescent="0.3">
      <c r="A2144" t="str">
        <f t="shared" si="66"/>
        <v>2013_3348</v>
      </c>
      <c r="D2144" s="109">
        <v>2141</v>
      </c>
      <c r="E2144" s="109">
        <v>3348</v>
      </c>
      <c r="F2144" s="109">
        <v>3348</v>
      </c>
      <c r="G2144" s="109" t="s">
        <v>170</v>
      </c>
      <c r="H2144" s="109">
        <v>2013</v>
      </c>
      <c r="I2144" s="109">
        <v>0</v>
      </c>
      <c r="J2144" s="109">
        <v>1</v>
      </c>
      <c r="K2144" s="109">
        <v>456</v>
      </c>
      <c r="L2144" s="109">
        <v>439</v>
      </c>
      <c r="Q2144" t="str">
        <f t="shared" si="67"/>
        <v>2017_3715</v>
      </c>
      <c r="R2144" s="124">
        <v>2141</v>
      </c>
      <c r="S2144" s="39">
        <v>3715</v>
      </c>
      <c r="T2144" s="39">
        <v>3715</v>
      </c>
      <c r="U2144" s="39" t="s">
        <v>181</v>
      </c>
      <c r="V2144" s="39">
        <v>14.9078</v>
      </c>
      <c r="W2144" s="39">
        <v>2017</v>
      </c>
      <c r="X2144" s="39">
        <v>7378.9</v>
      </c>
      <c r="Y2144" s="39">
        <v>3715</v>
      </c>
      <c r="Z2144" s="39">
        <v>0</v>
      </c>
      <c r="AA2144" s="39">
        <v>1</v>
      </c>
      <c r="AB2144" s="39">
        <v>494.97</v>
      </c>
    </row>
    <row r="2145" spans="1:28" x14ac:dyDescent="0.3">
      <c r="A2145" t="str">
        <f t="shared" si="66"/>
        <v>2013_3375</v>
      </c>
      <c r="D2145" s="109">
        <v>2142</v>
      </c>
      <c r="E2145" s="109">
        <v>3375</v>
      </c>
      <c r="F2145" s="109">
        <v>3375</v>
      </c>
      <c r="G2145" s="109" t="s">
        <v>171</v>
      </c>
      <c r="H2145" s="109">
        <v>2013</v>
      </c>
      <c r="I2145" s="109">
        <v>0</v>
      </c>
      <c r="J2145" s="109">
        <v>1</v>
      </c>
      <c r="K2145" s="109">
        <v>1797.2</v>
      </c>
      <c r="L2145" s="109">
        <v>1723.6</v>
      </c>
      <c r="Q2145" t="str">
        <f t="shared" si="67"/>
        <v>2017_3744</v>
      </c>
      <c r="R2145" s="124">
        <v>2142</v>
      </c>
      <c r="S2145" s="39">
        <v>3744</v>
      </c>
      <c r="T2145" s="39">
        <v>3744</v>
      </c>
      <c r="U2145" s="39" t="s">
        <v>182</v>
      </c>
      <c r="V2145" s="39">
        <v>13.763400000000001</v>
      </c>
      <c r="W2145" s="39">
        <v>2017</v>
      </c>
      <c r="X2145" s="39">
        <v>640</v>
      </c>
      <c r="Y2145" s="39">
        <v>3744</v>
      </c>
      <c r="Z2145" s="39">
        <v>0</v>
      </c>
      <c r="AA2145" s="39">
        <v>1</v>
      </c>
      <c r="AB2145" s="39">
        <v>46.5</v>
      </c>
    </row>
    <row r="2146" spans="1:28" ht="41.4" x14ac:dyDescent="0.3">
      <c r="A2146" t="str">
        <f t="shared" si="66"/>
        <v>2013_3420</v>
      </c>
      <c r="D2146" s="109">
        <v>2143</v>
      </c>
      <c r="E2146" s="109">
        <v>3420</v>
      </c>
      <c r="F2146" s="109">
        <v>3420</v>
      </c>
      <c r="G2146" s="109" t="s">
        <v>172</v>
      </c>
      <c r="H2146" s="109">
        <v>2013</v>
      </c>
      <c r="I2146" s="109">
        <v>0</v>
      </c>
      <c r="J2146" s="109">
        <v>1</v>
      </c>
      <c r="K2146" s="109">
        <v>609.79999999999995</v>
      </c>
      <c r="L2146" s="109">
        <v>632.29999999999995</v>
      </c>
      <c r="Q2146" t="str">
        <f t="shared" si="67"/>
        <v>2017_3798</v>
      </c>
      <c r="R2146" s="124">
        <v>2143</v>
      </c>
      <c r="S2146" s="39">
        <v>3798</v>
      </c>
      <c r="T2146" s="39">
        <v>3798</v>
      </c>
      <c r="U2146" s="39" t="s">
        <v>183</v>
      </c>
      <c r="V2146" s="39">
        <v>12.593999999999999</v>
      </c>
      <c r="W2146" s="39">
        <v>2017</v>
      </c>
      <c r="X2146" s="39">
        <v>653</v>
      </c>
      <c r="Y2146" s="39">
        <v>3798</v>
      </c>
      <c r="Z2146" s="39">
        <v>0</v>
      </c>
      <c r="AA2146" s="39">
        <v>1</v>
      </c>
      <c r="AB2146" s="39">
        <v>51.85</v>
      </c>
    </row>
    <row r="2147" spans="1:28" ht="27.6" x14ac:dyDescent="0.3">
      <c r="A2147" t="str">
        <f t="shared" si="66"/>
        <v>2013_3465</v>
      </c>
      <c r="D2147" s="109">
        <v>2144</v>
      </c>
      <c r="E2147" s="109">
        <v>3465</v>
      </c>
      <c r="F2147" s="109">
        <v>3465</v>
      </c>
      <c r="G2147" s="109" t="s">
        <v>173</v>
      </c>
      <c r="H2147" s="109">
        <v>2013</v>
      </c>
      <c r="I2147" s="109">
        <v>0</v>
      </c>
      <c r="J2147" s="109">
        <v>1</v>
      </c>
      <c r="K2147" s="109">
        <v>322.60000000000002</v>
      </c>
      <c r="L2147" s="109">
        <v>357.6</v>
      </c>
      <c r="Q2147" t="str">
        <f t="shared" si="67"/>
        <v>2017_3816</v>
      </c>
      <c r="R2147" s="124">
        <v>2144</v>
      </c>
      <c r="S2147" s="39">
        <v>3816</v>
      </c>
      <c r="T2147" s="39">
        <v>3816</v>
      </c>
      <c r="U2147" s="39" t="s">
        <v>184</v>
      </c>
      <c r="V2147" s="39">
        <v>11.425700000000001</v>
      </c>
      <c r="W2147" s="39">
        <v>2017</v>
      </c>
      <c r="X2147" s="39">
        <v>455.6</v>
      </c>
      <c r="Y2147" s="39">
        <v>3816</v>
      </c>
      <c r="Z2147" s="39">
        <v>0</v>
      </c>
      <c r="AA2147" s="39">
        <v>1</v>
      </c>
      <c r="AB2147" s="39">
        <v>39.875</v>
      </c>
    </row>
    <row r="2148" spans="1:28" ht="41.4" x14ac:dyDescent="0.3">
      <c r="A2148" t="str">
        <f t="shared" si="66"/>
        <v>2013_3537</v>
      </c>
      <c r="D2148" s="109">
        <v>2145</v>
      </c>
      <c r="E2148" s="109">
        <v>3537</v>
      </c>
      <c r="F2148" s="109">
        <v>3537</v>
      </c>
      <c r="G2148" s="109" t="s">
        <v>174</v>
      </c>
      <c r="H2148" s="109">
        <v>2013</v>
      </c>
      <c r="I2148" s="109">
        <v>0</v>
      </c>
      <c r="J2148" s="109">
        <v>1</v>
      </c>
      <c r="K2148" s="109">
        <v>313.10000000000002</v>
      </c>
      <c r="L2148" s="109">
        <v>276.10000000000002</v>
      </c>
      <c r="Q2148" t="str">
        <f t="shared" si="67"/>
        <v>2017_3841</v>
      </c>
      <c r="R2148" s="124">
        <v>2145</v>
      </c>
      <c r="S2148" s="39">
        <v>3841</v>
      </c>
      <c r="T2148" s="39">
        <v>3841</v>
      </c>
      <c r="U2148" s="39" t="s">
        <v>185</v>
      </c>
      <c r="V2148" s="39">
        <v>12.6242</v>
      </c>
      <c r="W2148" s="39">
        <v>2017</v>
      </c>
      <c r="X2148" s="39">
        <v>813</v>
      </c>
      <c r="Y2148" s="39">
        <v>3841</v>
      </c>
      <c r="Z2148" s="39">
        <v>0</v>
      </c>
      <c r="AA2148" s="39">
        <v>1</v>
      </c>
      <c r="AB2148" s="39">
        <v>64.400000000000006</v>
      </c>
    </row>
    <row r="2149" spans="1:28" ht="27.6" x14ac:dyDescent="0.3">
      <c r="A2149" t="str">
        <f t="shared" si="66"/>
        <v>2013_3555</v>
      </c>
      <c r="D2149" s="109">
        <v>2146</v>
      </c>
      <c r="E2149" s="109">
        <v>3555</v>
      </c>
      <c r="F2149" s="109">
        <v>3555</v>
      </c>
      <c r="G2149" s="109" t="s">
        <v>175</v>
      </c>
      <c r="H2149" s="109">
        <v>2013</v>
      </c>
      <c r="I2149" s="109">
        <v>0</v>
      </c>
      <c r="J2149" s="109">
        <v>1</v>
      </c>
      <c r="K2149" s="109">
        <v>607</v>
      </c>
      <c r="L2149" s="109">
        <v>622.20000000000005</v>
      </c>
      <c r="Q2149" t="str">
        <f t="shared" si="67"/>
        <v>2017_3897</v>
      </c>
      <c r="R2149" s="124">
        <v>2146</v>
      </c>
      <c r="S2149" s="39">
        <v>3897</v>
      </c>
      <c r="T2149" s="39">
        <v>3897</v>
      </c>
      <c r="U2149" s="39" t="s">
        <v>788</v>
      </c>
      <c r="V2149" s="39">
        <v>5.9821</v>
      </c>
      <c r="W2149" s="39">
        <v>2017</v>
      </c>
      <c r="X2149" s="39">
        <v>67</v>
      </c>
      <c r="Y2149" s="39">
        <v>3897</v>
      </c>
      <c r="Z2149" s="39">
        <v>0</v>
      </c>
      <c r="AA2149" s="39">
        <v>1</v>
      </c>
      <c r="AB2149" s="39">
        <v>11.2</v>
      </c>
    </row>
    <row r="2150" spans="1:28" ht="27.6" x14ac:dyDescent="0.3">
      <c r="A2150" t="str">
        <f t="shared" si="66"/>
        <v>2013_3600</v>
      </c>
      <c r="D2150" s="109">
        <v>2147</v>
      </c>
      <c r="E2150" s="109">
        <v>3600</v>
      </c>
      <c r="F2150" s="109">
        <v>3600</v>
      </c>
      <c r="G2150" s="109" t="s">
        <v>177</v>
      </c>
      <c r="H2150" s="109">
        <v>2013</v>
      </c>
      <c r="I2150" s="109">
        <v>0</v>
      </c>
      <c r="J2150" s="109">
        <v>1</v>
      </c>
      <c r="K2150" s="109">
        <v>2087.6</v>
      </c>
      <c r="L2150" s="109">
        <v>2044.7</v>
      </c>
      <c r="Q2150" t="str">
        <f t="shared" si="67"/>
        <v>2017_3906</v>
      </c>
      <c r="R2150" s="124">
        <v>2147</v>
      </c>
      <c r="S2150" s="39">
        <v>3906</v>
      </c>
      <c r="T2150" s="39">
        <v>3906</v>
      </c>
      <c r="U2150" s="39" t="s">
        <v>187</v>
      </c>
      <c r="V2150" s="39">
        <v>12.052</v>
      </c>
      <c r="W2150" s="39">
        <v>2017</v>
      </c>
      <c r="X2150" s="39">
        <v>486.3</v>
      </c>
      <c r="Y2150" s="39">
        <v>3906</v>
      </c>
      <c r="Z2150" s="39">
        <v>0</v>
      </c>
      <c r="AA2150" s="39">
        <v>1</v>
      </c>
      <c r="AB2150" s="39">
        <v>40.35</v>
      </c>
    </row>
    <row r="2151" spans="1:28" ht="27.6" x14ac:dyDescent="0.3">
      <c r="A2151" t="str">
        <f t="shared" si="66"/>
        <v>2013_3609</v>
      </c>
      <c r="D2151" s="109">
        <v>2148</v>
      </c>
      <c r="E2151" s="109">
        <v>3609</v>
      </c>
      <c r="F2151" s="109">
        <v>3609</v>
      </c>
      <c r="G2151" s="109" t="s">
        <v>178</v>
      </c>
      <c r="H2151" s="109">
        <v>2013</v>
      </c>
      <c r="I2151" s="109">
        <v>0</v>
      </c>
      <c r="J2151" s="109">
        <v>1</v>
      </c>
      <c r="K2151" s="109">
        <v>393.2</v>
      </c>
      <c r="L2151" s="109">
        <v>457.2</v>
      </c>
      <c r="Q2151" t="str">
        <f t="shared" si="67"/>
        <v>2017_4419</v>
      </c>
      <c r="R2151" s="124">
        <v>2148</v>
      </c>
      <c r="S2151" s="39">
        <v>4419</v>
      </c>
      <c r="T2151" s="39">
        <v>4419</v>
      </c>
      <c r="U2151" s="39" t="s">
        <v>789</v>
      </c>
      <c r="V2151" s="39">
        <v>12.3935</v>
      </c>
      <c r="W2151" s="39">
        <v>2017</v>
      </c>
      <c r="X2151" s="39">
        <v>768.4</v>
      </c>
      <c r="Y2151" s="39">
        <v>4419</v>
      </c>
      <c r="Z2151" s="39">
        <v>0</v>
      </c>
      <c r="AA2151" s="39">
        <v>1</v>
      </c>
      <c r="AB2151" s="39">
        <v>62</v>
      </c>
    </row>
    <row r="2152" spans="1:28" x14ac:dyDescent="0.3">
      <c r="A2152" t="str">
        <f t="shared" si="66"/>
        <v>2013_3645</v>
      </c>
      <c r="D2152" s="109">
        <v>2149</v>
      </c>
      <c r="E2152" s="109">
        <v>3645</v>
      </c>
      <c r="F2152" s="109">
        <v>3645</v>
      </c>
      <c r="G2152" s="109" t="s">
        <v>179</v>
      </c>
      <c r="H2152" s="109">
        <v>2013</v>
      </c>
      <c r="I2152" s="109">
        <v>0</v>
      </c>
      <c r="J2152" s="109">
        <v>1</v>
      </c>
      <c r="K2152" s="109">
        <v>2549.6999999999998</v>
      </c>
      <c r="L2152" s="109">
        <v>3091.7</v>
      </c>
      <c r="Q2152" t="str">
        <f t="shared" si="67"/>
        <v>2017_3942</v>
      </c>
      <c r="R2152" s="124">
        <v>2149</v>
      </c>
      <c r="S2152" s="39">
        <v>3942</v>
      </c>
      <c r="T2152" s="39">
        <v>3942</v>
      </c>
      <c r="U2152" s="39" t="s">
        <v>188</v>
      </c>
      <c r="V2152" s="39">
        <v>12.402799999999999</v>
      </c>
      <c r="W2152" s="39">
        <v>2017</v>
      </c>
      <c r="X2152" s="39">
        <v>674.4</v>
      </c>
      <c r="Y2152" s="39">
        <v>3942</v>
      </c>
      <c r="Z2152" s="39">
        <v>0</v>
      </c>
      <c r="AA2152" s="39">
        <v>1</v>
      </c>
      <c r="AB2152" s="39">
        <v>54.375</v>
      </c>
    </row>
    <row r="2153" spans="1:28" ht="55.2" x14ac:dyDescent="0.3">
      <c r="A2153" t="str">
        <f t="shared" si="66"/>
        <v>2013_3715</v>
      </c>
      <c r="D2153" s="109">
        <v>2150</v>
      </c>
      <c r="E2153" s="109">
        <v>3715</v>
      </c>
      <c r="F2153" s="109">
        <v>3715</v>
      </c>
      <c r="G2153" s="109" t="s">
        <v>181</v>
      </c>
      <c r="H2153" s="109">
        <v>2013</v>
      </c>
      <c r="I2153" s="109">
        <v>0</v>
      </c>
      <c r="J2153" s="109">
        <v>1</v>
      </c>
      <c r="K2153" s="109">
        <v>6943</v>
      </c>
      <c r="L2153" s="109">
        <v>6921.2</v>
      </c>
      <c r="Q2153" t="str">
        <f t="shared" si="67"/>
        <v>2017_4023</v>
      </c>
      <c r="R2153" s="124">
        <v>2150</v>
      </c>
      <c r="S2153" s="39">
        <v>4023</v>
      </c>
      <c r="T2153" s="39">
        <v>4023</v>
      </c>
      <c r="U2153" s="39" t="s">
        <v>790</v>
      </c>
      <c r="V2153" s="39">
        <v>12.7806</v>
      </c>
      <c r="W2153" s="39">
        <v>2017</v>
      </c>
      <c r="X2153" s="39">
        <v>763</v>
      </c>
      <c r="Y2153" s="39">
        <v>4023</v>
      </c>
      <c r="Z2153" s="39">
        <v>0</v>
      </c>
      <c r="AA2153" s="39">
        <v>1</v>
      </c>
      <c r="AB2153" s="39">
        <v>59.7</v>
      </c>
    </row>
    <row r="2154" spans="1:28" ht="55.2" x14ac:dyDescent="0.3">
      <c r="A2154" t="str">
        <f t="shared" si="66"/>
        <v>2013_3744</v>
      </c>
      <c r="D2154" s="109">
        <v>2151</v>
      </c>
      <c r="E2154" s="109">
        <v>3744</v>
      </c>
      <c r="F2154" s="109">
        <v>3744</v>
      </c>
      <c r="G2154" s="109" t="s">
        <v>182</v>
      </c>
      <c r="H2154" s="109">
        <v>2013</v>
      </c>
      <c r="I2154" s="109">
        <v>0</v>
      </c>
      <c r="J2154" s="109">
        <v>1</v>
      </c>
      <c r="K2154" s="109">
        <v>699.5</v>
      </c>
      <c r="L2154" s="109">
        <v>643.1</v>
      </c>
      <c r="Q2154" t="str">
        <f t="shared" si="67"/>
        <v>2017_4033</v>
      </c>
      <c r="R2154" s="124">
        <v>2151</v>
      </c>
      <c r="S2154" s="39">
        <v>4033</v>
      </c>
      <c r="T2154" s="39">
        <v>4033</v>
      </c>
      <c r="U2154" s="39" t="s">
        <v>368</v>
      </c>
      <c r="V2154" s="39">
        <v>11.488300000000001</v>
      </c>
      <c r="W2154" s="39">
        <v>2017</v>
      </c>
      <c r="X2154" s="39">
        <v>639.9</v>
      </c>
      <c r="Y2154" s="39">
        <v>4033</v>
      </c>
      <c r="Z2154" s="39">
        <v>0</v>
      </c>
      <c r="AA2154" s="39">
        <v>1</v>
      </c>
      <c r="AB2154" s="39">
        <v>55.7</v>
      </c>
    </row>
    <row r="2155" spans="1:28" ht="27.6" x14ac:dyDescent="0.3">
      <c r="A2155" t="str">
        <f t="shared" si="66"/>
        <v>2013_3798</v>
      </c>
      <c r="D2155" s="109">
        <v>2152</v>
      </c>
      <c r="E2155" s="109">
        <v>3798</v>
      </c>
      <c r="F2155" s="109">
        <v>3798</v>
      </c>
      <c r="G2155" s="109" t="s">
        <v>183</v>
      </c>
      <c r="H2155" s="109">
        <v>2013</v>
      </c>
      <c r="I2155" s="109">
        <v>0</v>
      </c>
      <c r="J2155" s="109">
        <v>1</v>
      </c>
      <c r="K2155" s="109">
        <v>553.9</v>
      </c>
      <c r="L2155" s="109">
        <v>627.9</v>
      </c>
      <c r="Q2155" t="str">
        <f t="shared" si="67"/>
        <v>2017_4041</v>
      </c>
      <c r="R2155" s="124">
        <v>2152</v>
      </c>
      <c r="S2155" s="39">
        <v>4041</v>
      </c>
      <c r="T2155" s="39">
        <v>4041</v>
      </c>
      <c r="U2155" s="39" t="s">
        <v>191</v>
      </c>
      <c r="V2155" s="39">
        <v>11.8003</v>
      </c>
      <c r="W2155" s="39">
        <v>2017</v>
      </c>
      <c r="X2155" s="39">
        <v>1388.3</v>
      </c>
      <c r="Y2155" s="39">
        <v>4041</v>
      </c>
      <c r="Z2155" s="39">
        <v>0</v>
      </c>
      <c r="AA2155" s="39">
        <v>1</v>
      </c>
      <c r="AB2155" s="39">
        <v>117.65</v>
      </c>
    </row>
    <row r="2156" spans="1:28" ht="41.4" x14ac:dyDescent="0.3">
      <c r="A2156" t="str">
        <f t="shared" si="66"/>
        <v>2013_3816</v>
      </c>
      <c r="D2156" s="109">
        <v>2153</v>
      </c>
      <c r="E2156" s="109">
        <v>3816</v>
      </c>
      <c r="F2156" s="109">
        <v>3816</v>
      </c>
      <c r="G2156" s="109" t="s">
        <v>184</v>
      </c>
      <c r="H2156" s="109">
        <v>2013</v>
      </c>
      <c r="I2156" s="109">
        <v>0</v>
      </c>
      <c r="J2156" s="109">
        <v>1</v>
      </c>
      <c r="K2156" s="109">
        <v>404.5</v>
      </c>
      <c r="L2156" s="109">
        <v>488.1</v>
      </c>
      <c r="Q2156" t="str">
        <f t="shared" si="67"/>
        <v>2017_4043</v>
      </c>
      <c r="R2156" s="124">
        <v>2153</v>
      </c>
      <c r="S2156" s="39">
        <v>4043</v>
      </c>
      <c r="T2156" s="39">
        <v>4043</v>
      </c>
      <c r="U2156" s="39" t="s">
        <v>192</v>
      </c>
      <c r="V2156" s="39">
        <v>13.786199999999999</v>
      </c>
      <c r="W2156" s="39">
        <v>2017</v>
      </c>
      <c r="X2156" s="39">
        <v>688</v>
      </c>
      <c r="Y2156" s="39">
        <v>4043</v>
      </c>
      <c r="Z2156" s="39">
        <v>0</v>
      </c>
      <c r="AA2156" s="39">
        <v>1</v>
      </c>
      <c r="AB2156" s="39">
        <v>49.905000000000001</v>
      </c>
    </row>
    <row r="2157" spans="1:28" ht="55.2" x14ac:dyDescent="0.3">
      <c r="A2157" t="str">
        <f t="shared" si="66"/>
        <v>2013_3841</v>
      </c>
      <c r="D2157" s="109">
        <v>2154</v>
      </c>
      <c r="E2157" s="109">
        <v>3841</v>
      </c>
      <c r="F2157" s="109">
        <v>3841</v>
      </c>
      <c r="G2157" s="109" t="s">
        <v>185</v>
      </c>
      <c r="H2157" s="109">
        <v>2013</v>
      </c>
      <c r="I2157" s="109">
        <v>0</v>
      </c>
      <c r="J2157" s="109">
        <v>1</v>
      </c>
      <c r="K2157" s="109">
        <v>770.9</v>
      </c>
      <c r="L2157" s="109">
        <v>817</v>
      </c>
      <c r="Q2157" t="str">
        <f t="shared" si="67"/>
        <v>2017_4068</v>
      </c>
      <c r="R2157" s="124">
        <v>2154</v>
      </c>
      <c r="S2157" s="39">
        <v>4068</v>
      </c>
      <c r="T2157" s="39">
        <v>4068</v>
      </c>
      <c r="U2157" s="39" t="s">
        <v>945</v>
      </c>
      <c r="V2157" s="39">
        <v>10.486599999999999</v>
      </c>
      <c r="W2157" s="39">
        <v>2017</v>
      </c>
      <c r="X2157" s="39">
        <v>331.9</v>
      </c>
      <c r="Y2157" s="39">
        <v>4068</v>
      </c>
      <c r="Z2157" s="39">
        <v>0</v>
      </c>
      <c r="AA2157" s="39">
        <v>1</v>
      </c>
      <c r="AB2157" s="39">
        <v>31.65</v>
      </c>
    </row>
    <row r="2158" spans="1:28" x14ac:dyDescent="0.3">
      <c r="A2158" t="str">
        <f t="shared" si="66"/>
        <v>2013_3897</v>
      </c>
      <c r="D2158" s="109">
        <v>2155</v>
      </c>
      <c r="E2158" s="109">
        <v>3897</v>
      </c>
      <c r="F2158" s="109">
        <v>3897</v>
      </c>
      <c r="G2158" s="109" t="s">
        <v>788</v>
      </c>
      <c r="H2158" s="109">
        <v>2013</v>
      </c>
      <c r="I2158" s="109">
        <v>0</v>
      </c>
      <c r="J2158" s="109">
        <v>1</v>
      </c>
      <c r="K2158" s="109">
        <v>76</v>
      </c>
      <c r="L2158" s="109">
        <v>84</v>
      </c>
      <c r="Q2158" t="str">
        <f t="shared" si="67"/>
        <v>2017_4086</v>
      </c>
      <c r="R2158" s="124">
        <v>2155</v>
      </c>
      <c r="S2158" s="39">
        <v>4086</v>
      </c>
      <c r="T2158" s="39">
        <v>4086</v>
      </c>
      <c r="U2158" s="39" t="s">
        <v>791</v>
      </c>
      <c r="V2158" s="39">
        <v>14.252000000000001</v>
      </c>
      <c r="W2158" s="39">
        <v>2017</v>
      </c>
      <c r="X2158" s="39">
        <v>2440.8000000000002</v>
      </c>
      <c r="Y2158" s="39">
        <v>4086</v>
      </c>
      <c r="Z2158" s="39">
        <v>0</v>
      </c>
      <c r="AA2158" s="39">
        <v>1</v>
      </c>
      <c r="AB2158" s="39">
        <v>171.26</v>
      </c>
    </row>
    <row r="2159" spans="1:28" ht="27.6" x14ac:dyDescent="0.3">
      <c r="A2159" t="str">
        <f t="shared" si="66"/>
        <v>2013_3906</v>
      </c>
      <c r="D2159" s="109">
        <v>2156</v>
      </c>
      <c r="E2159" s="109">
        <v>3906</v>
      </c>
      <c r="F2159" s="109">
        <v>3906</v>
      </c>
      <c r="G2159" s="109" t="s">
        <v>187</v>
      </c>
      <c r="H2159" s="109">
        <v>2013</v>
      </c>
      <c r="I2159" s="109">
        <v>0</v>
      </c>
      <c r="J2159" s="109">
        <v>1</v>
      </c>
      <c r="K2159" s="109">
        <v>432.8</v>
      </c>
      <c r="L2159" s="109">
        <v>465.3</v>
      </c>
      <c r="Q2159" t="str">
        <f t="shared" si="67"/>
        <v>2017_4104</v>
      </c>
      <c r="R2159" s="124">
        <v>2156</v>
      </c>
      <c r="S2159" s="39">
        <v>4104</v>
      </c>
      <c r="T2159" s="39">
        <v>4104</v>
      </c>
      <c r="U2159" s="39" t="s">
        <v>194</v>
      </c>
      <c r="V2159" s="39">
        <v>12.6713</v>
      </c>
      <c r="W2159" s="39">
        <v>2017</v>
      </c>
      <c r="X2159" s="39">
        <v>4910.5</v>
      </c>
      <c r="Y2159" s="39">
        <v>4104</v>
      </c>
      <c r="Z2159" s="39">
        <v>0</v>
      </c>
      <c r="AA2159" s="39">
        <v>1</v>
      </c>
      <c r="AB2159" s="39">
        <v>387.53</v>
      </c>
    </row>
    <row r="2160" spans="1:28" ht="41.4" x14ac:dyDescent="0.3">
      <c r="A2160" t="str">
        <f t="shared" si="66"/>
        <v>2013_4419</v>
      </c>
      <c r="D2160" s="109">
        <v>2157</v>
      </c>
      <c r="E2160" s="109">
        <v>4419</v>
      </c>
      <c r="F2160" s="109">
        <v>4419</v>
      </c>
      <c r="G2160" s="109" t="s">
        <v>789</v>
      </c>
      <c r="H2160" s="109">
        <v>2013</v>
      </c>
      <c r="I2160" s="109">
        <v>0</v>
      </c>
      <c r="J2160" s="109">
        <v>1</v>
      </c>
      <c r="K2160" s="109">
        <v>794.2</v>
      </c>
      <c r="L2160" s="109">
        <v>793.2</v>
      </c>
      <c r="Q2160" t="str">
        <f t="shared" si="67"/>
        <v>2017_4122</v>
      </c>
      <c r="R2160" s="124">
        <v>2157</v>
      </c>
      <c r="S2160" s="39">
        <v>4122</v>
      </c>
      <c r="T2160" s="39">
        <v>4122</v>
      </c>
      <c r="U2160" s="39" t="s">
        <v>195</v>
      </c>
      <c r="V2160" s="39">
        <v>11.7111</v>
      </c>
      <c r="W2160" s="39">
        <v>2017</v>
      </c>
      <c r="X2160" s="39">
        <v>527</v>
      </c>
      <c r="Y2160" s="39">
        <v>4122</v>
      </c>
      <c r="Z2160" s="39">
        <v>0</v>
      </c>
      <c r="AA2160" s="39">
        <v>1</v>
      </c>
      <c r="AB2160" s="39">
        <v>45</v>
      </c>
    </row>
    <row r="2161" spans="1:28" ht="27.6" x14ac:dyDescent="0.3">
      <c r="A2161" t="str">
        <f t="shared" si="66"/>
        <v>2013_3942</v>
      </c>
      <c r="D2161" s="109">
        <v>2158</v>
      </c>
      <c r="E2161" s="109">
        <v>3942</v>
      </c>
      <c r="F2161" s="109">
        <v>3942</v>
      </c>
      <c r="G2161" s="109" t="s">
        <v>188</v>
      </c>
      <c r="H2161" s="109">
        <v>2013</v>
      </c>
      <c r="I2161" s="109">
        <v>0</v>
      </c>
      <c r="J2161" s="109">
        <v>1</v>
      </c>
      <c r="K2161" s="109">
        <v>650.6</v>
      </c>
      <c r="L2161" s="109">
        <v>651.5</v>
      </c>
      <c r="Q2161" t="str">
        <f t="shared" si="67"/>
        <v>2017_4131</v>
      </c>
      <c r="R2161" s="124">
        <v>2158</v>
      </c>
      <c r="S2161" s="39">
        <v>4131</v>
      </c>
      <c r="T2161" s="39">
        <v>4131</v>
      </c>
      <c r="U2161" s="39" t="s">
        <v>196</v>
      </c>
      <c r="V2161" s="39">
        <v>13.465199999999999</v>
      </c>
      <c r="W2161" s="39">
        <v>2017</v>
      </c>
      <c r="X2161" s="39">
        <v>3745</v>
      </c>
      <c r="Y2161" s="39">
        <v>4131</v>
      </c>
      <c r="Z2161" s="39">
        <v>0</v>
      </c>
      <c r="AA2161" s="39">
        <v>1</v>
      </c>
      <c r="AB2161" s="39">
        <v>278.125</v>
      </c>
    </row>
    <row r="2162" spans="1:28" ht="27.6" x14ac:dyDescent="0.3">
      <c r="A2162" t="str">
        <f t="shared" si="66"/>
        <v>2013_4023</v>
      </c>
      <c r="D2162" s="109">
        <v>2159</v>
      </c>
      <c r="E2162" s="109">
        <v>4023</v>
      </c>
      <c r="F2162" s="109">
        <v>4023</v>
      </c>
      <c r="G2162" s="109" t="s">
        <v>790</v>
      </c>
      <c r="H2162" s="109">
        <v>2013</v>
      </c>
      <c r="I2162" s="109">
        <v>0</v>
      </c>
      <c r="J2162" s="109">
        <v>1</v>
      </c>
      <c r="K2162" s="109">
        <v>671</v>
      </c>
      <c r="L2162" s="109">
        <v>724.1</v>
      </c>
      <c r="Q2162" t="str">
        <f t="shared" si="67"/>
        <v>2017_4203</v>
      </c>
      <c r="R2162" s="124">
        <v>2159</v>
      </c>
      <c r="S2162" s="39">
        <v>4203</v>
      </c>
      <c r="T2162" s="39">
        <v>4203</v>
      </c>
      <c r="U2162" s="39" t="s">
        <v>198</v>
      </c>
      <c r="V2162" s="39">
        <v>13.213800000000001</v>
      </c>
      <c r="W2162" s="39">
        <v>2017</v>
      </c>
      <c r="X2162" s="39">
        <v>858.5</v>
      </c>
      <c r="Y2162" s="39">
        <v>4203</v>
      </c>
      <c r="Z2162" s="39">
        <v>0</v>
      </c>
      <c r="AA2162" s="39">
        <v>1</v>
      </c>
      <c r="AB2162" s="39">
        <v>64.97</v>
      </c>
    </row>
    <row r="2163" spans="1:28" ht="27.6" x14ac:dyDescent="0.3">
      <c r="A2163" t="str">
        <f t="shared" si="66"/>
        <v>2013_4033</v>
      </c>
      <c r="D2163" s="109">
        <v>2160</v>
      </c>
      <c r="E2163" s="109">
        <v>4033</v>
      </c>
      <c r="F2163" s="109">
        <v>4033</v>
      </c>
      <c r="G2163" s="109" t="s">
        <v>368</v>
      </c>
      <c r="H2163" s="109">
        <v>2013</v>
      </c>
      <c r="I2163" s="109">
        <v>0</v>
      </c>
      <c r="J2163" s="109">
        <v>1</v>
      </c>
      <c r="K2163" s="109">
        <v>673.1</v>
      </c>
      <c r="L2163" s="109">
        <v>646.6</v>
      </c>
      <c r="Q2163" t="str">
        <f t="shared" si="67"/>
        <v>2017_4212</v>
      </c>
      <c r="R2163" s="124">
        <v>2160</v>
      </c>
      <c r="S2163" s="39">
        <v>4212</v>
      </c>
      <c r="T2163" s="39">
        <v>4212</v>
      </c>
      <c r="U2163" s="39" t="s">
        <v>199</v>
      </c>
      <c r="V2163" s="39">
        <v>10.4793</v>
      </c>
      <c r="W2163" s="39">
        <v>2017</v>
      </c>
      <c r="X2163" s="39">
        <v>341.1</v>
      </c>
      <c r="Y2163" s="39">
        <v>4212</v>
      </c>
      <c r="Z2163" s="39">
        <v>0</v>
      </c>
      <c r="AA2163" s="39">
        <v>1</v>
      </c>
      <c r="AB2163" s="39">
        <v>32.549999999999997</v>
      </c>
    </row>
    <row r="2164" spans="1:28" ht="27.6" x14ac:dyDescent="0.3">
      <c r="A2164" t="str">
        <f t="shared" si="66"/>
        <v>2013_4041</v>
      </c>
      <c r="D2164" s="109">
        <v>2161</v>
      </c>
      <c r="E2164" s="109">
        <v>4041</v>
      </c>
      <c r="F2164" s="109">
        <v>4041</v>
      </c>
      <c r="G2164" s="109" t="s">
        <v>191</v>
      </c>
      <c r="H2164" s="109">
        <v>2013</v>
      </c>
      <c r="I2164" s="109">
        <v>0</v>
      </c>
      <c r="J2164" s="109">
        <v>1</v>
      </c>
      <c r="K2164" s="109">
        <v>1352.6</v>
      </c>
      <c r="L2164" s="109">
        <v>1412.4</v>
      </c>
      <c r="Q2164" t="str">
        <f t="shared" si="67"/>
        <v>2017_4271</v>
      </c>
      <c r="R2164" s="124">
        <v>2161</v>
      </c>
      <c r="S2164" s="39">
        <v>4271</v>
      </c>
      <c r="T2164" s="39">
        <v>4271</v>
      </c>
      <c r="U2164" s="39" t="s">
        <v>201</v>
      </c>
      <c r="V2164" s="39">
        <v>13.4026</v>
      </c>
      <c r="W2164" s="39">
        <v>2017</v>
      </c>
      <c r="X2164" s="39">
        <v>1477.3</v>
      </c>
      <c r="Y2164" s="39">
        <v>4271</v>
      </c>
      <c r="Z2164" s="39">
        <v>0</v>
      </c>
      <c r="AA2164" s="39">
        <v>1</v>
      </c>
      <c r="AB2164" s="39">
        <v>110.22499999999999</v>
      </c>
    </row>
    <row r="2165" spans="1:28" x14ac:dyDescent="0.3">
      <c r="A2165" t="str">
        <f t="shared" si="66"/>
        <v>2013_4043</v>
      </c>
      <c r="D2165" s="109">
        <v>2162</v>
      </c>
      <c r="E2165" s="109">
        <v>4043</v>
      </c>
      <c r="F2165" s="109">
        <v>4043</v>
      </c>
      <c r="G2165" s="109" t="s">
        <v>192</v>
      </c>
      <c r="H2165" s="109">
        <v>2013</v>
      </c>
      <c r="I2165" s="109">
        <v>0</v>
      </c>
      <c r="J2165" s="109">
        <v>1</v>
      </c>
      <c r="K2165" s="109">
        <v>691.1</v>
      </c>
      <c r="L2165" s="109">
        <v>672.1</v>
      </c>
      <c r="Q2165" t="str">
        <f t="shared" si="67"/>
        <v>2017_4269</v>
      </c>
      <c r="R2165" s="124">
        <v>2162</v>
      </c>
      <c r="S2165" s="39">
        <v>4269</v>
      </c>
      <c r="T2165" s="39">
        <v>4269</v>
      </c>
      <c r="U2165" s="39" t="s">
        <v>200</v>
      </c>
      <c r="V2165" s="39">
        <v>12.3192</v>
      </c>
      <c r="W2165" s="39">
        <v>2017</v>
      </c>
      <c r="X2165" s="39">
        <v>486.3</v>
      </c>
      <c r="Y2165" s="39">
        <v>4269</v>
      </c>
      <c r="Z2165" s="39">
        <v>0</v>
      </c>
      <c r="AA2165" s="39">
        <v>1</v>
      </c>
      <c r="AB2165" s="39">
        <v>39.475000000000001</v>
      </c>
    </row>
    <row r="2166" spans="1:28" ht="27.6" x14ac:dyDescent="0.3">
      <c r="A2166" t="str">
        <f t="shared" si="66"/>
        <v>2013_4068</v>
      </c>
      <c r="D2166" s="109">
        <v>2163</v>
      </c>
      <c r="E2166" s="109">
        <v>4068</v>
      </c>
      <c r="F2166" s="109">
        <v>4068</v>
      </c>
      <c r="G2166" s="109" t="s">
        <v>945</v>
      </c>
      <c r="H2166" s="109">
        <v>2013</v>
      </c>
      <c r="I2166" s="109">
        <v>0</v>
      </c>
      <c r="J2166" s="109">
        <v>1</v>
      </c>
      <c r="K2166" s="109">
        <v>433.2</v>
      </c>
      <c r="L2166" s="109">
        <v>399.1</v>
      </c>
      <c r="Q2166" t="str">
        <f t="shared" si="67"/>
        <v>2017_4356</v>
      </c>
      <c r="R2166" s="124">
        <v>2163</v>
      </c>
      <c r="S2166" s="39">
        <v>4356</v>
      </c>
      <c r="T2166" s="39">
        <v>4356</v>
      </c>
      <c r="U2166" s="39" t="s">
        <v>202</v>
      </c>
      <c r="V2166" s="39">
        <v>12.1023</v>
      </c>
      <c r="W2166" s="39">
        <v>2017</v>
      </c>
      <c r="X2166" s="39">
        <v>769.1</v>
      </c>
      <c r="Y2166" s="39">
        <v>4356</v>
      </c>
      <c r="Z2166" s="39">
        <v>0</v>
      </c>
      <c r="AA2166" s="39">
        <v>1</v>
      </c>
      <c r="AB2166" s="39">
        <v>63.55</v>
      </c>
    </row>
    <row r="2167" spans="1:28" ht="41.4" x14ac:dyDescent="0.3">
      <c r="A2167" t="str">
        <f t="shared" si="66"/>
        <v>2013_4086</v>
      </c>
      <c r="D2167" s="109">
        <v>2164</v>
      </c>
      <c r="E2167" s="109">
        <v>4086</v>
      </c>
      <c r="F2167" s="109">
        <v>4086</v>
      </c>
      <c r="G2167" s="109" t="s">
        <v>791</v>
      </c>
      <c r="H2167" s="109">
        <v>2013</v>
      </c>
      <c r="I2167" s="109">
        <v>0</v>
      </c>
      <c r="J2167" s="109">
        <v>1</v>
      </c>
      <c r="K2167" s="109">
        <v>1864</v>
      </c>
      <c r="L2167" s="109">
        <v>2278.9</v>
      </c>
      <c r="Q2167" t="str">
        <f t="shared" si="67"/>
        <v>2017_4149</v>
      </c>
      <c r="R2167" s="124">
        <v>2164</v>
      </c>
      <c r="S2167" s="39">
        <v>4149</v>
      </c>
      <c r="T2167" s="39">
        <v>4149</v>
      </c>
      <c r="U2167" s="39" t="s">
        <v>792</v>
      </c>
      <c r="V2167" s="39">
        <v>12.4381</v>
      </c>
      <c r="W2167" s="39">
        <v>2017</v>
      </c>
      <c r="X2167" s="39">
        <v>1394</v>
      </c>
      <c r="Y2167" s="39">
        <v>4149</v>
      </c>
      <c r="Z2167" s="39">
        <v>0</v>
      </c>
      <c r="AA2167" s="39">
        <v>1</v>
      </c>
      <c r="AB2167" s="39">
        <v>112.075</v>
      </c>
    </row>
    <row r="2168" spans="1:28" ht="27.6" x14ac:dyDescent="0.3">
      <c r="A2168" t="str">
        <f t="shared" si="66"/>
        <v>2013_4104</v>
      </c>
      <c r="D2168" s="109">
        <v>2165</v>
      </c>
      <c r="E2168" s="109">
        <v>4104</v>
      </c>
      <c r="F2168" s="109">
        <v>4104</v>
      </c>
      <c r="G2168" s="109" t="s">
        <v>194</v>
      </c>
      <c r="H2168" s="109">
        <v>2013</v>
      </c>
      <c r="I2168" s="109">
        <v>0</v>
      </c>
      <c r="J2168" s="109">
        <v>1</v>
      </c>
      <c r="K2168" s="109">
        <v>5388.5</v>
      </c>
      <c r="L2168" s="109">
        <v>4869.6000000000004</v>
      </c>
      <c r="Q2168" t="str">
        <f t="shared" si="67"/>
        <v>2017_4437</v>
      </c>
      <c r="R2168" s="124">
        <v>2165</v>
      </c>
      <c r="S2168" s="39">
        <v>4437</v>
      </c>
      <c r="T2168" s="39">
        <v>4437</v>
      </c>
      <c r="U2168" s="39" t="s">
        <v>204</v>
      </c>
      <c r="V2168" s="39">
        <v>11.436400000000001</v>
      </c>
      <c r="W2168" s="39">
        <v>2017</v>
      </c>
      <c r="X2168" s="39">
        <v>499.2</v>
      </c>
      <c r="Y2168" s="39">
        <v>4437</v>
      </c>
      <c r="Z2168" s="39">
        <v>0</v>
      </c>
      <c r="AA2168" s="39">
        <v>1</v>
      </c>
      <c r="AB2168" s="39">
        <v>43.65</v>
      </c>
    </row>
    <row r="2169" spans="1:28" ht="27.6" x14ac:dyDescent="0.3">
      <c r="A2169" t="str">
        <f t="shared" si="66"/>
        <v>2013_4122</v>
      </c>
      <c r="D2169" s="109">
        <v>2166</v>
      </c>
      <c r="E2169" s="109">
        <v>4122</v>
      </c>
      <c r="F2169" s="109">
        <v>4122</v>
      </c>
      <c r="G2169" s="109" t="s">
        <v>195</v>
      </c>
      <c r="H2169" s="109">
        <v>2013</v>
      </c>
      <c r="I2169" s="109">
        <v>0</v>
      </c>
      <c r="J2169" s="109">
        <v>1</v>
      </c>
      <c r="K2169" s="109">
        <v>530.5</v>
      </c>
      <c r="L2169" s="109">
        <v>540.5</v>
      </c>
      <c r="Q2169" t="str">
        <f t="shared" si="67"/>
        <v>2017_4446</v>
      </c>
      <c r="R2169" s="124">
        <v>2166</v>
      </c>
      <c r="S2169" s="39">
        <v>4446</v>
      </c>
      <c r="T2169" s="39">
        <v>4446</v>
      </c>
      <c r="U2169" s="39" t="s">
        <v>205</v>
      </c>
      <c r="V2169" s="39">
        <v>12.807700000000001</v>
      </c>
      <c r="W2169" s="39">
        <v>2017</v>
      </c>
      <c r="X2169" s="39">
        <v>1063.0999999999999</v>
      </c>
      <c r="Y2169" s="39">
        <v>4446</v>
      </c>
      <c r="Z2169" s="39">
        <v>0</v>
      </c>
      <c r="AA2169" s="39">
        <v>1</v>
      </c>
      <c r="AB2169" s="39">
        <v>83.004999999999995</v>
      </c>
    </row>
    <row r="2170" spans="1:28" x14ac:dyDescent="0.3">
      <c r="A2170" t="str">
        <f t="shared" si="66"/>
        <v>2013_4131</v>
      </c>
      <c r="D2170" s="109">
        <v>2167</v>
      </c>
      <c r="E2170" s="109">
        <v>4131</v>
      </c>
      <c r="F2170" s="109">
        <v>4131</v>
      </c>
      <c r="G2170" s="109" t="s">
        <v>196</v>
      </c>
      <c r="H2170" s="109">
        <v>2013</v>
      </c>
      <c r="I2170" s="109">
        <v>0</v>
      </c>
      <c r="J2170" s="109">
        <v>1</v>
      </c>
      <c r="K2170" s="109">
        <v>3724.7</v>
      </c>
      <c r="L2170" s="109">
        <v>3771.7</v>
      </c>
      <c r="Q2170" t="str">
        <f t="shared" si="67"/>
        <v>2017_4491</v>
      </c>
      <c r="R2170" s="124">
        <v>2167</v>
      </c>
      <c r="S2170" s="39">
        <v>4491</v>
      </c>
      <c r="T2170" s="39">
        <v>4491</v>
      </c>
      <c r="U2170" s="39" t="s">
        <v>206</v>
      </c>
      <c r="V2170" s="39">
        <v>10.1808</v>
      </c>
      <c r="W2170" s="39">
        <v>2017</v>
      </c>
      <c r="X2170" s="39">
        <v>349.2</v>
      </c>
      <c r="Y2170" s="39">
        <v>4491</v>
      </c>
      <c r="Z2170" s="39">
        <v>0</v>
      </c>
      <c r="AA2170" s="39">
        <v>1</v>
      </c>
      <c r="AB2170" s="39">
        <v>34.299999999999997</v>
      </c>
    </row>
    <row r="2171" spans="1:28" ht="27.6" x14ac:dyDescent="0.3">
      <c r="A2171" t="str">
        <f t="shared" si="66"/>
        <v>2013_4203</v>
      </c>
      <c r="D2171" s="109">
        <v>2168</v>
      </c>
      <c r="E2171" s="109">
        <v>4203</v>
      </c>
      <c r="F2171" s="109">
        <v>4203</v>
      </c>
      <c r="G2171" s="109" t="s">
        <v>198</v>
      </c>
      <c r="H2171" s="109">
        <v>2013</v>
      </c>
      <c r="I2171" s="109">
        <v>0</v>
      </c>
      <c r="J2171" s="109">
        <v>1</v>
      </c>
      <c r="K2171" s="109">
        <v>737</v>
      </c>
      <c r="L2171" s="109">
        <v>809.6</v>
      </c>
      <c r="Q2171" t="str">
        <f t="shared" si="67"/>
        <v>2017_4505</v>
      </c>
      <c r="R2171" s="124">
        <v>2168</v>
      </c>
      <c r="S2171" s="39">
        <v>4505</v>
      </c>
      <c r="T2171" s="39">
        <v>4505</v>
      </c>
      <c r="U2171" s="39" t="s">
        <v>207</v>
      </c>
      <c r="V2171" s="39">
        <v>8.5216999999999992</v>
      </c>
      <c r="W2171" s="39">
        <v>2017</v>
      </c>
      <c r="X2171" s="39">
        <v>220.5</v>
      </c>
      <c r="Y2171" s="39">
        <v>4505</v>
      </c>
      <c r="Z2171" s="39">
        <v>0</v>
      </c>
      <c r="AA2171" s="39">
        <v>1</v>
      </c>
      <c r="AB2171" s="39">
        <v>25.875</v>
      </c>
    </row>
    <row r="2172" spans="1:28" ht="27.6" x14ac:dyDescent="0.3">
      <c r="A2172" t="str">
        <f t="shared" si="66"/>
        <v>2013_4212</v>
      </c>
      <c r="D2172" s="109">
        <v>2169</v>
      </c>
      <c r="E2172" s="109">
        <v>4212</v>
      </c>
      <c r="F2172" s="109">
        <v>4212</v>
      </c>
      <c r="G2172" s="109" t="s">
        <v>199</v>
      </c>
      <c r="H2172" s="109">
        <v>2013</v>
      </c>
      <c r="I2172" s="109">
        <v>0</v>
      </c>
      <c r="J2172" s="109">
        <v>1</v>
      </c>
      <c r="K2172" s="109">
        <v>314</v>
      </c>
      <c r="L2172" s="109">
        <v>318</v>
      </c>
      <c r="Q2172" t="str">
        <f t="shared" si="67"/>
        <v>2017_4509</v>
      </c>
      <c r="R2172" s="124">
        <v>2169</v>
      </c>
      <c r="S2172" s="39">
        <v>4509</v>
      </c>
      <c r="T2172" s="39">
        <v>4509</v>
      </c>
      <c r="U2172" s="39" t="s">
        <v>208</v>
      </c>
      <c r="V2172" s="39">
        <v>10.151899999999999</v>
      </c>
      <c r="W2172" s="39">
        <v>2017</v>
      </c>
      <c r="X2172" s="39">
        <v>120.3</v>
      </c>
      <c r="Y2172" s="39">
        <v>4509</v>
      </c>
      <c r="Z2172" s="39">
        <v>0</v>
      </c>
      <c r="AA2172" s="39">
        <v>1</v>
      </c>
      <c r="AB2172" s="39">
        <v>11.85</v>
      </c>
    </row>
    <row r="2173" spans="1:28" ht="27.6" x14ac:dyDescent="0.3">
      <c r="A2173" t="str">
        <f t="shared" si="66"/>
        <v>2013_4271</v>
      </c>
      <c r="D2173" s="109">
        <v>2170</v>
      </c>
      <c r="E2173" s="109">
        <v>4271</v>
      </c>
      <c r="F2173" s="109">
        <v>4271</v>
      </c>
      <c r="G2173" s="109" t="s">
        <v>201</v>
      </c>
      <c r="H2173" s="109">
        <v>2013</v>
      </c>
      <c r="I2173" s="109">
        <v>0</v>
      </c>
      <c r="J2173" s="109">
        <v>1</v>
      </c>
      <c r="K2173" s="109">
        <v>1246</v>
      </c>
      <c r="L2173" s="109">
        <v>1409.6</v>
      </c>
      <c r="Q2173" t="str">
        <f t="shared" si="67"/>
        <v>2017_4518</v>
      </c>
      <c r="R2173" s="124">
        <v>2170</v>
      </c>
      <c r="S2173" s="39">
        <v>4518</v>
      </c>
      <c r="T2173" s="39">
        <v>4518</v>
      </c>
      <c r="U2173" s="39" t="s">
        <v>209</v>
      </c>
      <c r="V2173" s="39">
        <v>9.2850000000000001</v>
      </c>
      <c r="W2173" s="39">
        <v>2017</v>
      </c>
      <c r="X2173" s="39">
        <v>199.2</v>
      </c>
      <c r="Y2173" s="39">
        <v>4518</v>
      </c>
      <c r="Z2173" s="39">
        <v>0</v>
      </c>
      <c r="AA2173" s="39">
        <v>1</v>
      </c>
      <c r="AB2173" s="39">
        <v>21.454000000000001</v>
      </c>
    </row>
    <row r="2174" spans="1:28" ht="27.6" x14ac:dyDescent="0.3">
      <c r="A2174" t="str">
        <f t="shared" si="66"/>
        <v>2013_4269</v>
      </c>
      <c r="D2174" s="109">
        <v>2171</v>
      </c>
      <c r="E2174" s="109">
        <v>4269</v>
      </c>
      <c r="F2174" s="109">
        <v>4269</v>
      </c>
      <c r="G2174" s="109" t="s">
        <v>200</v>
      </c>
      <c r="H2174" s="109">
        <v>2013</v>
      </c>
      <c r="I2174" s="109">
        <v>0</v>
      </c>
      <c r="J2174" s="109">
        <v>1</v>
      </c>
      <c r="K2174" s="109">
        <v>554</v>
      </c>
      <c r="L2174" s="109">
        <v>479</v>
      </c>
      <c r="Q2174" t="str">
        <f t="shared" si="67"/>
        <v>2017_4527</v>
      </c>
      <c r="R2174" s="124">
        <v>2171</v>
      </c>
      <c r="S2174" s="39">
        <v>4527</v>
      </c>
      <c r="T2174" s="39">
        <v>4527</v>
      </c>
      <c r="U2174" s="39" t="s">
        <v>210</v>
      </c>
      <c r="V2174" s="39">
        <v>11.181100000000001</v>
      </c>
      <c r="W2174" s="39">
        <v>2017</v>
      </c>
      <c r="X2174" s="39">
        <v>639</v>
      </c>
      <c r="Y2174" s="39">
        <v>4527</v>
      </c>
      <c r="Z2174" s="39">
        <v>0</v>
      </c>
      <c r="AA2174" s="39">
        <v>1</v>
      </c>
      <c r="AB2174" s="39">
        <v>57.15</v>
      </c>
    </row>
    <row r="2175" spans="1:28" ht="27.6" x14ac:dyDescent="0.3">
      <c r="A2175" t="str">
        <f t="shared" si="66"/>
        <v>2013_4356</v>
      </c>
      <c r="D2175" s="109">
        <v>2172</v>
      </c>
      <c r="E2175" s="109">
        <v>4356</v>
      </c>
      <c r="F2175" s="109">
        <v>4356</v>
      </c>
      <c r="G2175" s="109" t="s">
        <v>202</v>
      </c>
      <c r="H2175" s="109">
        <v>2013</v>
      </c>
      <c r="I2175" s="109">
        <v>0</v>
      </c>
      <c r="J2175" s="109">
        <v>1</v>
      </c>
      <c r="K2175" s="109">
        <v>859.2</v>
      </c>
      <c r="L2175" s="109">
        <v>821.2</v>
      </c>
      <c r="Q2175" t="str">
        <f t="shared" si="67"/>
        <v>2017_4536</v>
      </c>
      <c r="R2175" s="124">
        <v>2172</v>
      </c>
      <c r="S2175" s="39">
        <v>4536</v>
      </c>
      <c r="T2175" s="39">
        <v>4536</v>
      </c>
      <c r="U2175" s="39" t="s">
        <v>211</v>
      </c>
      <c r="V2175" s="39">
        <v>12.6868</v>
      </c>
      <c r="W2175" s="39">
        <v>2017</v>
      </c>
      <c r="X2175" s="39">
        <v>2032.3</v>
      </c>
      <c r="Y2175" s="39">
        <v>4536</v>
      </c>
      <c r="Z2175" s="39">
        <v>0</v>
      </c>
      <c r="AA2175" s="39">
        <v>1</v>
      </c>
      <c r="AB2175" s="39">
        <v>160.19</v>
      </c>
    </row>
    <row r="2176" spans="1:28" ht="27.6" x14ac:dyDescent="0.3">
      <c r="A2176" t="str">
        <f t="shared" si="66"/>
        <v>2013_4149</v>
      </c>
      <c r="D2176" s="109">
        <v>2173</v>
      </c>
      <c r="E2176" s="109">
        <v>4149</v>
      </c>
      <c r="F2176" s="109">
        <v>4149</v>
      </c>
      <c r="G2176" s="109" t="s">
        <v>792</v>
      </c>
      <c r="H2176" s="109">
        <v>2013</v>
      </c>
      <c r="I2176" s="109">
        <v>0</v>
      </c>
      <c r="J2176" s="109">
        <v>1</v>
      </c>
      <c r="K2176" s="109">
        <v>1377.3</v>
      </c>
      <c r="L2176" s="109">
        <v>1378.3</v>
      </c>
      <c r="Q2176" t="str">
        <f t="shared" si="67"/>
        <v>2017_4554</v>
      </c>
      <c r="R2176" s="124">
        <v>2173</v>
      </c>
      <c r="S2176" s="39">
        <v>4554</v>
      </c>
      <c r="T2176" s="39">
        <v>4554</v>
      </c>
      <c r="U2176" s="39" t="s">
        <v>212</v>
      </c>
      <c r="V2176" s="39">
        <v>13.2841</v>
      </c>
      <c r="W2176" s="39">
        <v>2017</v>
      </c>
      <c r="X2176" s="39">
        <v>1321.1</v>
      </c>
      <c r="Y2176" s="39">
        <v>4554</v>
      </c>
      <c r="Z2176" s="39">
        <v>0</v>
      </c>
      <c r="AA2176" s="39">
        <v>1</v>
      </c>
      <c r="AB2176" s="39">
        <v>99.45</v>
      </c>
    </row>
    <row r="2177" spans="1:28" x14ac:dyDescent="0.3">
      <c r="A2177" t="str">
        <f t="shared" si="66"/>
        <v>2013_4437</v>
      </c>
      <c r="D2177" s="109">
        <v>2174</v>
      </c>
      <c r="E2177" s="109">
        <v>4437</v>
      </c>
      <c r="F2177" s="109">
        <v>4437</v>
      </c>
      <c r="G2177" s="109" t="s">
        <v>204</v>
      </c>
      <c r="H2177" s="109">
        <v>2013</v>
      </c>
      <c r="I2177" s="109">
        <v>0</v>
      </c>
      <c r="J2177" s="109">
        <v>1</v>
      </c>
      <c r="K2177" s="109">
        <v>550.9</v>
      </c>
      <c r="L2177" s="109">
        <v>514.9</v>
      </c>
      <c r="Q2177" t="str">
        <f t="shared" si="67"/>
        <v>2017_4572</v>
      </c>
      <c r="R2177" s="124">
        <v>2174</v>
      </c>
      <c r="S2177" s="39">
        <v>4572</v>
      </c>
      <c r="T2177" s="39">
        <v>4572</v>
      </c>
      <c r="U2177" s="39" t="s">
        <v>213</v>
      </c>
      <c r="V2177" s="39">
        <v>9.7593999999999994</v>
      </c>
      <c r="W2177" s="39">
        <v>2017</v>
      </c>
      <c r="X2177" s="39">
        <v>320.5</v>
      </c>
      <c r="Y2177" s="39">
        <v>4572</v>
      </c>
      <c r="Z2177" s="39">
        <v>0</v>
      </c>
      <c r="AA2177" s="39">
        <v>1</v>
      </c>
      <c r="AB2177" s="39">
        <v>32.840000000000003</v>
      </c>
    </row>
    <row r="2178" spans="1:28" ht="27.6" x14ac:dyDescent="0.3">
      <c r="A2178" t="str">
        <f t="shared" si="66"/>
        <v>2013_4446</v>
      </c>
      <c r="D2178" s="109">
        <v>2175</v>
      </c>
      <c r="E2178" s="109">
        <v>4446</v>
      </c>
      <c r="F2178" s="109">
        <v>4446</v>
      </c>
      <c r="G2178" s="109" t="s">
        <v>205</v>
      </c>
      <c r="H2178" s="109">
        <v>2013</v>
      </c>
      <c r="I2178" s="109">
        <v>0</v>
      </c>
      <c r="J2178" s="109">
        <v>1</v>
      </c>
      <c r="K2178" s="109">
        <v>1020.6</v>
      </c>
      <c r="L2178" s="109">
        <v>1076.3</v>
      </c>
      <c r="Q2178" t="str">
        <f t="shared" si="67"/>
        <v>2017_4581</v>
      </c>
      <c r="R2178" s="124">
        <v>2175</v>
      </c>
      <c r="S2178" s="39">
        <v>4581</v>
      </c>
      <c r="T2178" s="39">
        <v>4581</v>
      </c>
      <c r="U2178" s="39" t="s">
        <v>214</v>
      </c>
      <c r="V2178" s="39">
        <v>11.904199999999999</v>
      </c>
      <c r="W2178" s="39">
        <v>2017</v>
      </c>
      <c r="X2178" s="39">
        <v>4959.3</v>
      </c>
      <c r="Y2178" s="39">
        <v>4581</v>
      </c>
      <c r="Z2178" s="39">
        <v>0</v>
      </c>
      <c r="AA2178" s="39">
        <v>1</v>
      </c>
      <c r="AB2178" s="39">
        <v>416.6</v>
      </c>
    </row>
    <row r="2179" spans="1:28" ht="41.4" x14ac:dyDescent="0.3">
      <c r="A2179" t="str">
        <f t="shared" si="66"/>
        <v>2013_4491</v>
      </c>
      <c r="D2179" s="109">
        <v>2176</v>
      </c>
      <c r="E2179" s="109">
        <v>4491</v>
      </c>
      <c r="F2179" s="109">
        <v>4491</v>
      </c>
      <c r="G2179" s="109" t="s">
        <v>206</v>
      </c>
      <c r="H2179" s="109">
        <v>2013</v>
      </c>
      <c r="I2179" s="109">
        <v>0</v>
      </c>
      <c r="J2179" s="109">
        <v>1</v>
      </c>
      <c r="K2179" s="109">
        <v>352.9</v>
      </c>
      <c r="L2179" s="109">
        <v>384.3</v>
      </c>
      <c r="Q2179" t="str">
        <f t="shared" si="67"/>
        <v>2017_4599</v>
      </c>
      <c r="R2179" s="124">
        <v>2176</v>
      </c>
      <c r="S2179" s="39">
        <v>4599</v>
      </c>
      <c r="T2179" s="39">
        <v>4599</v>
      </c>
      <c r="U2179" s="39" t="s">
        <v>215</v>
      </c>
      <c r="V2179" s="39">
        <v>12.565799999999999</v>
      </c>
      <c r="W2179" s="39">
        <v>2017</v>
      </c>
      <c r="X2179" s="39">
        <v>585.1</v>
      </c>
      <c r="Y2179" s="39">
        <v>4599</v>
      </c>
      <c r="Z2179" s="39">
        <v>0</v>
      </c>
      <c r="AA2179" s="39">
        <v>1</v>
      </c>
      <c r="AB2179" s="39">
        <v>46.563000000000002</v>
      </c>
    </row>
    <row r="2180" spans="1:28" x14ac:dyDescent="0.3">
      <c r="A2180" t="str">
        <f t="shared" si="66"/>
        <v>2013_4505</v>
      </c>
      <c r="D2180" s="109">
        <v>2177</v>
      </c>
      <c r="E2180" s="109">
        <v>4505</v>
      </c>
      <c r="F2180" s="109">
        <v>4505</v>
      </c>
      <c r="G2180" s="109" t="s">
        <v>207</v>
      </c>
      <c r="H2180" s="109">
        <v>2013</v>
      </c>
      <c r="I2180" s="109">
        <v>0</v>
      </c>
      <c r="J2180" s="109">
        <v>1</v>
      </c>
      <c r="K2180" s="109">
        <v>249.1</v>
      </c>
      <c r="L2180" s="109">
        <v>224.9</v>
      </c>
      <c r="Q2180" t="str">
        <f t="shared" si="67"/>
        <v>2017_4617</v>
      </c>
      <c r="R2180" s="124">
        <v>2177</v>
      </c>
      <c r="S2180" s="39">
        <v>4617</v>
      </c>
      <c r="T2180" s="39">
        <v>4617</v>
      </c>
      <c r="U2180" s="39" t="s">
        <v>216</v>
      </c>
      <c r="V2180" s="39">
        <v>13.268000000000001</v>
      </c>
      <c r="W2180" s="39">
        <v>2017</v>
      </c>
      <c r="X2180" s="39">
        <v>1550.3</v>
      </c>
      <c r="Y2180" s="39">
        <v>4617</v>
      </c>
      <c r="Z2180" s="39">
        <v>0</v>
      </c>
      <c r="AA2180" s="39">
        <v>1</v>
      </c>
      <c r="AB2180" s="39">
        <v>116.845</v>
      </c>
    </row>
    <row r="2181" spans="1:28" ht="41.4" x14ac:dyDescent="0.3">
      <c r="A2181" t="str">
        <f t="shared" ref="A2181:A2244" si="68">CONCATENATE(H2181,"_",E2181)</f>
        <v>2013_4509</v>
      </c>
      <c r="D2181" s="109">
        <v>2178</v>
      </c>
      <c r="E2181" s="109">
        <v>4509</v>
      </c>
      <c r="F2181" s="109">
        <v>4509</v>
      </c>
      <c r="G2181" s="109" t="s">
        <v>208</v>
      </c>
      <c r="H2181" s="109">
        <v>2013</v>
      </c>
      <c r="I2181" s="109">
        <v>0</v>
      </c>
      <c r="J2181" s="109">
        <v>1</v>
      </c>
      <c r="K2181" s="109">
        <v>221</v>
      </c>
      <c r="L2181" s="109">
        <v>125</v>
      </c>
      <c r="Q2181" t="str">
        <f t="shared" ref="Q2181:Q2244" si="69">CONCATENATE(W2181,"_",S2181)</f>
        <v>2017_4662</v>
      </c>
      <c r="R2181" s="124">
        <v>2178</v>
      </c>
      <c r="S2181" s="39">
        <v>4662</v>
      </c>
      <c r="T2181" s="39">
        <v>4662</v>
      </c>
      <c r="U2181" s="39" t="s">
        <v>218</v>
      </c>
      <c r="V2181" s="39">
        <v>12.212300000000001</v>
      </c>
      <c r="W2181" s="39">
        <v>2017</v>
      </c>
      <c r="X2181" s="39">
        <v>985.9</v>
      </c>
      <c r="Y2181" s="39">
        <v>4662</v>
      </c>
      <c r="Z2181" s="39">
        <v>0</v>
      </c>
      <c r="AA2181" s="39">
        <v>1</v>
      </c>
      <c r="AB2181" s="39">
        <v>80.73</v>
      </c>
    </row>
    <row r="2182" spans="1:28" ht="27.6" x14ac:dyDescent="0.3">
      <c r="A2182" t="str">
        <f t="shared" si="68"/>
        <v>2013_4518</v>
      </c>
      <c r="D2182" s="109">
        <v>2179</v>
      </c>
      <c r="E2182" s="109">
        <v>4518</v>
      </c>
      <c r="F2182" s="109">
        <v>4518</v>
      </c>
      <c r="G2182" s="109" t="s">
        <v>209</v>
      </c>
      <c r="H2182" s="109">
        <v>2013</v>
      </c>
      <c r="I2182" s="109">
        <v>0</v>
      </c>
      <c r="J2182" s="109">
        <v>1</v>
      </c>
      <c r="K2182" s="109">
        <v>231.9</v>
      </c>
      <c r="L2182" s="109">
        <v>207</v>
      </c>
      <c r="Q2182" t="str">
        <f t="shared" si="69"/>
        <v>2017_4689</v>
      </c>
      <c r="R2182" s="124">
        <v>2179</v>
      </c>
      <c r="S2182" s="39">
        <v>4689</v>
      </c>
      <c r="T2182" s="39">
        <v>4689</v>
      </c>
      <c r="U2182" s="39" t="s">
        <v>219</v>
      </c>
      <c r="V2182" s="39">
        <v>11.6327</v>
      </c>
      <c r="W2182" s="39">
        <v>2017</v>
      </c>
      <c r="X2182" s="39">
        <v>519.4</v>
      </c>
      <c r="Y2182" s="39">
        <v>4689</v>
      </c>
      <c r="Z2182" s="39">
        <v>0</v>
      </c>
      <c r="AA2182" s="39">
        <v>1</v>
      </c>
      <c r="AB2182" s="39">
        <v>44.65</v>
      </c>
    </row>
    <row r="2183" spans="1:28" ht="27.6" x14ac:dyDescent="0.3">
      <c r="A2183" t="str">
        <f t="shared" si="68"/>
        <v>2013_4527</v>
      </c>
      <c r="D2183" s="109">
        <v>2180</v>
      </c>
      <c r="E2183" s="109">
        <v>4527</v>
      </c>
      <c r="F2183" s="109">
        <v>4527</v>
      </c>
      <c r="G2183" s="109" t="s">
        <v>210</v>
      </c>
      <c r="H2183" s="109">
        <v>2013</v>
      </c>
      <c r="I2183" s="109">
        <v>0</v>
      </c>
      <c r="J2183" s="109">
        <v>1</v>
      </c>
      <c r="K2183" s="109">
        <v>610.4</v>
      </c>
      <c r="L2183" s="109">
        <v>606.5</v>
      </c>
      <c r="Q2183" t="str">
        <f t="shared" si="69"/>
        <v>2017_4644</v>
      </c>
      <c r="R2183" s="124">
        <v>2180</v>
      </c>
      <c r="S2183" s="39">
        <v>4644</v>
      </c>
      <c r="T2183" s="39">
        <v>4644</v>
      </c>
      <c r="U2183" s="39" t="s">
        <v>217</v>
      </c>
      <c r="V2183" s="39">
        <v>10.710599999999999</v>
      </c>
      <c r="W2183" s="39">
        <v>2017</v>
      </c>
      <c r="X2183" s="39">
        <v>487.6</v>
      </c>
      <c r="Y2183" s="39">
        <v>4644</v>
      </c>
      <c r="Z2183" s="39">
        <v>0</v>
      </c>
      <c r="AA2183" s="39">
        <v>1</v>
      </c>
      <c r="AB2183" s="39">
        <v>45.524999999999999</v>
      </c>
    </row>
    <row r="2184" spans="1:28" x14ac:dyDescent="0.3">
      <c r="A2184" t="str">
        <f t="shared" si="68"/>
        <v>2013_4536</v>
      </c>
      <c r="D2184" s="109">
        <v>2181</v>
      </c>
      <c r="E2184" s="109">
        <v>4536</v>
      </c>
      <c r="F2184" s="109">
        <v>4536</v>
      </c>
      <c r="G2184" s="109" t="s">
        <v>211</v>
      </c>
      <c r="H2184" s="109">
        <v>2013</v>
      </c>
      <c r="I2184" s="109">
        <v>0</v>
      </c>
      <c r="J2184" s="109">
        <v>1</v>
      </c>
      <c r="K2184" s="109">
        <v>1964.9</v>
      </c>
      <c r="L2184" s="109">
        <v>2064.6999999999998</v>
      </c>
      <c r="Q2184" t="str">
        <f t="shared" si="69"/>
        <v>2017_4725</v>
      </c>
      <c r="R2184" s="124">
        <v>2181</v>
      </c>
      <c r="S2184" s="39">
        <v>4725</v>
      </c>
      <c r="T2184" s="39">
        <v>4725</v>
      </c>
      <c r="U2184" s="39" t="s">
        <v>220</v>
      </c>
      <c r="V2184" s="39">
        <v>12.4861</v>
      </c>
      <c r="W2184" s="39">
        <v>2017</v>
      </c>
      <c r="X2184" s="39">
        <v>2828.1</v>
      </c>
      <c r="Y2184" s="39">
        <v>4725</v>
      </c>
      <c r="Z2184" s="39">
        <v>0</v>
      </c>
      <c r="AA2184" s="39">
        <v>1</v>
      </c>
      <c r="AB2184" s="39">
        <v>226.5</v>
      </c>
    </row>
    <row r="2185" spans="1:28" ht="27.6" x14ac:dyDescent="0.3">
      <c r="A2185" t="str">
        <f t="shared" si="68"/>
        <v>2013_4554</v>
      </c>
      <c r="D2185" s="109">
        <v>2182</v>
      </c>
      <c r="E2185" s="109">
        <v>4554</v>
      </c>
      <c r="F2185" s="109">
        <v>4554</v>
      </c>
      <c r="G2185" s="109" t="s">
        <v>212</v>
      </c>
      <c r="H2185" s="109">
        <v>2013</v>
      </c>
      <c r="I2185" s="109">
        <v>0</v>
      </c>
      <c r="J2185" s="109">
        <v>1</v>
      </c>
      <c r="K2185" s="109">
        <v>1095.0999999999999</v>
      </c>
      <c r="L2185" s="109">
        <v>1296.7</v>
      </c>
      <c r="Q2185" t="str">
        <f t="shared" si="69"/>
        <v>2017_2673</v>
      </c>
      <c r="R2185" s="124">
        <v>2182</v>
      </c>
      <c r="S2185" s="39">
        <v>2673</v>
      </c>
      <c r="T2185" s="39">
        <v>2673</v>
      </c>
      <c r="U2185" s="39" t="s">
        <v>141</v>
      </c>
      <c r="V2185" s="39">
        <v>11.842599999999999</v>
      </c>
      <c r="W2185" s="39">
        <v>2017</v>
      </c>
      <c r="X2185" s="39">
        <v>646.9</v>
      </c>
      <c r="Y2185" s="39">
        <v>2673</v>
      </c>
      <c r="Z2185" s="39">
        <v>0</v>
      </c>
      <c r="AA2185" s="39">
        <v>1</v>
      </c>
      <c r="AB2185" s="39">
        <v>54.625</v>
      </c>
    </row>
    <row r="2186" spans="1:28" ht="27.6" x14ac:dyDescent="0.3">
      <c r="A2186" t="str">
        <f t="shared" si="68"/>
        <v>2013_4572</v>
      </c>
      <c r="D2186" s="109">
        <v>2183</v>
      </c>
      <c r="E2186" s="109">
        <v>4572</v>
      </c>
      <c r="F2186" s="109">
        <v>4572</v>
      </c>
      <c r="G2186" s="109" t="s">
        <v>213</v>
      </c>
      <c r="H2186" s="109">
        <v>2013</v>
      </c>
      <c r="I2186" s="109">
        <v>0</v>
      </c>
      <c r="J2186" s="109">
        <v>1</v>
      </c>
      <c r="K2186" s="109">
        <v>270.60000000000002</v>
      </c>
      <c r="L2186" s="109">
        <v>332.6</v>
      </c>
      <c r="Q2186" t="str">
        <f t="shared" si="69"/>
        <v>2017_153</v>
      </c>
      <c r="R2186" s="124">
        <v>2183</v>
      </c>
      <c r="S2186" s="39">
        <v>153</v>
      </c>
      <c r="T2186" s="39">
        <v>153</v>
      </c>
      <c r="U2186" s="39" t="s">
        <v>41</v>
      </c>
      <c r="V2186" s="39">
        <v>11.0703</v>
      </c>
      <c r="W2186" s="39">
        <v>2017</v>
      </c>
      <c r="X2186" s="39">
        <v>603</v>
      </c>
      <c r="Y2186" s="39">
        <v>153</v>
      </c>
      <c r="Z2186" s="39">
        <v>0</v>
      </c>
      <c r="AA2186" s="39">
        <v>1</v>
      </c>
      <c r="AB2186" s="39">
        <v>54.47</v>
      </c>
    </row>
    <row r="2187" spans="1:28" ht="27.6" x14ac:dyDescent="0.3">
      <c r="A2187" t="str">
        <f t="shared" si="68"/>
        <v>2013_4581</v>
      </c>
      <c r="D2187" s="109">
        <v>2184</v>
      </c>
      <c r="E2187" s="109">
        <v>4581</v>
      </c>
      <c r="F2187" s="109">
        <v>4581</v>
      </c>
      <c r="G2187" s="109" t="s">
        <v>214</v>
      </c>
      <c r="H2187" s="109">
        <v>2013</v>
      </c>
      <c r="I2187" s="109">
        <v>0</v>
      </c>
      <c r="J2187" s="109">
        <v>1</v>
      </c>
      <c r="K2187" s="109">
        <v>5344.4</v>
      </c>
      <c r="L2187" s="109">
        <v>5254.6</v>
      </c>
      <c r="Q2187" t="str">
        <f t="shared" si="69"/>
        <v>2017_3691</v>
      </c>
      <c r="R2187" s="124">
        <v>2184</v>
      </c>
      <c r="S2187" s="39">
        <v>3691</v>
      </c>
      <c r="T2187" s="39">
        <v>3691</v>
      </c>
      <c r="U2187" s="39" t="s">
        <v>180</v>
      </c>
      <c r="V2187" s="39">
        <v>11.417899999999999</v>
      </c>
      <c r="W2187" s="39">
        <v>2017</v>
      </c>
      <c r="X2187" s="39">
        <v>702.2</v>
      </c>
      <c r="Y2187" s="39">
        <v>3691</v>
      </c>
      <c r="Z2187" s="39">
        <v>0</v>
      </c>
      <c r="AA2187" s="39">
        <v>1</v>
      </c>
      <c r="AB2187" s="39">
        <v>61.5</v>
      </c>
    </row>
    <row r="2188" spans="1:28" ht="41.4" x14ac:dyDescent="0.3">
      <c r="A2188" t="str">
        <f t="shared" si="68"/>
        <v>2013_4599</v>
      </c>
      <c r="D2188" s="109">
        <v>2185</v>
      </c>
      <c r="E2188" s="109">
        <v>4599</v>
      </c>
      <c r="F2188" s="109">
        <v>4599</v>
      </c>
      <c r="G2188" s="109" t="s">
        <v>215</v>
      </c>
      <c r="H2188" s="109">
        <v>2013</v>
      </c>
      <c r="I2188" s="109">
        <v>0</v>
      </c>
      <c r="J2188" s="109">
        <v>1</v>
      </c>
      <c r="K2188" s="109">
        <v>646.4</v>
      </c>
      <c r="L2188" s="109">
        <v>605.1</v>
      </c>
      <c r="Q2188" t="str">
        <f t="shared" si="69"/>
        <v>2017_4774</v>
      </c>
      <c r="R2188" s="124">
        <v>2185</v>
      </c>
      <c r="S2188" s="39">
        <v>4774</v>
      </c>
      <c r="T2188" s="39">
        <v>4774</v>
      </c>
      <c r="U2188" s="39" t="s">
        <v>817</v>
      </c>
      <c r="V2188" s="39">
        <v>10.308299999999999</v>
      </c>
      <c r="W2188" s="39">
        <v>2017</v>
      </c>
      <c r="X2188" s="39">
        <v>1081.8</v>
      </c>
      <c r="Y2188" s="39">
        <v>4774</v>
      </c>
      <c r="Z2188" s="39">
        <v>0</v>
      </c>
      <c r="AA2188" s="39">
        <v>2</v>
      </c>
      <c r="AB2188" s="39">
        <v>104.94499999999999</v>
      </c>
    </row>
    <row r="2189" spans="1:28" ht="27.6" x14ac:dyDescent="0.3">
      <c r="A2189" t="str">
        <f t="shared" si="68"/>
        <v>2013_4617</v>
      </c>
      <c r="D2189" s="109">
        <v>2186</v>
      </c>
      <c r="E2189" s="109">
        <v>4617</v>
      </c>
      <c r="F2189" s="109">
        <v>4617</v>
      </c>
      <c r="G2189" s="109" t="s">
        <v>216</v>
      </c>
      <c r="H2189" s="109">
        <v>2013</v>
      </c>
      <c r="I2189" s="109">
        <v>0</v>
      </c>
      <c r="J2189" s="109">
        <v>1</v>
      </c>
      <c r="K2189" s="109">
        <v>1547.8</v>
      </c>
      <c r="L2189" s="109">
        <v>1553.2</v>
      </c>
      <c r="Q2189" t="str">
        <f t="shared" si="69"/>
        <v>2017_873</v>
      </c>
      <c r="R2189" s="124">
        <v>2186</v>
      </c>
      <c r="S2189" s="39">
        <v>873</v>
      </c>
      <c r="T2189" s="39">
        <v>873</v>
      </c>
      <c r="U2189" s="39" t="s">
        <v>67</v>
      </c>
      <c r="V2189" s="39">
        <v>12.256500000000001</v>
      </c>
      <c r="W2189" s="39">
        <v>2017</v>
      </c>
      <c r="X2189" s="39">
        <v>480</v>
      </c>
      <c r="Y2189" s="39">
        <v>873</v>
      </c>
      <c r="Z2189" s="39">
        <v>0</v>
      </c>
      <c r="AA2189" s="39">
        <v>1</v>
      </c>
      <c r="AB2189" s="39">
        <v>39.162999999999997</v>
      </c>
    </row>
    <row r="2190" spans="1:28" ht="27.6" x14ac:dyDescent="0.3">
      <c r="A2190" t="str">
        <f t="shared" si="68"/>
        <v>2013_4662</v>
      </c>
      <c r="D2190" s="109">
        <v>2187</v>
      </c>
      <c r="E2190" s="109">
        <v>4662</v>
      </c>
      <c r="F2190" s="109">
        <v>4662</v>
      </c>
      <c r="G2190" s="109" t="s">
        <v>218</v>
      </c>
      <c r="H2190" s="109">
        <v>2013</v>
      </c>
      <c r="I2190" s="109">
        <v>0</v>
      </c>
      <c r="J2190" s="109">
        <v>1</v>
      </c>
      <c r="K2190" s="109">
        <v>982.1</v>
      </c>
      <c r="L2190" s="109">
        <v>989.2</v>
      </c>
      <c r="Q2190" t="str">
        <f t="shared" si="69"/>
        <v>2017_4778</v>
      </c>
      <c r="R2190" s="124">
        <v>2187</v>
      </c>
      <c r="S2190" s="39">
        <v>4778</v>
      </c>
      <c r="T2190" s="39">
        <v>4778</v>
      </c>
      <c r="U2190" s="39" t="s">
        <v>227</v>
      </c>
      <c r="V2190" s="39">
        <v>10.344799999999999</v>
      </c>
      <c r="W2190" s="39">
        <v>2017</v>
      </c>
      <c r="X2190" s="39">
        <v>270</v>
      </c>
      <c r="Y2190" s="39">
        <v>4778</v>
      </c>
      <c r="Z2190" s="39">
        <v>0</v>
      </c>
      <c r="AA2190" s="39">
        <v>1</v>
      </c>
      <c r="AB2190" s="39">
        <v>26.1</v>
      </c>
    </row>
    <row r="2191" spans="1:28" ht="27.6" x14ac:dyDescent="0.3">
      <c r="A2191" t="str">
        <f t="shared" si="68"/>
        <v>2013_4689</v>
      </c>
      <c r="D2191" s="109">
        <v>2188</v>
      </c>
      <c r="E2191" s="109">
        <v>4689</v>
      </c>
      <c r="F2191" s="109">
        <v>4689</v>
      </c>
      <c r="G2191" s="109" t="s">
        <v>219</v>
      </c>
      <c r="H2191" s="109">
        <v>2013</v>
      </c>
      <c r="I2191" s="109">
        <v>0</v>
      </c>
      <c r="J2191" s="109">
        <v>1</v>
      </c>
      <c r="K2191" s="109">
        <v>525.70000000000005</v>
      </c>
      <c r="L2191" s="109">
        <v>524.1</v>
      </c>
      <c r="Q2191" t="str">
        <f t="shared" si="69"/>
        <v>2017_4777</v>
      </c>
      <c r="R2191" s="124">
        <v>2188</v>
      </c>
      <c r="S2191" s="39">
        <v>4777</v>
      </c>
      <c r="T2191" s="39">
        <v>4777</v>
      </c>
      <c r="U2191" s="39" t="s">
        <v>226</v>
      </c>
      <c r="V2191" s="39">
        <v>12.7302</v>
      </c>
      <c r="W2191" s="39">
        <v>2017</v>
      </c>
      <c r="X2191" s="39">
        <v>591</v>
      </c>
      <c r="Y2191" s="39">
        <v>4777</v>
      </c>
      <c r="Z2191" s="39">
        <v>0</v>
      </c>
      <c r="AA2191" s="39">
        <v>1</v>
      </c>
      <c r="AB2191" s="39">
        <v>46.424999999999997</v>
      </c>
    </row>
    <row r="2192" spans="1:28" ht="41.4" x14ac:dyDescent="0.3">
      <c r="A2192" t="str">
        <f t="shared" si="68"/>
        <v>2013_4644</v>
      </c>
      <c r="D2192" s="109">
        <v>2189</v>
      </c>
      <c r="E2192" s="109">
        <v>4644</v>
      </c>
      <c r="F2192" s="109">
        <v>4644</v>
      </c>
      <c r="G2192" s="109" t="s">
        <v>217</v>
      </c>
      <c r="H2192" s="109">
        <v>2013</v>
      </c>
      <c r="I2192" s="109">
        <v>0</v>
      </c>
      <c r="J2192" s="109">
        <v>1</v>
      </c>
      <c r="K2192" s="109">
        <v>480.7</v>
      </c>
      <c r="L2192" s="109">
        <v>498</v>
      </c>
      <c r="Q2192" t="str">
        <f t="shared" si="69"/>
        <v>2017_4776</v>
      </c>
      <c r="R2192" s="124">
        <v>2189</v>
      </c>
      <c r="S2192" s="39">
        <v>4776</v>
      </c>
      <c r="T2192" s="39">
        <v>4776</v>
      </c>
      <c r="U2192" s="39" t="s">
        <v>225</v>
      </c>
      <c r="V2192" s="39">
        <v>12.338900000000001</v>
      </c>
      <c r="W2192" s="39">
        <v>2017</v>
      </c>
      <c r="X2192" s="39">
        <v>557.1</v>
      </c>
      <c r="Y2192" s="39">
        <v>4776</v>
      </c>
      <c r="Z2192" s="39">
        <v>0</v>
      </c>
      <c r="AA2192" s="39">
        <v>1</v>
      </c>
      <c r="AB2192" s="39">
        <v>45.15</v>
      </c>
    </row>
    <row r="2193" spans="1:28" ht="27.6" x14ac:dyDescent="0.3">
      <c r="A2193" t="str">
        <f t="shared" si="68"/>
        <v>2013_4725</v>
      </c>
      <c r="D2193" s="109">
        <v>2190</v>
      </c>
      <c r="E2193" s="109">
        <v>4725</v>
      </c>
      <c r="F2193" s="109">
        <v>4725</v>
      </c>
      <c r="G2193" s="109" t="s">
        <v>220</v>
      </c>
      <c r="H2193" s="109">
        <v>2013</v>
      </c>
      <c r="I2193" s="109">
        <v>0</v>
      </c>
      <c r="J2193" s="109">
        <v>1</v>
      </c>
      <c r="K2193" s="109">
        <v>3002.7</v>
      </c>
      <c r="L2193" s="109">
        <v>2912.3</v>
      </c>
      <c r="Q2193" t="str">
        <f t="shared" si="69"/>
        <v>2017_4779</v>
      </c>
      <c r="R2193" s="124">
        <v>2190</v>
      </c>
      <c r="S2193" s="39">
        <v>4779</v>
      </c>
      <c r="T2193" s="39">
        <v>4779</v>
      </c>
      <c r="U2193" s="39" t="s">
        <v>228</v>
      </c>
      <c r="V2193" s="39">
        <v>14.7372</v>
      </c>
      <c r="W2193" s="39">
        <v>2017</v>
      </c>
      <c r="X2193" s="39">
        <v>1586.9</v>
      </c>
      <c r="Y2193" s="39">
        <v>4779</v>
      </c>
      <c r="Z2193" s="39">
        <v>0</v>
      </c>
      <c r="AA2193" s="39">
        <v>1</v>
      </c>
      <c r="AB2193" s="39">
        <v>107.68</v>
      </c>
    </row>
    <row r="2194" spans="1:28" ht="27.6" x14ac:dyDescent="0.3">
      <c r="A2194" t="str">
        <f t="shared" si="68"/>
        <v>2013_2673</v>
      </c>
      <c r="D2194" s="109">
        <v>2191</v>
      </c>
      <c r="E2194" s="109">
        <v>2673</v>
      </c>
      <c r="F2194" s="109">
        <v>2673</v>
      </c>
      <c r="G2194" s="109" t="s">
        <v>141</v>
      </c>
      <c r="H2194" s="109">
        <v>2013</v>
      </c>
      <c r="I2194" s="109">
        <v>0</v>
      </c>
      <c r="J2194" s="109">
        <v>1</v>
      </c>
      <c r="K2194" s="109">
        <v>677.3</v>
      </c>
      <c r="L2194" s="109">
        <v>671.3</v>
      </c>
      <c r="Q2194" t="str">
        <f t="shared" si="69"/>
        <v>2017_4784</v>
      </c>
      <c r="R2194" s="124">
        <v>2191</v>
      </c>
      <c r="S2194" s="39">
        <v>4784</v>
      </c>
      <c r="T2194" s="39">
        <v>4784</v>
      </c>
      <c r="U2194" s="39" t="s">
        <v>229</v>
      </c>
      <c r="V2194" s="39">
        <v>14.0054</v>
      </c>
      <c r="W2194" s="39">
        <v>2017</v>
      </c>
      <c r="X2194" s="39">
        <v>3144.3</v>
      </c>
      <c r="Y2194" s="39">
        <v>4784</v>
      </c>
      <c r="Z2194" s="39">
        <v>0</v>
      </c>
      <c r="AA2194" s="39">
        <v>1</v>
      </c>
      <c r="AB2194" s="39">
        <v>224.506</v>
      </c>
    </row>
    <row r="2195" spans="1:28" ht="27.6" x14ac:dyDescent="0.3">
      <c r="A2195" t="str">
        <f t="shared" si="68"/>
        <v>2013_153</v>
      </c>
      <c r="D2195" s="109">
        <v>2192</v>
      </c>
      <c r="E2195" s="109">
        <v>153</v>
      </c>
      <c r="F2195" s="109">
        <v>153</v>
      </c>
      <c r="G2195" s="109" t="s">
        <v>41</v>
      </c>
      <c r="H2195" s="109">
        <v>2013</v>
      </c>
      <c r="I2195" s="109">
        <v>0</v>
      </c>
      <c r="J2195" s="109">
        <v>1</v>
      </c>
      <c r="K2195" s="109">
        <v>634.1</v>
      </c>
      <c r="L2195" s="109">
        <v>649.1</v>
      </c>
      <c r="Q2195" t="str">
        <f t="shared" si="69"/>
        <v>2017_4785</v>
      </c>
      <c r="R2195" s="124">
        <v>2192</v>
      </c>
      <c r="S2195" s="39">
        <v>4785</v>
      </c>
      <c r="T2195" s="39">
        <v>4785</v>
      </c>
      <c r="U2195" s="39" t="s">
        <v>793</v>
      </c>
      <c r="V2195" s="39">
        <v>10.569000000000001</v>
      </c>
      <c r="W2195" s="39">
        <v>2017</v>
      </c>
      <c r="X2195" s="39">
        <v>436.5</v>
      </c>
      <c r="Y2195" s="39">
        <v>4785</v>
      </c>
      <c r="Z2195" s="39">
        <v>0</v>
      </c>
      <c r="AA2195" s="39">
        <v>1</v>
      </c>
      <c r="AB2195" s="39">
        <v>41.3</v>
      </c>
    </row>
    <row r="2196" spans="1:28" ht="27.6" x14ac:dyDescent="0.3">
      <c r="A2196" t="str">
        <f t="shared" si="68"/>
        <v>2013_3691</v>
      </c>
      <c r="D2196" s="109">
        <v>2193</v>
      </c>
      <c r="E2196" s="109">
        <v>3691</v>
      </c>
      <c r="F2196" s="109">
        <v>3691</v>
      </c>
      <c r="G2196" s="109" t="s">
        <v>180</v>
      </c>
      <c r="H2196" s="109">
        <v>2013</v>
      </c>
      <c r="I2196" s="109">
        <v>0</v>
      </c>
      <c r="J2196" s="109">
        <v>1</v>
      </c>
      <c r="K2196" s="109">
        <v>859.8</v>
      </c>
      <c r="L2196" s="109">
        <v>786</v>
      </c>
      <c r="Q2196" t="str">
        <f t="shared" si="69"/>
        <v>2017_333</v>
      </c>
      <c r="R2196" s="124">
        <v>2193</v>
      </c>
      <c r="S2196" s="39">
        <v>333</v>
      </c>
      <c r="T2196" s="39">
        <v>333</v>
      </c>
      <c r="U2196" s="39" t="s">
        <v>357</v>
      </c>
      <c r="V2196" s="39">
        <v>10.4209</v>
      </c>
      <c r="W2196" s="39">
        <v>2017</v>
      </c>
      <c r="X2196" s="39">
        <v>359</v>
      </c>
      <c r="Y2196" s="39">
        <v>333</v>
      </c>
      <c r="Z2196" s="39">
        <v>0</v>
      </c>
      <c r="AA2196" s="39">
        <v>1</v>
      </c>
      <c r="AB2196" s="39">
        <v>34.450000000000003</v>
      </c>
    </row>
    <row r="2197" spans="1:28" ht="27.6" x14ac:dyDescent="0.3">
      <c r="A2197" t="str">
        <f t="shared" si="68"/>
        <v>2013_4774</v>
      </c>
      <c r="D2197" s="109">
        <v>2194</v>
      </c>
      <c r="E2197" s="109">
        <v>4774</v>
      </c>
      <c r="F2197" s="109">
        <v>4774</v>
      </c>
      <c r="G2197" s="109" t="s">
        <v>817</v>
      </c>
      <c r="H2197" s="109">
        <v>2013</v>
      </c>
      <c r="I2197" s="109">
        <v>0</v>
      </c>
      <c r="J2197" s="109">
        <v>2</v>
      </c>
      <c r="K2197" s="109">
        <v>1227.0999999999999</v>
      </c>
      <c r="L2197" s="109">
        <v>1157.0999999999999</v>
      </c>
      <c r="Q2197" t="str">
        <f t="shared" si="69"/>
        <v>2017_4773</v>
      </c>
      <c r="R2197" s="124">
        <v>2194</v>
      </c>
      <c r="S2197" s="39">
        <v>4773</v>
      </c>
      <c r="T2197" s="39">
        <v>4773</v>
      </c>
      <c r="U2197" s="39" t="s">
        <v>222</v>
      </c>
      <c r="V2197" s="39">
        <v>12.2125</v>
      </c>
      <c r="W2197" s="39">
        <v>2017</v>
      </c>
      <c r="X2197" s="39">
        <v>839</v>
      </c>
      <c r="Y2197" s="39">
        <v>4773</v>
      </c>
      <c r="Z2197" s="39">
        <v>0</v>
      </c>
      <c r="AA2197" s="39">
        <v>1</v>
      </c>
      <c r="AB2197" s="39">
        <v>68.7</v>
      </c>
    </row>
    <row r="2198" spans="1:28" ht="41.4" x14ac:dyDescent="0.3">
      <c r="A2198" t="str">
        <f t="shared" si="68"/>
        <v>2013_873</v>
      </c>
      <c r="D2198" s="109">
        <v>2195</v>
      </c>
      <c r="E2198" s="109">
        <v>873</v>
      </c>
      <c r="F2198" s="109">
        <v>873</v>
      </c>
      <c r="G2198" s="109" t="s">
        <v>67</v>
      </c>
      <c r="H2198" s="109">
        <v>2013</v>
      </c>
      <c r="I2198" s="109">
        <v>0</v>
      </c>
      <c r="J2198" s="109">
        <v>1</v>
      </c>
      <c r="K2198" s="109">
        <v>462.6</v>
      </c>
      <c r="L2198" s="109">
        <v>451.2</v>
      </c>
      <c r="Q2198" t="str">
        <f t="shared" si="69"/>
        <v>2017_4788</v>
      </c>
      <c r="R2198" s="124">
        <v>2195</v>
      </c>
      <c r="S2198" s="39">
        <v>4788</v>
      </c>
      <c r="T2198" s="39">
        <v>4788</v>
      </c>
      <c r="U2198" s="39" t="s">
        <v>232</v>
      </c>
      <c r="V2198" s="39">
        <v>11.7233</v>
      </c>
      <c r="W2198" s="39">
        <v>2017</v>
      </c>
      <c r="X2198" s="39">
        <v>500</v>
      </c>
      <c r="Y2198" s="39">
        <v>4788</v>
      </c>
      <c r="Z2198" s="39">
        <v>0</v>
      </c>
      <c r="AA2198" s="39">
        <v>1</v>
      </c>
      <c r="AB2198" s="39">
        <v>42.65</v>
      </c>
    </row>
    <row r="2199" spans="1:28" x14ac:dyDescent="0.3">
      <c r="A2199" t="str">
        <f t="shared" si="68"/>
        <v>2013_4778</v>
      </c>
      <c r="D2199" s="109">
        <v>2196</v>
      </c>
      <c r="E2199" s="109">
        <v>4778</v>
      </c>
      <c r="F2199" s="109">
        <v>4778</v>
      </c>
      <c r="G2199" s="109" t="s">
        <v>227</v>
      </c>
      <c r="H2199" s="109">
        <v>2013</v>
      </c>
      <c r="I2199" s="109">
        <v>0</v>
      </c>
      <c r="J2199" s="109">
        <v>1</v>
      </c>
      <c r="K2199" s="109">
        <v>287.8</v>
      </c>
      <c r="L2199" s="109">
        <v>276</v>
      </c>
      <c r="Q2199" t="str">
        <f t="shared" si="69"/>
        <v>2017_4797</v>
      </c>
      <c r="R2199" s="124">
        <v>2196</v>
      </c>
      <c r="S2199" s="39">
        <v>4797</v>
      </c>
      <c r="T2199" s="39">
        <v>4797</v>
      </c>
      <c r="U2199" s="39" t="s">
        <v>233</v>
      </c>
      <c r="V2199" s="39">
        <v>14.057600000000001</v>
      </c>
      <c r="W2199" s="39">
        <v>2017</v>
      </c>
      <c r="X2199" s="39">
        <v>2769.7</v>
      </c>
      <c r="Y2199" s="39">
        <v>4797</v>
      </c>
      <c r="Z2199" s="39">
        <v>0</v>
      </c>
      <c r="AA2199" s="39">
        <v>1</v>
      </c>
      <c r="AB2199" s="39">
        <v>197.02500000000001</v>
      </c>
    </row>
    <row r="2200" spans="1:28" ht="82.8" x14ac:dyDescent="0.3">
      <c r="A2200" t="str">
        <f t="shared" si="68"/>
        <v>2013_4777</v>
      </c>
      <c r="D2200" s="109">
        <v>2197</v>
      </c>
      <c r="E2200" s="109">
        <v>4777</v>
      </c>
      <c r="F2200" s="109">
        <v>4777</v>
      </c>
      <c r="G2200" s="109" t="s">
        <v>226</v>
      </c>
      <c r="H2200" s="109">
        <v>2013</v>
      </c>
      <c r="I2200" s="109">
        <v>0</v>
      </c>
      <c r="J2200" s="109">
        <v>1</v>
      </c>
      <c r="K2200" s="109">
        <v>698.2</v>
      </c>
      <c r="L2200" s="109">
        <v>650</v>
      </c>
      <c r="Q2200" t="str">
        <f t="shared" si="69"/>
        <v>2017_4860</v>
      </c>
      <c r="R2200" s="124">
        <v>2197</v>
      </c>
      <c r="S2200" s="39">
        <v>4860</v>
      </c>
      <c r="T2200" s="39">
        <v>4860</v>
      </c>
      <c r="U2200" s="39" t="s">
        <v>981</v>
      </c>
      <c r="V2200" s="39">
        <v>9.8439999999999994</v>
      </c>
      <c r="W2200" s="39">
        <v>2017</v>
      </c>
      <c r="X2200" s="39">
        <v>951.3</v>
      </c>
      <c r="Y2200" s="39">
        <v>4860</v>
      </c>
      <c r="Z2200" s="39">
        <v>0</v>
      </c>
      <c r="AA2200" s="39">
        <v>2</v>
      </c>
      <c r="AB2200" s="39">
        <v>96.638000000000005</v>
      </c>
    </row>
    <row r="2201" spans="1:28" x14ac:dyDescent="0.3">
      <c r="A2201" t="str">
        <f t="shared" si="68"/>
        <v>2013_4776</v>
      </c>
      <c r="D2201" s="109">
        <v>2198</v>
      </c>
      <c r="E2201" s="109">
        <v>4776</v>
      </c>
      <c r="F2201" s="109">
        <v>4776</v>
      </c>
      <c r="G2201" s="109" t="s">
        <v>225</v>
      </c>
      <c r="H2201" s="109">
        <v>2013</v>
      </c>
      <c r="I2201" s="109">
        <v>0</v>
      </c>
      <c r="J2201" s="109">
        <v>1</v>
      </c>
      <c r="K2201" s="109">
        <v>492.6</v>
      </c>
      <c r="L2201" s="109">
        <v>529.1</v>
      </c>
      <c r="Q2201" t="str">
        <f t="shared" si="69"/>
        <v>2017_4869</v>
      </c>
      <c r="R2201" s="124">
        <v>2198</v>
      </c>
      <c r="S2201" s="39">
        <v>4869</v>
      </c>
      <c r="T2201" s="39">
        <v>4869</v>
      </c>
      <c r="U2201" s="39" t="s">
        <v>235</v>
      </c>
      <c r="V2201" s="39">
        <v>12.055300000000001</v>
      </c>
      <c r="W2201" s="39">
        <v>2017</v>
      </c>
      <c r="X2201" s="39">
        <v>1220.5999999999999</v>
      </c>
      <c r="Y2201" s="39">
        <v>4869</v>
      </c>
      <c r="Z2201" s="39">
        <v>0</v>
      </c>
      <c r="AA2201" s="39">
        <v>1</v>
      </c>
      <c r="AB2201" s="39">
        <v>101.25</v>
      </c>
    </row>
    <row r="2202" spans="1:28" x14ac:dyDescent="0.3">
      <c r="A2202" t="str">
        <f t="shared" si="68"/>
        <v>2013_4779</v>
      </c>
      <c r="D2202" s="109">
        <v>2199</v>
      </c>
      <c r="E2202" s="109">
        <v>4779</v>
      </c>
      <c r="F2202" s="109">
        <v>4779</v>
      </c>
      <c r="G2202" s="109" t="s">
        <v>228</v>
      </c>
      <c r="H2202" s="109">
        <v>2013</v>
      </c>
      <c r="I2202" s="109">
        <v>0</v>
      </c>
      <c r="J2202" s="109">
        <v>1</v>
      </c>
      <c r="K2202" s="109">
        <v>1415.6</v>
      </c>
      <c r="L2202" s="109">
        <v>1393.6</v>
      </c>
      <c r="Q2202" t="str">
        <f t="shared" si="69"/>
        <v>2017_4878</v>
      </c>
      <c r="R2202" s="124">
        <v>2199</v>
      </c>
      <c r="S2202" s="39">
        <v>4878</v>
      </c>
      <c r="T2202" s="39">
        <v>4878</v>
      </c>
      <c r="U2202" s="39" t="s">
        <v>236</v>
      </c>
      <c r="V2202" s="39">
        <v>12.354799999999999</v>
      </c>
      <c r="W2202" s="39">
        <v>2017</v>
      </c>
      <c r="X2202" s="39">
        <v>710.4</v>
      </c>
      <c r="Y2202" s="39">
        <v>4878</v>
      </c>
      <c r="Z2202" s="39">
        <v>0</v>
      </c>
      <c r="AA2202" s="39">
        <v>1</v>
      </c>
      <c r="AB2202" s="39">
        <v>57.5</v>
      </c>
    </row>
    <row r="2203" spans="1:28" x14ac:dyDescent="0.3">
      <c r="A2203" t="str">
        <f t="shared" si="68"/>
        <v>2013_4784</v>
      </c>
      <c r="D2203" s="109">
        <v>2200</v>
      </c>
      <c r="E2203" s="109">
        <v>4784</v>
      </c>
      <c r="F2203" s="109">
        <v>4784</v>
      </c>
      <c r="G2203" s="109" t="s">
        <v>229</v>
      </c>
      <c r="H2203" s="109">
        <v>2013</v>
      </c>
      <c r="I2203" s="109">
        <v>0</v>
      </c>
      <c r="J2203" s="109">
        <v>1</v>
      </c>
      <c r="K2203" s="109">
        <v>2948.9</v>
      </c>
      <c r="L2203" s="109">
        <v>2986.2</v>
      </c>
      <c r="Q2203" t="str">
        <f t="shared" si="69"/>
        <v>2017_4890</v>
      </c>
      <c r="R2203" s="124">
        <v>2200</v>
      </c>
      <c r="S2203" s="39">
        <v>4890</v>
      </c>
      <c r="T2203" s="39">
        <v>4890</v>
      </c>
      <c r="U2203" s="39" t="s">
        <v>237</v>
      </c>
      <c r="V2203" s="39">
        <v>12.4194</v>
      </c>
      <c r="W2203" s="39">
        <v>2017</v>
      </c>
      <c r="X2203" s="39">
        <v>974.9</v>
      </c>
      <c r="Y2203" s="39">
        <v>4890</v>
      </c>
      <c r="Z2203" s="39">
        <v>0</v>
      </c>
      <c r="AA2203" s="39">
        <v>1</v>
      </c>
      <c r="AB2203" s="39">
        <v>78.498000000000005</v>
      </c>
    </row>
    <row r="2204" spans="1:28" x14ac:dyDescent="0.3">
      <c r="A2204" t="str">
        <f t="shared" si="68"/>
        <v>2013_4785</v>
      </c>
      <c r="D2204" s="109">
        <v>2201</v>
      </c>
      <c r="E2204" s="109">
        <v>4785</v>
      </c>
      <c r="F2204" s="109">
        <v>4785</v>
      </c>
      <c r="G2204" s="109" t="s">
        <v>793</v>
      </c>
      <c r="H2204" s="109">
        <v>2013</v>
      </c>
      <c r="I2204" s="109">
        <v>0</v>
      </c>
      <c r="J2204" s="109">
        <v>1</v>
      </c>
      <c r="K2204" s="109">
        <v>491.9</v>
      </c>
      <c r="L2204" s="109">
        <v>492</v>
      </c>
      <c r="Q2204" t="str">
        <f t="shared" si="69"/>
        <v>2017_4905</v>
      </c>
      <c r="R2204" s="124">
        <v>2201</v>
      </c>
      <c r="S2204" s="39">
        <v>4905</v>
      </c>
      <c r="T2204" s="39">
        <v>4905</v>
      </c>
      <c r="U2204" s="39" t="s">
        <v>794</v>
      </c>
      <c r="V2204" s="39">
        <v>4.9520999999999997</v>
      </c>
      <c r="W2204" s="39">
        <v>2017</v>
      </c>
      <c r="X2204" s="39">
        <v>62</v>
      </c>
      <c r="Y2204" s="39">
        <v>4905</v>
      </c>
      <c r="Z2204" s="39">
        <v>0</v>
      </c>
      <c r="AA2204" s="39">
        <v>1</v>
      </c>
      <c r="AB2204" s="39">
        <v>12.52</v>
      </c>
    </row>
    <row r="2205" spans="1:28" ht="41.4" x14ac:dyDescent="0.3">
      <c r="A2205" t="str">
        <f t="shared" si="68"/>
        <v>2013_333</v>
      </c>
      <c r="D2205" s="109">
        <v>2202</v>
      </c>
      <c r="E2205" s="109">
        <v>333</v>
      </c>
      <c r="F2205" s="109">
        <v>333</v>
      </c>
      <c r="G2205" s="109" t="s">
        <v>357</v>
      </c>
      <c r="H2205" s="109">
        <v>2013</v>
      </c>
      <c r="I2205" s="109">
        <v>0</v>
      </c>
      <c r="J2205" s="109">
        <v>2</v>
      </c>
      <c r="K2205" s="109">
        <v>435</v>
      </c>
      <c r="L2205" s="109">
        <v>394</v>
      </c>
      <c r="Q2205" t="str">
        <f t="shared" si="69"/>
        <v>2017_4978</v>
      </c>
      <c r="R2205" s="124">
        <v>2202</v>
      </c>
      <c r="S2205" s="39">
        <v>4978</v>
      </c>
      <c r="T2205" s="39">
        <v>4978</v>
      </c>
      <c r="U2205" s="39" t="s">
        <v>238</v>
      </c>
      <c r="V2205" s="39">
        <v>9.0805000000000007</v>
      </c>
      <c r="W2205" s="39">
        <v>2017</v>
      </c>
      <c r="X2205" s="39">
        <v>158</v>
      </c>
      <c r="Y2205" s="39">
        <v>4978</v>
      </c>
      <c r="Z2205" s="39">
        <v>0</v>
      </c>
      <c r="AA2205" s="39">
        <v>1</v>
      </c>
      <c r="AB2205" s="39">
        <v>17.399999999999999</v>
      </c>
    </row>
    <row r="2206" spans="1:28" x14ac:dyDescent="0.3">
      <c r="A2206" t="str">
        <f t="shared" si="68"/>
        <v>2013_4773</v>
      </c>
      <c r="D2206" s="109">
        <v>2203</v>
      </c>
      <c r="E2206" s="109">
        <v>4773</v>
      </c>
      <c r="F2206" s="109">
        <v>4773</v>
      </c>
      <c r="G2206" s="109" t="s">
        <v>222</v>
      </c>
      <c r="H2206" s="109">
        <v>2013</v>
      </c>
      <c r="I2206" s="109">
        <v>0</v>
      </c>
      <c r="J2206" s="109">
        <v>1</v>
      </c>
      <c r="K2206" s="109">
        <v>544.1</v>
      </c>
      <c r="L2206" s="109">
        <v>837.1</v>
      </c>
      <c r="Q2206" t="str">
        <f t="shared" si="69"/>
        <v>2017_4995</v>
      </c>
      <c r="R2206" s="124">
        <v>2203</v>
      </c>
      <c r="S2206" s="39">
        <v>4995</v>
      </c>
      <c r="T2206" s="39">
        <v>4995</v>
      </c>
      <c r="U2206" s="39" t="s">
        <v>239</v>
      </c>
      <c r="V2206" s="39">
        <v>12.9885</v>
      </c>
      <c r="W2206" s="39">
        <v>2017</v>
      </c>
      <c r="X2206" s="39">
        <v>930.3</v>
      </c>
      <c r="Y2206" s="39">
        <v>4995</v>
      </c>
      <c r="Z2206" s="39">
        <v>0</v>
      </c>
      <c r="AA2206" s="39">
        <v>1</v>
      </c>
      <c r="AB2206" s="39">
        <v>71.625</v>
      </c>
    </row>
    <row r="2207" spans="1:28" ht="27.6" x14ac:dyDescent="0.3">
      <c r="A2207" t="str">
        <f t="shared" si="68"/>
        <v>2013_4788</v>
      </c>
      <c r="D2207" s="109">
        <v>2204</v>
      </c>
      <c r="E2207" s="109">
        <v>4788</v>
      </c>
      <c r="F2207" s="109">
        <v>4788</v>
      </c>
      <c r="G2207" s="109" t="s">
        <v>232</v>
      </c>
      <c r="H2207" s="109">
        <v>2013</v>
      </c>
      <c r="I2207" s="109">
        <v>0</v>
      </c>
      <c r="J2207" s="109">
        <v>1</v>
      </c>
      <c r="K2207" s="109">
        <v>519.29999999999995</v>
      </c>
      <c r="L2207" s="109">
        <v>505.3</v>
      </c>
      <c r="Q2207" t="str">
        <f t="shared" si="69"/>
        <v>2017_5013</v>
      </c>
      <c r="R2207" s="124">
        <v>2204</v>
      </c>
      <c r="S2207" s="39">
        <v>5013</v>
      </c>
      <c r="T2207" s="39">
        <v>5013</v>
      </c>
      <c r="U2207" s="39" t="s">
        <v>240</v>
      </c>
      <c r="V2207" s="39">
        <v>13.4857</v>
      </c>
      <c r="W2207" s="39">
        <v>2017</v>
      </c>
      <c r="X2207" s="39">
        <v>2251</v>
      </c>
      <c r="Y2207" s="39">
        <v>5013</v>
      </c>
      <c r="Z2207" s="39">
        <v>0</v>
      </c>
      <c r="AA2207" s="39">
        <v>1</v>
      </c>
      <c r="AB2207" s="39">
        <v>166.917</v>
      </c>
    </row>
    <row r="2208" spans="1:28" x14ac:dyDescent="0.3">
      <c r="A2208" t="str">
        <f t="shared" si="68"/>
        <v>2013_4797</v>
      </c>
      <c r="D2208" s="109">
        <v>2205</v>
      </c>
      <c r="E2208" s="109">
        <v>4797</v>
      </c>
      <c r="F2208" s="109">
        <v>4797</v>
      </c>
      <c r="G2208" s="109" t="s">
        <v>233</v>
      </c>
      <c r="H2208" s="109">
        <v>2013</v>
      </c>
      <c r="I2208" s="109">
        <v>0</v>
      </c>
      <c r="J2208" s="109">
        <v>1</v>
      </c>
      <c r="K2208" s="109">
        <v>2516.6</v>
      </c>
      <c r="L2208" s="109">
        <v>2574.3000000000002</v>
      </c>
      <c r="Q2208" t="str">
        <f t="shared" si="69"/>
        <v>2017_5049</v>
      </c>
      <c r="R2208" s="124">
        <v>2205</v>
      </c>
      <c r="S2208" s="39">
        <v>5049</v>
      </c>
      <c r="T2208" s="39">
        <v>5049</v>
      </c>
      <c r="U2208" s="39" t="s">
        <v>241</v>
      </c>
      <c r="V2208" s="39">
        <v>13.812200000000001</v>
      </c>
      <c r="W2208" s="39">
        <v>2017</v>
      </c>
      <c r="X2208" s="39">
        <v>4321.8</v>
      </c>
      <c r="Y2208" s="39">
        <v>5049</v>
      </c>
      <c r="Z2208" s="39">
        <v>0</v>
      </c>
      <c r="AA2208" s="39">
        <v>1</v>
      </c>
      <c r="AB2208" s="39">
        <v>312.89699999999999</v>
      </c>
    </row>
    <row r="2209" spans="1:28" x14ac:dyDescent="0.3">
      <c r="A2209" t="str">
        <f t="shared" si="68"/>
        <v>2013_4860</v>
      </c>
      <c r="D2209" s="109">
        <v>2206</v>
      </c>
      <c r="E2209" s="109">
        <v>4860</v>
      </c>
      <c r="F2209" s="109">
        <v>4860</v>
      </c>
      <c r="G2209" s="109" t="s">
        <v>981</v>
      </c>
      <c r="H2209" s="109">
        <v>2013</v>
      </c>
      <c r="I2209" s="109">
        <v>0</v>
      </c>
      <c r="J2209" s="109">
        <v>2</v>
      </c>
      <c r="K2209" s="109">
        <v>982.3</v>
      </c>
      <c r="L2209" s="109">
        <v>987</v>
      </c>
      <c r="Q2209" t="str">
        <f t="shared" si="69"/>
        <v>2017_5319</v>
      </c>
      <c r="R2209" s="124">
        <v>2206</v>
      </c>
      <c r="S2209" s="39">
        <v>5319</v>
      </c>
      <c r="T2209" s="39">
        <v>5160</v>
      </c>
      <c r="U2209" s="39" t="s">
        <v>18</v>
      </c>
      <c r="V2209" s="39">
        <v>12.3492</v>
      </c>
      <c r="W2209" s="39">
        <v>2017</v>
      </c>
      <c r="X2209" s="39">
        <v>1056.0999999999999</v>
      </c>
      <c r="Y2209" s="39">
        <v>5319</v>
      </c>
      <c r="Z2209" s="39">
        <v>0</v>
      </c>
      <c r="AA2209" s="39">
        <v>1</v>
      </c>
      <c r="AB2209" s="39">
        <v>85.52</v>
      </c>
    </row>
    <row r="2210" spans="1:28" ht="27.6" x14ac:dyDescent="0.3">
      <c r="A2210" t="str">
        <f t="shared" si="68"/>
        <v>2013_4869</v>
      </c>
      <c r="D2210" s="109">
        <v>2207</v>
      </c>
      <c r="E2210" s="109">
        <v>4869</v>
      </c>
      <c r="F2210" s="109">
        <v>4869</v>
      </c>
      <c r="G2210" s="109" t="s">
        <v>235</v>
      </c>
      <c r="H2210" s="109">
        <v>2013</v>
      </c>
      <c r="I2210" s="109">
        <v>0</v>
      </c>
      <c r="J2210" s="109">
        <v>1</v>
      </c>
      <c r="K2210" s="109">
        <v>1272.8</v>
      </c>
      <c r="L2210" s="109">
        <v>1189.9000000000001</v>
      </c>
      <c r="Q2210" t="str">
        <f t="shared" si="69"/>
        <v>2017_5121</v>
      </c>
      <c r="R2210" s="124">
        <v>2207</v>
      </c>
      <c r="S2210" s="39">
        <v>5121</v>
      </c>
      <c r="T2210" s="39">
        <v>5121</v>
      </c>
      <c r="U2210" s="39" t="s">
        <v>242</v>
      </c>
      <c r="V2210" s="39">
        <v>12.0688</v>
      </c>
      <c r="W2210" s="39">
        <v>2017</v>
      </c>
      <c r="X2210" s="39">
        <v>701.2</v>
      </c>
      <c r="Y2210" s="39">
        <v>5121</v>
      </c>
      <c r="Z2210" s="39">
        <v>0</v>
      </c>
      <c r="AA2210" s="39">
        <v>1</v>
      </c>
      <c r="AB2210" s="39">
        <v>58.1</v>
      </c>
    </row>
    <row r="2211" spans="1:28" ht="27.6" x14ac:dyDescent="0.3">
      <c r="A2211" t="str">
        <f t="shared" si="68"/>
        <v>2013_4878</v>
      </c>
      <c r="D2211" s="109">
        <v>2208</v>
      </c>
      <c r="E2211" s="109">
        <v>4878</v>
      </c>
      <c r="F2211" s="109">
        <v>4878</v>
      </c>
      <c r="G2211" s="109" t="s">
        <v>236</v>
      </c>
      <c r="H2211" s="109">
        <v>2013</v>
      </c>
      <c r="I2211" s="109">
        <v>0</v>
      </c>
      <c r="J2211" s="109">
        <v>1</v>
      </c>
      <c r="K2211" s="109">
        <v>618.1</v>
      </c>
      <c r="L2211" s="109">
        <v>679.7</v>
      </c>
      <c r="Q2211" t="str">
        <f t="shared" si="69"/>
        <v>2017_5139</v>
      </c>
      <c r="R2211" s="124">
        <v>2208</v>
      </c>
      <c r="S2211" s="39">
        <v>5139</v>
      </c>
      <c r="T2211" s="39">
        <v>5139</v>
      </c>
      <c r="U2211" s="39" t="s">
        <v>243</v>
      </c>
      <c r="V2211" s="39">
        <v>11.6396</v>
      </c>
      <c r="W2211" s="39">
        <v>2017</v>
      </c>
      <c r="X2211" s="39">
        <v>197</v>
      </c>
      <c r="Y2211" s="39">
        <v>5139</v>
      </c>
      <c r="Z2211" s="39">
        <v>0</v>
      </c>
      <c r="AA2211" s="39">
        <v>1</v>
      </c>
      <c r="AB2211" s="39">
        <v>16.925000000000001</v>
      </c>
    </row>
    <row r="2212" spans="1:28" x14ac:dyDescent="0.3">
      <c r="A2212" t="str">
        <f t="shared" si="68"/>
        <v>2013_4890</v>
      </c>
      <c r="D2212" s="109">
        <v>2209</v>
      </c>
      <c r="E2212" s="109">
        <v>4890</v>
      </c>
      <c r="F2212" s="109">
        <v>4890</v>
      </c>
      <c r="G2212" s="109" t="s">
        <v>237</v>
      </c>
      <c r="H2212" s="109">
        <v>2013</v>
      </c>
      <c r="I2212" s="109">
        <v>0</v>
      </c>
      <c r="J2212" s="109">
        <v>1</v>
      </c>
      <c r="K2212" s="109">
        <v>919.6</v>
      </c>
      <c r="L2212" s="109">
        <v>921.6</v>
      </c>
      <c r="Q2212" t="str">
        <f t="shared" si="69"/>
        <v>2017_5163</v>
      </c>
      <c r="R2212" s="124">
        <v>2209</v>
      </c>
      <c r="S2212" s="39">
        <v>5163</v>
      </c>
      <c r="T2212" s="39">
        <v>5163</v>
      </c>
      <c r="U2212" s="39" t="s">
        <v>244</v>
      </c>
      <c r="V2212" s="39">
        <v>13.2164</v>
      </c>
      <c r="W2212" s="39">
        <v>2017</v>
      </c>
      <c r="X2212" s="39">
        <v>667.1</v>
      </c>
      <c r="Y2212" s="39">
        <v>5163</v>
      </c>
      <c r="Z2212" s="39">
        <v>0</v>
      </c>
      <c r="AA2212" s="39">
        <v>1</v>
      </c>
      <c r="AB2212" s="39">
        <v>50.475000000000001</v>
      </c>
    </row>
    <row r="2213" spans="1:28" x14ac:dyDescent="0.3">
      <c r="A2213" t="str">
        <f t="shared" si="68"/>
        <v>2013_4905</v>
      </c>
      <c r="D2213" s="109">
        <v>2210</v>
      </c>
      <c r="E2213" s="109">
        <v>4905</v>
      </c>
      <c r="F2213" s="109">
        <v>4905</v>
      </c>
      <c r="G2213" s="109" t="s">
        <v>794</v>
      </c>
      <c r="H2213" s="109">
        <v>2013</v>
      </c>
      <c r="I2213" s="109">
        <v>0</v>
      </c>
      <c r="J2213" s="109">
        <v>1</v>
      </c>
      <c r="K2213" s="109">
        <v>235.4</v>
      </c>
      <c r="L2213" s="109">
        <v>92</v>
      </c>
      <c r="Q2213" t="str">
        <f t="shared" si="69"/>
        <v>2017_5166</v>
      </c>
      <c r="R2213" s="124">
        <v>2210</v>
      </c>
      <c r="S2213" s="39">
        <v>5166</v>
      </c>
      <c r="T2213" s="39">
        <v>5166</v>
      </c>
      <c r="U2213" s="39" t="s">
        <v>245</v>
      </c>
      <c r="V2213" s="39">
        <v>14.2156</v>
      </c>
      <c r="W2213" s="39">
        <v>2017</v>
      </c>
      <c r="X2213" s="39">
        <v>2285.3000000000002</v>
      </c>
      <c r="Y2213" s="39">
        <v>5166</v>
      </c>
      <c r="Z2213" s="39">
        <v>0</v>
      </c>
      <c r="AA2213" s="39">
        <v>1</v>
      </c>
      <c r="AB2213" s="39">
        <v>160.76</v>
      </c>
    </row>
    <row r="2214" spans="1:28" x14ac:dyDescent="0.3">
      <c r="A2214" t="str">
        <f t="shared" si="68"/>
        <v>2013_4978</v>
      </c>
      <c r="D2214" s="109">
        <v>2211</v>
      </c>
      <c r="E2214" s="109">
        <v>4978</v>
      </c>
      <c r="F2214" s="109">
        <v>4978</v>
      </c>
      <c r="G2214" s="109" t="s">
        <v>238</v>
      </c>
      <c r="H2214" s="109">
        <v>2013</v>
      </c>
      <c r="I2214" s="109">
        <v>0</v>
      </c>
      <c r="J2214" s="109">
        <v>1</v>
      </c>
      <c r="K2214" s="109">
        <v>199.1</v>
      </c>
      <c r="L2214" s="109">
        <v>164.1</v>
      </c>
      <c r="Q2214" t="str">
        <f t="shared" si="69"/>
        <v>2017_5184</v>
      </c>
      <c r="R2214" s="124">
        <v>2211</v>
      </c>
      <c r="S2214" s="39">
        <v>5184</v>
      </c>
      <c r="T2214" s="39">
        <v>5184</v>
      </c>
      <c r="U2214" s="39" t="s">
        <v>246</v>
      </c>
      <c r="V2214" s="39">
        <v>12.5824</v>
      </c>
      <c r="W2214" s="39">
        <v>2017</v>
      </c>
      <c r="X2214" s="39">
        <v>1752.1</v>
      </c>
      <c r="Y2214" s="39">
        <v>5184</v>
      </c>
      <c r="Z2214" s="39">
        <v>0</v>
      </c>
      <c r="AA2214" s="39">
        <v>1</v>
      </c>
      <c r="AB2214" s="39">
        <v>139.25</v>
      </c>
    </row>
    <row r="2215" spans="1:28" ht="27.6" x14ac:dyDescent="0.3">
      <c r="A2215" t="str">
        <f t="shared" si="68"/>
        <v>2013_4995</v>
      </c>
      <c r="D2215" s="109">
        <v>2212</v>
      </c>
      <c r="E2215" s="109">
        <v>4995</v>
      </c>
      <c r="F2215" s="109">
        <v>4995</v>
      </c>
      <c r="G2215" s="109" t="s">
        <v>239</v>
      </c>
      <c r="H2215" s="109">
        <v>2013</v>
      </c>
      <c r="I2215" s="109">
        <v>0</v>
      </c>
      <c r="J2215" s="109">
        <v>1</v>
      </c>
      <c r="K2215" s="109">
        <v>938.1</v>
      </c>
      <c r="L2215" s="109">
        <v>942.2</v>
      </c>
      <c r="Q2215" t="str">
        <f t="shared" si="69"/>
        <v>2017_5250</v>
      </c>
      <c r="R2215" s="124">
        <v>2212</v>
      </c>
      <c r="S2215" s="39">
        <v>5250</v>
      </c>
      <c r="T2215" s="39">
        <v>5250</v>
      </c>
      <c r="U2215" s="39" t="s">
        <v>247</v>
      </c>
      <c r="V2215" s="39">
        <v>14.7433</v>
      </c>
      <c r="W2215" s="39">
        <v>2017</v>
      </c>
      <c r="X2215" s="39">
        <v>4648.8999999999996</v>
      </c>
      <c r="Y2215" s="39">
        <v>5250</v>
      </c>
      <c r="Z2215" s="39">
        <v>0</v>
      </c>
      <c r="AA2215" s="39">
        <v>1</v>
      </c>
      <c r="AB2215" s="39">
        <v>315.32299999999998</v>
      </c>
    </row>
    <row r="2216" spans="1:28" ht="27.6" x14ac:dyDescent="0.3">
      <c r="A2216" t="str">
        <f t="shared" si="68"/>
        <v>2013_5013</v>
      </c>
      <c r="D2216" s="109">
        <v>2213</v>
      </c>
      <c r="E2216" s="109">
        <v>5013</v>
      </c>
      <c r="F2216" s="109">
        <v>5013</v>
      </c>
      <c r="G2216" s="109" t="s">
        <v>240</v>
      </c>
      <c r="H2216" s="109">
        <v>2013</v>
      </c>
      <c r="I2216" s="109">
        <v>0</v>
      </c>
      <c r="J2216" s="109">
        <v>1</v>
      </c>
      <c r="K2216" s="109">
        <v>2423.1</v>
      </c>
      <c r="L2216" s="109">
        <v>2363.6999999999998</v>
      </c>
      <c r="Q2216" t="str">
        <f t="shared" si="69"/>
        <v>2017_5256</v>
      </c>
      <c r="R2216" s="124">
        <v>2213</v>
      </c>
      <c r="S2216" s="39">
        <v>5256</v>
      </c>
      <c r="T2216" s="39">
        <v>5256</v>
      </c>
      <c r="U2216" s="39" t="s">
        <v>248</v>
      </c>
      <c r="V2216" s="39">
        <v>12.1494</v>
      </c>
      <c r="W2216" s="39">
        <v>2017</v>
      </c>
      <c r="X2216" s="39">
        <v>715.6</v>
      </c>
      <c r="Y2216" s="39">
        <v>5256</v>
      </c>
      <c r="Z2216" s="39">
        <v>0</v>
      </c>
      <c r="AA2216" s="39">
        <v>1</v>
      </c>
      <c r="AB2216" s="39">
        <v>58.9</v>
      </c>
    </row>
    <row r="2217" spans="1:28" ht="27.6" x14ac:dyDescent="0.3">
      <c r="A2217" t="str">
        <f t="shared" si="68"/>
        <v>2013_5049</v>
      </c>
      <c r="D2217" s="109">
        <v>2214</v>
      </c>
      <c r="E2217" s="109">
        <v>5049</v>
      </c>
      <c r="F2217" s="109">
        <v>5049</v>
      </c>
      <c r="G2217" s="109" t="s">
        <v>241</v>
      </c>
      <c r="H2217" s="109">
        <v>2013</v>
      </c>
      <c r="I2217" s="109">
        <v>0</v>
      </c>
      <c r="J2217" s="109">
        <v>1</v>
      </c>
      <c r="K2217" s="109">
        <v>4577.3999999999996</v>
      </c>
      <c r="L2217" s="109">
        <v>4421.3</v>
      </c>
      <c r="Q2217" t="str">
        <f t="shared" si="69"/>
        <v>2017_5283</v>
      </c>
      <c r="R2217" s="124">
        <v>2214</v>
      </c>
      <c r="S2217" s="39">
        <v>5283</v>
      </c>
      <c r="T2217" s="39">
        <v>5283</v>
      </c>
      <c r="U2217" s="39" t="s">
        <v>249</v>
      </c>
      <c r="V2217" s="39">
        <v>11.6875</v>
      </c>
      <c r="W2217" s="39">
        <v>2017</v>
      </c>
      <c r="X2217" s="39">
        <v>682.2</v>
      </c>
      <c r="Y2217" s="39">
        <v>5283</v>
      </c>
      <c r="Z2217" s="39">
        <v>0</v>
      </c>
      <c r="AA2217" s="39">
        <v>1</v>
      </c>
      <c r="AB2217" s="39">
        <v>58.37</v>
      </c>
    </row>
    <row r="2218" spans="1:28" x14ac:dyDescent="0.3">
      <c r="A2218" t="str">
        <f t="shared" si="68"/>
        <v>2013_5319</v>
      </c>
      <c r="D2218" s="109">
        <v>2215</v>
      </c>
      <c r="E2218" s="109">
        <v>5319</v>
      </c>
      <c r="F2218" s="109">
        <v>5160</v>
      </c>
      <c r="G2218" s="109" t="s">
        <v>18</v>
      </c>
      <c r="H2218" s="109">
        <v>2013</v>
      </c>
      <c r="I2218" s="109">
        <v>0</v>
      </c>
      <c r="J2218" s="109">
        <v>1</v>
      </c>
      <c r="K2218" s="109">
        <v>1069.2</v>
      </c>
      <c r="L2218" s="109">
        <v>1081.5999999999999</v>
      </c>
      <c r="Q2218" t="str">
        <f t="shared" si="69"/>
        <v>2017_5310</v>
      </c>
      <c r="R2218" s="124">
        <v>2215</v>
      </c>
      <c r="S2218" s="39">
        <v>5310</v>
      </c>
      <c r="T2218" s="39">
        <v>5310</v>
      </c>
      <c r="U2218" s="39" t="s">
        <v>250</v>
      </c>
      <c r="V2218" s="39">
        <v>10.2547</v>
      </c>
      <c r="W2218" s="39">
        <v>2017</v>
      </c>
      <c r="X2218" s="39">
        <v>712.6</v>
      </c>
      <c r="Y2218" s="39">
        <v>5310</v>
      </c>
      <c r="Z2218" s="39">
        <v>0</v>
      </c>
      <c r="AA2218" s="39">
        <v>1</v>
      </c>
      <c r="AB2218" s="39">
        <v>69.489999999999995</v>
      </c>
    </row>
    <row r="2219" spans="1:28" ht="27.6" x14ac:dyDescent="0.3">
      <c r="A2219" t="str">
        <f t="shared" si="68"/>
        <v>2013_5121</v>
      </c>
      <c r="D2219" s="109">
        <v>2216</v>
      </c>
      <c r="E2219" s="109">
        <v>5121</v>
      </c>
      <c r="F2219" s="109">
        <v>5121</v>
      </c>
      <c r="G2219" s="109" t="s">
        <v>242</v>
      </c>
      <c r="H2219" s="109">
        <v>2013</v>
      </c>
      <c r="I2219" s="109">
        <v>0</v>
      </c>
      <c r="J2219" s="109">
        <v>1</v>
      </c>
      <c r="K2219" s="109">
        <v>727.1</v>
      </c>
      <c r="L2219" s="109">
        <v>721</v>
      </c>
      <c r="Q2219" t="str">
        <f t="shared" si="69"/>
        <v>2017_5323</v>
      </c>
      <c r="R2219" s="124">
        <v>2216</v>
      </c>
      <c r="S2219" s="39">
        <v>5323</v>
      </c>
      <c r="T2219" s="39">
        <v>5325</v>
      </c>
      <c r="U2219" s="39" t="s">
        <v>251</v>
      </c>
      <c r="V2219" s="39">
        <v>12.5745</v>
      </c>
      <c r="W2219" s="39">
        <v>2017</v>
      </c>
      <c r="X2219" s="39">
        <v>580</v>
      </c>
      <c r="Y2219" s="39">
        <v>5323</v>
      </c>
      <c r="Z2219" s="39">
        <v>0</v>
      </c>
      <c r="AA2219" s="39">
        <v>1</v>
      </c>
      <c r="AB2219" s="39">
        <v>46.125</v>
      </c>
    </row>
    <row r="2220" spans="1:28" x14ac:dyDescent="0.3">
      <c r="A2220" t="str">
        <f t="shared" si="68"/>
        <v>2013_5139</v>
      </c>
      <c r="D2220" s="109">
        <v>2217</v>
      </c>
      <c r="E2220" s="109">
        <v>5139</v>
      </c>
      <c r="F2220" s="109">
        <v>5139</v>
      </c>
      <c r="G2220" s="109" t="s">
        <v>243</v>
      </c>
      <c r="H2220" s="109">
        <v>2013</v>
      </c>
      <c r="I2220" s="109">
        <v>0</v>
      </c>
      <c r="J2220" s="109">
        <v>1</v>
      </c>
      <c r="K2220" s="109">
        <v>192</v>
      </c>
      <c r="L2220" s="109">
        <v>176.4</v>
      </c>
      <c r="Q2220" t="str">
        <f t="shared" si="69"/>
        <v>2017_5463</v>
      </c>
      <c r="R2220" s="124">
        <v>2217</v>
      </c>
      <c r="S2220" s="39">
        <v>5463</v>
      </c>
      <c r="T2220" s="39">
        <v>5463</v>
      </c>
      <c r="U2220" s="39" t="s">
        <v>253</v>
      </c>
      <c r="V2220" s="39">
        <v>11.712899999999999</v>
      </c>
      <c r="W2220" s="39">
        <v>2017</v>
      </c>
      <c r="X2220" s="39">
        <v>1089.3</v>
      </c>
      <c r="Y2220" s="39">
        <v>5463</v>
      </c>
      <c r="Z2220" s="39">
        <v>0</v>
      </c>
      <c r="AA2220" s="39">
        <v>1</v>
      </c>
      <c r="AB2220" s="39">
        <v>93</v>
      </c>
    </row>
    <row r="2221" spans="1:28" ht="27.6" x14ac:dyDescent="0.3">
      <c r="A2221" t="str">
        <f t="shared" si="68"/>
        <v>2013_5163</v>
      </c>
      <c r="D2221" s="109">
        <v>2218</v>
      </c>
      <c r="E2221" s="109">
        <v>5163</v>
      </c>
      <c r="F2221" s="109">
        <v>5163</v>
      </c>
      <c r="G2221" s="109" t="s">
        <v>244</v>
      </c>
      <c r="H2221" s="109">
        <v>2013</v>
      </c>
      <c r="I2221" s="109">
        <v>0</v>
      </c>
      <c r="J2221" s="109">
        <v>1</v>
      </c>
      <c r="K2221" s="109">
        <v>624</v>
      </c>
      <c r="L2221" s="109">
        <v>673</v>
      </c>
      <c r="Q2221" t="str">
        <f t="shared" si="69"/>
        <v>2017_5486</v>
      </c>
      <c r="R2221" s="124">
        <v>2218</v>
      </c>
      <c r="S2221" s="39">
        <v>5486</v>
      </c>
      <c r="T2221" s="39">
        <v>5486</v>
      </c>
      <c r="U2221" s="39" t="s">
        <v>254</v>
      </c>
      <c r="V2221" s="39">
        <v>9.9095999999999993</v>
      </c>
      <c r="W2221" s="39">
        <v>2017</v>
      </c>
      <c r="X2221" s="39">
        <v>339.9</v>
      </c>
      <c r="Y2221" s="39">
        <v>5486</v>
      </c>
      <c r="Z2221" s="39">
        <v>0</v>
      </c>
      <c r="AA2221" s="39">
        <v>1</v>
      </c>
      <c r="AB2221" s="39">
        <v>34.299999999999997</v>
      </c>
    </row>
    <row r="2222" spans="1:28" x14ac:dyDescent="0.3">
      <c r="A2222" t="str">
        <f t="shared" si="68"/>
        <v>2013_5166</v>
      </c>
      <c r="D2222" s="109">
        <v>2219</v>
      </c>
      <c r="E2222" s="109">
        <v>5166</v>
      </c>
      <c r="F2222" s="109">
        <v>5166</v>
      </c>
      <c r="G2222" s="109" t="s">
        <v>245</v>
      </c>
      <c r="H2222" s="109">
        <v>2013</v>
      </c>
      <c r="I2222" s="109">
        <v>0</v>
      </c>
      <c r="J2222" s="109">
        <v>1</v>
      </c>
      <c r="K2222" s="109">
        <v>2131.9</v>
      </c>
      <c r="L2222" s="109">
        <v>2215.5</v>
      </c>
      <c r="Q2222" t="str">
        <f t="shared" si="69"/>
        <v>2017_5508</v>
      </c>
      <c r="R2222" s="124">
        <v>2219</v>
      </c>
      <c r="S2222" s="39">
        <v>5508</v>
      </c>
      <c r="T2222" s="39">
        <v>5508</v>
      </c>
      <c r="U2222" s="39" t="s">
        <v>255</v>
      </c>
      <c r="V2222" s="39">
        <v>10.1691</v>
      </c>
      <c r="W2222" s="39">
        <v>2017</v>
      </c>
      <c r="X2222" s="39">
        <v>318.8</v>
      </c>
      <c r="Y2222" s="39">
        <v>5508</v>
      </c>
      <c r="Z2222" s="39">
        <v>0</v>
      </c>
      <c r="AA2222" s="39">
        <v>1</v>
      </c>
      <c r="AB2222" s="39">
        <v>31.35</v>
      </c>
    </row>
    <row r="2223" spans="1:28" ht="27.6" x14ac:dyDescent="0.3">
      <c r="A2223" t="str">
        <f t="shared" si="68"/>
        <v>2013_5184</v>
      </c>
      <c r="D2223" s="109">
        <v>2220</v>
      </c>
      <c r="E2223" s="109">
        <v>5184</v>
      </c>
      <c r="F2223" s="109">
        <v>5184</v>
      </c>
      <c r="G2223" s="109" t="s">
        <v>246</v>
      </c>
      <c r="H2223" s="109">
        <v>2013</v>
      </c>
      <c r="I2223" s="109">
        <v>0</v>
      </c>
      <c r="J2223" s="109">
        <v>1</v>
      </c>
      <c r="K2223" s="109">
        <v>1836.3</v>
      </c>
      <c r="L2223" s="109">
        <v>1768.4</v>
      </c>
      <c r="Q2223" t="str">
        <f t="shared" si="69"/>
        <v>2017_1975</v>
      </c>
      <c r="R2223" s="124">
        <v>2220</v>
      </c>
      <c r="S2223" s="39">
        <v>1975</v>
      </c>
      <c r="T2223" s="39">
        <v>1975</v>
      </c>
      <c r="U2223" s="39" t="s">
        <v>121</v>
      </c>
      <c r="V2223" s="39">
        <v>10.406499999999999</v>
      </c>
      <c r="W2223" s="39">
        <v>2017</v>
      </c>
      <c r="X2223" s="39">
        <v>417.3</v>
      </c>
      <c r="Y2223" s="39">
        <v>1975</v>
      </c>
      <c r="Z2223" s="39">
        <v>0</v>
      </c>
      <c r="AA2223" s="39">
        <v>1</v>
      </c>
      <c r="AB2223" s="39">
        <v>40.1</v>
      </c>
    </row>
    <row r="2224" spans="1:28" ht="27.6" x14ac:dyDescent="0.3">
      <c r="A2224" t="str">
        <f t="shared" si="68"/>
        <v>2013_5250</v>
      </c>
      <c r="D2224" s="109">
        <v>2221</v>
      </c>
      <c r="E2224" s="109">
        <v>5250</v>
      </c>
      <c r="F2224" s="109">
        <v>5250</v>
      </c>
      <c r="G2224" s="109" t="s">
        <v>247</v>
      </c>
      <c r="H2224" s="109">
        <v>2013</v>
      </c>
      <c r="I2224" s="109">
        <v>0</v>
      </c>
      <c r="J2224" s="109">
        <v>1</v>
      </c>
      <c r="K2224" s="109">
        <v>4288.6000000000004</v>
      </c>
      <c r="L2224" s="109">
        <v>4231.1000000000004</v>
      </c>
      <c r="Q2224" t="str">
        <f t="shared" si="69"/>
        <v>2017_4824</v>
      </c>
      <c r="R2224" s="124">
        <v>2221</v>
      </c>
      <c r="S2224" s="39">
        <v>4824</v>
      </c>
      <c r="T2224" s="39">
        <v>5510</v>
      </c>
      <c r="U2224" s="39" t="s">
        <v>256</v>
      </c>
      <c r="V2224" s="39">
        <v>11.5983</v>
      </c>
      <c r="W2224" s="39">
        <v>2017</v>
      </c>
      <c r="X2224" s="39">
        <v>615</v>
      </c>
      <c r="Y2224" s="39">
        <v>4824</v>
      </c>
      <c r="Z2224" s="39">
        <v>0</v>
      </c>
      <c r="AA2224" s="39">
        <v>1</v>
      </c>
      <c r="AB2224" s="39">
        <v>53.024999999999999</v>
      </c>
    </row>
    <row r="2225" spans="1:28" ht="27.6" x14ac:dyDescent="0.3">
      <c r="A2225" t="str">
        <f t="shared" si="68"/>
        <v>2013_5256</v>
      </c>
      <c r="D2225" s="109">
        <v>2222</v>
      </c>
      <c r="E2225" s="109">
        <v>5256</v>
      </c>
      <c r="F2225" s="109">
        <v>5256</v>
      </c>
      <c r="G2225" s="109" t="s">
        <v>248</v>
      </c>
      <c r="H2225" s="109">
        <v>2013</v>
      </c>
      <c r="I2225" s="109">
        <v>0</v>
      </c>
      <c r="J2225" s="109">
        <v>1</v>
      </c>
      <c r="K2225" s="109">
        <v>641.29999999999995</v>
      </c>
      <c r="L2225" s="109">
        <v>668.3</v>
      </c>
      <c r="Q2225" t="str">
        <f t="shared" si="69"/>
        <v>2017_5607</v>
      </c>
      <c r="R2225" s="124">
        <v>2222</v>
      </c>
      <c r="S2225" s="39">
        <v>5607</v>
      </c>
      <c r="T2225" s="39">
        <v>5607</v>
      </c>
      <c r="U2225" s="39" t="s">
        <v>257</v>
      </c>
      <c r="V2225" s="39">
        <v>13.291499999999999</v>
      </c>
      <c r="W2225" s="39">
        <v>2017</v>
      </c>
      <c r="X2225" s="39">
        <v>826.2</v>
      </c>
      <c r="Y2225" s="39">
        <v>5607</v>
      </c>
      <c r="Z2225" s="39">
        <v>0</v>
      </c>
      <c r="AA2225" s="39">
        <v>1</v>
      </c>
      <c r="AB2225" s="39">
        <v>62.16</v>
      </c>
    </row>
    <row r="2226" spans="1:28" ht="27.6" x14ac:dyDescent="0.3">
      <c r="A2226" t="str">
        <f t="shared" si="68"/>
        <v>2013_5283</v>
      </c>
      <c r="D2226" s="109">
        <v>2223</v>
      </c>
      <c r="E2226" s="109">
        <v>5283</v>
      </c>
      <c r="F2226" s="109">
        <v>5283</v>
      </c>
      <c r="G2226" s="109" t="s">
        <v>249</v>
      </c>
      <c r="H2226" s="109">
        <v>2013</v>
      </c>
      <c r="I2226" s="109">
        <v>0</v>
      </c>
      <c r="J2226" s="109">
        <v>1</v>
      </c>
      <c r="K2226" s="109">
        <v>704.2</v>
      </c>
      <c r="L2226" s="109">
        <v>679.1</v>
      </c>
      <c r="Q2226" t="str">
        <f t="shared" si="69"/>
        <v>2017_5643</v>
      </c>
      <c r="R2226" s="124">
        <v>2223</v>
      </c>
      <c r="S2226" s="39">
        <v>5643</v>
      </c>
      <c r="T2226" s="39">
        <v>5643</v>
      </c>
      <c r="U2226" s="39" t="s">
        <v>258</v>
      </c>
      <c r="V2226" s="39">
        <v>15.1793</v>
      </c>
      <c r="W2226" s="39">
        <v>2017</v>
      </c>
      <c r="X2226" s="39">
        <v>1100.5</v>
      </c>
      <c r="Y2226" s="39">
        <v>5643</v>
      </c>
      <c r="Z2226" s="39">
        <v>0</v>
      </c>
      <c r="AA2226" s="39">
        <v>1</v>
      </c>
      <c r="AB2226" s="39">
        <v>72.5</v>
      </c>
    </row>
    <row r="2227" spans="1:28" ht="55.2" x14ac:dyDescent="0.3">
      <c r="A2227" t="str">
        <f t="shared" si="68"/>
        <v>2013_5310</v>
      </c>
      <c r="D2227" s="109">
        <v>2224</v>
      </c>
      <c r="E2227" s="109">
        <v>5310</v>
      </c>
      <c r="F2227" s="109">
        <v>5310</v>
      </c>
      <c r="G2227" s="109" t="s">
        <v>250</v>
      </c>
      <c r="H2227" s="109">
        <v>2013</v>
      </c>
      <c r="I2227" s="109">
        <v>0</v>
      </c>
      <c r="J2227" s="109">
        <v>1</v>
      </c>
      <c r="K2227" s="109">
        <v>659.3</v>
      </c>
      <c r="L2227" s="109">
        <v>656.4</v>
      </c>
      <c r="Q2227" t="str">
        <f t="shared" si="69"/>
        <v>2017_5697</v>
      </c>
      <c r="R2227" s="124">
        <v>2224</v>
      </c>
      <c r="S2227" s="39">
        <v>5697</v>
      </c>
      <c r="T2227" s="39">
        <v>5697</v>
      </c>
      <c r="U2227" s="39" t="s">
        <v>795</v>
      </c>
      <c r="V2227" s="39">
        <v>12.219099999999999</v>
      </c>
      <c r="W2227" s="39">
        <v>2017</v>
      </c>
      <c r="X2227" s="39">
        <v>447</v>
      </c>
      <c r="Y2227" s="39">
        <v>5697</v>
      </c>
      <c r="Z2227" s="39">
        <v>0</v>
      </c>
      <c r="AA2227" s="39">
        <v>1</v>
      </c>
      <c r="AB2227" s="39">
        <v>36.582000000000001</v>
      </c>
    </row>
    <row r="2228" spans="1:28" ht="27.6" x14ac:dyDescent="0.3">
      <c r="A2228" t="str">
        <f t="shared" si="68"/>
        <v>2013_5323</v>
      </c>
      <c r="D2228" s="109">
        <v>2225</v>
      </c>
      <c r="E2228" s="109">
        <v>5323</v>
      </c>
      <c r="F2228" s="109">
        <v>5325</v>
      </c>
      <c r="G2228" s="109" t="s">
        <v>251</v>
      </c>
      <c r="H2228" s="109">
        <v>2013</v>
      </c>
      <c r="I2228" s="109">
        <v>0</v>
      </c>
      <c r="J2228" s="109">
        <v>1</v>
      </c>
      <c r="K2228" s="109">
        <v>581.4</v>
      </c>
      <c r="L2228" s="109">
        <v>616</v>
      </c>
      <c r="Q2228" t="str">
        <f t="shared" si="69"/>
        <v>2017_5724</v>
      </c>
      <c r="R2228" s="124">
        <v>2225</v>
      </c>
      <c r="S2228" s="39">
        <v>5724</v>
      </c>
      <c r="T2228" s="39">
        <v>5724</v>
      </c>
      <c r="U2228" s="39" t="s">
        <v>260</v>
      </c>
      <c r="V2228" s="39">
        <v>9.4210999999999991</v>
      </c>
      <c r="W2228" s="39">
        <v>2017</v>
      </c>
      <c r="X2228" s="39">
        <v>179</v>
      </c>
      <c r="Y2228" s="39">
        <v>5724</v>
      </c>
      <c r="Z2228" s="39">
        <v>0</v>
      </c>
      <c r="AA2228" s="39">
        <v>1</v>
      </c>
      <c r="AB2228" s="39">
        <v>19</v>
      </c>
    </row>
    <row r="2229" spans="1:28" x14ac:dyDescent="0.3">
      <c r="A2229" t="str">
        <f t="shared" si="68"/>
        <v>2013_5463</v>
      </c>
      <c r="D2229" s="109">
        <v>2226</v>
      </c>
      <c r="E2229" s="109">
        <v>5463</v>
      </c>
      <c r="F2229" s="109">
        <v>5463</v>
      </c>
      <c r="G2229" s="109" t="s">
        <v>253</v>
      </c>
      <c r="H2229" s="109">
        <v>2013</v>
      </c>
      <c r="I2229" s="109">
        <v>0</v>
      </c>
      <c r="J2229" s="109">
        <v>1</v>
      </c>
      <c r="K2229" s="109">
        <v>1166.5</v>
      </c>
      <c r="L2229" s="109">
        <v>1139.5</v>
      </c>
      <c r="Q2229" t="str">
        <f t="shared" si="69"/>
        <v>2017_5805</v>
      </c>
      <c r="R2229" s="124">
        <v>2226</v>
      </c>
      <c r="S2229" s="39">
        <v>5805</v>
      </c>
      <c r="T2229" s="39">
        <v>5805</v>
      </c>
      <c r="U2229" s="39" t="s">
        <v>262</v>
      </c>
      <c r="V2229" s="39">
        <v>12.7493</v>
      </c>
      <c r="W2229" s="39">
        <v>2017</v>
      </c>
      <c r="X2229" s="39">
        <v>1291.5</v>
      </c>
      <c r="Y2229" s="39">
        <v>5805</v>
      </c>
      <c r="Z2229" s="39">
        <v>0</v>
      </c>
      <c r="AA2229" s="39">
        <v>1</v>
      </c>
      <c r="AB2229" s="39">
        <v>101.3</v>
      </c>
    </row>
    <row r="2230" spans="1:28" ht="41.4" x14ac:dyDescent="0.3">
      <c r="A2230" t="str">
        <f t="shared" si="68"/>
        <v>2013_5486</v>
      </c>
      <c r="D2230" s="109">
        <v>2227</v>
      </c>
      <c r="E2230" s="109">
        <v>5486</v>
      </c>
      <c r="F2230" s="109">
        <v>5486</v>
      </c>
      <c r="G2230" s="109" t="s">
        <v>254</v>
      </c>
      <c r="H2230" s="109">
        <v>2013</v>
      </c>
      <c r="I2230" s="109">
        <v>0</v>
      </c>
      <c r="J2230" s="109">
        <v>1</v>
      </c>
      <c r="K2230" s="109">
        <v>388.7</v>
      </c>
      <c r="L2230" s="109">
        <v>367.6</v>
      </c>
      <c r="Q2230" t="str">
        <f t="shared" si="69"/>
        <v>2017_5823</v>
      </c>
      <c r="R2230" s="124">
        <v>2227</v>
      </c>
      <c r="S2230" s="39">
        <v>5823</v>
      </c>
      <c r="T2230" s="39">
        <v>5823</v>
      </c>
      <c r="U2230" s="39" t="s">
        <v>263</v>
      </c>
      <c r="V2230" s="39">
        <v>10.553699999999999</v>
      </c>
      <c r="W2230" s="39">
        <v>2017</v>
      </c>
      <c r="X2230" s="39">
        <v>324</v>
      </c>
      <c r="Y2230" s="39">
        <v>5823</v>
      </c>
      <c r="Z2230" s="39">
        <v>0</v>
      </c>
      <c r="AA2230" s="39">
        <v>1</v>
      </c>
      <c r="AB2230" s="39">
        <v>30.7</v>
      </c>
    </row>
    <row r="2231" spans="1:28" ht="27.6" x14ac:dyDescent="0.3">
      <c r="A2231" t="str">
        <f t="shared" si="68"/>
        <v>2013_5508</v>
      </c>
      <c r="D2231" s="109">
        <v>2228</v>
      </c>
      <c r="E2231" s="109">
        <v>5508</v>
      </c>
      <c r="F2231" s="109">
        <v>5508</v>
      </c>
      <c r="G2231" s="109" t="s">
        <v>255</v>
      </c>
      <c r="H2231" s="109">
        <v>2013</v>
      </c>
      <c r="I2231" s="109">
        <v>0</v>
      </c>
      <c r="J2231" s="109">
        <v>1</v>
      </c>
      <c r="K2231" s="109">
        <v>301.7</v>
      </c>
      <c r="L2231" s="109">
        <v>309.7</v>
      </c>
      <c r="Q2231" t="str">
        <f t="shared" si="69"/>
        <v>2017_5832</v>
      </c>
      <c r="R2231" s="124">
        <v>2228</v>
      </c>
      <c r="S2231" s="39">
        <v>5832</v>
      </c>
      <c r="T2231" s="39">
        <v>5832</v>
      </c>
      <c r="U2231" s="39" t="s">
        <v>264</v>
      </c>
      <c r="V2231" s="39">
        <v>9.3477999999999994</v>
      </c>
      <c r="W2231" s="39">
        <v>2017</v>
      </c>
      <c r="X2231" s="39">
        <v>172</v>
      </c>
      <c r="Y2231" s="39">
        <v>5832</v>
      </c>
      <c r="Z2231" s="39">
        <v>0</v>
      </c>
      <c r="AA2231" s="39">
        <v>1</v>
      </c>
      <c r="AB2231" s="39">
        <v>18.399999999999999</v>
      </c>
    </row>
    <row r="2232" spans="1:28" ht="41.4" x14ac:dyDescent="0.3">
      <c r="A2232" t="str">
        <f t="shared" si="68"/>
        <v>2013_1975</v>
      </c>
      <c r="D2232" s="109">
        <v>2229</v>
      </c>
      <c r="E2232" s="109">
        <v>1975</v>
      </c>
      <c r="F2232" s="109">
        <v>1975</v>
      </c>
      <c r="G2232" s="109" t="s">
        <v>121</v>
      </c>
      <c r="H2232" s="109">
        <v>2013</v>
      </c>
      <c r="I2232" s="109">
        <v>0</v>
      </c>
      <c r="J2232" s="109">
        <v>1</v>
      </c>
      <c r="K2232" s="109">
        <v>422</v>
      </c>
      <c r="L2232" s="109">
        <v>401</v>
      </c>
      <c r="Q2232" t="str">
        <f t="shared" si="69"/>
        <v>2017_5877</v>
      </c>
      <c r="R2232" s="124">
        <v>2229</v>
      </c>
      <c r="S2232" s="39">
        <v>5877</v>
      </c>
      <c r="T2232" s="39">
        <v>5877</v>
      </c>
      <c r="U2232" s="39" t="s">
        <v>265</v>
      </c>
      <c r="V2232" s="39">
        <v>14.6358</v>
      </c>
      <c r="W2232" s="39">
        <v>2017</v>
      </c>
      <c r="X2232" s="39">
        <v>1607.3</v>
      </c>
      <c r="Y2232" s="39">
        <v>5877</v>
      </c>
      <c r="Z2232" s="39">
        <v>0</v>
      </c>
      <c r="AA2232" s="39">
        <v>1</v>
      </c>
      <c r="AB2232" s="39">
        <v>109.82</v>
      </c>
    </row>
    <row r="2233" spans="1:28" x14ac:dyDescent="0.3">
      <c r="A2233" t="str">
        <f t="shared" si="68"/>
        <v>2013_4824</v>
      </c>
      <c r="D2233" s="109">
        <v>2230</v>
      </c>
      <c r="E2233" s="109">
        <v>4824</v>
      </c>
      <c r="F2233" s="109">
        <v>5510</v>
      </c>
      <c r="G2233" s="109" t="s">
        <v>256</v>
      </c>
      <c r="H2233" s="109">
        <v>2013</v>
      </c>
      <c r="I2233" s="109">
        <v>0</v>
      </c>
      <c r="J2233" s="109">
        <v>1</v>
      </c>
      <c r="K2233" s="109">
        <v>713</v>
      </c>
      <c r="L2233" s="109">
        <v>612</v>
      </c>
      <c r="Q2233" t="str">
        <f t="shared" si="69"/>
        <v>2017_5895</v>
      </c>
      <c r="R2233" s="124">
        <v>2230</v>
      </c>
      <c r="S2233" s="39">
        <v>5895</v>
      </c>
      <c r="T2233" s="39">
        <v>5895</v>
      </c>
      <c r="U2233" s="39" t="s">
        <v>266</v>
      </c>
      <c r="V2233" s="39">
        <v>9.4925999999999995</v>
      </c>
      <c r="W2233" s="39">
        <v>2017</v>
      </c>
      <c r="X2233" s="39">
        <v>272.2</v>
      </c>
      <c r="Y2233" s="39">
        <v>5895</v>
      </c>
      <c r="Z2233" s="39">
        <v>0</v>
      </c>
      <c r="AA2233" s="39">
        <v>1</v>
      </c>
      <c r="AB2233" s="39">
        <v>28.675000000000001</v>
      </c>
    </row>
    <row r="2234" spans="1:28" x14ac:dyDescent="0.3">
      <c r="A2234" t="str">
        <f t="shared" si="68"/>
        <v>2013_5607</v>
      </c>
      <c r="D2234" s="109">
        <v>2231</v>
      </c>
      <c r="E2234" s="109">
        <v>5607</v>
      </c>
      <c r="F2234" s="109">
        <v>5607</v>
      </c>
      <c r="G2234" s="109" t="s">
        <v>257</v>
      </c>
      <c r="H2234" s="109">
        <v>2013</v>
      </c>
      <c r="I2234" s="109">
        <v>0</v>
      </c>
      <c r="J2234" s="109">
        <v>1</v>
      </c>
      <c r="K2234" s="109">
        <v>675.2</v>
      </c>
      <c r="L2234" s="109">
        <v>741.2</v>
      </c>
      <c r="Q2234" t="str">
        <f t="shared" si="69"/>
        <v>2017_5949</v>
      </c>
      <c r="R2234" s="124">
        <v>2231</v>
      </c>
      <c r="S2234" s="39">
        <v>5949</v>
      </c>
      <c r="T2234" s="39">
        <v>5949</v>
      </c>
      <c r="U2234" s="39" t="s">
        <v>267</v>
      </c>
      <c r="V2234" s="39">
        <v>13.514900000000001</v>
      </c>
      <c r="W2234" s="39">
        <v>2017</v>
      </c>
      <c r="X2234" s="39">
        <v>1042</v>
      </c>
      <c r="Y2234" s="39">
        <v>5949</v>
      </c>
      <c r="Z2234" s="39">
        <v>0</v>
      </c>
      <c r="AA2234" s="39">
        <v>1</v>
      </c>
      <c r="AB2234" s="39">
        <v>77.099999999999994</v>
      </c>
    </row>
    <row r="2235" spans="1:28" ht="27.6" x14ac:dyDescent="0.3">
      <c r="A2235" t="str">
        <f t="shared" si="68"/>
        <v>2013_5643</v>
      </c>
      <c r="D2235" s="109">
        <v>2232</v>
      </c>
      <c r="E2235" s="109">
        <v>5643</v>
      </c>
      <c r="F2235" s="109">
        <v>5643</v>
      </c>
      <c r="G2235" s="109" t="s">
        <v>258</v>
      </c>
      <c r="H2235" s="109">
        <v>2013</v>
      </c>
      <c r="I2235" s="109">
        <v>0</v>
      </c>
      <c r="J2235" s="109">
        <v>1</v>
      </c>
      <c r="K2235" s="109">
        <v>977.2</v>
      </c>
      <c r="L2235" s="109">
        <v>1056.3</v>
      </c>
      <c r="Q2235" t="str">
        <f t="shared" si="69"/>
        <v>2017_5976</v>
      </c>
      <c r="R2235" s="124">
        <v>2232</v>
      </c>
      <c r="S2235" s="39">
        <v>5976</v>
      </c>
      <c r="T2235" s="39">
        <v>5976</v>
      </c>
      <c r="U2235" s="39" t="s">
        <v>268</v>
      </c>
      <c r="V2235" s="39">
        <v>12.0906</v>
      </c>
      <c r="W2235" s="39">
        <v>2017</v>
      </c>
      <c r="X2235" s="39">
        <v>1048.8</v>
      </c>
      <c r="Y2235" s="39">
        <v>5976</v>
      </c>
      <c r="Z2235" s="39">
        <v>0</v>
      </c>
      <c r="AA2235" s="39">
        <v>1</v>
      </c>
      <c r="AB2235" s="39">
        <v>86.745000000000005</v>
      </c>
    </row>
    <row r="2236" spans="1:28" ht="41.4" x14ac:dyDescent="0.3">
      <c r="A2236" t="str">
        <f t="shared" si="68"/>
        <v>2013_5697</v>
      </c>
      <c r="D2236" s="109">
        <v>2233</v>
      </c>
      <c r="E2236" s="109">
        <v>5697</v>
      </c>
      <c r="F2236" s="109">
        <v>5697</v>
      </c>
      <c r="G2236" s="109" t="s">
        <v>795</v>
      </c>
      <c r="H2236" s="109">
        <v>2013</v>
      </c>
      <c r="I2236" s="109">
        <v>0</v>
      </c>
      <c r="J2236" s="109">
        <v>1</v>
      </c>
      <c r="K2236" s="109">
        <v>453.4</v>
      </c>
      <c r="L2236" s="109">
        <v>454.1</v>
      </c>
      <c r="Q2236" t="str">
        <f t="shared" si="69"/>
        <v>2017_5994</v>
      </c>
      <c r="R2236" s="124">
        <v>2233</v>
      </c>
      <c r="S2236" s="39">
        <v>5994</v>
      </c>
      <c r="T2236" s="39">
        <v>5994</v>
      </c>
      <c r="U2236" s="39" t="s">
        <v>269</v>
      </c>
      <c r="V2236" s="39">
        <v>12.319599999999999</v>
      </c>
      <c r="W2236" s="39">
        <v>2017</v>
      </c>
      <c r="X2236" s="39">
        <v>772.6</v>
      </c>
      <c r="Y2236" s="39">
        <v>5994</v>
      </c>
      <c r="Z2236" s="39">
        <v>0</v>
      </c>
      <c r="AA2236" s="39">
        <v>1</v>
      </c>
      <c r="AB2236" s="39">
        <v>62.713000000000001</v>
      </c>
    </row>
    <row r="2237" spans="1:28" x14ac:dyDescent="0.3">
      <c r="A2237" t="str">
        <f t="shared" si="68"/>
        <v>2013_5724</v>
      </c>
      <c r="D2237" s="109">
        <v>2234</v>
      </c>
      <c r="E2237" s="109">
        <v>5724</v>
      </c>
      <c r="F2237" s="109">
        <v>5724</v>
      </c>
      <c r="G2237" s="109" t="s">
        <v>260</v>
      </c>
      <c r="H2237" s="109">
        <v>2013</v>
      </c>
      <c r="I2237" s="109">
        <v>0</v>
      </c>
      <c r="J2237" s="109">
        <v>1</v>
      </c>
      <c r="K2237" s="109">
        <v>243</v>
      </c>
      <c r="L2237" s="109">
        <v>209</v>
      </c>
      <c r="Q2237" t="str">
        <f t="shared" si="69"/>
        <v>2017_6003</v>
      </c>
      <c r="R2237" s="124">
        <v>2234</v>
      </c>
      <c r="S2237" s="39">
        <v>6003</v>
      </c>
      <c r="T2237" s="39">
        <v>6003</v>
      </c>
      <c r="U2237" s="39" t="s">
        <v>270</v>
      </c>
      <c r="V2237" s="39">
        <v>10.9977</v>
      </c>
      <c r="W2237" s="39">
        <v>2017</v>
      </c>
      <c r="X2237" s="39">
        <v>471.8</v>
      </c>
      <c r="Y2237" s="39">
        <v>6003</v>
      </c>
      <c r="Z2237" s="39">
        <v>0</v>
      </c>
      <c r="AA2237" s="39">
        <v>1</v>
      </c>
      <c r="AB2237" s="39">
        <v>42.9</v>
      </c>
    </row>
    <row r="2238" spans="1:28" ht="27.6" x14ac:dyDescent="0.3">
      <c r="A2238" t="str">
        <f t="shared" si="68"/>
        <v>2013_5805</v>
      </c>
      <c r="D2238" s="109">
        <v>2235</v>
      </c>
      <c r="E2238" s="109">
        <v>5805</v>
      </c>
      <c r="F2238" s="109">
        <v>5805</v>
      </c>
      <c r="G2238" s="109" t="s">
        <v>262</v>
      </c>
      <c r="H2238" s="109">
        <v>2013</v>
      </c>
      <c r="I2238" s="109">
        <v>0</v>
      </c>
      <c r="J2238" s="109">
        <v>1</v>
      </c>
      <c r="K2238" s="109">
        <v>1162.3</v>
      </c>
      <c r="L2238" s="109">
        <v>1327.3</v>
      </c>
      <c r="Q2238" t="str">
        <f t="shared" si="69"/>
        <v>2017_6012</v>
      </c>
      <c r="R2238" s="124">
        <v>2235</v>
      </c>
      <c r="S2238" s="39">
        <v>6012</v>
      </c>
      <c r="T2238" s="39">
        <v>6012</v>
      </c>
      <c r="U2238" s="39" t="s">
        <v>271</v>
      </c>
      <c r="V2238" s="39">
        <v>11.972899999999999</v>
      </c>
      <c r="W2238" s="39">
        <v>2017</v>
      </c>
      <c r="X2238" s="39">
        <v>529.79999999999995</v>
      </c>
      <c r="Y2238" s="39">
        <v>6012</v>
      </c>
      <c r="Z2238" s="39">
        <v>0</v>
      </c>
      <c r="AA2238" s="39">
        <v>1</v>
      </c>
      <c r="AB2238" s="39">
        <v>44.25</v>
      </c>
    </row>
    <row r="2239" spans="1:28" ht="27.6" x14ac:dyDescent="0.3">
      <c r="A2239" t="str">
        <f t="shared" si="68"/>
        <v>2013_5823</v>
      </c>
      <c r="D2239" s="109">
        <v>2236</v>
      </c>
      <c r="E2239" s="109">
        <v>5823</v>
      </c>
      <c r="F2239" s="109">
        <v>5823</v>
      </c>
      <c r="G2239" s="109" t="s">
        <v>263</v>
      </c>
      <c r="H2239" s="109">
        <v>2013</v>
      </c>
      <c r="I2239" s="109">
        <v>0</v>
      </c>
      <c r="J2239" s="109">
        <v>1</v>
      </c>
      <c r="K2239" s="109">
        <v>377.4</v>
      </c>
      <c r="L2239" s="109">
        <v>336.2</v>
      </c>
      <c r="Q2239" t="str">
        <f t="shared" si="69"/>
        <v>2017_6030</v>
      </c>
      <c r="R2239" s="124">
        <v>2236</v>
      </c>
      <c r="S2239" s="39">
        <v>6030</v>
      </c>
      <c r="T2239" s="39">
        <v>6030</v>
      </c>
      <c r="U2239" s="39" t="s">
        <v>272</v>
      </c>
      <c r="V2239" s="39">
        <v>12.7194</v>
      </c>
      <c r="W2239" s="39">
        <v>2017</v>
      </c>
      <c r="X2239" s="39">
        <v>1303.2</v>
      </c>
      <c r="Y2239" s="39">
        <v>6030</v>
      </c>
      <c r="Z2239" s="39">
        <v>0</v>
      </c>
      <c r="AA2239" s="39">
        <v>1</v>
      </c>
      <c r="AB2239" s="39">
        <v>102.458</v>
      </c>
    </row>
    <row r="2240" spans="1:28" ht="27.6" x14ac:dyDescent="0.3">
      <c r="A2240" t="str">
        <f t="shared" si="68"/>
        <v>2013_5832</v>
      </c>
      <c r="D2240" s="109">
        <v>2237</v>
      </c>
      <c r="E2240" s="109">
        <v>5832</v>
      </c>
      <c r="F2240" s="109">
        <v>5832</v>
      </c>
      <c r="G2240" s="109" t="s">
        <v>264</v>
      </c>
      <c r="H2240" s="109">
        <v>2013</v>
      </c>
      <c r="I2240" s="109">
        <v>0</v>
      </c>
      <c r="J2240" s="109">
        <v>1</v>
      </c>
      <c r="K2240" s="109">
        <v>288</v>
      </c>
      <c r="L2240" s="109">
        <v>189</v>
      </c>
      <c r="Q2240" t="str">
        <f t="shared" si="69"/>
        <v>2017_6048</v>
      </c>
      <c r="R2240" s="124">
        <v>2237</v>
      </c>
      <c r="S2240" s="39">
        <v>6048</v>
      </c>
      <c r="T2240" s="39">
        <v>6035</v>
      </c>
      <c r="U2240" s="39" t="s">
        <v>273</v>
      </c>
      <c r="V2240" s="39">
        <v>11.183</v>
      </c>
      <c r="W2240" s="39">
        <v>2017</v>
      </c>
      <c r="X2240" s="39">
        <v>605</v>
      </c>
      <c r="Y2240" s="39">
        <v>6048</v>
      </c>
      <c r="Z2240" s="39">
        <v>0</v>
      </c>
      <c r="AA2240" s="39">
        <v>1</v>
      </c>
      <c r="AB2240" s="39">
        <v>54.1</v>
      </c>
    </row>
    <row r="2241" spans="1:28" ht="27.6" x14ac:dyDescent="0.3">
      <c r="A2241" t="str">
        <f t="shared" si="68"/>
        <v>2013_5877</v>
      </c>
      <c r="D2241" s="109">
        <v>2238</v>
      </c>
      <c r="E2241" s="109">
        <v>5877</v>
      </c>
      <c r="F2241" s="109">
        <v>5877</v>
      </c>
      <c r="G2241" s="109" t="s">
        <v>265</v>
      </c>
      <c r="H2241" s="109">
        <v>2013</v>
      </c>
      <c r="I2241" s="109">
        <v>0</v>
      </c>
      <c r="J2241" s="109">
        <v>1</v>
      </c>
      <c r="K2241" s="109">
        <v>1356.1</v>
      </c>
      <c r="L2241" s="109">
        <v>1561.1</v>
      </c>
      <c r="Q2241" t="str">
        <f t="shared" si="69"/>
        <v>2017_6039</v>
      </c>
      <c r="R2241" s="124">
        <v>2238</v>
      </c>
      <c r="S2241" s="39">
        <v>6039</v>
      </c>
      <c r="T2241" s="39">
        <v>6039</v>
      </c>
      <c r="U2241" s="39" t="s">
        <v>274</v>
      </c>
      <c r="V2241" s="39">
        <v>14.9686</v>
      </c>
      <c r="W2241" s="39">
        <v>2017</v>
      </c>
      <c r="X2241" s="39">
        <v>14182.3</v>
      </c>
      <c r="Y2241" s="39">
        <v>6039</v>
      </c>
      <c r="Z2241" s="39">
        <v>0</v>
      </c>
      <c r="AA2241" s="39">
        <v>1</v>
      </c>
      <c r="AB2241" s="39">
        <v>947.47</v>
      </c>
    </row>
    <row r="2242" spans="1:28" x14ac:dyDescent="0.3">
      <c r="A2242" t="str">
        <f t="shared" si="68"/>
        <v>2013_5895</v>
      </c>
      <c r="D2242" s="109">
        <v>2239</v>
      </c>
      <c r="E2242" s="109">
        <v>5895</v>
      </c>
      <c r="F2242" s="109">
        <v>5895</v>
      </c>
      <c r="G2242" s="109" t="s">
        <v>266</v>
      </c>
      <c r="H2242" s="109">
        <v>2013</v>
      </c>
      <c r="I2242" s="109">
        <v>0</v>
      </c>
      <c r="J2242" s="109">
        <v>1</v>
      </c>
      <c r="K2242" s="109">
        <v>263.8</v>
      </c>
      <c r="L2242" s="109">
        <v>249.8</v>
      </c>
      <c r="Q2242" t="str">
        <f t="shared" si="69"/>
        <v>2017_6093</v>
      </c>
      <c r="R2242" s="124">
        <v>2239</v>
      </c>
      <c r="S2242" s="39">
        <v>6093</v>
      </c>
      <c r="T2242" s="39">
        <v>6093</v>
      </c>
      <c r="U2242" s="39" t="s">
        <v>275</v>
      </c>
      <c r="V2242" s="39">
        <v>15.1166</v>
      </c>
      <c r="W2242" s="39">
        <v>2017</v>
      </c>
      <c r="X2242" s="39">
        <v>1471.3</v>
      </c>
      <c r="Y2242" s="39">
        <v>6093</v>
      </c>
      <c r="Z2242" s="39">
        <v>0</v>
      </c>
      <c r="AA2242" s="39">
        <v>1</v>
      </c>
      <c r="AB2242" s="39">
        <v>97.33</v>
      </c>
    </row>
    <row r="2243" spans="1:28" ht="41.4" x14ac:dyDescent="0.3">
      <c r="A2243" t="str">
        <f t="shared" si="68"/>
        <v>2013_5949</v>
      </c>
      <c r="D2243" s="109">
        <v>2240</v>
      </c>
      <c r="E2243" s="109">
        <v>5949</v>
      </c>
      <c r="F2243" s="109">
        <v>5949</v>
      </c>
      <c r="G2243" s="109" t="s">
        <v>267</v>
      </c>
      <c r="H2243" s="109">
        <v>2013</v>
      </c>
      <c r="I2243" s="109">
        <v>0</v>
      </c>
      <c r="J2243" s="109">
        <v>1</v>
      </c>
      <c r="K2243" s="109">
        <v>1009.9</v>
      </c>
      <c r="L2243" s="109">
        <v>994.9</v>
      </c>
      <c r="Q2243" t="str">
        <f t="shared" si="69"/>
        <v>2017_6091</v>
      </c>
      <c r="R2243" s="124">
        <v>2240</v>
      </c>
      <c r="S2243" s="39">
        <v>6091</v>
      </c>
      <c r="T2243" s="39">
        <v>6091</v>
      </c>
      <c r="U2243" s="39" t="s">
        <v>359</v>
      </c>
      <c r="V2243" s="39">
        <v>11.298299999999999</v>
      </c>
      <c r="W2243" s="39">
        <v>2017</v>
      </c>
      <c r="X2243" s="39">
        <v>871.1</v>
      </c>
      <c r="Y2243" s="39">
        <v>6091</v>
      </c>
      <c r="Z2243" s="39">
        <v>0</v>
      </c>
      <c r="AA2243" s="39">
        <v>1</v>
      </c>
      <c r="AB2243" s="39">
        <v>77.099999999999994</v>
      </c>
    </row>
    <row r="2244" spans="1:28" ht="27.6" x14ac:dyDescent="0.3">
      <c r="A2244" t="str">
        <f t="shared" si="68"/>
        <v>2013_5976</v>
      </c>
      <c r="D2244" s="109">
        <v>2241</v>
      </c>
      <c r="E2244" s="109">
        <v>5976</v>
      </c>
      <c r="F2244" s="109">
        <v>5976</v>
      </c>
      <c r="G2244" s="109" t="s">
        <v>268</v>
      </c>
      <c r="H2244" s="109">
        <v>2013</v>
      </c>
      <c r="I2244" s="109">
        <v>0</v>
      </c>
      <c r="J2244" s="109">
        <v>1</v>
      </c>
      <c r="K2244" s="109">
        <v>975.6</v>
      </c>
      <c r="L2244" s="109">
        <v>1003.8</v>
      </c>
      <c r="Q2244" t="str">
        <f t="shared" si="69"/>
        <v>2017_6095</v>
      </c>
      <c r="R2244" s="124">
        <v>2241</v>
      </c>
      <c r="S2244" s="39">
        <v>6095</v>
      </c>
      <c r="T2244" s="39">
        <v>6095</v>
      </c>
      <c r="U2244" s="39" t="s">
        <v>277</v>
      </c>
      <c r="V2244" s="39">
        <v>13.2468</v>
      </c>
      <c r="W2244" s="39">
        <v>2017</v>
      </c>
      <c r="X2244" s="39">
        <v>719.3</v>
      </c>
      <c r="Y2244" s="39">
        <v>6095</v>
      </c>
      <c r="Z2244" s="39">
        <v>0</v>
      </c>
      <c r="AA2244" s="39">
        <v>1</v>
      </c>
      <c r="AB2244" s="39">
        <v>54.3</v>
      </c>
    </row>
    <row r="2245" spans="1:28" ht="27.6" x14ac:dyDescent="0.3">
      <c r="A2245" t="str">
        <f t="shared" ref="A2245:A2308" si="70">CONCATENATE(H2245,"_",E2245)</f>
        <v>2013_5994</v>
      </c>
      <c r="D2245" s="109">
        <v>2242</v>
      </c>
      <c r="E2245" s="109">
        <v>5994</v>
      </c>
      <c r="F2245" s="109">
        <v>5994</v>
      </c>
      <c r="G2245" s="109" t="s">
        <v>269</v>
      </c>
      <c r="H2245" s="109">
        <v>2013</v>
      </c>
      <c r="I2245" s="109">
        <v>0</v>
      </c>
      <c r="J2245" s="109">
        <v>1</v>
      </c>
      <c r="K2245" s="109">
        <v>771.2</v>
      </c>
      <c r="L2245" s="109">
        <v>778.2</v>
      </c>
      <c r="Q2245" t="str">
        <f t="shared" ref="Q2245:Q2308" si="71">CONCATENATE(W2245,"_",S2245)</f>
        <v>2017_5157</v>
      </c>
      <c r="R2245" s="124">
        <v>2242</v>
      </c>
      <c r="S2245" s="39">
        <v>5157</v>
      </c>
      <c r="T2245" s="39">
        <v>6099</v>
      </c>
      <c r="U2245" s="39" t="s">
        <v>281</v>
      </c>
      <c r="V2245" s="39">
        <v>12.416700000000001</v>
      </c>
      <c r="W2245" s="39">
        <v>2017</v>
      </c>
      <c r="X2245" s="39">
        <v>600.1</v>
      </c>
      <c r="Y2245" s="39">
        <v>5157</v>
      </c>
      <c r="Z2245" s="39">
        <v>0</v>
      </c>
      <c r="AA2245" s="39">
        <v>1</v>
      </c>
      <c r="AB2245" s="39">
        <v>48.33</v>
      </c>
    </row>
    <row r="2246" spans="1:28" ht="27.6" x14ac:dyDescent="0.3">
      <c r="A2246" t="str">
        <f t="shared" si="70"/>
        <v>2013_6003</v>
      </c>
      <c r="D2246" s="109">
        <v>2243</v>
      </c>
      <c r="E2246" s="109">
        <v>6003</v>
      </c>
      <c r="F2246" s="109">
        <v>6003</v>
      </c>
      <c r="G2246" s="109" t="s">
        <v>270</v>
      </c>
      <c r="H2246" s="109">
        <v>2013</v>
      </c>
      <c r="I2246" s="109">
        <v>0</v>
      </c>
      <c r="J2246" s="109">
        <v>1</v>
      </c>
      <c r="K2246" s="109">
        <v>322.60000000000002</v>
      </c>
      <c r="L2246" s="109">
        <v>344.6</v>
      </c>
      <c r="Q2246" t="str">
        <f t="shared" si="71"/>
        <v>2017_6097</v>
      </c>
      <c r="R2246" s="124">
        <v>2243</v>
      </c>
      <c r="S2246" s="39">
        <v>6097</v>
      </c>
      <c r="T2246" s="39">
        <v>6097</v>
      </c>
      <c r="U2246" s="39" t="s">
        <v>279</v>
      </c>
      <c r="V2246" s="39">
        <v>6.6353</v>
      </c>
      <c r="W2246" s="39">
        <v>2017</v>
      </c>
      <c r="X2246" s="39">
        <v>126.9</v>
      </c>
      <c r="Y2246" s="39">
        <v>6097</v>
      </c>
      <c r="Z2246" s="39">
        <v>0</v>
      </c>
      <c r="AA2246" s="39">
        <v>1</v>
      </c>
      <c r="AB2246" s="39">
        <v>19.125</v>
      </c>
    </row>
    <row r="2247" spans="1:28" ht="27.6" x14ac:dyDescent="0.3">
      <c r="A2247" t="str">
        <f t="shared" si="70"/>
        <v>2013_6012</v>
      </c>
      <c r="D2247" s="109">
        <v>2244</v>
      </c>
      <c r="E2247" s="109">
        <v>6012</v>
      </c>
      <c r="F2247" s="109">
        <v>6012</v>
      </c>
      <c r="G2247" s="109" t="s">
        <v>271</v>
      </c>
      <c r="H2247" s="109">
        <v>2013</v>
      </c>
      <c r="I2247" s="109">
        <v>0</v>
      </c>
      <c r="J2247" s="109">
        <v>1</v>
      </c>
      <c r="K2247" s="109">
        <v>532.9</v>
      </c>
      <c r="L2247" s="109">
        <v>525.29999999999995</v>
      </c>
      <c r="Q2247" t="str">
        <f t="shared" si="71"/>
        <v>2017_6098</v>
      </c>
      <c r="R2247" s="124">
        <v>2244</v>
      </c>
      <c r="S2247" s="39">
        <v>6098</v>
      </c>
      <c r="T2247" s="39">
        <v>6098</v>
      </c>
      <c r="U2247" s="39" t="s">
        <v>796</v>
      </c>
      <c r="V2247" s="39">
        <v>12.1805</v>
      </c>
      <c r="W2247" s="39">
        <v>2017</v>
      </c>
      <c r="X2247" s="39">
        <v>1458</v>
      </c>
      <c r="Y2247" s="39">
        <v>6098</v>
      </c>
      <c r="Z2247" s="39">
        <v>0</v>
      </c>
      <c r="AA2247" s="39">
        <v>1</v>
      </c>
      <c r="AB2247" s="39">
        <v>119.7</v>
      </c>
    </row>
    <row r="2248" spans="1:28" ht="41.4" x14ac:dyDescent="0.3">
      <c r="A2248" t="str">
        <f t="shared" si="70"/>
        <v>2013_6030</v>
      </c>
      <c r="D2248" s="109">
        <v>2245</v>
      </c>
      <c r="E2248" s="109">
        <v>6030</v>
      </c>
      <c r="F2248" s="109">
        <v>6030</v>
      </c>
      <c r="G2248" s="109" t="s">
        <v>272</v>
      </c>
      <c r="H2248" s="109">
        <v>2013</v>
      </c>
      <c r="I2248" s="109">
        <v>0</v>
      </c>
      <c r="J2248" s="109">
        <v>1</v>
      </c>
      <c r="K2248" s="109">
        <v>1114.7</v>
      </c>
      <c r="L2248" s="109">
        <v>1138.7</v>
      </c>
      <c r="Q2248" t="str">
        <f t="shared" si="71"/>
        <v>2017_6100</v>
      </c>
      <c r="R2248" s="124">
        <v>2245</v>
      </c>
      <c r="S2248" s="39">
        <v>6100</v>
      </c>
      <c r="T2248" s="39">
        <v>6100</v>
      </c>
      <c r="U2248" s="39" t="s">
        <v>282</v>
      </c>
      <c r="V2248" s="39">
        <v>10.1578</v>
      </c>
      <c r="W2248" s="39">
        <v>2017</v>
      </c>
      <c r="X2248" s="39">
        <v>479</v>
      </c>
      <c r="Y2248" s="39">
        <v>6100</v>
      </c>
      <c r="Z2248" s="39">
        <v>0</v>
      </c>
      <c r="AA2248" s="39">
        <v>1</v>
      </c>
      <c r="AB2248" s="39">
        <v>47.155999999999999</v>
      </c>
    </row>
    <row r="2249" spans="1:28" ht="27.6" x14ac:dyDescent="0.3">
      <c r="A2249" t="str">
        <f t="shared" si="70"/>
        <v>2013_6048</v>
      </c>
      <c r="D2249" s="109">
        <v>2246</v>
      </c>
      <c r="E2249" s="109">
        <v>6048</v>
      </c>
      <c r="F2249" s="109">
        <v>6035</v>
      </c>
      <c r="G2249" s="109" t="s">
        <v>273</v>
      </c>
      <c r="H2249" s="109">
        <v>2013</v>
      </c>
      <c r="I2249" s="109">
        <v>0</v>
      </c>
      <c r="J2249" s="109">
        <v>1</v>
      </c>
      <c r="K2249" s="109">
        <v>495.2</v>
      </c>
      <c r="L2249" s="109">
        <v>625.29999999999995</v>
      </c>
      <c r="Q2249" t="str">
        <f t="shared" si="71"/>
        <v>2017_6101</v>
      </c>
      <c r="R2249" s="124">
        <v>2246</v>
      </c>
      <c r="S2249" s="39">
        <v>6101</v>
      </c>
      <c r="T2249" s="39">
        <v>6101</v>
      </c>
      <c r="U2249" s="39" t="s">
        <v>283</v>
      </c>
      <c r="V2249" s="39">
        <v>14.840400000000001</v>
      </c>
      <c r="W2249" s="39">
        <v>2017</v>
      </c>
      <c r="X2249" s="39">
        <v>6789.8</v>
      </c>
      <c r="Y2249" s="39">
        <v>6101</v>
      </c>
      <c r="Z2249" s="39">
        <v>0</v>
      </c>
      <c r="AA2249" s="39">
        <v>1</v>
      </c>
      <c r="AB2249" s="39">
        <v>457.52</v>
      </c>
    </row>
    <row r="2250" spans="1:28" ht="41.4" x14ac:dyDescent="0.3">
      <c r="A2250" t="str">
        <f t="shared" si="70"/>
        <v>2013_6039</v>
      </c>
      <c r="D2250" s="109">
        <v>2247</v>
      </c>
      <c r="E2250" s="109">
        <v>6039</v>
      </c>
      <c r="F2250" s="109">
        <v>6039</v>
      </c>
      <c r="G2250" s="109" t="s">
        <v>274</v>
      </c>
      <c r="H2250" s="109">
        <v>2013</v>
      </c>
      <c r="I2250" s="109">
        <v>0</v>
      </c>
      <c r="J2250" s="109">
        <v>1</v>
      </c>
      <c r="K2250" s="109">
        <v>14132.2</v>
      </c>
      <c r="L2250" s="109">
        <v>13831.7</v>
      </c>
      <c r="Q2250" t="str">
        <f t="shared" si="71"/>
        <v>2017_6094</v>
      </c>
      <c r="R2250" s="124">
        <v>2247</v>
      </c>
      <c r="S2250" s="39">
        <v>6094</v>
      </c>
      <c r="T2250" s="39">
        <v>6094</v>
      </c>
      <c r="U2250" s="39" t="s">
        <v>276</v>
      </c>
      <c r="V2250" s="39">
        <v>12.3634</v>
      </c>
      <c r="W2250" s="39">
        <v>2017</v>
      </c>
      <c r="X2250" s="39">
        <v>493.3</v>
      </c>
      <c r="Y2250" s="39">
        <v>6094</v>
      </c>
      <c r="Z2250" s="39">
        <v>0</v>
      </c>
      <c r="AA2250" s="39">
        <v>1</v>
      </c>
      <c r="AB2250" s="39">
        <v>39.9</v>
      </c>
    </row>
    <row r="2251" spans="1:28" ht="55.2" x14ac:dyDescent="0.3">
      <c r="A2251" t="str">
        <f t="shared" si="70"/>
        <v>2013_6093</v>
      </c>
      <c r="D2251" s="109">
        <v>2248</v>
      </c>
      <c r="E2251" s="109">
        <v>6093</v>
      </c>
      <c r="F2251" s="109">
        <v>6093</v>
      </c>
      <c r="G2251" s="109" t="s">
        <v>275</v>
      </c>
      <c r="H2251" s="109">
        <v>2013</v>
      </c>
      <c r="I2251" s="109">
        <v>0</v>
      </c>
      <c r="J2251" s="109">
        <v>1</v>
      </c>
      <c r="K2251" s="109">
        <v>1258.7</v>
      </c>
      <c r="L2251" s="109">
        <v>1380</v>
      </c>
      <c r="Q2251" t="str">
        <f t="shared" si="71"/>
        <v>2017_6096</v>
      </c>
      <c r="R2251" s="124">
        <v>2248</v>
      </c>
      <c r="S2251" s="39">
        <v>6096</v>
      </c>
      <c r="T2251" s="39">
        <v>6096</v>
      </c>
      <c r="U2251" s="39" t="s">
        <v>947</v>
      </c>
      <c r="V2251" s="39">
        <v>11.8987</v>
      </c>
      <c r="W2251" s="39">
        <v>2017</v>
      </c>
      <c r="X2251" s="39">
        <v>517</v>
      </c>
      <c r="Y2251" s="39">
        <v>6096</v>
      </c>
      <c r="Z2251" s="39">
        <v>0</v>
      </c>
      <c r="AA2251" s="39">
        <v>1</v>
      </c>
      <c r="AB2251" s="39">
        <v>43.45</v>
      </c>
    </row>
    <row r="2252" spans="1:28" x14ac:dyDescent="0.3">
      <c r="A2252" t="str">
        <f t="shared" si="70"/>
        <v>2013_6091</v>
      </c>
      <c r="D2252" s="109">
        <v>2249</v>
      </c>
      <c r="E2252" s="109">
        <v>6091</v>
      </c>
      <c r="F2252" s="109">
        <v>6091</v>
      </c>
      <c r="G2252" s="109" t="s">
        <v>359</v>
      </c>
      <c r="H2252" s="109">
        <v>2013</v>
      </c>
      <c r="I2252" s="109">
        <v>0</v>
      </c>
      <c r="J2252" s="109">
        <v>2</v>
      </c>
      <c r="K2252" s="109">
        <v>911.4</v>
      </c>
      <c r="L2252" s="109">
        <v>864.4</v>
      </c>
      <c r="Q2252" t="str">
        <f t="shared" si="71"/>
        <v>2017_6102</v>
      </c>
      <c r="R2252" s="124">
        <v>2249</v>
      </c>
      <c r="S2252" s="39">
        <v>6102</v>
      </c>
      <c r="T2252" s="39">
        <v>6102</v>
      </c>
      <c r="U2252" s="39" t="s">
        <v>284</v>
      </c>
      <c r="V2252" s="39">
        <v>13.270099999999999</v>
      </c>
      <c r="W2252" s="39">
        <v>2017</v>
      </c>
      <c r="X2252" s="39">
        <v>1928.2</v>
      </c>
      <c r="Y2252" s="39">
        <v>6102</v>
      </c>
      <c r="Z2252" s="39">
        <v>0</v>
      </c>
      <c r="AA2252" s="39">
        <v>1</v>
      </c>
      <c r="AB2252" s="39">
        <v>145.304</v>
      </c>
    </row>
    <row r="2253" spans="1:28" ht="27.6" x14ac:dyDescent="0.3">
      <c r="A2253" t="str">
        <f t="shared" si="70"/>
        <v>2013_6095</v>
      </c>
      <c r="D2253" s="109">
        <v>2250</v>
      </c>
      <c r="E2253" s="109">
        <v>6095</v>
      </c>
      <c r="F2253" s="109">
        <v>6095</v>
      </c>
      <c r="G2253" s="109" t="s">
        <v>277</v>
      </c>
      <c r="H2253" s="109">
        <v>2013</v>
      </c>
      <c r="I2253" s="109">
        <v>0</v>
      </c>
      <c r="J2253" s="109">
        <v>1</v>
      </c>
      <c r="K2253" s="109">
        <v>653.9</v>
      </c>
      <c r="L2253" s="109">
        <v>717.1</v>
      </c>
      <c r="Q2253" t="str">
        <f t="shared" si="71"/>
        <v>2017_6120</v>
      </c>
      <c r="R2253" s="124">
        <v>2250</v>
      </c>
      <c r="S2253" s="39">
        <v>6120</v>
      </c>
      <c r="T2253" s="39">
        <v>6120</v>
      </c>
      <c r="U2253" s="39" t="s">
        <v>285</v>
      </c>
      <c r="V2253" s="39">
        <v>13.568099999999999</v>
      </c>
      <c r="W2253" s="39">
        <v>2017</v>
      </c>
      <c r="X2253" s="39">
        <v>1227.0999999999999</v>
      </c>
      <c r="Y2253" s="39">
        <v>6120</v>
      </c>
      <c r="Z2253" s="39">
        <v>0</v>
      </c>
      <c r="AA2253" s="39">
        <v>1</v>
      </c>
      <c r="AB2253" s="39">
        <v>90.44</v>
      </c>
    </row>
    <row r="2254" spans="1:28" ht="27.6" x14ac:dyDescent="0.3">
      <c r="A2254" t="str">
        <f t="shared" si="70"/>
        <v>2013_5157</v>
      </c>
      <c r="D2254" s="109">
        <v>2251</v>
      </c>
      <c r="E2254" s="109">
        <v>5157</v>
      </c>
      <c r="F2254" s="109">
        <v>6099</v>
      </c>
      <c r="G2254" s="109" t="s">
        <v>281</v>
      </c>
      <c r="H2254" s="109">
        <v>2013</v>
      </c>
      <c r="I2254" s="109">
        <v>0</v>
      </c>
      <c r="J2254" s="109">
        <v>1</v>
      </c>
      <c r="K2254" s="109">
        <v>671</v>
      </c>
      <c r="L2254" s="109">
        <v>617</v>
      </c>
      <c r="Q2254" t="str">
        <f t="shared" si="71"/>
        <v>2017_6138</v>
      </c>
      <c r="R2254" s="124">
        <v>2251</v>
      </c>
      <c r="S2254" s="39">
        <v>6138</v>
      </c>
      <c r="T2254" s="39">
        <v>6138</v>
      </c>
      <c r="U2254" s="39" t="s">
        <v>286</v>
      </c>
      <c r="V2254" s="39">
        <v>10.702999999999999</v>
      </c>
      <c r="W2254" s="39">
        <v>2017</v>
      </c>
      <c r="X2254" s="39">
        <v>353.2</v>
      </c>
      <c r="Y2254" s="39">
        <v>6138</v>
      </c>
      <c r="Z2254" s="39">
        <v>0</v>
      </c>
      <c r="AA2254" s="39">
        <v>1</v>
      </c>
      <c r="AB2254" s="39">
        <v>33</v>
      </c>
    </row>
    <row r="2255" spans="1:28" ht="27.6" x14ac:dyDescent="0.3">
      <c r="A2255" t="str">
        <f t="shared" si="70"/>
        <v>2013_6097</v>
      </c>
      <c r="D2255" s="109">
        <v>2252</v>
      </c>
      <c r="E2255" s="109">
        <v>6097</v>
      </c>
      <c r="F2255" s="109">
        <v>6097</v>
      </c>
      <c r="G2255" s="109" t="s">
        <v>279</v>
      </c>
      <c r="H2255" s="109">
        <v>2013</v>
      </c>
      <c r="I2255" s="109">
        <v>0</v>
      </c>
      <c r="J2255" s="109">
        <v>1</v>
      </c>
      <c r="K2255" s="109">
        <v>196.5</v>
      </c>
      <c r="L2255" s="109">
        <v>132.5</v>
      </c>
      <c r="Q2255" t="str">
        <f t="shared" si="71"/>
        <v>2017_5751</v>
      </c>
      <c r="R2255" s="124">
        <v>2252</v>
      </c>
      <c r="S2255" s="39">
        <v>5751</v>
      </c>
      <c r="T2255" s="39">
        <v>5751</v>
      </c>
      <c r="U2255" s="39" t="s">
        <v>261</v>
      </c>
      <c r="V2255" s="39">
        <v>13.194800000000001</v>
      </c>
      <c r="W2255" s="39">
        <v>2017</v>
      </c>
      <c r="X2255" s="39">
        <v>593.5</v>
      </c>
      <c r="Y2255" s="39">
        <v>5751</v>
      </c>
      <c r="Z2255" s="39">
        <v>0</v>
      </c>
      <c r="AA2255" s="39">
        <v>1</v>
      </c>
      <c r="AB2255" s="39">
        <v>44.98</v>
      </c>
    </row>
    <row r="2256" spans="1:28" x14ac:dyDescent="0.3">
      <c r="A2256" t="str">
        <f t="shared" si="70"/>
        <v>2013_6098</v>
      </c>
      <c r="D2256" s="109">
        <v>2253</v>
      </c>
      <c r="E2256" s="109">
        <v>6098</v>
      </c>
      <c r="F2256" s="109">
        <v>6098</v>
      </c>
      <c r="G2256" s="109" t="s">
        <v>796</v>
      </c>
      <c r="H2256" s="109">
        <v>2013</v>
      </c>
      <c r="I2256" s="109">
        <v>0</v>
      </c>
      <c r="J2256" s="109">
        <v>1</v>
      </c>
      <c r="K2256" s="109">
        <v>1466.5</v>
      </c>
      <c r="L2256" s="109">
        <v>1367.5</v>
      </c>
      <c r="Q2256" t="str">
        <f t="shared" si="71"/>
        <v>2017_6165</v>
      </c>
      <c r="R2256" s="124">
        <v>2253</v>
      </c>
      <c r="S2256" s="39">
        <v>6165</v>
      </c>
      <c r="T2256" s="39">
        <v>6165</v>
      </c>
      <c r="U2256" s="39" t="s">
        <v>287</v>
      </c>
      <c r="V2256" s="39">
        <v>12.758900000000001</v>
      </c>
      <c r="W2256" s="39">
        <v>2017</v>
      </c>
      <c r="X2256" s="39">
        <v>242.1</v>
      </c>
      <c r="Y2256" s="39">
        <v>6165</v>
      </c>
      <c r="Z2256" s="39">
        <v>0</v>
      </c>
      <c r="AA2256" s="39">
        <v>1</v>
      </c>
      <c r="AB2256" s="39">
        <v>18.975000000000001</v>
      </c>
    </row>
    <row r="2257" spans="1:28" ht="27.6" x14ac:dyDescent="0.3">
      <c r="A2257" t="str">
        <f t="shared" si="70"/>
        <v>2013_6100</v>
      </c>
      <c r="D2257" s="109">
        <v>2254</v>
      </c>
      <c r="E2257" s="109">
        <v>6100</v>
      </c>
      <c r="F2257" s="109">
        <v>6100</v>
      </c>
      <c r="G2257" s="109" t="s">
        <v>282</v>
      </c>
      <c r="H2257" s="109">
        <v>2013</v>
      </c>
      <c r="I2257" s="109">
        <v>0</v>
      </c>
      <c r="J2257" s="109">
        <v>1</v>
      </c>
      <c r="K2257" s="109">
        <v>564.4</v>
      </c>
      <c r="L2257" s="109">
        <v>532.4</v>
      </c>
      <c r="Q2257" t="str">
        <f t="shared" si="71"/>
        <v>2017_6175</v>
      </c>
      <c r="R2257" s="124">
        <v>2254</v>
      </c>
      <c r="S2257" s="39">
        <v>6175</v>
      </c>
      <c r="T2257" s="39">
        <v>6175</v>
      </c>
      <c r="U2257" s="39" t="s">
        <v>288</v>
      </c>
      <c r="V2257" s="39">
        <v>12.3543</v>
      </c>
      <c r="W2257" s="39">
        <v>2017</v>
      </c>
      <c r="X2257" s="39">
        <v>599</v>
      </c>
      <c r="Y2257" s="39">
        <v>6175</v>
      </c>
      <c r="Z2257" s="39">
        <v>0</v>
      </c>
      <c r="AA2257" s="39">
        <v>1</v>
      </c>
      <c r="AB2257" s="39">
        <v>48.484999999999999</v>
      </c>
    </row>
    <row r="2258" spans="1:28" ht="27.6" x14ac:dyDescent="0.3">
      <c r="A2258" t="str">
        <f t="shared" si="70"/>
        <v>2013_6101</v>
      </c>
      <c r="D2258" s="109">
        <v>2255</v>
      </c>
      <c r="E2258" s="109">
        <v>6101</v>
      </c>
      <c r="F2258" s="109">
        <v>6101</v>
      </c>
      <c r="G2258" s="109" t="s">
        <v>283</v>
      </c>
      <c r="H2258" s="109">
        <v>2013</v>
      </c>
      <c r="I2258" s="109">
        <v>0</v>
      </c>
      <c r="J2258" s="109">
        <v>1</v>
      </c>
      <c r="K2258" s="109">
        <v>6616.9</v>
      </c>
      <c r="L2258" s="109">
        <v>6685.8</v>
      </c>
      <c r="Q2258" t="str">
        <f t="shared" si="71"/>
        <v>2017_6219</v>
      </c>
      <c r="R2258" s="124">
        <v>2255</v>
      </c>
      <c r="S2258" s="39">
        <v>6219</v>
      </c>
      <c r="T2258" s="39">
        <v>6219</v>
      </c>
      <c r="U2258" s="39" t="s">
        <v>289</v>
      </c>
      <c r="V2258" s="39">
        <v>13.825699999999999</v>
      </c>
      <c r="W2258" s="39">
        <v>2017</v>
      </c>
      <c r="X2258" s="39">
        <v>2371.1</v>
      </c>
      <c r="Y2258" s="39">
        <v>6219</v>
      </c>
      <c r="Z2258" s="39">
        <v>0</v>
      </c>
      <c r="AA2258" s="39">
        <v>1</v>
      </c>
      <c r="AB2258" s="39">
        <v>171.5</v>
      </c>
    </row>
    <row r="2259" spans="1:28" x14ac:dyDescent="0.3">
      <c r="A2259" t="str">
        <f t="shared" si="70"/>
        <v>2013_6094</v>
      </c>
      <c r="D2259" s="109">
        <v>2256</v>
      </c>
      <c r="E2259" s="109">
        <v>6094</v>
      </c>
      <c r="F2259" s="109">
        <v>6094</v>
      </c>
      <c r="G2259" s="109" t="s">
        <v>276</v>
      </c>
      <c r="H2259" s="109">
        <v>2013</v>
      </c>
      <c r="I2259" s="109">
        <v>0</v>
      </c>
      <c r="J2259" s="109">
        <v>1</v>
      </c>
      <c r="K2259" s="109">
        <v>561.9</v>
      </c>
      <c r="L2259" s="109">
        <v>473.9</v>
      </c>
      <c r="Q2259" t="str">
        <f t="shared" si="71"/>
        <v>2017_6246</v>
      </c>
      <c r="R2259" s="124">
        <v>2256</v>
      </c>
      <c r="S2259" s="39">
        <v>6246</v>
      </c>
      <c r="T2259" s="39">
        <v>6246</v>
      </c>
      <c r="U2259" s="39" t="s">
        <v>290</v>
      </c>
      <c r="V2259" s="39">
        <v>7.5213999999999999</v>
      </c>
      <c r="W2259" s="39">
        <v>2017</v>
      </c>
      <c r="X2259" s="39">
        <v>79.2</v>
      </c>
      <c r="Y2259" s="39">
        <v>6246</v>
      </c>
      <c r="Z2259" s="39">
        <v>0</v>
      </c>
      <c r="AA2259" s="39">
        <v>1</v>
      </c>
      <c r="AB2259" s="39">
        <v>10.53</v>
      </c>
    </row>
    <row r="2260" spans="1:28" ht="41.4" x14ac:dyDescent="0.3">
      <c r="A2260" t="str">
        <f t="shared" si="70"/>
        <v>2013_6096</v>
      </c>
      <c r="D2260" s="109">
        <v>2257</v>
      </c>
      <c r="E2260" s="109">
        <v>6096</v>
      </c>
      <c r="F2260" s="109">
        <v>6096</v>
      </c>
      <c r="G2260" s="109" t="s">
        <v>947</v>
      </c>
      <c r="H2260" s="109">
        <v>2013</v>
      </c>
      <c r="I2260" s="109">
        <v>0</v>
      </c>
      <c r="J2260" s="109">
        <v>1</v>
      </c>
      <c r="K2260" s="109">
        <v>543.29999999999995</v>
      </c>
      <c r="L2260" s="109">
        <v>512</v>
      </c>
      <c r="Q2260" t="str">
        <f t="shared" si="71"/>
        <v>2017_6273</v>
      </c>
      <c r="R2260" s="124">
        <v>2257</v>
      </c>
      <c r="S2260" s="39">
        <v>6273</v>
      </c>
      <c r="T2260" s="39">
        <v>6273</v>
      </c>
      <c r="U2260" s="39" t="s">
        <v>358</v>
      </c>
      <c r="V2260" s="39">
        <v>12.681900000000001</v>
      </c>
      <c r="W2260" s="39">
        <v>2017</v>
      </c>
      <c r="X2260" s="39">
        <v>816.4</v>
      </c>
      <c r="Y2260" s="39">
        <v>6273</v>
      </c>
      <c r="Z2260" s="39">
        <v>0</v>
      </c>
      <c r="AA2260" s="39">
        <v>1</v>
      </c>
      <c r="AB2260" s="39">
        <v>64.375</v>
      </c>
    </row>
    <row r="2261" spans="1:28" x14ac:dyDescent="0.3">
      <c r="A2261" t="str">
        <f t="shared" si="70"/>
        <v>2013_6102</v>
      </c>
      <c r="D2261" s="109">
        <v>2258</v>
      </c>
      <c r="E2261" s="109">
        <v>6102</v>
      </c>
      <c r="F2261" s="109">
        <v>6102</v>
      </c>
      <c r="G2261" s="109" t="s">
        <v>284</v>
      </c>
      <c r="H2261" s="109">
        <v>2013</v>
      </c>
      <c r="I2261" s="109">
        <v>0</v>
      </c>
      <c r="J2261" s="109">
        <v>1</v>
      </c>
      <c r="K2261" s="109">
        <v>1933.3</v>
      </c>
      <c r="L2261" s="109">
        <v>1980.3</v>
      </c>
      <c r="Q2261" t="str">
        <f t="shared" si="71"/>
        <v>2017_6408</v>
      </c>
      <c r="R2261" s="124">
        <v>2258</v>
      </c>
      <c r="S2261" s="39">
        <v>6408</v>
      </c>
      <c r="T2261" s="39">
        <v>6408</v>
      </c>
      <c r="U2261" s="39" t="s">
        <v>292</v>
      </c>
      <c r="V2261" s="39">
        <v>14.2783</v>
      </c>
      <c r="W2261" s="39">
        <v>2017</v>
      </c>
      <c r="X2261" s="39">
        <v>968.5</v>
      </c>
      <c r="Y2261" s="39">
        <v>6408</v>
      </c>
      <c r="Z2261" s="39">
        <v>0</v>
      </c>
      <c r="AA2261" s="39">
        <v>1</v>
      </c>
      <c r="AB2261" s="39">
        <v>67.83</v>
      </c>
    </row>
    <row r="2262" spans="1:28" x14ac:dyDescent="0.3">
      <c r="A2262" t="str">
        <f t="shared" si="70"/>
        <v>2013_6120</v>
      </c>
      <c r="D2262" s="109">
        <v>2259</v>
      </c>
      <c r="E2262" s="109">
        <v>6120</v>
      </c>
      <c r="F2262" s="109">
        <v>6120</v>
      </c>
      <c r="G2262" s="109" t="s">
        <v>285</v>
      </c>
      <c r="H2262" s="109">
        <v>2013</v>
      </c>
      <c r="I2262" s="109">
        <v>0</v>
      </c>
      <c r="J2262" s="109">
        <v>1</v>
      </c>
      <c r="K2262" s="109">
        <v>1158.0999999999999</v>
      </c>
      <c r="L2262" s="109">
        <v>1207.0999999999999</v>
      </c>
      <c r="Q2262" t="str">
        <f t="shared" si="71"/>
        <v>2017_6453</v>
      </c>
      <c r="R2262" s="124">
        <v>2259</v>
      </c>
      <c r="S2262" s="39">
        <v>6453</v>
      </c>
      <c r="T2262" s="39">
        <v>6453</v>
      </c>
      <c r="U2262" s="39" t="s">
        <v>293</v>
      </c>
      <c r="V2262" s="39">
        <v>14.0633</v>
      </c>
      <c r="W2262" s="39">
        <v>2017</v>
      </c>
      <c r="X2262" s="39">
        <v>810.4</v>
      </c>
      <c r="Y2262" s="39">
        <v>6453</v>
      </c>
      <c r="Z2262" s="39">
        <v>0</v>
      </c>
      <c r="AA2262" s="39">
        <v>1</v>
      </c>
      <c r="AB2262" s="39">
        <v>57.625</v>
      </c>
    </row>
    <row r="2263" spans="1:28" ht="27.6" x14ac:dyDescent="0.3">
      <c r="A2263" t="str">
        <f t="shared" si="70"/>
        <v>2013_6138</v>
      </c>
      <c r="D2263" s="109">
        <v>2260</v>
      </c>
      <c r="E2263" s="109">
        <v>6138</v>
      </c>
      <c r="F2263" s="109">
        <v>6138</v>
      </c>
      <c r="G2263" s="109" t="s">
        <v>286</v>
      </c>
      <c r="H2263" s="109">
        <v>2013</v>
      </c>
      <c r="I2263" s="109">
        <v>0</v>
      </c>
      <c r="J2263" s="109">
        <v>1</v>
      </c>
      <c r="K2263" s="109">
        <v>373.1</v>
      </c>
      <c r="L2263" s="109">
        <v>353.3</v>
      </c>
      <c r="Q2263" t="str">
        <f t="shared" si="71"/>
        <v>2017_6460</v>
      </c>
      <c r="R2263" s="124">
        <v>2260</v>
      </c>
      <c r="S2263" s="39">
        <v>6460</v>
      </c>
      <c r="T2263" s="39">
        <v>6460</v>
      </c>
      <c r="U2263" s="39" t="s">
        <v>294</v>
      </c>
      <c r="V2263" s="39">
        <v>12.9115</v>
      </c>
      <c r="W2263" s="39">
        <v>2017</v>
      </c>
      <c r="X2263" s="39">
        <v>641.70000000000005</v>
      </c>
      <c r="Y2263" s="39">
        <v>6460</v>
      </c>
      <c r="Z2263" s="39">
        <v>0</v>
      </c>
      <c r="AA2263" s="39">
        <v>1</v>
      </c>
      <c r="AB2263" s="39">
        <v>49.7</v>
      </c>
    </row>
    <row r="2264" spans="1:28" ht="27.6" x14ac:dyDescent="0.3">
      <c r="A2264" t="str">
        <f t="shared" si="70"/>
        <v>2013_5751</v>
      </c>
      <c r="D2264" s="109">
        <v>2261</v>
      </c>
      <c r="E2264" s="109">
        <v>5751</v>
      </c>
      <c r="F2264" s="109">
        <v>5751</v>
      </c>
      <c r="G2264" s="109" t="s">
        <v>261</v>
      </c>
      <c r="H2264" s="109">
        <v>2013</v>
      </c>
      <c r="I2264" s="109">
        <v>0</v>
      </c>
      <c r="J2264" s="109">
        <v>1</v>
      </c>
      <c r="K2264" s="109">
        <v>630.5</v>
      </c>
      <c r="L2264" s="109">
        <v>611.4</v>
      </c>
      <c r="Q2264" t="str">
        <f t="shared" si="71"/>
        <v>2017_6462</v>
      </c>
      <c r="R2264" s="124">
        <v>2261</v>
      </c>
      <c r="S2264" s="39">
        <v>6462</v>
      </c>
      <c r="T2264" s="39">
        <v>6462</v>
      </c>
      <c r="U2264" s="39" t="s">
        <v>295</v>
      </c>
      <c r="V2264" s="39">
        <v>10.697699999999999</v>
      </c>
      <c r="W2264" s="39">
        <v>2017</v>
      </c>
      <c r="X2264" s="39">
        <v>253</v>
      </c>
      <c r="Y2264" s="39">
        <v>6462</v>
      </c>
      <c r="Z2264" s="39">
        <v>0</v>
      </c>
      <c r="AA2264" s="39">
        <v>1</v>
      </c>
      <c r="AB2264" s="39">
        <v>23.65</v>
      </c>
    </row>
    <row r="2265" spans="1:28" x14ac:dyDescent="0.3">
      <c r="A2265" t="str">
        <f t="shared" si="70"/>
        <v>2013_6165</v>
      </c>
      <c r="D2265" s="109">
        <v>2262</v>
      </c>
      <c r="E2265" s="109">
        <v>6165</v>
      </c>
      <c r="F2265" s="109">
        <v>6165</v>
      </c>
      <c r="G2265" s="109" t="s">
        <v>287</v>
      </c>
      <c r="H2265" s="109">
        <v>2013</v>
      </c>
      <c r="I2265" s="109">
        <v>0</v>
      </c>
      <c r="J2265" s="109">
        <v>1</v>
      </c>
      <c r="K2265" s="109">
        <v>180</v>
      </c>
      <c r="L2265" s="109">
        <v>226</v>
      </c>
      <c r="Q2265" t="str">
        <f t="shared" si="71"/>
        <v>2017_6471</v>
      </c>
      <c r="R2265" s="124">
        <v>2262</v>
      </c>
      <c r="S2265" s="39">
        <v>6471</v>
      </c>
      <c r="T2265" s="39">
        <v>6471</v>
      </c>
      <c r="U2265" s="39" t="s">
        <v>296</v>
      </c>
      <c r="V2265" s="39">
        <v>12.019399999999999</v>
      </c>
      <c r="W2265" s="39">
        <v>2017</v>
      </c>
      <c r="X2265" s="39">
        <v>408</v>
      </c>
      <c r="Y2265" s="39">
        <v>6471</v>
      </c>
      <c r="Z2265" s="39">
        <v>0</v>
      </c>
      <c r="AA2265" s="39">
        <v>1</v>
      </c>
      <c r="AB2265" s="39">
        <v>33.945</v>
      </c>
    </row>
    <row r="2266" spans="1:28" ht="27.6" x14ac:dyDescent="0.3">
      <c r="A2266" t="str">
        <f t="shared" si="70"/>
        <v>2013_6175</v>
      </c>
      <c r="D2266" s="109">
        <v>2263</v>
      </c>
      <c r="E2266" s="109">
        <v>6175</v>
      </c>
      <c r="F2266" s="109">
        <v>6175</v>
      </c>
      <c r="G2266" s="109" t="s">
        <v>288</v>
      </c>
      <c r="H2266" s="109">
        <v>2013</v>
      </c>
      <c r="I2266" s="109">
        <v>0</v>
      </c>
      <c r="J2266" s="109">
        <v>1</v>
      </c>
      <c r="K2266" s="109">
        <v>616.9</v>
      </c>
      <c r="L2266" s="109">
        <v>596.29999999999995</v>
      </c>
      <c r="Q2266" t="str">
        <f t="shared" si="71"/>
        <v>2017_6509</v>
      </c>
      <c r="R2266" s="124">
        <v>2263</v>
      </c>
      <c r="S2266" s="39">
        <v>6509</v>
      </c>
      <c r="T2266" s="39">
        <v>6509</v>
      </c>
      <c r="U2266" s="39" t="s">
        <v>297</v>
      </c>
      <c r="V2266" s="39">
        <v>11.639799999999999</v>
      </c>
      <c r="W2266" s="39">
        <v>2017</v>
      </c>
      <c r="X2266" s="39">
        <v>343.2</v>
      </c>
      <c r="Y2266" s="39">
        <v>6509</v>
      </c>
      <c r="Z2266" s="39">
        <v>0</v>
      </c>
      <c r="AA2266" s="39">
        <v>1</v>
      </c>
      <c r="AB2266" s="39">
        <v>29.484999999999999</v>
      </c>
    </row>
    <row r="2267" spans="1:28" ht="27.6" x14ac:dyDescent="0.3">
      <c r="A2267" t="str">
        <f t="shared" si="70"/>
        <v>2013_6219</v>
      </c>
      <c r="D2267" s="109">
        <v>2264</v>
      </c>
      <c r="E2267" s="109">
        <v>6219</v>
      </c>
      <c r="F2267" s="109">
        <v>6219</v>
      </c>
      <c r="G2267" s="109" t="s">
        <v>289</v>
      </c>
      <c r="H2267" s="109">
        <v>2013</v>
      </c>
      <c r="I2267" s="109">
        <v>0</v>
      </c>
      <c r="J2267" s="109">
        <v>1</v>
      </c>
      <c r="K2267" s="109">
        <v>2256.8000000000002</v>
      </c>
      <c r="L2267" s="109">
        <v>2320.5</v>
      </c>
      <c r="Q2267" t="str">
        <f t="shared" si="71"/>
        <v>2017_6512</v>
      </c>
      <c r="R2267" s="124">
        <v>2264</v>
      </c>
      <c r="S2267" s="39">
        <v>6512</v>
      </c>
      <c r="T2267" s="39">
        <v>6512</v>
      </c>
      <c r="U2267" s="39" t="s">
        <v>298</v>
      </c>
      <c r="V2267" s="39">
        <v>11.2842</v>
      </c>
      <c r="W2267" s="39">
        <v>2017</v>
      </c>
      <c r="X2267" s="39">
        <v>346.3</v>
      </c>
      <c r="Y2267" s="39">
        <v>6512</v>
      </c>
      <c r="Z2267" s="39">
        <v>0</v>
      </c>
      <c r="AA2267" s="39">
        <v>1</v>
      </c>
      <c r="AB2267" s="39">
        <v>30.689</v>
      </c>
    </row>
    <row r="2268" spans="1:28" ht="27.6" x14ac:dyDescent="0.3">
      <c r="A2268" t="str">
        <f t="shared" si="70"/>
        <v>2013_6246</v>
      </c>
      <c r="D2268" s="109">
        <v>2265</v>
      </c>
      <c r="E2268" s="109">
        <v>6246</v>
      </c>
      <c r="F2268" s="109">
        <v>6246</v>
      </c>
      <c r="G2268" s="109" t="s">
        <v>290</v>
      </c>
      <c r="H2268" s="109">
        <v>2013</v>
      </c>
      <c r="I2268" s="109">
        <v>0</v>
      </c>
      <c r="J2268" s="109">
        <v>1</v>
      </c>
      <c r="K2268" s="109">
        <v>162.19999999999999</v>
      </c>
      <c r="L2268" s="109">
        <v>96.2</v>
      </c>
      <c r="Q2268" t="str">
        <f t="shared" si="71"/>
        <v>2017_6516</v>
      </c>
      <c r="R2268" s="124">
        <v>2265</v>
      </c>
      <c r="S2268" s="39">
        <v>6516</v>
      </c>
      <c r="T2268" s="39">
        <v>6516</v>
      </c>
      <c r="U2268" s="39" t="s">
        <v>299</v>
      </c>
      <c r="V2268" s="39">
        <v>6.3291000000000004</v>
      </c>
      <c r="W2268" s="39">
        <v>2017</v>
      </c>
      <c r="X2268" s="39">
        <v>50</v>
      </c>
      <c r="Y2268" s="39">
        <v>6516</v>
      </c>
      <c r="Z2268" s="39">
        <v>0</v>
      </c>
      <c r="AA2268" s="39">
        <v>1</v>
      </c>
      <c r="AB2268" s="39">
        <v>7.9</v>
      </c>
    </row>
    <row r="2269" spans="1:28" ht="27.6" x14ac:dyDescent="0.3">
      <c r="A2269" t="str">
        <f t="shared" si="70"/>
        <v>2013_6273</v>
      </c>
      <c r="D2269" s="109">
        <v>2266</v>
      </c>
      <c r="E2269" s="109">
        <v>6273</v>
      </c>
      <c r="F2269" s="109">
        <v>6273</v>
      </c>
      <c r="G2269" s="109" t="s">
        <v>358</v>
      </c>
      <c r="H2269" s="109">
        <v>2013</v>
      </c>
      <c r="I2269" s="109">
        <v>0</v>
      </c>
      <c r="J2269" s="109">
        <v>2</v>
      </c>
      <c r="K2269" s="109">
        <v>858.3</v>
      </c>
      <c r="L2269" s="109">
        <v>853.3</v>
      </c>
      <c r="Q2269" t="str">
        <f t="shared" si="71"/>
        <v>2017_6534</v>
      </c>
      <c r="R2269" s="124">
        <v>2266</v>
      </c>
      <c r="S2269" s="39">
        <v>6534</v>
      </c>
      <c r="T2269" s="39">
        <v>6534</v>
      </c>
      <c r="U2269" s="39" t="s">
        <v>300</v>
      </c>
      <c r="V2269" s="39">
        <v>13.831200000000001</v>
      </c>
      <c r="W2269" s="39">
        <v>2017</v>
      </c>
      <c r="X2269" s="39">
        <v>762.1</v>
      </c>
      <c r="Y2269" s="39">
        <v>6534</v>
      </c>
      <c r="Z2269" s="39">
        <v>0</v>
      </c>
      <c r="AA2269" s="39">
        <v>1</v>
      </c>
      <c r="AB2269" s="39">
        <v>55.1</v>
      </c>
    </row>
    <row r="2270" spans="1:28" x14ac:dyDescent="0.3">
      <c r="A2270" t="str">
        <f t="shared" si="70"/>
        <v>2013_6408</v>
      </c>
      <c r="D2270" s="109">
        <v>2267</v>
      </c>
      <c r="E2270" s="109">
        <v>6408</v>
      </c>
      <c r="F2270" s="109">
        <v>6408</v>
      </c>
      <c r="G2270" s="109" t="s">
        <v>292</v>
      </c>
      <c r="H2270" s="109">
        <v>2013</v>
      </c>
      <c r="I2270" s="109">
        <v>0</v>
      </c>
      <c r="J2270" s="109">
        <v>1</v>
      </c>
      <c r="K2270" s="109">
        <v>886.9</v>
      </c>
      <c r="L2270" s="109">
        <v>946.9</v>
      </c>
      <c r="Q2270" t="str">
        <f t="shared" si="71"/>
        <v>2017_1935</v>
      </c>
      <c r="R2270" s="124">
        <v>2267</v>
      </c>
      <c r="S2270" s="39">
        <v>1935</v>
      </c>
      <c r="T2270" s="39">
        <v>6536</v>
      </c>
      <c r="U2270" s="39" t="s">
        <v>301</v>
      </c>
      <c r="V2270" s="39">
        <v>12.507099999999999</v>
      </c>
      <c r="W2270" s="39">
        <v>2017</v>
      </c>
      <c r="X2270" s="39">
        <v>1095.7</v>
      </c>
      <c r="Y2270" s="39">
        <v>1935</v>
      </c>
      <c r="Z2270" s="39">
        <v>0</v>
      </c>
      <c r="AA2270" s="39">
        <v>1</v>
      </c>
      <c r="AB2270" s="39">
        <v>87.605999999999995</v>
      </c>
    </row>
    <row r="2271" spans="1:28" x14ac:dyDescent="0.3">
      <c r="A2271" t="str">
        <f t="shared" si="70"/>
        <v>2013_6453</v>
      </c>
      <c r="D2271" s="109">
        <v>2268</v>
      </c>
      <c r="E2271" s="109">
        <v>6453</v>
      </c>
      <c r="F2271" s="109">
        <v>6453</v>
      </c>
      <c r="G2271" s="109" t="s">
        <v>293</v>
      </c>
      <c r="H2271" s="109">
        <v>2013</v>
      </c>
      <c r="I2271" s="109">
        <v>0</v>
      </c>
      <c r="J2271" s="109">
        <v>1</v>
      </c>
      <c r="K2271" s="109">
        <v>580.20000000000005</v>
      </c>
      <c r="L2271" s="109">
        <v>768.1</v>
      </c>
      <c r="Q2271" t="str">
        <f t="shared" si="71"/>
        <v>2017_6561</v>
      </c>
      <c r="R2271" s="124">
        <v>2268</v>
      </c>
      <c r="S2271" s="39">
        <v>6561</v>
      </c>
      <c r="T2271" s="39">
        <v>6561</v>
      </c>
      <c r="U2271" s="39" t="s">
        <v>302</v>
      </c>
      <c r="V2271" s="39">
        <v>10.726900000000001</v>
      </c>
      <c r="W2271" s="39">
        <v>2017</v>
      </c>
      <c r="X2271" s="39">
        <v>273</v>
      </c>
      <c r="Y2271" s="39">
        <v>6561</v>
      </c>
      <c r="Z2271" s="39">
        <v>0</v>
      </c>
      <c r="AA2271" s="39">
        <v>1</v>
      </c>
      <c r="AB2271" s="39">
        <v>25.45</v>
      </c>
    </row>
    <row r="2272" spans="1:28" ht="27.6" x14ac:dyDescent="0.3">
      <c r="A2272" t="str">
        <f t="shared" si="70"/>
        <v>2013_6460</v>
      </c>
      <c r="D2272" s="109">
        <v>2269</v>
      </c>
      <c r="E2272" s="109">
        <v>6460</v>
      </c>
      <c r="F2272" s="109">
        <v>6460</v>
      </c>
      <c r="G2272" s="109" t="s">
        <v>294</v>
      </c>
      <c r="H2272" s="109">
        <v>2013</v>
      </c>
      <c r="I2272" s="109">
        <v>0</v>
      </c>
      <c r="J2272" s="109">
        <v>1</v>
      </c>
      <c r="K2272" s="109">
        <v>684</v>
      </c>
      <c r="L2272" s="109">
        <v>705</v>
      </c>
      <c r="Q2272" t="str">
        <f t="shared" si="71"/>
        <v>2017_6579</v>
      </c>
      <c r="R2272" s="124">
        <v>2269</v>
      </c>
      <c r="S2272" s="39">
        <v>6579</v>
      </c>
      <c r="T2272" s="39">
        <v>6579</v>
      </c>
      <c r="U2272" s="39" t="s">
        <v>303</v>
      </c>
      <c r="V2272" s="39">
        <v>13.26</v>
      </c>
      <c r="W2272" s="39">
        <v>2017</v>
      </c>
      <c r="X2272" s="39">
        <v>3990.2</v>
      </c>
      <c r="Y2272" s="39">
        <v>6579</v>
      </c>
      <c r="Z2272" s="39">
        <v>0</v>
      </c>
      <c r="AA2272" s="39">
        <v>1</v>
      </c>
      <c r="AB2272" s="39">
        <v>300.92</v>
      </c>
    </row>
    <row r="2273" spans="1:28" ht="41.4" x14ac:dyDescent="0.3">
      <c r="A2273" t="str">
        <f t="shared" si="70"/>
        <v>2013_6462</v>
      </c>
      <c r="D2273" s="109">
        <v>2270</v>
      </c>
      <c r="E2273" s="109">
        <v>6462</v>
      </c>
      <c r="F2273" s="109">
        <v>6462</v>
      </c>
      <c r="G2273" s="109" t="s">
        <v>295</v>
      </c>
      <c r="H2273" s="109">
        <v>2013</v>
      </c>
      <c r="I2273" s="109">
        <v>0</v>
      </c>
      <c r="J2273" s="109">
        <v>1</v>
      </c>
      <c r="K2273" s="109">
        <v>260</v>
      </c>
      <c r="L2273" s="109">
        <v>236</v>
      </c>
      <c r="Q2273" t="str">
        <f t="shared" si="71"/>
        <v>2017_6592</v>
      </c>
      <c r="R2273" s="124">
        <v>2270</v>
      </c>
      <c r="S2273" s="39">
        <v>6592</v>
      </c>
      <c r="T2273" s="39">
        <v>6592</v>
      </c>
      <c r="U2273" s="39" t="s">
        <v>948</v>
      </c>
      <c r="V2273" s="39">
        <v>12.0009</v>
      </c>
      <c r="W2273" s="39">
        <v>2017</v>
      </c>
      <c r="X2273" s="39">
        <v>804.6</v>
      </c>
      <c r="Y2273" s="39">
        <v>6592</v>
      </c>
      <c r="Z2273" s="39">
        <v>0</v>
      </c>
      <c r="AA2273" s="39">
        <v>2</v>
      </c>
      <c r="AB2273" s="39">
        <v>67.045000000000002</v>
      </c>
    </row>
    <row r="2274" spans="1:28" ht="27.6" x14ac:dyDescent="0.3">
      <c r="A2274" t="str">
        <f t="shared" si="70"/>
        <v>2013_6471</v>
      </c>
      <c r="D2274" s="109">
        <v>2271</v>
      </c>
      <c r="E2274" s="109">
        <v>6471</v>
      </c>
      <c r="F2274" s="109">
        <v>6471</v>
      </c>
      <c r="G2274" s="109" t="s">
        <v>296</v>
      </c>
      <c r="H2274" s="109">
        <v>2013</v>
      </c>
      <c r="I2274" s="109">
        <v>0</v>
      </c>
      <c r="J2274" s="109">
        <v>1</v>
      </c>
      <c r="K2274" s="109">
        <v>435</v>
      </c>
      <c r="L2274" s="109">
        <v>408</v>
      </c>
      <c r="Q2274" t="str">
        <f t="shared" si="71"/>
        <v>2017_6615</v>
      </c>
      <c r="R2274" s="124">
        <v>2271</v>
      </c>
      <c r="S2274" s="39">
        <v>6615</v>
      </c>
      <c r="T2274" s="39">
        <v>6615</v>
      </c>
      <c r="U2274" s="39" t="s">
        <v>306</v>
      </c>
      <c r="V2274" s="39">
        <v>13.0831</v>
      </c>
      <c r="W2274" s="39">
        <v>2017</v>
      </c>
      <c r="X2274" s="39">
        <v>744.1</v>
      </c>
      <c r="Y2274" s="39">
        <v>6615</v>
      </c>
      <c r="Z2274" s="39">
        <v>0</v>
      </c>
      <c r="AA2274" s="39">
        <v>1</v>
      </c>
      <c r="AB2274" s="39">
        <v>56.875</v>
      </c>
    </row>
    <row r="2275" spans="1:28" x14ac:dyDescent="0.3">
      <c r="A2275" t="str">
        <f t="shared" si="70"/>
        <v>2013_6509</v>
      </c>
      <c r="D2275" s="109">
        <v>2272</v>
      </c>
      <c r="E2275" s="109">
        <v>6509</v>
      </c>
      <c r="F2275" s="109">
        <v>6509</v>
      </c>
      <c r="G2275" s="109" t="s">
        <v>297</v>
      </c>
      <c r="H2275" s="109">
        <v>2013</v>
      </c>
      <c r="I2275" s="109">
        <v>0</v>
      </c>
      <c r="J2275" s="109">
        <v>1</v>
      </c>
      <c r="K2275" s="109">
        <v>355.2</v>
      </c>
      <c r="L2275" s="109">
        <v>361.2</v>
      </c>
      <c r="Q2275" t="str">
        <f t="shared" si="71"/>
        <v>2017_6651</v>
      </c>
      <c r="R2275" s="124">
        <v>2272</v>
      </c>
      <c r="S2275" s="39">
        <v>6651</v>
      </c>
      <c r="T2275" s="39">
        <v>6651</v>
      </c>
      <c r="U2275" s="39" t="s">
        <v>307</v>
      </c>
      <c r="V2275" s="39">
        <v>12.555199999999999</v>
      </c>
      <c r="W2275" s="39">
        <v>2017</v>
      </c>
      <c r="X2275" s="39">
        <v>278.60000000000002</v>
      </c>
      <c r="Y2275" s="39">
        <v>6651</v>
      </c>
      <c r="Z2275" s="39">
        <v>0</v>
      </c>
      <c r="AA2275" s="39">
        <v>1</v>
      </c>
      <c r="AB2275" s="39">
        <v>22.19</v>
      </c>
    </row>
    <row r="2276" spans="1:28" ht="41.4" x14ac:dyDescent="0.3">
      <c r="A2276" t="str">
        <f t="shared" si="70"/>
        <v>2013_6512</v>
      </c>
      <c r="D2276" s="109">
        <v>2273</v>
      </c>
      <c r="E2276" s="109">
        <v>6512</v>
      </c>
      <c r="F2276" s="109">
        <v>6512</v>
      </c>
      <c r="G2276" s="109" t="s">
        <v>298</v>
      </c>
      <c r="H2276" s="109">
        <v>2013</v>
      </c>
      <c r="I2276" s="109">
        <v>0</v>
      </c>
      <c r="J2276" s="109">
        <v>1</v>
      </c>
      <c r="K2276" s="109">
        <v>374.7</v>
      </c>
      <c r="L2276" s="109">
        <v>369.2</v>
      </c>
      <c r="Q2276" t="str">
        <f t="shared" si="71"/>
        <v>2017_6660</v>
      </c>
      <c r="R2276" s="124">
        <v>2273</v>
      </c>
      <c r="S2276" s="39">
        <v>6660</v>
      </c>
      <c r="T2276" s="39">
        <v>6660</v>
      </c>
      <c r="U2276" s="39" t="s">
        <v>308</v>
      </c>
      <c r="V2276" s="39">
        <v>12.3758</v>
      </c>
      <c r="W2276" s="39">
        <v>2017</v>
      </c>
      <c r="X2276" s="39">
        <v>1475.5</v>
      </c>
      <c r="Y2276" s="39">
        <v>6660</v>
      </c>
      <c r="Z2276" s="39">
        <v>0</v>
      </c>
      <c r="AA2276" s="39">
        <v>1</v>
      </c>
      <c r="AB2276" s="39">
        <v>119.22499999999999</v>
      </c>
    </row>
    <row r="2277" spans="1:28" x14ac:dyDescent="0.3">
      <c r="A2277" t="str">
        <f t="shared" si="70"/>
        <v>2013_6516</v>
      </c>
      <c r="D2277" s="109">
        <v>2274</v>
      </c>
      <c r="E2277" s="109">
        <v>6516</v>
      </c>
      <c r="F2277" s="109">
        <v>6516</v>
      </c>
      <c r="G2277" s="109" t="s">
        <v>299</v>
      </c>
      <c r="H2277" s="109">
        <v>2013</v>
      </c>
      <c r="I2277" s="109">
        <v>0</v>
      </c>
      <c r="J2277" s="109">
        <v>1</v>
      </c>
      <c r="K2277" s="109">
        <v>175</v>
      </c>
      <c r="L2277" s="109">
        <v>48</v>
      </c>
      <c r="Q2277" t="str">
        <f t="shared" si="71"/>
        <v>2017_6700</v>
      </c>
      <c r="R2277" s="124">
        <v>2274</v>
      </c>
      <c r="S2277" s="39">
        <v>6700</v>
      </c>
      <c r="T2277" s="39">
        <v>6700</v>
      </c>
      <c r="U2277" s="39" t="s">
        <v>309</v>
      </c>
      <c r="V2277" s="39">
        <v>10.9422</v>
      </c>
      <c r="W2277" s="39">
        <v>2017</v>
      </c>
      <c r="X2277" s="39">
        <v>468</v>
      </c>
      <c r="Y2277" s="39">
        <v>6700</v>
      </c>
      <c r="Z2277" s="39">
        <v>0</v>
      </c>
      <c r="AA2277" s="39">
        <v>1</v>
      </c>
      <c r="AB2277" s="39">
        <v>42.77</v>
      </c>
    </row>
    <row r="2278" spans="1:28" x14ac:dyDescent="0.3">
      <c r="A2278" t="str">
        <f t="shared" si="70"/>
        <v>2013_6534</v>
      </c>
      <c r="D2278" s="109">
        <v>2275</v>
      </c>
      <c r="E2278" s="109">
        <v>6534</v>
      </c>
      <c r="F2278" s="109">
        <v>6534</v>
      </c>
      <c r="G2278" s="109" t="s">
        <v>300</v>
      </c>
      <c r="H2278" s="109">
        <v>2013</v>
      </c>
      <c r="I2278" s="109">
        <v>0</v>
      </c>
      <c r="J2278" s="109">
        <v>1</v>
      </c>
      <c r="K2278" s="109">
        <v>693.9</v>
      </c>
      <c r="L2278" s="109">
        <v>717.9</v>
      </c>
      <c r="Q2278" t="str">
        <f t="shared" si="71"/>
        <v>2017_6759</v>
      </c>
      <c r="R2278" s="124">
        <v>2275</v>
      </c>
      <c r="S2278" s="39">
        <v>6759</v>
      </c>
      <c r="T2278" s="39">
        <v>6759</v>
      </c>
      <c r="U2278" s="39" t="s">
        <v>311</v>
      </c>
      <c r="V2278" s="39">
        <v>11.5892</v>
      </c>
      <c r="W2278" s="39">
        <v>2017</v>
      </c>
      <c r="X2278" s="39">
        <v>606</v>
      </c>
      <c r="Y2278" s="39">
        <v>6759</v>
      </c>
      <c r="Z2278" s="39">
        <v>0</v>
      </c>
      <c r="AA2278" s="39">
        <v>1</v>
      </c>
      <c r="AB2278" s="39">
        <v>52.29</v>
      </c>
    </row>
    <row r="2279" spans="1:28" ht="27.6" x14ac:dyDescent="0.3">
      <c r="A2279" t="str">
        <f t="shared" si="70"/>
        <v>2013_1935</v>
      </c>
      <c r="D2279" s="109">
        <v>2276</v>
      </c>
      <c r="E2279" s="109">
        <v>1935</v>
      </c>
      <c r="F2279" s="109">
        <v>6536</v>
      </c>
      <c r="G2279" s="109" t="s">
        <v>301</v>
      </c>
      <c r="H2279" s="109">
        <v>2013</v>
      </c>
      <c r="I2279" s="109">
        <v>0</v>
      </c>
      <c r="J2279" s="109">
        <v>1</v>
      </c>
      <c r="K2279" s="109">
        <v>1214.4000000000001</v>
      </c>
      <c r="L2279" s="109">
        <v>1190.5999999999999</v>
      </c>
      <c r="Q2279" t="str">
        <f t="shared" si="71"/>
        <v>2017_6762</v>
      </c>
      <c r="R2279" s="124">
        <v>2276</v>
      </c>
      <c r="S2279" s="39">
        <v>6762</v>
      </c>
      <c r="T2279" s="39">
        <v>6762</v>
      </c>
      <c r="U2279" s="39" t="s">
        <v>312</v>
      </c>
      <c r="V2279" s="39">
        <v>12.175599999999999</v>
      </c>
      <c r="W2279" s="39">
        <v>2017</v>
      </c>
      <c r="X2279" s="39">
        <v>685</v>
      </c>
      <c r="Y2279" s="39">
        <v>6762</v>
      </c>
      <c r="Z2279" s="39">
        <v>0</v>
      </c>
      <c r="AA2279" s="39">
        <v>1</v>
      </c>
      <c r="AB2279" s="39">
        <v>56.26</v>
      </c>
    </row>
    <row r="2280" spans="1:28" ht="27.6" x14ac:dyDescent="0.3">
      <c r="A2280" t="str">
        <f t="shared" si="70"/>
        <v>2013_6561</v>
      </c>
      <c r="D2280" s="109">
        <v>2277</v>
      </c>
      <c r="E2280" s="109">
        <v>6561</v>
      </c>
      <c r="F2280" s="109">
        <v>6561</v>
      </c>
      <c r="G2280" s="109" t="s">
        <v>302</v>
      </c>
      <c r="H2280" s="109">
        <v>2013</v>
      </c>
      <c r="I2280" s="109">
        <v>0</v>
      </c>
      <c r="J2280" s="109">
        <v>1</v>
      </c>
      <c r="K2280" s="109">
        <v>339.6</v>
      </c>
      <c r="L2280" s="109">
        <v>219.5</v>
      </c>
      <c r="Q2280" t="str">
        <f t="shared" si="71"/>
        <v>2017_6768</v>
      </c>
      <c r="R2280" s="124">
        <v>2277</v>
      </c>
      <c r="S2280" s="39">
        <v>6768</v>
      </c>
      <c r="T2280" s="39">
        <v>6768</v>
      </c>
      <c r="U2280" s="39" t="s">
        <v>313</v>
      </c>
      <c r="V2280" s="39">
        <v>13.081</v>
      </c>
      <c r="W2280" s="39">
        <v>2017</v>
      </c>
      <c r="X2280" s="39">
        <v>1687.4</v>
      </c>
      <c r="Y2280" s="39">
        <v>6768</v>
      </c>
      <c r="Z2280" s="39">
        <v>0</v>
      </c>
      <c r="AA2280" s="39">
        <v>1</v>
      </c>
      <c r="AB2280" s="39">
        <v>128.99600000000001</v>
      </c>
    </row>
    <row r="2281" spans="1:28" ht="27.6" x14ac:dyDescent="0.3">
      <c r="A2281" t="str">
        <f t="shared" si="70"/>
        <v>2013_6579</v>
      </c>
      <c r="D2281" s="109">
        <v>2278</v>
      </c>
      <c r="E2281" s="109">
        <v>6579</v>
      </c>
      <c r="F2281" s="109">
        <v>6579</v>
      </c>
      <c r="G2281" s="109" t="s">
        <v>303</v>
      </c>
      <c r="H2281" s="109">
        <v>2013</v>
      </c>
      <c r="I2281" s="109">
        <v>0</v>
      </c>
      <c r="J2281" s="109">
        <v>1</v>
      </c>
      <c r="K2281" s="109">
        <v>3375.6</v>
      </c>
      <c r="L2281" s="109">
        <v>3935</v>
      </c>
      <c r="Q2281" t="str">
        <f t="shared" si="71"/>
        <v>2017_6795</v>
      </c>
      <c r="R2281" s="124">
        <v>2278</v>
      </c>
      <c r="S2281" s="39">
        <v>6795</v>
      </c>
      <c r="T2281" s="39">
        <v>6795</v>
      </c>
      <c r="U2281" s="39" t="s">
        <v>314</v>
      </c>
      <c r="V2281" s="39">
        <v>12.7746</v>
      </c>
      <c r="W2281" s="39">
        <v>2017</v>
      </c>
      <c r="X2281" s="39">
        <v>10518.2</v>
      </c>
      <c r="Y2281" s="39">
        <v>6795</v>
      </c>
      <c r="Z2281" s="39">
        <v>0</v>
      </c>
      <c r="AA2281" s="39">
        <v>1</v>
      </c>
      <c r="AB2281" s="39">
        <v>823.36800000000005</v>
      </c>
    </row>
    <row r="2282" spans="1:28" x14ac:dyDescent="0.3">
      <c r="A2282" t="str">
        <f t="shared" si="70"/>
        <v>2013_6592</v>
      </c>
      <c r="D2282" s="109">
        <v>2279</v>
      </c>
      <c r="E2282" s="109">
        <v>6592</v>
      </c>
      <c r="F2282" s="109">
        <v>6592</v>
      </c>
      <c r="G2282" s="109" t="s">
        <v>948</v>
      </c>
      <c r="H2282" s="109">
        <v>2013</v>
      </c>
      <c r="I2282" s="109">
        <v>0</v>
      </c>
      <c r="J2282" s="109">
        <v>2</v>
      </c>
      <c r="K2282" s="109">
        <v>980.3</v>
      </c>
      <c r="L2282" s="109">
        <v>860.8</v>
      </c>
      <c r="Q2282" t="str">
        <f t="shared" si="71"/>
        <v>2017_6822</v>
      </c>
      <c r="R2282" s="124">
        <v>2279</v>
      </c>
      <c r="S2282" s="39">
        <v>6822</v>
      </c>
      <c r="T2282" s="39">
        <v>6822</v>
      </c>
      <c r="U2282" s="39" t="s">
        <v>315</v>
      </c>
      <c r="V2282" s="39">
        <v>14.860300000000001</v>
      </c>
      <c r="W2282" s="39">
        <v>2017</v>
      </c>
      <c r="X2282" s="39">
        <v>9727.7000000000007</v>
      </c>
      <c r="Y2282" s="39">
        <v>6822</v>
      </c>
      <c r="Z2282" s="39">
        <v>0</v>
      </c>
      <c r="AA2282" s="39">
        <v>1</v>
      </c>
      <c r="AB2282" s="39">
        <v>654.61</v>
      </c>
    </row>
    <row r="2283" spans="1:28" ht="41.4" x14ac:dyDescent="0.3">
      <c r="A2283" t="str">
        <f t="shared" si="70"/>
        <v>2013_6615</v>
      </c>
      <c r="D2283" s="109">
        <v>2280</v>
      </c>
      <c r="E2283" s="109">
        <v>6615</v>
      </c>
      <c r="F2283" s="109">
        <v>6615</v>
      </c>
      <c r="G2283" s="109" t="s">
        <v>306</v>
      </c>
      <c r="H2283" s="109">
        <v>2013</v>
      </c>
      <c r="I2283" s="109">
        <v>0</v>
      </c>
      <c r="J2283" s="109">
        <v>1</v>
      </c>
      <c r="K2283" s="109">
        <v>578</v>
      </c>
      <c r="L2283" s="109">
        <v>652</v>
      </c>
      <c r="Q2283" t="str">
        <f t="shared" si="71"/>
        <v>2017_6840</v>
      </c>
      <c r="R2283" s="124">
        <v>2280</v>
      </c>
      <c r="S2283" s="39">
        <v>6840</v>
      </c>
      <c r="T2283" s="39">
        <v>6840</v>
      </c>
      <c r="U2283" s="39" t="s">
        <v>316</v>
      </c>
      <c r="V2283" s="39">
        <v>12.7759</v>
      </c>
      <c r="W2283" s="39">
        <v>2017</v>
      </c>
      <c r="X2283" s="39">
        <v>2187.4</v>
      </c>
      <c r="Y2283" s="39">
        <v>6840</v>
      </c>
      <c r="Z2283" s="39">
        <v>0</v>
      </c>
      <c r="AA2283" s="39">
        <v>1</v>
      </c>
      <c r="AB2283" s="39">
        <v>171.21299999999999</v>
      </c>
    </row>
    <row r="2284" spans="1:28" x14ac:dyDescent="0.3">
      <c r="A2284" t="str">
        <f t="shared" si="70"/>
        <v>2013_6651</v>
      </c>
      <c r="D2284" s="109">
        <v>2281</v>
      </c>
      <c r="E2284" s="109">
        <v>6651</v>
      </c>
      <c r="F2284" s="109">
        <v>6651</v>
      </c>
      <c r="G2284" s="109" t="s">
        <v>307</v>
      </c>
      <c r="H2284" s="109">
        <v>2013</v>
      </c>
      <c r="I2284" s="109">
        <v>0</v>
      </c>
      <c r="J2284" s="109">
        <v>1</v>
      </c>
      <c r="K2284" s="109">
        <v>329</v>
      </c>
      <c r="L2284" s="109">
        <v>275.60000000000002</v>
      </c>
      <c r="Q2284" t="str">
        <f t="shared" si="71"/>
        <v>2017_6854</v>
      </c>
      <c r="R2284" s="124">
        <v>2281</v>
      </c>
      <c r="S2284" s="39">
        <v>6854</v>
      </c>
      <c r="T2284" s="39">
        <v>6854</v>
      </c>
      <c r="U2284" s="39" t="s">
        <v>317</v>
      </c>
      <c r="V2284" s="39">
        <v>12.5671</v>
      </c>
      <c r="W2284" s="39">
        <v>2017</v>
      </c>
      <c r="X2284" s="39">
        <v>582.79999999999995</v>
      </c>
      <c r="Y2284" s="39">
        <v>6854</v>
      </c>
      <c r="Z2284" s="39">
        <v>0</v>
      </c>
      <c r="AA2284" s="39">
        <v>1</v>
      </c>
      <c r="AB2284" s="39">
        <v>46.375</v>
      </c>
    </row>
    <row r="2285" spans="1:28" ht="27.6" x14ac:dyDescent="0.3">
      <c r="A2285" t="str">
        <f t="shared" si="70"/>
        <v>2013_6660</v>
      </c>
      <c r="D2285" s="109">
        <v>2282</v>
      </c>
      <c r="E2285" s="109">
        <v>6660</v>
      </c>
      <c r="F2285" s="109">
        <v>6660</v>
      </c>
      <c r="G2285" s="109" t="s">
        <v>308</v>
      </c>
      <c r="H2285" s="109">
        <v>2013</v>
      </c>
      <c r="I2285" s="109">
        <v>0</v>
      </c>
      <c r="J2285" s="109">
        <v>1</v>
      </c>
      <c r="K2285" s="109">
        <v>1584.4</v>
      </c>
      <c r="L2285" s="109">
        <v>1536.8</v>
      </c>
      <c r="Q2285" t="str">
        <f t="shared" si="71"/>
        <v>2017_6867</v>
      </c>
      <c r="R2285" s="124">
        <v>2282</v>
      </c>
      <c r="S2285" s="39">
        <v>6867</v>
      </c>
      <c r="T2285" s="39">
        <v>6867</v>
      </c>
      <c r="U2285" s="39" t="s">
        <v>318</v>
      </c>
      <c r="V2285" s="39">
        <v>13.3886</v>
      </c>
      <c r="W2285" s="39">
        <v>2017</v>
      </c>
      <c r="X2285" s="39">
        <v>1744</v>
      </c>
      <c r="Y2285" s="39">
        <v>6867</v>
      </c>
      <c r="Z2285" s="39">
        <v>0</v>
      </c>
      <c r="AA2285" s="39">
        <v>2</v>
      </c>
      <c r="AB2285" s="39">
        <v>130.26</v>
      </c>
    </row>
    <row r="2286" spans="1:28" ht="41.4" x14ac:dyDescent="0.3">
      <c r="A2286" t="str">
        <f t="shared" si="70"/>
        <v>2013_6700</v>
      </c>
      <c r="D2286" s="109">
        <v>2283</v>
      </c>
      <c r="E2286" s="109">
        <v>6700</v>
      </c>
      <c r="F2286" s="109">
        <v>6700</v>
      </c>
      <c r="G2286" s="109" t="s">
        <v>309</v>
      </c>
      <c r="H2286" s="109">
        <v>2013</v>
      </c>
      <c r="I2286" s="109">
        <v>0</v>
      </c>
      <c r="J2286" s="109">
        <v>1</v>
      </c>
      <c r="K2286" s="109">
        <v>481.5</v>
      </c>
      <c r="L2286" s="109">
        <v>454</v>
      </c>
      <c r="Q2286" t="str">
        <f t="shared" si="71"/>
        <v>2017_6921</v>
      </c>
      <c r="R2286" s="124">
        <v>2283</v>
      </c>
      <c r="S2286" s="39">
        <v>6921</v>
      </c>
      <c r="T2286" s="39">
        <v>6921</v>
      </c>
      <c r="U2286" s="39" t="s">
        <v>319</v>
      </c>
      <c r="V2286" s="39">
        <v>11.489599999999999</v>
      </c>
      <c r="W2286" s="39">
        <v>2017</v>
      </c>
      <c r="X2286" s="39">
        <v>330.9</v>
      </c>
      <c r="Y2286" s="39">
        <v>6921</v>
      </c>
      <c r="Z2286" s="39">
        <v>0</v>
      </c>
      <c r="AA2286" s="39">
        <v>1</v>
      </c>
      <c r="AB2286" s="39">
        <v>28.8</v>
      </c>
    </row>
    <row r="2287" spans="1:28" ht="27.6" x14ac:dyDescent="0.3">
      <c r="A2287" t="str">
        <f t="shared" si="70"/>
        <v>2013_6759</v>
      </c>
      <c r="D2287" s="109">
        <v>2284</v>
      </c>
      <c r="E2287" s="109">
        <v>6759</v>
      </c>
      <c r="F2287" s="109">
        <v>6759</v>
      </c>
      <c r="G2287" s="109" t="s">
        <v>311</v>
      </c>
      <c r="H2287" s="109">
        <v>2013</v>
      </c>
      <c r="I2287" s="109">
        <v>0</v>
      </c>
      <c r="J2287" s="109">
        <v>1</v>
      </c>
      <c r="K2287" s="109">
        <v>687</v>
      </c>
      <c r="L2287" s="109">
        <v>650</v>
      </c>
      <c r="Q2287" t="str">
        <f t="shared" si="71"/>
        <v>2017_6930</v>
      </c>
      <c r="R2287" s="124">
        <v>2284</v>
      </c>
      <c r="S2287" s="39">
        <v>6930</v>
      </c>
      <c r="T2287" s="39">
        <v>6930</v>
      </c>
      <c r="U2287" s="39" t="s">
        <v>320</v>
      </c>
      <c r="V2287" s="39">
        <v>12.0686</v>
      </c>
      <c r="W2287" s="39">
        <v>2017</v>
      </c>
      <c r="X2287" s="39">
        <v>771</v>
      </c>
      <c r="Y2287" s="39">
        <v>6930</v>
      </c>
      <c r="Z2287" s="39">
        <v>0</v>
      </c>
      <c r="AA2287" s="39">
        <v>1</v>
      </c>
      <c r="AB2287" s="39">
        <v>63.884999999999998</v>
      </c>
    </row>
    <row r="2288" spans="1:28" ht="41.4" x14ac:dyDescent="0.3">
      <c r="A2288" t="str">
        <f t="shared" si="70"/>
        <v>2013_6762</v>
      </c>
      <c r="D2288" s="109">
        <v>2285</v>
      </c>
      <c r="E2288" s="109">
        <v>6762</v>
      </c>
      <c r="F2288" s="109">
        <v>6762</v>
      </c>
      <c r="G2288" s="109" t="s">
        <v>312</v>
      </c>
      <c r="H2288" s="109">
        <v>2013</v>
      </c>
      <c r="I2288" s="109">
        <v>0</v>
      </c>
      <c r="J2288" s="109">
        <v>1</v>
      </c>
      <c r="K2288" s="109">
        <v>717.4</v>
      </c>
      <c r="L2288" s="109">
        <v>746</v>
      </c>
      <c r="Q2288" t="str">
        <f t="shared" si="71"/>
        <v>2017_6937</v>
      </c>
      <c r="R2288" s="124">
        <v>2285</v>
      </c>
      <c r="S2288" s="39">
        <v>6937</v>
      </c>
      <c r="T2288" s="39">
        <v>6937</v>
      </c>
      <c r="U2288" s="39" t="s">
        <v>797</v>
      </c>
      <c r="V2288" s="39">
        <v>13.609</v>
      </c>
      <c r="W2288" s="39">
        <v>2017</v>
      </c>
      <c r="X2288" s="39">
        <v>911.8</v>
      </c>
      <c r="Y2288" s="39">
        <v>6937</v>
      </c>
      <c r="Z2288" s="39">
        <v>0</v>
      </c>
      <c r="AA2288" s="39">
        <v>1</v>
      </c>
      <c r="AB2288" s="39">
        <v>67</v>
      </c>
    </row>
    <row r="2289" spans="1:28" ht="27.6" x14ac:dyDescent="0.3">
      <c r="A2289" t="str">
        <f t="shared" si="70"/>
        <v>2013_6768</v>
      </c>
      <c r="D2289" s="109">
        <v>2286</v>
      </c>
      <c r="E2289" s="109">
        <v>6768</v>
      </c>
      <c r="F2289" s="109">
        <v>6768</v>
      </c>
      <c r="G2289" s="109" t="s">
        <v>313</v>
      </c>
      <c r="H2289" s="109">
        <v>2013</v>
      </c>
      <c r="I2289" s="109">
        <v>0</v>
      </c>
      <c r="J2289" s="109">
        <v>1</v>
      </c>
      <c r="K2289" s="109">
        <v>1784.6</v>
      </c>
      <c r="L2289" s="109">
        <v>1707.1</v>
      </c>
      <c r="Q2289" t="str">
        <f t="shared" si="71"/>
        <v>2017_6943</v>
      </c>
      <c r="R2289" s="124">
        <v>2286</v>
      </c>
      <c r="S2289" s="39">
        <v>6943</v>
      </c>
      <c r="T2289" s="39">
        <v>6943</v>
      </c>
      <c r="U2289" s="39" t="s">
        <v>321</v>
      </c>
      <c r="V2289" s="39">
        <v>9.6959</v>
      </c>
      <c r="W2289" s="39">
        <v>2017</v>
      </c>
      <c r="X2289" s="39">
        <v>256.7</v>
      </c>
      <c r="Y2289" s="39">
        <v>6943</v>
      </c>
      <c r="Z2289" s="39">
        <v>0</v>
      </c>
      <c r="AA2289" s="39">
        <v>1</v>
      </c>
      <c r="AB2289" s="39">
        <v>26.475000000000001</v>
      </c>
    </row>
    <row r="2290" spans="1:28" ht="41.4" x14ac:dyDescent="0.3">
      <c r="A2290" t="str">
        <f t="shared" si="70"/>
        <v>2013_6795</v>
      </c>
      <c r="D2290" s="109">
        <v>2287</v>
      </c>
      <c r="E2290" s="109">
        <v>6795</v>
      </c>
      <c r="F2290" s="109">
        <v>6795</v>
      </c>
      <c r="G2290" s="109" t="s">
        <v>314</v>
      </c>
      <c r="H2290" s="109">
        <v>2013</v>
      </c>
      <c r="I2290" s="109">
        <v>0</v>
      </c>
      <c r="J2290" s="109">
        <v>1</v>
      </c>
      <c r="K2290" s="109">
        <v>10992.3</v>
      </c>
      <c r="L2290" s="109">
        <v>10590.4</v>
      </c>
      <c r="Q2290" t="str">
        <f t="shared" si="71"/>
        <v>2017_6264</v>
      </c>
      <c r="R2290" s="124">
        <v>2287</v>
      </c>
      <c r="S2290" s="39">
        <v>6264</v>
      </c>
      <c r="T2290" s="39">
        <v>6264</v>
      </c>
      <c r="U2290" s="39" t="s">
        <v>291</v>
      </c>
      <c r="V2290" s="39">
        <v>10.686500000000001</v>
      </c>
      <c r="W2290" s="39">
        <v>2017</v>
      </c>
      <c r="X2290" s="39">
        <v>790.8</v>
      </c>
      <c r="Y2290" s="39">
        <v>6264</v>
      </c>
      <c r="Z2290" s="39">
        <v>0</v>
      </c>
      <c r="AA2290" s="39">
        <v>1</v>
      </c>
      <c r="AB2290" s="39">
        <v>74</v>
      </c>
    </row>
    <row r="2291" spans="1:28" ht="41.4" x14ac:dyDescent="0.3">
      <c r="A2291" t="str">
        <f t="shared" si="70"/>
        <v>2013_6822</v>
      </c>
      <c r="D2291" s="109">
        <v>2288</v>
      </c>
      <c r="E2291" s="109">
        <v>6822</v>
      </c>
      <c r="F2291" s="109">
        <v>6822</v>
      </c>
      <c r="G2291" s="109" t="s">
        <v>315</v>
      </c>
      <c r="H2291" s="109">
        <v>2013</v>
      </c>
      <c r="I2291" s="109">
        <v>0</v>
      </c>
      <c r="J2291" s="109">
        <v>1</v>
      </c>
      <c r="K2291" s="109">
        <v>8288.6</v>
      </c>
      <c r="L2291" s="109">
        <v>8106.3</v>
      </c>
      <c r="Q2291" t="str">
        <f t="shared" si="71"/>
        <v>2017_6950</v>
      </c>
      <c r="R2291" s="124">
        <v>2288</v>
      </c>
      <c r="S2291" s="39">
        <v>6950</v>
      </c>
      <c r="T2291" s="39">
        <v>6950</v>
      </c>
      <c r="U2291" s="39" t="s">
        <v>798</v>
      </c>
      <c r="V2291" s="39">
        <v>12.473800000000001</v>
      </c>
      <c r="W2291" s="39">
        <v>2017</v>
      </c>
      <c r="X2291" s="39">
        <v>1429.4</v>
      </c>
      <c r="Y2291" s="39">
        <v>6950</v>
      </c>
      <c r="Z2291" s="39">
        <v>0</v>
      </c>
      <c r="AA2291" s="39">
        <v>1</v>
      </c>
      <c r="AB2291" s="39">
        <v>114.592</v>
      </c>
    </row>
    <row r="2292" spans="1:28" ht="41.4" x14ac:dyDescent="0.3">
      <c r="A2292" t="str">
        <f t="shared" si="70"/>
        <v>2013_6840</v>
      </c>
      <c r="D2292" s="109">
        <v>2289</v>
      </c>
      <c r="E2292" s="109">
        <v>6840</v>
      </c>
      <c r="F2292" s="109">
        <v>6840</v>
      </c>
      <c r="G2292" s="109" t="s">
        <v>316</v>
      </c>
      <c r="H2292" s="109">
        <v>2013</v>
      </c>
      <c r="I2292" s="109">
        <v>0</v>
      </c>
      <c r="J2292" s="109">
        <v>1</v>
      </c>
      <c r="K2292" s="109">
        <v>1984.3</v>
      </c>
      <c r="L2292" s="109">
        <v>2211.1</v>
      </c>
      <c r="Q2292" t="str">
        <f t="shared" si="71"/>
        <v>2017_6957</v>
      </c>
      <c r="R2292" s="124">
        <v>2289</v>
      </c>
      <c r="S2292" s="39">
        <v>6957</v>
      </c>
      <c r="T2292" s="39">
        <v>6957</v>
      </c>
      <c r="U2292" s="39" t="s">
        <v>323</v>
      </c>
      <c r="V2292" s="39">
        <v>14.480399999999999</v>
      </c>
      <c r="W2292" s="39">
        <v>2017</v>
      </c>
      <c r="X2292" s="39">
        <v>8917.6</v>
      </c>
      <c r="Y2292" s="39">
        <v>6957</v>
      </c>
      <c r="Z2292" s="39">
        <v>0</v>
      </c>
      <c r="AA2292" s="39">
        <v>1</v>
      </c>
      <c r="AB2292" s="39">
        <v>615.83799999999997</v>
      </c>
    </row>
    <row r="2293" spans="1:28" ht="27.6" x14ac:dyDescent="0.3">
      <c r="A2293" t="str">
        <f t="shared" si="70"/>
        <v>2013_6854</v>
      </c>
      <c r="D2293" s="109">
        <v>2290</v>
      </c>
      <c r="E2293" s="109">
        <v>6854</v>
      </c>
      <c r="F2293" s="109">
        <v>6854</v>
      </c>
      <c r="G2293" s="109" t="s">
        <v>317</v>
      </c>
      <c r="H2293" s="109">
        <v>2013</v>
      </c>
      <c r="I2293" s="109">
        <v>0</v>
      </c>
      <c r="J2293" s="109">
        <v>1</v>
      </c>
      <c r="K2293" s="109">
        <v>534.9</v>
      </c>
      <c r="L2293" s="109">
        <v>539.5</v>
      </c>
      <c r="Q2293" t="str">
        <f t="shared" si="71"/>
        <v>2017_5922</v>
      </c>
      <c r="R2293" s="124">
        <v>2290</v>
      </c>
      <c r="S2293" s="39">
        <v>5922</v>
      </c>
      <c r="T2293" s="39">
        <v>5922</v>
      </c>
      <c r="U2293" s="39" t="s">
        <v>799</v>
      </c>
      <c r="V2293" s="39">
        <v>11.1241</v>
      </c>
      <c r="W2293" s="39">
        <v>2017</v>
      </c>
      <c r="X2293" s="39">
        <v>659.1</v>
      </c>
      <c r="Y2293" s="39">
        <v>5922</v>
      </c>
      <c r="Z2293" s="39">
        <v>0</v>
      </c>
      <c r="AA2293" s="39">
        <v>1</v>
      </c>
      <c r="AB2293" s="39">
        <v>59.25</v>
      </c>
    </row>
    <row r="2294" spans="1:28" ht="27.6" x14ac:dyDescent="0.3">
      <c r="A2294" t="str">
        <f t="shared" si="70"/>
        <v>2013_6867</v>
      </c>
      <c r="D2294" s="109">
        <v>2291</v>
      </c>
      <c r="E2294" s="109">
        <v>6867</v>
      </c>
      <c r="F2294" s="109">
        <v>6867</v>
      </c>
      <c r="G2294" s="109" t="s">
        <v>318</v>
      </c>
      <c r="H2294" s="109">
        <v>2013</v>
      </c>
      <c r="I2294" s="109">
        <v>0</v>
      </c>
      <c r="J2294" s="109">
        <v>2</v>
      </c>
      <c r="K2294" s="109">
        <v>1761.4</v>
      </c>
      <c r="L2294" s="109">
        <v>1787.6</v>
      </c>
      <c r="Q2294" t="str">
        <f t="shared" si="71"/>
        <v>2017_819</v>
      </c>
      <c r="R2294" s="124">
        <v>2291</v>
      </c>
      <c r="S2294" s="39">
        <v>819</v>
      </c>
      <c r="T2294" s="39">
        <v>819</v>
      </c>
      <c r="U2294" s="39" t="s">
        <v>65</v>
      </c>
      <c r="V2294" s="39">
        <v>11.619899999999999</v>
      </c>
      <c r="W2294" s="39">
        <v>2017</v>
      </c>
      <c r="X2294" s="39">
        <v>570.5</v>
      </c>
      <c r="Y2294" s="39">
        <v>819</v>
      </c>
      <c r="Z2294" s="39">
        <v>0</v>
      </c>
      <c r="AA2294" s="39">
        <v>1</v>
      </c>
      <c r="AB2294" s="39">
        <v>49.097000000000001</v>
      </c>
    </row>
    <row r="2295" spans="1:28" ht="27.6" x14ac:dyDescent="0.3">
      <c r="A2295" t="str">
        <f t="shared" si="70"/>
        <v>2013_6921</v>
      </c>
      <c r="D2295" s="109">
        <v>2292</v>
      </c>
      <c r="E2295" s="109">
        <v>6921</v>
      </c>
      <c r="F2295" s="109">
        <v>6921</v>
      </c>
      <c r="G2295" s="109" t="s">
        <v>319</v>
      </c>
      <c r="H2295" s="109">
        <v>2013</v>
      </c>
      <c r="I2295" s="109">
        <v>0</v>
      </c>
      <c r="J2295" s="109">
        <v>1</v>
      </c>
      <c r="K2295" s="109">
        <v>325</v>
      </c>
      <c r="L2295" s="109">
        <v>350</v>
      </c>
      <c r="Q2295" t="str">
        <f t="shared" si="71"/>
        <v>2017_6969</v>
      </c>
      <c r="R2295" s="124">
        <v>2292</v>
      </c>
      <c r="S2295" s="39">
        <v>6969</v>
      </c>
      <c r="T2295" s="39">
        <v>6969</v>
      </c>
      <c r="U2295" s="39" t="s">
        <v>325</v>
      </c>
      <c r="V2295" s="39">
        <v>12.341200000000001</v>
      </c>
      <c r="W2295" s="39">
        <v>2017</v>
      </c>
      <c r="X2295" s="39">
        <v>298.2</v>
      </c>
      <c r="Y2295" s="39">
        <v>6969</v>
      </c>
      <c r="Z2295" s="39">
        <v>0</v>
      </c>
      <c r="AA2295" s="39">
        <v>1</v>
      </c>
      <c r="AB2295" s="39">
        <v>24.163</v>
      </c>
    </row>
    <row r="2296" spans="1:28" ht="27.6" x14ac:dyDescent="0.3">
      <c r="A2296" t="str">
        <f t="shared" si="70"/>
        <v>2013_6930</v>
      </c>
      <c r="D2296" s="109">
        <v>2293</v>
      </c>
      <c r="E2296" s="109">
        <v>6930</v>
      </c>
      <c r="F2296" s="109">
        <v>6930</v>
      </c>
      <c r="G2296" s="109" t="s">
        <v>320</v>
      </c>
      <c r="H2296" s="109">
        <v>2013</v>
      </c>
      <c r="I2296" s="109">
        <v>0</v>
      </c>
      <c r="J2296" s="109">
        <v>1</v>
      </c>
      <c r="K2296" s="109">
        <v>813.3</v>
      </c>
      <c r="L2296" s="109">
        <v>807.1</v>
      </c>
      <c r="Q2296" t="str">
        <f t="shared" si="71"/>
        <v>2017_6975</v>
      </c>
      <c r="R2296" s="124">
        <v>2293</v>
      </c>
      <c r="S2296" s="39">
        <v>6975</v>
      </c>
      <c r="T2296" s="39">
        <v>6975</v>
      </c>
      <c r="U2296" s="39" t="s">
        <v>326</v>
      </c>
      <c r="V2296" s="39">
        <v>10.9986</v>
      </c>
      <c r="W2296" s="39">
        <v>2017</v>
      </c>
      <c r="X2296" s="39">
        <v>1273.2</v>
      </c>
      <c r="Y2296" s="39">
        <v>6975</v>
      </c>
      <c r="Z2296" s="39">
        <v>0</v>
      </c>
      <c r="AA2296" s="39">
        <v>1</v>
      </c>
      <c r="AB2296" s="39">
        <v>115.76</v>
      </c>
    </row>
    <row r="2297" spans="1:28" ht="27.6" x14ac:dyDescent="0.3">
      <c r="A2297" t="str">
        <f t="shared" si="70"/>
        <v>2013_6937</v>
      </c>
      <c r="D2297" s="109">
        <v>2294</v>
      </c>
      <c r="E2297" s="109">
        <v>6937</v>
      </c>
      <c r="F2297" s="109">
        <v>6937</v>
      </c>
      <c r="G2297" s="109" t="s">
        <v>797</v>
      </c>
      <c r="H2297" s="109">
        <v>2013</v>
      </c>
      <c r="I2297" s="109">
        <v>0</v>
      </c>
      <c r="J2297" s="109">
        <v>1</v>
      </c>
      <c r="K2297" s="109">
        <v>481.1</v>
      </c>
      <c r="L2297" s="109">
        <v>861.3</v>
      </c>
      <c r="Q2297" t="str">
        <f t="shared" si="71"/>
        <v>2017_6983</v>
      </c>
      <c r="R2297" s="124">
        <v>2294</v>
      </c>
      <c r="S2297" s="39">
        <v>6983</v>
      </c>
      <c r="T2297" s="39">
        <v>6983</v>
      </c>
      <c r="U2297" s="39" t="s">
        <v>327</v>
      </c>
      <c r="V2297" s="39">
        <v>13.3515</v>
      </c>
      <c r="W2297" s="39">
        <v>2017</v>
      </c>
      <c r="X2297" s="39">
        <v>909</v>
      </c>
      <c r="Y2297" s="39">
        <v>6983</v>
      </c>
      <c r="Z2297" s="39">
        <v>0</v>
      </c>
      <c r="AA2297" s="39">
        <v>1</v>
      </c>
      <c r="AB2297" s="39">
        <v>68.081999999999994</v>
      </c>
    </row>
    <row r="2298" spans="1:28" ht="27.6" x14ac:dyDescent="0.3">
      <c r="A2298" t="str">
        <f t="shared" si="70"/>
        <v>2013_6943</v>
      </c>
      <c r="D2298" s="109">
        <v>2295</v>
      </c>
      <c r="E2298" s="109">
        <v>6943</v>
      </c>
      <c r="F2298" s="109">
        <v>6943</v>
      </c>
      <c r="G2298" s="109" t="s">
        <v>321</v>
      </c>
      <c r="H2298" s="109">
        <v>2013</v>
      </c>
      <c r="I2298" s="109">
        <v>0</v>
      </c>
      <c r="J2298" s="109">
        <v>1</v>
      </c>
      <c r="K2298" s="109">
        <v>278.89999999999998</v>
      </c>
      <c r="L2298" s="109">
        <v>250.8</v>
      </c>
      <c r="Q2298" t="str">
        <f t="shared" si="71"/>
        <v>2017_6985</v>
      </c>
      <c r="R2298" s="124">
        <v>2295</v>
      </c>
      <c r="S2298" s="39">
        <v>6985</v>
      </c>
      <c r="T2298" s="39">
        <v>6985</v>
      </c>
      <c r="U2298" s="39" t="s">
        <v>328</v>
      </c>
      <c r="V2298" s="39">
        <v>13.5365</v>
      </c>
      <c r="W2298" s="39">
        <v>2017</v>
      </c>
      <c r="X2298" s="39">
        <v>970.5</v>
      </c>
      <c r="Y2298" s="39">
        <v>6985</v>
      </c>
      <c r="Z2298" s="39">
        <v>0</v>
      </c>
      <c r="AA2298" s="39">
        <v>1</v>
      </c>
      <c r="AB2298" s="39">
        <v>71.694999999999993</v>
      </c>
    </row>
    <row r="2299" spans="1:28" ht="27.6" x14ac:dyDescent="0.3">
      <c r="A2299" t="str">
        <f t="shared" si="70"/>
        <v>2013_6264</v>
      </c>
      <c r="D2299" s="109">
        <v>2296</v>
      </c>
      <c r="E2299" s="109">
        <v>6264</v>
      </c>
      <c r="F2299" s="109">
        <v>6264</v>
      </c>
      <c r="G2299" s="109" t="s">
        <v>291</v>
      </c>
      <c r="H2299" s="109">
        <v>2013</v>
      </c>
      <c r="I2299" s="109">
        <v>0</v>
      </c>
      <c r="J2299" s="109">
        <v>1</v>
      </c>
      <c r="K2299" s="109">
        <v>931.9</v>
      </c>
      <c r="L2299" s="109">
        <v>825.5</v>
      </c>
      <c r="Q2299" t="str">
        <f t="shared" si="71"/>
        <v>2017_6987</v>
      </c>
      <c r="R2299" s="124">
        <v>2296</v>
      </c>
      <c r="S2299" s="39">
        <v>6987</v>
      </c>
      <c r="T2299" s="39">
        <v>6987</v>
      </c>
      <c r="U2299" s="39" t="s">
        <v>329</v>
      </c>
      <c r="V2299" s="39">
        <v>11.6221</v>
      </c>
      <c r="W2299" s="39">
        <v>2017</v>
      </c>
      <c r="X2299" s="39">
        <v>609</v>
      </c>
      <c r="Y2299" s="39">
        <v>6987</v>
      </c>
      <c r="Z2299" s="39">
        <v>0</v>
      </c>
      <c r="AA2299" s="39">
        <v>1</v>
      </c>
      <c r="AB2299" s="39">
        <v>52.4</v>
      </c>
    </row>
    <row r="2300" spans="1:28" ht="27.6" x14ac:dyDescent="0.3">
      <c r="A2300" t="str">
        <f t="shared" si="70"/>
        <v>2013_6950</v>
      </c>
      <c r="D2300" s="109">
        <v>2297</v>
      </c>
      <c r="E2300" s="109">
        <v>6950</v>
      </c>
      <c r="F2300" s="109">
        <v>6950</v>
      </c>
      <c r="G2300" s="109" t="s">
        <v>798</v>
      </c>
      <c r="H2300" s="109">
        <v>2013</v>
      </c>
      <c r="I2300" s="109">
        <v>0</v>
      </c>
      <c r="J2300" s="109">
        <v>1</v>
      </c>
      <c r="K2300" s="109">
        <v>1545.4</v>
      </c>
      <c r="L2300" s="109">
        <v>1485.5</v>
      </c>
      <c r="Q2300" t="str">
        <f t="shared" si="71"/>
        <v>2017_6990</v>
      </c>
      <c r="R2300" s="124">
        <v>2297</v>
      </c>
      <c r="S2300" s="39">
        <v>6990</v>
      </c>
      <c r="T2300" s="39">
        <v>6990</v>
      </c>
      <c r="U2300" s="39" t="s">
        <v>330</v>
      </c>
      <c r="V2300" s="39">
        <v>11.591799999999999</v>
      </c>
      <c r="W2300" s="39">
        <v>2017</v>
      </c>
      <c r="X2300" s="39">
        <v>785</v>
      </c>
      <c r="Y2300" s="39">
        <v>6990</v>
      </c>
      <c r="Z2300" s="39">
        <v>0</v>
      </c>
      <c r="AA2300" s="39">
        <v>1</v>
      </c>
      <c r="AB2300" s="39">
        <v>67.72</v>
      </c>
    </row>
    <row r="2301" spans="1:28" ht="41.4" x14ac:dyDescent="0.3">
      <c r="A2301" t="str">
        <f t="shared" si="70"/>
        <v>2013_6957</v>
      </c>
      <c r="D2301" s="109">
        <v>2298</v>
      </c>
      <c r="E2301" s="109">
        <v>6957</v>
      </c>
      <c r="F2301" s="109">
        <v>6957</v>
      </c>
      <c r="G2301" s="109" t="s">
        <v>323</v>
      </c>
      <c r="H2301" s="109">
        <v>2013</v>
      </c>
      <c r="I2301" s="109">
        <v>0</v>
      </c>
      <c r="J2301" s="109">
        <v>1</v>
      </c>
      <c r="K2301" s="109">
        <v>9054.4</v>
      </c>
      <c r="L2301" s="109">
        <v>9019</v>
      </c>
      <c r="Q2301" t="str">
        <f t="shared" si="71"/>
        <v>2017_6961</v>
      </c>
      <c r="R2301" s="124">
        <v>2298</v>
      </c>
      <c r="S2301" s="39">
        <v>6961</v>
      </c>
      <c r="T2301" s="39">
        <v>6961</v>
      </c>
      <c r="U2301" s="39" t="s">
        <v>800</v>
      </c>
      <c r="V2301" s="39">
        <v>13.1295</v>
      </c>
      <c r="W2301" s="39">
        <v>2017</v>
      </c>
      <c r="X2301" s="39">
        <v>3304.3</v>
      </c>
      <c r="Y2301" s="39">
        <v>6961</v>
      </c>
      <c r="Z2301" s="39">
        <v>0</v>
      </c>
      <c r="AA2301" s="39">
        <v>1</v>
      </c>
      <c r="AB2301" s="39">
        <v>251.67</v>
      </c>
    </row>
    <row r="2302" spans="1:28" ht="27.6" x14ac:dyDescent="0.3">
      <c r="A2302" t="str">
        <f t="shared" si="70"/>
        <v>2013_5922</v>
      </c>
      <c r="D2302" s="109">
        <v>2299</v>
      </c>
      <c r="E2302" s="109">
        <v>5922</v>
      </c>
      <c r="F2302" s="109">
        <v>5922</v>
      </c>
      <c r="G2302" s="109" t="s">
        <v>799</v>
      </c>
      <c r="H2302" s="109">
        <v>2013</v>
      </c>
      <c r="I2302" s="109">
        <v>0</v>
      </c>
      <c r="J2302" s="109">
        <v>1</v>
      </c>
      <c r="K2302" s="109">
        <v>680.1</v>
      </c>
      <c r="L2302" s="109">
        <v>651.6</v>
      </c>
      <c r="Q2302" t="str">
        <f t="shared" si="71"/>
        <v>2017_6992</v>
      </c>
      <c r="R2302" s="124">
        <v>2299</v>
      </c>
      <c r="S2302" s="39">
        <v>6992</v>
      </c>
      <c r="T2302" s="39">
        <v>6992</v>
      </c>
      <c r="U2302" s="39" t="s">
        <v>331</v>
      </c>
      <c r="V2302" s="39">
        <v>12.315</v>
      </c>
      <c r="W2302" s="39">
        <v>2017</v>
      </c>
      <c r="X2302" s="39">
        <v>574</v>
      </c>
      <c r="Y2302" s="39">
        <v>6992</v>
      </c>
      <c r="Z2302" s="39">
        <v>0</v>
      </c>
      <c r="AA2302" s="39">
        <v>1</v>
      </c>
      <c r="AB2302" s="39">
        <v>46.61</v>
      </c>
    </row>
    <row r="2303" spans="1:28" x14ac:dyDescent="0.3">
      <c r="A2303" t="str">
        <f t="shared" si="70"/>
        <v>2013_819</v>
      </c>
      <c r="D2303" s="109">
        <v>2300</v>
      </c>
      <c r="E2303" s="109">
        <v>819</v>
      </c>
      <c r="F2303" s="109">
        <v>819</v>
      </c>
      <c r="G2303" s="109" t="s">
        <v>65</v>
      </c>
      <c r="H2303" s="109">
        <v>2013</v>
      </c>
      <c r="I2303" s="109">
        <v>0</v>
      </c>
      <c r="J2303" s="109">
        <v>1</v>
      </c>
      <c r="K2303" s="109">
        <v>592.1</v>
      </c>
      <c r="L2303" s="109">
        <v>603.1</v>
      </c>
      <c r="Q2303" t="str">
        <f t="shared" si="71"/>
        <v>2017_7002</v>
      </c>
      <c r="R2303" s="124">
        <v>2300</v>
      </c>
      <c r="S2303" s="39">
        <v>7002</v>
      </c>
      <c r="T2303" s="39">
        <v>7002</v>
      </c>
      <c r="U2303" s="39" t="s">
        <v>332</v>
      </c>
      <c r="V2303" s="39">
        <v>8.4250000000000007</v>
      </c>
      <c r="W2303" s="39">
        <v>2017</v>
      </c>
      <c r="X2303" s="39">
        <v>202.2</v>
      </c>
      <c r="Y2303" s="39">
        <v>7002</v>
      </c>
      <c r="Z2303" s="39">
        <v>0</v>
      </c>
      <c r="AA2303" s="39">
        <v>1</v>
      </c>
      <c r="AB2303" s="39">
        <v>24</v>
      </c>
    </row>
    <row r="2304" spans="1:28" ht="27.6" x14ac:dyDescent="0.3">
      <c r="A2304" t="str">
        <f t="shared" si="70"/>
        <v>2013_6969</v>
      </c>
      <c r="D2304" s="109">
        <v>2301</v>
      </c>
      <c r="E2304" s="109">
        <v>6969</v>
      </c>
      <c r="F2304" s="109">
        <v>6969</v>
      </c>
      <c r="G2304" s="109" t="s">
        <v>325</v>
      </c>
      <c r="H2304" s="109">
        <v>2013</v>
      </c>
      <c r="I2304" s="109">
        <v>0</v>
      </c>
      <c r="J2304" s="109">
        <v>1</v>
      </c>
      <c r="K2304" s="109">
        <v>381.5</v>
      </c>
      <c r="L2304" s="109">
        <v>330.5</v>
      </c>
      <c r="Q2304" t="str">
        <f t="shared" si="71"/>
        <v>2017_7029</v>
      </c>
      <c r="R2304" s="124">
        <v>2301</v>
      </c>
      <c r="S2304" s="39">
        <v>7029</v>
      </c>
      <c r="T2304" s="39">
        <v>7029</v>
      </c>
      <c r="U2304" s="39" t="s">
        <v>333</v>
      </c>
      <c r="V2304" s="39">
        <v>12.3142</v>
      </c>
      <c r="W2304" s="39">
        <v>2017</v>
      </c>
      <c r="X2304" s="39">
        <v>1152.3</v>
      </c>
      <c r="Y2304" s="39">
        <v>7029</v>
      </c>
      <c r="Z2304" s="39">
        <v>0</v>
      </c>
      <c r="AA2304" s="39">
        <v>1</v>
      </c>
      <c r="AB2304" s="39">
        <v>93.575000000000003</v>
      </c>
    </row>
    <row r="2305" spans="1:28" x14ac:dyDescent="0.3">
      <c r="A2305" t="str">
        <f t="shared" si="70"/>
        <v>2013_6975</v>
      </c>
      <c r="D2305" s="109">
        <v>2302</v>
      </c>
      <c r="E2305" s="109">
        <v>6975</v>
      </c>
      <c r="F2305" s="109">
        <v>6975</v>
      </c>
      <c r="G2305" s="109" t="s">
        <v>326</v>
      </c>
      <c r="H2305" s="109">
        <v>2013</v>
      </c>
      <c r="I2305" s="109">
        <v>0</v>
      </c>
      <c r="J2305" s="109">
        <v>1</v>
      </c>
      <c r="K2305" s="109">
        <v>1203.9000000000001</v>
      </c>
      <c r="L2305" s="109">
        <v>1145.2</v>
      </c>
      <c r="Q2305" t="str">
        <f t="shared" si="71"/>
        <v>2017_7038</v>
      </c>
      <c r="R2305" s="124">
        <v>2302</v>
      </c>
      <c r="S2305" s="39">
        <v>7038</v>
      </c>
      <c r="T2305" s="39">
        <v>7038</v>
      </c>
      <c r="U2305" s="39" t="s">
        <v>334</v>
      </c>
      <c r="V2305" s="39">
        <v>14.7668</v>
      </c>
      <c r="W2305" s="39">
        <v>2017</v>
      </c>
      <c r="X2305" s="39">
        <v>856.8</v>
      </c>
      <c r="Y2305" s="39">
        <v>7038</v>
      </c>
      <c r="Z2305" s="39">
        <v>0</v>
      </c>
      <c r="AA2305" s="39">
        <v>1</v>
      </c>
      <c r="AB2305" s="39">
        <v>58.021999999999998</v>
      </c>
    </row>
    <row r="2306" spans="1:28" ht="41.4" x14ac:dyDescent="0.3">
      <c r="A2306" t="str">
        <f t="shared" si="70"/>
        <v>2013_6983</v>
      </c>
      <c r="D2306" s="109">
        <v>2303</v>
      </c>
      <c r="E2306" s="109">
        <v>6983</v>
      </c>
      <c r="F2306" s="109">
        <v>6983</v>
      </c>
      <c r="G2306" s="109" t="s">
        <v>327</v>
      </c>
      <c r="H2306" s="109">
        <v>2013</v>
      </c>
      <c r="I2306" s="109">
        <v>0</v>
      </c>
      <c r="J2306" s="109">
        <v>1</v>
      </c>
      <c r="K2306" s="109">
        <v>888</v>
      </c>
      <c r="L2306" s="109">
        <v>876</v>
      </c>
      <c r="Q2306" t="str">
        <f t="shared" si="71"/>
        <v>2017_7047</v>
      </c>
      <c r="R2306" s="124">
        <v>2303</v>
      </c>
      <c r="S2306" s="39">
        <v>7047</v>
      </c>
      <c r="T2306" s="39">
        <v>7047</v>
      </c>
      <c r="U2306" s="39" t="s">
        <v>335</v>
      </c>
      <c r="V2306" s="39">
        <v>10.577500000000001</v>
      </c>
      <c r="W2306" s="39">
        <v>2017</v>
      </c>
      <c r="X2306" s="39">
        <v>423.1</v>
      </c>
      <c r="Y2306" s="39">
        <v>7047</v>
      </c>
      <c r="Z2306" s="39">
        <v>0</v>
      </c>
      <c r="AA2306" s="39">
        <v>1</v>
      </c>
      <c r="AB2306" s="39">
        <v>40</v>
      </c>
    </row>
    <row r="2307" spans="1:28" ht="27.6" x14ac:dyDescent="0.3">
      <c r="A2307" t="str">
        <f t="shared" si="70"/>
        <v>2013_6985</v>
      </c>
      <c r="D2307" s="109">
        <v>2304</v>
      </c>
      <c r="E2307" s="109">
        <v>6985</v>
      </c>
      <c r="F2307" s="109">
        <v>6985</v>
      </c>
      <c r="G2307" s="109" t="s">
        <v>328</v>
      </c>
      <c r="H2307" s="109">
        <v>2013</v>
      </c>
      <c r="I2307" s="109">
        <v>0</v>
      </c>
      <c r="J2307" s="109">
        <v>1</v>
      </c>
      <c r="K2307" s="109">
        <v>863.5</v>
      </c>
      <c r="L2307" s="109">
        <v>922.5</v>
      </c>
      <c r="Q2307" t="str">
        <f t="shared" si="71"/>
        <v>2017_7056</v>
      </c>
      <c r="R2307" s="124">
        <v>2304</v>
      </c>
      <c r="S2307" s="39">
        <v>7056</v>
      </c>
      <c r="T2307" s="39">
        <v>7056</v>
      </c>
      <c r="U2307" s="39" t="s">
        <v>336</v>
      </c>
      <c r="V2307" s="39">
        <v>13.6221</v>
      </c>
      <c r="W2307" s="39">
        <v>2017</v>
      </c>
      <c r="X2307" s="39">
        <v>1661.9</v>
      </c>
      <c r="Y2307" s="39">
        <v>7056</v>
      </c>
      <c r="Z2307" s="39">
        <v>0</v>
      </c>
      <c r="AA2307" s="39">
        <v>1</v>
      </c>
      <c r="AB2307" s="39">
        <v>122</v>
      </c>
    </row>
    <row r="2308" spans="1:28" ht="27.6" x14ac:dyDescent="0.3">
      <c r="A2308" t="str">
        <f t="shared" si="70"/>
        <v>2013_6987</v>
      </c>
      <c r="D2308" s="109">
        <v>2305</v>
      </c>
      <c r="E2308" s="109">
        <v>6987</v>
      </c>
      <c r="F2308" s="109">
        <v>6987</v>
      </c>
      <c r="G2308" s="109" t="s">
        <v>329</v>
      </c>
      <c r="H2308" s="109">
        <v>2013</v>
      </c>
      <c r="I2308" s="109">
        <v>0</v>
      </c>
      <c r="J2308" s="109">
        <v>1</v>
      </c>
      <c r="K2308" s="109">
        <v>682.3</v>
      </c>
      <c r="L2308" s="109">
        <v>643.29999999999995</v>
      </c>
      <c r="Q2308" t="str">
        <f t="shared" si="71"/>
        <v>2017_7092</v>
      </c>
      <c r="R2308" s="124">
        <v>2305</v>
      </c>
      <c r="S2308" s="39">
        <v>7092</v>
      </c>
      <c r="T2308" s="39">
        <v>7092</v>
      </c>
      <c r="U2308" s="39" t="s">
        <v>337</v>
      </c>
      <c r="V2308" s="39">
        <v>11.9086</v>
      </c>
      <c r="W2308" s="39">
        <v>2017</v>
      </c>
      <c r="X2308" s="39">
        <v>456.1</v>
      </c>
      <c r="Y2308" s="39">
        <v>7092</v>
      </c>
      <c r="Z2308" s="39">
        <v>0</v>
      </c>
      <c r="AA2308" s="39">
        <v>1</v>
      </c>
      <c r="AB2308" s="39">
        <v>38.299999999999997</v>
      </c>
    </row>
    <row r="2309" spans="1:28" ht="41.4" x14ac:dyDescent="0.3">
      <c r="A2309" t="str">
        <f t="shared" ref="A2309:A2372" si="72">CONCATENATE(H2309,"_",E2309)</f>
        <v>2013_6990</v>
      </c>
      <c r="D2309" s="109">
        <v>2306</v>
      </c>
      <c r="E2309" s="109">
        <v>6990</v>
      </c>
      <c r="F2309" s="109">
        <v>6990</v>
      </c>
      <c r="G2309" s="109" t="s">
        <v>330</v>
      </c>
      <c r="H2309" s="109">
        <v>2013</v>
      </c>
      <c r="I2309" s="109">
        <v>0</v>
      </c>
      <c r="J2309" s="109">
        <v>1</v>
      </c>
      <c r="K2309" s="109">
        <v>755.1</v>
      </c>
      <c r="L2309" s="109">
        <v>705.1</v>
      </c>
      <c r="Q2309" t="str">
        <f t="shared" ref="Q2309:Q2372" si="73">CONCATENATE(W2309,"_",S2309)</f>
        <v>2017_7098</v>
      </c>
      <c r="R2309" s="124">
        <v>2306</v>
      </c>
      <c r="S2309" s="39">
        <v>7098</v>
      </c>
      <c r="T2309" s="39">
        <v>7098</v>
      </c>
      <c r="U2309" s="39" t="s">
        <v>338</v>
      </c>
      <c r="V2309" s="39">
        <v>12.576599999999999</v>
      </c>
      <c r="W2309" s="39">
        <v>2017</v>
      </c>
      <c r="X2309" s="39">
        <v>593.29999999999995</v>
      </c>
      <c r="Y2309" s="39">
        <v>7098</v>
      </c>
      <c r="Z2309" s="39">
        <v>0</v>
      </c>
      <c r="AA2309" s="39">
        <v>1</v>
      </c>
      <c r="AB2309" s="39">
        <v>47.174999999999997</v>
      </c>
    </row>
    <row r="2310" spans="1:28" ht="41.4" x14ac:dyDescent="0.3">
      <c r="A2310" t="str">
        <f t="shared" si="72"/>
        <v>2013_6961</v>
      </c>
      <c r="D2310" s="109">
        <v>2307</v>
      </c>
      <c r="E2310" s="109">
        <v>6961</v>
      </c>
      <c r="F2310" s="109">
        <v>6961</v>
      </c>
      <c r="G2310" s="109" t="s">
        <v>800</v>
      </c>
      <c r="H2310" s="109">
        <v>2013</v>
      </c>
      <c r="I2310" s="109">
        <v>0</v>
      </c>
      <c r="J2310" s="109">
        <v>1</v>
      </c>
      <c r="K2310" s="109">
        <v>2949.6</v>
      </c>
      <c r="L2310" s="109">
        <v>3053.6</v>
      </c>
      <c r="Q2310" t="str">
        <f t="shared" si="73"/>
        <v>2017_7110</v>
      </c>
      <c r="R2310" s="124">
        <v>2307</v>
      </c>
      <c r="S2310" s="39">
        <v>7110</v>
      </c>
      <c r="T2310" s="39">
        <v>7110</v>
      </c>
      <c r="U2310" s="39" t="s">
        <v>339</v>
      </c>
      <c r="V2310" s="39">
        <v>10.3</v>
      </c>
      <c r="W2310" s="39">
        <v>2017</v>
      </c>
      <c r="X2310" s="39">
        <v>985.3</v>
      </c>
      <c r="Y2310" s="39">
        <v>7110</v>
      </c>
      <c r="Z2310" s="39">
        <v>0</v>
      </c>
      <c r="AA2310" s="39">
        <v>1</v>
      </c>
      <c r="AB2310" s="39">
        <v>95.66</v>
      </c>
    </row>
    <row r="2311" spans="1:28" x14ac:dyDescent="0.3">
      <c r="A2311" t="str">
        <f t="shared" si="72"/>
        <v>2013_6992</v>
      </c>
      <c r="D2311" s="109">
        <v>2308</v>
      </c>
      <c r="E2311" s="109">
        <v>6992</v>
      </c>
      <c r="F2311" s="109">
        <v>6992</v>
      </c>
      <c r="G2311" s="109" t="s">
        <v>331</v>
      </c>
      <c r="H2311" s="109">
        <v>2013</v>
      </c>
      <c r="I2311" s="109">
        <v>0</v>
      </c>
      <c r="J2311" s="109">
        <v>1</v>
      </c>
      <c r="K2311" s="109">
        <v>521</v>
      </c>
      <c r="L2311" s="109">
        <v>518</v>
      </c>
      <c r="Q2311" t="str">
        <f t="shared" si="73"/>
        <v>2018_9</v>
      </c>
      <c r="R2311" s="124">
        <v>2308</v>
      </c>
      <c r="S2311" s="39">
        <v>9</v>
      </c>
      <c r="T2311" s="39">
        <v>9</v>
      </c>
      <c r="U2311" s="39" t="s">
        <v>14</v>
      </c>
      <c r="V2311" s="39">
        <v>11.685700000000001</v>
      </c>
      <c r="W2311" s="39">
        <v>2018</v>
      </c>
      <c r="X2311" s="39">
        <v>578.29999999999995</v>
      </c>
      <c r="Y2311" s="39">
        <v>9</v>
      </c>
      <c r="Z2311" s="39">
        <v>0</v>
      </c>
      <c r="AA2311" s="39">
        <v>1</v>
      </c>
      <c r="AB2311" s="39">
        <v>49.488</v>
      </c>
    </row>
    <row r="2312" spans="1:28" x14ac:dyDescent="0.3">
      <c r="A2312" t="str">
        <f t="shared" si="72"/>
        <v>2013_7002</v>
      </c>
      <c r="D2312" s="109">
        <v>2309</v>
      </c>
      <c r="E2312" s="109">
        <v>7002</v>
      </c>
      <c r="F2312" s="109">
        <v>7002</v>
      </c>
      <c r="G2312" s="109" t="s">
        <v>332</v>
      </c>
      <c r="H2312" s="109">
        <v>2013</v>
      </c>
      <c r="I2312" s="109">
        <v>0</v>
      </c>
      <c r="J2312" s="109">
        <v>1</v>
      </c>
      <c r="K2312" s="109">
        <v>171.3</v>
      </c>
      <c r="L2312" s="109">
        <v>201.3</v>
      </c>
      <c r="Q2312" t="str">
        <f t="shared" si="73"/>
        <v>2018_441</v>
      </c>
      <c r="R2312" s="124">
        <v>2309</v>
      </c>
      <c r="S2312" s="39">
        <v>441</v>
      </c>
      <c r="T2312" s="39">
        <v>441</v>
      </c>
      <c r="U2312" s="39" t="s">
        <v>409</v>
      </c>
      <c r="V2312" s="39">
        <v>11.5061</v>
      </c>
      <c r="W2312" s="39">
        <v>2018</v>
      </c>
      <c r="X2312" s="39">
        <v>703.6</v>
      </c>
      <c r="Y2312" s="39">
        <v>441</v>
      </c>
      <c r="Z2312" s="39">
        <v>0</v>
      </c>
      <c r="AA2312" s="39">
        <v>1</v>
      </c>
      <c r="AB2312" s="39">
        <v>61.15</v>
      </c>
    </row>
    <row r="2313" spans="1:28" ht="27.6" x14ac:dyDescent="0.3">
      <c r="A2313" t="str">
        <f t="shared" si="72"/>
        <v>2013_7029</v>
      </c>
      <c r="D2313" s="109">
        <v>2310</v>
      </c>
      <c r="E2313" s="109">
        <v>7029</v>
      </c>
      <c r="F2313" s="109">
        <v>7029</v>
      </c>
      <c r="G2313" s="109" t="s">
        <v>333</v>
      </c>
      <c r="H2313" s="109">
        <v>2013</v>
      </c>
      <c r="I2313" s="109">
        <v>0</v>
      </c>
      <c r="J2313" s="109">
        <v>1</v>
      </c>
      <c r="K2313" s="109">
        <v>1143.5999999999999</v>
      </c>
      <c r="L2313" s="109">
        <v>1162.8</v>
      </c>
      <c r="Q2313" t="str">
        <f t="shared" si="73"/>
        <v>2018_18</v>
      </c>
      <c r="R2313" s="124">
        <v>2310</v>
      </c>
      <c r="S2313" s="39">
        <v>18</v>
      </c>
      <c r="T2313" s="39">
        <v>18</v>
      </c>
      <c r="U2313" s="39" t="s">
        <v>32</v>
      </c>
      <c r="V2313" s="39">
        <v>8.3032000000000004</v>
      </c>
      <c r="W2313" s="39">
        <v>2018</v>
      </c>
      <c r="X2313" s="39">
        <v>254.7</v>
      </c>
      <c r="Y2313" s="39">
        <v>18</v>
      </c>
      <c r="Z2313" s="39">
        <v>0</v>
      </c>
      <c r="AA2313" s="39">
        <v>1</v>
      </c>
      <c r="AB2313" s="39">
        <v>30.675000000000001</v>
      </c>
    </row>
    <row r="2314" spans="1:28" ht="41.4" x14ac:dyDescent="0.3">
      <c r="A2314" t="str">
        <f t="shared" si="72"/>
        <v>2013_7038</v>
      </c>
      <c r="D2314" s="109">
        <v>2311</v>
      </c>
      <c r="E2314" s="109">
        <v>7038</v>
      </c>
      <c r="F2314" s="109">
        <v>7038</v>
      </c>
      <c r="G2314" s="109" t="s">
        <v>334</v>
      </c>
      <c r="H2314" s="109">
        <v>2013</v>
      </c>
      <c r="I2314" s="109">
        <v>0</v>
      </c>
      <c r="J2314" s="109">
        <v>1</v>
      </c>
      <c r="K2314" s="109">
        <v>762</v>
      </c>
      <c r="L2314" s="109">
        <v>794.6</v>
      </c>
      <c r="Q2314" t="str">
        <f t="shared" si="73"/>
        <v>2018_27</v>
      </c>
      <c r="R2314" s="124">
        <v>2311</v>
      </c>
      <c r="S2314" s="39">
        <v>27</v>
      </c>
      <c r="T2314" s="39">
        <v>27</v>
      </c>
      <c r="U2314" s="39" t="s">
        <v>778</v>
      </c>
      <c r="V2314" s="39">
        <v>14.297499999999999</v>
      </c>
      <c r="W2314" s="39">
        <v>2018</v>
      </c>
      <c r="X2314" s="39">
        <v>1835.8</v>
      </c>
      <c r="Y2314" s="39">
        <v>27</v>
      </c>
      <c r="Z2314" s="39">
        <v>0</v>
      </c>
      <c r="AA2314" s="39">
        <v>1</v>
      </c>
      <c r="AB2314" s="39">
        <v>128.4</v>
      </c>
    </row>
    <row r="2315" spans="1:28" ht="41.4" x14ac:dyDescent="0.3">
      <c r="A2315" t="str">
        <f t="shared" si="72"/>
        <v>2013_7047</v>
      </c>
      <c r="D2315" s="109">
        <v>2312</v>
      </c>
      <c r="E2315" s="109">
        <v>7047</v>
      </c>
      <c r="F2315" s="109">
        <v>7047</v>
      </c>
      <c r="G2315" s="109" t="s">
        <v>335</v>
      </c>
      <c r="H2315" s="109">
        <v>2013</v>
      </c>
      <c r="I2315" s="109">
        <v>0</v>
      </c>
      <c r="J2315" s="109">
        <v>1</v>
      </c>
      <c r="K2315" s="109">
        <v>377.7</v>
      </c>
      <c r="L2315" s="109">
        <v>437</v>
      </c>
      <c r="Q2315" t="str">
        <f t="shared" si="73"/>
        <v>2018_63</v>
      </c>
      <c r="R2315" s="124">
        <v>2312</v>
      </c>
      <c r="S2315" s="39">
        <v>63</v>
      </c>
      <c r="T2315" s="39">
        <v>63</v>
      </c>
      <c r="U2315" s="39" t="s">
        <v>779</v>
      </c>
      <c r="V2315" s="39">
        <v>11.2936</v>
      </c>
      <c r="W2315" s="39">
        <v>2018</v>
      </c>
      <c r="X2315" s="39">
        <v>541.29999999999995</v>
      </c>
      <c r="Y2315" s="39">
        <v>63</v>
      </c>
      <c r="Z2315" s="39">
        <v>0</v>
      </c>
      <c r="AA2315" s="39">
        <v>1</v>
      </c>
      <c r="AB2315" s="39">
        <v>47.93</v>
      </c>
    </row>
    <row r="2316" spans="1:28" ht="55.2" x14ac:dyDescent="0.3">
      <c r="A2316" t="str">
        <f t="shared" si="72"/>
        <v>2013_7056</v>
      </c>
      <c r="D2316" s="109">
        <v>2313</v>
      </c>
      <c r="E2316" s="109">
        <v>7056</v>
      </c>
      <c r="F2316" s="109">
        <v>7056</v>
      </c>
      <c r="G2316" s="109" t="s">
        <v>336</v>
      </c>
      <c r="H2316" s="109">
        <v>2013</v>
      </c>
      <c r="I2316" s="109">
        <v>0</v>
      </c>
      <c r="J2316" s="109">
        <v>1</v>
      </c>
      <c r="K2316" s="109">
        <v>1714.9</v>
      </c>
      <c r="L2316" s="109">
        <v>1701</v>
      </c>
      <c r="Q2316" t="str">
        <f t="shared" si="73"/>
        <v>2018_72</v>
      </c>
      <c r="R2316" s="124">
        <v>2313</v>
      </c>
      <c r="S2316" s="39">
        <v>72</v>
      </c>
      <c r="T2316" s="39">
        <v>72</v>
      </c>
      <c r="U2316" s="39" t="s">
        <v>35</v>
      </c>
      <c r="V2316" s="39">
        <v>9.3458000000000006</v>
      </c>
      <c r="W2316" s="39">
        <v>2018</v>
      </c>
      <c r="X2316" s="39">
        <v>100</v>
      </c>
      <c r="Y2316" s="39">
        <v>72</v>
      </c>
      <c r="Z2316" s="39">
        <v>0</v>
      </c>
      <c r="AA2316" s="39">
        <v>1</v>
      </c>
      <c r="AB2316" s="39">
        <v>10.7</v>
      </c>
    </row>
    <row r="2317" spans="1:28" x14ac:dyDescent="0.3">
      <c r="A2317" t="str">
        <f t="shared" si="72"/>
        <v>2013_7092</v>
      </c>
      <c r="D2317" s="109">
        <v>2314</v>
      </c>
      <c r="E2317" s="109">
        <v>7092</v>
      </c>
      <c r="F2317" s="109">
        <v>7092</v>
      </c>
      <c r="G2317" s="109" t="s">
        <v>337</v>
      </c>
      <c r="H2317" s="109">
        <v>2013</v>
      </c>
      <c r="I2317" s="109">
        <v>0</v>
      </c>
      <c r="J2317" s="109">
        <v>1</v>
      </c>
      <c r="K2317" s="109">
        <v>443.8</v>
      </c>
      <c r="L2317" s="109">
        <v>434.8</v>
      </c>
      <c r="Q2317" t="str">
        <f t="shared" si="73"/>
        <v>2018_81</v>
      </c>
      <c r="R2317" s="124">
        <v>2314</v>
      </c>
      <c r="S2317" s="39">
        <v>81</v>
      </c>
      <c r="T2317" s="39">
        <v>81</v>
      </c>
      <c r="U2317" s="39" t="s">
        <v>36</v>
      </c>
      <c r="V2317" s="39">
        <v>14.0403</v>
      </c>
      <c r="W2317" s="39">
        <v>2018</v>
      </c>
      <c r="X2317" s="39">
        <v>1136</v>
      </c>
      <c r="Y2317" s="39">
        <v>81</v>
      </c>
      <c r="Z2317" s="39">
        <v>0</v>
      </c>
      <c r="AA2317" s="39">
        <v>1</v>
      </c>
      <c r="AB2317" s="39">
        <v>80.91</v>
      </c>
    </row>
    <row r="2318" spans="1:28" x14ac:dyDescent="0.3">
      <c r="A2318" t="str">
        <f t="shared" si="72"/>
        <v>2013_7098</v>
      </c>
      <c r="D2318" s="109">
        <v>2315</v>
      </c>
      <c r="E2318" s="109">
        <v>7098</v>
      </c>
      <c r="F2318" s="109">
        <v>7098</v>
      </c>
      <c r="G2318" s="109" t="s">
        <v>338</v>
      </c>
      <c r="H2318" s="109">
        <v>2013</v>
      </c>
      <c r="I2318" s="109">
        <v>0</v>
      </c>
      <c r="J2318" s="109">
        <v>1</v>
      </c>
      <c r="K2318" s="109">
        <v>565.5</v>
      </c>
      <c r="L2318" s="109">
        <v>589.29999999999995</v>
      </c>
      <c r="Q2318" t="str">
        <f t="shared" si="73"/>
        <v>2018_99</v>
      </c>
      <c r="R2318" s="124">
        <v>2315</v>
      </c>
      <c r="S2318" s="39">
        <v>99</v>
      </c>
      <c r="T2318" s="39">
        <v>99</v>
      </c>
      <c r="U2318" s="39" t="s">
        <v>37</v>
      </c>
      <c r="V2318" s="39">
        <v>12.454700000000001</v>
      </c>
      <c r="W2318" s="39">
        <v>2018</v>
      </c>
      <c r="X2318" s="39">
        <v>625.6</v>
      </c>
      <c r="Y2318" s="39">
        <v>99</v>
      </c>
      <c r="Z2318" s="39">
        <v>0</v>
      </c>
      <c r="AA2318" s="39">
        <v>1</v>
      </c>
      <c r="AB2318" s="39">
        <v>50.23</v>
      </c>
    </row>
    <row r="2319" spans="1:28" x14ac:dyDescent="0.3">
      <c r="A2319" t="str">
        <f t="shared" si="72"/>
        <v>2013_7110</v>
      </c>
      <c r="D2319" s="109">
        <v>2316</v>
      </c>
      <c r="E2319" s="109">
        <v>7110</v>
      </c>
      <c r="F2319" s="109">
        <v>7110</v>
      </c>
      <c r="G2319" s="109" t="s">
        <v>339</v>
      </c>
      <c r="H2319" s="109">
        <v>2013</v>
      </c>
      <c r="I2319" s="109">
        <v>0</v>
      </c>
      <c r="J2319" s="109">
        <v>1</v>
      </c>
      <c r="K2319" s="109">
        <v>912.3</v>
      </c>
      <c r="L2319" s="109">
        <v>993</v>
      </c>
      <c r="Q2319" t="str">
        <f t="shared" si="73"/>
        <v>2018_108</v>
      </c>
      <c r="R2319" s="124">
        <v>2316</v>
      </c>
      <c r="S2319" s="39">
        <v>108</v>
      </c>
      <c r="T2319" s="39">
        <v>108</v>
      </c>
      <c r="U2319" s="39" t="s">
        <v>38</v>
      </c>
      <c r="V2319" s="39">
        <v>11.0154</v>
      </c>
      <c r="W2319" s="39">
        <v>2018</v>
      </c>
      <c r="X2319" s="39">
        <v>243</v>
      </c>
      <c r="Y2319" s="39">
        <v>108</v>
      </c>
      <c r="Z2319" s="39">
        <v>0</v>
      </c>
      <c r="AA2319" s="39">
        <v>1</v>
      </c>
      <c r="AB2319" s="39">
        <v>22.06</v>
      </c>
    </row>
    <row r="2320" spans="1:28" x14ac:dyDescent="0.3">
      <c r="A2320" t="str">
        <f t="shared" si="72"/>
        <v>2014_.</v>
      </c>
      <c r="D2320" s="109">
        <v>2317</v>
      </c>
      <c r="E2320" s="109" t="s">
        <v>417</v>
      </c>
      <c r="F2320" s="109">
        <v>1449</v>
      </c>
      <c r="G2320" s="109"/>
      <c r="H2320" s="109">
        <v>2014</v>
      </c>
      <c r="I2320" s="109">
        <v>0</v>
      </c>
      <c r="J2320" s="109">
        <v>1</v>
      </c>
      <c r="K2320" s="109">
        <v>93.1</v>
      </c>
      <c r="L2320" s="109">
        <v>58</v>
      </c>
      <c r="Q2320" t="str">
        <f t="shared" si="73"/>
        <v>2018_126</v>
      </c>
      <c r="R2320" s="124">
        <v>2317</v>
      </c>
      <c r="S2320" s="39">
        <v>126</v>
      </c>
      <c r="T2320" s="39">
        <v>126</v>
      </c>
      <c r="U2320" s="39" t="s">
        <v>39</v>
      </c>
      <c r="V2320" s="39">
        <v>14.2807</v>
      </c>
      <c r="W2320" s="39">
        <v>2018</v>
      </c>
      <c r="X2320" s="39">
        <v>1413.5</v>
      </c>
      <c r="Y2320" s="39">
        <v>126</v>
      </c>
      <c r="Z2320" s="39">
        <v>0</v>
      </c>
      <c r="AA2320" s="39">
        <v>1</v>
      </c>
      <c r="AB2320" s="39">
        <v>98.98</v>
      </c>
    </row>
    <row r="2321" spans="1:28" ht="27.6" x14ac:dyDescent="0.3">
      <c r="A2321" t="str">
        <f t="shared" si="72"/>
        <v>2014_.</v>
      </c>
      <c r="D2321" s="109">
        <v>2318</v>
      </c>
      <c r="E2321" s="109" t="s">
        <v>417</v>
      </c>
      <c r="F2321" s="109">
        <v>2205</v>
      </c>
      <c r="G2321" s="109"/>
      <c r="H2321" s="109">
        <v>2014</v>
      </c>
      <c r="I2321" s="109">
        <v>0</v>
      </c>
      <c r="J2321" s="109">
        <v>1</v>
      </c>
      <c r="K2321" s="109">
        <v>200</v>
      </c>
      <c r="L2321" s="109">
        <v>153</v>
      </c>
      <c r="Q2321" t="str">
        <f t="shared" si="73"/>
        <v>2018_135</v>
      </c>
      <c r="R2321" s="124">
        <v>2318</v>
      </c>
      <c r="S2321" s="39">
        <v>135</v>
      </c>
      <c r="T2321" s="39">
        <v>135</v>
      </c>
      <c r="U2321" s="39" t="s">
        <v>40</v>
      </c>
      <c r="V2321" s="39">
        <v>13.556699999999999</v>
      </c>
      <c r="W2321" s="39">
        <v>2018</v>
      </c>
      <c r="X2321" s="39">
        <v>1080.2</v>
      </c>
      <c r="Y2321" s="39">
        <v>135</v>
      </c>
      <c r="Z2321" s="39">
        <v>0</v>
      </c>
      <c r="AA2321" s="39">
        <v>1</v>
      </c>
      <c r="AB2321" s="39">
        <v>79.680000000000007</v>
      </c>
    </row>
    <row r="2322" spans="1:28" ht="27.6" x14ac:dyDescent="0.3">
      <c r="A2322" t="str">
        <f t="shared" si="72"/>
        <v>2014_9</v>
      </c>
      <c r="D2322" s="109">
        <v>2319</v>
      </c>
      <c r="E2322" s="109">
        <v>9</v>
      </c>
      <c r="F2322" s="109">
        <v>9</v>
      </c>
      <c r="G2322" s="109" t="s">
        <v>14</v>
      </c>
      <c r="H2322" s="109">
        <v>2014</v>
      </c>
      <c r="I2322" s="109">
        <v>0</v>
      </c>
      <c r="J2322" s="109">
        <v>1</v>
      </c>
      <c r="K2322" s="109">
        <v>623.5</v>
      </c>
      <c r="L2322" s="109">
        <v>544.5</v>
      </c>
      <c r="Q2322" t="str">
        <f t="shared" si="73"/>
        <v>2018_171</v>
      </c>
      <c r="R2322" s="124">
        <v>2319</v>
      </c>
      <c r="S2322" s="39">
        <v>171</v>
      </c>
      <c r="T2322" s="39">
        <v>171</v>
      </c>
      <c r="U2322" s="39" t="s">
        <v>815</v>
      </c>
      <c r="V2322" s="39">
        <v>10.3415</v>
      </c>
      <c r="W2322" s="39">
        <v>2018</v>
      </c>
      <c r="X2322" s="39">
        <v>751</v>
      </c>
      <c r="Y2322" s="39">
        <v>171</v>
      </c>
      <c r="Z2322" s="39">
        <v>0</v>
      </c>
      <c r="AA2322" s="39">
        <v>2</v>
      </c>
      <c r="AB2322" s="39">
        <v>72.62</v>
      </c>
    </row>
    <row r="2323" spans="1:28" x14ac:dyDescent="0.3">
      <c r="A2323" t="str">
        <f t="shared" si="72"/>
        <v>2014_441</v>
      </c>
      <c r="D2323" s="109">
        <v>2320</v>
      </c>
      <c r="E2323" s="109">
        <v>441</v>
      </c>
      <c r="F2323" s="109">
        <v>441</v>
      </c>
      <c r="G2323" s="109" t="s">
        <v>409</v>
      </c>
      <c r="H2323" s="109">
        <v>2014</v>
      </c>
      <c r="I2323" s="109">
        <v>0</v>
      </c>
      <c r="J2323" s="109">
        <v>2</v>
      </c>
      <c r="K2323" s="109">
        <v>770.3</v>
      </c>
      <c r="L2323" s="109">
        <v>675.3</v>
      </c>
      <c r="Q2323" t="str">
        <f t="shared" si="73"/>
        <v>2018_225</v>
      </c>
      <c r="R2323" s="124">
        <v>2320</v>
      </c>
      <c r="S2323" s="39">
        <v>225</v>
      </c>
      <c r="T2323" s="39">
        <v>225</v>
      </c>
      <c r="U2323" s="39" t="s">
        <v>43</v>
      </c>
      <c r="V2323" s="39">
        <v>14.175599999999999</v>
      </c>
      <c r="W2323" s="39">
        <v>2018</v>
      </c>
      <c r="X2323" s="39">
        <v>4587.8</v>
      </c>
      <c r="Y2323" s="39">
        <v>225</v>
      </c>
      <c r="Z2323" s="39">
        <v>0</v>
      </c>
      <c r="AA2323" s="39">
        <v>1</v>
      </c>
      <c r="AB2323" s="39">
        <v>323.64</v>
      </c>
    </row>
    <row r="2324" spans="1:28" ht="27.6" x14ac:dyDescent="0.3">
      <c r="A2324" t="str">
        <f t="shared" si="72"/>
        <v>2014_18</v>
      </c>
      <c r="D2324" s="109">
        <v>2321</v>
      </c>
      <c r="E2324" s="109">
        <v>18</v>
      </c>
      <c r="F2324" s="109">
        <v>18</v>
      </c>
      <c r="G2324" s="109" t="s">
        <v>32</v>
      </c>
      <c r="H2324" s="109">
        <v>2014</v>
      </c>
      <c r="I2324" s="109">
        <v>0</v>
      </c>
      <c r="J2324" s="109">
        <v>1</v>
      </c>
      <c r="K2324" s="109">
        <v>327.3</v>
      </c>
      <c r="L2324" s="109">
        <v>289.60000000000002</v>
      </c>
      <c r="Q2324" t="str">
        <f t="shared" si="73"/>
        <v>2018_234</v>
      </c>
      <c r="R2324" s="124">
        <v>2321</v>
      </c>
      <c r="S2324" s="39">
        <v>234</v>
      </c>
      <c r="T2324" s="39">
        <v>234</v>
      </c>
      <c r="U2324" s="39" t="s">
        <v>44</v>
      </c>
      <c r="V2324" s="39">
        <v>11.9937</v>
      </c>
      <c r="W2324" s="39">
        <v>2018</v>
      </c>
      <c r="X2324" s="39">
        <v>1225.3</v>
      </c>
      <c r="Y2324" s="39">
        <v>234</v>
      </c>
      <c r="Z2324" s="39">
        <v>0</v>
      </c>
      <c r="AA2324" s="39">
        <v>1</v>
      </c>
      <c r="AB2324" s="39">
        <v>102.16200000000001</v>
      </c>
    </row>
    <row r="2325" spans="1:28" x14ac:dyDescent="0.3">
      <c r="A2325" t="str">
        <f t="shared" si="72"/>
        <v>2014_27</v>
      </c>
      <c r="D2325" s="109">
        <v>2322</v>
      </c>
      <c r="E2325" s="109">
        <v>27</v>
      </c>
      <c r="F2325" s="109">
        <v>27</v>
      </c>
      <c r="G2325" s="109" t="s">
        <v>778</v>
      </c>
      <c r="H2325" s="109">
        <v>2014</v>
      </c>
      <c r="I2325" s="109">
        <v>0</v>
      </c>
      <c r="J2325" s="109">
        <v>1</v>
      </c>
      <c r="K2325" s="109">
        <v>1529.5</v>
      </c>
      <c r="L2325" s="109">
        <v>1633.4</v>
      </c>
      <c r="Q2325" t="str">
        <f t="shared" si="73"/>
        <v>2018_243</v>
      </c>
      <c r="R2325" s="124">
        <v>2322</v>
      </c>
      <c r="S2325" s="39">
        <v>243</v>
      </c>
      <c r="T2325" s="39">
        <v>243</v>
      </c>
      <c r="U2325" s="39" t="s">
        <v>45</v>
      </c>
      <c r="V2325" s="39">
        <v>7.2351000000000001</v>
      </c>
      <c r="W2325" s="39">
        <v>2018</v>
      </c>
      <c r="X2325" s="39">
        <v>140</v>
      </c>
      <c r="Y2325" s="39">
        <v>243</v>
      </c>
      <c r="Z2325" s="39">
        <v>0</v>
      </c>
      <c r="AA2325" s="39">
        <v>1</v>
      </c>
      <c r="AB2325" s="39">
        <v>19.350000000000001</v>
      </c>
    </row>
    <row r="2326" spans="1:28" x14ac:dyDescent="0.3">
      <c r="A2326" t="str">
        <f t="shared" si="72"/>
        <v>2014_63</v>
      </c>
      <c r="D2326" s="109">
        <v>2323</v>
      </c>
      <c r="E2326" s="109">
        <v>63</v>
      </c>
      <c r="F2326" s="109">
        <v>63</v>
      </c>
      <c r="G2326" s="109" t="s">
        <v>779</v>
      </c>
      <c r="H2326" s="109">
        <v>2014</v>
      </c>
      <c r="I2326" s="109">
        <v>0</v>
      </c>
      <c r="J2326" s="109">
        <v>1</v>
      </c>
      <c r="K2326" s="109">
        <v>498.5</v>
      </c>
      <c r="L2326" s="109">
        <v>503.5</v>
      </c>
      <c r="Q2326" t="str">
        <f t="shared" si="73"/>
        <v>2018_261</v>
      </c>
      <c r="R2326" s="124">
        <v>2323</v>
      </c>
      <c r="S2326" s="39">
        <v>261</v>
      </c>
      <c r="T2326" s="39">
        <v>261</v>
      </c>
      <c r="U2326" s="39" t="s">
        <v>46</v>
      </c>
      <c r="V2326" s="39">
        <v>16.348299999999998</v>
      </c>
      <c r="W2326" s="39">
        <v>2018</v>
      </c>
      <c r="X2326" s="39">
        <v>11353.9</v>
      </c>
      <c r="Y2326" s="39">
        <v>261</v>
      </c>
      <c r="Z2326" s="39">
        <v>0</v>
      </c>
      <c r="AA2326" s="39">
        <v>1</v>
      </c>
      <c r="AB2326" s="39">
        <v>694.5</v>
      </c>
    </row>
    <row r="2327" spans="1:28" ht="55.2" x14ac:dyDescent="0.3">
      <c r="A2327" t="str">
        <f t="shared" si="72"/>
        <v>2014_72</v>
      </c>
      <c r="D2327" s="109">
        <v>2324</v>
      </c>
      <c r="E2327" s="109">
        <v>72</v>
      </c>
      <c r="F2327" s="109">
        <v>72</v>
      </c>
      <c r="G2327" s="109" t="s">
        <v>35</v>
      </c>
      <c r="H2327" s="109">
        <v>2014</v>
      </c>
      <c r="I2327" s="109">
        <v>0</v>
      </c>
      <c r="J2327" s="109">
        <v>1</v>
      </c>
      <c r="K2327" s="109">
        <v>203</v>
      </c>
      <c r="L2327" s="109">
        <v>100.2</v>
      </c>
      <c r="Q2327" t="str">
        <f t="shared" si="73"/>
        <v>2018_279</v>
      </c>
      <c r="R2327" s="124">
        <v>2324</v>
      </c>
      <c r="S2327" s="39">
        <v>279</v>
      </c>
      <c r="T2327" s="39">
        <v>279</v>
      </c>
      <c r="U2327" s="39" t="s">
        <v>47</v>
      </c>
      <c r="V2327" s="39">
        <v>12.1996</v>
      </c>
      <c r="W2327" s="39">
        <v>2018</v>
      </c>
      <c r="X2327" s="39">
        <v>822.5</v>
      </c>
      <c r="Y2327" s="39">
        <v>279</v>
      </c>
      <c r="Z2327" s="39">
        <v>0</v>
      </c>
      <c r="AA2327" s="39">
        <v>1</v>
      </c>
      <c r="AB2327" s="39">
        <v>67.42</v>
      </c>
    </row>
    <row r="2328" spans="1:28" ht="27.6" x14ac:dyDescent="0.3">
      <c r="A2328" t="str">
        <f t="shared" si="72"/>
        <v>2014_81</v>
      </c>
      <c r="D2328" s="109">
        <v>2325</v>
      </c>
      <c r="E2328" s="109">
        <v>81</v>
      </c>
      <c r="F2328" s="109">
        <v>81</v>
      </c>
      <c r="G2328" s="109" t="s">
        <v>36</v>
      </c>
      <c r="H2328" s="109">
        <v>2014</v>
      </c>
      <c r="I2328" s="109">
        <v>0</v>
      </c>
      <c r="J2328" s="109">
        <v>1</v>
      </c>
      <c r="K2328" s="109">
        <v>1201.9000000000001</v>
      </c>
      <c r="L2328" s="109">
        <v>1173.8</v>
      </c>
      <c r="Q2328" t="str">
        <f t="shared" si="73"/>
        <v>2018_355</v>
      </c>
      <c r="R2328" s="124">
        <v>2325</v>
      </c>
      <c r="S2328" s="39">
        <v>355</v>
      </c>
      <c r="T2328" s="39">
        <v>355</v>
      </c>
      <c r="U2328" s="39" t="s">
        <v>48</v>
      </c>
      <c r="V2328" s="39">
        <v>10.503399999999999</v>
      </c>
      <c r="W2328" s="39">
        <v>2018</v>
      </c>
      <c r="X2328" s="39">
        <v>193</v>
      </c>
      <c r="Y2328" s="39">
        <v>355</v>
      </c>
      <c r="Z2328" s="39">
        <v>0</v>
      </c>
      <c r="AA2328" s="39">
        <v>1</v>
      </c>
      <c r="AB2328" s="39">
        <v>18.375</v>
      </c>
    </row>
    <row r="2329" spans="1:28" x14ac:dyDescent="0.3">
      <c r="A2329" t="str">
        <f t="shared" si="72"/>
        <v>2014_99</v>
      </c>
      <c r="D2329" s="109">
        <v>2326</v>
      </c>
      <c r="E2329" s="109">
        <v>99</v>
      </c>
      <c r="F2329" s="109">
        <v>99</v>
      </c>
      <c r="G2329" s="109" t="s">
        <v>37</v>
      </c>
      <c r="H2329" s="109">
        <v>2014</v>
      </c>
      <c r="I2329" s="109">
        <v>0</v>
      </c>
      <c r="J2329" s="109">
        <v>1</v>
      </c>
      <c r="K2329" s="109">
        <v>523.70000000000005</v>
      </c>
      <c r="L2329" s="109">
        <v>621</v>
      </c>
      <c r="Q2329" t="str">
        <f t="shared" si="73"/>
        <v>2018_387</v>
      </c>
      <c r="R2329" s="124">
        <v>2326</v>
      </c>
      <c r="S2329" s="39">
        <v>387</v>
      </c>
      <c r="T2329" s="39">
        <v>387</v>
      </c>
      <c r="U2329" s="39" t="s">
        <v>49</v>
      </c>
      <c r="V2329" s="39">
        <v>12.114599999999999</v>
      </c>
      <c r="W2329" s="39">
        <v>2018</v>
      </c>
      <c r="X2329" s="39">
        <v>1428.6</v>
      </c>
      <c r="Y2329" s="39">
        <v>387</v>
      </c>
      <c r="Z2329" s="39">
        <v>0</v>
      </c>
      <c r="AA2329" s="39">
        <v>1</v>
      </c>
      <c r="AB2329" s="39">
        <v>117.92400000000001</v>
      </c>
    </row>
    <row r="2330" spans="1:28" x14ac:dyDescent="0.3">
      <c r="A2330" t="str">
        <f t="shared" si="72"/>
        <v>2014_108</v>
      </c>
      <c r="D2330" s="109">
        <v>2327</v>
      </c>
      <c r="E2330" s="109">
        <v>108</v>
      </c>
      <c r="F2330" s="109">
        <v>108</v>
      </c>
      <c r="G2330" s="109" t="s">
        <v>38</v>
      </c>
      <c r="H2330" s="109">
        <v>2014</v>
      </c>
      <c r="I2330" s="109">
        <v>0</v>
      </c>
      <c r="J2330" s="109">
        <v>1</v>
      </c>
      <c r="K2330" s="109">
        <v>258</v>
      </c>
      <c r="L2330" s="109">
        <v>228.1</v>
      </c>
      <c r="Q2330" t="str">
        <f t="shared" si="73"/>
        <v>2018_414</v>
      </c>
      <c r="R2330" s="124">
        <v>2327</v>
      </c>
      <c r="S2330" s="39">
        <v>414</v>
      </c>
      <c r="T2330" s="39">
        <v>414</v>
      </c>
      <c r="U2330" s="39" t="s">
        <v>50</v>
      </c>
      <c r="V2330" s="39">
        <v>11.3149</v>
      </c>
      <c r="W2330" s="39">
        <v>2018</v>
      </c>
      <c r="X2330" s="39">
        <v>490.4</v>
      </c>
      <c r="Y2330" s="39">
        <v>414</v>
      </c>
      <c r="Z2330" s="39">
        <v>0</v>
      </c>
      <c r="AA2330" s="39">
        <v>1</v>
      </c>
      <c r="AB2330" s="39">
        <v>43.341000000000001</v>
      </c>
    </row>
    <row r="2331" spans="1:28" x14ac:dyDescent="0.3">
      <c r="A2331" t="str">
        <f t="shared" si="72"/>
        <v>2014_126</v>
      </c>
      <c r="D2331" s="109">
        <v>2328</v>
      </c>
      <c r="E2331" s="109">
        <v>126</v>
      </c>
      <c r="F2331" s="109">
        <v>126</v>
      </c>
      <c r="G2331" s="109" t="s">
        <v>39</v>
      </c>
      <c r="H2331" s="109">
        <v>2014</v>
      </c>
      <c r="I2331" s="109">
        <v>0</v>
      </c>
      <c r="J2331" s="109">
        <v>1</v>
      </c>
      <c r="K2331" s="109">
        <v>1306.5</v>
      </c>
      <c r="L2331" s="109">
        <v>1373.5</v>
      </c>
      <c r="Q2331" t="str">
        <f t="shared" si="73"/>
        <v>2018_540</v>
      </c>
      <c r="R2331" s="124">
        <v>2328</v>
      </c>
      <c r="S2331" s="39">
        <v>540</v>
      </c>
      <c r="T2331" s="39">
        <v>540</v>
      </c>
      <c r="U2331" s="39" t="s">
        <v>15</v>
      </c>
      <c r="V2331" s="39">
        <v>12.617599999999999</v>
      </c>
      <c r="W2331" s="39">
        <v>2018</v>
      </c>
      <c r="X2331" s="39">
        <v>565.9</v>
      </c>
      <c r="Y2331" s="39">
        <v>540</v>
      </c>
      <c r="Z2331" s="39">
        <v>0</v>
      </c>
      <c r="AA2331" s="39">
        <v>1</v>
      </c>
      <c r="AB2331" s="39">
        <v>44.85</v>
      </c>
    </row>
    <row r="2332" spans="1:28" x14ac:dyDescent="0.3">
      <c r="A2332" t="str">
        <f t="shared" si="72"/>
        <v>2014_135</v>
      </c>
      <c r="D2332" s="109">
        <v>2329</v>
      </c>
      <c r="E2332" s="109">
        <v>135</v>
      </c>
      <c r="F2332" s="109">
        <v>135</v>
      </c>
      <c r="G2332" s="109" t="s">
        <v>40</v>
      </c>
      <c r="H2332" s="109">
        <v>2014</v>
      </c>
      <c r="I2332" s="109">
        <v>0</v>
      </c>
      <c r="J2332" s="109">
        <v>1</v>
      </c>
      <c r="K2332" s="109">
        <v>1138.4000000000001</v>
      </c>
      <c r="L2332" s="109">
        <v>1117.4000000000001</v>
      </c>
      <c r="Q2332" t="str">
        <f t="shared" si="73"/>
        <v>2018_472</v>
      </c>
      <c r="R2332" s="124">
        <v>2329</v>
      </c>
      <c r="S2332" s="39">
        <v>472</v>
      </c>
      <c r="T2332" s="39">
        <v>472</v>
      </c>
      <c r="U2332" s="39" t="s">
        <v>52</v>
      </c>
      <c r="V2332" s="39">
        <v>14.624000000000001</v>
      </c>
      <c r="W2332" s="39">
        <v>2018</v>
      </c>
      <c r="X2332" s="39">
        <v>1716.2</v>
      </c>
      <c r="Y2332" s="39">
        <v>472</v>
      </c>
      <c r="Z2332" s="39">
        <v>0</v>
      </c>
      <c r="AA2332" s="39">
        <v>1</v>
      </c>
      <c r="AB2332" s="39">
        <v>117.355</v>
      </c>
    </row>
    <row r="2333" spans="1:28" x14ac:dyDescent="0.3">
      <c r="A2333" t="str">
        <f t="shared" si="72"/>
        <v>2014_171</v>
      </c>
      <c r="D2333" s="109">
        <v>2330</v>
      </c>
      <c r="E2333" s="109">
        <v>171</v>
      </c>
      <c r="F2333" s="109">
        <v>171</v>
      </c>
      <c r="G2333" s="109" t="s">
        <v>815</v>
      </c>
      <c r="H2333" s="109">
        <v>2014</v>
      </c>
      <c r="I2333" s="109">
        <v>0</v>
      </c>
      <c r="J2333" s="109">
        <v>2</v>
      </c>
      <c r="K2333" s="109">
        <v>753.7</v>
      </c>
      <c r="L2333" s="109">
        <v>756.6</v>
      </c>
      <c r="Q2333" t="str">
        <f t="shared" si="73"/>
        <v>2018_513</v>
      </c>
      <c r="R2333" s="124">
        <v>2330</v>
      </c>
      <c r="S2333" s="39">
        <v>513</v>
      </c>
      <c r="T2333" s="39">
        <v>513</v>
      </c>
      <c r="U2333" s="39" t="s">
        <v>54</v>
      </c>
      <c r="V2333" s="39">
        <v>11.587999999999999</v>
      </c>
      <c r="W2333" s="39">
        <v>2018</v>
      </c>
      <c r="X2333" s="39">
        <v>417.4</v>
      </c>
      <c r="Y2333" s="39">
        <v>513</v>
      </c>
      <c r="Z2333" s="39">
        <v>0</v>
      </c>
      <c r="AA2333" s="39">
        <v>1</v>
      </c>
      <c r="AB2333" s="39">
        <v>36.020000000000003</v>
      </c>
    </row>
    <row r="2334" spans="1:28" x14ac:dyDescent="0.3">
      <c r="A2334" t="str">
        <f t="shared" si="72"/>
        <v>2014_225</v>
      </c>
      <c r="D2334" s="109">
        <v>2331</v>
      </c>
      <c r="E2334" s="109">
        <v>225</v>
      </c>
      <c r="F2334" s="109">
        <v>225</v>
      </c>
      <c r="G2334" s="109" t="s">
        <v>43</v>
      </c>
      <c r="H2334" s="109">
        <v>2014</v>
      </c>
      <c r="I2334" s="109">
        <v>0</v>
      </c>
      <c r="J2334" s="109">
        <v>1</v>
      </c>
      <c r="K2334" s="109">
        <v>4171.3999999999996</v>
      </c>
      <c r="L2334" s="109">
        <v>4312.3</v>
      </c>
      <c r="Q2334" t="str">
        <f t="shared" si="73"/>
        <v>2018_549</v>
      </c>
      <c r="R2334" s="124">
        <v>2331</v>
      </c>
      <c r="S2334" s="39">
        <v>549</v>
      </c>
      <c r="T2334" s="39">
        <v>549</v>
      </c>
      <c r="U2334" s="39" t="s">
        <v>55</v>
      </c>
      <c r="V2334" s="39">
        <v>10.386100000000001</v>
      </c>
      <c r="W2334" s="39">
        <v>2018</v>
      </c>
      <c r="X2334" s="39">
        <v>429.1</v>
      </c>
      <c r="Y2334" s="39">
        <v>549</v>
      </c>
      <c r="Z2334" s="39">
        <v>0</v>
      </c>
      <c r="AA2334" s="39">
        <v>1</v>
      </c>
      <c r="AB2334" s="39">
        <v>41.314999999999998</v>
      </c>
    </row>
    <row r="2335" spans="1:28" ht="27.6" x14ac:dyDescent="0.3">
      <c r="A2335" t="str">
        <f t="shared" si="72"/>
        <v>2014_234</v>
      </c>
      <c r="D2335" s="109">
        <v>2332</v>
      </c>
      <c r="E2335" s="109">
        <v>234</v>
      </c>
      <c r="F2335" s="109">
        <v>234</v>
      </c>
      <c r="G2335" s="109" t="s">
        <v>44</v>
      </c>
      <c r="H2335" s="109">
        <v>2014</v>
      </c>
      <c r="I2335" s="109">
        <v>0</v>
      </c>
      <c r="J2335" s="109">
        <v>1</v>
      </c>
      <c r="K2335" s="109">
        <v>1233.0999999999999</v>
      </c>
      <c r="L2335" s="109">
        <v>1222.3</v>
      </c>
      <c r="Q2335" t="str">
        <f t="shared" si="73"/>
        <v>2018_576</v>
      </c>
      <c r="R2335" s="124">
        <v>2332</v>
      </c>
      <c r="S2335" s="39">
        <v>576</v>
      </c>
      <c r="T2335" s="39">
        <v>576</v>
      </c>
      <c r="U2335" s="39" t="s">
        <v>56</v>
      </c>
      <c r="V2335" s="39">
        <v>12.7942</v>
      </c>
      <c r="W2335" s="39">
        <v>2018</v>
      </c>
      <c r="X2335" s="39">
        <v>528.4</v>
      </c>
      <c r="Y2335" s="39">
        <v>576</v>
      </c>
      <c r="Z2335" s="39">
        <v>0</v>
      </c>
      <c r="AA2335" s="39">
        <v>1</v>
      </c>
      <c r="AB2335" s="39">
        <v>41.3</v>
      </c>
    </row>
    <row r="2336" spans="1:28" x14ac:dyDescent="0.3">
      <c r="A2336" t="str">
        <f t="shared" si="72"/>
        <v>2014_243</v>
      </c>
      <c r="D2336" s="109">
        <v>2333</v>
      </c>
      <c r="E2336" s="109">
        <v>243</v>
      </c>
      <c r="F2336" s="109">
        <v>243</v>
      </c>
      <c r="G2336" s="109" t="s">
        <v>45</v>
      </c>
      <c r="H2336" s="109">
        <v>2014</v>
      </c>
      <c r="I2336" s="109">
        <v>0</v>
      </c>
      <c r="J2336" s="109">
        <v>1</v>
      </c>
      <c r="K2336" s="109">
        <v>256.3</v>
      </c>
      <c r="L2336" s="109">
        <v>156</v>
      </c>
      <c r="Q2336" t="str">
        <f t="shared" si="73"/>
        <v>2018_585</v>
      </c>
      <c r="R2336" s="124">
        <v>2333</v>
      </c>
      <c r="S2336" s="39">
        <v>585</v>
      </c>
      <c r="T2336" s="39">
        <v>585</v>
      </c>
      <c r="U2336" s="39" t="s">
        <v>57</v>
      </c>
      <c r="V2336" s="39">
        <v>13.998699999999999</v>
      </c>
      <c r="W2336" s="39">
        <v>2018</v>
      </c>
      <c r="X2336" s="39">
        <v>652.20000000000005</v>
      </c>
      <c r="Y2336" s="39">
        <v>585</v>
      </c>
      <c r="Z2336" s="39">
        <v>0</v>
      </c>
      <c r="AA2336" s="39">
        <v>1</v>
      </c>
      <c r="AB2336" s="39">
        <v>46.59</v>
      </c>
    </row>
    <row r="2337" spans="1:28" ht="27.6" x14ac:dyDescent="0.3">
      <c r="A2337" t="str">
        <f t="shared" si="72"/>
        <v>2014_261</v>
      </c>
      <c r="D2337" s="109">
        <v>2334</v>
      </c>
      <c r="E2337" s="109">
        <v>261</v>
      </c>
      <c r="F2337" s="109">
        <v>261</v>
      </c>
      <c r="G2337" s="109" t="s">
        <v>46</v>
      </c>
      <c r="H2337" s="109">
        <v>2014</v>
      </c>
      <c r="I2337" s="109">
        <v>0</v>
      </c>
      <c r="J2337" s="109">
        <v>1</v>
      </c>
      <c r="K2337" s="109">
        <v>10346.4</v>
      </c>
      <c r="L2337" s="109">
        <v>10213.700000000001</v>
      </c>
      <c r="Q2337" t="str">
        <f t="shared" si="73"/>
        <v>2018_594</v>
      </c>
      <c r="R2337" s="124">
        <v>2334</v>
      </c>
      <c r="S2337" s="39">
        <v>594</v>
      </c>
      <c r="T2337" s="39">
        <v>594</v>
      </c>
      <c r="U2337" s="39" t="s">
        <v>58</v>
      </c>
      <c r="V2337" s="39">
        <v>12.0868</v>
      </c>
      <c r="W2337" s="39">
        <v>2018</v>
      </c>
      <c r="X2337" s="39">
        <v>688.1</v>
      </c>
      <c r="Y2337" s="39">
        <v>594</v>
      </c>
      <c r="Z2337" s="39">
        <v>0</v>
      </c>
      <c r="AA2337" s="39">
        <v>1</v>
      </c>
      <c r="AB2337" s="39">
        <v>56.93</v>
      </c>
    </row>
    <row r="2338" spans="1:28" x14ac:dyDescent="0.3">
      <c r="A2338" t="str">
        <f t="shared" si="72"/>
        <v>2014_279</v>
      </c>
      <c r="D2338" s="109">
        <v>2335</v>
      </c>
      <c r="E2338" s="109">
        <v>279</v>
      </c>
      <c r="F2338" s="109">
        <v>279</v>
      </c>
      <c r="G2338" s="109" t="s">
        <v>47</v>
      </c>
      <c r="H2338" s="109">
        <v>2014</v>
      </c>
      <c r="I2338" s="109">
        <v>0</v>
      </c>
      <c r="J2338" s="109">
        <v>1</v>
      </c>
      <c r="K2338" s="109">
        <v>823</v>
      </c>
      <c r="L2338" s="109">
        <v>842</v>
      </c>
      <c r="Q2338" t="str">
        <f t="shared" si="73"/>
        <v>2018_603</v>
      </c>
      <c r="R2338" s="124">
        <v>2335</v>
      </c>
      <c r="S2338" s="39">
        <v>603</v>
      </c>
      <c r="T2338" s="39">
        <v>603</v>
      </c>
      <c r="U2338" s="39" t="s">
        <v>59</v>
      </c>
      <c r="V2338" s="39">
        <v>6.0473999999999997</v>
      </c>
      <c r="W2338" s="39">
        <v>2018</v>
      </c>
      <c r="X2338" s="39">
        <v>61.2</v>
      </c>
      <c r="Y2338" s="39">
        <v>603</v>
      </c>
      <c r="Z2338" s="39">
        <v>0</v>
      </c>
      <c r="AA2338" s="39">
        <v>1</v>
      </c>
      <c r="AB2338" s="39">
        <v>10.119999999999999</v>
      </c>
    </row>
    <row r="2339" spans="1:28" x14ac:dyDescent="0.3">
      <c r="A2339" t="str">
        <f t="shared" si="72"/>
        <v>2014_355</v>
      </c>
      <c r="D2339" s="109">
        <v>2336</v>
      </c>
      <c r="E2339" s="109">
        <v>355</v>
      </c>
      <c r="F2339" s="109">
        <v>355</v>
      </c>
      <c r="G2339" s="109" t="s">
        <v>48</v>
      </c>
      <c r="H2339" s="109">
        <v>2014</v>
      </c>
      <c r="I2339" s="109">
        <v>0</v>
      </c>
      <c r="J2339" s="109">
        <v>1</v>
      </c>
      <c r="K2339" s="109">
        <v>292.2</v>
      </c>
      <c r="L2339" s="109">
        <v>220.2</v>
      </c>
      <c r="Q2339" t="str">
        <f t="shared" si="73"/>
        <v>2018_609</v>
      </c>
      <c r="R2339" s="124">
        <v>2336</v>
      </c>
      <c r="S2339" s="39">
        <v>609</v>
      </c>
      <c r="T2339" s="39">
        <v>609</v>
      </c>
      <c r="U2339" s="39" t="s">
        <v>60</v>
      </c>
      <c r="V2339" s="39">
        <v>13.2166</v>
      </c>
      <c r="W2339" s="39">
        <v>2018</v>
      </c>
      <c r="X2339" s="39">
        <v>1441.6</v>
      </c>
      <c r="Y2339" s="39">
        <v>609</v>
      </c>
      <c r="Z2339" s="39">
        <v>0</v>
      </c>
      <c r="AA2339" s="39">
        <v>1</v>
      </c>
      <c r="AB2339" s="39">
        <v>109.075</v>
      </c>
    </row>
    <row r="2340" spans="1:28" ht="27.6" x14ac:dyDescent="0.3">
      <c r="A2340" t="str">
        <f t="shared" si="72"/>
        <v>2014_387</v>
      </c>
      <c r="D2340" s="109">
        <v>2337</v>
      </c>
      <c r="E2340" s="109">
        <v>387</v>
      </c>
      <c r="F2340" s="109">
        <v>387</v>
      </c>
      <c r="G2340" s="109" t="s">
        <v>49</v>
      </c>
      <c r="H2340" s="109">
        <v>2014</v>
      </c>
      <c r="I2340" s="109">
        <v>0</v>
      </c>
      <c r="J2340" s="109">
        <v>1</v>
      </c>
      <c r="K2340" s="109">
        <v>1455.3</v>
      </c>
      <c r="L2340" s="109">
        <v>1513.9</v>
      </c>
      <c r="Q2340" t="str">
        <f t="shared" si="73"/>
        <v>2018_621</v>
      </c>
      <c r="R2340" s="124">
        <v>2337</v>
      </c>
      <c r="S2340" s="39">
        <v>621</v>
      </c>
      <c r="T2340" s="39">
        <v>621</v>
      </c>
      <c r="U2340" s="39" t="s">
        <v>61</v>
      </c>
      <c r="V2340" s="39">
        <v>14.2806</v>
      </c>
      <c r="W2340" s="39">
        <v>2018</v>
      </c>
      <c r="X2340" s="39">
        <v>4558.5</v>
      </c>
      <c r="Y2340" s="39">
        <v>621</v>
      </c>
      <c r="Z2340" s="39">
        <v>0</v>
      </c>
      <c r="AA2340" s="39">
        <v>1</v>
      </c>
      <c r="AB2340" s="39">
        <v>319.20999999999998</v>
      </c>
    </row>
    <row r="2341" spans="1:28" ht="27.6" x14ac:dyDescent="0.3">
      <c r="A2341" t="str">
        <f t="shared" si="72"/>
        <v>2014_414</v>
      </c>
      <c r="D2341" s="109">
        <v>2338</v>
      </c>
      <c r="E2341" s="109">
        <v>414</v>
      </c>
      <c r="F2341" s="109">
        <v>414</v>
      </c>
      <c r="G2341" s="109" t="s">
        <v>50</v>
      </c>
      <c r="H2341" s="109">
        <v>2014</v>
      </c>
      <c r="I2341" s="109">
        <v>0</v>
      </c>
      <c r="J2341" s="109">
        <v>1</v>
      </c>
      <c r="K2341" s="109">
        <v>534.5</v>
      </c>
      <c r="L2341" s="109">
        <v>537.70000000000005</v>
      </c>
      <c r="Q2341" t="str">
        <f t="shared" si="73"/>
        <v>2018_720</v>
      </c>
      <c r="R2341" s="124">
        <v>2338</v>
      </c>
      <c r="S2341" s="39">
        <v>720</v>
      </c>
      <c r="T2341" s="39">
        <v>720</v>
      </c>
      <c r="U2341" s="39" t="s">
        <v>62</v>
      </c>
      <c r="V2341" s="39">
        <v>15.2704</v>
      </c>
      <c r="W2341" s="39">
        <v>2018</v>
      </c>
      <c r="X2341" s="39">
        <v>2068</v>
      </c>
      <c r="Y2341" s="39">
        <v>720</v>
      </c>
      <c r="Z2341" s="39">
        <v>0</v>
      </c>
      <c r="AA2341" s="39">
        <v>1</v>
      </c>
      <c r="AB2341" s="39">
        <v>135.42500000000001</v>
      </c>
    </row>
    <row r="2342" spans="1:28" x14ac:dyDescent="0.3">
      <c r="A2342" t="str">
        <f t="shared" si="72"/>
        <v>2014_540</v>
      </c>
      <c r="D2342" s="109">
        <v>2339</v>
      </c>
      <c r="E2342" s="109">
        <v>540</v>
      </c>
      <c r="F2342" s="109">
        <v>540</v>
      </c>
      <c r="G2342" s="109" t="s">
        <v>15</v>
      </c>
      <c r="H2342" s="109">
        <v>2014</v>
      </c>
      <c r="I2342" s="109">
        <v>0</v>
      </c>
      <c r="J2342" s="109">
        <v>1</v>
      </c>
      <c r="K2342" s="109">
        <v>580.29999999999995</v>
      </c>
      <c r="L2342" s="109">
        <v>605.70000000000005</v>
      </c>
      <c r="Q2342" t="str">
        <f t="shared" si="73"/>
        <v>2018_729</v>
      </c>
      <c r="R2342" s="124">
        <v>2339</v>
      </c>
      <c r="S2342" s="39">
        <v>729</v>
      </c>
      <c r="T2342" s="39">
        <v>729</v>
      </c>
      <c r="U2342" s="39" t="s">
        <v>63</v>
      </c>
      <c r="V2342" s="39">
        <v>12.9564</v>
      </c>
      <c r="W2342" s="39">
        <v>2018</v>
      </c>
      <c r="X2342" s="39">
        <v>1973.5</v>
      </c>
      <c r="Y2342" s="39">
        <v>729</v>
      </c>
      <c r="Z2342" s="39">
        <v>0</v>
      </c>
      <c r="AA2342" s="39">
        <v>1</v>
      </c>
      <c r="AB2342" s="39">
        <v>152.31899999999999</v>
      </c>
    </row>
    <row r="2343" spans="1:28" ht="27.6" x14ac:dyDescent="0.3">
      <c r="A2343" t="str">
        <f t="shared" si="72"/>
        <v>2014_472</v>
      </c>
      <c r="D2343" s="109">
        <v>2340</v>
      </c>
      <c r="E2343" s="109">
        <v>472</v>
      </c>
      <c r="F2343" s="109">
        <v>472</v>
      </c>
      <c r="G2343" s="109" t="s">
        <v>52</v>
      </c>
      <c r="H2343" s="109">
        <v>2014</v>
      </c>
      <c r="I2343" s="109">
        <v>0</v>
      </c>
      <c r="J2343" s="109">
        <v>1</v>
      </c>
      <c r="K2343" s="109">
        <v>1640.5</v>
      </c>
      <c r="L2343" s="109">
        <v>1741.2</v>
      </c>
      <c r="Q2343" t="str">
        <f t="shared" si="73"/>
        <v>2018_747</v>
      </c>
      <c r="R2343" s="124">
        <v>2340</v>
      </c>
      <c r="S2343" s="39">
        <v>747</v>
      </c>
      <c r="T2343" s="39">
        <v>747</v>
      </c>
      <c r="U2343" s="39" t="s">
        <v>64</v>
      </c>
      <c r="V2343" s="39">
        <v>12.693099999999999</v>
      </c>
      <c r="W2343" s="39">
        <v>2018</v>
      </c>
      <c r="X2343" s="39">
        <v>616.20000000000005</v>
      </c>
      <c r="Y2343" s="39">
        <v>747</v>
      </c>
      <c r="Z2343" s="39">
        <v>0</v>
      </c>
      <c r="AA2343" s="39">
        <v>1</v>
      </c>
      <c r="AB2343" s="39">
        <v>48.545999999999999</v>
      </c>
    </row>
    <row r="2344" spans="1:28" ht="27.6" x14ac:dyDescent="0.3">
      <c r="A2344" t="str">
        <f t="shared" si="72"/>
        <v>2014_513</v>
      </c>
      <c r="D2344" s="109">
        <v>2341</v>
      </c>
      <c r="E2344" s="109">
        <v>513</v>
      </c>
      <c r="F2344" s="109">
        <v>513</v>
      </c>
      <c r="G2344" s="109" t="s">
        <v>54</v>
      </c>
      <c r="H2344" s="109">
        <v>2014</v>
      </c>
      <c r="I2344" s="109">
        <v>0</v>
      </c>
      <c r="J2344" s="109">
        <v>1</v>
      </c>
      <c r="K2344" s="109">
        <v>341.4</v>
      </c>
      <c r="L2344" s="109">
        <v>426.5</v>
      </c>
      <c r="Q2344" t="str">
        <f t="shared" si="73"/>
        <v>2018_1917</v>
      </c>
      <c r="R2344" s="124">
        <v>2341</v>
      </c>
      <c r="S2344" s="39">
        <v>1917</v>
      </c>
      <c r="T2344" s="39">
        <v>1917</v>
      </c>
      <c r="U2344" s="39" t="s">
        <v>114</v>
      </c>
      <c r="V2344" s="39">
        <v>11.2965</v>
      </c>
      <c r="W2344" s="39">
        <v>2018</v>
      </c>
      <c r="X2344" s="39">
        <v>413</v>
      </c>
      <c r="Y2344" s="39">
        <v>1917</v>
      </c>
      <c r="Z2344" s="39">
        <v>0</v>
      </c>
      <c r="AA2344" s="39">
        <v>1</v>
      </c>
      <c r="AB2344" s="39">
        <v>36.56</v>
      </c>
    </row>
    <row r="2345" spans="1:28" ht="55.2" x14ac:dyDescent="0.3">
      <c r="A2345" t="str">
        <f t="shared" si="72"/>
        <v>2014_549</v>
      </c>
      <c r="D2345" s="109">
        <v>2342</v>
      </c>
      <c r="E2345" s="109">
        <v>549</v>
      </c>
      <c r="F2345" s="109">
        <v>549</v>
      </c>
      <c r="G2345" s="109" t="s">
        <v>55</v>
      </c>
      <c r="H2345" s="109">
        <v>2014</v>
      </c>
      <c r="I2345" s="109">
        <v>0</v>
      </c>
      <c r="J2345" s="109">
        <v>1</v>
      </c>
      <c r="K2345" s="109">
        <v>469.3</v>
      </c>
      <c r="L2345" s="109">
        <v>448.3</v>
      </c>
      <c r="Q2345" t="str">
        <f t="shared" si="73"/>
        <v>2018_846</v>
      </c>
      <c r="R2345" s="124">
        <v>2342</v>
      </c>
      <c r="S2345" s="39">
        <v>846</v>
      </c>
      <c r="T2345" s="39">
        <v>846</v>
      </c>
      <c r="U2345" s="39" t="s">
        <v>66</v>
      </c>
      <c r="V2345" s="39">
        <v>12.9345</v>
      </c>
      <c r="W2345" s="39">
        <v>2018</v>
      </c>
      <c r="X2345" s="39">
        <v>573</v>
      </c>
      <c r="Y2345" s="39">
        <v>846</v>
      </c>
      <c r="Z2345" s="39">
        <v>0</v>
      </c>
      <c r="AA2345" s="39">
        <v>1</v>
      </c>
      <c r="AB2345" s="39">
        <v>44.3</v>
      </c>
    </row>
    <row r="2346" spans="1:28" ht="27.6" x14ac:dyDescent="0.3">
      <c r="A2346" t="str">
        <f t="shared" si="72"/>
        <v>2014_576</v>
      </c>
      <c r="D2346" s="109">
        <v>2343</v>
      </c>
      <c r="E2346" s="109">
        <v>576</v>
      </c>
      <c r="F2346" s="109">
        <v>576</v>
      </c>
      <c r="G2346" s="109" t="s">
        <v>56</v>
      </c>
      <c r="H2346" s="109">
        <v>2014</v>
      </c>
      <c r="I2346" s="109">
        <v>0</v>
      </c>
      <c r="J2346" s="109">
        <v>1</v>
      </c>
      <c r="K2346" s="109">
        <v>540</v>
      </c>
      <c r="L2346" s="109">
        <v>522.20000000000005</v>
      </c>
      <c r="Q2346" t="str">
        <f t="shared" si="73"/>
        <v>2018_882</v>
      </c>
      <c r="R2346" s="124">
        <v>2343</v>
      </c>
      <c r="S2346" s="39">
        <v>882</v>
      </c>
      <c r="T2346" s="39">
        <v>882</v>
      </c>
      <c r="U2346" s="39" t="s">
        <v>68</v>
      </c>
      <c r="V2346" s="39">
        <v>13.043100000000001</v>
      </c>
      <c r="W2346" s="39">
        <v>2018</v>
      </c>
      <c r="X2346" s="39">
        <v>3665.1</v>
      </c>
      <c r="Y2346" s="39">
        <v>882</v>
      </c>
      <c r="Z2346" s="39">
        <v>0</v>
      </c>
      <c r="AA2346" s="39">
        <v>1</v>
      </c>
      <c r="AB2346" s="39">
        <v>281</v>
      </c>
    </row>
    <row r="2347" spans="1:28" x14ac:dyDescent="0.3">
      <c r="A2347" t="str">
        <f t="shared" si="72"/>
        <v>2014_585</v>
      </c>
      <c r="D2347" s="109">
        <v>2344</v>
      </c>
      <c r="E2347" s="109">
        <v>585</v>
      </c>
      <c r="F2347" s="109">
        <v>585</v>
      </c>
      <c r="G2347" s="109" t="s">
        <v>57</v>
      </c>
      <c r="H2347" s="109">
        <v>2014</v>
      </c>
      <c r="I2347" s="109">
        <v>0</v>
      </c>
      <c r="J2347" s="109">
        <v>1</v>
      </c>
      <c r="K2347" s="109">
        <v>570.29999999999995</v>
      </c>
      <c r="L2347" s="109">
        <v>631.29999999999995</v>
      </c>
      <c r="Q2347" t="str">
        <f t="shared" si="73"/>
        <v>2018_916</v>
      </c>
      <c r="R2347" s="124">
        <v>2344</v>
      </c>
      <c r="S2347" s="39">
        <v>916</v>
      </c>
      <c r="T2347" s="39">
        <v>916</v>
      </c>
      <c r="U2347" s="39" t="s">
        <v>16</v>
      </c>
      <c r="V2347" s="39">
        <v>8.4557000000000002</v>
      </c>
      <c r="W2347" s="39">
        <v>2018</v>
      </c>
      <c r="X2347" s="39">
        <v>218.2</v>
      </c>
      <c r="Y2347" s="39">
        <v>916</v>
      </c>
      <c r="Z2347" s="39">
        <v>0</v>
      </c>
      <c r="AA2347" s="39">
        <v>1</v>
      </c>
      <c r="AB2347" s="39">
        <v>25.805</v>
      </c>
    </row>
    <row r="2348" spans="1:28" x14ac:dyDescent="0.3">
      <c r="A2348" t="str">
        <f t="shared" si="72"/>
        <v>2014_594</v>
      </c>
      <c r="D2348" s="109">
        <v>2345</v>
      </c>
      <c r="E2348" s="109">
        <v>594</v>
      </c>
      <c r="F2348" s="109">
        <v>594</v>
      </c>
      <c r="G2348" s="109" t="s">
        <v>58</v>
      </c>
      <c r="H2348" s="109">
        <v>2014</v>
      </c>
      <c r="I2348" s="109">
        <v>0</v>
      </c>
      <c r="J2348" s="109">
        <v>1</v>
      </c>
      <c r="K2348" s="109">
        <v>793.2</v>
      </c>
      <c r="L2348" s="109">
        <v>721.2</v>
      </c>
      <c r="Q2348" t="str">
        <f t="shared" si="73"/>
        <v>2018_914</v>
      </c>
      <c r="R2348" s="124">
        <v>2345</v>
      </c>
      <c r="S2348" s="39">
        <v>914</v>
      </c>
      <c r="T2348" s="39">
        <v>914</v>
      </c>
      <c r="U2348" s="39" t="s">
        <v>69</v>
      </c>
      <c r="V2348" s="39">
        <v>16.443200000000001</v>
      </c>
      <c r="W2348" s="39">
        <v>2018</v>
      </c>
      <c r="X2348" s="39">
        <v>1061</v>
      </c>
      <c r="Y2348" s="39">
        <v>914</v>
      </c>
      <c r="Z2348" s="39">
        <v>0</v>
      </c>
      <c r="AA2348" s="39">
        <v>1</v>
      </c>
      <c r="AB2348" s="39">
        <v>64.525000000000006</v>
      </c>
    </row>
    <row r="2349" spans="1:28" ht="41.4" x14ac:dyDescent="0.3">
      <c r="A2349" t="str">
        <f t="shared" si="72"/>
        <v>2014_603</v>
      </c>
      <c r="D2349" s="109">
        <v>2346</v>
      </c>
      <c r="E2349" s="109">
        <v>603</v>
      </c>
      <c r="F2349" s="109">
        <v>603</v>
      </c>
      <c r="G2349" s="109" t="s">
        <v>59</v>
      </c>
      <c r="H2349" s="109">
        <v>2014</v>
      </c>
      <c r="I2349" s="109">
        <v>0</v>
      </c>
      <c r="J2349" s="109">
        <v>1</v>
      </c>
      <c r="K2349" s="109">
        <v>190.3</v>
      </c>
      <c r="L2349" s="109">
        <v>81</v>
      </c>
      <c r="Q2349" t="str">
        <f t="shared" si="73"/>
        <v>2018_918</v>
      </c>
      <c r="R2349" s="124">
        <v>2346</v>
      </c>
      <c r="S2349" s="39">
        <v>918</v>
      </c>
      <c r="T2349" s="39">
        <v>918</v>
      </c>
      <c r="U2349" s="39" t="s">
        <v>70</v>
      </c>
      <c r="V2349" s="39">
        <v>10.7522</v>
      </c>
      <c r="W2349" s="39">
        <v>2018</v>
      </c>
      <c r="X2349" s="39">
        <v>460.3</v>
      </c>
      <c r="Y2349" s="39">
        <v>918</v>
      </c>
      <c r="Z2349" s="39">
        <v>0</v>
      </c>
      <c r="AA2349" s="39">
        <v>1</v>
      </c>
      <c r="AB2349" s="39">
        <v>42.81</v>
      </c>
    </row>
    <row r="2350" spans="1:28" ht="27.6" x14ac:dyDescent="0.3">
      <c r="A2350" t="str">
        <f t="shared" si="72"/>
        <v>2014_609</v>
      </c>
      <c r="D2350" s="109">
        <v>2347</v>
      </c>
      <c r="E2350" s="109">
        <v>609</v>
      </c>
      <c r="F2350" s="109">
        <v>609</v>
      </c>
      <c r="G2350" s="109" t="s">
        <v>60</v>
      </c>
      <c r="H2350" s="109">
        <v>2014</v>
      </c>
      <c r="I2350" s="109">
        <v>0</v>
      </c>
      <c r="J2350" s="109">
        <v>1</v>
      </c>
      <c r="K2350" s="109">
        <v>1475.9</v>
      </c>
      <c r="L2350" s="109">
        <v>1428.3</v>
      </c>
      <c r="Q2350" t="str">
        <f t="shared" si="73"/>
        <v>2018_936</v>
      </c>
      <c r="R2350" s="124">
        <v>2347</v>
      </c>
      <c r="S2350" s="39">
        <v>936</v>
      </c>
      <c r="T2350" s="39">
        <v>936</v>
      </c>
      <c r="U2350" s="39" t="s">
        <v>71</v>
      </c>
      <c r="V2350" s="39">
        <v>13.2629</v>
      </c>
      <c r="W2350" s="39">
        <v>2018</v>
      </c>
      <c r="X2350" s="39">
        <v>973.5</v>
      </c>
      <c r="Y2350" s="39">
        <v>936</v>
      </c>
      <c r="Z2350" s="39">
        <v>0</v>
      </c>
      <c r="AA2350" s="39">
        <v>1</v>
      </c>
      <c r="AB2350" s="39">
        <v>73.400000000000006</v>
      </c>
    </row>
    <row r="2351" spans="1:28" x14ac:dyDescent="0.3">
      <c r="A2351" t="str">
        <f t="shared" si="72"/>
        <v>2014_621</v>
      </c>
      <c r="D2351" s="109">
        <v>2348</v>
      </c>
      <c r="E2351" s="109">
        <v>621</v>
      </c>
      <c r="F2351" s="109">
        <v>621</v>
      </c>
      <c r="G2351" s="109" t="s">
        <v>61</v>
      </c>
      <c r="H2351" s="109">
        <v>2014</v>
      </c>
      <c r="I2351" s="109">
        <v>0</v>
      </c>
      <c r="J2351" s="109">
        <v>1</v>
      </c>
      <c r="K2351" s="109">
        <v>3983.3</v>
      </c>
      <c r="L2351" s="109">
        <v>4412.8</v>
      </c>
      <c r="Q2351" t="str">
        <f t="shared" si="73"/>
        <v>2018_977</v>
      </c>
      <c r="R2351" s="124">
        <v>2348</v>
      </c>
      <c r="S2351" s="39">
        <v>977</v>
      </c>
      <c r="T2351" s="39">
        <v>977</v>
      </c>
      <c r="U2351" s="39" t="s">
        <v>72</v>
      </c>
      <c r="V2351" s="39">
        <v>14.5695</v>
      </c>
      <c r="W2351" s="39">
        <v>2018</v>
      </c>
      <c r="X2351" s="39">
        <v>815.6</v>
      </c>
      <c r="Y2351" s="39">
        <v>977</v>
      </c>
      <c r="Z2351" s="39">
        <v>0</v>
      </c>
      <c r="AA2351" s="39">
        <v>1</v>
      </c>
      <c r="AB2351" s="39">
        <v>55.98</v>
      </c>
    </row>
    <row r="2352" spans="1:28" x14ac:dyDescent="0.3">
      <c r="A2352" t="str">
        <f t="shared" si="72"/>
        <v>2014_720</v>
      </c>
      <c r="D2352" s="109">
        <v>2349</v>
      </c>
      <c r="E2352" s="109">
        <v>720</v>
      </c>
      <c r="F2352" s="109">
        <v>720</v>
      </c>
      <c r="G2352" s="109" t="s">
        <v>62</v>
      </c>
      <c r="H2352" s="109">
        <v>2014</v>
      </c>
      <c r="I2352" s="109">
        <v>0</v>
      </c>
      <c r="J2352" s="109">
        <v>1</v>
      </c>
      <c r="K2352" s="109">
        <v>1697.1</v>
      </c>
      <c r="L2352" s="109">
        <v>1762.6</v>
      </c>
      <c r="Q2352" t="str">
        <f t="shared" si="73"/>
        <v>2018_981</v>
      </c>
      <c r="R2352" s="124">
        <v>2349</v>
      </c>
      <c r="S2352" s="39">
        <v>981</v>
      </c>
      <c r="T2352" s="39">
        <v>981</v>
      </c>
      <c r="U2352" s="39" t="s">
        <v>73</v>
      </c>
      <c r="V2352" s="39">
        <v>15.6149</v>
      </c>
      <c r="W2352" s="39">
        <v>2018</v>
      </c>
      <c r="X2352" s="39">
        <v>2072.1</v>
      </c>
      <c r="Y2352" s="39">
        <v>981</v>
      </c>
      <c r="Z2352" s="39">
        <v>0</v>
      </c>
      <c r="AA2352" s="39">
        <v>1</v>
      </c>
      <c r="AB2352" s="39">
        <v>132.69999999999999</v>
      </c>
    </row>
    <row r="2353" spans="1:28" x14ac:dyDescent="0.3">
      <c r="A2353" t="str">
        <f t="shared" si="72"/>
        <v>2014_729</v>
      </c>
      <c r="D2353" s="109">
        <v>2350</v>
      </c>
      <c r="E2353" s="109">
        <v>729</v>
      </c>
      <c r="F2353" s="109">
        <v>729</v>
      </c>
      <c r="G2353" s="109" t="s">
        <v>63</v>
      </c>
      <c r="H2353" s="109">
        <v>2014</v>
      </c>
      <c r="I2353" s="109">
        <v>0</v>
      </c>
      <c r="J2353" s="109">
        <v>1</v>
      </c>
      <c r="K2353" s="109">
        <v>2094.3000000000002</v>
      </c>
      <c r="L2353" s="109">
        <v>2075.1999999999998</v>
      </c>
      <c r="Q2353" t="str">
        <f t="shared" si="73"/>
        <v>2018_999</v>
      </c>
      <c r="R2353" s="124">
        <v>2350</v>
      </c>
      <c r="S2353" s="39">
        <v>999</v>
      </c>
      <c r="T2353" s="39">
        <v>999</v>
      </c>
      <c r="U2353" s="39" t="s">
        <v>74</v>
      </c>
      <c r="V2353" s="39">
        <v>14.5076</v>
      </c>
      <c r="W2353" s="39">
        <v>2018</v>
      </c>
      <c r="X2353" s="39">
        <v>1729.6</v>
      </c>
      <c r="Y2353" s="39">
        <v>999</v>
      </c>
      <c r="Z2353" s="39">
        <v>0</v>
      </c>
      <c r="AA2353" s="39">
        <v>1</v>
      </c>
      <c r="AB2353" s="39">
        <v>119.22</v>
      </c>
    </row>
    <row r="2354" spans="1:28" ht="27.6" x14ac:dyDescent="0.3">
      <c r="A2354" t="str">
        <f t="shared" si="72"/>
        <v>2014_747</v>
      </c>
      <c r="D2354" s="109">
        <v>2351</v>
      </c>
      <c r="E2354" s="109">
        <v>747</v>
      </c>
      <c r="F2354" s="109">
        <v>747</v>
      </c>
      <c r="G2354" s="109" t="s">
        <v>64</v>
      </c>
      <c r="H2354" s="109">
        <v>2014</v>
      </c>
      <c r="I2354" s="109">
        <v>0</v>
      </c>
      <c r="J2354" s="109">
        <v>1</v>
      </c>
      <c r="K2354" s="109">
        <v>618.1</v>
      </c>
      <c r="L2354" s="109">
        <v>634.1</v>
      </c>
      <c r="Q2354" t="str">
        <f t="shared" si="73"/>
        <v>2018_1044</v>
      </c>
      <c r="R2354" s="124">
        <v>2351</v>
      </c>
      <c r="S2354" s="39">
        <v>1044</v>
      </c>
      <c r="T2354" s="39">
        <v>1044</v>
      </c>
      <c r="U2354" s="39" t="s">
        <v>75</v>
      </c>
      <c r="V2354" s="39">
        <v>13.0898</v>
      </c>
      <c r="W2354" s="39">
        <v>2018</v>
      </c>
      <c r="X2354" s="39">
        <v>5337.9</v>
      </c>
      <c r="Y2354" s="39">
        <v>1044</v>
      </c>
      <c r="Z2354" s="39">
        <v>0</v>
      </c>
      <c r="AA2354" s="39">
        <v>1</v>
      </c>
      <c r="AB2354" s="39">
        <v>407.79</v>
      </c>
    </row>
    <row r="2355" spans="1:28" ht="27.6" x14ac:dyDescent="0.3">
      <c r="A2355" t="str">
        <f t="shared" si="72"/>
        <v>2014_1917</v>
      </c>
      <c r="D2355" s="109">
        <v>2352</v>
      </c>
      <c r="E2355" s="109">
        <v>1917</v>
      </c>
      <c r="F2355" s="109">
        <v>1917</v>
      </c>
      <c r="G2355" s="109" t="s">
        <v>114</v>
      </c>
      <c r="H2355" s="109">
        <v>2014</v>
      </c>
      <c r="I2355" s="109">
        <v>0</v>
      </c>
      <c r="J2355" s="109">
        <v>1</v>
      </c>
      <c r="K2355" s="109">
        <v>438</v>
      </c>
      <c r="L2355" s="109">
        <v>449.3</v>
      </c>
      <c r="Q2355" t="str">
        <f t="shared" si="73"/>
        <v>2018_1053</v>
      </c>
      <c r="R2355" s="124">
        <v>2352</v>
      </c>
      <c r="S2355" s="39">
        <v>1053</v>
      </c>
      <c r="T2355" s="39">
        <v>1053</v>
      </c>
      <c r="U2355" s="39" t="s">
        <v>76</v>
      </c>
      <c r="V2355" s="39">
        <v>14.1371</v>
      </c>
      <c r="W2355" s="39">
        <v>2018</v>
      </c>
      <c r="X2355" s="39">
        <v>16196.8</v>
      </c>
      <c r="Y2355" s="39">
        <v>1053</v>
      </c>
      <c r="Z2355" s="39">
        <v>0</v>
      </c>
      <c r="AA2355" s="39">
        <v>1</v>
      </c>
      <c r="AB2355" s="39">
        <v>1145.69</v>
      </c>
    </row>
    <row r="2356" spans="1:28" ht="41.4" x14ac:dyDescent="0.3">
      <c r="A2356" t="str">
        <f t="shared" si="72"/>
        <v>2014_846</v>
      </c>
      <c r="D2356" s="109">
        <v>2353</v>
      </c>
      <c r="E2356" s="109">
        <v>846</v>
      </c>
      <c r="F2356" s="109">
        <v>846</v>
      </c>
      <c r="G2356" s="109" t="s">
        <v>66</v>
      </c>
      <c r="H2356" s="109">
        <v>2014</v>
      </c>
      <c r="I2356" s="109">
        <v>0</v>
      </c>
      <c r="J2356" s="109">
        <v>1</v>
      </c>
      <c r="K2356" s="109">
        <v>542</v>
      </c>
      <c r="L2356" s="109">
        <v>551</v>
      </c>
      <c r="Q2356" t="str">
        <f t="shared" si="73"/>
        <v>2018_1062</v>
      </c>
      <c r="R2356" s="124">
        <v>2353</v>
      </c>
      <c r="S2356" s="39">
        <v>1062</v>
      </c>
      <c r="T2356" s="39">
        <v>1062</v>
      </c>
      <c r="U2356" s="39" t="s">
        <v>77</v>
      </c>
      <c r="V2356" s="39">
        <v>14.178800000000001</v>
      </c>
      <c r="W2356" s="39">
        <v>2018</v>
      </c>
      <c r="X2356" s="39">
        <v>1509.9</v>
      </c>
      <c r="Y2356" s="39">
        <v>1062</v>
      </c>
      <c r="Z2356" s="39">
        <v>0</v>
      </c>
      <c r="AA2356" s="39">
        <v>1</v>
      </c>
      <c r="AB2356" s="39">
        <v>106.49</v>
      </c>
    </row>
    <row r="2357" spans="1:28" ht="27.6" x14ac:dyDescent="0.3">
      <c r="A2357" t="str">
        <f t="shared" si="72"/>
        <v>2014_882</v>
      </c>
      <c r="D2357" s="109">
        <v>2354</v>
      </c>
      <c r="E2357" s="109">
        <v>882</v>
      </c>
      <c r="F2357" s="109">
        <v>882</v>
      </c>
      <c r="G2357" s="109" t="s">
        <v>68</v>
      </c>
      <c r="H2357" s="109">
        <v>2014</v>
      </c>
      <c r="I2357" s="109">
        <v>0</v>
      </c>
      <c r="J2357" s="109">
        <v>1</v>
      </c>
      <c r="K2357" s="109">
        <v>4593.8999999999996</v>
      </c>
      <c r="L2357" s="109">
        <v>4057.3</v>
      </c>
      <c r="Q2357" t="str">
        <f t="shared" si="73"/>
        <v>2018_1071</v>
      </c>
      <c r="R2357" s="124">
        <v>2354</v>
      </c>
      <c r="S2357" s="39">
        <v>1071</v>
      </c>
      <c r="T2357" s="39">
        <v>1071</v>
      </c>
      <c r="U2357" s="39" t="s">
        <v>78</v>
      </c>
      <c r="V2357" s="39">
        <v>14.109299999999999</v>
      </c>
      <c r="W2357" s="39">
        <v>2018</v>
      </c>
      <c r="X2357" s="39">
        <v>1340.1</v>
      </c>
      <c r="Y2357" s="39">
        <v>1071</v>
      </c>
      <c r="Z2357" s="39">
        <v>0</v>
      </c>
      <c r="AA2357" s="39">
        <v>1</v>
      </c>
      <c r="AB2357" s="39">
        <v>94.98</v>
      </c>
    </row>
    <row r="2358" spans="1:28" ht="27.6" x14ac:dyDescent="0.3">
      <c r="A2358" t="str">
        <f t="shared" si="72"/>
        <v>2014_916</v>
      </c>
      <c r="D2358" s="109">
        <v>2355</v>
      </c>
      <c r="E2358" s="109">
        <v>916</v>
      </c>
      <c r="F2358" s="109">
        <v>916</v>
      </c>
      <c r="G2358" s="109" t="s">
        <v>16</v>
      </c>
      <c r="H2358" s="109">
        <v>2014</v>
      </c>
      <c r="I2358" s="109">
        <v>0</v>
      </c>
      <c r="J2358" s="109">
        <v>1</v>
      </c>
      <c r="K2358" s="109">
        <v>252</v>
      </c>
      <c r="L2358" s="109">
        <v>222</v>
      </c>
      <c r="Q2358" t="str">
        <f t="shared" si="73"/>
        <v>2018_1089</v>
      </c>
      <c r="R2358" s="124">
        <v>2355</v>
      </c>
      <c r="S2358" s="39">
        <v>1089</v>
      </c>
      <c r="T2358" s="39">
        <v>1089</v>
      </c>
      <c r="U2358" s="39" t="s">
        <v>80</v>
      </c>
      <c r="V2358" s="39">
        <v>12.0137</v>
      </c>
      <c r="W2358" s="39">
        <v>2018</v>
      </c>
      <c r="X2358" s="39">
        <v>439.4</v>
      </c>
      <c r="Y2358" s="39">
        <v>1089</v>
      </c>
      <c r="Z2358" s="39">
        <v>0</v>
      </c>
      <c r="AA2358" s="39">
        <v>1</v>
      </c>
      <c r="AB2358" s="39">
        <v>36.575000000000003</v>
      </c>
    </row>
    <row r="2359" spans="1:28" ht="27.6" x14ac:dyDescent="0.3">
      <c r="A2359" t="str">
        <f t="shared" si="72"/>
        <v>2014_914</v>
      </c>
      <c r="D2359" s="109">
        <v>2356</v>
      </c>
      <c r="E2359" s="109">
        <v>914</v>
      </c>
      <c r="F2359" s="109">
        <v>914</v>
      </c>
      <c r="G2359" s="109" t="s">
        <v>69</v>
      </c>
      <c r="H2359" s="109">
        <v>2014</v>
      </c>
      <c r="I2359" s="109">
        <v>0</v>
      </c>
      <c r="J2359" s="109">
        <v>1</v>
      </c>
      <c r="K2359" s="109">
        <v>441.4</v>
      </c>
      <c r="L2359" s="109">
        <v>839.6</v>
      </c>
      <c r="Q2359" t="str">
        <f t="shared" si="73"/>
        <v>2018_1080</v>
      </c>
      <c r="R2359" s="124">
        <v>2356</v>
      </c>
      <c r="S2359" s="39">
        <v>1080</v>
      </c>
      <c r="T2359" s="39">
        <v>1080</v>
      </c>
      <c r="U2359" s="39" t="s">
        <v>780</v>
      </c>
      <c r="V2359" s="39">
        <v>11.6218</v>
      </c>
      <c r="W2359" s="39">
        <v>2018</v>
      </c>
      <c r="X2359" s="39">
        <v>401.3</v>
      </c>
      <c r="Y2359" s="39">
        <v>1080</v>
      </c>
      <c r="Z2359" s="39">
        <v>0</v>
      </c>
      <c r="AA2359" s="39">
        <v>1</v>
      </c>
      <c r="AB2359" s="39">
        <v>34.53</v>
      </c>
    </row>
    <row r="2360" spans="1:28" ht="27.6" x14ac:dyDescent="0.3">
      <c r="A2360" t="str">
        <f t="shared" si="72"/>
        <v>2014_918</v>
      </c>
      <c r="D2360" s="109">
        <v>2357</v>
      </c>
      <c r="E2360" s="109">
        <v>918</v>
      </c>
      <c r="F2360" s="109">
        <v>918</v>
      </c>
      <c r="G2360" s="109" t="s">
        <v>70</v>
      </c>
      <c r="H2360" s="109">
        <v>2014</v>
      </c>
      <c r="I2360" s="109">
        <v>0</v>
      </c>
      <c r="J2360" s="109">
        <v>1</v>
      </c>
      <c r="K2360" s="109">
        <v>458.1</v>
      </c>
      <c r="L2360" s="109">
        <v>492.2</v>
      </c>
      <c r="Q2360" t="str">
        <f t="shared" si="73"/>
        <v>2018_1082</v>
      </c>
      <c r="R2360" s="124">
        <v>2357</v>
      </c>
      <c r="S2360" s="39">
        <v>1082</v>
      </c>
      <c r="T2360" s="39">
        <v>1082</v>
      </c>
      <c r="U2360" s="39" t="s">
        <v>389</v>
      </c>
      <c r="V2360" s="39">
        <v>12.271800000000001</v>
      </c>
      <c r="W2360" s="39">
        <v>2018</v>
      </c>
      <c r="X2360" s="39">
        <v>1506</v>
      </c>
      <c r="Y2360" s="39">
        <v>1082</v>
      </c>
      <c r="Z2360" s="39">
        <v>0</v>
      </c>
      <c r="AA2360" s="39">
        <v>1</v>
      </c>
      <c r="AB2360" s="39">
        <v>122.72</v>
      </c>
    </row>
    <row r="2361" spans="1:28" ht="27.6" x14ac:dyDescent="0.3">
      <c r="A2361" t="str">
        <f t="shared" si="72"/>
        <v>2014_936</v>
      </c>
      <c r="D2361" s="109">
        <v>2358</v>
      </c>
      <c r="E2361" s="109">
        <v>936</v>
      </c>
      <c r="F2361" s="109">
        <v>936</v>
      </c>
      <c r="G2361" s="109" t="s">
        <v>71</v>
      </c>
      <c r="H2361" s="109">
        <v>2014</v>
      </c>
      <c r="I2361" s="109">
        <v>0</v>
      </c>
      <c r="J2361" s="109">
        <v>1</v>
      </c>
      <c r="K2361" s="109">
        <v>871.2</v>
      </c>
      <c r="L2361" s="109">
        <v>1067.2</v>
      </c>
      <c r="Q2361" t="str">
        <f t="shared" si="73"/>
        <v>2018_1093</v>
      </c>
      <c r="R2361" s="124">
        <v>2358</v>
      </c>
      <c r="S2361" s="39">
        <v>1093</v>
      </c>
      <c r="T2361" s="39">
        <v>1093</v>
      </c>
      <c r="U2361" s="39" t="s">
        <v>81</v>
      </c>
      <c r="V2361" s="39">
        <v>12.0389</v>
      </c>
      <c r="W2361" s="39">
        <v>2018</v>
      </c>
      <c r="X2361" s="39">
        <v>643.6</v>
      </c>
      <c r="Y2361" s="39">
        <v>1093</v>
      </c>
      <c r="Z2361" s="39">
        <v>0</v>
      </c>
      <c r="AA2361" s="39">
        <v>1</v>
      </c>
      <c r="AB2361" s="39">
        <v>53.46</v>
      </c>
    </row>
    <row r="2362" spans="1:28" ht="27.6" x14ac:dyDescent="0.3">
      <c r="A2362" t="str">
        <f t="shared" si="72"/>
        <v>2014_977</v>
      </c>
      <c r="D2362" s="109">
        <v>2359</v>
      </c>
      <c r="E2362" s="109">
        <v>977</v>
      </c>
      <c r="F2362" s="109">
        <v>977</v>
      </c>
      <c r="G2362" s="109" t="s">
        <v>72</v>
      </c>
      <c r="H2362" s="109">
        <v>2014</v>
      </c>
      <c r="I2362" s="109">
        <v>0</v>
      </c>
      <c r="J2362" s="109">
        <v>1</v>
      </c>
      <c r="K2362" s="109">
        <v>556.20000000000005</v>
      </c>
      <c r="L2362" s="109">
        <v>628.79999999999995</v>
      </c>
      <c r="Q2362" t="str">
        <f t="shared" si="73"/>
        <v>2018_1079</v>
      </c>
      <c r="R2362" s="124">
        <v>2359</v>
      </c>
      <c r="S2362" s="39">
        <v>1079</v>
      </c>
      <c r="T2362" s="39">
        <v>1079</v>
      </c>
      <c r="U2362" s="39" t="s">
        <v>79</v>
      </c>
      <c r="V2362" s="39">
        <v>15.8215</v>
      </c>
      <c r="W2362" s="39">
        <v>2018</v>
      </c>
      <c r="X2362" s="39">
        <v>1111.3</v>
      </c>
      <c r="Y2362" s="39">
        <v>1079</v>
      </c>
      <c r="Z2362" s="39">
        <v>0</v>
      </c>
      <c r="AA2362" s="39">
        <v>1</v>
      </c>
      <c r="AB2362" s="39">
        <v>70.239999999999995</v>
      </c>
    </row>
    <row r="2363" spans="1:28" ht="27.6" x14ac:dyDescent="0.3">
      <c r="A2363" t="str">
        <f t="shared" si="72"/>
        <v>2014_981</v>
      </c>
      <c r="D2363" s="109">
        <v>2360</v>
      </c>
      <c r="E2363" s="109">
        <v>981</v>
      </c>
      <c r="F2363" s="109">
        <v>981</v>
      </c>
      <c r="G2363" s="109" t="s">
        <v>73</v>
      </c>
      <c r="H2363" s="109">
        <v>2014</v>
      </c>
      <c r="I2363" s="109">
        <v>0</v>
      </c>
      <c r="J2363" s="109">
        <v>1</v>
      </c>
      <c r="K2363" s="109">
        <v>1888.3</v>
      </c>
      <c r="L2363" s="109">
        <v>2019.9</v>
      </c>
      <c r="Q2363" t="str">
        <f t="shared" si="73"/>
        <v>2018_1095</v>
      </c>
      <c r="R2363" s="124">
        <v>2360</v>
      </c>
      <c r="S2363" s="39">
        <v>1095</v>
      </c>
      <c r="T2363" s="39">
        <v>1095</v>
      </c>
      <c r="U2363" s="39" t="s">
        <v>82</v>
      </c>
      <c r="V2363" s="39">
        <v>11.852499999999999</v>
      </c>
      <c r="W2363" s="39">
        <v>2018</v>
      </c>
      <c r="X2363" s="39">
        <v>735.2</v>
      </c>
      <c r="Y2363" s="39">
        <v>1095</v>
      </c>
      <c r="Z2363" s="39">
        <v>0</v>
      </c>
      <c r="AA2363" s="39">
        <v>1</v>
      </c>
      <c r="AB2363" s="39">
        <v>62.029000000000003</v>
      </c>
    </row>
    <row r="2364" spans="1:28" ht="27.6" x14ac:dyDescent="0.3">
      <c r="A2364" t="str">
        <f t="shared" si="72"/>
        <v>2014_999</v>
      </c>
      <c r="D2364" s="109">
        <v>2361</v>
      </c>
      <c r="E2364" s="109">
        <v>999</v>
      </c>
      <c r="F2364" s="109">
        <v>999</v>
      </c>
      <c r="G2364" s="109" t="s">
        <v>74</v>
      </c>
      <c r="H2364" s="109">
        <v>2014</v>
      </c>
      <c r="I2364" s="109">
        <v>0</v>
      </c>
      <c r="J2364" s="109">
        <v>1</v>
      </c>
      <c r="K2364" s="109">
        <v>1691.3</v>
      </c>
      <c r="L2364" s="109">
        <v>1716.2</v>
      </c>
      <c r="Q2364" t="str">
        <f t="shared" si="73"/>
        <v>2018_4772</v>
      </c>
      <c r="R2364" s="124">
        <v>2361</v>
      </c>
      <c r="S2364" s="39">
        <v>4772</v>
      </c>
      <c r="T2364" s="39">
        <v>4772</v>
      </c>
      <c r="U2364" s="39" t="s">
        <v>221</v>
      </c>
      <c r="V2364" s="39">
        <v>12.198499999999999</v>
      </c>
      <c r="W2364" s="39">
        <v>2018</v>
      </c>
      <c r="X2364" s="39">
        <v>746</v>
      </c>
      <c r="Y2364" s="39">
        <v>4772</v>
      </c>
      <c r="Z2364" s="39">
        <v>0</v>
      </c>
      <c r="AA2364" s="39">
        <v>1</v>
      </c>
      <c r="AB2364" s="39">
        <v>61.155000000000001</v>
      </c>
    </row>
    <row r="2365" spans="1:28" x14ac:dyDescent="0.3">
      <c r="A2365" t="str">
        <f t="shared" si="72"/>
        <v>2014_1044</v>
      </c>
      <c r="D2365" s="109">
        <v>2362</v>
      </c>
      <c r="E2365" s="109">
        <v>1044</v>
      </c>
      <c r="F2365" s="109">
        <v>1044</v>
      </c>
      <c r="G2365" s="109" t="s">
        <v>75</v>
      </c>
      <c r="H2365" s="109">
        <v>2014</v>
      </c>
      <c r="I2365" s="109">
        <v>0</v>
      </c>
      <c r="J2365" s="109">
        <v>1</v>
      </c>
      <c r="K2365" s="109">
        <v>4907.3</v>
      </c>
      <c r="L2365" s="109">
        <v>5145.3</v>
      </c>
      <c r="Q2365" t="str">
        <f t="shared" si="73"/>
        <v>2018_1107</v>
      </c>
      <c r="R2365" s="124">
        <v>2362</v>
      </c>
      <c r="S2365" s="39">
        <v>1107</v>
      </c>
      <c r="T2365" s="39">
        <v>1107</v>
      </c>
      <c r="U2365" s="39" t="s">
        <v>83</v>
      </c>
      <c r="V2365" s="39">
        <v>13.2064</v>
      </c>
      <c r="W2365" s="39">
        <v>2018</v>
      </c>
      <c r="X2365" s="39">
        <v>1210.7</v>
      </c>
      <c r="Y2365" s="39">
        <v>1107</v>
      </c>
      <c r="Z2365" s="39">
        <v>0</v>
      </c>
      <c r="AA2365" s="39">
        <v>1</v>
      </c>
      <c r="AB2365" s="39">
        <v>91.674999999999997</v>
      </c>
    </row>
    <row r="2366" spans="1:28" ht="27.6" x14ac:dyDescent="0.3">
      <c r="A2366" t="str">
        <f t="shared" si="72"/>
        <v>2014_1053</v>
      </c>
      <c r="D2366" s="109">
        <v>2363</v>
      </c>
      <c r="E2366" s="109">
        <v>1053</v>
      </c>
      <c r="F2366" s="109">
        <v>1053</v>
      </c>
      <c r="G2366" s="109" t="s">
        <v>76</v>
      </c>
      <c r="H2366" s="109">
        <v>2014</v>
      </c>
      <c r="I2366" s="109">
        <v>0</v>
      </c>
      <c r="J2366" s="109">
        <v>1</v>
      </c>
      <c r="K2366" s="109">
        <v>16842.3</v>
      </c>
      <c r="L2366" s="109">
        <v>16100.8</v>
      </c>
      <c r="Q2366" t="str">
        <f t="shared" si="73"/>
        <v>2018_1116</v>
      </c>
      <c r="R2366" s="124">
        <v>2363</v>
      </c>
      <c r="S2366" s="39">
        <v>1116</v>
      </c>
      <c r="T2366" s="39">
        <v>1116</v>
      </c>
      <c r="U2366" s="39" t="s">
        <v>84</v>
      </c>
      <c r="V2366" s="39">
        <v>13.466200000000001</v>
      </c>
      <c r="W2366" s="39">
        <v>2018</v>
      </c>
      <c r="X2366" s="39">
        <v>1510.5</v>
      </c>
      <c r="Y2366" s="39">
        <v>1116</v>
      </c>
      <c r="Z2366" s="39">
        <v>0</v>
      </c>
      <c r="AA2366" s="39">
        <v>1</v>
      </c>
      <c r="AB2366" s="39">
        <v>112.17</v>
      </c>
    </row>
    <row r="2367" spans="1:28" ht="27.6" x14ac:dyDescent="0.3">
      <c r="A2367" t="str">
        <f t="shared" si="72"/>
        <v>2014_1062</v>
      </c>
      <c r="D2367" s="109">
        <v>2364</v>
      </c>
      <c r="E2367" s="109">
        <v>1062</v>
      </c>
      <c r="F2367" s="109">
        <v>1062</v>
      </c>
      <c r="G2367" s="109" t="s">
        <v>77</v>
      </c>
      <c r="H2367" s="109">
        <v>2014</v>
      </c>
      <c r="I2367" s="109">
        <v>0</v>
      </c>
      <c r="J2367" s="109">
        <v>1</v>
      </c>
      <c r="K2367" s="109">
        <v>1317.6</v>
      </c>
      <c r="L2367" s="109">
        <v>1449.4</v>
      </c>
      <c r="Q2367" t="str">
        <f t="shared" si="73"/>
        <v>2018_1134</v>
      </c>
      <c r="R2367" s="124">
        <v>2364</v>
      </c>
      <c r="S2367" s="39">
        <v>1134</v>
      </c>
      <c r="T2367" s="39">
        <v>1134</v>
      </c>
      <c r="U2367" s="39" t="s">
        <v>85</v>
      </c>
      <c r="V2367" s="39">
        <v>9.2281999999999993</v>
      </c>
      <c r="W2367" s="39">
        <v>2018</v>
      </c>
      <c r="X2367" s="39">
        <v>190.1</v>
      </c>
      <c r="Y2367" s="39">
        <v>1134</v>
      </c>
      <c r="Z2367" s="39">
        <v>0</v>
      </c>
      <c r="AA2367" s="39">
        <v>1</v>
      </c>
      <c r="AB2367" s="39">
        <v>20.6</v>
      </c>
    </row>
    <row r="2368" spans="1:28" ht="27.6" x14ac:dyDescent="0.3">
      <c r="A2368" t="str">
        <f t="shared" si="72"/>
        <v>2014_1071</v>
      </c>
      <c r="D2368" s="109">
        <v>2365</v>
      </c>
      <c r="E2368" s="109">
        <v>1071</v>
      </c>
      <c r="F2368" s="109">
        <v>1071</v>
      </c>
      <c r="G2368" s="109" t="s">
        <v>78</v>
      </c>
      <c r="H2368" s="109">
        <v>2014</v>
      </c>
      <c r="I2368" s="109">
        <v>0</v>
      </c>
      <c r="J2368" s="109">
        <v>1</v>
      </c>
      <c r="K2368" s="109">
        <v>1362.8</v>
      </c>
      <c r="L2368" s="109">
        <v>1335.3</v>
      </c>
      <c r="Q2368" t="str">
        <f t="shared" si="73"/>
        <v>2018_1152</v>
      </c>
      <c r="R2368" s="124">
        <v>2365</v>
      </c>
      <c r="S2368" s="39">
        <v>1152</v>
      </c>
      <c r="T2368" s="39">
        <v>1152</v>
      </c>
      <c r="U2368" s="39" t="s">
        <v>86</v>
      </c>
      <c r="V2368" s="39">
        <v>14.0183</v>
      </c>
      <c r="W2368" s="39">
        <v>2018</v>
      </c>
      <c r="X2368" s="39">
        <v>1040.9000000000001</v>
      </c>
      <c r="Y2368" s="39">
        <v>1152</v>
      </c>
      <c r="Z2368" s="39">
        <v>0</v>
      </c>
      <c r="AA2368" s="39">
        <v>1</v>
      </c>
      <c r="AB2368" s="39">
        <v>74.253</v>
      </c>
    </row>
    <row r="2369" spans="1:28" x14ac:dyDescent="0.3">
      <c r="A2369" t="str">
        <f t="shared" si="72"/>
        <v>2014_1089</v>
      </c>
      <c r="D2369" s="109">
        <v>2366</v>
      </c>
      <c r="E2369" s="109">
        <v>1089</v>
      </c>
      <c r="F2369" s="109">
        <v>1089</v>
      </c>
      <c r="G2369" s="109" t="s">
        <v>80</v>
      </c>
      <c r="H2369" s="109">
        <v>2014</v>
      </c>
      <c r="I2369" s="109">
        <v>0</v>
      </c>
      <c r="J2369" s="109">
        <v>1</v>
      </c>
      <c r="K2369" s="109">
        <v>499.1</v>
      </c>
      <c r="L2369" s="109">
        <v>448.4</v>
      </c>
      <c r="Q2369" t="str">
        <f t="shared" si="73"/>
        <v>2018_1197</v>
      </c>
      <c r="R2369" s="124">
        <v>2366</v>
      </c>
      <c r="S2369" s="39">
        <v>1197</v>
      </c>
      <c r="T2369" s="39">
        <v>1197</v>
      </c>
      <c r="U2369" s="39" t="s">
        <v>87</v>
      </c>
      <c r="V2369" s="39">
        <v>13.008699999999999</v>
      </c>
      <c r="W2369" s="39">
        <v>2018</v>
      </c>
      <c r="X2369" s="39">
        <v>1087.4000000000001</v>
      </c>
      <c r="Y2369" s="39">
        <v>1197</v>
      </c>
      <c r="Z2369" s="39">
        <v>0</v>
      </c>
      <c r="AA2369" s="39">
        <v>1</v>
      </c>
      <c r="AB2369" s="39">
        <v>83.59</v>
      </c>
    </row>
    <row r="2370" spans="1:28" ht="41.4" x14ac:dyDescent="0.3">
      <c r="A2370" t="str">
        <f t="shared" si="72"/>
        <v>2014_1080</v>
      </c>
      <c r="D2370" s="109">
        <v>2367</v>
      </c>
      <c r="E2370" s="109">
        <v>1080</v>
      </c>
      <c r="F2370" s="109">
        <v>1080</v>
      </c>
      <c r="G2370" s="109" t="s">
        <v>780</v>
      </c>
      <c r="H2370" s="109">
        <v>2014</v>
      </c>
      <c r="I2370" s="109">
        <v>0</v>
      </c>
      <c r="J2370" s="109">
        <v>1</v>
      </c>
      <c r="K2370" s="109">
        <v>450.1</v>
      </c>
      <c r="L2370" s="109">
        <v>451.1</v>
      </c>
      <c r="Q2370" t="str">
        <f t="shared" si="73"/>
        <v>2018_1206</v>
      </c>
      <c r="R2370" s="124">
        <v>2367</v>
      </c>
      <c r="S2370" s="39">
        <v>1206</v>
      </c>
      <c r="T2370" s="39">
        <v>1206</v>
      </c>
      <c r="U2370" s="39" t="s">
        <v>355</v>
      </c>
      <c r="V2370" s="39">
        <v>13.5375</v>
      </c>
      <c r="W2370" s="39">
        <v>2018</v>
      </c>
      <c r="X2370" s="39">
        <v>925.6</v>
      </c>
      <c r="Y2370" s="39">
        <v>1206</v>
      </c>
      <c r="Z2370" s="39">
        <v>0</v>
      </c>
      <c r="AA2370" s="39">
        <v>1</v>
      </c>
      <c r="AB2370" s="39">
        <v>68.373000000000005</v>
      </c>
    </row>
    <row r="2371" spans="1:28" x14ac:dyDescent="0.3">
      <c r="A2371" t="str">
        <f t="shared" si="72"/>
        <v>2014_1082</v>
      </c>
      <c r="D2371" s="109">
        <v>2368</v>
      </c>
      <c r="E2371" s="109">
        <v>1082</v>
      </c>
      <c r="F2371" s="109">
        <v>1082</v>
      </c>
      <c r="G2371" s="109" t="s">
        <v>389</v>
      </c>
      <c r="H2371" s="109">
        <v>2014</v>
      </c>
      <c r="I2371" s="109">
        <v>0</v>
      </c>
      <c r="J2371" s="109">
        <v>1</v>
      </c>
      <c r="K2371" s="109">
        <v>1456.5</v>
      </c>
      <c r="L2371" s="109">
        <v>1457.5</v>
      </c>
      <c r="Q2371" t="str">
        <f t="shared" si="73"/>
        <v>2018_1211</v>
      </c>
      <c r="R2371" s="124">
        <v>2368</v>
      </c>
      <c r="S2371" s="39">
        <v>1211</v>
      </c>
      <c r="T2371" s="39">
        <v>1211</v>
      </c>
      <c r="U2371" s="39" t="s">
        <v>88</v>
      </c>
      <c r="V2371" s="39">
        <v>11.9176</v>
      </c>
      <c r="W2371" s="39">
        <v>2018</v>
      </c>
      <c r="X2371" s="39">
        <v>1374.7</v>
      </c>
      <c r="Y2371" s="39">
        <v>1211</v>
      </c>
      <c r="Z2371" s="39">
        <v>0</v>
      </c>
      <c r="AA2371" s="39">
        <v>1</v>
      </c>
      <c r="AB2371" s="39">
        <v>115.35</v>
      </c>
    </row>
    <row r="2372" spans="1:28" ht="27.6" x14ac:dyDescent="0.3">
      <c r="A2372" t="str">
        <f t="shared" si="72"/>
        <v>2014_1093</v>
      </c>
      <c r="D2372" s="109">
        <v>2369</v>
      </c>
      <c r="E2372" s="109">
        <v>1093</v>
      </c>
      <c r="F2372" s="109">
        <v>1093</v>
      </c>
      <c r="G2372" s="109" t="s">
        <v>81</v>
      </c>
      <c r="H2372" s="109">
        <v>2014</v>
      </c>
      <c r="I2372" s="109">
        <v>0</v>
      </c>
      <c r="J2372" s="109">
        <v>1</v>
      </c>
      <c r="K2372" s="109">
        <v>687.6</v>
      </c>
      <c r="L2372" s="109">
        <v>703.6</v>
      </c>
      <c r="Q2372" t="str">
        <f t="shared" si="73"/>
        <v>2018_1215</v>
      </c>
      <c r="R2372" s="124">
        <v>2369</v>
      </c>
      <c r="S2372" s="39">
        <v>1215</v>
      </c>
      <c r="T2372" s="39">
        <v>1215</v>
      </c>
      <c r="U2372" s="39" t="s">
        <v>89</v>
      </c>
      <c r="V2372" s="39">
        <v>9.8571000000000009</v>
      </c>
      <c r="W2372" s="39">
        <v>2018</v>
      </c>
      <c r="X2372" s="39">
        <v>287</v>
      </c>
      <c r="Y2372" s="39">
        <v>1215</v>
      </c>
      <c r="Z2372" s="39">
        <v>0</v>
      </c>
      <c r="AA2372" s="39">
        <v>1</v>
      </c>
      <c r="AB2372" s="39">
        <v>29.116</v>
      </c>
    </row>
    <row r="2373" spans="1:28" ht="41.4" x14ac:dyDescent="0.3">
      <c r="A2373" t="str">
        <f t="shared" ref="A2373:A2436" si="74">CONCATENATE(H2373,"_",E2373)</f>
        <v>2014_1079</v>
      </c>
      <c r="D2373" s="109">
        <v>2370</v>
      </c>
      <c r="E2373" s="109">
        <v>1079</v>
      </c>
      <c r="F2373" s="109">
        <v>1079</v>
      </c>
      <c r="G2373" s="109" t="s">
        <v>79</v>
      </c>
      <c r="H2373" s="109">
        <v>2014</v>
      </c>
      <c r="I2373" s="109">
        <v>0</v>
      </c>
      <c r="J2373" s="109">
        <v>1</v>
      </c>
      <c r="K2373" s="109">
        <v>824</v>
      </c>
      <c r="L2373" s="109">
        <v>1075</v>
      </c>
      <c r="Q2373" t="str">
        <f t="shared" ref="Q2373:Q2436" si="75">CONCATENATE(W2373,"_",S2373)</f>
        <v>2018_1218</v>
      </c>
      <c r="R2373" s="124">
        <v>2370</v>
      </c>
      <c r="S2373" s="39">
        <v>1218</v>
      </c>
      <c r="T2373" s="39">
        <v>1218</v>
      </c>
      <c r="U2373" s="39" t="s">
        <v>90</v>
      </c>
      <c r="V2373" s="39">
        <v>9.7071000000000005</v>
      </c>
      <c r="W2373" s="39">
        <v>2018</v>
      </c>
      <c r="X2373" s="39">
        <v>237</v>
      </c>
      <c r="Y2373" s="39">
        <v>1218</v>
      </c>
      <c r="Z2373" s="39">
        <v>0</v>
      </c>
      <c r="AA2373" s="39">
        <v>1</v>
      </c>
      <c r="AB2373" s="39">
        <v>24.414999999999999</v>
      </c>
    </row>
    <row r="2374" spans="1:28" ht="27.6" x14ac:dyDescent="0.3">
      <c r="A2374" t="str">
        <f t="shared" si="74"/>
        <v>2014_1095</v>
      </c>
      <c r="D2374" s="109">
        <v>2371</v>
      </c>
      <c r="E2374" s="109">
        <v>1095</v>
      </c>
      <c r="F2374" s="109">
        <v>1095</v>
      </c>
      <c r="G2374" s="109" t="s">
        <v>82</v>
      </c>
      <c r="H2374" s="109">
        <v>2014</v>
      </c>
      <c r="I2374" s="109">
        <v>0</v>
      </c>
      <c r="J2374" s="109">
        <v>1</v>
      </c>
      <c r="K2374" s="109">
        <v>723.5</v>
      </c>
      <c r="L2374" s="109">
        <v>691.5</v>
      </c>
      <c r="Q2374" t="str">
        <f t="shared" si="75"/>
        <v>2018_2763</v>
      </c>
      <c r="R2374" s="124">
        <v>2371</v>
      </c>
      <c r="S2374" s="39">
        <v>2763</v>
      </c>
      <c r="T2374" s="39">
        <v>2763</v>
      </c>
      <c r="U2374" s="39" t="s">
        <v>146</v>
      </c>
      <c r="V2374" s="39">
        <v>16.3964</v>
      </c>
      <c r="W2374" s="39">
        <v>2018</v>
      </c>
      <c r="X2374" s="39">
        <v>860.4</v>
      </c>
      <c r="Y2374" s="39">
        <v>2763</v>
      </c>
      <c r="Z2374" s="39">
        <v>0</v>
      </c>
      <c r="AA2374" s="39">
        <v>1</v>
      </c>
      <c r="AB2374" s="39">
        <v>52.475000000000001</v>
      </c>
    </row>
    <row r="2375" spans="1:28" ht="41.4" x14ac:dyDescent="0.3">
      <c r="A2375" t="str">
        <f t="shared" si="74"/>
        <v>2014_4772</v>
      </c>
      <c r="D2375" s="109">
        <v>2372</v>
      </c>
      <c r="E2375" s="109">
        <v>4772</v>
      </c>
      <c r="F2375" s="109">
        <v>4772</v>
      </c>
      <c r="G2375" s="109" t="s">
        <v>221</v>
      </c>
      <c r="H2375" s="109">
        <v>2014</v>
      </c>
      <c r="I2375" s="109">
        <v>0</v>
      </c>
      <c r="J2375" s="109">
        <v>1</v>
      </c>
      <c r="K2375" s="109">
        <v>822</v>
      </c>
      <c r="L2375" s="109">
        <v>746.4</v>
      </c>
      <c r="Q2375" t="str">
        <f t="shared" si="75"/>
        <v>2018_1221</v>
      </c>
      <c r="R2375" s="124">
        <v>2372</v>
      </c>
      <c r="S2375" s="39">
        <v>1221</v>
      </c>
      <c r="T2375" s="39">
        <v>1221</v>
      </c>
      <c r="U2375" s="39" t="s">
        <v>781</v>
      </c>
      <c r="V2375" s="39">
        <v>12.6119</v>
      </c>
      <c r="W2375" s="39">
        <v>2018</v>
      </c>
      <c r="X2375" s="39">
        <v>2346.1999999999998</v>
      </c>
      <c r="Y2375" s="39">
        <v>1221</v>
      </c>
      <c r="Z2375" s="39">
        <v>0</v>
      </c>
      <c r="AA2375" s="39">
        <v>1</v>
      </c>
      <c r="AB2375" s="39">
        <v>186.03</v>
      </c>
    </row>
    <row r="2376" spans="1:28" ht="27.6" x14ac:dyDescent="0.3">
      <c r="A2376" t="str">
        <f t="shared" si="74"/>
        <v>2014_1107</v>
      </c>
      <c r="D2376" s="109">
        <v>2373</v>
      </c>
      <c r="E2376" s="109">
        <v>1107</v>
      </c>
      <c r="F2376" s="109">
        <v>1107</v>
      </c>
      <c r="G2376" s="109" t="s">
        <v>83</v>
      </c>
      <c r="H2376" s="109">
        <v>2014</v>
      </c>
      <c r="I2376" s="109">
        <v>0</v>
      </c>
      <c r="J2376" s="109">
        <v>1</v>
      </c>
      <c r="K2376" s="109">
        <v>1360.5</v>
      </c>
      <c r="L2376" s="109">
        <v>1349.9</v>
      </c>
      <c r="Q2376" t="str">
        <f t="shared" si="75"/>
        <v>2018_1233</v>
      </c>
      <c r="R2376" s="124">
        <v>2373</v>
      </c>
      <c r="S2376" s="39">
        <v>1233</v>
      </c>
      <c r="T2376" s="39">
        <v>1233</v>
      </c>
      <c r="U2376" s="39" t="s">
        <v>92</v>
      </c>
      <c r="V2376" s="39">
        <v>14.4148</v>
      </c>
      <c r="W2376" s="39">
        <v>2018</v>
      </c>
      <c r="X2376" s="39">
        <v>1324</v>
      </c>
      <c r="Y2376" s="39">
        <v>1233</v>
      </c>
      <c r="Z2376" s="39">
        <v>0</v>
      </c>
      <c r="AA2376" s="39">
        <v>1</v>
      </c>
      <c r="AB2376" s="39">
        <v>91.85</v>
      </c>
    </row>
    <row r="2377" spans="1:28" x14ac:dyDescent="0.3">
      <c r="A2377" t="str">
        <f t="shared" si="74"/>
        <v>2014_1116</v>
      </c>
      <c r="D2377" s="109">
        <v>2374</v>
      </c>
      <c r="E2377" s="109">
        <v>1116</v>
      </c>
      <c r="F2377" s="109">
        <v>1116</v>
      </c>
      <c r="G2377" s="109" t="s">
        <v>84</v>
      </c>
      <c r="H2377" s="109">
        <v>2014</v>
      </c>
      <c r="I2377" s="109">
        <v>0</v>
      </c>
      <c r="J2377" s="109">
        <v>1</v>
      </c>
      <c r="K2377" s="109">
        <v>1542.3</v>
      </c>
      <c r="L2377" s="109">
        <v>1547.4</v>
      </c>
      <c r="Q2377" t="str">
        <f t="shared" si="75"/>
        <v>2018_1278</v>
      </c>
      <c r="R2377" s="124">
        <v>2374</v>
      </c>
      <c r="S2377" s="39">
        <v>1278</v>
      </c>
      <c r="T2377" s="39">
        <v>1278</v>
      </c>
      <c r="U2377" s="39" t="s">
        <v>93</v>
      </c>
      <c r="V2377" s="39">
        <v>12.116899999999999</v>
      </c>
      <c r="W2377" s="39">
        <v>2018</v>
      </c>
      <c r="X2377" s="39">
        <v>3426.4</v>
      </c>
      <c r="Y2377" s="39">
        <v>1278</v>
      </c>
      <c r="Z2377" s="39">
        <v>0</v>
      </c>
      <c r="AA2377" s="39">
        <v>1</v>
      </c>
      <c r="AB2377" s="39">
        <v>282.779</v>
      </c>
    </row>
    <row r="2378" spans="1:28" ht="27.6" x14ac:dyDescent="0.3">
      <c r="A2378" t="str">
        <f t="shared" si="74"/>
        <v>2014_1134</v>
      </c>
      <c r="D2378" s="109">
        <v>2375</v>
      </c>
      <c r="E2378" s="109">
        <v>1134</v>
      </c>
      <c r="F2378" s="109">
        <v>1134</v>
      </c>
      <c r="G2378" s="109" t="s">
        <v>85</v>
      </c>
      <c r="H2378" s="109">
        <v>2014</v>
      </c>
      <c r="I2378" s="109">
        <v>0</v>
      </c>
      <c r="J2378" s="109">
        <v>1</v>
      </c>
      <c r="K2378" s="109">
        <v>289.10000000000002</v>
      </c>
      <c r="L2378" s="109">
        <v>286.89999999999998</v>
      </c>
      <c r="Q2378" t="str">
        <f t="shared" si="75"/>
        <v>2018_1332</v>
      </c>
      <c r="R2378" s="124">
        <v>2375</v>
      </c>
      <c r="S2378" s="39">
        <v>1332</v>
      </c>
      <c r="T2378" s="39">
        <v>1332</v>
      </c>
      <c r="U2378" s="39" t="s">
        <v>94</v>
      </c>
      <c r="V2378" s="39">
        <v>13.0458</v>
      </c>
      <c r="W2378" s="39">
        <v>2018</v>
      </c>
      <c r="X2378" s="39">
        <v>666.9</v>
      </c>
      <c r="Y2378" s="39">
        <v>1332</v>
      </c>
      <c r="Z2378" s="39">
        <v>0</v>
      </c>
      <c r="AA2378" s="39">
        <v>1</v>
      </c>
      <c r="AB2378" s="39">
        <v>51.12</v>
      </c>
    </row>
    <row r="2379" spans="1:28" ht="41.4" x14ac:dyDescent="0.3">
      <c r="A2379" t="str">
        <f t="shared" si="74"/>
        <v>2014_1152</v>
      </c>
      <c r="D2379" s="109">
        <v>2376</v>
      </c>
      <c r="E2379" s="109">
        <v>1152</v>
      </c>
      <c r="F2379" s="109">
        <v>1152</v>
      </c>
      <c r="G2379" s="109" t="s">
        <v>86</v>
      </c>
      <c r="H2379" s="109">
        <v>2014</v>
      </c>
      <c r="I2379" s="109">
        <v>0</v>
      </c>
      <c r="J2379" s="109">
        <v>1</v>
      </c>
      <c r="K2379" s="109">
        <v>956.2</v>
      </c>
      <c r="L2379" s="109">
        <v>1012.3</v>
      </c>
      <c r="Q2379" t="str">
        <f t="shared" si="75"/>
        <v>2018_1337</v>
      </c>
      <c r="R2379" s="124">
        <v>2376</v>
      </c>
      <c r="S2379" s="39">
        <v>1337</v>
      </c>
      <c r="T2379" s="39">
        <v>1337</v>
      </c>
      <c r="U2379" s="39" t="s">
        <v>782</v>
      </c>
      <c r="V2379" s="39">
        <v>14.1873</v>
      </c>
      <c r="W2379" s="39">
        <v>2018</v>
      </c>
      <c r="X2379" s="39">
        <v>5466.5</v>
      </c>
      <c r="Y2379" s="39">
        <v>1337</v>
      </c>
      <c r="Z2379" s="39">
        <v>0</v>
      </c>
      <c r="AA2379" s="39">
        <v>1</v>
      </c>
      <c r="AB2379" s="39">
        <v>385.30900000000003</v>
      </c>
    </row>
    <row r="2380" spans="1:28" ht="27.6" x14ac:dyDescent="0.3">
      <c r="A2380" t="str">
        <f t="shared" si="74"/>
        <v>2014_1197</v>
      </c>
      <c r="D2380" s="109">
        <v>2377</v>
      </c>
      <c r="E2380" s="109">
        <v>1197</v>
      </c>
      <c r="F2380" s="109">
        <v>1197</v>
      </c>
      <c r="G2380" s="109" t="s">
        <v>87</v>
      </c>
      <c r="H2380" s="109">
        <v>2014</v>
      </c>
      <c r="I2380" s="109">
        <v>0</v>
      </c>
      <c r="J2380" s="109">
        <v>1</v>
      </c>
      <c r="K2380" s="109">
        <v>927.8</v>
      </c>
      <c r="L2380" s="109">
        <v>1081.8</v>
      </c>
      <c r="Q2380" t="str">
        <f t="shared" si="75"/>
        <v>2018_1350</v>
      </c>
      <c r="R2380" s="124">
        <v>2377</v>
      </c>
      <c r="S2380" s="39">
        <v>1350</v>
      </c>
      <c r="T2380" s="39">
        <v>1350</v>
      </c>
      <c r="U2380" s="39" t="s">
        <v>96</v>
      </c>
      <c r="V2380" s="39">
        <v>9.8059999999999992</v>
      </c>
      <c r="W2380" s="39">
        <v>2018</v>
      </c>
      <c r="X2380" s="39">
        <v>401.8</v>
      </c>
      <c r="Y2380" s="39">
        <v>1350</v>
      </c>
      <c r="Z2380" s="39">
        <v>0</v>
      </c>
      <c r="AA2380" s="39">
        <v>1</v>
      </c>
      <c r="AB2380" s="39">
        <v>40.975000000000001</v>
      </c>
    </row>
    <row r="2381" spans="1:28" ht="27.6" x14ac:dyDescent="0.3">
      <c r="A2381" t="str">
        <f t="shared" si="74"/>
        <v>2014_1206</v>
      </c>
      <c r="D2381" s="109">
        <v>2378</v>
      </c>
      <c r="E2381" s="109">
        <v>1206</v>
      </c>
      <c r="F2381" s="109">
        <v>1206</v>
      </c>
      <c r="G2381" s="109" t="s">
        <v>355</v>
      </c>
      <c r="H2381" s="109">
        <v>2014</v>
      </c>
      <c r="I2381" s="109">
        <v>0</v>
      </c>
      <c r="J2381" s="109">
        <v>1</v>
      </c>
      <c r="K2381" s="109">
        <v>953.7</v>
      </c>
      <c r="L2381" s="109">
        <v>922.7</v>
      </c>
      <c r="Q2381" t="str">
        <f t="shared" si="75"/>
        <v>2018_1359</v>
      </c>
      <c r="R2381" s="124">
        <v>2378</v>
      </c>
      <c r="S2381" s="39">
        <v>1359</v>
      </c>
      <c r="T2381" s="39">
        <v>1359</v>
      </c>
      <c r="U2381" s="39" t="s">
        <v>783</v>
      </c>
      <c r="V2381" s="39">
        <v>10.969900000000001</v>
      </c>
      <c r="W2381" s="39">
        <v>2018</v>
      </c>
      <c r="X2381" s="39">
        <v>405.8</v>
      </c>
      <c r="Y2381" s="39">
        <v>1359</v>
      </c>
      <c r="Z2381" s="39">
        <v>0</v>
      </c>
      <c r="AA2381" s="39">
        <v>1</v>
      </c>
      <c r="AB2381" s="39">
        <v>36.991999999999997</v>
      </c>
    </row>
    <row r="2382" spans="1:28" ht="27.6" x14ac:dyDescent="0.3">
      <c r="A2382" t="str">
        <f t="shared" si="74"/>
        <v>2014_1211</v>
      </c>
      <c r="D2382" s="109">
        <v>2379</v>
      </c>
      <c r="E2382" s="109">
        <v>1211</v>
      </c>
      <c r="F2382" s="109">
        <v>1211</v>
      </c>
      <c r="G2382" s="109" t="s">
        <v>88</v>
      </c>
      <c r="H2382" s="109">
        <v>2014</v>
      </c>
      <c r="I2382" s="109">
        <v>0</v>
      </c>
      <c r="J2382" s="109">
        <v>1</v>
      </c>
      <c r="K2382" s="109">
        <v>1423.3</v>
      </c>
      <c r="L2382" s="109">
        <v>1337.5</v>
      </c>
      <c r="Q2382" t="str">
        <f t="shared" si="75"/>
        <v>2018_1368</v>
      </c>
      <c r="R2382" s="124">
        <v>2379</v>
      </c>
      <c r="S2382" s="39">
        <v>1368</v>
      </c>
      <c r="T2382" s="39">
        <v>1368</v>
      </c>
      <c r="U2382" s="39" t="s">
        <v>97</v>
      </c>
      <c r="V2382" s="39">
        <v>10.9124</v>
      </c>
      <c r="W2382" s="39">
        <v>2018</v>
      </c>
      <c r="X2382" s="39">
        <v>682.3</v>
      </c>
      <c r="Y2382" s="39">
        <v>1368</v>
      </c>
      <c r="Z2382" s="39">
        <v>0</v>
      </c>
      <c r="AA2382" s="39">
        <v>1</v>
      </c>
      <c r="AB2382" s="39">
        <v>62.524999999999999</v>
      </c>
    </row>
    <row r="2383" spans="1:28" ht="41.4" x14ac:dyDescent="0.3">
      <c r="A2383" t="str">
        <f t="shared" si="74"/>
        <v>2014_1215</v>
      </c>
      <c r="D2383" s="109">
        <v>2380</v>
      </c>
      <c r="E2383" s="109">
        <v>1215</v>
      </c>
      <c r="F2383" s="109">
        <v>1215</v>
      </c>
      <c r="G2383" s="109" t="s">
        <v>89</v>
      </c>
      <c r="H2383" s="109">
        <v>2014</v>
      </c>
      <c r="I2383" s="109">
        <v>0</v>
      </c>
      <c r="J2383" s="109">
        <v>1</v>
      </c>
      <c r="K2383" s="109">
        <v>343</v>
      </c>
      <c r="L2383" s="109">
        <v>308</v>
      </c>
      <c r="Q2383" t="str">
        <f t="shared" si="75"/>
        <v>2018_1413</v>
      </c>
      <c r="R2383" s="124">
        <v>2380</v>
      </c>
      <c r="S2383" s="39">
        <v>1413</v>
      </c>
      <c r="T2383" s="39">
        <v>1413</v>
      </c>
      <c r="U2383" s="39" t="s">
        <v>98</v>
      </c>
      <c r="V2383" s="39">
        <v>10.7203</v>
      </c>
      <c r="W2383" s="39">
        <v>2018</v>
      </c>
      <c r="X2383" s="39">
        <v>416</v>
      </c>
      <c r="Y2383" s="39">
        <v>1413</v>
      </c>
      <c r="Z2383" s="39">
        <v>0</v>
      </c>
      <c r="AA2383" s="39">
        <v>1</v>
      </c>
      <c r="AB2383" s="39">
        <v>38.805</v>
      </c>
    </row>
    <row r="2384" spans="1:28" x14ac:dyDescent="0.3">
      <c r="A2384" t="str">
        <f t="shared" si="74"/>
        <v>2014_1218</v>
      </c>
      <c r="D2384" s="109">
        <v>2381</v>
      </c>
      <c r="E2384" s="109">
        <v>1218</v>
      </c>
      <c r="F2384" s="109">
        <v>1218</v>
      </c>
      <c r="G2384" s="109" t="s">
        <v>90</v>
      </c>
      <c r="H2384" s="109">
        <v>2014</v>
      </c>
      <c r="I2384" s="109">
        <v>0</v>
      </c>
      <c r="J2384" s="109">
        <v>1</v>
      </c>
      <c r="K2384" s="109">
        <v>380</v>
      </c>
      <c r="L2384" s="109">
        <v>296</v>
      </c>
      <c r="Q2384" t="str">
        <f t="shared" si="75"/>
        <v>2018_1431</v>
      </c>
      <c r="R2384" s="124">
        <v>2381</v>
      </c>
      <c r="S2384" s="39">
        <v>1431</v>
      </c>
      <c r="T2384" s="39">
        <v>1431</v>
      </c>
      <c r="U2384" s="39" t="s">
        <v>99</v>
      </c>
      <c r="V2384" s="39">
        <v>9.3523999999999994</v>
      </c>
      <c r="W2384" s="39">
        <v>2018</v>
      </c>
      <c r="X2384" s="39">
        <v>385.6</v>
      </c>
      <c r="Y2384" s="39">
        <v>1431</v>
      </c>
      <c r="Z2384" s="39">
        <v>0</v>
      </c>
      <c r="AA2384" s="39">
        <v>1</v>
      </c>
      <c r="AB2384" s="39">
        <v>41.23</v>
      </c>
    </row>
    <row r="2385" spans="1:28" ht="27.6" x14ac:dyDescent="0.3">
      <c r="A2385" t="str">
        <f t="shared" si="74"/>
        <v>2014_2763</v>
      </c>
      <c r="D2385" s="109">
        <v>2382</v>
      </c>
      <c r="E2385" s="109">
        <v>2763</v>
      </c>
      <c r="F2385" s="109">
        <v>2763</v>
      </c>
      <c r="G2385" s="109" t="s">
        <v>146</v>
      </c>
      <c r="H2385" s="109">
        <v>2014</v>
      </c>
      <c r="I2385" s="109">
        <v>0</v>
      </c>
      <c r="J2385" s="109">
        <v>1</v>
      </c>
      <c r="K2385" s="109">
        <v>598.70000000000005</v>
      </c>
      <c r="L2385" s="109">
        <v>874.7</v>
      </c>
      <c r="Q2385" t="str">
        <f t="shared" si="75"/>
        <v>2018_1476</v>
      </c>
      <c r="R2385" s="124">
        <v>2382</v>
      </c>
      <c r="S2385" s="39">
        <v>1476</v>
      </c>
      <c r="T2385" s="39">
        <v>1476</v>
      </c>
      <c r="U2385" s="39" t="s">
        <v>100</v>
      </c>
      <c r="V2385" s="39">
        <v>13.8651</v>
      </c>
      <c r="W2385" s="39">
        <v>2018</v>
      </c>
      <c r="X2385" s="39">
        <v>8657.7000000000007</v>
      </c>
      <c r="Y2385" s="39">
        <v>1476</v>
      </c>
      <c r="Z2385" s="39">
        <v>0</v>
      </c>
      <c r="AA2385" s="39">
        <v>1</v>
      </c>
      <c r="AB2385" s="39">
        <v>624.42499999999995</v>
      </c>
    </row>
    <row r="2386" spans="1:28" x14ac:dyDescent="0.3">
      <c r="A2386" t="str">
        <f t="shared" si="74"/>
        <v>2014_1221</v>
      </c>
      <c r="D2386" s="109">
        <v>2383</v>
      </c>
      <c r="E2386" s="109">
        <v>1221</v>
      </c>
      <c r="F2386" s="109">
        <v>1221</v>
      </c>
      <c r="G2386" s="109" t="s">
        <v>781</v>
      </c>
      <c r="H2386" s="109">
        <v>2014</v>
      </c>
      <c r="I2386" s="109">
        <v>0</v>
      </c>
      <c r="J2386" s="109">
        <v>1</v>
      </c>
      <c r="K2386" s="109">
        <v>1839.6</v>
      </c>
      <c r="L2386" s="109">
        <v>2037.3</v>
      </c>
      <c r="Q2386" t="str">
        <f t="shared" si="75"/>
        <v>2018_1503</v>
      </c>
      <c r="R2386" s="124">
        <v>2383</v>
      </c>
      <c r="S2386" s="39">
        <v>1503</v>
      </c>
      <c r="T2386" s="39">
        <v>1503</v>
      </c>
      <c r="U2386" s="39" t="s">
        <v>101</v>
      </c>
      <c r="V2386" s="39">
        <v>12.217599999999999</v>
      </c>
      <c r="W2386" s="39">
        <v>2018</v>
      </c>
      <c r="X2386" s="39">
        <v>1429.4</v>
      </c>
      <c r="Y2386" s="39">
        <v>1503</v>
      </c>
      <c r="Z2386" s="39">
        <v>0</v>
      </c>
      <c r="AA2386" s="39">
        <v>1</v>
      </c>
      <c r="AB2386" s="39">
        <v>116.995</v>
      </c>
    </row>
    <row r="2387" spans="1:28" ht="41.4" x14ac:dyDescent="0.3">
      <c r="A2387" t="str">
        <f t="shared" si="74"/>
        <v>2014_1233</v>
      </c>
      <c r="D2387" s="109">
        <v>2384</v>
      </c>
      <c r="E2387" s="109">
        <v>1233</v>
      </c>
      <c r="F2387" s="109">
        <v>1233</v>
      </c>
      <c r="G2387" s="109" t="s">
        <v>92</v>
      </c>
      <c r="H2387" s="109">
        <v>2014</v>
      </c>
      <c r="I2387" s="109">
        <v>0</v>
      </c>
      <c r="J2387" s="109">
        <v>1</v>
      </c>
      <c r="K2387" s="109">
        <v>1209.5</v>
      </c>
      <c r="L2387" s="109">
        <v>1280.7</v>
      </c>
      <c r="Q2387" t="str">
        <f t="shared" si="75"/>
        <v>2018_1576</v>
      </c>
      <c r="R2387" s="124">
        <v>2384</v>
      </c>
      <c r="S2387" s="39">
        <v>1576</v>
      </c>
      <c r="T2387" s="39">
        <v>1576</v>
      </c>
      <c r="U2387" s="39" t="s">
        <v>102</v>
      </c>
      <c r="V2387" s="39">
        <v>15.077400000000001</v>
      </c>
      <c r="W2387" s="39">
        <v>2018</v>
      </c>
      <c r="X2387" s="39">
        <v>3010.8</v>
      </c>
      <c r="Y2387" s="39">
        <v>1576</v>
      </c>
      <c r="Z2387" s="39">
        <v>0</v>
      </c>
      <c r="AA2387" s="39">
        <v>1</v>
      </c>
      <c r="AB2387" s="39">
        <v>199.68899999999999</v>
      </c>
    </row>
    <row r="2388" spans="1:28" x14ac:dyDescent="0.3">
      <c r="A2388" t="str">
        <f t="shared" si="74"/>
        <v>2014_1278</v>
      </c>
      <c r="D2388" s="109">
        <v>2385</v>
      </c>
      <c r="E2388" s="109">
        <v>1278</v>
      </c>
      <c r="F2388" s="109">
        <v>1278</v>
      </c>
      <c r="G2388" s="109" t="s">
        <v>93</v>
      </c>
      <c r="H2388" s="109">
        <v>2014</v>
      </c>
      <c r="I2388" s="109">
        <v>0</v>
      </c>
      <c r="J2388" s="109">
        <v>1</v>
      </c>
      <c r="K2388" s="109">
        <v>3833.6</v>
      </c>
      <c r="L2388" s="109">
        <v>3510.1</v>
      </c>
      <c r="Q2388" t="str">
        <f t="shared" si="75"/>
        <v>2018_1602</v>
      </c>
      <c r="R2388" s="124">
        <v>2385</v>
      </c>
      <c r="S2388" s="39">
        <v>1602</v>
      </c>
      <c r="T2388" s="39">
        <v>1602</v>
      </c>
      <c r="U2388" s="39" t="s">
        <v>103</v>
      </c>
      <c r="V2388" s="39">
        <v>14.6174</v>
      </c>
      <c r="W2388" s="39">
        <v>2018</v>
      </c>
      <c r="X2388" s="39">
        <v>670.5</v>
      </c>
      <c r="Y2388" s="39">
        <v>1602</v>
      </c>
      <c r="Z2388" s="39">
        <v>0</v>
      </c>
      <c r="AA2388" s="39">
        <v>1</v>
      </c>
      <c r="AB2388" s="39">
        <v>45.87</v>
      </c>
    </row>
    <row r="2389" spans="1:28" ht="27.6" x14ac:dyDescent="0.3">
      <c r="A2389" t="str">
        <f t="shared" si="74"/>
        <v>2014_1332</v>
      </c>
      <c r="D2389" s="109">
        <v>2386</v>
      </c>
      <c r="E2389" s="109">
        <v>1332</v>
      </c>
      <c r="F2389" s="109">
        <v>1332</v>
      </c>
      <c r="G2389" s="109" t="s">
        <v>94</v>
      </c>
      <c r="H2389" s="109">
        <v>2014</v>
      </c>
      <c r="I2389" s="109">
        <v>0</v>
      </c>
      <c r="J2389" s="109">
        <v>1</v>
      </c>
      <c r="K2389" s="109">
        <v>746.3</v>
      </c>
      <c r="L2389" s="109">
        <v>653.29999999999995</v>
      </c>
      <c r="Q2389" t="str">
        <f t="shared" si="75"/>
        <v>2018_1611</v>
      </c>
      <c r="R2389" s="124">
        <v>2386</v>
      </c>
      <c r="S2389" s="39">
        <v>1611</v>
      </c>
      <c r="T2389" s="39">
        <v>1611</v>
      </c>
      <c r="U2389" s="39" t="s">
        <v>104</v>
      </c>
      <c r="V2389" s="39">
        <v>11.5473</v>
      </c>
      <c r="W2389" s="39">
        <v>2018</v>
      </c>
      <c r="X2389" s="39">
        <v>14784.4</v>
      </c>
      <c r="Y2389" s="39">
        <v>1611</v>
      </c>
      <c r="Z2389" s="39">
        <v>0</v>
      </c>
      <c r="AA2389" s="39">
        <v>1</v>
      </c>
      <c r="AB2389" s="39">
        <v>1280.33</v>
      </c>
    </row>
    <row r="2390" spans="1:28" ht="27.6" x14ac:dyDescent="0.3">
      <c r="A2390" t="str">
        <f t="shared" si="74"/>
        <v>2014_1337</v>
      </c>
      <c r="D2390" s="109">
        <v>2387</v>
      </c>
      <c r="E2390" s="109">
        <v>1337</v>
      </c>
      <c r="F2390" s="109">
        <v>1337</v>
      </c>
      <c r="G2390" s="109" t="s">
        <v>782</v>
      </c>
      <c r="H2390" s="109">
        <v>2014</v>
      </c>
      <c r="I2390" s="109">
        <v>0</v>
      </c>
      <c r="J2390" s="109">
        <v>1</v>
      </c>
      <c r="K2390" s="109">
        <v>4800.8999999999996</v>
      </c>
      <c r="L2390" s="109">
        <v>5106</v>
      </c>
      <c r="Q2390" t="str">
        <f t="shared" si="75"/>
        <v>2018_1619</v>
      </c>
      <c r="R2390" s="124">
        <v>2387</v>
      </c>
      <c r="S2390" s="39">
        <v>1619</v>
      </c>
      <c r="T2390" s="39">
        <v>1619</v>
      </c>
      <c r="U2390" s="39" t="s">
        <v>105</v>
      </c>
      <c r="V2390" s="39">
        <v>13.562099999999999</v>
      </c>
      <c r="W2390" s="39">
        <v>2018</v>
      </c>
      <c r="X2390" s="39">
        <v>1229.4000000000001</v>
      </c>
      <c r="Y2390" s="39">
        <v>1619</v>
      </c>
      <c r="Z2390" s="39">
        <v>0</v>
      </c>
      <c r="AA2390" s="39">
        <v>1</v>
      </c>
      <c r="AB2390" s="39">
        <v>90.65</v>
      </c>
    </row>
    <row r="2391" spans="1:28" x14ac:dyDescent="0.3">
      <c r="A2391" t="str">
        <f t="shared" si="74"/>
        <v>2014_1350</v>
      </c>
      <c r="D2391" s="109">
        <v>2388</v>
      </c>
      <c r="E2391" s="109">
        <v>1350</v>
      </c>
      <c r="F2391" s="109">
        <v>1350</v>
      </c>
      <c r="G2391" s="109" t="s">
        <v>96</v>
      </c>
      <c r="H2391" s="109">
        <v>2014</v>
      </c>
      <c r="I2391" s="109">
        <v>0</v>
      </c>
      <c r="J2391" s="109">
        <v>1</v>
      </c>
      <c r="K2391" s="109">
        <v>478.7</v>
      </c>
      <c r="L2391" s="109">
        <v>449.8</v>
      </c>
      <c r="Q2391" t="str">
        <f t="shared" si="75"/>
        <v>2018_1638</v>
      </c>
      <c r="R2391" s="124">
        <v>2388</v>
      </c>
      <c r="S2391" s="39">
        <v>1638</v>
      </c>
      <c r="T2391" s="39">
        <v>1638</v>
      </c>
      <c r="U2391" s="39" t="s">
        <v>784</v>
      </c>
      <c r="V2391" s="39">
        <v>13.297599999999999</v>
      </c>
      <c r="W2391" s="39">
        <v>2018</v>
      </c>
      <c r="X2391" s="39">
        <v>1760.2</v>
      </c>
      <c r="Y2391" s="39">
        <v>1638</v>
      </c>
      <c r="Z2391" s="39">
        <v>0</v>
      </c>
      <c r="AA2391" s="39">
        <v>2</v>
      </c>
      <c r="AB2391" s="39">
        <v>132.37</v>
      </c>
    </row>
    <row r="2392" spans="1:28" x14ac:dyDescent="0.3">
      <c r="A2392" t="str">
        <f t="shared" si="74"/>
        <v>2014_1359</v>
      </c>
      <c r="D2392" s="109">
        <v>2389</v>
      </c>
      <c r="E2392" s="109">
        <v>1359</v>
      </c>
      <c r="F2392" s="109">
        <v>1359</v>
      </c>
      <c r="G2392" s="109" t="s">
        <v>783</v>
      </c>
      <c r="H2392" s="109">
        <v>2014</v>
      </c>
      <c r="I2392" s="109">
        <v>0</v>
      </c>
      <c r="J2392" s="109">
        <v>1</v>
      </c>
      <c r="K2392" s="109">
        <v>522.6</v>
      </c>
      <c r="L2392" s="109">
        <v>447.6</v>
      </c>
      <c r="Q2392" t="str">
        <f t="shared" si="75"/>
        <v>2018_1675</v>
      </c>
      <c r="R2392" s="124">
        <v>2389</v>
      </c>
      <c r="S2392" s="39">
        <v>1675</v>
      </c>
      <c r="T2392" s="39">
        <v>1675</v>
      </c>
      <c r="U2392" s="39" t="s">
        <v>106</v>
      </c>
      <c r="V2392" s="39">
        <v>11.001799999999999</v>
      </c>
      <c r="W2392" s="39">
        <v>2018</v>
      </c>
      <c r="X2392" s="39">
        <v>154.30000000000001</v>
      </c>
      <c r="Y2392" s="39">
        <v>1675</v>
      </c>
      <c r="Z2392" s="39">
        <v>0</v>
      </c>
      <c r="AA2392" s="39">
        <v>1</v>
      </c>
      <c r="AB2392" s="39">
        <v>14.025</v>
      </c>
    </row>
    <row r="2393" spans="1:28" x14ac:dyDescent="0.3">
      <c r="A2393" t="str">
        <f t="shared" si="74"/>
        <v>2014_1368</v>
      </c>
      <c r="D2393" s="109">
        <v>2390</v>
      </c>
      <c r="E2393" s="109">
        <v>1368</v>
      </c>
      <c r="F2393" s="109">
        <v>1368</v>
      </c>
      <c r="G2393" s="109" t="s">
        <v>97</v>
      </c>
      <c r="H2393" s="109">
        <v>2014</v>
      </c>
      <c r="I2393" s="109">
        <v>0</v>
      </c>
      <c r="J2393" s="109">
        <v>1</v>
      </c>
      <c r="K2393" s="109">
        <v>816.1</v>
      </c>
      <c r="L2393" s="109">
        <v>749.3</v>
      </c>
      <c r="Q2393" t="str">
        <f t="shared" si="75"/>
        <v>2018_1701</v>
      </c>
      <c r="R2393" s="124">
        <v>2390</v>
      </c>
      <c r="S2393" s="39">
        <v>1701</v>
      </c>
      <c r="T2393" s="39">
        <v>1701</v>
      </c>
      <c r="U2393" s="39" t="s">
        <v>107</v>
      </c>
      <c r="V2393" s="39">
        <v>14.8812</v>
      </c>
      <c r="W2393" s="39">
        <v>2018</v>
      </c>
      <c r="X2393" s="39">
        <v>2224</v>
      </c>
      <c r="Y2393" s="39">
        <v>1701</v>
      </c>
      <c r="Z2393" s="39">
        <v>0</v>
      </c>
      <c r="AA2393" s="39">
        <v>1</v>
      </c>
      <c r="AB2393" s="39">
        <v>149.44999999999999</v>
      </c>
    </row>
    <row r="2394" spans="1:28" x14ac:dyDescent="0.3">
      <c r="A2394" t="str">
        <f t="shared" si="74"/>
        <v>2014_1413</v>
      </c>
      <c r="D2394" s="109">
        <v>2391</v>
      </c>
      <c r="E2394" s="109">
        <v>1413</v>
      </c>
      <c r="F2394" s="109">
        <v>1413</v>
      </c>
      <c r="G2394" s="109" t="s">
        <v>98</v>
      </c>
      <c r="H2394" s="109">
        <v>2014</v>
      </c>
      <c r="I2394" s="109">
        <v>0</v>
      </c>
      <c r="J2394" s="109">
        <v>1</v>
      </c>
      <c r="K2394" s="109">
        <v>390.5</v>
      </c>
      <c r="L2394" s="109">
        <v>380.4</v>
      </c>
      <c r="Q2394" t="str">
        <f t="shared" si="75"/>
        <v>2018_1719</v>
      </c>
      <c r="R2394" s="124">
        <v>2391</v>
      </c>
      <c r="S2394" s="39">
        <v>1719</v>
      </c>
      <c r="T2394" s="39">
        <v>1719</v>
      </c>
      <c r="U2394" s="39" t="s">
        <v>108</v>
      </c>
      <c r="V2394" s="39">
        <v>14.773199999999999</v>
      </c>
      <c r="W2394" s="39">
        <v>2018</v>
      </c>
      <c r="X2394" s="39">
        <v>788</v>
      </c>
      <c r="Y2394" s="39">
        <v>1719</v>
      </c>
      <c r="Z2394" s="39">
        <v>0</v>
      </c>
      <c r="AA2394" s="39">
        <v>1</v>
      </c>
      <c r="AB2394" s="39">
        <v>53.34</v>
      </c>
    </row>
    <row r="2395" spans="1:28" ht="27.6" x14ac:dyDescent="0.3">
      <c r="A2395" t="str">
        <f t="shared" si="74"/>
        <v>2014_1431</v>
      </c>
      <c r="D2395" s="109">
        <v>2392</v>
      </c>
      <c r="E2395" s="109">
        <v>1431</v>
      </c>
      <c r="F2395" s="109">
        <v>1431</v>
      </c>
      <c r="G2395" s="109" t="s">
        <v>99</v>
      </c>
      <c r="H2395" s="109">
        <v>2014</v>
      </c>
      <c r="I2395" s="109">
        <v>0</v>
      </c>
      <c r="J2395" s="109">
        <v>1</v>
      </c>
      <c r="K2395" s="109">
        <v>406.5</v>
      </c>
      <c r="L2395" s="109">
        <v>427.5</v>
      </c>
      <c r="Q2395" t="str">
        <f t="shared" si="75"/>
        <v>2018_1737</v>
      </c>
      <c r="R2395" s="124">
        <v>2392</v>
      </c>
      <c r="S2395" s="39">
        <v>1737</v>
      </c>
      <c r="T2395" s="39">
        <v>1737</v>
      </c>
      <c r="U2395" s="39" t="s">
        <v>785</v>
      </c>
      <c r="V2395" s="39">
        <v>13.3779</v>
      </c>
      <c r="W2395" s="39">
        <v>2018</v>
      </c>
      <c r="X2395" s="39">
        <v>32321.599999999999</v>
      </c>
      <c r="Y2395" s="39">
        <v>1737</v>
      </c>
      <c r="Z2395" s="39">
        <v>0</v>
      </c>
      <c r="AA2395" s="39">
        <v>1</v>
      </c>
      <c r="AB2395" s="39">
        <v>2416.04</v>
      </c>
    </row>
    <row r="2396" spans="1:28" x14ac:dyDescent="0.3">
      <c r="A2396" t="str">
        <f t="shared" si="74"/>
        <v>2014_1476</v>
      </c>
      <c r="D2396" s="109">
        <v>2393</v>
      </c>
      <c r="E2396" s="109">
        <v>1476</v>
      </c>
      <c r="F2396" s="109">
        <v>1476</v>
      </c>
      <c r="G2396" s="109" t="s">
        <v>100</v>
      </c>
      <c r="H2396" s="109">
        <v>2014</v>
      </c>
      <c r="I2396" s="109">
        <v>0</v>
      </c>
      <c r="J2396" s="109">
        <v>1</v>
      </c>
      <c r="K2396" s="109">
        <v>9101.5</v>
      </c>
      <c r="L2396" s="109">
        <v>8609.6</v>
      </c>
      <c r="Q2396" t="str">
        <f t="shared" si="75"/>
        <v>2018_1782</v>
      </c>
      <c r="R2396" s="124">
        <v>2393</v>
      </c>
      <c r="S2396" s="39">
        <v>1782</v>
      </c>
      <c r="T2396" s="39">
        <v>1782</v>
      </c>
      <c r="U2396" s="39" t="s">
        <v>110</v>
      </c>
      <c r="V2396" s="39">
        <v>8.3916000000000004</v>
      </c>
      <c r="W2396" s="39">
        <v>2018</v>
      </c>
      <c r="X2396" s="39">
        <v>108</v>
      </c>
      <c r="Y2396" s="39">
        <v>1782</v>
      </c>
      <c r="Z2396" s="39">
        <v>0</v>
      </c>
      <c r="AA2396" s="39">
        <v>1</v>
      </c>
      <c r="AB2396" s="39">
        <v>12.87</v>
      </c>
    </row>
    <row r="2397" spans="1:28" ht="41.4" x14ac:dyDescent="0.3">
      <c r="A2397" t="str">
        <f t="shared" si="74"/>
        <v>2014_1503</v>
      </c>
      <c r="D2397" s="109">
        <v>2394</v>
      </c>
      <c r="E2397" s="109">
        <v>1503</v>
      </c>
      <c r="F2397" s="109">
        <v>1503</v>
      </c>
      <c r="G2397" s="109" t="s">
        <v>101</v>
      </c>
      <c r="H2397" s="109">
        <v>2014</v>
      </c>
      <c r="I2397" s="109">
        <v>0</v>
      </c>
      <c r="J2397" s="109">
        <v>2</v>
      </c>
      <c r="K2397" s="109">
        <v>1486.2</v>
      </c>
      <c r="L2397" s="109">
        <v>1480.9</v>
      </c>
      <c r="Q2397" t="str">
        <f t="shared" si="75"/>
        <v>2018_1791</v>
      </c>
      <c r="R2397" s="124">
        <v>2394</v>
      </c>
      <c r="S2397" s="39">
        <v>1791</v>
      </c>
      <c r="T2397" s="39">
        <v>1791</v>
      </c>
      <c r="U2397" s="39" t="s">
        <v>111</v>
      </c>
      <c r="V2397" s="39">
        <v>12.1549</v>
      </c>
      <c r="W2397" s="39">
        <v>2018</v>
      </c>
      <c r="X2397" s="39">
        <v>882.2</v>
      </c>
      <c r="Y2397" s="39">
        <v>1791</v>
      </c>
      <c r="Z2397" s="39">
        <v>0</v>
      </c>
      <c r="AA2397" s="39">
        <v>1</v>
      </c>
      <c r="AB2397" s="39">
        <v>72.58</v>
      </c>
    </row>
    <row r="2398" spans="1:28" ht="27.6" x14ac:dyDescent="0.3">
      <c r="A2398" t="str">
        <f t="shared" si="74"/>
        <v>2014_1576</v>
      </c>
      <c r="D2398" s="109">
        <v>2395</v>
      </c>
      <c r="E2398" s="109">
        <v>1576</v>
      </c>
      <c r="F2398" s="109">
        <v>1576</v>
      </c>
      <c r="G2398" s="109" t="s">
        <v>102</v>
      </c>
      <c r="H2398" s="109">
        <v>2014</v>
      </c>
      <c r="I2398" s="109">
        <v>0</v>
      </c>
      <c r="J2398" s="109">
        <v>1</v>
      </c>
      <c r="K2398" s="109">
        <v>2351.5</v>
      </c>
      <c r="L2398" s="109">
        <v>2582.4</v>
      </c>
      <c r="Q2398" t="str">
        <f t="shared" si="75"/>
        <v>2018_1863</v>
      </c>
      <c r="R2398" s="124">
        <v>2395</v>
      </c>
      <c r="S2398" s="39">
        <v>1863</v>
      </c>
      <c r="T2398" s="39">
        <v>1863</v>
      </c>
      <c r="U2398" s="39" t="s">
        <v>112</v>
      </c>
      <c r="V2398" s="39">
        <v>12.6157</v>
      </c>
      <c r="W2398" s="39">
        <v>2018</v>
      </c>
      <c r="X2398" s="39">
        <v>10354.700000000001</v>
      </c>
      <c r="Y2398" s="39">
        <v>1863</v>
      </c>
      <c r="Z2398" s="39">
        <v>0</v>
      </c>
      <c r="AA2398" s="39">
        <v>1</v>
      </c>
      <c r="AB2398" s="39">
        <v>820.78</v>
      </c>
    </row>
    <row r="2399" spans="1:28" ht="27.6" x14ac:dyDescent="0.3">
      <c r="A2399" t="str">
        <f t="shared" si="74"/>
        <v>2014_1602</v>
      </c>
      <c r="D2399" s="109">
        <v>2396</v>
      </c>
      <c r="E2399" s="109">
        <v>1602</v>
      </c>
      <c r="F2399" s="109">
        <v>1602</v>
      </c>
      <c r="G2399" s="109" t="s">
        <v>103</v>
      </c>
      <c r="H2399" s="109">
        <v>2014</v>
      </c>
      <c r="I2399" s="109">
        <v>0</v>
      </c>
      <c r="J2399" s="109">
        <v>1</v>
      </c>
      <c r="K2399" s="109">
        <v>495.2</v>
      </c>
      <c r="L2399" s="109">
        <v>629.6</v>
      </c>
      <c r="Q2399" t="str">
        <f t="shared" si="75"/>
        <v>2018_1908</v>
      </c>
      <c r="R2399" s="124">
        <v>2396</v>
      </c>
      <c r="S2399" s="39">
        <v>1908</v>
      </c>
      <c r="T2399" s="39">
        <v>1908</v>
      </c>
      <c r="U2399" s="39" t="s">
        <v>113</v>
      </c>
      <c r="V2399" s="39">
        <v>9.8018999999999998</v>
      </c>
      <c r="W2399" s="39">
        <v>2018</v>
      </c>
      <c r="X2399" s="39">
        <v>418</v>
      </c>
      <c r="Y2399" s="39">
        <v>1908</v>
      </c>
      <c r="Z2399" s="39">
        <v>0</v>
      </c>
      <c r="AA2399" s="39">
        <v>1</v>
      </c>
      <c r="AB2399" s="39">
        <v>42.645000000000003</v>
      </c>
    </row>
    <row r="2400" spans="1:28" x14ac:dyDescent="0.3">
      <c r="A2400" t="str">
        <f t="shared" si="74"/>
        <v>2014_1611</v>
      </c>
      <c r="D2400" s="109">
        <v>2397</v>
      </c>
      <c r="E2400" s="109">
        <v>1611</v>
      </c>
      <c r="F2400" s="109">
        <v>1611</v>
      </c>
      <c r="G2400" s="109" t="s">
        <v>104</v>
      </c>
      <c r="H2400" s="109">
        <v>2014</v>
      </c>
      <c r="I2400" s="109">
        <v>0</v>
      </c>
      <c r="J2400" s="109">
        <v>1</v>
      </c>
      <c r="K2400" s="109">
        <v>15823.3</v>
      </c>
      <c r="L2400" s="109">
        <v>15348.1</v>
      </c>
      <c r="Q2400" t="str">
        <f t="shared" si="75"/>
        <v>2018_1926</v>
      </c>
      <c r="R2400" s="124">
        <v>2397</v>
      </c>
      <c r="S2400" s="39">
        <v>1926</v>
      </c>
      <c r="T2400" s="39">
        <v>1926</v>
      </c>
      <c r="U2400" s="39" t="s">
        <v>115</v>
      </c>
      <c r="V2400" s="39">
        <v>12.881600000000001</v>
      </c>
      <c r="W2400" s="39">
        <v>2018</v>
      </c>
      <c r="X2400" s="39">
        <v>646.1</v>
      </c>
      <c r="Y2400" s="39">
        <v>1926</v>
      </c>
      <c r="Z2400" s="39">
        <v>0</v>
      </c>
      <c r="AA2400" s="39">
        <v>1</v>
      </c>
      <c r="AB2400" s="39">
        <v>50.156999999999996</v>
      </c>
    </row>
    <row r="2401" spans="1:28" ht="27.6" x14ac:dyDescent="0.3">
      <c r="A2401" t="str">
        <f t="shared" si="74"/>
        <v>2014_1619</v>
      </c>
      <c r="D2401" s="109">
        <v>2398</v>
      </c>
      <c r="E2401" s="109">
        <v>1619</v>
      </c>
      <c r="F2401" s="109">
        <v>1619</v>
      </c>
      <c r="G2401" s="109" t="s">
        <v>105</v>
      </c>
      <c r="H2401" s="109">
        <v>2014</v>
      </c>
      <c r="I2401" s="109">
        <v>0</v>
      </c>
      <c r="J2401" s="109">
        <v>1</v>
      </c>
      <c r="K2401" s="109">
        <v>1169.5</v>
      </c>
      <c r="L2401" s="109">
        <v>1258.5</v>
      </c>
      <c r="Q2401" t="str">
        <f t="shared" si="75"/>
        <v>2018_1944</v>
      </c>
      <c r="R2401" s="124">
        <v>2398</v>
      </c>
      <c r="S2401" s="39">
        <v>1944</v>
      </c>
      <c r="T2401" s="39">
        <v>1944</v>
      </c>
      <c r="U2401" s="39" t="s">
        <v>116</v>
      </c>
      <c r="V2401" s="39">
        <v>11.5783</v>
      </c>
      <c r="W2401" s="39">
        <v>2018</v>
      </c>
      <c r="X2401" s="39">
        <v>842.9</v>
      </c>
      <c r="Y2401" s="39">
        <v>1944</v>
      </c>
      <c r="Z2401" s="39">
        <v>0</v>
      </c>
      <c r="AA2401" s="39">
        <v>1</v>
      </c>
      <c r="AB2401" s="39">
        <v>72.8</v>
      </c>
    </row>
    <row r="2402" spans="1:28" x14ac:dyDescent="0.3">
      <c r="A2402" t="str">
        <f t="shared" si="74"/>
        <v>2014_1638</v>
      </c>
      <c r="D2402" s="109">
        <v>2399</v>
      </c>
      <c r="E2402" s="109">
        <v>1638</v>
      </c>
      <c r="F2402" s="109">
        <v>1638</v>
      </c>
      <c r="G2402" s="109" t="s">
        <v>784</v>
      </c>
      <c r="H2402" s="109">
        <v>2014</v>
      </c>
      <c r="I2402" s="109">
        <v>0</v>
      </c>
      <c r="J2402" s="109">
        <v>2</v>
      </c>
      <c r="K2402" s="109">
        <v>1678</v>
      </c>
      <c r="L2402" s="109">
        <v>1837.3</v>
      </c>
      <c r="Q2402" t="str">
        <f t="shared" si="75"/>
        <v>2018_1953</v>
      </c>
      <c r="R2402" s="124">
        <v>2399</v>
      </c>
      <c r="S2402" s="39">
        <v>1953</v>
      </c>
      <c r="T2402" s="39">
        <v>1953</v>
      </c>
      <c r="U2402" s="39" t="s">
        <v>117</v>
      </c>
      <c r="V2402" s="39">
        <v>11.533799999999999</v>
      </c>
      <c r="W2402" s="39">
        <v>2018</v>
      </c>
      <c r="X2402" s="39">
        <v>571.5</v>
      </c>
      <c r="Y2402" s="39">
        <v>1953</v>
      </c>
      <c r="Z2402" s="39">
        <v>0</v>
      </c>
      <c r="AA2402" s="39">
        <v>1</v>
      </c>
      <c r="AB2402" s="39">
        <v>49.55</v>
      </c>
    </row>
    <row r="2403" spans="1:28" ht="41.4" x14ac:dyDescent="0.3">
      <c r="A2403" t="str">
        <f t="shared" si="74"/>
        <v>2014_1675</v>
      </c>
      <c r="D2403" s="109">
        <v>2400</v>
      </c>
      <c r="E2403" s="109">
        <v>1675</v>
      </c>
      <c r="F2403" s="109">
        <v>1675</v>
      </c>
      <c r="G2403" s="109" t="s">
        <v>106</v>
      </c>
      <c r="H2403" s="109">
        <v>2014</v>
      </c>
      <c r="I2403" s="109">
        <v>0</v>
      </c>
      <c r="J2403" s="109">
        <v>1</v>
      </c>
      <c r="K2403" s="109">
        <v>194</v>
      </c>
      <c r="L2403" s="109">
        <v>141</v>
      </c>
      <c r="Q2403" t="str">
        <f t="shared" si="75"/>
        <v>2018_1963</v>
      </c>
      <c r="R2403" s="124">
        <v>2400</v>
      </c>
      <c r="S2403" s="39">
        <v>1963</v>
      </c>
      <c r="T2403" s="39">
        <v>1963</v>
      </c>
      <c r="U2403" s="39" t="s">
        <v>118</v>
      </c>
      <c r="V2403" s="39">
        <v>11.8825</v>
      </c>
      <c r="W2403" s="39">
        <v>2018</v>
      </c>
      <c r="X2403" s="39">
        <v>581.1</v>
      </c>
      <c r="Y2403" s="39">
        <v>1963</v>
      </c>
      <c r="Z2403" s="39">
        <v>0</v>
      </c>
      <c r="AA2403" s="39">
        <v>1</v>
      </c>
      <c r="AB2403" s="39">
        <v>48.904000000000003</v>
      </c>
    </row>
    <row r="2404" spans="1:28" ht="27.6" x14ac:dyDescent="0.3">
      <c r="A2404" t="str">
        <f t="shared" si="74"/>
        <v>2014_1701</v>
      </c>
      <c r="D2404" s="109">
        <v>2401</v>
      </c>
      <c r="E2404" s="109">
        <v>1701</v>
      </c>
      <c r="F2404" s="109">
        <v>1701</v>
      </c>
      <c r="G2404" s="109" t="s">
        <v>107</v>
      </c>
      <c r="H2404" s="109">
        <v>2014</v>
      </c>
      <c r="I2404" s="109">
        <v>0</v>
      </c>
      <c r="J2404" s="109">
        <v>1</v>
      </c>
      <c r="K2404" s="109">
        <v>2003.4</v>
      </c>
      <c r="L2404" s="109">
        <v>2121.4</v>
      </c>
      <c r="Q2404" t="str">
        <f t="shared" si="75"/>
        <v>2018_3582</v>
      </c>
      <c r="R2404" s="124">
        <v>2401</v>
      </c>
      <c r="S2404" s="39">
        <v>3582</v>
      </c>
      <c r="T2404" s="39">
        <v>1968</v>
      </c>
      <c r="U2404" s="39" t="s">
        <v>176</v>
      </c>
      <c r="V2404" s="39">
        <v>12.8696</v>
      </c>
      <c r="W2404" s="39">
        <v>2018</v>
      </c>
      <c r="X2404" s="39">
        <v>787.3</v>
      </c>
      <c r="Y2404" s="39">
        <v>3582</v>
      </c>
      <c r="Z2404" s="39">
        <v>0</v>
      </c>
      <c r="AA2404" s="39">
        <v>1</v>
      </c>
      <c r="AB2404" s="39">
        <v>61.174999999999997</v>
      </c>
    </row>
    <row r="2405" spans="1:28" ht="27.6" x14ac:dyDescent="0.3">
      <c r="A2405" t="str">
        <f t="shared" si="74"/>
        <v>2014_1719</v>
      </c>
      <c r="D2405" s="109">
        <v>2402</v>
      </c>
      <c r="E2405" s="109">
        <v>1719</v>
      </c>
      <c r="F2405" s="109">
        <v>1719</v>
      </c>
      <c r="G2405" s="109" t="s">
        <v>108</v>
      </c>
      <c r="H2405" s="109">
        <v>2014</v>
      </c>
      <c r="I2405" s="109">
        <v>0</v>
      </c>
      <c r="J2405" s="109">
        <v>1</v>
      </c>
      <c r="K2405" s="109">
        <v>695</v>
      </c>
      <c r="L2405" s="109">
        <v>730</v>
      </c>
      <c r="Q2405" t="str">
        <f t="shared" si="75"/>
        <v>2018_3978</v>
      </c>
      <c r="R2405" s="124">
        <v>2402</v>
      </c>
      <c r="S2405" s="39">
        <v>3978</v>
      </c>
      <c r="T2405" s="39">
        <v>3978</v>
      </c>
      <c r="U2405" s="39" t="s">
        <v>189</v>
      </c>
      <c r="V2405" s="39">
        <v>11.5016</v>
      </c>
      <c r="W2405" s="39">
        <v>2018</v>
      </c>
      <c r="X2405" s="39">
        <v>434.3</v>
      </c>
      <c r="Y2405" s="39">
        <v>3978</v>
      </c>
      <c r="Z2405" s="39">
        <v>0</v>
      </c>
      <c r="AA2405" s="39">
        <v>1</v>
      </c>
      <c r="AB2405" s="39">
        <v>37.76</v>
      </c>
    </row>
    <row r="2406" spans="1:28" ht="41.4" x14ac:dyDescent="0.3">
      <c r="A2406" t="str">
        <f t="shared" si="74"/>
        <v>2014_1737</v>
      </c>
      <c r="D2406" s="109">
        <v>2403</v>
      </c>
      <c r="E2406" s="109">
        <v>1737</v>
      </c>
      <c r="F2406" s="109">
        <v>1737</v>
      </c>
      <c r="G2406" s="109" t="s">
        <v>785</v>
      </c>
      <c r="H2406" s="109">
        <v>2014</v>
      </c>
      <c r="I2406" s="109">
        <v>0</v>
      </c>
      <c r="J2406" s="109">
        <v>1</v>
      </c>
      <c r="K2406" s="109">
        <v>32396.1</v>
      </c>
      <c r="L2406" s="109">
        <v>31604.6</v>
      </c>
      <c r="Q2406" t="str">
        <f t="shared" si="75"/>
        <v>2018_6741</v>
      </c>
      <c r="R2406" s="124">
        <v>2403</v>
      </c>
      <c r="S2406" s="39">
        <v>6741</v>
      </c>
      <c r="T2406" s="39">
        <v>6741</v>
      </c>
      <c r="U2406" s="39" t="s">
        <v>310</v>
      </c>
      <c r="V2406" s="39">
        <v>11.074</v>
      </c>
      <c r="W2406" s="39">
        <v>2018</v>
      </c>
      <c r="X2406" s="39">
        <v>852.7</v>
      </c>
      <c r="Y2406" s="39">
        <v>6741</v>
      </c>
      <c r="Z2406" s="39">
        <v>0</v>
      </c>
      <c r="AA2406" s="39">
        <v>1</v>
      </c>
      <c r="AB2406" s="39">
        <v>77</v>
      </c>
    </row>
    <row r="2407" spans="1:28" ht="27.6" x14ac:dyDescent="0.3">
      <c r="A2407" t="str">
        <f t="shared" si="74"/>
        <v>2014_1782</v>
      </c>
      <c r="D2407" s="109">
        <v>2404</v>
      </c>
      <c r="E2407" s="109">
        <v>1782</v>
      </c>
      <c r="F2407" s="109">
        <v>1782</v>
      </c>
      <c r="G2407" s="109" t="s">
        <v>110</v>
      </c>
      <c r="H2407" s="109">
        <v>2014</v>
      </c>
      <c r="I2407" s="109">
        <v>0</v>
      </c>
      <c r="J2407" s="109">
        <v>1</v>
      </c>
      <c r="K2407" s="109">
        <v>89</v>
      </c>
      <c r="L2407" s="109">
        <v>106</v>
      </c>
      <c r="Q2407" t="str">
        <f t="shared" si="75"/>
        <v>2018_1970</v>
      </c>
      <c r="R2407" s="124">
        <v>2404</v>
      </c>
      <c r="S2407" s="39">
        <v>1970</v>
      </c>
      <c r="T2407" s="39">
        <v>1970</v>
      </c>
      <c r="U2407" s="39" t="s">
        <v>119</v>
      </c>
      <c r="V2407" s="39">
        <v>10.681800000000001</v>
      </c>
      <c r="W2407" s="39">
        <v>2018</v>
      </c>
      <c r="X2407" s="39">
        <v>471.6</v>
      </c>
      <c r="Y2407" s="39">
        <v>1970</v>
      </c>
      <c r="Z2407" s="39">
        <v>0</v>
      </c>
      <c r="AA2407" s="39">
        <v>1</v>
      </c>
      <c r="AB2407" s="39">
        <v>44.15</v>
      </c>
    </row>
    <row r="2408" spans="1:28" ht="41.4" x14ac:dyDescent="0.3">
      <c r="A2408" t="str">
        <f t="shared" si="74"/>
        <v>2014_1791</v>
      </c>
      <c r="D2408" s="109">
        <v>2405</v>
      </c>
      <c r="E2408" s="109">
        <v>1791</v>
      </c>
      <c r="F2408" s="109">
        <v>1791</v>
      </c>
      <c r="G2408" s="109" t="s">
        <v>111</v>
      </c>
      <c r="H2408" s="109">
        <v>2014</v>
      </c>
      <c r="I2408" s="109">
        <v>0</v>
      </c>
      <c r="J2408" s="109">
        <v>1</v>
      </c>
      <c r="K2408" s="109">
        <v>870</v>
      </c>
      <c r="L2408" s="109">
        <v>853</v>
      </c>
      <c r="Q2408" t="str">
        <f t="shared" si="75"/>
        <v>2018_1972</v>
      </c>
      <c r="R2408" s="124">
        <v>2405</v>
      </c>
      <c r="S2408" s="39">
        <v>1972</v>
      </c>
      <c r="T2408" s="39">
        <v>1972</v>
      </c>
      <c r="U2408" s="39" t="s">
        <v>120</v>
      </c>
      <c r="V2408" s="39">
        <v>11.9758</v>
      </c>
      <c r="W2408" s="39">
        <v>2018</v>
      </c>
      <c r="X2408" s="39">
        <v>326.10000000000002</v>
      </c>
      <c r="Y2408" s="39">
        <v>1972</v>
      </c>
      <c r="Z2408" s="39">
        <v>0</v>
      </c>
      <c r="AA2408" s="39">
        <v>1</v>
      </c>
      <c r="AB2408" s="39">
        <v>27.23</v>
      </c>
    </row>
    <row r="2409" spans="1:28" ht="27.6" x14ac:dyDescent="0.3">
      <c r="A2409" t="str">
        <f t="shared" si="74"/>
        <v>2014_1863</v>
      </c>
      <c r="D2409" s="109">
        <v>2406</v>
      </c>
      <c r="E2409" s="109">
        <v>1863</v>
      </c>
      <c r="F2409" s="109">
        <v>1863</v>
      </c>
      <c r="G2409" s="109" t="s">
        <v>112</v>
      </c>
      <c r="H2409" s="109">
        <v>2014</v>
      </c>
      <c r="I2409" s="109">
        <v>0</v>
      </c>
      <c r="J2409" s="109">
        <v>1</v>
      </c>
      <c r="K2409" s="109">
        <v>10633.7</v>
      </c>
      <c r="L2409" s="109">
        <v>10530.5</v>
      </c>
      <c r="Q2409" t="str">
        <f t="shared" si="75"/>
        <v>2018_1965</v>
      </c>
      <c r="R2409" s="124">
        <v>2406</v>
      </c>
      <c r="S2409" s="39">
        <v>1965</v>
      </c>
      <c r="T2409" s="39">
        <v>1965</v>
      </c>
      <c r="U2409" s="39" t="s">
        <v>364</v>
      </c>
      <c r="V2409" s="39">
        <v>10.3855</v>
      </c>
      <c r="W2409" s="39">
        <v>2018</v>
      </c>
      <c r="X2409" s="39">
        <v>455.3</v>
      </c>
      <c r="Y2409" s="39">
        <v>1965</v>
      </c>
      <c r="Z2409" s="39">
        <v>0</v>
      </c>
      <c r="AA2409" s="39">
        <v>1</v>
      </c>
      <c r="AB2409" s="39">
        <v>43.84</v>
      </c>
    </row>
    <row r="2410" spans="1:28" ht="69" x14ac:dyDescent="0.3">
      <c r="A2410" t="str">
        <f t="shared" si="74"/>
        <v>2014_1908</v>
      </c>
      <c r="D2410" s="109">
        <v>2407</v>
      </c>
      <c r="E2410" s="109">
        <v>1908</v>
      </c>
      <c r="F2410" s="109">
        <v>1908</v>
      </c>
      <c r="G2410" s="109" t="s">
        <v>113</v>
      </c>
      <c r="H2410" s="109">
        <v>2014</v>
      </c>
      <c r="I2410" s="109">
        <v>0</v>
      </c>
      <c r="J2410" s="109">
        <v>1</v>
      </c>
      <c r="K2410" s="109">
        <v>461.9</v>
      </c>
      <c r="L2410" s="109">
        <v>455.3</v>
      </c>
      <c r="Q2410" t="str">
        <f t="shared" si="75"/>
        <v>2018_657</v>
      </c>
      <c r="R2410" s="124">
        <v>2407</v>
      </c>
      <c r="S2410" s="39">
        <v>657</v>
      </c>
      <c r="T2410" s="39">
        <v>657</v>
      </c>
      <c r="U2410" s="39" t="s">
        <v>786</v>
      </c>
      <c r="V2410" s="39">
        <v>12.5762</v>
      </c>
      <c r="W2410" s="39">
        <v>2018</v>
      </c>
      <c r="X2410" s="39">
        <v>1010.5</v>
      </c>
      <c r="Y2410" s="39">
        <v>657</v>
      </c>
      <c r="Z2410" s="39">
        <v>0</v>
      </c>
      <c r="AA2410" s="39">
        <v>1</v>
      </c>
      <c r="AB2410" s="39">
        <v>80.349999999999994</v>
      </c>
    </row>
    <row r="2411" spans="1:28" ht="55.2" x14ac:dyDescent="0.3">
      <c r="A2411" t="str">
        <f t="shared" si="74"/>
        <v>2014_1926</v>
      </c>
      <c r="D2411" s="109">
        <v>2408</v>
      </c>
      <c r="E2411" s="109">
        <v>1926</v>
      </c>
      <c r="F2411" s="109">
        <v>1926</v>
      </c>
      <c r="G2411" s="109" t="s">
        <v>115</v>
      </c>
      <c r="H2411" s="109">
        <v>2014</v>
      </c>
      <c r="I2411" s="109">
        <v>0</v>
      </c>
      <c r="J2411" s="109">
        <v>1</v>
      </c>
      <c r="K2411" s="109">
        <v>577.5</v>
      </c>
      <c r="L2411" s="109">
        <v>674.6</v>
      </c>
      <c r="Q2411" t="str">
        <f t="shared" si="75"/>
        <v>2018_1989</v>
      </c>
      <c r="R2411" s="124">
        <v>2408</v>
      </c>
      <c r="S2411" s="39">
        <v>1989</v>
      </c>
      <c r="T2411" s="39">
        <v>1989</v>
      </c>
      <c r="U2411" s="39" t="s">
        <v>122</v>
      </c>
      <c r="V2411" s="39">
        <v>11.2555</v>
      </c>
      <c r="W2411" s="39">
        <v>2018</v>
      </c>
      <c r="X2411" s="39">
        <v>511</v>
      </c>
      <c r="Y2411" s="39">
        <v>1989</v>
      </c>
      <c r="Z2411" s="39">
        <v>0</v>
      </c>
      <c r="AA2411" s="39">
        <v>1</v>
      </c>
      <c r="AB2411" s="39">
        <v>45.4</v>
      </c>
    </row>
    <row r="2412" spans="1:28" ht="55.2" x14ac:dyDescent="0.3">
      <c r="A2412" t="str">
        <f t="shared" si="74"/>
        <v>2014_1944</v>
      </c>
      <c r="D2412" s="109">
        <v>2409</v>
      </c>
      <c r="E2412" s="109">
        <v>1944</v>
      </c>
      <c r="F2412" s="109">
        <v>1944</v>
      </c>
      <c r="G2412" s="109" t="s">
        <v>116</v>
      </c>
      <c r="H2412" s="109">
        <v>2014</v>
      </c>
      <c r="I2412" s="109">
        <v>0</v>
      </c>
      <c r="J2412" s="109">
        <v>1</v>
      </c>
      <c r="K2412" s="109">
        <v>835.6</v>
      </c>
      <c r="L2412" s="109">
        <v>828.6</v>
      </c>
      <c r="Q2412" t="str">
        <f t="shared" si="75"/>
        <v>2018_2007</v>
      </c>
      <c r="R2412" s="124">
        <v>2409</v>
      </c>
      <c r="S2412" s="39">
        <v>2007</v>
      </c>
      <c r="T2412" s="39">
        <v>2007</v>
      </c>
      <c r="U2412" s="39" t="s">
        <v>123</v>
      </c>
      <c r="V2412" s="39">
        <v>11.877000000000001</v>
      </c>
      <c r="W2412" s="39">
        <v>2018</v>
      </c>
      <c r="X2412" s="39">
        <v>577.20000000000005</v>
      </c>
      <c r="Y2412" s="39">
        <v>2007</v>
      </c>
      <c r="Z2412" s="39">
        <v>0</v>
      </c>
      <c r="AA2412" s="39">
        <v>1</v>
      </c>
      <c r="AB2412" s="39">
        <v>48.597999999999999</v>
      </c>
    </row>
    <row r="2413" spans="1:28" ht="27.6" x14ac:dyDescent="0.3">
      <c r="A2413" t="str">
        <f t="shared" si="74"/>
        <v>2014_1953</v>
      </c>
      <c r="D2413" s="109">
        <v>2410</v>
      </c>
      <c r="E2413" s="109">
        <v>1953</v>
      </c>
      <c r="F2413" s="109">
        <v>1953</v>
      </c>
      <c r="G2413" s="109" t="s">
        <v>117</v>
      </c>
      <c r="H2413" s="109">
        <v>2014</v>
      </c>
      <c r="I2413" s="109">
        <v>0</v>
      </c>
      <c r="J2413" s="109">
        <v>1</v>
      </c>
      <c r="K2413" s="109">
        <v>643.20000000000005</v>
      </c>
      <c r="L2413" s="109">
        <v>628.4</v>
      </c>
      <c r="Q2413" t="str">
        <f t="shared" si="75"/>
        <v>2018_2088</v>
      </c>
      <c r="R2413" s="124">
        <v>2410</v>
      </c>
      <c r="S2413" s="39">
        <v>2088</v>
      </c>
      <c r="T2413" s="39">
        <v>2088</v>
      </c>
      <c r="U2413" s="39" t="s">
        <v>124</v>
      </c>
      <c r="V2413" s="39">
        <v>12.7735</v>
      </c>
      <c r="W2413" s="39">
        <v>2018</v>
      </c>
      <c r="X2413" s="39">
        <v>774.2</v>
      </c>
      <c r="Y2413" s="39">
        <v>2088</v>
      </c>
      <c r="Z2413" s="39">
        <v>0</v>
      </c>
      <c r="AA2413" s="39">
        <v>1</v>
      </c>
      <c r="AB2413" s="39">
        <v>60.61</v>
      </c>
    </row>
    <row r="2414" spans="1:28" ht="27.6" x14ac:dyDescent="0.3">
      <c r="A2414" t="str">
        <f t="shared" si="74"/>
        <v>2014_1963</v>
      </c>
      <c r="D2414" s="109">
        <v>2411</v>
      </c>
      <c r="E2414" s="109">
        <v>1963</v>
      </c>
      <c r="F2414" s="109">
        <v>1963</v>
      </c>
      <c r="G2414" s="109" t="s">
        <v>118</v>
      </c>
      <c r="H2414" s="109">
        <v>2014</v>
      </c>
      <c r="I2414" s="109">
        <v>0</v>
      </c>
      <c r="J2414" s="109">
        <v>1</v>
      </c>
      <c r="K2414" s="109">
        <v>563</v>
      </c>
      <c r="L2414" s="109">
        <v>564</v>
      </c>
      <c r="Q2414" t="str">
        <f t="shared" si="75"/>
        <v>2018_2097</v>
      </c>
      <c r="R2414" s="124">
        <v>2411</v>
      </c>
      <c r="S2414" s="39">
        <v>2097</v>
      </c>
      <c r="T2414" s="39">
        <v>2097</v>
      </c>
      <c r="U2414" s="39" t="s">
        <v>125</v>
      </c>
      <c r="V2414" s="39">
        <v>10.351599999999999</v>
      </c>
      <c r="W2414" s="39">
        <v>2018</v>
      </c>
      <c r="X2414" s="39">
        <v>423.9</v>
      </c>
      <c r="Y2414" s="39">
        <v>2097</v>
      </c>
      <c r="Z2414" s="39">
        <v>0</v>
      </c>
      <c r="AA2414" s="39">
        <v>1</v>
      </c>
      <c r="AB2414" s="39">
        <v>40.950000000000003</v>
      </c>
    </row>
    <row r="2415" spans="1:28" x14ac:dyDescent="0.3">
      <c r="A2415" t="str">
        <f t="shared" si="74"/>
        <v>2014_3582</v>
      </c>
      <c r="D2415" s="109">
        <v>2412</v>
      </c>
      <c r="E2415" s="109">
        <v>3582</v>
      </c>
      <c r="F2415" s="109">
        <v>1968</v>
      </c>
      <c r="G2415" s="109" t="s">
        <v>176</v>
      </c>
      <c r="H2415" s="109">
        <v>2014</v>
      </c>
      <c r="I2415" s="109">
        <v>0</v>
      </c>
      <c r="J2415" s="109">
        <v>1</v>
      </c>
      <c r="K2415" s="109">
        <v>582.20000000000005</v>
      </c>
      <c r="L2415" s="109">
        <v>856.7</v>
      </c>
      <c r="Q2415" t="str">
        <f t="shared" si="75"/>
        <v>2018_2113</v>
      </c>
      <c r="R2415" s="124">
        <v>2412</v>
      </c>
      <c r="S2415" s="39">
        <v>2113</v>
      </c>
      <c r="T2415" s="39">
        <v>2113</v>
      </c>
      <c r="U2415" s="39" t="s">
        <v>126</v>
      </c>
      <c r="V2415" s="39">
        <v>9.1697000000000006</v>
      </c>
      <c r="W2415" s="39">
        <v>2018</v>
      </c>
      <c r="X2415" s="39">
        <v>202</v>
      </c>
      <c r="Y2415" s="39">
        <v>2113</v>
      </c>
      <c r="Z2415" s="39">
        <v>0</v>
      </c>
      <c r="AA2415" s="39">
        <v>1</v>
      </c>
      <c r="AB2415" s="39">
        <v>22.029</v>
      </c>
    </row>
    <row r="2416" spans="1:28" ht="55.2" x14ac:dyDescent="0.3">
      <c r="A2416" t="str">
        <f t="shared" si="74"/>
        <v>2014_3978</v>
      </c>
      <c r="D2416" s="109">
        <v>2413</v>
      </c>
      <c r="E2416" s="109">
        <v>3978</v>
      </c>
      <c r="F2416" s="109">
        <v>3978</v>
      </c>
      <c r="G2416" s="109" t="s">
        <v>189</v>
      </c>
      <c r="H2416" s="109">
        <v>2014</v>
      </c>
      <c r="I2416" s="109">
        <v>0</v>
      </c>
      <c r="J2416" s="109">
        <v>1</v>
      </c>
      <c r="K2416" s="109">
        <v>543.29999999999995</v>
      </c>
      <c r="L2416" s="109">
        <v>454.3</v>
      </c>
      <c r="Q2416" t="str">
        <f t="shared" si="75"/>
        <v>2018_2124</v>
      </c>
      <c r="R2416" s="124">
        <v>2413</v>
      </c>
      <c r="S2416" s="39">
        <v>2124</v>
      </c>
      <c r="T2416" s="39">
        <v>2124</v>
      </c>
      <c r="U2416" s="39" t="s">
        <v>976</v>
      </c>
      <c r="V2416" s="39">
        <v>12.375500000000001</v>
      </c>
      <c r="W2416" s="39">
        <v>2018</v>
      </c>
      <c r="X2416" s="39">
        <v>1279.5</v>
      </c>
      <c r="Y2416" s="39">
        <v>2124</v>
      </c>
      <c r="Z2416" s="39">
        <v>0</v>
      </c>
      <c r="AA2416" s="39">
        <v>1</v>
      </c>
      <c r="AB2416" s="39">
        <v>103.39</v>
      </c>
    </row>
    <row r="2417" spans="1:28" ht="55.2" x14ac:dyDescent="0.3">
      <c r="A2417" t="str">
        <f t="shared" si="74"/>
        <v>2014_6741</v>
      </c>
      <c r="D2417" s="109">
        <v>2414</v>
      </c>
      <c r="E2417" s="109">
        <v>6741</v>
      </c>
      <c r="F2417" s="109">
        <v>6741</v>
      </c>
      <c r="G2417" s="109" t="s">
        <v>310</v>
      </c>
      <c r="H2417" s="109">
        <v>2014</v>
      </c>
      <c r="I2417" s="109">
        <v>0</v>
      </c>
      <c r="J2417" s="109">
        <v>1</v>
      </c>
      <c r="K2417" s="109">
        <v>905.7</v>
      </c>
      <c r="L2417" s="109">
        <v>915.2</v>
      </c>
      <c r="Q2417" t="str">
        <f t="shared" si="75"/>
        <v>2018_2151</v>
      </c>
      <c r="R2417" s="124">
        <v>2414</v>
      </c>
      <c r="S2417" s="39">
        <v>2151</v>
      </c>
      <c r="T2417" s="39">
        <v>2151</v>
      </c>
      <c r="U2417" s="39" t="s">
        <v>944</v>
      </c>
      <c r="V2417" s="39">
        <v>9.8500999999999994</v>
      </c>
      <c r="W2417" s="39">
        <v>2018</v>
      </c>
      <c r="X2417" s="39">
        <v>367.9</v>
      </c>
      <c r="Y2417" s="39">
        <v>2151</v>
      </c>
      <c r="Z2417" s="39">
        <v>0</v>
      </c>
      <c r="AA2417" s="39">
        <v>1</v>
      </c>
      <c r="AB2417" s="39">
        <v>37.35</v>
      </c>
    </row>
    <row r="2418" spans="1:28" x14ac:dyDescent="0.3">
      <c r="A2418" t="str">
        <f t="shared" si="74"/>
        <v>2014_1970</v>
      </c>
      <c r="D2418" s="109">
        <v>2415</v>
      </c>
      <c r="E2418" s="109">
        <v>1970</v>
      </c>
      <c r="F2418" s="109">
        <v>1970</v>
      </c>
      <c r="G2418" s="109" t="s">
        <v>119</v>
      </c>
      <c r="H2418" s="109">
        <v>2014</v>
      </c>
      <c r="I2418" s="109">
        <v>0</v>
      </c>
      <c r="J2418" s="109">
        <v>1</v>
      </c>
      <c r="K2418" s="109">
        <v>522.79999999999995</v>
      </c>
      <c r="L2418" s="109">
        <v>476.8</v>
      </c>
      <c r="Q2418" t="str">
        <f t="shared" si="75"/>
        <v>2018_2169</v>
      </c>
      <c r="R2418" s="124">
        <v>2415</v>
      </c>
      <c r="S2418" s="39">
        <v>2169</v>
      </c>
      <c r="T2418" s="39">
        <v>2169</v>
      </c>
      <c r="U2418" s="39" t="s">
        <v>127</v>
      </c>
      <c r="V2418" s="39">
        <v>13.396000000000001</v>
      </c>
      <c r="W2418" s="39">
        <v>2018</v>
      </c>
      <c r="X2418" s="39">
        <v>1589.7</v>
      </c>
      <c r="Y2418" s="39">
        <v>2169</v>
      </c>
      <c r="Z2418" s="39">
        <v>0</v>
      </c>
      <c r="AA2418" s="39">
        <v>1</v>
      </c>
      <c r="AB2418" s="39">
        <v>118.67</v>
      </c>
    </row>
    <row r="2419" spans="1:28" ht="27.6" x14ac:dyDescent="0.3">
      <c r="A2419" t="str">
        <f t="shared" si="74"/>
        <v>2014_1972</v>
      </c>
      <c r="D2419" s="109">
        <v>2416</v>
      </c>
      <c r="E2419" s="109">
        <v>1972</v>
      </c>
      <c r="F2419" s="109">
        <v>1972</v>
      </c>
      <c r="G2419" s="109" t="s">
        <v>120</v>
      </c>
      <c r="H2419" s="109">
        <v>2014</v>
      </c>
      <c r="I2419" s="109">
        <v>0</v>
      </c>
      <c r="J2419" s="109">
        <v>1</v>
      </c>
      <c r="K2419" s="109">
        <v>352</v>
      </c>
      <c r="L2419" s="109">
        <v>354</v>
      </c>
      <c r="Q2419" t="str">
        <f t="shared" si="75"/>
        <v>2018_2295</v>
      </c>
      <c r="R2419" s="124">
        <v>2416</v>
      </c>
      <c r="S2419" s="39">
        <v>2295</v>
      </c>
      <c r="T2419" s="39">
        <v>2295</v>
      </c>
      <c r="U2419" s="39" t="s">
        <v>129</v>
      </c>
      <c r="V2419" s="39">
        <v>12.044</v>
      </c>
      <c r="W2419" s="39">
        <v>2018</v>
      </c>
      <c r="X2419" s="39">
        <v>1099.5</v>
      </c>
      <c r="Y2419" s="39">
        <v>2295</v>
      </c>
      <c r="Z2419" s="39">
        <v>0</v>
      </c>
      <c r="AA2419" s="39">
        <v>1</v>
      </c>
      <c r="AB2419" s="39">
        <v>91.29</v>
      </c>
    </row>
    <row r="2420" spans="1:28" ht="27.6" x14ac:dyDescent="0.3">
      <c r="A2420" t="str">
        <f t="shared" si="74"/>
        <v>2014_1965</v>
      </c>
      <c r="D2420" s="109">
        <v>2417</v>
      </c>
      <c r="E2420" s="109">
        <v>1965</v>
      </c>
      <c r="F2420" s="109">
        <v>1965</v>
      </c>
      <c r="G2420" s="109" t="s">
        <v>364</v>
      </c>
      <c r="H2420" s="109">
        <v>2014</v>
      </c>
      <c r="I2420" s="109">
        <v>0</v>
      </c>
      <c r="J2420" s="109">
        <v>1</v>
      </c>
      <c r="K2420" s="109">
        <v>643</v>
      </c>
      <c r="L2420" s="109">
        <v>487</v>
      </c>
      <c r="Q2420" t="str">
        <f t="shared" si="75"/>
        <v>2018_2313</v>
      </c>
      <c r="R2420" s="124">
        <v>2417</v>
      </c>
      <c r="S2420" s="39">
        <v>2313</v>
      </c>
      <c r="T2420" s="39">
        <v>2313</v>
      </c>
      <c r="U2420" s="39" t="s">
        <v>130</v>
      </c>
      <c r="V2420" s="39">
        <v>13.5413</v>
      </c>
      <c r="W2420" s="39">
        <v>2018</v>
      </c>
      <c r="X2420" s="39">
        <v>3717.1</v>
      </c>
      <c r="Y2420" s="39">
        <v>2313</v>
      </c>
      <c r="Z2420" s="39">
        <v>0</v>
      </c>
      <c r="AA2420" s="39">
        <v>1</v>
      </c>
      <c r="AB2420" s="39">
        <v>274.5</v>
      </c>
    </row>
    <row r="2421" spans="1:28" ht="27.6" x14ac:dyDescent="0.3">
      <c r="A2421" t="str">
        <f t="shared" si="74"/>
        <v>2014_657</v>
      </c>
      <c r="D2421" s="109">
        <v>2418</v>
      </c>
      <c r="E2421" s="109">
        <v>657</v>
      </c>
      <c r="F2421" s="109">
        <v>657</v>
      </c>
      <c r="G2421" s="109" t="s">
        <v>786</v>
      </c>
      <c r="H2421" s="109">
        <v>2014</v>
      </c>
      <c r="I2421" s="109">
        <v>0</v>
      </c>
      <c r="J2421" s="109">
        <v>1</v>
      </c>
      <c r="K2421" s="109">
        <v>866</v>
      </c>
      <c r="L2421" s="109">
        <v>939.8</v>
      </c>
      <c r="Q2421" t="str">
        <f t="shared" si="75"/>
        <v>2018_2322</v>
      </c>
      <c r="R2421" s="124">
        <v>2418</v>
      </c>
      <c r="S2421" s="39">
        <v>2322</v>
      </c>
      <c r="T2421" s="39">
        <v>2322</v>
      </c>
      <c r="U2421" s="39" t="s">
        <v>131</v>
      </c>
      <c r="V2421" s="39">
        <v>13.3032</v>
      </c>
      <c r="W2421" s="39">
        <v>2018</v>
      </c>
      <c r="X2421" s="39">
        <v>1882.4</v>
      </c>
      <c r="Y2421" s="39">
        <v>2322</v>
      </c>
      <c r="Z2421" s="39">
        <v>0</v>
      </c>
      <c r="AA2421" s="39">
        <v>1</v>
      </c>
      <c r="AB2421" s="39">
        <v>141.5</v>
      </c>
    </row>
    <row r="2422" spans="1:28" ht="27.6" x14ac:dyDescent="0.3">
      <c r="A2422" t="str">
        <f t="shared" si="74"/>
        <v>2014_1989</v>
      </c>
      <c r="D2422" s="109">
        <v>2419</v>
      </c>
      <c r="E2422" s="109">
        <v>1989</v>
      </c>
      <c r="F2422" s="109">
        <v>1989</v>
      </c>
      <c r="G2422" s="109" t="s">
        <v>122</v>
      </c>
      <c r="H2422" s="109">
        <v>2014</v>
      </c>
      <c r="I2422" s="109">
        <v>0</v>
      </c>
      <c r="J2422" s="109">
        <v>1</v>
      </c>
      <c r="K2422" s="109">
        <v>409</v>
      </c>
      <c r="L2422" s="109">
        <v>530</v>
      </c>
      <c r="Q2422" t="str">
        <f t="shared" si="75"/>
        <v>2018_2369</v>
      </c>
      <c r="R2422" s="124">
        <v>2419</v>
      </c>
      <c r="S2422" s="39">
        <v>2369</v>
      </c>
      <c r="T2422" s="39">
        <v>2369</v>
      </c>
      <c r="U2422" s="39" t="s">
        <v>132</v>
      </c>
      <c r="V2422" s="39">
        <v>11.8927</v>
      </c>
      <c r="W2422" s="39">
        <v>2018</v>
      </c>
      <c r="X2422" s="39">
        <v>459</v>
      </c>
      <c r="Y2422" s="39">
        <v>2369</v>
      </c>
      <c r="Z2422" s="39">
        <v>0</v>
      </c>
      <c r="AA2422" s="39">
        <v>1</v>
      </c>
      <c r="AB2422" s="39">
        <v>38.594999999999999</v>
      </c>
    </row>
    <row r="2423" spans="1:28" x14ac:dyDescent="0.3">
      <c r="A2423" t="str">
        <f t="shared" si="74"/>
        <v>2014_2007</v>
      </c>
      <c r="D2423" s="109">
        <v>2420</v>
      </c>
      <c r="E2423" s="109">
        <v>2007</v>
      </c>
      <c r="F2423" s="109">
        <v>2007</v>
      </c>
      <c r="G2423" s="109" t="s">
        <v>123</v>
      </c>
      <c r="H2423" s="109">
        <v>2014</v>
      </c>
      <c r="I2423" s="109">
        <v>0</v>
      </c>
      <c r="J2423" s="109">
        <v>1</v>
      </c>
      <c r="K2423" s="109">
        <v>641</v>
      </c>
      <c r="L2423" s="109">
        <v>572.9</v>
      </c>
      <c r="Q2423" t="str">
        <f t="shared" si="75"/>
        <v>2018_2682</v>
      </c>
      <c r="R2423" s="124">
        <v>2420</v>
      </c>
      <c r="S2423" s="39">
        <v>2682</v>
      </c>
      <c r="T2423" s="39">
        <v>2682</v>
      </c>
      <c r="U2423" s="39" t="s">
        <v>17</v>
      </c>
      <c r="V2423" s="39">
        <v>12.9434</v>
      </c>
      <c r="W2423" s="39">
        <v>2018</v>
      </c>
      <c r="X2423" s="39">
        <v>514.5</v>
      </c>
      <c r="Y2423" s="39">
        <v>2682</v>
      </c>
      <c r="Z2423" s="39">
        <v>0</v>
      </c>
      <c r="AA2423" s="39">
        <v>1</v>
      </c>
      <c r="AB2423" s="39">
        <v>39.75</v>
      </c>
    </row>
    <row r="2424" spans="1:28" ht="27.6" x14ac:dyDescent="0.3">
      <c r="A2424" t="str">
        <f t="shared" si="74"/>
        <v>2014_2088</v>
      </c>
      <c r="D2424" s="109">
        <v>2421</v>
      </c>
      <c r="E2424" s="109">
        <v>2088</v>
      </c>
      <c r="F2424" s="109">
        <v>2088</v>
      </c>
      <c r="G2424" s="109" t="s">
        <v>124</v>
      </c>
      <c r="H2424" s="109">
        <v>2014</v>
      </c>
      <c r="I2424" s="109">
        <v>0</v>
      </c>
      <c r="J2424" s="109">
        <v>1</v>
      </c>
      <c r="K2424" s="109">
        <v>647.5</v>
      </c>
      <c r="L2424" s="109">
        <v>735.5</v>
      </c>
      <c r="Q2424" t="str">
        <f t="shared" si="75"/>
        <v>2018_2376</v>
      </c>
      <c r="R2424" s="124">
        <v>2421</v>
      </c>
      <c r="S2424" s="39">
        <v>2376</v>
      </c>
      <c r="T2424" s="39">
        <v>2376</v>
      </c>
      <c r="U2424" s="39" t="s">
        <v>133</v>
      </c>
      <c r="V2424" s="39">
        <v>10.0716</v>
      </c>
      <c r="W2424" s="39">
        <v>2018</v>
      </c>
      <c r="X2424" s="39">
        <v>408.1</v>
      </c>
      <c r="Y2424" s="39">
        <v>2376</v>
      </c>
      <c r="Z2424" s="39">
        <v>0</v>
      </c>
      <c r="AA2424" s="39">
        <v>1</v>
      </c>
      <c r="AB2424" s="39">
        <v>40.520000000000003</v>
      </c>
    </row>
    <row r="2425" spans="1:28" ht="41.4" x14ac:dyDescent="0.3">
      <c r="A2425" t="str">
        <f t="shared" si="74"/>
        <v>2014_2097</v>
      </c>
      <c r="D2425" s="109">
        <v>2422</v>
      </c>
      <c r="E2425" s="109">
        <v>2097</v>
      </c>
      <c r="F2425" s="109">
        <v>2097</v>
      </c>
      <c r="G2425" s="109" t="s">
        <v>125</v>
      </c>
      <c r="H2425" s="109">
        <v>2014</v>
      </c>
      <c r="I2425" s="109">
        <v>0</v>
      </c>
      <c r="J2425" s="109">
        <v>1</v>
      </c>
      <c r="K2425" s="109">
        <v>456.7</v>
      </c>
      <c r="L2425" s="109">
        <v>436</v>
      </c>
      <c r="Q2425" t="str">
        <f t="shared" si="75"/>
        <v>2018_2403</v>
      </c>
      <c r="R2425" s="124">
        <v>2422</v>
      </c>
      <c r="S2425" s="39">
        <v>2403</v>
      </c>
      <c r="T2425" s="39">
        <v>2403</v>
      </c>
      <c r="U2425" s="39" t="s">
        <v>390</v>
      </c>
      <c r="V2425" s="39">
        <v>11.7643</v>
      </c>
      <c r="W2425" s="39">
        <v>2018</v>
      </c>
      <c r="X2425" s="39">
        <v>983.2</v>
      </c>
      <c r="Y2425" s="39">
        <v>2403</v>
      </c>
      <c r="Z2425" s="39">
        <v>0</v>
      </c>
      <c r="AA2425" s="39">
        <v>1</v>
      </c>
      <c r="AB2425" s="39">
        <v>83.575000000000003</v>
      </c>
    </row>
    <row r="2426" spans="1:28" ht="41.4" x14ac:dyDescent="0.3">
      <c r="A2426" t="str">
        <f t="shared" si="74"/>
        <v>2014_2113</v>
      </c>
      <c r="D2426" s="109">
        <v>2423</v>
      </c>
      <c r="E2426" s="109">
        <v>2113</v>
      </c>
      <c r="F2426" s="109">
        <v>2113</v>
      </c>
      <c r="G2426" s="109" t="s">
        <v>126</v>
      </c>
      <c r="H2426" s="109">
        <v>2014</v>
      </c>
      <c r="I2426" s="109">
        <v>0</v>
      </c>
      <c r="J2426" s="109">
        <v>1</v>
      </c>
      <c r="K2426" s="109">
        <v>222.2</v>
      </c>
      <c r="L2426" s="109">
        <v>223.2</v>
      </c>
      <c r="Q2426" t="str">
        <f t="shared" si="75"/>
        <v>2018_2457</v>
      </c>
      <c r="R2426" s="124">
        <v>2423</v>
      </c>
      <c r="S2426" s="39">
        <v>2457</v>
      </c>
      <c r="T2426" s="39">
        <v>2457</v>
      </c>
      <c r="U2426" s="39" t="s">
        <v>134</v>
      </c>
      <c r="V2426" s="39">
        <v>10.7418</v>
      </c>
      <c r="W2426" s="39">
        <v>2018</v>
      </c>
      <c r="X2426" s="39">
        <v>406.2</v>
      </c>
      <c r="Y2426" s="39">
        <v>2457</v>
      </c>
      <c r="Z2426" s="39">
        <v>0</v>
      </c>
      <c r="AA2426" s="39">
        <v>1</v>
      </c>
      <c r="AB2426" s="39">
        <v>37.814999999999998</v>
      </c>
    </row>
    <row r="2427" spans="1:28" x14ac:dyDescent="0.3">
      <c r="A2427" t="str">
        <f t="shared" si="74"/>
        <v>2014_2124</v>
      </c>
      <c r="D2427" s="109">
        <v>2424</v>
      </c>
      <c r="E2427" s="109">
        <v>2124</v>
      </c>
      <c r="F2427" s="109">
        <v>2124</v>
      </c>
      <c r="G2427" s="109" t="s">
        <v>976</v>
      </c>
      <c r="H2427" s="109">
        <v>2014</v>
      </c>
      <c r="I2427" s="109">
        <v>0</v>
      </c>
      <c r="J2427" s="109">
        <v>1</v>
      </c>
      <c r="K2427" s="109">
        <v>1390.5</v>
      </c>
      <c r="L2427" s="109">
        <v>1338.5</v>
      </c>
      <c r="Q2427" t="str">
        <f t="shared" si="75"/>
        <v>2018_2466</v>
      </c>
      <c r="R2427" s="124">
        <v>2424</v>
      </c>
      <c r="S2427" s="39">
        <v>2466</v>
      </c>
      <c r="T2427" s="39">
        <v>2466</v>
      </c>
      <c r="U2427" s="39" t="s">
        <v>135</v>
      </c>
      <c r="V2427" s="39">
        <v>15.5505</v>
      </c>
      <c r="W2427" s="39">
        <v>2018</v>
      </c>
      <c r="X2427" s="39">
        <v>1506.3</v>
      </c>
      <c r="Y2427" s="39">
        <v>2466</v>
      </c>
      <c r="Z2427" s="39">
        <v>0</v>
      </c>
      <c r="AA2427" s="39">
        <v>1</v>
      </c>
      <c r="AB2427" s="39">
        <v>96.864999999999995</v>
      </c>
    </row>
    <row r="2428" spans="1:28" ht="55.2" x14ac:dyDescent="0.3">
      <c r="A2428" t="str">
        <f t="shared" si="74"/>
        <v>2014_2151</v>
      </c>
      <c r="D2428" s="109">
        <v>2425</v>
      </c>
      <c r="E2428" s="109">
        <v>2151</v>
      </c>
      <c r="F2428" s="109">
        <v>2151</v>
      </c>
      <c r="G2428" s="109" t="s">
        <v>944</v>
      </c>
      <c r="H2428" s="109">
        <v>2014</v>
      </c>
      <c r="I2428" s="109">
        <v>0</v>
      </c>
      <c r="J2428" s="109">
        <v>1</v>
      </c>
      <c r="K2428" s="109">
        <v>414</v>
      </c>
      <c r="L2428" s="109">
        <v>364.2</v>
      </c>
      <c r="Q2428" t="str">
        <f t="shared" si="75"/>
        <v>2018_2493</v>
      </c>
      <c r="R2428" s="124">
        <v>2425</v>
      </c>
      <c r="S2428" s="39">
        <v>2493</v>
      </c>
      <c r="T2428" s="39">
        <v>2493</v>
      </c>
      <c r="U2428" s="39" t="s">
        <v>136</v>
      </c>
      <c r="V2428" s="39">
        <v>6.5420999999999996</v>
      </c>
      <c r="W2428" s="39">
        <v>2018</v>
      </c>
      <c r="X2428" s="39">
        <v>70</v>
      </c>
      <c r="Y2428" s="39">
        <v>2493</v>
      </c>
      <c r="Z2428" s="39">
        <v>0</v>
      </c>
      <c r="AA2428" s="39">
        <v>1</v>
      </c>
      <c r="AB2428" s="39">
        <v>10.7</v>
      </c>
    </row>
    <row r="2429" spans="1:28" ht="55.2" x14ac:dyDescent="0.3">
      <c r="A2429" t="str">
        <f t="shared" si="74"/>
        <v>2014_2169</v>
      </c>
      <c r="D2429" s="109">
        <v>2426</v>
      </c>
      <c r="E2429" s="109">
        <v>2169</v>
      </c>
      <c r="F2429" s="109">
        <v>2169</v>
      </c>
      <c r="G2429" s="109" t="s">
        <v>127</v>
      </c>
      <c r="H2429" s="109">
        <v>2014</v>
      </c>
      <c r="I2429" s="109">
        <v>0</v>
      </c>
      <c r="J2429" s="109">
        <v>1</v>
      </c>
      <c r="K2429" s="109">
        <v>1657.7</v>
      </c>
      <c r="L2429" s="109">
        <v>1690.6</v>
      </c>
      <c r="Q2429" t="str">
        <f t="shared" si="75"/>
        <v>2018_2502</v>
      </c>
      <c r="R2429" s="124">
        <v>2426</v>
      </c>
      <c r="S2429" s="39">
        <v>2502</v>
      </c>
      <c r="T2429" s="39">
        <v>2502</v>
      </c>
      <c r="U2429" s="39" t="s">
        <v>137</v>
      </c>
      <c r="V2429" s="39">
        <v>10.2454</v>
      </c>
      <c r="W2429" s="39">
        <v>2018</v>
      </c>
      <c r="X2429" s="39">
        <v>461</v>
      </c>
      <c r="Y2429" s="39">
        <v>2502</v>
      </c>
      <c r="Z2429" s="39">
        <v>0</v>
      </c>
      <c r="AA2429" s="39">
        <v>1</v>
      </c>
      <c r="AB2429" s="39">
        <v>44.996000000000002</v>
      </c>
    </row>
    <row r="2430" spans="1:28" ht="27.6" x14ac:dyDescent="0.3">
      <c r="A2430" t="str">
        <f t="shared" si="74"/>
        <v>2014_2295</v>
      </c>
      <c r="D2430" s="109">
        <v>2427</v>
      </c>
      <c r="E2430" s="109">
        <v>2295</v>
      </c>
      <c r="F2430" s="109">
        <v>2295</v>
      </c>
      <c r="G2430" s="109" t="s">
        <v>129</v>
      </c>
      <c r="H2430" s="109">
        <v>2014</v>
      </c>
      <c r="I2430" s="109">
        <v>0</v>
      </c>
      <c r="J2430" s="109">
        <v>1</v>
      </c>
      <c r="K2430" s="109">
        <v>1098.2</v>
      </c>
      <c r="L2430" s="109">
        <v>1124.7</v>
      </c>
      <c r="Q2430" t="str">
        <f t="shared" si="75"/>
        <v>2018_2511</v>
      </c>
      <c r="R2430" s="124">
        <v>2427</v>
      </c>
      <c r="S2430" s="39">
        <v>2511</v>
      </c>
      <c r="T2430" s="39">
        <v>2511</v>
      </c>
      <c r="U2430" s="39" t="s">
        <v>138</v>
      </c>
      <c r="V2430" s="39">
        <v>14.548</v>
      </c>
      <c r="W2430" s="39">
        <v>2018</v>
      </c>
      <c r="X2430" s="39">
        <v>1988</v>
      </c>
      <c r="Y2430" s="39">
        <v>2511</v>
      </c>
      <c r="Z2430" s="39">
        <v>0</v>
      </c>
      <c r="AA2430" s="39">
        <v>1</v>
      </c>
      <c r="AB2430" s="39">
        <v>136.65100000000001</v>
      </c>
    </row>
    <row r="2431" spans="1:28" ht="27.6" x14ac:dyDescent="0.3">
      <c r="A2431" t="str">
        <f t="shared" si="74"/>
        <v>2014_2313</v>
      </c>
      <c r="D2431" s="109">
        <v>2428</v>
      </c>
      <c r="E2431" s="109">
        <v>2313</v>
      </c>
      <c r="F2431" s="109">
        <v>2313</v>
      </c>
      <c r="G2431" s="109" t="s">
        <v>130</v>
      </c>
      <c r="H2431" s="109">
        <v>2014</v>
      </c>
      <c r="I2431" s="109">
        <v>0</v>
      </c>
      <c r="J2431" s="109">
        <v>1</v>
      </c>
      <c r="K2431" s="109">
        <v>3767.1</v>
      </c>
      <c r="L2431" s="109">
        <v>3700.1</v>
      </c>
      <c r="Q2431" t="str">
        <f t="shared" si="75"/>
        <v>2018_2520</v>
      </c>
      <c r="R2431" s="124">
        <v>2428</v>
      </c>
      <c r="S2431" s="39">
        <v>2520</v>
      </c>
      <c r="T2431" s="39">
        <v>2520</v>
      </c>
      <c r="U2431" s="39" t="s">
        <v>139</v>
      </c>
      <c r="V2431" s="39">
        <v>10.9038</v>
      </c>
      <c r="W2431" s="39">
        <v>2018</v>
      </c>
      <c r="X2431" s="39">
        <v>317.3</v>
      </c>
      <c r="Y2431" s="39">
        <v>2520</v>
      </c>
      <c r="Z2431" s="39">
        <v>0</v>
      </c>
      <c r="AA2431" s="39">
        <v>1</v>
      </c>
      <c r="AB2431" s="39">
        <v>29.1</v>
      </c>
    </row>
    <row r="2432" spans="1:28" ht="41.4" x14ac:dyDescent="0.3">
      <c r="A2432" t="str">
        <f t="shared" si="74"/>
        <v>2014_2322</v>
      </c>
      <c r="D2432" s="109">
        <v>2429</v>
      </c>
      <c r="E2432" s="109">
        <v>2322</v>
      </c>
      <c r="F2432" s="109">
        <v>2322</v>
      </c>
      <c r="G2432" s="109" t="s">
        <v>131</v>
      </c>
      <c r="H2432" s="109">
        <v>2014</v>
      </c>
      <c r="I2432" s="109">
        <v>0</v>
      </c>
      <c r="J2432" s="109">
        <v>1</v>
      </c>
      <c r="K2432" s="109">
        <v>2255.4</v>
      </c>
      <c r="L2432" s="109">
        <v>2041.5</v>
      </c>
      <c r="Q2432" t="str">
        <f t="shared" si="75"/>
        <v>2018_2556</v>
      </c>
      <c r="R2432" s="124">
        <v>2429</v>
      </c>
      <c r="S2432" s="39">
        <v>2556</v>
      </c>
      <c r="T2432" s="39">
        <v>2556</v>
      </c>
      <c r="U2432" s="39" t="s">
        <v>140</v>
      </c>
      <c r="V2432" s="39">
        <v>9.8119999999999994</v>
      </c>
      <c r="W2432" s="39">
        <v>2018</v>
      </c>
      <c r="X2432" s="39">
        <v>334</v>
      </c>
      <c r="Y2432" s="39">
        <v>2556</v>
      </c>
      <c r="Z2432" s="39">
        <v>0</v>
      </c>
      <c r="AA2432" s="39">
        <v>1</v>
      </c>
      <c r="AB2432" s="39">
        <v>34.04</v>
      </c>
    </row>
    <row r="2433" spans="1:28" ht="27.6" x14ac:dyDescent="0.3">
      <c r="A2433" t="str">
        <f t="shared" si="74"/>
        <v>2014_2369</v>
      </c>
      <c r="D2433" s="109">
        <v>2430</v>
      </c>
      <c r="E2433" s="109">
        <v>2369</v>
      </c>
      <c r="F2433" s="109">
        <v>2369</v>
      </c>
      <c r="G2433" s="109" t="s">
        <v>132</v>
      </c>
      <c r="H2433" s="109">
        <v>2014</v>
      </c>
      <c r="I2433" s="109">
        <v>0</v>
      </c>
      <c r="J2433" s="109">
        <v>1</v>
      </c>
      <c r="K2433" s="109">
        <v>468</v>
      </c>
      <c r="L2433" s="109">
        <v>456</v>
      </c>
      <c r="Q2433" t="str">
        <f t="shared" si="75"/>
        <v>2018_3195</v>
      </c>
      <c r="R2433" s="124">
        <v>2430</v>
      </c>
      <c r="S2433" s="39">
        <v>3195</v>
      </c>
      <c r="T2433" s="39">
        <v>3195</v>
      </c>
      <c r="U2433" s="39" t="s">
        <v>356</v>
      </c>
      <c r="V2433" s="39">
        <v>12.0869</v>
      </c>
      <c r="W2433" s="39">
        <v>2018</v>
      </c>
      <c r="X2433" s="39">
        <v>1190.8</v>
      </c>
      <c r="Y2433" s="39">
        <v>3195</v>
      </c>
      <c r="Z2433" s="39">
        <v>0</v>
      </c>
      <c r="AA2433" s="39">
        <v>1</v>
      </c>
      <c r="AB2433" s="39">
        <v>98.52</v>
      </c>
    </row>
    <row r="2434" spans="1:28" ht="41.4" x14ac:dyDescent="0.3">
      <c r="A2434" t="str">
        <f t="shared" si="74"/>
        <v>2014_2682</v>
      </c>
      <c r="D2434" s="109">
        <v>2431</v>
      </c>
      <c r="E2434" s="109">
        <v>2682</v>
      </c>
      <c r="F2434" s="109">
        <v>2682</v>
      </c>
      <c r="G2434" s="109" t="s">
        <v>17</v>
      </c>
      <c r="H2434" s="109">
        <v>2014</v>
      </c>
      <c r="I2434" s="109">
        <v>0</v>
      </c>
      <c r="J2434" s="109">
        <v>1</v>
      </c>
      <c r="K2434" s="109">
        <v>304.5</v>
      </c>
      <c r="L2434" s="109">
        <v>477.5</v>
      </c>
      <c r="Q2434" t="str">
        <f t="shared" si="75"/>
        <v>2018_2709</v>
      </c>
      <c r="R2434" s="124">
        <v>2431</v>
      </c>
      <c r="S2434" s="39">
        <v>2709</v>
      </c>
      <c r="T2434" s="39">
        <v>2709</v>
      </c>
      <c r="U2434" s="39" t="s">
        <v>142</v>
      </c>
      <c r="V2434" s="39">
        <v>13.1462</v>
      </c>
      <c r="W2434" s="39">
        <v>2018</v>
      </c>
      <c r="X2434" s="39">
        <v>1604.1</v>
      </c>
      <c r="Y2434" s="39">
        <v>2709</v>
      </c>
      <c r="Z2434" s="39">
        <v>0</v>
      </c>
      <c r="AA2434" s="39">
        <v>1</v>
      </c>
      <c r="AB2434" s="39">
        <v>122.02</v>
      </c>
    </row>
    <row r="2435" spans="1:28" x14ac:dyDescent="0.3">
      <c r="A2435" t="str">
        <f t="shared" si="74"/>
        <v>2014_2376</v>
      </c>
      <c r="D2435" s="109">
        <v>2432</v>
      </c>
      <c r="E2435" s="109">
        <v>2376</v>
      </c>
      <c r="F2435" s="109">
        <v>2376</v>
      </c>
      <c r="G2435" s="109" t="s">
        <v>133</v>
      </c>
      <c r="H2435" s="109">
        <v>2014</v>
      </c>
      <c r="I2435" s="109">
        <v>0</v>
      </c>
      <c r="J2435" s="109">
        <v>1</v>
      </c>
      <c r="K2435" s="109">
        <v>424</v>
      </c>
      <c r="L2435" s="109">
        <v>413.2</v>
      </c>
      <c r="Q2435" t="str">
        <f t="shared" si="75"/>
        <v>2018_2718</v>
      </c>
      <c r="R2435" s="124">
        <v>2432</v>
      </c>
      <c r="S2435" s="39">
        <v>2718</v>
      </c>
      <c r="T2435" s="39">
        <v>2718</v>
      </c>
      <c r="U2435" s="39" t="s">
        <v>143</v>
      </c>
      <c r="V2435" s="39">
        <v>10.135</v>
      </c>
      <c r="W2435" s="39">
        <v>2018</v>
      </c>
      <c r="X2435" s="39">
        <v>476.7</v>
      </c>
      <c r="Y2435" s="39">
        <v>2718</v>
      </c>
      <c r="Z2435" s="39">
        <v>0</v>
      </c>
      <c r="AA2435" s="39">
        <v>1</v>
      </c>
      <c r="AB2435" s="39">
        <v>47.034999999999997</v>
      </c>
    </row>
    <row r="2436" spans="1:28" ht="27.6" x14ac:dyDescent="0.3">
      <c r="A2436" t="str">
        <f t="shared" si="74"/>
        <v>2014_2403</v>
      </c>
      <c r="D2436" s="109">
        <v>2433</v>
      </c>
      <c r="E2436" s="109">
        <v>2403</v>
      </c>
      <c r="F2436" s="109">
        <v>2403</v>
      </c>
      <c r="G2436" s="109" t="s">
        <v>390</v>
      </c>
      <c r="H2436" s="109">
        <v>2014</v>
      </c>
      <c r="I2436" s="109">
        <v>0</v>
      </c>
      <c r="J2436" s="109">
        <v>2</v>
      </c>
      <c r="K2436" s="109">
        <v>954.6</v>
      </c>
      <c r="L2436" s="109">
        <v>1053.9000000000001</v>
      </c>
      <c r="Q2436" t="str">
        <f t="shared" si="75"/>
        <v>2018_2727</v>
      </c>
      <c r="R2436" s="124">
        <v>2433</v>
      </c>
      <c r="S2436" s="39">
        <v>2727</v>
      </c>
      <c r="T2436" s="39">
        <v>2727</v>
      </c>
      <c r="U2436" s="39" t="s">
        <v>144</v>
      </c>
      <c r="V2436" s="39">
        <v>11.4413</v>
      </c>
      <c r="W2436" s="39">
        <v>2018</v>
      </c>
      <c r="X2436" s="39">
        <v>692.2</v>
      </c>
      <c r="Y2436" s="39">
        <v>2727</v>
      </c>
      <c r="Z2436" s="39">
        <v>0</v>
      </c>
      <c r="AA2436" s="39">
        <v>1</v>
      </c>
      <c r="AB2436" s="39">
        <v>60.5</v>
      </c>
    </row>
    <row r="2437" spans="1:28" ht="27.6" x14ac:dyDescent="0.3">
      <c r="A2437" t="str">
        <f t="shared" ref="A2437:A2500" si="76">CONCATENATE(H2437,"_",E2437)</f>
        <v>2014_2457</v>
      </c>
      <c r="D2437" s="109">
        <v>2434</v>
      </c>
      <c r="E2437" s="109">
        <v>2457</v>
      </c>
      <c r="F2437" s="109">
        <v>2457</v>
      </c>
      <c r="G2437" s="109" t="s">
        <v>134</v>
      </c>
      <c r="H2437" s="109">
        <v>2014</v>
      </c>
      <c r="I2437" s="109">
        <v>0</v>
      </c>
      <c r="J2437" s="109">
        <v>1</v>
      </c>
      <c r="K2437" s="109">
        <v>453.1</v>
      </c>
      <c r="L2437" s="109">
        <v>436.1</v>
      </c>
      <c r="Q2437" t="str">
        <f t="shared" ref="Q2437:Q2500" si="77">CONCATENATE(W2437,"_",S2437)</f>
        <v>2018_2754</v>
      </c>
      <c r="R2437" s="124">
        <v>2434</v>
      </c>
      <c r="S2437" s="39">
        <v>2754</v>
      </c>
      <c r="T2437" s="39">
        <v>2754</v>
      </c>
      <c r="U2437" s="39" t="s">
        <v>145</v>
      </c>
      <c r="V2437" s="39">
        <v>9.8118999999999996</v>
      </c>
      <c r="W2437" s="39">
        <v>2018</v>
      </c>
      <c r="X2437" s="39">
        <v>495.5</v>
      </c>
      <c r="Y2437" s="39">
        <v>2754</v>
      </c>
      <c r="Z2437" s="39">
        <v>0</v>
      </c>
      <c r="AA2437" s="39">
        <v>1</v>
      </c>
      <c r="AB2437" s="39">
        <v>50.5</v>
      </c>
    </row>
    <row r="2438" spans="1:28" x14ac:dyDescent="0.3">
      <c r="A2438" t="str">
        <f t="shared" si="76"/>
        <v>2014_2466</v>
      </c>
      <c r="D2438" s="109">
        <v>2435</v>
      </c>
      <c r="E2438" s="109">
        <v>2466</v>
      </c>
      <c r="F2438" s="109">
        <v>2466</v>
      </c>
      <c r="G2438" s="109" t="s">
        <v>135</v>
      </c>
      <c r="H2438" s="109">
        <v>2014</v>
      </c>
      <c r="I2438" s="109">
        <v>0</v>
      </c>
      <c r="J2438" s="109">
        <v>1</v>
      </c>
      <c r="K2438" s="109">
        <v>1344.7</v>
      </c>
      <c r="L2438" s="109">
        <v>1411.7</v>
      </c>
      <c r="Q2438" t="str">
        <f t="shared" si="77"/>
        <v>2018_2766</v>
      </c>
      <c r="R2438" s="124">
        <v>2435</v>
      </c>
      <c r="S2438" s="39">
        <v>2766</v>
      </c>
      <c r="T2438" s="39">
        <v>2766</v>
      </c>
      <c r="U2438" s="39" t="s">
        <v>593</v>
      </c>
      <c r="V2438" s="39">
        <v>13.1639</v>
      </c>
      <c r="W2438" s="39">
        <v>2018</v>
      </c>
      <c r="X2438" s="39">
        <v>321.2</v>
      </c>
      <c r="Y2438" s="39">
        <v>2766</v>
      </c>
      <c r="Z2438" s="39">
        <v>0</v>
      </c>
      <c r="AA2438" s="39">
        <v>1</v>
      </c>
      <c r="AB2438" s="39">
        <v>24.4</v>
      </c>
    </row>
    <row r="2439" spans="1:28" ht="27.6" x14ac:dyDescent="0.3">
      <c r="A2439" t="str">
        <f t="shared" si="76"/>
        <v>2014_2493</v>
      </c>
      <c r="D2439" s="109">
        <v>2436</v>
      </c>
      <c r="E2439" s="109">
        <v>2493</v>
      </c>
      <c r="F2439" s="109">
        <v>2493</v>
      </c>
      <c r="G2439" s="109" t="s">
        <v>136</v>
      </c>
      <c r="H2439" s="109">
        <v>2014</v>
      </c>
      <c r="I2439" s="109">
        <v>0</v>
      </c>
      <c r="J2439" s="109">
        <v>1</v>
      </c>
      <c r="K2439" s="109">
        <v>106</v>
      </c>
      <c r="L2439" s="109">
        <v>44</v>
      </c>
      <c r="Q2439" t="str">
        <f t="shared" si="77"/>
        <v>2018_2772</v>
      </c>
      <c r="R2439" s="124">
        <v>2436</v>
      </c>
      <c r="S2439" s="39">
        <v>2772</v>
      </c>
      <c r="T2439" s="39">
        <v>2772</v>
      </c>
      <c r="U2439" s="39" t="s">
        <v>147</v>
      </c>
      <c r="V2439" s="39">
        <v>8.4886999999999997</v>
      </c>
      <c r="W2439" s="39">
        <v>2018</v>
      </c>
      <c r="X2439" s="39">
        <v>143</v>
      </c>
      <c r="Y2439" s="39">
        <v>2772</v>
      </c>
      <c r="Z2439" s="39">
        <v>0</v>
      </c>
      <c r="AA2439" s="39">
        <v>1</v>
      </c>
      <c r="AB2439" s="39">
        <v>16.846</v>
      </c>
    </row>
    <row r="2440" spans="1:28" ht="41.4" x14ac:dyDescent="0.3">
      <c r="A2440" t="str">
        <f t="shared" si="76"/>
        <v>2014_2502</v>
      </c>
      <c r="D2440" s="109">
        <v>2437</v>
      </c>
      <c r="E2440" s="109">
        <v>2502</v>
      </c>
      <c r="F2440" s="109">
        <v>2502</v>
      </c>
      <c r="G2440" s="109" t="s">
        <v>137</v>
      </c>
      <c r="H2440" s="109">
        <v>2014</v>
      </c>
      <c r="I2440" s="109">
        <v>0</v>
      </c>
      <c r="J2440" s="109">
        <v>1</v>
      </c>
      <c r="K2440" s="109">
        <v>593.1</v>
      </c>
      <c r="L2440" s="109">
        <v>526.1</v>
      </c>
      <c r="Q2440" t="str">
        <f t="shared" si="77"/>
        <v>2018_2781</v>
      </c>
      <c r="R2440" s="124">
        <v>2437</v>
      </c>
      <c r="S2440" s="39">
        <v>2781</v>
      </c>
      <c r="T2440" s="39">
        <v>2781</v>
      </c>
      <c r="U2440" s="39" t="s">
        <v>148</v>
      </c>
      <c r="V2440" s="39">
        <v>11.304600000000001</v>
      </c>
      <c r="W2440" s="39">
        <v>2018</v>
      </c>
      <c r="X2440" s="39">
        <v>1191.9000000000001</v>
      </c>
      <c r="Y2440" s="39">
        <v>2781</v>
      </c>
      <c r="Z2440" s="39">
        <v>0</v>
      </c>
      <c r="AA2440" s="39">
        <v>1</v>
      </c>
      <c r="AB2440" s="39">
        <v>105.435</v>
      </c>
    </row>
    <row r="2441" spans="1:28" x14ac:dyDescent="0.3">
      <c r="A2441" t="str">
        <f t="shared" si="76"/>
        <v>2014_2511</v>
      </c>
      <c r="D2441" s="109">
        <v>2438</v>
      </c>
      <c r="E2441" s="109">
        <v>2511</v>
      </c>
      <c r="F2441" s="109">
        <v>2511</v>
      </c>
      <c r="G2441" s="109" t="s">
        <v>138</v>
      </c>
      <c r="H2441" s="109">
        <v>2014</v>
      </c>
      <c r="I2441" s="109">
        <v>0</v>
      </c>
      <c r="J2441" s="109">
        <v>1</v>
      </c>
      <c r="K2441" s="109">
        <v>1960</v>
      </c>
      <c r="L2441" s="109">
        <v>1959</v>
      </c>
      <c r="Q2441" t="str">
        <f t="shared" si="77"/>
        <v>2018_2826</v>
      </c>
      <c r="R2441" s="124">
        <v>2438</v>
      </c>
      <c r="S2441" s="39">
        <v>2826</v>
      </c>
      <c r="T2441" s="39">
        <v>2826</v>
      </c>
      <c r="U2441" s="39" t="s">
        <v>149</v>
      </c>
      <c r="V2441" s="39">
        <v>15.1295</v>
      </c>
      <c r="W2441" s="39">
        <v>2018</v>
      </c>
      <c r="X2441" s="39">
        <v>1510.3</v>
      </c>
      <c r="Y2441" s="39">
        <v>2826</v>
      </c>
      <c r="Z2441" s="39">
        <v>0</v>
      </c>
      <c r="AA2441" s="39">
        <v>1</v>
      </c>
      <c r="AB2441" s="39">
        <v>99.825000000000003</v>
      </c>
    </row>
    <row r="2442" spans="1:28" ht="41.4" x14ac:dyDescent="0.3">
      <c r="A2442" t="str">
        <f t="shared" si="76"/>
        <v>2014_2520</v>
      </c>
      <c r="D2442" s="109">
        <v>2439</v>
      </c>
      <c r="E2442" s="109">
        <v>2520</v>
      </c>
      <c r="F2442" s="109">
        <v>2520</v>
      </c>
      <c r="G2442" s="109" t="s">
        <v>139</v>
      </c>
      <c r="H2442" s="109">
        <v>2014</v>
      </c>
      <c r="I2442" s="109">
        <v>0</v>
      </c>
      <c r="J2442" s="109">
        <v>1</v>
      </c>
      <c r="K2442" s="109">
        <v>276</v>
      </c>
      <c r="L2442" s="109">
        <v>309.3</v>
      </c>
      <c r="Q2442" t="str">
        <f t="shared" si="77"/>
        <v>2018_2846</v>
      </c>
      <c r="R2442" s="124">
        <v>2439</v>
      </c>
      <c r="S2442" s="39">
        <v>2846</v>
      </c>
      <c r="T2442" s="39">
        <v>2846</v>
      </c>
      <c r="U2442" s="39" t="s">
        <v>151</v>
      </c>
      <c r="V2442" s="39">
        <v>11.1999</v>
      </c>
      <c r="W2442" s="39">
        <v>2018</v>
      </c>
      <c r="X2442" s="39">
        <v>316.89999999999998</v>
      </c>
      <c r="Y2442" s="39">
        <v>2846</v>
      </c>
      <c r="Z2442" s="39">
        <v>0</v>
      </c>
      <c r="AA2442" s="39">
        <v>1</v>
      </c>
      <c r="AB2442" s="39">
        <v>28.295000000000002</v>
      </c>
    </row>
    <row r="2443" spans="1:28" ht="41.4" x14ac:dyDescent="0.3">
      <c r="A2443" t="str">
        <f t="shared" si="76"/>
        <v>2014_2556</v>
      </c>
      <c r="D2443" s="109">
        <v>2440</v>
      </c>
      <c r="E2443" s="109">
        <v>2556</v>
      </c>
      <c r="F2443" s="109">
        <v>2556</v>
      </c>
      <c r="G2443" s="109" t="s">
        <v>140</v>
      </c>
      <c r="H2443" s="109">
        <v>2014</v>
      </c>
      <c r="I2443" s="109">
        <v>0</v>
      </c>
      <c r="J2443" s="109">
        <v>1</v>
      </c>
      <c r="K2443" s="109">
        <v>366</v>
      </c>
      <c r="L2443" s="109">
        <v>331</v>
      </c>
      <c r="Q2443" t="str">
        <f t="shared" si="77"/>
        <v>2018_2862</v>
      </c>
      <c r="R2443" s="124">
        <v>2440</v>
      </c>
      <c r="S2443" s="39">
        <v>2862</v>
      </c>
      <c r="T2443" s="39">
        <v>2862</v>
      </c>
      <c r="U2443" s="39" t="s">
        <v>152</v>
      </c>
      <c r="V2443" s="39">
        <v>10.4717</v>
      </c>
      <c r="W2443" s="39">
        <v>2018</v>
      </c>
      <c r="X2443" s="39">
        <v>599.9</v>
      </c>
      <c r="Y2443" s="39">
        <v>2862</v>
      </c>
      <c r="Z2443" s="39">
        <v>0</v>
      </c>
      <c r="AA2443" s="39">
        <v>1</v>
      </c>
      <c r="AB2443" s="39">
        <v>57.287999999999997</v>
      </c>
    </row>
    <row r="2444" spans="1:28" x14ac:dyDescent="0.3">
      <c r="A2444" t="str">
        <f t="shared" si="76"/>
        <v>2014_3195</v>
      </c>
      <c r="D2444" s="109">
        <v>2441</v>
      </c>
      <c r="E2444" s="109">
        <v>3195</v>
      </c>
      <c r="F2444" s="109">
        <v>3195</v>
      </c>
      <c r="G2444" s="109" t="s">
        <v>356</v>
      </c>
      <c r="H2444" s="109">
        <v>2014</v>
      </c>
      <c r="I2444" s="109">
        <v>0</v>
      </c>
      <c r="J2444" s="109">
        <v>1</v>
      </c>
      <c r="K2444" s="109">
        <v>1284.4000000000001</v>
      </c>
      <c r="L2444" s="109">
        <v>1230.5</v>
      </c>
      <c r="Q2444" t="str">
        <f t="shared" si="77"/>
        <v>2018_2977</v>
      </c>
      <c r="R2444" s="124">
        <v>2441</v>
      </c>
      <c r="S2444" s="39">
        <v>2977</v>
      </c>
      <c r="T2444" s="39">
        <v>2977</v>
      </c>
      <c r="U2444" s="39" t="s">
        <v>153</v>
      </c>
      <c r="V2444" s="39">
        <v>11.2308</v>
      </c>
      <c r="W2444" s="39">
        <v>2018</v>
      </c>
      <c r="X2444" s="39">
        <v>584</v>
      </c>
      <c r="Y2444" s="39">
        <v>2977</v>
      </c>
      <c r="Z2444" s="39">
        <v>0</v>
      </c>
      <c r="AA2444" s="39">
        <v>1</v>
      </c>
      <c r="AB2444" s="39">
        <v>52</v>
      </c>
    </row>
    <row r="2445" spans="1:28" x14ac:dyDescent="0.3">
      <c r="A2445" t="str">
        <f t="shared" si="76"/>
        <v>2014_2709</v>
      </c>
      <c r="D2445" s="109">
        <v>2442</v>
      </c>
      <c r="E2445" s="109">
        <v>2709</v>
      </c>
      <c r="F2445" s="109">
        <v>2709</v>
      </c>
      <c r="G2445" s="109" t="s">
        <v>142</v>
      </c>
      <c r="H2445" s="109">
        <v>2014</v>
      </c>
      <c r="I2445" s="109">
        <v>0</v>
      </c>
      <c r="J2445" s="109">
        <v>1</v>
      </c>
      <c r="K2445" s="109">
        <v>1604.7</v>
      </c>
      <c r="L2445" s="109">
        <v>1625.7</v>
      </c>
      <c r="Q2445" t="str">
        <f t="shared" si="77"/>
        <v>2018_2988</v>
      </c>
      <c r="R2445" s="124">
        <v>2442</v>
      </c>
      <c r="S2445" s="39">
        <v>2988</v>
      </c>
      <c r="T2445" s="39">
        <v>2988</v>
      </c>
      <c r="U2445" s="39" t="s">
        <v>154</v>
      </c>
      <c r="V2445" s="39">
        <v>14.198399999999999</v>
      </c>
      <c r="W2445" s="39">
        <v>2018</v>
      </c>
      <c r="X2445" s="39">
        <v>771.2</v>
      </c>
      <c r="Y2445" s="39">
        <v>2988</v>
      </c>
      <c r="Z2445" s="39">
        <v>0</v>
      </c>
      <c r="AA2445" s="39">
        <v>1</v>
      </c>
      <c r="AB2445" s="39">
        <v>54.316000000000003</v>
      </c>
    </row>
    <row r="2446" spans="1:28" ht="41.4" x14ac:dyDescent="0.3">
      <c r="A2446" t="str">
        <f t="shared" si="76"/>
        <v>2014_2718</v>
      </c>
      <c r="D2446" s="109">
        <v>2443</v>
      </c>
      <c r="E2446" s="109">
        <v>2718</v>
      </c>
      <c r="F2446" s="109">
        <v>2718</v>
      </c>
      <c r="G2446" s="109" t="s">
        <v>143</v>
      </c>
      <c r="H2446" s="109">
        <v>2014</v>
      </c>
      <c r="I2446" s="109">
        <v>0</v>
      </c>
      <c r="J2446" s="109">
        <v>1</v>
      </c>
      <c r="K2446" s="109">
        <v>546.5</v>
      </c>
      <c r="L2446" s="109">
        <v>503.1</v>
      </c>
      <c r="Q2446" t="str">
        <f t="shared" si="77"/>
        <v>2018_3029</v>
      </c>
      <c r="R2446" s="124">
        <v>2443</v>
      </c>
      <c r="S2446" s="39">
        <v>3029</v>
      </c>
      <c r="T2446" s="39">
        <v>3029</v>
      </c>
      <c r="U2446" s="39" t="s">
        <v>155</v>
      </c>
      <c r="V2446" s="39">
        <v>12.369199999999999</v>
      </c>
      <c r="W2446" s="39">
        <v>2018</v>
      </c>
      <c r="X2446" s="39">
        <v>1073.4000000000001</v>
      </c>
      <c r="Y2446" s="39">
        <v>3029</v>
      </c>
      <c r="Z2446" s="39">
        <v>0</v>
      </c>
      <c r="AA2446" s="39">
        <v>1</v>
      </c>
      <c r="AB2446" s="39">
        <v>86.78</v>
      </c>
    </row>
    <row r="2447" spans="1:28" ht="27.6" x14ac:dyDescent="0.3">
      <c r="A2447" t="str">
        <f t="shared" si="76"/>
        <v>2014_2727</v>
      </c>
      <c r="D2447" s="109">
        <v>2444</v>
      </c>
      <c r="E2447" s="109">
        <v>2727</v>
      </c>
      <c r="F2447" s="109">
        <v>2727</v>
      </c>
      <c r="G2447" s="109" t="s">
        <v>144</v>
      </c>
      <c r="H2447" s="109">
        <v>2014</v>
      </c>
      <c r="I2447" s="109">
        <v>0</v>
      </c>
      <c r="J2447" s="109">
        <v>1</v>
      </c>
      <c r="K2447" s="109">
        <v>607.1</v>
      </c>
      <c r="L2447" s="109">
        <v>662.1</v>
      </c>
      <c r="Q2447" t="str">
        <f t="shared" si="77"/>
        <v>2018_3033</v>
      </c>
      <c r="R2447" s="124">
        <v>2444</v>
      </c>
      <c r="S2447" s="39">
        <v>3033</v>
      </c>
      <c r="T2447" s="39">
        <v>3033</v>
      </c>
      <c r="U2447" s="39" t="s">
        <v>156</v>
      </c>
      <c r="V2447" s="39">
        <v>10.7498</v>
      </c>
      <c r="W2447" s="39">
        <v>2018</v>
      </c>
      <c r="X2447" s="39">
        <v>366.3</v>
      </c>
      <c r="Y2447" s="39">
        <v>3033</v>
      </c>
      <c r="Z2447" s="39">
        <v>0</v>
      </c>
      <c r="AA2447" s="39">
        <v>1</v>
      </c>
      <c r="AB2447" s="39">
        <v>34.075000000000003</v>
      </c>
    </row>
    <row r="2448" spans="1:28" x14ac:dyDescent="0.3">
      <c r="A2448" t="str">
        <f t="shared" si="76"/>
        <v>2014_2754</v>
      </c>
      <c r="D2448" s="109">
        <v>2445</v>
      </c>
      <c r="E2448" s="109">
        <v>2754</v>
      </c>
      <c r="F2448" s="109">
        <v>2754</v>
      </c>
      <c r="G2448" s="109" t="s">
        <v>145</v>
      </c>
      <c r="H2448" s="109">
        <v>2014</v>
      </c>
      <c r="I2448" s="109">
        <v>0</v>
      </c>
      <c r="J2448" s="109">
        <v>1</v>
      </c>
      <c r="K2448" s="109">
        <v>455.6</v>
      </c>
      <c r="L2448" s="109">
        <v>509.7</v>
      </c>
      <c r="Q2448" t="str">
        <f t="shared" si="77"/>
        <v>2018_3042</v>
      </c>
      <c r="R2448" s="124">
        <v>2445</v>
      </c>
      <c r="S2448" s="39">
        <v>3042</v>
      </c>
      <c r="T2448" s="39">
        <v>3042</v>
      </c>
      <c r="U2448" s="39" t="s">
        <v>157</v>
      </c>
      <c r="V2448" s="39">
        <v>14.335100000000001</v>
      </c>
      <c r="W2448" s="39">
        <v>2018</v>
      </c>
      <c r="X2448" s="39">
        <v>725</v>
      </c>
      <c r="Y2448" s="39">
        <v>3042</v>
      </c>
      <c r="Z2448" s="39">
        <v>0</v>
      </c>
      <c r="AA2448" s="39">
        <v>1</v>
      </c>
      <c r="AB2448" s="39">
        <v>50.575000000000003</v>
      </c>
    </row>
    <row r="2449" spans="1:28" ht="27.6" x14ac:dyDescent="0.3">
      <c r="A2449" t="str">
        <f t="shared" si="76"/>
        <v>2014_2766</v>
      </c>
      <c r="D2449" s="109">
        <v>2446</v>
      </c>
      <c r="E2449" s="109">
        <v>2766</v>
      </c>
      <c r="F2449" s="109">
        <v>2766</v>
      </c>
      <c r="G2449" s="109" t="s">
        <v>593</v>
      </c>
      <c r="H2449" s="109">
        <v>2014</v>
      </c>
      <c r="I2449" s="109">
        <v>0</v>
      </c>
      <c r="J2449" s="109">
        <v>1</v>
      </c>
      <c r="K2449" s="109">
        <v>313.39999999999998</v>
      </c>
      <c r="L2449" s="109">
        <v>313.7</v>
      </c>
      <c r="Q2449" t="str">
        <f t="shared" si="77"/>
        <v>2018_3060</v>
      </c>
      <c r="R2449" s="124">
        <v>2446</v>
      </c>
      <c r="S2449" s="39">
        <v>3060</v>
      </c>
      <c r="T2449" s="39">
        <v>3060</v>
      </c>
      <c r="U2449" s="39" t="s">
        <v>158</v>
      </c>
      <c r="V2449" s="39">
        <v>14.851900000000001</v>
      </c>
      <c r="W2449" s="39">
        <v>2018</v>
      </c>
      <c r="X2449" s="39">
        <v>1388.8</v>
      </c>
      <c r="Y2449" s="39">
        <v>3060</v>
      </c>
      <c r="Z2449" s="39">
        <v>0</v>
      </c>
      <c r="AA2449" s="39">
        <v>1</v>
      </c>
      <c r="AB2449" s="39">
        <v>93.51</v>
      </c>
    </row>
    <row r="2450" spans="1:28" ht="27.6" x14ac:dyDescent="0.3">
      <c r="A2450" t="str">
        <f t="shared" si="76"/>
        <v>2014_2772</v>
      </c>
      <c r="D2450" s="109">
        <v>2447</v>
      </c>
      <c r="E2450" s="109">
        <v>2772</v>
      </c>
      <c r="F2450" s="109">
        <v>2772</v>
      </c>
      <c r="G2450" s="109" t="s">
        <v>147</v>
      </c>
      <c r="H2450" s="109">
        <v>2014</v>
      </c>
      <c r="I2450" s="109">
        <v>0</v>
      </c>
      <c r="J2450" s="109">
        <v>1</v>
      </c>
      <c r="K2450" s="109">
        <v>244.2</v>
      </c>
      <c r="L2450" s="109">
        <v>207</v>
      </c>
      <c r="Q2450" t="str">
        <f t="shared" si="77"/>
        <v>2018_3168</v>
      </c>
      <c r="R2450" s="124">
        <v>2447</v>
      </c>
      <c r="S2450" s="39">
        <v>3168</v>
      </c>
      <c r="T2450" s="39">
        <v>3168</v>
      </c>
      <c r="U2450" s="39" t="s">
        <v>165</v>
      </c>
      <c r="V2450" s="39">
        <v>13.338200000000001</v>
      </c>
      <c r="W2450" s="39">
        <v>2018</v>
      </c>
      <c r="X2450" s="39">
        <v>640.5</v>
      </c>
      <c r="Y2450" s="39">
        <v>3168</v>
      </c>
      <c r="Z2450" s="39">
        <v>0</v>
      </c>
      <c r="AA2450" s="39">
        <v>1</v>
      </c>
      <c r="AB2450" s="39">
        <v>48.02</v>
      </c>
    </row>
    <row r="2451" spans="1:28" ht="27.6" x14ac:dyDescent="0.3">
      <c r="A2451" t="str">
        <f t="shared" si="76"/>
        <v>2014_2781</v>
      </c>
      <c r="D2451" s="109">
        <v>2448</v>
      </c>
      <c r="E2451" s="109">
        <v>2781</v>
      </c>
      <c r="F2451" s="109">
        <v>2781</v>
      </c>
      <c r="G2451" s="109" t="s">
        <v>148</v>
      </c>
      <c r="H2451" s="109">
        <v>2014</v>
      </c>
      <c r="I2451" s="109">
        <v>0</v>
      </c>
      <c r="J2451" s="109">
        <v>1</v>
      </c>
      <c r="K2451" s="109">
        <v>1231</v>
      </c>
      <c r="L2451" s="109">
        <v>1198</v>
      </c>
      <c r="Q2451" t="str">
        <f t="shared" si="77"/>
        <v>2018_3105</v>
      </c>
      <c r="R2451" s="124">
        <v>2448</v>
      </c>
      <c r="S2451" s="39">
        <v>3105</v>
      </c>
      <c r="T2451" s="39">
        <v>3105</v>
      </c>
      <c r="U2451" s="39" t="s">
        <v>159</v>
      </c>
      <c r="V2451" s="39">
        <v>12.717700000000001</v>
      </c>
      <c r="W2451" s="39">
        <v>2018</v>
      </c>
      <c r="X2451" s="39">
        <v>1404.8</v>
      </c>
      <c r="Y2451" s="39">
        <v>3105</v>
      </c>
      <c r="Z2451" s="39">
        <v>0</v>
      </c>
      <c r="AA2451" s="39">
        <v>1</v>
      </c>
      <c r="AB2451" s="39">
        <v>110.46</v>
      </c>
    </row>
    <row r="2452" spans="1:28" ht="27.6" x14ac:dyDescent="0.3">
      <c r="A2452" t="str">
        <f t="shared" si="76"/>
        <v>2014_2826</v>
      </c>
      <c r="D2452" s="109">
        <v>2449</v>
      </c>
      <c r="E2452" s="109">
        <v>2826</v>
      </c>
      <c r="F2452" s="109">
        <v>2826</v>
      </c>
      <c r="G2452" s="109" t="s">
        <v>149</v>
      </c>
      <c r="H2452" s="109">
        <v>2014</v>
      </c>
      <c r="I2452" s="109">
        <v>0</v>
      </c>
      <c r="J2452" s="109">
        <v>1</v>
      </c>
      <c r="K2452" s="109">
        <v>1393.1</v>
      </c>
      <c r="L2452" s="109">
        <v>1509.1</v>
      </c>
      <c r="Q2452" t="str">
        <f t="shared" si="77"/>
        <v>2018_3114</v>
      </c>
      <c r="R2452" s="124">
        <v>2449</v>
      </c>
      <c r="S2452" s="39">
        <v>3114</v>
      </c>
      <c r="T2452" s="39">
        <v>3114</v>
      </c>
      <c r="U2452" s="39" t="s">
        <v>160</v>
      </c>
      <c r="V2452" s="39">
        <v>14.9832</v>
      </c>
      <c r="W2452" s="39">
        <v>2018</v>
      </c>
      <c r="X2452" s="39">
        <v>3512.4</v>
      </c>
      <c r="Y2452" s="39">
        <v>3114</v>
      </c>
      <c r="Z2452" s="39">
        <v>0</v>
      </c>
      <c r="AA2452" s="39">
        <v>1</v>
      </c>
      <c r="AB2452" s="39">
        <v>234.423</v>
      </c>
    </row>
    <row r="2453" spans="1:28" ht="27.6" x14ac:dyDescent="0.3">
      <c r="A2453" t="str">
        <f t="shared" si="76"/>
        <v>2014_2846</v>
      </c>
      <c r="D2453" s="109">
        <v>2450</v>
      </c>
      <c r="E2453" s="109">
        <v>2846</v>
      </c>
      <c r="F2453" s="109">
        <v>2846</v>
      </c>
      <c r="G2453" s="109" t="s">
        <v>151</v>
      </c>
      <c r="H2453" s="109">
        <v>2014</v>
      </c>
      <c r="I2453" s="109">
        <v>0</v>
      </c>
      <c r="J2453" s="109">
        <v>1</v>
      </c>
      <c r="K2453" s="109">
        <v>321.10000000000002</v>
      </c>
      <c r="L2453" s="109">
        <v>325.10000000000002</v>
      </c>
      <c r="Q2453" t="str">
        <f t="shared" si="77"/>
        <v>2018_3119</v>
      </c>
      <c r="R2453" s="124">
        <v>2450</v>
      </c>
      <c r="S2453" s="39">
        <v>3119</v>
      </c>
      <c r="T2453" s="39">
        <v>3119</v>
      </c>
      <c r="U2453" s="39" t="s">
        <v>161</v>
      </c>
      <c r="V2453" s="39">
        <v>12.565300000000001</v>
      </c>
      <c r="W2453" s="39">
        <v>2018</v>
      </c>
      <c r="X2453" s="39">
        <v>798.4</v>
      </c>
      <c r="Y2453" s="39">
        <v>3119</v>
      </c>
      <c r="Z2453" s="39">
        <v>0</v>
      </c>
      <c r="AA2453" s="39">
        <v>1</v>
      </c>
      <c r="AB2453" s="39">
        <v>63.54</v>
      </c>
    </row>
    <row r="2454" spans="1:28" ht="27.6" x14ac:dyDescent="0.3">
      <c r="A2454" t="str">
        <f t="shared" si="76"/>
        <v>2014_2862</v>
      </c>
      <c r="D2454" s="109">
        <v>2451</v>
      </c>
      <c r="E2454" s="109">
        <v>2862</v>
      </c>
      <c r="F2454" s="109">
        <v>2862</v>
      </c>
      <c r="G2454" s="109" t="s">
        <v>152</v>
      </c>
      <c r="H2454" s="109">
        <v>2014</v>
      </c>
      <c r="I2454" s="109">
        <v>0</v>
      </c>
      <c r="J2454" s="109">
        <v>1</v>
      </c>
      <c r="K2454" s="109">
        <v>637.9</v>
      </c>
      <c r="L2454" s="109">
        <v>653.9</v>
      </c>
      <c r="Q2454" t="str">
        <f t="shared" si="77"/>
        <v>2018_3141</v>
      </c>
      <c r="R2454" s="124">
        <v>2451</v>
      </c>
      <c r="S2454" s="39">
        <v>3141</v>
      </c>
      <c r="T2454" s="39">
        <v>3141</v>
      </c>
      <c r="U2454" s="39" t="s">
        <v>162</v>
      </c>
      <c r="V2454" s="39">
        <v>13.869199999999999</v>
      </c>
      <c r="W2454" s="39">
        <v>2018</v>
      </c>
      <c r="X2454" s="39">
        <v>13926</v>
      </c>
      <c r="Y2454" s="39">
        <v>3141</v>
      </c>
      <c r="Z2454" s="39">
        <v>0</v>
      </c>
      <c r="AA2454" s="39">
        <v>1</v>
      </c>
      <c r="AB2454" s="39">
        <v>1004.1</v>
      </c>
    </row>
    <row r="2455" spans="1:28" ht="27.6" x14ac:dyDescent="0.3">
      <c r="A2455" t="str">
        <f t="shared" si="76"/>
        <v>2014_2977</v>
      </c>
      <c r="D2455" s="109">
        <v>2452</v>
      </c>
      <c r="E2455" s="109">
        <v>2977</v>
      </c>
      <c r="F2455" s="109">
        <v>2977</v>
      </c>
      <c r="G2455" s="109" t="s">
        <v>153</v>
      </c>
      <c r="H2455" s="109">
        <v>2014</v>
      </c>
      <c r="I2455" s="109">
        <v>0</v>
      </c>
      <c r="J2455" s="109">
        <v>1</v>
      </c>
      <c r="K2455" s="109">
        <v>652.29999999999995</v>
      </c>
      <c r="L2455" s="109">
        <v>655</v>
      </c>
      <c r="Q2455" t="str">
        <f t="shared" si="77"/>
        <v>2018_3150</v>
      </c>
      <c r="R2455" s="124">
        <v>2452</v>
      </c>
      <c r="S2455" s="39">
        <v>3150</v>
      </c>
      <c r="T2455" s="39">
        <v>3150</v>
      </c>
      <c r="U2455" s="39" t="s">
        <v>163</v>
      </c>
      <c r="V2455" s="39">
        <v>12.504</v>
      </c>
      <c r="W2455" s="39">
        <v>2018</v>
      </c>
      <c r="X2455" s="39">
        <v>1169</v>
      </c>
      <c r="Y2455" s="39">
        <v>3150</v>
      </c>
      <c r="Z2455" s="39">
        <v>0</v>
      </c>
      <c r="AA2455" s="39">
        <v>1</v>
      </c>
      <c r="AB2455" s="39">
        <v>93.49</v>
      </c>
    </row>
    <row r="2456" spans="1:28" ht="27.6" x14ac:dyDescent="0.3">
      <c r="A2456" t="str">
        <f t="shared" si="76"/>
        <v>2014_2988</v>
      </c>
      <c r="D2456" s="109">
        <v>2453</v>
      </c>
      <c r="E2456" s="109">
        <v>2988</v>
      </c>
      <c r="F2456" s="109">
        <v>2988</v>
      </c>
      <c r="G2456" s="109" t="s">
        <v>154</v>
      </c>
      <c r="H2456" s="109">
        <v>2014</v>
      </c>
      <c r="I2456" s="109">
        <v>0</v>
      </c>
      <c r="J2456" s="109">
        <v>1</v>
      </c>
      <c r="K2456" s="109">
        <v>518.1</v>
      </c>
      <c r="L2456" s="109">
        <v>740.2</v>
      </c>
      <c r="Q2456" t="str">
        <f t="shared" si="77"/>
        <v>2018_3154</v>
      </c>
      <c r="R2456" s="124">
        <v>2453</v>
      </c>
      <c r="S2456" s="39">
        <v>3154</v>
      </c>
      <c r="T2456" s="39">
        <v>3154</v>
      </c>
      <c r="U2456" s="39" t="s">
        <v>164</v>
      </c>
      <c r="V2456" s="39">
        <v>12.4437</v>
      </c>
      <c r="W2456" s="39">
        <v>2018</v>
      </c>
      <c r="X2456" s="39">
        <v>525</v>
      </c>
      <c r="Y2456" s="39">
        <v>3154</v>
      </c>
      <c r="Z2456" s="39">
        <v>0</v>
      </c>
      <c r="AA2456" s="39">
        <v>1</v>
      </c>
      <c r="AB2456" s="39">
        <v>42.19</v>
      </c>
    </row>
    <row r="2457" spans="1:28" ht="27.6" x14ac:dyDescent="0.3">
      <c r="A2457" t="str">
        <f t="shared" si="76"/>
        <v>2014_3029</v>
      </c>
      <c r="D2457" s="109">
        <v>2454</v>
      </c>
      <c r="E2457" s="109">
        <v>3029</v>
      </c>
      <c r="F2457" s="109">
        <v>3029</v>
      </c>
      <c r="G2457" s="109" t="s">
        <v>155</v>
      </c>
      <c r="H2457" s="109">
        <v>2014</v>
      </c>
      <c r="I2457" s="109">
        <v>0</v>
      </c>
      <c r="J2457" s="109">
        <v>1</v>
      </c>
      <c r="K2457" s="109">
        <v>1244</v>
      </c>
      <c r="L2457" s="109">
        <v>1153</v>
      </c>
      <c r="Q2457" t="str">
        <f t="shared" si="77"/>
        <v>2018_3186</v>
      </c>
      <c r="R2457" s="124">
        <v>2454</v>
      </c>
      <c r="S2457" s="39">
        <v>3186</v>
      </c>
      <c r="T2457" s="39">
        <v>3186</v>
      </c>
      <c r="U2457" s="39" t="s">
        <v>787</v>
      </c>
      <c r="V2457" s="39">
        <v>12.67</v>
      </c>
      <c r="W2457" s="39">
        <v>2018</v>
      </c>
      <c r="X2457" s="39">
        <v>382</v>
      </c>
      <c r="Y2457" s="39">
        <v>3186</v>
      </c>
      <c r="Z2457" s="39">
        <v>0</v>
      </c>
      <c r="AA2457" s="39">
        <v>1</v>
      </c>
      <c r="AB2457" s="39">
        <v>30.15</v>
      </c>
    </row>
    <row r="2458" spans="1:28" x14ac:dyDescent="0.3">
      <c r="A2458" t="str">
        <f t="shared" si="76"/>
        <v>2014_3033</v>
      </c>
      <c r="D2458" s="109">
        <v>2455</v>
      </c>
      <c r="E2458" s="109">
        <v>3033</v>
      </c>
      <c r="F2458" s="109">
        <v>3033</v>
      </c>
      <c r="G2458" s="109" t="s">
        <v>156</v>
      </c>
      <c r="H2458" s="109">
        <v>2014</v>
      </c>
      <c r="I2458" s="109">
        <v>0</v>
      </c>
      <c r="J2458" s="109">
        <v>1</v>
      </c>
      <c r="K2458" s="109">
        <v>423.1</v>
      </c>
      <c r="L2458" s="109">
        <v>368.2</v>
      </c>
      <c r="Q2458" t="str">
        <f t="shared" si="77"/>
        <v>2018_3204</v>
      </c>
      <c r="R2458" s="124">
        <v>2455</v>
      </c>
      <c r="S2458" s="39">
        <v>3204</v>
      </c>
      <c r="T2458" s="39">
        <v>3204</v>
      </c>
      <c r="U2458" s="39" t="s">
        <v>166</v>
      </c>
      <c r="V2458" s="39">
        <v>14.298</v>
      </c>
      <c r="W2458" s="39">
        <v>2018</v>
      </c>
      <c r="X2458" s="39">
        <v>960.4</v>
      </c>
      <c r="Y2458" s="39">
        <v>3204</v>
      </c>
      <c r="Z2458" s="39">
        <v>0</v>
      </c>
      <c r="AA2458" s="39">
        <v>1</v>
      </c>
      <c r="AB2458" s="39">
        <v>67.17</v>
      </c>
    </row>
    <row r="2459" spans="1:28" ht="27.6" x14ac:dyDescent="0.3">
      <c r="A2459" t="str">
        <f t="shared" si="76"/>
        <v>2014_3042</v>
      </c>
      <c r="D2459" s="109">
        <v>2456</v>
      </c>
      <c r="E2459" s="109">
        <v>3042</v>
      </c>
      <c r="F2459" s="109">
        <v>3042</v>
      </c>
      <c r="G2459" s="109" t="s">
        <v>157</v>
      </c>
      <c r="H2459" s="109">
        <v>2014</v>
      </c>
      <c r="I2459" s="109">
        <v>0</v>
      </c>
      <c r="J2459" s="109">
        <v>1</v>
      </c>
      <c r="K2459" s="109">
        <v>652</v>
      </c>
      <c r="L2459" s="109">
        <v>704</v>
      </c>
      <c r="Q2459" t="str">
        <f t="shared" si="77"/>
        <v>2018_3231</v>
      </c>
      <c r="R2459" s="124">
        <v>2456</v>
      </c>
      <c r="S2459" s="39">
        <v>3231</v>
      </c>
      <c r="T2459" s="39">
        <v>3231</v>
      </c>
      <c r="U2459" s="39" t="s">
        <v>167</v>
      </c>
      <c r="V2459" s="39">
        <v>16.169699999999999</v>
      </c>
      <c r="W2459" s="39">
        <v>2018</v>
      </c>
      <c r="X2459" s="39">
        <v>7107.7</v>
      </c>
      <c r="Y2459" s="39">
        <v>3231</v>
      </c>
      <c r="Z2459" s="39">
        <v>0</v>
      </c>
      <c r="AA2459" s="39">
        <v>1</v>
      </c>
      <c r="AB2459" s="39">
        <v>439.57</v>
      </c>
    </row>
    <row r="2460" spans="1:28" x14ac:dyDescent="0.3">
      <c r="A2460" t="str">
        <f t="shared" si="76"/>
        <v>2014_3060</v>
      </c>
      <c r="D2460" s="109">
        <v>2457</v>
      </c>
      <c r="E2460" s="109">
        <v>3060</v>
      </c>
      <c r="F2460" s="109">
        <v>3060</v>
      </c>
      <c r="G2460" s="109" t="s">
        <v>158</v>
      </c>
      <c r="H2460" s="109">
        <v>2014</v>
      </c>
      <c r="I2460" s="109">
        <v>0</v>
      </c>
      <c r="J2460" s="109">
        <v>1</v>
      </c>
      <c r="K2460" s="109">
        <v>1211.8</v>
      </c>
      <c r="L2460" s="109">
        <v>1403.8</v>
      </c>
      <c r="Q2460" t="str">
        <f t="shared" si="77"/>
        <v>2018_3312</v>
      </c>
      <c r="R2460" s="124">
        <v>2457</v>
      </c>
      <c r="S2460" s="39">
        <v>3312</v>
      </c>
      <c r="T2460" s="39">
        <v>3312</v>
      </c>
      <c r="U2460" s="39" t="s">
        <v>168</v>
      </c>
      <c r="V2460" s="39">
        <v>14.055199999999999</v>
      </c>
      <c r="W2460" s="39">
        <v>2018</v>
      </c>
      <c r="X2460" s="39">
        <v>1786.7</v>
      </c>
      <c r="Y2460" s="39">
        <v>3312</v>
      </c>
      <c r="Z2460" s="39">
        <v>0</v>
      </c>
      <c r="AA2460" s="39">
        <v>1</v>
      </c>
      <c r="AB2460" s="39">
        <v>127.12</v>
      </c>
    </row>
    <row r="2461" spans="1:28" x14ac:dyDescent="0.3">
      <c r="A2461" t="str">
        <f t="shared" si="76"/>
        <v>2014_3168</v>
      </c>
      <c r="D2461" s="109">
        <v>2458</v>
      </c>
      <c r="E2461" s="109">
        <v>3168</v>
      </c>
      <c r="F2461" s="109">
        <v>3168</v>
      </c>
      <c r="G2461" s="109" t="s">
        <v>165</v>
      </c>
      <c r="H2461" s="109">
        <v>2014</v>
      </c>
      <c r="I2461" s="109">
        <v>0</v>
      </c>
      <c r="J2461" s="109">
        <v>1</v>
      </c>
      <c r="K2461" s="109">
        <v>698.6</v>
      </c>
      <c r="L2461" s="109">
        <v>656.6</v>
      </c>
      <c r="Q2461" t="str">
        <f t="shared" si="77"/>
        <v>2018_3330</v>
      </c>
      <c r="R2461" s="124">
        <v>2458</v>
      </c>
      <c r="S2461" s="39">
        <v>3330</v>
      </c>
      <c r="T2461" s="39">
        <v>3330</v>
      </c>
      <c r="U2461" s="39" t="s">
        <v>169</v>
      </c>
      <c r="V2461" s="39">
        <v>10.1244</v>
      </c>
      <c r="W2461" s="39">
        <v>2018</v>
      </c>
      <c r="X2461" s="39">
        <v>293.10000000000002</v>
      </c>
      <c r="Y2461" s="39">
        <v>3330</v>
      </c>
      <c r="Z2461" s="39">
        <v>0</v>
      </c>
      <c r="AA2461" s="39">
        <v>1</v>
      </c>
      <c r="AB2461" s="39">
        <v>28.95</v>
      </c>
    </row>
    <row r="2462" spans="1:28" ht="27.6" x14ac:dyDescent="0.3">
      <c r="A2462" t="str">
        <f t="shared" si="76"/>
        <v>2014_3105</v>
      </c>
      <c r="D2462" s="109">
        <v>2459</v>
      </c>
      <c r="E2462" s="109">
        <v>3105</v>
      </c>
      <c r="F2462" s="109">
        <v>3105</v>
      </c>
      <c r="G2462" s="109" t="s">
        <v>159</v>
      </c>
      <c r="H2462" s="109">
        <v>2014</v>
      </c>
      <c r="I2462" s="109">
        <v>0</v>
      </c>
      <c r="J2462" s="109">
        <v>1</v>
      </c>
      <c r="K2462" s="109">
        <v>1404.8</v>
      </c>
      <c r="L2462" s="109">
        <v>1373.7</v>
      </c>
      <c r="Q2462" t="str">
        <f t="shared" si="77"/>
        <v>2018_3348</v>
      </c>
      <c r="R2462" s="124">
        <v>2459</v>
      </c>
      <c r="S2462" s="39">
        <v>3348</v>
      </c>
      <c r="T2462" s="39">
        <v>3348</v>
      </c>
      <c r="U2462" s="39" t="s">
        <v>170</v>
      </c>
      <c r="V2462" s="39">
        <v>12.3588</v>
      </c>
      <c r="W2462" s="39">
        <v>2018</v>
      </c>
      <c r="X2462" s="39">
        <v>446.4</v>
      </c>
      <c r="Y2462" s="39">
        <v>3348</v>
      </c>
      <c r="Z2462" s="39">
        <v>0</v>
      </c>
      <c r="AA2462" s="39">
        <v>1</v>
      </c>
      <c r="AB2462" s="39">
        <v>36.119999999999997</v>
      </c>
    </row>
    <row r="2463" spans="1:28" x14ac:dyDescent="0.3">
      <c r="A2463" t="str">
        <f t="shared" si="76"/>
        <v>2014_3114</v>
      </c>
      <c r="D2463" s="109">
        <v>2460</v>
      </c>
      <c r="E2463" s="109">
        <v>3114</v>
      </c>
      <c r="F2463" s="109">
        <v>3114</v>
      </c>
      <c r="G2463" s="109" t="s">
        <v>160</v>
      </c>
      <c r="H2463" s="109">
        <v>2014</v>
      </c>
      <c r="I2463" s="109">
        <v>0</v>
      </c>
      <c r="J2463" s="109">
        <v>1</v>
      </c>
      <c r="K2463" s="109">
        <v>3430.3</v>
      </c>
      <c r="L2463" s="109">
        <v>3517.1</v>
      </c>
      <c r="Q2463" t="str">
        <f t="shared" si="77"/>
        <v>2018_3375</v>
      </c>
      <c r="R2463" s="124">
        <v>2460</v>
      </c>
      <c r="S2463" s="39">
        <v>3375</v>
      </c>
      <c r="T2463" s="39">
        <v>3375</v>
      </c>
      <c r="U2463" s="39" t="s">
        <v>171</v>
      </c>
      <c r="V2463" s="39">
        <v>13.846399999999999</v>
      </c>
      <c r="W2463" s="39">
        <v>2018</v>
      </c>
      <c r="X2463" s="39">
        <v>1670.5</v>
      </c>
      <c r="Y2463" s="39">
        <v>3375</v>
      </c>
      <c r="Z2463" s="39">
        <v>0</v>
      </c>
      <c r="AA2463" s="39">
        <v>1</v>
      </c>
      <c r="AB2463" s="39">
        <v>120.645</v>
      </c>
    </row>
    <row r="2464" spans="1:28" ht="27.6" x14ac:dyDescent="0.3">
      <c r="A2464" t="str">
        <f t="shared" si="76"/>
        <v>2014_3119</v>
      </c>
      <c r="D2464" s="109">
        <v>2461</v>
      </c>
      <c r="E2464" s="109">
        <v>3119</v>
      </c>
      <c r="F2464" s="109">
        <v>3119</v>
      </c>
      <c r="G2464" s="109" t="s">
        <v>161</v>
      </c>
      <c r="H2464" s="109">
        <v>2014</v>
      </c>
      <c r="I2464" s="109">
        <v>0</v>
      </c>
      <c r="J2464" s="109">
        <v>1</v>
      </c>
      <c r="K2464" s="109">
        <v>895.4</v>
      </c>
      <c r="L2464" s="109">
        <v>829.5</v>
      </c>
      <c r="Q2464" t="str">
        <f t="shared" si="77"/>
        <v>2018_3420</v>
      </c>
      <c r="R2464" s="124">
        <v>2461</v>
      </c>
      <c r="S2464" s="39">
        <v>3420</v>
      </c>
      <c r="T2464" s="39">
        <v>3420</v>
      </c>
      <c r="U2464" s="39" t="s">
        <v>172</v>
      </c>
      <c r="V2464" s="39">
        <v>11.6229</v>
      </c>
      <c r="W2464" s="39">
        <v>2018</v>
      </c>
      <c r="X2464" s="39">
        <v>635.6</v>
      </c>
      <c r="Y2464" s="39">
        <v>3420</v>
      </c>
      <c r="Z2464" s="39">
        <v>0</v>
      </c>
      <c r="AA2464" s="39">
        <v>1</v>
      </c>
      <c r="AB2464" s="39">
        <v>54.685000000000002</v>
      </c>
    </row>
    <row r="2465" spans="1:28" x14ac:dyDescent="0.3">
      <c r="A2465" t="str">
        <f t="shared" si="76"/>
        <v>2014_3141</v>
      </c>
      <c r="D2465" s="109">
        <v>2462</v>
      </c>
      <c r="E2465" s="109">
        <v>3141</v>
      </c>
      <c r="F2465" s="109">
        <v>3141</v>
      </c>
      <c r="G2465" s="109" t="s">
        <v>162</v>
      </c>
      <c r="H2465" s="109">
        <v>2014</v>
      </c>
      <c r="I2465" s="109">
        <v>0</v>
      </c>
      <c r="J2465" s="109">
        <v>1</v>
      </c>
      <c r="K2465" s="109">
        <v>13328</v>
      </c>
      <c r="L2465" s="109">
        <v>13033.6</v>
      </c>
      <c r="Q2465" t="str">
        <f t="shared" si="77"/>
        <v>2018_3465</v>
      </c>
      <c r="R2465" s="124">
        <v>2462</v>
      </c>
      <c r="S2465" s="39">
        <v>3465</v>
      </c>
      <c r="T2465" s="39">
        <v>3465</v>
      </c>
      <c r="U2465" s="39" t="s">
        <v>173</v>
      </c>
      <c r="V2465" s="39">
        <v>9.5623000000000005</v>
      </c>
      <c r="W2465" s="39">
        <v>2018</v>
      </c>
      <c r="X2465" s="39">
        <v>323.3</v>
      </c>
      <c r="Y2465" s="39">
        <v>3465</v>
      </c>
      <c r="Z2465" s="39">
        <v>0</v>
      </c>
      <c r="AA2465" s="39">
        <v>1</v>
      </c>
      <c r="AB2465" s="39">
        <v>33.81</v>
      </c>
    </row>
    <row r="2466" spans="1:28" ht="41.4" x14ac:dyDescent="0.3">
      <c r="A2466" t="str">
        <f t="shared" si="76"/>
        <v>2014_3150</v>
      </c>
      <c r="D2466" s="109">
        <v>2463</v>
      </c>
      <c r="E2466" s="109">
        <v>3150</v>
      </c>
      <c r="F2466" s="109">
        <v>3150</v>
      </c>
      <c r="G2466" s="109" t="s">
        <v>163</v>
      </c>
      <c r="H2466" s="109">
        <v>2014</v>
      </c>
      <c r="I2466" s="109">
        <v>0</v>
      </c>
      <c r="J2466" s="109">
        <v>1</v>
      </c>
      <c r="K2466" s="109">
        <v>1085.4000000000001</v>
      </c>
      <c r="L2466" s="109">
        <v>1150.4000000000001</v>
      </c>
      <c r="Q2466" t="str">
        <f t="shared" si="77"/>
        <v>2018_3537</v>
      </c>
      <c r="R2466" s="124">
        <v>2463</v>
      </c>
      <c r="S2466" s="39">
        <v>3537</v>
      </c>
      <c r="T2466" s="39">
        <v>3537</v>
      </c>
      <c r="U2466" s="39" t="s">
        <v>174</v>
      </c>
      <c r="V2466" s="39">
        <v>8.4788999999999994</v>
      </c>
      <c r="W2466" s="39">
        <v>2018</v>
      </c>
      <c r="X2466" s="39">
        <v>150</v>
      </c>
      <c r="Y2466" s="39">
        <v>3537</v>
      </c>
      <c r="Z2466" s="39">
        <v>0</v>
      </c>
      <c r="AA2466" s="39">
        <v>1</v>
      </c>
      <c r="AB2466" s="39">
        <v>17.690999999999999</v>
      </c>
    </row>
    <row r="2467" spans="1:28" ht="27.6" x14ac:dyDescent="0.3">
      <c r="A2467" t="str">
        <f t="shared" si="76"/>
        <v>2014_3154</v>
      </c>
      <c r="D2467" s="109">
        <v>2464</v>
      </c>
      <c r="E2467" s="109">
        <v>3154</v>
      </c>
      <c r="F2467" s="109">
        <v>3154</v>
      </c>
      <c r="G2467" s="109" t="s">
        <v>164</v>
      </c>
      <c r="H2467" s="109">
        <v>2014</v>
      </c>
      <c r="I2467" s="109">
        <v>0</v>
      </c>
      <c r="J2467" s="109">
        <v>1</v>
      </c>
      <c r="K2467" s="109">
        <v>547.9</v>
      </c>
      <c r="L2467" s="109">
        <v>516</v>
      </c>
      <c r="Q2467" t="str">
        <f t="shared" si="77"/>
        <v>2018_3555</v>
      </c>
      <c r="R2467" s="124">
        <v>2464</v>
      </c>
      <c r="S2467" s="39">
        <v>3555</v>
      </c>
      <c r="T2467" s="39">
        <v>3555</v>
      </c>
      <c r="U2467" s="39" t="s">
        <v>175</v>
      </c>
      <c r="V2467" s="39">
        <v>12.6326</v>
      </c>
      <c r="W2467" s="39">
        <v>2018</v>
      </c>
      <c r="X2467" s="39">
        <v>600.29999999999995</v>
      </c>
      <c r="Y2467" s="39">
        <v>3555</v>
      </c>
      <c r="Z2467" s="39">
        <v>0</v>
      </c>
      <c r="AA2467" s="39">
        <v>1</v>
      </c>
      <c r="AB2467" s="39">
        <v>47.52</v>
      </c>
    </row>
    <row r="2468" spans="1:28" x14ac:dyDescent="0.3">
      <c r="A2468" t="str">
        <f t="shared" si="76"/>
        <v>2014_3186</v>
      </c>
      <c r="D2468" s="109">
        <v>2465</v>
      </c>
      <c r="E2468" s="109">
        <v>3186</v>
      </c>
      <c r="F2468" s="109">
        <v>3186</v>
      </c>
      <c r="G2468" s="109" t="s">
        <v>787</v>
      </c>
      <c r="H2468" s="109">
        <v>2014</v>
      </c>
      <c r="I2468" s="109">
        <v>0</v>
      </c>
      <c r="J2468" s="109">
        <v>1</v>
      </c>
      <c r="K2468" s="109">
        <v>380.1</v>
      </c>
      <c r="L2468" s="109">
        <v>350.1</v>
      </c>
      <c r="Q2468" t="str">
        <f t="shared" si="77"/>
        <v>2018_3600</v>
      </c>
      <c r="R2468" s="124">
        <v>2465</v>
      </c>
      <c r="S2468" s="39">
        <v>3600</v>
      </c>
      <c r="T2468" s="39">
        <v>3600</v>
      </c>
      <c r="U2468" s="39" t="s">
        <v>177</v>
      </c>
      <c r="V2468" s="39">
        <v>14.9163</v>
      </c>
      <c r="W2468" s="39">
        <v>2018</v>
      </c>
      <c r="X2468" s="39">
        <v>2143.8000000000002</v>
      </c>
      <c r="Y2468" s="39">
        <v>3600</v>
      </c>
      <c r="Z2468" s="39">
        <v>0</v>
      </c>
      <c r="AA2468" s="39">
        <v>1</v>
      </c>
      <c r="AB2468" s="39">
        <v>143.72200000000001</v>
      </c>
    </row>
    <row r="2469" spans="1:28" x14ac:dyDescent="0.3">
      <c r="A2469" t="str">
        <f t="shared" si="76"/>
        <v>2014_3204</v>
      </c>
      <c r="D2469" s="109">
        <v>2466</v>
      </c>
      <c r="E2469" s="109">
        <v>3204</v>
      </c>
      <c r="F2469" s="109">
        <v>3204</v>
      </c>
      <c r="G2469" s="109" t="s">
        <v>166</v>
      </c>
      <c r="H2469" s="109">
        <v>2014</v>
      </c>
      <c r="I2469" s="109">
        <v>0</v>
      </c>
      <c r="J2469" s="109">
        <v>1</v>
      </c>
      <c r="K2469" s="109">
        <v>880.5</v>
      </c>
      <c r="L2469" s="109">
        <v>917.7</v>
      </c>
      <c r="Q2469" t="str">
        <f t="shared" si="77"/>
        <v>2018_3609</v>
      </c>
      <c r="R2469" s="124">
        <v>2466</v>
      </c>
      <c r="S2469" s="39">
        <v>3609</v>
      </c>
      <c r="T2469" s="39">
        <v>3609</v>
      </c>
      <c r="U2469" s="39" t="s">
        <v>178</v>
      </c>
      <c r="V2469" s="39">
        <v>11.817399999999999</v>
      </c>
      <c r="W2469" s="39">
        <v>2018</v>
      </c>
      <c r="X2469" s="39">
        <v>494.5</v>
      </c>
      <c r="Y2469" s="39">
        <v>3609</v>
      </c>
      <c r="Z2469" s="39">
        <v>0</v>
      </c>
      <c r="AA2469" s="39">
        <v>1</v>
      </c>
      <c r="AB2469" s="39">
        <v>41.844999999999999</v>
      </c>
    </row>
    <row r="2470" spans="1:28" ht="27.6" x14ac:dyDescent="0.3">
      <c r="A2470" t="str">
        <f t="shared" si="76"/>
        <v>2014_3231</v>
      </c>
      <c r="D2470" s="109">
        <v>2467</v>
      </c>
      <c r="E2470" s="109">
        <v>3231</v>
      </c>
      <c r="F2470" s="109">
        <v>3231</v>
      </c>
      <c r="G2470" s="109" t="s">
        <v>167</v>
      </c>
      <c r="H2470" s="109">
        <v>2014</v>
      </c>
      <c r="I2470" s="109">
        <v>0</v>
      </c>
      <c r="J2470" s="109">
        <v>1</v>
      </c>
      <c r="K2470" s="109">
        <v>6617.1</v>
      </c>
      <c r="L2470" s="109">
        <v>6642.5</v>
      </c>
      <c r="Q2470" t="str">
        <f t="shared" si="77"/>
        <v>2018_3645</v>
      </c>
      <c r="R2470" s="124">
        <v>2467</v>
      </c>
      <c r="S2470" s="39">
        <v>3645</v>
      </c>
      <c r="T2470" s="39">
        <v>3645</v>
      </c>
      <c r="U2470" s="39" t="s">
        <v>179</v>
      </c>
      <c r="V2470" s="39">
        <v>14.8581</v>
      </c>
      <c r="W2470" s="39">
        <v>2018</v>
      </c>
      <c r="X2470" s="39">
        <v>2874.6</v>
      </c>
      <c r="Y2470" s="39">
        <v>3645</v>
      </c>
      <c r="Z2470" s="39">
        <v>0</v>
      </c>
      <c r="AA2470" s="39">
        <v>1</v>
      </c>
      <c r="AB2470" s="39">
        <v>193.47</v>
      </c>
    </row>
    <row r="2471" spans="1:28" x14ac:dyDescent="0.3">
      <c r="A2471" t="str">
        <f t="shared" si="76"/>
        <v>2014_3312</v>
      </c>
      <c r="D2471" s="109">
        <v>2468</v>
      </c>
      <c r="E2471" s="109">
        <v>3312</v>
      </c>
      <c r="F2471" s="109">
        <v>3312</v>
      </c>
      <c r="G2471" s="109" t="s">
        <v>168</v>
      </c>
      <c r="H2471" s="109">
        <v>2014</v>
      </c>
      <c r="I2471" s="109">
        <v>0</v>
      </c>
      <c r="J2471" s="109">
        <v>1</v>
      </c>
      <c r="K2471" s="109">
        <v>1963.7</v>
      </c>
      <c r="L2471" s="109">
        <v>1857.7</v>
      </c>
      <c r="Q2471" t="str">
        <f t="shared" si="77"/>
        <v>2018_3715</v>
      </c>
      <c r="R2471" s="124">
        <v>2468</v>
      </c>
      <c r="S2471" s="39">
        <v>3715</v>
      </c>
      <c r="T2471" s="39">
        <v>3715</v>
      </c>
      <c r="U2471" s="39" t="s">
        <v>181</v>
      </c>
      <c r="V2471" s="39">
        <v>14.9604</v>
      </c>
      <c r="W2471" s="39">
        <v>2018</v>
      </c>
      <c r="X2471" s="39">
        <v>7458.8</v>
      </c>
      <c r="Y2471" s="39">
        <v>3715</v>
      </c>
      <c r="Z2471" s="39">
        <v>0</v>
      </c>
      <c r="AA2471" s="39">
        <v>1</v>
      </c>
      <c r="AB2471" s="39">
        <v>498.57</v>
      </c>
    </row>
    <row r="2472" spans="1:28" x14ac:dyDescent="0.3">
      <c r="A2472" t="str">
        <f t="shared" si="76"/>
        <v>2014_3330</v>
      </c>
      <c r="D2472" s="109">
        <v>2469</v>
      </c>
      <c r="E2472" s="109">
        <v>3330</v>
      </c>
      <c r="F2472" s="109">
        <v>3330</v>
      </c>
      <c r="G2472" s="109" t="s">
        <v>169</v>
      </c>
      <c r="H2472" s="109">
        <v>2014</v>
      </c>
      <c r="I2472" s="109">
        <v>0</v>
      </c>
      <c r="J2472" s="109">
        <v>1</v>
      </c>
      <c r="K2472" s="109">
        <v>338.9</v>
      </c>
      <c r="L2472" s="109">
        <v>307</v>
      </c>
      <c r="Q2472" t="str">
        <f t="shared" si="77"/>
        <v>2018_3744</v>
      </c>
      <c r="R2472" s="124">
        <v>2469</v>
      </c>
      <c r="S2472" s="39">
        <v>3744</v>
      </c>
      <c r="T2472" s="39">
        <v>3744</v>
      </c>
      <c r="U2472" s="39" t="s">
        <v>182</v>
      </c>
      <c r="V2472" s="39">
        <v>13.4764</v>
      </c>
      <c r="W2472" s="39">
        <v>2018</v>
      </c>
      <c r="X2472" s="39">
        <v>628</v>
      </c>
      <c r="Y2472" s="39">
        <v>3744</v>
      </c>
      <c r="Z2472" s="39">
        <v>0</v>
      </c>
      <c r="AA2472" s="39">
        <v>1</v>
      </c>
      <c r="AB2472" s="39">
        <v>46.6</v>
      </c>
    </row>
    <row r="2473" spans="1:28" ht="41.4" x14ac:dyDescent="0.3">
      <c r="A2473" t="str">
        <f t="shared" si="76"/>
        <v>2014_3348</v>
      </c>
      <c r="D2473" s="109">
        <v>2470</v>
      </c>
      <c r="E2473" s="109">
        <v>3348</v>
      </c>
      <c r="F2473" s="109">
        <v>3348</v>
      </c>
      <c r="G2473" s="109" t="s">
        <v>170</v>
      </c>
      <c r="H2473" s="109">
        <v>2014</v>
      </c>
      <c r="I2473" s="109">
        <v>0</v>
      </c>
      <c r="J2473" s="109">
        <v>1</v>
      </c>
      <c r="K2473" s="109">
        <v>444.1</v>
      </c>
      <c r="L2473" s="109">
        <v>432.1</v>
      </c>
      <c r="Q2473" t="str">
        <f t="shared" si="77"/>
        <v>2018_3798</v>
      </c>
      <c r="R2473" s="124">
        <v>2470</v>
      </c>
      <c r="S2473" s="39">
        <v>3798</v>
      </c>
      <c r="T2473" s="39">
        <v>3798</v>
      </c>
      <c r="U2473" s="39" t="s">
        <v>183</v>
      </c>
      <c r="V2473" s="39">
        <v>12.716799999999999</v>
      </c>
      <c r="W2473" s="39">
        <v>2018</v>
      </c>
      <c r="X2473" s="39">
        <v>660</v>
      </c>
      <c r="Y2473" s="39">
        <v>3798</v>
      </c>
      <c r="Z2473" s="39">
        <v>0</v>
      </c>
      <c r="AA2473" s="39">
        <v>1</v>
      </c>
      <c r="AB2473" s="39">
        <v>51.9</v>
      </c>
    </row>
    <row r="2474" spans="1:28" ht="27.6" x14ac:dyDescent="0.3">
      <c r="A2474" t="str">
        <f t="shared" si="76"/>
        <v>2014_3375</v>
      </c>
      <c r="D2474" s="109">
        <v>2471</v>
      </c>
      <c r="E2474" s="109">
        <v>3375</v>
      </c>
      <c r="F2474" s="109">
        <v>3375</v>
      </c>
      <c r="G2474" s="109" t="s">
        <v>171</v>
      </c>
      <c r="H2474" s="109">
        <v>2014</v>
      </c>
      <c r="I2474" s="109">
        <v>0</v>
      </c>
      <c r="J2474" s="109">
        <v>1</v>
      </c>
      <c r="K2474" s="109">
        <v>1807.3</v>
      </c>
      <c r="L2474" s="109">
        <v>1739.9</v>
      </c>
      <c r="Q2474" t="str">
        <f t="shared" si="77"/>
        <v>2018_3816</v>
      </c>
      <c r="R2474" s="124">
        <v>2471</v>
      </c>
      <c r="S2474" s="39">
        <v>3816</v>
      </c>
      <c r="T2474" s="39">
        <v>3816</v>
      </c>
      <c r="U2474" s="39" t="s">
        <v>184</v>
      </c>
      <c r="V2474" s="39">
        <v>11.587400000000001</v>
      </c>
      <c r="W2474" s="39">
        <v>2018</v>
      </c>
      <c r="X2474" s="39">
        <v>450.1</v>
      </c>
      <c r="Y2474" s="39">
        <v>3816</v>
      </c>
      <c r="Z2474" s="39">
        <v>0</v>
      </c>
      <c r="AA2474" s="39">
        <v>1</v>
      </c>
      <c r="AB2474" s="39">
        <v>38.844000000000001</v>
      </c>
    </row>
    <row r="2475" spans="1:28" ht="41.4" x14ac:dyDescent="0.3">
      <c r="A2475" t="str">
        <f t="shared" si="76"/>
        <v>2014_3420</v>
      </c>
      <c r="D2475" s="109">
        <v>2472</v>
      </c>
      <c r="E2475" s="109">
        <v>3420</v>
      </c>
      <c r="F2475" s="109">
        <v>3420</v>
      </c>
      <c r="G2475" s="109" t="s">
        <v>172</v>
      </c>
      <c r="H2475" s="109">
        <v>2014</v>
      </c>
      <c r="I2475" s="109">
        <v>0</v>
      </c>
      <c r="J2475" s="109">
        <v>1</v>
      </c>
      <c r="K2475" s="109">
        <v>617.70000000000005</v>
      </c>
      <c r="L2475" s="109">
        <v>636.4</v>
      </c>
      <c r="Q2475" t="str">
        <f t="shared" si="77"/>
        <v>2018_3841</v>
      </c>
      <c r="R2475" s="124">
        <v>2472</v>
      </c>
      <c r="S2475" s="39">
        <v>3841</v>
      </c>
      <c r="T2475" s="39">
        <v>3841</v>
      </c>
      <c r="U2475" s="39" t="s">
        <v>185</v>
      </c>
      <c r="V2475" s="39">
        <v>11.9246</v>
      </c>
      <c r="W2475" s="39">
        <v>2018</v>
      </c>
      <c r="X2475" s="39">
        <v>829</v>
      </c>
      <c r="Y2475" s="39">
        <v>3841</v>
      </c>
      <c r="Z2475" s="39">
        <v>0</v>
      </c>
      <c r="AA2475" s="39">
        <v>1</v>
      </c>
      <c r="AB2475" s="39">
        <v>69.52</v>
      </c>
    </row>
    <row r="2476" spans="1:28" ht="27.6" x14ac:dyDescent="0.3">
      <c r="A2476" t="str">
        <f t="shared" si="76"/>
        <v>2014_3465</v>
      </c>
      <c r="D2476" s="109">
        <v>2473</v>
      </c>
      <c r="E2476" s="109">
        <v>3465</v>
      </c>
      <c r="F2476" s="109">
        <v>3465</v>
      </c>
      <c r="G2476" s="109" t="s">
        <v>173</v>
      </c>
      <c r="H2476" s="109">
        <v>2014</v>
      </c>
      <c r="I2476" s="109">
        <v>0</v>
      </c>
      <c r="J2476" s="109">
        <v>1</v>
      </c>
      <c r="K2476" s="109">
        <v>298.3</v>
      </c>
      <c r="L2476" s="109">
        <v>323.3</v>
      </c>
      <c r="Q2476" t="str">
        <f t="shared" si="77"/>
        <v>2018_3897</v>
      </c>
      <c r="R2476" s="124">
        <v>2473</v>
      </c>
      <c r="S2476" s="39">
        <v>3897</v>
      </c>
      <c r="T2476" s="39">
        <v>3897</v>
      </c>
      <c r="U2476" s="39" t="s">
        <v>788</v>
      </c>
      <c r="V2476" s="39">
        <v>6.1289999999999996</v>
      </c>
      <c r="W2476" s="39">
        <v>2018</v>
      </c>
      <c r="X2476" s="39">
        <v>57</v>
      </c>
      <c r="Y2476" s="39">
        <v>3897</v>
      </c>
      <c r="Z2476" s="39">
        <v>0</v>
      </c>
      <c r="AA2476" s="39">
        <v>1</v>
      </c>
      <c r="AB2476" s="39">
        <v>9.3000000000000007</v>
      </c>
    </row>
    <row r="2477" spans="1:28" ht="27.6" x14ac:dyDescent="0.3">
      <c r="A2477" t="str">
        <f t="shared" si="76"/>
        <v>2014_3537</v>
      </c>
      <c r="D2477" s="109">
        <v>2474</v>
      </c>
      <c r="E2477" s="109">
        <v>3537</v>
      </c>
      <c r="F2477" s="109">
        <v>3537</v>
      </c>
      <c r="G2477" s="109" t="s">
        <v>174</v>
      </c>
      <c r="H2477" s="109">
        <v>2014</v>
      </c>
      <c r="I2477" s="109">
        <v>0</v>
      </c>
      <c r="J2477" s="109">
        <v>1</v>
      </c>
      <c r="K2477" s="109">
        <v>320.7</v>
      </c>
      <c r="L2477" s="109">
        <v>273.5</v>
      </c>
      <c r="Q2477" t="str">
        <f t="shared" si="77"/>
        <v>2018_3906</v>
      </c>
      <c r="R2477" s="124">
        <v>2474</v>
      </c>
      <c r="S2477" s="39">
        <v>3906</v>
      </c>
      <c r="T2477" s="39">
        <v>3906</v>
      </c>
      <c r="U2477" s="39" t="s">
        <v>187</v>
      </c>
      <c r="V2477" s="39">
        <v>11.966799999999999</v>
      </c>
      <c r="W2477" s="39">
        <v>2018</v>
      </c>
      <c r="X2477" s="39">
        <v>505</v>
      </c>
      <c r="Y2477" s="39">
        <v>3906</v>
      </c>
      <c r="Z2477" s="39">
        <v>0</v>
      </c>
      <c r="AA2477" s="39">
        <v>1</v>
      </c>
      <c r="AB2477" s="39">
        <v>42.2</v>
      </c>
    </row>
    <row r="2478" spans="1:28" ht="27.6" x14ac:dyDescent="0.3">
      <c r="A2478" t="str">
        <f t="shared" si="76"/>
        <v>2014_3555</v>
      </c>
      <c r="D2478" s="109">
        <v>2475</v>
      </c>
      <c r="E2478" s="109">
        <v>3555</v>
      </c>
      <c r="F2478" s="109">
        <v>3555</v>
      </c>
      <c r="G2478" s="109" t="s">
        <v>175</v>
      </c>
      <c r="H2478" s="109">
        <v>2014</v>
      </c>
      <c r="I2478" s="109">
        <v>0</v>
      </c>
      <c r="J2478" s="109">
        <v>1</v>
      </c>
      <c r="K2478" s="109">
        <v>611.4</v>
      </c>
      <c r="L2478" s="109">
        <v>622</v>
      </c>
      <c r="Q2478" t="str">
        <f t="shared" si="77"/>
        <v>2018_4419</v>
      </c>
      <c r="R2478" s="124">
        <v>2475</v>
      </c>
      <c r="S2478" s="39">
        <v>4419</v>
      </c>
      <c r="T2478" s="39">
        <v>4419</v>
      </c>
      <c r="U2478" s="39" t="s">
        <v>789</v>
      </c>
      <c r="V2478" s="39">
        <v>13.2371</v>
      </c>
      <c r="W2478" s="39">
        <v>2018</v>
      </c>
      <c r="X2478" s="39">
        <v>756.5</v>
      </c>
      <c r="Y2478" s="39">
        <v>4419</v>
      </c>
      <c r="Z2478" s="39">
        <v>0</v>
      </c>
      <c r="AA2478" s="39">
        <v>1</v>
      </c>
      <c r="AB2478" s="39">
        <v>57.15</v>
      </c>
    </row>
    <row r="2479" spans="1:28" x14ac:dyDescent="0.3">
      <c r="A2479" t="str">
        <f t="shared" si="76"/>
        <v>2014_3600</v>
      </c>
      <c r="D2479" s="109">
        <v>2476</v>
      </c>
      <c r="E2479" s="109">
        <v>3600</v>
      </c>
      <c r="F2479" s="109">
        <v>3600</v>
      </c>
      <c r="G2479" s="109" t="s">
        <v>177</v>
      </c>
      <c r="H2479" s="109">
        <v>2014</v>
      </c>
      <c r="I2479" s="109">
        <v>0</v>
      </c>
      <c r="J2479" s="109">
        <v>1</v>
      </c>
      <c r="K2479" s="109">
        <v>2126.1999999999998</v>
      </c>
      <c r="L2479" s="109">
        <v>2067.4</v>
      </c>
      <c r="Q2479" t="str">
        <f t="shared" si="77"/>
        <v>2018_3942</v>
      </c>
      <c r="R2479" s="124">
        <v>2476</v>
      </c>
      <c r="S2479" s="39">
        <v>3942</v>
      </c>
      <c r="T2479" s="39">
        <v>3942</v>
      </c>
      <c r="U2479" s="39" t="s">
        <v>188</v>
      </c>
      <c r="V2479" s="39">
        <v>12.720599999999999</v>
      </c>
      <c r="W2479" s="39">
        <v>2018</v>
      </c>
      <c r="X2479" s="39">
        <v>672.6</v>
      </c>
      <c r="Y2479" s="39">
        <v>3942</v>
      </c>
      <c r="Z2479" s="39">
        <v>0</v>
      </c>
      <c r="AA2479" s="39">
        <v>1</v>
      </c>
      <c r="AB2479" s="39">
        <v>52.875</v>
      </c>
    </row>
    <row r="2480" spans="1:28" ht="55.2" x14ac:dyDescent="0.3">
      <c r="A2480" t="str">
        <f t="shared" si="76"/>
        <v>2014_3609</v>
      </c>
      <c r="D2480" s="109">
        <v>2477</v>
      </c>
      <c r="E2480" s="109">
        <v>3609</v>
      </c>
      <c r="F2480" s="109">
        <v>3609</v>
      </c>
      <c r="G2480" s="109" t="s">
        <v>178</v>
      </c>
      <c r="H2480" s="109">
        <v>2014</v>
      </c>
      <c r="I2480" s="109">
        <v>0</v>
      </c>
      <c r="J2480" s="109">
        <v>1</v>
      </c>
      <c r="K2480" s="109">
        <v>470.6</v>
      </c>
      <c r="L2480" s="109">
        <v>480.7</v>
      </c>
      <c r="Q2480" t="str">
        <f t="shared" si="77"/>
        <v>2018_4023</v>
      </c>
      <c r="R2480" s="124">
        <v>2477</v>
      </c>
      <c r="S2480" s="39">
        <v>4023</v>
      </c>
      <c r="T2480" s="39">
        <v>4023</v>
      </c>
      <c r="U2480" s="39" t="s">
        <v>790</v>
      </c>
      <c r="V2480" s="39">
        <v>12.0693</v>
      </c>
      <c r="W2480" s="39">
        <v>2018</v>
      </c>
      <c r="X2480" s="39">
        <v>737</v>
      </c>
      <c r="Y2480" s="39">
        <v>4023</v>
      </c>
      <c r="Z2480" s="39">
        <v>0</v>
      </c>
      <c r="AA2480" s="39">
        <v>1</v>
      </c>
      <c r="AB2480" s="39">
        <v>61.064</v>
      </c>
    </row>
    <row r="2481" spans="1:28" ht="55.2" x14ac:dyDescent="0.3">
      <c r="A2481" t="str">
        <f t="shared" si="76"/>
        <v>2014_3645</v>
      </c>
      <c r="D2481" s="109">
        <v>2478</v>
      </c>
      <c r="E2481" s="109">
        <v>3645</v>
      </c>
      <c r="F2481" s="109">
        <v>3645</v>
      </c>
      <c r="G2481" s="109" t="s">
        <v>179</v>
      </c>
      <c r="H2481" s="109">
        <v>2014</v>
      </c>
      <c r="I2481" s="109">
        <v>0</v>
      </c>
      <c r="J2481" s="109">
        <v>1</v>
      </c>
      <c r="K2481" s="109">
        <v>2559.6</v>
      </c>
      <c r="L2481" s="109">
        <v>3048.6</v>
      </c>
      <c r="Q2481" t="str">
        <f t="shared" si="77"/>
        <v>2018_4033</v>
      </c>
      <c r="R2481" s="124">
        <v>2478</v>
      </c>
      <c r="S2481" s="39">
        <v>4033</v>
      </c>
      <c r="T2481" s="39">
        <v>4033</v>
      </c>
      <c r="U2481" s="39" t="s">
        <v>368</v>
      </c>
      <c r="V2481" s="39">
        <v>11.5366</v>
      </c>
      <c r="W2481" s="39">
        <v>2018</v>
      </c>
      <c r="X2481" s="39">
        <v>684.7</v>
      </c>
      <c r="Y2481" s="39">
        <v>4033</v>
      </c>
      <c r="Z2481" s="39">
        <v>0</v>
      </c>
      <c r="AA2481" s="39">
        <v>1</v>
      </c>
      <c r="AB2481" s="39">
        <v>59.35</v>
      </c>
    </row>
    <row r="2482" spans="1:28" ht="27.6" x14ac:dyDescent="0.3">
      <c r="A2482" t="str">
        <f t="shared" si="76"/>
        <v>2014_3715</v>
      </c>
      <c r="D2482" s="109">
        <v>2479</v>
      </c>
      <c r="E2482" s="109">
        <v>3715</v>
      </c>
      <c r="F2482" s="109">
        <v>3715</v>
      </c>
      <c r="G2482" s="109" t="s">
        <v>181</v>
      </c>
      <c r="H2482" s="109">
        <v>2014</v>
      </c>
      <c r="I2482" s="109">
        <v>0</v>
      </c>
      <c r="J2482" s="109">
        <v>1</v>
      </c>
      <c r="K2482" s="109">
        <v>7145.2</v>
      </c>
      <c r="L2482" s="109">
        <v>7125.7</v>
      </c>
      <c r="Q2482" t="str">
        <f t="shared" si="77"/>
        <v>2018_4041</v>
      </c>
      <c r="R2482" s="124">
        <v>2479</v>
      </c>
      <c r="S2482" s="39">
        <v>4041</v>
      </c>
      <c r="T2482" s="39">
        <v>4041</v>
      </c>
      <c r="U2482" s="39" t="s">
        <v>191</v>
      </c>
      <c r="V2482" s="39">
        <v>11.491300000000001</v>
      </c>
      <c r="W2482" s="39">
        <v>2018</v>
      </c>
      <c r="X2482" s="39">
        <v>1359.3</v>
      </c>
      <c r="Y2482" s="39">
        <v>4041</v>
      </c>
      <c r="Z2482" s="39">
        <v>0</v>
      </c>
      <c r="AA2482" s="39">
        <v>1</v>
      </c>
      <c r="AB2482" s="39">
        <v>118.29</v>
      </c>
    </row>
    <row r="2483" spans="1:28" ht="41.4" x14ac:dyDescent="0.3">
      <c r="A2483" t="str">
        <f t="shared" si="76"/>
        <v>2014_3744</v>
      </c>
      <c r="D2483" s="109">
        <v>2480</v>
      </c>
      <c r="E2483" s="109">
        <v>3744</v>
      </c>
      <c r="F2483" s="109">
        <v>3744</v>
      </c>
      <c r="G2483" s="109" t="s">
        <v>182</v>
      </c>
      <c r="H2483" s="109">
        <v>2014</v>
      </c>
      <c r="I2483" s="109">
        <v>0</v>
      </c>
      <c r="J2483" s="109">
        <v>1</v>
      </c>
      <c r="K2483" s="109">
        <v>680.6</v>
      </c>
      <c r="L2483" s="109">
        <v>652.5</v>
      </c>
      <c r="Q2483" t="str">
        <f t="shared" si="77"/>
        <v>2018_4043</v>
      </c>
      <c r="R2483" s="124">
        <v>2480</v>
      </c>
      <c r="S2483" s="39">
        <v>4043</v>
      </c>
      <c r="T2483" s="39">
        <v>4043</v>
      </c>
      <c r="U2483" s="39" t="s">
        <v>192</v>
      </c>
      <c r="V2483" s="39">
        <v>13.4077</v>
      </c>
      <c r="W2483" s="39">
        <v>2018</v>
      </c>
      <c r="X2483" s="39">
        <v>661</v>
      </c>
      <c r="Y2483" s="39">
        <v>4043</v>
      </c>
      <c r="Z2483" s="39">
        <v>0</v>
      </c>
      <c r="AA2483" s="39">
        <v>1</v>
      </c>
      <c r="AB2483" s="39">
        <v>49.3</v>
      </c>
    </row>
    <row r="2484" spans="1:28" ht="55.2" x14ac:dyDescent="0.3">
      <c r="A2484" t="str">
        <f t="shared" si="76"/>
        <v>2014_3798</v>
      </c>
      <c r="D2484" s="109">
        <v>2481</v>
      </c>
      <c r="E2484" s="109">
        <v>3798</v>
      </c>
      <c r="F2484" s="109">
        <v>3798</v>
      </c>
      <c r="G2484" s="109" t="s">
        <v>183</v>
      </c>
      <c r="H2484" s="109">
        <v>2014</v>
      </c>
      <c r="I2484" s="109">
        <v>0</v>
      </c>
      <c r="J2484" s="109">
        <v>1</v>
      </c>
      <c r="K2484" s="109">
        <v>563.20000000000005</v>
      </c>
      <c r="L2484" s="109">
        <v>635.4</v>
      </c>
      <c r="Q2484" t="str">
        <f t="shared" si="77"/>
        <v>2018_4068</v>
      </c>
      <c r="R2484" s="124">
        <v>2481</v>
      </c>
      <c r="S2484" s="39">
        <v>4068</v>
      </c>
      <c r="T2484" s="39">
        <v>4068</v>
      </c>
      <c r="U2484" s="39" t="s">
        <v>945</v>
      </c>
      <c r="V2484" s="39">
        <v>8.9278999999999993</v>
      </c>
      <c r="W2484" s="39">
        <v>2018</v>
      </c>
      <c r="X2484" s="39">
        <v>328.1</v>
      </c>
      <c r="Y2484" s="39">
        <v>4068</v>
      </c>
      <c r="Z2484" s="39">
        <v>0</v>
      </c>
      <c r="AA2484" s="39">
        <v>1</v>
      </c>
      <c r="AB2484" s="39">
        <v>36.75</v>
      </c>
    </row>
    <row r="2485" spans="1:28" x14ac:dyDescent="0.3">
      <c r="A2485" t="str">
        <f t="shared" si="76"/>
        <v>2014_3816</v>
      </c>
      <c r="D2485" s="109">
        <v>2482</v>
      </c>
      <c r="E2485" s="109">
        <v>3816</v>
      </c>
      <c r="F2485" s="109">
        <v>3816</v>
      </c>
      <c r="G2485" s="109" t="s">
        <v>184</v>
      </c>
      <c r="H2485" s="109">
        <v>2014</v>
      </c>
      <c r="I2485" s="109">
        <v>0</v>
      </c>
      <c r="J2485" s="109">
        <v>1</v>
      </c>
      <c r="K2485" s="109">
        <v>398.1</v>
      </c>
      <c r="L2485" s="109">
        <v>481.1</v>
      </c>
      <c r="Q2485" t="str">
        <f t="shared" si="77"/>
        <v>2018_4086</v>
      </c>
      <c r="R2485" s="124">
        <v>2482</v>
      </c>
      <c r="S2485" s="39">
        <v>4086</v>
      </c>
      <c r="T2485" s="39">
        <v>4086</v>
      </c>
      <c r="U2485" s="39" t="s">
        <v>791</v>
      </c>
      <c r="V2485" s="39">
        <v>14.302300000000001</v>
      </c>
      <c r="W2485" s="39">
        <v>2018</v>
      </c>
      <c r="X2485" s="39">
        <v>2468.8000000000002</v>
      </c>
      <c r="Y2485" s="39">
        <v>4086</v>
      </c>
      <c r="Z2485" s="39">
        <v>0</v>
      </c>
      <c r="AA2485" s="39">
        <v>1</v>
      </c>
      <c r="AB2485" s="39">
        <v>172.61500000000001</v>
      </c>
    </row>
    <row r="2486" spans="1:28" ht="27.6" x14ac:dyDescent="0.3">
      <c r="A2486" t="str">
        <f t="shared" si="76"/>
        <v>2014_3841</v>
      </c>
      <c r="D2486" s="109">
        <v>2483</v>
      </c>
      <c r="E2486" s="109">
        <v>3841</v>
      </c>
      <c r="F2486" s="109">
        <v>3841</v>
      </c>
      <c r="G2486" s="109" t="s">
        <v>185</v>
      </c>
      <c r="H2486" s="109">
        <v>2014</v>
      </c>
      <c r="I2486" s="109">
        <v>0</v>
      </c>
      <c r="J2486" s="109">
        <v>1</v>
      </c>
      <c r="K2486" s="109">
        <v>764.9</v>
      </c>
      <c r="L2486" s="109">
        <v>819</v>
      </c>
      <c r="Q2486" t="str">
        <f t="shared" si="77"/>
        <v>2018_4104</v>
      </c>
      <c r="R2486" s="124">
        <v>2483</v>
      </c>
      <c r="S2486" s="39">
        <v>4104</v>
      </c>
      <c r="T2486" s="39">
        <v>4104</v>
      </c>
      <c r="U2486" s="39" t="s">
        <v>194</v>
      </c>
      <c r="V2486" s="39">
        <v>12.3832</v>
      </c>
      <c r="W2486" s="39">
        <v>2018</v>
      </c>
      <c r="X2486" s="39">
        <v>4957.6000000000004</v>
      </c>
      <c r="Y2486" s="39">
        <v>4104</v>
      </c>
      <c r="Z2486" s="39">
        <v>0</v>
      </c>
      <c r="AA2486" s="39">
        <v>1</v>
      </c>
      <c r="AB2486" s="39">
        <v>400.35</v>
      </c>
    </row>
    <row r="2487" spans="1:28" ht="41.4" x14ac:dyDescent="0.3">
      <c r="A2487" t="str">
        <f t="shared" si="76"/>
        <v>2014_3897</v>
      </c>
      <c r="D2487" s="109">
        <v>2484</v>
      </c>
      <c r="E2487" s="109">
        <v>3897</v>
      </c>
      <c r="F2487" s="109">
        <v>3897</v>
      </c>
      <c r="G2487" s="109" t="s">
        <v>788</v>
      </c>
      <c r="H2487" s="109">
        <v>2014</v>
      </c>
      <c r="I2487" s="109">
        <v>0</v>
      </c>
      <c r="J2487" s="109">
        <v>1</v>
      </c>
      <c r="K2487" s="109">
        <v>72</v>
      </c>
      <c r="L2487" s="109">
        <v>73</v>
      </c>
      <c r="Q2487" t="str">
        <f t="shared" si="77"/>
        <v>2018_4122</v>
      </c>
      <c r="R2487" s="124">
        <v>2484</v>
      </c>
      <c r="S2487" s="39">
        <v>4122</v>
      </c>
      <c r="T2487" s="39">
        <v>4122</v>
      </c>
      <c r="U2487" s="39" t="s">
        <v>195</v>
      </c>
      <c r="V2487" s="39">
        <v>12.8954</v>
      </c>
      <c r="W2487" s="39">
        <v>2018</v>
      </c>
      <c r="X2487" s="39">
        <v>530</v>
      </c>
      <c r="Y2487" s="39">
        <v>4122</v>
      </c>
      <c r="Z2487" s="39">
        <v>0</v>
      </c>
      <c r="AA2487" s="39">
        <v>1</v>
      </c>
      <c r="AB2487" s="39">
        <v>41.1</v>
      </c>
    </row>
    <row r="2488" spans="1:28" ht="27.6" x14ac:dyDescent="0.3">
      <c r="A2488" t="str">
        <f t="shared" si="76"/>
        <v>2014_3906</v>
      </c>
      <c r="D2488" s="109">
        <v>2485</v>
      </c>
      <c r="E2488" s="109">
        <v>3906</v>
      </c>
      <c r="F2488" s="109">
        <v>3906</v>
      </c>
      <c r="G2488" s="109" t="s">
        <v>187</v>
      </c>
      <c r="H2488" s="109">
        <v>2014</v>
      </c>
      <c r="I2488" s="109">
        <v>0</v>
      </c>
      <c r="J2488" s="109">
        <v>1</v>
      </c>
      <c r="K2488" s="109">
        <v>427.4</v>
      </c>
      <c r="L2488" s="109">
        <v>465.6</v>
      </c>
      <c r="Q2488" t="str">
        <f t="shared" si="77"/>
        <v>2018_4131</v>
      </c>
      <c r="R2488" s="124">
        <v>2485</v>
      </c>
      <c r="S2488" s="39">
        <v>4131</v>
      </c>
      <c r="T2488" s="39">
        <v>4131</v>
      </c>
      <c r="U2488" s="39" t="s">
        <v>196</v>
      </c>
      <c r="V2488" s="39">
        <v>13.3111</v>
      </c>
      <c r="W2488" s="39">
        <v>2018</v>
      </c>
      <c r="X2488" s="39">
        <v>3676.4</v>
      </c>
      <c r="Y2488" s="39">
        <v>4131</v>
      </c>
      <c r="Z2488" s="39">
        <v>0</v>
      </c>
      <c r="AA2488" s="39">
        <v>1</v>
      </c>
      <c r="AB2488" s="39">
        <v>276.19</v>
      </c>
    </row>
    <row r="2489" spans="1:28" ht="27.6" x14ac:dyDescent="0.3">
      <c r="A2489" t="str">
        <f t="shared" si="76"/>
        <v>2014_4419</v>
      </c>
      <c r="D2489" s="109">
        <v>2486</v>
      </c>
      <c r="E2489" s="109">
        <v>4419</v>
      </c>
      <c r="F2489" s="109">
        <v>4419</v>
      </c>
      <c r="G2489" s="109" t="s">
        <v>789</v>
      </c>
      <c r="H2489" s="109">
        <v>2014</v>
      </c>
      <c r="I2489" s="109">
        <v>0</v>
      </c>
      <c r="J2489" s="109">
        <v>1</v>
      </c>
      <c r="K2489" s="109">
        <v>776.3</v>
      </c>
      <c r="L2489" s="109">
        <v>760.3</v>
      </c>
      <c r="Q2489" t="str">
        <f t="shared" si="77"/>
        <v>2018_4203</v>
      </c>
      <c r="R2489" s="124">
        <v>2486</v>
      </c>
      <c r="S2489" s="39">
        <v>4203</v>
      </c>
      <c r="T2489" s="39">
        <v>4203</v>
      </c>
      <c r="U2489" s="39" t="s">
        <v>198</v>
      </c>
      <c r="V2489" s="39">
        <v>13.691599999999999</v>
      </c>
      <c r="W2489" s="39">
        <v>2018</v>
      </c>
      <c r="X2489" s="39">
        <v>873.8</v>
      </c>
      <c r="Y2489" s="39">
        <v>4203</v>
      </c>
      <c r="Z2489" s="39">
        <v>0</v>
      </c>
      <c r="AA2489" s="39">
        <v>1</v>
      </c>
      <c r="AB2489" s="39">
        <v>63.82</v>
      </c>
    </row>
    <row r="2490" spans="1:28" ht="27.6" x14ac:dyDescent="0.3">
      <c r="A2490" t="str">
        <f t="shared" si="76"/>
        <v>2014_3942</v>
      </c>
      <c r="D2490" s="109">
        <v>2487</v>
      </c>
      <c r="E2490" s="109">
        <v>3942</v>
      </c>
      <c r="F2490" s="109">
        <v>3942</v>
      </c>
      <c r="G2490" s="109" t="s">
        <v>188</v>
      </c>
      <c r="H2490" s="109">
        <v>2014</v>
      </c>
      <c r="I2490" s="109">
        <v>0</v>
      </c>
      <c r="J2490" s="109">
        <v>1</v>
      </c>
      <c r="K2490" s="109">
        <v>676.4</v>
      </c>
      <c r="L2490" s="109">
        <v>685.4</v>
      </c>
      <c r="Q2490" t="str">
        <f t="shared" si="77"/>
        <v>2018_4212</v>
      </c>
      <c r="R2490" s="124">
        <v>2487</v>
      </c>
      <c r="S2490" s="39">
        <v>4212</v>
      </c>
      <c r="T2490" s="39">
        <v>4212</v>
      </c>
      <c r="U2490" s="39" t="s">
        <v>199</v>
      </c>
      <c r="V2490" s="39">
        <v>10.616300000000001</v>
      </c>
      <c r="W2490" s="39">
        <v>2018</v>
      </c>
      <c r="X2490" s="39">
        <v>332.1</v>
      </c>
      <c r="Y2490" s="39">
        <v>4212</v>
      </c>
      <c r="Z2490" s="39">
        <v>0</v>
      </c>
      <c r="AA2490" s="39">
        <v>1</v>
      </c>
      <c r="AB2490" s="39">
        <v>31.282</v>
      </c>
    </row>
    <row r="2491" spans="1:28" ht="27.6" x14ac:dyDescent="0.3">
      <c r="A2491" t="str">
        <f t="shared" si="76"/>
        <v>2014_4023</v>
      </c>
      <c r="D2491" s="109">
        <v>2488</v>
      </c>
      <c r="E2491" s="109">
        <v>4023</v>
      </c>
      <c r="F2491" s="109">
        <v>4023</v>
      </c>
      <c r="G2491" s="109" t="s">
        <v>790</v>
      </c>
      <c r="H2491" s="109">
        <v>2014</v>
      </c>
      <c r="I2491" s="109">
        <v>0</v>
      </c>
      <c r="J2491" s="109">
        <v>1</v>
      </c>
      <c r="K2491" s="109">
        <v>633.29999999999995</v>
      </c>
      <c r="L2491" s="109">
        <v>685.4</v>
      </c>
      <c r="Q2491" t="str">
        <f t="shared" si="77"/>
        <v>2018_4271</v>
      </c>
      <c r="R2491" s="124">
        <v>2488</v>
      </c>
      <c r="S2491" s="39">
        <v>4271</v>
      </c>
      <c r="T2491" s="39">
        <v>4271</v>
      </c>
      <c r="U2491" s="39" t="s">
        <v>201</v>
      </c>
      <c r="V2491" s="39">
        <v>13.247</v>
      </c>
      <c r="W2491" s="39">
        <v>2018</v>
      </c>
      <c r="X2491" s="39">
        <v>1478.7</v>
      </c>
      <c r="Y2491" s="39">
        <v>4271</v>
      </c>
      <c r="Z2491" s="39">
        <v>0</v>
      </c>
      <c r="AA2491" s="39">
        <v>1</v>
      </c>
      <c r="AB2491" s="39">
        <v>111.625</v>
      </c>
    </row>
    <row r="2492" spans="1:28" x14ac:dyDescent="0.3">
      <c r="A2492" t="str">
        <f t="shared" si="76"/>
        <v>2014_4033</v>
      </c>
      <c r="D2492" s="109">
        <v>2489</v>
      </c>
      <c r="E2492" s="109">
        <v>4033</v>
      </c>
      <c r="F2492" s="109">
        <v>4033</v>
      </c>
      <c r="G2492" s="109" t="s">
        <v>368</v>
      </c>
      <c r="H2492" s="109">
        <v>2014</v>
      </c>
      <c r="I2492" s="109">
        <v>0</v>
      </c>
      <c r="J2492" s="109">
        <v>1</v>
      </c>
      <c r="K2492" s="109">
        <v>663.6</v>
      </c>
      <c r="L2492" s="109">
        <v>624.29999999999995</v>
      </c>
      <c r="Q2492" t="str">
        <f t="shared" si="77"/>
        <v>2018_4269</v>
      </c>
      <c r="R2492" s="124">
        <v>2489</v>
      </c>
      <c r="S2492" s="39">
        <v>4269</v>
      </c>
      <c r="T2492" s="39">
        <v>4269</v>
      </c>
      <c r="U2492" s="39" t="s">
        <v>200</v>
      </c>
      <c r="V2492" s="39">
        <v>11.3066</v>
      </c>
      <c r="W2492" s="39">
        <v>2018</v>
      </c>
      <c r="X2492" s="39">
        <v>458.2</v>
      </c>
      <c r="Y2492" s="39">
        <v>4269</v>
      </c>
      <c r="Z2492" s="39">
        <v>0</v>
      </c>
      <c r="AA2492" s="39">
        <v>1</v>
      </c>
      <c r="AB2492" s="39">
        <v>40.524999999999999</v>
      </c>
    </row>
    <row r="2493" spans="1:28" ht="27.6" x14ac:dyDescent="0.3">
      <c r="A2493" t="str">
        <f t="shared" si="76"/>
        <v>2014_4041</v>
      </c>
      <c r="D2493" s="109">
        <v>2490</v>
      </c>
      <c r="E2493" s="109">
        <v>4041</v>
      </c>
      <c r="F2493" s="109">
        <v>4041</v>
      </c>
      <c r="G2493" s="109" t="s">
        <v>191</v>
      </c>
      <c r="H2493" s="109">
        <v>2014</v>
      </c>
      <c r="I2493" s="109">
        <v>0</v>
      </c>
      <c r="J2493" s="109">
        <v>1</v>
      </c>
      <c r="K2493" s="109">
        <v>1354.6</v>
      </c>
      <c r="L2493" s="109">
        <v>1398.7</v>
      </c>
      <c r="Q2493" t="str">
        <f t="shared" si="77"/>
        <v>2018_4356</v>
      </c>
      <c r="R2493" s="124">
        <v>2490</v>
      </c>
      <c r="S2493" s="39">
        <v>4356</v>
      </c>
      <c r="T2493" s="39">
        <v>4356</v>
      </c>
      <c r="U2493" s="39" t="s">
        <v>202</v>
      </c>
      <c r="V2493" s="39">
        <v>12.6279</v>
      </c>
      <c r="W2493" s="39">
        <v>2018</v>
      </c>
      <c r="X2493" s="39">
        <v>767.4</v>
      </c>
      <c r="Y2493" s="39">
        <v>4356</v>
      </c>
      <c r="Z2493" s="39">
        <v>0</v>
      </c>
      <c r="AA2493" s="39">
        <v>1</v>
      </c>
      <c r="AB2493" s="39">
        <v>60.77</v>
      </c>
    </row>
    <row r="2494" spans="1:28" ht="41.4" x14ac:dyDescent="0.3">
      <c r="A2494" t="str">
        <f t="shared" si="76"/>
        <v>2014_4043</v>
      </c>
      <c r="D2494" s="109">
        <v>2491</v>
      </c>
      <c r="E2494" s="109">
        <v>4043</v>
      </c>
      <c r="F2494" s="109">
        <v>4043</v>
      </c>
      <c r="G2494" s="109" t="s">
        <v>192</v>
      </c>
      <c r="H2494" s="109">
        <v>2014</v>
      </c>
      <c r="I2494" s="109">
        <v>0</v>
      </c>
      <c r="J2494" s="109">
        <v>1</v>
      </c>
      <c r="K2494" s="109">
        <v>723</v>
      </c>
      <c r="L2494" s="109">
        <v>701</v>
      </c>
      <c r="Q2494" t="str">
        <f t="shared" si="77"/>
        <v>2018_4149</v>
      </c>
      <c r="R2494" s="124">
        <v>2491</v>
      </c>
      <c r="S2494" s="39">
        <v>4149</v>
      </c>
      <c r="T2494" s="39">
        <v>4149</v>
      </c>
      <c r="U2494" s="39" t="s">
        <v>792</v>
      </c>
      <c r="V2494" s="39">
        <v>13.649100000000001</v>
      </c>
      <c r="W2494" s="39">
        <v>2018</v>
      </c>
      <c r="X2494" s="39">
        <v>1433.5</v>
      </c>
      <c r="Y2494" s="39">
        <v>4149</v>
      </c>
      <c r="Z2494" s="39">
        <v>0</v>
      </c>
      <c r="AA2494" s="39">
        <v>1</v>
      </c>
      <c r="AB2494" s="39">
        <v>105.02500000000001</v>
      </c>
    </row>
    <row r="2495" spans="1:28" ht="27.6" x14ac:dyDescent="0.3">
      <c r="A2495" t="str">
        <f t="shared" si="76"/>
        <v>2014_4068</v>
      </c>
      <c r="D2495" s="109">
        <v>2492</v>
      </c>
      <c r="E2495" s="109">
        <v>4068</v>
      </c>
      <c r="F2495" s="109">
        <v>4068</v>
      </c>
      <c r="G2495" s="109" t="s">
        <v>945</v>
      </c>
      <c r="H2495" s="109">
        <v>2014</v>
      </c>
      <c r="I2495" s="109">
        <v>0</v>
      </c>
      <c r="J2495" s="109">
        <v>1</v>
      </c>
      <c r="K2495" s="109">
        <v>444.2</v>
      </c>
      <c r="L2495" s="109">
        <v>401.4</v>
      </c>
      <c r="Q2495" t="str">
        <f t="shared" si="77"/>
        <v>2018_4437</v>
      </c>
      <c r="R2495" s="124">
        <v>2492</v>
      </c>
      <c r="S2495" s="39">
        <v>4437</v>
      </c>
      <c r="T2495" s="39">
        <v>4437</v>
      </c>
      <c r="U2495" s="39" t="s">
        <v>204</v>
      </c>
      <c r="V2495" s="39">
        <v>11.6281</v>
      </c>
      <c r="W2495" s="39">
        <v>2018</v>
      </c>
      <c r="X2495" s="39">
        <v>472.1</v>
      </c>
      <c r="Y2495" s="39">
        <v>4437</v>
      </c>
      <c r="Z2495" s="39">
        <v>0</v>
      </c>
      <c r="AA2495" s="39">
        <v>1</v>
      </c>
      <c r="AB2495" s="39">
        <v>40.6</v>
      </c>
    </row>
    <row r="2496" spans="1:28" ht="27.6" x14ac:dyDescent="0.3">
      <c r="A2496" t="str">
        <f t="shared" si="76"/>
        <v>2014_4086</v>
      </c>
      <c r="D2496" s="109">
        <v>2493</v>
      </c>
      <c r="E2496" s="109">
        <v>4086</v>
      </c>
      <c r="F2496" s="109">
        <v>4086</v>
      </c>
      <c r="G2496" s="109" t="s">
        <v>791</v>
      </c>
      <c r="H2496" s="109">
        <v>2014</v>
      </c>
      <c r="I2496" s="109">
        <v>0</v>
      </c>
      <c r="J2496" s="109">
        <v>1</v>
      </c>
      <c r="K2496" s="109">
        <v>1935.4</v>
      </c>
      <c r="L2496" s="109">
        <v>2359.6999999999998</v>
      </c>
      <c r="Q2496" t="str">
        <f t="shared" si="77"/>
        <v>2018_4446</v>
      </c>
      <c r="R2496" s="124">
        <v>2493</v>
      </c>
      <c r="S2496" s="39">
        <v>4446</v>
      </c>
      <c r="T2496" s="39">
        <v>4446</v>
      </c>
      <c r="U2496" s="39" t="s">
        <v>205</v>
      </c>
      <c r="V2496" s="39">
        <v>12.7447</v>
      </c>
      <c r="W2496" s="39">
        <v>2018</v>
      </c>
      <c r="X2496" s="39">
        <v>1042.8</v>
      </c>
      <c r="Y2496" s="39">
        <v>4446</v>
      </c>
      <c r="Z2496" s="39">
        <v>0</v>
      </c>
      <c r="AA2496" s="39">
        <v>1</v>
      </c>
      <c r="AB2496" s="39">
        <v>81.822000000000003</v>
      </c>
    </row>
    <row r="2497" spans="1:28" x14ac:dyDescent="0.3">
      <c r="A2497" t="str">
        <f t="shared" si="76"/>
        <v>2014_4104</v>
      </c>
      <c r="D2497" s="109">
        <v>2494</v>
      </c>
      <c r="E2497" s="109">
        <v>4104</v>
      </c>
      <c r="F2497" s="109">
        <v>4104</v>
      </c>
      <c r="G2497" s="109" t="s">
        <v>194</v>
      </c>
      <c r="H2497" s="109">
        <v>2014</v>
      </c>
      <c r="I2497" s="109">
        <v>0</v>
      </c>
      <c r="J2497" s="109">
        <v>1</v>
      </c>
      <c r="K2497" s="109">
        <v>5385</v>
      </c>
      <c r="L2497" s="109">
        <v>4874.8</v>
      </c>
      <c r="Q2497" t="str">
        <f t="shared" si="77"/>
        <v>2018_4491</v>
      </c>
      <c r="R2497" s="124">
        <v>2494</v>
      </c>
      <c r="S2497" s="39">
        <v>4491</v>
      </c>
      <c r="T2497" s="39">
        <v>4491</v>
      </c>
      <c r="U2497" s="39" t="s">
        <v>206</v>
      </c>
      <c r="V2497" s="39">
        <v>10.8408</v>
      </c>
      <c r="W2497" s="39">
        <v>2018</v>
      </c>
      <c r="X2497" s="39">
        <v>361</v>
      </c>
      <c r="Y2497" s="39">
        <v>4491</v>
      </c>
      <c r="Z2497" s="39">
        <v>0</v>
      </c>
      <c r="AA2497" s="39">
        <v>1</v>
      </c>
      <c r="AB2497" s="39">
        <v>33.299999999999997</v>
      </c>
    </row>
    <row r="2498" spans="1:28" ht="27.6" x14ac:dyDescent="0.3">
      <c r="A2498" t="str">
        <f t="shared" si="76"/>
        <v>2014_4122</v>
      </c>
      <c r="D2498" s="109">
        <v>2495</v>
      </c>
      <c r="E2498" s="109">
        <v>4122</v>
      </c>
      <c r="F2498" s="109">
        <v>4122</v>
      </c>
      <c r="G2498" s="109" t="s">
        <v>195</v>
      </c>
      <c r="H2498" s="109">
        <v>2014</v>
      </c>
      <c r="I2498" s="109">
        <v>0</v>
      </c>
      <c r="J2498" s="109">
        <v>1</v>
      </c>
      <c r="K2498" s="109">
        <v>525.70000000000005</v>
      </c>
      <c r="L2498" s="109">
        <v>537</v>
      </c>
      <c r="Q2498" t="str">
        <f t="shared" si="77"/>
        <v>2018_4505</v>
      </c>
      <c r="R2498" s="124">
        <v>2495</v>
      </c>
      <c r="S2498" s="39">
        <v>4505</v>
      </c>
      <c r="T2498" s="39">
        <v>4505</v>
      </c>
      <c r="U2498" s="39" t="s">
        <v>207</v>
      </c>
      <c r="V2498" s="39">
        <v>9.3783999999999992</v>
      </c>
      <c r="W2498" s="39">
        <v>2018</v>
      </c>
      <c r="X2498" s="39">
        <v>226</v>
      </c>
      <c r="Y2498" s="39">
        <v>4505</v>
      </c>
      <c r="Z2498" s="39">
        <v>0</v>
      </c>
      <c r="AA2498" s="39">
        <v>1</v>
      </c>
      <c r="AB2498" s="39">
        <v>24.097999999999999</v>
      </c>
    </row>
    <row r="2499" spans="1:28" ht="27.6" x14ac:dyDescent="0.3">
      <c r="A2499" t="str">
        <f t="shared" si="76"/>
        <v>2014_4131</v>
      </c>
      <c r="D2499" s="109">
        <v>2496</v>
      </c>
      <c r="E2499" s="109">
        <v>4131</v>
      </c>
      <c r="F2499" s="109">
        <v>4131</v>
      </c>
      <c r="G2499" s="109" t="s">
        <v>196</v>
      </c>
      <c r="H2499" s="109">
        <v>2014</v>
      </c>
      <c r="I2499" s="109">
        <v>0</v>
      </c>
      <c r="J2499" s="109">
        <v>1</v>
      </c>
      <c r="K2499" s="109">
        <v>3745.5</v>
      </c>
      <c r="L2499" s="109">
        <v>3771.5</v>
      </c>
      <c r="Q2499" t="str">
        <f t="shared" si="77"/>
        <v>2018_4509</v>
      </c>
      <c r="R2499" s="124">
        <v>2496</v>
      </c>
      <c r="S2499" s="39">
        <v>4509</v>
      </c>
      <c r="T2499" s="39">
        <v>4509</v>
      </c>
      <c r="U2499" s="39" t="s">
        <v>208</v>
      </c>
      <c r="V2499" s="39">
        <v>9.2207000000000008</v>
      </c>
      <c r="W2499" s="39">
        <v>2018</v>
      </c>
      <c r="X2499" s="39">
        <v>98.2</v>
      </c>
      <c r="Y2499" s="39">
        <v>4509</v>
      </c>
      <c r="Z2499" s="39">
        <v>0</v>
      </c>
      <c r="AA2499" s="39">
        <v>1</v>
      </c>
      <c r="AB2499" s="39">
        <v>10.65</v>
      </c>
    </row>
    <row r="2500" spans="1:28" ht="27.6" x14ac:dyDescent="0.3">
      <c r="A2500" t="str">
        <f t="shared" si="76"/>
        <v>2014_4203</v>
      </c>
      <c r="D2500" s="109">
        <v>2497</v>
      </c>
      <c r="E2500" s="109">
        <v>4203</v>
      </c>
      <c r="F2500" s="109">
        <v>4203</v>
      </c>
      <c r="G2500" s="109" t="s">
        <v>198</v>
      </c>
      <c r="H2500" s="109">
        <v>2014</v>
      </c>
      <c r="I2500" s="109">
        <v>0</v>
      </c>
      <c r="J2500" s="109">
        <v>1</v>
      </c>
      <c r="K2500" s="109">
        <v>756.4</v>
      </c>
      <c r="L2500" s="109">
        <v>850.6</v>
      </c>
      <c r="Q2500" t="str">
        <f t="shared" si="77"/>
        <v>2018_4518</v>
      </c>
      <c r="R2500" s="124">
        <v>2497</v>
      </c>
      <c r="S2500" s="39">
        <v>4518</v>
      </c>
      <c r="T2500" s="39">
        <v>4518</v>
      </c>
      <c r="U2500" s="39" t="s">
        <v>209</v>
      </c>
      <c r="V2500" s="39">
        <v>8.2660999999999998</v>
      </c>
      <c r="W2500" s="39">
        <v>2018</v>
      </c>
      <c r="X2500" s="39">
        <v>180.2</v>
      </c>
      <c r="Y2500" s="39">
        <v>4518</v>
      </c>
      <c r="Z2500" s="39">
        <v>0</v>
      </c>
      <c r="AA2500" s="39">
        <v>1</v>
      </c>
      <c r="AB2500" s="39">
        <v>21.8</v>
      </c>
    </row>
    <row r="2501" spans="1:28" ht="27.6" x14ac:dyDescent="0.3">
      <c r="A2501" t="str">
        <f t="shared" ref="A2501:A2564" si="78">CONCATENATE(H2501,"_",E2501)</f>
        <v>2014_4212</v>
      </c>
      <c r="D2501" s="109">
        <v>2498</v>
      </c>
      <c r="E2501" s="109">
        <v>4212</v>
      </c>
      <c r="F2501" s="109">
        <v>4212</v>
      </c>
      <c r="G2501" s="109" t="s">
        <v>199</v>
      </c>
      <c r="H2501" s="109">
        <v>2014</v>
      </c>
      <c r="I2501" s="109">
        <v>0</v>
      </c>
      <c r="J2501" s="109">
        <v>1</v>
      </c>
      <c r="K2501" s="109">
        <v>327.10000000000002</v>
      </c>
      <c r="L2501" s="109">
        <v>333.1</v>
      </c>
      <c r="Q2501" t="str">
        <f t="shared" ref="Q2501:Q2564" si="79">CONCATENATE(W2501,"_",S2501)</f>
        <v>2018_4527</v>
      </c>
      <c r="R2501" s="124">
        <v>2498</v>
      </c>
      <c r="S2501" s="39">
        <v>4527</v>
      </c>
      <c r="T2501" s="39">
        <v>4527</v>
      </c>
      <c r="U2501" s="39" t="s">
        <v>210</v>
      </c>
      <c r="V2501" s="39">
        <v>11.848800000000001</v>
      </c>
      <c r="W2501" s="39">
        <v>2018</v>
      </c>
      <c r="X2501" s="39">
        <v>635.70000000000005</v>
      </c>
      <c r="Y2501" s="39">
        <v>4527</v>
      </c>
      <c r="Z2501" s="39">
        <v>0</v>
      </c>
      <c r="AA2501" s="39">
        <v>1</v>
      </c>
      <c r="AB2501" s="39">
        <v>53.651000000000003</v>
      </c>
    </row>
    <row r="2502" spans="1:28" ht="27.6" x14ac:dyDescent="0.3">
      <c r="A2502" t="str">
        <f t="shared" si="78"/>
        <v>2014_4271</v>
      </c>
      <c r="D2502" s="109">
        <v>2499</v>
      </c>
      <c r="E2502" s="109">
        <v>4271</v>
      </c>
      <c r="F2502" s="109">
        <v>4271</v>
      </c>
      <c r="G2502" s="109" t="s">
        <v>201</v>
      </c>
      <c r="H2502" s="109">
        <v>2014</v>
      </c>
      <c r="I2502" s="109">
        <v>0</v>
      </c>
      <c r="J2502" s="109">
        <v>1</v>
      </c>
      <c r="K2502" s="109">
        <v>1224.8</v>
      </c>
      <c r="L2502" s="109">
        <v>1414.2</v>
      </c>
      <c r="Q2502" t="str">
        <f t="shared" si="79"/>
        <v>2018_4536</v>
      </c>
      <c r="R2502" s="124">
        <v>2499</v>
      </c>
      <c r="S2502" s="39">
        <v>4536</v>
      </c>
      <c r="T2502" s="39">
        <v>4536</v>
      </c>
      <c r="U2502" s="39" t="s">
        <v>211</v>
      </c>
      <c r="V2502" s="39">
        <v>13.208600000000001</v>
      </c>
      <c r="W2502" s="39">
        <v>2018</v>
      </c>
      <c r="X2502" s="39">
        <v>1994.9</v>
      </c>
      <c r="Y2502" s="39">
        <v>4536</v>
      </c>
      <c r="Z2502" s="39">
        <v>0</v>
      </c>
      <c r="AA2502" s="39">
        <v>1</v>
      </c>
      <c r="AB2502" s="39">
        <v>151.03</v>
      </c>
    </row>
    <row r="2503" spans="1:28" ht="27.6" x14ac:dyDescent="0.3">
      <c r="A2503" t="str">
        <f t="shared" si="78"/>
        <v>2014_4269</v>
      </c>
      <c r="D2503" s="109">
        <v>2500</v>
      </c>
      <c r="E2503" s="109">
        <v>4269</v>
      </c>
      <c r="F2503" s="109">
        <v>4269</v>
      </c>
      <c r="G2503" s="109" t="s">
        <v>200</v>
      </c>
      <c r="H2503" s="109">
        <v>2014</v>
      </c>
      <c r="I2503" s="109">
        <v>0</v>
      </c>
      <c r="J2503" s="109">
        <v>1</v>
      </c>
      <c r="K2503" s="109">
        <v>527</v>
      </c>
      <c r="L2503" s="109">
        <v>462</v>
      </c>
      <c r="Q2503" t="str">
        <f t="shared" si="79"/>
        <v>2018_4554</v>
      </c>
      <c r="R2503" s="124">
        <v>2500</v>
      </c>
      <c r="S2503" s="39">
        <v>4554</v>
      </c>
      <c r="T2503" s="39">
        <v>4554</v>
      </c>
      <c r="U2503" s="39" t="s">
        <v>212</v>
      </c>
      <c r="V2503" s="39">
        <v>13.5876</v>
      </c>
      <c r="W2503" s="39">
        <v>2018</v>
      </c>
      <c r="X2503" s="39">
        <v>1337.7</v>
      </c>
      <c r="Y2503" s="39">
        <v>4554</v>
      </c>
      <c r="Z2503" s="39">
        <v>0</v>
      </c>
      <c r="AA2503" s="39">
        <v>1</v>
      </c>
      <c r="AB2503" s="39">
        <v>98.45</v>
      </c>
    </row>
    <row r="2504" spans="1:28" x14ac:dyDescent="0.3">
      <c r="A2504" t="str">
        <f t="shared" si="78"/>
        <v>2014_4356</v>
      </c>
      <c r="D2504" s="109">
        <v>2501</v>
      </c>
      <c r="E2504" s="109">
        <v>4356</v>
      </c>
      <c r="F2504" s="109">
        <v>4356</v>
      </c>
      <c r="G2504" s="109" t="s">
        <v>202</v>
      </c>
      <c r="H2504" s="109">
        <v>2014</v>
      </c>
      <c r="I2504" s="109">
        <v>0</v>
      </c>
      <c r="J2504" s="109">
        <v>1</v>
      </c>
      <c r="K2504" s="109">
        <v>833.4</v>
      </c>
      <c r="L2504" s="109">
        <v>787.3</v>
      </c>
      <c r="Q2504" t="str">
        <f t="shared" si="79"/>
        <v>2018_4572</v>
      </c>
      <c r="R2504" s="124">
        <v>2501</v>
      </c>
      <c r="S2504" s="39">
        <v>4572</v>
      </c>
      <c r="T2504" s="39">
        <v>4572</v>
      </c>
      <c r="U2504" s="39" t="s">
        <v>213</v>
      </c>
      <c r="V2504" s="39">
        <v>9.7093000000000007</v>
      </c>
      <c r="W2504" s="39">
        <v>2018</v>
      </c>
      <c r="X2504" s="39">
        <v>312.3</v>
      </c>
      <c r="Y2504" s="39">
        <v>4572</v>
      </c>
      <c r="Z2504" s="39">
        <v>0</v>
      </c>
      <c r="AA2504" s="39">
        <v>1</v>
      </c>
      <c r="AB2504" s="39">
        <v>32.164999999999999</v>
      </c>
    </row>
    <row r="2505" spans="1:28" ht="27.6" x14ac:dyDescent="0.3">
      <c r="A2505" t="str">
        <f t="shared" si="78"/>
        <v>2014_4149</v>
      </c>
      <c r="D2505" s="109">
        <v>2502</v>
      </c>
      <c r="E2505" s="109">
        <v>4149</v>
      </c>
      <c r="F2505" s="109">
        <v>4149</v>
      </c>
      <c r="G2505" s="109" t="s">
        <v>792</v>
      </c>
      <c r="H2505" s="109">
        <v>2014</v>
      </c>
      <c r="I2505" s="109">
        <v>0</v>
      </c>
      <c r="J2505" s="109">
        <v>1</v>
      </c>
      <c r="K2505" s="109">
        <v>1404.1</v>
      </c>
      <c r="L2505" s="109">
        <v>1396.1</v>
      </c>
      <c r="Q2505" t="str">
        <f t="shared" si="79"/>
        <v>2018_4581</v>
      </c>
      <c r="R2505" s="124">
        <v>2502</v>
      </c>
      <c r="S2505" s="39">
        <v>4581</v>
      </c>
      <c r="T2505" s="39">
        <v>4581</v>
      </c>
      <c r="U2505" s="39" t="s">
        <v>214</v>
      </c>
      <c r="V2505" s="39">
        <v>11.8657</v>
      </c>
      <c r="W2505" s="39">
        <v>2018</v>
      </c>
      <c r="X2505" s="39">
        <v>4807.3999999999996</v>
      </c>
      <c r="Y2505" s="39">
        <v>4581</v>
      </c>
      <c r="Z2505" s="39">
        <v>0</v>
      </c>
      <c r="AA2505" s="39">
        <v>1</v>
      </c>
      <c r="AB2505" s="39">
        <v>405.15</v>
      </c>
    </row>
    <row r="2506" spans="1:28" ht="41.4" x14ac:dyDescent="0.3">
      <c r="A2506" t="str">
        <f t="shared" si="78"/>
        <v>2014_4437</v>
      </c>
      <c r="D2506" s="109">
        <v>2503</v>
      </c>
      <c r="E2506" s="109">
        <v>4437</v>
      </c>
      <c r="F2506" s="109">
        <v>4437</v>
      </c>
      <c r="G2506" s="109" t="s">
        <v>204</v>
      </c>
      <c r="H2506" s="109">
        <v>2014</v>
      </c>
      <c r="I2506" s="109">
        <v>0</v>
      </c>
      <c r="J2506" s="109">
        <v>1</v>
      </c>
      <c r="K2506" s="109">
        <v>526.29999999999995</v>
      </c>
      <c r="L2506" s="109">
        <v>506.3</v>
      </c>
      <c r="Q2506" t="str">
        <f t="shared" si="79"/>
        <v>2018_4599</v>
      </c>
      <c r="R2506" s="124">
        <v>2503</v>
      </c>
      <c r="S2506" s="39">
        <v>4599</v>
      </c>
      <c r="T2506" s="39">
        <v>4599</v>
      </c>
      <c r="U2506" s="39" t="s">
        <v>215</v>
      </c>
      <c r="V2506" s="39">
        <v>11.8384</v>
      </c>
      <c r="W2506" s="39">
        <v>2018</v>
      </c>
      <c r="X2506" s="39">
        <v>571</v>
      </c>
      <c r="Y2506" s="39">
        <v>4599</v>
      </c>
      <c r="Z2506" s="39">
        <v>0</v>
      </c>
      <c r="AA2506" s="39">
        <v>1</v>
      </c>
      <c r="AB2506" s="39">
        <v>48.232999999999997</v>
      </c>
    </row>
    <row r="2507" spans="1:28" x14ac:dyDescent="0.3">
      <c r="A2507" t="str">
        <f t="shared" si="78"/>
        <v>2014_4446</v>
      </c>
      <c r="D2507" s="109">
        <v>2504</v>
      </c>
      <c r="E2507" s="109">
        <v>4446</v>
      </c>
      <c r="F2507" s="109">
        <v>4446</v>
      </c>
      <c r="G2507" s="109" t="s">
        <v>205</v>
      </c>
      <c r="H2507" s="109">
        <v>2014</v>
      </c>
      <c r="I2507" s="109">
        <v>0</v>
      </c>
      <c r="J2507" s="109">
        <v>1</v>
      </c>
      <c r="K2507" s="109">
        <v>1028.8</v>
      </c>
      <c r="L2507" s="109">
        <v>1089</v>
      </c>
      <c r="Q2507" t="str">
        <f t="shared" si="79"/>
        <v>2018_4617</v>
      </c>
      <c r="R2507" s="124">
        <v>2504</v>
      </c>
      <c r="S2507" s="39">
        <v>4617</v>
      </c>
      <c r="T2507" s="39">
        <v>4617</v>
      </c>
      <c r="U2507" s="39" t="s">
        <v>216</v>
      </c>
      <c r="V2507" s="39">
        <v>13.325100000000001</v>
      </c>
      <c r="W2507" s="39">
        <v>2018</v>
      </c>
      <c r="X2507" s="39">
        <v>1508.2</v>
      </c>
      <c r="Y2507" s="39">
        <v>4617</v>
      </c>
      <c r="Z2507" s="39">
        <v>0</v>
      </c>
      <c r="AA2507" s="39">
        <v>1</v>
      </c>
      <c r="AB2507" s="39">
        <v>113.185</v>
      </c>
    </row>
    <row r="2508" spans="1:28" ht="41.4" x14ac:dyDescent="0.3">
      <c r="A2508" t="str">
        <f t="shared" si="78"/>
        <v>2014_4491</v>
      </c>
      <c r="D2508" s="109">
        <v>2505</v>
      </c>
      <c r="E2508" s="109">
        <v>4491</v>
      </c>
      <c r="F2508" s="109">
        <v>4491</v>
      </c>
      <c r="G2508" s="109" t="s">
        <v>206</v>
      </c>
      <c r="H2508" s="109">
        <v>2014</v>
      </c>
      <c r="I2508" s="109">
        <v>0</v>
      </c>
      <c r="J2508" s="109">
        <v>1</v>
      </c>
      <c r="K2508" s="109">
        <v>346.9</v>
      </c>
      <c r="L2508" s="109">
        <v>379.3</v>
      </c>
      <c r="Q2508" t="str">
        <f t="shared" si="79"/>
        <v>2018_4662</v>
      </c>
      <c r="R2508" s="124">
        <v>2505</v>
      </c>
      <c r="S2508" s="39">
        <v>4662</v>
      </c>
      <c r="T2508" s="39">
        <v>4662</v>
      </c>
      <c r="U2508" s="39" t="s">
        <v>218</v>
      </c>
      <c r="V2508" s="39">
        <v>12.144600000000001</v>
      </c>
      <c r="W2508" s="39">
        <v>2018</v>
      </c>
      <c r="X2508" s="39">
        <v>977.7</v>
      </c>
      <c r="Y2508" s="39">
        <v>4662</v>
      </c>
      <c r="Z2508" s="39">
        <v>0</v>
      </c>
      <c r="AA2508" s="39">
        <v>1</v>
      </c>
      <c r="AB2508" s="39">
        <v>80.504999999999995</v>
      </c>
    </row>
    <row r="2509" spans="1:28" ht="27.6" x14ac:dyDescent="0.3">
      <c r="A2509" t="str">
        <f t="shared" si="78"/>
        <v>2014_4505</v>
      </c>
      <c r="D2509" s="109">
        <v>2506</v>
      </c>
      <c r="E2509" s="109">
        <v>4505</v>
      </c>
      <c r="F2509" s="109">
        <v>4505</v>
      </c>
      <c r="G2509" s="109" t="s">
        <v>207</v>
      </c>
      <c r="H2509" s="109">
        <v>2014</v>
      </c>
      <c r="I2509" s="109">
        <v>0</v>
      </c>
      <c r="J2509" s="109">
        <v>1</v>
      </c>
      <c r="K2509" s="109">
        <v>241.3</v>
      </c>
      <c r="L2509" s="109">
        <v>216.8</v>
      </c>
      <c r="Q2509" t="str">
        <f t="shared" si="79"/>
        <v>2018_4689</v>
      </c>
      <c r="R2509" s="124">
        <v>2506</v>
      </c>
      <c r="S2509" s="39">
        <v>4689</v>
      </c>
      <c r="T2509" s="39">
        <v>4689</v>
      </c>
      <c r="U2509" s="39" t="s">
        <v>219</v>
      </c>
      <c r="V2509" s="39">
        <v>12.667299999999999</v>
      </c>
      <c r="W2509" s="39">
        <v>2018</v>
      </c>
      <c r="X2509" s="39">
        <v>528.1</v>
      </c>
      <c r="Y2509" s="39">
        <v>4689</v>
      </c>
      <c r="Z2509" s="39">
        <v>0</v>
      </c>
      <c r="AA2509" s="39">
        <v>1</v>
      </c>
      <c r="AB2509" s="39">
        <v>41.69</v>
      </c>
    </row>
    <row r="2510" spans="1:28" ht="27.6" x14ac:dyDescent="0.3">
      <c r="A2510" t="str">
        <f t="shared" si="78"/>
        <v>2014_4509</v>
      </c>
      <c r="D2510" s="109">
        <v>2507</v>
      </c>
      <c r="E2510" s="109">
        <v>4509</v>
      </c>
      <c r="F2510" s="109">
        <v>4509</v>
      </c>
      <c r="G2510" s="109" t="s">
        <v>208</v>
      </c>
      <c r="H2510" s="109">
        <v>2014</v>
      </c>
      <c r="I2510" s="109">
        <v>0</v>
      </c>
      <c r="J2510" s="109">
        <v>1</v>
      </c>
      <c r="K2510" s="109">
        <v>222</v>
      </c>
      <c r="L2510" s="109">
        <v>120</v>
      </c>
      <c r="Q2510" t="str">
        <f t="shared" si="79"/>
        <v>2018_4644</v>
      </c>
      <c r="R2510" s="124">
        <v>2507</v>
      </c>
      <c r="S2510" s="39">
        <v>4644</v>
      </c>
      <c r="T2510" s="39">
        <v>4644</v>
      </c>
      <c r="U2510" s="39" t="s">
        <v>217</v>
      </c>
      <c r="V2510" s="39">
        <v>10.2942</v>
      </c>
      <c r="W2510" s="39">
        <v>2018</v>
      </c>
      <c r="X2510" s="39">
        <v>467.1</v>
      </c>
      <c r="Y2510" s="39">
        <v>4644</v>
      </c>
      <c r="Z2510" s="39">
        <v>0</v>
      </c>
      <c r="AA2510" s="39">
        <v>1</v>
      </c>
      <c r="AB2510" s="39">
        <v>45.375</v>
      </c>
    </row>
    <row r="2511" spans="1:28" x14ac:dyDescent="0.3">
      <c r="A2511" t="str">
        <f t="shared" si="78"/>
        <v>2014_4518</v>
      </c>
      <c r="D2511" s="109">
        <v>2508</v>
      </c>
      <c r="E2511" s="109">
        <v>4518</v>
      </c>
      <c r="F2511" s="109">
        <v>4518</v>
      </c>
      <c r="G2511" s="109" t="s">
        <v>209</v>
      </c>
      <c r="H2511" s="109">
        <v>2014</v>
      </c>
      <c r="I2511" s="109">
        <v>0</v>
      </c>
      <c r="J2511" s="109">
        <v>1</v>
      </c>
      <c r="K2511" s="109">
        <v>212.4</v>
      </c>
      <c r="L2511" s="109">
        <v>191</v>
      </c>
      <c r="Q2511" t="str">
        <f t="shared" si="79"/>
        <v>2018_4725</v>
      </c>
      <c r="R2511" s="124">
        <v>2508</v>
      </c>
      <c r="S2511" s="39">
        <v>4725</v>
      </c>
      <c r="T2511" s="39">
        <v>4725</v>
      </c>
      <c r="U2511" s="39" t="s">
        <v>220</v>
      </c>
      <c r="V2511" s="39">
        <v>13.514200000000001</v>
      </c>
      <c r="W2511" s="39">
        <v>2018</v>
      </c>
      <c r="X2511" s="39">
        <v>2948.8</v>
      </c>
      <c r="Y2511" s="39">
        <v>4725</v>
      </c>
      <c r="Z2511" s="39">
        <v>0</v>
      </c>
      <c r="AA2511" s="39">
        <v>1</v>
      </c>
      <c r="AB2511" s="39">
        <v>218.2</v>
      </c>
    </row>
    <row r="2512" spans="1:28" ht="27.6" x14ac:dyDescent="0.3">
      <c r="A2512" t="str">
        <f t="shared" si="78"/>
        <v>2014_4527</v>
      </c>
      <c r="D2512" s="109">
        <v>2509</v>
      </c>
      <c r="E2512" s="109">
        <v>4527</v>
      </c>
      <c r="F2512" s="109">
        <v>4527</v>
      </c>
      <c r="G2512" s="109" t="s">
        <v>210</v>
      </c>
      <c r="H2512" s="109">
        <v>2014</v>
      </c>
      <c r="I2512" s="109">
        <v>0</v>
      </c>
      <c r="J2512" s="109">
        <v>1</v>
      </c>
      <c r="K2512" s="109">
        <v>647</v>
      </c>
      <c r="L2512" s="109">
        <v>632</v>
      </c>
      <c r="Q2512" t="str">
        <f t="shared" si="79"/>
        <v>2018_2673</v>
      </c>
      <c r="R2512" s="124">
        <v>2509</v>
      </c>
      <c r="S2512" s="39">
        <v>2673</v>
      </c>
      <c r="T2512" s="39">
        <v>2673</v>
      </c>
      <c r="U2512" s="39" t="s">
        <v>141</v>
      </c>
      <c r="V2512" s="39">
        <v>10.7135</v>
      </c>
      <c r="W2512" s="39">
        <v>2018</v>
      </c>
      <c r="X2512" s="39">
        <v>614.9</v>
      </c>
      <c r="Y2512" s="39">
        <v>2673</v>
      </c>
      <c r="Z2512" s="39">
        <v>0</v>
      </c>
      <c r="AA2512" s="39">
        <v>1</v>
      </c>
      <c r="AB2512" s="39">
        <v>57.395000000000003</v>
      </c>
    </row>
    <row r="2513" spans="1:28" ht="27.6" x14ac:dyDescent="0.3">
      <c r="A2513" t="str">
        <f t="shared" si="78"/>
        <v>2014_4536</v>
      </c>
      <c r="D2513" s="109">
        <v>2510</v>
      </c>
      <c r="E2513" s="109">
        <v>4536</v>
      </c>
      <c r="F2513" s="109">
        <v>4536</v>
      </c>
      <c r="G2513" s="109" t="s">
        <v>211</v>
      </c>
      <c r="H2513" s="109">
        <v>2014</v>
      </c>
      <c r="I2513" s="109">
        <v>0</v>
      </c>
      <c r="J2513" s="109">
        <v>1</v>
      </c>
      <c r="K2513" s="109">
        <v>1990.1</v>
      </c>
      <c r="L2513" s="109">
        <v>2071.4</v>
      </c>
      <c r="Q2513" t="str">
        <f t="shared" si="79"/>
        <v>2018_153</v>
      </c>
      <c r="R2513" s="124">
        <v>2510</v>
      </c>
      <c r="S2513" s="39">
        <v>153</v>
      </c>
      <c r="T2513" s="39">
        <v>153</v>
      </c>
      <c r="U2513" s="39" t="s">
        <v>41</v>
      </c>
      <c r="V2513" s="39">
        <v>11.4351</v>
      </c>
      <c r="W2513" s="39">
        <v>2018</v>
      </c>
      <c r="X2513" s="39">
        <v>604</v>
      </c>
      <c r="Y2513" s="39">
        <v>153</v>
      </c>
      <c r="Z2513" s="39">
        <v>0</v>
      </c>
      <c r="AA2513" s="39">
        <v>1</v>
      </c>
      <c r="AB2513" s="39">
        <v>52.82</v>
      </c>
    </row>
    <row r="2514" spans="1:28" ht="27.6" x14ac:dyDescent="0.3">
      <c r="A2514" t="str">
        <f t="shared" si="78"/>
        <v>2014_4554</v>
      </c>
      <c r="D2514" s="109">
        <v>2511</v>
      </c>
      <c r="E2514" s="109">
        <v>4554</v>
      </c>
      <c r="F2514" s="109">
        <v>4554</v>
      </c>
      <c r="G2514" s="109" t="s">
        <v>212</v>
      </c>
      <c r="H2514" s="109">
        <v>2014</v>
      </c>
      <c r="I2514" s="109">
        <v>0</v>
      </c>
      <c r="J2514" s="109">
        <v>1</v>
      </c>
      <c r="K2514" s="109">
        <v>1072.3</v>
      </c>
      <c r="L2514" s="109">
        <v>1245.5</v>
      </c>
      <c r="Q2514" t="str">
        <f t="shared" si="79"/>
        <v>2018_3691</v>
      </c>
      <c r="R2514" s="124">
        <v>2511</v>
      </c>
      <c r="S2514" s="39">
        <v>3691</v>
      </c>
      <c r="T2514" s="39">
        <v>3691</v>
      </c>
      <c r="U2514" s="39" t="s">
        <v>180</v>
      </c>
      <c r="V2514" s="39">
        <v>10.5267</v>
      </c>
      <c r="W2514" s="39">
        <v>2018</v>
      </c>
      <c r="X2514" s="39">
        <v>689.5</v>
      </c>
      <c r="Y2514" s="39">
        <v>3691</v>
      </c>
      <c r="Z2514" s="39">
        <v>0</v>
      </c>
      <c r="AA2514" s="39">
        <v>1</v>
      </c>
      <c r="AB2514" s="39">
        <v>65.5</v>
      </c>
    </row>
    <row r="2515" spans="1:28" ht="41.4" x14ac:dyDescent="0.3">
      <c r="A2515" t="str">
        <f t="shared" si="78"/>
        <v>2014_4572</v>
      </c>
      <c r="D2515" s="109">
        <v>2512</v>
      </c>
      <c r="E2515" s="109">
        <v>4572</v>
      </c>
      <c r="F2515" s="109">
        <v>4572</v>
      </c>
      <c r="G2515" s="109" t="s">
        <v>213</v>
      </c>
      <c r="H2515" s="109">
        <v>2014</v>
      </c>
      <c r="I2515" s="109">
        <v>0</v>
      </c>
      <c r="J2515" s="109">
        <v>1</v>
      </c>
      <c r="K2515" s="109">
        <v>256.39999999999998</v>
      </c>
      <c r="L2515" s="109">
        <v>325.39999999999998</v>
      </c>
      <c r="Q2515" t="str">
        <f t="shared" si="79"/>
        <v>2018_4774</v>
      </c>
      <c r="R2515" s="124">
        <v>2512</v>
      </c>
      <c r="S2515" s="39">
        <v>4774</v>
      </c>
      <c r="T2515" s="39">
        <v>4774</v>
      </c>
      <c r="U2515" s="39" t="s">
        <v>817</v>
      </c>
      <c r="V2515" s="39">
        <v>10.859</v>
      </c>
      <c r="W2515" s="39">
        <v>2018</v>
      </c>
      <c r="X2515" s="39">
        <v>1078.3</v>
      </c>
      <c r="Y2515" s="39">
        <v>4774</v>
      </c>
      <c r="Z2515" s="39">
        <v>0</v>
      </c>
      <c r="AA2515" s="39">
        <v>2</v>
      </c>
      <c r="AB2515" s="39">
        <v>99.3</v>
      </c>
    </row>
    <row r="2516" spans="1:28" ht="27.6" x14ac:dyDescent="0.3">
      <c r="A2516" t="str">
        <f t="shared" si="78"/>
        <v>2014_4581</v>
      </c>
      <c r="D2516" s="109">
        <v>2513</v>
      </c>
      <c r="E2516" s="109">
        <v>4581</v>
      </c>
      <c r="F2516" s="109">
        <v>4581</v>
      </c>
      <c r="G2516" s="109" t="s">
        <v>214</v>
      </c>
      <c r="H2516" s="109">
        <v>2014</v>
      </c>
      <c r="I2516" s="109">
        <v>0</v>
      </c>
      <c r="J2516" s="109">
        <v>1</v>
      </c>
      <c r="K2516" s="109">
        <v>5328.4</v>
      </c>
      <c r="L2516" s="109">
        <v>5236.1000000000004</v>
      </c>
      <c r="Q2516" t="str">
        <f t="shared" si="79"/>
        <v>2018_873</v>
      </c>
      <c r="R2516" s="124">
        <v>2513</v>
      </c>
      <c r="S2516" s="39">
        <v>873</v>
      </c>
      <c r="T2516" s="39">
        <v>873</v>
      </c>
      <c r="U2516" s="39" t="s">
        <v>67</v>
      </c>
      <c r="V2516" s="39">
        <v>12.320399999999999</v>
      </c>
      <c r="W2516" s="39">
        <v>2018</v>
      </c>
      <c r="X2516" s="39">
        <v>469.1</v>
      </c>
      <c r="Y2516" s="39">
        <v>873</v>
      </c>
      <c r="Z2516" s="39">
        <v>0</v>
      </c>
      <c r="AA2516" s="39">
        <v>1</v>
      </c>
      <c r="AB2516" s="39">
        <v>38.075000000000003</v>
      </c>
    </row>
    <row r="2517" spans="1:28" ht="27.6" x14ac:dyDescent="0.3">
      <c r="A2517" t="str">
        <f t="shared" si="78"/>
        <v>2014_4599</v>
      </c>
      <c r="D2517" s="109">
        <v>2514</v>
      </c>
      <c r="E2517" s="109">
        <v>4599</v>
      </c>
      <c r="F2517" s="109">
        <v>4599</v>
      </c>
      <c r="G2517" s="109" t="s">
        <v>215</v>
      </c>
      <c r="H2517" s="109">
        <v>2014</v>
      </c>
      <c r="I2517" s="109">
        <v>0</v>
      </c>
      <c r="J2517" s="109">
        <v>1</v>
      </c>
      <c r="K2517" s="109">
        <v>624.4</v>
      </c>
      <c r="L2517" s="109">
        <v>596.1</v>
      </c>
      <c r="Q2517" t="str">
        <f t="shared" si="79"/>
        <v>2018_4778</v>
      </c>
      <c r="R2517" s="124">
        <v>2514</v>
      </c>
      <c r="S2517" s="39">
        <v>4778</v>
      </c>
      <c r="T2517" s="39">
        <v>4778</v>
      </c>
      <c r="U2517" s="39" t="s">
        <v>227</v>
      </c>
      <c r="V2517" s="39">
        <v>9.9822000000000006</v>
      </c>
      <c r="W2517" s="39">
        <v>2018</v>
      </c>
      <c r="X2517" s="39">
        <v>281</v>
      </c>
      <c r="Y2517" s="39">
        <v>4778</v>
      </c>
      <c r="Z2517" s="39">
        <v>0</v>
      </c>
      <c r="AA2517" s="39">
        <v>1</v>
      </c>
      <c r="AB2517" s="39">
        <v>28.15</v>
      </c>
    </row>
    <row r="2518" spans="1:28" ht="27.6" x14ac:dyDescent="0.3">
      <c r="A2518" t="str">
        <f t="shared" si="78"/>
        <v>2014_4617</v>
      </c>
      <c r="D2518" s="109">
        <v>2515</v>
      </c>
      <c r="E2518" s="109">
        <v>4617</v>
      </c>
      <c r="F2518" s="109">
        <v>4617</v>
      </c>
      <c r="G2518" s="109" t="s">
        <v>216</v>
      </c>
      <c r="H2518" s="109">
        <v>2014</v>
      </c>
      <c r="I2518" s="109">
        <v>0</v>
      </c>
      <c r="J2518" s="109">
        <v>1</v>
      </c>
      <c r="K2518" s="109">
        <v>1572.6</v>
      </c>
      <c r="L2518" s="109">
        <v>1550.6</v>
      </c>
      <c r="Q2518" t="str">
        <f t="shared" si="79"/>
        <v>2018_4777</v>
      </c>
      <c r="R2518" s="124">
        <v>2515</v>
      </c>
      <c r="S2518" s="39">
        <v>4777</v>
      </c>
      <c r="T2518" s="39">
        <v>4777</v>
      </c>
      <c r="U2518" s="39" t="s">
        <v>226</v>
      </c>
      <c r="V2518" s="39">
        <v>13.4048</v>
      </c>
      <c r="W2518" s="39">
        <v>2018</v>
      </c>
      <c r="X2518" s="39">
        <v>550</v>
      </c>
      <c r="Y2518" s="39">
        <v>4777</v>
      </c>
      <c r="Z2518" s="39">
        <v>0</v>
      </c>
      <c r="AA2518" s="39">
        <v>1</v>
      </c>
      <c r="AB2518" s="39">
        <v>41.03</v>
      </c>
    </row>
    <row r="2519" spans="1:28" ht="41.4" x14ac:dyDescent="0.3">
      <c r="A2519" t="str">
        <f t="shared" si="78"/>
        <v>2014_4662</v>
      </c>
      <c r="D2519" s="109">
        <v>2516</v>
      </c>
      <c r="E2519" s="109">
        <v>4662</v>
      </c>
      <c r="F2519" s="109">
        <v>4662</v>
      </c>
      <c r="G2519" s="109" t="s">
        <v>218</v>
      </c>
      <c r="H2519" s="109">
        <v>2014</v>
      </c>
      <c r="I2519" s="109">
        <v>0</v>
      </c>
      <c r="J2519" s="109">
        <v>1</v>
      </c>
      <c r="K2519" s="109">
        <v>970.3</v>
      </c>
      <c r="L2519" s="109">
        <v>975.9</v>
      </c>
      <c r="Q2519" t="str">
        <f t="shared" si="79"/>
        <v>2018_4776</v>
      </c>
      <c r="R2519" s="124">
        <v>2516</v>
      </c>
      <c r="S2519" s="39">
        <v>4776</v>
      </c>
      <c r="T2519" s="39">
        <v>4776</v>
      </c>
      <c r="U2519" s="39" t="s">
        <v>225</v>
      </c>
      <c r="V2519" s="39">
        <v>11.8477</v>
      </c>
      <c r="W2519" s="39">
        <v>2018</v>
      </c>
      <c r="X2519" s="39">
        <v>529</v>
      </c>
      <c r="Y2519" s="39">
        <v>4776</v>
      </c>
      <c r="Z2519" s="39">
        <v>0</v>
      </c>
      <c r="AA2519" s="39">
        <v>1</v>
      </c>
      <c r="AB2519" s="39">
        <v>44.65</v>
      </c>
    </row>
    <row r="2520" spans="1:28" ht="27.6" x14ac:dyDescent="0.3">
      <c r="A2520" t="str">
        <f t="shared" si="78"/>
        <v>2014_4689</v>
      </c>
      <c r="D2520" s="109">
        <v>2517</v>
      </c>
      <c r="E2520" s="109">
        <v>4689</v>
      </c>
      <c r="F2520" s="109">
        <v>4689</v>
      </c>
      <c r="G2520" s="109" t="s">
        <v>219</v>
      </c>
      <c r="H2520" s="109">
        <v>2014</v>
      </c>
      <c r="I2520" s="109">
        <v>0</v>
      </c>
      <c r="J2520" s="109">
        <v>1</v>
      </c>
      <c r="K2520" s="109">
        <v>490.9</v>
      </c>
      <c r="L2520" s="109">
        <v>508.5</v>
      </c>
      <c r="Q2520" t="str">
        <f t="shared" si="79"/>
        <v>2018_4779</v>
      </c>
      <c r="R2520" s="124">
        <v>2517</v>
      </c>
      <c r="S2520" s="39">
        <v>4779</v>
      </c>
      <c r="T2520" s="39">
        <v>4779</v>
      </c>
      <c r="U2520" s="39" t="s">
        <v>228</v>
      </c>
      <c r="V2520" s="39">
        <v>14.904199999999999</v>
      </c>
      <c r="W2520" s="39">
        <v>2018</v>
      </c>
      <c r="X2520" s="39">
        <v>1691.7</v>
      </c>
      <c r="Y2520" s="39">
        <v>4779</v>
      </c>
      <c r="Z2520" s="39">
        <v>0</v>
      </c>
      <c r="AA2520" s="39">
        <v>1</v>
      </c>
      <c r="AB2520" s="39">
        <v>113.505</v>
      </c>
    </row>
    <row r="2521" spans="1:28" ht="27.6" x14ac:dyDescent="0.3">
      <c r="A2521" t="str">
        <f t="shared" si="78"/>
        <v>2014_4644</v>
      </c>
      <c r="D2521" s="109">
        <v>2518</v>
      </c>
      <c r="E2521" s="109">
        <v>4644</v>
      </c>
      <c r="F2521" s="109">
        <v>4644</v>
      </c>
      <c r="G2521" s="109" t="s">
        <v>217</v>
      </c>
      <c r="H2521" s="109">
        <v>2014</v>
      </c>
      <c r="I2521" s="109">
        <v>0</v>
      </c>
      <c r="J2521" s="109">
        <v>1</v>
      </c>
      <c r="K2521" s="109">
        <v>463.8</v>
      </c>
      <c r="L2521" s="109">
        <v>469.1</v>
      </c>
      <c r="Q2521" t="str">
        <f t="shared" si="79"/>
        <v>2018_4784</v>
      </c>
      <c r="R2521" s="124">
        <v>2518</v>
      </c>
      <c r="S2521" s="39">
        <v>4784</v>
      </c>
      <c r="T2521" s="39">
        <v>4784</v>
      </c>
      <c r="U2521" s="39" t="s">
        <v>229</v>
      </c>
      <c r="V2521" s="39">
        <v>14.0303</v>
      </c>
      <c r="W2521" s="39">
        <v>2018</v>
      </c>
      <c r="X2521" s="39">
        <v>3133.1</v>
      </c>
      <c r="Y2521" s="39">
        <v>4784</v>
      </c>
      <c r="Z2521" s="39">
        <v>0</v>
      </c>
      <c r="AA2521" s="39">
        <v>1</v>
      </c>
      <c r="AB2521" s="39">
        <v>223.31</v>
      </c>
    </row>
    <row r="2522" spans="1:28" ht="27.6" x14ac:dyDescent="0.3">
      <c r="A2522" t="str">
        <f t="shared" si="78"/>
        <v>2014_4725</v>
      </c>
      <c r="D2522" s="109">
        <v>2519</v>
      </c>
      <c r="E2522" s="109">
        <v>4725</v>
      </c>
      <c r="F2522" s="109">
        <v>4725</v>
      </c>
      <c r="G2522" s="109" t="s">
        <v>220</v>
      </c>
      <c r="H2522" s="109">
        <v>2014</v>
      </c>
      <c r="I2522" s="109">
        <v>0</v>
      </c>
      <c r="J2522" s="109">
        <v>1</v>
      </c>
      <c r="K2522" s="109">
        <v>2954.1</v>
      </c>
      <c r="L2522" s="109">
        <v>2846.4</v>
      </c>
      <c r="Q2522" t="str">
        <f t="shared" si="79"/>
        <v>2018_4785</v>
      </c>
      <c r="R2522" s="124">
        <v>2519</v>
      </c>
      <c r="S2522" s="39">
        <v>4785</v>
      </c>
      <c r="T2522" s="39">
        <v>4785</v>
      </c>
      <c r="U2522" s="39" t="s">
        <v>793</v>
      </c>
      <c r="V2522" s="39">
        <v>11.0968</v>
      </c>
      <c r="W2522" s="39">
        <v>2018</v>
      </c>
      <c r="X2522" s="39">
        <v>438.6</v>
      </c>
      <c r="Y2522" s="39">
        <v>4785</v>
      </c>
      <c r="Z2522" s="39">
        <v>0</v>
      </c>
      <c r="AA2522" s="39">
        <v>1</v>
      </c>
      <c r="AB2522" s="39">
        <v>39.524999999999999</v>
      </c>
    </row>
    <row r="2523" spans="1:28" ht="27.6" x14ac:dyDescent="0.3">
      <c r="A2523" t="str">
        <f t="shared" si="78"/>
        <v>2014_2673</v>
      </c>
      <c r="D2523" s="109">
        <v>2520</v>
      </c>
      <c r="E2523" s="109">
        <v>2673</v>
      </c>
      <c r="F2523" s="109">
        <v>2673</v>
      </c>
      <c r="G2523" s="109" t="s">
        <v>141</v>
      </c>
      <c r="H2523" s="109">
        <v>2014</v>
      </c>
      <c r="I2523" s="109">
        <v>0</v>
      </c>
      <c r="J2523" s="109">
        <v>1</v>
      </c>
      <c r="K2523" s="109">
        <v>668.6</v>
      </c>
      <c r="L2523" s="109">
        <v>653</v>
      </c>
      <c r="Q2523" t="str">
        <f t="shared" si="79"/>
        <v>2018_333</v>
      </c>
      <c r="R2523" s="124">
        <v>2520</v>
      </c>
      <c r="S2523" s="39">
        <v>333</v>
      </c>
      <c r="T2523" s="39">
        <v>333</v>
      </c>
      <c r="U2523" s="39" t="s">
        <v>357</v>
      </c>
      <c r="V2523" s="39">
        <v>11.373799999999999</v>
      </c>
      <c r="W2523" s="39">
        <v>2018</v>
      </c>
      <c r="X2523" s="39">
        <v>356</v>
      </c>
      <c r="Y2523" s="39">
        <v>333</v>
      </c>
      <c r="Z2523" s="39">
        <v>0</v>
      </c>
      <c r="AA2523" s="39">
        <v>1</v>
      </c>
      <c r="AB2523" s="39">
        <v>31.3</v>
      </c>
    </row>
    <row r="2524" spans="1:28" ht="27.6" x14ac:dyDescent="0.3">
      <c r="A2524" t="str">
        <f t="shared" si="78"/>
        <v>2014_153</v>
      </c>
      <c r="D2524" s="109">
        <v>2521</v>
      </c>
      <c r="E2524" s="109">
        <v>153</v>
      </c>
      <c r="F2524" s="109">
        <v>153</v>
      </c>
      <c r="G2524" s="109" t="s">
        <v>41</v>
      </c>
      <c r="H2524" s="109">
        <v>2014</v>
      </c>
      <c r="I2524" s="109">
        <v>0</v>
      </c>
      <c r="J2524" s="109">
        <v>1</v>
      </c>
      <c r="K2524" s="109">
        <v>641.1</v>
      </c>
      <c r="L2524" s="109">
        <v>663.1</v>
      </c>
      <c r="Q2524" t="str">
        <f t="shared" si="79"/>
        <v>2018_4773</v>
      </c>
      <c r="R2524" s="124">
        <v>2521</v>
      </c>
      <c r="S2524" s="39">
        <v>4773</v>
      </c>
      <c r="T2524" s="39">
        <v>4773</v>
      </c>
      <c r="U2524" s="39" t="s">
        <v>222</v>
      </c>
      <c r="V2524" s="39">
        <v>12.6242</v>
      </c>
      <c r="W2524" s="39">
        <v>2018</v>
      </c>
      <c r="X2524" s="39">
        <v>802.9</v>
      </c>
      <c r="Y2524" s="39">
        <v>4773</v>
      </c>
      <c r="Z2524" s="39">
        <v>0</v>
      </c>
      <c r="AA2524" s="39">
        <v>1</v>
      </c>
      <c r="AB2524" s="39">
        <v>63.6</v>
      </c>
    </row>
    <row r="2525" spans="1:28" ht="41.4" x14ac:dyDescent="0.3">
      <c r="A2525" t="str">
        <f t="shared" si="78"/>
        <v>2014_3691</v>
      </c>
      <c r="D2525" s="109">
        <v>2522</v>
      </c>
      <c r="E2525" s="109">
        <v>3691</v>
      </c>
      <c r="F2525" s="109">
        <v>3691</v>
      </c>
      <c r="G2525" s="109" t="s">
        <v>180</v>
      </c>
      <c r="H2525" s="109">
        <v>2014</v>
      </c>
      <c r="I2525" s="109">
        <v>0</v>
      </c>
      <c r="J2525" s="109">
        <v>1</v>
      </c>
      <c r="K2525" s="109">
        <v>863.9</v>
      </c>
      <c r="L2525" s="109">
        <v>773</v>
      </c>
      <c r="Q2525" t="str">
        <f t="shared" si="79"/>
        <v>2018_4788</v>
      </c>
      <c r="R2525" s="124">
        <v>2522</v>
      </c>
      <c r="S2525" s="39">
        <v>4788</v>
      </c>
      <c r="T2525" s="39">
        <v>4788</v>
      </c>
      <c r="U2525" s="39" t="s">
        <v>232</v>
      </c>
      <c r="V2525" s="39">
        <v>11.9617</v>
      </c>
      <c r="W2525" s="39">
        <v>2018</v>
      </c>
      <c r="X2525" s="39">
        <v>506.1</v>
      </c>
      <c r="Y2525" s="39">
        <v>4788</v>
      </c>
      <c r="Z2525" s="39">
        <v>0</v>
      </c>
      <c r="AA2525" s="39">
        <v>1</v>
      </c>
      <c r="AB2525" s="39">
        <v>42.31</v>
      </c>
    </row>
    <row r="2526" spans="1:28" x14ac:dyDescent="0.3">
      <c r="A2526" t="str">
        <f t="shared" si="78"/>
        <v>2014_4774</v>
      </c>
      <c r="D2526" s="109">
        <v>2523</v>
      </c>
      <c r="E2526" s="109">
        <v>4774</v>
      </c>
      <c r="F2526" s="109">
        <v>4774</v>
      </c>
      <c r="G2526" s="109" t="s">
        <v>817</v>
      </c>
      <c r="H2526" s="109">
        <v>2014</v>
      </c>
      <c r="I2526" s="109">
        <v>0</v>
      </c>
      <c r="J2526" s="109">
        <v>2</v>
      </c>
      <c r="K2526" s="109">
        <v>1208</v>
      </c>
      <c r="L2526" s="109">
        <v>1136</v>
      </c>
      <c r="Q2526" t="str">
        <f t="shared" si="79"/>
        <v>2018_4797</v>
      </c>
      <c r="R2526" s="124">
        <v>2523</v>
      </c>
      <c r="S2526" s="39">
        <v>4797</v>
      </c>
      <c r="T2526" s="39">
        <v>4797</v>
      </c>
      <c r="U2526" s="39" t="s">
        <v>233</v>
      </c>
      <c r="V2526" s="39">
        <v>14.484500000000001</v>
      </c>
      <c r="W2526" s="39">
        <v>2018</v>
      </c>
      <c r="X2526" s="39">
        <v>2876.5</v>
      </c>
      <c r="Y2526" s="39">
        <v>4797</v>
      </c>
      <c r="Z2526" s="39">
        <v>0</v>
      </c>
      <c r="AA2526" s="39">
        <v>1</v>
      </c>
      <c r="AB2526" s="39">
        <v>198.59100000000001</v>
      </c>
    </row>
    <row r="2527" spans="1:28" ht="82.8" x14ac:dyDescent="0.3">
      <c r="A2527" t="str">
        <f t="shared" si="78"/>
        <v>2014_873</v>
      </c>
      <c r="D2527" s="109">
        <v>2524</v>
      </c>
      <c r="E2527" s="109">
        <v>873</v>
      </c>
      <c r="F2527" s="109">
        <v>873</v>
      </c>
      <c r="G2527" s="109" t="s">
        <v>67</v>
      </c>
      <c r="H2527" s="109">
        <v>2014</v>
      </c>
      <c r="I2527" s="109">
        <v>0</v>
      </c>
      <c r="J2527" s="109">
        <v>1</v>
      </c>
      <c r="K2527" s="109">
        <v>470.9</v>
      </c>
      <c r="L2527" s="109">
        <v>449.9</v>
      </c>
      <c r="Q2527" t="str">
        <f t="shared" si="79"/>
        <v>2018_4860</v>
      </c>
      <c r="R2527" s="124">
        <v>2524</v>
      </c>
      <c r="S2527" s="39">
        <v>4860</v>
      </c>
      <c r="T2527" s="39">
        <v>4860</v>
      </c>
      <c r="U2527" s="39" t="s">
        <v>981</v>
      </c>
      <c r="V2527" s="39">
        <v>10.728300000000001</v>
      </c>
      <c r="W2527" s="39">
        <v>2018</v>
      </c>
      <c r="X2527" s="39">
        <v>951.8</v>
      </c>
      <c r="Y2527" s="39">
        <v>4860</v>
      </c>
      <c r="Z2527" s="39">
        <v>0</v>
      </c>
      <c r="AA2527" s="39">
        <v>2</v>
      </c>
      <c r="AB2527" s="39">
        <v>88.718999999999994</v>
      </c>
    </row>
    <row r="2528" spans="1:28" x14ac:dyDescent="0.3">
      <c r="A2528" t="str">
        <f t="shared" si="78"/>
        <v>2014_4778</v>
      </c>
      <c r="D2528" s="109">
        <v>2525</v>
      </c>
      <c r="E2528" s="109">
        <v>4778</v>
      </c>
      <c r="F2528" s="109">
        <v>4778</v>
      </c>
      <c r="G2528" s="109" t="s">
        <v>227</v>
      </c>
      <c r="H2528" s="109">
        <v>2014</v>
      </c>
      <c r="I2528" s="109">
        <v>0</v>
      </c>
      <c r="J2528" s="109">
        <v>1</v>
      </c>
      <c r="K2528" s="109">
        <v>270.2</v>
      </c>
      <c r="L2528" s="109">
        <v>263</v>
      </c>
      <c r="Q2528" t="str">
        <f t="shared" si="79"/>
        <v>2018_4869</v>
      </c>
      <c r="R2528" s="124">
        <v>2525</v>
      </c>
      <c r="S2528" s="39">
        <v>4869</v>
      </c>
      <c r="T2528" s="39">
        <v>4869</v>
      </c>
      <c r="U2528" s="39" t="s">
        <v>235</v>
      </c>
      <c r="V2528" s="39">
        <v>11.991899999999999</v>
      </c>
      <c r="W2528" s="39">
        <v>2018</v>
      </c>
      <c r="X2528" s="39">
        <v>1178.2</v>
      </c>
      <c r="Y2528" s="39">
        <v>4869</v>
      </c>
      <c r="Z2528" s="39">
        <v>0</v>
      </c>
      <c r="AA2528" s="39">
        <v>1</v>
      </c>
      <c r="AB2528" s="39">
        <v>98.25</v>
      </c>
    </row>
    <row r="2529" spans="1:28" x14ac:dyDescent="0.3">
      <c r="A2529" t="str">
        <f t="shared" si="78"/>
        <v>2014_4777</v>
      </c>
      <c r="D2529" s="109">
        <v>2526</v>
      </c>
      <c r="E2529" s="109">
        <v>4777</v>
      </c>
      <c r="F2529" s="109">
        <v>4777</v>
      </c>
      <c r="G2529" s="109" t="s">
        <v>226</v>
      </c>
      <c r="H2529" s="109">
        <v>2014</v>
      </c>
      <c r="I2529" s="109">
        <v>0</v>
      </c>
      <c r="J2529" s="109">
        <v>1</v>
      </c>
      <c r="K2529" s="109">
        <v>678.6</v>
      </c>
      <c r="L2529" s="109">
        <v>639</v>
      </c>
      <c r="Q2529" t="str">
        <f t="shared" si="79"/>
        <v>2018_4878</v>
      </c>
      <c r="R2529" s="124">
        <v>2526</v>
      </c>
      <c r="S2529" s="39">
        <v>4878</v>
      </c>
      <c r="T2529" s="39">
        <v>4878</v>
      </c>
      <c r="U2529" s="39" t="s">
        <v>236</v>
      </c>
      <c r="V2529" s="39">
        <v>12.211399999999999</v>
      </c>
      <c r="W2529" s="39">
        <v>2018</v>
      </c>
      <c r="X2529" s="39">
        <v>700.2</v>
      </c>
      <c r="Y2529" s="39">
        <v>4878</v>
      </c>
      <c r="Z2529" s="39">
        <v>0</v>
      </c>
      <c r="AA2529" s="39">
        <v>1</v>
      </c>
      <c r="AB2529" s="39">
        <v>57.34</v>
      </c>
    </row>
    <row r="2530" spans="1:28" x14ac:dyDescent="0.3">
      <c r="A2530" t="str">
        <f t="shared" si="78"/>
        <v>2014_4776</v>
      </c>
      <c r="D2530" s="109">
        <v>2527</v>
      </c>
      <c r="E2530" s="109">
        <v>4776</v>
      </c>
      <c r="F2530" s="109">
        <v>4776</v>
      </c>
      <c r="G2530" s="109" t="s">
        <v>225</v>
      </c>
      <c r="H2530" s="109">
        <v>2014</v>
      </c>
      <c r="I2530" s="109">
        <v>0</v>
      </c>
      <c r="J2530" s="109">
        <v>1</v>
      </c>
      <c r="K2530" s="109">
        <v>480</v>
      </c>
      <c r="L2530" s="109">
        <v>530</v>
      </c>
      <c r="Q2530" t="str">
        <f t="shared" si="79"/>
        <v>2018_4890</v>
      </c>
      <c r="R2530" s="124">
        <v>2527</v>
      </c>
      <c r="S2530" s="39">
        <v>4890</v>
      </c>
      <c r="T2530" s="39">
        <v>4890</v>
      </c>
      <c r="U2530" s="39" t="s">
        <v>237</v>
      </c>
      <c r="V2530" s="39">
        <v>12.5527</v>
      </c>
      <c r="W2530" s="39">
        <v>2018</v>
      </c>
      <c r="X2530" s="39">
        <v>991.1</v>
      </c>
      <c r="Y2530" s="39">
        <v>4890</v>
      </c>
      <c r="Z2530" s="39">
        <v>0</v>
      </c>
      <c r="AA2530" s="39">
        <v>1</v>
      </c>
      <c r="AB2530" s="39">
        <v>78.954999999999998</v>
      </c>
    </row>
    <row r="2531" spans="1:28" x14ac:dyDescent="0.3">
      <c r="A2531" t="str">
        <f t="shared" si="78"/>
        <v>2014_4779</v>
      </c>
      <c r="D2531" s="109">
        <v>2528</v>
      </c>
      <c r="E2531" s="109">
        <v>4779</v>
      </c>
      <c r="F2531" s="109">
        <v>4779</v>
      </c>
      <c r="G2531" s="109" t="s">
        <v>228</v>
      </c>
      <c r="H2531" s="109">
        <v>2014</v>
      </c>
      <c r="I2531" s="109">
        <v>0</v>
      </c>
      <c r="J2531" s="109">
        <v>1</v>
      </c>
      <c r="K2531" s="109">
        <v>1477.4</v>
      </c>
      <c r="L2531" s="109">
        <v>1469.1</v>
      </c>
      <c r="Q2531" t="str">
        <f t="shared" si="79"/>
        <v>2018_4905</v>
      </c>
      <c r="R2531" s="124">
        <v>2528</v>
      </c>
      <c r="S2531" s="39">
        <v>4905</v>
      </c>
      <c r="T2531" s="39">
        <v>4905</v>
      </c>
      <c r="U2531" s="39" t="s">
        <v>794</v>
      </c>
      <c r="V2531" s="39">
        <v>6.3158000000000003</v>
      </c>
      <c r="W2531" s="39">
        <v>2018</v>
      </c>
      <c r="X2531" s="39">
        <v>72</v>
      </c>
      <c r="Y2531" s="39">
        <v>4905</v>
      </c>
      <c r="Z2531" s="39">
        <v>0</v>
      </c>
      <c r="AA2531" s="39">
        <v>1</v>
      </c>
      <c r="AB2531" s="39">
        <v>11.4</v>
      </c>
    </row>
    <row r="2532" spans="1:28" ht="41.4" x14ac:dyDescent="0.3">
      <c r="A2532" t="str">
        <f t="shared" si="78"/>
        <v>2014_4784</v>
      </c>
      <c r="D2532" s="109">
        <v>2529</v>
      </c>
      <c r="E2532" s="109">
        <v>4784</v>
      </c>
      <c r="F2532" s="109">
        <v>4784</v>
      </c>
      <c r="G2532" s="109" t="s">
        <v>229</v>
      </c>
      <c r="H2532" s="109">
        <v>2014</v>
      </c>
      <c r="I2532" s="109">
        <v>0</v>
      </c>
      <c r="J2532" s="109">
        <v>1</v>
      </c>
      <c r="K2532" s="109">
        <v>3046.3</v>
      </c>
      <c r="L2532" s="109">
        <v>3104.7</v>
      </c>
      <c r="Q2532" t="str">
        <f t="shared" si="79"/>
        <v>2018_4978</v>
      </c>
      <c r="R2532" s="124">
        <v>2529</v>
      </c>
      <c r="S2532" s="39">
        <v>4978</v>
      </c>
      <c r="T2532" s="39">
        <v>4978</v>
      </c>
      <c r="U2532" s="39" t="s">
        <v>238</v>
      </c>
      <c r="V2532" s="39">
        <v>8.9624000000000006</v>
      </c>
      <c r="W2532" s="39">
        <v>2018</v>
      </c>
      <c r="X2532" s="39">
        <v>149</v>
      </c>
      <c r="Y2532" s="39">
        <v>4978</v>
      </c>
      <c r="Z2532" s="39">
        <v>0</v>
      </c>
      <c r="AA2532" s="39">
        <v>1</v>
      </c>
      <c r="AB2532" s="39">
        <v>16.625</v>
      </c>
    </row>
    <row r="2533" spans="1:28" x14ac:dyDescent="0.3">
      <c r="A2533" t="str">
        <f t="shared" si="78"/>
        <v>2014_4785</v>
      </c>
      <c r="D2533" s="109">
        <v>2530</v>
      </c>
      <c r="E2533" s="109">
        <v>4785</v>
      </c>
      <c r="F2533" s="109">
        <v>4785</v>
      </c>
      <c r="G2533" s="109" t="s">
        <v>793</v>
      </c>
      <c r="H2533" s="109">
        <v>2014</v>
      </c>
      <c r="I2533" s="109">
        <v>0</v>
      </c>
      <c r="J2533" s="109">
        <v>1</v>
      </c>
      <c r="K2533" s="109">
        <v>483.6</v>
      </c>
      <c r="L2533" s="109">
        <v>480</v>
      </c>
      <c r="Q2533" t="str">
        <f t="shared" si="79"/>
        <v>2018_4995</v>
      </c>
      <c r="R2533" s="124">
        <v>2530</v>
      </c>
      <c r="S2533" s="39">
        <v>4995</v>
      </c>
      <c r="T2533" s="39">
        <v>4995</v>
      </c>
      <c r="U2533" s="39" t="s">
        <v>239</v>
      </c>
      <c r="V2533" s="39">
        <v>13.7499</v>
      </c>
      <c r="W2533" s="39">
        <v>2018</v>
      </c>
      <c r="X2533" s="39">
        <v>916.2</v>
      </c>
      <c r="Y2533" s="39">
        <v>4995</v>
      </c>
      <c r="Z2533" s="39">
        <v>0</v>
      </c>
      <c r="AA2533" s="39">
        <v>1</v>
      </c>
      <c r="AB2533" s="39">
        <v>66.632999999999996</v>
      </c>
    </row>
    <row r="2534" spans="1:28" ht="27.6" x14ac:dyDescent="0.3">
      <c r="A2534" t="str">
        <f t="shared" si="78"/>
        <v>2014_333</v>
      </c>
      <c r="D2534" s="109">
        <v>2531</v>
      </c>
      <c r="E2534" s="109">
        <v>333</v>
      </c>
      <c r="F2534" s="109">
        <v>333</v>
      </c>
      <c r="G2534" s="109" t="s">
        <v>357</v>
      </c>
      <c r="H2534" s="109">
        <v>2014</v>
      </c>
      <c r="I2534" s="109">
        <v>0</v>
      </c>
      <c r="J2534" s="109">
        <v>1</v>
      </c>
      <c r="K2534" s="109">
        <v>421</v>
      </c>
      <c r="L2534" s="109">
        <v>388</v>
      </c>
      <c r="Q2534" t="str">
        <f t="shared" si="79"/>
        <v>2018_5013</v>
      </c>
      <c r="R2534" s="124">
        <v>2531</v>
      </c>
      <c r="S2534" s="39">
        <v>5013</v>
      </c>
      <c r="T2534" s="39">
        <v>5013</v>
      </c>
      <c r="U2534" s="39" t="s">
        <v>240</v>
      </c>
      <c r="V2534" s="39">
        <v>13.0839</v>
      </c>
      <c r="W2534" s="39">
        <v>2018</v>
      </c>
      <c r="X2534" s="39">
        <v>2200.6</v>
      </c>
      <c r="Y2534" s="39">
        <v>5013</v>
      </c>
      <c r="Z2534" s="39">
        <v>0</v>
      </c>
      <c r="AA2534" s="39">
        <v>1</v>
      </c>
      <c r="AB2534" s="39">
        <v>168.191</v>
      </c>
    </row>
    <row r="2535" spans="1:28" x14ac:dyDescent="0.3">
      <c r="A2535" t="str">
        <f t="shared" si="78"/>
        <v>2014_4773</v>
      </c>
      <c r="D2535" s="109">
        <v>2532</v>
      </c>
      <c r="E2535" s="109">
        <v>4773</v>
      </c>
      <c r="F2535" s="109">
        <v>4773</v>
      </c>
      <c r="G2535" s="109" t="s">
        <v>222</v>
      </c>
      <c r="H2535" s="109">
        <v>2014</v>
      </c>
      <c r="I2535" s="109">
        <v>0</v>
      </c>
      <c r="J2535" s="109">
        <v>1</v>
      </c>
      <c r="K2535" s="109">
        <v>557.1</v>
      </c>
      <c r="L2535" s="109">
        <v>842.3</v>
      </c>
      <c r="Q2535" t="str">
        <f t="shared" si="79"/>
        <v>2018_5049</v>
      </c>
      <c r="R2535" s="124">
        <v>2532</v>
      </c>
      <c r="S2535" s="39">
        <v>5049</v>
      </c>
      <c r="T2535" s="39">
        <v>5049</v>
      </c>
      <c r="U2535" s="39" t="s">
        <v>241</v>
      </c>
      <c r="V2535" s="39">
        <v>14.657400000000001</v>
      </c>
      <c r="W2535" s="39">
        <v>2018</v>
      </c>
      <c r="X2535" s="39">
        <v>4253.3999999999996</v>
      </c>
      <c r="Y2535" s="39">
        <v>5049</v>
      </c>
      <c r="Z2535" s="39">
        <v>0</v>
      </c>
      <c r="AA2535" s="39">
        <v>1</v>
      </c>
      <c r="AB2535" s="39">
        <v>290.18700000000001</v>
      </c>
    </row>
    <row r="2536" spans="1:28" x14ac:dyDescent="0.3">
      <c r="A2536" t="str">
        <f t="shared" si="78"/>
        <v>2014_4788</v>
      </c>
      <c r="D2536" s="109">
        <v>2533</v>
      </c>
      <c r="E2536" s="109">
        <v>4788</v>
      </c>
      <c r="F2536" s="109">
        <v>4788</v>
      </c>
      <c r="G2536" s="109" t="s">
        <v>232</v>
      </c>
      <c r="H2536" s="109">
        <v>2014</v>
      </c>
      <c r="I2536" s="109">
        <v>0</v>
      </c>
      <c r="J2536" s="109">
        <v>1</v>
      </c>
      <c r="K2536" s="109">
        <v>512</v>
      </c>
      <c r="L2536" s="109">
        <v>499</v>
      </c>
      <c r="Q2536" t="str">
        <f t="shared" si="79"/>
        <v>2018_5319</v>
      </c>
      <c r="R2536" s="124">
        <v>2533</v>
      </c>
      <c r="S2536" s="39">
        <v>5319</v>
      </c>
      <c r="T2536" s="39">
        <v>5160</v>
      </c>
      <c r="U2536" s="39" t="s">
        <v>18</v>
      </c>
      <c r="V2536" s="39">
        <v>12.6272</v>
      </c>
      <c r="W2536" s="39">
        <v>2018</v>
      </c>
      <c r="X2536" s="39">
        <v>1038.9000000000001</v>
      </c>
      <c r="Y2536" s="39">
        <v>5319</v>
      </c>
      <c r="Z2536" s="39">
        <v>0</v>
      </c>
      <c r="AA2536" s="39">
        <v>1</v>
      </c>
      <c r="AB2536" s="39">
        <v>82.275000000000006</v>
      </c>
    </row>
    <row r="2537" spans="1:28" ht="27.6" x14ac:dyDescent="0.3">
      <c r="A2537" t="str">
        <f t="shared" si="78"/>
        <v>2014_4797</v>
      </c>
      <c r="D2537" s="109">
        <v>2534</v>
      </c>
      <c r="E2537" s="109">
        <v>4797</v>
      </c>
      <c r="F2537" s="109">
        <v>4797</v>
      </c>
      <c r="G2537" s="109" t="s">
        <v>233</v>
      </c>
      <c r="H2537" s="109">
        <v>2014</v>
      </c>
      <c r="I2537" s="109">
        <v>0</v>
      </c>
      <c r="J2537" s="109">
        <v>1</v>
      </c>
      <c r="K2537" s="109">
        <v>2558.9</v>
      </c>
      <c r="L2537" s="109">
        <v>2630.6</v>
      </c>
      <c r="Q2537" t="str">
        <f t="shared" si="79"/>
        <v>2018_5121</v>
      </c>
      <c r="R2537" s="124">
        <v>2534</v>
      </c>
      <c r="S2537" s="39">
        <v>5121</v>
      </c>
      <c r="T2537" s="39">
        <v>5121</v>
      </c>
      <c r="U2537" s="39" t="s">
        <v>242</v>
      </c>
      <c r="V2537" s="39">
        <v>12.489100000000001</v>
      </c>
      <c r="W2537" s="39">
        <v>2018</v>
      </c>
      <c r="X2537" s="39">
        <v>686.9</v>
      </c>
      <c r="Y2537" s="39">
        <v>5121</v>
      </c>
      <c r="Z2537" s="39">
        <v>0</v>
      </c>
      <c r="AA2537" s="39">
        <v>1</v>
      </c>
      <c r="AB2537" s="39">
        <v>55</v>
      </c>
    </row>
    <row r="2538" spans="1:28" ht="27.6" x14ac:dyDescent="0.3">
      <c r="A2538" t="str">
        <f t="shared" si="78"/>
        <v>2014_4860</v>
      </c>
      <c r="D2538" s="109">
        <v>2535</v>
      </c>
      <c r="E2538" s="109">
        <v>4860</v>
      </c>
      <c r="F2538" s="109">
        <v>4860</v>
      </c>
      <c r="G2538" s="109" t="s">
        <v>981</v>
      </c>
      <c r="H2538" s="109">
        <v>2014</v>
      </c>
      <c r="I2538" s="109">
        <v>0</v>
      </c>
      <c r="J2538" s="109">
        <v>2</v>
      </c>
      <c r="K2538" s="109">
        <v>980.9</v>
      </c>
      <c r="L2538" s="109">
        <v>983.6</v>
      </c>
      <c r="Q2538" t="str">
        <f t="shared" si="79"/>
        <v>2018_5139</v>
      </c>
      <c r="R2538" s="124">
        <v>2535</v>
      </c>
      <c r="S2538" s="39">
        <v>5139</v>
      </c>
      <c r="T2538" s="39">
        <v>5139</v>
      </c>
      <c r="U2538" s="39" t="s">
        <v>243</v>
      </c>
      <c r="V2538" s="39">
        <v>12.4444</v>
      </c>
      <c r="W2538" s="39">
        <v>2018</v>
      </c>
      <c r="X2538" s="39">
        <v>210</v>
      </c>
      <c r="Y2538" s="39">
        <v>5139</v>
      </c>
      <c r="Z2538" s="39">
        <v>0</v>
      </c>
      <c r="AA2538" s="39">
        <v>1</v>
      </c>
      <c r="AB2538" s="39">
        <v>16.875</v>
      </c>
    </row>
    <row r="2539" spans="1:28" x14ac:dyDescent="0.3">
      <c r="A2539" t="str">
        <f t="shared" si="78"/>
        <v>2014_4869</v>
      </c>
      <c r="D2539" s="109">
        <v>2536</v>
      </c>
      <c r="E2539" s="109">
        <v>4869</v>
      </c>
      <c r="F2539" s="109">
        <v>4869</v>
      </c>
      <c r="G2539" s="109" t="s">
        <v>235</v>
      </c>
      <c r="H2539" s="109">
        <v>2014</v>
      </c>
      <c r="I2539" s="109">
        <v>0</v>
      </c>
      <c r="J2539" s="109">
        <v>1</v>
      </c>
      <c r="K2539" s="109">
        <v>1305.5</v>
      </c>
      <c r="L2539" s="109">
        <v>1220.3</v>
      </c>
      <c r="Q2539" t="str">
        <f t="shared" si="79"/>
        <v>2018_5163</v>
      </c>
      <c r="R2539" s="124">
        <v>2536</v>
      </c>
      <c r="S2539" s="39">
        <v>5163</v>
      </c>
      <c r="T2539" s="39">
        <v>5163</v>
      </c>
      <c r="U2539" s="39" t="s">
        <v>244</v>
      </c>
      <c r="V2539" s="39">
        <v>13.6889</v>
      </c>
      <c r="W2539" s="39">
        <v>2018</v>
      </c>
      <c r="X2539" s="39">
        <v>662.2</v>
      </c>
      <c r="Y2539" s="39">
        <v>5163</v>
      </c>
      <c r="Z2539" s="39">
        <v>0</v>
      </c>
      <c r="AA2539" s="39">
        <v>1</v>
      </c>
      <c r="AB2539" s="39">
        <v>48.375</v>
      </c>
    </row>
    <row r="2540" spans="1:28" x14ac:dyDescent="0.3">
      <c r="A2540" t="str">
        <f t="shared" si="78"/>
        <v>2014_4878</v>
      </c>
      <c r="D2540" s="109">
        <v>2537</v>
      </c>
      <c r="E2540" s="109">
        <v>4878</v>
      </c>
      <c r="F2540" s="109">
        <v>4878</v>
      </c>
      <c r="G2540" s="109" t="s">
        <v>236</v>
      </c>
      <c r="H2540" s="109">
        <v>2014</v>
      </c>
      <c r="I2540" s="109">
        <v>0</v>
      </c>
      <c r="J2540" s="109">
        <v>1</v>
      </c>
      <c r="K2540" s="109">
        <v>621.5</v>
      </c>
      <c r="L2540" s="109">
        <v>701.3</v>
      </c>
      <c r="Q2540" t="str">
        <f t="shared" si="79"/>
        <v>2018_5166</v>
      </c>
      <c r="R2540" s="124">
        <v>2537</v>
      </c>
      <c r="S2540" s="39">
        <v>5166</v>
      </c>
      <c r="T2540" s="39">
        <v>5166</v>
      </c>
      <c r="U2540" s="39" t="s">
        <v>245</v>
      </c>
      <c r="V2540" s="39">
        <v>14.150399999999999</v>
      </c>
      <c r="W2540" s="39">
        <v>2018</v>
      </c>
      <c r="X2540" s="39">
        <v>2293.9</v>
      </c>
      <c r="Y2540" s="39">
        <v>5166</v>
      </c>
      <c r="Z2540" s="39">
        <v>0</v>
      </c>
      <c r="AA2540" s="39">
        <v>1</v>
      </c>
      <c r="AB2540" s="39">
        <v>162.108</v>
      </c>
    </row>
    <row r="2541" spans="1:28" x14ac:dyDescent="0.3">
      <c r="A2541" t="str">
        <f t="shared" si="78"/>
        <v>2014_4890</v>
      </c>
      <c r="D2541" s="109">
        <v>2538</v>
      </c>
      <c r="E2541" s="109">
        <v>4890</v>
      </c>
      <c r="F2541" s="109">
        <v>4890</v>
      </c>
      <c r="G2541" s="109" t="s">
        <v>237</v>
      </c>
      <c r="H2541" s="109">
        <v>2014</v>
      </c>
      <c r="I2541" s="109">
        <v>0</v>
      </c>
      <c r="J2541" s="109">
        <v>1</v>
      </c>
      <c r="K2541" s="109">
        <v>924.6</v>
      </c>
      <c r="L2541" s="109">
        <v>939.8</v>
      </c>
      <c r="Q2541" t="str">
        <f t="shared" si="79"/>
        <v>2018_5184</v>
      </c>
      <c r="R2541" s="124">
        <v>2538</v>
      </c>
      <c r="S2541" s="39">
        <v>5184</v>
      </c>
      <c r="T2541" s="39">
        <v>5184</v>
      </c>
      <c r="U2541" s="39" t="s">
        <v>246</v>
      </c>
      <c r="V2541" s="39">
        <v>12.112299999999999</v>
      </c>
      <c r="W2541" s="39">
        <v>2018</v>
      </c>
      <c r="X2541" s="39">
        <v>1687.3</v>
      </c>
      <c r="Y2541" s="39">
        <v>5184</v>
      </c>
      <c r="Z2541" s="39">
        <v>0</v>
      </c>
      <c r="AA2541" s="39">
        <v>1</v>
      </c>
      <c r="AB2541" s="39">
        <v>139.30500000000001</v>
      </c>
    </row>
    <row r="2542" spans="1:28" ht="27.6" x14ac:dyDescent="0.3">
      <c r="A2542" t="str">
        <f t="shared" si="78"/>
        <v>2014_4905</v>
      </c>
      <c r="D2542" s="109">
        <v>2539</v>
      </c>
      <c r="E2542" s="109">
        <v>4905</v>
      </c>
      <c r="F2542" s="109">
        <v>4905</v>
      </c>
      <c r="G2542" s="109" t="s">
        <v>794</v>
      </c>
      <c r="H2542" s="109">
        <v>2014</v>
      </c>
      <c r="I2542" s="109">
        <v>0</v>
      </c>
      <c r="J2542" s="109">
        <v>1</v>
      </c>
      <c r="K2542" s="109">
        <v>237.6</v>
      </c>
      <c r="L2542" s="109">
        <v>83</v>
      </c>
      <c r="Q2542" t="str">
        <f t="shared" si="79"/>
        <v>2018_5250</v>
      </c>
      <c r="R2542" s="124">
        <v>2539</v>
      </c>
      <c r="S2542" s="39">
        <v>5250</v>
      </c>
      <c r="T2542" s="39">
        <v>5250</v>
      </c>
      <c r="U2542" s="39" t="s">
        <v>247</v>
      </c>
      <c r="V2542" s="39">
        <v>15.0558</v>
      </c>
      <c r="W2542" s="39">
        <v>2018</v>
      </c>
      <c r="X2542" s="39">
        <v>4810.8999999999996</v>
      </c>
      <c r="Y2542" s="39">
        <v>5250</v>
      </c>
      <c r="Z2542" s="39">
        <v>0</v>
      </c>
      <c r="AA2542" s="39">
        <v>1</v>
      </c>
      <c r="AB2542" s="39">
        <v>319.53800000000001</v>
      </c>
    </row>
    <row r="2543" spans="1:28" ht="27.6" x14ac:dyDescent="0.3">
      <c r="A2543" t="str">
        <f t="shared" si="78"/>
        <v>2014_4978</v>
      </c>
      <c r="D2543" s="109">
        <v>2540</v>
      </c>
      <c r="E2543" s="109">
        <v>4978</v>
      </c>
      <c r="F2543" s="109">
        <v>4978</v>
      </c>
      <c r="G2543" s="109" t="s">
        <v>238</v>
      </c>
      <c r="H2543" s="109">
        <v>2014</v>
      </c>
      <c r="I2543" s="109">
        <v>0</v>
      </c>
      <c r="J2543" s="109">
        <v>1</v>
      </c>
      <c r="K2543" s="109">
        <v>201</v>
      </c>
      <c r="L2543" s="109">
        <v>166</v>
      </c>
      <c r="Q2543" t="str">
        <f t="shared" si="79"/>
        <v>2018_5256</v>
      </c>
      <c r="R2543" s="124">
        <v>2540</v>
      </c>
      <c r="S2543" s="39">
        <v>5256</v>
      </c>
      <c r="T2543" s="39">
        <v>5256</v>
      </c>
      <c r="U2543" s="39" t="s">
        <v>248</v>
      </c>
      <c r="V2543" s="39">
        <v>12.4747</v>
      </c>
      <c r="W2543" s="39">
        <v>2018</v>
      </c>
      <c r="X2543" s="39">
        <v>714.8</v>
      </c>
      <c r="Y2543" s="39">
        <v>5256</v>
      </c>
      <c r="Z2543" s="39">
        <v>0</v>
      </c>
      <c r="AA2543" s="39">
        <v>1</v>
      </c>
      <c r="AB2543" s="39">
        <v>57.3</v>
      </c>
    </row>
    <row r="2544" spans="1:28" ht="27.6" x14ac:dyDescent="0.3">
      <c r="A2544" t="str">
        <f t="shared" si="78"/>
        <v>2014_4995</v>
      </c>
      <c r="D2544" s="109">
        <v>2541</v>
      </c>
      <c r="E2544" s="109">
        <v>4995</v>
      </c>
      <c r="F2544" s="109">
        <v>4995</v>
      </c>
      <c r="G2544" s="109" t="s">
        <v>239</v>
      </c>
      <c r="H2544" s="109">
        <v>2014</v>
      </c>
      <c r="I2544" s="109">
        <v>0</v>
      </c>
      <c r="J2544" s="109">
        <v>1</v>
      </c>
      <c r="K2544" s="109">
        <v>929.5</v>
      </c>
      <c r="L2544" s="109">
        <v>931.3</v>
      </c>
      <c r="Q2544" t="str">
        <f t="shared" si="79"/>
        <v>2018_5283</v>
      </c>
      <c r="R2544" s="124">
        <v>2541</v>
      </c>
      <c r="S2544" s="39">
        <v>5283</v>
      </c>
      <c r="T2544" s="39">
        <v>5283</v>
      </c>
      <c r="U2544" s="39" t="s">
        <v>249</v>
      </c>
      <c r="V2544" s="39">
        <v>12.2338</v>
      </c>
      <c r="W2544" s="39">
        <v>2018</v>
      </c>
      <c r="X2544" s="39">
        <v>714.7</v>
      </c>
      <c r="Y2544" s="39">
        <v>5283</v>
      </c>
      <c r="Z2544" s="39">
        <v>0</v>
      </c>
      <c r="AA2544" s="39">
        <v>1</v>
      </c>
      <c r="AB2544" s="39">
        <v>58.42</v>
      </c>
    </row>
    <row r="2545" spans="1:28" x14ac:dyDescent="0.3">
      <c r="A2545" t="str">
        <f t="shared" si="78"/>
        <v>2014_5013</v>
      </c>
      <c r="D2545" s="109">
        <v>2542</v>
      </c>
      <c r="E2545" s="109">
        <v>5013</v>
      </c>
      <c r="F2545" s="109">
        <v>5013</v>
      </c>
      <c r="G2545" s="109" t="s">
        <v>240</v>
      </c>
      <c r="H2545" s="109">
        <v>2014</v>
      </c>
      <c r="I2545" s="109">
        <v>0</v>
      </c>
      <c r="J2545" s="109">
        <v>1</v>
      </c>
      <c r="K2545" s="109">
        <v>2460.6</v>
      </c>
      <c r="L2545" s="109">
        <v>2358.6999999999998</v>
      </c>
      <c r="Q2545" t="str">
        <f t="shared" si="79"/>
        <v>2018_5310</v>
      </c>
      <c r="R2545" s="124">
        <v>2542</v>
      </c>
      <c r="S2545" s="39">
        <v>5310</v>
      </c>
      <c r="T2545" s="39">
        <v>5310</v>
      </c>
      <c r="U2545" s="39" t="s">
        <v>250</v>
      </c>
      <c r="V2545" s="39">
        <v>10.564</v>
      </c>
      <c r="W2545" s="39">
        <v>2018</v>
      </c>
      <c r="X2545" s="39">
        <v>739.9</v>
      </c>
      <c r="Y2545" s="39">
        <v>5310</v>
      </c>
      <c r="Z2545" s="39">
        <v>0</v>
      </c>
      <c r="AA2545" s="39">
        <v>1</v>
      </c>
      <c r="AB2545" s="39">
        <v>70.040000000000006</v>
      </c>
    </row>
    <row r="2546" spans="1:28" ht="27.6" x14ac:dyDescent="0.3">
      <c r="A2546" t="str">
        <f t="shared" si="78"/>
        <v>2014_5049</v>
      </c>
      <c r="D2546" s="109">
        <v>2543</v>
      </c>
      <c r="E2546" s="109">
        <v>5049</v>
      </c>
      <c r="F2546" s="109">
        <v>5049</v>
      </c>
      <c r="G2546" s="109" t="s">
        <v>241</v>
      </c>
      <c r="H2546" s="109">
        <v>2014</v>
      </c>
      <c r="I2546" s="109">
        <v>0</v>
      </c>
      <c r="J2546" s="109">
        <v>1</v>
      </c>
      <c r="K2546" s="109">
        <v>4597.8999999999996</v>
      </c>
      <c r="L2546" s="109">
        <v>4359.3</v>
      </c>
      <c r="Q2546" t="str">
        <f t="shared" si="79"/>
        <v>2018_5323</v>
      </c>
      <c r="R2546" s="124">
        <v>2543</v>
      </c>
      <c r="S2546" s="39">
        <v>5323</v>
      </c>
      <c r="T2546" s="39">
        <v>5325</v>
      </c>
      <c r="U2546" s="39" t="s">
        <v>251</v>
      </c>
      <c r="V2546" s="39">
        <v>12.553800000000001</v>
      </c>
      <c r="W2546" s="39">
        <v>2018</v>
      </c>
      <c r="X2546" s="39">
        <v>554</v>
      </c>
      <c r="Y2546" s="39">
        <v>5323</v>
      </c>
      <c r="Z2546" s="39">
        <v>0</v>
      </c>
      <c r="AA2546" s="39">
        <v>1</v>
      </c>
      <c r="AB2546" s="39">
        <v>44.13</v>
      </c>
    </row>
    <row r="2547" spans="1:28" x14ac:dyDescent="0.3">
      <c r="A2547" t="str">
        <f t="shared" si="78"/>
        <v>2014_5319</v>
      </c>
      <c r="D2547" s="109">
        <v>2544</v>
      </c>
      <c r="E2547" s="109">
        <v>5319</v>
      </c>
      <c r="F2547" s="109">
        <v>5160</v>
      </c>
      <c r="G2547" s="109" t="s">
        <v>18</v>
      </c>
      <c r="H2547" s="109">
        <v>2014</v>
      </c>
      <c r="I2547" s="109">
        <v>0</v>
      </c>
      <c r="J2547" s="109">
        <v>1</v>
      </c>
      <c r="K2547" s="109">
        <v>1052</v>
      </c>
      <c r="L2547" s="109">
        <v>1074.5</v>
      </c>
      <c r="Q2547" t="str">
        <f t="shared" si="79"/>
        <v>2018_5463</v>
      </c>
      <c r="R2547" s="124">
        <v>2544</v>
      </c>
      <c r="S2547" s="39">
        <v>5463</v>
      </c>
      <c r="T2547" s="39">
        <v>5463</v>
      </c>
      <c r="U2547" s="39" t="s">
        <v>253</v>
      </c>
      <c r="V2547" s="39">
        <v>12.546200000000001</v>
      </c>
      <c r="W2547" s="39">
        <v>2018</v>
      </c>
      <c r="X2547" s="39">
        <v>1045.0999999999999</v>
      </c>
      <c r="Y2547" s="39">
        <v>5463</v>
      </c>
      <c r="Z2547" s="39">
        <v>0</v>
      </c>
      <c r="AA2547" s="39">
        <v>1</v>
      </c>
      <c r="AB2547" s="39">
        <v>83.3</v>
      </c>
    </row>
    <row r="2548" spans="1:28" ht="27.6" x14ac:dyDescent="0.3">
      <c r="A2548" t="str">
        <f t="shared" si="78"/>
        <v>2014_5121</v>
      </c>
      <c r="D2548" s="109">
        <v>2545</v>
      </c>
      <c r="E2548" s="109">
        <v>5121</v>
      </c>
      <c r="F2548" s="109">
        <v>5121</v>
      </c>
      <c r="G2548" s="109" t="s">
        <v>242</v>
      </c>
      <c r="H2548" s="109">
        <v>2014</v>
      </c>
      <c r="I2548" s="109">
        <v>0</v>
      </c>
      <c r="J2548" s="109">
        <v>1</v>
      </c>
      <c r="K2548" s="109">
        <v>714.9</v>
      </c>
      <c r="L2548" s="109">
        <v>705.7</v>
      </c>
      <c r="Q2548" t="str">
        <f t="shared" si="79"/>
        <v>2018_5486</v>
      </c>
      <c r="R2548" s="124">
        <v>2545</v>
      </c>
      <c r="S2548" s="39">
        <v>5486</v>
      </c>
      <c r="T2548" s="39">
        <v>5486</v>
      </c>
      <c r="U2548" s="39" t="s">
        <v>254</v>
      </c>
      <c r="V2548" s="39">
        <v>8.4894999999999996</v>
      </c>
      <c r="W2548" s="39">
        <v>2018</v>
      </c>
      <c r="X2548" s="39">
        <v>324.3</v>
      </c>
      <c r="Y2548" s="39">
        <v>5486</v>
      </c>
      <c r="Z2548" s="39">
        <v>0</v>
      </c>
      <c r="AA2548" s="39">
        <v>1</v>
      </c>
      <c r="AB2548" s="39">
        <v>38.200000000000003</v>
      </c>
    </row>
    <row r="2549" spans="1:28" x14ac:dyDescent="0.3">
      <c r="A2549" t="str">
        <f t="shared" si="78"/>
        <v>2014_5139</v>
      </c>
      <c r="D2549" s="109">
        <v>2546</v>
      </c>
      <c r="E2549" s="109">
        <v>5139</v>
      </c>
      <c r="F2549" s="109">
        <v>5139</v>
      </c>
      <c r="G2549" s="109" t="s">
        <v>243</v>
      </c>
      <c r="H2549" s="109">
        <v>2014</v>
      </c>
      <c r="I2549" s="109">
        <v>0</v>
      </c>
      <c r="J2549" s="109">
        <v>1</v>
      </c>
      <c r="K2549" s="109">
        <v>204.2</v>
      </c>
      <c r="L2549" s="109">
        <v>198.2</v>
      </c>
      <c r="Q2549" t="str">
        <f t="shared" si="79"/>
        <v>2018_5508</v>
      </c>
      <c r="R2549" s="124">
        <v>2546</v>
      </c>
      <c r="S2549" s="39">
        <v>5508</v>
      </c>
      <c r="T2549" s="39">
        <v>5508</v>
      </c>
      <c r="U2549" s="39" t="s">
        <v>255</v>
      </c>
      <c r="V2549" s="39">
        <v>10.4321</v>
      </c>
      <c r="W2549" s="39">
        <v>2018</v>
      </c>
      <c r="X2549" s="39">
        <v>338</v>
      </c>
      <c r="Y2549" s="39">
        <v>5508</v>
      </c>
      <c r="Z2549" s="39">
        <v>0</v>
      </c>
      <c r="AA2549" s="39">
        <v>1</v>
      </c>
      <c r="AB2549" s="39">
        <v>32.4</v>
      </c>
    </row>
    <row r="2550" spans="1:28" ht="27.6" x14ac:dyDescent="0.3">
      <c r="A2550" t="str">
        <f t="shared" si="78"/>
        <v>2014_5163</v>
      </c>
      <c r="D2550" s="109">
        <v>2547</v>
      </c>
      <c r="E2550" s="109">
        <v>5163</v>
      </c>
      <c r="F2550" s="109">
        <v>5163</v>
      </c>
      <c r="G2550" s="109" t="s">
        <v>244</v>
      </c>
      <c r="H2550" s="109">
        <v>2014</v>
      </c>
      <c r="I2550" s="109">
        <v>0</v>
      </c>
      <c r="J2550" s="109">
        <v>1</v>
      </c>
      <c r="K2550" s="109">
        <v>636.9</v>
      </c>
      <c r="L2550" s="109">
        <v>684.1</v>
      </c>
      <c r="Q2550" t="str">
        <f t="shared" si="79"/>
        <v>2018_1975</v>
      </c>
      <c r="R2550" s="124">
        <v>2547</v>
      </c>
      <c r="S2550" s="39">
        <v>1975</v>
      </c>
      <c r="T2550" s="39">
        <v>1975</v>
      </c>
      <c r="U2550" s="39" t="s">
        <v>121</v>
      </c>
      <c r="V2550" s="39">
        <v>10.714499999999999</v>
      </c>
      <c r="W2550" s="39">
        <v>2018</v>
      </c>
      <c r="X2550" s="39">
        <v>415.4</v>
      </c>
      <c r="Y2550" s="39">
        <v>1975</v>
      </c>
      <c r="Z2550" s="39">
        <v>0</v>
      </c>
      <c r="AA2550" s="39">
        <v>1</v>
      </c>
      <c r="AB2550" s="39">
        <v>38.770000000000003</v>
      </c>
    </row>
    <row r="2551" spans="1:28" ht="27.6" x14ac:dyDescent="0.3">
      <c r="A2551" t="str">
        <f t="shared" si="78"/>
        <v>2014_5166</v>
      </c>
      <c r="D2551" s="109">
        <v>2548</v>
      </c>
      <c r="E2551" s="109">
        <v>5166</v>
      </c>
      <c r="F2551" s="109">
        <v>5166</v>
      </c>
      <c r="G2551" s="109" t="s">
        <v>245</v>
      </c>
      <c r="H2551" s="109">
        <v>2014</v>
      </c>
      <c r="I2551" s="109">
        <v>0</v>
      </c>
      <c r="J2551" s="109">
        <v>1</v>
      </c>
      <c r="K2551" s="109">
        <v>2112.4</v>
      </c>
      <c r="L2551" s="109">
        <v>2187</v>
      </c>
      <c r="Q2551" t="str">
        <f t="shared" si="79"/>
        <v>2018_4824</v>
      </c>
      <c r="R2551" s="124">
        <v>2548</v>
      </c>
      <c r="S2551" s="39">
        <v>4824</v>
      </c>
      <c r="T2551" s="39">
        <v>5510</v>
      </c>
      <c r="U2551" s="39" t="s">
        <v>256</v>
      </c>
      <c r="V2551" s="39">
        <v>11.4801</v>
      </c>
      <c r="W2551" s="39">
        <v>2018</v>
      </c>
      <c r="X2551" s="39">
        <v>605</v>
      </c>
      <c r="Y2551" s="39">
        <v>4824</v>
      </c>
      <c r="Z2551" s="39">
        <v>0</v>
      </c>
      <c r="AA2551" s="39">
        <v>1</v>
      </c>
      <c r="AB2551" s="39">
        <v>52.7</v>
      </c>
    </row>
    <row r="2552" spans="1:28" ht="27.6" x14ac:dyDescent="0.3">
      <c r="A2552" t="str">
        <f t="shared" si="78"/>
        <v>2014_5184</v>
      </c>
      <c r="D2552" s="109">
        <v>2549</v>
      </c>
      <c r="E2552" s="109">
        <v>5184</v>
      </c>
      <c r="F2552" s="109">
        <v>5184</v>
      </c>
      <c r="G2552" s="109" t="s">
        <v>246</v>
      </c>
      <c r="H2552" s="109">
        <v>2014</v>
      </c>
      <c r="I2552" s="109">
        <v>0</v>
      </c>
      <c r="J2552" s="109">
        <v>1</v>
      </c>
      <c r="K2552" s="109">
        <v>1833.5</v>
      </c>
      <c r="L2552" s="109">
        <v>1756.1</v>
      </c>
      <c r="Q2552" t="str">
        <f t="shared" si="79"/>
        <v>2018_5607</v>
      </c>
      <c r="R2552" s="124">
        <v>2549</v>
      </c>
      <c r="S2552" s="39">
        <v>5607</v>
      </c>
      <c r="T2552" s="39">
        <v>5607</v>
      </c>
      <c r="U2552" s="39" t="s">
        <v>257</v>
      </c>
      <c r="V2552" s="39">
        <v>12.732799999999999</v>
      </c>
      <c r="W2552" s="39">
        <v>2018</v>
      </c>
      <c r="X2552" s="39">
        <v>845.2</v>
      </c>
      <c r="Y2552" s="39">
        <v>5607</v>
      </c>
      <c r="Z2552" s="39">
        <v>0</v>
      </c>
      <c r="AA2552" s="39">
        <v>1</v>
      </c>
      <c r="AB2552" s="39">
        <v>66.38</v>
      </c>
    </row>
    <row r="2553" spans="1:28" ht="27.6" x14ac:dyDescent="0.3">
      <c r="A2553" t="str">
        <f t="shared" si="78"/>
        <v>2014_5250</v>
      </c>
      <c r="D2553" s="109">
        <v>2550</v>
      </c>
      <c r="E2553" s="109">
        <v>5250</v>
      </c>
      <c r="F2553" s="109">
        <v>5250</v>
      </c>
      <c r="G2553" s="109" t="s">
        <v>247</v>
      </c>
      <c r="H2553" s="109">
        <v>2014</v>
      </c>
      <c r="I2553" s="109">
        <v>0</v>
      </c>
      <c r="J2553" s="109">
        <v>1</v>
      </c>
      <c r="K2553" s="109">
        <v>4386.1000000000004</v>
      </c>
      <c r="L2553" s="109">
        <v>4345.3999999999996</v>
      </c>
      <c r="Q2553" t="str">
        <f t="shared" si="79"/>
        <v>2018_5643</v>
      </c>
      <c r="R2553" s="124">
        <v>2550</v>
      </c>
      <c r="S2553" s="39">
        <v>5643</v>
      </c>
      <c r="T2553" s="39">
        <v>5643</v>
      </c>
      <c r="U2553" s="39" t="s">
        <v>258</v>
      </c>
      <c r="V2553" s="39">
        <v>15.090999999999999</v>
      </c>
      <c r="W2553" s="39">
        <v>2018</v>
      </c>
      <c r="X2553" s="39">
        <v>1085.8</v>
      </c>
      <c r="Y2553" s="39">
        <v>5643</v>
      </c>
      <c r="Z2553" s="39">
        <v>0</v>
      </c>
      <c r="AA2553" s="39">
        <v>1</v>
      </c>
      <c r="AB2553" s="39">
        <v>71.95</v>
      </c>
    </row>
    <row r="2554" spans="1:28" ht="55.2" x14ac:dyDescent="0.3">
      <c r="A2554" t="str">
        <f t="shared" si="78"/>
        <v>2014_5256</v>
      </c>
      <c r="D2554" s="109">
        <v>2551</v>
      </c>
      <c r="E2554" s="109">
        <v>5256</v>
      </c>
      <c r="F2554" s="109">
        <v>5256</v>
      </c>
      <c r="G2554" s="109" t="s">
        <v>248</v>
      </c>
      <c r="H2554" s="109">
        <v>2014</v>
      </c>
      <c r="I2554" s="109">
        <v>0</v>
      </c>
      <c r="J2554" s="109">
        <v>1</v>
      </c>
      <c r="K2554" s="109">
        <v>670.4</v>
      </c>
      <c r="L2554" s="109">
        <v>679.5</v>
      </c>
      <c r="Q2554" t="str">
        <f t="shared" si="79"/>
        <v>2018_5697</v>
      </c>
      <c r="R2554" s="124">
        <v>2551</v>
      </c>
      <c r="S2554" s="39">
        <v>5697</v>
      </c>
      <c r="T2554" s="39">
        <v>5697</v>
      </c>
      <c r="U2554" s="39" t="s">
        <v>795</v>
      </c>
      <c r="V2554" s="39">
        <v>11.375999999999999</v>
      </c>
      <c r="W2554" s="39">
        <v>2018</v>
      </c>
      <c r="X2554" s="39">
        <v>419</v>
      </c>
      <c r="Y2554" s="39">
        <v>5697</v>
      </c>
      <c r="Z2554" s="39">
        <v>0</v>
      </c>
      <c r="AA2554" s="39">
        <v>1</v>
      </c>
      <c r="AB2554" s="39">
        <v>36.832000000000001</v>
      </c>
    </row>
    <row r="2555" spans="1:28" ht="27.6" x14ac:dyDescent="0.3">
      <c r="A2555" t="str">
        <f t="shared" si="78"/>
        <v>2014_5283</v>
      </c>
      <c r="D2555" s="109">
        <v>2552</v>
      </c>
      <c r="E2555" s="109">
        <v>5283</v>
      </c>
      <c r="F2555" s="109">
        <v>5283</v>
      </c>
      <c r="G2555" s="109" t="s">
        <v>249</v>
      </c>
      <c r="H2555" s="109">
        <v>2014</v>
      </c>
      <c r="I2555" s="109">
        <v>0</v>
      </c>
      <c r="J2555" s="109">
        <v>1</v>
      </c>
      <c r="K2555" s="109">
        <v>693.7</v>
      </c>
      <c r="L2555" s="109">
        <v>672.6</v>
      </c>
      <c r="Q2555" t="str">
        <f t="shared" si="79"/>
        <v>2018_5724</v>
      </c>
      <c r="R2555" s="124">
        <v>2552</v>
      </c>
      <c r="S2555" s="39">
        <v>5724</v>
      </c>
      <c r="T2555" s="39">
        <v>5724</v>
      </c>
      <c r="U2555" s="39" t="s">
        <v>260</v>
      </c>
      <c r="V2555" s="39">
        <v>8.85</v>
      </c>
      <c r="W2555" s="39">
        <v>2018</v>
      </c>
      <c r="X2555" s="39">
        <v>177</v>
      </c>
      <c r="Y2555" s="39">
        <v>5724</v>
      </c>
      <c r="Z2555" s="39">
        <v>0</v>
      </c>
      <c r="AA2555" s="39">
        <v>1</v>
      </c>
      <c r="AB2555" s="39">
        <v>20</v>
      </c>
    </row>
    <row r="2556" spans="1:28" x14ac:dyDescent="0.3">
      <c r="A2556" t="str">
        <f t="shared" si="78"/>
        <v>2014_5310</v>
      </c>
      <c r="D2556" s="109">
        <v>2553</v>
      </c>
      <c r="E2556" s="109">
        <v>5310</v>
      </c>
      <c r="F2556" s="109">
        <v>5310</v>
      </c>
      <c r="G2556" s="109" t="s">
        <v>250</v>
      </c>
      <c r="H2556" s="109">
        <v>2014</v>
      </c>
      <c r="I2556" s="109">
        <v>0</v>
      </c>
      <c r="J2556" s="109">
        <v>1</v>
      </c>
      <c r="K2556" s="109">
        <v>658</v>
      </c>
      <c r="L2556" s="109">
        <v>672</v>
      </c>
      <c r="Q2556" t="str">
        <f t="shared" si="79"/>
        <v>2018_5805</v>
      </c>
      <c r="R2556" s="124">
        <v>2553</v>
      </c>
      <c r="S2556" s="39">
        <v>5805</v>
      </c>
      <c r="T2556" s="39">
        <v>5805</v>
      </c>
      <c r="U2556" s="39" t="s">
        <v>262</v>
      </c>
      <c r="V2556" s="39">
        <v>12.705299999999999</v>
      </c>
      <c r="W2556" s="39">
        <v>2018</v>
      </c>
      <c r="X2556" s="39">
        <v>1259.0999999999999</v>
      </c>
      <c r="Y2556" s="39">
        <v>5805</v>
      </c>
      <c r="Z2556" s="39">
        <v>0</v>
      </c>
      <c r="AA2556" s="39">
        <v>1</v>
      </c>
      <c r="AB2556" s="39">
        <v>99.1</v>
      </c>
    </row>
    <row r="2557" spans="1:28" ht="41.4" x14ac:dyDescent="0.3">
      <c r="A2557" t="str">
        <f t="shared" si="78"/>
        <v>2014_5323</v>
      </c>
      <c r="D2557" s="109">
        <v>2554</v>
      </c>
      <c r="E2557" s="109">
        <v>5323</v>
      </c>
      <c r="F2557" s="109">
        <v>5325</v>
      </c>
      <c r="G2557" s="109" t="s">
        <v>251</v>
      </c>
      <c r="H2557" s="109">
        <v>2014</v>
      </c>
      <c r="I2557" s="109">
        <v>0</v>
      </c>
      <c r="J2557" s="109">
        <v>1</v>
      </c>
      <c r="K2557" s="109">
        <v>583.4</v>
      </c>
      <c r="L2557" s="109">
        <v>539</v>
      </c>
      <c r="Q2557" t="str">
        <f t="shared" si="79"/>
        <v>2018_5823</v>
      </c>
      <c r="R2557" s="124">
        <v>2554</v>
      </c>
      <c r="S2557" s="39">
        <v>5823</v>
      </c>
      <c r="T2557" s="39">
        <v>5823</v>
      </c>
      <c r="U2557" s="39" t="s">
        <v>263</v>
      </c>
      <c r="V2557" s="39">
        <v>11.4716</v>
      </c>
      <c r="W2557" s="39">
        <v>2018</v>
      </c>
      <c r="X2557" s="39">
        <v>343</v>
      </c>
      <c r="Y2557" s="39">
        <v>5823</v>
      </c>
      <c r="Z2557" s="39">
        <v>0</v>
      </c>
      <c r="AA2557" s="39">
        <v>1</v>
      </c>
      <c r="AB2557" s="39">
        <v>29.9</v>
      </c>
    </row>
    <row r="2558" spans="1:28" ht="27.6" x14ac:dyDescent="0.3">
      <c r="A2558" t="str">
        <f t="shared" si="78"/>
        <v>2014_5463</v>
      </c>
      <c r="D2558" s="109">
        <v>2555</v>
      </c>
      <c r="E2558" s="109">
        <v>5463</v>
      </c>
      <c r="F2558" s="109">
        <v>5463</v>
      </c>
      <c r="G2558" s="109" t="s">
        <v>253</v>
      </c>
      <c r="H2558" s="109">
        <v>2014</v>
      </c>
      <c r="I2558" s="109">
        <v>0</v>
      </c>
      <c r="J2558" s="109">
        <v>1</v>
      </c>
      <c r="K2558" s="109">
        <v>1129</v>
      </c>
      <c r="L2558" s="109">
        <v>1101</v>
      </c>
      <c r="Q2558" t="str">
        <f t="shared" si="79"/>
        <v>2018_5832</v>
      </c>
      <c r="R2558" s="124">
        <v>2555</v>
      </c>
      <c r="S2558" s="39">
        <v>5832</v>
      </c>
      <c r="T2558" s="39">
        <v>5832</v>
      </c>
      <c r="U2558" s="39" t="s">
        <v>264</v>
      </c>
      <c r="V2558" s="39">
        <v>9.9550000000000001</v>
      </c>
      <c r="W2558" s="39">
        <v>2018</v>
      </c>
      <c r="X2558" s="39">
        <v>166</v>
      </c>
      <c r="Y2558" s="39">
        <v>5832</v>
      </c>
      <c r="Z2558" s="39">
        <v>0</v>
      </c>
      <c r="AA2558" s="39">
        <v>1</v>
      </c>
      <c r="AB2558" s="39">
        <v>16.675000000000001</v>
      </c>
    </row>
    <row r="2559" spans="1:28" ht="41.4" x14ac:dyDescent="0.3">
      <c r="A2559" t="str">
        <f t="shared" si="78"/>
        <v>2014_5486</v>
      </c>
      <c r="D2559" s="109">
        <v>2556</v>
      </c>
      <c r="E2559" s="109">
        <v>5486</v>
      </c>
      <c r="F2559" s="109">
        <v>5486</v>
      </c>
      <c r="G2559" s="109" t="s">
        <v>254</v>
      </c>
      <c r="H2559" s="109">
        <v>2014</v>
      </c>
      <c r="I2559" s="109">
        <v>0</v>
      </c>
      <c r="J2559" s="109">
        <v>1</v>
      </c>
      <c r="K2559" s="109">
        <v>379</v>
      </c>
      <c r="L2559" s="109">
        <v>361.8</v>
      </c>
      <c r="Q2559" t="str">
        <f t="shared" si="79"/>
        <v>2018_5877</v>
      </c>
      <c r="R2559" s="124">
        <v>2556</v>
      </c>
      <c r="S2559" s="39">
        <v>5877</v>
      </c>
      <c r="T2559" s="39">
        <v>5877</v>
      </c>
      <c r="U2559" s="39" t="s">
        <v>265</v>
      </c>
      <c r="V2559" s="39">
        <v>14.832100000000001</v>
      </c>
      <c r="W2559" s="39">
        <v>2018</v>
      </c>
      <c r="X2559" s="39">
        <v>1621</v>
      </c>
      <c r="Y2559" s="39">
        <v>5877</v>
      </c>
      <c r="Z2559" s="39">
        <v>0</v>
      </c>
      <c r="AA2559" s="39">
        <v>1</v>
      </c>
      <c r="AB2559" s="39">
        <v>109.29</v>
      </c>
    </row>
    <row r="2560" spans="1:28" x14ac:dyDescent="0.3">
      <c r="A2560" t="str">
        <f t="shared" si="78"/>
        <v>2014_5508</v>
      </c>
      <c r="D2560" s="109">
        <v>2557</v>
      </c>
      <c r="E2560" s="109">
        <v>5508</v>
      </c>
      <c r="F2560" s="109">
        <v>5508</v>
      </c>
      <c r="G2560" s="109" t="s">
        <v>255</v>
      </c>
      <c r="H2560" s="109">
        <v>2014</v>
      </c>
      <c r="I2560" s="109">
        <v>0</v>
      </c>
      <c r="J2560" s="109">
        <v>1</v>
      </c>
      <c r="K2560" s="109">
        <v>306.10000000000002</v>
      </c>
      <c r="L2560" s="109">
        <v>332.1</v>
      </c>
      <c r="Q2560" t="str">
        <f t="shared" si="79"/>
        <v>2018_5895</v>
      </c>
      <c r="R2560" s="124">
        <v>2557</v>
      </c>
      <c r="S2560" s="39">
        <v>5895</v>
      </c>
      <c r="T2560" s="39">
        <v>5895</v>
      </c>
      <c r="U2560" s="39" t="s">
        <v>266</v>
      </c>
      <c r="V2560" s="39">
        <v>9.0936000000000003</v>
      </c>
      <c r="W2560" s="39">
        <v>2018</v>
      </c>
      <c r="X2560" s="39">
        <v>242.3</v>
      </c>
      <c r="Y2560" s="39">
        <v>5895</v>
      </c>
      <c r="Z2560" s="39">
        <v>0</v>
      </c>
      <c r="AA2560" s="39">
        <v>1</v>
      </c>
      <c r="AB2560" s="39">
        <v>26.645</v>
      </c>
    </row>
    <row r="2561" spans="1:28" x14ac:dyDescent="0.3">
      <c r="A2561" t="str">
        <f t="shared" si="78"/>
        <v>2014_1975</v>
      </c>
      <c r="D2561" s="109">
        <v>2558</v>
      </c>
      <c r="E2561" s="109">
        <v>1975</v>
      </c>
      <c r="F2561" s="109">
        <v>1975</v>
      </c>
      <c r="G2561" s="109" t="s">
        <v>121</v>
      </c>
      <c r="H2561" s="109">
        <v>2014</v>
      </c>
      <c r="I2561" s="109">
        <v>0</v>
      </c>
      <c r="J2561" s="109">
        <v>1</v>
      </c>
      <c r="K2561" s="109">
        <v>411</v>
      </c>
      <c r="L2561" s="109">
        <v>399</v>
      </c>
      <c r="Q2561" t="str">
        <f t="shared" si="79"/>
        <v>2018_5949</v>
      </c>
      <c r="R2561" s="124">
        <v>2558</v>
      </c>
      <c r="S2561" s="39">
        <v>5949</v>
      </c>
      <c r="T2561" s="39">
        <v>5949</v>
      </c>
      <c r="U2561" s="39" t="s">
        <v>267</v>
      </c>
      <c r="V2561" s="39">
        <v>13.548400000000001</v>
      </c>
      <c r="W2561" s="39">
        <v>2018</v>
      </c>
      <c r="X2561" s="39">
        <v>1064.5</v>
      </c>
      <c r="Y2561" s="39">
        <v>5949</v>
      </c>
      <c r="Z2561" s="39">
        <v>0</v>
      </c>
      <c r="AA2561" s="39">
        <v>1</v>
      </c>
      <c r="AB2561" s="39">
        <v>78.569999999999993</v>
      </c>
    </row>
    <row r="2562" spans="1:28" ht="27.6" x14ac:dyDescent="0.3">
      <c r="A2562" t="str">
        <f t="shared" si="78"/>
        <v>2014_4824</v>
      </c>
      <c r="D2562" s="109">
        <v>2559</v>
      </c>
      <c r="E2562" s="109">
        <v>4824</v>
      </c>
      <c r="F2562" s="109">
        <v>5510</v>
      </c>
      <c r="G2562" s="109" t="s">
        <v>256</v>
      </c>
      <c r="H2562" s="109">
        <v>2014</v>
      </c>
      <c r="I2562" s="109">
        <v>0</v>
      </c>
      <c r="J2562" s="109">
        <v>1</v>
      </c>
      <c r="K2562" s="109">
        <v>684.1</v>
      </c>
      <c r="L2562" s="109">
        <v>603</v>
      </c>
      <c r="Q2562" t="str">
        <f t="shared" si="79"/>
        <v>2018_5976</v>
      </c>
      <c r="R2562" s="124">
        <v>2559</v>
      </c>
      <c r="S2562" s="39">
        <v>5976</v>
      </c>
      <c r="T2562" s="39">
        <v>5976</v>
      </c>
      <c r="U2562" s="39" t="s">
        <v>268</v>
      </c>
      <c r="V2562" s="39">
        <v>12.5364</v>
      </c>
      <c r="W2562" s="39">
        <v>2018</v>
      </c>
      <c r="X2562" s="39">
        <v>1054</v>
      </c>
      <c r="Y2562" s="39">
        <v>5976</v>
      </c>
      <c r="Z2562" s="39">
        <v>0</v>
      </c>
      <c r="AA2562" s="39">
        <v>1</v>
      </c>
      <c r="AB2562" s="39">
        <v>84.075000000000003</v>
      </c>
    </row>
    <row r="2563" spans="1:28" ht="41.4" x14ac:dyDescent="0.3">
      <c r="A2563" t="str">
        <f t="shared" si="78"/>
        <v>2014_5607</v>
      </c>
      <c r="D2563" s="109">
        <v>2560</v>
      </c>
      <c r="E2563" s="109">
        <v>5607</v>
      </c>
      <c r="F2563" s="109">
        <v>5607</v>
      </c>
      <c r="G2563" s="109" t="s">
        <v>257</v>
      </c>
      <c r="H2563" s="109">
        <v>2014</v>
      </c>
      <c r="I2563" s="109">
        <v>0</v>
      </c>
      <c r="J2563" s="109">
        <v>1</v>
      </c>
      <c r="K2563" s="109">
        <v>711.6</v>
      </c>
      <c r="L2563" s="109">
        <v>778.6</v>
      </c>
      <c r="Q2563" t="str">
        <f t="shared" si="79"/>
        <v>2018_5994</v>
      </c>
      <c r="R2563" s="124">
        <v>2560</v>
      </c>
      <c r="S2563" s="39">
        <v>5994</v>
      </c>
      <c r="T2563" s="39">
        <v>5994</v>
      </c>
      <c r="U2563" s="39" t="s">
        <v>269</v>
      </c>
      <c r="V2563" s="39">
        <v>12.5654</v>
      </c>
      <c r="W2563" s="39">
        <v>2018</v>
      </c>
      <c r="X2563" s="39">
        <v>780.6</v>
      </c>
      <c r="Y2563" s="39">
        <v>5994</v>
      </c>
      <c r="Z2563" s="39">
        <v>0</v>
      </c>
      <c r="AA2563" s="39">
        <v>1</v>
      </c>
      <c r="AB2563" s="39">
        <v>62.122999999999998</v>
      </c>
    </row>
    <row r="2564" spans="1:28" x14ac:dyDescent="0.3">
      <c r="A2564" t="str">
        <f t="shared" si="78"/>
        <v>2014_5643</v>
      </c>
      <c r="D2564" s="109">
        <v>2561</v>
      </c>
      <c r="E2564" s="109">
        <v>5643</v>
      </c>
      <c r="F2564" s="109">
        <v>5643</v>
      </c>
      <c r="G2564" s="109" t="s">
        <v>258</v>
      </c>
      <c r="H2564" s="109">
        <v>2014</v>
      </c>
      <c r="I2564" s="109">
        <v>0</v>
      </c>
      <c r="J2564" s="109">
        <v>1</v>
      </c>
      <c r="K2564" s="109">
        <v>996</v>
      </c>
      <c r="L2564" s="109">
        <v>1070.8</v>
      </c>
      <c r="Q2564" t="str">
        <f t="shared" si="79"/>
        <v>2018_6003</v>
      </c>
      <c r="R2564" s="124">
        <v>2561</v>
      </c>
      <c r="S2564" s="39">
        <v>6003</v>
      </c>
      <c r="T2564" s="39">
        <v>6003</v>
      </c>
      <c r="U2564" s="39" t="s">
        <v>270</v>
      </c>
      <c r="V2564" s="39">
        <v>11.6836</v>
      </c>
      <c r="W2564" s="39">
        <v>2018</v>
      </c>
      <c r="X2564" s="39">
        <v>472.6</v>
      </c>
      <c r="Y2564" s="39">
        <v>6003</v>
      </c>
      <c r="Z2564" s="39">
        <v>0</v>
      </c>
      <c r="AA2564" s="39">
        <v>1</v>
      </c>
      <c r="AB2564" s="39">
        <v>40.450000000000003</v>
      </c>
    </row>
    <row r="2565" spans="1:28" ht="27.6" x14ac:dyDescent="0.3">
      <c r="A2565" t="str">
        <f t="shared" ref="A2565:A2628" si="80">CONCATENATE(H2565,"_",E2565)</f>
        <v>2014_5697</v>
      </c>
      <c r="D2565" s="109">
        <v>2562</v>
      </c>
      <c r="E2565" s="109">
        <v>5697</v>
      </c>
      <c r="F2565" s="109">
        <v>5697</v>
      </c>
      <c r="G2565" s="109" t="s">
        <v>795</v>
      </c>
      <c r="H2565" s="109">
        <v>2014</v>
      </c>
      <c r="I2565" s="109">
        <v>0</v>
      </c>
      <c r="J2565" s="109">
        <v>1</v>
      </c>
      <c r="K2565" s="109">
        <v>450.3</v>
      </c>
      <c r="L2565" s="109">
        <v>463.1</v>
      </c>
      <c r="Q2565" t="str">
        <f t="shared" ref="Q2565:Q2628" si="81">CONCATENATE(W2565,"_",S2565)</f>
        <v>2018_6012</v>
      </c>
      <c r="R2565" s="124">
        <v>2562</v>
      </c>
      <c r="S2565" s="39">
        <v>6012</v>
      </c>
      <c r="T2565" s="39">
        <v>6012</v>
      </c>
      <c r="U2565" s="39" t="s">
        <v>271</v>
      </c>
      <c r="V2565" s="39">
        <v>13.1938</v>
      </c>
      <c r="W2565" s="39">
        <v>2018</v>
      </c>
      <c r="X2565" s="39">
        <v>545.29999999999995</v>
      </c>
      <c r="Y2565" s="39">
        <v>6012</v>
      </c>
      <c r="Z2565" s="39">
        <v>0</v>
      </c>
      <c r="AA2565" s="39">
        <v>1</v>
      </c>
      <c r="AB2565" s="39">
        <v>41.33</v>
      </c>
    </row>
    <row r="2566" spans="1:28" ht="27.6" x14ac:dyDescent="0.3">
      <c r="A2566" t="str">
        <f t="shared" si="80"/>
        <v>2014_5724</v>
      </c>
      <c r="D2566" s="109">
        <v>2563</v>
      </c>
      <c r="E2566" s="109">
        <v>5724</v>
      </c>
      <c r="F2566" s="109">
        <v>5724</v>
      </c>
      <c r="G2566" s="109" t="s">
        <v>260</v>
      </c>
      <c r="H2566" s="109">
        <v>2014</v>
      </c>
      <c r="I2566" s="109">
        <v>0</v>
      </c>
      <c r="J2566" s="109">
        <v>1</v>
      </c>
      <c r="K2566" s="109">
        <v>244</v>
      </c>
      <c r="L2566" s="109">
        <v>190</v>
      </c>
      <c r="Q2566" t="str">
        <f t="shared" si="81"/>
        <v>2018_6030</v>
      </c>
      <c r="R2566" s="124">
        <v>2563</v>
      </c>
      <c r="S2566" s="39">
        <v>6030</v>
      </c>
      <c r="T2566" s="39">
        <v>6030</v>
      </c>
      <c r="U2566" s="39" t="s">
        <v>272</v>
      </c>
      <c r="V2566" s="39">
        <v>13.3385</v>
      </c>
      <c r="W2566" s="39">
        <v>2018</v>
      </c>
      <c r="X2566" s="39">
        <v>1361.7</v>
      </c>
      <c r="Y2566" s="39">
        <v>6030</v>
      </c>
      <c r="Z2566" s="39">
        <v>0</v>
      </c>
      <c r="AA2566" s="39">
        <v>1</v>
      </c>
      <c r="AB2566" s="39">
        <v>102.08799999999999</v>
      </c>
    </row>
    <row r="2567" spans="1:28" ht="27.6" x14ac:dyDescent="0.3">
      <c r="A2567" t="str">
        <f t="shared" si="80"/>
        <v>2014_5805</v>
      </c>
      <c r="D2567" s="109">
        <v>2564</v>
      </c>
      <c r="E2567" s="109">
        <v>5805</v>
      </c>
      <c r="F2567" s="109">
        <v>5805</v>
      </c>
      <c r="G2567" s="109" t="s">
        <v>262</v>
      </c>
      <c r="H2567" s="109">
        <v>2014</v>
      </c>
      <c r="I2567" s="109">
        <v>0</v>
      </c>
      <c r="J2567" s="109">
        <v>1</v>
      </c>
      <c r="K2567" s="109">
        <v>1177.7</v>
      </c>
      <c r="L2567" s="109">
        <v>1305.3</v>
      </c>
      <c r="Q2567" t="str">
        <f t="shared" si="81"/>
        <v>2018_6048</v>
      </c>
      <c r="R2567" s="124">
        <v>2564</v>
      </c>
      <c r="S2567" s="39">
        <v>6048</v>
      </c>
      <c r="T2567" s="39">
        <v>6035</v>
      </c>
      <c r="U2567" s="39" t="s">
        <v>273</v>
      </c>
      <c r="V2567" s="39">
        <v>14.2247</v>
      </c>
      <c r="W2567" s="39">
        <v>2018</v>
      </c>
      <c r="X2567" s="39">
        <v>633</v>
      </c>
      <c r="Y2567" s="39">
        <v>6048</v>
      </c>
      <c r="Z2567" s="39">
        <v>0</v>
      </c>
      <c r="AA2567" s="39">
        <v>1</v>
      </c>
      <c r="AB2567" s="39">
        <v>44.5</v>
      </c>
    </row>
    <row r="2568" spans="1:28" ht="27.6" x14ac:dyDescent="0.3">
      <c r="A2568" t="str">
        <f t="shared" si="80"/>
        <v>2014_5823</v>
      </c>
      <c r="D2568" s="109">
        <v>2565</v>
      </c>
      <c r="E2568" s="109">
        <v>5823</v>
      </c>
      <c r="F2568" s="109">
        <v>5823</v>
      </c>
      <c r="G2568" s="109" t="s">
        <v>263</v>
      </c>
      <c r="H2568" s="109">
        <v>2014</v>
      </c>
      <c r="I2568" s="109">
        <v>0</v>
      </c>
      <c r="J2568" s="109">
        <v>1</v>
      </c>
      <c r="K2568" s="109">
        <v>366.3</v>
      </c>
      <c r="L2568" s="109">
        <v>322</v>
      </c>
      <c r="Q2568" t="str">
        <f t="shared" si="81"/>
        <v>2018_6039</v>
      </c>
      <c r="R2568" s="124">
        <v>2565</v>
      </c>
      <c r="S2568" s="39">
        <v>6039</v>
      </c>
      <c r="T2568" s="39">
        <v>6039</v>
      </c>
      <c r="U2568" s="39" t="s">
        <v>274</v>
      </c>
      <c r="V2568" s="39">
        <v>15.3504</v>
      </c>
      <c r="W2568" s="39">
        <v>2018</v>
      </c>
      <c r="X2568" s="39">
        <v>14197.3</v>
      </c>
      <c r="Y2568" s="39">
        <v>6039</v>
      </c>
      <c r="Z2568" s="39">
        <v>0</v>
      </c>
      <c r="AA2568" s="39">
        <v>1</v>
      </c>
      <c r="AB2568" s="39">
        <v>924.88</v>
      </c>
    </row>
    <row r="2569" spans="1:28" x14ac:dyDescent="0.3">
      <c r="A2569" t="str">
        <f t="shared" si="80"/>
        <v>2014_5832</v>
      </c>
      <c r="D2569" s="109">
        <v>2566</v>
      </c>
      <c r="E2569" s="109">
        <v>5832</v>
      </c>
      <c r="F2569" s="109">
        <v>5832</v>
      </c>
      <c r="G2569" s="109" t="s">
        <v>264</v>
      </c>
      <c r="H2569" s="109">
        <v>2014</v>
      </c>
      <c r="I2569" s="109">
        <v>0</v>
      </c>
      <c r="J2569" s="109">
        <v>1</v>
      </c>
      <c r="K2569" s="109">
        <v>315.89999999999998</v>
      </c>
      <c r="L2569" s="109">
        <v>200</v>
      </c>
      <c r="Q2569" t="str">
        <f t="shared" si="81"/>
        <v>2018_6093</v>
      </c>
      <c r="R2569" s="124">
        <v>2566</v>
      </c>
      <c r="S2569" s="39">
        <v>6093</v>
      </c>
      <c r="T2569" s="39">
        <v>6093</v>
      </c>
      <c r="U2569" s="39" t="s">
        <v>275</v>
      </c>
      <c r="V2569" s="39">
        <v>14.892799999999999</v>
      </c>
      <c r="W2569" s="39">
        <v>2018</v>
      </c>
      <c r="X2569" s="39">
        <v>1472.6</v>
      </c>
      <c r="Y2569" s="39">
        <v>6093</v>
      </c>
      <c r="Z2569" s="39">
        <v>0</v>
      </c>
      <c r="AA2569" s="39">
        <v>1</v>
      </c>
      <c r="AB2569" s="39">
        <v>98.88</v>
      </c>
    </row>
    <row r="2570" spans="1:28" ht="41.4" x14ac:dyDescent="0.3">
      <c r="A2570" t="str">
        <f t="shared" si="80"/>
        <v>2014_5877</v>
      </c>
      <c r="D2570" s="109">
        <v>2567</v>
      </c>
      <c r="E2570" s="109">
        <v>5877</v>
      </c>
      <c r="F2570" s="109">
        <v>5877</v>
      </c>
      <c r="G2570" s="109" t="s">
        <v>265</v>
      </c>
      <c r="H2570" s="109">
        <v>2014</v>
      </c>
      <c r="I2570" s="109">
        <v>0</v>
      </c>
      <c r="J2570" s="109">
        <v>1</v>
      </c>
      <c r="K2570" s="109">
        <v>1373.7</v>
      </c>
      <c r="L2570" s="109">
        <v>1587.7</v>
      </c>
      <c r="Q2570" t="str">
        <f t="shared" si="81"/>
        <v>2018_6091</v>
      </c>
      <c r="R2570" s="124">
        <v>2567</v>
      </c>
      <c r="S2570" s="39">
        <v>6091</v>
      </c>
      <c r="T2570" s="39">
        <v>6091</v>
      </c>
      <c r="U2570" s="39" t="s">
        <v>359</v>
      </c>
      <c r="V2570" s="39">
        <v>10.879799999999999</v>
      </c>
      <c r="W2570" s="39">
        <v>2018</v>
      </c>
      <c r="X2570" s="39">
        <v>843.1</v>
      </c>
      <c r="Y2570" s="39">
        <v>6091</v>
      </c>
      <c r="Z2570" s="39">
        <v>0</v>
      </c>
      <c r="AA2570" s="39">
        <v>1</v>
      </c>
      <c r="AB2570" s="39">
        <v>77.492000000000004</v>
      </c>
    </row>
    <row r="2571" spans="1:28" ht="27.6" x14ac:dyDescent="0.3">
      <c r="A2571" t="str">
        <f t="shared" si="80"/>
        <v>2014_5895</v>
      </c>
      <c r="D2571" s="109">
        <v>2568</v>
      </c>
      <c r="E2571" s="109">
        <v>5895</v>
      </c>
      <c r="F2571" s="109">
        <v>5895</v>
      </c>
      <c r="G2571" s="109" t="s">
        <v>266</v>
      </c>
      <c r="H2571" s="109">
        <v>2014</v>
      </c>
      <c r="I2571" s="109">
        <v>0</v>
      </c>
      <c r="J2571" s="109">
        <v>1</v>
      </c>
      <c r="K2571" s="109">
        <v>271.60000000000002</v>
      </c>
      <c r="L2571" s="109">
        <v>252.6</v>
      </c>
      <c r="Q2571" t="str">
        <f t="shared" si="81"/>
        <v>2018_6095</v>
      </c>
      <c r="R2571" s="124">
        <v>2568</v>
      </c>
      <c r="S2571" s="39">
        <v>6095</v>
      </c>
      <c r="T2571" s="39">
        <v>6095</v>
      </c>
      <c r="U2571" s="39" t="s">
        <v>277</v>
      </c>
      <c r="V2571" s="39">
        <v>13.487500000000001</v>
      </c>
      <c r="W2571" s="39">
        <v>2018</v>
      </c>
      <c r="X2571" s="39">
        <v>702.7</v>
      </c>
      <c r="Y2571" s="39">
        <v>6095</v>
      </c>
      <c r="Z2571" s="39">
        <v>0</v>
      </c>
      <c r="AA2571" s="39">
        <v>1</v>
      </c>
      <c r="AB2571" s="39">
        <v>52.1</v>
      </c>
    </row>
    <row r="2572" spans="1:28" ht="27.6" x14ac:dyDescent="0.3">
      <c r="A2572" t="str">
        <f t="shared" si="80"/>
        <v>2014_5949</v>
      </c>
      <c r="D2572" s="109">
        <v>2569</v>
      </c>
      <c r="E2572" s="109">
        <v>5949</v>
      </c>
      <c r="F2572" s="109">
        <v>5949</v>
      </c>
      <c r="G2572" s="109" t="s">
        <v>267</v>
      </c>
      <c r="H2572" s="109">
        <v>2014</v>
      </c>
      <c r="I2572" s="109">
        <v>0</v>
      </c>
      <c r="J2572" s="109">
        <v>1</v>
      </c>
      <c r="K2572" s="109">
        <v>1018.9</v>
      </c>
      <c r="L2572" s="109">
        <v>1003.9</v>
      </c>
      <c r="Q2572" t="str">
        <f t="shared" si="81"/>
        <v>2018_5157</v>
      </c>
      <c r="R2572" s="124">
        <v>2569</v>
      </c>
      <c r="S2572" s="39">
        <v>5157</v>
      </c>
      <c r="T2572" s="39">
        <v>6099</v>
      </c>
      <c r="U2572" s="39" t="s">
        <v>281</v>
      </c>
      <c r="V2572" s="39">
        <v>11.7659</v>
      </c>
      <c r="W2572" s="39">
        <v>2018</v>
      </c>
      <c r="X2572" s="39">
        <v>573</v>
      </c>
      <c r="Y2572" s="39">
        <v>5157</v>
      </c>
      <c r="Z2572" s="39">
        <v>0</v>
      </c>
      <c r="AA2572" s="39">
        <v>1</v>
      </c>
      <c r="AB2572" s="39">
        <v>48.7</v>
      </c>
    </row>
    <row r="2573" spans="1:28" ht="27.6" x14ac:dyDescent="0.3">
      <c r="A2573" t="str">
        <f t="shared" si="80"/>
        <v>2014_5976</v>
      </c>
      <c r="D2573" s="109">
        <v>2570</v>
      </c>
      <c r="E2573" s="109">
        <v>5976</v>
      </c>
      <c r="F2573" s="109">
        <v>5976</v>
      </c>
      <c r="G2573" s="109" t="s">
        <v>268</v>
      </c>
      <c r="H2573" s="109">
        <v>2014</v>
      </c>
      <c r="I2573" s="109">
        <v>0</v>
      </c>
      <c r="J2573" s="109">
        <v>1</v>
      </c>
      <c r="K2573" s="109">
        <v>978.9</v>
      </c>
      <c r="L2573" s="109">
        <v>1008.1</v>
      </c>
      <c r="Q2573" t="str">
        <f t="shared" si="81"/>
        <v>2018_6097</v>
      </c>
      <c r="R2573" s="124">
        <v>2570</v>
      </c>
      <c r="S2573" s="39">
        <v>6097</v>
      </c>
      <c r="T2573" s="39">
        <v>6097</v>
      </c>
      <c r="U2573" s="39" t="s">
        <v>279</v>
      </c>
      <c r="V2573" s="39">
        <v>7.6635</v>
      </c>
      <c r="W2573" s="39">
        <v>2018</v>
      </c>
      <c r="X2573" s="39">
        <v>131.1</v>
      </c>
      <c r="Y2573" s="39">
        <v>6097</v>
      </c>
      <c r="Z2573" s="39">
        <v>0</v>
      </c>
      <c r="AA2573" s="39">
        <v>1</v>
      </c>
      <c r="AB2573" s="39">
        <v>17.106999999999999</v>
      </c>
    </row>
    <row r="2574" spans="1:28" ht="27.6" x14ac:dyDescent="0.3">
      <c r="A2574" t="str">
        <f t="shared" si="80"/>
        <v>2014_5994</v>
      </c>
      <c r="D2574" s="109">
        <v>2571</v>
      </c>
      <c r="E2574" s="109">
        <v>5994</v>
      </c>
      <c r="F2574" s="109">
        <v>5994</v>
      </c>
      <c r="G2574" s="109" t="s">
        <v>269</v>
      </c>
      <c r="H2574" s="109">
        <v>2014</v>
      </c>
      <c r="I2574" s="109">
        <v>0</v>
      </c>
      <c r="J2574" s="109">
        <v>1</v>
      </c>
      <c r="K2574" s="109">
        <v>782.9</v>
      </c>
      <c r="L2574" s="109">
        <v>786.9</v>
      </c>
      <c r="Q2574" t="str">
        <f t="shared" si="81"/>
        <v>2018_6098</v>
      </c>
      <c r="R2574" s="124">
        <v>2571</v>
      </c>
      <c r="S2574" s="39">
        <v>6098</v>
      </c>
      <c r="T2574" s="39">
        <v>6098</v>
      </c>
      <c r="U2574" s="39" t="s">
        <v>796</v>
      </c>
      <c r="V2574" s="39">
        <v>12.8133</v>
      </c>
      <c r="W2574" s="39">
        <v>2018</v>
      </c>
      <c r="X2574" s="39">
        <v>1462</v>
      </c>
      <c r="Y2574" s="39">
        <v>6098</v>
      </c>
      <c r="Z2574" s="39">
        <v>0</v>
      </c>
      <c r="AA2574" s="39">
        <v>1</v>
      </c>
      <c r="AB2574" s="39">
        <v>114.1</v>
      </c>
    </row>
    <row r="2575" spans="1:28" ht="41.4" x14ac:dyDescent="0.3">
      <c r="A2575" t="str">
        <f t="shared" si="80"/>
        <v>2014_6003</v>
      </c>
      <c r="D2575" s="109">
        <v>2572</v>
      </c>
      <c r="E2575" s="109">
        <v>6003</v>
      </c>
      <c r="F2575" s="109">
        <v>6003</v>
      </c>
      <c r="G2575" s="109" t="s">
        <v>270</v>
      </c>
      <c r="H2575" s="109">
        <v>2014</v>
      </c>
      <c r="I2575" s="109">
        <v>0</v>
      </c>
      <c r="J2575" s="109">
        <v>1</v>
      </c>
      <c r="K2575" s="109">
        <v>301.60000000000002</v>
      </c>
      <c r="L2575" s="109">
        <v>338.6</v>
      </c>
      <c r="Q2575" t="str">
        <f t="shared" si="81"/>
        <v>2018_6100</v>
      </c>
      <c r="R2575" s="124">
        <v>2572</v>
      </c>
      <c r="S2575" s="39">
        <v>6100</v>
      </c>
      <c r="T2575" s="39">
        <v>6100</v>
      </c>
      <c r="U2575" s="39" t="s">
        <v>282</v>
      </c>
      <c r="V2575" s="39">
        <v>10.363899999999999</v>
      </c>
      <c r="W2575" s="39">
        <v>2018</v>
      </c>
      <c r="X2575" s="39">
        <v>471</v>
      </c>
      <c r="Y2575" s="39">
        <v>6100</v>
      </c>
      <c r="Z2575" s="39">
        <v>0</v>
      </c>
      <c r="AA2575" s="39">
        <v>1</v>
      </c>
      <c r="AB2575" s="39">
        <v>45.445999999999998</v>
      </c>
    </row>
    <row r="2576" spans="1:28" ht="27.6" x14ac:dyDescent="0.3">
      <c r="A2576" t="str">
        <f t="shared" si="80"/>
        <v>2014_6012</v>
      </c>
      <c r="D2576" s="109">
        <v>2573</v>
      </c>
      <c r="E2576" s="109">
        <v>6012</v>
      </c>
      <c r="F2576" s="109">
        <v>6012</v>
      </c>
      <c r="G2576" s="109" t="s">
        <v>271</v>
      </c>
      <c r="H2576" s="109">
        <v>2014</v>
      </c>
      <c r="I2576" s="109">
        <v>0</v>
      </c>
      <c r="J2576" s="109">
        <v>1</v>
      </c>
      <c r="K2576" s="109">
        <v>544</v>
      </c>
      <c r="L2576" s="109">
        <v>536.4</v>
      </c>
      <c r="Q2576" t="str">
        <f t="shared" si="81"/>
        <v>2018_6101</v>
      </c>
      <c r="R2576" s="124">
        <v>2573</v>
      </c>
      <c r="S2576" s="39">
        <v>6101</v>
      </c>
      <c r="T2576" s="39">
        <v>6101</v>
      </c>
      <c r="U2576" s="39" t="s">
        <v>283</v>
      </c>
      <c r="V2576" s="39">
        <v>14.984299999999999</v>
      </c>
      <c r="W2576" s="39">
        <v>2018</v>
      </c>
      <c r="X2576" s="39">
        <v>6856.8</v>
      </c>
      <c r="Y2576" s="39">
        <v>6101</v>
      </c>
      <c r="Z2576" s="39">
        <v>0</v>
      </c>
      <c r="AA2576" s="39">
        <v>1</v>
      </c>
      <c r="AB2576" s="39">
        <v>457.6</v>
      </c>
    </row>
    <row r="2577" spans="1:28" ht="41.4" x14ac:dyDescent="0.3">
      <c r="A2577" t="str">
        <f t="shared" si="80"/>
        <v>2014_6030</v>
      </c>
      <c r="D2577" s="109">
        <v>2574</v>
      </c>
      <c r="E2577" s="109">
        <v>6030</v>
      </c>
      <c r="F2577" s="109">
        <v>6030</v>
      </c>
      <c r="G2577" s="109" t="s">
        <v>272</v>
      </c>
      <c r="H2577" s="109">
        <v>2014</v>
      </c>
      <c r="I2577" s="109">
        <v>0</v>
      </c>
      <c r="J2577" s="109">
        <v>1</v>
      </c>
      <c r="K2577" s="109">
        <v>1140.9000000000001</v>
      </c>
      <c r="L2577" s="109">
        <v>1174</v>
      </c>
      <c r="Q2577" t="str">
        <f t="shared" si="81"/>
        <v>2018_6094</v>
      </c>
      <c r="R2577" s="124">
        <v>2574</v>
      </c>
      <c r="S2577" s="39">
        <v>6094</v>
      </c>
      <c r="T2577" s="39">
        <v>6094</v>
      </c>
      <c r="U2577" s="39" t="s">
        <v>276</v>
      </c>
      <c r="V2577" s="39">
        <v>12.237299999999999</v>
      </c>
      <c r="W2577" s="39">
        <v>2018</v>
      </c>
      <c r="X2577" s="39">
        <v>469.3</v>
      </c>
      <c r="Y2577" s="39">
        <v>6094</v>
      </c>
      <c r="Z2577" s="39">
        <v>0</v>
      </c>
      <c r="AA2577" s="39">
        <v>1</v>
      </c>
      <c r="AB2577" s="39">
        <v>38.35</v>
      </c>
    </row>
    <row r="2578" spans="1:28" ht="55.2" x14ac:dyDescent="0.3">
      <c r="A2578" t="str">
        <f t="shared" si="80"/>
        <v>2014_6048</v>
      </c>
      <c r="D2578" s="109">
        <v>2575</v>
      </c>
      <c r="E2578" s="109">
        <v>6048</v>
      </c>
      <c r="F2578" s="109">
        <v>6035</v>
      </c>
      <c r="G2578" s="109" t="s">
        <v>273</v>
      </c>
      <c r="H2578" s="109">
        <v>2014</v>
      </c>
      <c r="I2578" s="109">
        <v>0</v>
      </c>
      <c r="J2578" s="109">
        <v>1</v>
      </c>
      <c r="K2578" s="109">
        <v>471.5</v>
      </c>
      <c r="L2578" s="109">
        <v>600.5</v>
      </c>
      <c r="Q2578" t="str">
        <f t="shared" si="81"/>
        <v>2018_6096</v>
      </c>
      <c r="R2578" s="124">
        <v>2575</v>
      </c>
      <c r="S2578" s="39">
        <v>6096</v>
      </c>
      <c r="T2578" s="39">
        <v>6096</v>
      </c>
      <c r="U2578" s="39" t="s">
        <v>947</v>
      </c>
      <c r="V2578" s="39">
        <v>12.0633</v>
      </c>
      <c r="W2578" s="39">
        <v>2018</v>
      </c>
      <c r="X2578" s="39">
        <v>518</v>
      </c>
      <c r="Y2578" s="39">
        <v>6096</v>
      </c>
      <c r="Z2578" s="39">
        <v>0</v>
      </c>
      <c r="AA2578" s="39">
        <v>1</v>
      </c>
      <c r="AB2578" s="39">
        <v>42.94</v>
      </c>
    </row>
    <row r="2579" spans="1:28" x14ac:dyDescent="0.3">
      <c r="A2579" t="str">
        <f t="shared" si="80"/>
        <v>2014_6039</v>
      </c>
      <c r="D2579" s="109">
        <v>2576</v>
      </c>
      <c r="E2579" s="109">
        <v>6039</v>
      </c>
      <c r="F2579" s="109">
        <v>6039</v>
      </c>
      <c r="G2579" s="109" t="s">
        <v>274</v>
      </c>
      <c r="H2579" s="109">
        <v>2014</v>
      </c>
      <c r="I2579" s="109">
        <v>0</v>
      </c>
      <c r="J2579" s="109">
        <v>1</v>
      </c>
      <c r="K2579" s="109">
        <v>14331.6</v>
      </c>
      <c r="L2579" s="109">
        <v>13986.5</v>
      </c>
      <c r="Q2579" t="str">
        <f t="shared" si="81"/>
        <v>2018_6102</v>
      </c>
      <c r="R2579" s="124">
        <v>2576</v>
      </c>
      <c r="S2579" s="39">
        <v>6102</v>
      </c>
      <c r="T2579" s="39">
        <v>6102</v>
      </c>
      <c r="U2579" s="39" t="s">
        <v>284</v>
      </c>
      <c r="V2579" s="39">
        <v>13.3253</v>
      </c>
      <c r="W2579" s="39">
        <v>2018</v>
      </c>
      <c r="X2579" s="39">
        <v>1965</v>
      </c>
      <c r="Y2579" s="39">
        <v>6102</v>
      </c>
      <c r="Z2579" s="39">
        <v>0</v>
      </c>
      <c r="AA2579" s="39">
        <v>1</v>
      </c>
      <c r="AB2579" s="39">
        <v>147.464</v>
      </c>
    </row>
    <row r="2580" spans="1:28" ht="27.6" x14ac:dyDescent="0.3">
      <c r="A2580" t="str">
        <f t="shared" si="80"/>
        <v>2014_6093</v>
      </c>
      <c r="D2580" s="109">
        <v>2577</v>
      </c>
      <c r="E2580" s="109">
        <v>6093</v>
      </c>
      <c r="F2580" s="109">
        <v>6093</v>
      </c>
      <c r="G2580" s="109" t="s">
        <v>275</v>
      </c>
      <c r="H2580" s="109">
        <v>2014</v>
      </c>
      <c r="I2580" s="109">
        <v>0</v>
      </c>
      <c r="J2580" s="109">
        <v>1</v>
      </c>
      <c r="K2580" s="109">
        <v>1294.2</v>
      </c>
      <c r="L2580" s="109">
        <v>1414.8</v>
      </c>
      <c r="Q2580" t="str">
        <f t="shared" si="81"/>
        <v>2018_6120</v>
      </c>
      <c r="R2580" s="124">
        <v>2577</v>
      </c>
      <c r="S2580" s="39">
        <v>6120</v>
      </c>
      <c r="T2580" s="39">
        <v>6120</v>
      </c>
      <c r="U2580" s="39" t="s">
        <v>285</v>
      </c>
      <c r="V2580" s="39">
        <v>14.6432</v>
      </c>
      <c r="W2580" s="39">
        <v>2018</v>
      </c>
      <c r="X2580" s="39">
        <v>1220</v>
      </c>
      <c r="Y2580" s="39">
        <v>6120</v>
      </c>
      <c r="Z2580" s="39">
        <v>0</v>
      </c>
      <c r="AA2580" s="39">
        <v>1</v>
      </c>
      <c r="AB2580" s="39">
        <v>83.314999999999998</v>
      </c>
    </row>
    <row r="2581" spans="1:28" ht="27.6" x14ac:dyDescent="0.3">
      <c r="A2581" t="str">
        <f t="shared" si="80"/>
        <v>2014_6091</v>
      </c>
      <c r="D2581" s="109">
        <v>2578</v>
      </c>
      <c r="E2581" s="109">
        <v>6091</v>
      </c>
      <c r="F2581" s="109">
        <v>6091</v>
      </c>
      <c r="G2581" s="109" t="s">
        <v>359</v>
      </c>
      <c r="H2581" s="109">
        <v>2014</v>
      </c>
      <c r="I2581" s="109">
        <v>0</v>
      </c>
      <c r="J2581" s="109">
        <v>1</v>
      </c>
      <c r="K2581" s="109">
        <v>904.8</v>
      </c>
      <c r="L2581" s="109">
        <v>855.8</v>
      </c>
      <c r="Q2581" t="str">
        <f t="shared" si="81"/>
        <v>2018_6138</v>
      </c>
      <c r="R2581" s="124">
        <v>2578</v>
      </c>
      <c r="S2581" s="39">
        <v>6138</v>
      </c>
      <c r="T2581" s="39">
        <v>6138</v>
      </c>
      <c r="U2581" s="39" t="s">
        <v>286</v>
      </c>
      <c r="V2581" s="39">
        <v>10.799799999999999</v>
      </c>
      <c r="W2581" s="39">
        <v>2018</v>
      </c>
      <c r="X2581" s="39">
        <v>370</v>
      </c>
      <c r="Y2581" s="39">
        <v>6138</v>
      </c>
      <c r="Z2581" s="39">
        <v>0</v>
      </c>
      <c r="AA2581" s="39">
        <v>1</v>
      </c>
      <c r="AB2581" s="39">
        <v>34.26</v>
      </c>
    </row>
    <row r="2582" spans="1:28" ht="27.6" x14ac:dyDescent="0.3">
      <c r="A2582" t="str">
        <f t="shared" si="80"/>
        <v>2014_6095</v>
      </c>
      <c r="D2582" s="109">
        <v>2579</v>
      </c>
      <c r="E2582" s="109">
        <v>6095</v>
      </c>
      <c r="F2582" s="109">
        <v>6095</v>
      </c>
      <c r="G2582" s="109" t="s">
        <v>277</v>
      </c>
      <c r="H2582" s="109">
        <v>2014</v>
      </c>
      <c r="I2582" s="109">
        <v>0</v>
      </c>
      <c r="J2582" s="109">
        <v>1</v>
      </c>
      <c r="K2582" s="109">
        <v>653.5</v>
      </c>
      <c r="L2582" s="109">
        <v>707.3</v>
      </c>
      <c r="Q2582" t="str">
        <f t="shared" si="81"/>
        <v>2018_5751</v>
      </c>
      <c r="R2582" s="124">
        <v>2579</v>
      </c>
      <c r="S2582" s="39">
        <v>5751</v>
      </c>
      <c r="T2582" s="39">
        <v>5751</v>
      </c>
      <c r="U2582" s="39" t="s">
        <v>261</v>
      </c>
      <c r="V2582" s="39">
        <v>13.362299999999999</v>
      </c>
      <c r="W2582" s="39">
        <v>2018</v>
      </c>
      <c r="X2582" s="39">
        <v>584.6</v>
      </c>
      <c r="Y2582" s="39">
        <v>5751</v>
      </c>
      <c r="Z2582" s="39">
        <v>0</v>
      </c>
      <c r="AA2582" s="39">
        <v>1</v>
      </c>
      <c r="AB2582" s="39">
        <v>43.75</v>
      </c>
    </row>
    <row r="2583" spans="1:28" x14ac:dyDescent="0.3">
      <c r="A2583" t="str">
        <f t="shared" si="80"/>
        <v>2014_5157</v>
      </c>
      <c r="D2583" s="109">
        <v>2580</v>
      </c>
      <c r="E2583" s="109">
        <v>5157</v>
      </c>
      <c r="F2583" s="109">
        <v>6099</v>
      </c>
      <c r="G2583" s="109" t="s">
        <v>281</v>
      </c>
      <c r="H2583" s="109">
        <v>2014</v>
      </c>
      <c r="I2583" s="109">
        <v>0</v>
      </c>
      <c r="J2583" s="109">
        <v>1</v>
      </c>
      <c r="K2583" s="109">
        <v>627.79999999999995</v>
      </c>
      <c r="L2583" s="109">
        <v>597.5</v>
      </c>
      <c r="Q2583" t="str">
        <f t="shared" si="81"/>
        <v>2018_6165</v>
      </c>
      <c r="R2583" s="124">
        <v>2580</v>
      </c>
      <c r="S2583" s="39">
        <v>6165</v>
      </c>
      <c r="T2583" s="39">
        <v>6165</v>
      </c>
      <c r="U2583" s="39" t="s">
        <v>287</v>
      </c>
      <c r="V2583" s="39">
        <v>12.6883</v>
      </c>
      <c r="W2583" s="39">
        <v>2018</v>
      </c>
      <c r="X2583" s="39">
        <v>234.1</v>
      </c>
      <c r="Y2583" s="39">
        <v>6165</v>
      </c>
      <c r="Z2583" s="39">
        <v>0</v>
      </c>
      <c r="AA2583" s="39">
        <v>1</v>
      </c>
      <c r="AB2583" s="39">
        <v>18.45</v>
      </c>
    </row>
    <row r="2584" spans="1:28" ht="27.6" x14ac:dyDescent="0.3">
      <c r="A2584" t="str">
        <f t="shared" si="80"/>
        <v>2014_6097</v>
      </c>
      <c r="D2584" s="109">
        <v>2581</v>
      </c>
      <c r="E2584" s="109">
        <v>6097</v>
      </c>
      <c r="F2584" s="109">
        <v>6097</v>
      </c>
      <c r="G2584" s="109" t="s">
        <v>279</v>
      </c>
      <c r="H2584" s="109">
        <v>2014</v>
      </c>
      <c r="I2584" s="109">
        <v>0</v>
      </c>
      <c r="J2584" s="109">
        <v>1</v>
      </c>
      <c r="K2584" s="109">
        <v>199</v>
      </c>
      <c r="L2584" s="109">
        <v>126</v>
      </c>
      <c r="Q2584" t="str">
        <f t="shared" si="81"/>
        <v>2018_6175</v>
      </c>
      <c r="R2584" s="124">
        <v>2581</v>
      </c>
      <c r="S2584" s="39">
        <v>6175</v>
      </c>
      <c r="T2584" s="39">
        <v>6175</v>
      </c>
      <c r="U2584" s="39" t="s">
        <v>288</v>
      </c>
      <c r="V2584" s="39">
        <v>12.5457</v>
      </c>
      <c r="W2584" s="39">
        <v>2018</v>
      </c>
      <c r="X2584" s="39">
        <v>594.1</v>
      </c>
      <c r="Y2584" s="39">
        <v>6175</v>
      </c>
      <c r="Z2584" s="39">
        <v>0</v>
      </c>
      <c r="AA2584" s="39">
        <v>1</v>
      </c>
      <c r="AB2584" s="39">
        <v>47.354999999999997</v>
      </c>
    </row>
    <row r="2585" spans="1:28" ht="27.6" x14ac:dyDescent="0.3">
      <c r="A2585" t="str">
        <f t="shared" si="80"/>
        <v>2014_6098</v>
      </c>
      <c r="D2585" s="109">
        <v>2582</v>
      </c>
      <c r="E2585" s="109">
        <v>6098</v>
      </c>
      <c r="F2585" s="109">
        <v>6098</v>
      </c>
      <c r="G2585" s="109" t="s">
        <v>796</v>
      </c>
      <c r="H2585" s="109">
        <v>2014</v>
      </c>
      <c r="I2585" s="109">
        <v>0</v>
      </c>
      <c r="J2585" s="109">
        <v>1</v>
      </c>
      <c r="K2585" s="109">
        <v>1523</v>
      </c>
      <c r="L2585" s="109">
        <v>1426</v>
      </c>
      <c r="Q2585" t="str">
        <f t="shared" si="81"/>
        <v>2018_6219</v>
      </c>
      <c r="R2585" s="124">
        <v>2582</v>
      </c>
      <c r="S2585" s="39">
        <v>6219</v>
      </c>
      <c r="T2585" s="39">
        <v>6219</v>
      </c>
      <c r="U2585" s="39" t="s">
        <v>289</v>
      </c>
      <c r="V2585" s="39">
        <v>14.5123</v>
      </c>
      <c r="W2585" s="39">
        <v>2018</v>
      </c>
      <c r="X2585" s="39">
        <v>2447.5</v>
      </c>
      <c r="Y2585" s="39">
        <v>6219</v>
      </c>
      <c r="Z2585" s="39">
        <v>0</v>
      </c>
      <c r="AA2585" s="39">
        <v>1</v>
      </c>
      <c r="AB2585" s="39">
        <v>168.65</v>
      </c>
    </row>
    <row r="2586" spans="1:28" x14ac:dyDescent="0.3">
      <c r="A2586" t="str">
        <f t="shared" si="80"/>
        <v>2014_6100</v>
      </c>
      <c r="D2586" s="109">
        <v>2583</v>
      </c>
      <c r="E2586" s="109">
        <v>6100</v>
      </c>
      <c r="F2586" s="109">
        <v>6100</v>
      </c>
      <c r="G2586" s="109" t="s">
        <v>282</v>
      </c>
      <c r="H2586" s="109">
        <v>2014</v>
      </c>
      <c r="I2586" s="109">
        <v>0</v>
      </c>
      <c r="J2586" s="109">
        <v>1</v>
      </c>
      <c r="K2586" s="109">
        <v>559.70000000000005</v>
      </c>
      <c r="L2586" s="109">
        <v>506.4</v>
      </c>
      <c r="Q2586" t="str">
        <f t="shared" si="81"/>
        <v>2018_6246</v>
      </c>
      <c r="R2586" s="124">
        <v>2583</v>
      </c>
      <c r="S2586" s="39">
        <v>6246</v>
      </c>
      <c r="T2586" s="39">
        <v>6246</v>
      </c>
      <c r="U2586" s="39" t="s">
        <v>290</v>
      </c>
      <c r="V2586" s="39">
        <v>8.0538000000000007</v>
      </c>
      <c r="W2586" s="39">
        <v>2018</v>
      </c>
      <c r="X2586" s="39">
        <v>83.8</v>
      </c>
      <c r="Y2586" s="39">
        <v>6246</v>
      </c>
      <c r="Z2586" s="39">
        <v>0</v>
      </c>
      <c r="AA2586" s="39">
        <v>1</v>
      </c>
      <c r="AB2586" s="39">
        <v>10.404999999999999</v>
      </c>
    </row>
    <row r="2587" spans="1:28" ht="41.4" x14ac:dyDescent="0.3">
      <c r="A2587" t="str">
        <f t="shared" si="80"/>
        <v>2014_6101</v>
      </c>
      <c r="D2587" s="109">
        <v>2584</v>
      </c>
      <c r="E2587" s="109">
        <v>6101</v>
      </c>
      <c r="F2587" s="109">
        <v>6101</v>
      </c>
      <c r="G2587" s="109" t="s">
        <v>283</v>
      </c>
      <c r="H2587" s="109">
        <v>2014</v>
      </c>
      <c r="I2587" s="109">
        <v>0</v>
      </c>
      <c r="J2587" s="109">
        <v>1</v>
      </c>
      <c r="K2587" s="109">
        <v>6634.4</v>
      </c>
      <c r="L2587" s="109">
        <v>6651.5</v>
      </c>
      <c r="Q2587" t="str">
        <f t="shared" si="81"/>
        <v>2018_6273</v>
      </c>
      <c r="R2587" s="124">
        <v>2584</v>
      </c>
      <c r="S2587" s="39">
        <v>6273</v>
      </c>
      <c r="T2587" s="39">
        <v>6273</v>
      </c>
      <c r="U2587" s="39" t="s">
        <v>358</v>
      </c>
      <c r="V2587" s="39">
        <v>12.593</v>
      </c>
      <c r="W2587" s="39">
        <v>2018</v>
      </c>
      <c r="X2587" s="39">
        <v>807.4</v>
      </c>
      <c r="Y2587" s="39">
        <v>6273</v>
      </c>
      <c r="Z2587" s="39">
        <v>0</v>
      </c>
      <c r="AA2587" s="39">
        <v>1</v>
      </c>
      <c r="AB2587" s="39">
        <v>64.114999999999995</v>
      </c>
    </row>
    <row r="2588" spans="1:28" x14ac:dyDescent="0.3">
      <c r="A2588" t="str">
        <f t="shared" si="80"/>
        <v>2014_6094</v>
      </c>
      <c r="D2588" s="109">
        <v>2585</v>
      </c>
      <c r="E2588" s="109">
        <v>6094</v>
      </c>
      <c r="F2588" s="109">
        <v>6094</v>
      </c>
      <c r="G2588" s="109" t="s">
        <v>276</v>
      </c>
      <c r="H2588" s="109">
        <v>2014</v>
      </c>
      <c r="I2588" s="109">
        <v>0</v>
      </c>
      <c r="J2588" s="109">
        <v>1</v>
      </c>
      <c r="K2588" s="109">
        <v>588.20000000000005</v>
      </c>
      <c r="L2588" s="109">
        <v>481.2</v>
      </c>
      <c r="Q2588" t="str">
        <f t="shared" si="81"/>
        <v>2018_6408</v>
      </c>
      <c r="R2588" s="124">
        <v>2585</v>
      </c>
      <c r="S2588" s="39">
        <v>6408</v>
      </c>
      <c r="T2588" s="39">
        <v>6408</v>
      </c>
      <c r="U2588" s="39" t="s">
        <v>292</v>
      </c>
      <c r="V2588" s="39">
        <v>13.093299999999999</v>
      </c>
      <c r="W2588" s="39">
        <v>2018</v>
      </c>
      <c r="X2588" s="39">
        <v>938.2</v>
      </c>
      <c r="Y2588" s="39">
        <v>6408</v>
      </c>
      <c r="Z2588" s="39">
        <v>0</v>
      </c>
      <c r="AA2588" s="39">
        <v>1</v>
      </c>
      <c r="AB2588" s="39">
        <v>71.655000000000001</v>
      </c>
    </row>
    <row r="2589" spans="1:28" x14ac:dyDescent="0.3">
      <c r="A2589" t="str">
        <f t="shared" si="80"/>
        <v>2014_6096</v>
      </c>
      <c r="D2589" s="109">
        <v>2586</v>
      </c>
      <c r="E2589" s="109">
        <v>6096</v>
      </c>
      <c r="F2589" s="109">
        <v>6096</v>
      </c>
      <c r="G2589" s="109" t="s">
        <v>947</v>
      </c>
      <c r="H2589" s="109">
        <v>2014</v>
      </c>
      <c r="I2589" s="109">
        <v>0</v>
      </c>
      <c r="J2589" s="109">
        <v>1</v>
      </c>
      <c r="K2589" s="109">
        <v>538.29999999999995</v>
      </c>
      <c r="L2589" s="109">
        <v>531</v>
      </c>
      <c r="Q2589" t="str">
        <f t="shared" si="81"/>
        <v>2018_6453</v>
      </c>
      <c r="R2589" s="124">
        <v>2586</v>
      </c>
      <c r="S2589" s="39">
        <v>6453</v>
      </c>
      <c r="T2589" s="39">
        <v>6453</v>
      </c>
      <c r="U2589" s="39" t="s">
        <v>293</v>
      </c>
      <c r="V2589" s="39">
        <v>14.855</v>
      </c>
      <c r="W2589" s="39">
        <v>2018</v>
      </c>
      <c r="X2589" s="39">
        <v>814.5</v>
      </c>
      <c r="Y2589" s="39">
        <v>6453</v>
      </c>
      <c r="Z2589" s="39">
        <v>0</v>
      </c>
      <c r="AA2589" s="39">
        <v>1</v>
      </c>
      <c r="AB2589" s="39">
        <v>54.83</v>
      </c>
    </row>
    <row r="2590" spans="1:28" ht="27.6" x14ac:dyDescent="0.3">
      <c r="A2590" t="str">
        <f t="shared" si="80"/>
        <v>2014_6102</v>
      </c>
      <c r="D2590" s="109">
        <v>2587</v>
      </c>
      <c r="E2590" s="109">
        <v>6102</v>
      </c>
      <c r="F2590" s="109">
        <v>6102</v>
      </c>
      <c r="G2590" s="109" t="s">
        <v>284</v>
      </c>
      <c r="H2590" s="109">
        <v>2014</v>
      </c>
      <c r="I2590" s="109">
        <v>0</v>
      </c>
      <c r="J2590" s="109">
        <v>1</v>
      </c>
      <c r="K2590" s="109">
        <v>1924.2</v>
      </c>
      <c r="L2590" s="109">
        <v>1990.2</v>
      </c>
      <c r="Q2590" t="str">
        <f t="shared" si="81"/>
        <v>2018_6460</v>
      </c>
      <c r="R2590" s="124">
        <v>2587</v>
      </c>
      <c r="S2590" s="39">
        <v>6460</v>
      </c>
      <c r="T2590" s="39">
        <v>6460</v>
      </c>
      <c r="U2590" s="39" t="s">
        <v>294</v>
      </c>
      <c r="V2590" s="39">
        <v>13.470599999999999</v>
      </c>
      <c r="W2590" s="39">
        <v>2018</v>
      </c>
      <c r="X2590" s="39">
        <v>656.8</v>
      </c>
      <c r="Y2590" s="39">
        <v>6460</v>
      </c>
      <c r="Z2590" s="39">
        <v>0</v>
      </c>
      <c r="AA2590" s="39">
        <v>1</v>
      </c>
      <c r="AB2590" s="39">
        <v>48.758000000000003</v>
      </c>
    </row>
    <row r="2591" spans="1:28" ht="27.6" x14ac:dyDescent="0.3">
      <c r="A2591" t="str">
        <f t="shared" si="80"/>
        <v>2014_6120</v>
      </c>
      <c r="D2591" s="109">
        <v>2588</v>
      </c>
      <c r="E2591" s="109">
        <v>6120</v>
      </c>
      <c r="F2591" s="109">
        <v>6120</v>
      </c>
      <c r="G2591" s="109" t="s">
        <v>285</v>
      </c>
      <c r="H2591" s="109">
        <v>2014</v>
      </c>
      <c r="I2591" s="109">
        <v>0</v>
      </c>
      <c r="J2591" s="109">
        <v>1</v>
      </c>
      <c r="K2591" s="109">
        <v>1177.8</v>
      </c>
      <c r="L2591" s="109">
        <v>1218.5999999999999</v>
      </c>
      <c r="Q2591" t="str">
        <f t="shared" si="81"/>
        <v>2018_6462</v>
      </c>
      <c r="R2591" s="124">
        <v>2588</v>
      </c>
      <c r="S2591" s="39">
        <v>6462</v>
      </c>
      <c r="T2591" s="39">
        <v>6462</v>
      </c>
      <c r="U2591" s="39" t="s">
        <v>295</v>
      </c>
      <c r="V2591" s="39">
        <v>10.9762</v>
      </c>
      <c r="W2591" s="39">
        <v>2018</v>
      </c>
      <c r="X2591" s="39">
        <v>244</v>
      </c>
      <c r="Y2591" s="39">
        <v>6462</v>
      </c>
      <c r="Z2591" s="39">
        <v>0</v>
      </c>
      <c r="AA2591" s="39">
        <v>1</v>
      </c>
      <c r="AB2591" s="39">
        <v>22.23</v>
      </c>
    </row>
    <row r="2592" spans="1:28" x14ac:dyDescent="0.3">
      <c r="A2592" t="str">
        <f t="shared" si="80"/>
        <v>2014_6138</v>
      </c>
      <c r="D2592" s="109">
        <v>2589</v>
      </c>
      <c r="E2592" s="109">
        <v>6138</v>
      </c>
      <c r="F2592" s="109">
        <v>6138</v>
      </c>
      <c r="G2592" s="109" t="s">
        <v>286</v>
      </c>
      <c r="H2592" s="109">
        <v>2014</v>
      </c>
      <c r="I2592" s="109">
        <v>0</v>
      </c>
      <c r="J2592" s="109">
        <v>1</v>
      </c>
      <c r="K2592" s="109">
        <v>367.7</v>
      </c>
      <c r="L2592" s="109">
        <v>355.8</v>
      </c>
      <c r="Q2592" t="str">
        <f t="shared" si="81"/>
        <v>2018_6471</v>
      </c>
      <c r="R2592" s="124">
        <v>2589</v>
      </c>
      <c r="S2592" s="39">
        <v>6471</v>
      </c>
      <c r="T2592" s="39">
        <v>6471</v>
      </c>
      <c r="U2592" s="39" t="s">
        <v>296</v>
      </c>
      <c r="V2592" s="39">
        <v>11.3926</v>
      </c>
      <c r="W2592" s="39">
        <v>2018</v>
      </c>
      <c r="X2592" s="39">
        <v>389</v>
      </c>
      <c r="Y2592" s="39">
        <v>6471</v>
      </c>
      <c r="Z2592" s="39">
        <v>0</v>
      </c>
      <c r="AA2592" s="39">
        <v>1</v>
      </c>
      <c r="AB2592" s="39">
        <v>34.145000000000003</v>
      </c>
    </row>
    <row r="2593" spans="1:28" ht="27.6" x14ac:dyDescent="0.3">
      <c r="A2593" t="str">
        <f t="shared" si="80"/>
        <v>2014_5751</v>
      </c>
      <c r="D2593" s="109">
        <v>2590</v>
      </c>
      <c r="E2593" s="109">
        <v>5751</v>
      </c>
      <c r="F2593" s="109">
        <v>5751</v>
      </c>
      <c r="G2593" s="109" t="s">
        <v>261</v>
      </c>
      <c r="H2593" s="109">
        <v>2014</v>
      </c>
      <c r="I2593" s="109">
        <v>0</v>
      </c>
      <c r="J2593" s="109">
        <v>1</v>
      </c>
      <c r="K2593" s="109">
        <v>635.29999999999995</v>
      </c>
      <c r="L2593" s="109">
        <v>618.20000000000005</v>
      </c>
      <c r="Q2593" t="str">
        <f t="shared" si="81"/>
        <v>2018_6509</v>
      </c>
      <c r="R2593" s="124">
        <v>2590</v>
      </c>
      <c r="S2593" s="39">
        <v>6509</v>
      </c>
      <c r="T2593" s="39">
        <v>6509</v>
      </c>
      <c r="U2593" s="39" t="s">
        <v>297</v>
      </c>
      <c r="V2593" s="39">
        <v>11.7279</v>
      </c>
      <c r="W2593" s="39">
        <v>2018</v>
      </c>
      <c r="X2593" s="39">
        <v>339.7</v>
      </c>
      <c r="Y2593" s="39">
        <v>6509</v>
      </c>
      <c r="Z2593" s="39">
        <v>0</v>
      </c>
      <c r="AA2593" s="39">
        <v>1</v>
      </c>
      <c r="AB2593" s="39">
        <v>28.965</v>
      </c>
    </row>
    <row r="2594" spans="1:28" ht="27.6" x14ac:dyDescent="0.3">
      <c r="A2594" t="str">
        <f t="shared" si="80"/>
        <v>2014_6165</v>
      </c>
      <c r="D2594" s="109">
        <v>2591</v>
      </c>
      <c r="E2594" s="109">
        <v>6165</v>
      </c>
      <c r="F2594" s="109">
        <v>6165</v>
      </c>
      <c r="G2594" s="109" t="s">
        <v>287</v>
      </c>
      <c r="H2594" s="109">
        <v>2014</v>
      </c>
      <c r="I2594" s="109">
        <v>0</v>
      </c>
      <c r="J2594" s="109">
        <v>1</v>
      </c>
      <c r="K2594" s="109">
        <v>178.1</v>
      </c>
      <c r="L2594" s="109">
        <v>228.1</v>
      </c>
      <c r="Q2594" t="str">
        <f t="shared" si="81"/>
        <v>2018_6512</v>
      </c>
      <c r="R2594" s="124">
        <v>2591</v>
      </c>
      <c r="S2594" s="39">
        <v>6512</v>
      </c>
      <c r="T2594" s="39">
        <v>6512</v>
      </c>
      <c r="U2594" s="39" t="s">
        <v>298</v>
      </c>
      <c r="V2594" s="39">
        <v>10.815099999999999</v>
      </c>
      <c r="W2594" s="39">
        <v>2018</v>
      </c>
      <c r="X2594" s="39">
        <v>342.2</v>
      </c>
      <c r="Y2594" s="39">
        <v>6512</v>
      </c>
      <c r="Z2594" s="39">
        <v>0</v>
      </c>
      <c r="AA2594" s="39">
        <v>1</v>
      </c>
      <c r="AB2594" s="39">
        <v>31.640999999999998</v>
      </c>
    </row>
    <row r="2595" spans="1:28" ht="27.6" x14ac:dyDescent="0.3">
      <c r="A2595" t="str">
        <f t="shared" si="80"/>
        <v>2014_6175</v>
      </c>
      <c r="D2595" s="109">
        <v>2592</v>
      </c>
      <c r="E2595" s="109">
        <v>6175</v>
      </c>
      <c r="F2595" s="109">
        <v>6175</v>
      </c>
      <c r="G2595" s="109" t="s">
        <v>288</v>
      </c>
      <c r="H2595" s="109">
        <v>2014</v>
      </c>
      <c r="I2595" s="109">
        <v>0</v>
      </c>
      <c r="J2595" s="109">
        <v>1</v>
      </c>
      <c r="K2595" s="109">
        <v>624.6</v>
      </c>
      <c r="L2595" s="109">
        <v>590</v>
      </c>
      <c r="Q2595" t="str">
        <f t="shared" si="81"/>
        <v>2018_6516</v>
      </c>
      <c r="R2595" s="124">
        <v>2592</v>
      </c>
      <c r="S2595" s="39">
        <v>6516</v>
      </c>
      <c r="T2595" s="39">
        <v>6516</v>
      </c>
      <c r="U2595" s="39" t="s">
        <v>299</v>
      </c>
      <c r="V2595" s="39">
        <v>5.3086000000000002</v>
      </c>
      <c r="W2595" s="39">
        <v>2018</v>
      </c>
      <c r="X2595" s="39">
        <v>43</v>
      </c>
      <c r="Y2595" s="39">
        <v>6516</v>
      </c>
      <c r="Z2595" s="39">
        <v>0</v>
      </c>
      <c r="AA2595" s="39">
        <v>1</v>
      </c>
      <c r="AB2595" s="39">
        <v>8.1</v>
      </c>
    </row>
    <row r="2596" spans="1:28" ht="27.6" x14ac:dyDescent="0.3">
      <c r="A2596" t="str">
        <f t="shared" si="80"/>
        <v>2014_6219</v>
      </c>
      <c r="D2596" s="109">
        <v>2593</v>
      </c>
      <c r="E2596" s="109">
        <v>6219</v>
      </c>
      <c r="F2596" s="109">
        <v>6219</v>
      </c>
      <c r="G2596" s="109" t="s">
        <v>289</v>
      </c>
      <c r="H2596" s="109">
        <v>2014</v>
      </c>
      <c r="I2596" s="109">
        <v>0</v>
      </c>
      <c r="J2596" s="109">
        <v>1</v>
      </c>
      <c r="K2596" s="109">
        <v>2265.5</v>
      </c>
      <c r="L2596" s="109">
        <v>2335.4</v>
      </c>
      <c r="Q2596" t="str">
        <f t="shared" si="81"/>
        <v>2018_6534</v>
      </c>
      <c r="R2596" s="124">
        <v>2593</v>
      </c>
      <c r="S2596" s="39">
        <v>6534</v>
      </c>
      <c r="T2596" s="39">
        <v>6534</v>
      </c>
      <c r="U2596" s="39" t="s">
        <v>300</v>
      </c>
      <c r="V2596" s="39">
        <v>14.9049</v>
      </c>
      <c r="W2596" s="39">
        <v>2018</v>
      </c>
      <c r="X2596" s="39">
        <v>784</v>
      </c>
      <c r="Y2596" s="39">
        <v>6534</v>
      </c>
      <c r="Z2596" s="39">
        <v>0</v>
      </c>
      <c r="AA2596" s="39">
        <v>1</v>
      </c>
      <c r="AB2596" s="39">
        <v>52.6</v>
      </c>
    </row>
    <row r="2597" spans="1:28" x14ac:dyDescent="0.3">
      <c r="A2597" t="str">
        <f t="shared" si="80"/>
        <v>2014_6246</v>
      </c>
      <c r="D2597" s="109">
        <v>2594</v>
      </c>
      <c r="E2597" s="109">
        <v>6246</v>
      </c>
      <c r="F2597" s="109">
        <v>6246</v>
      </c>
      <c r="G2597" s="109" t="s">
        <v>290</v>
      </c>
      <c r="H2597" s="109">
        <v>2014</v>
      </c>
      <c r="I2597" s="109">
        <v>0</v>
      </c>
      <c r="J2597" s="109">
        <v>1</v>
      </c>
      <c r="K2597" s="109">
        <v>176.8</v>
      </c>
      <c r="L2597" s="109">
        <v>107.2</v>
      </c>
      <c r="Q2597" t="str">
        <f t="shared" si="81"/>
        <v>2018_1935</v>
      </c>
      <c r="R2597" s="124">
        <v>2594</v>
      </c>
      <c r="S2597" s="39">
        <v>1935</v>
      </c>
      <c r="T2597" s="39">
        <v>6536</v>
      </c>
      <c r="U2597" s="39" t="s">
        <v>301</v>
      </c>
      <c r="V2597" s="39">
        <v>12.2182</v>
      </c>
      <c r="W2597" s="39">
        <v>2018</v>
      </c>
      <c r="X2597" s="39">
        <v>1033.7</v>
      </c>
      <c r="Y2597" s="39">
        <v>1935</v>
      </c>
      <c r="Z2597" s="39">
        <v>0</v>
      </c>
      <c r="AA2597" s="39">
        <v>1</v>
      </c>
      <c r="AB2597" s="39">
        <v>84.602999999999994</v>
      </c>
    </row>
    <row r="2598" spans="1:28" x14ac:dyDescent="0.3">
      <c r="A2598" t="str">
        <f t="shared" si="80"/>
        <v>2014_6273</v>
      </c>
      <c r="D2598" s="109">
        <v>2595</v>
      </c>
      <c r="E2598" s="109">
        <v>6273</v>
      </c>
      <c r="F2598" s="109">
        <v>6273</v>
      </c>
      <c r="G2598" s="109" t="s">
        <v>358</v>
      </c>
      <c r="H2598" s="109">
        <v>2014</v>
      </c>
      <c r="I2598" s="109">
        <v>0</v>
      </c>
      <c r="J2598" s="109">
        <v>1</v>
      </c>
      <c r="K2598" s="109">
        <v>831.6</v>
      </c>
      <c r="L2598" s="109">
        <v>823.6</v>
      </c>
      <c r="Q2598" t="str">
        <f t="shared" si="81"/>
        <v>2018_6561</v>
      </c>
      <c r="R2598" s="124">
        <v>2595</v>
      </c>
      <c r="S2598" s="39">
        <v>6561</v>
      </c>
      <c r="T2598" s="39">
        <v>6561</v>
      </c>
      <c r="U2598" s="39" t="s">
        <v>302</v>
      </c>
      <c r="V2598" s="39">
        <v>9.7317</v>
      </c>
      <c r="W2598" s="39">
        <v>2018</v>
      </c>
      <c r="X2598" s="39">
        <v>263</v>
      </c>
      <c r="Y2598" s="39">
        <v>6561</v>
      </c>
      <c r="Z2598" s="39">
        <v>0</v>
      </c>
      <c r="AA2598" s="39">
        <v>1</v>
      </c>
      <c r="AB2598" s="39">
        <v>27.024999999999999</v>
      </c>
    </row>
    <row r="2599" spans="1:28" ht="27.6" x14ac:dyDescent="0.3">
      <c r="A2599" t="str">
        <f t="shared" si="80"/>
        <v>2014_6408</v>
      </c>
      <c r="D2599" s="109">
        <v>2596</v>
      </c>
      <c r="E2599" s="109">
        <v>6408</v>
      </c>
      <c r="F2599" s="109">
        <v>6408</v>
      </c>
      <c r="G2599" s="109" t="s">
        <v>292</v>
      </c>
      <c r="H2599" s="109">
        <v>2014</v>
      </c>
      <c r="I2599" s="109">
        <v>0</v>
      </c>
      <c r="J2599" s="109">
        <v>1</v>
      </c>
      <c r="K2599" s="109">
        <v>892.6</v>
      </c>
      <c r="L2599" s="109">
        <v>931.7</v>
      </c>
      <c r="Q2599" t="str">
        <f t="shared" si="81"/>
        <v>2018_6579</v>
      </c>
      <c r="R2599" s="124">
        <v>2596</v>
      </c>
      <c r="S2599" s="39">
        <v>6579</v>
      </c>
      <c r="T2599" s="39">
        <v>6579</v>
      </c>
      <c r="U2599" s="39" t="s">
        <v>303</v>
      </c>
      <c r="V2599" s="39">
        <v>12.997199999999999</v>
      </c>
      <c r="W2599" s="39">
        <v>2018</v>
      </c>
      <c r="X2599" s="39">
        <v>3960.5</v>
      </c>
      <c r="Y2599" s="39">
        <v>6579</v>
      </c>
      <c r="Z2599" s="39">
        <v>0</v>
      </c>
      <c r="AA2599" s="39">
        <v>1</v>
      </c>
      <c r="AB2599" s="39">
        <v>304.72000000000003</v>
      </c>
    </row>
    <row r="2600" spans="1:28" ht="41.4" x14ac:dyDescent="0.3">
      <c r="A2600" t="str">
        <f t="shared" si="80"/>
        <v>2014_6453</v>
      </c>
      <c r="D2600" s="109">
        <v>2597</v>
      </c>
      <c r="E2600" s="109">
        <v>6453</v>
      </c>
      <c r="F2600" s="109">
        <v>6453</v>
      </c>
      <c r="G2600" s="109" t="s">
        <v>293</v>
      </c>
      <c r="H2600" s="109">
        <v>2014</v>
      </c>
      <c r="I2600" s="109">
        <v>0</v>
      </c>
      <c r="J2600" s="109">
        <v>1</v>
      </c>
      <c r="K2600" s="109">
        <v>578.1</v>
      </c>
      <c r="L2600" s="109">
        <v>774.1</v>
      </c>
      <c r="Q2600" t="str">
        <f t="shared" si="81"/>
        <v>2018_6592</v>
      </c>
      <c r="R2600" s="124">
        <v>2597</v>
      </c>
      <c r="S2600" s="39">
        <v>6592</v>
      </c>
      <c r="T2600" s="39">
        <v>6592</v>
      </c>
      <c r="U2600" s="39" t="s">
        <v>948</v>
      </c>
      <c r="V2600" s="39">
        <v>12.4597</v>
      </c>
      <c r="W2600" s="39">
        <v>2018</v>
      </c>
      <c r="X2600" s="39">
        <v>811</v>
      </c>
      <c r="Y2600" s="39">
        <v>6592</v>
      </c>
      <c r="Z2600" s="39">
        <v>0</v>
      </c>
      <c r="AA2600" s="39">
        <v>2</v>
      </c>
      <c r="AB2600" s="39">
        <v>65.09</v>
      </c>
    </row>
    <row r="2601" spans="1:28" ht="27.6" x14ac:dyDescent="0.3">
      <c r="A2601" t="str">
        <f t="shared" si="80"/>
        <v>2014_6460</v>
      </c>
      <c r="D2601" s="109">
        <v>2598</v>
      </c>
      <c r="E2601" s="109">
        <v>6460</v>
      </c>
      <c r="F2601" s="109">
        <v>6460</v>
      </c>
      <c r="G2601" s="109" t="s">
        <v>294</v>
      </c>
      <c r="H2601" s="109">
        <v>2014</v>
      </c>
      <c r="I2601" s="109">
        <v>0</v>
      </c>
      <c r="J2601" s="109">
        <v>1</v>
      </c>
      <c r="K2601" s="109">
        <v>648.20000000000005</v>
      </c>
      <c r="L2601" s="109">
        <v>672.2</v>
      </c>
      <c r="Q2601" t="str">
        <f t="shared" si="81"/>
        <v>2018_6615</v>
      </c>
      <c r="R2601" s="124">
        <v>2598</v>
      </c>
      <c r="S2601" s="39">
        <v>6615</v>
      </c>
      <c r="T2601" s="39">
        <v>6615</v>
      </c>
      <c r="U2601" s="39" t="s">
        <v>306</v>
      </c>
      <c r="V2601" s="39">
        <v>14.2943</v>
      </c>
      <c r="W2601" s="39">
        <v>2018</v>
      </c>
      <c r="X2601" s="39">
        <v>830.5</v>
      </c>
      <c r="Y2601" s="39">
        <v>6615</v>
      </c>
      <c r="Z2601" s="39">
        <v>0</v>
      </c>
      <c r="AA2601" s="39">
        <v>1</v>
      </c>
      <c r="AB2601" s="39">
        <v>58.1</v>
      </c>
    </row>
    <row r="2602" spans="1:28" x14ac:dyDescent="0.3">
      <c r="A2602" t="str">
        <f t="shared" si="80"/>
        <v>2014_6462</v>
      </c>
      <c r="D2602" s="109">
        <v>2599</v>
      </c>
      <c r="E2602" s="109">
        <v>6462</v>
      </c>
      <c r="F2602" s="109">
        <v>6462</v>
      </c>
      <c r="G2602" s="109" t="s">
        <v>295</v>
      </c>
      <c r="H2602" s="109">
        <v>2014</v>
      </c>
      <c r="I2602" s="109">
        <v>0</v>
      </c>
      <c r="J2602" s="109">
        <v>1</v>
      </c>
      <c r="K2602" s="109">
        <v>258</v>
      </c>
      <c r="L2602" s="109">
        <v>234</v>
      </c>
      <c r="Q2602" t="str">
        <f t="shared" si="81"/>
        <v>2018_6651</v>
      </c>
      <c r="R2602" s="124">
        <v>2599</v>
      </c>
      <c r="S2602" s="39">
        <v>6651</v>
      </c>
      <c r="T2602" s="39">
        <v>6651</v>
      </c>
      <c r="U2602" s="39" t="s">
        <v>307</v>
      </c>
      <c r="V2602" s="39">
        <v>12.3438</v>
      </c>
      <c r="W2602" s="39">
        <v>2018</v>
      </c>
      <c r="X2602" s="39">
        <v>268.60000000000002</v>
      </c>
      <c r="Y2602" s="39">
        <v>6651</v>
      </c>
      <c r="Z2602" s="39">
        <v>0</v>
      </c>
      <c r="AA2602" s="39">
        <v>1</v>
      </c>
      <c r="AB2602" s="39">
        <v>21.76</v>
      </c>
    </row>
    <row r="2603" spans="1:28" ht="41.4" x14ac:dyDescent="0.3">
      <c r="A2603" t="str">
        <f t="shared" si="80"/>
        <v>2014_6471</v>
      </c>
      <c r="D2603" s="109">
        <v>2600</v>
      </c>
      <c r="E2603" s="109">
        <v>6471</v>
      </c>
      <c r="F2603" s="109">
        <v>6471</v>
      </c>
      <c r="G2603" s="109" t="s">
        <v>296</v>
      </c>
      <c r="H2603" s="109">
        <v>2014</v>
      </c>
      <c r="I2603" s="109">
        <v>0</v>
      </c>
      <c r="J2603" s="109">
        <v>1</v>
      </c>
      <c r="K2603" s="109">
        <v>435</v>
      </c>
      <c r="L2603" s="109">
        <v>415</v>
      </c>
      <c r="Q2603" t="str">
        <f t="shared" si="81"/>
        <v>2018_6660</v>
      </c>
      <c r="R2603" s="124">
        <v>2600</v>
      </c>
      <c r="S2603" s="39">
        <v>6660</v>
      </c>
      <c r="T2603" s="39">
        <v>6660</v>
      </c>
      <c r="U2603" s="39" t="s">
        <v>308</v>
      </c>
      <c r="V2603" s="39">
        <v>13.0875</v>
      </c>
      <c r="W2603" s="39">
        <v>2018</v>
      </c>
      <c r="X2603" s="39">
        <v>1481.6</v>
      </c>
      <c r="Y2603" s="39">
        <v>6660</v>
      </c>
      <c r="Z2603" s="39">
        <v>0</v>
      </c>
      <c r="AA2603" s="39">
        <v>1</v>
      </c>
      <c r="AB2603" s="39">
        <v>113.20699999999999</v>
      </c>
    </row>
    <row r="2604" spans="1:28" x14ac:dyDescent="0.3">
      <c r="A2604" t="str">
        <f t="shared" si="80"/>
        <v>2014_6509</v>
      </c>
      <c r="D2604" s="109">
        <v>2601</v>
      </c>
      <c r="E2604" s="109">
        <v>6509</v>
      </c>
      <c r="F2604" s="109">
        <v>6509</v>
      </c>
      <c r="G2604" s="109" t="s">
        <v>297</v>
      </c>
      <c r="H2604" s="109">
        <v>2014</v>
      </c>
      <c r="I2604" s="109">
        <v>0</v>
      </c>
      <c r="J2604" s="109">
        <v>1</v>
      </c>
      <c r="K2604" s="109">
        <v>361.2</v>
      </c>
      <c r="L2604" s="109">
        <v>365.2</v>
      </c>
      <c r="Q2604" t="str">
        <f t="shared" si="81"/>
        <v>2018_6700</v>
      </c>
      <c r="R2604" s="124">
        <v>2601</v>
      </c>
      <c r="S2604" s="39">
        <v>6700</v>
      </c>
      <c r="T2604" s="39">
        <v>6700</v>
      </c>
      <c r="U2604" s="39" t="s">
        <v>309</v>
      </c>
      <c r="V2604" s="39">
        <v>10.707599999999999</v>
      </c>
      <c r="W2604" s="39">
        <v>2018</v>
      </c>
      <c r="X2604" s="39">
        <v>469.1</v>
      </c>
      <c r="Y2604" s="39">
        <v>6700</v>
      </c>
      <c r="Z2604" s="39">
        <v>0</v>
      </c>
      <c r="AA2604" s="39">
        <v>1</v>
      </c>
      <c r="AB2604" s="39">
        <v>43.81</v>
      </c>
    </row>
    <row r="2605" spans="1:28" x14ac:dyDescent="0.3">
      <c r="A2605" t="str">
        <f t="shared" si="80"/>
        <v>2014_6512</v>
      </c>
      <c r="D2605" s="109">
        <v>2602</v>
      </c>
      <c r="E2605" s="109">
        <v>6512</v>
      </c>
      <c r="F2605" s="109">
        <v>6512</v>
      </c>
      <c r="G2605" s="109" t="s">
        <v>298</v>
      </c>
      <c r="H2605" s="109">
        <v>2014</v>
      </c>
      <c r="I2605" s="109">
        <v>0</v>
      </c>
      <c r="J2605" s="109">
        <v>1</v>
      </c>
      <c r="K2605" s="109">
        <v>359.8</v>
      </c>
      <c r="L2605" s="109">
        <v>348.1</v>
      </c>
      <c r="Q2605" t="str">
        <f t="shared" si="81"/>
        <v>2018_6759</v>
      </c>
      <c r="R2605" s="124">
        <v>2602</v>
      </c>
      <c r="S2605" s="39">
        <v>6759</v>
      </c>
      <c r="T2605" s="39">
        <v>6759</v>
      </c>
      <c r="U2605" s="39" t="s">
        <v>311</v>
      </c>
      <c r="V2605" s="39">
        <v>11.3811</v>
      </c>
      <c r="W2605" s="39">
        <v>2018</v>
      </c>
      <c r="X2605" s="39">
        <v>575.20000000000005</v>
      </c>
      <c r="Y2605" s="39">
        <v>6759</v>
      </c>
      <c r="Z2605" s="39">
        <v>0</v>
      </c>
      <c r="AA2605" s="39">
        <v>1</v>
      </c>
      <c r="AB2605" s="39">
        <v>50.54</v>
      </c>
    </row>
    <row r="2606" spans="1:28" ht="27.6" x14ac:dyDescent="0.3">
      <c r="A2606" t="str">
        <f t="shared" si="80"/>
        <v>2014_6516</v>
      </c>
      <c r="D2606" s="109">
        <v>2603</v>
      </c>
      <c r="E2606" s="109">
        <v>6516</v>
      </c>
      <c r="F2606" s="109">
        <v>6516</v>
      </c>
      <c r="G2606" s="109" t="s">
        <v>299</v>
      </c>
      <c r="H2606" s="109">
        <v>2014</v>
      </c>
      <c r="I2606" s="109">
        <v>0</v>
      </c>
      <c r="J2606" s="109">
        <v>1</v>
      </c>
      <c r="K2606" s="109">
        <v>174</v>
      </c>
      <c r="L2606" s="109">
        <v>50</v>
      </c>
      <c r="Q2606" t="str">
        <f t="shared" si="81"/>
        <v>2018_6762</v>
      </c>
      <c r="R2606" s="124">
        <v>2603</v>
      </c>
      <c r="S2606" s="39">
        <v>6762</v>
      </c>
      <c r="T2606" s="39">
        <v>6762</v>
      </c>
      <c r="U2606" s="39" t="s">
        <v>312</v>
      </c>
      <c r="V2606" s="39">
        <v>13.837899999999999</v>
      </c>
      <c r="W2606" s="39">
        <v>2018</v>
      </c>
      <c r="X2606" s="39">
        <v>700.2</v>
      </c>
      <c r="Y2606" s="39">
        <v>6762</v>
      </c>
      <c r="Z2606" s="39">
        <v>0</v>
      </c>
      <c r="AA2606" s="39">
        <v>1</v>
      </c>
      <c r="AB2606" s="39">
        <v>50.6</v>
      </c>
    </row>
    <row r="2607" spans="1:28" ht="27.6" x14ac:dyDescent="0.3">
      <c r="A2607" t="str">
        <f t="shared" si="80"/>
        <v>2014_6534</v>
      </c>
      <c r="D2607" s="109">
        <v>2604</v>
      </c>
      <c r="E2607" s="109">
        <v>6534</v>
      </c>
      <c r="F2607" s="109">
        <v>6534</v>
      </c>
      <c r="G2607" s="109" t="s">
        <v>300</v>
      </c>
      <c r="H2607" s="109">
        <v>2014</v>
      </c>
      <c r="I2607" s="109">
        <v>0</v>
      </c>
      <c r="J2607" s="109">
        <v>1</v>
      </c>
      <c r="K2607" s="109">
        <v>692.5</v>
      </c>
      <c r="L2607" s="109">
        <v>748.5</v>
      </c>
      <c r="Q2607" t="str">
        <f t="shared" si="81"/>
        <v>2018_6768</v>
      </c>
      <c r="R2607" s="124">
        <v>2604</v>
      </c>
      <c r="S2607" s="39">
        <v>6768</v>
      </c>
      <c r="T2607" s="39">
        <v>6768</v>
      </c>
      <c r="U2607" s="39" t="s">
        <v>313</v>
      </c>
      <c r="V2607" s="39">
        <v>13.118</v>
      </c>
      <c r="W2607" s="39">
        <v>2018</v>
      </c>
      <c r="X2607" s="39">
        <v>1690.2</v>
      </c>
      <c r="Y2607" s="39">
        <v>6768</v>
      </c>
      <c r="Z2607" s="39">
        <v>0</v>
      </c>
      <c r="AA2607" s="39">
        <v>1</v>
      </c>
      <c r="AB2607" s="39">
        <v>128.846</v>
      </c>
    </row>
    <row r="2608" spans="1:28" ht="27.6" x14ac:dyDescent="0.3">
      <c r="A2608" t="str">
        <f t="shared" si="80"/>
        <v>2014_1935</v>
      </c>
      <c r="D2608" s="109">
        <v>2605</v>
      </c>
      <c r="E2608" s="109">
        <v>1935</v>
      </c>
      <c r="F2608" s="109">
        <v>6536</v>
      </c>
      <c r="G2608" s="109" t="s">
        <v>301</v>
      </c>
      <c r="H2608" s="109">
        <v>2014</v>
      </c>
      <c r="I2608" s="109">
        <v>0</v>
      </c>
      <c r="J2608" s="109">
        <v>1</v>
      </c>
      <c r="K2608" s="109">
        <v>1158.8</v>
      </c>
      <c r="L2608" s="109">
        <v>1161.5999999999999</v>
      </c>
      <c r="Q2608" t="str">
        <f t="shared" si="81"/>
        <v>2018_6795</v>
      </c>
      <c r="R2608" s="124">
        <v>2605</v>
      </c>
      <c r="S2608" s="39">
        <v>6795</v>
      </c>
      <c r="T2608" s="39">
        <v>6795</v>
      </c>
      <c r="U2608" s="39" t="s">
        <v>314</v>
      </c>
      <c r="V2608" s="39">
        <v>13.212400000000001</v>
      </c>
      <c r="W2608" s="39">
        <v>2018</v>
      </c>
      <c r="X2608" s="39">
        <v>10573.8</v>
      </c>
      <c r="Y2608" s="39">
        <v>6795</v>
      </c>
      <c r="Z2608" s="39">
        <v>0</v>
      </c>
      <c r="AA2608" s="39">
        <v>1</v>
      </c>
      <c r="AB2608" s="39">
        <v>800.29200000000003</v>
      </c>
    </row>
    <row r="2609" spans="1:28" x14ac:dyDescent="0.3">
      <c r="A2609" t="str">
        <f t="shared" si="80"/>
        <v>2014_6561</v>
      </c>
      <c r="D2609" s="109">
        <v>2606</v>
      </c>
      <c r="E2609" s="109">
        <v>6561</v>
      </c>
      <c r="F2609" s="109">
        <v>6561</v>
      </c>
      <c r="G2609" s="109" t="s">
        <v>302</v>
      </c>
      <c r="H2609" s="109">
        <v>2014</v>
      </c>
      <c r="I2609" s="109">
        <v>0</v>
      </c>
      <c r="J2609" s="109">
        <v>1</v>
      </c>
      <c r="K2609" s="109">
        <v>338.9</v>
      </c>
      <c r="L2609" s="109">
        <v>219.8</v>
      </c>
      <c r="Q2609" t="str">
        <f t="shared" si="81"/>
        <v>2018_6822</v>
      </c>
      <c r="R2609" s="124">
        <v>2606</v>
      </c>
      <c r="S2609" s="39">
        <v>6822</v>
      </c>
      <c r="T2609" s="39">
        <v>6822</v>
      </c>
      <c r="U2609" s="39" t="s">
        <v>315</v>
      </c>
      <c r="V2609" s="39">
        <v>15.1469</v>
      </c>
      <c r="W2609" s="39">
        <v>2018</v>
      </c>
      <c r="X2609" s="39">
        <v>10321.1</v>
      </c>
      <c r="Y2609" s="39">
        <v>6822</v>
      </c>
      <c r="Z2609" s="39">
        <v>0</v>
      </c>
      <c r="AA2609" s="39">
        <v>1</v>
      </c>
      <c r="AB2609" s="39">
        <v>681.4</v>
      </c>
    </row>
    <row r="2610" spans="1:28" ht="41.4" x14ac:dyDescent="0.3">
      <c r="A2610" t="str">
        <f t="shared" si="80"/>
        <v>2014_6579</v>
      </c>
      <c r="D2610" s="109">
        <v>2607</v>
      </c>
      <c r="E2610" s="109">
        <v>6579</v>
      </c>
      <c r="F2610" s="109">
        <v>6579</v>
      </c>
      <c r="G2610" s="109" t="s">
        <v>303</v>
      </c>
      <c r="H2610" s="109">
        <v>2014</v>
      </c>
      <c r="I2610" s="109">
        <v>0</v>
      </c>
      <c r="J2610" s="109">
        <v>1</v>
      </c>
      <c r="K2610" s="109">
        <v>3350.2</v>
      </c>
      <c r="L2610" s="109">
        <v>3898.3</v>
      </c>
      <c r="Q2610" t="str">
        <f t="shared" si="81"/>
        <v>2018_6840</v>
      </c>
      <c r="R2610" s="124">
        <v>2607</v>
      </c>
      <c r="S2610" s="39">
        <v>6840</v>
      </c>
      <c r="T2610" s="39">
        <v>6840</v>
      </c>
      <c r="U2610" s="39" t="s">
        <v>316</v>
      </c>
      <c r="V2610" s="39">
        <v>12.816000000000001</v>
      </c>
      <c r="W2610" s="39">
        <v>2018</v>
      </c>
      <c r="X2610" s="39">
        <v>2223.5</v>
      </c>
      <c r="Y2610" s="39">
        <v>6840</v>
      </c>
      <c r="Z2610" s="39">
        <v>0</v>
      </c>
      <c r="AA2610" s="39">
        <v>1</v>
      </c>
      <c r="AB2610" s="39">
        <v>173.494</v>
      </c>
    </row>
    <row r="2611" spans="1:28" x14ac:dyDescent="0.3">
      <c r="A2611" t="str">
        <f t="shared" si="80"/>
        <v>2014_6592</v>
      </c>
      <c r="D2611" s="109">
        <v>2608</v>
      </c>
      <c r="E2611" s="109">
        <v>6592</v>
      </c>
      <c r="F2611" s="109">
        <v>6592</v>
      </c>
      <c r="G2611" s="109" t="s">
        <v>948</v>
      </c>
      <c r="H2611" s="109">
        <v>2014</v>
      </c>
      <c r="I2611" s="109">
        <v>0</v>
      </c>
      <c r="J2611" s="109">
        <v>2</v>
      </c>
      <c r="K2611" s="109">
        <v>976.6</v>
      </c>
      <c r="L2611" s="109">
        <v>842.8</v>
      </c>
      <c r="Q2611" t="str">
        <f t="shared" si="81"/>
        <v>2018_6854</v>
      </c>
      <c r="R2611" s="124">
        <v>2608</v>
      </c>
      <c r="S2611" s="39">
        <v>6854</v>
      </c>
      <c r="T2611" s="39">
        <v>6854</v>
      </c>
      <c r="U2611" s="39" t="s">
        <v>317</v>
      </c>
      <c r="V2611" s="39">
        <v>13.7742</v>
      </c>
      <c r="W2611" s="39">
        <v>2018</v>
      </c>
      <c r="X2611" s="39">
        <v>607.1</v>
      </c>
      <c r="Y2611" s="39">
        <v>6854</v>
      </c>
      <c r="Z2611" s="39">
        <v>0</v>
      </c>
      <c r="AA2611" s="39">
        <v>1</v>
      </c>
      <c r="AB2611" s="39">
        <v>44.075000000000003</v>
      </c>
    </row>
    <row r="2612" spans="1:28" ht="27.6" x14ac:dyDescent="0.3">
      <c r="A2612" t="str">
        <f t="shared" si="80"/>
        <v>2014_6615</v>
      </c>
      <c r="D2612" s="109">
        <v>2609</v>
      </c>
      <c r="E2612" s="109">
        <v>6615</v>
      </c>
      <c r="F2612" s="109">
        <v>6615</v>
      </c>
      <c r="G2612" s="109" t="s">
        <v>306</v>
      </c>
      <c r="H2612" s="109">
        <v>2014</v>
      </c>
      <c r="I2612" s="109">
        <v>0</v>
      </c>
      <c r="J2612" s="109">
        <v>1</v>
      </c>
      <c r="K2612" s="109">
        <v>566.6</v>
      </c>
      <c r="L2612" s="109">
        <v>675.4</v>
      </c>
      <c r="Q2612" t="str">
        <f t="shared" si="81"/>
        <v>2018_6867</v>
      </c>
      <c r="R2612" s="124">
        <v>2609</v>
      </c>
      <c r="S2612" s="39">
        <v>6867</v>
      </c>
      <c r="T2612" s="39">
        <v>6867</v>
      </c>
      <c r="U2612" s="39" t="s">
        <v>318</v>
      </c>
      <c r="V2612" s="39">
        <v>13.7384</v>
      </c>
      <c r="W2612" s="39">
        <v>2018</v>
      </c>
      <c r="X2612" s="39">
        <v>1691.4</v>
      </c>
      <c r="Y2612" s="39">
        <v>6867</v>
      </c>
      <c r="Z2612" s="39">
        <v>0</v>
      </c>
      <c r="AA2612" s="39">
        <v>2</v>
      </c>
      <c r="AB2612" s="39">
        <v>123.11499999999999</v>
      </c>
    </row>
    <row r="2613" spans="1:28" ht="41.4" x14ac:dyDescent="0.3">
      <c r="A2613" t="str">
        <f t="shared" si="80"/>
        <v>2014_6651</v>
      </c>
      <c r="D2613" s="109">
        <v>2610</v>
      </c>
      <c r="E2613" s="109">
        <v>6651</v>
      </c>
      <c r="F2613" s="109">
        <v>6651</v>
      </c>
      <c r="G2613" s="109" t="s">
        <v>307</v>
      </c>
      <c r="H2613" s="109">
        <v>2014</v>
      </c>
      <c r="I2613" s="109">
        <v>0</v>
      </c>
      <c r="J2613" s="109">
        <v>1</v>
      </c>
      <c r="K2613" s="109">
        <v>337</v>
      </c>
      <c r="L2613" s="109">
        <v>283.3</v>
      </c>
      <c r="Q2613" t="str">
        <f t="shared" si="81"/>
        <v>2018_6921</v>
      </c>
      <c r="R2613" s="124">
        <v>2610</v>
      </c>
      <c r="S2613" s="39">
        <v>6921</v>
      </c>
      <c r="T2613" s="39">
        <v>6921</v>
      </c>
      <c r="U2613" s="39" t="s">
        <v>319</v>
      </c>
      <c r="V2613" s="39">
        <v>10.634600000000001</v>
      </c>
      <c r="W2613" s="39">
        <v>2018</v>
      </c>
      <c r="X2613" s="39">
        <v>303.3</v>
      </c>
      <c r="Y2613" s="39">
        <v>6921</v>
      </c>
      <c r="Z2613" s="39">
        <v>0</v>
      </c>
      <c r="AA2613" s="39">
        <v>1</v>
      </c>
      <c r="AB2613" s="39">
        <v>28.52</v>
      </c>
    </row>
    <row r="2614" spans="1:28" ht="27.6" x14ac:dyDescent="0.3">
      <c r="A2614" t="str">
        <f t="shared" si="80"/>
        <v>2014_6660</v>
      </c>
      <c r="D2614" s="109">
        <v>2611</v>
      </c>
      <c r="E2614" s="109">
        <v>6660</v>
      </c>
      <c r="F2614" s="109">
        <v>6660</v>
      </c>
      <c r="G2614" s="109" t="s">
        <v>308</v>
      </c>
      <c r="H2614" s="109">
        <v>2014</v>
      </c>
      <c r="I2614" s="109">
        <v>0</v>
      </c>
      <c r="J2614" s="109">
        <v>1</v>
      </c>
      <c r="K2614" s="109">
        <v>1592.1</v>
      </c>
      <c r="L2614" s="109">
        <v>1553.1</v>
      </c>
      <c r="Q2614" t="str">
        <f t="shared" si="81"/>
        <v>2018_6930</v>
      </c>
      <c r="R2614" s="124">
        <v>2611</v>
      </c>
      <c r="S2614" s="39">
        <v>6930</v>
      </c>
      <c r="T2614" s="39">
        <v>6930</v>
      </c>
      <c r="U2614" s="39" t="s">
        <v>320</v>
      </c>
      <c r="V2614" s="39">
        <v>12.074299999999999</v>
      </c>
      <c r="W2614" s="39">
        <v>2018</v>
      </c>
      <c r="X2614" s="39">
        <v>777.1</v>
      </c>
      <c r="Y2614" s="39">
        <v>6930</v>
      </c>
      <c r="Z2614" s="39">
        <v>0</v>
      </c>
      <c r="AA2614" s="39">
        <v>1</v>
      </c>
      <c r="AB2614" s="39">
        <v>64.36</v>
      </c>
    </row>
    <row r="2615" spans="1:28" ht="41.4" x14ac:dyDescent="0.3">
      <c r="A2615" t="str">
        <f t="shared" si="80"/>
        <v>2014_6700</v>
      </c>
      <c r="D2615" s="109">
        <v>2612</v>
      </c>
      <c r="E2615" s="109">
        <v>6700</v>
      </c>
      <c r="F2615" s="109">
        <v>6700</v>
      </c>
      <c r="G2615" s="109" t="s">
        <v>309</v>
      </c>
      <c r="H2615" s="109">
        <v>2014</v>
      </c>
      <c r="I2615" s="109">
        <v>0</v>
      </c>
      <c r="J2615" s="109">
        <v>1</v>
      </c>
      <c r="K2615" s="109">
        <v>483.9</v>
      </c>
      <c r="L2615" s="109">
        <v>461.3</v>
      </c>
      <c r="Q2615" t="str">
        <f t="shared" si="81"/>
        <v>2018_6937</v>
      </c>
      <c r="R2615" s="124">
        <v>2612</v>
      </c>
      <c r="S2615" s="39">
        <v>6937</v>
      </c>
      <c r="T2615" s="39">
        <v>6937</v>
      </c>
      <c r="U2615" s="39" t="s">
        <v>797</v>
      </c>
      <c r="V2615" s="39">
        <v>13.579000000000001</v>
      </c>
      <c r="W2615" s="39">
        <v>2018</v>
      </c>
      <c r="X2615" s="39">
        <v>919.3</v>
      </c>
      <c r="Y2615" s="39">
        <v>6937</v>
      </c>
      <c r="Z2615" s="39">
        <v>0</v>
      </c>
      <c r="AA2615" s="39">
        <v>1</v>
      </c>
      <c r="AB2615" s="39">
        <v>67.7</v>
      </c>
    </row>
    <row r="2616" spans="1:28" ht="27.6" x14ac:dyDescent="0.3">
      <c r="A2616" t="str">
        <f t="shared" si="80"/>
        <v>2014_6759</v>
      </c>
      <c r="D2616" s="109">
        <v>2613</v>
      </c>
      <c r="E2616" s="109">
        <v>6759</v>
      </c>
      <c r="F2616" s="109">
        <v>6759</v>
      </c>
      <c r="G2616" s="109" t="s">
        <v>311</v>
      </c>
      <c r="H2616" s="109">
        <v>2014</v>
      </c>
      <c r="I2616" s="109">
        <v>0</v>
      </c>
      <c r="J2616" s="109">
        <v>1</v>
      </c>
      <c r="K2616" s="109">
        <v>679</v>
      </c>
      <c r="L2616" s="109">
        <v>634</v>
      </c>
      <c r="Q2616" t="str">
        <f t="shared" si="81"/>
        <v>2018_6943</v>
      </c>
      <c r="R2616" s="124">
        <v>2613</v>
      </c>
      <c r="S2616" s="39">
        <v>6943</v>
      </c>
      <c r="T2616" s="39">
        <v>6943</v>
      </c>
      <c r="U2616" s="39" t="s">
        <v>321</v>
      </c>
      <c r="V2616" s="39">
        <v>10.275499999999999</v>
      </c>
      <c r="W2616" s="39">
        <v>2018</v>
      </c>
      <c r="X2616" s="39">
        <v>259.2</v>
      </c>
      <c r="Y2616" s="39">
        <v>6943</v>
      </c>
      <c r="Z2616" s="39">
        <v>0</v>
      </c>
      <c r="AA2616" s="39">
        <v>1</v>
      </c>
      <c r="AB2616" s="39">
        <v>25.225000000000001</v>
      </c>
    </row>
    <row r="2617" spans="1:28" ht="41.4" x14ac:dyDescent="0.3">
      <c r="A2617" t="str">
        <f t="shared" si="80"/>
        <v>2014_6762</v>
      </c>
      <c r="D2617" s="109">
        <v>2614</v>
      </c>
      <c r="E2617" s="109">
        <v>6762</v>
      </c>
      <c r="F2617" s="109">
        <v>6762</v>
      </c>
      <c r="G2617" s="109" t="s">
        <v>312</v>
      </c>
      <c r="H2617" s="109">
        <v>2014</v>
      </c>
      <c r="I2617" s="109">
        <v>0</v>
      </c>
      <c r="J2617" s="109">
        <v>1</v>
      </c>
      <c r="K2617" s="109">
        <v>691.7</v>
      </c>
      <c r="L2617" s="109">
        <v>716.7</v>
      </c>
      <c r="Q2617" t="str">
        <f t="shared" si="81"/>
        <v>2018_6264</v>
      </c>
      <c r="R2617" s="124">
        <v>2614</v>
      </c>
      <c r="S2617" s="39">
        <v>6264</v>
      </c>
      <c r="T2617" s="39">
        <v>6264</v>
      </c>
      <c r="U2617" s="39" t="s">
        <v>291</v>
      </c>
      <c r="V2617" s="39">
        <v>10.8332</v>
      </c>
      <c r="W2617" s="39">
        <v>2018</v>
      </c>
      <c r="X2617" s="39">
        <v>781.4</v>
      </c>
      <c r="Y2617" s="39">
        <v>6264</v>
      </c>
      <c r="Z2617" s="39">
        <v>0</v>
      </c>
      <c r="AA2617" s="39">
        <v>1</v>
      </c>
      <c r="AB2617" s="39">
        <v>72.13</v>
      </c>
    </row>
    <row r="2618" spans="1:28" ht="41.4" x14ac:dyDescent="0.3">
      <c r="A2618" t="str">
        <f t="shared" si="80"/>
        <v>2014_6768</v>
      </c>
      <c r="D2618" s="109">
        <v>2615</v>
      </c>
      <c r="E2618" s="109">
        <v>6768</v>
      </c>
      <c r="F2618" s="109">
        <v>6768</v>
      </c>
      <c r="G2618" s="109" t="s">
        <v>313</v>
      </c>
      <c r="H2618" s="109">
        <v>2014</v>
      </c>
      <c r="I2618" s="109">
        <v>0</v>
      </c>
      <c r="J2618" s="109">
        <v>1</v>
      </c>
      <c r="K2618" s="109">
        <v>1757.5</v>
      </c>
      <c r="L2618" s="109">
        <v>1688.4</v>
      </c>
      <c r="Q2618" t="str">
        <f t="shared" si="81"/>
        <v>2018_6950</v>
      </c>
      <c r="R2618" s="124">
        <v>2615</v>
      </c>
      <c r="S2618" s="39">
        <v>6950</v>
      </c>
      <c r="T2618" s="39">
        <v>6950</v>
      </c>
      <c r="U2618" s="39" t="s">
        <v>798</v>
      </c>
      <c r="V2618" s="39">
        <v>12.118499999999999</v>
      </c>
      <c r="W2618" s="39">
        <v>2018</v>
      </c>
      <c r="X2618" s="39">
        <v>1389.8</v>
      </c>
      <c r="Y2618" s="39">
        <v>6950</v>
      </c>
      <c r="Z2618" s="39">
        <v>0</v>
      </c>
      <c r="AA2618" s="39">
        <v>1</v>
      </c>
      <c r="AB2618" s="39">
        <v>114.684</v>
      </c>
    </row>
    <row r="2619" spans="1:28" ht="41.4" x14ac:dyDescent="0.3">
      <c r="A2619" t="str">
        <f t="shared" si="80"/>
        <v>2014_6795</v>
      </c>
      <c r="D2619" s="109">
        <v>2616</v>
      </c>
      <c r="E2619" s="109">
        <v>6795</v>
      </c>
      <c r="F2619" s="109">
        <v>6795</v>
      </c>
      <c r="G2619" s="109" t="s">
        <v>314</v>
      </c>
      <c r="H2619" s="109">
        <v>2014</v>
      </c>
      <c r="I2619" s="109">
        <v>0</v>
      </c>
      <c r="J2619" s="109">
        <v>1</v>
      </c>
      <c r="K2619" s="109">
        <v>11134.4</v>
      </c>
      <c r="L2619" s="109">
        <v>10781.9</v>
      </c>
      <c r="Q2619" t="str">
        <f t="shared" si="81"/>
        <v>2018_6957</v>
      </c>
      <c r="R2619" s="124">
        <v>2616</v>
      </c>
      <c r="S2619" s="39">
        <v>6957</v>
      </c>
      <c r="T2619" s="39">
        <v>6957</v>
      </c>
      <c r="U2619" s="39" t="s">
        <v>323</v>
      </c>
      <c r="V2619" s="39">
        <v>14.187799999999999</v>
      </c>
      <c r="W2619" s="39">
        <v>2018</v>
      </c>
      <c r="X2619" s="39">
        <v>8925.5</v>
      </c>
      <c r="Y2619" s="39">
        <v>6957</v>
      </c>
      <c r="Z2619" s="39">
        <v>0</v>
      </c>
      <c r="AA2619" s="39">
        <v>1</v>
      </c>
      <c r="AB2619" s="39">
        <v>629.09799999999996</v>
      </c>
    </row>
    <row r="2620" spans="1:28" ht="27.6" x14ac:dyDescent="0.3">
      <c r="A2620" t="str">
        <f t="shared" si="80"/>
        <v>2014_6822</v>
      </c>
      <c r="D2620" s="109">
        <v>2617</v>
      </c>
      <c r="E2620" s="109">
        <v>6822</v>
      </c>
      <c r="F2620" s="109">
        <v>6822</v>
      </c>
      <c r="G2620" s="109" t="s">
        <v>315</v>
      </c>
      <c r="H2620" s="109">
        <v>2014</v>
      </c>
      <c r="I2620" s="109">
        <v>0</v>
      </c>
      <c r="J2620" s="109">
        <v>1</v>
      </c>
      <c r="K2620" s="109">
        <v>8773.2999999999993</v>
      </c>
      <c r="L2620" s="109">
        <v>8558.7000000000007</v>
      </c>
      <c r="Q2620" t="str">
        <f t="shared" si="81"/>
        <v>2018_5922</v>
      </c>
      <c r="R2620" s="124">
        <v>2617</v>
      </c>
      <c r="S2620" s="39">
        <v>5922</v>
      </c>
      <c r="T2620" s="39">
        <v>5922</v>
      </c>
      <c r="U2620" s="39" t="s">
        <v>799</v>
      </c>
      <c r="V2620" s="39">
        <v>11.251899999999999</v>
      </c>
      <c r="W2620" s="39">
        <v>2018</v>
      </c>
      <c r="X2620" s="39">
        <v>649.79999999999995</v>
      </c>
      <c r="Y2620" s="39">
        <v>5922</v>
      </c>
      <c r="Z2620" s="39">
        <v>0</v>
      </c>
      <c r="AA2620" s="39">
        <v>1</v>
      </c>
      <c r="AB2620" s="39">
        <v>57.75</v>
      </c>
    </row>
    <row r="2621" spans="1:28" ht="27.6" x14ac:dyDescent="0.3">
      <c r="A2621" t="str">
        <f t="shared" si="80"/>
        <v>2014_6840</v>
      </c>
      <c r="D2621" s="109">
        <v>2618</v>
      </c>
      <c r="E2621" s="109">
        <v>6840</v>
      </c>
      <c r="F2621" s="109">
        <v>6840</v>
      </c>
      <c r="G2621" s="109" t="s">
        <v>316</v>
      </c>
      <c r="H2621" s="109">
        <v>2014</v>
      </c>
      <c r="I2621" s="109">
        <v>0</v>
      </c>
      <c r="J2621" s="109">
        <v>1</v>
      </c>
      <c r="K2621" s="109">
        <v>2024.9</v>
      </c>
      <c r="L2621" s="109">
        <v>2232.9</v>
      </c>
      <c r="Q2621" t="str">
        <f t="shared" si="81"/>
        <v>2018_819</v>
      </c>
      <c r="R2621" s="124">
        <v>2618</v>
      </c>
      <c r="S2621" s="39">
        <v>819</v>
      </c>
      <c r="T2621" s="39">
        <v>819</v>
      </c>
      <c r="U2621" s="39" t="s">
        <v>65</v>
      </c>
      <c r="V2621" s="39">
        <v>11.4948</v>
      </c>
      <c r="W2621" s="39">
        <v>2018</v>
      </c>
      <c r="X2621" s="39">
        <v>550.6</v>
      </c>
      <c r="Y2621" s="39">
        <v>819</v>
      </c>
      <c r="Z2621" s="39">
        <v>0</v>
      </c>
      <c r="AA2621" s="39">
        <v>1</v>
      </c>
      <c r="AB2621" s="39">
        <v>47.9</v>
      </c>
    </row>
    <row r="2622" spans="1:28" ht="27.6" x14ac:dyDescent="0.3">
      <c r="A2622" t="str">
        <f t="shared" si="80"/>
        <v>2014_6854</v>
      </c>
      <c r="D2622" s="109">
        <v>2619</v>
      </c>
      <c r="E2622" s="109">
        <v>6854</v>
      </c>
      <c r="F2622" s="109">
        <v>6854</v>
      </c>
      <c r="G2622" s="109" t="s">
        <v>317</v>
      </c>
      <c r="H2622" s="109">
        <v>2014</v>
      </c>
      <c r="I2622" s="109">
        <v>0</v>
      </c>
      <c r="J2622" s="109">
        <v>1</v>
      </c>
      <c r="K2622" s="109">
        <v>522.29999999999995</v>
      </c>
      <c r="L2622" s="109">
        <v>529.1</v>
      </c>
      <c r="Q2622" t="str">
        <f t="shared" si="81"/>
        <v>2018_6969</v>
      </c>
      <c r="R2622" s="124">
        <v>2619</v>
      </c>
      <c r="S2622" s="39">
        <v>6969</v>
      </c>
      <c r="T2622" s="39">
        <v>6969</v>
      </c>
      <c r="U2622" s="39" t="s">
        <v>325</v>
      </c>
      <c r="V2622" s="39">
        <v>12.8421</v>
      </c>
      <c r="W2622" s="39">
        <v>2018</v>
      </c>
      <c r="X2622" s="39">
        <v>305</v>
      </c>
      <c r="Y2622" s="39">
        <v>6969</v>
      </c>
      <c r="Z2622" s="39">
        <v>0</v>
      </c>
      <c r="AA2622" s="39">
        <v>1</v>
      </c>
      <c r="AB2622" s="39">
        <v>23.75</v>
      </c>
    </row>
    <row r="2623" spans="1:28" ht="27.6" x14ac:dyDescent="0.3">
      <c r="A2623" t="str">
        <f t="shared" si="80"/>
        <v>2014_6867</v>
      </c>
      <c r="D2623" s="109">
        <v>2620</v>
      </c>
      <c r="E2623" s="109">
        <v>6867</v>
      </c>
      <c r="F2623" s="109">
        <v>6867</v>
      </c>
      <c r="G2623" s="109" t="s">
        <v>318</v>
      </c>
      <c r="H2623" s="109">
        <v>2014</v>
      </c>
      <c r="I2623" s="109">
        <v>0</v>
      </c>
      <c r="J2623" s="109">
        <v>2</v>
      </c>
      <c r="K2623" s="109">
        <v>1749.3</v>
      </c>
      <c r="L2623" s="109">
        <v>1778.2</v>
      </c>
      <c r="Q2623" t="str">
        <f t="shared" si="81"/>
        <v>2018_6975</v>
      </c>
      <c r="R2623" s="124">
        <v>2620</v>
      </c>
      <c r="S2623" s="39">
        <v>6975</v>
      </c>
      <c r="T2623" s="39">
        <v>6975</v>
      </c>
      <c r="U2623" s="39" t="s">
        <v>326</v>
      </c>
      <c r="V2623" s="39">
        <v>11.6456</v>
      </c>
      <c r="W2623" s="39">
        <v>2018</v>
      </c>
      <c r="X2623" s="39">
        <v>1348.1</v>
      </c>
      <c r="Y2623" s="39">
        <v>6975</v>
      </c>
      <c r="Z2623" s="39">
        <v>0</v>
      </c>
      <c r="AA2623" s="39">
        <v>1</v>
      </c>
      <c r="AB2623" s="39">
        <v>115.76</v>
      </c>
    </row>
    <row r="2624" spans="1:28" ht="27.6" x14ac:dyDescent="0.3">
      <c r="A2624" t="str">
        <f t="shared" si="80"/>
        <v>2014_6921</v>
      </c>
      <c r="D2624" s="109">
        <v>2621</v>
      </c>
      <c r="E2624" s="109">
        <v>6921</v>
      </c>
      <c r="F2624" s="109">
        <v>6921</v>
      </c>
      <c r="G2624" s="109" t="s">
        <v>319</v>
      </c>
      <c r="H2624" s="109">
        <v>2014</v>
      </c>
      <c r="I2624" s="109">
        <v>0</v>
      </c>
      <c r="J2624" s="109">
        <v>1</v>
      </c>
      <c r="K2624" s="109">
        <v>348</v>
      </c>
      <c r="L2624" s="109">
        <v>355</v>
      </c>
      <c r="Q2624" t="str">
        <f t="shared" si="81"/>
        <v>2018_6983</v>
      </c>
      <c r="R2624" s="124">
        <v>2621</v>
      </c>
      <c r="S2624" s="39">
        <v>6983</v>
      </c>
      <c r="T2624" s="39">
        <v>6983</v>
      </c>
      <c r="U2624" s="39" t="s">
        <v>327</v>
      </c>
      <c r="V2624" s="39">
        <v>13.9038</v>
      </c>
      <c r="W2624" s="39">
        <v>2018</v>
      </c>
      <c r="X2624" s="39">
        <v>905</v>
      </c>
      <c r="Y2624" s="39">
        <v>6983</v>
      </c>
      <c r="Z2624" s="39">
        <v>0</v>
      </c>
      <c r="AA2624" s="39">
        <v>1</v>
      </c>
      <c r="AB2624" s="39">
        <v>65.09</v>
      </c>
    </row>
    <row r="2625" spans="1:28" ht="27.6" x14ac:dyDescent="0.3">
      <c r="A2625" t="str">
        <f t="shared" si="80"/>
        <v>2014_6930</v>
      </c>
      <c r="D2625" s="109">
        <v>2622</v>
      </c>
      <c r="E2625" s="109">
        <v>6930</v>
      </c>
      <c r="F2625" s="109">
        <v>6930</v>
      </c>
      <c r="G2625" s="109" t="s">
        <v>320</v>
      </c>
      <c r="H2625" s="109">
        <v>2014</v>
      </c>
      <c r="I2625" s="109">
        <v>0</v>
      </c>
      <c r="J2625" s="109">
        <v>1</v>
      </c>
      <c r="K2625" s="109">
        <v>801.5</v>
      </c>
      <c r="L2625" s="109">
        <v>802.3</v>
      </c>
      <c r="Q2625" t="str">
        <f t="shared" si="81"/>
        <v>2018_6985</v>
      </c>
      <c r="R2625" s="124">
        <v>2622</v>
      </c>
      <c r="S2625" s="39">
        <v>6985</v>
      </c>
      <c r="T2625" s="39">
        <v>6985</v>
      </c>
      <c r="U2625" s="39" t="s">
        <v>328</v>
      </c>
      <c r="V2625" s="39">
        <v>13.247</v>
      </c>
      <c r="W2625" s="39">
        <v>2018</v>
      </c>
      <c r="X2625" s="39">
        <v>987.1</v>
      </c>
      <c r="Y2625" s="39">
        <v>6985</v>
      </c>
      <c r="Z2625" s="39">
        <v>0</v>
      </c>
      <c r="AA2625" s="39">
        <v>1</v>
      </c>
      <c r="AB2625" s="39">
        <v>74.515000000000001</v>
      </c>
    </row>
    <row r="2626" spans="1:28" ht="27.6" x14ac:dyDescent="0.3">
      <c r="A2626" t="str">
        <f t="shared" si="80"/>
        <v>2014_6937</v>
      </c>
      <c r="D2626" s="109">
        <v>2623</v>
      </c>
      <c r="E2626" s="109">
        <v>6937</v>
      </c>
      <c r="F2626" s="109">
        <v>6937</v>
      </c>
      <c r="G2626" s="109" t="s">
        <v>797</v>
      </c>
      <c r="H2626" s="109">
        <v>2014</v>
      </c>
      <c r="I2626" s="109">
        <v>0</v>
      </c>
      <c r="J2626" s="109">
        <v>1</v>
      </c>
      <c r="K2626" s="109">
        <v>465.5</v>
      </c>
      <c r="L2626" s="109">
        <v>880.8</v>
      </c>
      <c r="Q2626" t="str">
        <f t="shared" si="81"/>
        <v>2018_6987</v>
      </c>
      <c r="R2626" s="124">
        <v>2623</v>
      </c>
      <c r="S2626" s="39">
        <v>6987</v>
      </c>
      <c r="T2626" s="39">
        <v>6987</v>
      </c>
      <c r="U2626" s="39" t="s">
        <v>329</v>
      </c>
      <c r="V2626" s="39">
        <v>11.045999999999999</v>
      </c>
      <c r="W2626" s="39">
        <v>2018</v>
      </c>
      <c r="X2626" s="39">
        <v>572.6</v>
      </c>
      <c r="Y2626" s="39">
        <v>6987</v>
      </c>
      <c r="Z2626" s="39">
        <v>0</v>
      </c>
      <c r="AA2626" s="39">
        <v>1</v>
      </c>
      <c r="AB2626" s="39">
        <v>51.838000000000001</v>
      </c>
    </row>
    <row r="2627" spans="1:28" ht="27.6" x14ac:dyDescent="0.3">
      <c r="A2627" t="str">
        <f t="shared" si="80"/>
        <v>2014_6943</v>
      </c>
      <c r="D2627" s="109">
        <v>2624</v>
      </c>
      <c r="E2627" s="109">
        <v>6943</v>
      </c>
      <c r="F2627" s="109">
        <v>6943</v>
      </c>
      <c r="G2627" s="109" t="s">
        <v>321</v>
      </c>
      <c r="H2627" s="109">
        <v>2014</v>
      </c>
      <c r="I2627" s="109">
        <v>0</v>
      </c>
      <c r="J2627" s="109">
        <v>1</v>
      </c>
      <c r="K2627" s="109">
        <v>265.5</v>
      </c>
      <c r="L2627" s="109">
        <v>254.8</v>
      </c>
      <c r="Q2627" t="str">
        <f t="shared" si="81"/>
        <v>2018_6990</v>
      </c>
      <c r="R2627" s="124">
        <v>2624</v>
      </c>
      <c r="S2627" s="39">
        <v>6990</v>
      </c>
      <c r="T2627" s="39">
        <v>6990</v>
      </c>
      <c r="U2627" s="39" t="s">
        <v>330</v>
      </c>
      <c r="V2627" s="39">
        <v>12.207800000000001</v>
      </c>
      <c r="W2627" s="39">
        <v>2018</v>
      </c>
      <c r="X2627" s="39">
        <v>769.7</v>
      </c>
      <c r="Y2627" s="39">
        <v>6990</v>
      </c>
      <c r="Z2627" s="39">
        <v>0</v>
      </c>
      <c r="AA2627" s="39">
        <v>1</v>
      </c>
      <c r="AB2627" s="39">
        <v>63.05</v>
      </c>
    </row>
    <row r="2628" spans="1:28" ht="41.4" x14ac:dyDescent="0.3">
      <c r="A2628" t="str">
        <f t="shared" si="80"/>
        <v>2014_6264</v>
      </c>
      <c r="D2628" s="109">
        <v>2625</v>
      </c>
      <c r="E2628" s="109">
        <v>6264</v>
      </c>
      <c r="F2628" s="109">
        <v>6264</v>
      </c>
      <c r="G2628" s="109" t="s">
        <v>291</v>
      </c>
      <c r="H2628" s="109">
        <v>2014</v>
      </c>
      <c r="I2628" s="109">
        <v>0</v>
      </c>
      <c r="J2628" s="109">
        <v>1</v>
      </c>
      <c r="K2628" s="109">
        <v>947</v>
      </c>
      <c r="L2628" s="109">
        <v>841.8</v>
      </c>
      <c r="Q2628" t="str">
        <f t="shared" si="81"/>
        <v>2018_6961</v>
      </c>
      <c r="R2628" s="124">
        <v>2625</v>
      </c>
      <c r="S2628" s="39">
        <v>6961</v>
      </c>
      <c r="T2628" s="39">
        <v>6961</v>
      </c>
      <c r="U2628" s="39" t="s">
        <v>800</v>
      </c>
      <c r="V2628" s="39">
        <v>12.824</v>
      </c>
      <c r="W2628" s="39">
        <v>2018</v>
      </c>
      <c r="X2628" s="39">
        <v>3285.5</v>
      </c>
      <c r="Y2628" s="39">
        <v>6961</v>
      </c>
      <c r="Z2628" s="39">
        <v>0</v>
      </c>
      <c r="AA2628" s="39">
        <v>1</v>
      </c>
      <c r="AB2628" s="39">
        <v>256.2</v>
      </c>
    </row>
    <row r="2629" spans="1:28" ht="27.6" x14ac:dyDescent="0.3">
      <c r="A2629" t="str">
        <f t="shared" ref="A2629:A2692" si="82">CONCATENATE(H2629,"_",E2629)</f>
        <v>2014_6950</v>
      </c>
      <c r="D2629" s="109">
        <v>2626</v>
      </c>
      <c r="E2629" s="109">
        <v>6950</v>
      </c>
      <c r="F2629" s="109">
        <v>6950</v>
      </c>
      <c r="G2629" s="109" t="s">
        <v>798</v>
      </c>
      <c r="H2629" s="109">
        <v>2014</v>
      </c>
      <c r="I2629" s="109">
        <v>0</v>
      </c>
      <c r="J2629" s="109">
        <v>1</v>
      </c>
      <c r="K2629" s="109">
        <v>1518.8</v>
      </c>
      <c r="L2629" s="109">
        <v>1469.7</v>
      </c>
      <c r="Q2629" t="str">
        <f t="shared" ref="Q2629:Q2692" si="83">CONCATENATE(W2629,"_",S2629)</f>
        <v>2018_6992</v>
      </c>
      <c r="R2629" s="124">
        <v>2626</v>
      </c>
      <c r="S2629" s="39">
        <v>6992</v>
      </c>
      <c r="T2629" s="39">
        <v>6992</v>
      </c>
      <c r="U2629" s="39" t="s">
        <v>331</v>
      </c>
      <c r="V2629" s="39">
        <v>11.6309</v>
      </c>
      <c r="W2629" s="39">
        <v>2018</v>
      </c>
      <c r="X2629" s="39">
        <v>558.4</v>
      </c>
      <c r="Y2629" s="39">
        <v>6992</v>
      </c>
      <c r="Z2629" s="39">
        <v>0</v>
      </c>
      <c r="AA2629" s="39">
        <v>1</v>
      </c>
      <c r="AB2629" s="39">
        <v>48.01</v>
      </c>
    </row>
    <row r="2630" spans="1:28" x14ac:dyDescent="0.3">
      <c r="A2630" t="str">
        <f t="shared" si="82"/>
        <v>2014_6957</v>
      </c>
      <c r="D2630" s="109">
        <v>2627</v>
      </c>
      <c r="E2630" s="109">
        <v>6957</v>
      </c>
      <c r="F2630" s="109">
        <v>6957</v>
      </c>
      <c r="G2630" s="109" t="s">
        <v>323</v>
      </c>
      <c r="H2630" s="109">
        <v>2014</v>
      </c>
      <c r="I2630" s="109">
        <v>0</v>
      </c>
      <c r="J2630" s="109">
        <v>1</v>
      </c>
      <c r="K2630" s="109">
        <v>9146.1</v>
      </c>
      <c r="L2630" s="109">
        <v>9071.9</v>
      </c>
      <c r="Q2630" t="str">
        <f t="shared" si="83"/>
        <v>2018_7002</v>
      </c>
      <c r="R2630" s="124">
        <v>2627</v>
      </c>
      <c r="S2630" s="39">
        <v>7002</v>
      </c>
      <c r="T2630" s="39">
        <v>7002</v>
      </c>
      <c r="U2630" s="39" t="s">
        <v>332</v>
      </c>
      <c r="V2630" s="39">
        <v>8.4008000000000003</v>
      </c>
      <c r="W2630" s="39">
        <v>2018</v>
      </c>
      <c r="X2630" s="39">
        <v>201.2</v>
      </c>
      <c r="Y2630" s="39">
        <v>7002</v>
      </c>
      <c r="Z2630" s="39">
        <v>0</v>
      </c>
      <c r="AA2630" s="39">
        <v>1</v>
      </c>
      <c r="AB2630" s="39">
        <v>23.95</v>
      </c>
    </row>
    <row r="2631" spans="1:28" ht="27.6" x14ac:dyDescent="0.3">
      <c r="A2631" t="str">
        <f t="shared" si="82"/>
        <v>2014_5922</v>
      </c>
      <c r="D2631" s="109">
        <v>2628</v>
      </c>
      <c r="E2631" s="109">
        <v>5922</v>
      </c>
      <c r="F2631" s="109">
        <v>5922</v>
      </c>
      <c r="G2631" s="109" t="s">
        <v>799</v>
      </c>
      <c r="H2631" s="109">
        <v>2014</v>
      </c>
      <c r="I2631" s="109">
        <v>0</v>
      </c>
      <c r="J2631" s="109">
        <v>1</v>
      </c>
      <c r="K2631" s="109">
        <v>693.5</v>
      </c>
      <c r="L2631" s="109">
        <v>665.3</v>
      </c>
      <c r="Q2631" t="str">
        <f t="shared" si="83"/>
        <v>2018_7029</v>
      </c>
      <c r="R2631" s="124">
        <v>2628</v>
      </c>
      <c r="S2631" s="39">
        <v>7029</v>
      </c>
      <c r="T2631" s="39">
        <v>7029</v>
      </c>
      <c r="U2631" s="39" t="s">
        <v>333</v>
      </c>
      <c r="V2631" s="39">
        <v>12.752800000000001</v>
      </c>
      <c r="W2631" s="39">
        <v>2018</v>
      </c>
      <c r="X2631" s="39">
        <v>1159.8</v>
      </c>
      <c r="Y2631" s="39">
        <v>7029</v>
      </c>
      <c r="Z2631" s="39">
        <v>0</v>
      </c>
      <c r="AA2631" s="39">
        <v>1</v>
      </c>
      <c r="AB2631" s="39">
        <v>90.944999999999993</v>
      </c>
    </row>
    <row r="2632" spans="1:28" x14ac:dyDescent="0.3">
      <c r="A2632" t="str">
        <f t="shared" si="82"/>
        <v>2014_819</v>
      </c>
      <c r="D2632" s="109">
        <v>2629</v>
      </c>
      <c r="E2632" s="109">
        <v>819</v>
      </c>
      <c r="F2632" s="109">
        <v>819</v>
      </c>
      <c r="G2632" s="109" t="s">
        <v>65</v>
      </c>
      <c r="H2632" s="109">
        <v>2014</v>
      </c>
      <c r="I2632" s="109">
        <v>0</v>
      </c>
      <c r="J2632" s="109">
        <v>1</v>
      </c>
      <c r="K2632" s="109">
        <v>618.4</v>
      </c>
      <c r="L2632" s="109">
        <v>616</v>
      </c>
      <c r="Q2632" t="str">
        <f t="shared" si="83"/>
        <v>2018_7038</v>
      </c>
      <c r="R2632" s="124">
        <v>2629</v>
      </c>
      <c r="S2632" s="39">
        <v>7038</v>
      </c>
      <c r="T2632" s="39">
        <v>7038</v>
      </c>
      <c r="U2632" s="39" t="s">
        <v>334</v>
      </c>
      <c r="V2632" s="39">
        <v>14.471399999999999</v>
      </c>
      <c r="W2632" s="39">
        <v>2018</v>
      </c>
      <c r="X2632" s="39">
        <v>868.6</v>
      </c>
      <c r="Y2632" s="39">
        <v>7038</v>
      </c>
      <c r="Z2632" s="39">
        <v>0</v>
      </c>
      <c r="AA2632" s="39">
        <v>1</v>
      </c>
      <c r="AB2632" s="39">
        <v>60.021999999999998</v>
      </c>
    </row>
    <row r="2633" spans="1:28" ht="41.4" x14ac:dyDescent="0.3">
      <c r="A2633" t="str">
        <f t="shared" si="82"/>
        <v>2014_6969</v>
      </c>
      <c r="D2633" s="109">
        <v>2630</v>
      </c>
      <c r="E2633" s="109">
        <v>6969</v>
      </c>
      <c r="F2633" s="109">
        <v>6969</v>
      </c>
      <c r="G2633" s="109" t="s">
        <v>325</v>
      </c>
      <c r="H2633" s="109">
        <v>2014</v>
      </c>
      <c r="I2633" s="109">
        <v>0</v>
      </c>
      <c r="J2633" s="109">
        <v>1</v>
      </c>
      <c r="K2633" s="109">
        <v>369.9</v>
      </c>
      <c r="L2633" s="109">
        <v>320.10000000000002</v>
      </c>
      <c r="Q2633" t="str">
        <f t="shared" si="83"/>
        <v>2018_7047</v>
      </c>
      <c r="R2633" s="124">
        <v>2630</v>
      </c>
      <c r="S2633" s="39">
        <v>7047</v>
      </c>
      <c r="T2633" s="39">
        <v>7047</v>
      </c>
      <c r="U2633" s="39" t="s">
        <v>335</v>
      </c>
      <c r="V2633" s="39">
        <v>10.696300000000001</v>
      </c>
      <c r="W2633" s="39">
        <v>2018</v>
      </c>
      <c r="X2633" s="39">
        <v>430.1</v>
      </c>
      <c r="Y2633" s="39">
        <v>7047</v>
      </c>
      <c r="Z2633" s="39">
        <v>0</v>
      </c>
      <c r="AA2633" s="39">
        <v>1</v>
      </c>
      <c r="AB2633" s="39">
        <v>40.21</v>
      </c>
    </row>
    <row r="2634" spans="1:28" ht="27.6" x14ac:dyDescent="0.3">
      <c r="A2634" t="str">
        <f t="shared" si="82"/>
        <v>2014_6975</v>
      </c>
      <c r="D2634" s="109">
        <v>2631</v>
      </c>
      <c r="E2634" s="109">
        <v>6975</v>
      </c>
      <c r="F2634" s="109">
        <v>6975</v>
      </c>
      <c r="G2634" s="109" t="s">
        <v>326</v>
      </c>
      <c r="H2634" s="109">
        <v>2014</v>
      </c>
      <c r="I2634" s="109">
        <v>0</v>
      </c>
      <c r="J2634" s="109">
        <v>1</v>
      </c>
      <c r="K2634" s="109">
        <v>1229.5999999999999</v>
      </c>
      <c r="L2634" s="109">
        <v>1183.5999999999999</v>
      </c>
      <c r="Q2634" t="str">
        <f t="shared" si="83"/>
        <v>2018_7056</v>
      </c>
      <c r="R2634" s="124">
        <v>2631</v>
      </c>
      <c r="S2634" s="39">
        <v>7056</v>
      </c>
      <c r="T2634" s="39">
        <v>7056</v>
      </c>
      <c r="U2634" s="39" t="s">
        <v>336</v>
      </c>
      <c r="V2634" s="39">
        <v>13.817</v>
      </c>
      <c r="W2634" s="39">
        <v>2018</v>
      </c>
      <c r="X2634" s="39">
        <v>1682.7</v>
      </c>
      <c r="Y2634" s="39">
        <v>7056</v>
      </c>
      <c r="Z2634" s="39">
        <v>0</v>
      </c>
      <c r="AA2634" s="39">
        <v>1</v>
      </c>
      <c r="AB2634" s="39">
        <v>121.785</v>
      </c>
    </row>
    <row r="2635" spans="1:28" ht="27.6" x14ac:dyDescent="0.3">
      <c r="A2635" t="str">
        <f t="shared" si="82"/>
        <v>2014_6983</v>
      </c>
      <c r="D2635" s="109">
        <v>2632</v>
      </c>
      <c r="E2635" s="109">
        <v>6983</v>
      </c>
      <c r="F2635" s="109">
        <v>6983</v>
      </c>
      <c r="G2635" s="109" t="s">
        <v>327</v>
      </c>
      <c r="H2635" s="109">
        <v>2014</v>
      </c>
      <c r="I2635" s="109">
        <v>0</v>
      </c>
      <c r="J2635" s="109">
        <v>1</v>
      </c>
      <c r="K2635" s="109">
        <v>886</v>
      </c>
      <c r="L2635" s="109">
        <v>872</v>
      </c>
      <c r="Q2635" t="str">
        <f t="shared" si="83"/>
        <v>2018_7092</v>
      </c>
      <c r="R2635" s="124">
        <v>2632</v>
      </c>
      <c r="S2635" s="39">
        <v>7092</v>
      </c>
      <c r="T2635" s="39">
        <v>7092</v>
      </c>
      <c r="U2635" s="39" t="s">
        <v>337</v>
      </c>
      <c r="V2635" s="39">
        <v>12.5</v>
      </c>
      <c r="W2635" s="39">
        <v>2018</v>
      </c>
      <c r="X2635" s="39">
        <v>460</v>
      </c>
      <c r="Y2635" s="39">
        <v>7092</v>
      </c>
      <c r="Z2635" s="39">
        <v>0</v>
      </c>
      <c r="AA2635" s="39">
        <v>1</v>
      </c>
      <c r="AB2635" s="39">
        <v>36.799999999999997</v>
      </c>
    </row>
    <row r="2636" spans="1:28" ht="41.4" x14ac:dyDescent="0.3">
      <c r="A2636" t="str">
        <f t="shared" si="82"/>
        <v>2014_6985</v>
      </c>
      <c r="D2636" s="109">
        <v>2633</v>
      </c>
      <c r="E2636" s="109">
        <v>6985</v>
      </c>
      <c r="F2636" s="109">
        <v>6985</v>
      </c>
      <c r="G2636" s="109" t="s">
        <v>328</v>
      </c>
      <c r="H2636" s="109">
        <v>2014</v>
      </c>
      <c r="I2636" s="109">
        <v>0</v>
      </c>
      <c r="J2636" s="109">
        <v>1</v>
      </c>
      <c r="K2636" s="109">
        <v>836.7</v>
      </c>
      <c r="L2636" s="109">
        <v>912.5</v>
      </c>
      <c r="Q2636" t="str">
        <f t="shared" si="83"/>
        <v>2018_7098</v>
      </c>
      <c r="R2636" s="124">
        <v>2633</v>
      </c>
      <c r="S2636" s="39">
        <v>7098</v>
      </c>
      <c r="T2636" s="39">
        <v>7098</v>
      </c>
      <c r="U2636" s="39" t="s">
        <v>338</v>
      </c>
      <c r="V2636" s="39">
        <v>12.1135</v>
      </c>
      <c r="W2636" s="39">
        <v>2018</v>
      </c>
      <c r="X2636" s="39">
        <v>572</v>
      </c>
      <c r="Y2636" s="39">
        <v>7098</v>
      </c>
      <c r="Z2636" s="39">
        <v>0</v>
      </c>
      <c r="AA2636" s="39">
        <v>1</v>
      </c>
      <c r="AB2636" s="39">
        <v>47.22</v>
      </c>
    </row>
    <row r="2637" spans="1:28" ht="41.4" x14ac:dyDescent="0.3">
      <c r="A2637" t="str">
        <f t="shared" si="82"/>
        <v>2014_6987</v>
      </c>
      <c r="D2637" s="109">
        <v>2634</v>
      </c>
      <c r="E2637" s="109">
        <v>6987</v>
      </c>
      <c r="F2637" s="109">
        <v>6987</v>
      </c>
      <c r="G2637" s="109" t="s">
        <v>329</v>
      </c>
      <c r="H2637" s="109">
        <v>2014</v>
      </c>
      <c r="I2637" s="109">
        <v>0</v>
      </c>
      <c r="J2637" s="109">
        <v>1</v>
      </c>
      <c r="K2637" s="109">
        <v>684</v>
      </c>
      <c r="L2637" s="109">
        <v>640.70000000000005</v>
      </c>
      <c r="Q2637" t="str">
        <f t="shared" si="83"/>
        <v>2018_7110</v>
      </c>
      <c r="R2637" s="124">
        <v>2634</v>
      </c>
      <c r="S2637" s="39">
        <v>7110</v>
      </c>
      <c r="T2637" s="39">
        <v>7110</v>
      </c>
      <c r="U2637" s="39" t="s">
        <v>339</v>
      </c>
      <c r="V2637" s="39">
        <v>10.487399999999999</v>
      </c>
      <c r="W2637" s="39">
        <v>2018</v>
      </c>
      <c r="X2637" s="39">
        <v>1013.5</v>
      </c>
      <c r="Y2637" s="39">
        <v>7110</v>
      </c>
      <c r="Z2637" s="39">
        <v>0</v>
      </c>
      <c r="AA2637" s="39">
        <v>1</v>
      </c>
      <c r="AB2637" s="39">
        <v>96.64</v>
      </c>
    </row>
    <row r="2638" spans="1:28" x14ac:dyDescent="0.3">
      <c r="A2638" t="str">
        <f t="shared" si="82"/>
        <v>2014_6990</v>
      </c>
      <c r="D2638" s="109">
        <v>2635</v>
      </c>
      <c r="E2638" s="109">
        <v>6990</v>
      </c>
      <c r="F2638" s="109">
        <v>6990</v>
      </c>
      <c r="G2638" s="109" t="s">
        <v>330</v>
      </c>
      <c r="H2638" s="109">
        <v>2014</v>
      </c>
      <c r="I2638" s="109">
        <v>0</v>
      </c>
      <c r="J2638" s="109">
        <v>1</v>
      </c>
      <c r="K2638" s="109">
        <v>785.1</v>
      </c>
      <c r="L2638" s="109">
        <v>735</v>
      </c>
      <c r="Q2638" t="str">
        <f t="shared" si="83"/>
        <v>2019_.</v>
      </c>
      <c r="R2638" s="124">
        <v>2635</v>
      </c>
      <c r="S2638" s="39" t="s">
        <v>417</v>
      </c>
      <c r="T2638" s="39">
        <v>1449</v>
      </c>
      <c r="U2638" s="39"/>
      <c r="V2638" s="39" t="s">
        <v>417</v>
      </c>
      <c r="W2638" s="39">
        <v>2019</v>
      </c>
      <c r="X2638" s="39" t="s">
        <v>417</v>
      </c>
      <c r="Y2638" s="39" t="s">
        <v>417</v>
      </c>
      <c r="Z2638" s="39">
        <v>0</v>
      </c>
      <c r="AA2638" s="39">
        <v>1</v>
      </c>
      <c r="AB2638" s="39">
        <v>13.6</v>
      </c>
    </row>
    <row r="2639" spans="1:28" x14ac:dyDescent="0.3">
      <c r="A2639" t="str">
        <f t="shared" si="82"/>
        <v>2014_6961</v>
      </c>
      <c r="D2639" s="109">
        <v>2636</v>
      </c>
      <c r="E2639" s="109">
        <v>6961</v>
      </c>
      <c r="F2639" s="109">
        <v>6961</v>
      </c>
      <c r="G2639" s="109" t="s">
        <v>800</v>
      </c>
      <c r="H2639" s="109">
        <v>2014</v>
      </c>
      <c r="I2639" s="109">
        <v>0</v>
      </c>
      <c r="J2639" s="109">
        <v>1</v>
      </c>
      <c r="K2639" s="109">
        <v>2991.3</v>
      </c>
      <c r="L2639" s="109">
        <v>3117</v>
      </c>
      <c r="Q2639" t="str">
        <f t="shared" si="83"/>
        <v>2019_.</v>
      </c>
      <c r="R2639" s="124">
        <v>2636</v>
      </c>
      <c r="S2639" s="39" t="s">
        <v>417</v>
      </c>
      <c r="T2639" s="39">
        <v>2205</v>
      </c>
      <c r="U2639" s="39"/>
      <c r="V2639" s="39" t="s">
        <v>417</v>
      </c>
      <c r="W2639" s="39">
        <v>2019</v>
      </c>
      <c r="X2639" s="39" t="s">
        <v>417</v>
      </c>
      <c r="Y2639" s="39" t="s">
        <v>417</v>
      </c>
      <c r="Z2639" s="39">
        <v>0</v>
      </c>
      <c r="AA2639" s="39">
        <v>1</v>
      </c>
      <c r="AB2639" s="39">
        <v>16.425000000000001</v>
      </c>
    </row>
    <row r="2640" spans="1:28" x14ac:dyDescent="0.3">
      <c r="A2640" t="str">
        <f t="shared" si="82"/>
        <v>2014_6992</v>
      </c>
      <c r="D2640" s="109">
        <v>2637</v>
      </c>
      <c r="E2640" s="109">
        <v>6992</v>
      </c>
      <c r="F2640" s="109">
        <v>6992</v>
      </c>
      <c r="G2640" s="109" t="s">
        <v>331</v>
      </c>
      <c r="H2640" s="109">
        <v>2014</v>
      </c>
      <c r="I2640" s="109">
        <v>0</v>
      </c>
      <c r="J2640" s="109">
        <v>1</v>
      </c>
      <c r="K2640" s="109">
        <v>520</v>
      </c>
      <c r="L2640" s="109">
        <v>522</v>
      </c>
      <c r="Q2640" t="str">
        <f t="shared" si="83"/>
        <v>2019_9</v>
      </c>
      <c r="R2640" s="124">
        <v>2637</v>
      </c>
      <c r="S2640" s="39">
        <v>9</v>
      </c>
      <c r="T2640" s="39">
        <v>9</v>
      </c>
      <c r="U2640" s="39" t="s">
        <v>14</v>
      </c>
      <c r="V2640" s="39">
        <v>11.724299999999999</v>
      </c>
      <c r="W2640" s="39">
        <v>2019</v>
      </c>
      <c r="X2640" s="39">
        <v>582.70000000000005</v>
      </c>
      <c r="Y2640" s="39">
        <v>9</v>
      </c>
      <c r="Z2640" s="39">
        <v>0</v>
      </c>
      <c r="AA2640" s="39">
        <v>1</v>
      </c>
      <c r="AB2640" s="39">
        <v>49.7</v>
      </c>
    </row>
    <row r="2641" spans="1:28" x14ac:dyDescent="0.3">
      <c r="A2641" t="str">
        <f t="shared" si="82"/>
        <v>2014_7002</v>
      </c>
      <c r="D2641" s="109">
        <v>2638</v>
      </c>
      <c r="E2641" s="109">
        <v>7002</v>
      </c>
      <c r="F2641" s="109">
        <v>7002</v>
      </c>
      <c r="G2641" s="109" t="s">
        <v>332</v>
      </c>
      <c r="H2641" s="109">
        <v>2014</v>
      </c>
      <c r="I2641" s="109">
        <v>0</v>
      </c>
      <c r="J2641" s="109">
        <v>1</v>
      </c>
      <c r="K2641" s="109">
        <v>177.9</v>
      </c>
      <c r="L2641" s="109">
        <v>193.9</v>
      </c>
      <c r="Q2641" t="str">
        <f t="shared" si="83"/>
        <v>2019_441</v>
      </c>
      <c r="R2641" s="124">
        <v>2638</v>
      </c>
      <c r="S2641" s="39">
        <v>441</v>
      </c>
      <c r="T2641" s="39">
        <v>441</v>
      </c>
      <c r="U2641" s="39" t="s">
        <v>409</v>
      </c>
      <c r="V2641" s="39">
        <v>11.1922</v>
      </c>
      <c r="W2641" s="39">
        <v>2019</v>
      </c>
      <c r="X2641" s="39">
        <v>684.4</v>
      </c>
      <c r="Y2641" s="39">
        <v>441</v>
      </c>
      <c r="Z2641" s="39">
        <v>0</v>
      </c>
      <c r="AA2641" s="39">
        <v>1</v>
      </c>
      <c r="AB2641" s="39">
        <v>61.15</v>
      </c>
    </row>
    <row r="2642" spans="1:28" ht="27.6" x14ac:dyDescent="0.3">
      <c r="A2642" t="str">
        <f t="shared" si="82"/>
        <v>2014_7029</v>
      </c>
      <c r="D2642" s="109">
        <v>2639</v>
      </c>
      <c r="E2642" s="109">
        <v>7029</v>
      </c>
      <c r="F2642" s="109">
        <v>7029</v>
      </c>
      <c r="G2642" s="109" t="s">
        <v>333</v>
      </c>
      <c r="H2642" s="109">
        <v>2014</v>
      </c>
      <c r="I2642" s="109">
        <v>0</v>
      </c>
      <c r="J2642" s="109">
        <v>1</v>
      </c>
      <c r="K2642" s="109">
        <v>1140.3</v>
      </c>
      <c r="L2642" s="109">
        <v>1160.0999999999999</v>
      </c>
      <c r="Q2642" t="str">
        <f t="shared" si="83"/>
        <v>2019_18</v>
      </c>
      <c r="R2642" s="124">
        <v>2639</v>
      </c>
      <c r="S2642" s="39">
        <v>18</v>
      </c>
      <c r="T2642" s="39">
        <v>18</v>
      </c>
      <c r="U2642" s="39" t="s">
        <v>32</v>
      </c>
      <c r="V2642" s="39">
        <v>8.5561000000000007</v>
      </c>
      <c r="W2642" s="39">
        <v>2019</v>
      </c>
      <c r="X2642" s="39">
        <v>240</v>
      </c>
      <c r="Y2642" s="39">
        <v>18</v>
      </c>
      <c r="Z2642" s="39">
        <v>0</v>
      </c>
      <c r="AA2642" s="39">
        <v>1</v>
      </c>
      <c r="AB2642" s="39">
        <v>28.05</v>
      </c>
    </row>
    <row r="2643" spans="1:28" ht="41.4" x14ac:dyDescent="0.3">
      <c r="A2643" t="str">
        <f t="shared" si="82"/>
        <v>2014_7038</v>
      </c>
      <c r="D2643" s="109">
        <v>2640</v>
      </c>
      <c r="E2643" s="109">
        <v>7038</v>
      </c>
      <c r="F2643" s="109">
        <v>7038</v>
      </c>
      <c r="G2643" s="109" t="s">
        <v>334</v>
      </c>
      <c r="H2643" s="109">
        <v>2014</v>
      </c>
      <c r="I2643" s="109">
        <v>0</v>
      </c>
      <c r="J2643" s="109">
        <v>1</v>
      </c>
      <c r="K2643" s="109">
        <v>775.9</v>
      </c>
      <c r="L2643" s="109">
        <v>821.5</v>
      </c>
      <c r="Q2643" t="str">
        <f t="shared" si="83"/>
        <v>2019_27</v>
      </c>
      <c r="R2643" s="124">
        <v>2640</v>
      </c>
      <c r="S2643" s="39">
        <v>27</v>
      </c>
      <c r="T2643" s="39">
        <v>27</v>
      </c>
      <c r="U2643" s="39" t="s">
        <v>778</v>
      </c>
      <c r="V2643" s="39">
        <v>14.3972</v>
      </c>
      <c r="W2643" s="39">
        <v>2019</v>
      </c>
      <c r="X2643" s="39">
        <v>1887.7</v>
      </c>
      <c r="Y2643" s="39">
        <v>27</v>
      </c>
      <c r="Z2643" s="39">
        <v>0</v>
      </c>
      <c r="AA2643" s="39">
        <v>1</v>
      </c>
      <c r="AB2643" s="39">
        <v>131.11600000000001</v>
      </c>
    </row>
    <row r="2644" spans="1:28" ht="41.4" x14ac:dyDescent="0.3">
      <c r="A2644" t="str">
        <f t="shared" si="82"/>
        <v>2014_7047</v>
      </c>
      <c r="D2644" s="109">
        <v>2641</v>
      </c>
      <c r="E2644" s="109">
        <v>7047</v>
      </c>
      <c r="F2644" s="109">
        <v>7047</v>
      </c>
      <c r="G2644" s="109" t="s">
        <v>335</v>
      </c>
      <c r="H2644" s="109">
        <v>2014</v>
      </c>
      <c r="I2644" s="109">
        <v>0</v>
      </c>
      <c r="J2644" s="109">
        <v>1</v>
      </c>
      <c r="K2644" s="109">
        <v>369.2</v>
      </c>
      <c r="L2644" s="109">
        <v>439</v>
      </c>
      <c r="Q2644" t="str">
        <f t="shared" si="83"/>
        <v>2019_63</v>
      </c>
      <c r="R2644" s="124">
        <v>2641</v>
      </c>
      <c r="S2644" s="39">
        <v>63</v>
      </c>
      <c r="T2644" s="39">
        <v>63</v>
      </c>
      <c r="U2644" s="39" t="s">
        <v>779</v>
      </c>
      <c r="V2644" s="39">
        <v>11.7525</v>
      </c>
      <c r="W2644" s="39">
        <v>2019</v>
      </c>
      <c r="X2644" s="39">
        <v>561.29999999999995</v>
      </c>
      <c r="Y2644" s="39">
        <v>63</v>
      </c>
      <c r="Z2644" s="39">
        <v>0</v>
      </c>
      <c r="AA2644" s="39">
        <v>1</v>
      </c>
      <c r="AB2644" s="39">
        <v>47.76</v>
      </c>
    </row>
    <row r="2645" spans="1:28" ht="55.2" x14ac:dyDescent="0.3">
      <c r="A2645" t="str">
        <f t="shared" si="82"/>
        <v>2014_7056</v>
      </c>
      <c r="D2645" s="109">
        <v>2642</v>
      </c>
      <c r="E2645" s="109">
        <v>7056</v>
      </c>
      <c r="F2645" s="109">
        <v>7056</v>
      </c>
      <c r="G2645" s="109" t="s">
        <v>336</v>
      </c>
      <c r="H2645" s="109">
        <v>2014</v>
      </c>
      <c r="I2645" s="109">
        <v>0</v>
      </c>
      <c r="J2645" s="109">
        <v>1</v>
      </c>
      <c r="K2645" s="109">
        <v>1725.5</v>
      </c>
      <c r="L2645" s="109">
        <v>1715.2</v>
      </c>
      <c r="Q2645" t="str">
        <f t="shared" si="83"/>
        <v>2019_72</v>
      </c>
      <c r="R2645" s="124">
        <v>2642</v>
      </c>
      <c r="S2645" s="39">
        <v>72</v>
      </c>
      <c r="T2645" s="39">
        <v>72</v>
      </c>
      <c r="U2645" s="39" t="s">
        <v>35</v>
      </c>
      <c r="V2645" s="39">
        <v>8.2007999999999992</v>
      </c>
      <c r="W2645" s="39">
        <v>2019</v>
      </c>
      <c r="X2645" s="39">
        <v>98</v>
      </c>
      <c r="Y2645" s="39">
        <v>72</v>
      </c>
      <c r="Z2645" s="39">
        <v>0</v>
      </c>
      <c r="AA2645" s="39">
        <v>1</v>
      </c>
      <c r="AB2645" s="39">
        <v>11.95</v>
      </c>
    </row>
    <row r="2646" spans="1:28" x14ac:dyDescent="0.3">
      <c r="A2646" t="str">
        <f t="shared" si="82"/>
        <v>2014_7092</v>
      </c>
      <c r="D2646" s="109">
        <v>2643</v>
      </c>
      <c r="E2646" s="109">
        <v>7092</v>
      </c>
      <c r="F2646" s="109">
        <v>7092</v>
      </c>
      <c r="G2646" s="109" t="s">
        <v>337</v>
      </c>
      <c r="H2646" s="109">
        <v>2014</v>
      </c>
      <c r="I2646" s="109">
        <v>0</v>
      </c>
      <c r="J2646" s="109">
        <v>1</v>
      </c>
      <c r="K2646" s="109">
        <v>453</v>
      </c>
      <c r="L2646" s="109">
        <v>437</v>
      </c>
      <c r="Q2646" t="str">
        <f t="shared" si="83"/>
        <v>2019_81</v>
      </c>
      <c r="R2646" s="124">
        <v>2643</v>
      </c>
      <c r="S2646" s="39">
        <v>81</v>
      </c>
      <c r="T2646" s="39">
        <v>81</v>
      </c>
      <c r="U2646" s="39" t="s">
        <v>36</v>
      </c>
      <c r="V2646" s="39">
        <v>14.378299999999999</v>
      </c>
      <c r="W2646" s="39">
        <v>2019</v>
      </c>
      <c r="X2646" s="39">
        <v>1140.2</v>
      </c>
      <c r="Y2646" s="39">
        <v>81</v>
      </c>
      <c r="Z2646" s="39">
        <v>0</v>
      </c>
      <c r="AA2646" s="39">
        <v>1</v>
      </c>
      <c r="AB2646" s="39">
        <v>79.3</v>
      </c>
    </row>
    <row r="2647" spans="1:28" x14ac:dyDescent="0.3">
      <c r="A2647" t="str">
        <f t="shared" si="82"/>
        <v>2014_7098</v>
      </c>
      <c r="D2647" s="109">
        <v>2644</v>
      </c>
      <c r="E2647" s="109">
        <v>7098</v>
      </c>
      <c r="F2647" s="109">
        <v>7098</v>
      </c>
      <c r="G2647" s="109" t="s">
        <v>338</v>
      </c>
      <c r="H2647" s="109">
        <v>2014</v>
      </c>
      <c r="I2647" s="109">
        <v>0</v>
      </c>
      <c r="J2647" s="109">
        <v>1</v>
      </c>
      <c r="K2647" s="109">
        <v>553.6</v>
      </c>
      <c r="L2647" s="109">
        <v>577.4</v>
      </c>
      <c r="Q2647" t="str">
        <f t="shared" si="83"/>
        <v>2019_99</v>
      </c>
      <c r="R2647" s="124">
        <v>2644</v>
      </c>
      <c r="S2647" s="39">
        <v>99</v>
      </c>
      <c r="T2647" s="39">
        <v>99</v>
      </c>
      <c r="U2647" s="39" t="s">
        <v>37</v>
      </c>
      <c r="V2647" s="39">
        <v>12.6473</v>
      </c>
      <c r="W2647" s="39">
        <v>2019</v>
      </c>
      <c r="X2647" s="39">
        <v>655.7</v>
      </c>
      <c r="Y2647" s="39">
        <v>99</v>
      </c>
      <c r="Z2647" s="39">
        <v>0</v>
      </c>
      <c r="AA2647" s="39">
        <v>1</v>
      </c>
      <c r="AB2647" s="39">
        <v>51.844999999999999</v>
      </c>
    </row>
    <row r="2648" spans="1:28" x14ac:dyDescent="0.3">
      <c r="A2648" t="str">
        <f t="shared" si="82"/>
        <v>2014_7110</v>
      </c>
      <c r="D2648" s="109">
        <v>2645</v>
      </c>
      <c r="E2648" s="109">
        <v>7110</v>
      </c>
      <c r="F2648" s="109">
        <v>7110</v>
      </c>
      <c r="G2648" s="109" t="s">
        <v>339</v>
      </c>
      <c r="H2648" s="109">
        <v>2014</v>
      </c>
      <c r="I2648" s="109">
        <v>0</v>
      </c>
      <c r="J2648" s="109">
        <v>1</v>
      </c>
      <c r="K2648" s="109">
        <v>928.7</v>
      </c>
      <c r="L2648" s="109">
        <v>990</v>
      </c>
      <c r="Q2648" t="str">
        <f t="shared" si="83"/>
        <v>2019_108</v>
      </c>
      <c r="R2648" s="124">
        <v>2645</v>
      </c>
      <c r="S2648" s="39">
        <v>108</v>
      </c>
      <c r="T2648" s="39">
        <v>108</v>
      </c>
      <c r="U2648" s="39" t="s">
        <v>38</v>
      </c>
      <c r="V2648" s="39">
        <v>7.6369999999999996</v>
      </c>
      <c r="W2648" s="39">
        <v>2019</v>
      </c>
      <c r="X2648" s="39">
        <v>138</v>
      </c>
      <c r="Y2648" s="39">
        <v>108</v>
      </c>
      <c r="Z2648" s="39">
        <v>0</v>
      </c>
      <c r="AA2648" s="39">
        <v>1</v>
      </c>
      <c r="AB2648" s="39">
        <v>18.07</v>
      </c>
    </row>
    <row r="2649" spans="1:28" x14ac:dyDescent="0.3">
      <c r="A2649" t="str">
        <f t="shared" si="82"/>
        <v>2015_.</v>
      </c>
      <c r="D2649" s="109">
        <v>2646</v>
      </c>
      <c r="E2649" s="109" t="s">
        <v>417</v>
      </c>
      <c r="F2649" s="109">
        <v>2205</v>
      </c>
      <c r="G2649" s="109"/>
      <c r="H2649" s="109">
        <v>2015</v>
      </c>
      <c r="I2649" s="109">
        <v>0</v>
      </c>
      <c r="J2649" s="109">
        <v>1</v>
      </c>
      <c r="K2649" s="109">
        <v>186</v>
      </c>
      <c r="L2649" s="109">
        <v>130</v>
      </c>
      <c r="Q2649" t="str">
        <f t="shared" si="83"/>
        <v>2019_126</v>
      </c>
      <c r="R2649" s="124">
        <v>2646</v>
      </c>
      <c r="S2649" s="39">
        <v>126</v>
      </c>
      <c r="T2649" s="39">
        <v>126</v>
      </c>
      <c r="U2649" s="39" t="s">
        <v>39</v>
      </c>
      <c r="V2649" s="39">
        <v>14.4604</v>
      </c>
      <c r="W2649" s="39">
        <v>2019</v>
      </c>
      <c r="X2649" s="39">
        <v>1389.5</v>
      </c>
      <c r="Y2649" s="39">
        <v>126</v>
      </c>
      <c r="Z2649" s="39">
        <v>0</v>
      </c>
      <c r="AA2649" s="39">
        <v>1</v>
      </c>
      <c r="AB2649" s="39">
        <v>96.09</v>
      </c>
    </row>
    <row r="2650" spans="1:28" ht="27.6" x14ac:dyDescent="0.3">
      <c r="A2650" t="str">
        <f t="shared" si="82"/>
        <v>2015_9</v>
      </c>
      <c r="D2650" s="109">
        <v>2647</v>
      </c>
      <c r="E2650" s="109">
        <v>9</v>
      </c>
      <c r="F2650" s="109">
        <v>9</v>
      </c>
      <c r="G2650" s="109" t="s">
        <v>14</v>
      </c>
      <c r="H2650" s="109">
        <v>2015</v>
      </c>
      <c r="I2650" s="109">
        <v>0</v>
      </c>
      <c r="J2650" s="109">
        <v>1</v>
      </c>
      <c r="K2650" s="109">
        <v>625.5</v>
      </c>
      <c r="L2650" s="109">
        <v>556.5</v>
      </c>
      <c r="Q2650" t="str">
        <f t="shared" si="83"/>
        <v>2019_135</v>
      </c>
      <c r="R2650" s="124">
        <v>2647</v>
      </c>
      <c r="S2650" s="39">
        <v>135</v>
      </c>
      <c r="T2650" s="39">
        <v>135</v>
      </c>
      <c r="U2650" s="39" t="s">
        <v>40</v>
      </c>
      <c r="V2650" s="39">
        <v>13.672499999999999</v>
      </c>
      <c r="W2650" s="39">
        <v>2019</v>
      </c>
      <c r="X2650" s="39">
        <v>1080.4000000000001</v>
      </c>
      <c r="Y2650" s="39">
        <v>135</v>
      </c>
      <c r="Z2650" s="39">
        <v>0</v>
      </c>
      <c r="AA2650" s="39">
        <v>1</v>
      </c>
      <c r="AB2650" s="39">
        <v>79.02</v>
      </c>
    </row>
    <row r="2651" spans="1:28" ht="27.6" x14ac:dyDescent="0.3">
      <c r="A2651" t="str">
        <f t="shared" si="82"/>
        <v>2015_441</v>
      </c>
      <c r="D2651" s="109">
        <v>2648</v>
      </c>
      <c r="E2651" s="109">
        <v>441</v>
      </c>
      <c r="F2651" s="109">
        <v>441</v>
      </c>
      <c r="G2651" s="109" t="s">
        <v>409</v>
      </c>
      <c r="H2651" s="109">
        <v>2015</v>
      </c>
      <c r="I2651" s="109">
        <v>0</v>
      </c>
      <c r="J2651" s="109">
        <v>2</v>
      </c>
      <c r="K2651" s="109">
        <v>785</v>
      </c>
      <c r="L2651" s="109">
        <v>698</v>
      </c>
      <c r="Q2651" t="str">
        <f t="shared" si="83"/>
        <v>2019_171</v>
      </c>
      <c r="R2651" s="124">
        <v>2648</v>
      </c>
      <c r="S2651" s="39">
        <v>171</v>
      </c>
      <c r="T2651" s="39">
        <v>171</v>
      </c>
      <c r="U2651" s="39" t="s">
        <v>815</v>
      </c>
      <c r="V2651" s="39">
        <v>11.939399999999999</v>
      </c>
      <c r="W2651" s="39">
        <v>2019</v>
      </c>
      <c r="X2651" s="39">
        <v>772.9</v>
      </c>
      <c r="Y2651" s="39">
        <v>171</v>
      </c>
      <c r="Z2651" s="39">
        <v>0</v>
      </c>
      <c r="AA2651" s="39">
        <v>1</v>
      </c>
      <c r="AB2651" s="39">
        <v>64.734999999999999</v>
      </c>
    </row>
    <row r="2652" spans="1:28" x14ac:dyDescent="0.3">
      <c r="A2652" t="str">
        <f t="shared" si="82"/>
        <v>2015_18</v>
      </c>
      <c r="D2652" s="109">
        <v>2649</v>
      </c>
      <c r="E2652" s="109">
        <v>18</v>
      </c>
      <c r="F2652" s="109">
        <v>18</v>
      </c>
      <c r="G2652" s="109" t="s">
        <v>32</v>
      </c>
      <c r="H2652" s="109">
        <v>2015</v>
      </c>
      <c r="I2652" s="109">
        <v>0</v>
      </c>
      <c r="J2652" s="109">
        <v>1</v>
      </c>
      <c r="K2652" s="109">
        <v>308.89999999999998</v>
      </c>
      <c r="L2652" s="109">
        <v>273.89999999999998</v>
      </c>
      <c r="Q2652" t="str">
        <f t="shared" si="83"/>
        <v>2019_225</v>
      </c>
      <c r="R2652" s="124">
        <v>2649</v>
      </c>
      <c r="S2652" s="39">
        <v>225</v>
      </c>
      <c r="T2652" s="39">
        <v>225</v>
      </c>
      <c r="U2652" s="39" t="s">
        <v>43</v>
      </c>
      <c r="V2652" s="39">
        <v>14.319900000000001</v>
      </c>
      <c r="W2652" s="39">
        <v>2019</v>
      </c>
      <c r="X2652" s="39">
        <v>4716</v>
      </c>
      <c r="Y2652" s="39">
        <v>225</v>
      </c>
      <c r="Z2652" s="39">
        <v>0</v>
      </c>
      <c r="AA2652" s="39">
        <v>1</v>
      </c>
      <c r="AB2652" s="39">
        <v>329.33199999999999</v>
      </c>
    </row>
    <row r="2653" spans="1:28" ht="27.6" x14ac:dyDescent="0.3">
      <c r="A2653" t="str">
        <f t="shared" si="82"/>
        <v>2015_27</v>
      </c>
      <c r="D2653" s="109">
        <v>2650</v>
      </c>
      <c r="E2653" s="109">
        <v>27</v>
      </c>
      <c r="F2653" s="109">
        <v>27</v>
      </c>
      <c r="G2653" s="109" t="s">
        <v>778</v>
      </c>
      <c r="H2653" s="109">
        <v>2015</v>
      </c>
      <c r="I2653" s="109">
        <v>0</v>
      </c>
      <c r="J2653" s="109">
        <v>1</v>
      </c>
      <c r="K2653" s="109">
        <v>1569.1</v>
      </c>
      <c r="L2653" s="109">
        <v>1680.9</v>
      </c>
      <c r="Q2653" t="str">
        <f t="shared" si="83"/>
        <v>2019_234</v>
      </c>
      <c r="R2653" s="124">
        <v>2650</v>
      </c>
      <c r="S2653" s="39">
        <v>234</v>
      </c>
      <c r="T2653" s="39">
        <v>234</v>
      </c>
      <c r="U2653" s="39" t="s">
        <v>44</v>
      </c>
      <c r="V2653" s="39">
        <v>11.861700000000001</v>
      </c>
      <c r="W2653" s="39">
        <v>2019</v>
      </c>
      <c r="X2653" s="39">
        <v>1199.3</v>
      </c>
      <c r="Y2653" s="39">
        <v>234</v>
      </c>
      <c r="Z2653" s="39">
        <v>0</v>
      </c>
      <c r="AA2653" s="39">
        <v>1</v>
      </c>
      <c r="AB2653" s="39">
        <v>101.107</v>
      </c>
    </row>
    <row r="2654" spans="1:28" x14ac:dyDescent="0.3">
      <c r="A2654" t="str">
        <f t="shared" si="82"/>
        <v>2015_63</v>
      </c>
      <c r="D2654" s="109">
        <v>2651</v>
      </c>
      <c r="E2654" s="109">
        <v>63</v>
      </c>
      <c r="F2654" s="109">
        <v>63</v>
      </c>
      <c r="G2654" s="109" t="s">
        <v>779</v>
      </c>
      <c r="H2654" s="109">
        <v>2015</v>
      </c>
      <c r="I2654" s="109">
        <v>0</v>
      </c>
      <c r="J2654" s="109">
        <v>1</v>
      </c>
      <c r="K2654" s="109">
        <v>516</v>
      </c>
      <c r="L2654" s="109">
        <v>524</v>
      </c>
      <c r="Q2654" t="str">
        <f t="shared" si="83"/>
        <v>2019_243</v>
      </c>
      <c r="R2654" s="124">
        <v>2651</v>
      </c>
      <c r="S2654" s="39">
        <v>243</v>
      </c>
      <c r="T2654" s="39">
        <v>243</v>
      </c>
      <c r="U2654" s="39" t="s">
        <v>45</v>
      </c>
      <c r="V2654" s="39">
        <v>7.2225000000000001</v>
      </c>
      <c r="W2654" s="39">
        <v>2019</v>
      </c>
      <c r="X2654" s="39">
        <v>136</v>
      </c>
      <c r="Y2654" s="39">
        <v>243</v>
      </c>
      <c r="Z2654" s="39">
        <v>0</v>
      </c>
      <c r="AA2654" s="39">
        <v>1</v>
      </c>
      <c r="AB2654" s="39">
        <v>18.829999999999998</v>
      </c>
    </row>
    <row r="2655" spans="1:28" x14ac:dyDescent="0.3">
      <c r="A2655" t="str">
        <f t="shared" si="82"/>
        <v>2015_72</v>
      </c>
      <c r="D2655" s="109">
        <v>2652</v>
      </c>
      <c r="E2655" s="109">
        <v>72</v>
      </c>
      <c r="F2655" s="109">
        <v>72</v>
      </c>
      <c r="G2655" s="109" t="s">
        <v>35</v>
      </c>
      <c r="H2655" s="109">
        <v>2015</v>
      </c>
      <c r="I2655" s="109">
        <v>0</v>
      </c>
      <c r="J2655" s="109">
        <v>1</v>
      </c>
      <c r="K2655" s="109">
        <v>202</v>
      </c>
      <c r="L2655" s="109">
        <v>86</v>
      </c>
      <c r="Q2655" t="str">
        <f t="shared" si="83"/>
        <v>2019_261</v>
      </c>
      <c r="R2655" s="124">
        <v>2652</v>
      </c>
      <c r="S2655" s="39">
        <v>261</v>
      </c>
      <c r="T2655" s="39">
        <v>261</v>
      </c>
      <c r="U2655" s="39" t="s">
        <v>46</v>
      </c>
      <c r="V2655" s="39">
        <v>16.063600000000001</v>
      </c>
      <c r="W2655" s="39">
        <v>2019</v>
      </c>
      <c r="X2655" s="39">
        <v>11780.9</v>
      </c>
      <c r="Y2655" s="39">
        <v>261</v>
      </c>
      <c r="Z2655" s="39">
        <v>0</v>
      </c>
      <c r="AA2655" s="39">
        <v>1</v>
      </c>
      <c r="AB2655" s="39">
        <v>733.39</v>
      </c>
    </row>
    <row r="2656" spans="1:28" ht="55.2" x14ac:dyDescent="0.3">
      <c r="A2656" t="str">
        <f t="shared" si="82"/>
        <v>2015_81</v>
      </c>
      <c r="D2656" s="109">
        <v>2653</v>
      </c>
      <c r="E2656" s="109">
        <v>81</v>
      </c>
      <c r="F2656" s="109">
        <v>81</v>
      </c>
      <c r="G2656" s="109" t="s">
        <v>36</v>
      </c>
      <c r="H2656" s="109">
        <v>2015</v>
      </c>
      <c r="I2656" s="109">
        <v>0</v>
      </c>
      <c r="J2656" s="109">
        <v>1</v>
      </c>
      <c r="K2656" s="109">
        <v>1206.9000000000001</v>
      </c>
      <c r="L2656" s="109">
        <v>1171.0999999999999</v>
      </c>
      <c r="Q2656" t="str">
        <f t="shared" si="83"/>
        <v>2019_279</v>
      </c>
      <c r="R2656" s="124">
        <v>2653</v>
      </c>
      <c r="S2656" s="39">
        <v>279</v>
      </c>
      <c r="T2656" s="39">
        <v>279</v>
      </c>
      <c r="U2656" s="39" t="s">
        <v>47</v>
      </c>
      <c r="V2656" s="39">
        <v>12.7728</v>
      </c>
      <c r="W2656" s="39">
        <v>2019</v>
      </c>
      <c r="X2656" s="39">
        <v>805.3</v>
      </c>
      <c r="Y2656" s="39">
        <v>279</v>
      </c>
      <c r="Z2656" s="39">
        <v>0</v>
      </c>
      <c r="AA2656" s="39">
        <v>1</v>
      </c>
      <c r="AB2656" s="39">
        <v>63.048000000000002</v>
      </c>
    </row>
    <row r="2657" spans="1:28" ht="27.6" x14ac:dyDescent="0.3">
      <c r="A2657" t="str">
        <f t="shared" si="82"/>
        <v>2015_99</v>
      </c>
      <c r="D2657" s="109">
        <v>2654</v>
      </c>
      <c r="E2657" s="109">
        <v>99</v>
      </c>
      <c r="F2657" s="109">
        <v>99</v>
      </c>
      <c r="G2657" s="109" t="s">
        <v>37</v>
      </c>
      <c r="H2657" s="109">
        <v>2015</v>
      </c>
      <c r="I2657" s="109">
        <v>0</v>
      </c>
      <c r="J2657" s="109">
        <v>1</v>
      </c>
      <c r="K2657" s="109">
        <v>516.4</v>
      </c>
      <c r="L2657" s="109">
        <v>602.1</v>
      </c>
      <c r="Q2657" t="str">
        <f t="shared" si="83"/>
        <v>2019_355</v>
      </c>
      <c r="R2657" s="124">
        <v>2654</v>
      </c>
      <c r="S2657" s="39">
        <v>355</v>
      </c>
      <c r="T2657" s="39">
        <v>355</v>
      </c>
      <c r="U2657" s="39" t="s">
        <v>48</v>
      </c>
      <c r="V2657" s="39">
        <v>11.0067</v>
      </c>
      <c r="W2657" s="39">
        <v>2019</v>
      </c>
      <c r="X2657" s="39">
        <v>205</v>
      </c>
      <c r="Y2657" s="39">
        <v>355</v>
      </c>
      <c r="Z2657" s="39">
        <v>0</v>
      </c>
      <c r="AA2657" s="39">
        <v>1</v>
      </c>
      <c r="AB2657" s="39">
        <v>18.625</v>
      </c>
    </row>
    <row r="2658" spans="1:28" x14ac:dyDescent="0.3">
      <c r="A2658" t="str">
        <f t="shared" si="82"/>
        <v>2015_108</v>
      </c>
      <c r="D2658" s="109">
        <v>2655</v>
      </c>
      <c r="E2658" s="109">
        <v>108</v>
      </c>
      <c r="F2658" s="109">
        <v>108</v>
      </c>
      <c r="G2658" s="109" t="s">
        <v>38</v>
      </c>
      <c r="H2658" s="109">
        <v>2015</v>
      </c>
      <c r="I2658" s="109">
        <v>0</v>
      </c>
      <c r="J2658" s="109">
        <v>1</v>
      </c>
      <c r="K2658" s="109">
        <v>257.5</v>
      </c>
      <c r="L2658" s="109">
        <v>227</v>
      </c>
      <c r="Q2658" t="str">
        <f t="shared" si="83"/>
        <v>2019_387</v>
      </c>
      <c r="R2658" s="124">
        <v>2655</v>
      </c>
      <c r="S2658" s="39">
        <v>387</v>
      </c>
      <c r="T2658" s="39">
        <v>387</v>
      </c>
      <c r="U2658" s="39" t="s">
        <v>49</v>
      </c>
      <c r="V2658" s="39">
        <v>12.3813</v>
      </c>
      <c r="W2658" s="39">
        <v>2019</v>
      </c>
      <c r="X2658" s="39">
        <v>1411.9</v>
      </c>
      <c r="Y2658" s="39">
        <v>387</v>
      </c>
      <c r="Z2658" s="39">
        <v>0</v>
      </c>
      <c r="AA2658" s="39">
        <v>1</v>
      </c>
      <c r="AB2658" s="39">
        <v>114.035</v>
      </c>
    </row>
    <row r="2659" spans="1:28" x14ac:dyDescent="0.3">
      <c r="A2659" t="str">
        <f t="shared" si="82"/>
        <v>2015_126</v>
      </c>
      <c r="D2659" s="109">
        <v>2656</v>
      </c>
      <c r="E2659" s="109">
        <v>126</v>
      </c>
      <c r="F2659" s="109">
        <v>126</v>
      </c>
      <c r="G2659" s="109" t="s">
        <v>39</v>
      </c>
      <c r="H2659" s="109">
        <v>2015</v>
      </c>
      <c r="I2659" s="109">
        <v>0</v>
      </c>
      <c r="J2659" s="109">
        <v>1</v>
      </c>
      <c r="K2659" s="109">
        <v>1323.4</v>
      </c>
      <c r="L2659" s="109">
        <v>1417</v>
      </c>
      <c r="Q2659" t="str">
        <f t="shared" si="83"/>
        <v>2019_414</v>
      </c>
      <c r="R2659" s="124">
        <v>2656</v>
      </c>
      <c r="S2659" s="39">
        <v>414</v>
      </c>
      <c r="T2659" s="39">
        <v>414</v>
      </c>
      <c r="U2659" s="39" t="s">
        <v>50</v>
      </c>
      <c r="V2659" s="39">
        <v>11.8552</v>
      </c>
      <c r="W2659" s="39">
        <v>2019</v>
      </c>
      <c r="X2659" s="39">
        <v>504.9</v>
      </c>
      <c r="Y2659" s="39">
        <v>414</v>
      </c>
      <c r="Z2659" s="39">
        <v>0</v>
      </c>
      <c r="AA2659" s="39">
        <v>1</v>
      </c>
      <c r="AB2659" s="39">
        <v>42.588999999999999</v>
      </c>
    </row>
    <row r="2660" spans="1:28" x14ac:dyDescent="0.3">
      <c r="A2660" t="str">
        <f t="shared" si="82"/>
        <v>2015_135</v>
      </c>
      <c r="D2660" s="109">
        <v>2657</v>
      </c>
      <c r="E2660" s="109">
        <v>135</v>
      </c>
      <c r="F2660" s="109">
        <v>135</v>
      </c>
      <c r="G2660" s="109" t="s">
        <v>40</v>
      </c>
      <c r="H2660" s="109">
        <v>2015</v>
      </c>
      <c r="I2660" s="109">
        <v>0</v>
      </c>
      <c r="J2660" s="109">
        <v>1</v>
      </c>
      <c r="K2660" s="109">
        <v>1135.0999999999999</v>
      </c>
      <c r="L2660" s="109">
        <v>1132.0999999999999</v>
      </c>
      <c r="Q2660" t="str">
        <f t="shared" si="83"/>
        <v>2019_540</v>
      </c>
      <c r="R2660" s="124">
        <v>2657</v>
      </c>
      <c r="S2660" s="39">
        <v>540</v>
      </c>
      <c r="T2660" s="39">
        <v>540</v>
      </c>
      <c r="U2660" s="39" t="s">
        <v>15</v>
      </c>
      <c r="V2660" s="39">
        <v>12.2334</v>
      </c>
      <c r="W2660" s="39">
        <v>2019</v>
      </c>
      <c r="X2660" s="39">
        <v>558.70000000000005</v>
      </c>
      <c r="Y2660" s="39">
        <v>540</v>
      </c>
      <c r="Z2660" s="39">
        <v>0</v>
      </c>
      <c r="AA2660" s="39">
        <v>1</v>
      </c>
      <c r="AB2660" s="39">
        <v>45.67</v>
      </c>
    </row>
    <row r="2661" spans="1:28" x14ac:dyDescent="0.3">
      <c r="A2661" t="str">
        <f t="shared" si="82"/>
        <v>2015_171</v>
      </c>
      <c r="D2661" s="109">
        <v>2658</v>
      </c>
      <c r="E2661" s="109">
        <v>171</v>
      </c>
      <c r="F2661" s="109">
        <v>171</v>
      </c>
      <c r="G2661" s="109" t="s">
        <v>815</v>
      </c>
      <c r="H2661" s="109">
        <v>2015</v>
      </c>
      <c r="I2661" s="109">
        <v>0</v>
      </c>
      <c r="J2661" s="109">
        <v>2</v>
      </c>
      <c r="K2661" s="109">
        <v>778.6</v>
      </c>
      <c r="L2661" s="109">
        <v>779.6</v>
      </c>
      <c r="Q2661" t="str">
        <f t="shared" si="83"/>
        <v>2019_472</v>
      </c>
      <c r="R2661" s="124">
        <v>2658</v>
      </c>
      <c r="S2661" s="39">
        <v>472</v>
      </c>
      <c r="T2661" s="39">
        <v>472</v>
      </c>
      <c r="U2661" s="39" t="s">
        <v>52</v>
      </c>
      <c r="V2661" s="39">
        <v>13.845800000000001</v>
      </c>
      <c r="W2661" s="39">
        <v>2019</v>
      </c>
      <c r="X2661" s="39">
        <v>1700.4</v>
      </c>
      <c r="Y2661" s="39">
        <v>472</v>
      </c>
      <c r="Z2661" s="39">
        <v>0</v>
      </c>
      <c r="AA2661" s="39">
        <v>1</v>
      </c>
      <c r="AB2661" s="39">
        <v>122.81</v>
      </c>
    </row>
    <row r="2662" spans="1:28" x14ac:dyDescent="0.3">
      <c r="A2662" t="str">
        <f t="shared" si="82"/>
        <v>2015_225</v>
      </c>
      <c r="D2662" s="109">
        <v>2659</v>
      </c>
      <c r="E2662" s="109">
        <v>225</v>
      </c>
      <c r="F2662" s="109">
        <v>225</v>
      </c>
      <c r="G2662" s="109" t="s">
        <v>43</v>
      </c>
      <c r="H2662" s="109">
        <v>2015</v>
      </c>
      <c r="I2662" s="109">
        <v>0</v>
      </c>
      <c r="J2662" s="109">
        <v>1</v>
      </c>
      <c r="K2662" s="109">
        <v>4181.2</v>
      </c>
      <c r="L2662" s="109">
        <v>4358.1000000000004</v>
      </c>
      <c r="Q2662" t="str">
        <f t="shared" si="83"/>
        <v>2019_513</v>
      </c>
      <c r="R2662" s="124">
        <v>2659</v>
      </c>
      <c r="S2662" s="39">
        <v>513</v>
      </c>
      <c r="T2662" s="39">
        <v>513</v>
      </c>
      <c r="U2662" s="39" t="s">
        <v>54</v>
      </c>
      <c r="V2662" s="39">
        <v>10.987</v>
      </c>
      <c r="W2662" s="39">
        <v>2019</v>
      </c>
      <c r="X2662" s="39">
        <v>419.1</v>
      </c>
      <c r="Y2662" s="39">
        <v>513</v>
      </c>
      <c r="Z2662" s="39">
        <v>0</v>
      </c>
      <c r="AA2662" s="39">
        <v>1</v>
      </c>
      <c r="AB2662" s="39">
        <v>38.145000000000003</v>
      </c>
    </row>
    <row r="2663" spans="1:28" x14ac:dyDescent="0.3">
      <c r="A2663" t="str">
        <f t="shared" si="82"/>
        <v>2015_234</v>
      </c>
      <c r="D2663" s="109">
        <v>2660</v>
      </c>
      <c r="E2663" s="109">
        <v>234</v>
      </c>
      <c r="F2663" s="109">
        <v>234</v>
      </c>
      <c r="G2663" s="109" t="s">
        <v>44</v>
      </c>
      <c r="H2663" s="109">
        <v>2015</v>
      </c>
      <c r="I2663" s="109">
        <v>0</v>
      </c>
      <c r="J2663" s="109">
        <v>1</v>
      </c>
      <c r="K2663" s="109">
        <v>1233.2</v>
      </c>
      <c r="L2663" s="109">
        <v>1228.8</v>
      </c>
      <c r="Q2663" t="str">
        <f t="shared" si="83"/>
        <v>2019_549</v>
      </c>
      <c r="R2663" s="124">
        <v>2660</v>
      </c>
      <c r="S2663" s="39">
        <v>549</v>
      </c>
      <c r="T2663" s="39">
        <v>549</v>
      </c>
      <c r="U2663" s="39" t="s">
        <v>55</v>
      </c>
      <c r="V2663" s="39">
        <v>10.869899999999999</v>
      </c>
      <c r="W2663" s="39">
        <v>2019</v>
      </c>
      <c r="X2663" s="39">
        <v>458.6</v>
      </c>
      <c r="Y2663" s="39">
        <v>549</v>
      </c>
      <c r="Z2663" s="39">
        <v>0</v>
      </c>
      <c r="AA2663" s="39">
        <v>1</v>
      </c>
      <c r="AB2663" s="39">
        <v>42.19</v>
      </c>
    </row>
    <row r="2664" spans="1:28" ht="27.6" x14ac:dyDescent="0.3">
      <c r="A2664" t="str">
        <f t="shared" si="82"/>
        <v>2015_243</v>
      </c>
      <c r="D2664" s="109">
        <v>2661</v>
      </c>
      <c r="E2664" s="109">
        <v>243</v>
      </c>
      <c r="F2664" s="109">
        <v>243</v>
      </c>
      <c r="G2664" s="109" t="s">
        <v>45</v>
      </c>
      <c r="H2664" s="109">
        <v>2015</v>
      </c>
      <c r="I2664" s="109">
        <v>0</v>
      </c>
      <c r="J2664" s="109">
        <v>1</v>
      </c>
      <c r="K2664" s="109">
        <v>251.3</v>
      </c>
      <c r="L2664" s="109">
        <v>147</v>
      </c>
      <c r="Q2664" t="str">
        <f t="shared" si="83"/>
        <v>2019_576</v>
      </c>
      <c r="R2664" s="124">
        <v>2661</v>
      </c>
      <c r="S2664" s="39">
        <v>576</v>
      </c>
      <c r="T2664" s="39">
        <v>576</v>
      </c>
      <c r="U2664" s="39" t="s">
        <v>56</v>
      </c>
      <c r="V2664" s="39">
        <v>11.6988</v>
      </c>
      <c r="W2664" s="39">
        <v>2019</v>
      </c>
      <c r="X2664" s="39">
        <v>485.5</v>
      </c>
      <c r="Y2664" s="39">
        <v>576</v>
      </c>
      <c r="Z2664" s="39">
        <v>0</v>
      </c>
      <c r="AA2664" s="39">
        <v>1</v>
      </c>
      <c r="AB2664" s="39">
        <v>41.5</v>
      </c>
    </row>
    <row r="2665" spans="1:28" x14ac:dyDescent="0.3">
      <c r="A2665" t="str">
        <f t="shared" si="82"/>
        <v>2015_261</v>
      </c>
      <c r="D2665" s="109">
        <v>2662</v>
      </c>
      <c r="E2665" s="109">
        <v>261</v>
      </c>
      <c r="F2665" s="109">
        <v>261</v>
      </c>
      <c r="G2665" s="109" t="s">
        <v>46</v>
      </c>
      <c r="H2665" s="109">
        <v>2015</v>
      </c>
      <c r="I2665" s="109">
        <v>0</v>
      </c>
      <c r="J2665" s="109">
        <v>1</v>
      </c>
      <c r="K2665" s="109">
        <v>10793.1</v>
      </c>
      <c r="L2665" s="109">
        <v>10663.8</v>
      </c>
      <c r="Q2665" t="str">
        <f t="shared" si="83"/>
        <v>2019_585</v>
      </c>
      <c r="R2665" s="124">
        <v>2662</v>
      </c>
      <c r="S2665" s="39">
        <v>585</v>
      </c>
      <c r="T2665" s="39">
        <v>585</v>
      </c>
      <c r="U2665" s="39" t="s">
        <v>57</v>
      </c>
      <c r="V2665" s="39">
        <v>14.4529</v>
      </c>
      <c r="W2665" s="39">
        <v>2019</v>
      </c>
      <c r="X2665" s="39">
        <v>680.3</v>
      </c>
      <c r="Y2665" s="39">
        <v>585</v>
      </c>
      <c r="Z2665" s="39">
        <v>0</v>
      </c>
      <c r="AA2665" s="39">
        <v>1</v>
      </c>
      <c r="AB2665" s="39">
        <v>47.07</v>
      </c>
    </row>
    <row r="2666" spans="1:28" ht="27.6" x14ac:dyDescent="0.3">
      <c r="A2666" t="str">
        <f t="shared" si="82"/>
        <v>2015_279</v>
      </c>
      <c r="D2666" s="109">
        <v>2663</v>
      </c>
      <c r="E2666" s="109">
        <v>279</v>
      </c>
      <c r="F2666" s="109">
        <v>279</v>
      </c>
      <c r="G2666" s="109" t="s">
        <v>47</v>
      </c>
      <c r="H2666" s="109">
        <v>2015</v>
      </c>
      <c r="I2666" s="109">
        <v>0</v>
      </c>
      <c r="J2666" s="109">
        <v>1</v>
      </c>
      <c r="K2666" s="109">
        <v>842.2</v>
      </c>
      <c r="L2666" s="109">
        <v>853.2</v>
      </c>
      <c r="Q2666" t="str">
        <f t="shared" si="83"/>
        <v>2019_594</v>
      </c>
      <c r="R2666" s="124">
        <v>2663</v>
      </c>
      <c r="S2666" s="39">
        <v>594</v>
      </c>
      <c r="T2666" s="39">
        <v>594</v>
      </c>
      <c r="U2666" s="39" t="s">
        <v>58</v>
      </c>
      <c r="V2666" s="39">
        <v>11.8856</v>
      </c>
      <c r="W2666" s="39">
        <v>2019</v>
      </c>
      <c r="X2666" s="39">
        <v>694</v>
      </c>
      <c r="Y2666" s="39">
        <v>594</v>
      </c>
      <c r="Z2666" s="39">
        <v>0</v>
      </c>
      <c r="AA2666" s="39">
        <v>1</v>
      </c>
      <c r="AB2666" s="39">
        <v>58.39</v>
      </c>
    </row>
    <row r="2667" spans="1:28" x14ac:dyDescent="0.3">
      <c r="A2667" t="str">
        <f t="shared" si="82"/>
        <v>2015_355</v>
      </c>
      <c r="D2667" s="109">
        <v>2664</v>
      </c>
      <c r="E2667" s="109">
        <v>355</v>
      </c>
      <c r="F2667" s="109">
        <v>355</v>
      </c>
      <c r="G2667" s="109" t="s">
        <v>48</v>
      </c>
      <c r="H2667" s="109">
        <v>2015</v>
      </c>
      <c r="I2667" s="109">
        <v>0</v>
      </c>
      <c r="J2667" s="109">
        <v>1</v>
      </c>
      <c r="K2667" s="109">
        <v>284.2</v>
      </c>
      <c r="L2667" s="109">
        <v>220.2</v>
      </c>
      <c r="Q2667" t="str">
        <f t="shared" si="83"/>
        <v>2019_603</v>
      </c>
      <c r="R2667" s="124">
        <v>2664</v>
      </c>
      <c r="S2667" s="39">
        <v>603</v>
      </c>
      <c r="T2667" s="39">
        <v>603</v>
      </c>
      <c r="U2667" s="39" t="s">
        <v>59</v>
      </c>
      <c r="V2667" s="39">
        <v>6.6730999999999998</v>
      </c>
      <c r="W2667" s="39">
        <v>2019</v>
      </c>
      <c r="X2667" s="39">
        <v>69</v>
      </c>
      <c r="Y2667" s="39">
        <v>603</v>
      </c>
      <c r="Z2667" s="39">
        <v>0</v>
      </c>
      <c r="AA2667" s="39">
        <v>1</v>
      </c>
      <c r="AB2667" s="39">
        <v>10.34</v>
      </c>
    </row>
    <row r="2668" spans="1:28" x14ac:dyDescent="0.3">
      <c r="A2668" t="str">
        <f t="shared" si="82"/>
        <v>2015_387</v>
      </c>
      <c r="D2668" s="109">
        <v>2665</v>
      </c>
      <c r="E2668" s="109">
        <v>387</v>
      </c>
      <c r="F2668" s="109">
        <v>387</v>
      </c>
      <c r="G2668" s="109" t="s">
        <v>49</v>
      </c>
      <c r="H2668" s="109">
        <v>2015</v>
      </c>
      <c r="I2668" s="109">
        <v>0</v>
      </c>
      <c r="J2668" s="109">
        <v>1</v>
      </c>
      <c r="K2668" s="109">
        <v>1402.5</v>
      </c>
      <c r="L2668" s="109">
        <v>1473.1</v>
      </c>
      <c r="Q2668" t="str">
        <f t="shared" si="83"/>
        <v>2019_609</v>
      </c>
      <c r="R2668" s="124">
        <v>2665</v>
      </c>
      <c r="S2668" s="39">
        <v>609</v>
      </c>
      <c r="T2668" s="39">
        <v>609</v>
      </c>
      <c r="U2668" s="39" t="s">
        <v>60</v>
      </c>
      <c r="V2668" s="39">
        <v>13.5593</v>
      </c>
      <c r="W2668" s="39">
        <v>2019</v>
      </c>
      <c r="X2668" s="39">
        <v>1460</v>
      </c>
      <c r="Y2668" s="39">
        <v>609</v>
      </c>
      <c r="Z2668" s="39">
        <v>0</v>
      </c>
      <c r="AA2668" s="39">
        <v>1</v>
      </c>
      <c r="AB2668" s="39">
        <v>107.675</v>
      </c>
    </row>
    <row r="2669" spans="1:28" ht="27.6" x14ac:dyDescent="0.3">
      <c r="A2669" t="str">
        <f t="shared" si="82"/>
        <v>2015_414</v>
      </c>
      <c r="D2669" s="109">
        <v>2666</v>
      </c>
      <c r="E2669" s="109">
        <v>414</v>
      </c>
      <c r="F2669" s="109">
        <v>414</v>
      </c>
      <c r="G2669" s="109" t="s">
        <v>50</v>
      </c>
      <c r="H2669" s="109">
        <v>2015</v>
      </c>
      <c r="I2669" s="109">
        <v>0</v>
      </c>
      <c r="J2669" s="109">
        <v>1</v>
      </c>
      <c r="K2669" s="109">
        <v>524.20000000000005</v>
      </c>
      <c r="L2669" s="109">
        <v>526.6</v>
      </c>
      <c r="Q2669" t="str">
        <f t="shared" si="83"/>
        <v>2019_621</v>
      </c>
      <c r="R2669" s="124">
        <v>2666</v>
      </c>
      <c r="S2669" s="39">
        <v>621</v>
      </c>
      <c r="T2669" s="39">
        <v>621</v>
      </c>
      <c r="U2669" s="39" t="s">
        <v>61</v>
      </c>
      <c r="V2669" s="39">
        <v>14.329599999999999</v>
      </c>
      <c r="W2669" s="39">
        <v>2019</v>
      </c>
      <c r="X2669" s="39">
        <v>4674.6000000000004</v>
      </c>
      <c r="Y2669" s="39">
        <v>621</v>
      </c>
      <c r="Z2669" s="39">
        <v>0</v>
      </c>
      <c r="AA2669" s="39">
        <v>1</v>
      </c>
      <c r="AB2669" s="39">
        <v>326.22000000000003</v>
      </c>
    </row>
    <row r="2670" spans="1:28" ht="27.6" x14ac:dyDescent="0.3">
      <c r="A2670" t="str">
        <f t="shared" si="82"/>
        <v>2015_540</v>
      </c>
      <c r="D2670" s="109">
        <v>2667</v>
      </c>
      <c r="E2670" s="109">
        <v>540</v>
      </c>
      <c r="F2670" s="109">
        <v>540</v>
      </c>
      <c r="G2670" s="109" t="s">
        <v>15</v>
      </c>
      <c r="H2670" s="109">
        <v>2015</v>
      </c>
      <c r="I2670" s="109">
        <v>0</v>
      </c>
      <c r="J2670" s="109">
        <v>1</v>
      </c>
      <c r="K2670" s="109">
        <v>571.5</v>
      </c>
      <c r="L2670" s="109">
        <v>601.9</v>
      </c>
      <c r="Q2670" t="str">
        <f t="shared" si="83"/>
        <v>2019_720</v>
      </c>
      <c r="R2670" s="124">
        <v>2667</v>
      </c>
      <c r="S2670" s="39">
        <v>720</v>
      </c>
      <c r="T2670" s="39">
        <v>720</v>
      </c>
      <c r="U2670" s="39" t="s">
        <v>62</v>
      </c>
      <c r="V2670" s="39">
        <v>15.2027</v>
      </c>
      <c r="W2670" s="39">
        <v>2019</v>
      </c>
      <c r="X2670" s="39">
        <v>2203.4</v>
      </c>
      <c r="Y2670" s="39">
        <v>720</v>
      </c>
      <c r="Z2670" s="39">
        <v>0</v>
      </c>
      <c r="AA2670" s="39">
        <v>1</v>
      </c>
      <c r="AB2670" s="39">
        <v>144.935</v>
      </c>
    </row>
    <row r="2671" spans="1:28" x14ac:dyDescent="0.3">
      <c r="A2671" t="str">
        <f t="shared" si="82"/>
        <v>2015_472</v>
      </c>
      <c r="D2671" s="109">
        <v>2668</v>
      </c>
      <c r="E2671" s="109">
        <v>472</v>
      </c>
      <c r="F2671" s="109">
        <v>472</v>
      </c>
      <c r="G2671" s="109" t="s">
        <v>52</v>
      </c>
      <c r="H2671" s="109">
        <v>2015</v>
      </c>
      <c r="I2671" s="109">
        <v>0</v>
      </c>
      <c r="J2671" s="109">
        <v>1</v>
      </c>
      <c r="K2671" s="109">
        <v>1602.7</v>
      </c>
      <c r="L2671" s="109">
        <v>1701.1</v>
      </c>
      <c r="Q2671" t="str">
        <f t="shared" si="83"/>
        <v>2019_729</v>
      </c>
      <c r="R2671" s="124">
        <v>2668</v>
      </c>
      <c r="S2671" s="39">
        <v>729</v>
      </c>
      <c r="T2671" s="39">
        <v>729</v>
      </c>
      <c r="U2671" s="39" t="s">
        <v>63</v>
      </c>
      <c r="V2671" s="39">
        <v>13.329700000000001</v>
      </c>
      <c r="W2671" s="39">
        <v>2019</v>
      </c>
      <c r="X2671" s="39">
        <v>1970.4</v>
      </c>
      <c r="Y2671" s="39">
        <v>729</v>
      </c>
      <c r="Z2671" s="39">
        <v>0</v>
      </c>
      <c r="AA2671" s="39">
        <v>1</v>
      </c>
      <c r="AB2671" s="39">
        <v>147.82</v>
      </c>
    </row>
    <row r="2672" spans="1:28" ht="27.6" x14ac:dyDescent="0.3">
      <c r="A2672" t="str">
        <f t="shared" si="82"/>
        <v>2015_513</v>
      </c>
      <c r="D2672" s="109">
        <v>2669</v>
      </c>
      <c r="E2672" s="109">
        <v>513</v>
      </c>
      <c r="F2672" s="109">
        <v>513</v>
      </c>
      <c r="G2672" s="109" t="s">
        <v>54</v>
      </c>
      <c r="H2672" s="109">
        <v>2015</v>
      </c>
      <c r="I2672" s="109">
        <v>0</v>
      </c>
      <c r="J2672" s="109">
        <v>1</v>
      </c>
      <c r="K2672" s="109">
        <v>345.9</v>
      </c>
      <c r="L2672" s="109">
        <v>433</v>
      </c>
      <c r="Q2672" t="str">
        <f t="shared" si="83"/>
        <v>2019_747</v>
      </c>
      <c r="R2672" s="124">
        <v>2669</v>
      </c>
      <c r="S2672" s="39">
        <v>747</v>
      </c>
      <c r="T2672" s="39">
        <v>747</v>
      </c>
      <c r="U2672" s="39" t="s">
        <v>64</v>
      </c>
      <c r="V2672" s="39">
        <v>12.944800000000001</v>
      </c>
      <c r="W2672" s="39">
        <v>2019</v>
      </c>
      <c r="X2672" s="39">
        <v>621.29999999999995</v>
      </c>
      <c r="Y2672" s="39">
        <v>747</v>
      </c>
      <c r="Z2672" s="39">
        <v>0</v>
      </c>
      <c r="AA2672" s="39">
        <v>1</v>
      </c>
      <c r="AB2672" s="39">
        <v>47.996000000000002</v>
      </c>
    </row>
    <row r="2673" spans="1:28" ht="27.6" x14ac:dyDescent="0.3">
      <c r="A2673" t="str">
        <f t="shared" si="82"/>
        <v>2015_549</v>
      </c>
      <c r="D2673" s="109">
        <v>2670</v>
      </c>
      <c r="E2673" s="109">
        <v>549</v>
      </c>
      <c r="F2673" s="109">
        <v>549</v>
      </c>
      <c r="G2673" s="109" t="s">
        <v>55</v>
      </c>
      <c r="H2673" s="109">
        <v>2015</v>
      </c>
      <c r="I2673" s="109">
        <v>0</v>
      </c>
      <c r="J2673" s="109">
        <v>1</v>
      </c>
      <c r="K2673" s="109">
        <v>479.9</v>
      </c>
      <c r="L2673" s="109">
        <v>462.9</v>
      </c>
      <c r="Q2673" t="str">
        <f t="shared" si="83"/>
        <v>2019_1917</v>
      </c>
      <c r="R2673" s="124">
        <v>2670</v>
      </c>
      <c r="S2673" s="39">
        <v>1917</v>
      </c>
      <c r="T2673" s="39">
        <v>1917</v>
      </c>
      <c r="U2673" s="39" t="s">
        <v>114</v>
      </c>
      <c r="V2673" s="39">
        <v>10.8972</v>
      </c>
      <c r="W2673" s="39">
        <v>2019</v>
      </c>
      <c r="X2673" s="39">
        <v>400.8</v>
      </c>
      <c r="Y2673" s="39">
        <v>1917</v>
      </c>
      <c r="Z2673" s="39">
        <v>0</v>
      </c>
      <c r="AA2673" s="39">
        <v>1</v>
      </c>
      <c r="AB2673" s="39">
        <v>36.78</v>
      </c>
    </row>
    <row r="2674" spans="1:28" ht="55.2" x14ac:dyDescent="0.3">
      <c r="A2674" t="str">
        <f t="shared" si="82"/>
        <v>2015_576</v>
      </c>
      <c r="D2674" s="109">
        <v>2671</v>
      </c>
      <c r="E2674" s="109">
        <v>576</v>
      </c>
      <c r="F2674" s="109">
        <v>576</v>
      </c>
      <c r="G2674" s="109" t="s">
        <v>56</v>
      </c>
      <c r="H2674" s="109">
        <v>2015</v>
      </c>
      <c r="I2674" s="109">
        <v>0</v>
      </c>
      <c r="J2674" s="109">
        <v>1</v>
      </c>
      <c r="K2674" s="109">
        <v>546.29999999999995</v>
      </c>
      <c r="L2674" s="109">
        <v>526.4</v>
      </c>
      <c r="Q2674" t="str">
        <f t="shared" si="83"/>
        <v>2019_846</v>
      </c>
      <c r="R2674" s="124">
        <v>2671</v>
      </c>
      <c r="S2674" s="39">
        <v>846</v>
      </c>
      <c r="T2674" s="39">
        <v>846</v>
      </c>
      <c r="U2674" s="39" t="s">
        <v>66</v>
      </c>
      <c r="V2674" s="39">
        <v>12.5227</v>
      </c>
      <c r="W2674" s="39">
        <v>2019</v>
      </c>
      <c r="X2674" s="39">
        <v>552.5</v>
      </c>
      <c r="Y2674" s="39">
        <v>846</v>
      </c>
      <c r="Z2674" s="39">
        <v>0</v>
      </c>
      <c r="AA2674" s="39">
        <v>1</v>
      </c>
      <c r="AB2674" s="39">
        <v>44.12</v>
      </c>
    </row>
    <row r="2675" spans="1:28" ht="27.6" x14ac:dyDescent="0.3">
      <c r="A2675" t="str">
        <f t="shared" si="82"/>
        <v>2015_585</v>
      </c>
      <c r="D2675" s="109">
        <v>2672</v>
      </c>
      <c r="E2675" s="109">
        <v>585</v>
      </c>
      <c r="F2675" s="109">
        <v>585</v>
      </c>
      <c r="G2675" s="109" t="s">
        <v>57</v>
      </c>
      <c r="H2675" s="109">
        <v>2015</v>
      </c>
      <c r="I2675" s="109">
        <v>0</v>
      </c>
      <c r="J2675" s="109">
        <v>1</v>
      </c>
      <c r="K2675" s="109">
        <v>561.1</v>
      </c>
      <c r="L2675" s="109">
        <v>624.1</v>
      </c>
      <c r="Q2675" t="str">
        <f t="shared" si="83"/>
        <v>2019_882</v>
      </c>
      <c r="R2675" s="124">
        <v>2672</v>
      </c>
      <c r="S2675" s="39">
        <v>882</v>
      </c>
      <c r="T2675" s="39">
        <v>882</v>
      </c>
      <c r="U2675" s="39" t="s">
        <v>68</v>
      </c>
      <c r="V2675" s="39">
        <v>12.410500000000001</v>
      </c>
      <c r="W2675" s="39">
        <v>2019</v>
      </c>
      <c r="X2675" s="39">
        <v>3520</v>
      </c>
      <c r="Y2675" s="39">
        <v>882</v>
      </c>
      <c r="Z2675" s="39">
        <v>0</v>
      </c>
      <c r="AA2675" s="39">
        <v>1</v>
      </c>
      <c r="AB2675" s="39">
        <v>283.63</v>
      </c>
    </row>
    <row r="2676" spans="1:28" x14ac:dyDescent="0.3">
      <c r="A2676" t="str">
        <f t="shared" si="82"/>
        <v>2015_594</v>
      </c>
      <c r="D2676" s="109">
        <v>2673</v>
      </c>
      <c r="E2676" s="109">
        <v>594</v>
      </c>
      <c r="F2676" s="109">
        <v>594</v>
      </c>
      <c r="G2676" s="109" t="s">
        <v>58</v>
      </c>
      <c r="H2676" s="109">
        <v>2015</v>
      </c>
      <c r="I2676" s="109">
        <v>0</v>
      </c>
      <c r="J2676" s="109">
        <v>1</v>
      </c>
      <c r="K2676" s="109">
        <v>801.3</v>
      </c>
      <c r="L2676" s="109">
        <v>712.3</v>
      </c>
      <c r="Q2676" t="str">
        <f t="shared" si="83"/>
        <v>2019_916</v>
      </c>
      <c r="R2676" s="124">
        <v>2673</v>
      </c>
      <c r="S2676" s="39">
        <v>916</v>
      </c>
      <c r="T2676" s="39">
        <v>916</v>
      </c>
      <c r="U2676" s="39" t="s">
        <v>16</v>
      </c>
      <c r="V2676" s="39">
        <v>8.0068999999999999</v>
      </c>
      <c r="W2676" s="39">
        <v>2019</v>
      </c>
      <c r="X2676" s="39">
        <v>115.7</v>
      </c>
      <c r="Y2676" s="39">
        <v>916</v>
      </c>
      <c r="Z2676" s="39">
        <v>0</v>
      </c>
      <c r="AA2676" s="39">
        <v>1</v>
      </c>
      <c r="AB2676" s="39">
        <v>14.45</v>
      </c>
    </row>
    <row r="2677" spans="1:28" x14ac:dyDescent="0.3">
      <c r="A2677" t="str">
        <f t="shared" si="82"/>
        <v>2015_603</v>
      </c>
      <c r="D2677" s="109">
        <v>2674</v>
      </c>
      <c r="E2677" s="109">
        <v>603</v>
      </c>
      <c r="F2677" s="109">
        <v>603</v>
      </c>
      <c r="G2677" s="109" t="s">
        <v>59</v>
      </c>
      <c r="H2677" s="109">
        <v>2015</v>
      </c>
      <c r="I2677" s="109">
        <v>0</v>
      </c>
      <c r="J2677" s="109">
        <v>1</v>
      </c>
      <c r="K2677" s="109">
        <v>187.3</v>
      </c>
      <c r="L2677" s="109">
        <v>70</v>
      </c>
      <c r="Q2677" t="str">
        <f t="shared" si="83"/>
        <v>2019_914</v>
      </c>
      <c r="R2677" s="124">
        <v>2674</v>
      </c>
      <c r="S2677" s="39">
        <v>914</v>
      </c>
      <c r="T2677" s="39">
        <v>914</v>
      </c>
      <c r="U2677" s="39" t="s">
        <v>69</v>
      </c>
      <c r="V2677" s="39">
        <v>16.7166</v>
      </c>
      <c r="W2677" s="39">
        <v>2019</v>
      </c>
      <c r="X2677" s="39">
        <v>1087</v>
      </c>
      <c r="Y2677" s="39">
        <v>914</v>
      </c>
      <c r="Z2677" s="39">
        <v>0</v>
      </c>
      <c r="AA2677" s="39">
        <v>1</v>
      </c>
      <c r="AB2677" s="39">
        <v>65.025000000000006</v>
      </c>
    </row>
    <row r="2678" spans="1:28" ht="41.4" x14ac:dyDescent="0.3">
      <c r="A2678" t="str">
        <f t="shared" si="82"/>
        <v>2015_609</v>
      </c>
      <c r="D2678" s="109">
        <v>2675</v>
      </c>
      <c r="E2678" s="109">
        <v>609</v>
      </c>
      <c r="F2678" s="109">
        <v>609</v>
      </c>
      <c r="G2678" s="109" t="s">
        <v>60</v>
      </c>
      <c r="H2678" s="109">
        <v>2015</v>
      </c>
      <c r="I2678" s="109">
        <v>0</v>
      </c>
      <c r="J2678" s="109">
        <v>1</v>
      </c>
      <c r="K2678" s="109">
        <v>1483</v>
      </c>
      <c r="L2678" s="109">
        <v>1432.2</v>
      </c>
      <c r="Q2678" t="str">
        <f t="shared" si="83"/>
        <v>2019_918</v>
      </c>
      <c r="R2678" s="124">
        <v>2675</v>
      </c>
      <c r="S2678" s="39">
        <v>918</v>
      </c>
      <c r="T2678" s="39">
        <v>918</v>
      </c>
      <c r="U2678" s="39" t="s">
        <v>70</v>
      </c>
      <c r="V2678" s="39">
        <v>10.4077</v>
      </c>
      <c r="W2678" s="39">
        <v>2019</v>
      </c>
      <c r="X2678" s="39">
        <v>456.9</v>
      </c>
      <c r="Y2678" s="39">
        <v>918</v>
      </c>
      <c r="Z2678" s="39">
        <v>0</v>
      </c>
      <c r="AA2678" s="39">
        <v>1</v>
      </c>
      <c r="AB2678" s="39">
        <v>43.9</v>
      </c>
    </row>
    <row r="2679" spans="1:28" ht="27.6" x14ac:dyDescent="0.3">
      <c r="A2679" t="str">
        <f t="shared" si="82"/>
        <v>2015_621</v>
      </c>
      <c r="D2679" s="109">
        <v>2676</v>
      </c>
      <c r="E2679" s="109">
        <v>621</v>
      </c>
      <c r="F2679" s="109">
        <v>621</v>
      </c>
      <c r="G2679" s="109" t="s">
        <v>61</v>
      </c>
      <c r="H2679" s="109">
        <v>2015</v>
      </c>
      <c r="I2679" s="109">
        <v>0</v>
      </c>
      <c r="J2679" s="109">
        <v>1</v>
      </c>
      <c r="K2679" s="109">
        <v>4056.9</v>
      </c>
      <c r="L2679" s="109">
        <v>4556</v>
      </c>
      <c r="Q2679" t="str">
        <f t="shared" si="83"/>
        <v>2019_936</v>
      </c>
      <c r="R2679" s="124">
        <v>2676</v>
      </c>
      <c r="S2679" s="39">
        <v>936</v>
      </c>
      <c r="T2679" s="39">
        <v>936</v>
      </c>
      <c r="U2679" s="39" t="s">
        <v>71</v>
      </c>
      <c r="V2679" s="39">
        <v>12.2051</v>
      </c>
      <c r="W2679" s="39">
        <v>2019</v>
      </c>
      <c r="X2679" s="39">
        <v>952</v>
      </c>
      <c r="Y2679" s="39">
        <v>936</v>
      </c>
      <c r="Z2679" s="39">
        <v>0</v>
      </c>
      <c r="AA2679" s="39">
        <v>1</v>
      </c>
      <c r="AB2679" s="39">
        <v>78</v>
      </c>
    </row>
    <row r="2680" spans="1:28" x14ac:dyDescent="0.3">
      <c r="A2680" t="str">
        <f t="shared" si="82"/>
        <v>2015_720</v>
      </c>
      <c r="D2680" s="109">
        <v>2677</v>
      </c>
      <c r="E2680" s="109">
        <v>720</v>
      </c>
      <c r="F2680" s="109">
        <v>720</v>
      </c>
      <c r="G2680" s="109" t="s">
        <v>62</v>
      </c>
      <c r="H2680" s="109">
        <v>2015</v>
      </c>
      <c r="I2680" s="109">
        <v>0</v>
      </c>
      <c r="J2680" s="109">
        <v>1</v>
      </c>
      <c r="K2680" s="109">
        <v>1813.6</v>
      </c>
      <c r="L2680" s="109">
        <v>1893.7</v>
      </c>
      <c r="Q2680" t="str">
        <f t="shared" si="83"/>
        <v>2019_977</v>
      </c>
      <c r="R2680" s="124">
        <v>2677</v>
      </c>
      <c r="S2680" s="39">
        <v>977</v>
      </c>
      <c r="T2680" s="39">
        <v>977</v>
      </c>
      <c r="U2680" s="39" t="s">
        <v>72</v>
      </c>
      <c r="V2680" s="39">
        <v>13.008900000000001</v>
      </c>
      <c r="W2680" s="39">
        <v>2019</v>
      </c>
      <c r="X2680" s="39">
        <v>879.4</v>
      </c>
      <c r="Y2680" s="39">
        <v>977</v>
      </c>
      <c r="Z2680" s="39">
        <v>0</v>
      </c>
      <c r="AA2680" s="39">
        <v>1</v>
      </c>
      <c r="AB2680" s="39">
        <v>67.599999999999994</v>
      </c>
    </row>
    <row r="2681" spans="1:28" x14ac:dyDescent="0.3">
      <c r="A2681" t="str">
        <f t="shared" si="82"/>
        <v>2015_729</v>
      </c>
      <c r="D2681" s="109">
        <v>2678</v>
      </c>
      <c r="E2681" s="109">
        <v>729</v>
      </c>
      <c r="F2681" s="109">
        <v>729</v>
      </c>
      <c r="G2681" s="109" t="s">
        <v>63</v>
      </c>
      <c r="H2681" s="109">
        <v>2015</v>
      </c>
      <c r="I2681" s="109">
        <v>0</v>
      </c>
      <c r="J2681" s="109">
        <v>1</v>
      </c>
      <c r="K2681" s="109">
        <v>2066.4</v>
      </c>
      <c r="L2681" s="109">
        <v>2006.2</v>
      </c>
      <c r="Q2681" t="str">
        <f t="shared" si="83"/>
        <v>2019_981</v>
      </c>
      <c r="R2681" s="124">
        <v>2678</v>
      </c>
      <c r="S2681" s="39">
        <v>981</v>
      </c>
      <c r="T2681" s="39">
        <v>981</v>
      </c>
      <c r="U2681" s="39" t="s">
        <v>73</v>
      </c>
      <c r="V2681" s="39">
        <v>15.652799999999999</v>
      </c>
      <c r="W2681" s="39">
        <v>2019</v>
      </c>
      <c r="X2681" s="39">
        <v>2136.3000000000002</v>
      </c>
      <c r="Y2681" s="39">
        <v>981</v>
      </c>
      <c r="Z2681" s="39">
        <v>0</v>
      </c>
      <c r="AA2681" s="39">
        <v>1</v>
      </c>
      <c r="AB2681" s="39">
        <v>136.47999999999999</v>
      </c>
    </row>
    <row r="2682" spans="1:28" x14ac:dyDescent="0.3">
      <c r="A2682" t="str">
        <f t="shared" si="82"/>
        <v>2015_747</v>
      </c>
      <c r="D2682" s="109">
        <v>2679</v>
      </c>
      <c r="E2682" s="109">
        <v>747</v>
      </c>
      <c r="F2682" s="109">
        <v>747</v>
      </c>
      <c r="G2682" s="109" t="s">
        <v>64</v>
      </c>
      <c r="H2682" s="109">
        <v>2015</v>
      </c>
      <c r="I2682" s="109">
        <v>0</v>
      </c>
      <c r="J2682" s="109">
        <v>1</v>
      </c>
      <c r="K2682" s="109">
        <v>611.6</v>
      </c>
      <c r="L2682" s="109">
        <v>627.6</v>
      </c>
      <c r="Q2682" t="str">
        <f t="shared" si="83"/>
        <v>2019_999</v>
      </c>
      <c r="R2682" s="124">
        <v>2679</v>
      </c>
      <c r="S2682" s="39">
        <v>999</v>
      </c>
      <c r="T2682" s="39">
        <v>999</v>
      </c>
      <c r="U2682" s="39" t="s">
        <v>74</v>
      </c>
      <c r="V2682" s="39">
        <v>14.5343</v>
      </c>
      <c r="W2682" s="39">
        <v>2019</v>
      </c>
      <c r="X2682" s="39">
        <v>1732.9</v>
      </c>
      <c r="Y2682" s="39">
        <v>999</v>
      </c>
      <c r="Z2682" s="39">
        <v>0</v>
      </c>
      <c r="AA2682" s="39">
        <v>1</v>
      </c>
      <c r="AB2682" s="39">
        <v>119.22799999999999</v>
      </c>
    </row>
    <row r="2683" spans="1:28" ht="27.6" x14ac:dyDescent="0.3">
      <c r="A2683" t="str">
        <f t="shared" si="82"/>
        <v>2015_1917</v>
      </c>
      <c r="D2683" s="109">
        <v>2680</v>
      </c>
      <c r="E2683" s="109">
        <v>1917</v>
      </c>
      <c r="F2683" s="109">
        <v>1917</v>
      </c>
      <c r="G2683" s="109" t="s">
        <v>114</v>
      </c>
      <c r="H2683" s="109">
        <v>2015</v>
      </c>
      <c r="I2683" s="109">
        <v>0</v>
      </c>
      <c r="J2683" s="109">
        <v>1</v>
      </c>
      <c r="K2683" s="109">
        <v>423.8</v>
      </c>
      <c r="L2683" s="109">
        <v>449.1</v>
      </c>
      <c r="Q2683" t="str">
        <f t="shared" si="83"/>
        <v>2019_1044</v>
      </c>
      <c r="R2683" s="124">
        <v>2680</v>
      </c>
      <c r="S2683" s="39">
        <v>1044</v>
      </c>
      <c r="T2683" s="39">
        <v>1044</v>
      </c>
      <c r="U2683" s="39" t="s">
        <v>75</v>
      </c>
      <c r="V2683" s="39">
        <v>13.163600000000001</v>
      </c>
      <c r="W2683" s="39">
        <v>2019</v>
      </c>
      <c r="X2683" s="39">
        <v>5446.7</v>
      </c>
      <c r="Y2683" s="39">
        <v>1044</v>
      </c>
      <c r="Z2683" s="39">
        <v>0</v>
      </c>
      <c r="AA2683" s="39">
        <v>1</v>
      </c>
      <c r="AB2683" s="39">
        <v>413.77</v>
      </c>
    </row>
    <row r="2684" spans="1:28" ht="27.6" x14ac:dyDescent="0.3">
      <c r="A2684" t="str">
        <f t="shared" si="82"/>
        <v>2015_846</v>
      </c>
      <c r="D2684" s="109">
        <v>2681</v>
      </c>
      <c r="E2684" s="109">
        <v>846</v>
      </c>
      <c r="F2684" s="109">
        <v>846</v>
      </c>
      <c r="G2684" s="109" t="s">
        <v>66</v>
      </c>
      <c r="H2684" s="109">
        <v>2015</v>
      </c>
      <c r="I2684" s="109">
        <v>0</v>
      </c>
      <c r="J2684" s="109">
        <v>1</v>
      </c>
      <c r="K2684" s="109">
        <v>533.9</v>
      </c>
      <c r="L2684" s="109">
        <v>545.70000000000005</v>
      </c>
      <c r="Q2684" t="str">
        <f t="shared" si="83"/>
        <v>2019_1053</v>
      </c>
      <c r="R2684" s="124">
        <v>2681</v>
      </c>
      <c r="S2684" s="39">
        <v>1053</v>
      </c>
      <c r="T2684" s="39">
        <v>1053</v>
      </c>
      <c r="U2684" s="39" t="s">
        <v>76</v>
      </c>
      <c r="V2684" s="39">
        <v>13.692</v>
      </c>
      <c r="W2684" s="39">
        <v>2019</v>
      </c>
      <c r="X2684" s="39">
        <v>15968.6</v>
      </c>
      <c r="Y2684" s="39">
        <v>1053</v>
      </c>
      <c r="Z2684" s="39">
        <v>0</v>
      </c>
      <c r="AA2684" s="39">
        <v>1</v>
      </c>
      <c r="AB2684" s="39">
        <v>1166.27</v>
      </c>
    </row>
    <row r="2685" spans="1:28" ht="41.4" x14ac:dyDescent="0.3">
      <c r="A2685" t="str">
        <f t="shared" si="82"/>
        <v>2015_882</v>
      </c>
      <c r="D2685" s="109">
        <v>2682</v>
      </c>
      <c r="E2685" s="109">
        <v>882</v>
      </c>
      <c r="F2685" s="109">
        <v>882</v>
      </c>
      <c r="G2685" s="109" t="s">
        <v>68</v>
      </c>
      <c r="H2685" s="109">
        <v>2015</v>
      </c>
      <c r="I2685" s="109">
        <v>0</v>
      </c>
      <c r="J2685" s="109">
        <v>1</v>
      </c>
      <c r="K2685" s="109">
        <v>4457.5</v>
      </c>
      <c r="L2685" s="109">
        <v>3909.2</v>
      </c>
      <c r="Q2685" t="str">
        <f t="shared" si="83"/>
        <v>2019_1062</v>
      </c>
      <c r="R2685" s="124">
        <v>2682</v>
      </c>
      <c r="S2685" s="39">
        <v>1062</v>
      </c>
      <c r="T2685" s="39">
        <v>1062</v>
      </c>
      <c r="U2685" s="39" t="s">
        <v>77</v>
      </c>
      <c r="V2685" s="39">
        <v>14.2661</v>
      </c>
      <c r="W2685" s="39">
        <v>2019</v>
      </c>
      <c r="X2685" s="39">
        <v>1492.8</v>
      </c>
      <c r="Y2685" s="39">
        <v>1062</v>
      </c>
      <c r="Z2685" s="39">
        <v>0</v>
      </c>
      <c r="AA2685" s="39">
        <v>1</v>
      </c>
      <c r="AB2685" s="39">
        <v>104.64</v>
      </c>
    </row>
    <row r="2686" spans="1:28" ht="27.6" x14ac:dyDescent="0.3">
      <c r="A2686" t="str">
        <f t="shared" si="82"/>
        <v>2015_916</v>
      </c>
      <c r="D2686" s="109">
        <v>2683</v>
      </c>
      <c r="E2686" s="109">
        <v>916</v>
      </c>
      <c r="F2686" s="109">
        <v>916</v>
      </c>
      <c r="G2686" s="109" t="s">
        <v>16</v>
      </c>
      <c r="H2686" s="109">
        <v>2015</v>
      </c>
      <c r="I2686" s="109">
        <v>0</v>
      </c>
      <c r="J2686" s="109">
        <v>1</v>
      </c>
      <c r="K2686" s="109">
        <v>261.10000000000002</v>
      </c>
      <c r="L2686" s="109">
        <v>236.1</v>
      </c>
      <c r="Q2686" t="str">
        <f t="shared" si="83"/>
        <v>2019_1071</v>
      </c>
      <c r="R2686" s="124">
        <v>2683</v>
      </c>
      <c r="S2686" s="39">
        <v>1071</v>
      </c>
      <c r="T2686" s="39">
        <v>1071</v>
      </c>
      <c r="U2686" s="39" t="s">
        <v>78</v>
      </c>
      <c r="V2686" s="39">
        <v>13.5853</v>
      </c>
      <c r="W2686" s="39">
        <v>2019</v>
      </c>
      <c r="X2686" s="39">
        <v>1327</v>
      </c>
      <c r="Y2686" s="39">
        <v>1071</v>
      </c>
      <c r="Z2686" s="39">
        <v>0</v>
      </c>
      <c r="AA2686" s="39">
        <v>1</v>
      </c>
      <c r="AB2686" s="39">
        <v>97.679000000000002</v>
      </c>
    </row>
    <row r="2687" spans="1:28" ht="27.6" x14ac:dyDescent="0.3">
      <c r="A2687" t="str">
        <f t="shared" si="82"/>
        <v>2015_914</v>
      </c>
      <c r="D2687" s="109">
        <v>2684</v>
      </c>
      <c r="E2687" s="109">
        <v>914</v>
      </c>
      <c r="F2687" s="109">
        <v>914</v>
      </c>
      <c r="G2687" s="109" t="s">
        <v>69</v>
      </c>
      <c r="H2687" s="109">
        <v>2015</v>
      </c>
      <c r="I2687" s="109">
        <v>0</v>
      </c>
      <c r="J2687" s="109">
        <v>1</v>
      </c>
      <c r="K2687" s="109">
        <v>469</v>
      </c>
      <c r="L2687" s="109">
        <v>882.4</v>
      </c>
      <c r="Q2687" t="str">
        <f t="shared" si="83"/>
        <v>2019_1089</v>
      </c>
      <c r="R2687" s="124">
        <v>2684</v>
      </c>
      <c r="S2687" s="39">
        <v>1089</v>
      </c>
      <c r="T2687" s="39">
        <v>1089</v>
      </c>
      <c r="U2687" s="39" t="s">
        <v>80</v>
      </c>
      <c r="V2687" s="39">
        <v>11.3827</v>
      </c>
      <c r="W2687" s="39">
        <v>2019</v>
      </c>
      <c r="X2687" s="39">
        <v>418.6</v>
      </c>
      <c r="Y2687" s="39">
        <v>1089</v>
      </c>
      <c r="Z2687" s="39">
        <v>0</v>
      </c>
      <c r="AA2687" s="39">
        <v>1</v>
      </c>
      <c r="AB2687" s="39">
        <v>36.774999999999999</v>
      </c>
    </row>
    <row r="2688" spans="1:28" ht="27.6" x14ac:dyDescent="0.3">
      <c r="A2688" t="str">
        <f t="shared" si="82"/>
        <v>2015_918</v>
      </c>
      <c r="D2688" s="109">
        <v>2685</v>
      </c>
      <c r="E2688" s="109">
        <v>918</v>
      </c>
      <c r="F2688" s="109">
        <v>918</v>
      </c>
      <c r="G2688" s="109" t="s">
        <v>70</v>
      </c>
      <c r="H2688" s="109">
        <v>2015</v>
      </c>
      <c r="I2688" s="109">
        <v>0</v>
      </c>
      <c r="J2688" s="109">
        <v>1</v>
      </c>
      <c r="K2688" s="109">
        <v>479.1</v>
      </c>
      <c r="L2688" s="109">
        <v>516.29999999999995</v>
      </c>
      <c r="Q2688" t="str">
        <f t="shared" si="83"/>
        <v>2019_1080</v>
      </c>
      <c r="R2688" s="124">
        <v>2685</v>
      </c>
      <c r="S2688" s="39">
        <v>1080</v>
      </c>
      <c r="T2688" s="39">
        <v>1080</v>
      </c>
      <c r="U2688" s="39" t="s">
        <v>780</v>
      </c>
      <c r="V2688" s="39">
        <v>11.5634</v>
      </c>
      <c r="W2688" s="39">
        <v>2019</v>
      </c>
      <c r="X2688" s="39">
        <v>403.1</v>
      </c>
      <c r="Y2688" s="39">
        <v>1080</v>
      </c>
      <c r="Z2688" s="39">
        <v>0</v>
      </c>
      <c r="AA2688" s="39">
        <v>1</v>
      </c>
      <c r="AB2688" s="39">
        <v>34.86</v>
      </c>
    </row>
    <row r="2689" spans="1:28" ht="27.6" x14ac:dyDescent="0.3">
      <c r="A2689" t="str">
        <f t="shared" si="82"/>
        <v>2015_936</v>
      </c>
      <c r="D2689" s="109">
        <v>2686</v>
      </c>
      <c r="E2689" s="109">
        <v>936</v>
      </c>
      <c r="F2689" s="109">
        <v>936</v>
      </c>
      <c r="G2689" s="109" t="s">
        <v>71</v>
      </c>
      <c r="H2689" s="109">
        <v>2015</v>
      </c>
      <c r="I2689" s="109">
        <v>0</v>
      </c>
      <c r="J2689" s="109">
        <v>1</v>
      </c>
      <c r="K2689" s="109">
        <v>877.2</v>
      </c>
      <c r="L2689" s="109">
        <v>1050.2</v>
      </c>
      <c r="Q2689" t="str">
        <f t="shared" si="83"/>
        <v>2019_1082</v>
      </c>
      <c r="R2689" s="124">
        <v>2686</v>
      </c>
      <c r="S2689" s="39">
        <v>1082</v>
      </c>
      <c r="T2689" s="39">
        <v>1082</v>
      </c>
      <c r="U2689" s="39" t="s">
        <v>389</v>
      </c>
      <c r="V2689" s="39">
        <v>12.1449</v>
      </c>
      <c r="W2689" s="39">
        <v>2019</v>
      </c>
      <c r="X2689" s="39">
        <v>1530.2</v>
      </c>
      <c r="Y2689" s="39">
        <v>1082</v>
      </c>
      <c r="Z2689" s="39">
        <v>0</v>
      </c>
      <c r="AA2689" s="39">
        <v>1</v>
      </c>
      <c r="AB2689" s="39">
        <v>125.995</v>
      </c>
    </row>
    <row r="2690" spans="1:28" ht="27.6" x14ac:dyDescent="0.3">
      <c r="A2690" t="str">
        <f t="shared" si="82"/>
        <v>2015_977</v>
      </c>
      <c r="D2690" s="109">
        <v>2687</v>
      </c>
      <c r="E2690" s="109">
        <v>977</v>
      </c>
      <c r="F2690" s="109">
        <v>977</v>
      </c>
      <c r="G2690" s="109" t="s">
        <v>72</v>
      </c>
      <c r="H2690" s="109">
        <v>2015</v>
      </c>
      <c r="I2690" s="109">
        <v>0</v>
      </c>
      <c r="J2690" s="109">
        <v>1</v>
      </c>
      <c r="K2690" s="109">
        <v>562.5</v>
      </c>
      <c r="L2690" s="109">
        <v>660.4</v>
      </c>
      <c r="Q2690" t="str">
        <f t="shared" si="83"/>
        <v>2019_1093</v>
      </c>
      <c r="R2690" s="124">
        <v>2687</v>
      </c>
      <c r="S2690" s="39">
        <v>1093</v>
      </c>
      <c r="T2690" s="39">
        <v>1093</v>
      </c>
      <c r="U2690" s="39" t="s">
        <v>81</v>
      </c>
      <c r="V2690" s="39">
        <v>13.098100000000001</v>
      </c>
      <c r="W2690" s="39">
        <v>2019</v>
      </c>
      <c r="X2690" s="39">
        <v>651.5</v>
      </c>
      <c r="Y2690" s="39">
        <v>1093</v>
      </c>
      <c r="Z2690" s="39">
        <v>0</v>
      </c>
      <c r="AA2690" s="39">
        <v>1</v>
      </c>
      <c r="AB2690" s="39">
        <v>49.74</v>
      </c>
    </row>
    <row r="2691" spans="1:28" ht="27.6" x14ac:dyDescent="0.3">
      <c r="A2691" t="str">
        <f t="shared" si="82"/>
        <v>2015_981</v>
      </c>
      <c r="D2691" s="109">
        <v>2688</v>
      </c>
      <c r="E2691" s="109">
        <v>981</v>
      </c>
      <c r="F2691" s="109">
        <v>981</v>
      </c>
      <c r="G2691" s="109" t="s">
        <v>73</v>
      </c>
      <c r="H2691" s="109">
        <v>2015</v>
      </c>
      <c r="I2691" s="109">
        <v>0</v>
      </c>
      <c r="J2691" s="109">
        <v>1</v>
      </c>
      <c r="K2691" s="109">
        <v>1905.5</v>
      </c>
      <c r="L2691" s="109">
        <v>2019</v>
      </c>
      <c r="Q2691" t="str">
        <f t="shared" si="83"/>
        <v>2019_1079</v>
      </c>
      <c r="R2691" s="124">
        <v>2688</v>
      </c>
      <c r="S2691" s="39">
        <v>1079</v>
      </c>
      <c r="T2691" s="39">
        <v>1079</v>
      </c>
      <c r="U2691" s="39" t="s">
        <v>79</v>
      </c>
      <c r="V2691" s="39">
        <v>15.6662</v>
      </c>
      <c r="W2691" s="39">
        <v>2019</v>
      </c>
      <c r="X2691" s="39">
        <v>1107.5999999999999</v>
      </c>
      <c r="Y2691" s="39">
        <v>1079</v>
      </c>
      <c r="Z2691" s="39">
        <v>0</v>
      </c>
      <c r="AA2691" s="39">
        <v>1</v>
      </c>
      <c r="AB2691" s="39">
        <v>70.7</v>
      </c>
    </row>
    <row r="2692" spans="1:28" ht="27.6" x14ac:dyDescent="0.3">
      <c r="A2692" t="str">
        <f t="shared" si="82"/>
        <v>2015_999</v>
      </c>
      <c r="D2692" s="109">
        <v>2689</v>
      </c>
      <c r="E2692" s="109">
        <v>999</v>
      </c>
      <c r="F2692" s="109">
        <v>999</v>
      </c>
      <c r="G2692" s="109" t="s">
        <v>74</v>
      </c>
      <c r="H2692" s="109">
        <v>2015</v>
      </c>
      <c r="I2692" s="109">
        <v>0</v>
      </c>
      <c r="J2692" s="109">
        <v>1</v>
      </c>
      <c r="K2692" s="109">
        <v>1718.2</v>
      </c>
      <c r="L2692" s="109">
        <v>1717.9</v>
      </c>
      <c r="Q2692" t="str">
        <f t="shared" si="83"/>
        <v>2019_1095</v>
      </c>
      <c r="R2692" s="124">
        <v>2689</v>
      </c>
      <c r="S2692" s="39">
        <v>1095</v>
      </c>
      <c r="T2692" s="39">
        <v>1095</v>
      </c>
      <c r="U2692" s="39" t="s">
        <v>82</v>
      </c>
      <c r="V2692" s="39">
        <v>11.8423</v>
      </c>
      <c r="W2692" s="39">
        <v>2019</v>
      </c>
      <c r="X2692" s="39">
        <v>754.4</v>
      </c>
      <c r="Y2692" s="39">
        <v>1095</v>
      </c>
      <c r="Z2692" s="39">
        <v>0</v>
      </c>
      <c r="AA2692" s="39">
        <v>1</v>
      </c>
      <c r="AB2692" s="39">
        <v>63.704000000000001</v>
      </c>
    </row>
    <row r="2693" spans="1:28" ht="27.6" x14ac:dyDescent="0.3">
      <c r="A2693" t="str">
        <f t="shared" ref="A2693:A2756" si="84">CONCATENATE(H2693,"_",E2693)</f>
        <v>2015_1044</v>
      </c>
      <c r="D2693" s="109">
        <v>2690</v>
      </c>
      <c r="E2693" s="109">
        <v>1044</v>
      </c>
      <c r="F2693" s="109">
        <v>1044</v>
      </c>
      <c r="G2693" s="109" t="s">
        <v>75</v>
      </c>
      <c r="H2693" s="109">
        <v>2015</v>
      </c>
      <c r="I2693" s="109">
        <v>0</v>
      </c>
      <c r="J2693" s="109">
        <v>1</v>
      </c>
      <c r="K2693" s="109">
        <v>5052.1000000000004</v>
      </c>
      <c r="L2693" s="109">
        <v>5289.1</v>
      </c>
      <c r="Q2693" t="str">
        <f t="shared" ref="Q2693:Q2756" si="85">CONCATENATE(W2693,"_",S2693)</f>
        <v>2019_4772</v>
      </c>
      <c r="R2693" s="124">
        <v>2690</v>
      </c>
      <c r="S2693" s="39">
        <v>4772</v>
      </c>
      <c r="T2693" s="39">
        <v>4772</v>
      </c>
      <c r="U2693" s="39" t="s">
        <v>221</v>
      </c>
      <c r="V2693" s="39">
        <v>11.994999999999999</v>
      </c>
      <c r="W2693" s="39">
        <v>2019</v>
      </c>
      <c r="X2693" s="39">
        <v>714</v>
      </c>
      <c r="Y2693" s="39">
        <v>4772</v>
      </c>
      <c r="Z2693" s="39">
        <v>0</v>
      </c>
      <c r="AA2693" s="39">
        <v>1</v>
      </c>
      <c r="AB2693" s="39">
        <v>59.524999999999999</v>
      </c>
    </row>
    <row r="2694" spans="1:28" x14ac:dyDescent="0.3">
      <c r="A2694" t="str">
        <f t="shared" si="84"/>
        <v>2015_1053</v>
      </c>
      <c r="D2694" s="109">
        <v>2691</v>
      </c>
      <c r="E2694" s="109">
        <v>1053</v>
      </c>
      <c r="F2694" s="109">
        <v>1053</v>
      </c>
      <c r="G2694" s="109" t="s">
        <v>76</v>
      </c>
      <c r="H2694" s="109">
        <v>2015</v>
      </c>
      <c r="I2694" s="109">
        <v>0</v>
      </c>
      <c r="J2694" s="109">
        <v>1</v>
      </c>
      <c r="K2694" s="109">
        <v>16939.3</v>
      </c>
      <c r="L2694" s="109">
        <v>16157.3</v>
      </c>
      <c r="Q2694" t="str">
        <f t="shared" si="85"/>
        <v>2019_1107</v>
      </c>
      <c r="R2694" s="124">
        <v>2691</v>
      </c>
      <c r="S2694" s="39">
        <v>1107</v>
      </c>
      <c r="T2694" s="39">
        <v>1107</v>
      </c>
      <c r="U2694" s="39" t="s">
        <v>83</v>
      </c>
      <c r="V2694" s="39">
        <v>13.5807</v>
      </c>
      <c r="W2694" s="39">
        <v>2019</v>
      </c>
      <c r="X2694" s="39">
        <v>1226</v>
      </c>
      <c r="Y2694" s="39">
        <v>1107</v>
      </c>
      <c r="Z2694" s="39">
        <v>0</v>
      </c>
      <c r="AA2694" s="39">
        <v>1</v>
      </c>
      <c r="AB2694" s="39">
        <v>90.275000000000006</v>
      </c>
    </row>
    <row r="2695" spans="1:28" ht="27.6" x14ac:dyDescent="0.3">
      <c r="A2695" t="str">
        <f t="shared" si="84"/>
        <v>2015_1062</v>
      </c>
      <c r="D2695" s="109">
        <v>2692</v>
      </c>
      <c r="E2695" s="109">
        <v>1062</v>
      </c>
      <c r="F2695" s="109">
        <v>1062</v>
      </c>
      <c r="G2695" s="109" t="s">
        <v>77</v>
      </c>
      <c r="H2695" s="109">
        <v>2015</v>
      </c>
      <c r="I2695" s="109">
        <v>0</v>
      </c>
      <c r="J2695" s="109">
        <v>1</v>
      </c>
      <c r="K2695" s="109">
        <v>1360</v>
      </c>
      <c r="L2695" s="109">
        <v>1515.6</v>
      </c>
      <c r="Q2695" t="str">
        <f t="shared" si="85"/>
        <v>2019_1116</v>
      </c>
      <c r="R2695" s="124">
        <v>2692</v>
      </c>
      <c r="S2695" s="39">
        <v>1116</v>
      </c>
      <c r="T2695" s="39">
        <v>1116</v>
      </c>
      <c r="U2695" s="39" t="s">
        <v>84</v>
      </c>
      <c r="V2695" s="39">
        <v>13.5311</v>
      </c>
      <c r="W2695" s="39">
        <v>2019</v>
      </c>
      <c r="X2695" s="39">
        <v>1536.7</v>
      </c>
      <c r="Y2695" s="39">
        <v>1116</v>
      </c>
      <c r="Z2695" s="39">
        <v>0</v>
      </c>
      <c r="AA2695" s="39">
        <v>1</v>
      </c>
      <c r="AB2695" s="39">
        <v>113.568</v>
      </c>
    </row>
    <row r="2696" spans="1:28" ht="27.6" x14ac:dyDescent="0.3">
      <c r="A2696" t="str">
        <f t="shared" si="84"/>
        <v>2015_1071</v>
      </c>
      <c r="D2696" s="109">
        <v>2693</v>
      </c>
      <c r="E2696" s="109">
        <v>1071</v>
      </c>
      <c r="F2696" s="109">
        <v>1071</v>
      </c>
      <c r="G2696" s="109" t="s">
        <v>78</v>
      </c>
      <c r="H2696" s="109">
        <v>2015</v>
      </c>
      <c r="I2696" s="109">
        <v>0</v>
      </c>
      <c r="J2696" s="109">
        <v>1</v>
      </c>
      <c r="K2696" s="109">
        <v>1335.2</v>
      </c>
      <c r="L2696" s="109">
        <v>1318.5</v>
      </c>
      <c r="Q2696" t="str">
        <f t="shared" si="85"/>
        <v>2019_1134</v>
      </c>
      <c r="R2696" s="124">
        <v>2693</v>
      </c>
      <c r="S2696" s="39">
        <v>1134</v>
      </c>
      <c r="T2696" s="39">
        <v>1134</v>
      </c>
      <c r="U2696" s="39" t="s">
        <v>85</v>
      </c>
      <c r="V2696" s="39">
        <v>9.3367000000000004</v>
      </c>
      <c r="W2696" s="39">
        <v>2019</v>
      </c>
      <c r="X2696" s="39">
        <v>185.8</v>
      </c>
      <c r="Y2696" s="39">
        <v>1134</v>
      </c>
      <c r="Z2696" s="39">
        <v>0</v>
      </c>
      <c r="AA2696" s="39">
        <v>1</v>
      </c>
      <c r="AB2696" s="39">
        <v>19.899999999999999</v>
      </c>
    </row>
    <row r="2697" spans="1:28" ht="27.6" x14ac:dyDescent="0.3">
      <c r="A2697" t="str">
        <f t="shared" si="84"/>
        <v>2015_1089</v>
      </c>
      <c r="D2697" s="109">
        <v>2694</v>
      </c>
      <c r="E2697" s="109">
        <v>1089</v>
      </c>
      <c r="F2697" s="109">
        <v>1089</v>
      </c>
      <c r="G2697" s="109" t="s">
        <v>80</v>
      </c>
      <c r="H2697" s="109">
        <v>2015</v>
      </c>
      <c r="I2697" s="109">
        <v>0</v>
      </c>
      <c r="J2697" s="109">
        <v>1</v>
      </c>
      <c r="K2697" s="109">
        <v>477.9</v>
      </c>
      <c r="L2697" s="109">
        <v>438.4</v>
      </c>
      <c r="Q2697" t="str">
        <f t="shared" si="85"/>
        <v>2019_1152</v>
      </c>
      <c r="R2697" s="124">
        <v>2694</v>
      </c>
      <c r="S2697" s="39">
        <v>1152</v>
      </c>
      <c r="T2697" s="39">
        <v>1152</v>
      </c>
      <c r="U2697" s="39" t="s">
        <v>86</v>
      </c>
      <c r="V2697" s="39">
        <v>15.037800000000001</v>
      </c>
      <c r="W2697" s="39">
        <v>2019</v>
      </c>
      <c r="X2697" s="39">
        <v>1093.4000000000001</v>
      </c>
      <c r="Y2697" s="39">
        <v>1152</v>
      </c>
      <c r="Z2697" s="39">
        <v>0</v>
      </c>
      <c r="AA2697" s="39">
        <v>1</v>
      </c>
      <c r="AB2697" s="39">
        <v>72.709999999999994</v>
      </c>
    </row>
    <row r="2698" spans="1:28" x14ac:dyDescent="0.3">
      <c r="A2698" t="str">
        <f t="shared" si="84"/>
        <v>2015_1080</v>
      </c>
      <c r="D2698" s="109">
        <v>2695</v>
      </c>
      <c r="E2698" s="109">
        <v>1080</v>
      </c>
      <c r="F2698" s="109">
        <v>1080</v>
      </c>
      <c r="G2698" s="109" t="s">
        <v>780</v>
      </c>
      <c r="H2698" s="109">
        <v>2015</v>
      </c>
      <c r="I2698" s="109">
        <v>0</v>
      </c>
      <c r="J2698" s="109">
        <v>1</v>
      </c>
      <c r="K2698" s="109">
        <v>448.3</v>
      </c>
      <c r="L2698" s="109">
        <v>446.3</v>
      </c>
      <c r="Q2698" t="str">
        <f t="shared" si="85"/>
        <v>2019_1197</v>
      </c>
      <c r="R2698" s="124">
        <v>2695</v>
      </c>
      <c r="S2698" s="39">
        <v>1197</v>
      </c>
      <c r="T2698" s="39">
        <v>1197</v>
      </c>
      <c r="U2698" s="39" t="s">
        <v>87</v>
      </c>
      <c r="V2698" s="39">
        <v>12.715299999999999</v>
      </c>
      <c r="W2698" s="39">
        <v>2019</v>
      </c>
      <c r="X2698" s="39">
        <v>1078</v>
      </c>
      <c r="Y2698" s="39">
        <v>1197</v>
      </c>
      <c r="Z2698" s="39">
        <v>0</v>
      </c>
      <c r="AA2698" s="39">
        <v>1</v>
      </c>
      <c r="AB2698" s="39">
        <v>84.78</v>
      </c>
    </row>
    <row r="2699" spans="1:28" ht="41.4" x14ac:dyDescent="0.3">
      <c r="A2699" t="str">
        <f t="shared" si="84"/>
        <v>2015_1082</v>
      </c>
      <c r="D2699" s="109">
        <v>2696</v>
      </c>
      <c r="E2699" s="109">
        <v>1082</v>
      </c>
      <c r="F2699" s="109">
        <v>1082</v>
      </c>
      <c r="G2699" s="109" t="s">
        <v>389</v>
      </c>
      <c r="H2699" s="109">
        <v>2015</v>
      </c>
      <c r="I2699" s="109">
        <v>0</v>
      </c>
      <c r="J2699" s="109">
        <v>1</v>
      </c>
      <c r="K2699" s="109">
        <v>1450.9</v>
      </c>
      <c r="L2699" s="109">
        <v>1470.6</v>
      </c>
      <c r="Q2699" t="str">
        <f t="shared" si="85"/>
        <v>2019_1206</v>
      </c>
      <c r="R2699" s="124">
        <v>2696</v>
      </c>
      <c r="S2699" s="39">
        <v>1206</v>
      </c>
      <c r="T2699" s="39">
        <v>1206</v>
      </c>
      <c r="U2699" s="39" t="s">
        <v>355</v>
      </c>
      <c r="V2699" s="39">
        <v>13.218400000000001</v>
      </c>
      <c r="W2699" s="39">
        <v>2019</v>
      </c>
      <c r="X2699" s="39">
        <v>908.5</v>
      </c>
      <c r="Y2699" s="39">
        <v>1206</v>
      </c>
      <c r="Z2699" s="39">
        <v>0</v>
      </c>
      <c r="AA2699" s="39">
        <v>1</v>
      </c>
      <c r="AB2699" s="39">
        <v>68.73</v>
      </c>
    </row>
    <row r="2700" spans="1:28" x14ac:dyDescent="0.3">
      <c r="A2700" t="str">
        <f t="shared" si="84"/>
        <v>2015_1093</v>
      </c>
      <c r="D2700" s="109">
        <v>2697</v>
      </c>
      <c r="E2700" s="109">
        <v>1093</v>
      </c>
      <c r="F2700" s="109">
        <v>1093</v>
      </c>
      <c r="G2700" s="109" t="s">
        <v>81</v>
      </c>
      <c r="H2700" s="109">
        <v>2015</v>
      </c>
      <c r="I2700" s="109">
        <v>0</v>
      </c>
      <c r="J2700" s="109">
        <v>1</v>
      </c>
      <c r="K2700" s="109">
        <v>684</v>
      </c>
      <c r="L2700" s="109">
        <v>699.7</v>
      </c>
      <c r="Q2700" t="str">
        <f t="shared" si="85"/>
        <v>2019_1211</v>
      </c>
      <c r="R2700" s="124">
        <v>2697</v>
      </c>
      <c r="S2700" s="39">
        <v>1211</v>
      </c>
      <c r="T2700" s="39">
        <v>1211</v>
      </c>
      <c r="U2700" s="39" t="s">
        <v>88</v>
      </c>
      <c r="V2700" s="39">
        <v>11.6379</v>
      </c>
      <c r="W2700" s="39">
        <v>2019</v>
      </c>
      <c r="X2700" s="39">
        <v>1354.3</v>
      </c>
      <c r="Y2700" s="39">
        <v>1211</v>
      </c>
      <c r="Z2700" s="39">
        <v>0</v>
      </c>
      <c r="AA2700" s="39">
        <v>1</v>
      </c>
      <c r="AB2700" s="39">
        <v>116.37</v>
      </c>
    </row>
    <row r="2701" spans="1:28" ht="27.6" x14ac:dyDescent="0.3">
      <c r="A2701" t="str">
        <f t="shared" si="84"/>
        <v>2015_1079</v>
      </c>
      <c r="D2701" s="109">
        <v>2698</v>
      </c>
      <c r="E2701" s="109">
        <v>1079</v>
      </c>
      <c r="F2701" s="109">
        <v>1079</v>
      </c>
      <c r="G2701" s="109" t="s">
        <v>79</v>
      </c>
      <c r="H2701" s="109">
        <v>2015</v>
      </c>
      <c r="I2701" s="109">
        <v>0</v>
      </c>
      <c r="J2701" s="109">
        <v>1</v>
      </c>
      <c r="K2701" s="109">
        <v>786.1</v>
      </c>
      <c r="L2701" s="109">
        <v>1066.0999999999999</v>
      </c>
      <c r="Q2701" t="str">
        <f t="shared" si="85"/>
        <v>2019_1215</v>
      </c>
      <c r="R2701" s="124">
        <v>2698</v>
      </c>
      <c r="S2701" s="39">
        <v>1215</v>
      </c>
      <c r="T2701" s="39">
        <v>1215</v>
      </c>
      <c r="U2701" s="39" t="s">
        <v>89</v>
      </c>
      <c r="V2701" s="39">
        <v>11.051</v>
      </c>
      <c r="W2701" s="39">
        <v>2019</v>
      </c>
      <c r="X2701" s="39">
        <v>290</v>
      </c>
      <c r="Y2701" s="39">
        <v>1215</v>
      </c>
      <c r="Z2701" s="39">
        <v>0</v>
      </c>
      <c r="AA2701" s="39">
        <v>1</v>
      </c>
      <c r="AB2701" s="39">
        <v>26.242000000000001</v>
      </c>
    </row>
    <row r="2702" spans="1:28" ht="41.4" x14ac:dyDescent="0.3">
      <c r="A2702" t="str">
        <f t="shared" si="84"/>
        <v>2015_1095</v>
      </c>
      <c r="D2702" s="109">
        <v>2699</v>
      </c>
      <c r="E2702" s="109">
        <v>1095</v>
      </c>
      <c r="F2702" s="109">
        <v>1095</v>
      </c>
      <c r="G2702" s="109" t="s">
        <v>82</v>
      </c>
      <c r="H2702" s="109">
        <v>2015</v>
      </c>
      <c r="I2702" s="109">
        <v>0</v>
      </c>
      <c r="J2702" s="109">
        <v>1</v>
      </c>
      <c r="K2702" s="109">
        <v>768</v>
      </c>
      <c r="L2702" s="109">
        <v>743</v>
      </c>
      <c r="Q2702" t="str">
        <f t="shared" si="85"/>
        <v>2019_1218</v>
      </c>
      <c r="R2702" s="124">
        <v>2699</v>
      </c>
      <c r="S2702" s="39">
        <v>1218</v>
      </c>
      <c r="T2702" s="39">
        <v>1218</v>
      </c>
      <c r="U2702" s="39" t="s">
        <v>90</v>
      </c>
      <c r="V2702" s="39">
        <v>8.2574000000000005</v>
      </c>
      <c r="W2702" s="39">
        <v>2019</v>
      </c>
      <c r="X2702" s="39">
        <v>204</v>
      </c>
      <c r="Y2702" s="39">
        <v>1218</v>
      </c>
      <c r="Z2702" s="39">
        <v>0</v>
      </c>
      <c r="AA2702" s="39">
        <v>1</v>
      </c>
      <c r="AB2702" s="39">
        <v>24.704999999999998</v>
      </c>
    </row>
    <row r="2703" spans="1:28" ht="27.6" x14ac:dyDescent="0.3">
      <c r="A2703" t="str">
        <f t="shared" si="84"/>
        <v>2015_4772</v>
      </c>
      <c r="D2703" s="109">
        <v>2700</v>
      </c>
      <c r="E2703" s="109">
        <v>4772</v>
      </c>
      <c r="F2703" s="109">
        <v>4772</v>
      </c>
      <c r="G2703" s="109" t="s">
        <v>221</v>
      </c>
      <c r="H2703" s="109">
        <v>2015</v>
      </c>
      <c r="I2703" s="109">
        <v>0</v>
      </c>
      <c r="J2703" s="109">
        <v>1</v>
      </c>
      <c r="K2703" s="109">
        <v>811</v>
      </c>
      <c r="L2703" s="109">
        <v>741.4</v>
      </c>
      <c r="Q2703" t="str">
        <f t="shared" si="85"/>
        <v>2019_2763</v>
      </c>
      <c r="R2703" s="124">
        <v>2700</v>
      </c>
      <c r="S2703" s="39">
        <v>2763</v>
      </c>
      <c r="T2703" s="39">
        <v>2763</v>
      </c>
      <c r="U2703" s="39" t="s">
        <v>146</v>
      </c>
      <c r="V2703" s="39">
        <v>17.626300000000001</v>
      </c>
      <c r="W2703" s="39">
        <v>2019</v>
      </c>
      <c r="X2703" s="39">
        <v>985.4</v>
      </c>
      <c r="Y2703" s="39">
        <v>2763</v>
      </c>
      <c r="Z2703" s="39">
        <v>0</v>
      </c>
      <c r="AA2703" s="39">
        <v>1</v>
      </c>
      <c r="AB2703" s="39">
        <v>55.905000000000001</v>
      </c>
    </row>
    <row r="2704" spans="1:28" ht="41.4" x14ac:dyDescent="0.3">
      <c r="A2704" t="str">
        <f t="shared" si="84"/>
        <v>2015_1107</v>
      </c>
      <c r="D2704" s="109">
        <v>2701</v>
      </c>
      <c r="E2704" s="109">
        <v>1107</v>
      </c>
      <c r="F2704" s="109">
        <v>1107</v>
      </c>
      <c r="G2704" s="109" t="s">
        <v>83</v>
      </c>
      <c r="H2704" s="109">
        <v>2015</v>
      </c>
      <c r="I2704" s="109">
        <v>0</v>
      </c>
      <c r="J2704" s="109">
        <v>1</v>
      </c>
      <c r="K2704" s="109">
        <v>1298.8</v>
      </c>
      <c r="L2704" s="109">
        <v>1285.5999999999999</v>
      </c>
      <c r="Q2704" t="str">
        <f t="shared" si="85"/>
        <v>2019_1221</v>
      </c>
      <c r="R2704" s="124">
        <v>2701</v>
      </c>
      <c r="S2704" s="39">
        <v>1221</v>
      </c>
      <c r="T2704" s="39">
        <v>1221</v>
      </c>
      <c r="U2704" s="39" t="s">
        <v>781</v>
      </c>
      <c r="V2704" s="39">
        <v>12.4048</v>
      </c>
      <c r="W2704" s="39">
        <v>2019</v>
      </c>
      <c r="X2704" s="39">
        <v>2489.4</v>
      </c>
      <c r="Y2704" s="39">
        <v>1221</v>
      </c>
      <c r="Z2704" s="39">
        <v>0</v>
      </c>
      <c r="AA2704" s="39">
        <v>1</v>
      </c>
      <c r="AB2704" s="39">
        <v>200.68</v>
      </c>
    </row>
    <row r="2705" spans="1:28" ht="27.6" x14ac:dyDescent="0.3">
      <c r="A2705" t="str">
        <f t="shared" si="84"/>
        <v>2015_1116</v>
      </c>
      <c r="D2705" s="109">
        <v>2702</v>
      </c>
      <c r="E2705" s="109">
        <v>1116</v>
      </c>
      <c r="F2705" s="109">
        <v>1116</v>
      </c>
      <c r="G2705" s="109" t="s">
        <v>84</v>
      </c>
      <c r="H2705" s="109">
        <v>2015</v>
      </c>
      <c r="I2705" s="109">
        <v>0</v>
      </c>
      <c r="J2705" s="109">
        <v>1</v>
      </c>
      <c r="K2705" s="109">
        <v>1531.4</v>
      </c>
      <c r="L2705" s="109">
        <v>1535.2</v>
      </c>
      <c r="Q2705" t="str">
        <f t="shared" si="85"/>
        <v>2019_1233</v>
      </c>
      <c r="R2705" s="124">
        <v>2702</v>
      </c>
      <c r="S2705" s="39">
        <v>1233</v>
      </c>
      <c r="T2705" s="39">
        <v>1233</v>
      </c>
      <c r="U2705" s="39" t="s">
        <v>92</v>
      </c>
      <c r="V2705" s="39">
        <v>14.142300000000001</v>
      </c>
      <c r="W2705" s="39">
        <v>2019</v>
      </c>
      <c r="X2705" s="39">
        <v>1321.6</v>
      </c>
      <c r="Y2705" s="39">
        <v>1233</v>
      </c>
      <c r="Z2705" s="39">
        <v>0</v>
      </c>
      <c r="AA2705" s="39">
        <v>1</v>
      </c>
      <c r="AB2705" s="39">
        <v>93.45</v>
      </c>
    </row>
    <row r="2706" spans="1:28" x14ac:dyDescent="0.3">
      <c r="A2706" t="str">
        <f t="shared" si="84"/>
        <v>2015_1134</v>
      </c>
      <c r="D2706" s="109">
        <v>2703</v>
      </c>
      <c r="E2706" s="109">
        <v>1134</v>
      </c>
      <c r="F2706" s="109">
        <v>1134</v>
      </c>
      <c r="G2706" s="109" t="s">
        <v>85</v>
      </c>
      <c r="H2706" s="109">
        <v>2015</v>
      </c>
      <c r="I2706" s="109">
        <v>0</v>
      </c>
      <c r="J2706" s="109">
        <v>1</v>
      </c>
      <c r="K2706" s="109">
        <v>274.3</v>
      </c>
      <c r="L2706" s="109">
        <v>276.8</v>
      </c>
      <c r="Q2706" t="str">
        <f t="shared" si="85"/>
        <v>2019_1278</v>
      </c>
      <c r="R2706" s="124">
        <v>2703</v>
      </c>
      <c r="S2706" s="39">
        <v>1278</v>
      </c>
      <c r="T2706" s="39">
        <v>1278</v>
      </c>
      <c r="U2706" s="39" t="s">
        <v>93</v>
      </c>
      <c r="V2706" s="39">
        <v>12.1981</v>
      </c>
      <c r="W2706" s="39">
        <v>2019</v>
      </c>
      <c r="X2706" s="39">
        <v>3402.6</v>
      </c>
      <c r="Y2706" s="39">
        <v>1278</v>
      </c>
      <c r="Z2706" s="39">
        <v>0</v>
      </c>
      <c r="AA2706" s="39">
        <v>1</v>
      </c>
      <c r="AB2706" s="39">
        <v>278.94499999999999</v>
      </c>
    </row>
    <row r="2707" spans="1:28" ht="27.6" x14ac:dyDescent="0.3">
      <c r="A2707" t="str">
        <f t="shared" si="84"/>
        <v>2015_1152</v>
      </c>
      <c r="D2707" s="109">
        <v>2704</v>
      </c>
      <c r="E2707" s="109">
        <v>1152</v>
      </c>
      <c r="F2707" s="109">
        <v>1152</v>
      </c>
      <c r="G2707" s="109" t="s">
        <v>86</v>
      </c>
      <c r="H2707" s="109">
        <v>2015</v>
      </c>
      <c r="I2707" s="109">
        <v>0</v>
      </c>
      <c r="J2707" s="109">
        <v>1</v>
      </c>
      <c r="K2707" s="109">
        <v>941.6</v>
      </c>
      <c r="L2707" s="109">
        <v>1010.4</v>
      </c>
      <c r="Q2707" t="str">
        <f t="shared" si="85"/>
        <v>2019_1332</v>
      </c>
      <c r="R2707" s="124">
        <v>2704</v>
      </c>
      <c r="S2707" s="39">
        <v>1332</v>
      </c>
      <c r="T2707" s="39">
        <v>1332</v>
      </c>
      <c r="U2707" s="39" t="s">
        <v>94</v>
      </c>
      <c r="V2707" s="39">
        <v>13.231</v>
      </c>
      <c r="W2707" s="39">
        <v>2019</v>
      </c>
      <c r="X2707" s="39">
        <v>689.6</v>
      </c>
      <c r="Y2707" s="39">
        <v>1332</v>
      </c>
      <c r="Z2707" s="39">
        <v>0</v>
      </c>
      <c r="AA2707" s="39">
        <v>1</v>
      </c>
      <c r="AB2707" s="39">
        <v>52.12</v>
      </c>
    </row>
    <row r="2708" spans="1:28" ht="41.4" x14ac:dyDescent="0.3">
      <c r="A2708" t="str">
        <f t="shared" si="84"/>
        <v>2015_1197</v>
      </c>
      <c r="D2708" s="109">
        <v>2705</v>
      </c>
      <c r="E2708" s="109">
        <v>1197</v>
      </c>
      <c r="F2708" s="109">
        <v>1197</v>
      </c>
      <c r="G2708" s="109" t="s">
        <v>87</v>
      </c>
      <c r="H2708" s="109">
        <v>2015</v>
      </c>
      <c r="I2708" s="109">
        <v>0</v>
      </c>
      <c r="J2708" s="109">
        <v>1</v>
      </c>
      <c r="K2708" s="109">
        <v>983.1</v>
      </c>
      <c r="L2708" s="109">
        <v>1107.0999999999999</v>
      </c>
      <c r="Q2708" t="str">
        <f t="shared" si="85"/>
        <v>2019_1337</v>
      </c>
      <c r="R2708" s="124">
        <v>2705</v>
      </c>
      <c r="S2708" s="39">
        <v>1337</v>
      </c>
      <c r="T2708" s="39">
        <v>1337</v>
      </c>
      <c r="U2708" s="39" t="s">
        <v>782</v>
      </c>
      <c r="V2708" s="39">
        <v>14.1671</v>
      </c>
      <c r="W2708" s="39">
        <v>2019</v>
      </c>
      <c r="X2708" s="39">
        <v>5476.7</v>
      </c>
      <c r="Y2708" s="39">
        <v>1337</v>
      </c>
      <c r="Z2708" s="39">
        <v>0</v>
      </c>
      <c r="AA2708" s="39">
        <v>1</v>
      </c>
      <c r="AB2708" s="39">
        <v>386.58</v>
      </c>
    </row>
    <row r="2709" spans="1:28" ht="27.6" x14ac:dyDescent="0.3">
      <c r="A2709" t="str">
        <f t="shared" si="84"/>
        <v>2015_1206</v>
      </c>
      <c r="D2709" s="109">
        <v>2706</v>
      </c>
      <c r="E2709" s="109">
        <v>1206</v>
      </c>
      <c r="F2709" s="109">
        <v>1206</v>
      </c>
      <c r="G2709" s="109" t="s">
        <v>355</v>
      </c>
      <c r="H2709" s="109">
        <v>2015</v>
      </c>
      <c r="I2709" s="109">
        <v>0</v>
      </c>
      <c r="J2709" s="109">
        <v>1</v>
      </c>
      <c r="K2709" s="109">
        <v>951.1</v>
      </c>
      <c r="L2709" s="109">
        <v>925.1</v>
      </c>
      <c r="Q2709" t="str">
        <f t="shared" si="85"/>
        <v>2019_1350</v>
      </c>
      <c r="R2709" s="124">
        <v>2706</v>
      </c>
      <c r="S2709" s="39">
        <v>1350</v>
      </c>
      <c r="T2709" s="39">
        <v>1350</v>
      </c>
      <c r="U2709" s="39" t="s">
        <v>96</v>
      </c>
      <c r="V2709" s="39">
        <v>9.5782000000000007</v>
      </c>
      <c r="W2709" s="39">
        <v>2019</v>
      </c>
      <c r="X2709" s="39">
        <v>394.9</v>
      </c>
      <c r="Y2709" s="39">
        <v>1350</v>
      </c>
      <c r="Z2709" s="39">
        <v>0</v>
      </c>
      <c r="AA2709" s="39">
        <v>1</v>
      </c>
      <c r="AB2709" s="39">
        <v>41.228999999999999</v>
      </c>
    </row>
    <row r="2710" spans="1:28" ht="27.6" x14ac:dyDescent="0.3">
      <c r="A2710" t="str">
        <f t="shared" si="84"/>
        <v>2015_1211</v>
      </c>
      <c r="D2710" s="109">
        <v>2707</v>
      </c>
      <c r="E2710" s="109">
        <v>1211</v>
      </c>
      <c r="F2710" s="109">
        <v>1211</v>
      </c>
      <c r="G2710" s="109" t="s">
        <v>88</v>
      </c>
      <c r="H2710" s="109">
        <v>2015</v>
      </c>
      <c r="I2710" s="109">
        <v>0</v>
      </c>
      <c r="J2710" s="109">
        <v>1</v>
      </c>
      <c r="K2710" s="109">
        <v>1436.4</v>
      </c>
      <c r="L2710" s="109">
        <v>1355.4</v>
      </c>
      <c r="Q2710" t="str">
        <f t="shared" si="85"/>
        <v>2019_1359</v>
      </c>
      <c r="R2710" s="124">
        <v>2707</v>
      </c>
      <c r="S2710" s="39">
        <v>1359</v>
      </c>
      <c r="T2710" s="39">
        <v>1359</v>
      </c>
      <c r="U2710" s="39" t="s">
        <v>783</v>
      </c>
      <c r="V2710" s="39">
        <v>10.3142</v>
      </c>
      <c r="W2710" s="39">
        <v>2019</v>
      </c>
      <c r="X2710" s="39">
        <v>386.7</v>
      </c>
      <c r="Y2710" s="39">
        <v>1359</v>
      </c>
      <c r="Z2710" s="39">
        <v>0</v>
      </c>
      <c r="AA2710" s="39">
        <v>1</v>
      </c>
      <c r="AB2710" s="39">
        <v>37.491999999999997</v>
      </c>
    </row>
    <row r="2711" spans="1:28" ht="27.6" x14ac:dyDescent="0.3">
      <c r="A2711" t="str">
        <f t="shared" si="84"/>
        <v>2015_1215</v>
      </c>
      <c r="D2711" s="109">
        <v>2708</v>
      </c>
      <c r="E2711" s="109">
        <v>1215</v>
      </c>
      <c r="F2711" s="109">
        <v>1215</v>
      </c>
      <c r="G2711" s="109" t="s">
        <v>89</v>
      </c>
      <c r="H2711" s="109">
        <v>2015</v>
      </c>
      <c r="I2711" s="109">
        <v>0</v>
      </c>
      <c r="J2711" s="109">
        <v>1</v>
      </c>
      <c r="K2711" s="109">
        <v>342</v>
      </c>
      <c r="L2711" s="109">
        <v>311</v>
      </c>
      <c r="Q2711" t="str">
        <f t="shared" si="85"/>
        <v>2019_1368</v>
      </c>
      <c r="R2711" s="124">
        <v>2708</v>
      </c>
      <c r="S2711" s="39">
        <v>1368</v>
      </c>
      <c r="T2711" s="39">
        <v>1368</v>
      </c>
      <c r="U2711" s="39" t="s">
        <v>97</v>
      </c>
      <c r="V2711" s="39">
        <v>10.6435</v>
      </c>
      <c r="W2711" s="39">
        <v>2019</v>
      </c>
      <c r="X2711" s="39">
        <v>644.20000000000005</v>
      </c>
      <c r="Y2711" s="39">
        <v>1368</v>
      </c>
      <c r="Z2711" s="39">
        <v>0</v>
      </c>
      <c r="AA2711" s="39">
        <v>1</v>
      </c>
      <c r="AB2711" s="39">
        <v>60.524999999999999</v>
      </c>
    </row>
    <row r="2712" spans="1:28" ht="41.4" x14ac:dyDescent="0.3">
      <c r="A2712" t="str">
        <f t="shared" si="84"/>
        <v>2015_1218</v>
      </c>
      <c r="D2712" s="109">
        <v>2709</v>
      </c>
      <c r="E2712" s="109">
        <v>1218</v>
      </c>
      <c r="F2712" s="109">
        <v>1218</v>
      </c>
      <c r="G2712" s="109" t="s">
        <v>90</v>
      </c>
      <c r="H2712" s="109">
        <v>2015</v>
      </c>
      <c r="I2712" s="109">
        <v>0</v>
      </c>
      <c r="J2712" s="109">
        <v>1</v>
      </c>
      <c r="K2712" s="109">
        <v>365</v>
      </c>
      <c r="L2712" s="109">
        <v>279</v>
      </c>
      <c r="Q2712" t="str">
        <f t="shared" si="85"/>
        <v>2019_1413</v>
      </c>
      <c r="R2712" s="124">
        <v>2709</v>
      </c>
      <c r="S2712" s="39">
        <v>1413</v>
      </c>
      <c r="T2712" s="39">
        <v>1413</v>
      </c>
      <c r="U2712" s="39" t="s">
        <v>98</v>
      </c>
      <c r="V2712" s="39">
        <v>9.8382000000000005</v>
      </c>
      <c r="W2712" s="39">
        <v>2019</v>
      </c>
      <c r="X2712" s="39">
        <v>399</v>
      </c>
      <c r="Y2712" s="39">
        <v>1413</v>
      </c>
      <c r="Z2712" s="39">
        <v>0</v>
      </c>
      <c r="AA2712" s="39">
        <v>1</v>
      </c>
      <c r="AB2712" s="39">
        <v>40.555999999999997</v>
      </c>
    </row>
    <row r="2713" spans="1:28" x14ac:dyDescent="0.3">
      <c r="A2713" t="str">
        <f t="shared" si="84"/>
        <v>2015_2763</v>
      </c>
      <c r="D2713" s="109">
        <v>2710</v>
      </c>
      <c r="E2713" s="109">
        <v>2763</v>
      </c>
      <c r="F2713" s="109">
        <v>2763</v>
      </c>
      <c r="G2713" s="109" t="s">
        <v>146</v>
      </c>
      <c r="H2713" s="109">
        <v>2015</v>
      </c>
      <c r="I2713" s="109">
        <v>0</v>
      </c>
      <c r="J2713" s="109">
        <v>1</v>
      </c>
      <c r="K2713" s="109">
        <v>587.5</v>
      </c>
      <c r="L2713" s="109">
        <v>852.9</v>
      </c>
      <c r="Q2713" t="str">
        <f t="shared" si="85"/>
        <v>2019_1431</v>
      </c>
      <c r="R2713" s="124">
        <v>2710</v>
      </c>
      <c r="S2713" s="39">
        <v>1431</v>
      </c>
      <c r="T2713" s="39">
        <v>1431</v>
      </c>
      <c r="U2713" s="39" t="s">
        <v>99</v>
      </c>
      <c r="V2713" s="39">
        <v>9.6190999999999995</v>
      </c>
      <c r="W2713" s="39">
        <v>2019</v>
      </c>
      <c r="X2713" s="39">
        <v>378.8</v>
      </c>
      <c r="Y2713" s="39">
        <v>1431</v>
      </c>
      <c r="Z2713" s="39">
        <v>0</v>
      </c>
      <c r="AA2713" s="39">
        <v>1</v>
      </c>
      <c r="AB2713" s="39">
        <v>39.380000000000003</v>
      </c>
    </row>
    <row r="2714" spans="1:28" ht="27.6" x14ac:dyDescent="0.3">
      <c r="A2714" t="str">
        <f t="shared" si="84"/>
        <v>2015_1221</v>
      </c>
      <c r="D2714" s="109">
        <v>2711</v>
      </c>
      <c r="E2714" s="109">
        <v>1221</v>
      </c>
      <c r="F2714" s="109">
        <v>1221</v>
      </c>
      <c r="G2714" s="109" t="s">
        <v>781</v>
      </c>
      <c r="H2714" s="109">
        <v>2015</v>
      </c>
      <c r="I2714" s="109">
        <v>0</v>
      </c>
      <c r="J2714" s="109">
        <v>1</v>
      </c>
      <c r="K2714" s="109">
        <v>1895.1</v>
      </c>
      <c r="L2714" s="109">
        <v>2099.5</v>
      </c>
      <c r="Q2714" t="str">
        <f t="shared" si="85"/>
        <v>2019_1476</v>
      </c>
      <c r="R2714" s="124">
        <v>2711</v>
      </c>
      <c r="S2714" s="39">
        <v>1476</v>
      </c>
      <c r="T2714" s="39">
        <v>1476</v>
      </c>
      <c r="U2714" s="39" t="s">
        <v>100</v>
      </c>
      <c r="V2714" s="39">
        <v>13.949</v>
      </c>
      <c r="W2714" s="39">
        <v>2019</v>
      </c>
      <c r="X2714" s="39">
        <v>8617.6</v>
      </c>
      <c r="Y2714" s="39">
        <v>1476</v>
      </c>
      <c r="Z2714" s="39">
        <v>0</v>
      </c>
      <c r="AA2714" s="39">
        <v>1</v>
      </c>
      <c r="AB2714" s="39">
        <v>617.79499999999996</v>
      </c>
    </row>
    <row r="2715" spans="1:28" x14ac:dyDescent="0.3">
      <c r="A2715" t="str">
        <f t="shared" si="84"/>
        <v>2015_1233</v>
      </c>
      <c r="D2715" s="109">
        <v>2712</v>
      </c>
      <c r="E2715" s="109">
        <v>1233</v>
      </c>
      <c r="F2715" s="109">
        <v>1233</v>
      </c>
      <c r="G2715" s="109" t="s">
        <v>92</v>
      </c>
      <c r="H2715" s="109">
        <v>2015</v>
      </c>
      <c r="I2715" s="109">
        <v>0</v>
      </c>
      <c r="J2715" s="109">
        <v>1</v>
      </c>
      <c r="K2715" s="109">
        <v>1222.2</v>
      </c>
      <c r="L2715" s="109">
        <v>1289.3</v>
      </c>
      <c r="Q2715" t="str">
        <f t="shared" si="85"/>
        <v>2019_1503</v>
      </c>
      <c r="R2715" s="124">
        <v>2712</v>
      </c>
      <c r="S2715" s="39">
        <v>1503</v>
      </c>
      <c r="T2715" s="39">
        <v>1503</v>
      </c>
      <c r="U2715" s="39" t="s">
        <v>101</v>
      </c>
      <c r="V2715" s="39">
        <v>11.3969</v>
      </c>
      <c r="W2715" s="39">
        <v>2019</v>
      </c>
      <c r="X2715" s="39">
        <v>1385.8</v>
      </c>
      <c r="Y2715" s="39">
        <v>1503</v>
      </c>
      <c r="Z2715" s="39">
        <v>0</v>
      </c>
      <c r="AA2715" s="39">
        <v>1</v>
      </c>
      <c r="AB2715" s="39">
        <v>121.595</v>
      </c>
    </row>
    <row r="2716" spans="1:28" ht="41.4" x14ac:dyDescent="0.3">
      <c r="A2716" t="str">
        <f t="shared" si="84"/>
        <v>2015_1278</v>
      </c>
      <c r="D2716" s="109">
        <v>2713</v>
      </c>
      <c r="E2716" s="109">
        <v>1278</v>
      </c>
      <c r="F2716" s="109">
        <v>1278</v>
      </c>
      <c r="G2716" s="109" t="s">
        <v>93</v>
      </c>
      <c r="H2716" s="109">
        <v>2015</v>
      </c>
      <c r="I2716" s="109">
        <v>0</v>
      </c>
      <c r="J2716" s="109">
        <v>1</v>
      </c>
      <c r="K2716" s="109">
        <v>3846.4</v>
      </c>
      <c r="L2716" s="109">
        <v>3529.1</v>
      </c>
      <c r="Q2716" t="str">
        <f t="shared" si="85"/>
        <v>2019_1576</v>
      </c>
      <c r="R2716" s="124">
        <v>2713</v>
      </c>
      <c r="S2716" s="39">
        <v>1576</v>
      </c>
      <c r="T2716" s="39">
        <v>1576</v>
      </c>
      <c r="U2716" s="39" t="s">
        <v>102</v>
      </c>
      <c r="V2716" s="39">
        <v>15.0839</v>
      </c>
      <c r="W2716" s="39">
        <v>2019</v>
      </c>
      <c r="X2716" s="39">
        <v>3122.2</v>
      </c>
      <c r="Y2716" s="39">
        <v>1576</v>
      </c>
      <c r="Z2716" s="39">
        <v>0</v>
      </c>
      <c r="AA2716" s="39">
        <v>1</v>
      </c>
      <c r="AB2716" s="39">
        <v>206.989</v>
      </c>
    </row>
    <row r="2717" spans="1:28" x14ac:dyDescent="0.3">
      <c r="A2717" t="str">
        <f t="shared" si="84"/>
        <v>2015_1332</v>
      </c>
      <c r="D2717" s="109">
        <v>2714</v>
      </c>
      <c r="E2717" s="109">
        <v>1332</v>
      </c>
      <c r="F2717" s="109">
        <v>1332</v>
      </c>
      <c r="G2717" s="109" t="s">
        <v>94</v>
      </c>
      <c r="H2717" s="109">
        <v>2015</v>
      </c>
      <c r="I2717" s="109">
        <v>0</v>
      </c>
      <c r="J2717" s="109">
        <v>1</v>
      </c>
      <c r="K2717" s="109">
        <v>732.5</v>
      </c>
      <c r="L2717" s="109">
        <v>641.1</v>
      </c>
      <c r="Q2717" t="str">
        <f t="shared" si="85"/>
        <v>2019_1602</v>
      </c>
      <c r="R2717" s="124">
        <v>2714</v>
      </c>
      <c r="S2717" s="39">
        <v>1602</v>
      </c>
      <c r="T2717" s="39">
        <v>1602</v>
      </c>
      <c r="U2717" s="39" t="s">
        <v>103</v>
      </c>
      <c r="V2717" s="39">
        <v>14.3544</v>
      </c>
      <c r="W2717" s="39">
        <v>2019</v>
      </c>
      <c r="X2717" s="39">
        <v>680.4</v>
      </c>
      <c r="Y2717" s="39">
        <v>1602</v>
      </c>
      <c r="Z2717" s="39">
        <v>0</v>
      </c>
      <c r="AA2717" s="39">
        <v>1</v>
      </c>
      <c r="AB2717" s="39">
        <v>47.4</v>
      </c>
    </row>
    <row r="2718" spans="1:28" ht="27.6" x14ac:dyDescent="0.3">
      <c r="A2718" t="str">
        <f t="shared" si="84"/>
        <v>2015_1337</v>
      </c>
      <c r="D2718" s="109">
        <v>2715</v>
      </c>
      <c r="E2718" s="109">
        <v>1337</v>
      </c>
      <c r="F2718" s="109">
        <v>1337</v>
      </c>
      <c r="G2718" s="109" t="s">
        <v>782</v>
      </c>
      <c r="H2718" s="109">
        <v>2015</v>
      </c>
      <c r="I2718" s="109">
        <v>0</v>
      </c>
      <c r="J2718" s="109">
        <v>1</v>
      </c>
      <c r="K2718" s="109">
        <v>4947.3999999999996</v>
      </c>
      <c r="L2718" s="109">
        <v>5262.4</v>
      </c>
      <c r="Q2718" t="str">
        <f t="shared" si="85"/>
        <v>2019_1611</v>
      </c>
      <c r="R2718" s="124">
        <v>2715</v>
      </c>
      <c r="S2718" s="39">
        <v>1611</v>
      </c>
      <c r="T2718" s="39">
        <v>1611</v>
      </c>
      <c r="U2718" s="39" t="s">
        <v>104</v>
      </c>
      <c r="V2718" s="39">
        <v>11.6333</v>
      </c>
      <c r="W2718" s="39">
        <v>2019</v>
      </c>
      <c r="X2718" s="39">
        <v>14625</v>
      </c>
      <c r="Y2718" s="39">
        <v>1611</v>
      </c>
      <c r="Z2718" s="39">
        <v>0</v>
      </c>
      <c r="AA2718" s="39">
        <v>1</v>
      </c>
      <c r="AB2718" s="39">
        <v>1257.17</v>
      </c>
    </row>
    <row r="2719" spans="1:28" ht="27.6" x14ac:dyDescent="0.3">
      <c r="A2719" t="str">
        <f t="shared" si="84"/>
        <v>2015_1350</v>
      </c>
      <c r="D2719" s="109">
        <v>2716</v>
      </c>
      <c r="E2719" s="109">
        <v>1350</v>
      </c>
      <c r="F2719" s="109">
        <v>1350</v>
      </c>
      <c r="G2719" s="109" t="s">
        <v>96</v>
      </c>
      <c r="H2719" s="109">
        <v>2015</v>
      </c>
      <c r="I2719" s="109">
        <v>0</v>
      </c>
      <c r="J2719" s="109">
        <v>1</v>
      </c>
      <c r="K2719" s="109">
        <v>483.9</v>
      </c>
      <c r="L2719" s="109">
        <v>430.4</v>
      </c>
      <c r="Q2719" t="str">
        <f t="shared" si="85"/>
        <v>2019_1619</v>
      </c>
      <c r="R2719" s="124">
        <v>2716</v>
      </c>
      <c r="S2719" s="39">
        <v>1619</v>
      </c>
      <c r="T2719" s="39">
        <v>1619</v>
      </c>
      <c r="U2719" s="39" t="s">
        <v>105</v>
      </c>
      <c r="V2719" s="39">
        <v>14.2874</v>
      </c>
      <c r="W2719" s="39">
        <v>2019</v>
      </c>
      <c r="X2719" s="39">
        <v>1243</v>
      </c>
      <c r="Y2719" s="39">
        <v>1619</v>
      </c>
      <c r="Z2719" s="39">
        <v>0</v>
      </c>
      <c r="AA2719" s="39">
        <v>1</v>
      </c>
      <c r="AB2719" s="39">
        <v>87</v>
      </c>
    </row>
    <row r="2720" spans="1:28" x14ac:dyDescent="0.3">
      <c r="A2720" t="str">
        <f t="shared" si="84"/>
        <v>2015_1359</v>
      </c>
      <c r="D2720" s="109">
        <v>2717</v>
      </c>
      <c r="E2720" s="109">
        <v>1359</v>
      </c>
      <c r="F2720" s="109">
        <v>1359</v>
      </c>
      <c r="G2720" s="109" t="s">
        <v>783</v>
      </c>
      <c r="H2720" s="109">
        <v>2015</v>
      </c>
      <c r="I2720" s="109">
        <v>0</v>
      </c>
      <c r="J2720" s="109">
        <v>1</v>
      </c>
      <c r="K2720" s="109">
        <v>487.6</v>
      </c>
      <c r="L2720" s="109">
        <v>409.3</v>
      </c>
      <c r="Q2720" t="str">
        <f t="shared" si="85"/>
        <v>2019_1638</v>
      </c>
      <c r="R2720" s="124">
        <v>2717</v>
      </c>
      <c r="S2720" s="39">
        <v>1638</v>
      </c>
      <c r="T2720" s="39">
        <v>1638</v>
      </c>
      <c r="U2720" s="39" t="s">
        <v>784</v>
      </c>
      <c r="V2720" s="39">
        <v>13.4512</v>
      </c>
      <c r="W2720" s="39">
        <v>2019</v>
      </c>
      <c r="X2720" s="39">
        <v>1765.2</v>
      </c>
      <c r="Y2720" s="39">
        <v>1638</v>
      </c>
      <c r="Z2720" s="39">
        <v>0</v>
      </c>
      <c r="AA2720" s="39">
        <v>2</v>
      </c>
      <c r="AB2720" s="39">
        <v>131.22999999999999</v>
      </c>
    </row>
    <row r="2721" spans="1:28" x14ac:dyDescent="0.3">
      <c r="A2721" t="str">
        <f t="shared" si="84"/>
        <v>2015_1368</v>
      </c>
      <c r="D2721" s="109">
        <v>2718</v>
      </c>
      <c r="E2721" s="109">
        <v>1368</v>
      </c>
      <c r="F2721" s="109">
        <v>1368</v>
      </c>
      <c r="G2721" s="109" t="s">
        <v>97</v>
      </c>
      <c r="H2721" s="109">
        <v>2015</v>
      </c>
      <c r="I2721" s="109">
        <v>0</v>
      </c>
      <c r="J2721" s="109">
        <v>1</v>
      </c>
      <c r="K2721" s="109">
        <v>817.9</v>
      </c>
      <c r="L2721" s="109">
        <v>731.5</v>
      </c>
      <c r="Q2721" t="str">
        <f t="shared" si="85"/>
        <v>2019_1675</v>
      </c>
      <c r="R2721" s="124">
        <v>2718</v>
      </c>
      <c r="S2721" s="39">
        <v>1675</v>
      </c>
      <c r="T2721" s="39">
        <v>1675</v>
      </c>
      <c r="U2721" s="39" t="s">
        <v>106</v>
      </c>
      <c r="V2721" s="39">
        <v>9.3691999999999993</v>
      </c>
      <c r="W2721" s="39">
        <v>2019</v>
      </c>
      <c r="X2721" s="39">
        <v>146.30000000000001</v>
      </c>
      <c r="Y2721" s="39">
        <v>1675</v>
      </c>
      <c r="Z2721" s="39">
        <v>0</v>
      </c>
      <c r="AA2721" s="39">
        <v>1</v>
      </c>
      <c r="AB2721" s="39">
        <v>15.615</v>
      </c>
    </row>
    <row r="2722" spans="1:28" x14ac:dyDescent="0.3">
      <c r="A2722" t="str">
        <f t="shared" si="84"/>
        <v>2015_1413</v>
      </c>
      <c r="D2722" s="109">
        <v>2719</v>
      </c>
      <c r="E2722" s="109">
        <v>1413</v>
      </c>
      <c r="F2722" s="109">
        <v>1413</v>
      </c>
      <c r="G2722" s="109" t="s">
        <v>98</v>
      </c>
      <c r="H2722" s="109">
        <v>2015</v>
      </c>
      <c r="I2722" s="109">
        <v>0</v>
      </c>
      <c r="J2722" s="109">
        <v>1</v>
      </c>
      <c r="K2722" s="109">
        <v>400.6</v>
      </c>
      <c r="L2722" s="109">
        <v>387.5</v>
      </c>
      <c r="Q2722" t="str">
        <f t="shared" si="85"/>
        <v>2019_1701</v>
      </c>
      <c r="R2722" s="124">
        <v>2719</v>
      </c>
      <c r="S2722" s="39">
        <v>1701</v>
      </c>
      <c r="T2722" s="39">
        <v>1701</v>
      </c>
      <c r="U2722" s="39" t="s">
        <v>107</v>
      </c>
      <c r="V2722" s="39">
        <v>14.9703</v>
      </c>
      <c r="W2722" s="39">
        <v>2019</v>
      </c>
      <c r="X2722" s="39">
        <v>2291.1999999999998</v>
      </c>
      <c r="Y2722" s="39">
        <v>1701</v>
      </c>
      <c r="Z2722" s="39">
        <v>0</v>
      </c>
      <c r="AA2722" s="39">
        <v>1</v>
      </c>
      <c r="AB2722" s="39">
        <v>153.05000000000001</v>
      </c>
    </row>
    <row r="2723" spans="1:28" x14ac:dyDescent="0.3">
      <c r="A2723" t="str">
        <f t="shared" si="84"/>
        <v>2015_1431</v>
      </c>
      <c r="D2723" s="109">
        <v>2720</v>
      </c>
      <c r="E2723" s="109">
        <v>1431</v>
      </c>
      <c r="F2723" s="109">
        <v>1431</v>
      </c>
      <c r="G2723" s="109" t="s">
        <v>99</v>
      </c>
      <c r="H2723" s="109">
        <v>2015</v>
      </c>
      <c r="I2723" s="109">
        <v>0</v>
      </c>
      <c r="J2723" s="109">
        <v>1</v>
      </c>
      <c r="K2723" s="109">
        <v>421.5</v>
      </c>
      <c r="L2723" s="109">
        <v>421.9</v>
      </c>
      <c r="Q2723" t="str">
        <f t="shared" si="85"/>
        <v>2019_1719</v>
      </c>
      <c r="R2723" s="124">
        <v>2720</v>
      </c>
      <c r="S2723" s="39">
        <v>1719</v>
      </c>
      <c r="T2723" s="39">
        <v>1719</v>
      </c>
      <c r="U2723" s="39" t="s">
        <v>108</v>
      </c>
      <c r="V2723" s="39">
        <v>14.9627</v>
      </c>
      <c r="W2723" s="39">
        <v>2019</v>
      </c>
      <c r="X2723" s="39">
        <v>822.5</v>
      </c>
      <c r="Y2723" s="39">
        <v>1719</v>
      </c>
      <c r="Z2723" s="39">
        <v>0</v>
      </c>
      <c r="AA2723" s="39">
        <v>1</v>
      </c>
      <c r="AB2723" s="39">
        <v>54.97</v>
      </c>
    </row>
    <row r="2724" spans="1:28" ht="27.6" x14ac:dyDescent="0.3">
      <c r="A2724" t="str">
        <f t="shared" si="84"/>
        <v>2015_1476</v>
      </c>
      <c r="D2724" s="109">
        <v>2721</v>
      </c>
      <c r="E2724" s="109">
        <v>1476</v>
      </c>
      <c r="F2724" s="109">
        <v>1476</v>
      </c>
      <c r="G2724" s="109" t="s">
        <v>100</v>
      </c>
      <c r="H2724" s="109">
        <v>2015</v>
      </c>
      <c r="I2724" s="109">
        <v>0</v>
      </c>
      <c r="J2724" s="109">
        <v>1</v>
      </c>
      <c r="K2724" s="109">
        <v>9126</v>
      </c>
      <c r="L2724" s="109">
        <v>8621</v>
      </c>
      <c r="Q2724" t="str">
        <f t="shared" si="85"/>
        <v>2019_1737</v>
      </c>
      <c r="R2724" s="124">
        <v>2721</v>
      </c>
      <c r="S2724" s="39">
        <v>1737</v>
      </c>
      <c r="T2724" s="39">
        <v>1737</v>
      </c>
      <c r="U2724" s="39" t="s">
        <v>785</v>
      </c>
      <c r="V2724" s="39">
        <v>13.5365</v>
      </c>
      <c r="W2724" s="39">
        <v>2019</v>
      </c>
      <c r="X2724" s="39">
        <v>32023.200000000001</v>
      </c>
      <c r="Y2724" s="39">
        <v>1737</v>
      </c>
      <c r="Z2724" s="39">
        <v>0</v>
      </c>
      <c r="AA2724" s="39">
        <v>1</v>
      </c>
      <c r="AB2724" s="39">
        <v>2365.6999999999998</v>
      </c>
    </row>
    <row r="2725" spans="1:28" x14ac:dyDescent="0.3">
      <c r="A2725" t="str">
        <f t="shared" si="84"/>
        <v>2015_1503</v>
      </c>
      <c r="D2725" s="109">
        <v>2722</v>
      </c>
      <c r="E2725" s="109">
        <v>1503</v>
      </c>
      <c r="F2725" s="109">
        <v>1503</v>
      </c>
      <c r="G2725" s="109" t="s">
        <v>101</v>
      </c>
      <c r="H2725" s="109">
        <v>2015</v>
      </c>
      <c r="I2725" s="109">
        <v>0</v>
      </c>
      <c r="J2725" s="109">
        <v>2</v>
      </c>
      <c r="K2725" s="109">
        <v>1469.4</v>
      </c>
      <c r="L2725" s="109">
        <v>1437</v>
      </c>
      <c r="Q2725" t="str">
        <f t="shared" si="85"/>
        <v>2019_1782</v>
      </c>
      <c r="R2725" s="124">
        <v>2722</v>
      </c>
      <c r="S2725" s="39">
        <v>1782</v>
      </c>
      <c r="T2725" s="39">
        <v>1782</v>
      </c>
      <c r="U2725" s="39" t="s">
        <v>110</v>
      </c>
      <c r="V2725" s="39">
        <v>8.6735000000000007</v>
      </c>
      <c r="W2725" s="39">
        <v>2019</v>
      </c>
      <c r="X2725" s="39">
        <v>119</v>
      </c>
      <c r="Y2725" s="39">
        <v>1782</v>
      </c>
      <c r="Z2725" s="39">
        <v>0</v>
      </c>
      <c r="AA2725" s="39">
        <v>1</v>
      </c>
      <c r="AB2725" s="39">
        <v>13.72</v>
      </c>
    </row>
    <row r="2726" spans="1:28" ht="41.4" x14ac:dyDescent="0.3">
      <c r="A2726" t="str">
        <f t="shared" si="84"/>
        <v>2015_1576</v>
      </c>
      <c r="D2726" s="109">
        <v>2723</v>
      </c>
      <c r="E2726" s="109">
        <v>1576</v>
      </c>
      <c r="F2726" s="109">
        <v>1576</v>
      </c>
      <c r="G2726" s="109" t="s">
        <v>102</v>
      </c>
      <c r="H2726" s="109">
        <v>2015</v>
      </c>
      <c r="I2726" s="109">
        <v>0</v>
      </c>
      <c r="J2726" s="109">
        <v>1</v>
      </c>
      <c r="K2726" s="109">
        <v>2483</v>
      </c>
      <c r="L2726" s="109">
        <v>2758.4</v>
      </c>
      <c r="Q2726" t="str">
        <f t="shared" si="85"/>
        <v>2019_1791</v>
      </c>
      <c r="R2726" s="124">
        <v>2723</v>
      </c>
      <c r="S2726" s="39">
        <v>1791</v>
      </c>
      <c r="T2726" s="39">
        <v>1791</v>
      </c>
      <c r="U2726" s="39" t="s">
        <v>111</v>
      </c>
      <c r="V2726" s="39">
        <v>13.065799999999999</v>
      </c>
      <c r="W2726" s="39">
        <v>2019</v>
      </c>
      <c r="X2726" s="39">
        <v>874.7</v>
      </c>
      <c r="Y2726" s="39">
        <v>1791</v>
      </c>
      <c r="Z2726" s="39">
        <v>0</v>
      </c>
      <c r="AA2726" s="39">
        <v>1</v>
      </c>
      <c r="AB2726" s="39">
        <v>66.945999999999998</v>
      </c>
    </row>
    <row r="2727" spans="1:28" ht="27.6" x14ac:dyDescent="0.3">
      <c r="A2727" t="str">
        <f t="shared" si="84"/>
        <v>2015_1602</v>
      </c>
      <c r="D2727" s="109">
        <v>2724</v>
      </c>
      <c r="E2727" s="109">
        <v>1602</v>
      </c>
      <c r="F2727" s="109">
        <v>1602</v>
      </c>
      <c r="G2727" s="109" t="s">
        <v>103</v>
      </c>
      <c r="H2727" s="109">
        <v>2015</v>
      </c>
      <c r="I2727" s="109">
        <v>0</v>
      </c>
      <c r="J2727" s="109">
        <v>1</v>
      </c>
      <c r="K2727" s="109">
        <v>511.5</v>
      </c>
      <c r="L2727" s="109">
        <v>625.6</v>
      </c>
      <c r="Q2727" t="str">
        <f t="shared" si="85"/>
        <v>2019_1863</v>
      </c>
      <c r="R2727" s="124">
        <v>2724</v>
      </c>
      <c r="S2727" s="39">
        <v>1863</v>
      </c>
      <c r="T2727" s="39">
        <v>1863</v>
      </c>
      <c r="U2727" s="39" t="s">
        <v>112</v>
      </c>
      <c r="V2727" s="39">
        <v>12.313000000000001</v>
      </c>
      <c r="W2727" s="39">
        <v>2019</v>
      </c>
      <c r="X2727" s="39">
        <v>10239.9</v>
      </c>
      <c r="Y2727" s="39">
        <v>1863</v>
      </c>
      <c r="Z2727" s="39">
        <v>0</v>
      </c>
      <c r="AA2727" s="39">
        <v>1</v>
      </c>
      <c r="AB2727" s="39">
        <v>831.63</v>
      </c>
    </row>
    <row r="2728" spans="1:28" ht="27.6" x14ac:dyDescent="0.3">
      <c r="A2728" t="str">
        <f t="shared" si="84"/>
        <v>2015_1611</v>
      </c>
      <c r="D2728" s="109">
        <v>2725</v>
      </c>
      <c r="E2728" s="109">
        <v>1611</v>
      </c>
      <c r="F2728" s="109">
        <v>1611</v>
      </c>
      <c r="G2728" s="109" t="s">
        <v>104</v>
      </c>
      <c r="H2728" s="109">
        <v>2015</v>
      </c>
      <c r="I2728" s="109">
        <v>0</v>
      </c>
      <c r="J2728" s="109">
        <v>1</v>
      </c>
      <c r="K2728" s="109">
        <v>15801.3</v>
      </c>
      <c r="L2728" s="109">
        <v>15299</v>
      </c>
      <c r="Q2728" t="str">
        <f t="shared" si="85"/>
        <v>2019_1908</v>
      </c>
      <c r="R2728" s="124">
        <v>2725</v>
      </c>
      <c r="S2728" s="39">
        <v>1908</v>
      </c>
      <c r="T2728" s="39">
        <v>1908</v>
      </c>
      <c r="U2728" s="39" t="s">
        <v>113</v>
      </c>
      <c r="V2728" s="39">
        <v>9.5961999999999996</v>
      </c>
      <c r="W2728" s="39">
        <v>2019</v>
      </c>
      <c r="X2728" s="39">
        <v>399.2</v>
      </c>
      <c r="Y2728" s="39">
        <v>1908</v>
      </c>
      <c r="Z2728" s="39">
        <v>0</v>
      </c>
      <c r="AA2728" s="39">
        <v>1</v>
      </c>
      <c r="AB2728" s="39">
        <v>41.6</v>
      </c>
    </row>
    <row r="2729" spans="1:28" x14ac:dyDescent="0.3">
      <c r="A2729" t="str">
        <f t="shared" si="84"/>
        <v>2015_1619</v>
      </c>
      <c r="D2729" s="109">
        <v>2726</v>
      </c>
      <c r="E2729" s="109">
        <v>1619</v>
      </c>
      <c r="F2729" s="109">
        <v>1619</v>
      </c>
      <c r="G2729" s="109" t="s">
        <v>105</v>
      </c>
      <c r="H2729" s="109">
        <v>2015</v>
      </c>
      <c r="I2729" s="109">
        <v>0</v>
      </c>
      <c r="J2729" s="109">
        <v>1</v>
      </c>
      <c r="K2729" s="109">
        <v>1175.9000000000001</v>
      </c>
      <c r="L2729" s="109">
        <v>1259.9000000000001</v>
      </c>
      <c r="Q2729" t="str">
        <f t="shared" si="85"/>
        <v>2019_1926</v>
      </c>
      <c r="R2729" s="124">
        <v>2726</v>
      </c>
      <c r="S2729" s="39">
        <v>1926</v>
      </c>
      <c r="T2729" s="39">
        <v>1926</v>
      </c>
      <c r="U2729" s="39" t="s">
        <v>115</v>
      </c>
      <c r="V2729" s="39">
        <v>12.5002</v>
      </c>
      <c r="W2729" s="39">
        <v>2019</v>
      </c>
      <c r="X2729" s="39">
        <v>637.29999999999995</v>
      </c>
      <c r="Y2729" s="39">
        <v>1926</v>
      </c>
      <c r="Z2729" s="39">
        <v>0</v>
      </c>
      <c r="AA2729" s="39">
        <v>1</v>
      </c>
      <c r="AB2729" s="39">
        <v>50.982999999999997</v>
      </c>
    </row>
    <row r="2730" spans="1:28" ht="27.6" x14ac:dyDescent="0.3">
      <c r="A2730" t="str">
        <f t="shared" si="84"/>
        <v>2015_1638</v>
      </c>
      <c r="D2730" s="109">
        <v>2727</v>
      </c>
      <c r="E2730" s="109">
        <v>1638</v>
      </c>
      <c r="F2730" s="109">
        <v>1638</v>
      </c>
      <c r="G2730" s="109" t="s">
        <v>784</v>
      </c>
      <c r="H2730" s="109">
        <v>2015</v>
      </c>
      <c r="I2730" s="109">
        <v>0</v>
      </c>
      <c r="J2730" s="109">
        <v>2</v>
      </c>
      <c r="K2730" s="109">
        <v>1684.6</v>
      </c>
      <c r="L2730" s="109">
        <v>1810.6</v>
      </c>
      <c r="Q2730" t="str">
        <f t="shared" si="85"/>
        <v>2019_1944</v>
      </c>
      <c r="R2730" s="124">
        <v>2727</v>
      </c>
      <c r="S2730" s="39">
        <v>1944</v>
      </c>
      <c r="T2730" s="39">
        <v>1944</v>
      </c>
      <c r="U2730" s="39" t="s">
        <v>116</v>
      </c>
      <c r="V2730" s="39">
        <v>12.1036</v>
      </c>
      <c r="W2730" s="39">
        <v>2019</v>
      </c>
      <c r="X2730" s="39">
        <v>897</v>
      </c>
      <c r="Y2730" s="39">
        <v>1944</v>
      </c>
      <c r="Z2730" s="39">
        <v>0</v>
      </c>
      <c r="AA2730" s="39">
        <v>1</v>
      </c>
      <c r="AB2730" s="39">
        <v>74.11</v>
      </c>
    </row>
    <row r="2731" spans="1:28" x14ac:dyDescent="0.3">
      <c r="A2731" t="str">
        <f t="shared" si="84"/>
        <v>2015_1675</v>
      </c>
      <c r="D2731" s="109">
        <v>2728</v>
      </c>
      <c r="E2731" s="109">
        <v>1675</v>
      </c>
      <c r="F2731" s="109">
        <v>1675</v>
      </c>
      <c r="G2731" s="109" t="s">
        <v>106</v>
      </c>
      <c r="H2731" s="109">
        <v>2015</v>
      </c>
      <c r="I2731" s="109">
        <v>0</v>
      </c>
      <c r="J2731" s="109">
        <v>1</v>
      </c>
      <c r="K2731" s="109">
        <v>189.2</v>
      </c>
      <c r="L2731" s="109">
        <v>141</v>
      </c>
      <c r="Q2731" t="str">
        <f t="shared" si="85"/>
        <v>2019_1953</v>
      </c>
      <c r="R2731" s="124">
        <v>2728</v>
      </c>
      <c r="S2731" s="39">
        <v>1953</v>
      </c>
      <c r="T2731" s="39">
        <v>1953</v>
      </c>
      <c r="U2731" s="39" t="s">
        <v>117</v>
      </c>
      <c r="V2731" s="39">
        <v>11.318300000000001</v>
      </c>
      <c r="W2731" s="39">
        <v>2019</v>
      </c>
      <c r="X2731" s="39">
        <v>577.79999999999995</v>
      </c>
      <c r="Y2731" s="39">
        <v>1953</v>
      </c>
      <c r="Z2731" s="39">
        <v>0</v>
      </c>
      <c r="AA2731" s="39">
        <v>1</v>
      </c>
      <c r="AB2731" s="39">
        <v>51.05</v>
      </c>
    </row>
    <row r="2732" spans="1:28" ht="41.4" x14ac:dyDescent="0.3">
      <c r="A2732" t="str">
        <f t="shared" si="84"/>
        <v>2015_1701</v>
      </c>
      <c r="D2732" s="109">
        <v>2729</v>
      </c>
      <c r="E2732" s="109">
        <v>1701</v>
      </c>
      <c r="F2732" s="109">
        <v>1701</v>
      </c>
      <c r="G2732" s="109" t="s">
        <v>107</v>
      </c>
      <c r="H2732" s="109">
        <v>2015</v>
      </c>
      <c r="I2732" s="109">
        <v>0</v>
      </c>
      <c r="J2732" s="109">
        <v>1</v>
      </c>
      <c r="K2732" s="109">
        <v>2004.5</v>
      </c>
      <c r="L2732" s="109">
        <v>2102.5</v>
      </c>
      <c r="Q2732" t="str">
        <f t="shared" si="85"/>
        <v>2019_1963</v>
      </c>
      <c r="R2732" s="124">
        <v>2729</v>
      </c>
      <c r="S2732" s="39">
        <v>1963</v>
      </c>
      <c r="T2732" s="39">
        <v>1963</v>
      </c>
      <c r="U2732" s="39" t="s">
        <v>118</v>
      </c>
      <c r="V2732" s="39">
        <v>11.7506</v>
      </c>
      <c r="W2732" s="39">
        <v>2019</v>
      </c>
      <c r="X2732" s="39">
        <v>577</v>
      </c>
      <c r="Y2732" s="39">
        <v>1963</v>
      </c>
      <c r="Z2732" s="39">
        <v>0</v>
      </c>
      <c r="AA2732" s="39">
        <v>1</v>
      </c>
      <c r="AB2732" s="39">
        <v>49.103999999999999</v>
      </c>
    </row>
    <row r="2733" spans="1:28" ht="27.6" x14ac:dyDescent="0.3">
      <c r="A2733" t="str">
        <f t="shared" si="84"/>
        <v>2015_1719</v>
      </c>
      <c r="D2733" s="109">
        <v>2730</v>
      </c>
      <c r="E2733" s="109">
        <v>1719</v>
      </c>
      <c r="F2733" s="109">
        <v>1719</v>
      </c>
      <c r="G2733" s="109" t="s">
        <v>108</v>
      </c>
      <c r="H2733" s="109">
        <v>2015</v>
      </c>
      <c r="I2733" s="109">
        <v>0</v>
      </c>
      <c r="J2733" s="109">
        <v>1</v>
      </c>
      <c r="K2733" s="109">
        <v>718</v>
      </c>
      <c r="L2733" s="109">
        <v>748</v>
      </c>
      <c r="Q2733" t="str">
        <f t="shared" si="85"/>
        <v>2019_3582</v>
      </c>
      <c r="R2733" s="124">
        <v>2730</v>
      </c>
      <c r="S2733" s="39">
        <v>3582</v>
      </c>
      <c r="T2733" s="39">
        <v>1968</v>
      </c>
      <c r="U2733" s="39" t="s">
        <v>176</v>
      </c>
      <c r="V2733" s="39">
        <v>13.347799999999999</v>
      </c>
      <c r="W2733" s="39">
        <v>2019</v>
      </c>
      <c r="X2733" s="39">
        <v>767.5</v>
      </c>
      <c r="Y2733" s="39">
        <v>3582</v>
      </c>
      <c r="Z2733" s="39">
        <v>0</v>
      </c>
      <c r="AA2733" s="39">
        <v>1</v>
      </c>
      <c r="AB2733" s="39">
        <v>57.5</v>
      </c>
    </row>
    <row r="2734" spans="1:28" ht="27.6" x14ac:dyDescent="0.3">
      <c r="A2734" t="str">
        <f t="shared" si="84"/>
        <v>2015_1737</v>
      </c>
      <c r="D2734" s="109">
        <v>2731</v>
      </c>
      <c r="E2734" s="109">
        <v>1737</v>
      </c>
      <c r="F2734" s="109">
        <v>1737</v>
      </c>
      <c r="G2734" s="109" t="s">
        <v>785</v>
      </c>
      <c r="H2734" s="109">
        <v>2015</v>
      </c>
      <c r="I2734" s="109">
        <v>0</v>
      </c>
      <c r="J2734" s="109">
        <v>1</v>
      </c>
      <c r="K2734" s="109">
        <v>32581.9</v>
      </c>
      <c r="L2734" s="109">
        <v>31815.8</v>
      </c>
      <c r="Q2734" t="str">
        <f t="shared" si="85"/>
        <v>2019_3978</v>
      </c>
      <c r="R2734" s="124">
        <v>2731</v>
      </c>
      <c r="S2734" s="39">
        <v>3978</v>
      </c>
      <c r="T2734" s="39">
        <v>3978</v>
      </c>
      <c r="U2734" s="39" t="s">
        <v>189</v>
      </c>
      <c r="V2734" s="39">
        <v>10.4373</v>
      </c>
      <c r="W2734" s="39">
        <v>2019</v>
      </c>
      <c r="X2734" s="39">
        <v>432</v>
      </c>
      <c r="Y2734" s="39">
        <v>3978</v>
      </c>
      <c r="Z2734" s="39">
        <v>0</v>
      </c>
      <c r="AA2734" s="39">
        <v>1</v>
      </c>
      <c r="AB2734" s="39">
        <v>41.39</v>
      </c>
    </row>
    <row r="2735" spans="1:28" ht="41.4" x14ac:dyDescent="0.3">
      <c r="A2735" t="str">
        <f t="shared" si="84"/>
        <v>2015_1782</v>
      </c>
      <c r="D2735" s="109">
        <v>2732</v>
      </c>
      <c r="E2735" s="109">
        <v>1782</v>
      </c>
      <c r="F2735" s="109">
        <v>1782</v>
      </c>
      <c r="G2735" s="109" t="s">
        <v>110</v>
      </c>
      <c r="H2735" s="109">
        <v>2015</v>
      </c>
      <c r="I2735" s="109">
        <v>0</v>
      </c>
      <c r="J2735" s="109">
        <v>1</v>
      </c>
      <c r="K2735" s="109">
        <v>97</v>
      </c>
      <c r="L2735" s="109">
        <v>104</v>
      </c>
      <c r="Q2735" t="str">
        <f t="shared" si="85"/>
        <v>2019_6741</v>
      </c>
      <c r="R2735" s="124">
        <v>2732</v>
      </c>
      <c r="S2735" s="39">
        <v>6741</v>
      </c>
      <c r="T2735" s="39">
        <v>6741</v>
      </c>
      <c r="U2735" s="39" t="s">
        <v>310</v>
      </c>
      <c r="V2735" s="39">
        <v>10.668799999999999</v>
      </c>
      <c r="W2735" s="39">
        <v>2019</v>
      </c>
      <c r="X2735" s="39">
        <v>850.3</v>
      </c>
      <c r="Y2735" s="39">
        <v>6741</v>
      </c>
      <c r="Z2735" s="39">
        <v>0</v>
      </c>
      <c r="AA2735" s="39">
        <v>1</v>
      </c>
      <c r="AB2735" s="39">
        <v>79.7</v>
      </c>
    </row>
    <row r="2736" spans="1:28" ht="27.6" x14ac:dyDescent="0.3">
      <c r="A2736" t="str">
        <f t="shared" si="84"/>
        <v>2015_1791</v>
      </c>
      <c r="D2736" s="109">
        <v>2733</v>
      </c>
      <c r="E2736" s="109">
        <v>1791</v>
      </c>
      <c r="F2736" s="109">
        <v>1791</v>
      </c>
      <c r="G2736" s="109" t="s">
        <v>111</v>
      </c>
      <c r="H2736" s="109">
        <v>2015</v>
      </c>
      <c r="I2736" s="109">
        <v>0</v>
      </c>
      <c r="J2736" s="109">
        <v>1</v>
      </c>
      <c r="K2736" s="109">
        <v>899.7</v>
      </c>
      <c r="L2736" s="109">
        <v>889.7</v>
      </c>
      <c r="Q2736" t="str">
        <f t="shared" si="85"/>
        <v>2019_1970</v>
      </c>
      <c r="R2736" s="124">
        <v>2733</v>
      </c>
      <c r="S2736" s="39">
        <v>1970</v>
      </c>
      <c r="T2736" s="39">
        <v>1970</v>
      </c>
      <c r="U2736" s="39" t="s">
        <v>119</v>
      </c>
      <c r="V2736" s="39">
        <v>10.255000000000001</v>
      </c>
      <c r="W2736" s="39">
        <v>2019</v>
      </c>
      <c r="X2736" s="39">
        <v>472.5</v>
      </c>
      <c r="Y2736" s="39">
        <v>1970</v>
      </c>
      <c r="Z2736" s="39">
        <v>0</v>
      </c>
      <c r="AA2736" s="39">
        <v>1</v>
      </c>
      <c r="AB2736" s="39">
        <v>46.075000000000003</v>
      </c>
    </row>
    <row r="2737" spans="1:28" ht="41.4" x14ac:dyDescent="0.3">
      <c r="A2737" t="str">
        <f t="shared" si="84"/>
        <v>2015_1863</v>
      </c>
      <c r="D2737" s="109">
        <v>2734</v>
      </c>
      <c r="E2737" s="109">
        <v>1863</v>
      </c>
      <c r="F2737" s="109">
        <v>1863</v>
      </c>
      <c r="G2737" s="109" t="s">
        <v>112</v>
      </c>
      <c r="H2737" s="109">
        <v>2015</v>
      </c>
      <c r="I2737" s="109">
        <v>0</v>
      </c>
      <c r="J2737" s="109">
        <v>1</v>
      </c>
      <c r="K2737" s="109">
        <v>10587.9</v>
      </c>
      <c r="L2737" s="109">
        <v>10483.6</v>
      </c>
      <c r="Q2737" t="str">
        <f t="shared" si="85"/>
        <v>2019_1972</v>
      </c>
      <c r="R2737" s="124">
        <v>2734</v>
      </c>
      <c r="S2737" s="39">
        <v>1972</v>
      </c>
      <c r="T2737" s="39">
        <v>1972</v>
      </c>
      <c r="U2737" s="39" t="s">
        <v>120</v>
      </c>
      <c r="V2737" s="39">
        <v>11.3744</v>
      </c>
      <c r="W2737" s="39">
        <v>2019</v>
      </c>
      <c r="X2737" s="39">
        <v>321.10000000000002</v>
      </c>
      <c r="Y2737" s="39">
        <v>1972</v>
      </c>
      <c r="Z2737" s="39">
        <v>0</v>
      </c>
      <c r="AA2737" s="39">
        <v>1</v>
      </c>
      <c r="AB2737" s="39">
        <v>28.23</v>
      </c>
    </row>
    <row r="2738" spans="1:28" ht="27.6" x14ac:dyDescent="0.3">
      <c r="A2738" t="str">
        <f t="shared" si="84"/>
        <v>2015_1908</v>
      </c>
      <c r="D2738" s="109">
        <v>2735</v>
      </c>
      <c r="E2738" s="109">
        <v>1908</v>
      </c>
      <c r="F2738" s="109">
        <v>1908</v>
      </c>
      <c r="G2738" s="109" t="s">
        <v>113</v>
      </c>
      <c r="H2738" s="109">
        <v>2015</v>
      </c>
      <c r="I2738" s="109">
        <v>0</v>
      </c>
      <c r="J2738" s="109">
        <v>1</v>
      </c>
      <c r="K2738" s="109">
        <v>445.2</v>
      </c>
      <c r="L2738" s="109">
        <v>442.3</v>
      </c>
      <c r="Q2738" t="str">
        <f t="shared" si="85"/>
        <v>2019_1965</v>
      </c>
      <c r="R2738" s="124">
        <v>2735</v>
      </c>
      <c r="S2738" s="39">
        <v>1965</v>
      </c>
      <c r="T2738" s="39">
        <v>1965</v>
      </c>
      <c r="U2738" s="39" t="s">
        <v>364</v>
      </c>
      <c r="V2738" s="39">
        <v>10.142099999999999</v>
      </c>
      <c r="W2738" s="39">
        <v>2019</v>
      </c>
      <c r="X2738" s="39">
        <v>449.7</v>
      </c>
      <c r="Y2738" s="39">
        <v>1965</v>
      </c>
      <c r="Z2738" s="39">
        <v>0</v>
      </c>
      <c r="AA2738" s="39">
        <v>1</v>
      </c>
      <c r="AB2738" s="39">
        <v>44.34</v>
      </c>
    </row>
    <row r="2739" spans="1:28" ht="69" x14ac:dyDescent="0.3">
      <c r="A2739" t="str">
        <f t="shared" si="84"/>
        <v>2015_1926</v>
      </c>
      <c r="D2739" s="109">
        <v>2736</v>
      </c>
      <c r="E2739" s="109">
        <v>1926</v>
      </c>
      <c r="F2739" s="109">
        <v>1926</v>
      </c>
      <c r="G2739" s="109" t="s">
        <v>115</v>
      </c>
      <c r="H2739" s="109">
        <v>2015</v>
      </c>
      <c r="I2739" s="109">
        <v>0</v>
      </c>
      <c r="J2739" s="109">
        <v>1</v>
      </c>
      <c r="K2739" s="109">
        <v>571.6</v>
      </c>
      <c r="L2739" s="109">
        <v>663.7</v>
      </c>
      <c r="Q2739" t="str">
        <f t="shared" si="85"/>
        <v>2019_657</v>
      </c>
      <c r="R2739" s="124">
        <v>2736</v>
      </c>
      <c r="S2739" s="39">
        <v>657</v>
      </c>
      <c r="T2739" s="39">
        <v>657</v>
      </c>
      <c r="U2739" s="39" t="s">
        <v>786</v>
      </c>
      <c r="V2739" s="39">
        <v>12.392899999999999</v>
      </c>
      <c r="W2739" s="39">
        <v>2019</v>
      </c>
      <c r="X2739" s="39">
        <v>1044.0999999999999</v>
      </c>
      <c r="Y2739" s="39">
        <v>657</v>
      </c>
      <c r="Z2739" s="39">
        <v>0</v>
      </c>
      <c r="AA2739" s="39">
        <v>1</v>
      </c>
      <c r="AB2739" s="39">
        <v>84.25</v>
      </c>
    </row>
    <row r="2740" spans="1:28" ht="55.2" x14ac:dyDescent="0.3">
      <c r="A2740" t="str">
        <f t="shared" si="84"/>
        <v>2015_1944</v>
      </c>
      <c r="D2740" s="109">
        <v>2737</v>
      </c>
      <c r="E2740" s="109">
        <v>1944</v>
      </c>
      <c r="F2740" s="109">
        <v>1944</v>
      </c>
      <c r="G2740" s="109" t="s">
        <v>116</v>
      </c>
      <c r="H2740" s="109">
        <v>2015</v>
      </c>
      <c r="I2740" s="109">
        <v>0</v>
      </c>
      <c r="J2740" s="109">
        <v>1</v>
      </c>
      <c r="K2740" s="109">
        <v>838.6</v>
      </c>
      <c r="L2740" s="109">
        <v>827.1</v>
      </c>
      <c r="Q2740" t="str">
        <f t="shared" si="85"/>
        <v>2019_1989</v>
      </c>
      <c r="R2740" s="124">
        <v>2737</v>
      </c>
      <c r="S2740" s="39">
        <v>1989</v>
      </c>
      <c r="T2740" s="39">
        <v>1989</v>
      </c>
      <c r="U2740" s="39" t="s">
        <v>122</v>
      </c>
      <c r="V2740" s="39">
        <v>10.8315</v>
      </c>
      <c r="W2740" s="39">
        <v>2019</v>
      </c>
      <c r="X2740" s="39">
        <v>495</v>
      </c>
      <c r="Y2740" s="39">
        <v>1989</v>
      </c>
      <c r="Z2740" s="39">
        <v>0</v>
      </c>
      <c r="AA2740" s="39">
        <v>1</v>
      </c>
      <c r="AB2740" s="39">
        <v>45.7</v>
      </c>
    </row>
    <row r="2741" spans="1:28" ht="55.2" x14ac:dyDescent="0.3">
      <c r="A2741" t="str">
        <f t="shared" si="84"/>
        <v>2015_1953</v>
      </c>
      <c r="D2741" s="109">
        <v>2738</v>
      </c>
      <c r="E2741" s="109">
        <v>1953</v>
      </c>
      <c r="F2741" s="109">
        <v>1953</v>
      </c>
      <c r="G2741" s="109" t="s">
        <v>117</v>
      </c>
      <c r="H2741" s="109">
        <v>2015</v>
      </c>
      <c r="I2741" s="109">
        <v>0</v>
      </c>
      <c r="J2741" s="109">
        <v>1</v>
      </c>
      <c r="K2741" s="109">
        <v>607.9</v>
      </c>
      <c r="L2741" s="109">
        <v>602.29999999999995</v>
      </c>
      <c r="Q2741" t="str">
        <f t="shared" si="85"/>
        <v>2019_2007</v>
      </c>
      <c r="R2741" s="124">
        <v>2738</v>
      </c>
      <c r="S2741" s="39">
        <v>2007</v>
      </c>
      <c r="T2741" s="39">
        <v>2007</v>
      </c>
      <c r="U2741" s="39" t="s">
        <v>123</v>
      </c>
      <c r="V2741" s="39">
        <v>12.0307</v>
      </c>
      <c r="W2741" s="39">
        <v>2019</v>
      </c>
      <c r="X2741" s="39">
        <v>581.29999999999995</v>
      </c>
      <c r="Y2741" s="39">
        <v>2007</v>
      </c>
      <c r="Z2741" s="39">
        <v>0</v>
      </c>
      <c r="AA2741" s="39">
        <v>1</v>
      </c>
      <c r="AB2741" s="39">
        <v>48.317999999999998</v>
      </c>
    </row>
    <row r="2742" spans="1:28" ht="27.6" x14ac:dyDescent="0.3">
      <c r="A2742" t="str">
        <f t="shared" si="84"/>
        <v>2015_1963</v>
      </c>
      <c r="D2742" s="109">
        <v>2739</v>
      </c>
      <c r="E2742" s="109">
        <v>1963</v>
      </c>
      <c r="F2742" s="109">
        <v>1963</v>
      </c>
      <c r="G2742" s="109" t="s">
        <v>118</v>
      </c>
      <c r="H2742" s="109">
        <v>2015</v>
      </c>
      <c r="I2742" s="109">
        <v>0</v>
      </c>
      <c r="J2742" s="109">
        <v>1</v>
      </c>
      <c r="K2742" s="109">
        <v>537.6</v>
      </c>
      <c r="L2742" s="109">
        <v>549</v>
      </c>
      <c r="Q2742" t="str">
        <f t="shared" si="85"/>
        <v>2019_2088</v>
      </c>
      <c r="R2742" s="124">
        <v>2739</v>
      </c>
      <c r="S2742" s="39">
        <v>2088</v>
      </c>
      <c r="T2742" s="39">
        <v>2088</v>
      </c>
      <c r="U2742" s="39" t="s">
        <v>124</v>
      </c>
      <c r="V2742" s="39">
        <v>12.610200000000001</v>
      </c>
      <c r="W2742" s="39">
        <v>2019</v>
      </c>
      <c r="X2742" s="39">
        <v>775.4</v>
      </c>
      <c r="Y2742" s="39">
        <v>2088</v>
      </c>
      <c r="Z2742" s="39">
        <v>0</v>
      </c>
      <c r="AA2742" s="39">
        <v>1</v>
      </c>
      <c r="AB2742" s="39">
        <v>61.49</v>
      </c>
    </row>
    <row r="2743" spans="1:28" ht="27.6" x14ac:dyDescent="0.3">
      <c r="A2743" t="str">
        <f t="shared" si="84"/>
        <v>2015_3582</v>
      </c>
      <c r="D2743" s="109">
        <v>2740</v>
      </c>
      <c r="E2743" s="109">
        <v>3582</v>
      </c>
      <c r="F2743" s="109">
        <v>1968</v>
      </c>
      <c r="G2743" s="109" t="s">
        <v>176</v>
      </c>
      <c r="H2743" s="109">
        <v>2015</v>
      </c>
      <c r="I2743" s="109">
        <v>0</v>
      </c>
      <c r="J2743" s="109">
        <v>1</v>
      </c>
      <c r="K2743" s="109">
        <v>569.6</v>
      </c>
      <c r="L2743" s="109">
        <v>857.8</v>
      </c>
      <c r="Q2743" t="str">
        <f t="shared" si="85"/>
        <v>2019_2097</v>
      </c>
      <c r="R2743" s="124">
        <v>2740</v>
      </c>
      <c r="S2743" s="39">
        <v>2097</v>
      </c>
      <c r="T2743" s="39">
        <v>2097</v>
      </c>
      <c r="U2743" s="39" t="s">
        <v>125</v>
      </c>
      <c r="V2743" s="39">
        <v>10.464499999999999</v>
      </c>
      <c r="W2743" s="39">
        <v>2019</v>
      </c>
      <c r="X2743" s="39">
        <v>428</v>
      </c>
      <c r="Y2743" s="39">
        <v>2097</v>
      </c>
      <c r="Z2743" s="39">
        <v>0</v>
      </c>
      <c r="AA2743" s="39">
        <v>1</v>
      </c>
      <c r="AB2743" s="39">
        <v>40.9</v>
      </c>
    </row>
    <row r="2744" spans="1:28" x14ac:dyDescent="0.3">
      <c r="A2744" t="str">
        <f t="shared" si="84"/>
        <v>2015_3978</v>
      </c>
      <c r="D2744" s="109">
        <v>2741</v>
      </c>
      <c r="E2744" s="109">
        <v>3978</v>
      </c>
      <c r="F2744" s="109">
        <v>3978</v>
      </c>
      <c r="G2744" s="109" t="s">
        <v>189</v>
      </c>
      <c r="H2744" s="109">
        <v>2015</v>
      </c>
      <c r="I2744" s="109">
        <v>0</v>
      </c>
      <c r="J2744" s="109">
        <v>1</v>
      </c>
      <c r="K2744" s="109">
        <v>554.4</v>
      </c>
      <c r="L2744" s="109">
        <v>452.4</v>
      </c>
      <c r="Q2744" t="str">
        <f t="shared" si="85"/>
        <v>2019_2113</v>
      </c>
      <c r="R2744" s="124">
        <v>2741</v>
      </c>
      <c r="S2744" s="39">
        <v>2113</v>
      </c>
      <c r="T2744" s="39">
        <v>2113</v>
      </c>
      <c r="U2744" s="39" t="s">
        <v>126</v>
      </c>
      <c r="V2744" s="39">
        <v>7.5523999999999996</v>
      </c>
      <c r="W2744" s="39">
        <v>2019</v>
      </c>
      <c r="X2744" s="39">
        <v>180.2</v>
      </c>
      <c r="Y2744" s="39">
        <v>2113</v>
      </c>
      <c r="Z2744" s="39">
        <v>0</v>
      </c>
      <c r="AA2744" s="39">
        <v>1</v>
      </c>
      <c r="AB2744" s="39">
        <v>23.86</v>
      </c>
    </row>
    <row r="2745" spans="1:28" ht="55.2" x14ac:dyDescent="0.3">
      <c r="A2745" t="str">
        <f t="shared" si="84"/>
        <v>2015_6741</v>
      </c>
      <c r="D2745" s="109">
        <v>2742</v>
      </c>
      <c r="E2745" s="109">
        <v>6741</v>
      </c>
      <c r="F2745" s="109">
        <v>6741</v>
      </c>
      <c r="G2745" s="109" t="s">
        <v>310</v>
      </c>
      <c r="H2745" s="109">
        <v>2015</v>
      </c>
      <c r="I2745" s="109">
        <v>0</v>
      </c>
      <c r="J2745" s="109">
        <v>1</v>
      </c>
      <c r="K2745" s="109">
        <v>899.6</v>
      </c>
      <c r="L2745" s="109">
        <v>913.2</v>
      </c>
      <c r="Q2745" t="str">
        <f t="shared" si="85"/>
        <v>2019_2124</v>
      </c>
      <c r="R2745" s="124">
        <v>2742</v>
      </c>
      <c r="S2745" s="39">
        <v>2124</v>
      </c>
      <c r="T2745" s="39">
        <v>2124</v>
      </c>
      <c r="U2745" s="39" t="s">
        <v>976</v>
      </c>
      <c r="V2745" s="39">
        <v>11.926600000000001</v>
      </c>
      <c r="W2745" s="39">
        <v>2019</v>
      </c>
      <c r="X2745" s="39">
        <v>1231.5999999999999</v>
      </c>
      <c r="Y2745" s="39">
        <v>2124</v>
      </c>
      <c r="Z2745" s="39">
        <v>0</v>
      </c>
      <c r="AA2745" s="39">
        <v>1</v>
      </c>
      <c r="AB2745" s="39">
        <v>103.265</v>
      </c>
    </row>
    <row r="2746" spans="1:28" ht="55.2" x14ac:dyDescent="0.3">
      <c r="A2746" t="str">
        <f t="shared" si="84"/>
        <v>2015_1970</v>
      </c>
      <c r="D2746" s="109">
        <v>2743</v>
      </c>
      <c r="E2746" s="109">
        <v>1970</v>
      </c>
      <c r="F2746" s="109">
        <v>1970</v>
      </c>
      <c r="G2746" s="109" t="s">
        <v>119</v>
      </c>
      <c r="H2746" s="109">
        <v>2015</v>
      </c>
      <c r="I2746" s="109">
        <v>0</v>
      </c>
      <c r="J2746" s="109">
        <v>1</v>
      </c>
      <c r="K2746" s="109">
        <v>516.29999999999995</v>
      </c>
      <c r="L2746" s="109">
        <v>473.3</v>
      </c>
      <c r="Q2746" t="str">
        <f t="shared" si="85"/>
        <v>2019_2151</v>
      </c>
      <c r="R2746" s="124">
        <v>2743</v>
      </c>
      <c r="S2746" s="39">
        <v>2151</v>
      </c>
      <c r="T2746" s="39">
        <v>2151</v>
      </c>
      <c r="U2746" s="39" t="s">
        <v>944</v>
      </c>
      <c r="V2746" s="39">
        <v>10.6761</v>
      </c>
      <c r="W2746" s="39">
        <v>2019</v>
      </c>
      <c r="X2746" s="39">
        <v>377.4</v>
      </c>
      <c r="Y2746" s="39">
        <v>2151</v>
      </c>
      <c r="Z2746" s="39">
        <v>0</v>
      </c>
      <c r="AA2746" s="39">
        <v>1</v>
      </c>
      <c r="AB2746" s="39">
        <v>35.35</v>
      </c>
    </row>
    <row r="2747" spans="1:28" x14ac:dyDescent="0.3">
      <c r="A2747" t="str">
        <f t="shared" si="84"/>
        <v>2015_1972</v>
      </c>
      <c r="D2747" s="109">
        <v>2744</v>
      </c>
      <c r="E2747" s="109">
        <v>1972</v>
      </c>
      <c r="F2747" s="109">
        <v>1972</v>
      </c>
      <c r="G2747" s="109" t="s">
        <v>120</v>
      </c>
      <c r="H2747" s="109">
        <v>2015</v>
      </c>
      <c r="I2747" s="109">
        <v>0</v>
      </c>
      <c r="J2747" s="109">
        <v>1</v>
      </c>
      <c r="K2747" s="109">
        <v>346.4</v>
      </c>
      <c r="L2747" s="109">
        <v>344.4</v>
      </c>
      <c r="Q2747" t="str">
        <f t="shared" si="85"/>
        <v>2019_2169</v>
      </c>
      <c r="R2747" s="124">
        <v>2744</v>
      </c>
      <c r="S2747" s="39">
        <v>2169</v>
      </c>
      <c r="T2747" s="39">
        <v>2169</v>
      </c>
      <c r="U2747" s="39" t="s">
        <v>127</v>
      </c>
      <c r="V2747" s="39">
        <v>13.540800000000001</v>
      </c>
      <c r="W2747" s="39">
        <v>2019</v>
      </c>
      <c r="X2747" s="39">
        <v>1614.6</v>
      </c>
      <c r="Y2747" s="39">
        <v>2169</v>
      </c>
      <c r="Z2747" s="39">
        <v>0</v>
      </c>
      <c r="AA2747" s="39">
        <v>1</v>
      </c>
      <c r="AB2747" s="39">
        <v>119.24</v>
      </c>
    </row>
    <row r="2748" spans="1:28" ht="27.6" x14ac:dyDescent="0.3">
      <c r="A2748" t="str">
        <f t="shared" si="84"/>
        <v>2015_1965</v>
      </c>
      <c r="D2748" s="109">
        <v>2745</v>
      </c>
      <c r="E2748" s="109">
        <v>1965</v>
      </c>
      <c r="F2748" s="109">
        <v>1965</v>
      </c>
      <c r="G2748" s="109" t="s">
        <v>364</v>
      </c>
      <c r="H2748" s="109">
        <v>2015</v>
      </c>
      <c r="I2748" s="109">
        <v>0</v>
      </c>
      <c r="J2748" s="109">
        <v>1</v>
      </c>
      <c r="K2748" s="109">
        <v>621</v>
      </c>
      <c r="L2748" s="109">
        <v>461</v>
      </c>
      <c r="Q2748" t="str">
        <f t="shared" si="85"/>
        <v>2019_2295</v>
      </c>
      <c r="R2748" s="124">
        <v>2745</v>
      </c>
      <c r="S2748" s="39">
        <v>2295</v>
      </c>
      <c r="T2748" s="39">
        <v>2295</v>
      </c>
      <c r="U2748" s="39" t="s">
        <v>129</v>
      </c>
      <c r="V2748" s="39">
        <v>12.3065</v>
      </c>
      <c r="W2748" s="39">
        <v>2019</v>
      </c>
      <c r="X2748" s="39">
        <v>1087.4000000000001</v>
      </c>
      <c r="Y2748" s="39">
        <v>2295</v>
      </c>
      <c r="Z2748" s="39">
        <v>0</v>
      </c>
      <c r="AA2748" s="39">
        <v>1</v>
      </c>
      <c r="AB2748" s="39">
        <v>88.36</v>
      </c>
    </row>
    <row r="2749" spans="1:28" ht="27.6" x14ac:dyDescent="0.3">
      <c r="A2749" t="str">
        <f t="shared" si="84"/>
        <v>2015_657</v>
      </c>
      <c r="D2749" s="109">
        <v>2746</v>
      </c>
      <c r="E2749" s="109">
        <v>657</v>
      </c>
      <c r="F2749" s="109">
        <v>657</v>
      </c>
      <c r="G2749" s="109" t="s">
        <v>786</v>
      </c>
      <c r="H2749" s="109">
        <v>2015</v>
      </c>
      <c r="I2749" s="109">
        <v>0</v>
      </c>
      <c r="J2749" s="109">
        <v>1</v>
      </c>
      <c r="K2749" s="109">
        <v>879.3</v>
      </c>
      <c r="L2749" s="109">
        <v>956.9</v>
      </c>
      <c r="Q2749" t="str">
        <f t="shared" si="85"/>
        <v>2019_2313</v>
      </c>
      <c r="R2749" s="124">
        <v>2746</v>
      </c>
      <c r="S2749" s="39">
        <v>2313</v>
      </c>
      <c r="T2749" s="39">
        <v>2313</v>
      </c>
      <c r="U2749" s="39" t="s">
        <v>130</v>
      </c>
      <c r="V2749" s="39">
        <v>13.3316</v>
      </c>
      <c r="W2749" s="39">
        <v>2019</v>
      </c>
      <c r="X2749" s="39">
        <v>3592.2</v>
      </c>
      <c r="Y2749" s="39">
        <v>2313</v>
      </c>
      <c r="Z2749" s="39">
        <v>0</v>
      </c>
      <c r="AA2749" s="39">
        <v>1</v>
      </c>
      <c r="AB2749" s="39">
        <v>269.45</v>
      </c>
    </row>
    <row r="2750" spans="1:28" ht="27.6" x14ac:dyDescent="0.3">
      <c r="A2750" t="str">
        <f t="shared" si="84"/>
        <v>2015_1989</v>
      </c>
      <c r="D2750" s="109">
        <v>2747</v>
      </c>
      <c r="E2750" s="109">
        <v>1989</v>
      </c>
      <c r="F2750" s="109">
        <v>1989</v>
      </c>
      <c r="G2750" s="109" t="s">
        <v>122</v>
      </c>
      <c r="H2750" s="109">
        <v>2015</v>
      </c>
      <c r="I2750" s="109">
        <v>0</v>
      </c>
      <c r="J2750" s="109">
        <v>1</v>
      </c>
      <c r="K2750" s="109">
        <v>400</v>
      </c>
      <c r="L2750" s="109">
        <v>513</v>
      </c>
      <c r="Q2750" t="str">
        <f t="shared" si="85"/>
        <v>2019_2322</v>
      </c>
      <c r="R2750" s="124">
        <v>2747</v>
      </c>
      <c r="S2750" s="39">
        <v>2322</v>
      </c>
      <c r="T2750" s="39">
        <v>2322</v>
      </c>
      <c r="U2750" s="39" t="s">
        <v>131</v>
      </c>
      <c r="V2750" s="39">
        <v>13.283200000000001</v>
      </c>
      <c r="W2750" s="39">
        <v>2019</v>
      </c>
      <c r="X2750" s="39">
        <v>1838.4</v>
      </c>
      <c r="Y2750" s="39">
        <v>2322</v>
      </c>
      <c r="Z2750" s="39">
        <v>0</v>
      </c>
      <c r="AA2750" s="39">
        <v>1</v>
      </c>
      <c r="AB2750" s="39">
        <v>138.4</v>
      </c>
    </row>
    <row r="2751" spans="1:28" ht="27.6" x14ac:dyDescent="0.3">
      <c r="A2751" t="str">
        <f t="shared" si="84"/>
        <v>2015_2007</v>
      </c>
      <c r="D2751" s="109">
        <v>2748</v>
      </c>
      <c r="E2751" s="109">
        <v>2007</v>
      </c>
      <c r="F2751" s="109">
        <v>2007</v>
      </c>
      <c r="G2751" s="109" t="s">
        <v>123</v>
      </c>
      <c r="H2751" s="109">
        <v>2015</v>
      </c>
      <c r="I2751" s="109">
        <v>0</v>
      </c>
      <c r="J2751" s="109">
        <v>1</v>
      </c>
      <c r="K2751" s="109">
        <v>627.1</v>
      </c>
      <c r="L2751" s="109">
        <v>560.29999999999995</v>
      </c>
      <c r="Q2751" t="str">
        <f t="shared" si="85"/>
        <v>2019_2369</v>
      </c>
      <c r="R2751" s="124">
        <v>2748</v>
      </c>
      <c r="S2751" s="39">
        <v>2369</v>
      </c>
      <c r="T2751" s="39">
        <v>2369</v>
      </c>
      <c r="U2751" s="39" t="s">
        <v>132</v>
      </c>
      <c r="V2751" s="39">
        <v>12.133699999999999</v>
      </c>
      <c r="W2751" s="39">
        <v>2019</v>
      </c>
      <c r="X2751" s="39">
        <v>468.3</v>
      </c>
      <c r="Y2751" s="39">
        <v>2369</v>
      </c>
      <c r="Z2751" s="39">
        <v>0</v>
      </c>
      <c r="AA2751" s="39">
        <v>1</v>
      </c>
      <c r="AB2751" s="39">
        <v>38.594999999999999</v>
      </c>
    </row>
    <row r="2752" spans="1:28" x14ac:dyDescent="0.3">
      <c r="A2752" t="str">
        <f t="shared" si="84"/>
        <v>2015_2088</v>
      </c>
      <c r="D2752" s="109">
        <v>2749</v>
      </c>
      <c r="E2752" s="109">
        <v>2088</v>
      </c>
      <c r="F2752" s="109">
        <v>2088</v>
      </c>
      <c r="G2752" s="109" t="s">
        <v>124</v>
      </c>
      <c r="H2752" s="109">
        <v>2015</v>
      </c>
      <c r="I2752" s="109">
        <v>0</v>
      </c>
      <c r="J2752" s="109">
        <v>1</v>
      </c>
      <c r="K2752" s="109">
        <v>672.2</v>
      </c>
      <c r="L2752" s="109">
        <v>767.2</v>
      </c>
      <c r="Q2752" t="str">
        <f t="shared" si="85"/>
        <v>2019_2682</v>
      </c>
      <c r="R2752" s="124">
        <v>2749</v>
      </c>
      <c r="S2752" s="39">
        <v>2682</v>
      </c>
      <c r="T2752" s="39">
        <v>2682</v>
      </c>
      <c r="U2752" s="39" t="s">
        <v>17</v>
      </c>
      <c r="V2752" s="39">
        <v>11.954800000000001</v>
      </c>
      <c r="W2752" s="39">
        <v>2019</v>
      </c>
      <c r="X2752" s="39">
        <v>502.7</v>
      </c>
      <c r="Y2752" s="39">
        <v>2682</v>
      </c>
      <c r="Z2752" s="39">
        <v>0</v>
      </c>
      <c r="AA2752" s="39">
        <v>1</v>
      </c>
      <c r="AB2752" s="39">
        <v>42.05</v>
      </c>
    </row>
    <row r="2753" spans="1:28" ht="27.6" x14ac:dyDescent="0.3">
      <c r="A2753" t="str">
        <f t="shared" si="84"/>
        <v>2015_2097</v>
      </c>
      <c r="D2753" s="109">
        <v>2750</v>
      </c>
      <c r="E2753" s="109">
        <v>2097</v>
      </c>
      <c r="F2753" s="109">
        <v>2097</v>
      </c>
      <c r="G2753" s="109" t="s">
        <v>125</v>
      </c>
      <c r="H2753" s="109">
        <v>2015</v>
      </c>
      <c r="I2753" s="109">
        <v>0</v>
      </c>
      <c r="J2753" s="109">
        <v>1</v>
      </c>
      <c r="K2753" s="109">
        <v>454.2</v>
      </c>
      <c r="L2753" s="109">
        <v>437</v>
      </c>
      <c r="Q2753" t="str">
        <f t="shared" si="85"/>
        <v>2019_2376</v>
      </c>
      <c r="R2753" s="124">
        <v>2750</v>
      </c>
      <c r="S2753" s="39">
        <v>2376</v>
      </c>
      <c r="T2753" s="39">
        <v>2376</v>
      </c>
      <c r="U2753" s="39" t="s">
        <v>133</v>
      </c>
      <c r="V2753" s="39">
        <v>10.337199999999999</v>
      </c>
      <c r="W2753" s="39">
        <v>2019</v>
      </c>
      <c r="X2753" s="39">
        <v>423</v>
      </c>
      <c r="Y2753" s="39">
        <v>2376</v>
      </c>
      <c r="Z2753" s="39">
        <v>0</v>
      </c>
      <c r="AA2753" s="39">
        <v>1</v>
      </c>
      <c r="AB2753" s="39">
        <v>40.92</v>
      </c>
    </row>
    <row r="2754" spans="1:28" ht="41.4" x14ac:dyDescent="0.3">
      <c r="A2754" t="str">
        <f t="shared" si="84"/>
        <v>2015_2113</v>
      </c>
      <c r="D2754" s="109">
        <v>2751</v>
      </c>
      <c r="E2754" s="109">
        <v>2113</v>
      </c>
      <c r="F2754" s="109">
        <v>2113</v>
      </c>
      <c r="G2754" s="109" t="s">
        <v>126</v>
      </c>
      <c r="H2754" s="109">
        <v>2015</v>
      </c>
      <c r="I2754" s="109">
        <v>0</v>
      </c>
      <c r="J2754" s="109">
        <v>1</v>
      </c>
      <c r="K2754" s="109">
        <v>203.2</v>
      </c>
      <c r="L2754" s="109">
        <v>221.2</v>
      </c>
      <c r="Q2754" t="str">
        <f t="shared" si="85"/>
        <v>2019_2403</v>
      </c>
      <c r="R2754" s="124">
        <v>2751</v>
      </c>
      <c r="S2754" s="39">
        <v>2403</v>
      </c>
      <c r="T2754" s="39">
        <v>2403</v>
      </c>
      <c r="U2754" s="39" t="s">
        <v>390</v>
      </c>
      <c r="V2754" s="39">
        <v>12.344200000000001</v>
      </c>
      <c r="W2754" s="39">
        <v>2019</v>
      </c>
      <c r="X2754" s="39">
        <v>986.6</v>
      </c>
      <c r="Y2754" s="39">
        <v>2403</v>
      </c>
      <c r="Z2754" s="39">
        <v>0</v>
      </c>
      <c r="AA2754" s="39">
        <v>1</v>
      </c>
      <c r="AB2754" s="39">
        <v>79.924000000000007</v>
      </c>
    </row>
    <row r="2755" spans="1:28" ht="41.4" x14ac:dyDescent="0.3">
      <c r="A2755" t="str">
        <f t="shared" si="84"/>
        <v>2015_2124</v>
      </c>
      <c r="D2755" s="109">
        <v>2752</v>
      </c>
      <c r="E2755" s="109">
        <v>2124</v>
      </c>
      <c r="F2755" s="109">
        <v>2124</v>
      </c>
      <c r="G2755" s="109" t="s">
        <v>976</v>
      </c>
      <c r="H2755" s="109">
        <v>2015</v>
      </c>
      <c r="I2755" s="109">
        <v>0</v>
      </c>
      <c r="J2755" s="109">
        <v>1</v>
      </c>
      <c r="K2755" s="109">
        <v>1376.8</v>
      </c>
      <c r="L2755" s="109">
        <v>1325.8</v>
      </c>
      <c r="Q2755" t="str">
        <f t="shared" si="85"/>
        <v>2019_2457</v>
      </c>
      <c r="R2755" s="124">
        <v>2752</v>
      </c>
      <c r="S2755" s="39">
        <v>2457</v>
      </c>
      <c r="T2755" s="39">
        <v>2457</v>
      </c>
      <c r="U2755" s="39" t="s">
        <v>134</v>
      </c>
      <c r="V2755" s="39">
        <v>10.5022</v>
      </c>
      <c r="W2755" s="39">
        <v>2019</v>
      </c>
      <c r="X2755" s="39">
        <v>397.1</v>
      </c>
      <c r="Y2755" s="39">
        <v>2457</v>
      </c>
      <c r="Z2755" s="39">
        <v>0</v>
      </c>
      <c r="AA2755" s="39">
        <v>1</v>
      </c>
      <c r="AB2755" s="39">
        <v>37.811</v>
      </c>
    </row>
    <row r="2756" spans="1:28" x14ac:dyDescent="0.3">
      <c r="A2756" t="str">
        <f t="shared" si="84"/>
        <v>2015_2151</v>
      </c>
      <c r="D2756" s="109">
        <v>2753</v>
      </c>
      <c r="E2756" s="109">
        <v>2151</v>
      </c>
      <c r="F2756" s="109">
        <v>2151</v>
      </c>
      <c r="G2756" s="109" t="s">
        <v>944</v>
      </c>
      <c r="H2756" s="109">
        <v>2015</v>
      </c>
      <c r="I2756" s="109">
        <v>0</v>
      </c>
      <c r="J2756" s="109">
        <v>1</v>
      </c>
      <c r="K2756" s="109">
        <v>409.9</v>
      </c>
      <c r="L2756" s="109">
        <v>355.9</v>
      </c>
      <c r="Q2756" t="str">
        <f t="shared" si="85"/>
        <v>2019_2466</v>
      </c>
      <c r="R2756" s="124">
        <v>2753</v>
      </c>
      <c r="S2756" s="39">
        <v>2466</v>
      </c>
      <c r="T2756" s="39">
        <v>2466</v>
      </c>
      <c r="U2756" s="39" t="s">
        <v>135</v>
      </c>
      <c r="V2756" s="39">
        <v>14.962300000000001</v>
      </c>
      <c r="W2756" s="39">
        <v>2019</v>
      </c>
      <c r="X2756" s="39">
        <v>1518.3</v>
      </c>
      <c r="Y2756" s="39">
        <v>2466</v>
      </c>
      <c r="Z2756" s="39">
        <v>0</v>
      </c>
      <c r="AA2756" s="39">
        <v>1</v>
      </c>
      <c r="AB2756" s="39">
        <v>101.47499999999999</v>
      </c>
    </row>
    <row r="2757" spans="1:28" ht="55.2" x14ac:dyDescent="0.3">
      <c r="A2757" t="str">
        <f t="shared" ref="A2757:A2820" si="86">CONCATENATE(H2757,"_",E2757)</f>
        <v>2015_2169</v>
      </c>
      <c r="D2757" s="109">
        <v>2754</v>
      </c>
      <c r="E2757" s="109">
        <v>2169</v>
      </c>
      <c r="F2757" s="109">
        <v>2169</v>
      </c>
      <c r="G2757" s="109" t="s">
        <v>127</v>
      </c>
      <c r="H2757" s="109">
        <v>2015</v>
      </c>
      <c r="I2757" s="109">
        <v>0</v>
      </c>
      <c r="J2757" s="109">
        <v>1</v>
      </c>
      <c r="K2757" s="109">
        <v>1670.2</v>
      </c>
      <c r="L2757" s="109">
        <v>1705.4</v>
      </c>
      <c r="Q2757" t="str">
        <f t="shared" ref="Q2757:Q2820" si="87">CONCATENATE(W2757,"_",S2757)</f>
        <v>2019_2493</v>
      </c>
      <c r="R2757" s="124">
        <v>2754</v>
      </c>
      <c r="S2757" s="39">
        <v>2493</v>
      </c>
      <c r="T2757" s="39">
        <v>2493</v>
      </c>
      <c r="U2757" s="39" t="s">
        <v>136</v>
      </c>
      <c r="V2757" s="39">
        <v>7.6067999999999998</v>
      </c>
      <c r="W2757" s="39">
        <v>2019</v>
      </c>
      <c r="X2757" s="39">
        <v>89</v>
      </c>
      <c r="Y2757" s="39">
        <v>2493</v>
      </c>
      <c r="Z2757" s="39">
        <v>0</v>
      </c>
      <c r="AA2757" s="39">
        <v>1</v>
      </c>
      <c r="AB2757" s="39">
        <v>11.7</v>
      </c>
    </row>
    <row r="2758" spans="1:28" ht="55.2" x14ac:dyDescent="0.3">
      <c r="A2758" t="str">
        <f t="shared" si="86"/>
        <v>2015_2295</v>
      </c>
      <c r="D2758" s="109">
        <v>2755</v>
      </c>
      <c r="E2758" s="109">
        <v>2295</v>
      </c>
      <c r="F2758" s="109">
        <v>2295</v>
      </c>
      <c r="G2758" s="109" t="s">
        <v>129</v>
      </c>
      <c r="H2758" s="109">
        <v>2015</v>
      </c>
      <c r="I2758" s="109">
        <v>0</v>
      </c>
      <c r="J2758" s="109">
        <v>1</v>
      </c>
      <c r="K2758" s="109">
        <v>1091.5999999999999</v>
      </c>
      <c r="L2758" s="109">
        <v>1107.5</v>
      </c>
      <c r="Q2758" t="str">
        <f t="shared" si="87"/>
        <v>2019_2502</v>
      </c>
      <c r="R2758" s="124">
        <v>2755</v>
      </c>
      <c r="S2758" s="39">
        <v>2502</v>
      </c>
      <c r="T2758" s="39">
        <v>2502</v>
      </c>
      <c r="U2758" s="39" t="s">
        <v>137</v>
      </c>
      <c r="V2758" s="39">
        <v>10.162699999999999</v>
      </c>
      <c r="W2758" s="39">
        <v>2019</v>
      </c>
      <c r="X2758" s="39">
        <v>454.2</v>
      </c>
      <c r="Y2758" s="39">
        <v>2502</v>
      </c>
      <c r="Z2758" s="39">
        <v>0</v>
      </c>
      <c r="AA2758" s="39">
        <v>1</v>
      </c>
      <c r="AB2758" s="39">
        <v>44.692999999999998</v>
      </c>
    </row>
    <row r="2759" spans="1:28" ht="27.6" x14ac:dyDescent="0.3">
      <c r="A2759" t="str">
        <f t="shared" si="86"/>
        <v>2015_2313</v>
      </c>
      <c r="D2759" s="109">
        <v>2756</v>
      </c>
      <c r="E2759" s="109">
        <v>2313</v>
      </c>
      <c r="F2759" s="109">
        <v>2313</v>
      </c>
      <c r="G2759" s="109" t="s">
        <v>130</v>
      </c>
      <c r="H2759" s="109">
        <v>2015</v>
      </c>
      <c r="I2759" s="109">
        <v>0</v>
      </c>
      <c r="J2759" s="109">
        <v>1</v>
      </c>
      <c r="K2759" s="109">
        <v>3766.9</v>
      </c>
      <c r="L2759" s="109">
        <v>3702.7</v>
      </c>
      <c r="Q2759" t="str">
        <f t="shared" si="87"/>
        <v>2019_2511</v>
      </c>
      <c r="R2759" s="124">
        <v>2756</v>
      </c>
      <c r="S2759" s="39">
        <v>2511</v>
      </c>
      <c r="T2759" s="39">
        <v>2511</v>
      </c>
      <c r="U2759" s="39" t="s">
        <v>138</v>
      </c>
      <c r="V2759" s="39">
        <v>14.5871</v>
      </c>
      <c r="W2759" s="39">
        <v>2019</v>
      </c>
      <c r="X2759" s="39">
        <v>2028.5</v>
      </c>
      <c r="Y2759" s="39">
        <v>2511</v>
      </c>
      <c r="Z2759" s="39">
        <v>0</v>
      </c>
      <c r="AA2759" s="39">
        <v>1</v>
      </c>
      <c r="AB2759" s="39">
        <v>139.06100000000001</v>
      </c>
    </row>
    <row r="2760" spans="1:28" ht="27.6" x14ac:dyDescent="0.3">
      <c r="A2760" t="str">
        <f t="shared" si="86"/>
        <v>2015_2322</v>
      </c>
      <c r="D2760" s="109">
        <v>2757</v>
      </c>
      <c r="E2760" s="109">
        <v>2322</v>
      </c>
      <c r="F2760" s="109">
        <v>2322</v>
      </c>
      <c r="G2760" s="109" t="s">
        <v>131</v>
      </c>
      <c r="H2760" s="109">
        <v>2015</v>
      </c>
      <c r="I2760" s="109">
        <v>0</v>
      </c>
      <c r="J2760" s="109">
        <v>1</v>
      </c>
      <c r="K2760" s="109">
        <v>2213.3000000000002</v>
      </c>
      <c r="L2760" s="109">
        <v>1989.9</v>
      </c>
      <c r="Q2760" t="str">
        <f t="shared" si="87"/>
        <v>2019_2520</v>
      </c>
      <c r="R2760" s="124">
        <v>2757</v>
      </c>
      <c r="S2760" s="39">
        <v>2520</v>
      </c>
      <c r="T2760" s="39">
        <v>2520</v>
      </c>
      <c r="U2760" s="39" t="s">
        <v>139</v>
      </c>
      <c r="V2760" s="39">
        <v>10.2658</v>
      </c>
      <c r="W2760" s="39">
        <v>2019</v>
      </c>
      <c r="X2760" s="39">
        <v>309</v>
      </c>
      <c r="Y2760" s="39">
        <v>2520</v>
      </c>
      <c r="Z2760" s="39">
        <v>0</v>
      </c>
      <c r="AA2760" s="39">
        <v>1</v>
      </c>
      <c r="AB2760" s="39">
        <v>30.1</v>
      </c>
    </row>
    <row r="2761" spans="1:28" ht="41.4" x14ac:dyDescent="0.3">
      <c r="A2761" t="str">
        <f t="shared" si="86"/>
        <v>2015_2369</v>
      </c>
      <c r="D2761" s="109">
        <v>2758</v>
      </c>
      <c r="E2761" s="109">
        <v>2369</v>
      </c>
      <c r="F2761" s="109">
        <v>2369</v>
      </c>
      <c r="G2761" s="109" t="s">
        <v>132</v>
      </c>
      <c r="H2761" s="109">
        <v>2015</v>
      </c>
      <c r="I2761" s="109">
        <v>0</v>
      </c>
      <c r="J2761" s="109">
        <v>1</v>
      </c>
      <c r="K2761" s="109">
        <v>464</v>
      </c>
      <c r="L2761" s="109">
        <v>454</v>
      </c>
      <c r="Q2761" t="str">
        <f t="shared" si="87"/>
        <v>2019_2556</v>
      </c>
      <c r="R2761" s="124">
        <v>2758</v>
      </c>
      <c r="S2761" s="39">
        <v>2556</v>
      </c>
      <c r="T2761" s="39">
        <v>2556</v>
      </c>
      <c r="U2761" s="39" t="s">
        <v>140</v>
      </c>
      <c r="V2761" s="39">
        <v>8.8244000000000007</v>
      </c>
      <c r="W2761" s="39">
        <v>2019</v>
      </c>
      <c r="X2761" s="39">
        <v>304</v>
      </c>
      <c r="Y2761" s="39">
        <v>2556</v>
      </c>
      <c r="Z2761" s="39">
        <v>0</v>
      </c>
      <c r="AA2761" s="39">
        <v>1</v>
      </c>
      <c r="AB2761" s="39">
        <v>34.450000000000003</v>
      </c>
    </row>
    <row r="2762" spans="1:28" ht="27.6" x14ac:dyDescent="0.3">
      <c r="A2762" t="str">
        <f t="shared" si="86"/>
        <v>2015_2682</v>
      </c>
      <c r="D2762" s="109">
        <v>2759</v>
      </c>
      <c r="E2762" s="109">
        <v>2682</v>
      </c>
      <c r="F2762" s="109">
        <v>2682</v>
      </c>
      <c r="G2762" s="109" t="s">
        <v>17</v>
      </c>
      <c r="H2762" s="109">
        <v>2015</v>
      </c>
      <c r="I2762" s="109">
        <v>0</v>
      </c>
      <c r="J2762" s="109">
        <v>1</v>
      </c>
      <c r="K2762" s="109">
        <v>299.2</v>
      </c>
      <c r="L2762" s="109">
        <v>533.20000000000005</v>
      </c>
      <c r="Q2762" t="str">
        <f t="shared" si="87"/>
        <v>2019_3195</v>
      </c>
      <c r="R2762" s="124">
        <v>2759</v>
      </c>
      <c r="S2762" s="39">
        <v>3195</v>
      </c>
      <c r="T2762" s="39">
        <v>3195</v>
      </c>
      <c r="U2762" s="39" t="s">
        <v>356</v>
      </c>
      <c r="V2762" s="39">
        <v>11.776999999999999</v>
      </c>
      <c r="W2762" s="39">
        <v>2019</v>
      </c>
      <c r="X2762" s="39">
        <v>1167.0999999999999</v>
      </c>
      <c r="Y2762" s="39">
        <v>3195</v>
      </c>
      <c r="Z2762" s="39">
        <v>0</v>
      </c>
      <c r="AA2762" s="39">
        <v>1</v>
      </c>
      <c r="AB2762" s="39">
        <v>99.1</v>
      </c>
    </row>
    <row r="2763" spans="1:28" ht="41.4" x14ac:dyDescent="0.3">
      <c r="A2763" t="str">
        <f t="shared" si="86"/>
        <v>2015_2376</v>
      </c>
      <c r="D2763" s="109">
        <v>2760</v>
      </c>
      <c r="E2763" s="109">
        <v>2376</v>
      </c>
      <c r="F2763" s="109">
        <v>2376</v>
      </c>
      <c r="G2763" s="109" t="s">
        <v>133</v>
      </c>
      <c r="H2763" s="109">
        <v>2015</v>
      </c>
      <c r="I2763" s="109">
        <v>0</v>
      </c>
      <c r="J2763" s="109">
        <v>1</v>
      </c>
      <c r="K2763" s="109">
        <v>446</v>
      </c>
      <c r="L2763" s="109">
        <v>432.2</v>
      </c>
      <c r="Q2763" t="str">
        <f t="shared" si="87"/>
        <v>2019_2709</v>
      </c>
      <c r="R2763" s="124">
        <v>2760</v>
      </c>
      <c r="S2763" s="39">
        <v>2709</v>
      </c>
      <c r="T2763" s="39">
        <v>2709</v>
      </c>
      <c r="U2763" s="39" t="s">
        <v>142</v>
      </c>
      <c r="V2763" s="39">
        <v>12.9085</v>
      </c>
      <c r="W2763" s="39">
        <v>2019</v>
      </c>
      <c r="X2763" s="39">
        <v>1626.6</v>
      </c>
      <c r="Y2763" s="39">
        <v>2709</v>
      </c>
      <c r="Z2763" s="39">
        <v>0</v>
      </c>
      <c r="AA2763" s="39">
        <v>1</v>
      </c>
      <c r="AB2763" s="39">
        <v>126.01</v>
      </c>
    </row>
    <row r="2764" spans="1:28" x14ac:dyDescent="0.3">
      <c r="A2764" t="str">
        <f t="shared" si="86"/>
        <v>2015_2403</v>
      </c>
      <c r="D2764" s="109">
        <v>2761</v>
      </c>
      <c r="E2764" s="109">
        <v>2403</v>
      </c>
      <c r="F2764" s="109">
        <v>2403</v>
      </c>
      <c r="G2764" s="109" t="s">
        <v>390</v>
      </c>
      <c r="H2764" s="109">
        <v>2015</v>
      </c>
      <c r="I2764" s="109">
        <v>0</v>
      </c>
      <c r="J2764" s="109">
        <v>1</v>
      </c>
      <c r="K2764" s="109">
        <v>900.6</v>
      </c>
      <c r="L2764" s="109">
        <v>1015.9</v>
      </c>
      <c r="Q2764" t="str">
        <f t="shared" si="87"/>
        <v>2019_2718</v>
      </c>
      <c r="R2764" s="124">
        <v>2761</v>
      </c>
      <c r="S2764" s="39">
        <v>2718</v>
      </c>
      <c r="T2764" s="39">
        <v>2718</v>
      </c>
      <c r="U2764" s="39" t="s">
        <v>143</v>
      </c>
      <c r="V2764" s="39">
        <v>9.7352000000000007</v>
      </c>
      <c r="W2764" s="39">
        <v>2019</v>
      </c>
      <c r="X2764" s="39">
        <v>444.9</v>
      </c>
      <c r="Y2764" s="39">
        <v>2718</v>
      </c>
      <c r="Z2764" s="39">
        <v>0</v>
      </c>
      <c r="AA2764" s="39">
        <v>1</v>
      </c>
      <c r="AB2764" s="39">
        <v>45.7</v>
      </c>
    </row>
    <row r="2765" spans="1:28" ht="27.6" x14ac:dyDescent="0.3">
      <c r="A2765" t="str">
        <f t="shared" si="86"/>
        <v>2015_2457</v>
      </c>
      <c r="D2765" s="109">
        <v>2762</v>
      </c>
      <c r="E2765" s="109">
        <v>2457</v>
      </c>
      <c r="F2765" s="109">
        <v>2457</v>
      </c>
      <c r="G2765" s="109" t="s">
        <v>134</v>
      </c>
      <c r="H2765" s="109">
        <v>2015</v>
      </c>
      <c r="I2765" s="109">
        <v>0</v>
      </c>
      <c r="J2765" s="109">
        <v>1</v>
      </c>
      <c r="K2765" s="109">
        <v>463</v>
      </c>
      <c r="L2765" s="109">
        <v>442</v>
      </c>
      <c r="Q2765" t="str">
        <f t="shared" si="87"/>
        <v>2019_2727</v>
      </c>
      <c r="R2765" s="124">
        <v>2762</v>
      </c>
      <c r="S2765" s="39">
        <v>2727</v>
      </c>
      <c r="T2765" s="39">
        <v>2727</v>
      </c>
      <c r="U2765" s="39" t="s">
        <v>144</v>
      </c>
      <c r="V2765" s="39">
        <v>11.4671</v>
      </c>
      <c r="W2765" s="39">
        <v>2019</v>
      </c>
      <c r="X2765" s="39">
        <v>691.2</v>
      </c>
      <c r="Y2765" s="39">
        <v>2727</v>
      </c>
      <c r="Z2765" s="39">
        <v>0</v>
      </c>
      <c r="AA2765" s="39">
        <v>1</v>
      </c>
      <c r="AB2765" s="39">
        <v>60.277000000000001</v>
      </c>
    </row>
    <row r="2766" spans="1:28" ht="27.6" x14ac:dyDescent="0.3">
      <c r="A2766" t="str">
        <f t="shared" si="86"/>
        <v>2015_2466</v>
      </c>
      <c r="D2766" s="109">
        <v>2763</v>
      </c>
      <c r="E2766" s="109">
        <v>2466</v>
      </c>
      <c r="F2766" s="109">
        <v>2466</v>
      </c>
      <c r="G2766" s="109" t="s">
        <v>135</v>
      </c>
      <c r="H2766" s="109">
        <v>2015</v>
      </c>
      <c r="I2766" s="109">
        <v>0</v>
      </c>
      <c r="J2766" s="109">
        <v>1</v>
      </c>
      <c r="K2766" s="109">
        <v>1391</v>
      </c>
      <c r="L2766" s="109">
        <v>1440.6</v>
      </c>
      <c r="Q2766" t="str">
        <f t="shared" si="87"/>
        <v>2019_2754</v>
      </c>
      <c r="R2766" s="124">
        <v>2763</v>
      </c>
      <c r="S2766" s="39">
        <v>2754</v>
      </c>
      <c r="T2766" s="39">
        <v>2754</v>
      </c>
      <c r="U2766" s="39" t="s">
        <v>145</v>
      </c>
      <c r="V2766" s="39">
        <v>9.4550999999999998</v>
      </c>
      <c r="W2766" s="39">
        <v>2019</v>
      </c>
      <c r="X2766" s="39">
        <v>500.8</v>
      </c>
      <c r="Y2766" s="39">
        <v>2754</v>
      </c>
      <c r="Z2766" s="39">
        <v>0</v>
      </c>
      <c r="AA2766" s="39">
        <v>1</v>
      </c>
      <c r="AB2766" s="39">
        <v>52.966000000000001</v>
      </c>
    </row>
    <row r="2767" spans="1:28" x14ac:dyDescent="0.3">
      <c r="A2767" t="str">
        <f t="shared" si="86"/>
        <v>2015_2493</v>
      </c>
      <c r="D2767" s="109">
        <v>2764</v>
      </c>
      <c r="E2767" s="109">
        <v>2493</v>
      </c>
      <c r="F2767" s="109">
        <v>2493</v>
      </c>
      <c r="G2767" s="109" t="s">
        <v>136</v>
      </c>
      <c r="H2767" s="109">
        <v>2015</v>
      </c>
      <c r="I2767" s="109">
        <v>0</v>
      </c>
      <c r="J2767" s="109">
        <v>1</v>
      </c>
      <c r="K2767" s="109">
        <v>109</v>
      </c>
      <c r="L2767" s="109">
        <v>46</v>
      </c>
      <c r="Q2767" t="str">
        <f t="shared" si="87"/>
        <v>2019_2766</v>
      </c>
      <c r="R2767" s="124">
        <v>2764</v>
      </c>
      <c r="S2767" s="39">
        <v>2766</v>
      </c>
      <c r="T2767" s="39">
        <v>2766</v>
      </c>
      <c r="U2767" s="39" t="s">
        <v>593</v>
      </c>
      <c r="V2767" s="39">
        <v>12.9346</v>
      </c>
      <c r="W2767" s="39">
        <v>2019</v>
      </c>
      <c r="X2767" s="39">
        <v>336.3</v>
      </c>
      <c r="Y2767" s="39">
        <v>2766</v>
      </c>
      <c r="Z2767" s="39">
        <v>0</v>
      </c>
      <c r="AA2767" s="39">
        <v>1</v>
      </c>
      <c r="AB2767" s="39">
        <v>26</v>
      </c>
    </row>
    <row r="2768" spans="1:28" ht="27.6" x14ac:dyDescent="0.3">
      <c r="A2768" t="str">
        <f t="shared" si="86"/>
        <v>2015_2502</v>
      </c>
      <c r="D2768" s="109">
        <v>2765</v>
      </c>
      <c r="E2768" s="109">
        <v>2502</v>
      </c>
      <c r="F2768" s="109">
        <v>2502</v>
      </c>
      <c r="G2768" s="109" t="s">
        <v>137</v>
      </c>
      <c r="H2768" s="109">
        <v>2015</v>
      </c>
      <c r="I2768" s="109">
        <v>0</v>
      </c>
      <c r="J2768" s="109">
        <v>1</v>
      </c>
      <c r="K2768" s="109">
        <v>587.1</v>
      </c>
      <c r="L2768" s="109">
        <v>466.1</v>
      </c>
      <c r="Q2768" t="str">
        <f t="shared" si="87"/>
        <v>2019_2772</v>
      </c>
      <c r="R2768" s="124">
        <v>2765</v>
      </c>
      <c r="S2768" s="39">
        <v>2772</v>
      </c>
      <c r="T2768" s="39">
        <v>2772</v>
      </c>
      <c r="U2768" s="39" t="s">
        <v>147</v>
      </c>
      <c r="V2768" s="39">
        <v>9.5988000000000007</v>
      </c>
      <c r="W2768" s="39">
        <v>2019</v>
      </c>
      <c r="X2768" s="39">
        <v>139</v>
      </c>
      <c r="Y2768" s="39">
        <v>2772</v>
      </c>
      <c r="Z2768" s="39">
        <v>0</v>
      </c>
      <c r="AA2768" s="39">
        <v>1</v>
      </c>
      <c r="AB2768" s="39">
        <v>14.481</v>
      </c>
    </row>
    <row r="2769" spans="1:28" ht="41.4" x14ac:dyDescent="0.3">
      <c r="A2769" t="str">
        <f t="shared" si="86"/>
        <v>2015_2511</v>
      </c>
      <c r="D2769" s="109">
        <v>2766</v>
      </c>
      <c r="E2769" s="109">
        <v>2511</v>
      </c>
      <c r="F2769" s="109">
        <v>2511</v>
      </c>
      <c r="G2769" s="109" t="s">
        <v>138</v>
      </c>
      <c r="H2769" s="109">
        <v>2015</v>
      </c>
      <c r="I2769" s="109">
        <v>0</v>
      </c>
      <c r="J2769" s="109">
        <v>1</v>
      </c>
      <c r="K2769" s="109">
        <v>1999</v>
      </c>
      <c r="L2769" s="109">
        <v>1988</v>
      </c>
      <c r="Q2769" t="str">
        <f t="shared" si="87"/>
        <v>2019_2781</v>
      </c>
      <c r="R2769" s="124">
        <v>2766</v>
      </c>
      <c r="S2769" s="39">
        <v>2781</v>
      </c>
      <c r="T2769" s="39">
        <v>2781</v>
      </c>
      <c r="U2769" s="39" t="s">
        <v>148</v>
      </c>
      <c r="V2769" s="39">
        <v>11.0375</v>
      </c>
      <c r="W2769" s="39">
        <v>2019</v>
      </c>
      <c r="X2769" s="39">
        <v>1280.2</v>
      </c>
      <c r="Y2769" s="39">
        <v>2781</v>
      </c>
      <c r="Z2769" s="39">
        <v>0</v>
      </c>
      <c r="AA2769" s="39">
        <v>1</v>
      </c>
      <c r="AB2769" s="39">
        <v>115.986</v>
      </c>
    </row>
    <row r="2770" spans="1:28" x14ac:dyDescent="0.3">
      <c r="A2770" t="str">
        <f t="shared" si="86"/>
        <v>2015_2520</v>
      </c>
      <c r="D2770" s="109">
        <v>2767</v>
      </c>
      <c r="E2770" s="109">
        <v>2520</v>
      </c>
      <c r="F2770" s="109">
        <v>2520</v>
      </c>
      <c r="G2770" s="109" t="s">
        <v>139</v>
      </c>
      <c r="H2770" s="109">
        <v>2015</v>
      </c>
      <c r="I2770" s="109">
        <v>0</v>
      </c>
      <c r="J2770" s="109">
        <v>1</v>
      </c>
      <c r="K2770" s="109">
        <v>270</v>
      </c>
      <c r="L2770" s="109">
        <v>310.39999999999998</v>
      </c>
      <c r="Q2770" t="str">
        <f t="shared" si="87"/>
        <v>2019_2826</v>
      </c>
      <c r="R2770" s="124">
        <v>2767</v>
      </c>
      <c r="S2770" s="39">
        <v>2826</v>
      </c>
      <c r="T2770" s="39">
        <v>2826</v>
      </c>
      <c r="U2770" s="39" t="s">
        <v>149</v>
      </c>
      <c r="V2770" s="39">
        <v>14.8165</v>
      </c>
      <c r="W2770" s="39">
        <v>2019</v>
      </c>
      <c r="X2770" s="39">
        <v>1493.5</v>
      </c>
      <c r="Y2770" s="39">
        <v>2826</v>
      </c>
      <c r="Z2770" s="39">
        <v>0</v>
      </c>
      <c r="AA2770" s="39">
        <v>1</v>
      </c>
      <c r="AB2770" s="39">
        <v>100.8</v>
      </c>
    </row>
    <row r="2771" spans="1:28" ht="41.4" x14ac:dyDescent="0.3">
      <c r="A2771" t="str">
        <f t="shared" si="86"/>
        <v>2015_2556</v>
      </c>
      <c r="D2771" s="109">
        <v>2768</v>
      </c>
      <c r="E2771" s="109">
        <v>2556</v>
      </c>
      <c r="F2771" s="109">
        <v>2556</v>
      </c>
      <c r="G2771" s="109" t="s">
        <v>140</v>
      </c>
      <c r="H2771" s="109">
        <v>2015</v>
      </c>
      <c r="I2771" s="109">
        <v>0</v>
      </c>
      <c r="J2771" s="109">
        <v>1</v>
      </c>
      <c r="K2771" s="109">
        <v>355</v>
      </c>
      <c r="L2771" s="109">
        <v>327</v>
      </c>
      <c r="Q2771" t="str">
        <f t="shared" si="87"/>
        <v>2019_2846</v>
      </c>
      <c r="R2771" s="124">
        <v>2768</v>
      </c>
      <c r="S2771" s="39">
        <v>2846</v>
      </c>
      <c r="T2771" s="39">
        <v>2846</v>
      </c>
      <c r="U2771" s="39" t="s">
        <v>151</v>
      </c>
      <c r="V2771" s="39">
        <v>11.7485</v>
      </c>
      <c r="W2771" s="39">
        <v>2019</v>
      </c>
      <c r="X2771" s="39">
        <v>306.39999999999998</v>
      </c>
      <c r="Y2771" s="39">
        <v>2846</v>
      </c>
      <c r="Z2771" s="39">
        <v>0</v>
      </c>
      <c r="AA2771" s="39">
        <v>1</v>
      </c>
      <c r="AB2771" s="39">
        <v>26.08</v>
      </c>
    </row>
    <row r="2772" spans="1:28" ht="41.4" x14ac:dyDescent="0.3">
      <c r="A2772" t="str">
        <f t="shared" si="86"/>
        <v>2015_3195</v>
      </c>
      <c r="D2772" s="109">
        <v>2769</v>
      </c>
      <c r="E2772" s="109">
        <v>3195</v>
      </c>
      <c r="F2772" s="109">
        <v>3195</v>
      </c>
      <c r="G2772" s="109" t="s">
        <v>356</v>
      </c>
      <c r="H2772" s="109">
        <v>2015</v>
      </c>
      <c r="I2772" s="109">
        <v>0</v>
      </c>
      <c r="J2772" s="109">
        <v>1</v>
      </c>
      <c r="K2772" s="109">
        <v>1298.8</v>
      </c>
      <c r="L2772" s="109">
        <v>1258.7</v>
      </c>
      <c r="Q2772" t="str">
        <f t="shared" si="87"/>
        <v>2019_2862</v>
      </c>
      <c r="R2772" s="124">
        <v>2769</v>
      </c>
      <c r="S2772" s="39">
        <v>2862</v>
      </c>
      <c r="T2772" s="39">
        <v>2862</v>
      </c>
      <c r="U2772" s="39" t="s">
        <v>152</v>
      </c>
      <c r="V2772" s="39">
        <v>11.2735</v>
      </c>
      <c r="W2772" s="39">
        <v>2019</v>
      </c>
      <c r="X2772" s="39">
        <v>606.29999999999995</v>
      </c>
      <c r="Y2772" s="39">
        <v>2862</v>
      </c>
      <c r="Z2772" s="39">
        <v>0</v>
      </c>
      <c r="AA2772" s="39">
        <v>1</v>
      </c>
      <c r="AB2772" s="39">
        <v>53.780999999999999</v>
      </c>
    </row>
    <row r="2773" spans="1:28" x14ac:dyDescent="0.3">
      <c r="A2773" t="str">
        <f t="shared" si="86"/>
        <v>2015_2709</v>
      </c>
      <c r="D2773" s="109">
        <v>2770</v>
      </c>
      <c r="E2773" s="109">
        <v>2709</v>
      </c>
      <c r="F2773" s="109">
        <v>2709</v>
      </c>
      <c r="G2773" s="109" t="s">
        <v>142</v>
      </c>
      <c r="H2773" s="109">
        <v>2015</v>
      </c>
      <c r="I2773" s="109">
        <v>0</v>
      </c>
      <c r="J2773" s="109">
        <v>1</v>
      </c>
      <c r="K2773" s="109">
        <v>1602.8</v>
      </c>
      <c r="L2773" s="109">
        <v>1624.7</v>
      </c>
      <c r="Q2773" t="str">
        <f t="shared" si="87"/>
        <v>2019_2977</v>
      </c>
      <c r="R2773" s="124">
        <v>2770</v>
      </c>
      <c r="S2773" s="39">
        <v>2977</v>
      </c>
      <c r="T2773" s="39">
        <v>2977</v>
      </c>
      <c r="U2773" s="39" t="s">
        <v>153</v>
      </c>
      <c r="V2773" s="39">
        <v>11.567500000000001</v>
      </c>
      <c r="W2773" s="39">
        <v>2019</v>
      </c>
      <c r="X2773" s="39">
        <v>578.20000000000005</v>
      </c>
      <c r="Y2773" s="39">
        <v>2977</v>
      </c>
      <c r="Z2773" s="39">
        <v>0</v>
      </c>
      <c r="AA2773" s="39">
        <v>1</v>
      </c>
      <c r="AB2773" s="39">
        <v>49.984999999999999</v>
      </c>
    </row>
    <row r="2774" spans="1:28" x14ac:dyDescent="0.3">
      <c r="A2774" t="str">
        <f t="shared" si="86"/>
        <v>2015_2718</v>
      </c>
      <c r="D2774" s="109">
        <v>2771</v>
      </c>
      <c r="E2774" s="109">
        <v>2718</v>
      </c>
      <c r="F2774" s="109">
        <v>2718</v>
      </c>
      <c r="G2774" s="109" t="s">
        <v>143</v>
      </c>
      <c r="H2774" s="109">
        <v>2015</v>
      </c>
      <c r="I2774" s="109">
        <v>0</v>
      </c>
      <c r="J2774" s="109">
        <v>1</v>
      </c>
      <c r="K2774" s="109">
        <v>528.9</v>
      </c>
      <c r="L2774" s="109">
        <v>499.4</v>
      </c>
      <c r="Q2774" t="str">
        <f t="shared" si="87"/>
        <v>2019_2988</v>
      </c>
      <c r="R2774" s="124">
        <v>2771</v>
      </c>
      <c r="S2774" s="39">
        <v>2988</v>
      </c>
      <c r="T2774" s="39">
        <v>2988</v>
      </c>
      <c r="U2774" s="39" t="s">
        <v>154</v>
      </c>
      <c r="V2774" s="39">
        <v>13.9635</v>
      </c>
      <c r="W2774" s="39">
        <v>2019</v>
      </c>
      <c r="X2774" s="39">
        <v>754.1</v>
      </c>
      <c r="Y2774" s="39">
        <v>2988</v>
      </c>
      <c r="Z2774" s="39">
        <v>0</v>
      </c>
      <c r="AA2774" s="39">
        <v>1</v>
      </c>
      <c r="AB2774" s="39">
        <v>54.005000000000003</v>
      </c>
    </row>
    <row r="2775" spans="1:28" ht="41.4" x14ac:dyDescent="0.3">
      <c r="A2775" t="str">
        <f t="shared" si="86"/>
        <v>2015_2727</v>
      </c>
      <c r="D2775" s="109">
        <v>2772</v>
      </c>
      <c r="E2775" s="109">
        <v>2727</v>
      </c>
      <c r="F2775" s="109">
        <v>2727</v>
      </c>
      <c r="G2775" s="109" t="s">
        <v>144</v>
      </c>
      <c r="H2775" s="109">
        <v>2015</v>
      </c>
      <c r="I2775" s="109">
        <v>0</v>
      </c>
      <c r="J2775" s="109">
        <v>1</v>
      </c>
      <c r="K2775" s="109">
        <v>634.5</v>
      </c>
      <c r="L2775" s="109">
        <v>691.5</v>
      </c>
      <c r="Q2775" t="str">
        <f t="shared" si="87"/>
        <v>2019_3029</v>
      </c>
      <c r="R2775" s="124">
        <v>2772</v>
      </c>
      <c r="S2775" s="39">
        <v>3029</v>
      </c>
      <c r="T2775" s="39">
        <v>3029</v>
      </c>
      <c r="U2775" s="39" t="s">
        <v>155</v>
      </c>
      <c r="V2775" s="39">
        <v>11.94</v>
      </c>
      <c r="W2775" s="39">
        <v>2019</v>
      </c>
      <c r="X2775" s="39">
        <v>1071.2</v>
      </c>
      <c r="Y2775" s="39">
        <v>3029</v>
      </c>
      <c r="Z2775" s="39">
        <v>0</v>
      </c>
      <c r="AA2775" s="39">
        <v>1</v>
      </c>
      <c r="AB2775" s="39">
        <v>89.715000000000003</v>
      </c>
    </row>
    <row r="2776" spans="1:28" ht="27.6" x14ac:dyDescent="0.3">
      <c r="A2776" t="str">
        <f t="shared" si="86"/>
        <v>2015_2754</v>
      </c>
      <c r="D2776" s="109">
        <v>2773</v>
      </c>
      <c r="E2776" s="109">
        <v>2754</v>
      </c>
      <c r="F2776" s="109">
        <v>2754</v>
      </c>
      <c r="G2776" s="109" t="s">
        <v>145</v>
      </c>
      <c r="H2776" s="109">
        <v>2015</v>
      </c>
      <c r="I2776" s="109">
        <v>0</v>
      </c>
      <c r="J2776" s="109">
        <v>1</v>
      </c>
      <c r="K2776" s="109">
        <v>454</v>
      </c>
      <c r="L2776" s="109">
        <v>503.1</v>
      </c>
      <c r="Q2776" t="str">
        <f t="shared" si="87"/>
        <v>2019_3033</v>
      </c>
      <c r="R2776" s="124">
        <v>2773</v>
      </c>
      <c r="S2776" s="39">
        <v>3033</v>
      </c>
      <c r="T2776" s="39">
        <v>3033</v>
      </c>
      <c r="U2776" s="39" t="s">
        <v>156</v>
      </c>
      <c r="V2776" s="39">
        <v>11.523300000000001</v>
      </c>
      <c r="W2776" s="39">
        <v>2019</v>
      </c>
      <c r="X2776" s="39">
        <v>373.7</v>
      </c>
      <c r="Y2776" s="39">
        <v>3033</v>
      </c>
      <c r="Z2776" s="39">
        <v>0</v>
      </c>
      <c r="AA2776" s="39">
        <v>1</v>
      </c>
      <c r="AB2776" s="39">
        <v>32.43</v>
      </c>
    </row>
    <row r="2777" spans="1:28" x14ac:dyDescent="0.3">
      <c r="A2777" t="str">
        <f t="shared" si="86"/>
        <v>2015_2766</v>
      </c>
      <c r="D2777" s="109">
        <v>2774</v>
      </c>
      <c r="E2777" s="109">
        <v>2766</v>
      </c>
      <c r="F2777" s="109">
        <v>2766</v>
      </c>
      <c r="G2777" s="109" t="s">
        <v>593</v>
      </c>
      <c r="H2777" s="109">
        <v>2015</v>
      </c>
      <c r="I2777" s="109">
        <v>0</v>
      </c>
      <c r="J2777" s="109">
        <v>1</v>
      </c>
      <c r="K2777" s="109">
        <v>349.7</v>
      </c>
      <c r="L2777" s="109">
        <v>345.1</v>
      </c>
      <c r="Q2777" t="str">
        <f t="shared" si="87"/>
        <v>2019_3042</v>
      </c>
      <c r="R2777" s="124">
        <v>2774</v>
      </c>
      <c r="S2777" s="39">
        <v>3042</v>
      </c>
      <c r="T2777" s="39">
        <v>3042</v>
      </c>
      <c r="U2777" s="39" t="s">
        <v>157</v>
      </c>
      <c r="V2777" s="39">
        <v>14.2797</v>
      </c>
      <c r="W2777" s="39">
        <v>2019</v>
      </c>
      <c r="X2777" s="39">
        <v>750.4</v>
      </c>
      <c r="Y2777" s="39">
        <v>3042</v>
      </c>
      <c r="Z2777" s="39">
        <v>0</v>
      </c>
      <c r="AA2777" s="39">
        <v>1</v>
      </c>
      <c r="AB2777" s="39">
        <v>52.55</v>
      </c>
    </row>
    <row r="2778" spans="1:28" ht="27.6" x14ac:dyDescent="0.3">
      <c r="A2778" t="str">
        <f t="shared" si="86"/>
        <v>2015_2772</v>
      </c>
      <c r="D2778" s="109">
        <v>2775</v>
      </c>
      <c r="E2778" s="109">
        <v>2772</v>
      </c>
      <c r="F2778" s="109">
        <v>2772</v>
      </c>
      <c r="G2778" s="109" t="s">
        <v>147</v>
      </c>
      <c r="H2778" s="109">
        <v>2015</v>
      </c>
      <c r="I2778" s="109">
        <v>0</v>
      </c>
      <c r="J2778" s="109">
        <v>1</v>
      </c>
      <c r="K2778" s="109">
        <v>246.2</v>
      </c>
      <c r="L2778" s="109">
        <v>183</v>
      </c>
      <c r="Q2778" t="str">
        <f t="shared" si="87"/>
        <v>2019_3060</v>
      </c>
      <c r="R2778" s="124">
        <v>2775</v>
      </c>
      <c r="S2778" s="39">
        <v>3060</v>
      </c>
      <c r="T2778" s="39">
        <v>3060</v>
      </c>
      <c r="U2778" s="39" t="s">
        <v>158</v>
      </c>
      <c r="V2778" s="39">
        <v>14.9941</v>
      </c>
      <c r="W2778" s="39">
        <v>2019</v>
      </c>
      <c r="X2778" s="39">
        <v>1394.3</v>
      </c>
      <c r="Y2778" s="39">
        <v>3060</v>
      </c>
      <c r="Z2778" s="39">
        <v>0</v>
      </c>
      <c r="AA2778" s="39">
        <v>1</v>
      </c>
      <c r="AB2778" s="39">
        <v>92.99</v>
      </c>
    </row>
    <row r="2779" spans="1:28" ht="27.6" x14ac:dyDescent="0.3">
      <c r="A2779" t="str">
        <f t="shared" si="86"/>
        <v>2015_2781</v>
      </c>
      <c r="D2779" s="109">
        <v>2776</v>
      </c>
      <c r="E2779" s="109">
        <v>2781</v>
      </c>
      <c r="F2779" s="109">
        <v>2781</v>
      </c>
      <c r="G2779" s="109" t="s">
        <v>148</v>
      </c>
      <c r="H2779" s="109">
        <v>2015</v>
      </c>
      <c r="I2779" s="109">
        <v>0</v>
      </c>
      <c r="J2779" s="109">
        <v>1</v>
      </c>
      <c r="K2779" s="109">
        <v>1210.2</v>
      </c>
      <c r="L2779" s="109">
        <v>1183.5999999999999</v>
      </c>
      <c r="Q2779" t="str">
        <f t="shared" si="87"/>
        <v>2019_3168</v>
      </c>
      <c r="R2779" s="124">
        <v>2776</v>
      </c>
      <c r="S2779" s="39">
        <v>3168</v>
      </c>
      <c r="T2779" s="39">
        <v>3168</v>
      </c>
      <c r="U2779" s="39" t="s">
        <v>165</v>
      </c>
      <c r="V2779" s="39">
        <v>13.071400000000001</v>
      </c>
      <c r="W2779" s="39">
        <v>2019</v>
      </c>
      <c r="X2779" s="39">
        <v>660.5</v>
      </c>
      <c r="Y2779" s="39">
        <v>3168</v>
      </c>
      <c r="Z2779" s="39">
        <v>0</v>
      </c>
      <c r="AA2779" s="39">
        <v>1</v>
      </c>
      <c r="AB2779" s="39">
        <v>50.53</v>
      </c>
    </row>
    <row r="2780" spans="1:28" ht="27.6" x14ac:dyDescent="0.3">
      <c r="A2780" t="str">
        <f t="shared" si="86"/>
        <v>2015_2826</v>
      </c>
      <c r="D2780" s="109">
        <v>2777</v>
      </c>
      <c r="E2780" s="109">
        <v>2826</v>
      </c>
      <c r="F2780" s="109">
        <v>2826</v>
      </c>
      <c r="G2780" s="109" t="s">
        <v>149</v>
      </c>
      <c r="H2780" s="109">
        <v>2015</v>
      </c>
      <c r="I2780" s="109">
        <v>0</v>
      </c>
      <c r="J2780" s="109">
        <v>1</v>
      </c>
      <c r="K2780" s="109">
        <v>1411.9</v>
      </c>
      <c r="L2780" s="109">
        <v>1524</v>
      </c>
      <c r="Q2780" t="str">
        <f t="shared" si="87"/>
        <v>2019_3105</v>
      </c>
      <c r="R2780" s="124">
        <v>2777</v>
      </c>
      <c r="S2780" s="39">
        <v>3105</v>
      </c>
      <c r="T2780" s="39">
        <v>3105</v>
      </c>
      <c r="U2780" s="39" t="s">
        <v>159</v>
      </c>
      <c r="V2780" s="39">
        <v>12.772600000000001</v>
      </c>
      <c r="W2780" s="39">
        <v>2019</v>
      </c>
      <c r="X2780" s="39">
        <v>1394.9</v>
      </c>
      <c r="Y2780" s="39">
        <v>3105</v>
      </c>
      <c r="Z2780" s="39">
        <v>0</v>
      </c>
      <c r="AA2780" s="39">
        <v>1</v>
      </c>
      <c r="AB2780" s="39">
        <v>109.21</v>
      </c>
    </row>
    <row r="2781" spans="1:28" ht="27.6" x14ac:dyDescent="0.3">
      <c r="A2781" t="str">
        <f t="shared" si="86"/>
        <v>2015_2846</v>
      </c>
      <c r="D2781" s="109">
        <v>2778</v>
      </c>
      <c r="E2781" s="109">
        <v>2846</v>
      </c>
      <c r="F2781" s="109">
        <v>2846</v>
      </c>
      <c r="G2781" s="109" t="s">
        <v>151</v>
      </c>
      <c r="H2781" s="109">
        <v>2015</v>
      </c>
      <c r="I2781" s="109">
        <v>0</v>
      </c>
      <c r="J2781" s="109">
        <v>1</v>
      </c>
      <c r="K2781" s="109">
        <v>329.4</v>
      </c>
      <c r="L2781" s="109">
        <v>332.4</v>
      </c>
      <c r="Q2781" t="str">
        <f t="shared" si="87"/>
        <v>2019_3114</v>
      </c>
      <c r="R2781" s="124">
        <v>2778</v>
      </c>
      <c r="S2781" s="39">
        <v>3114</v>
      </c>
      <c r="T2781" s="39">
        <v>3114</v>
      </c>
      <c r="U2781" s="39" t="s">
        <v>160</v>
      </c>
      <c r="V2781" s="39">
        <v>15.464</v>
      </c>
      <c r="W2781" s="39">
        <v>2019</v>
      </c>
      <c r="X2781" s="39">
        <v>3568.4</v>
      </c>
      <c r="Y2781" s="39">
        <v>3114</v>
      </c>
      <c r="Z2781" s="39">
        <v>0</v>
      </c>
      <c r="AA2781" s="39">
        <v>1</v>
      </c>
      <c r="AB2781" s="39">
        <v>230.755</v>
      </c>
    </row>
    <row r="2782" spans="1:28" ht="27.6" x14ac:dyDescent="0.3">
      <c r="A2782" t="str">
        <f t="shared" si="86"/>
        <v>2015_2862</v>
      </c>
      <c r="D2782" s="109">
        <v>2779</v>
      </c>
      <c r="E2782" s="109">
        <v>2862</v>
      </c>
      <c r="F2782" s="109">
        <v>2862</v>
      </c>
      <c r="G2782" s="109" t="s">
        <v>152</v>
      </c>
      <c r="H2782" s="109">
        <v>2015</v>
      </c>
      <c r="I2782" s="109">
        <v>0</v>
      </c>
      <c r="J2782" s="109">
        <v>1</v>
      </c>
      <c r="K2782" s="109">
        <v>634.5</v>
      </c>
      <c r="L2782" s="109">
        <v>647.5</v>
      </c>
      <c r="Q2782" t="str">
        <f t="shared" si="87"/>
        <v>2019_3119</v>
      </c>
      <c r="R2782" s="124">
        <v>2779</v>
      </c>
      <c r="S2782" s="39">
        <v>3119</v>
      </c>
      <c r="T2782" s="39">
        <v>3119</v>
      </c>
      <c r="U2782" s="39" t="s">
        <v>161</v>
      </c>
      <c r="V2782" s="39">
        <v>12.8887</v>
      </c>
      <c r="W2782" s="39">
        <v>2019</v>
      </c>
      <c r="X2782" s="39">
        <v>800</v>
      </c>
      <c r="Y2782" s="39">
        <v>3119</v>
      </c>
      <c r="Z2782" s="39">
        <v>0</v>
      </c>
      <c r="AA2782" s="39">
        <v>1</v>
      </c>
      <c r="AB2782" s="39">
        <v>62.07</v>
      </c>
    </row>
    <row r="2783" spans="1:28" ht="27.6" x14ac:dyDescent="0.3">
      <c r="A2783" t="str">
        <f t="shared" si="86"/>
        <v>2015_2977</v>
      </c>
      <c r="D2783" s="109">
        <v>2780</v>
      </c>
      <c r="E2783" s="109">
        <v>2977</v>
      </c>
      <c r="F2783" s="109">
        <v>2977</v>
      </c>
      <c r="G2783" s="109" t="s">
        <v>153</v>
      </c>
      <c r="H2783" s="109">
        <v>2015</v>
      </c>
      <c r="I2783" s="109">
        <v>0</v>
      </c>
      <c r="J2783" s="109">
        <v>1</v>
      </c>
      <c r="K2783" s="109">
        <v>616.9</v>
      </c>
      <c r="L2783" s="109">
        <v>641</v>
      </c>
      <c r="Q2783" t="str">
        <f t="shared" si="87"/>
        <v>2019_3141</v>
      </c>
      <c r="R2783" s="124">
        <v>2780</v>
      </c>
      <c r="S2783" s="39">
        <v>3141</v>
      </c>
      <c r="T2783" s="39">
        <v>3141</v>
      </c>
      <c r="U2783" s="39" t="s">
        <v>162</v>
      </c>
      <c r="V2783" s="39">
        <v>13.366199999999999</v>
      </c>
      <c r="W2783" s="39">
        <v>2019</v>
      </c>
      <c r="X2783" s="39">
        <v>14064.4</v>
      </c>
      <c r="Y2783" s="39">
        <v>3141</v>
      </c>
      <c r="Z2783" s="39">
        <v>0</v>
      </c>
      <c r="AA2783" s="39">
        <v>1</v>
      </c>
      <c r="AB2783" s="39">
        <v>1052.23</v>
      </c>
    </row>
    <row r="2784" spans="1:28" ht="27.6" x14ac:dyDescent="0.3">
      <c r="A2784" t="str">
        <f t="shared" si="86"/>
        <v>2015_2988</v>
      </c>
      <c r="D2784" s="109">
        <v>2781</v>
      </c>
      <c r="E2784" s="109">
        <v>2988</v>
      </c>
      <c r="F2784" s="109">
        <v>2988</v>
      </c>
      <c r="G2784" s="109" t="s">
        <v>154</v>
      </c>
      <c r="H2784" s="109">
        <v>2015</v>
      </c>
      <c r="I2784" s="109">
        <v>0</v>
      </c>
      <c r="J2784" s="109">
        <v>1</v>
      </c>
      <c r="K2784" s="109">
        <v>524</v>
      </c>
      <c r="L2784" s="109">
        <v>754</v>
      </c>
      <c r="Q2784" t="str">
        <f t="shared" si="87"/>
        <v>2019_3150</v>
      </c>
      <c r="R2784" s="124">
        <v>2781</v>
      </c>
      <c r="S2784" s="39">
        <v>3150</v>
      </c>
      <c r="T2784" s="39">
        <v>3150</v>
      </c>
      <c r="U2784" s="39" t="s">
        <v>163</v>
      </c>
      <c r="V2784" s="39">
        <v>12.3245</v>
      </c>
      <c r="W2784" s="39">
        <v>2019</v>
      </c>
      <c r="X2784" s="39">
        <v>1244.4000000000001</v>
      </c>
      <c r="Y2784" s="39">
        <v>3150</v>
      </c>
      <c r="Z2784" s="39">
        <v>0</v>
      </c>
      <c r="AA2784" s="39">
        <v>1</v>
      </c>
      <c r="AB2784" s="39">
        <v>100.97</v>
      </c>
    </row>
    <row r="2785" spans="1:28" ht="27.6" x14ac:dyDescent="0.3">
      <c r="A2785" t="str">
        <f t="shared" si="86"/>
        <v>2015_3029</v>
      </c>
      <c r="D2785" s="109">
        <v>2782</v>
      </c>
      <c r="E2785" s="109">
        <v>3029</v>
      </c>
      <c r="F2785" s="109">
        <v>3029</v>
      </c>
      <c r="G2785" s="109" t="s">
        <v>155</v>
      </c>
      <c r="H2785" s="109">
        <v>2015</v>
      </c>
      <c r="I2785" s="109">
        <v>0</v>
      </c>
      <c r="J2785" s="109">
        <v>1</v>
      </c>
      <c r="K2785" s="109">
        <v>1197.5</v>
      </c>
      <c r="L2785" s="109">
        <v>1105.5</v>
      </c>
      <c r="Q2785" t="str">
        <f t="shared" si="87"/>
        <v>2019_3154</v>
      </c>
      <c r="R2785" s="124">
        <v>2782</v>
      </c>
      <c r="S2785" s="39">
        <v>3154</v>
      </c>
      <c r="T2785" s="39">
        <v>3154</v>
      </c>
      <c r="U2785" s="39" t="s">
        <v>164</v>
      </c>
      <c r="V2785" s="39">
        <v>12.5509</v>
      </c>
      <c r="W2785" s="39">
        <v>2019</v>
      </c>
      <c r="X2785" s="39">
        <v>524</v>
      </c>
      <c r="Y2785" s="39">
        <v>3154</v>
      </c>
      <c r="Z2785" s="39">
        <v>0</v>
      </c>
      <c r="AA2785" s="39">
        <v>1</v>
      </c>
      <c r="AB2785" s="39">
        <v>41.75</v>
      </c>
    </row>
    <row r="2786" spans="1:28" ht="27.6" x14ac:dyDescent="0.3">
      <c r="A2786" t="str">
        <f t="shared" si="86"/>
        <v>2015_3033</v>
      </c>
      <c r="D2786" s="109">
        <v>2783</v>
      </c>
      <c r="E2786" s="109">
        <v>3033</v>
      </c>
      <c r="F2786" s="109">
        <v>3033</v>
      </c>
      <c r="G2786" s="109" t="s">
        <v>156</v>
      </c>
      <c r="H2786" s="109">
        <v>2015</v>
      </c>
      <c r="I2786" s="109">
        <v>0</v>
      </c>
      <c r="J2786" s="109">
        <v>1</v>
      </c>
      <c r="K2786" s="109">
        <v>447.2</v>
      </c>
      <c r="L2786" s="109">
        <v>380.4</v>
      </c>
      <c r="Q2786" t="str">
        <f t="shared" si="87"/>
        <v>2019_3186</v>
      </c>
      <c r="R2786" s="124">
        <v>2783</v>
      </c>
      <c r="S2786" s="39">
        <v>3186</v>
      </c>
      <c r="T2786" s="39">
        <v>3186</v>
      </c>
      <c r="U2786" s="39" t="s">
        <v>787</v>
      </c>
      <c r="V2786" s="39">
        <v>12.5466</v>
      </c>
      <c r="W2786" s="39">
        <v>2019</v>
      </c>
      <c r="X2786" s="39">
        <v>397.1</v>
      </c>
      <c r="Y2786" s="39">
        <v>3186</v>
      </c>
      <c r="Z2786" s="39">
        <v>0</v>
      </c>
      <c r="AA2786" s="39">
        <v>1</v>
      </c>
      <c r="AB2786" s="39">
        <v>31.65</v>
      </c>
    </row>
    <row r="2787" spans="1:28" x14ac:dyDescent="0.3">
      <c r="A2787" t="str">
        <f t="shared" si="86"/>
        <v>2015_3042</v>
      </c>
      <c r="D2787" s="109">
        <v>2784</v>
      </c>
      <c r="E2787" s="109">
        <v>3042</v>
      </c>
      <c r="F2787" s="109">
        <v>3042</v>
      </c>
      <c r="G2787" s="109" t="s">
        <v>157</v>
      </c>
      <c r="H2787" s="109">
        <v>2015</v>
      </c>
      <c r="I2787" s="109">
        <v>0</v>
      </c>
      <c r="J2787" s="109">
        <v>1</v>
      </c>
      <c r="K2787" s="109">
        <v>679.2</v>
      </c>
      <c r="L2787" s="109">
        <v>705.2</v>
      </c>
      <c r="Q2787" t="str">
        <f t="shared" si="87"/>
        <v>2019_3204</v>
      </c>
      <c r="R2787" s="124">
        <v>2784</v>
      </c>
      <c r="S2787" s="39">
        <v>3204</v>
      </c>
      <c r="T2787" s="39">
        <v>3204</v>
      </c>
      <c r="U2787" s="39" t="s">
        <v>166</v>
      </c>
      <c r="V2787" s="39">
        <v>14.8314</v>
      </c>
      <c r="W2787" s="39">
        <v>2019</v>
      </c>
      <c r="X2787" s="39">
        <v>998.6</v>
      </c>
      <c r="Y2787" s="39">
        <v>3204</v>
      </c>
      <c r="Z2787" s="39">
        <v>0</v>
      </c>
      <c r="AA2787" s="39">
        <v>1</v>
      </c>
      <c r="AB2787" s="39">
        <v>67.33</v>
      </c>
    </row>
    <row r="2788" spans="1:28" ht="27.6" x14ac:dyDescent="0.3">
      <c r="A2788" t="str">
        <f t="shared" si="86"/>
        <v>2015_3060</v>
      </c>
      <c r="D2788" s="109">
        <v>2785</v>
      </c>
      <c r="E2788" s="109">
        <v>3060</v>
      </c>
      <c r="F2788" s="109">
        <v>3060</v>
      </c>
      <c r="G2788" s="109" t="s">
        <v>158</v>
      </c>
      <c r="H2788" s="109">
        <v>2015</v>
      </c>
      <c r="I2788" s="109">
        <v>0</v>
      </c>
      <c r="J2788" s="109">
        <v>1</v>
      </c>
      <c r="K2788" s="109">
        <v>1209.9000000000001</v>
      </c>
      <c r="L2788" s="109">
        <v>1376.4</v>
      </c>
      <c r="Q2788" t="str">
        <f t="shared" si="87"/>
        <v>2019_3231</v>
      </c>
      <c r="R2788" s="124">
        <v>2785</v>
      </c>
      <c r="S2788" s="39">
        <v>3231</v>
      </c>
      <c r="T2788" s="39">
        <v>3231</v>
      </c>
      <c r="U2788" s="39" t="s">
        <v>167</v>
      </c>
      <c r="V2788" s="39">
        <v>15.847</v>
      </c>
      <c r="W2788" s="39">
        <v>2019</v>
      </c>
      <c r="X2788" s="39">
        <v>7116.4</v>
      </c>
      <c r="Y2788" s="39">
        <v>3231</v>
      </c>
      <c r="Z2788" s="39">
        <v>0</v>
      </c>
      <c r="AA2788" s="39">
        <v>1</v>
      </c>
      <c r="AB2788" s="39">
        <v>449.07</v>
      </c>
    </row>
    <row r="2789" spans="1:28" x14ac:dyDescent="0.3">
      <c r="A2789" t="str">
        <f t="shared" si="86"/>
        <v>2015_3168</v>
      </c>
      <c r="D2789" s="109">
        <v>2786</v>
      </c>
      <c r="E2789" s="109">
        <v>3168</v>
      </c>
      <c r="F2789" s="109">
        <v>3168</v>
      </c>
      <c r="G2789" s="109" t="s">
        <v>165</v>
      </c>
      <c r="H2789" s="109">
        <v>2015</v>
      </c>
      <c r="I2789" s="109">
        <v>0</v>
      </c>
      <c r="J2789" s="109">
        <v>1</v>
      </c>
      <c r="K2789" s="109">
        <v>685.5</v>
      </c>
      <c r="L2789" s="109">
        <v>646.4</v>
      </c>
      <c r="Q2789" t="str">
        <f t="shared" si="87"/>
        <v>2019_3312</v>
      </c>
      <c r="R2789" s="124">
        <v>2786</v>
      </c>
      <c r="S2789" s="39">
        <v>3312</v>
      </c>
      <c r="T2789" s="39">
        <v>3312</v>
      </c>
      <c r="U2789" s="39" t="s">
        <v>168</v>
      </c>
      <c r="V2789" s="39">
        <v>13.7577</v>
      </c>
      <c r="W2789" s="39">
        <v>2019</v>
      </c>
      <c r="X2789" s="39">
        <v>1753</v>
      </c>
      <c r="Y2789" s="39">
        <v>3312</v>
      </c>
      <c r="Z2789" s="39">
        <v>0</v>
      </c>
      <c r="AA2789" s="39">
        <v>1</v>
      </c>
      <c r="AB2789" s="39">
        <v>127.42</v>
      </c>
    </row>
    <row r="2790" spans="1:28" x14ac:dyDescent="0.3">
      <c r="A2790" t="str">
        <f t="shared" si="86"/>
        <v>2015_3105</v>
      </c>
      <c r="D2790" s="109">
        <v>2787</v>
      </c>
      <c r="E2790" s="109">
        <v>3105</v>
      </c>
      <c r="F2790" s="109">
        <v>3105</v>
      </c>
      <c r="G2790" s="109" t="s">
        <v>159</v>
      </c>
      <c r="H2790" s="109">
        <v>2015</v>
      </c>
      <c r="I2790" s="109">
        <v>0</v>
      </c>
      <c r="J2790" s="109">
        <v>1</v>
      </c>
      <c r="K2790" s="109">
        <v>1430.5</v>
      </c>
      <c r="L2790" s="109">
        <v>1394.2</v>
      </c>
      <c r="Q2790" t="str">
        <f t="shared" si="87"/>
        <v>2019_3330</v>
      </c>
      <c r="R2790" s="124">
        <v>2787</v>
      </c>
      <c r="S2790" s="39">
        <v>3330</v>
      </c>
      <c r="T2790" s="39">
        <v>3330</v>
      </c>
      <c r="U2790" s="39" t="s">
        <v>169</v>
      </c>
      <c r="V2790" s="39">
        <v>10.31</v>
      </c>
      <c r="W2790" s="39">
        <v>2019</v>
      </c>
      <c r="X2790" s="39">
        <v>291</v>
      </c>
      <c r="Y2790" s="39">
        <v>3330</v>
      </c>
      <c r="Z2790" s="39">
        <v>0</v>
      </c>
      <c r="AA2790" s="39">
        <v>1</v>
      </c>
      <c r="AB2790" s="39">
        <v>28.225000000000001</v>
      </c>
    </row>
    <row r="2791" spans="1:28" ht="27.6" x14ac:dyDescent="0.3">
      <c r="A2791" t="str">
        <f t="shared" si="86"/>
        <v>2015_3114</v>
      </c>
      <c r="D2791" s="109">
        <v>2788</v>
      </c>
      <c r="E2791" s="109">
        <v>3114</v>
      </c>
      <c r="F2791" s="109">
        <v>3114</v>
      </c>
      <c r="G2791" s="109" t="s">
        <v>160</v>
      </c>
      <c r="H2791" s="109">
        <v>2015</v>
      </c>
      <c r="I2791" s="109">
        <v>0</v>
      </c>
      <c r="J2791" s="109">
        <v>1</v>
      </c>
      <c r="K2791" s="109">
        <v>3471.5</v>
      </c>
      <c r="L2791" s="109">
        <v>3532.7</v>
      </c>
      <c r="Q2791" t="str">
        <f t="shared" si="87"/>
        <v>2019_3348</v>
      </c>
      <c r="R2791" s="124">
        <v>2788</v>
      </c>
      <c r="S2791" s="39">
        <v>3348</v>
      </c>
      <c r="T2791" s="39">
        <v>3348</v>
      </c>
      <c r="U2791" s="39" t="s">
        <v>170</v>
      </c>
      <c r="V2791" s="39">
        <v>11.505000000000001</v>
      </c>
      <c r="W2791" s="39">
        <v>2019</v>
      </c>
      <c r="X2791" s="39">
        <v>419.3</v>
      </c>
      <c r="Y2791" s="39">
        <v>3348</v>
      </c>
      <c r="Z2791" s="39">
        <v>0</v>
      </c>
      <c r="AA2791" s="39">
        <v>1</v>
      </c>
      <c r="AB2791" s="39">
        <v>36.445</v>
      </c>
    </row>
    <row r="2792" spans="1:28" x14ac:dyDescent="0.3">
      <c r="A2792" t="str">
        <f t="shared" si="86"/>
        <v>2015_3119</v>
      </c>
      <c r="D2792" s="109">
        <v>2789</v>
      </c>
      <c r="E2792" s="109">
        <v>3119</v>
      </c>
      <c r="F2792" s="109">
        <v>3119</v>
      </c>
      <c r="G2792" s="109" t="s">
        <v>161</v>
      </c>
      <c r="H2792" s="109">
        <v>2015</v>
      </c>
      <c r="I2792" s="109">
        <v>0</v>
      </c>
      <c r="J2792" s="109">
        <v>1</v>
      </c>
      <c r="K2792" s="109">
        <v>868.6</v>
      </c>
      <c r="L2792" s="109">
        <v>810.7</v>
      </c>
      <c r="Q2792" t="str">
        <f t="shared" si="87"/>
        <v>2019_3375</v>
      </c>
      <c r="R2792" s="124">
        <v>2789</v>
      </c>
      <c r="S2792" s="39">
        <v>3375</v>
      </c>
      <c r="T2792" s="39">
        <v>3375</v>
      </c>
      <c r="U2792" s="39" t="s">
        <v>171</v>
      </c>
      <c r="V2792" s="39">
        <v>13.474500000000001</v>
      </c>
      <c r="W2792" s="39">
        <v>2019</v>
      </c>
      <c r="X2792" s="39">
        <v>1648.6</v>
      </c>
      <c r="Y2792" s="39">
        <v>3375</v>
      </c>
      <c r="Z2792" s="39">
        <v>0</v>
      </c>
      <c r="AA2792" s="39">
        <v>1</v>
      </c>
      <c r="AB2792" s="39">
        <v>122.35</v>
      </c>
    </row>
    <row r="2793" spans="1:28" ht="27.6" x14ac:dyDescent="0.3">
      <c r="A2793" t="str">
        <f t="shared" si="86"/>
        <v>2015_3141</v>
      </c>
      <c r="D2793" s="109">
        <v>2790</v>
      </c>
      <c r="E2793" s="109">
        <v>3141</v>
      </c>
      <c r="F2793" s="109">
        <v>3141</v>
      </c>
      <c r="G2793" s="109" t="s">
        <v>162</v>
      </c>
      <c r="H2793" s="109">
        <v>2015</v>
      </c>
      <c r="I2793" s="109">
        <v>0</v>
      </c>
      <c r="J2793" s="109">
        <v>1</v>
      </c>
      <c r="K2793" s="109">
        <v>13671.2</v>
      </c>
      <c r="L2793" s="109">
        <v>13322</v>
      </c>
      <c r="Q2793" t="str">
        <f t="shared" si="87"/>
        <v>2019_3420</v>
      </c>
      <c r="R2793" s="124">
        <v>2790</v>
      </c>
      <c r="S2793" s="39">
        <v>3420</v>
      </c>
      <c r="T2793" s="39">
        <v>3420</v>
      </c>
      <c r="U2793" s="39" t="s">
        <v>172</v>
      </c>
      <c r="V2793" s="39">
        <v>11.8194</v>
      </c>
      <c r="W2793" s="39">
        <v>2019</v>
      </c>
      <c r="X2793" s="39">
        <v>630.79999999999995</v>
      </c>
      <c r="Y2793" s="39">
        <v>3420</v>
      </c>
      <c r="Z2793" s="39">
        <v>0</v>
      </c>
      <c r="AA2793" s="39">
        <v>1</v>
      </c>
      <c r="AB2793" s="39">
        <v>53.37</v>
      </c>
    </row>
    <row r="2794" spans="1:28" x14ac:dyDescent="0.3">
      <c r="A2794" t="str">
        <f t="shared" si="86"/>
        <v>2015_3150</v>
      </c>
      <c r="D2794" s="109">
        <v>2791</v>
      </c>
      <c r="E2794" s="109">
        <v>3150</v>
      </c>
      <c r="F2794" s="109">
        <v>3150</v>
      </c>
      <c r="G2794" s="109" t="s">
        <v>163</v>
      </c>
      <c r="H2794" s="109">
        <v>2015</v>
      </c>
      <c r="I2794" s="109">
        <v>0</v>
      </c>
      <c r="J2794" s="109">
        <v>1</v>
      </c>
      <c r="K2794" s="109">
        <v>1086.8</v>
      </c>
      <c r="L2794" s="109">
        <v>1154.8</v>
      </c>
      <c r="Q2794" t="str">
        <f t="shared" si="87"/>
        <v>2019_3465</v>
      </c>
      <c r="R2794" s="124">
        <v>2791</v>
      </c>
      <c r="S2794" s="39">
        <v>3465</v>
      </c>
      <c r="T2794" s="39">
        <v>3465</v>
      </c>
      <c r="U2794" s="39" t="s">
        <v>173</v>
      </c>
      <c r="V2794" s="39">
        <v>10.5075</v>
      </c>
      <c r="W2794" s="39">
        <v>2019</v>
      </c>
      <c r="X2794" s="39">
        <v>329.2</v>
      </c>
      <c r="Y2794" s="39">
        <v>3465</v>
      </c>
      <c r="Z2794" s="39">
        <v>0</v>
      </c>
      <c r="AA2794" s="39">
        <v>1</v>
      </c>
      <c r="AB2794" s="39">
        <v>31.33</v>
      </c>
    </row>
    <row r="2795" spans="1:28" ht="41.4" x14ac:dyDescent="0.3">
      <c r="A2795" t="str">
        <f t="shared" si="86"/>
        <v>2015_3154</v>
      </c>
      <c r="D2795" s="109">
        <v>2792</v>
      </c>
      <c r="E2795" s="109">
        <v>3154</v>
      </c>
      <c r="F2795" s="109">
        <v>3154</v>
      </c>
      <c r="G2795" s="109" t="s">
        <v>164</v>
      </c>
      <c r="H2795" s="109">
        <v>2015</v>
      </c>
      <c r="I2795" s="109">
        <v>0</v>
      </c>
      <c r="J2795" s="109">
        <v>1</v>
      </c>
      <c r="K2795" s="109">
        <v>527.29999999999995</v>
      </c>
      <c r="L2795" s="109">
        <v>498</v>
      </c>
      <c r="Q2795" t="str">
        <f t="shared" si="87"/>
        <v>2019_3537</v>
      </c>
      <c r="R2795" s="124">
        <v>2792</v>
      </c>
      <c r="S2795" s="39">
        <v>3537</v>
      </c>
      <c r="T2795" s="39">
        <v>3537</v>
      </c>
      <c r="U2795" s="39" t="s">
        <v>174</v>
      </c>
      <c r="V2795" s="39">
        <v>8.0417000000000005</v>
      </c>
      <c r="W2795" s="39">
        <v>2019</v>
      </c>
      <c r="X2795" s="39">
        <v>131</v>
      </c>
      <c r="Y2795" s="39">
        <v>3537</v>
      </c>
      <c r="Z2795" s="39">
        <v>0</v>
      </c>
      <c r="AA2795" s="39">
        <v>1</v>
      </c>
      <c r="AB2795" s="39">
        <v>16.29</v>
      </c>
    </row>
    <row r="2796" spans="1:28" ht="27.6" x14ac:dyDescent="0.3">
      <c r="A2796" t="str">
        <f t="shared" si="86"/>
        <v>2015_3186</v>
      </c>
      <c r="D2796" s="109">
        <v>2793</v>
      </c>
      <c r="E2796" s="109">
        <v>3186</v>
      </c>
      <c r="F2796" s="109">
        <v>3186</v>
      </c>
      <c r="G2796" s="109" t="s">
        <v>787</v>
      </c>
      <c r="H2796" s="109">
        <v>2015</v>
      </c>
      <c r="I2796" s="109">
        <v>0</v>
      </c>
      <c r="J2796" s="109">
        <v>1</v>
      </c>
      <c r="K2796" s="109">
        <v>376.1</v>
      </c>
      <c r="L2796" s="109">
        <v>340.1</v>
      </c>
      <c r="Q2796" t="str">
        <f t="shared" si="87"/>
        <v>2019_3555</v>
      </c>
      <c r="R2796" s="124">
        <v>2793</v>
      </c>
      <c r="S2796" s="39">
        <v>3555</v>
      </c>
      <c r="T2796" s="39">
        <v>3555</v>
      </c>
      <c r="U2796" s="39" t="s">
        <v>175</v>
      </c>
      <c r="V2796" s="39">
        <v>13.6439</v>
      </c>
      <c r="W2796" s="39">
        <v>2019</v>
      </c>
      <c r="X2796" s="39">
        <v>642.29999999999995</v>
      </c>
      <c r="Y2796" s="39">
        <v>3555</v>
      </c>
      <c r="Z2796" s="39">
        <v>0</v>
      </c>
      <c r="AA2796" s="39">
        <v>1</v>
      </c>
      <c r="AB2796" s="39">
        <v>47.076000000000001</v>
      </c>
    </row>
    <row r="2797" spans="1:28" x14ac:dyDescent="0.3">
      <c r="A2797" t="str">
        <f t="shared" si="86"/>
        <v>2015_3204</v>
      </c>
      <c r="D2797" s="109">
        <v>2794</v>
      </c>
      <c r="E2797" s="109">
        <v>3204</v>
      </c>
      <c r="F2797" s="109">
        <v>3204</v>
      </c>
      <c r="G2797" s="109" t="s">
        <v>166</v>
      </c>
      <c r="H2797" s="109">
        <v>2015</v>
      </c>
      <c r="I2797" s="109">
        <v>0</v>
      </c>
      <c r="J2797" s="109">
        <v>1</v>
      </c>
      <c r="K2797" s="109">
        <v>884.4</v>
      </c>
      <c r="L2797" s="109">
        <v>927.2</v>
      </c>
      <c r="Q2797" t="str">
        <f t="shared" si="87"/>
        <v>2019_3600</v>
      </c>
      <c r="R2797" s="124">
        <v>2794</v>
      </c>
      <c r="S2797" s="39">
        <v>3600</v>
      </c>
      <c r="T2797" s="39">
        <v>3600</v>
      </c>
      <c r="U2797" s="39" t="s">
        <v>177</v>
      </c>
      <c r="V2797" s="39">
        <v>15.472799999999999</v>
      </c>
      <c r="W2797" s="39">
        <v>2019</v>
      </c>
      <c r="X2797" s="39">
        <v>2205.4</v>
      </c>
      <c r="Y2797" s="39">
        <v>3600</v>
      </c>
      <c r="Z2797" s="39">
        <v>0</v>
      </c>
      <c r="AA2797" s="39">
        <v>1</v>
      </c>
      <c r="AB2797" s="39">
        <v>142.53399999999999</v>
      </c>
    </row>
    <row r="2798" spans="1:28" x14ac:dyDescent="0.3">
      <c r="A2798" t="str">
        <f t="shared" si="86"/>
        <v>2015_3231</v>
      </c>
      <c r="D2798" s="109">
        <v>2795</v>
      </c>
      <c r="E2798" s="109">
        <v>3231</v>
      </c>
      <c r="F2798" s="109">
        <v>3231</v>
      </c>
      <c r="G2798" s="109" t="s">
        <v>167</v>
      </c>
      <c r="H2798" s="109">
        <v>2015</v>
      </c>
      <c r="I2798" s="109">
        <v>0</v>
      </c>
      <c r="J2798" s="109">
        <v>1</v>
      </c>
      <c r="K2798" s="109">
        <v>6756.1</v>
      </c>
      <c r="L2798" s="109">
        <v>6767.6</v>
      </c>
      <c r="Q2798" t="str">
        <f t="shared" si="87"/>
        <v>2019_3609</v>
      </c>
      <c r="R2798" s="124">
        <v>2795</v>
      </c>
      <c r="S2798" s="39">
        <v>3609</v>
      </c>
      <c r="T2798" s="39">
        <v>3609</v>
      </c>
      <c r="U2798" s="39" t="s">
        <v>178</v>
      </c>
      <c r="V2798" s="39">
        <v>11.7598</v>
      </c>
      <c r="W2798" s="39">
        <v>2019</v>
      </c>
      <c r="X2798" s="39">
        <v>481.8</v>
      </c>
      <c r="Y2798" s="39">
        <v>3609</v>
      </c>
      <c r="Z2798" s="39">
        <v>0</v>
      </c>
      <c r="AA2798" s="39">
        <v>1</v>
      </c>
      <c r="AB2798" s="39">
        <v>40.97</v>
      </c>
    </row>
    <row r="2799" spans="1:28" ht="27.6" x14ac:dyDescent="0.3">
      <c r="A2799" t="str">
        <f t="shared" si="86"/>
        <v>2015_3312</v>
      </c>
      <c r="D2799" s="109">
        <v>2796</v>
      </c>
      <c r="E2799" s="109">
        <v>3312</v>
      </c>
      <c r="F2799" s="109">
        <v>3312</v>
      </c>
      <c r="G2799" s="109" t="s">
        <v>168</v>
      </c>
      <c r="H2799" s="109">
        <v>2015</v>
      </c>
      <c r="I2799" s="109">
        <v>0</v>
      </c>
      <c r="J2799" s="109">
        <v>1</v>
      </c>
      <c r="K2799" s="109">
        <v>1911.5</v>
      </c>
      <c r="L2799" s="109">
        <v>1809.5</v>
      </c>
      <c r="Q2799" t="str">
        <f t="shared" si="87"/>
        <v>2019_3645</v>
      </c>
      <c r="R2799" s="124">
        <v>2796</v>
      </c>
      <c r="S2799" s="39">
        <v>3645</v>
      </c>
      <c r="T2799" s="39">
        <v>3645</v>
      </c>
      <c r="U2799" s="39" t="s">
        <v>179</v>
      </c>
      <c r="V2799" s="39">
        <v>15.032999999999999</v>
      </c>
      <c r="W2799" s="39">
        <v>2019</v>
      </c>
      <c r="X2799" s="39">
        <v>2890.7</v>
      </c>
      <c r="Y2799" s="39">
        <v>3645</v>
      </c>
      <c r="Z2799" s="39">
        <v>0</v>
      </c>
      <c r="AA2799" s="39">
        <v>1</v>
      </c>
      <c r="AB2799" s="39">
        <v>192.29</v>
      </c>
    </row>
    <row r="2800" spans="1:28" x14ac:dyDescent="0.3">
      <c r="A2800" t="str">
        <f t="shared" si="86"/>
        <v>2015_3330</v>
      </c>
      <c r="D2800" s="109">
        <v>2797</v>
      </c>
      <c r="E2800" s="109">
        <v>3330</v>
      </c>
      <c r="F2800" s="109">
        <v>3330</v>
      </c>
      <c r="G2800" s="109" t="s">
        <v>169</v>
      </c>
      <c r="H2800" s="109">
        <v>2015</v>
      </c>
      <c r="I2800" s="109">
        <v>0</v>
      </c>
      <c r="J2800" s="109">
        <v>1</v>
      </c>
      <c r="K2800" s="109">
        <v>321.89999999999998</v>
      </c>
      <c r="L2800" s="109">
        <v>298</v>
      </c>
      <c r="Q2800" t="str">
        <f t="shared" si="87"/>
        <v>2019_3715</v>
      </c>
      <c r="R2800" s="124">
        <v>2797</v>
      </c>
      <c r="S2800" s="39">
        <v>3715</v>
      </c>
      <c r="T2800" s="39">
        <v>3715</v>
      </c>
      <c r="U2800" s="39" t="s">
        <v>181</v>
      </c>
      <c r="V2800" s="39">
        <v>14.8606</v>
      </c>
      <c r="W2800" s="39">
        <v>2019</v>
      </c>
      <c r="X2800" s="39">
        <v>7541.3</v>
      </c>
      <c r="Y2800" s="39">
        <v>3715</v>
      </c>
      <c r="Z2800" s="39">
        <v>0</v>
      </c>
      <c r="AA2800" s="39">
        <v>1</v>
      </c>
      <c r="AB2800" s="39">
        <v>507.47</v>
      </c>
    </row>
    <row r="2801" spans="1:28" x14ac:dyDescent="0.3">
      <c r="A2801" t="str">
        <f t="shared" si="86"/>
        <v>2015_3348</v>
      </c>
      <c r="D2801" s="109">
        <v>2798</v>
      </c>
      <c r="E2801" s="109">
        <v>3348</v>
      </c>
      <c r="F2801" s="109">
        <v>3348</v>
      </c>
      <c r="G2801" s="109" t="s">
        <v>170</v>
      </c>
      <c r="H2801" s="109">
        <v>2015</v>
      </c>
      <c r="I2801" s="109">
        <v>0</v>
      </c>
      <c r="J2801" s="109">
        <v>1</v>
      </c>
      <c r="K2801" s="109">
        <v>484.2</v>
      </c>
      <c r="L2801" s="109">
        <v>460.2</v>
      </c>
      <c r="Q2801" t="str">
        <f t="shared" si="87"/>
        <v>2019_3744</v>
      </c>
      <c r="R2801" s="124">
        <v>2798</v>
      </c>
      <c r="S2801" s="39">
        <v>3744</v>
      </c>
      <c r="T2801" s="39">
        <v>3744</v>
      </c>
      <c r="U2801" s="39" t="s">
        <v>182</v>
      </c>
      <c r="V2801" s="39">
        <v>13.136200000000001</v>
      </c>
      <c r="W2801" s="39">
        <v>2019</v>
      </c>
      <c r="X2801" s="39">
        <v>622</v>
      </c>
      <c r="Y2801" s="39">
        <v>3744</v>
      </c>
      <c r="Z2801" s="39">
        <v>0</v>
      </c>
      <c r="AA2801" s="39">
        <v>1</v>
      </c>
      <c r="AB2801" s="39">
        <v>47.35</v>
      </c>
    </row>
    <row r="2802" spans="1:28" ht="41.4" x14ac:dyDescent="0.3">
      <c r="A2802" t="str">
        <f t="shared" si="86"/>
        <v>2015_3375</v>
      </c>
      <c r="D2802" s="109">
        <v>2799</v>
      </c>
      <c r="E2802" s="109">
        <v>3375</v>
      </c>
      <c r="F2802" s="109">
        <v>3375</v>
      </c>
      <c r="G2802" s="109" t="s">
        <v>171</v>
      </c>
      <c r="H2802" s="109">
        <v>2015</v>
      </c>
      <c r="I2802" s="109">
        <v>0</v>
      </c>
      <c r="J2802" s="109">
        <v>1</v>
      </c>
      <c r="K2802" s="109">
        <v>1776.7</v>
      </c>
      <c r="L2802" s="109">
        <v>1689.6</v>
      </c>
      <c r="Q2802" t="str">
        <f t="shared" si="87"/>
        <v>2019_3798</v>
      </c>
      <c r="R2802" s="124">
        <v>2799</v>
      </c>
      <c r="S2802" s="39">
        <v>3798</v>
      </c>
      <c r="T2802" s="39">
        <v>3798</v>
      </c>
      <c r="U2802" s="39" t="s">
        <v>183</v>
      </c>
      <c r="V2802" s="39">
        <v>12.9901</v>
      </c>
      <c r="W2802" s="39">
        <v>2019</v>
      </c>
      <c r="X2802" s="39">
        <v>642.1</v>
      </c>
      <c r="Y2802" s="39">
        <v>3798</v>
      </c>
      <c r="Z2802" s="39">
        <v>0</v>
      </c>
      <c r="AA2802" s="39">
        <v>1</v>
      </c>
      <c r="AB2802" s="39">
        <v>49.43</v>
      </c>
    </row>
    <row r="2803" spans="1:28" ht="27.6" x14ac:dyDescent="0.3">
      <c r="A2803" t="str">
        <f t="shared" si="86"/>
        <v>2015_3420</v>
      </c>
      <c r="D2803" s="109">
        <v>2800</v>
      </c>
      <c r="E2803" s="109">
        <v>3420</v>
      </c>
      <c r="F2803" s="109">
        <v>3420</v>
      </c>
      <c r="G2803" s="109" t="s">
        <v>172</v>
      </c>
      <c r="H2803" s="109">
        <v>2015</v>
      </c>
      <c r="I2803" s="109">
        <v>0</v>
      </c>
      <c r="J2803" s="109">
        <v>1</v>
      </c>
      <c r="K2803" s="109">
        <v>621.70000000000005</v>
      </c>
      <c r="L2803" s="109">
        <v>641.29999999999995</v>
      </c>
      <c r="Q2803" t="str">
        <f t="shared" si="87"/>
        <v>2019_3816</v>
      </c>
      <c r="R2803" s="124">
        <v>2800</v>
      </c>
      <c r="S2803" s="39">
        <v>3816</v>
      </c>
      <c r="T2803" s="39">
        <v>3816</v>
      </c>
      <c r="U2803" s="39" t="s">
        <v>184</v>
      </c>
      <c r="V2803" s="39">
        <v>11.6256</v>
      </c>
      <c r="W2803" s="39">
        <v>2019</v>
      </c>
      <c r="X2803" s="39">
        <v>453.9</v>
      </c>
      <c r="Y2803" s="39">
        <v>3816</v>
      </c>
      <c r="Z2803" s="39">
        <v>0</v>
      </c>
      <c r="AA2803" s="39">
        <v>1</v>
      </c>
      <c r="AB2803" s="39">
        <v>39.042999999999999</v>
      </c>
    </row>
    <row r="2804" spans="1:28" ht="41.4" x14ac:dyDescent="0.3">
      <c r="A2804" t="str">
        <f t="shared" si="86"/>
        <v>2015_3465</v>
      </c>
      <c r="D2804" s="109">
        <v>2801</v>
      </c>
      <c r="E2804" s="109">
        <v>3465</v>
      </c>
      <c r="F2804" s="109">
        <v>3465</v>
      </c>
      <c r="G2804" s="109" t="s">
        <v>173</v>
      </c>
      <c r="H2804" s="109">
        <v>2015</v>
      </c>
      <c r="I2804" s="109">
        <v>0</v>
      </c>
      <c r="J2804" s="109">
        <v>1</v>
      </c>
      <c r="K2804" s="109">
        <v>284.7</v>
      </c>
      <c r="L2804" s="109">
        <v>318.7</v>
      </c>
      <c r="Q2804" t="str">
        <f t="shared" si="87"/>
        <v>2019_3841</v>
      </c>
      <c r="R2804" s="124">
        <v>2801</v>
      </c>
      <c r="S2804" s="39">
        <v>3841</v>
      </c>
      <c r="T2804" s="39">
        <v>3841</v>
      </c>
      <c r="U2804" s="39" t="s">
        <v>185</v>
      </c>
      <c r="V2804" s="39">
        <v>11.4552</v>
      </c>
      <c r="W2804" s="39">
        <v>2019</v>
      </c>
      <c r="X2804" s="39">
        <v>810</v>
      </c>
      <c r="Y2804" s="39">
        <v>3841</v>
      </c>
      <c r="Z2804" s="39">
        <v>0</v>
      </c>
      <c r="AA2804" s="39">
        <v>1</v>
      </c>
      <c r="AB2804" s="39">
        <v>70.709999999999994</v>
      </c>
    </row>
    <row r="2805" spans="1:28" ht="27.6" x14ac:dyDescent="0.3">
      <c r="A2805" t="str">
        <f t="shared" si="86"/>
        <v>2015_3537</v>
      </c>
      <c r="D2805" s="109">
        <v>2802</v>
      </c>
      <c r="E2805" s="109">
        <v>3537</v>
      </c>
      <c r="F2805" s="109">
        <v>3537</v>
      </c>
      <c r="G2805" s="109" t="s">
        <v>174</v>
      </c>
      <c r="H2805" s="109">
        <v>2015</v>
      </c>
      <c r="I2805" s="109">
        <v>0</v>
      </c>
      <c r="J2805" s="109">
        <v>1</v>
      </c>
      <c r="K2805" s="109">
        <v>316.2</v>
      </c>
      <c r="L2805" s="109">
        <v>263</v>
      </c>
      <c r="Q2805" t="str">
        <f t="shared" si="87"/>
        <v>2019_3897</v>
      </c>
      <c r="R2805" s="124">
        <v>2802</v>
      </c>
      <c r="S2805" s="39">
        <v>3897</v>
      </c>
      <c r="T2805" s="39">
        <v>3897</v>
      </c>
      <c r="U2805" s="39" t="s">
        <v>788</v>
      </c>
      <c r="V2805" s="39">
        <v>6.4634</v>
      </c>
      <c r="W2805" s="39">
        <v>2019</v>
      </c>
      <c r="X2805" s="39">
        <v>53</v>
      </c>
      <c r="Y2805" s="39">
        <v>3897</v>
      </c>
      <c r="Z2805" s="39">
        <v>0</v>
      </c>
      <c r="AA2805" s="39">
        <v>1</v>
      </c>
      <c r="AB2805" s="39">
        <v>8.1999999999999993</v>
      </c>
    </row>
    <row r="2806" spans="1:28" ht="27.6" x14ac:dyDescent="0.3">
      <c r="A2806" t="str">
        <f t="shared" si="86"/>
        <v>2015_3555</v>
      </c>
      <c r="D2806" s="109">
        <v>2803</v>
      </c>
      <c r="E2806" s="109">
        <v>3555</v>
      </c>
      <c r="F2806" s="109">
        <v>3555</v>
      </c>
      <c r="G2806" s="109" t="s">
        <v>175</v>
      </c>
      <c r="H2806" s="109">
        <v>2015</v>
      </c>
      <c r="I2806" s="109">
        <v>0</v>
      </c>
      <c r="J2806" s="109">
        <v>1</v>
      </c>
      <c r="K2806" s="109">
        <v>598.29999999999995</v>
      </c>
      <c r="L2806" s="109">
        <v>596.79999999999995</v>
      </c>
      <c r="Q2806" t="str">
        <f t="shared" si="87"/>
        <v>2019_3906</v>
      </c>
      <c r="R2806" s="124">
        <v>2803</v>
      </c>
      <c r="S2806" s="39">
        <v>3906</v>
      </c>
      <c r="T2806" s="39">
        <v>3906</v>
      </c>
      <c r="U2806" s="39" t="s">
        <v>187</v>
      </c>
      <c r="V2806" s="39">
        <v>12.103999999999999</v>
      </c>
      <c r="W2806" s="39">
        <v>2019</v>
      </c>
      <c r="X2806" s="39">
        <v>500.5</v>
      </c>
      <c r="Y2806" s="39">
        <v>3906</v>
      </c>
      <c r="Z2806" s="39">
        <v>0</v>
      </c>
      <c r="AA2806" s="39">
        <v>1</v>
      </c>
      <c r="AB2806" s="39">
        <v>41.35</v>
      </c>
    </row>
    <row r="2807" spans="1:28" ht="27.6" x14ac:dyDescent="0.3">
      <c r="A2807" t="str">
        <f t="shared" si="86"/>
        <v>2015_3600</v>
      </c>
      <c r="D2807" s="109">
        <v>2804</v>
      </c>
      <c r="E2807" s="109">
        <v>3600</v>
      </c>
      <c r="F2807" s="109">
        <v>3600</v>
      </c>
      <c r="G2807" s="109" t="s">
        <v>177</v>
      </c>
      <c r="H2807" s="109">
        <v>2015</v>
      </c>
      <c r="I2807" s="109">
        <v>0</v>
      </c>
      <c r="J2807" s="109">
        <v>1</v>
      </c>
      <c r="K2807" s="109">
        <v>2122.6</v>
      </c>
      <c r="L2807" s="109">
        <v>2069.8000000000002</v>
      </c>
      <c r="Q2807" t="str">
        <f t="shared" si="87"/>
        <v>2019_4419</v>
      </c>
      <c r="R2807" s="124">
        <v>2804</v>
      </c>
      <c r="S2807" s="39">
        <v>4419</v>
      </c>
      <c r="T2807" s="39">
        <v>4419</v>
      </c>
      <c r="U2807" s="39" t="s">
        <v>789</v>
      </c>
      <c r="V2807" s="39">
        <v>13.261100000000001</v>
      </c>
      <c r="W2807" s="39">
        <v>2019</v>
      </c>
      <c r="X2807" s="39">
        <v>777.1</v>
      </c>
      <c r="Y2807" s="39">
        <v>4419</v>
      </c>
      <c r="Z2807" s="39">
        <v>0</v>
      </c>
      <c r="AA2807" s="39">
        <v>1</v>
      </c>
      <c r="AB2807" s="39">
        <v>58.6</v>
      </c>
    </row>
    <row r="2808" spans="1:28" x14ac:dyDescent="0.3">
      <c r="A2808" t="str">
        <f t="shared" si="86"/>
        <v>2015_3609</v>
      </c>
      <c r="D2808" s="109">
        <v>2805</v>
      </c>
      <c r="E2808" s="109">
        <v>3609</v>
      </c>
      <c r="F2808" s="109">
        <v>3609</v>
      </c>
      <c r="G2808" s="109" t="s">
        <v>178</v>
      </c>
      <c r="H2808" s="109">
        <v>2015</v>
      </c>
      <c r="I2808" s="109">
        <v>0</v>
      </c>
      <c r="J2808" s="109">
        <v>1</v>
      </c>
      <c r="K2808" s="109">
        <v>473</v>
      </c>
      <c r="L2808" s="109">
        <v>493.4</v>
      </c>
      <c r="Q2808" t="str">
        <f t="shared" si="87"/>
        <v>2019_3942</v>
      </c>
      <c r="R2808" s="124">
        <v>2805</v>
      </c>
      <c r="S2808" s="39">
        <v>3942</v>
      </c>
      <c r="T2808" s="39">
        <v>3942</v>
      </c>
      <c r="U2808" s="39" t="s">
        <v>188</v>
      </c>
      <c r="V2808" s="39">
        <v>12.3142</v>
      </c>
      <c r="W2808" s="39">
        <v>2019</v>
      </c>
      <c r="X2808" s="39">
        <v>658.5</v>
      </c>
      <c r="Y2808" s="39">
        <v>3942</v>
      </c>
      <c r="Z2808" s="39">
        <v>0</v>
      </c>
      <c r="AA2808" s="39">
        <v>1</v>
      </c>
      <c r="AB2808" s="39">
        <v>53.475000000000001</v>
      </c>
    </row>
    <row r="2809" spans="1:28" ht="55.2" x14ac:dyDescent="0.3">
      <c r="A2809" t="str">
        <f t="shared" si="86"/>
        <v>2015_3645</v>
      </c>
      <c r="D2809" s="109">
        <v>2806</v>
      </c>
      <c r="E2809" s="109">
        <v>3645</v>
      </c>
      <c r="F2809" s="109">
        <v>3645</v>
      </c>
      <c r="G2809" s="109" t="s">
        <v>179</v>
      </c>
      <c r="H2809" s="109">
        <v>2015</v>
      </c>
      <c r="I2809" s="109">
        <v>0</v>
      </c>
      <c r="J2809" s="109">
        <v>1</v>
      </c>
      <c r="K2809" s="109">
        <v>2587.3000000000002</v>
      </c>
      <c r="L2809" s="109">
        <v>3036.4</v>
      </c>
      <c r="Q2809" t="str">
        <f t="shared" si="87"/>
        <v>2019_4023</v>
      </c>
      <c r="R2809" s="124">
        <v>2806</v>
      </c>
      <c r="S2809" s="39">
        <v>4023</v>
      </c>
      <c r="T2809" s="39">
        <v>4023</v>
      </c>
      <c r="U2809" s="39" t="s">
        <v>790</v>
      </c>
      <c r="V2809" s="39">
        <v>11.648899999999999</v>
      </c>
      <c r="W2809" s="39">
        <v>2019</v>
      </c>
      <c r="X2809" s="39">
        <v>742.2</v>
      </c>
      <c r="Y2809" s="39">
        <v>4023</v>
      </c>
      <c r="Z2809" s="39">
        <v>0</v>
      </c>
      <c r="AA2809" s="39">
        <v>1</v>
      </c>
      <c r="AB2809" s="39">
        <v>63.713999999999999</v>
      </c>
    </row>
    <row r="2810" spans="1:28" ht="55.2" x14ac:dyDescent="0.3">
      <c r="A2810" t="str">
        <f t="shared" si="86"/>
        <v>2015_3715</v>
      </c>
      <c r="D2810" s="109">
        <v>2807</v>
      </c>
      <c r="E2810" s="109">
        <v>3715</v>
      </c>
      <c r="F2810" s="109">
        <v>3715</v>
      </c>
      <c r="G2810" s="109" t="s">
        <v>181</v>
      </c>
      <c r="H2810" s="109">
        <v>2015</v>
      </c>
      <c r="I2810" s="109">
        <v>0</v>
      </c>
      <c r="J2810" s="109">
        <v>1</v>
      </c>
      <c r="K2810" s="109">
        <v>7197.9</v>
      </c>
      <c r="L2810" s="109">
        <v>7196</v>
      </c>
      <c r="Q2810" t="str">
        <f t="shared" si="87"/>
        <v>2019_4033</v>
      </c>
      <c r="R2810" s="124">
        <v>2807</v>
      </c>
      <c r="S2810" s="39">
        <v>4033</v>
      </c>
      <c r="T2810" s="39">
        <v>4033</v>
      </c>
      <c r="U2810" s="39" t="s">
        <v>368</v>
      </c>
      <c r="V2810" s="39">
        <v>11.2721</v>
      </c>
      <c r="W2810" s="39">
        <v>2019</v>
      </c>
      <c r="X2810" s="39">
        <v>657.5</v>
      </c>
      <c r="Y2810" s="39">
        <v>4033</v>
      </c>
      <c r="Z2810" s="39">
        <v>0</v>
      </c>
      <c r="AA2810" s="39">
        <v>1</v>
      </c>
      <c r="AB2810" s="39">
        <v>58.33</v>
      </c>
    </row>
    <row r="2811" spans="1:28" ht="27.6" x14ac:dyDescent="0.3">
      <c r="A2811" t="str">
        <f t="shared" si="86"/>
        <v>2015_3744</v>
      </c>
      <c r="D2811" s="109">
        <v>2808</v>
      </c>
      <c r="E2811" s="109">
        <v>3744</v>
      </c>
      <c r="F2811" s="109">
        <v>3744</v>
      </c>
      <c r="G2811" s="109" t="s">
        <v>182</v>
      </c>
      <c r="H2811" s="109">
        <v>2015</v>
      </c>
      <c r="I2811" s="109">
        <v>0</v>
      </c>
      <c r="J2811" s="109">
        <v>1</v>
      </c>
      <c r="K2811" s="109">
        <v>672.3</v>
      </c>
      <c r="L2811" s="109">
        <v>642</v>
      </c>
      <c r="Q2811" t="str">
        <f t="shared" si="87"/>
        <v>2019_4041</v>
      </c>
      <c r="R2811" s="124">
        <v>2808</v>
      </c>
      <c r="S2811" s="39">
        <v>4041</v>
      </c>
      <c r="T2811" s="39">
        <v>4041</v>
      </c>
      <c r="U2811" s="39" t="s">
        <v>191</v>
      </c>
      <c r="V2811" s="39">
        <v>11.5951</v>
      </c>
      <c r="W2811" s="39">
        <v>2019</v>
      </c>
      <c r="X2811" s="39">
        <v>1354.1</v>
      </c>
      <c r="Y2811" s="39">
        <v>4041</v>
      </c>
      <c r="Z2811" s="39">
        <v>0</v>
      </c>
      <c r="AA2811" s="39">
        <v>1</v>
      </c>
      <c r="AB2811" s="39">
        <v>116.782</v>
      </c>
    </row>
    <row r="2812" spans="1:28" ht="41.4" x14ac:dyDescent="0.3">
      <c r="A2812" t="str">
        <f t="shared" si="86"/>
        <v>2015_3798</v>
      </c>
      <c r="D2812" s="109">
        <v>2809</v>
      </c>
      <c r="E2812" s="109">
        <v>3798</v>
      </c>
      <c r="F2812" s="109">
        <v>3798</v>
      </c>
      <c r="G2812" s="109" t="s">
        <v>183</v>
      </c>
      <c r="H2812" s="109">
        <v>2015</v>
      </c>
      <c r="I2812" s="109">
        <v>0</v>
      </c>
      <c r="J2812" s="109">
        <v>1</v>
      </c>
      <c r="K2812" s="109">
        <v>555</v>
      </c>
      <c r="L2812" s="109">
        <v>650</v>
      </c>
      <c r="Q2812" t="str">
        <f t="shared" si="87"/>
        <v>2019_4043</v>
      </c>
      <c r="R2812" s="124">
        <v>2809</v>
      </c>
      <c r="S2812" s="39">
        <v>4043</v>
      </c>
      <c r="T2812" s="39">
        <v>4043</v>
      </c>
      <c r="U2812" s="39" t="s">
        <v>192</v>
      </c>
      <c r="V2812" s="39">
        <v>13.9412</v>
      </c>
      <c r="W2812" s="39">
        <v>2019</v>
      </c>
      <c r="X2812" s="39">
        <v>688</v>
      </c>
      <c r="Y2812" s="39">
        <v>4043</v>
      </c>
      <c r="Z2812" s="39">
        <v>0</v>
      </c>
      <c r="AA2812" s="39">
        <v>1</v>
      </c>
      <c r="AB2812" s="39">
        <v>49.35</v>
      </c>
    </row>
    <row r="2813" spans="1:28" ht="55.2" x14ac:dyDescent="0.3">
      <c r="A2813" t="str">
        <f t="shared" si="86"/>
        <v>2015_3816</v>
      </c>
      <c r="D2813" s="109">
        <v>2810</v>
      </c>
      <c r="E2813" s="109">
        <v>3816</v>
      </c>
      <c r="F2813" s="109">
        <v>3816</v>
      </c>
      <c r="G2813" s="109" t="s">
        <v>184</v>
      </c>
      <c r="H2813" s="109">
        <v>2015</v>
      </c>
      <c r="I2813" s="109">
        <v>0</v>
      </c>
      <c r="J2813" s="109">
        <v>1</v>
      </c>
      <c r="K2813" s="109">
        <v>379.4</v>
      </c>
      <c r="L2813" s="109">
        <v>452.6</v>
      </c>
      <c r="Q2813" t="str">
        <f t="shared" si="87"/>
        <v>2019_4068</v>
      </c>
      <c r="R2813" s="124">
        <v>2810</v>
      </c>
      <c r="S2813" s="39">
        <v>4068</v>
      </c>
      <c r="T2813" s="39">
        <v>4068</v>
      </c>
      <c r="U2813" s="39" t="s">
        <v>945</v>
      </c>
      <c r="V2813" s="39">
        <v>8.3918999999999997</v>
      </c>
      <c r="W2813" s="39">
        <v>2019</v>
      </c>
      <c r="X2813" s="39">
        <v>312.60000000000002</v>
      </c>
      <c r="Y2813" s="39">
        <v>4068</v>
      </c>
      <c r="Z2813" s="39">
        <v>0</v>
      </c>
      <c r="AA2813" s="39">
        <v>1</v>
      </c>
      <c r="AB2813" s="39">
        <v>37.25</v>
      </c>
    </row>
    <row r="2814" spans="1:28" x14ac:dyDescent="0.3">
      <c r="A2814" t="str">
        <f t="shared" si="86"/>
        <v>2015_3841</v>
      </c>
      <c r="D2814" s="109">
        <v>2811</v>
      </c>
      <c r="E2814" s="109">
        <v>3841</v>
      </c>
      <c r="F2814" s="109">
        <v>3841</v>
      </c>
      <c r="G2814" s="109" t="s">
        <v>185</v>
      </c>
      <c r="H2814" s="109">
        <v>2015</v>
      </c>
      <c r="I2814" s="109">
        <v>0</v>
      </c>
      <c r="J2814" s="109">
        <v>1</v>
      </c>
      <c r="K2814" s="109">
        <v>736.6</v>
      </c>
      <c r="L2814" s="109">
        <v>823</v>
      </c>
      <c r="Q2814" t="str">
        <f t="shared" si="87"/>
        <v>2019_4086</v>
      </c>
      <c r="R2814" s="124">
        <v>2811</v>
      </c>
      <c r="S2814" s="39">
        <v>4086</v>
      </c>
      <c r="T2814" s="39">
        <v>4086</v>
      </c>
      <c r="U2814" s="39" t="s">
        <v>791</v>
      </c>
      <c r="V2814" s="39">
        <v>14.747400000000001</v>
      </c>
      <c r="W2814" s="39">
        <v>2019</v>
      </c>
      <c r="X2814" s="39">
        <v>2479.6999999999998</v>
      </c>
      <c r="Y2814" s="39">
        <v>4086</v>
      </c>
      <c r="Z2814" s="39">
        <v>0</v>
      </c>
      <c r="AA2814" s="39">
        <v>1</v>
      </c>
      <c r="AB2814" s="39">
        <v>168.14500000000001</v>
      </c>
    </row>
    <row r="2815" spans="1:28" ht="27.6" x14ac:dyDescent="0.3">
      <c r="A2815" t="str">
        <f t="shared" si="86"/>
        <v>2015_3897</v>
      </c>
      <c r="D2815" s="109">
        <v>2812</v>
      </c>
      <c r="E2815" s="109">
        <v>3897</v>
      </c>
      <c r="F2815" s="109">
        <v>3897</v>
      </c>
      <c r="G2815" s="109" t="s">
        <v>788</v>
      </c>
      <c r="H2815" s="109">
        <v>2015</v>
      </c>
      <c r="I2815" s="109">
        <v>0</v>
      </c>
      <c r="J2815" s="109">
        <v>1</v>
      </c>
      <c r="K2815" s="109">
        <v>162.1</v>
      </c>
      <c r="L2815" s="109">
        <v>71</v>
      </c>
      <c r="Q2815" t="str">
        <f t="shared" si="87"/>
        <v>2019_4104</v>
      </c>
      <c r="R2815" s="124">
        <v>2812</v>
      </c>
      <c r="S2815" s="39">
        <v>4104</v>
      </c>
      <c r="T2815" s="39">
        <v>4104</v>
      </c>
      <c r="U2815" s="39" t="s">
        <v>194</v>
      </c>
      <c r="V2815" s="39">
        <v>12.193099999999999</v>
      </c>
      <c r="W2815" s="39">
        <v>2019</v>
      </c>
      <c r="X2815" s="39">
        <v>4877.5</v>
      </c>
      <c r="Y2815" s="39">
        <v>4104</v>
      </c>
      <c r="Z2815" s="39">
        <v>0</v>
      </c>
      <c r="AA2815" s="39">
        <v>1</v>
      </c>
      <c r="AB2815" s="39">
        <v>400.02</v>
      </c>
    </row>
    <row r="2816" spans="1:28" ht="41.4" x14ac:dyDescent="0.3">
      <c r="A2816" t="str">
        <f t="shared" si="86"/>
        <v>2015_3906</v>
      </c>
      <c r="D2816" s="109">
        <v>2813</v>
      </c>
      <c r="E2816" s="109">
        <v>3906</v>
      </c>
      <c r="F2816" s="109">
        <v>3906</v>
      </c>
      <c r="G2816" s="109" t="s">
        <v>187</v>
      </c>
      <c r="H2816" s="109">
        <v>2015</v>
      </c>
      <c r="I2816" s="109">
        <v>0</v>
      </c>
      <c r="J2816" s="109">
        <v>1</v>
      </c>
      <c r="K2816" s="109">
        <v>433.9</v>
      </c>
      <c r="L2816" s="109">
        <v>471.1</v>
      </c>
      <c r="Q2816" t="str">
        <f t="shared" si="87"/>
        <v>2019_4122</v>
      </c>
      <c r="R2816" s="124">
        <v>2813</v>
      </c>
      <c r="S2816" s="39">
        <v>4122</v>
      </c>
      <c r="T2816" s="39">
        <v>4122</v>
      </c>
      <c r="U2816" s="39" t="s">
        <v>195</v>
      </c>
      <c r="V2816" s="39">
        <v>12.141500000000001</v>
      </c>
      <c r="W2816" s="39">
        <v>2019</v>
      </c>
      <c r="X2816" s="39">
        <v>523.29999999999995</v>
      </c>
      <c r="Y2816" s="39">
        <v>4122</v>
      </c>
      <c r="Z2816" s="39">
        <v>0</v>
      </c>
      <c r="AA2816" s="39">
        <v>1</v>
      </c>
      <c r="AB2816" s="39">
        <v>43.1</v>
      </c>
    </row>
    <row r="2817" spans="1:28" ht="27.6" x14ac:dyDescent="0.3">
      <c r="A2817" t="str">
        <f t="shared" si="86"/>
        <v>2015_4419</v>
      </c>
      <c r="D2817" s="109">
        <v>2814</v>
      </c>
      <c r="E2817" s="109">
        <v>4419</v>
      </c>
      <c r="F2817" s="109">
        <v>4419</v>
      </c>
      <c r="G2817" s="109" t="s">
        <v>789</v>
      </c>
      <c r="H2817" s="109">
        <v>2015</v>
      </c>
      <c r="I2817" s="109">
        <v>0</v>
      </c>
      <c r="J2817" s="109">
        <v>1</v>
      </c>
      <c r="K2817" s="109">
        <v>782.5</v>
      </c>
      <c r="L2817" s="109">
        <v>780.5</v>
      </c>
      <c r="Q2817" t="str">
        <f t="shared" si="87"/>
        <v>2019_4131</v>
      </c>
      <c r="R2817" s="124">
        <v>2814</v>
      </c>
      <c r="S2817" s="39">
        <v>4131</v>
      </c>
      <c r="T2817" s="39">
        <v>4131</v>
      </c>
      <c r="U2817" s="39" t="s">
        <v>196</v>
      </c>
      <c r="V2817" s="39">
        <v>12.6671</v>
      </c>
      <c r="W2817" s="39">
        <v>2019</v>
      </c>
      <c r="X2817" s="39">
        <v>3645.4</v>
      </c>
      <c r="Y2817" s="39">
        <v>4131</v>
      </c>
      <c r="Z2817" s="39">
        <v>0</v>
      </c>
      <c r="AA2817" s="39">
        <v>1</v>
      </c>
      <c r="AB2817" s="39">
        <v>287.78500000000003</v>
      </c>
    </row>
    <row r="2818" spans="1:28" ht="27.6" x14ac:dyDescent="0.3">
      <c r="A2818" t="str">
        <f t="shared" si="86"/>
        <v>2015_3942</v>
      </c>
      <c r="D2818" s="109">
        <v>2815</v>
      </c>
      <c r="E2818" s="109">
        <v>3942</v>
      </c>
      <c r="F2818" s="109">
        <v>3942</v>
      </c>
      <c r="G2818" s="109" t="s">
        <v>188</v>
      </c>
      <c r="H2818" s="109">
        <v>2015</v>
      </c>
      <c r="I2818" s="109">
        <v>0</v>
      </c>
      <c r="J2818" s="109">
        <v>1</v>
      </c>
      <c r="K2818" s="109">
        <v>707.1</v>
      </c>
      <c r="L2818" s="109">
        <v>704.5</v>
      </c>
      <c r="Q2818" t="str">
        <f t="shared" si="87"/>
        <v>2019_4203</v>
      </c>
      <c r="R2818" s="124">
        <v>2815</v>
      </c>
      <c r="S2818" s="39">
        <v>4203</v>
      </c>
      <c r="T2818" s="39">
        <v>4203</v>
      </c>
      <c r="U2818" s="39" t="s">
        <v>198</v>
      </c>
      <c r="V2818" s="39">
        <v>13.895300000000001</v>
      </c>
      <c r="W2818" s="39">
        <v>2019</v>
      </c>
      <c r="X2818" s="39">
        <v>886.8</v>
      </c>
      <c r="Y2818" s="39">
        <v>4203</v>
      </c>
      <c r="Z2818" s="39">
        <v>0</v>
      </c>
      <c r="AA2818" s="39">
        <v>1</v>
      </c>
      <c r="AB2818" s="39">
        <v>63.82</v>
      </c>
    </row>
    <row r="2819" spans="1:28" ht="27.6" x14ac:dyDescent="0.3">
      <c r="A2819" t="str">
        <f t="shared" si="86"/>
        <v>2015_4023</v>
      </c>
      <c r="D2819" s="109">
        <v>2816</v>
      </c>
      <c r="E2819" s="109">
        <v>4023</v>
      </c>
      <c r="F2819" s="109">
        <v>4023</v>
      </c>
      <c r="G2819" s="109" t="s">
        <v>790</v>
      </c>
      <c r="H2819" s="109">
        <v>2015</v>
      </c>
      <c r="I2819" s="109">
        <v>0</v>
      </c>
      <c r="J2819" s="109">
        <v>1</v>
      </c>
      <c r="K2819" s="109">
        <v>644</v>
      </c>
      <c r="L2819" s="109">
        <v>724</v>
      </c>
      <c r="Q2819" t="str">
        <f t="shared" si="87"/>
        <v>2019_4212</v>
      </c>
      <c r="R2819" s="124">
        <v>2816</v>
      </c>
      <c r="S2819" s="39">
        <v>4212</v>
      </c>
      <c r="T2819" s="39">
        <v>4212</v>
      </c>
      <c r="U2819" s="39" t="s">
        <v>199</v>
      </c>
      <c r="V2819" s="39">
        <v>10.8041</v>
      </c>
      <c r="W2819" s="39">
        <v>2019</v>
      </c>
      <c r="X2819" s="39">
        <v>337.1</v>
      </c>
      <c r="Y2819" s="39">
        <v>4212</v>
      </c>
      <c r="Z2819" s="39">
        <v>0</v>
      </c>
      <c r="AA2819" s="39">
        <v>1</v>
      </c>
      <c r="AB2819" s="39">
        <v>31.201000000000001</v>
      </c>
    </row>
    <row r="2820" spans="1:28" ht="27.6" x14ac:dyDescent="0.3">
      <c r="A2820" t="str">
        <f t="shared" si="86"/>
        <v>2015_4033</v>
      </c>
      <c r="D2820" s="109">
        <v>2817</v>
      </c>
      <c r="E2820" s="109">
        <v>4033</v>
      </c>
      <c r="F2820" s="109">
        <v>4033</v>
      </c>
      <c r="G2820" s="109" t="s">
        <v>368</v>
      </c>
      <c r="H2820" s="109">
        <v>2015</v>
      </c>
      <c r="I2820" s="109">
        <v>0</v>
      </c>
      <c r="J2820" s="109">
        <v>1</v>
      </c>
      <c r="K2820" s="109">
        <v>677.7</v>
      </c>
      <c r="L2820" s="109">
        <v>619</v>
      </c>
      <c r="Q2820" t="str">
        <f t="shared" si="87"/>
        <v>2019_4271</v>
      </c>
      <c r="R2820" s="124">
        <v>2817</v>
      </c>
      <c r="S2820" s="39">
        <v>4271</v>
      </c>
      <c r="T2820" s="39">
        <v>4271</v>
      </c>
      <c r="U2820" s="39" t="s">
        <v>201</v>
      </c>
      <c r="V2820" s="39">
        <v>13.3559</v>
      </c>
      <c r="W2820" s="39">
        <v>2019</v>
      </c>
      <c r="X2820" s="39">
        <v>1496.2</v>
      </c>
      <c r="Y2820" s="39">
        <v>4271</v>
      </c>
      <c r="Z2820" s="39">
        <v>0</v>
      </c>
      <c r="AA2820" s="39">
        <v>1</v>
      </c>
      <c r="AB2820" s="39">
        <v>112.02500000000001</v>
      </c>
    </row>
    <row r="2821" spans="1:28" x14ac:dyDescent="0.3">
      <c r="A2821" t="str">
        <f t="shared" ref="A2821:A2884" si="88">CONCATENATE(H2821,"_",E2821)</f>
        <v>2015_4041</v>
      </c>
      <c r="D2821" s="109">
        <v>2818</v>
      </c>
      <c r="E2821" s="109">
        <v>4041</v>
      </c>
      <c r="F2821" s="109">
        <v>4041</v>
      </c>
      <c r="G2821" s="109" t="s">
        <v>191</v>
      </c>
      <c r="H2821" s="109">
        <v>2015</v>
      </c>
      <c r="I2821" s="109">
        <v>0</v>
      </c>
      <c r="J2821" s="109">
        <v>1</v>
      </c>
      <c r="K2821" s="109">
        <v>1346.6</v>
      </c>
      <c r="L2821" s="109">
        <v>1377.9</v>
      </c>
      <c r="Q2821" t="str">
        <f t="shared" ref="Q2821:Q2884" si="89">CONCATENATE(W2821,"_",S2821)</f>
        <v>2019_4269</v>
      </c>
      <c r="R2821" s="124">
        <v>2818</v>
      </c>
      <c r="S2821" s="39">
        <v>4269</v>
      </c>
      <c r="T2821" s="39">
        <v>4269</v>
      </c>
      <c r="U2821" s="39" t="s">
        <v>200</v>
      </c>
      <c r="V2821" s="39">
        <v>11.8009</v>
      </c>
      <c r="W2821" s="39">
        <v>2019</v>
      </c>
      <c r="X2821" s="39">
        <v>462.3</v>
      </c>
      <c r="Y2821" s="39">
        <v>4269</v>
      </c>
      <c r="Z2821" s="39">
        <v>0</v>
      </c>
      <c r="AA2821" s="39">
        <v>1</v>
      </c>
      <c r="AB2821" s="39">
        <v>39.174999999999997</v>
      </c>
    </row>
    <row r="2822" spans="1:28" ht="27.6" x14ac:dyDescent="0.3">
      <c r="A2822" t="str">
        <f t="shared" si="88"/>
        <v>2015_4043</v>
      </c>
      <c r="D2822" s="109">
        <v>2819</v>
      </c>
      <c r="E2822" s="109">
        <v>4043</v>
      </c>
      <c r="F2822" s="109">
        <v>4043</v>
      </c>
      <c r="G2822" s="109" t="s">
        <v>192</v>
      </c>
      <c r="H2822" s="109">
        <v>2015</v>
      </c>
      <c r="I2822" s="109">
        <v>0</v>
      </c>
      <c r="J2822" s="109">
        <v>1</v>
      </c>
      <c r="K2822" s="109">
        <v>701</v>
      </c>
      <c r="L2822" s="109">
        <v>687</v>
      </c>
      <c r="Q2822" t="str">
        <f t="shared" si="89"/>
        <v>2019_4356</v>
      </c>
      <c r="R2822" s="124">
        <v>2819</v>
      </c>
      <c r="S2822" s="39">
        <v>4356</v>
      </c>
      <c r="T2822" s="39">
        <v>4356</v>
      </c>
      <c r="U2822" s="39" t="s">
        <v>202</v>
      </c>
      <c r="V2822" s="39">
        <v>12.439500000000001</v>
      </c>
      <c r="W2822" s="39">
        <v>2019</v>
      </c>
      <c r="X2822" s="39">
        <v>760.3</v>
      </c>
      <c r="Y2822" s="39">
        <v>4356</v>
      </c>
      <c r="Z2822" s="39">
        <v>0</v>
      </c>
      <c r="AA2822" s="39">
        <v>1</v>
      </c>
      <c r="AB2822" s="39">
        <v>61.12</v>
      </c>
    </row>
    <row r="2823" spans="1:28" ht="41.4" x14ac:dyDescent="0.3">
      <c r="A2823" t="str">
        <f t="shared" si="88"/>
        <v>2015_4068</v>
      </c>
      <c r="D2823" s="109">
        <v>2820</v>
      </c>
      <c r="E2823" s="109">
        <v>4068</v>
      </c>
      <c r="F2823" s="109">
        <v>4068</v>
      </c>
      <c r="G2823" s="109" t="s">
        <v>945</v>
      </c>
      <c r="H2823" s="109">
        <v>2015</v>
      </c>
      <c r="I2823" s="109">
        <v>0</v>
      </c>
      <c r="J2823" s="109">
        <v>1</v>
      </c>
      <c r="K2823" s="109">
        <v>438.3</v>
      </c>
      <c r="L2823" s="109">
        <v>385.8</v>
      </c>
      <c r="Q2823" t="str">
        <f t="shared" si="89"/>
        <v>2019_4149</v>
      </c>
      <c r="R2823" s="124">
        <v>2820</v>
      </c>
      <c r="S2823" s="39">
        <v>4149</v>
      </c>
      <c r="T2823" s="39">
        <v>4149</v>
      </c>
      <c r="U2823" s="39" t="s">
        <v>792</v>
      </c>
      <c r="V2823" s="39">
        <v>14.050700000000001</v>
      </c>
      <c r="W2823" s="39">
        <v>2019</v>
      </c>
      <c r="X2823" s="39">
        <v>1455.3</v>
      </c>
      <c r="Y2823" s="39">
        <v>4149</v>
      </c>
      <c r="Z2823" s="39">
        <v>0</v>
      </c>
      <c r="AA2823" s="39">
        <v>1</v>
      </c>
      <c r="AB2823" s="39">
        <v>103.575</v>
      </c>
    </row>
    <row r="2824" spans="1:28" ht="27.6" x14ac:dyDescent="0.3">
      <c r="A2824" t="str">
        <f t="shared" si="88"/>
        <v>2015_4086</v>
      </c>
      <c r="D2824" s="109">
        <v>2821</v>
      </c>
      <c r="E2824" s="109">
        <v>4086</v>
      </c>
      <c r="F2824" s="109">
        <v>4086</v>
      </c>
      <c r="G2824" s="109" t="s">
        <v>791</v>
      </c>
      <c r="H2824" s="109">
        <v>2015</v>
      </c>
      <c r="I2824" s="109">
        <v>0</v>
      </c>
      <c r="J2824" s="109">
        <v>1</v>
      </c>
      <c r="K2824" s="109">
        <v>1975</v>
      </c>
      <c r="L2824" s="109">
        <v>2437.6999999999998</v>
      </c>
      <c r="Q2824" t="str">
        <f t="shared" si="89"/>
        <v>2019_4437</v>
      </c>
      <c r="R2824" s="124">
        <v>2821</v>
      </c>
      <c r="S2824" s="39">
        <v>4437</v>
      </c>
      <c r="T2824" s="39">
        <v>4437</v>
      </c>
      <c r="U2824" s="39" t="s">
        <v>204</v>
      </c>
      <c r="V2824" s="39">
        <v>11.676500000000001</v>
      </c>
      <c r="W2824" s="39">
        <v>2019</v>
      </c>
      <c r="X2824" s="39">
        <v>476.4</v>
      </c>
      <c r="Y2824" s="39">
        <v>4437</v>
      </c>
      <c r="Z2824" s="39">
        <v>0</v>
      </c>
      <c r="AA2824" s="39">
        <v>1</v>
      </c>
      <c r="AB2824" s="39">
        <v>40.799999999999997</v>
      </c>
    </row>
    <row r="2825" spans="1:28" ht="27.6" x14ac:dyDescent="0.3">
      <c r="A2825" t="str">
        <f t="shared" si="88"/>
        <v>2015_4104</v>
      </c>
      <c r="D2825" s="109">
        <v>2822</v>
      </c>
      <c r="E2825" s="109">
        <v>4104</v>
      </c>
      <c r="F2825" s="109">
        <v>4104</v>
      </c>
      <c r="G2825" s="109" t="s">
        <v>194</v>
      </c>
      <c r="H2825" s="109">
        <v>2015</v>
      </c>
      <c r="I2825" s="109">
        <v>0</v>
      </c>
      <c r="J2825" s="109">
        <v>1</v>
      </c>
      <c r="K2825" s="109">
        <v>5321.1</v>
      </c>
      <c r="L2825" s="109">
        <v>4791.7</v>
      </c>
      <c r="Q2825" t="str">
        <f t="shared" si="89"/>
        <v>2019_4446</v>
      </c>
      <c r="R2825" s="124">
        <v>2822</v>
      </c>
      <c r="S2825" s="39">
        <v>4446</v>
      </c>
      <c r="T2825" s="39">
        <v>4446</v>
      </c>
      <c r="U2825" s="39" t="s">
        <v>205</v>
      </c>
      <c r="V2825" s="39">
        <v>12.3437</v>
      </c>
      <c r="W2825" s="39">
        <v>2019</v>
      </c>
      <c r="X2825" s="39">
        <v>997.8</v>
      </c>
      <c r="Y2825" s="39">
        <v>4446</v>
      </c>
      <c r="Z2825" s="39">
        <v>0</v>
      </c>
      <c r="AA2825" s="39">
        <v>1</v>
      </c>
      <c r="AB2825" s="39">
        <v>80.834999999999994</v>
      </c>
    </row>
    <row r="2826" spans="1:28" x14ac:dyDescent="0.3">
      <c r="A2826" t="str">
        <f t="shared" si="88"/>
        <v>2015_4122</v>
      </c>
      <c r="D2826" s="109">
        <v>2823</v>
      </c>
      <c r="E2826" s="109">
        <v>4122</v>
      </c>
      <c r="F2826" s="109">
        <v>4122</v>
      </c>
      <c r="G2826" s="109" t="s">
        <v>195</v>
      </c>
      <c r="H2826" s="109">
        <v>2015</v>
      </c>
      <c r="I2826" s="109">
        <v>0</v>
      </c>
      <c r="J2826" s="109">
        <v>1</v>
      </c>
      <c r="K2826" s="109">
        <v>525.20000000000005</v>
      </c>
      <c r="L2826" s="109">
        <v>559</v>
      </c>
      <c r="Q2826" t="str">
        <f t="shared" si="89"/>
        <v>2019_4491</v>
      </c>
      <c r="R2826" s="124">
        <v>2823</v>
      </c>
      <c r="S2826" s="39">
        <v>4491</v>
      </c>
      <c r="T2826" s="39">
        <v>4491</v>
      </c>
      <c r="U2826" s="39" t="s">
        <v>206</v>
      </c>
      <c r="V2826" s="39">
        <v>10.718400000000001</v>
      </c>
      <c r="W2826" s="39">
        <v>2019</v>
      </c>
      <c r="X2826" s="39">
        <v>373</v>
      </c>
      <c r="Y2826" s="39">
        <v>4491</v>
      </c>
      <c r="Z2826" s="39">
        <v>0</v>
      </c>
      <c r="AA2826" s="39">
        <v>1</v>
      </c>
      <c r="AB2826" s="39">
        <v>34.799999999999997</v>
      </c>
    </row>
    <row r="2827" spans="1:28" ht="27.6" x14ac:dyDescent="0.3">
      <c r="A2827" t="str">
        <f t="shared" si="88"/>
        <v>2015_4131</v>
      </c>
      <c r="D2827" s="109">
        <v>2824</v>
      </c>
      <c r="E2827" s="109">
        <v>4131</v>
      </c>
      <c r="F2827" s="109">
        <v>4131</v>
      </c>
      <c r="G2827" s="109" t="s">
        <v>196</v>
      </c>
      <c r="H2827" s="109">
        <v>2015</v>
      </c>
      <c r="I2827" s="109">
        <v>0</v>
      </c>
      <c r="J2827" s="109">
        <v>1</v>
      </c>
      <c r="K2827" s="109">
        <v>3737.9</v>
      </c>
      <c r="L2827" s="109">
        <v>3745.9</v>
      </c>
      <c r="Q2827" t="str">
        <f t="shared" si="89"/>
        <v>2019_4505</v>
      </c>
      <c r="R2827" s="124">
        <v>2824</v>
      </c>
      <c r="S2827" s="39">
        <v>4505</v>
      </c>
      <c r="T2827" s="39">
        <v>4505</v>
      </c>
      <c r="U2827" s="39" t="s">
        <v>207</v>
      </c>
      <c r="V2827" s="39">
        <v>8.8680000000000003</v>
      </c>
      <c r="W2827" s="39">
        <v>2019</v>
      </c>
      <c r="X2827" s="39">
        <v>209</v>
      </c>
      <c r="Y2827" s="39">
        <v>4505</v>
      </c>
      <c r="Z2827" s="39">
        <v>0</v>
      </c>
      <c r="AA2827" s="39">
        <v>1</v>
      </c>
      <c r="AB2827" s="39">
        <v>23.568000000000001</v>
      </c>
    </row>
    <row r="2828" spans="1:28" ht="27.6" x14ac:dyDescent="0.3">
      <c r="A2828" t="str">
        <f t="shared" si="88"/>
        <v>2015_4203</v>
      </c>
      <c r="D2828" s="109">
        <v>2825</v>
      </c>
      <c r="E2828" s="109">
        <v>4203</v>
      </c>
      <c r="F2828" s="109">
        <v>4203</v>
      </c>
      <c r="G2828" s="109" t="s">
        <v>198</v>
      </c>
      <c r="H2828" s="109">
        <v>2015</v>
      </c>
      <c r="I2828" s="109">
        <v>0</v>
      </c>
      <c r="J2828" s="109">
        <v>1</v>
      </c>
      <c r="K2828" s="109">
        <v>762.2</v>
      </c>
      <c r="L2828" s="109">
        <v>858.5</v>
      </c>
      <c r="Q2828" t="str">
        <f t="shared" si="89"/>
        <v>2019_4509</v>
      </c>
      <c r="R2828" s="124">
        <v>2825</v>
      </c>
      <c r="S2828" s="39">
        <v>4509</v>
      </c>
      <c r="T2828" s="39">
        <v>4509</v>
      </c>
      <c r="U2828" s="39" t="s">
        <v>208</v>
      </c>
      <c r="V2828" s="39">
        <v>9.1329999999999991</v>
      </c>
      <c r="W2828" s="39">
        <v>2019</v>
      </c>
      <c r="X2828" s="39">
        <v>106.4</v>
      </c>
      <c r="Y2828" s="39">
        <v>4509</v>
      </c>
      <c r="Z2828" s="39">
        <v>0</v>
      </c>
      <c r="AA2828" s="39">
        <v>1</v>
      </c>
      <c r="AB2828" s="39">
        <v>11.65</v>
      </c>
    </row>
    <row r="2829" spans="1:28" ht="27.6" x14ac:dyDescent="0.3">
      <c r="A2829" t="str">
        <f t="shared" si="88"/>
        <v>2015_4212</v>
      </c>
      <c r="D2829" s="109">
        <v>2826</v>
      </c>
      <c r="E2829" s="109">
        <v>4212</v>
      </c>
      <c r="F2829" s="109">
        <v>4212</v>
      </c>
      <c r="G2829" s="109" t="s">
        <v>199</v>
      </c>
      <c r="H2829" s="109">
        <v>2015</v>
      </c>
      <c r="I2829" s="109">
        <v>0</v>
      </c>
      <c r="J2829" s="109">
        <v>1</v>
      </c>
      <c r="K2829" s="109">
        <v>336.2</v>
      </c>
      <c r="L2829" s="109">
        <v>338.2</v>
      </c>
      <c r="Q2829" t="str">
        <f t="shared" si="89"/>
        <v>2019_4518</v>
      </c>
      <c r="R2829" s="124">
        <v>2826</v>
      </c>
      <c r="S2829" s="39">
        <v>4518</v>
      </c>
      <c r="T2829" s="39">
        <v>4518</v>
      </c>
      <c r="U2829" s="39" t="s">
        <v>209</v>
      </c>
      <c r="V2829" s="39">
        <v>8.5634999999999994</v>
      </c>
      <c r="W2829" s="39">
        <v>2019</v>
      </c>
      <c r="X2829" s="39">
        <v>187.3</v>
      </c>
      <c r="Y2829" s="39">
        <v>4518</v>
      </c>
      <c r="Z2829" s="39">
        <v>0</v>
      </c>
      <c r="AA2829" s="39">
        <v>1</v>
      </c>
      <c r="AB2829" s="39">
        <v>21.872</v>
      </c>
    </row>
    <row r="2830" spans="1:28" ht="27.6" x14ac:dyDescent="0.3">
      <c r="A2830" t="str">
        <f t="shared" si="88"/>
        <v>2015_4271</v>
      </c>
      <c r="D2830" s="109">
        <v>2827</v>
      </c>
      <c r="E2830" s="109">
        <v>4271</v>
      </c>
      <c r="F2830" s="109">
        <v>4271</v>
      </c>
      <c r="G2830" s="109" t="s">
        <v>201</v>
      </c>
      <c r="H2830" s="109">
        <v>2015</v>
      </c>
      <c r="I2830" s="109">
        <v>0</v>
      </c>
      <c r="J2830" s="109">
        <v>1</v>
      </c>
      <c r="K2830" s="109">
        <v>1210.9000000000001</v>
      </c>
      <c r="L2830" s="109">
        <v>1405.3</v>
      </c>
      <c r="Q2830" t="str">
        <f t="shared" si="89"/>
        <v>2019_4527</v>
      </c>
      <c r="R2830" s="124">
        <v>2827</v>
      </c>
      <c r="S2830" s="39">
        <v>4527</v>
      </c>
      <c r="T2830" s="39">
        <v>4527</v>
      </c>
      <c r="U2830" s="39" t="s">
        <v>210</v>
      </c>
      <c r="V2830" s="39">
        <v>10.9551</v>
      </c>
      <c r="W2830" s="39">
        <v>2019</v>
      </c>
      <c r="X2830" s="39">
        <v>599.79999999999995</v>
      </c>
      <c r="Y2830" s="39">
        <v>4527</v>
      </c>
      <c r="Z2830" s="39">
        <v>0</v>
      </c>
      <c r="AA2830" s="39">
        <v>1</v>
      </c>
      <c r="AB2830" s="39">
        <v>54.750999999999998</v>
      </c>
    </row>
    <row r="2831" spans="1:28" ht="27.6" x14ac:dyDescent="0.3">
      <c r="A2831" t="str">
        <f t="shared" si="88"/>
        <v>2015_4269</v>
      </c>
      <c r="D2831" s="109">
        <v>2828</v>
      </c>
      <c r="E2831" s="109">
        <v>4269</v>
      </c>
      <c r="F2831" s="109">
        <v>4269</v>
      </c>
      <c r="G2831" s="109" t="s">
        <v>200</v>
      </c>
      <c r="H2831" s="109">
        <v>2015</v>
      </c>
      <c r="I2831" s="109">
        <v>0</v>
      </c>
      <c r="J2831" s="109">
        <v>1</v>
      </c>
      <c r="K2831" s="109">
        <v>535.20000000000005</v>
      </c>
      <c r="L2831" s="109">
        <v>468.2</v>
      </c>
      <c r="Q2831" t="str">
        <f t="shared" si="89"/>
        <v>2019_4536</v>
      </c>
      <c r="R2831" s="124">
        <v>2828</v>
      </c>
      <c r="S2831" s="39">
        <v>4536</v>
      </c>
      <c r="T2831" s="39">
        <v>4536</v>
      </c>
      <c r="U2831" s="39" t="s">
        <v>211</v>
      </c>
      <c r="V2831" s="39">
        <v>13.454800000000001</v>
      </c>
      <c r="W2831" s="39">
        <v>2019</v>
      </c>
      <c r="X2831" s="39">
        <v>1982.7</v>
      </c>
      <c r="Y2831" s="39">
        <v>4536</v>
      </c>
      <c r="Z2831" s="39">
        <v>0</v>
      </c>
      <c r="AA2831" s="39">
        <v>1</v>
      </c>
      <c r="AB2831" s="39">
        <v>147.36000000000001</v>
      </c>
    </row>
    <row r="2832" spans="1:28" ht="27.6" x14ac:dyDescent="0.3">
      <c r="A2832" t="str">
        <f t="shared" si="88"/>
        <v>2015_4356</v>
      </c>
      <c r="D2832" s="109">
        <v>2829</v>
      </c>
      <c r="E2832" s="109">
        <v>4356</v>
      </c>
      <c r="F2832" s="109">
        <v>4356</v>
      </c>
      <c r="G2832" s="109" t="s">
        <v>202</v>
      </c>
      <c r="H2832" s="109">
        <v>2015</v>
      </c>
      <c r="I2832" s="109">
        <v>0</v>
      </c>
      <c r="J2832" s="109">
        <v>1</v>
      </c>
      <c r="K2832" s="109">
        <v>862.1</v>
      </c>
      <c r="L2832" s="109">
        <v>802.1</v>
      </c>
      <c r="Q2832" t="str">
        <f t="shared" si="89"/>
        <v>2019_4554</v>
      </c>
      <c r="R2832" s="124">
        <v>2829</v>
      </c>
      <c r="S2832" s="39">
        <v>4554</v>
      </c>
      <c r="T2832" s="39">
        <v>4554</v>
      </c>
      <c r="U2832" s="39" t="s">
        <v>212</v>
      </c>
      <c r="V2832" s="39">
        <v>13.7712</v>
      </c>
      <c r="W2832" s="39">
        <v>2019</v>
      </c>
      <c r="X2832" s="39">
        <v>1354.4</v>
      </c>
      <c r="Y2832" s="39">
        <v>4554</v>
      </c>
      <c r="Z2832" s="39">
        <v>0</v>
      </c>
      <c r="AA2832" s="39">
        <v>1</v>
      </c>
      <c r="AB2832" s="39">
        <v>98.35</v>
      </c>
    </row>
    <row r="2833" spans="1:28" x14ac:dyDescent="0.3">
      <c r="A2833" t="str">
        <f t="shared" si="88"/>
        <v>2015_4149</v>
      </c>
      <c r="D2833" s="109">
        <v>2830</v>
      </c>
      <c r="E2833" s="109">
        <v>4149</v>
      </c>
      <c r="F2833" s="109">
        <v>4149</v>
      </c>
      <c r="G2833" s="109" t="s">
        <v>792</v>
      </c>
      <c r="H2833" s="109">
        <v>2015</v>
      </c>
      <c r="I2833" s="109">
        <v>0</v>
      </c>
      <c r="J2833" s="109">
        <v>1</v>
      </c>
      <c r="K2833" s="109">
        <v>1419.4</v>
      </c>
      <c r="L2833" s="109">
        <v>1418.4</v>
      </c>
      <c r="Q2833" t="str">
        <f t="shared" si="89"/>
        <v>2019_4572</v>
      </c>
      <c r="R2833" s="124">
        <v>2830</v>
      </c>
      <c r="S2833" s="39">
        <v>4572</v>
      </c>
      <c r="T2833" s="39">
        <v>4572</v>
      </c>
      <c r="U2833" s="39" t="s">
        <v>213</v>
      </c>
      <c r="V2833" s="39">
        <v>8.9918999999999993</v>
      </c>
      <c r="W2833" s="39">
        <v>2019</v>
      </c>
      <c r="X2833" s="39">
        <v>287.2</v>
      </c>
      <c r="Y2833" s="39">
        <v>4572</v>
      </c>
      <c r="Z2833" s="39">
        <v>0</v>
      </c>
      <c r="AA2833" s="39">
        <v>1</v>
      </c>
      <c r="AB2833" s="39">
        <v>31.94</v>
      </c>
    </row>
    <row r="2834" spans="1:28" ht="27.6" x14ac:dyDescent="0.3">
      <c r="A2834" t="str">
        <f t="shared" si="88"/>
        <v>2015_4437</v>
      </c>
      <c r="D2834" s="109">
        <v>2831</v>
      </c>
      <c r="E2834" s="109">
        <v>4437</v>
      </c>
      <c r="F2834" s="109">
        <v>4437</v>
      </c>
      <c r="G2834" s="109" t="s">
        <v>204</v>
      </c>
      <c r="H2834" s="109">
        <v>2015</v>
      </c>
      <c r="I2834" s="109">
        <v>0</v>
      </c>
      <c r="J2834" s="109">
        <v>1</v>
      </c>
      <c r="K2834" s="109">
        <v>515.29999999999995</v>
      </c>
      <c r="L2834" s="109">
        <v>499.3</v>
      </c>
      <c r="Q2834" t="str">
        <f t="shared" si="89"/>
        <v>2019_4581</v>
      </c>
      <c r="R2834" s="124">
        <v>2831</v>
      </c>
      <c r="S2834" s="39">
        <v>4581</v>
      </c>
      <c r="T2834" s="39">
        <v>4581</v>
      </c>
      <c r="U2834" s="39" t="s">
        <v>214</v>
      </c>
      <c r="V2834" s="39">
        <v>12.090400000000001</v>
      </c>
      <c r="W2834" s="39">
        <v>2019</v>
      </c>
      <c r="X2834" s="39">
        <v>4738.1000000000004</v>
      </c>
      <c r="Y2834" s="39">
        <v>4581</v>
      </c>
      <c r="Z2834" s="39">
        <v>0</v>
      </c>
      <c r="AA2834" s="39">
        <v>1</v>
      </c>
      <c r="AB2834" s="39">
        <v>391.89</v>
      </c>
    </row>
    <row r="2835" spans="1:28" ht="41.4" x14ac:dyDescent="0.3">
      <c r="A2835" t="str">
        <f t="shared" si="88"/>
        <v>2015_4446</v>
      </c>
      <c r="D2835" s="109">
        <v>2832</v>
      </c>
      <c r="E2835" s="109">
        <v>4446</v>
      </c>
      <c r="F2835" s="109">
        <v>4446</v>
      </c>
      <c r="G2835" s="109" t="s">
        <v>205</v>
      </c>
      <c r="H2835" s="109">
        <v>2015</v>
      </c>
      <c r="I2835" s="109">
        <v>0</v>
      </c>
      <c r="J2835" s="109">
        <v>1</v>
      </c>
      <c r="K2835" s="109">
        <v>1050.0999999999999</v>
      </c>
      <c r="L2835" s="109">
        <v>1096.0999999999999</v>
      </c>
      <c r="Q2835" t="str">
        <f t="shared" si="89"/>
        <v>2019_4599</v>
      </c>
      <c r="R2835" s="124">
        <v>2832</v>
      </c>
      <c r="S2835" s="39">
        <v>4599</v>
      </c>
      <c r="T2835" s="39">
        <v>4599</v>
      </c>
      <c r="U2835" s="39" t="s">
        <v>215</v>
      </c>
      <c r="V2835" s="39">
        <v>12.829800000000001</v>
      </c>
      <c r="W2835" s="39">
        <v>2019</v>
      </c>
      <c r="X2835" s="39">
        <v>566</v>
      </c>
      <c r="Y2835" s="39">
        <v>4599</v>
      </c>
      <c r="Z2835" s="39">
        <v>0</v>
      </c>
      <c r="AA2835" s="39">
        <v>1</v>
      </c>
      <c r="AB2835" s="39">
        <v>44.116</v>
      </c>
    </row>
    <row r="2836" spans="1:28" x14ac:dyDescent="0.3">
      <c r="A2836" t="str">
        <f t="shared" si="88"/>
        <v>2015_4491</v>
      </c>
      <c r="D2836" s="109">
        <v>2833</v>
      </c>
      <c r="E2836" s="109">
        <v>4491</v>
      </c>
      <c r="F2836" s="109">
        <v>4491</v>
      </c>
      <c r="G2836" s="109" t="s">
        <v>206</v>
      </c>
      <c r="H2836" s="109">
        <v>2015</v>
      </c>
      <c r="I2836" s="109">
        <v>0</v>
      </c>
      <c r="J2836" s="109">
        <v>1</v>
      </c>
      <c r="K2836" s="109">
        <v>339.5</v>
      </c>
      <c r="L2836" s="109">
        <v>361</v>
      </c>
      <c r="Q2836" t="str">
        <f t="shared" si="89"/>
        <v>2019_4617</v>
      </c>
      <c r="R2836" s="124">
        <v>2833</v>
      </c>
      <c r="S2836" s="39">
        <v>4617</v>
      </c>
      <c r="T2836" s="39">
        <v>4617</v>
      </c>
      <c r="U2836" s="39" t="s">
        <v>216</v>
      </c>
      <c r="V2836" s="39">
        <v>13.6655</v>
      </c>
      <c r="W2836" s="39">
        <v>2019</v>
      </c>
      <c r="X2836" s="39">
        <v>1497.4</v>
      </c>
      <c r="Y2836" s="39">
        <v>4617</v>
      </c>
      <c r="Z2836" s="39">
        <v>0</v>
      </c>
      <c r="AA2836" s="39">
        <v>1</v>
      </c>
      <c r="AB2836" s="39">
        <v>109.575</v>
      </c>
    </row>
    <row r="2837" spans="1:28" ht="41.4" x14ac:dyDescent="0.3">
      <c r="A2837" t="str">
        <f t="shared" si="88"/>
        <v>2015_4505</v>
      </c>
      <c r="D2837" s="109">
        <v>2834</v>
      </c>
      <c r="E2837" s="109">
        <v>4505</v>
      </c>
      <c r="F2837" s="109">
        <v>4505</v>
      </c>
      <c r="G2837" s="109" t="s">
        <v>207</v>
      </c>
      <c r="H2837" s="109">
        <v>2015</v>
      </c>
      <c r="I2837" s="109">
        <v>0</v>
      </c>
      <c r="J2837" s="109">
        <v>1</v>
      </c>
      <c r="K2837" s="109">
        <v>266.60000000000002</v>
      </c>
      <c r="L2837" s="109">
        <v>223.4</v>
      </c>
      <c r="Q2837" t="str">
        <f t="shared" si="89"/>
        <v>2019_4662</v>
      </c>
      <c r="R2837" s="124">
        <v>2834</v>
      </c>
      <c r="S2837" s="39">
        <v>4662</v>
      </c>
      <c r="T2837" s="39">
        <v>4662</v>
      </c>
      <c r="U2837" s="39" t="s">
        <v>218</v>
      </c>
      <c r="V2837" s="39">
        <v>11.5807</v>
      </c>
      <c r="W2837" s="39">
        <v>2019</v>
      </c>
      <c r="X2837" s="39">
        <v>962.7</v>
      </c>
      <c r="Y2837" s="39">
        <v>4662</v>
      </c>
      <c r="Z2837" s="39">
        <v>0</v>
      </c>
      <c r="AA2837" s="39">
        <v>1</v>
      </c>
      <c r="AB2837" s="39">
        <v>83.13</v>
      </c>
    </row>
    <row r="2838" spans="1:28" ht="27.6" x14ac:dyDescent="0.3">
      <c r="A2838" t="str">
        <f t="shared" si="88"/>
        <v>2015_4509</v>
      </c>
      <c r="D2838" s="109">
        <v>2835</v>
      </c>
      <c r="E2838" s="109">
        <v>4509</v>
      </c>
      <c r="F2838" s="109">
        <v>4509</v>
      </c>
      <c r="G2838" s="109" t="s">
        <v>208</v>
      </c>
      <c r="H2838" s="109">
        <v>2015</v>
      </c>
      <c r="I2838" s="109">
        <v>0</v>
      </c>
      <c r="J2838" s="109">
        <v>1</v>
      </c>
      <c r="K2838" s="109">
        <v>213.2</v>
      </c>
      <c r="L2838" s="109">
        <v>113</v>
      </c>
      <c r="Q2838" t="str">
        <f t="shared" si="89"/>
        <v>2019_4689</v>
      </c>
      <c r="R2838" s="124">
        <v>2835</v>
      </c>
      <c r="S2838" s="39">
        <v>4689</v>
      </c>
      <c r="T2838" s="39">
        <v>4689</v>
      </c>
      <c r="U2838" s="39" t="s">
        <v>219</v>
      </c>
      <c r="V2838" s="39">
        <v>11.744300000000001</v>
      </c>
      <c r="W2838" s="39">
        <v>2019</v>
      </c>
      <c r="X2838" s="39">
        <v>509</v>
      </c>
      <c r="Y2838" s="39">
        <v>4689</v>
      </c>
      <c r="Z2838" s="39">
        <v>0</v>
      </c>
      <c r="AA2838" s="39">
        <v>1</v>
      </c>
      <c r="AB2838" s="39">
        <v>43.34</v>
      </c>
    </row>
    <row r="2839" spans="1:28" ht="27.6" x14ac:dyDescent="0.3">
      <c r="A2839" t="str">
        <f t="shared" si="88"/>
        <v>2015_4518</v>
      </c>
      <c r="D2839" s="109">
        <v>2836</v>
      </c>
      <c r="E2839" s="109">
        <v>4518</v>
      </c>
      <c r="F2839" s="109">
        <v>4518</v>
      </c>
      <c r="G2839" s="109" t="s">
        <v>209</v>
      </c>
      <c r="H2839" s="109">
        <v>2015</v>
      </c>
      <c r="I2839" s="109">
        <v>0</v>
      </c>
      <c r="J2839" s="109">
        <v>1</v>
      </c>
      <c r="K2839" s="109">
        <v>222.9</v>
      </c>
      <c r="L2839" s="109">
        <v>208</v>
      </c>
      <c r="Q2839" t="str">
        <f t="shared" si="89"/>
        <v>2019_4644</v>
      </c>
      <c r="R2839" s="124">
        <v>2836</v>
      </c>
      <c r="S2839" s="39">
        <v>4644</v>
      </c>
      <c r="T2839" s="39">
        <v>4644</v>
      </c>
      <c r="U2839" s="39" t="s">
        <v>217</v>
      </c>
      <c r="V2839" s="39">
        <v>10.3506</v>
      </c>
      <c r="W2839" s="39">
        <v>2019</v>
      </c>
      <c r="X2839" s="39">
        <v>465</v>
      </c>
      <c r="Y2839" s="39">
        <v>4644</v>
      </c>
      <c r="Z2839" s="39">
        <v>0</v>
      </c>
      <c r="AA2839" s="39">
        <v>1</v>
      </c>
      <c r="AB2839" s="39">
        <v>44.924999999999997</v>
      </c>
    </row>
    <row r="2840" spans="1:28" x14ac:dyDescent="0.3">
      <c r="A2840" t="str">
        <f t="shared" si="88"/>
        <v>2015_4527</v>
      </c>
      <c r="D2840" s="109">
        <v>2837</v>
      </c>
      <c r="E2840" s="109">
        <v>4527</v>
      </c>
      <c r="F2840" s="109">
        <v>4527</v>
      </c>
      <c r="G2840" s="109" t="s">
        <v>210</v>
      </c>
      <c r="H2840" s="109">
        <v>2015</v>
      </c>
      <c r="I2840" s="109">
        <v>0</v>
      </c>
      <c r="J2840" s="109">
        <v>1</v>
      </c>
      <c r="K2840" s="109">
        <v>640.6</v>
      </c>
      <c r="L2840" s="109">
        <v>633.1</v>
      </c>
      <c r="Q2840" t="str">
        <f t="shared" si="89"/>
        <v>2019_4725</v>
      </c>
      <c r="R2840" s="124">
        <v>2837</v>
      </c>
      <c r="S2840" s="39">
        <v>4725</v>
      </c>
      <c r="T2840" s="39">
        <v>4725</v>
      </c>
      <c r="U2840" s="39" t="s">
        <v>220</v>
      </c>
      <c r="V2840" s="39">
        <v>13.4946</v>
      </c>
      <c r="W2840" s="39">
        <v>2019</v>
      </c>
      <c r="X2840" s="39">
        <v>2894.6</v>
      </c>
      <c r="Y2840" s="39">
        <v>4725</v>
      </c>
      <c r="Z2840" s="39">
        <v>0</v>
      </c>
      <c r="AA2840" s="39">
        <v>1</v>
      </c>
      <c r="AB2840" s="39">
        <v>214.5</v>
      </c>
    </row>
    <row r="2841" spans="1:28" ht="27.6" x14ac:dyDescent="0.3">
      <c r="A2841" t="str">
        <f t="shared" si="88"/>
        <v>2015_4536</v>
      </c>
      <c r="D2841" s="109">
        <v>2838</v>
      </c>
      <c r="E2841" s="109">
        <v>4536</v>
      </c>
      <c r="F2841" s="109">
        <v>4536</v>
      </c>
      <c r="G2841" s="109" t="s">
        <v>211</v>
      </c>
      <c r="H2841" s="109">
        <v>2015</v>
      </c>
      <c r="I2841" s="109">
        <v>0</v>
      </c>
      <c r="J2841" s="109">
        <v>1</v>
      </c>
      <c r="K2841" s="109">
        <v>1992.3</v>
      </c>
      <c r="L2841" s="109">
        <v>2059.6</v>
      </c>
      <c r="Q2841" t="str">
        <f t="shared" si="89"/>
        <v>2019_2673</v>
      </c>
      <c r="R2841" s="124">
        <v>2838</v>
      </c>
      <c r="S2841" s="39">
        <v>2673</v>
      </c>
      <c r="T2841" s="39">
        <v>2673</v>
      </c>
      <c r="U2841" s="39" t="s">
        <v>141</v>
      </c>
      <c r="V2841" s="39">
        <v>11.41</v>
      </c>
      <c r="W2841" s="39">
        <v>2019</v>
      </c>
      <c r="X2841" s="39">
        <v>614.6</v>
      </c>
      <c r="Y2841" s="39">
        <v>2673</v>
      </c>
      <c r="Z2841" s="39">
        <v>0</v>
      </c>
      <c r="AA2841" s="39">
        <v>1</v>
      </c>
      <c r="AB2841" s="39">
        <v>53.865000000000002</v>
      </c>
    </row>
    <row r="2842" spans="1:28" ht="27.6" x14ac:dyDescent="0.3">
      <c r="A2842" t="str">
        <f t="shared" si="88"/>
        <v>2015_4554</v>
      </c>
      <c r="D2842" s="109">
        <v>2839</v>
      </c>
      <c r="E2842" s="109">
        <v>4554</v>
      </c>
      <c r="F2842" s="109">
        <v>4554</v>
      </c>
      <c r="G2842" s="109" t="s">
        <v>212</v>
      </c>
      <c r="H2842" s="109">
        <v>2015</v>
      </c>
      <c r="I2842" s="109">
        <v>0</v>
      </c>
      <c r="J2842" s="109">
        <v>1</v>
      </c>
      <c r="K2842" s="109">
        <v>1105</v>
      </c>
      <c r="L2842" s="109">
        <v>1292.2</v>
      </c>
      <c r="Q2842" t="str">
        <f t="shared" si="89"/>
        <v>2019_153</v>
      </c>
      <c r="R2842" s="124">
        <v>2839</v>
      </c>
      <c r="S2842" s="39">
        <v>153</v>
      </c>
      <c r="T2842" s="39">
        <v>153</v>
      </c>
      <c r="U2842" s="39" t="s">
        <v>41</v>
      </c>
      <c r="V2842" s="39">
        <v>11.009499999999999</v>
      </c>
      <c r="W2842" s="39">
        <v>2019</v>
      </c>
      <c r="X2842" s="39">
        <v>578</v>
      </c>
      <c r="Y2842" s="39">
        <v>153</v>
      </c>
      <c r="Z2842" s="39">
        <v>0</v>
      </c>
      <c r="AA2842" s="39">
        <v>1</v>
      </c>
      <c r="AB2842" s="39">
        <v>52.5</v>
      </c>
    </row>
    <row r="2843" spans="1:28" ht="27.6" x14ac:dyDescent="0.3">
      <c r="A2843" t="str">
        <f t="shared" si="88"/>
        <v>2015_4572</v>
      </c>
      <c r="D2843" s="109">
        <v>2840</v>
      </c>
      <c r="E2843" s="109">
        <v>4572</v>
      </c>
      <c r="F2843" s="109">
        <v>4572</v>
      </c>
      <c r="G2843" s="109" t="s">
        <v>213</v>
      </c>
      <c r="H2843" s="109">
        <v>2015</v>
      </c>
      <c r="I2843" s="109">
        <v>0</v>
      </c>
      <c r="J2843" s="109">
        <v>1</v>
      </c>
      <c r="K2843" s="109">
        <v>259.89999999999998</v>
      </c>
      <c r="L2843" s="109">
        <v>325.89999999999998</v>
      </c>
      <c r="Q2843" t="str">
        <f t="shared" si="89"/>
        <v>2019_3691</v>
      </c>
      <c r="R2843" s="124">
        <v>2840</v>
      </c>
      <c r="S2843" s="39">
        <v>3691</v>
      </c>
      <c r="T2843" s="39">
        <v>3691</v>
      </c>
      <c r="U2843" s="39" t="s">
        <v>180</v>
      </c>
      <c r="V2843" s="39">
        <v>10.417899999999999</v>
      </c>
      <c r="W2843" s="39">
        <v>2019</v>
      </c>
      <c r="X2843" s="39">
        <v>640.70000000000005</v>
      </c>
      <c r="Y2843" s="39">
        <v>3691</v>
      </c>
      <c r="Z2843" s="39">
        <v>0</v>
      </c>
      <c r="AA2843" s="39">
        <v>1</v>
      </c>
      <c r="AB2843" s="39">
        <v>61.5</v>
      </c>
    </row>
    <row r="2844" spans="1:28" ht="41.4" x14ac:dyDescent="0.3">
      <c r="A2844" t="str">
        <f t="shared" si="88"/>
        <v>2015_4581</v>
      </c>
      <c r="D2844" s="109">
        <v>2841</v>
      </c>
      <c r="E2844" s="109">
        <v>4581</v>
      </c>
      <c r="F2844" s="109">
        <v>4581</v>
      </c>
      <c r="G2844" s="109" t="s">
        <v>214</v>
      </c>
      <c r="H2844" s="109">
        <v>2015</v>
      </c>
      <c r="I2844" s="109">
        <v>0</v>
      </c>
      <c r="J2844" s="109">
        <v>1</v>
      </c>
      <c r="K2844" s="109">
        <v>5170</v>
      </c>
      <c r="L2844" s="109">
        <v>5040.8999999999996</v>
      </c>
      <c r="Q2844" t="str">
        <f t="shared" si="89"/>
        <v>2019_4774</v>
      </c>
      <c r="R2844" s="124">
        <v>2841</v>
      </c>
      <c r="S2844" s="39">
        <v>4774</v>
      </c>
      <c r="T2844" s="39">
        <v>4774</v>
      </c>
      <c r="U2844" s="39" t="s">
        <v>817</v>
      </c>
      <c r="V2844" s="39">
        <v>11.613799999999999</v>
      </c>
      <c r="W2844" s="39">
        <v>2019</v>
      </c>
      <c r="X2844" s="39">
        <v>1046.4000000000001</v>
      </c>
      <c r="Y2844" s="39">
        <v>4774</v>
      </c>
      <c r="Z2844" s="39">
        <v>0</v>
      </c>
      <c r="AA2844" s="39">
        <v>1</v>
      </c>
      <c r="AB2844" s="39">
        <v>90.1</v>
      </c>
    </row>
    <row r="2845" spans="1:28" ht="27.6" x14ac:dyDescent="0.3">
      <c r="A2845" t="str">
        <f t="shared" si="88"/>
        <v>2015_4599</v>
      </c>
      <c r="D2845" s="109">
        <v>2842</v>
      </c>
      <c r="E2845" s="109">
        <v>4599</v>
      </c>
      <c r="F2845" s="109">
        <v>4599</v>
      </c>
      <c r="G2845" s="109" t="s">
        <v>215</v>
      </c>
      <c r="H2845" s="109">
        <v>2015</v>
      </c>
      <c r="I2845" s="109">
        <v>0</v>
      </c>
      <c r="J2845" s="109">
        <v>1</v>
      </c>
      <c r="K2845" s="109">
        <v>630.1</v>
      </c>
      <c r="L2845" s="109">
        <v>607.20000000000005</v>
      </c>
      <c r="Q2845" t="str">
        <f t="shared" si="89"/>
        <v>2019_873</v>
      </c>
      <c r="R2845" s="124">
        <v>2842</v>
      </c>
      <c r="S2845" s="39">
        <v>873</v>
      </c>
      <c r="T2845" s="39">
        <v>873</v>
      </c>
      <c r="U2845" s="39" t="s">
        <v>67</v>
      </c>
      <c r="V2845" s="39">
        <v>12.5481</v>
      </c>
      <c r="W2845" s="39">
        <v>2019</v>
      </c>
      <c r="X2845" s="39">
        <v>460.2</v>
      </c>
      <c r="Y2845" s="39">
        <v>873</v>
      </c>
      <c r="Z2845" s="39">
        <v>0</v>
      </c>
      <c r="AA2845" s="39">
        <v>1</v>
      </c>
      <c r="AB2845" s="39">
        <v>36.674999999999997</v>
      </c>
    </row>
    <row r="2846" spans="1:28" ht="27.6" x14ac:dyDescent="0.3">
      <c r="A2846" t="str">
        <f t="shared" si="88"/>
        <v>2015_4617</v>
      </c>
      <c r="D2846" s="109">
        <v>2843</v>
      </c>
      <c r="E2846" s="109">
        <v>4617</v>
      </c>
      <c r="F2846" s="109">
        <v>4617</v>
      </c>
      <c r="G2846" s="109" t="s">
        <v>216</v>
      </c>
      <c r="H2846" s="109">
        <v>2015</v>
      </c>
      <c r="I2846" s="109">
        <v>0</v>
      </c>
      <c r="J2846" s="109">
        <v>1</v>
      </c>
      <c r="K2846" s="109">
        <v>1537</v>
      </c>
      <c r="L2846" s="109">
        <v>1553.1</v>
      </c>
      <c r="Q2846" t="str">
        <f t="shared" si="89"/>
        <v>2019_4778</v>
      </c>
      <c r="R2846" s="124">
        <v>2843</v>
      </c>
      <c r="S2846" s="39">
        <v>4778</v>
      </c>
      <c r="T2846" s="39">
        <v>4778</v>
      </c>
      <c r="U2846" s="39" t="s">
        <v>227</v>
      </c>
      <c r="V2846" s="39">
        <v>9.4078999999999997</v>
      </c>
      <c r="W2846" s="39">
        <v>2019</v>
      </c>
      <c r="X2846" s="39">
        <v>286</v>
      </c>
      <c r="Y2846" s="39">
        <v>4778</v>
      </c>
      <c r="Z2846" s="39">
        <v>0</v>
      </c>
      <c r="AA2846" s="39">
        <v>1</v>
      </c>
      <c r="AB2846" s="39">
        <v>30.4</v>
      </c>
    </row>
    <row r="2847" spans="1:28" ht="27.6" x14ac:dyDescent="0.3">
      <c r="A2847" t="str">
        <f t="shared" si="88"/>
        <v>2015_4662</v>
      </c>
      <c r="D2847" s="109">
        <v>2844</v>
      </c>
      <c r="E2847" s="109">
        <v>4662</v>
      </c>
      <c r="F2847" s="109">
        <v>4662</v>
      </c>
      <c r="G2847" s="109" t="s">
        <v>218</v>
      </c>
      <c r="H2847" s="109">
        <v>2015</v>
      </c>
      <c r="I2847" s="109">
        <v>0</v>
      </c>
      <c r="J2847" s="109">
        <v>1</v>
      </c>
      <c r="K2847" s="109">
        <v>981.9</v>
      </c>
      <c r="L2847" s="109">
        <v>997.8</v>
      </c>
      <c r="Q2847" t="str">
        <f t="shared" si="89"/>
        <v>2019_4777</v>
      </c>
      <c r="R2847" s="124">
        <v>2844</v>
      </c>
      <c r="S2847" s="39">
        <v>4777</v>
      </c>
      <c r="T2847" s="39">
        <v>4777</v>
      </c>
      <c r="U2847" s="39" t="s">
        <v>226</v>
      </c>
      <c r="V2847" s="39">
        <v>13.1585</v>
      </c>
      <c r="W2847" s="39">
        <v>2019</v>
      </c>
      <c r="X2847" s="39">
        <v>552</v>
      </c>
      <c r="Y2847" s="39">
        <v>4777</v>
      </c>
      <c r="Z2847" s="39">
        <v>0</v>
      </c>
      <c r="AA2847" s="39">
        <v>1</v>
      </c>
      <c r="AB2847" s="39">
        <v>41.95</v>
      </c>
    </row>
    <row r="2848" spans="1:28" ht="41.4" x14ac:dyDescent="0.3">
      <c r="A2848" t="str">
        <f t="shared" si="88"/>
        <v>2015_4689</v>
      </c>
      <c r="D2848" s="109">
        <v>2845</v>
      </c>
      <c r="E2848" s="109">
        <v>4689</v>
      </c>
      <c r="F2848" s="109">
        <v>4689</v>
      </c>
      <c r="G2848" s="109" t="s">
        <v>219</v>
      </c>
      <c r="H2848" s="109">
        <v>2015</v>
      </c>
      <c r="I2848" s="109">
        <v>0</v>
      </c>
      <c r="J2848" s="109">
        <v>1</v>
      </c>
      <c r="K2848" s="109">
        <v>498.6</v>
      </c>
      <c r="L2848" s="109">
        <v>510.4</v>
      </c>
      <c r="Q2848" t="str">
        <f t="shared" si="89"/>
        <v>2019_4776</v>
      </c>
      <c r="R2848" s="124">
        <v>2845</v>
      </c>
      <c r="S2848" s="39">
        <v>4776</v>
      </c>
      <c r="T2848" s="39">
        <v>4776</v>
      </c>
      <c r="U2848" s="39" t="s">
        <v>225</v>
      </c>
      <c r="V2848" s="39">
        <v>12.1591</v>
      </c>
      <c r="W2848" s="39">
        <v>2019</v>
      </c>
      <c r="X2848" s="39">
        <v>535</v>
      </c>
      <c r="Y2848" s="39">
        <v>4776</v>
      </c>
      <c r="Z2848" s="39">
        <v>0</v>
      </c>
      <c r="AA2848" s="39">
        <v>1</v>
      </c>
      <c r="AB2848" s="39">
        <v>44</v>
      </c>
    </row>
    <row r="2849" spans="1:28" ht="27.6" x14ac:dyDescent="0.3">
      <c r="A2849" t="str">
        <f t="shared" si="88"/>
        <v>2015_4644</v>
      </c>
      <c r="D2849" s="109">
        <v>2846</v>
      </c>
      <c r="E2849" s="109">
        <v>4644</v>
      </c>
      <c r="F2849" s="109">
        <v>4644</v>
      </c>
      <c r="G2849" s="109" t="s">
        <v>217</v>
      </c>
      <c r="H2849" s="109">
        <v>2015</v>
      </c>
      <c r="I2849" s="109">
        <v>0</v>
      </c>
      <c r="J2849" s="109">
        <v>1</v>
      </c>
      <c r="K2849" s="109">
        <v>467.3</v>
      </c>
      <c r="L2849" s="109">
        <v>476.2</v>
      </c>
      <c r="Q2849" t="str">
        <f t="shared" si="89"/>
        <v>2019_4779</v>
      </c>
      <c r="R2849" s="124">
        <v>2846</v>
      </c>
      <c r="S2849" s="39">
        <v>4779</v>
      </c>
      <c r="T2849" s="39">
        <v>4779</v>
      </c>
      <c r="U2849" s="39" t="s">
        <v>228</v>
      </c>
      <c r="V2849" s="39">
        <v>14.4185</v>
      </c>
      <c r="W2849" s="39">
        <v>2019</v>
      </c>
      <c r="X2849" s="39">
        <v>1754.8</v>
      </c>
      <c r="Y2849" s="39">
        <v>4779</v>
      </c>
      <c r="Z2849" s="39">
        <v>0</v>
      </c>
      <c r="AA2849" s="39">
        <v>1</v>
      </c>
      <c r="AB2849" s="39">
        <v>121.705</v>
      </c>
    </row>
    <row r="2850" spans="1:28" ht="27.6" x14ac:dyDescent="0.3">
      <c r="A2850" t="str">
        <f t="shared" si="88"/>
        <v>2015_4725</v>
      </c>
      <c r="D2850" s="109">
        <v>2847</v>
      </c>
      <c r="E2850" s="109">
        <v>4725</v>
      </c>
      <c r="F2850" s="109">
        <v>4725</v>
      </c>
      <c r="G2850" s="109" t="s">
        <v>220</v>
      </c>
      <c r="H2850" s="109">
        <v>2015</v>
      </c>
      <c r="I2850" s="109">
        <v>0</v>
      </c>
      <c r="J2850" s="109">
        <v>1</v>
      </c>
      <c r="K2850" s="109">
        <v>2956.2</v>
      </c>
      <c r="L2850" s="109">
        <v>2834.4</v>
      </c>
      <c r="Q2850" t="str">
        <f t="shared" si="89"/>
        <v>2019_4784</v>
      </c>
      <c r="R2850" s="124">
        <v>2847</v>
      </c>
      <c r="S2850" s="39">
        <v>4784</v>
      </c>
      <c r="T2850" s="39">
        <v>4784</v>
      </c>
      <c r="U2850" s="39" t="s">
        <v>229</v>
      </c>
      <c r="V2850" s="39">
        <v>14.1693</v>
      </c>
      <c r="W2850" s="39">
        <v>2019</v>
      </c>
      <c r="X2850" s="39">
        <v>3153.4</v>
      </c>
      <c r="Y2850" s="39">
        <v>4784</v>
      </c>
      <c r="Z2850" s="39">
        <v>0</v>
      </c>
      <c r="AA2850" s="39">
        <v>1</v>
      </c>
      <c r="AB2850" s="39">
        <v>222.55099999999999</v>
      </c>
    </row>
    <row r="2851" spans="1:28" ht="27.6" x14ac:dyDescent="0.3">
      <c r="A2851" t="str">
        <f t="shared" si="88"/>
        <v>2015_2673</v>
      </c>
      <c r="D2851" s="109">
        <v>2848</v>
      </c>
      <c r="E2851" s="109">
        <v>2673</v>
      </c>
      <c r="F2851" s="109">
        <v>2673</v>
      </c>
      <c r="G2851" s="109" t="s">
        <v>141</v>
      </c>
      <c r="H2851" s="109">
        <v>2015</v>
      </c>
      <c r="I2851" s="109">
        <v>0</v>
      </c>
      <c r="J2851" s="109">
        <v>1</v>
      </c>
      <c r="K2851" s="109">
        <v>660.3</v>
      </c>
      <c r="L2851" s="109">
        <v>648.5</v>
      </c>
      <c r="Q2851" t="str">
        <f t="shared" si="89"/>
        <v>2019_4785</v>
      </c>
      <c r="R2851" s="124">
        <v>2848</v>
      </c>
      <c r="S2851" s="39">
        <v>4785</v>
      </c>
      <c r="T2851" s="39">
        <v>4785</v>
      </c>
      <c r="U2851" s="39" t="s">
        <v>793</v>
      </c>
      <c r="V2851" s="39">
        <v>11.180899999999999</v>
      </c>
      <c r="W2851" s="39">
        <v>2019</v>
      </c>
      <c r="X2851" s="39">
        <v>445</v>
      </c>
      <c r="Y2851" s="39">
        <v>4785</v>
      </c>
      <c r="Z2851" s="39">
        <v>0</v>
      </c>
      <c r="AA2851" s="39">
        <v>1</v>
      </c>
      <c r="AB2851" s="39">
        <v>39.799999999999997</v>
      </c>
    </row>
    <row r="2852" spans="1:28" ht="27.6" x14ac:dyDescent="0.3">
      <c r="A2852" t="str">
        <f t="shared" si="88"/>
        <v>2015_153</v>
      </c>
      <c r="D2852" s="109">
        <v>2849</v>
      </c>
      <c r="E2852" s="109">
        <v>153</v>
      </c>
      <c r="F2852" s="109">
        <v>153</v>
      </c>
      <c r="G2852" s="109" t="s">
        <v>41</v>
      </c>
      <c r="H2852" s="109">
        <v>2015</v>
      </c>
      <c r="I2852" s="109">
        <v>0</v>
      </c>
      <c r="J2852" s="109">
        <v>1</v>
      </c>
      <c r="K2852" s="109">
        <v>602</v>
      </c>
      <c r="L2852" s="109">
        <v>624</v>
      </c>
      <c r="Q2852" t="str">
        <f t="shared" si="89"/>
        <v>2019_333</v>
      </c>
      <c r="R2852" s="124">
        <v>2849</v>
      </c>
      <c r="S2852" s="39">
        <v>333</v>
      </c>
      <c r="T2852" s="39">
        <v>333</v>
      </c>
      <c r="U2852" s="39" t="s">
        <v>357</v>
      </c>
      <c r="V2852" s="39">
        <v>10.403700000000001</v>
      </c>
      <c r="W2852" s="39">
        <v>2019</v>
      </c>
      <c r="X2852" s="39">
        <v>335</v>
      </c>
      <c r="Y2852" s="39">
        <v>333</v>
      </c>
      <c r="Z2852" s="39">
        <v>0</v>
      </c>
      <c r="AA2852" s="39">
        <v>1</v>
      </c>
      <c r="AB2852" s="39">
        <v>32.200000000000003</v>
      </c>
    </row>
    <row r="2853" spans="1:28" ht="27.6" x14ac:dyDescent="0.3">
      <c r="A2853" t="str">
        <f t="shared" si="88"/>
        <v>2015_3691</v>
      </c>
      <c r="D2853" s="109">
        <v>2850</v>
      </c>
      <c r="E2853" s="109">
        <v>3691</v>
      </c>
      <c r="F2853" s="109">
        <v>3691</v>
      </c>
      <c r="G2853" s="109" t="s">
        <v>180</v>
      </c>
      <c r="H2853" s="109">
        <v>2015</v>
      </c>
      <c r="I2853" s="109">
        <v>0</v>
      </c>
      <c r="J2853" s="109">
        <v>1</v>
      </c>
      <c r="K2853" s="109">
        <v>824.9</v>
      </c>
      <c r="L2853" s="109">
        <v>724.2</v>
      </c>
      <c r="Q2853" t="str">
        <f t="shared" si="89"/>
        <v>2019_4773</v>
      </c>
      <c r="R2853" s="124">
        <v>2850</v>
      </c>
      <c r="S2853" s="39">
        <v>4773</v>
      </c>
      <c r="T2853" s="39">
        <v>4773</v>
      </c>
      <c r="U2853" s="39" t="s">
        <v>222</v>
      </c>
      <c r="V2853" s="39">
        <v>13.055999999999999</v>
      </c>
      <c r="W2853" s="39">
        <v>2019</v>
      </c>
      <c r="X2853" s="39">
        <v>827.1</v>
      </c>
      <c r="Y2853" s="39">
        <v>4773</v>
      </c>
      <c r="Z2853" s="39">
        <v>0</v>
      </c>
      <c r="AA2853" s="39">
        <v>1</v>
      </c>
      <c r="AB2853" s="39">
        <v>63.35</v>
      </c>
    </row>
    <row r="2854" spans="1:28" ht="41.4" x14ac:dyDescent="0.3">
      <c r="A2854" t="str">
        <f t="shared" si="88"/>
        <v>2015_4774</v>
      </c>
      <c r="D2854" s="109">
        <v>2851</v>
      </c>
      <c r="E2854" s="109">
        <v>4774</v>
      </c>
      <c r="F2854" s="109">
        <v>4774</v>
      </c>
      <c r="G2854" s="109" t="s">
        <v>817</v>
      </c>
      <c r="H2854" s="109">
        <v>2015</v>
      </c>
      <c r="I2854" s="109">
        <v>0</v>
      </c>
      <c r="J2854" s="109">
        <v>2</v>
      </c>
      <c r="K2854" s="109">
        <v>1176.8</v>
      </c>
      <c r="L2854" s="109">
        <v>1119.8</v>
      </c>
      <c r="Q2854" t="str">
        <f t="shared" si="89"/>
        <v>2019_4788</v>
      </c>
      <c r="R2854" s="124">
        <v>2851</v>
      </c>
      <c r="S2854" s="39">
        <v>4788</v>
      </c>
      <c r="T2854" s="39">
        <v>4788</v>
      </c>
      <c r="U2854" s="39" t="s">
        <v>232</v>
      </c>
      <c r="V2854" s="39">
        <v>11.837999999999999</v>
      </c>
      <c r="W2854" s="39">
        <v>2019</v>
      </c>
      <c r="X2854" s="39">
        <v>508.5</v>
      </c>
      <c r="Y2854" s="39">
        <v>4788</v>
      </c>
      <c r="Z2854" s="39">
        <v>0</v>
      </c>
      <c r="AA2854" s="39">
        <v>1</v>
      </c>
      <c r="AB2854" s="39">
        <v>42.954999999999998</v>
      </c>
    </row>
    <row r="2855" spans="1:28" x14ac:dyDescent="0.3">
      <c r="A2855" t="str">
        <f t="shared" si="88"/>
        <v>2015_873</v>
      </c>
      <c r="D2855" s="109">
        <v>2852</v>
      </c>
      <c r="E2855" s="109">
        <v>873</v>
      </c>
      <c r="F2855" s="109">
        <v>873</v>
      </c>
      <c r="G2855" s="109" t="s">
        <v>67</v>
      </c>
      <c r="H2855" s="109">
        <v>2015</v>
      </c>
      <c r="I2855" s="109">
        <v>0</v>
      </c>
      <c r="J2855" s="109">
        <v>1</v>
      </c>
      <c r="K2855" s="109">
        <v>480.9</v>
      </c>
      <c r="L2855" s="109">
        <v>475.4</v>
      </c>
      <c r="Q2855" t="str">
        <f t="shared" si="89"/>
        <v>2019_4797</v>
      </c>
      <c r="R2855" s="124">
        <v>2852</v>
      </c>
      <c r="S2855" s="39">
        <v>4797</v>
      </c>
      <c r="T2855" s="39">
        <v>4797</v>
      </c>
      <c r="U2855" s="39" t="s">
        <v>233</v>
      </c>
      <c r="V2855" s="39">
        <v>15.093500000000001</v>
      </c>
      <c r="W2855" s="39">
        <v>2019</v>
      </c>
      <c r="X2855" s="39">
        <v>3044</v>
      </c>
      <c r="Y2855" s="39">
        <v>4797</v>
      </c>
      <c r="Z2855" s="39">
        <v>0</v>
      </c>
      <c r="AA2855" s="39">
        <v>1</v>
      </c>
      <c r="AB2855" s="39">
        <v>201.67599999999999</v>
      </c>
    </row>
    <row r="2856" spans="1:28" ht="82.8" x14ac:dyDescent="0.3">
      <c r="A2856" t="str">
        <f t="shared" si="88"/>
        <v>2015_4778</v>
      </c>
      <c r="D2856" s="109">
        <v>2853</v>
      </c>
      <c r="E2856" s="109">
        <v>4778</v>
      </c>
      <c r="F2856" s="109">
        <v>4778</v>
      </c>
      <c r="G2856" s="109" t="s">
        <v>227</v>
      </c>
      <c r="H2856" s="109">
        <v>2015</v>
      </c>
      <c r="I2856" s="109">
        <v>0</v>
      </c>
      <c r="J2856" s="109">
        <v>1</v>
      </c>
      <c r="K2856" s="109">
        <v>266.60000000000002</v>
      </c>
      <c r="L2856" s="109">
        <v>279</v>
      </c>
      <c r="Q2856" t="str">
        <f t="shared" si="89"/>
        <v>2019_4860</v>
      </c>
      <c r="R2856" s="124">
        <v>2853</v>
      </c>
      <c r="S2856" s="39">
        <v>4860</v>
      </c>
      <c r="T2856" s="39">
        <v>4860</v>
      </c>
      <c r="U2856" s="39" t="s">
        <v>981</v>
      </c>
      <c r="V2856" s="39">
        <v>11.7325</v>
      </c>
      <c r="W2856" s="39">
        <v>2019</v>
      </c>
      <c r="X2856" s="39">
        <v>961.1</v>
      </c>
      <c r="Y2856" s="39">
        <v>4860</v>
      </c>
      <c r="Z2856" s="39">
        <v>0</v>
      </c>
      <c r="AA2856" s="39">
        <v>1</v>
      </c>
      <c r="AB2856" s="39">
        <v>81.918000000000006</v>
      </c>
    </row>
    <row r="2857" spans="1:28" x14ac:dyDescent="0.3">
      <c r="A2857" t="str">
        <f t="shared" si="88"/>
        <v>2015_4777</v>
      </c>
      <c r="D2857" s="109">
        <v>2854</v>
      </c>
      <c r="E2857" s="109">
        <v>4777</v>
      </c>
      <c r="F2857" s="109">
        <v>4777</v>
      </c>
      <c r="G2857" s="109" t="s">
        <v>226</v>
      </c>
      <c r="H2857" s="109">
        <v>2015</v>
      </c>
      <c r="I2857" s="109">
        <v>0</v>
      </c>
      <c r="J2857" s="109">
        <v>1</v>
      </c>
      <c r="K2857" s="109">
        <v>659</v>
      </c>
      <c r="L2857" s="109">
        <v>614</v>
      </c>
      <c r="Q2857" t="str">
        <f t="shared" si="89"/>
        <v>2019_4869</v>
      </c>
      <c r="R2857" s="124">
        <v>2854</v>
      </c>
      <c r="S2857" s="39">
        <v>4869</v>
      </c>
      <c r="T2857" s="39">
        <v>4869</v>
      </c>
      <c r="U2857" s="39" t="s">
        <v>235</v>
      </c>
      <c r="V2857" s="39">
        <v>11.8629</v>
      </c>
      <c r="W2857" s="39">
        <v>2019</v>
      </c>
      <c r="X2857" s="39">
        <v>1211.8</v>
      </c>
      <c r="Y2857" s="39">
        <v>4869</v>
      </c>
      <c r="Z2857" s="39">
        <v>0</v>
      </c>
      <c r="AA2857" s="39">
        <v>1</v>
      </c>
      <c r="AB2857" s="39">
        <v>102.15</v>
      </c>
    </row>
    <row r="2858" spans="1:28" x14ac:dyDescent="0.3">
      <c r="A2858" t="str">
        <f t="shared" si="88"/>
        <v>2015_4776</v>
      </c>
      <c r="D2858" s="109">
        <v>2855</v>
      </c>
      <c r="E2858" s="109">
        <v>4776</v>
      </c>
      <c r="F2858" s="109">
        <v>4776</v>
      </c>
      <c r="G2858" s="109" t="s">
        <v>225</v>
      </c>
      <c r="H2858" s="109">
        <v>2015</v>
      </c>
      <c r="I2858" s="109">
        <v>0</v>
      </c>
      <c r="J2858" s="109">
        <v>1</v>
      </c>
      <c r="K2858" s="109">
        <v>486.8</v>
      </c>
      <c r="L2858" s="109">
        <v>523.20000000000005</v>
      </c>
      <c r="Q2858" t="str">
        <f t="shared" si="89"/>
        <v>2019_4878</v>
      </c>
      <c r="R2858" s="124">
        <v>2855</v>
      </c>
      <c r="S2858" s="39">
        <v>4878</v>
      </c>
      <c r="T2858" s="39">
        <v>4878</v>
      </c>
      <c r="U2858" s="39" t="s">
        <v>236</v>
      </c>
      <c r="V2858" s="39">
        <v>13.563800000000001</v>
      </c>
      <c r="W2858" s="39">
        <v>2019</v>
      </c>
      <c r="X2858" s="39">
        <v>710.2</v>
      </c>
      <c r="Y2858" s="39">
        <v>4878</v>
      </c>
      <c r="Z2858" s="39">
        <v>0</v>
      </c>
      <c r="AA2858" s="39">
        <v>1</v>
      </c>
      <c r="AB2858" s="39">
        <v>52.36</v>
      </c>
    </row>
    <row r="2859" spans="1:28" x14ac:dyDescent="0.3">
      <c r="A2859" t="str">
        <f t="shared" si="88"/>
        <v>2015_4779</v>
      </c>
      <c r="D2859" s="109">
        <v>2856</v>
      </c>
      <c r="E2859" s="109">
        <v>4779</v>
      </c>
      <c r="F2859" s="109">
        <v>4779</v>
      </c>
      <c r="G2859" s="109" t="s">
        <v>228</v>
      </c>
      <c r="H2859" s="109">
        <v>2015</v>
      </c>
      <c r="I2859" s="109">
        <v>0</v>
      </c>
      <c r="J2859" s="109">
        <v>1</v>
      </c>
      <c r="K2859" s="109">
        <v>1517.2</v>
      </c>
      <c r="L2859" s="109">
        <v>1522.2</v>
      </c>
      <c r="Q2859" t="str">
        <f t="shared" si="89"/>
        <v>2019_4890</v>
      </c>
      <c r="R2859" s="124">
        <v>2856</v>
      </c>
      <c r="S2859" s="39">
        <v>4890</v>
      </c>
      <c r="T2859" s="39">
        <v>4890</v>
      </c>
      <c r="U2859" s="39" t="s">
        <v>237</v>
      </c>
      <c r="V2859" s="39">
        <v>12.6279</v>
      </c>
      <c r="W2859" s="39">
        <v>2019</v>
      </c>
      <c r="X2859" s="39">
        <v>1035.3</v>
      </c>
      <c r="Y2859" s="39">
        <v>4890</v>
      </c>
      <c r="Z2859" s="39">
        <v>0</v>
      </c>
      <c r="AA2859" s="39">
        <v>1</v>
      </c>
      <c r="AB2859" s="39">
        <v>81.984999999999999</v>
      </c>
    </row>
    <row r="2860" spans="1:28" x14ac:dyDescent="0.3">
      <c r="A2860" t="str">
        <f t="shared" si="88"/>
        <v>2015_4784</v>
      </c>
      <c r="D2860" s="109">
        <v>2857</v>
      </c>
      <c r="E2860" s="109">
        <v>4784</v>
      </c>
      <c r="F2860" s="109">
        <v>4784</v>
      </c>
      <c r="G2860" s="109" t="s">
        <v>229</v>
      </c>
      <c r="H2860" s="109">
        <v>2015</v>
      </c>
      <c r="I2860" s="109">
        <v>0</v>
      </c>
      <c r="J2860" s="109">
        <v>1</v>
      </c>
      <c r="K2860" s="109">
        <v>3078.2</v>
      </c>
      <c r="L2860" s="109">
        <v>3135.6</v>
      </c>
      <c r="Q2860" t="str">
        <f t="shared" si="89"/>
        <v>2019_4905</v>
      </c>
      <c r="R2860" s="124">
        <v>2857</v>
      </c>
      <c r="S2860" s="39">
        <v>4905</v>
      </c>
      <c r="T2860" s="39">
        <v>4905</v>
      </c>
      <c r="U2860" s="39" t="s">
        <v>794</v>
      </c>
      <c r="V2860" s="39">
        <v>7.0294999999999996</v>
      </c>
      <c r="W2860" s="39">
        <v>2019</v>
      </c>
      <c r="X2860" s="39">
        <v>74</v>
      </c>
      <c r="Y2860" s="39">
        <v>4905</v>
      </c>
      <c r="Z2860" s="39">
        <v>0</v>
      </c>
      <c r="AA2860" s="39">
        <v>1</v>
      </c>
      <c r="AB2860" s="39">
        <v>10.526999999999999</v>
      </c>
    </row>
    <row r="2861" spans="1:28" ht="41.4" x14ac:dyDescent="0.3">
      <c r="A2861" t="str">
        <f t="shared" si="88"/>
        <v>2015_4785</v>
      </c>
      <c r="D2861" s="109">
        <v>2858</v>
      </c>
      <c r="E2861" s="109">
        <v>4785</v>
      </c>
      <c r="F2861" s="109">
        <v>4785</v>
      </c>
      <c r="G2861" s="109" t="s">
        <v>793</v>
      </c>
      <c r="H2861" s="109">
        <v>2015</v>
      </c>
      <c r="I2861" s="109">
        <v>0</v>
      </c>
      <c r="J2861" s="109">
        <v>1</v>
      </c>
      <c r="K2861" s="109">
        <v>453.3</v>
      </c>
      <c r="L2861" s="109">
        <v>456.1</v>
      </c>
      <c r="Q2861" t="str">
        <f t="shared" si="89"/>
        <v>2019_4978</v>
      </c>
      <c r="R2861" s="124">
        <v>2858</v>
      </c>
      <c r="S2861" s="39">
        <v>4978</v>
      </c>
      <c r="T2861" s="39">
        <v>4978</v>
      </c>
      <c r="U2861" s="39" t="s">
        <v>238</v>
      </c>
      <c r="V2861" s="39">
        <v>9.4313000000000002</v>
      </c>
      <c r="W2861" s="39">
        <v>2019</v>
      </c>
      <c r="X2861" s="39">
        <v>170</v>
      </c>
      <c r="Y2861" s="39">
        <v>4978</v>
      </c>
      <c r="Z2861" s="39">
        <v>0</v>
      </c>
      <c r="AA2861" s="39">
        <v>1</v>
      </c>
      <c r="AB2861" s="39">
        <v>18.024999999999999</v>
      </c>
    </row>
    <row r="2862" spans="1:28" x14ac:dyDescent="0.3">
      <c r="A2862" t="str">
        <f t="shared" si="88"/>
        <v>2015_333</v>
      </c>
      <c r="D2862" s="109">
        <v>2859</v>
      </c>
      <c r="E2862" s="109">
        <v>333</v>
      </c>
      <c r="F2862" s="109">
        <v>333</v>
      </c>
      <c r="G2862" s="109" t="s">
        <v>357</v>
      </c>
      <c r="H2862" s="109">
        <v>2015</v>
      </c>
      <c r="I2862" s="109">
        <v>0</v>
      </c>
      <c r="J2862" s="109">
        <v>1</v>
      </c>
      <c r="K2862" s="109">
        <v>420</v>
      </c>
      <c r="L2862" s="109">
        <v>358</v>
      </c>
      <c r="Q2862" t="str">
        <f t="shared" si="89"/>
        <v>2019_4995</v>
      </c>
      <c r="R2862" s="124">
        <v>2859</v>
      </c>
      <c r="S2862" s="39">
        <v>4995</v>
      </c>
      <c r="T2862" s="39">
        <v>4995</v>
      </c>
      <c r="U2862" s="39" t="s">
        <v>239</v>
      </c>
      <c r="V2862" s="39">
        <v>14.0792</v>
      </c>
      <c r="W2862" s="39">
        <v>2019</v>
      </c>
      <c r="X2862" s="39">
        <v>932.1</v>
      </c>
      <c r="Y2862" s="39">
        <v>4995</v>
      </c>
      <c r="Z2862" s="39">
        <v>0</v>
      </c>
      <c r="AA2862" s="39">
        <v>1</v>
      </c>
      <c r="AB2862" s="39">
        <v>66.203999999999994</v>
      </c>
    </row>
    <row r="2863" spans="1:28" ht="27.6" x14ac:dyDescent="0.3">
      <c r="A2863" t="str">
        <f t="shared" si="88"/>
        <v>2015_4773</v>
      </c>
      <c r="D2863" s="109">
        <v>2860</v>
      </c>
      <c r="E2863" s="109">
        <v>4773</v>
      </c>
      <c r="F2863" s="109">
        <v>4773</v>
      </c>
      <c r="G2863" s="109" t="s">
        <v>222</v>
      </c>
      <c r="H2863" s="109">
        <v>2015</v>
      </c>
      <c r="I2863" s="109">
        <v>0</v>
      </c>
      <c r="J2863" s="109">
        <v>1</v>
      </c>
      <c r="K2863" s="109">
        <v>552.1</v>
      </c>
      <c r="L2863" s="109">
        <v>852.4</v>
      </c>
      <c r="Q2863" t="str">
        <f t="shared" si="89"/>
        <v>2019_5013</v>
      </c>
      <c r="R2863" s="124">
        <v>2860</v>
      </c>
      <c r="S2863" s="39">
        <v>5013</v>
      </c>
      <c r="T2863" s="39">
        <v>5013</v>
      </c>
      <c r="U2863" s="39" t="s">
        <v>240</v>
      </c>
      <c r="V2863" s="39">
        <v>12.4442</v>
      </c>
      <c r="W2863" s="39">
        <v>2019</v>
      </c>
      <c r="X2863" s="39">
        <v>2123.3000000000002</v>
      </c>
      <c r="Y2863" s="39">
        <v>5013</v>
      </c>
      <c r="Z2863" s="39">
        <v>0</v>
      </c>
      <c r="AA2863" s="39">
        <v>1</v>
      </c>
      <c r="AB2863" s="39">
        <v>170.625</v>
      </c>
    </row>
    <row r="2864" spans="1:28" x14ac:dyDescent="0.3">
      <c r="A2864" t="str">
        <f t="shared" si="88"/>
        <v>2015_4788</v>
      </c>
      <c r="D2864" s="109">
        <v>2861</v>
      </c>
      <c r="E2864" s="109">
        <v>4788</v>
      </c>
      <c r="F2864" s="109">
        <v>4788</v>
      </c>
      <c r="G2864" s="109" t="s">
        <v>232</v>
      </c>
      <c r="H2864" s="109">
        <v>2015</v>
      </c>
      <c r="I2864" s="109">
        <v>0</v>
      </c>
      <c r="J2864" s="109">
        <v>1</v>
      </c>
      <c r="K2864" s="109">
        <v>503</v>
      </c>
      <c r="L2864" s="109">
        <v>497</v>
      </c>
      <c r="Q2864" t="str">
        <f t="shared" si="89"/>
        <v>2019_5049</v>
      </c>
      <c r="R2864" s="124">
        <v>2861</v>
      </c>
      <c r="S2864" s="39">
        <v>5049</v>
      </c>
      <c r="T2864" s="39">
        <v>5049</v>
      </c>
      <c r="U2864" s="39" t="s">
        <v>241</v>
      </c>
      <c r="V2864" s="39">
        <v>14.3466</v>
      </c>
      <c r="W2864" s="39">
        <v>2019</v>
      </c>
      <c r="X2864" s="39">
        <v>4210.2</v>
      </c>
      <c r="Y2864" s="39">
        <v>5049</v>
      </c>
      <c r="Z2864" s="39">
        <v>0</v>
      </c>
      <c r="AA2864" s="39">
        <v>1</v>
      </c>
      <c r="AB2864" s="39">
        <v>293.464</v>
      </c>
    </row>
    <row r="2865" spans="1:28" x14ac:dyDescent="0.3">
      <c r="A2865" t="str">
        <f t="shared" si="88"/>
        <v>2015_4797</v>
      </c>
      <c r="D2865" s="109">
        <v>2862</v>
      </c>
      <c r="E2865" s="109">
        <v>4797</v>
      </c>
      <c r="F2865" s="109">
        <v>4797</v>
      </c>
      <c r="G2865" s="109" t="s">
        <v>233</v>
      </c>
      <c r="H2865" s="109">
        <v>2015</v>
      </c>
      <c r="I2865" s="109">
        <v>0</v>
      </c>
      <c r="J2865" s="109">
        <v>1</v>
      </c>
      <c r="K2865" s="109">
        <v>2646.7</v>
      </c>
      <c r="L2865" s="109">
        <v>2710.1</v>
      </c>
      <c r="Q2865" t="str">
        <f t="shared" si="89"/>
        <v>2019_5319</v>
      </c>
      <c r="R2865" s="124">
        <v>2862</v>
      </c>
      <c r="S2865" s="39">
        <v>5319</v>
      </c>
      <c r="T2865" s="39">
        <v>5160</v>
      </c>
      <c r="U2865" s="39" t="s">
        <v>18</v>
      </c>
      <c r="V2865" s="39">
        <v>12.745900000000001</v>
      </c>
      <c r="W2865" s="39">
        <v>2019</v>
      </c>
      <c r="X2865" s="39">
        <v>1060.2</v>
      </c>
      <c r="Y2865" s="39">
        <v>5319</v>
      </c>
      <c r="Z2865" s="39">
        <v>0</v>
      </c>
      <c r="AA2865" s="39">
        <v>1</v>
      </c>
      <c r="AB2865" s="39">
        <v>83.18</v>
      </c>
    </row>
    <row r="2866" spans="1:28" ht="27.6" x14ac:dyDescent="0.3">
      <c r="A2866" t="str">
        <f t="shared" si="88"/>
        <v>2015_4860</v>
      </c>
      <c r="D2866" s="109">
        <v>2863</v>
      </c>
      <c r="E2866" s="109">
        <v>4860</v>
      </c>
      <c r="F2866" s="109">
        <v>4860</v>
      </c>
      <c r="G2866" s="109" t="s">
        <v>981</v>
      </c>
      <c r="H2866" s="109">
        <v>2015</v>
      </c>
      <c r="I2866" s="109">
        <v>0</v>
      </c>
      <c r="J2866" s="109">
        <v>2</v>
      </c>
      <c r="K2866" s="109">
        <v>977.6</v>
      </c>
      <c r="L2866" s="109">
        <v>974.4</v>
      </c>
      <c r="Q2866" t="str">
        <f t="shared" si="89"/>
        <v>2019_5121</v>
      </c>
      <c r="R2866" s="124">
        <v>2863</v>
      </c>
      <c r="S2866" s="39">
        <v>5121</v>
      </c>
      <c r="T2866" s="39">
        <v>5121</v>
      </c>
      <c r="U2866" s="39" t="s">
        <v>242</v>
      </c>
      <c r="V2866" s="39">
        <v>12.6648</v>
      </c>
      <c r="W2866" s="39">
        <v>2019</v>
      </c>
      <c r="X2866" s="39">
        <v>683.9</v>
      </c>
      <c r="Y2866" s="39">
        <v>5121</v>
      </c>
      <c r="Z2866" s="39">
        <v>0</v>
      </c>
      <c r="AA2866" s="39">
        <v>1</v>
      </c>
      <c r="AB2866" s="39">
        <v>54</v>
      </c>
    </row>
    <row r="2867" spans="1:28" ht="27.6" x14ac:dyDescent="0.3">
      <c r="A2867" t="str">
        <f t="shared" si="88"/>
        <v>2015_4869</v>
      </c>
      <c r="D2867" s="109">
        <v>2864</v>
      </c>
      <c r="E2867" s="109">
        <v>4869</v>
      </c>
      <c r="F2867" s="109">
        <v>4869</v>
      </c>
      <c r="G2867" s="109" t="s">
        <v>235</v>
      </c>
      <c r="H2867" s="109">
        <v>2015</v>
      </c>
      <c r="I2867" s="109">
        <v>0</v>
      </c>
      <c r="J2867" s="109">
        <v>1</v>
      </c>
      <c r="K2867" s="109">
        <v>1313</v>
      </c>
      <c r="L2867" s="109">
        <v>1235.3</v>
      </c>
      <c r="Q2867" t="str">
        <f t="shared" si="89"/>
        <v>2019_5139</v>
      </c>
      <c r="R2867" s="124">
        <v>2864</v>
      </c>
      <c r="S2867" s="39">
        <v>5139</v>
      </c>
      <c r="T2867" s="39">
        <v>5139</v>
      </c>
      <c r="U2867" s="39" t="s">
        <v>243</v>
      </c>
      <c r="V2867" s="39">
        <v>14.368499999999999</v>
      </c>
      <c r="W2867" s="39">
        <v>2019</v>
      </c>
      <c r="X2867" s="39">
        <v>228.1</v>
      </c>
      <c r="Y2867" s="39">
        <v>5139</v>
      </c>
      <c r="Z2867" s="39">
        <v>0</v>
      </c>
      <c r="AA2867" s="39">
        <v>1</v>
      </c>
      <c r="AB2867" s="39">
        <v>15.875</v>
      </c>
    </row>
    <row r="2868" spans="1:28" x14ac:dyDescent="0.3">
      <c r="A2868" t="str">
        <f t="shared" si="88"/>
        <v>2015_4878</v>
      </c>
      <c r="D2868" s="109">
        <v>2865</v>
      </c>
      <c r="E2868" s="109">
        <v>4878</v>
      </c>
      <c r="F2868" s="109">
        <v>4878</v>
      </c>
      <c r="G2868" s="109" t="s">
        <v>236</v>
      </c>
      <c r="H2868" s="109">
        <v>2015</v>
      </c>
      <c r="I2868" s="109">
        <v>0</v>
      </c>
      <c r="J2868" s="109">
        <v>1</v>
      </c>
      <c r="K2868" s="109">
        <v>638.5</v>
      </c>
      <c r="L2868" s="109">
        <v>722.3</v>
      </c>
      <c r="Q2868" t="str">
        <f t="shared" si="89"/>
        <v>2019_5163</v>
      </c>
      <c r="R2868" s="124">
        <v>2865</v>
      </c>
      <c r="S2868" s="39">
        <v>5163</v>
      </c>
      <c r="T2868" s="39">
        <v>5163</v>
      </c>
      <c r="U2868" s="39" t="s">
        <v>244</v>
      </c>
      <c r="V2868" s="39">
        <v>12.929</v>
      </c>
      <c r="W2868" s="39">
        <v>2019</v>
      </c>
      <c r="X2868" s="39">
        <v>669.4</v>
      </c>
      <c r="Y2868" s="39">
        <v>5163</v>
      </c>
      <c r="Z2868" s="39">
        <v>0</v>
      </c>
      <c r="AA2868" s="39">
        <v>1</v>
      </c>
      <c r="AB2868" s="39">
        <v>51.774999999999999</v>
      </c>
    </row>
    <row r="2869" spans="1:28" x14ac:dyDescent="0.3">
      <c r="A2869" t="str">
        <f t="shared" si="88"/>
        <v>2015_4890</v>
      </c>
      <c r="D2869" s="109">
        <v>2866</v>
      </c>
      <c r="E2869" s="109">
        <v>4890</v>
      </c>
      <c r="F2869" s="109">
        <v>4890</v>
      </c>
      <c r="G2869" s="109" t="s">
        <v>237</v>
      </c>
      <c r="H2869" s="109">
        <v>2015</v>
      </c>
      <c r="I2869" s="109">
        <v>0</v>
      </c>
      <c r="J2869" s="109">
        <v>1</v>
      </c>
      <c r="K2869" s="109">
        <v>959.2</v>
      </c>
      <c r="L2869" s="109">
        <v>943.3</v>
      </c>
      <c r="Q2869" t="str">
        <f t="shared" si="89"/>
        <v>2019_5166</v>
      </c>
      <c r="R2869" s="124">
        <v>2866</v>
      </c>
      <c r="S2869" s="39">
        <v>5166</v>
      </c>
      <c r="T2869" s="39">
        <v>5166</v>
      </c>
      <c r="U2869" s="39" t="s">
        <v>245</v>
      </c>
      <c r="V2869" s="39">
        <v>14.498100000000001</v>
      </c>
      <c r="W2869" s="39">
        <v>2019</v>
      </c>
      <c r="X2869" s="39">
        <v>2325.5</v>
      </c>
      <c r="Y2869" s="39">
        <v>5166</v>
      </c>
      <c r="Z2869" s="39">
        <v>0</v>
      </c>
      <c r="AA2869" s="39">
        <v>1</v>
      </c>
      <c r="AB2869" s="39">
        <v>160.4</v>
      </c>
    </row>
    <row r="2870" spans="1:28" x14ac:dyDescent="0.3">
      <c r="A2870" t="str">
        <f t="shared" si="88"/>
        <v>2015_4905</v>
      </c>
      <c r="D2870" s="109">
        <v>2867</v>
      </c>
      <c r="E2870" s="109">
        <v>4905</v>
      </c>
      <c r="F2870" s="109">
        <v>4905</v>
      </c>
      <c r="G2870" s="109" t="s">
        <v>794</v>
      </c>
      <c r="H2870" s="109">
        <v>2015</v>
      </c>
      <c r="I2870" s="109">
        <v>0</v>
      </c>
      <c r="J2870" s="109">
        <v>1</v>
      </c>
      <c r="K2870" s="109">
        <v>243.4</v>
      </c>
      <c r="L2870" s="109">
        <v>81</v>
      </c>
      <c r="Q2870" t="str">
        <f t="shared" si="89"/>
        <v>2019_5184</v>
      </c>
      <c r="R2870" s="124">
        <v>2867</v>
      </c>
      <c r="S2870" s="39">
        <v>5184</v>
      </c>
      <c r="T2870" s="39">
        <v>5184</v>
      </c>
      <c r="U2870" s="39" t="s">
        <v>246</v>
      </c>
      <c r="V2870" s="39">
        <v>12.489699999999999</v>
      </c>
      <c r="W2870" s="39">
        <v>2019</v>
      </c>
      <c r="X2870" s="39">
        <v>1693.6</v>
      </c>
      <c r="Y2870" s="39">
        <v>5184</v>
      </c>
      <c r="Z2870" s="39">
        <v>0</v>
      </c>
      <c r="AA2870" s="39">
        <v>1</v>
      </c>
      <c r="AB2870" s="39">
        <v>135.6</v>
      </c>
    </row>
    <row r="2871" spans="1:28" ht="27.6" x14ac:dyDescent="0.3">
      <c r="A2871" t="str">
        <f t="shared" si="88"/>
        <v>2015_4978</v>
      </c>
      <c r="D2871" s="109">
        <v>2868</v>
      </c>
      <c r="E2871" s="109">
        <v>4978</v>
      </c>
      <c r="F2871" s="109">
        <v>4978</v>
      </c>
      <c r="G2871" s="109" t="s">
        <v>238</v>
      </c>
      <c r="H2871" s="109">
        <v>2015</v>
      </c>
      <c r="I2871" s="109">
        <v>0</v>
      </c>
      <c r="J2871" s="109">
        <v>1</v>
      </c>
      <c r="K2871" s="109">
        <v>194</v>
      </c>
      <c r="L2871" s="109">
        <v>156</v>
      </c>
      <c r="Q2871" t="str">
        <f t="shared" si="89"/>
        <v>2019_5250</v>
      </c>
      <c r="R2871" s="124">
        <v>2868</v>
      </c>
      <c r="S2871" s="39">
        <v>5250</v>
      </c>
      <c r="T2871" s="39">
        <v>5250</v>
      </c>
      <c r="U2871" s="39" t="s">
        <v>247</v>
      </c>
      <c r="V2871" s="39">
        <v>14.894299999999999</v>
      </c>
      <c r="W2871" s="39">
        <v>2019</v>
      </c>
      <c r="X2871" s="39">
        <v>4898.3</v>
      </c>
      <c r="Y2871" s="39">
        <v>5250</v>
      </c>
      <c r="Z2871" s="39">
        <v>0</v>
      </c>
      <c r="AA2871" s="39">
        <v>1</v>
      </c>
      <c r="AB2871" s="39">
        <v>328.87</v>
      </c>
    </row>
    <row r="2872" spans="1:28" ht="27.6" x14ac:dyDescent="0.3">
      <c r="A2872" t="str">
        <f t="shared" si="88"/>
        <v>2015_4995</v>
      </c>
      <c r="D2872" s="109">
        <v>2869</v>
      </c>
      <c r="E2872" s="109">
        <v>4995</v>
      </c>
      <c r="F2872" s="109">
        <v>4995</v>
      </c>
      <c r="G2872" s="109" t="s">
        <v>239</v>
      </c>
      <c r="H2872" s="109">
        <v>2015</v>
      </c>
      <c r="I2872" s="109">
        <v>0</v>
      </c>
      <c r="J2872" s="109">
        <v>1</v>
      </c>
      <c r="K2872" s="109">
        <v>955</v>
      </c>
      <c r="L2872" s="109">
        <v>954.7</v>
      </c>
      <c r="Q2872" t="str">
        <f t="shared" si="89"/>
        <v>2019_5256</v>
      </c>
      <c r="R2872" s="124">
        <v>2869</v>
      </c>
      <c r="S2872" s="39">
        <v>5256</v>
      </c>
      <c r="T2872" s="39">
        <v>5256</v>
      </c>
      <c r="U2872" s="39" t="s">
        <v>248</v>
      </c>
      <c r="V2872" s="39">
        <v>11.9727</v>
      </c>
      <c r="W2872" s="39">
        <v>2019</v>
      </c>
      <c r="X2872" s="39">
        <v>701</v>
      </c>
      <c r="Y2872" s="39">
        <v>5256</v>
      </c>
      <c r="Z2872" s="39">
        <v>0</v>
      </c>
      <c r="AA2872" s="39">
        <v>1</v>
      </c>
      <c r="AB2872" s="39">
        <v>58.55</v>
      </c>
    </row>
    <row r="2873" spans="1:28" ht="27.6" x14ac:dyDescent="0.3">
      <c r="A2873" t="str">
        <f t="shared" si="88"/>
        <v>2015_5013</v>
      </c>
      <c r="D2873" s="109">
        <v>2870</v>
      </c>
      <c r="E2873" s="109">
        <v>5013</v>
      </c>
      <c r="F2873" s="109">
        <v>5013</v>
      </c>
      <c r="G2873" s="109" t="s">
        <v>240</v>
      </c>
      <c r="H2873" s="109">
        <v>2015</v>
      </c>
      <c r="I2873" s="109">
        <v>0</v>
      </c>
      <c r="J2873" s="109">
        <v>1</v>
      </c>
      <c r="K2873" s="109">
        <v>2371.5</v>
      </c>
      <c r="L2873" s="109">
        <v>2283.6</v>
      </c>
      <c r="Q2873" t="str">
        <f t="shared" si="89"/>
        <v>2019_5283</v>
      </c>
      <c r="R2873" s="124">
        <v>2870</v>
      </c>
      <c r="S2873" s="39">
        <v>5283</v>
      </c>
      <c r="T2873" s="39">
        <v>5283</v>
      </c>
      <c r="U2873" s="39" t="s">
        <v>249</v>
      </c>
      <c r="V2873" s="39">
        <v>11.4641</v>
      </c>
      <c r="W2873" s="39">
        <v>2019</v>
      </c>
      <c r="X2873" s="39">
        <v>687.5</v>
      </c>
      <c r="Y2873" s="39">
        <v>5283</v>
      </c>
      <c r="Z2873" s="39">
        <v>0</v>
      </c>
      <c r="AA2873" s="39">
        <v>1</v>
      </c>
      <c r="AB2873" s="39">
        <v>59.97</v>
      </c>
    </row>
    <row r="2874" spans="1:28" x14ac:dyDescent="0.3">
      <c r="A2874" t="str">
        <f t="shared" si="88"/>
        <v>2015_5049</v>
      </c>
      <c r="D2874" s="109">
        <v>2871</v>
      </c>
      <c r="E2874" s="109">
        <v>5049</v>
      </c>
      <c r="F2874" s="109">
        <v>5049</v>
      </c>
      <c r="G2874" s="109" t="s">
        <v>241</v>
      </c>
      <c r="H2874" s="109">
        <v>2015</v>
      </c>
      <c r="I2874" s="109">
        <v>0</v>
      </c>
      <c r="J2874" s="109">
        <v>1</v>
      </c>
      <c r="K2874" s="109">
        <v>4622.8999999999996</v>
      </c>
      <c r="L2874" s="109">
        <v>4369.6000000000004</v>
      </c>
      <c r="Q2874" t="str">
        <f t="shared" si="89"/>
        <v>2019_5310</v>
      </c>
      <c r="R2874" s="124">
        <v>2871</v>
      </c>
      <c r="S2874" s="39">
        <v>5310</v>
      </c>
      <c r="T2874" s="39">
        <v>5310</v>
      </c>
      <c r="U2874" s="39" t="s">
        <v>250</v>
      </c>
      <c r="V2874" s="39">
        <v>10.5579</v>
      </c>
      <c r="W2874" s="39">
        <v>2019</v>
      </c>
      <c r="X2874" s="39">
        <v>740</v>
      </c>
      <c r="Y2874" s="39">
        <v>5310</v>
      </c>
      <c r="Z2874" s="39">
        <v>0</v>
      </c>
      <c r="AA2874" s="39">
        <v>1</v>
      </c>
      <c r="AB2874" s="39">
        <v>70.09</v>
      </c>
    </row>
    <row r="2875" spans="1:28" ht="27.6" x14ac:dyDescent="0.3">
      <c r="A2875" t="str">
        <f t="shared" si="88"/>
        <v>2015_5319</v>
      </c>
      <c r="D2875" s="109">
        <v>2872</v>
      </c>
      <c r="E2875" s="109">
        <v>5319</v>
      </c>
      <c r="F2875" s="109">
        <v>5160</v>
      </c>
      <c r="G2875" s="109" t="s">
        <v>18</v>
      </c>
      <c r="H2875" s="109">
        <v>2015</v>
      </c>
      <c r="I2875" s="109">
        <v>0</v>
      </c>
      <c r="J2875" s="109">
        <v>1</v>
      </c>
      <c r="K2875" s="109">
        <v>1068.9000000000001</v>
      </c>
      <c r="L2875" s="109">
        <v>1080.4000000000001</v>
      </c>
      <c r="Q2875" t="str">
        <f t="shared" si="89"/>
        <v>2019_5323</v>
      </c>
      <c r="R2875" s="124">
        <v>2872</v>
      </c>
      <c r="S2875" s="39">
        <v>5323</v>
      </c>
      <c r="T2875" s="39">
        <v>5325</v>
      </c>
      <c r="U2875" s="39" t="s">
        <v>251</v>
      </c>
      <c r="V2875" s="39">
        <v>12.323600000000001</v>
      </c>
      <c r="W2875" s="39">
        <v>2019</v>
      </c>
      <c r="X2875" s="39">
        <v>559</v>
      </c>
      <c r="Y2875" s="39">
        <v>5323</v>
      </c>
      <c r="Z2875" s="39">
        <v>0</v>
      </c>
      <c r="AA2875" s="39">
        <v>1</v>
      </c>
      <c r="AB2875" s="39">
        <v>45.36</v>
      </c>
    </row>
    <row r="2876" spans="1:28" x14ac:dyDescent="0.3">
      <c r="A2876" t="str">
        <f t="shared" si="88"/>
        <v>2015_5121</v>
      </c>
      <c r="D2876" s="109">
        <v>2873</v>
      </c>
      <c r="E2876" s="109">
        <v>5121</v>
      </c>
      <c r="F2876" s="109">
        <v>5121</v>
      </c>
      <c r="G2876" s="109" t="s">
        <v>242</v>
      </c>
      <c r="H2876" s="109">
        <v>2015</v>
      </c>
      <c r="I2876" s="109">
        <v>0</v>
      </c>
      <c r="J2876" s="109">
        <v>1</v>
      </c>
      <c r="K2876" s="109">
        <v>729</v>
      </c>
      <c r="L2876" s="109">
        <v>712.2</v>
      </c>
      <c r="Q2876" t="str">
        <f t="shared" si="89"/>
        <v>2019_5463</v>
      </c>
      <c r="R2876" s="124">
        <v>2873</v>
      </c>
      <c r="S2876" s="39">
        <v>5463</v>
      </c>
      <c r="T2876" s="39">
        <v>5463</v>
      </c>
      <c r="U2876" s="39" t="s">
        <v>253</v>
      </c>
      <c r="V2876" s="39">
        <v>12.440799999999999</v>
      </c>
      <c r="W2876" s="39">
        <v>2019</v>
      </c>
      <c r="X2876" s="39">
        <v>1003.6</v>
      </c>
      <c r="Y2876" s="39">
        <v>5463</v>
      </c>
      <c r="Z2876" s="39">
        <v>0</v>
      </c>
      <c r="AA2876" s="39">
        <v>1</v>
      </c>
      <c r="AB2876" s="39">
        <v>80.67</v>
      </c>
    </row>
    <row r="2877" spans="1:28" ht="27.6" x14ac:dyDescent="0.3">
      <c r="A2877" t="str">
        <f t="shared" si="88"/>
        <v>2015_5139</v>
      </c>
      <c r="D2877" s="109">
        <v>2874</v>
      </c>
      <c r="E2877" s="109">
        <v>5139</v>
      </c>
      <c r="F2877" s="109">
        <v>5139</v>
      </c>
      <c r="G2877" s="109" t="s">
        <v>243</v>
      </c>
      <c r="H2877" s="109">
        <v>2015</v>
      </c>
      <c r="I2877" s="109">
        <v>0</v>
      </c>
      <c r="J2877" s="109">
        <v>1</v>
      </c>
      <c r="K2877" s="109">
        <v>198</v>
      </c>
      <c r="L2877" s="109">
        <v>199</v>
      </c>
      <c r="Q2877" t="str">
        <f t="shared" si="89"/>
        <v>2019_5486</v>
      </c>
      <c r="R2877" s="124">
        <v>2874</v>
      </c>
      <c r="S2877" s="39">
        <v>5486</v>
      </c>
      <c r="T2877" s="39">
        <v>5486</v>
      </c>
      <c r="U2877" s="39" t="s">
        <v>254</v>
      </c>
      <c r="V2877" s="39">
        <v>8.3789999999999996</v>
      </c>
      <c r="W2877" s="39">
        <v>2019</v>
      </c>
      <c r="X2877" s="39">
        <v>311.7</v>
      </c>
      <c r="Y2877" s="39">
        <v>5486</v>
      </c>
      <c r="Z2877" s="39">
        <v>0</v>
      </c>
      <c r="AA2877" s="39">
        <v>1</v>
      </c>
      <c r="AB2877" s="39">
        <v>37.200000000000003</v>
      </c>
    </row>
    <row r="2878" spans="1:28" x14ac:dyDescent="0.3">
      <c r="A2878" t="str">
        <f t="shared" si="88"/>
        <v>2015_5163</v>
      </c>
      <c r="D2878" s="109">
        <v>2875</v>
      </c>
      <c r="E2878" s="109">
        <v>5163</v>
      </c>
      <c r="F2878" s="109">
        <v>5163</v>
      </c>
      <c r="G2878" s="109" t="s">
        <v>244</v>
      </c>
      <c r="H2878" s="109">
        <v>2015</v>
      </c>
      <c r="I2878" s="109">
        <v>0</v>
      </c>
      <c r="J2878" s="109">
        <v>1</v>
      </c>
      <c r="K2878" s="109">
        <v>638.20000000000005</v>
      </c>
      <c r="L2878" s="109">
        <v>667.3</v>
      </c>
      <c r="Q2878" t="str">
        <f t="shared" si="89"/>
        <v>2019_5508</v>
      </c>
      <c r="R2878" s="124">
        <v>2875</v>
      </c>
      <c r="S2878" s="39">
        <v>5508</v>
      </c>
      <c r="T2878" s="39">
        <v>5508</v>
      </c>
      <c r="U2878" s="39" t="s">
        <v>255</v>
      </c>
      <c r="V2878" s="39">
        <v>11.083399999999999</v>
      </c>
      <c r="W2878" s="39">
        <v>2019</v>
      </c>
      <c r="X2878" s="39">
        <v>337.6</v>
      </c>
      <c r="Y2878" s="39">
        <v>5508</v>
      </c>
      <c r="Z2878" s="39">
        <v>0</v>
      </c>
      <c r="AA2878" s="39">
        <v>1</v>
      </c>
      <c r="AB2878" s="39">
        <v>30.46</v>
      </c>
    </row>
    <row r="2879" spans="1:28" ht="27.6" x14ac:dyDescent="0.3">
      <c r="A2879" t="str">
        <f t="shared" si="88"/>
        <v>2015_5166</v>
      </c>
      <c r="D2879" s="109">
        <v>2876</v>
      </c>
      <c r="E2879" s="109">
        <v>5166</v>
      </c>
      <c r="F2879" s="109">
        <v>5166</v>
      </c>
      <c r="G2879" s="109" t="s">
        <v>245</v>
      </c>
      <c r="H2879" s="109">
        <v>2015</v>
      </c>
      <c r="I2879" s="109">
        <v>0</v>
      </c>
      <c r="J2879" s="109">
        <v>1</v>
      </c>
      <c r="K2879" s="109">
        <v>2140.5</v>
      </c>
      <c r="L2879" s="109">
        <v>2238.4</v>
      </c>
      <c r="Q2879" t="str">
        <f t="shared" si="89"/>
        <v>2019_1975</v>
      </c>
      <c r="R2879" s="124">
        <v>2876</v>
      </c>
      <c r="S2879" s="39">
        <v>1975</v>
      </c>
      <c r="T2879" s="39">
        <v>1975</v>
      </c>
      <c r="U2879" s="39" t="s">
        <v>121</v>
      </c>
      <c r="V2879" s="39">
        <v>10.0237</v>
      </c>
      <c r="W2879" s="39">
        <v>2019</v>
      </c>
      <c r="X2879" s="39">
        <v>401.1</v>
      </c>
      <c r="Y2879" s="39">
        <v>1975</v>
      </c>
      <c r="Z2879" s="39">
        <v>0</v>
      </c>
      <c r="AA2879" s="39">
        <v>1</v>
      </c>
      <c r="AB2879" s="39">
        <v>40.015000000000001</v>
      </c>
    </row>
    <row r="2880" spans="1:28" ht="27.6" x14ac:dyDescent="0.3">
      <c r="A2880" t="str">
        <f t="shared" si="88"/>
        <v>2015_5184</v>
      </c>
      <c r="D2880" s="109">
        <v>2877</v>
      </c>
      <c r="E2880" s="109">
        <v>5184</v>
      </c>
      <c r="F2880" s="109">
        <v>5184</v>
      </c>
      <c r="G2880" s="109" t="s">
        <v>246</v>
      </c>
      <c r="H2880" s="109">
        <v>2015</v>
      </c>
      <c r="I2880" s="109">
        <v>0</v>
      </c>
      <c r="J2880" s="109">
        <v>1</v>
      </c>
      <c r="K2880" s="109">
        <v>1776.5</v>
      </c>
      <c r="L2880" s="109">
        <v>1703.5</v>
      </c>
      <c r="Q2880" t="str">
        <f t="shared" si="89"/>
        <v>2019_4824</v>
      </c>
      <c r="R2880" s="124">
        <v>2877</v>
      </c>
      <c r="S2880" s="39">
        <v>4824</v>
      </c>
      <c r="T2880" s="39">
        <v>5510</v>
      </c>
      <c r="U2880" s="39" t="s">
        <v>256</v>
      </c>
      <c r="V2880" s="39">
        <v>11.8985</v>
      </c>
      <c r="W2880" s="39">
        <v>2019</v>
      </c>
      <c r="X2880" s="39">
        <v>621.1</v>
      </c>
      <c r="Y2880" s="39">
        <v>4824</v>
      </c>
      <c r="Z2880" s="39">
        <v>0</v>
      </c>
      <c r="AA2880" s="39">
        <v>1</v>
      </c>
      <c r="AB2880" s="39">
        <v>52.2</v>
      </c>
    </row>
    <row r="2881" spans="1:28" ht="27.6" x14ac:dyDescent="0.3">
      <c r="A2881" t="str">
        <f t="shared" si="88"/>
        <v>2015_5250</v>
      </c>
      <c r="D2881" s="109">
        <v>2878</v>
      </c>
      <c r="E2881" s="109">
        <v>5250</v>
      </c>
      <c r="F2881" s="109">
        <v>5250</v>
      </c>
      <c r="G2881" s="109" t="s">
        <v>247</v>
      </c>
      <c r="H2881" s="109">
        <v>2015</v>
      </c>
      <c r="I2881" s="109">
        <v>0</v>
      </c>
      <c r="J2881" s="109">
        <v>1</v>
      </c>
      <c r="K2881" s="109">
        <v>4531.8</v>
      </c>
      <c r="L2881" s="109">
        <v>4455.5</v>
      </c>
      <c r="Q2881" t="str">
        <f t="shared" si="89"/>
        <v>2019_5607</v>
      </c>
      <c r="R2881" s="124">
        <v>2878</v>
      </c>
      <c r="S2881" s="39">
        <v>5607</v>
      </c>
      <c r="T2881" s="39">
        <v>5607</v>
      </c>
      <c r="U2881" s="39" t="s">
        <v>257</v>
      </c>
      <c r="V2881" s="39">
        <v>12.2035</v>
      </c>
      <c r="W2881" s="39">
        <v>2019</v>
      </c>
      <c r="X2881" s="39">
        <v>847.9</v>
      </c>
      <c r="Y2881" s="39">
        <v>5607</v>
      </c>
      <c r="Z2881" s="39">
        <v>0</v>
      </c>
      <c r="AA2881" s="39">
        <v>1</v>
      </c>
      <c r="AB2881" s="39">
        <v>69.48</v>
      </c>
    </row>
    <row r="2882" spans="1:28" ht="27.6" x14ac:dyDescent="0.3">
      <c r="A2882" t="str">
        <f t="shared" si="88"/>
        <v>2015_5256</v>
      </c>
      <c r="D2882" s="109">
        <v>2879</v>
      </c>
      <c r="E2882" s="109">
        <v>5256</v>
      </c>
      <c r="F2882" s="109">
        <v>5256</v>
      </c>
      <c r="G2882" s="109" t="s">
        <v>248</v>
      </c>
      <c r="H2882" s="109">
        <v>2015</v>
      </c>
      <c r="I2882" s="109">
        <v>0</v>
      </c>
      <c r="J2882" s="109">
        <v>1</v>
      </c>
      <c r="K2882" s="109">
        <v>677.5</v>
      </c>
      <c r="L2882" s="109">
        <v>702.5</v>
      </c>
      <c r="Q2882" t="str">
        <f t="shared" si="89"/>
        <v>2019_5643</v>
      </c>
      <c r="R2882" s="124">
        <v>2879</v>
      </c>
      <c r="S2882" s="39">
        <v>5643</v>
      </c>
      <c r="T2882" s="39">
        <v>5643</v>
      </c>
      <c r="U2882" s="39" t="s">
        <v>258</v>
      </c>
      <c r="V2882" s="39">
        <v>15.652699999999999</v>
      </c>
      <c r="W2882" s="39">
        <v>2019</v>
      </c>
      <c r="X2882" s="39">
        <v>1117.5999999999999</v>
      </c>
      <c r="Y2882" s="39">
        <v>5643</v>
      </c>
      <c r="Z2882" s="39">
        <v>0</v>
      </c>
      <c r="AA2882" s="39">
        <v>1</v>
      </c>
      <c r="AB2882" s="39">
        <v>71.400000000000006</v>
      </c>
    </row>
    <row r="2883" spans="1:28" ht="55.2" x14ac:dyDescent="0.3">
      <c r="A2883" t="str">
        <f t="shared" si="88"/>
        <v>2015_5283</v>
      </c>
      <c r="D2883" s="109">
        <v>2880</v>
      </c>
      <c r="E2883" s="109">
        <v>5283</v>
      </c>
      <c r="F2883" s="109">
        <v>5283</v>
      </c>
      <c r="G2883" s="109" t="s">
        <v>249</v>
      </c>
      <c r="H2883" s="109">
        <v>2015</v>
      </c>
      <c r="I2883" s="109">
        <v>0</v>
      </c>
      <c r="J2883" s="109">
        <v>1</v>
      </c>
      <c r="K2883" s="109">
        <v>716.9</v>
      </c>
      <c r="L2883" s="109">
        <v>689.9</v>
      </c>
      <c r="Q2883" t="str">
        <f t="shared" si="89"/>
        <v>2019_5697</v>
      </c>
      <c r="R2883" s="124">
        <v>2880</v>
      </c>
      <c r="S2883" s="39">
        <v>5697</v>
      </c>
      <c r="T2883" s="39">
        <v>5697</v>
      </c>
      <c r="U2883" s="39" t="s">
        <v>795</v>
      </c>
      <c r="V2883" s="39">
        <v>11.4939</v>
      </c>
      <c r="W2883" s="39">
        <v>2019</v>
      </c>
      <c r="X2883" s="39">
        <v>413</v>
      </c>
      <c r="Y2883" s="39">
        <v>5697</v>
      </c>
      <c r="Z2883" s="39">
        <v>0</v>
      </c>
      <c r="AA2883" s="39">
        <v>1</v>
      </c>
      <c r="AB2883" s="39">
        <v>35.932000000000002</v>
      </c>
    </row>
    <row r="2884" spans="1:28" ht="27.6" x14ac:dyDescent="0.3">
      <c r="A2884" t="str">
        <f t="shared" si="88"/>
        <v>2015_5310</v>
      </c>
      <c r="D2884" s="109">
        <v>2881</v>
      </c>
      <c r="E2884" s="109">
        <v>5310</v>
      </c>
      <c r="F2884" s="109">
        <v>5310</v>
      </c>
      <c r="G2884" s="109" t="s">
        <v>250</v>
      </c>
      <c r="H2884" s="109">
        <v>2015</v>
      </c>
      <c r="I2884" s="109">
        <v>0</v>
      </c>
      <c r="J2884" s="109">
        <v>1</v>
      </c>
      <c r="K2884" s="109">
        <v>674.2</v>
      </c>
      <c r="L2884" s="109">
        <v>677.2</v>
      </c>
      <c r="Q2884" t="str">
        <f t="shared" si="89"/>
        <v>2019_5724</v>
      </c>
      <c r="R2884" s="124">
        <v>2881</v>
      </c>
      <c r="S2884" s="39">
        <v>5724</v>
      </c>
      <c r="T2884" s="39">
        <v>5724</v>
      </c>
      <c r="U2884" s="39" t="s">
        <v>260</v>
      </c>
      <c r="V2884" s="39">
        <v>9.3853000000000009</v>
      </c>
      <c r="W2884" s="39">
        <v>2019</v>
      </c>
      <c r="X2884" s="39">
        <v>171</v>
      </c>
      <c r="Y2884" s="39">
        <v>5724</v>
      </c>
      <c r="Z2884" s="39">
        <v>0</v>
      </c>
      <c r="AA2884" s="39">
        <v>1</v>
      </c>
      <c r="AB2884" s="39">
        <v>18.22</v>
      </c>
    </row>
    <row r="2885" spans="1:28" x14ac:dyDescent="0.3">
      <c r="A2885" t="str">
        <f t="shared" ref="A2885:A2948" si="90">CONCATENATE(H2885,"_",E2885)</f>
        <v>2015_5323</v>
      </c>
      <c r="D2885" s="109">
        <v>2882</v>
      </c>
      <c r="E2885" s="109">
        <v>5323</v>
      </c>
      <c r="F2885" s="109">
        <v>5325</v>
      </c>
      <c r="G2885" s="109" t="s">
        <v>251</v>
      </c>
      <c r="H2885" s="109">
        <v>2015</v>
      </c>
      <c r="I2885" s="109">
        <v>0</v>
      </c>
      <c r="J2885" s="109">
        <v>1</v>
      </c>
      <c r="K2885" s="109">
        <v>567.4</v>
      </c>
      <c r="L2885" s="109">
        <v>549</v>
      </c>
      <c r="Q2885" t="str">
        <f t="shared" ref="Q2885:Q2948" si="91">CONCATENATE(W2885,"_",S2885)</f>
        <v>2019_5805</v>
      </c>
      <c r="R2885" s="124">
        <v>2882</v>
      </c>
      <c r="S2885" s="39">
        <v>5805</v>
      </c>
      <c r="T2885" s="39">
        <v>5805</v>
      </c>
      <c r="U2885" s="39" t="s">
        <v>262</v>
      </c>
      <c r="V2885" s="39">
        <v>12.9191</v>
      </c>
      <c r="W2885" s="39">
        <v>2019</v>
      </c>
      <c r="X2885" s="39">
        <v>1278.0999999999999</v>
      </c>
      <c r="Y2885" s="39">
        <v>5805</v>
      </c>
      <c r="Z2885" s="39">
        <v>0</v>
      </c>
      <c r="AA2885" s="39">
        <v>1</v>
      </c>
      <c r="AB2885" s="39">
        <v>98.930999999999997</v>
      </c>
    </row>
    <row r="2886" spans="1:28" ht="41.4" x14ac:dyDescent="0.3">
      <c r="A2886" t="str">
        <f t="shared" si="90"/>
        <v>2015_5463</v>
      </c>
      <c r="D2886" s="109">
        <v>2883</v>
      </c>
      <c r="E2886" s="109">
        <v>5463</v>
      </c>
      <c r="F2886" s="109">
        <v>5463</v>
      </c>
      <c r="G2886" s="109" t="s">
        <v>253</v>
      </c>
      <c r="H2886" s="109">
        <v>2015</v>
      </c>
      <c r="I2886" s="109">
        <v>0</v>
      </c>
      <c r="J2886" s="109">
        <v>1</v>
      </c>
      <c r="K2886" s="109">
        <v>1133.0999999999999</v>
      </c>
      <c r="L2886" s="109">
        <v>1105.0999999999999</v>
      </c>
      <c r="Q2886" t="str">
        <f t="shared" si="91"/>
        <v>2019_5823</v>
      </c>
      <c r="R2886" s="124">
        <v>2883</v>
      </c>
      <c r="S2886" s="39">
        <v>5823</v>
      </c>
      <c r="T2886" s="39">
        <v>5823</v>
      </c>
      <c r="U2886" s="39" t="s">
        <v>263</v>
      </c>
      <c r="V2886" s="39">
        <v>11.546099999999999</v>
      </c>
      <c r="W2886" s="39">
        <v>2019</v>
      </c>
      <c r="X2886" s="39">
        <v>351</v>
      </c>
      <c r="Y2886" s="39">
        <v>5823</v>
      </c>
      <c r="Z2886" s="39">
        <v>0</v>
      </c>
      <c r="AA2886" s="39">
        <v>1</v>
      </c>
      <c r="AB2886" s="39">
        <v>30.4</v>
      </c>
    </row>
    <row r="2887" spans="1:28" ht="27.6" x14ac:dyDescent="0.3">
      <c r="A2887" t="str">
        <f t="shared" si="90"/>
        <v>2015_5486</v>
      </c>
      <c r="D2887" s="109">
        <v>2884</v>
      </c>
      <c r="E2887" s="109">
        <v>5486</v>
      </c>
      <c r="F2887" s="109">
        <v>5486</v>
      </c>
      <c r="G2887" s="109" t="s">
        <v>254</v>
      </c>
      <c r="H2887" s="109">
        <v>2015</v>
      </c>
      <c r="I2887" s="109">
        <v>0</v>
      </c>
      <c r="J2887" s="109">
        <v>1</v>
      </c>
      <c r="K2887" s="109">
        <v>375.2</v>
      </c>
      <c r="L2887" s="109">
        <v>338</v>
      </c>
      <c r="Q2887" t="str">
        <f t="shared" si="91"/>
        <v>2019_5832</v>
      </c>
      <c r="R2887" s="124">
        <v>2884</v>
      </c>
      <c r="S2887" s="39">
        <v>5832</v>
      </c>
      <c r="T2887" s="39">
        <v>5832</v>
      </c>
      <c r="U2887" s="39" t="s">
        <v>264</v>
      </c>
      <c r="V2887" s="39">
        <v>10.532500000000001</v>
      </c>
      <c r="W2887" s="39">
        <v>2019</v>
      </c>
      <c r="X2887" s="39">
        <v>178</v>
      </c>
      <c r="Y2887" s="39">
        <v>5832</v>
      </c>
      <c r="Z2887" s="39">
        <v>0</v>
      </c>
      <c r="AA2887" s="39">
        <v>1</v>
      </c>
      <c r="AB2887" s="39">
        <v>16.899999999999999</v>
      </c>
    </row>
    <row r="2888" spans="1:28" ht="41.4" x14ac:dyDescent="0.3">
      <c r="A2888" t="str">
        <f t="shared" si="90"/>
        <v>2015_5508</v>
      </c>
      <c r="D2888" s="109">
        <v>2885</v>
      </c>
      <c r="E2888" s="109">
        <v>5508</v>
      </c>
      <c r="F2888" s="109">
        <v>5508</v>
      </c>
      <c r="G2888" s="109" t="s">
        <v>255</v>
      </c>
      <c r="H2888" s="109">
        <v>2015</v>
      </c>
      <c r="I2888" s="109">
        <v>0</v>
      </c>
      <c r="J2888" s="109">
        <v>1</v>
      </c>
      <c r="K2888" s="109">
        <v>309.2</v>
      </c>
      <c r="L2888" s="109">
        <v>320.2</v>
      </c>
      <c r="Q2888" t="str">
        <f t="shared" si="91"/>
        <v>2019_5877</v>
      </c>
      <c r="R2888" s="124">
        <v>2885</v>
      </c>
      <c r="S2888" s="39">
        <v>5877</v>
      </c>
      <c r="T2888" s="39">
        <v>5877</v>
      </c>
      <c r="U2888" s="39" t="s">
        <v>265</v>
      </c>
      <c r="V2888" s="39">
        <v>14.644399999999999</v>
      </c>
      <c r="W2888" s="39">
        <v>2019</v>
      </c>
      <c r="X2888" s="39">
        <v>1620.7</v>
      </c>
      <c r="Y2888" s="39">
        <v>5877</v>
      </c>
      <c r="Z2888" s="39">
        <v>0</v>
      </c>
      <c r="AA2888" s="39">
        <v>1</v>
      </c>
      <c r="AB2888" s="39">
        <v>110.67</v>
      </c>
    </row>
    <row r="2889" spans="1:28" x14ac:dyDescent="0.3">
      <c r="A2889" t="str">
        <f t="shared" si="90"/>
        <v>2015_1975</v>
      </c>
      <c r="D2889" s="109">
        <v>2886</v>
      </c>
      <c r="E2889" s="109">
        <v>1975</v>
      </c>
      <c r="F2889" s="109">
        <v>1975</v>
      </c>
      <c r="G2889" s="109" t="s">
        <v>121</v>
      </c>
      <c r="H2889" s="109">
        <v>2015</v>
      </c>
      <c r="I2889" s="109">
        <v>0</v>
      </c>
      <c r="J2889" s="109">
        <v>1</v>
      </c>
      <c r="K2889" s="109">
        <v>429.6</v>
      </c>
      <c r="L2889" s="109">
        <v>418.6</v>
      </c>
      <c r="Q2889" t="str">
        <f t="shared" si="91"/>
        <v>2019_5895</v>
      </c>
      <c r="R2889" s="124">
        <v>2886</v>
      </c>
      <c r="S2889" s="39">
        <v>5895</v>
      </c>
      <c r="T2889" s="39">
        <v>5895</v>
      </c>
      <c r="U2889" s="39" t="s">
        <v>266</v>
      </c>
      <c r="V2889" s="39">
        <v>9.3449000000000009</v>
      </c>
      <c r="W2889" s="39">
        <v>2019</v>
      </c>
      <c r="X2889" s="39">
        <v>243.2</v>
      </c>
      <c r="Y2889" s="39">
        <v>5895</v>
      </c>
      <c r="Z2889" s="39">
        <v>0</v>
      </c>
      <c r="AA2889" s="39">
        <v>1</v>
      </c>
      <c r="AB2889" s="39">
        <v>26.024999999999999</v>
      </c>
    </row>
    <row r="2890" spans="1:28" x14ac:dyDescent="0.3">
      <c r="A2890" t="str">
        <f t="shared" si="90"/>
        <v>2015_4824</v>
      </c>
      <c r="D2890" s="109">
        <v>2887</v>
      </c>
      <c r="E2890" s="109">
        <v>4824</v>
      </c>
      <c r="F2890" s="109">
        <v>5510</v>
      </c>
      <c r="G2890" s="109" t="s">
        <v>256</v>
      </c>
      <c r="H2890" s="109">
        <v>2015</v>
      </c>
      <c r="I2890" s="109">
        <v>0</v>
      </c>
      <c r="J2890" s="109">
        <v>1</v>
      </c>
      <c r="K2890" s="109">
        <v>691</v>
      </c>
      <c r="L2890" s="109">
        <v>604</v>
      </c>
      <c r="Q2890" t="str">
        <f t="shared" si="91"/>
        <v>2019_5949</v>
      </c>
      <c r="R2890" s="124">
        <v>2887</v>
      </c>
      <c r="S2890" s="39">
        <v>5949</v>
      </c>
      <c r="T2890" s="39">
        <v>5949</v>
      </c>
      <c r="U2890" s="39" t="s">
        <v>267</v>
      </c>
      <c r="V2890" s="39">
        <v>13.693899999999999</v>
      </c>
      <c r="W2890" s="39">
        <v>2019</v>
      </c>
      <c r="X2890" s="39">
        <v>1079.9000000000001</v>
      </c>
      <c r="Y2890" s="39">
        <v>5949</v>
      </c>
      <c r="Z2890" s="39">
        <v>0</v>
      </c>
      <c r="AA2890" s="39">
        <v>1</v>
      </c>
      <c r="AB2890" s="39">
        <v>78.86</v>
      </c>
    </row>
    <row r="2891" spans="1:28" ht="27.6" x14ac:dyDescent="0.3">
      <c r="A2891" t="str">
        <f t="shared" si="90"/>
        <v>2015_5607</v>
      </c>
      <c r="D2891" s="109">
        <v>2888</v>
      </c>
      <c r="E2891" s="109">
        <v>5607</v>
      </c>
      <c r="F2891" s="109">
        <v>5607</v>
      </c>
      <c r="G2891" s="109" t="s">
        <v>257</v>
      </c>
      <c r="H2891" s="109">
        <v>2015</v>
      </c>
      <c r="I2891" s="109">
        <v>0</v>
      </c>
      <c r="J2891" s="109">
        <v>1</v>
      </c>
      <c r="K2891" s="109">
        <v>739.7</v>
      </c>
      <c r="L2891" s="109">
        <v>796.7</v>
      </c>
      <c r="Q2891" t="str">
        <f t="shared" si="91"/>
        <v>2019_5976</v>
      </c>
      <c r="R2891" s="124">
        <v>2888</v>
      </c>
      <c r="S2891" s="39">
        <v>5976</v>
      </c>
      <c r="T2891" s="39">
        <v>5976</v>
      </c>
      <c r="U2891" s="39" t="s">
        <v>268</v>
      </c>
      <c r="V2891" s="39">
        <v>11.984999999999999</v>
      </c>
      <c r="W2891" s="39">
        <v>2019</v>
      </c>
      <c r="X2891" s="39">
        <v>1036.0999999999999</v>
      </c>
      <c r="Y2891" s="39">
        <v>5976</v>
      </c>
      <c r="Z2891" s="39">
        <v>0</v>
      </c>
      <c r="AA2891" s="39">
        <v>1</v>
      </c>
      <c r="AB2891" s="39">
        <v>86.45</v>
      </c>
    </row>
    <row r="2892" spans="1:28" ht="41.4" x14ac:dyDescent="0.3">
      <c r="A2892" t="str">
        <f t="shared" si="90"/>
        <v>2015_5643</v>
      </c>
      <c r="D2892" s="109">
        <v>2889</v>
      </c>
      <c r="E2892" s="109">
        <v>5643</v>
      </c>
      <c r="F2892" s="109">
        <v>5643</v>
      </c>
      <c r="G2892" s="109" t="s">
        <v>258</v>
      </c>
      <c r="H2892" s="109">
        <v>2015</v>
      </c>
      <c r="I2892" s="109">
        <v>0</v>
      </c>
      <c r="J2892" s="109">
        <v>1</v>
      </c>
      <c r="K2892" s="109">
        <v>1010.2</v>
      </c>
      <c r="L2892" s="109">
        <v>1085.3</v>
      </c>
      <c r="Q2892" t="str">
        <f t="shared" si="91"/>
        <v>2019_5994</v>
      </c>
      <c r="R2892" s="124">
        <v>2889</v>
      </c>
      <c r="S2892" s="39">
        <v>5994</v>
      </c>
      <c r="T2892" s="39">
        <v>5994</v>
      </c>
      <c r="U2892" s="39" t="s">
        <v>269</v>
      </c>
      <c r="V2892" s="39">
        <v>12.3895</v>
      </c>
      <c r="W2892" s="39">
        <v>2019</v>
      </c>
      <c r="X2892" s="39">
        <v>762.2</v>
      </c>
      <c r="Y2892" s="39">
        <v>5994</v>
      </c>
      <c r="Z2892" s="39">
        <v>0</v>
      </c>
      <c r="AA2892" s="39">
        <v>1</v>
      </c>
      <c r="AB2892" s="39">
        <v>61.52</v>
      </c>
    </row>
    <row r="2893" spans="1:28" x14ac:dyDescent="0.3">
      <c r="A2893" t="str">
        <f t="shared" si="90"/>
        <v>2015_5697</v>
      </c>
      <c r="D2893" s="109">
        <v>2890</v>
      </c>
      <c r="E2893" s="109">
        <v>5697</v>
      </c>
      <c r="F2893" s="109">
        <v>5697</v>
      </c>
      <c r="G2893" s="109" t="s">
        <v>795</v>
      </c>
      <c r="H2893" s="109">
        <v>2015</v>
      </c>
      <c r="I2893" s="109">
        <v>0</v>
      </c>
      <c r="J2893" s="109">
        <v>1</v>
      </c>
      <c r="K2893" s="109">
        <v>450.2</v>
      </c>
      <c r="L2893" s="109">
        <v>458</v>
      </c>
      <c r="Q2893" t="str">
        <f t="shared" si="91"/>
        <v>2019_6003</v>
      </c>
      <c r="R2893" s="124">
        <v>2890</v>
      </c>
      <c r="S2893" s="39">
        <v>6003</v>
      </c>
      <c r="T2893" s="39">
        <v>6003</v>
      </c>
      <c r="U2893" s="39" t="s">
        <v>270</v>
      </c>
      <c r="V2893" s="39">
        <v>11.3689</v>
      </c>
      <c r="W2893" s="39">
        <v>2019</v>
      </c>
      <c r="X2893" s="39">
        <v>479.2</v>
      </c>
      <c r="Y2893" s="39">
        <v>6003</v>
      </c>
      <c r="Z2893" s="39">
        <v>0</v>
      </c>
      <c r="AA2893" s="39">
        <v>1</v>
      </c>
      <c r="AB2893" s="39">
        <v>42.15</v>
      </c>
    </row>
    <row r="2894" spans="1:28" ht="27.6" x14ac:dyDescent="0.3">
      <c r="A2894" t="str">
        <f t="shared" si="90"/>
        <v>2015_5724</v>
      </c>
      <c r="D2894" s="109">
        <v>2891</v>
      </c>
      <c r="E2894" s="109">
        <v>5724</v>
      </c>
      <c r="F2894" s="109">
        <v>5724</v>
      </c>
      <c r="G2894" s="109" t="s">
        <v>260</v>
      </c>
      <c r="H2894" s="109">
        <v>2015</v>
      </c>
      <c r="I2894" s="109">
        <v>0</v>
      </c>
      <c r="J2894" s="109">
        <v>1</v>
      </c>
      <c r="K2894" s="109">
        <v>246</v>
      </c>
      <c r="L2894" s="109">
        <v>187</v>
      </c>
      <c r="Q2894" t="str">
        <f t="shared" si="91"/>
        <v>2019_6012</v>
      </c>
      <c r="R2894" s="124">
        <v>2891</v>
      </c>
      <c r="S2894" s="39">
        <v>6012</v>
      </c>
      <c r="T2894" s="39">
        <v>6012</v>
      </c>
      <c r="U2894" s="39" t="s">
        <v>271</v>
      </c>
      <c r="V2894" s="39">
        <v>12.5</v>
      </c>
      <c r="W2894" s="39">
        <v>2019</v>
      </c>
      <c r="X2894" s="39">
        <v>538.5</v>
      </c>
      <c r="Y2894" s="39">
        <v>6012</v>
      </c>
      <c r="Z2894" s="39">
        <v>0</v>
      </c>
      <c r="AA2894" s="39">
        <v>1</v>
      </c>
      <c r="AB2894" s="39">
        <v>43.08</v>
      </c>
    </row>
    <row r="2895" spans="1:28" ht="27.6" x14ac:dyDescent="0.3">
      <c r="A2895" t="str">
        <f t="shared" si="90"/>
        <v>2015_5805</v>
      </c>
      <c r="D2895" s="109">
        <v>2892</v>
      </c>
      <c r="E2895" s="109">
        <v>5805</v>
      </c>
      <c r="F2895" s="109">
        <v>5805</v>
      </c>
      <c r="G2895" s="109" t="s">
        <v>262</v>
      </c>
      <c r="H2895" s="109">
        <v>2015</v>
      </c>
      <c r="I2895" s="109">
        <v>0</v>
      </c>
      <c r="J2895" s="109">
        <v>1</v>
      </c>
      <c r="K2895" s="109">
        <v>1150.4000000000001</v>
      </c>
      <c r="L2895" s="109">
        <v>1281</v>
      </c>
      <c r="Q2895" t="str">
        <f t="shared" si="91"/>
        <v>2019_6030</v>
      </c>
      <c r="R2895" s="124">
        <v>2892</v>
      </c>
      <c r="S2895" s="39">
        <v>6030</v>
      </c>
      <c r="T2895" s="39">
        <v>6030</v>
      </c>
      <c r="U2895" s="39" t="s">
        <v>272</v>
      </c>
      <c r="V2895" s="39">
        <v>12.7227</v>
      </c>
      <c r="W2895" s="39">
        <v>2019</v>
      </c>
      <c r="X2895" s="39">
        <v>1389.8</v>
      </c>
      <c r="Y2895" s="39">
        <v>6030</v>
      </c>
      <c r="Z2895" s="39">
        <v>0</v>
      </c>
      <c r="AA2895" s="39">
        <v>1</v>
      </c>
      <c r="AB2895" s="39">
        <v>109.238</v>
      </c>
    </row>
    <row r="2896" spans="1:28" ht="27.6" x14ac:dyDescent="0.3">
      <c r="A2896" t="str">
        <f t="shared" si="90"/>
        <v>2015_5823</v>
      </c>
      <c r="D2896" s="109">
        <v>2893</v>
      </c>
      <c r="E2896" s="109">
        <v>5823</v>
      </c>
      <c r="F2896" s="109">
        <v>5823</v>
      </c>
      <c r="G2896" s="109" t="s">
        <v>263</v>
      </c>
      <c r="H2896" s="109">
        <v>2015</v>
      </c>
      <c r="I2896" s="109">
        <v>0</v>
      </c>
      <c r="J2896" s="109">
        <v>1</v>
      </c>
      <c r="K2896" s="109">
        <v>351.3</v>
      </c>
      <c r="L2896" s="109">
        <v>315</v>
      </c>
      <c r="Q2896" t="str">
        <f t="shared" si="91"/>
        <v>2019_6048</v>
      </c>
      <c r="R2896" s="124">
        <v>2893</v>
      </c>
      <c r="S2896" s="39">
        <v>6048</v>
      </c>
      <c r="T2896" s="39">
        <v>6035</v>
      </c>
      <c r="U2896" s="39" t="s">
        <v>273</v>
      </c>
      <c r="V2896" s="39">
        <v>13.689299999999999</v>
      </c>
      <c r="W2896" s="39">
        <v>2019</v>
      </c>
      <c r="X2896" s="39">
        <v>641</v>
      </c>
      <c r="Y2896" s="39">
        <v>6048</v>
      </c>
      <c r="Z2896" s="39">
        <v>0</v>
      </c>
      <c r="AA2896" s="39">
        <v>1</v>
      </c>
      <c r="AB2896" s="39">
        <v>46.825000000000003</v>
      </c>
    </row>
    <row r="2897" spans="1:28" ht="27.6" x14ac:dyDescent="0.3">
      <c r="A2897" t="str">
        <f t="shared" si="90"/>
        <v>2015_5832</v>
      </c>
      <c r="D2897" s="109">
        <v>2894</v>
      </c>
      <c r="E2897" s="109">
        <v>5832</v>
      </c>
      <c r="F2897" s="109">
        <v>5832</v>
      </c>
      <c r="G2897" s="109" t="s">
        <v>264</v>
      </c>
      <c r="H2897" s="109">
        <v>2015</v>
      </c>
      <c r="I2897" s="109">
        <v>0</v>
      </c>
      <c r="J2897" s="109">
        <v>1</v>
      </c>
      <c r="K2897" s="109">
        <v>293.2</v>
      </c>
      <c r="L2897" s="109">
        <v>188</v>
      </c>
      <c r="Q2897" t="str">
        <f t="shared" si="91"/>
        <v>2019_6039</v>
      </c>
      <c r="R2897" s="124">
        <v>2894</v>
      </c>
      <c r="S2897" s="39">
        <v>6039</v>
      </c>
      <c r="T2897" s="39">
        <v>6039</v>
      </c>
      <c r="U2897" s="39" t="s">
        <v>274</v>
      </c>
      <c r="V2897" s="39">
        <v>15.335699999999999</v>
      </c>
      <c r="W2897" s="39">
        <v>2019</v>
      </c>
      <c r="X2897" s="39">
        <v>14242.1</v>
      </c>
      <c r="Y2897" s="39">
        <v>6039</v>
      </c>
      <c r="Z2897" s="39">
        <v>0</v>
      </c>
      <c r="AA2897" s="39">
        <v>1</v>
      </c>
      <c r="AB2897" s="39">
        <v>928.69</v>
      </c>
    </row>
    <row r="2898" spans="1:28" x14ac:dyDescent="0.3">
      <c r="A2898" t="str">
        <f t="shared" si="90"/>
        <v>2015_5877</v>
      </c>
      <c r="D2898" s="109">
        <v>2895</v>
      </c>
      <c r="E2898" s="109">
        <v>5877</v>
      </c>
      <c r="F2898" s="109">
        <v>5877</v>
      </c>
      <c r="G2898" s="109" t="s">
        <v>265</v>
      </c>
      <c r="H2898" s="109">
        <v>2015</v>
      </c>
      <c r="I2898" s="109">
        <v>0</v>
      </c>
      <c r="J2898" s="109">
        <v>1</v>
      </c>
      <c r="K2898" s="109">
        <v>1403.2</v>
      </c>
      <c r="L2898" s="109">
        <v>1621.2</v>
      </c>
      <c r="Q2898" t="str">
        <f t="shared" si="91"/>
        <v>2019_6093</v>
      </c>
      <c r="R2898" s="124">
        <v>2895</v>
      </c>
      <c r="S2898" s="39">
        <v>6093</v>
      </c>
      <c r="T2898" s="39">
        <v>6093</v>
      </c>
      <c r="U2898" s="39" t="s">
        <v>275</v>
      </c>
      <c r="V2898" s="39">
        <v>14.813700000000001</v>
      </c>
      <c r="W2898" s="39">
        <v>2019</v>
      </c>
      <c r="X2898" s="39">
        <v>1494.7</v>
      </c>
      <c r="Y2898" s="39">
        <v>6093</v>
      </c>
      <c r="Z2898" s="39">
        <v>0</v>
      </c>
      <c r="AA2898" s="39">
        <v>1</v>
      </c>
      <c r="AB2898" s="39">
        <v>100.9</v>
      </c>
    </row>
    <row r="2899" spans="1:28" ht="41.4" x14ac:dyDescent="0.3">
      <c r="A2899" t="str">
        <f t="shared" si="90"/>
        <v>2015_5895</v>
      </c>
      <c r="D2899" s="109">
        <v>2896</v>
      </c>
      <c r="E2899" s="109">
        <v>5895</v>
      </c>
      <c r="F2899" s="109">
        <v>5895</v>
      </c>
      <c r="G2899" s="109" t="s">
        <v>266</v>
      </c>
      <c r="H2899" s="109">
        <v>2015</v>
      </c>
      <c r="I2899" s="109">
        <v>0</v>
      </c>
      <c r="J2899" s="109">
        <v>1</v>
      </c>
      <c r="K2899" s="109">
        <v>297.7</v>
      </c>
      <c r="L2899" s="109">
        <v>271.7</v>
      </c>
      <c r="Q2899" t="str">
        <f t="shared" si="91"/>
        <v>2019_6091</v>
      </c>
      <c r="R2899" s="124">
        <v>2896</v>
      </c>
      <c r="S2899" s="39">
        <v>6091</v>
      </c>
      <c r="T2899" s="39">
        <v>6091</v>
      </c>
      <c r="U2899" s="39" t="s">
        <v>359</v>
      </c>
      <c r="V2899" s="39">
        <v>11.025</v>
      </c>
      <c r="W2899" s="39">
        <v>2019</v>
      </c>
      <c r="X2899" s="39">
        <v>867.8</v>
      </c>
      <c r="Y2899" s="39">
        <v>6091</v>
      </c>
      <c r="Z2899" s="39">
        <v>0</v>
      </c>
      <c r="AA2899" s="39">
        <v>1</v>
      </c>
      <c r="AB2899" s="39">
        <v>78.712000000000003</v>
      </c>
    </row>
    <row r="2900" spans="1:28" ht="27.6" x14ac:dyDescent="0.3">
      <c r="A2900" t="str">
        <f t="shared" si="90"/>
        <v>2015_5949</v>
      </c>
      <c r="D2900" s="109">
        <v>2897</v>
      </c>
      <c r="E2900" s="109">
        <v>5949</v>
      </c>
      <c r="F2900" s="109">
        <v>5949</v>
      </c>
      <c r="G2900" s="109" t="s">
        <v>267</v>
      </c>
      <c r="H2900" s="109">
        <v>2015</v>
      </c>
      <c r="I2900" s="109">
        <v>0</v>
      </c>
      <c r="J2900" s="109">
        <v>1</v>
      </c>
      <c r="K2900" s="109">
        <v>1079.5</v>
      </c>
      <c r="L2900" s="109">
        <v>1068.5</v>
      </c>
      <c r="Q2900" t="str">
        <f t="shared" si="91"/>
        <v>2019_6095</v>
      </c>
      <c r="R2900" s="124">
        <v>2897</v>
      </c>
      <c r="S2900" s="39">
        <v>6095</v>
      </c>
      <c r="T2900" s="39">
        <v>6095</v>
      </c>
      <c r="U2900" s="39" t="s">
        <v>277</v>
      </c>
      <c r="V2900" s="39">
        <v>13.426399999999999</v>
      </c>
      <c r="W2900" s="39">
        <v>2019</v>
      </c>
      <c r="X2900" s="39">
        <v>692.8</v>
      </c>
      <c r="Y2900" s="39">
        <v>6095</v>
      </c>
      <c r="Z2900" s="39">
        <v>0</v>
      </c>
      <c r="AA2900" s="39">
        <v>1</v>
      </c>
      <c r="AB2900" s="39">
        <v>51.6</v>
      </c>
    </row>
    <row r="2901" spans="1:28" ht="27.6" x14ac:dyDescent="0.3">
      <c r="A2901" t="str">
        <f t="shared" si="90"/>
        <v>2015_5976</v>
      </c>
      <c r="D2901" s="109">
        <v>2898</v>
      </c>
      <c r="E2901" s="109">
        <v>5976</v>
      </c>
      <c r="F2901" s="109">
        <v>5976</v>
      </c>
      <c r="G2901" s="109" t="s">
        <v>268</v>
      </c>
      <c r="H2901" s="109">
        <v>2015</v>
      </c>
      <c r="I2901" s="109">
        <v>0</v>
      </c>
      <c r="J2901" s="109">
        <v>1</v>
      </c>
      <c r="K2901" s="109">
        <v>1003.5</v>
      </c>
      <c r="L2901" s="109">
        <v>1035.7</v>
      </c>
      <c r="Q2901" t="str">
        <f t="shared" si="91"/>
        <v>2019_5157</v>
      </c>
      <c r="R2901" s="124">
        <v>2898</v>
      </c>
      <c r="S2901" s="39">
        <v>5157</v>
      </c>
      <c r="T2901" s="39">
        <v>6099</v>
      </c>
      <c r="U2901" s="39" t="s">
        <v>281</v>
      </c>
      <c r="V2901" s="39">
        <v>11.9115</v>
      </c>
      <c r="W2901" s="39">
        <v>2019</v>
      </c>
      <c r="X2901" s="39">
        <v>592</v>
      </c>
      <c r="Y2901" s="39">
        <v>5157</v>
      </c>
      <c r="Z2901" s="39">
        <v>0</v>
      </c>
      <c r="AA2901" s="39">
        <v>1</v>
      </c>
      <c r="AB2901" s="39">
        <v>49.7</v>
      </c>
    </row>
    <row r="2902" spans="1:28" ht="27.6" x14ac:dyDescent="0.3">
      <c r="A2902" t="str">
        <f t="shared" si="90"/>
        <v>2015_5994</v>
      </c>
      <c r="D2902" s="109">
        <v>2899</v>
      </c>
      <c r="E2902" s="109">
        <v>5994</v>
      </c>
      <c r="F2902" s="109">
        <v>5994</v>
      </c>
      <c r="G2902" s="109" t="s">
        <v>269</v>
      </c>
      <c r="H2902" s="109">
        <v>2015</v>
      </c>
      <c r="I2902" s="109">
        <v>0</v>
      </c>
      <c r="J2902" s="109">
        <v>1</v>
      </c>
      <c r="K2902" s="109">
        <v>768.1</v>
      </c>
      <c r="L2902" s="109">
        <v>774.1</v>
      </c>
      <c r="Q2902" t="str">
        <f t="shared" si="91"/>
        <v>2019_6097</v>
      </c>
      <c r="R2902" s="124">
        <v>2899</v>
      </c>
      <c r="S2902" s="39">
        <v>6097</v>
      </c>
      <c r="T2902" s="39">
        <v>6097</v>
      </c>
      <c r="U2902" s="39" t="s">
        <v>279</v>
      </c>
      <c r="V2902" s="39">
        <v>6.5738000000000003</v>
      </c>
      <c r="W2902" s="39">
        <v>2019</v>
      </c>
      <c r="X2902" s="39">
        <v>118</v>
      </c>
      <c r="Y2902" s="39">
        <v>6097</v>
      </c>
      <c r="Z2902" s="39">
        <v>0</v>
      </c>
      <c r="AA2902" s="39">
        <v>1</v>
      </c>
      <c r="AB2902" s="39">
        <v>17.95</v>
      </c>
    </row>
    <row r="2903" spans="1:28" ht="27.6" x14ac:dyDescent="0.3">
      <c r="A2903" t="str">
        <f t="shared" si="90"/>
        <v>2015_6003</v>
      </c>
      <c r="D2903" s="109">
        <v>2900</v>
      </c>
      <c r="E2903" s="109">
        <v>6003</v>
      </c>
      <c r="F2903" s="109">
        <v>6003</v>
      </c>
      <c r="G2903" s="109" t="s">
        <v>270</v>
      </c>
      <c r="H2903" s="109">
        <v>2015</v>
      </c>
      <c r="I2903" s="109">
        <v>0</v>
      </c>
      <c r="J2903" s="109">
        <v>1</v>
      </c>
      <c r="K2903" s="109">
        <v>332.8</v>
      </c>
      <c r="L2903" s="109">
        <v>391.8</v>
      </c>
      <c r="Q2903" t="str">
        <f t="shared" si="91"/>
        <v>2019_6098</v>
      </c>
      <c r="R2903" s="124">
        <v>2900</v>
      </c>
      <c r="S2903" s="39">
        <v>6098</v>
      </c>
      <c r="T2903" s="39">
        <v>6098</v>
      </c>
      <c r="U2903" s="39" t="s">
        <v>796</v>
      </c>
      <c r="V2903" s="39">
        <v>13.226100000000001</v>
      </c>
      <c r="W2903" s="39">
        <v>2019</v>
      </c>
      <c r="X2903" s="39">
        <v>1468.1</v>
      </c>
      <c r="Y2903" s="39">
        <v>6098</v>
      </c>
      <c r="Z2903" s="39">
        <v>0</v>
      </c>
      <c r="AA2903" s="39">
        <v>1</v>
      </c>
      <c r="AB2903" s="39">
        <v>111</v>
      </c>
    </row>
    <row r="2904" spans="1:28" ht="41.4" x14ac:dyDescent="0.3">
      <c r="A2904" t="str">
        <f t="shared" si="90"/>
        <v>2015_6012</v>
      </c>
      <c r="D2904" s="109">
        <v>2901</v>
      </c>
      <c r="E2904" s="109">
        <v>6012</v>
      </c>
      <c r="F2904" s="109">
        <v>6012</v>
      </c>
      <c r="G2904" s="109" t="s">
        <v>271</v>
      </c>
      <c r="H2904" s="109">
        <v>2015</v>
      </c>
      <c r="I2904" s="109">
        <v>0</v>
      </c>
      <c r="J2904" s="109">
        <v>1</v>
      </c>
      <c r="K2904" s="109">
        <v>529.6</v>
      </c>
      <c r="L2904" s="109">
        <v>529.29999999999995</v>
      </c>
      <c r="Q2904" t="str">
        <f t="shared" si="91"/>
        <v>2019_6100</v>
      </c>
      <c r="R2904" s="124">
        <v>2901</v>
      </c>
      <c r="S2904" s="39">
        <v>6100</v>
      </c>
      <c r="T2904" s="39">
        <v>6100</v>
      </c>
      <c r="U2904" s="39" t="s">
        <v>282</v>
      </c>
      <c r="V2904" s="39">
        <v>9.9001000000000001</v>
      </c>
      <c r="W2904" s="39">
        <v>2019</v>
      </c>
      <c r="X2904" s="39">
        <v>461.8</v>
      </c>
      <c r="Y2904" s="39">
        <v>6100</v>
      </c>
      <c r="Z2904" s="39">
        <v>0</v>
      </c>
      <c r="AA2904" s="39">
        <v>1</v>
      </c>
      <c r="AB2904" s="39">
        <v>46.646000000000001</v>
      </c>
    </row>
    <row r="2905" spans="1:28" ht="27.6" x14ac:dyDescent="0.3">
      <c r="A2905" t="str">
        <f t="shared" si="90"/>
        <v>2015_6030</v>
      </c>
      <c r="D2905" s="109">
        <v>2902</v>
      </c>
      <c r="E2905" s="109">
        <v>6030</v>
      </c>
      <c r="F2905" s="109">
        <v>6030</v>
      </c>
      <c r="G2905" s="109" t="s">
        <v>272</v>
      </c>
      <c r="H2905" s="109">
        <v>2015</v>
      </c>
      <c r="I2905" s="109">
        <v>0</v>
      </c>
      <c r="J2905" s="109">
        <v>1</v>
      </c>
      <c r="K2905" s="109">
        <v>1194.9000000000001</v>
      </c>
      <c r="L2905" s="109">
        <v>1224</v>
      </c>
      <c r="Q2905" t="str">
        <f t="shared" si="91"/>
        <v>2019_6101</v>
      </c>
      <c r="R2905" s="124">
        <v>2902</v>
      </c>
      <c r="S2905" s="39">
        <v>6101</v>
      </c>
      <c r="T2905" s="39">
        <v>6101</v>
      </c>
      <c r="U2905" s="39" t="s">
        <v>283</v>
      </c>
      <c r="V2905" s="39">
        <v>15.026300000000001</v>
      </c>
      <c r="W2905" s="39">
        <v>2019</v>
      </c>
      <c r="X2905" s="39">
        <v>6913.6</v>
      </c>
      <c r="Y2905" s="39">
        <v>6101</v>
      </c>
      <c r="Z2905" s="39">
        <v>0</v>
      </c>
      <c r="AA2905" s="39">
        <v>1</v>
      </c>
      <c r="AB2905" s="39">
        <v>460.1</v>
      </c>
    </row>
    <row r="2906" spans="1:28" ht="41.4" x14ac:dyDescent="0.3">
      <c r="A2906" t="str">
        <f t="shared" si="90"/>
        <v>2015_6048</v>
      </c>
      <c r="D2906" s="109">
        <v>2903</v>
      </c>
      <c r="E2906" s="109">
        <v>6048</v>
      </c>
      <c r="F2906" s="109">
        <v>6035</v>
      </c>
      <c r="G2906" s="109" t="s">
        <v>273</v>
      </c>
      <c r="H2906" s="109">
        <v>2015</v>
      </c>
      <c r="I2906" s="109">
        <v>0</v>
      </c>
      <c r="J2906" s="109">
        <v>1</v>
      </c>
      <c r="K2906" s="109">
        <v>482.5</v>
      </c>
      <c r="L2906" s="109">
        <v>612.70000000000005</v>
      </c>
      <c r="Q2906" t="str">
        <f t="shared" si="91"/>
        <v>2019_6094</v>
      </c>
      <c r="R2906" s="124">
        <v>2903</v>
      </c>
      <c r="S2906" s="39">
        <v>6094</v>
      </c>
      <c r="T2906" s="39">
        <v>6094</v>
      </c>
      <c r="U2906" s="39" t="s">
        <v>276</v>
      </c>
      <c r="V2906" s="39">
        <v>13.110799999999999</v>
      </c>
      <c r="W2906" s="39">
        <v>2019</v>
      </c>
      <c r="X2906" s="39">
        <v>491</v>
      </c>
      <c r="Y2906" s="39">
        <v>6094</v>
      </c>
      <c r="Z2906" s="39">
        <v>0</v>
      </c>
      <c r="AA2906" s="39">
        <v>1</v>
      </c>
      <c r="AB2906" s="39">
        <v>37.450000000000003</v>
      </c>
    </row>
    <row r="2907" spans="1:28" ht="55.2" x14ac:dyDescent="0.3">
      <c r="A2907" t="str">
        <f t="shared" si="90"/>
        <v>2015_6039</v>
      </c>
      <c r="D2907" s="109">
        <v>2904</v>
      </c>
      <c r="E2907" s="109">
        <v>6039</v>
      </c>
      <c r="F2907" s="109">
        <v>6039</v>
      </c>
      <c r="G2907" s="109" t="s">
        <v>274</v>
      </c>
      <c r="H2907" s="109">
        <v>2015</v>
      </c>
      <c r="I2907" s="109">
        <v>0</v>
      </c>
      <c r="J2907" s="109">
        <v>1</v>
      </c>
      <c r="K2907" s="109">
        <v>14614.8</v>
      </c>
      <c r="L2907" s="109">
        <v>14273.3</v>
      </c>
      <c r="Q2907" t="str">
        <f t="shared" si="91"/>
        <v>2019_6096</v>
      </c>
      <c r="R2907" s="124">
        <v>2904</v>
      </c>
      <c r="S2907" s="39">
        <v>6096</v>
      </c>
      <c r="T2907" s="39">
        <v>6096</v>
      </c>
      <c r="U2907" s="39" t="s">
        <v>947</v>
      </c>
      <c r="V2907" s="39">
        <v>11.5608</v>
      </c>
      <c r="W2907" s="39">
        <v>2019</v>
      </c>
      <c r="X2907" s="39">
        <v>517</v>
      </c>
      <c r="Y2907" s="39">
        <v>6096</v>
      </c>
      <c r="Z2907" s="39">
        <v>0</v>
      </c>
      <c r="AA2907" s="39">
        <v>1</v>
      </c>
      <c r="AB2907" s="39">
        <v>44.72</v>
      </c>
    </row>
    <row r="2908" spans="1:28" x14ac:dyDescent="0.3">
      <c r="A2908" t="str">
        <f t="shared" si="90"/>
        <v>2015_6093</v>
      </c>
      <c r="D2908" s="109">
        <v>2905</v>
      </c>
      <c r="E2908" s="109">
        <v>6093</v>
      </c>
      <c r="F2908" s="109">
        <v>6093</v>
      </c>
      <c r="G2908" s="109" t="s">
        <v>275</v>
      </c>
      <c r="H2908" s="109">
        <v>2015</v>
      </c>
      <c r="I2908" s="109">
        <v>0</v>
      </c>
      <c r="J2908" s="109">
        <v>1</v>
      </c>
      <c r="K2908" s="109">
        <v>1297</v>
      </c>
      <c r="L2908" s="109">
        <v>1429.1</v>
      </c>
      <c r="Q2908" t="str">
        <f t="shared" si="91"/>
        <v>2019_6102</v>
      </c>
      <c r="R2908" s="124">
        <v>2905</v>
      </c>
      <c r="S2908" s="39">
        <v>6102</v>
      </c>
      <c r="T2908" s="39">
        <v>6102</v>
      </c>
      <c r="U2908" s="39" t="s">
        <v>284</v>
      </c>
      <c r="V2908" s="39">
        <v>13.883900000000001</v>
      </c>
      <c r="W2908" s="39">
        <v>2019</v>
      </c>
      <c r="X2908" s="39">
        <v>2029</v>
      </c>
      <c r="Y2908" s="39">
        <v>6102</v>
      </c>
      <c r="Z2908" s="39">
        <v>0</v>
      </c>
      <c r="AA2908" s="39">
        <v>1</v>
      </c>
      <c r="AB2908" s="39">
        <v>146.13999999999999</v>
      </c>
    </row>
    <row r="2909" spans="1:28" ht="27.6" x14ac:dyDescent="0.3">
      <c r="A2909" t="str">
        <f t="shared" si="90"/>
        <v>2015_6091</v>
      </c>
      <c r="D2909" s="109">
        <v>2906</v>
      </c>
      <c r="E2909" s="109">
        <v>6091</v>
      </c>
      <c r="F2909" s="109">
        <v>6091</v>
      </c>
      <c r="G2909" s="109" t="s">
        <v>359</v>
      </c>
      <c r="H2909" s="109">
        <v>2015</v>
      </c>
      <c r="I2909" s="109">
        <v>0</v>
      </c>
      <c r="J2909" s="109">
        <v>1</v>
      </c>
      <c r="K2909" s="109">
        <v>920.9</v>
      </c>
      <c r="L2909" s="109">
        <v>868.9</v>
      </c>
      <c r="Q2909" t="str">
        <f t="shared" si="91"/>
        <v>2019_6120</v>
      </c>
      <c r="R2909" s="124">
        <v>2906</v>
      </c>
      <c r="S2909" s="39">
        <v>6120</v>
      </c>
      <c r="T2909" s="39">
        <v>6120</v>
      </c>
      <c r="U2909" s="39" t="s">
        <v>285</v>
      </c>
      <c r="V2909" s="39">
        <v>14.7681</v>
      </c>
      <c r="W2909" s="39">
        <v>2019</v>
      </c>
      <c r="X2909" s="39">
        <v>1222.8</v>
      </c>
      <c r="Y2909" s="39">
        <v>6120</v>
      </c>
      <c r="Z2909" s="39">
        <v>0</v>
      </c>
      <c r="AA2909" s="39">
        <v>1</v>
      </c>
      <c r="AB2909" s="39">
        <v>82.8</v>
      </c>
    </row>
    <row r="2910" spans="1:28" ht="27.6" x14ac:dyDescent="0.3">
      <c r="A2910" t="str">
        <f t="shared" si="90"/>
        <v>2015_6095</v>
      </c>
      <c r="D2910" s="109">
        <v>2907</v>
      </c>
      <c r="E2910" s="109">
        <v>6095</v>
      </c>
      <c r="F2910" s="109">
        <v>6095</v>
      </c>
      <c r="G2910" s="109" t="s">
        <v>277</v>
      </c>
      <c r="H2910" s="109">
        <v>2015</v>
      </c>
      <c r="I2910" s="109">
        <v>0</v>
      </c>
      <c r="J2910" s="109">
        <v>1</v>
      </c>
      <c r="K2910" s="109">
        <v>651.29999999999995</v>
      </c>
      <c r="L2910" s="109">
        <v>728.4</v>
      </c>
      <c r="Q2910" t="str">
        <f t="shared" si="91"/>
        <v>2019_6138</v>
      </c>
      <c r="R2910" s="124">
        <v>2907</v>
      </c>
      <c r="S2910" s="39">
        <v>6138</v>
      </c>
      <c r="T2910" s="39">
        <v>6138</v>
      </c>
      <c r="U2910" s="39" t="s">
        <v>286</v>
      </c>
      <c r="V2910" s="39">
        <v>9.7888999999999999</v>
      </c>
      <c r="W2910" s="39">
        <v>2019</v>
      </c>
      <c r="X2910" s="39">
        <v>371</v>
      </c>
      <c r="Y2910" s="39">
        <v>6138</v>
      </c>
      <c r="Z2910" s="39">
        <v>0</v>
      </c>
      <c r="AA2910" s="39">
        <v>1</v>
      </c>
      <c r="AB2910" s="39">
        <v>37.9</v>
      </c>
    </row>
    <row r="2911" spans="1:28" ht="27.6" x14ac:dyDescent="0.3">
      <c r="A2911" t="str">
        <f t="shared" si="90"/>
        <v>2015_5157</v>
      </c>
      <c r="D2911" s="109">
        <v>2908</v>
      </c>
      <c r="E2911" s="109">
        <v>5157</v>
      </c>
      <c r="F2911" s="109">
        <v>6099</v>
      </c>
      <c r="G2911" s="109" t="s">
        <v>281</v>
      </c>
      <c r="H2911" s="109">
        <v>2015</v>
      </c>
      <c r="I2911" s="109">
        <v>0</v>
      </c>
      <c r="J2911" s="109">
        <v>1</v>
      </c>
      <c r="K2911" s="109">
        <v>624.6</v>
      </c>
      <c r="L2911" s="109">
        <v>598.29999999999995</v>
      </c>
      <c r="Q2911" t="str">
        <f t="shared" si="91"/>
        <v>2019_5751</v>
      </c>
      <c r="R2911" s="124">
        <v>2908</v>
      </c>
      <c r="S2911" s="39">
        <v>5751</v>
      </c>
      <c r="T2911" s="39">
        <v>5751</v>
      </c>
      <c r="U2911" s="39" t="s">
        <v>261</v>
      </c>
      <c r="V2911" s="39">
        <v>12.737500000000001</v>
      </c>
      <c r="W2911" s="39">
        <v>2019</v>
      </c>
      <c r="X2911" s="39">
        <v>565.1</v>
      </c>
      <c r="Y2911" s="39">
        <v>5751</v>
      </c>
      <c r="Z2911" s="39">
        <v>0</v>
      </c>
      <c r="AA2911" s="39">
        <v>1</v>
      </c>
      <c r="AB2911" s="39">
        <v>44.365000000000002</v>
      </c>
    </row>
    <row r="2912" spans="1:28" x14ac:dyDescent="0.3">
      <c r="A2912" t="str">
        <f t="shared" si="90"/>
        <v>2015_6097</v>
      </c>
      <c r="D2912" s="109">
        <v>2909</v>
      </c>
      <c r="E2912" s="109">
        <v>6097</v>
      </c>
      <c r="F2912" s="109">
        <v>6097</v>
      </c>
      <c r="G2912" s="109" t="s">
        <v>279</v>
      </c>
      <c r="H2912" s="109">
        <v>2015</v>
      </c>
      <c r="I2912" s="109">
        <v>0</v>
      </c>
      <c r="J2912" s="109">
        <v>1</v>
      </c>
      <c r="K2912" s="109">
        <v>187</v>
      </c>
      <c r="L2912" s="109">
        <v>112</v>
      </c>
      <c r="Q2912" t="str">
        <f t="shared" si="91"/>
        <v>2019_6165</v>
      </c>
      <c r="R2912" s="124">
        <v>2909</v>
      </c>
      <c r="S2912" s="39">
        <v>6165</v>
      </c>
      <c r="T2912" s="39">
        <v>6165</v>
      </c>
      <c r="U2912" s="39" t="s">
        <v>287</v>
      </c>
      <c r="V2912" s="39">
        <v>11.9886</v>
      </c>
      <c r="W2912" s="39">
        <v>2019</v>
      </c>
      <c r="X2912" s="39">
        <v>232.1</v>
      </c>
      <c r="Y2912" s="39">
        <v>6165</v>
      </c>
      <c r="Z2912" s="39">
        <v>0</v>
      </c>
      <c r="AA2912" s="39">
        <v>1</v>
      </c>
      <c r="AB2912" s="39">
        <v>19.36</v>
      </c>
    </row>
    <row r="2913" spans="1:30" ht="27.6" x14ac:dyDescent="0.3">
      <c r="A2913" t="str">
        <f t="shared" si="90"/>
        <v>2015_6098</v>
      </c>
      <c r="D2913" s="109">
        <v>2910</v>
      </c>
      <c r="E2913" s="109">
        <v>6098</v>
      </c>
      <c r="F2913" s="109">
        <v>6098</v>
      </c>
      <c r="G2913" s="109" t="s">
        <v>796</v>
      </c>
      <c r="H2913" s="109">
        <v>2015</v>
      </c>
      <c r="I2913" s="109">
        <v>0</v>
      </c>
      <c r="J2913" s="109">
        <v>1</v>
      </c>
      <c r="K2913" s="109">
        <v>1544.1</v>
      </c>
      <c r="L2913" s="109">
        <v>1441.1</v>
      </c>
      <c r="Q2913" t="str">
        <f t="shared" si="91"/>
        <v>2019_6175</v>
      </c>
      <c r="R2913" s="124">
        <v>2910</v>
      </c>
      <c r="S2913" s="39">
        <v>6175</v>
      </c>
      <c r="T2913" s="39">
        <v>6175</v>
      </c>
      <c r="U2913" s="39" t="s">
        <v>288</v>
      </c>
      <c r="V2913" s="39">
        <v>12.3512</v>
      </c>
      <c r="W2913" s="39">
        <v>2019</v>
      </c>
      <c r="X2913" s="39">
        <v>584</v>
      </c>
      <c r="Y2913" s="39">
        <v>6175</v>
      </c>
      <c r="Z2913" s="39">
        <v>0</v>
      </c>
      <c r="AA2913" s="39">
        <v>1</v>
      </c>
      <c r="AB2913" s="39">
        <v>47.283000000000001</v>
      </c>
    </row>
    <row r="2914" spans="1:30" ht="27.6" x14ac:dyDescent="0.3">
      <c r="A2914" t="str">
        <f t="shared" si="90"/>
        <v>2015_6100</v>
      </c>
      <c r="D2914" s="109">
        <v>2911</v>
      </c>
      <c r="E2914" s="109">
        <v>6100</v>
      </c>
      <c r="F2914" s="109">
        <v>6100</v>
      </c>
      <c r="G2914" s="109" t="s">
        <v>282</v>
      </c>
      <c r="H2914" s="109">
        <v>2015</v>
      </c>
      <c r="I2914" s="109">
        <v>0</v>
      </c>
      <c r="J2914" s="109">
        <v>1</v>
      </c>
      <c r="K2914" s="109">
        <v>546</v>
      </c>
      <c r="L2914" s="109">
        <v>502</v>
      </c>
      <c r="Q2914" t="str">
        <f t="shared" si="91"/>
        <v>2019_6219</v>
      </c>
      <c r="R2914" s="124">
        <v>2911</v>
      </c>
      <c r="S2914" s="39">
        <v>6219</v>
      </c>
      <c r="T2914" s="39">
        <v>6219</v>
      </c>
      <c r="U2914" s="39" t="s">
        <v>289</v>
      </c>
      <c r="V2914" s="39">
        <v>14.125999999999999</v>
      </c>
      <c r="W2914" s="39">
        <v>2019</v>
      </c>
      <c r="X2914" s="39">
        <v>2499.6</v>
      </c>
      <c r="Y2914" s="39">
        <v>6219</v>
      </c>
      <c r="Z2914" s="39">
        <v>0</v>
      </c>
      <c r="AA2914" s="39">
        <v>1</v>
      </c>
      <c r="AB2914" s="39">
        <v>176.95</v>
      </c>
    </row>
    <row r="2915" spans="1:30" x14ac:dyDescent="0.3">
      <c r="A2915" t="str">
        <f t="shared" si="90"/>
        <v>2015_6101</v>
      </c>
      <c r="D2915" s="109">
        <v>2912</v>
      </c>
      <c r="E2915" s="109">
        <v>6101</v>
      </c>
      <c r="F2915" s="109">
        <v>6101</v>
      </c>
      <c r="G2915" s="109" t="s">
        <v>283</v>
      </c>
      <c r="H2915" s="109">
        <v>2015</v>
      </c>
      <c r="I2915" s="109">
        <v>0</v>
      </c>
      <c r="J2915" s="109">
        <v>1</v>
      </c>
      <c r="K2915" s="109">
        <v>6801.5</v>
      </c>
      <c r="L2915" s="109">
        <v>6802.9</v>
      </c>
      <c r="Q2915" t="str">
        <f t="shared" si="91"/>
        <v>2019_6246</v>
      </c>
      <c r="R2915" s="124">
        <v>2912</v>
      </c>
      <c r="S2915" s="39">
        <v>6246</v>
      </c>
      <c r="T2915" s="39">
        <v>6246</v>
      </c>
      <c r="U2915" s="39" t="s">
        <v>290</v>
      </c>
      <c r="V2915" s="39">
        <v>7.7050000000000001</v>
      </c>
      <c r="W2915" s="39">
        <v>2019</v>
      </c>
      <c r="X2915" s="39">
        <v>79.400000000000006</v>
      </c>
      <c r="Y2915" s="39">
        <v>6246</v>
      </c>
      <c r="Z2915" s="39">
        <v>0</v>
      </c>
      <c r="AA2915" s="39">
        <v>1</v>
      </c>
      <c r="AB2915" s="39">
        <v>10.305</v>
      </c>
    </row>
    <row r="2916" spans="1:30" ht="41.4" x14ac:dyDescent="0.3">
      <c r="A2916" t="str">
        <f t="shared" si="90"/>
        <v>2015_6094</v>
      </c>
      <c r="D2916" s="109">
        <v>2913</v>
      </c>
      <c r="E2916" s="109">
        <v>6094</v>
      </c>
      <c r="F2916" s="109">
        <v>6094</v>
      </c>
      <c r="G2916" s="109" t="s">
        <v>276</v>
      </c>
      <c r="H2916" s="109">
        <v>2015</v>
      </c>
      <c r="I2916" s="109">
        <v>0</v>
      </c>
      <c r="J2916" s="109">
        <v>1</v>
      </c>
      <c r="K2916" s="109">
        <v>597.4</v>
      </c>
      <c r="L2916" s="109">
        <v>491.1</v>
      </c>
      <c r="Q2916" t="str">
        <f t="shared" si="91"/>
        <v>2019_6273</v>
      </c>
      <c r="R2916" s="124">
        <v>2913</v>
      </c>
      <c r="S2916" s="39">
        <v>6273</v>
      </c>
      <c r="T2916" s="39">
        <v>6273</v>
      </c>
      <c r="U2916" s="39" t="s">
        <v>358</v>
      </c>
      <c r="V2916" s="39">
        <v>12.5824</v>
      </c>
      <c r="W2916" s="39">
        <v>2019</v>
      </c>
      <c r="X2916" s="39">
        <v>807.6</v>
      </c>
      <c r="Y2916" s="39">
        <v>6273</v>
      </c>
      <c r="Z2916" s="39">
        <v>0</v>
      </c>
      <c r="AA2916" s="39">
        <v>1</v>
      </c>
      <c r="AB2916" s="39">
        <v>64.185000000000002</v>
      </c>
      <c r="AD2916">
        <f>X2916/AB2916</f>
        <v>12.582379060528162</v>
      </c>
    </row>
    <row r="2917" spans="1:30" x14ac:dyDescent="0.3">
      <c r="A2917" t="str">
        <f t="shared" si="90"/>
        <v>2015_6096</v>
      </c>
      <c r="D2917" s="109">
        <v>2914</v>
      </c>
      <c r="E2917" s="109">
        <v>6096</v>
      </c>
      <c r="F2917" s="109">
        <v>6096</v>
      </c>
      <c r="G2917" s="109" t="s">
        <v>947</v>
      </c>
      <c r="H2917" s="109">
        <v>2015</v>
      </c>
      <c r="I2917" s="109">
        <v>0</v>
      </c>
      <c r="J2917" s="109">
        <v>1</v>
      </c>
      <c r="K2917" s="109">
        <v>535.6</v>
      </c>
      <c r="L2917" s="109">
        <v>500</v>
      </c>
      <c r="Q2917" t="str">
        <f t="shared" si="91"/>
        <v>2019_6408</v>
      </c>
      <c r="R2917" s="124">
        <v>2914</v>
      </c>
      <c r="S2917" s="39">
        <v>6408</v>
      </c>
      <c r="T2917" s="39">
        <v>6408</v>
      </c>
      <c r="U2917" s="39" t="s">
        <v>292</v>
      </c>
      <c r="V2917" s="39">
        <v>12.965199999999999</v>
      </c>
      <c r="W2917" s="39">
        <v>2019</v>
      </c>
      <c r="X2917" s="39">
        <v>954.3</v>
      </c>
      <c r="Y2917" s="39">
        <v>6408</v>
      </c>
      <c r="Z2917" s="39">
        <v>0</v>
      </c>
      <c r="AA2917" s="39">
        <v>1</v>
      </c>
      <c r="AB2917" s="39">
        <v>73.605000000000004</v>
      </c>
    </row>
    <row r="2918" spans="1:30" x14ac:dyDescent="0.3">
      <c r="A2918" t="str">
        <f t="shared" si="90"/>
        <v>2015_6102</v>
      </c>
      <c r="D2918" s="109">
        <v>2915</v>
      </c>
      <c r="E2918" s="109">
        <v>6102</v>
      </c>
      <c r="F2918" s="109">
        <v>6102</v>
      </c>
      <c r="G2918" s="109" t="s">
        <v>284</v>
      </c>
      <c r="H2918" s="109">
        <v>2015</v>
      </c>
      <c r="I2918" s="109">
        <v>0</v>
      </c>
      <c r="J2918" s="109">
        <v>1</v>
      </c>
      <c r="K2918" s="109">
        <v>1875</v>
      </c>
      <c r="L2918" s="109">
        <v>1941</v>
      </c>
      <c r="Q2918" t="str">
        <f t="shared" si="91"/>
        <v>2019_6453</v>
      </c>
      <c r="R2918" s="124">
        <v>2915</v>
      </c>
      <c r="S2918" s="39">
        <v>6453</v>
      </c>
      <c r="T2918" s="39">
        <v>6453</v>
      </c>
      <c r="U2918" s="39" t="s">
        <v>293</v>
      </c>
      <c r="V2918" s="39">
        <v>15.638400000000001</v>
      </c>
      <c r="W2918" s="39">
        <v>2019</v>
      </c>
      <c r="X2918" s="39">
        <v>836.5</v>
      </c>
      <c r="Y2918" s="39">
        <v>6453</v>
      </c>
      <c r="Z2918" s="39">
        <v>0</v>
      </c>
      <c r="AA2918" s="39">
        <v>1</v>
      </c>
      <c r="AB2918" s="39">
        <v>53.49</v>
      </c>
    </row>
    <row r="2919" spans="1:30" ht="27.6" x14ac:dyDescent="0.3">
      <c r="A2919" t="str">
        <f t="shared" si="90"/>
        <v>2015_6120</v>
      </c>
      <c r="D2919" s="109">
        <v>2916</v>
      </c>
      <c r="E2919" s="109">
        <v>6120</v>
      </c>
      <c r="F2919" s="109">
        <v>6120</v>
      </c>
      <c r="G2919" s="109" t="s">
        <v>285</v>
      </c>
      <c r="H2919" s="109">
        <v>2015</v>
      </c>
      <c r="I2919" s="109">
        <v>0</v>
      </c>
      <c r="J2919" s="109">
        <v>1</v>
      </c>
      <c r="K2919" s="109">
        <v>1170.7</v>
      </c>
      <c r="L2919" s="109">
        <v>1246.5999999999999</v>
      </c>
      <c r="Q2919" t="str">
        <f t="shared" si="91"/>
        <v>2019_6460</v>
      </c>
      <c r="R2919" s="124">
        <v>2916</v>
      </c>
      <c r="S2919" s="39">
        <v>6460</v>
      </c>
      <c r="T2919" s="39">
        <v>6460</v>
      </c>
      <c r="U2919" s="39" t="s">
        <v>294</v>
      </c>
      <c r="V2919" s="39">
        <v>13.110799999999999</v>
      </c>
      <c r="W2919" s="39">
        <v>2019</v>
      </c>
      <c r="X2919" s="39">
        <v>662.2</v>
      </c>
      <c r="Y2919" s="39">
        <v>6460</v>
      </c>
      <c r="Z2919" s="39">
        <v>0</v>
      </c>
      <c r="AA2919" s="39">
        <v>1</v>
      </c>
      <c r="AB2919" s="39">
        <v>50.508000000000003</v>
      </c>
    </row>
    <row r="2920" spans="1:30" ht="27.6" x14ac:dyDescent="0.3">
      <c r="A2920" t="str">
        <f t="shared" si="90"/>
        <v>2015_6138</v>
      </c>
      <c r="D2920" s="109">
        <v>2917</v>
      </c>
      <c r="E2920" s="109">
        <v>6138</v>
      </c>
      <c r="F2920" s="109">
        <v>6138</v>
      </c>
      <c r="G2920" s="109" t="s">
        <v>286</v>
      </c>
      <c r="H2920" s="109">
        <v>2015</v>
      </c>
      <c r="I2920" s="109">
        <v>0</v>
      </c>
      <c r="J2920" s="109">
        <v>1</v>
      </c>
      <c r="K2920" s="109">
        <v>359.3</v>
      </c>
      <c r="L2920" s="109">
        <v>350.1</v>
      </c>
      <c r="Q2920" t="str">
        <f t="shared" si="91"/>
        <v>2019_6462</v>
      </c>
      <c r="R2920" s="124">
        <v>2917</v>
      </c>
      <c r="S2920" s="39">
        <v>6462</v>
      </c>
      <c r="T2920" s="39">
        <v>6462</v>
      </c>
      <c r="U2920" s="39" t="s">
        <v>295</v>
      </c>
      <c r="V2920" s="39">
        <v>11.158200000000001</v>
      </c>
      <c r="W2920" s="39">
        <v>2019</v>
      </c>
      <c r="X2920" s="39">
        <v>239.4</v>
      </c>
      <c r="Y2920" s="39">
        <v>6462</v>
      </c>
      <c r="Z2920" s="39">
        <v>0</v>
      </c>
      <c r="AA2920" s="39">
        <v>1</v>
      </c>
      <c r="AB2920" s="39">
        <v>21.454999999999998</v>
      </c>
    </row>
    <row r="2921" spans="1:30" x14ac:dyDescent="0.3">
      <c r="A2921" t="str">
        <f t="shared" si="90"/>
        <v>2015_5751</v>
      </c>
      <c r="D2921" s="109">
        <v>2918</v>
      </c>
      <c r="E2921" s="109">
        <v>5751</v>
      </c>
      <c r="F2921" s="109">
        <v>5751</v>
      </c>
      <c r="G2921" s="109" t="s">
        <v>261</v>
      </c>
      <c r="H2921" s="109">
        <v>2015</v>
      </c>
      <c r="I2921" s="109">
        <v>0</v>
      </c>
      <c r="J2921" s="109">
        <v>1</v>
      </c>
      <c r="K2921" s="109">
        <v>608.4</v>
      </c>
      <c r="L2921" s="109">
        <v>603.4</v>
      </c>
      <c r="Q2921" t="str">
        <f t="shared" si="91"/>
        <v>2019_6471</v>
      </c>
      <c r="R2921" s="124">
        <v>2918</v>
      </c>
      <c r="S2921" s="39">
        <v>6471</v>
      </c>
      <c r="T2921" s="39">
        <v>6471</v>
      </c>
      <c r="U2921" s="39" t="s">
        <v>296</v>
      </c>
      <c r="V2921" s="39">
        <v>10.4275</v>
      </c>
      <c r="W2921" s="39">
        <v>2019</v>
      </c>
      <c r="X2921" s="39">
        <v>372</v>
      </c>
      <c r="Y2921" s="39">
        <v>6471</v>
      </c>
      <c r="Z2921" s="39">
        <v>0</v>
      </c>
      <c r="AA2921" s="39">
        <v>1</v>
      </c>
      <c r="AB2921" s="39">
        <v>35.674999999999997</v>
      </c>
    </row>
    <row r="2922" spans="1:30" ht="27.6" x14ac:dyDescent="0.3">
      <c r="A2922" t="str">
        <f t="shared" si="90"/>
        <v>2015_6165</v>
      </c>
      <c r="D2922" s="109">
        <v>2919</v>
      </c>
      <c r="E2922" s="109">
        <v>6165</v>
      </c>
      <c r="F2922" s="109">
        <v>6165</v>
      </c>
      <c r="G2922" s="109" t="s">
        <v>287</v>
      </c>
      <c r="H2922" s="109">
        <v>2015</v>
      </c>
      <c r="I2922" s="109">
        <v>0</v>
      </c>
      <c r="J2922" s="109">
        <v>1</v>
      </c>
      <c r="K2922" s="109">
        <v>186</v>
      </c>
      <c r="L2922" s="109">
        <v>239</v>
      </c>
      <c r="Q2922" t="str">
        <f t="shared" si="91"/>
        <v>2019_6509</v>
      </c>
      <c r="R2922" s="124">
        <v>2919</v>
      </c>
      <c r="S2922" s="39">
        <v>6509</v>
      </c>
      <c r="T2922" s="39">
        <v>6509</v>
      </c>
      <c r="U2922" s="39" t="s">
        <v>297</v>
      </c>
      <c r="V2922" s="39">
        <v>10.722799999999999</v>
      </c>
      <c r="W2922" s="39">
        <v>2019</v>
      </c>
      <c r="X2922" s="39">
        <v>318.2</v>
      </c>
      <c r="Y2922" s="39">
        <v>6509</v>
      </c>
      <c r="Z2922" s="39">
        <v>0</v>
      </c>
      <c r="AA2922" s="39">
        <v>1</v>
      </c>
      <c r="AB2922" s="39">
        <v>29.675000000000001</v>
      </c>
    </row>
    <row r="2923" spans="1:30" ht="27.6" x14ac:dyDescent="0.3">
      <c r="A2923" t="str">
        <f t="shared" si="90"/>
        <v>2015_6175</v>
      </c>
      <c r="D2923" s="109">
        <v>2920</v>
      </c>
      <c r="E2923" s="109">
        <v>6175</v>
      </c>
      <c r="F2923" s="109">
        <v>6175</v>
      </c>
      <c r="G2923" s="109" t="s">
        <v>288</v>
      </c>
      <c r="H2923" s="109">
        <v>2015</v>
      </c>
      <c r="I2923" s="109">
        <v>0</v>
      </c>
      <c r="J2923" s="109">
        <v>1</v>
      </c>
      <c r="K2923" s="109">
        <v>620.4</v>
      </c>
      <c r="L2923" s="109">
        <v>581</v>
      </c>
      <c r="Q2923" t="str">
        <f t="shared" si="91"/>
        <v>2019_6512</v>
      </c>
      <c r="R2923" s="124">
        <v>2920</v>
      </c>
      <c r="S2923" s="39">
        <v>6512</v>
      </c>
      <c r="T2923" s="39">
        <v>6512</v>
      </c>
      <c r="U2923" s="39" t="s">
        <v>298</v>
      </c>
      <c r="V2923" s="39">
        <v>9.5747</v>
      </c>
      <c r="W2923" s="39">
        <v>2019</v>
      </c>
      <c r="X2923" s="39">
        <v>326.7</v>
      </c>
      <c r="Y2923" s="39">
        <v>6512</v>
      </c>
      <c r="Z2923" s="39">
        <v>0</v>
      </c>
      <c r="AA2923" s="39">
        <v>1</v>
      </c>
      <c r="AB2923" s="39">
        <v>34.121000000000002</v>
      </c>
    </row>
    <row r="2924" spans="1:30" ht="27.6" x14ac:dyDescent="0.3">
      <c r="A2924" t="str">
        <f t="shared" si="90"/>
        <v>2015_6219</v>
      </c>
      <c r="D2924" s="109">
        <v>2921</v>
      </c>
      <c r="E2924" s="109">
        <v>6219</v>
      </c>
      <c r="F2924" s="109">
        <v>6219</v>
      </c>
      <c r="G2924" s="109" t="s">
        <v>289</v>
      </c>
      <c r="H2924" s="109">
        <v>2015</v>
      </c>
      <c r="I2924" s="109">
        <v>0</v>
      </c>
      <c r="J2924" s="109">
        <v>1</v>
      </c>
      <c r="K2924" s="109">
        <v>2321.6999999999998</v>
      </c>
      <c r="L2924" s="109">
        <v>2399.9</v>
      </c>
      <c r="Q2924" t="str">
        <f t="shared" si="91"/>
        <v>2019_6516</v>
      </c>
      <c r="R2924" s="124">
        <v>2921</v>
      </c>
      <c r="S2924" s="39">
        <v>6516</v>
      </c>
      <c r="T2924" s="39">
        <v>6516</v>
      </c>
      <c r="U2924" s="39" t="s">
        <v>299</v>
      </c>
      <c r="V2924" s="39">
        <v>5.3164999999999996</v>
      </c>
      <c r="W2924" s="39">
        <v>2019</v>
      </c>
      <c r="X2924" s="39">
        <v>42</v>
      </c>
      <c r="Y2924" s="39">
        <v>6516</v>
      </c>
      <c r="Z2924" s="39">
        <v>0</v>
      </c>
      <c r="AA2924" s="39">
        <v>1</v>
      </c>
      <c r="AB2924" s="39">
        <v>7.9</v>
      </c>
    </row>
    <row r="2925" spans="1:30" ht="27.6" x14ac:dyDescent="0.3">
      <c r="A2925" t="str">
        <f t="shared" si="90"/>
        <v>2015_6246</v>
      </c>
      <c r="D2925" s="109">
        <v>2922</v>
      </c>
      <c r="E2925" s="109">
        <v>6246</v>
      </c>
      <c r="F2925" s="109">
        <v>6246</v>
      </c>
      <c r="G2925" s="109" t="s">
        <v>290</v>
      </c>
      <c r="H2925" s="109">
        <v>2015</v>
      </c>
      <c r="I2925" s="109">
        <v>0</v>
      </c>
      <c r="J2925" s="109">
        <v>1</v>
      </c>
      <c r="K2925" s="109">
        <v>169.7</v>
      </c>
      <c r="L2925" s="109">
        <v>91.2</v>
      </c>
      <c r="Q2925" t="str">
        <f t="shared" si="91"/>
        <v>2019_6534</v>
      </c>
      <c r="R2925" s="124">
        <v>2922</v>
      </c>
      <c r="S2925" s="39">
        <v>6534</v>
      </c>
      <c r="T2925" s="39">
        <v>6534</v>
      </c>
      <c r="U2925" s="39" t="s">
        <v>300</v>
      </c>
      <c r="V2925" s="39">
        <v>14.879</v>
      </c>
      <c r="W2925" s="39">
        <v>2019</v>
      </c>
      <c r="X2925" s="39">
        <v>787.1</v>
      </c>
      <c r="Y2925" s="39">
        <v>6534</v>
      </c>
      <c r="Z2925" s="39">
        <v>0</v>
      </c>
      <c r="AA2925" s="39">
        <v>1</v>
      </c>
      <c r="AB2925" s="39">
        <v>52.9</v>
      </c>
    </row>
    <row r="2926" spans="1:30" x14ac:dyDescent="0.3">
      <c r="A2926" t="str">
        <f t="shared" si="90"/>
        <v>2015_6273</v>
      </c>
      <c r="D2926" s="109">
        <v>2923</v>
      </c>
      <c r="E2926" s="109">
        <v>6273</v>
      </c>
      <c r="F2926" s="109">
        <v>6273</v>
      </c>
      <c r="G2926" s="109" t="s">
        <v>358</v>
      </c>
      <c r="H2926" s="109">
        <v>2015</v>
      </c>
      <c r="I2926" s="109">
        <v>0</v>
      </c>
      <c r="J2926" s="109">
        <v>1</v>
      </c>
      <c r="K2926" s="109">
        <v>832.5</v>
      </c>
      <c r="L2926" s="109">
        <v>827.5</v>
      </c>
      <c r="Q2926" t="str">
        <f t="shared" si="91"/>
        <v>2019_1935</v>
      </c>
      <c r="R2926" s="124">
        <v>2923</v>
      </c>
      <c r="S2926" s="39">
        <v>1935</v>
      </c>
      <c r="T2926" s="39">
        <v>6536</v>
      </c>
      <c r="U2926" s="39" t="s">
        <v>301</v>
      </c>
      <c r="V2926" s="39">
        <v>12.5108</v>
      </c>
      <c r="W2926" s="39">
        <v>2019</v>
      </c>
      <c r="X2926" s="39">
        <v>1027.3</v>
      </c>
      <c r="Y2926" s="39">
        <v>1935</v>
      </c>
      <c r="Z2926" s="39">
        <v>0</v>
      </c>
      <c r="AA2926" s="39">
        <v>1</v>
      </c>
      <c r="AB2926" s="39">
        <v>82.113</v>
      </c>
    </row>
    <row r="2927" spans="1:30" x14ac:dyDescent="0.3">
      <c r="A2927" t="str">
        <f t="shared" si="90"/>
        <v>2015_6408</v>
      </c>
      <c r="D2927" s="109">
        <v>2924</v>
      </c>
      <c r="E2927" s="109">
        <v>6408</v>
      </c>
      <c r="F2927" s="109">
        <v>6408</v>
      </c>
      <c r="G2927" s="109" t="s">
        <v>292</v>
      </c>
      <c r="H2927" s="109">
        <v>2015</v>
      </c>
      <c r="I2927" s="109">
        <v>0</v>
      </c>
      <c r="J2927" s="109">
        <v>1</v>
      </c>
      <c r="K2927" s="109">
        <v>871.4</v>
      </c>
      <c r="L2927" s="109">
        <v>916.4</v>
      </c>
      <c r="Q2927" t="str">
        <f t="shared" si="91"/>
        <v>2019_6561</v>
      </c>
      <c r="R2927" s="124">
        <v>2924</v>
      </c>
      <c r="S2927" s="39">
        <v>6561</v>
      </c>
      <c r="T2927" s="39">
        <v>6561</v>
      </c>
      <c r="U2927" s="39" t="s">
        <v>302</v>
      </c>
      <c r="V2927" s="39">
        <v>10.3188</v>
      </c>
      <c r="W2927" s="39">
        <v>2019</v>
      </c>
      <c r="X2927" s="39">
        <v>267</v>
      </c>
      <c r="Y2927" s="39">
        <v>6561</v>
      </c>
      <c r="Z2927" s="39">
        <v>0</v>
      </c>
      <c r="AA2927" s="39">
        <v>1</v>
      </c>
      <c r="AB2927" s="39">
        <v>25.875</v>
      </c>
    </row>
    <row r="2928" spans="1:30" ht="27.6" x14ac:dyDescent="0.3">
      <c r="A2928" t="str">
        <f t="shared" si="90"/>
        <v>2015_6453</v>
      </c>
      <c r="D2928" s="109">
        <v>2925</v>
      </c>
      <c r="E2928" s="109">
        <v>6453</v>
      </c>
      <c r="F2928" s="109">
        <v>6453</v>
      </c>
      <c r="G2928" s="109" t="s">
        <v>293</v>
      </c>
      <c r="H2928" s="109">
        <v>2015</v>
      </c>
      <c r="I2928" s="109">
        <v>0</v>
      </c>
      <c r="J2928" s="109">
        <v>1</v>
      </c>
      <c r="K2928" s="109">
        <v>572.20000000000005</v>
      </c>
      <c r="L2928" s="109">
        <v>809.1</v>
      </c>
      <c r="Q2928" t="str">
        <f t="shared" si="91"/>
        <v>2019_6579</v>
      </c>
      <c r="R2928" s="124">
        <v>2925</v>
      </c>
      <c r="S2928" s="39">
        <v>6579</v>
      </c>
      <c r="T2928" s="39">
        <v>6579</v>
      </c>
      <c r="U2928" s="39" t="s">
        <v>303</v>
      </c>
      <c r="V2928" s="39">
        <v>12.9917</v>
      </c>
      <c r="W2928" s="39">
        <v>2019</v>
      </c>
      <c r="X2928" s="39">
        <v>3982.1</v>
      </c>
      <c r="Y2928" s="39">
        <v>6579</v>
      </c>
      <c r="Z2928" s="39">
        <v>0</v>
      </c>
      <c r="AA2928" s="39">
        <v>1</v>
      </c>
      <c r="AB2928" s="39">
        <v>306.51</v>
      </c>
    </row>
    <row r="2929" spans="1:28" ht="41.4" x14ac:dyDescent="0.3">
      <c r="A2929" t="str">
        <f t="shared" si="90"/>
        <v>2015_6460</v>
      </c>
      <c r="D2929" s="109">
        <v>2926</v>
      </c>
      <c r="E2929" s="109">
        <v>6460</v>
      </c>
      <c r="F2929" s="109">
        <v>6460</v>
      </c>
      <c r="G2929" s="109" t="s">
        <v>294</v>
      </c>
      <c r="H2929" s="109">
        <v>2015</v>
      </c>
      <c r="I2929" s="109">
        <v>0</v>
      </c>
      <c r="J2929" s="109">
        <v>1</v>
      </c>
      <c r="K2929" s="109">
        <v>647.6</v>
      </c>
      <c r="L2929" s="109">
        <v>656.2</v>
      </c>
      <c r="Q2929" t="str">
        <f t="shared" si="91"/>
        <v>2019_6592</v>
      </c>
      <c r="R2929" s="124">
        <v>2926</v>
      </c>
      <c r="S2929" s="39">
        <v>6592</v>
      </c>
      <c r="T2929" s="39">
        <v>6592</v>
      </c>
      <c r="U2929" s="39" t="s">
        <v>948</v>
      </c>
      <c r="V2929" s="39">
        <v>10.9526</v>
      </c>
      <c r="W2929" s="39">
        <v>2019</v>
      </c>
      <c r="X2929" s="39">
        <v>814</v>
      </c>
      <c r="Y2929" s="39">
        <v>6592</v>
      </c>
      <c r="Z2929" s="39">
        <v>0</v>
      </c>
      <c r="AA2929" s="39">
        <v>2</v>
      </c>
      <c r="AB2929" s="39">
        <v>74.319999999999993</v>
      </c>
    </row>
    <row r="2930" spans="1:28" ht="27.6" x14ac:dyDescent="0.3">
      <c r="A2930" t="str">
        <f t="shared" si="90"/>
        <v>2015_6462</v>
      </c>
      <c r="D2930" s="109">
        <v>2927</v>
      </c>
      <c r="E2930" s="109">
        <v>6462</v>
      </c>
      <c r="F2930" s="109">
        <v>6462</v>
      </c>
      <c r="G2930" s="109" t="s">
        <v>295</v>
      </c>
      <c r="H2930" s="109">
        <v>2015</v>
      </c>
      <c r="I2930" s="109">
        <v>0</v>
      </c>
      <c r="J2930" s="109">
        <v>1</v>
      </c>
      <c r="K2930" s="109">
        <v>265.10000000000002</v>
      </c>
      <c r="L2930" s="109">
        <v>244.1</v>
      </c>
      <c r="Q2930" t="str">
        <f t="shared" si="91"/>
        <v>2019_6615</v>
      </c>
      <c r="R2930" s="124">
        <v>2927</v>
      </c>
      <c r="S2930" s="39">
        <v>6615</v>
      </c>
      <c r="T2930" s="39">
        <v>6615</v>
      </c>
      <c r="U2930" s="39" t="s">
        <v>306</v>
      </c>
      <c r="V2930" s="39">
        <v>14.6982</v>
      </c>
      <c r="W2930" s="39">
        <v>2019</v>
      </c>
      <c r="X2930" s="39">
        <v>869.4</v>
      </c>
      <c r="Y2930" s="39">
        <v>6615</v>
      </c>
      <c r="Z2930" s="39">
        <v>0</v>
      </c>
      <c r="AA2930" s="39">
        <v>1</v>
      </c>
      <c r="AB2930" s="39">
        <v>59.15</v>
      </c>
    </row>
    <row r="2931" spans="1:28" x14ac:dyDescent="0.3">
      <c r="A2931" t="str">
        <f t="shared" si="90"/>
        <v>2015_6471</v>
      </c>
      <c r="D2931" s="109">
        <v>2928</v>
      </c>
      <c r="E2931" s="109">
        <v>6471</v>
      </c>
      <c r="F2931" s="109">
        <v>6471</v>
      </c>
      <c r="G2931" s="109" t="s">
        <v>296</v>
      </c>
      <c r="H2931" s="109">
        <v>2015</v>
      </c>
      <c r="I2931" s="109">
        <v>0</v>
      </c>
      <c r="J2931" s="109">
        <v>1</v>
      </c>
      <c r="K2931" s="109">
        <v>452</v>
      </c>
      <c r="L2931" s="109">
        <v>423</v>
      </c>
      <c r="Q2931" t="str">
        <f t="shared" si="91"/>
        <v>2019_6651</v>
      </c>
      <c r="R2931" s="124">
        <v>2928</v>
      </c>
      <c r="S2931" s="39">
        <v>6651</v>
      </c>
      <c r="T2931" s="39">
        <v>6651</v>
      </c>
      <c r="U2931" s="39" t="s">
        <v>307</v>
      </c>
      <c r="V2931" s="39">
        <v>12.835000000000001</v>
      </c>
      <c r="W2931" s="39">
        <v>2019</v>
      </c>
      <c r="X2931" s="39">
        <v>306.5</v>
      </c>
      <c r="Y2931" s="39">
        <v>6651</v>
      </c>
      <c r="Z2931" s="39">
        <v>0</v>
      </c>
      <c r="AA2931" s="39">
        <v>1</v>
      </c>
      <c r="AB2931" s="39">
        <v>23.88</v>
      </c>
    </row>
    <row r="2932" spans="1:28" ht="41.4" x14ac:dyDescent="0.3">
      <c r="A2932" t="str">
        <f t="shared" si="90"/>
        <v>2015_6509</v>
      </c>
      <c r="D2932" s="109">
        <v>2929</v>
      </c>
      <c r="E2932" s="109">
        <v>6509</v>
      </c>
      <c r="F2932" s="109">
        <v>6509</v>
      </c>
      <c r="G2932" s="109" t="s">
        <v>297</v>
      </c>
      <c r="H2932" s="109">
        <v>2015</v>
      </c>
      <c r="I2932" s="109">
        <v>0</v>
      </c>
      <c r="J2932" s="109">
        <v>1</v>
      </c>
      <c r="K2932" s="109">
        <v>341.2</v>
      </c>
      <c r="L2932" s="109">
        <v>345.2</v>
      </c>
      <c r="Q2932" t="str">
        <f t="shared" si="91"/>
        <v>2019_6660</v>
      </c>
      <c r="R2932" s="124">
        <v>2929</v>
      </c>
      <c r="S2932" s="39">
        <v>6660</v>
      </c>
      <c r="T2932" s="39">
        <v>6660</v>
      </c>
      <c r="U2932" s="39" t="s">
        <v>308</v>
      </c>
      <c r="V2932" s="39">
        <v>12.888400000000001</v>
      </c>
      <c r="W2932" s="39">
        <v>2019</v>
      </c>
      <c r="X2932" s="39">
        <v>1449.3</v>
      </c>
      <c r="Y2932" s="39">
        <v>6660</v>
      </c>
      <c r="Z2932" s="39">
        <v>0</v>
      </c>
      <c r="AA2932" s="39">
        <v>1</v>
      </c>
      <c r="AB2932" s="39">
        <v>112.45</v>
      </c>
    </row>
    <row r="2933" spans="1:28" x14ac:dyDescent="0.3">
      <c r="A2933" t="str">
        <f t="shared" si="90"/>
        <v>2015_6512</v>
      </c>
      <c r="D2933" s="109">
        <v>2930</v>
      </c>
      <c r="E2933" s="109">
        <v>6512</v>
      </c>
      <c r="F2933" s="109">
        <v>6512</v>
      </c>
      <c r="G2933" s="109" t="s">
        <v>298</v>
      </c>
      <c r="H2933" s="109">
        <v>2015</v>
      </c>
      <c r="I2933" s="109">
        <v>0</v>
      </c>
      <c r="J2933" s="109">
        <v>1</v>
      </c>
      <c r="K2933" s="109">
        <v>343.5</v>
      </c>
      <c r="L2933" s="109">
        <v>337.6</v>
      </c>
      <c r="Q2933" t="str">
        <f t="shared" si="91"/>
        <v>2019_6700</v>
      </c>
      <c r="R2933" s="124">
        <v>2930</v>
      </c>
      <c r="S2933" s="39">
        <v>6700</v>
      </c>
      <c r="T2933" s="39">
        <v>6700</v>
      </c>
      <c r="U2933" s="39" t="s">
        <v>309</v>
      </c>
      <c r="V2933" s="39">
        <v>10.681100000000001</v>
      </c>
      <c r="W2933" s="39">
        <v>2019</v>
      </c>
      <c r="X2933" s="39">
        <v>479.9</v>
      </c>
      <c r="Y2933" s="39">
        <v>6700</v>
      </c>
      <c r="Z2933" s="39">
        <v>0</v>
      </c>
      <c r="AA2933" s="39">
        <v>1</v>
      </c>
      <c r="AB2933" s="39">
        <v>44.93</v>
      </c>
    </row>
    <row r="2934" spans="1:28" x14ac:dyDescent="0.3">
      <c r="A2934" t="str">
        <f t="shared" si="90"/>
        <v>2015_6516</v>
      </c>
      <c r="D2934" s="109">
        <v>2931</v>
      </c>
      <c r="E2934" s="109">
        <v>6516</v>
      </c>
      <c r="F2934" s="109">
        <v>6516</v>
      </c>
      <c r="G2934" s="109" t="s">
        <v>299</v>
      </c>
      <c r="H2934" s="109">
        <v>2015</v>
      </c>
      <c r="I2934" s="109">
        <v>0</v>
      </c>
      <c r="J2934" s="109">
        <v>1</v>
      </c>
      <c r="K2934" s="109">
        <v>162</v>
      </c>
      <c r="L2934" s="109">
        <v>47</v>
      </c>
      <c r="Q2934" t="str">
        <f t="shared" si="91"/>
        <v>2019_6759</v>
      </c>
      <c r="R2934" s="124">
        <v>2931</v>
      </c>
      <c r="S2934" s="39">
        <v>6759</v>
      </c>
      <c r="T2934" s="39">
        <v>6759</v>
      </c>
      <c r="U2934" s="39" t="s">
        <v>311</v>
      </c>
      <c r="V2934" s="39">
        <v>11.848000000000001</v>
      </c>
      <c r="W2934" s="39">
        <v>2019</v>
      </c>
      <c r="X2934" s="39">
        <v>575.1</v>
      </c>
      <c r="Y2934" s="39">
        <v>6759</v>
      </c>
      <c r="Z2934" s="39">
        <v>0</v>
      </c>
      <c r="AA2934" s="39">
        <v>1</v>
      </c>
      <c r="AB2934" s="39">
        <v>48.54</v>
      </c>
    </row>
    <row r="2935" spans="1:28" ht="27.6" x14ac:dyDescent="0.3">
      <c r="A2935" t="str">
        <f t="shared" si="90"/>
        <v>2015_6534</v>
      </c>
      <c r="D2935" s="109">
        <v>2932</v>
      </c>
      <c r="E2935" s="109">
        <v>6534</v>
      </c>
      <c r="F2935" s="109">
        <v>6534</v>
      </c>
      <c r="G2935" s="109" t="s">
        <v>300</v>
      </c>
      <c r="H2935" s="109">
        <v>2015</v>
      </c>
      <c r="I2935" s="109">
        <v>0</v>
      </c>
      <c r="J2935" s="109">
        <v>1</v>
      </c>
      <c r="K2935" s="109">
        <v>697.4</v>
      </c>
      <c r="L2935" s="109">
        <v>766.4</v>
      </c>
      <c r="Q2935" t="str">
        <f t="shared" si="91"/>
        <v>2019_6762</v>
      </c>
      <c r="R2935" s="124">
        <v>2932</v>
      </c>
      <c r="S2935" s="39">
        <v>6762</v>
      </c>
      <c r="T2935" s="39">
        <v>6762</v>
      </c>
      <c r="U2935" s="39" t="s">
        <v>312</v>
      </c>
      <c r="V2935" s="39">
        <v>13.556800000000001</v>
      </c>
      <c r="W2935" s="39">
        <v>2019</v>
      </c>
      <c r="X2935" s="39">
        <v>707.8</v>
      </c>
      <c r="Y2935" s="39">
        <v>6762</v>
      </c>
      <c r="Z2935" s="39">
        <v>0</v>
      </c>
      <c r="AA2935" s="39">
        <v>1</v>
      </c>
      <c r="AB2935" s="39">
        <v>52.21</v>
      </c>
    </row>
    <row r="2936" spans="1:28" ht="27.6" x14ac:dyDescent="0.3">
      <c r="A2936" t="str">
        <f t="shared" si="90"/>
        <v>2015_1935</v>
      </c>
      <c r="D2936" s="109">
        <v>2933</v>
      </c>
      <c r="E2936" s="109">
        <v>1935</v>
      </c>
      <c r="F2936" s="109">
        <v>6536</v>
      </c>
      <c r="G2936" s="109" t="s">
        <v>301</v>
      </c>
      <c r="H2936" s="109">
        <v>2015</v>
      </c>
      <c r="I2936" s="109">
        <v>0</v>
      </c>
      <c r="J2936" s="109">
        <v>1</v>
      </c>
      <c r="K2936" s="109">
        <v>1126.5</v>
      </c>
      <c r="L2936" s="109">
        <v>1126.5</v>
      </c>
      <c r="Q2936" t="str">
        <f t="shared" si="91"/>
        <v>2019_6768</v>
      </c>
      <c r="R2936" s="124">
        <v>2933</v>
      </c>
      <c r="S2936" s="39">
        <v>6768</v>
      </c>
      <c r="T2936" s="39">
        <v>6768</v>
      </c>
      <c r="U2936" s="39" t="s">
        <v>313</v>
      </c>
      <c r="V2936" s="39">
        <v>12.5099</v>
      </c>
      <c r="W2936" s="39">
        <v>2019</v>
      </c>
      <c r="X2936" s="39">
        <v>1644</v>
      </c>
      <c r="Y2936" s="39">
        <v>6768</v>
      </c>
      <c r="Z2936" s="39">
        <v>0</v>
      </c>
      <c r="AA2936" s="39">
        <v>1</v>
      </c>
      <c r="AB2936" s="39">
        <v>131.416</v>
      </c>
    </row>
    <row r="2937" spans="1:28" ht="27.6" x14ac:dyDescent="0.3">
      <c r="A2937" t="str">
        <f t="shared" si="90"/>
        <v>2015_6561</v>
      </c>
      <c r="D2937" s="109">
        <v>2934</v>
      </c>
      <c r="E2937" s="109">
        <v>6561</v>
      </c>
      <c r="F2937" s="109">
        <v>6561</v>
      </c>
      <c r="G2937" s="109" t="s">
        <v>302</v>
      </c>
      <c r="H2937" s="109">
        <v>2015</v>
      </c>
      <c r="I2937" s="109">
        <v>0</v>
      </c>
      <c r="J2937" s="109">
        <v>1</v>
      </c>
      <c r="K2937" s="109">
        <v>342.6</v>
      </c>
      <c r="L2937" s="109">
        <v>244</v>
      </c>
      <c r="Q2937" t="str">
        <f t="shared" si="91"/>
        <v>2019_6795</v>
      </c>
      <c r="R2937" s="124">
        <v>2934</v>
      </c>
      <c r="S2937" s="39">
        <v>6795</v>
      </c>
      <c r="T2937" s="39">
        <v>6795</v>
      </c>
      <c r="U2937" s="39" t="s">
        <v>314</v>
      </c>
      <c r="V2937" s="39">
        <v>12.630599999999999</v>
      </c>
      <c r="W2937" s="39">
        <v>2019</v>
      </c>
      <c r="X2937" s="39">
        <v>10484.200000000001</v>
      </c>
      <c r="Y2937" s="39">
        <v>6795</v>
      </c>
      <c r="Z2937" s="39">
        <v>0</v>
      </c>
      <c r="AA2937" s="39">
        <v>1</v>
      </c>
      <c r="AB2937" s="39">
        <v>830.06399999999996</v>
      </c>
    </row>
    <row r="2938" spans="1:28" x14ac:dyDescent="0.3">
      <c r="A2938" t="str">
        <f t="shared" si="90"/>
        <v>2015_6579</v>
      </c>
      <c r="D2938" s="109">
        <v>2935</v>
      </c>
      <c r="E2938" s="109">
        <v>6579</v>
      </c>
      <c r="F2938" s="109">
        <v>6579</v>
      </c>
      <c r="G2938" s="109" t="s">
        <v>303</v>
      </c>
      <c r="H2938" s="109">
        <v>2015</v>
      </c>
      <c r="I2938" s="109">
        <v>0</v>
      </c>
      <c r="J2938" s="109">
        <v>1</v>
      </c>
      <c r="K2938" s="109">
        <v>3408.7</v>
      </c>
      <c r="L2938" s="109">
        <v>3957.9</v>
      </c>
      <c r="Q2938" t="str">
        <f t="shared" si="91"/>
        <v>2019_6822</v>
      </c>
      <c r="R2938" s="124">
        <v>2935</v>
      </c>
      <c r="S2938" s="39">
        <v>6822</v>
      </c>
      <c r="T2938" s="39">
        <v>6822</v>
      </c>
      <c r="U2938" s="39" t="s">
        <v>315</v>
      </c>
      <c r="V2938" s="39">
        <v>15.166600000000001</v>
      </c>
      <c r="W2938" s="39">
        <v>2019</v>
      </c>
      <c r="X2938" s="39">
        <v>10880.8</v>
      </c>
      <c r="Y2938" s="39">
        <v>6822</v>
      </c>
      <c r="Z2938" s="39">
        <v>0</v>
      </c>
      <c r="AA2938" s="39">
        <v>1</v>
      </c>
      <c r="AB2938" s="39">
        <v>717.42</v>
      </c>
    </row>
    <row r="2939" spans="1:28" ht="41.4" x14ac:dyDescent="0.3">
      <c r="A2939" t="str">
        <f t="shared" si="90"/>
        <v>2015_6592</v>
      </c>
      <c r="D2939" s="109">
        <v>2936</v>
      </c>
      <c r="E2939" s="109">
        <v>6592</v>
      </c>
      <c r="F2939" s="109">
        <v>6592</v>
      </c>
      <c r="G2939" s="109" t="s">
        <v>948</v>
      </c>
      <c r="H2939" s="109">
        <v>2015</v>
      </c>
      <c r="I2939" s="109">
        <v>0</v>
      </c>
      <c r="J2939" s="109">
        <v>2</v>
      </c>
      <c r="K2939" s="109">
        <v>995.1</v>
      </c>
      <c r="L2939" s="109">
        <v>847.3</v>
      </c>
      <c r="Q2939" t="str">
        <f t="shared" si="91"/>
        <v>2019_6840</v>
      </c>
      <c r="R2939" s="124">
        <v>2936</v>
      </c>
      <c r="S2939" s="39">
        <v>6840</v>
      </c>
      <c r="T2939" s="39">
        <v>6840</v>
      </c>
      <c r="U2939" s="39" t="s">
        <v>316</v>
      </c>
      <c r="V2939" s="39">
        <v>12.8146</v>
      </c>
      <c r="W2939" s="39">
        <v>2019</v>
      </c>
      <c r="X2939" s="39">
        <v>2261</v>
      </c>
      <c r="Y2939" s="39">
        <v>6840</v>
      </c>
      <c r="Z2939" s="39">
        <v>0</v>
      </c>
      <c r="AA2939" s="39">
        <v>1</v>
      </c>
      <c r="AB2939" s="39">
        <v>176.43899999999999</v>
      </c>
    </row>
    <row r="2940" spans="1:28" x14ac:dyDescent="0.3">
      <c r="A2940" t="str">
        <f t="shared" si="90"/>
        <v>2015_6615</v>
      </c>
      <c r="D2940" s="109">
        <v>2937</v>
      </c>
      <c r="E2940" s="109">
        <v>6615</v>
      </c>
      <c r="F2940" s="109">
        <v>6615</v>
      </c>
      <c r="G2940" s="109" t="s">
        <v>306</v>
      </c>
      <c r="H2940" s="109">
        <v>2015</v>
      </c>
      <c r="I2940" s="109">
        <v>0</v>
      </c>
      <c r="J2940" s="109">
        <v>1</v>
      </c>
      <c r="K2940" s="109">
        <v>605.9</v>
      </c>
      <c r="L2940" s="109">
        <v>728.4</v>
      </c>
      <c r="Q2940" t="str">
        <f t="shared" si="91"/>
        <v>2019_6854</v>
      </c>
      <c r="R2940" s="124">
        <v>2937</v>
      </c>
      <c r="S2940" s="39">
        <v>6854</v>
      </c>
      <c r="T2940" s="39">
        <v>6854</v>
      </c>
      <c r="U2940" s="39" t="s">
        <v>317</v>
      </c>
      <c r="V2940" s="39">
        <v>13.052199999999999</v>
      </c>
      <c r="W2940" s="39">
        <v>2019</v>
      </c>
      <c r="X2940" s="39">
        <v>606.6</v>
      </c>
      <c r="Y2940" s="39">
        <v>6854</v>
      </c>
      <c r="Z2940" s="39">
        <v>0</v>
      </c>
      <c r="AA2940" s="39">
        <v>1</v>
      </c>
      <c r="AB2940" s="39">
        <v>46.475000000000001</v>
      </c>
    </row>
    <row r="2941" spans="1:28" ht="27.6" x14ac:dyDescent="0.3">
      <c r="A2941" t="str">
        <f t="shared" si="90"/>
        <v>2015_6651</v>
      </c>
      <c r="D2941" s="109">
        <v>2938</v>
      </c>
      <c r="E2941" s="109">
        <v>6651</v>
      </c>
      <c r="F2941" s="109">
        <v>6651</v>
      </c>
      <c r="G2941" s="109" t="s">
        <v>307</v>
      </c>
      <c r="H2941" s="109">
        <v>2015</v>
      </c>
      <c r="I2941" s="109">
        <v>0</v>
      </c>
      <c r="J2941" s="109">
        <v>1</v>
      </c>
      <c r="K2941" s="109">
        <v>303</v>
      </c>
      <c r="L2941" s="109">
        <v>276.89999999999998</v>
      </c>
      <c r="Q2941" t="str">
        <f t="shared" si="91"/>
        <v>2019_6867</v>
      </c>
      <c r="R2941" s="124">
        <v>2938</v>
      </c>
      <c r="S2941" s="39">
        <v>6867</v>
      </c>
      <c r="T2941" s="39">
        <v>6867</v>
      </c>
      <c r="U2941" s="39" t="s">
        <v>318</v>
      </c>
      <c r="V2941" s="39">
        <v>13.7049</v>
      </c>
      <c r="W2941" s="39">
        <v>2019</v>
      </c>
      <c r="X2941" s="39">
        <v>1714</v>
      </c>
      <c r="Y2941" s="39">
        <v>6867</v>
      </c>
      <c r="Z2941" s="39">
        <v>0</v>
      </c>
      <c r="AA2941" s="39">
        <v>2</v>
      </c>
      <c r="AB2941" s="39">
        <v>125.065</v>
      </c>
    </row>
    <row r="2942" spans="1:28" ht="41.4" x14ac:dyDescent="0.3">
      <c r="A2942" t="str">
        <f t="shared" si="90"/>
        <v>2015_6660</v>
      </c>
      <c r="D2942" s="109">
        <v>2939</v>
      </c>
      <c r="E2942" s="109">
        <v>6660</v>
      </c>
      <c r="F2942" s="109">
        <v>6660</v>
      </c>
      <c r="G2942" s="109" t="s">
        <v>308</v>
      </c>
      <c r="H2942" s="109">
        <v>2015</v>
      </c>
      <c r="I2942" s="109">
        <v>0</v>
      </c>
      <c r="J2942" s="109">
        <v>1</v>
      </c>
      <c r="K2942" s="109">
        <v>1591</v>
      </c>
      <c r="L2942" s="109">
        <v>1539.1</v>
      </c>
      <c r="Q2942" t="str">
        <f t="shared" si="91"/>
        <v>2019_6921</v>
      </c>
      <c r="R2942" s="124">
        <v>2939</v>
      </c>
      <c r="S2942" s="39">
        <v>6921</v>
      </c>
      <c r="T2942" s="39">
        <v>6921</v>
      </c>
      <c r="U2942" s="39" t="s">
        <v>319</v>
      </c>
      <c r="V2942" s="39">
        <v>10.2065</v>
      </c>
      <c r="W2942" s="39">
        <v>2019</v>
      </c>
      <c r="X2942" s="39">
        <v>306.39999999999998</v>
      </c>
      <c r="Y2942" s="39">
        <v>6921</v>
      </c>
      <c r="Z2942" s="39">
        <v>0</v>
      </c>
      <c r="AA2942" s="39">
        <v>1</v>
      </c>
      <c r="AB2942" s="39">
        <v>30.02</v>
      </c>
    </row>
    <row r="2943" spans="1:28" ht="27.6" x14ac:dyDescent="0.3">
      <c r="A2943" t="str">
        <f t="shared" si="90"/>
        <v>2015_6700</v>
      </c>
      <c r="D2943" s="109">
        <v>2940</v>
      </c>
      <c r="E2943" s="109">
        <v>6700</v>
      </c>
      <c r="F2943" s="109">
        <v>6700</v>
      </c>
      <c r="G2943" s="109" t="s">
        <v>309</v>
      </c>
      <c r="H2943" s="109">
        <v>2015</v>
      </c>
      <c r="I2943" s="109">
        <v>0</v>
      </c>
      <c r="J2943" s="109">
        <v>1</v>
      </c>
      <c r="K2943" s="109">
        <v>467.8</v>
      </c>
      <c r="L2943" s="109">
        <v>448.5</v>
      </c>
      <c r="Q2943" t="str">
        <f t="shared" si="91"/>
        <v>2019_6930</v>
      </c>
      <c r="R2943" s="124">
        <v>2940</v>
      </c>
      <c r="S2943" s="39">
        <v>6930</v>
      </c>
      <c r="T2943" s="39">
        <v>6930</v>
      </c>
      <c r="U2943" s="39" t="s">
        <v>320</v>
      </c>
      <c r="V2943" s="39">
        <v>11.520300000000001</v>
      </c>
      <c r="W2943" s="39">
        <v>2019</v>
      </c>
      <c r="X2943" s="39">
        <v>735.4</v>
      </c>
      <c r="Y2943" s="39">
        <v>6930</v>
      </c>
      <c r="Z2943" s="39">
        <v>0</v>
      </c>
      <c r="AA2943" s="39">
        <v>1</v>
      </c>
      <c r="AB2943" s="39">
        <v>63.835000000000001</v>
      </c>
    </row>
    <row r="2944" spans="1:28" ht="41.4" x14ac:dyDescent="0.3">
      <c r="A2944" t="str">
        <f t="shared" si="90"/>
        <v>2015_6759</v>
      </c>
      <c r="D2944" s="109">
        <v>2941</v>
      </c>
      <c r="E2944" s="109">
        <v>6759</v>
      </c>
      <c r="F2944" s="109">
        <v>6759</v>
      </c>
      <c r="G2944" s="109" t="s">
        <v>311</v>
      </c>
      <c r="H2944" s="109">
        <v>2015</v>
      </c>
      <c r="I2944" s="109">
        <v>0</v>
      </c>
      <c r="J2944" s="109">
        <v>1</v>
      </c>
      <c r="K2944" s="109">
        <v>668.2</v>
      </c>
      <c r="L2944" s="109">
        <v>618.20000000000005</v>
      </c>
      <c r="Q2944" t="str">
        <f t="shared" si="91"/>
        <v>2019_6937</v>
      </c>
      <c r="R2944" s="124">
        <v>2941</v>
      </c>
      <c r="S2944" s="39">
        <v>6937</v>
      </c>
      <c r="T2944" s="39">
        <v>6937</v>
      </c>
      <c r="U2944" s="39" t="s">
        <v>797</v>
      </c>
      <c r="V2944" s="39">
        <v>14.3376</v>
      </c>
      <c r="W2944" s="39">
        <v>2019</v>
      </c>
      <c r="X2944" s="39">
        <v>951.3</v>
      </c>
      <c r="Y2944" s="39">
        <v>6937</v>
      </c>
      <c r="Z2944" s="39">
        <v>0</v>
      </c>
      <c r="AA2944" s="39">
        <v>1</v>
      </c>
      <c r="AB2944" s="39">
        <v>66.349999999999994</v>
      </c>
    </row>
    <row r="2945" spans="1:28" ht="27.6" x14ac:dyDescent="0.3">
      <c r="A2945" t="str">
        <f t="shared" si="90"/>
        <v>2015_6762</v>
      </c>
      <c r="D2945" s="109">
        <v>2942</v>
      </c>
      <c r="E2945" s="109">
        <v>6762</v>
      </c>
      <c r="F2945" s="109">
        <v>6762</v>
      </c>
      <c r="G2945" s="109" t="s">
        <v>312</v>
      </c>
      <c r="H2945" s="109">
        <v>2015</v>
      </c>
      <c r="I2945" s="109">
        <v>0</v>
      </c>
      <c r="J2945" s="109">
        <v>1</v>
      </c>
      <c r="K2945" s="109">
        <v>689.8</v>
      </c>
      <c r="L2945" s="109">
        <v>712.8</v>
      </c>
      <c r="Q2945" t="str">
        <f t="shared" si="91"/>
        <v>2019_6943</v>
      </c>
      <c r="R2945" s="124">
        <v>2942</v>
      </c>
      <c r="S2945" s="39">
        <v>6943</v>
      </c>
      <c r="T2945" s="39">
        <v>6943</v>
      </c>
      <c r="U2945" s="39" t="s">
        <v>321</v>
      </c>
      <c r="V2945" s="39">
        <v>10.266500000000001</v>
      </c>
      <c r="W2945" s="39">
        <v>2019</v>
      </c>
      <c r="X2945" s="39">
        <v>260</v>
      </c>
      <c r="Y2945" s="39">
        <v>6943</v>
      </c>
      <c r="Z2945" s="39">
        <v>0</v>
      </c>
      <c r="AA2945" s="39">
        <v>1</v>
      </c>
      <c r="AB2945" s="39">
        <v>25.324999999999999</v>
      </c>
    </row>
    <row r="2946" spans="1:28" ht="41.4" x14ac:dyDescent="0.3">
      <c r="A2946" t="str">
        <f t="shared" si="90"/>
        <v>2015_6768</v>
      </c>
      <c r="D2946" s="109">
        <v>2943</v>
      </c>
      <c r="E2946" s="109">
        <v>6768</v>
      </c>
      <c r="F2946" s="109">
        <v>6768</v>
      </c>
      <c r="G2946" s="109" t="s">
        <v>313</v>
      </c>
      <c r="H2946" s="109">
        <v>2015</v>
      </c>
      <c r="I2946" s="109">
        <v>0</v>
      </c>
      <c r="J2946" s="109">
        <v>1</v>
      </c>
      <c r="K2946" s="109">
        <v>1705.1</v>
      </c>
      <c r="L2946" s="109">
        <v>1631.8</v>
      </c>
      <c r="Q2946" t="str">
        <f t="shared" si="91"/>
        <v>2019_6264</v>
      </c>
      <c r="R2946" s="124">
        <v>2943</v>
      </c>
      <c r="S2946" s="39">
        <v>6264</v>
      </c>
      <c r="T2946" s="39">
        <v>6264</v>
      </c>
      <c r="U2946" s="39" t="s">
        <v>291</v>
      </c>
      <c r="V2946" s="39">
        <v>11.215999999999999</v>
      </c>
      <c r="W2946" s="39">
        <v>2019</v>
      </c>
      <c r="X2946" s="39">
        <v>817.2</v>
      </c>
      <c r="Y2946" s="39">
        <v>6264</v>
      </c>
      <c r="Z2946" s="39">
        <v>0</v>
      </c>
      <c r="AA2946" s="39">
        <v>1</v>
      </c>
      <c r="AB2946" s="39">
        <v>72.86</v>
      </c>
    </row>
    <row r="2947" spans="1:28" ht="41.4" x14ac:dyDescent="0.3">
      <c r="A2947" t="str">
        <f t="shared" si="90"/>
        <v>2015_6795</v>
      </c>
      <c r="D2947" s="109">
        <v>2944</v>
      </c>
      <c r="E2947" s="109">
        <v>6795</v>
      </c>
      <c r="F2947" s="109">
        <v>6795</v>
      </c>
      <c r="G2947" s="109" t="s">
        <v>314</v>
      </c>
      <c r="H2947" s="109">
        <v>2015</v>
      </c>
      <c r="I2947" s="109">
        <v>0</v>
      </c>
      <c r="J2947" s="109">
        <v>1</v>
      </c>
      <c r="K2947" s="109">
        <v>10935.7</v>
      </c>
      <c r="L2947" s="109">
        <v>10610.2</v>
      </c>
      <c r="Q2947" t="str">
        <f t="shared" si="91"/>
        <v>2019_6950</v>
      </c>
      <c r="R2947" s="124">
        <v>2944</v>
      </c>
      <c r="S2947" s="39">
        <v>6950</v>
      </c>
      <c r="T2947" s="39">
        <v>6950</v>
      </c>
      <c r="U2947" s="39" t="s">
        <v>798</v>
      </c>
      <c r="V2947" s="39">
        <v>12.902799999999999</v>
      </c>
      <c r="W2947" s="39">
        <v>2019</v>
      </c>
      <c r="X2947" s="39">
        <v>1393.1</v>
      </c>
      <c r="Y2947" s="39">
        <v>6950</v>
      </c>
      <c r="Z2947" s="39">
        <v>0</v>
      </c>
      <c r="AA2947" s="39">
        <v>1</v>
      </c>
      <c r="AB2947" s="39">
        <v>107.96899999999999</v>
      </c>
    </row>
    <row r="2948" spans="1:28" ht="41.4" x14ac:dyDescent="0.3">
      <c r="A2948" t="str">
        <f t="shared" si="90"/>
        <v>2015_6822</v>
      </c>
      <c r="D2948" s="109">
        <v>2945</v>
      </c>
      <c r="E2948" s="109">
        <v>6822</v>
      </c>
      <c r="F2948" s="109">
        <v>6822</v>
      </c>
      <c r="G2948" s="109" t="s">
        <v>315</v>
      </c>
      <c r="H2948" s="109">
        <v>2015</v>
      </c>
      <c r="I2948" s="109">
        <v>0</v>
      </c>
      <c r="J2948" s="109">
        <v>1</v>
      </c>
      <c r="K2948" s="109">
        <v>9448.4</v>
      </c>
      <c r="L2948" s="109">
        <v>9201</v>
      </c>
      <c r="Q2948" t="str">
        <f t="shared" si="91"/>
        <v>2019_6957</v>
      </c>
      <c r="R2948" s="124">
        <v>2945</v>
      </c>
      <c r="S2948" s="39">
        <v>6957</v>
      </c>
      <c r="T2948" s="39">
        <v>6957</v>
      </c>
      <c r="U2948" s="39" t="s">
        <v>323</v>
      </c>
      <c r="V2948" s="39">
        <v>14.4398</v>
      </c>
      <c r="W2948" s="39">
        <v>2019</v>
      </c>
      <c r="X2948" s="39">
        <v>8946</v>
      </c>
      <c r="Y2948" s="39">
        <v>6957</v>
      </c>
      <c r="Z2948" s="39">
        <v>0</v>
      </c>
      <c r="AA2948" s="39">
        <v>1</v>
      </c>
      <c r="AB2948" s="39">
        <v>619.53800000000001</v>
      </c>
    </row>
    <row r="2949" spans="1:28" ht="27.6" x14ac:dyDescent="0.3">
      <c r="A2949" t="str">
        <f t="shared" ref="A2949:A3012" si="92">CONCATENATE(H2949,"_",E2949)</f>
        <v>2015_6840</v>
      </c>
      <c r="D2949" s="109">
        <v>2946</v>
      </c>
      <c r="E2949" s="109">
        <v>6840</v>
      </c>
      <c r="F2949" s="109">
        <v>6840</v>
      </c>
      <c r="G2949" s="109" t="s">
        <v>316</v>
      </c>
      <c r="H2949" s="109">
        <v>2015</v>
      </c>
      <c r="I2949" s="109">
        <v>0</v>
      </c>
      <c r="J2949" s="109">
        <v>1</v>
      </c>
      <c r="K2949" s="109">
        <v>1995.9</v>
      </c>
      <c r="L2949" s="109">
        <v>2177.9</v>
      </c>
      <c r="Q2949" t="str">
        <f t="shared" ref="Q2949:Q3012" si="93">CONCATENATE(W2949,"_",S2949)</f>
        <v>2019_5922</v>
      </c>
      <c r="R2949" s="124">
        <v>2946</v>
      </c>
      <c r="S2949" s="39">
        <v>5922</v>
      </c>
      <c r="T2949" s="39">
        <v>5922</v>
      </c>
      <c r="U2949" s="39" t="s">
        <v>799</v>
      </c>
      <c r="V2949" s="39">
        <v>11.748900000000001</v>
      </c>
      <c r="W2949" s="39">
        <v>2019</v>
      </c>
      <c r="X2949" s="39">
        <v>655</v>
      </c>
      <c r="Y2949" s="39">
        <v>5922</v>
      </c>
      <c r="Z2949" s="39">
        <v>0</v>
      </c>
      <c r="AA2949" s="39">
        <v>1</v>
      </c>
      <c r="AB2949" s="39">
        <v>55.75</v>
      </c>
    </row>
    <row r="2950" spans="1:28" ht="27.6" x14ac:dyDescent="0.3">
      <c r="A2950" t="str">
        <f t="shared" si="92"/>
        <v>2015_6854</v>
      </c>
      <c r="D2950" s="109">
        <v>2947</v>
      </c>
      <c r="E2950" s="109">
        <v>6854</v>
      </c>
      <c r="F2950" s="109">
        <v>6854</v>
      </c>
      <c r="G2950" s="109" t="s">
        <v>317</v>
      </c>
      <c r="H2950" s="109">
        <v>2015</v>
      </c>
      <c r="I2950" s="109">
        <v>0</v>
      </c>
      <c r="J2950" s="109">
        <v>1</v>
      </c>
      <c r="K2950" s="109">
        <v>548.79999999999995</v>
      </c>
      <c r="L2950" s="109">
        <v>560.20000000000005</v>
      </c>
      <c r="Q2950" t="str">
        <f t="shared" si="93"/>
        <v>2019_819</v>
      </c>
      <c r="R2950" s="124">
        <v>2947</v>
      </c>
      <c r="S2950" s="39">
        <v>819</v>
      </c>
      <c r="T2950" s="39">
        <v>819</v>
      </c>
      <c r="U2950" s="39" t="s">
        <v>65</v>
      </c>
      <c r="V2950" s="39">
        <v>11.4438</v>
      </c>
      <c r="W2950" s="39">
        <v>2019</v>
      </c>
      <c r="X2950" s="39">
        <v>549.29999999999995</v>
      </c>
      <c r="Y2950" s="39">
        <v>819</v>
      </c>
      <c r="Z2950" s="39">
        <v>0</v>
      </c>
      <c r="AA2950" s="39">
        <v>1</v>
      </c>
      <c r="AB2950" s="39">
        <v>48</v>
      </c>
    </row>
    <row r="2951" spans="1:28" ht="27.6" x14ac:dyDescent="0.3">
      <c r="A2951" t="str">
        <f t="shared" si="92"/>
        <v>2015_6867</v>
      </c>
      <c r="D2951" s="109">
        <v>2948</v>
      </c>
      <c r="E2951" s="109">
        <v>6867</v>
      </c>
      <c r="F2951" s="109">
        <v>6867</v>
      </c>
      <c r="G2951" s="109" t="s">
        <v>318</v>
      </c>
      <c r="H2951" s="109">
        <v>2015</v>
      </c>
      <c r="I2951" s="109">
        <v>0</v>
      </c>
      <c r="J2951" s="109">
        <v>2</v>
      </c>
      <c r="K2951" s="109">
        <v>1722.2</v>
      </c>
      <c r="L2951" s="109">
        <v>1733.3</v>
      </c>
      <c r="Q2951" t="str">
        <f t="shared" si="93"/>
        <v>2019_6969</v>
      </c>
      <c r="R2951" s="124">
        <v>2948</v>
      </c>
      <c r="S2951" s="39">
        <v>6969</v>
      </c>
      <c r="T2951" s="39">
        <v>6969</v>
      </c>
      <c r="U2951" s="39" t="s">
        <v>325</v>
      </c>
      <c r="V2951" s="39">
        <v>11.607900000000001</v>
      </c>
      <c r="W2951" s="39">
        <v>2019</v>
      </c>
      <c r="X2951" s="39">
        <v>293.10000000000002</v>
      </c>
      <c r="Y2951" s="39">
        <v>6969</v>
      </c>
      <c r="Z2951" s="39">
        <v>0</v>
      </c>
      <c r="AA2951" s="39">
        <v>1</v>
      </c>
      <c r="AB2951" s="39">
        <v>25.25</v>
      </c>
    </row>
    <row r="2952" spans="1:28" ht="27.6" x14ac:dyDescent="0.3">
      <c r="A2952" t="str">
        <f t="shared" si="92"/>
        <v>2015_6921</v>
      </c>
      <c r="D2952" s="109">
        <v>2949</v>
      </c>
      <c r="E2952" s="109">
        <v>6921</v>
      </c>
      <c r="F2952" s="109">
        <v>6921</v>
      </c>
      <c r="G2952" s="109" t="s">
        <v>319</v>
      </c>
      <c r="H2952" s="109">
        <v>2015</v>
      </c>
      <c r="I2952" s="109">
        <v>0</v>
      </c>
      <c r="J2952" s="109">
        <v>1</v>
      </c>
      <c r="K2952" s="109">
        <v>321.10000000000002</v>
      </c>
      <c r="L2952" s="109">
        <v>333.1</v>
      </c>
      <c r="Q2952" t="str">
        <f t="shared" si="93"/>
        <v>2019_6975</v>
      </c>
      <c r="R2952" s="124">
        <v>2949</v>
      </c>
      <c r="S2952" s="39">
        <v>6975</v>
      </c>
      <c r="T2952" s="39">
        <v>6975</v>
      </c>
      <c r="U2952" s="39" t="s">
        <v>326</v>
      </c>
      <c r="V2952" s="39">
        <v>11.413</v>
      </c>
      <c r="W2952" s="39">
        <v>2019</v>
      </c>
      <c r="X2952" s="39">
        <v>1318.6</v>
      </c>
      <c r="Y2952" s="39">
        <v>6975</v>
      </c>
      <c r="Z2952" s="39">
        <v>0</v>
      </c>
      <c r="AA2952" s="39">
        <v>1</v>
      </c>
      <c r="AB2952" s="39">
        <v>115.535</v>
      </c>
    </row>
    <row r="2953" spans="1:28" ht="27.6" x14ac:dyDescent="0.3">
      <c r="A2953" t="str">
        <f t="shared" si="92"/>
        <v>2015_6930</v>
      </c>
      <c r="D2953" s="109">
        <v>2950</v>
      </c>
      <c r="E2953" s="109">
        <v>6930</v>
      </c>
      <c r="F2953" s="109">
        <v>6930</v>
      </c>
      <c r="G2953" s="109" t="s">
        <v>320</v>
      </c>
      <c r="H2953" s="109">
        <v>2015</v>
      </c>
      <c r="I2953" s="109">
        <v>0</v>
      </c>
      <c r="J2953" s="109">
        <v>1</v>
      </c>
      <c r="K2953" s="109">
        <v>769.1</v>
      </c>
      <c r="L2953" s="109">
        <v>778.2</v>
      </c>
      <c r="Q2953" t="str">
        <f t="shared" si="93"/>
        <v>2019_6983</v>
      </c>
      <c r="R2953" s="124">
        <v>2950</v>
      </c>
      <c r="S2953" s="39">
        <v>6983</v>
      </c>
      <c r="T2953" s="39">
        <v>6983</v>
      </c>
      <c r="U2953" s="39" t="s">
        <v>327</v>
      </c>
      <c r="V2953" s="39">
        <v>13.869400000000001</v>
      </c>
      <c r="W2953" s="39">
        <v>2019</v>
      </c>
      <c r="X2953" s="39">
        <v>914.2</v>
      </c>
      <c r="Y2953" s="39">
        <v>6983</v>
      </c>
      <c r="Z2953" s="39">
        <v>0</v>
      </c>
      <c r="AA2953" s="39">
        <v>1</v>
      </c>
      <c r="AB2953" s="39">
        <v>65.915000000000006</v>
      </c>
    </row>
    <row r="2954" spans="1:28" ht="27.6" x14ac:dyDescent="0.3">
      <c r="A2954" t="str">
        <f t="shared" si="92"/>
        <v>2015_6937</v>
      </c>
      <c r="D2954" s="109">
        <v>2951</v>
      </c>
      <c r="E2954" s="109">
        <v>6937</v>
      </c>
      <c r="F2954" s="109">
        <v>6937</v>
      </c>
      <c r="G2954" s="109" t="s">
        <v>797</v>
      </c>
      <c r="H2954" s="109">
        <v>2015</v>
      </c>
      <c r="I2954" s="109">
        <v>0</v>
      </c>
      <c r="J2954" s="109">
        <v>1</v>
      </c>
      <c r="K2954" s="109">
        <v>472.3</v>
      </c>
      <c r="L2954" s="109">
        <v>921.5</v>
      </c>
      <c r="Q2954" t="str">
        <f t="shared" si="93"/>
        <v>2019_6985</v>
      </c>
      <c r="R2954" s="124">
        <v>2951</v>
      </c>
      <c r="S2954" s="39">
        <v>6985</v>
      </c>
      <c r="T2954" s="39">
        <v>6985</v>
      </c>
      <c r="U2954" s="39" t="s">
        <v>328</v>
      </c>
      <c r="V2954" s="39">
        <v>12.790699999999999</v>
      </c>
      <c r="W2954" s="39">
        <v>2019</v>
      </c>
      <c r="X2954" s="39">
        <v>964.1</v>
      </c>
      <c r="Y2954" s="39">
        <v>6985</v>
      </c>
      <c r="Z2954" s="39">
        <v>0</v>
      </c>
      <c r="AA2954" s="39">
        <v>1</v>
      </c>
      <c r="AB2954" s="39">
        <v>75.375</v>
      </c>
    </row>
    <row r="2955" spans="1:28" ht="27.6" x14ac:dyDescent="0.3">
      <c r="A2955" t="str">
        <f t="shared" si="92"/>
        <v>2015_6943</v>
      </c>
      <c r="D2955" s="109">
        <v>2952</v>
      </c>
      <c r="E2955" s="109">
        <v>6943</v>
      </c>
      <c r="F2955" s="109">
        <v>6943</v>
      </c>
      <c r="G2955" s="109" t="s">
        <v>321</v>
      </c>
      <c r="H2955" s="109">
        <v>2015</v>
      </c>
      <c r="I2955" s="109">
        <v>0</v>
      </c>
      <c r="J2955" s="109">
        <v>1</v>
      </c>
      <c r="K2955" s="109">
        <v>277.2</v>
      </c>
      <c r="L2955" s="109">
        <v>270.60000000000002</v>
      </c>
      <c r="Q2955" t="str">
        <f t="shared" si="93"/>
        <v>2019_6987</v>
      </c>
      <c r="R2955" s="124">
        <v>2952</v>
      </c>
      <c r="S2955" s="39">
        <v>6987</v>
      </c>
      <c r="T2955" s="39">
        <v>6987</v>
      </c>
      <c r="U2955" s="39" t="s">
        <v>329</v>
      </c>
      <c r="V2955" s="39">
        <v>11.3696</v>
      </c>
      <c r="W2955" s="39">
        <v>2019</v>
      </c>
      <c r="X2955" s="39">
        <v>611.9</v>
      </c>
      <c r="Y2955" s="39">
        <v>6987</v>
      </c>
      <c r="Z2955" s="39">
        <v>0</v>
      </c>
      <c r="AA2955" s="39">
        <v>1</v>
      </c>
      <c r="AB2955" s="39">
        <v>53.819000000000003</v>
      </c>
    </row>
    <row r="2956" spans="1:28" ht="27.6" x14ac:dyDescent="0.3">
      <c r="A2956" t="str">
        <f t="shared" si="92"/>
        <v>2015_6264</v>
      </c>
      <c r="D2956" s="109">
        <v>2953</v>
      </c>
      <c r="E2956" s="109">
        <v>6264</v>
      </c>
      <c r="F2956" s="109">
        <v>6264</v>
      </c>
      <c r="G2956" s="109" t="s">
        <v>291</v>
      </c>
      <c r="H2956" s="109">
        <v>2015</v>
      </c>
      <c r="I2956" s="109">
        <v>0</v>
      </c>
      <c r="J2956" s="109">
        <v>1</v>
      </c>
      <c r="K2956" s="109">
        <v>917.2</v>
      </c>
      <c r="L2956" s="109">
        <v>808</v>
      </c>
      <c r="Q2956" t="str">
        <f t="shared" si="93"/>
        <v>2019_6990</v>
      </c>
      <c r="R2956" s="124">
        <v>2953</v>
      </c>
      <c r="S2956" s="39">
        <v>6990</v>
      </c>
      <c r="T2956" s="39">
        <v>6990</v>
      </c>
      <c r="U2956" s="39" t="s">
        <v>330</v>
      </c>
      <c r="V2956" s="39">
        <v>13.063000000000001</v>
      </c>
      <c r="W2956" s="39">
        <v>2019</v>
      </c>
      <c r="X2956" s="39">
        <v>777.9</v>
      </c>
      <c r="Y2956" s="39">
        <v>6990</v>
      </c>
      <c r="Z2956" s="39">
        <v>0</v>
      </c>
      <c r="AA2956" s="39">
        <v>1</v>
      </c>
      <c r="AB2956" s="39">
        <v>59.55</v>
      </c>
    </row>
    <row r="2957" spans="1:28" ht="41.4" x14ac:dyDescent="0.3">
      <c r="A2957" t="str">
        <f t="shared" si="92"/>
        <v>2015_6950</v>
      </c>
      <c r="D2957" s="109">
        <v>2954</v>
      </c>
      <c r="E2957" s="109">
        <v>6950</v>
      </c>
      <c r="F2957" s="109">
        <v>6950</v>
      </c>
      <c r="G2957" s="109" t="s">
        <v>798</v>
      </c>
      <c r="H2957" s="109">
        <v>2015</v>
      </c>
      <c r="I2957" s="109">
        <v>0</v>
      </c>
      <c r="J2957" s="109">
        <v>1</v>
      </c>
      <c r="K2957" s="109">
        <v>1505.1</v>
      </c>
      <c r="L2957" s="109">
        <v>1451.1</v>
      </c>
      <c r="Q2957" t="str">
        <f t="shared" si="93"/>
        <v>2019_6961</v>
      </c>
      <c r="R2957" s="124">
        <v>2954</v>
      </c>
      <c r="S2957" s="39">
        <v>6961</v>
      </c>
      <c r="T2957" s="39">
        <v>6961</v>
      </c>
      <c r="U2957" s="39" t="s">
        <v>800</v>
      </c>
      <c r="V2957" s="39">
        <v>12.8827</v>
      </c>
      <c r="W2957" s="39">
        <v>2019</v>
      </c>
      <c r="X2957" s="39">
        <v>3301.7</v>
      </c>
      <c r="Y2957" s="39">
        <v>6961</v>
      </c>
      <c r="Z2957" s="39">
        <v>0</v>
      </c>
      <c r="AA2957" s="39">
        <v>1</v>
      </c>
      <c r="AB2957" s="39">
        <v>256.29000000000002</v>
      </c>
    </row>
    <row r="2958" spans="1:28" ht="27.6" x14ac:dyDescent="0.3">
      <c r="A2958" t="str">
        <f t="shared" si="92"/>
        <v>2015_6957</v>
      </c>
      <c r="D2958" s="109">
        <v>2955</v>
      </c>
      <c r="E2958" s="109">
        <v>6957</v>
      </c>
      <c r="F2958" s="109">
        <v>6957</v>
      </c>
      <c r="G2958" s="109" t="s">
        <v>323</v>
      </c>
      <c r="H2958" s="109">
        <v>2015</v>
      </c>
      <c r="I2958" s="109">
        <v>0</v>
      </c>
      <c r="J2958" s="109">
        <v>1</v>
      </c>
      <c r="K2958" s="109">
        <v>9012.5</v>
      </c>
      <c r="L2958" s="109">
        <v>8943.4</v>
      </c>
      <c r="Q2958" t="str">
        <f t="shared" si="93"/>
        <v>2019_6992</v>
      </c>
      <c r="R2958" s="124">
        <v>2955</v>
      </c>
      <c r="S2958" s="39">
        <v>6992</v>
      </c>
      <c r="T2958" s="39">
        <v>6992</v>
      </c>
      <c r="U2958" s="39" t="s">
        <v>331</v>
      </c>
      <c r="V2958" s="39">
        <v>12.714600000000001</v>
      </c>
      <c r="W2958" s="39">
        <v>2019</v>
      </c>
      <c r="X2958" s="39">
        <v>585</v>
      </c>
      <c r="Y2958" s="39">
        <v>6992</v>
      </c>
      <c r="Z2958" s="39">
        <v>0</v>
      </c>
      <c r="AA2958" s="39">
        <v>1</v>
      </c>
      <c r="AB2958" s="39">
        <v>46.01</v>
      </c>
    </row>
    <row r="2959" spans="1:28" x14ac:dyDescent="0.3">
      <c r="A2959" t="str">
        <f t="shared" si="92"/>
        <v>2015_5922</v>
      </c>
      <c r="D2959" s="109">
        <v>2956</v>
      </c>
      <c r="E2959" s="109">
        <v>5922</v>
      </c>
      <c r="F2959" s="109">
        <v>5922</v>
      </c>
      <c r="G2959" s="109" t="s">
        <v>799</v>
      </c>
      <c r="H2959" s="109">
        <v>2015</v>
      </c>
      <c r="I2959" s="109">
        <v>0</v>
      </c>
      <c r="J2959" s="109">
        <v>1</v>
      </c>
      <c r="K2959" s="109">
        <v>676.1</v>
      </c>
      <c r="L2959" s="109">
        <v>652.4</v>
      </c>
      <c r="Q2959" t="str">
        <f t="shared" si="93"/>
        <v>2019_7002</v>
      </c>
      <c r="R2959" s="124">
        <v>2956</v>
      </c>
      <c r="S2959" s="39">
        <v>7002</v>
      </c>
      <c r="T2959" s="39">
        <v>7002</v>
      </c>
      <c r="U2959" s="39" t="s">
        <v>332</v>
      </c>
      <c r="V2959" s="39">
        <v>8.4088999999999992</v>
      </c>
      <c r="W2959" s="39">
        <v>2019</v>
      </c>
      <c r="X2959" s="39">
        <v>199.3</v>
      </c>
      <c r="Y2959" s="39">
        <v>7002</v>
      </c>
      <c r="Z2959" s="39">
        <v>0</v>
      </c>
      <c r="AA2959" s="39">
        <v>1</v>
      </c>
      <c r="AB2959" s="39">
        <v>23.701000000000001</v>
      </c>
    </row>
    <row r="2960" spans="1:28" ht="27.6" x14ac:dyDescent="0.3">
      <c r="A2960" t="str">
        <f t="shared" si="92"/>
        <v>2015_819</v>
      </c>
      <c r="D2960" s="109">
        <v>2957</v>
      </c>
      <c r="E2960" s="109">
        <v>819</v>
      </c>
      <c r="F2960" s="109">
        <v>819</v>
      </c>
      <c r="G2960" s="109" t="s">
        <v>65</v>
      </c>
      <c r="H2960" s="109">
        <v>2015</v>
      </c>
      <c r="I2960" s="109">
        <v>0</v>
      </c>
      <c r="J2960" s="109">
        <v>1</v>
      </c>
      <c r="K2960" s="109">
        <v>602</v>
      </c>
      <c r="L2960" s="109">
        <v>598.70000000000005</v>
      </c>
      <c r="Q2960" t="str">
        <f t="shared" si="93"/>
        <v>2019_7029</v>
      </c>
      <c r="R2960" s="124">
        <v>2957</v>
      </c>
      <c r="S2960" s="39">
        <v>7029</v>
      </c>
      <c r="T2960" s="39">
        <v>7029</v>
      </c>
      <c r="U2960" s="39" t="s">
        <v>333</v>
      </c>
      <c r="V2960" s="39">
        <v>12.557600000000001</v>
      </c>
      <c r="W2960" s="39">
        <v>2019</v>
      </c>
      <c r="X2960" s="39">
        <v>1142.8</v>
      </c>
      <c r="Y2960" s="39">
        <v>7029</v>
      </c>
      <c r="Z2960" s="39">
        <v>0</v>
      </c>
      <c r="AA2960" s="39">
        <v>1</v>
      </c>
      <c r="AB2960" s="39">
        <v>91.004999999999995</v>
      </c>
    </row>
    <row r="2961" spans="1:28" x14ac:dyDescent="0.3">
      <c r="A2961" t="str">
        <f t="shared" si="92"/>
        <v>2015_6969</v>
      </c>
      <c r="D2961" s="109">
        <v>2958</v>
      </c>
      <c r="E2961" s="109">
        <v>6969</v>
      </c>
      <c r="F2961" s="109">
        <v>6969</v>
      </c>
      <c r="G2961" s="109" t="s">
        <v>325</v>
      </c>
      <c r="H2961" s="109">
        <v>2015</v>
      </c>
      <c r="I2961" s="109">
        <v>0</v>
      </c>
      <c r="J2961" s="109">
        <v>1</v>
      </c>
      <c r="K2961" s="109">
        <v>341.6</v>
      </c>
      <c r="L2961" s="109">
        <v>298.10000000000002</v>
      </c>
      <c r="Q2961" t="str">
        <f t="shared" si="93"/>
        <v>2019_7038</v>
      </c>
      <c r="R2961" s="124">
        <v>2958</v>
      </c>
      <c r="S2961" s="39">
        <v>7038</v>
      </c>
      <c r="T2961" s="39">
        <v>7038</v>
      </c>
      <c r="U2961" s="39" t="s">
        <v>334</v>
      </c>
      <c r="V2961" s="39">
        <v>14.6584</v>
      </c>
      <c r="W2961" s="39">
        <v>2019</v>
      </c>
      <c r="X2961" s="39">
        <v>888.3</v>
      </c>
      <c r="Y2961" s="39">
        <v>7038</v>
      </c>
      <c r="Z2961" s="39">
        <v>0</v>
      </c>
      <c r="AA2961" s="39">
        <v>1</v>
      </c>
      <c r="AB2961" s="39">
        <v>60.6</v>
      </c>
    </row>
    <row r="2962" spans="1:28" ht="41.4" x14ac:dyDescent="0.3">
      <c r="A2962" t="str">
        <f t="shared" si="92"/>
        <v>2015_6975</v>
      </c>
      <c r="D2962" s="109">
        <v>2959</v>
      </c>
      <c r="E2962" s="109">
        <v>6975</v>
      </c>
      <c r="F2962" s="109">
        <v>6975</v>
      </c>
      <c r="G2962" s="109" t="s">
        <v>326</v>
      </c>
      <c r="H2962" s="109">
        <v>2015</v>
      </c>
      <c r="I2962" s="109">
        <v>0</v>
      </c>
      <c r="J2962" s="109">
        <v>1</v>
      </c>
      <c r="K2962" s="109">
        <v>1260.5999999999999</v>
      </c>
      <c r="L2962" s="109">
        <v>1220.5999999999999</v>
      </c>
      <c r="Q2962" t="str">
        <f t="shared" si="93"/>
        <v>2019_7047</v>
      </c>
      <c r="R2962" s="124">
        <v>2959</v>
      </c>
      <c r="S2962" s="39">
        <v>7047</v>
      </c>
      <c r="T2962" s="39">
        <v>7047</v>
      </c>
      <c r="U2962" s="39" t="s">
        <v>335</v>
      </c>
      <c r="V2962" s="39">
        <v>10.193899999999999</v>
      </c>
      <c r="W2962" s="39">
        <v>2019</v>
      </c>
      <c r="X2962" s="39">
        <v>410.1</v>
      </c>
      <c r="Y2962" s="39">
        <v>7047</v>
      </c>
      <c r="Z2962" s="39">
        <v>0</v>
      </c>
      <c r="AA2962" s="39">
        <v>1</v>
      </c>
      <c r="AB2962" s="39">
        <v>40.229999999999997</v>
      </c>
    </row>
    <row r="2963" spans="1:28" ht="27.6" x14ac:dyDescent="0.3">
      <c r="A2963" t="str">
        <f t="shared" si="92"/>
        <v>2015_6983</v>
      </c>
      <c r="D2963" s="109">
        <v>2960</v>
      </c>
      <c r="E2963" s="109">
        <v>6983</v>
      </c>
      <c r="F2963" s="109">
        <v>6983</v>
      </c>
      <c r="G2963" s="109" t="s">
        <v>327</v>
      </c>
      <c r="H2963" s="109">
        <v>2015</v>
      </c>
      <c r="I2963" s="109">
        <v>0</v>
      </c>
      <c r="J2963" s="109">
        <v>1</v>
      </c>
      <c r="K2963" s="109">
        <v>908</v>
      </c>
      <c r="L2963" s="109">
        <v>892</v>
      </c>
      <c r="Q2963" t="str">
        <f t="shared" si="93"/>
        <v>2019_7056</v>
      </c>
      <c r="R2963" s="124">
        <v>2960</v>
      </c>
      <c r="S2963" s="39">
        <v>7056</v>
      </c>
      <c r="T2963" s="39">
        <v>7056</v>
      </c>
      <c r="U2963" s="39" t="s">
        <v>336</v>
      </c>
      <c r="V2963" s="39">
        <v>13.843299999999999</v>
      </c>
      <c r="W2963" s="39">
        <v>2019</v>
      </c>
      <c r="X2963" s="39">
        <v>1689.5</v>
      </c>
      <c r="Y2963" s="39">
        <v>7056</v>
      </c>
      <c r="Z2963" s="39">
        <v>0</v>
      </c>
      <c r="AA2963" s="39">
        <v>1</v>
      </c>
      <c r="AB2963" s="39">
        <v>122.045</v>
      </c>
    </row>
    <row r="2964" spans="1:28" ht="27.6" x14ac:dyDescent="0.3">
      <c r="A2964" t="str">
        <f t="shared" si="92"/>
        <v>2015_6985</v>
      </c>
      <c r="D2964" s="109">
        <v>2961</v>
      </c>
      <c r="E2964" s="109">
        <v>6985</v>
      </c>
      <c r="F2964" s="109">
        <v>6985</v>
      </c>
      <c r="G2964" s="109" t="s">
        <v>328</v>
      </c>
      <c r="H2964" s="109">
        <v>2015</v>
      </c>
      <c r="I2964" s="109">
        <v>0</v>
      </c>
      <c r="J2964" s="109">
        <v>1</v>
      </c>
      <c r="K2964" s="109">
        <v>869.4</v>
      </c>
      <c r="L2964" s="109">
        <v>957.4</v>
      </c>
      <c r="Q2964" t="str">
        <f t="shared" si="93"/>
        <v>2019_7092</v>
      </c>
      <c r="R2964" s="124">
        <v>2961</v>
      </c>
      <c r="S2964" s="39">
        <v>7092</v>
      </c>
      <c r="T2964" s="39">
        <v>7092</v>
      </c>
      <c r="U2964" s="39" t="s">
        <v>337</v>
      </c>
      <c r="V2964" s="39">
        <v>11.736800000000001</v>
      </c>
      <c r="W2964" s="39">
        <v>2019</v>
      </c>
      <c r="X2964" s="39">
        <v>446</v>
      </c>
      <c r="Y2964" s="39">
        <v>7092</v>
      </c>
      <c r="Z2964" s="39">
        <v>0</v>
      </c>
      <c r="AA2964" s="39">
        <v>1</v>
      </c>
      <c r="AB2964" s="39">
        <v>38</v>
      </c>
    </row>
    <row r="2965" spans="1:28" ht="41.4" x14ac:dyDescent="0.3">
      <c r="A2965" t="str">
        <f t="shared" si="92"/>
        <v>2015_6987</v>
      </c>
      <c r="D2965" s="109">
        <v>2962</v>
      </c>
      <c r="E2965" s="109">
        <v>6987</v>
      </c>
      <c r="F2965" s="109">
        <v>6987</v>
      </c>
      <c r="G2965" s="109" t="s">
        <v>329</v>
      </c>
      <c r="H2965" s="109">
        <v>2015</v>
      </c>
      <c r="I2965" s="109">
        <v>0</v>
      </c>
      <c r="J2965" s="109">
        <v>1</v>
      </c>
      <c r="K2965" s="109">
        <v>691.9</v>
      </c>
      <c r="L2965" s="109">
        <v>657.2</v>
      </c>
      <c r="Q2965" t="str">
        <f t="shared" si="93"/>
        <v>2019_7098</v>
      </c>
      <c r="R2965" s="124">
        <v>2962</v>
      </c>
      <c r="S2965" s="39">
        <v>7098</v>
      </c>
      <c r="T2965" s="39">
        <v>7098</v>
      </c>
      <c r="U2965" s="39" t="s">
        <v>338</v>
      </c>
      <c r="V2965" s="39">
        <v>12.119899999999999</v>
      </c>
      <c r="W2965" s="39">
        <v>2019</v>
      </c>
      <c r="X2965" s="39">
        <v>576</v>
      </c>
      <c r="Y2965" s="39">
        <v>7098</v>
      </c>
      <c r="Z2965" s="39">
        <v>0</v>
      </c>
      <c r="AA2965" s="39">
        <v>1</v>
      </c>
      <c r="AB2965" s="39">
        <v>47.524999999999999</v>
      </c>
    </row>
    <row r="2966" spans="1:28" ht="41.4" x14ac:dyDescent="0.3">
      <c r="A2966" t="str">
        <f t="shared" si="92"/>
        <v>2015_6990</v>
      </c>
      <c r="D2966" s="109">
        <v>2963</v>
      </c>
      <c r="E2966" s="109">
        <v>6990</v>
      </c>
      <c r="F2966" s="109">
        <v>6990</v>
      </c>
      <c r="G2966" s="109" t="s">
        <v>330</v>
      </c>
      <c r="H2966" s="109">
        <v>2015</v>
      </c>
      <c r="I2966" s="109">
        <v>0</v>
      </c>
      <c r="J2966" s="109">
        <v>1</v>
      </c>
      <c r="K2966" s="109">
        <v>819.1</v>
      </c>
      <c r="L2966" s="109">
        <v>767</v>
      </c>
      <c r="Q2966" t="str">
        <f t="shared" si="93"/>
        <v>2019_7110</v>
      </c>
      <c r="R2966" s="124">
        <v>2963</v>
      </c>
      <c r="S2966" s="39">
        <v>7110</v>
      </c>
      <c r="T2966" s="39">
        <v>7110</v>
      </c>
      <c r="U2966" s="39" t="s">
        <v>339</v>
      </c>
      <c r="V2966" s="39">
        <v>9.9170999999999996</v>
      </c>
      <c r="W2966" s="39">
        <v>2019</v>
      </c>
      <c r="X2966" s="39">
        <v>992.7</v>
      </c>
      <c r="Y2966" s="39">
        <v>7110</v>
      </c>
      <c r="Z2966" s="39">
        <v>0</v>
      </c>
      <c r="AA2966" s="39">
        <v>1</v>
      </c>
      <c r="AB2966" s="39">
        <v>100.1</v>
      </c>
    </row>
    <row r="2967" spans="1:28" x14ac:dyDescent="0.3">
      <c r="A2967" t="str">
        <f t="shared" si="92"/>
        <v>2015_6961</v>
      </c>
      <c r="D2967" s="109">
        <v>2964</v>
      </c>
      <c r="E2967" s="109">
        <v>6961</v>
      </c>
      <c r="F2967" s="109">
        <v>6961</v>
      </c>
      <c r="G2967" s="109" t="s">
        <v>800</v>
      </c>
      <c r="H2967" s="109">
        <v>2015</v>
      </c>
      <c r="I2967" s="109">
        <v>0</v>
      </c>
      <c r="J2967" s="109">
        <v>1</v>
      </c>
      <c r="K2967" s="109">
        <v>3050.7</v>
      </c>
      <c r="L2967" s="109">
        <v>3187.5</v>
      </c>
      <c r="Q2967" t="str">
        <f t="shared" si="93"/>
        <v>2020_.</v>
      </c>
      <c r="R2967" s="124">
        <v>2964</v>
      </c>
      <c r="S2967" s="39" t="s">
        <v>417</v>
      </c>
      <c r="T2967" s="39">
        <v>1449</v>
      </c>
      <c r="U2967" s="39"/>
      <c r="V2967" s="39" t="s">
        <v>417</v>
      </c>
      <c r="W2967" s="39">
        <v>2020</v>
      </c>
      <c r="X2967" s="39" t="s">
        <v>417</v>
      </c>
      <c r="Y2967" s="39" t="s">
        <v>417</v>
      </c>
      <c r="Z2967" s="39">
        <v>0</v>
      </c>
      <c r="AA2967" s="39">
        <v>1</v>
      </c>
      <c r="AB2967" s="39">
        <v>13.6</v>
      </c>
    </row>
    <row r="2968" spans="1:28" x14ac:dyDescent="0.3">
      <c r="A2968" t="str">
        <f t="shared" si="92"/>
        <v>2015_6992</v>
      </c>
      <c r="D2968" s="109">
        <v>2965</v>
      </c>
      <c r="E2968" s="109">
        <v>6992</v>
      </c>
      <c r="F2968" s="109">
        <v>6992</v>
      </c>
      <c r="G2968" s="109" t="s">
        <v>331</v>
      </c>
      <c r="H2968" s="109">
        <v>2015</v>
      </c>
      <c r="I2968" s="109">
        <v>0</v>
      </c>
      <c r="J2968" s="109">
        <v>1</v>
      </c>
      <c r="K2968" s="109">
        <v>526</v>
      </c>
      <c r="L2968" s="109">
        <v>537</v>
      </c>
      <c r="Q2968" t="str">
        <f t="shared" si="93"/>
        <v>2020_.</v>
      </c>
      <c r="R2968" s="124">
        <v>2965</v>
      </c>
      <c r="S2968" s="39" t="s">
        <v>417</v>
      </c>
      <c r="T2968" s="39">
        <v>2205</v>
      </c>
      <c r="U2968" s="39"/>
      <c r="V2968" s="39" t="s">
        <v>417</v>
      </c>
      <c r="W2968" s="39">
        <v>2020</v>
      </c>
      <c r="X2968" s="39" t="s">
        <v>417</v>
      </c>
      <c r="Y2968" s="39" t="s">
        <v>417</v>
      </c>
      <c r="Z2968" s="39">
        <v>0</v>
      </c>
      <c r="AA2968" s="39">
        <v>1</v>
      </c>
      <c r="AB2968" s="39">
        <v>16.425000000000001</v>
      </c>
    </row>
    <row r="2969" spans="1:28" x14ac:dyDescent="0.3">
      <c r="A2969" t="str">
        <f t="shared" si="92"/>
        <v>2015_7002</v>
      </c>
      <c r="D2969" s="109">
        <v>2966</v>
      </c>
      <c r="E2969" s="109">
        <v>7002</v>
      </c>
      <c r="F2969" s="109">
        <v>7002</v>
      </c>
      <c r="G2969" s="109" t="s">
        <v>332</v>
      </c>
      <c r="H2969" s="109">
        <v>2015</v>
      </c>
      <c r="I2969" s="109">
        <v>0</v>
      </c>
      <c r="J2969" s="109">
        <v>1</v>
      </c>
      <c r="K2969" s="109">
        <v>185.6</v>
      </c>
      <c r="L2969" s="109">
        <v>203.6</v>
      </c>
      <c r="Q2969" t="str">
        <f t="shared" si="93"/>
        <v>2020_9</v>
      </c>
      <c r="R2969" s="124">
        <v>2966</v>
      </c>
      <c r="S2969" s="39">
        <v>9</v>
      </c>
      <c r="T2969" s="39">
        <v>9</v>
      </c>
      <c r="U2969" s="39" t="s">
        <v>14</v>
      </c>
      <c r="V2969" s="39">
        <v>11.7064</v>
      </c>
      <c r="W2969" s="39">
        <v>2020</v>
      </c>
      <c r="X2969" s="39">
        <v>586.20000000000005</v>
      </c>
      <c r="Y2969" s="39">
        <v>9</v>
      </c>
      <c r="Z2969" s="39">
        <v>0</v>
      </c>
      <c r="AA2969" s="39">
        <v>1</v>
      </c>
      <c r="AB2969" s="39">
        <v>50.075000000000003</v>
      </c>
    </row>
    <row r="2970" spans="1:28" x14ac:dyDescent="0.3">
      <c r="A2970" t="str">
        <f t="shared" si="92"/>
        <v>2015_7029</v>
      </c>
      <c r="D2970" s="109">
        <v>2967</v>
      </c>
      <c r="E2970" s="109">
        <v>7029</v>
      </c>
      <c r="F2970" s="109">
        <v>7029</v>
      </c>
      <c r="G2970" s="109" t="s">
        <v>333</v>
      </c>
      <c r="H2970" s="109">
        <v>2015</v>
      </c>
      <c r="I2970" s="109">
        <v>0</v>
      </c>
      <c r="J2970" s="109">
        <v>1</v>
      </c>
      <c r="K2970" s="109">
        <v>1146.0999999999999</v>
      </c>
      <c r="L2970" s="109">
        <v>1168.7</v>
      </c>
      <c r="Q2970" t="str">
        <f t="shared" si="93"/>
        <v>2020_441</v>
      </c>
      <c r="R2970" s="124">
        <v>2967</v>
      </c>
      <c r="S2970" s="39">
        <v>441</v>
      </c>
      <c r="T2970" s="39">
        <v>441</v>
      </c>
      <c r="U2970" s="39" t="s">
        <v>409</v>
      </c>
      <c r="V2970" s="39">
        <v>11.4864</v>
      </c>
      <c r="W2970" s="39">
        <v>2020</v>
      </c>
      <c r="X2970" s="39">
        <v>695.5</v>
      </c>
      <c r="Y2970" s="39">
        <v>441</v>
      </c>
      <c r="Z2970" s="39">
        <v>0</v>
      </c>
      <c r="AA2970" s="39">
        <v>1</v>
      </c>
      <c r="AB2970" s="39">
        <v>60.55</v>
      </c>
    </row>
    <row r="2971" spans="1:28" ht="27.6" x14ac:dyDescent="0.3">
      <c r="A2971" t="str">
        <f t="shared" si="92"/>
        <v>2015_7038</v>
      </c>
      <c r="D2971" s="109">
        <v>2968</v>
      </c>
      <c r="E2971" s="109">
        <v>7038</v>
      </c>
      <c r="F2971" s="109">
        <v>7038</v>
      </c>
      <c r="G2971" s="109" t="s">
        <v>334</v>
      </c>
      <c r="H2971" s="109">
        <v>2015</v>
      </c>
      <c r="I2971" s="109">
        <v>0</v>
      </c>
      <c r="J2971" s="109">
        <v>1</v>
      </c>
      <c r="K2971" s="109">
        <v>799.1</v>
      </c>
      <c r="L2971" s="109">
        <v>840.3</v>
      </c>
      <c r="Q2971" t="str">
        <f t="shared" si="93"/>
        <v>2020_18</v>
      </c>
      <c r="R2971" s="124">
        <v>2968</v>
      </c>
      <c r="S2971" s="39">
        <v>18</v>
      </c>
      <c r="T2971" s="39">
        <v>18</v>
      </c>
      <c r="U2971" s="39" t="s">
        <v>32</v>
      </c>
      <c r="V2971" s="39">
        <v>8.1603999999999992</v>
      </c>
      <c r="W2971" s="39">
        <v>2020</v>
      </c>
      <c r="X2971" s="39">
        <v>241</v>
      </c>
      <c r="Y2971" s="39">
        <v>18</v>
      </c>
      <c r="Z2971" s="39">
        <v>0</v>
      </c>
      <c r="AA2971" s="39">
        <v>1</v>
      </c>
      <c r="AB2971" s="39">
        <v>29.533000000000001</v>
      </c>
    </row>
    <row r="2972" spans="1:28" ht="41.4" x14ac:dyDescent="0.3">
      <c r="A2972" t="str">
        <f t="shared" si="92"/>
        <v>2015_7047</v>
      </c>
      <c r="D2972" s="109">
        <v>2969</v>
      </c>
      <c r="E2972" s="109">
        <v>7047</v>
      </c>
      <c r="F2972" s="109">
        <v>7047</v>
      </c>
      <c r="G2972" s="109" t="s">
        <v>335</v>
      </c>
      <c r="H2972" s="109">
        <v>2015</v>
      </c>
      <c r="I2972" s="109">
        <v>0</v>
      </c>
      <c r="J2972" s="109">
        <v>1</v>
      </c>
      <c r="K2972" s="109">
        <v>358.1</v>
      </c>
      <c r="L2972" s="109">
        <v>429.2</v>
      </c>
      <c r="Q2972" t="str">
        <f t="shared" si="93"/>
        <v>2020_27</v>
      </c>
      <c r="R2972" s="124">
        <v>2969</v>
      </c>
      <c r="S2972" s="39">
        <v>27</v>
      </c>
      <c r="T2972" s="39">
        <v>27</v>
      </c>
      <c r="U2972" s="39" t="s">
        <v>778</v>
      </c>
      <c r="V2972" s="39">
        <v>15.000500000000001</v>
      </c>
      <c r="W2972" s="39">
        <v>2020</v>
      </c>
      <c r="X2972" s="39">
        <v>2006.5</v>
      </c>
      <c r="Y2972" s="39">
        <v>27</v>
      </c>
      <c r="Z2972" s="39">
        <v>0</v>
      </c>
      <c r="AA2972" s="39">
        <v>1</v>
      </c>
      <c r="AB2972" s="39">
        <v>133.762</v>
      </c>
    </row>
    <row r="2973" spans="1:28" ht="41.4" x14ac:dyDescent="0.3">
      <c r="A2973" t="str">
        <f t="shared" si="92"/>
        <v>2015_7056</v>
      </c>
      <c r="D2973" s="109">
        <v>2970</v>
      </c>
      <c r="E2973" s="109">
        <v>7056</v>
      </c>
      <c r="F2973" s="109">
        <v>7056</v>
      </c>
      <c r="G2973" s="109" t="s">
        <v>336</v>
      </c>
      <c r="H2973" s="109">
        <v>2015</v>
      </c>
      <c r="I2973" s="109">
        <v>0</v>
      </c>
      <c r="J2973" s="109">
        <v>1</v>
      </c>
      <c r="K2973" s="109">
        <v>1722.6</v>
      </c>
      <c r="L2973" s="109">
        <v>1710.6</v>
      </c>
      <c r="Q2973" t="str">
        <f t="shared" si="93"/>
        <v>2020_63</v>
      </c>
      <c r="R2973" s="124">
        <v>2970</v>
      </c>
      <c r="S2973" s="39">
        <v>63</v>
      </c>
      <c r="T2973" s="39">
        <v>63</v>
      </c>
      <c r="U2973" s="39" t="s">
        <v>779</v>
      </c>
      <c r="V2973" s="39">
        <v>11.2593</v>
      </c>
      <c r="W2973" s="39">
        <v>2020</v>
      </c>
      <c r="X2973" s="39">
        <v>562.4</v>
      </c>
      <c r="Y2973" s="39">
        <v>63</v>
      </c>
      <c r="Z2973" s="39">
        <v>0</v>
      </c>
      <c r="AA2973" s="39">
        <v>1</v>
      </c>
      <c r="AB2973" s="39">
        <v>49.95</v>
      </c>
    </row>
    <row r="2974" spans="1:28" ht="55.2" x14ac:dyDescent="0.3">
      <c r="A2974" t="str">
        <f t="shared" si="92"/>
        <v>2015_7092</v>
      </c>
      <c r="D2974" s="109">
        <v>2971</v>
      </c>
      <c r="E2974" s="109">
        <v>7092</v>
      </c>
      <c r="F2974" s="109">
        <v>7092</v>
      </c>
      <c r="G2974" s="109" t="s">
        <v>337</v>
      </c>
      <c r="H2974" s="109">
        <v>2015</v>
      </c>
      <c r="I2974" s="109">
        <v>0</v>
      </c>
      <c r="J2974" s="109">
        <v>1</v>
      </c>
      <c r="K2974" s="109">
        <v>476.1</v>
      </c>
      <c r="L2974" s="109">
        <v>451.1</v>
      </c>
      <c r="Q2974" t="str">
        <f t="shared" si="93"/>
        <v>2020_72</v>
      </c>
      <c r="R2974" s="124">
        <v>2971</v>
      </c>
      <c r="S2974" s="39">
        <v>72</v>
      </c>
      <c r="T2974" s="39">
        <v>72</v>
      </c>
      <c r="U2974" s="39" t="s">
        <v>35</v>
      </c>
      <c r="V2974" s="39">
        <v>8.5714000000000006</v>
      </c>
      <c r="W2974" s="39">
        <v>2020</v>
      </c>
      <c r="X2974" s="39">
        <v>105</v>
      </c>
      <c r="Y2974" s="39">
        <v>72</v>
      </c>
      <c r="Z2974" s="39">
        <v>0</v>
      </c>
      <c r="AA2974" s="39">
        <v>1</v>
      </c>
      <c r="AB2974" s="39">
        <v>12.25</v>
      </c>
    </row>
    <row r="2975" spans="1:28" x14ac:dyDescent="0.3">
      <c r="A2975" t="str">
        <f t="shared" si="92"/>
        <v>2015_7098</v>
      </c>
      <c r="D2975" s="109">
        <v>2972</v>
      </c>
      <c r="E2975" s="109">
        <v>7098</v>
      </c>
      <c r="F2975" s="109">
        <v>7098</v>
      </c>
      <c r="G2975" s="109" t="s">
        <v>338</v>
      </c>
      <c r="H2975" s="109">
        <v>2015</v>
      </c>
      <c r="I2975" s="109">
        <v>0</v>
      </c>
      <c r="J2975" s="109">
        <v>1</v>
      </c>
      <c r="K2975" s="109">
        <v>551.4</v>
      </c>
      <c r="L2975" s="109">
        <v>592.9</v>
      </c>
      <c r="Q2975" t="str">
        <f t="shared" si="93"/>
        <v>2020_81</v>
      </c>
      <c r="R2975" s="124">
        <v>2972</v>
      </c>
      <c r="S2975" s="39">
        <v>81</v>
      </c>
      <c r="T2975" s="39">
        <v>81</v>
      </c>
      <c r="U2975" s="39" t="s">
        <v>36</v>
      </c>
      <c r="V2975" s="39">
        <v>14.729100000000001</v>
      </c>
      <c r="W2975" s="39">
        <v>2020</v>
      </c>
      <c r="X2975" s="39">
        <v>1136.5</v>
      </c>
      <c r="Y2975" s="39">
        <v>81</v>
      </c>
      <c r="Z2975" s="39">
        <v>0</v>
      </c>
      <c r="AA2975" s="39">
        <v>1</v>
      </c>
      <c r="AB2975" s="39">
        <v>77.16</v>
      </c>
    </row>
    <row r="2976" spans="1:28" x14ac:dyDescent="0.3">
      <c r="A2976" t="str">
        <f t="shared" si="92"/>
        <v>2015_7110</v>
      </c>
      <c r="D2976" s="109">
        <v>2973</v>
      </c>
      <c r="E2976" s="109">
        <v>7110</v>
      </c>
      <c r="F2976" s="109">
        <v>7110</v>
      </c>
      <c r="G2976" s="109" t="s">
        <v>339</v>
      </c>
      <c r="H2976" s="109">
        <v>2015</v>
      </c>
      <c r="I2976" s="109">
        <v>0</v>
      </c>
      <c r="J2976" s="109">
        <v>1</v>
      </c>
      <c r="K2976" s="109">
        <v>927.1</v>
      </c>
      <c r="L2976" s="109">
        <v>977.5</v>
      </c>
      <c r="Q2976" t="str">
        <f t="shared" si="93"/>
        <v>2020_99</v>
      </c>
      <c r="R2976" s="124">
        <v>2973</v>
      </c>
      <c r="S2976" s="39">
        <v>99</v>
      </c>
      <c r="T2976" s="39">
        <v>99</v>
      </c>
      <c r="U2976" s="39" t="s">
        <v>37</v>
      </c>
      <c r="V2976" s="39">
        <v>11.916399999999999</v>
      </c>
      <c r="W2976" s="39">
        <v>2020</v>
      </c>
      <c r="X2976" s="39">
        <v>638.6</v>
      </c>
      <c r="Y2976" s="39">
        <v>99</v>
      </c>
      <c r="Z2976" s="39">
        <v>0</v>
      </c>
      <c r="AA2976" s="39">
        <v>1</v>
      </c>
      <c r="AB2976" s="39">
        <v>53.59</v>
      </c>
    </row>
    <row r="2977" spans="1:28" x14ac:dyDescent="0.3">
      <c r="A2977" t="str">
        <f t="shared" si="92"/>
        <v>2016_9</v>
      </c>
      <c r="D2977" s="109">
        <v>2974</v>
      </c>
      <c r="E2977" s="109">
        <v>9</v>
      </c>
      <c r="F2977" s="109">
        <v>9</v>
      </c>
      <c r="G2977" s="109" t="s">
        <v>14</v>
      </c>
      <c r="H2977" s="109">
        <v>2016</v>
      </c>
      <c r="I2977" s="109">
        <v>0</v>
      </c>
      <c r="J2977" s="109">
        <v>1</v>
      </c>
      <c r="K2977" s="109">
        <v>622.70000000000005</v>
      </c>
      <c r="L2977" s="109">
        <v>567.70000000000005</v>
      </c>
      <c r="Q2977" t="str">
        <f t="shared" si="93"/>
        <v>2020_108</v>
      </c>
      <c r="R2977" s="124">
        <v>2974</v>
      </c>
      <c r="S2977" s="39">
        <v>108</v>
      </c>
      <c r="T2977" s="39">
        <v>108</v>
      </c>
      <c r="U2977" s="39" t="s">
        <v>38</v>
      </c>
      <c r="V2977" s="39">
        <v>7.3182999999999998</v>
      </c>
      <c r="W2977" s="39">
        <v>2020</v>
      </c>
      <c r="X2977" s="39">
        <v>140</v>
      </c>
      <c r="Y2977" s="39">
        <v>108</v>
      </c>
      <c r="Z2977" s="39">
        <v>0</v>
      </c>
      <c r="AA2977" s="39">
        <v>1</v>
      </c>
      <c r="AB2977" s="39">
        <v>19.13</v>
      </c>
    </row>
    <row r="2978" spans="1:28" x14ac:dyDescent="0.3">
      <c r="A2978" t="str">
        <f t="shared" si="92"/>
        <v>2016_441</v>
      </c>
      <c r="D2978" s="109">
        <v>2975</v>
      </c>
      <c r="E2978" s="109">
        <v>441</v>
      </c>
      <c r="F2978" s="109">
        <v>441</v>
      </c>
      <c r="G2978" s="109" t="s">
        <v>409</v>
      </c>
      <c r="H2978" s="109">
        <v>2016</v>
      </c>
      <c r="I2978" s="109">
        <v>0</v>
      </c>
      <c r="J2978" s="109">
        <v>1</v>
      </c>
      <c r="K2978" s="109">
        <v>778.4</v>
      </c>
      <c r="L2978" s="109">
        <v>694.1</v>
      </c>
      <c r="Q2978" t="str">
        <f t="shared" si="93"/>
        <v>2020_126</v>
      </c>
      <c r="R2978" s="124">
        <v>2975</v>
      </c>
      <c r="S2978" s="39">
        <v>126</v>
      </c>
      <c r="T2978" s="39">
        <v>126</v>
      </c>
      <c r="U2978" s="39" t="s">
        <v>39</v>
      </c>
      <c r="V2978" s="39">
        <v>14.2699</v>
      </c>
      <c r="W2978" s="39">
        <v>2020</v>
      </c>
      <c r="X2978" s="39">
        <v>1376.9</v>
      </c>
      <c r="Y2978" s="39">
        <v>126</v>
      </c>
      <c r="Z2978" s="39">
        <v>0</v>
      </c>
      <c r="AA2978" s="39">
        <v>1</v>
      </c>
      <c r="AB2978" s="39">
        <v>96.49</v>
      </c>
    </row>
    <row r="2979" spans="1:28" ht="27.6" x14ac:dyDescent="0.3">
      <c r="A2979" t="str">
        <f t="shared" si="92"/>
        <v>2016_18</v>
      </c>
      <c r="D2979" s="109">
        <v>2976</v>
      </c>
      <c r="E2979" s="109">
        <v>18</v>
      </c>
      <c r="F2979" s="109">
        <v>18</v>
      </c>
      <c r="G2979" s="109" t="s">
        <v>32</v>
      </c>
      <c r="H2979" s="109">
        <v>2016</v>
      </c>
      <c r="I2979" s="109">
        <v>0</v>
      </c>
      <c r="J2979" s="109">
        <v>1</v>
      </c>
      <c r="K2979" s="109">
        <v>300.2</v>
      </c>
      <c r="L2979" s="109">
        <v>263</v>
      </c>
      <c r="Q2979" t="str">
        <f t="shared" si="93"/>
        <v>2020_135</v>
      </c>
      <c r="R2979" s="124">
        <v>2976</v>
      </c>
      <c r="S2979" s="39">
        <v>135</v>
      </c>
      <c r="T2979" s="39">
        <v>135</v>
      </c>
      <c r="U2979" s="39" t="s">
        <v>40</v>
      </c>
      <c r="V2979" s="39">
        <v>13.5573</v>
      </c>
      <c r="W2979" s="39">
        <v>2020</v>
      </c>
      <c r="X2979" s="39">
        <v>1083.7</v>
      </c>
      <c r="Y2979" s="39">
        <v>135</v>
      </c>
      <c r="Z2979" s="39">
        <v>0</v>
      </c>
      <c r="AA2979" s="39">
        <v>1</v>
      </c>
      <c r="AB2979" s="39">
        <v>79.935000000000002</v>
      </c>
    </row>
    <row r="2980" spans="1:28" ht="27.6" x14ac:dyDescent="0.3">
      <c r="A2980" t="str">
        <f t="shared" si="92"/>
        <v>2016_27</v>
      </c>
      <c r="D2980" s="109">
        <v>2977</v>
      </c>
      <c r="E2980" s="109">
        <v>27</v>
      </c>
      <c r="F2980" s="109">
        <v>27</v>
      </c>
      <c r="G2980" s="109" t="s">
        <v>778</v>
      </c>
      <c r="H2980" s="109">
        <v>2016</v>
      </c>
      <c r="I2980" s="109">
        <v>0</v>
      </c>
      <c r="J2980" s="109">
        <v>1</v>
      </c>
      <c r="K2980" s="109">
        <v>1655.1</v>
      </c>
      <c r="L2980" s="109">
        <v>1790.6</v>
      </c>
      <c r="Q2980" t="str">
        <f t="shared" si="93"/>
        <v>2020_171</v>
      </c>
      <c r="R2980" s="124">
        <v>2977</v>
      </c>
      <c r="S2980" s="39">
        <v>171</v>
      </c>
      <c r="T2980" s="39">
        <v>171</v>
      </c>
      <c r="U2980" s="39" t="s">
        <v>815</v>
      </c>
      <c r="V2980" s="39">
        <v>11.532999999999999</v>
      </c>
      <c r="W2980" s="39">
        <v>2020</v>
      </c>
      <c r="X2980" s="39">
        <v>757.2</v>
      </c>
      <c r="Y2980" s="39">
        <v>171</v>
      </c>
      <c r="Z2980" s="39">
        <v>0</v>
      </c>
      <c r="AA2980" s="39">
        <v>1</v>
      </c>
      <c r="AB2980" s="39">
        <v>65.655000000000001</v>
      </c>
    </row>
    <row r="2981" spans="1:28" x14ac:dyDescent="0.3">
      <c r="A2981" t="str">
        <f t="shared" si="92"/>
        <v>2016_63</v>
      </c>
      <c r="D2981" s="109">
        <v>2978</v>
      </c>
      <c r="E2981" s="109">
        <v>63</v>
      </c>
      <c r="F2981" s="109">
        <v>63</v>
      </c>
      <c r="G2981" s="109" t="s">
        <v>779</v>
      </c>
      <c r="H2981" s="109">
        <v>2016</v>
      </c>
      <c r="I2981" s="109">
        <v>0</v>
      </c>
      <c r="J2981" s="109">
        <v>1</v>
      </c>
      <c r="K2981" s="109">
        <v>520.4</v>
      </c>
      <c r="L2981" s="109">
        <v>513.4</v>
      </c>
      <c r="Q2981" t="str">
        <f t="shared" si="93"/>
        <v>2020_225</v>
      </c>
      <c r="R2981" s="124">
        <v>2978</v>
      </c>
      <c r="S2981" s="39">
        <v>225</v>
      </c>
      <c r="T2981" s="39">
        <v>225</v>
      </c>
      <c r="U2981" s="39" t="s">
        <v>43</v>
      </c>
      <c r="V2981" s="39">
        <v>13.6846</v>
      </c>
      <c r="W2981" s="39">
        <v>2020</v>
      </c>
      <c r="X2981" s="39">
        <v>4811</v>
      </c>
      <c r="Y2981" s="39">
        <v>225</v>
      </c>
      <c r="Z2981" s="39">
        <v>0</v>
      </c>
      <c r="AA2981" s="39">
        <v>1</v>
      </c>
      <c r="AB2981" s="39">
        <v>351.56299999999999</v>
      </c>
    </row>
    <row r="2982" spans="1:28" ht="27.6" x14ac:dyDescent="0.3">
      <c r="A2982" t="str">
        <f t="shared" si="92"/>
        <v>2016_72</v>
      </c>
      <c r="D2982" s="109">
        <v>2979</v>
      </c>
      <c r="E2982" s="109">
        <v>72</v>
      </c>
      <c r="F2982" s="109">
        <v>72</v>
      </c>
      <c r="G2982" s="109" t="s">
        <v>35</v>
      </c>
      <c r="H2982" s="109">
        <v>2016</v>
      </c>
      <c r="I2982" s="109">
        <v>0</v>
      </c>
      <c r="J2982" s="109">
        <v>1</v>
      </c>
      <c r="K2982" s="109">
        <v>203.2</v>
      </c>
      <c r="L2982" s="109">
        <v>91.2</v>
      </c>
      <c r="Q2982" t="str">
        <f t="shared" si="93"/>
        <v>2020_234</v>
      </c>
      <c r="R2982" s="124">
        <v>2979</v>
      </c>
      <c r="S2982" s="39">
        <v>234</v>
      </c>
      <c r="T2982" s="39">
        <v>234</v>
      </c>
      <c r="U2982" s="39" t="s">
        <v>44</v>
      </c>
      <c r="V2982" s="39">
        <v>12.372400000000001</v>
      </c>
      <c r="W2982" s="39">
        <v>2020</v>
      </c>
      <c r="X2982" s="39">
        <v>1198.5999999999999</v>
      </c>
      <c r="Y2982" s="39">
        <v>234</v>
      </c>
      <c r="Z2982" s="39">
        <v>0</v>
      </c>
      <c r="AA2982" s="39">
        <v>1</v>
      </c>
      <c r="AB2982" s="39">
        <v>96.876999999999995</v>
      </c>
    </row>
    <row r="2983" spans="1:28" x14ac:dyDescent="0.3">
      <c r="A2983" t="str">
        <f t="shared" si="92"/>
        <v>2016_81</v>
      </c>
      <c r="D2983" s="109">
        <v>2980</v>
      </c>
      <c r="E2983" s="109">
        <v>81</v>
      </c>
      <c r="F2983" s="109">
        <v>81</v>
      </c>
      <c r="G2983" s="109" t="s">
        <v>36</v>
      </c>
      <c r="H2983" s="109">
        <v>2016</v>
      </c>
      <c r="I2983" s="109">
        <v>0</v>
      </c>
      <c r="J2983" s="109">
        <v>1</v>
      </c>
      <c r="K2983" s="109">
        <v>1215.8</v>
      </c>
      <c r="L2983" s="109">
        <v>1179.5999999999999</v>
      </c>
      <c r="Q2983" t="str">
        <f t="shared" si="93"/>
        <v>2020_243</v>
      </c>
      <c r="R2983" s="124">
        <v>2980</v>
      </c>
      <c r="S2983" s="39">
        <v>243</v>
      </c>
      <c r="T2983" s="39">
        <v>243</v>
      </c>
      <c r="U2983" s="39" t="s">
        <v>45</v>
      </c>
      <c r="V2983" s="39">
        <v>6.9071999999999996</v>
      </c>
      <c r="W2983" s="39">
        <v>2020</v>
      </c>
      <c r="X2983" s="39">
        <v>134</v>
      </c>
      <c r="Y2983" s="39">
        <v>243</v>
      </c>
      <c r="Z2983" s="39">
        <v>0</v>
      </c>
      <c r="AA2983" s="39">
        <v>1</v>
      </c>
      <c r="AB2983" s="39">
        <v>19.399999999999999</v>
      </c>
    </row>
    <row r="2984" spans="1:28" x14ac:dyDescent="0.3">
      <c r="A2984" t="str">
        <f t="shared" si="92"/>
        <v>2016_99</v>
      </c>
      <c r="D2984" s="109">
        <v>2981</v>
      </c>
      <c r="E2984" s="109">
        <v>99</v>
      </c>
      <c r="F2984" s="109">
        <v>99</v>
      </c>
      <c r="G2984" s="109" t="s">
        <v>37</v>
      </c>
      <c r="H2984" s="109">
        <v>2016</v>
      </c>
      <c r="I2984" s="109">
        <v>0</v>
      </c>
      <c r="J2984" s="109">
        <v>1</v>
      </c>
      <c r="K2984" s="109">
        <v>515.29999999999995</v>
      </c>
      <c r="L2984" s="109">
        <v>602.6</v>
      </c>
      <c r="Q2984" t="str">
        <f t="shared" si="93"/>
        <v>2020_261</v>
      </c>
      <c r="R2984" s="124">
        <v>2981</v>
      </c>
      <c r="S2984" s="39">
        <v>261</v>
      </c>
      <c r="T2984" s="39">
        <v>261</v>
      </c>
      <c r="U2984" s="39" t="s">
        <v>46</v>
      </c>
      <c r="V2984" s="39">
        <v>15.4963</v>
      </c>
      <c r="W2984" s="39">
        <v>2020</v>
      </c>
      <c r="X2984" s="39">
        <v>12072.7</v>
      </c>
      <c r="Y2984" s="39">
        <v>261</v>
      </c>
      <c r="Z2984" s="39">
        <v>0</v>
      </c>
      <c r="AA2984" s="39">
        <v>1</v>
      </c>
      <c r="AB2984" s="39">
        <v>779.07</v>
      </c>
    </row>
    <row r="2985" spans="1:28" ht="55.2" x14ac:dyDescent="0.3">
      <c r="A2985" t="str">
        <f t="shared" si="92"/>
        <v>2016_108</v>
      </c>
      <c r="D2985" s="109">
        <v>2982</v>
      </c>
      <c r="E2985" s="109">
        <v>108</v>
      </c>
      <c r="F2985" s="109">
        <v>108</v>
      </c>
      <c r="G2985" s="109" t="s">
        <v>38</v>
      </c>
      <c r="H2985" s="109">
        <v>2016</v>
      </c>
      <c r="I2985" s="109">
        <v>0</v>
      </c>
      <c r="J2985" s="109">
        <v>1</v>
      </c>
      <c r="K2985" s="109">
        <v>281.5</v>
      </c>
      <c r="L2985" s="109">
        <v>244.4</v>
      </c>
      <c r="Q2985" t="str">
        <f t="shared" si="93"/>
        <v>2020_279</v>
      </c>
      <c r="R2985" s="124">
        <v>2982</v>
      </c>
      <c r="S2985" s="39">
        <v>279</v>
      </c>
      <c r="T2985" s="39">
        <v>279</v>
      </c>
      <c r="U2985" s="39" t="s">
        <v>47</v>
      </c>
      <c r="V2985" s="39">
        <v>12.442</v>
      </c>
      <c r="W2985" s="39">
        <v>2020</v>
      </c>
      <c r="X2985" s="39">
        <v>786</v>
      </c>
      <c r="Y2985" s="39">
        <v>279</v>
      </c>
      <c r="Z2985" s="39">
        <v>0</v>
      </c>
      <c r="AA2985" s="39">
        <v>1</v>
      </c>
      <c r="AB2985" s="39">
        <v>63.173000000000002</v>
      </c>
    </row>
    <row r="2986" spans="1:28" ht="27.6" x14ac:dyDescent="0.3">
      <c r="A2986" t="str">
        <f t="shared" si="92"/>
        <v>2016_126</v>
      </c>
      <c r="D2986" s="109">
        <v>2983</v>
      </c>
      <c r="E2986" s="109">
        <v>126</v>
      </c>
      <c r="F2986" s="109">
        <v>126</v>
      </c>
      <c r="G2986" s="109" t="s">
        <v>39</v>
      </c>
      <c r="H2986" s="109">
        <v>2016</v>
      </c>
      <c r="I2986" s="109">
        <v>0</v>
      </c>
      <c r="J2986" s="109">
        <v>1</v>
      </c>
      <c r="K2986" s="109">
        <v>1327.9</v>
      </c>
      <c r="L2986" s="109">
        <v>1406.7</v>
      </c>
      <c r="Q2986" t="str">
        <f t="shared" si="93"/>
        <v>2020_355</v>
      </c>
      <c r="R2986" s="124">
        <v>2983</v>
      </c>
      <c r="S2986" s="39">
        <v>355</v>
      </c>
      <c r="T2986" s="39">
        <v>355</v>
      </c>
      <c r="U2986" s="39" t="s">
        <v>48</v>
      </c>
      <c r="V2986" s="39">
        <v>12.277799999999999</v>
      </c>
      <c r="W2986" s="39">
        <v>2020</v>
      </c>
      <c r="X2986" s="39">
        <v>221</v>
      </c>
      <c r="Y2986" s="39">
        <v>355</v>
      </c>
      <c r="Z2986" s="39">
        <v>0</v>
      </c>
      <c r="AA2986" s="39">
        <v>1</v>
      </c>
      <c r="AB2986" s="39">
        <v>18</v>
      </c>
    </row>
    <row r="2987" spans="1:28" x14ac:dyDescent="0.3">
      <c r="A2987" t="str">
        <f t="shared" si="92"/>
        <v>2016_135</v>
      </c>
      <c r="D2987" s="109">
        <v>2984</v>
      </c>
      <c r="E2987" s="109">
        <v>135</v>
      </c>
      <c r="F2987" s="109">
        <v>135</v>
      </c>
      <c r="G2987" s="109" t="s">
        <v>40</v>
      </c>
      <c r="H2987" s="109">
        <v>2016</v>
      </c>
      <c r="I2987" s="109">
        <v>0</v>
      </c>
      <c r="J2987" s="109">
        <v>1</v>
      </c>
      <c r="K2987" s="109">
        <v>1104.7</v>
      </c>
      <c r="L2987" s="109">
        <v>1106.4000000000001</v>
      </c>
      <c r="Q2987" t="str">
        <f t="shared" si="93"/>
        <v>2020_387</v>
      </c>
      <c r="R2987" s="124">
        <v>2984</v>
      </c>
      <c r="S2987" s="39">
        <v>387</v>
      </c>
      <c r="T2987" s="39">
        <v>387</v>
      </c>
      <c r="U2987" s="39" t="s">
        <v>49</v>
      </c>
      <c r="V2987" s="39">
        <v>12.651</v>
      </c>
      <c r="W2987" s="39">
        <v>2020</v>
      </c>
      <c r="X2987" s="39">
        <v>1415.8</v>
      </c>
      <c r="Y2987" s="39">
        <v>387</v>
      </c>
      <c r="Z2987" s="39">
        <v>0</v>
      </c>
      <c r="AA2987" s="39">
        <v>1</v>
      </c>
      <c r="AB2987" s="39">
        <v>111.91200000000001</v>
      </c>
    </row>
    <row r="2988" spans="1:28" x14ac:dyDescent="0.3">
      <c r="A2988" t="str">
        <f t="shared" si="92"/>
        <v>2016_171</v>
      </c>
      <c r="D2988" s="109">
        <v>2985</v>
      </c>
      <c r="E2988" s="109">
        <v>171</v>
      </c>
      <c r="F2988" s="109">
        <v>171</v>
      </c>
      <c r="G2988" s="109" t="s">
        <v>815</v>
      </c>
      <c r="H2988" s="109">
        <v>2016</v>
      </c>
      <c r="I2988" s="109">
        <v>0</v>
      </c>
      <c r="J2988" s="109">
        <v>2</v>
      </c>
      <c r="K2988" s="109">
        <v>754.4</v>
      </c>
      <c r="L2988" s="109">
        <v>750.4</v>
      </c>
      <c r="Q2988" t="str">
        <f t="shared" si="93"/>
        <v>2020_414</v>
      </c>
      <c r="R2988" s="124">
        <v>2985</v>
      </c>
      <c r="S2988" s="39">
        <v>414</v>
      </c>
      <c r="T2988" s="39">
        <v>414</v>
      </c>
      <c r="U2988" s="39" t="s">
        <v>50</v>
      </c>
      <c r="V2988" s="39">
        <v>11.25</v>
      </c>
      <c r="W2988" s="39">
        <v>2020</v>
      </c>
      <c r="X2988" s="39">
        <v>518.5</v>
      </c>
      <c r="Y2988" s="39">
        <v>414</v>
      </c>
      <c r="Z2988" s="39">
        <v>0</v>
      </c>
      <c r="AA2988" s="39">
        <v>1</v>
      </c>
      <c r="AB2988" s="39">
        <v>46.088999999999999</v>
      </c>
    </row>
    <row r="2989" spans="1:28" x14ac:dyDescent="0.3">
      <c r="A2989" t="str">
        <f t="shared" si="92"/>
        <v>2016_225</v>
      </c>
      <c r="D2989" s="109">
        <v>2986</v>
      </c>
      <c r="E2989" s="109">
        <v>225</v>
      </c>
      <c r="F2989" s="109">
        <v>225</v>
      </c>
      <c r="G2989" s="109" t="s">
        <v>43</v>
      </c>
      <c r="H2989" s="109">
        <v>2016</v>
      </c>
      <c r="I2989" s="109">
        <v>0</v>
      </c>
      <c r="J2989" s="109">
        <v>1</v>
      </c>
      <c r="K2989" s="109">
        <v>4188</v>
      </c>
      <c r="L2989" s="109">
        <v>4409.7</v>
      </c>
      <c r="Q2989" t="str">
        <f t="shared" si="93"/>
        <v>2020_540</v>
      </c>
      <c r="R2989" s="124">
        <v>2986</v>
      </c>
      <c r="S2989" s="39">
        <v>540</v>
      </c>
      <c r="T2989" s="39">
        <v>540</v>
      </c>
      <c r="U2989" s="39" t="s">
        <v>15</v>
      </c>
      <c r="V2989" s="39">
        <v>12.001300000000001</v>
      </c>
      <c r="W2989" s="39">
        <v>2020</v>
      </c>
      <c r="X2989" s="39">
        <v>533.70000000000005</v>
      </c>
      <c r="Y2989" s="39">
        <v>540</v>
      </c>
      <c r="Z2989" s="39">
        <v>0</v>
      </c>
      <c r="AA2989" s="39">
        <v>1</v>
      </c>
      <c r="AB2989" s="39">
        <v>44.47</v>
      </c>
    </row>
    <row r="2990" spans="1:28" x14ac:dyDescent="0.3">
      <c r="A2990" t="str">
        <f t="shared" si="92"/>
        <v>2016_234</v>
      </c>
      <c r="D2990" s="109">
        <v>2987</v>
      </c>
      <c r="E2990" s="109">
        <v>234</v>
      </c>
      <c r="F2990" s="109">
        <v>234</v>
      </c>
      <c r="G2990" s="109" t="s">
        <v>44</v>
      </c>
      <c r="H2990" s="109">
        <v>2016</v>
      </c>
      <c r="I2990" s="109">
        <v>0</v>
      </c>
      <c r="J2990" s="109">
        <v>1</v>
      </c>
      <c r="K2990" s="109">
        <v>1258.3</v>
      </c>
      <c r="L2990" s="109">
        <v>1242.7</v>
      </c>
      <c r="Q2990" t="str">
        <f t="shared" si="93"/>
        <v>2020_472</v>
      </c>
      <c r="R2990" s="124">
        <v>2987</v>
      </c>
      <c r="S2990" s="39">
        <v>472</v>
      </c>
      <c r="T2990" s="39">
        <v>472</v>
      </c>
      <c r="U2990" s="39" t="s">
        <v>52</v>
      </c>
      <c r="V2990" s="39">
        <v>14.108499999999999</v>
      </c>
      <c r="W2990" s="39">
        <v>2020</v>
      </c>
      <c r="X2990" s="39">
        <v>1719.4</v>
      </c>
      <c r="Y2990" s="39">
        <v>472</v>
      </c>
      <c r="Z2990" s="39">
        <v>0</v>
      </c>
      <c r="AA2990" s="39">
        <v>1</v>
      </c>
      <c r="AB2990" s="39">
        <v>121.87</v>
      </c>
    </row>
    <row r="2991" spans="1:28" x14ac:dyDescent="0.3">
      <c r="A2991" t="str">
        <f t="shared" si="92"/>
        <v>2016_243</v>
      </c>
      <c r="D2991" s="109">
        <v>2988</v>
      </c>
      <c r="E2991" s="109">
        <v>243</v>
      </c>
      <c r="F2991" s="109">
        <v>243</v>
      </c>
      <c r="G2991" s="109" t="s">
        <v>45</v>
      </c>
      <c r="H2991" s="109">
        <v>2016</v>
      </c>
      <c r="I2991" s="109">
        <v>0</v>
      </c>
      <c r="J2991" s="109">
        <v>1</v>
      </c>
      <c r="K2991" s="109">
        <v>234.3</v>
      </c>
      <c r="L2991" s="109">
        <v>137</v>
      </c>
      <c r="Q2991" t="str">
        <f t="shared" si="93"/>
        <v>2020_513</v>
      </c>
      <c r="R2991" s="124">
        <v>2988</v>
      </c>
      <c r="S2991" s="39">
        <v>513</v>
      </c>
      <c r="T2991" s="39">
        <v>513</v>
      </c>
      <c r="U2991" s="39" t="s">
        <v>54</v>
      </c>
      <c r="V2991" s="39">
        <v>11.4407</v>
      </c>
      <c r="W2991" s="39">
        <v>2020</v>
      </c>
      <c r="X2991" s="39">
        <v>416.1</v>
      </c>
      <c r="Y2991" s="39">
        <v>513</v>
      </c>
      <c r="Z2991" s="39">
        <v>0</v>
      </c>
      <c r="AA2991" s="39">
        <v>1</v>
      </c>
      <c r="AB2991" s="39">
        <v>36.369999999999997</v>
      </c>
    </row>
    <row r="2992" spans="1:28" x14ac:dyDescent="0.3">
      <c r="A2992" t="str">
        <f t="shared" si="92"/>
        <v>2016_261</v>
      </c>
      <c r="D2992" s="109">
        <v>2989</v>
      </c>
      <c r="E2992" s="109">
        <v>261</v>
      </c>
      <c r="F2992" s="109">
        <v>261</v>
      </c>
      <c r="G2992" s="109" t="s">
        <v>46</v>
      </c>
      <c r="H2992" s="109">
        <v>2016</v>
      </c>
      <c r="I2992" s="109">
        <v>0</v>
      </c>
      <c r="J2992" s="109">
        <v>1</v>
      </c>
      <c r="K2992" s="109">
        <v>11193.3</v>
      </c>
      <c r="L2992" s="109">
        <v>11033</v>
      </c>
      <c r="Q2992" t="str">
        <f t="shared" si="93"/>
        <v>2020_549</v>
      </c>
      <c r="R2992" s="124">
        <v>2989</v>
      </c>
      <c r="S2992" s="39">
        <v>549</v>
      </c>
      <c r="T2992" s="39">
        <v>549</v>
      </c>
      <c r="U2992" s="39" t="s">
        <v>55</v>
      </c>
      <c r="V2992" s="39">
        <v>11.1236</v>
      </c>
      <c r="W2992" s="39">
        <v>2020</v>
      </c>
      <c r="X2992" s="39">
        <v>483.1</v>
      </c>
      <c r="Y2992" s="39">
        <v>549</v>
      </c>
      <c r="Z2992" s="39">
        <v>0</v>
      </c>
      <c r="AA2992" s="39">
        <v>1</v>
      </c>
      <c r="AB2992" s="39">
        <v>43.43</v>
      </c>
    </row>
    <row r="2993" spans="1:28" ht="27.6" x14ac:dyDescent="0.3">
      <c r="A2993" t="str">
        <f t="shared" si="92"/>
        <v>2016_279</v>
      </c>
      <c r="D2993" s="109">
        <v>2990</v>
      </c>
      <c r="E2993" s="109">
        <v>279</v>
      </c>
      <c r="F2993" s="109">
        <v>279</v>
      </c>
      <c r="G2993" s="109" t="s">
        <v>47</v>
      </c>
      <c r="H2993" s="109">
        <v>2016</v>
      </c>
      <c r="I2993" s="109">
        <v>0</v>
      </c>
      <c r="J2993" s="109">
        <v>1</v>
      </c>
      <c r="K2993" s="109">
        <v>847.2</v>
      </c>
      <c r="L2993" s="109">
        <v>851.2</v>
      </c>
      <c r="Q2993" t="str">
        <f t="shared" si="93"/>
        <v>2020_576</v>
      </c>
      <c r="R2993" s="124">
        <v>2990</v>
      </c>
      <c r="S2993" s="39">
        <v>576</v>
      </c>
      <c r="T2993" s="39">
        <v>576</v>
      </c>
      <c r="U2993" s="39" t="s">
        <v>56</v>
      </c>
      <c r="V2993" s="39">
        <v>11.5947</v>
      </c>
      <c r="W2993" s="39">
        <v>2020</v>
      </c>
      <c r="X2993" s="39">
        <v>483.5</v>
      </c>
      <c r="Y2993" s="39">
        <v>576</v>
      </c>
      <c r="Z2993" s="39">
        <v>0</v>
      </c>
      <c r="AA2993" s="39">
        <v>1</v>
      </c>
      <c r="AB2993" s="39">
        <v>41.7</v>
      </c>
    </row>
    <row r="2994" spans="1:28" x14ac:dyDescent="0.3">
      <c r="A2994" t="str">
        <f t="shared" si="92"/>
        <v>2016_355</v>
      </c>
      <c r="D2994" s="109">
        <v>2991</v>
      </c>
      <c r="E2994" s="109">
        <v>355</v>
      </c>
      <c r="F2994" s="109">
        <v>355</v>
      </c>
      <c r="G2994" s="109" t="s">
        <v>48</v>
      </c>
      <c r="H2994" s="109">
        <v>2016</v>
      </c>
      <c r="I2994" s="109">
        <v>0</v>
      </c>
      <c r="J2994" s="109">
        <v>1</v>
      </c>
      <c r="K2994" s="109">
        <v>286</v>
      </c>
      <c r="L2994" s="109">
        <v>215</v>
      </c>
      <c r="Q2994" t="str">
        <f t="shared" si="93"/>
        <v>2020_585</v>
      </c>
      <c r="R2994" s="124">
        <v>2991</v>
      </c>
      <c r="S2994" s="39">
        <v>585</v>
      </c>
      <c r="T2994" s="39">
        <v>585</v>
      </c>
      <c r="U2994" s="39" t="s">
        <v>57</v>
      </c>
      <c r="V2994" s="39">
        <v>13.867699999999999</v>
      </c>
      <c r="W2994" s="39">
        <v>2020</v>
      </c>
      <c r="X2994" s="39">
        <v>679.1</v>
      </c>
      <c r="Y2994" s="39">
        <v>585</v>
      </c>
      <c r="Z2994" s="39">
        <v>0</v>
      </c>
      <c r="AA2994" s="39">
        <v>1</v>
      </c>
      <c r="AB2994" s="39">
        <v>48.97</v>
      </c>
    </row>
    <row r="2995" spans="1:28" ht="27.6" x14ac:dyDescent="0.3">
      <c r="A2995" t="str">
        <f t="shared" si="92"/>
        <v>2016_387</v>
      </c>
      <c r="D2995" s="109">
        <v>2992</v>
      </c>
      <c r="E2995" s="109">
        <v>387</v>
      </c>
      <c r="F2995" s="109">
        <v>387</v>
      </c>
      <c r="G2995" s="109" t="s">
        <v>49</v>
      </c>
      <c r="H2995" s="109">
        <v>2016</v>
      </c>
      <c r="I2995" s="109">
        <v>0</v>
      </c>
      <c r="J2995" s="109">
        <v>1</v>
      </c>
      <c r="K2995" s="109">
        <v>1384.7</v>
      </c>
      <c r="L2995" s="109">
        <v>1472.5</v>
      </c>
      <c r="Q2995" t="str">
        <f t="shared" si="93"/>
        <v>2020_594</v>
      </c>
      <c r="R2995" s="124">
        <v>2992</v>
      </c>
      <c r="S2995" s="39">
        <v>594</v>
      </c>
      <c r="T2995" s="39">
        <v>594</v>
      </c>
      <c r="U2995" s="39" t="s">
        <v>58</v>
      </c>
      <c r="V2995" s="39">
        <v>11.978300000000001</v>
      </c>
      <c r="W2995" s="39">
        <v>2020</v>
      </c>
      <c r="X2995" s="39">
        <v>686</v>
      </c>
      <c r="Y2995" s="39">
        <v>594</v>
      </c>
      <c r="Z2995" s="39">
        <v>0</v>
      </c>
      <c r="AA2995" s="39">
        <v>1</v>
      </c>
      <c r="AB2995" s="39">
        <v>57.27</v>
      </c>
    </row>
    <row r="2996" spans="1:28" x14ac:dyDescent="0.3">
      <c r="A2996" t="str">
        <f t="shared" si="92"/>
        <v>2016_414</v>
      </c>
      <c r="D2996" s="109">
        <v>2993</v>
      </c>
      <c r="E2996" s="109">
        <v>414</v>
      </c>
      <c r="F2996" s="109">
        <v>414</v>
      </c>
      <c r="G2996" s="109" t="s">
        <v>50</v>
      </c>
      <c r="H2996" s="109">
        <v>2016</v>
      </c>
      <c r="I2996" s="109">
        <v>0</v>
      </c>
      <c r="J2996" s="109">
        <v>1</v>
      </c>
      <c r="K2996" s="109">
        <v>502.2</v>
      </c>
      <c r="L2996" s="109">
        <v>503.5</v>
      </c>
      <c r="Q2996" t="str">
        <f t="shared" si="93"/>
        <v>2020_603</v>
      </c>
      <c r="R2996" s="124">
        <v>2993</v>
      </c>
      <c r="S2996" s="39">
        <v>603</v>
      </c>
      <c r="T2996" s="39">
        <v>603</v>
      </c>
      <c r="U2996" s="39" t="s">
        <v>59</v>
      </c>
      <c r="V2996" s="39">
        <v>6.8798000000000004</v>
      </c>
      <c r="W2996" s="39">
        <v>2020</v>
      </c>
      <c r="X2996" s="39">
        <v>71</v>
      </c>
      <c r="Y2996" s="39">
        <v>603</v>
      </c>
      <c r="Z2996" s="39">
        <v>0</v>
      </c>
      <c r="AA2996" s="39">
        <v>1</v>
      </c>
      <c r="AB2996" s="39">
        <v>10.32</v>
      </c>
    </row>
    <row r="2997" spans="1:28" x14ac:dyDescent="0.3">
      <c r="A2997" t="str">
        <f t="shared" si="92"/>
        <v>2016_540</v>
      </c>
      <c r="D2997" s="109">
        <v>2994</v>
      </c>
      <c r="E2997" s="109">
        <v>540</v>
      </c>
      <c r="F2997" s="109">
        <v>540</v>
      </c>
      <c r="G2997" s="109" t="s">
        <v>15</v>
      </c>
      <c r="H2997" s="109">
        <v>2016</v>
      </c>
      <c r="I2997" s="109">
        <v>0</v>
      </c>
      <c r="J2997" s="109">
        <v>1</v>
      </c>
      <c r="K2997" s="109">
        <v>555.4</v>
      </c>
      <c r="L2997" s="109">
        <v>591.9</v>
      </c>
      <c r="Q2997" t="str">
        <f t="shared" si="93"/>
        <v>2020_609</v>
      </c>
      <c r="R2997" s="124">
        <v>2994</v>
      </c>
      <c r="S2997" s="39">
        <v>609</v>
      </c>
      <c r="T2997" s="39">
        <v>609</v>
      </c>
      <c r="U2997" s="39" t="s">
        <v>60</v>
      </c>
      <c r="V2997" s="39">
        <v>13.7149</v>
      </c>
      <c r="W2997" s="39">
        <v>2020</v>
      </c>
      <c r="X2997" s="39">
        <v>1484.3</v>
      </c>
      <c r="Y2997" s="39">
        <v>609</v>
      </c>
      <c r="Z2997" s="39">
        <v>0</v>
      </c>
      <c r="AA2997" s="39">
        <v>1</v>
      </c>
      <c r="AB2997" s="39">
        <v>108.22499999999999</v>
      </c>
    </row>
    <row r="2998" spans="1:28" ht="27.6" x14ac:dyDescent="0.3">
      <c r="A2998" t="str">
        <f t="shared" si="92"/>
        <v>2016_472</v>
      </c>
      <c r="D2998" s="109">
        <v>2995</v>
      </c>
      <c r="E2998" s="109">
        <v>472</v>
      </c>
      <c r="F2998" s="109">
        <v>472</v>
      </c>
      <c r="G2998" s="109" t="s">
        <v>52</v>
      </c>
      <c r="H2998" s="109">
        <v>2016</v>
      </c>
      <c r="I2998" s="109">
        <v>0</v>
      </c>
      <c r="J2998" s="109">
        <v>1</v>
      </c>
      <c r="K2998" s="109">
        <v>1604</v>
      </c>
      <c r="L2998" s="109">
        <v>1703.4</v>
      </c>
      <c r="Q2998" t="str">
        <f t="shared" si="93"/>
        <v>2020_621</v>
      </c>
      <c r="R2998" s="124">
        <v>2995</v>
      </c>
      <c r="S2998" s="39">
        <v>621</v>
      </c>
      <c r="T2998" s="39">
        <v>621</v>
      </c>
      <c r="U2998" s="39" t="s">
        <v>61</v>
      </c>
      <c r="V2998" s="39">
        <v>13.8094</v>
      </c>
      <c r="W2998" s="39">
        <v>2020</v>
      </c>
      <c r="X2998" s="39">
        <v>4595.5</v>
      </c>
      <c r="Y2998" s="39">
        <v>621</v>
      </c>
      <c r="Z2998" s="39">
        <v>0</v>
      </c>
      <c r="AA2998" s="39">
        <v>1</v>
      </c>
      <c r="AB2998" s="39">
        <v>332.78</v>
      </c>
    </row>
    <row r="2999" spans="1:28" ht="27.6" x14ac:dyDescent="0.3">
      <c r="A2999" t="str">
        <f t="shared" si="92"/>
        <v>2016_513</v>
      </c>
      <c r="D2999" s="109">
        <v>2996</v>
      </c>
      <c r="E2999" s="109">
        <v>513</v>
      </c>
      <c r="F2999" s="109">
        <v>513</v>
      </c>
      <c r="G2999" s="109" t="s">
        <v>54</v>
      </c>
      <c r="H2999" s="109">
        <v>2016</v>
      </c>
      <c r="I2999" s="109">
        <v>0</v>
      </c>
      <c r="J2999" s="109">
        <v>1</v>
      </c>
      <c r="K2999" s="109">
        <v>328.8</v>
      </c>
      <c r="L2999" s="109">
        <v>422.8</v>
      </c>
      <c r="Q2999" t="str">
        <f t="shared" si="93"/>
        <v>2020_720</v>
      </c>
      <c r="R2999" s="124">
        <v>2996</v>
      </c>
      <c r="S2999" s="39">
        <v>720</v>
      </c>
      <c r="T2999" s="39">
        <v>720</v>
      </c>
      <c r="U2999" s="39" t="s">
        <v>62</v>
      </c>
      <c r="V2999" s="39">
        <v>15.102499999999999</v>
      </c>
      <c r="W2999" s="39">
        <v>2020</v>
      </c>
      <c r="X2999" s="39">
        <v>2357.5</v>
      </c>
      <c r="Y2999" s="39">
        <v>720</v>
      </c>
      <c r="Z2999" s="39">
        <v>0</v>
      </c>
      <c r="AA2999" s="39">
        <v>1</v>
      </c>
      <c r="AB2999" s="39">
        <v>156.1</v>
      </c>
    </row>
    <row r="3000" spans="1:28" x14ac:dyDescent="0.3">
      <c r="A3000" t="str">
        <f t="shared" si="92"/>
        <v>2016_549</v>
      </c>
      <c r="D3000" s="109">
        <v>2997</v>
      </c>
      <c r="E3000" s="109">
        <v>549</v>
      </c>
      <c r="F3000" s="109">
        <v>549</v>
      </c>
      <c r="G3000" s="109" t="s">
        <v>55</v>
      </c>
      <c r="H3000" s="109">
        <v>2016</v>
      </c>
      <c r="I3000" s="109">
        <v>0</v>
      </c>
      <c r="J3000" s="109">
        <v>1</v>
      </c>
      <c r="K3000" s="109">
        <v>445</v>
      </c>
      <c r="L3000" s="109">
        <v>431</v>
      </c>
      <c r="Q3000" t="str">
        <f t="shared" si="93"/>
        <v>2020_729</v>
      </c>
      <c r="R3000" s="124">
        <v>2997</v>
      </c>
      <c r="S3000" s="39">
        <v>729</v>
      </c>
      <c r="T3000" s="39">
        <v>729</v>
      </c>
      <c r="U3000" s="39" t="s">
        <v>63</v>
      </c>
      <c r="V3000" s="39">
        <v>13.2554</v>
      </c>
      <c r="W3000" s="39">
        <v>2020</v>
      </c>
      <c r="X3000" s="39">
        <v>1979</v>
      </c>
      <c r="Y3000" s="39">
        <v>729</v>
      </c>
      <c r="Z3000" s="39">
        <v>0</v>
      </c>
      <c r="AA3000" s="39">
        <v>1</v>
      </c>
      <c r="AB3000" s="39">
        <v>149.298</v>
      </c>
    </row>
    <row r="3001" spans="1:28" ht="27.6" x14ac:dyDescent="0.3">
      <c r="A3001" t="str">
        <f t="shared" si="92"/>
        <v>2016_576</v>
      </c>
      <c r="D3001" s="109">
        <v>2998</v>
      </c>
      <c r="E3001" s="109">
        <v>576</v>
      </c>
      <c r="F3001" s="109">
        <v>576</v>
      </c>
      <c r="G3001" s="109" t="s">
        <v>56</v>
      </c>
      <c r="H3001" s="109">
        <v>2016</v>
      </c>
      <c r="I3001" s="109">
        <v>0</v>
      </c>
      <c r="J3001" s="109">
        <v>1</v>
      </c>
      <c r="K3001" s="109">
        <v>531.4</v>
      </c>
      <c r="L3001" s="109">
        <v>517.29999999999995</v>
      </c>
      <c r="Q3001" t="str">
        <f t="shared" si="93"/>
        <v>2020_747</v>
      </c>
      <c r="R3001" s="124">
        <v>2998</v>
      </c>
      <c r="S3001" s="39">
        <v>747</v>
      </c>
      <c r="T3001" s="39">
        <v>747</v>
      </c>
      <c r="U3001" s="39" t="s">
        <v>64</v>
      </c>
      <c r="V3001" s="39">
        <v>12.8558</v>
      </c>
      <c r="W3001" s="39">
        <v>2020</v>
      </c>
      <c r="X3001" s="39">
        <v>610.6</v>
      </c>
      <c r="Y3001" s="39">
        <v>747</v>
      </c>
      <c r="Z3001" s="39">
        <v>0</v>
      </c>
      <c r="AA3001" s="39">
        <v>1</v>
      </c>
      <c r="AB3001" s="39">
        <v>47.496000000000002</v>
      </c>
    </row>
    <row r="3002" spans="1:28" ht="27.6" x14ac:dyDescent="0.3">
      <c r="A3002" t="str">
        <f t="shared" si="92"/>
        <v>2016_585</v>
      </c>
      <c r="D3002" s="109">
        <v>2999</v>
      </c>
      <c r="E3002" s="109">
        <v>585</v>
      </c>
      <c r="F3002" s="109">
        <v>585</v>
      </c>
      <c r="G3002" s="109" t="s">
        <v>57</v>
      </c>
      <c r="H3002" s="109">
        <v>2016</v>
      </c>
      <c r="I3002" s="109">
        <v>0</v>
      </c>
      <c r="J3002" s="109">
        <v>1</v>
      </c>
      <c r="K3002" s="109">
        <v>574.20000000000005</v>
      </c>
      <c r="L3002" s="109">
        <v>638.20000000000005</v>
      </c>
      <c r="Q3002" t="str">
        <f t="shared" si="93"/>
        <v>2020_1917</v>
      </c>
      <c r="R3002" s="124">
        <v>2999</v>
      </c>
      <c r="S3002" s="39">
        <v>1917</v>
      </c>
      <c r="T3002" s="39">
        <v>1917</v>
      </c>
      <c r="U3002" s="39" t="s">
        <v>114</v>
      </c>
      <c r="V3002" s="39">
        <v>10.822800000000001</v>
      </c>
      <c r="W3002" s="39">
        <v>2020</v>
      </c>
      <c r="X3002" s="39">
        <v>402.5</v>
      </c>
      <c r="Y3002" s="39">
        <v>1917</v>
      </c>
      <c r="Z3002" s="39">
        <v>0</v>
      </c>
      <c r="AA3002" s="39">
        <v>1</v>
      </c>
      <c r="AB3002" s="39">
        <v>37.19</v>
      </c>
    </row>
    <row r="3003" spans="1:28" ht="55.2" x14ac:dyDescent="0.3">
      <c r="A3003" t="str">
        <f t="shared" si="92"/>
        <v>2016_594</v>
      </c>
      <c r="D3003" s="109">
        <v>3000</v>
      </c>
      <c r="E3003" s="109">
        <v>594</v>
      </c>
      <c r="F3003" s="109">
        <v>594</v>
      </c>
      <c r="G3003" s="109" t="s">
        <v>58</v>
      </c>
      <c r="H3003" s="109">
        <v>2016</v>
      </c>
      <c r="I3003" s="109">
        <v>0</v>
      </c>
      <c r="J3003" s="109">
        <v>1</v>
      </c>
      <c r="K3003" s="109">
        <v>812.2</v>
      </c>
      <c r="L3003" s="109">
        <v>720.2</v>
      </c>
      <c r="Q3003" t="str">
        <f t="shared" si="93"/>
        <v>2020_846</v>
      </c>
      <c r="R3003" s="124">
        <v>3000</v>
      </c>
      <c r="S3003" s="39">
        <v>846</v>
      </c>
      <c r="T3003" s="39">
        <v>846</v>
      </c>
      <c r="U3003" s="39" t="s">
        <v>66</v>
      </c>
      <c r="V3003" s="39">
        <v>12.2818</v>
      </c>
      <c r="W3003" s="39">
        <v>2020</v>
      </c>
      <c r="X3003" s="39">
        <v>551.70000000000005</v>
      </c>
      <c r="Y3003" s="39">
        <v>846</v>
      </c>
      <c r="Z3003" s="39">
        <v>0</v>
      </c>
      <c r="AA3003" s="39">
        <v>1</v>
      </c>
      <c r="AB3003" s="39">
        <v>44.92</v>
      </c>
    </row>
    <row r="3004" spans="1:28" ht="27.6" x14ac:dyDescent="0.3">
      <c r="A3004" t="str">
        <f t="shared" si="92"/>
        <v>2016_603</v>
      </c>
      <c r="D3004" s="109">
        <v>3001</v>
      </c>
      <c r="E3004" s="109">
        <v>603</v>
      </c>
      <c r="F3004" s="109">
        <v>603</v>
      </c>
      <c r="G3004" s="109" t="s">
        <v>59</v>
      </c>
      <c r="H3004" s="109">
        <v>2016</v>
      </c>
      <c r="I3004" s="109">
        <v>0</v>
      </c>
      <c r="J3004" s="109">
        <v>1</v>
      </c>
      <c r="K3004" s="109">
        <v>186</v>
      </c>
      <c r="L3004" s="109">
        <v>63.1</v>
      </c>
      <c r="Q3004" t="str">
        <f t="shared" si="93"/>
        <v>2020_882</v>
      </c>
      <c r="R3004" s="124">
        <v>3001</v>
      </c>
      <c r="S3004" s="39">
        <v>882</v>
      </c>
      <c r="T3004" s="39">
        <v>882</v>
      </c>
      <c r="U3004" s="39" t="s">
        <v>68</v>
      </c>
      <c r="V3004" s="39">
        <v>12.1496</v>
      </c>
      <c r="W3004" s="39">
        <v>2020</v>
      </c>
      <c r="X3004" s="39">
        <v>3444.9</v>
      </c>
      <c r="Y3004" s="39">
        <v>882</v>
      </c>
      <c r="Z3004" s="39">
        <v>0</v>
      </c>
      <c r="AA3004" s="39">
        <v>1</v>
      </c>
      <c r="AB3004" s="39">
        <v>283.54000000000002</v>
      </c>
    </row>
    <row r="3005" spans="1:28" x14ac:dyDescent="0.3">
      <c r="A3005" t="str">
        <f t="shared" si="92"/>
        <v>2016_609</v>
      </c>
      <c r="D3005" s="109">
        <v>3002</v>
      </c>
      <c r="E3005" s="109">
        <v>609</v>
      </c>
      <c r="F3005" s="109">
        <v>609</v>
      </c>
      <c r="G3005" s="109" t="s">
        <v>60</v>
      </c>
      <c r="H3005" s="109">
        <v>2016</v>
      </c>
      <c r="I3005" s="109">
        <v>0</v>
      </c>
      <c r="J3005" s="109">
        <v>1</v>
      </c>
      <c r="K3005" s="109">
        <v>1514.8</v>
      </c>
      <c r="L3005" s="109">
        <v>1459</v>
      </c>
      <c r="Q3005" t="str">
        <f t="shared" si="93"/>
        <v>2020_916</v>
      </c>
      <c r="R3005" s="124">
        <v>3002</v>
      </c>
      <c r="S3005" s="39">
        <v>916</v>
      </c>
      <c r="T3005" s="39">
        <v>916</v>
      </c>
      <c r="U3005" s="39" t="s">
        <v>16</v>
      </c>
      <c r="V3005" s="39">
        <v>7.1284999999999998</v>
      </c>
      <c r="W3005" s="39">
        <v>2020</v>
      </c>
      <c r="X3005" s="39">
        <v>106.5</v>
      </c>
      <c r="Y3005" s="39">
        <v>916</v>
      </c>
      <c r="Z3005" s="39">
        <v>0</v>
      </c>
      <c r="AA3005" s="39">
        <v>1</v>
      </c>
      <c r="AB3005" s="39">
        <v>14.94</v>
      </c>
    </row>
    <row r="3006" spans="1:28" x14ac:dyDescent="0.3">
      <c r="A3006" t="str">
        <f t="shared" si="92"/>
        <v>2016_621</v>
      </c>
      <c r="D3006" s="109">
        <v>3003</v>
      </c>
      <c r="E3006" s="109">
        <v>621</v>
      </c>
      <c r="F3006" s="109">
        <v>621</v>
      </c>
      <c r="G3006" s="109" t="s">
        <v>61</v>
      </c>
      <c r="H3006" s="109">
        <v>2016</v>
      </c>
      <c r="I3006" s="109">
        <v>0</v>
      </c>
      <c r="J3006" s="109">
        <v>1</v>
      </c>
      <c r="K3006" s="109">
        <v>4134.1000000000004</v>
      </c>
      <c r="L3006" s="109">
        <v>4613.8</v>
      </c>
      <c r="Q3006" t="str">
        <f t="shared" si="93"/>
        <v>2020_914</v>
      </c>
      <c r="R3006" s="124">
        <v>3003</v>
      </c>
      <c r="S3006" s="39">
        <v>914</v>
      </c>
      <c r="T3006" s="39">
        <v>914</v>
      </c>
      <c r="U3006" s="39" t="s">
        <v>69</v>
      </c>
      <c r="V3006" s="39">
        <v>15.178000000000001</v>
      </c>
      <c r="W3006" s="39">
        <v>2020</v>
      </c>
      <c r="X3006" s="39">
        <v>1021.1</v>
      </c>
      <c r="Y3006" s="39">
        <v>914</v>
      </c>
      <c r="Z3006" s="39">
        <v>0</v>
      </c>
      <c r="AA3006" s="39">
        <v>1</v>
      </c>
      <c r="AB3006" s="39">
        <v>67.275000000000006</v>
      </c>
    </row>
    <row r="3007" spans="1:28" ht="41.4" x14ac:dyDescent="0.3">
      <c r="A3007" t="str">
        <f t="shared" si="92"/>
        <v>2016_720</v>
      </c>
      <c r="D3007" s="109">
        <v>3004</v>
      </c>
      <c r="E3007" s="109">
        <v>720</v>
      </c>
      <c r="F3007" s="109">
        <v>720</v>
      </c>
      <c r="G3007" s="109" t="s">
        <v>62</v>
      </c>
      <c r="H3007" s="109">
        <v>2016</v>
      </c>
      <c r="I3007" s="109">
        <v>0</v>
      </c>
      <c r="J3007" s="109">
        <v>1</v>
      </c>
      <c r="K3007" s="109">
        <v>1916.2</v>
      </c>
      <c r="L3007" s="109">
        <v>2004.5</v>
      </c>
      <c r="Q3007" t="str">
        <f t="shared" si="93"/>
        <v>2020_918</v>
      </c>
      <c r="R3007" s="124">
        <v>3004</v>
      </c>
      <c r="S3007" s="39">
        <v>918</v>
      </c>
      <c r="T3007" s="39">
        <v>918</v>
      </c>
      <c r="U3007" s="39" t="s">
        <v>70</v>
      </c>
      <c r="V3007" s="39">
        <v>10.039199999999999</v>
      </c>
      <c r="W3007" s="39">
        <v>2020</v>
      </c>
      <c r="X3007" s="39">
        <v>435.1</v>
      </c>
      <c r="Y3007" s="39">
        <v>918</v>
      </c>
      <c r="Z3007" s="39">
        <v>0</v>
      </c>
      <c r="AA3007" s="39">
        <v>1</v>
      </c>
      <c r="AB3007" s="39">
        <v>43.34</v>
      </c>
    </row>
    <row r="3008" spans="1:28" ht="27.6" x14ac:dyDescent="0.3">
      <c r="A3008" t="str">
        <f t="shared" si="92"/>
        <v>2016_729</v>
      </c>
      <c r="D3008" s="109">
        <v>3005</v>
      </c>
      <c r="E3008" s="109">
        <v>729</v>
      </c>
      <c r="F3008" s="109">
        <v>729</v>
      </c>
      <c r="G3008" s="109" t="s">
        <v>63</v>
      </c>
      <c r="H3008" s="109">
        <v>2016</v>
      </c>
      <c r="I3008" s="109">
        <v>0</v>
      </c>
      <c r="J3008" s="109">
        <v>1</v>
      </c>
      <c r="K3008" s="109">
        <v>2048.4</v>
      </c>
      <c r="L3008" s="109">
        <v>1951.5</v>
      </c>
      <c r="Q3008" t="str">
        <f t="shared" si="93"/>
        <v>2020_936</v>
      </c>
      <c r="R3008" s="124">
        <v>3005</v>
      </c>
      <c r="S3008" s="39">
        <v>936</v>
      </c>
      <c r="T3008" s="39">
        <v>936</v>
      </c>
      <c r="U3008" s="39" t="s">
        <v>71</v>
      </c>
      <c r="V3008" s="39">
        <v>12.267899999999999</v>
      </c>
      <c r="W3008" s="39">
        <v>2020</v>
      </c>
      <c r="X3008" s="39">
        <v>925</v>
      </c>
      <c r="Y3008" s="39">
        <v>936</v>
      </c>
      <c r="Z3008" s="39">
        <v>0</v>
      </c>
      <c r="AA3008" s="39">
        <v>1</v>
      </c>
      <c r="AB3008" s="39">
        <v>75.400000000000006</v>
      </c>
    </row>
    <row r="3009" spans="1:28" x14ac:dyDescent="0.3">
      <c r="A3009" t="str">
        <f t="shared" si="92"/>
        <v>2016_747</v>
      </c>
      <c r="D3009" s="109">
        <v>3006</v>
      </c>
      <c r="E3009" s="109">
        <v>747</v>
      </c>
      <c r="F3009" s="109">
        <v>747</v>
      </c>
      <c r="G3009" s="109" t="s">
        <v>64</v>
      </c>
      <c r="H3009" s="109">
        <v>2016</v>
      </c>
      <c r="I3009" s="109">
        <v>0</v>
      </c>
      <c r="J3009" s="109">
        <v>1</v>
      </c>
      <c r="K3009" s="109">
        <v>603.79999999999995</v>
      </c>
      <c r="L3009" s="109">
        <v>622.79999999999995</v>
      </c>
      <c r="Q3009" t="str">
        <f t="shared" si="93"/>
        <v>2020_977</v>
      </c>
      <c r="R3009" s="124">
        <v>3006</v>
      </c>
      <c r="S3009" s="39">
        <v>977</v>
      </c>
      <c r="T3009" s="39">
        <v>977</v>
      </c>
      <c r="U3009" s="39" t="s">
        <v>72</v>
      </c>
      <c r="V3009" s="39">
        <v>12.9253</v>
      </c>
      <c r="W3009" s="39">
        <v>2020</v>
      </c>
      <c r="X3009" s="39">
        <v>927</v>
      </c>
      <c r="Y3009" s="39">
        <v>977</v>
      </c>
      <c r="Z3009" s="39">
        <v>0</v>
      </c>
      <c r="AA3009" s="39">
        <v>1</v>
      </c>
      <c r="AB3009" s="39">
        <v>71.72</v>
      </c>
    </row>
    <row r="3010" spans="1:28" x14ac:dyDescent="0.3">
      <c r="A3010" t="str">
        <f t="shared" si="92"/>
        <v>2016_1917</v>
      </c>
      <c r="D3010" s="109">
        <v>3007</v>
      </c>
      <c r="E3010" s="109">
        <v>1917</v>
      </c>
      <c r="F3010" s="109">
        <v>1917</v>
      </c>
      <c r="G3010" s="109" t="s">
        <v>114</v>
      </c>
      <c r="H3010" s="109">
        <v>2016</v>
      </c>
      <c r="I3010" s="109">
        <v>0</v>
      </c>
      <c r="J3010" s="109">
        <v>1</v>
      </c>
      <c r="K3010" s="109">
        <v>415.7</v>
      </c>
      <c r="L3010" s="109">
        <v>444</v>
      </c>
      <c r="Q3010" t="str">
        <f t="shared" si="93"/>
        <v>2020_981</v>
      </c>
      <c r="R3010" s="124">
        <v>3007</v>
      </c>
      <c r="S3010" s="39">
        <v>981</v>
      </c>
      <c r="T3010" s="39">
        <v>981</v>
      </c>
      <c r="U3010" s="39" t="s">
        <v>73</v>
      </c>
      <c r="V3010" s="39">
        <v>15.015599999999999</v>
      </c>
      <c r="W3010" s="39">
        <v>2020</v>
      </c>
      <c r="X3010" s="39">
        <v>2119.6</v>
      </c>
      <c r="Y3010" s="39">
        <v>981</v>
      </c>
      <c r="Z3010" s="39">
        <v>0</v>
      </c>
      <c r="AA3010" s="39">
        <v>1</v>
      </c>
      <c r="AB3010" s="39">
        <v>141.16</v>
      </c>
    </row>
    <row r="3011" spans="1:28" x14ac:dyDescent="0.3">
      <c r="A3011" t="str">
        <f t="shared" si="92"/>
        <v>2016_846</v>
      </c>
      <c r="D3011" s="109">
        <v>3008</v>
      </c>
      <c r="E3011" s="109">
        <v>846</v>
      </c>
      <c r="F3011" s="109">
        <v>846</v>
      </c>
      <c r="G3011" s="109" t="s">
        <v>66</v>
      </c>
      <c r="H3011" s="109">
        <v>2016</v>
      </c>
      <c r="I3011" s="109">
        <v>0</v>
      </c>
      <c r="J3011" s="109">
        <v>1</v>
      </c>
      <c r="K3011" s="109">
        <v>527.1</v>
      </c>
      <c r="L3011" s="109">
        <v>541</v>
      </c>
      <c r="Q3011" t="str">
        <f t="shared" si="93"/>
        <v>2020_999</v>
      </c>
      <c r="R3011" s="124">
        <v>3008</v>
      </c>
      <c r="S3011" s="39">
        <v>999</v>
      </c>
      <c r="T3011" s="39">
        <v>999</v>
      </c>
      <c r="U3011" s="39" t="s">
        <v>74</v>
      </c>
      <c r="V3011" s="39">
        <v>13.6387</v>
      </c>
      <c r="W3011" s="39">
        <v>2020</v>
      </c>
      <c r="X3011" s="39">
        <v>1697.2</v>
      </c>
      <c r="Y3011" s="39">
        <v>999</v>
      </c>
      <c r="Z3011" s="39">
        <v>0</v>
      </c>
      <c r="AA3011" s="39">
        <v>1</v>
      </c>
      <c r="AB3011" s="39">
        <v>124.44</v>
      </c>
    </row>
    <row r="3012" spans="1:28" ht="27.6" x14ac:dyDescent="0.3">
      <c r="A3012" t="str">
        <f t="shared" si="92"/>
        <v>2016_882</v>
      </c>
      <c r="D3012" s="109">
        <v>3009</v>
      </c>
      <c r="E3012" s="109">
        <v>882</v>
      </c>
      <c r="F3012" s="109">
        <v>882</v>
      </c>
      <c r="G3012" s="109" t="s">
        <v>68</v>
      </c>
      <c r="H3012" s="109">
        <v>2016</v>
      </c>
      <c r="I3012" s="109">
        <v>0</v>
      </c>
      <c r="J3012" s="109">
        <v>1</v>
      </c>
      <c r="K3012" s="109">
        <v>4422.7</v>
      </c>
      <c r="L3012" s="109">
        <v>3829.1</v>
      </c>
      <c r="Q3012" t="str">
        <f t="shared" si="93"/>
        <v>2020_1044</v>
      </c>
      <c r="R3012" s="124">
        <v>3009</v>
      </c>
      <c r="S3012" s="39">
        <v>1044</v>
      </c>
      <c r="T3012" s="39">
        <v>1044</v>
      </c>
      <c r="U3012" s="39" t="s">
        <v>75</v>
      </c>
      <c r="V3012" s="39">
        <v>13.188499999999999</v>
      </c>
      <c r="W3012" s="39">
        <v>2020</v>
      </c>
      <c r="X3012" s="39">
        <v>5572.4</v>
      </c>
      <c r="Y3012" s="39">
        <v>1044</v>
      </c>
      <c r="Z3012" s="39">
        <v>0</v>
      </c>
      <c r="AA3012" s="39">
        <v>1</v>
      </c>
      <c r="AB3012" s="39">
        <v>422.52</v>
      </c>
    </row>
    <row r="3013" spans="1:28" ht="27.6" x14ac:dyDescent="0.3">
      <c r="A3013" t="str">
        <f t="shared" ref="A3013:A3076" si="94">CONCATENATE(H3013,"_",E3013)</f>
        <v>2016_916</v>
      </c>
      <c r="D3013" s="109">
        <v>3010</v>
      </c>
      <c r="E3013" s="109">
        <v>916</v>
      </c>
      <c r="F3013" s="109">
        <v>916</v>
      </c>
      <c r="G3013" s="109" t="s">
        <v>16</v>
      </c>
      <c r="H3013" s="109">
        <v>2016</v>
      </c>
      <c r="I3013" s="109">
        <v>0</v>
      </c>
      <c r="J3013" s="109">
        <v>1</v>
      </c>
      <c r="K3013" s="109">
        <v>261.2</v>
      </c>
      <c r="L3013" s="109">
        <v>234.2</v>
      </c>
      <c r="Q3013" t="str">
        <f t="shared" ref="Q3013:Q3076" si="95">CONCATENATE(W3013,"_",S3013)</f>
        <v>2020_1053</v>
      </c>
      <c r="R3013" s="124">
        <v>3010</v>
      </c>
      <c r="S3013" s="39">
        <v>1053</v>
      </c>
      <c r="T3013" s="39">
        <v>1053</v>
      </c>
      <c r="U3013" s="39" t="s">
        <v>76</v>
      </c>
      <c r="V3013" s="39">
        <v>13.4953</v>
      </c>
      <c r="W3013" s="39">
        <v>2020</v>
      </c>
      <c r="X3013" s="39">
        <v>15842.4</v>
      </c>
      <c r="Y3013" s="39">
        <v>1053</v>
      </c>
      <c r="Z3013" s="39">
        <v>0</v>
      </c>
      <c r="AA3013" s="39">
        <v>1</v>
      </c>
      <c r="AB3013" s="39">
        <v>1173.92</v>
      </c>
    </row>
    <row r="3014" spans="1:28" ht="41.4" x14ac:dyDescent="0.3">
      <c r="A3014" t="str">
        <f t="shared" si="94"/>
        <v>2016_914</v>
      </c>
      <c r="D3014" s="109">
        <v>3011</v>
      </c>
      <c r="E3014" s="109">
        <v>914</v>
      </c>
      <c r="F3014" s="109">
        <v>914</v>
      </c>
      <c r="G3014" s="109" t="s">
        <v>69</v>
      </c>
      <c r="H3014" s="109">
        <v>2016</v>
      </c>
      <c r="I3014" s="109">
        <v>0</v>
      </c>
      <c r="J3014" s="109">
        <v>1</v>
      </c>
      <c r="K3014" s="109">
        <v>488.4</v>
      </c>
      <c r="L3014" s="109">
        <v>939.5</v>
      </c>
      <c r="Q3014" t="str">
        <f t="shared" si="95"/>
        <v>2020_1062</v>
      </c>
      <c r="R3014" s="124">
        <v>3011</v>
      </c>
      <c r="S3014" s="39">
        <v>1062</v>
      </c>
      <c r="T3014" s="39">
        <v>1062</v>
      </c>
      <c r="U3014" s="39" t="s">
        <v>77</v>
      </c>
      <c r="V3014" s="39">
        <v>14.414899999999999</v>
      </c>
      <c r="W3014" s="39">
        <v>2020</v>
      </c>
      <c r="X3014" s="39">
        <v>1512.7</v>
      </c>
      <c r="Y3014" s="39">
        <v>1062</v>
      </c>
      <c r="Z3014" s="39">
        <v>0</v>
      </c>
      <c r="AA3014" s="39">
        <v>1</v>
      </c>
      <c r="AB3014" s="39">
        <v>104.94</v>
      </c>
    </row>
    <row r="3015" spans="1:28" ht="27.6" x14ac:dyDescent="0.3">
      <c r="A3015" t="str">
        <f t="shared" si="94"/>
        <v>2016_918</v>
      </c>
      <c r="D3015" s="109">
        <v>3012</v>
      </c>
      <c r="E3015" s="109">
        <v>918</v>
      </c>
      <c r="F3015" s="109">
        <v>918</v>
      </c>
      <c r="G3015" s="109" t="s">
        <v>70</v>
      </c>
      <c r="H3015" s="109">
        <v>2016</v>
      </c>
      <c r="I3015" s="109">
        <v>0</v>
      </c>
      <c r="J3015" s="109">
        <v>1</v>
      </c>
      <c r="K3015" s="109">
        <v>448.7</v>
      </c>
      <c r="L3015" s="109">
        <v>484.8</v>
      </c>
      <c r="Q3015" t="str">
        <f t="shared" si="95"/>
        <v>2020_1071</v>
      </c>
      <c r="R3015" s="124">
        <v>3012</v>
      </c>
      <c r="S3015" s="39">
        <v>1071</v>
      </c>
      <c r="T3015" s="39">
        <v>1071</v>
      </c>
      <c r="U3015" s="39" t="s">
        <v>78</v>
      </c>
      <c r="V3015" s="39">
        <v>13.697699999999999</v>
      </c>
      <c r="W3015" s="39">
        <v>2020</v>
      </c>
      <c r="X3015" s="39">
        <v>1318.8</v>
      </c>
      <c r="Y3015" s="39">
        <v>1071</v>
      </c>
      <c r="Z3015" s="39">
        <v>0</v>
      </c>
      <c r="AA3015" s="39">
        <v>1</v>
      </c>
      <c r="AB3015" s="39">
        <v>96.278999999999996</v>
      </c>
    </row>
    <row r="3016" spans="1:28" ht="27.6" x14ac:dyDescent="0.3">
      <c r="A3016" t="str">
        <f t="shared" si="94"/>
        <v>2016_936</v>
      </c>
      <c r="D3016" s="109">
        <v>3013</v>
      </c>
      <c r="E3016" s="109">
        <v>936</v>
      </c>
      <c r="F3016" s="109">
        <v>936</v>
      </c>
      <c r="G3016" s="109" t="s">
        <v>71</v>
      </c>
      <c r="H3016" s="109">
        <v>2016</v>
      </c>
      <c r="I3016" s="109">
        <v>0</v>
      </c>
      <c r="J3016" s="109">
        <v>1</v>
      </c>
      <c r="K3016" s="109">
        <v>861.2</v>
      </c>
      <c r="L3016" s="109">
        <v>1020.2</v>
      </c>
      <c r="Q3016" t="str">
        <f t="shared" si="95"/>
        <v>2020_1089</v>
      </c>
      <c r="R3016" s="124">
        <v>3013</v>
      </c>
      <c r="S3016" s="39">
        <v>1089</v>
      </c>
      <c r="T3016" s="39">
        <v>1089</v>
      </c>
      <c r="U3016" s="39" t="s">
        <v>80</v>
      </c>
      <c r="V3016" s="39">
        <v>12.0428</v>
      </c>
      <c r="W3016" s="39">
        <v>2020</v>
      </c>
      <c r="X3016" s="39">
        <v>427.4</v>
      </c>
      <c r="Y3016" s="39">
        <v>1089</v>
      </c>
      <c r="Z3016" s="39">
        <v>0</v>
      </c>
      <c r="AA3016" s="39">
        <v>1</v>
      </c>
      <c r="AB3016" s="39">
        <v>35.49</v>
      </c>
    </row>
    <row r="3017" spans="1:28" ht="27.6" x14ac:dyDescent="0.3">
      <c r="A3017" t="str">
        <f t="shared" si="94"/>
        <v>2016_977</v>
      </c>
      <c r="D3017" s="109">
        <v>3014</v>
      </c>
      <c r="E3017" s="109">
        <v>977</v>
      </c>
      <c r="F3017" s="109">
        <v>977</v>
      </c>
      <c r="G3017" s="109" t="s">
        <v>72</v>
      </c>
      <c r="H3017" s="109">
        <v>2016</v>
      </c>
      <c r="I3017" s="109">
        <v>0</v>
      </c>
      <c r="J3017" s="109">
        <v>1</v>
      </c>
      <c r="K3017" s="109">
        <v>567.9</v>
      </c>
      <c r="L3017" s="109">
        <v>737.4</v>
      </c>
      <c r="Q3017" t="str">
        <f t="shared" si="95"/>
        <v>2020_1080</v>
      </c>
      <c r="R3017" s="124">
        <v>3014</v>
      </c>
      <c r="S3017" s="39">
        <v>1080</v>
      </c>
      <c r="T3017" s="39">
        <v>1080</v>
      </c>
      <c r="U3017" s="39" t="s">
        <v>780</v>
      </c>
      <c r="V3017" s="39">
        <v>11.4785</v>
      </c>
      <c r="W3017" s="39">
        <v>2020</v>
      </c>
      <c r="X3017" s="39">
        <v>397.1</v>
      </c>
      <c r="Y3017" s="39">
        <v>1080</v>
      </c>
      <c r="Z3017" s="39">
        <v>0</v>
      </c>
      <c r="AA3017" s="39">
        <v>1</v>
      </c>
      <c r="AB3017" s="39">
        <v>34.594999999999999</v>
      </c>
    </row>
    <row r="3018" spans="1:28" ht="27.6" x14ac:dyDescent="0.3">
      <c r="A3018" t="str">
        <f t="shared" si="94"/>
        <v>2016_981</v>
      </c>
      <c r="D3018" s="109">
        <v>3015</v>
      </c>
      <c r="E3018" s="109">
        <v>981</v>
      </c>
      <c r="F3018" s="109">
        <v>981</v>
      </c>
      <c r="G3018" s="109" t="s">
        <v>73</v>
      </c>
      <c r="H3018" s="109">
        <v>2016</v>
      </c>
      <c r="I3018" s="109">
        <v>0</v>
      </c>
      <c r="J3018" s="109">
        <v>1</v>
      </c>
      <c r="K3018" s="109">
        <v>1902.3</v>
      </c>
      <c r="L3018" s="109">
        <v>2031.3</v>
      </c>
      <c r="Q3018" t="str">
        <f t="shared" si="95"/>
        <v>2020_1082</v>
      </c>
      <c r="R3018" s="124">
        <v>3015</v>
      </c>
      <c r="S3018" s="39">
        <v>1082</v>
      </c>
      <c r="T3018" s="39">
        <v>1082</v>
      </c>
      <c r="U3018" s="39" t="s">
        <v>389</v>
      </c>
      <c r="V3018" s="39">
        <v>12.4712</v>
      </c>
      <c r="W3018" s="39">
        <v>2020</v>
      </c>
      <c r="X3018" s="39">
        <v>1529.9</v>
      </c>
      <c r="Y3018" s="39">
        <v>1082</v>
      </c>
      <c r="Z3018" s="39">
        <v>0</v>
      </c>
      <c r="AA3018" s="39">
        <v>1</v>
      </c>
      <c r="AB3018" s="39">
        <v>122.675</v>
      </c>
    </row>
    <row r="3019" spans="1:28" ht="27.6" x14ac:dyDescent="0.3">
      <c r="A3019" t="str">
        <f t="shared" si="94"/>
        <v>2016_999</v>
      </c>
      <c r="D3019" s="109">
        <v>3016</v>
      </c>
      <c r="E3019" s="109">
        <v>999</v>
      </c>
      <c r="F3019" s="109">
        <v>999</v>
      </c>
      <c r="G3019" s="109" t="s">
        <v>74</v>
      </c>
      <c r="H3019" s="109">
        <v>2016</v>
      </c>
      <c r="I3019" s="109">
        <v>0</v>
      </c>
      <c r="J3019" s="109">
        <v>1</v>
      </c>
      <c r="K3019" s="109">
        <v>1678.9</v>
      </c>
      <c r="L3019" s="109">
        <v>1694.7</v>
      </c>
      <c r="Q3019" t="str">
        <f t="shared" si="95"/>
        <v>2020_1093</v>
      </c>
      <c r="R3019" s="124">
        <v>3016</v>
      </c>
      <c r="S3019" s="39">
        <v>1093</v>
      </c>
      <c r="T3019" s="39">
        <v>1093</v>
      </c>
      <c r="U3019" s="39" t="s">
        <v>81</v>
      </c>
      <c r="V3019" s="39">
        <v>12.6737</v>
      </c>
      <c r="W3019" s="39">
        <v>2020</v>
      </c>
      <c r="X3019" s="39">
        <v>656.5</v>
      </c>
      <c r="Y3019" s="39">
        <v>1093</v>
      </c>
      <c r="Z3019" s="39">
        <v>0</v>
      </c>
      <c r="AA3019" s="39">
        <v>1</v>
      </c>
      <c r="AB3019" s="39">
        <v>51.8</v>
      </c>
    </row>
    <row r="3020" spans="1:28" ht="27.6" x14ac:dyDescent="0.3">
      <c r="A3020" t="str">
        <f t="shared" si="94"/>
        <v>2016_1044</v>
      </c>
      <c r="D3020" s="109">
        <v>3017</v>
      </c>
      <c r="E3020" s="109">
        <v>1044</v>
      </c>
      <c r="F3020" s="109">
        <v>1044</v>
      </c>
      <c r="G3020" s="109" t="s">
        <v>75</v>
      </c>
      <c r="H3020" s="109">
        <v>2016</v>
      </c>
      <c r="I3020" s="109">
        <v>0</v>
      </c>
      <c r="J3020" s="109">
        <v>1</v>
      </c>
      <c r="K3020" s="109">
        <v>5146.8</v>
      </c>
      <c r="L3020" s="109">
        <v>5373.2</v>
      </c>
      <c r="Q3020" t="str">
        <f t="shared" si="95"/>
        <v>2020_1079</v>
      </c>
      <c r="R3020" s="124">
        <v>3017</v>
      </c>
      <c r="S3020" s="39">
        <v>1079</v>
      </c>
      <c r="T3020" s="39">
        <v>1079</v>
      </c>
      <c r="U3020" s="39" t="s">
        <v>79</v>
      </c>
      <c r="V3020" s="39">
        <v>14.752700000000001</v>
      </c>
      <c r="W3020" s="39">
        <v>2020</v>
      </c>
      <c r="X3020" s="39">
        <v>1109.4000000000001</v>
      </c>
      <c r="Y3020" s="39">
        <v>1079</v>
      </c>
      <c r="Z3020" s="39">
        <v>0</v>
      </c>
      <c r="AA3020" s="39">
        <v>1</v>
      </c>
      <c r="AB3020" s="39">
        <v>75.2</v>
      </c>
    </row>
    <row r="3021" spans="1:28" ht="27.6" x14ac:dyDescent="0.3">
      <c r="A3021" t="str">
        <f t="shared" si="94"/>
        <v>2016_1053</v>
      </c>
      <c r="D3021" s="109">
        <v>3018</v>
      </c>
      <c r="E3021" s="109">
        <v>1053</v>
      </c>
      <c r="F3021" s="109">
        <v>1053</v>
      </c>
      <c r="G3021" s="109" t="s">
        <v>76</v>
      </c>
      <c r="H3021" s="109">
        <v>2016</v>
      </c>
      <c r="I3021" s="109">
        <v>0</v>
      </c>
      <c r="J3021" s="109">
        <v>1</v>
      </c>
      <c r="K3021" s="109">
        <v>17091.7</v>
      </c>
      <c r="L3021" s="109">
        <v>16210.2</v>
      </c>
      <c r="Q3021" t="str">
        <f t="shared" si="95"/>
        <v>2020_1095</v>
      </c>
      <c r="R3021" s="124">
        <v>3018</v>
      </c>
      <c r="S3021" s="39">
        <v>1095</v>
      </c>
      <c r="T3021" s="39">
        <v>1095</v>
      </c>
      <c r="U3021" s="39" t="s">
        <v>82</v>
      </c>
      <c r="V3021" s="39">
        <v>11.456899999999999</v>
      </c>
      <c r="W3021" s="39">
        <v>2020</v>
      </c>
      <c r="X3021" s="39">
        <v>744.7</v>
      </c>
      <c r="Y3021" s="39">
        <v>1095</v>
      </c>
      <c r="Z3021" s="39">
        <v>0</v>
      </c>
      <c r="AA3021" s="39">
        <v>1</v>
      </c>
      <c r="AB3021" s="39">
        <v>65</v>
      </c>
    </row>
    <row r="3022" spans="1:28" ht="27.6" x14ac:dyDescent="0.3">
      <c r="A3022" t="str">
        <f t="shared" si="94"/>
        <v>2016_1062</v>
      </c>
      <c r="D3022" s="109">
        <v>3019</v>
      </c>
      <c r="E3022" s="109">
        <v>1062</v>
      </c>
      <c r="F3022" s="109">
        <v>1062</v>
      </c>
      <c r="G3022" s="109" t="s">
        <v>77</v>
      </c>
      <c r="H3022" s="109">
        <v>2016</v>
      </c>
      <c r="I3022" s="109">
        <v>0</v>
      </c>
      <c r="J3022" s="109">
        <v>1</v>
      </c>
      <c r="K3022" s="109">
        <v>1364.1</v>
      </c>
      <c r="L3022" s="109">
        <v>1515.7</v>
      </c>
      <c r="Q3022" t="str">
        <f t="shared" si="95"/>
        <v>2020_4772</v>
      </c>
      <c r="R3022" s="124">
        <v>3019</v>
      </c>
      <c r="S3022" s="39">
        <v>4772</v>
      </c>
      <c r="T3022" s="39">
        <v>4772</v>
      </c>
      <c r="U3022" s="39" t="s">
        <v>221</v>
      </c>
      <c r="V3022" s="39">
        <v>12.464499999999999</v>
      </c>
      <c r="W3022" s="39">
        <v>2020</v>
      </c>
      <c r="X3022" s="39">
        <v>707.3</v>
      </c>
      <c r="Y3022" s="39">
        <v>4772</v>
      </c>
      <c r="Z3022" s="39">
        <v>0</v>
      </c>
      <c r="AA3022" s="39">
        <v>1</v>
      </c>
      <c r="AB3022" s="39">
        <v>56.744999999999997</v>
      </c>
    </row>
    <row r="3023" spans="1:28" x14ac:dyDescent="0.3">
      <c r="A3023" t="str">
        <f t="shared" si="94"/>
        <v>2016_1071</v>
      </c>
      <c r="D3023" s="109">
        <v>3020</v>
      </c>
      <c r="E3023" s="109">
        <v>1071</v>
      </c>
      <c r="F3023" s="109">
        <v>1071</v>
      </c>
      <c r="G3023" s="109" t="s">
        <v>78</v>
      </c>
      <c r="H3023" s="109">
        <v>2016</v>
      </c>
      <c r="I3023" s="109">
        <v>0</v>
      </c>
      <c r="J3023" s="109">
        <v>1</v>
      </c>
      <c r="K3023" s="109">
        <v>1335.9</v>
      </c>
      <c r="L3023" s="109">
        <v>1323.4</v>
      </c>
      <c r="Q3023" t="str">
        <f t="shared" si="95"/>
        <v>2020_1107</v>
      </c>
      <c r="R3023" s="124">
        <v>3020</v>
      </c>
      <c r="S3023" s="39">
        <v>1107</v>
      </c>
      <c r="T3023" s="39">
        <v>1107</v>
      </c>
      <c r="U3023" s="39" t="s">
        <v>83</v>
      </c>
      <c r="V3023" s="39">
        <v>13.3744</v>
      </c>
      <c r="W3023" s="39">
        <v>2020</v>
      </c>
      <c r="X3023" s="39">
        <v>1204.7</v>
      </c>
      <c r="Y3023" s="39">
        <v>1107</v>
      </c>
      <c r="Z3023" s="39">
        <v>0</v>
      </c>
      <c r="AA3023" s="39">
        <v>1</v>
      </c>
      <c r="AB3023" s="39">
        <v>90.075000000000003</v>
      </c>
    </row>
    <row r="3024" spans="1:28" ht="27.6" x14ac:dyDescent="0.3">
      <c r="A3024" t="str">
        <f t="shared" si="94"/>
        <v>2016_1089</v>
      </c>
      <c r="D3024" s="109">
        <v>3021</v>
      </c>
      <c r="E3024" s="109">
        <v>1089</v>
      </c>
      <c r="F3024" s="109">
        <v>1089</v>
      </c>
      <c r="G3024" s="109" t="s">
        <v>80</v>
      </c>
      <c r="H3024" s="109">
        <v>2016</v>
      </c>
      <c r="I3024" s="109">
        <v>0</v>
      </c>
      <c r="J3024" s="109">
        <v>1</v>
      </c>
      <c r="K3024" s="109">
        <v>478.8</v>
      </c>
      <c r="L3024" s="109">
        <v>436.3</v>
      </c>
      <c r="Q3024" t="str">
        <f t="shared" si="95"/>
        <v>2020_1116</v>
      </c>
      <c r="R3024" s="124">
        <v>3021</v>
      </c>
      <c r="S3024" s="39">
        <v>1116</v>
      </c>
      <c r="T3024" s="39">
        <v>1116</v>
      </c>
      <c r="U3024" s="39" t="s">
        <v>84</v>
      </c>
      <c r="V3024" s="39">
        <v>13.479900000000001</v>
      </c>
      <c r="W3024" s="39">
        <v>2020</v>
      </c>
      <c r="X3024" s="39">
        <v>1551.4</v>
      </c>
      <c r="Y3024" s="39">
        <v>1116</v>
      </c>
      <c r="Z3024" s="39">
        <v>0</v>
      </c>
      <c r="AA3024" s="39">
        <v>1</v>
      </c>
      <c r="AB3024" s="39">
        <v>115.09</v>
      </c>
    </row>
    <row r="3025" spans="1:28" ht="27.6" x14ac:dyDescent="0.3">
      <c r="A3025" t="str">
        <f t="shared" si="94"/>
        <v>2016_1080</v>
      </c>
      <c r="D3025" s="109">
        <v>3022</v>
      </c>
      <c r="E3025" s="109">
        <v>1080</v>
      </c>
      <c r="F3025" s="109">
        <v>1080</v>
      </c>
      <c r="G3025" s="109" t="s">
        <v>780</v>
      </c>
      <c r="H3025" s="109">
        <v>2016</v>
      </c>
      <c r="I3025" s="109">
        <v>0</v>
      </c>
      <c r="J3025" s="109">
        <v>1</v>
      </c>
      <c r="K3025" s="109">
        <v>433.3</v>
      </c>
      <c r="L3025" s="109">
        <v>421.3</v>
      </c>
      <c r="Q3025" t="str">
        <f t="shared" si="95"/>
        <v>2020_1134</v>
      </c>
      <c r="R3025" s="124">
        <v>3022</v>
      </c>
      <c r="S3025" s="39">
        <v>1134</v>
      </c>
      <c r="T3025" s="39">
        <v>1134</v>
      </c>
      <c r="U3025" s="39" t="s">
        <v>85</v>
      </c>
      <c r="V3025" s="39">
        <v>9.5707000000000004</v>
      </c>
      <c r="W3025" s="39">
        <v>2020</v>
      </c>
      <c r="X3025" s="39">
        <v>182.8</v>
      </c>
      <c r="Y3025" s="39">
        <v>1134</v>
      </c>
      <c r="Z3025" s="39">
        <v>0</v>
      </c>
      <c r="AA3025" s="39">
        <v>1</v>
      </c>
      <c r="AB3025" s="39">
        <v>19.100000000000001</v>
      </c>
    </row>
    <row r="3026" spans="1:28" ht="27.6" x14ac:dyDescent="0.3">
      <c r="A3026" t="str">
        <f t="shared" si="94"/>
        <v>2016_1082</v>
      </c>
      <c r="D3026" s="109">
        <v>3023</v>
      </c>
      <c r="E3026" s="109">
        <v>1082</v>
      </c>
      <c r="F3026" s="109">
        <v>1082</v>
      </c>
      <c r="G3026" s="109" t="s">
        <v>389</v>
      </c>
      <c r="H3026" s="109">
        <v>2016</v>
      </c>
      <c r="I3026" s="109">
        <v>0</v>
      </c>
      <c r="J3026" s="109">
        <v>1</v>
      </c>
      <c r="K3026" s="109">
        <v>1462.5</v>
      </c>
      <c r="L3026" s="109">
        <v>1501.3</v>
      </c>
      <c r="Q3026" t="str">
        <f t="shared" si="95"/>
        <v>2020_1152</v>
      </c>
      <c r="R3026" s="124">
        <v>3023</v>
      </c>
      <c r="S3026" s="39">
        <v>1152</v>
      </c>
      <c r="T3026" s="39">
        <v>1152</v>
      </c>
      <c r="U3026" s="39" t="s">
        <v>86</v>
      </c>
      <c r="V3026" s="39">
        <v>14.513</v>
      </c>
      <c r="W3026" s="39">
        <v>2020</v>
      </c>
      <c r="X3026" s="39">
        <v>1114.5999999999999</v>
      </c>
      <c r="Y3026" s="39">
        <v>1152</v>
      </c>
      <c r="Z3026" s="39">
        <v>0</v>
      </c>
      <c r="AA3026" s="39">
        <v>1</v>
      </c>
      <c r="AB3026" s="39">
        <v>76.8</v>
      </c>
    </row>
    <row r="3027" spans="1:28" x14ac:dyDescent="0.3">
      <c r="A3027" t="str">
        <f t="shared" si="94"/>
        <v>2016_1093</v>
      </c>
      <c r="D3027" s="109">
        <v>3024</v>
      </c>
      <c r="E3027" s="109">
        <v>1093</v>
      </c>
      <c r="F3027" s="109">
        <v>1093</v>
      </c>
      <c r="G3027" s="109" t="s">
        <v>81</v>
      </c>
      <c r="H3027" s="109">
        <v>2016</v>
      </c>
      <c r="I3027" s="109">
        <v>0</v>
      </c>
      <c r="J3027" s="109">
        <v>1</v>
      </c>
      <c r="K3027" s="109">
        <v>650.79999999999995</v>
      </c>
      <c r="L3027" s="109">
        <v>669.7</v>
      </c>
      <c r="Q3027" t="str">
        <f t="shared" si="95"/>
        <v>2020_1197</v>
      </c>
      <c r="R3027" s="124">
        <v>3024</v>
      </c>
      <c r="S3027" s="39">
        <v>1197</v>
      </c>
      <c r="T3027" s="39">
        <v>1197</v>
      </c>
      <c r="U3027" s="39" t="s">
        <v>87</v>
      </c>
      <c r="V3027" s="39">
        <v>12.989800000000001</v>
      </c>
      <c r="W3027" s="39">
        <v>2020</v>
      </c>
      <c r="X3027" s="39">
        <v>1110.5</v>
      </c>
      <c r="Y3027" s="39">
        <v>1197</v>
      </c>
      <c r="Z3027" s="39">
        <v>0</v>
      </c>
      <c r="AA3027" s="39">
        <v>1</v>
      </c>
      <c r="AB3027" s="39">
        <v>85.49</v>
      </c>
    </row>
    <row r="3028" spans="1:28" ht="41.4" x14ac:dyDescent="0.3">
      <c r="A3028" t="str">
        <f t="shared" si="94"/>
        <v>2016_1079</v>
      </c>
      <c r="D3028" s="109">
        <v>3025</v>
      </c>
      <c r="E3028" s="109">
        <v>1079</v>
      </c>
      <c r="F3028" s="109">
        <v>1079</v>
      </c>
      <c r="G3028" s="109" t="s">
        <v>79</v>
      </c>
      <c r="H3028" s="109">
        <v>2016</v>
      </c>
      <c r="I3028" s="109">
        <v>0</v>
      </c>
      <c r="J3028" s="109">
        <v>1</v>
      </c>
      <c r="K3028" s="109">
        <v>787.4</v>
      </c>
      <c r="L3028" s="109">
        <v>1102.3</v>
      </c>
      <c r="Q3028" t="str">
        <f t="shared" si="95"/>
        <v>2020_1206</v>
      </c>
      <c r="R3028" s="124">
        <v>3025</v>
      </c>
      <c r="S3028" s="39">
        <v>1206</v>
      </c>
      <c r="T3028" s="39">
        <v>1206</v>
      </c>
      <c r="U3028" s="39" t="s">
        <v>355</v>
      </c>
      <c r="V3028" s="39">
        <v>13.395200000000001</v>
      </c>
      <c r="W3028" s="39">
        <v>2020</v>
      </c>
      <c r="X3028" s="39">
        <v>931.3</v>
      </c>
      <c r="Y3028" s="39">
        <v>1206</v>
      </c>
      <c r="Z3028" s="39">
        <v>0</v>
      </c>
      <c r="AA3028" s="39">
        <v>1</v>
      </c>
      <c r="AB3028" s="39">
        <v>69.525000000000006</v>
      </c>
    </row>
    <row r="3029" spans="1:28" x14ac:dyDescent="0.3">
      <c r="A3029" t="str">
        <f t="shared" si="94"/>
        <v>2016_1095</v>
      </c>
      <c r="D3029" s="109">
        <v>3026</v>
      </c>
      <c r="E3029" s="109">
        <v>1095</v>
      </c>
      <c r="F3029" s="109">
        <v>1095</v>
      </c>
      <c r="G3029" s="109" t="s">
        <v>82</v>
      </c>
      <c r="H3029" s="109">
        <v>2016</v>
      </c>
      <c r="I3029" s="109">
        <v>0</v>
      </c>
      <c r="J3029" s="109">
        <v>1</v>
      </c>
      <c r="K3029" s="109">
        <v>751.4</v>
      </c>
      <c r="L3029" s="109">
        <v>731.4</v>
      </c>
      <c r="Q3029" t="str">
        <f t="shared" si="95"/>
        <v>2020_1211</v>
      </c>
      <c r="R3029" s="124">
        <v>3026</v>
      </c>
      <c r="S3029" s="39">
        <v>1211</v>
      </c>
      <c r="T3029" s="39">
        <v>1211</v>
      </c>
      <c r="U3029" s="39" t="s">
        <v>88</v>
      </c>
      <c r="V3029" s="39">
        <v>11.6327</v>
      </c>
      <c r="W3029" s="39">
        <v>2020</v>
      </c>
      <c r="X3029" s="39">
        <v>1323.1</v>
      </c>
      <c r="Y3029" s="39">
        <v>1211</v>
      </c>
      <c r="Z3029" s="39">
        <v>0</v>
      </c>
      <c r="AA3029" s="39">
        <v>1</v>
      </c>
      <c r="AB3029" s="39">
        <v>113.74</v>
      </c>
    </row>
    <row r="3030" spans="1:28" ht="27.6" x14ac:dyDescent="0.3">
      <c r="A3030" t="str">
        <f t="shared" si="94"/>
        <v>2016_4772</v>
      </c>
      <c r="D3030" s="109">
        <v>3027</v>
      </c>
      <c r="E3030" s="109">
        <v>4772</v>
      </c>
      <c r="F3030" s="109">
        <v>4772</v>
      </c>
      <c r="G3030" s="109" t="s">
        <v>221</v>
      </c>
      <c r="H3030" s="109">
        <v>2016</v>
      </c>
      <c r="I3030" s="109">
        <v>0</v>
      </c>
      <c r="J3030" s="109">
        <v>1</v>
      </c>
      <c r="K3030" s="109">
        <v>814.1</v>
      </c>
      <c r="L3030" s="109">
        <v>756.1</v>
      </c>
      <c r="Q3030" t="str">
        <f t="shared" si="95"/>
        <v>2020_1215</v>
      </c>
      <c r="R3030" s="124">
        <v>3027</v>
      </c>
      <c r="S3030" s="39">
        <v>1215</v>
      </c>
      <c r="T3030" s="39">
        <v>1215</v>
      </c>
      <c r="U3030" s="39" t="s">
        <v>89</v>
      </c>
      <c r="V3030" s="39">
        <v>10.736800000000001</v>
      </c>
      <c r="W3030" s="39">
        <v>2020</v>
      </c>
      <c r="X3030" s="39">
        <v>291</v>
      </c>
      <c r="Y3030" s="39">
        <v>1215</v>
      </c>
      <c r="Z3030" s="39">
        <v>0</v>
      </c>
      <c r="AA3030" s="39">
        <v>1</v>
      </c>
      <c r="AB3030" s="39">
        <v>27.103000000000002</v>
      </c>
    </row>
    <row r="3031" spans="1:28" ht="41.4" x14ac:dyDescent="0.3">
      <c r="A3031" t="str">
        <f t="shared" si="94"/>
        <v>2016_1107</v>
      </c>
      <c r="D3031" s="109">
        <v>3028</v>
      </c>
      <c r="E3031" s="109">
        <v>1107</v>
      </c>
      <c r="F3031" s="109">
        <v>1107</v>
      </c>
      <c r="G3031" s="109" t="s">
        <v>83</v>
      </c>
      <c r="H3031" s="109">
        <v>2016</v>
      </c>
      <c r="I3031" s="109">
        <v>0</v>
      </c>
      <c r="J3031" s="109">
        <v>1</v>
      </c>
      <c r="K3031" s="109">
        <v>1281.5999999999999</v>
      </c>
      <c r="L3031" s="109">
        <v>1263</v>
      </c>
      <c r="Q3031" t="str">
        <f t="shared" si="95"/>
        <v>2020_1218</v>
      </c>
      <c r="R3031" s="124">
        <v>3028</v>
      </c>
      <c r="S3031" s="39">
        <v>1218</v>
      </c>
      <c r="T3031" s="39">
        <v>1218</v>
      </c>
      <c r="U3031" s="39" t="s">
        <v>90</v>
      </c>
      <c r="V3031" s="39">
        <v>6.3040000000000003</v>
      </c>
      <c r="W3031" s="39">
        <v>2020</v>
      </c>
      <c r="X3031" s="39">
        <v>73</v>
      </c>
      <c r="Y3031" s="39">
        <v>1218</v>
      </c>
      <c r="Z3031" s="39">
        <v>0</v>
      </c>
      <c r="AA3031" s="39">
        <v>1</v>
      </c>
      <c r="AB3031" s="39">
        <v>11.58</v>
      </c>
    </row>
    <row r="3032" spans="1:28" ht="27.6" x14ac:dyDescent="0.3">
      <c r="A3032" t="str">
        <f t="shared" si="94"/>
        <v>2016_1116</v>
      </c>
      <c r="D3032" s="109">
        <v>3029</v>
      </c>
      <c r="E3032" s="109">
        <v>1116</v>
      </c>
      <c r="F3032" s="109">
        <v>1116</v>
      </c>
      <c r="G3032" s="109" t="s">
        <v>84</v>
      </c>
      <c r="H3032" s="109">
        <v>2016</v>
      </c>
      <c r="I3032" s="109">
        <v>0</v>
      </c>
      <c r="J3032" s="109">
        <v>1</v>
      </c>
      <c r="K3032" s="109">
        <v>1512.9</v>
      </c>
      <c r="L3032" s="109">
        <v>1519.2</v>
      </c>
      <c r="Q3032" t="str">
        <f t="shared" si="95"/>
        <v>2020_2763</v>
      </c>
      <c r="R3032" s="124">
        <v>3029</v>
      </c>
      <c r="S3032" s="39">
        <v>2763</v>
      </c>
      <c r="T3032" s="39">
        <v>2763</v>
      </c>
      <c r="U3032" s="39" t="s">
        <v>146</v>
      </c>
      <c r="V3032" s="39">
        <v>17.831099999999999</v>
      </c>
      <c r="W3032" s="39">
        <v>2020</v>
      </c>
      <c r="X3032" s="39">
        <v>1103.3</v>
      </c>
      <c r="Y3032" s="39">
        <v>2763</v>
      </c>
      <c r="Z3032" s="39">
        <v>0</v>
      </c>
      <c r="AA3032" s="39">
        <v>1</v>
      </c>
      <c r="AB3032" s="39">
        <v>61.875</v>
      </c>
    </row>
    <row r="3033" spans="1:28" ht="41.4" x14ac:dyDescent="0.3">
      <c r="A3033" t="str">
        <f t="shared" si="94"/>
        <v>2016_1134</v>
      </c>
      <c r="D3033" s="109">
        <v>3030</v>
      </c>
      <c r="E3033" s="109">
        <v>1134</v>
      </c>
      <c r="F3033" s="109">
        <v>1134</v>
      </c>
      <c r="G3033" s="109" t="s">
        <v>85</v>
      </c>
      <c r="H3033" s="109">
        <v>2016</v>
      </c>
      <c r="I3033" s="109">
        <v>0</v>
      </c>
      <c r="J3033" s="109">
        <v>1</v>
      </c>
      <c r="K3033" s="109">
        <v>271</v>
      </c>
      <c r="L3033" s="109">
        <v>274.7</v>
      </c>
      <c r="Q3033" t="str">
        <f t="shared" si="95"/>
        <v>2020_1221</v>
      </c>
      <c r="R3033" s="124">
        <v>3030</v>
      </c>
      <c r="S3033" s="39">
        <v>1221</v>
      </c>
      <c r="T3033" s="39">
        <v>1221</v>
      </c>
      <c r="U3033" s="39" t="s">
        <v>781</v>
      </c>
      <c r="V3033" s="39">
        <v>11.3817</v>
      </c>
      <c r="W3033" s="39">
        <v>2020</v>
      </c>
      <c r="X3033" s="39">
        <v>2571.6999999999998</v>
      </c>
      <c r="Y3033" s="39">
        <v>1221</v>
      </c>
      <c r="Z3033" s="39">
        <v>0</v>
      </c>
      <c r="AA3033" s="39">
        <v>1</v>
      </c>
      <c r="AB3033" s="39">
        <v>225.95</v>
      </c>
    </row>
    <row r="3034" spans="1:28" ht="27.6" x14ac:dyDescent="0.3">
      <c r="A3034" t="str">
        <f t="shared" si="94"/>
        <v>2016_1152</v>
      </c>
      <c r="D3034" s="109">
        <v>3031</v>
      </c>
      <c r="E3034" s="109">
        <v>1152</v>
      </c>
      <c r="F3034" s="109">
        <v>1152</v>
      </c>
      <c r="G3034" s="109" t="s">
        <v>86</v>
      </c>
      <c r="H3034" s="109">
        <v>2016</v>
      </c>
      <c r="I3034" s="109">
        <v>0</v>
      </c>
      <c r="J3034" s="109">
        <v>1</v>
      </c>
      <c r="K3034" s="109">
        <v>942.5</v>
      </c>
      <c r="L3034" s="109">
        <v>1023</v>
      </c>
      <c r="Q3034" t="str">
        <f t="shared" si="95"/>
        <v>2020_1233</v>
      </c>
      <c r="R3034" s="124">
        <v>3031</v>
      </c>
      <c r="S3034" s="39">
        <v>1233</v>
      </c>
      <c r="T3034" s="39">
        <v>1233</v>
      </c>
      <c r="U3034" s="39" t="s">
        <v>92</v>
      </c>
      <c r="V3034" s="39">
        <v>14.271000000000001</v>
      </c>
      <c r="W3034" s="39">
        <v>2020</v>
      </c>
      <c r="X3034" s="39">
        <v>1369.3</v>
      </c>
      <c r="Y3034" s="39">
        <v>1233</v>
      </c>
      <c r="Z3034" s="39">
        <v>0</v>
      </c>
      <c r="AA3034" s="39">
        <v>1</v>
      </c>
      <c r="AB3034" s="39">
        <v>95.95</v>
      </c>
    </row>
    <row r="3035" spans="1:28" x14ac:dyDescent="0.3">
      <c r="A3035" t="str">
        <f t="shared" si="94"/>
        <v>2016_1197</v>
      </c>
      <c r="D3035" s="109">
        <v>3032</v>
      </c>
      <c r="E3035" s="109">
        <v>1197</v>
      </c>
      <c r="F3035" s="109">
        <v>1197</v>
      </c>
      <c r="G3035" s="109" t="s">
        <v>87</v>
      </c>
      <c r="H3035" s="109">
        <v>2016</v>
      </c>
      <c r="I3035" s="109">
        <v>0</v>
      </c>
      <c r="J3035" s="109">
        <v>1</v>
      </c>
      <c r="K3035" s="109">
        <v>961.3</v>
      </c>
      <c r="L3035" s="109">
        <v>1078.3</v>
      </c>
      <c r="Q3035" t="str">
        <f t="shared" si="95"/>
        <v>2020_1278</v>
      </c>
      <c r="R3035" s="124">
        <v>3032</v>
      </c>
      <c r="S3035" s="39">
        <v>1278</v>
      </c>
      <c r="T3035" s="39">
        <v>1278</v>
      </c>
      <c r="U3035" s="39" t="s">
        <v>93</v>
      </c>
      <c r="V3035" s="39">
        <v>12.1105</v>
      </c>
      <c r="W3035" s="39">
        <v>2020</v>
      </c>
      <c r="X3035" s="39">
        <v>3307.5</v>
      </c>
      <c r="Y3035" s="39">
        <v>1278</v>
      </c>
      <c r="Z3035" s="39">
        <v>0</v>
      </c>
      <c r="AA3035" s="39">
        <v>1</v>
      </c>
      <c r="AB3035" s="39">
        <v>273.11</v>
      </c>
    </row>
    <row r="3036" spans="1:28" ht="27.6" x14ac:dyDescent="0.3">
      <c r="A3036" t="str">
        <f t="shared" si="94"/>
        <v>2016_1206</v>
      </c>
      <c r="D3036" s="109">
        <v>3033</v>
      </c>
      <c r="E3036" s="109">
        <v>1206</v>
      </c>
      <c r="F3036" s="109">
        <v>1206</v>
      </c>
      <c r="G3036" s="109" t="s">
        <v>355</v>
      </c>
      <c r="H3036" s="109">
        <v>2016</v>
      </c>
      <c r="I3036" s="109">
        <v>0</v>
      </c>
      <c r="J3036" s="109">
        <v>1</v>
      </c>
      <c r="K3036" s="109">
        <v>966.7</v>
      </c>
      <c r="L3036" s="109">
        <v>931.5</v>
      </c>
      <c r="Q3036" t="str">
        <f t="shared" si="95"/>
        <v>2020_1332</v>
      </c>
      <c r="R3036" s="124">
        <v>3033</v>
      </c>
      <c r="S3036" s="39">
        <v>1332</v>
      </c>
      <c r="T3036" s="39">
        <v>1332</v>
      </c>
      <c r="U3036" s="39" t="s">
        <v>94</v>
      </c>
      <c r="V3036" s="39">
        <v>12.184100000000001</v>
      </c>
      <c r="W3036" s="39">
        <v>2020</v>
      </c>
      <c r="X3036" s="39">
        <v>700.1</v>
      </c>
      <c r="Y3036" s="39">
        <v>1332</v>
      </c>
      <c r="Z3036" s="39">
        <v>0</v>
      </c>
      <c r="AA3036" s="39">
        <v>1</v>
      </c>
      <c r="AB3036" s="39">
        <v>57.46</v>
      </c>
    </row>
    <row r="3037" spans="1:28" ht="41.4" x14ac:dyDescent="0.3">
      <c r="A3037" t="str">
        <f t="shared" si="94"/>
        <v>2016_1211</v>
      </c>
      <c r="D3037" s="109">
        <v>3034</v>
      </c>
      <c r="E3037" s="109">
        <v>1211</v>
      </c>
      <c r="F3037" s="109">
        <v>1211</v>
      </c>
      <c r="G3037" s="109" t="s">
        <v>88</v>
      </c>
      <c r="H3037" s="109">
        <v>2016</v>
      </c>
      <c r="I3037" s="109">
        <v>0</v>
      </c>
      <c r="J3037" s="109">
        <v>1</v>
      </c>
      <c r="K3037" s="109">
        <v>1417.1</v>
      </c>
      <c r="L3037" s="109">
        <v>1350.1</v>
      </c>
      <c r="Q3037" t="str">
        <f t="shared" si="95"/>
        <v>2020_1337</v>
      </c>
      <c r="R3037" s="124">
        <v>3034</v>
      </c>
      <c r="S3037" s="39">
        <v>1337</v>
      </c>
      <c r="T3037" s="39">
        <v>1337</v>
      </c>
      <c r="U3037" s="39" t="s">
        <v>782</v>
      </c>
      <c r="V3037" s="39">
        <v>14.196899999999999</v>
      </c>
      <c r="W3037" s="39">
        <v>2020</v>
      </c>
      <c r="X3037" s="39">
        <v>5527.9</v>
      </c>
      <c r="Y3037" s="39">
        <v>1337</v>
      </c>
      <c r="Z3037" s="39">
        <v>0</v>
      </c>
      <c r="AA3037" s="39">
        <v>1</v>
      </c>
      <c r="AB3037" s="39">
        <v>389.375</v>
      </c>
    </row>
    <row r="3038" spans="1:28" ht="27.6" x14ac:dyDescent="0.3">
      <c r="A3038" t="str">
        <f t="shared" si="94"/>
        <v>2016_1215</v>
      </c>
      <c r="D3038" s="109">
        <v>3035</v>
      </c>
      <c r="E3038" s="109">
        <v>1215</v>
      </c>
      <c r="F3038" s="109">
        <v>1215</v>
      </c>
      <c r="G3038" s="109" t="s">
        <v>89</v>
      </c>
      <c r="H3038" s="109">
        <v>2016</v>
      </c>
      <c r="I3038" s="109">
        <v>0</v>
      </c>
      <c r="J3038" s="109">
        <v>1</v>
      </c>
      <c r="K3038" s="109">
        <v>326</v>
      </c>
      <c r="L3038" s="109">
        <v>295</v>
      </c>
      <c r="Q3038" t="str">
        <f t="shared" si="95"/>
        <v>2020_1350</v>
      </c>
      <c r="R3038" s="124">
        <v>3035</v>
      </c>
      <c r="S3038" s="39">
        <v>1350</v>
      </c>
      <c r="T3038" s="39">
        <v>1350</v>
      </c>
      <c r="U3038" s="39" t="s">
        <v>96</v>
      </c>
      <c r="V3038" s="39">
        <v>9.4328000000000003</v>
      </c>
      <c r="W3038" s="39">
        <v>2020</v>
      </c>
      <c r="X3038" s="39">
        <v>385.5</v>
      </c>
      <c r="Y3038" s="39">
        <v>1350</v>
      </c>
      <c r="Z3038" s="39">
        <v>0</v>
      </c>
      <c r="AA3038" s="39">
        <v>1</v>
      </c>
      <c r="AB3038" s="39">
        <v>40.868000000000002</v>
      </c>
    </row>
    <row r="3039" spans="1:28" ht="27.6" x14ac:dyDescent="0.3">
      <c r="A3039" t="str">
        <f t="shared" si="94"/>
        <v>2016_1218</v>
      </c>
      <c r="D3039" s="109">
        <v>3036</v>
      </c>
      <c r="E3039" s="109">
        <v>1218</v>
      </c>
      <c r="F3039" s="109">
        <v>1218</v>
      </c>
      <c r="G3039" s="109" t="s">
        <v>90</v>
      </c>
      <c r="H3039" s="109">
        <v>2016</v>
      </c>
      <c r="I3039" s="109">
        <v>0</v>
      </c>
      <c r="J3039" s="109">
        <v>1</v>
      </c>
      <c r="K3039" s="109">
        <v>348</v>
      </c>
      <c r="L3039" s="109">
        <v>266</v>
      </c>
      <c r="Q3039" t="str">
        <f t="shared" si="95"/>
        <v>2020_1359</v>
      </c>
      <c r="R3039" s="124">
        <v>3036</v>
      </c>
      <c r="S3039" s="39">
        <v>1359</v>
      </c>
      <c r="T3039" s="39">
        <v>1359</v>
      </c>
      <c r="U3039" s="39" t="s">
        <v>783</v>
      </c>
      <c r="V3039" s="39">
        <v>10.1126</v>
      </c>
      <c r="W3039" s="39">
        <v>2020</v>
      </c>
      <c r="X3039" s="39">
        <v>393.3</v>
      </c>
      <c r="Y3039" s="39">
        <v>1359</v>
      </c>
      <c r="Z3039" s="39">
        <v>0</v>
      </c>
      <c r="AA3039" s="39">
        <v>1</v>
      </c>
      <c r="AB3039" s="39">
        <v>38.892000000000003</v>
      </c>
    </row>
    <row r="3040" spans="1:28" ht="27.6" x14ac:dyDescent="0.3">
      <c r="A3040" t="str">
        <f t="shared" si="94"/>
        <v>2016_2763</v>
      </c>
      <c r="D3040" s="109">
        <v>3037</v>
      </c>
      <c r="E3040" s="109">
        <v>2763</v>
      </c>
      <c r="F3040" s="109">
        <v>2763</v>
      </c>
      <c r="G3040" s="109" t="s">
        <v>146</v>
      </c>
      <c r="H3040" s="109">
        <v>2016</v>
      </c>
      <c r="I3040" s="109">
        <v>0</v>
      </c>
      <c r="J3040" s="109">
        <v>1</v>
      </c>
      <c r="K3040" s="109">
        <v>577.20000000000005</v>
      </c>
      <c r="L3040" s="109">
        <v>868.2</v>
      </c>
      <c r="Q3040" t="str">
        <f t="shared" si="95"/>
        <v>2020_1368</v>
      </c>
      <c r="R3040" s="124">
        <v>3037</v>
      </c>
      <c r="S3040" s="39">
        <v>1368</v>
      </c>
      <c r="T3040" s="39">
        <v>1368</v>
      </c>
      <c r="U3040" s="39" t="s">
        <v>97</v>
      </c>
      <c r="V3040" s="39">
        <v>10.741</v>
      </c>
      <c r="W3040" s="39">
        <v>2020</v>
      </c>
      <c r="X3040" s="39">
        <v>650.1</v>
      </c>
      <c r="Y3040" s="39">
        <v>1368</v>
      </c>
      <c r="Z3040" s="39">
        <v>0</v>
      </c>
      <c r="AA3040" s="39">
        <v>1</v>
      </c>
      <c r="AB3040" s="39">
        <v>60.524999999999999</v>
      </c>
    </row>
    <row r="3041" spans="1:28" ht="41.4" x14ac:dyDescent="0.3">
      <c r="A3041" t="str">
        <f t="shared" si="94"/>
        <v>2016_1221</v>
      </c>
      <c r="D3041" s="109">
        <v>3038</v>
      </c>
      <c r="E3041" s="109">
        <v>1221</v>
      </c>
      <c r="F3041" s="109">
        <v>1221</v>
      </c>
      <c r="G3041" s="109" t="s">
        <v>781</v>
      </c>
      <c r="H3041" s="109">
        <v>2016</v>
      </c>
      <c r="I3041" s="109">
        <v>0</v>
      </c>
      <c r="J3041" s="109">
        <v>1</v>
      </c>
      <c r="K3041" s="109">
        <v>2004.7</v>
      </c>
      <c r="L3041" s="109">
        <v>2225.6999999999998</v>
      </c>
      <c r="Q3041" t="str">
        <f t="shared" si="95"/>
        <v>2020_1413</v>
      </c>
      <c r="R3041" s="124">
        <v>3038</v>
      </c>
      <c r="S3041" s="39">
        <v>1413</v>
      </c>
      <c r="T3041" s="39">
        <v>1413</v>
      </c>
      <c r="U3041" s="39" t="s">
        <v>98</v>
      </c>
      <c r="V3041" s="39">
        <v>10.4391</v>
      </c>
      <c r="W3041" s="39">
        <v>2020</v>
      </c>
      <c r="X3041" s="39">
        <v>412</v>
      </c>
      <c r="Y3041" s="39">
        <v>1413</v>
      </c>
      <c r="Z3041" s="39">
        <v>0</v>
      </c>
      <c r="AA3041" s="39">
        <v>1</v>
      </c>
      <c r="AB3041" s="39">
        <v>39.466999999999999</v>
      </c>
    </row>
    <row r="3042" spans="1:28" x14ac:dyDescent="0.3">
      <c r="A3042" t="str">
        <f t="shared" si="94"/>
        <v>2016_1233</v>
      </c>
      <c r="D3042" s="109">
        <v>3039</v>
      </c>
      <c r="E3042" s="109">
        <v>1233</v>
      </c>
      <c r="F3042" s="109">
        <v>1233</v>
      </c>
      <c r="G3042" s="109" t="s">
        <v>92</v>
      </c>
      <c r="H3042" s="109">
        <v>2016</v>
      </c>
      <c r="I3042" s="109">
        <v>0</v>
      </c>
      <c r="J3042" s="109">
        <v>1</v>
      </c>
      <c r="K3042" s="109">
        <v>1219.8</v>
      </c>
      <c r="L3042" s="109">
        <v>1291.8</v>
      </c>
      <c r="Q3042" t="str">
        <f t="shared" si="95"/>
        <v>2020_1431</v>
      </c>
      <c r="R3042" s="124">
        <v>3039</v>
      </c>
      <c r="S3042" s="39">
        <v>1431</v>
      </c>
      <c r="T3042" s="39">
        <v>1431</v>
      </c>
      <c r="U3042" s="39" t="s">
        <v>99</v>
      </c>
      <c r="V3042" s="39">
        <v>9.0120000000000005</v>
      </c>
      <c r="W3042" s="39">
        <v>2020</v>
      </c>
      <c r="X3042" s="39">
        <v>374.9</v>
      </c>
      <c r="Y3042" s="39">
        <v>1431</v>
      </c>
      <c r="Z3042" s="39">
        <v>0</v>
      </c>
      <c r="AA3042" s="39">
        <v>1</v>
      </c>
      <c r="AB3042" s="39">
        <v>41.6</v>
      </c>
    </row>
    <row r="3043" spans="1:28" ht="27.6" x14ac:dyDescent="0.3">
      <c r="A3043" t="str">
        <f t="shared" si="94"/>
        <v>2016_1278</v>
      </c>
      <c r="D3043" s="109">
        <v>3040</v>
      </c>
      <c r="E3043" s="109">
        <v>1278</v>
      </c>
      <c r="F3043" s="109">
        <v>1278</v>
      </c>
      <c r="G3043" s="109" t="s">
        <v>93</v>
      </c>
      <c r="H3043" s="109">
        <v>2016</v>
      </c>
      <c r="I3043" s="109">
        <v>0</v>
      </c>
      <c r="J3043" s="109">
        <v>1</v>
      </c>
      <c r="K3043" s="109">
        <v>3784.8</v>
      </c>
      <c r="L3043" s="109">
        <v>3452.8</v>
      </c>
      <c r="Q3043" t="str">
        <f t="shared" si="95"/>
        <v>2020_1476</v>
      </c>
      <c r="R3043" s="124">
        <v>3040</v>
      </c>
      <c r="S3043" s="39">
        <v>1476</v>
      </c>
      <c r="T3043" s="39">
        <v>1476</v>
      </c>
      <c r="U3043" s="39" t="s">
        <v>100</v>
      </c>
      <c r="V3043" s="39">
        <v>14.6204</v>
      </c>
      <c r="W3043" s="39">
        <v>2020</v>
      </c>
      <c r="X3043" s="39">
        <v>8717.7000000000007</v>
      </c>
      <c r="Y3043" s="39">
        <v>1476</v>
      </c>
      <c r="Z3043" s="39">
        <v>0</v>
      </c>
      <c r="AA3043" s="39">
        <v>1</v>
      </c>
      <c r="AB3043" s="39">
        <v>596.27099999999996</v>
      </c>
    </row>
    <row r="3044" spans="1:28" x14ac:dyDescent="0.3">
      <c r="A3044" t="str">
        <f t="shared" si="94"/>
        <v>2016_1332</v>
      </c>
      <c r="D3044" s="109">
        <v>3041</v>
      </c>
      <c r="E3044" s="109">
        <v>1332</v>
      </c>
      <c r="F3044" s="109">
        <v>1332</v>
      </c>
      <c r="G3044" s="109" t="s">
        <v>94</v>
      </c>
      <c r="H3044" s="109">
        <v>2016</v>
      </c>
      <c r="I3044" s="109">
        <v>0</v>
      </c>
      <c r="J3044" s="109">
        <v>1</v>
      </c>
      <c r="K3044" s="109">
        <v>722.2</v>
      </c>
      <c r="L3044" s="109">
        <v>643.20000000000005</v>
      </c>
      <c r="Q3044" t="str">
        <f t="shared" si="95"/>
        <v>2020_1503</v>
      </c>
      <c r="R3044" s="124">
        <v>3041</v>
      </c>
      <c r="S3044" s="39">
        <v>1503</v>
      </c>
      <c r="T3044" s="39">
        <v>1503</v>
      </c>
      <c r="U3044" s="39" t="s">
        <v>101</v>
      </c>
      <c r="V3044" s="39">
        <v>11.6183</v>
      </c>
      <c r="W3044" s="39">
        <v>2020</v>
      </c>
      <c r="X3044" s="39">
        <v>1386</v>
      </c>
      <c r="Y3044" s="39">
        <v>1503</v>
      </c>
      <c r="Z3044" s="39">
        <v>0</v>
      </c>
      <c r="AA3044" s="39">
        <v>1</v>
      </c>
      <c r="AB3044" s="39">
        <v>119.295</v>
      </c>
    </row>
    <row r="3045" spans="1:28" ht="41.4" x14ac:dyDescent="0.3">
      <c r="A3045" t="str">
        <f t="shared" si="94"/>
        <v>2016_1337</v>
      </c>
      <c r="D3045" s="109">
        <v>3042</v>
      </c>
      <c r="E3045" s="109">
        <v>1337</v>
      </c>
      <c r="F3045" s="109">
        <v>1337</v>
      </c>
      <c r="G3045" s="109" t="s">
        <v>782</v>
      </c>
      <c r="H3045" s="109">
        <v>2016</v>
      </c>
      <c r="I3045" s="109">
        <v>0</v>
      </c>
      <c r="J3045" s="109">
        <v>1</v>
      </c>
      <c r="K3045" s="109">
        <v>5086.6000000000004</v>
      </c>
      <c r="L3045" s="109">
        <v>5409.1</v>
      </c>
      <c r="Q3045" t="str">
        <f t="shared" si="95"/>
        <v>2020_1576</v>
      </c>
      <c r="R3045" s="124">
        <v>3042</v>
      </c>
      <c r="S3045" s="39">
        <v>1576</v>
      </c>
      <c r="T3045" s="39">
        <v>1576</v>
      </c>
      <c r="U3045" s="39" t="s">
        <v>102</v>
      </c>
      <c r="V3045" s="39">
        <v>14.9771</v>
      </c>
      <c r="W3045" s="39">
        <v>2020</v>
      </c>
      <c r="X3045" s="39">
        <v>3264.1</v>
      </c>
      <c r="Y3045" s="39">
        <v>1576</v>
      </c>
      <c r="Z3045" s="39">
        <v>0</v>
      </c>
      <c r="AA3045" s="39">
        <v>1</v>
      </c>
      <c r="AB3045" s="39">
        <v>217.94</v>
      </c>
    </row>
    <row r="3046" spans="1:28" x14ac:dyDescent="0.3">
      <c r="A3046" t="str">
        <f t="shared" si="94"/>
        <v>2016_1350</v>
      </c>
      <c r="D3046" s="109">
        <v>3043</v>
      </c>
      <c r="E3046" s="109">
        <v>1350</v>
      </c>
      <c r="F3046" s="109">
        <v>1350</v>
      </c>
      <c r="G3046" s="109" t="s">
        <v>96</v>
      </c>
      <c r="H3046" s="109">
        <v>2016</v>
      </c>
      <c r="I3046" s="109">
        <v>0</v>
      </c>
      <c r="J3046" s="109">
        <v>1</v>
      </c>
      <c r="K3046" s="109">
        <v>488.1</v>
      </c>
      <c r="L3046" s="109">
        <v>423.9</v>
      </c>
      <c r="Q3046" t="str">
        <f t="shared" si="95"/>
        <v>2020_1602</v>
      </c>
      <c r="R3046" s="124">
        <v>3043</v>
      </c>
      <c r="S3046" s="39">
        <v>1602</v>
      </c>
      <c r="T3046" s="39">
        <v>1602</v>
      </c>
      <c r="U3046" s="39" t="s">
        <v>103</v>
      </c>
      <c r="V3046" s="39">
        <v>14.1442</v>
      </c>
      <c r="W3046" s="39">
        <v>2020</v>
      </c>
      <c r="X3046" s="39">
        <v>688.4</v>
      </c>
      <c r="Y3046" s="39">
        <v>1602</v>
      </c>
      <c r="Z3046" s="39">
        <v>0</v>
      </c>
      <c r="AA3046" s="39">
        <v>1</v>
      </c>
      <c r="AB3046" s="39">
        <v>48.67</v>
      </c>
    </row>
    <row r="3047" spans="1:28" ht="27.6" x14ac:dyDescent="0.3">
      <c r="A3047" t="str">
        <f t="shared" si="94"/>
        <v>2016_1359</v>
      </c>
      <c r="D3047" s="109">
        <v>3044</v>
      </c>
      <c r="E3047" s="109">
        <v>1359</v>
      </c>
      <c r="F3047" s="109">
        <v>1359</v>
      </c>
      <c r="G3047" s="109" t="s">
        <v>783</v>
      </c>
      <c r="H3047" s="109">
        <v>2016</v>
      </c>
      <c r="I3047" s="109">
        <v>0</v>
      </c>
      <c r="J3047" s="109">
        <v>1</v>
      </c>
      <c r="K3047" s="109">
        <v>508.3</v>
      </c>
      <c r="L3047" s="109">
        <v>408.9</v>
      </c>
      <c r="Q3047" t="str">
        <f t="shared" si="95"/>
        <v>2020_1611</v>
      </c>
      <c r="R3047" s="124">
        <v>3044</v>
      </c>
      <c r="S3047" s="39">
        <v>1611</v>
      </c>
      <c r="T3047" s="39">
        <v>1611</v>
      </c>
      <c r="U3047" s="39" t="s">
        <v>104</v>
      </c>
      <c r="V3047" s="39">
        <v>12.6938</v>
      </c>
      <c r="W3047" s="39">
        <v>2020</v>
      </c>
      <c r="X3047" s="39">
        <v>14508.6</v>
      </c>
      <c r="Y3047" s="39">
        <v>1611</v>
      </c>
      <c r="Z3047" s="39">
        <v>0</v>
      </c>
      <c r="AA3047" s="39">
        <v>1</v>
      </c>
      <c r="AB3047" s="39">
        <v>1142.97</v>
      </c>
    </row>
    <row r="3048" spans="1:28" ht="27.6" x14ac:dyDescent="0.3">
      <c r="A3048" t="str">
        <f t="shared" si="94"/>
        <v>2016_1368</v>
      </c>
      <c r="D3048" s="109">
        <v>3045</v>
      </c>
      <c r="E3048" s="109">
        <v>1368</v>
      </c>
      <c r="F3048" s="109">
        <v>1368</v>
      </c>
      <c r="G3048" s="109" t="s">
        <v>97</v>
      </c>
      <c r="H3048" s="109">
        <v>2016</v>
      </c>
      <c r="I3048" s="109">
        <v>0</v>
      </c>
      <c r="J3048" s="109">
        <v>1</v>
      </c>
      <c r="K3048" s="109">
        <v>797.1</v>
      </c>
      <c r="L3048" s="109">
        <v>700.5</v>
      </c>
      <c r="Q3048" t="str">
        <f t="shared" si="95"/>
        <v>2020_1619</v>
      </c>
      <c r="R3048" s="124">
        <v>3045</v>
      </c>
      <c r="S3048" s="39">
        <v>1619</v>
      </c>
      <c r="T3048" s="39">
        <v>1619</v>
      </c>
      <c r="U3048" s="39" t="s">
        <v>105</v>
      </c>
      <c r="V3048" s="39">
        <v>13.9369</v>
      </c>
      <c r="W3048" s="39">
        <v>2020</v>
      </c>
      <c r="X3048" s="39">
        <v>1259.2</v>
      </c>
      <c r="Y3048" s="39">
        <v>1619</v>
      </c>
      <c r="Z3048" s="39">
        <v>0</v>
      </c>
      <c r="AA3048" s="39">
        <v>1</v>
      </c>
      <c r="AB3048" s="39">
        <v>90.35</v>
      </c>
    </row>
    <row r="3049" spans="1:28" x14ac:dyDescent="0.3">
      <c r="A3049" t="str">
        <f t="shared" si="94"/>
        <v>2016_1413</v>
      </c>
      <c r="D3049" s="109">
        <v>3046</v>
      </c>
      <c r="E3049" s="109">
        <v>1413</v>
      </c>
      <c r="F3049" s="109">
        <v>1413</v>
      </c>
      <c r="G3049" s="109" t="s">
        <v>98</v>
      </c>
      <c r="H3049" s="109">
        <v>2016</v>
      </c>
      <c r="I3049" s="109">
        <v>0</v>
      </c>
      <c r="J3049" s="109">
        <v>1</v>
      </c>
      <c r="K3049" s="109">
        <v>423.8</v>
      </c>
      <c r="L3049" s="109">
        <v>391.9</v>
      </c>
      <c r="Q3049" t="str">
        <f t="shared" si="95"/>
        <v>2020_1638</v>
      </c>
      <c r="R3049" s="124">
        <v>3046</v>
      </c>
      <c r="S3049" s="39">
        <v>1638</v>
      </c>
      <c r="T3049" s="39">
        <v>1638</v>
      </c>
      <c r="U3049" s="39" t="s">
        <v>784</v>
      </c>
      <c r="V3049" s="39">
        <v>12.694900000000001</v>
      </c>
      <c r="W3049" s="39">
        <v>2020</v>
      </c>
      <c r="X3049" s="39">
        <v>1734</v>
      </c>
      <c r="Y3049" s="39">
        <v>1638</v>
      </c>
      <c r="Z3049" s="39">
        <v>0</v>
      </c>
      <c r="AA3049" s="39">
        <v>1</v>
      </c>
      <c r="AB3049" s="39">
        <v>136.59</v>
      </c>
    </row>
    <row r="3050" spans="1:28" x14ac:dyDescent="0.3">
      <c r="A3050" t="str">
        <f t="shared" si="94"/>
        <v>2016_1431</v>
      </c>
      <c r="D3050" s="109">
        <v>3047</v>
      </c>
      <c r="E3050" s="109">
        <v>1431</v>
      </c>
      <c r="F3050" s="109">
        <v>1431</v>
      </c>
      <c r="G3050" s="109" t="s">
        <v>99</v>
      </c>
      <c r="H3050" s="109">
        <v>2016</v>
      </c>
      <c r="I3050" s="109">
        <v>0</v>
      </c>
      <c r="J3050" s="109">
        <v>1</v>
      </c>
      <c r="K3050" s="109">
        <v>421.5</v>
      </c>
      <c r="L3050" s="109">
        <v>416.2</v>
      </c>
      <c r="Q3050" t="str">
        <f t="shared" si="95"/>
        <v>2020_1675</v>
      </c>
      <c r="R3050" s="124">
        <v>3047</v>
      </c>
      <c r="S3050" s="39">
        <v>1675</v>
      </c>
      <c r="T3050" s="39">
        <v>1675</v>
      </c>
      <c r="U3050" s="39" t="s">
        <v>106</v>
      </c>
      <c r="V3050" s="39">
        <v>8.4527999999999999</v>
      </c>
      <c r="W3050" s="39">
        <v>2020</v>
      </c>
      <c r="X3050" s="39">
        <v>130.30000000000001</v>
      </c>
      <c r="Y3050" s="39">
        <v>1675</v>
      </c>
      <c r="Z3050" s="39">
        <v>0</v>
      </c>
      <c r="AA3050" s="39">
        <v>1</v>
      </c>
      <c r="AB3050" s="39">
        <v>15.414999999999999</v>
      </c>
    </row>
    <row r="3051" spans="1:28" x14ac:dyDescent="0.3">
      <c r="A3051" t="str">
        <f t="shared" si="94"/>
        <v>2016_1476</v>
      </c>
      <c r="D3051" s="109">
        <v>3048</v>
      </c>
      <c r="E3051" s="109">
        <v>1476</v>
      </c>
      <c r="F3051" s="109">
        <v>1476</v>
      </c>
      <c r="G3051" s="109" t="s">
        <v>100</v>
      </c>
      <c r="H3051" s="109">
        <v>2016</v>
      </c>
      <c r="I3051" s="109">
        <v>0</v>
      </c>
      <c r="J3051" s="109">
        <v>1</v>
      </c>
      <c r="K3051" s="109">
        <v>9256.9</v>
      </c>
      <c r="L3051" s="109">
        <v>8725.7999999999993</v>
      </c>
      <c r="Q3051" t="str">
        <f t="shared" si="95"/>
        <v>2020_1701</v>
      </c>
      <c r="R3051" s="124">
        <v>3048</v>
      </c>
      <c r="S3051" s="39">
        <v>1701</v>
      </c>
      <c r="T3051" s="39">
        <v>1701</v>
      </c>
      <c r="U3051" s="39" t="s">
        <v>107</v>
      </c>
      <c r="V3051" s="39">
        <v>14.615600000000001</v>
      </c>
      <c r="W3051" s="39">
        <v>2020</v>
      </c>
      <c r="X3051" s="39">
        <v>2291</v>
      </c>
      <c r="Y3051" s="39">
        <v>1701</v>
      </c>
      <c r="Z3051" s="39">
        <v>0</v>
      </c>
      <c r="AA3051" s="39">
        <v>1</v>
      </c>
      <c r="AB3051" s="39">
        <v>156.75</v>
      </c>
    </row>
    <row r="3052" spans="1:28" x14ac:dyDescent="0.3">
      <c r="A3052" t="str">
        <f t="shared" si="94"/>
        <v>2016_1503</v>
      </c>
      <c r="D3052" s="109">
        <v>3049</v>
      </c>
      <c r="E3052" s="109">
        <v>1503</v>
      </c>
      <c r="F3052" s="109">
        <v>1503</v>
      </c>
      <c r="G3052" s="109" t="s">
        <v>101</v>
      </c>
      <c r="H3052" s="109">
        <v>2016</v>
      </c>
      <c r="I3052" s="109">
        <v>0</v>
      </c>
      <c r="J3052" s="109">
        <v>1</v>
      </c>
      <c r="K3052" s="109">
        <v>1456.3</v>
      </c>
      <c r="L3052" s="109">
        <v>1408.2</v>
      </c>
      <c r="Q3052" t="str">
        <f t="shared" si="95"/>
        <v>2020_1719</v>
      </c>
      <c r="R3052" s="124">
        <v>3049</v>
      </c>
      <c r="S3052" s="39">
        <v>1719</v>
      </c>
      <c r="T3052" s="39">
        <v>1719</v>
      </c>
      <c r="U3052" s="39" t="s">
        <v>108</v>
      </c>
      <c r="V3052" s="39">
        <v>14.200200000000001</v>
      </c>
      <c r="W3052" s="39">
        <v>2020</v>
      </c>
      <c r="X3052" s="39">
        <v>861.6</v>
      </c>
      <c r="Y3052" s="39">
        <v>1719</v>
      </c>
      <c r="Z3052" s="39">
        <v>0</v>
      </c>
      <c r="AA3052" s="39">
        <v>1</v>
      </c>
      <c r="AB3052" s="39">
        <v>60.674999999999997</v>
      </c>
    </row>
    <row r="3053" spans="1:28" ht="27.6" x14ac:dyDescent="0.3">
      <c r="A3053" t="str">
        <f t="shared" si="94"/>
        <v>2016_1576</v>
      </c>
      <c r="D3053" s="109">
        <v>3050</v>
      </c>
      <c r="E3053" s="109">
        <v>1576</v>
      </c>
      <c r="F3053" s="109">
        <v>1576</v>
      </c>
      <c r="G3053" s="109" t="s">
        <v>102</v>
      </c>
      <c r="H3053" s="109">
        <v>2016</v>
      </c>
      <c r="I3053" s="109">
        <v>0</v>
      </c>
      <c r="J3053" s="109">
        <v>1</v>
      </c>
      <c r="K3053" s="109">
        <v>2690.2</v>
      </c>
      <c r="L3053" s="109">
        <v>2939.8</v>
      </c>
      <c r="Q3053" t="str">
        <f t="shared" si="95"/>
        <v>2020_1737</v>
      </c>
      <c r="R3053" s="124">
        <v>3050</v>
      </c>
      <c r="S3053" s="39">
        <v>1737</v>
      </c>
      <c r="T3053" s="39">
        <v>1737</v>
      </c>
      <c r="U3053" s="39" t="s">
        <v>785</v>
      </c>
      <c r="V3053" s="39">
        <v>13.751799999999999</v>
      </c>
      <c r="W3053" s="39">
        <v>2020</v>
      </c>
      <c r="X3053" s="39">
        <v>31739.7</v>
      </c>
      <c r="Y3053" s="39">
        <v>1737</v>
      </c>
      <c r="Z3053" s="39">
        <v>0</v>
      </c>
      <c r="AA3053" s="39">
        <v>1</v>
      </c>
      <c r="AB3053" s="39">
        <v>2308.0500000000002</v>
      </c>
    </row>
    <row r="3054" spans="1:28" x14ac:dyDescent="0.3">
      <c r="A3054" t="str">
        <f t="shared" si="94"/>
        <v>2016_1602</v>
      </c>
      <c r="D3054" s="109">
        <v>3051</v>
      </c>
      <c r="E3054" s="109">
        <v>1602</v>
      </c>
      <c r="F3054" s="109">
        <v>1602</v>
      </c>
      <c r="G3054" s="109" t="s">
        <v>103</v>
      </c>
      <c r="H3054" s="109">
        <v>2016</v>
      </c>
      <c r="I3054" s="109">
        <v>0</v>
      </c>
      <c r="J3054" s="109">
        <v>1</v>
      </c>
      <c r="K3054" s="109">
        <v>508.3</v>
      </c>
      <c r="L3054" s="109">
        <v>653.9</v>
      </c>
      <c r="Q3054" t="str">
        <f t="shared" si="95"/>
        <v>2020_1782</v>
      </c>
      <c r="R3054" s="124">
        <v>3051</v>
      </c>
      <c r="S3054" s="39">
        <v>1782</v>
      </c>
      <c r="T3054" s="39">
        <v>1782</v>
      </c>
      <c r="U3054" s="39" t="s">
        <v>110</v>
      </c>
      <c r="V3054" s="39">
        <v>8.5276999999999994</v>
      </c>
      <c r="W3054" s="39">
        <v>2020</v>
      </c>
      <c r="X3054" s="39">
        <v>117</v>
      </c>
      <c r="Y3054" s="39">
        <v>1782</v>
      </c>
      <c r="Z3054" s="39">
        <v>0</v>
      </c>
      <c r="AA3054" s="39">
        <v>1</v>
      </c>
      <c r="AB3054" s="39">
        <v>13.72</v>
      </c>
    </row>
    <row r="3055" spans="1:28" ht="41.4" x14ac:dyDescent="0.3">
      <c r="A3055" t="str">
        <f t="shared" si="94"/>
        <v>2016_1611</v>
      </c>
      <c r="D3055" s="109">
        <v>3052</v>
      </c>
      <c r="E3055" s="109">
        <v>1611</v>
      </c>
      <c r="F3055" s="109">
        <v>1611</v>
      </c>
      <c r="G3055" s="109" t="s">
        <v>104</v>
      </c>
      <c r="H3055" s="109">
        <v>2016</v>
      </c>
      <c r="I3055" s="109">
        <v>0</v>
      </c>
      <c r="J3055" s="109">
        <v>1</v>
      </c>
      <c r="K3055" s="109">
        <v>15490</v>
      </c>
      <c r="L3055" s="109">
        <v>15007.6</v>
      </c>
      <c r="Q3055" t="str">
        <f t="shared" si="95"/>
        <v>2020_1791</v>
      </c>
      <c r="R3055" s="124">
        <v>3052</v>
      </c>
      <c r="S3055" s="39">
        <v>1791</v>
      </c>
      <c r="T3055" s="39">
        <v>1791</v>
      </c>
      <c r="U3055" s="39" t="s">
        <v>111</v>
      </c>
      <c r="V3055" s="39">
        <v>13.1729</v>
      </c>
      <c r="W3055" s="39">
        <v>2020</v>
      </c>
      <c r="X3055" s="39">
        <v>896.1</v>
      </c>
      <c r="Y3055" s="39">
        <v>1791</v>
      </c>
      <c r="Z3055" s="39">
        <v>0</v>
      </c>
      <c r="AA3055" s="39">
        <v>1</v>
      </c>
      <c r="AB3055" s="39">
        <v>68.025999999999996</v>
      </c>
    </row>
    <row r="3056" spans="1:28" ht="27.6" x14ac:dyDescent="0.3">
      <c r="A3056" t="str">
        <f t="shared" si="94"/>
        <v>2016_1619</v>
      </c>
      <c r="D3056" s="109">
        <v>3053</v>
      </c>
      <c r="E3056" s="109">
        <v>1619</v>
      </c>
      <c r="F3056" s="109">
        <v>1619</v>
      </c>
      <c r="G3056" s="109" t="s">
        <v>105</v>
      </c>
      <c r="H3056" s="109">
        <v>2016</v>
      </c>
      <c r="I3056" s="109">
        <v>0</v>
      </c>
      <c r="J3056" s="109">
        <v>1</v>
      </c>
      <c r="K3056" s="109">
        <v>1182.5</v>
      </c>
      <c r="L3056" s="109">
        <v>1268.9000000000001</v>
      </c>
      <c r="Q3056" t="str">
        <f t="shared" si="95"/>
        <v>2020_1863</v>
      </c>
      <c r="R3056" s="124">
        <v>3053</v>
      </c>
      <c r="S3056" s="39">
        <v>1863</v>
      </c>
      <c r="T3056" s="39">
        <v>1863</v>
      </c>
      <c r="U3056" s="39" t="s">
        <v>112</v>
      </c>
      <c r="V3056" s="39">
        <v>11.838200000000001</v>
      </c>
      <c r="W3056" s="39">
        <v>2020</v>
      </c>
      <c r="X3056" s="39">
        <v>10274</v>
      </c>
      <c r="Y3056" s="39">
        <v>1863</v>
      </c>
      <c r="Z3056" s="39">
        <v>0</v>
      </c>
      <c r="AA3056" s="39">
        <v>1</v>
      </c>
      <c r="AB3056" s="39">
        <v>867.86500000000001</v>
      </c>
    </row>
    <row r="3057" spans="1:28" ht="27.6" x14ac:dyDescent="0.3">
      <c r="A3057" t="str">
        <f t="shared" si="94"/>
        <v>2016_1638</v>
      </c>
      <c r="D3057" s="109">
        <v>3054</v>
      </c>
      <c r="E3057" s="109">
        <v>1638</v>
      </c>
      <c r="F3057" s="109">
        <v>1638</v>
      </c>
      <c r="G3057" s="109" t="s">
        <v>784</v>
      </c>
      <c r="H3057" s="109">
        <v>2016</v>
      </c>
      <c r="I3057" s="109">
        <v>0</v>
      </c>
      <c r="J3057" s="109">
        <v>2</v>
      </c>
      <c r="K3057" s="109">
        <v>1632.6</v>
      </c>
      <c r="L3057" s="109">
        <v>1750.9</v>
      </c>
      <c r="Q3057" t="str">
        <f t="shared" si="95"/>
        <v>2020_1908</v>
      </c>
      <c r="R3057" s="124">
        <v>3054</v>
      </c>
      <c r="S3057" s="39">
        <v>1908</v>
      </c>
      <c r="T3057" s="39">
        <v>1908</v>
      </c>
      <c r="U3057" s="39" t="s">
        <v>113</v>
      </c>
      <c r="V3057" s="39">
        <v>9.1127000000000002</v>
      </c>
      <c r="W3057" s="39">
        <v>2020</v>
      </c>
      <c r="X3057" s="39">
        <v>388.2</v>
      </c>
      <c r="Y3057" s="39">
        <v>1908</v>
      </c>
      <c r="Z3057" s="39">
        <v>0</v>
      </c>
      <c r="AA3057" s="39">
        <v>1</v>
      </c>
      <c r="AB3057" s="39">
        <v>42.6</v>
      </c>
    </row>
    <row r="3058" spans="1:28" x14ac:dyDescent="0.3">
      <c r="A3058" t="str">
        <f t="shared" si="94"/>
        <v>2016_1675</v>
      </c>
      <c r="D3058" s="109">
        <v>3055</v>
      </c>
      <c r="E3058" s="109">
        <v>1675</v>
      </c>
      <c r="F3058" s="109">
        <v>1675</v>
      </c>
      <c r="G3058" s="109" t="s">
        <v>106</v>
      </c>
      <c r="H3058" s="109">
        <v>2016</v>
      </c>
      <c r="I3058" s="109">
        <v>0</v>
      </c>
      <c r="J3058" s="109">
        <v>1</v>
      </c>
      <c r="K3058" s="109">
        <v>191.5</v>
      </c>
      <c r="L3058" s="109">
        <v>138.30000000000001</v>
      </c>
      <c r="Q3058" t="str">
        <f t="shared" si="95"/>
        <v>2020_1926</v>
      </c>
      <c r="R3058" s="124">
        <v>3055</v>
      </c>
      <c r="S3058" s="39">
        <v>1926</v>
      </c>
      <c r="T3058" s="39">
        <v>1926</v>
      </c>
      <c r="U3058" s="39" t="s">
        <v>115</v>
      </c>
      <c r="V3058" s="39">
        <v>12.319000000000001</v>
      </c>
      <c r="W3058" s="39">
        <v>2020</v>
      </c>
      <c r="X3058" s="39">
        <v>625.29999999999995</v>
      </c>
      <c r="Y3058" s="39">
        <v>1926</v>
      </c>
      <c r="Z3058" s="39">
        <v>0</v>
      </c>
      <c r="AA3058" s="39">
        <v>1</v>
      </c>
      <c r="AB3058" s="39">
        <v>50.759</v>
      </c>
    </row>
    <row r="3059" spans="1:28" ht="27.6" x14ac:dyDescent="0.3">
      <c r="A3059" t="str">
        <f t="shared" si="94"/>
        <v>2016_1701</v>
      </c>
      <c r="D3059" s="109">
        <v>3056</v>
      </c>
      <c r="E3059" s="109">
        <v>1701</v>
      </c>
      <c r="F3059" s="109">
        <v>1701</v>
      </c>
      <c r="G3059" s="109" t="s">
        <v>107</v>
      </c>
      <c r="H3059" s="109">
        <v>2016</v>
      </c>
      <c r="I3059" s="109">
        <v>0</v>
      </c>
      <c r="J3059" s="109">
        <v>1</v>
      </c>
      <c r="K3059" s="109">
        <v>2064</v>
      </c>
      <c r="L3059" s="109">
        <v>2163</v>
      </c>
      <c r="Q3059" t="str">
        <f t="shared" si="95"/>
        <v>2020_1944</v>
      </c>
      <c r="R3059" s="124">
        <v>3056</v>
      </c>
      <c r="S3059" s="39">
        <v>1944</v>
      </c>
      <c r="T3059" s="39">
        <v>1944</v>
      </c>
      <c r="U3059" s="39" t="s">
        <v>116</v>
      </c>
      <c r="V3059" s="39">
        <v>12.109400000000001</v>
      </c>
      <c r="W3059" s="39">
        <v>2020</v>
      </c>
      <c r="X3059" s="39">
        <v>949.5</v>
      </c>
      <c r="Y3059" s="39">
        <v>1944</v>
      </c>
      <c r="Z3059" s="39">
        <v>0</v>
      </c>
      <c r="AA3059" s="39">
        <v>1</v>
      </c>
      <c r="AB3059" s="39">
        <v>78.41</v>
      </c>
    </row>
    <row r="3060" spans="1:28" x14ac:dyDescent="0.3">
      <c r="A3060" t="str">
        <f t="shared" si="94"/>
        <v>2016_1719</v>
      </c>
      <c r="D3060" s="109">
        <v>3057</v>
      </c>
      <c r="E3060" s="109">
        <v>1719</v>
      </c>
      <c r="F3060" s="109">
        <v>1719</v>
      </c>
      <c r="G3060" s="109" t="s">
        <v>108</v>
      </c>
      <c r="H3060" s="109">
        <v>2016</v>
      </c>
      <c r="I3060" s="109">
        <v>0</v>
      </c>
      <c r="J3060" s="109">
        <v>1</v>
      </c>
      <c r="K3060" s="109">
        <v>716</v>
      </c>
      <c r="L3060" s="109">
        <v>755</v>
      </c>
      <c r="Q3060" t="str">
        <f t="shared" si="95"/>
        <v>2020_1953</v>
      </c>
      <c r="R3060" s="124">
        <v>3057</v>
      </c>
      <c r="S3060" s="39">
        <v>1953</v>
      </c>
      <c r="T3060" s="39">
        <v>1953</v>
      </c>
      <c r="U3060" s="39" t="s">
        <v>117</v>
      </c>
      <c r="V3060" s="39">
        <v>12.361000000000001</v>
      </c>
      <c r="W3060" s="39">
        <v>2020</v>
      </c>
      <c r="X3060" s="39">
        <v>595.79999999999995</v>
      </c>
      <c r="Y3060" s="39">
        <v>1953</v>
      </c>
      <c r="Z3060" s="39">
        <v>0</v>
      </c>
      <c r="AA3060" s="39">
        <v>1</v>
      </c>
      <c r="AB3060" s="39">
        <v>48.2</v>
      </c>
    </row>
    <row r="3061" spans="1:28" ht="41.4" x14ac:dyDescent="0.3">
      <c r="A3061" t="str">
        <f t="shared" si="94"/>
        <v>2016_1737</v>
      </c>
      <c r="D3061" s="109">
        <v>3058</v>
      </c>
      <c r="E3061" s="109">
        <v>1737</v>
      </c>
      <c r="F3061" s="109">
        <v>1737</v>
      </c>
      <c r="G3061" s="109" t="s">
        <v>785</v>
      </c>
      <c r="H3061" s="109">
        <v>2016</v>
      </c>
      <c r="I3061" s="109">
        <v>0</v>
      </c>
      <c r="J3061" s="109">
        <v>1</v>
      </c>
      <c r="K3061" s="109">
        <v>32979.199999999997</v>
      </c>
      <c r="L3061" s="109">
        <v>32135.7</v>
      </c>
      <c r="Q3061" t="str">
        <f t="shared" si="95"/>
        <v>2020_1963</v>
      </c>
      <c r="R3061" s="124">
        <v>3058</v>
      </c>
      <c r="S3061" s="39">
        <v>1963</v>
      </c>
      <c r="T3061" s="39">
        <v>1963</v>
      </c>
      <c r="U3061" s="39" t="s">
        <v>118</v>
      </c>
      <c r="V3061" s="39">
        <v>11.5703</v>
      </c>
      <c r="W3061" s="39">
        <v>2020</v>
      </c>
      <c r="X3061" s="39">
        <v>570</v>
      </c>
      <c r="Y3061" s="39">
        <v>1963</v>
      </c>
      <c r="Z3061" s="39">
        <v>0</v>
      </c>
      <c r="AA3061" s="39">
        <v>1</v>
      </c>
      <c r="AB3061" s="39">
        <v>49.264000000000003</v>
      </c>
    </row>
    <row r="3062" spans="1:28" ht="27.6" x14ac:dyDescent="0.3">
      <c r="A3062" t="str">
        <f t="shared" si="94"/>
        <v>2016_1782</v>
      </c>
      <c r="D3062" s="109">
        <v>3059</v>
      </c>
      <c r="E3062" s="109">
        <v>1782</v>
      </c>
      <c r="F3062" s="109">
        <v>1782</v>
      </c>
      <c r="G3062" s="109" t="s">
        <v>110</v>
      </c>
      <c r="H3062" s="109">
        <v>2016</v>
      </c>
      <c r="I3062" s="109">
        <v>0</v>
      </c>
      <c r="J3062" s="109">
        <v>1</v>
      </c>
      <c r="K3062" s="109">
        <v>100</v>
      </c>
      <c r="L3062" s="109">
        <v>105</v>
      </c>
      <c r="Q3062" t="str">
        <f t="shared" si="95"/>
        <v>2020_3582</v>
      </c>
      <c r="R3062" s="124">
        <v>3059</v>
      </c>
      <c r="S3062" s="39">
        <v>3582</v>
      </c>
      <c r="T3062" s="39">
        <v>1968</v>
      </c>
      <c r="U3062" s="39" t="s">
        <v>176</v>
      </c>
      <c r="V3062" s="39">
        <v>13.9885</v>
      </c>
      <c r="W3062" s="39">
        <v>2020</v>
      </c>
      <c r="X3062" s="39">
        <v>790.7</v>
      </c>
      <c r="Y3062" s="39">
        <v>3582</v>
      </c>
      <c r="Z3062" s="39">
        <v>0</v>
      </c>
      <c r="AA3062" s="39">
        <v>1</v>
      </c>
      <c r="AB3062" s="39">
        <v>56.524999999999999</v>
      </c>
    </row>
    <row r="3063" spans="1:28" ht="27.6" x14ac:dyDescent="0.3">
      <c r="A3063" t="str">
        <f t="shared" si="94"/>
        <v>2016_1791</v>
      </c>
      <c r="D3063" s="109">
        <v>3060</v>
      </c>
      <c r="E3063" s="109">
        <v>1791</v>
      </c>
      <c r="F3063" s="109">
        <v>1791</v>
      </c>
      <c r="G3063" s="109" t="s">
        <v>111</v>
      </c>
      <c r="H3063" s="109">
        <v>2016</v>
      </c>
      <c r="I3063" s="109">
        <v>0</v>
      </c>
      <c r="J3063" s="109">
        <v>1</v>
      </c>
      <c r="K3063" s="109">
        <v>885.2</v>
      </c>
      <c r="L3063" s="109">
        <v>888.2</v>
      </c>
      <c r="Q3063" t="str">
        <f t="shared" si="95"/>
        <v>2020_3978</v>
      </c>
      <c r="R3063" s="124">
        <v>3060</v>
      </c>
      <c r="S3063" s="39">
        <v>3978</v>
      </c>
      <c r="T3063" s="39">
        <v>3978</v>
      </c>
      <c r="U3063" s="39" t="s">
        <v>189</v>
      </c>
      <c r="V3063" s="39">
        <v>10.385</v>
      </c>
      <c r="W3063" s="39">
        <v>2020</v>
      </c>
      <c r="X3063" s="39">
        <v>420</v>
      </c>
      <c r="Y3063" s="39">
        <v>3978</v>
      </c>
      <c r="Z3063" s="39">
        <v>0</v>
      </c>
      <c r="AA3063" s="39">
        <v>1</v>
      </c>
      <c r="AB3063" s="39">
        <v>40.442999999999998</v>
      </c>
    </row>
    <row r="3064" spans="1:28" ht="41.4" x14ac:dyDescent="0.3">
      <c r="A3064" t="str">
        <f t="shared" si="94"/>
        <v>2016_1863</v>
      </c>
      <c r="D3064" s="109">
        <v>3061</v>
      </c>
      <c r="E3064" s="109">
        <v>1863</v>
      </c>
      <c r="F3064" s="109">
        <v>1863</v>
      </c>
      <c r="G3064" s="109" t="s">
        <v>112</v>
      </c>
      <c r="H3064" s="109">
        <v>2016</v>
      </c>
      <c r="I3064" s="109">
        <v>0</v>
      </c>
      <c r="J3064" s="109">
        <v>1</v>
      </c>
      <c r="K3064" s="109">
        <v>10555.8</v>
      </c>
      <c r="L3064" s="109">
        <v>10423.700000000001</v>
      </c>
      <c r="Q3064" t="str">
        <f t="shared" si="95"/>
        <v>2020_6741</v>
      </c>
      <c r="R3064" s="124">
        <v>3061</v>
      </c>
      <c r="S3064" s="39">
        <v>6741</v>
      </c>
      <c r="T3064" s="39">
        <v>6741</v>
      </c>
      <c r="U3064" s="39" t="s">
        <v>310</v>
      </c>
      <c r="V3064" s="39">
        <v>10.8439</v>
      </c>
      <c r="W3064" s="39">
        <v>2020</v>
      </c>
      <c r="X3064" s="39">
        <v>805.7</v>
      </c>
      <c r="Y3064" s="39">
        <v>6741</v>
      </c>
      <c r="Z3064" s="39">
        <v>0</v>
      </c>
      <c r="AA3064" s="39">
        <v>1</v>
      </c>
      <c r="AB3064" s="39">
        <v>74.3</v>
      </c>
    </row>
    <row r="3065" spans="1:28" ht="27.6" x14ac:dyDescent="0.3">
      <c r="A3065" t="str">
        <f t="shared" si="94"/>
        <v>2016_1908</v>
      </c>
      <c r="D3065" s="109">
        <v>3062</v>
      </c>
      <c r="E3065" s="109">
        <v>1908</v>
      </c>
      <c r="F3065" s="109">
        <v>1908</v>
      </c>
      <c r="G3065" s="109" t="s">
        <v>113</v>
      </c>
      <c r="H3065" s="109">
        <v>2016</v>
      </c>
      <c r="I3065" s="109">
        <v>0</v>
      </c>
      <c r="J3065" s="109">
        <v>1</v>
      </c>
      <c r="K3065" s="109">
        <v>418.6</v>
      </c>
      <c r="L3065" s="109">
        <v>416.1</v>
      </c>
      <c r="Q3065" t="str">
        <f t="shared" si="95"/>
        <v>2020_1970</v>
      </c>
      <c r="R3065" s="124">
        <v>3062</v>
      </c>
      <c r="S3065" s="39">
        <v>1970</v>
      </c>
      <c r="T3065" s="39">
        <v>1970</v>
      </c>
      <c r="U3065" s="39" t="s">
        <v>119</v>
      </c>
      <c r="V3065" s="39">
        <v>11.1911</v>
      </c>
      <c r="W3065" s="39">
        <v>2020</v>
      </c>
      <c r="X3065" s="39">
        <v>505</v>
      </c>
      <c r="Y3065" s="39">
        <v>1970</v>
      </c>
      <c r="Z3065" s="39">
        <v>0</v>
      </c>
      <c r="AA3065" s="39">
        <v>1</v>
      </c>
      <c r="AB3065" s="39">
        <v>45.125</v>
      </c>
    </row>
    <row r="3066" spans="1:28" ht="41.4" x14ac:dyDescent="0.3">
      <c r="A3066" t="str">
        <f t="shared" si="94"/>
        <v>2016_1926</v>
      </c>
      <c r="D3066" s="109">
        <v>3063</v>
      </c>
      <c r="E3066" s="109">
        <v>1926</v>
      </c>
      <c r="F3066" s="109">
        <v>1926</v>
      </c>
      <c r="G3066" s="109" t="s">
        <v>115</v>
      </c>
      <c r="H3066" s="109">
        <v>2016</v>
      </c>
      <c r="I3066" s="109">
        <v>0</v>
      </c>
      <c r="J3066" s="109">
        <v>1</v>
      </c>
      <c r="K3066" s="109">
        <v>580.70000000000005</v>
      </c>
      <c r="L3066" s="109">
        <v>665.8</v>
      </c>
      <c r="Q3066" t="str">
        <f t="shared" si="95"/>
        <v>2020_1972</v>
      </c>
      <c r="R3066" s="124">
        <v>3063</v>
      </c>
      <c r="S3066" s="39">
        <v>1972</v>
      </c>
      <c r="T3066" s="39">
        <v>1972</v>
      </c>
      <c r="U3066" s="39" t="s">
        <v>120</v>
      </c>
      <c r="V3066" s="39">
        <v>11.238</v>
      </c>
      <c r="W3066" s="39">
        <v>2020</v>
      </c>
      <c r="X3066" s="39">
        <v>315</v>
      </c>
      <c r="Y3066" s="39">
        <v>1972</v>
      </c>
      <c r="Z3066" s="39">
        <v>0</v>
      </c>
      <c r="AA3066" s="39">
        <v>1</v>
      </c>
      <c r="AB3066" s="39">
        <v>28.03</v>
      </c>
    </row>
    <row r="3067" spans="1:28" ht="27.6" x14ac:dyDescent="0.3">
      <c r="A3067" t="str">
        <f t="shared" si="94"/>
        <v>2016_1944</v>
      </c>
      <c r="D3067" s="109">
        <v>3064</v>
      </c>
      <c r="E3067" s="109">
        <v>1944</v>
      </c>
      <c r="F3067" s="109">
        <v>1944</v>
      </c>
      <c r="G3067" s="109" t="s">
        <v>116</v>
      </c>
      <c r="H3067" s="109">
        <v>2016</v>
      </c>
      <c r="I3067" s="109">
        <v>0</v>
      </c>
      <c r="J3067" s="109">
        <v>1</v>
      </c>
      <c r="K3067" s="109">
        <v>851.7</v>
      </c>
      <c r="L3067" s="109">
        <v>835.3</v>
      </c>
      <c r="Q3067" t="str">
        <f t="shared" si="95"/>
        <v>2020_1965</v>
      </c>
      <c r="R3067" s="124">
        <v>3064</v>
      </c>
      <c r="S3067" s="39">
        <v>1965</v>
      </c>
      <c r="T3067" s="39">
        <v>1965</v>
      </c>
      <c r="U3067" s="39" t="s">
        <v>364</v>
      </c>
      <c r="V3067" s="39">
        <v>10.122400000000001</v>
      </c>
      <c r="W3067" s="39">
        <v>2020</v>
      </c>
      <c r="X3067" s="39">
        <v>446.6</v>
      </c>
      <c r="Y3067" s="39">
        <v>1965</v>
      </c>
      <c r="Z3067" s="39">
        <v>0</v>
      </c>
      <c r="AA3067" s="39">
        <v>1</v>
      </c>
      <c r="AB3067" s="39">
        <v>44.12</v>
      </c>
    </row>
    <row r="3068" spans="1:28" ht="69" x14ac:dyDescent="0.3">
      <c r="A3068" t="str">
        <f t="shared" si="94"/>
        <v>2016_1953</v>
      </c>
      <c r="D3068" s="109">
        <v>3065</v>
      </c>
      <c r="E3068" s="109">
        <v>1953</v>
      </c>
      <c r="F3068" s="109">
        <v>1953</v>
      </c>
      <c r="G3068" s="109" t="s">
        <v>117</v>
      </c>
      <c r="H3068" s="109">
        <v>2016</v>
      </c>
      <c r="I3068" s="109">
        <v>0</v>
      </c>
      <c r="J3068" s="109">
        <v>1</v>
      </c>
      <c r="K3068" s="109">
        <v>578.9</v>
      </c>
      <c r="L3068" s="109">
        <v>582.20000000000005</v>
      </c>
      <c r="Q3068" t="str">
        <f t="shared" si="95"/>
        <v>2020_657</v>
      </c>
      <c r="R3068" s="124">
        <v>3065</v>
      </c>
      <c r="S3068" s="39">
        <v>657</v>
      </c>
      <c r="T3068" s="39">
        <v>657</v>
      </c>
      <c r="U3068" s="39" t="s">
        <v>786</v>
      </c>
      <c r="V3068" s="39">
        <v>11.7584</v>
      </c>
      <c r="W3068" s="39">
        <v>2020</v>
      </c>
      <c r="X3068" s="39">
        <v>1017.1</v>
      </c>
      <c r="Y3068" s="39">
        <v>657</v>
      </c>
      <c r="Z3068" s="39">
        <v>0</v>
      </c>
      <c r="AA3068" s="39">
        <v>1</v>
      </c>
      <c r="AB3068" s="39">
        <v>86.5</v>
      </c>
    </row>
    <row r="3069" spans="1:28" ht="55.2" x14ac:dyDescent="0.3">
      <c r="A3069" t="str">
        <f t="shared" si="94"/>
        <v>2016_1963</v>
      </c>
      <c r="D3069" s="109">
        <v>3066</v>
      </c>
      <c r="E3069" s="109">
        <v>1963</v>
      </c>
      <c r="F3069" s="109">
        <v>1963</v>
      </c>
      <c r="G3069" s="109" t="s">
        <v>118</v>
      </c>
      <c r="H3069" s="109">
        <v>2016</v>
      </c>
      <c r="I3069" s="109">
        <v>0</v>
      </c>
      <c r="J3069" s="109">
        <v>1</v>
      </c>
      <c r="K3069" s="109">
        <v>582.6</v>
      </c>
      <c r="L3069" s="109">
        <v>592</v>
      </c>
      <c r="Q3069" t="str">
        <f t="shared" si="95"/>
        <v>2020_1989</v>
      </c>
      <c r="R3069" s="124">
        <v>3066</v>
      </c>
      <c r="S3069" s="39">
        <v>1989</v>
      </c>
      <c r="T3069" s="39">
        <v>1989</v>
      </c>
      <c r="U3069" s="39" t="s">
        <v>122</v>
      </c>
      <c r="V3069" s="39">
        <v>10.6739</v>
      </c>
      <c r="W3069" s="39">
        <v>2020</v>
      </c>
      <c r="X3069" s="39">
        <v>491</v>
      </c>
      <c r="Y3069" s="39">
        <v>1989</v>
      </c>
      <c r="Z3069" s="39">
        <v>0</v>
      </c>
      <c r="AA3069" s="39">
        <v>1</v>
      </c>
      <c r="AB3069" s="39">
        <v>46</v>
      </c>
    </row>
    <row r="3070" spans="1:28" ht="55.2" x14ac:dyDescent="0.3">
      <c r="A3070" t="str">
        <f t="shared" si="94"/>
        <v>2016_3582</v>
      </c>
      <c r="D3070" s="109">
        <v>3067</v>
      </c>
      <c r="E3070" s="109">
        <v>3582</v>
      </c>
      <c r="F3070" s="109">
        <v>1968</v>
      </c>
      <c r="G3070" s="109" t="s">
        <v>176</v>
      </c>
      <c r="H3070" s="109">
        <v>2016</v>
      </c>
      <c r="I3070" s="109">
        <v>0</v>
      </c>
      <c r="J3070" s="109">
        <v>1</v>
      </c>
      <c r="K3070" s="109">
        <v>554.29999999999995</v>
      </c>
      <c r="L3070" s="109">
        <v>833.5</v>
      </c>
      <c r="Q3070" t="str">
        <f t="shared" si="95"/>
        <v>2020_2007</v>
      </c>
      <c r="R3070" s="124">
        <v>3067</v>
      </c>
      <c r="S3070" s="39">
        <v>2007</v>
      </c>
      <c r="T3070" s="39">
        <v>2007</v>
      </c>
      <c r="U3070" s="39" t="s">
        <v>123</v>
      </c>
      <c r="V3070" s="39">
        <v>11.154999999999999</v>
      </c>
      <c r="W3070" s="39">
        <v>2020</v>
      </c>
      <c r="X3070" s="39">
        <v>538.79999999999995</v>
      </c>
      <c r="Y3070" s="39">
        <v>2007</v>
      </c>
      <c r="Z3070" s="39">
        <v>0</v>
      </c>
      <c r="AA3070" s="39">
        <v>1</v>
      </c>
      <c r="AB3070" s="39">
        <v>48.301000000000002</v>
      </c>
    </row>
    <row r="3071" spans="1:28" ht="27.6" x14ac:dyDescent="0.3">
      <c r="A3071" t="str">
        <f t="shared" si="94"/>
        <v>2016_3978</v>
      </c>
      <c r="D3071" s="109">
        <v>3068</v>
      </c>
      <c r="E3071" s="109">
        <v>3978</v>
      </c>
      <c r="F3071" s="109">
        <v>3978</v>
      </c>
      <c r="G3071" s="109" t="s">
        <v>189</v>
      </c>
      <c r="H3071" s="109">
        <v>2016</v>
      </c>
      <c r="I3071" s="109">
        <v>0</v>
      </c>
      <c r="J3071" s="109">
        <v>1</v>
      </c>
      <c r="K3071" s="109">
        <v>534.29999999999995</v>
      </c>
      <c r="L3071" s="109">
        <v>435.2</v>
      </c>
      <c r="Q3071" t="str">
        <f t="shared" si="95"/>
        <v>2020_2088</v>
      </c>
      <c r="R3071" s="124">
        <v>3068</v>
      </c>
      <c r="S3071" s="39">
        <v>2088</v>
      </c>
      <c r="T3071" s="39">
        <v>2088</v>
      </c>
      <c r="U3071" s="39" t="s">
        <v>124</v>
      </c>
      <c r="V3071" s="39">
        <v>12.3813</v>
      </c>
      <c r="W3071" s="39">
        <v>2020</v>
      </c>
      <c r="X3071" s="39">
        <v>761.2</v>
      </c>
      <c r="Y3071" s="39">
        <v>2088</v>
      </c>
      <c r="Z3071" s="39">
        <v>0</v>
      </c>
      <c r="AA3071" s="39">
        <v>1</v>
      </c>
      <c r="AB3071" s="39">
        <v>61.48</v>
      </c>
    </row>
    <row r="3072" spans="1:28" ht="27.6" x14ac:dyDescent="0.3">
      <c r="A3072" t="str">
        <f t="shared" si="94"/>
        <v>2016_6741</v>
      </c>
      <c r="D3072" s="109">
        <v>3069</v>
      </c>
      <c r="E3072" s="109">
        <v>6741</v>
      </c>
      <c r="F3072" s="109">
        <v>6741</v>
      </c>
      <c r="G3072" s="109" t="s">
        <v>310</v>
      </c>
      <c r="H3072" s="109">
        <v>2016</v>
      </c>
      <c r="I3072" s="109">
        <v>0</v>
      </c>
      <c r="J3072" s="109">
        <v>1</v>
      </c>
      <c r="K3072" s="109">
        <v>870.6</v>
      </c>
      <c r="L3072" s="109">
        <v>882.1</v>
      </c>
      <c r="Q3072" t="str">
        <f t="shared" si="95"/>
        <v>2020_2097</v>
      </c>
      <c r="R3072" s="124">
        <v>3069</v>
      </c>
      <c r="S3072" s="39">
        <v>2097</v>
      </c>
      <c r="T3072" s="39">
        <v>2097</v>
      </c>
      <c r="U3072" s="39" t="s">
        <v>125</v>
      </c>
      <c r="V3072" s="39">
        <v>10.4489</v>
      </c>
      <c r="W3072" s="39">
        <v>2020</v>
      </c>
      <c r="X3072" s="39">
        <v>424.8</v>
      </c>
      <c r="Y3072" s="39">
        <v>2097</v>
      </c>
      <c r="Z3072" s="39">
        <v>0</v>
      </c>
      <c r="AA3072" s="39">
        <v>1</v>
      </c>
      <c r="AB3072" s="39">
        <v>40.655000000000001</v>
      </c>
    </row>
    <row r="3073" spans="1:28" x14ac:dyDescent="0.3">
      <c r="A3073" t="str">
        <f t="shared" si="94"/>
        <v>2016_1970</v>
      </c>
      <c r="D3073" s="109">
        <v>3070</v>
      </c>
      <c r="E3073" s="109">
        <v>1970</v>
      </c>
      <c r="F3073" s="109">
        <v>1970</v>
      </c>
      <c r="G3073" s="109" t="s">
        <v>119</v>
      </c>
      <c r="H3073" s="109">
        <v>2016</v>
      </c>
      <c r="I3073" s="109">
        <v>0</v>
      </c>
      <c r="J3073" s="109">
        <v>1</v>
      </c>
      <c r="K3073" s="109">
        <v>493.3</v>
      </c>
      <c r="L3073" s="109">
        <v>474.3</v>
      </c>
      <c r="Q3073" t="str">
        <f t="shared" si="95"/>
        <v>2020_2113</v>
      </c>
      <c r="R3073" s="124">
        <v>3070</v>
      </c>
      <c r="S3073" s="39">
        <v>2113</v>
      </c>
      <c r="T3073" s="39">
        <v>2113</v>
      </c>
      <c r="U3073" s="39" t="s">
        <v>126</v>
      </c>
      <c r="V3073" s="39">
        <v>7.6292</v>
      </c>
      <c r="W3073" s="39">
        <v>2020</v>
      </c>
      <c r="X3073" s="39">
        <v>158.19999999999999</v>
      </c>
      <c r="Y3073" s="39">
        <v>2113</v>
      </c>
      <c r="Z3073" s="39">
        <v>0</v>
      </c>
      <c r="AA3073" s="39">
        <v>1</v>
      </c>
      <c r="AB3073" s="39">
        <v>20.736000000000001</v>
      </c>
    </row>
    <row r="3074" spans="1:28" ht="55.2" x14ac:dyDescent="0.3">
      <c r="A3074" t="str">
        <f t="shared" si="94"/>
        <v>2016_1972</v>
      </c>
      <c r="D3074" s="109">
        <v>3071</v>
      </c>
      <c r="E3074" s="109">
        <v>1972</v>
      </c>
      <c r="F3074" s="109">
        <v>1972</v>
      </c>
      <c r="G3074" s="109" t="s">
        <v>120</v>
      </c>
      <c r="H3074" s="109">
        <v>2016</v>
      </c>
      <c r="I3074" s="109">
        <v>0</v>
      </c>
      <c r="J3074" s="109">
        <v>1</v>
      </c>
      <c r="K3074" s="109">
        <v>343.8</v>
      </c>
      <c r="L3074" s="109">
        <v>343.8</v>
      </c>
      <c r="Q3074" t="str">
        <f t="shared" si="95"/>
        <v>2020_2124</v>
      </c>
      <c r="R3074" s="124">
        <v>3071</v>
      </c>
      <c r="S3074" s="39">
        <v>2124</v>
      </c>
      <c r="T3074" s="39">
        <v>2124</v>
      </c>
      <c r="U3074" s="39" t="s">
        <v>976</v>
      </c>
      <c r="V3074" s="39">
        <v>11.7193</v>
      </c>
      <c r="W3074" s="39">
        <v>2020</v>
      </c>
      <c r="X3074" s="39">
        <v>1229.3</v>
      </c>
      <c r="Y3074" s="39">
        <v>2124</v>
      </c>
      <c r="Z3074" s="39">
        <v>0</v>
      </c>
      <c r="AA3074" s="39">
        <v>1</v>
      </c>
      <c r="AB3074" s="39">
        <v>104.895</v>
      </c>
    </row>
    <row r="3075" spans="1:28" ht="55.2" x14ac:dyDescent="0.3">
      <c r="A3075" t="str">
        <f t="shared" si="94"/>
        <v>2016_1965</v>
      </c>
      <c r="D3075" s="109">
        <v>3072</v>
      </c>
      <c r="E3075" s="109">
        <v>1965</v>
      </c>
      <c r="F3075" s="109">
        <v>1965</v>
      </c>
      <c r="G3075" s="109" t="s">
        <v>364</v>
      </c>
      <c r="H3075" s="109">
        <v>2016</v>
      </c>
      <c r="I3075" s="109">
        <v>0</v>
      </c>
      <c r="J3075" s="109">
        <v>1</v>
      </c>
      <c r="K3075" s="109">
        <v>615.5</v>
      </c>
      <c r="L3075" s="109">
        <v>468.5</v>
      </c>
      <c r="Q3075" t="str">
        <f t="shared" si="95"/>
        <v>2020_2151</v>
      </c>
      <c r="R3075" s="124">
        <v>3072</v>
      </c>
      <c r="S3075" s="39">
        <v>2151</v>
      </c>
      <c r="T3075" s="39">
        <v>2151</v>
      </c>
      <c r="U3075" s="39" t="s">
        <v>944</v>
      </c>
      <c r="V3075" s="39">
        <v>10.7376</v>
      </c>
      <c r="W3075" s="39">
        <v>2020</v>
      </c>
      <c r="X3075" s="39">
        <v>370.5</v>
      </c>
      <c r="Y3075" s="39">
        <v>2151</v>
      </c>
      <c r="Z3075" s="39">
        <v>0</v>
      </c>
      <c r="AA3075" s="39">
        <v>1</v>
      </c>
      <c r="AB3075" s="39">
        <v>34.505000000000003</v>
      </c>
    </row>
    <row r="3076" spans="1:28" x14ac:dyDescent="0.3">
      <c r="A3076" t="str">
        <f t="shared" si="94"/>
        <v>2016_657</v>
      </c>
      <c r="D3076" s="109">
        <v>3073</v>
      </c>
      <c r="E3076" s="109">
        <v>657</v>
      </c>
      <c r="F3076" s="109">
        <v>657</v>
      </c>
      <c r="G3076" s="109" t="s">
        <v>786</v>
      </c>
      <c r="H3076" s="109">
        <v>2016</v>
      </c>
      <c r="I3076" s="109">
        <v>0</v>
      </c>
      <c r="J3076" s="109">
        <v>1</v>
      </c>
      <c r="K3076" s="109">
        <v>886.9</v>
      </c>
      <c r="L3076" s="109">
        <v>979.5</v>
      </c>
      <c r="Q3076" t="str">
        <f t="shared" si="95"/>
        <v>2020_2169</v>
      </c>
      <c r="R3076" s="124">
        <v>3073</v>
      </c>
      <c r="S3076" s="39">
        <v>2169</v>
      </c>
      <c r="T3076" s="39">
        <v>2169</v>
      </c>
      <c r="U3076" s="39" t="s">
        <v>127</v>
      </c>
      <c r="V3076" s="39">
        <v>13.069000000000001</v>
      </c>
      <c r="W3076" s="39">
        <v>2020</v>
      </c>
      <c r="X3076" s="39">
        <v>1583.7</v>
      </c>
      <c r="Y3076" s="39">
        <v>2169</v>
      </c>
      <c r="Z3076" s="39">
        <v>0</v>
      </c>
      <c r="AA3076" s="39">
        <v>1</v>
      </c>
      <c r="AB3076" s="39">
        <v>121.18</v>
      </c>
    </row>
    <row r="3077" spans="1:28" ht="27.6" x14ac:dyDescent="0.3">
      <c r="A3077" t="str">
        <f t="shared" ref="A3077:A3140" si="96">CONCATENATE(H3077,"_",E3077)</f>
        <v>2016_1989</v>
      </c>
      <c r="D3077" s="109">
        <v>3074</v>
      </c>
      <c r="E3077" s="109">
        <v>1989</v>
      </c>
      <c r="F3077" s="109">
        <v>1989</v>
      </c>
      <c r="G3077" s="109" t="s">
        <v>122</v>
      </c>
      <c r="H3077" s="109">
        <v>2016</v>
      </c>
      <c r="I3077" s="109">
        <v>0</v>
      </c>
      <c r="J3077" s="109">
        <v>1</v>
      </c>
      <c r="K3077" s="109">
        <v>385</v>
      </c>
      <c r="L3077" s="109">
        <v>496</v>
      </c>
      <c r="Q3077" t="str">
        <f t="shared" ref="Q3077:Q3140" si="97">CONCATENATE(W3077,"_",S3077)</f>
        <v>2020_2295</v>
      </c>
      <c r="R3077" s="124">
        <v>3074</v>
      </c>
      <c r="S3077" s="39">
        <v>2295</v>
      </c>
      <c r="T3077" s="39">
        <v>2295</v>
      </c>
      <c r="U3077" s="39" t="s">
        <v>129</v>
      </c>
      <c r="V3077" s="39">
        <v>12.189500000000001</v>
      </c>
      <c r="W3077" s="39">
        <v>2020</v>
      </c>
      <c r="X3077" s="39">
        <v>1087.3</v>
      </c>
      <c r="Y3077" s="39">
        <v>2295</v>
      </c>
      <c r="Z3077" s="39">
        <v>0</v>
      </c>
      <c r="AA3077" s="39">
        <v>1</v>
      </c>
      <c r="AB3077" s="39">
        <v>89.2</v>
      </c>
    </row>
    <row r="3078" spans="1:28" ht="27.6" x14ac:dyDescent="0.3">
      <c r="A3078" t="str">
        <f t="shared" si="96"/>
        <v>2016_2007</v>
      </c>
      <c r="D3078" s="109">
        <v>3075</v>
      </c>
      <c r="E3078" s="109">
        <v>2007</v>
      </c>
      <c r="F3078" s="109">
        <v>2007</v>
      </c>
      <c r="G3078" s="109" t="s">
        <v>123</v>
      </c>
      <c r="H3078" s="109">
        <v>2016</v>
      </c>
      <c r="I3078" s="109">
        <v>0</v>
      </c>
      <c r="J3078" s="109">
        <v>1</v>
      </c>
      <c r="K3078" s="109">
        <v>634</v>
      </c>
      <c r="L3078" s="109">
        <v>578.20000000000005</v>
      </c>
      <c r="Q3078" t="str">
        <f t="shared" si="97"/>
        <v>2020_2313</v>
      </c>
      <c r="R3078" s="124">
        <v>3075</v>
      </c>
      <c r="S3078" s="39">
        <v>2313</v>
      </c>
      <c r="T3078" s="39">
        <v>2313</v>
      </c>
      <c r="U3078" s="39" t="s">
        <v>130</v>
      </c>
      <c r="V3078" s="39">
        <v>13.8918</v>
      </c>
      <c r="W3078" s="39">
        <v>2020</v>
      </c>
      <c r="X3078" s="39">
        <v>3595.9</v>
      </c>
      <c r="Y3078" s="39">
        <v>2313</v>
      </c>
      <c r="Z3078" s="39">
        <v>0</v>
      </c>
      <c r="AA3078" s="39">
        <v>1</v>
      </c>
      <c r="AB3078" s="39">
        <v>258.85000000000002</v>
      </c>
    </row>
    <row r="3079" spans="1:28" ht="27.6" x14ac:dyDescent="0.3">
      <c r="A3079" t="str">
        <f t="shared" si="96"/>
        <v>2016_2088</v>
      </c>
      <c r="D3079" s="109">
        <v>3076</v>
      </c>
      <c r="E3079" s="109">
        <v>2088</v>
      </c>
      <c r="F3079" s="109">
        <v>2088</v>
      </c>
      <c r="G3079" s="109" t="s">
        <v>124</v>
      </c>
      <c r="H3079" s="109">
        <v>2016</v>
      </c>
      <c r="I3079" s="109">
        <v>0</v>
      </c>
      <c r="J3079" s="109">
        <v>1</v>
      </c>
      <c r="K3079" s="109">
        <v>698.3</v>
      </c>
      <c r="L3079" s="109">
        <v>788.3</v>
      </c>
      <c r="Q3079" t="str">
        <f t="shared" si="97"/>
        <v>2020_2322</v>
      </c>
      <c r="R3079" s="124">
        <v>3076</v>
      </c>
      <c r="S3079" s="39">
        <v>2322</v>
      </c>
      <c r="T3079" s="39">
        <v>2322</v>
      </c>
      <c r="U3079" s="39" t="s">
        <v>131</v>
      </c>
      <c r="V3079" s="39">
        <v>13.3157</v>
      </c>
      <c r="W3079" s="39">
        <v>2020</v>
      </c>
      <c r="X3079" s="39">
        <v>1813.6</v>
      </c>
      <c r="Y3079" s="39">
        <v>2322</v>
      </c>
      <c r="Z3079" s="39">
        <v>0</v>
      </c>
      <c r="AA3079" s="39">
        <v>1</v>
      </c>
      <c r="AB3079" s="39">
        <v>136.19999999999999</v>
      </c>
    </row>
    <row r="3080" spans="1:28" ht="27.6" x14ac:dyDescent="0.3">
      <c r="A3080" t="str">
        <f t="shared" si="96"/>
        <v>2016_2097</v>
      </c>
      <c r="D3080" s="109">
        <v>3077</v>
      </c>
      <c r="E3080" s="109">
        <v>2097</v>
      </c>
      <c r="F3080" s="109">
        <v>2097</v>
      </c>
      <c r="G3080" s="109" t="s">
        <v>125</v>
      </c>
      <c r="H3080" s="109">
        <v>2016</v>
      </c>
      <c r="I3080" s="109">
        <v>0</v>
      </c>
      <c r="J3080" s="109">
        <v>1</v>
      </c>
      <c r="K3080" s="109">
        <v>457.8</v>
      </c>
      <c r="L3080" s="109">
        <v>435.6</v>
      </c>
      <c r="Q3080" t="str">
        <f t="shared" si="97"/>
        <v>2020_2369</v>
      </c>
      <c r="R3080" s="124">
        <v>3077</v>
      </c>
      <c r="S3080" s="39">
        <v>2369</v>
      </c>
      <c r="T3080" s="39">
        <v>2369</v>
      </c>
      <c r="U3080" s="39" t="s">
        <v>132</v>
      </c>
      <c r="V3080" s="39">
        <v>11.421900000000001</v>
      </c>
      <c r="W3080" s="39">
        <v>2020</v>
      </c>
      <c r="X3080" s="39">
        <v>465.1</v>
      </c>
      <c r="Y3080" s="39">
        <v>2369</v>
      </c>
      <c r="Z3080" s="39">
        <v>0</v>
      </c>
      <c r="AA3080" s="39">
        <v>1</v>
      </c>
      <c r="AB3080" s="39">
        <v>40.72</v>
      </c>
    </row>
    <row r="3081" spans="1:28" x14ac:dyDescent="0.3">
      <c r="A3081" t="str">
        <f t="shared" si="96"/>
        <v>2016_2113</v>
      </c>
      <c r="D3081" s="109">
        <v>3078</v>
      </c>
      <c r="E3081" s="109">
        <v>2113</v>
      </c>
      <c r="F3081" s="109">
        <v>2113</v>
      </c>
      <c r="G3081" s="109" t="s">
        <v>126</v>
      </c>
      <c r="H3081" s="109">
        <v>2016</v>
      </c>
      <c r="I3081" s="109">
        <v>0</v>
      </c>
      <c r="J3081" s="109">
        <v>1</v>
      </c>
      <c r="K3081" s="109">
        <v>196</v>
      </c>
      <c r="L3081" s="109">
        <v>205</v>
      </c>
      <c r="Q3081" t="str">
        <f t="shared" si="97"/>
        <v>2020_2682</v>
      </c>
      <c r="R3081" s="124">
        <v>3078</v>
      </c>
      <c r="S3081" s="39">
        <v>2682</v>
      </c>
      <c r="T3081" s="39">
        <v>2682</v>
      </c>
      <c r="U3081" s="39" t="s">
        <v>17</v>
      </c>
      <c r="V3081" s="39">
        <v>11.7098</v>
      </c>
      <c r="W3081" s="39">
        <v>2020</v>
      </c>
      <c r="X3081" s="39">
        <v>484.2</v>
      </c>
      <c r="Y3081" s="39">
        <v>2682</v>
      </c>
      <c r="Z3081" s="39">
        <v>0</v>
      </c>
      <c r="AA3081" s="39">
        <v>1</v>
      </c>
      <c r="AB3081" s="39">
        <v>41.35</v>
      </c>
    </row>
    <row r="3082" spans="1:28" ht="27.6" x14ac:dyDescent="0.3">
      <c r="A3082" t="str">
        <f t="shared" si="96"/>
        <v>2016_2124</v>
      </c>
      <c r="D3082" s="109">
        <v>3079</v>
      </c>
      <c r="E3082" s="109">
        <v>2124</v>
      </c>
      <c r="F3082" s="109">
        <v>2124</v>
      </c>
      <c r="G3082" s="109" t="s">
        <v>976</v>
      </c>
      <c r="H3082" s="109">
        <v>2016</v>
      </c>
      <c r="I3082" s="109">
        <v>0</v>
      </c>
      <c r="J3082" s="109">
        <v>1</v>
      </c>
      <c r="K3082" s="109">
        <v>1376.9</v>
      </c>
      <c r="L3082" s="109">
        <v>1334.9</v>
      </c>
      <c r="Q3082" t="str">
        <f t="shared" si="97"/>
        <v>2020_2376</v>
      </c>
      <c r="R3082" s="124">
        <v>3079</v>
      </c>
      <c r="S3082" s="39">
        <v>2376</v>
      </c>
      <c r="T3082" s="39">
        <v>2376</v>
      </c>
      <c r="U3082" s="39" t="s">
        <v>133</v>
      </c>
      <c r="V3082" s="39">
        <v>10.314</v>
      </c>
      <c r="W3082" s="39">
        <v>2020</v>
      </c>
      <c r="X3082" s="39">
        <v>427</v>
      </c>
      <c r="Y3082" s="39">
        <v>2376</v>
      </c>
      <c r="Z3082" s="39">
        <v>0</v>
      </c>
      <c r="AA3082" s="39">
        <v>1</v>
      </c>
      <c r="AB3082" s="39">
        <v>41.4</v>
      </c>
    </row>
    <row r="3083" spans="1:28" ht="41.4" x14ac:dyDescent="0.3">
      <c r="A3083" t="str">
        <f t="shared" si="96"/>
        <v>2016_2151</v>
      </c>
      <c r="D3083" s="109">
        <v>3080</v>
      </c>
      <c r="E3083" s="109">
        <v>2151</v>
      </c>
      <c r="F3083" s="109">
        <v>2151</v>
      </c>
      <c r="G3083" s="109" t="s">
        <v>944</v>
      </c>
      <c r="H3083" s="109">
        <v>2016</v>
      </c>
      <c r="I3083" s="109">
        <v>0</v>
      </c>
      <c r="J3083" s="109">
        <v>1</v>
      </c>
      <c r="K3083" s="109">
        <v>442.5</v>
      </c>
      <c r="L3083" s="109">
        <v>393.3</v>
      </c>
      <c r="Q3083" t="str">
        <f t="shared" si="97"/>
        <v>2020_2403</v>
      </c>
      <c r="R3083" s="124">
        <v>3080</v>
      </c>
      <c r="S3083" s="39">
        <v>2403</v>
      </c>
      <c r="T3083" s="39">
        <v>2403</v>
      </c>
      <c r="U3083" s="39" t="s">
        <v>390</v>
      </c>
      <c r="V3083" s="39">
        <v>12.349399999999999</v>
      </c>
      <c r="W3083" s="39">
        <v>2020</v>
      </c>
      <c r="X3083" s="39">
        <v>939.9</v>
      </c>
      <c r="Y3083" s="39">
        <v>2403</v>
      </c>
      <c r="Z3083" s="39">
        <v>0</v>
      </c>
      <c r="AA3083" s="39">
        <v>1</v>
      </c>
      <c r="AB3083" s="39">
        <v>76.108999999999995</v>
      </c>
    </row>
    <row r="3084" spans="1:28" ht="41.4" x14ac:dyDescent="0.3">
      <c r="A3084" t="str">
        <f t="shared" si="96"/>
        <v>2016_2169</v>
      </c>
      <c r="D3084" s="109">
        <v>3081</v>
      </c>
      <c r="E3084" s="109">
        <v>2169</v>
      </c>
      <c r="F3084" s="109">
        <v>2169</v>
      </c>
      <c r="G3084" s="109" t="s">
        <v>127</v>
      </c>
      <c r="H3084" s="109">
        <v>2016</v>
      </c>
      <c r="I3084" s="109">
        <v>0</v>
      </c>
      <c r="J3084" s="109">
        <v>1</v>
      </c>
      <c r="K3084" s="109">
        <v>1636.6</v>
      </c>
      <c r="L3084" s="109">
        <v>1659.7</v>
      </c>
      <c r="Q3084" t="str">
        <f t="shared" si="97"/>
        <v>2020_2457</v>
      </c>
      <c r="R3084" s="124">
        <v>3081</v>
      </c>
      <c r="S3084" s="39">
        <v>2457</v>
      </c>
      <c r="T3084" s="39">
        <v>2457</v>
      </c>
      <c r="U3084" s="39" t="s">
        <v>134</v>
      </c>
      <c r="V3084" s="39">
        <v>10.9704</v>
      </c>
      <c r="W3084" s="39">
        <v>2020</v>
      </c>
      <c r="X3084" s="39">
        <v>388.1</v>
      </c>
      <c r="Y3084" s="39">
        <v>2457</v>
      </c>
      <c r="Z3084" s="39">
        <v>0</v>
      </c>
      <c r="AA3084" s="39">
        <v>1</v>
      </c>
      <c r="AB3084" s="39">
        <v>35.377000000000002</v>
      </c>
    </row>
    <row r="3085" spans="1:28" x14ac:dyDescent="0.3">
      <c r="A3085" t="str">
        <f t="shared" si="96"/>
        <v>2016_2295</v>
      </c>
      <c r="D3085" s="109">
        <v>3082</v>
      </c>
      <c r="E3085" s="109">
        <v>2295</v>
      </c>
      <c r="F3085" s="109">
        <v>2295</v>
      </c>
      <c r="G3085" s="109" t="s">
        <v>129</v>
      </c>
      <c r="H3085" s="109">
        <v>2016</v>
      </c>
      <c r="I3085" s="109">
        <v>0</v>
      </c>
      <c r="J3085" s="109">
        <v>1</v>
      </c>
      <c r="K3085" s="109">
        <v>1105.3</v>
      </c>
      <c r="L3085" s="109">
        <v>1108.0999999999999</v>
      </c>
      <c r="Q3085" t="str">
        <f t="shared" si="97"/>
        <v>2020_2466</v>
      </c>
      <c r="R3085" s="124">
        <v>3082</v>
      </c>
      <c r="S3085" s="39">
        <v>2466</v>
      </c>
      <c r="T3085" s="39">
        <v>2466</v>
      </c>
      <c r="U3085" s="39" t="s">
        <v>135</v>
      </c>
      <c r="V3085" s="39">
        <v>14.894</v>
      </c>
      <c r="W3085" s="39">
        <v>2020</v>
      </c>
      <c r="X3085" s="39">
        <v>1541.8</v>
      </c>
      <c r="Y3085" s="39">
        <v>2466</v>
      </c>
      <c r="Z3085" s="39">
        <v>0</v>
      </c>
      <c r="AA3085" s="39">
        <v>1</v>
      </c>
      <c r="AB3085" s="39">
        <v>103.518</v>
      </c>
    </row>
    <row r="3086" spans="1:28" ht="55.2" x14ac:dyDescent="0.3">
      <c r="A3086" t="str">
        <f t="shared" si="96"/>
        <v>2016_2313</v>
      </c>
      <c r="D3086" s="109">
        <v>3083</v>
      </c>
      <c r="E3086" s="109">
        <v>2313</v>
      </c>
      <c r="F3086" s="109">
        <v>2313</v>
      </c>
      <c r="G3086" s="109" t="s">
        <v>130</v>
      </c>
      <c r="H3086" s="109">
        <v>2016</v>
      </c>
      <c r="I3086" s="109">
        <v>0</v>
      </c>
      <c r="J3086" s="109">
        <v>1</v>
      </c>
      <c r="K3086" s="109">
        <v>3710.6</v>
      </c>
      <c r="L3086" s="109">
        <v>3611.8</v>
      </c>
      <c r="Q3086" t="str">
        <f t="shared" si="97"/>
        <v>2020_2493</v>
      </c>
      <c r="R3086" s="124">
        <v>3083</v>
      </c>
      <c r="S3086" s="39">
        <v>2493</v>
      </c>
      <c r="T3086" s="39">
        <v>2493</v>
      </c>
      <c r="U3086" s="39" t="s">
        <v>136</v>
      </c>
      <c r="V3086" s="39">
        <v>6.2671999999999999</v>
      </c>
      <c r="W3086" s="39">
        <v>2020</v>
      </c>
      <c r="X3086" s="39">
        <v>91</v>
      </c>
      <c r="Y3086" s="39">
        <v>2493</v>
      </c>
      <c r="Z3086" s="39">
        <v>0</v>
      </c>
      <c r="AA3086" s="39">
        <v>1</v>
      </c>
      <c r="AB3086" s="39">
        <v>14.52</v>
      </c>
    </row>
    <row r="3087" spans="1:28" ht="55.2" x14ac:dyDescent="0.3">
      <c r="A3087" t="str">
        <f t="shared" si="96"/>
        <v>2016_2322</v>
      </c>
      <c r="D3087" s="109">
        <v>3084</v>
      </c>
      <c r="E3087" s="109">
        <v>2322</v>
      </c>
      <c r="F3087" s="109">
        <v>2322</v>
      </c>
      <c r="G3087" s="109" t="s">
        <v>131</v>
      </c>
      <c r="H3087" s="109">
        <v>2016</v>
      </c>
      <c r="I3087" s="109">
        <v>0</v>
      </c>
      <c r="J3087" s="109">
        <v>1</v>
      </c>
      <c r="K3087" s="109">
        <v>2141.4</v>
      </c>
      <c r="L3087" s="109">
        <v>1899</v>
      </c>
      <c r="Q3087" t="str">
        <f t="shared" si="97"/>
        <v>2020_2502</v>
      </c>
      <c r="R3087" s="124">
        <v>3084</v>
      </c>
      <c r="S3087" s="39">
        <v>2502</v>
      </c>
      <c r="T3087" s="39">
        <v>2502</v>
      </c>
      <c r="U3087" s="39" t="s">
        <v>137</v>
      </c>
      <c r="V3087" s="39">
        <v>9.6682000000000006</v>
      </c>
      <c r="W3087" s="39">
        <v>2020</v>
      </c>
      <c r="X3087" s="39">
        <v>461.2</v>
      </c>
      <c r="Y3087" s="39">
        <v>2502</v>
      </c>
      <c r="Z3087" s="39">
        <v>0</v>
      </c>
      <c r="AA3087" s="39">
        <v>1</v>
      </c>
      <c r="AB3087" s="39">
        <v>47.703000000000003</v>
      </c>
    </row>
    <row r="3088" spans="1:28" ht="27.6" x14ac:dyDescent="0.3">
      <c r="A3088" t="str">
        <f t="shared" si="96"/>
        <v>2016_2369</v>
      </c>
      <c r="D3088" s="109">
        <v>3085</v>
      </c>
      <c r="E3088" s="109">
        <v>2369</v>
      </c>
      <c r="F3088" s="109">
        <v>2369</v>
      </c>
      <c r="G3088" s="109" t="s">
        <v>132</v>
      </c>
      <c r="H3088" s="109">
        <v>2016</v>
      </c>
      <c r="I3088" s="109">
        <v>0</v>
      </c>
      <c r="J3088" s="109">
        <v>1</v>
      </c>
      <c r="K3088" s="109">
        <v>456</v>
      </c>
      <c r="L3088" s="109">
        <v>457</v>
      </c>
      <c r="Q3088" t="str">
        <f t="shared" si="97"/>
        <v>2020_2511</v>
      </c>
      <c r="R3088" s="124">
        <v>3085</v>
      </c>
      <c r="S3088" s="39">
        <v>2511</v>
      </c>
      <c r="T3088" s="39">
        <v>2511</v>
      </c>
      <c r="U3088" s="39" t="s">
        <v>138</v>
      </c>
      <c r="V3088" s="39">
        <v>14.3469</v>
      </c>
      <c r="W3088" s="39">
        <v>2020</v>
      </c>
      <c r="X3088" s="39">
        <v>1950.6</v>
      </c>
      <c r="Y3088" s="39">
        <v>2511</v>
      </c>
      <c r="Z3088" s="39">
        <v>0</v>
      </c>
      <c r="AA3088" s="39">
        <v>1</v>
      </c>
      <c r="AB3088" s="39">
        <v>135.96</v>
      </c>
    </row>
    <row r="3089" spans="1:28" ht="27.6" x14ac:dyDescent="0.3">
      <c r="A3089" t="str">
        <f t="shared" si="96"/>
        <v>2016_2682</v>
      </c>
      <c r="D3089" s="109">
        <v>3086</v>
      </c>
      <c r="E3089" s="109">
        <v>2682</v>
      </c>
      <c r="F3089" s="109">
        <v>2682</v>
      </c>
      <c r="G3089" s="109" t="s">
        <v>17</v>
      </c>
      <c r="H3089" s="109">
        <v>2016</v>
      </c>
      <c r="I3089" s="109">
        <v>0</v>
      </c>
      <c r="J3089" s="109">
        <v>1</v>
      </c>
      <c r="K3089" s="109">
        <v>287.3</v>
      </c>
      <c r="L3089" s="109">
        <v>527.4</v>
      </c>
      <c r="Q3089" t="str">
        <f t="shared" si="97"/>
        <v>2020_2520</v>
      </c>
      <c r="R3089" s="124">
        <v>3086</v>
      </c>
      <c r="S3089" s="39">
        <v>2520</v>
      </c>
      <c r="T3089" s="39">
        <v>2520</v>
      </c>
      <c r="U3089" s="39" t="s">
        <v>139</v>
      </c>
      <c r="V3089" s="39">
        <v>10.2866</v>
      </c>
      <c r="W3089" s="39">
        <v>2020</v>
      </c>
      <c r="X3089" s="39">
        <v>323</v>
      </c>
      <c r="Y3089" s="39">
        <v>2520</v>
      </c>
      <c r="Z3089" s="39">
        <v>0</v>
      </c>
      <c r="AA3089" s="39">
        <v>1</v>
      </c>
      <c r="AB3089" s="39">
        <v>31.4</v>
      </c>
    </row>
    <row r="3090" spans="1:28" ht="41.4" x14ac:dyDescent="0.3">
      <c r="A3090" t="str">
        <f t="shared" si="96"/>
        <v>2016_2376</v>
      </c>
      <c r="D3090" s="109">
        <v>3087</v>
      </c>
      <c r="E3090" s="109">
        <v>2376</v>
      </c>
      <c r="F3090" s="109">
        <v>2376</v>
      </c>
      <c r="G3090" s="109" t="s">
        <v>133</v>
      </c>
      <c r="H3090" s="109">
        <v>2016</v>
      </c>
      <c r="I3090" s="109">
        <v>0</v>
      </c>
      <c r="J3090" s="109">
        <v>1</v>
      </c>
      <c r="K3090" s="109">
        <v>427</v>
      </c>
      <c r="L3090" s="109">
        <v>409.1</v>
      </c>
      <c r="Q3090" t="str">
        <f t="shared" si="97"/>
        <v>2020_2556</v>
      </c>
      <c r="R3090" s="124">
        <v>3087</v>
      </c>
      <c r="S3090" s="39">
        <v>2556</v>
      </c>
      <c r="T3090" s="39">
        <v>2556</v>
      </c>
      <c r="U3090" s="39" t="s">
        <v>140</v>
      </c>
      <c r="V3090" s="39">
        <v>8.5292999999999992</v>
      </c>
      <c r="W3090" s="39">
        <v>2020</v>
      </c>
      <c r="X3090" s="39">
        <v>298.10000000000002</v>
      </c>
      <c r="Y3090" s="39">
        <v>2556</v>
      </c>
      <c r="Z3090" s="39">
        <v>0</v>
      </c>
      <c r="AA3090" s="39">
        <v>1</v>
      </c>
      <c r="AB3090" s="39">
        <v>34.950000000000003</v>
      </c>
    </row>
    <row r="3091" spans="1:28" ht="27.6" x14ac:dyDescent="0.3">
      <c r="A3091" t="str">
        <f t="shared" si="96"/>
        <v>2016_2403</v>
      </c>
      <c r="D3091" s="109">
        <v>3088</v>
      </c>
      <c r="E3091" s="109">
        <v>2403</v>
      </c>
      <c r="F3091" s="109">
        <v>2403</v>
      </c>
      <c r="G3091" s="109" t="s">
        <v>390</v>
      </c>
      <c r="H3091" s="109">
        <v>2016</v>
      </c>
      <c r="I3091" s="109">
        <v>0</v>
      </c>
      <c r="J3091" s="109">
        <v>1</v>
      </c>
      <c r="K3091" s="109">
        <v>879.2</v>
      </c>
      <c r="L3091" s="109">
        <v>997.4</v>
      </c>
      <c r="Q3091" t="str">
        <f t="shared" si="97"/>
        <v>2020_3195</v>
      </c>
      <c r="R3091" s="124">
        <v>3088</v>
      </c>
      <c r="S3091" s="39">
        <v>3195</v>
      </c>
      <c r="T3091" s="39">
        <v>3195</v>
      </c>
      <c r="U3091" s="39" t="s">
        <v>356</v>
      </c>
      <c r="V3091" s="39">
        <v>11.465400000000001</v>
      </c>
      <c r="W3091" s="39">
        <v>2020</v>
      </c>
      <c r="X3091" s="39">
        <v>1172.8</v>
      </c>
      <c r="Y3091" s="39">
        <v>3195</v>
      </c>
      <c r="Z3091" s="39">
        <v>0</v>
      </c>
      <c r="AA3091" s="39">
        <v>1</v>
      </c>
      <c r="AB3091" s="39">
        <v>102.29</v>
      </c>
    </row>
    <row r="3092" spans="1:28" ht="41.4" x14ac:dyDescent="0.3">
      <c r="A3092" t="str">
        <f t="shared" si="96"/>
        <v>2016_2457</v>
      </c>
      <c r="D3092" s="109">
        <v>3089</v>
      </c>
      <c r="E3092" s="109">
        <v>2457</v>
      </c>
      <c r="F3092" s="109">
        <v>2457</v>
      </c>
      <c r="G3092" s="109" t="s">
        <v>134</v>
      </c>
      <c r="H3092" s="109">
        <v>2016</v>
      </c>
      <c r="I3092" s="109">
        <v>0</v>
      </c>
      <c r="J3092" s="109">
        <v>1</v>
      </c>
      <c r="K3092" s="109">
        <v>459</v>
      </c>
      <c r="L3092" s="109">
        <v>429</v>
      </c>
      <c r="Q3092" t="str">
        <f t="shared" si="97"/>
        <v>2020_2709</v>
      </c>
      <c r="R3092" s="124">
        <v>3089</v>
      </c>
      <c r="S3092" s="39">
        <v>2709</v>
      </c>
      <c r="T3092" s="39">
        <v>2709</v>
      </c>
      <c r="U3092" s="39" t="s">
        <v>142</v>
      </c>
      <c r="V3092" s="39">
        <v>12.4815</v>
      </c>
      <c r="W3092" s="39">
        <v>2020</v>
      </c>
      <c r="X3092" s="39">
        <v>1623.3</v>
      </c>
      <c r="Y3092" s="39">
        <v>2709</v>
      </c>
      <c r="Z3092" s="39">
        <v>0</v>
      </c>
      <c r="AA3092" s="39">
        <v>1</v>
      </c>
      <c r="AB3092" s="39">
        <v>130.05600000000001</v>
      </c>
    </row>
    <row r="3093" spans="1:28" x14ac:dyDescent="0.3">
      <c r="A3093" t="str">
        <f t="shared" si="96"/>
        <v>2016_2466</v>
      </c>
      <c r="D3093" s="109">
        <v>3090</v>
      </c>
      <c r="E3093" s="109">
        <v>2466</v>
      </c>
      <c r="F3093" s="109">
        <v>2466</v>
      </c>
      <c r="G3093" s="109" t="s">
        <v>135</v>
      </c>
      <c r="H3093" s="109">
        <v>2016</v>
      </c>
      <c r="I3093" s="109">
        <v>0</v>
      </c>
      <c r="J3093" s="109">
        <v>1</v>
      </c>
      <c r="K3093" s="109">
        <v>1425.2</v>
      </c>
      <c r="L3093" s="109">
        <v>1460.5</v>
      </c>
      <c r="Q3093" t="str">
        <f t="shared" si="97"/>
        <v>2020_2718</v>
      </c>
      <c r="R3093" s="124">
        <v>3090</v>
      </c>
      <c r="S3093" s="39">
        <v>2718</v>
      </c>
      <c r="T3093" s="39">
        <v>2718</v>
      </c>
      <c r="U3093" s="39" t="s">
        <v>143</v>
      </c>
      <c r="V3093" s="39">
        <v>9.5128000000000004</v>
      </c>
      <c r="W3093" s="39">
        <v>2020</v>
      </c>
      <c r="X3093" s="39">
        <v>416.9</v>
      </c>
      <c r="Y3093" s="39">
        <v>2718</v>
      </c>
      <c r="Z3093" s="39">
        <v>0</v>
      </c>
      <c r="AA3093" s="39">
        <v>1</v>
      </c>
      <c r="AB3093" s="39">
        <v>43.825000000000003</v>
      </c>
    </row>
    <row r="3094" spans="1:28" ht="27.6" x14ac:dyDescent="0.3">
      <c r="A3094" t="str">
        <f t="shared" si="96"/>
        <v>2016_2493</v>
      </c>
      <c r="D3094" s="109">
        <v>3091</v>
      </c>
      <c r="E3094" s="109">
        <v>2493</v>
      </c>
      <c r="F3094" s="109">
        <v>2493</v>
      </c>
      <c r="G3094" s="109" t="s">
        <v>136</v>
      </c>
      <c r="H3094" s="109">
        <v>2016</v>
      </c>
      <c r="I3094" s="109">
        <v>0</v>
      </c>
      <c r="J3094" s="109">
        <v>1</v>
      </c>
      <c r="K3094" s="109">
        <v>118</v>
      </c>
      <c r="L3094" s="109">
        <v>52</v>
      </c>
      <c r="Q3094" t="str">
        <f t="shared" si="97"/>
        <v>2020_2727</v>
      </c>
      <c r="R3094" s="124">
        <v>3091</v>
      </c>
      <c r="S3094" s="39">
        <v>2727</v>
      </c>
      <c r="T3094" s="39">
        <v>2727</v>
      </c>
      <c r="U3094" s="39" t="s">
        <v>144</v>
      </c>
      <c r="V3094" s="39">
        <v>11.0938</v>
      </c>
      <c r="W3094" s="39">
        <v>2020</v>
      </c>
      <c r="X3094" s="39">
        <v>697.1</v>
      </c>
      <c r="Y3094" s="39">
        <v>2727</v>
      </c>
      <c r="Z3094" s="39">
        <v>0</v>
      </c>
      <c r="AA3094" s="39">
        <v>1</v>
      </c>
      <c r="AB3094" s="39">
        <v>62.837000000000003</v>
      </c>
    </row>
    <row r="3095" spans="1:28" ht="27.6" x14ac:dyDescent="0.3">
      <c r="A3095" t="str">
        <f t="shared" si="96"/>
        <v>2016_2502</v>
      </c>
      <c r="D3095" s="109">
        <v>3092</v>
      </c>
      <c r="E3095" s="109">
        <v>2502</v>
      </c>
      <c r="F3095" s="109">
        <v>2502</v>
      </c>
      <c r="G3095" s="109" t="s">
        <v>137</v>
      </c>
      <c r="H3095" s="109">
        <v>2016</v>
      </c>
      <c r="I3095" s="109">
        <v>0</v>
      </c>
      <c r="J3095" s="109">
        <v>1</v>
      </c>
      <c r="K3095" s="109">
        <v>569.4</v>
      </c>
      <c r="L3095" s="109">
        <v>441.7</v>
      </c>
      <c r="Q3095" t="str">
        <f t="shared" si="97"/>
        <v>2020_2754</v>
      </c>
      <c r="R3095" s="124">
        <v>3092</v>
      </c>
      <c r="S3095" s="39">
        <v>2754</v>
      </c>
      <c r="T3095" s="39">
        <v>2754</v>
      </c>
      <c r="U3095" s="39" t="s">
        <v>145</v>
      </c>
      <c r="V3095" s="39">
        <v>9.9756999999999998</v>
      </c>
      <c r="W3095" s="39">
        <v>2020</v>
      </c>
      <c r="X3095" s="39">
        <v>492.8</v>
      </c>
      <c r="Y3095" s="39">
        <v>2754</v>
      </c>
      <c r="Z3095" s="39">
        <v>0</v>
      </c>
      <c r="AA3095" s="39">
        <v>1</v>
      </c>
      <c r="AB3095" s="39">
        <v>49.4</v>
      </c>
    </row>
    <row r="3096" spans="1:28" x14ac:dyDescent="0.3">
      <c r="A3096" t="str">
        <f t="shared" si="96"/>
        <v>2016_2511</v>
      </c>
      <c r="D3096" s="109">
        <v>3093</v>
      </c>
      <c r="E3096" s="109">
        <v>2511</v>
      </c>
      <c r="F3096" s="109">
        <v>2511</v>
      </c>
      <c r="G3096" s="109" t="s">
        <v>138</v>
      </c>
      <c r="H3096" s="109">
        <v>2016</v>
      </c>
      <c r="I3096" s="109">
        <v>0</v>
      </c>
      <c r="J3096" s="109">
        <v>1</v>
      </c>
      <c r="K3096" s="109">
        <v>1956.7</v>
      </c>
      <c r="L3096" s="109">
        <v>1975.7</v>
      </c>
      <c r="Q3096" t="str">
        <f t="shared" si="97"/>
        <v>2020_2766</v>
      </c>
      <c r="R3096" s="124">
        <v>3093</v>
      </c>
      <c r="S3096" s="39">
        <v>2766</v>
      </c>
      <c r="T3096" s="39">
        <v>2766</v>
      </c>
      <c r="U3096" s="39" t="s">
        <v>593</v>
      </c>
      <c r="V3096" s="39">
        <v>12.848000000000001</v>
      </c>
      <c r="W3096" s="39">
        <v>2020</v>
      </c>
      <c r="X3096" s="39">
        <v>321.2</v>
      </c>
      <c r="Y3096" s="39">
        <v>2766</v>
      </c>
      <c r="Z3096" s="39">
        <v>0</v>
      </c>
      <c r="AA3096" s="39">
        <v>1</v>
      </c>
      <c r="AB3096" s="39">
        <v>25</v>
      </c>
    </row>
    <row r="3097" spans="1:28" ht="27.6" x14ac:dyDescent="0.3">
      <c r="A3097" t="str">
        <f t="shared" si="96"/>
        <v>2016_2520</v>
      </c>
      <c r="D3097" s="109">
        <v>3094</v>
      </c>
      <c r="E3097" s="109">
        <v>2520</v>
      </c>
      <c r="F3097" s="109">
        <v>2520</v>
      </c>
      <c r="G3097" s="109" t="s">
        <v>139</v>
      </c>
      <c r="H3097" s="109">
        <v>2016</v>
      </c>
      <c r="I3097" s="109">
        <v>0</v>
      </c>
      <c r="J3097" s="109">
        <v>1</v>
      </c>
      <c r="K3097" s="109">
        <v>267.10000000000002</v>
      </c>
      <c r="L3097" s="109">
        <v>311.3</v>
      </c>
      <c r="Q3097" t="str">
        <f t="shared" si="97"/>
        <v>2020_2772</v>
      </c>
      <c r="R3097" s="124">
        <v>3094</v>
      </c>
      <c r="S3097" s="39">
        <v>2772</v>
      </c>
      <c r="T3097" s="39">
        <v>2772</v>
      </c>
      <c r="U3097" s="39" t="s">
        <v>147</v>
      </c>
      <c r="V3097" s="39">
        <v>8.9535999999999998</v>
      </c>
      <c r="W3097" s="39">
        <v>2020</v>
      </c>
      <c r="X3097" s="39">
        <v>131</v>
      </c>
      <c r="Y3097" s="39">
        <v>2772</v>
      </c>
      <c r="Z3097" s="39">
        <v>0</v>
      </c>
      <c r="AA3097" s="39">
        <v>1</v>
      </c>
      <c r="AB3097" s="39">
        <v>14.631</v>
      </c>
    </row>
    <row r="3098" spans="1:28" ht="41.4" x14ac:dyDescent="0.3">
      <c r="A3098" t="str">
        <f t="shared" si="96"/>
        <v>2016_2556</v>
      </c>
      <c r="D3098" s="109">
        <v>3095</v>
      </c>
      <c r="E3098" s="109">
        <v>2556</v>
      </c>
      <c r="F3098" s="109">
        <v>2556</v>
      </c>
      <c r="G3098" s="109" t="s">
        <v>140</v>
      </c>
      <c r="H3098" s="109">
        <v>2016</v>
      </c>
      <c r="I3098" s="109">
        <v>0</v>
      </c>
      <c r="J3098" s="109">
        <v>1</v>
      </c>
      <c r="K3098" s="109">
        <v>376</v>
      </c>
      <c r="L3098" s="109">
        <v>344</v>
      </c>
      <c r="Q3098" t="str">
        <f t="shared" si="97"/>
        <v>2020_2781</v>
      </c>
      <c r="R3098" s="124">
        <v>3095</v>
      </c>
      <c r="S3098" s="39">
        <v>2781</v>
      </c>
      <c r="T3098" s="39">
        <v>2781</v>
      </c>
      <c r="U3098" s="39" t="s">
        <v>148</v>
      </c>
      <c r="V3098" s="39">
        <v>11.2239</v>
      </c>
      <c r="W3098" s="39">
        <v>2020</v>
      </c>
      <c r="X3098" s="39">
        <v>1277.2</v>
      </c>
      <c r="Y3098" s="39">
        <v>2781</v>
      </c>
      <c r="Z3098" s="39">
        <v>0</v>
      </c>
      <c r="AA3098" s="39">
        <v>1</v>
      </c>
      <c r="AB3098" s="39">
        <v>113.79300000000001</v>
      </c>
    </row>
    <row r="3099" spans="1:28" x14ac:dyDescent="0.3">
      <c r="A3099" t="str">
        <f t="shared" si="96"/>
        <v>2016_3195</v>
      </c>
      <c r="D3099" s="109">
        <v>3096</v>
      </c>
      <c r="E3099" s="109">
        <v>3195</v>
      </c>
      <c r="F3099" s="109">
        <v>3195</v>
      </c>
      <c r="G3099" s="109" t="s">
        <v>356</v>
      </c>
      <c r="H3099" s="109">
        <v>2016</v>
      </c>
      <c r="I3099" s="109">
        <v>0</v>
      </c>
      <c r="J3099" s="109">
        <v>1</v>
      </c>
      <c r="K3099" s="109">
        <v>1248.4000000000001</v>
      </c>
      <c r="L3099" s="109">
        <v>1215.4000000000001</v>
      </c>
      <c r="Q3099" t="str">
        <f t="shared" si="97"/>
        <v>2020_2826</v>
      </c>
      <c r="R3099" s="124">
        <v>3096</v>
      </c>
      <c r="S3099" s="39">
        <v>2826</v>
      </c>
      <c r="T3099" s="39">
        <v>2826</v>
      </c>
      <c r="U3099" s="39" t="s">
        <v>149</v>
      </c>
      <c r="V3099" s="39">
        <v>14.4323</v>
      </c>
      <c r="W3099" s="39">
        <v>2020</v>
      </c>
      <c r="X3099" s="39">
        <v>1470.8</v>
      </c>
      <c r="Y3099" s="39">
        <v>2826</v>
      </c>
      <c r="Z3099" s="39">
        <v>0</v>
      </c>
      <c r="AA3099" s="39">
        <v>1</v>
      </c>
      <c r="AB3099" s="39">
        <v>101.91</v>
      </c>
    </row>
    <row r="3100" spans="1:28" ht="41.4" x14ac:dyDescent="0.3">
      <c r="A3100" t="str">
        <f t="shared" si="96"/>
        <v>2016_2709</v>
      </c>
      <c r="D3100" s="109">
        <v>3097</v>
      </c>
      <c r="E3100" s="109">
        <v>2709</v>
      </c>
      <c r="F3100" s="109">
        <v>2709</v>
      </c>
      <c r="G3100" s="109" t="s">
        <v>142</v>
      </c>
      <c r="H3100" s="109">
        <v>2016</v>
      </c>
      <c r="I3100" s="109">
        <v>0</v>
      </c>
      <c r="J3100" s="109">
        <v>1</v>
      </c>
      <c r="K3100" s="109">
        <v>1614.5</v>
      </c>
      <c r="L3100" s="109">
        <v>1621.5</v>
      </c>
      <c r="Q3100" t="str">
        <f t="shared" si="97"/>
        <v>2020_2846</v>
      </c>
      <c r="R3100" s="124">
        <v>3097</v>
      </c>
      <c r="S3100" s="39">
        <v>2846</v>
      </c>
      <c r="T3100" s="39">
        <v>2846</v>
      </c>
      <c r="U3100" s="39" t="s">
        <v>151</v>
      </c>
      <c r="V3100" s="39">
        <v>10.3485</v>
      </c>
      <c r="W3100" s="39">
        <v>2020</v>
      </c>
      <c r="X3100" s="39">
        <v>288</v>
      </c>
      <c r="Y3100" s="39">
        <v>2846</v>
      </c>
      <c r="Z3100" s="39">
        <v>0</v>
      </c>
      <c r="AA3100" s="39">
        <v>1</v>
      </c>
      <c r="AB3100" s="39">
        <v>27.83</v>
      </c>
    </row>
    <row r="3101" spans="1:28" ht="41.4" x14ac:dyDescent="0.3">
      <c r="A3101" t="str">
        <f t="shared" si="96"/>
        <v>2016_2718</v>
      </c>
      <c r="D3101" s="109">
        <v>3098</v>
      </c>
      <c r="E3101" s="109">
        <v>2718</v>
      </c>
      <c r="F3101" s="109">
        <v>2718</v>
      </c>
      <c r="G3101" s="109" t="s">
        <v>143</v>
      </c>
      <c r="H3101" s="109">
        <v>2016</v>
      </c>
      <c r="I3101" s="109">
        <v>0</v>
      </c>
      <c r="J3101" s="109">
        <v>1</v>
      </c>
      <c r="K3101" s="109">
        <v>516.6</v>
      </c>
      <c r="L3101" s="109">
        <v>487</v>
      </c>
      <c r="Q3101" t="str">
        <f t="shared" si="97"/>
        <v>2020_2862</v>
      </c>
      <c r="R3101" s="124">
        <v>3098</v>
      </c>
      <c r="S3101" s="39">
        <v>2862</v>
      </c>
      <c r="T3101" s="39">
        <v>2862</v>
      </c>
      <c r="U3101" s="39" t="s">
        <v>152</v>
      </c>
      <c r="V3101" s="39">
        <v>10.671200000000001</v>
      </c>
      <c r="W3101" s="39">
        <v>2020</v>
      </c>
      <c r="X3101" s="39">
        <v>599.5</v>
      </c>
      <c r="Y3101" s="39">
        <v>2862</v>
      </c>
      <c r="Z3101" s="39">
        <v>0</v>
      </c>
      <c r="AA3101" s="39">
        <v>1</v>
      </c>
      <c r="AB3101" s="39">
        <v>56.179000000000002</v>
      </c>
    </row>
    <row r="3102" spans="1:28" x14ac:dyDescent="0.3">
      <c r="A3102" t="str">
        <f t="shared" si="96"/>
        <v>2016_2727</v>
      </c>
      <c r="D3102" s="109">
        <v>3099</v>
      </c>
      <c r="E3102" s="109">
        <v>2727</v>
      </c>
      <c r="F3102" s="109">
        <v>2727</v>
      </c>
      <c r="G3102" s="109" t="s">
        <v>144</v>
      </c>
      <c r="H3102" s="109">
        <v>2016</v>
      </c>
      <c r="I3102" s="109">
        <v>0</v>
      </c>
      <c r="J3102" s="109">
        <v>1</v>
      </c>
      <c r="K3102" s="109">
        <v>658.5</v>
      </c>
      <c r="L3102" s="109">
        <v>699.5</v>
      </c>
      <c r="Q3102" t="str">
        <f t="shared" si="97"/>
        <v>2020_2977</v>
      </c>
      <c r="R3102" s="124">
        <v>3099</v>
      </c>
      <c r="S3102" s="39">
        <v>2977</v>
      </c>
      <c r="T3102" s="39">
        <v>2977</v>
      </c>
      <c r="U3102" s="39" t="s">
        <v>153</v>
      </c>
      <c r="V3102" s="39">
        <v>11.136200000000001</v>
      </c>
      <c r="W3102" s="39">
        <v>2020</v>
      </c>
      <c r="X3102" s="39">
        <v>566.5</v>
      </c>
      <c r="Y3102" s="39">
        <v>2977</v>
      </c>
      <c r="Z3102" s="39">
        <v>0</v>
      </c>
      <c r="AA3102" s="39">
        <v>1</v>
      </c>
      <c r="AB3102" s="39">
        <v>50.87</v>
      </c>
    </row>
    <row r="3103" spans="1:28" x14ac:dyDescent="0.3">
      <c r="A3103" t="str">
        <f t="shared" si="96"/>
        <v>2016_2754</v>
      </c>
      <c r="D3103" s="109">
        <v>3100</v>
      </c>
      <c r="E3103" s="109">
        <v>2754</v>
      </c>
      <c r="F3103" s="109">
        <v>2754</v>
      </c>
      <c r="G3103" s="109" t="s">
        <v>145</v>
      </c>
      <c r="H3103" s="109">
        <v>2016</v>
      </c>
      <c r="I3103" s="109">
        <v>0</v>
      </c>
      <c r="J3103" s="109">
        <v>1</v>
      </c>
      <c r="K3103" s="109">
        <v>463.3</v>
      </c>
      <c r="L3103" s="109">
        <v>494</v>
      </c>
      <c r="Q3103" t="str">
        <f t="shared" si="97"/>
        <v>2020_2988</v>
      </c>
      <c r="R3103" s="124">
        <v>3100</v>
      </c>
      <c r="S3103" s="39">
        <v>2988</v>
      </c>
      <c r="T3103" s="39">
        <v>2988</v>
      </c>
      <c r="U3103" s="39" t="s">
        <v>154</v>
      </c>
      <c r="V3103" s="39">
        <v>14.2277</v>
      </c>
      <c r="W3103" s="39">
        <v>2020</v>
      </c>
      <c r="X3103" s="39">
        <v>764.1</v>
      </c>
      <c r="Y3103" s="39">
        <v>2988</v>
      </c>
      <c r="Z3103" s="39">
        <v>0</v>
      </c>
      <c r="AA3103" s="39">
        <v>1</v>
      </c>
      <c r="AB3103" s="39">
        <v>53.704999999999998</v>
      </c>
    </row>
    <row r="3104" spans="1:28" ht="41.4" x14ac:dyDescent="0.3">
      <c r="A3104" t="str">
        <f t="shared" si="96"/>
        <v>2016_2766</v>
      </c>
      <c r="D3104" s="109">
        <v>3101</v>
      </c>
      <c r="E3104" s="109">
        <v>2766</v>
      </c>
      <c r="F3104" s="109">
        <v>2766</v>
      </c>
      <c r="G3104" s="109" t="s">
        <v>593</v>
      </c>
      <c r="H3104" s="109">
        <v>2016</v>
      </c>
      <c r="I3104" s="109">
        <v>0</v>
      </c>
      <c r="J3104" s="109">
        <v>1</v>
      </c>
      <c r="K3104" s="109">
        <v>330.7</v>
      </c>
      <c r="L3104" s="109">
        <v>328.2</v>
      </c>
      <c r="Q3104" t="str">
        <f t="shared" si="97"/>
        <v>2020_3029</v>
      </c>
      <c r="R3104" s="124">
        <v>3101</v>
      </c>
      <c r="S3104" s="39">
        <v>3029</v>
      </c>
      <c r="T3104" s="39">
        <v>3029</v>
      </c>
      <c r="U3104" s="39" t="s">
        <v>155</v>
      </c>
      <c r="V3104" s="39">
        <v>11.6983</v>
      </c>
      <c r="W3104" s="39">
        <v>2020</v>
      </c>
      <c r="X3104" s="39">
        <v>1032.2</v>
      </c>
      <c r="Y3104" s="39">
        <v>3029</v>
      </c>
      <c r="Z3104" s="39">
        <v>0</v>
      </c>
      <c r="AA3104" s="39">
        <v>1</v>
      </c>
      <c r="AB3104" s="39">
        <v>88.234999999999999</v>
      </c>
    </row>
    <row r="3105" spans="1:28" ht="27.6" x14ac:dyDescent="0.3">
      <c r="A3105" t="str">
        <f t="shared" si="96"/>
        <v>2016_2772</v>
      </c>
      <c r="D3105" s="109">
        <v>3102</v>
      </c>
      <c r="E3105" s="109">
        <v>2772</v>
      </c>
      <c r="F3105" s="109">
        <v>2772</v>
      </c>
      <c r="G3105" s="109" t="s">
        <v>147</v>
      </c>
      <c r="H3105" s="109">
        <v>2016</v>
      </c>
      <c r="I3105" s="109">
        <v>0</v>
      </c>
      <c r="J3105" s="109">
        <v>1</v>
      </c>
      <c r="K3105" s="109">
        <v>235</v>
      </c>
      <c r="L3105" s="109">
        <v>159</v>
      </c>
      <c r="Q3105" t="str">
        <f t="shared" si="97"/>
        <v>2020_3033</v>
      </c>
      <c r="R3105" s="124">
        <v>3102</v>
      </c>
      <c r="S3105" s="39">
        <v>3033</v>
      </c>
      <c r="T3105" s="39">
        <v>3033</v>
      </c>
      <c r="U3105" s="39" t="s">
        <v>156</v>
      </c>
      <c r="V3105" s="39">
        <v>11.803000000000001</v>
      </c>
      <c r="W3105" s="39">
        <v>2020</v>
      </c>
      <c r="X3105" s="39">
        <v>364.5</v>
      </c>
      <c r="Y3105" s="39">
        <v>3033</v>
      </c>
      <c r="Z3105" s="39">
        <v>0</v>
      </c>
      <c r="AA3105" s="39">
        <v>1</v>
      </c>
      <c r="AB3105" s="39">
        <v>30.882000000000001</v>
      </c>
    </row>
    <row r="3106" spans="1:28" x14ac:dyDescent="0.3">
      <c r="A3106" t="str">
        <f t="shared" si="96"/>
        <v>2016_2781</v>
      </c>
      <c r="D3106" s="109">
        <v>3103</v>
      </c>
      <c r="E3106" s="109">
        <v>2781</v>
      </c>
      <c r="F3106" s="109">
        <v>2781</v>
      </c>
      <c r="G3106" s="109" t="s">
        <v>148</v>
      </c>
      <c r="H3106" s="109">
        <v>2016</v>
      </c>
      <c r="I3106" s="109">
        <v>0</v>
      </c>
      <c r="J3106" s="109">
        <v>1</v>
      </c>
      <c r="K3106" s="109">
        <v>1192.3</v>
      </c>
      <c r="L3106" s="109">
        <v>1182.2</v>
      </c>
      <c r="Q3106" t="str">
        <f t="shared" si="97"/>
        <v>2020_3042</v>
      </c>
      <c r="R3106" s="124">
        <v>3103</v>
      </c>
      <c r="S3106" s="39">
        <v>3042</v>
      </c>
      <c r="T3106" s="39">
        <v>3042</v>
      </c>
      <c r="U3106" s="39" t="s">
        <v>157</v>
      </c>
      <c r="V3106" s="39">
        <v>13.7029</v>
      </c>
      <c r="W3106" s="39">
        <v>2020</v>
      </c>
      <c r="X3106" s="39">
        <v>756.4</v>
      </c>
      <c r="Y3106" s="39">
        <v>3042</v>
      </c>
      <c r="Z3106" s="39">
        <v>0</v>
      </c>
      <c r="AA3106" s="39">
        <v>1</v>
      </c>
      <c r="AB3106" s="39">
        <v>55.2</v>
      </c>
    </row>
    <row r="3107" spans="1:28" ht="27.6" x14ac:dyDescent="0.3">
      <c r="A3107" t="str">
        <f t="shared" si="96"/>
        <v>2016_2826</v>
      </c>
      <c r="D3107" s="109">
        <v>3104</v>
      </c>
      <c r="E3107" s="109">
        <v>2826</v>
      </c>
      <c r="F3107" s="109">
        <v>2826</v>
      </c>
      <c r="G3107" s="109" t="s">
        <v>149</v>
      </c>
      <c r="H3107" s="109">
        <v>2016</v>
      </c>
      <c r="I3107" s="109">
        <v>0</v>
      </c>
      <c r="J3107" s="109">
        <v>1</v>
      </c>
      <c r="K3107" s="109">
        <v>1399.4</v>
      </c>
      <c r="L3107" s="109">
        <v>1486</v>
      </c>
      <c r="Q3107" t="str">
        <f t="shared" si="97"/>
        <v>2020_3060</v>
      </c>
      <c r="R3107" s="124">
        <v>3104</v>
      </c>
      <c r="S3107" s="39">
        <v>3060</v>
      </c>
      <c r="T3107" s="39">
        <v>3060</v>
      </c>
      <c r="U3107" s="39" t="s">
        <v>158</v>
      </c>
      <c r="V3107" s="39">
        <v>15.3286</v>
      </c>
      <c r="W3107" s="39">
        <v>2020</v>
      </c>
      <c r="X3107" s="39">
        <v>1448.4</v>
      </c>
      <c r="Y3107" s="39">
        <v>3060</v>
      </c>
      <c r="Z3107" s="39">
        <v>0</v>
      </c>
      <c r="AA3107" s="39">
        <v>1</v>
      </c>
      <c r="AB3107" s="39">
        <v>94.49</v>
      </c>
    </row>
    <row r="3108" spans="1:28" ht="27.6" x14ac:dyDescent="0.3">
      <c r="A3108" t="str">
        <f t="shared" si="96"/>
        <v>2016_2846</v>
      </c>
      <c r="D3108" s="109">
        <v>3105</v>
      </c>
      <c r="E3108" s="109">
        <v>2846</v>
      </c>
      <c r="F3108" s="109">
        <v>2846</v>
      </c>
      <c r="G3108" s="109" t="s">
        <v>151</v>
      </c>
      <c r="H3108" s="109">
        <v>2016</v>
      </c>
      <c r="I3108" s="109">
        <v>0</v>
      </c>
      <c r="J3108" s="109">
        <v>1</v>
      </c>
      <c r="K3108" s="109">
        <v>300.10000000000002</v>
      </c>
      <c r="L3108" s="109">
        <v>310.10000000000002</v>
      </c>
      <c r="Q3108" t="str">
        <f t="shared" si="97"/>
        <v>2020_3168</v>
      </c>
      <c r="R3108" s="124">
        <v>3105</v>
      </c>
      <c r="S3108" s="39">
        <v>3168</v>
      </c>
      <c r="T3108" s="39">
        <v>3168</v>
      </c>
      <c r="U3108" s="39" t="s">
        <v>165</v>
      </c>
      <c r="V3108" s="39">
        <v>12.622199999999999</v>
      </c>
      <c r="W3108" s="39">
        <v>2020</v>
      </c>
      <c r="X3108" s="39">
        <v>668.6</v>
      </c>
      <c r="Y3108" s="39">
        <v>3168</v>
      </c>
      <c r="Z3108" s="39">
        <v>0</v>
      </c>
      <c r="AA3108" s="39">
        <v>1</v>
      </c>
      <c r="AB3108" s="39">
        <v>52.97</v>
      </c>
    </row>
    <row r="3109" spans="1:28" ht="27.6" x14ac:dyDescent="0.3">
      <c r="A3109" t="str">
        <f t="shared" si="96"/>
        <v>2016_2862</v>
      </c>
      <c r="D3109" s="109">
        <v>3106</v>
      </c>
      <c r="E3109" s="109">
        <v>2862</v>
      </c>
      <c r="F3109" s="109">
        <v>2862</v>
      </c>
      <c r="G3109" s="109" t="s">
        <v>152</v>
      </c>
      <c r="H3109" s="109">
        <v>2016</v>
      </c>
      <c r="I3109" s="109">
        <v>0</v>
      </c>
      <c r="J3109" s="109">
        <v>1</v>
      </c>
      <c r="K3109" s="109">
        <v>637.6</v>
      </c>
      <c r="L3109" s="109">
        <v>622.6</v>
      </c>
      <c r="Q3109" t="str">
        <f t="shared" si="97"/>
        <v>2020_3105</v>
      </c>
      <c r="R3109" s="124">
        <v>3106</v>
      </c>
      <c r="S3109" s="39">
        <v>3105</v>
      </c>
      <c r="T3109" s="39">
        <v>3105</v>
      </c>
      <c r="U3109" s="39" t="s">
        <v>159</v>
      </c>
      <c r="V3109" s="39">
        <v>13.281700000000001</v>
      </c>
      <c r="W3109" s="39">
        <v>2020</v>
      </c>
      <c r="X3109" s="39">
        <v>1388.4</v>
      </c>
      <c r="Y3109" s="39">
        <v>3105</v>
      </c>
      <c r="Z3109" s="39">
        <v>0</v>
      </c>
      <c r="AA3109" s="39">
        <v>1</v>
      </c>
      <c r="AB3109" s="39">
        <v>104.535</v>
      </c>
    </row>
    <row r="3110" spans="1:28" ht="27.6" x14ac:dyDescent="0.3">
      <c r="A3110" t="str">
        <f t="shared" si="96"/>
        <v>2016_2977</v>
      </c>
      <c r="D3110" s="109">
        <v>3107</v>
      </c>
      <c r="E3110" s="109">
        <v>2977</v>
      </c>
      <c r="F3110" s="109">
        <v>2977</v>
      </c>
      <c r="G3110" s="109" t="s">
        <v>153</v>
      </c>
      <c r="H3110" s="109">
        <v>2016</v>
      </c>
      <c r="I3110" s="109">
        <v>0</v>
      </c>
      <c r="J3110" s="109">
        <v>1</v>
      </c>
      <c r="K3110" s="109">
        <v>629.29999999999995</v>
      </c>
      <c r="L3110" s="109">
        <v>622</v>
      </c>
      <c r="Q3110" t="str">
        <f t="shared" si="97"/>
        <v>2020_3114</v>
      </c>
      <c r="R3110" s="124">
        <v>3107</v>
      </c>
      <c r="S3110" s="39">
        <v>3114</v>
      </c>
      <c r="T3110" s="39">
        <v>3114</v>
      </c>
      <c r="U3110" s="39" t="s">
        <v>160</v>
      </c>
      <c r="V3110" s="39">
        <v>15.2087</v>
      </c>
      <c r="W3110" s="39">
        <v>2020</v>
      </c>
      <c r="X3110" s="39">
        <v>3530.5</v>
      </c>
      <c r="Y3110" s="39">
        <v>3114</v>
      </c>
      <c r="Z3110" s="39">
        <v>0</v>
      </c>
      <c r="AA3110" s="39">
        <v>1</v>
      </c>
      <c r="AB3110" s="39">
        <v>232.137</v>
      </c>
    </row>
    <row r="3111" spans="1:28" ht="27.6" x14ac:dyDescent="0.3">
      <c r="A3111" t="str">
        <f t="shared" si="96"/>
        <v>2016_2988</v>
      </c>
      <c r="D3111" s="109">
        <v>3108</v>
      </c>
      <c r="E3111" s="109">
        <v>2988</v>
      </c>
      <c r="F3111" s="109">
        <v>2988</v>
      </c>
      <c r="G3111" s="109" t="s">
        <v>154</v>
      </c>
      <c r="H3111" s="109">
        <v>2016</v>
      </c>
      <c r="I3111" s="109">
        <v>0</v>
      </c>
      <c r="J3111" s="109">
        <v>1</v>
      </c>
      <c r="K3111" s="109">
        <v>538</v>
      </c>
      <c r="L3111" s="109">
        <v>773</v>
      </c>
      <c r="Q3111" t="str">
        <f t="shared" si="97"/>
        <v>2020_3119</v>
      </c>
      <c r="R3111" s="124">
        <v>3108</v>
      </c>
      <c r="S3111" s="39">
        <v>3119</v>
      </c>
      <c r="T3111" s="39">
        <v>3119</v>
      </c>
      <c r="U3111" s="39" t="s">
        <v>161</v>
      </c>
      <c r="V3111" s="39">
        <v>12.7681</v>
      </c>
      <c r="W3111" s="39">
        <v>2020</v>
      </c>
      <c r="X3111" s="39">
        <v>792.9</v>
      </c>
      <c r="Y3111" s="39">
        <v>3119</v>
      </c>
      <c r="Z3111" s="39">
        <v>0</v>
      </c>
      <c r="AA3111" s="39">
        <v>1</v>
      </c>
      <c r="AB3111" s="39">
        <v>62.1</v>
      </c>
    </row>
    <row r="3112" spans="1:28" ht="27.6" x14ac:dyDescent="0.3">
      <c r="A3112" t="str">
        <f t="shared" si="96"/>
        <v>2016_3029</v>
      </c>
      <c r="D3112" s="109">
        <v>3109</v>
      </c>
      <c r="E3112" s="109">
        <v>3029</v>
      </c>
      <c r="F3112" s="109">
        <v>3029</v>
      </c>
      <c r="G3112" s="109" t="s">
        <v>155</v>
      </c>
      <c r="H3112" s="109">
        <v>2016</v>
      </c>
      <c r="I3112" s="109">
        <v>0</v>
      </c>
      <c r="J3112" s="109">
        <v>1</v>
      </c>
      <c r="K3112" s="109">
        <v>1194.5</v>
      </c>
      <c r="L3112" s="109">
        <v>1101.5</v>
      </c>
      <c r="Q3112" t="str">
        <f t="shared" si="97"/>
        <v>2020_3141</v>
      </c>
      <c r="R3112" s="124">
        <v>3109</v>
      </c>
      <c r="S3112" s="39">
        <v>3141</v>
      </c>
      <c r="T3112" s="39">
        <v>3141</v>
      </c>
      <c r="U3112" s="39" t="s">
        <v>162</v>
      </c>
      <c r="V3112" s="39">
        <v>13.8619</v>
      </c>
      <c r="W3112" s="39">
        <v>2020</v>
      </c>
      <c r="X3112" s="39">
        <v>14374.8</v>
      </c>
      <c r="Y3112" s="39">
        <v>3141</v>
      </c>
      <c r="Z3112" s="39">
        <v>0</v>
      </c>
      <c r="AA3112" s="39">
        <v>1</v>
      </c>
      <c r="AB3112" s="39">
        <v>1037</v>
      </c>
    </row>
    <row r="3113" spans="1:28" ht="27.6" x14ac:dyDescent="0.3">
      <c r="A3113" t="str">
        <f t="shared" si="96"/>
        <v>2016_3033</v>
      </c>
      <c r="D3113" s="109">
        <v>3110</v>
      </c>
      <c r="E3113" s="109">
        <v>3033</v>
      </c>
      <c r="F3113" s="109">
        <v>3033</v>
      </c>
      <c r="G3113" s="109" t="s">
        <v>156</v>
      </c>
      <c r="H3113" s="109">
        <v>2016</v>
      </c>
      <c r="I3113" s="109">
        <v>0</v>
      </c>
      <c r="J3113" s="109">
        <v>1</v>
      </c>
      <c r="K3113" s="109">
        <v>459.6</v>
      </c>
      <c r="L3113" s="109">
        <v>375.6</v>
      </c>
      <c r="Q3113" t="str">
        <f t="shared" si="97"/>
        <v>2020_3150</v>
      </c>
      <c r="R3113" s="124">
        <v>3110</v>
      </c>
      <c r="S3113" s="39">
        <v>3150</v>
      </c>
      <c r="T3113" s="39">
        <v>3150</v>
      </c>
      <c r="U3113" s="39" t="s">
        <v>163</v>
      </c>
      <c r="V3113" s="39">
        <v>12.701700000000001</v>
      </c>
      <c r="W3113" s="39">
        <v>2020</v>
      </c>
      <c r="X3113" s="39">
        <v>1217.2</v>
      </c>
      <c r="Y3113" s="39">
        <v>3150</v>
      </c>
      <c r="Z3113" s="39">
        <v>0</v>
      </c>
      <c r="AA3113" s="39">
        <v>1</v>
      </c>
      <c r="AB3113" s="39">
        <v>95.83</v>
      </c>
    </row>
    <row r="3114" spans="1:28" ht="27.6" x14ac:dyDescent="0.3">
      <c r="A3114" t="str">
        <f t="shared" si="96"/>
        <v>2016_3042</v>
      </c>
      <c r="D3114" s="109">
        <v>3111</v>
      </c>
      <c r="E3114" s="109">
        <v>3042</v>
      </c>
      <c r="F3114" s="109">
        <v>3042</v>
      </c>
      <c r="G3114" s="109" t="s">
        <v>157</v>
      </c>
      <c r="H3114" s="109">
        <v>2016</v>
      </c>
      <c r="I3114" s="109">
        <v>0</v>
      </c>
      <c r="J3114" s="109">
        <v>1</v>
      </c>
      <c r="K3114" s="109">
        <v>666</v>
      </c>
      <c r="L3114" s="109">
        <v>696</v>
      </c>
      <c r="Q3114" t="str">
        <f t="shared" si="97"/>
        <v>2020_3154</v>
      </c>
      <c r="R3114" s="124">
        <v>3111</v>
      </c>
      <c r="S3114" s="39">
        <v>3154</v>
      </c>
      <c r="T3114" s="39">
        <v>3154</v>
      </c>
      <c r="U3114" s="39" t="s">
        <v>164</v>
      </c>
      <c r="V3114" s="39">
        <v>12.756500000000001</v>
      </c>
      <c r="W3114" s="39">
        <v>2020</v>
      </c>
      <c r="X3114" s="39">
        <v>516</v>
      </c>
      <c r="Y3114" s="39">
        <v>3154</v>
      </c>
      <c r="Z3114" s="39">
        <v>0</v>
      </c>
      <c r="AA3114" s="39">
        <v>1</v>
      </c>
      <c r="AB3114" s="39">
        <v>40.450000000000003</v>
      </c>
    </row>
    <row r="3115" spans="1:28" ht="27.6" x14ac:dyDescent="0.3">
      <c r="A3115" t="str">
        <f t="shared" si="96"/>
        <v>2016_3060</v>
      </c>
      <c r="D3115" s="109">
        <v>3112</v>
      </c>
      <c r="E3115" s="109">
        <v>3060</v>
      </c>
      <c r="F3115" s="109">
        <v>3060</v>
      </c>
      <c r="G3115" s="109" t="s">
        <v>158</v>
      </c>
      <c r="H3115" s="109">
        <v>2016</v>
      </c>
      <c r="I3115" s="109">
        <v>0</v>
      </c>
      <c r="J3115" s="109">
        <v>1</v>
      </c>
      <c r="K3115" s="109">
        <v>1198.0999999999999</v>
      </c>
      <c r="L3115" s="109">
        <v>1377.5</v>
      </c>
      <c r="Q3115" t="str">
        <f t="shared" si="97"/>
        <v>2020_3186</v>
      </c>
      <c r="R3115" s="124">
        <v>3112</v>
      </c>
      <c r="S3115" s="39">
        <v>3186</v>
      </c>
      <c r="T3115" s="39">
        <v>3186</v>
      </c>
      <c r="U3115" s="39" t="s">
        <v>787</v>
      </c>
      <c r="V3115" s="39">
        <v>12.1134</v>
      </c>
      <c r="W3115" s="39">
        <v>2020</v>
      </c>
      <c r="X3115" s="39">
        <v>395.2</v>
      </c>
      <c r="Y3115" s="39">
        <v>3186</v>
      </c>
      <c r="Z3115" s="39">
        <v>0</v>
      </c>
      <c r="AA3115" s="39">
        <v>1</v>
      </c>
      <c r="AB3115" s="39">
        <v>32.625</v>
      </c>
    </row>
    <row r="3116" spans="1:28" x14ac:dyDescent="0.3">
      <c r="A3116" t="str">
        <f t="shared" si="96"/>
        <v>2016_3168</v>
      </c>
      <c r="D3116" s="109">
        <v>3113</v>
      </c>
      <c r="E3116" s="109">
        <v>3168</v>
      </c>
      <c r="F3116" s="109">
        <v>3168</v>
      </c>
      <c r="G3116" s="109" t="s">
        <v>165</v>
      </c>
      <c r="H3116" s="109">
        <v>2016</v>
      </c>
      <c r="I3116" s="109">
        <v>0</v>
      </c>
      <c r="J3116" s="109">
        <v>1</v>
      </c>
      <c r="K3116" s="109">
        <v>658.8</v>
      </c>
      <c r="L3116" s="109">
        <v>630.70000000000005</v>
      </c>
      <c r="Q3116" t="str">
        <f t="shared" si="97"/>
        <v>2020_3204</v>
      </c>
      <c r="R3116" s="124">
        <v>3113</v>
      </c>
      <c r="S3116" s="39">
        <v>3204</v>
      </c>
      <c r="T3116" s="39">
        <v>3204</v>
      </c>
      <c r="U3116" s="39" t="s">
        <v>166</v>
      </c>
      <c r="V3116" s="39">
        <v>13.900600000000001</v>
      </c>
      <c r="W3116" s="39">
        <v>2020</v>
      </c>
      <c r="X3116" s="39">
        <v>967.9</v>
      </c>
      <c r="Y3116" s="39">
        <v>3204</v>
      </c>
      <c r="Z3116" s="39">
        <v>0</v>
      </c>
      <c r="AA3116" s="39">
        <v>1</v>
      </c>
      <c r="AB3116" s="39">
        <v>69.63</v>
      </c>
    </row>
    <row r="3117" spans="1:28" ht="27.6" x14ac:dyDescent="0.3">
      <c r="A3117" t="str">
        <f t="shared" si="96"/>
        <v>2016_3105</v>
      </c>
      <c r="D3117" s="109">
        <v>3114</v>
      </c>
      <c r="E3117" s="109">
        <v>3105</v>
      </c>
      <c r="F3117" s="109">
        <v>3105</v>
      </c>
      <c r="G3117" s="109" t="s">
        <v>159</v>
      </c>
      <c r="H3117" s="109">
        <v>2016</v>
      </c>
      <c r="I3117" s="109">
        <v>0</v>
      </c>
      <c r="J3117" s="109">
        <v>1</v>
      </c>
      <c r="K3117" s="109">
        <v>1412</v>
      </c>
      <c r="L3117" s="109">
        <v>1383.9</v>
      </c>
      <c r="Q3117" t="str">
        <f t="shared" si="97"/>
        <v>2020_3231</v>
      </c>
      <c r="R3117" s="124">
        <v>3114</v>
      </c>
      <c r="S3117" s="39">
        <v>3231</v>
      </c>
      <c r="T3117" s="39">
        <v>3231</v>
      </c>
      <c r="U3117" s="39" t="s">
        <v>167</v>
      </c>
      <c r="V3117" s="39">
        <v>15.8284</v>
      </c>
      <c r="W3117" s="39">
        <v>2020</v>
      </c>
      <c r="X3117" s="39">
        <v>7216.8</v>
      </c>
      <c r="Y3117" s="39">
        <v>3231</v>
      </c>
      <c r="Z3117" s="39">
        <v>0</v>
      </c>
      <c r="AA3117" s="39">
        <v>1</v>
      </c>
      <c r="AB3117" s="39">
        <v>455.93900000000002</v>
      </c>
    </row>
    <row r="3118" spans="1:28" x14ac:dyDescent="0.3">
      <c r="A3118" t="str">
        <f t="shared" si="96"/>
        <v>2016_3114</v>
      </c>
      <c r="D3118" s="109">
        <v>3115</v>
      </c>
      <c r="E3118" s="109">
        <v>3114</v>
      </c>
      <c r="F3118" s="109">
        <v>3114</v>
      </c>
      <c r="G3118" s="109" t="s">
        <v>160</v>
      </c>
      <c r="H3118" s="109">
        <v>2016</v>
      </c>
      <c r="I3118" s="109">
        <v>0</v>
      </c>
      <c r="J3118" s="109">
        <v>1</v>
      </c>
      <c r="K3118" s="109">
        <v>3429.2</v>
      </c>
      <c r="L3118" s="109">
        <v>3515.6</v>
      </c>
      <c r="Q3118" t="str">
        <f t="shared" si="97"/>
        <v>2020_3312</v>
      </c>
      <c r="R3118" s="124">
        <v>3115</v>
      </c>
      <c r="S3118" s="39">
        <v>3312</v>
      </c>
      <c r="T3118" s="39">
        <v>3312</v>
      </c>
      <c r="U3118" s="39" t="s">
        <v>168</v>
      </c>
      <c r="V3118" s="39">
        <v>14.013</v>
      </c>
      <c r="W3118" s="39">
        <v>2020</v>
      </c>
      <c r="X3118" s="39">
        <v>1795.7</v>
      </c>
      <c r="Y3118" s="39">
        <v>3312</v>
      </c>
      <c r="Z3118" s="39">
        <v>0</v>
      </c>
      <c r="AA3118" s="39">
        <v>1</v>
      </c>
      <c r="AB3118" s="39">
        <v>128.14500000000001</v>
      </c>
    </row>
    <row r="3119" spans="1:28" x14ac:dyDescent="0.3">
      <c r="A3119" t="str">
        <f t="shared" si="96"/>
        <v>2016_3119</v>
      </c>
      <c r="D3119" s="109">
        <v>3116</v>
      </c>
      <c r="E3119" s="109">
        <v>3119</v>
      </c>
      <c r="F3119" s="109">
        <v>3119</v>
      </c>
      <c r="G3119" s="109" t="s">
        <v>161</v>
      </c>
      <c r="H3119" s="109">
        <v>2016</v>
      </c>
      <c r="I3119" s="109">
        <v>0</v>
      </c>
      <c r="J3119" s="109">
        <v>1</v>
      </c>
      <c r="K3119" s="109">
        <v>888.4</v>
      </c>
      <c r="L3119" s="109">
        <v>828.7</v>
      </c>
      <c r="Q3119" t="str">
        <f t="shared" si="97"/>
        <v>2020_3330</v>
      </c>
      <c r="R3119" s="124">
        <v>3116</v>
      </c>
      <c r="S3119" s="39">
        <v>3330</v>
      </c>
      <c r="T3119" s="39">
        <v>3330</v>
      </c>
      <c r="U3119" s="39" t="s">
        <v>169</v>
      </c>
      <c r="V3119" s="39">
        <v>10.908799999999999</v>
      </c>
      <c r="W3119" s="39">
        <v>2020</v>
      </c>
      <c r="X3119" s="39">
        <v>303.10000000000002</v>
      </c>
      <c r="Y3119" s="39">
        <v>3330</v>
      </c>
      <c r="Z3119" s="39">
        <v>0</v>
      </c>
      <c r="AA3119" s="39">
        <v>1</v>
      </c>
      <c r="AB3119" s="39">
        <v>27.785</v>
      </c>
    </row>
    <row r="3120" spans="1:28" ht="27.6" x14ac:dyDescent="0.3">
      <c r="A3120" t="str">
        <f t="shared" si="96"/>
        <v>2016_3141</v>
      </c>
      <c r="D3120" s="109">
        <v>3117</v>
      </c>
      <c r="E3120" s="109">
        <v>3141</v>
      </c>
      <c r="F3120" s="109">
        <v>3141</v>
      </c>
      <c r="G3120" s="109" t="s">
        <v>162</v>
      </c>
      <c r="H3120" s="109">
        <v>2016</v>
      </c>
      <c r="I3120" s="109">
        <v>0</v>
      </c>
      <c r="J3120" s="109">
        <v>1</v>
      </c>
      <c r="K3120" s="109">
        <v>13981.6</v>
      </c>
      <c r="L3120" s="109">
        <v>13625.5</v>
      </c>
      <c r="Q3120" t="str">
        <f t="shared" si="97"/>
        <v>2020_3348</v>
      </c>
      <c r="R3120" s="124">
        <v>3117</v>
      </c>
      <c r="S3120" s="39">
        <v>3348</v>
      </c>
      <c r="T3120" s="39">
        <v>3348</v>
      </c>
      <c r="U3120" s="39" t="s">
        <v>170</v>
      </c>
      <c r="V3120" s="39">
        <v>12.1974</v>
      </c>
      <c r="W3120" s="39">
        <v>2020</v>
      </c>
      <c r="X3120" s="39">
        <v>436.3</v>
      </c>
      <c r="Y3120" s="39">
        <v>3348</v>
      </c>
      <c r="Z3120" s="39">
        <v>0</v>
      </c>
      <c r="AA3120" s="39">
        <v>1</v>
      </c>
      <c r="AB3120" s="39">
        <v>35.770000000000003</v>
      </c>
    </row>
    <row r="3121" spans="1:28" x14ac:dyDescent="0.3">
      <c r="A3121" t="str">
        <f t="shared" si="96"/>
        <v>2016_3150</v>
      </c>
      <c r="D3121" s="109">
        <v>3118</v>
      </c>
      <c r="E3121" s="109">
        <v>3150</v>
      </c>
      <c r="F3121" s="109">
        <v>3150</v>
      </c>
      <c r="G3121" s="109" t="s">
        <v>163</v>
      </c>
      <c r="H3121" s="109">
        <v>2016</v>
      </c>
      <c r="I3121" s="109">
        <v>0</v>
      </c>
      <c r="J3121" s="109">
        <v>1</v>
      </c>
      <c r="K3121" s="109">
        <v>1079.3</v>
      </c>
      <c r="L3121" s="109">
        <v>1158.9000000000001</v>
      </c>
      <c r="Q3121" t="str">
        <f t="shared" si="97"/>
        <v>2020_3375</v>
      </c>
      <c r="R3121" s="124">
        <v>3118</v>
      </c>
      <c r="S3121" s="39">
        <v>3375</v>
      </c>
      <c r="T3121" s="39">
        <v>3375</v>
      </c>
      <c r="U3121" s="39" t="s">
        <v>171</v>
      </c>
      <c r="V3121" s="39">
        <v>13.423500000000001</v>
      </c>
      <c r="W3121" s="39">
        <v>2020</v>
      </c>
      <c r="X3121" s="39">
        <v>1657.8</v>
      </c>
      <c r="Y3121" s="39">
        <v>3375</v>
      </c>
      <c r="Z3121" s="39">
        <v>0</v>
      </c>
      <c r="AA3121" s="39">
        <v>1</v>
      </c>
      <c r="AB3121" s="39">
        <v>123.5</v>
      </c>
    </row>
    <row r="3122" spans="1:28" ht="27.6" x14ac:dyDescent="0.3">
      <c r="A3122" t="str">
        <f t="shared" si="96"/>
        <v>2016_3154</v>
      </c>
      <c r="D3122" s="109">
        <v>3119</v>
      </c>
      <c r="E3122" s="109">
        <v>3154</v>
      </c>
      <c r="F3122" s="109">
        <v>3154</v>
      </c>
      <c r="G3122" s="109" t="s">
        <v>164</v>
      </c>
      <c r="H3122" s="109">
        <v>2016</v>
      </c>
      <c r="I3122" s="109">
        <v>0</v>
      </c>
      <c r="J3122" s="109">
        <v>1</v>
      </c>
      <c r="K3122" s="109">
        <v>540.70000000000005</v>
      </c>
      <c r="L3122" s="109">
        <v>507</v>
      </c>
      <c r="Q3122" t="str">
        <f t="shared" si="97"/>
        <v>2020_3420</v>
      </c>
      <c r="R3122" s="124">
        <v>3119</v>
      </c>
      <c r="S3122" s="39">
        <v>3420</v>
      </c>
      <c r="T3122" s="39">
        <v>3420</v>
      </c>
      <c r="U3122" s="39" t="s">
        <v>172</v>
      </c>
      <c r="V3122" s="39">
        <v>11.620799999999999</v>
      </c>
      <c r="W3122" s="39">
        <v>2020</v>
      </c>
      <c r="X3122" s="39">
        <v>616.6</v>
      </c>
      <c r="Y3122" s="39">
        <v>3420</v>
      </c>
      <c r="Z3122" s="39">
        <v>0</v>
      </c>
      <c r="AA3122" s="39">
        <v>1</v>
      </c>
      <c r="AB3122" s="39">
        <v>53.06</v>
      </c>
    </row>
    <row r="3123" spans="1:28" x14ac:dyDescent="0.3">
      <c r="A3123" t="str">
        <f t="shared" si="96"/>
        <v>2016_3186</v>
      </c>
      <c r="D3123" s="109">
        <v>3120</v>
      </c>
      <c r="E3123" s="109">
        <v>3186</v>
      </c>
      <c r="F3123" s="109">
        <v>3186</v>
      </c>
      <c r="G3123" s="109" t="s">
        <v>787</v>
      </c>
      <c r="H3123" s="109">
        <v>2016</v>
      </c>
      <c r="I3123" s="109">
        <v>0</v>
      </c>
      <c r="J3123" s="109">
        <v>1</v>
      </c>
      <c r="K3123" s="109">
        <v>389.2</v>
      </c>
      <c r="L3123" s="109">
        <v>362.2</v>
      </c>
      <c r="Q3123" t="str">
        <f t="shared" si="97"/>
        <v>2020_3465</v>
      </c>
      <c r="R3123" s="124">
        <v>3120</v>
      </c>
      <c r="S3123" s="39">
        <v>3465</v>
      </c>
      <c r="T3123" s="39">
        <v>3465</v>
      </c>
      <c r="U3123" s="39" t="s">
        <v>173</v>
      </c>
      <c r="V3123" s="39">
        <v>10.0466</v>
      </c>
      <c r="W3123" s="39">
        <v>2020</v>
      </c>
      <c r="X3123" s="39">
        <v>323.39999999999998</v>
      </c>
      <c r="Y3123" s="39">
        <v>3465</v>
      </c>
      <c r="Z3123" s="39">
        <v>0</v>
      </c>
      <c r="AA3123" s="39">
        <v>1</v>
      </c>
      <c r="AB3123" s="39">
        <v>32.19</v>
      </c>
    </row>
    <row r="3124" spans="1:28" ht="41.4" x14ac:dyDescent="0.3">
      <c r="A3124" t="str">
        <f t="shared" si="96"/>
        <v>2016_3204</v>
      </c>
      <c r="D3124" s="109">
        <v>3121</v>
      </c>
      <c r="E3124" s="109">
        <v>3204</v>
      </c>
      <c r="F3124" s="109">
        <v>3204</v>
      </c>
      <c r="G3124" s="109" t="s">
        <v>166</v>
      </c>
      <c r="H3124" s="109">
        <v>2016</v>
      </c>
      <c r="I3124" s="109">
        <v>0</v>
      </c>
      <c r="J3124" s="109">
        <v>1</v>
      </c>
      <c r="K3124" s="109">
        <v>886</v>
      </c>
      <c r="L3124" s="109">
        <v>931.7</v>
      </c>
      <c r="Q3124" t="str">
        <f t="shared" si="97"/>
        <v>2020_3537</v>
      </c>
      <c r="R3124" s="124">
        <v>3121</v>
      </c>
      <c r="S3124" s="39">
        <v>3537</v>
      </c>
      <c r="T3124" s="39">
        <v>3537</v>
      </c>
      <c r="U3124" s="39" t="s">
        <v>174</v>
      </c>
      <c r="V3124" s="39">
        <v>8.4713999999999992</v>
      </c>
      <c r="W3124" s="39">
        <v>2020</v>
      </c>
      <c r="X3124" s="39">
        <v>137</v>
      </c>
      <c r="Y3124" s="39">
        <v>3537</v>
      </c>
      <c r="Z3124" s="39">
        <v>0</v>
      </c>
      <c r="AA3124" s="39">
        <v>1</v>
      </c>
      <c r="AB3124" s="39">
        <v>16.172000000000001</v>
      </c>
    </row>
    <row r="3125" spans="1:28" ht="27.6" x14ac:dyDescent="0.3">
      <c r="A3125" t="str">
        <f t="shared" si="96"/>
        <v>2016_3231</v>
      </c>
      <c r="D3125" s="109">
        <v>3122</v>
      </c>
      <c r="E3125" s="109">
        <v>3231</v>
      </c>
      <c r="F3125" s="109">
        <v>3231</v>
      </c>
      <c r="G3125" s="109" t="s">
        <v>167</v>
      </c>
      <c r="H3125" s="109">
        <v>2016</v>
      </c>
      <c r="I3125" s="109">
        <v>0</v>
      </c>
      <c r="J3125" s="109">
        <v>1</v>
      </c>
      <c r="K3125" s="109">
        <v>6894.2</v>
      </c>
      <c r="L3125" s="109">
        <v>6915.4</v>
      </c>
      <c r="Q3125" t="str">
        <f t="shared" si="97"/>
        <v>2020_3555</v>
      </c>
      <c r="R3125" s="124">
        <v>3122</v>
      </c>
      <c r="S3125" s="39">
        <v>3555</v>
      </c>
      <c r="T3125" s="39">
        <v>3555</v>
      </c>
      <c r="U3125" s="39" t="s">
        <v>175</v>
      </c>
      <c r="V3125" s="39">
        <v>13.2478</v>
      </c>
      <c r="W3125" s="39">
        <v>2020</v>
      </c>
      <c r="X3125" s="39">
        <v>665.7</v>
      </c>
      <c r="Y3125" s="39">
        <v>3555</v>
      </c>
      <c r="Z3125" s="39">
        <v>0</v>
      </c>
      <c r="AA3125" s="39">
        <v>1</v>
      </c>
      <c r="AB3125" s="39">
        <v>50.25</v>
      </c>
    </row>
    <row r="3126" spans="1:28" x14ac:dyDescent="0.3">
      <c r="A3126" t="str">
        <f t="shared" si="96"/>
        <v>2016_3312</v>
      </c>
      <c r="D3126" s="109">
        <v>3123</v>
      </c>
      <c r="E3126" s="109">
        <v>3312</v>
      </c>
      <c r="F3126" s="109">
        <v>3312</v>
      </c>
      <c r="G3126" s="109" t="s">
        <v>168</v>
      </c>
      <c r="H3126" s="109">
        <v>2016</v>
      </c>
      <c r="I3126" s="109">
        <v>0</v>
      </c>
      <c r="J3126" s="109">
        <v>1</v>
      </c>
      <c r="K3126" s="109">
        <v>1913.8</v>
      </c>
      <c r="L3126" s="109">
        <v>1790.8</v>
      </c>
      <c r="Q3126" t="str">
        <f t="shared" si="97"/>
        <v>2020_3600</v>
      </c>
      <c r="R3126" s="124">
        <v>3123</v>
      </c>
      <c r="S3126" s="39">
        <v>3600</v>
      </c>
      <c r="T3126" s="39">
        <v>3600</v>
      </c>
      <c r="U3126" s="39" t="s">
        <v>177</v>
      </c>
      <c r="V3126" s="39">
        <v>15.1747</v>
      </c>
      <c r="W3126" s="39">
        <v>2020</v>
      </c>
      <c r="X3126" s="39">
        <v>2177.1</v>
      </c>
      <c r="Y3126" s="39">
        <v>3600</v>
      </c>
      <c r="Z3126" s="39">
        <v>0</v>
      </c>
      <c r="AA3126" s="39">
        <v>1</v>
      </c>
      <c r="AB3126" s="39">
        <v>143.46899999999999</v>
      </c>
    </row>
    <row r="3127" spans="1:28" x14ac:dyDescent="0.3">
      <c r="A3127" t="str">
        <f t="shared" si="96"/>
        <v>2016_3330</v>
      </c>
      <c r="D3127" s="109">
        <v>3124</v>
      </c>
      <c r="E3127" s="109">
        <v>3330</v>
      </c>
      <c r="F3127" s="109">
        <v>3330</v>
      </c>
      <c r="G3127" s="109" t="s">
        <v>169</v>
      </c>
      <c r="H3127" s="109">
        <v>2016</v>
      </c>
      <c r="I3127" s="109">
        <v>0</v>
      </c>
      <c r="J3127" s="109">
        <v>1</v>
      </c>
      <c r="K3127" s="109">
        <v>349</v>
      </c>
      <c r="L3127" s="109">
        <v>309.10000000000002</v>
      </c>
      <c r="Q3127" t="str">
        <f t="shared" si="97"/>
        <v>2020_3609</v>
      </c>
      <c r="R3127" s="124">
        <v>3124</v>
      </c>
      <c r="S3127" s="39">
        <v>3609</v>
      </c>
      <c r="T3127" s="39">
        <v>3609</v>
      </c>
      <c r="U3127" s="39" t="s">
        <v>178</v>
      </c>
      <c r="V3127" s="39">
        <v>11.544</v>
      </c>
      <c r="W3127" s="39">
        <v>2020</v>
      </c>
      <c r="X3127" s="39">
        <v>484.5</v>
      </c>
      <c r="Y3127" s="39">
        <v>3609</v>
      </c>
      <c r="Z3127" s="39">
        <v>0</v>
      </c>
      <c r="AA3127" s="39">
        <v>1</v>
      </c>
      <c r="AB3127" s="39">
        <v>41.97</v>
      </c>
    </row>
    <row r="3128" spans="1:28" ht="27.6" x14ac:dyDescent="0.3">
      <c r="A3128" t="str">
        <f t="shared" si="96"/>
        <v>2016_3348</v>
      </c>
      <c r="D3128" s="109">
        <v>3125</v>
      </c>
      <c r="E3128" s="109">
        <v>3348</v>
      </c>
      <c r="F3128" s="109">
        <v>3348</v>
      </c>
      <c r="G3128" s="109" t="s">
        <v>170</v>
      </c>
      <c r="H3128" s="109">
        <v>2016</v>
      </c>
      <c r="I3128" s="109">
        <v>0</v>
      </c>
      <c r="J3128" s="109">
        <v>1</v>
      </c>
      <c r="K3128" s="109">
        <v>467.3</v>
      </c>
      <c r="L3128" s="109">
        <v>449.3</v>
      </c>
      <c r="Q3128" t="str">
        <f t="shared" si="97"/>
        <v>2020_3645</v>
      </c>
      <c r="R3128" s="124">
        <v>3125</v>
      </c>
      <c r="S3128" s="39">
        <v>3645</v>
      </c>
      <c r="T3128" s="39">
        <v>3645</v>
      </c>
      <c r="U3128" s="39" t="s">
        <v>179</v>
      </c>
      <c r="V3128" s="39">
        <v>15.336600000000001</v>
      </c>
      <c r="W3128" s="39">
        <v>2020</v>
      </c>
      <c r="X3128" s="39">
        <v>2948.3</v>
      </c>
      <c r="Y3128" s="39">
        <v>3645</v>
      </c>
      <c r="Z3128" s="39">
        <v>0</v>
      </c>
      <c r="AA3128" s="39">
        <v>1</v>
      </c>
      <c r="AB3128" s="39">
        <v>192.24</v>
      </c>
    </row>
    <row r="3129" spans="1:28" x14ac:dyDescent="0.3">
      <c r="A3129" t="str">
        <f t="shared" si="96"/>
        <v>2016_3375</v>
      </c>
      <c r="D3129" s="109">
        <v>3126</v>
      </c>
      <c r="E3129" s="109">
        <v>3375</v>
      </c>
      <c r="F3129" s="109">
        <v>3375</v>
      </c>
      <c r="G3129" s="109" t="s">
        <v>171</v>
      </c>
      <c r="H3129" s="109">
        <v>2016</v>
      </c>
      <c r="I3129" s="109">
        <v>0</v>
      </c>
      <c r="J3129" s="109">
        <v>1</v>
      </c>
      <c r="K3129" s="109">
        <v>1744.8</v>
      </c>
      <c r="L3129" s="109">
        <v>1652.7</v>
      </c>
      <c r="Q3129" t="str">
        <f t="shared" si="97"/>
        <v>2020_3715</v>
      </c>
      <c r="R3129" s="124">
        <v>3126</v>
      </c>
      <c r="S3129" s="39">
        <v>3715</v>
      </c>
      <c r="T3129" s="39">
        <v>3715</v>
      </c>
      <c r="U3129" s="39" t="s">
        <v>181</v>
      </c>
      <c r="V3129" s="39">
        <v>14.8842</v>
      </c>
      <c r="W3129" s="39">
        <v>2020</v>
      </c>
      <c r="X3129" s="39">
        <v>7667.9</v>
      </c>
      <c r="Y3129" s="39">
        <v>3715</v>
      </c>
      <c r="Z3129" s="39">
        <v>0</v>
      </c>
      <c r="AA3129" s="39">
        <v>1</v>
      </c>
      <c r="AB3129" s="39">
        <v>515.16999999999996</v>
      </c>
    </row>
    <row r="3130" spans="1:28" x14ac:dyDescent="0.3">
      <c r="A3130" t="str">
        <f t="shared" si="96"/>
        <v>2016_3420</v>
      </c>
      <c r="D3130" s="109">
        <v>3127</v>
      </c>
      <c r="E3130" s="109">
        <v>3420</v>
      </c>
      <c r="F3130" s="109">
        <v>3420</v>
      </c>
      <c r="G3130" s="109" t="s">
        <v>172</v>
      </c>
      <c r="H3130" s="109">
        <v>2016</v>
      </c>
      <c r="I3130" s="109">
        <v>0</v>
      </c>
      <c r="J3130" s="109">
        <v>1</v>
      </c>
      <c r="K3130" s="109">
        <v>615</v>
      </c>
      <c r="L3130" s="109">
        <v>632.1</v>
      </c>
      <c r="Q3130" t="str">
        <f t="shared" si="97"/>
        <v>2020_3744</v>
      </c>
      <c r="R3130" s="124">
        <v>3127</v>
      </c>
      <c r="S3130" s="39">
        <v>3744</v>
      </c>
      <c r="T3130" s="39">
        <v>3744</v>
      </c>
      <c r="U3130" s="39" t="s">
        <v>182</v>
      </c>
      <c r="V3130" s="39">
        <v>13.2021</v>
      </c>
      <c r="W3130" s="39">
        <v>2020</v>
      </c>
      <c r="X3130" s="39">
        <v>637</v>
      </c>
      <c r="Y3130" s="39">
        <v>3744</v>
      </c>
      <c r="Z3130" s="39">
        <v>0</v>
      </c>
      <c r="AA3130" s="39">
        <v>1</v>
      </c>
      <c r="AB3130" s="39">
        <v>48.25</v>
      </c>
    </row>
    <row r="3131" spans="1:28" ht="41.4" x14ac:dyDescent="0.3">
      <c r="A3131" t="str">
        <f t="shared" si="96"/>
        <v>2016_3465</v>
      </c>
      <c r="D3131" s="109">
        <v>3128</v>
      </c>
      <c r="E3131" s="109">
        <v>3465</v>
      </c>
      <c r="F3131" s="109">
        <v>3465</v>
      </c>
      <c r="G3131" s="109" t="s">
        <v>173</v>
      </c>
      <c r="H3131" s="109">
        <v>2016</v>
      </c>
      <c r="I3131" s="109">
        <v>0</v>
      </c>
      <c r="J3131" s="109">
        <v>1</v>
      </c>
      <c r="K3131" s="109">
        <v>299.89999999999998</v>
      </c>
      <c r="L3131" s="109">
        <v>330.9</v>
      </c>
      <c r="Q3131" t="str">
        <f t="shared" si="97"/>
        <v>2020_3798</v>
      </c>
      <c r="R3131" s="124">
        <v>3128</v>
      </c>
      <c r="S3131" s="39">
        <v>3798</v>
      </c>
      <c r="T3131" s="39">
        <v>3798</v>
      </c>
      <c r="U3131" s="39" t="s">
        <v>183</v>
      </c>
      <c r="V3131" s="39">
        <v>12.790100000000001</v>
      </c>
      <c r="W3131" s="39">
        <v>2020</v>
      </c>
      <c r="X3131" s="39">
        <v>638.1</v>
      </c>
      <c r="Y3131" s="39">
        <v>3798</v>
      </c>
      <c r="Z3131" s="39">
        <v>0</v>
      </c>
      <c r="AA3131" s="39">
        <v>1</v>
      </c>
      <c r="AB3131" s="39">
        <v>49.89</v>
      </c>
    </row>
    <row r="3132" spans="1:28" ht="27.6" x14ac:dyDescent="0.3">
      <c r="A3132" t="str">
        <f t="shared" si="96"/>
        <v>2016_3537</v>
      </c>
      <c r="D3132" s="109">
        <v>3129</v>
      </c>
      <c r="E3132" s="109">
        <v>3537</v>
      </c>
      <c r="F3132" s="109">
        <v>3537</v>
      </c>
      <c r="G3132" s="109" t="s">
        <v>174</v>
      </c>
      <c r="H3132" s="109">
        <v>2016</v>
      </c>
      <c r="I3132" s="109">
        <v>0</v>
      </c>
      <c r="J3132" s="109">
        <v>1</v>
      </c>
      <c r="K3132" s="109">
        <v>291</v>
      </c>
      <c r="L3132" s="109">
        <v>219</v>
      </c>
      <c r="Q3132" t="str">
        <f t="shared" si="97"/>
        <v>2020_3816</v>
      </c>
      <c r="R3132" s="124">
        <v>3129</v>
      </c>
      <c r="S3132" s="39">
        <v>3816</v>
      </c>
      <c r="T3132" s="39">
        <v>3816</v>
      </c>
      <c r="U3132" s="39" t="s">
        <v>184</v>
      </c>
      <c r="V3132" s="39">
        <v>11.229100000000001</v>
      </c>
      <c r="W3132" s="39">
        <v>2020</v>
      </c>
      <c r="X3132" s="39">
        <v>440.9</v>
      </c>
      <c r="Y3132" s="39">
        <v>3816</v>
      </c>
      <c r="Z3132" s="39">
        <v>0</v>
      </c>
      <c r="AA3132" s="39">
        <v>1</v>
      </c>
      <c r="AB3132" s="39">
        <v>39.264000000000003</v>
      </c>
    </row>
    <row r="3133" spans="1:28" ht="41.4" x14ac:dyDescent="0.3">
      <c r="A3133" t="str">
        <f t="shared" si="96"/>
        <v>2016_3555</v>
      </c>
      <c r="D3133" s="109">
        <v>3130</v>
      </c>
      <c r="E3133" s="109">
        <v>3555</v>
      </c>
      <c r="F3133" s="109">
        <v>3555</v>
      </c>
      <c r="G3133" s="109" t="s">
        <v>175</v>
      </c>
      <c r="H3133" s="109">
        <v>2016</v>
      </c>
      <c r="I3133" s="109">
        <v>0</v>
      </c>
      <c r="J3133" s="109">
        <v>1</v>
      </c>
      <c r="K3133" s="109">
        <v>581.9</v>
      </c>
      <c r="L3133" s="109">
        <v>599.29999999999995</v>
      </c>
      <c r="Q3133" t="str">
        <f t="shared" si="97"/>
        <v>2020_3841</v>
      </c>
      <c r="R3133" s="124">
        <v>3130</v>
      </c>
      <c r="S3133" s="39">
        <v>3841</v>
      </c>
      <c r="T3133" s="39">
        <v>3841</v>
      </c>
      <c r="U3133" s="39" t="s">
        <v>185</v>
      </c>
      <c r="V3133" s="39">
        <v>11.393000000000001</v>
      </c>
      <c r="W3133" s="39">
        <v>2020</v>
      </c>
      <c r="X3133" s="39">
        <v>795.8</v>
      </c>
      <c r="Y3133" s="39">
        <v>3841</v>
      </c>
      <c r="Z3133" s="39">
        <v>0</v>
      </c>
      <c r="AA3133" s="39">
        <v>1</v>
      </c>
      <c r="AB3133" s="39">
        <v>69.849999999999994</v>
      </c>
    </row>
    <row r="3134" spans="1:28" ht="27.6" x14ac:dyDescent="0.3">
      <c r="A3134" t="str">
        <f t="shared" si="96"/>
        <v>2016_3600</v>
      </c>
      <c r="D3134" s="109">
        <v>3131</v>
      </c>
      <c r="E3134" s="109">
        <v>3600</v>
      </c>
      <c r="F3134" s="109">
        <v>3600</v>
      </c>
      <c r="G3134" s="109" t="s">
        <v>177</v>
      </c>
      <c r="H3134" s="109">
        <v>2016</v>
      </c>
      <c r="I3134" s="109">
        <v>0</v>
      </c>
      <c r="J3134" s="109">
        <v>1</v>
      </c>
      <c r="K3134" s="109">
        <v>2170.4</v>
      </c>
      <c r="L3134" s="109">
        <v>2136.6</v>
      </c>
      <c r="Q3134" t="str">
        <f t="shared" si="97"/>
        <v>2020_3897</v>
      </c>
      <c r="R3134" s="124">
        <v>3131</v>
      </c>
      <c r="S3134" s="39">
        <v>3897</v>
      </c>
      <c r="T3134" s="39">
        <v>3897</v>
      </c>
      <c r="U3134" s="39" t="s">
        <v>788</v>
      </c>
      <c r="V3134" s="39">
        <v>4.4843000000000002</v>
      </c>
      <c r="W3134" s="39">
        <v>2020</v>
      </c>
      <c r="X3134" s="39">
        <v>40</v>
      </c>
      <c r="Y3134" s="39">
        <v>3897</v>
      </c>
      <c r="Z3134" s="39">
        <v>0</v>
      </c>
      <c r="AA3134" s="39">
        <v>1</v>
      </c>
      <c r="AB3134" s="39">
        <v>8.92</v>
      </c>
    </row>
    <row r="3135" spans="1:28" ht="27.6" x14ac:dyDescent="0.3">
      <c r="A3135" t="str">
        <f t="shared" si="96"/>
        <v>2016_3609</v>
      </c>
      <c r="D3135" s="109">
        <v>3132</v>
      </c>
      <c r="E3135" s="109">
        <v>3609</v>
      </c>
      <c r="F3135" s="109">
        <v>3609</v>
      </c>
      <c r="G3135" s="109" t="s">
        <v>178</v>
      </c>
      <c r="H3135" s="109">
        <v>2016</v>
      </c>
      <c r="I3135" s="109">
        <v>0</v>
      </c>
      <c r="J3135" s="109">
        <v>1</v>
      </c>
      <c r="K3135" s="109">
        <v>467.1</v>
      </c>
      <c r="L3135" s="109">
        <v>487</v>
      </c>
      <c r="Q3135" t="str">
        <f t="shared" si="97"/>
        <v>2020_3906</v>
      </c>
      <c r="R3135" s="124">
        <v>3132</v>
      </c>
      <c r="S3135" s="39">
        <v>3906</v>
      </c>
      <c r="T3135" s="39">
        <v>3906</v>
      </c>
      <c r="U3135" s="39" t="s">
        <v>187</v>
      </c>
      <c r="V3135" s="39">
        <v>11.882099999999999</v>
      </c>
      <c r="W3135" s="39">
        <v>2020</v>
      </c>
      <c r="X3135" s="39">
        <v>503.8</v>
      </c>
      <c r="Y3135" s="39">
        <v>3906</v>
      </c>
      <c r="Z3135" s="39">
        <v>0</v>
      </c>
      <c r="AA3135" s="39">
        <v>1</v>
      </c>
      <c r="AB3135" s="39">
        <v>42.4</v>
      </c>
    </row>
    <row r="3136" spans="1:28" ht="27.6" x14ac:dyDescent="0.3">
      <c r="A3136" t="str">
        <f t="shared" si="96"/>
        <v>2016_3645</v>
      </c>
      <c r="D3136" s="109">
        <v>3133</v>
      </c>
      <c r="E3136" s="109">
        <v>3645</v>
      </c>
      <c r="F3136" s="109">
        <v>3645</v>
      </c>
      <c r="G3136" s="109" t="s">
        <v>179</v>
      </c>
      <c r="H3136" s="109">
        <v>2016</v>
      </c>
      <c r="I3136" s="109">
        <v>0</v>
      </c>
      <c r="J3136" s="109">
        <v>1</v>
      </c>
      <c r="K3136" s="109">
        <v>2494.5</v>
      </c>
      <c r="L3136" s="109">
        <v>2940.5</v>
      </c>
      <c r="Q3136" t="str">
        <f t="shared" si="97"/>
        <v>2020_4419</v>
      </c>
      <c r="R3136" s="124">
        <v>3133</v>
      </c>
      <c r="S3136" s="39">
        <v>4419</v>
      </c>
      <c r="T3136" s="39">
        <v>4419</v>
      </c>
      <c r="U3136" s="39" t="s">
        <v>789</v>
      </c>
      <c r="V3136" s="39">
        <v>13.174799999999999</v>
      </c>
      <c r="W3136" s="39">
        <v>2020</v>
      </c>
      <c r="X3136" s="39">
        <v>767.1</v>
      </c>
      <c r="Y3136" s="39">
        <v>4419</v>
      </c>
      <c r="Z3136" s="39">
        <v>0</v>
      </c>
      <c r="AA3136" s="39">
        <v>1</v>
      </c>
      <c r="AB3136" s="39">
        <v>58.225000000000001</v>
      </c>
    </row>
    <row r="3137" spans="1:28" x14ac:dyDescent="0.3">
      <c r="A3137" t="str">
        <f t="shared" si="96"/>
        <v>2016_3715</v>
      </c>
      <c r="D3137" s="109">
        <v>3134</v>
      </c>
      <c r="E3137" s="109">
        <v>3715</v>
      </c>
      <c r="F3137" s="109">
        <v>3715</v>
      </c>
      <c r="G3137" s="109" t="s">
        <v>181</v>
      </c>
      <c r="H3137" s="109">
        <v>2016</v>
      </c>
      <c r="I3137" s="109">
        <v>0</v>
      </c>
      <c r="J3137" s="109">
        <v>1</v>
      </c>
      <c r="K3137" s="109">
        <v>7312.5</v>
      </c>
      <c r="L3137" s="109">
        <v>7378.9</v>
      </c>
      <c r="Q3137" t="str">
        <f t="shared" si="97"/>
        <v>2020_3942</v>
      </c>
      <c r="R3137" s="124">
        <v>3134</v>
      </c>
      <c r="S3137" s="39">
        <v>3942</v>
      </c>
      <c r="T3137" s="39">
        <v>3942</v>
      </c>
      <c r="U3137" s="39" t="s">
        <v>188</v>
      </c>
      <c r="V3137" s="39">
        <v>12.6248</v>
      </c>
      <c r="W3137" s="39">
        <v>2020</v>
      </c>
      <c r="X3137" s="39">
        <v>689.3</v>
      </c>
      <c r="Y3137" s="39">
        <v>3942</v>
      </c>
      <c r="Z3137" s="39">
        <v>0</v>
      </c>
      <c r="AA3137" s="39">
        <v>1</v>
      </c>
      <c r="AB3137" s="39">
        <v>54.598999999999997</v>
      </c>
    </row>
    <row r="3138" spans="1:28" ht="55.2" x14ac:dyDescent="0.3">
      <c r="A3138" t="str">
        <f t="shared" si="96"/>
        <v>2016_3744</v>
      </c>
      <c r="D3138" s="109">
        <v>3135</v>
      </c>
      <c r="E3138" s="109">
        <v>3744</v>
      </c>
      <c r="F3138" s="109">
        <v>3744</v>
      </c>
      <c r="G3138" s="109" t="s">
        <v>182</v>
      </c>
      <c r="H3138" s="109">
        <v>2016</v>
      </c>
      <c r="I3138" s="109">
        <v>0</v>
      </c>
      <c r="J3138" s="109">
        <v>1</v>
      </c>
      <c r="K3138" s="109">
        <v>662.9</v>
      </c>
      <c r="L3138" s="109">
        <v>640</v>
      </c>
      <c r="Q3138" t="str">
        <f t="shared" si="97"/>
        <v>2020_4023</v>
      </c>
      <c r="R3138" s="124">
        <v>3135</v>
      </c>
      <c r="S3138" s="39">
        <v>4023</v>
      </c>
      <c r="T3138" s="39">
        <v>4023</v>
      </c>
      <c r="U3138" s="39" t="s">
        <v>790</v>
      </c>
      <c r="V3138" s="39">
        <v>11.1036</v>
      </c>
      <c r="W3138" s="39">
        <v>2020</v>
      </c>
      <c r="X3138" s="39">
        <v>718</v>
      </c>
      <c r="Y3138" s="39">
        <v>4023</v>
      </c>
      <c r="Z3138" s="39">
        <v>0</v>
      </c>
      <c r="AA3138" s="39">
        <v>1</v>
      </c>
      <c r="AB3138" s="39">
        <v>64.664000000000001</v>
      </c>
    </row>
    <row r="3139" spans="1:28" ht="55.2" x14ac:dyDescent="0.3">
      <c r="A3139" t="str">
        <f t="shared" si="96"/>
        <v>2016_3798</v>
      </c>
      <c r="D3139" s="109">
        <v>3136</v>
      </c>
      <c r="E3139" s="109">
        <v>3798</v>
      </c>
      <c r="F3139" s="109">
        <v>3798</v>
      </c>
      <c r="G3139" s="109" t="s">
        <v>183</v>
      </c>
      <c r="H3139" s="109">
        <v>2016</v>
      </c>
      <c r="I3139" s="109">
        <v>0</v>
      </c>
      <c r="J3139" s="109">
        <v>1</v>
      </c>
      <c r="K3139" s="109">
        <v>552</v>
      </c>
      <c r="L3139" s="109">
        <v>653</v>
      </c>
      <c r="Q3139" t="str">
        <f t="shared" si="97"/>
        <v>2020_4033</v>
      </c>
      <c r="R3139" s="124">
        <v>3136</v>
      </c>
      <c r="S3139" s="39">
        <v>4033</v>
      </c>
      <c r="T3139" s="39">
        <v>4033</v>
      </c>
      <c r="U3139" s="39" t="s">
        <v>368</v>
      </c>
      <c r="V3139" s="39">
        <v>11.4428</v>
      </c>
      <c r="W3139" s="39">
        <v>2020</v>
      </c>
      <c r="X3139" s="39">
        <v>633.70000000000005</v>
      </c>
      <c r="Y3139" s="39">
        <v>4033</v>
      </c>
      <c r="Z3139" s="39">
        <v>0</v>
      </c>
      <c r="AA3139" s="39">
        <v>1</v>
      </c>
      <c r="AB3139" s="39">
        <v>55.38</v>
      </c>
    </row>
    <row r="3140" spans="1:28" ht="27.6" x14ac:dyDescent="0.3">
      <c r="A3140" t="str">
        <f t="shared" si="96"/>
        <v>2016_3816</v>
      </c>
      <c r="D3140" s="109">
        <v>3137</v>
      </c>
      <c r="E3140" s="109">
        <v>3816</v>
      </c>
      <c r="F3140" s="109">
        <v>3816</v>
      </c>
      <c r="G3140" s="109" t="s">
        <v>184</v>
      </c>
      <c r="H3140" s="109">
        <v>2016</v>
      </c>
      <c r="I3140" s="109">
        <v>0</v>
      </c>
      <c r="J3140" s="109">
        <v>1</v>
      </c>
      <c r="K3140" s="109">
        <v>359.5</v>
      </c>
      <c r="L3140" s="109">
        <v>455.6</v>
      </c>
      <c r="Q3140" t="str">
        <f t="shared" si="97"/>
        <v>2020_4041</v>
      </c>
      <c r="R3140" s="124">
        <v>3137</v>
      </c>
      <c r="S3140" s="39">
        <v>4041</v>
      </c>
      <c r="T3140" s="39">
        <v>4041</v>
      </c>
      <c r="U3140" s="39" t="s">
        <v>191</v>
      </c>
      <c r="V3140" s="39">
        <v>10.898199999999999</v>
      </c>
      <c r="W3140" s="39">
        <v>2020</v>
      </c>
      <c r="X3140" s="39">
        <v>1314.6</v>
      </c>
      <c r="Y3140" s="39">
        <v>4041</v>
      </c>
      <c r="Z3140" s="39">
        <v>0</v>
      </c>
      <c r="AA3140" s="39">
        <v>1</v>
      </c>
      <c r="AB3140" s="39">
        <v>120.625</v>
      </c>
    </row>
    <row r="3141" spans="1:28" ht="41.4" x14ac:dyDescent="0.3">
      <c r="A3141" t="str">
        <f t="shared" ref="A3141:A3204" si="98">CONCATENATE(H3141,"_",E3141)</f>
        <v>2016_3841</v>
      </c>
      <c r="D3141" s="109">
        <v>3138</v>
      </c>
      <c r="E3141" s="109">
        <v>3841</v>
      </c>
      <c r="F3141" s="109">
        <v>3841</v>
      </c>
      <c r="G3141" s="109" t="s">
        <v>185</v>
      </c>
      <c r="H3141" s="109">
        <v>2016</v>
      </c>
      <c r="I3141" s="109">
        <v>0</v>
      </c>
      <c r="J3141" s="109">
        <v>1</v>
      </c>
      <c r="K3141" s="109">
        <v>729.7</v>
      </c>
      <c r="L3141" s="109">
        <v>813</v>
      </c>
      <c r="Q3141" t="str">
        <f t="shared" ref="Q3141:Q3204" si="99">CONCATENATE(W3141,"_",S3141)</f>
        <v>2020_4043</v>
      </c>
      <c r="R3141" s="124">
        <v>3138</v>
      </c>
      <c r="S3141" s="39">
        <v>4043</v>
      </c>
      <c r="T3141" s="39">
        <v>4043</v>
      </c>
      <c r="U3141" s="39" t="s">
        <v>192</v>
      </c>
      <c r="V3141" s="39">
        <v>12.823700000000001</v>
      </c>
      <c r="W3141" s="39">
        <v>2020</v>
      </c>
      <c r="X3141" s="39">
        <v>681.9</v>
      </c>
      <c r="Y3141" s="39">
        <v>4043</v>
      </c>
      <c r="Z3141" s="39">
        <v>0</v>
      </c>
      <c r="AA3141" s="39">
        <v>1</v>
      </c>
      <c r="AB3141" s="39">
        <v>53.174999999999997</v>
      </c>
    </row>
    <row r="3142" spans="1:28" ht="55.2" x14ac:dyDescent="0.3">
      <c r="A3142" t="str">
        <f t="shared" si="98"/>
        <v>2016_3897</v>
      </c>
      <c r="D3142" s="109">
        <v>3139</v>
      </c>
      <c r="E3142" s="109">
        <v>3897</v>
      </c>
      <c r="F3142" s="109">
        <v>3897</v>
      </c>
      <c r="G3142" s="109" t="s">
        <v>788</v>
      </c>
      <c r="H3142" s="109">
        <v>2016</v>
      </c>
      <c r="I3142" s="109">
        <v>0</v>
      </c>
      <c r="J3142" s="109">
        <v>1</v>
      </c>
      <c r="K3142" s="109">
        <v>153.5</v>
      </c>
      <c r="L3142" s="109">
        <v>67</v>
      </c>
      <c r="Q3142" t="str">
        <f t="shared" si="99"/>
        <v>2020_4068</v>
      </c>
      <c r="R3142" s="124">
        <v>3139</v>
      </c>
      <c r="S3142" s="39">
        <v>4068</v>
      </c>
      <c r="T3142" s="39">
        <v>4068</v>
      </c>
      <c r="U3142" s="39" t="s">
        <v>945</v>
      </c>
      <c r="V3142" s="39">
        <v>8.7909000000000006</v>
      </c>
      <c r="W3142" s="39">
        <v>2020</v>
      </c>
      <c r="X3142" s="39">
        <v>326.8</v>
      </c>
      <c r="Y3142" s="39">
        <v>4068</v>
      </c>
      <c r="Z3142" s="39">
        <v>0</v>
      </c>
      <c r="AA3142" s="39">
        <v>1</v>
      </c>
      <c r="AB3142" s="39">
        <v>37.174999999999997</v>
      </c>
    </row>
    <row r="3143" spans="1:28" x14ac:dyDescent="0.3">
      <c r="A3143" t="str">
        <f t="shared" si="98"/>
        <v>2016_3906</v>
      </c>
      <c r="D3143" s="109">
        <v>3140</v>
      </c>
      <c r="E3143" s="109">
        <v>3906</v>
      </c>
      <c r="F3143" s="109">
        <v>3906</v>
      </c>
      <c r="G3143" s="109" t="s">
        <v>187</v>
      </c>
      <c r="H3143" s="109">
        <v>2016</v>
      </c>
      <c r="I3143" s="109">
        <v>0</v>
      </c>
      <c r="J3143" s="109">
        <v>1</v>
      </c>
      <c r="K3143" s="109">
        <v>452.4</v>
      </c>
      <c r="L3143" s="109">
        <v>486.3</v>
      </c>
      <c r="Q3143" t="str">
        <f t="shared" si="99"/>
        <v>2020_4086</v>
      </c>
      <c r="R3143" s="124">
        <v>3140</v>
      </c>
      <c r="S3143" s="39">
        <v>4086</v>
      </c>
      <c r="T3143" s="39">
        <v>4086</v>
      </c>
      <c r="U3143" s="39" t="s">
        <v>791</v>
      </c>
      <c r="V3143" s="39">
        <v>14.2707</v>
      </c>
      <c r="W3143" s="39">
        <v>2020</v>
      </c>
      <c r="X3143" s="39">
        <v>2455.1999999999998</v>
      </c>
      <c r="Y3143" s="39">
        <v>4086</v>
      </c>
      <c r="Z3143" s="39">
        <v>0</v>
      </c>
      <c r="AA3143" s="39">
        <v>1</v>
      </c>
      <c r="AB3143" s="39">
        <v>172.04499999999999</v>
      </c>
    </row>
    <row r="3144" spans="1:28" ht="27.6" x14ac:dyDescent="0.3">
      <c r="A3144" t="str">
        <f t="shared" si="98"/>
        <v>2016_4419</v>
      </c>
      <c r="D3144" s="109">
        <v>3141</v>
      </c>
      <c r="E3144" s="109">
        <v>4419</v>
      </c>
      <c r="F3144" s="109">
        <v>4419</v>
      </c>
      <c r="G3144" s="109" t="s">
        <v>789</v>
      </c>
      <c r="H3144" s="109">
        <v>2016</v>
      </c>
      <c r="I3144" s="109">
        <v>0</v>
      </c>
      <c r="J3144" s="109">
        <v>1</v>
      </c>
      <c r="K3144" s="109">
        <v>777.4</v>
      </c>
      <c r="L3144" s="109">
        <v>768.4</v>
      </c>
      <c r="Q3144" t="str">
        <f t="shared" si="99"/>
        <v>2020_4104</v>
      </c>
      <c r="R3144" s="124">
        <v>3141</v>
      </c>
      <c r="S3144" s="39">
        <v>4104</v>
      </c>
      <c r="T3144" s="39">
        <v>4104</v>
      </c>
      <c r="U3144" s="39" t="s">
        <v>194</v>
      </c>
      <c r="V3144" s="39">
        <v>12.546099999999999</v>
      </c>
      <c r="W3144" s="39">
        <v>2020</v>
      </c>
      <c r="X3144" s="39">
        <v>4949.3</v>
      </c>
      <c r="Y3144" s="39">
        <v>4104</v>
      </c>
      <c r="Z3144" s="39">
        <v>0</v>
      </c>
      <c r="AA3144" s="39">
        <v>1</v>
      </c>
      <c r="AB3144" s="39">
        <v>394.49</v>
      </c>
    </row>
    <row r="3145" spans="1:28" ht="41.4" x14ac:dyDescent="0.3">
      <c r="A3145" t="str">
        <f t="shared" si="98"/>
        <v>2016_3942</v>
      </c>
      <c r="D3145" s="109">
        <v>3142</v>
      </c>
      <c r="E3145" s="109">
        <v>3942</v>
      </c>
      <c r="F3145" s="109">
        <v>3942</v>
      </c>
      <c r="G3145" s="109" t="s">
        <v>188</v>
      </c>
      <c r="H3145" s="109">
        <v>2016</v>
      </c>
      <c r="I3145" s="109">
        <v>0</v>
      </c>
      <c r="J3145" s="109">
        <v>1</v>
      </c>
      <c r="K3145" s="109">
        <v>672.5</v>
      </c>
      <c r="L3145" s="109">
        <v>674.4</v>
      </c>
      <c r="Q3145" t="str">
        <f t="shared" si="99"/>
        <v>2020_4122</v>
      </c>
      <c r="R3145" s="124">
        <v>3142</v>
      </c>
      <c r="S3145" s="39">
        <v>4122</v>
      </c>
      <c r="T3145" s="39">
        <v>4122</v>
      </c>
      <c r="U3145" s="39" t="s">
        <v>195</v>
      </c>
      <c r="V3145" s="39">
        <v>11.9863</v>
      </c>
      <c r="W3145" s="39">
        <v>2020</v>
      </c>
      <c r="X3145" s="39">
        <v>523.79999999999995</v>
      </c>
      <c r="Y3145" s="39">
        <v>4122</v>
      </c>
      <c r="Z3145" s="39">
        <v>0</v>
      </c>
      <c r="AA3145" s="39">
        <v>1</v>
      </c>
      <c r="AB3145" s="39">
        <v>43.7</v>
      </c>
    </row>
    <row r="3146" spans="1:28" ht="27.6" x14ac:dyDescent="0.3">
      <c r="A3146" t="str">
        <f t="shared" si="98"/>
        <v>2016_4023</v>
      </c>
      <c r="D3146" s="109">
        <v>3143</v>
      </c>
      <c r="E3146" s="109">
        <v>4023</v>
      </c>
      <c r="F3146" s="109">
        <v>4023</v>
      </c>
      <c r="G3146" s="109" t="s">
        <v>790</v>
      </c>
      <c r="H3146" s="109">
        <v>2016</v>
      </c>
      <c r="I3146" s="109">
        <v>0</v>
      </c>
      <c r="J3146" s="109">
        <v>1</v>
      </c>
      <c r="K3146" s="109">
        <v>649</v>
      </c>
      <c r="L3146" s="109">
        <v>763</v>
      </c>
      <c r="Q3146" t="str">
        <f t="shared" si="99"/>
        <v>2020_4131</v>
      </c>
      <c r="R3146" s="124">
        <v>3143</v>
      </c>
      <c r="S3146" s="39">
        <v>4131</v>
      </c>
      <c r="T3146" s="39">
        <v>4131</v>
      </c>
      <c r="U3146" s="39" t="s">
        <v>196</v>
      </c>
      <c r="V3146" s="39">
        <v>12.311</v>
      </c>
      <c r="W3146" s="39">
        <v>2020</v>
      </c>
      <c r="X3146" s="39">
        <v>3650</v>
      </c>
      <c r="Y3146" s="39">
        <v>4131</v>
      </c>
      <c r="Z3146" s="39">
        <v>0</v>
      </c>
      <c r="AA3146" s="39">
        <v>1</v>
      </c>
      <c r="AB3146" s="39">
        <v>296.483</v>
      </c>
    </row>
    <row r="3147" spans="1:28" ht="27.6" x14ac:dyDescent="0.3">
      <c r="A3147" t="str">
        <f t="shared" si="98"/>
        <v>2016_4033</v>
      </c>
      <c r="D3147" s="109">
        <v>3144</v>
      </c>
      <c r="E3147" s="109">
        <v>4033</v>
      </c>
      <c r="F3147" s="109">
        <v>4033</v>
      </c>
      <c r="G3147" s="109" t="s">
        <v>368</v>
      </c>
      <c r="H3147" s="109">
        <v>2016</v>
      </c>
      <c r="I3147" s="109">
        <v>0</v>
      </c>
      <c r="J3147" s="109">
        <v>1</v>
      </c>
      <c r="K3147" s="109">
        <v>679.4</v>
      </c>
      <c r="L3147" s="109">
        <v>639.9</v>
      </c>
      <c r="Q3147" t="str">
        <f t="shared" si="99"/>
        <v>2020_4203</v>
      </c>
      <c r="R3147" s="124">
        <v>3144</v>
      </c>
      <c r="S3147" s="39">
        <v>4203</v>
      </c>
      <c r="T3147" s="39">
        <v>4203</v>
      </c>
      <c r="U3147" s="39" t="s">
        <v>198</v>
      </c>
      <c r="V3147" s="39">
        <v>14.0647</v>
      </c>
      <c r="W3147" s="39">
        <v>2020</v>
      </c>
      <c r="X3147" s="39">
        <v>891</v>
      </c>
      <c r="Y3147" s="39">
        <v>4203</v>
      </c>
      <c r="Z3147" s="39">
        <v>0</v>
      </c>
      <c r="AA3147" s="39">
        <v>1</v>
      </c>
      <c r="AB3147" s="39">
        <v>63.35</v>
      </c>
    </row>
    <row r="3148" spans="1:28" ht="27.6" x14ac:dyDescent="0.3">
      <c r="A3148" t="str">
        <f t="shared" si="98"/>
        <v>2016_4041</v>
      </c>
      <c r="D3148" s="109">
        <v>3145</v>
      </c>
      <c r="E3148" s="109">
        <v>4041</v>
      </c>
      <c r="F3148" s="109">
        <v>4041</v>
      </c>
      <c r="G3148" s="109" t="s">
        <v>191</v>
      </c>
      <c r="H3148" s="109">
        <v>2016</v>
      </c>
      <c r="I3148" s="109">
        <v>0</v>
      </c>
      <c r="J3148" s="109">
        <v>1</v>
      </c>
      <c r="K3148" s="109">
        <v>1363.5</v>
      </c>
      <c r="L3148" s="109">
        <v>1388.3</v>
      </c>
      <c r="Q3148" t="str">
        <f t="shared" si="99"/>
        <v>2020_4212</v>
      </c>
      <c r="R3148" s="124">
        <v>3145</v>
      </c>
      <c r="S3148" s="39">
        <v>4212</v>
      </c>
      <c r="T3148" s="39">
        <v>4212</v>
      </c>
      <c r="U3148" s="39" t="s">
        <v>199</v>
      </c>
      <c r="V3148" s="39">
        <v>9.9185999999999996</v>
      </c>
      <c r="W3148" s="39">
        <v>2020</v>
      </c>
      <c r="X3148" s="39">
        <v>324.10000000000002</v>
      </c>
      <c r="Y3148" s="39">
        <v>4212</v>
      </c>
      <c r="Z3148" s="39">
        <v>0</v>
      </c>
      <c r="AA3148" s="39">
        <v>1</v>
      </c>
      <c r="AB3148" s="39">
        <v>32.676000000000002</v>
      </c>
    </row>
    <row r="3149" spans="1:28" ht="27.6" x14ac:dyDescent="0.3">
      <c r="A3149" t="str">
        <f t="shared" si="98"/>
        <v>2016_4043</v>
      </c>
      <c r="D3149" s="109">
        <v>3146</v>
      </c>
      <c r="E3149" s="109">
        <v>4043</v>
      </c>
      <c r="F3149" s="109">
        <v>4043</v>
      </c>
      <c r="G3149" s="109" t="s">
        <v>192</v>
      </c>
      <c r="H3149" s="109">
        <v>2016</v>
      </c>
      <c r="I3149" s="109">
        <v>0</v>
      </c>
      <c r="J3149" s="109">
        <v>1</v>
      </c>
      <c r="K3149" s="109">
        <v>698.4</v>
      </c>
      <c r="L3149" s="109">
        <v>688</v>
      </c>
      <c r="Q3149" t="str">
        <f t="shared" si="99"/>
        <v>2020_4271</v>
      </c>
      <c r="R3149" s="124">
        <v>3146</v>
      </c>
      <c r="S3149" s="39">
        <v>4271</v>
      </c>
      <c r="T3149" s="39">
        <v>4271</v>
      </c>
      <c r="U3149" s="39" t="s">
        <v>201</v>
      </c>
      <c r="V3149" s="39">
        <v>13.1921</v>
      </c>
      <c r="W3149" s="39">
        <v>2020</v>
      </c>
      <c r="X3149" s="39">
        <v>1519.4</v>
      </c>
      <c r="Y3149" s="39">
        <v>4271</v>
      </c>
      <c r="Z3149" s="39">
        <v>0</v>
      </c>
      <c r="AA3149" s="39">
        <v>1</v>
      </c>
      <c r="AB3149" s="39">
        <v>115.175</v>
      </c>
    </row>
    <row r="3150" spans="1:28" x14ac:dyDescent="0.3">
      <c r="A3150" t="str">
        <f t="shared" si="98"/>
        <v>2016_4068</v>
      </c>
      <c r="D3150" s="109">
        <v>3147</v>
      </c>
      <c r="E3150" s="109">
        <v>4068</v>
      </c>
      <c r="F3150" s="109">
        <v>4068</v>
      </c>
      <c r="G3150" s="109" t="s">
        <v>945</v>
      </c>
      <c r="H3150" s="109">
        <v>2016</v>
      </c>
      <c r="I3150" s="109">
        <v>0</v>
      </c>
      <c r="J3150" s="109">
        <v>1</v>
      </c>
      <c r="K3150" s="109">
        <v>431</v>
      </c>
      <c r="L3150" s="109">
        <v>331.9</v>
      </c>
      <c r="Q3150" t="str">
        <f t="shared" si="99"/>
        <v>2020_4269</v>
      </c>
      <c r="R3150" s="124">
        <v>3147</v>
      </c>
      <c r="S3150" s="39">
        <v>4269</v>
      </c>
      <c r="T3150" s="39">
        <v>4269</v>
      </c>
      <c r="U3150" s="39" t="s">
        <v>200</v>
      </c>
      <c r="V3150" s="39">
        <v>10.7226</v>
      </c>
      <c r="W3150" s="39">
        <v>2020</v>
      </c>
      <c r="X3150" s="39">
        <v>453.3</v>
      </c>
      <c r="Y3150" s="39">
        <v>4269</v>
      </c>
      <c r="Z3150" s="39">
        <v>0</v>
      </c>
      <c r="AA3150" s="39">
        <v>1</v>
      </c>
      <c r="AB3150" s="39">
        <v>42.274999999999999</v>
      </c>
    </row>
    <row r="3151" spans="1:28" ht="27.6" x14ac:dyDescent="0.3">
      <c r="A3151" t="str">
        <f t="shared" si="98"/>
        <v>2016_4086</v>
      </c>
      <c r="D3151" s="109">
        <v>3148</v>
      </c>
      <c r="E3151" s="109">
        <v>4086</v>
      </c>
      <c r="F3151" s="109">
        <v>4086</v>
      </c>
      <c r="G3151" s="109" t="s">
        <v>791</v>
      </c>
      <c r="H3151" s="109">
        <v>2016</v>
      </c>
      <c r="I3151" s="109">
        <v>0</v>
      </c>
      <c r="J3151" s="109">
        <v>1</v>
      </c>
      <c r="K3151" s="109">
        <v>1934.5</v>
      </c>
      <c r="L3151" s="109">
        <v>2440.8000000000002</v>
      </c>
      <c r="Q3151" t="str">
        <f t="shared" si="99"/>
        <v>2020_4356</v>
      </c>
      <c r="R3151" s="124">
        <v>3148</v>
      </c>
      <c r="S3151" s="39">
        <v>4356</v>
      </c>
      <c r="T3151" s="39">
        <v>4356</v>
      </c>
      <c r="U3151" s="39" t="s">
        <v>202</v>
      </c>
      <c r="V3151" s="39">
        <v>12.1387</v>
      </c>
      <c r="W3151" s="39">
        <v>2020</v>
      </c>
      <c r="X3151" s="39">
        <v>768.5</v>
      </c>
      <c r="Y3151" s="39">
        <v>4356</v>
      </c>
      <c r="Z3151" s="39">
        <v>0</v>
      </c>
      <c r="AA3151" s="39">
        <v>1</v>
      </c>
      <c r="AB3151" s="39">
        <v>63.31</v>
      </c>
    </row>
    <row r="3152" spans="1:28" ht="41.4" x14ac:dyDescent="0.3">
      <c r="A3152" t="str">
        <f t="shared" si="98"/>
        <v>2016_4104</v>
      </c>
      <c r="D3152" s="109">
        <v>3149</v>
      </c>
      <c r="E3152" s="109">
        <v>4104</v>
      </c>
      <c r="F3152" s="109">
        <v>4104</v>
      </c>
      <c r="G3152" s="109" t="s">
        <v>194</v>
      </c>
      <c r="H3152" s="109">
        <v>2016</v>
      </c>
      <c r="I3152" s="109">
        <v>0</v>
      </c>
      <c r="J3152" s="109">
        <v>1</v>
      </c>
      <c r="K3152" s="109">
        <v>5435.2</v>
      </c>
      <c r="L3152" s="109">
        <v>4910.5</v>
      </c>
      <c r="Q3152" t="str">
        <f t="shared" si="99"/>
        <v>2020_4149</v>
      </c>
      <c r="R3152" s="124">
        <v>3149</v>
      </c>
      <c r="S3152" s="39">
        <v>4149</v>
      </c>
      <c r="T3152" s="39">
        <v>4149</v>
      </c>
      <c r="U3152" s="39" t="s">
        <v>792</v>
      </c>
      <c r="V3152" s="39">
        <v>13.9033</v>
      </c>
      <c r="W3152" s="39">
        <v>2020</v>
      </c>
      <c r="X3152" s="39">
        <v>1474.1</v>
      </c>
      <c r="Y3152" s="39">
        <v>4149</v>
      </c>
      <c r="Z3152" s="39">
        <v>0</v>
      </c>
      <c r="AA3152" s="39">
        <v>1</v>
      </c>
      <c r="AB3152" s="39">
        <v>106.02500000000001</v>
      </c>
    </row>
    <row r="3153" spans="1:28" ht="27.6" x14ac:dyDescent="0.3">
      <c r="A3153" t="str">
        <f t="shared" si="98"/>
        <v>2016_4122</v>
      </c>
      <c r="D3153" s="109">
        <v>3150</v>
      </c>
      <c r="E3153" s="109">
        <v>4122</v>
      </c>
      <c r="F3153" s="109">
        <v>4122</v>
      </c>
      <c r="G3153" s="109" t="s">
        <v>195</v>
      </c>
      <c r="H3153" s="109">
        <v>2016</v>
      </c>
      <c r="I3153" s="109">
        <v>0</v>
      </c>
      <c r="J3153" s="109">
        <v>1</v>
      </c>
      <c r="K3153" s="109">
        <v>510</v>
      </c>
      <c r="L3153" s="109">
        <v>527</v>
      </c>
      <c r="Q3153" t="str">
        <f t="shared" si="99"/>
        <v>2020_4437</v>
      </c>
      <c r="R3153" s="124">
        <v>3150</v>
      </c>
      <c r="S3153" s="39">
        <v>4437</v>
      </c>
      <c r="T3153" s="39">
        <v>4437</v>
      </c>
      <c r="U3153" s="39" t="s">
        <v>204</v>
      </c>
      <c r="V3153" s="39">
        <v>11.2081</v>
      </c>
      <c r="W3153" s="39">
        <v>2020</v>
      </c>
      <c r="X3153" s="39">
        <v>468.5</v>
      </c>
      <c r="Y3153" s="39">
        <v>4437</v>
      </c>
      <c r="Z3153" s="39">
        <v>0</v>
      </c>
      <c r="AA3153" s="39">
        <v>1</v>
      </c>
      <c r="AB3153" s="39">
        <v>41.8</v>
      </c>
    </row>
    <row r="3154" spans="1:28" ht="27.6" x14ac:dyDescent="0.3">
      <c r="A3154" t="str">
        <f t="shared" si="98"/>
        <v>2016_4131</v>
      </c>
      <c r="D3154" s="109">
        <v>3151</v>
      </c>
      <c r="E3154" s="109">
        <v>4131</v>
      </c>
      <c r="F3154" s="109">
        <v>4131</v>
      </c>
      <c r="G3154" s="109" t="s">
        <v>196</v>
      </c>
      <c r="H3154" s="109">
        <v>2016</v>
      </c>
      <c r="I3154" s="109">
        <v>0</v>
      </c>
      <c r="J3154" s="109">
        <v>1</v>
      </c>
      <c r="K3154" s="109">
        <v>3742</v>
      </c>
      <c r="L3154" s="109">
        <v>3745</v>
      </c>
      <c r="Q3154" t="str">
        <f t="shared" si="99"/>
        <v>2020_4446</v>
      </c>
      <c r="R3154" s="124">
        <v>3151</v>
      </c>
      <c r="S3154" s="39">
        <v>4446</v>
      </c>
      <c r="T3154" s="39">
        <v>4446</v>
      </c>
      <c r="U3154" s="39" t="s">
        <v>205</v>
      </c>
      <c r="V3154" s="39">
        <v>12.2265</v>
      </c>
      <c r="W3154" s="39">
        <v>2020</v>
      </c>
      <c r="X3154" s="39">
        <v>986.8</v>
      </c>
      <c r="Y3154" s="39">
        <v>4446</v>
      </c>
      <c r="Z3154" s="39">
        <v>0</v>
      </c>
      <c r="AA3154" s="39">
        <v>1</v>
      </c>
      <c r="AB3154" s="39">
        <v>80.709999999999994</v>
      </c>
    </row>
    <row r="3155" spans="1:28" x14ac:dyDescent="0.3">
      <c r="A3155" t="str">
        <f t="shared" si="98"/>
        <v>2016_4203</v>
      </c>
      <c r="D3155" s="109">
        <v>3152</v>
      </c>
      <c r="E3155" s="109">
        <v>4203</v>
      </c>
      <c r="F3155" s="109">
        <v>4203</v>
      </c>
      <c r="G3155" s="109" t="s">
        <v>198</v>
      </c>
      <c r="H3155" s="109">
        <v>2016</v>
      </c>
      <c r="I3155" s="109">
        <v>0</v>
      </c>
      <c r="J3155" s="109">
        <v>1</v>
      </c>
      <c r="K3155" s="109">
        <v>780.9</v>
      </c>
      <c r="L3155" s="109">
        <v>858.5</v>
      </c>
      <c r="Q3155" t="str">
        <f t="shared" si="99"/>
        <v>2020_4491</v>
      </c>
      <c r="R3155" s="124">
        <v>3152</v>
      </c>
      <c r="S3155" s="39">
        <v>4491</v>
      </c>
      <c r="T3155" s="39">
        <v>4491</v>
      </c>
      <c r="U3155" s="39" t="s">
        <v>206</v>
      </c>
      <c r="V3155" s="39">
        <v>10.141999999999999</v>
      </c>
      <c r="W3155" s="39">
        <v>2020</v>
      </c>
      <c r="X3155" s="39">
        <v>357</v>
      </c>
      <c r="Y3155" s="39">
        <v>4491</v>
      </c>
      <c r="Z3155" s="39">
        <v>0</v>
      </c>
      <c r="AA3155" s="39">
        <v>1</v>
      </c>
      <c r="AB3155" s="39">
        <v>35.200000000000003</v>
      </c>
    </row>
    <row r="3156" spans="1:28" ht="27.6" x14ac:dyDescent="0.3">
      <c r="A3156" t="str">
        <f t="shared" si="98"/>
        <v>2016_4212</v>
      </c>
      <c r="D3156" s="109">
        <v>3153</v>
      </c>
      <c r="E3156" s="109">
        <v>4212</v>
      </c>
      <c r="F3156" s="109">
        <v>4212</v>
      </c>
      <c r="G3156" s="109" t="s">
        <v>199</v>
      </c>
      <c r="H3156" s="109">
        <v>2016</v>
      </c>
      <c r="I3156" s="109">
        <v>0</v>
      </c>
      <c r="J3156" s="109">
        <v>1</v>
      </c>
      <c r="K3156" s="109">
        <v>343.1</v>
      </c>
      <c r="L3156" s="109">
        <v>341.1</v>
      </c>
      <c r="Q3156" t="str">
        <f t="shared" si="99"/>
        <v>2020_4505</v>
      </c>
      <c r="R3156" s="124">
        <v>3153</v>
      </c>
      <c r="S3156" s="39">
        <v>4505</v>
      </c>
      <c r="T3156" s="39">
        <v>4505</v>
      </c>
      <c r="U3156" s="39" t="s">
        <v>207</v>
      </c>
      <c r="V3156" s="39">
        <v>7.6269999999999998</v>
      </c>
      <c r="W3156" s="39">
        <v>2020</v>
      </c>
      <c r="X3156" s="39">
        <v>193</v>
      </c>
      <c r="Y3156" s="39">
        <v>4505</v>
      </c>
      <c r="Z3156" s="39">
        <v>0</v>
      </c>
      <c r="AA3156" s="39">
        <v>1</v>
      </c>
      <c r="AB3156" s="39">
        <v>25.305</v>
      </c>
    </row>
    <row r="3157" spans="1:28" ht="27.6" x14ac:dyDescent="0.3">
      <c r="A3157" t="str">
        <f t="shared" si="98"/>
        <v>2016_4271</v>
      </c>
      <c r="D3157" s="109">
        <v>3154</v>
      </c>
      <c r="E3157" s="109">
        <v>4271</v>
      </c>
      <c r="F3157" s="109">
        <v>4271</v>
      </c>
      <c r="G3157" s="109" t="s">
        <v>201</v>
      </c>
      <c r="H3157" s="109">
        <v>2016</v>
      </c>
      <c r="I3157" s="109">
        <v>0</v>
      </c>
      <c r="J3157" s="109">
        <v>1</v>
      </c>
      <c r="K3157" s="109">
        <v>1258.4000000000001</v>
      </c>
      <c r="L3157" s="109">
        <v>1477.3</v>
      </c>
      <c r="Q3157" t="str">
        <f t="shared" si="99"/>
        <v>2020_4509</v>
      </c>
      <c r="R3157" s="124">
        <v>3154</v>
      </c>
      <c r="S3157" s="39">
        <v>4509</v>
      </c>
      <c r="T3157" s="39">
        <v>4509</v>
      </c>
      <c r="U3157" s="39" t="s">
        <v>208</v>
      </c>
      <c r="V3157" s="39">
        <v>9.6069999999999993</v>
      </c>
      <c r="W3157" s="39">
        <v>2020</v>
      </c>
      <c r="X3157" s="39">
        <v>110</v>
      </c>
      <c r="Y3157" s="39">
        <v>4509</v>
      </c>
      <c r="Z3157" s="39">
        <v>0</v>
      </c>
      <c r="AA3157" s="39">
        <v>1</v>
      </c>
      <c r="AB3157" s="39">
        <v>11.45</v>
      </c>
    </row>
    <row r="3158" spans="1:28" ht="27.6" x14ac:dyDescent="0.3">
      <c r="A3158" t="str">
        <f t="shared" si="98"/>
        <v>2016_4269</v>
      </c>
      <c r="D3158" s="109">
        <v>3155</v>
      </c>
      <c r="E3158" s="109">
        <v>4269</v>
      </c>
      <c r="F3158" s="109">
        <v>4269</v>
      </c>
      <c r="G3158" s="109" t="s">
        <v>200</v>
      </c>
      <c r="H3158" s="109">
        <v>2016</v>
      </c>
      <c r="I3158" s="109">
        <v>0</v>
      </c>
      <c r="J3158" s="109">
        <v>1</v>
      </c>
      <c r="K3158" s="109">
        <v>552.9</v>
      </c>
      <c r="L3158" s="109">
        <v>486.3</v>
      </c>
      <c r="Q3158" t="str">
        <f t="shared" si="99"/>
        <v>2020_4518</v>
      </c>
      <c r="R3158" s="124">
        <v>3155</v>
      </c>
      <c r="S3158" s="39">
        <v>4518</v>
      </c>
      <c r="T3158" s="39">
        <v>4518</v>
      </c>
      <c r="U3158" s="39" t="s">
        <v>209</v>
      </c>
      <c r="V3158" s="39">
        <v>8.3088999999999995</v>
      </c>
      <c r="W3158" s="39">
        <v>2020</v>
      </c>
      <c r="X3158" s="39">
        <v>175.4</v>
      </c>
      <c r="Y3158" s="39">
        <v>4518</v>
      </c>
      <c r="Z3158" s="39">
        <v>0</v>
      </c>
      <c r="AA3158" s="39">
        <v>1</v>
      </c>
      <c r="AB3158" s="39">
        <v>21.11</v>
      </c>
    </row>
    <row r="3159" spans="1:28" ht="27.6" x14ac:dyDescent="0.3">
      <c r="A3159" t="str">
        <f t="shared" si="98"/>
        <v>2016_4356</v>
      </c>
      <c r="D3159" s="109">
        <v>3156</v>
      </c>
      <c r="E3159" s="109">
        <v>4356</v>
      </c>
      <c r="F3159" s="109">
        <v>4356</v>
      </c>
      <c r="G3159" s="109" t="s">
        <v>202</v>
      </c>
      <c r="H3159" s="109">
        <v>2016</v>
      </c>
      <c r="I3159" s="109">
        <v>0</v>
      </c>
      <c r="J3159" s="109">
        <v>1</v>
      </c>
      <c r="K3159" s="109">
        <v>842.1</v>
      </c>
      <c r="L3159" s="109">
        <v>769.1</v>
      </c>
      <c r="Q3159" t="str">
        <f t="shared" si="99"/>
        <v>2020_4527</v>
      </c>
      <c r="R3159" s="124">
        <v>3156</v>
      </c>
      <c r="S3159" s="39">
        <v>4527</v>
      </c>
      <c r="T3159" s="39">
        <v>4527</v>
      </c>
      <c r="U3159" s="39" t="s">
        <v>210</v>
      </c>
      <c r="V3159" s="39">
        <v>11.3446</v>
      </c>
      <c r="W3159" s="39">
        <v>2020</v>
      </c>
      <c r="X3159" s="39">
        <v>605.79999999999995</v>
      </c>
      <c r="Y3159" s="39">
        <v>4527</v>
      </c>
      <c r="Z3159" s="39">
        <v>0</v>
      </c>
      <c r="AA3159" s="39">
        <v>1</v>
      </c>
      <c r="AB3159" s="39">
        <v>53.4</v>
      </c>
    </row>
    <row r="3160" spans="1:28" ht="27.6" x14ac:dyDescent="0.3">
      <c r="A3160" t="str">
        <f t="shared" si="98"/>
        <v>2016_4149</v>
      </c>
      <c r="D3160" s="109">
        <v>3157</v>
      </c>
      <c r="E3160" s="109">
        <v>4149</v>
      </c>
      <c r="F3160" s="109">
        <v>4149</v>
      </c>
      <c r="G3160" s="109" t="s">
        <v>792</v>
      </c>
      <c r="H3160" s="109">
        <v>2016</v>
      </c>
      <c r="I3160" s="109">
        <v>0</v>
      </c>
      <c r="J3160" s="109">
        <v>1</v>
      </c>
      <c r="K3160" s="109">
        <v>1412</v>
      </c>
      <c r="L3160" s="109">
        <v>1394</v>
      </c>
      <c r="Q3160" t="str">
        <f t="shared" si="99"/>
        <v>2020_4536</v>
      </c>
      <c r="R3160" s="124">
        <v>3157</v>
      </c>
      <c r="S3160" s="39">
        <v>4536</v>
      </c>
      <c r="T3160" s="39">
        <v>4536</v>
      </c>
      <c r="U3160" s="39" t="s">
        <v>211</v>
      </c>
      <c r="V3160" s="39">
        <v>13.1716</v>
      </c>
      <c r="W3160" s="39">
        <v>2020</v>
      </c>
      <c r="X3160" s="39">
        <v>1935.7</v>
      </c>
      <c r="Y3160" s="39">
        <v>4536</v>
      </c>
      <c r="Z3160" s="39">
        <v>0</v>
      </c>
      <c r="AA3160" s="39">
        <v>1</v>
      </c>
      <c r="AB3160" s="39">
        <v>146.96</v>
      </c>
    </row>
    <row r="3161" spans="1:28" ht="27.6" x14ac:dyDescent="0.3">
      <c r="A3161" t="str">
        <f t="shared" si="98"/>
        <v>2016_4437</v>
      </c>
      <c r="D3161" s="109">
        <v>3158</v>
      </c>
      <c r="E3161" s="109">
        <v>4437</v>
      </c>
      <c r="F3161" s="109">
        <v>4437</v>
      </c>
      <c r="G3161" s="109" t="s">
        <v>204</v>
      </c>
      <c r="H3161" s="109">
        <v>2016</v>
      </c>
      <c r="I3161" s="109">
        <v>0</v>
      </c>
      <c r="J3161" s="109">
        <v>1</v>
      </c>
      <c r="K3161" s="109">
        <v>526.20000000000005</v>
      </c>
      <c r="L3161" s="109">
        <v>499.2</v>
      </c>
      <c r="Q3161" t="str">
        <f t="shared" si="99"/>
        <v>2020_4554</v>
      </c>
      <c r="R3161" s="124">
        <v>3158</v>
      </c>
      <c r="S3161" s="39">
        <v>4554</v>
      </c>
      <c r="T3161" s="39">
        <v>4554</v>
      </c>
      <c r="U3161" s="39" t="s">
        <v>212</v>
      </c>
      <c r="V3161" s="39">
        <v>13.7601</v>
      </c>
      <c r="W3161" s="39">
        <v>2020</v>
      </c>
      <c r="X3161" s="39">
        <v>1357.3</v>
      </c>
      <c r="Y3161" s="39">
        <v>4554</v>
      </c>
      <c r="Z3161" s="39">
        <v>0</v>
      </c>
      <c r="AA3161" s="39">
        <v>1</v>
      </c>
      <c r="AB3161" s="39">
        <v>98.64</v>
      </c>
    </row>
    <row r="3162" spans="1:28" x14ac:dyDescent="0.3">
      <c r="A3162" t="str">
        <f t="shared" si="98"/>
        <v>2016_4446</v>
      </c>
      <c r="D3162" s="109">
        <v>3159</v>
      </c>
      <c r="E3162" s="109">
        <v>4446</v>
      </c>
      <c r="F3162" s="109">
        <v>4446</v>
      </c>
      <c r="G3162" s="109" t="s">
        <v>205</v>
      </c>
      <c r="H3162" s="109">
        <v>2016</v>
      </c>
      <c r="I3162" s="109">
        <v>0</v>
      </c>
      <c r="J3162" s="109">
        <v>1</v>
      </c>
      <c r="K3162" s="109">
        <v>1025.7</v>
      </c>
      <c r="L3162" s="109">
        <v>1063.0999999999999</v>
      </c>
      <c r="Q3162" t="str">
        <f t="shared" si="99"/>
        <v>2020_4572</v>
      </c>
      <c r="R3162" s="124">
        <v>3159</v>
      </c>
      <c r="S3162" s="39">
        <v>4572</v>
      </c>
      <c r="T3162" s="39">
        <v>4572</v>
      </c>
      <c r="U3162" s="39" t="s">
        <v>213</v>
      </c>
      <c r="V3162" s="39">
        <v>8.6255000000000006</v>
      </c>
      <c r="W3162" s="39">
        <v>2020</v>
      </c>
      <c r="X3162" s="39">
        <v>275.5</v>
      </c>
      <c r="Y3162" s="39">
        <v>4572</v>
      </c>
      <c r="Z3162" s="39">
        <v>0</v>
      </c>
      <c r="AA3162" s="39">
        <v>1</v>
      </c>
      <c r="AB3162" s="39">
        <v>31.94</v>
      </c>
    </row>
    <row r="3163" spans="1:28" ht="27.6" x14ac:dyDescent="0.3">
      <c r="A3163" t="str">
        <f t="shared" si="98"/>
        <v>2016_4491</v>
      </c>
      <c r="D3163" s="109">
        <v>3160</v>
      </c>
      <c r="E3163" s="109">
        <v>4491</v>
      </c>
      <c r="F3163" s="109">
        <v>4491</v>
      </c>
      <c r="G3163" s="109" t="s">
        <v>206</v>
      </c>
      <c r="H3163" s="109">
        <v>2016</v>
      </c>
      <c r="I3163" s="109">
        <v>0</v>
      </c>
      <c r="J3163" s="109">
        <v>1</v>
      </c>
      <c r="K3163" s="109">
        <v>330.4</v>
      </c>
      <c r="L3163" s="109">
        <v>349.2</v>
      </c>
      <c r="Q3163" t="str">
        <f t="shared" si="99"/>
        <v>2020_4581</v>
      </c>
      <c r="R3163" s="124">
        <v>3160</v>
      </c>
      <c r="S3163" s="39">
        <v>4581</v>
      </c>
      <c r="T3163" s="39">
        <v>4581</v>
      </c>
      <c r="U3163" s="39" t="s">
        <v>214</v>
      </c>
      <c r="V3163" s="39">
        <v>12.4072</v>
      </c>
      <c r="W3163" s="39">
        <v>2020</v>
      </c>
      <c r="X3163" s="39">
        <v>4672</v>
      </c>
      <c r="Y3163" s="39">
        <v>4581</v>
      </c>
      <c r="Z3163" s="39">
        <v>0</v>
      </c>
      <c r="AA3163" s="39">
        <v>1</v>
      </c>
      <c r="AB3163" s="39">
        <v>376.55700000000002</v>
      </c>
    </row>
    <row r="3164" spans="1:28" ht="41.4" x14ac:dyDescent="0.3">
      <c r="A3164" t="str">
        <f t="shared" si="98"/>
        <v>2016_4505</v>
      </c>
      <c r="D3164" s="109">
        <v>3161</v>
      </c>
      <c r="E3164" s="109">
        <v>4505</v>
      </c>
      <c r="F3164" s="109">
        <v>4505</v>
      </c>
      <c r="G3164" s="109" t="s">
        <v>207</v>
      </c>
      <c r="H3164" s="109">
        <v>2016</v>
      </c>
      <c r="I3164" s="109">
        <v>0</v>
      </c>
      <c r="J3164" s="109">
        <v>1</v>
      </c>
      <c r="K3164" s="109">
        <v>258.3</v>
      </c>
      <c r="L3164" s="109">
        <v>220.5</v>
      </c>
      <c r="Q3164" t="str">
        <f t="shared" si="99"/>
        <v>2020_4599</v>
      </c>
      <c r="R3164" s="124">
        <v>3161</v>
      </c>
      <c r="S3164" s="39">
        <v>4599</v>
      </c>
      <c r="T3164" s="39">
        <v>4599</v>
      </c>
      <c r="U3164" s="39" t="s">
        <v>215</v>
      </c>
      <c r="V3164" s="39">
        <v>12.3529</v>
      </c>
      <c r="W3164" s="39">
        <v>2020</v>
      </c>
      <c r="X3164" s="39">
        <v>550</v>
      </c>
      <c r="Y3164" s="39">
        <v>4599</v>
      </c>
      <c r="Z3164" s="39">
        <v>0</v>
      </c>
      <c r="AA3164" s="39">
        <v>1</v>
      </c>
      <c r="AB3164" s="39">
        <v>44.524000000000001</v>
      </c>
    </row>
    <row r="3165" spans="1:28" x14ac:dyDescent="0.3">
      <c r="A3165" t="str">
        <f t="shared" si="98"/>
        <v>2016_4509</v>
      </c>
      <c r="D3165" s="109">
        <v>3162</v>
      </c>
      <c r="E3165" s="109">
        <v>4509</v>
      </c>
      <c r="F3165" s="109">
        <v>4509</v>
      </c>
      <c r="G3165" s="109" t="s">
        <v>208</v>
      </c>
      <c r="H3165" s="109">
        <v>2016</v>
      </c>
      <c r="I3165" s="109">
        <v>0</v>
      </c>
      <c r="J3165" s="109">
        <v>1</v>
      </c>
      <c r="K3165" s="109">
        <v>213.4</v>
      </c>
      <c r="L3165" s="109">
        <v>120.3</v>
      </c>
      <c r="Q3165" t="str">
        <f t="shared" si="99"/>
        <v>2020_4617</v>
      </c>
      <c r="R3165" s="124">
        <v>3162</v>
      </c>
      <c r="S3165" s="39">
        <v>4617</v>
      </c>
      <c r="T3165" s="39">
        <v>4617</v>
      </c>
      <c r="U3165" s="39" t="s">
        <v>216</v>
      </c>
      <c r="V3165" s="39">
        <v>13.9094</v>
      </c>
      <c r="W3165" s="39">
        <v>2020</v>
      </c>
      <c r="X3165" s="39">
        <v>1506.6</v>
      </c>
      <c r="Y3165" s="39">
        <v>4617</v>
      </c>
      <c r="Z3165" s="39">
        <v>0</v>
      </c>
      <c r="AA3165" s="39">
        <v>1</v>
      </c>
      <c r="AB3165" s="39">
        <v>108.315</v>
      </c>
    </row>
    <row r="3166" spans="1:28" ht="41.4" x14ac:dyDescent="0.3">
      <c r="A3166" t="str">
        <f t="shared" si="98"/>
        <v>2016_4518</v>
      </c>
      <c r="D3166" s="109">
        <v>3163</v>
      </c>
      <c r="E3166" s="109">
        <v>4518</v>
      </c>
      <c r="F3166" s="109">
        <v>4518</v>
      </c>
      <c r="G3166" s="109" t="s">
        <v>209</v>
      </c>
      <c r="H3166" s="109">
        <v>2016</v>
      </c>
      <c r="I3166" s="109">
        <v>0</v>
      </c>
      <c r="J3166" s="109">
        <v>1</v>
      </c>
      <c r="K3166" s="109">
        <v>222.5</v>
      </c>
      <c r="L3166" s="109">
        <v>199.2</v>
      </c>
      <c r="Q3166" t="str">
        <f t="shared" si="99"/>
        <v>2020_4662</v>
      </c>
      <c r="R3166" s="124">
        <v>3163</v>
      </c>
      <c r="S3166" s="39">
        <v>4662</v>
      </c>
      <c r="T3166" s="39">
        <v>4662</v>
      </c>
      <c r="U3166" s="39" t="s">
        <v>218</v>
      </c>
      <c r="V3166" s="39">
        <v>11.067399999999999</v>
      </c>
      <c r="W3166" s="39">
        <v>2020</v>
      </c>
      <c r="X3166" s="39">
        <v>931.1</v>
      </c>
      <c r="Y3166" s="39">
        <v>4662</v>
      </c>
      <c r="Z3166" s="39">
        <v>0</v>
      </c>
      <c r="AA3166" s="39">
        <v>1</v>
      </c>
      <c r="AB3166" s="39">
        <v>84.13</v>
      </c>
    </row>
    <row r="3167" spans="1:28" ht="27.6" x14ac:dyDescent="0.3">
      <c r="A3167" t="str">
        <f t="shared" si="98"/>
        <v>2016_4527</v>
      </c>
      <c r="D3167" s="109">
        <v>3164</v>
      </c>
      <c r="E3167" s="109">
        <v>4527</v>
      </c>
      <c r="F3167" s="109">
        <v>4527</v>
      </c>
      <c r="G3167" s="109" t="s">
        <v>210</v>
      </c>
      <c r="H3167" s="109">
        <v>2016</v>
      </c>
      <c r="I3167" s="109">
        <v>0</v>
      </c>
      <c r="J3167" s="109">
        <v>1</v>
      </c>
      <c r="K3167" s="109">
        <v>632.79999999999995</v>
      </c>
      <c r="L3167" s="109">
        <v>639</v>
      </c>
      <c r="Q3167" t="str">
        <f t="shared" si="99"/>
        <v>2020_4689</v>
      </c>
      <c r="R3167" s="124">
        <v>3164</v>
      </c>
      <c r="S3167" s="39">
        <v>4689</v>
      </c>
      <c r="T3167" s="39">
        <v>4689</v>
      </c>
      <c r="U3167" s="39" t="s">
        <v>219</v>
      </c>
      <c r="V3167" s="39">
        <v>12.088699999999999</v>
      </c>
      <c r="W3167" s="39">
        <v>2020</v>
      </c>
      <c r="X3167" s="39">
        <v>529</v>
      </c>
      <c r="Y3167" s="39">
        <v>4689</v>
      </c>
      <c r="Z3167" s="39">
        <v>0</v>
      </c>
      <c r="AA3167" s="39">
        <v>1</v>
      </c>
      <c r="AB3167" s="39">
        <v>43.76</v>
      </c>
    </row>
    <row r="3168" spans="1:28" ht="27.6" x14ac:dyDescent="0.3">
      <c r="A3168" t="str">
        <f t="shared" si="98"/>
        <v>2016_4536</v>
      </c>
      <c r="D3168" s="109">
        <v>3165</v>
      </c>
      <c r="E3168" s="109">
        <v>4536</v>
      </c>
      <c r="F3168" s="109">
        <v>4536</v>
      </c>
      <c r="G3168" s="109" t="s">
        <v>211</v>
      </c>
      <c r="H3168" s="109">
        <v>2016</v>
      </c>
      <c r="I3168" s="109">
        <v>0</v>
      </c>
      <c r="J3168" s="109">
        <v>1</v>
      </c>
      <c r="K3168" s="109">
        <v>1970.2</v>
      </c>
      <c r="L3168" s="109">
        <v>2032.3</v>
      </c>
      <c r="Q3168" t="str">
        <f t="shared" si="99"/>
        <v>2020_4644</v>
      </c>
      <c r="R3168" s="124">
        <v>3165</v>
      </c>
      <c r="S3168" s="39">
        <v>4644</v>
      </c>
      <c r="T3168" s="39">
        <v>4644</v>
      </c>
      <c r="U3168" s="39" t="s">
        <v>217</v>
      </c>
      <c r="V3168" s="39">
        <v>10.929500000000001</v>
      </c>
      <c r="W3168" s="39">
        <v>2020</v>
      </c>
      <c r="X3168" s="39">
        <v>492.1</v>
      </c>
      <c r="Y3168" s="39">
        <v>4644</v>
      </c>
      <c r="Z3168" s="39">
        <v>0</v>
      </c>
      <c r="AA3168" s="39">
        <v>1</v>
      </c>
      <c r="AB3168" s="39">
        <v>45.024999999999999</v>
      </c>
    </row>
    <row r="3169" spans="1:28" x14ac:dyDescent="0.3">
      <c r="A3169" t="str">
        <f t="shared" si="98"/>
        <v>2016_4554</v>
      </c>
      <c r="D3169" s="109">
        <v>3166</v>
      </c>
      <c r="E3169" s="109">
        <v>4554</v>
      </c>
      <c r="F3169" s="109">
        <v>4554</v>
      </c>
      <c r="G3169" s="109" t="s">
        <v>212</v>
      </c>
      <c r="H3169" s="109">
        <v>2016</v>
      </c>
      <c r="I3169" s="109">
        <v>0</v>
      </c>
      <c r="J3169" s="109">
        <v>1</v>
      </c>
      <c r="K3169" s="109">
        <v>1124.2</v>
      </c>
      <c r="L3169" s="109">
        <v>1321.1</v>
      </c>
      <c r="Q3169" t="str">
        <f t="shared" si="99"/>
        <v>2020_4725</v>
      </c>
      <c r="R3169" s="124">
        <v>3166</v>
      </c>
      <c r="S3169" s="39">
        <v>4725</v>
      </c>
      <c r="T3169" s="39">
        <v>4725</v>
      </c>
      <c r="U3169" s="39" t="s">
        <v>220</v>
      </c>
      <c r="V3169" s="39">
        <v>13.2613</v>
      </c>
      <c r="W3169" s="39">
        <v>2020</v>
      </c>
      <c r="X3169" s="39">
        <v>2852.5</v>
      </c>
      <c r="Y3169" s="39">
        <v>4725</v>
      </c>
      <c r="Z3169" s="39">
        <v>0</v>
      </c>
      <c r="AA3169" s="39">
        <v>1</v>
      </c>
      <c r="AB3169" s="39">
        <v>215.1</v>
      </c>
    </row>
    <row r="3170" spans="1:28" ht="27.6" x14ac:dyDescent="0.3">
      <c r="A3170" t="str">
        <f t="shared" si="98"/>
        <v>2016_4572</v>
      </c>
      <c r="D3170" s="109">
        <v>3167</v>
      </c>
      <c r="E3170" s="109">
        <v>4572</v>
      </c>
      <c r="F3170" s="109">
        <v>4572</v>
      </c>
      <c r="G3170" s="109" t="s">
        <v>213</v>
      </c>
      <c r="H3170" s="109">
        <v>2016</v>
      </c>
      <c r="I3170" s="109">
        <v>0</v>
      </c>
      <c r="J3170" s="109">
        <v>1</v>
      </c>
      <c r="K3170" s="109">
        <v>264.39999999999998</v>
      </c>
      <c r="L3170" s="109">
        <v>320.5</v>
      </c>
      <c r="Q3170" t="str">
        <f t="shared" si="99"/>
        <v>2020_2673</v>
      </c>
      <c r="R3170" s="124">
        <v>3167</v>
      </c>
      <c r="S3170" s="39">
        <v>2673</v>
      </c>
      <c r="T3170" s="39">
        <v>2673</v>
      </c>
      <c r="U3170" s="39" t="s">
        <v>141</v>
      </c>
      <c r="V3170" s="39">
        <v>10.8581</v>
      </c>
      <c r="W3170" s="39">
        <v>2020</v>
      </c>
      <c r="X3170" s="39">
        <v>611.79999999999995</v>
      </c>
      <c r="Y3170" s="39">
        <v>2673</v>
      </c>
      <c r="Z3170" s="39">
        <v>0</v>
      </c>
      <c r="AA3170" s="39">
        <v>1</v>
      </c>
      <c r="AB3170" s="39">
        <v>56.344999999999999</v>
      </c>
    </row>
    <row r="3171" spans="1:28" ht="27.6" x14ac:dyDescent="0.3">
      <c r="A3171" t="str">
        <f t="shared" si="98"/>
        <v>2016_4581</v>
      </c>
      <c r="D3171" s="109">
        <v>3168</v>
      </c>
      <c r="E3171" s="109">
        <v>4581</v>
      </c>
      <c r="F3171" s="109">
        <v>4581</v>
      </c>
      <c r="G3171" s="109" t="s">
        <v>214</v>
      </c>
      <c r="H3171" s="109">
        <v>2016</v>
      </c>
      <c r="I3171" s="109">
        <v>0</v>
      </c>
      <c r="J3171" s="109">
        <v>1</v>
      </c>
      <c r="K3171" s="109">
        <v>5084.2</v>
      </c>
      <c r="L3171" s="109">
        <v>4959.3</v>
      </c>
      <c r="Q3171" t="str">
        <f t="shared" si="99"/>
        <v>2020_153</v>
      </c>
      <c r="R3171" s="124">
        <v>3168</v>
      </c>
      <c r="S3171" s="39">
        <v>153</v>
      </c>
      <c r="T3171" s="39">
        <v>153</v>
      </c>
      <c r="U3171" s="39" t="s">
        <v>41</v>
      </c>
      <c r="V3171" s="39">
        <v>11.182600000000001</v>
      </c>
      <c r="W3171" s="39">
        <v>2020</v>
      </c>
      <c r="X3171" s="39">
        <v>539</v>
      </c>
      <c r="Y3171" s="39">
        <v>153</v>
      </c>
      <c r="Z3171" s="39">
        <v>0</v>
      </c>
      <c r="AA3171" s="39">
        <v>1</v>
      </c>
      <c r="AB3171" s="39">
        <v>48.2</v>
      </c>
    </row>
    <row r="3172" spans="1:28" ht="27.6" x14ac:dyDescent="0.3">
      <c r="A3172" t="str">
        <f t="shared" si="98"/>
        <v>2016_4599</v>
      </c>
      <c r="D3172" s="109">
        <v>3169</v>
      </c>
      <c r="E3172" s="109">
        <v>4599</v>
      </c>
      <c r="F3172" s="109">
        <v>4599</v>
      </c>
      <c r="G3172" s="109" t="s">
        <v>215</v>
      </c>
      <c r="H3172" s="109">
        <v>2016</v>
      </c>
      <c r="I3172" s="109">
        <v>0</v>
      </c>
      <c r="J3172" s="109">
        <v>1</v>
      </c>
      <c r="K3172" s="109">
        <v>623.29999999999995</v>
      </c>
      <c r="L3172" s="109">
        <v>585.1</v>
      </c>
      <c r="Q3172" t="str">
        <f t="shared" si="99"/>
        <v>2020_3691</v>
      </c>
      <c r="R3172" s="124">
        <v>3169</v>
      </c>
      <c r="S3172" s="39">
        <v>3691</v>
      </c>
      <c r="T3172" s="39">
        <v>3691</v>
      </c>
      <c r="U3172" s="39" t="s">
        <v>180</v>
      </c>
      <c r="V3172" s="39">
        <v>10.2073</v>
      </c>
      <c r="W3172" s="39">
        <v>2020</v>
      </c>
      <c r="X3172" s="39">
        <v>615.5</v>
      </c>
      <c r="Y3172" s="39">
        <v>3691</v>
      </c>
      <c r="Z3172" s="39">
        <v>0</v>
      </c>
      <c r="AA3172" s="39">
        <v>1</v>
      </c>
      <c r="AB3172" s="39">
        <v>60.3</v>
      </c>
    </row>
    <row r="3173" spans="1:28" ht="41.4" x14ac:dyDescent="0.3">
      <c r="A3173" t="str">
        <f t="shared" si="98"/>
        <v>2016_4617</v>
      </c>
      <c r="D3173" s="109">
        <v>3170</v>
      </c>
      <c r="E3173" s="109">
        <v>4617</v>
      </c>
      <c r="F3173" s="109">
        <v>4617</v>
      </c>
      <c r="G3173" s="109" t="s">
        <v>216</v>
      </c>
      <c r="H3173" s="109">
        <v>2016</v>
      </c>
      <c r="I3173" s="109">
        <v>0</v>
      </c>
      <c r="J3173" s="109">
        <v>1</v>
      </c>
      <c r="K3173" s="109">
        <v>1548.1</v>
      </c>
      <c r="L3173" s="109">
        <v>1550.3</v>
      </c>
      <c r="Q3173" t="str">
        <f t="shared" si="99"/>
        <v>2020_4774</v>
      </c>
      <c r="R3173" s="124">
        <v>3170</v>
      </c>
      <c r="S3173" s="39">
        <v>4774</v>
      </c>
      <c r="T3173" s="39">
        <v>4774</v>
      </c>
      <c r="U3173" s="39" t="s">
        <v>817</v>
      </c>
      <c r="V3173" s="39">
        <v>11.5236</v>
      </c>
      <c r="W3173" s="39">
        <v>2020</v>
      </c>
      <c r="X3173" s="39">
        <v>1066.8</v>
      </c>
      <c r="Y3173" s="39">
        <v>4774</v>
      </c>
      <c r="Z3173" s="39">
        <v>0</v>
      </c>
      <c r="AA3173" s="39">
        <v>1</v>
      </c>
      <c r="AB3173" s="39">
        <v>92.575000000000003</v>
      </c>
    </row>
    <row r="3174" spans="1:28" ht="27.6" x14ac:dyDescent="0.3">
      <c r="A3174" t="str">
        <f t="shared" si="98"/>
        <v>2016_4662</v>
      </c>
      <c r="D3174" s="109">
        <v>3171</v>
      </c>
      <c r="E3174" s="109">
        <v>4662</v>
      </c>
      <c r="F3174" s="109">
        <v>4662</v>
      </c>
      <c r="G3174" s="109" t="s">
        <v>218</v>
      </c>
      <c r="H3174" s="109">
        <v>2016</v>
      </c>
      <c r="I3174" s="109">
        <v>0</v>
      </c>
      <c r="J3174" s="109">
        <v>1</v>
      </c>
      <c r="K3174" s="109">
        <v>962.8</v>
      </c>
      <c r="L3174" s="109">
        <v>985.9</v>
      </c>
      <c r="Q3174" t="str">
        <f t="shared" si="99"/>
        <v>2020_873</v>
      </c>
      <c r="R3174" s="124">
        <v>3171</v>
      </c>
      <c r="S3174" s="39">
        <v>873</v>
      </c>
      <c r="T3174" s="39">
        <v>873</v>
      </c>
      <c r="U3174" s="39" t="s">
        <v>67</v>
      </c>
      <c r="V3174" s="39">
        <v>11.880699999999999</v>
      </c>
      <c r="W3174" s="39">
        <v>2020</v>
      </c>
      <c r="X3174" s="39">
        <v>448.2</v>
      </c>
      <c r="Y3174" s="39">
        <v>873</v>
      </c>
      <c r="Z3174" s="39">
        <v>0</v>
      </c>
      <c r="AA3174" s="39">
        <v>1</v>
      </c>
      <c r="AB3174" s="39">
        <v>37.725000000000001</v>
      </c>
    </row>
    <row r="3175" spans="1:28" ht="27.6" x14ac:dyDescent="0.3">
      <c r="A3175" t="str">
        <f t="shared" si="98"/>
        <v>2016_4689</v>
      </c>
      <c r="D3175" s="109">
        <v>3172</v>
      </c>
      <c r="E3175" s="109">
        <v>4689</v>
      </c>
      <c r="F3175" s="109">
        <v>4689</v>
      </c>
      <c r="G3175" s="109" t="s">
        <v>219</v>
      </c>
      <c r="H3175" s="109">
        <v>2016</v>
      </c>
      <c r="I3175" s="109">
        <v>0</v>
      </c>
      <c r="J3175" s="109">
        <v>1</v>
      </c>
      <c r="K3175" s="109">
        <v>492.3</v>
      </c>
      <c r="L3175" s="109">
        <v>519.4</v>
      </c>
      <c r="Q3175" t="str">
        <f t="shared" si="99"/>
        <v>2020_4778</v>
      </c>
      <c r="R3175" s="124">
        <v>3172</v>
      </c>
      <c r="S3175" s="39">
        <v>4778</v>
      </c>
      <c r="T3175" s="39">
        <v>4778</v>
      </c>
      <c r="U3175" s="39" t="s">
        <v>227</v>
      </c>
      <c r="V3175" s="39">
        <v>9.7821999999999996</v>
      </c>
      <c r="W3175" s="39">
        <v>2020</v>
      </c>
      <c r="X3175" s="39">
        <v>292</v>
      </c>
      <c r="Y3175" s="39">
        <v>4778</v>
      </c>
      <c r="Z3175" s="39">
        <v>0</v>
      </c>
      <c r="AA3175" s="39">
        <v>1</v>
      </c>
      <c r="AB3175" s="39">
        <v>29.85</v>
      </c>
    </row>
    <row r="3176" spans="1:28" ht="27.6" x14ac:dyDescent="0.3">
      <c r="A3176" t="str">
        <f t="shared" si="98"/>
        <v>2016_4644</v>
      </c>
      <c r="D3176" s="109">
        <v>3173</v>
      </c>
      <c r="E3176" s="109">
        <v>4644</v>
      </c>
      <c r="F3176" s="109">
        <v>4644</v>
      </c>
      <c r="G3176" s="109" t="s">
        <v>217</v>
      </c>
      <c r="H3176" s="109">
        <v>2016</v>
      </c>
      <c r="I3176" s="109">
        <v>0</v>
      </c>
      <c r="J3176" s="109">
        <v>1</v>
      </c>
      <c r="K3176" s="109">
        <v>470.8</v>
      </c>
      <c r="L3176" s="109">
        <v>487.6</v>
      </c>
      <c r="Q3176" t="str">
        <f t="shared" si="99"/>
        <v>2020_4777</v>
      </c>
      <c r="R3176" s="124">
        <v>3173</v>
      </c>
      <c r="S3176" s="39">
        <v>4777</v>
      </c>
      <c r="T3176" s="39">
        <v>4777</v>
      </c>
      <c r="U3176" s="39" t="s">
        <v>226</v>
      </c>
      <c r="V3176" s="39">
        <v>13.1334</v>
      </c>
      <c r="W3176" s="39">
        <v>2020</v>
      </c>
      <c r="X3176" s="39">
        <v>558</v>
      </c>
      <c r="Y3176" s="39">
        <v>4777</v>
      </c>
      <c r="Z3176" s="39">
        <v>0</v>
      </c>
      <c r="AA3176" s="39">
        <v>1</v>
      </c>
      <c r="AB3176" s="39">
        <v>42.487000000000002</v>
      </c>
    </row>
    <row r="3177" spans="1:28" ht="41.4" x14ac:dyDescent="0.3">
      <c r="A3177" t="str">
        <f t="shared" si="98"/>
        <v>2016_4725</v>
      </c>
      <c r="D3177" s="109">
        <v>3174</v>
      </c>
      <c r="E3177" s="109">
        <v>4725</v>
      </c>
      <c r="F3177" s="109">
        <v>4725</v>
      </c>
      <c r="G3177" s="109" t="s">
        <v>220</v>
      </c>
      <c r="H3177" s="109">
        <v>2016</v>
      </c>
      <c r="I3177" s="109">
        <v>0</v>
      </c>
      <c r="J3177" s="109">
        <v>1</v>
      </c>
      <c r="K3177" s="109">
        <v>2965.2</v>
      </c>
      <c r="L3177" s="109">
        <v>2828.1</v>
      </c>
      <c r="Q3177" t="str">
        <f t="shared" si="99"/>
        <v>2020_4776</v>
      </c>
      <c r="R3177" s="124">
        <v>3174</v>
      </c>
      <c r="S3177" s="39">
        <v>4776</v>
      </c>
      <c r="T3177" s="39">
        <v>4776</v>
      </c>
      <c r="U3177" s="39" t="s">
        <v>225</v>
      </c>
      <c r="V3177" s="39">
        <v>13.0045</v>
      </c>
      <c r="W3177" s="39">
        <v>2020</v>
      </c>
      <c r="X3177" s="39">
        <v>573.5</v>
      </c>
      <c r="Y3177" s="39">
        <v>4776</v>
      </c>
      <c r="Z3177" s="39">
        <v>0</v>
      </c>
      <c r="AA3177" s="39">
        <v>1</v>
      </c>
      <c r="AB3177" s="39">
        <v>44.1</v>
      </c>
    </row>
    <row r="3178" spans="1:28" ht="27.6" x14ac:dyDescent="0.3">
      <c r="A3178" t="str">
        <f t="shared" si="98"/>
        <v>2016_2673</v>
      </c>
      <c r="D3178" s="109">
        <v>3175</v>
      </c>
      <c r="E3178" s="109">
        <v>2673</v>
      </c>
      <c r="F3178" s="109">
        <v>2673</v>
      </c>
      <c r="G3178" s="109" t="s">
        <v>141</v>
      </c>
      <c r="H3178" s="109">
        <v>2016</v>
      </c>
      <c r="I3178" s="109">
        <v>0</v>
      </c>
      <c r="J3178" s="109">
        <v>1</v>
      </c>
      <c r="K3178" s="109">
        <v>663.5</v>
      </c>
      <c r="L3178" s="109">
        <v>646.9</v>
      </c>
      <c r="Q3178" t="str">
        <f t="shared" si="99"/>
        <v>2020_4779</v>
      </c>
      <c r="R3178" s="124">
        <v>3175</v>
      </c>
      <c r="S3178" s="39">
        <v>4779</v>
      </c>
      <c r="T3178" s="39">
        <v>4779</v>
      </c>
      <c r="U3178" s="39" t="s">
        <v>228</v>
      </c>
      <c r="V3178" s="39">
        <v>14.4917</v>
      </c>
      <c r="W3178" s="39">
        <v>2020</v>
      </c>
      <c r="X3178" s="39">
        <v>1830.3</v>
      </c>
      <c r="Y3178" s="39">
        <v>4779</v>
      </c>
      <c r="Z3178" s="39">
        <v>0</v>
      </c>
      <c r="AA3178" s="39">
        <v>1</v>
      </c>
      <c r="AB3178" s="39">
        <v>126.3</v>
      </c>
    </row>
    <row r="3179" spans="1:28" ht="27.6" x14ac:dyDescent="0.3">
      <c r="A3179" t="str">
        <f t="shared" si="98"/>
        <v>2016_153</v>
      </c>
      <c r="D3179" s="109">
        <v>3176</v>
      </c>
      <c r="E3179" s="109">
        <v>153</v>
      </c>
      <c r="F3179" s="109">
        <v>153</v>
      </c>
      <c r="G3179" s="109" t="s">
        <v>41</v>
      </c>
      <c r="H3179" s="109">
        <v>2016</v>
      </c>
      <c r="I3179" s="109">
        <v>0</v>
      </c>
      <c r="J3179" s="109">
        <v>1</v>
      </c>
      <c r="K3179" s="109">
        <v>592</v>
      </c>
      <c r="L3179" s="109">
        <v>603</v>
      </c>
      <c r="Q3179" t="str">
        <f t="shared" si="99"/>
        <v>2020_4784</v>
      </c>
      <c r="R3179" s="124">
        <v>3176</v>
      </c>
      <c r="S3179" s="39">
        <v>4784</v>
      </c>
      <c r="T3179" s="39">
        <v>4784</v>
      </c>
      <c r="U3179" s="39" t="s">
        <v>229</v>
      </c>
      <c r="V3179" s="39">
        <v>14.024699999999999</v>
      </c>
      <c r="W3179" s="39">
        <v>2020</v>
      </c>
      <c r="X3179" s="39">
        <v>3128.1</v>
      </c>
      <c r="Y3179" s="39">
        <v>4784</v>
      </c>
      <c r="Z3179" s="39">
        <v>0</v>
      </c>
      <c r="AA3179" s="39">
        <v>1</v>
      </c>
      <c r="AB3179" s="39">
        <v>223.042</v>
      </c>
    </row>
    <row r="3180" spans="1:28" ht="27.6" x14ac:dyDescent="0.3">
      <c r="A3180" t="str">
        <f t="shared" si="98"/>
        <v>2016_3691</v>
      </c>
      <c r="D3180" s="109">
        <v>3177</v>
      </c>
      <c r="E3180" s="109">
        <v>3691</v>
      </c>
      <c r="F3180" s="109">
        <v>3691</v>
      </c>
      <c r="G3180" s="109" t="s">
        <v>180</v>
      </c>
      <c r="H3180" s="109">
        <v>2016</v>
      </c>
      <c r="I3180" s="109">
        <v>0</v>
      </c>
      <c r="J3180" s="109">
        <v>1</v>
      </c>
      <c r="K3180" s="109">
        <v>823.5</v>
      </c>
      <c r="L3180" s="109">
        <v>702.2</v>
      </c>
      <c r="Q3180" t="str">
        <f t="shared" si="99"/>
        <v>2020_4785</v>
      </c>
      <c r="R3180" s="124">
        <v>3177</v>
      </c>
      <c r="S3180" s="39">
        <v>4785</v>
      </c>
      <c r="T3180" s="39">
        <v>4785</v>
      </c>
      <c r="U3180" s="39" t="s">
        <v>793</v>
      </c>
      <c r="V3180" s="39">
        <v>10.75</v>
      </c>
      <c r="W3180" s="39">
        <v>2020</v>
      </c>
      <c r="X3180" s="39">
        <v>447.2</v>
      </c>
      <c r="Y3180" s="39">
        <v>4785</v>
      </c>
      <c r="Z3180" s="39">
        <v>0</v>
      </c>
      <c r="AA3180" s="39">
        <v>1</v>
      </c>
      <c r="AB3180" s="39">
        <v>41.6</v>
      </c>
    </row>
    <row r="3181" spans="1:28" ht="27.6" x14ac:dyDescent="0.3">
      <c r="A3181" t="str">
        <f t="shared" si="98"/>
        <v>2016_4774</v>
      </c>
      <c r="D3181" s="109">
        <v>3178</v>
      </c>
      <c r="E3181" s="109">
        <v>4774</v>
      </c>
      <c r="F3181" s="109">
        <v>4774</v>
      </c>
      <c r="G3181" s="109" t="s">
        <v>817</v>
      </c>
      <c r="H3181" s="109">
        <v>2016</v>
      </c>
      <c r="I3181" s="109">
        <v>0</v>
      </c>
      <c r="J3181" s="109">
        <v>2</v>
      </c>
      <c r="K3181" s="109">
        <v>1129.9000000000001</v>
      </c>
      <c r="L3181" s="109">
        <v>1081.8</v>
      </c>
      <c r="Q3181" t="str">
        <f t="shared" si="99"/>
        <v>2020_333</v>
      </c>
      <c r="R3181" s="124">
        <v>3178</v>
      </c>
      <c r="S3181" s="39">
        <v>333</v>
      </c>
      <c r="T3181" s="39">
        <v>333</v>
      </c>
      <c r="U3181" s="39" t="s">
        <v>357</v>
      </c>
      <c r="V3181" s="39">
        <v>10.183999999999999</v>
      </c>
      <c r="W3181" s="39">
        <v>2020</v>
      </c>
      <c r="X3181" s="39">
        <v>332</v>
      </c>
      <c r="Y3181" s="39">
        <v>333</v>
      </c>
      <c r="Z3181" s="39">
        <v>0</v>
      </c>
      <c r="AA3181" s="39">
        <v>1</v>
      </c>
      <c r="AB3181" s="39">
        <v>32.6</v>
      </c>
    </row>
    <row r="3182" spans="1:28" ht="27.6" x14ac:dyDescent="0.3">
      <c r="A3182" t="str">
        <f t="shared" si="98"/>
        <v>2016_873</v>
      </c>
      <c r="D3182" s="109">
        <v>3179</v>
      </c>
      <c r="E3182" s="109">
        <v>873</v>
      </c>
      <c r="F3182" s="109">
        <v>873</v>
      </c>
      <c r="G3182" s="109" t="s">
        <v>67</v>
      </c>
      <c r="H3182" s="109">
        <v>2016</v>
      </c>
      <c r="I3182" s="109">
        <v>0</v>
      </c>
      <c r="J3182" s="109">
        <v>1</v>
      </c>
      <c r="K3182" s="109">
        <v>476.5</v>
      </c>
      <c r="L3182" s="109">
        <v>480</v>
      </c>
      <c r="Q3182" t="str">
        <f t="shared" si="99"/>
        <v>2020_4773</v>
      </c>
      <c r="R3182" s="124">
        <v>3179</v>
      </c>
      <c r="S3182" s="39">
        <v>4773</v>
      </c>
      <c r="T3182" s="39">
        <v>4773</v>
      </c>
      <c r="U3182" s="39" t="s">
        <v>222</v>
      </c>
      <c r="V3182" s="39">
        <v>12.668200000000001</v>
      </c>
      <c r="W3182" s="39">
        <v>2020</v>
      </c>
      <c r="X3182" s="39">
        <v>851.3</v>
      </c>
      <c r="Y3182" s="39">
        <v>4773</v>
      </c>
      <c r="Z3182" s="39">
        <v>0</v>
      </c>
      <c r="AA3182" s="39">
        <v>1</v>
      </c>
      <c r="AB3182" s="39">
        <v>67.2</v>
      </c>
    </row>
    <row r="3183" spans="1:28" ht="41.4" x14ac:dyDescent="0.3">
      <c r="A3183" t="str">
        <f t="shared" si="98"/>
        <v>2016_4778</v>
      </c>
      <c r="D3183" s="109">
        <v>3180</v>
      </c>
      <c r="E3183" s="109">
        <v>4778</v>
      </c>
      <c r="F3183" s="109">
        <v>4778</v>
      </c>
      <c r="G3183" s="109" t="s">
        <v>227</v>
      </c>
      <c r="H3183" s="109">
        <v>2016</v>
      </c>
      <c r="I3183" s="109">
        <v>0</v>
      </c>
      <c r="J3183" s="109">
        <v>1</v>
      </c>
      <c r="K3183" s="109">
        <v>261.60000000000002</v>
      </c>
      <c r="L3183" s="109">
        <v>270</v>
      </c>
      <c r="Q3183" t="str">
        <f t="shared" si="99"/>
        <v>2020_4788</v>
      </c>
      <c r="R3183" s="124">
        <v>3180</v>
      </c>
      <c r="S3183" s="39">
        <v>4788</v>
      </c>
      <c r="T3183" s="39">
        <v>4788</v>
      </c>
      <c r="U3183" s="39" t="s">
        <v>232</v>
      </c>
      <c r="V3183" s="39">
        <v>11.6287</v>
      </c>
      <c r="W3183" s="39">
        <v>2020</v>
      </c>
      <c r="X3183" s="39">
        <v>499.8</v>
      </c>
      <c r="Y3183" s="39">
        <v>4788</v>
      </c>
      <c r="Z3183" s="39">
        <v>0</v>
      </c>
      <c r="AA3183" s="39">
        <v>1</v>
      </c>
      <c r="AB3183" s="39">
        <v>42.98</v>
      </c>
    </row>
    <row r="3184" spans="1:28" x14ac:dyDescent="0.3">
      <c r="A3184" t="str">
        <f t="shared" si="98"/>
        <v>2016_4777</v>
      </c>
      <c r="D3184" s="109">
        <v>3181</v>
      </c>
      <c r="E3184" s="109">
        <v>4777</v>
      </c>
      <c r="F3184" s="109">
        <v>4777</v>
      </c>
      <c r="G3184" s="109" t="s">
        <v>226</v>
      </c>
      <c r="H3184" s="109">
        <v>2016</v>
      </c>
      <c r="I3184" s="109">
        <v>0</v>
      </c>
      <c r="J3184" s="109">
        <v>1</v>
      </c>
      <c r="K3184" s="109">
        <v>641.20000000000005</v>
      </c>
      <c r="L3184" s="109">
        <v>591</v>
      </c>
      <c r="Q3184" t="str">
        <f t="shared" si="99"/>
        <v>2020_4797</v>
      </c>
      <c r="R3184" s="124">
        <v>3181</v>
      </c>
      <c r="S3184" s="39">
        <v>4797</v>
      </c>
      <c r="T3184" s="39">
        <v>4797</v>
      </c>
      <c r="U3184" s="39" t="s">
        <v>233</v>
      </c>
      <c r="V3184" s="39">
        <v>15.111800000000001</v>
      </c>
      <c r="W3184" s="39">
        <v>2020</v>
      </c>
      <c r="X3184" s="39">
        <v>3184.5</v>
      </c>
      <c r="Y3184" s="39">
        <v>4797</v>
      </c>
      <c r="Z3184" s="39">
        <v>0</v>
      </c>
      <c r="AA3184" s="39">
        <v>1</v>
      </c>
      <c r="AB3184" s="39">
        <v>210.72900000000001</v>
      </c>
    </row>
    <row r="3185" spans="1:28" ht="82.8" x14ac:dyDescent="0.3">
      <c r="A3185" t="str">
        <f t="shared" si="98"/>
        <v>2016_4776</v>
      </c>
      <c r="D3185" s="109">
        <v>3182</v>
      </c>
      <c r="E3185" s="109">
        <v>4776</v>
      </c>
      <c r="F3185" s="109">
        <v>4776</v>
      </c>
      <c r="G3185" s="109" t="s">
        <v>225</v>
      </c>
      <c r="H3185" s="109">
        <v>2016</v>
      </c>
      <c r="I3185" s="109">
        <v>0</v>
      </c>
      <c r="J3185" s="109">
        <v>1</v>
      </c>
      <c r="K3185" s="109">
        <v>509.5</v>
      </c>
      <c r="L3185" s="109">
        <v>557.1</v>
      </c>
      <c r="Q3185" t="str">
        <f t="shared" si="99"/>
        <v>2020_4860</v>
      </c>
      <c r="R3185" s="124">
        <v>3182</v>
      </c>
      <c r="S3185" s="39">
        <v>4860</v>
      </c>
      <c r="T3185" s="39">
        <v>4860</v>
      </c>
      <c r="U3185" s="39" t="s">
        <v>981</v>
      </c>
      <c r="V3185" s="39">
        <v>11.885300000000001</v>
      </c>
      <c r="W3185" s="39">
        <v>2020</v>
      </c>
      <c r="X3185" s="39">
        <v>975.4</v>
      </c>
      <c r="Y3185" s="39">
        <v>4860</v>
      </c>
      <c r="Z3185" s="39">
        <v>0</v>
      </c>
      <c r="AA3185" s="39">
        <v>1</v>
      </c>
      <c r="AB3185" s="39">
        <v>82.067999999999998</v>
      </c>
    </row>
    <row r="3186" spans="1:28" x14ac:dyDescent="0.3">
      <c r="A3186" t="str">
        <f t="shared" si="98"/>
        <v>2016_4779</v>
      </c>
      <c r="D3186" s="109">
        <v>3183</v>
      </c>
      <c r="E3186" s="109">
        <v>4779</v>
      </c>
      <c r="F3186" s="109">
        <v>4779</v>
      </c>
      <c r="G3186" s="109" t="s">
        <v>228</v>
      </c>
      <c r="H3186" s="109">
        <v>2016</v>
      </c>
      <c r="I3186" s="109">
        <v>0</v>
      </c>
      <c r="J3186" s="109">
        <v>1</v>
      </c>
      <c r="K3186" s="109">
        <v>1565.3</v>
      </c>
      <c r="L3186" s="109">
        <v>1586.9</v>
      </c>
      <c r="Q3186" t="str">
        <f t="shared" si="99"/>
        <v>2020_4869</v>
      </c>
      <c r="R3186" s="124">
        <v>3183</v>
      </c>
      <c r="S3186" s="39">
        <v>4869</v>
      </c>
      <c r="T3186" s="39">
        <v>4869</v>
      </c>
      <c r="U3186" s="39" t="s">
        <v>235</v>
      </c>
      <c r="V3186" s="39">
        <v>12.7605</v>
      </c>
      <c r="W3186" s="39">
        <v>2020</v>
      </c>
      <c r="X3186" s="39">
        <v>1209.7</v>
      </c>
      <c r="Y3186" s="39">
        <v>4869</v>
      </c>
      <c r="Z3186" s="39">
        <v>0</v>
      </c>
      <c r="AA3186" s="39">
        <v>1</v>
      </c>
      <c r="AB3186" s="39">
        <v>94.8</v>
      </c>
    </row>
    <row r="3187" spans="1:28" x14ac:dyDescent="0.3">
      <c r="A3187" t="str">
        <f t="shared" si="98"/>
        <v>2016_4784</v>
      </c>
      <c r="D3187" s="109">
        <v>3184</v>
      </c>
      <c r="E3187" s="109">
        <v>4784</v>
      </c>
      <c r="F3187" s="109">
        <v>4784</v>
      </c>
      <c r="G3187" s="109" t="s">
        <v>229</v>
      </c>
      <c r="H3187" s="109">
        <v>2016</v>
      </c>
      <c r="I3187" s="109">
        <v>0</v>
      </c>
      <c r="J3187" s="109">
        <v>1</v>
      </c>
      <c r="K3187" s="109">
        <v>3062.1</v>
      </c>
      <c r="L3187" s="109">
        <v>3144.3</v>
      </c>
      <c r="Q3187" t="str">
        <f t="shared" si="99"/>
        <v>2020_4878</v>
      </c>
      <c r="R3187" s="124">
        <v>3184</v>
      </c>
      <c r="S3187" s="39">
        <v>4878</v>
      </c>
      <c r="T3187" s="39">
        <v>4878</v>
      </c>
      <c r="U3187" s="39" t="s">
        <v>236</v>
      </c>
      <c r="V3187" s="39">
        <v>13.518800000000001</v>
      </c>
      <c r="W3187" s="39">
        <v>2020</v>
      </c>
      <c r="X3187" s="39">
        <v>719.2</v>
      </c>
      <c r="Y3187" s="39">
        <v>4878</v>
      </c>
      <c r="Z3187" s="39">
        <v>0</v>
      </c>
      <c r="AA3187" s="39">
        <v>1</v>
      </c>
      <c r="AB3187" s="39">
        <v>53.2</v>
      </c>
    </row>
    <row r="3188" spans="1:28" x14ac:dyDescent="0.3">
      <c r="A3188" t="str">
        <f t="shared" si="98"/>
        <v>2016_4785</v>
      </c>
      <c r="D3188" s="109">
        <v>3185</v>
      </c>
      <c r="E3188" s="109">
        <v>4785</v>
      </c>
      <c r="F3188" s="109">
        <v>4785</v>
      </c>
      <c r="G3188" s="109" t="s">
        <v>793</v>
      </c>
      <c r="H3188" s="109">
        <v>2016</v>
      </c>
      <c r="I3188" s="109">
        <v>0</v>
      </c>
      <c r="J3188" s="109">
        <v>1</v>
      </c>
      <c r="K3188" s="109">
        <v>441.3</v>
      </c>
      <c r="L3188" s="109">
        <v>436.5</v>
      </c>
      <c r="Q3188" t="str">
        <f t="shared" si="99"/>
        <v>2020_4890</v>
      </c>
      <c r="R3188" s="124">
        <v>3185</v>
      </c>
      <c r="S3188" s="39">
        <v>4890</v>
      </c>
      <c r="T3188" s="39">
        <v>4890</v>
      </c>
      <c r="U3188" s="39" t="s">
        <v>237</v>
      </c>
      <c r="V3188" s="39">
        <v>13.606299999999999</v>
      </c>
      <c r="W3188" s="39">
        <v>2020</v>
      </c>
      <c r="X3188" s="39">
        <v>1095.0999999999999</v>
      </c>
      <c r="Y3188" s="39">
        <v>4890</v>
      </c>
      <c r="Z3188" s="39">
        <v>0</v>
      </c>
      <c r="AA3188" s="39">
        <v>1</v>
      </c>
      <c r="AB3188" s="39">
        <v>80.484999999999999</v>
      </c>
    </row>
    <row r="3189" spans="1:28" x14ac:dyDescent="0.3">
      <c r="A3189" t="str">
        <f t="shared" si="98"/>
        <v>2016_333</v>
      </c>
      <c r="D3189" s="109">
        <v>3186</v>
      </c>
      <c r="E3189" s="109">
        <v>333</v>
      </c>
      <c r="F3189" s="109">
        <v>333</v>
      </c>
      <c r="G3189" s="109" t="s">
        <v>357</v>
      </c>
      <c r="H3189" s="109">
        <v>2016</v>
      </c>
      <c r="I3189" s="109">
        <v>0</v>
      </c>
      <c r="J3189" s="109">
        <v>1</v>
      </c>
      <c r="K3189" s="109">
        <v>421.1</v>
      </c>
      <c r="L3189" s="109">
        <v>359</v>
      </c>
      <c r="Q3189" t="str">
        <f t="shared" si="99"/>
        <v>2020_4905</v>
      </c>
      <c r="R3189" s="124">
        <v>3186</v>
      </c>
      <c r="S3189" s="39">
        <v>4905</v>
      </c>
      <c r="T3189" s="39">
        <v>4905</v>
      </c>
      <c r="U3189" s="39" t="s">
        <v>794</v>
      </c>
      <c r="V3189" s="39">
        <v>6.1863999999999999</v>
      </c>
      <c r="W3189" s="39">
        <v>2020</v>
      </c>
      <c r="X3189" s="39">
        <v>73</v>
      </c>
      <c r="Y3189" s="39">
        <v>4905</v>
      </c>
      <c r="Z3189" s="39">
        <v>0</v>
      </c>
      <c r="AA3189" s="39">
        <v>1</v>
      </c>
      <c r="AB3189" s="39">
        <v>11.8</v>
      </c>
    </row>
    <row r="3190" spans="1:28" ht="41.4" x14ac:dyDescent="0.3">
      <c r="A3190" t="str">
        <f t="shared" si="98"/>
        <v>2016_4773</v>
      </c>
      <c r="D3190" s="109">
        <v>3187</v>
      </c>
      <c r="E3190" s="109">
        <v>4773</v>
      </c>
      <c r="F3190" s="109">
        <v>4773</v>
      </c>
      <c r="G3190" s="109" t="s">
        <v>222</v>
      </c>
      <c r="H3190" s="109">
        <v>2016</v>
      </c>
      <c r="I3190" s="109">
        <v>0</v>
      </c>
      <c r="J3190" s="109">
        <v>1</v>
      </c>
      <c r="K3190" s="109">
        <v>524.70000000000005</v>
      </c>
      <c r="L3190" s="109">
        <v>839</v>
      </c>
      <c r="Q3190" t="str">
        <f t="shared" si="99"/>
        <v>2020_4978</v>
      </c>
      <c r="R3190" s="124">
        <v>3187</v>
      </c>
      <c r="S3190" s="39">
        <v>4978</v>
      </c>
      <c r="T3190" s="39">
        <v>4978</v>
      </c>
      <c r="U3190" s="39" t="s">
        <v>238</v>
      </c>
      <c r="V3190" s="39">
        <v>9.1479999999999997</v>
      </c>
      <c r="W3190" s="39">
        <v>2020</v>
      </c>
      <c r="X3190" s="39">
        <v>153</v>
      </c>
      <c r="Y3190" s="39">
        <v>4978</v>
      </c>
      <c r="Z3190" s="39">
        <v>0</v>
      </c>
      <c r="AA3190" s="39">
        <v>1</v>
      </c>
      <c r="AB3190" s="39">
        <v>16.725000000000001</v>
      </c>
    </row>
    <row r="3191" spans="1:28" x14ac:dyDescent="0.3">
      <c r="A3191" t="str">
        <f t="shared" si="98"/>
        <v>2016_4788</v>
      </c>
      <c r="D3191" s="109">
        <v>3188</v>
      </c>
      <c r="E3191" s="109">
        <v>4788</v>
      </c>
      <c r="F3191" s="109">
        <v>4788</v>
      </c>
      <c r="G3191" s="109" t="s">
        <v>232</v>
      </c>
      <c r="H3191" s="109">
        <v>2016</v>
      </c>
      <c r="I3191" s="109">
        <v>0</v>
      </c>
      <c r="J3191" s="109">
        <v>1</v>
      </c>
      <c r="K3191" s="109">
        <v>500</v>
      </c>
      <c r="L3191" s="109">
        <v>500</v>
      </c>
      <c r="Q3191" t="str">
        <f t="shared" si="99"/>
        <v>2020_4995</v>
      </c>
      <c r="R3191" s="124">
        <v>3188</v>
      </c>
      <c r="S3191" s="39">
        <v>4995</v>
      </c>
      <c r="T3191" s="39">
        <v>4995</v>
      </c>
      <c r="U3191" s="39" t="s">
        <v>239</v>
      </c>
      <c r="V3191" s="39">
        <v>13.5909</v>
      </c>
      <c r="W3191" s="39">
        <v>2020</v>
      </c>
      <c r="X3191" s="39">
        <v>928.5</v>
      </c>
      <c r="Y3191" s="39">
        <v>4995</v>
      </c>
      <c r="Z3191" s="39">
        <v>0</v>
      </c>
      <c r="AA3191" s="39">
        <v>1</v>
      </c>
      <c r="AB3191" s="39">
        <v>68.317999999999998</v>
      </c>
    </row>
    <row r="3192" spans="1:28" ht="27.6" x14ac:dyDescent="0.3">
      <c r="A3192" t="str">
        <f t="shared" si="98"/>
        <v>2016_4797</v>
      </c>
      <c r="D3192" s="109">
        <v>3189</v>
      </c>
      <c r="E3192" s="109">
        <v>4797</v>
      </c>
      <c r="F3192" s="109">
        <v>4797</v>
      </c>
      <c r="G3192" s="109" t="s">
        <v>233</v>
      </c>
      <c r="H3192" s="109">
        <v>2016</v>
      </c>
      <c r="I3192" s="109">
        <v>0</v>
      </c>
      <c r="J3192" s="109">
        <v>1</v>
      </c>
      <c r="K3192" s="109">
        <v>2714.5</v>
      </c>
      <c r="L3192" s="109">
        <v>2769.7</v>
      </c>
      <c r="Q3192" t="str">
        <f t="shared" si="99"/>
        <v>2020_5013</v>
      </c>
      <c r="R3192" s="124">
        <v>3189</v>
      </c>
      <c r="S3192" s="39">
        <v>5013</v>
      </c>
      <c r="T3192" s="39">
        <v>5013</v>
      </c>
      <c r="U3192" s="39" t="s">
        <v>240</v>
      </c>
      <c r="V3192" s="39">
        <v>12.685</v>
      </c>
      <c r="W3192" s="39">
        <v>2020</v>
      </c>
      <c r="X3192" s="39">
        <v>2082.4</v>
      </c>
      <c r="Y3192" s="39">
        <v>5013</v>
      </c>
      <c r="Z3192" s="39">
        <v>0</v>
      </c>
      <c r="AA3192" s="39">
        <v>1</v>
      </c>
      <c r="AB3192" s="39">
        <v>164.16200000000001</v>
      </c>
    </row>
    <row r="3193" spans="1:28" x14ac:dyDescent="0.3">
      <c r="A3193" t="str">
        <f t="shared" si="98"/>
        <v>2016_4860</v>
      </c>
      <c r="D3193" s="109">
        <v>3190</v>
      </c>
      <c r="E3193" s="109">
        <v>4860</v>
      </c>
      <c r="F3193" s="109">
        <v>4860</v>
      </c>
      <c r="G3193" s="109" t="s">
        <v>981</v>
      </c>
      <c r="H3193" s="109">
        <v>2016</v>
      </c>
      <c r="I3193" s="109">
        <v>0</v>
      </c>
      <c r="J3193" s="109">
        <v>2</v>
      </c>
      <c r="K3193" s="109">
        <v>976.5</v>
      </c>
      <c r="L3193" s="109">
        <v>951.3</v>
      </c>
      <c r="Q3193" t="str">
        <f t="shared" si="99"/>
        <v>2020_5049</v>
      </c>
      <c r="R3193" s="124">
        <v>3190</v>
      </c>
      <c r="S3193" s="39">
        <v>5049</v>
      </c>
      <c r="T3193" s="39">
        <v>5049</v>
      </c>
      <c r="U3193" s="39" t="s">
        <v>241</v>
      </c>
      <c r="V3193" s="39">
        <v>14.779299999999999</v>
      </c>
      <c r="W3193" s="39">
        <v>2020</v>
      </c>
      <c r="X3193" s="39">
        <v>4285.6000000000004</v>
      </c>
      <c r="Y3193" s="39">
        <v>5049</v>
      </c>
      <c r="Z3193" s="39">
        <v>0</v>
      </c>
      <c r="AA3193" s="39">
        <v>1</v>
      </c>
      <c r="AB3193" s="39">
        <v>289.97399999999999</v>
      </c>
    </row>
    <row r="3194" spans="1:28" x14ac:dyDescent="0.3">
      <c r="A3194" t="str">
        <f t="shared" si="98"/>
        <v>2016_4869</v>
      </c>
      <c r="D3194" s="109">
        <v>3191</v>
      </c>
      <c r="E3194" s="109">
        <v>4869</v>
      </c>
      <c r="F3194" s="109">
        <v>4869</v>
      </c>
      <c r="G3194" s="109" t="s">
        <v>235</v>
      </c>
      <c r="H3194" s="109">
        <v>2016</v>
      </c>
      <c r="I3194" s="109">
        <v>0</v>
      </c>
      <c r="J3194" s="109">
        <v>1</v>
      </c>
      <c r="K3194" s="109">
        <v>1282.2</v>
      </c>
      <c r="L3194" s="109">
        <v>1220.5999999999999</v>
      </c>
      <c r="Q3194" t="str">
        <f t="shared" si="99"/>
        <v>2020_5319</v>
      </c>
      <c r="R3194" s="124">
        <v>3191</v>
      </c>
      <c r="S3194" s="39">
        <v>5319</v>
      </c>
      <c r="T3194" s="39">
        <v>5160</v>
      </c>
      <c r="U3194" s="39" t="s">
        <v>18</v>
      </c>
      <c r="V3194" s="39">
        <v>12.637600000000001</v>
      </c>
      <c r="W3194" s="39">
        <v>2020</v>
      </c>
      <c r="X3194" s="39">
        <v>1064.4000000000001</v>
      </c>
      <c r="Y3194" s="39">
        <v>5319</v>
      </c>
      <c r="Z3194" s="39">
        <v>0</v>
      </c>
      <c r="AA3194" s="39">
        <v>1</v>
      </c>
      <c r="AB3194" s="39">
        <v>84.224999999999994</v>
      </c>
    </row>
    <row r="3195" spans="1:28" ht="27.6" x14ac:dyDescent="0.3">
      <c r="A3195" t="str">
        <f t="shared" si="98"/>
        <v>2016_4878</v>
      </c>
      <c r="D3195" s="109">
        <v>3192</v>
      </c>
      <c r="E3195" s="109">
        <v>4878</v>
      </c>
      <c r="F3195" s="109">
        <v>4878</v>
      </c>
      <c r="G3195" s="109" t="s">
        <v>236</v>
      </c>
      <c r="H3195" s="109">
        <v>2016</v>
      </c>
      <c r="I3195" s="109">
        <v>0</v>
      </c>
      <c r="J3195" s="109">
        <v>1</v>
      </c>
      <c r="K3195" s="109">
        <v>630.5</v>
      </c>
      <c r="L3195" s="109">
        <v>710.4</v>
      </c>
      <c r="Q3195" t="str">
        <f t="shared" si="99"/>
        <v>2020_5121</v>
      </c>
      <c r="R3195" s="124">
        <v>3192</v>
      </c>
      <c r="S3195" s="39">
        <v>5121</v>
      </c>
      <c r="T3195" s="39">
        <v>5121</v>
      </c>
      <c r="U3195" s="39" t="s">
        <v>242</v>
      </c>
      <c r="V3195" s="39">
        <v>12.579499999999999</v>
      </c>
      <c r="W3195" s="39">
        <v>2020</v>
      </c>
      <c r="X3195" s="39">
        <v>684.7</v>
      </c>
      <c r="Y3195" s="39">
        <v>5121</v>
      </c>
      <c r="Z3195" s="39">
        <v>0</v>
      </c>
      <c r="AA3195" s="39">
        <v>1</v>
      </c>
      <c r="AB3195" s="39">
        <v>54.43</v>
      </c>
    </row>
    <row r="3196" spans="1:28" ht="27.6" x14ac:dyDescent="0.3">
      <c r="A3196" t="str">
        <f t="shared" si="98"/>
        <v>2016_4890</v>
      </c>
      <c r="D3196" s="109">
        <v>3193</v>
      </c>
      <c r="E3196" s="109">
        <v>4890</v>
      </c>
      <c r="F3196" s="109">
        <v>4890</v>
      </c>
      <c r="G3196" s="109" t="s">
        <v>237</v>
      </c>
      <c r="H3196" s="109">
        <v>2016</v>
      </c>
      <c r="I3196" s="109">
        <v>0</v>
      </c>
      <c r="J3196" s="109">
        <v>1</v>
      </c>
      <c r="K3196" s="109">
        <v>973.9</v>
      </c>
      <c r="L3196" s="109">
        <v>974.9</v>
      </c>
      <c r="Q3196" t="str">
        <f t="shared" si="99"/>
        <v>2020_5139</v>
      </c>
      <c r="R3196" s="124">
        <v>3193</v>
      </c>
      <c r="S3196" s="39">
        <v>5139</v>
      </c>
      <c r="T3196" s="39">
        <v>5139</v>
      </c>
      <c r="U3196" s="39" t="s">
        <v>243</v>
      </c>
      <c r="V3196" s="39">
        <v>13.558299999999999</v>
      </c>
      <c r="W3196" s="39">
        <v>2020</v>
      </c>
      <c r="X3196" s="39">
        <v>221</v>
      </c>
      <c r="Y3196" s="39">
        <v>5139</v>
      </c>
      <c r="Z3196" s="39">
        <v>0</v>
      </c>
      <c r="AA3196" s="39">
        <v>1</v>
      </c>
      <c r="AB3196" s="39">
        <v>16.3</v>
      </c>
    </row>
    <row r="3197" spans="1:28" x14ac:dyDescent="0.3">
      <c r="A3197" t="str">
        <f t="shared" si="98"/>
        <v>2016_4905</v>
      </c>
      <c r="D3197" s="109">
        <v>3194</v>
      </c>
      <c r="E3197" s="109">
        <v>4905</v>
      </c>
      <c r="F3197" s="109">
        <v>4905</v>
      </c>
      <c r="G3197" s="109" t="s">
        <v>794</v>
      </c>
      <c r="H3197" s="109">
        <v>2016</v>
      </c>
      <c r="I3197" s="109">
        <v>0</v>
      </c>
      <c r="J3197" s="109">
        <v>1</v>
      </c>
      <c r="K3197" s="109">
        <v>218</v>
      </c>
      <c r="L3197" s="109">
        <v>62</v>
      </c>
      <c r="Q3197" t="str">
        <f t="shared" si="99"/>
        <v>2020_5163</v>
      </c>
      <c r="R3197" s="124">
        <v>3194</v>
      </c>
      <c r="S3197" s="39">
        <v>5163</v>
      </c>
      <c r="T3197" s="39">
        <v>5163</v>
      </c>
      <c r="U3197" s="39" t="s">
        <v>244</v>
      </c>
      <c r="V3197" s="39">
        <v>12.7803</v>
      </c>
      <c r="W3197" s="39">
        <v>2020</v>
      </c>
      <c r="X3197" s="39">
        <v>686.3</v>
      </c>
      <c r="Y3197" s="39">
        <v>5163</v>
      </c>
      <c r="Z3197" s="39">
        <v>0</v>
      </c>
      <c r="AA3197" s="39">
        <v>1</v>
      </c>
      <c r="AB3197" s="39">
        <v>53.7</v>
      </c>
    </row>
    <row r="3198" spans="1:28" x14ac:dyDescent="0.3">
      <c r="A3198" t="str">
        <f t="shared" si="98"/>
        <v>2016_4978</v>
      </c>
      <c r="D3198" s="109">
        <v>3195</v>
      </c>
      <c r="E3198" s="109">
        <v>4978</v>
      </c>
      <c r="F3198" s="109">
        <v>4978</v>
      </c>
      <c r="G3198" s="109" t="s">
        <v>238</v>
      </c>
      <c r="H3198" s="109">
        <v>2016</v>
      </c>
      <c r="I3198" s="109">
        <v>0</v>
      </c>
      <c r="J3198" s="109">
        <v>1</v>
      </c>
      <c r="K3198" s="109">
        <v>192</v>
      </c>
      <c r="L3198" s="109">
        <v>158</v>
      </c>
      <c r="Q3198" t="str">
        <f t="shared" si="99"/>
        <v>2020_5166</v>
      </c>
      <c r="R3198" s="124">
        <v>3195</v>
      </c>
      <c r="S3198" s="39">
        <v>5166</v>
      </c>
      <c r="T3198" s="39">
        <v>5166</v>
      </c>
      <c r="U3198" s="39" t="s">
        <v>245</v>
      </c>
      <c r="V3198" s="39">
        <v>14.610099999999999</v>
      </c>
      <c r="W3198" s="39">
        <v>2020</v>
      </c>
      <c r="X3198" s="39">
        <v>2360.3000000000002</v>
      </c>
      <c r="Y3198" s="39">
        <v>5166</v>
      </c>
      <c r="Z3198" s="39">
        <v>0</v>
      </c>
      <c r="AA3198" s="39">
        <v>1</v>
      </c>
      <c r="AB3198" s="39">
        <v>161.553</v>
      </c>
    </row>
    <row r="3199" spans="1:28" x14ac:dyDescent="0.3">
      <c r="A3199" t="str">
        <f t="shared" si="98"/>
        <v>2016_4995</v>
      </c>
      <c r="D3199" s="109">
        <v>3196</v>
      </c>
      <c r="E3199" s="109">
        <v>4995</v>
      </c>
      <c r="F3199" s="109">
        <v>4995</v>
      </c>
      <c r="G3199" s="109" t="s">
        <v>239</v>
      </c>
      <c r="H3199" s="109">
        <v>2016</v>
      </c>
      <c r="I3199" s="109">
        <v>0</v>
      </c>
      <c r="J3199" s="109">
        <v>1</v>
      </c>
      <c r="K3199" s="109">
        <v>920.5</v>
      </c>
      <c r="L3199" s="109">
        <v>930.3</v>
      </c>
      <c r="Q3199" t="str">
        <f t="shared" si="99"/>
        <v>2020_5184</v>
      </c>
      <c r="R3199" s="124">
        <v>3196</v>
      </c>
      <c r="S3199" s="39">
        <v>5184</v>
      </c>
      <c r="T3199" s="39">
        <v>5184</v>
      </c>
      <c r="U3199" s="39" t="s">
        <v>246</v>
      </c>
      <c r="V3199" s="39">
        <v>12.276300000000001</v>
      </c>
      <c r="W3199" s="39">
        <v>2020</v>
      </c>
      <c r="X3199" s="39">
        <v>1699.9</v>
      </c>
      <c r="Y3199" s="39">
        <v>5184</v>
      </c>
      <c r="Z3199" s="39">
        <v>0</v>
      </c>
      <c r="AA3199" s="39">
        <v>1</v>
      </c>
      <c r="AB3199" s="39">
        <v>138.47</v>
      </c>
    </row>
    <row r="3200" spans="1:28" ht="27.6" x14ac:dyDescent="0.3">
      <c r="A3200" t="str">
        <f t="shared" si="98"/>
        <v>2016_5013</v>
      </c>
      <c r="D3200" s="109">
        <v>3197</v>
      </c>
      <c r="E3200" s="109">
        <v>5013</v>
      </c>
      <c r="F3200" s="109">
        <v>5013</v>
      </c>
      <c r="G3200" s="109" t="s">
        <v>240</v>
      </c>
      <c r="H3200" s="109">
        <v>2016</v>
      </c>
      <c r="I3200" s="109">
        <v>0</v>
      </c>
      <c r="J3200" s="109">
        <v>1</v>
      </c>
      <c r="K3200" s="109">
        <v>2365.1999999999998</v>
      </c>
      <c r="L3200" s="109">
        <v>2251</v>
      </c>
      <c r="Q3200" t="str">
        <f t="shared" si="99"/>
        <v>2020_5250</v>
      </c>
      <c r="R3200" s="124">
        <v>3197</v>
      </c>
      <c r="S3200" s="39">
        <v>5250</v>
      </c>
      <c r="T3200" s="39">
        <v>5250</v>
      </c>
      <c r="U3200" s="39" t="s">
        <v>247</v>
      </c>
      <c r="V3200" s="39">
        <v>15.1882</v>
      </c>
      <c r="W3200" s="39">
        <v>2020</v>
      </c>
      <c r="X3200" s="39">
        <v>5013.3999999999996</v>
      </c>
      <c r="Y3200" s="39">
        <v>5250</v>
      </c>
      <c r="Z3200" s="39">
        <v>0</v>
      </c>
      <c r="AA3200" s="39">
        <v>1</v>
      </c>
      <c r="AB3200" s="39">
        <v>330.08600000000001</v>
      </c>
    </row>
    <row r="3201" spans="1:28" ht="27.6" x14ac:dyDescent="0.3">
      <c r="A3201" t="str">
        <f t="shared" si="98"/>
        <v>2016_5049</v>
      </c>
      <c r="D3201" s="109">
        <v>3198</v>
      </c>
      <c r="E3201" s="109">
        <v>5049</v>
      </c>
      <c r="F3201" s="109">
        <v>5049</v>
      </c>
      <c r="G3201" s="109" t="s">
        <v>241</v>
      </c>
      <c r="H3201" s="109">
        <v>2016</v>
      </c>
      <c r="I3201" s="109">
        <v>0</v>
      </c>
      <c r="J3201" s="109">
        <v>1</v>
      </c>
      <c r="K3201" s="109">
        <v>4643.2</v>
      </c>
      <c r="L3201" s="109">
        <v>4321.8</v>
      </c>
      <c r="Q3201" t="str">
        <f t="shared" si="99"/>
        <v>2020_5256</v>
      </c>
      <c r="R3201" s="124">
        <v>3198</v>
      </c>
      <c r="S3201" s="39">
        <v>5256</v>
      </c>
      <c r="T3201" s="39">
        <v>5256</v>
      </c>
      <c r="U3201" s="39" t="s">
        <v>248</v>
      </c>
      <c r="V3201" s="39">
        <v>12.010400000000001</v>
      </c>
      <c r="W3201" s="39">
        <v>2020</v>
      </c>
      <c r="X3201" s="39">
        <v>690</v>
      </c>
      <c r="Y3201" s="39">
        <v>5256</v>
      </c>
      <c r="Z3201" s="39">
        <v>0</v>
      </c>
      <c r="AA3201" s="39">
        <v>1</v>
      </c>
      <c r="AB3201" s="39">
        <v>57.45</v>
      </c>
    </row>
    <row r="3202" spans="1:28" ht="27.6" x14ac:dyDescent="0.3">
      <c r="A3202" t="str">
        <f t="shared" si="98"/>
        <v>2016_5319</v>
      </c>
      <c r="D3202" s="109">
        <v>3199</v>
      </c>
      <c r="E3202" s="109">
        <v>5319</v>
      </c>
      <c r="F3202" s="109">
        <v>5160</v>
      </c>
      <c r="G3202" s="109" t="s">
        <v>18</v>
      </c>
      <c r="H3202" s="109">
        <v>2016</v>
      </c>
      <c r="I3202" s="109">
        <v>0</v>
      </c>
      <c r="J3202" s="109">
        <v>1</v>
      </c>
      <c r="K3202" s="109">
        <v>1046.8</v>
      </c>
      <c r="L3202" s="109">
        <v>1056.0999999999999</v>
      </c>
      <c r="Q3202" t="str">
        <f t="shared" si="99"/>
        <v>2020_5283</v>
      </c>
      <c r="R3202" s="124">
        <v>3199</v>
      </c>
      <c r="S3202" s="39">
        <v>5283</v>
      </c>
      <c r="T3202" s="39">
        <v>5283</v>
      </c>
      <c r="U3202" s="39" t="s">
        <v>249</v>
      </c>
      <c r="V3202" s="39">
        <v>11.5771</v>
      </c>
      <c r="W3202" s="39">
        <v>2020</v>
      </c>
      <c r="X3202" s="39">
        <v>682.7</v>
      </c>
      <c r="Y3202" s="39">
        <v>5283</v>
      </c>
      <c r="Z3202" s="39">
        <v>0</v>
      </c>
      <c r="AA3202" s="39">
        <v>1</v>
      </c>
      <c r="AB3202" s="39">
        <v>58.97</v>
      </c>
    </row>
    <row r="3203" spans="1:28" x14ac:dyDescent="0.3">
      <c r="A3203" t="str">
        <f t="shared" si="98"/>
        <v>2016_5121</v>
      </c>
      <c r="D3203" s="109">
        <v>3200</v>
      </c>
      <c r="E3203" s="109">
        <v>5121</v>
      </c>
      <c r="F3203" s="109">
        <v>5121</v>
      </c>
      <c r="G3203" s="109" t="s">
        <v>242</v>
      </c>
      <c r="H3203" s="109">
        <v>2016</v>
      </c>
      <c r="I3203" s="109">
        <v>0</v>
      </c>
      <c r="J3203" s="109">
        <v>1</v>
      </c>
      <c r="K3203" s="109">
        <v>722.9</v>
      </c>
      <c r="L3203" s="109">
        <v>701.2</v>
      </c>
      <c r="Q3203" t="str">
        <f t="shared" si="99"/>
        <v>2020_5310</v>
      </c>
      <c r="R3203" s="124">
        <v>3200</v>
      </c>
      <c r="S3203" s="39">
        <v>5310</v>
      </c>
      <c r="T3203" s="39">
        <v>5310</v>
      </c>
      <c r="U3203" s="39" t="s">
        <v>250</v>
      </c>
      <c r="V3203" s="39">
        <v>10.870799999999999</v>
      </c>
      <c r="W3203" s="39">
        <v>2020</v>
      </c>
      <c r="X3203" s="39">
        <v>764</v>
      </c>
      <c r="Y3203" s="39">
        <v>5310</v>
      </c>
      <c r="Z3203" s="39">
        <v>0</v>
      </c>
      <c r="AA3203" s="39">
        <v>1</v>
      </c>
      <c r="AB3203" s="39">
        <v>70.28</v>
      </c>
    </row>
    <row r="3204" spans="1:28" ht="27.6" x14ac:dyDescent="0.3">
      <c r="A3204" t="str">
        <f t="shared" si="98"/>
        <v>2016_5139</v>
      </c>
      <c r="D3204" s="109">
        <v>3201</v>
      </c>
      <c r="E3204" s="109">
        <v>5139</v>
      </c>
      <c r="F3204" s="109">
        <v>5139</v>
      </c>
      <c r="G3204" s="109" t="s">
        <v>243</v>
      </c>
      <c r="H3204" s="109">
        <v>2016</v>
      </c>
      <c r="I3204" s="109">
        <v>0</v>
      </c>
      <c r="J3204" s="109">
        <v>1</v>
      </c>
      <c r="K3204" s="109">
        <v>194.3</v>
      </c>
      <c r="L3204" s="109">
        <v>197</v>
      </c>
      <c r="Q3204" t="str">
        <f t="shared" si="99"/>
        <v>2020_5323</v>
      </c>
      <c r="R3204" s="124">
        <v>3201</v>
      </c>
      <c r="S3204" s="39">
        <v>5323</v>
      </c>
      <c r="T3204" s="39">
        <v>5325</v>
      </c>
      <c r="U3204" s="39" t="s">
        <v>251</v>
      </c>
      <c r="V3204" s="39">
        <v>12.787699999999999</v>
      </c>
      <c r="W3204" s="39">
        <v>2020</v>
      </c>
      <c r="X3204" s="39">
        <v>521.1</v>
      </c>
      <c r="Y3204" s="39">
        <v>5323</v>
      </c>
      <c r="Z3204" s="39">
        <v>0</v>
      </c>
      <c r="AA3204" s="39">
        <v>1</v>
      </c>
      <c r="AB3204" s="39">
        <v>40.75</v>
      </c>
    </row>
    <row r="3205" spans="1:28" x14ac:dyDescent="0.3">
      <c r="A3205" t="str">
        <f t="shared" ref="A3205:A3268" si="100">CONCATENATE(H3205,"_",E3205)</f>
        <v>2016_5163</v>
      </c>
      <c r="D3205" s="109">
        <v>3202</v>
      </c>
      <c r="E3205" s="109">
        <v>5163</v>
      </c>
      <c r="F3205" s="109">
        <v>5163</v>
      </c>
      <c r="G3205" s="109" t="s">
        <v>244</v>
      </c>
      <c r="H3205" s="109">
        <v>2016</v>
      </c>
      <c r="I3205" s="109">
        <v>0</v>
      </c>
      <c r="J3205" s="109">
        <v>1</v>
      </c>
      <c r="K3205" s="109">
        <v>615.5</v>
      </c>
      <c r="L3205" s="109">
        <v>667.1</v>
      </c>
      <c r="Q3205" t="str">
        <f t="shared" ref="Q3205:Q3268" si="101">CONCATENATE(W3205,"_",S3205)</f>
        <v>2020_5463</v>
      </c>
      <c r="R3205" s="124">
        <v>3202</v>
      </c>
      <c r="S3205" s="39">
        <v>5463</v>
      </c>
      <c r="T3205" s="39">
        <v>5463</v>
      </c>
      <c r="U3205" s="39" t="s">
        <v>253</v>
      </c>
      <c r="V3205" s="39">
        <v>13.8018</v>
      </c>
      <c r="W3205" s="39">
        <v>2020</v>
      </c>
      <c r="X3205" s="39">
        <v>1008.1</v>
      </c>
      <c r="Y3205" s="39">
        <v>5463</v>
      </c>
      <c r="Z3205" s="39">
        <v>0</v>
      </c>
      <c r="AA3205" s="39">
        <v>1</v>
      </c>
      <c r="AB3205" s="39">
        <v>73.040999999999997</v>
      </c>
    </row>
    <row r="3206" spans="1:28" ht="27.6" x14ac:dyDescent="0.3">
      <c r="A3206" t="str">
        <f t="shared" si="100"/>
        <v>2016_5166</v>
      </c>
      <c r="D3206" s="109">
        <v>3203</v>
      </c>
      <c r="E3206" s="109">
        <v>5166</v>
      </c>
      <c r="F3206" s="109">
        <v>5166</v>
      </c>
      <c r="G3206" s="109" t="s">
        <v>245</v>
      </c>
      <c r="H3206" s="109">
        <v>2016</v>
      </c>
      <c r="I3206" s="109">
        <v>0</v>
      </c>
      <c r="J3206" s="109">
        <v>1</v>
      </c>
      <c r="K3206" s="109">
        <v>2157.6</v>
      </c>
      <c r="L3206" s="109">
        <v>2285.3000000000002</v>
      </c>
      <c r="Q3206" t="str">
        <f t="shared" si="101"/>
        <v>2020_5486</v>
      </c>
      <c r="R3206" s="124">
        <v>3203</v>
      </c>
      <c r="S3206" s="39">
        <v>5486</v>
      </c>
      <c r="T3206" s="39">
        <v>5486</v>
      </c>
      <c r="U3206" s="39" t="s">
        <v>254</v>
      </c>
      <c r="V3206" s="39">
        <v>8.7220999999999993</v>
      </c>
      <c r="W3206" s="39">
        <v>2020</v>
      </c>
      <c r="X3206" s="39">
        <v>320.10000000000002</v>
      </c>
      <c r="Y3206" s="39">
        <v>5486</v>
      </c>
      <c r="Z3206" s="39">
        <v>0</v>
      </c>
      <c r="AA3206" s="39">
        <v>1</v>
      </c>
      <c r="AB3206" s="39">
        <v>36.700000000000003</v>
      </c>
    </row>
    <row r="3207" spans="1:28" x14ac:dyDescent="0.3">
      <c r="A3207" t="str">
        <f t="shared" si="100"/>
        <v>2016_5184</v>
      </c>
      <c r="D3207" s="109">
        <v>3204</v>
      </c>
      <c r="E3207" s="109">
        <v>5184</v>
      </c>
      <c r="F3207" s="109">
        <v>5184</v>
      </c>
      <c r="G3207" s="109" t="s">
        <v>246</v>
      </c>
      <c r="H3207" s="109">
        <v>2016</v>
      </c>
      <c r="I3207" s="109">
        <v>0</v>
      </c>
      <c r="J3207" s="109">
        <v>1</v>
      </c>
      <c r="K3207" s="109">
        <v>1834.8</v>
      </c>
      <c r="L3207" s="109">
        <v>1752.1</v>
      </c>
      <c r="Q3207" t="str">
        <f t="shared" si="101"/>
        <v>2020_5508</v>
      </c>
      <c r="R3207" s="124">
        <v>3204</v>
      </c>
      <c r="S3207" s="39">
        <v>5508</v>
      </c>
      <c r="T3207" s="39">
        <v>5508</v>
      </c>
      <c r="U3207" s="39" t="s">
        <v>255</v>
      </c>
      <c r="V3207" s="39">
        <v>11.267099999999999</v>
      </c>
      <c r="W3207" s="39">
        <v>2020</v>
      </c>
      <c r="X3207" s="39">
        <v>350.8</v>
      </c>
      <c r="Y3207" s="39">
        <v>5508</v>
      </c>
      <c r="Z3207" s="39">
        <v>0</v>
      </c>
      <c r="AA3207" s="39">
        <v>1</v>
      </c>
      <c r="AB3207" s="39">
        <v>31.135000000000002</v>
      </c>
    </row>
    <row r="3208" spans="1:28" ht="27.6" x14ac:dyDescent="0.3">
      <c r="A3208" t="str">
        <f t="shared" si="100"/>
        <v>2016_5250</v>
      </c>
      <c r="D3208" s="109">
        <v>3205</v>
      </c>
      <c r="E3208" s="109">
        <v>5250</v>
      </c>
      <c r="F3208" s="109">
        <v>5250</v>
      </c>
      <c r="G3208" s="109" t="s">
        <v>247</v>
      </c>
      <c r="H3208" s="109">
        <v>2016</v>
      </c>
      <c r="I3208" s="109">
        <v>0</v>
      </c>
      <c r="J3208" s="109">
        <v>1</v>
      </c>
      <c r="K3208" s="109">
        <v>4745.5</v>
      </c>
      <c r="L3208" s="109">
        <v>4648.8999999999996</v>
      </c>
      <c r="Q3208" t="str">
        <f t="shared" si="101"/>
        <v>2020_1975</v>
      </c>
      <c r="R3208" s="124">
        <v>3205</v>
      </c>
      <c r="S3208" s="39">
        <v>1975</v>
      </c>
      <c r="T3208" s="39">
        <v>1975</v>
      </c>
      <c r="U3208" s="39" t="s">
        <v>121</v>
      </c>
      <c r="V3208" s="39">
        <v>9.3895</v>
      </c>
      <c r="W3208" s="39">
        <v>2020</v>
      </c>
      <c r="X3208" s="39">
        <v>363</v>
      </c>
      <c r="Y3208" s="39">
        <v>1975</v>
      </c>
      <c r="Z3208" s="39">
        <v>0</v>
      </c>
      <c r="AA3208" s="39">
        <v>1</v>
      </c>
      <c r="AB3208" s="39">
        <v>38.659999999999997</v>
      </c>
    </row>
    <row r="3209" spans="1:28" ht="27.6" x14ac:dyDescent="0.3">
      <c r="A3209" t="str">
        <f t="shared" si="100"/>
        <v>2016_5256</v>
      </c>
      <c r="D3209" s="109">
        <v>3206</v>
      </c>
      <c r="E3209" s="109">
        <v>5256</v>
      </c>
      <c r="F3209" s="109">
        <v>5256</v>
      </c>
      <c r="G3209" s="109" t="s">
        <v>248</v>
      </c>
      <c r="H3209" s="109">
        <v>2016</v>
      </c>
      <c r="I3209" s="109">
        <v>0</v>
      </c>
      <c r="J3209" s="109">
        <v>1</v>
      </c>
      <c r="K3209" s="109">
        <v>693.6</v>
      </c>
      <c r="L3209" s="109">
        <v>715.6</v>
      </c>
      <c r="Q3209" t="str">
        <f t="shared" si="101"/>
        <v>2020_4824</v>
      </c>
      <c r="R3209" s="124">
        <v>3206</v>
      </c>
      <c r="S3209" s="39">
        <v>4824</v>
      </c>
      <c r="T3209" s="39">
        <v>5510</v>
      </c>
      <c r="U3209" s="39" t="s">
        <v>256</v>
      </c>
      <c r="V3209" s="39">
        <v>11.956899999999999</v>
      </c>
      <c r="W3209" s="39">
        <v>2020</v>
      </c>
      <c r="X3209" s="39">
        <v>611</v>
      </c>
      <c r="Y3209" s="39">
        <v>4824</v>
      </c>
      <c r="Z3209" s="39">
        <v>0</v>
      </c>
      <c r="AA3209" s="39">
        <v>1</v>
      </c>
      <c r="AB3209" s="39">
        <v>51.1</v>
      </c>
    </row>
    <row r="3210" spans="1:28" ht="27.6" x14ac:dyDescent="0.3">
      <c r="A3210" t="str">
        <f t="shared" si="100"/>
        <v>2016_5283</v>
      </c>
      <c r="D3210" s="109">
        <v>3207</v>
      </c>
      <c r="E3210" s="109">
        <v>5283</v>
      </c>
      <c r="F3210" s="109">
        <v>5283</v>
      </c>
      <c r="G3210" s="109" t="s">
        <v>249</v>
      </c>
      <c r="H3210" s="109">
        <v>2016</v>
      </c>
      <c r="I3210" s="109">
        <v>0</v>
      </c>
      <c r="J3210" s="109">
        <v>1</v>
      </c>
      <c r="K3210" s="109">
        <v>695.2</v>
      </c>
      <c r="L3210" s="109">
        <v>682.2</v>
      </c>
      <c r="Q3210" t="str">
        <f t="shared" si="101"/>
        <v>2020_5607</v>
      </c>
      <c r="R3210" s="124">
        <v>3207</v>
      </c>
      <c r="S3210" s="39">
        <v>5607</v>
      </c>
      <c r="T3210" s="39">
        <v>5607</v>
      </c>
      <c r="U3210" s="39" t="s">
        <v>257</v>
      </c>
      <c r="V3210" s="39">
        <v>13.0715</v>
      </c>
      <c r="W3210" s="39">
        <v>2020</v>
      </c>
      <c r="X3210" s="39">
        <v>888.6</v>
      </c>
      <c r="Y3210" s="39">
        <v>5607</v>
      </c>
      <c r="Z3210" s="39">
        <v>0</v>
      </c>
      <c r="AA3210" s="39">
        <v>1</v>
      </c>
      <c r="AB3210" s="39">
        <v>67.98</v>
      </c>
    </row>
    <row r="3211" spans="1:28" ht="27.6" x14ac:dyDescent="0.3">
      <c r="A3211" t="str">
        <f t="shared" si="100"/>
        <v>2016_5310</v>
      </c>
      <c r="D3211" s="109">
        <v>3208</v>
      </c>
      <c r="E3211" s="109">
        <v>5310</v>
      </c>
      <c r="F3211" s="109">
        <v>5310</v>
      </c>
      <c r="G3211" s="109" t="s">
        <v>250</v>
      </c>
      <c r="H3211" s="109">
        <v>2016</v>
      </c>
      <c r="I3211" s="109">
        <v>0</v>
      </c>
      <c r="J3211" s="109">
        <v>1</v>
      </c>
      <c r="K3211" s="109">
        <v>701.6</v>
      </c>
      <c r="L3211" s="109">
        <v>712.6</v>
      </c>
      <c r="Q3211" t="str">
        <f t="shared" si="101"/>
        <v>2020_5643</v>
      </c>
      <c r="R3211" s="124">
        <v>3208</v>
      </c>
      <c r="S3211" s="39">
        <v>5643</v>
      </c>
      <c r="T3211" s="39">
        <v>5643</v>
      </c>
      <c r="U3211" s="39" t="s">
        <v>258</v>
      </c>
      <c r="V3211" s="39">
        <v>15.392200000000001</v>
      </c>
      <c r="W3211" s="39">
        <v>2020</v>
      </c>
      <c r="X3211" s="39">
        <v>1089</v>
      </c>
      <c r="Y3211" s="39">
        <v>5643</v>
      </c>
      <c r="Z3211" s="39">
        <v>0</v>
      </c>
      <c r="AA3211" s="39">
        <v>1</v>
      </c>
      <c r="AB3211" s="39">
        <v>70.75</v>
      </c>
    </row>
    <row r="3212" spans="1:28" ht="55.2" x14ac:dyDescent="0.3">
      <c r="A3212" t="str">
        <f t="shared" si="100"/>
        <v>2016_5323</v>
      </c>
      <c r="D3212" s="109">
        <v>3209</v>
      </c>
      <c r="E3212" s="109">
        <v>5323</v>
      </c>
      <c r="F3212" s="109">
        <v>5325</v>
      </c>
      <c r="G3212" s="109" t="s">
        <v>251</v>
      </c>
      <c r="H3212" s="109">
        <v>2016</v>
      </c>
      <c r="I3212" s="109">
        <v>0</v>
      </c>
      <c r="J3212" s="109">
        <v>1</v>
      </c>
      <c r="K3212" s="109">
        <v>590</v>
      </c>
      <c r="L3212" s="109">
        <v>580</v>
      </c>
      <c r="Q3212" t="str">
        <f t="shared" si="101"/>
        <v>2020_5697</v>
      </c>
      <c r="R3212" s="124">
        <v>3209</v>
      </c>
      <c r="S3212" s="39">
        <v>5697</v>
      </c>
      <c r="T3212" s="39">
        <v>5697</v>
      </c>
      <c r="U3212" s="39" t="s">
        <v>795</v>
      </c>
      <c r="V3212" s="39">
        <v>10.897600000000001</v>
      </c>
      <c r="W3212" s="39">
        <v>2020</v>
      </c>
      <c r="X3212" s="39">
        <v>397</v>
      </c>
      <c r="Y3212" s="39">
        <v>5697</v>
      </c>
      <c r="Z3212" s="39">
        <v>0</v>
      </c>
      <c r="AA3212" s="39">
        <v>1</v>
      </c>
      <c r="AB3212" s="39">
        <v>36.43</v>
      </c>
    </row>
    <row r="3213" spans="1:28" ht="27.6" x14ac:dyDescent="0.3">
      <c r="A3213" t="str">
        <f t="shared" si="100"/>
        <v>2016_5463</v>
      </c>
      <c r="D3213" s="109">
        <v>3210</v>
      </c>
      <c r="E3213" s="109">
        <v>5463</v>
      </c>
      <c r="F3213" s="109">
        <v>5463</v>
      </c>
      <c r="G3213" s="109" t="s">
        <v>253</v>
      </c>
      <c r="H3213" s="109">
        <v>2016</v>
      </c>
      <c r="I3213" s="109">
        <v>0</v>
      </c>
      <c r="J3213" s="109">
        <v>1</v>
      </c>
      <c r="K3213" s="109">
        <v>1110.3</v>
      </c>
      <c r="L3213" s="109">
        <v>1089.3</v>
      </c>
      <c r="Q3213" t="str">
        <f t="shared" si="101"/>
        <v>2020_5724</v>
      </c>
      <c r="R3213" s="124">
        <v>3210</v>
      </c>
      <c r="S3213" s="39">
        <v>5724</v>
      </c>
      <c r="T3213" s="39">
        <v>5724</v>
      </c>
      <c r="U3213" s="39" t="s">
        <v>260</v>
      </c>
      <c r="V3213" s="39">
        <v>9.8521999999999998</v>
      </c>
      <c r="W3213" s="39">
        <v>2020</v>
      </c>
      <c r="X3213" s="39">
        <v>180</v>
      </c>
      <c r="Y3213" s="39">
        <v>5724</v>
      </c>
      <c r="Z3213" s="39">
        <v>0</v>
      </c>
      <c r="AA3213" s="39">
        <v>1</v>
      </c>
      <c r="AB3213" s="39">
        <v>18.27</v>
      </c>
    </row>
    <row r="3214" spans="1:28" x14ac:dyDescent="0.3">
      <c r="A3214" t="str">
        <f t="shared" si="100"/>
        <v>2016_5486</v>
      </c>
      <c r="D3214" s="109">
        <v>3211</v>
      </c>
      <c r="E3214" s="109">
        <v>5486</v>
      </c>
      <c r="F3214" s="109">
        <v>5486</v>
      </c>
      <c r="G3214" s="109" t="s">
        <v>254</v>
      </c>
      <c r="H3214" s="109">
        <v>2016</v>
      </c>
      <c r="I3214" s="109">
        <v>0</v>
      </c>
      <c r="J3214" s="109">
        <v>1</v>
      </c>
      <c r="K3214" s="109">
        <v>367.2</v>
      </c>
      <c r="L3214" s="109">
        <v>339.9</v>
      </c>
      <c r="Q3214" t="str">
        <f t="shared" si="101"/>
        <v>2020_5805</v>
      </c>
      <c r="R3214" s="124">
        <v>3211</v>
      </c>
      <c r="S3214" s="39">
        <v>5805</v>
      </c>
      <c r="T3214" s="39">
        <v>5805</v>
      </c>
      <c r="U3214" s="39" t="s">
        <v>262</v>
      </c>
      <c r="V3214" s="39">
        <v>12.6111</v>
      </c>
      <c r="W3214" s="39">
        <v>2020</v>
      </c>
      <c r="X3214" s="39">
        <v>1321.9</v>
      </c>
      <c r="Y3214" s="39">
        <v>5805</v>
      </c>
      <c r="Z3214" s="39">
        <v>0</v>
      </c>
      <c r="AA3214" s="39">
        <v>1</v>
      </c>
      <c r="AB3214" s="39">
        <v>104.82</v>
      </c>
    </row>
    <row r="3215" spans="1:28" ht="41.4" x14ac:dyDescent="0.3">
      <c r="A3215" t="str">
        <f t="shared" si="100"/>
        <v>2016_5508</v>
      </c>
      <c r="D3215" s="109">
        <v>3212</v>
      </c>
      <c r="E3215" s="109">
        <v>5508</v>
      </c>
      <c r="F3215" s="109">
        <v>5508</v>
      </c>
      <c r="G3215" s="109" t="s">
        <v>255</v>
      </c>
      <c r="H3215" s="109">
        <v>2016</v>
      </c>
      <c r="I3215" s="109">
        <v>0</v>
      </c>
      <c r="J3215" s="109">
        <v>1</v>
      </c>
      <c r="K3215" s="109">
        <v>302.8</v>
      </c>
      <c r="L3215" s="109">
        <v>318.8</v>
      </c>
      <c r="Q3215" t="str">
        <f t="shared" si="101"/>
        <v>2020_5823</v>
      </c>
      <c r="R3215" s="124">
        <v>3212</v>
      </c>
      <c r="S3215" s="39">
        <v>5823</v>
      </c>
      <c r="T3215" s="39">
        <v>5823</v>
      </c>
      <c r="U3215" s="39" t="s">
        <v>263</v>
      </c>
      <c r="V3215" s="39">
        <v>11.2621</v>
      </c>
      <c r="W3215" s="39">
        <v>2020</v>
      </c>
      <c r="X3215" s="39">
        <v>348</v>
      </c>
      <c r="Y3215" s="39">
        <v>5823</v>
      </c>
      <c r="Z3215" s="39">
        <v>0</v>
      </c>
      <c r="AA3215" s="39">
        <v>1</v>
      </c>
      <c r="AB3215" s="39">
        <v>30.9</v>
      </c>
    </row>
    <row r="3216" spans="1:28" ht="27.6" x14ac:dyDescent="0.3">
      <c r="A3216" t="str">
        <f t="shared" si="100"/>
        <v>2016_1975</v>
      </c>
      <c r="D3216" s="109">
        <v>3213</v>
      </c>
      <c r="E3216" s="109">
        <v>1975</v>
      </c>
      <c r="F3216" s="109">
        <v>1975</v>
      </c>
      <c r="G3216" s="109" t="s">
        <v>121</v>
      </c>
      <c r="H3216" s="109">
        <v>2016</v>
      </c>
      <c r="I3216" s="109">
        <v>0</v>
      </c>
      <c r="J3216" s="109">
        <v>1</v>
      </c>
      <c r="K3216" s="109">
        <v>431.3</v>
      </c>
      <c r="L3216" s="109">
        <v>417.3</v>
      </c>
      <c r="Q3216" t="str">
        <f t="shared" si="101"/>
        <v>2020_5832</v>
      </c>
      <c r="R3216" s="124">
        <v>3213</v>
      </c>
      <c r="S3216" s="39">
        <v>5832</v>
      </c>
      <c r="T3216" s="39">
        <v>5832</v>
      </c>
      <c r="U3216" s="39" t="s">
        <v>264</v>
      </c>
      <c r="V3216" s="39">
        <v>11.0458</v>
      </c>
      <c r="W3216" s="39">
        <v>2020</v>
      </c>
      <c r="X3216" s="39">
        <v>169</v>
      </c>
      <c r="Y3216" s="39">
        <v>5832</v>
      </c>
      <c r="Z3216" s="39">
        <v>0</v>
      </c>
      <c r="AA3216" s="39">
        <v>1</v>
      </c>
      <c r="AB3216" s="39">
        <v>15.3</v>
      </c>
    </row>
    <row r="3217" spans="1:28" ht="41.4" x14ac:dyDescent="0.3">
      <c r="A3217" t="str">
        <f t="shared" si="100"/>
        <v>2016_4824</v>
      </c>
      <c r="D3217" s="109">
        <v>3214</v>
      </c>
      <c r="E3217" s="109">
        <v>4824</v>
      </c>
      <c r="F3217" s="109">
        <v>5510</v>
      </c>
      <c r="G3217" s="109" t="s">
        <v>256</v>
      </c>
      <c r="H3217" s="109">
        <v>2016</v>
      </c>
      <c r="I3217" s="109">
        <v>0</v>
      </c>
      <c r="J3217" s="109">
        <v>1</v>
      </c>
      <c r="K3217" s="109">
        <v>704</v>
      </c>
      <c r="L3217" s="109">
        <v>615</v>
      </c>
      <c r="Q3217" t="str">
        <f t="shared" si="101"/>
        <v>2020_5877</v>
      </c>
      <c r="R3217" s="124">
        <v>3214</v>
      </c>
      <c r="S3217" s="39">
        <v>5877</v>
      </c>
      <c r="T3217" s="39">
        <v>5877</v>
      </c>
      <c r="U3217" s="39" t="s">
        <v>265</v>
      </c>
      <c r="V3217" s="39">
        <v>14.7729</v>
      </c>
      <c r="W3217" s="39">
        <v>2020</v>
      </c>
      <c r="X3217" s="39">
        <v>1619.7</v>
      </c>
      <c r="Y3217" s="39">
        <v>5877</v>
      </c>
      <c r="Z3217" s="39">
        <v>0</v>
      </c>
      <c r="AA3217" s="39">
        <v>1</v>
      </c>
      <c r="AB3217" s="39">
        <v>109.64</v>
      </c>
    </row>
    <row r="3218" spans="1:28" x14ac:dyDescent="0.3">
      <c r="A3218" t="str">
        <f t="shared" si="100"/>
        <v>2016_5607</v>
      </c>
      <c r="D3218" s="109">
        <v>3215</v>
      </c>
      <c r="E3218" s="109">
        <v>5607</v>
      </c>
      <c r="F3218" s="109">
        <v>5607</v>
      </c>
      <c r="G3218" s="109" t="s">
        <v>257</v>
      </c>
      <c r="H3218" s="109">
        <v>2016</v>
      </c>
      <c r="I3218" s="109">
        <v>0</v>
      </c>
      <c r="J3218" s="109">
        <v>1</v>
      </c>
      <c r="K3218" s="109">
        <v>785.2</v>
      </c>
      <c r="L3218" s="109">
        <v>826.2</v>
      </c>
      <c r="Q3218" t="str">
        <f t="shared" si="101"/>
        <v>2020_5895</v>
      </c>
      <c r="R3218" s="124">
        <v>3215</v>
      </c>
      <c r="S3218" s="39">
        <v>5895</v>
      </c>
      <c r="T3218" s="39">
        <v>5895</v>
      </c>
      <c r="U3218" s="39" t="s">
        <v>266</v>
      </c>
      <c r="V3218" s="39">
        <v>9.4122000000000003</v>
      </c>
      <c r="W3218" s="39">
        <v>2020</v>
      </c>
      <c r="X3218" s="39">
        <v>234.6</v>
      </c>
      <c r="Y3218" s="39">
        <v>5895</v>
      </c>
      <c r="Z3218" s="39">
        <v>0</v>
      </c>
      <c r="AA3218" s="39">
        <v>1</v>
      </c>
      <c r="AB3218" s="39">
        <v>24.925000000000001</v>
      </c>
    </row>
    <row r="3219" spans="1:28" x14ac:dyDescent="0.3">
      <c r="A3219" t="str">
        <f t="shared" si="100"/>
        <v>2016_5643</v>
      </c>
      <c r="D3219" s="109">
        <v>3216</v>
      </c>
      <c r="E3219" s="109">
        <v>5643</v>
      </c>
      <c r="F3219" s="109">
        <v>5643</v>
      </c>
      <c r="G3219" s="109" t="s">
        <v>258</v>
      </c>
      <c r="H3219" s="109">
        <v>2016</v>
      </c>
      <c r="I3219" s="109">
        <v>0</v>
      </c>
      <c r="J3219" s="109">
        <v>1</v>
      </c>
      <c r="K3219" s="109">
        <v>1015.1</v>
      </c>
      <c r="L3219" s="109">
        <v>1100.5</v>
      </c>
      <c r="Q3219" t="str">
        <f t="shared" si="101"/>
        <v>2020_5949</v>
      </c>
      <c r="R3219" s="124">
        <v>3216</v>
      </c>
      <c r="S3219" s="39">
        <v>5949</v>
      </c>
      <c r="T3219" s="39">
        <v>5949</v>
      </c>
      <c r="U3219" s="39" t="s">
        <v>267</v>
      </c>
      <c r="V3219" s="39">
        <v>13.639200000000001</v>
      </c>
      <c r="W3219" s="39">
        <v>2020</v>
      </c>
      <c r="X3219" s="39">
        <v>1097</v>
      </c>
      <c r="Y3219" s="39">
        <v>5949</v>
      </c>
      <c r="Z3219" s="39">
        <v>0</v>
      </c>
      <c r="AA3219" s="39">
        <v>1</v>
      </c>
      <c r="AB3219" s="39">
        <v>80.430000000000007</v>
      </c>
    </row>
    <row r="3220" spans="1:28" ht="27.6" x14ac:dyDescent="0.3">
      <c r="A3220" t="str">
        <f t="shared" si="100"/>
        <v>2016_5697</v>
      </c>
      <c r="D3220" s="109">
        <v>3217</v>
      </c>
      <c r="E3220" s="109">
        <v>5697</v>
      </c>
      <c r="F3220" s="109">
        <v>5697</v>
      </c>
      <c r="G3220" s="109" t="s">
        <v>795</v>
      </c>
      <c r="H3220" s="109">
        <v>2016</v>
      </c>
      <c r="I3220" s="109">
        <v>0</v>
      </c>
      <c r="J3220" s="109">
        <v>1</v>
      </c>
      <c r="K3220" s="109">
        <v>441.1</v>
      </c>
      <c r="L3220" s="109">
        <v>447</v>
      </c>
      <c r="Q3220" t="str">
        <f t="shared" si="101"/>
        <v>2020_5976</v>
      </c>
      <c r="R3220" s="124">
        <v>3217</v>
      </c>
      <c r="S3220" s="39">
        <v>5976</v>
      </c>
      <c r="T3220" s="39">
        <v>5976</v>
      </c>
      <c r="U3220" s="39" t="s">
        <v>268</v>
      </c>
      <c r="V3220" s="39">
        <v>12.1396</v>
      </c>
      <c r="W3220" s="39">
        <v>2020</v>
      </c>
      <c r="X3220" s="39">
        <v>1043.4000000000001</v>
      </c>
      <c r="Y3220" s="39">
        <v>5976</v>
      </c>
      <c r="Z3220" s="39">
        <v>0</v>
      </c>
      <c r="AA3220" s="39">
        <v>1</v>
      </c>
      <c r="AB3220" s="39">
        <v>85.95</v>
      </c>
    </row>
    <row r="3221" spans="1:28" ht="41.4" x14ac:dyDescent="0.3">
      <c r="A3221" t="str">
        <f t="shared" si="100"/>
        <v>2016_5724</v>
      </c>
      <c r="D3221" s="109">
        <v>3218</v>
      </c>
      <c r="E3221" s="109">
        <v>5724</v>
      </c>
      <c r="F3221" s="109">
        <v>5724</v>
      </c>
      <c r="G3221" s="109" t="s">
        <v>260</v>
      </c>
      <c r="H3221" s="109">
        <v>2016</v>
      </c>
      <c r="I3221" s="109">
        <v>0</v>
      </c>
      <c r="J3221" s="109">
        <v>1</v>
      </c>
      <c r="K3221" s="109">
        <v>229</v>
      </c>
      <c r="L3221" s="109">
        <v>179</v>
      </c>
      <c r="Q3221" t="str">
        <f t="shared" si="101"/>
        <v>2020_5994</v>
      </c>
      <c r="R3221" s="124">
        <v>3218</v>
      </c>
      <c r="S3221" s="39">
        <v>5994</v>
      </c>
      <c r="T3221" s="39">
        <v>5994</v>
      </c>
      <c r="U3221" s="39" t="s">
        <v>269</v>
      </c>
      <c r="V3221" s="39">
        <v>11.6632</v>
      </c>
      <c r="W3221" s="39">
        <v>2020</v>
      </c>
      <c r="X3221" s="39">
        <v>736.3</v>
      </c>
      <c r="Y3221" s="39">
        <v>5994</v>
      </c>
      <c r="Z3221" s="39">
        <v>0</v>
      </c>
      <c r="AA3221" s="39">
        <v>1</v>
      </c>
      <c r="AB3221" s="39">
        <v>63.13</v>
      </c>
    </row>
    <row r="3222" spans="1:28" x14ac:dyDescent="0.3">
      <c r="A3222" t="str">
        <f t="shared" si="100"/>
        <v>2016_5805</v>
      </c>
      <c r="D3222" s="109">
        <v>3219</v>
      </c>
      <c r="E3222" s="109">
        <v>5805</v>
      </c>
      <c r="F3222" s="109">
        <v>5805</v>
      </c>
      <c r="G3222" s="109" t="s">
        <v>262</v>
      </c>
      <c r="H3222" s="109">
        <v>2016</v>
      </c>
      <c r="I3222" s="109">
        <v>0</v>
      </c>
      <c r="J3222" s="109">
        <v>1</v>
      </c>
      <c r="K3222" s="109">
        <v>1122.9000000000001</v>
      </c>
      <c r="L3222" s="109">
        <v>1291.5</v>
      </c>
      <c r="Q3222" t="str">
        <f t="shared" si="101"/>
        <v>2020_6003</v>
      </c>
      <c r="R3222" s="124">
        <v>3219</v>
      </c>
      <c r="S3222" s="39">
        <v>6003</v>
      </c>
      <c r="T3222" s="39">
        <v>6003</v>
      </c>
      <c r="U3222" s="39" t="s">
        <v>270</v>
      </c>
      <c r="V3222" s="39">
        <v>11.034599999999999</v>
      </c>
      <c r="W3222" s="39">
        <v>2020</v>
      </c>
      <c r="X3222" s="39">
        <v>461.8</v>
      </c>
      <c r="Y3222" s="39">
        <v>6003</v>
      </c>
      <c r="Z3222" s="39">
        <v>0</v>
      </c>
      <c r="AA3222" s="39">
        <v>1</v>
      </c>
      <c r="AB3222" s="39">
        <v>41.85</v>
      </c>
    </row>
    <row r="3223" spans="1:28" ht="27.6" x14ac:dyDescent="0.3">
      <c r="A3223" t="str">
        <f t="shared" si="100"/>
        <v>2016_5823</v>
      </c>
      <c r="D3223" s="109">
        <v>3220</v>
      </c>
      <c r="E3223" s="109">
        <v>5823</v>
      </c>
      <c r="F3223" s="109">
        <v>5823</v>
      </c>
      <c r="G3223" s="109" t="s">
        <v>263</v>
      </c>
      <c r="H3223" s="109">
        <v>2016</v>
      </c>
      <c r="I3223" s="109">
        <v>0</v>
      </c>
      <c r="J3223" s="109">
        <v>1</v>
      </c>
      <c r="K3223" s="109">
        <v>354.1</v>
      </c>
      <c r="L3223" s="109">
        <v>324</v>
      </c>
      <c r="Q3223" t="str">
        <f t="shared" si="101"/>
        <v>2020_6012</v>
      </c>
      <c r="R3223" s="124">
        <v>3220</v>
      </c>
      <c r="S3223" s="39">
        <v>6012</v>
      </c>
      <c r="T3223" s="39">
        <v>6012</v>
      </c>
      <c r="U3223" s="39" t="s">
        <v>271</v>
      </c>
      <c r="V3223" s="39">
        <v>12.8231</v>
      </c>
      <c r="W3223" s="39">
        <v>2020</v>
      </c>
      <c r="X3223" s="39">
        <v>553.70000000000005</v>
      </c>
      <c r="Y3223" s="39">
        <v>6012</v>
      </c>
      <c r="Z3223" s="39">
        <v>0</v>
      </c>
      <c r="AA3223" s="39">
        <v>1</v>
      </c>
      <c r="AB3223" s="39">
        <v>43.18</v>
      </c>
    </row>
    <row r="3224" spans="1:28" ht="27.6" x14ac:dyDescent="0.3">
      <c r="A3224" t="str">
        <f t="shared" si="100"/>
        <v>2016_5832</v>
      </c>
      <c r="D3224" s="109">
        <v>3221</v>
      </c>
      <c r="E3224" s="109">
        <v>5832</v>
      </c>
      <c r="F3224" s="109">
        <v>5832</v>
      </c>
      <c r="G3224" s="109" t="s">
        <v>264</v>
      </c>
      <c r="H3224" s="109">
        <v>2016</v>
      </c>
      <c r="I3224" s="109">
        <v>0</v>
      </c>
      <c r="J3224" s="109">
        <v>1</v>
      </c>
      <c r="K3224" s="109">
        <v>274.39999999999998</v>
      </c>
      <c r="L3224" s="109">
        <v>172</v>
      </c>
      <c r="Q3224" t="str">
        <f t="shared" si="101"/>
        <v>2020_6030</v>
      </c>
      <c r="R3224" s="124">
        <v>3221</v>
      </c>
      <c r="S3224" s="39">
        <v>6030</v>
      </c>
      <c r="T3224" s="39">
        <v>6030</v>
      </c>
      <c r="U3224" s="39" t="s">
        <v>272</v>
      </c>
      <c r="V3224" s="39">
        <v>12.7707</v>
      </c>
      <c r="W3224" s="39">
        <v>2020</v>
      </c>
      <c r="X3224" s="39">
        <v>1482.2</v>
      </c>
      <c r="Y3224" s="39">
        <v>6030</v>
      </c>
      <c r="Z3224" s="39">
        <v>0</v>
      </c>
      <c r="AA3224" s="39">
        <v>1</v>
      </c>
      <c r="AB3224" s="39">
        <v>116.063</v>
      </c>
    </row>
    <row r="3225" spans="1:28" ht="27.6" x14ac:dyDescent="0.3">
      <c r="A3225" t="str">
        <f t="shared" si="100"/>
        <v>2016_5877</v>
      </c>
      <c r="D3225" s="109">
        <v>3222</v>
      </c>
      <c r="E3225" s="109">
        <v>5877</v>
      </c>
      <c r="F3225" s="109">
        <v>5877</v>
      </c>
      <c r="G3225" s="109" t="s">
        <v>265</v>
      </c>
      <c r="H3225" s="109">
        <v>2016</v>
      </c>
      <c r="I3225" s="109">
        <v>0</v>
      </c>
      <c r="J3225" s="109">
        <v>1</v>
      </c>
      <c r="K3225" s="109">
        <v>1421.6</v>
      </c>
      <c r="L3225" s="109">
        <v>1607.3</v>
      </c>
      <c r="Q3225" t="str">
        <f t="shared" si="101"/>
        <v>2020_6048</v>
      </c>
      <c r="R3225" s="124">
        <v>3222</v>
      </c>
      <c r="S3225" s="39">
        <v>6048</v>
      </c>
      <c r="T3225" s="39">
        <v>6035</v>
      </c>
      <c r="U3225" s="39" t="s">
        <v>273</v>
      </c>
      <c r="V3225" s="39">
        <v>12.3521</v>
      </c>
      <c r="W3225" s="39">
        <v>2020</v>
      </c>
      <c r="X3225" s="39">
        <v>650.4</v>
      </c>
      <c r="Y3225" s="39">
        <v>6048</v>
      </c>
      <c r="Z3225" s="39">
        <v>0</v>
      </c>
      <c r="AA3225" s="39">
        <v>1</v>
      </c>
      <c r="AB3225" s="39">
        <v>52.655000000000001</v>
      </c>
    </row>
    <row r="3226" spans="1:28" ht="27.6" x14ac:dyDescent="0.3">
      <c r="A3226" t="str">
        <f t="shared" si="100"/>
        <v>2016_5895</v>
      </c>
      <c r="D3226" s="109">
        <v>3223</v>
      </c>
      <c r="E3226" s="109">
        <v>5895</v>
      </c>
      <c r="F3226" s="109">
        <v>5895</v>
      </c>
      <c r="G3226" s="109" t="s">
        <v>266</v>
      </c>
      <c r="H3226" s="109">
        <v>2016</v>
      </c>
      <c r="I3226" s="109">
        <v>0</v>
      </c>
      <c r="J3226" s="109">
        <v>1</v>
      </c>
      <c r="K3226" s="109">
        <v>299.60000000000002</v>
      </c>
      <c r="L3226" s="109">
        <v>272.2</v>
      </c>
      <c r="Q3226" t="str">
        <f t="shared" si="101"/>
        <v>2020_6039</v>
      </c>
      <c r="R3226" s="124">
        <v>3223</v>
      </c>
      <c r="S3226" s="39">
        <v>6039</v>
      </c>
      <c r="T3226" s="39">
        <v>6039</v>
      </c>
      <c r="U3226" s="39" t="s">
        <v>274</v>
      </c>
      <c r="V3226" s="39">
        <v>16.0185</v>
      </c>
      <c r="W3226" s="39">
        <v>2020</v>
      </c>
      <c r="X3226" s="39">
        <v>14628.1</v>
      </c>
      <c r="Y3226" s="39">
        <v>6039</v>
      </c>
      <c r="Z3226" s="39">
        <v>0</v>
      </c>
      <c r="AA3226" s="39">
        <v>1</v>
      </c>
      <c r="AB3226" s="39">
        <v>913.2</v>
      </c>
    </row>
    <row r="3227" spans="1:28" x14ac:dyDescent="0.3">
      <c r="A3227" t="str">
        <f t="shared" si="100"/>
        <v>2016_5949</v>
      </c>
      <c r="D3227" s="109">
        <v>3224</v>
      </c>
      <c r="E3227" s="109">
        <v>5949</v>
      </c>
      <c r="F3227" s="109">
        <v>5949</v>
      </c>
      <c r="G3227" s="109" t="s">
        <v>267</v>
      </c>
      <c r="H3227" s="109">
        <v>2016</v>
      </c>
      <c r="I3227" s="109">
        <v>0</v>
      </c>
      <c r="J3227" s="109">
        <v>1</v>
      </c>
      <c r="K3227" s="109">
        <v>1048</v>
      </c>
      <c r="L3227" s="109">
        <v>1042</v>
      </c>
      <c r="Q3227" t="str">
        <f t="shared" si="101"/>
        <v>2020_6093</v>
      </c>
      <c r="R3227" s="124">
        <v>3224</v>
      </c>
      <c r="S3227" s="39">
        <v>6093</v>
      </c>
      <c r="T3227" s="39">
        <v>6093</v>
      </c>
      <c r="U3227" s="39" t="s">
        <v>275</v>
      </c>
      <c r="V3227" s="39">
        <v>14.432600000000001</v>
      </c>
      <c r="W3227" s="39">
        <v>2020</v>
      </c>
      <c r="X3227" s="39">
        <v>1476.6</v>
      </c>
      <c r="Y3227" s="39">
        <v>6093</v>
      </c>
      <c r="Z3227" s="39">
        <v>0</v>
      </c>
      <c r="AA3227" s="39">
        <v>1</v>
      </c>
      <c r="AB3227" s="39">
        <v>102.31</v>
      </c>
    </row>
    <row r="3228" spans="1:28" ht="41.4" x14ac:dyDescent="0.3">
      <c r="A3228" t="str">
        <f t="shared" si="100"/>
        <v>2016_5976</v>
      </c>
      <c r="D3228" s="109">
        <v>3225</v>
      </c>
      <c r="E3228" s="109">
        <v>5976</v>
      </c>
      <c r="F3228" s="109">
        <v>5976</v>
      </c>
      <c r="G3228" s="109" t="s">
        <v>268</v>
      </c>
      <c r="H3228" s="109">
        <v>2016</v>
      </c>
      <c r="I3228" s="109">
        <v>0</v>
      </c>
      <c r="J3228" s="109">
        <v>1</v>
      </c>
      <c r="K3228" s="109">
        <v>1075.7</v>
      </c>
      <c r="L3228" s="109">
        <v>1048.8</v>
      </c>
      <c r="Q3228" t="str">
        <f t="shared" si="101"/>
        <v>2020_6091</v>
      </c>
      <c r="R3228" s="124">
        <v>3225</v>
      </c>
      <c r="S3228" s="39">
        <v>6091</v>
      </c>
      <c r="T3228" s="39">
        <v>6091</v>
      </c>
      <c r="U3228" s="39" t="s">
        <v>359</v>
      </c>
      <c r="V3228" s="39">
        <v>10.7804</v>
      </c>
      <c r="W3228" s="39">
        <v>2020</v>
      </c>
      <c r="X3228" s="39">
        <v>850.2</v>
      </c>
      <c r="Y3228" s="39">
        <v>6091</v>
      </c>
      <c r="Z3228" s="39">
        <v>0</v>
      </c>
      <c r="AA3228" s="39">
        <v>1</v>
      </c>
      <c r="AB3228" s="39">
        <v>78.864999999999995</v>
      </c>
    </row>
    <row r="3229" spans="1:28" ht="27.6" x14ac:dyDescent="0.3">
      <c r="A3229" t="str">
        <f t="shared" si="100"/>
        <v>2016_5994</v>
      </c>
      <c r="D3229" s="109">
        <v>3226</v>
      </c>
      <c r="E3229" s="109">
        <v>5994</v>
      </c>
      <c r="F3229" s="109">
        <v>5994</v>
      </c>
      <c r="G3229" s="109" t="s">
        <v>269</v>
      </c>
      <c r="H3229" s="109">
        <v>2016</v>
      </c>
      <c r="I3229" s="109">
        <v>0</v>
      </c>
      <c r="J3229" s="109">
        <v>1</v>
      </c>
      <c r="K3229" s="109">
        <v>765.6</v>
      </c>
      <c r="L3229" s="109">
        <v>772.6</v>
      </c>
      <c r="Q3229" t="str">
        <f t="shared" si="101"/>
        <v>2020_6095</v>
      </c>
      <c r="R3229" s="124">
        <v>3226</v>
      </c>
      <c r="S3229" s="39">
        <v>6095</v>
      </c>
      <c r="T3229" s="39">
        <v>6095</v>
      </c>
      <c r="U3229" s="39" t="s">
        <v>277</v>
      </c>
      <c r="V3229" s="39">
        <v>13.898199999999999</v>
      </c>
      <c r="W3229" s="39">
        <v>2020</v>
      </c>
      <c r="X3229" s="39">
        <v>696.3</v>
      </c>
      <c r="Y3229" s="39">
        <v>6095</v>
      </c>
      <c r="Z3229" s="39">
        <v>0</v>
      </c>
      <c r="AA3229" s="39">
        <v>1</v>
      </c>
      <c r="AB3229" s="39">
        <v>50.1</v>
      </c>
    </row>
    <row r="3230" spans="1:28" ht="27.6" x14ac:dyDescent="0.3">
      <c r="A3230" t="str">
        <f t="shared" si="100"/>
        <v>2016_6003</v>
      </c>
      <c r="D3230" s="109">
        <v>3227</v>
      </c>
      <c r="E3230" s="109">
        <v>6003</v>
      </c>
      <c r="F3230" s="109">
        <v>6003</v>
      </c>
      <c r="G3230" s="109" t="s">
        <v>270</v>
      </c>
      <c r="H3230" s="109">
        <v>2016</v>
      </c>
      <c r="I3230" s="109">
        <v>0</v>
      </c>
      <c r="J3230" s="109">
        <v>1</v>
      </c>
      <c r="K3230" s="109">
        <v>408.9</v>
      </c>
      <c r="L3230" s="109">
        <v>471.8</v>
      </c>
      <c r="Q3230" t="str">
        <f t="shared" si="101"/>
        <v>2020_5157</v>
      </c>
      <c r="R3230" s="124">
        <v>3227</v>
      </c>
      <c r="S3230" s="39">
        <v>5157</v>
      </c>
      <c r="T3230" s="39">
        <v>6099</v>
      </c>
      <c r="U3230" s="39" t="s">
        <v>281</v>
      </c>
      <c r="V3230" s="39">
        <v>11.7967</v>
      </c>
      <c r="W3230" s="39">
        <v>2020</v>
      </c>
      <c r="X3230" s="39">
        <v>574.5</v>
      </c>
      <c r="Y3230" s="39">
        <v>5157</v>
      </c>
      <c r="Z3230" s="39">
        <v>0</v>
      </c>
      <c r="AA3230" s="39">
        <v>1</v>
      </c>
      <c r="AB3230" s="39">
        <v>48.7</v>
      </c>
    </row>
    <row r="3231" spans="1:28" ht="27.6" x14ac:dyDescent="0.3">
      <c r="A3231" t="str">
        <f t="shared" si="100"/>
        <v>2016_6012</v>
      </c>
      <c r="D3231" s="109">
        <v>3228</v>
      </c>
      <c r="E3231" s="109">
        <v>6012</v>
      </c>
      <c r="F3231" s="109">
        <v>6012</v>
      </c>
      <c r="G3231" s="109" t="s">
        <v>271</v>
      </c>
      <c r="H3231" s="109">
        <v>2016</v>
      </c>
      <c r="I3231" s="109">
        <v>0</v>
      </c>
      <c r="J3231" s="109">
        <v>1</v>
      </c>
      <c r="K3231" s="109">
        <v>537.1</v>
      </c>
      <c r="L3231" s="109">
        <v>529.79999999999995</v>
      </c>
      <c r="Q3231" t="str">
        <f t="shared" si="101"/>
        <v>2020_6097</v>
      </c>
      <c r="R3231" s="124">
        <v>3228</v>
      </c>
      <c r="S3231" s="39">
        <v>6097</v>
      </c>
      <c r="T3231" s="39">
        <v>6097</v>
      </c>
      <c r="U3231" s="39" t="s">
        <v>279</v>
      </c>
      <c r="V3231" s="39">
        <v>6.7691999999999997</v>
      </c>
      <c r="W3231" s="39">
        <v>2020</v>
      </c>
      <c r="X3231" s="39">
        <v>110</v>
      </c>
      <c r="Y3231" s="39">
        <v>6097</v>
      </c>
      <c r="Z3231" s="39">
        <v>0</v>
      </c>
      <c r="AA3231" s="39">
        <v>1</v>
      </c>
      <c r="AB3231" s="39">
        <v>16.25</v>
      </c>
    </row>
    <row r="3232" spans="1:28" ht="27.6" x14ac:dyDescent="0.3">
      <c r="A3232" t="str">
        <f t="shared" si="100"/>
        <v>2016_6030</v>
      </c>
      <c r="D3232" s="109">
        <v>3229</v>
      </c>
      <c r="E3232" s="109">
        <v>6030</v>
      </c>
      <c r="F3232" s="109">
        <v>6030</v>
      </c>
      <c r="G3232" s="109" t="s">
        <v>272</v>
      </c>
      <c r="H3232" s="109">
        <v>2016</v>
      </c>
      <c r="I3232" s="109">
        <v>0</v>
      </c>
      <c r="J3232" s="109">
        <v>1</v>
      </c>
      <c r="K3232" s="109">
        <v>1245.2</v>
      </c>
      <c r="L3232" s="109">
        <v>1303.2</v>
      </c>
      <c r="Q3232" t="str">
        <f t="shared" si="101"/>
        <v>2020_6098</v>
      </c>
      <c r="R3232" s="124">
        <v>3229</v>
      </c>
      <c r="S3232" s="39">
        <v>6098</v>
      </c>
      <c r="T3232" s="39">
        <v>6098</v>
      </c>
      <c r="U3232" s="39" t="s">
        <v>796</v>
      </c>
      <c r="V3232" s="39">
        <v>12.651199999999999</v>
      </c>
      <c r="W3232" s="39">
        <v>2020</v>
      </c>
      <c r="X3232" s="39">
        <v>1464.5</v>
      </c>
      <c r="Y3232" s="39">
        <v>6098</v>
      </c>
      <c r="Z3232" s="39">
        <v>0</v>
      </c>
      <c r="AA3232" s="39">
        <v>1</v>
      </c>
      <c r="AB3232" s="39">
        <v>115.76</v>
      </c>
    </row>
    <row r="3233" spans="1:28" ht="41.4" x14ac:dyDescent="0.3">
      <c r="A3233" t="str">
        <f t="shared" si="100"/>
        <v>2016_6048</v>
      </c>
      <c r="D3233" s="109">
        <v>3230</v>
      </c>
      <c r="E3233" s="109">
        <v>6048</v>
      </c>
      <c r="F3233" s="109">
        <v>6035</v>
      </c>
      <c r="G3233" s="109" t="s">
        <v>273</v>
      </c>
      <c r="H3233" s="109">
        <v>2016</v>
      </c>
      <c r="I3233" s="109">
        <v>0</v>
      </c>
      <c r="J3233" s="109">
        <v>1</v>
      </c>
      <c r="K3233" s="109">
        <v>473</v>
      </c>
      <c r="L3233" s="109">
        <v>605</v>
      </c>
      <c r="Q3233" t="str">
        <f t="shared" si="101"/>
        <v>2020_6100</v>
      </c>
      <c r="R3233" s="124">
        <v>3230</v>
      </c>
      <c r="S3233" s="39">
        <v>6100</v>
      </c>
      <c r="T3233" s="39">
        <v>6100</v>
      </c>
      <c r="U3233" s="39" t="s">
        <v>282</v>
      </c>
      <c r="V3233" s="39">
        <v>10.116400000000001</v>
      </c>
      <c r="W3233" s="39">
        <v>2020</v>
      </c>
      <c r="X3233" s="39">
        <v>487.7</v>
      </c>
      <c r="Y3233" s="39">
        <v>6100</v>
      </c>
      <c r="Z3233" s="39">
        <v>0</v>
      </c>
      <c r="AA3233" s="39">
        <v>1</v>
      </c>
      <c r="AB3233" s="39">
        <v>48.209000000000003</v>
      </c>
    </row>
    <row r="3234" spans="1:28" ht="27.6" x14ac:dyDescent="0.3">
      <c r="A3234" t="str">
        <f t="shared" si="100"/>
        <v>2016_6039</v>
      </c>
      <c r="D3234" s="109">
        <v>3231</v>
      </c>
      <c r="E3234" s="109">
        <v>6039</v>
      </c>
      <c r="F3234" s="109">
        <v>6039</v>
      </c>
      <c r="G3234" s="109" t="s">
        <v>274</v>
      </c>
      <c r="H3234" s="109">
        <v>2016</v>
      </c>
      <c r="I3234" s="109">
        <v>0</v>
      </c>
      <c r="J3234" s="109">
        <v>1</v>
      </c>
      <c r="K3234" s="109">
        <v>14504</v>
      </c>
      <c r="L3234" s="109">
        <v>14182.3</v>
      </c>
      <c r="Q3234" t="str">
        <f t="shared" si="101"/>
        <v>2020_6101</v>
      </c>
      <c r="R3234" s="124">
        <v>3231</v>
      </c>
      <c r="S3234" s="39">
        <v>6101</v>
      </c>
      <c r="T3234" s="39">
        <v>6101</v>
      </c>
      <c r="U3234" s="39" t="s">
        <v>283</v>
      </c>
      <c r="V3234" s="39">
        <v>14.832100000000001</v>
      </c>
      <c r="W3234" s="39">
        <v>2020</v>
      </c>
      <c r="X3234" s="39">
        <v>6974.8</v>
      </c>
      <c r="Y3234" s="39">
        <v>6101</v>
      </c>
      <c r="Z3234" s="39">
        <v>0</v>
      </c>
      <c r="AA3234" s="39">
        <v>1</v>
      </c>
      <c r="AB3234" s="39">
        <v>470.25</v>
      </c>
    </row>
    <row r="3235" spans="1:28" ht="41.4" x14ac:dyDescent="0.3">
      <c r="A3235" t="str">
        <f t="shared" si="100"/>
        <v>2016_6093</v>
      </c>
      <c r="D3235" s="109">
        <v>3232</v>
      </c>
      <c r="E3235" s="109">
        <v>6093</v>
      </c>
      <c r="F3235" s="109">
        <v>6093</v>
      </c>
      <c r="G3235" s="109" t="s">
        <v>275</v>
      </c>
      <c r="H3235" s="109">
        <v>2016</v>
      </c>
      <c r="I3235" s="109">
        <v>0</v>
      </c>
      <c r="J3235" s="109">
        <v>1</v>
      </c>
      <c r="K3235" s="109">
        <v>1328.6</v>
      </c>
      <c r="L3235" s="109">
        <v>1471.3</v>
      </c>
      <c r="Q3235" t="str">
        <f t="shared" si="101"/>
        <v>2020_6094</v>
      </c>
      <c r="R3235" s="124">
        <v>3232</v>
      </c>
      <c r="S3235" s="39">
        <v>6094</v>
      </c>
      <c r="T3235" s="39">
        <v>6094</v>
      </c>
      <c r="U3235" s="39" t="s">
        <v>276</v>
      </c>
      <c r="V3235" s="39">
        <v>12.4712</v>
      </c>
      <c r="W3235" s="39">
        <v>2020</v>
      </c>
      <c r="X3235" s="39">
        <v>492.3</v>
      </c>
      <c r="Y3235" s="39">
        <v>6094</v>
      </c>
      <c r="Z3235" s="39">
        <v>0</v>
      </c>
      <c r="AA3235" s="39">
        <v>1</v>
      </c>
      <c r="AB3235" s="39">
        <v>39.475000000000001</v>
      </c>
    </row>
    <row r="3236" spans="1:28" ht="55.2" x14ac:dyDescent="0.3">
      <c r="A3236" t="str">
        <f t="shared" si="100"/>
        <v>2016_6091</v>
      </c>
      <c r="D3236" s="109">
        <v>3233</v>
      </c>
      <c r="E3236" s="109">
        <v>6091</v>
      </c>
      <c r="F3236" s="109">
        <v>6091</v>
      </c>
      <c r="G3236" s="109" t="s">
        <v>359</v>
      </c>
      <c r="H3236" s="109">
        <v>2016</v>
      </c>
      <c r="I3236" s="109">
        <v>0</v>
      </c>
      <c r="J3236" s="109">
        <v>1</v>
      </c>
      <c r="K3236" s="109">
        <v>920.1</v>
      </c>
      <c r="L3236" s="109">
        <v>871.1</v>
      </c>
      <c r="Q3236" t="str">
        <f t="shared" si="101"/>
        <v>2020_6096</v>
      </c>
      <c r="R3236" s="124">
        <v>3233</v>
      </c>
      <c r="S3236" s="39">
        <v>6096</v>
      </c>
      <c r="T3236" s="39">
        <v>6096</v>
      </c>
      <c r="U3236" s="39" t="s">
        <v>947</v>
      </c>
      <c r="V3236" s="39">
        <v>12.347200000000001</v>
      </c>
      <c r="W3236" s="39">
        <v>2020</v>
      </c>
      <c r="X3236" s="39">
        <v>517.1</v>
      </c>
      <c r="Y3236" s="39">
        <v>6096</v>
      </c>
      <c r="Z3236" s="39">
        <v>0</v>
      </c>
      <c r="AA3236" s="39">
        <v>1</v>
      </c>
      <c r="AB3236" s="39">
        <v>41.88</v>
      </c>
    </row>
    <row r="3237" spans="1:28" x14ac:dyDescent="0.3">
      <c r="A3237" t="str">
        <f t="shared" si="100"/>
        <v>2016_6095</v>
      </c>
      <c r="D3237" s="109">
        <v>3234</v>
      </c>
      <c r="E3237" s="109">
        <v>6095</v>
      </c>
      <c r="F3237" s="109">
        <v>6095</v>
      </c>
      <c r="G3237" s="109" t="s">
        <v>277</v>
      </c>
      <c r="H3237" s="109">
        <v>2016</v>
      </c>
      <c r="I3237" s="109">
        <v>0</v>
      </c>
      <c r="J3237" s="109">
        <v>1</v>
      </c>
      <c r="K3237" s="109">
        <v>638.20000000000005</v>
      </c>
      <c r="L3237" s="109">
        <v>719.3</v>
      </c>
      <c r="Q3237" t="str">
        <f t="shared" si="101"/>
        <v>2020_6102</v>
      </c>
      <c r="R3237" s="124">
        <v>3234</v>
      </c>
      <c r="S3237" s="39">
        <v>6102</v>
      </c>
      <c r="T3237" s="39">
        <v>6102</v>
      </c>
      <c r="U3237" s="39" t="s">
        <v>284</v>
      </c>
      <c r="V3237" s="39">
        <v>13.570399999999999</v>
      </c>
      <c r="W3237" s="39">
        <v>2020</v>
      </c>
      <c r="X3237" s="39">
        <v>2069.1999999999998</v>
      </c>
      <c r="Y3237" s="39">
        <v>6102</v>
      </c>
      <c r="Z3237" s="39">
        <v>0</v>
      </c>
      <c r="AA3237" s="39">
        <v>1</v>
      </c>
      <c r="AB3237" s="39">
        <v>152.47900000000001</v>
      </c>
    </row>
    <row r="3238" spans="1:28" ht="27.6" x14ac:dyDescent="0.3">
      <c r="A3238" t="str">
        <f t="shared" si="100"/>
        <v>2016_5157</v>
      </c>
      <c r="D3238" s="109">
        <v>3235</v>
      </c>
      <c r="E3238" s="109">
        <v>5157</v>
      </c>
      <c r="F3238" s="109">
        <v>6099</v>
      </c>
      <c r="G3238" s="109" t="s">
        <v>281</v>
      </c>
      <c r="H3238" s="109">
        <v>2016</v>
      </c>
      <c r="I3238" s="109">
        <v>0</v>
      </c>
      <c r="J3238" s="109">
        <v>1</v>
      </c>
      <c r="K3238" s="109">
        <v>615.4</v>
      </c>
      <c r="L3238" s="109">
        <v>600.1</v>
      </c>
      <c r="Q3238" t="str">
        <f t="shared" si="101"/>
        <v>2020_6120</v>
      </c>
      <c r="R3238" s="124">
        <v>3235</v>
      </c>
      <c r="S3238" s="39">
        <v>6120</v>
      </c>
      <c r="T3238" s="39">
        <v>6120</v>
      </c>
      <c r="U3238" s="39" t="s">
        <v>285</v>
      </c>
      <c r="V3238" s="39">
        <v>14.4725</v>
      </c>
      <c r="W3238" s="39">
        <v>2020</v>
      </c>
      <c r="X3238" s="39">
        <v>1217.5</v>
      </c>
      <c r="Y3238" s="39">
        <v>6120</v>
      </c>
      <c r="Z3238" s="39">
        <v>0</v>
      </c>
      <c r="AA3238" s="39">
        <v>1</v>
      </c>
      <c r="AB3238" s="39">
        <v>84.125</v>
      </c>
    </row>
    <row r="3239" spans="1:28" ht="27.6" x14ac:dyDescent="0.3">
      <c r="A3239" t="str">
        <f t="shared" si="100"/>
        <v>2016_6097</v>
      </c>
      <c r="D3239" s="109">
        <v>3236</v>
      </c>
      <c r="E3239" s="109">
        <v>6097</v>
      </c>
      <c r="F3239" s="109">
        <v>6097</v>
      </c>
      <c r="G3239" s="109" t="s">
        <v>279</v>
      </c>
      <c r="H3239" s="109">
        <v>2016</v>
      </c>
      <c r="I3239" s="109">
        <v>0</v>
      </c>
      <c r="J3239" s="109">
        <v>1</v>
      </c>
      <c r="K3239" s="109">
        <v>197.9</v>
      </c>
      <c r="L3239" s="109">
        <v>126.9</v>
      </c>
      <c r="Q3239" t="str">
        <f t="shared" si="101"/>
        <v>2020_6138</v>
      </c>
      <c r="R3239" s="124">
        <v>3236</v>
      </c>
      <c r="S3239" s="39">
        <v>6138</v>
      </c>
      <c r="T3239" s="39">
        <v>6138</v>
      </c>
      <c r="U3239" s="39" t="s">
        <v>286</v>
      </c>
      <c r="V3239" s="39">
        <v>10.3714</v>
      </c>
      <c r="W3239" s="39">
        <v>2020</v>
      </c>
      <c r="X3239" s="39">
        <v>391</v>
      </c>
      <c r="Y3239" s="39">
        <v>6138</v>
      </c>
      <c r="Z3239" s="39">
        <v>0</v>
      </c>
      <c r="AA3239" s="39">
        <v>1</v>
      </c>
      <c r="AB3239" s="39">
        <v>37.700000000000003</v>
      </c>
    </row>
    <row r="3240" spans="1:28" ht="27.6" x14ac:dyDescent="0.3">
      <c r="A3240" t="str">
        <f t="shared" si="100"/>
        <v>2016_6098</v>
      </c>
      <c r="D3240" s="109">
        <v>3237</v>
      </c>
      <c r="E3240" s="109">
        <v>6098</v>
      </c>
      <c r="F3240" s="109">
        <v>6098</v>
      </c>
      <c r="G3240" s="109" t="s">
        <v>796</v>
      </c>
      <c r="H3240" s="109">
        <v>2016</v>
      </c>
      <c r="I3240" s="109">
        <v>0</v>
      </c>
      <c r="J3240" s="109">
        <v>1</v>
      </c>
      <c r="K3240" s="109">
        <v>1565</v>
      </c>
      <c r="L3240" s="109">
        <v>1458</v>
      </c>
      <c r="Q3240" t="str">
        <f t="shared" si="101"/>
        <v>2020_5751</v>
      </c>
      <c r="R3240" s="124">
        <v>3237</v>
      </c>
      <c r="S3240" s="39">
        <v>5751</v>
      </c>
      <c r="T3240" s="39">
        <v>5751</v>
      </c>
      <c r="U3240" s="39" t="s">
        <v>261</v>
      </c>
      <c r="V3240" s="39">
        <v>12.270799999999999</v>
      </c>
      <c r="W3240" s="39">
        <v>2020</v>
      </c>
      <c r="X3240" s="39">
        <v>557.4</v>
      </c>
      <c r="Y3240" s="39">
        <v>5751</v>
      </c>
      <c r="Z3240" s="39">
        <v>0</v>
      </c>
      <c r="AA3240" s="39">
        <v>1</v>
      </c>
      <c r="AB3240" s="39">
        <v>45.424999999999997</v>
      </c>
    </row>
    <row r="3241" spans="1:28" x14ac:dyDescent="0.3">
      <c r="A3241" t="str">
        <f t="shared" si="100"/>
        <v>2016_6100</v>
      </c>
      <c r="D3241" s="109">
        <v>3238</v>
      </c>
      <c r="E3241" s="109">
        <v>6100</v>
      </c>
      <c r="F3241" s="109">
        <v>6100</v>
      </c>
      <c r="G3241" s="109" t="s">
        <v>282</v>
      </c>
      <c r="H3241" s="109">
        <v>2016</v>
      </c>
      <c r="I3241" s="109">
        <v>0</v>
      </c>
      <c r="J3241" s="109">
        <v>1</v>
      </c>
      <c r="K3241" s="109">
        <v>511</v>
      </c>
      <c r="L3241" s="109">
        <v>479</v>
      </c>
      <c r="Q3241" t="str">
        <f t="shared" si="101"/>
        <v>2020_6165</v>
      </c>
      <c r="R3241" s="124">
        <v>3238</v>
      </c>
      <c r="S3241" s="39">
        <v>6165</v>
      </c>
      <c r="T3241" s="39">
        <v>6165</v>
      </c>
      <c r="U3241" s="39" t="s">
        <v>287</v>
      </c>
      <c r="V3241" s="39">
        <v>13.440099999999999</v>
      </c>
      <c r="W3241" s="39">
        <v>2020</v>
      </c>
      <c r="X3241" s="39">
        <v>239.1</v>
      </c>
      <c r="Y3241" s="39">
        <v>6165</v>
      </c>
      <c r="Z3241" s="39">
        <v>0</v>
      </c>
      <c r="AA3241" s="39">
        <v>1</v>
      </c>
      <c r="AB3241" s="39">
        <v>17.79</v>
      </c>
    </row>
    <row r="3242" spans="1:28" ht="27.6" x14ac:dyDescent="0.3">
      <c r="A3242" t="str">
        <f t="shared" si="100"/>
        <v>2016_6101</v>
      </c>
      <c r="D3242" s="109">
        <v>3239</v>
      </c>
      <c r="E3242" s="109">
        <v>6101</v>
      </c>
      <c r="F3242" s="109">
        <v>6101</v>
      </c>
      <c r="G3242" s="109" t="s">
        <v>283</v>
      </c>
      <c r="H3242" s="109">
        <v>2016</v>
      </c>
      <c r="I3242" s="109">
        <v>0</v>
      </c>
      <c r="J3242" s="109">
        <v>1</v>
      </c>
      <c r="K3242" s="109">
        <v>6797.2</v>
      </c>
      <c r="L3242" s="109">
        <v>6789.8</v>
      </c>
      <c r="Q3242" t="str">
        <f t="shared" si="101"/>
        <v>2020_6175</v>
      </c>
      <c r="R3242" s="124">
        <v>3239</v>
      </c>
      <c r="S3242" s="39">
        <v>6175</v>
      </c>
      <c r="T3242" s="39">
        <v>6175</v>
      </c>
      <c r="U3242" s="39" t="s">
        <v>288</v>
      </c>
      <c r="V3242" s="39">
        <v>12.4718</v>
      </c>
      <c r="W3242" s="39">
        <v>2020</v>
      </c>
      <c r="X3242" s="39">
        <v>586.1</v>
      </c>
      <c r="Y3242" s="39">
        <v>6175</v>
      </c>
      <c r="Z3242" s="39">
        <v>0</v>
      </c>
      <c r="AA3242" s="39">
        <v>1</v>
      </c>
      <c r="AB3242" s="39">
        <v>46.994</v>
      </c>
    </row>
    <row r="3243" spans="1:28" ht="27.6" x14ac:dyDescent="0.3">
      <c r="A3243" t="str">
        <f t="shared" si="100"/>
        <v>2016_6094</v>
      </c>
      <c r="D3243" s="109">
        <v>3240</v>
      </c>
      <c r="E3243" s="109">
        <v>6094</v>
      </c>
      <c r="F3243" s="109">
        <v>6094</v>
      </c>
      <c r="G3243" s="109" t="s">
        <v>276</v>
      </c>
      <c r="H3243" s="109">
        <v>2016</v>
      </c>
      <c r="I3243" s="109">
        <v>0</v>
      </c>
      <c r="J3243" s="109">
        <v>1</v>
      </c>
      <c r="K3243" s="109">
        <v>581.70000000000005</v>
      </c>
      <c r="L3243" s="109">
        <v>493.3</v>
      </c>
      <c r="Q3243" t="str">
        <f t="shared" si="101"/>
        <v>2020_6219</v>
      </c>
      <c r="R3243" s="124">
        <v>3240</v>
      </c>
      <c r="S3243" s="39">
        <v>6219</v>
      </c>
      <c r="T3243" s="39">
        <v>6219</v>
      </c>
      <c r="U3243" s="39" t="s">
        <v>289</v>
      </c>
      <c r="V3243" s="39">
        <v>14.8026</v>
      </c>
      <c r="W3243" s="39">
        <v>2020</v>
      </c>
      <c r="X3243" s="39">
        <v>2647.3</v>
      </c>
      <c r="Y3243" s="39">
        <v>6219</v>
      </c>
      <c r="Z3243" s="39">
        <v>0</v>
      </c>
      <c r="AA3243" s="39">
        <v>1</v>
      </c>
      <c r="AB3243" s="39">
        <v>178.84</v>
      </c>
    </row>
    <row r="3244" spans="1:28" x14ac:dyDescent="0.3">
      <c r="A3244" t="str">
        <f t="shared" si="100"/>
        <v>2016_6096</v>
      </c>
      <c r="D3244" s="109">
        <v>3241</v>
      </c>
      <c r="E3244" s="109">
        <v>6096</v>
      </c>
      <c r="F3244" s="109">
        <v>6096</v>
      </c>
      <c r="G3244" s="109" t="s">
        <v>947</v>
      </c>
      <c r="H3244" s="109">
        <v>2016</v>
      </c>
      <c r="I3244" s="109">
        <v>0</v>
      </c>
      <c r="J3244" s="109">
        <v>1</v>
      </c>
      <c r="K3244" s="109">
        <v>547.20000000000005</v>
      </c>
      <c r="L3244" s="109">
        <v>517</v>
      </c>
      <c r="Q3244" t="str">
        <f t="shared" si="101"/>
        <v>2020_6246</v>
      </c>
      <c r="R3244" s="124">
        <v>3241</v>
      </c>
      <c r="S3244" s="39">
        <v>6246</v>
      </c>
      <c r="T3244" s="39">
        <v>6246</v>
      </c>
      <c r="U3244" s="39" t="s">
        <v>290</v>
      </c>
      <c r="V3244" s="39">
        <v>6.8021000000000003</v>
      </c>
      <c r="W3244" s="39">
        <v>2020</v>
      </c>
      <c r="X3244" s="39">
        <v>72</v>
      </c>
      <c r="Y3244" s="39">
        <v>6246</v>
      </c>
      <c r="Z3244" s="39">
        <v>0</v>
      </c>
      <c r="AA3244" s="39">
        <v>1</v>
      </c>
      <c r="AB3244" s="39">
        <v>10.585000000000001</v>
      </c>
    </row>
    <row r="3245" spans="1:28" ht="41.4" x14ac:dyDescent="0.3">
      <c r="A3245" t="str">
        <f t="shared" si="100"/>
        <v>2016_6102</v>
      </c>
      <c r="D3245" s="109">
        <v>3242</v>
      </c>
      <c r="E3245" s="109">
        <v>6102</v>
      </c>
      <c r="F3245" s="109">
        <v>6102</v>
      </c>
      <c r="G3245" s="109" t="s">
        <v>284</v>
      </c>
      <c r="H3245" s="109">
        <v>2016</v>
      </c>
      <c r="I3245" s="109">
        <v>0</v>
      </c>
      <c r="J3245" s="109">
        <v>1</v>
      </c>
      <c r="K3245" s="109">
        <v>1848.2</v>
      </c>
      <c r="L3245" s="109">
        <v>1928.2</v>
      </c>
      <c r="Q3245" t="str">
        <f t="shared" si="101"/>
        <v>2020_6273</v>
      </c>
      <c r="R3245" s="124">
        <v>3242</v>
      </c>
      <c r="S3245" s="39">
        <v>6273</v>
      </c>
      <c r="T3245" s="39">
        <v>6273</v>
      </c>
      <c r="U3245" s="39" t="s">
        <v>358</v>
      </c>
      <c r="V3245" s="39">
        <v>12.4108</v>
      </c>
      <c r="W3245" s="39">
        <v>2020</v>
      </c>
      <c r="X3245" s="39">
        <v>786.1</v>
      </c>
      <c r="Y3245" s="39">
        <v>6273</v>
      </c>
      <c r="Z3245" s="39">
        <v>0</v>
      </c>
      <c r="AA3245" s="39">
        <v>1</v>
      </c>
      <c r="AB3245" s="39">
        <v>63.34</v>
      </c>
    </row>
    <row r="3246" spans="1:28" x14ac:dyDescent="0.3">
      <c r="A3246" t="str">
        <f t="shared" si="100"/>
        <v>2016_6120</v>
      </c>
      <c r="D3246" s="109">
        <v>3243</v>
      </c>
      <c r="E3246" s="109">
        <v>6120</v>
      </c>
      <c r="F3246" s="109">
        <v>6120</v>
      </c>
      <c r="G3246" s="109" t="s">
        <v>285</v>
      </c>
      <c r="H3246" s="109">
        <v>2016</v>
      </c>
      <c r="I3246" s="109">
        <v>0</v>
      </c>
      <c r="J3246" s="109">
        <v>1</v>
      </c>
      <c r="K3246" s="109">
        <v>1163.0999999999999</v>
      </c>
      <c r="L3246" s="109">
        <v>1227.0999999999999</v>
      </c>
      <c r="Q3246" t="str">
        <f t="shared" si="101"/>
        <v>2020_6408</v>
      </c>
      <c r="R3246" s="124">
        <v>3243</v>
      </c>
      <c r="S3246" s="39">
        <v>6408</v>
      </c>
      <c r="T3246" s="39">
        <v>6408</v>
      </c>
      <c r="U3246" s="39" t="s">
        <v>292</v>
      </c>
      <c r="V3246" s="39">
        <v>13.036300000000001</v>
      </c>
      <c r="W3246" s="39">
        <v>2020</v>
      </c>
      <c r="X3246" s="39">
        <v>951</v>
      </c>
      <c r="Y3246" s="39">
        <v>6408</v>
      </c>
      <c r="Z3246" s="39">
        <v>0</v>
      </c>
      <c r="AA3246" s="39">
        <v>1</v>
      </c>
      <c r="AB3246" s="39">
        <v>72.95</v>
      </c>
    </row>
    <row r="3247" spans="1:28" x14ac:dyDescent="0.3">
      <c r="A3247" t="str">
        <f t="shared" si="100"/>
        <v>2016_6138</v>
      </c>
      <c r="D3247" s="109">
        <v>3244</v>
      </c>
      <c r="E3247" s="109">
        <v>6138</v>
      </c>
      <c r="F3247" s="109">
        <v>6138</v>
      </c>
      <c r="G3247" s="109" t="s">
        <v>286</v>
      </c>
      <c r="H3247" s="109">
        <v>2016</v>
      </c>
      <c r="I3247" s="109">
        <v>0</v>
      </c>
      <c r="J3247" s="109">
        <v>1</v>
      </c>
      <c r="K3247" s="109">
        <v>368.8</v>
      </c>
      <c r="L3247" s="109">
        <v>353.2</v>
      </c>
      <c r="Q3247" t="str">
        <f t="shared" si="101"/>
        <v>2020_6453</v>
      </c>
      <c r="R3247" s="124">
        <v>3244</v>
      </c>
      <c r="S3247" s="39">
        <v>6453</v>
      </c>
      <c r="T3247" s="39">
        <v>6453</v>
      </c>
      <c r="U3247" s="39" t="s">
        <v>293</v>
      </c>
      <c r="V3247" s="39">
        <v>14.7372</v>
      </c>
      <c r="W3247" s="39">
        <v>2020</v>
      </c>
      <c r="X3247" s="39">
        <v>823</v>
      </c>
      <c r="Y3247" s="39">
        <v>6453</v>
      </c>
      <c r="Z3247" s="39">
        <v>0</v>
      </c>
      <c r="AA3247" s="39">
        <v>1</v>
      </c>
      <c r="AB3247" s="39">
        <v>55.844999999999999</v>
      </c>
    </row>
    <row r="3248" spans="1:28" ht="27.6" x14ac:dyDescent="0.3">
      <c r="A3248" t="str">
        <f t="shared" si="100"/>
        <v>2016_5751</v>
      </c>
      <c r="D3248" s="109">
        <v>3245</v>
      </c>
      <c r="E3248" s="109">
        <v>5751</v>
      </c>
      <c r="F3248" s="109">
        <v>5751</v>
      </c>
      <c r="G3248" s="109" t="s">
        <v>261</v>
      </c>
      <c r="H3248" s="109">
        <v>2016</v>
      </c>
      <c r="I3248" s="109">
        <v>0</v>
      </c>
      <c r="J3248" s="109">
        <v>1</v>
      </c>
      <c r="K3248" s="109">
        <v>600.29999999999995</v>
      </c>
      <c r="L3248" s="109">
        <v>593.5</v>
      </c>
      <c r="Q3248" t="str">
        <f t="shared" si="101"/>
        <v>2020_6460</v>
      </c>
      <c r="R3248" s="124">
        <v>3245</v>
      </c>
      <c r="S3248" s="39">
        <v>6460</v>
      </c>
      <c r="T3248" s="39">
        <v>6460</v>
      </c>
      <c r="U3248" s="39" t="s">
        <v>294</v>
      </c>
      <c r="V3248" s="39">
        <v>12.5037</v>
      </c>
      <c r="W3248" s="39">
        <v>2020</v>
      </c>
      <c r="X3248" s="39">
        <v>671.2</v>
      </c>
      <c r="Y3248" s="39">
        <v>6460</v>
      </c>
      <c r="Z3248" s="39">
        <v>0</v>
      </c>
      <c r="AA3248" s="39">
        <v>1</v>
      </c>
      <c r="AB3248" s="39">
        <v>53.68</v>
      </c>
    </row>
    <row r="3249" spans="1:28" ht="27.6" x14ac:dyDescent="0.3">
      <c r="A3249" t="str">
        <f t="shared" si="100"/>
        <v>2016_6165</v>
      </c>
      <c r="D3249" s="109">
        <v>3246</v>
      </c>
      <c r="E3249" s="109">
        <v>6165</v>
      </c>
      <c r="F3249" s="109">
        <v>6165</v>
      </c>
      <c r="G3249" s="109" t="s">
        <v>287</v>
      </c>
      <c r="H3249" s="109">
        <v>2016</v>
      </c>
      <c r="I3249" s="109">
        <v>0</v>
      </c>
      <c r="J3249" s="109">
        <v>1</v>
      </c>
      <c r="K3249" s="109">
        <v>204.1</v>
      </c>
      <c r="L3249" s="109">
        <v>242.1</v>
      </c>
      <c r="Q3249" t="str">
        <f t="shared" si="101"/>
        <v>2020_6462</v>
      </c>
      <c r="R3249" s="124">
        <v>3246</v>
      </c>
      <c r="S3249" s="39">
        <v>6462</v>
      </c>
      <c r="T3249" s="39">
        <v>6462</v>
      </c>
      <c r="U3249" s="39" t="s">
        <v>295</v>
      </c>
      <c r="V3249" s="39">
        <v>9.9163999999999994</v>
      </c>
      <c r="W3249" s="39">
        <v>2020</v>
      </c>
      <c r="X3249" s="39">
        <v>225.4</v>
      </c>
      <c r="Y3249" s="39">
        <v>6462</v>
      </c>
      <c r="Z3249" s="39">
        <v>0</v>
      </c>
      <c r="AA3249" s="39">
        <v>1</v>
      </c>
      <c r="AB3249" s="39">
        <v>22.73</v>
      </c>
    </row>
    <row r="3250" spans="1:28" x14ac:dyDescent="0.3">
      <c r="A3250" t="str">
        <f t="shared" si="100"/>
        <v>2016_6175</v>
      </c>
      <c r="D3250" s="109">
        <v>3247</v>
      </c>
      <c r="E3250" s="109">
        <v>6175</v>
      </c>
      <c r="F3250" s="109">
        <v>6175</v>
      </c>
      <c r="G3250" s="109" t="s">
        <v>288</v>
      </c>
      <c r="H3250" s="109">
        <v>2016</v>
      </c>
      <c r="I3250" s="109">
        <v>0</v>
      </c>
      <c r="J3250" s="109">
        <v>1</v>
      </c>
      <c r="K3250" s="109">
        <v>633.4</v>
      </c>
      <c r="L3250" s="109">
        <v>599</v>
      </c>
      <c r="Q3250" t="str">
        <f t="shared" si="101"/>
        <v>2020_6471</v>
      </c>
      <c r="R3250" s="124">
        <v>3247</v>
      </c>
      <c r="S3250" s="39">
        <v>6471</v>
      </c>
      <c r="T3250" s="39">
        <v>6471</v>
      </c>
      <c r="U3250" s="39" t="s">
        <v>296</v>
      </c>
      <c r="V3250" s="39">
        <v>10.3714</v>
      </c>
      <c r="W3250" s="39">
        <v>2020</v>
      </c>
      <c r="X3250" s="39">
        <v>370</v>
      </c>
      <c r="Y3250" s="39">
        <v>6471</v>
      </c>
      <c r="Z3250" s="39">
        <v>0</v>
      </c>
      <c r="AA3250" s="39">
        <v>1</v>
      </c>
      <c r="AB3250" s="39">
        <v>35.674999999999997</v>
      </c>
    </row>
    <row r="3251" spans="1:28" ht="27.6" x14ac:dyDescent="0.3">
      <c r="A3251" t="str">
        <f t="shared" si="100"/>
        <v>2016_6219</v>
      </c>
      <c r="D3251" s="109">
        <v>3248</v>
      </c>
      <c r="E3251" s="109">
        <v>6219</v>
      </c>
      <c r="F3251" s="109">
        <v>6219</v>
      </c>
      <c r="G3251" s="109" t="s">
        <v>289</v>
      </c>
      <c r="H3251" s="109">
        <v>2016</v>
      </c>
      <c r="I3251" s="109">
        <v>0</v>
      </c>
      <c r="J3251" s="109">
        <v>1</v>
      </c>
      <c r="K3251" s="109">
        <v>2292.9</v>
      </c>
      <c r="L3251" s="109">
        <v>2371.1</v>
      </c>
      <c r="Q3251" t="str">
        <f t="shared" si="101"/>
        <v>2020_6509</v>
      </c>
      <c r="R3251" s="124">
        <v>3248</v>
      </c>
      <c r="S3251" s="39">
        <v>6509</v>
      </c>
      <c r="T3251" s="39">
        <v>6509</v>
      </c>
      <c r="U3251" s="39" t="s">
        <v>297</v>
      </c>
      <c r="V3251" s="39">
        <v>11.1577</v>
      </c>
      <c r="W3251" s="39">
        <v>2020</v>
      </c>
      <c r="X3251" s="39">
        <v>327.2</v>
      </c>
      <c r="Y3251" s="39">
        <v>6509</v>
      </c>
      <c r="Z3251" s="39">
        <v>0</v>
      </c>
      <c r="AA3251" s="39">
        <v>1</v>
      </c>
      <c r="AB3251" s="39">
        <v>29.324999999999999</v>
      </c>
    </row>
    <row r="3252" spans="1:28" ht="27.6" x14ac:dyDescent="0.3">
      <c r="A3252" t="str">
        <f t="shared" si="100"/>
        <v>2016_6246</v>
      </c>
      <c r="D3252" s="109">
        <v>3249</v>
      </c>
      <c r="E3252" s="109">
        <v>6246</v>
      </c>
      <c r="F3252" s="109">
        <v>6246</v>
      </c>
      <c r="G3252" s="109" t="s">
        <v>290</v>
      </c>
      <c r="H3252" s="109">
        <v>2016</v>
      </c>
      <c r="I3252" s="109">
        <v>0</v>
      </c>
      <c r="J3252" s="109">
        <v>1</v>
      </c>
      <c r="K3252" s="109">
        <v>160.69999999999999</v>
      </c>
      <c r="L3252" s="109">
        <v>79.2</v>
      </c>
      <c r="Q3252" t="str">
        <f t="shared" si="101"/>
        <v>2020_6512</v>
      </c>
      <c r="R3252" s="124">
        <v>3249</v>
      </c>
      <c r="S3252" s="39">
        <v>6512</v>
      </c>
      <c r="T3252" s="39">
        <v>6512</v>
      </c>
      <c r="U3252" s="39" t="s">
        <v>298</v>
      </c>
      <c r="V3252" s="39">
        <v>9.7875999999999994</v>
      </c>
      <c r="W3252" s="39">
        <v>2020</v>
      </c>
      <c r="X3252" s="39">
        <v>309.2</v>
      </c>
      <c r="Y3252" s="39">
        <v>6512</v>
      </c>
      <c r="Z3252" s="39">
        <v>0</v>
      </c>
      <c r="AA3252" s="39">
        <v>1</v>
      </c>
      <c r="AB3252" s="39">
        <v>31.591000000000001</v>
      </c>
    </row>
    <row r="3253" spans="1:28" ht="27.6" x14ac:dyDescent="0.3">
      <c r="A3253" t="str">
        <f t="shared" si="100"/>
        <v>2016_6273</v>
      </c>
      <c r="D3253" s="109">
        <v>3250</v>
      </c>
      <c r="E3253" s="109">
        <v>6273</v>
      </c>
      <c r="F3253" s="109">
        <v>6273</v>
      </c>
      <c r="G3253" s="109" t="s">
        <v>358</v>
      </c>
      <c r="H3253" s="109">
        <v>2016</v>
      </c>
      <c r="I3253" s="109">
        <v>0</v>
      </c>
      <c r="J3253" s="109">
        <v>1</v>
      </c>
      <c r="K3253" s="109">
        <v>821.4</v>
      </c>
      <c r="L3253" s="109">
        <v>816.4</v>
      </c>
      <c r="Q3253" t="str">
        <f t="shared" si="101"/>
        <v>2020_6516</v>
      </c>
      <c r="R3253" s="124">
        <v>3250</v>
      </c>
      <c r="S3253" s="39">
        <v>6516</v>
      </c>
      <c r="T3253" s="39">
        <v>6516</v>
      </c>
      <c r="U3253" s="39" t="s">
        <v>299</v>
      </c>
      <c r="V3253" s="39">
        <v>4.7618999999999998</v>
      </c>
      <c r="W3253" s="39">
        <v>2020</v>
      </c>
      <c r="X3253" s="39">
        <v>40</v>
      </c>
      <c r="Y3253" s="39">
        <v>6516</v>
      </c>
      <c r="Z3253" s="39">
        <v>0</v>
      </c>
      <c r="AA3253" s="39">
        <v>1</v>
      </c>
      <c r="AB3253" s="39">
        <v>8.4</v>
      </c>
    </row>
    <row r="3254" spans="1:28" ht="27.6" x14ac:dyDescent="0.3">
      <c r="A3254" t="str">
        <f t="shared" si="100"/>
        <v>2016_6408</v>
      </c>
      <c r="D3254" s="109">
        <v>3251</v>
      </c>
      <c r="E3254" s="109">
        <v>6408</v>
      </c>
      <c r="F3254" s="109">
        <v>6408</v>
      </c>
      <c r="G3254" s="109" t="s">
        <v>292</v>
      </c>
      <c r="H3254" s="109">
        <v>2016</v>
      </c>
      <c r="I3254" s="109">
        <v>0</v>
      </c>
      <c r="J3254" s="109">
        <v>1</v>
      </c>
      <c r="K3254" s="109">
        <v>899.1</v>
      </c>
      <c r="L3254" s="109">
        <v>968.5</v>
      </c>
      <c r="Q3254" t="str">
        <f t="shared" si="101"/>
        <v>2020_6534</v>
      </c>
      <c r="R3254" s="124">
        <v>3251</v>
      </c>
      <c r="S3254" s="39">
        <v>6534</v>
      </c>
      <c r="T3254" s="39">
        <v>6534</v>
      </c>
      <c r="U3254" s="39" t="s">
        <v>300</v>
      </c>
      <c r="V3254" s="39">
        <v>14.5526</v>
      </c>
      <c r="W3254" s="39">
        <v>2020</v>
      </c>
      <c r="X3254" s="39">
        <v>761.1</v>
      </c>
      <c r="Y3254" s="39">
        <v>6534</v>
      </c>
      <c r="Z3254" s="39">
        <v>0</v>
      </c>
      <c r="AA3254" s="39">
        <v>1</v>
      </c>
      <c r="AB3254" s="39">
        <v>52.3</v>
      </c>
    </row>
    <row r="3255" spans="1:28" x14ac:dyDescent="0.3">
      <c r="A3255" t="str">
        <f t="shared" si="100"/>
        <v>2016_6453</v>
      </c>
      <c r="D3255" s="109">
        <v>3252</v>
      </c>
      <c r="E3255" s="109">
        <v>6453</v>
      </c>
      <c r="F3255" s="109">
        <v>6453</v>
      </c>
      <c r="G3255" s="109" t="s">
        <v>293</v>
      </c>
      <c r="H3255" s="109">
        <v>2016</v>
      </c>
      <c r="I3255" s="109">
        <v>0</v>
      </c>
      <c r="J3255" s="109">
        <v>1</v>
      </c>
      <c r="K3255" s="109">
        <v>587.20000000000005</v>
      </c>
      <c r="L3255" s="109">
        <v>810.4</v>
      </c>
      <c r="Q3255" t="str">
        <f t="shared" si="101"/>
        <v>2020_1935</v>
      </c>
      <c r="R3255" s="124">
        <v>3252</v>
      </c>
      <c r="S3255" s="39">
        <v>1935</v>
      </c>
      <c r="T3255" s="39">
        <v>6536</v>
      </c>
      <c r="U3255" s="39" t="s">
        <v>301</v>
      </c>
      <c r="V3255" s="39">
        <v>11.9184</v>
      </c>
      <c r="W3255" s="39">
        <v>2020</v>
      </c>
      <c r="X3255" s="39">
        <v>1007.8</v>
      </c>
      <c r="Y3255" s="39">
        <v>1935</v>
      </c>
      <c r="Z3255" s="39">
        <v>0</v>
      </c>
      <c r="AA3255" s="39">
        <v>1</v>
      </c>
      <c r="AB3255" s="39">
        <v>84.558000000000007</v>
      </c>
    </row>
    <row r="3256" spans="1:28" x14ac:dyDescent="0.3">
      <c r="A3256" t="str">
        <f t="shared" si="100"/>
        <v>2016_6460</v>
      </c>
      <c r="D3256" s="109">
        <v>3253</v>
      </c>
      <c r="E3256" s="109">
        <v>6460</v>
      </c>
      <c r="F3256" s="109">
        <v>6460</v>
      </c>
      <c r="G3256" s="109" t="s">
        <v>294</v>
      </c>
      <c r="H3256" s="109">
        <v>2016</v>
      </c>
      <c r="I3256" s="109">
        <v>0</v>
      </c>
      <c r="J3256" s="109">
        <v>1</v>
      </c>
      <c r="K3256" s="109">
        <v>632.1</v>
      </c>
      <c r="L3256" s="109">
        <v>641.70000000000005</v>
      </c>
      <c r="Q3256" t="str">
        <f t="shared" si="101"/>
        <v>2020_6561</v>
      </c>
      <c r="R3256" s="124">
        <v>3253</v>
      </c>
      <c r="S3256" s="39">
        <v>6561</v>
      </c>
      <c r="T3256" s="39">
        <v>6561</v>
      </c>
      <c r="U3256" s="39" t="s">
        <v>302</v>
      </c>
      <c r="V3256" s="39">
        <v>10.313599999999999</v>
      </c>
      <c r="W3256" s="39">
        <v>2020</v>
      </c>
      <c r="X3256" s="39">
        <v>296</v>
      </c>
      <c r="Y3256" s="39">
        <v>6561</v>
      </c>
      <c r="Z3256" s="39">
        <v>0</v>
      </c>
      <c r="AA3256" s="39">
        <v>1</v>
      </c>
      <c r="AB3256" s="39">
        <v>28.7</v>
      </c>
    </row>
    <row r="3257" spans="1:28" ht="27.6" x14ac:dyDescent="0.3">
      <c r="A3257" t="str">
        <f t="shared" si="100"/>
        <v>2016_6462</v>
      </c>
      <c r="D3257" s="109">
        <v>3254</v>
      </c>
      <c r="E3257" s="109">
        <v>6462</v>
      </c>
      <c r="F3257" s="109">
        <v>6462</v>
      </c>
      <c r="G3257" s="109" t="s">
        <v>295</v>
      </c>
      <c r="H3257" s="109">
        <v>2016</v>
      </c>
      <c r="I3257" s="109">
        <v>0</v>
      </c>
      <c r="J3257" s="109">
        <v>1</v>
      </c>
      <c r="K3257" s="109">
        <v>283</v>
      </c>
      <c r="L3257" s="109">
        <v>253</v>
      </c>
      <c r="Q3257" t="str">
        <f t="shared" si="101"/>
        <v>2020_6579</v>
      </c>
      <c r="R3257" s="124">
        <v>3254</v>
      </c>
      <c r="S3257" s="39">
        <v>6579</v>
      </c>
      <c r="T3257" s="39">
        <v>6579</v>
      </c>
      <c r="U3257" s="39" t="s">
        <v>303</v>
      </c>
      <c r="V3257" s="39">
        <v>13.2119</v>
      </c>
      <c r="W3257" s="39">
        <v>2020</v>
      </c>
      <c r="X3257" s="39">
        <v>4020.5</v>
      </c>
      <c r="Y3257" s="39">
        <v>6579</v>
      </c>
      <c r="Z3257" s="39">
        <v>0</v>
      </c>
      <c r="AA3257" s="39">
        <v>1</v>
      </c>
      <c r="AB3257" s="39">
        <v>304.31</v>
      </c>
    </row>
    <row r="3258" spans="1:28" ht="41.4" x14ac:dyDescent="0.3">
      <c r="A3258" t="str">
        <f t="shared" si="100"/>
        <v>2016_6471</v>
      </c>
      <c r="D3258" s="109">
        <v>3255</v>
      </c>
      <c r="E3258" s="109">
        <v>6471</v>
      </c>
      <c r="F3258" s="109">
        <v>6471</v>
      </c>
      <c r="G3258" s="109" t="s">
        <v>296</v>
      </c>
      <c r="H3258" s="109">
        <v>2016</v>
      </c>
      <c r="I3258" s="109">
        <v>0</v>
      </c>
      <c r="J3258" s="109">
        <v>1</v>
      </c>
      <c r="K3258" s="109">
        <v>437</v>
      </c>
      <c r="L3258" s="109">
        <v>408</v>
      </c>
      <c r="Q3258" t="str">
        <f t="shared" si="101"/>
        <v>2020_6592</v>
      </c>
      <c r="R3258" s="124">
        <v>3255</v>
      </c>
      <c r="S3258" s="39">
        <v>6592</v>
      </c>
      <c r="T3258" s="39">
        <v>6592</v>
      </c>
      <c r="U3258" s="39" t="s">
        <v>948</v>
      </c>
      <c r="V3258" s="39">
        <v>8.6972000000000005</v>
      </c>
      <c r="W3258" s="39">
        <v>2020</v>
      </c>
      <c r="X3258" s="39">
        <v>773.7</v>
      </c>
      <c r="Y3258" s="39">
        <v>6592</v>
      </c>
      <c r="Z3258" s="39">
        <v>0</v>
      </c>
      <c r="AA3258" s="39">
        <v>1</v>
      </c>
      <c r="AB3258" s="39">
        <v>88.96</v>
      </c>
    </row>
    <row r="3259" spans="1:28" ht="27.6" x14ac:dyDescent="0.3">
      <c r="A3259" t="str">
        <f t="shared" si="100"/>
        <v>2016_6509</v>
      </c>
      <c r="D3259" s="109">
        <v>3256</v>
      </c>
      <c r="E3259" s="109">
        <v>6509</v>
      </c>
      <c r="F3259" s="109">
        <v>6509</v>
      </c>
      <c r="G3259" s="109" t="s">
        <v>297</v>
      </c>
      <c r="H3259" s="109">
        <v>2016</v>
      </c>
      <c r="I3259" s="109">
        <v>0</v>
      </c>
      <c r="J3259" s="109">
        <v>1</v>
      </c>
      <c r="K3259" s="109">
        <v>355.2</v>
      </c>
      <c r="L3259" s="109">
        <v>343.2</v>
      </c>
      <c r="Q3259" t="str">
        <f t="shared" si="101"/>
        <v>2020_6615</v>
      </c>
      <c r="R3259" s="124">
        <v>3256</v>
      </c>
      <c r="S3259" s="39">
        <v>6615</v>
      </c>
      <c r="T3259" s="39">
        <v>6615</v>
      </c>
      <c r="U3259" s="39" t="s">
        <v>306</v>
      </c>
      <c r="V3259" s="39">
        <v>14.989100000000001</v>
      </c>
      <c r="W3259" s="39">
        <v>2020</v>
      </c>
      <c r="X3259" s="39">
        <v>894.1</v>
      </c>
      <c r="Y3259" s="39">
        <v>6615</v>
      </c>
      <c r="Z3259" s="39">
        <v>0</v>
      </c>
      <c r="AA3259" s="39">
        <v>1</v>
      </c>
      <c r="AB3259" s="39">
        <v>59.65</v>
      </c>
    </row>
    <row r="3260" spans="1:28" x14ac:dyDescent="0.3">
      <c r="A3260" t="str">
        <f t="shared" si="100"/>
        <v>2016_6512</v>
      </c>
      <c r="D3260" s="109">
        <v>3257</v>
      </c>
      <c r="E3260" s="109">
        <v>6512</v>
      </c>
      <c r="F3260" s="109">
        <v>6512</v>
      </c>
      <c r="G3260" s="109" t="s">
        <v>298</v>
      </c>
      <c r="H3260" s="109">
        <v>2016</v>
      </c>
      <c r="I3260" s="109">
        <v>0</v>
      </c>
      <c r="J3260" s="109">
        <v>1</v>
      </c>
      <c r="K3260" s="109">
        <v>348.5</v>
      </c>
      <c r="L3260" s="109">
        <v>346.3</v>
      </c>
      <c r="Q3260" t="str">
        <f t="shared" si="101"/>
        <v>2020_6651</v>
      </c>
      <c r="R3260" s="124">
        <v>3257</v>
      </c>
      <c r="S3260" s="39">
        <v>6651</v>
      </c>
      <c r="T3260" s="39">
        <v>6651</v>
      </c>
      <c r="U3260" s="39" t="s">
        <v>307</v>
      </c>
      <c r="V3260" s="39">
        <v>11.1538</v>
      </c>
      <c r="W3260" s="39">
        <v>2020</v>
      </c>
      <c r="X3260" s="39">
        <v>284.2</v>
      </c>
      <c r="Y3260" s="39">
        <v>6651</v>
      </c>
      <c r="Z3260" s="39">
        <v>0</v>
      </c>
      <c r="AA3260" s="39">
        <v>1</v>
      </c>
      <c r="AB3260" s="39">
        <v>25.48</v>
      </c>
    </row>
    <row r="3261" spans="1:28" ht="41.4" x14ac:dyDescent="0.3">
      <c r="A3261" t="str">
        <f t="shared" si="100"/>
        <v>2016_6516</v>
      </c>
      <c r="D3261" s="109">
        <v>3258</v>
      </c>
      <c r="E3261" s="109">
        <v>6516</v>
      </c>
      <c r="F3261" s="109">
        <v>6516</v>
      </c>
      <c r="G3261" s="109" t="s">
        <v>299</v>
      </c>
      <c r="H3261" s="109">
        <v>2016</v>
      </c>
      <c r="I3261" s="109">
        <v>0</v>
      </c>
      <c r="J3261" s="109">
        <v>1</v>
      </c>
      <c r="K3261" s="109">
        <v>162</v>
      </c>
      <c r="L3261" s="109">
        <v>50</v>
      </c>
      <c r="Q3261" t="str">
        <f t="shared" si="101"/>
        <v>2020_6660</v>
      </c>
      <c r="R3261" s="124">
        <v>3258</v>
      </c>
      <c r="S3261" s="39">
        <v>6660</v>
      </c>
      <c r="T3261" s="39">
        <v>6660</v>
      </c>
      <c r="U3261" s="39" t="s">
        <v>308</v>
      </c>
      <c r="V3261" s="39">
        <v>13.0921</v>
      </c>
      <c r="W3261" s="39">
        <v>2020</v>
      </c>
      <c r="X3261" s="39">
        <v>1456.1</v>
      </c>
      <c r="Y3261" s="39">
        <v>6660</v>
      </c>
      <c r="Z3261" s="39">
        <v>0</v>
      </c>
      <c r="AA3261" s="39">
        <v>1</v>
      </c>
      <c r="AB3261" s="39">
        <v>111.22</v>
      </c>
    </row>
    <row r="3262" spans="1:28" x14ac:dyDescent="0.3">
      <c r="A3262" t="str">
        <f t="shared" si="100"/>
        <v>2016_6534</v>
      </c>
      <c r="D3262" s="109">
        <v>3259</v>
      </c>
      <c r="E3262" s="109">
        <v>6534</v>
      </c>
      <c r="F3262" s="109">
        <v>6534</v>
      </c>
      <c r="G3262" s="109" t="s">
        <v>300</v>
      </c>
      <c r="H3262" s="109">
        <v>2016</v>
      </c>
      <c r="I3262" s="109">
        <v>0</v>
      </c>
      <c r="J3262" s="109">
        <v>1</v>
      </c>
      <c r="K3262" s="109">
        <v>685.1</v>
      </c>
      <c r="L3262" s="109">
        <v>762.1</v>
      </c>
      <c r="Q3262" t="str">
        <f t="shared" si="101"/>
        <v>2020_6700</v>
      </c>
      <c r="R3262" s="124">
        <v>3259</v>
      </c>
      <c r="S3262" s="39">
        <v>6700</v>
      </c>
      <c r="T3262" s="39">
        <v>6700</v>
      </c>
      <c r="U3262" s="39" t="s">
        <v>309</v>
      </c>
      <c r="V3262" s="39">
        <v>10.698</v>
      </c>
      <c r="W3262" s="39">
        <v>2020</v>
      </c>
      <c r="X3262" s="39">
        <v>487.4</v>
      </c>
      <c r="Y3262" s="39">
        <v>6700</v>
      </c>
      <c r="Z3262" s="39">
        <v>0</v>
      </c>
      <c r="AA3262" s="39">
        <v>1</v>
      </c>
      <c r="AB3262" s="39">
        <v>45.56</v>
      </c>
    </row>
    <row r="3263" spans="1:28" x14ac:dyDescent="0.3">
      <c r="A3263" t="str">
        <f t="shared" si="100"/>
        <v>2016_1935</v>
      </c>
      <c r="D3263" s="109">
        <v>3260</v>
      </c>
      <c r="E3263" s="109">
        <v>1935</v>
      </c>
      <c r="F3263" s="109">
        <v>6536</v>
      </c>
      <c r="G3263" s="109" t="s">
        <v>301</v>
      </c>
      <c r="H3263" s="109">
        <v>2016</v>
      </c>
      <c r="I3263" s="109">
        <v>0</v>
      </c>
      <c r="J3263" s="109">
        <v>1</v>
      </c>
      <c r="K3263" s="109">
        <v>1102.4000000000001</v>
      </c>
      <c r="L3263" s="109">
        <v>1095.7</v>
      </c>
      <c r="Q3263" t="str">
        <f t="shared" si="101"/>
        <v>2020_6759</v>
      </c>
      <c r="R3263" s="124">
        <v>3260</v>
      </c>
      <c r="S3263" s="39">
        <v>6759</v>
      </c>
      <c r="T3263" s="39">
        <v>6759</v>
      </c>
      <c r="U3263" s="39" t="s">
        <v>311</v>
      </c>
      <c r="V3263" s="39">
        <v>11.032299999999999</v>
      </c>
      <c r="W3263" s="39">
        <v>2020</v>
      </c>
      <c r="X3263" s="39">
        <v>538</v>
      </c>
      <c r="Y3263" s="39">
        <v>6759</v>
      </c>
      <c r="Z3263" s="39">
        <v>0</v>
      </c>
      <c r="AA3263" s="39">
        <v>1</v>
      </c>
      <c r="AB3263" s="39">
        <v>48.765999999999998</v>
      </c>
    </row>
    <row r="3264" spans="1:28" ht="27.6" x14ac:dyDescent="0.3">
      <c r="A3264" t="str">
        <f t="shared" si="100"/>
        <v>2016_6561</v>
      </c>
      <c r="D3264" s="109">
        <v>3261</v>
      </c>
      <c r="E3264" s="109">
        <v>6561</v>
      </c>
      <c r="F3264" s="109">
        <v>6561</v>
      </c>
      <c r="G3264" s="109" t="s">
        <v>302</v>
      </c>
      <c r="H3264" s="109">
        <v>2016</v>
      </c>
      <c r="I3264" s="109">
        <v>0</v>
      </c>
      <c r="J3264" s="109">
        <v>1</v>
      </c>
      <c r="K3264" s="109">
        <v>361.5</v>
      </c>
      <c r="L3264" s="109">
        <v>273</v>
      </c>
      <c r="Q3264" t="str">
        <f t="shared" si="101"/>
        <v>2020_6762</v>
      </c>
      <c r="R3264" s="124">
        <v>3261</v>
      </c>
      <c r="S3264" s="39">
        <v>6762</v>
      </c>
      <c r="T3264" s="39">
        <v>6762</v>
      </c>
      <c r="U3264" s="39" t="s">
        <v>312</v>
      </c>
      <c r="V3264" s="39">
        <v>13.392799999999999</v>
      </c>
      <c r="W3264" s="39">
        <v>2020</v>
      </c>
      <c r="X3264" s="39">
        <v>705.8</v>
      </c>
      <c r="Y3264" s="39">
        <v>6762</v>
      </c>
      <c r="Z3264" s="39">
        <v>0</v>
      </c>
      <c r="AA3264" s="39">
        <v>1</v>
      </c>
      <c r="AB3264" s="39">
        <v>52.7</v>
      </c>
    </row>
    <row r="3265" spans="1:28" ht="27.6" x14ac:dyDescent="0.3">
      <c r="A3265" t="str">
        <f t="shared" si="100"/>
        <v>2016_6579</v>
      </c>
      <c r="D3265" s="109">
        <v>3262</v>
      </c>
      <c r="E3265" s="109">
        <v>6579</v>
      </c>
      <c r="F3265" s="109">
        <v>6579</v>
      </c>
      <c r="G3265" s="109" t="s">
        <v>303</v>
      </c>
      <c r="H3265" s="109">
        <v>2016</v>
      </c>
      <c r="I3265" s="109">
        <v>0</v>
      </c>
      <c r="J3265" s="109">
        <v>1</v>
      </c>
      <c r="K3265" s="109">
        <v>3397.6</v>
      </c>
      <c r="L3265" s="109">
        <v>3990.2</v>
      </c>
      <c r="Q3265" t="str">
        <f t="shared" si="101"/>
        <v>2020_6768</v>
      </c>
      <c r="R3265" s="124">
        <v>3262</v>
      </c>
      <c r="S3265" s="39">
        <v>6768</v>
      </c>
      <c r="T3265" s="39">
        <v>6768</v>
      </c>
      <c r="U3265" s="39" t="s">
        <v>313</v>
      </c>
      <c r="V3265" s="39">
        <v>12.3202</v>
      </c>
      <c r="W3265" s="39">
        <v>2020</v>
      </c>
      <c r="X3265" s="39">
        <v>1650.9</v>
      </c>
      <c r="Y3265" s="39">
        <v>6768</v>
      </c>
      <c r="Z3265" s="39">
        <v>0</v>
      </c>
      <c r="AA3265" s="39">
        <v>1</v>
      </c>
      <c r="AB3265" s="39">
        <v>133.999</v>
      </c>
    </row>
    <row r="3266" spans="1:28" ht="27.6" x14ac:dyDescent="0.3">
      <c r="A3266" t="str">
        <f t="shared" si="100"/>
        <v>2016_6592</v>
      </c>
      <c r="D3266" s="109">
        <v>3263</v>
      </c>
      <c r="E3266" s="109">
        <v>6592</v>
      </c>
      <c r="F3266" s="109">
        <v>6592</v>
      </c>
      <c r="G3266" s="109" t="s">
        <v>948</v>
      </c>
      <c r="H3266" s="109">
        <v>2016</v>
      </c>
      <c r="I3266" s="109">
        <v>0</v>
      </c>
      <c r="J3266" s="109">
        <v>2</v>
      </c>
      <c r="K3266" s="109">
        <v>970.2</v>
      </c>
      <c r="L3266" s="109">
        <v>804.6</v>
      </c>
      <c r="Q3266" t="str">
        <f t="shared" si="101"/>
        <v>2020_6795</v>
      </c>
      <c r="R3266" s="124">
        <v>3263</v>
      </c>
      <c r="S3266" s="39">
        <v>6795</v>
      </c>
      <c r="T3266" s="39">
        <v>6795</v>
      </c>
      <c r="U3266" s="39" t="s">
        <v>314</v>
      </c>
      <c r="V3266" s="39">
        <v>12.8833</v>
      </c>
      <c r="W3266" s="39">
        <v>2020</v>
      </c>
      <c r="X3266" s="39">
        <v>10569</v>
      </c>
      <c r="Y3266" s="39">
        <v>6795</v>
      </c>
      <c r="Z3266" s="39">
        <v>0</v>
      </c>
      <c r="AA3266" s="39">
        <v>1</v>
      </c>
      <c r="AB3266" s="39">
        <v>820.36699999999996</v>
      </c>
    </row>
    <row r="3267" spans="1:28" x14ac:dyDescent="0.3">
      <c r="A3267" t="str">
        <f t="shared" si="100"/>
        <v>2016_6615</v>
      </c>
      <c r="D3267" s="109">
        <v>3264</v>
      </c>
      <c r="E3267" s="109">
        <v>6615</v>
      </c>
      <c r="F3267" s="109">
        <v>6615</v>
      </c>
      <c r="G3267" s="109" t="s">
        <v>306</v>
      </c>
      <c r="H3267" s="109">
        <v>2016</v>
      </c>
      <c r="I3267" s="109">
        <v>0</v>
      </c>
      <c r="J3267" s="109">
        <v>1</v>
      </c>
      <c r="K3267" s="109">
        <v>621.6</v>
      </c>
      <c r="L3267" s="109">
        <v>744.1</v>
      </c>
      <c r="Q3267" t="str">
        <f t="shared" si="101"/>
        <v>2020_6822</v>
      </c>
      <c r="R3267" s="124">
        <v>3264</v>
      </c>
      <c r="S3267" s="39">
        <v>6822</v>
      </c>
      <c r="T3267" s="39">
        <v>6822</v>
      </c>
      <c r="U3267" s="39" t="s">
        <v>315</v>
      </c>
      <c r="V3267" s="39">
        <v>14.684799999999999</v>
      </c>
      <c r="W3267" s="39">
        <v>2020</v>
      </c>
      <c r="X3267" s="39">
        <v>11373.4</v>
      </c>
      <c r="Y3267" s="39">
        <v>6822</v>
      </c>
      <c r="Z3267" s="39">
        <v>0</v>
      </c>
      <c r="AA3267" s="39">
        <v>1</v>
      </c>
      <c r="AB3267" s="39">
        <v>774.5</v>
      </c>
    </row>
    <row r="3268" spans="1:28" ht="41.4" x14ac:dyDescent="0.3">
      <c r="A3268" t="str">
        <f t="shared" si="100"/>
        <v>2016_6651</v>
      </c>
      <c r="D3268" s="109">
        <v>3265</v>
      </c>
      <c r="E3268" s="109">
        <v>6651</v>
      </c>
      <c r="F3268" s="109">
        <v>6651</v>
      </c>
      <c r="G3268" s="109" t="s">
        <v>307</v>
      </c>
      <c r="H3268" s="109">
        <v>2016</v>
      </c>
      <c r="I3268" s="109">
        <v>0</v>
      </c>
      <c r="J3268" s="109">
        <v>1</v>
      </c>
      <c r="K3268" s="109">
        <v>304</v>
      </c>
      <c r="L3268" s="109">
        <v>278.60000000000002</v>
      </c>
      <c r="Q3268" t="str">
        <f t="shared" si="101"/>
        <v>2020_6840</v>
      </c>
      <c r="R3268" s="124">
        <v>3265</v>
      </c>
      <c r="S3268" s="39">
        <v>6840</v>
      </c>
      <c r="T3268" s="39">
        <v>6840</v>
      </c>
      <c r="U3268" s="39" t="s">
        <v>316</v>
      </c>
      <c r="V3268" s="39">
        <v>12.749599999999999</v>
      </c>
      <c r="W3268" s="39">
        <v>2020</v>
      </c>
      <c r="X3268" s="39">
        <v>2268.1999999999998</v>
      </c>
      <c r="Y3268" s="39">
        <v>6840</v>
      </c>
      <c r="Z3268" s="39">
        <v>0</v>
      </c>
      <c r="AA3268" s="39">
        <v>1</v>
      </c>
      <c r="AB3268" s="39">
        <v>177.904</v>
      </c>
    </row>
    <row r="3269" spans="1:28" x14ac:dyDescent="0.3">
      <c r="A3269" t="str">
        <f t="shared" ref="A3269:A3332" si="102">CONCATENATE(H3269,"_",E3269)</f>
        <v>2016_6660</v>
      </c>
      <c r="D3269" s="109">
        <v>3266</v>
      </c>
      <c r="E3269" s="109">
        <v>6660</v>
      </c>
      <c r="F3269" s="109">
        <v>6660</v>
      </c>
      <c r="G3269" s="109" t="s">
        <v>308</v>
      </c>
      <c r="H3269" s="109">
        <v>2016</v>
      </c>
      <c r="I3269" s="109">
        <v>0</v>
      </c>
      <c r="J3269" s="109">
        <v>1</v>
      </c>
      <c r="K3269" s="109">
        <v>1534.5</v>
      </c>
      <c r="L3269" s="109">
        <v>1475.5</v>
      </c>
      <c r="Q3269" t="str">
        <f t="shared" ref="Q3269:Q3332" si="103">CONCATENATE(W3269,"_",S3269)</f>
        <v>2020_6854</v>
      </c>
      <c r="R3269" s="124">
        <v>3266</v>
      </c>
      <c r="S3269" s="39">
        <v>6854</v>
      </c>
      <c r="T3269" s="39">
        <v>6854</v>
      </c>
      <c r="U3269" s="39" t="s">
        <v>317</v>
      </c>
      <c r="V3269" s="39">
        <v>13.675700000000001</v>
      </c>
      <c r="W3269" s="39">
        <v>2020</v>
      </c>
      <c r="X3269" s="39">
        <v>631.20000000000005</v>
      </c>
      <c r="Y3269" s="39">
        <v>6854</v>
      </c>
      <c r="Z3269" s="39">
        <v>0</v>
      </c>
      <c r="AA3269" s="39">
        <v>1</v>
      </c>
      <c r="AB3269" s="39">
        <v>46.155000000000001</v>
      </c>
    </row>
    <row r="3270" spans="1:28" ht="27.6" x14ac:dyDescent="0.3">
      <c r="A3270" t="str">
        <f t="shared" si="102"/>
        <v>2016_6700</v>
      </c>
      <c r="D3270" s="109">
        <v>3267</v>
      </c>
      <c r="E3270" s="109">
        <v>6700</v>
      </c>
      <c r="F3270" s="109">
        <v>6700</v>
      </c>
      <c r="G3270" s="109" t="s">
        <v>309</v>
      </c>
      <c r="H3270" s="109">
        <v>2016</v>
      </c>
      <c r="I3270" s="109">
        <v>0</v>
      </c>
      <c r="J3270" s="109">
        <v>1</v>
      </c>
      <c r="K3270" s="109">
        <v>481.2</v>
      </c>
      <c r="L3270" s="109">
        <v>468</v>
      </c>
      <c r="Q3270" t="str">
        <f t="shared" si="103"/>
        <v>2020_6867</v>
      </c>
      <c r="R3270" s="124">
        <v>3267</v>
      </c>
      <c r="S3270" s="39">
        <v>6867</v>
      </c>
      <c r="T3270" s="39">
        <v>6867</v>
      </c>
      <c r="U3270" s="39" t="s">
        <v>318</v>
      </c>
      <c r="V3270" s="39">
        <v>12.683999999999999</v>
      </c>
      <c r="W3270" s="39">
        <v>2020</v>
      </c>
      <c r="X3270" s="39">
        <v>1771.2</v>
      </c>
      <c r="Y3270" s="39">
        <v>6867</v>
      </c>
      <c r="Z3270" s="39">
        <v>0</v>
      </c>
      <c r="AA3270" s="39">
        <v>1</v>
      </c>
      <c r="AB3270" s="39">
        <v>139.63999999999999</v>
      </c>
    </row>
    <row r="3271" spans="1:28" ht="41.4" x14ac:dyDescent="0.3">
      <c r="A3271" t="str">
        <f t="shared" si="102"/>
        <v>2016_6759</v>
      </c>
      <c r="D3271" s="109">
        <v>3268</v>
      </c>
      <c r="E3271" s="109">
        <v>6759</v>
      </c>
      <c r="F3271" s="109">
        <v>6759</v>
      </c>
      <c r="G3271" s="109" t="s">
        <v>311</v>
      </c>
      <c r="H3271" s="109">
        <v>2016</v>
      </c>
      <c r="I3271" s="109">
        <v>0</v>
      </c>
      <c r="J3271" s="109">
        <v>1</v>
      </c>
      <c r="K3271" s="109">
        <v>646</v>
      </c>
      <c r="L3271" s="109">
        <v>606</v>
      </c>
      <c r="Q3271" t="str">
        <f t="shared" si="103"/>
        <v>2020_6921</v>
      </c>
      <c r="R3271" s="124">
        <v>3268</v>
      </c>
      <c r="S3271" s="39">
        <v>6921</v>
      </c>
      <c r="T3271" s="39">
        <v>6921</v>
      </c>
      <c r="U3271" s="39" t="s">
        <v>319</v>
      </c>
      <c r="V3271" s="39">
        <v>10.602499999999999</v>
      </c>
      <c r="W3271" s="39">
        <v>2020</v>
      </c>
      <c r="X3271" s="39">
        <v>318.5</v>
      </c>
      <c r="Y3271" s="39">
        <v>6921</v>
      </c>
      <c r="Z3271" s="39">
        <v>0</v>
      </c>
      <c r="AA3271" s="39">
        <v>1</v>
      </c>
      <c r="AB3271" s="39">
        <v>30.04</v>
      </c>
    </row>
    <row r="3272" spans="1:28" ht="27.6" x14ac:dyDescent="0.3">
      <c r="A3272" t="str">
        <f t="shared" si="102"/>
        <v>2016_6762</v>
      </c>
      <c r="D3272" s="109">
        <v>3269</v>
      </c>
      <c r="E3272" s="109">
        <v>6762</v>
      </c>
      <c r="F3272" s="109">
        <v>6762</v>
      </c>
      <c r="G3272" s="109" t="s">
        <v>312</v>
      </c>
      <c r="H3272" s="109">
        <v>2016</v>
      </c>
      <c r="I3272" s="109">
        <v>0</v>
      </c>
      <c r="J3272" s="109">
        <v>1</v>
      </c>
      <c r="K3272" s="109">
        <v>672</v>
      </c>
      <c r="L3272" s="109">
        <v>685</v>
      </c>
      <c r="Q3272" t="str">
        <f t="shared" si="103"/>
        <v>2020_6930</v>
      </c>
      <c r="R3272" s="124">
        <v>3269</v>
      </c>
      <c r="S3272" s="39">
        <v>6930</v>
      </c>
      <c r="T3272" s="39">
        <v>6930</v>
      </c>
      <c r="U3272" s="39" t="s">
        <v>320</v>
      </c>
      <c r="V3272" s="39">
        <v>12.0886</v>
      </c>
      <c r="W3272" s="39">
        <v>2020</v>
      </c>
      <c r="X3272" s="39">
        <v>775.3</v>
      </c>
      <c r="Y3272" s="39">
        <v>6930</v>
      </c>
      <c r="Z3272" s="39">
        <v>0</v>
      </c>
      <c r="AA3272" s="39">
        <v>1</v>
      </c>
      <c r="AB3272" s="39">
        <v>64.135000000000005</v>
      </c>
    </row>
    <row r="3273" spans="1:28" ht="41.4" x14ac:dyDescent="0.3">
      <c r="A3273" t="str">
        <f t="shared" si="102"/>
        <v>2016_6768</v>
      </c>
      <c r="D3273" s="109">
        <v>3270</v>
      </c>
      <c r="E3273" s="109">
        <v>6768</v>
      </c>
      <c r="F3273" s="109">
        <v>6768</v>
      </c>
      <c r="G3273" s="109" t="s">
        <v>313</v>
      </c>
      <c r="H3273" s="109">
        <v>2016</v>
      </c>
      <c r="I3273" s="109">
        <v>0</v>
      </c>
      <c r="J3273" s="109">
        <v>1</v>
      </c>
      <c r="K3273" s="109">
        <v>1745.1</v>
      </c>
      <c r="L3273" s="109">
        <v>1687.4</v>
      </c>
      <c r="Q3273" t="str">
        <f t="shared" si="103"/>
        <v>2020_6937</v>
      </c>
      <c r="R3273" s="124">
        <v>3270</v>
      </c>
      <c r="S3273" s="39">
        <v>6937</v>
      </c>
      <c r="T3273" s="39">
        <v>6937</v>
      </c>
      <c r="U3273" s="39" t="s">
        <v>797</v>
      </c>
      <c r="V3273" s="39">
        <v>14.338200000000001</v>
      </c>
      <c r="W3273" s="39">
        <v>2020</v>
      </c>
      <c r="X3273" s="39">
        <v>937</v>
      </c>
      <c r="Y3273" s="39">
        <v>6937</v>
      </c>
      <c r="Z3273" s="39">
        <v>0</v>
      </c>
      <c r="AA3273" s="39">
        <v>1</v>
      </c>
      <c r="AB3273" s="39">
        <v>65.349999999999994</v>
      </c>
    </row>
    <row r="3274" spans="1:28" ht="27.6" x14ac:dyDescent="0.3">
      <c r="A3274" t="str">
        <f t="shared" si="102"/>
        <v>2016_6795</v>
      </c>
      <c r="D3274" s="109">
        <v>3271</v>
      </c>
      <c r="E3274" s="109">
        <v>6795</v>
      </c>
      <c r="F3274" s="109">
        <v>6795</v>
      </c>
      <c r="G3274" s="109" t="s">
        <v>314</v>
      </c>
      <c r="H3274" s="109">
        <v>2016</v>
      </c>
      <c r="I3274" s="109">
        <v>0</v>
      </c>
      <c r="J3274" s="109">
        <v>1</v>
      </c>
      <c r="K3274" s="109">
        <v>10834.9</v>
      </c>
      <c r="L3274" s="109">
        <v>10518.2</v>
      </c>
      <c r="Q3274" t="str">
        <f t="shared" si="103"/>
        <v>2020_6943</v>
      </c>
      <c r="R3274" s="124">
        <v>3271</v>
      </c>
      <c r="S3274" s="39">
        <v>6943</v>
      </c>
      <c r="T3274" s="39">
        <v>6943</v>
      </c>
      <c r="U3274" s="39" t="s">
        <v>321</v>
      </c>
      <c r="V3274" s="39">
        <v>10.1564</v>
      </c>
      <c r="W3274" s="39">
        <v>2020</v>
      </c>
      <c r="X3274" s="39">
        <v>263</v>
      </c>
      <c r="Y3274" s="39">
        <v>6943</v>
      </c>
      <c r="Z3274" s="39">
        <v>0</v>
      </c>
      <c r="AA3274" s="39">
        <v>1</v>
      </c>
      <c r="AB3274" s="39">
        <v>25.895</v>
      </c>
    </row>
    <row r="3275" spans="1:28" ht="41.4" x14ac:dyDescent="0.3">
      <c r="A3275" t="str">
        <f t="shared" si="102"/>
        <v>2016_6822</v>
      </c>
      <c r="D3275" s="109">
        <v>3272</v>
      </c>
      <c r="E3275" s="109">
        <v>6822</v>
      </c>
      <c r="F3275" s="109">
        <v>6822</v>
      </c>
      <c r="G3275" s="109" t="s">
        <v>315</v>
      </c>
      <c r="H3275" s="109">
        <v>2016</v>
      </c>
      <c r="I3275" s="109">
        <v>0</v>
      </c>
      <c r="J3275" s="109">
        <v>1</v>
      </c>
      <c r="K3275" s="109">
        <v>10027.4</v>
      </c>
      <c r="L3275" s="109">
        <v>9727.7000000000007</v>
      </c>
      <c r="Q3275" t="str">
        <f t="shared" si="103"/>
        <v>2020_6264</v>
      </c>
      <c r="R3275" s="124">
        <v>3272</v>
      </c>
      <c r="S3275" s="39">
        <v>6264</v>
      </c>
      <c r="T3275" s="39">
        <v>6264</v>
      </c>
      <c r="U3275" s="39" t="s">
        <v>291</v>
      </c>
      <c r="V3275" s="39">
        <v>11.241899999999999</v>
      </c>
      <c r="W3275" s="39">
        <v>2020</v>
      </c>
      <c r="X3275" s="39">
        <v>813.8</v>
      </c>
      <c r="Y3275" s="39">
        <v>6264</v>
      </c>
      <c r="Z3275" s="39">
        <v>0</v>
      </c>
      <c r="AA3275" s="39">
        <v>1</v>
      </c>
      <c r="AB3275" s="39">
        <v>72.39</v>
      </c>
    </row>
    <row r="3276" spans="1:28" ht="41.4" x14ac:dyDescent="0.3">
      <c r="A3276" t="str">
        <f t="shared" si="102"/>
        <v>2016_6840</v>
      </c>
      <c r="D3276" s="109">
        <v>3273</v>
      </c>
      <c r="E3276" s="109">
        <v>6840</v>
      </c>
      <c r="F3276" s="109">
        <v>6840</v>
      </c>
      <c r="G3276" s="109" t="s">
        <v>316</v>
      </c>
      <c r="H3276" s="109">
        <v>2016</v>
      </c>
      <c r="I3276" s="109">
        <v>0</v>
      </c>
      <c r="J3276" s="109">
        <v>1</v>
      </c>
      <c r="K3276" s="109">
        <v>2025.4</v>
      </c>
      <c r="L3276" s="109">
        <v>2187.4</v>
      </c>
      <c r="Q3276" t="str">
        <f t="shared" si="103"/>
        <v>2020_6950</v>
      </c>
      <c r="R3276" s="124">
        <v>3273</v>
      </c>
      <c r="S3276" s="39">
        <v>6950</v>
      </c>
      <c r="T3276" s="39">
        <v>6950</v>
      </c>
      <c r="U3276" s="39" t="s">
        <v>798</v>
      </c>
      <c r="V3276" s="39">
        <v>12.6472</v>
      </c>
      <c r="W3276" s="39">
        <v>2020</v>
      </c>
      <c r="X3276" s="39">
        <v>1370.8</v>
      </c>
      <c r="Y3276" s="39">
        <v>6950</v>
      </c>
      <c r="Z3276" s="39">
        <v>0</v>
      </c>
      <c r="AA3276" s="39">
        <v>1</v>
      </c>
      <c r="AB3276" s="39">
        <v>108.38800000000001</v>
      </c>
    </row>
    <row r="3277" spans="1:28" ht="41.4" x14ac:dyDescent="0.3">
      <c r="A3277" t="str">
        <f t="shared" si="102"/>
        <v>2016_6854</v>
      </c>
      <c r="D3277" s="109">
        <v>3274</v>
      </c>
      <c r="E3277" s="109">
        <v>6854</v>
      </c>
      <c r="F3277" s="109">
        <v>6854</v>
      </c>
      <c r="G3277" s="109" t="s">
        <v>317</v>
      </c>
      <c r="H3277" s="109">
        <v>2016</v>
      </c>
      <c r="I3277" s="109">
        <v>0</v>
      </c>
      <c r="J3277" s="109">
        <v>1</v>
      </c>
      <c r="K3277" s="109">
        <v>573</v>
      </c>
      <c r="L3277" s="109">
        <v>582.79999999999995</v>
      </c>
      <c r="Q3277" t="str">
        <f t="shared" si="103"/>
        <v>2020_6957</v>
      </c>
      <c r="R3277" s="124">
        <v>3274</v>
      </c>
      <c r="S3277" s="39">
        <v>6957</v>
      </c>
      <c r="T3277" s="39">
        <v>6957</v>
      </c>
      <c r="U3277" s="39" t="s">
        <v>323</v>
      </c>
      <c r="V3277" s="39">
        <v>14.534700000000001</v>
      </c>
      <c r="W3277" s="39">
        <v>2020</v>
      </c>
      <c r="X3277" s="39">
        <v>9075.7000000000007</v>
      </c>
      <c r="Y3277" s="39">
        <v>6957</v>
      </c>
      <c r="Z3277" s="39">
        <v>0</v>
      </c>
      <c r="AA3277" s="39">
        <v>1</v>
      </c>
      <c r="AB3277" s="39">
        <v>624.41399999999999</v>
      </c>
    </row>
    <row r="3278" spans="1:28" ht="27.6" x14ac:dyDescent="0.3">
      <c r="A3278" t="str">
        <f t="shared" si="102"/>
        <v>2016_6867</v>
      </c>
      <c r="D3278" s="109">
        <v>3275</v>
      </c>
      <c r="E3278" s="109">
        <v>6867</v>
      </c>
      <c r="F3278" s="109">
        <v>6867</v>
      </c>
      <c r="G3278" s="109" t="s">
        <v>318</v>
      </c>
      <c r="H3278" s="109">
        <v>2016</v>
      </c>
      <c r="I3278" s="109">
        <v>0</v>
      </c>
      <c r="J3278" s="109">
        <v>2</v>
      </c>
      <c r="K3278" s="109">
        <v>1739</v>
      </c>
      <c r="L3278" s="109">
        <v>1744</v>
      </c>
      <c r="Q3278" t="str">
        <f t="shared" si="103"/>
        <v>2020_5922</v>
      </c>
      <c r="R3278" s="124">
        <v>3275</v>
      </c>
      <c r="S3278" s="39">
        <v>5922</v>
      </c>
      <c r="T3278" s="39">
        <v>5922</v>
      </c>
      <c r="U3278" s="39" t="s">
        <v>799</v>
      </c>
      <c r="V3278" s="39">
        <v>11.555</v>
      </c>
      <c r="W3278" s="39">
        <v>2020</v>
      </c>
      <c r="X3278" s="39">
        <v>667.3</v>
      </c>
      <c r="Y3278" s="39">
        <v>5922</v>
      </c>
      <c r="Z3278" s="39">
        <v>0</v>
      </c>
      <c r="AA3278" s="39">
        <v>1</v>
      </c>
      <c r="AB3278" s="39">
        <v>57.75</v>
      </c>
    </row>
    <row r="3279" spans="1:28" ht="27.6" x14ac:dyDescent="0.3">
      <c r="A3279" t="str">
        <f t="shared" si="102"/>
        <v>2016_6921</v>
      </c>
      <c r="D3279" s="109">
        <v>3276</v>
      </c>
      <c r="E3279" s="109">
        <v>6921</v>
      </c>
      <c r="F3279" s="109">
        <v>6921</v>
      </c>
      <c r="G3279" s="109" t="s">
        <v>319</v>
      </c>
      <c r="H3279" s="109">
        <v>2016</v>
      </c>
      <c r="I3279" s="109">
        <v>0</v>
      </c>
      <c r="J3279" s="109">
        <v>1</v>
      </c>
      <c r="K3279" s="109">
        <v>317.89999999999998</v>
      </c>
      <c r="L3279" s="109">
        <v>330.9</v>
      </c>
      <c r="Q3279" t="str">
        <f t="shared" si="103"/>
        <v>2020_819</v>
      </c>
      <c r="R3279" s="124">
        <v>3276</v>
      </c>
      <c r="S3279" s="39">
        <v>819</v>
      </c>
      <c r="T3279" s="39">
        <v>819</v>
      </c>
      <c r="U3279" s="39" t="s">
        <v>65</v>
      </c>
      <c r="V3279" s="39">
        <v>11.8124</v>
      </c>
      <c r="W3279" s="39">
        <v>2020</v>
      </c>
      <c r="X3279" s="39">
        <v>560.5</v>
      </c>
      <c r="Y3279" s="39">
        <v>819</v>
      </c>
      <c r="Z3279" s="39">
        <v>0</v>
      </c>
      <c r="AA3279" s="39">
        <v>1</v>
      </c>
      <c r="AB3279" s="39">
        <v>47.45</v>
      </c>
    </row>
    <row r="3280" spans="1:28" ht="27.6" x14ac:dyDescent="0.3">
      <c r="A3280" t="str">
        <f t="shared" si="102"/>
        <v>2016_6930</v>
      </c>
      <c r="D3280" s="109">
        <v>3277</v>
      </c>
      <c r="E3280" s="109">
        <v>6930</v>
      </c>
      <c r="F3280" s="109">
        <v>6930</v>
      </c>
      <c r="G3280" s="109" t="s">
        <v>320</v>
      </c>
      <c r="H3280" s="109">
        <v>2016</v>
      </c>
      <c r="I3280" s="109">
        <v>0</v>
      </c>
      <c r="J3280" s="109">
        <v>1</v>
      </c>
      <c r="K3280" s="109">
        <v>769.4</v>
      </c>
      <c r="L3280" s="109">
        <v>771</v>
      </c>
      <c r="Q3280" t="str">
        <f t="shared" si="103"/>
        <v>2020_6969</v>
      </c>
      <c r="R3280" s="124">
        <v>3277</v>
      </c>
      <c r="S3280" s="39">
        <v>6969</v>
      </c>
      <c r="T3280" s="39">
        <v>6969</v>
      </c>
      <c r="U3280" s="39" t="s">
        <v>325</v>
      </c>
      <c r="V3280" s="39">
        <v>10.8644</v>
      </c>
      <c r="W3280" s="39">
        <v>2020</v>
      </c>
      <c r="X3280" s="39">
        <v>274</v>
      </c>
      <c r="Y3280" s="39">
        <v>6969</v>
      </c>
      <c r="Z3280" s="39">
        <v>0</v>
      </c>
      <c r="AA3280" s="39">
        <v>1</v>
      </c>
      <c r="AB3280" s="39">
        <v>25.22</v>
      </c>
    </row>
    <row r="3281" spans="1:28" ht="27.6" x14ac:dyDescent="0.3">
      <c r="A3281" t="str">
        <f t="shared" si="102"/>
        <v>2016_6937</v>
      </c>
      <c r="D3281" s="109">
        <v>3278</v>
      </c>
      <c r="E3281" s="109">
        <v>6937</v>
      </c>
      <c r="F3281" s="109">
        <v>6937</v>
      </c>
      <c r="G3281" s="109" t="s">
        <v>797</v>
      </c>
      <c r="H3281" s="109">
        <v>2016</v>
      </c>
      <c r="I3281" s="109">
        <v>0</v>
      </c>
      <c r="J3281" s="109">
        <v>1</v>
      </c>
      <c r="K3281" s="109">
        <v>445.8</v>
      </c>
      <c r="L3281" s="109">
        <v>911.8</v>
      </c>
      <c r="Q3281" t="str">
        <f t="shared" si="103"/>
        <v>2020_6975</v>
      </c>
      <c r="R3281" s="124">
        <v>3278</v>
      </c>
      <c r="S3281" s="39">
        <v>6975</v>
      </c>
      <c r="T3281" s="39">
        <v>6975</v>
      </c>
      <c r="U3281" s="39" t="s">
        <v>326</v>
      </c>
      <c r="V3281" s="39">
        <v>11.573700000000001</v>
      </c>
      <c r="W3281" s="39">
        <v>2020</v>
      </c>
      <c r="X3281" s="39">
        <v>1312</v>
      </c>
      <c r="Y3281" s="39">
        <v>6975</v>
      </c>
      <c r="Z3281" s="39">
        <v>0</v>
      </c>
      <c r="AA3281" s="39">
        <v>1</v>
      </c>
      <c r="AB3281" s="39">
        <v>113.36</v>
      </c>
    </row>
    <row r="3282" spans="1:28" ht="27.6" x14ac:dyDescent="0.3">
      <c r="A3282" t="str">
        <f t="shared" si="102"/>
        <v>2016_6943</v>
      </c>
      <c r="D3282" s="109">
        <v>3279</v>
      </c>
      <c r="E3282" s="109">
        <v>6943</v>
      </c>
      <c r="F3282" s="109">
        <v>6943</v>
      </c>
      <c r="G3282" s="109" t="s">
        <v>321</v>
      </c>
      <c r="H3282" s="109">
        <v>2016</v>
      </c>
      <c r="I3282" s="109">
        <v>0</v>
      </c>
      <c r="J3282" s="109">
        <v>1</v>
      </c>
      <c r="K3282" s="109">
        <v>257.2</v>
      </c>
      <c r="L3282" s="109">
        <v>256.7</v>
      </c>
      <c r="Q3282" t="str">
        <f t="shared" si="103"/>
        <v>2020_6983</v>
      </c>
      <c r="R3282" s="124">
        <v>3279</v>
      </c>
      <c r="S3282" s="39">
        <v>6983</v>
      </c>
      <c r="T3282" s="39">
        <v>6983</v>
      </c>
      <c r="U3282" s="39" t="s">
        <v>327</v>
      </c>
      <c r="V3282" s="39">
        <v>14.0068</v>
      </c>
      <c r="W3282" s="39">
        <v>2020</v>
      </c>
      <c r="X3282" s="39">
        <v>926.3</v>
      </c>
      <c r="Y3282" s="39">
        <v>6983</v>
      </c>
      <c r="Z3282" s="39">
        <v>0</v>
      </c>
      <c r="AA3282" s="39">
        <v>1</v>
      </c>
      <c r="AB3282" s="39">
        <v>66.132000000000005</v>
      </c>
    </row>
    <row r="3283" spans="1:28" ht="27.6" x14ac:dyDescent="0.3">
      <c r="A3283" t="str">
        <f t="shared" si="102"/>
        <v>2016_6264</v>
      </c>
      <c r="D3283" s="109">
        <v>3280</v>
      </c>
      <c r="E3283" s="109">
        <v>6264</v>
      </c>
      <c r="F3283" s="109">
        <v>6264</v>
      </c>
      <c r="G3283" s="109" t="s">
        <v>291</v>
      </c>
      <c r="H3283" s="109">
        <v>2016</v>
      </c>
      <c r="I3283" s="109">
        <v>0</v>
      </c>
      <c r="J3283" s="109">
        <v>1</v>
      </c>
      <c r="K3283" s="109">
        <v>899</v>
      </c>
      <c r="L3283" s="109">
        <v>790.8</v>
      </c>
      <c r="Q3283" t="str">
        <f t="shared" si="103"/>
        <v>2020_6985</v>
      </c>
      <c r="R3283" s="124">
        <v>3280</v>
      </c>
      <c r="S3283" s="39">
        <v>6985</v>
      </c>
      <c r="T3283" s="39">
        <v>6985</v>
      </c>
      <c r="U3283" s="39" t="s">
        <v>328</v>
      </c>
      <c r="V3283" s="39">
        <v>12.708399999999999</v>
      </c>
      <c r="W3283" s="39">
        <v>2020</v>
      </c>
      <c r="X3283" s="39">
        <v>944.3</v>
      </c>
      <c r="Y3283" s="39">
        <v>6985</v>
      </c>
      <c r="Z3283" s="39">
        <v>0</v>
      </c>
      <c r="AA3283" s="39">
        <v>1</v>
      </c>
      <c r="AB3283" s="39">
        <v>74.305000000000007</v>
      </c>
    </row>
    <row r="3284" spans="1:28" ht="27.6" x14ac:dyDescent="0.3">
      <c r="A3284" t="str">
        <f t="shared" si="102"/>
        <v>2016_6950</v>
      </c>
      <c r="D3284" s="109">
        <v>3281</v>
      </c>
      <c r="E3284" s="109">
        <v>6950</v>
      </c>
      <c r="F3284" s="109">
        <v>6950</v>
      </c>
      <c r="G3284" s="109" t="s">
        <v>798</v>
      </c>
      <c r="H3284" s="109">
        <v>2016</v>
      </c>
      <c r="I3284" s="109">
        <v>0</v>
      </c>
      <c r="J3284" s="109">
        <v>1</v>
      </c>
      <c r="K3284" s="109">
        <v>1490.1</v>
      </c>
      <c r="L3284" s="109">
        <v>1429.4</v>
      </c>
      <c r="Q3284" t="str">
        <f t="shared" si="103"/>
        <v>2020_6987</v>
      </c>
      <c r="R3284" s="124">
        <v>3281</v>
      </c>
      <c r="S3284" s="39">
        <v>6987</v>
      </c>
      <c r="T3284" s="39">
        <v>6987</v>
      </c>
      <c r="U3284" s="39" t="s">
        <v>329</v>
      </c>
      <c r="V3284" s="39">
        <v>11.6159</v>
      </c>
      <c r="W3284" s="39">
        <v>2020</v>
      </c>
      <c r="X3284" s="39">
        <v>614.70000000000005</v>
      </c>
      <c r="Y3284" s="39">
        <v>6987</v>
      </c>
      <c r="Z3284" s="39">
        <v>0</v>
      </c>
      <c r="AA3284" s="39">
        <v>1</v>
      </c>
      <c r="AB3284" s="39">
        <v>52.918999999999997</v>
      </c>
    </row>
    <row r="3285" spans="1:28" ht="27.6" x14ac:dyDescent="0.3">
      <c r="A3285" t="str">
        <f t="shared" si="102"/>
        <v>2016_6957</v>
      </c>
      <c r="D3285" s="109">
        <v>3282</v>
      </c>
      <c r="E3285" s="109">
        <v>6957</v>
      </c>
      <c r="F3285" s="109">
        <v>6957</v>
      </c>
      <c r="G3285" s="109" t="s">
        <v>323</v>
      </c>
      <c r="H3285" s="109">
        <v>2016</v>
      </c>
      <c r="I3285" s="109">
        <v>0</v>
      </c>
      <c r="J3285" s="109">
        <v>1</v>
      </c>
      <c r="K3285" s="109">
        <v>8968.9</v>
      </c>
      <c r="L3285" s="109">
        <v>8917.6</v>
      </c>
      <c r="Q3285" t="str">
        <f t="shared" si="103"/>
        <v>2020_6990</v>
      </c>
      <c r="R3285" s="124">
        <v>3282</v>
      </c>
      <c r="S3285" s="39">
        <v>6990</v>
      </c>
      <c r="T3285" s="39">
        <v>6990</v>
      </c>
      <c r="U3285" s="39" t="s">
        <v>330</v>
      </c>
      <c r="V3285" s="39">
        <v>13.002700000000001</v>
      </c>
      <c r="W3285" s="39">
        <v>2020</v>
      </c>
      <c r="X3285" s="39">
        <v>829.7</v>
      </c>
      <c r="Y3285" s="39">
        <v>6990</v>
      </c>
      <c r="Z3285" s="39">
        <v>0</v>
      </c>
      <c r="AA3285" s="39">
        <v>1</v>
      </c>
      <c r="AB3285" s="39">
        <v>63.81</v>
      </c>
    </row>
    <row r="3286" spans="1:28" ht="41.4" x14ac:dyDescent="0.3">
      <c r="A3286" t="str">
        <f t="shared" si="102"/>
        <v>2016_5922</v>
      </c>
      <c r="D3286" s="109">
        <v>3283</v>
      </c>
      <c r="E3286" s="109">
        <v>5922</v>
      </c>
      <c r="F3286" s="109">
        <v>5922</v>
      </c>
      <c r="G3286" s="109" t="s">
        <v>799</v>
      </c>
      <c r="H3286" s="109">
        <v>2016</v>
      </c>
      <c r="I3286" s="109">
        <v>0</v>
      </c>
      <c r="J3286" s="109">
        <v>1</v>
      </c>
      <c r="K3286" s="109">
        <v>703.1</v>
      </c>
      <c r="L3286" s="109">
        <v>659.1</v>
      </c>
      <c r="Q3286" t="str">
        <f t="shared" si="103"/>
        <v>2020_6961</v>
      </c>
      <c r="R3286" s="124">
        <v>3283</v>
      </c>
      <c r="S3286" s="39">
        <v>6961</v>
      </c>
      <c r="T3286" s="39">
        <v>6961</v>
      </c>
      <c r="U3286" s="39" t="s">
        <v>800</v>
      </c>
      <c r="V3286" s="39">
        <v>12.7331</v>
      </c>
      <c r="W3286" s="39">
        <v>2020</v>
      </c>
      <c r="X3286" s="39">
        <v>3358.8</v>
      </c>
      <c r="Y3286" s="39">
        <v>6961</v>
      </c>
      <c r="Z3286" s="39">
        <v>0</v>
      </c>
      <c r="AA3286" s="39">
        <v>1</v>
      </c>
      <c r="AB3286" s="39">
        <v>263.78399999999999</v>
      </c>
    </row>
    <row r="3287" spans="1:28" ht="27.6" x14ac:dyDescent="0.3">
      <c r="A3287" t="str">
        <f t="shared" si="102"/>
        <v>2016_819</v>
      </c>
      <c r="D3287" s="109">
        <v>3284</v>
      </c>
      <c r="E3287" s="109">
        <v>819</v>
      </c>
      <c r="F3287" s="109">
        <v>819</v>
      </c>
      <c r="G3287" s="109" t="s">
        <v>65</v>
      </c>
      <c r="H3287" s="109">
        <v>2016</v>
      </c>
      <c r="I3287" s="109">
        <v>0</v>
      </c>
      <c r="J3287" s="109">
        <v>1</v>
      </c>
      <c r="K3287" s="109">
        <v>564.70000000000005</v>
      </c>
      <c r="L3287" s="109">
        <v>570.5</v>
      </c>
      <c r="Q3287" t="str">
        <f t="shared" si="103"/>
        <v>2020_6992</v>
      </c>
      <c r="R3287" s="124">
        <v>3284</v>
      </c>
      <c r="S3287" s="39">
        <v>6992</v>
      </c>
      <c r="T3287" s="39">
        <v>6992</v>
      </c>
      <c r="U3287" s="39" t="s">
        <v>331</v>
      </c>
      <c r="V3287" s="39">
        <v>12.7285</v>
      </c>
      <c r="W3287" s="39">
        <v>2020</v>
      </c>
      <c r="X3287" s="39">
        <v>578</v>
      </c>
      <c r="Y3287" s="39">
        <v>6992</v>
      </c>
      <c r="Z3287" s="39">
        <v>0</v>
      </c>
      <c r="AA3287" s="39">
        <v>1</v>
      </c>
      <c r="AB3287" s="39">
        <v>45.41</v>
      </c>
    </row>
    <row r="3288" spans="1:28" x14ac:dyDescent="0.3">
      <c r="A3288" t="str">
        <f t="shared" si="102"/>
        <v>2016_6969</v>
      </c>
      <c r="D3288" s="109">
        <v>3285</v>
      </c>
      <c r="E3288" s="109">
        <v>6969</v>
      </c>
      <c r="F3288" s="109">
        <v>6969</v>
      </c>
      <c r="G3288" s="109" t="s">
        <v>325</v>
      </c>
      <c r="H3288" s="109">
        <v>2016</v>
      </c>
      <c r="I3288" s="109">
        <v>0</v>
      </c>
      <c r="J3288" s="109">
        <v>1</v>
      </c>
      <c r="K3288" s="109">
        <v>343.7</v>
      </c>
      <c r="L3288" s="109">
        <v>298.2</v>
      </c>
      <c r="Q3288" t="str">
        <f t="shared" si="103"/>
        <v>2020_7002</v>
      </c>
      <c r="R3288" s="124">
        <v>3285</v>
      </c>
      <c r="S3288" s="39">
        <v>7002</v>
      </c>
      <c r="T3288" s="39">
        <v>7002</v>
      </c>
      <c r="U3288" s="39" t="s">
        <v>332</v>
      </c>
      <c r="V3288" s="39">
        <v>7.5660999999999996</v>
      </c>
      <c r="W3288" s="39">
        <v>2020</v>
      </c>
      <c r="X3288" s="39">
        <v>183.1</v>
      </c>
      <c r="Y3288" s="39">
        <v>7002</v>
      </c>
      <c r="Z3288" s="39">
        <v>0</v>
      </c>
      <c r="AA3288" s="39">
        <v>1</v>
      </c>
      <c r="AB3288" s="39">
        <v>24.2</v>
      </c>
    </row>
    <row r="3289" spans="1:28" ht="27.6" x14ac:dyDescent="0.3">
      <c r="A3289" t="str">
        <f t="shared" si="102"/>
        <v>2016_6975</v>
      </c>
      <c r="D3289" s="109">
        <v>3286</v>
      </c>
      <c r="E3289" s="109">
        <v>6975</v>
      </c>
      <c r="F3289" s="109">
        <v>6975</v>
      </c>
      <c r="G3289" s="109" t="s">
        <v>326</v>
      </c>
      <c r="H3289" s="109">
        <v>2016</v>
      </c>
      <c r="I3289" s="109">
        <v>0</v>
      </c>
      <c r="J3289" s="109">
        <v>1</v>
      </c>
      <c r="K3289" s="109">
        <v>1307.3</v>
      </c>
      <c r="L3289" s="109">
        <v>1273.2</v>
      </c>
      <c r="Q3289" t="str">
        <f t="shared" si="103"/>
        <v>2020_7029</v>
      </c>
      <c r="R3289" s="124">
        <v>3286</v>
      </c>
      <c r="S3289" s="39">
        <v>7029</v>
      </c>
      <c r="T3289" s="39">
        <v>7029</v>
      </c>
      <c r="U3289" s="39" t="s">
        <v>333</v>
      </c>
      <c r="V3289" s="39">
        <v>12.7912</v>
      </c>
      <c r="W3289" s="39">
        <v>2020</v>
      </c>
      <c r="X3289" s="39">
        <v>1177.3</v>
      </c>
      <c r="Y3289" s="39">
        <v>7029</v>
      </c>
      <c r="Z3289" s="39">
        <v>0</v>
      </c>
      <c r="AA3289" s="39">
        <v>1</v>
      </c>
      <c r="AB3289" s="39">
        <v>92.04</v>
      </c>
    </row>
    <row r="3290" spans="1:28" x14ac:dyDescent="0.3">
      <c r="A3290" t="str">
        <f t="shared" si="102"/>
        <v>2016_6983</v>
      </c>
      <c r="D3290" s="109">
        <v>3287</v>
      </c>
      <c r="E3290" s="109">
        <v>6983</v>
      </c>
      <c r="F3290" s="109">
        <v>6983</v>
      </c>
      <c r="G3290" s="109" t="s">
        <v>327</v>
      </c>
      <c r="H3290" s="109">
        <v>2016</v>
      </c>
      <c r="I3290" s="109">
        <v>0</v>
      </c>
      <c r="J3290" s="109">
        <v>1</v>
      </c>
      <c r="K3290" s="109">
        <v>929</v>
      </c>
      <c r="L3290" s="109">
        <v>909</v>
      </c>
      <c r="Q3290" t="str">
        <f t="shared" si="103"/>
        <v>2020_7038</v>
      </c>
      <c r="R3290" s="124">
        <v>3287</v>
      </c>
      <c r="S3290" s="39">
        <v>7038</v>
      </c>
      <c r="T3290" s="39">
        <v>7038</v>
      </c>
      <c r="U3290" s="39" t="s">
        <v>334</v>
      </c>
      <c r="V3290" s="39">
        <v>14.493499999999999</v>
      </c>
      <c r="W3290" s="39">
        <v>2020</v>
      </c>
      <c r="X3290" s="39">
        <v>898.6</v>
      </c>
      <c r="Y3290" s="39">
        <v>7038</v>
      </c>
      <c r="Z3290" s="39">
        <v>0</v>
      </c>
      <c r="AA3290" s="39">
        <v>1</v>
      </c>
      <c r="AB3290" s="39">
        <v>62</v>
      </c>
    </row>
    <row r="3291" spans="1:28" ht="41.4" x14ac:dyDescent="0.3">
      <c r="A3291" t="str">
        <f t="shared" si="102"/>
        <v>2016_6985</v>
      </c>
      <c r="D3291" s="109">
        <v>3288</v>
      </c>
      <c r="E3291" s="109">
        <v>6985</v>
      </c>
      <c r="F3291" s="109">
        <v>6985</v>
      </c>
      <c r="G3291" s="109" t="s">
        <v>328</v>
      </c>
      <c r="H3291" s="109">
        <v>2016</v>
      </c>
      <c r="I3291" s="109">
        <v>0</v>
      </c>
      <c r="J3291" s="109">
        <v>1</v>
      </c>
      <c r="K3291" s="109">
        <v>874.6</v>
      </c>
      <c r="L3291" s="109">
        <v>970.5</v>
      </c>
      <c r="Q3291" t="str">
        <f t="shared" si="103"/>
        <v>2020_7047</v>
      </c>
      <c r="R3291" s="124">
        <v>3288</v>
      </c>
      <c r="S3291" s="39">
        <v>7047</v>
      </c>
      <c r="T3291" s="39">
        <v>7047</v>
      </c>
      <c r="U3291" s="39" t="s">
        <v>335</v>
      </c>
      <c r="V3291" s="39">
        <v>10.5177</v>
      </c>
      <c r="W3291" s="39">
        <v>2020</v>
      </c>
      <c r="X3291" s="39">
        <v>392.1</v>
      </c>
      <c r="Y3291" s="39">
        <v>7047</v>
      </c>
      <c r="Z3291" s="39">
        <v>0</v>
      </c>
      <c r="AA3291" s="39">
        <v>1</v>
      </c>
      <c r="AB3291" s="39">
        <v>37.28</v>
      </c>
    </row>
    <row r="3292" spans="1:28" ht="27.6" x14ac:dyDescent="0.3">
      <c r="A3292" t="str">
        <f t="shared" si="102"/>
        <v>2016_6987</v>
      </c>
      <c r="D3292" s="109">
        <v>3289</v>
      </c>
      <c r="E3292" s="109">
        <v>6987</v>
      </c>
      <c r="F3292" s="109">
        <v>6987</v>
      </c>
      <c r="G3292" s="109" t="s">
        <v>329</v>
      </c>
      <c r="H3292" s="109">
        <v>2016</v>
      </c>
      <c r="I3292" s="109">
        <v>0</v>
      </c>
      <c r="J3292" s="109">
        <v>1</v>
      </c>
      <c r="K3292" s="109">
        <v>649</v>
      </c>
      <c r="L3292" s="109">
        <v>609</v>
      </c>
      <c r="Q3292" t="str">
        <f t="shared" si="103"/>
        <v>2020_7056</v>
      </c>
      <c r="R3292" s="124">
        <v>3289</v>
      </c>
      <c r="S3292" s="39">
        <v>7056</v>
      </c>
      <c r="T3292" s="39">
        <v>7056</v>
      </c>
      <c r="U3292" s="39" t="s">
        <v>336</v>
      </c>
      <c r="V3292" s="39">
        <v>13.7446</v>
      </c>
      <c r="W3292" s="39">
        <v>2020</v>
      </c>
      <c r="X3292" s="39">
        <v>1678.7</v>
      </c>
      <c r="Y3292" s="39">
        <v>7056</v>
      </c>
      <c r="Z3292" s="39">
        <v>0</v>
      </c>
      <c r="AA3292" s="39">
        <v>1</v>
      </c>
      <c r="AB3292" s="39">
        <v>122.13500000000001</v>
      </c>
    </row>
    <row r="3293" spans="1:28" ht="27.6" x14ac:dyDescent="0.3">
      <c r="A3293" t="str">
        <f t="shared" si="102"/>
        <v>2016_6990</v>
      </c>
      <c r="D3293" s="109">
        <v>3290</v>
      </c>
      <c r="E3293" s="109">
        <v>6990</v>
      </c>
      <c r="F3293" s="109">
        <v>6990</v>
      </c>
      <c r="G3293" s="109" t="s">
        <v>330</v>
      </c>
      <c r="H3293" s="109">
        <v>2016</v>
      </c>
      <c r="I3293" s="109">
        <v>0</v>
      </c>
      <c r="J3293" s="109">
        <v>1</v>
      </c>
      <c r="K3293" s="109">
        <v>829</v>
      </c>
      <c r="L3293" s="109">
        <v>785</v>
      </c>
      <c r="Q3293" t="str">
        <f t="shared" si="103"/>
        <v>2020_7092</v>
      </c>
      <c r="R3293" s="124">
        <v>3290</v>
      </c>
      <c r="S3293" s="39">
        <v>7092</v>
      </c>
      <c r="T3293" s="39">
        <v>7092</v>
      </c>
      <c r="U3293" s="39" t="s">
        <v>337</v>
      </c>
      <c r="V3293" s="39">
        <v>10.811299999999999</v>
      </c>
      <c r="W3293" s="39">
        <v>2020</v>
      </c>
      <c r="X3293" s="39">
        <v>441.1</v>
      </c>
      <c r="Y3293" s="39">
        <v>7092</v>
      </c>
      <c r="Z3293" s="39">
        <v>0</v>
      </c>
      <c r="AA3293" s="39">
        <v>1</v>
      </c>
      <c r="AB3293" s="39">
        <v>40.799999999999997</v>
      </c>
    </row>
    <row r="3294" spans="1:28" ht="41.4" x14ac:dyDescent="0.3">
      <c r="A3294" t="str">
        <f t="shared" si="102"/>
        <v>2016_6961</v>
      </c>
      <c r="D3294" s="109">
        <v>3291</v>
      </c>
      <c r="E3294" s="109">
        <v>6961</v>
      </c>
      <c r="F3294" s="109">
        <v>6961</v>
      </c>
      <c r="G3294" s="109" t="s">
        <v>800</v>
      </c>
      <c r="H3294" s="109">
        <v>2016</v>
      </c>
      <c r="I3294" s="109">
        <v>0</v>
      </c>
      <c r="J3294" s="109">
        <v>1</v>
      </c>
      <c r="K3294" s="109">
        <v>3149</v>
      </c>
      <c r="L3294" s="109">
        <v>3304.3</v>
      </c>
      <c r="Q3294" t="str">
        <f t="shared" si="103"/>
        <v>2020_7098</v>
      </c>
      <c r="R3294" s="124">
        <v>3291</v>
      </c>
      <c r="S3294" s="39">
        <v>7098</v>
      </c>
      <c r="T3294" s="39">
        <v>7098</v>
      </c>
      <c r="U3294" s="39" t="s">
        <v>338</v>
      </c>
      <c r="V3294" s="39">
        <v>12.1562</v>
      </c>
      <c r="W3294" s="39">
        <v>2020</v>
      </c>
      <c r="X3294" s="39">
        <v>580.4</v>
      </c>
      <c r="Y3294" s="39">
        <v>7098</v>
      </c>
      <c r="Z3294" s="39">
        <v>0</v>
      </c>
      <c r="AA3294" s="39">
        <v>1</v>
      </c>
      <c r="AB3294" s="39">
        <v>47.744999999999997</v>
      </c>
    </row>
    <row r="3295" spans="1:28" ht="42" thickBot="1" x14ac:dyDescent="0.35">
      <c r="A3295" t="str">
        <f t="shared" si="102"/>
        <v>2016_6992</v>
      </c>
      <c r="D3295" s="109">
        <v>3292</v>
      </c>
      <c r="E3295" s="109">
        <v>6992</v>
      </c>
      <c r="F3295" s="109">
        <v>6992</v>
      </c>
      <c r="G3295" s="109" t="s">
        <v>331</v>
      </c>
      <c r="H3295" s="109">
        <v>2016</v>
      </c>
      <c r="I3295" s="109">
        <v>0</v>
      </c>
      <c r="J3295" s="109">
        <v>1</v>
      </c>
      <c r="K3295" s="109">
        <v>541</v>
      </c>
      <c r="L3295" s="109">
        <v>574</v>
      </c>
      <c r="Q3295" t="str">
        <f t="shared" si="103"/>
        <v>2020_7110</v>
      </c>
      <c r="R3295" s="124">
        <v>3292</v>
      </c>
      <c r="S3295" s="39">
        <v>7110</v>
      </c>
      <c r="T3295" s="39">
        <v>7110</v>
      </c>
      <c r="U3295" s="39" t="s">
        <v>339</v>
      </c>
      <c r="V3295" s="39">
        <v>10.3637</v>
      </c>
      <c r="W3295" s="39">
        <v>2020</v>
      </c>
      <c r="X3295" s="39">
        <v>1034.3</v>
      </c>
      <c r="Y3295" s="39">
        <v>7110</v>
      </c>
      <c r="Z3295" s="39">
        <v>0</v>
      </c>
      <c r="AA3295" s="39">
        <v>1</v>
      </c>
      <c r="AB3295" s="39">
        <v>99.8</v>
      </c>
    </row>
    <row r="3296" spans="1:28" x14ac:dyDescent="0.3">
      <c r="A3296" t="str">
        <f t="shared" si="102"/>
        <v>2016_7002</v>
      </c>
      <c r="D3296" s="109">
        <v>3293</v>
      </c>
      <c r="E3296" s="109">
        <v>7002</v>
      </c>
      <c r="F3296" s="109">
        <v>7002</v>
      </c>
      <c r="G3296" s="109" t="s">
        <v>332</v>
      </c>
      <c r="H3296" s="109">
        <v>2016</v>
      </c>
      <c r="I3296" s="109">
        <v>0</v>
      </c>
      <c r="J3296" s="109">
        <v>1</v>
      </c>
      <c r="K3296" s="109">
        <v>192</v>
      </c>
      <c r="L3296" s="109">
        <v>202.2</v>
      </c>
      <c r="Q3296" t="str">
        <f t="shared" si="103"/>
        <v>2021_9</v>
      </c>
      <c r="R3296" s="122">
        <v>3293</v>
      </c>
      <c r="S3296" s="123">
        <v>9</v>
      </c>
      <c r="T3296" s="123">
        <v>9</v>
      </c>
      <c r="U3296" s="123" t="s">
        <v>14</v>
      </c>
      <c r="V3296" s="123">
        <v>11.8142</v>
      </c>
      <c r="W3296" s="123">
        <v>2021</v>
      </c>
      <c r="X3296" s="123">
        <v>623.20000000000005</v>
      </c>
      <c r="Y3296" s="123">
        <v>9</v>
      </c>
      <c r="Z3296" s="123">
        <v>0</v>
      </c>
      <c r="AA3296" s="123">
        <v>1</v>
      </c>
      <c r="AB3296" s="123">
        <v>52.75</v>
      </c>
    </row>
    <row r="3297" spans="1:28" x14ac:dyDescent="0.3">
      <c r="A3297" t="str">
        <f t="shared" si="102"/>
        <v>2016_7029</v>
      </c>
      <c r="D3297" s="109">
        <v>3294</v>
      </c>
      <c r="E3297" s="109">
        <v>7029</v>
      </c>
      <c r="F3297" s="109">
        <v>7029</v>
      </c>
      <c r="G3297" s="109" t="s">
        <v>333</v>
      </c>
      <c r="H3297" s="109">
        <v>2016</v>
      </c>
      <c r="I3297" s="109">
        <v>0</v>
      </c>
      <c r="J3297" s="109">
        <v>1</v>
      </c>
      <c r="K3297" s="109">
        <v>1127.5999999999999</v>
      </c>
      <c r="L3297" s="109">
        <v>1152.3</v>
      </c>
      <c r="Q3297" t="str">
        <f t="shared" si="103"/>
        <v>2021_441</v>
      </c>
      <c r="R3297" s="124">
        <v>3294</v>
      </c>
      <c r="S3297" s="39">
        <v>441</v>
      </c>
      <c r="T3297" s="39">
        <v>441</v>
      </c>
      <c r="U3297" s="39" t="s">
        <v>409</v>
      </c>
      <c r="V3297" s="39">
        <v>11.657299999999999</v>
      </c>
      <c r="W3297" s="39">
        <v>2021</v>
      </c>
      <c r="X3297" s="39">
        <v>687.2</v>
      </c>
      <c r="Y3297" s="39">
        <v>441</v>
      </c>
      <c r="Z3297" s="39">
        <v>0</v>
      </c>
      <c r="AA3297" s="39">
        <v>1</v>
      </c>
      <c r="AB3297" s="39">
        <v>58.95</v>
      </c>
    </row>
    <row r="3298" spans="1:28" ht="27.6" x14ac:dyDescent="0.3">
      <c r="A3298" t="str">
        <f t="shared" si="102"/>
        <v>2016_7038</v>
      </c>
      <c r="D3298" s="109">
        <v>3295</v>
      </c>
      <c r="E3298" s="109">
        <v>7038</v>
      </c>
      <c r="F3298" s="109">
        <v>7038</v>
      </c>
      <c r="G3298" s="109" t="s">
        <v>334</v>
      </c>
      <c r="H3298" s="109">
        <v>2016</v>
      </c>
      <c r="I3298" s="109">
        <v>0</v>
      </c>
      <c r="J3298" s="109">
        <v>1</v>
      </c>
      <c r="K3298" s="109">
        <v>817.7</v>
      </c>
      <c r="L3298" s="109">
        <v>856.8</v>
      </c>
      <c r="Q3298" t="str">
        <f t="shared" si="103"/>
        <v>2021_18</v>
      </c>
      <c r="R3298" s="124">
        <v>3295</v>
      </c>
      <c r="S3298" s="39">
        <v>18</v>
      </c>
      <c r="T3298" s="39">
        <v>18</v>
      </c>
      <c r="U3298" s="39" t="s">
        <v>32</v>
      </c>
      <c r="V3298" s="39">
        <v>8.2535000000000007</v>
      </c>
      <c r="W3298" s="39">
        <v>2021</v>
      </c>
      <c r="X3298" s="39">
        <v>242.1</v>
      </c>
      <c r="Y3298" s="39">
        <v>18</v>
      </c>
      <c r="Z3298" s="39">
        <v>0</v>
      </c>
      <c r="AA3298" s="39">
        <v>1</v>
      </c>
      <c r="AB3298" s="39">
        <v>29.332999999999998</v>
      </c>
    </row>
    <row r="3299" spans="1:28" ht="41.4" x14ac:dyDescent="0.3">
      <c r="A3299" t="str">
        <f t="shared" si="102"/>
        <v>2016_7047</v>
      </c>
      <c r="D3299" s="109">
        <v>3296</v>
      </c>
      <c r="E3299" s="109">
        <v>7047</v>
      </c>
      <c r="F3299" s="109">
        <v>7047</v>
      </c>
      <c r="G3299" s="109" t="s">
        <v>335</v>
      </c>
      <c r="H3299" s="109">
        <v>2016</v>
      </c>
      <c r="I3299" s="109">
        <v>0</v>
      </c>
      <c r="J3299" s="109">
        <v>1</v>
      </c>
      <c r="K3299" s="109">
        <v>355.5</v>
      </c>
      <c r="L3299" s="109">
        <v>423.1</v>
      </c>
      <c r="Q3299" t="str">
        <f t="shared" si="103"/>
        <v>2021_27</v>
      </c>
      <c r="R3299" s="124">
        <v>3296</v>
      </c>
      <c r="S3299" s="39">
        <v>27</v>
      </c>
      <c r="T3299" s="39">
        <v>27</v>
      </c>
      <c r="U3299" s="39" t="s">
        <v>778</v>
      </c>
      <c r="V3299" s="39">
        <v>14.8767</v>
      </c>
      <c r="W3299" s="39">
        <v>2021</v>
      </c>
      <c r="X3299" s="39">
        <v>2071.8000000000002</v>
      </c>
      <c r="Y3299" s="39">
        <v>27</v>
      </c>
      <c r="Z3299" s="39">
        <v>0</v>
      </c>
      <c r="AA3299" s="39">
        <v>1</v>
      </c>
      <c r="AB3299" s="39">
        <v>139.26499999999999</v>
      </c>
    </row>
    <row r="3300" spans="1:28" ht="41.4" x14ac:dyDescent="0.3">
      <c r="A3300" t="str">
        <f t="shared" si="102"/>
        <v>2016_7056</v>
      </c>
      <c r="D3300" s="109">
        <v>3297</v>
      </c>
      <c r="E3300" s="109">
        <v>7056</v>
      </c>
      <c r="F3300" s="109">
        <v>7056</v>
      </c>
      <c r="G3300" s="109" t="s">
        <v>336</v>
      </c>
      <c r="H3300" s="109">
        <v>2016</v>
      </c>
      <c r="I3300" s="109">
        <v>0</v>
      </c>
      <c r="J3300" s="109">
        <v>1</v>
      </c>
      <c r="K3300" s="109">
        <v>1703.7</v>
      </c>
      <c r="L3300" s="109">
        <v>1661.9</v>
      </c>
      <c r="Q3300" t="str">
        <f t="shared" si="103"/>
        <v>2021_63</v>
      </c>
      <c r="R3300" s="124">
        <v>3297</v>
      </c>
      <c r="S3300" s="39">
        <v>63</v>
      </c>
      <c r="T3300" s="39">
        <v>63</v>
      </c>
      <c r="U3300" s="39" t="s">
        <v>779</v>
      </c>
      <c r="V3300" s="39">
        <v>10.019299999999999</v>
      </c>
      <c r="W3300" s="39">
        <v>2021</v>
      </c>
      <c r="X3300" s="39">
        <v>519.5</v>
      </c>
      <c r="Y3300" s="39">
        <v>63</v>
      </c>
      <c r="Z3300" s="39">
        <v>0</v>
      </c>
      <c r="AA3300" s="39">
        <v>1</v>
      </c>
      <c r="AB3300" s="39">
        <v>51.85</v>
      </c>
    </row>
    <row r="3301" spans="1:28" ht="55.2" x14ac:dyDescent="0.3">
      <c r="A3301" t="str">
        <f t="shared" si="102"/>
        <v>2016_7092</v>
      </c>
      <c r="D3301" s="109">
        <v>3298</v>
      </c>
      <c r="E3301" s="109">
        <v>7092</v>
      </c>
      <c r="F3301" s="109">
        <v>7092</v>
      </c>
      <c r="G3301" s="109" t="s">
        <v>337</v>
      </c>
      <c r="H3301" s="109">
        <v>2016</v>
      </c>
      <c r="I3301" s="109">
        <v>0</v>
      </c>
      <c r="J3301" s="109">
        <v>1</v>
      </c>
      <c r="K3301" s="109">
        <v>479.1</v>
      </c>
      <c r="L3301" s="109">
        <v>456.1</v>
      </c>
      <c r="Q3301" t="str">
        <f t="shared" si="103"/>
        <v>2021_72</v>
      </c>
      <c r="R3301" s="124">
        <v>3298</v>
      </c>
      <c r="S3301" s="39">
        <v>72</v>
      </c>
      <c r="T3301" s="39">
        <v>72</v>
      </c>
      <c r="U3301" s="39" t="s">
        <v>35</v>
      </c>
      <c r="V3301" s="39">
        <v>8.5484000000000009</v>
      </c>
      <c r="W3301" s="39">
        <v>2021</v>
      </c>
      <c r="X3301" s="39">
        <v>106</v>
      </c>
      <c r="Y3301" s="39">
        <v>72</v>
      </c>
      <c r="Z3301" s="39">
        <v>0</v>
      </c>
      <c r="AA3301" s="39">
        <v>1</v>
      </c>
      <c r="AB3301" s="39">
        <v>12.4</v>
      </c>
    </row>
    <row r="3302" spans="1:28" x14ac:dyDescent="0.3">
      <c r="A3302" t="str">
        <f t="shared" si="102"/>
        <v>2016_7098</v>
      </c>
      <c r="D3302" s="109">
        <v>3299</v>
      </c>
      <c r="E3302" s="109">
        <v>7098</v>
      </c>
      <c r="F3302" s="109">
        <v>7098</v>
      </c>
      <c r="G3302" s="109" t="s">
        <v>338</v>
      </c>
      <c r="H3302" s="109">
        <v>2016</v>
      </c>
      <c r="I3302" s="109">
        <v>0</v>
      </c>
      <c r="J3302" s="109">
        <v>1</v>
      </c>
      <c r="K3302" s="109">
        <v>559.29999999999995</v>
      </c>
      <c r="L3302" s="109">
        <v>593.29999999999995</v>
      </c>
      <c r="Q3302" t="str">
        <f t="shared" si="103"/>
        <v>2021_81</v>
      </c>
      <c r="R3302" s="124">
        <v>3299</v>
      </c>
      <c r="S3302" s="39">
        <v>81</v>
      </c>
      <c r="T3302" s="39">
        <v>81</v>
      </c>
      <c r="U3302" s="39" t="s">
        <v>36</v>
      </c>
      <c r="V3302" s="39">
        <v>14.6013</v>
      </c>
      <c r="W3302" s="39">
        <v>2021</v>
      </c>
      <c r="X3302" s="39">
        <v>1131.5999999999999</v>
      </c>
      <c r="Y3302" s="39">
        <v>81</v>
      </c>
      <c r="Z3302" s="39">
        <v>0</v>
      </c>
      <c r="AA3302" s="39">
        <v>1</v>
      </c>
      <c r="AB3302" s="39">
        <v>77.5</v>
      </c>
    </row>
    <row r="3303" spans="1:28" x14ac:dyDescent="0.3">
      <c r="A3303" t="str">
        <f t="shared" si="102"/>
        <v>2016_7110</v>
      </c>
      <c r="D3303" s="109">
        <v>3300</v>
      </c>
      <c r="E3303" s="109">
        <v>7110</v>
      </c>
      <c r="F3303" s="109">
        <v>7110</v>
      </c>
      <c r="G3303" s="109" t="s">
        <v>339</v>
      </c>
      <c r="H3303" s="109">
        <v>2016</v>
      </c>
      <c r="I3303" s="109">
        <v>0</v>
      </c>
      <c r="J3303" s="109">
        <v>1</v>
      </c>
      <c r="K3303" s="109">
        <v>950.3</v>
      </c>
      <c r="L3303" s="109">
        <v>985.3</v>
      </c>
      <c r="Q3303" t="str">
        <f t="shared" si="103"/>
        <v>2021_99</v>
      </c>
      <c r="R3303" s="124">
        <v>3300</v>
      </c>
      <c r="S3303" s="39">
        <v>99</v>
      </c>
      <c r="T3303" s="39">
        <v>99</v>
      </c>
      <c r="U3303" s="39" t="s">
        <v>37</v>
      </c>
      <c r="V3303" s="39">
        <v>12.3071</v>
      </c>
      <c r="W3303" s="39">
        <v>2021</v>
      </c>
      <c r="X3303" s="39">
        <v>670</v>
      </c>
      <c r="Y3303" s="39">
        <v>99</v>
      </c>
      <c r="Z3303" s="39">
        <v>0</v>
      </c>
      <c r="AA3303" s="39">
        <v>1</v>
      </c>
      <c r="AB3303" s="39">
        <v>54.44</v>
      </c>
    </row>
    <row r="3304" spans="1:28" x14ac:dyDescent="0.3">
      <c r="A3304" t="str">
        <f t="shared" si="102"/>
        <v>2017_9</v>
      </c>
      <c r="D3304" s="109">
        <v>3301</v>
      </c>
      <c r="E3304" s="109">
        <v>9</v>
      </c>
      <c r="F3304" s="109">
        <v>9</v>
      </c>
      <c r="G3304" s="109" t="s">
        <v>14</v>
      </c>
      <c r="H3304" s="109">
        <v>2017</v>
      </c>
      <c r="I3304" s="109">
        <v>0</v>
      </c>
      <c r="J3304" s="109">
        <v>1</v>
      </c>
      <c r="K3304" s="109">
        <v>626.29999999999995</v>
      </c>
      <c r="L3304" s="109">
        <v>578.29999999999995</v>
      </c>
      <c r="Q3304" t="str">
        <f t="shared" si="103"/>
        <v>2021_108</v>
      </c>
      <c r="R3304" s="124">
        <v>3301</v>
      </c>
      <c r="S3304" s="39">
        <v>108</v>
      </c>
      <c r="T3304" s="39">
        <v>108</v>
      </c>
      <c r="U3304" s="39" t="s">
        <v>38</v>
      </c>
      <c r="V3304" s="39">
        <v>7.2698999999999998</v>
      </c>
      <c r="W3304" s="39">
        <v>2021</v>
      </c>
      <c r="X3304" s="39">
        <v>139</v>
      </c>
      <c r="Y3304" s="39">
        <v>108</v>
      </c>
      <c r="Z3304" s="39">
        <v>0</v>
      </c>
      <c r="AA3304" s="39">
        <v>1</v>
      </c>
      <c r="AB3304" s="39">
        <v>19.12</v>
      </c>
    </row>
    <row r="3305" spans="1:28" x14ac:dyDescent="0.3">
      <c r="A3305" t="str">
        <f t="shared" si="102"/>
        <v>2017_441</v>
      </c>
      <c r="D3305" s="109">
        <v>3302</v>
      </c>
      <c r="E3305" s="109">
        <v>441</v>
      </c>
      <c r="F3305" s="109">
        <v>441</v>
      </c>
      <c r="G3305" s="109" t="s">
        <v>409</v>
      </c>
      <c r="H3305" s="109">
        <v>2017</v>
      </c>
      <c r="I3305" s="109">
        <v>0</v>
      </c>
      <c r="J3305" s="109">
        <v>1</v>
      </c>
      <c r="K3305" s="109">
        <v>791.7</v>
      </c>
      <c r="L3305" s="109">
        <v>703.6</v>
      </c>
      <c r="Q3305" t="str">
        <f t="shared" si="103"/>
        <v>2021_126</v>
      </c>
      <c r="R3305" s="124">
        <v>3302</v>
      </c>
      <c r="S3305" s="39">
        <v>126</v>
      </c>
      <c r="T3305" s="39">
        <v>126</v>
      </c>
      <c r="U3305" s="39" t="s">
        <v>39</v>
      </c>
      <c r="V3305" s="39">
        <v>14.1012</v>
      </c>
      <c r="W3305" s="39">
        <v>2021</v>
      </c>
      <c r="X3305" s="39">
        <v>1374.3</v>
      </c>
      <c r="Y3305" s="39">
        <v>126</v>
      </c>
      <c r="Z3305" s="39">
        <v>0</v>
      </c>
      <c r="AA3305" s="39">
        <v>1</v>
      </c>
      <c r="AB3305" s="39">
        <v>97.46</v>
      </c>
    </row>
    <row r="3306" spans="1:28" ht="27.6" x14ac:dyDescent="0.3">
      <c r="A3306" t="str">
        <f t="shared" si="102"/>
        <v>2017_18</v>
      </c>
      <c r="D3306" s="109">
        <v>3303</v>
      </c>
      <c r="E3306" s="109">
        <v>18</v>
      </c>
      <c r="F3306" s="109">
        <v>18</v>
      </c>
      <c r="G3306" s="109" t="s">
        <v>32</v>
      </c>
      <c r="H3306" s="109">
        <v>2017</v>
      </c>
      <c r="I3306" s="109">
        <v>0</v>
      </c>
      <c r="J3306" s="109">
        <v>1</v>
      </c>
      <c r="K3306" s="109">
        <v>300.3</v>
      </c>
      <c r="L3306" s="109">
        <v>254.7</v>
      </c>
      <c r="Q3306" t="str">
        <f t="shared" si="103"/>
        <v>2021_135</v>
      </c>
      <c r="R3306" s="124">
        <v>3303</v>
      </c>
      <c r="S3306" s="39">
        <v>135</v>
      </c>
      <c r="T3306" s="39">
        <v>135</v>
      </c>
      <c r="U3306" s="39" t="s">
        <v>40</v>
      </c>
      <c r="V3306" s="39">
        <v>13.6195</v>
      </c>
      <c r="W3306" s="39">
        <v>2021</v>
      </c>
      <c r="X3306" s="39">
        <v>1059.5999999999999</v>
      </c>
      <c r="Y3306" s="39">
        <v>135</v>
      </c>
      <c r="Z3306" s="39">
        <v>0</v>
      </c>
      <c r="AA3306" s="39">
        <v>1</v>
      </c>
      <c r="AB3306" s="39">
        <v>77.8</v>
      </c>
    </row>
    <row r="3307" spans="1:28" ht="27.6" x14ac:dyDescent="0.3">
      <c r="A3307" t="str">
        <f t="shared" si="102"/>
        <v>2017_27</v>
      </c>
      <c r="D3307" s="109">
        <v>3304</v>
      </c>
      <c r="E3307" s="109">
        <v>27</v>
      </c>
      <c r="F3307" s="109">
        <v>27</v>
      </c>
      <c r="G3307" s="109" t="s">
        <v>778</v>
      </c>
      <c r="H3307" s="109">
        <v>2017</v>
      </c>
      <c r="I3307" s="109">
        <v>0</v>
      </c>
      <c r="J3307" s="109">
        <v>1</v>
      </c>
      <c r="K3307" s="109">
        <v>1729.8</v>
      </c>
      <c r="L3307" s="109">
        <v>1835.8</v>
      </c>
      <c r="Q3307" t="str">
        <f t="shared" si="103"/>
        <v>2021_171</v>
      </c>
      <c r="R3307" s="124">
        <v>3304</v>
      </c>
      <c r="S3307" s="39">
        <v>171</v>
      </c>
      <c r="T3307" s="39">
        <v>171</v>
      </c>
      <c r="U3307" s="39" t="s">
        <v>815</v>
      </c>
      <c r="V3307" s="39">
        <v>11.692</v>
      </c>
      <c r="W3307" s="39">
        <v>2021</v>
      </c>
      <c r="X3307" s="39">
        <v>766</v>
      </c>
      <c r="Y3307" s="39">
        <v>171</v>
      </c>
      <c r="Z3307" s="39">
        <v>0</v>
      </c>
      <c r="AA3307" s="39">
        <v>1</v>
      </c>
      <c r="AB3307" s="39">
        <v>65.515000000000001</v>
      </c>
    </row>
    <row r="3308" spans="1:28" x14ac:dyDescent="0.3">
      <c r="A3308" t="str">
        <f t="shared" si="102"/>
        <v>2017_63</v>
      </c>
      <c r="D3308" s="109">
        <v>3305</v>
      </c>
      <c r="E3308" s="109">
        <v>63</v>
      </c>
      <c r="F3308" s="109">
        <v>63</v>
      </c>
      <c r="G3308" s="109" t="s">
        <v>779</v>
      </c>
      <c r="H3308" s="109">
        <v>2017</v>
      </c>
      <c r="I3308" s="109">
        <v>0</v>
      </c>
      <c r="J3308" s="109">
        <v>1</v>
      </c>
      <c r="K3308" s="109">
        <v>544.70000000000005</v>
      </c>
      <c r="L3308" s="109">
        <v>541.29999999999995</v>
      </c>
      <c r="Q3308" t="str">
        <f t="shared" si="103"/>
        <v>2021_225</v>
      </c>
      <c r="R3308" s="124">
        <v>3305</v>
      </c>
      <c r="S3308" s="39">
        <v>225</v>
      </c>
      <c r="T3308" s="39">
        <v>225</v>
      </c>
      <c r="U3308" s="39" t="s">
        <v>43</v>
      </c>
      <c r="V3308" s="39">
        <v>12.9922</v>
      </c>
      <c r="W3308" s="39">
        <v>2021</v>
      </c>
      <c r="X3308" s="39">
        <v>4584.6000000000004</v>
      </c>
      <c r="Y3308" s="39">
        <v>225</v>
      </c>
      <c r="Z3308" s="39">
        <v>0</v>
      </c>
      <c r="AA3308" s="39">
        <v>1</v>
      </c>
      <c r="AB3308" s="39">
        <v>352.87400000000002</v>
      </c>
    </row>
    <row r="3309" spans="1:28" ht="27.6" x14ac:dyDescent="0.3">
      <c r="A3309" t="str">
        <f t="shared" si="102"/>
        <v>2017_72</v>
      </c>
      <c r="D3309" s="109">
        <v>3306</v>
      </c>
      <c r="E3309" s="109">
        <v>72</v>
      </c>
      <c r="F3309" s="109">
        <v>72</v>
      </c>
      <c r="G3309" s="109" t="s">
        <v>35</v>
      </c>
      <c r="H3309" s="109">
        <v>2017</v>
      </c>
      <c r="I3309" s="109">
        <v>0</v>
      </c>
      <c r="J3309" s="109">
        <v>1</v>
      </c>
      <c r="K3309" s="109">
        <v>214.2</v>
      </c>
      <c r="L3309" s="109">
        <v>100</v>
      </c>
      <c r="Q3309" t="str">
        <f t="shared" si="103"/>
        <v>2021_234</v>
      </c>
      <c r="R3309" s="124">
        <v>3306</v>
      </c>
      <c r="S3309" s="39">
        <v>234</v>
      </c>
      <c r="T3309" s="39">
        <v>234</v>
      </c>
      <c r="U3309" s="39" t="s">
        <v>44</v>
      </c>
      <c r="V3309" s="39">
        <v>12.0738</v>
      </c>
      <c r="W3309" s="39">
        <v>2021</v>
      </c>
      <c r="X3309" s="39">
        <v>1175.4000000000001</v>
      </c>
      <c r="Y3309" s="39">
        <v>234</v>
      </c>
      <c r="Z3309" s="39">
        <v>0</v>
      </c>
      <c r="AA3309" s="39">
        <v>1</v>
      </c>
      <c r="AB3309" s="39">
        <v>97.350999999999999</v>
      </c>
    </row>
    <row r="3310" spans="1:28" x14ac:dyDescent="0.3">
      <c r="A3310" t="str">
        <f t="shared" si="102"/>
        <v>2017_81</v>
      </c>
      <c r="D3310" s="109">
        <v>3307</v>
      </c>
      <c r="E3310" s="109">
        <v>81</v>
      </c>
      <c r="F3310" s="109">
        <v>81</v>
      </c>
      <c r="G3310" s="109" t="s">
        <v>36</v>
      </c>
      <c r="H3310" s="109">
        <v>2017</v>
      </c>
      <c r="I3310" s="109">
        <v>0</v>
      </c>
      <c r="J3310" s="109">
        <v>1</v>
      </c>
      <c r="K3310" s="109">
        <v>1182.8</v>
      </c>
      <c r="L3310" s="109">
        <v>1136</v>
      </c>
      <c r="Q3310" t="str">
        <f t="shared" si="103"/>
        <v>2021_243</v>
      </c>
      <c r="R3310" s="124">
        <v>3307</v>
      </c>
      <c r="S3310" s="39">
        <v>243</v>
      </c>
      <c r="T3310" s="39">
        <v>243</v>
      </c>
      <c r="U3310" s="39" t="s">
        <v>45</v>
      </c>
      <c r="V3310" s="39">
        <v>7.0532000000000004</v>
      </c>
      <c r="W3310" s="39">
        <v>2021</v>
      </c>
      <c r="X3310" s="39">
        <v>132.6</v>
      </c>
      <c r="Y3310" s="39">
        <v>243</v>
      </c>
      <c r="Z3310" s="39">
        <v>0</v>
      </c>
      <c r="AA3310" s="39">
        <v>1</v>
      </c>
      <c r="AB3310" s="39">
        <v>18.8</v>
      </c>
    </row>
    <row r="3311" spans="1:28" x14ac:dyDescent="0.3">
      <c r="A3311" t="str">
        <f t="shared" si="102"/>
        <v>2017_99</v>
      </c>
      <c r="D3311" s="109">
        <v>3308</v>
      </c>
      <c r="E3311" s="109">
        <v>99</v>
      </c>
      <c r="F3311" s="109">
        <v>99</v>
      </c>
      <c r="G3311" s="109" t="s">
        <v>37</v>
      </c>
      <c r="H3311" s="109">
        <v>2017</v>
      </c>
      <c r="I3311" s="109">
        <v>0</v>
      </c>
      <c r="J3311" s="109">
        <v>1</v>
      </c>
      <c r="K3311" s="109">
        <v>525.29999999999995</v>
      </c>
      <c r="L3311" s="109">
        <v>625.6</v>
      </c>
      <c r="Q3311" t="str">
        <f t="shared" si="103"/>
        <v>2021_261</v>
      </c>
      <c r="R3311" s="124">
        <v>3308</v>
      </c>
      <c r="S3311" s="39">
        <v>261</v>
      </c>
      <c r="T3311" s="39">
        <v>261</v>
      </c>
      <c r="U3311" s="39" t="s">
        <v>46</v>
      </c>
      <c r="V3311" s="39">
        <v>14.647</v>
      </c>
      <c r="W3311" s="39">
        <v>2021</v>
      </c>
      <c r="X3311" s="39">
        <v>11937</v>
      </c>
      <c r="Y3311" s="39">
        <v>261</v>
      </c>
      <c r="Z3311" s="39">
        <v>0</v>
      </c>
      <c r="AA3311" s="39">
        <v>1</v>
      </c>
      <c r="AB3311" s="39">
        <v>814.98</v>
      </c>
    </row>
    <row r="3312" spans="1:28" ht="55.2" x14ac:dyDescent="0.3">
      <c r="A3312" t="str">
        <f t="shared" si="102"/>
        <v>2017_108</v>
      </c>
      <c r="D3312" s="109">
        <v>3309</v>
      </c>
      <c r="E3312" s="109">
        <v>108</v>
      </c>
      <c r="F3312" s="109">
        <v>108</v>
      </c>
      <c r="G3312" s="109" t="s">
        <v>38</v>
      </c>
      <c r="H3312" s="109">
        <v>2017</v>
      </c>
      <c r="I3312" s="109">
        <v>0</v>
      </c>
      <c r="J3312" s="109">
        <v>1</v>
      </c>
      <c r="K3312" s="109">
        <v>268.7</v>
      </c>
      <c r="L3312" s="109">
        <v>243</v>
      </c>
      <c r="Q3312" t="str">
        <f t="shared" si="103"/>
        <v>2021_279</v>
      </c>
      <c r="R3312" s="124">
        <v>3309</v>
      </c>
      <c r="S3312" s="39">
        <v>279</v>
      </c>
      <c r="T3312" s="39">
        <v>279</v>
      </c>
      <c r="U3312" s="39" t="s">
        <v>47</v>
      </c>
      <c r="V3312" s="39">
        <v>12.529</v>
      </c>
      <c r="W3312" s="39">
        <v>2021</v>
      </c>
      <c r="X3312" s="39">
        <v>794.8</v>
      </c>
      <c r="Y3312" s="39">
        <v>279</v>
      </c>
      <c r="Z3312" s="39">
        <v>0</v>
      </c>
      <c r="AA3312" s="39">
        <v>1</v>
      </c>
      <c r="AB3312" s="39">
        <v>63.436999999999998</v>
      </c>
    </row>
    <row r="3313" spans="1:28" ht="27.6" x14ac:dyDescent="0.3">
      <c r="A3313" t="str">
        <f t="shared" si="102"/>
        <v>2017_126</v>
      </c>
      <c r="D3313" s="109">
        <v>3310</v>
      </c>
      <c r="E3313" s="109">
        <v>126</v>
      </c>
      <c r="F3313" s="109">
        <v>126</v>
      </c>
      <c r="G3313" s="109" t="s">
        <v>39</v>
      </c>
      <c r="H3313" s="109">
        <v>2017</v>
      </c>
      <c r="I3313" s="109">
        <v>0</v>
      </c>
      <c r="J3313" s="109">
        <v>1</v>
      </c>
      <c r="K3313" s="109">
        <v>1316.2</v>
      </c>
      <c r="L3313" s="109">
        <v>1413.5</v>
      </c>
      <c r="Q3313" t="str">
        <f t="shared" si="103"/>
        <v>2021_355</v>
      </c>
      <c r="R3313" s="124">
        <v>3310</v>
      </c>
      <c r="S3313" s="39">
        <v>355</v>
      </c>
      <c r="T3313" s="39">
        <v>355</v>
      </c>
      <c r="U3313" s="39" t="s">
        <v>48</v>
      </c>
      <c r="V3313" s="39">
        <v>11.716100000000001</v>
      </c>
      <c r="W3313" s="39">
        <v>2021</v>
      </c>
      <c r="X3313" s="39">
        <v>227</v>
      </c>
      <c r="Y3313" s="39">
        <v>355</v>
      </c>
      <c r="Z3313" s="39">
        <v>0</v>
      </c>
      <c r="AA3313" s="39">
        <v>1</v>
      </c>
      <c r="AB3313" s="39">
        <v>19.375</v>
      </c>
    </row>
    <row r="3314" spans="1:28" x14ac:dyDescent="0.3">
      <c r="A3314" t="str">
        <f t="shared" si="102"/>
        <v>2017_135</v>
      </c>
      <c r="D3314" s="109">
        <v>3311</v>
      </c>
      <c r="E3314" s="109">
        <v>135</v>
      </c>
      <c r="F3314" s="109">
        <v>135</v>
      </c>
      <c r="G3314" s="109" t="s">
        <v>40</v>
      </c>
      <c r="H3314" s="109">
        <v>2017</v>
      </c>
      <c r="I3314" s="109">
        <v>0</v>
      </c>
      <c r="J3314" s="109">
        <v>1</v>
      </c>
      <c r="K3314" s="109">
        <v>1094.2</v>
      </c>
      <c r="L3314" s="109">
        <v>1080.2</v>
      </c>
      <c r="Q3314" t="str">
        <f t="shared" si="103"/>
        <v>2021_387</v>
      </c>
      <c r="R3314" s="124">
        <v>3311</v>
      </c>
      <c r="S3314" s="39">
        <v>387</v>
      </c>
      <c r="T3314" s="39">
        <v>387</v>
      </c>
      <c r="U3314" s="39" t="s">
        <v>49</v>
      </c>
      <c r="V3314" s="39">
        <v>12.928599999999999</v>
      </c>
      <c r="W3314" s="39">
        <v>2021</v>
      </c>
      <c r="X3314" s="39">
        <v>1417.6</v>
      </c>
      <c r="Y3314" s="39">
        <v>387</v>
      </c>
      <c r="Z3314" s="39">
        <v>0</v>
      </c>
      <c r="AA3314" s="39">
        <v>1</v>
      </c>
      <c r="AB3314" s="39">
        <v>109.648</v>
      </c>
    </row>
    <row r="3315" spans="1:28" x14ac:dyDescent="0.3">
      <c r="A3315" t="str">
        <f t="shared" si="102"/>
        <v>2017_171</v>
      </c>
      <c r="D3315" s="109">
        <v>3312</v>
      </c>
      <c r="E3315" s="109">
        <v>171</v>
      </c>
      <c r="F3315" s="109">
        <v>171</v>
      </c>
      <c r="G3315" s="109" t="s">
        <v>815</v>
      </c>
      <c r="H3315" s="109">
        <v>2017</v>
      </c>
      <c r="I3315" s="109">
        <v>0</v>
      </c>
      <c r="J3315" s="109">
        <v>2</v>
      </c>
      <c r="K3315" s="109">
        <v>775</v>
      </c>
      <c r="L3315" s="109">
        <v>751</v>
      </c>
      <c r="Q3315" t="str">
        <f t="shared" si="103"/>
        <v>2021_414</v>
      </c>
      <c r="R3315" s="124">
        <v>3312</v>
      </c>
      <c r="S3315" s="39">
        <v>414</v>
      </c>
      <c r="T3315" s="39">
        <v>414</v>
      </c>
      <c r="U3315" s="39" t="s">
        <v>50</v>
      </c>
      <c r="V3315" s="39">
        <v>11.1716</v>
      </c>
      <c r="W3315" s="39">
        <v>2021</v>
      </c>
      <c r="X3315" s="39">
        <v>498.7</v>
      </c>
      <c r="Y3315" s="39">
        <v>414</v>
      </c>
      <c r="Z3315" s="39">
        <v>0</v>
      </c>
      <c r="AA3315" s="39">
        <v>1</v>
      </c>
      <c r="AB3315" s="39">
        <v>44.64</v>
      </c>
    </row>
    <row r="3316" spans="1:28" x14ac:dyDescent="0.3">
      <c r="A3316" t="str">
        <f t="shared" si="102"/>
        <v>2017_225</v>
      </c>
      <c r="D3316" s="109">
        <v>3313</v>
      </c>
      <c r="E3316" s="109">
        <v>225</v>
      </c>
      <c r="F3316" s="109">
        <v>225</v>
      </c>
      <c r="G3316" s="109" t="s">
        <v>43</v>
      </c>
      <c r="H3316" s="109">
        <v>2017</v>
      </c>
      <c r="I3316" s="109">
        <v>0</v>
      </c>
      <c r="J3316" s="109">
        <v>1</v>
      </c>
      <c r="K3316" s="109">
        <v>4299.8</v>
      </c>
      <c r="L3316" s="109">
        <v>4587.8</v>
      </c>
      <c r="Q3316" t="str">
        <f t="shared" si="103"/>
        <v>2021_540</v>
      </c>
      <c r="R3316" s="124">
        <v>3313</v>
      </c>
      <c r="S3316" s="39">
        <v>540</v>
      </c>
      <c r="T3316" s="39">
        <v>540</v>
      </c>
      <c r="U3316" s="39" t="s">
        <v>15</v>
      </c>
      <c r="V3316" s="39">
        <v>11.6753</v>
      </c>
      <c r="W3316" s="39">
        <v>2021</v>
      </c>
      <c r="X3316" s="39">
        <v>519.20000000000005</v>
      </c>
      <c r="Y3316" s="39">
        <v>540</v>
      </c>
      <c r="Z3316" s="39">
        <v>0</v>
      </c>
      <c r="AA3316" s="39">
        <v>1</v>
      </c>
      <c r="AB3316" s="39">
        <v>44.47</v>
      </c>
    </row>
    <row r="3317" spans="1:28" x14ac:dyDescent="0.3">
      <c r="A3317" t="str">
        <f t="shared" si="102"/>
        <v>2017_234</v>
      </c>
      <c r="D3317" s="109">
        <v>3314</v>
      </c>
      <c r="E3317" s="109">
        <v>234</v>
      </c>
      <c r="F3317" s="109">
        <v>234</v>
      </c>
      <c r="G3317" s="109" t="s">
        <v>44</v>
      </c>
      <c r="H3317" s="109">
        <v>2017</v>
      </c>
      <c r="I3317" s="109">
        <v>0</v>
      </c>
      <c r="J3317" s="109">
        <v>1</v>
      </c>
      <c r="K3317" s="109">
        <v>1278.2</v>
      </c>
      <c r="L3317" s="109">
        <v>1225.3</v>
      </c>
      <c r="Q3317" t="str">
        <f t="shared" si="103"/>
        <v>2021_472</v>
      </c>
      <c r="R3317" s="124">
        <v>3314</v>
      </c>
      <c r="S3317" s="39">
        <v>472</v>
      </c>
      <c r="T3317" s="39">
        <v>472</v>
      </c>
      <c r="U3317" s="39" t="s">
        <v>52</v>
      </c>
      <c r="V3317" s="39">
        <v>13.9171</v>
      </c>
      <c r="W3317" s="39">
        <v>2021</v>
      </c>
      <c r="X3317" s="39">
        <v>1734.7</v>
      </c>
      <c r="Y3317" s="39">
        <v>472</v>
      </c>
      <c r="Z3317" s="39">
        <v>0</v>
      </c>
      <c r="AA3317" s="39">
        <v>1</v>
      </c>
      <c r="AB3317" s="39">
        <v>124.645</v>
      </c>
    </row>
    <row r="3318" spans="1:28" x14ac:dyDescent="0.3">
      <c r="A3318" t="str">
        <f t="shared" si="102"/>
        <v>2017_243</v>
      </c>
      <c r="D3318" s="109">
        <v>3315</v>
      </c>
      <c r="E3318" s="109">
        <v>243</v>
      </c>
      <c r="F3318" s="109">
        <v>243</v>
      </c>
      <c r="G3318" s="109" t="s">
        <v>45</v>
      </c>
      <c r="H3318" s="109">
        <v>2017</v>
      </c>
      <c r="I3318" s="109">
        <v>0</v>
      </c>
      <c r="J3318" s="109">
        <v>1</v>
      </c>
      <c r="K3318" s="109">
        <v>238.3</v>
      </c>
      <c r="L3318" s="109">
        <v>140</v>
      </c>
      <c r="Q3318" t="str">
        <f t="shared" si="103"/>
        <v>2021_513</v>
      </c>
      <c r="R3318" s="124">
        <v>3315</v>
      </c>
      <c r="S3318" s="39">
        <v>513</v>
      </c>
      <c r="T3318" s="39">
        <v>513</v>
      </c>
      <c r="U3318" s="39" t="s">
        <v>54</v>
      </c>
      <c r="V3318" s="39">
        <v>12.105499999999999</v>
      </c>
      <c r="W3318" s="39">
        <v>2021</v>
      </c>
      <c r="X3318" s="39">
        <v>440.3</v>
      </c>
      <c r="Y3318" s="39">
        <v>513</v>
      </c>
      <c r="Z3318" s="39">
        <v>0</v>
      </c>
      <c r="AA3318" s="39">
        <v>1</v>
      </c>
      <c r="AB3318" s="39">
        <v>36.372</v>
      </c>
    </row>
    <row r="3319" spans="1:28" x14ac:dyDescent="0.3">
      <c r="A3319" t="str">
        <f t="shared" si="102"/>
        <v>2017_261</v>
      </c>
      <c r="D3319" s="109">
        <v>3316</v>
      </c>
      <c r="E3319" s="109">
        <v>261</v>
      </c>
      <c r="F3319" s="109">
        <v>261</v>
      </c>
      <c r="G3319" s="109" t="s">
        <v>46</v>
      </c>
      <c r="H3319" s="109">
        <v>2017</v>
      </c>
      <c r="I3319" s="109">
        <v>0</v>
      </c>
      <c r="J3319" s="109">
        <v>1</v>
      </c>
      <c r="K3319" s="109">
        <v>11548.7</v>
      </c>
      <c r="L3319" s="109">
        <v>11353.9</v>
      </c>
      <c r="Q3319" t="str">
        <f t="shared" si="103"/>
        <v>2021_549</v>
      </c>
      <c r="R3319" s="124">
        <v>3316</v>
      </c>
      <c r="S3319" s="39">
        <v>549</v>
      </c>
      <c r="T3319" s="39">
        <v>549</v>
      </c>
      <c r="U3319" s="39" t="s">
        <v>55</v>
      </c>
      <c r="V3319" s="39">
        <v>10.8316</v>
      </c>
      <c r="W3319" s="39">
        <v>2021</v>
      </c>
      <c r="X3319" s="39">
        <v>481.3</v>
      </c>
      <c r="Y3319" s="39">
        <v>549</v>
      </c>
      <c r="Z3319" s="39">
        <v>0</v>
      </c>
      <c r="AA3319" s="39">
        <v>1</v>
      </c>
      <c r="AB3319" s="39">
        <v>44.435000000000002</v>
      </c>
    </row>
    <row r="3320" spans="1:28" ht="27.6" x14ac:dyDescent="0.3">
      <c r="A3320" t="str">
        <f t="shared" si="102"/>
        <v>2017_279</v>
      </c>
      <c r="D3320" s="109">
        <v>3317</v>
      </c>
      <c r="E3320" s="109">
        <v>279</v>
      </c>
      <c r="F3320" s="109">
        <v>279</v>
      </c>
      <c r="G3320" s="109" t="s">
        <v>47</v>
      </c>
      <c r="H3320" s="109">
        <v>2017</v>
      </c>
      <c r="I3320" s="109">
        <v>0</v>
      </c>
      <c r="J3320" s="109">
        <v>1</v>
      </c>
      <c r="K3320" s="109">
        <v>824.5</v>
      </c>
      <c r="L3320" s="109">
        <v>822.5</v>
      </c>
      <c r="Q3320" t="str">
        <f t="shared" si="103"/>
        <v>2021_576</v>
      </c>
      <c r="R3320" s="124">
        <v>3317</v>
      </c>
      <c r="S3320" s="39">
        <v>576</v>
      </c>
      <c r="T3320" s="39">
        <v>576</v>
      </c>
      <c r="U3320" s="39" t="s">
        <v>56</v>
      </c>
      <c r="V3320" s="39">
        <v>11.613899999999999</v>
      </c>
      <c r="W3320" s="39">
        <v>2021</v>
      </c>
      <c r="X3320" s="39">
        <v>466.3</v>
      </c>
      <c r="Y3320" s="39">
        <v>576</v>
      </c>
      <c r="Z3320" s="39">
        <v>0</v>
      </c>
      <c r="AA3320" s="39">
        <v>1</v>
      </c>
      <c r="AB3320" s="39">
        <v>40.15</v>
      </c>
    </row>
    <row r="3321" spans="1:28" x14ac:dyDescent="0.3">
      <c r="A3321" t="str">
        <f t="shared" si="102"/>
        <v>2017_355</v>
      </c>
      <c r="D3321" s="109">
        <v>3318</v>
      </c>
      <c r="E3321" s="109">
        <v>355</v>
      </c>
      <c r="F3321" s="109">
        <v>355</v>
      </c>
      <c r="G3321" s="109" t="s">
        <v>48</v>
      </c>
      <c r="H3321" s="109">
        <v>2017</v>
      </c>
      <c r="I3321" s="109">
        <v>0</v>
      </c>
      <c r="J3321" s="109">
        <v>1</v>
      </c>
      <c r="K3321" s="109">
        <v>267</v>
      </c>
      <c r="L3321" s="109">
        <v>193</v>
      </c>
      <c r="Q3321" t="str">
        <f t="shared" si="103"/>
        <v>2021_585</v>
      </c>
      <c r="R3321" s="124">
        <v>3318</v>
      </c>
      <c r="S3321" s="39">
        <v>585</v>
      </c>
      <c r="T3321" s="39">
        <v>585</v>
      </c>
      <c r="U3321" s="39" t="s">
        <v>57</v>
      </c>
      <c r="V3321" s="39">
        <v>13.060600000000001</v>
      </c>
      <c r="W3321" s="39">
        <v>2021</v>
      </c>
      <c r="X3321" s="39">
        <v>665.7</v>
      </c>
      <c r="Y3321" s="39">
        <v>585</v>
      </c>
      <c r="Z3321" s="39">
        <v>0</v>
      </c>
      <c r="AA3321" s="39">
        <v>1</v>
      </c>
      <c r="AB3321" s="39">
        <v>50.97</v>
      </c>
    </row>
    <row r="3322" spans="1:28" ht="27.6" x14ac:dyDescent="0.3">
      <c r="A3322" t="str">
        <f t="shared" si="102"/>
        <v>2017_387</v>
      </c>
      <c r="D3322" s="109">
        <v>3319</v>
      </c>
      <c r="E3322" s="109">
        <v>387</v>
      </c>
      <c r="F3322" s="109">
        <v>387</v>
      </c>
      <c r="G3322" s="109" t="s">
        <v>49</v>
      </c>
      <c r="H3322" s="109">
        <v>2017</v>
      </c>
      <c r="I3322" s="109">
        <v>0</v>
      </c>
      <c r="J3322" s="109">
        <v>1</v>
      </c>
      <c r="K3322" s="109">
        <v>1352.1</v>
      </c>
      <c r="L3322" s="109">
        <v>1428.6</v>
      </c>
      <c r="Q3322" t="str">
        <f t="shared" si="103"/>
        <v>2021_594</v>
      </c>
      <c r="R3322" s="124">
        <v>3319</v>
      </c>
      <c r="S3322" s="39">
        <v>594</v>
      </c>
      <c r="T3322" s="39">
        <v>594</v>
      </c>
      <c r="U3322" s="39" t="s">
        <v>58</v>
      </c>
      <c r="V3322" s="39">
        <v>12.0741</v>
      </c>
      <c r="W3322" s="39">
        <v>2021</v>
      </c>
      <c r="X3322" s="39">
        <v>684</v>
      </c>
      <c r="Y3322" s="39">
        <v>594</v>
      </c>
      <c r="Z3322" s="39">
        <v>0</v>
      </c>
      <c r="AA3322" s="39">
        <v>1</v>
      </c>
      <c r="AB3322" s="39">
        <v>56.65</v>
      </c>
    </row>
    <row r="3323" spans="1:28" x14ac:dyDescent="0.3">
      <c r="A3323" t="str">
        <f t="shared" si="102"/>
        <v>2017_414</v>
      </c>
      <c r="D3323" s="109">
        <v>3320</v>
      </c>
      <c r="E3323" s="109">
        <v>414</v>
      </c>
      <c r="F3323" s="109">
        <v>414</v>
      </c>
      <c r="G3323" s="109" t="s">
        <v>50</v>
      </c>
      <c r="H3323" s="109">
        <v>2017</v>
      </c>
      <c r="I3323" s="109">
        <v>0</v>
      </c>
      <c r="J3323" s="109">
        <v>1</v>
      </c>
      <c r="K3323" s="109">
        <v>491.1</v>
      </c>
      <c r="L3323" s="109">
        <v>490.4</v>
      </c>
      <c r="Q3323" t="str">
        <f t="shared" si="103"/>
        <v>2021_603</v>
      </c>
      <c r="R3323" s="124">
        <v>3320</v>
      </c>
      <c r="S3323" s="39">
        <v>603</v>
      </c>
      <c r="T3323" s="39">
        <v>603</v>
      </c>
      <c r="U3323" s="39" t="s">
        <v>59</v>
      </c>
      <c r="V3323" s="39">
        <v>7.6402000000000001</v>
      </c>
      <c r="W3323" s="39">
        <v>2021</v>
      </c>
      <c r="X3323" s="39">
        <v>79</v>
      </c>
      <c r="Y3323" s="39">
        <v>603</v>
      </c>
      <c r="Z3323" s="39">
        <v>0</v>
      </c>
      <c r="AA3323" s="39">
        <v>1</v>
      </c>
      <c r="AB3323" s="39">
        <v>10.34</v>
      </c>
    </row>
    <row r="3324" spans="1:28" x14ac:dyDescent="0.3">
      <c r="A3324" t="str">
        <f t="shared" si="102"/>
        <v>2017_540</v>
      </c>
      <c r="D3324" s="109">
        <v>3321</v>
      </c>
      <c r="E3324" s="109">
        <v>540</v>
      </c>
      <c r="F3324" s="109">
        <v>540</v>
      </c>
      <c r="G3324" s="109" t="s">
        <v>15</v>
      </c>
      <c r="H3324" s="109">
        <v>2017</v>
      </c>
      <c r="I3324" s="109">
        <v>0</v>
      </c>
      <c r="J3324" s="109">
        <v>1</v>
      </c>
      <c r="K3324" s="109">
        <v>531.29999999999995</v>
      </c>
      <c r="L3324" s="109">
        <v>565.9</v>
      </c>
      <c r="Q3324" t="str">
        <f t="shared" si="103"/>
        <v>2021_609</v>
      </c>
      <c r="R3324" s="124">
        <v>3321</v>
      </c>
      <c r="S3324" s="39">
        <v>609</v>
      </c>
      <c r="T3324" s="39">
        <v>609</v>
      </c>
      <c r="U3324" s="39" t="s">
        <v>60</v>
      </c>
      <c r="V3324" s="39">
        <v>13.4453</v>
      </c>
      <c r="W3324" s="39">
        <v>2021</v>
      </c>
      <c r="X3324" s="39">
        <v>1481</v>
      </c>
      <c r="Y3324" s="39">
        <v>609</v>
      </c>
      <c r="Z3324" s="39">
        <v>0</v>
      </c>
      <c r="AA3324" s="39">
        <v>1</v>
      </c>
      <c r="AB3324" s="39">
        <v>110.15</v>
      </c>
    </row>
    <row r="3325" spans="1:28" ht="27.6" x14ac:dyDescent="0.3">
      <c r="A3325" t="str">
        <f t="shared" si="102"/>
        <v>2017_472</v>
      </c>
      <c r="D3325" s="109">
        <v>3322</v>
      </c>
      <c r="E3325" s="109">
        <v>472</v>
      </c>
      <c r="F3325" s="109">
        <v>472</v>
      </c>
      <c r="G3325" s="109" t="s">
        <v>52</v>
      </c>
      <c r="H3325" s="109">
        <v>2017</v>
      </c>
      <c r="I3325" s="109">
        <v>0</v>
      </c>
      <c r="J3325" s="109">
        <v>1</v>
      </c>
      <c r="K3325" s="109">
        <v>1619.2</v>
      </c>
      <c r="L3325" s="109">
        <v>1716.2</v>
      </c>
      <c r="Q3325" t="str">
        <f t="shared" si="103"/>
        <v>2021_621</v>
      </c>
      <c r="R3325" s="124">
        <v>3322</v>
      </c>
      <c r="S3325" s="39">
        <v>621</v>
      </c>
      <c r="T3325" s="39">
        <v>621</v>
      </c>
      <c r="U3325" s="39" t="s">
        <v>61</v>
      </c>
      <c r="V3325" s="39">
        <v>13.6035</v>
      </c>
      <c r="W3325" s="39">
        <v>2021</v>
      </c>
      <c r="X3325" s="39">
        <v>4498.3999999999996</v>
      </c>
      <c r="Y3325" s="39">
        <v>621</v>
      </c>
      <c r="Z3325" s="39">
        <v>0</v>
      </c>
      <c r="AA3325" s="39">
        <v>1</v>
      </c>
      <c r="AB3325" s="39">
        <v>330.68</v>
      </c>
    </row>
    <row r="3326" spans="1:28" ht="27.6" x14ac:dyDescent="0.3">
      <c r="A3326" t="str">
        <f t="shared" si="102"/>
        <v>2017_513</v>
      </c>
      <c r="D3326" s="109">
        <v>3323</v>
      </c>
      <c r="E3326" s="109">
        <v>513</v>
      </c>
      <c r="F3326" s="109">
        <v>513</v>
      </c>
      <c r="G3326" s="109" t="s">
        <v>54</v>
      </c>
      <c r="H3326" s="109">
        <v>2017</v>
      </c>
      <c r="I3326" s="109">
        <v>0</v>
      </c>
      <c r="J3326" s="109">
        <v>1</v>
      </c>
      <c r="K3326" s="109">
        <v>315.39999999999998</v>
      </c>
      <c r="L3326" s="109">
        <v>417.4</v>
      </c>
      <c r="Q3326" t="str">
        <f t="shared" si="103"/>
        <v>2021_720</v>
      </c>
      <c r="R3326" s="124">
        <v>3323</v>
      </c>
      <c r="S3326" s="39">
        <v>720</v>
      </c>
      <c r="T3326" s="39">
        <v>720</v>
      </c>
      <c r="U3326" s="39" t="s">
        <v>62</v>
      </c>
      <c r="V3326" s="39">
        <v>14.5999</v>
      </c>
      <c r="W3326" s="39">
        <v>2021</v>
      </c>
      <c r="X3326" s="39">
        <v>2390</v>
      </c>
      <c r="Y3326" s="39">
        <v>720</v>
      </c>
      <c r="Z3326" s="39">
        <v>0</v>
      </c>
      <c r="AA3326" s="39">
        <v>1</v>
      </c>
      <c r="AB3326" s="39">
        <v>163.69999999999999</v>
      </c>
    </row>
    <row r="3327" spans="1:28" x14ac:dyDescent="0.3">
      <c r="A3327" t="str">
        <f t="shared" si="102"/>
        <v>2017_549</v>
      </c>
      <c r="D3327" s="109">
        <v>3324</v>
      </c>
      <c r="E3327" s="109">
        <v>549</v>
      </c>
      <c r="F3327" s="109">
        <v>549</v>
      </c>
      <c r="G3327" s="109" t="s">
        <v>55</v>
      </c>
      <c r="H3327" s="109">
        <v>2017</v>
      </c>
      <c r="I3327" s="109">
        <v>0</v>
      </c>
      <c r="J3327" s="109">
        <v>1</v>
      </c>
      <c r="K3327" s="109">
        <v>450.1</v>
      </c>
      <c r="L3327" s="109">
        <v>429.1</v>
      </c>
      <c r="Q3327" t="str">
        <f t="shared" si="103"/>
        <v>2021_729</v>
      </c>
      <c r="R3327" s="124">
        <v>3324</v>
      </c>
      <c r="S3327" s="39">
        <v>729</v>
      </c>
      <c r="T3327" s="39">
        <v>729</v>
      </c>
      <c r="U3327" s="39" t="s">
        <v>63</v>
      </c>
      <c r="V3327" s="39">
        <v>12.6433</v>
      </c>
      <c r="W3327" s="39">
        <v>2021</v>
      </c>
      <c r="X3327" s="39">
        <v>1918.9</v>
      </c>
      <c r="Y3327" s="39">
        <v>729</v>
      </c>
      <c r="Z3327" s="39">
        <v>0</v>
      </c>
      <c r="AA3327" s="39">
        <v>1</v>
      </c>
      <c r="AB3327" s="39">
        <v>151.77199999999999</v>
      </c>
    </row>
    <row r="3328" spans="1:28" ht="27.6" x14ac:dyDescent="0.3">
      <c r="A3328" t="str">
        <f t="shared" si="102"/>
        <v>2017_576</v>
      </c>
      <c r="D3328" s="109">
        <v>3325</v>
      </c>
      <c r="E3328" s="109">
        <v>576</v>
      </c>
      <c r="F3328" s="109">
        <v>576</v>
      </c>
      <c r="G3328" s="109" t="s">
        <v>56</v>
      </c>
      <c r="H3328" s="109">
        <v>2017</v>
      </c>
      <c r="I3328" s="109">
        <v>0</v>
      </c>
      <c r="J3328" s="109">
        <v>1</v>
      </c>
      <c r="K3328" s="109">
        <v>532.79999999999995</v>
      </c>
      <c r="L3328" s="109">
        <v>528.4</v>
      </c>
      <c r="Q3328" t="str">
        <f t="shared" si="103"/>
        <v>2021_747</v>
      </c>
      <c r="R3328" s="124">
        <v>3325</v>
      </c>
      <c r="S3328" s="39">
        <v>747</v>
      </c>
      <c r="T3328" s="39">
        <v>747</v>
      </c>
      <c r="U3328" s="39" t="s">
        <v>64</v>
      </c>
      <c r="V3328" s="39">
        <v>12.4312</v>
      </c>
      <c r="W3328" s="39">
        <v>2021</v>
      </c>
      <c r="X3328" s="39">
        <v>616.29999999999995</v>
      </c>
      <c r="Y3328" s="39">
        <v>747</v>
      </c>
      <c r="Z3328" s="39">
        <v>0</v>
      </c>
      <c r="AA3328" s="39">
        <v>1</v>
      </c>
      <c r="AB3328" s="39">
        <v>49.576999999999998</v>
      </c>
    </row>
    <row r="3329" spans="1:28" ht="27.6" x14ac:dyDescent="0.3">
      <c r="A3329" t="str">
        <f t="shared" si="102"/>
        <v>2017_585</v>
      </c>
      <c r="D3329" s="109">
        <v>3326</v>
      </c>
      <c r="E3329" s="109">
        <v>585</v>
      </c>
      <c r="F3329" s="109">
        <v>585</v>
      </c>
      <c r="G3329" s="109" t="s">
        <v>57</v>
      </c>
      <c r="H3329" s="109">
        <v>2017</v>
      </c>
      <c r="I3329" s="109">
        <v>0</v>
      </c>
      <c r="J3329" s="109">
        <v>1</v>
      </c>
      <c r="K3329" s="109">
        <v>581.20000000000005</v>
      </c>
      <c r="L3329" s="109">
        <v>652.20000000000005</v>
      </c>
      <c r="Q3329" t="str">
        <f t="shared" si="103"/>
        <v>2021_1917</v>
      </c>
      <c r="R3329" s="124">
        <v>3326</v>
      </c>
      <c r="S3329" s="39">
        <v>1917</v>
      </c>
      <c r="T3329" s="39">
        <v>1917</v>
      </c>
      <c r="U3329" s="39" t="s">
        <v>114</v>
      </c>
      <c r="V3329" s="39">
        <v>9.5898000000000003</v>
      </c>
      <c r="W3329" s="39">
        <v>2021</v>
      </c>
      <c r="X3329" s="39">
        <v>378.7</v>
      </c>
      <c r="Y3329" s="39">
        <v>1917</v>
      </c>
      <c r="Z3329" s="39">
        <v>0</v>
      </c>
      <c r="AA3329" s="39">
        <v>1</v>
      </c>
      <c r="AB3329" s="39">
        <v>39.49</v>
      </c>
    </row>
    <row r="3330" spans="1:28" ht="55.2" x14ac:dyDescent="0.3">
      <c r="A3330" t="str">
        <f t="shared" si="102"/>
        <v>2017_594</v>
      </c>
      <c r="D3330" s="109">
        <v>3327</v>
      </c>
      <c r="E3330" s="109">
        <v>594</v>
      </c>
      <c r="F3330" s="109">
        <v>594</v>
      </c>
      <c r="G3330" s="109" t="s">
        <v>58</v>
      </c>
      <c r="H3330" s="109">
        <v>2017</v>
      </c>
      <c r="I3330" s="109">
        <v>0</v>
      </c>
      <c r="J3330" s="109">
        <v>1</v>
      </c>
      <c r="K3330" s="109">
        <v>797.6</v>
      </c>
      <c r="L3330" s="109">
        <v>688.1</v>
      </c>
      <c r="Q3330" t="str">
        <f t="shared" si="103"/>
        <v>2021_846</v>
      </c>
      <c r="R3330" s="124">
        <v>3327</v>
      </c>
      <c r="S3330" s="39">
        <v>846</v>
      </c>
      <c r="T3330" s="39">
        <v>846</v>
      </c>
      <c r="U3330" s="39" t="s">
        <v>66</v>
      </c>
      <c r="V3330" s="39">
        <v>12.5421</v>
      </c>
      <c r="W3330" s="39">
        <v>2021</v>
      </c>
      <c r="X3330" s="39">
        <v>550.6</v>
      </c>
      <c r="Y3330" s="39">
        <v>846</v>
      </c>
      <c r="Z3330" s="39">
        <v>0</v>
      </c>
      <c r="AA3330" s="39">
        <v>1</v>
      </c>
      <c r="AB3330" s="39">
        <v>43.9</v>
      </c>
    </row>
    <row r="3331" spans="1:28" ht="27.6" x14ac:dyDescent="0.3">
      <c r="A3331" t="str">
        <f t="shared" si="102"/>
        <v>2017_603</v>
      </c>
      <c r="D3331" s="109">
        <v>3328</v>
      </c>
      <c r="E3331" s="109">
        <v>603</v>
      </c>
      <c r="F3331" s="109">
        <v>603</v>
      </c>
      <c r="G3331" s="109" t="s">
        <v>59</v>
      </c>
      <c r="H3331" s="109">
        <v>2017</v>
      </c>
      <c r="I3331" s="109">
        <v>0</v>
      </c>
      <c r="J3331" s="109">
        <v>1</v>
      </c>
      <c r="K3331" s="109">
        <v>187.1</v>
      </c>
      <c r="L3331" s="109">
        <v>61.2</v>
      </c>
      <c r="Q3331" t="str">
        <f t="shared" si="103"/>
        <v>2021_882</v>
      </c>
      <c r="R3331" s="124">
        <v>3328</v>
      </c>
      <c r="S3331" s="39">
        <v>882</v>
      </c>
      <c r="T3331" s="39">
        <v>882</v>
      </c>
      <c r="U3331" s="39" t="s">
        <v>68</v>
      </c>
      <c r="V3331" s="39">
        <v>11.5884</v>
      </c>
      <c r="W3331" s="39">
        <v>2021</v>
      </c>
      <c r="X3331" s="39">
        <v>3245.4</v>
      </c>
      <c r="Y3331" s="39">
        <v>882</v>
      </c>
      <c r="Z3331" s="39">
        <v>0</v>
      </c>
      <c r="AA3331" s="39">
        <v>1</v>
      </c>
      <c r="AB3331" s="39">
        <v>280.05700000000002</v>
      </c>
    </row>
    <row r="3332" spans="1:28" x14ac:dyDescent="0.3">
      <c r="A3332" t="str">
        <f t="shared" si="102"/>
        <v>2017_609</v>
      </c>
      <c r="D3332" s="109">
        <v>3329</v>
      </c>
      <c r="E3332" s="109">
        <v>609</v>
      </c>
      <c r="F3332" s="109">
        <v>609</v>
      </c>
      <c r="G3332" s="109" t="s">
        <v>60</v>
      </c>
      <c r="H3332" s="109">
        <v>2017</v>
      </c>
      <c r="I3332" s="109">
        <v>0</v>
      </c>
      <c r="J3332" s="109">
        <v>1</v>
      </c>
      <c r="K3332" s="109">
        <v>1486.7</v>
      </c>
      <c r="L3332" s="109">
        <v>1441.6</v>
      </c>
      <c r="Q3332" t="str">
        <f t="shared" si="103"/>
        <v>2021_916</v>
      </c>
      <c r="R3332" s="124">
        <v>3329</v>
      </c>
      <c r="S3332" s="39">
        <v>916</v>
      </c>
      <c r="T3332" s="39">
        <v>916</v>
      </c>
      <c r="U3332" s="39" t="s">
        <v>16</v>
      </c>
      <c r="V3332" s="39">
        <v>7.4111000000000002</v>
      </c>
      <c r="W3332" s="39">
        <v>2021</v>
      </c>
      <c r="X3332" s="39">
        <v>110.5</v>
      </c>
      <c r="Y3332" s="39">
        <v>916</v>
      </c>
      <c r="Z3332" s="39">
        <v>0</v>
      </c>
      <c r="AA3332" s="39">
        <v>1</v>
      </c>
      <c r="AB3332" s="39">
        <v>14.91</v>
      </c>
    </row>
    <row r="3333" spans="1:28" x14ac:dyDescent="0.3">
      <c r="A3333" t="str">
        <f t="shared" ref="A3333:A3396" si="104">CONCATENATE(H3333,"_",E3333)</f>
        <v>2017_621</v>
      </c>
      <c r="D3333" s="109">
        <v>3330</v>
      </c>
      <c r="E3333" s="109">
        <v>621</v>
      </c>
      <c r="F3333" s="109">
        <v>621</v>
      </c>
      <c r="G3333" s="109" t="s">
        <v>61</v>
      </c>
      <c r="H3333" s="109">
        <v>2017</v>
      </c>
      <c r="I3333" s="109">
        <v>0</v>
      </c>
      <c r="J3333" s="109">
        <v>1</v>
      </c>
      <c r="K3333" s="109">
        <v>4100</v>
      </c>
      <c r="L3333" s="109">
        <v>4558.5</v>
      </c>
      <c r="Q3333" t="str">
        <f t="shared" ref="Q3333:Q3396" si="105">CONCATENATE(W3333,"_",S3333)</f>
        <v>2021_914</v>
      </c>
      <c r="R3333" s="124">
        <v>3330</v>
      </c>
      <c r="S3333" s="39">
        <v>914</v>
      </c>
      <c r="T3333" s="39">
        <v>914</v>
      </c>
      <c r="U3333" s="39" t="s">
        <v>69</v>
      </c>
      <c r="V3333" s="39">
        <v>17.835599999999999</v>
      </c>
      <c r="W3333" s="39">
        <v>2021</v>
      </c>
      <c r="X3333" s="39">
        <v>1372</v>
      </c>
      <c r="Y3333" s="39">
        <v>914</v>
      </c>
      <c r="Z3333" s="39">
        <v>0</v>
      </c>
      <c r="AA3333" s="39">
        <v>1</v>
      </c>
      <c r="AB3333" s="39">
        <v>76.924999999999997</v>
      </c>
    </row>
    <row r="3334" spans="1:28" ht="41.4" x14ac:dyDescent="0.3">
      <c r="A3334" t="str">
        <f t="shared" si="104"/>
        <v>2017_720</v>
      </c>
      <c r="D3334" s="109">
        <v>3331</v>
      </c>
      <c r="E3334" s="109">
        <v>720</v>
      </c>
      <c r="F3334" s="109">
        <v>720</v>
      </c>
      <c r="G3334" s="109" t="s">
        <v>62</v>
      </c>
      <c r="H3334" s="109">
        <v>2017</v>
      </c>
      <c r="I3334" s="109">
        <v>0</v>
      </c>
      <c r="J3334" s="109">
        <v>1</v>
      </c>
      <c r="K3334" s="109">
        <v>1989.4</v>
      </c>
      <c r="L3334" s="109">
        <v>2068</v>
      </c>
      <c r="Q3334" t="str">
        <f t="shared" si="105"/>
        <v>2021_918</v>
      </c>
      <c r="R3334" s="124">
        <v>3331</v>
      </c>
      <c r="S3334" s="39">
        <v>918</v>
      </c>
      <c r="T3334" s="39">
        <v>918</v>
      </c>
      <c r="U3334" s="39" t="s">
        <v>70</v>
      </c>
      <c r="V3334" s="39">
        <v>9.9345999999999997</v>
      </c>
      <c r="W3334" s="39">
        <v>2021</v>
      </c>
      <c r="X3334" s="39">
        <v>425.3</v>
      </c>
      <c r="Y3334" s="39">
        <v>918</v>
      </c>
      <c r="Z3334" s="39">
        <v>0</v>
      </c>
      <c r="AA3334" s="39">
        <v>1</v>
      </c>
      <c r="AB3334" s="39">
        <v>42.81</v>
      </c>
    </row>
    <row r="3335" spans="1:28" ht="27.6" x14ac:dyDescent="0.3">
      <c r="A3335" t="str">
        <f t="shared" si="104"/>
        <v>2017_729</v>
      </c>
      <c r="D3335" s="109">
        <v>3332</v>
      </c>
      <c r="E3335" s="109">
        <v>729</v>
      </c>
      <c r="F3335" s="109">
        <v>729</v>
      </c>
      <c r="G3335" s="109" t="s">
        <v>63</v>
      </c>
      <c r="H3335" s="109">
        <v>2017</v>
      </c>
      <c r="I3335" s="109">
        <v>0</v>
      </c>
      <c r="J3335" s="109">
        <v>1</v>
      </c>
      <c r="K3335" s="109">
        <v>2053.4</v>
      </c>
      <c r="L3335" s="109">
        <v>1973.5</v>
      </c>
      <c r="Q3335" t="str">
        <f t="shared" si="105"/>
        <v>2021_936</v>
      </c>
      <c r="R3335" s="124">
        <v>3332</v>
      </c>
      <c r="S3335" s="39">
        <v>936</v>
      </c>
      <c r="T3335" s="39">
        <v>936</v>
      </c>
      <c r="U3335" s="39" t="s">
        <v>71</v>
      </c>
      <c r="V3335" s="39">
        <v>11.7706</v>
      </c>
      <c r="W3335" s="39">
        <v>2021</v>
      </c>
      <c r="X3335" s="39">
        <v>898.1</v>
      </c>
      <c r="Y3335" s="39">
        <v>936</v>
      </c>
      <c r="Z3335" s="39">
        <v>0</v>
      </c>
      <c r="AA3335" s="39">
        <v>1</v>
      </c>
      <c r="AB3335" s="39">
        <v>76.3</v>
      </c>
    </row>
    <row r="3336" spans="1:28" x14ac:dyDescent="0.3">
      <c r="A3336" t="str">
        <f t="shared" si="104"/>
        <v>2017_747</v>
      </c>
      <c r="D3336" s="109">
        <v>3333</v>
      </c>
      <c r="E3336" s="109">
        <v>747</v>
      </c>
      <c r="F3336" s="109">
        <v>747</v>
      </c>
      <c r="G3336" s="109" t="s">
        <v>64</v>
      </c>
      <c r="H3336" s="109">
        <v>2017</v>
      </c>
      <c r="I3336" s="109">
        <v>0</v>
      </c>
      <c r="J3336" s="109">
        <v>1</v>
      </c>
      <c r="K3336" s="109">
        <v>596.20000000000005</v>
      </c>
      <c r="L3336" s="109">
        <v>616.20000000000005</v>
      </c>
      <c r="Q3336" t="str">
        <f t="shared" si="105"/>
        <v>2021_977</v>
      </c>
      <c r="R3336" s="124">
        <v>3333</v>
      </c>
      <c r="S3336" s="39">
        <v>977</v>
      </c>
      <c r="T3336" s="39">
        <v>977</v>
      </c>
      <c r="U3336" s="39" t="s">
        <v>72</v>
      </c>
      <c r="V3336" s="39">
        <v>14.293900000000001</v>
      </c>
      <c r="W3336" s="39">
        <v>2021</v>
      </c>
      <c r="X3336" s="39">
        <v>952.4</v>
      </c>
      <c r="Y3336" s="39">
        <v>977</v>
      </c>
      <c r="Z3336" s="39">
        <v>0</v>
      </c>
      <c r="AA3336" s="39">
        <v>1</v>
      </c>
      <c r="AB3336" s="39">
        <v>66.63</v>
      </c>
    </row>
    <row r="3337" spans="1:28" x14ac:dyDescent="0.3">
      <c r="A3337" t="str">
        <f t="shared" si="104"/>
        <v>2017_1917</v>
      </c>
      <c r="D3337" s="109">
        <v>3334</v>
      </c>
      <c r="E3337" s="109">
        <v>1917</v>
      </c>
      <c r="F3337" s="109">
        <v>1917</v>
      </c>
      <c r="G3337" s="109" t="s">
        <v>114</v>
      </c>
      <c r="H3337" s="109">
        <v>2017</v>
      </c>
      <c r="I3337" s="109">
        <v>0</v>
      </c>
      <c r="J3337" s="109">
        <v>1</v>
      </c>
      <c r="K3337" s="109">
        <v>406.6</v>
      </c>
      <c r="L3337" s="109">
        <v>413</v>
      </c>
      <c r="Q3337" t="str">
        <f t="shared" si="105"/>
        <v>2021_981</v>
      </c>
      <c r="R3337" s="124">
        <v>3334</v>
      </c>
      <c r="S3337" s="39">
        <v>981</v>
      </c>
      <c r="T3337" s="39">
        <v>981</v>
      </c>
      <c r="U3337" s="39" t="s">
        <v>73</v>
      </c>
      <c r="V3337" s="39">
        <v>15.418799999999999</v>
      </c>
      <c r="W3337" s="39">
        <v>2021</v>
      </c>
      <c r="X3337" s="39">
        <v>2161.1</v>
      </c>
      <c r="Y3337" s="39">
        <v>981</v>
      </c>
      <c r="Z3337" s="39">
        <v>0</v>
      </c>
      <c r="AA3337" s="39">
        <v>1</v>
      </c>
      <c r="AB3337" s="39">
        <v>140.16</v>
      </c>
    </row>
    <row r="3338" spans="1:28" x14ac:dyDescent="0.3">
      <c r="A3338" t="str">
        <f t="shared" si="104"/>
        <v>2017_846</v>
      </c>
      <c r="D3338" s="109">
        <v>3335</v>
      </c>
      <c r="E3338" s="109">
        <v>846</v>
      </c>
      <c r="F3338" s="109">
        <v>846</v>
      </c>
      <c r="G3338" s="109" t="s">
        <v>66</v>
      </c>
      <c r="H3338" s="109">
        <v>2017</v>
      </c>
      <c r="I3338" s="109">
        <v>0</v>
      </c>
      <c r="J3338" s="109">
        <v>1</v>
      </c>
      <c r="K3338" s="109">
        <v>563.1</v>
      </c>
      <c r="L3338" s="109">
        <v>573</v>
      </c>
      <c r="Q3338" t="str">
        <f t="shared" si="105"/>
        <v>2021_999</v>
      </c>
      <c r="R3338" s="124">
        <v>3335</v>
      </c>
      <c r="S3338" s="39">
        <v>999</v>
      </c>
      <c r="T3338" s="39">
        <v>999</v>
      </c>
      <c r="U3338" s="39" t="s">
        <v>74</v>
      </c>
      <c r="V3338" s="39">
        <v>13.7005</v>
      </c>
      <c r="W3338" s="39">
        <v>2021</v>
      </c>
      <c r="X3338" s="39">
        <v>1705.3</v>
      </c>
      <c r="Y3338" s="39">
        <v>999</v>
      </c>
      <c r="Z3338" s="39">
        <v>0</v>
      </c>
      <c r="AA3338" s="39">
        <v>1</v>
      </c>
      <c r="AB3338" s="39">
        <v>124.47</v>
      </c>
    </row>
    <row r="3339" spans="1:28" ht="27.6" x14ac:dyDescent="0.3">
      <c r="A3339" t="str">
        <f t="shared" si="104"/>
        <v>2017_882</v>
      </c>
      <c r="D3339" s="109">
        <v>3336</v>
      </c>
      <c r="E3339" s="109">
        <v>882</v>
      </c>
      <c r="F3339" s="109">
        <v>882</v>
      </c>
      <c r="G3339" s="109" t="s">
        <v>68</v>
      </c>
      <c r="H3339" s="109">
        <v>2017</v>
      </c>
      <c r="I3339" s="109">
        <v>0</v>
      </c>
      <c r="J3339" s="109">
        <v>1</v>
      </c>
      <c r="K3339" s="109">
        <v>4263.3</v>
      </c>
      <c r="L3339" s="109">
        <v>3665.1</v>
      </c>
      <c r="Q3339" t="str">
        <f t="shared" si="105"/>
        <v>2021_1044</v>
      </c>
      <c r="R3339" s="124">
        <v>3336</v>
      </c>
      <c r="S3339" s="39">
        <v>1044</v>
      </c>
      <c r="T3339" s="39">
        <v>1044</v>
      </c>
      <c r="U3339" s="39" t="s">
        <v>75</v>
      </c>
      <c r="V3339" s="39">
        <v>12.6351</v>
      </c>
      <c r="W3339" s="39">
        <v>2021</v>
      </c>
      <c r="X3339" s="39">
        <v>5640.3</v>
      </c>
      <c r="Y3339" s="39">
        <v>1044</v>
      </c>
      <c r="Z3339" s="39">
        <v>0</v>
      </c>
      <c r="AA3339" s="39">
        <v>1</v>
      </c>
      <c r="AB3339" s="39">
        <v>446.4</v>
      </c>
    </row>
    <row r="3340" spans="1:28" ht="27.6" x14ac:dyDescent="0.3">
      <c r="A3340" t="str">
        <f t="shared" si="104"/>
        <v>2017_916</v>
      </c>
      <c r="D3340" s="109">
        <v>3337</v>
      </c>
      <c r="E3340" s="109">
        <v>916</v>
      </c>
      <c r="F3340" s="109">
        <v>916</v>
      </c>
      <c r="G3340" s="109" t="s">
        <v>16</v>
      </c>
      <c r="H3340" s="109">
        <v>2017</v>
      </c>
      <c r="I3340" s="109">
        <v>0</v>
      </c>
      <c r="J3340" s="109">
        <v>1</v>
      </c>
      <c r="K3340" s="109">
        <v>256.8</v>
      </c>
      <c r="L3340" s="109">
        <v>218.2</v>
      </c>
      <c r="Q3340" t="str">
        <f t="shared" si="105"/>
        <v>2021_1053</v>
      </c>
      <c r="R3340" s="124">
        <v>3337</v>
      </c>
      <c r="S3340" s="39">
        <v>1053</v>
      </c>
      <c r="T3340" s="39">
        <v>1053</v>
      </c>
      <c r="U3340" s="39" t="s">
        <v>76</v>
      </c>
      <c r="V3340" s="39">
        <v>13.122400000000001</v>
      </c>
      <c r="W3340" s="39">
        <v>2021</v>
      </c>
      <c r="X3340" s="39">
        <v>15195.5</v>
      </c>
      <c r="Y3340" s="39">
        <v>1053</v>
      </c>
      <c r="Z3340" s="39">
        <v>0</v>
      </c>
      <c r="AA3340" s="39">
        <v>1</v>
      </c>
      <c r="AB3340" s="39">
        <v>1157.99</v>
      </c>
    </row>
    <row r="3341" spans="1:28" ht="41.4" x14ac:dyDescent="0.3">
      <c r="A3341" t="str">
        <f t="shared" si="104"/>
        <v>2017_914</v>
      </c>
      <c r="D3341" s="109">
        <v>3338</v>
      </c>
      <c r="E3341" s="109">
        <v>914</v>
      </c>
      <c r="F3341" s="109">
        <v>914</v>
      </c>
      <c r="G3341" s="109" t="s">
        <v>69</v>
      </c>
      <c r="H3341" s="109">
        <v>2017</v>
      </c>
      <c r="I3341" s="109">
        <v>0</v>
      </c>
      <c r="J3341" s="109">
        <v>1</v>
      </c>
      <c r="K3341" s="109">
        <v>496.9</v>
      </c>
      <c r="L3341" s="109">
        <v>1061</v>
      </c>
      <c r="Q3341" t="str">
        <f t="shared" si="105"/>
        <v>2021_1062</v>
      </c>
      <c r="R3341" s="124">
        <v>3338</v>
      </c>
      <c r="S3341" s="39">
        <v>1062</v>
      </c>
      <c r="T3341" s="39">
        <v>1062</v>
      </c>
      <c r="U3341" s="39" t="s">
        <v>77</v>
      </c>
      <c r="V3341" s="39">
        <v>13.429399999999999</v>
      </c>
      <c r="W3341" s="39">
        <v>2021</v>
      </c>
      <c r="X3341" s="39">
        <v>1454.4</v>
      </c>
      <c r="Y3341" s="39">
        <v>1062</v>
      </c>
      <c r="Z3341" s="39">
        <v>0</v>
      </c>
      <c r="AA3341" s="39">
        <v>1</v>
      </c>
      <c r="AB3341" s="39">
        <v>108.3</v>
      </c>
    </row>
    <row r="3342" spans="1:28" ht="27.6" x14ac:dyDescent="0.3">
      <c r="A3342" t="str">
        <f t="shared" si="104"/>
        <v>2017_918</v>
      </c>
      <c r="D3342" s="109">
        <v>3339</v>
      </c>
      <c r="E3342" s="109">
        <v>918</v>
      </c>
      <c r="F3342" s="109">
        <v>918</v>
      </c>
      <c r="G3342" s="109" t="s">
        <v>70</v>
      </c>
      <c r="H3342" s="109">
        <v>2017</v>
      </c>
      <c r="I3342" s="109">
        <v>0</v>
      </c>
      <c r="J3342" s="109">
        <v>1</v>
      </c>
      <c r="K3342" s="109">
        <v>437.3</v>
      </c>
      <c r="L3342" s="109">
        <v>460.3</v>
      </c>
      <c r="Q3342" t="str">
        <f t="shared" si="105"/>
        <v>2021_1071</v>
      </c>
      <c r="R3342" s="124">
        <v>3339</v>
      </c>
      <c r="S3342" s="39">
        <v>1071</v>
      </c>
      <c r="T3342" s="39">
        <v>1071</v>
      </c>
      <c r="U3342" s="39" t="s">
        <v>78</v>
      </c>
      <c r="V3342" s="39">
        <v>14.1623</v>
      </c>
      <c r="W3342" s="39">
        <v>2021</v>
      </c>
      <c r="X3342" s="39">
        <v>1298.4000000000001</v>
      </c>
      <c r="Y3342" s="39">
        <v>1071</v>
      </c>
      <c r="Z3342" s="39">
        <v>0</v>
      </c>
      <c r="AA3342" s="39">
        <v>1</v>
      </c>
      <c r="AB3342" s="39">
        <v>91.68</v>
      </c>
    </row>
    <row r="3343" spans="1:28" ht="27.6" x14ac:dyDescent="0.3">
      <c r="A3343" t="str">
        <f t="shared" si="104"/>
        <v>2017_936</v>
      </c>
      <c r="D3343" s="109">
        <v>3340</v>
      </c>
      <c r="E3343" s="109">
        <v>936</v>
      </c>
      <c r="F3343" s="109">
        <v>936</v>
      </c>
      <c r="G3343" s="109" t="s">
        <v>71</v>
      </c>
      <c r="H3343" s="109">
        <v>2017</v>
      </c>
      <c r="I3343" s="109">
        <v>0</v>
      </c>
      <c r="J3343" s="109">
        <v>1</v>
      </c>
      <c r="K3343" s="109">
        <v>839.3</v>
      </c>
      <c r="L3343" s="109">
        <v>973.5</v>
      </c>
      <c r="Q3343" t="str">
        <f t="shared" si="105"/>
        <v>2021_1089</v>
      </c>
      <c r="R3343" s="124">
        <v>3340</v>
      </c>
      <c r="S3343" s="39">
        <v>1089</v>
      </c>
      <c r="T3343" s="39">
        <v>1089</v>
      </c>
      <c r="U3343" s="39" t="s">
        <v>80</v>
      </c>
      <c r="V3343" s="39">
        <v>11.5158</v>
      </c>
      <c r="W3343" s="39">
        <v>2021</v>
      </c>
      <c r="X3343" s="39">
        <v>456.2</v>
      </c>
      <c r="Y3343" s="39">
        <v>1089</v>
      </c>
      <c r="Z3343" s="39">
        <v>0</v>
      </c>
      <c r="AA3343" s="39">
        <v>1</v>
      </c>
      <c r="AB3343" s="39">
        <v>39.615000000000002</v>
      </c>
    </row>
    <row r="3344" spans="1:28" ht="27.6" x14ac:dyDescent="0.3">
      <c r="A3344" t="str">
        <f t="shared" si="104"/>
        <v>2017_977</v>
      </c>
      <c r="D3344" s="109">
        <v>3341</v>
      </c>
      <c r="E3344" s="109">
        <v>977</v>
      </c>
      <c r="F3344" s="109">
        <v>977</v>
      </c>
      <c r="G3344" s="109" t="s">
        <v>72</v>
      </c>
      <c r="H3344" s="109">
        <v>2017</v>
      </c>
      <c r="I3344" s="109">
        <v>0</v>
      </c>
      <c r="J3344" s="109">
        <v>1</v>
      </c>
      <c r="K3344" s="109">
        <v>573.70000000000005</v>
      </c>
      <c r="L3344" s="109">
        <v>815.6</v>
      </c>
      <c r="Q3344" t="str">
        <f t="shared" si="105"/>
        <v>2021_1080</v>
      </c>
      <c r="R3344" s="124">
        <v>3341</v>
      </c>
      <c r="S3344" s="39">
        <v>1080</v>
      </c>
      <c r="T3344" s="39">
        <v>1080</v>
      </c>
      <c r="U3344" s="39" t="s">
        <v>780</v>
      </c>
      <c r="V3344" s="39">
        <v>11.633599999999999</v>
      </c>
      <c r="W3344" s="39">
        <v>2021</v>
      </c>
      <c r="X3344" s="39">
        <v>407</v>
      </c>
      <c r="Y3344" s="39">
        <v>1080</v>
      </c>
      <c r="Z3344" s="39">
        <v>0</v>
      </c>
      <c r="AA3344" s="39">
        <v>1</v>
      </c>
      <c r="AB3344" s="39">
        <v>34.984999999999999</v>
      </c>
    </row>
    <row r="3345" spans="1:28" ht="27.6" x14ac:dyDescent="0.3">
      <c r="A3345" t="str">
        <f t="shared" si="104"/>
        <v>2017_981</v>
      </c>
      <c r="D3345" s="109">
        <v>3342</v>
      </c>
      <c r="E3345" s="109">
        <v>981</v>
      </c>
      <c r="F3345" s="109">
        <v>981</v>
      </c>
      <c r="G3345" s="109" t="s">
        <v>73</v>
      </c>
      <c r="H3345" s="109">
        <v>2017</v>
      </c>
      <c r="I3345" s="109">
        <v>0</v>
      </c>
      <c r="J3345" s="109">
        <v>1</v>
      </c>
      <c r="K3345" s="109">
        <v>1943.7</v>
      </c>
      <c r="L3345" s="109">
        <v>2072.1</v>
      </c>
      <c r="Q3345" t="str">
        <f t="shared" si="105"/>
        <v>2021_1082</v>
      </c>
      <c r="R3345" s="124">
        <v>3342</v>
      </c>
      <c r="S3345" s="39">
        <v>1082</v>
      </c>
      <c r="T3345" s="39">
        <v>1082</v>
      </c>
      <c r="U3345" s="39" t="s">
        <v>389</v>
      </c>
      <c r="V3345" s="39">
        <v>12.1576</v>
      </c>
      <c r="W3345" s="39">
        <v>2021</v>
      </c>
      <c r="X3345" s="39">
        <v>1518.3</v>
      </c>
      <c r="Y3345" s="39">
        <v>1082</v>
      </c>
      <c r="Z3345" s="39">
        <v>0</v>
      </c>
      <c r="AA3345" s="39">
        <v>1</v>
      </c>
      <c r="AB3345" s="39">
        <v>124.88500000000001</v>
      </c>
    </row>
    <row r="3346" spans="1:28" ht="27.6" x14ac:dyDescent="0.3">
      <c r="A3346" t="str">
        <f t="shared" si="104"/>
        <v>2017_999</v>
      </c>
      <c r="D3346" s="109">
        <v>3343</v>
      </c>
      <c r="E3346" s="109">
        <v>999</v>
      </c>
      <c r="F3346" s="109">
        <v>999</v>
      </c>
      <c r="G3346" s="109" t="s">
        <v>74</v>
      </c>
      <c r="H3346" s="109">
        <v>2017</v>
      </c>
      <c r="I3346" s="109">
        <v>0</v>
      </c>
      <c r="J3346" s="109">
        <v>1</v>
      </c>
      <c r="K3346" s="109">
        <v>1701.1</v>
      </c>
      <c r="L3346" s="109">
        <v>1729.6</v>
      </c>
      <c r="Q3346" t="str">
        <f t="shared" si="105"/>
        <v>2021_1093</v>
      </c>
      <c r="R3346" s="124">
        <v>3343</v>
      </c>
      <c r="S3346" s="39">
        <v>1093</v>
      </c>
      <c r="T3346" s="39">
        <v>1093</v>
      </c>
      <c r="U3346" s="39" t="s">
        <v>81</v>
      </c>
      <c r="V3346" s="39">
        <v>12.539099999999999</v>
      </c>
      <c r="W3346" s="39">
        <v>2021</v>
      </c>
      <c r="X3346" s="39">
        <v>665.2</v>
      </c>
      <c r="Y3346" s="39">
        <v>1093</v>
      </c>
      <c r="Z3346" s="39">
        <v>0</v>
      </c>
      <c r="AA3346" s="39">
        <v>1</v>
      </c>
      <c r="AB3346" s="39">
        <v>53.05</v>
      </c>
    </row>
    <row r="3347" spans="1:28" ht="27.6" x14ac:dyDescent="0.3">
      <c r="A3347" t="str">
        <f t="shared" si="104"/>
        <v>2017_1044</v>
      </c>
      <c r="D3347" s="109">
        <v>3344</v>
      </c>
      <c r="E3347" s="109">
        <v>1044</v>
      </c>
      <c r="F3347" s="109">
        <v>1044</v>
      </c>
      <c r="G3347" s="109" t="s">
        <v>75</v>
      </c>
      <c r="H3347" s="109">
        <v>2017</v>
      </c>
      <c r="I3347" s="109">
        <v>0</v>
      </c>
      <c r="J3347" s="109">
        <v>1</v>
      </c>
      <c r="K3347" s="109">
        <v>5127.5</v>
      </c>
      <c r="L3347" s="109">
        <v>5337.9</v>
      </c>
      <c r="Q3347" t="str">
        <f t="shared" si="105"/>
        <v>2021_1079</v>
      </c>
      <c r="R3347" s="124">
        <v>3344</v>
      </c>
      <c r="S3347" s="39">
        <v>1079</v>
      </c>
      <c r="T3347" s="39">
        <v>1079</v>
      </c>
      <c r="U3347" s="39" t="s">
        <v>79</v>
      </c>
      <c r="V3347" s="39">
        <v>14.9617</v>
      </c>
      <c r="W3347" s="39">
        <v>2021</v>
      </c>
      <c r="X3347" s="39">
        <v>1134.0999999999999</v>
      </c>
      <c r="Y3347" s="39">
        <v>1079</v>
      </c>
      <c r="Z3347" s="39">
        <v>0</v>
      </c>
      <c r="AA3347" s="39">
        <v>1</v>
      </c>
      <c r="AB3347" s="39">
        <v>75.8</v>
      </c>
    </row>
    <row r="3348" spans="1:28" ht="27.6" x14ac:dyDescent="0.3">
      <c r="A3348" t="str">
        <f t="shared" si="104"/>
        <v>2017_1053</v>
      </c>
      <c r="D3348" s="109">
        <v>3345</v>
      </c>
      <c r="E3348" s="109">
        <v>1053</v>
      </c>
      <c r="F3348" s="109">
        <v>1053</v>
      </c>
      <c r="G3348" s="109" t="s">
        <v>76</v>
      </c>
      <c r="H3348" s="109">
        <v>2017</v>
      </c>
      <c r="I3348" s="109">
        <v>0</v>
      </c>
      <c r="J3348" s="109">
        <v>1</v>
      </c>
      <c r="K3348" s="109">
        <v>17129.400000000001</v>
      </c>
      <c r="L3348" s="109">
        <v>16196.8</v>
      </c>
      <c r="Q3348" t="str">
        <f t="shared" si="105"/>
        <v>2021_1095</v>
      </c>
      <c r="R3348" s="124">
        <v>3345</v>
      </c>
      <c r="S3348" s="39">
        <v>1095</v>
      </c>
      <c r="T3348" s="39">
        <v>1095</v>
      </c>
      <c r="U3348" s="39" t="s">
        <v>82</v>
      </c>
      <c r="V3348" s="39">
        <v>11.7562</v>
      </c>
      <c r="W3348" s="39">
        <v>2021</v>
      </c>
      <c r="X3348" s="39">
        <v>729.6</v>
      </c>
      <c r="Y3348" s="39">
        <v>1095</v>
      </c>
      <c r="Z3348" s="39">
        <v>0</v>
      </c>
      <c r="AA3348" s="39">
        <v>1</v>
      </c>
      <c r="AB3348" s="39">
        <v>62.061</v>
      </c>
    </row>
    <row r="3349" spans="1:28" ht="27.6" x14ac:dyDescent="0.3">
      <c r="A3349" t="str">
        <f t="shared" si="104"/>
        <v>2017_1062</v>
      </c>
      <c r="D3349" s="109">
        <v>3346</v>
      </c>
      <c r="E3349" s="109">
        <v>1062</v>
      </c>
      <c r="F3349" s="109">
        <v>1062</v>
      </c>
      <c r="G3349" s="109" t="s">
        <v>77</v>
      </c>
      <c r="H3349" s="109">
        <v>2017</v>
      </c>
      <c r="I3349" s="109">
        <v>0</v>
      </c>
      <c r="J3349" s="109">
        <v>1</v>
      </c>
      <c r="K3349" s="109">
        <v>1356.3</v>
      </c>
      <c r="L3349" s="109">
        <v>1509.9</v>
      </c>
      <c r="Q3349" t="str">
        <f t="shared" si="105"/>
        <v>2021_4772</v>
      </c>
      <c r="R3349" s="124">
        <v>3346</v>
      </c>
      <c r="S3349" s="39">
        <v>4772</v>
      </c>
      <c r="T3349" s="39">
        <v>4772</v>
      </c>
      <c r="U3349" s="39" t="s">
        <v>221</v>
      </c>
      <c r="V3349" s="39">
        <v>12.579700000000001</v>
      </c>
      <c r="W3349" s="39">
        <v>2021</v>
      </c>
      <c r="X3349" s="39">
        <v>716.6</v>
      </c>
      <c r="Y3349" s="39">
        <v>4772</v>
      </c>
      <c r="Z3349" s="39">
        <v>0</v>
      </c>
      <c r="AA3349" s="39">
        <v>1</v>
      </c>
      <c r="AB3349" s="39">
        <v>56.965000000000003</v>
      </c>
    </row>
    <row r="3350" spans="1:28" x14ac:dyDescent="0.3">
      <c r="A3350" t="str">
        <f t="shared" si="104"/>
        <v>2017_1071</v>
      </c>
      <c r="D3350" s="109">
        <v>3347</v>
      </c>
      <c r="E3350" s="109">
        <v>1071</v>
      </c>
      <c r="F3350" s="109">
        <v>1071</v>
      </c>
      <c r="G3350" s="109" t="s">
        <v>78</v>
      </c>
      <c r="H3350" s="109">
        <v>2017</v>
      </c>
      <c r="I3350" s="109">
        <v>0</v>
      </c>
      <c r="J3350" s="109">
        <v>1</v>
      </c>
      <c r="K3350" s="109">
        <v>1376.4</v>
      </c>
      <c r="L3350" s="109">
        <v>1340.1</v>
      </c>
      <c r="Q3350" t="str">
        <f t="shared" si="105"/>
        <v>2021_1107</v>
      </c>
      <c r="R3350" s="124">
        <v>3347</v>
      </c>
      <c r="S3350" s="39">
        <v>1107</v>
      </c>
      <c r="T3350" s="39">
        <v>1107</v>
      </c>
      <c r="U3350" s="39" t="s">
        <v>83</v>
      </c>
      <c r="V3350" s="39">
        <v>13.5891</v>
      </c>
      <c r="W3350" s="39">
        <v>2021</v>
      </c>
      <c r="X3350" s="39">
        <v>1202.3</v>
      </c>
      <c r="Y3350" s="39">
        <v>1107</v>
      </c>
      <c r="Z3350" s="39">
        <v>0</v>
      </c>
      <c r="AA3350" s="39">
        <v>1</v>
      </c>
      <c r="AB3350" s="39">
        <v>88.474999999999994</v>
      </c>
    </row>
    <row r="3351" spans="1:28" ht="27.6" x14ac:dyDescent="0.3">
      <c r="A3351" t="str">
        <f t="shared" si="104"/>
        <v>2017_1089</v>
      </c>
      <c r="D3351" s="109">
        <v>3348</v>
      </c>
      <c r="E3351" s="109">
        <v>1089</v>
      </c>
      <c r="F3351" s="109">
        <v>1089</v>
      </c>
      <c r="G3351" s="109" t="s">
        <v>80</v>
      </c>
      <c r="H3351" s="109">
        <v>2017</v>
      </c>
      <c r="I3351" s="109">
        <v>0</v>
      </c>
      <c r="J3351" s="109">
        <v>1</v>
      </c>
      <c r="K3351" s="109">
        <v>473.6</v>
      </c>
      <c r="L3351" s="109">
        <v>439.4</v>
      </c>
      <c r="Q3351" t="str">
        <f t="shared" si="105"/>
        <v>2021_1116</v>
      </c>
      <c r="R3351" s="124">
        <v>3348</v>
      </c>
      <c r="S3351" s="39">
        <v>1116</v>
      </c>
      <c r="T3351" s="39">
        <v>1116</v>
      </c>
      <c r="U3351" s="39" t="s">
        <v>84</v>
      </c>
      <c r="V3351" s="39">
        <v>13.8446</v>
      </c>
      <c r="W3351" s="39">
        <v>2021</v>
      </c>
      <c r="X3351" s="39">
        <v>1562.5</v>
      </c>
      <c r="Y3351" s="39">
        <v>1116</v>
      </c>
      <c r="Z3351" s="39">
        <v>0</v>
      </c>
      <c r="AA3351" s="39">
        <v>1</v>
      </c>
      <c r="AB3351" s="39">
        <v>112.86</v>
      </c>
    </row>
    <row r="3352" spans="1:28" ht="27.6" x14ac:dyDescent="0.3">
      <c r="A3352" t="str">
        <f t="shared" si="104"/>
        <v>2017_1080</v>
      </c>
      <c r="D3352" s="109">
        <v>3349</v>
      </c>
      <c r="E3352" s="109">
        <v>1080</v>
      </c>
      <c r="F3352" s="109">
        <v>1080</v>
      </c>
      <c r="G3352" s="109" t="s">
        <v>780</v>
      </c>
      <c r="H3352" s="109">
        <v>2017</v>
      </c>
      <c r="I3352" s="109">
        <v>0</v>
      </c>
      <c r="J3352" s="109">
        <v>1</v>
      </c>
      <c r="K3352" s="109">
        <v>418.6</v>
      </c>
      <c r="L3352" s="109">
        <v>401.3</v>
      </c>
      <c r="Q3352" t="str">
        <f t="shared" si="105"/>
        <v>2021_1134</v>
      </c>
      <c r="R3352" s="124">
        <v>3349</v>
      </c>
      <c r="S3352" s="39">
        <v>1134</v>
      </c>
      <c r="T3352" s="39">
        <v>1134</v>
      </c>
      <c r="U3352" s="39" t="s">
        <v>85</v>
      </c>
      <c r="V3352" s="39">
        <v>9.0703999999999994</v>
      </c>
      <c r="W3352" s="39">
        <v>2021</v>
      </c>
      <c r="X3352" s="39">
        <v>180.5</v>
      </c>
      <c r="Y3352" s="39">
        <v>1134</v>
      </c>
      <c r="Z3352" s="39">
        <v>0</v>
      </c>
      <c r="AA3352" s="39">
        <v>1</v>
      </c>
      <c r="AB3352" s="39">
        <v>19.899999999999999</v>
      </c>
    </row>
    <row r="3353" spans="1:28" ht="27.6" x14ac:dyDescent="0.3">
      <c r="A3353" t="str">
        <f t="shared" si="104"/>
        <v>2017_1082</v>
      </c>
      <c r="D3353" s="109">
        <v>3350</v>
      </c>
      <c r="E3353" s="109">
        <v>1082</v>
      </c>
      <c r="F3353" s="109">
        <v>1082</v>
      </c>
      <c r="G3353" s="109" t="s">
        <v>389</v>
      </c>
      <c r="H3353" s="109">
        <v>2017</v>
      </c>
      <c r="I3353" s="109">
        <v>0</v>
      </c>
      <c r="J3353" s="109">
        <v>1</v>
      </c>
      <c r="K3353" s="109">
        <v>1462.7</v>
      </c>
      <c r="L3353" s="109">
        <v>1506</v>
      </c>
      <c r="Q3353" t="str">
        <f t="shared" si="105"/>
        <v>2021_1152</v>
      </c>
      <c r="R3353" s="124">
        <v>3350</v>
      </c>
      <c r="S3353" s="39">
        <v>1152</v>
      </c>
      <c r="T3353" s="39">
        <v>1152</v>
      </c>
      <c r="U3353" s="39" t="s">
        <v>86</v>
      </c>
      <c r="V3353" s="39">
        <v>14.0799</v>
      </c>
      <c r="W3353" s="39">
        <v>2021</v>
      </c>
      <c r="X3353" s="39">
        <v>1127.8</v>
      </c>
      <c r="Y3353" s="39">
        <v>1152</v>
      </c>
      <c r="Z3353" s="39">
        <v>0</v>
      </c>
      <c r="AA3353" s="39">
        <v>1</v>
      </c>
      <c r="AB3353" s="39">
        <v>80.099999999999994</v>
      </c>
    </row>
    <row r="3354" spans="1:28" x14ac:dyDescent="0.3">
      <c r="A3354" t="str">
        <f t="shared" si="104"/>
        <v>2017_1093</v>
      </c>
      <c r="D3354" s="109">
        <v>3351</v>
      </c>
      <c r="E3354" s="109">
        <v>1093</v>
      </c>
      <c r="F3354" s="109">
        <v>1093</v>
      </c>
      <c r="G3354" s="109" t="s">
        <v>81</v>
      </c>
      <c r="H3354" s="109">
        <v>2017</v>
      </c>
      <c r="I3354" s="109">
        <v>0</v>
      </c>
      <c r="J3354" s="109">
        <v>1</v>
      </c>
      <c r="K3354" s="109">
        <v>616.70000000000005</v>
      </c>
      <c r="L3354" s="109">
        <v>643.6</v>
      </c>
      <c r="Q3354" t="str">
        <f t="shared" si="105"/>
        <v>2021_1197</v>
      </c>
      <c r="R3354" s="124">
        <v>3351</v>
      </c>
      <c r="S3354" s="39">
        <v>1197</v>
      </c>
      <c r="T3354" s="39">
        <v>1197</v>
      </c>
      <c r="U3354" s="39" t="s">
        <v>87</v>
      </c>
      <c r="V3354" s="39">
        <v>12.394</v>
      </c>
      <c r="W3354" s="39">
        <v>2021</v>
      </c>
      <c r="X3354" s="39">
        <v>1017.3</v>
      </c>
      <c r="Y3354" s="39">
        <v>1197</v>
      </c>
      <c r="Z3354" s="39">
        <v>0</v>
      </c>
      <c r="AA3354" s="39">
        <v>1</v>
      </c>
      <c r="AB3354" s="39">
        <v>82.08</v>
      </c>
    </row>
    <row r="3355" spans="1:28" ht="41.4" x14ac:dyDescent="0.3">
      <c r="A3355" t="str">
        <f t="shared" si="104"/>
        <v>2017_1079</v>
      </c>
      <c r="D3355" s="109">
        <v>3352</v>
      </c>
      <c r="E3355" s="109">
        <v>1079</v>
      </c>
      <c r="F3355" s="109">
        <v>1079</v>
      </c>
      <c r="G3355" s="109" t="s">
        <v>79</v>
      </c>
      <c r="H3355" s="109">
        <v>2017</v>
      </c>
      <c r="I3355" s="109">
        <v>0</v>
      </c>
      <c r="J3355" s="109">
        <v>1</v>
      </c>
      <c r="K3355" s="109">
        <v>766.7</v>
      </c>
      <c r="L3355" s="109">
        <v>1111.3</v>
      </c>
      <c r="Q3355" t="str">
        <f t="shared" si="105"/>
        <v>2021_1206</v>
      </c>
      <c r="R3355" s="124">
        <v>3352</v>
      </c>
      <c r="S3355" s="39">
        <v>1206</v>
      </c>
      <c r="T3355" s="39">
        <v>1206</v>
      </c>
      <c r="U3355" s="39" t="s">
        <v>355</v>
      </c>
      <c r="V3355" s="39">
        <v>12.743499999999999</v>
      </c>
      <c r="W3355" s="39">
        <v>2021</v>
      </c>
      <c r="X3355" s="39">
        <v>908.8</v>
      </c>
      <c r="Y3355" s="39">
        <v>1206</v>
      </c>
      <c r="Z3355" s="39">
        <v>0</v>
      </c>
      <c r="AA3355" s="39">
        <v>1</v>
      </c>
      <c r="AB3355" s="39">
        <v>71.314999999999998</v>
      </c>
    </row>
    <row r="3356" spans="1:28" x14ac:dyDescent="0.3">
      <c r="A3356" t="str">
        <f t="shared" si="104"/>
        <v>2017_1095</v>
      </c>
      <c r="D3356" s="109">
        <v>3353</v>
      </c>
      <c r="E3356" s="109">
        <v>1095</v>
      </c>
      <c r="F3356" s="109">
        <v>1095</v>
      </c>
      <c r="G3356" s="109" t="s">
        <v>82</v>
      </c>
      <c r="H3356" s="109">
        <v>2017</v>
      </c>
      <c r="I3356" s="109">
        <v>0</v>
      </c>
      <c r="J3356" s="109">
        <v>1</v>
      </c>
      <c r="K3356" s="109">
        <v>761.2</v>
      </c>
      <c r="L3356" s="109">
        <v>735.2</v>
      </c>
      <c r="Q3356" t="str">
        <f t="shared" si="105"/>
        <v>2021_1211</v>
      </c>
      <c r="R3356" s="124">
        <v>3353</v>
      </c>
      <c r="S3356" s="39">
        <v>1211</v>
      </c>
      <c r="T3356" s="39">
        <v>1211</v>
      </c>
      <c r="U3356" s="39" t="s">
        <v>88</v>
      </c>
      <c r="V3356" s="39">
        <v>11.1853</v>
      </c>
      <c r="W3356" s="39">
        <v>2021</v>
      </c>
      <c r="X3356" s="39">
        <v>1301.3</v>
      </c>
      <c r="Y3356" s="39">
        <v>1211</v>
      </c>
      <c r="Z3356" s="39">
        <v>0</v>
      </c>
      <c r="AA3356" s="39">
        <v>1</v>
      </c>
      <c r="AB3356" s="39">
        <v>116.34</v>
      </c>
    </row>
    <row r="3357" spans="1:28" ht="27.6" x14ac:dyDescent="0.3">
      <c r="A3357" t="str">
        <f t="shared" si="104"/>
        <v>2017_4772</v>
      </c>
      <c r="D3357" s="109">
        <v>3354</v>
      </c>
      <c r="E3357" s="109">
        <v>4772</v>
      </c>
      <c r="F3357" s="109">
        <v>4772</v>
      </c>
      <c r="G3357" s="109" t="s">
        <v>221</v>
      </c>
      <c r="H3357" s="109">
        <v>2017</v>
      </c>
      <c r="I3357" s="109">
        <v>0</v>
      </c>
      <c r="J3357" s="109">
        <v>1</v>
      </c>
      <c r="K3357" s="109">
        <v>815</v>
      </c>
      <c r="L3357" s="109">
        <v>746</v>
      </c>
      <c r="Q3357" t="str">
        <f t="shared" si="105"/>
        <v>2021_1215</v>
      </c>
      <c r="R3357" s="124">
        <v>3354</v>
      </c>
      <c r="S3357" s="39">
        <v>1215</v>
      </c>
      <c r="T3357" s="39">
        <v>1215</v>
      </c>
      <c r="U3357" s="39" t="s">
        <v>89</v>
      </c>
      <c r="V3357" s="39">
        <v>9.5406999999999993</v>
      </c>
      <c r="W3357" s="39">
        <v>2021</v>
      </c>
      <c r="X3357" s="39">
        <v>279</v>
      </c>
      <c r="Y3357" s="39">
        <v>1215</v>
      </c>
      <c r="Z3357" s="39">
        <v>0</v>
      </c>
      <c r="AA3357" s="39">
        <v>1</v>
      </c>
      <c r="AB3357" s="39">
        <v>29.242999999999999</v>
      </c>
    </row>
    <row r="3358" spans="1:28" ht="41.4" x14ac:dyDescent="0.3">
      <c r="A3358" t="str">
        <f t="shared" si="104"/>
        <v>2017_1107</v>
      </c>
      <c r="D3358" s="109">
        <v>3355</v>
      </c>
      <c r="E3358" s="109">
        <v>1107</v>
      </c>
      <c r="F3358" s="109">
        <v>1107</v>
      </c>
      <c r="G3358" s="109" t="s">
        <v>83</v>
      </c>
      <c r="H3358" s="109">
        <v>2017</v>
      </c>
      <c r="I3358" s="109">
        <v>0</v>
      </c>
      <c r="J3358" s="109">
        <v>1</v>
      </c>
      <c r="K3358" s="109">
        <v>1240.5</v>
      </c>
      <c r="L3358" s="109">
        <v>1210.7</v>
      </c>
      <c r="Q3358" t="str">
        <f t="shared" si="105"/>
        <v>2021_1218</v>
      </c>
      <c r="R3358" s="124">
        <v>3355</v>
      </c>
      <c r="S3358" s="39">
        <v>1218</v>
      </c>
      <c r="T3358" s="39">
        <v>1218</v>
      </c>
      <c r="U3358" s="39" t="s">
        <v>90</v>
      </c>
      <c r="V3358" s="39">
        <v>6.6733000000000002</v>
      </c>
      <c r="W3358" s="39">
        <v>2021</v>
      </c>
      <c r="X3358" s="39">
        <v>67</v>
      </c>
      <c r="Y3358" s="39">
        <v>1218</v>
      </c>
      <c r="Z3358" s="39">
        <v>0</v>
      </c>
      <c r="AA3358" s="39">
        <v>1</v>
      </c>
      <c r="AB3358" s="39">
        <v>10.039999999999999</v>
      </c>
    </row>
    <row r="3359" spans="1:28" ht="27.6" x14ac:dyDescent="0.3">
      <c r="A3359" t="str">
        <f t="shared" si="104"/>
        <v>2017_1116</v>
      </c>
      <c r="D3359" s="109">
        <v>3356</v>
      </c>
      <c r="E3359" s="109">
        <v>1116</v>
      </c>
      <c r="F3359" s="109">
        <v>1116</v>
      </c>
      <c r="G3359" s="109" t="s">
        <v>84</v>
      </c>
      <c r="H3359" s="109">
        <v>2017</v>
      </c>
      <c r="I3359" s="109">
        <v>0</v>
      </c>
      <c r="J3359" s="109">
        <v>1</v>
      </c>
      <c r="K3359" s="109">
        <v>1501.7</v>
      </c>
      <c r="L3359" s="109">
        <v>1510.5</v>
      </c>
      <c r="Q3359" t="str">
        <f t="shared" si="105"/>
        <v>2021_2763</v>
      </c>
      <c r="R3359" s="124">
        <v>3356</v>
      </c>
      <c r="S3359" s="39">
        <v>2763</v>
      </c>
      <c r="T3359" s="39">
        <v>2763</v>
      </c>
      <c r="U3359" s="39" t="s">
        <v>146</v>
      </c>
      <c r="V3359" s="39">
        <v>19.964500000000001</v>
      </c>
      <c r="W3359" s="39">
        <v>2021</v>
      </c>
      <c r="X3359" s="39">
        <v>1406</v>
      </c>
      <c r="Y3359" s="39">
        <v>2763</v>
      </c>
      <c r="Z3359" s="39">
        <v>0</v>
      </c>
      <c r="AA3359" s="39">
        <v>1</v>
      </c>
      <c r="AB3359" s="39">
        <v>70.424999999999997</v>
      </c>
    </row>
    <row r="3360" spans="1:28" ht="41.4" x14ac:dyDescent="0.3">
      <c r="A3360" t="str">
        <f t="shared" si="104"/>
        <v>2017_1134</v>
      </c>
      <c r="D3360" s="109">
        <v>3357</v>
      </c>
      <c r="E3360" s="109">
        <v>1134</v>
      </c>
      <c r="F3360" s="109">
        <v>1134</v>
      </c>
      <c r="G3360" s="109" t="s">
        <v>85</v>
      </c>
      <c r="H3360" s="109">
        <v>2017</v>
      </c>
      <c r="I3360" s="109">
        <v>0</v>
      </c>
      <c r="J3360" s="109">
        <v>1</v>
      </c>
      <c r="K3360" s="109">
        <v>259.10000000000002</v>
      </c>
      <c r="L3360" s="109">
        <v>190.1</v>
      </c>
      <c r="Q3360" t="str">
        <f t="shared" si="105"/>
        <v>2021_1221</v>
      </c>
      <c r="R3360" s="124">
        <v>3357</v>
      </c>
      <c r="S3360" s="39">
        <v>1221</v>
      </c>
      <c r="T3360" s="39">
        <v>1221</v>
      </c>
      <c r="U3360" s="39" t="s">
        <v>781</v>
      </c>
      <c r="V3360" s="39">
        <v>11.983499999999999</v>
      </c>
      <c r="W3360" s="39">
        <v>2021</v>
      </c>
      <c r="X3360" s="39">
        <v>2680.7</v>
      </c>
      <c r="Y3360" s="39">
        <v>1221</v>
      </c>
      <c r="Z3360" s="39">
        <v>0</v>
      </c>
      <c r="AA3360" s="39">
        <v>1</v>
      </c>
      <c r="AB3360" s="39">
        <v>223.7</v>
      </c>
    </row>
    <row r="3361" spans="1:28" ht="27.6" x14ac:dyDescent="0.3">
      <c r="A3361" t="str">
        <f t="shared" si="104"/>
        <v>2017_1152</v>
      </c>
      <c r="D3361" s="109">
        <v>3358</v>
      </c>
      <c r="E3361" s="109">
        <v>1152</v>
      </c>
      <c r="F3361" s="109">
        <v>1152</v>
      </c>
      <c r="G3361" s="109" t="s">
        <v>86</v>
      </c>
      <c r="H3361" s="109">
        <v>2017</v>
      </c>
      <c r="I3361" s="109">
        <v>0</v>
      </c>
      <c r="J3361" s="109">
        <v>1</v>
      </c>
      <c r="K3361" s="109">
        <v>973.5</v>
      </c>
      <c r="L3361" s="109">
        <v>1040.9000000000001</v>
      </c>
      <c r="Q3361" t="str">
        <f t="shared" si="105"/>
        <v>2021_1233</v>
      </c>
      <c r="R3361" s="124">
        <v>3358</v>
      </c>
      <c r="S3361" s="39">
        <v>1233</v>
      </c>
      <c r="T3361" s="39">
        <v>1233</v>
      </c>
      <c r="U3361" s="39" t="s">
        <v>92</v>
      </c>
      <c r="V3361" s="39">
        <v>14.398199999999999</v>
      </c>
      <c r="W3361" s="39">
        <v>2021</v>
      </c>
      <c r="X3361" s="39">
        <v>1403.1</v>
      </c>
      <c r="Y3361" s="39">
        <v>1233</v>
      </c>
      <c r="Z3361" s="39">
        <v>0</v>
      </c>
      <c r="AA3361" s="39">
        <v>1</v>
      </c>
      <c r="AB3361" s="39">
        <v>97.45</v>
      </c>
    </row>
    <row r="3362" spans="1:28" x14ac:dyDescent="0.3">
      <c r="A3362" t="str">
        <f t="shared" si="104"/>
        <v>2017_1197</v>
      </c>
      <c r="D3362" s="109">
        <v>3359</v>
      </c>
      <c r="E3362" s="109">
        <v>1197</v>
      </c>
      <c r="F3362" s="109">
        <v>1197</v>
      </c>
      <c r="G3362" s="109" t="s">
        <v>87</v>
      </c>
      <c r="H3362" s="109">
        <v>2017</v>
      </c>
      <c r="I3362" s="109">
        <v>0</v>
      </c>
      <c r="J3362" s="109">
        <v>1</v>
      </c>
      <c r="K3362" s="109">
        <v>979.4</v>
      </c>
      <c r="L3362" s="109">
        <v>1087.4000000000001</v>
      </c>
      <c r="Q3362" t="str">
        <f t="shared" si="105"/>
        <v>2021_1278</v>
      </c>
      <c r="R3362" s="124">
        <v>3359</v>
      </c>
      <c r="S3362" s="39">
        <v>1278</v>
      </c>
      <c r="T3362" s="39">
        <v>1278</v>
      </c>
      <c r="U3362" s="39" t="s">
        <v>93</v>
      </c>
      <c r="V3362" s="39">
        <v>12.3864</v>
      </c>
      <c r="W3362" s="39">
        <v>2021</v>
      </c>
      <c r="X3362" s="39">
        <v>3331.9</v>
      </c>
      <c r="Y3362" s="39">
        <v>1278</v>
      </c>
      <c r="Z3362" s="39">
        <v>0</v>
      </c>
      <c r="AA3362" s="39">
        <v>1</v>
      </c>
      <c r="AB3362" s="39">
        <v>268.99599999999998</v>
      </c>
    </row>
    <row r="3363" spans="1:28" ht="27.6" x14ac:dyDescent="0.3">
      <c r="A3363" t="str">
        <f t="shared" si="104"/>
        <v>2017_1206</v>
      </c>
      <c r="D3363" s="109">
        <v>3360</v>
      </c>
      <c r="E3363" s="109">
        <v>1206</v>
      </c>
      <c r="F3363" s="109">
        <v>1206</v>
      </c>
      <c r="G3363" s="109" t="s">
        <v>355</v>
      </c>
      <c r="H3363" s="109">
        <v>2017</v>
      </c>
      <c r="I3363" s="109">
        <v>0</v>
      </c>
      <c r="J3363" s="109">
        <v>1</v>
      </c>
      <c r="K3363" s="109">
        <v>943.6</v>
      </c>
      <c r="L3363" s="109">
        <v>925.6</v>
      </c>
      <c r="Q3363" t="str">
        <f t="shared" si="105"/>
        <v>2021_1332</v>
      </c>
      <c r="R3363" s="124">
        <v>3360</v>
      </c>
      <c r="S3363" s="39">
        <v>1332</v>
      </c>
      <c r="T3363" s="39">
        <v>1332</v>
      </c>
      <c r="U3363" s="39" t="s">
        <v>94</v>
      </c>
      <c r="V3363" s="39">
        <v>11.628500000000001</v>
      </c>
      <c r="W3363" s="39">
        <v>2021</v>
      </c>
      <c r="X3363" s="39">
        <v>669.8</v>
      </c>
      <c r="Y3363" s="39">
        <v>1332</v>
      </c>
      <c r="Z3363" s="39">
        <v>0</v>
      </c>
      <c r="AA3363" s="39">
        <v>1</v>
      </c>
      <c r="AB3363" s="39">
        <v>57.6</v>
      </c>
    </row>
    <row r="3364" spans="1:28" ht="41.4" x14ac:dyDescent="0.3">
      <c r="A3364" t="str">
        <f t="shared" si="104"/>
        <v>2017_1211</v>
      </c>
      <c r="D3364" s="109">
        <v>3361</v>
      </c>
      <c r="E3364" s="109">
        <v>1211</v>
      </c>
      <c r="F3364" s="109">
        <v>1211</v>
      </c>
      <c r="G3364" s="109" t="s">
        <v>88</v>
      </c>
      <c r="H3364" s="109">
        <v>2017</v>
      </c>
      <c r="I3364" s="109">
        <v>0</v>
      </c>
      <c r="J3364" s="109">
        <v>1</v>
      </c>
      <c r="K3364" s="109">
        <v>1459.6</v>
      </c>
      <c r="L3364" s="109">
        <v>1374.7</v>
      </c>
      <c r="Q3364" t="str">
        <f t="shared" si="105"/>
        <v>2021_1337</v>
      </c>
      <c r="R3364" s="124">
        <v>3361</v>
      </c>
      <c r="S3364" s="39">
        <v>1337</v>
      </c>
      <c r="T3364" s="39">
        <v>1337</v>
      </c>
      <c r="U3364" s="39" t="s">
        <v>782</v>
      </c>
      <c r="V3364" s="39">
        <v>13.735799999999999</v>
      </c>
      <c r="W3364" s="39">
        <v>2021</v>
      </c>
      <c r="X3364" s="39">
        <v>5416.3</v>
      </c>
      <c r="Y3364" s="39">
        <v>1337</v>
      </c>
      <c r="Z3364" s="39">
        <v>0</v>
      </c>
      <c r="AA3364" s="39">
        <v>1</v>
      </c>
      <c r="AB3364" s="39">
        <v>394.31900000000002</v>
      </c>
    </row>
    <row r="3365" spans="1:28" ht="27.6" x14ac:dyDescent="0.3">
      <c r="A3365" t="str">
        <f t="shared" si="104"/>
        <v>2017_1215</v>
      </c>
      <c r="D3365" s="109">
        <v>3362</v>
      </c>
      <c r="E3365" s="109">
        <v>1215</v>
      </c>
      <c r="F3365" s="109">
        <v>1215</v>
      </c>
      <c r="G3365" s="109" t="s">
        <v>89</v>
      </c>
      <c r="H3365" s="109">
        <v>2017</v>
      </c>
      <c r="I3365" s="109">
        <v>0</v>
      </c>
      <c r="J3365" s="109">
        <v>1</v>
      </c>
      <c r="K3365" s="109">
        <v>315</v>
      </c>
      <c r="L3365" s="109">
        <v>287</v>
      </c>
      <c r="Q3365" t="str">
        <f t="shared" si="105"/>
        <v>2021_1350</v>
      </c>
      <c r="R3365" s="124">
        <v>3362</v>
      </c>
      <c r="S3365" s="39">
        <v>1350</v>
      </c>
      <c r="T3365" s="39">
        <v>1350</v>
      </c>
      <c r="U3365" s="39" t="s">
        <v>96</v>
      </c>
      <c r="V3365" s="39">
        <v>10.064500000000001</v>
      </c>
      <c r="W3365" s="39">
        <v>2021</v>
      </c>
      <c r="X3365" s="39">
        <v>374.3</v>
      </c>
      <c r="Y3365" s="39">
        <v>1350</v>
      </c>
      <c r="Z3365" s="39">
        <v>0</v>
      </c>
      <c r="AA3365" s="39">
        <v>1</v>
      </c>
      <c r="AB3365" s="39">
        <v>37.19</v>
      </c>
    </row>
    <row r="3366" spans="1:28" ht="27.6" x14ac:dyDescent="0.3">
      <c r="A3366" t="str">
        <f t="shared" si="104"/>
        <v>2017_1218</v>
      </c>
      <c r="D3366" s="109">
        <v>3363</v>
      </c>
      <c r="E3366" s="109">
        <v>1218</v>
      </c>
      <c r="F3366" s="109">
        <v>1218</v>
      </c>
      <c r="G3366" s="109" t="s">
        <v>90</v>
      </c>
      <c r="H3366" s="109">
        <v>2017</v>
      </c>
      <c r="I3366" s="109">
        <v>0</v>
      </c>
      <c r="J3366" s="109">
        <v>1</v>
      </c>
      <c r="K3366" s="109">
        <v>332</v>
      </c>
      <c r="L3366" s="109">
        <v>237</v>
      </c>
      <c r="Q3366" t="str">
        <f t="shared" si="105"/>
        <v>2021_1359</v>
      </c>
      <c r="R3366" s="124">
        <v>3363</v>
      </c>
      <c r="S3366" s="39">
        <v>1359</v>
      </c>
      <c r="T3366" s="39">
        <v>1359</v>
      </c>
      <c r="U3366" s="39" t="s">
        <v>783</v>
      </c>
      <c r="V3366" s="39">
        <v>9.6586999999999996</v>
      </c>
      <c r="W3366" s="39">
        <v>2021</v>
      </c>
      <c r="X3366" s="39">
        <v>371.3</v>
      </c>
      <c r="Y3366" s="39">
        <v>1359</v>
      </c>
      <c r="Z3366" s="39">
        <v>0</v>
      </c>
      <c r="AA3366" s="39">
        <v>1</v>
      </c>
      <c r="AB3366" s="39">
        <v>38.442</v>
      </c>
    </row>
    <row r="3367" spans="1:28" ht="27.6" x14ac:dyDescent="0.3">
      <c r="A3367" t="str">
        <f t="shared" si="104"/>
        <v>2017_2763</v>
      </c>
      <c r="D3367" s="109">
        <v>3364</v>
      </c>
      <c r="E3367" s="109">
        <v>2763</v>
      </c>
      <c r="F3367" s="109">
        <v>2763</v>
      </c>
      <c r="G3367" s="109" t="s">
        <v>146</v>
      </c>
      <c r="H3367" s="109">
        <v>2017</v>
      </c>
      <c r="I3367" s="109">
        <v>0</v>
      </c>
      <c r="J3367" s="109">
        <v>1</v>
      </c>
      <c r="K3367" s="109">
        <v>571.4</v>
      </c>
      <c r="L3367" s="109">
        <v>860.4</v>
      </c>
      <c r="Q3367" t="str">
        <f t="shared" si="105"/>
        <v>2021_1368</v>
      </c>
      <c r="R3367" s="124">
        <v>3364</v>
      </c>
      <c r="S3367" s="39">
        <v>1368</v>
      </c>
      <c r="T3367" s="39">
        <v>1368</v>
      </c>
      <c r="U3367" s="39" t="s">
        <v>97</v>
      </c>
      <c r="V3367" s="39">
        <v>10.6914</v>
      </c>
      <c r="W3367" s="39">
        <v>2021</v>
      </c>
      <c r="X3367" s="39">
        <v>647.1</v>
      </c>
      <c r="Y3367" s="39">
        <v>1368</v>
      </c>
      <c r="Z3367" s="39">
        <v>0</v>
      </c>
      <c r="AA3367" s="39">
        <v>1</v>
      </c>
      <c r="AB3367" s="39">
        <v>60.524999999999999</v>
      </c>
    </row>
    <row r="3368" spans="1:28" ht="41.4" x14ac:dyDescent="0.3">
      <c r="A3368" t="str">
        <f t="shared" si="104"/>
        <v>2017_1221</v>
      </c>
      <c r="D3368" s="109">
        <v>3365</v>
      </c>
      <c r="E3368" s="109">
        <v>1221</v>
      </c>
      <c r="F3368" s="109">
        <v>1221</v>
      </c>
      <c r="G3368" s="109" t="s">
        <v>781</v>
      </c>
      <c r="H3368" s="109">
        <v>2017</v>
      </c>
      <c r="I3368" s="109">
        <v>0</v>
      </c>
      <c r="J3368" s="109">
        <v>1</v>
      </c>
      <c r="K3368" s="109">
        <v>2191.6999999999998</v>
      </c>
      <c r="L3368" s="109">
        <v>2346.1999999999998</v>
      </c>
      <c r="Q3368" t="str">
        <f t="shared" si="105"/>
        <v>2021_1413</v>
      </c>
      <c r="R3368" s="124">
        <v>3365</v>
      </c>
      <c r="S3368" s="39">
        <v>1413</v>
      </c>
      <c r="T3368" s="39">
        <v>1413</v>
      </c>
      <c r="U3368" s="39" t="s">
        <v>98</v>
      </c>
      <c r="V3368" s="39">
        <v>9.5616000000000003</v>
      </c>
      <c r="W3368" s="39">
        <v>2021</v>
      </c>
      <c r="X3368" s="39">
        <v>405</v>
      </c>
      <c r="Y3368" s="39">
        <v>1413</v>
      </c>
      <c r="Z3368" s="39">
        <v>0</v>
      </c>
      <c r="AA3368" s="39">
        <v>1</v>
      </c>
      <c r="AB3368" s="39">
        <v>42.356999999999999</v>
      </c>
    </row>
    <row r="3369" spans="1:28" x14ac:dyDescent="0.3">
      <c r="A3369" t="str">
        <f t="shared" si="104"/>
        <v>2017_1233</v>
      </c>
      <c r="D3369" s="109">
        <v>3366</v>
      </c>
      <c r="E3369" s="109">
        <v>1233</v>
      </c>
      <c r="F3369" s="109">
        <v>1233</v>
      </c>
      <c r="G3369" s="109" t="s">
        <v>92</v>
      </c>
      <c r="H3369" s="109">
        <v>2017</v>
      </c>
      <c r="I3369" s="109">
        <v>0</v>
      </c>
      <c r="J3369" s="109">
        <v>1</v>
      </c>
      <c r="K3369" s="109">
        <v>1233.9000000000001</v>
      </c>
      <c r="L3369" s="109">
        <v>1324</v>
      </c>
      <c r="Q3369" t="str">
        <f t="shared" si="105"/>
        <v>2021_1431</v>
      </c>
      <c r="R3369" s="124">
        <v>3366</v>
      </c>
      <c r="S3369" s="39">
        <v>1431</v>
      </c>
      <c r="T3369" s="39">
        <v>1431</v>
      </c>
      <c r="U3369" s="39" t="s">
        <v>99</v>
      </c>
      <c r="V3369" s="39">
        <v>9.6609999999999996</v>
      </c>
      <c r="W3369" s="39">
        <v>2021</v>
      </c>
      <c r="X3369" s="39">
        <v>396.1</v>
      </c>
      <c r="Y3369" s="39">
        <v>1431</v>
      </c>
      <c r="Z3369" s="39">
        <v>0</v>
      </c>
      <c r="AA3369" s="39">
        <v>1</v>
      </c>
      <c r="AB3369" s="39">
        <v>41</v>
      </c>
    </row>
    <row r="3370" spans="1:28" ht="27.6" x14ac:dyDescent="0.3">
      <c r="A3370" t="str">
        <f t="shared" si="104"/>
        <v>2017_1278</v>
      </c>
      <c r="D3370" s="109">
        <v>3367</v>
      </c>
      <c r="E3370" s="109">
        <v>1278</v>
      </c>
      <c r="F3370" s="109">
        <v>1278</v>
      </c>
      <c r="G3370" s="109" t="s">
        <v>93</v>
      </c>
      <c r="H3370" s="109">
        <v>2017</v>
      </c>
      <c r="I3370" s="109">
        <v>0</v>
      </c>
      <c r="J3370" s="109">
        <v>1</v>
      </c>
      <c r="K3370" s="109">
        <v>3723.4</v>
      </c>
      <c r="L3370" s="109">
        <v>3426.4</v>
      </c>
      <c r="Q3370" t="str">
        <f t="shared" si="105"/>
        <v>2021_1476</v>
      </c>
      <c r="R3370" s="124">
        <v>3367</v>
      </c>
      <c r="S3370" s="39">
        <v>1476</v>
      </c>
      <c r="T3370" s="39">
        <v>1476</v>
      </c>
      <c r="U3370" s="39" t="s">
        <v>100</v>
      </c>
      <c r="V3370" s="39">
        <v>13.8331</v>
      </c>
      <c r="W3370" s="39">
        <v>2021</v>
      </c>
      <c r="X3370" s="39">
        <v>8510.7999999999993</v>
      </c>
      <c r="Y3370" s="39">
        <v>1476</v>
      </c>
      <c r="Z3370" s="39">
        <v>0</v>
      </c>
      <c r="AA3370" s="39">
        <v>1</v>
      </c>
      <c r="AB3370" s="39">
        <v>615.25</v>
      </c>
    </row>
    <row r="3371" spans="1:28" x14ac:dyDescent="0.3">
      <c r="A3371" t="str">
        <f t="shared" si="104"/>
        <v>2017_1332</v>
      </c>
      <c r="D3371" s="109">
        <v>3368</v>
      </c>
      <c r="E3371" s="109">
        <v>1332</v>
      </c>
      <c r="F3371" s="109">
        <v>1332</v>
      </c>
      <c r="G3371" s="109" t="s">
        <v>94</v>
      </c>
      <c r="H3371" s="109">
        <v>2017</v>
      </c>
      <c r="I3371" s="109">
        <v>0</v>
      </c>
      <c r="J3371" s="109">
        <v>1</v>
      </c>
      <c r="K3371" s="109">
        <v>736.4</v>
      </c>
      <c r="L3371" s="109">
        <v>666.9</v>
      </c>
      <c r="Q3371" t="str">
        <f t="shared" si="105"/>
        <v>2021_1503</v>
      </c>
      <c r="R3371" s="124">
        <v>3368</v>
      </c>
      <c r="S3371" s="39">
        <v>1503</v>
      </c>
      <c r="T3371" s="39">
        <v>1503</v>
      </c>
      <c r="U3371" s="39" t="s">
        <v>101</v>
      </c>
      <c r="V3371" s="39">
        <v>11.3497</v>
      </c>
      <c r="W3371" s="39">
        <v>2021</v>
      </c>
      <c r="X3371" s="39">
        <v>1377.8</v>
      </c>
      <c r="Y3371" s="39">
        <v>1503</v>
      </c>
      <c r="Z3371" s="39">
        <v>0</v>
      </c>
      <c r="AA3371" s="39">
        <v>1</v>
      </c>
      <c r="AB3371" s="39">
        <v>121.395</v>
      </c>
    </row>
    <row r="3372" spans="1:28" ht="41.4" x14ac:dyDescent="0.3">
      <c r="A3372" t="str">
        <f t="shared" si="104"/>
        <v>2017_1337</v>
      </c>
      <c r="D3372" s="109">
        <v>3369</v>
      </c>
      <c r="E3372" s="109">
        <v>1337</v>
      </c>
      <c r="F3372" s="109">
        <v>1337</v>
      </c>
      <c r="G3372" s="109" t="s">
        <v>782</v>
      </c>
      <c r="H3372" s="109">
        <v>2017</v>
      </c>
      <c r="I3372" s="109">
        <v>0</v>
      </c>
      <c r="J3372" s="109">
        <v>1</v>
      </c>
      <c r="K3372" s="109">
        <v>5162.7</v>
      </c>
      <c r="L3372" s="109">
        <v>5466.5</v>
      </c>
      <c r="Q3372" t="str">
        <f t="shared" si="105"/>
        <v>2021_1576</v>
      </c>
      <c r="R3372" s="124">
        <v>3369</v>
      </c>
      <c r="S3372" s="39">
        <v>1576</v>
      </c>
      <c r="T3372" s="39">
        <v>1576</v>
      </c>
      <c r="U3372" s="39" t="s">
        <v>102</v>
      </c>
      <c r="V3372" s="39">
        <v>14.5589</v>
      </c>
      <c r="W3372" s="39">
        <v>2021</v>
      </c>
      <c r="X3372" s="39">
        <v>3331.8</v>
      </c>
      <c r="Y3372" s="39">
        <v>1576</v>
      </c>
      <c r="Z3372" s="39">
        <v>0</v>
      </c>
      <c r="AA3372" s="39">
        <v>1</v>
      </c>
      <c r="AB3372" s="39">
        <v>228.85</v>
      </c>
    </row>
    <row r="3373" spans="1:28" x14ac:dyDescent="0.3">
      <c r="A3373" t="str">
        <f t="shared" si="104"/>
        <v>2017_1350</v>
      </c>
      <c r="D3373" s="109">
        <v>3370</v>
      </c>
      <c r="E3373" s="109">
        <v>1350</v>
      </c>
      <c r="F3373" s="109">
        <v>1350</v>
      </c>
      <c r="G3373" s="109" t="s">
        <v>96</v>
      </c>
      <c r="H3373" s="109">
        <v>2017</v>
      </c>
      <c r="I3373" s="109">
        <v>0</v>
      </c>
      <c r="J3373" s="109">
        <v>1</v>
      </c>
      <c r="K3373" s="109">
        <v>459.2</v>
      </c>
      <c r="L3373" s="109">
        <v>401.8</v>
      </c>
      <c r="Q3373" t="str">
        <f t="shared" si="105"/>
        <v>2021_1602</v>
      </c>
      <c r="R3373" s="124">
        <v>3370</v>
      </c>
      <c r="S3373" s="39">
        <v>1602</v>
      </c>
      <c r="T3373" s="39">
        <v>1602</v>
      </c>
      <c r="U3373" s="39" t="s">
        <v>103</v>
      </c>
      <c r="V3373" s="39">
        <v>13.2164</v>
      </c>
      <c r="W3373" s="39">
        <v>2021</v>
      </c>
      <c r="X3373" s="39">
        <v>678</v>
      </c>
      <c r="Y3373" s="39">
        <v>1602</v>
      </c>
      <c r="Z3373" s="39">
        <v>0</v>
      </c>
      <c r="AA3373" s="39">
        <v>1</v>
      </c>
      <c r="AB3373" s="39">
        <v>51.3</v>
      </c>
    </row>
    <row r="3374" spans="1:28" ht="27.6" x14ac:dyDescent="0.3">
      <c r="A3374" t="str">
        <f t="shared" si="104"/>
        <v>2017_1359</v>
      </c>
      <c r="D3374" s="109">
        <v>3371</v>
      </c>
      <c r="E3374" s="109">
        <v>1359</v>
      </c>
      <c r="F3374" s="109">
        <v>1359</v>
      </c>
      <c r="G3374" s="109" t="s">
        <v>783</v>
      </c>
      <c r="H3374" s="109">
        <v>2017</v>
      </c>
      <c r="I3374" s="109">
        <v>0</v>
      </c>
      <c r="J3374" s="109">
        <v>1</v>
      </c>
      <c r="K3374" s="109">
        <v>512.70000000000005</v>
      </c>
      <c r="L3374" s="109">
        <v>405.8</v>
      </c>
      <c r="Q3374" t="str">
        <f t="shared" si="105"/>
        <v>2021_1611</v>
      </c>
      <c r="R3374" s="124">
        <v>3371</v>
      </c>
      <c r="S3374" s="39">
        <v>1611</v>
      </c>
      <c r="T3374" s="39">
        <v>1611</v>
      </c>
      <c r="U3374" s="39" t="s">
        <v>104</v>
      </c>
      <c r="V3374" s="39">
        <v>12.2676</v>
      </c>
      <c r="W3374" s="39">
        <v>2021</v>
      </c>
      <c r="X3374" s="39">
        <v>13980.8</v>
      </c>
      <c r="Y3374" s="39">
        <v>1611</v>
      </c>
      <c r="Z3374" s="39">
        <v>0</v>
      </c>
      <c r="AA3374" s="39">
        <v>1</v>
      </c>
      <c r="AB3374" s="39">
        <v>1139.6500000000001</v>
      </c>
    </row>
    <row r="3375" spans="1:28" ht="27.6" x14ac:dyDescent="0.3">
      <c r="A3375" t="str">
        <f t="shared" si="104"/>
        <v>2017_1368</v>
      </c>
      <c r="D3375" s="109">
        <v>3372</v>
      </c>
      <c r="E3375" s="109">
        <v>1368</v>
      </c>
      <c r="F3375" s="109">
        <v>1368</v>
      </c>
      <c r="G3375" s="109" t="s">
        <v>97</v>
      </c>
      <c r="H3375" s="109">
        <v>2017</v>
      </c>
      <c r="I3375" s="109">
        <v>0</v>
      </c>
      <c r="J3375" s="109">
        <v>1</v>
      </c>
      <c r="K3375" s="109">
        <v>786.9</v>
      </c>
      <c r="L3375" s="109">
        <v>682.3</v>
      </c>
      <c r="Q3375" t="str">
        <f t="shared" si="105"/>
        <v>2021_1619</v>
      </c>
      <c r="R3375" s="124">
        <v>3372</v>
      </c>
      <c r="S3375" s="39">
        <v>1619</v>
      </c>
      <c r="T3375" s="39">
        <v>1619</v>
      </c>
      <c r="U3375" s="39" t="s">
        <v>105</v>
      </c>
      <c r="V3375" s="39">
        <v>13.5626</v>
      </c>
      <c r="W3375" s="39">
        <v>2021</v>
      </c>
      <c r="X3375" s="39">
        <v>1248.0999999999999</v>
      </c>
      <c r="Y3375" s="39">
        <v>1619</v>
      </c>
      <c r="Z3375" s="39">
        <v>0</v>
      </c>
      <c r="AA3375" s="39">
        <v>1</v>
      </c>
      <c r="AB3375" s="39">
        <v>92.025000000000006</v>
      </c>
    </row>
    <row r="3376" spans="1:28" x14ac:dyDescent="0.3">
      <c r="A3376" t="str">
        <f t="shared" si="104"/>
        <v>2017_1413</v>
      </c>
      <c r="D3376" s="109">
        <v>3373</v>
      </c>
      <c r="E3376" s="109">
        <v>1413</v>
      </c>
      <c r="F3376" s="109">
        <v>1413</v>
      </c>
      <c r="G3376" s="109" t="s">
        <v>98</v>
      </c>
      <c r="H3376" s="109">
        <v>2017</v>
      </c>
      <c r="I3376" s="109">
        <v>0</v>
      </c>
      <c r="J3376" s="109">
        <v>1</v>
      </c>
      <c r="K3376" s="109">
        <v>439</v>
      </c>
      <c r="L3376" s="109">
        <v>416</v>
      </c>
      <c r="Q3376" t="str">
        <f t="shared" si="105"/>
        <v>2021_1638</v>
      </c>
      <c r="R3376" s="124">
        <v>3373</v>
      </c>
      <c r="S3376" s="39">
        <v>1638</v>
      </c>
      <c r="T3376" s="39">
        <v>1638</v>
      </c>
      <c r="U3376" s="39" t="s">
        <v>784</v>
      </c>
      <c r="V3376" s="39">
        <v>12.965999999999999</v>
      </c>
      <c r="W3376" s="39">
        <v>2021</v>
      </c>
      <c r="X3376" s="39">
        <v>1645.9</v>
      </c>
      <c r="Y3376" s="39">
        <v>1638</v>
      </c>
      <c r="Z3376" s="39">
        <v>0</v>
      </c>
      <c r="AA3376" s="39">
        <v>1</v>
      </c>
      <c r="AB3376" s="39">
        <v>126.94</v>
      </c>
    </row>
    <row r="3377" spans="1:28" x14ac:dyDescent="0.3">
      <c r="A3377" t="str">
        <f t="shared" si="104"/>
        <v>2017_1431</v>
      </c>
      <c r="D3377" s="109">
        <v>3374</v>
      </c>
      <c r="E3377" s="109">
        <v>1431</v>
      </c>
      <c r="F3377" s="109">
        <v>1431</v>
      </c>
      <c r="G3377" s="109" t="s">
        <v>99</v>
      </c>
      <c r="H3377" s="109">
        <v>2017</v>
      </c>
      <c r="I3377" s="109">
        <v>0</v>
      </c>
      <c r="J3377" s="109">
        <v>1</v>
      </c>
      <c r="K3377" s="109">
        <v>399.2</v>
      </c>
      <c r="L3377" s="109">
        <v>385.6</v>
      </c>
      <c r="Q3377" t="str">
        <f t="shared" si="105"/>
        <v>2021_1675</v>
      </c>
      <c r="R3377" s="124">
        <v>3374</v>
      </c>
      <c r="S3377" s="39">
        <v>1675</v>
      </c>
      <c r="T3377" s="39">
        <v>1675</v>
      </c>
      <c r="U3377" s="39" t="s">
        <v>106</v>
      </c>
      <c r="V3377" s="39">
        <v>8.5954999999999995</v>
      </c>
      <c r="W3377" s="39">
        <v>2021</v>
      </c>
      <c r="X3377" s="39">
        <v>132.5</v>
      </c>
      <c r="Y3377" s="39">
        <v>1675</v>
      </c>
      <c r="Z3377" s="39">
        <v>0</v>
      </c>
      <c r="AA3377" s="39">
        <v>1</v>
      </c>
      <c r="AB3377" s="39">
        <v>15.414999999999999</v>
      </c>
    </row>
    <row r="3378" spans="1:28" x14ac:dyDescent="0.3">
      <c r="A3378" t="str">
        <f t="shared" si="104"/>
        <v>2017_1476</v>
      </c>
      <c r="D3378" s="109">
        <v>3375</v>
      </c>
      <c r="E3378" s="109">
        <v>1476</v>
      </c>
      <c r="F3378" s="109">
        <v>1476</v>
      </c>
      <c r="G3378" s="109" t="s">
        <v>100</v>
      </c>
      <c r="H3378" s="109">
        <v>2017</v>
      </c>
      <c r="I3378" s="109">
        <v>0</v>
      </c>
      <c r="J3378" s="109">
        <v>1</v>
      </c>
      <c r="K3378" s="109">
        <v>9124.7999999999993</v>
      </c>
      <c r="L3378" s="109">
        <v>8657.7000000000007</v>
      </c>
      <c r="Q3378" t="str">
        <f t="shared" si="105"/>
        <v>2021_1701</v>
      </c>
      <c r="R3378" s="124">
        <v>3375</v>
      </c>
      <c r="S3378" s="39">
        <v>1701</v>
      </c>
      <c r="T3378" s="39">
        <v>1701</v>
      </c>
      <c r="U3378" s="39" t="s">
        <v>107</v>
      </c>
      <c r="V3378" s="39">
        <v>13.9695</v>
      </c>
      <c r="W3378" s="39">
        <v>2021</v>
      </c>
      <c r="X3378" s="39">
        <v>2201.6</v>
      </c>
      <c r="Y3378" s="39">
        <v>1701</v>
      </c>
      <c r="Z3378" s="39">
        <v>0</v>
      </c>
      <c r="AA3378" s="39">
        <v>1</v>
      </c>
      <c r="AB3378" s="39">
        <v>157.6</v>
      </c>
    </row>
    <row r="3379" spans="1:28" x14ac:dyDescent="0.3">
      <c r="A3379" t="str">
        <f t="shared" si="104"/>
        <v>2017_1503</v>
      </c>
      <c r="D3379" s="109">
        <v>3376</v>
      </c>
      <c r="E3379" s="109">
        <v>1503</v>
      </c>
      <c r="F3379" s="109">
        <v>1503</v>
      </c>
      <c r="G3379" s="109" t="s">
        <v>101</v>
      </c>
      <c r="H3379" s="109">
        <v>2017</v>
      </c>
      <c r="I3379" s="109">
        <v>0</v>
      </c>
      <c r="J3379" s="109">
        <v>1</v>
      </c>
      <c r="K3379" s="109">
        <v>1471.3</v>
      </c>
      <c r="L3379" s="109">
        <v>1429.4</v>
      </c>
      <c r="Q3379" t="str">
        <f t="shared" si="105"/>
        <v>2021_1719</v>
      </c>
      <c r="R3379" s="124">
        <v>3376</v>
      </c>
      <c r="S3379" s="39">
        <v>1719</v>
      </c>
      <c r="T3379" s="39">
        <v>1719</v>
      </c>
      <c r="U3379" s="39" t="s">
        <v>108</v>
      </c>
      <c r="V3379" s="39">
        <v>13.6783</v>
      </c>
      <c r="W3379" s="39">
        <v>2021</v>
      </c>
      <c r="X3379" s="39">
        <v>886.9</v>
      </c>
      <c r="Y3379" s="39">
        <v>1719</v>
      </c>
      <c r="Z3379" s="39">
        <v>0</v>
      </c>
      <c r="AA3379" s="39">
        <v>1</v>
      </c>
      <c r="AB3379" s="39">
        <v>64.84</v>
      </c>
    </row>
    <row r="3380" spans="1:28" ht="27.6" x14ac:dyDescent="0.3">
      <c r="A3380" t="str">
        <f t="shared" si="104"/>
        <v>2017_1576</v>
      </c>
      <c r="D3380" s="109">
        <v>3377</v>
      </c>
      <c r="E3380" s="109">
        <v>1576</v>
      </c>
      <c r="F3380" s="109">
        <v>1576</v>
      </c>
      <c r="G3380" s="109" t="s">
        <v>102</v>
      </c>
      <c r="H3380" s="109">
        <v>2017</v>
      </c>
      <c r="I3380" s="109">
        <v>0</v>
      </c>
      <c r="J3380" s="109">
        <v>1</v>
      </c>
      <c r="K3380" s="109">
        <v>2820.9</v>
      </c>
      <c r="L3380" s="109">
        <v>3010.8</v>
      </c>
      <c r="Q3380" t="str">
        <f t="shared" si="105"/>
        <v>2021_1737</v>
      </c>
      <c r="R3380" s="124">
        <v>3377</v>
      </c>
      <c r="S3380" s="39">
        <v>1737</v>
      </c>
      <c r="T3380" s="39">
        <v>1737</v>
      </c>
      <c r="U3380" s="39" t="s">
        <v>785</v>
      </c>
      <c r="V3380" s="39">
        <v>13.2499</v>
      </c>
      <c r="W3380" s="39">
        <v>2021</v>
      </c>
      <c r="X3380" s="39">
        <v>30611</v>
      </c>
      <c r="Y3380" s="39">
        <v>1737</v>
      </c>
      <c r="Z3380" s="39">
        <v>0</v>
      </c>
      <c r="AA3380" s="39">
        <v>1</v>
      </c>
      <c r="AB3380" s="39">
        <v>2310.2800000000002</v>
      </c>
    </row>
    <row r="3381" spans="1:28" x14ac:dyDescent="0.3">
      <c r="A3381" t="str">
        <f t="shared" si="104"/>
        <v>2017_1602</v>
      </c>
      <c r="D3381" s="109">
        <v>3378</v>
      </c>
      <c r="E3381" s="109">
        <v>1602</v>
      </c>
      <c r="F3381" s="109">
        <v>1602</v>
      </c>
      <c r="G3381" s="109" t="s">
        <v>103</v>
      </c>
      <c r="H3381" s="109">
        <v>2017</v>
      </c>
      <c r="I3381" s="109">
        <v>0</v>
      </c>
      <c r="J3381" s="109">
        <v>1</v>
      </c>
      <c r="K3381" s="109">
        <v>513.5</v>
      </c>
      <c r="L3381" s="109">
        <v>670.5</v>
      </c>
      <c r="Q3381" t="str">
        <f t="shared" si="105"/>
        <v>2021_1782</v>
      </c>
      <c r="R3381" s="124">
        <v>3378</v>
      </c>
      <c r="S3381" s="39">
        <v>1782</v>
      </c>
      <c r="T3381" s="39">
        <v>1782</v>
      </c>
      <c r="U3381" s="39" t="s">
        <v>110</v>
      </c>
      <c r="V3381" s="39">
        <v>7.9756999999999998</v>
      </c>
      <c r="W3381" s="39">
        <v>2021</v>
      </c>
      <c r="X3381" s="39">
        <v>118</v>
      </c>
      <c r="Y3381" s="39">
        <v>1782</v>
      </c>
      <c r="Z3381" s="39">
        <v>0</v>
      </c>
      <c r="AA3381" s="39">
        <v>1</v>
      </c>
      <c r="AB3381" s="39">
        <v>14.795</v>
      </c>
    </row>
    <row r="3382" spans="1:28" ht="41.4" x14ac:dyDescent="0.3">
      <c r="A3382" t="str">
        <f t="shared" si="104"/>
        <v>2017_1611</v>
      </c>
      <c r="D3382" s="109">
        <v>3379</v>
      </c>
      <c r="E3382" s="109">
        <v>1611</v>
      </c>
      <c r="F3382" s="109">
        <v>1611</v>
      </c>
      <c r="G3382" s="109" t="s">
        <v>104</v>
      </c>
      <c r="H3382" s="109">
        <v>2017</v>
      </c>
      <c r="I3382" s="109">
        <v>0</v>
      </c>
      <c r="J3382" s="109">
        <v>1</v>
      </c>
      <c r="K3382" s="109">
        <v>15233.5</v>
      </c>
      <c r="L3382" s="109">
        <v>14784.4</v>
      </c>
      <c r="Q3382" t="str">
        <f t="shared" si="105"/>
        <v>2021_1791</v>
      </c>
      <c r="R3382" s="124">
        <v>3379</v>
      </c>
      <c r="S3382" s="39">
        <v>1791</v>
      </c>
      <c r="T3382" s="39">
        <v>1791</v>
      </c>
      <c r="U3382" s="39" t="s">
        <v>111</v>
      </c>
      <c r="V3382" s="39">
        <v>12.971</v>
      </c>
      <c r="W3382" s="39">
        <v>2021</v>
      </c>
      <c r="X3382" s="39">
        <v>886.7</v>
      </c>
      <c r="Y3382" s="39">
        <v>1791</v>
      </c>
      <c r="Z3382" s="39">
        <v>0</v>
      </c>
      <c r="AA3382" s="39">
        <v>1</v>
      </c>
      <c r="AB3382" s="39">
        <v>68.36</v>
      </c>
    </row>
    <row r="3383" spans="1:28" ht="27.6" x14ac:dyDescent="0.3">
      <c r="A3383" t="str">
        <f t="shared" si="104"/>
        <v>2017_1619</v>
      </c>
      <c r="D3383" s="109">
        <v>3380</v>
      </c>
      <c r="E3383" s="109">
        <v>1619</v>
      </c>
      <c r="F3383" s="109">
        <v>1619</v>
      </c>
      <c r="G3383" s="109" t="s">
        <v>105</v>
      </c>
      <c r="H3383" s="109">
        <v>2017</v>
      </c>
      <c r="I3383" s="109">
        <v>0</v>
      </c>
      <c r="J3383" s="109">
        <v>1</v>
      </c>
      <c r="K3383" s="109">
        <v>1137.5999999999999</v>
      </c>
      <c r="L3383" s="109">
        <v>1229.4000000000001</v>
      </c>
      <c r="Q3383" t="str">
        <f t="shared" si="105"/>
        <v>2021_1863</v>
      </c>
      <c r="R3383" s="124">
        <v>3380</v>
      </c>
      <c r="S3383" s="39">
        <v>1863</v>
      </c>
      <c r="T3383" s="39">
        <v>1863</v>
      </c>
      <c r="U3383" s="39" t="s">
        <v>112</v>
      </c>
      <c r="V3383" s="39">
        <v>11.5624</v>
      </c>
      <c r="W3383" s="39">
        <v>2021</v>
      </c>
      <c r="X3383" s="39">
        <v>10062.5</v>
      </c>
      <c r="Y3383" s="39">
        <v>1863</v>
      </c>
      <c r="Z3383" s="39">
        <v>0</v>
      </c>
      <c r="AA3383" s="39">
        <v>1</v>
      </c>
      <c r="AB3383" s="39">
        <v>870.28</v>
      </c>
    </row>
    <row r="3384" spans="1:28" ht="27.6" x14ac:dyDescent="0.3">
      <c r="A3384" t="str">
        <f t="shared" si="104"/>
        <v>2017_1638</v>
      </c>
      <c r="D3384" s="109">
        <v>3381</v>
      </c>
      <c r="E3384" s="109">
        <v>1638</v>
      </c>
      <c r="F3384" s="109">
        <v>1638</v>
      </c>
      <c r="G3384" s="109" t="s">
        <v>784</v>
      </c>
      <c r="H3384" s="109">
        <v>2017</v>
      </c>
      <c r="I3384" s="109">
        <v>0</v>
      </c>
      <c r="J3384" s="109">
        <v>2</v>
      </c>
      <c r="K3384" s="109">
        <v>1643.1</v>
      </c>
      <c r="L3384" s="109">
        <v>1760.2</v>
      </c>
      <c r="Q3384" t="str">
        <f t="shared" si="105"/>
        <v>2021_1908</v>
      </c>
      <c r="R3384" s="124">
        <v>3381</v>
      </c>
      <c r="S3384" s="39">
        <v>1908</v>
      </c>
      <c r="T3384" s="39">
        <v>1908</v>
      </c>
      <c r="U3384" s="39" t="s">
        <v>113</v>
      </c>
      <c r="V3384" s="39">
        <v>8.7911000000000001</v>
      </c>
      <c r="W3384" s="39">
        <v>2021</v>
      </c>
      <c r="X3384" s="39">
        <v>374.5</v>
      </c>
      <c r="Y3384" s="39">
        <v>1908</v>
      </c>
      <c r="Z3384" s="39">
        <v>0</v>
      </c>
      <c r="AA3384" s="39">
        <v>1</v>
      </c>
      <c r="AB3384" s="39">
        <v>42.6</v>
      </c>
    </row>
    <row r="3385" spans="1:28" x14ac:dyDescent="0.3">
      <c r="A3385" t="str">
        <f t="shared" si="104"/>
        <v>2017_1675</v>
      </c>
      <c r="D3385" s="109">
        <v>3382</v>
      </c>
      <c r="E3385" s="109">
        <v>1675</v>
      </c>
      <c r="F3385" s="109">
        <v>1675</v>
      </c>
      <c r="G3385" s="109" t="s">
        <v>106</v>
      </c>
      <c r="H3385" s="109">
        <v>2017</v>
      </c>
      <c r="I3385" s="109">
        <v>0</v>
      </c>
      <c r="J3385" s="109">
        <v>1</v>
      </c>
      <c r="K3385" s="109">
        <v>197.5</v>
      </c>
      <c r="L3385" s="109">
        <v>154.30000000000001</v>
      </c>
      <c r="Q3385" t="str">
        <f t="shared" si="105"/>
        <v>2021_1926</v>
      </c>
      <c r="R3385" s="124">
        <v>3382</v>
      </c>
      <c r="S3385" s="39">
        <v>1926</v>
      </c>
      <c r="T3385" s="39">
        <v>1926</v>
      </c>
      <c r="U3385" s="39" t="s">
        <v>115</v>
      </c>
      <c r="V3385" s="39">
        <v>12.0694</v>
      </c>
      <c r="W3385" s="39">
        <v>2021</v>
      </c>
      <c r="X3385" s="39">
        <v>590.29999999999995</v>
      </c>
      <c r="Y3385" s="39">
        <v>1926</v>
      </c>
      <c r="Z3385" s="39">
        <v>0</v>
      </c>
      <c r="AA3385" s="39">
        <v>1</v>
      </c>
      <c r="AB3385" s="39">
        <v>48.908999999999999</v>
      </c>
    </row>
    <row r="3386" spans="1:28" ht="27.6" x14ac:dyDescent="0.3">
      <c r="A3386" t="str">
        <f t="shared" si="104"/>
        <v>2017_1701</v>
      </c>
      <c r="D3386" s="109">
        <v>3383</v>
      </c>
      <c r="E3386" s="109">
        <v>1701</v>
      </c>
      <c r="F3386" s="109">
        <v>1701</v>
      </c>
      <c r="G3386" s="109" t="s">
        <v>107</v>
      </c>
      <c r="H3386" s="109">
        <v>2017</v>
      </c>
      <c r="I3386" s="109">
        <v>0</v>
      </c>
      <c r="J3386" s="109">
        <v>1</v>
      </c>
      <c r="K3386" s="109">
        <v>2101</v>
      </c>
      <c r="L3386" s="109">
        <v>2224</v>
      </c>
      <c r="Q3386" t="str">
        <f t="shared" si="105"/>
        <v>2021_1944</v>
      </c>
      <c r="R3386" s="124">
        <v>3383</v>
      </c>
      <c r="S3386" s="39">
        <v>1944</v>
      </c>
      <c r="T3386" s="39">
        <v>1944</v>
      </c>
      <c r="U3386" s="39" t="s">
        <v>116</v>
      </c>
      <c r="V3386" s="39">
        <v>11.6111</v>
      </c>
      <c r="W3386" s="39">
        <v>2021</v>
      </c>
      <c r="X3386" s="39">
        <v>936.9</v>
      </c>
      <c r="Y3386" s="39">
        <v>1944</v>
      </c>
      <c r="Z3386" s="39">
        <v>0</v>
      </c>
      <c r="AA3386" s="39">
        <v>1</v>
      </c>
      <c r="AB3386" s="39">
        <v>80.69</v>
      </c>
    </row>
    <row r="3387" spans="1:28" x14ac:dyDescent="0.3">
      <c r="A3387" t="str">
        <f t="shared" si="104"/>
        <v>2017_1719</v>
      </c>
      <c r="D3387" s="109">
        <v>3384</v>
      </c>
      <c r="E3387" s="109">
        <v>1719</v>
      </c>
      <c r="F3387" s="109">
        <v>1719</v>
      </c>
      <c r="G3387" s="109" t="s">
        <v>108</v>
      </c>
      <c r="H3387" s="109">
        <v>2017</v>
      </c>
      <c r="I3387" s="109">
        <v>0</v>
      </c>
      <c r="J3387" s="109">
        <v>1</v>
      </c>
      <c r="K3387" s="109">
        <v>750</v>
      </c>
      <c r="L3387" s="109">
        <v>788</v>
      </c>
      <c r="Q3387" t="str">
        <f t="shared" si="105"/>
        <v>2021_1953</v>
      </c>
      <c r="R3387" s="124">
        <v>3384</v>
      </c>
      <c r="S3387" s="39">
        <v>1953</v>
      </c>
      <c r="T3387" s="39">
        <v>1953</v>
      </c>
      <c r="U3387" s="39" t="s">
        <v>117</v>
      </c>
      <c r="V3387" s="39">
        <v>12.042899999999999</v>
      </c>
      <c r="W3387" s="39">
        <v>2021</v>
      </c>
      <c r="X3387" s="39">
        <v>590.1</v>
      </c>
      <c r="Y3387" s="39">
        <v>1953</v>
      </c>
      <c r="Z3387" s="39">
        <v>0</v>
      </c>
      <c r="AA3387" s="39">
        <v>1</v>
      </c>
      <c r="AB3387" s="39">
        <v>49</v>
      </c>
    </row>
    <row r="3388" spans="1:28" ht="41.4" x14ac:dyDescent="0.3">
      <c r="A3388" t="str">
        <f t="shared" si="104"/>
        <v>2017_1737</v>
      </c>
      <c r="D3388" s="109">
        <v>3385</v>
      </c>
      <c r="E3388" s="109">
        <v>1737</v>
      </c>
      <c r="F3388" s="109">
        <v>1737</v>
      </c>
      <c r="G3388" s="109" t="s">
        <v>785</v>
      </c>
      <c r="H3388" s="109">
        <v>2017</v>
      </c>
      <c r="I3388" s="109">
        <v>0</v>
      </c>
      <c r="J3388" s="109">
        <v>1</v>
      </c>
      <c r="K3388" s="109">
        <v>33057.4</v>
      </c>
      <c r="L3388" s="109">
        <v>32321.599999999999</v>
      </c>
      <c r="Q3388" t="str">
        <f t="shared" si="105"/>
        <v>2021_1963</v>
      </c>
      <c r="R3388" s="124">
        <v>3385</v>
      </c>
      <c r="S3388" s="39">
        <v>1963</v>
      </c>
      <c r="T3388" s="39">
        <v>1963</v>
      </c>
      <c r="U3388" s="39" t="s">
        <v>118</v>
      </c>
      <c r="V3388" s="39">
        <v>11.5029</v>
      </c>
      <c r="W3388" s="39">
        <v>2021</v>
      </c>
      <c r="X3388" s="39">
        <v>563</v>
      </c>
      <c r="Y3388" s="39">
        <v>1963</v>
      </c>
      <c r="Z3388" s="39">
        <v>0</v>
      </c>
      <c r="AA3388" s="39">
        <v>1</v>
      </c>
      <c r="AB3388" s="39">
        <v>48.944000000000003</v>
      </c>
    </row>
    <row r="3389" spans="1:28" ht="27.6" x14ac:dyDescent="0.3">
      <c r="A3389" t="str">
        <f t="shared" si="104"/>
        <v>2017_1782</v>
      </c>
      <c r="D3389" s="109">
        <v>3386</v>
      </c>
      <c r="E3389" s="109">
        <v>1782</v>
      </c>
      <c r="F3389" s="109">
        <v>1782</v>
      </c>
      <c r="G3389" s="109" t="s">
        <v>110</v>
      </c>
      <c r="H3389" s="109">
        <v>2017</v>
      </c>
      <c r="I3389" s="109">
        <v>0</v>
      </c>
      <c r="J3389" s="109">
        <v>1</v>
      </c>
      <c r="K3389" s="109">
        <v>99</v>
      </c>
      <c r="L3389" s="109">
        <v>108</v>
      </c>
      <c r="Q3389" t="str">
        <f t="shared" si="105"/>
        <v>2021_3582</v>
      </c>
      <c r="R3389" s="124">
        <v>3386</v>
      </c>
      <c r="S3389" s="39">
        <v>3582</v>
      </c>
      <c r="T3389" s="39">
        <v>1968</v>
      </c>
      <c r="U3389" s="39" t="s">
        <v>176</v>
      </c>
      <c r="V3389" s="39">
        <v>14.5634</v>
      </c>
      <c r="W3389" s="39">
        <v>2021</v>
      </c>
      <c r="X3389" s="39">
        <v>766.4</v>
      </c>
      <c r="Y3389" s="39">
        <v>3582</v>
      </c>
      <c r="Z3389" s="39">
        <v>0</v>
      </c>
      <c r="AA3389" s="39">
        <v>1</v>
      </c>
      <c r="AB3389" s="39">
        <v>52.625</v>
      </c>
    </row>
    <row r="3390" spans="1:28" ht="27.6" x14ac:dyDescent="0.3">
      <c r="A3390" t="str">
        <f t="shared" si="104"/>
        <v>2017_1791</v>
      </c>
      <c r="D3390" s="109">
        <v>3387</v>
      </c>
      <c r="E3390" s="109">
        <v>1791</v>
      </c>
      <c r="F3390" s="109">
        <v>1791</v>
      </c>
      <c r="G3390" s="109" t="s">
        <v>111</v>
      </c>
      <c r="H3390" s="109">
        <v>2017</v>
      </c>
      <c r="I3390" s="109">
        <v>0</v>
      </c>
      <c r="J3390" s="109">
        <v>1</v>
      </c>
      <c r="K3390" s="109">
        <v>882.2</v>
      </c>
      <c r="L3390" s="109">
        <v>882.2</v>
      </c>
      <c r="Q3390" t="str">
        <f t="shared" si="105"/>
        <v>2021_3978</v>
      </c>
      <c r="R3390" s="124">
        <v>3387</v>
      </c>
      <c r="S3390" s="39">
        <v>3978</v>
      </c>
      <c r="T3390" s="39">
        <v>3978</v>
      </c>
      <c r="U3390" s="39" t="s">
        <v>189</v>
      </c>
      <c r="V3390" s="39">
        <v>10.1305</v>
      </c>
      <c r="W3390" s="39">
        <v>2021</v>
      </c>
      <c r="X3390" s="39">
        <v>427</v>
      </c>
      <c r="Y3390" s="39">
        <v>3978</v>
      </c>
      <c r="Z3390" s="39">
        <v>0</v>
      </c>
      <c r="AA3390" s="39">
        <v>1</v>
      </c>
      <c r="AB3390" s="39">
        <v>42.15</v>
      </c>
    </row>
    <row r="3391" spans="1:28" ht="41.4" x14ac:dyDescent="0.3">
      <c r="A3391" t="str">
        <f t="shared" si="104"/>
        <v>2017_1863</v>
      </c>
      <c r="D3391" s="109">
        <v>3388</v>
      </c>
      <c r="E3391" s="109">
        <v>1863</v>
      </c>
      <c r="F3391" s="109">
        <v>1863</v>
      </c>
      <c r="G3391" s="109" t="s">
        <v>112</v>
      </c>
      <c r="H3391" s="109">
        <v>2017</v>
      </c>
      <c r="I3391" s="109">
        <v>0</v>
      </c>
      <c r="J3391" s="109">
        <v>1</v>
      </c>
      <c r="K3391" s="109">
        <v>10506.8</v>
      </c>
      <c r="L3391" s="109">
        <v>10354.700000000001</v>
      </c>
      <c r="Q3391" t="str">
        <f t="shared" si="105"/>
        <v>2021_6741</v>
      </c>
      <c r="R3391" s="124">
        <v>3388</v>
      </c>
      <c r="S3391" s="39">
        <v>6741</v>
      </c>
      <c r="T3391" s="39">
        <v>6741</v>
      </c>
      <c r="U3391" s="39" t="s">
        <v>310</v>
      </c>
      <c r="V3391" s="39">
        <v>11.084300000000001</v>
      </c>
      <c r="W3391" s="39">
        <v>2021</v>
      </c>
      <c r="X3391" s="39">
        <v>762.6</v>
      </c>
      <c r="Y3391" s="39">
        <v>6741</v>
      </c>
      <c r="Z3391" s="39">
        <v>0</v>
      </c>
      <c r="AA3391" s="39">
        <v>1</v>
      </c>
      <c r="AB3391" s="39">
        <v>68.8</v>
      </c>
    </row>
    <row r="3392" spans="1:28" ht="27.6" x14ac:dyDescent="0.3">
      <c r="A3392" t="str">
        <f t="shared" si="104"/>
        <v>2017_1908</v>
      </c>
      <c r="D3392" s="109">
        <v>3389</v>
      </c>
      <c r="E3392" s="109">
        <v>1908</v>
      </c>
      <c r="F3392" s="109">
        <v>1908</v>
      </c>
      <c r="G3392" s="109" t="s">
        <v>113</v>
      </c>
      <c r="H3392" s="109">
        <v>2017</v>
      </c>
      <c r="I3392" s="109">
        <v>0</v>
      </c>
      <c r="J3392" s="109">
        <v>1</v>
      </c>
      <c r="K3392" s="109">
        <v>419.3</v>
      </c>
      <c r="L3392" s="109">
        <v>418</v>
      </c>
      <c r="Q3392" t="str">
        <f t="shared" si="105"/>
        <v>2021_1970</v>
      </c>
      <c r="R3392" s="124">
        <v>3389</v>
      </c>
      <c r="S3392" s="39">
        <v>1970</v>
      </c>
      <c r="T3392" s="39">
        <v>1970</v>
      </c>
      <c r="U3392" s="39" t="s">
        <v>119</v>
      </c>
      <c r="V3392" s="39">
        <v>11.052300000000001</v>
      </c>
      <c r="W3392" s="39">
        <v>2021</v>
      </c>
      <c r="X3392" s="39">
        <v>512</v>
      </c>
      <c r="Y3392" s="39">
        <v>1970</v>
      </c>
      <c r="Z3392" s="39">
        <v>0</v>
      </c>
      <c r="AA3392" s="39">
        <v>1</v>
      </c>
      <c r="AB3392" s="39">
        <v>46.325000000000003</v>
      </c>
    </row>
    <row r="3393" spans="1:28" ht="41.4" x14ac:dyDescent="0.3">
      <c r="A3393" t="str">
        <f t="shared" si="104"/>
        <v>2017_1926</v>
      </c>
      <c r="D3393" s="109">
        <v>3390</v>
      </c>
      <c r="E3393" s="109">
        <v>1926</v>
      </c>
      <c r="F3393" s="109">
        <v>1926</v>
      </c>
      <c r="G3393" s="109" t="s">
        <v>115</v>
      </c>
      <c r="H3393" s="109">
        <v>2017</v>
      </c>
      <c r="I3393" s="109">
        <v>0</v>
      </c>
      <c r="J3393" s="109">
        <v>1</v>
      </c>
      <c r="K3393" s="109">
        <v>563.1</v>
      </c>
      <c r="L3393" s="109">
        <v>646.1</v>
      </c>
      <c r="Q3393" t="str">
        <f t="shared" si="105"/>
        <v>2021_1972</v>
      </c>
      <c r="R3393" s="124">
        <v>3390</v>
      </c>
      <c r="S3393" s="39">
        <v>1972</v>
      </c>
      <c r="T3393" s="39">
        <v>1972</v>
      </c>
      <c r="U3393" s="39" t="s">
        <v>120</v>
      </c>
      <c r="V3393" s="39">
        <v>10.956</v>
      </c>
      <c r="W3393" s="39">
        <v>2021</v>
      </c>
      <c r="X3393" s="39">
        <v>306</v>
      </c>
      <c r="Y3393" s="39">
        <v>1972</v>
      </c>
      <c r="Z3393" s="39">
        <v>0</v>
      </c>
      <c r="AA3393" s="39">
        <v>1</v>
      </c>
      <c r="AB3393" s="39">
        <v>27.93</v>
      </c>
    </row>
    <row r="3394" spans="1:28" ht="27.6" x14ac:dyDescent="0.3">
      <c r="A3394" t="str">
        <f t="shared" si="104"/>
        <v>2017_1944</v>
      </c>
      <c r="D3394" s="109">
        <v>3391</v>
      </c>
      <c r="E3394" s="109">
        <v>1944</v>
      </c>
      <c r="F3394" s="109">
        <v>1944</v>
      </c>
      <c r="G3394" s="109" t="s">
        <v>116</v>
      </c>
      <c r="H3394" s="109">
        <v>2017</v>
      </c>
      <c r="I3394" s="109">
        <v>0</v>
      </c>
      <c r="J3394" s="109">
        <v>1</v>
      </c>
      <c r="K3394" s="109">
        <v>847.6</v>
      </c>
      <c r="L3394" s="109">
        <v>842.9</v>
      </c>
      <c r="Q3394" t="str">
        <f t="shared" si="105"/>
        <v>2021_1965</v>
      </c>
      <c r="R3394" s="124">
        <v>3391</v>
      </c>
      <c r="S3394" s="39">
        <v>1965</v>
      </c>
      <c r="T3394" s="39">
        <v>1965</v>
      </c>
      <c r="U3394" s="39" t="s">
        <v>364</v>
      </c>
      <c r="V3394" s="39">
        <v>10.0113</v>
      </c>
      <c r="W3394" s="39">
        <v>2021</v>
      </c>
      <c r="X3394" s="39">
        <v>442</v>
      </c>
      <c r="Y3394" s="39">
        <v>1965</v>
      </c>
      <c r="Z3394" s="39">
        <v>0</v>
      </c>
      <c r="AA3394" s="39">
        <v>1</v>
      </c>
      <c r="AB3394" s="39">
        <v>44.15</v>
      </c>
    </row>
    <row r="3395" spans="1:28" ht="69" x14ac:dyDescent="0.3">
      <c r="A3395" t="str">
        <f t="shared" si="104"/>
        <v>2017_1953</v>
      </c>
      <c r="D3395" s="109">
        <v>3392</v>
      </c>
      <c r="E3395" s="109">
        <v>1953</v>
      </c>
      <c r="F3395" s="109">
        <v>1953</v>
      </c>
      <c r="G3395" s="109" t="s">
        <v>117</v>
      </c>
      <c r="H3395" s="109">
        <v>2017</v>
      </c>
      <c r="I3395" s="109">
        <v>0</v>
      </c>
      <c r="J3395" s="109">
        <v>1</v>
      </c>
      <c r="K3395" s="109">
        <v>575.1</v>
      </c>
      <c r="L3395" s="109">
        <v>571.5</v>
      </c>
      <c r="Q3395" t="str">
        <f t="shared" si="105"/>
        <v>2021_657</v>
      </c>
      <c r="R3395" s="124">
        <v>3392</v>
      </c>
      <c r="S3395" s="39">
        <v>657</v>
      </c>
      <c r="T3395" s="39">
        <v>657</v>
      </c>
      <c r="U3395" s="39" t="s">
        <v>786</v>
      </c>
      <c r="V3395" s="39">
        <v>11.931900000000001</v>
      </c>
      <c r="W3395" s="39">
        <v>2021</v>
      </c>
      <c r="X3395" s="39">
        <v>999.3</v>
      </c>
      <c r="Y3395" s="39">
        <v>657</v>
      </c>
      <c r="Z3395" s="39">
        <v>0</v>
      </c>
      <c r="AA3395" s="39">
        <v>1</v>
      </c>
      <c r="AB3395" s="39">
        <v>83.75</v>
      </c>
    </row>
    <row r="3396" spans="1:28" ht="55.2" x14ac:dyDescent="0.3">
      <c r="A3396" t="str">
        <f t="shared" si="104"/>
        <v>2017_1963</v>
      </c>
      <c r="D3396" s="109">
        <v>3393</v>
      </c>
      <c r="E3396" s="109">
        <v>1963</v>
      </c>
      <c r="F3396" s="109">
        <v>1963</v>
      </c>
      <c r="G3396" s="109" t="s">
        <v>118</v>
      </c>
      <c r="H3396" s="109">
        <v>2017</v>
      </c>
      <c r="I3396" s="109">
        <v>0</v>
      </c>
      <c r="J3396" s="109">
        <v>1</v>
      </c>
      <c r="K3396" s="109">
        <v>567.9</v>
      </c>
      <c r="L3396" s="109">
        <v>581.1</v>
      </c>
      <c r="Q3396" t="str">
        <f t="shared" si="105"/>
        <v>2021_1989</v>
      </c>
      <c r="R3396" s="124">
        <v>3393</v>
      </c>
      <c r="S3396" s="39">
        <v>1989</v>
      </c>
      <c r="T3396" s="39">
        <v>1989</v>
      </c>
      <c r="U3396" s="39" t="s">
        <v>122</v>
      </c>
      <c r="V3396" s="39">
        <v>11.1409</v>
      </c>
      <c r="W3396" s="39">
        <v>2021</v>
      </c>
      <c r="X3396" s="39">
        <v>498</v>
      </c>
      <c r="Y3396" s="39">
        <v>1989</v>
      </c>
      <c r="Z3396" s="39">
        <v>0</v>
      </c>
      <c r="AA3396" s="39">
        <v>1</v>
      </c>
      <c r="AB3396" s="39">
        <v>44.7</v>
      </c>
    </row>
    <row r="3397" spans="1:28" ht="55.2" x14ac:dyDescent="0.3">
      <c r="A3397" t="str">
        <f t="shared" ref="A3397:A3460" si="106">CONCATENATE(H3397,"_",E3397)</f>
        <v>2017_3582</v>
      </c>
      <c r="D3397" s="109">
        <v>3394</v>
      </c>
      <c r="E3397" s="109">
        <v>3582</v>
      </c>
      <c r="F3397" s="109">
        <v>1968</v>
      </c>
      <c r="G3397" s="109" t="s">
        <v>176</v>
      </c>
      <c r="H3397" s="109">
        <v>2017</v>
      </c>
      <c r="I3397" s="109">
        <v>0</v>
      </c>
      <c r="J3397" s="109">
        <v>1</v>
      </c>
      <c r="K3397" s="109">
        <v>562.29999999999995</v>
      </c>
      <c r="L3397" s="109">
        <v>787.3</v>
      </c>
      <c r="Q3397" t="str">
        <f t="shared" ref="Q3397:Q3460" si="107">CONCATENATE(W3397,"_",S3397)</f>
        <v>2021_2007</v>
      </c>
      <c r="R3397" s="124">
        <v>3394</v>
      </c>
      <c r="S3397" s="39">
        <v>2007</v>
      </c>
      <c r="T3397" s="39">
        <v>2007</v>
      </c>
      <c r="U3397" s="39" t="s">
        <v>123</v>
      </c>
      <c r="V3397" s="39">
        <v>10.441599999999999</v>
      </c>
      <c r="W3397" s="39">
        <v>2021</v>
      </c>
      <c r="X3397" s="39">
        <v>503.6</v>
      </c>
      <c r="Y3397" s="39">
        <v>2007</v>
      </c>
      <c r="Z3397" s="39">
        <v>0</v>
      </c>
      <c r="AA3397" s="39">
        <v>1</v>
      </c>
      <c r="AB3397" s="39">
        <v>48.23</v>
      </c>
    </row>
    <row r="3398" spans="1:28" ht="27.6" x14ac:dyDescent="0.3">
      <c r="A3398" t="str">
        <f t="shared" si="106"/>
        <v>2017_3978</v>
      </c>
      <c r="D3398" s="109">
        <v>3395</v>
      </c>
      <c r="E3398" s="109">
        <v>3978</v>
      </c>
      <c r="F3398" s="109">
        <v>3978</v>
      </c>
      <c r="G3398" s="109" t="s">
        <v>189</v>
      </c>
      <c r="H3398" s="109">
        <v>2017</v>
      </c>
      <c r="I3398" s="109">
        <v>0</v>
      </c>
      <c r="J3398" s="109">
        <v>1</v>
      </c>
      <c r="K3398" s="109">
        <v>546.6</v>
      </c>
      <c r="L3398" s="109">
        <v>434.3</v>
      </c>
      <c r="Q3398" t="str">
        <f t="shared" si="107"/>
        <v>2021_2088</v>
      </c>
      <c r="R3398" s="124">
        <v>3395</v>
      </c>
      <c r="S3398" s="39">
        <v>2088</v>
      </c>
      <c r="T3398" s="39">
        <v>2088</v>
      </c>
      <c r="U3398" s="39" t="s">
        <v>124</v>
      </c>
      <c r="V3398" s="39">
        <v>13.022399999999999</v>
      </c>
      <c r="W3398" s="39">
        <v>2021</v>
      </c>
      <c r="X3398" s="39">
        <v>739.8</v>
      </c>
      <c r="Y3398" s="39">
        <v>2088</v>
      </c>
      <c r="Z3398" s="39">
        <v>0</v>
      </c>
      <c r="AA3398" s="39">
        <v>1</v>
      </c>
      <c r="AB3398" s="39">
        <v>56.81</v>
      </c>
    </row>
    <row r="3399" spans="1:28" ht="27.6" x14ac:dyDescent="0.3">
      <c r="A3399" t="str">
        <f t="shared" si="106"/>
        <v>2017_6741</v>
      </c>
      <c r="D3399" s="109">
        <v>3396</v>
      </c>
      <c r="E3399" s="109">
        <v>6741</v>
      </c>
      <c r="F3399" s="109">
        <v>6741</v>
      </c>
      <c r="G3399" s="109" t="s">
        <v>310</v>
      </c>
      <c r="H3399" s="109">
        <v>2017</v>
      </c>
      <c r="I3399" s="109">
        <v>0</v>
      </c>
      <c r="J3399" s="109">
        <v>1</v>
      </c>
      <c r="K3399" s="109">
        <v>845.9</v>
      </c>
      <c r="L3399" s="109">
        <v>852.7</v>
      </c>
      <c r="Q3399" t="str">
        <f t="shared" si="107"/>
        <v>2021_2097</v>
      </c>
      <c r="R3399" s="124">
        <v>3396</v>
      </c>
      <c r="S3399" s="39">
        <v>2097</v>
      </c>
      <c r="T3399" s="39">
        <v>2097</v>
      </c>
      <c r="U3399" s="39" t="s">
        <v>125</v>
      </c>
      <c r="V3399" s="39">
        <v>11.2859</v>
      </c>
      <c r="W3399" s="39">
        <v>2021</v>
      </c>
      <c r="X3399" s="39">
        <v>449.8</v>
      </c>
      <c r="Y3399" s="39">
        <v>2097</v>
      </c>
      <c r="Z3399" s="39">
        <v>0</v>
      </c>
      <c r="AA3399" s="39">
        <v>1</v>
      </c>
      <c r="AB3399" s="39">
        <v>39.854999999999997</v>
      </c>
    </row>
    <row r="3400" spans="1:28" x14ac:dyDescent="0.3">
      <c r="A3400" t="str">
        <f t="shared" si="106"/>
        <v>2017_1970</v>
      </c>
      <c r="D3400" s="109">
        <v>3397</v>
      </c>
      <c r="E3400" s="109">
        <v>1970</v>
      </c>
      <c r="F3400" s="109">
        <v>1970</v>
      </c>
      <c r="G3400" s="109" t="s">
        <v>119</v>
      </c>
      <c r="H3400" s="109">
        <v>2017</v>
      </c>
      <c r="I3400" s="109">
        <v>0</v>
      </c>
      <c r="J3400" s="109">
        <v>1</v>
      </c>
      <c r="K3400" s="109">
        <v>491.6</v>
      </c>
      <c r="L3400" s="109">
        <v>471.6</v>
      </c>
      <c r="Q3400" t="str">
        <f t="shared" si="107"/>
        <v>2021_2113</v>
      </c>
      <c r="R3400" s="124">
        <v>3397</v>
      </c>
      <c r="S3400" s="39">
        <v>2113</v>
      </c>
      <c r="T3400" s="39">
        <v>2113</v>
      </c>
      <c r="U3400" s="39" t="s">
        <v>126</v>
      </c>
      <c r="V3400" s="39">
        <v>8.1264000000000003</v>
      </c>
      <c r="W3400" s="39">
        <v>2021</v>
      </c>
      <c r="X3400" s="39">
        <v>180</v>
      </c>
      <c r="Y3400" s="39">
        <v>2113</v>
      </c>
      <c r="Z3400" s="39">
        <v>0</v>
      </c>
      <c r="AA3400" s="39">
        <v>1</v>
      </c>
      <c r="AB3400" s="39">
        <v>22.15</v>
      </c>
    </row>
    <row r="3401" spans="1:28" ht="55.2" x14ac:dyDescent="0.3">
      <c r="A3401" t="str">
        <f t="shared" si="106"/>
        <v>2017_1972</v>
      </c>
      <c r="D3401" s="109">
        <v>3398</v>
      </c>
      <c r="E3401" s="109">
        <v>1972</v>
      </c>
      <c r="F3401" s="109">
        <v>1972</v>
      </c>
      <c r="G3401" s="109" t="s">
        <v>120</v>
      </c>
      <c r="H3401" s="109">
        <v>2017</v>
      </c>
      <c r="I3401" s="109">
        <v>0</v>
      </c>
      <c r="J3401" s="109">
        <v>1</v>
      </c>
      <c r="K3401" s="109">
        <v>325.10000000000002</v>
      </c>
      <c r="L3401" s="109">
        <v>326.10000000000002</v>
      </c>
      <c r="Q3401" t="str">
        <f t="shared" si="107"/>
        <v>2021_2124</v>
      </c>
      <c r="R3401" s="124">
        <v>3398</v>
      </c>
      <c r="S3401" s="39">
        <v>2124</v>
      </c>
      <c r="T3401" s="39">
        <v>2124</v>
      </c>
      <c r="U3401" s="39" t="s">
        <v>976</v>
      </c>
      <c r="V3401" s="39">
        <v>11.123200000000001</v>
      </c>
      <c r="W3401" s="39">
        <v>2021</v>
      </c>
      <c r="X3401" s="39">
        <v>1183.4000000000001</v>
      </c>
      <c r="Y3401" s="39">
        <v>2124</v>
      </c>
      <c r="Z3401" s="39">
        <v>0</v>
      </c>
      <c r="AA3401" s="39">
        <v>1</v>
      </c>
      <c r="AB3401" s="39">
        <v>106.39</v>
      </c>
    </row>
    <row r="3402" spans="1:28" ht="55.2" x14ac:dyDescent="0.3">
      <c r="A3402" t="str">
        <f t="shared" si="106"/>
        <v>2017_1965</v>
      </c>
      <c r="D3402" s="109">
        <v>3399</v>
      </c>
      <c r="E3402" s="109">
        <v>1965</v>
      </c>
      <c r="F3402" s="109">
        <v>1965</v>
      </c>
      <c r="G3402" s="109" t="s">
        <v>364</v>
      </c>
      <c r="H3402" s="109">
        <v>2017</v>
      </c>
      <c r="I3402" s="109">
        <v>0</v>
      </c>
      <c r="J3402" s="109">
        <v>1</v>
      </c>
      <c r="K3402" s="109">
        <v>603.29999999999995</v>
      </c>
      <c r="L3402" s="109">
        <v>455.3</v>
      </c>
      <c r="Q3402" t="str">
        <f t="shared" si="107"/>
        <v>2021_2151</v>
      </c>
      <c r="R3402" s="124">
        <v>3399</v>
      </c>
      <c r="S3402" s="39">
        <v>2151</v>
      </c>
      <c r="T3402" s="39">
        <v>2151</v>
      </c>
      <c r="U3402" s="39" t="s">
        <v>944</v>
      </c>
      <c r="V3402" s="39">
        <v>9.9314</v>
      </c>
      <c r="W3402" s="39">
        <v>2021</v>
      </c>
      <c r="X3402" s="39">
        <v>347.4</v>
      </c>
      <c r="Y3402" s="39">
        <v>2151</v>
      </c>
      <c r="Z3402" s="39">
        <v>0</v>
      </c>
      <c r="AA3402" s="39">
        <v>1</v>
      </c>
      <c r="AB3402" s="39">
        <v>34.979999999999997</v>
      </c>
    </row>
    <row r="3403" spans="1:28" x14ac:dyDescent="0.3">
      <c r="A3403" t="str">
        <f t="shared" si="106"/>
        <v>2017_657</v>
      </c>
      <c r="D3403" s="109">
        <v>3400</v>
      </c>
      <c r="E3403" s="109">
        <v>657</v>
      </c>
      <c r="F3403" s="109">
        <v>657</v>
      </c>
      <c r="G3403" s="109" t="s">
        <v>786</v>
      </c>
      <c r="H3403" s="109">
        <v>2017</v>
      </c>
      <c r="I3403" s="109">
        <v>0</v>
      </c>
      <c r="J3403" s="109">
        <v>1</v>
      </c>
      <c r="K3403" s="109">
        <v>875.9</v>
      </c>
      <c r="L3403" s="109">
        <v>1010.5</v>
      </c>
      <c r="Q3403" t="str">
        <f t="shared" si="107"/>
        <v>2021_2169</v>
      </c>
      <c r="R3403" s="124">
        <v>3400</v>
      </c>
      <c r="S3403" s="39">
        <v>2169</v>
      </c>
      <c r="T3403" s="39">
        <v>2169</v>
      </c>
      <c r="U3403" s="39" t="s">
        <v>127</v>
      </c>
      <c r="V3403" s="39">
        <v>12.617000000000001</v>
      </c>
      <c r="W3403" s="39">
        <v>2021</v>
      </c>
      <c r="X3403" s="39">
        <v>1564</v>
      </c>
      <c r="Y3403" s="39">
        <v>2169</v>
      </c>
      <c r="Z3403" s="39">
        <v>0</v>
      </c>
      <c r="AA3403" s="39">
        <v>1</v>
      </c>
      <c r="AB3403" s="39">
        <v>123.96</v>
      </c>
    </row>
    <row r="3404" spans="1:28" ht="27.6" x14ac:dyDescent="0.3">
      <c r="A3404" t="str">
        <f t="shared" si="106"/>
        <v>2017_1989</v>
      </c>
      <c r="D3404" s="109">
        <v>3401</v>
      </c>
      <c r="E3404" s="109">
        <v>1989</v>
      </c>
      <c r="F3404" s="109">
        <v>1989</v>
      </c>
      <c r="G3404" s="109" t="s">
        <v>122</v>
      </c>
      <c r="H3404" s="109">
        <v>2017</v>
      </c>
      <c r="I3404" s="109">
        <v>0</v>
      </c>
      <c r="J3404" s="109">
        <v>1</v>
      </c>
      <c r="K3404" s="109">
        <v>414</v>
      </c>
      <c r="L3404" s="109">
        <v>511</v>
      </c>
      <c r="Q3404" t="str">
        <f t="shared" si="107"/>
        <v>2021_2295</v>
      </c>
      <c r="R3404" s="124">
        <v>3401</v>
      </c>
      <c r="S3404" s="39">
        <v>2295</v>
      </c>
      <c r="T3404" s="39">
        <v>2295</v>
      </c>
      <c r="U3404" s="39" t="s">
        <v>129</v>
      </c>
      <c r="V3404" s="39">
        <v>11.9041</v>
      </c>
      <c r="W3404" s="39">
        <v>2021</v>
      </c>
      <c r="X3404" s="39">
        <v>1074.7</v>
      </c>
      <c r="Y3404" s="39">
        <v>2295</v>
      </c>
      <c r="Z3404" s="39">
        <v>0</v>
      </c>
      <c r="AA3404" s="39">
        <v>1</v>
      </c>
      <c r="AB3404" s="39">
        <v>90.28</v>
      </c>
    </row>
    <row r="3405" spans="1:28" ht="27.6" x14ac:dyDescent="0.3">
      <c r="A3405" t="str">
        <f t="shared" si="106"/>
        <v>2017_2007</v>
      </c>
      <c r="D3405" s="109">
        <v>3402</v>
      </c>
      <c r="E3405" s="109">
        <v>2007</v>
      </c>
      <c r="F3405" s="109">
        <v>2007</v>
      </c>
      <c r="G3405" s="109" t="s">
        <v>123</v>
      </c>
      <c r="H3405" s="109">
        <v>2017</v>
      </c>
      <c r="I3405" s="109">
        <v>0</v>
      </c>
      <c r="J3405" s="109">
        <v>1</v>
      </c>
      <c r="K3405" s="109">
        <v>624.6</v>
      </c>
      <c r="L3405" s="109">
        <v>577.20000000000005</v>
      </c>
      <c r="Q3405" t="str">
        <f t="shared" si="107"/>
        <v>2021_2313</v>
      </c>
      <c r="R3405" s="124">
        <v>3402</v>
      </c>
      <c r="S3405" s="39">
        <v>2313</v>
      </c>
      <c r="T3405" s="39">
        <v>2313</v>
      </c>
      <c r="U3405" s="39" t="s">
        <v>130</v>
      </c>
      <c r="V3405" s="39">
        <v>13.5557</v>
      </c>
      <c r="W3405" s="39">
        <v>2021</v>
      </c>
      <c r="X3405" s="39">
        <v>3579.8</v>
      </c>
      <c r="Y3405" s="39">
        <v>2313</v>
      </c>
      <c r="Z3405" s="39">
        <v>0</v>
      </c>
      <c r="AA3405" s="39">
        <v>1</v>
      </c>
      <c r="AB3405" s="39">
        <v>264.08</v>
      </c>
    </row>
    <row r="3406" spans="1:28" ht="27.6" x14ac:dyDescent="0.3">
      <c r="A3406" t="str">
        <f t="shared" si="106"/>
        <v>2017_2088</v>
      </c>
      <c r="D3406" s="109">
        <v>3403</v>
      </c>
      <c r="E3406" s="109">
        <v>2088</v>
      </c>
      <c r="F3406" s="109">
        <v>2088</v>
      </c>
      <c r="G3406" s="109" t="s">
        <v>124</v>
      </c>
      <c r="H3406" s="109">
        <v>2017</v>
      </c>
      <c r="I3406" s="109">
        <v>0</v>
      </c>
      <c r="J3406" s="109">
        <v>1</v>
      </c>
      <c r="K3406" s="109">
        <v>699.2</v>
      </c>
      <c r="L3406" s="109">
        <v>774.2</v>
      </c>
      <c r="Q3406" t="str">
        <f t="shared" si="107"/>
        <v>2021_2322</v>
      </c>
      <c r="R3406" s="124">
        <v>3403</v>
      </c>
      <c r="S3406" s="39">
        <v>2322</v>
      </c>
      <c r="T3406" s="39">
        <v>2322</v>
      </c>
      <c r="U3406" s="39" t="s">
        <v>131</v>
      </c>
      <c r="V3406" s="39">
        <v>13.260199999999999</v>
      </c>
      <c r="W3406" s="39">
        <v>2021</v>
      </c>
      <c r="X3406" s="39">
        <v>1788.8</v>
      </c>
      <c r="Y3406" s="39">
        <v>2322</v>
      </c>
      <c r="Z3406" s="39">
        <v>0</v>
      </c>
      <c r="AA3406" s="39">
        <v>1</v>
      </c>
      <c r="AB3406" s="39">
        <v>134.9</v>
      </c>
    </row>
    <row r="3407" spans="1:28" ht="27.6" x14ac:dyDescent="0.3">
      <c r="A3407" t="str">
        <f t="shared" si="106"/>
        <v>2017_2097</v>
      </c>
      <c r="D3407" s="109">
        <v>3404</v>
      </c>
      <c r="E3407" s="109">
        <v>2097</v>
      </c>
      <c r="F3407" s="109">
        <v>2097</v>
      </c>
      <c r="G3407" s="109" t="s">
        <v>125</v>
      </c>
      <c r="H3407" s="109">
        <v>2017</v>
      </c>
      <c r="I3407" s="109">
        <v>0</v>
      </c>
      <c r="J3407" s="109">
        <v>1</v>
      </c>
      <c r="K3407" s="109">
        <v>452.2</v>
      </c>
      <c r="L3407" s="109">
        <v>423.9</v>
      </c>
      <c r="Q3407" t="str">
        <f t="shared" si="107"/>
        <v>2021_2369</v>
      </c>
      <c r="R3407" s="124">
        <v>3404</v>
      </c>
      <c r="S3407" s="39">
        <v>2369</v>
      </c>
      <c r="T3407" s="39">
        <v>2369</v>
      </c>
      <c r="U3407" s="39" t="s">
        <v>132</v>
      </c>
      <c r="V3407" s="39">
        <v>11.1653</v>
      </c>
      <c r="W3407" s="39">
        <v>2021</v>
      </c>
      <c r="X3407" s="39">
        <v>444.1</v>
      </c>
      <c r="Y3407" s="39">
        <v>2369</v>
      </c>
      <c r="Z3407" s="39">
        <v>0</v>
      </c>
      <c r="AA3407" s="39">
        <v>1</v>
      </c>
      <c r="AB3407" s="39">
        <v>39.774999999999999</v>
      </c>
    </row>
    <row r="3408" spans="1:28" x14ac:dyDescent="0.3">
      <c r="A3408" t="str">
        <f t="shared" si="106"/>
        <v>2017_2113</v>
      </c>
      <c r="D3408" s="109">
        <v>3405</v>
      </c>
      <c r="E3408" s="109">
        <v>2113</v>
      </c>
      <c r="F3408" s="109">
        <v>2113</v>
      </c>
      <c r="G3408" s="109" t="s">
        <v>126</v>
      </c>
      <c r="H3408" s="109">
        <v>2017</v>
      </c>
      <c r="I3408" s="109">
        <v>0</v>
      </c>
      <c r="J3408" s="109">
        <v>1</v>
      </c>
      <c r="K3408" s="109">
        <v>194</v>
      </c>
      <c r="L3408" s="109">
        <v>202</v>
      </c>
      <c r="Q3408" t="str">
        <f t="shared" si="107"/>
        <v>2021_2682</v>
      </c>
      <c r="R3408" s="124">
        <v>3405</v>
      </c>
      <c r="S3408" s="39">
        <v>2682</v>
      </c>
      <c r="T3408" s="39">
        <v>2682</v>
      </c>
      <c r="U3408" s="39" t="s">
        <v>17</v>
      </c>
      <c r="V3408" s="39">
        <v>11.088699999999999</v>
      </c>
      <c r="W3408" s="39">
        <v>2021</v>
      </c>
      <c r="X3408" s="39">
        <v>462.4</v>
      </c>
      <c r="Y3408" s="39">
        <v>2682</v>
      </c>
      <c r="Z3408" s="39">
        <v>0</v>
      </c>
      <c r="AA3408" s="39">
        <v>1</v>
      </c>
      <c r="AB3408" s="39">
        <v>41.7</v>
      </c>
    </row>
    <row r="3409" spans="1:28" ht="27.6" x14ac:dyDescent="0.3">
      <c r="A3409" t="str">
        <f t="shared" si="106"/>
        <v>2017_2124</v>
      </c>
      <c r="D3409" s="109">
        <v>3406</v>
      </c>
      <c r="E3409" s="109">
        <v>2124</v>
      </c>
      <c r="F3409" s="109">
        <v>2124</v>
      </c>
      <c r="G3409" s="109" t="s">
        <v>976</v>
      </c>
      <c r="H3409" s="109">
        <v>2017</v>
      </c>
      <c r="I3409" s="109">
        <v>0</v>
      </c>
      <c r="J3409" s="109">
        <v>1</v>
      </c>
      <c r="K3409" s="109">
        <v>1323.5</v>
      </c>
      <c r="L3409" s="109">
        <v>1279.5</v>
      </c>
      <c r="Q3409" t="str">
        <f t="shared" si="107"/>
        <v>2021_2376</v>
      </c>
      <c r="R3409" s="124">
        <v>3406</v>
      </c>
      <c r="S3409" s="39">
        <v>2376</v>
      </c>
      <c r="T3409" s="39">
        <v>2376</v>
      </c>
      <c r="U3409" s="39" t="s">
        <v>133</v>
      </c>
      <c r="V3409" s="39">
        <v>11.471299999999999</v>
      </c>
      <c r="W3409" s="39">
        <v>2021</v>
      </c>
      <c r="X3409" s="39">
        <v>460</v>
      </c>
      <c r="Y3409" s="39">
        <v>2376</v>
      </c>
      <c r="Z3409" s="39">
        <v>0</v>
      </c>
      <c r="AA3409" s="39">
        <v>1</v>
      </c>
      <c r="AB3409" s="39">
        <v>40.1</v>
      </c>
    </row>
    <row r="3410" spans="1:28" ht="41.4" x14ac:dyDescent="0.3">
      <c r="A3410" t="str">
        <f t="shared" si="106"/>
        <v>2017_2151</v>
      </c>
      <c r="D3410" s="109">
        <v>3407</v>
      </c>
      <c r="E3410" s="109">
        <v>2151</v>
      </c>
      <c r="F3410" s="109">
        <v>2151</v>
      </c>
      <c r="G3410" s="109" t="s">
        <v>944</v>
      </c>
      <c r="H3410" s="109">
        <v>2017</v>
      </c>
      <c r="I3410" s="109">
        <v>0</v>
      </c>
      <c r="J3410" s="109">
        <v>1</v>
      </c>
      <c r="K3410" s="109">
        <v>413.8</v>
      </c>
      <c r="L3410" s="109">
        <v>367.9</v>
      </c>
      <c r="Q3410" t="str">
        <f t="shared" si="107"/>
        <v>2021_2403</v>
      </c>
      <c r="R3410" s="124">
        <v>3407</v>
      </c>
      <c r="S3410" s="39">
        <v>2403</v>
      </c>
      <c r="T3410" s="39">
        <v>2403</v>
      </c>
      <c r="U3410" s="39" t="s">
        <v>390</v>
      </c>
      <c r="V3410" s="39">
        <v>13.8734</v>
      </c>
      <c r="W3410" s="39">
        <v>2021</v>
      </c>
      <c r="X3410" s="39">
        <v>908.9</v>
      </c>
      <c r="Y3410" s="39">
        <v>2403</v>
      </c>
      <c r="Z3410" s="39">
        <v>0</v>
      </c>
      <c r="AA3410" s="39">
        <v>1</v>
      </c>
      <c r="AB3410" s="39">
        <v>65.513999999999996</v>
      </c>
    </row>
    <row r="3411" spans="1:28" ht="41.4" x14ac:dyDescent="0.3">
      <c r="A3411" t="str">
        <f t="shared" si="106"/>
        <v>2017_2169</v>
      </c>
      <c r="D3411" s="109">
        <v>3408</v>
      </c>
      <c r="E3411" s="109">
        <v>2169</v>
      </c>
      <c r="F3411" s="109">
        <v>2169</v>
      </c>
      <c r="G3411" s="109" t="s">
        <v>127</v>
      </c>
      <c r="H3411" s="109">
        <v>2017</v>
      </c>
      <c r="I3411" s="109">
        <v>0</v>
      </c>
      <c r="J3411" s="109">
        <v>1</v>
      </c>
      <c r="K3411" s="109">
        <v>1591.5</v>
      </c>
      <c r="L3411" s="109">
        <v>1589.7</v>
      </c>
      <c r="Q3411" t="str">
        <f t="shared" si="107"/>
        <v>2021_2457</v>
      </c>
      <c r="R3411" s="124">
        <v>3408</v>
      </c>
      <c r="S3411" s="39">
        <v>2457</v>
      </c>
      <c r="T3411" s="39">
        <v>2457</v>
      </c>
      <c r="U3411" s="39" t="s">
        <v>134</v>
      </c>
      <c r="V3411" s="39">
        <v>10.9855</v>
      </c>
      <c r="W3411" s="39">
        <v>2021</v>
      </c>
      <c r="X3411" s="39">
        <v>382</v>
      </c>
      <c r="Y3411" s="39">
        <v>2457</v>
      </c>
      <c r="Z3411" s="39">
        <v>0</v>
      </c>
      <c r="AA3411" s="39">
        <v>1</v>
      </c>
      <c r="AB3411" s="39">
        <v>34.773000000000003</v>
      </c>
    </row>
    <row r="3412" spans="1:28" x14ac:dyDescent="0.3">
      <c r="A3412" t="str">
        <f t="shared" si="106"/>
        <v>2017_2295</v>
      </c>
      <c r="D3412" s="109">
        <v>3409</v>
      </c>
      <c r="E3412" s="109">
        <v>2295</v>
      </c>
      <c r="F3412" s="109">
        <v>2295</v>
      </c>
      <c r="G3412" s="109" t="s">
        <v>129</v>
      </c>
      <c r="H3412" s="109">
        <v>2017</v>
      </c>
      <c r="I3412" s="109">
        <v>0</v>
      </c>
      <c r="J3412" s="109">
        <v>1</v>
      </c>
      <c r="K3412" s="109">
        <v>1092.5</v>
      </c>
      <c r="L3412" s="109">
        <v>1099.5</v>
      </c>
      <c r="Q3412" t="str">
        <f t="shared" si="107"/>
        <v>2021_2466</v>
      </c>
      <c r="R3412" s="124">
        <v>3409</v>
      </c>
      <c r="S3412" s="39">
        <v>2466</v>
      </c>
      <c r="T3412" s="39">
        <v>2466</v>
      </c>
      <c r="U3412" s="39" t="s">
        <v>135</v>
      </c>
      <c r="V3412" s="39">
        <v>14.6081</v>
      </c>
      <c r="W3412" s="39">
        <v>2021</v>
      </c>
      <c r="X3412" s="39">
        <v>1545.1</v>
      </c>
      <c r="Y3412" s="39">
        <v>2466</v>
      </c>
      <c r="Z3412" s="39">
        <v>0</v>
      </c>
      <c r="AA3412" s="39">
        <v>1</v>
      </c>
      <c r="AB3412" s="39">
        <v>105.77</v>
      </c>
    </row>
    <row r="3413" spans="1:28" ht="55.2" x14ac:dyDescent="0.3">
      <c r="A3413" t="str">
        <f t="shared" si="106"/>
        <v>2017_2313</v>
      </c>
      <c r="D3413" s="109">
        <v>3410</v>
      </c>
      <c r="E3413" s="109">
        <v>2313</v>
      </c>
      <c r="F3413" s="109">
        <v>2313</v>
      </c>
      <c r="G3413" s="109" t="s">
        <v>130</v>
      </c>
      <c r="H3413" s="109">
        <v>2017</v>
      </c>
      <c r="I3413" s="109">
        <v>0</v>
      </c>
      <c r="J3413" s="109">
        <v>1</v>
      </c>
      <c r="K3413" s="109">
        <v>3800.2</v>
      </c>
      <c r="L3413" s="109">
        <v>3717.1</v>
      </c>
      <c r="Q3413" t="str">
        <f t="shared" si="107"/>
        <v>2021_2493</v>
      </c>
      <c r="R3413" s="124">
        <v>3410</v>
      </c>
      <c r="S3413" s="39">
        <v>2493</v>
      </c>
      <c r="T3413" s="39">
        <v>2493</v>
      </c>
      <c r="U3413" s="39" t="s">
        <v>136</v>
      </c>
      <c r="V3413" s="39">
        <v>7.3933</v>
      </c>
      <c r="W3413" s="39">
        <v>2021</v>
      </c>
      <c r="X3413" s="39">
        <v>97</v>
      </c>
      <c r="Y3413" s="39">
        <v>2493</v>
      </c>
      <c r="Z3413" s="39">
        <v>0</v>
      </c>
      <c r="AA3413" s="39">
        <v>1</v>
      </c>
      <c r="AB3413" s="39">
        <v>13.12</v>
      </c>
    </row>
    <row r="3414" spans="1:28" ht="55.2" x14ac:dyDescent="0.3">
      <c r="A3414" t="str">
        <f t="shared" si="106"/>
        <v>2017_2322</v>
      </c>
      <c r="D3414" s="109">
        <v>3411</v>
      </c>
      <c r="E3414" s="109">
        <v>2322</v>
      </c>
      <c r="F3414" s="109">
        <v>2322</v>
      </c>
      <c r="G3414" s="109" t="s">
        <v>131</v>
      </c>
      <c r="H3414" s="109">
        <v>2017</v>
      </c>
      <c r="I3414" s="109">
        <v>0</v>
      </c>
      <c r="J3414" s="109">
        <v>1</v>
      </c>
      <c r="K3414" s="109">
        <v>2143.6</v>
      </c>
      <c r="L3414" s="109">
        <v>1882.4</v>
      </c>
      <c r="Q3414" t="str">
        <f t="shared" si="107"/>
        <v>2021_2502</v>
      </c>
      <c r="R3414" s="124">
        <v>3411</v>
      </c>
      <c r="S3414" s="39">
        <v>2502</v>
      </c>
      <c r="T3414" s="39">
        <v>2502</v>
      </c>
      <c r="U3414" s="39" t="s">
        <v>137</v>
      </c>
      <c r="V3414" s="39">
        <v>9.5962999999999994</v>
      </c>
      <c r="W3414" s="39">
        <v>2021</v>
      </c>
      <c r="X3414" s="39">
        <v>451.7</v>
      </c>
      <c r="Y3414" s="39">
        <v>2502</v>
      </c>
      <c r="Z3414" s="39">
        <v>0</v>
      </c>
      <c r="AA3414" s="39">
        <v>1</v>
      </c>
      <c r="AB3414" s="39">
        <v>47.07</v>
      </c>
    </row>
    <row r="3415" spans="1:28" ht="27.6" x14ac:dyDescent="0.3">
      <c r="A3415" t="str">
        <f t="shared" si="106"/>
        <v>2017_2369</v>
      </c>
      <c r="D3415" s="109">
        <v>3412</v>
      </c>
      <c r="E3415" s="109">
        <v>2369</v>
      </c>
      <c r="F3415" s="109">
        <v>2369</v>
      </c>
      <c r="G3415" s="109" t="s">
        <v>132</v>
      </c>
      <c r="H3415" s="109">
        <v>2017</v>
      </c>
      <c r="I3415" s="109">
        <v>0</v>
      </c>
      <c r="J3415" s="109">
        <v>1</v>
      </c>
      <c r="K3415" s="109">
        <v>452</v>
      </c>
      <c r="L3415" s="109">
        <v>459</v>
      </c>
      <c r="Q3415" t="str">
        <f t="shared" si="107"/>
        <v>2021_2511</v>
      </c>
      <c r="R3415" s="124">
        <v>3412</v>
      </c>
      <c r="S3415" s="39">
        <v>2511</v>
      </c>
      <c r="T3415" s="39">
        <v>2511</v>
      </c>
      <c r="U3415" s="39" t="s">
        <v>138</v>
      </c>
      <c r="V3415" s="39">
        <v>14.2295</v>
      </c>
      <c r="W3415" s="39">
        <v>2021</v>
      </c>
      <c r="X3415" s="39">
        <v>1933</v>
      </c>
      <c r="Y3415" s="39">
        <v>2511</v>
      </c>
      <c r="Z3415" s="39">
        <v>0</v>
      </c>
      <c r="AA3415" s="39">
        <v>1</v>
      </c>
      <c r="AB3415" s="39">
        <v>135.845</v>
      </c>
    </row>
    <row r="3416" spans="1:28" ht="27.6" x14ac:dyDescent="0.3">
      <c r="A3416" t="str">
        <f t="shared" si="106"/>
        <v>2017_2682</v>
      </c>
      <c r="D3416" s="109">
        <v>3413</v>
      </c>
      <c r="E3416" s="109">
        <v>2682</v>
      </c>
      <c r="F3416" s="109">
        <v>2682</v>
      </c>
      <c r="G3416" s="109" t="s">
        <v>17</v>
      </c>
      <c r="H3416" s="109">
        <v>2017</v>
      </c>
      <c r="I3416" s="109">
        <v>0</v>
      </c>
      <c r="J3416" s="109">
        <v>1</v>
      </c>
      <c r="K3416" s="109">
        <v>281.39999999999998</v>
      </c>
      <c r="L3416" s="109">
        <v>514.5</v>
      </c>
      <c r="Q3416" t="str">
        <f t="shared" si="107"/>
        <v>2021_2520</v>
      </c>
      <c r="R3416" s="124">
        <v>3413</v>
      </c>
      <c r="S3416" s="39">
        <v>2520</v>
      </c>
      <c r="T3416" s="39">
        <v>2520</v>
      </c>
      <c r="U3416" s="39" t="s">
        <v>139</v>
      </c>
      <c r="V3416" s="39">
        <v>10.4595</v>
      </c>
      <c r="W3416" s="39">
        <v>2021</v>
      </c>
      <c r="X3416" s="39">
        <v>323.2</v>
      </c>
      <c r="Y3416" s="39">
        <v>2520</v>
      </c>
      <c r="Z3416" s="39">
        <v>0</v>
      </c>
      <c r="AA3416" s="39">
        <v>1</v>
      </c>
      <c r="AB3416" s="39">
        <v>30.9</v>
      </c>
    </row>
    <row r="3417" spans="1:28" ht="41.4" x14ac:dyDescent="0.3">
      <c r="A3417" t="str">
        <f t="shared" si="106"/>
        <v>2017_2376</v>
      </c>
      <c r="D3417" s="109">
        <v>3414</v>
      </c>
      <c r="E3417" s="109">
        <v>2376</v>
      </c>
      <c r="F3417" s="109">
        <v>2376</v>
      </c>
      <c r="G3417" s="109" t="s">
        <v>133</v>
      </c>
      <c r="H3417" s="109">
        <v>2017</v>
      </c>
      <c r="I3417" s="109">
        <v>0</v>
      </c>
      <c r="J3417" s="109">
        <v>1</v>
      </c>
      <c r="K3417" s="109">
        <v>444</v>
      </c>
      <c r="L3417" s="109">
        <v>408.1</v>
      </c>
      <c r="Q3417" t="str">
        <f t="shared" si="107"/>
        <v>2021_2556</v>
      </c>
      <c r="R3417" s="124">
        <v>3414</v>
      </c>
      <c r="S3417" s="39">
        <v>2556</v>
      </c>
      <c r="T3417" s="39">
        <v>2556</v>
      </c>
      <c r="U3417" s="39" t="s">
        <v>140</v>
      </c>
      <c r="V3417" s="39">
        <v>8.8659999999999997</v>
      </c>
      <c r="W3417" s="39">
        <v>2021</v>
      </c>
      <c r="X3417" s="39">
        <v>319</v>
      </c>
      <c r="Y3417" s="39">
        <v>2556</v>
      </c>
      <c r="Z3417" s="39">
        <v>0</v>
      </c>
      <c r="AA3417" s="39">
        <v>1</v>
      </c>
      <c r="AB3417" s="39">
        <v>35.979999999999997</v>
      </c>
    </row>
    <row r="3418" spans="1:28" ht="27.6" x14ac:dyDescent="0.3">
      <c r="A3418" t="str">
        <f t="shared" si="106"/>
        <v>2017_2403</v>
      </c>
      <c r="D3418" s="109">
        <v>3415</v>
      </c>
      <c r="E3418" s="109">
        <v>2403</v>
      </c>
      <c r="F3418" s="109">
        <v>2403</v>
      </c>
      <c r="G3418" s="109" t="s">
        <v>390</v>
      </c>
      <c r="H3418" s="109">
        <v>2017</v>
      </c>
      <c r="I3418" s="109">
        <v>0</v>
      </c>
      <c r="J3418" s="109">
        <v>1</v>
      </c>
      <c r="K3418" s="109">
        <v>882.1</v>
      </c>
      <c r="L3418" s="109">
        <v>983.2</v>
      </c>
      <c r="Q3418" t="str">
        <f t="shared" si="107"/>
        <v>2021_3195</v>
      </c>
      <c r="R3418" s="124">
        <v>3415</v>
      </c>
      <c r="S3418" s="39">
        <v>3195</v>
      </c>
      <c r="T3418" s="39">
        <v>3195</v>
      </c>
      <c r="U3418" s="39" t="s">
        <v>356</v>
      </c>
      <c r="V3418" s="39">
        <v>11.2348</v>
      </c>
      <c r="W3418" s="39">
        <v>2021</v>
      </c>
      <c r="X3418" s="39">
        <v>1139.0999999999999</v>
      </c>
      <c r="Y3418" s="39">
        <v>3195</v>
      </c>
      <c r="Z3418" s="39">
        <v>0</v>
      </c>
      <c r="AA3418" s="39">
        <v>1</v>
      </c>
      <c r="AB3418" s="39">
        <v>101.39</v>
      </c>
    </row>
    <row r="3419" spans="1:28" ht="41.4" x14ac:dyDescent="0.3">
      <c r="A3419" t="str">
        <f t="shared" si="106"/>
        <v>2017_2457</v>
      </c>
      <c r="D3419" s="109">
        <v>3416</v>
      </c>
      <c r="E3419" s="109">
        <v>2457</v>
      </c>
      <c r="F3419" s="109">
        <v>2457</v>
      </c>
      <c r="G3419" s="109" t="s">
        <v>134</v>
      </c>
      <c r="H3419" s="109">
        <v>2017</v>
      </c>
      <c r="I3419" s="109">
        <v>0</v>
      </c>
      <c r="J3419" s="109">
        <v>1</v>
      </c>
      <c r="K3419" s="109">
        <v>426.2</v>
      </c>
      <c r="L3419" s="109">
        <v>406.2</v>
      </c>
      <c r="Q3419" t="str">
        <f t="shared" si="107"/>
        <v>2021_2709</v>
      </c>
      <c r="R3419" s="124">
        <v>3416</v>
      </c>
      <c r="S3419" s="39">
        <v>2709</v>
      </c>
      <c r="T3419" s="39">
        <v>2709</v>
      </c>
      <c r="U3419" s="39" t="s">
        <v>142</v>
      </c>
      <c r="V3419" s="39">
        <v>11.9038</v>
      </c>
      <c r="W3419" s="39">
        <v>2021</v>
      </c>
      <c r="X3419" s="39">
        <v>1544.6</v>
      </c>
      <c r="Y3419" s="39">
        <v>2709</v>
      </c>
      <c r="Z3419" s="39">
        <v>0</v>
      </c>
      <c r="AA3419" s="39">
        <v>1</v>
      </c>
      <c r="AB3419" s="39">
        <v>129.75700000000001</v>
      </c>
    </row>
    <row r="3420" spans="1:28" x14ac:dyDescent="0.3">
      <c r="A3420" t="str">
        <f t="shared" si="106"/>
        <v>2017_2466</v>
      </c>
      <c r="D3420" s="109">
        <v>3417</v>
      </c>
      <c r="E3420" s="109">
        <v>2466</v>
      </c>
      <c r="F3420" s="109">
        <v>2466</v>
      </c>
      <c r="G3420" s="109" t="s">
        <v>135</v>
      </c>
      <c r="H3420" s="109">
        <v>2017</v>
      </c>
      <c r="I3420" s="109">
        <v>0</v>
      </c>
      <c r="J3420" s="109">
        <v>1</v>
      </c>
      <c r="K3420" s="109">
        <v>1490.7</v>
      </c>
      <c r="L3420" s="109">
        <v>1506.3</v>
      </c>
      <c r="Q3420" t="str">
        <f t="shared" si="107"/>
        <v>2021_2718</v>
      </c>
      <c r="R3420" s="124">
        <v>3417</v>
      </c>
      <c r="S3420" s="39">
        <v>2718</v>
      </c>
      <c r="T3420" s="39">
        <v>2718</v>
      </c>
      <c r="U3420" s="39" t="s">
        <v>143</v>
      </c>
      <c r="V3420" s="39">
        <v>9.8224</v>
      </c>
      <c r="W3420" s="39">
        <v>2021</v>
      </c>
      <c r="X3420" s="39">
        <v>401</v>
      </c>
      <c r="Y3420" s="39">
        <v>2718</v>
      </c>
      <c r="Z3420" s="39">
        <v>0</v>
      </c>
      <c r="AA3420" s="39">
        <v>1</v>
      </c>
      <c r="AB3420" s="39">
        <v>40.825000000000003</v>
      </c>
    </row>
    <row r="3421" spans="1:28" ht="27.6" x14ac:dyDescent="0.3">
      <c r="A3421" t="str">
        <f t="shared" si="106"/>
        <v>2017_2493</v>
      </c>
      <c r="D3421" s="109">
        <v>3418</v>
      </c>
      <c r="E3421" s="109">
        <v>2493</v>
      </c>
      <c r="F3421" s="109">
        <v>2493</v>
      </c>
      <c r="G3421" s="109" t="s">
        <v>136</v>
      </c>
      <c r="H3421" s="109">
        <v>2017</v>
      </c>
      <c r="I3421" s="109">
        <v>0</v>
      </c>
      <c r="J3421" s="109">
        <v>1</v>
      </c>
      <c r="K3421" s="109">
        <v>146</v>
      </c>
      <c r="L3421" s="109">
        <v>70</v>
      </c>
      <c r="Q3421" t="str">
        <f t="shared" si="107"/>
        <v>2021_2727</v>
      </c>
      <c r="R3421" s="124">
        <v>3418</v>
      </c>
      <c r="S3421" s="39">
        <v>2727</v>
      </c>
      <c r="T3421" s="39">
        <v>2727</v>
      </c>
      <c r="U3421" s="39" t="s">
        <v>144</v>
      </c>
      <c r="V3421" s="39">
        <v>11.142799999999999</v>
      </c>
      <c r="W3421" s="39">
        <v>2021</v>
      </c>
      <c r="X3421" s="39">
        <v>706.2</v>
      </c>
      <c r="Y3421" s="39">
        <v>2727</v>
      </c>
      <c r="Z3421" s="39">
        <v>0</v>
      </c>
      <c r="AA3421" s="39">
        <v>1</v>
      </c>
      <c r="AB3421" s="39">
        <v>63.377000000000002</v>
      </c>
    </row>
    <row r="3422" spans="1:28" ht="27.6" x14ac:dyDescent="0.3">
      <c r="A3422" t="str">
        <f t="shared" si="106"/>
        <v>2017_2502</v>
      </c>
      <c r="D3422" s="109">
        <v>3419</v>
      </c>
      <c r="E3422" s="109">
        <v>2502</v>
      </c>
      <c r="F3422" s="109">
        <v>2502</v>
      </c>
      <c r="G3422" s="109" t="s">
        <v>137</v>
      </c>
      <c r="H3422" s="109">
        <v>2017</v>
      </c>
      <c r="I3422" s="109">
        <v>0</v>
      </c>
      <c r="J3422" s="109">
        <v>1</v>
      </c>
      <c r="K3422" s="109">
        <v>584.70000000000005</v>
      </c>
      <c r="L3422" s="109">
        <v>461</v>
      </c>
      <c r="Q3422" t="str">
        <f t="shared" si="107"/>
        <v>2021_2754</v>
      </c>
      <c r="R3422" s="124">
        <v>3419</v>
      </c>
      <c r="S3422" s="39">
        <v>2754</v>
      </c>
      <c r="T3422" s="39">
        <v>2754</v>
      </c>
      <c r="U3422" s="39" t="s">
        <v>145</v>
      </c>
      <c r="V3422" s="39">
        <v>9.1450999999999993</v>
      </c>
      <c r="W3422" s="39">
        <v>2021</v>
      </c>
      <c r="X3422" s="39">
        <v>460</v>
      </c>
      <c r="Y3422" s="39">
        <v>2754</v>
      </c>
      <c r="Z3422" s="39">
        <v>0</v>
      </c>
      <c r="AA3422" s="39">
        <v>1</v>
      </c>
      <c r="AB3422" s="39">
        <v>50.3</v>
      </c>
    </row>
    <row r="3423" spans="1:28" x14ac:dyDescent="0.3">
      <c r="A3423" t="str">
        <f t="shared" si="106"/>
        <v>2017_2511</v>
      </c>
      <c r="D3423" s="109">
        <v>3420</v>
      </c>
      <c r="E3423" s="109">
        <v>2511</v>
      </c>
      <c r="F3423" s="109">
        <v>2511</v>
      </c>
      <c r="G3423" s="109" t="s">
        <v>138</v>
      </c>
      <c r="H3423" s="109">
        <v>2017</v>
      </c>
      <c r="I3423" s="109">
        <v>0</v>
      </c>
      <c r="J3423" s="109">
        <v>1</v>
      </c>
      <c r="K3423" s="109">
        <v>1979</v>
      </c>
      <c r="L3423" s="109">
        <v>1988</v>
      </c>
      <c r="Q3423" t="str">
        <f t="shared" si="107"/>
        <v>2021_2766</v>
      </c>
      <c r="R3423" s="124">
        <v>3420</v>
      </c>
      <c r="S3423" s="39">
        <v>2766</v>
      </c>
      <c r="T3423" s="39">
        <v>2766</v>
      </c>
      <c r="U3423" s="39" t="s">
        <v>593</v>
      </c>
      <c r="V3423" s="39">
        <v>12.5382</v>
      </c>
      <c r="W3423" s="39">
        <v>2021</v>
      </c>
      <c r="X3423" s="39">
        <v>312.2</v>
      </c>
      <c r="Y3423" s="39">
        <v>2766</v>
      </c>
      <c r="Z3423" s="39">
        <v>0</v>
      </c>
      <c r="AA3423" s="39">
        <v>1</v>
      </c>
      <c r="AB3423" s="39">
        <v>24.9</v>
      </c>
    </row>
    <row r="3424" spans="1:28" ht="27.6" x14ac:dyDescent="0.3">
      <c r="A3424" t="str">
        <f t="shared" si="106"/>
        <v>2017_2520</v>
      </c>
      <c r="D3424" s="109">
        <v>3421</v>
      </c>
      <c r="E3424" s="109">
        <v>2520</v>
      </c>
      <c r="F3424" s="109">
        <v>2520</v>
      </c>
      <c r="G3424" s="109" t="s">
        <v>139</v>
      </c>
      <c r="H3424" s="109">
        <v>2017</v>
      </c>
      <c r="I3424" s="109">
        <v>0</v>
      </c>
      <c r="J3424" s="109">
        <v>1</v>
      </c>
      <c r="K3424" s="109">
        <v>278</v>
      </c>
      <c r="L3424" s="109">
        <v>317.3</v>
      </c>
      <c r="Q3424" t="str">
        <f t="shared" si="107"/>
        <v>2021_2772</v>
      </c>
      <c r="R3424" s="124">
        <v>3421</v>
      </c>
      <c r="S3424" s="39">
        <v>2772</v>
      </c>
      <c r="T3424" s="39">
        <v>2772</v>
      </c>
      <c r="U3424" s="39" t="s">
        <v>147</v>
      </c>
      <c r="V3424" s="39">
        <v>7.9371</v>
      </c>
      <c r="W3424" s="39">
        <v>2021</v>
      </c>
      <c r="X3424" s="39">
        <v>116</v>
      </c>
      <c r="Y3424" s="39">
        <v>2772</v>
      </c>
      <c r="Z3424" s="39">
        <v>0</v>
      </c>
      <c r="AA3424" s="39">
        <v>1</v>
      </c>
      <c r="AB3424" s="39">
        <v>14.615</v>
      </c>
    </row>
    <row r="3425" spans="1:28" ht="41.4" x14ac:dyDescent="0.3">
      <c r="A3425" t="str">
        <f t="shared" si="106"/>
        <v>2017_2556</v>
      </c>
      <c r="D3425" s="109">
        <v>3422</v>
      </c>
      <c r="E3425" s="109">
        <v>2556</v>
      </c>
      <c r="F3425" s="109">
        <v>2556</v>
      </c>
      <c r="G3425" s="109" t="s">
        <v>140</v>
      </c>
      <c r="H3425" s="109">
        <v>2017</v>
      </c>
      <c r="I3425" s="109">
        <v>0</v>
      </c>
      <c r="J3425" s="109">
        <v>1</v>
      </c>
      <c r="K3425" s="109">
        <v>390</v>
      </c>
      <c r="L3425" s="109">
        <v>334</v>
      </c>
      <c r="Q3425" t="str">
        <f t="shared" si="107"/>
        <v>2021_2781</v>
      </c>
      <c r="R3425" s="124">
        <v>3422</v>
      </c>
      <c r="S3425" s="39">
        <v>2781</v>
      </c>
      <c r="T3425" s="39">
        <v>2781</v>
      </c>
      <c r="U3425" s="39" t="s">
        <v>148</v>
      </c>
      <c r="V3425" s="39">
        <v>11.4114</v>
      </c>
      <c r="W3425" s="39">
        <v>2021</v>
      </c>
      <c r="X3425" s="39">
        <v>1227.2</v>
      </c>
      <c r="Y3425" s="39">
        <v>2781</v>
      </c>
      <c r="Z3425" s="39">
        <v>0</v>
      </c>
      <c r="AA3425" s="39">
        <v>1</v>
      </c>
      <c r="AB3425" s="39">
        <v>107.542</v>
      </c>
    </row>
    <row r="3426" spans="1:28" x14ac:dyDescent="0.3">
      <c r="A3426" t="str">
        <f t="shared" si="106"/>
        <v>2017_3195</v>
      </c>
      <c r="D3426" s="109">
        <v>3423</v>
      </c>
      <c r="E3426" s="109">
        <v>3195</v>
      </c>
      <c r="F3426" s="109">
        <v>3195</v>
      </c>
      <c r="G3426" s="109" t="s">
        <v>356</v>
      </c>
      <c r="H3426" s="109">
        <v>2017</v>
      </c>
      <c r="I3426" s="109">
        <v>0</v>
      </c>
      <c r="J3426" s="109">
        <v>1</v>
      </c>
      <c r="K3426" s="109">
        <v>1238.9000000000001</v>
      </c>
      <c r="L3426" s="109">
        <v>1190.8</v>
      </c>
      <c r="Q3426" t="str">
        <f t="shared" si="107"/>
        <v>2021_2826</v>
      </c>
      <c r="R3426" s="124">
        <v>3423</v>
      </c>
      <c r="S3426" s="39">
        <v>2826</v>
      </c>
      <c r="T3426" s="39">
        <v>2826</v>
      </c>
      <c r="U3426" s="39" t="s">
        <v>149</v>
      </c>
      <c r="V3426" s="39">
        <v>14.0763</v>
      </c>
      <c r="W3426" s="39">
        <v>2021</v>
      </c>
      <c r="X3426" s="39">
        <v>1445</v>
      </c>
      <c r="Y3426" s="39">
        <v>2826</v>
      </c>
      <c r="Z3426" s="39">
        <v>0</v>
      </c>
      <c r="AA3426" s="39">
        <v>1</v>
      </c>
      <c r="AB3426" s="39">
        <v>102.655</v>
      </c>
    </row>
    <row r="3427" spans="1:28" ht="41.4" x14ac:dyDescent="0.3">
      <c r="A3427" t="str">
        <f t="shared" si="106"/>
        <v>2017_2709</v>
      </c>
      <c r="D3427" s="109">
        <v>3424</v>
      </c>
      <c r="E3427" s="109">
        <v>2709</v>
      </c>
      <c r="F3427" s="109">
        <v>2709</v>
      </c>
      <c r="G3427" s="109" t="s">
        <v>142</v>
      </c>
      <c r="H3427" s="109">
        <v>2017</v>
      </c>
      <c r="I3427" s="109">
        <v>0</v>
      </c>
      <c r="J3427" s="109">
        <v>1</v>
      </c>
      <c r="K3427" s="109">
        <v>1598.1</v>
      </c>
      <c r="L3427" s="109">
        <v>1604.1</v>
      </c>
      <c r="Q3427" t="str">
        <f t="shared" si="107"/>
        <v>2021_2846</v>
      </c>
      <c r="R3427" s="124">
        <v>3424</v>
      </c>
      <c r="S3427" s="39">
        <v>2846</v>
      </c>
      <c r="T3427" s="39">
        <v>2846</v>
      </c>
      <c r="U3427" s="39" t="s">
        <v>151</v>
      </c>
      <c r="V3427" s="39">
        <v>11.024800000000001</v>
      </c>
      <c r="W3427" s="39">
        <v>2021</v>
      </c>
      <c r="X3427" s="39">
        <v>298</v>
      </c>
      <c r="Y3427" s="39">
        <v>2846</v>
      </c>
      <c r="Z3427" s="39">
        <v>0</v>
      </c>
      <c r="AA3427" s="39">
        <v>1</v>
      </c>
      <c r="AB3427" s="39">
        <v>27.03</v>
      </c>
    </row>
    <row r="3428" spans="1:28" ht="41.4" x14ac:dyDescent="0.3">
      <c r="A3428" t="str">
        <f t="shared" si="106"/>
        <v>2017_2718</v>
      </c>
      <c r="D3428" s="109">
        <v>3425</v>
      </c>
      <c r="E3428" s="109">
        <v>2718</v>
      </c>
      <c r="F3428" s="109">
        <v>2718</v>
      </c>
      <c r="G3428" s="109" t="s">
        <v>143</v>
      </c>
      <c r="H3428" s="109">
        <v>2017</v>
      </c>
      <c r="I3428" s="109">
        <v>0</v>
      </c>
      <c r="J3428" s="109">
        <v>1</v>
      </c>
      <c r="K3428" s="109">
        <v>503.9</v>
      </c>
      <c r="L3428" s="109">
        <v>476.7</v>
      </c>
      <c r="Q3428" t="str">
        <f t="shared" si="107"/>
        <v>2021_2862</v>
      </c>
      <c r="R3428" s="124">
        <v>3425</v>
      </c>
      <c r="S3428" s="39">
        <v>2862</v>
      </c>
      <c r="T3428" s="39">
        <v>2862</v>
      </c>
      <c r="U3428" s="39" t="s">
        <v>152</v>
      </c>
      <c r="V3428" s="39">
        <v>10.417400000000001</v>
      </c>
      <c r="W3428" s="39">
        <v>2021</v>
      </c>
      <c r="X3428" s="39">
        <v>584.20000000000005</v>
      </c>
      <c r="Y3428" s="39">
        <v>2862</v>
      </c>
      <c r="Z3428" s="39">
        <v>0</v>
      </c>
      <c r="AA3428" s="39">
        <v>1</v>
      </c>
      <c r="AB3428" s="39">
        <v>56.079000000000001</v>
      </c>
    </row>
    <row r="3429" spans="1:28" x14ac:dyDescent="0.3">
      <c r="A3429" t="str">
        <f t="shared" si="106"/>
        <v>2017_2727</v>
      </c>
      <c r="D3429" s="109">
        <v>3426</v>
      </c>
      <c r="E3429" s="109">
        <v>2727</v>
      </c>
      <c r="F3429" s="109">
        <v>2727</v>
      </c>
      <c r="G3429" s="109" t="s">
        <v>144</v>
      </c>
      <c r="H3429" s="109">
        <v>2017</v>
      </c>
      <c r="I3429" s="109">
        <v>0</v>
      </c>
      <c r="J3429" s="109">
        <v>1</v>
      </c>
      <c r="K3429" s="109">
        <v>654.20000000000005</v>
      </c>
      <c r="L3429" s="109">
        <v>692.2</v>
      </c>
      <c r="Q3429" t="str">
        <f t="shared" si="107"/>
        <v>2021_2977</v>
      </c>
      <c r="R3429" s="124">
        <v>3426</v>
      </c>
      <c r="S3429" s="39">
        <v>2977</v>
      </c>
      <c r="T3429" s="39">
        <v>2977</v>
      </c>
      <c r="U3429" s="39" t="s">
        <v>153</v>
      </c>
      <c r="V3429" s="39">
        <v>10.961399999999999</v>
      </c>
      <c r="W3429" s="39">
        <v>2021</v>
      </c>
      <c r="X3429" s="39">
        <v>537</v>
      </c>
      <c r="Y3429" s="39">
        <v>2977</v>
      </c>
      <c r="Z3429" s="39">
        <v>0</v>
      </c>
      <c r="AA3429" s="39">
        <v>1</v>
      </c>
      <c r="AB3429" s="39">
        <v>48.99</v>
      </c>
    </row>
    <row r="3430" spans="1:28" x14ac:dyDescent="0.3">
      <c r="A3430" t="str">
        <f t="shared" si="106"/>
        <v>2017_2754</v>
      </c>
      <c r="D3430" s="109">
        <v>3427</v>
      </c>
      <c r="E3430" s="109">
        <v>2754</v>
      </c>
      <c r="F3430" s="109">
        <v>2754</v>
      </c>
      <c r="G3430" s="109" t="s">
        <v>145</v>
      </c>
      <c r="H3430" s="109">
        <v>2017</v>
      </c>
      <c r="I3430" s="109">
        <v>0</v>
      </c>
      <c r="J3430" s="109">
        <v>1</v>
      </c>
      <c r="K3430" s="109">
        <v>447.6</v>
      </c>
      <c r="L3430" s="109">
        <v>495.5</v>
      </c>
      <c r="Q3430" t="str">
        <f t="shared" si="107"/>
        <v>2021_2988</v>
      </c>
      <c r="R3430" s="124">
        <v>3427</v>
      </c>
      <c r="S3430" s="39">
        <v>2988</v>
      </c>
      <c r="T3430" s="39">
        <v>2988</v>
      </c>
      <c r="U3430" s="39" t="s">
        <v>154</v>
      </c>
      <c r="V3430" s="39">
        <v>14.148899999999999</v>
      </c>
      <c r="W3430" s="39">
        <v>2021</v>
      </c>
      <c r="X3430" s="39">
        <v>774</v>
      </c>
      <c r="Y3430" s="39">
        <v>2988</v>
      </c>
      <c r="Z3430" s="39">
        <v>0</v>
      </c>
      <c r="AA3430" s="39">
        <v>1</v>
      </c>
      <c r="AB3430" s="39">
        <v>54.704000000000001</v>
      </c>
    </row>
    <row r="3431" spans="1:28" ht="41.4" x14ac:dyDescent="0.3">
      <c r="A3431" t="str">
        <f t="shared" si="106"/>
        <v>2017_2766</v>
      </c>
      <c r="D3431" s="109">
        <v>3428</v>
      </c>
      <c r="E3431" s="109">
        <v>2766</v>
      </c>
      <c r="F3431" s="109">
        <v>2766</v>
      </c>
      <c r="G3431" s="109" t="s">
        <v>593</v>
      </c>
      <c r="H3431" s="109">
        <v>2017</v>
      </c>
      <c r="I3431" s="109">
        <v>0</v>
      </c>
      <c r="J3431" s="109">
        <v>1</v>
      </c>
      <c r="K3431" s="109">
        <v>333.7</v>
      </c>
      <c r="L3431" s="109">
        <v>321.2</v>
      </c>
      <c r="Q3431" t="str">
        <f t="shared" si="107"/>
        <v>2021_3029</v>
      </c>
      <c r="R3431" s="124">
        <v>3428</v>
      </c>
      <c r="S3431" s="39">
        <v>3029</v>
      </c>
      <c r="T3431" s="39">
        <v>3029</v>
      </c>
      <c r="U3431" s="39" t="s">
        <v>155</v>
      </c>
      <c r="V3431" s="39">
        <v>11.3401</v>
      </c>
      <c r="W3431" s="39">
        <v>2021</v>
      </c>
      <c r="X3431" s="39">
        <v>1012.9</v>
      </c>
      <c r="Y3431" s="39">
        <v>3029</v>
      </c>
      <c r="Z3431" s="39">
        <v>0</v>
      </c>
      <c r="AA3431" s="39">
        <v>1</v>
      </c>
      <c r="AB3431" s="39">
        <v>89.32</v>
      </c>
    </row>
    <row r="3432" spans="1:28" ht="27.6" x14ac:dyDescent="0.3">
      <c r="A3432" t="str">
        <f t="shared" si="106"/>
        <v>2017_2772</v>
      </c>
      <c r="D3432" s="109">
        <v>3429</v>
      </c>
      <c r="E3432" s="109">
        <v>2772</v>
      </c>
      <c r="F3432" s="109">
        <v>2772</v>
      </c>
      <c r="G3432" s="109" t="s">
        <v>147</v>
      </c>
      <c r="H3432" s="109">
        <v>2017</v>
      </c>
      <c r="I3432" s="109">
        <v>0</v>
      </c>
      <c r="J3432" s="109">
        <v>1</v>
      </c>
      <c r="K3432" s="109">
        <v>221</v>
      </c>
      <c r="L3432" s="109">
        <v>143</v>
      </c>
      <c r="Q3432" t="str">
        <f t="shared" si="107"/>
        <v>2021_3033</v>
      </c>
      <c r="R3432" s="124">
        <v>3429</v>
      </c>
      <c r="S3432" s="39">
        <v>3033</v>
      </c>
      <c r="T3432" s="39">
        <v>3033</v>
      </c>
      <c r="U3432" s="39" t="s">
        <v>156</v>
      </c>
      <c r="V3432" s="39">
        <v>13.364599999999999</v>
      </c>
      <c r="W3432" s="39">
        <v>2021</v>
      </c>
      <c r="X3432" s="39">
        <v>384.5</v>
      </c>
      <c r="Y3432" s="39">
        <v>3033</v>
      </c>
      <c r="Z3432" s="39">
        <v>0</v>
      </c>
      <c r="AA3432" s="39">
        <v>1</v>
      </c>
      <c r="AB3432" s="39">
        <v>28.77</v>
      </c>
    </row>
    <row r="3433" spans="1:28" x14ac:dyDescent="0.3">
      <c r="A3433" t="str">
        <f t="shared" si="106"/>
        <v>2017_2781</v>
      </c>
      <c r="D3433" s="109">
        <v>3430</v>
      </c>
      <c r="E3433" s="109">
        <v>2781</v>
      </c>
      <c r="F3433" s="109">
        <v>2781</v>
      </c>
      <c r="G3433" s="109" t="s">
        <v>148</v>
      </c>
      <c r="H3433" s="109">
        <v>2017</v>
      </c>
      <c r="I3433" s="109">
        <v>0</v>
      </c>
      <c r="J3433" s="109">
        <v>1</v>
      </c>
      <c r="K3433" s="109">
        <v>1200.2</v>
      </c>
      <c r="L3433" s="109">
        <v>1191.9000000000001</v>
      </c>
      <c r="Q3433" t="str">
        <f t="shared" si="107"/>
        <v>2021_3042</v>
      </c>
      <c r="R3433" s="124">
        <v>3430</v>
      </c>
      <c r="S3433" s="39">
        <v>3042</v>
      </c>
      <c r="T3433" s="39">
        <v>3042</v>
      </c>
      <c r="U3433" s="39" t="s">
        <v>157</v>
      </c>
      <c r="V3433" s="39">
        <v>13.2852</v>
      </c>
      <c r="W3433" s="39">
        <v>2021</v>
      </c>
      <c r="X3433" s="39">
        <v>736</v>
      </c>
      <c r="Y3433" s="39">
        <v>3042</v>
      </c>
      <c r="Z3433" s="39">
        <v>0</v>
      </c>
      <c r="AA3433" s="39">
        <v>1</v>
      </c>
      <c r="AB3433" s="39">
        <v>55.4</v>
      </c>
    </row>
    <row r="3434" spans="1:28" ht="27.6" x14ac:dyDescent="0.3">
      <c r="A3434" t="str">
        <f t="shared" si="106"/>
        <v>2017_2826</v>
      </c>
      <c r="D3434" s="109">
        <v>3431</v>
      </c>
      <c r="E3434" s="109">
        <v>2826</v>
      </c>
      <c r="F3434" s="109">
        <v>2826</v>
      </c>
      <c r="G3434" s="109" t="s">
        <v>149</v>
      </c>
      <c r="H3434" s="109">
        <v>2017</v>
      </c>
      <c r="I3434" s="109">
        <v>0</v>
      </c>
      <c r="J3434" s="109">
        <v>1</v>
      </c>
      <c r="K3434" s="109">
        <v>1430.9</v>
      </c>
      <c r="L3434" s="109">
        <v>1510.3</v>
      </c>
      <c r="Q3434" t="str">
        <f t="shared" si="107"/>
        <v>2021_3060</v>
      </c>
      <c r="R3434" s="124">
        <v>3431</v>
      </c>
      <c r="S3434" s="39">
        <v>3060</v>
      </c>
      <c r="T3434" s="39">
        <v>3060</v>
      </c>
      <c r="U3434" s="39" t="s">
        <v>158</v>
      </c>
      <c r="V3434" s="39">
        <v>14.808999999999999</v>
      </c>
      <c r="W3434" s="39">
        <v>2021</v>
      </c>
      <c r="X3434" s="39">
        <v>1449.8</v>
      </c>
      <c r="Y3434" s="39">
        <v>3060</v>
      </c>
      <c r="Z3434" s="39">
        <v>0</v>
      </c>
      <c r="AA3434" s="39">
        <v>1</v>
      </c>
      <c r="AB3434" s="39">
        <v>97.9</v>
      </c>
    </row>
    <row r="3435" spans="1:28" ht="27.6" x14ac:dyDescent="0.3">
      <c r="A3435" t="str">
        <f t="shared" si="106"/>
        <v>2017_2846</v>
      </c>
      <c r="D3435" s="109">
        <v>3432</v>
      </c>
      <c r="E3435" s="109">
        <v>2846</v>
      </c>
      <c r="F3435" s="109">
        <v>2846</v>
      </c>
      <c r="G3435" s="109" t="s">
        <v>151</v>
      </c>
      <c r="H3435" s="109">
        <v>2017</v>
      </c>
      <c r="I3435" s="109">
        <v>0</v>
      </c>
      <c r="J3435" s="109">
        <v>1</v>
      </c>
      <c r="K3435" s="109">
        <v>306.89999999999998</v>
      </c>
      <c r="L3435" s="109">
        <v>316.89999999999998</v>
      </c>
      <c r="Q3435" t="str">
        <f t="shared" si="107"/>
        <v>2021_3168</v>
      </c>
      <c r="R3435" s="124">
        <v>3432</v>
      </c>
      <c r="S3435" s="39">
        <v>3168</v>
      </c>
      <c r="T3435" s="39">
        <v>3168</v>
      </c>
      <c r="U3435" s="39" t="s">
        <v>165</v>
      </c>
      <c r="V3435" s="39">
        <v>12.610099999999999</v>
      </c>
      <c r="W3435" s="39">
        <v>2021</v>
      </c>
      <c r="X3435" s="39">
        <v>675.9</v>
      </c>
      <c r="Y3435" s="39">
        <v>3168</v>
      </c>
      <c r="Z3435" s="39">
        <v>0</v>
      </c>
      <c r="AA3435" s="39">
        <v>1</v>
      </c>
      <c r="AB3435" s="39">
        <v>53.6</v>
      </c>
    </row>
    <row r="3436" spans="1:28" ht="27.6" x14ac:dyDescent="0.3">
      <c r="A3436" t="str">
        <f t="shared" si="106"/>
        <v>2017_2862</v>
      </c>
      <c r="D3436" s="109">
        <v>3433</v>
      </c>
      <c r="E3436" s="109">
        <v>2862</v>
      </c>
      <c r="F3436" s="109">
        <v>2862</v>
      </c>
      <c r="G3436" s="109" t="s">
        <v>152</v>
      </c>
      <c r="H3436" s="109">
        <v>2017</v>
      </c>
      <c r="I3436" s="109">
        <v>0</v>
      </c>
      <c r="J3436" s="109">
        <v>1</v>
      </c>
      <c r="K3436" s="109">
        <v>627.9</v>
      </c>
      <c r="L3436" s="109">
        <v>599.9</v>
      </c>
      <c r="Q3436" t="str">
        <f t="shared" si="107"/>
        <v>2021_3105</v>
      </c>
      <c r="R3436" s="124">
        <v>3433</v>
      </c>
      <c r="S3436" s="39">
        <v>3105</v>
      </c>
      <c r="T3436" s="39">
        <v>3105</v>
      </c>
      <c r="U3436" s="39" t="s">
        <v>159</v>
      </c>
      <c r="V3436" s="39">
        <v>13.0494</v>
      </c>
      <c r="W3436" s="39">
        <v>2021</v>
      </c>
      <c r="X3436" s="39">
        <v>1378.8</v>
      </c>
      <c r="Y3436" s="39">
        <v>3105</v>
      </c>
      <c r="Z3436" s="39">
        <v>0</v>
      </c>
      <c r="AA3436" s="39">
        <v>1</v>
      </c>
      <c r="AB3436" s="39">
        <v>105.66</v>
      </c>
    </row>
    <row r="3437" spans="1:28" ht="27.6" x14ac:dyDescent="0.3">
      <c r="A3437" t="str">
        <f t="shared" si="106"/>
        <v>2017_2977</v>
      </c>
      <c r="D3437" s="109">
        <v>3434</v>
      </c>
      <c r="E3437" s="109">
        <v>2977</v>
      </c>
      <c r="F3437" s="109">
        <v>2977</v>
      </c>
      <c r="G3437" s="109" t="s">
        <v>153</v>
      </c>
      <c r="H3437" s="109">
        <v>2017</v>
      </c>
      <c r="I3437" s="109">
        <v>0</v>
      </c>
      <c r="J3437" s="109">
        <v>1</v>
      </c>
      <c r="K3437" s="109">
        <v>617.20000000000005</v>
      </c>
      <c r="L3437" s="109">
        <v>584</v>
      </c>
      <c r="Q3437" t="str">
        <f t="shared" si="107"/>
        <v>2021_3114</v>
      </c>
      <c r="R3437" s="124">
        <v>3434</v>
      </c>
      <c r="S3437" s="39">
        <v>3114</v>
      </c>
      <c r="T3437" s="39">
        <v>3114</v>
      </c>
      <c r="U3437" s="39" t="s">
        <v>160</v>
      </c>
      <c r="V3437" s="39">
        <v>15.120900000000001</v>
      </c>
      <c r="W3437" s="39">
        <v>2021</v>
      </c>
      <c r="X3437" s="39">
        <v>3510.6</v>
      </c>
      <c r="Y3437" s="39">
        <v>3114</v>
      </c>
      <c r="Z3437" s="39">
        <v>0</v>
      </c>
      <c r="AA3437" s="39">
        <v>1</v>
      </c>
      <c r="AB3437" s="39">
        <v>232.16800000000001</v>
      </c>
    </row>
    <row r="3438" spans="1:28" ht="27.6" x14ac:dyDescent="0.3">
      <c r="A3438" t="str">
        <f t="shared" si="106"/>
        <v>2017_2988</v>
      </c>
      <c r="D3438" s="109">
        <v>3435</v>
      </c>
      <c r="E3438" s="109">
        <v>2988</v>
      </c>
      <c r="F3438" s="109">
        <v>2988</v>
      </c>
      <c r="G3438" s="109" t="s">
        <v>154</v>
      </c>
      <c r="H3438" s="109">
        <v>2017</v>
      </c>
      <c r="I3438" s="109">
        <v>0</v>
      </c>
      <c r="J3438" s="109">
        <v>1</v>
      </c>
      <c r="K3438" s="109">
        <v>526.1</v>
      </c>
      <c r="L3438" s="109">
        <v>771.2</v>
      </c>
      <c r="Q3438" t="str">
        <f t="shared" si="107"/>
        <v>2021_3119</v>
      </c>
      <c r="R3438" s="124">
        <v>3435</v>
      </c>
      <c r="S3438" s="39">
        <v>3119</v>
      </c>
      <c r="T3438" s="39">
        <v>3119</v>
      </c>
      <c r="U3438" s="39" t="s">
        <v>161</v>
      </c>
      <c r="V3438" s="39">
        <v>12.7681</v>
      </c>
      <c r="W3438" s="39">
        <v>2021</v>
      </c>
      <c r="X3438" s="39">
        <v>792.9</v>
      </c>
      <c r="Y3438" s="39">
        <v>3119</v>
      </c>
      <c r="Z3438" s="39">
        <v>0</v>
      </c>
      <c r="AA3438" s="39">
        <v>1</v>
      </c>
      <c r="AB3438" s="39">
        <v>62.1</v>
      </c>
    </row>
    <row r="3439" spans="1:28" ht="27.6" x14ac:dyDescent="0.3">
      <c r="A3439" t="str">
        <f t="shared" si="106"/>
        <v>2017_3029</v>
      </c>
      <c r="D3439" s="109">
        <v>3436</v>
      </c>
      <c r="E3439" s="109">
        <v>3029</v>
      </c>
      <c r="F3439" s="109">
        <v>3029</v>
      </c>
      <c r="G3439" s="109" t="s">
        <v>155</v>
      </c>
      <c r="H3439" s="109">
        <v>2017</v>
      </c>
      <c r="I3439" s="109">
        <v>0</v>
      </c>
      <c r="J3439" s="109">
        <v>1</v>
      </c>
      <c r="K3439" s="109">
        <v>1160.4000000000001</v>
      </c>
      <c r="L3439" s="109">
        <v>1073.4000000000001</v>
      </c>
      <c r="Q3439" t="str">
        <f t="shared" si="107"/>
        <v>2021_3141</v>
      </c>
      <c r="R3439" s="124">
        <v>3436</v>
      </c>
      <c r="S3439" s="39">
        <v>3141</v>
      </c>
      <c r="T3439" s="39">
        <v>3141</v>
      </c>
      <c r="U3439" s="39" t="s">
        <v>162</v>
      </c>
      <c r="V3439" s="39">
        <v>13.1264</v>
      </c>
      <c r="W3439" s="39">
        <v>2021</v>
      </c>
      <c r="X3439" s="39">
        <v>14086</v>
      </c>
      <c r="Y3439" s="39">
        <v>3141</v>
      </c>
      <c r="Z3439" s="39">
        <v>0</v>
      </c>
      <c r="AA3439" s="39">
        <v>1</v>
      </c>
      <c r="AB3439" s="39">
        <v>1073.1099999999999</v>
      </c>
    </row>
    <row r="3440" spans="1:28" ht="27.6" x14ac:dyDescent="0.3">
      <c r="A3440" t="str">
        <f t="shared" si="106"/>
        <v>2017_3033</v>
      </c>
      <c r="D3440" s="109">
        <v>3437</v>
      </c>
      <c r="E3440" s="109">
        <v>3033</v>
      </c>
      <c r="F3440" s="109">
        <v>3033</v>
      </c>
      <c r="G3440" s="109" t="s">
        <v>156</v>
      </c>
      <c r="H3440" s="109">
        <v>2017</v>
      </c>
      <c r="I3440" s="109">
        <v>0</v>
      </c>
      <c r="J3440" s="109">
        <v>1</v>
      </c>
      <c r="K3440" s="109">
        <v>444.4</v>
      </c>
      <c r="L3440" s="109">
        <v>366.3</v>
      </c>
      <c r="Q3440" t="str">
        <f t="shared" si="107"/>
        <v>2021_3150</v>
      </c>
      <c r="R3440" s="124">
        <v>3437</v>
      </c>
      <c r="S3440" s="39">
        <v>3150</v>
      </c>
      <c r="T3440" s="39">
        <v>3150</v>
      </c>
      <c r="U3440" s="39" t="s">
        <v>163</v>
      </c>
      <c r="V3440" s="39">
        <v>12.1557</v>
      </c>
      <c r="W3440" s="39">
        <v>2021</v>
      </c>
      <c r="X3440" s="39">
        <v>1188.0999999999999</v>
      </c>
      <c r="Y3440" s="39">
        <v>3150</v>
      </c>
      <c r="Z3440" s="39">
        <v>0</v>
      </c>
      <c r="AA3440" s="39">
        <v>1</v>
      </c>
      <c r="AB3440" s="39">
        <v>97.74</v>
      </c>
    </row>
    <row r="3441" spans="1:28" ht="27.6" x14ac:dyDescent="0.3">
      <c r="A3441" t="str">
        <f t="shared" si="106"/>
        <v>2017_3042</v>
      </c>
      <c r="D3441" s="109">
        <v>3438</v>
      </c>
      <c r="E3441" s="109">
        <v>3042</v>
      </c>
      <c r="F3441" s="109">
        <v>3042</v>
      </c>
      <c r="G3441" s="109" t="s">
        <v>157</v>
      </c>
      <c r="H3441" s="109">
        <v>2017</v>
      </c>
      <c r="I3441" s="109">
        <v>0</v>
      </c>
      <c r="J3441" s="109">
        <v>1</v>
      </c>
      <c r="K3441" s="109">
        <v>677</v>
      </c>
      <c r="L3441" s="109">
        <v>725</v>
      </c>
      <c r="Q3441" t="str">
        <f t="shared" si="107"/>
        <v>2021_3154</v>
      </c>
      <c r="R3441" s="124">
        <v>3438</v>
      </c>
      <c r="S3441" s="39">
        <v>3154</v>
      </c>
      <c r="T3441" s="39">
        <v>3154</v>
      </c>
      <c r="U3441" s="39" t="s">
        <v>164</v>
      </c>
      <c r="V3441" s="39">
        <v>12.4598</v>
      </c>
      <c r="W3441" s="39">
        <v>2021</v>
      </c>
      <c r="X3441" s="39">
        <v>504</v>
      </c>
      <c r="Y3441" s="39">
        <v>3154</v>
      </c>
      <c r="Z3441" s="39">
        <v>0</v>
      </c>
      <c r="AA3441" s="39">
        <v>1</v>
      </c>
      <c r="AB3441" s="39">
        <v>40.450000000000003</v>
      </c>
    </row>
    <row r="3442" spans="1:28" ht="27.6" x14ac:dyDescent="0.3">
      <c r="A3442" t="str">
        <f t="shared" si="106"/>
        <v>2017_3060</v>
      </c>
      <c r="D3442" s="109">
        <v>3439</v>
      </c>
      <c r="E3442" s="109">
        <v>3060</v>
      </c>
      <c r="F3442" s="109">
        <v>3060</v>
      </c>
      <c r="G3442" s="109" t="s">
        <v>158</v>
      </c>
      <c r="H3442" s="109">
        <v>2017</v>
      </c>
      <c r="I3442" s="109">
        <v>0</v>
      </c>
      <c r="J3442" s="109">
        <v>1</v>
      </c>
      <c r="K3442" s="109">
        <v>1203.0999999999999</v>
      </c>
      <c r="L3442" s="109">
        <v>1388.8</v>
      </c>
      <c r="Q3442" t="str">
        <f t="shared" si="107"/>
        <v>2021_3186</v>
      </c>
      <c r="R3442" s="124">
        <v>3439</v>
      </c>
      <c r="S3442" s="39">
        <v>3186</v>
      </c>
      <c r="T3442" s="39">
        <v>3186</v>
      </c>
      <c r="U3442" s="39" t="s">
        <v>787</v>
      </c>
      <c r="V3442" s="39">
        <v>12.494300000000001</v>
      </c>
      <c r="W3442" s="39">
        <v>2021</v>
      </c>
      <c r="X3442" s="39">
        <v>412</v>
      </c>
      <c r="Y3442" s="39">
        <v>3186</v>
      </c>
      <c r="Z3442" s="39">
        <v>0</v>
      </c>
      <c r="AA3442" s="39">
        <v>1</v>
      </c>
      <c r="AB3442" s="39">
        <v>32.975000000000001</v>
      </c>
    </row>
    <row r="3443" spans="1:28" x14ac:dyDescent="0.3">
      <c r="A3443" t="str">
        <f t="shared" si="106"/>
        <v>2017_3168</v>
      </c>
      <c r="D3443" s="109">
        <v>3440</v>
      </c>
      <c r="E3443" s="109">
        <v>3168</v>
      </c>
      <c r="F3443" s="109">
        <v>3168</v>
      </c>
      <c r="G3443" s="109" t="s">
        <v>165</v>
      </c>
      <c r="H3443" s="109">
        <v>2017</v>
      </c>
      <c r="I3443" s="109">
        <v>0</v>
      </c>
      <c r="J3443" s="109">
        <v>1</v>
      </c>
      <c r="K3443" s="109">
        <v>679.5</v>
      </c>
      <c r="L3443" s="109">
        <v>640.5</v>
      </c>
      <c r="Q3443" t="str">
        <f t="shared" si="107"/>
        <v>2021_3204</v>
      </c>
      <c r="R3443" s="124">
        <v>3440</v>
      </c>
      <c r="S3443" s="39">
        <v>3204</v>
      </c>
      <c r="T3443" s="39">
        <v>3204</v>
      </c>
      <c r="U3443" s="39" t="s">
        <v>166</v>
      </c>
      <c r="V3443" s="39">
        <v>13.75</v>
      </c>
      <c r="W3443" s="39">
        <v>2021</v>
      </c>
      <c r="X3443" s="39">
        <v>966.9</v>
      </c>
      <c r="Y3443" s="39">
        <v>3204</v>
      </c>
      <c r="Z3443" s="39">
        <v>0</v>
      </c>
      <c r="AA3443" s="39">
        <v>1</v>
      </c>
      <c r="AB3443" s="39">
        <v>70.319999999999993</v>
      </c>
    </row>
    <row r="3444" spans="1:28" ht="27.6" x14ac:dyDescent="0.3">
      <c r="A3444" t="str">
        <f t="shared" si="106"/>
        <v>2017_3105</v>
      </c>
      <c r="D3444" s="109">
        <v>3441</v>
      </c>
      <c r="E3444" s="109">
        <v>3105</v>
      </c>
      <c r="F3444" s="109">
        <v>3105</v>
      </c>
      <c r="G3444" s="109" t="s">
        <v>159</v>
      </c>
      <c r="H3444" s="109">
        <v>2017</v>
      </c>
      <c r="I3444" s="109">
        <v>0</v>
      </c>
      <c r="J3444" s="109">
        <v>1</v>
      </c>
      <c r="K3444" s="109">
        <v>1430.5</v>
      </c>
      <c r="L3444" s="109">
        <v>1404.8</v>
      </c>
      <c r="Q3444" t="str">
        <f t="shared" si="107"/>
        <v>2021_3231</v>
      </c>
      <c r="R3444" s="124">
        <v>3441</v>
      </c>
      <c r="S3444" s="39">
        <v>3231</v>
      </c>
      <c r="T3444" s="39">
        <v>3231</v>
      </c>
      <c r="U3444" s="39" t="s">
        <v>167</v>
      </c>
      <c r="V3444" s="39">
        <v>15.465299999999999</v>
      </c>
      <c r="W3444" s="39">
        <v>2021</v>
      </c>
      <c r="X3444" s="39">
        <v>7135.1</v>
      </c>
      <c r="Y3444" s="39">
        <v>3231</v>
      </c>
      <c r="Z3444" s="39">
        <v>0</v>
      </c>
      <c r="AA3444" s="39">
        <v>1</v>
      </c>
      <c r="AB3444" s="39">
        <v>461.363</v>
      </c>
    </row>
    <row r="3445" spans="1:28" x14ac:dyDescent="0.3">
      <c r="A3445" t="str">
        <f t="shared" si="106"/>
        <v>2017_3114</v>
      </c>
      <c r="D3445" s="109">
        <v>3442</v>
      </c>
      <c r="E3445" s="109">
        <v>3114</v>
      </c>
      <c r="F3445" s="109">
        <v>3114</v>
      </c>
      <c r="G3445" s="109" t="s">
        <v>160</v>
      </c>
      <c r="H3445" s="109">
        <v>2017</v>
      </c>
      <c r="I3445" s="109">
        <v>0</v>
      </c>
      <c r="J3445" s="109">
        <v>1</v>
      </c>
      <c r="K3445" s="109">
        <v>3421.1</v>
      </c>
      <c r="L3445" s="109">
        <v>3512.4</v>
      </c>
      <c r="Q3445" t="str">
        <f t="shared" si="107"/>
        <v>2021_3312</v>
      </c>
      <c r="R3445" s="124">
        <v>3442</v>
      </c>
      <c r="S3445" s="39">
        <v>3312</v>
      </c>
      <c r="T3445" s="39">
        <v>3312</v>
      </c>
      <c r="U3445" s="39" t="s">
        <v>168</v>
      </c>
      <c r="V3445" s="39">
        <v>13.809799999999999</v>
      </c>
      <c r="W3445" s="39">
        <v>2021</v>
      </c>
      <c r="X3445" s="39">
        <v>1777.8</v>
      </c>
      <c r="Y3445" s="39">
        <v>3312</v>
      </c>
      <c r="Z3445" s="39">
        <v>0</v>
      </c>
      <c r="AA3445" s="39">
        <v>1</v>
      </c>
      <c r="AB3445" s="39">
        <v>128.73500000000001</v>
      </c>
    </row>
    <row r="3446" spans="1:28" x14ac:dyDescent="0.3">
      <c r="A3446" t="str">
        <f t="shared" si="106"/>
        <v>2017_3119</v>
      </c>
      <c r="D3446" s="109">
        <v>3443</v>
      </c>
      <c r="E3446" s="109">
        <v>3119</v>
      </c>
      <c r="F3446" s="109">
        <v>3119</v>
      </c>
      <c r="G3446" s="109" t="s">
        <v>161</v>
      </c>
      <c r="H3446" s="109">
        <v>2017</v>
      </c>
      <c r="I3446" s="109">
        <v>0</v>
      </c>
      <c r="J3446" s="109">
        <v>1</v>
      </c>
      <c r="K3446" s="109">
        <v>857.3</v>
      </c>
      <c r="L3446" s="109">
        <v>798.4</v>
      </c>
      <c r="Q3446" t="str">
        <f t="shared" si="107"/>
        <v>2021_3330</v>
      </c>
      <c r="R3446" s="124">
        <v>3443</v>
      </c>
      <c r="S3446" s="39">
        <v>3330</v>
      </c>
      <c r="T3446" s="39">
        <v>3330</v>
      </c>
      <c r="U3446" s="39" t="s">
        <v>169</v>
      </c>
      <c r="V3446" s="39">
        <v>10.0998</v>
      </c>
      <c r="W3446" s="39">
        <v>2021</v>
      </c>
      <c r="X3446" s="39">
        <v>298.60000000000002</v>
      </c>
      <c r="Y3446" s="39">
        <v>3330</v>
      </c>
      <c r="Z3446" s="39">
        <v>0</v>
      </c>
      <c r="AA3446" s="39">
        <v>1</v>
      </c>
      <c r="AB3446" s="39">
        <v>29.565000000000001</v>
      </c>
    </row>
    <row r="3447" spans="1:28" ht="27.6" x14ac:dyDescent="0.3">
      <c r="A3447" t="str">
        <f t="shared" si="106"/>
        <v>2017_3141</v>
      </c>
      <c r="D3447" s="109">
        <v>3444</v>
      </c>
      <c r="E3447" s="109">
        <v>3141</v>
      </c>
      <c r="F3447" s="109">
        <v>3141</v>
      </c>
      <c r="G3447" s="109" t="s">
        <v>162</v>
      </c>
      <c r="H3447" s="109">
        <v>2017</v>
      </c>
      <c r="I3447" s="109">
        <v>0</v>
      </c>
      <c r="J3447" s="109">
        <v>1</v>
      </c>
      <c r="K3447" s="109">
        <v>14197.5</v>
      </c>
      <c r="L3447" s="109">
        <v>13926</v>
      </c>
      <c r="Q3447" t="str">
        <f t="shared" si="107"/>
        <v>2021_3348</v>
      </c>
      <c r="R3447" s="124">
        <v>3444</v>
      </c>
      <c r="S3447" s="39">
        <v>3348</v>
      </c>
      <c r="T3447" s="39">
        <v>3348</v>
      </c>
      <c r="U3447" s="39" t="s">
        <v>170</v>
      </c>
      <c r="V3447" s="39">
        <v>11.692</v>
      </c>
      <c r="W3447" s="39">
        <v>2021</v>
      </c>
      <c r="X3447" s="39">
        <v>453.3</v>
      </c>
      <c r="Y3447" s="39">
        <v>3348</v>
      </c>
      <c r="Z3447" s="39">
        <v>0</v>
      </c>
      <c r="AA3447" s="39">
        <v>1</v>
      </c>
      <c r="AB3447" s="39">
        <v>38.770000000000003</v>
      </c>
    </row>
    <row r="3448" spans="1:28" x14ac:dyDescent="0.3">
      <c r="A3448" t="str">
        <f t="shared" si="106"/>
        <v>2017_3150</v>
      </c>
      <c r="D3448" s="109">
        <v>3445</v>
      </c>
      <c r="E3448" s="109">
        <v>3150</v>
      </c>
      <c r="F3448" s="109">
        <v>3150</v>
      </c>
      <c r="G3448" s="109" t="s">
        <v>163</v>
      </c>
      <c r="H3448" s="109">
        <v>2017</v>
      </c>
      <c r="I3448" s="109">
        <v>0</v>
      </c>
      <c r="J3448" s="109">
        <v>1</v>
      </c>
      <c r="K3448" s="109">
        <v>1097.2</v>
      </c>
      <c r="L3448" s="109">
        <v>1169</v>
      </c>
      <c r="Q3448" t="str">
        <f t="shared" si="107"/>
        <v>2021_3375</v>
      </c>
      <c r="R3448" s="124">
        <v>3445</v>
      </c>
      <c r="S3448" s="39">
        <v>3375</v>
      </c>
      <c r="T3448" s="39">
        <v>3375</v>
      </c>
      <c r="U3448" s="39" t="s">
        <v>171</v>
      </c>
      <c r="V3448" s="39">
        <v>12.774100000000001</v>
      </c>
      <c r="W3448" s="39">
        <v>2021</v>
      </c>
      <c r="X3448" s="39">
        <v>1617.2</v>
      </c>
      <c r="Y3448" s="39">
        <v>3375</v>
      </c>
      <c r="Z3448" s="39">
        <v>0</v>
      </c>
      <c r="AA3448" s="39">
        <v>1</v>
      </c>
      <c r="AB3448" s="39">
        <v>126.6</v>
      </c>
    </row>
    <row r="3449" spans="1:28" ht="27.6" x14ac:dyDescent="0.3">
      <c r="A3449" t="str">
        <f t="shared" si="106"/>
        <v>2017_3154</v>
      </c>
      <c r="D3449" s="109">
        <v>3446</v>
      </c>
      <c r="E3449" s="109">
        <v>3154</v>
      </c>
      <c r="F3449" s="109">
        <v>3154</v>
      </c>
      <c r="G3449" s="109" t="s">
        <v>164</v>
      </c>
      <c r="H3449" s="109">
        <v>2017</v>
      </c>
      <c r="I3449" s="109">
        <v>0</v>
      </c>
      <c r="J3449" s="109">
        <v>1</v>
      </c>
      <c r="K3449" s="109">
        <v>544.70000000000005</v>
      </c>
      <c r="L3449" s="109">
        <v>525</v>
      </c>
      <c r="Q3449" t="str">
        <f t="shared" si="107"/>
        <v>2021_3420</v>
      </c>
      <c r="R3449" s="124">
        <v>3446</v>
      </c>
      <c r="S3449" s="39">
        <v>3420</v>
      </c>
      <c r="T3449" s="39">
        <v>3420</v>
      </c>
      <c r="U3449" s="39" t="s">
        <v>172</v>
      </c>
      <c r="V3449" s="39">
        <v>11.946400000000001</v>
      </c>
      <c r="W3449" s="39">
        <v>2021</v>
      </c>
      <c r="X3449" s="39">
        <v>614.70000000000005</v>
      </c>
      <c r="Y3449" s="39">
        <v>3420</v>
      </c>
      <c r="Z3449" s="39">
        <v>0</v>
      </c>
      <c r="AA3449" s="39">
        <v>1</v>
      </c>
      <c r="AB3449" s="39">
        <v>51.454999999999998</v>
      </c>
    </row>
    <row r="3450" spans="1:28" x14ac:dyDescent="0.3">
      <c r="A3450" t="str">
        <f t="shared" si="106"/>
        <v>2017_3186</v>
      </c>
      <c r="D3450" s="109">
        <v>3447</v>
      </c>
      <c r="E3450" s="109">
        <v>3186</v>
      </c>
      <c r="F3450" s="109">
        <v>3186</v>
      </c>
      <c r="G3450" s="109" t="s">
        <v>787</v>
      </c>
      <c r="H3450" s="109">
        <v>2017</v>
      </c>
      <c r="I3450" s="109">
        <v>0</v>
      </c>
      <c r="J3450" s="109">
        <v>1</v>
      </c>
      <c r="K3450" s="109">
        <v>403</v>
      </c>
      <c r="L3450" s="109">
        <v>382</v>
      </c>
      <c r="Q3450" t="str">
        <f t="shared" si="107"/>
        <v>2021_3465</v>
      </c>
      <c r="R3450" s="124">
        <v>3447</v>
      </c>
      <c r="S3450" s="39">
        <v>3465</v>
      </c>
      <c r="T3450" s="39">
        <v>3465</v>
      </c>
      <c r="U3450" s="39" t="s">
        <v>173</v>
      </c>
      <c r="V3450" s="39">
        <v>10.354200000000001</v>
      </c>
      <c r="W3450" s="39">
        <v>2021</v>
      </c>
      <c r="X3450" s="39">
        <v>321.60000000000002</v>
      </c>
      <c r="Y3450" s="39">
        <v>3465</v>
      </c>
      <c r="Z3450" s="39">
        <v>0</v>
      </c>
      <c r="AA3450" s="39">
        <v>1</v>
      </c>
      <c r="AB3450" s="39">
        <v>31.06</v>
      </c>
    </row>
    <row r="3451" spans="1:28" ht="41.4" x14ac:dyDescent="0.3">
      <c r="A3451" t="str">
        <f t="shared" si="106"/>
        <v>2017_3204</v>
      </c>
      <c r="D3451" s="109">
        <v>3448</v>
      </c>
      <c r="E3451" s="109">
        <v>3204</v>
      </c>
      <c r="F3451" s="109">
        <v>3204</v>
      </c>
      <c r="G3451" s="109" t="s">
        <v>166</v>
      </c>
      <c r="H3451" s="109">
        <v>2017</v>
      </c>
      <c r="I3451" s="109">
        <v>0</v>
      </c>
      <c r="J3451" s="109">
        <v>1</v>
      </c>
      <c r="K3451" s="109">
        <v>908</v>
      </c>
      <c r="L3451" s="109">
        <v>960.4</v>
      </c>
      <c r="Q3451" t="str">
        <f t="shared" si="107"/>
        <v>2021_3537</v>
      </c>
      <c r="R3451" s="124">
        <v>3448</v>
      </c>
      <c r="S3451" s="39">
        <v>3537</v>
      </c>
      <c r="T3451" s="39">
        <v>3537</v>
      </c>
      <c r="U3451" s="39" t="s">
        <v>174</v>
      </c>
      <c r="V3451" s="39">
        <v>8.6814</v>
      </c>
      <c r="W3451" s="39">
        <v>2021</v>
      </c>
      <c r="X3451" s="39">
        <v>106</v>
      </c>
      <c r="Y3451" s="39">
        <v>3537</v>
      </c>
      <c r="Z3451" s="39">
        <v>0</v>
      </c>
      <c r="AA3451" s="39">
        <v>1</v>
      </c>
      <c r="AB3451" s="39">
        <v>12.21</v>
      </c>
    </row>
    <row r="3452" spans="1:28" ht="27.6" x14ac:dyDescent="0.3">
      <c r="A3452" t="str">
        <f t="shared" si="106"/>
        <v>2017_3231</v>
      </c>
      <c r="D3452" s="109">
        <v>3449</v>
      </c>
      <c r="E3452" s="109">
        <v>3231</v>
      </c>
      <c r="F3452" s="109">
        <v>3231</v>
      </c>
      <c r="G3452" s="109" t="s">
        <v>167</v>
      </c>
      <c r="H3452" s="109">
        <v>2017</v>
      </c>
      <c r="I3452" s="109">
        <v>0</v>
      </c>
      <c r="J3452" s="109">
        <v>1</v>
      </c>
      <c r="K3452" s="109">
        <v>7074.1</v>
      </c>
      <c r="L3452" s="109">
        <v>7107.7</v>
      </c>
      <c r="Q3452" t="str">
        <f t="shared" si="107"/>
        <v>2021_3555</v>
      </c>
      <c r="R3452" s="124">
        <v>3449</v>
      </c>
      <c r="S3452" s="39">
        <v>3555</v>
      </c>
      <c r="T3452" s="39">
        <v>3555</v>
      </c>
      <c r="U3452" s="39" t="s">
        <v>175</v>
      </c>
      <c r="V3452" s="39">
        <v>13.145099999999999</v>
      </c>
      <c r="W3452" s="39">
        <v>2021</v>
      </c>
      <c r="X3452" s="39">
        <v>663.3</v>
      </c>
      <c r="Y3452" s="39">
        <v>3555</v>
      </c>
      <c r="Z3452" s="39">
        <v>0</v>
      </c>
      <c r="AA3452" s="39">
        <v>1</v>
      </c>
      <c r="AB3452" s="39">
        <v>50.46</v>
      </c>
    </row>
    <row r="3453" spans="1:28" x14ac:dyDescent="0.3">
      <c r="A3453" t="str">
        <f t="shared" si="106"/>
        <v>2017_3312</v>
      </c>
      <c r="D3453" s="109">
        <v>3450</v>
      </c>
      <c r="E3453" s="109">
        <v>3312</v>
      </c>
      <c r="F3453" s="109">
        <v>3312</v>
      </c>
      <c r="G3453" s="109" t="s">
        <v>168</v>
      </c>
      <c r="H3453" s="109">
        <v>2017</v>
      </c>
      <c r="I3453" s="109">
        <v>0</v>
      </c>
      <c r="J3453" s="109">
        <v>1</v>
      </c>
      <c r="K3453" s="109">
        <v>1909.7</v>
      </c>
      <c r="L3453" s="109">
        <v>1786.7</v>
      </c>
      <c r="Q3453" t="str">
        <f t="shared" si="107"/>
        <v>2021_3600</v>
      </c>
      <c r="R3453" s="124">
        <v>3450</v>
      </c>
      <c r="S3453" s="39">
        <v>3600</v>
      </c>
      <c r="T3453" s="39">
        <v>3600</v>
      </c>
      <c r="U3453" s="39" t="s">
        <v>177</v>
      </c>
      <c r="V3453" s="39">
        <v>15.4765</v>
      </c>
      <c r="W3453" s="39">
        <v>2021</v>
      </c>
      <c r="X3453" s="39">
        <v>2196.3000000000002</v>
      </c>
      <c r="Y3453" s="39">
        <v>3600</v>
      </c>
      <c r="Z3453" s="39">
        <v>0</v>
      </c>
      <c r="AA3453" s="39">
        <v>1</v>
      </c>
      <c r="AB3453" s="39">
        <v>141.91200000000001</v>
      </c>
    </row>
    <row r="3454" spans="1:28" x14ac:dyDescent="0.3">
      <c r="A3454" t="str">
        <f t="shared" si="106"/>
        <v>2017_3330</v>
      </c>
      <c r="D3454" s="109">
        <v>3451</v>
      </c>
      <c r="E3454" s="109">
        <v>3330</v>
      </c>
      <c r="F3454" s="109">
        <v>3330</v>
      </c>
      <c r="G3454" s="109" t="s">
        <v>169</v>
      </c>
      <c r="H3454" s="109">
        <v>2017</v>
      </c>
      <c r="I3454" s="109">
        <v>0</v>
      </c>
      <c r="J3454" s="109">
        <v>1</v>
      </c>
      <c r="K3454" s="109">
        <v>341.3</v>
      </c>
      <c r="L3454" s="109">
        <v>293.10000000000002</v>
      </c>
      <c r="Q3454" t="str">
        <f t="shared" si="107"/>
        <v>2021_3609</v>
      </c>
      <c r="R3454" s="124">
        <v>3451</v>
      </c>
      <c r="S3454" s="39">
        <v>3609</v>
      </c>
      <c r="T3454" s="39">
        <v>3609</v>
      </c>
      <c r="U3454" s="39" t="s">
        <v>178</v>
      </c>
      <c r="V3454" s="39">
        <v>11.2835</v>
      </c>
      <c r="W3454" s="39">
        <v>2021</v>
      </c>
      <c r="X3454" s="39">
        <v>485.7</v>
      </c>
      <c r="Y3454" s="39">
        <v>3609</v>
      </c>
      <c r="Z3454" s="39">
        <v>0</v>
      </c>
      <c r="AA3454" s="39">
        <v>1</v>
      </c>
      <c r="AB3454" s="39">
        <v>43.045000000000002</v>
      </c>
    </row>
    <row r="3455" spans="1:28" ht="27.6" x14ac:dyDescent="0.3">
      <c r="A3455" t="str">
        <f t="shared" si="106"/>
        <v>2017_3348</v>
      </c>
      <c r="D3455" s="109">
        <v>3452</v>
      </c>
      <c r="E3455" s="109">
        <v>3348</v>
      </c>
      <c r="F3455" s="109">
        <v>3348</v>
      </c>
      <c r="G3455" s="109" t="s">
        <v>170</v>
      </c>
      <c r="H3455" s="109">
        <v>2017</v>
      </c>
      <c r="I3455" s="109">
        <v>0</v>
      </c>
      <c r="J3455" s="109">
        <v>1</v>
      </c>
      <c r="K3455" s="109">
        <v>456.4</v>
      </c>
      <c r="L3455" s="109">
        <v>446.4</v>
      </c>
      <c r="Q3455" t="str">
        <f t="shared" si="107"/>
        <v>2021_3645</v>
      </c>
      <c r="R3455" s="124">
        <v>3452</v>
      </c>
      <c r="S3455" s="39">
        <v>3645</v>
      </c>
      <c r="T3455" s="39">
        <v>3645</v>
      </c>
      <c r="U3455" s="39" t="s">
        <v>179</v>
      </c>
      <c r="V3455" s="39">
        <v>14.9514</v>
      </c>
      <c r="W3455" s="39">
        <v>2021</v>
      </c>
      <c r="X3455" s="39">
        <v>2920.6</v>
      </c>
      <c r="Y3455" s="39">
        <v>3645</v>
      </c>
      <c r="Z3455" s="39">
        <v>0</v>
      </c>
      <c r="AA3455" s="39">
        <v>1</v>
      </c>
      <c r="AB3455" s="39">
        <v>195.34</v>
      </c>
    </row>
    <row r="3456" spans="1:28" x14ac:dyDescent="0.3">
      <c r="A3456" t="str">
        <f t="shared" si="106"/>
        <v>2017_3375</v>
      </c>
      <c r="D3456" s="109">
        <v>3453</v>
      </c>
      <c r="E3456" s="109">
        <v>3375</v>
      </c>
      <c r="F3456" s="109">
        <v>3375</v>
      </c>
      <c r="G3456" s="109" t="s">
        <v>171</v>
      </c>
      <c r="H3456" s="109">
        <v>2017</v>
      </c>
      <c r="I3456" s="109">
        <v>0</v>
      </c>
      <c r="J3456" s="109">
        <v>1</v>
      </c>
      <c r="K3456" s="109">
        <v>1763.9</v>
      </c>
      <c r="L3456" s="109">
        <v>1670.5</v>
      </c>
      <c r="Q3456" t="str">
        <f t="shared" si="107"/>
        <v>2021_3715</v>
      </c>
      <c r="R3456" s="124">
        <v>3453</v>
      </c>
      <c r="S3456" s="39">
        <v>3715</v>
      </c>
      <c r="T3456" s="39">
        <v>3715</v>
      </c>
      <c r="U3456" s="39" t="s">
        <v>181</v>
      </c>
      <c r="V3456" s="39">
        <v>14.1213</v>
      </c>
      <c r="W3456" s="39">
        <v>2021</v>
      </c>
      <c r="X3456" s="39">
        <v>7543.9</v>
      </c>
      <c r="Y3456" s="39">
        <v>3715</v>
      </c>
      <c r="Z3456" s="39">
        <v>0</v>
      </c>
      <c r="AA3456" s="39">
        <v>1</v>
      </c>
      <c r="AB3456" s="39">
        <v>534.22</v>
      </c>
    </row>
    <row r="3457" spans="1:28" x14ac:dyDescent="0.3">
      <c r="A3457" t="str">
        <f t="shared" si="106"/>
        <v>2017_3420</v>
      </c>
      <c r="D3457" s="109">
        <v>3454</v>
      </c>
      <c r="E3457" s="109">
        <v>3420</v>
      </c>
      <c r="F3457" s="109">
        <v>3420</v>
      </c>
      <c r="G3457" s="109" t="s">
        <v>172</v>
      </c>
      <c r="H3457" s="109">
        <v>2017</v>
      </c>
      <c r="I3457" s="109">
        <v>0</v>
      </c>
      <c r="J3457" s="109">
        <v>1</v>
      </c>
      <c r="K3457" s="109">
        <v>614.6</v>
      </c>
      <c r="L3457" s="109">
        <v>635.6</v>
      </c>
      <c r="Q3457" t="str">
        <f t="shared" si="107"/>
        <v>2021_3744</v>
      </c>
      <c r="R3457" s="124">
        <v>3454</v>
      </c>
      <c r="S3457" s="39">
        <v>3744</v>
      </c>
      <c r="T3457" s="39">
        <v>3744</v>
      </c>
      <c r="U3457" s="39" t="s">
        <v>182</v>
      </c>
      <c r="V3457" s="39">
        <v>13.686999999999999</v>
      </c>
      <c r="W3457" s="39">
        <v>2021</v>
      </c>
      <c r="X3457" s="39">
        <v>660.4</v>
      </c>
      <c r="Y3457" s="39">
        <v>3744</v>
      </c>
      <c r="Z3457" s="39">
        <v>0</v>
      </c>
      <c r="AA3457" s="39">
        <v>1</v>
      </c>
      <c r="AB3457" s="39">
        <v>48.25</v>
      </c>
    </row>
    <row r="3458" spans="1:28" ht="41.4" x14ac:dyDescent="0.3">
      <c r="A3458" t="str">
        <f t="shared" si="106"/>
        <v>2017_3465</v>
      </c>
      <c r="D3458" s="109">
        <v>3455</v>
      </c>
      <c r="E3458" s="109">
        <v>3465</v>
      </c>
      <c r="F3458" s="109">
        <v>3465</v>
      </c>
      <c r="G3458" s="109" t="s">
        <v>173</v>
      </c>
      <c r="H3458" s="109">
        <v>2017</v>
      </c>
      <c r="I3458" s="109">
        <v>0</v>
      </c>
      <c r="J3458" s="109">
        <v>1</v>
      </c>
      <c r="K3458" s="109">
        <v>306.3</v>
      </c>
      <c r="L3458" s="109">
        <v>323.3</v>
      </c>
      <c r="Q3458" t="str">
        <f t="shared" si="107"/>
        <v>2021_3798</v>
      </c>
      <c r="R3458" s="124">
        <v>3455</v>
      </c>
      <c r="S3458" s="39">
        <v>3798</v>
      </c>
      <c r="T3458" s="39">
        <v>3798</v>
      </c>
      <c r="U3458" s="39" t="s">
        <v>183</v>
      </c>
      <c r="V3458" s="39">
        <v>12.255000000000001</v>
      </c>
      <c r="W3458" s="39">
        <v>2021</v>
      </c>
      <c r="X3458" s="39">
        <v>614.1</v>
      </c>
      <c r="Y3458" s="39">
        <v>3798</v>
      </c>
      <c r="Z3458" s="39">
        <v>0</v>
      </c>
      <c r="AA3458" s="39">
        <v>1</v>
      </c>
      <c r="AB3458" s="39">
        <v>50.11</v>
      </c>
    </row>
    <row r="3459" spans="1:28" ht="27.6" x14ac:dyDescent="0.3">
      <c r="A3459" t="str">
        <f t="shared" si="106"/>
        <v>2017_3537</v>
      </c>
      <c r="D3459" s="109">
        <v>3456</v>
      </c>
      <c r="E3459" s="109">
        <v>3537</v>
      </c>
      <c r="F3459" s="109">
        <v>3537</v>
      </c>
      <c r="G3459" s="109" t="s">
        <v>174</v>
      </c>
      <c r="H3459" s="109">
        <v>2017</v>
      </c>
      <c r="I3459" s="109">
        <v>0</v>
      </c>
      <c r="J3459" s="109">
        <v>1</v>
      </c>
      <c r="K3459" s="109">
        <v>281</v>
      </c>
      <c r="L3459" s="109">
        <v>150</v>
      </c>
      <c r="Q3459" t="str">
        <f t="shared" si="107"/>
        <v>2021_3816</v>
      </c>
      <c r="R3459" s="124">
        <v>3456</v>
      </c>
      <c r="S3459" s="39">
        <v>3816</v>
      </c>
      <c r="T3459" s="39">
        <v>3816</v>
      </c>
      <c r="U3459" s="39" t="s">
        <v>184</v>
      </c>
      <c r="V3459" s="39">
        <v>11.3324</v>
      </c>
      <c r="W3459" s="39">
        <v>2021</v>
      </c>
      <c r="X3459" s="39">
        <v>434.2</v>
      </c>
      <c r="Y3459" s="39">
        <v>3816</v>
      </c>
      <c r="Z3459" s="39">
        <v>0</v>
      </c>
      <c r="AA3459" s="39">
        <v>1</v>
      </c>
      <c r="AB3459" s="39">
        <v>38.314999999999998</v>
      </c>
    </row>
    <row r="3460" spans="1:28" ht="41.4" x14ac:dyDescent="0.3">
      <c r="A3460" t="str">
        <f t="shared" si="106"/>
        <v>2017_3555</v>
      </c>
      <c r="D3460" s="109">
        <v>3457</v>
      </c>
      <c r="E3460" s="109">
        <v>3555</v>
      </c>
      <c r="F3460" s="109">
        <v>3555</v>
      </c>
      <c r="G3460" s="109" t="s">
        <v>175</v>
      </c>
      <c r="H3460" s="109">
        <v>2017</v>
      </c>
      <c r="I3460" s="109">
        <v>0</v>
      </c>
      <c r="J3460" s="109">
        <v>1</v>
      </c>
      <c r="K3460" s="109">
        <v>575.20000000000005</v>
      </c>
      <c r="L3460" s="109">
        <v>600.29999999999995</v>
      </c>
      <c r="Q3460" t="str">
        <f t="shared" si="107"/>
        <v>2021_3841</v>
      </c>
      <c r="R3460" s="124">
        <v>3457</v>
      </c>
      <c r="S3460" s="39">
        <v>3841</v>
      </c>
      <c r="T3460" s="39">
        <v>3841</v>
      </c>
      <c r="U3460" s="39" t="s">
        <v>185</v>
      </c>
      <c r="V3460" s="39">
        <v>11.0185</v>
      </c>
      <c r="W3460" s="39">
        <v>2021</v>
      </c>
      <c r="X3460" s="39">
        <v>780</v>
      </c>
      <c r="Y3460" s="39">
        <v>3841</v>
      </c>
      <c r="Z3460" s="39">
        <v>0</v>
      </c>
      <c r="AA3460" s="39">
        <v>1</v>
      </c>
      <c r="AB3460" s="39">
        <v>70.790000000000006</v>
      </c>
    </row>
    <row r="3461" spans="1:28" ht="27.6" x14ac:dyDescent="0.3">
      <c r="A3461" t="str">
        <f t="shared" ref="A3461:A3524" si="108">CONCATENATE(H3461,"_",E3461)</f>
        <v>2017_3600</v>
      </c>
      <c r="D3461" s="109">
        <v>3458</v>
      </c>
      <c r="E3461" s="109">
        <v>3600</v>
      </c>
      <c r="F3461" s="109">
        <v>3600</v>
      </c>
      <c r="G3461" s="109" t="s">
        <v>177</v>
      </c>
      <c r="H3461" s="109">
        <v>2017</v>
      </c>
      <c r="I3461" s="109">
        <v>0</v>
      </c>
      <c r="J3461" s="109">
        <v>1</v>
      </c>
      <c r="K3461" s="109">
        <v>2184.3000000000002</v>
      </c>
      <c r="L3461" s="109">
        <v>2143.8000000000002</v>
      </c>
      <c r="Q3461" t="str">
        <f t="shared" ref="Q3461:Q3524" si="109">CONCATENATE(W3461,"_",S3461)</f>
        <v>2021_3897</v>
      </c>
      <c r="R3461" s="124">
        <v>3458</v>
      </c>
      <c r="S3461" s="39">
        <v>3897</v>
      </c>
      <c r="T3461" s="39">
        <v>3897</v>
      </c>
      <c r="U3461" s="39" t="s">
        <v>788</v>
      </c>
      <c r="V3461" s="39">
        <v>3.8117000000000001</v>
      </c>
      <c r="W3461" s="39">
        <v>2021</v>
      </c>
      <c r="X3461" s="39">
        <v>34</v>
      </c>
      <c r="Y3461" s="39">
        <v>3897</v>
      </c>
      <c r="Z3461" s="39">
        <v>0</v>
      </c>
      <c r="AA3461" s="39">
        <v>1</v>
      </c>
      <c r="AB3461" s="39">
        <v>8.92</v>
      </c>
    </row>
    <row r="3462" spans="1:28" ht="27.6" x14ac:dyDescent="0.3">
      <c r="A3462" t="str">
        <f t="shared" si="108"/>
        <v>2017_3609</v>
      </c>
      <c r="D3462" s="109">
        <v>3459</v>
      </c>
      <c r="E3462" s="109">
        <v>3609</v>
      </c>
      <c r="F3462" s="109">
        <v>3609</v>
      </c>
      <c r="G3462" s="109" t="s">
        <v>178</v>
      </c>
      <c r="H3462" s="109">
        <v>2017</v>
      </c>
      <c r="I3462" s="109">
        <v>0</v>
      </c>
      <c r="J3462" s="109">
        <v>1</v>
      </c>
      <c r="K3462" s="109">
        <v>460.5</v>
      </c>
      <c r="L3462" s="109">
        <v>494.5</v>
      </c>
      <c r="Q3462" t="str">
        <f t="shared" si="109"/>
        <v>2021_3906</v>
      </c>
      <c r="R3462" s="124">
        <v>3459</v>
      </c>
      <c r="S3462" s="39">
        <v>3906</v>
      </c>
      <c r="T3462" s="39">
        <v>3906</v>
      </c>
      <c r="U3462" s="39" t="s">
        <v>187</v>
      </c>
      <c r="V3462" s="39">
        <v>11.740600000000001</v>
      </c>
      <c r="W3462" s="39">
        <v>2021</v>
      </c>
      <c r="X3462" s="39">
        <v>497.8</v>
      </c>
      <c r="Y3462" s="39">
        <v>3906</v>
      </c>
      <c r="Z3462" s="39">
        <v>0</v>
      </c>
      <c r="AA3462" s="39">
        <v>1</v>
      </c>
      <c r="AB3462" s="39">
        <v>42.4</v>
      </c>
    </row>
    <row r="3463" spans="1:28" ht="27.6" x14ac:dyDescent="0.3">
      <c r="A3463" t="str">
        <f t="shared" si="108"/>
        <v>2017_3645</v>
      </c>
      <c r="D3463" s="109">
        <v>3460</v>
      </c>
      <c r="E3463" s="109">
        <v>3645</v>
      </c>
      <c r="F3463" s="109">
        <v>3645</v>
      </c>
      <c r="G3463" s="109" t="s">
        <v>179</v>
      </c>
      <c r="H3463" s="109">
        <v>2017</v>
      </c>
      <c r="I3463" s="109">
        <v>0</v>
      </c>
      <c r="J3463" s="109">
        <v>1</v>
      </c>
      <c r="K3463" s="109">
        <v>2475.6</v>
      </c>
      <c r="L3463" s="109">
        <v>2874.6</v>
      </c>
      <c r="Q3463" t="str">
        <f t="shared" si="109"/>
        <v>2021_4419</v>
      </c>
      <c r="R3463" s="124">
        <v>3460</v>
      </c>
      <c r="S3463" s="39">
        <v>4419</v>
      </c>
      <c r="T3463" s="39">
        <v>4419</v>
      </c>
      <c r="U3463" s="39" t="s">
        <v>789</v>
      </c>
      <c r="V3463" s="39">
        <v>13.143800000000001</v>
      </c>
      <c r="W3463" s="39">
        <v>2021</v>
      </c>
      <c r="X3463" s="39">
        <v>802.1</v>
      </c>
      <c r="Y3463" s="39">
        <v>4419</v>
      </c>
      <c r="Z3463" s="39">
        <v>0</v>
      </c>
      <c r="AA3463" s="39">
        <v>1</v>
      </c>
      <c r="AB3463" s="39">
        <v>61.024999999999999</v>
      </c>
    </row>
    <row r="3464" spans="1:28" x14ac:dyDescent="0.3">
      <c r="A3464" t="str">
        <f t="shared" si="108"/>
        <v>2017_3715</v>
      </c>
      <c r="D3464" s="109">
        <v>3461</v>
      </c>
      <c r="E3464" s="109">
        <v>3715</v>
      </c>
      <c r="F3464" s="109">
        <v>3715</v>
      </c>
      <c r="G3464" s="109" t="s">
        <v>181</v>
      </c>
      <c r="H3464" s="109">
        <v>2017</v>
      </c>
      <c r="I3464" s="109">
        <v>0</v>
      </c>
      <c r="J3464" s="109">
        <v>1</v>
      </c>
      <c r="K3464" s="109">
        <v>7436.2</v>
      </c>
      <c r="L3464" s="109">
        <v>7458.8</v>
      </c>
      <c r="Q3464" t="str">
        <f t="shared" si="109"/>
        <v>2021_3942</v>
      </c>
      <c r="R3464" s="124">
        <v>3461</v>
      </c>
      <c r="S3464" s="39">
        <v>3942</v>
      </c>
      <c r="T3464" s="39">
        <v>3942</v>
      </c>
      <c r="U3464" s="39" t="s">
        <v>188</v>
      </c>
      <c r="V3464" s="39">
        <v>11.296200000000001</v>
      </c>
      <c r="W3464" s="39">
        <v>2021</v>
      </c>
      <c r="X3464" s="39">
        <v>678.1</v>
      </c>
      <c r="Y3464" s="39">
        <v>3942</v>
      </c>
      <c r="Z3464" s="39">
        <v>0</v>
      </c>
      <c r="AA3464" s="39">
        <v>1</v>
      </c>
      <c r="AB3464" s="39">
        <v>60.029000000000003</v>
      </c>
    </row>
    <row r="3465" spans="1:28" ht="55.2" x14ac:dyDescent="0.3">
      <c r="A3465" t="str">
        <f t="shared" si="108"/>
        <v>2017_3744</v>
      </c>
      <c r="D3465" s="109">
        <v>3462</v>
      </c>
      <c r="E3465" s="109">
        <v>3744</v>
      </c>
      <c r="F3465" s="109">
        <v>3744</v>
      </c>
      <c r="G3465" s="109" t="s">
        <v>182</v>
      </c>
      <c r="H3465" s="109">
        <v>2017</v>
      </c>
      <c r="I3465" s="109">
        <v>0</v>
      </c>
      <c r="J3465" s="109">
        <v>1</v>
      </c>
      <c r="K3465" s="109">
        <v>645.5</v>
      </c>
      <c r="L3465" s="109">
        <v>628</v>
      </c>
      <c r="Q3465" t="str">
        <f t="shared" si="109"/>
        <v>2021_4023</v>
      </c>
      <c r="R3465" s="124">
        <v>3462</v>
      </c>
      <c r="S3465" s="39">
        <v>4023</v>
      </c>
      <c r="T3465" s="39">
        <v>4023</v>
      </c>
      <c r="U3465" s="39" t="s">
        <v>790</v>
      </c>
      <c r="V3465" s="39">
        <v>11.2425</v>
      </c>
      <c r="W3465" s="39">
        <v>2021</v>
      </c>
      <c r="X3465" s="39">
        <v>728</v>
      </c>
      <c r="Y3465" s="39">
        <v>4023</v>
      </c>
      <c r="Z3465" s="39">
        <v>0</v>
      </c>
      <c r="AA3465" s="39">
        <v>1</v>
      </c>
      <c r="AB3465" s="39">
        <v>64.754000000000005</v>
      </c>
    </row>
    <row r="3466" spans="1:28" ht="55.2" x14ac:dyDescent="0.3">
      <c r="A3466" t="str">
        <f t="shared" si="108"/>
        <v>2017_3798</v>
      </c>
      <c r="D3466" s="109">
        <v>3463</v>
      </c>
      <c r="E3466" s="109">
        <v>3798</v>
      </c>
      <c r="F3466" s="109">
        <v>3798</v>
      </c>
      <c r="G3466" s="109" t="s">
        <v>183</v>
      </c>
      <c r="H3466" s="109">
        <v>2017</v>
      </c>
      <c r="I3466" s="109">
        <v>0</v>
      </c>
      <c r="J3466" s="109">
        <v>1</v>
      </c>
      <c r="K3466" s="109">
        <v>564</v>
      </c>
      <c r="L3466" s="109">
        <v>660</v>
      </c>
      <c r="Q3466" t="str">
        <f t="shared" si="109"/>
        <v>2021_4033</v>
      </c>
      <c r="R3466" s="124">
        <v>3463</v>
      </c>
      <c r="S3466" s="39">
        <v>4033</v>
      </c>
      <c r="T3466" s="39">
        <v>4033</v>
      </c>
      <c r="U3466" s="39" t="s">
        <v>368</v>
      </c>
      <c r="V3466" s="39">
        <v>11.1669</v>
      </c>
      <c r="W3466" s="39">
        <v>2021</v>
      </c>
      <c r="X3466" s="39">
        <v>636.4</v>
      </c>
      <c r="Y3466" s="39">
        <v>4033</v>
      </c>
      <c r="Z3466" s="39">
        <v>0</v>
      </c>
      <c r="AA3466" s="39">
        <v>1</v>
      </c>
      <c r="AB3466" s="39">
        <v>56.99</v>
      </c>
    </row>
    <row r="3467" spans="1:28" ht="27.6" x14ac:dyDescent="0.3">
      <c r="A3467" t="str">
        <f t="shared" si="108"/>
        <v>2017_3816</v>
      </c>
      <c r="D3467" s="109">
        <v>3464</v>
      </c>
      <c r="E3467" s="109">
        <v>3816</v>
      </c>
      <c r="F3467" s="109">
        <v>3816</v>
      </c>
      <c r="G3467" s="109" t="s">
        <v>184</v>
      </c>
      <c r="H3467" s="109">
        <v>2017</v>
      </c>
      <c r="I3467" s="109">
        <v>0</v>
      </c>
      <c r="J3467" s="109">
        <v>1</v>
      </c>
      <c r="K3467" s="109">
        <v>366.1</v>
      </c>
      <c r="L3467" s="109">
        <v>450.1</v>
      </c>
      <c r="Q3467" t="str">
        <f t="shared" si="109"/>
        <v>2021_4041</v>
      </c>
      <c r="R3467" s="124">
        <v>3464</v>
      </c>
      <c r="S3467" s="39">
        <v>4041</v>
      </c>
      <c r="T3467" s="39">
        <v>4041</v>
      </c>
      <c r="U3467" s="39" t="s">
        <v>191</v>
      </c>
      <c r="V3467" s="39">
        <v>10.6044</v>
      </c>
      <c r="W3467" s="39">
        <v>2021</v>
      </c>
      <c r="X3467" s="39">
        <v>1300.9000000000001</v>
      </c>
      <c r="Y3467" s="39">
        <v>4041</v>
      </c>
      <c r="Z3467" s="39">
        <v>0</v>
      </c>
      <c r="AA3467" s="39">
        <v>1</v>
      </c>
      <c r="AB3467" s="39">
        <v>122.675</v>
      </c>
    </row>
    <row r="3468" spans="1:28" ht="41.4" x14ac:dyDescent="0.3">
      <c r="A3468" t="str">
        <f t="shared" si="108"/>
        <v>2017_3841</v>
      </c>
      <c r="D3468" s="109">
        <v>3465</v>
      </c>
      <c r="E3468" s="109">
        <v>3841</v>
      </c>
      <c r="F3468" s="109">
        <v>3841</v>
      </c>
      <c r="G3468" s="109" t="s">
        <v>185</v>
      </c>
      <c r="H3468" s="109">
        <v>2017</v>
      </c>
      <c r="I3468" s="109">
        <v>0</v>
      </c>
      <c r="J3468" s="109">
        <v>1</v>
      </c>
      <c r="K3468" s="109">
        <v>740</v>
      </c>
      <c r="L3468" s="109">
        <v>829</v>
      </c>
      <c r="Q3468" t="str">
        <f t="shared" si="109"/>
        <v>2021_4043</v>
      </c>
      <c r="R3468" s="124">
        <v>3465</v>
      </c>
      <c r="S3468" s="39">
        <v>4043</v>
      </c>
      <c r="T3468" s="39">
        <v>4043</v>
      </c>
      <c r="U3468" s="39" t="s">
        <v>192</v>
      </c>
      <c r="V3468" s="39">
        <v>13.285</v>
      </c>
      <c r="W3468" s="39">
        <v>2021</v>
      </c>
      <c r="X3468" s="39">
        <v>678.2</v>
      </c>
      <c r="Y3468" s="39">
        <v>4043</v>
      </c>
      <c r="Z3468" s="39">
        <v>0</v>
      </c>
      <c r="AA3468" s="39">
        <v>1</v>
      </c>
      <c r="AB3468" s="39">
        <v>51.05</v>
      </c>
    </row>
    <row r="3469" spans="1:28" ht="55.2" x14ac:dyDescent="0.3">
      <c r="A3469" t="str">
        <f t="shared" si="108"/>
        <v>2017_3897</v>
      </c>
      <c r="D3469" s="109">
        <v>3466</v>
      </c>
      <c r="E3469" s="109">
        <v>3897</v>
      </c>
      <c r="F3469" s="109">
        <v>3897</v>
      </c>
      <c r="G3469" s="109" t="s">
        <v>788</v>
      </c>
      <c r="H3469" s="109">
        <v>2017</v>
      </c>
      <c r="I3469" s="109">
        <v>0</v>
      </c>
      <c r="J3469" s="109">
        <v>1</v>
      </c>
      <c r="K3469" s="109">
        <v>165.2</v>
      </c>
      <c r="L3469" s="109">
        <v>57</v>
      </c>
      <c r="Q3469" t="str">
        <f t="shared" si="109"/>
        <v>2021_4068</v>
      </c>
      <c r="R3469" s="124">
        <v>3466</v>
      </c>
      <c r="S3469" s="39">
        <v>4068</v>
      </c>
      <c r="T3469" s="39">
        <v>4068</v>
      </c>
      <c r="U3469" s="39" t="s">
        <v>945</v>
      </c>
      <c r="V3469" s="39">
        <v>7.9748999999999999</v>
      </c>
      <c r="W3469" s="39">
        <v>2021</v>
      </c>
      <c r="X3469" s="39">
        <v>318.2</v>
      </c>
      <c r="Y3469" s="39">
        <v>4068</v>
      </c>
      <c r="Z3469" s="39">
        <v>0</v>
      </c>
      <c r="AA3469" s="39">
        <v>1</v>
      </c>
      <c r="AB3469" s="39">
        <v>39.9</v>
      </c>
    </row>
    <row r="3470" spans="1:28" x14ac:dyDescent="0.3">
      <c r="A3470" t="str">
        <f t="shared" si="108"/>
        <v>2017_3906</v>
      </c>
      <c r="D3470" s="109">
        <v>3467</v>
      </c>
      <c r="E3470" s="109">
        <v>3906</v>
      </c>
      <c r="F3470" s="109">
        <v>3906</v>
      </c>
      <c r="G3470" s="109" t="s">
        <v>187</v>
      </c>
      <c r="H3470" s="109">
        <v>2017</v>
      </c>
      <c r="I3470" s="109">
        <v>0</v>
      </c>
      <c r="J3470" s="109">
        <v>1</v>
      </c>
      <c r="K3470" s="109">
        <v>462.6</v>
      </c>
      <c r="L3470" s="109">
        <v>505</v>
      </c>
      <c r="Q3470" t="str">
        <f t="shared" si="109"/>
        <v>2021_4086</v>
      </c>
      <c r="R3470" s="124">
        <v>3467</v>
      </c>
      <c r="S3470" s="39">
        <v>4086</v>
      </c>
      <c r="T3470" s="39">
        <v>4086</v>
      </c>
      <c r="U3470" s="39" t="s">
        <v>791</v>
      </c>
      <c r="V3470" s="39">
        <v>13.978899999999999</v>
      </c>
      <c r="W3470" s="39">
        <v>2021</v>
      </c>
      <c r="X3470" s="39">
        <v>2493.1999999999998</v>
      </c>
      <c r="Y3470" s="39">
        <v>4086</v>
      </c>
      <c r="Z3470" s="39">
        <v>0</v>
      </c>
      <c r="AA3470" s="39">
        <v>1</v>
      </c>
      <c r="AB3470" s="39">
        <v>178.35499999999999</v>
      </c>
    </row>
    <row r="3471" spans="1:28" ht="27.6" x14ac:dyDescent="0.3">
      <c r="A3471" t="str">
        <f t="shared" si="108"/>
        <v>2017_4419</v>
      </c>
      <c r="D3471" s="109">
        <v>3468</v>
      </c>
      <c r="E3471" s="109">
        <v>4419</v>
      </c>
      <c r="F3471" s="109">
        <v>4419</v>
      </c>
      <c r="G3471" s="109" t="s">
        <v>789</v>
      </c>
      <c r="H3471" s="109">
        <v>2017</v>
      </c>
      <c r="I3471" s="109">
        <v>0</v>
      </c>
      <c r="J3471" s="109">
        <v>1</v>
      </c>
      <c r="K3471" s="109">
        <v>757.5</v>
      </c>
      <c r="L3471" s="109">
        <v>756.5</v>
      </c>
      <c r="Q3471" t="str">
        <f t="shared" si="109"/>
        <v>2021_4104</v>
      </c>
      <c r="R3471" s="124">
        <v>3468</v>
      </c>
      <c r="S3471" s="39">
        <v>4104</v>
      </c>
      <c r="T3471" s="39">
        <v>4104</v>
      </c>
      <c r="U3471" s="39" t="s">
        <v>194</v>
      </c>
      <c r="V3471" s="39">
        <v>12.070600000000001</v>
      </c>
      <c r="W3471" s="39">
        <v>2021</v>
      </c>
      <c r="X3471" s="39">
        <v>4848.2</v>
      </c>
      <c r="Y3471" s="39">
        <v>4104</v>
      </c>
      <c r="Z3471" s="39">
        <v>0</v>
      </c>
      <c r="AA3471" s="39">
        <v>1</v>
      </c>
      <c r="AB3471" s="39">
        <v>401.65300000000002</v>
      </c>
    </row>
    <row r="3472" spans="1:28" ht="41.4" x14ac:dyDescent="0.3">
      <c r="A3472" t="str">
        <f t="shared" si="108"/>
        <v>2017_3942</v>
      </c>
      <c r="D3472" s="109">
        <v>3469</v>
      </c>
      <c r="E3472" s="109">
        <v>3942</v>
      </c>
      <c r="F3472" s="109">
        <v>3942</v>
      </c>
      <c r="G3472" s="109" t="s">
        <v>188</v>
      </c>
      <c r="H3472" s="109">
        <v>2017</v>
      </c>
      <c r="I3472" s="109">
        <v>0</v>
      </c>
      <c r="J3472" s="109">
        <v>1</v>
      </c>
      <c r="K3472" s="109">
        <v>683.7</v>
      </c>
      <c r="L3472" s="109">
        <v>672.6</v>
      </c>
      <c r="Q3472" t="str">
        <f t="shared" si="109"/>
        <v>2021_4122</v>
      </c>
      <c r="R3472" s="124">
        <v>3469</v>
      </c>
      <c r="S3472" s="39">
        <v>4122</v>
      </c>
      <c r="T3472" s="39">
        <v>4122</v>
      </c>
      <c r="U3472" s="39" t="s">
        <v>195</v>
      </c>
      <c r="V3472" s="39">
        <v>11.702199999999999</v>
      </c>
      <c r="W3472" s="39">
        <v>2021</v>
      </c>
      <c r="X3472" s="39">
        <v>521.79999999999995</v>
      </c>
      <c r="Y3472" s="39">
        <v>4122</v>
      </c>
      <c r="Z3472" s="39">
        <v>0</v>
      </c>
      <c r="AA3472" s="39">
        <v>1</v>
      </c>
      <c r="AB3472" s="39">
        <v>44.59</v>
      </c>
    </row>
    <row r="3473" spans="1:28" ht="27.6" x14ac:dyDescent="0.3">
      <c r="A3473" t="str">
        <f t="shared" si="108"/>
        <v>2017_4023</v>
      </c>
      <c r="D3473" s="109">
        <v>3470</v>
      </c>
      <c r="E3473" s="109">
        <v>4023</v>
      </c>
      <c r="F3473" s="109">
        <v>4023</v>
      </c>
      <c r="G3473" s="109" t="s">
        <v>790</v>
      </c>
      <c r="H3473" s="109">
        <v>2017</v>
      </c>
      <c r="I3473" s="109">
        <v>0</v>
      </c>
      <c r="J3473" s="109">
        <v>1</v>
      </c>
      <c r="K3473" s="109">
        <v>658</v>
      </c>
      <c r="L3473" s="109">
        <v>737</v>
      </c>
      <c r="Q3473" t="str">
        <f t="shared" si="109"/>
        <v>2021_4131</v>
      </c>
      <c r="R3473" s="124">
        <v>3470</v>
      </c>
      <c r="S3473" s="39">
        <v>4131</v>
      </c>
      <c r="T3473" s="39">
        <v>4131</v>
      </c>
      <c r="U3473" s="39" t="s">
        <v>196</v>
      </c>
      <c r="V3473" s="39">
        <v>11.719200000000001</v>
      </c>
      <c r="W3473" s="39">
        <v>2021</v>
      </c>
      <c r="X3473" s="39">
        <v>3440.1</v>
      </c>
      <c r="Y3473" s="39">
        <v>4131</v>
      </c>
      <c r="Z3473" s="39">
        <v>0</v>
      </c>
      <c r="AA3473" s="39">
        <v>1</v>
      </c>
      <c r="AB3473" s="39">
        <v>293.54300000000001</v>
      </c>
    </row>
    <row r="3474" spans="1:28" ht="27.6" x14ac:dyDescent="0.3">
      <c r="A3474" t="str">
        <f t="shared" si="108"/>
        <v>2017_4033</v>
      </c>
      <c r="D3474" s="109">
        <v>3471</v>
      </c>
      <c r="E3474" s="109">
        <v>4033</v>
      </c>
      <c r="F3474" s="109">
        <v>4033</v>
      </c>
      <c r="G3474" s="109" t="s">
        <v>368</v>
      </c>
      <c r="H3474" s="109">
        <v>2017</v>
      </c>
      <c r="I3474" s="109">
        <v>0</v>
      </c>
      <c r="J3474" s="109">
        <v>1</v>
      </c>
      <c r="K3474" s="109">
        <v>654.6</v>
      </c>
      <c r="L3474" s="109">
        <v>684.7</v>
      </c>
      <c r="Q3474" t="str">
        <f t="shared" si="109"/>
        <v>2021_4203</v>
      </c>
      <c r="R3474" s="124">
        <v>3471</v>
      </c>
      <c r="S3474" s="39">
        <v>4203</v>
      </c>
      <c r="T3474" s="39">
        <v>4203</v>
      </c>
      <c r="U3474" s="39" t="s">
        <v>198</v>
      </c>
      <c r="V3474" s="39">
        <v>14.535399999999999</v>
      </c>
      <c r="W3474" s="39">
        <v>2021</v>
      </c>
      <c r="X3474" s="39">
        <v>909.7</v>
      </c>
      <c r="Y3474" s="39">
        <v>4203</v>
      </c>
      <c r="Z3474" s="39">
        <v>0</v>
      </c>
      <c r="AA3474" s="39">
        <v>1</v>
      </c>
      <c r="AB3474" s="39">
        <v>62.585000000000001</v>
      </c>
    </row>
    <row r="3475" spans="1:28" ht="27.6" x14ac:dyDescent="0.3">
      <c r="A3475" t="str">
        <f t="shared" si="108"/>
        <v>2017_4041</v>
      </c>
      <c r="D3475" s="109">
        <v>3472</v>
      </c>
      <c r="E3475" s="109">
        <v>4041</v>
      </c>
      <c r="F3475" s="109">
        <v>4041</v>
      </c>
      <c r="G3475" s="109" t="s">
        <v>191</v>
      </c>
      <c r="H3475" s="109">
        <v>2017</v>
      </c>
      <c r="I3475" s="109">
        <v>0</v>
      </c>
      <c r="J3475" s="109">
        <v>1</v>
      </c>
      <c r="K3475" s="109">
        <v>1335.5</v>
      </c>
      <c r="L3475" s="109">
        <v>1359.3</v>
      </c>
      <c r="Q3475" t="str">
        <f t="shared" si="109"/>
        <v>2021_4212</v>
      </c>
      <c r="R3475" s="124">
        <v>3472</v>
      </c>
      <c r="S3475" s="39">
        <v>4212</v>
      </c>
      <c r="T3475" s="39">
        <v>4212</v>
      </c>
      <c r="U3475" s="39" t="s">
        <v>199</v>
      </c>
      <c r="V3475" s="39">
        <v>10.68</v>
      </c>
      <c r="W3475" s="39">
        <v>2021</v>
      </c>
      <c r="X3475" s="39">
        <v>333.1</v>
      </c>
      <c r="Y3475" s="39">
        <v>4212</v>
      </c>
      <c r="Z3475" s="39">
        <v>0</v>
      </c>
      <c r="AA3475" s="39">
        <v>1</v>
      </c>
      <c r="AB3475" s="39">
        <v>31.189</v>
      </c>
    </row>
    <row r="3476" spans="1:28" ht="27.6" x14ac:dyDescent="0.3">
      <c r="A3476" t="str">
        <f t="shared" si="108"/>
        <v>2017_4043</v>
      </c>
      <c r="D3476" s="109">
        <v>3473</v>
      </c>
      <c r="E3476" s="109">
        <v>4043</v>
      </c>
      <c r="F3476" s="109">
        <v>4043</v>
      </c>
      <c r="G3476" s="109" t="s">
        <v>192</v>
      </c>
      <c r="H3476" s="109">
        <v>2017</v>
      </c>
      <c r="I3476" s="109">
        <v>0</v>
      </c>
      <c r="J3476" s="109">
        <v>1</v>
      </c>
      <c r="K3476" s="109">
        <v>672.4</v>
      </c>
      <c r="L3476" s="109">
        <v>661</v>
      </c>
      <c r="Q3476" t="str">
        <f t="shared" si="109"/>
        <v>2021_4271</v>
      </c>
      <c r="R3476" s="124">
        <v>3473</v>
      </c>
      <c r="S3476" s="39">
        <v>4271</v>
      </c>
      <c r="T3476" s="39">
        <v>4271</v>
      </c>
      <c r="U3476" s="39" t="s">
        <v>201</v>
      </c>
      <c r="V3476" s="39">
        <v>12.994</v>
      </c>
      <c r="W3476" s="39">
        <v>2021</v>
      </c>
      <c r="X3476" s="39">
        <v>1542.5</v>
      </c>
      <c r="Y3476" s="39">
        <v>4271</v>
      </c>
      <c r="Z3476" s="39">
        <v>0</v>
      </c>
      <c r="AA3476" s="39">
        <v>1</v>
      </c>
      <c r="AB3476" s="39">
        <v>118.709</v>
      </c>
    </row>
    <row r="3477" spans="1:28" x14ac:dyDescent="0.3">
      <c r="A3477" t="str">
        <f t="shared" si="108"/>
        <v>2017_4068</v>
      </c>
      <c r="D3477" s="109">
        <v>3474</v>
      </c>
      <c r="E3477" s="109">
        <v>4068</v>
      </c>
      <c r="F3477" s="109">
        <v>4068</v>
      </c>
      <c r="G3477" s="109" t="s">
        <v>945</v>
      </c>
      <c r="H3477" s="109">
        <v>2017</v>
      </c>
      <c r="I3477" s="109">
        <v>0</v>
      </c>
      <c r="J3477" s="109">
        <v>1</v>
      </c>
      <c r="K3477" s="109">
        <v>424.5</v>
      </c>
      <c r="L3477" s="109">
        <v>328.1</v>
      </c>
      <c r="Q3477" t="str">
        <f t="shared" si="109"/>
        <v>2021_4269</v>
      </c>
      <c r="R3477" s="124">
        <v>3474</v>
      </c>
      <c r="S3477" s="39">
        <v>4269</v>
      </c>
      <c r="T3477" s="39">
        <v>4269</v>
      </c>
      <c r="U3477" s="39" t="s">
        <v>200</v>
      </c>
      <c r="V3477" s="39">
        <v>11.1122</v>
      </c>
      <c r="W3477" s="39">
        <v>2021</v>
      </c>
      <c r="X3477" s="39">
        <v>463.1</v>
      </c>
      <c r="Y3477" s="39">
        <v>4269</v>
      </c>
      <c r="Z3477" s="39">
        <v>0</v>
      </c>
      <c r="AA3477" s="39">
        <v>1</v>
      </c>
      <c r="AB3477" s="39">
        <v>41.674999999999997</v>
      </c>
    </row>
    <row r="3478" spans="1:28" ht="27.6" x14ac:dyDescent="0.3">
      <c r="A3478" t="str">
        <f t="shared" si="108"/>
        <v>2017_4086</v>
      </c>
      <c r="D3478" s="109">
        <v>3475</v>
      </c>
      <c r="E3478" s="109">
        <v>4086</v>
      </c>
      <c r="F3478" s="109">
        <v>4086</v>
      </c>
      <c r="G3478" s="109" t="s">
        <v>791</v>
      </c>
      <c r="H3478" s="109">
        <v>2017</v>
      </c>
      <c r="I3478" s="109">
        <v>0</v>
      </c>
      <c r="J3478" s="109">
        <v>1</v>
      </c>
      <c r="K3478" s="109">
        <v>1918.1</v>
      </c>
      <c r="L3478" s="109">
        <v>2468.8000000000002</v>
      </c>
      <c r="Q3478" t="str">
        <f t="shared" si="109"/>
        <v>2021_4356</v>
      </c>
      <c r="R3478" s="124">
        <v>3475</v>
      </c>
      <c r="S3478" s="39">
        <v>4356</v>
      </c>
      <c r="T3478" s="39">
        <v>4356</v>
      </c>
      <c r="U3478" s="39" t="s">
        <v>202</v>
      </c>
      <c r="V3478" s="39">
        <v>11.787599999999999</v>
      </c>
      <c r="W3478" s="39">
        <v>2021</v>
      </c>
      <c r="X3478" s="39">
        <v>753.7</v>
      </c>
      <c r="Y3478" s="39">
        <v>4356</v>
      </c>
      <c r="Z3478" s="39">
        <v>0</v>
      </c>
      <c r="AA3478" s="39">
        <v>1</v>
      </c>
      <c r="AB3478" s="39">
        <v>63.94</v>
      </c>
    </row>
    <row r="3479" spans="1:28" ht="41.4" x14ac:dyDescent="0.3">
      <c r="A3479" t="str">
        <f t="shared" si="108"/>
        <v>2017_4104</v>
      </c>
      <c r="D3479" s="109">
        <v>3476</v>
      </c>
      <c r="E3479" s="109">
        <v>4104</v>
      </c>
      <c r="F3479" s="109">
        <v>4104</v>
      </c>
      <c r="G3479" s="109" t="s">
        <v>194</v>
      </c>
      <c r="H3479" s="109">
        <v>2017</v>
      </c>
      <c r="I3479" s="109">
        <v>0</v>
      </c>
      <c r="J3479" s="109">
        <v>1</v>
      </c>
      <c r="K3479" s="109">
        <v>5458.4</v>
      </c>
      <c r="L3479" s="109">
        <v>4957.6000000000004</v>
      </c>
      <c r="Q3479" t="str">
        <f t="shared" si="109"/>
        <v>2021_4149</v>
      </c>
      <c r="R3479" s="124">
        <v>3476</v>
      </c>
      <c r="S3479" s="39">
        <v>4149</v>
      </c>
      <c r="T3479" s="39">
        <v>4149</v>
      </c>
      <c r="U3479" s="39" t="s">
        <v>792</v>
      </c>
      <c r="V3479" s="39">
        <v>13.7422</v>
      </c>
      <c r="W3479" s="39">
        <v>2021</v>
      </c>
      <c r="X3479" s="39">
        <v>1479</v>
      </c>
      <c r="Y3479" s="39">
        <v>4149</v>
      </c>
      <c r="Z3479" s="39">
        <v>0</v>
      </c>
      <c r="AA3479" s="39">
        <v>1</v>
      </c>
      <c r="AB3479" s="39">
        <v>107.625</v>
      </c>
    </row>
    <row r="3480" spans="1:28" ht="27.6" x14ac:dyDescent="0.3">
      <c r="A3480" t="str">
        <f t="shared" si="108"/>
        <v>2017_4122</v>
      </c>
      <c r="D3480" s="109">
        <v>3477</v>
      </c>
      <c r="E3480" s="109">
        <v>4122</v>
      </c>
      <c r="F3480" s="109">
        <v>4122</v>
      </c>
      <c r="G3480" s="109" t="s">
        <v>195</v>
      </c>
      <c r="H3480" s="109">
        <v>2017</v>
      </c>
      <c r="I3480" s="109">
        <v>0</v>
      </c>
      <c r="J3480" s="109">
        <v>1</v>
      </c>
      <c r="K3480" s="109">
        <v>512.20000000000005</v>
      </c>
      <c r="L3480" s="109">
        <v>530</v>
      </c>
      <c r="Q3480" t="str">
        <f t="shared" si="109"/>
        <v>2021_4437</v>
      </c>
      <c r="R3480" s="124">
        <v>3477</v>
      </c>
      <c r="S3480" s="39">
        <v>4437</v>
      </c>
      <c r="T3480" s="39">
        <v>4437</v>
      </c>
      <c r="U3480" s="39" t="s">
        <v>204</v>
      </c>
      <c r="V3480" s="39">
        <v>10.586</v>
      </c>
      <c r="W3480" s="39">
        <v>2021</v>
      </c>
      <c r="X3480" s="39">
        <v>455.2</v>
      </c>
      <c r="Y3480" s="39">
        <v>4437</v>
      </c>
      <c r="Z3480" s="39">
        <v>0</v>
      </c>
      <c r="AA3480" s="39">
        <v>1</v>
      </c>
      <c r="AB3480" s="39">
        <v>43</v>
      </c>
    </row>
    <row r="3481" spans="1:28" ht="27.6" x14ac:dyDescent="0.3">
      <c r="A3481" t="str">
        <f t="shared" si="108"/>
        <v>2017_4131</v>
      </c>
      <c r="D3481" s="109">
        <v>3478</v>
      </c>
      <c r="E3481" s="109">
        <v>4131</v>
      </c>
      <c r="F3481" s="109">
        <v>4131</v>
      </c>
      <c r="G3481" s="109" t="s">
        <v>196</v>
      </c>
      <c r="H3481" s="109">
        <v>2017</v>
      </c>
      <c r="I3481" s="109">
        <v>0</v>
      </c>
      <c r="J3481" s="109">
        <v>1</v>
      </c>
      <c r="K3481" s="109">
        <v>3639.4</v>
      </c>
      <c r="L3481" s="109">
        <v>3676.4</v>
      </c>
      <c r="Q3481" t="str">
        <f t="shared" si="109"/>
        <v>2021_4446</v>
      </c>
      <c r="R3481" s="124">
        <v>3478</v>
      </c>
      <c r="S3481" s="39">
        <v>4446</v>
      </c>
      <c r="T3481" s="39">
        <v>4446</v>
      </c>
      <c r="U3481" s="39" t="s">
        <v>205</v>
      </c>
      <c r="V3481" s="39">
        <v>12.486499999999999</v>
      </c>
      <c r="W3481" s="39">
        <v>2021</v>
      </c>
      <c r="X3481" s="39">
        <v>995.3</v>
      </c>
      <c r="Y3481" s="39">
        <v>4446</v>
      </c>
      <c r="Z3481" s="39">
        <v>0</v>
      </c>
      <c r="AA3481" s="39">
        <v>1</v>
      </c>
      <c r="AB3481" s="39">
        <v>79.709999999999994</v>
      </c>
    </row>
    <row r="3482" spans="1:28" x14ac:dyDescent="0.3">
      <c r="A3482" t="str">
        <f t="shared" si="108"/>
        <v>2017_4203</v>
      </c>
      <c r="D3482" s="109">
        <v>3479</v>
      </c>
      <c r="E3482" s="109">
        <v>4203</v>
      </c>
      <c r="F3482" s="109">
        <v>4203</v>
      </c>
      <c r="G3482" s="109" t="s">
        <v>198</v>
      </c>
      <c r="H3482" s="109">
        <v>2017</v>
      </c>
      <c r="I3482" s="109">
        <v>0</v>
      </c>
      <c r="J3482" s="109">
        <v>1</v>
      </c>
      <c r="K3482" s="109">
        <v>790.8</v>
      </c>
      <c r="L3482" s="109">
        <v>873.8</v>
      </c>
      <c r="Q3482" t="str">
        <f t="shared" si="109"/>
        <v>2021_4491</v>
      </c>
      <c r="R3482" s="124">
        <v>3479</v>
      </c>
      <c r="S3482" s="39">
        <v>4491</v>
      </c>
      <c r="T3482" s="39">
        <v>4491</v>
      </c>
      <c r="U3482" s="39" t="s">
        <v>206</v>
      </c>
      <c r="V3482" s="39">
        <v>11.013199999999999</v>
      </c>
      <c r="W3482" s="39">
        <v>2021</v>
      </c>
      <c r="X3482" s="39">
        <v>375</v>
      </c>
      <c r="Y3482" s="39">
        <v>4491</v>
      </c>
      <c r="Z3482" s="39">
        <v>0</v>
      </c>
      <c r="AA3482" s="39">
        <v>1</v>
      </c>
      <c r="AB3482" s="39">
        <v>34.049999999999997</v>
      </c>
    </row>
    <row r="3483" spans="1:28" ht="27.6" x14ac:dyDescent="0.3">
      <c r="A3483" t="str">
        <f t="shared" si="108"/>
        <v>2017_4212</v>
      </c>
      <c r="D3483" s="109">
        <v>3480</v>
      </c>
      <c r="E3483" s="109">
        <v>4212</v>
      </c>
      <c r="F3483" s="109">
        <v>4212</v>
      </c>
      <c r="G3483" s="109" t="s">
        <v>199</v>
      </c>
      <c r="H3483" s="109">
        <v>2017</v>
      </c>
      <c r="I3483" s="109">
        <v>0</v>
      </c>
      <c r="J3483" s="109">
        <v>1</v>
      </c>
      <c r="K3483" s="109">
        <v>332.1</v>
      </c>
      <c r="L3483" s="109">
        <v>332.1</v>
      </c>
      <c r="Q3483" t="str">
        <f t="shared" si="109"/>
        <v>2021_4505</v>
      </c>
      <c r="R3483" s="124">
        <v>3480</v>
      </c>
      <c r="S3483" s="39">
        <v>4505</v>
      </c>
      <c r="T3483" s="39">
        <v>4505</v>
      </c>
      <c r="U3483" s="39" t="s">
        <v>207</v>
      </c>
      <c r="V3483" s="39">
        <v>7.0696000000000003</v>
      </c>
      <c r="W3483" s="39">
        <v>2021</v>
      </c>
      <c r="X3483" s="39">
        <v>193</v>
      </c>
      <c r="Y3483" s="39">
        <v>4505</v>
      </c>
      <c r="Z3483" s="39">
        <v>0</v>
      </c>
      <c r="AA3483" s="39">
        <v>1</v>
      </c>
      <c r="AB3483" s="39">
        <v>27.3</v>
      </c>
    </row>
    <row r="3484" spans="1:28" ht="27.6" x14ac:dyDescent="0.3">
      <c r="A3484" t="str">
        <f t="shared" si="108"/>
        <v>2017_4271</v>
      </c>
      <c r="D3484" s="109">
        <v>3481</v>
      </c>
      <c r="E3484" s="109">
        <v>4271</v>
      </c>
      <c r="F3484" s="109">
        <v>4271</v>
      </c>
      <c r="G3484" s="109" t="s">
        <v>201</v>
      </c>
      <c r="H3484" s="109">
        <v>2017</v>
      </c>
      <c r="I3484" s="109">
        <v>0</v>
      </c>
      <c r="J3484" s="109">
        <v>1</v>
      </c>
      <c r="K3484" s="109">
        <v>1248.7</v>
      </c>
      <c r="L3484" s="109">
        <v>1478.7</v>
      </c>
      <c r="Q3484" t="str">
        <f t="shared" si="109"/>
        <v>2021_4509</v>
      </c>
      <c r="R3484" s="124">
        <v>3481</v>
      </c>
      <c r="S3484" s="39">
        <v>4509</v>
      </c>
      <c r="T3484" s="39">
        <v>4509</v>
      </c>
      <c r="U3484" s="39" t="s">
        <v>208</v>
      </c>
      <c r="V3484" s="39">
        <v>10.447800000000001</v>
      </c>
      <c r="W3484" s="39">
        <v>2021</v>
      </c>
      <c r="X3484" s="39">
        <v>105</v>
      </c>
      <c r="Y3484" s="39">
        <v>4509</v>
      </c>
      <c r="Z3484" s="39">
        <v>0</v>
      </c>
      <c r="AA3484" s="39">
        <v>1</v>
      </c>
      <c r="AB3484" s="39">
        <v>10.050000000000001</v>
      </c>
    </row>
    <row r="3485" spans="1:28" ht="27.6" x14ac:dyDescent="0.3">
      <c r="A3485" t="str">
        <f t="shared" si="108"/>
        <v>2017_4269</v>
      </c>
      <c r="D3485" s="109">
        <v>3482</v>
      </c>
      <c r="E3485" s="109">
        <v>4269</v>
      </c>
      <c r="F3485" s="109">
        <v>4269</v>
      </c>
      <c r="G3485" s="109" t="s">
        <v>200</v>
      </c>
      <c r="H3485" s="109">
        <v>2017</v>
      </c>
      <c r="I3485" s="109">
        <v>0</v>
      </c>
      <c r="J3485" s="109">
        <v>1</v>
      </c>
      <c r="K3485" s="109">
        <v>535.1</v>
      </c>
      <c r="L3485" s="109">
        <v>458.2</v>
      </c>
      <c r="Q3485" t="str">
        <f t="shared" si="109"/>
        <v>2021_4518</v>
      </c>
      <c r="R3485" s="124">
        <v>3482</v>
      </c>
      <c r="S3485" s="39">
        <v>4518</v>
      </c>
      <c r="T3485" s="39">
        <v>4518</v>
      </c>
      <c r="U3485" s="39" t="s">
        <v>209</v>
      </c>
      <c r="V3485" s="39">
        <v>8.1862999999999992</v>
      </c>
      <c r="W3485" s="39">
        <v>2021</v>
      </c>
      <c r="X3485" s="39">
        <v>174.4</v>
      </c>
      <c r="Y3485" s="39">
        <v>4518</v>
      </c>
      <c r="Z3485" s="39">
        <v>0</v>
      </c>
      <c r="AA3485" s="39">
        <v>1</v>
      </c>
      <c r="AB3485" s="39">
        <v>21.303999999999998</v>
      </c>
    </row>
    <row r="3486" spans="1:28" ht="27.6" x14ac:dyDescent="0.3">
      <c r="A3486" t="str">
        <f t="shared" si="108"/>
        <v>2017_4356</v>
      </c>
      <c r="D3486" s="109">
        <v>3483</v>
      </c>
      <c r="E3486" s="109">
        <v>4356</v>
      </c>
      <c r="F3486" s="109">
        <v>4356</v>
      </c>
      <c r="G3486" s="109" t="s">
        <v>202</v>
      </c>
      <c r="H3486" s="109">
        <v>2017</v>
      </c>
      <c r="I3486" s="109">
        <v>0</v>
      </c>
      <c r="J3486" s="109">
        <v>1</v>
      </c>
      <c r="K3486" s="109">
        <v>832.4</v>
      </c>
      <c r="L3486" s="109">
        <v>767.4</v>
      </c>
      <c r="Q3486" t="str">
        <f t="shared" si="109"/>
        <v>2021_4527</v>
      </c>
      <c r="R3486" s="124">
        <v>3483</v>
      </c>
      <c r="S3486" s="39">
        <v>4527</v>
      </c>
      <c r="T3486" s="39">
        <v>4527</v>
      </c>
      <c r="U3486" s="39" t="s">
        <v>210</v>
      </c>
      <c r="V3486" s="39">
        <v>11.614100000000001</v>
      </c>
      <c r="W3486" s="39">
        <v>2021</v>
      </c>
      <c r="X3486" s="39">
        <v>578.5</v>
      </c>
      <c r="Y3486" s="39">
        <v>4527</v>
      </c>
      <c r="Z3486" s="39">
        <v>0</v>
      </c>
      <c r="AA3486" s="39">
        <v>1</v>
      </c>
      <c r="AB3486" s="39">
        <v>49.81</v>
      </c>
    </row>
    <row r="3487" spans="1:28" ht="27.6" x14ac:dyDescent="0.3">
      <c r="A3487" t="str">
        <f t="shared" si="108"/>
        <v>2017_4149</v>
      </c>
      <c r="D3487" s="109">
        <v>3484</v>
      </c>
      <c r="E3487" s="109">
        <v>4149</v>
      </c>
      <c r="F3487" s="109">
        <v>4149</v>
      </c>
      <c r="G3487" s="109" t="s">
        <v>792</v>
      </c>
      <c r="H3487" s="109">
        <v>2017</v>
      </c>
      <c r="I3487" s="109">
        <v>0</v>
      </c>
      <c r="J3487" s="109">
        <v>1</v>
      </c>
      <c r="K3487" s="109">
        <v>1436.5</v>
      </c>
      <c r="L3487" s="109">
        <v>1433.5</v>
      </c>
      <c r="Q3487" t="str">
        <f t="shared" si="109"/>
        <v>2021_4536</v>
      </c>
      <c r="R3487" s="124">
        <v>3484</v>
      </c>
      <c r="S3487" s="39">
        <v>4536</v>
      </c>
      <c r="T3487" s="39">
        <v>4536</v>
      </c>
      <c r="U3487" s="39" t="s">
        <v>211</v>
      </c>
      <c r="V3487" s="39">
        <v>12.770899999999999</v>
      </c>
      <c r="W3487" s="39">
        <v>2021</v>
      </c>
      <c r="X3487" s="39">
        <v>1866.6</v>
      </c>
      <c r="Y3487" s="39">
        <v>4536</v>
      </c>
      <c r="Z3487" s="39">
        <v>0</v>
      </c>
      <c r="AA3487" s="39">
        <v>1</v>
      </c>
      <c r="AB3487" s="39">
        <v>146.16</v>
      </c>
    </row>
    <row r="3488" spans="1:28" ht="27.6" x14ac:dyDescent="0.3">
      <c r="A3488" t="str">
        <f t="shared" si="108"/>
        <v>2017_4437</v>
      </c>
      <c r="D3488" s="109">
        <v>3485</v>
      </c>
      <c r="E3488" s="109">
        <v>4437</v>
      </c>
      <c r="F3488" s="109">
        <v>4437</v>
      </c>
      <c r="G3488" s="109" t="s">
        <v>204</v>
      </c>
      <c r="H3488" s="109">
        <v>2017</v>
      </c>
      <c r="I3488" s="109">
        <v>0</v>
      </c>
      <c r="J3488" s="109">
        <v>1</v>
      </c>
      <c r="K3488" s="109">
        <v>497.1</v>
      </c>
      <c r="L3488" s="109">
        <v>472.1</v>
      </c>
      <c r="Q3488" t="str">
        <f t="shared" si="109"/>
        <v>2021_4554</v>
      </c>
      <c r="R3488" s="124">
        <v>3485</v>
      </c>
      <c r="S3488" s="39">
        <v>4554</v>
      </c>
      <c r="T3488" s="39">
        <v>4554</v>
      </c>
      <c r="U3488" s="39" t="s">
        <v>212</v>
      </c>
      <c r="V3488" s="39">
        <v>13.606299999999999</v>
      </c>
      <c r="W3488" s="39">
        <v>2021</v>
      </c>
      <c r="X3488" s="39">
        <v>1340.9</v>
      </c>
      <c r="Y3488" s="39">
        <v>4554</v>
      </c>
      <c r="Z3488" s="39">
        <v>0</v>
      </c>
      <c r="AA3488" s="39">
        <v>1</v>
      </c>
      <c r="AB3488" s="39">
        <v>98.55</v>
      </c>
    </row>
    <row r="3489" spans="1:28" x14ac:dyDescent="0.3">
      <c r="A3489" t="str">
        <f t="shared" si="108"/>
        <v>2017_4446</v>
      </c>
      <c r="D3489" s="109">
        <v>3486</v>
      </c>
      <c r="E3489" s="109">
        <v>4446</v>
      </c>
      <c r="F3489" s="109">
        <v>4446</v>
      </c>
      <c r="G3489" s="109" t="s">
        <v>205</v>
      </c>
      <c r="H3489" s="109">
        <v>2017</v>
      </c>
      <c r="I3489" s="109">
        <v>0</v>
      </c>
      <c r="J3489" s="109">
        <v>1</v>
      </c>
      <c r="K3489" s="109">
        <v>993.6</v>
      </c>
      <c r="L3489" s="109">
        <v>1042.8</v>
      </c>
      <c r="Q3489" t="str">
        <f t="shared" si="109"/>
        <v>2021_4572</v>
      </c>
      <c r="R3489" s="124">
        <v>3486</v>
      </c>
      <c r="S3489" s="39">
        <v>4572</v>
      </c>
      <c r="T3489" s="39">
        <v>4572</v>
      </c>
      <c r="U3489" s="39" t="s">
        <v>213</v>
      </c>
      <c r="V3489" s="39">
        <v>9.0625999999999998</v>
      </c>
      <c r="W3489" s="39">
        <v>2021</v>
      </c>
      <c r="X3489" s="39">
        <v>270.2</v>
      </c>
      <c r="Y3489" s="39">
        <v>4572</v>
      </c>
      <c r="Z3489" s="39">
        <v>0</v>
      </c>
      <c r="AA3489" s="39">
        <v>1</v>
      </c>
      <c r="AB3489" s="39">
        <v>29.815000000000001</v>
      </c>
    </row>
    <row r="3490" spans="1:28" ht="27.6" x14ac:dyDescent="0.3">
      <c r="A3490" t="str">
        <f t="shared" si="108"/>
        <v>2017_4491</v>
      </c>
      <c r="D3490" s="109">
        <v>3487</v>
      </c>
      <c r="E3490" s="109">
        <v>4491</v>
      </c>
      <c r="F3490" s="109">
        <v>4491</v>
      </c>
      <c r="G3490" s="109" t="s">
        <v>206</v>
      </c>
      <c r="H3490" s="109">
        <v>2017</v>
      </c>
      <c r="I3490" s="109">
        <v>0</v>
      </c>
      <c r="J3490" s="109">
        <v>1</v>
      </c>
      <c r="K3490" s="109">
        <v>344.4</v>
      </c>
      <c r="L3490" s="109">
        <v>361</v>
      </c>
      <c r="Q3490" t="str">
        <f t="shared" si="109"/>
        <v>2021_4581</v>
      </c>
      <c r="R3490" s="124">
        <v>3487</v>
      </c>
      <c r="S3490" s="39">
        <v>4581</v>
      </c>
      <c r="T3490" s="39">
        <v>4581</v>
      </c>
      <c r="U3490" s="39" t="s">
        <v>214</v>
      </c>
      <c r="V3490" s="39">
        <v>12.4268</v>
      </c>
      <c r="W3490" s="39">
        <v>2021</v>
      </c>
      <c r="X3490" s="39">
        <v>4525.1000000000004</v>
      </c>
      <c r="Y3490" s="39">
        <v>4581</v>
      </c>
      <c r="Z3490" s="39">
        <v>0</v>
      </c>
      <c r="AA3490" s="39">
        <v>1</v>
      </c>
      <c r="AB3490" s="39">
        <v>364.14</v>
      </c>
    </row>
    <row r="3491" spans="1:28" ht="41.4" x14ac:dyDescent="0.3">
      <c r="A3491" t="str">
        <f t="shared" si="108"/>
        <v>2017_4505</v>
      </c>
      <c r="D3491" s="109">
        <v>3488</v>
      </c>
      <c r="E3491" s="109">
        <v>4505</v>
      </c>
      <c r="F3491" s="109">
        <v>4505</v>
      </c>
      <c r="G3491" s="109" t="s">
        <v>207</v>
      </c>
      <c r="H3491" s="109">
        <v>2017</v>
      </c>
      <c r="I3491" s="109">
        <v>0</v>
      </c>
      <c r="J3491" s="109">
        <v>1</v>
      </c>
      <c r="K3491" s="109">
        <v>267.10000000000002</v>
      </c>
      <c r="L3491" s="109">
        <v>226</v>
      </c>
      <c r="Q3491" t="str">
        <f t="shared" si="109"/>
        <v>2021_4599</v>
      </c>
      <c r="R3491" s="124">
        <v>3488</v>
      </c>
      <c r="S3491" s="39">
        <v>4599</v>
      </c>
      <c r="T3491" s="39">
        <v>4599</v>
      </c>
      <c r="U3491" s="39" t="s">
        <v>215</v>
      </c>
      <c r="V3491" s="39">
        <v>12.6709</v>
      </c>
      <c r="W3491" s="39">
        <v>2021</v>
      </c>
      <c r="X3491" s="39">
        <v>563.4</v>
      </c>
      <c r="Y3491" s="39">
        <v>4599</v>
      </c>
      <c r="Z3491" s="39">
        <v>0</v>
      </c>
      <c r="AA3491" s="39">
        <v>1</v>
      </c>
      <c r="AB3491" s="39">
        <v>44.463999999999999</v>
      </c>
    </row>
    <row r="3492" spans="1:28" x14ac:dyDescent="0.3">
      <c r="A3492" t="str">
        <f t="shared" si="108"/>
        <v>2017_4509</v>
      </c>
      <c r="D3492" s="109">
        <v>3489</v>
      </c>
      <c r="E3492" s="109">
        <v>4509</v>
      </c>
      <c r="F3492" s="109">
        <v>4509</v>
      </c>
      <c r="G3492" s="109" t="s">
        <v>208</v>
      </c>
      <c r="H3492" s="109">
        <v>2017</v>
      </c>
      <c r="I3492" s="109">
        <v>0</v>
      </c>
      <c r="J3492" s="109">
        <v>1</v>
      </c>
      <c r="K3492" s="109">
        <v>209.2</v>
      </c>
      <c r="L3492" s="109">
        <v>98.2</v>
      </c>
      <c r="Q3492" t="str">
        <f t="shared" si="109"/>
        <v>2021_4617</v>
      </c>
      <c r="R3492" s="124">
        <v>3489</v>
      </c>
      <c r="S3492" s="39">
        <v>4617</v>
      </c>
      <c r="T3492" s="39">
        <v>4617</v>
      </c>
      <c r="U3492" s="39" t="s">
        <v>216</v>
      </c>
      <c r="V3492" s="39">
        <v>13.344099999999999</v>
      </c>
      <c r="W3492" s="39">
        <v>2021</v>
      </c>
      <c r="X3492" s="39">
        <v>1489.4</v>
      </c>
      <c r="Y3492" s="39">
        <v>4617</v>
      </c>
      <c r="Z3492" s="39">
        <v>0</v>
      </c>
      <c r="AA3492" s="39">
        <v>1</v>
      </c>
      <c r="AB3492" s="39">
        <v>111.61499999999999</v>
      </c>
    </row>
    <row r="3493" spans="1:28" ht="41.4" x14ac:dyDescent="0.3">
      <c r="A3493" t="str">
        <f t="shared" si="108"/>
        <v>2017_4518</v>
      </c>
      <c r="D3493" s="109">
        <v>3490</v>
      </c>
      <c r="E3493" s="109">
        <v>4518</v>
      </c>
      <c r="F3493" s="109">
        <v>4518</v>
      </c>
      <c r="G3493" s="109" t="s">
        <v>209</v>
      </c>
      <c r="H3493" s="109">
        <v>2017</v>
      </c>
      <c r="I3493" s="109">
        <v>0</v>
      </c>
      <c r="J3493" s="109">
        <v>1</v>
      </c>
      <c r="K3493" s="109">
        <v>209.9</v>
      </c>
      <c r="L3493" s="109">
        <v>180.2</v>
      </c>
      <c r="Q3493" t="str">
        <f t="shared" si="109"/>
        <v>2021_4662</v>
      </c>
      <c r="R3493" s="124">
        <v>3490</v>
      </c>
      <c r="S3493" s="39">
        <v>4662</v>
      </c>
      <c r="T3493" s="39">
        <v>4662</v>
      </c>
      <c r="U3493" s="39" t="s">
        <v>218</v>
      </c>
      <c r="V3493" s="39">
        <v>11.5625</v>
      </c>
      <c r="W3493" s="39">
        <v>2021</v>
      </c>
      <c r="X3493" s="39">
        <v>950.9</v>
      </c>
      <c r="Y3493" s="39">
        <v>4662</v>
      </c>
      <c r="Z3493" s="39">
        <v>0</v>
      </c>
      <c r="AA3493" s="39">
        <v>1</v>
      </c>
      <c r="AB3493" s="39">
        <v>82.24</v>
      </c>
    </row>
    <row r="3494" spans="1:28" ht="27.6" x14ac:dyDescent="0.3">
      <c r="A3494" t="str">
        <f t="shared" si="108"/>
        <v>2017_4527</v>
      </c>
      <c r="D3494" s="109">
        <v>3491</v>
      </c>
      <c r="E3494" s="109">
        <v>4527</v>
      </c>
      <c r="F3494" s="109">
        <v>4527</v>
      </c>
      <c r="G3494" s="109" t="s">
        <v>210</v>
      </c>
      <c r="H3494" s="109">
        <v>2017</v>
      </c>
      <c r="I3494" s="109">
        <v>0</v>
      </c>
      <c r="J3494" s="109">
        <v>1</v>
      </c>
      <c r="K3494" s="109">
        <v>631.1</v>
      </c>
      <c r="L3494" s="109">
        <v>635.70000000000005</v>
      </c>
      <c r="Q3494" t="str">
        <f t="shared" si="109"/>
        <v>2021_4689</v>
      </c>
      <c r="R3494" s="124">
        <v>3491</v>
      </c>
      <c r="S3494" s="39">
        <v>4689</v>
      </c>
      <c r="T3494" s="39">
        <v>4689</v>
      </c>
      <c r="U3494" s="39" t="s">
        <v>219</v>
      </c>
      <c r="V3494" s="39">
        <v>12.474299999999999</v>
      </c>
      <c r="W3494" s="39">
        <v>2021</v>
      </c>
      <c r="X3494" s="39">
        <v>546</v>
      </c>
      <c r="Y3494" s="39">
        <v>4689</v>
      </c>
      <c r="Z3494" s="39">
        <v>0</v>
      </c>
      <c r="AA3494" s="39">
        <v>1</v>
      </c>
      <c r="AB3494" s="39">
        <v>43.77</v>
      </c>
    </row>
    <row r="3495" spans="1:28" ht="27.6" x14ac:dyDescent="0.3">
      <c r="A3495" t="str">
        <f t="shared" si="108"/>
        <v>2017_4536</v>
      </c>
      <c r="D3495" s="109">
        <v>3492</v>
      </c>
      <c r="E3495" s="109">
        <v>4536</v>
      </c>
      <c r="F3495" s="109">
        <v>4536</v>
      </c>
      <c r="G3495" s="109" t="s">
        <v>211</v>
      </c>
      <c r="H3495" s="109">
        <v>2017</v>
      </c>
      <c r="I3495" s="109">
        <v>0</v>
      </c>
      <c r="J3495" s="109">
        <v>1</v>
      </c>
      <c r="K3495" s="109">
        <v>1933.3</v>
      </c>
      <c r="L3495" s="109">
        <v>1994.9</v>
      </c>
      <c r="Q3495" t="str">
        <f t="shared" si="109"/>
        <v>2021_4644</v>
      </c>
      <c r="R3495" s="124">
        <v>3492</v>
      </c>
      <c r="S3495" s="39">
        <v>4644</v>
      </c>
      <c r="T3495" s="39">
        <v>4644</v>
      </c>
      <c r="U3495" s="39" t="s">
        <v>217</v>
      </c>
      <c r="V3495" s="39">
        <v>11.2949</v>
      </c>
      <c r="W3495" s="39">
        <v>2021</v>
      </c>
      <c r="X3495" s="39">
        <v>514.20000000000005</v>
      </c>
      <c r="Y3495" s="39">
        <v>4644</v>
      </c>
      <c r="Z3495" s="39">
        <v>0</v>
      </c>
      <c r="AA3495" s="39">
        <v>1</v>
      </c>
      <c r="AB3495" s="39">
        <v>45.524999999999999</v>
      </c>
    </row>
    <row r="3496" spans="1:28" x14ac:dyDescent="0.3">
      <c r="A3496" t="str">
        <f t="shared" si="108"/>
        <v>2017_4554</v>
      </c>
      <c r="D3496" s="109">
        <v>3493</v>
      </c>
      <c r="E3496" s="109">
        <v>4554</v>
      </c>
      <c r="F3496" s="109">
        <v>4554</v>
      </c>
      <c r="G3496" s="109" t="s">
        <v>212</v>
      </c>
      <c r="H3496" s="109">
        <v>2017</v>
      </c>
      <c r="I3496" s="109">
        <v>0</v>
      </c>
      <c r="J3496" s="109">
        <v>1</v>
      </c>
      <c r="K3496" s="109">
        <v>1124</v>
      </c>
      <c r="L3496" s="109">
        <v>1337.7</v>
      </c>
      <c r="Q3496" t="str">
        <f t="shared" si="109"/>
        <v>2021_4725</v>
      </c>
      <c r="R3496" s="124">
        <v>3493</v>
      </c>
      <c r="S3496" s="39">
        <v>4725</v>
      </c>
      <c r="T3496" s="39">
        <v>4725</v>
      </c>
      <c r="U3496" s="39" t="s">
        <v>220</v>
      </c>
      <c r="V3496" s="39">
        <v>12.9277</v>
      </c>
      <c r="W3496" s="39">
        <v>2021</v>
      </c>
      <c r="X3496" s="39">
        <v>2786.7</v>
      </c>
      <c r="Y3496" s="39">
        <v>4725</v>
      </c>
      <c r="Z3496" s="39">
        <v>0</v>
      </c>
      <c r="AA3496" s="39">
        <v>1</v>
      </c>
      <c r="AB3496" s="39">
        <v>215.56</v>
      </c>
    </row>
    <row r="3497" spans="1:28" ht="27.6" x14ac:dyDescent="0.3">
      <c r="A3497" t="str">
        <f t="shared" si="108"/>
        <v>2017_4572</v>
      </c>
      <c r="D3497" s="109">
        <v>3494</v>
      </c>
      <c r="E3497" s="109">
        <v>4572</v>
      </c>
      <c r="F3497" s="109">
        <v>4572</v>
      </c>
      <c r="G3497" s="109" t="s">
        <v>213</v>
      </c>
      <c r="H3497" s="109">
        <v>2017</v>
      </c>
      <c r="I3497" s="109">
        <v>0</v>
      </c>
      <c r="J3497" s="109">
        <v>1</v>
      </c>
      <c r="K3497" s="109">
        <v>252.2</v>
      </c>
      <c r="L3497" s="109">
        <v>312.3</v>
      </c>
      <c r="Q3497" t="str">
        <f t="shared" si="109"/>
        <v>2021_2673</v>
      </c>
      <c r="R3497" s="124">
        <v>3494</v>
      </c>
      <c r="S3497" s="39">
        <v>2673</v>
      </c>
      <c r="T3497" s="39">
        <v>2673</v>
      </c>
      <c r="U3497" s="39" t="s">
        <v>141</v>
      </c>
      <c r="V3497" s="39">
        <v>10.478999999999999</v>
      </c>
      <c r="W3497" s="39">
        <v>2021</v>
      </c>
      <c r="X3497" s="39">
        <v>598.29999999999995</v>
      </c>
      <c r="Y3497" s="39">
        <v>2673</v>
      </c>
      <c r="Z3497" s="39">
        <v>0</v>
      </c>
      <c r="AA3497" s="39">
        <v>1</v>
      </c>
      <c r="AB3497" s="39">
        <v>57.094999999999999</v>
      </c>
    </row>
    <row r="3498" spans="1:28" ht="27.6" x14ac:dyDescent="0.3">
      <c r="A3498" t="str">
        <f t="shared" si="108"/>
        <v>2017_4581</v>
      </c>
      <c r="D3498" s="109">
        <v>3495</v>
      </c>
      <c r="E3498" s="109">
        <v>4581</v>
      </c>
      <c r="F3498" s="109">
        <v>4581</v>
      </c>
      <c r="G3498" s="109" t="s">
        <v>214</v>
      </c>
      <c r="H3498" s="109">
        <v>2017</v>
      </c>
      <c r="I3498" s="109">
        <v>0</v>
      </c>
      <c r="J3498" s="109">
        <v>1</v>
      </c>
      <c r="K3498" s="109">
        <v>4935.8</v>
      </c>
      <c r="L3498" s="109">
        <v>4807.3999999999996</v>
      </c>
      <c r="Q3498" t="str">
        <f t="shared" si="109"/>
        <v>2021_153</v>
      </c>
      <c r="R3498" s="124">
        <v>3495</v>
      </c>
      <c r="S3498" s="39">
        <v>153</v>
      </c>
      <c r="T3498" s="39">
        <v>153</v>
      </c>
      <c r="U3498" s="39" t="s">
        <v>41</v>
      </c>
      <c r="V3498" s="39">
        <v>10.5488</v>
      </c>
      <c r="W3498" s="39">
        <v>2021</v>
      </c>
      <c r="X3498" s="39">
        <v>540.1</v>
      </c>
      <c r="Y3498" s="39">
        <v>153</v>
      </c>
      <c r="Z3498" s="39">
        <v>0</v>
      </c>
      <c r="AA3498" s="39">
        <v>1</v>
      </c>
      <c r="AB3498" s="39">
        <v>51.2</v>
      </c>
    </row>
    <row r="3499" spans="1:28" ht="27.6" x14ac:dyDescent="0.3">
      <c r="A3499" t="str">
        <f t="shared" si="108"/>
        <v>2017_4599</v>
      </c>
      <c r="D3499" s="109">
        <v>3496</v>
      </c>
      <c r="E3499" s="109">
        <v>4599</v>
      </c>
      <c r="F3499" s="109">
        <v>4599</v>
      </c>
      <c r="G3499" s="109" t="s">
        <v>215</v>
      </c>
      <c r="H3499" s="109">
        <v>2017</v>
      </c>
      <c r="I3499" s="109">
        <v>0</v>
      </c>
      <c r="J3499" s="109">
        <v>1</v>
      </c>
      <c r="K3499" s="109">
        <v>612.79999999999995</v>
      </c>
      <c r="L3499" s="109">
        <v>571</v>
      </c>
      <c r="Q3499" t="str">
        <f t="shared" si="109"/>
        <v>2021_3691</v>
      </c>
      <c r="R3499" s="124">
        <v>3496</v>
      </c>
      <c r="S3499" s="39">
        <v>3691</v>
      </c>
      <c r="T3499" s="39">
        <v>3691</v>
      </c>
      <c r="U3499" s="39" t="s">
        <v>180</v>
      </c>
      <c r="V3499" s="39">
        <v>9.7731999999999992</v>
      </c>
      <c r="W3499" s="39">
        <v>2021</v>
      </c>
      <c r="X3499" s="39">
        <v>599.1</v>
      </c>
      <c r="Y3499" s="39">
        <v>3691</v>
      </c>
      <c r="Z3499" s="39">
        <v>0</v>
      </c>
      <c r="AA3499" s="39">
        <v>1</v>
      </c>
      <c r="AB3499" s="39">
        <v>61.3</v>
      </c>
    </row>
    <row r="3500" spans="1:28" ht="41.4" x14ac:dyDescent="0.3">
      <c r="A3500" t="str">
        <f t="shared" si="108"/>
        <v>2017_4617</v>
      </c>
      <c r="D3500" s="109">
        <v>3497</v>
      </c>
      <c r="E3500" s="109">
        <v>4617</v>
      </c>
      <c r="F3500" s="109">
        <v>4617</v>
      </c>
      <c r="G3500" s="109" t="s">
        <v>216</v>
      </c>
      <c r="H3500" s="109">
        <v>2017</v>
      </c>
      <c r="I3500" s="109">
        <v>0</v>
      </c>
      <c r="J3500" s="109">
        <v>1</v>
      </c>
      <c r="K3500" s="109">
        <v>1491</v>
      </c>
      <c r="L3500" s="109">
        <v>1508.2</v>
      </c>
      <c r="Q3500" t="str">
        <f t="shared" si="109"/>
        <v>2021_4774</v>
      </c>
      <c r="R3500" s="124">
        <v>3497</v>
      </c>
      <c r="S3500" s="39">
        <v>4774</v>
      </c>
      <c r="T3500" s="39">
        <v>4774</v>
      </c>
      <c r="U3500" s="39" t="s">
        <v>817</v>
      </c>
      <c r="V3500" s="39">
        <v>11.210100000000001</v>
      </c>
      <c r="W3500" s="39">
        <v>2021</v>
      </c>
      <c r="X3500" s="39">
        <v>1021.8</v>
      </c>
      <c r="Y3500" s="39">
        <v>4774</v>
      </c>
      <c r="Z3500" s="39">
        <v>0</v>
      </c>
      <c r="AA3500" s="39">
        <v>1</v>
      </c>
      <c r="AB3500" s="39">
        <v>91.15</v>
      </c>
    </row>
    <row r="3501" spans="1:28" ht="27.6" x14ac:dyDescent="0.3">
      <c r="A3501" t="str">
        <f t="shared" si="108"/>
        <v>2017_4662</v>
      </c>
      <c r="D3501" s="109">
        <v>3498</v>
      </c>
      <c r="E3501" s="109">
        <v>4662</v>
      </c>
      <c r="F3501" s="109">
        <v>4662</v>
      </c>
      <c r="G3501" s="109" t="s">
        <v>218</v>
      </c>
      <c r="H3501" s="109">
        <v>2017</v>
      </c>
      <c r="I3501" s="109">
        <v>0</v>
      </c>
      <c r="J3501" s="109">
        <v>1</v>
      </c>
      <c r="K3501" s="109">
        <v>959.6</v>
      </c>
      <c r="L3501" s="109">
        <v>977.7</v>
      </c>
      <c r="Q3501" t="str">
        <f t="shared" si="109"/>
        <v>2021_873</v>
      </c>
      <c r="R3501" s="124">
        <v>3498</v>
      </c>
      <c r="S3501" s="39">
        <v>873</v>
      </c>
      <c r="T3501" s="39">
        <v>873</v>
      </c>
      <c r="U3501" s="39" t="s">
        <v>67</v>
      </c>
      <c r="V3501" s="39">
        <v>10.8675</v>
      </c>
      <c r="W3501" s="39">
        <v>2021</v>
      </c>
      <c r="X3501" s="39">
        <v>420.3</v>
      </c>
      <c r="Y3501" s="39">
        <v>873</v>
      </c>
      <c r="Z3501" s="39">
        <v>0</v>
      </c>
      <c r="AA3501" s="39">
        <v>1</v>
      </c>
      <c r="AB3501" s="39">
        <v>38.674999999999997</v>
      </c>
    </row>
    <row r="3502" spans="1:28" ht="27.6" x14ac:dyDescent="0.3">
      <c r="A3502" t="str">
        <f t="shared" si="108"/>
        <v>2017_4689</v>
      </c>
      <c r="D3502" s="109">
        <v>3499</v>
      </c>
      <c r="E3502" s="109">
        <v>4689</v>
      </c>
      <c r="F3502" s="109">
        <v>4689</v>
      </c>
      <c r="G3502" s="109" t="s">
        <v>219</v>
      </c>
      <c r="H3502" s="109">
        <v>2017</v>
      </c>
      <c r="I3502" s="109">
        <v>0</v>
      </c>
      <c r="J3502" s="109">
        <v>1</v>
      </c>
      <c r="K3502" s="109">
        <v>501.6</v>
      </c>
      <c r="L3502" s="109">
        <v>528.1</v>
      </c>
      <c r="Q3502" t="str">
        <f t="shared" si="109"/>
        <v>2021_4778</v>
      </c>
      <c r="R3502" s="124">
        <v>3499</v>
      </c>
      <c r="S3502" s="39">
        <v>4778</v>
      </c>
      <c r="T3502" s="39">
        <v>4778</v>
      </c>
      <c r="U3502" s="39" t="s">
        <v>227</v>
      </c>
      <c r="V3502" s="39">
        <v>9.0116999999999994</v>
      </c>
      <c r="W3502" s="39">
        <v>2021</v>
      </c>
      <c r="X3502" s="39">
        <v>269</v>
      </c>
      <c r="Y3502" s="39">
        <v>4778</v>
      </c>
      <c r="Z3502" s="39">
        <v>0</v>
      </c>
      <c r="AA3502" s="39">
        <v>1</v>
      </c>
      <c r="AB3502" s="39">
        <v>29.85</v>
      </c>
    </row>
    <row r="3503" spans="1:28" ht="27.6" x14ac:dyDescent="0.3">
      <c r="A3503" t="str">
        <f t="shared" si="108"/>
        <v>2017_4644</v>
      </c>
      <c r="D3503" s="109">
        <v>3500</v>
      </c>
      <c r="E3503" s="109">
        <v>4644</v>
      </c>
      <c r="F3503" s="109">
        <v>4644</v>
      </c>
      <c r="G3503" s="109" t="s">
        <v>217</v>
      </c>
      <c r="H3503" s="109">
        <v>2017</v>
      </c>
      <c r="I3503" s="109">
        <v>0</v>
      </c>
      <c r="J3503" s="109">
        <v>1</v>
      </c>
      <c r="K3503" s="109">
        <v>442.4</v>
      </c>
      <c r="L3503" s="109">
        <v>467.1</v>
      </c>
      <c r="Q3503" t="str">
        <f t="shared" si="109"/>
        <v>2021_4777</v>
      </c>
      <c r="R3503" s="124">
        <v>3500</v>
      </c>
      <c r="S3503" s="39">
        <v>4777</v>
      </c>
      <c r="T3503" s="39">
        <v>4777</v>
      </c>
      <c r="U3503" s="39" t="s">
        <v>226</v>
      </c>
      <c r="V3503" s="39">
        <v>12.0725</v>
      </c>
      <c r="W3503" s="39">
        <v>2021</v>
      </c>
      <c r="X3503" s="39">
        <v>522.1</v>
      </c>
      <c r="Y3503" s="39">
        <v>4777</v>
      </c>
      <c r="Z3503" s="39">
        <v>0</v>
      </c>
      <c r="AA3503" s="39">
        <v>1</v>
      </c>
      <c r="AB3503" s="39">
        <v>43.247</v>
      </c>
    </row>
    <row r="3504" spans="1:28" ht="41.4" x14ac:dyDescent="0.3">
      <c r="A3504" t="str">
        <f t="shared" si="108"/>
        <v>2017_4725</v>
      </c>
      <c r="D3504" s="109">
        <v>3501</v>
      </c>
      <c r="E3504" s="109">
        <v>4725</v>
      </c>
      <c r="F3504" s="109">
        <v>4725</v>
      </c>
      <c r="G3504" s="109" t="s">
        <v>220</v>
      </c>
      <c r="H3504" s="109">
        <v>2017</v>
      </c>
      <c r="I3504" s="109">
        <v>0</v>
      </c>
      <c r="J3504" s="109">
        <v>1</v>
      </c>
      <c r="K3504" s="109">
        <v>3075.7</v>
      </c>
      <c r="L3504" s="109">
        <v>2948.8</v>
      </c>
      <c r="Q3504" t="str">
        <f t="shared" si="109"/>
        <v>2021_4776</v>
      </c>
      <c r="R3504" s="124">
        <v>3501</v>
      </c>
      <c r="S3504" s="39">
        <v>4776</v>
      </c>
      <c r="T3504" s="39">
        <v>4776</v>
      </c>
      <c r="U3504" s="39" t="s">
        <v>225</v>
      </c>
      <c r="V3504" s="39">
        <v>12.5787</v>
      </c>
      <c r="W3504" s="39">
        <v>2021</v>
      </c>
      <c r="X3504" s="39">
        <v>567.29999999999995</v>
      </c>
      <c r="Y3504" s="39">
        <v>4776</v>
      </c>
      <c r="Z3504" s="39">
        <v>0</v>
      </c>
      <c r="AA3504" s="39">
        <v>1</v>
      </c>
      <c r="AB3504" s="39">
        <v>45.1</v>
      </c>
    </row>
    <row r="3505" spans="1:28" ht="27.6" x14ac:dyDescent="0.3">
      <c r="A3505" t="str">
        <f t="shared" si="108"/>
        <v>2017_2673</v>
      </c>
      <c r="D3505" s="109">
        <v>3502</v>
      </c>
      <c r="E3505" s="109">
        <v>2673</v>
      </c>
      <c r="F3505" s="109">
        <v>2673</v>
      </c>
      <c r="G3505" s="109" t="s">
        <v>141</v>
      </c>
      <c r="H3505" s="109">
        <v>2017</v>
      </c>
      <c r="I3505" s="109">
        <v>0</v>
      </c>
      <c r="J3505" s="109">
        <v>1</v>
      </c>
      <c r="K3505" s="109">
        <v>643.79999999999995</v>
      </c>
      <c r="L3505" s="109">
        <v>614.9</v>
      </c>
      <c r="Q3505" t="str">
        <f t="shared" si="109"/>
        <v>2021_4779</v>
      </c>
      <c r="R3505" s="124">
        <v>3502</v>
      </c>
      <c r="S3505" s="39">
        <v>4779</v>
      </c>
      <c r="T3505" s="39">
        <v>4779</v>
      </c>
      <c r="U3505" s="39" t="s">
        <v>228</v>
      </c>
      <c r="V3505" s="39">
        <v>14.7813</v>
      </c>
      <c r="W3505" s="39">
        <v>2021</v>
      </c>
      <c r="X3505" s="39">
        <v>1909.6</v>
      </c>
      <c r="Y3505" s="39">
        <v>4779</v>
      </c>
      <c r="Z3505" s="39">
        <v>0</v>
      </c>
      <c r="AA3505" s="39">
        <v>1</v>
      </c>
      <c r="AB3505" s="39">
        <v>129.19</v>
      </c>
    </row>
    <row r="3506" spans="1:28" ht="27.6" x14ac:dyDescent="0.3">
      <c r="A3506" t="str">
        <f t="shared" si="108"/>
        <v>2017_153</v>
      </c>
      <c r="D3506" s="109">
        <v>3503</v>
      </c>
      <c r="E3506" s="109">
        <v>153</v>
      </c>
      <c r="F3506" s="109">
        <v>153</v>
      </c>
      <c r="G3506" s="109" t="s">
        <v>41</v>
      </c>
      <c r="H3506" s="109">
        <v>2017</v>
      </c>
      <c r="I3506" s="109">
        <v>0</v>
      </c>
      <c r="J3506" s="109">
        <v>1</v>
      </c>
      <c r="K3506" s="109">
        <v>586</v>
      </c>
      <c r="L3506" s="109">
        <v>604</v>
      </c>
      <c r="Q3506" t="str">
        <f t="shared" si="109"/>
        <v>2021_4784</v>
      </c>
      <c r="R3506" s="124">
        <v>3503</v>
      </c>
      <c r="S3506" s="39">
        <v>4784</v>
      </c>
      <c r="T3506" s="39">
        <v>4784</v>
      </c>
      <c r="U3506" s="39" t="s">
        <v>229</v>
      </c>
      <c r="V3506" s="39">
        <v>14.177</v>
      </c>
      <c r="W3506" s="39">
        <v>2021</v>
      </c>
      <c r="X3506" s="39">
        <v>3163.1</v>
      </c>
      <c r="Y3506" s="39">
        <v>4784</v>
      </c>
      <c r="Z3506" s="39">
        <v>0</v>
      </c>
      <c r="AA3506" s="39">
        <v>1</v>
      </c>
      <c r="AB3506" s="39">
        <v>223.11500000000001</v>
      </c>
    </row>
    <row r="3507" spans="1:28" ht="27.6" x14ac:dyDescent="0.3">
      <c r="A3507" t="str">
        <f t="shared" si="108"/>
        <v>2017_3691</v>
      </c>
      <c r="D3507" s="109">
        <v>3504</v>
      </c>
      <c r="E3507" s="109">
        <v>3691</v>
      </c>
      <c r="F3507" s="109">
        <v>3691</v>
      </c>
      <c r="G3507" s="109" t="s">
        <v>180</v>
      </c>
      <c r="H3507" s="109">
        <v>2017</v>
      </c>
      <c r="I3507" s="109">
        <v>0</v>
      </c>
      <c r="J3507" s="109">
        <v>1</v>
      </c>
      <c r="K3507" s="109">
        <v>815</v>
      </c>
      <c r="L3507" s="109">
        <v>689.5</v>
      </c>
      <c r="Q3507" t="str">
        <f t="shared" si="109"/>
        <v>2021_4785</v>
      </c>
      <c r="R3507" s="124">
        <v>3504</v>
      </c>
      <c r="S3507" s="39">
        <v>4785</v>
      </c>
      <c r="T3507" s="39">
        <v>4785</v>
      </c>
      <c r="U3507" s="39" t="s">
        <v>793</v>
      </c>
      <c r="V3507" s="39">
        <v>10.0379</v>
      </c>
      <c r="W3507" s="39">
        <v>2021</v>
      </c>
      <c r="X3507" s="39">
        <v>450.7</v>
      </c>
      <c r="Y3507" s="39">
        <v>4785</v>
      </c>
      <c r="Z3507" s="39">
        <v>0</v>
      </c>
      <c r="AA3507" s="39">
        <v>1</v>
      </c>
      <c r="AB3507" s="39">
        <v>44.9</v>
      </c>
    </row>
    <row r="3508" spans="1:28" ht="27.6" x14ac:dyDescent="0.3">
      <c r="A3508" t="str">
        <f t="shared" si="108"/>
        <v>2017_4774</v>
      </c>
      <c r="D3508" s="109">
        <v>3505</v>
      </c>
      <c r="E3508" s="109">
        <v>4774</v>
      </c>
      <c r="F3508" s="109">
        <v>4774</v>
      </c>
      <c r="G3508" s="109" t="s">
        <v>817</v>
      </c>
      <c r="H3508" s="109">
        <v>2017</v>
      </c>
      <c r="I3508" s="109">
        <v>0</v>
      </c>
      <c r="J3508" s="109">
        <v>2</v>
      </c>
      <c r="K3508" s="109">
        <v>1134.0999999999999</v>
      </c>
      <c r="L3508" s="109">
        <v>1078.3</v>
      </c>
      <c r="Q3508" t="str">
        <f t="shared" si="109"/>
        <v>2021_333</v>
      </c>
      <c r="R3508" s="124">
        <v>3505</v>
      </c>
      <c r="S3508" s="39">
        <v>333</v>
      </c>
      <c r="T3508" s="39">
        <v>333</v>
      </c>
      <c r="U3508" s="39" t="s">
        <v>357</v>
      </c>
      <c r="V3508" s="39">
        <v>9.9384999999999994</v>
      </c>
      <c r="W3508" s="39">
        <v>2021</v>
      </c>
      <c r="X3508" s="39">
        <v>323</v>
      </c>
      <c r="Y3508" s="39">
        <v>333</v>
      </c>
      <c r="Z3508" s="39">
        <v>0</v>
      </c>
      <c r="AA3508" s="39">
        <v>1</v>
      </c>
      <c r="AB3508" s="39">
        <v>32.5</v>
      </c>
    </row>
    <row r="3509" spans="1:28" ht="27.6" x14ac:dyDescent="0.3">
      <c r="A3509" t="str">
        <f t="shared" si="108"/>
        <v>2017_873</v>
      </c>
      <c r="D3509" s="109">
        <v>3506</v>
      </c>
      <c r="E3509" s="109">
        <v>873</v>
      </c>
      <c r="F3509" s="109">
        <v>873</v>
      </c>
      <c r="G3509" s="109" t="s">
        <v>67</v>
      </c>
      <c r="H3509" s="109">
        <v>2017</v>
      </c>
      <c r="I3509" s="109">
        <v>0</v>
      </c>
      <c r="J3509" s="109">
        <v>1</v>
      </c>
      <c r="K3509" s="109">
        <v>455.5</v>
      </c>
      <c r="L3509" s="109">
        <v>469.1</v>
      </c>
      <c r="Q3509" t="str">
        <f t="shared" si="109"/>
        <v>2021_4773</v>
      </c>
      <c r="R3509" s="124">
        <v>3506</v>
      </c>
      <c r="S3509" s="39">
        <v>4773</v>
      </c>
      <c r="T3509" s="39">
        <v>4773</v>
      </c>
      <c r="U3509" s="39" t="s">
        <v>222</v>
      </c>
      <c r="V3509" s="39">
        <v>12.263500000000001</v>
      </c>
      <c r="W3509" s="39">
        <v>2021</v>
      </c>
      <c r="X3509" s="39">
        <v>842.5</v>
      </c>
      <c r="Y3509" s="39">
        <v>4773</v>
      </c>
      <c r="Z3509" s="39">
        <v>0</v>
      </c>
      <c r="AA3509" s="39">
        <v>1</v>
      </c>
      <c r="AB3509" s="39">
        <v>68.7</v>
      </c>
    </row>
    <row r="3510" spans="1:28" ht="41.4" x14ac:dyDescent="0.3">
      <c r="A3510" t="str">
        <f t="shared" si="108"/>
        <v>2017_4778</v>
      </c>
      <c r="D3510" s="109">
        <v>3507</v>
      </c>
      <c r="E3510" s="109">
        <v>4778</v>
      </c>
      <c r="F3510" s="109">
        <v>4778</v>
      </c>
      <c r="G3510" s="109" t="s">
        <v>227</v>
      </c>
      <c r="H3510" s="109">
        <v>2017</v>
      </c>
      <c r="I3510" s="109">
        <v>0</v>
      </c>
      <c r="J3510" s="109">
        <v>1</v>
      </c>
      <c r="K3510" s="109">
        <v>281.8</v>
      </c>
      <c r="L3510" s="109">
        <v>281</v>
      </c>
      <c r="Q3510" t="str">
        <f t="shared" si="109"/>
        <v>2021_4788</v>
      </c>
      <c r="R3510" s="124">
        <v>3507</v>
      </c>
      <c r="S3510" s="39">
        <v>4788</v>
      </c>
      <c r="T3510" s="39">
        <v>4788</v>
      </c>
      <c r="U3510" s="39" t="s">
        <v>232</v>
      </c>
      <c r="V3510" s="39">
        <v>11.548500000000001</v>
      </c>
      <c r="W3510" s="39">
        <v>2021</v>
      </c>
      <c r="X3510" s="39">
        <v>497.8</v>
      </c>
      <c r="Y3510" s="39">
        <v>4788</v>
      </c>
      <c r="Z3510" s="39">
        <v>0</v>
      </c>
      <c r="AA3510" s="39">
        <v>1</v>
      </c>
      <c r="AB3510" s="39">
        <v>43.104999999999997</v>
      </c>
    </row>
    <row r="3511" spans="1:28" x14ac:dyDescent="0.3">
      <c r="A3511" t="str">
        <f t="shared" si="108"/>
        <v>2017_4777</v>
      </c>
      <c r="D3511" s="109">
        <v>3508</v>
      </c>
      <c r="E3511" s="109">
        <v>4777</v>
      </c>
      <c r="F3511" s="109">
        <v>4777</v>
      </c>
      <c r="G3511" s="109" t="s">
        <v>226</v>
      </c>
      <c r="H3511" s="109">
        <v>2017</v>
      </c>
      <c r="I3511" s="109">
        <v>0</v>
      </c>
      <c r="J3511" s="109">
        <v>1</v>
      </c>
      <c r="K3511" s="109">
        <v>609.20000000000005</v>
      </c>
      <c r="L3511" s="109">
        <v>550</v>
      </c>
      <c r="Q3511" t="str">
        <f t="shared" si="109"/>
        <v>2021_4797</v>
      </c>
      <c r="R3511" s="124">
        <v>3508</v>
      </c>
      <c r="S3511" s="39">
        <v>4797</v>
      </c>
      <c r="T3511" s="39">
        <v>4797</v>
      </c>
      <c r="U3511" s="39" t="s">
        <v>233</v>
      </c>
      <c r="V3511" s="39">
        <v>14.5189</v>
      </c>
      <c r="W3511" s="39">
        <v>2021</v>
      </c>
      <c r="X3511" s="39">
        <v>3228.3</v>
      </c>
      <c r="Y3511" s="39">
        <v>4797</v>
      </c>
      <c r="Z3511" s="39">
        <v>0</v>
      </c>
      <c r="AA3511" s="39">
        <v>1</v>
      </c>
      <c r="AB3511" s="39">
        <v>222.351</v>
      </c>
    </row>
    <row r="3512" spans="1:28" x14ac:dyDescent="0.3">
      <c r="A3512" t="str">
        <f t="shared" si="108"/>
        <v>2017_4776</v>
      </c>
      <c r="D3512" s="109">
        <v>3509</v>
      </c>
      <c r="E3512" s="109">
        <v>4776</v>
      </c>
      <c r="F3512" s="109">
        <v>4776</v>
      </c>
      <c r="G3512" s="109" t="s">
        <v>225</v>
      </c>
      <c r="H3512" s="109">
        <v>2017</v>
      </c>
      <c r="I3512" s="109">
        <v>0</v>
      </c>
      <c r="J3512" s="109">
        <v>1</v>
      </c>
      <c r="K3512" s="109">
        <v>468.3</v>
      </c>
      <c r="L3512" s="109">
        <v>529</v>
      </c>
      <c r="Q3512" t="str">
        <f t="shared" si="109"/>
        <v>2021_4860</v>
      </c>
      <c r="R3512" s="124">
        <v>3509</v>
      </c>
      <c r="S3512" s="39">
        <v>4860</v>
      </c>
      <c r="T3512" s="39">
        <v>4860</v>
      </c>
      <c r="U3512" s="39" t="s">
        <v>946</v>
      </c>
      <c r="V3512" s="39">
        <v>11.574199999999999</v>
      </c>
      <c r="W3512" s="39">
        <v>2021</v>
      </c>
      <c r="X3512" s="39">
        <v>954.5</v>
      </c>
      <c r="Y3512" s="39">
        <v>4860</v>
      </c>
      <c r="Z3512" s="39">
        <v>0</v>
      </c>
      <c r="AA3512" s="39">
        <v>1</v>
      </c>
      <c r="AB3512" s="39">
        <v>82.468000000000004</v>
      </c>
    </row>
    <row r="3513" spans="1:28" x14ac:dyDescent="0.3">
      <c r="A3513" t="str">
        <f t="shared" si="108"/>
        <v>2017_4779</v>
      </c>
      <c r="D3513" s="109">
        <v>3510</v>
      </c>
      <c r="E3513" s="109">
        <v>4779</v>
      </c>
      <c r="F3513" s="109">
        <v>4779</v>
      </c>
      <c r="G3513" s="109" t="s">
        <v>228</v>
      </c>
      <c r="H3513" s="109">
        <v>2017</v>
      </c>
      <c r="I3513" s="109">
        <v>0</v>
      </c>
      <c r="J3513" s="109">
        <v>1</v>
      </c>
      <c r="K3513" s="109">
        <v>1683.9</v>
      </c>
      <c r="L3513" s="109">
        <v>1691.7</v>
      </c>
      <c r="Q3513" t="str">
        <f t="shared" si="109"/>
        <v>2021_4869</v>
      </c>
      <c r="R3513" s="124">
        <v>3510</v>
      </c>
      <c r="S3513" s="39">
        <v>4869</v>
      </c>
      <c r="T3513" s="39">
        <v>4869</v>
      </c>
      <c r="U3513" s="39" t="s">
        <v>235</v>
      </c>
      <c r="V3513" s="39">
        <v>12.7544</v>
      </c>
      <c r="W3513" s="39">
        <v>2021</v>
      </c>
      <c r="X3513" s="39">
        <v>1241</v>
      </c>
      <c r="Y3513" s="39">
        <v>4869</v>
      </c>
      <c r="Z3513" s="39">
        <v>0</v>
      </c>
      <c r="AA3513" s="39">
        <v>1</v>
      </c>
      <c r="AB3513" s="39">
        <v>97.3</v>
      </c>
    </row>
    <row r="3514" spans="1:28" x14ac:dyDescent="0.3">
      <c r="A3514" t="str">
        <f t="shared" si="108"/>
        <v>2017_4784</v>
      </c>
      <c r="D3514" s="109">
        <v>3511</v>
      </c>
      <c r="E3514" s="109">
        <v>4784</v>
      </c>
      <c r="F3514" s="109">
        <v>4784</v>
      </c>
      <c r="G3514" s="109" t="s">
        <v>229</v>
      </c>
      <c r="H3514" s="109">
        <v>2017</v>
      </c>
      <c r="I3514" s="109">
        <v>0</v>
      </c>
      <c r="J3514" s="109">
        <v>1</v>
      </c>
      <c r="K3514" s="109">
        <v>3035.1</v>
      </c>
      <c r="L3514" s="109">
        <v>3133.1</v>
      </c>
      <c r="Q3514" t="str">
        <f t="shared" si="109"/>
        <v>2021_4878</v>
      </c>
      <c r="R3514" s="124">
        <v>3511</v>
      </c>
      <c r="S3514" s="39">
        <v>4878</v>
      </c>
      <c r="T3514" s="39">
        <v>4878</v>
      </c>
      <c r="U3514" s="39" t="s">
        <v>236</v>
      </c>
      <c r="V3514" s="39">
        <v>12.800599999999999</v>
      </c>
      <c r="W3514" s="39">
        <v>2021</v>
      </c>
      <c r="X3514" s="39">
        <v>698.4</v>
      </c>
      <c r="Y3514" s="39">
        <v>4878</v>
      </c>
      <c r="Z3514" s="39">
        <v>0</v>
      </c>
      <c r="AA3514" s="39">
        <v>1</v>
      </c>
      <c r="AB3514" s="39">
        <v>54.56</v>
      </c>
    </row>
    <row r="3515" spans="1:28" x14ac:dyDescent="0.3">
      <c r="A3515" t="str">
        <f t="shared" si="108"/>
        <v>2017_4785</v>
      </c>
      <c r="D3515" s="109">
        <v>3512</v>
      </c>
      <c r="E3515" s="109">
        <v>4785</v>
      </c>
      <c r="F3515" s="109">
        <v>4785</v>
      </c>
      <c r="G3515" s="109" t="s">
        <v>793</v>
      </c>
      <c r="H3515" s="109">
        <v>2017</v>
      </c>
      <c r="I3515" s="109">
        <v>0</v>
      </c>
      <c r="J3515" s="109">
        <v>1</v>
      </c>
      <c r="K3515" s="109">
        <v>445</v>
      </c>
      <c r="L3515" s="109">
        <v>438.6</v>
      </c>
      <c r="Q3515" t="str">
        <f t="shared" si="109"/>
        <v>2021_4890</v>
      </c>
      <c r="R3515" s="124">
        <v>3512</v>
      </c>
      <c r="S3515" s="39">
        <v>4890</v>
      </c>
      <c r="T3515" s="39">
        <v>4890</v>
      </c>
      <c r="U3515" s="39" t="s">
        <v>237</v>
      </c>
      <c r="V3515" s="39">
        <v>13.0341</v>
      </c>
      <c r="W3515" s="39">
        <v>2021</v>
      </c>
      <c r="X3515" s="39">
        <v>1118</v>
      </c>
      <c r="Y3515" s="39">
        <v>4890</v>
      </c>
      <c r="Z3515" s="39">
        <v>0</v>
      </c>
      <c r="AA3515" s="39">
        <v>1</v>
      </c>
      <c r="AB3515" s="39">
        <v>85.775000000000006</v>
      </c>
    </row>
    <row r="3516" spans="1:28" x14ac:dyDescent="0.3">
      <c r="A3516" t="str">
        <f t="shared" si="108"/>
        <v>2017_333</v>
      </c>
      <c r="D3516" s="109">
        <v>3513</v>
      </c>
      <c r="E3516" s="109">
        <v>333</v>
      </c>
      <c r="F3516" s="109">
        <v>333</v>
      </c>
      <c r="G3516" s="109" t="s">
        <v>357</v>
      </c>
      <c r="H3516" s="109">
        <v>2017</v>
      </c>
      <c r="I3516" s="109">
        <v>0</v>
      </c>
      <c r="J3516" s="109">
        <v>1</v>
      </c>
      <c r="K3516" s="109">
        <v>413</v>
      </c>
      <c r="L3516" s="109">
        <v>356</v>
      </c>
      <c r="Q3516" t="str">
        <f t="shared" si="109"/>
        <v>2021_4905</v>
      </c>
      <c r="R3516" s="124">
        <v>3513</v>
      </c>
      <c r="S3516" s="39">
        <v>4905</v>
      </c>
      <c r="T3516" s="39">
        <v>4905</v>
      </c>
      <c r="U3516" s="39" t="s">
        <v>794</v>
      </c>
      <c r="V3516" s="39">
        <v>6.8935000000000004</v>
      </c>
      <c r="W3516" s="39">
        <v>2021</v>
      </c>
      <c r="X3516" s="39">
        <v>77</v>
      </c>
      <c r="Y3516" s="39">
        <v>4905</v>
      </c>
      <c r="Z3516" s="39">
        <v>0</v>
      </c>
      <c r="AA3516" s="39">
        <v>1</v>
      </c>
      <c r="AB3516" s="39">
        <v>11.17</v>
      </c>
    </row>
    <row r="3517" spans="1:28" ht="41.4" x14ac:dyDescent="0.3">
      <c r="A3517" t="str">
        <f t="shared" si="108"/>
        <v>2017_4773</v>
      </c>
      <c r="D3517" s="109">
        <v>3514</v>
      </c>
      <c r="E3517" s="109">
        <v>4773</v>
      </c>
      <c r="F3517" s="109">
        <v>4773</v>
      </c>
      <c r="G3517" s="109" t="s">
        <v>222</v>
      </c>
      <c r="H3517" s="109">
        <v>2017</v>
      </c>
      <c r="I3517" s="109">
        <v>0</v>
      </c>
      <c r="J3517" s="109">
        <v>1</v>
      </c>
      <c r="K3517" s="109">
        <v>516.29999999999995</v>
      </c>
      <c r="L3517" s="109">
        <v>802.9</v>
      </c>
      <c r="Q3517" t="str">
        <f t="shared" si="109"/>
        <v>2021_4978</v>
      </c>
      <c r="R3517" s="124">
        <v>3514</v>
      </c>
      <c r="S3517" s="39">
        <v>4978</v>
      </c>
      <c r="T3517" s="39">
        <v>4978</v>
      </c>
      <c r="U3517" s="39" t="s">
        <v>238</v>
      </c>
      <c r="V3517" s="39">
        <v>9.4786999999999999</v>
      </c>
      <c r="W3517" s="39">
        <v>2021</v>
      </c>
      <c r="X3517" s="39">
        <v>150</v>
      </c>
      <c r="Y3517" s="39">
        <v>4978</v>
      </c>
      <c r="Z3517" s="39">
        <v>0</v>
      </c>
      <c r="AA3517" s="39">
        <v>1</v>
      </c>
      <c r="AB3517" s="39">
        <v>15.824999999999999</v>
      </c>
    </row>
    <row r="3518" spans="1:28" x14ac:dyDescent="0.3">
      <c r="A3518" t="str">
        <f t="shared" si="108"/>
        <v>2017_4788</v>
      </c>
      <c r="D3518" s="109">
        <v>3515</v>
      </c>
      <c r="E3518" s="109">
        <v>4788</v>
      </c>
      <c r="F3518" s="109">
        <v>4788</v>
      </c>
      <c r="G3518" s="109" t="s">
        <v>232</v>
      </c>
      <c r="H3518" s="109">
        <v>2017</v>
      </c>
      <c r="I3518" s="109">
        <v>0</v>
      </c>
      <c r="J3518" s="109">
        <v>1</v>
      </c>
      <c r="K3518" s="109">
        <v>508.1</v>
      </c>
      <c r="L3518" s="109">
        <v>506.1</v>
      </c>
      <c r="Q3518" t="str">
        <f t="shared" si="109"/>
        <v>2021_4995</v>
      </c>
      <c r="R3518" s="124">
        <v>3515</v>
      </c>
      <c r="S3518" s="39">
        <v>4995</v>
      </c>
      <c r="T3518" s="39">
        <v>4995</v>
      </c>
      <c r="U3518" s="39" t="s">
        <v>239</v>
      </c>
      <c r="V3518" s="39">
        <v>13.1828</v>
      </c>
      <c r="W3518" s="39">
        <v>2021</v>
      </c>
      <c r="X3518" s="39">
        <v>911.8</v>
      </c>
      <c r="Y3518" s="39">
        <v>4995</v>
      </c>
      <c r="Z3518" s="39">
        <v>0</v>
      </c>
      <c r="AA3518" s="39">
        <v>1</v>
      </c>
      <c r="AB3518" s="39">
        <v>69.165999999999997</v>
      </c>
    </row>
    <row r="3519" spans="1:28" ht="27.6" x14ac:dyDescent="0.3">
      <c r="A3519" t="str">
        <f t="shared" si="108"/>
        <v>2017_4797</v>
      </c>
      <c r="D3519" s="109">
        <v>3516</v>
      </c>
      <c r="E3519" s="109">
        <v>4797</v>
      </c>
      <c r="F3519" s="109">
        <v>4797</v>
      </c>
      <c r="G3519" s="109" t="s">
        <v>233</v>
      </c>
      <c r="H3519" s="109">
        <v>2017</v>
      </c>
      <c r="I3519" s="109">
        <v>0</v>
      </c>
      <c r="J3519" s="109">
        <v>1</v>
      </c>
      <c r="K3519" s="109">
        <v>2831.2</v>
      </c>
      <c r="L3519" s="109">
        <v>2876.5</v>
      </c>
      <c r="Q3519" t="str">
        <f t="shared" si="109"/>
        <v>2021_5013</v>
      </c>
      <c r="R3519" s="124">
        <v>3516</v>
      </c>
      <c r="S3519" s="39">
        <v>5013</v>
      </c>
      <c r="T3519" s="39">
        <v>5013</v>
      </c>
      <c r="U3519" s="39" t="s">
        <v>240</v>
      </c>
      <c r="V3519" s="39">
        <v>12.339499999999999</v>
      </c>
      <c r="W3519" s="39">
        <v>2021</v>
      </c>
      <c r="X3519" s="39">
        <v>2048</v>
      </c>
      <c r="Y3519" s="39">
        <v>5013</v>
      </c>
      <c r="Z3519" s="39">
        <v>0</v>
      </c>
      <c r="AA3519" s="39">
        <v>1</v>
      </c>
      <c r="AB3519" s="39">
        <v>165.971</v>
      </c>
    </row>
    <row r="3520" spans="1:28" x14ac:dyDescent="0.3">
      <c r="A3520" t="str">
        <f t="shared" si="108"/>
        <v>2017_4860</v>
      </c>
      <c r="D3520" s="109">
        <v>3517</v>
      </c>
      <c r="E3520" s="109">
        <v>4860</v>
      </c>
      <c r="F3520" s="109">
        <v>4860</v>
      </c>
      <c r="G3520" s="109" t="s">
        <v>981</v>
      </c>
      <c r="H3520" s="109">
        <v>2017</v>
      </c>
      <c r="I3520" s="109">
        <v>0</v>
      </c>
      <c r="J3520" s="109">
        <v>2</v>
      </c>
      <c r="K3520" s="109">
        <v>978.5</v>
      </c>
      <c r="L3520" s="109">
        <v>951.8</v>
      </c>
      <c r="Q3520" t="str">
        <f t="shared" si="109"/>
        <v>2021_5049</v>
      </c>
      <c r="R3520" s="124">
        <v>3517</v>
      </c>
      <c r="S3520" s="39">
        <v>5049</v>
      </c>
      <c r="T3520" s="39">
        <v>5049</v>
      </c>
      <c r="U3520" s="39" t="s">
        <v>241</v>
      </c>
      <c r="V3520" s="39">
        <v>14.433</v>
      </c>
      <c r="W3520" s="39">
        <v>2021</v>
      </c>
      <c r="X3520" s="39">
        <v>4335.5</v>
      </c>
      <c r="Y3520" s="39">
        <v>5049</v>
      </c>
      <c r="Z3520" s="39">
        <v>0</v>
      </c>
      <c r="AA3520" s="39">
        <v>1</v>
      </c>
      <c r="AB3520" s="39">
        <v>300.38900000000001</v>
      </c>
    </row>
    <row r="3521" spans="1:28" x14ac:dyDescent="0.3">
      <c r="A3521" t="str">
        <f t="shared" si="108"/>
        <v>2017_4869</v>
      </c>
      <c r="D3521" s="109">
        <v>3518</v>
      </c>
      <c r="E3521" s="109">
        <v>4869</v>
      </c>
      <c r="F3521" s="109">
        <v>4869</v>
      </c>
      <c r="G3521" s="109" t="s">
        <v>235</v>
      </c>
      <c r="H3521" s="109">
        <v>2017</v>
      </c>
      <c r="I3521" s="109">
        <v>0</v>
      </c>
      <c r="J3521" s="109">
        <v>1</v>
      </c>
      <c r="K3521" s="109">
        <v>1255.4000000000001</v>
      </c>
      <c r="L3521" s="109">
        <v>1178.2</v>
      </c>
      <c r="Q3521" t="str">
        <f t="shared" si="109"/>
        <v>2021_5319</v>
      </c>
      <c r="R3521" s="124">
        <v>3518</v>
      </c>
      <c r="S3521" s="39">
        <v>5319</v>
      </c>
      <c r="T3521" s="39">
        <v>5160</v>
      </c>
      <c r="U3521" s="39" t="s">
        <v>18</v>
      </c>
      <c r="V3521" s="39">
        <v>12.714</v>
      </c>
      <c r="W3521" s="39">
        <v>2021</v>
      </c>
      <c r="X3521" s="39">
        <v>1057.3</v>
      </c>
      <c r="Y3521" s="39">
        <v>5319</v>
      </c>
      <c r="Z3521" s="39">
        <v>0</v>
      </c>
      <c r="AA3521" s="39">
        <v>1</v>
      </c>
      <c r="AB3521" s="39">
        <v>83.16</v>
      </c>
    </row>
    <row r="3522" spans="1:28" ht="27.6" x14ac:dyDescent="0.3">
      <c r="A3522" t="str">
        <f t="shared" si="108"/>
        <v>2017_4878</v>
      </c>
      <c r="D3522" s="109">
        <v>3519</v>
      </c>
      <c r="E3522" s="109">
        <v>4878</v>
      </c>
      <c r="F3522" s="109">
        <v>4878</v>
      </c>
      <c r="G3522" s="109" t="s">
        <v>236</v>
      </c>
      <c r="H3522" s="109">
        <v>2017</v>
      </c>
      <c r="I3522" s="109">
        <v>0</v>
      </c>
      <c r="J3522" s="109">
        <v>1</v>
      </c>
      <c r="K3522" s="109">
        <v>618</v>
      </c>
      <c r="L3522" s="109">
        <v>700.2</v>
      </c>
      <c r="Q3522" t="str">
        <f t="shared" si="109"/>
        <v>2021_5121</v>
      </c>
      <c r="R3522" s="124">
        <v>3519</v>
      </c>
      <c r="S3522" s="39">
        <v>5121</v>
      </c>
      <c r="T3522" s="39">
        <v>5121</v>
      </c>
      <c r="U3522" s="39" t="s">
        <v>242</v>
      </c>
      <c r="V3522" s="39">
        <v>12.5426</v>
      </c>
      <c r="W3522" s="39">
        <v>2021</v>
      </c>
      <c r="X3522" s="39">
        <v>677.3</v>
      </c>
      <c r="Y3522" s="39">
        <v>5121</v>
      </c>
      <c r="Z3522" s="39">
        <v>0</v>
      </c>
      <c r="AA3522" s="39">
        <v>1</v>
      </c>
      <c r="AB3522" s="39">
        <v>54</v>
      </c>
    </row>
    <row r="3523" spans="1:28" ht="27.6" x14ac:dyDescent="0.3">
      <c r="A3523" t="str">
        <f t="shared" si="108"/>
        <v>2017_4890</v>
      </c>
      <c r="D3523" s="109">
        <v>3520</v>
      </c>
      <c r="E3523" s="109">
        <v>4890</v>
      </c>
      <c r="F3523" s="109">
        <v>4890</v>
      </c>
      <c r="G3523" s="109" t="s">
        <v>237</v>
      </c>
      <c r="H3523" s="109">
        <v>2017</v>
      </c>
      <c r="I3523" s="109">
        <v>0</v>
      </c>
      <c r="J3523" s="109">
        <v>1</v>
      </c>
      <c r="K3523" s="109">
        <v>941.1</v>
      </c>
      <c r="L3523" s="109">
        <v>991.1</v>
      </c>
      <c r="Q3523" t="str">
        <f t="shared" si="109"/>
        <v>2021_5139</v>
      </c>
      <c r="R3523" s="124">
        <v>3520</v>
      </c>
      <c r="S3523" s="39">
        <v>5139</v>
      </c>
      <c r="T3523" s="39">
        <v>5139</v>
      </c>
      <c r="U3523" s="39" t="s">
        <v>243</v>
      </c>
      <c r="V3523" s="39">
        <v>12.426</v>
      </c>
      <c r="W3523" s="39">
        <v>2021</v>
      </c>
      <c r="X3523" s="39">
        <v>210</v>
      </c>
      <c r="Y3523" s="39">
        <v>5139</v>
      </c>
      <c r="Z3523" s="39">
        <v>0</v>
      </c>
      <c r="AA3523" s="39">
        <v>1</v>
      </c>
      <c r="AB3523" s="39">
        <v>16.899999999999999</v>
      </c>
    </row>
    <row r="3524" spans="1:28" x14ac:dyDescent="0.3">
      <c r="A3524" t="str">
        <f t="shared" si="108"/>
        <v>2017_4905</v>
      </c>
      <c r="D3524" s="109">
        <v>3521</v>
      </c>
      <c r="E3524" s="109">
        <v>4905</v>
      </c>
      <c r="F3524" s="109">
        <v>4905</v>
      </c>
      <c r="G3524" s="109" t="s">
        <v>794</v>
      </c>
      <c r="H3524" s="109">
        <v>2017</v>
      </c>
      <c r="I3524" s="109">
        <v>0</v>
      </c>
      <c r="J3524" s="109">
        <v>1</v>
      </c>
      <c r="K3524" s="109">
        <v>206</v>
      </c>
      <c r="L3524" s="109">
        <v>72</v>
      </c>
      <c r="Q3524" t="str">
        <f t="shared" si="109"/>
        <v>2021_5163</v>
      </c>
      <c r="R3524" s="124">
        <v>3521</v>
      </c>
      <c r="S3524" s="39">
        <v>5163</v>
      </c>
      <c r="T3524" s="39">
        <v>5163</v>
      </c>
      <c r="U3524" s="39" t="s">
        <v>244</v>
      </c>
      <c r="V3524" s="39">
        <v>12.3149</v>
      </c>
      <c r="W3524" s="39">
        <v>2021</v>
      </c>
      <c r="X3524" s="39">
        <v>668.7</v>
      </c>
      <c r="Y3524" s="39">
        <v>5163</v>
      </c>
      <c r="Z3524" s="39">
        <v>0</v>
      </c>
      <c r="AA3524" s="39">
        <v>1</v>
      </c>
      <c r="AB3524" s="39">
        <v>54.3</v>
      </c>
    </row>
    <row r="3525" spans="1:28" x14ac:dyDescent="0.3">
      <c r="A3525" t="str">
        <f t="shared" ref="A3525:A3588" si="110">CONCATENATE(H3525,"_",E3525)</f>
        <v>2017_4978</v>
      </c>
      <c r="D3525" s="109">
        <v>3522</v>
      </c>
      <c r="E3525" s="109">
        <v>4978</v>
      </c>
      <c r="F3525" s="109">
        <v>4978</v>
      </c>
      <c r="G3525" s="109" t="s">
        <v>238</v>
      </c>
      <c r="H3525" s="109">
        <v>2017</v>
      </c>
      <c r="I3525" s="109">
        <v>0</v>
      </c>
      <c r="J3525" s="109">
        <v>1</v>
      </c>
      <c r="K3525" s="109">
        <v>191.3</v>
      </c>
      <c r="L3525" s="109">
        <v>149</v>
      </c>
      <c r="Q3525" t="str">
        <f t="shared" ref="Q3525:Q3588" si="111">CONCATENATE(W3525,"_",S3525)</f>
        <v>2021_5166</v>
      </c>
      <c r="R3525" s="124">
        <v>3522</v>
      </c>
      <c r="S3525" s="39">
        <v>5166</v>
      </c>
      <c r="T3525" s="39">
        <v>5166</v>
      </c>
      <c r="U3525" s="39" t="s">
        <v>245</v>
      </c>
      <c r="V3525" s="39">
        <v>13.9846</v>
      </c>
      <c r="W3525" s="39">
        <v>2021</v>
      </c>
      <c r="X3525" s="39">
        <v>2310.5</v>
      </c>
      <c r="Y3525" s="39">
        <v>5166</v>
      </c>
      <c r="Z3525" s="39">
        <v>0</v>
      </c>
      <c r="AA3525" s="39">
        <v>1</v>
      </c>
      <c r="AB3525" s="39">
        <v>165.21700000000001</v>
      </c>
    </row>
    <row r="3526" spans="1:28" x14ac:dyDescent="0.3">
      <c r="A3526" t="str">
        <f t="shared" si="110"/>
        <v>2017_4995</v>
      </c>
      <c r="D3526" s="109">
        <v>3523</v>
      </c>
      <c r="E3526" s="109">
        <v>4995</v>
      </c>
      <c r="F3526" s="109">
        <v>4995</v>
      </c>
      <c r="G3526" s="109" t="s">
        <v>239</v>
      </c>
      <c r="H3526" s="109">
        <v>2017</v>
      </c>
      <c r="I3526" s="109">
        <v>0</v>
      </c>
      <c r="J3526" s="109">
        <v>1</v>
      </c>
      <c r="K3526" s="109">
        <v>899.4</v>
      </c>
      <c r="L3526" s="109">
        <v>916.2</v>
      </c>
      <c r="Q3526" t="str">
        <f t="shared" si="111"/>
        <v>2021_5184</v>
      </c>
      <c r="R3526" s="124">
        <v>3523</v>
      </c>
      <c r="S3526" s="39">
        <v>5184</v>
      </c>
      <c r="T3526" s="39">
        <v>5184</v>
      </c>
      <c r="U3526" s="39" t="s">
        <v>246</v>
      </c>
      <c r="V3526" s="39">
        <v>12.1431</v>
      </c>
      <c r="W3526" s="39">
        <v>2021</v>
      </c>
      <c r="X3526" s="39">
        <v>1693.3</v>
      </c>
      <c r="Y3526" s="39">
        <v>5184</v>
      </c>
      <c r="Z3526" s="39">
        <v>0</v>
      </c>
      <c r="AA3526" s="39">
        <v>1</v>
      </c>
      <c r="AB3526" s="39">
        <v>139.44499999999999</v>
      </c>
    </row>
    <row r="3527" spans="1:28" ht="27.6" x14ac:dyDescent="0.3">
      <c r="A3527" t="str">
        <f t="shared" si="110"/>
        <v>2017_5013</v>
      </c>
      <c r="D3527" s="109">
        <v>3524</v>
      </c>
      <c r="E3527" s="109">
        <v>5013</v>
      </c>
      <c r="F3527" s="109">
        <v>5013</v>
      </c>
      <c r="G3527" s="109" t="s">
        <v>240</v>
      </c>
      <c r="H3527" s="109">
        <v>2017</v>
      </c>
      <c r="I3527" s="109">
        <v>0</v>
      </c>
      <c r="J3527" s="109">
        <v>1</v>
      </c>
      <c r="K3527" s="109">
        <v>2361.3000000000002</v>
      </c>
      <c r="L3527" s="109">
        <v>2200.6</v>
      </c>
      <c r="Q3527" t="str">
        <f t="shared" si="111"/>
        <v>2021_5250</v>
      </c>
      <c r="R3527" s="124">
        <v>3524</v>
      </c>
      <c r="S3527" s="39">
        <v>5250</v>
      </c>
      <c r="T3527" s="39">
        <v>5250</v>
      </c>
      <c r="U3527" s="39" t="s">
        <v>247</v>
      </c>
      <c r="V3527" s="39">
        <v>15.150700000000001</v>
      </c>
      <c r="W3527" s="39">
        <v>2021</v>
      </c>
      <c r="X3527" s="39">
        <v>5146.8</v>
      </c>
      <c r="Y3527" s="39">
        <v>5250</v>
      </c>
      <c r="Z3527" s="39">
        <v>0</v>
      </c>
      <c r="AA3527" s="39">
        <v>1</v>
      </c>
      <c r="AB3527" s="39">
        <v>339.70600000000002</v>
      </c>
    </row>
    <row r="3528" spans="1:28" ht="27.6" x14ac:dyDescent="0.3">
      <c r="A3528" t="str">
        <f t="shared" si="110"/>
        <v>2017_5049</v>
      </c>
      <c r="D3528" s="109">
        <v>3525</v>
      </c>
      <c r="E3528" s="109">
        <v>5049</v>
      </c>
      <c r="F3528" s="109">
        <v>5049</v>
      </c>
      <c r="G3528" s="109" t="s">
        <v>241</v>
      </c>
      <c r="H3528" s="109">
        <v>2017</v>
      </c>
      <c r="I3528" s="109">
        <v>0</v>
      </c>
      <c r="J3528" s="109">
        <v>1</v>
      </c>
      <c r="K3528" s="109">
        <v>4612.2</v>
      </c>
      <c r="L3528" s="109">
        <v>4253.3999999999996</v>
      </c>
      <c r="Q3528" t="str">
        <f t="shared" si="111"/>
        <v>2021_5256</v>
      </c>
      <c r="R3528" s="124">
        <v>3525</v>
      </c>
      <c r="S3528" s="39">
        <v>5256</v>
      </c>
      <c r="T3528" s="39">
        <v>5256</v>
      </c>
      <c r="U3528" s="39" t="s">
        <v>248</v>
      </c>
      <c r="V3528" s="39">
        <v>12.3688</v>
      </c>
      <c r="W3528" s="39">
        <v>2021</v>
      </c>
      <c r="X3528" s="39">
        <v>674.1</v>
      </c>
      <c r="Y3528" s="39">
        <v>5256</v>
      </c>
      <c r="Z3528" s="39">
        <v>0</v>
      </c>
      <c r="AA3528" s="39">
        <v>1</v>
      </c>
      <c r="AB3528" s="39">
        <v>54.5</v>
      </c>
    </row>
    <row r="3529" spans="1:28" ht="27.6" x14ac:dyDescent="0.3">
      <c r="A3529" t="str">
        <f t="shared" si="110"/>
        <v>2017_5319</v>
      </c>
      <c r="D3529" s="109">
        <v>3526</v>
      </c>
      <c r="E3529" s="109">
        <v>5319</v>
      </c>
      <c r="F3529" s="109">
        <v>5160</v>
      </c>
      <c r="G3529" s="109" t="s">
        <v>18</v>
      </c>
      <c r="H3529" s="109">
        <v>2017</v>
      </c>
      <c r="I3529" s="109">
        <v>0</v>
      </c>
      <c r="J3529" s="109">
        <v>1</v>
      </c>
      <c r="K3529" s="109">
        <v>1043.8</v>
      </c>
      <c r="L3529" s="109">
        <v>1038.9000000000001</v>
      </c>
      <c r="Q3529" t="str">
        <f t="shared" si="111"/>
        <v>2021_5283</v>
      </c>
      <c r="R3529" s="124">
        <v>3526</v>
      </c>
      <c r="S3529" s="39">
        <v>5283</v>
      </c>
      <c r="T3529" s="39">
        <v>5283</v>
      </c>
      <c r="U3529" s="39" t="s">
        <v>249</v>
      </c>
      <c r="V3529" s="39">
        <v>12.0907</v>
      </c>
      <c r="W3529" s="39">
        <v>2021</v>
      </c>
      <c r="X3529" s="39">
        <v>701.5</v>
      </c>
      <c r="Y3529" s="39">
        <v>5283</v>
      </c>
      <c r="Z3529" s="39">
        <v>0</v>
      </c>
      <c r="AA3529" s="39">
        <v>1</v>
      </c>
      <c r="AB3529" s="39">
        <v>58.02</v>
      </c>
    </row>
    <row r="3530" spans="1:28" x14ac:dyDescent="0.3">
      <c r="A3530" t="str">
        <f t="shared" si="110"/>
        <v>2017_5121</v>
      </c>
      <c r="D3530" s="109">
        <v>3527</v>
      </c>
      <c r="E3530" s="109">
        <v>5121</v>
      </c>
      <c r="F3530" s="109">
        <v>5121</v>
      </c>
      <c r="G3530" s="109" t="s">
        <v>242</v>
      </c>
      <c r="H3530" s="109">
        <v>2017</v>
      </c>
      <c r="I3530" s="109">
        <v>0</v>
      </c>
      <c r="J3530" s="109">
        <v>1</v>
      </c>
      <c r="K3530" s="109">
        <v>705.9</v>
      </c>
      <c r="L3530" s="109">
        <v>686.9</v>
      </c>
      <c r="Q3530" t="str">
        <f t="shared" si="111"/>
        <v>2021_5310</v>
      </c>
      <c r="R3530" s="124">
        <v>3527</v>
      </c>
      <c r="S3530" s="39">
        <v>5310</v>
      </c>
      <c r="T3530" s="39">
        <v>5310</v>
      </c>
      <c r="U3530" s="39" t="s">
        <v>250</v>
      </c>
      <c r="V3530" s="39">
        <v>10.3668</v>
      </c>
      <c r="W3530" s="39">
        <v>2021</v>
      </c>
      <c r="X3530" s="39">
        <v>734.8</v>
      </c>
      <c r="Y3530" s="39">
        <v>5310</v>
      </c>
      <c r="Z3530" s="39">
        <v>0</v>
      </c>
      <c r="AA3530" s="39">
        <v>1</v>
      </c>
      <c r="AB3530" s="39">
        <v>70.88</v>
      </c>
    </row>
    <row r="3531" spans="1:28" ht="27.6" x14ac:dyDescent="0.3">
      <c r="A3531" t="str">
        <f t="shared" si="110"/>
        <v>2017_5139</v>
      </c>
      <c r="D3531" s="109">
        <v>3528</v>
      </c>
      <c r="E3531" s="109">
        <v>5139</v>
      </c>
      <c r="F3531" s="109">
        <v>5139</v>
      </c>
      <c r="G3531" s="109" t="s">
        <v>243</v>
      </c>
      <c r="H3531" s="109">
        <v>2017</v>
      </c>
      <c r="I3531" s="109">
        <v>0</v>
      </c>
      <c r="J3531" s="109">
        <v>1</v>
      </c>
      <c r="K3531" s="109">
        <v>208.3</v>
      </c>
      <c r="L3531" s="109">
        <v>210</v>
      </c>
      <c r="Q3531" t="str">
        <f t="shared" si="111"/>
        <v>2021_5323</v>
      </c>
      <c r="R3531" s="124">
        <v>3528</v>
      </c>
      <c r="S3531" s="39">
        <v>5323</v>
      </c>
      <c r="T3531" s="39">
        <v>5325</v>
      </c>
      <c r="U3531" s="39" t="s">
        <v>251</v>
      </c>
      <c r="V3531" s="39">
        <v>12.100300000000001</v>
      </c>
      <c r="W3531" s="39">
        <v>2021</v>
      </c>
      <c r="X3531" s="39">
        <v>526</v>
      </c>
      <c r="Y3531" s="39">
        <v>5323</v>
      </c>
      <c r="Z3531" s="39">
        <v>0</v>
      </c>
      <c r="AA3531" s="39">
        <v>1</v>
      </c>
      <c r="AB3531" s="39">
        <v>43.47</v>
      </c>
    </row>
    <row r="3532" spans="1:28" x14ac:dyDescent="0.3">
      <c r="A3532" t="str">
        <f t="shared" si="110"/>
        <v>2017_5163</v>
      </c>
      <c r="D3532" s="109">
        <v>3529</v>
      </c>
      <c r="E3532" s="109">
        <v>5163</v>
      </c>
      <c r="F3532" s="109">
        <v>5163</v>
      </c>
      <c r="G3532" s="109" t="s">
        <v>244</v>
      </c>
      <c r="H3532" s="109">
        <v>2017</v>
      </c>
      <c r="I3532" s="109">
        <v>0</v>
      </c>
      <c r="J3532" s="109">
        <v>1</v>
      </c>
      <c r="K3532" s="109">
        <v>600.1</v>
      </c>
      <c r="L3532" s="109">
        <v>662.2</v>
      </c>
      <c r="Q3532" t="str">
        <f t="shared" si="111"/>
        <v>2021_5463</v>
      </c>
      <c r="R3532" s="124">
        <v>3529</v>
      </c>
      <c r="S3532" s="39">
        <v>5463</v>
      </c>
      <c r="T3532" s="39">
        <v>5463</v>
      </c>
      <c r="U3532" s="39" t="s">
        <v>253</v>
      </c>
      <c r="V3532" s="39">
        <v>13.6714</v>
      </c>
      <c r="W3532" s="39">
        <v>2021</v>
      </c>
      <c r="X3532" s="39">
        <v>1001.7</v>
      </c>
      <c r="Y3532" s="39">
        <v>5463</v>
      </c>
      <c r="Z3532" s="39">
        <v>0</v>
      </c>
      <c r="AA3532" s="39">
        <v>1</v>
      </c>
      <c r="AB3532" s="39">
        <v>73.27</v>
      </c>
    </row>
    <row r="3533" spans="1:28" ht="27.6" x14ac:dyDescent="0.3">
      <c r="A3533" t="str">
        <f t="shared" si="110"/>
        <v>2017_5166</v>
      </c>
      <c r="D3533" s="109">
        <v>3530</v>
      </c>
      <c r="E3533" s="109">
        <v>5166</v>
      </c>
      <c r="F3533" s="109">
        <v>5166</v>
      </c>
      <c r="G3533" s="109" t="s">
        <v>245</v>
      </c>
      <c r="H3533" s="109">
        <v>2017</v>
      </c>
      <c r="I3533" s="109">
        <v>0</v>
      </c>
      <c r="J3533" s="109">
        <v>1</v>
      </c>
      <c r="K3533" s="109">
        <v>2141.1999999999998</v>
      </c>
      <c r="L3533" s="109">
        <v>2293.9</v>
      </c>
      <c r="Q3533" t="str">
        <f t="shared" si="111"/>
        <v>2021_5486</v>
      </c>
      <c r="R3533" s="124">
        <v>3530</v>
      </c>
      <c r="S3533" s="39">
        <v>5486</v>
      </c>
      <c r="T3533" s="39">
        <v>5486</v>
      </c>
      <c r="U3533" s="39" t="s">
        <v>254</v>
      </c>
      <c r="V3533" s="39">
        <v>8.0025999999999993</v>
      </c>
      <c r="W3533" s="39">
        <v>2021</v>
      </c>
      <c r="X3533" s="39">
        <v>304.89999999999998</v>
      </c>
      <c r="Y3533" s="39">
        <v>5486</v>
      </c>
      <c r="Z3533" s="39">
        <v>0</v>
      </c>
      <c r="AA3533" s="39">
        <v>1</v>
      </c>
      <c r="AB3533" s="39">
        <v>38.1</v>
      </c>
    </row>
    <row r="3534" spans="1:28" x14ac:dyDescent="0.3">
      <c r="A3534" t="str">
        <f t="shared" si="110"/>
        <v>2017_5184</v>
      </c>
      <c r="D3534" s="109">
        <v>3531</v>
      </c>
      <c r="E3534" s="109">
        <v>5184</v>
      </c>
      <c r="F3534" s="109">
        <v>5184</v>
      </c>
      <c r="G3534" s="109" t="s">
        <v>246</v>
      </c>
      <c r="H3534" s="109">
        <v>2017</v>
      </c>
      <c r="I3534" s="109">
        <v>0</v>
      </c>
      <c r="J3534" s="109">
        <v>1</v>
      </c>
      <c r="K3534" s="109">
        <v>1769.8</v>
      </c>
      <c r="L3534" s="109">
        <v>1687.3</v>
      </c>
      <c r="Q3534" t="str">
        <f t="shared" si="111"/>
        <v>2021_5508</v>
      </c>
      <c r="R3534" s="124">
        <v>3531</v>
      </c>
      <c r="S3534" s="39">
        <v>5508</v>
      </c>
      <c r="T3534" s="39">
        <v>5508</v>
      </c>
      <c r="U3534" s="39" t="s">
        <v>255</v>
      </c>
      <c r="V3534" s="39">
        <v>11.3253</v>
      </c>
      <c r="W3534" s="39">
        <v>2021</v>
      </c>
      <c r="X3534" s="39">
        <v>369.6</v>
      </c>
      <c r="Y3534" s="39">
        <v>5508</v>
      </c>
      <c r="Z3534" s="39">
        <v>0</v>
      </c>
      <c r="AA3534" s="39">
        <v>1</v>
      </c>
      <c r="AB3534" s="39">
        <v>32.634999999999998</v>
      </c>
    </row>
    <row r="3535" spans="1:28" ht="27.6" x14ac:dyDescent="0.3">
      <c r="A3535" t="str">
        <f t="shared" si="110"/>
        <v>2017_5250</v>
      </c>
      <c r="D3535" s="109">
        <v>3532</v>
      </c>
      <c r="E3535" s="109">
        <v>5250</v>
      </c>
      <c r="F3535" s="109">
        <v>5250</v>
      </c>
      <c r="G3535" s="109" t="s">
        <v>247</v>
      </c>
      <c r="H3535" s="109">
        <v>2017</v>
      </c>
      <c r="I3535" s="109">
        <v>0</v>
      </c>
      <c r="J3535" s="109">
        <v>1</v>
      </c>
      <c r="K3535" s="109">
        <v>4922.3999999999996</v>
      </c>
      <c r="L3535" s="109">
        <v>4810.8999999999996</v>
      </c>
      <c r="Q3535" t="str">
        <f t="shared" si="111"/>
        <v>2021_1975</v>
      </c>
      <c r="R3535" s="124">
        <v>3532</v>
      </c>
      <c r="S3535" s="39">
        <v>1975</v>
      </c>
      <c r="T3535" s="39">
        <v>1975</v>
      </c>
      <c r="U3535" s="39" t="s">
        <v>121</v>
      </c>
      <c r="V3535" s="39">
        <v>10.7113</v>
      </c>
      <c r="W3535" s="39">
        <v>2021</v>
      </c>
      <c r="X3535" s="39">
        <v>384</v>
      </c>
      <c r="Y3535" s="39">
        <v>1975</v>
      </c>
      <c r="Z3535" s="39">
        <v>0</v>
      </c>
      <c r="AA3535" s="39">
        <v>1</v>
      </c>
      <c r="AB3535" s="39">
        <v>35.85</v>
      </c>
    </row>
    <row r="3536" spans="1:28" ht="27.6" x14ac:dyDescent="0.3">
      <c r="A3536" t="str">
        <f t="shared" si="110"/>
        <v>2017_5256</v>
      </c>
      <c r="D3536" s="109">
        <v>3533</v>
      </c>
      <c r="E3536" s="109">
        <v>5256</v>
      </c>
      <c r="F3536" s="109">
        <v>5256</v>
      </c>
      <c r="G3536" s="109" t="s">
        <v>248</v>
      </c>
      <c r="H3536" s="109">
        <v>2017</v>
      </c>
      <c r="I3536" s="109">
        <v>0</v>
      </c>
      <c r="J3536" s="109">
        <v>1</v>
      </c>
      <c r="K3536" s="109">
        <v>697.8</v>
      </c>
      <c r="L3536" s="109">
        <v>714.8</v>
      </c>
      <c r="Q3536" t="str">
        <f t="shared" si="111"/>
        <v>2021_4824</v>
      </c>
      <c r="R3536" s="124">
        <v>3533</v>
      </c>
      <c r="S3536" s="39">
        <v>4824</v>
      </c>
      <c r="T3536" s="39">
        <v>5510</v>
      </c>
      <c r="U3536" s="39" t="s">
        <v>256</v>
      </c>
      <c r="V3536" s="39">
        <v>11.150399999999999</v>
      </c>
      <c r="W3536" s="39">
        <v>2021</v>
      </c>
      <c r="X3536" s="39">
        <v>593.20000000000005</v>
      </c>
      <c r="Y3536" s="39">
        <v>4824</v>
      </c>
      <c r="Z3536" s="39">
        <v>0</v>
      </c>
      <c r="AA3536" s="39">
        <v>1</v>
      </c>
      <c r="AB3536" s="39">
        <v>53.2</v>
      </c>
    </row>
    <row r="3537" spans="1:28" ht="27.6" x14ac:dyDescent="0.3">
      <c r="A3537" t="str">
        <f t="shared" si="110"/>
        <v>2017_5283</v>
      </c>
      <c r="D3537" s="109">
        <v>3534</v>
      </c>
      <c r="E3537" s="109">
        <v>5283</v>
      </c>
      <c r="F3537" s="109">
        <v>5283</v>
      </c>
      <c r="G3537" s="109" t="s">
        <v>249</v>
      </c>
      <c r="H3537" s="109">
        <v>2017</v>
      </c>
      <c r="I3537" s="109">
        <v>0</v>
      </c>
      <c r="J3537" s="109">
        <v>1</v>
      </c>
      <c r="K3537" s="109">
        <v>681.9</v>
      </c>
      <c r="L3537" s="109">
        <v>714.7</v>
      </c>
      <c r="Q3537" t="str">
        <f t="shared" si="111"/>
        <v>2021_5607</v>
      </c>
      <c r="R3537" s="124">
        <v>3534</v>
      </c>
      <c r="S3537" s="39">
        <v>5607</v>
      </c>
      <c r="T3537" s="39">
        <v>5607</v>
      </c>
      <c r="U3537" s="39" t="s">
        <v>257</v>
      </c>
      <c r="V3537" s="39">
        <v>12.737399999999999</v>
      </c>
      <c r="W3537" s="39">
        <v>2021</v>
      </c>
      <c r="X3537" s="39">
        <v>867.8</v>
      </c>
      <c r="Y3537" s="39">
        <v>5607</v>
      </c>
      <c r="Z3537" s="39">
        <v>0</v>
      </c>
      <c r="AA3537" s="39">
        <v>1</v>
      </c>
      <c r="AB3537" s="39">
        <v>68.13</v>
      </c>
    </row>
    <row r="3538" spans="1:28" ht="27.6" x14ac:dyDescent="0.3">
      <c r="A3538" t="str">
        <f t="shared" si="110"/>
        <v>2017_5310</v>
      </c>
      <c r="D3538" s="109">
        <v>3535</v>
      </c>
      <c r="E3538" s="109">
        <v>5310</v>
      </c>
      <c r="F3538" s="109">
        <v>5310</v>
      </c>
      <c r="G3538" s="109" t="s">
        <v>250</v>
      </c>
      <c r="H3538" s="109">
        <v>2017</v>
      </c>
      <c r="I3538" s="109">
        <v>0</v>
      </c>
      <c r="J3538" s="109">
        <v>1</v>
      </c>
      <c r="K3538" s="109">
        <v>730.9</v>
      </c>
      <c r="L3538" s="109">
        <v>739.9</v>
      </c>
      <c r="Q3538" t="str">
        <f t="shared" si="111"/>
        <v>2021_5643</v>
      </c>
      <c r="R3538" s="124">
        <v>3535</v>
      </c>
      <c r="S3538" s="39">
        <v>5643</v>
      </c>
      <c r="T3538" s="39">
        <v>5643</v>
      </c>
      <c r="U3538" s="39" t="s">
        <v>258</v>
      </c>
      <c r="V3538" s="39">
        <v>13.770799999999999</v>
      </c>
      <c r="W3538" s="39">
        <v>2021</v>
      </c>
      <c r="X3538" s="39">
        <v>1045.2</v>
      </c>
      <c r="Y3538" s="39">
        <v>5643</v>
      </c>
      <c r="Z3538" s="39">
        <v>0</v>
      </c>
      <c r="AA3538" s="39">
        <v>1</v>
      </c>
      <c r="AB3538" s="39">
        <v>75.900000000000006</v>
      </c>
    </row>
    <row r="3539" spans="1:28" ht="55.2" x14ac:dyDescent="0.3">
      <c r="A3539" t="str">
        <f t="shared" si="110"/>
        <v>2017_5323</v>
      </c>
      <c r="D3539" s="109">
        <v>3536</v>
      </c>
      <c r="E3539" s="109">
        <v>5323</v>
      </c>
      <c r="F3539" s="109">
        <v>5325</v>
      </c>
      <c r="G3539" s="109" t="s">
        <v>251</v>
      </c>
      <c r="H3539" s="109">
        <v>2017</v>
      </c>
      <c r="I3539" s="109">
        <v>0</v>
      </c>
      <c r="J3539" s="109">
        <v>1</v>
      </c>
      <c r="K3539" s="109">
        <v>578</v>
      </c>
      <c r="L3539" s="109">
        <v>554</v>
      </c>
      <c r="Q3539" t="str">
        <f t="shared" si="111"/>
        <v>2021_5697</v>
      </c>
      <c r="R3539" s="124">
        <v>3536</v>
      </c>
      <c r="S3539" s="39">
        <v>5697</v>
      </c>
      <c r="T3539" s="39">
        <v>5697</v>
      </c>
      <c r="U3539" s="39" t="s">
        <v>795</v>
      </c>
      <c r="V3539" s="39">
        <v>11.0687</v>
      </c>
      <c r="W3539" s="39">
        <v>2021</v>
      </c>
      <c r="X3539" s="39">
        <v>386</v>
      </c>
      <c r="Y3539" s="39">
        <v>5697</v>
      </c>
      <c r="Z3539" s="39">
        <v>0</v>
      </c>
      <c r="AA3539" s="39">
        <v>1</v>
      </c>
      <c r="AB3539" s="39">
        <v>34.872999999999998</v>
      </c>
    </row>
    <row r="3540" spans="1:28" ht="27.6" x14ac:dyDescent="0.3">
      <c r="A3540" t="str">
        <f t="shared" si="110"/>
        <v>2017_5463</v>
      </c>
      <c r="D3540" s="109">
        <v>3537</v>
      </c>
      <c r="E3540" s="109">
        <v>5463</v>
      </c>
      <c r="F3540" s="109">
        <v>5463</v>
      </c>
      <c r="G3540" s="109" t="s">
        <v>253</v>
      </c>
      <c r="H3540" s="109">
        <v>2017</v>
      </c>
      <c r="I3540" s="109">
        <v>0</v>
      </c>
      <c r="J3540" s="109">
        <v>1</v>
      </c>
      <c r="K3540" s="109">
        <v>1057.0999999999999</v>
      </c>
      <c r="L3540" s="109">
        <v>1045.0999999999999</v>
      </c>
      <c r="Q3540" t="str">
        <f t="shared" si="111"/>
        <v>2021_5724</v>
      </c>
      <c r="R3540" s="124">
        <v>3537</v>
      </c>
      <c r="S3540" s="39">
        <v>5724</v>
      </c>
      <c r="T3540" s="39">
        <v>5724</v>
      </c>
      <c r="U3540" s="39" t="s">
        <v>260</v>
      </c>
      <c r="V3540" s="39">
        <v>8.9528999999999996</v>
      </c>
      <c r="W3540" s="39">
        <v>2021</v>
      </c>
      <c r="X3540" s="39">
        <v>171</v>
      </c>
      <c r="Y3540" s="39">
        <v>5724</v>
      </c>
      <c r="Z3540" s="39">
        <v>0</v>
      </c>
      <c r="AA3540" s="39">
        <v>1</v>
      </c>
      <c r="AB3540" s="39">
        <v>19.100000000000001</v>
      </c>
    </row>
    <row r="3541" spans="1:28" x14ac:dyDescent="0.3">
      <c r="A3541" t="str">
        <f t="shared" si="110"/>
        <v>2017_5486</v>
      </c>
      <c r="D3541" s="109">
        <v>3538</v>
      </c>
      <c r="E3541" s="109">
        <v>5486</v>
      </c>
      <c r="F3541" s="109">
        <v>5486</v>
      </c>
      <c r="G3541" s="109" t="s">
        <v>254</v>
      </c>
      <c r="H3541" s="109">
        <v>2017</v>
      </c>
      <c r="I3541" s="109">
        <v>0</v>
      </c>
      <c r="J3541" s="109">
        <v>1</v>
      </c>
      <c r="K3541" s="109">
        <v>344.4</v>
      </c>
      <c r="L3541" s="109">
        <v>324.3</v>
      </c>
      <c r="Q3541" t="str">
        <f t="shared" si="111"/>
        <v>2021_5805</v>
      </c>
      <c r="R3541" s="124">
        <v>3538</v>
      </c>
      <c r="S3541" s="39">
        <v>5805</v>
      </c>
      <c r="T3541" s="39">
        <v>5805</v>
      </c>
      <c r="U3541" s="39" t="s">
        <v>262</v>
      </c>
      <c r="V3541" s="39">
        <v>11.4574</v>
      </c>
      <c r="W3541" s="39">
        <v>2021</v>
      </c>
      <c r="X3541" s="39">
        <v>1255.5</v>
      </c>
      <c r="Y3541" s="39">
        <v>5805</v>
      </c>
      <c r="Z3541" s="39">
        <v>0</v>
      </c>
      <c r="AA3541" s="39">
        <v>1</v>
      </c>
      <c r="AB3541" s="39">
        <v>109.58</v>
      </c>
    </row>
    <row r="3542" spans="1:28" ht="41.4" x14ac:dyDescent="0.3">
      <c r="A3542" t="str">
        <f t="shared" si="110"/>
        <v>2017_5508</v>
      </c>
      <c r="D3542" s="109">
        <v>3539</v>
      </c>
      <c r="E3542" s="109">
        <v>5508</v>
      </c>
      <c r="F3542" s="109">
        <v>5508</v>
      </c>
      <c r="G3542" s="109" t="s">
        <v>255</v>
      </c>
      <c r="H3542" s="109">
        <v>2017</v>
      </c>
      <c r="I3542" s="109">
        <v>0</v>
      </c>
      <c r="J3542" s="109">
        <v>1</v>
      </c>
      <c r="K3542" s="109">
        <v>328.3</v>
      </c>
      <c r="L3542" s="109">
        <v>338</v>
      </c>
      <c r="Q3542" t="str">
        <f t="shared" si="111"/>
        <v>2021_5823</v>
      </c>
      <c r="R3542" s="124">
        <v>3539</v>
      </c>
      <c r="S3542" s="39">
        <v>5823</v>
      </c>
      <c r="T3542" s="39">
        <v>5823</v>
      </c>
      <c r="U3542" s="39" t="s">
        <v>263</v>
      </c>
      <c r="V3542" s="39">
        <v>11.1</v>
      </c>
      <c r="W3542" s="39">
        <v>2021</v>
      </c>
      <c r="X3542" s="39">
        <v>333</v>
      </c>
      <c r="Y3542" s="39">
        <v>5823</v>
      </c>
      <c r="Z3542" s="39">
        <v>0</v>
      </c>
      <c r="AA3542" s="39">
        <v>1</v>
      </c>
      <c r="AB3542" s="39">
        <v>30</v>
      </c>
    </row>
    <row r="3543" spans="1:28" ht="27.6" x14ac:dyDescent="0.3">
      <c r="A3543" t="str">
        <f t="shared" si="110"/>
        <v>2017_1975</v>
      </c>
      <c r="D3543" s="109">
        <v>3540</v>
      </c>
      <c r="E3543" s="109">
        <v>1975</v>
      </c>
      <c r="F3543" s="109">
        <v>1975</v>
      </c>
      <c r="G3543" s="109" t="s">
        <v>121</v>
      </c>
      <c r="H3543" s="109">
        <v>2017</v>
      </c>
      <c r="I3543" s="109">
        <v>0</v>
      </c>
      <c r="J3543" s="109">
        <v>1</v>
      </c>
      <c r="K3543" s="109">
        <v>422.6</v>
      </c>
      <c r="L3543" s="109">
        <v>415.4</v>
      </c>
      <c r="Q3543" t="str">
        <f t="shared" si="111"/>
        <v>2021_5832</v>
      </c>
      <c r="R3543" s="124">
        <v>3540</v>
      </c>
      <c r="S3543" s="39">
        <v>5832</v>
      </c>
      <c r="T3543" s="39">
        <v>5832</v>
      </c>
      <c r="U3543" s="39" t="s">
        <v>264</v>
      </c>
      <c r="V3543" s="39">
        <v>10.320499999999999</v>
      </c>
      <c r="W3543" s="39">
        <v>2021</v>
      </c>
      <c r="X3543" s="39">
        <v>161</v>
      </c>
      <c r="Y3543" s="39">
        <v>5832</v>
      </c>
      <c r="Z3543" s="39">
        <v>0</v>
      </c>
      <c r="AA3543" s="39">
        <v>1</v>
      </c>
      <c r="AB3543" s="39">
        <v>15.6</v>
      </c>
    </row>
    <row r="3544" spans="1:28" ht="41.4" x14ac:dyDescent="0.3">
      <c r="A3544" t="str">
        <f t="shared" si="110"/>
        <v>2017_4824</v>
      </c>
      <c r="D3544" s="109">
        <v>3541</v>
      </c>
      <c r="E3544" s="109">
        <v>4824</v>
      </c>
      <c r="F3544" s="109">
        <v>5510</v>
      </c>
      <c r="G3544" s="109" t="s">
        <v>256</v>
      </c>
      <c r="H3544" s="109">
        <v>2017</v>
      </c>
      <c r="I3544" s="109">
        <v>0</v>
      </c>
      <c r="J3544" s="109">
        <v>1</v>
      </c>
      <c r="K3544" s="109">
        <v>691</v>
      </c>
      <c r="L3544" s="109">
        <v>605</v>
      </c>
      <c r="Q3544" t="str">
        <f t="shared" si="111"/>
        <v>2021_5877</v>
      </c>
      <c r="R3544" s="124">
        <v>3541</v>
      </c>
      <c r="S3544" s="39">
        <v>5877</v>
      </c>
      <c r="T3544" s="39">
        <v>5877</v>
      </c>
      <c r="U3544" s="39" t="s">
        <v>265</v>
      </c>
      <c r="V3544" s="39">
        <v>14.654299999999999</v>
      </c>
      <c r="W3544" s="39">
        <v>2021</v>
      </c>
      <c r="X3544" s="39">
        <v>1606.4</v>
      </c>
      <c r="Y3544" s="39">
        <v>5877</v>
      </c>
      <c r="Z3544" s="39">
        <v>0</v>
      </c>
      <c r="AA3544" s="39">
        <v>1</v>
      </c>
      <c r="AB3544" s="39">
        <v>109.62</v>
      </c>
    </row>
    <row r="3545" spans="1:28" x14ac:dyDescent="0.3">
      <c r="A3545" t="str">
        <f t="shared" si="110"/>
        <v>2017_5607</v>
      </c>
      <c r="D3545" s="109">
        <v>3542</v>
      </c>
      <c r="E3545" s="109">
        <v>5607</v>
      </c>
      <c r="F3545" s="109">
        <v>5607</v>
      </c>
      <c r="G3545" s="109" t="s">
        <v>257</v>
      </c>
      <c r="H3545" s="109">
        <v>2017</v>
      </c>
      <c r="I3545" s="109">
        <v>0</v>
      </c>
      <c r="J3545" s="109">
        <v>1</v>
      </c>
      <c r="K3545" s="109">
        <v>805.2</v>
      </c>
      <c r="L3545" s="109">
        <v>845.2</v>
      </c>
      <c r="Q3545" t="str">
        <f t="shared" si="111"/>
        <v>2021_5895</v>
      </c>
      <c r="R3545" s="124">
        <v>3542</v>
      </c>
      <c r="S3545" s="39">
        <v>5895</v>
      </c>
      <c r="T3545" s="39">
        <v>5895</v>
      </c>
      <c r="U3545" s="39" t="s">
        <v>266</v>
      </c>
      <c r="V3545" s="39">
        <v>9.1996000000000002</v>
      </c>
      <c r="W3545" s="39">
        <v>2021</v>
      </c>
      <c r="X3545" s="39">
        <v>227</v>
      </c>
      <c r="Y3545" s="39">
        <v>5895</v>
      </c>
      <c r="Z3545" s="39">
        <v>0</v>
      </c>
      <c r="AA3545" s="39">
        <v>1</v>
      </c>
      <c r="AB3545" s="39">
        <v>24.675000000000001</v>
      </c>
    </row>
    <row r="3546" spans="1:28" x14ac:dyDescent="0.3">
      <c r="A3546" t="str">
        <f t="shared" si="110"/>
        <v>2017_5643</v>
      </c>
      <c r="D3546" s="109">
        <v>3543</v>
      </c>
      <c r="E3546" s="109">
        <v>5643</v>
      </c>
      <c r="F3546" s="109">
        <v>5643</v>
      </c>
      <c r="G3546" s="109" t="s">
        <v>258</v>
      </c>
      <c r="H3546" s="109">
        <v>2017</v>
      </c>
      <c r="I3546" s="109">
        <v>0</v>
      </c>
      <c r="J3546" s="109">
        <v>1</v>
      </c>
      <c r="K3546" s="109">
        <v>1011.3</v>
      </c>
      <c r="L3546" s="109">
        <v>1085.8</v>
      </c>
      <c r="Q3546" t="str">
        <f t="shared" si="111"/>
        <v>2021_5949</v>
      </c>
      <c r="R3546" s="124">
        <v>3543</v>
      </c>
      <c r="S3546" s="39">
        <v>5949</v>
      </c>
      <c r="T3546" s="39">
        <v>5949</v>
      </c>
      <c r="U3546" s="39" t="s">
        <v>267</v>
      </c>
      <c r="V3546" s="39">
        <v>13.476699999999999</v>
      </c>
      <c r="W3546" s="39">
        <v>2021</v>
      </c>
      <c r="X3546" s="39">
        <v>1128</v>
      </c>
      <c r="Y3546" s="39">
        <v>5949</v>
      </c>
      <c r="Z3546" s="39">
        <v>0</v>
      </c>
      <c r="AA3546" s="39">
        <v>1</v>
      </c>
      <c r="AB3546" s="39">
        <v>83.7</v>
      </c>
    </row>
    <row r="3547" spans="1:28" ht="27.6" x14ac:dyDescent="0.3">
      <c r="A3547" t="str">
        <f t="shared" si="110"/>
        <v>2017_5697</v>
      </c>
      <c r="D3547" s="109">
        <v>3544</v>
      </c>
      <c r="E3547" s="109">
        <v>5697</v>
      </c>
      <c r="F3547" s="109">
        <v>5697</v>
      </c>
      <c r="G3547" s="109" t="s">
        <v>795</v>
      </c>
      <c r="H3547" s="109">
        <v>2017</v>
      </c>
      <c r="I3547" s="109">
        <v>0</v>
      </c>
      <c r="J3547" s="109">
        <v>1</v>
      </c>
      <c r="K3547" s="109">
        <v>418</v>
      </c>
      <c r="L3547" s="109">
        <v>419</v>
      </c>
      <c r="Q3547" t="str">
        <f t="shared" si="111"/>
        <v>2021_5976</v>
      </c>
      <c r="R3547" s="124">
        <v>3544</v>
      </c>
      <c r="S3547" s="39">
        <v>5976</v>
      </c>
      <c r="T3547" s="39">
        <v>5976</v>
      </c>
      <c r="U3547" s="39" t="s">
        <v>268</v>
      </c>
      <c r="V3547" s="39">
        <v>11.5162</v>
      </c>
      <c r="W3547" s="39">
        <v>2021</v>
      </c>
      <c r="X3547" s="39">
        <v>997.3</v>
      </c>
      <c r="Y3547" s="39">
        <v>5976</v>
      </c>
      <c r="Z3547" s="39">
        <v>0</v>
      </c>
      <c r="AA3547" s="39">
        <v>1</v>
      </c>
      <c r="AB3547" s="39">
        <v>86.6</v>
      </c>
    </row>
    <row r="3548" spans="1:28" ht="41.4" x14ac:dyDescent="0.3">
      <c r="A3548" t="str">
        <f t="shared" si="110"/>
        <v>2017_5724</v>
      </c>
      <c r="D3548" s="109">
        <v>3545</v>
      </c>
      <c r="E3548" s="109">
        <v>5724</v>
      </c>
      <c r="F3548" s="109">
        <v>5724</v>
      </c>
      <c r="G3548" s="109" t="s">
        <v>260</v>
      </c>
      <c r="H3548" s="109">
        <v>2017</v>
      </c>
      <c r="I3548" s="109">
        <v>0</v>
      </c>
      <c r="J3548" s="109">
        <v>1</v>
      </c>
      <c r="K3548" s="109">
        <v>222</v>
      </c>
      <c r="L3548" s="109">
        <v>177</v>
      </c>
      <c r="Q3548" t="str">
        <f t="shared" si="111"/>
        <v>2021_5994</v>
      </c>
      <c r="R3548" s="124">
        <v>3545</v>
      </c>
      <c r="S3548" s="39">
        <v>5994</v>
      </c>
      <c r="T3548" s="39">
        <v>5994</v>
      </c>
      <c r="U3548" s="39" t="s">
        <v>269</v>
      </c>
      <c r="V3548" s="39">
        <v>11.2622</v>
      </c>
      <c r="W3548" s="39">
        <v>2021</v>
      </c>
      <c r="X3548" s="39">
        <v>718.7</v>
      </c>
      <c r="Y3548" s="39">
        <v>5994</v>
      </c>
      <c r="Z3548" s="39">
        <v>0</v>
      </c>
      <c r="AA3548" s="39">
        <v>1</v>
      </c>
      <c r="AB3548" s="39">
        <v>63.814999999999998</v>
      </c>
    </row>
    <row r="3549" spans="1:28" x14ac:dyDescent="0.3">
      <c r="A3549" t="str">
        <f t="shared" si="110"/>
        <v>2017_5805</v>
      </c>
      <c r="D3549" s="109">
        <v>3546</v>
      </c>
      <c r="E3549" s="109">
        <v>5805</v>
      </c>
      <c r="F3549" s="109">
        <v>5805</v>
      </c>
      <c r="G3549" s="109" t="s">
        <v>262</v>
      </c>
      <c r="H3549" s="109">
        <v>2017</v>
      </c>
      <c r="I3549" s="109">
        <v>0</v>
      </c>
      <c r="J3549" s="109">
        <v>1</v>
      </c>
      <c r="K3549" s="109">
        <v>1119.4000000000001</v>
      </c>
      <c r="L3549" s="109">
        <v>1259.0999999999999</v>
      </c>
      <c r="Q3549" t="str">
        <f t="shared" si="111"/>
        <v>2021_6003</v>
      </c>
      <c r="R3549" s="124">
        <v>3546</v>
      </c>
      <c r="S3549" s="39">
        <v>6003</v>
      </c>
      <c r="T3549" s="39">
        <v>6003</v>
      </c>
      <c r="U3549" s="39" t="s">
        <v>270</v>
      </c>
      <c r="V3549" s="39">
        <v>10.9869</v>
      </c>
      <c r="W3549" s="39">
        <v>2021</v>
      </c>
      <c r="X3549" s="39">
        <v>459.8</v>
      </c>
      <c r="Y3549" s="39">
        <v>6003</v>
      </c>
      <c r="Z3549" s="39">
        <v>0</v>
      </c>
      <c r="AA3549" s="39">
        <v>1</v>
      </c>
      <c r="AB3549" s="39">
        <v>41.85</v>
      </c>
    </row>
    <row r="3550" spans="1:28" ht="27.6" x14ac:dyDescent="0.3">
      <c r="A3550" t="str">
        <f t="shared" si="110"/>
        <v>2017_5823</v>
      </c>
      <c r="D3550" s="109">
        <v>3547</v>
      </c>
      <c r="E3550" s="109">
        <v>5823</v>
      </c>
      <c r="F3550" s="109">
        <v>5823</v>
      </c>
      <c r="G3550" s="109" t="s">
        <v>263</v>
      </c>
      <c r="H3550" s="109">
        <v>2017</v>
      </c>
      <c r="I3550" s="109">
        <v>0</v>
      </c>
      <c r="J3550" s="109">
        <v>1</v>
      </c>
      <c r="K3550" s="109">
        <v>349.1</v>
      </c>
      <c r="L3550" s="109">
        <v>343</v>
      </c>
      <c r="Q3550" t="str">
        <f t="shared" si="111"/>
        <v>2021_6012</v>
      </c>
      <c r="R3550" s="124">
        <v>3547</v>
      </c>
      <c r="S3550" s="39">
        <v>6012</v>
      </c>
      <c r="T3550" s="39">
        <v>6012</v>
      </c>
      <c r="U3550" s="39" t="s">
        <v>271</v>
      </c>
      <c r="V3550" s="39">
        <v>12.532999999999999</v>
      </c>
      <c r="W3550" s="39">
        <v>2021</v>
      </c>
      <c r="X3550" s="39">
        <v>551.20000000000005</v>
      </c>
      <c r="Y3550" s="39">
        <v>6012</v>
      </c>
      <c r="Z3550" s="39">
        <v>0</v>
      </c>
      <c r="AA3550" s="39">
        <v>1</v>
      </c>
      <c r="AB3550" s="39">
        <v>43.98</v>
      </c>
    </row>
    <row r="3551" spans="1:28" ht="27.6" x14ac:dyDescent="0.3">
      <c r="A3551" t="str">
        <f t="shared" si="110"/>
        <v>2017_5832</v>
      </c>
      <c r="D3551" s="109">
        <v>3548</v>
      </c>
      <c r="E3551" s="109">
        <v>5832</v>
      </c>
      <c r="F3551" s="109">
        <v>5832</v>
      </c>
      <c r="G3551" s="109" t="s">
        <v>264</v>
      </c>
      <c r="H3551" s="109">
        <v>2017</v>
      </c>
      <c r="I3551" s="109">
        <v>0</v>
      </c>
      <c r="J3551" s="109">
        <v>1</v>
      </c>
      <c r="K3551" s="109">
        <v>266</v>
      </c>
      <c r="L3551" s="109">
        <v>166</v>
      </c>
      <c r="Q3551" t="str">
        <f t="shared" si="111"/>
        <v>2021_6030</v>
      </c>
      <c r="R3551" s="124">
        <v>3548</v>
      </c>
      <c r="S3551" s="39">
        <v>6030</v>
      </c>
      <c r="T3551" s="39">
        <v>6030</v>
      </c>
      <c r="U3551" s="39" t="s">
        <v>272</v>
      </c>
      <c r="V3551" s="39">
        <v>12.741199999999999</v>
      </c>
      <c r="W3551" s="39">
        <v>2021</v>
      </c>
      <c r="X3551" s="39">
        <v>1486.9</v>
      </c>
      <c r="Y3551" s="39">
        <v>6030</v>
      </c>
      <c r="Z3551" s="39">
        <v>0</v>
      </c>
      <c r="AA3551" s="39">
        <v>1</v>
      </c>
      <c r="AB3551" s="39">
        <v>116.7</v>
      </c>
    </row>
    <row r="3552" spans="1:28" ht="27.6" x14ac:dyDescent="0.3">
      <c r="A3552" t="str">
        <f t="shared" si="110"/>
        <v>2017_5877</v>
      </c>
      <c r="D3552" s="109">
        <v>3549</v>
      </c>
      <c r="E3552" s="109">
        <v>5877</v>
      </c>
      <c r="F3552" s="109">
        <v>5877</v>
      </c>
      <c r="G3552" s="109" t="s">
        <v>265</v>
      </c>
      <c r="H3552" s="109">
        <v>2017</v>
      </c>
      <c r="I3552" s="109">
        <v>0</v>
      </c>
      <c r="J3552" s="109">
        <v>1</v>
      </c>
      <c r="K3552" s="109">
        <v>1435.3</v>
      </c>
      <c r="L3552" s="109">
        <v>1621</v>
      </c>
      <c r="Q3552" t="str">
        <f t="shared" si="111"/>
        <v>2021_6048</v>
      </c>
      <c r="R3552" s="124">
        <v>3549</v>
      </c>
      <c r="S3552" s="39">
        <v>6048</v>
      </c>
      <c r="T3552" s="39">
        <v>6035</v>
      </c>
      <c r="U3552" s="39" t="s">
        <v>273</v>
      </c>
      <c r="V3552" s="39">
        <v>11.3424</v>
      </c>
      <c r="W3552" s="39">
        <v>2021</v>
      </c>
      <c r="X3552" s="39">
        <v>626.1</v>
      </c>
      <c r="Y3552" s="39">
        <v>6048</v>
      </c>
      <c r="Z3552" s="39">
        <v>0</v>
      </c>
      <c r="AA3552" s="39">
        <v>1</v>
      </c>
      <c r="AB3552" s="39">
        <v>55.2</v>
      </c>
    </row>
    <row r="3553" spans="1:28" ht="27.6" x14ac:dyDescent="0.3">
      <c r="A3553" t="str">
        <f t="shared" si="110"/>
        <v>2017_5895</v>
      </c>
      <c r="D3553" s="109">
        <v>3550</v>
      </c>
      <c r="E3553" s="109">
        <v>5895</v>
      </c>
      <c r="F3553" s="109">
        <v>5895</v>
      </c>
      <c r="G3553" s="109" t="s">
        <v>266</v>
      </c>
      <c r="H3553" s="109">
        <v>2017</v>
      </c>
      <c r="I3553" s="109">
        <v>0</v>
      </c>
      <c r="J3553" s="109">
        <v>1</v>
      </c>
      <c r="K3553" s="109">
        <v>280.10000000000002</v>
      </c>
      <c r="L3553" s="109">
        <v>242.3</v>
      </c>
      <c r="Q3553" t="str">
        <f t="shared" si="111"/>
        <v>2021_6039</v>
      </c>
      <c r="R3553" s="124">
        <v>3550</v>
      </c>
      <c r="S3553" s="39">
        <v>6039</v>
      </c>
      <c r="T3553" s="39">
        <v>6039</v>
      </c>
      <c r="U3553" s="39" t="s">
        <v>274</v>
      </c>
      <c r="V3553" s="39">
        <v>14.871600000000001</v>
      </c>
      <c r="W3553" s="39">
        <v>2021</v>
      </c>
      <c r="X3553" s="39">
        <v>14359.3</v>
      </c>
      <c r="Y3553" s="39">
        <v>6039</v>
      </c>
      <c r="Z3553" s="39">
        <v>0</v>
      </c>
      <c r="AA3553" s="39">
        <v>1</v>
      </c>
      <c r="AB3553" s="39">
        <v>965.55</v>
      </c>
    </row>
    <row r="3554" spans="1:28" x14ac:dyDescent="0.3">
      <c r="A3554" t="str">
        <f t="shared" si="110"/>
        <v>2017_5949</v>
      </c>
      <c r="D3554" s="109">
        <v>3551</v>
      </c>
      <c r="E3554" s="109">
        <v>5949</v>
      </c>
      <c r="F3554" s="109">
        <v>5949</v>
      </c>
      <c r="G3554" s="109" t="s">
        <v>267</v>
      </c>
      <c r="H3554" s="109">
        <v>2017</v>
      </c>
      <c r="I3554" s="109">
        <v>0</v>
      </c>
      <c r="J3554" s="109">
        <v>1</v>
      </c>
      <c r="K3554" s="109">
        <v>1071.5</v>
      </c>
      <c r="L3554" s="109">
        <v>1064.5</v>
      </c>
      <c r="Q3554" t="str">
        <f t="shared" si="111"/>
        <v>2021_6093</v>
      </c>
      <c r="R3554" s="124">
        <v>3551</v>
      </c>
      <c r="S3554" s="39">
        <v>6093</v>
      </c>
      <c r="T3554" s="39">
        <v>6093</v>
      </c>
      <c r="U3554" s="39" t="s">
        <v>275</v>
      </c>
      <c r="V3554" s="39">
        <v>14.6267</v>
      </c>
      <c r="W3554" s="39">
        <v>2021</v>
      </c>
      <c r="X3554" s="39">
        <v>1469.4</v>
      </c>
      <c r="Y3554" s="39">
        <v>6093</v>
      </c>
      <c r="Z3554" s="39">
        <v>0</v>
      </c>
      <c r="AA3554" s="39">
        <v>1</v>
      </c>
      <c r="AB3554" s="39">
        <v>100.46</v>
      </c>
    </row>
    <row r="3555" spans="1:28" ht="41.4" x14ac:dyDescent="0.3">
      <c r="A3555" t="str">
        <f t="shared" si="110"/>
        <v>2017_5976</v>
      </c>
      <c r="D3555" s="109">
        <v>3552</v>
      </c>
      <c r="E3555" s="109">
        <v>5976</v>
      </c>
      <c r="F3555" s="109">
        <v>5976</v>
      </c>
      <c r="G3555" s="109" t="s">
        <v>268</v>
      </c>
      <c r="H3555" s="109">
        <v>2017</v>
      </c>
      <c r="I3555" s="109">
        <v>0</v>
      </c>
      <c r="J3555" s="109">
        <v>1</v>
      </c>
      <c r="K3555" s="109">
        <v>1082.9000000000001</v>
      </c>
      <c r="L3555" s="109">
        <v>1054</v>
      </c>
      <c r="Q3555" t="str">
        <f t="shared" si="111"/>
        <v>2021_6091</v>
      </c>
      <c r="R3555" s="124">
        <v>3552</v>
      </c>
      <c r="S3555" s="39">
        <v>6091</v>
      </c>
      <c r="T3555" s="39">
        <v>6091</v>
      </c>
      <c r="U3555" s="39" t="s">
        <v>359</v>
      </c>
      <c r="V3555" s="39">
        <v>10.5755</v>
      </c>
      <c r="W3555" s="39">
        <v>2021</v>
      </c>
      <c r="X3555" s="39">
        <v>839.8</v>
      </c>
      <c r="Y3555" s="39">
        <v>6091</v>
      </c>
      <c r="Z3555" s="39">
        <v>0</v>
      </c>
      <c r="AA3555" s="39">
        <v>1</v>
      </c>
      <c r="AB3555" s="39">
        <v>79.41</v>
      </c>
    </row>
    <row r="3556" spans="1:28" ht="27.6" x14ac:dyDescent="0.3">
      <c r="A3556" t="str">
        <f t="shared" si="110"/>
        <v>2017_5994</v>
      </c>
      <c r="D3556" s="109">
        <v>3553</v>
      </c>
      <c r="E3556" s="109">
        <v>5994</v>
      </c>
      <c r="F3556" s="109">
        <v>5994</v>
      </c>
      <c r="G3556" s="109" t="s">
        <v>269</v>
      </c>
      <c r="H3556" s="109">
        <v>2017</v>
      </c>
      <c r="I3556" s="109">
        <v>0</v>
      </c>
      <c r="J3556" s="109">
        <v>1</v>
      </c>
      <c r="K3556" s="109">
        <v>772.6</v>
      </c>
      <c r="L3556" s="109">
        <v>780.6</v>
      </c>
      <c r="Q3556" t="str">
        <f t="shared" si="111"/>
        <v>2021_6095</v>
      </c>
      <c r="R3556" s="124">
        <v>3553</v>
      </c>
      <c r="S3556" s="39">
        <v>6095</v>
      </c>
      <c r="T3556" s="39">
        <v>6095</v>
      </c>
      <c r="U3556" s="39" t="s">
        <v>277</v>
      </c>
      <c r="V3556" s="39">
        <v>13.6663</v>
      </c>
      <c r="W3556" s="39">
        <v>2021</v>
      </c>
      <c r="X3556" s="39">
        <v>671.7</v>
      </c>
      <c r="Y3556" s="39">
        <v>6095</v>
      </c>
      <c r="Z3556" s="39">
        <v>0</v>
      </c>
      <c r="AA3556" s="39">
        <v>1</v>
      </c>
      <c r="AB3556" s="39">
        <v>49.15</v>
      </c>
    </row>
    <row r="3557" spans="1:28" ht="27.6" x14ac:dyDescent="0.3">
      <c r="A3557" t="str">
        <f t="shared" si="110"/>
        <v>2017_6003</v>
      </c>
      <c r="D3557" s="109">
        <v>3554</v>
      </c>
      <c r="E3557" s="109">
        <v>6003</v>
      </c>
      <c r="F3557" s="109">
        <v>6003</v>
      </c>
      <c r="G3557" s="109" t="s">
        <v>270</v>
      </c>
      <c r="H3557" s="109">
        <v>2017</v>
      </c>
      <c r="I3557" s="109">
        <v>0</v>
      </c>
      <c r="J3557" s="109">
        <v>1</v>
      </c>
      <c r="K3557" s="109">
        <v>393.7</v>
      </c>
      <c r="L3557" s="109">
        <v>472.6</v>
      </c>
      <c r="Q3557" t="str">
        <f t="shared" si="111"/>
        <v>2021_5157</v>
      </c>
      <c r="R3557" s="124">
        <v>3554</v>
      </c>
      <c r="S3557" s="39">
        <v>5157</v>
      </c>
      <c r="T3557" s="39">
        <v>6099</v>
      </c>
      <c r="U3557" s="39" t="s">
        <v>281</v>
      </c>
      <c r="V3557" s="39">
        <v>11.130100000000001</v>
      </c>
      <c r="W3557" s="39">
        <v>2021</v>
      </c>
      <c r="X3557" s="39">
        <v>552.5</v>
      </c>
      <c r="Y3557" s="39">
        <v>5157</v>
      </c>
      <c r="Z3557" s="39">
        <v>0</v>
      </c>
      <c r="AA3557" s="39">
        <v>1</v>
      </c>
      <c r="AB3557" s="39">
        <v>49.64</v>
      </c>
    </row>
    <row r="3558" spans="1:28" ht="27.6" x14ac:dyDescent="0.3">
      <c r="A3558" t="str">
        <f t="shared" si="110"/>
        <v>2017_6012</v>
      </c>
      <c r="D3558" s="109">
        <v>3555</v>
      </c>
      <c r="E3558" s="109">
        <v>6012</v>
      </c>
      <c r="F3558" s="109">
        <v>6012</v>
      </c>
      <c r="G3558" s="109" t="s">
        <v>271</v>
      </c>
      <c r="H3558" s="109">
        <v>2017</v>
      </c>
      <c r="I3558" s="109">
        <v>0</v>
      </c>
      <c r="J3558" s="109">
        <v>1</v>
      </c>
      <c r="K3558" s="109">
        <v>548.6</v>
      </c>
      <c r="L3558" s="109">
        <v>545.29999999999995</v>
      </c>
      <c r="Q3558" t="str">
        <f t="shared" si="111"/>
        <v>2021_6097</v>
      </c>
      <c r="R3558" s="124">
        <v>3555</v>
      </c>
      <c r="S3558" s="39">
        <v>6097</v>
      </c>
      <c r="T3558" s="39">
        <v>6097</v>
      </c>
      <c r="U3558" s="39" t="s">
        <v>279</v>
      </c>
      <c r="V3558" s="39">
        <v>7.5075000000000003</v>
      </c>
      <c r="W3558" s="39">
        <v>2021</v>
      </c>
      <c r="X3558" s="39">
        <v>125</v>
      </c>
      <c r="Y3558" s="39">
        <v>6097</v>
      </c>
      <c r="Z3558" s="39">
        <v>0</v>
      </c>
      <c r="AA3558" s="39">
        <v>1</v>
      </c>
      <c r="AB3558" s="39">
        <v>16.649999999999999</v>
      </c>
    </row>
    <row r="3559" spans="1:28" ht="27.6" x14ac:dyDescent="0.3">
      <c r="A3559" t="str">
        <f t="shared" si="110"/>
        <v>2017_6030</v>
      </c>
      <c r="D3559" s="109">
        <v>3556</v>
      </c>
      <c r="E3559" s="109">
        <v>6030</v>
      </c>
      <c r="F3559" s="109">
        <v>6030</v>
      </c>
      <c r="G3559" s="109" t="s">
        <v>272</v>
      </c>
      <c r="H3559" s="109">
        <v>2017</v>
      </c>
      <c r="I3559" s="109">
        <v>0</v>
      </c>
      <c r="J3559" s="109">
        <v>1</v>
      </c>
      <c r="K3559" s="109">
        <v>1302.5999999999999</v>
      </c>
      <c r="L3559" s="109">
        <v>1361.7</v>
      </c>
      <c r="Q3559" t="str">
        <f t="shared" si="111"/>
        <v>2021_6098</v>
      </c>
      <c r="R3559" s="124">
        <v>3556</v>
      </c>
      <c r="S3559" s="39">
        <v>6098</v>
      </c>
      <c r="T3559" s="39">
        <v>6098</v>
      </c>
      <c r="U3559" s="39" t="s">
        <v>796</v>
      </c>
      <c r="V3559" s="39">
        <v>12.485799999999999</v>
      </c>
      <c r="W3559" s="39">
        <v>2021</v>
      </c>
      <c r="X3559" s="39">
        <v>1458.5</v>
      </c>
      <c r="Y3559" s="39">
        <v>6098</v>
      </c>
      <c r="Z3559" s="39">
        <v>0</v>
      </c>
      <c r="AA3559" s="39">
        <v>1</v>
      </c>
      <c r="AB3559" s="39">
        <v>116.813</v>
      </c>
    </row>
    <row r="3560" spans="1:28" ht="41.4" x14ac:dyDescent="0.3">
      <c r="A3560" t="str">
        <f t="shared" si="110"/>
        <v>2017_6048</v>
      </c>
      <c r="D3560" s="109">
        <v>3557</v>
      </c>
      <c r="E3560" s="109">
        <v>6048</v>
      </c>
      <c r="F3560" s="109">
        <v>6035</v>
      </c>
      <c r="G3560" s="109" t="s">
        <v>273</v>
      </c>
      <c r="H3560" s="109">
        <v>2017</v>
      </c>
      <c r="I3560" s="109">
        <v>0</v>
      </c>
      <c r="J3560" s="109">
        <v>1</v>
      </c>
      <c r="K3560" s="109">
        <v>491</v>
      </c>
      <c r="L3560" s="109">
        <v>633</v>
      </c>
      <c r="Q3560" t="str">
        <f t="shared" si="111"/>
        <v>2021_6100</v>
      </c>
      <c r="R3560" s="124">
        <v>3557</v>
      </c>
      <c r="S3560" s="39">
        <v>6100</v>
      </c>
      <c r="T3560" s="39">
        <v>6100</v>
      </c>
      <c r="U3560" s="39" t="s">
        <v>282</v>
      </c>
      <c r="V3560" s="39">
        <v>10.138199999999999</v>
      </c>
      <c r="W3560" s="39">
        <v>2021</v>
      </c>
      <c r="X3560" s="39">
        <v>476.1</v>
      </c>
      <c r="Y3560" s="39">
        <v>6100</v>
      </c>
      <c r="Z3560" s="39">
        <v>0</v>
      </c>
      <c r="AA3560" s="39">
        <v>1</v>
      </c>
      <c r="AB3560" s="39">
        <v>46.960999999999999</v>
      </c>
    </row>
    <row r="3561" spans="1:28" ht="27.6" x14ac:dyDescent="0.3">
      <c r="A3561" t="str">
        <f t="shared" si="110"/>
        <v>2017_6039</v>
      </c>
      <c r="D3561" s="109">
        <v>3558</v>
      </c>
      <c r="E3561" s="109">
        <v>6039</v>
      </c>
      <c r="F3561" s="109">
        <v>6039</v>
      </c>
      <c r="G3561" s="109" t="s">
        <v>274</v>
      </c>
      <c r="H3561" s="109">
        <v>2017</v>
      </c>
      <c r="I3561" s="109">
        <v>0</v>
      </c>
      <c r="J3561" s="109">
        <v>1</v>
      </c>
      <c r="K3561" s="109">
        <v>14522.9</v>
      </c>
      <c r="L3561" s="109">
        <v>14197.3</v>
      </c>
      <c r="Q3561" t="str">
        <f t="shared" si="111"/>
        <v>2021_6101</v>
      </c>
      <c r="R3561" s="124">
        <v>3558</v>
      </c>
      <c r="S3561" s="39">
        <v>6101</v>
      </c>
      <c r="T3561" s="39">
        <v>6101</v>
      </c>
      <c r="U3561" s="39" t="s">
        <v>283</v>
      </c>
      <c r="V3561" s="39">
        <v>14.55</v>
      </c>
      <c r="W3561" s="39">
        <v>2021</v>
      </c>
      <c r="X3561" s="39">
        <v>6914.9</v>
      </c>
      <c r="Y3561" s="39">
        <v>6101</v>
      </c>
      <c r="Z3561" s="39">
        <v>0</v>
      </c>
      <c r="AA3561" s="39">
        <v>1</v>
      </c>
      <c r="AB3561" s="39">
        <v>475.25</v>
      </c>
    </row>
    <row r="3562" spans="1:28" ht="41.4" x14ac:dyDescent="0.3">
      <c r="A3562" t="str">
        <f t="shared" si="110"/>
        <v>2017_6093</v>
      </c>
      <c r="D3562" s="109">
        <v>3559</v>
      </c>
      <c r="E3562" s="109">
        <v>6093</v>
      </c>
      <c r="F3562" s="109">
        <v>6093</v>
      </c>
      <c r="G3562" s="109" t="s">
        <v>275</v>
      </c>
      <c r="H3562" s="109">
        <v>2017</v>
      </c>
      <c r="I3562" s="109">
        <v>0</v>
      </c>
      <c r="J3562" s="109">
        <v>1</v>
      </c>
      <c r="K3562" s="109">
        <v>1351.8</v>
      </c>
      <c r="L3562" s="109">
        <v>1472.6</v>
      </c>
      <c r="Q3562" t="str">
        <f t="shared" si="111"/>
        <v>2021_6094</v>
      </c>
      <c r="R3562" s="124">
        <v>3559</v>
      </c>
      <c r="S3562" s="39">
        <v>6094</v>
      </c>
      <c r="T3562" s="39">
        <v>6094</v>
      </c>
      <c r="U3562" s="39" t="s">
        <v>276</v>
      </c>
      <c r="V3562" s="39">
        <v>11.2799</v>
      </c>
      <c r="W3562" s="39">
        <v>2021</v>
      </c>
      <c r="X3562" s="39">
        <v>471.5</v>
      </c>
      <c r="Y3562" s="39">
        <v>6094</v>
      </c>
      <c r="Z3562" s="39">
        <v>0</v>
      </c>
      <c r="AA3562" s="39">
        <v>1</v>
      </c>
      <c r="AB3562" s="39">
        <v>41.8</v>
      </c>
    </row>
    <row r="3563" spans="1:28" ht="55.2" x14ac:dyDescent="0.3">
      <c r="A3563" t="str">
        <f t="shared" si="110"/>
        <v>2017_6091</v>
      </c>
      <c r="D3563" s="109">
        <v>3560</v>
      </c>
      <c r="E3563" s="109">
        <v>6091</v>
      </c>
      <c r="F3563" s="109">
        <v>6091</v>
      </c>
      <c r="G3563" s="109" t="s">
        <v>359</v>
      </c>
      <c r="H3563" s="109">
        <v>2017</v>
      </c>
      <c r="I3563" s="109">
        <v>0</v>
      </c>
      <c r="J3563" s="109">
        <v>1</v>
      </c>
      <c r="K3563" s="109">
        <v>898.1</v>
      </c>
      <c r="L3563" s="109">
        <v>843.1</v>
      </c>
      <c r="Q3563" t="str">
        <f t="shared" si="111"/>
        <v>2021_6096</v>
      </c>
      <c r="R3563" s="124">
        <v>3560</v>
      </c>
      <c r="S3563" s="39">
        <v>6096</v>
      </c>
      <c r="T3563" s="39">
        <v>6096</v>
      </c>
      <c r="U3563" s="39" t="s">
        <v>947</v>
      </c>
      <c r="V3563" s="39">
        <v>11.993399999999999</v>
      </c>
      <c r="W3563" s="39">
        <v>2021</v>
      </c>
      <c r="X3563" s="39">
        <v>512</v>
      </c>
      <c r="Y3563" s="39">
        <v>6096</v>
      </c>
      <c r="Z3563" s="39">
        <v>0</v>
      </c>
      <c r="AA3563" s="39">
        <v>1</v>
      </c>
      <c r="AB3563" s="39">
        <v>42.69</v>
      </c>
    </row>
    <row r="3564" spans="1:28" x14ac:dyDescent="0.3">
      <c r="A3564" t="str">
        <f t="shared" si="110"/>
        <v>2017_6095</v>
      </c>
      <c r="D3564" s="109">
        <v>3561</v>
      </c>
      <c r="E3564" s="109">
        <v>6095</v>
      </c>
      <c r="F3564" s="109">
        <v>6095</v>
      </c>
      <c r="G3564" s="109" t="s">
        <v>277</v>
      </c>
      <c r="H3564" s="109">
        <v>2017</v>
      </c>
      <c r="I3564" s="109">
        <v>0</v>
      </c>
      <c r="J3564" s="109">
        <v>1</v>
      </c>
      <c r="K3564" s="109">
        <v>637.1</v>
      </c>
      <c r="L3564" s="109">
        <v>702.7</v>
      </c>
      <c r="Q3564" t="str">
        <f t="shared" si="111"/>
        <v>2021_6102</v>
      </c>
      <c r="R3564" s="124">
        <v>3561</v>
      </c>
      <c r="S3564" s="39">
        <v>6102</v>
      </c>
      <c r="T3564" s="39">
        <v>6102</v>
      </c>
      <c r="U3564" s="39" t="s">
        <v>284</v>
      </c>
      <c r="V3564" s="39">
        <v>13.542400000000001</v>
      </c>
      <c r="W3564" s="39">
        <v>2021</v>
      </c>
      <c r="X3564" s="39">
        <v>2120.6</v>
      </c>
      <c r="Y3564" s="39">
        <v>6102</v>
      </c>
      <c r="Z3564" s="39">
        <v>0</v>
      </c>
      <c r="AA3564" s="39">
        <v>1</v>
      </c>
      <c r="AB3564" s="39">
        <v>156.59</v>
      </c>
    </row>
    <row r="3565" spans="1:28" ht="27.6" x14ac:dyDescent="0.3">
      <c r="A3565" t="str">
        <f t="shared" si="110"/>
        <v>2017_5157</v>
      </c>
      <c r="D3565" s="109">
        <v>3562</v>
      </c>
      <c r="E3565" s="109">
        <v>5157</v>
      </c>
      <c r="F3565" s="109">
        <v>6099</v>
      </c>
      <c r="G3565" s="109" t="s">
        <v>281</v>
      </c>
      <c r="H3565" s="109">
        <v>2017</v>
      </c>
      <c r="I3565" s="109">
        <v>0</v>
      </c>
      <c r="J3565" s="109">
        <v>1</v>
      </c>
      <c r="K3565" s="109">
        <v>590</v>
      </c>
      <c r="L3565" s="109">
        <v>573</v>
      </c>
      <c r="Q3565" t="str">
        <f t="shared" si="111"/>
        <v>2021_6120</v>
      </c>
      <c r="R3565" s="124">
        <v>3562</v>
      </c>
      <c r="S3565" s="39">
        <v>6120</v>
      </c>
      <c r="T3565" s="39">
        <v>6120</v>
      </c>
      <c r="U3565" s="39" t="s">
        <v>285</v>
      </c>
      <c r="V3565" s="39">
        <v>14.645899999999999</v>
      </c>
      <c r="W3565" s="39">
        <v>2021</v>
      </c>
      <c r="X3565" s="39">
        <v>1220</v>
      </c>
      <c r="Y3565" s="39">
        <v>6120</v>
      </c>
      <c r="Z3565" s="39">
        <v>0</v>
      </c>
      <c r="AA3565" s="39">
        <v>1</v>
      </c>
      <c r="AB3565" s="39">
        <v>83.3</v>
      </c>
    </row>
    <row r="3566" spans="1:28" ht="27.6" x14ac:dyDescent="0.3">
      <c r="A3566" t="str">
        <f t="shared" si="110"/>
        <v>2017_6097</v>
      </c>
      <c r="D3566" s="109">
        <v>3563</v>
      </c>
      <c r="E3566" s="109">
        <v>6097</v>
      </c>
      <c r="F3566" s="109">
        <v>6097</v>
      </c>
      <c r="G3566" s="109" t="s">
        <v>279</v>
      </c>
      <c r="H3566" s="109">
        <v>2017</v>
      </c>
      <c r="I3566" s="109">
        <v>0</v>
      </c>
      <c r="J3566" s="109">
        <v>1</v>
      </c>
      <c r="K3566" s="109">
        <v>207.1</v>
      </c>
      <c r="L3566" s="109">
        <v>131.1</v>
      </c>
      <c r="Q3566" t="str">
        <f t="shared" si="111"/>
        <v>2021_6138</v>
      </c>
      <c r="R3566" s="124">
        <v>3563</v>
      </c>
      <c r="S3566" s="39">
        <v>6138</v>
      </c>
      <c r="T3566" s="39">
        <v>6138</v>
      </c>
      <c r="U3566" s="39" t="s">
        <v>286</v>
      </c>
      <c r="V3566" s="39">
        <v>10.053599999999999</v>
      </c>
      <c r="W3566" s="39">
        <v>2021</v>
      </c>
      <c r="X3566" s="39">
        <v>394.1</v>
      </c>
      <c r="Y3566" s="39">
        <v>6138</v>
      </c>
      <c r="Z3566" s="39">
        <v>0</v>
      </c>
      <c r="AA3566" s="39">
        <v>1</v>
      </c>
      <c r="AB3566" s="39">
        <v>39.200000000000003</v>
      </c>
    </row>
    <row r="3567" spans="1:28" ht="27.6" x14ac:dyDescent="0.3">
      <c r="A3567" t="str">
        <f t="shared" si="110"/>
        <v>2017_6098</v>
      </c>
      <c r="D3567" s="109">
        <v>3564</v>
      </c>
      <c r="E3567" s="109">
        <v>6098</v>
      </c>
      <c r="F3567" s="109">
        <v>6098</v>
      </c>
      <c r="G3567" s="109" t="s">
        <v>796</v>
      </c>
      <c r="H3567" s="109">
        <v>2017</v>
      </c>
      <c r="I3567" s="109">
        <v>0</v>
      </c>
      <c r="J3567" s="109">
        <v>1</v>
      </c>
      <c r="K3567" s="109">
        <v>1541</v>
      </c>
      <c r="L3567" s="109">
        <v>1462</v>
      </c>
      <c r="Q3567" t="str">
        <f t="shared" si="111"/>
        <v>2021_5751</v>
      </c>
      <c r="R3567" s="124">
        <v>3564</v>
      </c>
      <c r="S3567" s="39">
        <v>5751</v>
      </c>
      <c r="T3567" s="39">
        <v>5751</v>
      </c>
      <c r="U3567" s="39" t="s">
        <v>261</v>
      </c>
      <c r="V3567" s="39">
        <v>12.5267</v>
      </c>
      <c r="W3567" s="39">
        <v>2021</v>
      </c>
      <c r="X3567" s="39">
        <v>568.9</v>
      </c>
      <c r="Y3567" s="39">
        <v>5751</v>
      </c>
      <c r="Z3567" s="39">
        <v>0</v>
      </c>
      <c r="AA3567" s="39">
        <v>1</v>
      </c>
      <c r="AB3567" s="39">
        <v>45.414999999999999</v>
      </c>
    </row>
    <row r="3568" spans="1:28" x14ac:dyDescent="0.3">
      <c r="A3568" t="str">
        <f t="shared" si="110"/>
        <v>2017_6100</v>
      </c>
      <c r="D3568" s="109">
        <v>3565</v>
      </c>
      <c r="E3568" s="109">
        <v>6100</v>
      </c>
      <c r="F3568" s="109">
        <v>6100</v>
      </c>
      <c r="G3568" s="109" t="s">
        <v>282</v>
      </c>
      <c r="H3568" s="109">
        <v>2017</v>
      </c>
      <c r="I3568" s="109">
        <v>0</v>
      </c>
      <c r="J3568" s="109">
        <v>1</v>
      </c>
      <c r="K3568" s="109">
        <v>497</v>
      </c>
      <c r="L3568" s="109">
        <v>471</v>
      </c>
      <c r="Q3568" t="str">
        <f t="shared" si="111"/>
        <v>2021_6165</v>
      </c>
      <c r="R3568" s="124">
        <v>3565</v>
      </c>
      <c r="S3568" s="39">
        <v>6165</v>
      </c>
      <c r="T3568" s="39">
        <v>6165</v>
      </c>
      <c r="U3568" s="39" t="s">
        <v>287</v>
      </c>
      <c r="V3568" s="39">
        <v>13.3005</v>
      </c>
      <c r="W3568" s="39">
        <v>2021</v>
      </c>
      <c r="X3568" s="39">
        <v>243</v>
      </c>
      <c r="Y3568" s="39">
        <v>6165</v>
      </c>
      <c r="Z3568" s="39">
        <v>0</v>
      </c>
      <c r="AA3568" s="39">
        <v>1</v>
      </c>
      <c r="AB3568" s="39">
        <v>18.27</v>
      </c>
    </row>
    <row r="3569" spans="1:28" ht="27.6" x14ac:dyDescent="0.3">
      <c r="A3569" t="str">
        <f t="shared" si="110"/>
        <v>2017_6101</v>
      </c>
      <c r="D3569" s="109">
        <v>3566</v>
      </c>
      <c r="E3569" s="109">
        <v>6101</v>
      </c>
      <c r="F3569" s="109">
        <v>6101</v>
      </c>
      <c r="G3569" s="109" t="s">
        <v>283</v>
      </c>
      <c r="H3569" s="109">
        <v>2017</v>
      </c>
      <c r="I3569" s="109">
        <v>0</v>
      </c>
      <c r="J3569" s="109">
        <v>1</v>
      </c>
      <c r="K3569" s="109">
        <v>6843.1</v>
      </c>
      <c r="L3569" s="109">
        <v>6856.8</v>
      </c>
      <c r="Q3569" t="str">
        <f t="shared" si="111"/>
        <v>2021_6175</v>
      </c>
      <c r="R3569" s="124">
        <v>3566</v>
      </c>
      <c r="S3569" s="39">
        <v>6175</v>
      </c>
      <c r="T3569" s="39">
        <v>6175</v>
      </c>
      <c r="U3569" s="39" t="s">
        <v>288</v>
      </c>
      <c r="V3569" s="39">
        <v>12.0562</v>
      </c>
      <c r="W3569" s="39">
        <v>2021</v>
      </c>
      <c r="X3569" s="39">
        <v>569.1</v>
      </c>
      <c r="Y3569" s="39">
        <v>6175</v>
      </c>
      <c r="Z3569" s="39">
        <v>0</v>
      </c>
      <c r="AA3569" s="39">
        <v>1</v>
      </c>
      <c r="AB3569" s="39">
        <v>47.204000000000001</v>
      </c>
    </row>
    <row r="3570" spans="1:28" ht="27.6" x14ac:dyDescent="0.3">
      <c r="A3570" t="str">
        <f t="shared" si="110"/>
        <v>2017_6094</v>
      </c>
      <c r="D3570" s="109">
        <v>3567</v>
      </c>
      <c r="E3570" s="109">
        <v>6094</v>
      </c>
      <c r="F3570" s="109">
        <v>6094</v>
      </c>
      <c r="G3570" s="109" t="s">
        <v>276</v>
      </c>
      <c r="H3570" s="109">
        <v>2017</v>
      </c>
      <c r="I3570" s="109">
        <v>0</v>
      </c>
      <c r="J3570" s="109">
        <v>1</v>
      </c>
      <c r="K3570" s="109">
        <v>552.70000000000005</v>
      </c>
      <c r="L3570" s="109">
        <v>469.3</v>
      </c>
      <c r="Q3570" t="str">
        <f t="shared" si="111"/>
        <v>2021_6219</v>
      </c>
      <c r="R3570" s="124">
        <v>3567</v>
      </c>
      <c r="S3570" s="39">
        <v>6219</v>
      </c>
      <c r="T3570" s="39">
        <v>6219</v>
      </c>
      <c r="U3570" s="39" t="s">
        <v>289</v>
      </c>
      <c r="V3570" s="39">
        <v>14.863</v>
      </c>
      <c r="W3570" s="39">
        <v>2021</v>
      </c>
      <c r="X3570" s="39">
        <v>2729.3</v>
      </c>
      <c r="Y3570" s="39">
        <v>6219</v>
      </c>
      <c r="Z3570" s="39">
        <v>0</v>
      </c>
      <c r="AA3570" s="39">
        <v>1</v>
      </c>
      <c r="AB3570" s="39">
        <v>183.63</v>
      </c>
    </row>
    <row r="3571" spans="1:28" x14ac:dyDescent="0.3">
      <c r="A3571" t="str">
        <f t="shared" si="110"/>
        <v>2017_6096</v>
      </c>
      <c r="D3571" s="109">
        <v>3568</v>
      </c>
      <c r="E3571" s="109">
        <v>6096</v>
      </c>
      <c r="F3571" s="109">
        <v>6096</v>
      </c>
      <c r="G3571" s="109" t="s">
        <v>947</v>
      </c>
      <c r="H3571" s="109">
        <v>2017</v>
      </c>
      <c r="I3571" s="109">
        <v>0</v>
      </c>
      <c r="J3571" s="109">
        <v>1</v>
      </c>
      <c r="K3571" s="109">
        <v>550</v>
      </c>
      <c r="L3571" s="109">
        <v>518</v>
      </c>
      <c r="Q3571" t="str">
        <f t="shared" si="111"/>
        <v>2021_6246</v>
      </c>
      <c r="R3571" s="124">
        <v>3568</v>
      </c>
      <c r="S3571" s="39">
        <v>6246</v>
      </c>
      <c r="T3571" s="39">
        <v>6246</v>
      </c>
      <c r="U3571" s="39" t="s">
        <v>290</v>
      </c>
      <c r="V3571" s="39">
        <v>8.6643000000000008</v>
      </c>
      <c r="W3571" s="39">
        <v>2021</v>
      </c>
      <c r="X3571" s="39">
        <v>72</v>
      </c>
      <c r="Y3571" s="39">
        <v>6246</v>
      </c>
      <c r="Z3571" s="39">
        <v>0</v>
      </c>
      <c r="AA3571" s="39">
        <v>1</v>
      </c>
      <c r="AB3571" s="39">
        <v>8.31</v>
      </c>
    </row>
    <row r="3572" spans="1:28" ht="41.4" x14ac:dyDescent="0.3">
      <c r="A3572" t="str">
        <f t="shared" si="110"/>
        <v>2017_6102</v>
      </c>
      <c r="D3572" s="109">
        <v>3569</v>
      </c>
      <c r="E3572" s="109">
        <v>6102</v>
      </c>
      <c r="F3572" s="109">
        <v>6102</v>
      </c>
      <c r="G3572" s="109" t="s">
        <v>284</v>
      </c>
      <c r="H3572" s="109">
        <v>2017</v>
      </c>
      <c r="I3572" s="109">
        <v>0</v>
      </c>
      <c r="J3572" s="109">
        <v>1</v>
      </c>
      <c r="K3572" s="109">
        <v>1897</v>
      </c>
      <c r="L3572" s="109">
        <v>1965</v>
      </c>
      <c r="Q3572" t="str">
        <f t="shared" si="111"/>
        <v>2021_6273</v>
      </c>
      <c r="R3572" s="124">
        <v>3569</v>
      </c>
      <c r="S3572" s="39">
        <v>6273</v>
      </c>
      <c r="T3572" s="39">
        <v>6273</v>
      </c>
      <c r="U3572" s="39" t="s">
        <v>358</v>
      </c>
      <c r="V3572" s="39">
        <v>12.672700000000001</v>
      </c>
      <c r="W3572" s="39">
        <v>2021</v>
      </c>
      <c r="X3572" s="39">
        <v>768.7</v>
      </c>
      <c r="Y3572" s="39">
        <v>6273</v>
      </c>
      <c r="Z3572" s="39">
        <v>0</v>
      </c>
      <c r="AA3572" s="39">
        <v>1</v>
      </c>
      <c r="AB3572" s="39">
        <v>60.658000000000001</v>
      </c>
    </row>
    <row r="3573" spans="1:28" x14ac:dyDescent="0.3">
      <c r="A3573" t="str">
        <f t="shared" si="110"/>
        <v>2017_6120</v>
      </c>
      <c r="D3573" s="109">
        <v>3570</v>
      </c>
      <c r="E3573" s="109">
        <v>6120</v>
      </c>
      <c r="F3573" s="109">
        <v>6120</v>
      </c>
      <c r="G3573" s="109" t="s">
        <v>285</v>
      </c>
      <c r="H3573" s="109">
        <v>2017</v>
      </c>
      <c r="I3573" s="109">
        <v>0</v>
      </c>
      <c r="J3573" s="109">
        <v>1</v>
      </c>
      <c r="K3573" s="109">
        <v>1161</v>
      </c>
      <c r="L3573" s="109">
        <v>1220</v>
      </c>
      <c r="Q3573" t="str">
        <f t="shared" si="111"/>
        <v>2021_6408</v>
      </c>
      <c r="R3573" s="124">
        <v>3570</v>
      </c>
      <c r="S3573" s="39">
        <v>6408</v>
      </c>
      <c r="T3573" s="39">
        <v>6408</v>
      </c>
      <c r="U3573" s="39" t="s">
        <v>292</v>
      </c>
      <c r="V3573" s="39">
        <v>12.8216</v>
      </c>
      <c r="W3573" s="39">
        <v>2021</v>
      </c>
      <c r="X3573" s="39">
        <v>942</v>
      </c>
      <c r="Y3573" s="39">
        <v>6408</v>
      </c>
      <c r="Z3573" s="39">
        <v>0</v>
      </c>
      <c r="AA3573" s="39">
        <v>1</v>
      </c>
      <c r="AB3573" s="39">
        <v>73.47</v>
      </c>
    </row>
    <row r="3574" spans="1:28" x14ac:dyDescent="0.3">
      <c r="A3574" t="str">
        <f t="shared" si="110"/>
        <v>2017_6138</v>
      </c>
      <c r="D3574" s="109">
        <v>3571</v>
      </c>
      <c r="E3574" s="109">
        <v>6138</v>
      </c>
      <c r="F3574" s="109">
        <v>6138</v>
      </c>
      <c r="G3574" s="109" t="s">
        <v>286</v>
      </c>
      <c r="H3574" s="109">
        <v>2017</v>
      </c>
      <c r="I3574" s="109">
        <v>0</v>
      </c>
      <c r="J3574" s="109">
        <v>1</v>
      </c>
      <c r="K3574" s="109">
        <v>390.1</v>
      </c>
      <c r="L3574" s="109">
        <v>370</v>
      </c>
      <c r="Q3574" t="str">
        <f t="shared" si="111"/>
        <v>2021_6453</v>
      </c>
      <c r="R3574" s="124">
        <v>3571</v>
      </c>
      <c r="S3574" s="39">
        <v>6453</v>
      </c>
      <c r="T3574" s="39">
        <v>6453</v>
      </c>
      <c r="U3574" s="39" t="s">
        <v>293</v>
      </c>
      <c r="V3574" s="39">
        <v>14.4968</v>
      </c>
      <c r="W3574" s="39">
        <v>2021</v>
      </c>
      <c r="X3574" s="39">
        <v>809.5</v>
      </c>
      <c r="Y3574" s="39">
        <v>6453</v>
      </c>
      <c r="Z3574" s="39">
        <v>0</v>
      </c>
      <c r="AA3574" s="39">
        <v>1</v>
      </c>
      <c r="AB3574" s="39">
        <v>55.84</v>
      </c>
    </row>
    <row r="3575" spans="1:28" ht="27.6" x14ac:dyDescent="0.3">
      <c r="A3575" t="str">
        <f t="shared" si="110"/>
        <v>2017_5751</v>
      </c>
      <c r="D3575" s="109">
        <v>3572</v>
      </c>
      <c r="E3575" s="109">
        <v>5751</v>
      </c>
      <c r="F3575" s="109">
        <v>5751</v>
      </c>
      <c r="G3575" s="109" t="s">
        <v>261</v>
      </c>
      <c r="H3575" s="109">
        <v>2017</v>
      </c>
      <c r="I3575" s="109">
        <v>0</v>
      </c>
      <c r="J3575" s="109">
        <v>1</v>
      </c>
      <c r="K3575" s="109">
        <v>594.4</v>
      </c>
      <c r="L3575" s="109">
        <v>584.6</v>
      </c>
      <c r="Q3575" t="str">
        <f t="shared" si="111"/>
        <v>2021_6460</v>
      </c>
      <c r="R3575" s="124">
        <v>3572</v>
      </c>
      <c r="S3575" s="39">
        <v>6460</v>
      </c>
      <c r="T3575" s="39">
        <v>6460</v>
      </c>
      <c r="U3575" s="39" t="s">
        <v>294</v>
      </c>
      <c r="V3575" s="39">
        <v>12.0596</v>
      </c>
      <c r="W3575" s="39">
        <v>2021</v>
      </c>
      <c r="X3575" s="39">
        <v>664</v>
      </c>
      <c r="Y3575" s="39">
        <v>6460</v>
      </c>
      <c r="Z3575" s="39">
        <v>0</v>
      </c>
      <c r="AA3575" s="39">
        <v>1</v>
      </c>
      <c r="AB3575" s="39">
        <v>55.06</v>
      </c>
    </row>
    <row r="3576" spans="1:28" ht="27.6" x14ac:dyDescent="0.3">
      <c r="A3576" t="str">
        <f t="shared" si="110"/>
        <v>2017_6165</v>
      </c>
      <c r="D3576" s="109">
        <v>3573</v>
      </c>
      <c r="E3576" s="109">
        <v>6165</v>
      </c>
      <c r="F3576" s="109">
        <v>6165</v>
      </c>
      <c r="G3576" s="109" t="s">
        <v>287</v>
      </c>
      <c r="H3576" s="109">
        <v>2017</v>
      </c>
      <c r="I3576" s="109">
        <v>0</v>
      </c>
      <c r="J3576" s="109">
        <v>1</v>
      </c>
      <c r="K3576" s="109">
        <v>190.1</v>
      </c>
      <c r="L3576" s="109">
        <v>234.1</v>
      </c>
      <c r="Q3576" t="str">
        <f t="shared" si="111"/>
        <v>2021_6462</v>
      </c>
      <c r="R3576" s="124">
        <v>3573</v>
      </c>
      <c r="S3576" s="39">
        <v>6462</v>
      </c>
      <c r="T3576" s="39">
        <v>6462</v>
      </c>
      <c r="U3576" s="39" t="s">
        <v>295</v>
      </c>
      <c r="V3576" s="39">
        <v>9.8255999999999997</v>
      </c>
      <c r="W3576" s="39">
        <v>2021</v>
      </c>
      <c r="X3576" s="39">
        <v>218</v>
      </c>
      <c r="Y3576" s="39">
        <v>6462</v>
      </c>
      <c r="Z3576" s="39">
        <v>0</v>
      </c>
      <c r="AA3576" s="39">
        <v>1</v>
      </c>
      <c r="AB3576" s="39">
        <v>22.187000000000001</v>
      </c>
    </row>
    <row r="3577" spans="1:28" x14ac:dyDescent="0.3">
      <c r="A3577" t="str">
        <f t="shared" si="110"/>
        <v>2017_6175</v>
      </c>
      <c r="D3577" s="109">
        <v>3574</v>
      </c>
      <c r="E3577" s="109">
        <v>6175</v>
      </c>
      <c r="F3577" s="109">
        <v>6175</v>
      </c>
      <c r="G3577" s="109" t="s">
        <v>288</v>
      </c>
      <c r="H3577" s="109">
        <v>2017</v>
      </c>
      <c r="I3577" s="109">
        <v>0</v>
      </c>
      <c r="J3577" s="109">
        <v>1</v>
      </c>
      <c r="K3577" s="109">
        <v>619.4</v>
      </c>
      <c r="L3577" s="109">
        <v>594.1</v>
      </c>
      <c r="Q3577" t="str">
        <f t="shared" si="111"/>
        <v>2021_6471</v>
      </c>
      <c r="R3577" s="124">
        <v>3574</v>
      </c>
      <c r="S3577" s="39">
        <v>6471</v>
      </c>
      <c r="T3577" s="39">
        <v>6471</v>
      </c>
      <c r="U3577" s="39" t="s">
        <v>296</v>
      </c>
      <c r="V3577" s="39">
        <v>9.4998000000000005</v>
      </c>
      <c r="W3577" s="39">
        <v>2021</v>
      </c>
      <c r="X3577" s="39">
        <v>358</v>
      </c>
      <c r="Y3577" s="39">
        <v>6471</v>
      </c>
      <c r="Z3577" s="39">
        <v>0</v>
      </c>
      <c r="AA3577" s="39">
        <v>1</v>
      </c>
      <c r="AB3577" s="39">
        <v>37.685000000000002</v>
      </c>
    </row>
    <row r="3578" spans="1:28" ht="27.6" x14ac:dyDescent="0.3">
      <c r="A3578" t="str">
        <f t="shared" si="110"/>
        <v>2017_6219</v>
      </c>
      <c r="D3578" s="109">
        <v>3575</v>
      </c>
      <c r="E3578" s="109">
        <v>6219</v>
      </c>
      <c r="F3578" s="109">
        <v>6219</v>
      </c>
      <c r="G3578" s="109" t="s">
        <v>289</v>
      </c>
      <c r="H3578" s="109">
        <v>2017</v>
      </c>
      <c r="I3578" s="109">
        <v>0</v>
      </c>
      <c r="J3578" s="109">
        <v>1</v>
      </c>
      <c r="K3578" s="109">
        <v>2351</v>
      </c>
      <c r="L3578" s="109">
        <v>2447.5</v>
      </c>
      <c r="Q3578" t="str">
        <f t="shared" si="111"/>
        <v>2021_6509</v>
      </c>
      <c r="R3578" s="124">
        <v>3575</v>
      </c>
      <c r="S3578" s="39">
        <v>6509</v>
      </c>
      <c r="T3578" s="39">
        <v>6509</v>
      </c>
      <c r="U3578" s="39" t="s">
        <v>297</v>
      </c>
      <c r="V3578" s="39">
        <v>10.5151</v>
      </c>
      <c r="W3578" s="39">
        <v>2021</v>
      </c>
      <c r="X3578" s="39">
        <v>321.5</v>
      </c>
      <c r="Y3578" s="39">
        <v>6509</v>
      </c>
      <c r="Z3578" s="39">
        <v>0</v>
      </c>
      <c r="AA3578" s="39">
        <v>1</v>
      </c>
      <c r="AB3578" s="39">
        <v>30.574999999999999</v>
      </c>
    </row>
    <row r="3579" spans="1:28" ht="27.6" x14ac:dyDescent="0.3">
      <c r="A3579" t="str">
        <f t="shared" si="110"/>
        <v>2017_6246</v>
      </c>
      <c r="D3579" s="109">
        <v>3576</v>
      </c>
      <c r="E3579" s="109">
        <v>6246</v>
      </c>
      <c r="F3579" s="109">
        <v>6246</v>
      </c>
      <c r="G3579" s="109" t="s">
        <v>290</v>
      </c>
      <c r="H3579" s="109">
        <v>2017</v>
      </c>
      <c r="I3579" s="109">
        <v>0</v>
      </c>
      <c r="J3579" s="109">
        <v>1</v>
      </c>
      <c r="K3579" s="109">
        <v>150.80000000000001</v>
      </c>
      <c r="L3579" s="109">
        <v>83.8</v>
      </c>
      <c r="Q3579" t="str">
        <f t="shared" si="111"/>
        <v>2021_6512</v>
      </c>
      <c r="R3579" s="124">
        <v>3576</v>
      </c>
      <c r="S3579" s="39">
        <v>6512</v>
      </c>
      <c r="T3579" s="39">
        <v>6512</v>
      </c>
      <c r="U3579" s="39" t="s">
        <v>298</v>
      </c>
      <c r="V3579" s="39">
        <v>9.7842000000000002</v>
      </c>
      <c r="W3579" s="39">
        <v>2021</v>
      </c>
      <c r="X3579" s="39">
        <v>304.2</v>
      </c>
      <c r="Y3579" s="39">
        <v>6512</v>
      </c>
      <c r="Z3579" s="39">
        <v>0</v>
      </c>
      <c r="AA3579" s="39">
        <v>1</v>
      </c>
      <c r="AB3579" s="39">
        <v>31.091000000000001</v>
      </c>
    </row>
    <row r="3580" spans="1:28" ht="27.6" x14ac:dyDescent="0.3">
      <c r="A3580" t="str">
        <f t="shared" si="110"/>
        <v>2017_6273</v>
      </c>
      <c r="D3580" s="109">
        <v>3577</v>
      </c>
      <c r="E3580" s="109">
        <v>6273</v>
      </c>
      <c r="F3580" s="109">
        <v>6273</v>
      </c>
      <c r="G3580" s="109" t="s">
        <v>358</v>
      </c>
      <c r="H3580" s="109">
        <v>2017</v>
      </c>
      <c r="I3580" s="109">
        <v>0</v>
      </c>
      <c r="J3580" s="109">
        <v>1</v>
      </c>
      <c r="K3580" s="109">
        <v>809.4</v>
      </c>
      <c r="L3580" s="109">
        <v>807.4</v>
      </c>
      <c r="Q3580" t="str">
        <f t="shared" si="111"/>
        <v>2021_6516</v>
      </c>
      <c r="R3580" s="124">
        <v>3577</v>
      </c>
      <c r="S3580" s="39">
        <v>6516</v>
      </c>
      <c r="T3580" s="39">
        <v>6516</v>
      </c>
      <c r="U3580" s="39" t="s">
        <v>299</v>
      </c>
      <c r="V3580" s="39">
        <v>5.1063999999999998</v>
      </c>
      <c r="W3580" s="39">
        <v>2021</v>
      </c>
      <c r="X3580" s="39">
        <v>48</v>
      </c>
      <c r="Y3580" s="39">
        <v>6516</v>
      </c>
      <c r="Z3580" s="39">
        <v>0</v>
      </c>
      <c r="AA3580" s="39">
        <v>1</v>
      </c>
      <c r="AB3580" s="39">
        <v>9.4</v>
      </c>
    </row>
    <row r="3581" spans="1:28" ht="27.6" x14ac:dyDescent="0.3">
      <c r="A3581" t="str">
        <f t="shared" si="110"/>
        <v>2017_6408</v>
      </c>
      <c r="D3581" s="109">
        <v>3578</v>
      </c>
      <c r="E3581" s="109">
        <v>6408</v>
      </c>
      <c r="F3581" s="109">
        <v>6408</v>
      </c>
      <c r="G3581" s="109" t="s">
        <v>292</v>
      </c>
      <c r="H3581" s="109">
        <v>2017</v>
      </c>
      <c r="I3581" s="109">
        <v>0</v>
      </c>
      <c r="J3581" s="109">
        <v>1</v>
      </c>
      <c r="K3581" s="109">
        <v>883.2</v>
      </c>
      <c r="L3581" s="109">
        <v>938.2</v>
      </c>
      <c r="Q3581" t="str">
        <f t="shared" si="111"/>
        <v>2021_6534</v>
      </c>
      <c r="R3581" s="124">
        <v>3578</v>
      </c>
      <c r="S3581" s="39">
        <v>6534</v>
      </c>
      <c r="T3581" s="39">
        <v>6534</v>
      </c>
      <c r="U3581" s="39" t="s">
        <v>300</v>
      </c>
      <c r="V3581" s="39">
        <v>15.2684</v>
      </c>
      <c r="W3581" s="39">
        <v>2021</v>
      </c>
      <c r="X3581" s="39">
        <v>768</v>
      </c>
      <c r="Y3581" s="39">
        <v>6534</v>
      </c>
      <c r="Z3581" s="39">
        <v>0</v>
      </c>
      <c r="AA3581" s="39">
        <v>1</v>
      </c>
      <c r="AB3581" s="39">
        <v>50.3</v>
      </c>
    </row>
    <row r="3582" spans="1:28" x14ac:dyDescent="0.3">
      <c r="A3582" t="str">
        <f t="shared" si="110"/>
        <v>2017_6453</v>
      </c>
      <c r="D3582" s="109">
        <v>3579</v>
      </c>
      <c r="E3582" s="109">
        <v>6453</v>
      </c>
      <c r="F3582" s="109">
        <v>6453</v>
      </c>
      <c r="G3582" s="109" t="s">
        <v>293</v>
      </c>
      <c r="H3582" s="109">
        <v>2017</v>
      </c>
      <c r="I3582" s="109">
        <v>0</v>
      </c>
      <c r="J3582" s="109">
        <v>1</v>
      </c>
      <c r="K3582" s="109">
        <v>608.29999999999995</v>
      </c>
      <c r="L3582" s="109">
        <v>814.5</v>
      </c>
      <c r="Q3582" t="str">
        <f t="shared" si="111"/>
        <v>2021_1935</v>
      </c>
      <c r="R3582" s="124">
        <v>3579</v>
      </c>
      <c r="S3582" s="39">
        <v>1935</v>
      </c>
      <c r="T3582" s="39">
        <v>6536</v>
      </c>
      <c r="U3582" s="39" t="s">
        <v>301</v>
      </c>
      <c r="V3582" s="39">
        <v>11.004</v>
      </c>
      <c r="W3582" s="39">
        <v>2021</v>
      </c>
      <c r="X3582" s="39">
        <v>972.4</v>
      </c>
      <c r="Y3582" s="39">
        <v>1935</v>
      </c>
      <c r="Z3582" s="39">
        <v>0</v>
      </c>
      <c r="AA3582" s="39">
        <v>1</v>
      </c>
      <c r="AB3582" s="39">
        <v>88.367999999999995</v>
      </c>
    </row>
    <row r="3583" spans="1:28" x14ac:dyDescent="0.3">
      <c r="A3583" t="str">
        <f t="shared" si="110"/>
        <v>2017_6460</v>
      </c>
      <c r="D3583" s="109">
        <v>3580</v>
      </c>
      <c r="E3583" s="109">
        <v>6460</v>
      </c>
      <c r="F3583" s="109">
        <v>6460</v>
      </c>
      <c r="G3583" s="109" t="s">
        <v>294</v>
      </c>
      <c r="H3583" s="109">
        <v>2017</v>
      </c>
      <c r="I3583" s="109">
        <v>0</v>
      </c>
      <c r="J3583" s="109">
        <v>1</v>
      </c>
      <c r="K3583" s="109">
        <v>645.1</v>
      </c>
      <c r="L3583" s="109">
        <v>656.8</v>
      </c>
      <c r="Q3583" t="str">
        <f t="shared" si="111"/>
        <v>2021_6561</v>
      </c>
      <c r="R3583" s="124">
        <v>3580</v>
      </c>
      <c r="S3583" s="39">
        <v>6561</v>
      </c>
      <c r="T3583" s="39">
        <v>6561</v>
      </c>
      <c r="U3583" s="39" t="s">
        <v>302</v>
      </c>
      <c r="V3583" s="39">
        <v>9.7002000000000006</v>
      </c>
      <c r="W3583" s="39">
        <v>2021</v>
      </c>
      <c r="X3583" s="39">
        <v>275</v>
      </c>
      <c r="Y3583" s="39">
        <v>6561</v>
      </c>
      <c r="Z3583" s="39">
        <v>0</v>
      </c>
      <c r="AA3583" s="39">
        <v>1</v>
      </c>
      <c r="AB3583" s="39">
        <v>28.35</v>
      </c>
    </row>
    <row r="3584" spans="1:28" ht="27.6" x14ac:dyDescent="0.3">
      <c r="A3584" t="str">
        <f t="shared" si="110"/>
        <v>2017_6462</v>
      </c>
      <c r="D3584" s="109">
        <v>3581</v>
      </c>
      <c r="E3584" s="109">
        <v>6462</v>
      </c>
      <c r="F3584" s="109">
        <v>6462</v>
      </c>
      <c r="G3584" s="109" t="s">
        <v>295</v>
      </c>
      <c r="H3584" s="109">
        <v>2017</v>
      </c>
      <c r="I3584" s="109">
        <v>0</v>
      </c>
      <c r="J3584" s="109">
        <v>1</v>
      </c>
      <c r="K3584" s="109">
        <v>275.39999999999998</v>
      </c>
      <c r="L3584" s="109">
        <v>244</v>
      </c>
      <c r="Q3584" t="str">
        <f t="shared" si="111"/>
        <v>2021_6579</v>
      </c>
      <c r="R3584" s="124">
        <v>3581</v>
      </c>
      <c r="S3584" s="39">
        <v>6579</v>
      </c>
      <c r="T3584" s="39">
        <v>6579</v>
      </c>
      <c r="U3584" s="39" t="s">
        <v>303</v>
      </c>
      <c r="V3584" s="39">
        <v>12.7112</v>
      </c>
      <c r="W3584" s="39">
        <v>2021</v>
      </c>
      <c r="X3584" s="39">
        <v>3887.2</v>
      </c>
      <c r="Y3584" s="39">
        <v>6579</v>
      </c>
      <c r="Z3584" s="39">
        <v>0</v>
      </c>
      <c r="AA3584" s="39">
        <v>1</v>
      </c>
      <c r="AB3584" s="39">
        <v>305.81</v>
      </c>
    </row>
    <row r="3585" spans="1:28" ht="41.4" x14ac:dyDescent="0.3">
      <c r="A3585" t="str">
        <f t="shared" si="110"/>
        <v>2017_6471</v>
      </c>
      <c r="D3585" s="109">
        <v>3582</v>
      </c>
      <c r="E3585" s="109">
        <v>6471</v>
      </c>
      <c r="F3585" s="109">
        <v>6471</v>
      </c>
      <c r="G3585" s="109" t="s">
        <v>296</v>
      </c>
      <c r="H3585" s="109">
        <v>2017</v>
      </c>
      <c r="I3585" s="109">
        <v>0</v>
      </c>
      <c r="J3585" s="109">
        <v>1</v>
      </c>
      <c r="K3585" s="109">
        <v>422</v>
      </c>
      <c r="L3585" s="109">
        <v>389</v>
      </c>
      <c r="Q3585" t="str">
        <f t="shared" si="111"/>
        <v>2021_6592</v>
      </c>
      <c r="R3585" s="124">
        <v>3582</v>
      </c>
      <c r="S3585" s="39">
        <v>6592</v>
      </c>
      <c r="T3585" s="39">
        <v>6592</v>
      </c>
      <c r="U3585" s="39" t="s">
        <v>948</v>
      </c>
      <c r="V3585" s="39">
        <v>10.812200000000001</v>
      </c>
      <c r="W3585" s="39">
        <v>2021</v>
      </c>
      <c r="X3585" s="39">
        <v>774.1</v>
      </c>
      <c r="Y3585" s="39">
        <v>6592</v>
      </c>
      <c r="Z3585" s="39">
        <v>0</v>
      </c>
      <c r="AA3585" s="39">
        <v>1</v>
      </c>
      <c r="AB3585" s="39">
        <v>71.594999999999999</v>
      </c>
    </row>
    <row r="3586" spans="1:28" ht="27.6" x14ac:dyDescent="0.3">
      <c r="A3586" t="str">
        <f t="shared" si="110"/>
        <v>2017_6509</v>
      </c>
      <c r="D3586" s="109">
        <v>3583</v>
      </c>
      <c r="E3586" s="109">
        <v>6509</v>
      </c>
      <c r="F3586" s="109">
        <v>6509</v>
      </c>
      <c r="G3586" s="109" t="s">
        <v>297</v>
      </c>
      <c r="H3586" s="109">
        <v>2017</v>
      </c>
      <c r="I3586" s="109">
        <v>0</v>
      </c>
      <c r="J3586" s="109">
        <v>1</v>
      </c>
      <c r="K3586" s="109">
        <v>360.7</v>
      </c>
      <c r="L3586" s="109">
        <v>339.7</v>
      </c>
      <c r="Q3586" t="str">
        <f t="shared" si="111"/>
        <v>2021_6615</v>
      </c>
      <c r="R3586" s="124">
        <v>3583</v>
      </c>
      <c r="S3586" s="39">
        <v>6615</v>
      </c>
      <c r="T3586" s="39">
        <v>6615</v>
      </c>
      <c r="U3586" s="39" t="s">
        <v>306</v>
      </c>
      <c r="V3586" s="39">
        <v>14.665100000000001</v>
      </c>
      <c r="W3586" s="39">
        <v>2021</v>
      </c>
      <c r="X3586" s="39">
        <v>930.5</v>
      </c>
      <c r="Y3586" s="39">
        <v>6615</v>
      </c>
      <c r="Z3586" s="39">
        <v>0</v>
      </c>
      <c r="AA3586" s="39">
        <v>1</v>
      </c>
      <c r="AB3586" s="39">
        <v>63.45</v>
      </c>
    </row>
    <row r="3587" spans="1:28" x14ac:dyDescent="0.3">
      <c r="A3587" t="str">
        <f t="shared" si="110"/>
        <v>2017_6512</v>
      </c>
      <c r="D3587" s="109">
        <v>3584</v>
      </c>
      <c r="E3587" s="109">
        <v>6512</v>
      </c>
      <c r="F3587" s="109">
        <v>6512</v>
      </c>
      <c r="G3587" s="109" t="s">
        <v>298</v>
      </c>
      <c r="H3587" s="109">
        <v>2017</v>
      </c>
      <c r="I3587" s="109">
        <v>0</v>
      </c>
      <c r="J3587" s="109">
        <v>1</v>
      </c>
      <c r="K3587" s="109">
        <v>339.5</v>
      </c>
      <c r="L3587" s="109">
        <v>342.2</v>
      </c>
      <c r="Q3587" t="str">
        <f t="shared" si="111"/>
        <v>2021_6651</v>
      </c>
      <c r="R3587" s="124">
        <v>3584</v>
      </c>
      <c r="S3587" s="39">
        <v>6651</v>
      </c>
      <c r="T3587" s="39">
        <v>6651</v>
      </c>
      <c r="U3587" s="39" t="s">
        <v>307</v>
      </c>
      <c r="V3587" s="39">
        <v>10.504300000000001</v>
      </c>
      <c r="W3587" s="39">
        <v>2021</v>
      </c>
      <c r="X3587" s="39">
        <v>266.60000000000002</v>
      </c>
      <c r="Y3587" s="39">
        <v>6651</v>
      </c>
      <c r="Z3587" s="39">
        <v>0</v>
      </c>
      <c r="AA3587" s="39">
        <v>1</v>
      </c>
      <c r="AB3587" s="39">
        <v>25.38</v>
      </c>
    </row>
    <row r="3588" spans="1:28" ht="41.4" x14ac:dyDescent="0.3">
      <c r="A3588" t="str">
        <f t="shared" si="110"/>
        <v>2017_6516</v>
      </c>
      <c r="D3588" s="109">
        <v>3585</v>
      </c>
      <c r="E3588" s="109">
        <v>6516</v>
      </c>
      <c r="F3588" s="109">
        <v>6516</v>
      </c>
      <c r="G3588" s="109" t="s">
        <v>299</v>
      </c>
      <c r="H3588" s="109">
        <v>2017</v>
      </c>
      <c r="I3588" s="109">
        <v>0</v>
      </c>
      <c r="J3588" s="109">
        <v>1</v>
      </c>
      <c r="K3588" s="109">
        <v>143</v>
      </c>
      <c r="L3588" s="109">
        <v>43</v>
      </c>
      <c r="Q3588" t="str">
        <f t="shared" si="111"/>
        <v>2021_6660</v>
      </c>
      <c r="R3588" s="124">
        <v>3585</v>
      </c>
      <c r="S3588" s="39">
        <v>6660</v>
      </c>
      <c r="T3588" s="39">
        <v>6660</v>
      </c>
      <c r="U3588" s="39" t="s">
        <v>308</v>
      </c>
      <c r="V3588" s="39">
        <v>12.779500000000001</v>
      </c>
      <c r="W3588" s="39">
        <v>2021</v>
      </c>
      <c r="X3588" s="39">
        <v>1455.2</v>
      </c>
      <c r="Y3588" s="39">
        <v>6660</v>
      </c>
      <c r="Z3588" s="39">
        <v>0</v>
      </c>
      <c r="AA3588" s="39">
        <v>1</v>
      </c>
      <c r="AB3588" s="39">
        <v>113.87</v>
      </c>
    </row>
    <row r="3589" spans="1:28" x14ac:dyDescent="0.3">
      <c r="A3589" t="str">
        <f t="shared" ref="A3589:A3652" si="112">CONCATENATE(H3589,"_",E3589)</f>
        <v>2017_6534</v>
      </c>
      <c r="D3589" s="109">
        <v>3586</v>
      </c>
      <c r="E3589" s="109">
        <v>6534</v>
      </c>
      <c r="F3589" s="109">
        <v>6534</v>
      </c>
      <c r="G3589" s="109" t="s">
        <v>300</v>
      </c>
      <c r="H3589" s="109">
        <v>2017</v>
      </c>
      <c r="I3589" s="109">
        <v>0</v>
      </c>
      <c r="J3589" s="109">
        <v>1</v>
      </c>
      <c r="K3589" s="109">
        <v>701</v>
      </c>
      <c r="L3589" s="109">
        <v>784</v>
      </c>
      <c r="Q3589" t="str">
        <f t="shared" ref="Q3589:Q3652" si="113">CONCATENATE(W3589,"_",S3589)</f>
        <v>2021_6700</v>
      </c>
      <c r="R3589" s="124">
        <v>3586</v>
      </c>
      <c r="S3589" s="39">
        <v>6700</v>
      </c>
      <c r="T3589" s="39">
        <v>6700</v>
      </c>
      <c r="U3589" s="39" t="s">
        <v>309</v>
      </c>
      <c r="V3589" s="39">
        <v>9.6037999999999997</v>
      </c>
      <c r="W3589" s="39">
        <v>2021</v>
      </c>
      <c r="X3589" s="39">
        <v>455.7</v>
      </c>
      <c r="Y3589" s="39">
        <v>6700</v>
      </c>
      <c r="Z3589" s="39">
        <v>0</v>
      </c>
      <c r="AA3589" s="39">
        <v>1</v>
      </c>
      <c r="AB3589" s="39">
        <v>47.45</v>
      </c>
    </row>
    <row r="3590" spans="1:28" x14ac:dyDescent="0.3">
      <c r="A3590" t="str">
        <f t="shared" si="112"/>
        <v>2017_1935</v>
      </c>
      <c r="D3590" s="109">
        <v>3587</v>
      </c>
      <c r="E3590" s="109">
        <v>1935</v>
      </c>
      <c r="F3590" s="109">
        <v>6536</v>
      </c>
      <c r="G3590" s="109" t="s">
        <v>301</v>
      </c>
      <c r="H3590" s="109">
        <v>2017</v>
      </c>
      <c r="I3590" s="109">
        <v>0</v>
      </c>
      <c r="J3590" s="109">
        <v>1</v>
      </c>
      <c r="K3590" s="109">
        <v>1053.5999999999999</v>
      </c>
      <c r="L3590" s="109">
        <v>1033.7</v>
      </c>
      <c r="Q3590" t="str">
        <f t="shared" si="113"/>
        <v>2021_6759</v>
      </c>
      <c r="R3590" s="124">
        <v>3587</v>
      </c>
      <c r="S3590" s="39">
        <v>6759</v>
      </c>
      <c r="T3590" s="39">
        <v>6759</v>
      </c>
      <c r="U3590" s="39" t="s">
        <v>311</v>
      </c>
      <c r="V3590" s="39">
        <v>11.529299999999999</v>
      </c>
      <c r="W3590" s="39">
        <v>2021</v>
      </c>
      <c r="X3590" s="39">
        <v>525</v>
      </c>
      <c r="Y3590" s="39">
        <v>6759</v>
      </c>
      <c r="Z3590" s="39">
        <v>0</v>
      </c>
      <c r="AA3590" s="39">
        <v>1</v>
      </c>
      <c r="AB3590" s="39">
        <v>45.536000000000001</v>
      </c>
    </row>
    <row r="3591" spans="1:28" ht="27.6" x14ac:dyDescent="0.3">
      <c r="A3591" t="str">
        <f t="shared" si="112"/>
        <v>2017_6561</v>
      </c>
      <c r="D3591" s="109">
        <v>3588</v>
      </c>
      <c r="E3591" s="109">
        <v>6561</v>
      </c>
      <c r="F3591" s="109">
        <v>6561</v>
      </c>
      <c r="G3591" s="109" t="s">
        <v>302</v>
      </c>
      <c r="H3591" s="109">
        <v>2017</v>
      </c>
      <c r="I3591" s="109">
        <v>0</v>
      </c>
      <c r="J3591" s="109">
        <v>1</v>
      </c>
      <c r="K3591" s="109">
        <v>373.1</v>
      </c>
      <c r="L3591" s="109">
        <v>263</v>
      </c>
      <c r="Q3591" t="str">
        <f t="shared" si="113"/>
        <v>2021_6762</v>
      </c>
      <c r="R3591" s="124">
        <v>3588</v>
      </c>
      <c r="S3591" s="39">
        <v>6762</v>
      </c>
      <c r="T3591" s="39">
        <v>6762</v>
      </c>
      <c r="U3591" s="39" t="s">
        <v>312</v>
      </c>
      <c r="V3591" s="39">
        <v>12.6005</v>
      </c>
      <c r="W3591" s="39">
        <v>2021</v>
      </c>
      <c r="X3591" s="39">
        <v>705</v>
      </c>
      <c r="Y3591" s="39">
        <v>6762</v>
      </c>
      <c r="Z3591" s="39">
        <v>0</v>
      </c>
      <c r="AA3591" s="39">
        <v>1</v>
      </c>
      <c r="AB3591" s="39">
        <v>55.95</v>
      </c>
    </row>
    <row r="3592" spans="1:28" ht="27.6" x14ac:dyDescent="0.3">
      <c r="A3592" t="str">
        <f t="shared" si="112"/>
        <v>2017_6579</v>
      </c>
      <c r="D3592" s="109">
        <v>3589</v>
      </c>
      <c r="E3592" s="109">
        <v>6579</v>
      </c>
      <c r="F3592" s="109">
        <v>6579</v>
      </c>
      <c r="G3592" s="109" t="s">
        <v>303</v>
      </c>
      <c r="H3592" s="109">
        <v>2017</v>
      </c>
      <c r="I3592" s="109">
        <v>0</v>
      </c>
      <c r="J3592" s="109">
        <v>1</v>
      </c>
      <c r="K3592" s="109">
        <v>3406.3</v>
      </c>
      <c r="L3592" s="109">
        <v>3960.5</v>
      </c>
      <c r="Q3592" t="str">
        <f t="shared" si="113"/>
        <v>2021_6768</v>
      </c>
      <c r="R3592" s="124">
        <v>3589</v>
      </c>
      <c r="S3592" s="39">
        <v>6768</v>
      </c>
      <c r="T3592" s="39">
        <v>6768</v>
      </c>
      <c r="U3592" s="39" t="s">
        <v>313</v>
      </c>
      <c r="V3592" s="39">
        <v>11.5976</v>
      </c>
      <c r="W3592" s="39">
        <v>2021</v>
      </c>
      <c r="X3592" s="39">
        <v>1564.5</v>
      </c>
      <c r="Y3592" s="39">
        <v>6768</v>
      </c>
      <c r="Z3592" s="39">
        <v>0</v>
      </c>
      <c r="AA3592" s="39">
        <v>1</v>
      </c>
      <c r="AB3592" s="39">
        <v>134.899</v>
      </c>
    </row>
    <row r="3593" spans="1:28" ht="27.6" x14ac:dyDescent="0.3">
      <c r="A3593" t="str">
        <f t="shared" si="112"/>
        <v>2017_6592</v>
      </c>
      <c r="D3593" s="109">
        <v>3590</v>
      </c>
      <c r="E3593" s="109">
        <v>6592</v>
      </c>
      <c r="F3593" s="109">
        <v>6592</v>
      </c>
      <c r="G3593" s="109" t="s">
        <v>948</v>
      </c>
      <c r="H3593" s="109">
        <v>2017</v>
      </c>
      <c r="I3593" s="109">
        <v>0</v>
      </c>
      <c r="J3593" s="109">
        <v>2</v>
      </c>
      <c r="K3593" s="109">
        <v>983.8</v>
      </c>
      <c r="L3593" s="109">
        <v>811</v>
      </c>
      <c r="Q3593" t="str">
        <f t="shared" si="113"/>
        <v>2021_6795</v>
      </c>
      <c r="R3593" s="124">
        <v>3590</v>
      </c>
      <c r="S3593" s="39">
        <v>6795</v>
      </c>
      <c r="T3593" s="39">
        <v>6795</v>
      </c>
      <c r="U3593" s="39" t="s">
        <v>314</v>
      </c>
      <c r="V3593" s="39">
        <v>12.559100000000001</v>
      </c>
      <c r="W3593" s="39">
        <v>2021</v>
      </c>
      <c r="X3593" s="39">
        <v>10348.9</v>
      </c>
      <c r="Y3593" s="39">
        <v>6795</v>
      </c>
      <c r="Z3593" s="39">
        <v>0</v>
      </c>
      <c r="AA3593" s="39">
        <v>1</v>
      </c>
      <c r="AB3593" s="39">
        <v>824.01599999999996</v>
      </c>
    </row>
    <row r="3594" spans="1:28" x14ac:dyDescent="0.3">
      <c r="A3594" t="str">
        <f t="shared" si="112"/>
        <v>2017_6615</v>
      </c>
      <c r="D3594" s="109">
        <v>3591</v>
      </c>
      <c r="E3594" s="109">
        <v>6615</v>
      </c>
      <c r="F3594" s="109">
        <v>6615</v>
      </c>
      <c r="G3594" s="109" t="s">
        <v>306</v>
      </c>
      <c r="H3594" s="109">
        <v>2017</v>
      </c>
      <c r="I3594" s="109">
        <v>0</v>
      </c>
      <c r="J3594" s="109">
        <v>1</v>
      </c>
      <c r="K3594" s="109">
        <v>692.3</v>
      </c>
      <c r="L3594" s="109">
        <v>830.5</v>
      </c>
      <c r="Q3594" t="str">
        <f t="shared" si="113"/>
        <v>2021_6822</v>
      </c>
      <c r="R3594" s="124">
        <v>3591</v>
      </c>
      <c r="S3594" s="39">
        <v>6822</v>
      </c>
      <c r="T3594" s="39">
        <v>6822</v>
      </c>
      <c r="U3594" s="39" t="s">
        <v>315</v>
      </c>
      <c r="V3594" s="39">
        <v>14.2311</v>
      </c>
      <c r="W3594" s="39">
        <v>2021</v>
      </c>
      <c r="X3594" s="39">
        <v>11644.7</v>
      </c>
      <c r="Y3594" s="39">
        <v>6822</v>
      </c>
      <c r="Z3594" s="39">
        <v>0</v>
      </c>
      <c r="AA3594" s="39">
        <v>1</v>
      </c>
      <c r="AB3594" s="39">
        <v>818.255</v>
      </c>
    </row>
    <row r="3595" spans="1:28" ht="41.4" x14ac:dyDescent="0.3">
      <c r="A3595" t="str">
        <f t="shared" si="112"/>
        <v>2017_6651</v>
      </c>
      <c r="D3595" s="109">
        <v>3592</v>
      </c>
      <c r="E3595" s="109">
        <v>6651</v>
      </c>
      <c r="F3595" s="109">
        <v>6651</v>
      </c>
      <c r="G3595" s="109" t="s">
        <v>307</v>
      </c>
      <c r="H3595" s="109">
        <v>2017</v>
      </c>
      <c r="I3595" s="109">
        <v>0</v>
      </c>
      <c r="J3595" s="109">
        <v>1</v>
      </c>
      <c r="K3595" s="109">
        <v>298</v>
      </c>
      <c r="L3595" s="109">
        <v>268.60000000000002</v>
      </c>
      <c r="Q3595" t="str">
        <f t="shared" si="113"/>
        <v>2021_6840</v>
      </c>
      <c r="R3595" s="124">
        <v>3592</v>
      </c>
      <c r="S3595" s="39">
        <v>6840</v>
      </c>
      <c r="T3595" s="39">
        <v>6840</v>
      </c>
      <c r="U3595" s="39" t="s">
        <v>316</v>
      </c>
      <c r="V3595" s="39">
        <v>12.8956</v>
      </c>
      <c r="W3595" s="39">
        <v>2021</v>
      </c>
      <c r="X3595" s="39">
        <v>2238.5</v>
      </c>
      <c r="Y3595" s="39">
        <v>6840</v>
      </c>
      <c r="Z3595" s="39">
        <v>0</v>
      </c>
      <c r="AA3595" s="39">
        <v>1</v>
      </c>
      <c r="AB3595" s="39">
        <v>173.58699999999999</v>
      </c>
    </row>
    <row r="3596" spans="1:28" x14ac:dyDescent="0.3">
      <c r="A3596" t="str">
        <f t="shared" si="112"/>
        <v>2017_6660</v>
      </c>
      <c r="D3596" s="109">
        <v>3593</v>
      </c>
      <c r="E3596" s="109">
        <v>6660</v>
      </c>
      <c r="F3596" s="109">
        <v>6660</v>
      </c>
      <c r="G3596" s="109" t="s">
        <v>308</v>
      </c>
      <c r="H3596" s="109">
        <v>2017</v>
      </c>
      <c r="I3596" s="109">
        <v>0</v>
      </c>
      <c r="J3596" s="109">
        <v>1</v>
      </c>
      <c r="K3596" s="109">
        <v>1544</v>
      </c>
      <c r="L3596" s="109">
        <v>1481.6</v>
      </c>
      <c r="Q3596" t="str">
        <f t="shared" si="113"/>
        <v>2021_6854</v>
      </c>
      <c r="R3596" s="124">
        <v>3593</v>
      </c>
      <c r="S3596" s="39">
        <v>6854</v>
      </c>
      <c r="T3596" s="39">
        <v>6854</v>
      </c>
      <c r="U3596" s="39" t="s">
        <v>317</v>
      </c>
      <c r="V3596" s="39">
        <v>11.68</v>
      </c>
      <c r="W3596" s="39">
        <v>2021</v>
      </c>
      <c r="X3596" s="39">
        <v>586.1</v>
      </c>
      <c r="Y3596" s="39">
        <v>6854</v>
      </c>
      <c r="Z3596" s="39">
        <v>0</v>
      </c>
      <c r="AA3596" s="39">
        <v>1</v>
      </c>
      <c r="AB3596" s="39">
        <v>50.18</v>
      </c>
    </row>
    <row r="3597" spans="1:28" ht="27.6" x14ac:dyDescent="0.3">
      <c r="A3597" t="str">
        <f t="shared" si="112"/>
        <v>2017_6700</v>
      </c>
      <c r="D3597" s="109">
        <v>3594</v>
      </c>
      <c r="E3597" s="109">
        <v>6700</v>
      </c>
      <c r="F3597" s="109">
        <v>6700</v>
      </c>
      <c r="G3597" s="109" t="s">
        <v>309</v>
      </c>
      <c r="H3597" s="109">
        <v>2017</v>
      </c>
      <c r="I3597" s="109">
        <v>0</v>
      </c>
      <c r="J3597" s="109">
        <v>1</v>
      </c>
      <c r="K3597" s="109">
        <v>479.9</v>
      </c>
      <c r="L3597" s="109">
        <v>469.1</v>
      </c>
      <c r="Q3597" t="str">
        <f t="shared" si="113"/>
        <v>2021_6867</v>
      </c>
      <c r="R3597" s="124">
        <v>3594</v>
      </c>
      <c r="S3597" s="39">
        <v>6867</v>
      </c>
      <c r="T3597" s="39">
        <v>6867</v>
      </c>
      <c r="U3597" s="39" t="s">
        <v>318</v>
      </c>
      <c r="V3597" s="39">
        <v>12.983700000000001</v>
      </c>
      <c r="W3597" s="39">
        <v>2021</v>
      </c>
      <c r="X3597" s="39">
        <v>1736.7</v>
      </c>
      <c r="Y3597" s="39">
        <v>6867</v>
      </c>
      <c r="Z3597" s="39">
        <v>0</v>
      </c>
      <c r="AA3597" s="39">
        <v>1</v>
      </c>
      <c r="AB3597" s="39">
        <v>133.76</v>
      </c>
    </row>
    <row r="3598" spans="1:28" ht="41.4" x14ac:dyDescent="0.3">
      <c r="A3598" t="str">
        <f t="shared" si="112"/>
        <v>2017_6759</v>
      </c>
      <c r="D3598" s="109">
        <v>3595</v>
      </c>
      <c r="E3598" s="109">
        <v>6759</v>
      </c>
      <c r="F3598" s="109">
        <v>6759</v>
      </c>
      <c r="G3598" s="109" t="s">
        <v>311</v>
      </c>
      <c r="H3598" s="109">
        <v>2017</v>
      </c>
      <c r="I3598" s="109">
        <v>0</v>
      </c>
      <c r="J3598" s="109">
        <v>1</v>
      </c>
      <c r="K3598" s="109">
        <v>618.20000000000005</v>
      </c>
      <c r="L3598" s="109">
        <v>575.20000000000005</v>
      </c>
      <c r="Q3598" t="str">
        <f t="shared" si="113"/>
        <v>2021_6921</v>
      </c>
      <c r="R3598" s="124">
        <v>3595</v>
      </c>
      <c r="S3598" s="39">
        <v>6921</v>
      </c>
      <c r="T3598" s="39">
        <v>6921</v>
      </c>
      <c r="U3598" s="39" t="s">
        <v>319</v>
      </c>
      <c r="V3598" s="39">
        <v>11.081099999999999</v>
      </c>
      <c r="W3598" s="39">
        <v>2021</v>
      </c>
      <c r="X3598" s="39">
        <v>328</v>
      </c>
      <c r="Y3598" s="39">
        <v>6921</v>
      </c>
      <c r="Z3598" s="39">
        <v>0</v>
      </c>
      <c r="AA3598" s="39">
        <v>1</v>
      </c>
      <c r="AB3598" s="39">
        <v>29.6</v>
      </c>
    </row>
    <row r="3599" spans="1:28" ht="27.6" x14ac:dyDescent="0.3">
      <c r="A3599" t="str">
        <f t="shared" si="112"/>
        <v>2017_6762</v>
      </c>
      <c r="D3599" s="109">
        <v>3596</v>
      </c>
      <c r="E3599" s="109">
        <v>6762</v>
      </c>
      <c r="F3599" s="109">
        <v>6762</v>
      </c>
      <c r="G3599" s="109" t="s">
        <v>312</v>
      </c>
      <c r="H3599" s="109">
        <v>2017</v>
      </c>
      <c r="I3599" s="109">
        <v>0</v>
      </c>
      <c r="J3599" s="109">
        <v>1</v>
      </c>
      <c r="K3599" s="109">
        <v>680.2</v>
      </c>
      <c r="L3599" s="109">
        <v>700.2</v>
      </c>
      <c r="Q3599" t="str">
        <f t="shared" si="113"/>
        <v>2021_6930</v>
      </c>
      <c r="R3599" s="124">
        <v>3596</v>
      </c>
      <c r="S3599" s="39">
        <v>6930</v>
      </c>
      <c r="T3599" s="39">
        <v>6930</v>
      </c>
      <c r="U3599" s="39" t="s">
        <v>320</v>
      </c>
      <c r="V3599" s="39">
        <v>11.938800000000001</v>
      </c>
      <c r="W3599" s="39">
        <v>2021</v>
      </c>
      <c r="X3599" s="39">
        <v>780.2</v>
      </c>
      <c r="Y3599" s="39">
        <v>6930</v>
      </c>
      <c r="Z3599" s="39">
        <v>0</v>
      </c>
      <c r="AA3599" s="39">
        <v>1</v>
      </c>
      <c r="AB3599" s="39">
        <v>65.349999999999994</v>
      </c>
    </row>
    <row r="3600" spans="1:28" ht="41.4" x14ac:dyDescent="0.3">
      <c r="A3600" t="str">
        <f t="shared" si="112"/>
        <v>2017_6768</v>
      </c>
      <c r="D3600" s="109">
        <v>3597</v>
      </c>
      <c r="E3600" s="109">
        <v>6768</v>
      </c>
      <c r="F3600" s="109">
        <v>6768</v>
      </c>
      <c r="G3600" s="109" t="s">
        <v>313</v>
      </c>
      <c r="H3600" s="109">
        <v>2017</v>
      </c>
      <c r="I3600" s="109">
        <v>0</v>
      </c>
      <c r="J3600" s="109">
        <v>1</v>
      </c>
      <c r="K3600" s="109">
        <v>1778.1</v>
      </c>
      <c r="L3600" s="109">
        <v>1690.2</v>
      </c>
      <c r="Q3600" t="str">
        <f t="shared" si="113"/>
        <v>2021_6937</v>
      </c>
      <c r="R3600" s="124">
        <v>3597</v>
      </c>
      <c r="S3600" s="39">
        <v>6937</v>
      </c>
      <c r="T3600" s="39">
        <v>6937</v>
      </c>
      <c r="U3600" s="39" t="s">
        <v>797</v>
      </c>
      <c r="V3600" s="39">
        <v>14.452299999999999</v>
      </c>
      <c r="W3600" s="39">
        <v>2021</v>
      </c>
      <c r="X3600" s="39">
        <v>917</v>
      </c>
      <c r="Y3600" s="39">
        <v>6937</v>
      </c>
      <c r="Z3600" s="39">
        <v>0</v>
      </c>
      <c r="AA3600" s="39">
        <v>1</v>
      </c>
      <c r="AB3600" s="39">
        <v>63.45</v>
      </c>
    </row>
    <row r="3601" spans="1:28" ht="27.6" x14ac:dyDescent="0.3">
      <c r="A3601" t="str">
        <f t="shared" si="112"/>
        <v>2017_6795</v>
      </c>
      <c r="D3601" s="109">
        <v>3598</v>
      </c>
      <c r="E3601" s="109">
        <v>6795</v>
      </c>
      <c r="F3601" s="109">
        <v>6795</v>
      </c>
      <c r="G3601" s="109" t="s">
        <v>314</v>
      </c>
      <c r="H3601" s="109">
        <v>2017</v>
      </c>
      <c r="I3601" s="109">
        <v>0</v>
      </c>
      <c r="J3601" s="109">
        <v>1</v>
      </c>
      <c r="K3601" s="109">
        <v>10878.8</v>
      </c>
      <c r="L3601" s="109">
        <v>10573.8</v>
      </c>
      <c r="Q3601" t="str">
        <f t="shared" si="113"/>
        <v>2021_6943</v>
      </c>
      <c r="R3601" s="124">
        <v>3598</v>
      </c>
      <c r="S3601" s="39">
        <v>6943</v>
      </c>
      <c r="T3601" s="39">
        <v>6943</v>
      </c>
      <c r="U3601" s="39" t="s">
        <v>321</v>
      </c>
      <c r="V3601" s="39">
        <v>10.4438</v>
      </c>
      <c r="W3601" s="39">
        <v>2021</v>
      </c>
      <c r="X3601" s="39">
        <v>267.10000000000002</v>
      </c>
      <c r="Y3601" s="39">
        <v>6943</v>
      </c>
      <c r="Z3601" s="39">
        <v>0</v>
      </c>
      <c r="AA3601" s="39">
        <v>1</v>
      </c>
      <c r="AB3601" s="39">
        <v>25.574999999999999</v>
      </c>
    </row>
    <row r="3602" spans="1:28" ht="41.4" x14ac:dyDescent="0.3">
      <c r="A3602" t="str">
        <f t="shared" si="112"/>
        <v>2017_6822</v>
      </c>
      <c r="D3602" s="109">
        <v>3599</v>
      </c>
      <c r="E3602" s="109">
        <v>6822</v>
      </c>
      <c r="F3602" s="109">
        <v>6822</v>
      </c>
      <c r="G3602" s="109" t="s">
        <v>315</v>
      </c>
      <c r="H3602" s="109">
        <v>2017</v>
      </c>
      <c r="I3602" s="109">
        <v>0</v>
      </c>
      <c r="J3602" s="109">
        <v>1</v>
      </c>
      <c r="K3602" s="109">
        <v>10599.7</v>
      </c>
      <c r="L3602" s="109">
        <v>10321.1</v>
      </c>
      <c r="Q3602" t="str">
        <f t="shared" si="113"/>
        <v>2021_6264</v>
      </c>
      <c r="R3602" s="124">
        <v>3599</v>
      </c>
      <c r="S3602" s="39">
        <v>6264</v>
      </c>
      <c r="T3602" s="39">
        <v>6264</v>
      </c>
      <c r="U3602" s="39" t="s">
        <v>291</v>
      </c>
      <c r="V3602" s="39">
        <v>11.5443</v>
      </c>
      <c r="W3602" s="39">
        <v>2021</v>
      </c>
      <c r="X3602" s="39">
        <v>811.1</v>
      </c>
      <c r="Y3602" s="39">
        <v>6264</v>
      </c>
      <c r="Z3602" s="39">
        <v>0</v>
      </c>
      <c r="AA3602" s="39">
        <v>1</v>
      </c>
      <c r="AB3602" s="39">
        <v>70.260000000000005</v>
      </c>
    </row>
    <row r="3603" spans="1:28" ht="41.4" x14ac:dyDescent="0.3">
      <c r="A3603" t="str">
        <f t="shared" si="112"/>
        <v>2017_6840</v>
      </c>
      <c r="D3603" s="109">
        <v>3600</v>
      </c>
      <c r="E3603" s="109">
        <v>6840</v>
      </c>
      <c r="F3603" s="109">
        <v>6840</v>
      </c>
      <c r="G3603" s="109" t="s">
        <v>316</v>
      </c>
      <c r="H3603" s="109">
        <v>2017</v>
      </c>
      <c r="I3603" s="109">
        <v>0</v>
      </c>
      <c r="J3603" s="109">
        <v>1</v>
      </c>
      <c r="K3603" s="109">
        <v>2079.5</v>
      </c>
      <c r="L3603" s="109">
        <v>2223.5</v>
      </c>
      <c r="Q3603" t="str">
        <f t="shared" si="113"/>
        <v>2021_6950</v>
      </c>
      <c r="R3603" s="124">
        <v>3600</v>
      </c>
      <c r="S3603" s="39">
        <v>6950</v>
      </c>
      <c r="T3603" s="39">
        <v>6950</v>
      </c>
      <c r="U3603" s="39" t="s">
        <v>798</v>
      </c>
      <c r="V3603" s="39">
        <v>12.2059</v>
      </c>
      <c r="W3603" s="39">
        <v>2021</v>
      </c>
      <c r="X3603" s="39">
        <v>1335</v>
      </c>
      <c r="Y3603" s="39">
        <v>6950</v>
      </c>
      <c r="Z3603" s="39">
        <v>0</v>
      </c>
      <c r="AA3603" s="39">
        <v>1</v>
      </c>
      <c r="AB3603" s="39">
        <v>109.373</v>
      </c>
    </row>
    <row r="3604" spans="1:28" ht="41.4" x14ac:dyDescent="0.3">
      <c r="A3604" t="str">
        <f t="shared" si="112"/>
        <v>2017_6854</v>
      </c>
      <c r="D3604" s="109">
        <v>3601</v>
      </c>
      <c r="E3604" s="109">
        <v>6854</v>
      </c>
      <c r="F3604" s="109">
        <v>6854</v>
      </c>
      <c r="G3604" s="109" t="s">
        <v>317</v>
      </c>
      <c r="H3604" s="109">
        <v>2017</v>
      </c>
      <c r="I3604" s="109">
        <v>0</v>
      </c>
      <c r="J3604" s="109">
        <v>1</v>
      </c>
      <c r="K3604" s="109">
        <v>575.6</v>
      </c>
      <c r="L3604" s="109">
        <v>607.1</v>
      </c>
      <c r="Q3604" t="str">
        <f t="shared" si="113"/>
        <v>2021_6957</v>
      </c>
      <c r="R3604" s="124">
        <v>3601</v>
      </c>
      <c r="S3604" s="39">
        <v>6957</v>
      </c>
      <c r="T3604" s="39">
        <v>6957</v>
      </c>
      <c r="U3604" s="39" t="s">
        <v>323</v>
      </c>
      <c r="V3604" s="39">
        <v>14.135400000000001</v>
      </c>
      <c r="W3604" s="39">
        <v>2021</v>
      </c>
      <c r="X3604" s="39">
        <v>8991</v>
      </c>
      <c r="Y3604" s="39">
        <v>6957</v>
      </c>
      <c r="Z3604" s="39">
        <v>0</v>
      </c>
      <c r="AA3604" s="39">
        <v>1</v>
      </c>
      <c r="AB3604" s="39">
        <v>636.06399999999996</v>
      </c>
    </row>
    <row r="3605" spans="1:28" ht="27.6" x14ac:dyDescent="0.3">
      <c r="A3605" t="str">
        <f t="shared" si="112"/>
        <v>2017_6867</v>
      </c>
      <c r="D3605" s="109">
        <v>3602</v>
      </c>
      <c r="E3605" s="109">
        <v>6867</v>
      </c>
      <c r="F3605" s="109">
        <v>6867</v>
      </c>
      <c r="G3605" s="109" t="s">
        <v>318</v>
      </c>
      <c r="H3605" s="109">
        <v>2017</v>
      </c>
      <c r="I3605" s="109">
        <v>0</v>
      </c>
      <c r="J3605" s="109">
        <v>2</v>
      </c>
      <c r="K3605" s="109">
        <v>1697.7</v>
      </c>
      <c r="L3605" s="109">
        <v>1691.4</v>
      </c>
      <c r="Q3605" t="str">
        <f t="shared" si="113"/>
        <v>2021_5922</v>
      </c>
      <c r="R3605" s="124">
        <v>3602</v>
      </c>
      <c r="S3605" s="39">
        <v>5922</v>
      </c>
      <c r="T3605" s="39">
        <v>5922</v>
      </c>
      <c r="U3605" s="39" t="s">
        <v>799</v>
      </c>
      <c r="V3605" s="39">
        <v>11.515700000000001</v>
      </c>
      <c r="W3605" s="39">
        <v>2021</v>
      </c>
      <c r="X3605" s="39">
        <v>677.7</v>
      </c>
      <c r="Y3605" s="39">
        <v>5922</v>
      </c>
      <c r="Z3605" s="39">
        <v>0</v>
      </c>
      <c r="AA3605" s="39">
        <v>1</v>
      </c>
      <c r="AB3605" s="39">
        <v>58.85</v>
      </c>
    </row>
    <row r="3606" spans="1:28" ht="27.6" x14ac:dyDescent="0.3">
      <c r="A3606" t="str">
        <f t="shared" si="112"/>
        <v>2017_6921</v>
      </c>
      <c r="D3606" s="109">
        <v>3603</v>
      </c>
      <c r="E3606" s="109">
        <v>6921</v>
      </c>
      <c r="F3606" s="109">
        <v>6921</v>
      </c>
      <c r="G3606" s="109" t="s">
        <v>319</v>
      </c>
      <c r="H3606" s="109">
        <v>2017</v>
      </c>
      <c r="I3606" s="109">
        <v>0</v>
      </c>
      <c r="J3606" s="109">
        <v>1</v>
      </c>
      <c r="K3606" s="109">
        <v>286.2</v>
      </c>
      <c r="L3606" s="109">
        <v>303.3</v>
      </c>
      <c r="Q3606" t="str">
        <f t="shared" si="113"/>
        <v>2021_819</v>
      </c>
      <c r="R3606" s="124">
        <v>3603</v>
      </c>
      <c r="S3606" s="39">
        <v>819</v>
      </c>
      <c r="T3606" s="39">
        <v>819</v>
      </c>
      <c r="U3606" s="39" t="s">
        <v>65</v>
      </c>
      <c r="V3606" s="39">
        <v>12.1938</v>
      </c>
      <c r="W3606" s="39">
        <v>2021</v>
      </c>
      <c r="X3606" s="39">
        <v>566.4</v>
      </c>
      <c r="Y3606" s="39">
        <v>819</v>
      </c>
      <c r="Z3606" s="39">
        <v>0</v>
      </c>
      <c r="AA3606" s="39">
        <v>1</v>
      </c>
      <c r="AB3606" s="39">
        <v>46.45</v>
      </c>
    </row>
    <row r="3607" spans="1:28" ht="27.6" x14ac:dyDescent="0.3">
      <c r="A3607" t="str">
        <f t="shared" si="112"/>
        <v>2017_6930</v>
      </c>
      <c r="D3607" s="109">
        <v>3604</v>
      </c>
      <c r="E3607" s="109">
        <v>6930</v>
      </c>
      <c r="F3607" s="109">
        <v>6930</v>
      </c>
      <c r="G3607" s="109" t="s">
        <v>320</v>
      </c>
      <c r="H3607" s="109">
        <v>2017</v>
      </c>
      <c r="I3607" s="109">
        <v>0</v>
      </c>
      <c r="J3607" s="109">
        <v>1</v>
      </c>
      <c r="K3607" s="109">
        <v>774.3</v>
      </c>
      <c r="L3607" s="109">
        <v>777.1</v>
      </c>
      <c r="Q3607" t="str">
        <f t="shared" si="113"/>
        <v>2021_6969</v>
      </c>
      <c r="R3607" s="124">
        <v>3604</v>
      </c>
      <c r="S3607" s="39">
        <v>6969</v>
      </c>
      <c r="T3607" s="39">
        <v>6969</v>
      </c>
      <c r="U3607" s="39" t="s">
        <v>325</v>
      </c>
      <c r="V3607" s="39">
        <v>11.4428</v>
      </c>
      <c r="W3607" s="39">
        <v>2021</v>
      </c>
      <c r="X3607" s="39">
        <v>277.10000000000002</v>
      </c>
      <c r="Y3607" s="39">
        <v>6969</v>
      </c>
      <c r="Z3607" s="39">
        <v>0</v>
      </c>
      <c r="AA3607" s="39">
        <v>1</v>
      </c>
      <c r="AB3607" s="39">
        <v>24.216000000000001</v>
      </c>
    </row>
    <row r="3608" spans="1:28" ht="27.6" x14ac:dyDescent="0.3">
      <c r="A3608" t="str">
        <f t="shared" si="112"/>
        <v>2017_6937</v>
      </c>
      <c r="D3608" s="109">
        <v>3605</v>
      </c>
      <c r="E3608" s="109">
        <v>6937</v>
      </c>
      <c r="F3608" s="109">
        <v>6937</v>
      </c>
      <c r="G3608" s="109" t="s">
        <v>797</v>
      </c>
      <c r="H3608" s="109">
        <v>2017</v>
      </c>
      <c r="I3608" s="109">
        <v>0</v>
      </c>
      <c r="J3608" s="109">
        <v>1</v>
      </c>
      <c r="K3608" s="109">
        <v>465.2</v>
      </c>
      <c r="L3608" s="109">
        <v>919.3</v>
      </c>
      <c r="Q3608" t="str">
        <f t="shared" si="113"/>
        <v>2021_6975</v>
      </c>
      <c r="R3608" s="124">
        <v>3605</v>
      </c>
      <c r="S3608" s="39">
        <v>6975</v>
      </c>
      <c r="T3608" s="39">
        <v>6975</v>
      </c>
      <c r="U3608" s="39" t="s">
        <v>326</v>
      </c>
      <c r="V3608" s="39">
        <v>11.259</v>
      </c>
      <c r="W3608" s="39">
        <v>2021</v>
      </c>
      <c r="X3608" s="39">
        <v>1247.5</v>
      </c>
      <c r="Y3608" s="39">
        <v>6975</v>
      </c>
      <c r="Z3608" s="39">
        <v>0</v>
      </c>
      <c r="AA3608" s="39">
        <v>1</v>
      </c>
      <c r="AB3608" s="39">
        <v>110.8</v>
      </c>
    </row>
    <row r="3609" spans="1:28" ht="27.6" x14ac:dyDescent="0.3">
      <c r="A3609" t="str">
        <f t="shared" si="112"/>
        <v>2017_6943</v>
      </c>
      <c r="D3609" s="109">
        <v>3606</v>
      </c>
      <c r="E3609" s="109">
        <v>6943</v>
      </c>
      <c r="F3609" s="109">
        <v>6943</v>
      </c>
      <c r="G3609" s="109" t="s">
        <v>321</v>
      </c>
      <c r="H3609" s="109">
        <v>2017</v>
      </c>
      <c r="I3609" s="109">
        <v>0</v>
      </c>
      <c r="J3609" s="109">
        <v>1</v>
      </c>
      <c r="K3609" s="109">
        <v>260.10000000000002</v>
      </c>
      <c r="L3609" s="109">
        <v>259.2</v>
      </c>
      <c r="Q3609" t="str">
        <f t="shared" si="113"/>
        <v>2021_6983</v>
      </c>
      <c r="R3609" s="124">
        <v>3606</v>
      </c>
      <c r="S3609" s="39">
        <v>6983</v>
      </c>
      <c r="T3609" s="39">
        <v>6983</v>
      </c>
      <c r="U3609" s="39" t="s">
        <v>327</v>
      </c>
      <c r="V3609" s="39">
        <v>13.609299999999999</v>
      </c>
      <c r="W3609" s="39">
        <v>2021</v>
      </c>
      <c r="X3609" s="39">
        <v>912.6</v>
      </c>
      <c r="Y3609" s="39">
        <v>6983</v>
      </c>
      <c r="Z3609" s="39">
        <v>0</v>
      </c>
      <c r="AA3609" s="39">
        <v>1</v>
      </c>
      <c r="AB3609" s="39">
        <v>67.057000000000002</v>
      </c>
    </row>
    <row r="3610" spans="1:28" ht="27.6" x14ac:dyDescent="0.3">
      <c r="A3610" t="str">
        <f t="shared" si="112"/>
        <v>2017_6264</v>
      </c>
      <c r="D3610" s="109">
        <v>3607</v>
      </c>
      <c r="E3610" s="109">
        <v>6264</v>
      </c>
      <c r="F3610" s="109">
        <v>6264</v>
      </c>
      <c r="G3610" s="109" t="s">
        <v>291</v>
      </c>
      <c r="H3610" s="109">
        <v>2017</v>
      </c>
      <c r="I3610" s="109">
        <v>0</v>
      </c>
      <c r="J3610" s="109">
        <v>1</v>
      </c>
      <c r="K3610" s="109">
        <v>912.4</v>
      </c>
      <c r="L3610" s="109">
        <v>781.4</v>
      </c>
      <c r="Q3610" t="str">
        <f t="shared" si="113"/>
        <v>2021_6985</v>
      </c>
      <c r="R3610" s="124">
        <v>3607</v>
      </c>
      <c r="S3610" s="39">
        <v>6985</v>
      </c>
      <c r="T3610" s="39">
        <v>6985</v>
      </c>
      <c r="U3610" s="39" t="s">
        <v>328</v>
      </c>
      <c r="V3610" s="39">
        <v>12.8672</v>
      </c>
      <c r="W3610" s="39">
        <v>2021</v>
      </c>
      <c r="X3610" s="39">
        <v>925.6</v>
      </c>
      <c r="Y3610" s="39">
        <v>6985</v>
      </c>
      <c r="Z3610" s="39">
        <v>0</v>
      </c>
      <c r="AA3610" s="39">
        <v>1</v>
      </c>
      <c r="AB3610" s="39">
        <v>71.935000000000002</v>
      </c>
    </row>
    <row r="3611" spans="1:28" ht="27.6" x14ac:dyDescent="0.3">
      <c r="A3611" t="str">
        <f t="shared" si="112"/>
        <v>2017_6950</v>
      </c>
      <c r="D3611" s="109">
        <v>3608</v>
      </c>
      <c r="E3611" s="109">
        <v>6950</v>
      </c>
      <c r="F3611" s="109">
        <v>6950</v>
      </c>
      <c r="G3611" s="109" t="s">
        <v>798</v>
      </c>
      <c r="H3611" s="109">
        <v>2017</v>
      </c>
      <c r="I3611" s="109">
        <v>0</v>
      </c>
      <c r="J3611" s="109">
        <v>1</v>
      </c>
      <c r="K3611" s="109">
        <v>1442.9</v>
      </c>
      <c r="L3611" s="109">
        <v>1389.8</v>
      </c>
      <c r="Q3611" t="str">
        <f t="shared" si="113"/>
        <v>2021_6987</v>
      </c>
      <c r="R3611" s="124">
        <v>3608</v>
      </c>
      <c r="S3611" s="39">
        <v>6987</v>
      </c>
      <c r="T3611" s="39">
        <v>6987</v>
      </c>
      <c r="U3611" s="39" t="s">
        <v>329</v>
      </c>
      <c r="V3611" s="39">
        <v>11.551399999999999</v>
      </c>
      <c r="W3611" s="39">
        <v>2021</v>
      </c>
      <c r="X3611" s="39">
        <v>603.20000000000005</v>
      </c>
      <c r="Y3611" s="39">
        <v>6987</v>
      </c>
      <c r="Z3611" s="39">
        <v>0</v>
      </c>
      <c r="AA3611" s="39">
        <v>1</v>
      </c>
      <c r="AB3611" s="39">
        <v>52.219000000000001</v>
      </c>
    </row>
    <row r="3612" spans="1:28" ht="27.6" x14ac:dyDescent="0.3">
      <c r="A3612" t="str">
        <f t="shared" si="112"/>
        <v>2017_6957</v>
      </c>
      <c r="D3612" s="109">
        <v>3609</v>
      </c>
      <c r="E3612" s="109">
        <v>6957</v>
      </c>
      <c r="F3612" s="109">
        <v>6957</v>
      </c>
      <c r="G3612" s="109" t="s">
        <v>323</v>
      </c>
      <c r="H3612" s="109">
        <v>2017</v>
      </c>
      <c r="I3612" s="109">
        <v>0</v>
      </c>
      <c r="J3612" s="109">
        <v>1</v>
      </c>
      <c r="K3612" s="109">
        <v>8918</v>
      </c>
      <c r="L3612" s="109">
        <v>8925.5</v>
      </c>
      <c r="Q3612" t="str">
        <f t="shared" si="113"/>
        <v>2021_6990</v>
      </c>
      <c r="R3612" s="124">
        <v>3609</v>
      </c>
      <c r="S3612" s="39">
        <v>6990</v>
      </c>
      <c r="T3612" s="39">
        <v>6990</v>
      </c>
      <c r="U3612" s="39" t="s">
        <v>330</v>
      </c>
      <c r="V3612" s="39">
        <v>11.226599999999999</v>
      </c>
      <c r="W3612" s="39">
        <v>2021</v>
      </c>
      <c r="X3612" s="39">
        <v>780.7</v>
      </c>
      <c r="Y3612" s="39">
        <v>6990</v>
      </c>
      <c r="Z3612" s="39">
        <v>0</v>
      </c>
      <c r="AA3612" s="39">
        <v>1</v>
      </c>
      <c r="AB3612" s="39">
        <v>69.540000000000006</v>
      </c>
    </row>
    <row r="3613" spans="1:28" ht="41.4" x14ac:dyDescent="0.3">
      <c r="A3613" t="str">
        <f t="shared" si="112"/>
        <v>2017_5922</v>
      </c>
      <c r="D3613" s="109">
        <v>3610</v>
      </c>
      <c r="E3613" s="109">
        <v>5922</v>
      </c>
      <c r="F3613" s="109">
        <v>5922</v>
      </c>
      <c r="G3613" s="109" t="s">
        <v>799</v>
      </c>
      <c r="H3613" s="109">
        <v>2017</v>
      </c>
      <c r="I3613" s="109">
        <v>0</v>
      </c>
      <c r="J3613" s="109">
        <v>1</v>
      </c>
      <c r="K3613" s="109">
        <v>700.9</v>
      </c>
      <c r="L3613" s="109">
        <v>649.79999999999995</v>
      </c>
      <c r="Q3613" t="str">
        <f t="shared" si="113"/>
        <v>2021_6961</v>
      </c>
      <c r="R3613" s="124">
        <v>3610</v>
      </c>
      <c r="S3613" s="39">
        <v>6961</v>
      </c>
      <c r="T3613" s="39">
        <v>6961</v>
      </c>
      <c r="U3613" s="39" t="s">
        <v>800</v>
      </c>
      <c r="V3613" s="39">
        <v>12.8636</v>
      </c>
      <c r="W3613" s="39">
        <v>2021</v>
      </c>
      <c r="X3613" s="39">
        <v>3433.3</v>
      </c>
      <c r="Y3613" s="39">
        <v>6961</v>
      </c>
      <c r="Z3613" s="39">
        <v>0</v>
      </c>
      <c r="AA3613" s="39">
        <v>1</v>
      </c>
      <c r="AB3613" s="39">
        <v>266.89999999999998</v>
      </c>
    </row>
    <row r="3614" spans="1:28" ht="27.6" x14ac:dyDescent="0.3">
      <c r="A3614" t="str">
        <f t="shared" si="112"/>
        <v>2017_819</v>
      </c>
      <c r="D3614" s="109">
        <v>3611</v>
      </c>
      <c r="E3614" s="109">
        <v>819</v>
      </c>
      <c r="F3614" s="109">
        <v>819</v>
      </c>
      <c r="G3614" s="109" t="s">
        <v>65</v>
      </c>
      <c r="H3614" s="109">
        <v>2017</v>
      </c>
      <c r="I3614" s="109">
        <v>0</v>
      </c>
      <c r="J3614" s="109">
        <v>1</v>
      </c>
      <c r="K3614" s="109">
        <v>544.70000000000005</v>
      </c>
      <c r="L3614" s="109">
        <v>550.6</v>
      </c>
      <c r="Q3614" t="str">
        <f t="shared" si="113"/>
        <v>2021_6992</v>
      </c>
      <c r="R3614" s="124">
        <v>3611</v>
      </c>
      <c r="S3614" s="39">
        <v>6992</v>
      </c>
      <c r="T3614" s="39">
        <v>6992</v>
      </c>
      <c r="U3614" s="39" t="s">
        <v>331</v>
      </c>
      <c r="V3614" s="39">
        <v>12.8401</v>
      </c>
      <c r="W3614" s="39">
        <v>2021</v>
      </c>
      <c r="X3614" s="39">
        <v>571</v>
      </c>
      <c r="Y3614" s="39">
        <v>6992</v>
      </c>
      <c r="Z3614" s="39">
        <v>0</v>
      </c>
      <c r="AA3614" s="39">
        <v>1</v>
      </c>
      <c r="AB3614" s="39">
        <v>44.47</v>
      </c>
    </row>
    <row r="3615" spans="1:28" x14ac:dyDescent="0.3">
      <c r="A3615" t="str">
        <f t="shared" si="112"/>
        <v>2017_6969</v>
      </c>
      <c r="D3615" s="109">
        <v>3612</v>
      </c>
      <c r="E3615" s="109">
        <v>6969</v>
      </c>
      <c r="F3615" s="109">
        <v>6969</v>
      </c>
      <c r="G3615" s="109" t="s">
        <v>325</v>
      </c>
      <c r="H3615" s="109">
        <v>2017</v>
      </c>
      <c r="I3615" s="109">
        <v>0</v>
      </c>
      <c r="J3615" s="109">
        <v>1</v>
      </c>
      <c r="K3615" s="109">
        <v>346</v>
      </c>
      <c r="L3615" s="109">
        <v>305</v>
      </c>
      <c r="Q3615" t="str">
        <f t="shared" si="113"/>
        <v>2021_7002</v>
      </c>
      <c r="R3615" s="124">
        <v>3612</v>
      </c>
      <c r="S3615" s="39">
        <v>7002</v>
      </c>
      <c r="T3615" s="39">
        <v>7002</v>
      </c>
      <c r="U3615" s="39" t="s">
        <v>332</v>
      </c>
      <c r="V3615" s="39">
        <v>7.5293000000000001</v>
      </c>
      <c r="W3615" s="39">
        <v>2021</v>
      </c>
      <c r="X3615" s="39">
        <v>180.1</v>
      </c>
      <c r="Y3615" s="39">
        <v>7002</v>
      </c>
      <c r="Z3615" s="39">
        <v>0</v>
      </c>
      <c r="AA3615" s="39">
        <v>1</v>
      </c>
      <c r="AB3615" s="39">
        <v>23.92</v>
      </c>
    </row>
    <row r="3616" spans="1:28" ht="27.6" x14ac:dyDescent="0.3">
      <c r="A3616" t="str">
        <f t="shared" si="112"/>
        <v>2017_6975</v>
      </c>
      <c r="D3616" s="109">
        <v>3613</v>
      </c>
      <c r="E3616" s="109">
        <v>6975</v>
      </c>
      <c r="F3616" s="109">
        <v>6975</v>
      </c>
      <c r="G3616" s="109" t="s">
        <v>326</v>
      </c>
      <c r="H3616" s="109">
        <v>2017</v>
      </c>
      <c r="I3616" s="109">
        <v>0</v>
      </c>
      <c r="J3616" s="109">
        <v>1</v>
      </c>
      <c r="K3616" s="109">
        <v>1377.1</v>
      </c>
      <c r="L3616" s="109">
        <v>1348.1</v>
      </c>
      <c r="Q3616" t="str">
        <f t="shared" si="113"/>
        <v>2021_7029</v>
      </c>
      <c r="R3616" s="124">
        <v>3613</v>
      </c>
      <c r="S3616" s="39">
        <v>7029</v>
      </c>
      <c r="T3616" s="39">
        <v>7029</v>
      </c>
      <c r="U3616" s="39" t="s">
        <v>333</v>
      </c>
      <c r="V3616" s="39">
        <v>12.8329</v>
      </c>
      <c r="W3616" s="39">
        <v>2021</v>
      </c>
      <c r="X3616" s="39">
        <v>1169.4000000000001</v>
      </c>
      <c r="Y3616" s="39">
        <v>7029</v>
      </c>
      <c r="Z3616" s="39">
        <v>0</v>
      </c>
      <c r="AA3616" s="39">
        <v>1</v>
      </c>
      <c r="AB3616" s="39">
        <v>91.125</v>
      </c>
    </row>
    <row r="3617" spans="1:28" x14ac:dyDescent="0.3">
      <c r="A3617" t="str">
        <f t="shared" si="112"/>
        <v>2017_6983</v>
      </c>
      <c r="D3617" s="109">
        <v>3614</v>
      </c>
      <c r="E3617" s="109">
        <v>6983</v>
      </c>
      <c r="F3617" s="109">
        <v>6983</v>
      </c>
      <c r="G3617" s="109" t="s">
        <v>327</v>
      </c>
      <c r="H3617" s="109">
        <v>2017</v>
      </c>
      <c r="I3617" s="109">
        <v>0</v>
      </c>
      <c r="J3617" s="109">
        <v>1</v>
      </c>
      <c r="K3617" s="109">
        <v>923</v>
      </c>
      <c r="L3617" s="109">
        <v>905</v>
      </c>
      <c r="Q3617" t="str">
        <f t="shared" si="113"/>
        <v>2021_7038</v>
      </c>
      <c r="R3617" s="124">
        <v>3614</v>
      </c>
      <c r="S3617" s="39">
        <v>7038</v>
      </c>
      <c r="T3617" s="39">
        <v>7038</v>
      </c>
      <c r="U3617" s="39" t="s">
        <v>334</v>
      </c>
      <c r="V3617" s="39">
        <v>14.424099999999999</v>
      </c>
      <c r="W3617" s="39">
        <v>2021</v>
      </c>
      <c r="X3617" s="39">
        <v>914.2</v>
      </c>
      <c r="Y3617" s="39">
        <v>7038</v>
      </c>
      <c r="Z3617" s="39">
        <v>0</v>
      </c>
      <c r="AA3617" s="39">
        <v>1</v>
      </c>
      <c r="AB3617" s="39">
        <v>63.38</v>
      </c>
    </row>
    <row r="3618" spans="1:28" ht="41.4" x14ac:dyDescent="0.3">
      <c r="A3618" t="str">
        <f t="shared" si="112"/>
        <v>2017_6985</v>
      </c>
      <c r="D3618" s="109">
        <v>3615</v>
      </c>
      <c r="E3618" s="109">
        <v>6985</v>
      </c>
      <c r="F3618" s="109">
        <v>6985</v>
      </c>
      <c r="G3618" s="109" t="s">
        <v>328</v>
      </c>
      <c r="H3618" s="109">
        <v>2017</v>
      </c>
      <c r="I3618" s="109">
        <v>0</v>
      </c>
      <c r="J3618" s="109">
        <v>1</v>
      </c>
      <c r="K3618" s="109">
        <v>896.1</v>
      </c>
      <c r="L3618" s="109">
        <v>987.1</v>
      </c>
      <c r="Q3618" t="str">
        <f t="shared" si="113"/>
        <v>2021_7047</v>
      </c>
      <c r="R3618" s="124">
        <v>3615</v>
      </c>
      <c r="S3618" s="39">
        <v>7047</v>
      </c>
      <c r="T3618" s="39">
        <v>7047</v>
      </c>
      <c r="U3618" s="39" t="s">
        <v>335</v>
      </c>
      <c r="V3618" s="39">
        <v>10.9215</v>
      </c>
      <c r="W3618" s="39">
        <v>2021</v>
      </c>
      <c r="X3618" s="39">
        <v>382.8</v>
      </c>
      <c r="Y3618" s="39">
        <v>7047</v>
      </c>
      <c r="Z3618" s="39">
        <v>0</v>
      </c>
      <c r="AA3618" s="39">
        <v>1</v>
      </c>
      <c r="AB3618" s="39">
        <v>35.049999999999997</v>
      </c>
    </row>
    <row r="3619" spans="1:28" ht="27.6" x14ac:dyDescent="0.3">
      <c r="A3619" t="str">
        <f t="shared" si="112"/>
        <v>2017_6987</v>
      </c>
      <c r="D3619" s="109">
        <v>3616</v>
      </c>
      <c r="E3619" s="109">
        <v>6987</v>
      </c>
      <c r="F3619" s="109">
        <v>6987</v>
      </c>
      <c r="G3619" s="109" t="s">
        <v>329</v>
      </c>
      <c r="H3619" s="109">
        <v>2017</v>
      </c>
      <c r="I3619" s="109">
        <v>0</v>
      </c>
      <c r="J3619" s="109">
        <v>1</v>
      </c>
      <c r="K3619" s="109">
        <v>606</v>
      </c>
      <c r="L3619" s="109">
        <v>572.6</v>
      </c>
      <c r="Q3619" t="str">
        <f t="shared" si="113"/>
        <v>2021_7056</v>
      </c>
      <c r="R3619" s="124">
        <v>3616</v>
      </c>
      <c r="S3619" s="39">
        <v>7056</v>
      </c>
      <c r="T3619" s="39">
        <v>7056</v>
      </c>
      <c r="U3619" s="39" t="s">
        <v>336</v>
      </c>
      <c r="V3619" s="39">
        <v>13.260400000000001</v>
      </c>
      <c r="W3619" s="39">
        <v>2021</v>
      </c>
      <c r="X3619" s="39">
        <v>1607.1</v>
      </c>
      <c r="Y3619" s="39">
        <v>7056</v>
      </c>
      <c r="Z3619" s="39">
        <v>0</v>
      </c>
      <c r="AA3619" s="39">
        <v>1</v>
      </c>
      <c r="AB3619" s="39">
        <v>121.19499999999999</v>
      </c>
    </row>
    <row r="3620" spans="1:28" ht="27.6" x14ac:dyDescent="0.3">
      <c r="A3620" t="str">
        <f t="shared" si="112"/>
        <v>2017_6990</v>
      </c>
      <c r="D3620" s="109">
        <v>3617</v>
      </c>
      <c r="E3620" s="109">
        <v>6990</v>
      </c>
      <c r="F3620" s="109">
        <v>6990</v>
      </c>
      <c r="G3620" s="109" t="s">
        <v>330</v>
      </c>
      <c r="H3620" s="109">
        <v>2017</v>
      </c>
      <c r="I3620" s="109">
        <v>0</v>
      </c>
      <c r="J3620" s="109">
        <v>1</v>
      </c>
      <c r="K3620" s="109">
        <v>833.8</v>
      </c>
      <c r="L3620" s="109">
        <v>769.7</v>
      </c>
      <c r="Q3620" t="str">
        <f t="shared" si="113"/>
        <v>2021_7092</v>
      </c>
      <c r="R3620" s="124">
        <v>3617</v>
      </c>
      <c r="S3620" s="39">
        <v>7092</v>
      </c>
      <c r="T3620" s="39">
        <v>7092</v>
      </c>
      <c r="U3620" s="39" t="s">
        <v>337</v>
      </c>
      <c r="V3620" s="39">
        <v>11.0259</v>
      </c>
      <c r="W3620" s="39">
        <v>2021</v>
      </c>
      <c r="X3620" s="39">
        <v>451.4</v>
      </c>
      <c r="Y3620" s="39">
        <v>7092</v>
      </c>
      <c r="Z3620" s="39">
        <v>0</v>
      </c>
      <c r="AA3620" s="39">
        <v>1</v>
      </c>
      <c r="AB3620" s="39">
        <v>40.94</v>
      </c>
    </row>
    <row r="3621" spans="1:28" ht="41.4" x14ac:dyDescent="0.3">
      <c r="A3621" t="str">
        <f t="shared" si="112"/>
        <v>2017_6961</v>
      </c>
      <c r="D3621" s="109">
        <v>3618</v>
      </c>
      <c r="E3621" s="109">
        <v>6961</v>
      </c>
      <c r="F3621" s="109">
        <v>6961</v>
      </c>
      <c r="G3621" s="109" t="s">
        <v>800</v>
      </c>
      <c r="H3621" s="109">
        <v>2017</v>
      </c>
      <c r="I3621" s="109">
        <v>0</v>
      </c>
      <c r="J3621" s="109">
        <v>1</v>
      </c>
      <c r="K3621" s="109">
        <v>3099.5</v>
      </c>
      <c r="L3621" s="109">
        <v>3285.5</v>
      </c>
      <c r="Q3621" t="str">
        <f t="shared" si="113"/>
        <v>2021_7098</v>
      </c>
      <c r="R3621" s="124">
        <v>3618</v>
      </c>
      <c r="S3621" s="39">
        <v>7098</v>
      </c>
      <c r="T3621" s="39">
        <v>7098</v>
      </c>
      <c r="U3621" s="39" t="s">
        <v>338</v>
      </c>
      <c r="V3621" s="39">
        <v>11.835900000000001</v>
      </c>
      <c r="W3621" s="39">
        <v>2021</v>
      </c>
      <c r="X3621" s="39">
        <v>558.29999999999995</v>
      </c>
      <c r="Y3621" s="39">
        <v>7098</v>
      </c>
      <c r="Z3621" s="39">
        <v>0</v>
      </c>
      <c r="AA3621" s="39">
        <v>1</v>
      </c>
      <c r="AB3621" s="39">
        <v>47.17</v>
      </c>
    </row>
    <row r="3622" spans="1:28" ht="41.4" x14ac:dyDescent="0.3">
      <c r="A3622" t="str">
        <f t="shared" si="112"/>
        <v>2017_6992</v>
      </c>
      <c r="D3622" s="109">
        <v>3619</v>
      </c>
      <c r="E3622" s="109">
        <v>6992</v>
      </c>
      <c r="F3622" s="109">
        <v>6992</v>
      </c>
      <c r="G3622" s="109" t="s">
        <v>331</v>
      </c>
      <c r="H3622" s="109">
        <v>2017</v>
      </c>
      <c r="I3622" s="109">
        <v>0</v>
      </c>
      <c r="J3622" s="109">
        <v>1</v>
      </c>
      <c r="K3622" s="109">
        <v>532</v>
      </c>
      <c r="L3622" s="109">
        <v>558.4</v>
      </c>
      <c r="Q3622" t="str">
        <f t="shared" si="113"/>
        <v>2021_7110</v>
      </c>
      <c r="R3622" s="124">
        <v>3619</v>
      </c>
      <c r="S3622" s="39">
        <v>7110</v>
      </c>
      <c r="T3622" s="39">
        <v>7110</v>
      </c>
      <c r="U3622" s="39" t="s">
        <v>339</v>
      </c>
      <c r="V3622" s="39">
        <v>10.2874</v>
      </c>
      <c r="W3622" s="39">
        <v>2021</v>
      </c>
      <c r="X3622" s="39">
        <v>1045.2</v>
      </c>
      <c r="Y3622" s="39">
        <v>7110</v>
      </c>
      <c r="Z3622" s="39">
        <v>0</v>
      </c>
      <c r="AA3622" s="39">
        <v>1</v>
      </c>
      <c r="AB3622" s="39">
        <v>101.6</v>
      </c>
    </row>
    <row r="3623" spans="1:28" x14ac:dyDescent="0.3">
      <c r="A3623" t="str">
        <f t="shared" si="112"/>
        <v>2017_7002</v>
      </c>
      <c r="D3623" s="109">
        <v>3620</v>
      </c>
      <c r="E3623" s="109">
        <v>7002</v>
      </c>
      <c r="F3623" s="109">
        <v>7002</v>
      </c>
      <c r="G3623" s="109" t="s">
        <v>332</v>
      </c>
      <c r="H3623" s="109">
        <v>2017</v>
      </c>
      <c r="I3623" s="109">
        <v>0</v>
      </c>
      <c r="J3623" s="109">
        <v>1</v>
      </c>
      <c r="K3623" s="109">
        <v>205.2</v>
      </c>
      <c r="L3623" s="109">
        <v>201.2</v>
      </c>
      <c r="Q3623" t="str">
        <f t="shared" si="113"/>
        <v>2022_9</v>
      </c>
      <c r="R3623" s="124">
        <v>3620</v>
      </c>
      <c r="S3623" s="39">
        <v>9</v>
      </c>
      <c r="T3623" s="39">
        <v>9</v>
      </c>
      <c r="U3623" s="39" t="s">
        <v>14</v>
      </c>
      <c r="V3623" s="39">
        <v>11.0534</v>
      </c>
      <c r="W3623" s="39">
        <v>2022</v>
      </c>
      <c r="X3623" s="39">
        <v>615.4</v>
      </c>
      <c r="Y3623" s="39">
        <v>9</v>
      </c>
      <c r="Z3623" s="39">
        <v>0</v>
      </c>
      <c r="AA3623" s="39">
        <v>1</v>
      </c>
      <c r="AB3623" s="39">
        <v>55.674999999999997</v>
      </c>
    </row>
    <row r="3624" spans="1:28" x14ac:dyDescent="0.3">
      <c r="A3624" t="str">
        <f t="shared" si="112"/>
        <v>2017_7029</v>
      </c>
      <c r="D3624" s="109">
        <v>3621</v>
      </c>
      <c r="E3624" s="109">
        <v>7029</v>
      </c>
      <c r="F3624" s="109">
        <v>7029</v>
      </c>
      <c r="G3624" s="109" t="s">
        <v>333</v>
      </c>
      <c r="H3624" s="109">
        <v>2017</v>
      </c>
      <c r="I3624" s="109">
        <v>0</v>
      </c>
      <c r="J3624" s="109">
        <v>1</v>
      </c>
      <c r="K3624" s="109">
        <v>1124.0999999999999</v>
      </c>
      <c r="L3624" s="109">
        <v>1159.8</v>
      </c>
      <c r="Q3624" t="str">
        <f t="shared" si="113"/>
        <v>2022_441</v>
      </c>
      <c r="R3624" s="124">
        <v>3621</v>
      </c>
      <c r="S3624" s="39">
        <v>441</v>
      </c>
      <c r="T3624" s="39">
        <v>441</v>
      </c>
      <c r="U3624" s="39" t="s">
        <v>409</v>
      </c>
      <c r="V3624" s="39">
        <v>11.853899999999999</v>
      </c>
      <c r="W3624" s="39">
        <v>2022</v>
      </c>
      <c r="X3624" s="39">
        <v>696.3</v>
      </c>
      <c r="Y3624" s="39">
        <v>441</v>
      </c>
      <c r="Z3624" s="39">
        <v>0</v>
      </c>
      <c r="AA3624" s="39">
        <v>1</v>
      </c>
      <c r="AB3624" s="39">
        <v>58.74</v>
      </c>
    </row>
    <row r="3625" spans="1:28" ht="27.6" x14ac:dyDescent="0.3">
      <c r="A3625" t="str">
        <f t="shared" si="112"/>
        <v>2017_7038</v>
      </c>
      <c r="D3625" s="109">
        <v>3622</v>
      </c>
      <c r="E3625" s="109">
        <v>7038</v>
      </c>
      <c r="F3625" s="109">
        <v>7038</v>
      </c>
      <c r="G3625" s="109" t="s">
        <v>334</v>
      </c>
      <c r="H3625" s="109">
        <v>2017</v>
      </c>
      <c r="I3625" s="109">
        <v>0</v>
      </c>
      <c r="J3625" s="109">
        <v>1</v>
      </c>
      <c r="K3625" s="109">
        <v>828.6</v>
      </c>
      <c r="L3625" s="109">
        <v>868.6</v>
      </c>
      <c r="Q3625" t="str">
        <f t="shared" si="113"/>
        <v>2022_18</v>
      </c>
      <c r="R3625" s="124">
        <v>3622</v>
      </c>
      <c r="S3625" s="39">
        <v>18</v>
      </c>
      <c r="T3625" s="39">
        <v>18</v>
      </c>
      <c r="U3625" s="39" t="s">
        <v>32</v>
      </c>
      <c r="V3625" s="39">
        <v>9.5653000000000006</v>
      </c>
      <c r="W3625" s="39">
        <v>2022</v>
      </c>
      <c r="X3625" s="39">
        <v>252.6</v>
      </c>
      <c r="Y3625" s="39">
        <v>18</v>
      </c>
      <c r="Z3625" s="39">
        <v>0</v>
      </c>
      <c r="AA3625" s="39">
        <v>1</v>
      </c>
      <c r="AB3625" s="39">
        <v>26.408000000000001</v>
      </c>
    </row>
    <row r="3626" spans="1:28" ht="41.4" x14ac:dyDescent="0.3">
      <c r="A3626" t="str">
        <f t="shared" si="112"/>
        <v>2017_7047</v>
      </c>
      <c r="D3626" s="109">
        <v>3623</v>
      </c>
      <c r="E3626" s="109">
        <v>7047</v>
      </c>
      <c r="F3626" s="109">
        <v>7047</v>
      </c>
      <c r="G3626" s="109" t="s">
        <v>335</v>
      </c>
      <c r="H3626" s="109">
        <v>2017</v>
      </c>
      <c r="I3626" s="109">
        <v>0</v>
      </c>
      <c r="J3626" s="109">
        <v>1</v>
      </c>
      <c r="K3626" s="109">
        <v>339.3</v>
      </c>
      <c r="L3626" s="109">
        <v>430.1</v>
      </c>
      <c r="Q3626" t="str">
        <f t="shared" si="113"/>
        <v>2022_27</v>
      </c>
      <c r="R3626" s="124">
        <v>3623</v>
      </c>
      <c r="S3626" s="39">
        <v>27</v>
      </c>
      <c r="T3626" s="39">
        <v>27</v>
      </c>
      <c r="U3626" s="39" t="s">
        <v>778</v>
      </c>
      <c r="V3626" s="39">
        <v>14.066000000000001</v>
      </c>
      <c r="W3626" s="39">
        <v>2022</v>
      </c>
      <c r="X3626" s="39">
        <v>2118.6</v>
      </c>
      <c r="Y3626" s="39">
        <v>27</v>
      </c>
      <c r="Z3626" s="39">
        <v>0</v>
      </c>
      <c r="AA3626" s="39">
        <v>1</v>
      </c>
      <c r="AB3626" s="39">
        <v>150.61799999999999</v>
      </c>
    </row>
    <row r="3627" spans="1:28" ht="41.4" x14ac:dyDescent="0.3">
      <c r="A3627" t="str">
        <f t="shared" si="112"/>
        <v>2017_7056</v>
      </c>
      <c r="D3627" s="109">
        <v>3624</v>
      </c>
      <c r="E3627" s="109">
        <v>7056</v>
      </c>
      <c r="F3627" s="109">
        <v>7056</v>
      </c>
      <c r="G3627" s="109" t="s">
        <v>336</v>
      </c>
      <c r="H3627" s="109">
        <v>2017</v>
      </c>
      <c r="I3627" s="109">
        <v>0</v>
      </c>
      <c r="J3627" s="109">
        <v>1</v>
      </c>
      <c r="K3627" s="109">
        <v>1710.4</v>
      </c>
      <c r="L3627" s="109">
        <v>1682.7</v>
      </c>
      <c r="Q3627" t="str">
        <f t="shared" si="113"/>
        <v>2022_63</v>
      </c>
      <c r="R3627" s="124">
        <v>3624</v>
      </c>
      <c r="S3627" s="39">
        <v>63</v>
      </c>
      <c r="T3627" s="39">
        <v>63</v>
      </c>
      <c r="U3627" s="39" t="s">
        <v>779</v>
      </c>
      <c r="V3627" s="39">
        <v>10.6602</v>
      </c>
      <c r="W3627" s="39">
        <v>2022</v>
      </c>
      <c r="X3627" s="39">
        <v>549</v>
      </c>
      <c r="Y3627" s="39">
        <v>63</v>
      </c>
      <c r="Z3627" s="39">
        <v>0</v>
      </c>
      <c r="AA3627" s="39">
        <v>1</v>
      </c>
      <c r="AB3627" s="39">
        <v>51.5</v>
      </c>
    </row>
    <row r="3628" spans="1:28" ht="55.2" x14ac:dyDescent="0.3">
      <c r="A3628" t="str">
        <f t="shared" si="112"/>
        <v>2017_7092</v>
      </c>
      <c r="D3628" s="109">
        <v>3625</v>
      </c>
      <c r="E3628" s="109">
        <v>7092</v>
      </c>
      <c r="F3628" s="109">
        <v>7092</v>
      </c>
      <c r="G3628" s="109" t="s">
        <v>337</v>
      </c>
      <c r="H3628" s="109">
        <v>2017</v>
      </c>
      <c r="I3628" s="109">
        <v>0</v>
      </c>
      <c r="J3628" s="109">
        <v>1</v>
      </c>
      <c r="K3628" s="109">
        <v>470</v>
      </c>
      <c r="L3628" s="109">
        <v>460</v>
      </c>
      <c r="Q3628" t="str">
        <f t="shared" si="113"/>
        <v>2022_72</v>
      </c>
      <c r="R3628" s="124">
        <v>3625</v>
      </c>
      <c r="S3628" s="39">
        <v>72</v>
      </c>
      <c r="T3628" s="39">
        <v>72</v>
      </c>
      <c r="U3628" s="39" t="s">
        <v>35</v>
      </c>
      <c r="V3628" s="39">
        <v>7.4797000000000002</v>
      </c>
      <c r="W3628" s="39">
        <v>2022</v>
      </c>
      <c r="X3628" s="39">
        <v>92</v>
      </c>
      <c r="Y3628" s="39">
        <v>72</v>
      </c>
      <c r="Z3628" s="39">
        <v>0</v>
      </c>
      <c r="AA3628" s="39">
        <v>1</v>
      </c>
      <c r="AB3628" s="39">
        <v>12.3</v>
      </c>
    </row>
    <row r="3629" spans="1:28" x14ac:dyDescent="0.3">
      <c r="A3629" t="str">
        <f t="shared" si="112"/>
        <v>2017_7098</v>
      </c>
      <c r="D3629" s="109">
        <v>3626</v>
      </c>
      <c r="E3629" s="109">
        <v>7098</v>
      </c>
      <c r="F3629" s="109">
        <v>7098</v>
      </c>
      <c r="G3629" s="109" t="s">
        <v>338</v>
      </c>
      <c r="H3629" s="109">
        <v>2017</v>
      </c>
      <c r="I3629" s="109">
        <v>0</v>
      </c>
      <c r="J3629" s="109">
        <v>1</v>
      </c>
      <c r="K3629" s="109">
        <v>549.9</v>
      </c>
      <c r="L3629" s="109">
        <v>572</v>
      </c>
      <c r="Q3629" t="str">
        <f t="shared" si="113"/>
        <v>2022_81</v>
      </c>
      <c r="R3629" s="124">
        <v>3626</v>
      </c>
      <c r="S3629" s="39">
        <v>81</v>
      </c>
      <c r="T3629" s="39">
        <v>81</v>
      </c>
      <c r="U3629" s="39" t="s">
        <v>36</v>
      </c>
      <c r="V3629" s="39">
        <v>13.7456</v>
      </c>
      <c r="W3629" s="39">
        <v>2022</v>
      </c>
      <c r="X3629" s="39">
        <v>1104.5999999999999</v>
      </c>
      <c r="Y3629" s="39">
        <v>81</v>
      </c>
      <c r="Z3629" s="39">
        <v>0</v>
      </c>
      <c r="AA3629" s="39">
        <v>1</v>
      </c>
      <c r="AB3629" s="39">
        <v>80.36</v>
      </c>
    </row>
    <row r="3630" spans="1:28" x14ac:dyDescent="0.3">
      <c r="A3630" t="str">
        <f t="shared" si="112"/>
        <v>2017_7110</v>
      </c>
      <c r="D3630" s="109">
        <v>3627</v>
      </c>
      <c r="E3630" s="109">
        <v>7110</v>
      </c>
      <c r="F3630" s="109">
        <v>7110</v>
      </c>
      <c r="G3630" s="109" t="s">
        <v>339</v>
      </c>
      <c r="H3630" s="109">
        <v>2017</v>
      </c>
      <c r="I3630" s="109">
        <v>0</v>
      </c>
      <c r="J3630" s="109">
        <v>1</v>
      </c>
      <c r="K3630" s="109">
        <v>960.2</v>
      </c>
      <c r="L3630" s="109">
        <v>1013.5</v>
      </c>
      <c r="Q3630" t="str">
        <f t="shared" si="113"/>
        <v>2022_99</v>
      </c>
      <c r="R3630" s="124">
        <v>3627</v>
      </c>
      <c r="S3630" s="39">
        <v>99</v>
      </c>
      <c r="T3630" s="39">
        <v>99</v>
      </c>
      <c r="U3630" s="39" t="s">
        <v>37</v>
      </c>
      <c r="V3630" s="39">
        <v>12.0388</v>
      </c>
      <c r="W3630" s="39">
        <v>2022</v>
      </c>
      <c r="X3630" s="39">
        <v>688.5</v>
      </c>
      <c r="Y3630" s="39">
        <v>99</v>
      </c>
      <c r="Z3630" s="39">
        <v>0</v>
      </c>
      <c r="AA3630" s="39">
        <v>1</v>
      </c>
      <c r="AB3630" s="39">
        <v>57.19</v>
      </c>
    </row>
    <row r="3631" spans="1:28" x14ac:dyDescent="0.3">
      <c r="A3631" t="str">
        <f t="shared" si="112"/>
        <v>2018_9</v>
      </c>
      <c r="D3631" s="109">
        <v>3628</v>
      </c>
      <c r="E3631" s="109">
        <v>9</v>
      </c>
      <c r="F3631" s="109">
        <v>9</v>
      </c>
      <c r="G3631" s="109" t="s">
        <v>14</v>
      </c>
      <c r="H3631" s="109">
        <v>2018</v>
      </c>
      <c r="I3631" s="109">
        <v>0</v>
      </c>
      <c r="J3631" s="109">
        <v>1</v>
      </c>
      <c r="K3631" s="109">
        <v>646.70000000000005</v>
      </c>
      <c r="L3631" s="109">
        <v>582.70000000000005</v>
      </c>
      <c r="Q3631" t="str">
        <f t="shared" si="113"/>
        <v>2022_108</v>
      </c>
      <c r="R3631" s="124">
        <v>3628</v>
      </c>
      <c r="S3631" s="39">
        <v>108</v>
      </c>
      <c r="T3631" s="39">
        <v>108</v>
      </c>
      <c r="U3631" s="39" t="s">
        <v>38</v>
      </c>
      <c r="V3631" s="39">
        <v>8.3528000000000002</v>
      </c>
      <c r="W3631" s="39">
        <v>2022</v>
      </c>
      <c r="X3631" s="39">
        <v>143</v>
      </c>
      <c r="Y3631" s="39">
        <v>108</v>
      </c>
      <c r="Z3631" s="39">
        <v>0</v>
      </c>
      <c r="AA3631" s="39">
        <v>1</v>
      </c>
      <c r="AB3631" s="39">
        <v>17.12</v>
      </c>
    </row>
    <row r="3632" spans="1:28" x14ac:dyDescent="0.3">
      <c r="A3632" t="str">
        <f t="shared" si="112"/>
        <v>2018_441</v>
      </c>
      <c r="D3632" s="109">
        <v>3629</v>
      </c>
      <c r="E3632" s="109">
        <v>441</v>
      </c>
      <c r="F3632" s="109">
        <v>441</v>
      </c>
      <c r="G3632" s="109" t="s">
        <v>409</v>
      </c>
      <c r="H3632" s="109">
        <v>2018</v>
      </c>
      <c r="I3632" s="109">
        <v>0</v>
      </c>
      <c r="J3632" s="109">
        <v>1</v>
      </c>
      <c r="K3632" s="109">
        <v>784.6</v>
      </c>
      <c r="L3632" s="109">
        <v>684.4</v>
      </c>
      <c r="Q3632" t="str">
        <f t="shared" si="113"/>
        <v>2022_126</v>
      </c>
      <c r="R3632" s="124">
        <v>3629</v>
      </c>
      <c r="S3632" s="39">
        <v>126</v>
      </c>
      <c r="T3632" s="39">
        <v>126</v>
      </c>
      <c r="U3632" s="39" t="s">
        <v>39</v>
      </c>
      <c r="V3632" s="39">
        <v>14.511900000000001</v>
      </c>
      <c r="W3632" s="39">
        <v>2022</v>
      </c>
      <c r="X3632" s="39">
        <v>1418.9</v>
      </c>
      <c r="Y3632" s="39">
        <v>126</v>
      </c>
      <c r="Z3632" s="39">
        <v>0</v>
      </c>
      <c r="AA3632" s="39">
        <v>1</v>
      </c>
      <c r="AB3632" s="39">
        <v>97.775000000000006</v>
      </c>
    </row>
    <row r="3633" spans="1:28" ht="27.6" x14ac:dyDescent="0.3">
      <c r="A3633" t="str">
        <f t="shared" si="112"/>
        <v>2018_18</v>
      </c>
      <c r="D3633" s="109">
        <v>3630</v>
      </c>
      <c r="E3633" s="109">
        <v>18</v>
      </c>
      <c r="F3633" s="109">
        <v>18</v>
      </c>
      <c r="G3633" s="109" t="s">
        <v>32</v>
      </c>
      <c r="H3633" s="109">
        <v>2018</v>
      </c>
      <c r="I3633" s="109">
        <v>0</v>
      </c>
      <c r="J3633" s="109">
        <v>1</v>
      </c>
      <c r="K3633" s="109">
        <v>309</v>
      </c>
      <c r="L3633" s="109">
        <v>240</v>
      </c>
      <c r="Q3633" t="str">
        <f t="shared" si="113"/>
        <v>2022_135</v>
      </c>
      <c r="R3633" s="124">
        <v>3630</v>
      </c>
      <c r="S3633" s="39">
        <v>135</v>
      </c>
      <c r="T3633" s="39">
        <v>135</v>
      </c>
      <c r="U3633" s="39" t="s">
        <v>40</v>
      </c>
      <c r="V3633" s="39">
        <v>13.1511</v>
      </c>
      <c r="W3633" s="39">
        <v>2022</v>
      </c>
      <c r="X3633" s="39">
        <v>1036.7</v>
      </c>
      <c r="Y3633" s="39">
        <v>135</v>
      </c>
      <c r="Z3633" s="39">
        <v>0</v>
      </c>
      <c r="AA3633" s="39">
        <v>1</v>
      </c>
      <c r="AB3633" s="39">
        <v>78.83</v>
      </c>
    </row>
    <row r="3634" spans="1:28" ht="27.6" x14ac:dyDescent="0.3">
      <c r="A3634" t="str">
        <f t="shared" si="112"/>
        <v>2018_27</v>
      </c>
      <c r="D3634" s="109">
        <v>3631</v>
      </c>
      <c r="E3634" s="109">
        <v>27</v>
      </c>
      <c r="F3634" s="109">
        <v>27</v>
      </c>
      <c r="G3634" s="109" t="s">
        <v>778</v>
      </c>
      <c r="H3634" s="109">
        <v>2018</v>
      </c>
      <c r="I3634" s="109">
        <v>0</v>
      </c>
      <c r="J3634" s="109">
        <v>1</v>
      </c>
      <c r="K3634" s="109">
        <v>1797.8</v>
      </c>
      <c r="L3634" s="109">
        <v>1887.7</v>
      </c>
      <c r="Q3634" t="str">
        <f t="shared" si="113"/>
        <v>2022_171</v>
      </c>
      <c r="R3634" s="124">
        <v>3631</v>
      </c>
      <c r="S3634" s="39">
        <v>171</v>
      </c>
      <c r="T3634" s="39">
        <v>171</v>
      </c>
      <c r="U3634" s="39" t="s">
        <v>815</v>
      </c>
      <c r="V3634" s="39">
        <v>12.0321</v>
      </c>
      <c r="W3634" s="39">
        <v>2022</v>
      </c>
      <c r="X3634" s="39">
        <v>780.1</v>
      </c>
      <c r="Y3634" s="39">
        <v>171</v>
      </c>
      <c r="Z3634" s="39">
        <v>0</v>
      </c>
      <c r="AA3634" s="39">
        <v>1</v>
      </c>
      <c r="AB3634" s="39">
        <v>64.834999999999994</v>
      </c>
    </row>
    <row r="3635" spans="1:28" x14ac:dyDescent="0.3">
      <c r="A3635" t="str">
        <f t="shared" si="112"/>
        <v>2018_63</v>
      </c>
      <c r="D3635" s="109">
        <v>3632</v>
      </c>
      <c r="E3635" s="109">
        <v>63</v>
      </c>
      <c r="F3635" s="109">
        <v>63</v>
      </c>
      <c r="G3635" s="109" t="s">
        <v>779</v>
      </c>
      <c r="H3635" s="109">
        <v>2018</v>
      </c>
      <c r="I3635" s="109">
        <v>0</v>
      </c>
      <c r="J3635" s="109">
        <v>1</v>
      </c>
      <c r="K3635" s="109">
        <v>563.29999999999995</v>
      </c>
      <c r="L3635" s="109">
        <v>561.29999999999995</v>
      </c>
      <c r="Q3635" t="str">
        <f t="shared" si="113"/>
        <v>2022_225</v>
      </c>
      <c r="R3635" s="124">
        <v>3632</v>
      </c>
      <c r="S3635" s="39">
        <v>225</v>
      </c>
      <c r="T3635" s="39">
        <v>225</v>
      </c>
      <c r="U3635" s="39" t="s">
        <v>43</v>
      </c>
      <c r="V3635" s="39">
        <v>13.232799999999999</v>
      </c>
      <c r="W3635" s="39">
        <v>2022</v>
      </c>
      <c r="X3635" s="39">
        <v>4656.1000000000004</v>
      </c>
      <c r="Y3635" s="39">
        <v>225</v>
      </c>
      <c r="Z3635" s="39">
        <v>0</v>
      </c>
      <c r="AA3635" s="39">
        <v>1</v>
      </c>
      <c r="AB3635" s="39">
        <v>351.86</v>
      </c>
    </row>
    <row r="3636" spans="1:28" ht="27.6" x14ac:dyDescent="0.3">
      <c r="A3636" t="str">
        <f t="shared" si="112"/>
        <v>2018_72</v>
      </c>
      <c r="D3636" s="109">
        <v>3633</v>
      </c>
      <c r="E3636" s="109">
        <v>72</v>
      </c>
      <c r="F3636" s="109">
        <v>72</v>
      </c>
      <c r="G3636" s="109" t="s">
        <v>35</v>
      </c>
      <c r="H3636" s="109">
        <v>2018</v>
      </c>
      <c r="I3636" s="109">
        <v>0</v>
      </c>
      <c r="J3636" s="109">
        <v>1</v>
      </c>
      <c r="K3636" s="109">
        <v>202.2</v>
      </c>
      <c r="L3636" s="109">
        <v>98</v>
      </c>
      <c r="Q3636" t="str">
        <f t="shared" si="113"/>
        <v>2022_234</v>
      </c>
      <c r="R3636" s="124">
        <v>3633</v>
      </c>
      <c r="S3636" s="39">
        <v>234</v>
      </c>
      <c r="T3636" s="39">
        <v>234</v>
      </c>
      <c r="U3636" s="39" t="s">
        <v>44</v>
      </c>
      <c r="V3636" s="39">
        <v>11.5421</v>
      </c>
      <c r="W3636" s="39">
        <v>2022</v>
      </c>
      <c r="X3636" s="39">
        <v>1153.9000000000001</v>
      </c>
      <c r="Y3636" s="39">
        <v>234</v>
      </c>
      <c r="Z3636" s="39">
        <v>0</v>
      </c>
      <c r="AA3636" s="39">
        <v>1</v>
      </c>
      <c r="AB3636" s="39">
        <v>99.972999999999999</v>
      </c>
    </row>
    <row r="3637" spans="1:28" x14ac:dyDescent="0.3">
      <c r="A3637" t="str">
        <f t="shared" si="112"/>
        <v>2018_81</v>
      </c>
      <c r="D3637" s="109">
        <v>3634</v>
      </c>
      <c r="E3637" s="109">
        <v>81</v>
      </c>
      <c r="F3637" s="109">
        <v>81</v>
      </c>
      <c r="G3637" s="109" t="s">
        <v>36</v>
      </c>
      <c r="H3637" s="109">
        <v>2018</v>
      </c>
      <c r="I3637" s="109">
        <v>0</v>
      </c>
      <c r="J3637" s="109">
        <v>1</v>
      </c>
      <c r="K3637" s="109">
        <v>1163.4000000000001</v>
      </c>
      <c r="L3637" s="109">
        <v>1140.2</v>
      </c>
      <c r="Q3637" t="str">
        <f t="shared" si="113"/>
        <v>2022_243</v>
      </c>
      <c r="R3637" s="124">
        <v>3634</v>
      </c>
      <c r="S3637" s="39">
        <v>243</v>
      </c>
      <c r="T3637" s="39">
        <v>243</v>
      </c>
      <c r="U3637" s="39" t="s">
        <v>45</v>
      </c>
      <c r="V3637" s="39">
        <v>7.3769999999999998</v>
      </c>
      <c r="W3637" s="39">
        <v>2022</v>
      </c>
      <c r="X3637" s="39">
        <v>135</v>
      </c>
      <c r="Y3637" s="39">
        <v>243</v>
      </c>
      <c r="Z3637" s="39">
        <v>0</v>
      </c>
      <c r="AA3637" s="39">
        <v>1</v>
      </c>
      <c r="AB3637" s="39">
        <v>18.3</v>
      </c>
    </row>
    <row r="3638" spans="1:28" x14ac:dyDescent="0.3">
      <c r="A3638" t="str">
        <f t="shared" si="112"/>
        <v>2018_99</v>
      </c>
      <c r="D3638" s="109">
        <v>3635</v>
      </c>
      <c r="E3638" s="109">
        <v>99</v>
      </c>
      <c r="F3638" s="109">
        <v>99</v>
      </c>
      <c r="G3638" s="109" t="s">
        <v>37</v>
      </c>
      <c r="H3638" s="109">
        <v>2018</v>
      </c>
      <c r="I3638" s="109">
        <v>0</v>
      </c>
      <c r="J3638" s="109">
        <v>1</v>
      </c>
      <c r="K3638" s="109">
        <v>514.20000000000005</v>
      </c>
      <c r="L3638" s="109">
        <v>655.7</v>
      </c>
      <c r="Q3638" t="str">
        <f t="shared" si="113"/>
        <v>2022_261</v>
      </c>
      <c r="R3638" s="124">
        <v>3635</v>
      </c>
      <c r="S3638" s="39">
        <v>261</v>
      </c>
      <c r="T3638" s="39">
        <v>261</v>
      </c>
      <c r="U3638" s="39" t="s">
        <v>46</v>
      </c>
      <c r="V3638" s="39">
        <v>14.7957</v>
      </c>
      <c r="W3638" s="39">
        <v>2022</v>
      </c>
      <c r="X3638" s="39">
        <v>12342.9</v>
      </c>
      <c r="Y3638" s="39">
        <v>261</v>
      </c>
      <c r="Z3638" s="39">
        <v>0</v>
      </c>
      <c r="AA3638" s="39">
        <v>1</v>
      </c>
      <c r="AB3638" s="39">
        <v>834.22</v>
      </c>
    </row>
    <row r="3639" spans="1:28" ht="55.2" x14ac:dyDescent="0.3">
      <c r="A3639" t="str">
        <f t="shared" si="112"/>
        <v>2018_108</v>
      </c>
      <c r="D3639" s="109">
        <v>3636</v>
      </c>
      <c r="E3639" s="109">
        <v>108</v>
      </c>
      <c r="F3639" s="109">
        <v>108</v>
      </c>
      <c r="G3639" s="109" t="s">
        <v>38</v>
      </c>
      <c r="H3639" s="109">
        <v>2018</v>
      </c>
      <c r="I3639" s="109">
        <v>0</v>
      </c>
      <c r="J3639" s="109">
        <v>1</v>
      </c>
      <c r="K3639" s="109">
        <v>274.2</v>
      </c>
      <c r="L3639" s="109">
        <v>138</v>
      </c>
      <c r="Q3639" t="str">
        <f t="shared" si="113"/>
        <v>2022_279</v>
      </c>
      <c r="R3639" s="124">
        <v>3636</v>
      </c>
      <c r="S3639" s="39">
        <v>279</v>
      </c>
      <c r="T3639" s="39">
        <v>279</v>
      </c>
      <c r="U3639" s="39" t="s">
        <v>47</v>
      </c>
      <c r="V3639" s="39">
        <v>12.0342</v>
      </c>
      <c r="W3639" s="39">
        <v>2022</v>
      </c>
      <c r="X3639" s="39">
        <v>809</v>
      </c>
      <c r="Y3639" s="39">
        <v>279</v>
      </c>
      <c r="Z3639" s="39">
        <v>0</v>
      </c>
      <c r="AA3639" s="39">
        <v>1</v>
      </c>
      <c r="AB3639" s="39">
        <v>67.224999999999994</v>
      </c>
    </row>
    <row r="3640" spans="1:28" ht="27.6" x14ac:dyDescent="0.3">
      <c r="A3640" t="str">
        <f t="shared" si="112"/>
        <v>2018_126</v>
      </c>
      <c r="D3640" s="109">
        <v>3637</v>
      </c>
      <c r="E3640" s="109">
        <v>126</v>
      </c>
      <c r="F3640" s="109">
        <v>126</v>
      </c>
      <c r="G3640" s="109" t="s">
        <v>39</v>
      </c>
      <c r="H3640" s="109">
        <v>2018</v>
      </c>
      <c r="I3640" s="109">
        <v>0</v>
      </c>
      <c r="J3640" s="109">
        <v>1</v>
      </c>
      <c r="K3640" s="109">
        <v>1290.5</v>
      </c>
      <c r="L3640" s="109">
        <v>1389.5</v>
      </c>
      <c r="Q3640" t="str">
        <f t="shared" si="113"/>
        <v>2022_355</v>
      </c>
      <c r="R3640" s="124">
        <v>3637</v>
      </c>
      <c r="S3640" s="39">
        <v>355</v>
      </c>
      <c r="T3640" s="39">
        <v>355</v>
      </c>
      <c r="U3640" s="39" t="s">
        <v>48</v>
      </c>
      <c r="V3640" s="39">
        <v>11.776899999999999</v>
      </c>
      <c r="W3640" s="39">
        <v>2022</v>
      </c>
      <c r="X3640" s="39">
        <v>227</v>
      </c>
      <c r="Y3640" s="39">
        <v>355</v>
      </c>
      <c r="Z3640" s="39">
        <v>0</v>
      </c>
      <c r="AA3640" s="39">
        <v>1</v>
      </c>
      <c r="AB3640" s="39">
        <v>19.274999999999999</v>
      </c>
    </row>
    <row r="3641" spans="1:28" x14ac:dyDescent="0.3">
      <c r="A3641" t="str">
        <f t="shared" si="112"/>
        <v>2018_135</v>
      </c>
      <c r="D3641" s="109">
        <v>3638</v>
      </c>
      <c r="E3641" s="109">
        <v>135</v>
      </c>
      <c r="F3641" s="109">
        <v>135</v>
      </c>
      <c r="G3641" s="109" t="s">
        <v>40</v>
      </c>
      <c r="H3641" s="109">
        <v>2018</v>
      </c>
      <c r="I3641" s="109">
        <v>0</v>
      </c>
      <c r="J3641" s="109">
        <v>1</v>
      </c>
      <c r="K3641" s="109">
        <v>1094.4000000000001</v>
      </c>
      <c r="L3641" s="109">
        <v>1080.4000000000001</v>
      </c>
      <c r="Q3641" t="str">
        <f t="shared" si="113"/>
        <v>2022_387</v>
      </c>
      <c r="R3641" s="124">
        <v>3638</v>
      </c>
      <c r="S3641" s="39">
        <v>387</v>
      </c>
      <c r="T3641" s="39">
        <v>387</v>
      </c>
      <c r="U3641" s="39" t="s">
        <v>49</v>
      </c>
      <c r="V3641" s="39">
        <v>13.2738</v>
      </c>
      <c r="W3641" s="39">
        <v>2022</v>
      </c>
      <c r="X3641" s="39">
        <v>1477</v>
      </c>
      <c r="Y3641" s="39">
        <v>387</v>
      </c>
      <c r="Z3641" s="39">
        <v>0</v>
      </c>
      <c r="AA3641" s="39">
        <v>1</v>
      </c>
      <c r="AB3641" s="39">
        <v>111.27200000000001</v>
      </c>
    </row>
    <row r="3642" spans="1:28" x14ac:dyDescent="0.3">
      <c r="A3642" t="str">
        <f t="shared" si="112"/>
        <v>2018_171</v>
      </c>
      <c r="D3642" s="109">
        <v>3639</v>
      </c>
      <c r="E3642" s="109">
        <v>171</v>
      </c>
      <c r="F3642" s="109">
        <v>171</v>
      </c>
      <c r="G3642" s="109" t="s">
        <v>815</v>
      </c>
      <c r="H3642" s="109">
        <v>2018</v>
      </c>
      <c r="I3642" s="109">
        <v>0</v>
      </c>
      <c r="J3642" s="109">
        <v>1</v>
      </c>
      <c r="K3642" s="109">
        <v>812.9</v>
      </c>
      <c r="L3642" s="109">
        <v>772.9</v>
      </c>
      <c r="Q3642" t="str">
        <f t="shared" si="113"/>
        <v>2022_414</v>
      </c>
      <c r="R3642" s="124">
        <v>3639</v>
      </c>
      <c r="S3642" s="39">
        <v>414</v>
      </c>
      <c r="T3642" s="39">
        <v>414</v>
      </c>
      <c r="U3642" s="39" t="s">
        <v>50</v>
      </c>
      <c r="V3642" s="39">
        <v>11.1218</v>
      </c>
      <c r="W3642" s="39">
        <v>2022</v>
      </c>
      <c r="X3642" s="39">
        <v>518.1</v>
      </c>
      <c r="Y3642" s="39">
        <v>414</v>
      </c>
      <c r="Z3642" s="39">
        <v>0</v>
      </c>
      <c r="AA3642" s="39">
        <v>1</v>
      </c>
      <c r="AB3642" s="39">
        <v>46.584000000000003</v>
      </c>
    </row>
    <row r="3643" spans="1:28" x14ac:dyDescent="0.3">
      <c r="A3643" t="str">
        <f t="shared" si="112"/>
        <v>2018_225</v>
      </c>
      <c r="D3643" s="109">
        <v>3640</v>
      </c>
      <c r="E3643" s="109">
        <v>225</v>
      </c>
      <c r="F3643" s="109">
        <v>225</v>
      </c>
      <c r="G3643" s="109" t="s">
        <v>43</v>
      </c>
      <c r="H3643" s="109">
        <v>2018</v>
      </c>
      <c r="I3643" s="109">
        <v>0</v>
      </c>
      <c r="J3643" s="109">
        <v>1</v>
      </c>
      <c r="K3643" s="109">
        <v>4387.3999999999996</v>
      </c>
      <c r="L3643" s="109">
        <v>4716</v>
      </c>
      <c r="Q3643" t="str">
        <f t="shared" si="113"/>
        <v>2022_540</v>
      </c>
      <c r="R3643" s="124">
        <v>3640</v>
      </c>
      <c r="S3643" s="39">
        <v>540</v>
      </c>
      <c r="T3643" s="39">
        <v>540</v>
      </c>
      <c r="U3643" s="39" t="s">
        <v>15</v>
      </c>
      <c r="V3643" s="39">
        <v>11.3208</v>
      </c>
      <c r="W3643" s="39">
        <v>2022</v>
      </c>
      <c r="X3643" s="39">
        <v>504</v>
      </c>
      <c r="Y3643" s="39">
        <v>540</v>
      </c>
      <c r="Z3643" s="39">
        <v>0</v>
      </c>
      <c r="AA3643" s="39">
        <v>1</v>
      </c>
      <c r="AB3643" s="39">
        <v>44.52</v>
      </c>
    </row>
    <row r="3644" spans="1:28" x14ac:dyDescent="0.3">
      <c r="A3644" t="str">
        <f t="shared" si="112"/>
        <v>2018_234</v>
      </c>
      <c r="D3644" s="109">
        <v>3641</v>
      </c>
      <c r="E3644" s="109">
        <v>234</v>
      </c>
      <c r="F3644" s="109">
        <v>234</v>
      </c>
      <c r="G3644" s="109" t="s">
        <v>44</v>
      </c>
      <c r="H3644" s="109">
        <v>2018</v>
      </c>
      <c r="I3644" s="109">
        <v>0</v>
      </c>
      <c r="J3644" s="109">
        <v>1</v>
      </c>
      <c r="K3644" s="109">
        <v>1267.0999999999999</v>
      </c>
      <c r="L3644" s="109">
        <v>1199.3</v>
      </c>
      <c r="Q3644" t="str">
        <f t="shared" si="113"/>
        <v>2022_472</v>
      </c>
      <c r="R3644" s="124">
        <v>3641</v>
      </c>
      <c r="S3644" s="39">
        <v>472</v>
      </c>
      <c r="T3644" s="39">
        <v>472</v>
      </c>
      <c r="U3644" s="39" t="s">
        <v>52</v>
      </c>
      <c r="V3644" s="39">
        <v>14.030900000000001</v>
      </c>
      <c r="W3644" s="39">
        <v>2022</v>
      </c>
      <c r="X3644" s="39">
        <v>1796.1</v>
      </c>
      <c r="Y3644" s="39">
        <v>472</v>
      </c>
      <c r="Z3644" s="39">
        <v>0</v>
      </c>
      <c r="AA3644" s="39">
        <v>1</v>
      </c>
      <c r="AB3644" s="39">
        <v>128.01</v>
      </c>
    </row>
    <row r="3645" spans="1:28" x14ac:dyDescent="0.3">
      <c r="A3645" t="str">
        <f t="shared" si="112"/>
        <v>2018_243</v>
      </c>
      <c r="D3645" s="109">
        <v>3642</v>
      </c>
      <c r="E3645" s="109">
        <v>243</v>
      </c>
      <c r="F3645" s="109">
        <v>243</v>
      </c>
      <c r="G3645" s="109" t="s">
        <v>45</v>
      </c>
      <c r="H3645" s="109">
        <v>2018</v>
      </c>
      <c r="I3645" s="109">
        <v>0</v>
      </c>
      <c r="J3645" s="109">
        <v>1</v>
      </c>
      <c r="K3645" s="109">
        <v>240.3</v>
      </c>
      <c r="L3645" s="109">
        <v>136</v>
      </c>
      <c r="Q3645" t="str">
        <f t="shared" si="113"/>
        <v>2022_513</v>
      </c>
      <c r="R3645" s="124">
        <v>3642</v>
      </c>
      <c r="S3645" s="39">
        <v>513</v>
      </c>
      <c r="T3645" s="39">
        <v>513</v>
      </c>
      <c r="U3645" s="39" t="s">
        <v>54</v>
      </c>
      <c r="V3645" s="39">
        <v>11.276300000000001</v>
      </c>
      <c r="W3645" s="39">
        <v>2022</v>
      </c>
      <c r="X3645" s="39">
        <v>451.3</v>
      </c>
      <c r="Y3645" s="39">
        <v>513</v>
      </c>
      <c r="Z3645" s="39">
        <v>0</v>
      </c>
      <c r="AA3645" s="39">
        <v>1</v>
      </c>
      <c r="AB3645" s="39">
        <v>40.021999999999998</v>
      </c>
    </row>
    <row r="3646" spans="1:28" x14ac:dyDescent="0.3">
      <c r="A3646" t="str">
        <f t="shared" si="112"/>
        <v>2018_261</v>
      </c>
      <c r="D3646" s="109">
        <v>3643</v>
      </c>
      <c r="E3646" s="109">
        <v>261</v>
      </c>
      <c r="F3646" s="109">
        <v>261</v>
      </c>
      <c r="G3646" s="109" t="s">
        <v>46</v>
      </c>
      <c r="H3646" s="109">
        <v>2018</v>
      </c>
      <c r="I3646" s="109">
        <v>0</v>
      </c>
      <c r="J3646" s="109">
        <v>1</v>
      </c>
      <c r="K3646" s="109">
        <v>11977</v>
      </c>
      <c r="L3646" s="109">
        <v>11780.9</v>
      </c>
      <c r="Q3646" t="str">
        <f t="shared" si="113"/>
        <v>2022_549</v>
      </c>
      <c r="R3646" s="124">
        <v>3643</v>
      </c>
      <c r="S3646" s="39">
        <v>549</v>
      </c>
      <c r="T3646" s="39">
        <v>549</v>
      </c>
      <c r="U3646" s="39" t="s">
        <v>55</v>
      </c>
      <c r="V3646" s="39">
        <v>10.811400000000001</v>
      </c>
      <c r="W3646" s="39">
        <v>2022</v>
      </c>
      <c r="X3646" s="39">
        <v>477.7</v>
      </c>
      <c r="Y3646" s="39">
        <v>549</v>
      </c>
      <c r="Z3646" s="39">
        <v>0</v>
      </c>
      <c r="AA3646" s="39">
        <v>1</v>
      </c>
      <c r="AB3646" s="39">
        <v>44.185000000000002</v>
      </c>
    </row>
    <row r="3647" spans="1:28" ht="27.6" x14ac:dyDescent="0.3">
      <c r="A3647" t="str">
        <f t="shared" si="112"/>
        <v>2018_279</v>
      </c>
      <c r="D3647" s="109">
        <v>3644</v>
      </c>
      <c r="E3647" s="109">
        <v>279</v>
      </c>
      <c r="F3647" s="109">
        <v>279</v>
      </c>
      <c r="G3647" s="109" t="s">
        <v>47</v>
      </c>
      <c r="H3647" s="109">
        <v>2018</v>
      </c>
      <c r="I3647" s="109">
        <v>0</v>
      </c>
      <c r="J3647" s="109">
        <v>1</v>
      </c>
      <c r="K3647" s="109">
        <v>803.3</v>
      </c>
      <c r="L3647" s="109">
        <v>805.3</v>
      </c>
      <c r="Q3647" t="str">
        <f t="shared" si="113"/>
        <v>2022_576</v>
      </c>
      <c r="R3647" s="124">
        <v>3644</v>
      </c>
      <c r="S3647" s="39">
        <v>576</v>
      </c>
      <c r="T3647" s="39">
        <v>576</v>
      </c>
      <c r="U3647" s="39" t="s">
        <v>56</v>
      </c>
      <c r="V3647" s="39">
        <v>11.020099999999999</v>
      </c>
      <c r="W3647" s="39">
        <v>2022</v>
      </c>
      <c r="X3647" s="39">
        <v>466.7</v>
      </c>
      <c r="Y3647" s="39">
        <v>576</v>
      </c>
      <c r="Z3647" s="39">
        <v>0</v>
      </c>
      <c r="AA3647" s="39">
        <v>1</v>
      </c>
      <c r="AB3647" s="39">
        <v>42.35</v>
      </c>
    </row>
    <row r="3648" spans="1:28" x14ac:dyDescent="0.3">
      <c r="A3648" t="str">
        <f t="shared" si="112"/>
        <v>2018_355</v>
      </c>
      <c r="D3648" s="109">
        <v>3645</v>
      </c>
      <c r="E3648" s="109">
        <v>355</v>
      </c>
      <c r="F3648" s="109">
        <v>355</v>
      </c>
      <c r="G3648" s="109" t="s">
        <v>48</v>
      </c>
      <c r="H3648" s="109">
        <v>2018</v>
      </c>
      <c r="I3648" s="109">
        <v>0</v>
      </c>
      <c r="J3648" s="109">
        <v>1</v>
      </c>
      <c r="K3648" s="109">
        <v>278</v>
      </c>
      <c r="L3648" s="109">
        <v>205</v>
      </c>
      <c r="Q3648" t="str">
        <f t="shared" si="113"/>
        <v>2022_585</v>
      </c>
      <c r="R3648" s="124">
        <v>3645</v>
      </c>
      <c r="S3648" s="39">
        <v>585</v>
      </c>
      <c r="T3648" s="39">
        <v>585</v>
      </c>
      <c r="U3648" s="39" t="s">
        <v>57</v>
      </c>
      <c r="V3648" s="39">
        <v>12.9274</v>
      </c>
      <c r="W3648" s="39">
        <v>2022</v>
      </c>
      <c r="X3648" s="39">
        <v>691.1</v>
      </c>
      <c r="Y3648" s="39">
        <v>585</v>
      </c>
      <c r="Z3648" s="39">
        <v>0</v>
      </c>
      <c r="AA3648" s="39">
        <v>1</v>
      </c>
      <c r="AB3648" s="39">
        <v>53.46</v>
      </c>
    </row>
    <row r="3649" spans="1:29" ht="27.6" x14ac:dyDescent="0.3">
      <c r="A3649" t="str">
        <f t="shared" si="112"/>
        <v>2018_387</v>
      </c>
      <c r="D3649" s="109">
        <v>3646</v>
      </c>
      <c r="E3649" s="109">
        <v>387</v>
      </c>
      <c r="F3649" s="109">
        <v>387</v>
      </c>
      <c r="G3649" s="109" t="s">
        <v>49</v>
      </c>
      <c r="H3649" s="109">
        <v>2018</v>
      </c>
      <c r="I3649" s="109">
        <v>0</v>
      </c>
      <c r="J3649" s="109">
        <v>1</v>
      </c>
      <c r="K3649" s="109">
        <v>1328.8</v>
      </c>
      <c r="L3649" s="109">
        <v>1411.9</v>
      </c>
      <c r="Q3649" t="str">
        <f t="shared" si="113"/>
        <v>2022_594</v>
      </c>
      <c r="R3649" s="124">
        <v>3646</v>
      </c>
      <c r="S3649" s="39">
        <v>594</v>
      </c>
      <c r="T3649" s="39">
        <v>594</v>
      </c>
      <c r="U3649" s="39" t="s">
        <v>58</v>
      </c>
      <c r="V3649" s="39">
        <v>11.8969</v>
      </c>
      <c r="W3649" s="39">
        <v>2022</v>
      </c>
      <c r="X3649" s="39">
        <v>688</v>
      </c>
      <c r="Y3649" s="39">
        <v>594</v>
      </c>
      <c r="Z3649" s="39">
        <v>0</v>
      </c>
      <c r="AA3649" s="39">
        <v>1</v>
      </c>
      <c r="AB3649" s="39">
        <v>57.83</v>
      </c>
    </row>
    <row r="3650" spans="1:29" x14ac:dyDescent="0.3">
      <c r="A3650" t="str">
        <f t="shared" si="112"/>
        <v>2018_414</v>
      </c>
      <c r="D3650" s="109">
        <v>3647</v>
      </c>
      <c r="E3650" s="109">
        <v>414</v>
      </c>
      <c r="F3650" s="109">
        <v>414</v>
      </c>
      <c r="G3650" s="109" t="s">
        <v>50</v>
      </c>
      <c r="H3650" s="109">
        <v>2018</v>
      </c>
      <c r="I3650" s="109">
        <v>0</v>
      </c>
      <c r="J3650" s="109">
        <v>1</v>
      </c>
      <c r="K3650" s="109">
        <v>498.9</v>
      </c>
      <c r="L3650" s="109">
        <v>504.9</v>
      </c>
      <c r="Q3650" t="str">
        <f t="shared" si="113"/>
        <v>2022_603</v>
      </c>
      <c r="R3650" s="124">
        <v>3647</v>
      </c>
      <c r="S3650" s="39">
        <v>603</v>
      </c>
      <c r="T3650" s="39">
        <v>603</v>
      </c>
      <c r="U3650" s="39" t="s">
        <v>59</v>
      </c>
      <c r="V3650" s="39">
        <v>6.4611000000000001</v>
      </c>
      <c r="W3650" s="39">
        <v>2022</v>
      </c>
      <c r="X3650" s="39">
        <v>66</v>
      </c>
      <c r="Y3650" s="39">
        <v>603</v>
      </c>
      <c r="Z3650" s="39">
        <v>0</v>
      </c>
      <c r="AA3650" s="39">
        <v>1</v>
      </c>
      <c r="AB3650" s="39">
        <v>10.215</v>
      </c>
    </row>
    <row r="3651" spans="1:29" x14ac:dyDescent="0.3">
      <c r="A3651" t="str">
        <f t="shared" si="112"/>
        <v>2018_540</v>
      </c>
      <c r="D3651" s="109">
        <v>3648</v>
      </c>
      <c r="E3651" s="109">
        <v>540</v>
      </c>
      <c r="F3651" s="109">
        <v>540</v>
      </c>
      <c r="G3651" s="109" t="s">
        <v>15</v>
      </c>
      <c r="H3651" s="109">
        <v>2018</v>
      </c>
      <c r="I3651" s="109">
        <v>0</v>
      </c>
      <c r="J3651" s="109">
        <v>1</v>
      </c>
      <c r="K3651" s="109">
        <v>520.20000000000005</v>
      </c>
      <c r="L3651" s="109">
        <v>558.70000000000005</v>
      </c>
      <c r="Q3651" t="str">
        <f t="shared" si="113"/>
        <v>2022_609</v>
      </c>
      <c r="R3651" s="124">
        <v>3648</v>
      </c>
      <c r="S3651" s="39">
        <v>609</v>
      </c>
      <c r="T3651" s="39">
        <v>609</v>
      </c>
      <c r="U3651" s="39" t="s">
        <v>60</v>
      </c>
      <c r="V3651" s="39">
        <v>13.619300000000001</v>
      </c>
      <c r="W3651" s="39">
        <v>2022</v>
      </c>
      <c r="X3651" s="39">
        <v>1495.4</v>
      </c>
      <c r="Y3651" s="39">
        <v>609</v>
      </c>
      <c r="Z3651" s="39">
        <v>0</v>
      </c>
      <c r="AA3651" s="39">
        <v>1</v>
      </c>
      <c r="AB3651" s="39">
        <v>109.8</v>
      </c>
    </row>
    <row r="3652" spans="1:29" ht="27.6" x14ac:dyDescent="0.3">
      <c r="A3652" t="str">
        <f t="shared" si="112"/>
        <v>2018_472</v>
      </c>
      <c r="D3652" s="109">
        <v>3649</v>
      </c>
      <c r="E3652" s="109">
        <v>472</v>
      </c>
      <c r="F3652" s="109">
        <v>472</v>
      </c>
      <c r="G3652" s="109" t="s">
        <v>52</v>
      </c>
      <c r="H3652" s="109">
        <v>2018</v>
      </c>
      <c r="I3652" s="109">
        <v>0</v>
      </c>
      <c r="J3652" s="109">
        <v>1</v>
      </c>
      <c r="K3652" s="109">
        <v>1622.3</v>
      </c>
      <c r="L3652" s="109">
        <v>1700.4</v>
      </c>
      <c r="Q3652" t="str">
        <f t="shared" si="113"/>
        <v>2022_621</v>
      </c>
      <c r="R3652" s="124">
        <v>3649</v>
      </c>
      <c r="S3652" s="39">
        <v>621</v>
      </c>
      <c r="T3652" s="39">
        <v>621</v>
      </c>
      <c r="U3652" s="39" t="s">
        <v>61</v>
      </c>
      <c r="V3652" s="39">
        <v>13.7766</v>
      </c>
      <c r="W3652" s="39">
        <v>2022</v>
      </c>
      <c r="X3652" s="39">
        <v>4515.7</v>
      </c>
      <c r="Y3652" s="39">
        <v>621</v>
      </c>
      <c r="Z3652" s="39">
        <v>0</v>
      </c>
      <c r="AA3652" s="39">
        <v>1</v>
      </c>
      <c r="AB3652" s="39">
        <v>327.78</v>
      </c>
    </row>
    <row r="3653" spans="1:29" ht="27.6" x14ac:dyDescent="0.3">
      <c r="A3653" t="str">
        <f t="shared" ref="A3653:A3716" si="114">CONCATENATE(H3653,"_",E3653)</f>
        <v>2018_513</v>
      </c>
      <c r="D3653" s="109">
        <v>3650</v>
      </c>
      <c r="E3653" s="109">
        <v>513</v>
      </c>
      <c r="F3653" s="109">
        <v>513</v>
      </c>
      <c r="G3653" s="109" t="s">
        <v>54</v>
      </c>
      <c r="H3653" s="109">
        <v>2018</v>
      </c>
      <c r="I3653" s="109">
        <v>0</v>
      </c>
      <c r="J3653" s="109">
        <v>1</v>
      </c>
      <c r="K3653" s="109">
        <v>309.10000000000002</v>
      </c>
      <c r="L3653" s="109">
        <v>419.1</v>
      </c>
      <c r="Q3653" t="str">
        <f t="shared" ref="Q3653:Q3716" si="115">CONCATENATE(W3653,"_",S3653)</f>
        <v>2022_720</v>
      </c>
      <c r="R3653" s="124">
        <v>3650</v>
      </c>
      <c r="S3653" s="39">
        <v>720</v>
      </c>
      <c r="T3653" s="39">
        <v>720</v>
      </c>
      <c r="U3653" s="39" t="s">
        <v>62</v>
      </c>
      <c r="V3653" s="39">
        <v>14.323700000000001</v>
      </c>
      <c r="W3653" s="39">
        <v>2022</v>
      </c>
      <c r="X3653" s="39">
        <v>2505.5</v>
      </c>
      <c r="Y3653" s="39">
        <v>720</v>
      </c>
      <c r="Z3653" s="39">
        <v>0</v>
      </c>
      <c r="AA3653" s="39">
        <v>1</v>
      </c>
      <c r="AB3653" s="39">
        <v>174.92</v>
      </c>
    </row>
    <row r="3654" spans="1:29" x14ac:dyDescent="0.3">
      <c r="A3654" t="str">
        <f t="shared" si="114"/>
        <v>2018_549</v>
      </c>
      <c r="D3654" s="109">
        <v>3651</v>
      </c>
      <c r="E3654" s="109">
        <v>549</v>
      </c>
      <c r="F3654" s="109">
        <v>549</v>
      </c>
      <c r="G3654" s="109" t="s">
        <v>55</v>
      </c>
      <c r="H3654" s="109">
        <v>2018</v>
      </c>
      <c r="I3654" s="109">
        <v>0</v>
      </c>
      <c r="J3654" s="109">
        <v>1</v>
      </c>
      <c r="K3654" s="109">
        <v>473.6</v>
      </c>
      <c r="L3654" s="109">
        <v>458.6</v>
      </c>
      <c r="Q3654" t="str">
        <f t="shared" si="115"/>
        <v>2022_729</v>
      </c>
      <c r="R3654" s="124">
        <v>3651</v>
      </c>
      <c r="S3654" s="39">
        <v>729</v>
      </c>
      <c r="T3654" s="39">
        <v>729</v>
      </c>
      <c r="U3654" s="39" t="s">
        <v>63</v>
      </c>
      <c r="V3654" s="39">
        <v>12.8827</v>
      </c>
      <c r="W3654" s="39">
        <v>2022</v>
      </c>
      <c r="X3654" s="39">
        <v>1926.5</v>
      </c>
      <c r="Y3654" s="39">
        <v>729</v>
      </c>
      <c r="Z3654" s="39">
        <v>0</v>
      </c>
      <c r="AA3654" s="39">
        <v>1</v>
      </c>
      <c r="AB3654" s="39">
        <v>149.542</v>
      </c>
    </row>
    <row r="3655" spans="1:29" ht="27.6" x14ac:dyDescent="0.3">
      <c r="A3655" t="str">
        <f t="shared" si="114"/>
        <v>2018_576</v>
      </c>
      <c r="D3655" s="109">
        <v>3652</v>
      </c>
      <c r="E3655" s="109">
        <v>576</v>
      </c>
      <c r="F3655" s="109">
        <v>576</v>
      </c>
      <c r="G3655" s="109" t="s">
        <v>56</v>
      </c>
      <c r="H3655" s="109">
        <v>2018</v>
      </c>
      <c r="I3655" s="109">
        <v>0</v>
      </c>
      <c r="J3655" s="109">
        <v>1</v>
      </c>
      <c r="K3655" s="109">
        <v>488.4</v>
      </c>
      <c r="L3655" s="109">
        <v>485.5</v>
      </c>
      <c r="Q3655" t="str">
        <f t="shared" si="115"/>
        <v>2022_747</v>
      </c>
      <c r="R3655" s="124">
        <v>3652</v>
      </c>
      <c r="S3655" s="39">
        <v>747</v>
      </c>
      <c r="T3655" s="39">
        <v>747</v>
      </c>
      <c r="U3655" s="39" t="s">
        <v>64</v>
      </c>
      <c r="V3655" s="39">
        <v>11.9575</v>
      </c>
      <c r="W3655" s="39">
        <v>2022</v>
      </c>
      <c r="X3655" s="39">
        <v>612.20000000000005</v>
      </c>
      <c r="Y3655" s="39">
        <v>747</v>
      </c>
      <c r="Z3655" s="39">
        <v>0</v>
      </c>
      <c r="AA3655" s="39">
        <v>1</v>
      </c>
      <c r="AB3655" s="39">
        <v>51.198</v>
      </c>
    </row>
    <row r="3656" spans="1:29" ht="27.6" x14ac:dyDescent="0.3">
      <c r="A3656" t="str">
        <f t="shared" si="114"/>
        <v>2018_585</v>
      </c>
      <c r="D3656" s="109">
        <v>3653</v>
      </c>
      <c r="E3656" s="109">
        <v>585</v>
      </c>
      <c r="F3656" s="109">
        <v>585</v>
      </c>
      <c r="G3656" s="109" t="s">
        <v>57</v>
      </c>
      <c r="H3656" s="109">
        <v>2018</v>
      </c>
      <c r="I3656" s="109">
        <v>0</v>
      </c>
      <c r="J3656" s="109">
        <v>1</v>
      </c>
      <c r="K3656" s="109">
        <v>595.29999999999995</v>
      </c>
      <c r="L3656" s="109">
        <v>680.3</v>
      </c>
      <c r="Q3656" t="str">
        <f t="shared" si="115"/>
        <v>2022_1917</v>
      </c>
      <c r="R3656" s="124">
        <v>3653</v>
      </c>
      <c r="S3656" s="39">
        <v>1917</v>
      </c>
      <c r="T3656" s="39">
        <v>1917</v>
      </c>
      <c r="U3656" s="39" t="s">
        <v>114</v>
      </c>
      <c r="V3656" s="39">
        <v>10.4617</v>
      </c>
      <c r="W3656" s="39">
        <v>2022</v>
      </c>
      <c r="X3656" s="39">
        <v>380.7</v>
      </c>
      <c r="Y3656" s="39">
        <v>1917</v>
      </c>
      <c r="Z3656" s="39">
        <v>0</v>
      </c>
      <c r="AA3656" s="39">
        <v>1</v>
      </c>
      <c r="AB3656" s="39">
        <v>36.39</v>
      </c>
    </row>
    <row r="3657" spans="1:29" ht="55.2" x14ac:dyDescent="0.3">
      <c r="A3657" t="str">
        <f t="shared" si="114"/>
        <v>2018_594</v>
      </c>
      <c r="D3657" s="109">
        <v>3654</v>
      </c>
      <c r="E3657" s="109">
        <v>594</v>
      </c>
      <c r="F3657" s="109">
        <v>594</v>
      </c>
      <c r="G3657" s="109" t="s">
        <v>58</v>
      </c>
      <c r="H3657" s="109">
        <v>2018</v>
      </c>
      <c r="I3657" s="109">
        <v>0</v>
      </c>
      <c r="J3657" s="109">
        <v>1</v>
      </c>
      <c r="K3657" s="109">
        <v>791.5</v>
      </c>
      <c r="L3657" s="109">
        <v>694</v>
      </c>
      <c r="Q3657" t="str">
        <f t="shared" si="115"/>
        <v>2022_846</v>
      </c>
      <c r="R3657" s="124">
        <v>3654</v>
      </c>
      <c r="S3657" s="39">
        <v>846</v>
      </c>
      <c r="T3657" s="39">
        <v>846</v>
      </c>
      <c r="U3657" s="39" t="s">
        <v>66</v>
      </c>
      <c r="V3657" s="39">
        <v>12.4153</v>
      </c>
      <c r="W3657" s="39">
        <v>2022</v>
      </c>
      <c r="X3657" s="39">
        <v>556.70000000000005</v>
      </c>
      <c r="Y3657" s="39">
        <v>846</v>
      </c>
      <c r="Z3657" s="39">
        <v>0</v>
      </c>
      <c r="AA3657" s="39">
        <v>1</v>
      </c>
      <c r="AB3657" s="39">
        <v>44.84</v>
      </c>
    </row>
    <row r="3658" spans="1:29" ht="27.6" x14ac:dyDescent="0.3">
      <c r="A3658" t="str">
        <f t="shared" si="114"/>
        <v>2018_603</v>
      </c>
      <c r="D3658" s="109">
        <v>3655</v>
      </c>
      <c r="E3658" s="109">
        <v>603</v>
      </c>
      <c r="F3658" s="109">
        <v>603</v>
      </c>
      <c r="G3658" s="109" t="s">
        <v>59</v>
      </c>
      <c r="H3658" s="109">
        <v>2018</v>
      </c>
      <c r="I3658" s="109">
        <v>0</v>
      </c>
      <c r="J3658" s="109">
        <v>1</v>
      </c>
      <c r="K3658" s="109">
        <v>207.3</v>
      </c>
      <c r="L3658" s="109">
        <v>69</v>
      </c>
      <c r="Q3658" t="str">
        <f t="shared" si="115"/>
        <v>2022_882</v>
      </c>
      <c r="R3658" s="124">
        <v>3655</v>
      </c>
      <c r="S3658" s="39">
        <v>882</v>
      </c>
      <c r="T3658" s="39">
        <v>882</v>
      </c>
      <c r="U3658" s="39" t="s">
        <v>68</v>
      </c>
      <c r="V3658" s="39">
        <v>11.913500000000001</v>
      </c>
      <c r="W3658" s="39">
        <v>2022</v>
      </c>
      <c r="X3658" s="39">
        <v>3314.8</v>
      </c>
      <c r="Y3658" s="39">
        <v>882</v>
      </c>
      <c r="Z3658" s="39">
        <v>0</v>
      </c>
      <c r="AA3658" s="39">
        <v>1</v>
      </c>
      <c r="AB3658" s="39">
        <v>278.24</v>
      </c>
    </row>
    <row r="3659" spans="1:29" x14ac:dyDescent="0.3">
      <c r="A3659" t="str">
        <f t="shared" si="114"/>
        <v>2018_609</v>
      </c>
      <c r="D3659" s="109">
        <v>3656</v>
      </c>
      <c r="E3659" s="109">
        <v>609</v>
      </c>
      <c r="F3659" s="109">
        <v>609</v>
      </c>
      <c r="G3659" s="109" t="s">
        <v>60</v>
      </c>
      <c r="H3659" s="109">
        <v>2018</v>
      </c>
      <c r="I3659" s="109">
        <v>0</v>
      </c>
      <c r="J3659" s="109">
        <v>1</v>
      </c>
      <c r="K3659" s="109">
        <v>1502.1</v>
      </c>
      <c r="L3659" s="109">
        <v>1460</v>
      </c>
      <c r="Q3659" t="str">
        <f t="shared" si="115"/>
        <v>2022_916</v>
      </c>
      <c r="R3659" s="124">
        <v>3656</v>
      </c>
      <c r="S3659" s="39">
        <v>916</v>
      </c>
      <c r="T3659" s="39">
        <v>916</v>
      </c>
      <c r="U3659" s="39" t="s">
        <v>16</v>
      </c>
      <c r="V3659" s="39">
        <v>7.9630999999999998</v>
      </c>
      <c r="W3659" s="39">
        <v>2022</v>
      </c>
      <c r="X3659" s="39">
        <v>129.4</v>
      </c>
      <c r="Y3659" s="39">
        <v>916</v>
      </c>
      <c r="Z3659" s="39">
        <v>0</v>
      </c>
      <c r="AA3659" s="39">
        <v>1</v>
      </c>
      <c r="AB3659" s="39">
        <v>16.25</v>
      </c>
    </row>
    <row r="3660" spans="1:29" x14ac:dyDescent="0.3">
      <c r="A3660" t="str">
        <f>CONCATENATE(H3660,"_",E3660)</f>
        <v>2018_621</v>
      </c>
      <c r="D3660" s="109">
        <v>3657</v>
      </c>
      <c r="E3660" s="109">
        <v>621</v>
      </c>
      <c r="F3660" s="109">
        <v>621</v>
      </c>
      <c r="G3660" s="109" t="s">
        <v>61</v>
      </c>
      <c r="H3660" s="109">
        <v>2018</v>
      </c>
      <c r="I3660" s="109">
        <v>0</v>
      </c>
      <c r="J3660" s="109">
        <v>1</v>
      </c>
      <c r="K3660" s="109">
        <v>4185.3</v>
      </c>
      <c r="L3660" s="109">
        <v>4674.6000000000004</v>
      </c>
      <c r="Q3660" t="str">
        <f t="shared" si="115"/>
        <v>2022_914</v>
      </c>
      <c r="R3660" s="124">
        <v>3657</v>
      </c>
      <c r="S3660" s="39">
        <v>914</v>
      </c>
      <c r="T3660" s="39">
        <v>914</v>
      </c>
      <c r="U3660" s="39" t="s">
        <v>69</v>
      </c>
      <c r="V3660" s="39">
        <v>17.6709</v>
      </c>
      <c r="W3660" s="39">
        <v>2022</v>
      </c>
      <c r="X3660" s="39">
        <v>1245</v>
      </c>
      <c r="Y3660" s="39">
        <v>914</v>
      </c>
      <c r="Z3660" s="39">
        <v>0</v>
      </c>
      <c r="AA3660" s="39">
        <v>1</v>
      </c>
      <c r="AB3660" s="39">
        <v>70.454999999999998</v>
      </c>
    </row>
    <row r="3661" spans="1:29" ht="41.4" x14ac:dyDescent="0.3">
      <c r="A3661" t="str">
        <f t="shared" si="114"/>
        <v>2018_720</v>
      </c>
      <c r="D3661" s="109">
        <v>3658</v>
      </c>
      <c r="E3661" s="109">
        <v>720</v>
      </c>
      <c r="F3661" s="109">
        <v>720</v>
      </c>
      <c r="G3661" s="109" t="s">
        <v>62</v>
      </c>
      <c r="H3661" s="109">
        <v>2018</v>
      </c>
      <c r="I3661" s="109">
        <v>0</v>
      </c>
      <c r="J3661" s="109">
        <v>1</v>
      </c>
      <c r="K3661" s="109">
        <v>2142.1999999999998</v>
      </c>
      <c r="L3661" s="109">
        <v>2203.4</v>
      </c>
      <c r="Q3661" t="str">
        <f t="shared" si="115"/>
        <v>2022_918</v>
      </c>
      <c r="R3661" s="124">
        <v>3658</v>
      </c>
      <c r="S3661" s="39">
        <v>918</v>
      </c>
      <c r="T3661" s="39">
        <v>918</v>
      </c>
      <c r="U3661" s="39" t="s">
        <v>70</v>
      </c>
      <c r="V3661" s="39">
        <v>9.6945999999999994</v>
      </c>
      <c r="W3661" s="39">
        <v>2022</v>
      </c>
      <c r="X3661" s="39">
        <v>425.4</v>
      </c>
      <c r="Y3661" s="39">
        <v>918</v>
      </c>
      <c r="Z3661" s="39">
        <v>0</v>
      </c>
      <c r="AA3661" s="39">
        <v>1</v>
      </c>
      <c r="AB3661" s="39">
        <v>43.88</v>
      </c>
    </row>
    <row r="3662" spans="1:29" ht="27.6" x14ac:dyDescent="0.3">
      <c r="A3662" t="str">
        <f t="shared" si="114"/>
        <v>2018_729</v>
      </c>
      <c r="D3662" s="109">
        <v>3659</v>
      </c>
      <c r="E3662" s="109">
        <v>729</v>
      </c>
      <c r="F3662" s="109">
        <v>729</v>
      </c>
      <c r="G3662" s="109" t="s">
        <v>63</v>
      </c>
      <c r="H3662" s="109">
        <v>2018</v>
      </c>
      <c r="I3662" s="109">
        <v>0</v>
      </c>
      <c r="J3662" s="109">
        <v>1</v>
      </c>
      <c r="K3662" s="109">
        <v>2060.8000000000002</v>
      </c>
      <c r="L3662" s="109">
        <v>1970.4</v>
      </c>
      <c r="Q3662" t="str">
        <f t="shared" si="115"/>
        <v>2022_936</v>
      </c>
      <c r="R3662" s="124">
        <v>3659</v>
      </c>
      <c r="S3662" s="39">
        <v>936</v>
      </c>
      <c r="T3662" s="39">
        <v>936</v>
      </c>
      <c r="U3662" s="39" t="s">
        <v>71</v>
      </c>
      <c r="V3662" s="39">
        <v>11.7668</v>
      </c>
      <c r="W3662" s="39">
        <v>2022</v>
      </c>
      <c r="X3662" s="39">
        <v>911.1</v>
      </c>
      <c r="Y3662" s="39">
        <v>936</v>
      </c>
      <c r="Z3662" s="39">
        <v>0</v>
      </c>
      <c r="AA3662" s="39">
        <v>1</v>
      </c>
      <c r="AB3662" s="39">
        <v>77.430000000000007</v>
      </c>
    </row>
    <row r="3663" spans="1:29" x14ac:dyDescent="0.3">
      <c r="A3663" t="str">
        <f t="shared" si="114"/>
        <v>2018_747</v>
      </c>
      <c r="D3663" s="109">
        <v>3660</v>
      </c>
      <c r="E3663" s="109">
        <v>747</v>
      </c>
      <c r="F3663" s="109">
        <v>747</v>
      </c>
      <c r="G3663" s="109" t="s">
        <v>64</v>
      </c>
      <c r="H3663" s="109">
        <v>2018</v>
      </c>
      <c r="I3663" s="109">
        <v>0</v>
      </c>
      <c r="J3663" s="109">
        <v>1</v>
      </c>
      <c r="K3663" s="109">
        <v>589.29999999999995</v>
      </c>
      <c r="L3663" s="109">
        <v>621.29999999999995</v>
      </c>
      <c r="Q3663" t="str">
        <f t="shared" si="115"/>
        <v>2022_977</v>
      </c>
      <c r="R3663" s="124">
        <v>3660</v>
      </c>
      <c r="S3663" s="39">
        <v>977</v>
      </c>
      <c r="T3663" s="39">
        <v>977</v>
      </c>
      <c r="U3663" s="39" t="s">
        <v>72</v>
      </c>
      <c r="V3663" s="39">
        <v>11.833500000000001</v>
      </c>
      <c r="W3663" s="39">
        <v>2022</v>
      </c>
      <c r="X3663" s="39">
        <v>949.7</v>
      </c>
      <c r="Y3663" s="39">
        <v>977</v>
      </c>
      <c r="Z3663" s="39">
        <v>0</v>
      </c>
      <c r="AA3663" s="39">
        <v>1</v>
      </c>
      <c r="AB3663" s="39">
        <v>80.254999999999995</v>
      </c>
      <c r="AC3663">
        <f>X3663/AB3663</f>
        <v>11.833530621145101</v>
      </c>
    </row>
    <row r="3664" spans="1:29" x14ac:dyDescent="0.3">
      <c r="A3664" t="str">
        <f t="shared" si="114"/>
        <v>2018_1917</v>
      </c>
      <c r="D3664" s="109">
        <v>3661</v>
      </c>
      <c r="E3664" s="109">
        <v>1917</v>
      </c>
      <c r="F3664" s="109">
        <v>1917</v>
      </c>
      <c r="G3664" s="109" t="s">
        <v>114</v>
      </c>
      <c r="H3664" s="109">
        <v>2018</v>
      </c>
      <c r="I3664" s="109">
        <v>0</v>
      </c>
      <c r="J3664" s="109">
        <v>1</v>
      </c>
      <c r="K3664" s="109">
        <v>393.7</v>
      </c>
      <c r="L3664" s="109">
        <v>400.8</v>
      </c>
      <c r="Q3664" t="str">
        <f t="shared" si="115"/>
        <v>2022_981</v>
      </c>
      <c r="R3664" s="124">
        <v>3661</v>
      </c>
      <c r="S3664" s="39">
        <v>981</v>
      </c>
      <c r="T3664" s="39">
        <v>981</v>
      </c>
      <c r="U3664" s="39" t="s">
        <v>73</v>
      </c>
      <c r="V3664" s="39">
        <v>15.515499999999999</v>
      </c>
      <c r="W3664" s="39">
        <v>2022</v>
      </c>
      <c r="X3664" s="39">
        <v>2218.1</v>
      </c>
      <c r="Y3664" s="39">
        <v>981</v>
      </c>
      <c r="Z3664" s="39">
        <v>0</v>
      </c>
      <c r="AA3664" s="39">
        <v>1</v>
      </c>
      <c r="AB3664" s="39">
        <v>142.96</v>
      </c>
    </row>
    <row r="3665" spans="1:28" x14ac:dyDescent="0.3">
      <c r="A3665" t="str">
        <f t="shared" si="114"/>
        <v>2018_846</v>
      </c>
      <c r="D3665" s="109">
        <v>3662</v>
      </c>
      <c r="E3665" s="109">
        <v>846</v>
      </c>
      <c r="F3665" s="109">
        <v>846</v>
      </c>
      <c r="G3665" s="109" t="s">
        <v>66</v>
      </c>
      <c r="H3665" s="109">
        <v>2018</v>
      </c>
      <c r="I3665" s="109">
        <v>0</v>
      </c>
      <c r="J3665" s="109">
        <v>1</v>
      </c>
      <c r="K3665" s="109">
        <v>551.6</v>
      </c>
      <c r="L3665" s="109">
        <v>552.5</v>
      </c>
      <c r="Q3665" t="str">
        <f t="shared" si="115"/>
        <v>2022_999</v>
      </c>
      <c r="R3665" s="124">
        <v>3662</v>
      </c>
      <c r="S3665" s="39">
        <v>999</v>
      </c>
      <c r="T3665" s="39">
        <v>999</v>
      </c>
      <c r="U3665" s="39" t="s">
        <v>74</v>
      </c>
      <c r="V3665" s="39">
        <v>13.216200000000001</v>
      </c>
      <c r="W3665" s="39">
        <v>2022</v>
      </c>
      <c r="X3665" s="39">
        <v>1677.8</v>
      </c>
      <c r="Y3665" s="39">
        <v>999</v>
      </c>
      <c r="Z3665" s="39">
        <v>0</v>
      </c>
      <c r="AA3665" s="39">
        <v>1</v>
      </c>
      <c r="AB3665" s="39">
        <v>126.95</v>
      </c>
    </row>
    <row r="3666" spans="1:28" ht="27.6" x14ac:dyDescent="0.3">
      <c r="A3666" t="str">
        <f t="shared" si="114"/>
        <v>2018_882</v>
      </c>
      <c r="D3666" s="109">
        <v>3663</v>
      </c>
      <c r="E3666" s="109">
        <v>882</v>
      </c>
      <c r="F3666" s="109">
        <v>882</v>
      </c>
      <c r="G3666" s="109" t="s">
        <v>68</v>
      </c>
      <c r="H3666" s="109">
        <v>2018</v>
      </c>
      <c r="I3666" s="109">
        <v>0</v>
      </c>
      <c r="J3666" s="109">
        <v>1</v>
      </c>
      <c r="K3666" s="109">
        <v>4137.3999999999996</v>
      </c>
      <c r="L3666" s="109">
        <v>3520</v>
      </c>
      <c r="Q3666" t="str">
        <f t="shared" si="115"/>
        <v>2022_1044</v>
      </c>
      <c r="R3666" s="124">
        <v>3663</v>
      </c>
      <c r="S3666" s="39">
        <v>1044</v>
      </c>
      <c r="T3666" s="39">
        <v>1044</v>
      </c>
      <c r="U3666" s="39" t="s">
        <v>75</v>
      </c>
      <c r="V3666" s="39">
        <v>13.073399999999999</v>
      </c>
      <c r="W3666" s="39">
        <v>2022</v>
      </c>
      <c r="X3666" s="39">
        <v>5752.3</v>
      </c>
      <c r="Y3666" s="39">
        <v>1044</v>
      </c>
      <c r="Z3666" s="39">
        <v>0</v>
      </c>
      <c r="AA3666" s="39">
        <v>1</v>
      </c>
      <c r="AB3666" s="39">
        <v>440</v>
      </c>
    </row>
    <row r="3667" spans="1:28" ht="27.6" x14ac:dyDescent="0.3">
      <c r="A3667" t="str">
        <f t="shared" si="114"/>
        <v>2018_916</v>
      </c>
      <c r="D3667" s="109">
        <v>3664</v>
      </c>
      <c r="E3667" s="109">
        <v>916</v>
      </c>
      <c r="F3667" s="109">
        <v>916</v>
      </c>
      <c r="G3667" s="109" t="s">
        <v>16</v>
      </c>
      <c r="H3667" s="109">
        <v>2018</v>
      </c>
      <c r="I3667" s="109">
        <v>0</v>
      </c>
      <c r="J3667" s="109">
        <v>1</v>
      </c>
      <c r="K3667" s="109">
        <v>240.6</v>
      </c>
      <c r="L3667" s="109">
        <v>115.7</v>
      </c>
      <c r="Q3667" t="str">
        <f t="shared" si="115"/>
        <v>2022_1053</v>
      </c>
      <c r="R3667" s="124">
        <v>3664</v>
      </c>
      <c r="S3667" s="39">
        <v>1053</v>
      </c>
      <c r="T3667" s="39">
        <v>1053</v>
      </c>
      <c r="U3667" s="39" t="s">
        <v>76</v>
      </c>
      <c r="V3667" s="39">
        <v>13.2181</v>
      </c>
      <c r="W3667" s="39">
        <v>2022</v>
      </c>
      <c r="X3667" s="39">
        <v>15030</v>
      </c>
      <c r="Y3667" s="39">
        <v>1053</v>
      </c>
      <c r="Z3667" s="39">
        <v>0</v>
      </c>
      <c r="AA3667" s="39">
        <v>1</v>
      </c>
      <c r="AB3667" s="39">
        <v>1137.07</v>
      </c>
    </row>
    <row r="3668" spans="1:28" ht="41.4" x14ac:dyDescent="0.3">
      <c r="A3668" t="str">
        <f t="shared" si="114"/>
        <v>2018_914</v>
      </c>
      <c r="D3668" s="109">
        <v>3665</v>
      </c>
      <c r="E3668" s="109">
        <v>914</v>
      </c>
      <c r="F3668" s="109">
        <v>914</v>
      </c>
      <c r="G3668" s="109" t="s">
        <v>69</v>
      </c>
      <c r="H3668" s="109">
        <v>2018</v>
      </c>
      <c r="I3668" s="109">
        <v>0</v>
      </c>
      <c r="J3668" s="109">
        <v>1</v>
      </c>
      <c r="K3668" s="109">
        <v>491.6</v>
      </c>
      <c r="L3668" s="109">
        <v>1087</v>
      </c>
      <c r="Q3668" t="str">
        <f t="shared" si="115"/>
        <v>2022_1062</v>
      </c>
      <c r="R3668" s="124">
        <v>3665</v>
      </c>
      <c r="S3668" s="39">
        <v>1062</v>
      </c>
      <c r="T3668" s="39">
        <v>1062</v>
      </c>
      <c r="U3668" s="39" t="s">
        <v>77</v>
      </c>
      <c r="V3668" s="39">
        <v>13.139200000000001</v>
      </c>
      <c r="W3668" s="39">
        <v>2022</v>
      </c>
      <c r="X3668" s="39">
        <v>1444</v>
      </c>
      <c r="Y3668" s="39">
        <v>1062</v>
      </c>
      <c r="Z3668" s="39">
        <v>0</v>
      </c>
      <c r="AA3668" s="39">
        <v>1</v>
      </c>
      <c r="AB3668" s="39">
        <v>109.9</v>
      </c>
    </row>
    <row r="3669" spans="1:28" ht="27.6" x14ac:dyDescent="0.3">
      <c r="A3669" t="str">
        <f t="shared" si="114"/>
        <v>2018_918</v>
      </c>
      <c r="D3669" s="109">
        <v>3666</v>
      </c>
      <c r="E3669" s="109">
        <v>918</v>
      </c>
      <c r="F3669" s="109">
        <v>918</v>
      </c>
      <c r="G3669" s="109" t="s">
        <v>70</v>
      </c>
      <c r="H3669" s="109">
        <v>2018</v>
      </c>
      <c r="I3669" s="109">
        <v>0</v>
      </c>
      <c r="J3669" s="109">
        <v>1</v>
      </c>
      <c r="K3669" s="109">
        <v>424.9</v>
      </c>
      <c r="L3669" s="109">
        <v>456.9</v>
      </c>
      <c r="Q3669" t="str">
        <f t="shared" si="115"/>
        <v>2022_1071</v>
      </c>
      <c r="R3669" s="124">
        <v>3666</v>
      </c>
      <c r="S3669" s="39">
        <v>1071</v>
      </c>
      <c r="T3669" s="39">
        <v>1071</v>
      </c>
      <c r="U3669" s="39" t="s">
        <v>78</v>
      </c>
      <c r="V3669" s="39">
        <v>13.567600000000001</v>
      </c>
      <c r="W3669" s="39">
        <v>2022</v>
      </c>
      <c r="X3669" s="39">
        <v>1274.4000000000001</v>
      </c>
      <c r="Y3669" s="39">
        <v>1071</v>
      </c>
      <c r="Z3669" s="39">
        <v>0</v>
      </c>
      <c r="AA3669" s="39">
        <v>1</v>
      </c>
      <c r="AB3669" s="39">
        <v>93.93</v>
      </c>
    </row>
    <row r="3670" spans="1:28" ht="27.6" x14ac:dyDescent="0.3">
      <c r="A3670" t="str">
        <f t="shared" si="114"/>
        <v>2018_936</v>
      </c>
      <c r="D3670" s="109">
        <v>3667</v>
      </c>
      <c r="E3670" s="109">
        <v>936</v>
      </c>
      <c r="F3670" s="109">
        <v>936</v>
      </c>
      <c r="G3670" s="109" t="s">
        <v>71</v>
      </c>
      <c r="H3670" s="109">
        <v>2018</v>
      </c>
      <c r="I3670" s="109">
        <v>0</v>
      </c>
      <c r="J3670" s="109">
        <v>1</v>
      </c>
      <c r="K3670" s="109">
        <v>821</v>
      </c>
      <c r="L3670" s="109">
        <v>952</v>
      </c>
      <c r="Q3670" t="str">
        <f t="shared" si="115"/>
        <v>2022_1089</v>
      </c>
      <c r="R3670" s="124">
        <v>3667</v>
      </c>
      <c r="S3670" s="39">
        <v>1089</v>
      </c>
      <c r="T3670" s="39">
        <v>1089</v>
      </c>
      <c r="U3670" s="39" t="s">
        <v>80</v>
      </c>
      <c r="V3670" s="39">
        <v>10.803599999999999</v>
      </c>
      <c r="W3670" s="39">
        <v>2022</v>
      </c>
      <c r="X3670" s="39">
        <v>443</v>
      </c>
      <c r="Y3670" s="39">
        <v>1089</v>
      </c>
      <c r="Z3670" s="39">
        <v>0</v>
      </c>
      <c r="AA3670" s="39">
        <v>1</v>
      </c>
      <c r="AB3670" s="39">
        <v>41.005000000000003</v>
      </c>
    </row>
    <row r="3671" spans="1:28" ht="27.6" x14ac:dyDescent="0.3">
      <c r="A3671" t="str">
        <f t="shared" si="114"/>
        <v>2018_977</v>
      </c>
      <c r="D3671" s="109">
        <v>3668</v>
      </c>
      <c r="E3671" s="109">
        <v>977</v>
      </c>
      <c r="F3671" s="109">
        <v>977</v>
      </c>
      <c r="G3671" s="109" t="s">
        <v>72</v>
      </c>
      <c r="H3671" s="109">
        <v>2018</v>
      </c>
      <c r="I3671" s="109">
        <v>0</v>
      </c>
      <c r="J3671" s="109">
        <v>1</v>
      </c>
      <c r="K3671" s="109">
        <v>570.9</v>
      </c>
      <c r="L3671" s="109">
        <v>879.4</v>
      </c>
      <c r="Q3671" t="str">
        <f t="shared" si="115"/>
        <v>2022_1080</v>
      </c>
      <c r="R3671" s="124">
        <v>3668</v>
      </c>
      <c r="S3671" s="39">
        <v>1080</v>
      </c>
      <c r="T3671" s="39">
        <v>1080</v>
      </c>
      <c r="U3671" s="39" t="s">
        <v>780</v>
      </c>
      <c r="V3671" s="39">
        <v>11.533799999999999</v>
      </c>
      <c r="W3671" s="39">
        <v>2022</v>
      </c>
      <c r="X3671" s="39">
        <v>426</v>
      </c>
      <c r="Y3671" s="39">
        <v>1080</v>
      </c>
      <c r="Z3671" s="39">
        <v>0</v>
      </c>
      <c r="AA3671" s="39">
        <v>1</v>
      </c>
      <c r="AB3671" s="39">
        <v>36.935000000000002</v>
      </c>
    </row>
    <row r="3672" spans="1:28" ht="27.6" x14ac:dyDescent="0.3">
      <c r="A3672" t="str">
        <f t="shared" si="114"/>
        <v>2018_981</v>
      </c>
      <c r="D3672" s="109">
        <v>3669</v>
      </c>
      <c r="E3672" s="109">
        <v>981</v>
      </c>
      <c r="F3672" s="109">
        <v>981</v>
      </c>
      <c r="G3672" s="109" t="s">
        <v>73</v>
      </c>
      <c r="H3672" s="109">
        <v>2018</v>
      </c>
      <c r="I3672" s="109">
        <v>0</v>
      </c>
      <c r="J3672" s="109">
        <v>1</v>
      </c>
      <c r="K3672" s="109">
        <v>1981.5</v>
      </c>
      <c r="L3672" s="109">
        <v>2136.3000000000002</v>
      </c>
      <c r="Q3672" t="str">
        <f t="shared" si="115"/>
        <v>2022_1082</v>
      </c>
      <c r="R3672" s="124">
        <v>3669</v>
      </c>
      <c r="S3672" s="39">
        <v>1082</v>
      </c>
      <c r="T3672" s="39">
        <v>1082</v>
      </c>
      <c r="U3672" s="39" t="s">
        <v>389</v>
      </c>
      <c r="V3672" s="39">
        <v>12.258800000000001</v>
      </c>
      <c r="W3672" s="39">
        <v>2022</v>
      </c>
      <c r="X3672" s="39">
        <v>1532.6</v>
      </c>
      <c r="Y3672" s="39">
        <v>1082</v>
      </c>
      <c r="Z3672" s="39">
        <v>0</v>
      </c>
      <c r="AA3672" s="39">
        <v>1</v>
      </c>
      <c r="AB3672" s="39">
        <v>125.02</v>
      </c>
    </row>
    <row r="3673" spans="1:28" ht="27.6" x14ac:dyDescent="0.3">
      <c r="A3673" t="str">
        <f t="shared" si="114"/>
        <v>2018_999</v>
      </c>
      <c r="D3673" s="109">
        <v>3670</v>
      </c>
      <c r="E3673" s="109">
        <v>999</v>
      </c>
      <c r="F3673" s="109">
        <v>999</v>
      </c>
      <c r="G3673" s="109" t="s">
        <v>74</v>
      </c>
      <c r="H3673" s="109">
        <v>2018</v>
      </c>
      <c r="I3673" s="109">
        <v>0</v>
      </c>
      <c r="J3673" s="109">
        <v>1</v>
      </c>
      <c r="K3673" s="109">
        <v>1718.7</v>
      </c>
      <c r="L3673" s="109">
        <v>1732.9</v>
      </c>
      <c r="Q3673" t="str">
        <f t="shared" si="115"/>
        <v>2022_1093</v>
      </c>
      <c r="R3673" s="124">
        <v>3670</v>
      </c>
      <c r="S3673" s="39">
        <v>1093</v>
      </c>
      <c r="T3673" s="39">
        <v>1093</v>
      </c>
      <c r="U3673" s="39" t="s">
        <v>81</v>
      </c>
      <c r="V3673" s="39">
        <v>12.8703</v>
      </c>
      <c r="W3673" s="39">
        <v>2022</v>
      </c>
      <c r="X3673" s="39">
        <v>669.9</v>
      </c>
      <c r="Y3673" s="39">
        <v>1093</v>
      </c>
      <c r="Z3673" s="39">
        <v>0</v>
      </c>
      <c r="AA3673" s="39">
        <v>1</v>
      </c>
      <c r="AB3673" s="39">
        <v>52.05</v>
      </c>
    </row>
    <row r="3674" spans="1:28" ht="27.6" x14ac:dyDescent="0.3">
      <c r="A3674" t="str">
        <f t="shared" si="114"/>
        <v>2018_1044</v>
      </c>
      <c r="D3674" s="109">
        <v>3671</v>
      </c>
      <c r="E3674" s="109">
        <v>1044</v>
      </c>
      <c r="F3674" s="109">
        <v>1044</v>
      </c>
      <c r="G3674" s="109" t="s">
        <v>75</v>
      </c>
      <c r="H3674" s="109">
        <v>2018</v>
      </c>
      <c r="I3674" s="109">
        <v>0</v>
      </c>
      <c r="J3674" s="109">
        <v>1</v>
      </c>
      <c r="K3674" s="109">
        <v>5237.6000000000004</v>
      </c>
      <c r="L3674" s="109">
        <v>5446.7</v>
      </c>
      <c r="Q3674" t="str">
        <f t="shared" si="115"/>
        <v>2022_1079</v>
      </c>
      <c r="R3674" s="124">
        <v>3671</v>
      </c>
      <c r="S3674" s="39">
        <v>1079</v>
      </c>
      <c r="T3674" s="39">
        <v>1079</v>
      </c>
      <c r="U3674" s="39" t="s">
        <v>79</v>
      </c>
      <c r="V3674" s="39">
        <v>15.0564</v>
      </c>
      <c r="W3674" s="39">
        <v>2022</v>
      </c>
      <c r="X3674" s="39">
        <v>1153.7</v>
      </c>
      <c r="Y3674" s="39">
        <v>1079</v>
      </c>
      <c r="Z3674" s="39">
        <v>0</v>
      </c>
      <c r="AA3674" s="39">
        <v>1</v>
      </c>
      <c r="AB3674" s="39">
        <v>76.625</v>
      </c>
    </row>
    <row r="3675" spans="1:28" ht="27.6" x14ac:dyDescent="0.3">
      <c r="A3675" t="str">
        <f t="shared" si="114"/>
        <v>2018_1053</v>
      </c>
      <c r="D3675" s="109">
        <v>3672</v>
      </c>
      <c r="E3675" s="109">
        <v>1053</v>
      </c>
      <c r="F3675" s="109">
        <v>1053</v>
      </c>
      <c r="G3675" s="109" t="s">
        <v>76</v>
      </c>
      <c r="H3675" s="109">
        <v>2018</v>
      </c>
      <c r="I3675" s="109">
        <v>0</v>
      </c>
      <c r="J3675" s="109">
        <v>1</v>
      </c>
      <c r="K3675" s="109">
        <v>16963.2</v>
      </c>
      <c r="L3675" s="109">
        <v>15968.6</v>
      </c>
      <c r="Q3675" t="str">
        <f t="shared" si="115"/>
        <v>2022_1095</v>
      </c>
      <c r="R3675" s="124">
        <v>3672</v>
      </c>
      <c r="S3675" s="39">
        <v>1095</v>
      </c>
      <c r="T3675" s="39">
        <v>1095</v>
      </c>
      <c r="U3675" s="39" t="s">
        <v>82</v>
      </c>
      <c r="V3675" s="39">
        <v>12.1761</v>
      </c>
      <c r="W3675" s="39">
        <v>2022</v>
      </c>
      <c r="X3675" s="39">
        <v>749.6</v>
      </c>
      <c r="Y3675" s="39">
        <v>1095</v>
      </c>
      <c r="Z3675" s="39">
        <v>0</v>
      </c>
      <c r="AA3675" s="39">
        <v>1</v>
      </c>
      <c r="AB3675" s="39">
        <v>61.563000000000002</v>
      </c>
    </row>
    <row r="3676" spans="1:28" ht="27.6" x14ac:dyDescent="0.3">
      <c r="A3676" t="str">
        <f t="shared" si="114"/>
        <v>2018_1062</v>
      </c>
      <c r="D3676" s="109">
        <v>3673</v>
      </c>
      <c r="E3676" s="109">
        <v>1062</v>
      </c>
      <c r="F3676" s="109">
        <v>1062</v>
      </c>
      <c r="G3676" s="109" t="s">
        <v>77</v>
      </c>
      <c r="H3676" s="109">
        <v>2018</v>
      </c>
      <c r="I3676" s="109">
        <v>0</v>
      </c>
      <c r="J3676" s="109">
        <v>1</v>
      </c>
      <c r="K3676" s="109">
        <v>1331.4</v>
      </c>
      <c r="L3676" s="109">
        <v>1492.8</v>
      </c>
      <c r="Q3676" t="str">
        <f t="shared" si="115"/>
        <v>2022_4772</v>
      </c>
      <c r="R3676" s="124">
        <v>3673</v>
      </c>
      <c r="S3676" s="39">
        <v>4772</v>
      </c>
      <c r="T3676" s="39">
        <v>4772</v>
      </c>
      <c r="U3676" s="39" t="s">
        <v>221</v>
      </c>
      <c r="V3676" s="39">
        <v>13.069699999999999</v>
      </c>
      <c r="W3676" s="39">
        <v>2022</v>
      </c>
      <c r="X3676" s="39">
        <v>753.4</v>
      </c>
      <c r="Y3676" s="39">
        <v>4772</v>
      </c>
      <c r="Z3676" s="39">
        <v>0</v>
      </c>
      <c r="AA3676" s="39">
        <v>1</v>
      </c>
      <c r="AB3676" s="39">
        <v>57.645000000000003</v>
      </c>
    </row>
    <row r="3677" spans="1:28" x14ac:dyDescent="0.3">
      <c r="A3677" t="str">
        <f t="shared" si="114"/>
        <v>2018_1071</v>
      </c>
      <c r="D3677" s="109">
        <v>3674</v>
      </c>
      <c r="E3677" s="109">
        <v>1071</v>
      </c>
      <c r="F3677" s="109">
        <v>1071</v>
      </c>
      <c r="G3677" s="109" t="s">
        <v>78</v>
      </c>
      <c r="H3677" s="109">
        <v>2018</v>
      </c>
      <c r="I3677" s="109">
        <v>0</v>
      </c>
      <c r="J3677" s="109">
        <v>1</v>
      </c>
      <c r="K3677" s="109">
        <v>1374.8</v>
      </c>
      <c r="L3677" s="109">
        <v>1327</v>
      </c>
      <c r="Q3677" t="str">
        <f t="shared" si="115"/>
        <v>2022_1107</v>
      </c>
      <c r="R3677" s="124">
        <v>3674</v>
      </c>
      <c r="S3677" s="39">
        <v>1107</v>
      </c>
      <c r="T3677" s="39">
        <v>1107</v>
      </c>
      <c r="U3677" s="39" t="s">
        <v>83</v>
      </c>
      <c r="V3677" s="39">
        <v>13.3718</v>
      </c>
      <c r="W3677" s="39">
        <v>2022</v>
      </c>
      <c r="X3677" s="39">
        <v>1205.8</v>
      </c>
      <c r="Y3677" s="39">
        <v>1107</v>
      </c>
      <c r="Z3677" s="39">
        <v>0</v>
      </c>
      <c r="AA3677" s="39">
        <v>1</v>
      </c>
      <c r="AB3677" s="39">
        <v>90.174999999999997</v>
      </c>
    </row>
    <row r="3678" spans="1:28" ht="27.6" x14ac:dyDescent="0.3">
      <c r="A3678" t="str">
        <f t="shared" si="114"/>
        <v>2018_1089</v>
      </c>
      <c r="D3678" s="109">
        <v>3675</v>
      </c>
      <c r="E3678" s="109">
        <v>1089</v>
      </c>
      <c r="F3678" s="109">
        <v>1089</v>
      </c>
      <c r="G3678" s="109" t="s">
        <v>80</v>
      </c>
      <c r="H3678" s="109">
        <v>2018</v>
      </c>
      <c r="I3678" s="109">
        <v>0</v>
      </c>
      <c r="J3678" s="109">
        <v>1</v>
      </c>
      <c r="K3678" s="109">
        <v>458.9</v>
      </c>
      <c r="L3678" s="109">
        <v>418.6</v>
      </c>
      <c r="Q3678" t="str">
        <f t="shared" si="115"/>
        <v>2022_1116</v>
      </c>
      <c r="R3678" s="124">
        <v>3675</v>
      </c>
      <c r="S3678" s="39">
        <v>1116</v>
      </c>
      <c r="T3678" s="39">
        <v>1116</v>
      </c>
      <c r="U3678" s="39" t="s">
        <v>84</v>
      </c>
      <c r="V3678" s="39">
        <v>13.0672</v>
      </c>
      <c r="W3678" s="39">
        <v>2022</v>
      </c>
      <c r="X3678" s="39">
        <v>1546.9</v>
      </c>
      <c r="Y3678" s="39">
        <v>1116</v>
      </c>
      <c r="Z3678" s="39">
        <v>0</v>
      </c>
      <c r="AA3678" s="39">
        <v>1</v>
      </c>
      <c r="AB3678" s="39">
        <v>118.38</v>
      </c>
    </row>
    <row r="3679" spans="1:28" ht="27.6" x14ac:dyDescent="0.3">
      <c r="A3679" t="str">
        <f t="shared" si="114"/>
        <v>2018_1080</v>
      </c>
      <c r="D3679" s="109">
        <v>3676</v>
      </c>
      <c r="E3679" s="109">
        <v>1080</v>
      </c>
      <c r="F3679" s="109">
        <v>1080</v>
      </c>
      <c r="G3679" s="109" t="s">
        <v>780</v>
      </c>
      <c r="H3679" s="109">
        <v>2018</v>
      </c>
      <c r="I3679" s="109">
        <v>0</v>
      </c>
      <c r="J3679" s="109">
        <v>1</v>
      </c>
      <c r="K3679" s="109">
        <v>424.1</v>
      </c>
      <c r="L3679" s="109">
        <v>403.1</v>
      </c>
      <c r="Q3679" t="str">
        <f t="shared" si="115"/>
        <v>2022_1134</v>
      </c>
      <c r="R3679" s="124">
        <v>3676</v>
      </c>
      <c r="S3679" s="39">
        <v>1134</v>
      </c>
      <c r="T3679" s="39">
        <v>1134</v>
      </c>
      <c r="U3679" s="39" t="s">
        <v>85</v>
      </c>
      <c r="V3679" s="39">
        <v>9.4479000000000006</v>
      </c>
      <c r="W3679" s="39">
        <v>2022</v>
      </c>
      <c r="X3679" s="39">
        <v>181.4</v>
      </c>
      <c r="Y3679" s="39">
        <v>1134</v>
      </c>
      <c r="Z3679" s="39">
        <v>0</v>
      </c>
      <c r="AA3679" s="39">
        <v>1</v>
      </c>
      <c r="AB3679" s="39">
        <v>19.2</v>
      </c>
    </row>
    <row r="3680" spans="1:28" ht="27.6" x14ac:dyDescent="0.3">
      <c r="A3680" t="str">
        <f t="shared" si="114"/>
        <v>2018_1082</v>
      </c>
      <c r="D3680" s="109">
        <v>3677</v>
      </c>
      <c r="E3680" s="109">
        <v>1082</v>
      </c>
      <c r="F3680" s="109">
        <v>1082</v>
      </c>
      <c r="G3680" s="109" t="s">
        <v>389</v>
      </c>
      <c r="H3680" s="109">
        <v>2018</v>
      </c>
      <c r="I3680" s="109">
        <v>0</v>
      </c>
      <c r="J3680" s="109">
        <v>1</v>
      </c>
      <c r="K3680" s="109">
        <v>1472.6</v>
      </c>
      <c r="L3680" s="109">
        <v>1530.2</v>
      </c>
      <c r="Q3680" t="str">
        <f t="shared" si="115"/>
        <v>2022_1152</v>
      </c>
      <c r="R3680" s="124">
        <v>3677</v>
      </c>
      <c r="S3680" s="39">
        <v>1152</v>
      </c>
      <c r="T3680" s="39">
        <v>1152</v>
      </c>
      <c r="U3680" s="39" t="s">
        <v>86</v>
      </c>
      <c r="V3680" s="39">
        <v>13.5359</v>
      </c>
      <c r="W3680" s="39">
        <v>2022</v>
      </c>
      <c r="X3680" s="39">
        <v>1149.2</v>
      </c>
      <c r="Y3680" s="39">
        <v>1152</v>
      </c>
      <c r="Z3680" s="39">
        <v>0</v>
      </c>
      <c r="AA3680" s="39">
        <v>1</v>
      </c>
      <c r="AB3680" s="39">
        <v>84.9</v>
      </c>
    </row>
    <row r="3681" spans="1:28" x14ac:dyDescent="0.3">
      <c r="A3681" t="str">
        <f t="shared" si="114"/>
        <v>2018_1093</v>
      </c>
      <c r="D3681" s="109">
        <v>3678</v>
      </c>
      <c r="E3681" s="109">
        <v>1093</v>
      </c>
      <c r="F3681" s="109">
        <v>1093</v>
      </c>
      <c r="G3681" s="109" t="s">
        <v>81</v>
      </c>
      <c r="H3681" s="109">
        <v>2018</v>
      </c>
      <c r="I3681" s="109">
        <v>0</v>
      </c>
      <c r="J3681" s="109">
        <v>1</v>
      </c>
      <c r="K3681" s="109">
        <v>615.4</v>
      </c>
      <c r="L3681" s="109">
        <v>651.5</v>
      </c>
      <c r="Q3681" t="str">
        <f t="shared" si="115"/>
        <v>2022_1197</v>
      </c>
      <c r="R3681" s="124">
        <v>3678</v>
      </c>
      <c r="S3681" s="39">
        <v>1197</v>
      </c>
      <c r="T3681" s="39">
        <v>1197</v>
      </c>
      <c r="U3681" s="39" t="s">
        <v>87</v>
      </c>
      <c r="V3681" s="39">
        <v>13.589499999999999</v>
      </c>
      <c r="W3681" s="39">
        <v>2022</v>
      </c>
      <c r="X3681" s="39">
        <v>1030.9000000000001</v>
      </c>
      <c r="Y3681" s="39">
        <v>1197</v>
      </c>
      <c r="Z3681" s="39">
        <v>0</v>
      </c>
      <c r="AA3681" s="39">
        <v>1</v>
      </c>
      <c r="AB3681" s="39">
        <v>75.86</v>
      </c>
    </row>
    <row r="3682" spans="1:28" ht="41.4" x14ac:dyDescent="0.3">
      <c r="A3682" t="str">
        <f t="shared" si="114"/>
        <v>2018_1079</v>
      </c>
      <c r="D3682" s="109">
        <v>3679</v>
      </c>
      <c r="E3682" s="109">
        <v>1079</v>
      </c>
      <c r="F3682" s="109">
        <v>1079</v>
      </c>
      <c r="G3682" s="109" t="s">
        <v>79</v>
      </c>
      <c r="H3682" s="109">
        <v>2018</v>
      </c>
      <c r="I3682" s="109">
        <v>0</v>
      </c>
      <c r="J3682" s="109">
        <v>1</v>
      </c>
      <c r="K3682" s="109">
        <v>764</v>
      </c>
      <c r="L3682" s="109">
        <v>1107.5999999999999</v>
      </c>
      <c r="Q3682" t="str">
        <f t="shared" si="115"/>
        <v>2022_1206</v>
      </c>
      <c r="R3682" s="124">
        <v>3679</v>
      </c>
      <c r="S3682" s="39">
        <v>1206</v>
      </c>
      <c r="T3682" s="39">
        <v>1206</v>
      </c>
      <c r="U3682" s="39" t="s">
        <v>355</v>
      </c>
      <c r="V3682" s="39">
        <v>12.824299999999999</v>
      </c>
      <c r="W3682" s="39">
        <v>2022</v>
      </c>
      <c r="X3682" s="39">
        <v>937.3</v>
      </c>
      <c r="Y3682" s="39">
        <v>1206</v>
      </c>
      <c r="Z3682" s="39">
        <v>0</v>
      </c>
      <c r="AA3682" s="39">
        <v>1</v>
      </c>
      <c r="AB3682" s="39">
        <v>73.087999999999994</v>
      </c>
    </row>
    <row r="3683" spans="1:28" x14ac:dyDescent="0.3">
      <c r="A3683" t="str">
        <f t="shared" si="114"/>
        <v>2018_1095</v>
      </c>
      <c r="D3683" s="109">
        <v>3680</v>
      </c>
      <c r="E3683" s="109">
        <v>1095</v>
      </c>
      <c r="F3683" s="109">
        <v>1095</v>
      </c>
      <c r="G3683" s="109" t="s">
        <v>82</v>
      </c>
      <c r="H3683" s="109">
        <v>2018</v>
      </c>
      <c r="I3683" s="109">
        <v>0</v>
      </c>
      <c r="J3683" s="109">
        <v>1</v>
      </c>
      <c r="K3683" s="109">
        <v>774.4</v>
      </c>
      <c r="L3683" s="109">
        <v>754.4</v>
      </c>
      <c r="Q3683" t="str">
        <f t="shared" si="115"/>
        <v>2022_1211</v>
      </c>
      <c r="R3683" s="124">
        <v>3680</v>
      </c>
      <c r="S3683" s="39">
        <v>1211</v>
      </c>
      <c r="T3683" s="39">
        <v>1211</v>
      </c>
      <c r="U3683" s="39" t="s">
        <v>88</v>
      </c>
      <c r="V3683" s="39">
        <v>10.931800000000001</v>
      </c>
      <c r="W3683" s="39">
        <v>2022</v>
      </c>
      <c r="X3683" s="39">
        <v>1267.0999999999999</v>
      </c>
      <c r="Y3683" s="39">
        <v>1211</v>
      </c>
      <c r="Z3683" s="39">
        <v>0</v>
      </c>
      <c r="AA3683" s="39">
        <v>1</v>
      </c>
      <c r="AB3683" s="39">
        <v>115.91</v>
      </c>
    </row>
    <row r="3684" spans="1:28" ht="27.6" x14ac:dyDescent="0.3">
      <c r="A3684" t="str">
        <f t="shared" si="114"/>
        <v>2018_4772</v>
      </c>
      <c r="D3684" s="109">
        <v>3681</v>
      </c>
      <c r="E3684" s="109">
        <v>4772</v>
      </c>
      <c r="F3684" s="109">
        <v>4772</v>
      </c>
      <c r="G3684" s="109" t="s">
        <v>221</v>
      </c>
      <c r="H3684" s="109">
        <v>2018</v>
      </c>
      <c r="I3684" s="109">
        <v>0</v>
      </c>
      <c r="J3684" s="109">
        <v>1</v>
      </c>
      <c r="K3684" s="109">
        <v>797</v>
      </c>
      <c r="L3684" s="109">
        <v>714</v>
      </c>
      <c r="Q3684" t="str">
        <f t="shared" si="115"/>
        <v>2022_1215</v>
      </c>
      <c r="R3684" s="124">
        <v>3681</v>
      </c>
      <c r="S3684" s="39">
        <v>1215</v>
      </c>
      <c r="T3684" s="39">
        <v>1215</v>
      </c>
      <c r="U3684" s="39" t="s">
        <v>89</v>
      </c>
      <c r="V3684" s="39">
        <v>9.2917000000000005</v>
      </c>
      <c r="W3684" s="39">
        <v>2022</v>
      </c>
      <c r="X3684" s="39">
        <v>281</v>
      </c>
      <c r="Y3684" s="39">
        <v>1215</v>
      </c>
      <c r="Z3684" s="39">
        <v>0</v>
      </c>
      <c r="AA3684" s="39">
        <v>1</v>
      </c>
      <c r="AB3684" s="39">
        <v>30.242000000000001</v>
      </c>
    </row>
    <row r="3685" spans="1:28" ht="41.4" x14ac:dyDescent="0.3">
      <c r="A3685" t="str">
        <f t="shared" si="114"/>
        <v>2018_1107</v>
      </c>
      <c r="D3685" s="109">
        <v>3682</v>
      </c>
      <c r="E3685" s="109">
        <v>1107</v>
      </c>
      <c r="F3685" s="109">
        <v>1107</v>
      </c>
      <c r="G3685" s="109" t="s">
        <v>83</v>
      </c>
      <c r="H3685" s="109">
        <v>2018</v>
      </c>
      <c r="I3685" s="109">
        <v>0</v>
      </c>
      <c r="J3685" s="109">
        <v>1</v>
      </c>
      <c r="K3685" s="109">
        <v>1275.8</v>
      </c>
      <c r="L3685" s="109">
        <v>1226</v>
      </c>
      <c r="Q3685" t="str">
        <f t="shared" si="115"/>
        <v>2022_1218</v>
      </c>
      <c r="R3685" s="124">
        <v>3682</v>
      </c>
      <c r="S3685" s="39">
        <v>1218</v>
      </c>
      <c r="T3685" s="39">
        <v>1218</v>
      </c>
      <c r="U3685" s="39" t="s">
        <v>90</v>
      </c>
      <c r="V3685" s="39">
        <v>6.1928999999999998</v>
      </c>
      <c r="W3685" s="39">
        <v>2022</v>
      </c>
      <c r="X3685" s="39">
        <v>61</v>
      </c>
      <c r="Y3685" s="39">
        <v>1218</v>
      </c>
      <c r="Z3685" s="39">
        <v>0</v>
      </c>
      <c r="AA3685" s="39">
        <v>1</v>
      </c>
      <c r="AB3685" s="39">
        <v>9.85</v>
      </c>
    </row>
    <row r="3686" spans="1:28" ht="27.6" x14ac:dyDescent="0.3">
      <c r="A3686" t="str">
        <f t="shared" si="114"/>
        <v>2018_1116</v>
      </c>
      <c r="D3686" s="109">
        <v>3683</v>
      </c>
      <c r="E3686" s="109">
        <v>1116</v>
      </c>
      <c r="F3686" s="109">
        <v>1116</v>
      </c>
      <c r="G3686" s="109" t="s">
        <v>84</v>
      </c>
      <c r="H3686" s="109">
        <v>2018</v>
      </c>
      <c r="I3686" s="109">
        <v>0</v>
      </c>
      <c r="J3686" s="109">
        <v>1</v>
      </c>
      <c r="K3686" s="109">
        <v>1541.6</v>
      </c>
      <c r="L3686" s="109">
        <v>1536.7</v>
      </c>
      <c r="Q3686" t="str">
        <f t="shared" si="115"/>
        <v>2022_2763</v>
      </c>
      <c r="R3686" s="124">
        <v>3683</v>
      </c>
      <c r="S3686" s="39">
        <v>2763</v>
      </c>
      <c r="T3686" s="39">
        <v>2763</v>
      </c>
      <c r="U3686" s="39" t="s">
        <v>146</v>
      </c>
      <c r="V3686" s="39">
        <v>16.8841</v>
      </c>
      <c r="W3686" s="39">
        <v>2022</v>
      </c>
      <c r="X3686" s="39">
        <v>1245.2</v>
      </c>
      <c r="Y3686" s="39">
        <v>2763</v>
      </c>
      <c r="Z3686" s="39">
        <v>0</v>
      </c>
      <c r="AA3686" s="39">
        <v>1</v>
      </c>
      <c r="AB3686" s="39">
        <v>73.75</v>
      </c>
    </row>
    <row r="3687" spans="1:28" ht="41.4" x14ac:dyDescent="0.3">
      <c r="A3687" t="str">
        <f t="shared" si="114"/>
        <v>2018_1134</v>
      </c>
      <c r="D3687" s="109">
        <v>3684</v>
      </c>
      <c r="E3687" s="109">
        <v>1134</v>
      </c>
      <c r="F3687" s="109">
        <v>1134</v>
      </c>
      <c r="G3687" s="109" t="s">
        <v>85</v>
      </c>
      <c r="H3687" s="109">
        <v>2018</v>
      </c>
      <c r="I3687" s="109">
        <v>0</v>
      </c>
      <c r="J3687" s="109">
        <v>1</v>
      </c>
      <c r="K3687" s="109">
        <v>268.8</v>
      </c>
      <c r="L3687" s="109">
        <v>185.8</v>
      </c>
      <c r="Q3687" t="str">
        <f t="shared" si="115"/>
        <v>2022_1221</v>
      </c>
      <c r="R3687" s="124">
        <v>3684</v>
      </c>
      <c r="S3687" s="39">
        <v>1221</v>
      </c>
      <c r="T3687" s="39">
        <v>1221</v>
      </c>
      <c r="U3687" s="39" t="s">
        <v>781</v>
      </c>
      <c r="V3687" s="39">
        <v>12.5565</v>
      </c>
      <c r="W3687" s="39">
        <v>2022</v>
      </c>
      <c r="X3687" s="39">
        <v>2804.8</v>
      </c>
      <c r="Y3687" s="39">
        <v>1221</v>
      </c>
      <c r="Z3687" s="39">
        <v>0</v>
      </c>
      <c r="AA3687" s="39">
        <v>1</v>
      </c>
      <c r="AB3687" s="39">
        <v>223.375</v>
      </c>
    </row>
    <row r="3688" spans="1:28" ht="27.6" x14ac:dyDescent="0.3">
      <c r="A3688" t="str">
        <f t="shared" si="114"/>
        <v>2018_1152</v>
      </c>
      <c r="D3688" s="109">
        <v>3685</v>
      </c>
      <c r="E3688" s="109">
        <v>1152</v>
      </c>
      <c r="F3688" s="109">
        <v>1152</v>
      </c>
      <c r="G3688" s="109" t="s">
        <v>86</v>
      </c>
      <c r="H3688" s="109">
        <v>2018</v>
      </c>
      <c r="I3688" s="109">
        <v>0</v>
      </c>
      <c r="J3688" s="109">
        <v>1</v>
      </c>
      <c r="K3688" s="109">
        <v>1014.1</v>
      </c>
      <c r="L3688" s="109">
        <v>1093.4000000000001</v>
      </c>
      <c r="Q3688" t="str">
        <f t="shared" si="115"/>
        <v>2022_1233</v>
      </c>
      <c r="R3688" s="124">
        <v>3685</v>
      </c>
      <c r="S3688" s="39">
        <v>1233</v>
      </c>
      <c r="T3688" s="39">
        <v>1233</v>
      </c>
      <c r="U3688" s="39" t="s">
        <v>92</v>
      </c>
      <c r="V3688" s="39">
        <v>13.1739</v>
      </c>
      <c r="W3688" s="39">
        <v>2022</v>
      </c>
      <c r="X3688" s="39">
        <v>1374.7</v>
      </c>
      <c r="Y3688" s="39">
        <v>1233</v>
      </c>
      <c r="Z3688" s="39">
        <v>0</v>
      </c>
      <c r="AA3688" s="39">
        <v>1</v>
      </c>
      <c r="AB3688" s="39">
        <v>104.35</v>
      </c>
    </row>
    <row r="3689" spans="1:28" x14ac:dyDescent="0.3">
      <c r="A3689" t="str">
        <f t="shared" si="114"/>
        <v>2018_1197</v>
      </c>
      <c r="D3689" s="109">
        <v>3686</v>
      </c>
      <c r="E3689" s="109">
        <v>1197</v>
      </c>
      <c r="F3689" s="109">
        <v>1197</v>
      </c>
      <c r="G3689" s="109" t="s">
        <v>87</v>
      </c>
      <c r="H3689" s="109">
        <v>2018</v>
      </c>
      <c r="I3689" s="109">
        <v>0</v>
      </c>
      <c r="J3689" s="109">
        <v>1</v>
      </c>
      <c r="K3689" s="109">
        <v>990.7</v>
      </c>
      <c r="L3689" s="109">
        <v>1078</v>
      </c>
      <c r="Q3689" t="str">
        <f t="shared" si="115"/>
        <v>2022_1278</v>
      </c>
      <c r="R3689" s="124">
        <v>3686</v>
      </c>
      <c r="S3689" s="39">
        <v>1278</v>
      </c>
      <c r="T3689" s="39">
        <v>1278</v>
      </c>
      <c r="U3689" s="39" t="s">
        <v>93</v>
      </c>
      <c r="V3689" s="39">
        <v>12.0436</v>
      </c>
      <c r="W3689" s="39">
        <v>2022</v>
      </c>
      <c r="X3689" s="39">
        <v>3289.4</v>
      </c>
      <c r="Y3689" s="39">
        <v>1278</v>
      </c>
      <c r="Z3689" s="39">
        <v>0</v>
      </c>
      <c r="AA3689" s="39">
        <v>1</v>
      </c>
      <c r="AB3689" s="39">
        <v>273.125</v>
      </c>
    </row>
    <row r="3690" spans="1:28" ht="27.6" x14ac:dyDescent="0.3">
      <c r="A3690" t="str">
        <f t="shared" si="114"/>
        <v>2018_1206</v>
      </c>
      <c r="D3690" s="109">
        <v>3687</v>
      </c>
      <c r="E3690" s="109">
        <v>1206</v>
      </c>
      <c r="F3690" s="109">
        <v>1206</v>
      </c>
      <c r="G3690" s="109" t="s">
        <v>355</v>
      </c>
      <c r="H3690" s="109">
        <v>2018</v>
      </c>
      <c r="I3690" s="109">
        <v>0</v>
      </c>
      <c r="J3690" s="109">
        <v>1</v>
      </c>
      <c r="K3690" s="109">
        <v>942.5</v>
      </c>
      <c r="L3690" s="109">
        <v>908.5</v>
      </c>
      <c r="Q3690" t="str">
        <f t="shared" si="115"/>
        <v>2022_1332</v>
      </c>
      <c r="R3690" s="124">
        <v>3687</v>
      </c>
      <c r="S3690" s="39">
        <v>1332</v>
      </c>
      <c r="T3690" s="39">
        <v>1332</v>
      </c>
      <c r="U3690" s="39" t="s">
        <v>94</v>
      </c>
      <c r="V3690" s="39">
        <v>10.781000000000001</v>
      </c>
      <c r="W3690" s="39">
        <v>2022</v>
      </c>
      <c r="X3690" s="39">
        <v>669.5</v>
      </c>
      <c r="Y3690" s="39">
        <v>1332</v>
      </c>
      <c r="Z3690" s="39">
        <v>0</v>
      </c>
      <c r="AA3690" s="39">
        <v>1</v>
      </c>
      <c r="AB3690" s="39">
        <v>62.1</v>
      </c>
    </row>
    <row r="3691" spans="1:28" ht="41.4" x14ac:dyDescent="0.3">
      <c r="A3691" t="str">
        <f t="shared" si="114"/>
        <v>2018_1211</v>
      </c>
      <c r="D3691" s="109">
        <v>3688</v>
      </c>
      <c r="E3691" s="109">
        <v>1211</v>
      </c>
      <c r="F3691" s="109">
        <v>1211</v>
      </c>
      <c r="G3691" s="109" t="s">
        <v>88</v>
      </c>
      <c r="H3691" s="109">
        <v>2018</v>
      </c>
      <c r="I3691" s="109">
        <v>0</v>
      </c>
      <c r="J3691" s="109">
        <v>1</v>
      </c>
      <c r="K3691" s="109">
        <v>1450.1</v>
      </c>
      <c r="L3691" s="109">
        <v>1354.3</v>
      </c>
      <c r="Q3691" t="str">
        <f t="shared" si="115"/>
        <v>2022_1337</v>
      </c>
      <c r="R3691" s="124">
        <v>3688</v>
      </c>
      <c r="S3691" s="39">
        <v>1337</v>
      </c>
      <c r="T3691" s="39">
        <v>1337</v>
      </c>
      <c r="U3691" s="39" t="s">
        <v>782</v>
      </c>
      <c r="V3691" s="39">
        <v>13.962999999999999</v>
      </c>
      <c r="W3691" s="39">
        <v>2022</v>
      </c>
      <c r="X3691" s="39">
        <v>5436.4</v>
      </c>
      <c r="Y3691" s="39">
        <v>1337</v>
      </c>
      <c r="Z3691" s="39">
        <v>0</v>
      </c>
      <c r="AA3691" s="39">
        <v>1</v>
      </c>
      <c r="AB3691" s="39">
        <v>389.34300000000002</v>
      </c>
    </row>
    <row r="3692" spans="1:28" ht="27.6" x14ac:dyDescent="0.3">
      <c r="A3692" t="str">
        <f t="shared" si="114"/>
        <v>2018_1215</v>
      </c>
      <c r="D3692" s="109">
        <v>3689</v>
      </c>
      <c r="E3692" s="109">
        <v>1215</v>
      </c>
      <c r="F3692" s="109">
        <v>1215</v>
      </c>
      <c r="G3692" s="109" t="s">
        <v>89</v>
      </c>
      <c r="H3692" s="109">
        <v>2018</v>
      </c>
      <c r="I3692" s="109">
        <v>0</v>
      </c>
      <c r="J3692" s="109">
        <v>1</v>
      </c>
      <c r="K3692" s="109">
        <v>310</v>
      </c>
      <c r="L3692" s="109">
        <v>290</v>
      </c>
      <c r="Q3692" t="str">
        <f t="shared" si="115"/>
        <v>2022_1350</v>
      </c>
      <c r="R3692" s="124">
        <v>3689</v>
      </c>
      <c r="S3692" s="39">
        <v>1350</v>
      </c>
      <c r="T3692" s="39">
        <v>1350</v>
      </c>
      <c r="U3692" s="39" t="s">
        <v>96</v>
      </c>
      <c r="V3692" s="39">
        <v>10.579000000000001</v>
      </c>
      <c r="W3692" s="39">
        <v>2022</v>
      </c>
      <c r="X3692" s="39">
        <v>399.8</v>
      </c>
      <c r="Y3692" s="39">
        <v>1350</v>
      </c>
      <c r="Z3692" s="39">
        <v>0</v>
      </c>
      <c r="AA3692" s="39">
        <v>1</v>
      </c>
      <c r="AB3692" s="39">
        <v>37.792000000000002</v>
      </c>
    </row>
    <row r="3693" spans="1:28" ht="27.6" x14ac:dyDescent="0.3">
      <c r="A3693" t="str">
        <f t="shared" si="114"/>
        <v>2018_1218</v>
      </c>
      <c r="D3693" s="109">
        <v>3690</v>
      </c>
      <c r="E3693" s="109">
        <v>1218</v>
      </c>
      <c r="F3693" s="109">
        <v>1218</v>
      </c>
      <c r="G3693" s="109" t="s">
        <v>90</v>
      </c>
      <c r="H3693" s="109">
        <v>2018</v>
      </c>
      <c r="I3693" s="109">
        <v>0</v>
      </c>
      <c r="J3693" s="109">
        <v>1</v>
      </c>
      <c r="K3693" s="109">
        <v>312</v>
      </c>
      <c r="L3693" s="109">
        <v>204</v>
      </c>
      <c r="Q3693" t="str">
        <f t="shared" si="115"/>
        <v>2022_1359</v>
      </c>
      <c r="R3693" s="124">
        <v>3690</v>
      </c>
      <c r="S3693" s="39">
        <v>1359</v>
      </c>
      <c r="T3693" s="39">
        <v>1359</v>
      </c>
      <c r="U3693" s="39" t="s">
        <v>783</v>
      </c>
      <c r="V3693" s="39">
        <v>9.5958000000000006</v>
      </c>
      <c r="W3693" s="39">
        <v>2022</v>
      </c>
      <c r="X3693" s="39">
        <v>368.9</v>
      </c>
      <c r="Y3693" s="39">
        <v>1359</v>
      </c>
      <c r="Z3693" s="39">
        <v>0</v>
      </c>
      <c r="AA3693" s="39">
        <v>1</v>
      </c>
      <c r="AB3693" s="39">
        <v>38.444000000000003</v>
      </c>
    </row>
    <row r="3694" spans="1:28" ht="27.6" x14ac:dyDescent="0.3">
      <c r="A3694" t="str">
        <f t="shared" si="114"/>
        <v>2018_2763</v>
      </c>
      <c r="D3694" s="109">
        <v>3691</v>
      </c>
      <c r="E3694" s="109">
        <v>2763</v>
      </c>
      <c r="F3694" s="109">
        <v>2763</v>
      </c>
      <c r="G3694" s="109" t="s">
        <v>146</v>
      </c>
      <c r="H3694" s="109">
        <v>2018</v>
      </c>
      <c r="I3694" s="109">
        <v>0</v>
      </c>
      <c r="J3694" s="109">
        <v>1</v>
      </c>
      <c r="K3694" s="109">
        <v>588.4</v>
      </c>
      <c r="L3694" s="109">
        <v>985.4</v>
      </c>
      <c r="Q3694" t="str">
        <f t="shared" si="115"/>
        <v>2022_1368</v>
      </c>
      <c r="R3694" s="124">
        <v>3691</v>
      </c>
      <c r="S3694" s="39">
        <v>1368</v>
      </c>
      <c r="T3694" s="39">
        <v>1368</v>
      </c>
      <c r="U3694" s="39" t="s">
        <v>97</v>
      </c>
      <c r="V3694" s="39">
        <v>11.1092</v>
      </c>
      <c r="W3694" s="39">
        <v>2022</v>
      </c>
      <c r="X3694" s="39">
        <v>646</v>
      </c>
      <c r="Y3694" s="39">
        <v>1368</v>
      </c>
      <c r="Z3694" s="39">
        <v>0</v>
      </c>
      <c r="AA3694" s="39">
        <v>1</v>
      </c>
      <c r="AB3694" s="39">
        <v>58.15</v>
      </c>
    </row>
    <row r="3695" spans="1:28" ht="41.4" x14ac:dyDescent="0.3">
      <c r="A3695" t="str">
        <f t="shared" si="114"/>
        <v>2018_1221</v>
      </c>
      <c r="D3695" s="109">
        <v>3692</v>
      </c>
      <c r="E3695" s="109">
        <v>1221</v>
      </c>
      <c r="F3695" s="109">
        <v>1221</v>
      </c>
      <c r="G3695" s="109" t="s">
        <v>781</v>
      </c>
      <c r="H3695" s="109">
        <v>2018</v>
      </c>
      <c r="I3695" s="109">
        <v>0</v>
      </c>
      <c r="J3695" s="109">
        <v>1</v>
      </c>
      <c r="K3695" s="109">
        <v>2381.6999999999998</v>
      </c>
      <c r="L3695" s="109">
        <v>2489.4</v>
      </c>
      <c r="Q3695" t="str">
        <f t="shared" si="115"/>
        <v>2022_1413</v>
      </c>
      <c r="R3695" s="124">
        <v>3692</v>
      </c>
      <c r="S3695" s="39">
        <v>1413</v>
      </c>
      <c r="T3695" s="39">
        <v>1413</v>
      </c>
      <c r="U3695" s="39" t="s">
        <v>98</v>
      </c>
      <c r="V3695" s="39">
        <v>9.7872000000000003</v>
      </c>
      <c r="W3695" s="39">
        <v>2022</v>
      </c>
      <c r="X3695" s="39">
        <v>395</v>
      </c>
      <c r="Y3695" s="39">
        <v>1413</v>
      </c>
      <c r="Z3695" s="39">
        <v>0</v>
      </c>
      <c r="AA3695" s="39">
        <v>1</v>
      </c>
      <c r="AB3695" s="39">
        <v>40.359000000000002</v>
      </c>
    </row>
    <row r="3696" spans="1:28" x14ac:dyDescent="0.3">
      <c r="A3696" t="str">
        <f t="shared" si="114"/>
        <v>2018_1233</v>
      </c>
      <c r="D3696" s="109">
        <v>3693</v>
      </c>
      <c r="E3696" s="109">
        <v>1233</v>
      </c>
      <c r="F3696" s="109">
        <v>1233</v>
      </c>
      <c r="G3696" s="109" t="s">
        <v>92</v>
      </c>
      <c r="H3696" s="109">
        <v>2018</v>
      </c>
      <c r="I3696" s="109">
        <v>0</v>
      </c>
      <c r="J3696" s="109">
        <v>1</v>
      </c>
      <c r="K3696" s="109">
        <v>1219.5999999999999</v>
      </c>
      <c r="L3696" s="109">
        <v>1321.6</v>
      </c>
      <c r="Q3696" t="str">
        <f t="shared" si="115"/>
        <v>2022_1431</v>
      </c>
      <c r="R3696" s="124">
        <v>3693</v>
      </c>
      <c r="S3696" s="39">
        <v>1431</v>
      </c>
      <c r="T3696" s="39">
        <v>1431</v>
      </c>
      <c r="U3696" s="39" t="s">
        <v>99</v>
      </c>
      <c r="V3696" s="39">
        <v>9.4869000000000003</v>
      </c>
      <c r="W3696" s="39">
        <v>2022</v>
      </c>
      <c r="X3696" s="39">
        <v>397.5</v>
      </c>
      <c r="Y3696" s="39">
        <v>1431</v>
      </c>
      <c r="Z3696" s="39">
        <v>0</v>
      </c>
      <c r="AA3696" s="39">
        <v>1</v>
      </c>
      <c r="AB3696" s="39">
        <v>41.9</v>
      </c>
    </row>
    <row r="3697" spans="1:28" ht="27.6" x14ac:dyDescent="0.3">
      <c r="A3697" t="str">
        <f t="shared" si="114"/>
        <v>2018_1278</v>
      </c>
      <c r="D3697" s="109">
        <v>3694</v>
      </c>
      <c r="E3697" s="109">
        <v>1278</v>
      </c>
      <c r="F3697" s="109">
        <v>1278</v>
      </c>
      <c r="G3697" s="109" t="s">
        <v>93</v>
      </c>
      <c r="H3697" s="109">
        <v>2018</v>
      </c>
      <c r="I3697" s="109">
        <v>0</v>
      </c>
      <c r="J3697" s="109">
        <v>1</v>
      </c>
      <c r="K3697" s="109">
        <v>3732.4</v>
      </c>
      <c r="L3697" s="109">
        <v>3402.6</v>
      </c>
      <c r="Q3697" t="str">
        <f t="shared" si="115"/>
        <v>2022_1476</v>
      </c>
      <c r="R3697" s="124">
        <v>3694</v>
      </c>
      <c r="S3697" s="39">
        <v>1476</v>
      </c>
      <c r="T3697" s="39">
        <v>1476</v>
      </c>
      <c r="U3697" s="39" t="s">
        <v>100</v>
      </c>
      <c r="V3697" s="39">
        <v>13.5761</v>
      </c>
      <c r="W3697" s="39">
        <v>2022</v>
      </c>
      <c r="X3697" s="39">
        <v>8298.1</v>
      </c>
      <c r="Y3697" s="39">
        <v>1476</v>
      </c>
      <c r="Z3697" s="39">
        <v>0</v>
      </c>
      <c r="AA3697" s="39">
        <v>1</v>
      </c>
      <c r="AB3697" s="39">
        <v>611.23</v>
      </c>
    </row>
    <row r="3698" spans="1:28" x14ac:dyDescent="0.3">
      <c r="A3698" t="str">
        <f t="shared" si="114"/>
        <v>2018_1332</v>
      </c>
      <c r="D3698" s="109">
        <v>3695</v>
      </c>
      <c r="E3698" s="109">
        <v>1332</v>
      </c>
      <c r="F3698" s="109">
        <v>1332</v>
      </c>
      <c r="G3698" s="109" t="s">
        <v>94</v>
      </c>
      <c r="H3698" s="109">
        <v>2018</v>
      </c>
      <c r="I3698" s="109">
        <v>0</v>
      </c>
      <c r="J3698" s="109">
        <v>1</v>
      </c>
      <c r="K3698" s="109">
        <v>759.8</v>
      </c>
      <c r="L3698" s="109">
        <v>689.6</v>
      </c>
      <c r="Q3698" t="str">
        <f t="shared" si="115"/>
        <v>2022_1503</v>
      </c>
      <c r="R3698" s="124">
        <v>3695</v>
      </c>
      <c r="S3698" s="39">
        <v>1503</v>
      </c>
      <c r="T3698" s="39">
        <v>1503</v>
      </c>
      <c r="U3698" s="39" t="s">
        <v>101</v>
      </c>
      <c r="V3698" s="39">
        <v>11.5755</v>
      </c>
      <c r="W3698" s="39">
        <v>2022</v>
      </c>
      <c r="X3698" s="39">
        <v>1358.9</v>
      </c>
      <c r="Y3698" s="39">
        <v>1503</v>
      </c>
      <c r="Z3698" s="39">
        <v>0</v>
      </c>
      <c r="AA3698" s="39">
        <v>1</v>
      </c>
      <c r="AB3698" s="39">
        <v>117.395</v>
      </c>
    </row>
    <row r="3699" spans="1:28" ht="41.4" x14ac:dyDescent="0.3">
      <c r="A3699" t="str">
        <f t="shared" si="114"/>
        <v>2018_1337</v>
      </c>
      <c r="D3699" s="109">
        <v>3696</v>
      </c>
      <c r="E3699" s="109">
        <v>1337</v>
      </c>
      <c r="F3699" s="109">
        <v>1337</v>
      </c>
      <c r="G3699" s="109" t="s">
        <v>782</v>
      </c>
      <c r="H3699" s="109">
        <v>2018</v>
      </c>
      <c r="I3699" s="109">
        <v>0</v>
      </c>
      <c r="J3699" s="109">
        <v>1</v>
      </c>
      <c r="K3699" s="109">
        <v>5139.6000000000004</v>
      </c>
      <c r="L3699" s="109">
        <v>5476.7</v>
      </c>
      <c r="Q3699" t="str">
        <f t="shared" si="115"/>
        <v>2022_1576</v>
      </c>
      <c r="R3699" s="124">
        <v>3696</v>
      </c>
      <c r="S3699" s="39">
        <v>1576</v>
      </c>
      <c r="T3699" s="39">
        <v>1576</v>
      </c>
      <c r="U3699" s="39" t="s">
        <v>102</v>
      </c>
      <c r="V3699" s="39">
        <v>14.794499999999999</v>
      </c>
      <c r="W3699" s="39">
        <v>2022</v>
      </c>
      <c r="X3699" s="39">
        <v>3459.7</v>
      </c>
      <c r="Y3699" s="39">
        <v>1576</v>
      </c>
      <c r="Z3699" s="39">
        <v>0</v>
      </c>
      <c r="AA3699" s="39">
        <v>1</v>
      </c>
      <c r="AB3699" s="39">
        <v>233.85</v>
      </c>
    </row>
    <row r="3700" spans="1:28" x14ac:dyDescent="0.3">
      <c r="A3700" t="str">
        <f t="shared" si="114"/>
        <v>2018_1350</v>
      </c>
      <c r="D3700" s="109">
        <v>3697</v>
      </c>
      <c r="E3700" s="109">
        <v>1350</v>
      </c>
      <c r="F3700" s="109">
        <v>1350</v>
      </c>
      <c r="G3700" s="109" t="s">
        <v>96</v>
      </c>
      <c r="H3700" s="109">
        <v>2018</v>
      </c>
      <c r="I3700" s="109">
        <v>0</v>
      </c>
      <c r="J3700" s="109">
        <v>1</v>
      </c>
      <c r="K3700" s="109">
        <v>459.2</v>
      </c>
      <c r="L3700" s="109">
        <v>394.9</v>
      </c>
      <c r="Q3700" t="str">
        <f t="shared" si="115"/>
        <v>2022_1602</v>
      </c>
      <c r="R3700" s="124">
        <v>3697</v>
      </c>
      <c r="S3700" s="39">
        <v>1602</v>
      </c>
      <c r="T3700" s="39">
        <v>1602</v>
      </c>
      <c r="U3700" s="39" t="s">
        <v>103</v>
      </c>
      <c r="V3700" s="39">
        <v>13.184699999999999</v>
      </c>
      <c r="W3700" s="39">
        <v>2022</v>
      </c>
      <c r="X3700" s="39">
        <v>671.1</v>
      </c>
      <c r="Y3700" s="39">
        <v>1602</v>
      </c>
      <c r="Z3700" s="39">
        <v>0</v>
      </c>
      <c r="AA3700" s="39">
        <v>1</v>
      </c>
      <c r="AB3700" s="39">
        <v>50.9</v>
      </c>
    </row>
    <row r="3701" spans="1:28" ht="27.6" x14ac:dyDescent="0.3">
      <c r="A3701" t="str">
        <f t="shared" si="114"/>
        <v>2018_1359</v>
      </c>
      <c r="D3701" s="109">
        <v>3698</v>
      </c>
      <c r="E3701" s="109">
        <v>1359</v>
      </c>
      <c r="F3701" s="109">
        <v>1359</v>
      </c>
      <c r="G3701" s="109" t="s">
        <v>783</v>
      </c>
      <c r="H3701" s="109">
        <v>2018</v>
      </c>
      <c r="I3701" s="109">
        <v>0</v>
      </c>
      <c r="J3701" s="109">
        <v>1</v>
      </c>
      <c r="K3701" s="109">
        <v>489.9</v>
      </c>
      <c r="L3701" s="109">
        <v>386.7</v>
      </c>
      <c r="Q3701" t="str">
        <f t="shared" si="115"/>
        <v>2022_1611</v>
      </c>
      <c r="R3701" s="124">
        <v>3698</v>
      </c>
      <c r="S3701" s="39">
        <v>1611</v>
      </c>
      <c r="T3701" s="39">
        <v>1611</v>
      </c>
      <c r="U3701" s="39" t="s">
        <v>104</v>
      </c>
      <c r="V3701" s="39">
        <v>12.739599999999999</v>
      </c>
      <c r="W3701" s="39">
        <v>2022</v>
      </c>
      <c r="X3701" s="39">
        <v>13750.5</v>
      </c>
      <c r="Y3701" s="39">
        <v>1611</v>
      </c>
      <c r="Z3701" s="39">
        <v>0</v>
      </c>
      <c r="AA3701" s="39">
        <v>1</v>
      </c>
      <c r="AB3701" s="39">
        <v>1079.3499999999999</v>
      </c>
    </row>
    <row r="3702" spans="1:28" ht="27.6" x14ac:dyDescent="0.3">
      <c r="A3702" t="str">
        <f t="shared" si="114"/>
        <v>2018_1368</v>
      </c>
      <c r="D3702" s="109">
        <v>3699</v>
      </c>
      <c r="E3702" s="109">
        <v>1368</v>
      </c>
      <c r="F3702" s="109">
        <v>1368</v>
      </c>
      <c r="G3702" s="109" t="s">
        <v>97</v>
      </c>
      <c r="H3702" s="109">
        <v>2018</v>
      </c>
      <c r="I3702" s="109">
        <v>0</v>
      </c>
      <c r="J3702" s="109">
        <v>1</v>
      </c>
      <c r="K3702" s="109">
        <v>752.9</v>
      </c>
      <c r="L3702" s="109">
        <v>644.20000000000005</v>
      </c>
      <c r="Q3702" t="str">
        <f t="shared" si="115"/>
        <v>2022_1619</v>
      </c>
      <c r="R3702" s="124">
        <v>3699</v>
      </c>
      <c r="S3702" s="39">
        <v>1619</v>
      </c>
      <c r="T3702" s="39">
        <v>1619</v>
      </c>
      <c r="U3702" s="39" t="s">
        <v>105</v>
      </c>
      <c r="V3702" s="39">
        <v>13.419700000000001</v>
      </c>
      <c r="W3702" s="39">
        <v>2022</v>
      </c>
      <c r="X3702" s="39">
        <v>1263.8</v>
      </c>
      <c r="Y3702" s="39">
        <v>1619</v>
      </c>
      <c r="Z3702" s="39">
        <v>0</v>
      </c>
      <c r="AA3702" s="39">
        <v>1</v>
      </c>
      <c r="AB3702" s="39">
        <v>94.174999999999997</v>
      </c>
    </row>
    <row r="3703" spans="1:28" x14ac:dyDescent="0.3">
      <c r="A3703" t="str">
        <f t="shared" si="114"/>
        <v>2018_1413</v>
      </c>
      <c r="D3703" s="109">
        <v>3700</v>
      </c>
      <c r="E3703" s="109">
        <v>1413</v>
      </c>
      <c r="F3703" s="109">
        <v>1413</v>
      </c>
      <c r="G3703" s="109" t="s">
        <v>98</v>
      </c>
      <c r="H3703" s="109">
        <v>2018</v>
      </c>
      <c r="I3703" s="109">
        <v>0</v>
      </c>
      <c r="J3703" s="109">
        <v>1</v>
      </c>
      <c r="K3703" s="109">
        <v>423</v>
      </c>
      <c r="L3703" s="109">
        <v>399</v>
      </c>
      <c r="Q3703" t="str">
        <f t="shared" si="115"/>
        <v>2022_1638</v>
      </c>
      <c r="R3703" s="124">
        <v>3700</v>
      </c>
      <c r="S3703" s="39">
        <v>1638</v>
      </c>
      <c r="T3703" s="39">
        <v>1638</v>
      </c>
      <c r="U3703" s="39" t="s">
        <v>784</v>
      </c>
      <c r="V3703" s="39">
        <v>12.7944</v>
      </c>
      <c r="W3703" s="39">
        <v>2022</v>
      </c>
      <c r="X3703" s="39">
        <v>1625.4</v>
      </c>
      <c r="Y3703" s="39">
        <v>1638</v>
      </c>
      <c r="Z3703" s="39">
        <v>0</v>
      </c>
      <c r="AA3703" s="39">
        <v>1</v>
      </c>
      <c r="AB3703" s="39">
        <v>127.04</v>
      </c>
    </row>
    <row r="3704" spans="1:28" x14ac:dyDescent="0.3">
      <c r="A3704" t="str">
        <f t="shared" si="114"/>
        <v>2018_1431</v>
      </c>
      <c r="D3704" s="109">
        <v>3701</v>
      </c>
      <c r="E3704" s="109">
        <v>1431</v>
      </c>
      <c r="F3704" s="109">
        <v>1431</v>
      </c>
      <c r="G3704" s="109" t="s">
        <v>99</v>
      </c>
      <c r="H3704" s="109">
        <v>2018</v>
      </c>
      <c r="I3704" s="109">
        <v>0</v>
      </c>
      <c r="J3704" s="109">
        <v>1</v>
      </c>
      <c r="K3704" s="109">
        <v>413.8</v>
      </c>
      <c r="L3704" s="109">
        <v>378.8</v>
      </c>
      <c r="Q3704" t="str">
        <f t="shared" si="115"/>
        <v>2022_1675</v>
      </c>
      <c r="R3704" s="124">
        <v>3701</v>
      </c>
      <c r="S3704" s="39">
        <v>1675</v>
      </c>
      <c r="T3704" s="39">
        <v>1675</v>
      </c>
      <c r="U3704" s="39" t="s">
        <v>106</v>
      </c>
      <c r="V3704" s="39">
        <v>7.7697000000000003</v>
      </c>
      <c r="W3704" s="39">
        <v>2022</v>
      </c>
      <c r="X3704" s="39">
        <v>127.5</v>
      </c>
      <c r="Y3704" s="39">
        <v>1675</v>
      </c>
      <c r="Z3704" s="39">
        <v>0</v>
      </c>
      <c r="AA3704" s="39">
        <v>1</v>
      </c>
      <c r="AB3704" s="39">
        <v>16.41</v>
      </c>
    </row>
    <row r="3705" spans="1:28" x14ac:dyDescent="0.3">
      <c r="A3705" t="str">
        <f t="shared" si="114"/>
        <v>2018_1476</v>
      </c>
      <c r="D3705" s="109">
        <v>3702</v>
      </c>
      <c r="E3705" s="109">
        <v>1476</v>
      </c>
      <c r="F3705" s="109">
        <v>1476</v>
      </c>
      <c r="G3705" s="109" t="s">
        <v>100</v>
      </c>
      <c r="H3705" s="109">
        <v>2018</v>
      </c>
      <c r="I3705" s="109">
        <v>0</v>
      </c>
      <c r="J3705" s="109">
        <v>1</v>
      </c>
      <c r="K3705" s="109">
        <v>9053.9</v>
      </c>
      <c r="L3705" s="109">
        <v>8617.6</v>
      </c>
      <c r="Q3705" t="str">
        <f t="shared" si="115"/>
        <v>2022_1701</v>
      </c>
      <c r="R3705" s="124">
        <v>3702</v>
      </c>
      <c r="S3705" s="39">
        <v>1701</v>
      </c>
      <c r="T3705" s="39">
        <v>1701</v>
      </c>
      <c r="U3705" s="39" t="s">
        <v>107</v>
      </c>
      <c r="V3705" s="39">
        <v>13.9261</v>
      </c>
      <c r="W3705" s="39">
        <v>2022</v>
      </c>
      <c r="X3705" s="39">
        <v>2185</v>
      </c>
      <c r="Y3705" s="39">
        <v>1701</v>
      </c>
      <c r="Z3705" s="39">
        <v>0</v>
      </c>
      <c r="AA3705" s="39">
        <v>1</v>
      </c>
      <c r="AB3705" s="39">
        <v>156.9</v>
      </c>
    </row>
    <row r="3706" spans="1:28" x14ac:dyDescent="0.3">
      <c r="A3706" t="str">
        <f t="shared" si="114"/>
        <v>2018_1503</v>
      </c>
      <c r="D3706" s="109">
        <v>3703</v>
      </c>
      <c r="E3706" s="109">
        <v>1503</v>
      </c>
      <c r="F3706" s="109">
        <v>1503</v>
      </c>
      <c r="G3706" s="109" t="s">
        <v>101</v>
      </c>
      <c r="H3706" s="109">
        <v>2018</v>
      </c>
      <c r="I3706" s="109">
        <v>0</v>
      </c>
      <c r="J3706" s="109">
        <v>1</v>
      </c>
      <c r="K3706" s="109">
        <v>1447.5</v>
      </c>
      <c r="L3706" s="109">
        <v>1385.8</v>
      </c>
      <c r="Q3706" t="str">
        <f t="shared" si="115"/>
        <v>2022_1719</v>
      </c>
      <c r="R3706" s="124">
        <v>3703</v>
      </c>
      <c r="S3706" s="39">
        <v>1719</v>
      </c>
      <c r="T3706" s="39">
        <v>1719</v>
      </c>
      <c r="U3706" s="39" t="s">
        <v>108</v>
      </c>
      <c r="V3706" s="39">
        <v>13.7239</v>
      </c>
      <c r="W3706" s="39">
        <v>2022</v>
      </c>
      <c r="X3706" s="39">
        <v>912.5</v>
      </c>
      <c r="Y3706" s="39">
        <v>1719</v>
      </c>
      <c r="Z3706" s="39">
        <v>0</v>
      </c>
      <c r="AA3706" s="39">
        <v>1</v>
      </c>
      <c r="AB3706" s="39">
        <v>66.489999999999995</v>
      </c>
    </row>
    <row r="3707" spans="1:28" ht="27.6" x14ac:dyDescent="0.3">
      <c r="A3707" t="str">
        <f t="shared" si="114"/>
        <v>2018_1576</v>
      </c>
      <c r="D3707" s="109">
        <v>3704</v>
      </c>
      <c r="E3707" s="109">
        <v>1576</v>
      </c>
      <c r="F3707" s="109">
        <v>1576</v>
      </c>
      <c r="G3707" s="109" t="s">
        <v>102</v>
      </c>
      <c r="H3707" s="109">
        <v>2018</v>
      </c>
      <c r="I3707" s="109">
        <v>0</v>
      </c>
      <c r="J3707" s="109">
        <v>1</v>
      </c>
      <c r="K3707" s="109">
        <v>2933.1</v>
      </c>
      <c r="L3707" s="109">
        <v>3122.2</v>
      </c>
      <c r="Q3707" t="str">
        <f t="shared" si="115"/>
        <v>2022_1737</v>
      </c>
      <c r="R3707" s="124">
        <v>3704</v>
      </c>
      <c r="S3707" s="39">
        <v>1737</v>
      </c>
      <c r="T3707" s="39">
        <v>1737</v>
      </c>
      <c r="U3707" s="39" t="s">
        <v>785</v>
      </c>
      <c r="V3707" s="39">
        <v>13.584300000000001</v>
      </c>
      <c r="W3707" s="39">
        <v>2022</v>
      </c>
      <c r="X3707" s="39">
        <v>29831.4</v>
      </c>
      <c r="Y3707" s="39">
        <v>1737</v>
      </c>
      <c r="Z3707" s="39">
        <v>0</v>
      </c>
      <c r="AA3707" s="39">
        <v>1</v>
      </c>
      <c r="AB3707" s="39">
        <v>2196.02</v>
      </c>
    </row>
    <row r="3708" spans="1:28" x14ac:dyDescent="0.3">
      <c r="A3708" t="str">
        <f t="shared" si="114"/>
        <v>2018_1602</v>
      </c>
      <c r="D3708" s="109">
        <v>3705</v>
      </c>
      <c r="E3708" s="109">
        <v>1602</v>
      </c>
      <c r="F3708" s="109">
        <v>1602</v>
      </c>
      <c r="G3708" s="109" t="s">
        <v>103</v>
      </c>
      <c r="H3708" s="109">
        <v>2018</v>
      </c>
      <c r="I3708" s="109">
        <v>0</v>
      </c>
      <c r="J3708" s="109">
        <v>1</v>
      </c>
      <c r="K3708" s="109">
        <v>508.4</v>
      </c>
      <c r="L3708" s="109">
        <v>680.4</v>
      </c>
      <c r="Q3708" t="str">
        <f t="shared" si="115"/>
        <v>2022_1782</v>
      </c>
      <c r="R3708" s="124">
        <v>3705</v>
      </c>
      <c r="S3708" s="39">
        <v>1782</v>
      </c>
      <c r="T3708" s="39">
        <v>1782</v>
      </c>
      <c r="U3708" s="39" t="s">
        <v>110</v>
      </c>
      <c r="V3708" s="39">
        <v>8.6167999999999996</v>
      </c>
      <c r="W3708" s="39">
        <v>2022</v>
      </c>
      <c r="X3708" s="39">
        <v>114</v>
      </c>
      <c r="Y3708" s="39">
        <v>1782</v>
      </c>
      <c r="Z3708" s="39">
        <v>0</v>
      </c>
      <c r="AA3708" s="39">
        <v>1</v>
      </c>
      <c r="AB3708" s="39">
        <v>13.23</v>
      </c>
    </row>
    <row r="3709" spans="1:28" ht="41.4" x14ac:dyDescent="0.3">
      <c r="A3709" t="str">
        <f t="shared" si="114"/>
        <v>2018_1611</v>
      </c>
      <c r="D3709" s="109">
        <v>3706</v>
      </c>
      <c r="E3709" s="109">
        <v>1611</v>
      </c>
      <c r="F3709" s="109">
        <v>1611</v>
      </c>
      <c r="G3709" s="109" t="s">
        <v>104</v>
      </c>
      <c r="H3709" s="109">
        <v>2018</v>
      </c>
      <c r="I3709" s="109">
        <v>0</v>
      </c>
      <c r="J3709" s="109">
        <v>1</v>
      </c>
      <c r="K3709" s="109">
        <v>15053.7</v>
      </c>
      <c r="L3709" s="109">
        <v>14625</v>
      </c>
      <c r="Q3709" t="str">
        <f t="shared" si="115"/>
        <v>2022_1791</v>
      </c>
      <c r="R3709" s="124">
        <v>3706</v>
      </c>
      <c r="S3709" s="39">
        <v>1791</v>
      </c>
      <c r="T3709" s="39">
        <v>1791</v>
      </c>
      <c r="U3709" s="39" t="s">
        <v>111</v>
      </c>
      <c r="V3709" s="39">
        <v>12.6107</v>
      </c>
      <c r="W3709" s="39">
        <v>2022</v>
      </c>
      <c r="X3709" s="39">
        <v>891.7</v>
      </c>
      <c r="Y3709" s="39">
        <v>1791</v>
      </c>
      <c r="Z3709" s="39">
        <v>0</v>
      </c>
      <c r="AA3709" s="39">
        <v>1</v>
      </c>
      <c r="AB3709" s="39">
        <v>70.709999999999994</v>
      </c>
    </row>
    <row r="3710" spans="1:28" ht="27.6" x14ac:dyDescent="0.3">
      <c r="A3710" t="str">
        <f t="shared" si="114"/>
        <v>2018_1619</v>
      </c>
      <c r="D3710" s="109">
        <v>3707</v>
      </c>
      <c r="E3710" s="109">
        <v>1619</v>
      </c>
      <c r="F3710" s="109">
        <v>1619</v>
      </c>
      <c r="G3710" s="109" t="s">
        <v>105</v>
      </c>
      <c r="H3710" s="109">
        <v>2018</v>
      </c>
      <c r="I3710" s="109">
        <v>0</v>
      </c>
      <c r="J3710" s="109">
        <v>1</v>
      </c>
      <c r="K3710" s="109">
        <v>1153.8</v>
      </c>
      <c r="L3710" s="109">
        <v>1243</v>
      </c>
      <c r="Q3710" t="str">
        <f t="shared" si="115"/>
        <v>2022_1863</v>
      </c>
      <c r="R3710" s="124">
        <v>3707</v>
      </c>
      <c r="S3710" s="39">
        <v>1863</v>
      </c>
      <c r="T3710" s="39">
        <v>1863</v>
      </c>
      <c r="U3710" s="39" t="s">
        <v>112</v>
      </c>
      <c r="V3710" s="39">
        <v>11.3514</v>
      </c>
      <c r="W3710" s="39">
        <v>2022</v>
      </c>
      <c r="X3710" s="39">
        <v>9855.4</v>
      </c>
      <c r="Y3710" s="39">
        <v>1863</v>
      </c>
      <c r="Z3710" s="39">
        <v>0</v>
      </c>
      <c r="AA3710" s="39">
        <v>1</v>
      </c>
      <c r="AB3710" s="39">
        <v>868.21</v>
      </c>
    </row>
    <row r="3711" spans="1:28" ht="27.6" x14ac:dyDescent="0.3">
      <c r="A3711" t="str">
        <f t="shared" si="114"/>
        <v>2018_1638</v>
      </c>
      <c r="D3711" s="109">
        <v>3708</v>
      </c>
      <c r="E3711" s="109">
        <v>1638</v>
      </c>
      <c r="F3711" s="109">
        <v>1638</v>
      </c>
      <c r="G3711" s="109" t="s">
        <v>784</v>
      </c>
      <c r="H3711" s="109">
        <v>2018</v>
      </c>
      <c r="I3711" s="109">
        <v>0</v>
      </c>
      <c r="J3711" s="109">
        <v>2</v>
      </c>
      <c r="K3711" s="109">
        <v>1626.1</v>
      </c>
      <c r="L3711" s="109">
        <v>1765.2</v>
      </c>
      <c r="Q3711" t="str">
        <f t="shared" si="115"/>
        <v>2022_1908</v>
      </c>
      <c r="R3711" s="124">
        <v>3708</v>
      </c>
      <c r="S3711" s="39">
        <v>1908</v>
      </c>
      <c r="T3711" s="39">
        <v>1908</v>
      </c>
      <c r="U3711" s="39" t="s">
        <v>113</v>
      </c>
      <c r="V3711" s="39">
        <v>9.5333000000000006</v>
      </c>
      <c r="W3711" s="39">
        <v>2022</v>
      </c>
      <c r="X3711" s="39">
        <v>388.1</v>
      </c>
      <c r="Y3711" s="39">
        <v>1908</v>
      </c>
      <c r="Z3711" s="39">
        <v>0</v>
      </c>
      <c r="AA3711" s="39">
        <v>1</v>
      </c>
      <c r="AB3711" s="39">
        <v>40.71</v>
      </c>
    </row>
    <row r="3712" spans="1:28" x14ac:dyDescent="0.3">
      <c r="A3712" t="str">
        <f t="shared" si="114"/>
        <v>2018_1675</v>
      </c>
      <c r="D3712" s="109">
        <v>3709</v>
      </c>
      <c r="E3712" s="109">
        <v>1675</v>
      </c>
      <c r="F3712" s="109">
        <v>1675</v>
      </c>
      <c r="G3712" s="109" t="s">
        <v>106</v>
      </c>
      <c r="H3712" s="109">
        <v>2018</v>
      </c>
      <c r="I3712" s="109">
        <v>0</v>
      </c>
      <c r="J3712" s="109">
        <v>1</v>
      </c>
      <c r="K3712" s="109">
        <v>205.5</v>
      </c>
      <c r="L3712" s="109">
        <v>146.30000000000001</v>
      </c>
      <c r="Q3712" t="str">
        <f t="shared" si="115"/>
        <v>2022_1926</v>
      </c>
      <c r="R3712" s="124">
        <v>3709</v>
      </c>
      <c r="S3712" s="39">
        <v>1926</v>
      </c>
      <c r="T3712" s="39">
        <v>1926</v>
      </c>
      <c r="U3712" s="39" t="s">
        <v>115</v>
      </c>
      <c r="V3712" s="39">
        <v>13.2989</v>
      </c>
      <c r="W3712" s="39">
        <v>2022</v>
      </c>
      <c r="X3712" s="39">
        <v>648</v>
      </c>
      <c r="Y3712" s="39">
        <v>1926</v>
      </c>
      <c r="Z3712" s="39">
        <v>0</v>
      </c>
      <c r="AA3712" s="39">
        <v>1</v>
      </c>
      <c r="AB3712" s="39">
        <v>48.725999999999999</v>
      </c>
    </row>
    <row r="3713" spans="1:28" ht="27.6" x14ac:dyDescent="0.3">
      <c r="A3713" t="str">
        <f t="shared" si="114"/>
        <v>2018_1701</v>
      </c>
      <c r="D3713" s="109">
        <v>3710</v>
      </c>
      <c r="E3713" s="109">
        <v>1701</v>
      </c>
      <c r="F3713" s="109">
        <v>1701</v>
      </c>
      <c r="G3713" s="109" t="s">
        <v>107</v>
      </c>
      <c r="H3713" s="109">
        <v>2018</v>
      </c>
      <c r="I3713" s="109">
        <v>0</v>
      </c>
      <c r="J3713" s="109">
        <v>1</v>
      </c>
      <c r="K3713" s="109">
        <v>2170.1999999999998</v>
      </c>
      <c r="L3713" s="109">
        <v>2291.1999999999998</v>
      </c>
      <c r="Q3713" t="str">
        <f t="shared" si="115"/>
        <v>2022_1944</v>
      </c>
      <c r="R3713" s="124">
        <v>3710</v>
      </c>
      <c r="S3713" s="39">
        <v>1944</v>
      </c>
      <c r="T3713" s="39">
        <v>1944</v>
      </c>
      <c r="U3713" s="39" t="s">
        <v>116</v>
      </c>
      <c r="V3713" s="39">
        <v>12.5154</v>
      </c>
      <c r="W3713" s="39">
        <v>2022</v>
      </c>
      <c r="X3713" s="39">
        <v>973.2</v>
      </c>
      <c r="Y3713" s="39">
        <v>1944</v>
      </c>
      <c r="Z3713" s="39">
        <v>0</v>
      </c>
      <c r="AA3713" s="39">
        <v>1</v>
      </c>
      <c r="AB3713" s="39">
        <v>77.760000000000005</v>
      </c>
    </row>
    <row r="3714" spans="1:28" x14ac:dyDescent="0.3">
      <c r="A3714" t="str">
        <f t="shared" si="114"/>
        <v>2018_1719</v>
      </c>
      <c r="D3714" s="109">
        <v>3711</v>
      </c>
      <c r="E3714" s="109">
        <v>1719</v>
      </c>
      <c r="F3714" s="109">
        <v>1719</v>
      </c>
      <c r="G3714" s="109" t="s">
        <v>108</v>
      </c>
      <c r="H3714" s="109">
        <v>2018</v>
      </c>
      <c r="I3714" s="109">
        <v>0</v>
      </c>
      <c r="J3714" s="109">
        <v>1</v>
      </c>
      <c r="K3714" s="109">
        <v>778.5</v>
      </c>
      <c r="L3714" s="109">
        <v>822.5</v>
      </c>
      <c r="Q3714" t="str">
        <f t="shared" si="115"/>
        <v>2022_1953</v>
      </c>
      <c r="R3714" s="124">
        <v>3711</v>
      </c>
      <c r="S3714" s="39">
        <v>1953</v>
      </c>
      <c r="T3714" s="39">
        <v>1953</v>
      </c>
      <c r="U3714" s="39" t="s">
        <v>117</v>
      </c>
      <c r="V3714" s="39">
        <v>11.978300000000001</v>
      </c>
      <c r="W3714" s="39">
        <v>2022</v>
      </c>
      <c r="X3714" s="39">
        <v>606.1</v>
      </c>
      <c r="Y3714" s="39">
        <v>1953</v>
      </c>
      <c r="Z3714" s="39">
        <v>0</v>
      </c>
      <c r="AA3714" s="39">
        <v>1</v>
      </c>
      <c r="AB3714" s="39">
        <v>50.6</v>
      </c>
    </row>
    <row r="3715" spans="1:28" ht="41.4" x14ac:dyDescent="0.3">
      <c r="A3715" t="str">
        <f t="shared" si="114"/>
        <v>2018_1737</v>
      </c>
      <c r="D3715" s="109">
        <v>3712</v>
      </c>
      <c r="E3715" s="109">
        <v>1737</v>
      </c>
      <c r="F3715" s="109">
        <v>1737</v>
      </c>
      <c r="G3715" s="109" t="s">
        <v>785</v>
      </c>
      <c r="H3715" s="109">
        <v>2018</v>
      </c>
      <c r="I3715" s="109">
        <v>0</v>
      </c>
      <c r="J3715" s="109">
        <v>1</v>
      </c>
      <c r="K3715" s="109">
        <v>32788.800000000003</v>
      </c>
      <c r="L3715" s="109">
        <v>32023.200000000001</v>
      </c>
      <c r="Q3715" t="str">
        <f t="shared" si="115"/>
        <v>2022_1963</v>
      </c>
      <c r="R3715" s="124">
        <v>3712</v>
      </c>
      <c r="S3715" s="39">
        <v>1963</v>
      </c>
      <c r="T3715" s="39">
        <v>1963</v>
      </c>
      <c r="U3715" s="39" t="s">
        <v>118</v>
      </c>
      <c r="V3715" s="39">
        <v>11.079000000000001</v>
      </c>
      <c r="W3715" s="39">
        <v>2022</v>
      </c>
      <c r="X3715" s="39">
        <v>555.1</v>
      </c>
      <c r="Y3715" s="39">
        <v>1963</v>
      </c>
      <c r="Z3715" s="39">
        <v>0</v>
      </c>
      <c r="AA3715" s="39">
        <v>1</v>
      </c>
      <c r="AB3715" s="39">
        <v>50.103999999999999</v>
      </c>
    </row>
    <row r="3716" spans="1:28" ht="27.6" x14ac:dyDescent="0.3">
      <c r="A3716" t="str">
        <f t="shared" si="114"/>
        <v>2018_1782</v>
      </c>
      <c r="D3716" s="109">
        <v>3713</v>
      </c>
      <c r="E3716" s="109">
        <v>1782</v>
      </c>
      <c r="F3716" s="109">
        <v>1782</v>
      </c>
      <c r="G3716" s="109" t="s">
        <v>110</v>
      </c>
      <c r="H3716" s="109">
        <v>2018</v>
      </c>
      <c r="I3716" s="109">
        <v>0</v>
      </c>
      <c r="J3716" s="109">
        <v>1</v>
      </c>
      <c r="K3716" s="109">
        <v>103</v>
      </c>
      <c r="L3716" s="109">
        <v>119</v>
      </c>
      <c r="Q3716" t="str">
        <f t="shared" si="115"/>
        <v>2022_3582</v>
      </c>
      <c r="R3716" s="124">
        <v>3713</v>
      </c>
      <c r="S3716" s="39">
        <v>3582</v>
      </c>
      <c r="T3716" s="39">
        <v>1968</v>
      </c>
      <c r="U3716" s="39" t="s">
        <v>176</v>
      </c>
      <c r="V3716" s="39">
        <v>13.166700000000001</v>
      </c>
      <c r="W3716" s="39">
        <v>2022</v>
      </c>
      <c r="X3716" s="39">
        <v>740.3</v>
      </c>
      <c r="Y3716" s="39">
        <v>3582</v>
      </c>
      <c r="Z3716" s="39">
        <v>0</v>
      </c>
      <c r="AA3716" s="39">
        <v>1</v>
      </c>
      <c r="AB3716" s="39">
        <v>56.225000000000001</v>
      </c>
    </row>
    <row r="3717" spans="1:28" ht="27.6" x14ac:dyDescent="0.3">
      <c r="A3717" t="str">
        <f t="shared" ref="A3717:A3780" si="116">CONCATENATE(H3717,"_",E3717)</f>
        <v>2018_1791</v>
      </c>
      <c r="D3717" s="109">
        <v>3714</v>
      </c>
      <c r="E3717" s="109">
        <v>1791</v>
      </c>
      <c r="F3717" s="109">
        <v>1791</v>
      </c>
      <c r="G3717" s="109" t="s">
        <v>111</v>
      </c>
      <c r="H3717" s="109">
        <v>2018</v>
      </c>
      <c r="I3717" s="109">
        <v>0</v>
      </c>
      <c r="J3717" s="109">
        <v>1</v>
      </c>
      <c r="K3717" s="109">
        <v>867.7</v>
      </c>
      <c r="L3717" s="109">
        <v>874.7</v>
      </c>
      <c r="Q3717" t="str">
        <f t="shared" ref="Q3717:Q3780" si="117">CONCATENATE(W3717,"_",S3717)</f>
        <v>2022_3978</v>
      </c>
      <c r="R3717" s="124">
        <v>3714</v>
      </c>
      <c r="S3717" s="39">
        <v>3978</v>
      </c>
      <c r="T3717" s="39">
        <v>3978</v>
      </c>
      <c r="U3717" s="39" t="s">
        <v>189</v>
      </c>
      <c r="V3717" s="39">
        <v>10.620200000000001</v>
      </c>
      <c r="W3717" s="39">
        <v>2022</v>
      </c>
      <c r="X3717" s="39">
        <v>411</v>
      </c>
      <c r="Y3717" s="39">
        <v>3978</v>
      </c>
      <c r="Z3717" s="39">
        <v>0</v>
      </c>
      <c r="AA3717" s="39">
        <v>1</v>
      </c>
      <c r="AB3717" s="39">
        <v>38.700000000000003</v>
      </c>
    </row>
    <row r="3718" spans="1:28" ht="41.4" x14ac:dyDescent="0.3">
      <c r="A3718" t="str">
        <f t="shared" si="116"/>
        <v>2018_1863</v>
      </c>
      <c r="D3718" s="109">
        <v>3715</v>
      </c>
      <c r="E3718" s="109">
        <v>1863</v>
      </c>
      <c r="F3718" s="109">
        <v>1863</v>
      </c>
      <c r="G3718" s="109" t="s">
        <v>112</v>
      </c>
      <c r="H3718" s="109">
        <v>2018</v>
      </c>
      <c r="I3718" s="109">
        <v>0</v>
      </c>
      <c r="J3718" s="109">
        <v>1</v>
      </c>
      <c r="K3718" s="109">
        <v>10429.799999999999</v>
      </c>
      <c r="L3718" s="109">
        <v>10239.9</v>
      </c>
      <c r="Q3718" t="str">
        <f t="shared" si="117"/>
        <v>2022_6741</v>
      </c>
      <c r="R3718" s="124">
        <v>3715</v>
      </c>
      <c r="S3718" s="39">
        <v>6741</v>
      </c>
      <c r="T3718" s="39">
        <v>6741</v>
      </c>
      <c r="U3718" s="39" t="s">
        <v>310</v>
      </c>
      <c r="V3718" s="39">
        <v>11.1464</v>
      </c>
      <c r="W3718" s="39">
        <v>2022</v>
      </c>
      <c r="X3718" s="39">
        <v>769.1</v>
      </c>
      <c r="Y3718" s="39">
        <v>6741</v>
      </c>
      <c r="Z3718" s="39">
        <v>0</v>
      </c>
      <c r="AA3718" s="39">
        <v>1</v>
      </c>
      <c r="AB3718" s="39">
        <v>69</v>
      </c>
    </row>
    <row r="3719" spans="1:28" ht="27.6" x14ac:dyDescent="0.3">
      <c r="A3719" t="str">
        <f t="shared" si="116"/>
        <v>2018_1908</v>
      </c>
      <c r="D3719" s="109">
        <v>3716</v>
      </c>
      <c r="E3719" s="109">
        <v>1908</v>
      </c>
      <c r="F3719" s="109">
        <v>1908</v>
      </c>
      <c r="G3719" s="109" t="s">
        <v>113</v>
      </c>
      <c r="H3719" s="109">
        <v>2018</v>
      </c>
      <c r="I3719" s="109">
        <v>0</v>
      </c>
      <c r="J3719" s="109">
        <v>1</v>
      </c>
      <c r="K3719" s="109">
        <v>407</v>
      </c>
      <c r="L3719" s="109">
        <v>399.2</v>
      </c>
      <c r="Q3719" t="str">
        <f t="shared" si="117"/>
        <v>2022_1970</v>
      </c>
      <c r="R3719" s="124">
        <v>3716</v>
      </c>
      <c r="S3719" s="39">
        <v>1970</v>
      </c>
      <c r="T3719" s="39">
        <v>1970</v>
      </c>
      <c r="U3719" s="39" t="s">
        <v>119</v>
      </c>
      <c r="V3719" s="39">
        <v>9.9224999999999994</v>
      </c>
      <c r="W3719" s="39">
        <v>2022</v>
      </c>
      <c r="X3719" s="39">
        <v>480</v>
      </c>
      <c r="Y3719" s="39">
        <v>1970</v>
      </c>
      <c r="Z3719" s="39">
        <v>0</v>
      </c>
      <c r="AA3719" s="39">
        <v>1</v>
      </c>
      <c r="AB3719" s="39">
        <v>48.375</v>
      </c>
    </row>
    <row r="3720" spans="1:28" ht="41.4" x14ac:dyDescent="0.3">
      <c r="A3720" t="str">
        <f t="shared" si="116"/>
        <v>2018_1926</v>
      </c>
      <c r="D3720" s="109">
        <v>3717</v>
      </c>
      <c r="E3720" s="109">
        <v>1926</v>
      </c>
      <c r="F3720" s="109">
        <v>1926</v>
      </c>
      <c r="G3720" s="109" t="s">
        <v>115</v>
      </c>
      <c r="H3720" s="109">
        <v>2018</v>
      </c>
      <c r="I3720" s="109">
        <v>0</v>
      </c>
      <c r="J3720" s="109">
        <v>1</v>
      </c>
      <c r="K3720" s="109">
        <v>555.29999999999995</v>
      </c>
      <c r="L3720" s="109">
        <v>637.29999999999995</v>
      </c>
      <c r="Q3720" t="str">
        <f t="shared" si="117"/>
        <v>2022_1972</v>
      </c>
      <c r="R3720" s="124">
        <v>3717</v>
      </c>
      <c r="S3720" s="39">
        <v>1972</v>
      </c>
      <c r="T3720" s="39">
        <v>1972</v>
      </c>
      <c r="U3720" s="39" t="s">
        <v>120</v>
      </c>
      <c r="V3720" s="39">
        <v>10.8322</v>
      </c>
      <c r="W3720" s="39">
        <v>2022</v>
      </c>
      <c r="X3720" s="39">
        <v>316.3</v>
      </c>
      <c r="Y3720" s="39">
        <v>1972</v>
      </c>
      <c r="Z3720" s="39">
        <v>0</v>
      </c>
      <c r="AA3720" s="39">
        <v>1</v>
      </c>
      <c r="AB3720" s="39">
        <v>29.2</v>
      </c>
    </row>
    <row r="3721" spans="1:28" ht="27.6" x14ac:dyDescent="0.3">
      <c r="A3721" t="str">
        <f t="shared" si="116"/>
        <v>2018_1944</v>
      </c>
      <c r="D3721" s="109">
        <v>3718</v>
      </c>
      <c r="E3721" s="109">
        <v>1944</v>
      </c>
      <c r="F3721" s="109">
        <v>1944</v>
      </c>
      <c r="G3721" s="109" t="s">
        <v>116</v>
      </c>
      <c r="H3721" s="109">
        <v>2018</v>
      </c>
      <c r="I3721" s="109">
        <v>0</v>
      </c>
      <c r="J3721" s="109">
        <v>1</v>
      </c>
      <c r="K3721" s="109">
        <v>894.7</v>
      </c>
      <c r="L3721" s="109">
        <v>897</v>
      </c>
      <c r="Q3721" t="str">
        <f t="shared" si="117"/>
        <v>2022_1965</v>
      </c>
      <c r="R3721" s="124">
        <v>3718</v>
      </c>
      <c r="S3721" s="39">
        <v>1965</v>
      </c>
      <c r="T3721" s="39">
        <v>1965</v>
      </c>
      <c r="U3721" s="39" t="s">
        <v>364</v>
      </c>
      <c r="V3721" s="39">
        <v>10.868499999999999</v>
      </c>
      <c r="W3721" s="39">
        <v>2022</v>
      </c>
      <c r="X3721" s="39">
        <v>458</v>
      </c>
      <c r="Y3721" s="39">
        <v>1965</v>
      </c>
      <c r="Z3721" s="39">
        <v>0</v>
      </c>
      <c r="AA3721" s="39">
        <v>1</v>
      </c>
      <c r="AB3721" s="39">
        <v>42.14</v>
      </c>
    </row>
    <row r="3722" spans="1:28" ht="69" x14ac:dyDescent="0.3">
      <c r="A3722" t="str">
        <f t="shared" si="116"/>
        <v>2018_1953</v>
      </c>
      <c r="D3722" s="109">
        <v>3719</v>
      </c>
      <c r="E3722" s="109">
        <v>1953</v>
      </c>
      <c r="F3722" s="109">
        <v>1953</v>
      </c>
      <c r="G3722" s="109" t="s">
        <v>117</v>
      </c>
      <c r="H3722" s="109">
        <v>2018</v>
      </c>
      <c r="I3722" s="109">
        <v>0</v>
      </c>
      <c r="J3722" s="109">
        <v>1</v>
      </c>
      <c r="K3722" s="109">
        <v>575.4</v>
      </c>
      <c r="L3722" s="109">
        <v>577.79999999999995</v>
      </c>
      <c r="Q3722" t="str">
        <f t="shared" si="117"/>
        <v>2022_657</v>
      </c>
      <c r="R3722" s="124">
        <v>3719</v>
      </c>
      <c r="S3722" s="39">
        <v>657</v>
      </c>
      <c r="T3722" s="39">
        <v>657</v>
      </c>
      <c r="U3722" s="39" t="s">
        <v>786</v>
      </c>
      <c r="V3722" s="39">
        <v>11.9518</v>
      </c>
      <c r="W3722" s="39">
        <v>2022</v>
      </c>
      <c r="X3722" s="39">
        <v>992</v>
      </c>
      <c r="Y3722" s="39">
        <v>657</v>
      </c>
      <c r="Z3722" s="39">
        <v>0</v>
      </c>
      <c r="AA3722" s="39">
        <v>1</v>
      </c>
      <c r="AB3722" s="39">
        <v>83</v>
      </c>
    </row>
    <row r="3723" spans="1:28" ht="55.2" x14ac:dyDescent="0.3">
      <c r="A3723" t="str">
        <f t="shared" si="116"/>
        <v>2018_1963</v>
      </c>
      <c r="D3723" s="109">
        <v>3720</v>
      </c>
      <c r="E3723" s="109">
        <v>1963</v>
      </c>
      <c r="F3723" s="109">
        <v>1963</v>
      </c>
      <c r="G3723" s="109" t="s">
        <v>118</v>
      </c>
      <c r="H3723" s="109">
        <v>2018</v>
      </c>
      <c r="I3723" s="109">
        <v>0</v>
      </c>
      <c r="J3723" s="109">
        <v>1</v>
      </c>
      <c r="K3723" s="109">
        <v>558.29999999999995</v>
      </c>
      <c r="L3723" s="109">
        <v>577</v>
      </c>
      <c r="Q3723" t="str">
        <f t="shared" si="117"/>
        <v>2022_1989</v>
      </c>
      <c r="R3723" s="124">
        <v>3720</v>
      </c>
      <c r="S3723" s="39">
        <v>1989</v>
      </c>
      <c r="T3723" s="39">
        <v>1989</v>
      </c>
      <c r="U3723" s="39" t="s">
        <v>122</v>
      </c>
      <c r="V3723" s="39">
        <v>10.919</v>
      </c>
      <c r="W3723" s="39">
        <v>2022</v>
      </c>
      <c r="X3723" s="39">
        <v>499</v>
      </c>
      <c r="Y3723" s="39">
        <v>1989</v>
      </c>
      <c r="Z3723" s="39">
        <v>0</v>
      </c>
      <c r="AA3723" s="39">
        <v>1</v>
      </c>
      <c r="AB3723" s="39">
        <v>45.7</v>
      </c>
    </row>
    <row r="3724" spans="1:28" ht="55.2" x14ac:dyDescent="0.3">
      <c r="A3724" t="str">
        <f t="shared" si="116"/>
        <v>2018_3582</v>
      </c>
      <c r="D3724" s="109">
        <v>3721</v>
      </c>
      <c r="E3724" s="109">
        <v>3582</v>
      </c>
      <c r="F3724" s="109">
        <v>1968</v>
      </c>
      <c r="G3724" s="109" t="s">
        <v>176</v>
      </c>
      <c r="H3724" s="109">
        <v>2018</v>
      </c>
      <c r="I3724" s="109">
        <v>0</v>
      </c>
      <c r="J3724" s="109">
        <v>1</v>
      </c>
      <c r="K3724" s="109">
        <v>557.5</v>
      </c>
      <c r="L3724" s="109">
        <v>767.5</v>
      </c>
      <c r="Q3724" t="str">
        <f t="shared" si="117"/>
        <v>2022_2007</v>
      </c>
      <c r="R3724" s="124">
        <v>3721</v>
      </c>
      <c r="S3724" s="39">
        <v>2007</v>
      </c>
      <c r="T3724" s="39">
        <v>2007</v>
      </c>
      <c r="U3724" s="39" t="s">
        <v>123</v>
      </c>
      <c r="V3724" s="39">
        <v>10.2173</v>
      </c>
      <c r="W3724" s="39">
        <v>2022</v>
      </c>
      <c r="X3724" s="39">
        <v>490.8</v>
      </c>
      <c r="Y3724" s="39">
        <v>2007</v>
      </c>
      <c r="Z3724" s="39">
        <v>0</v>
      </c>
      <c r="AA3724" s="39">
        <v>1</v>
      </c>
      <c r="AB3724" s="39">
        <v>48.036000000000001</v>
      </c>
    </row>
    <row r="3725" spans="1:28" ht="27.6" x14ac:dyDescent="0.3">
      <c r="A3725" t="str">
        <f t="shared" si="116"/>
        <v>2018_3978</v>
      </c>
      <c r="D3725" s="109">
        <v>3722</v>
      </c>
      <c r="E3725" s="109">
        <v>3978</v>
      </c>
      <c r="F3725" s="109">
        <v>3978</v>
      </c>
      <c r="G3725" s="109" t="s">
        <v>189</v>
      </c>
      <c r="H3725" s="109">
        <v>2018</v>
      </c>
      <c r="I3725" s="109">
        <v>0</v>
      </c>
      <c r="J3725" s="109">
        <v>1</v>
      </c>
      <c r="K3725" s="109">
        <v>552</v>
      </c>
      <c r="L3725" s="109">
        <v>432</v>
      </c>
      <c r="Q3725" t="str">
        <f t="shared" si="117"/>
        <v>2022_2088</v>
      </c>
      <c r="R3725" s="124">
        <v>3722</v>
      </c>
      <c r="S3725" s="39">
        <v>2088</v>
      </c>
      <c r="T3725" s="39">
        <v>2088</v>
      </c>
      <c r="U3725" s="39" t="s">
        <v>124</v>
      </c>
      <c r="V3725" s="39">
        <v>13.145200000000001</v>
      </c>
      <c r="W3725" s="39">
        <v>2022</v>
      </c>
      <c r="X3725" s="39">
        <v>731.4</v>
      </c>
      <c r="Y3725" s="39">
        <v>2088</v>
      </c>
      <c r="Z3725" s="39">
        <v>0</v>
      </c>
      <c r="AA3725" s="39">
        <v>1</v>
      </c>
      <c r="AB3725" s="39">
        <v>55.64</v>
      </c>
    </row>
    <row r="3726" spans="1:28" ht="27.6" x14ac:dyDescent="0.3">
      <c r="A3726" t="str">
        <f t="shared" si="116"/>
        <v>2018_6741</v>
      </c>
      <c r="D3726" s="109">
        <v>3723</v>
      </c>
      <c r="E3726" s="109">
        <v>6741</v>
      </c>
      <c r="F3726" s="109">
        <v>6741</v>
      </c>
      <c r="G3726" s="109" t="s">
        <v>310</v>
      </c>
      <c r="H3726" s="109">
        <v>2018</v>
      </c>
      <c r="I3726" s="109">
        <v>0</v>
      </c>
      <c r="J3726" s="109">
        <v>1</v>
      </c>
      <c r="K3726" s="109">
        <v>834.5</v>
      </c>
      <c r="L3726" s="109">
        <v>850.3</v>
      </c>
      <c r="Q3726" t="str">
        <f t="shared" si="117"/>
        <v>2022_2097</v>
      </c>
      <c r="R3726" s="124">
        <v>3723</v>
      </c>
      <c r="S3726" s="39">
        <v>2097</v>
      </c>
      <c r="T3726" s="39">
        <v>2097</v>
      </c>
      <c r="U3726" s="39" t="s">
        <v>125</v>
      </c>
      <c r="V3726" s="39">
        <v>11.073700000000001</v>
      </c>
      <c r="W3726" s="39">
        <v>2022</v>
      </c>
      <c r="X3726" s="39">
        <v>431.1</v>
      </c>
      <c r="Y3726" s="39">
        <v>2097</v>
      </c>
      <c r="Z3726" s="39">
        <v>0</v>
      </c>
      <c r="AA3726" s="39">
        <v>1</v>
      </c>
      <c r="AB3726" s="39">
        <v>38.93</v>
      </c>
    </row>
    <row r="3727" spans="1:28" x14ac:dyDescent="0.3">
      <c r="A3727" t="str">
        <f t="shared" si="116"/>
        <v>2018_1970</v>
      </c>
      <c r="D3727" s="109">
        <v>3724</v>
      </c>
      <c r="E3727" s="109">
        <v>1970</v>
      </c>
      <c r="F3727" s="109">
        <v>1970</v>
      </c>
      <c r="G3727" s="109" t="s">
        <v>119</v>
      </c>
      <c r="H3727" s="109">
        <v>2018</v>
      </c>
      <c r="I3727" s="109">
        <v>0</v>
      </c>
      <c r="J3727" s="109">
        <v>1</v>
      </c>
      <c r="K3727" s="109">
        <v>491.5</v>
      </c>
      <c r="L3727" s="109">
        <v>472.5</v>
      </c>
      <c r="Q3727" t="str">
        <f t="shared" si="117"/>
        <v>2022_2113</v>
      </c>
      <c r="R3727" s="124">
        <v>3724</v>
      </c>
      <c r="S3727" s="39">
        <v>2113</v>
      </c>
      <c r="T3727" s="39">
        <v>2113</v>
      </c>
      <c r="U3727" s="39" t="s">
        <v>126</v>
      </c>
      <c r="V3727" s="39">
        <v>7.6759000000000004</v>
      </c>
      <c r="W3727" s="39">
        <v>2022</v>
      </c>
      <c r="X3727" s="39">
        <v>180</v>
      </c>
      <c r="Y3727" s="39">
        <v>2113</v>
      </c>
      <c r="Z3727" s="39">
        <v>0</v>
      </c>
      <c r="AA3727" s="39">
        <v>1</v>
      </c>
      <c r="AB3727" s="39">
        <v>23.45</v>
      </c>
    </row>
    <row r="3728" spans="1:28" ht="55.2" x14ac:dyDescent="0.3">
      <c r="A3728" t="str">
        <f t="shared" si="116"/>
        <v>2018_1972</v>
      </c>
      <c r="D3728" s="109">
        <v>3725</v>
      </c>
      <c r="E3728" s="109">
        <v>1972</v>
      </c>
      <c r="F3728" s="109">
        <v>1972</v>
      </c>
      <c r="G3728" s="109" t="s">
        <v>120</v>
      </c>
      <c r="H3728" s="109">
        <v>2018</v>
      </c>
      <c r="I3728" s="109">
        <v>0</v>
      </c>
      <c r="J3728" s="109">
        <v>1</v>
      </c>
      <c r="K3728" s="109">
        <v>327.10000000000002</v>
      </c>
      <c r="L3728" s="109">
        <v>321.10000000000002</v>
      </c>
      <c r="Q3728" t="str">
        <f t="shared" si="117"/>
        <v>2022_2124</v>
      </c>
      <c r="R3728" s="124">
        <v>3725</v>
      </c>
      <c r="S3728" s="39">
        <v>2124</v>
      </c>
      <c r="T3728" s="39">
        <v>2124</v>
      </c>
      <c r="U3728" s="39" t="s">
        <v>976</v>
      </c>
      <c r="V3728" s="39">
        <v>11.513400000000001</v>
      </c>
      <c r="W3728" s="39">
        <v>2022</v>
      </c>
      <c r="X3728" s="39">
        <v>1192.0999999999999</v>
      </c>
      <c r="Y3728" s="39">
        <v>2124</v>
      </c>
      <c r="Z3728" s="39">
        <v>0</v>
      </c>
      <c r="AA3728" s="39">
        <v>1</v>
      </c>
      <c r="AB3728" s="39">
        <v>103.54</v>
      </c>
    </row>
    <row r="3729" spans="1:28" ht="55.2" x14ac:dyDescent="0.3">
      <c r="A3729" t="str">
        <f t="shared" si="116"/>
        <v>2018_1965</v>
      </c>
      <c r="D3729" s="109">
        <v>3726</v>
      </c>
      <c r="E3729" s="109">
        <v>1965</v>
      </c>
      <c r="F3729" s="109">
        <v>1965</v>
      </c>
      <c r="G3729" s="109" t="s">
        <v>364</v>
      </c>
      <c r="H3729" s="109">
        <v>2018</v>
      </c>
      <c r="I3729" s="109">
        <v>0</v>
      </c>
      <c r="J3729" s="109">
        <v>1</v>
      </c>
      <c r="K3729" s="109">
        <v>592.9</v>
      </c>
      <c r="L3729" s="109">
        <v>449.7</v>
      </c>
      <c r="Q3729" t="str">
        <f t="shared" si="117"/>
        <v>2022_2151</v>
      </c>
      <c r="R3729" s="124">
        <v>3726</v>
      </c>
      <c r="S3729" s="39">
        <v>2151</v>
      </c>
      <c r="T3729" s="39">
        <v>2151</v>
      </c>
      <c r="U3729" s="39" t="s">
        <v>944</v>
      </c>
      <c r="V3729" s="39">
        <v>9.6753</v>
      </c>
      <c r="W3729" s="39">
        <v>2022</v>
      </c>
      <c r="X3729" s="39">
        <v>360.5</v>
      </c>
      <c r="Y3729" s="39">
        <v>2151</v>
      </c>
      <c r="Z3729" s="39">
        <v>0</v>
      </c>
      <c r="AA3729" s="39">
        <v>1</v>
      </c>
      <c r="AB3729" s="39">
        <v>37.26</v>
      </c>
    </row>
    <row r="3730" spans="1:28" x14ac:dyDescent="0.3">
      <c r="A3730" t="str">
        <f t="shared" si="116"/>
        <v>2018_657</v>
      </c>
      <c r="D3730" s="109">
        <v>3727</v>
      </c>
      <c r="E3730" s="109">
        <v>657</v>
      </c>
      <c r="F3730" s="109">
        <v>657</v>
      </c>
      <c r="G3730" s="109" t="s">
        <v>786</v>
      </c>
      <c r="H3730" s="109">
        <v>2018</v>
      </c>
      <c r="I3730" s="109">
        <v>0</v>
      </c>
      <c r="J3730" s="109">
        <v>1</v>
      </c>
      <c r="K3730" s="109">
        <v>891.2</v>
      </c>
      <c r="L3730" s="109">
        <v>1044.0999999999999</v>
      </c>
      <c r="Q3730" t="str">
        <f t="shared" si="117"/>
        <v>2022_2169</v>
      </c>
      <c r="R3730" s="124">
        <v>3727</v>
      </c>
      <c r="S3730" s="39">
        <v>2169</v>
      </c>
      <c r="T3730" s="39">
        <v>2169</v>
      </c>
      <c r="U3730" s="39" t="s">
        <v>127</v>
      </c>
      <c r="V3730" s="39">
        <v>12.8668</v>
      </c>
      <c r="W3730" s="39">
        <v>2022</v>
      </c>
      <c r="X3730" s="39">
        <v>1536.3</v>
      </c>
      <c r="Y3730" s="39">
        <v>2169</v>
      </c>
      <c r="Z3730" s="39">
        <v>0</v>
      </c>
      <c r="AA3730" s="39">
        <v>1</v>
      </c>
      <c r="AB3730" s="39">
        <v>119.4</v>
      </c>
    </row>
    <row r="3731" spans="1:28" ht="27.6" x14ac:dyDescent="0.3">
      <c r="A3731" t="str">
        <f t="shared" si="116"/>
        <v>2018_1989</v>
      </c>
      <c r="D3731" s="109">
        <v>3728</v>
      </c>
      <c r="E3731" s="109">
        <v>1989</v>
      </c>
      <c r="F3731" s="109">
        <v>1989</v>
      </c>
      <c r="G3731" s="109" t="s">
        <v>122</v>
      </c>
      <c r="H3731" s="109">
        <v>2018</v>
      </c>
      <c r="I3731" s="109">
        <v>0</v>
      </c>
      <c r="J3731" s="109">
        <v>1</v>
      </c>
      <c r="K3731" s="109">
        <v>419</v>
      </c>
      <c r="L3731" s="109">
        <v>495</v>
      </c>
      <c r="Q3731" t="str">
        <f t="shared" si="117"/>
        <v>2022_2295</v>
      </c>
      <c r="R3731" s="124">
        <v>3728</v>
      </c>
      <c r="S3731" s="39">
        <v>2295</v>
      </c>
      <c r="T3731" s="39">
        <v>2295</v>
      </c>
      <c r="U3731" s="39" t="s">
        <v>129</v>
      </c>
      <c r="V3731" s="39">
        <v>11.7913</v>
      </c>
      <c r="W3731" s="39">
        <v>2022</v>
      </c>
      <c r="X3731" s="39">
        <v>1076.9000000000001</v>
      </c>
      <c r="Y3731" s="39">
        <v>2295</v>
      </c>
      <c r="Z3731" s="39">
        <v>0</v>
      </c>
      <c r="AA3731" s="39">
        <v>1</v>
      </c>
      <c r="AB3731" s="39">
        <v>91.33</v>
      </c>
    </row>
    <row r="3732" spans="1:28" ht="27.6" x14ac:dyDescent="0.3">
      <c r="A3732" t="str">
        <f t="shared" si="116"/>
        <v>2018_2007</v>
      </c>
      <c r="D3732" s="109">
        <v>3729</v>
      </c>
      <c r="E3732" s="109">
        <v>2007</v>
      </c>
      <c r="F3732" s="109">
        <v>2007</v>
      </c>
      <c r="G3732" s="109" t="s">
        <v>123</v>
      </c>
      <c r="H3732" s="109">
        <v>2018</v>
      </c>
      <c r="I3732" s="109">
        <v>0</v>
      </c>
      <c r="J3732" s="109">
        <v>1</v>
      </c>
      <c r="K3732" s="109">
        <v>631.1</v>
      </c>
      <c r="L3732" s="109">
        <v>581.29999999999995</v>
      </c>
      <c r="Q3732" t="str">
        <f t="shared" si="117"/>
        <v>2022_2313</v>
      </c>
      <c r="R3732" s="124">
        <v>3729</v>
      </c>
      <c r="S3732" s="39">
        <v>2313</v>
      </c>
      <c r="T3732" s="39">
        <v>2313</v>
      </c>
      <c r="U3732" s="39" t="s">
        <v>130</v>
      </c>
      <c r="V3732" s="39">
        <v>13.844799999999999</v>
      </c>
      <c r="W3732" s="39">
        <v>2022</v>
      </c>
      <c r="X3732" s="39">
        <v>3549.8</v>
      </c>
      <c r="Y3732" s="39">
        <v>2313</v>
      </c>
      <c r="Z3732" s="39">
        <v>0</v>
      </c>
      <c r="AA3732" s="39">
        <v>1</v>
      </c>
      <c r="AB3732" s="39">
        <v>256.39999999999998</v>
      </c>
    </row>
    <row r="3733" spans="1:28" ht="27.6" x14ac:dyDescent="0.3">
      <c r="A3733" t="str">
        <f t="shared" si="116"/>
        <v>2018_2088</v>
      </c>
      <c r="D3733" s="109">
        <v>3730</v>
      </c>
      <c r="E3733" s="109">
        <v>2088</v>
      </c>
      <c r="F3733" s="109">
        <v>2088</v>
      </c>
      <c r="G3733" s="109" t="s">
        <v>124</v>
      </c>
      <c r="H3733" s="109">
        <v>2018</v>
      </c>
      <c r="I3733" s="109">
        <v>0</v>
      </c>
      <c r="J3733" s="109">
        <v>1</v>
      </c>
      <c r="K3733" s="109">
        <v>703.4</v>
      </c>
      <c r="L3733" s="109">
        <v>775.4</v>
      </c>
      <c r="Q3733" t="str">
        <f t="shared" si="117"/>
        <v>2022_2322</v>
      </c>
      <c r="R3733" s="124">
        <v>3730</v>
      </c>
      <c r="S3733" s="39">
        <v>2322</v>
      </c>
      <c r="T3733" s="39">
        <v>2322</v>
      </c>
      <c r="U3733" s="39" t="s">
        <v>131</v>
      </c>
      <c r="V3733" s="39">
        <v>12.370200000000001</v>
      </c>
      <c r="W3733" s="39">
        <v>2022</v>
      </c>
      <c r="X3733" s="39">
        <v>1720.7</v>
      </c>
      <c r="Y3733" s="39">
        <v>2322</v>
      </c>
      <c r="Z3733" s="39">
        <v>0</v>
      </c>
      <c r="AA3733" s="39">
        <v>1</v>
      </c>
      <c r="AB3733" s="39">
        <v>139.1</v>
      </c>
    </row>
    <row r="3734" spans="1:28" ht="27.6" x14ac:dyDescent="0.3">
      <c r="A3734" t="str">
        <f t="shared" si="116"/>
        <v>2018_2097</v>
      </c>
      <c r="D3734" s="109">
        <v>3731</v>
      </c>
      <c r="E3734" s="109">
        <v>2097</v>
      </c>
      <c r="F3734" s="109">
        <v>2097</v>
      </c>
      <c r="G3734" s="109" t="s">
        <v>125</v>
      </c>
      <c r="H3734" s="109">
        <v>2018</v>
      </c>
      <c r="I3734" s="109">
        <v>0</v>
      </c>
      <c r="J3734" s="109">
        <v>1</v>
      </c>
      <c r="K3734" s="109">
        <v>467.7</v>
      </c>
      <c r="L3734" s="109">
        <v>428</v>
      </c>
      <c r="Q3734" t="str">
        <f t="shared" si="117"/>
        <v>2022_2369</v>
      </c>
      <c r="R3734" s="124">
        <v>3731</v>
      </c>
      <c r="S3734" s="39">
        <v>2369</v>
      </c>
      <c r="T3734" s="39">
        <v>2369</v>
      </c>
      <c r="U3734" s="39" t="s">
        <v>132</v>
      </c>
      <c r="V3734" s="39">
        <v>10.770200000000001</v>
      </c>
      <c r="W3734" s="39">
        <v>2022</v>
      </c>
      <c r="X3734" s="39">
        <v>437</v>
      </c>
      <c r="Y3734" s="39">
        <v>2369</v>
      </c>
      <c r="Z3734" s="39">
        <v>0</v>
      </c>
      <c r="AA3734" s="39">
        <v>1</v>
      </c>
      <c r="AB3734" s="39">
        <v>40.575000000000003</v>
      </c>
    </row>
    <row r="3735" spans="1:28" x14ac:dyDescent="0.3">
      <c r="A3735" t="str">
        <f t="shared" si="116"/>
        <v>2018_2113</v>
      </c>
      <c r="D3735" s="109">
        <v>3732</v>
      </c>
      <c r="E3735" s="109">
        <v>2113</v>
      </c>
      <c r="F3735" s="109">
        <v>2113</v>
      </c>
      <c r="G3735" s="109" t="s">
        <v>126</v>
      </c>
      <c r="H3735" s="109">
        <v>2018</v>
      </c>
      <c r="I3735" s="109">
        <v>0</v>
      </c>
      <c r="J3735" s="109">
        <v>1</v>
      </c>
      <c r="K3735" s="109">
        <v>190.5</v>
      </c>
      <c r="L3735" s="109">
        <v>180.2</v>
      </c>
      <c r="Q3735" t="str">
        <f t="shared" si="117"/>
        <v>2022_2682</v>
      </c>
      <c r="R3735" s="124">
        <v>3732</v>
      </c>
      <c r="S3735" s="39">
        <v>2682</v>
      </c>
      <c r="T3735" s="39">
        <v>2682</v>
      </c>
      <c r="U3735" s="39" t="s">
        <v>17</v>
      </c>
      <c r="V3735" s="39">
        <v>11.587899999999999</v>
      </c>
      <c r="W3735" s="39">
        <v>2022</v>
      </c>
      <c r="X3735" s="39">
        <v>461.2</v>
      </c>
      <c r="Y3735" s="39">
        <v>2682</v>
      </c>
      <c r="Z3735" s="39">
        <v>0</v>
      </c>
      <c r="AA3735" s="39">
        <v>1</v>
      </c>
      <c r="AB3735" s="39">
        <v>39.799999999999997</v>
      </c>
    </row>
    <row r="3736" spans="1:28" ht="27.6" x14ac:dyDescent="0.3">
      <c r="A3736" t="str">
        <f t="shared" si="116"/>
        <v>2018_2124</v>
      </c>
      <c r="D3736" s="109">
        <v>3733</v>
      </c>
      <c r="E3736" s="109">
        <v>2124</v>
      </c>
      <c r="F3736" s="109">
        <v>2124</v>
      </c>
      <c r="G3736" s="109" t="s">
        <v>976</v>
      </c>
      <c r="H3736" s="109">
        <v>2018</v>
      </c>
      <c r="I3736" s="109">
        <v>0</v>
      </c>
      <c r="J3736" s="109">
        <v>1</v>
      </c>
      <c r="K3736" s="109">
        <v>1269.5999999999999</v>
      </c>
      <c r="L3736" s="109">
        <v>1231.5999999999999</v>
      </c>
      <c r="Q3736" t="str">
        <f t="shared" si="117"/>
        <v>2022_2376</v>
      </c>
      <c r="R3736" s="124">
        <v>3733</v>
      </c>
      <c r="S3736" s="39">
        <v>2376</v>
      </c>
      <c r="T3736" s="39">
        <v>2376</v>
      </c>
      <c r="U3736" s="39" t="s">
        <v>133</v>
      </c>
      <c r="V3736" s="39">
        <v>11.309699999999999</v>
      </c>
      <c r="W3736" s="39">
        <v>2022</v>
      </c>
      <c r="X3736" s="39">
        <v>462</v>
      </c>
      <c r="Y3736" s="39">
        <v>2376</v>
      </c>
      <c r="Z3736" s="39">
        <v>0</v>
      </c>
      <c r="AA3736" s="39">
        <v>1</v>
      </c>
      <c r="AB3736" s="39">
        <v>40.85</v>
      </c>
    </row>
    <row r="3737" spans="1:28" ht="41.4" x14ac:dyDescent="0.3">
      <c r="A3737" t="str">
        <f t="shared" si="116"/>
        <v>2018_2151</v>
      </c>
      <c r="D3737" s="109">
        <v>3734</v>
      </c>
      <c r="E3737" s="109">
        <v>2151</v>
      </c>
      <c r="F3737" s="109">
        <v>2151</v>
      </c>
      <c r="G3737" s="109" t="s">
        <v>944</v>
      </c>
      <c r="H3737" s="109">
        <v>2018</v>
      </c>
      <c r="I3737" s="109">
        <v>0</v>
      </c>
      <c r="J3737" s="109">
        <v>1</v>
      </c>
      <c r="K3737" s="109">
        <v>427.2</v>
      </c>
      <c r="L3737" s="109">
        <v>377.4</v>
      </c>
      <c r="Q3737" t="str">
        <f t="shared" si="117"/>
        <v>2022_2403</v>
      </c>
      <c r="R3737" s="124">
        <v>3734</v>
      </c>
      <c r="S3737" s="39">
        <v>2403</v>
      </c>
      <c r="T3737" s="39">
        <v>2403</v>
      </c>
      <c r="U3737" s="39" t="s">
        <v>390</v>
      </c>
      <c r="V3737" s="39">
        <v>13.5602</v>
      </c>
      <c r="W3737" s="39">
        <v>2022</v>
      </c>
      <c r="X3737" s="39">
        <v>903.3</v>
      </c>
      <c r="Y3737" s="39">
        <v>2403</v>
      </c>
      <c r="Z3737" s="39">
        <v>0</v>
      </c>
      <c r="AA3737" s="39">
        <v>1</v>
      </c>
      <c r="AB3737" s="39">
        <v>66.614000000000004</v>
      </c>
    </row>
    <row r="3738" spans="1:28" ht="41.4" x14ac:dyDescent="0.3">
      <c r="A3738" t="str">
        <f t="shared" si="116"/>
        <v>2018_2169</v>
      </c>
      <c r="D3738" s="109">
        <v>3735</v>
      </c>
      <c r="E3738" s="109">
        <v>2169</v>
      </c>
      <c r="F3738" s="109">
        <v>2169</v>
      </c>
      <c r="G3738" s="109" t="s">
        <v>127</v>
      </c>
      <c r="H3738" s="109">
        <v>2018</v>
      </c>
      <c r="I3738" s="109">
        <v>0</v>
      </c>
      <c r="J3738" s="109">
        <v>1</v>
      </c>
      <c r="K3738" s="109">
        <v>1621.7</v>
      </c>
      <c r="L3738" s="109">
        <v>1614.6</v>
      </c>
      <c r="Q3738" t="str">
        <f t="shared" si="117"/>
        <v>2022_2457</v>
      </c>
      <c r="R3738" s="124">
        <v>3735</v>
      </c>
      <c r="S3738" s="39">
        <v>2457</v>
      </c>
      <c r="T3738" s="39">
        <v>2457</v>
      </c>
      <c r="U3738" s="39" t="s">
        <v>134</v>
      </c>
      <c r="V3738" s="39">
        <v>11.642200000000001</v>
      </c>
      <c r="W3738" s="39">
        <v>2022</v>
      </c>
      <c r="X3738" s="39">
        <v>404.6</v>
      </c>
      <c r="Y3738" s="39">
        <v>2457</v>
      </c>
      <c r="Z3738" s="39">
        <v>0</v>
      </c>
      <c r="AA3738" s="39">
        <v>1</v>
      </c>
      <c r="AB3738" s="39">
        <v>34.753</v>
      </c>
    </row>
    <row r="3739" spans="1:28" x14ac:dyDescent="0.3">
      <c r="A3739" t="str">
        <f t="shared" si="116"/>
        <v>2018_2295</v>
      </c>
      <c r="D3739" s="109">
        <v>3736</v>
      </c>
      <c r="E3739" s="109">
        <v>2295</v>
      </c>
      <c r="F3739" s="109">
        <v>2295</v>
      </c>
      <c r="G3739" s="109" t="s">
        <v>129</v>
      </c>
      <c r="H3739" s="109">
        <v>2018</v>
      </c>
      <c r="I3739" s="109">
        <v>0</v>
      </c>
      <c r="J3739" s="109">
        <v>1</v>
      </c>
      <c r="K3739" s="109">
        <v>1073.5</v>
      </c>
      <c r="L3739" s="109">
        <v>1087.4000000000001</v>
      </c>
      <c r="Q3739" t="str">
        <f t="shared" si="117"/>
        <v>2022_2466</v>
      </c>
      <c r="R3739" s="124">
        <v>3736</v>
      </c>
      <c r="S3739" s="39">
        <v>2466</v>
      </c>
      <c r="T3739" s="39">
        <v>2466</v>
      </c>
      <c r="U3739" s="39" t="s">
        <v>135</v>
      </c>
      <c r="V3739" s="39">
        <v>15.285</v>
      </c>
      <c r="W3739" s="39">
        <v>2022</v>
      </c>
      <c r="X3739" s="39">
        <v>1600.9</v>
      </c>
      <c r="Y3739" s="39">
        <v>2466</v>
      </c>
      <c r="Z3739" s="39">
        <v>0</v>
      </c>
      <c r="AA3739" s="39">
        <v>1</v>
      </c>
      <c r="AB3739" s="39">
        <v>104.73699999999999</v>
      </c>
    </row>
    <row r="3740" spans="1:28" ht="55.2" x14ac:dyDescent="0.3">
      <c r="A3740" t="str">
        <f t="shared" si="116"/>
        <v>2018_2313</v>
      </c>
      <c r="D3740" s="109">
        <v>3737</v>
      </c>
      <c r="E3740" s="109">
        <v>2313</v>
      </c>
      <c r="F3740" s="109">
        <v>2313</v>
      </c>
      <c r="G3740" s="109" t="s">
        <v>130</v>
      </c>
      <c r="H3740" s="109">
        <v>2018</v>
      </c>
      <c r="I3740" s="109">
        <v>0</v>
      </c>
      <c r="J3740" s="109">
        <v>1</v>
      </c>
      <c r="K3740" s="109">
        <v>3661.3</v>
      </c>
      <c r="L3740" s="109">
        <v>3592.2</v>
      </c>
      <c r="Q3740" t="str">
        <f t="shared" si="117"/>
        <v>2022_2493</v>
      </c>
      <c r="R3740" s="124">
        <v>3737</v>
      </c>
      <c r="S3740" s="39">
        <v>2493</v>
      </c>
      <c r="T3740" s="39">
        <v>2493</v>
      </c>
      <c r="U3740" s="39" t="s">
        <v>136</v>
      </c>
      <c r="V3740" s="39">
        <v>7.9839000000000002</v>
      </c>
      <c r="W3740" s="39">
        <v>2022</v>
      </c>
      <c r="X3740" s="39">
        <v>99</v>
      </c>
      <c r="Y3740" s="39">
        <v>2493</v>
      </c>
      <c r="Z3740" s="39">
        <v>0</v>
      </c>
      <c r="AA3740" s="39">
        <v>1</v>
      </c>
      <c r="AB3740" s="39">
        <v>12.4</v>
      </c>
    </row>
    <row r="3741" spans="1:28" ht="55.2" x14ac:dyDescent="0.3">
      <c r="A3741" t="str">
        <f t="shared" si="116"/>
        <v>2018_2322</v>
      </c>
      <c r="D3741" s="109">
        <v>3738</v>
      </c>
      <c r="E3741" s="109">
        <v>2322</v>
      </c>
      <c r="F3741" s="109">
        <v>2322</v>
      </c>
      <c r="G3741" s="109" t="s">
        <v>131</v>
      </c>
      <c r="H3741" s="109">
        <v>2018</v>
      </c>
      <c r="I3741" s="109">
        <v>0</v>
      </c>
      <c r="J3741" s="109">
        <v>1</v>
      </c>
      <c r="K3741" s="109">
        <v>2109.3000000000002</v>
      </c>
      <c r="L3741" s="109">
        <v>1838.4</v>
      </c>
      <c r="Q3741" t="str">
        <f t="shared" si="117"/>
        <v>2022_2502</v>
      </c>
      <c r="R3741" s="124">
        <v>3738</v>
      </c>
      <c r="S3741" s="39">
        <v>2502</v>
      </c>
      <c r="T3741" s="39">
        <v>2502</v>
      </c>
      <c r="U3741" s="39" t="s">
        <v>137</v>
      </c>
      <c r="V3741" s="39">
        <v>10.057700000000001</v>
      </c>
      <c r="W3741" s="39">
        <v>2022</v>
      </c>
      <c r="X3741" s="39">
        <v>470.4</v>
      </c>
      <c r="Y3741" s="39">
        <v>2502</v>
      </c>
      <c r="Z3741" s="39">
        <v>0</v>
      </c>
      <c r="AA3741" s="39">
        <v>1</v>
      </c>
      <c r="AB3741" s="39">
        <v>46.77</v>
      </c>
    </row>
    <row r="3742" spans="1:28" ht="27.6" x14ac:dyDescent="0.3">
      <c r="A3742" t="str">
        <f t="shared" si="116"/>
        <v>2018_2369</v>
      </c>
      <c r="D3742" s="109">
        <v>3739</v>
      </c>
      <c r="E3742" s="109">
        <v>2369</v>
      </c>
      <c r="F3742" s="109">
        <v>2369</v>
      </c>
      <c r="G3742" s="109" t="s">
        <v>132</v>
      </c>
      <c r="H3742" s="109">
        <v>2018</v>
      </c>
      <c r="I3742" s="109">
        <v>0</v>
      </c>
      <c r="J3742" s="109">
        <v>1</v>
      </c>
      <c r="K3742" s="109">
        <v>471.3</v>
      </c>
      <c r="L3742" s="109">
        <v>468.3</v>
      </c>
      <c r="Q3742" t="str">
        <f t="shared" si="117"/>
        <v>2022_2511</v>
      </c>
      <c r="R3742" s="124">
        <v>3739</v>
      </c>
      <c r="S3742" s="39">
        <v>2511</v>
      </c>
      <c r="T3742" s="39">
        <v>2511</v>
      </c>
      <c r="U3742" s="39" t="s">
        <v>138</v>
      </c>
      <c r="V3742" s="39">
        <v>14.2403</v>
      </c>
      <c r="W3742" s="39">
        <v>2022</v>
      </c>
      <c r="X3742" s="39">
        <v>1941.6</v>
      </c>
      <c r="Y3742" s="39">
        <v>2511</v>
      </c>
      <c r="Z3742" s="39">
        <v>0</v>
      </c>
      <c r="AA3742" s="39">
        <v>1</v>
      </c>
      <c r="AB3742" s="39">
        <v>136.345</v>
      </c>
    </row>
    <row r="3743" spans="1:28" ht="27.6" x14ac:dyDescent="0.3">
      <c r="A3743" t="str">
        <f t="shared" si="116"/>
        <v>2018_2682</v>
      </c>
      <c r="D3743" s="109">
        <v>3740</v>
      </c>
      <c r="E3743" s="109">
        <v>2682</v>
      </c>
      <c r="F3743" s="109">
        <v>2682</v>
      </c>
      <c r="G3743" s="109" t="s">
        <v>17</v>
      </c>
      <c r="H3743" s="109">
        <v>2018</v>
      </c>
      <c r="I3743" s="109">
        <v>0</v>
      </c>
      <c r="J3743" s="109">
        <v>1</v>
      </c>
      <c r="K3743" s="109">
        <v>275.60000000000002</v>
      </c>
      <c r="L3743" s="109">
        <v>502.7</v>
      </c>
      <c r="Q3743" t="str">
        <f t="shared" si="117"/>
        <v>2022_2520</v>
      </c>
      <c r="R3743" s="124">
        <v>3740</v>
      </c>
      <c r="S3743" s="39">
        <v>2520</v>
      </c>
      <c r="T3743" s="39">
        <v>2520</v>
      </c>
      <c r="U3743" s="39" t="s">
        <v>139</v>
      </c>
      <c r="V3743" s="39">
        <v>11.3903</v>
      </c>
      <c r="W3743" s="39">
        <v>2022</v>
      </c>
      <c r="X3743" s="39">
        <v>340</v>
      </c>
      <c r="Y3743" s="39">
        <v>2520</v>
      </c>
      <c r="Z3743" s="39">
        <v>0</v>
      </c>
      <c r="AA3743" s="39">
        <v>1</v>
      </c>
      <c r="AB3743" s="39">
        <v>29.85</v>
      </c>
    </row>
    <row r="3744" spans="1:28" ht="41.4" x14ac:dyDescent="0.3">
      <c r="A3744" t="str">
        <f t="shared" si="116"/>
        <v>2018_2376</v>
      </c>
      <c r="D3744" s="109">
        <v>3741</v>
      </c>
      <c r="E3744" s="109">
        <v>2376</v>
      </c>
      <c r="F3744" s="109">
        <v>2376</v>
      </c>
      <c r="G3744" s="109" t="s">
        <v>133</v>
      </c>
      <c r="H3744" s="109">
        <v>2018</v>
      </c>
      <c r="I3744" s="109">
        <v>0</v>
      </c>
      <c r="J3744" s="109">
        <v>1</v>
      </c>
      <c r="K3744" s="109">
        <v>459</v>
      </c>
      <c r="L3744" s="109">
        <v>423</v>
      </c>
      <c r="Q3744" t="str">
        <f t="shared" si="117"/>
        <v>2022_2556</v>
      </c>
      <c r="R3744" s="124">
        <v>3741</v>
      </c>
      <c r="S3744" s="39">
        <v>2556</v>
      </c>
      <c r="T3744" s="39">
        <v>2556</v>
      </c>
      <c r="U3744" s="39" t="s">
        <v>140</v>
      </c>
      <c r="V3744" s="39">
        <v>8.7242999999999995</v>
      </c>
      <c r="W3744" s="39">
        <v>2022</v>
      </c>
      <c r="X3744" s="39">
        <v>312.2</v>
      </c>
      <c r="Y3744" s="39">
        <v>2556</v>
      </c>
      <c r="Z3744" s="39">
        <v>0</v>
      </c>
      <c r="AA3744" s="39">
        <v>1</v>
      </c>
      <c r="AB3744" s="39">
        <v>35.784999999999997</v>
      </c>
    </row>
    <row r="3745" spans="1:28" ht="27.6" x14ac:dyDescent="0.3">
      <c r="A3745" t="str">
        <f t="shared" si="116"/>
        <v>2018_2403</v>
      </c>
      <c r="D3745" s="109">
        <v>3742</v>
      </c>
      <c r="E3745" s="109">
        <v>2403</v>
      </c>
      <c r="F3745" s="109">
        <v>2403</v>
      </c>
      <c r="G3745" s="109" t="s">
        <v>390</v>
      </c>
      <c r="H3745" s="109">
        <v>2018</v>
      </c>
      <c r="I3745" s="109">
        <v>0</v>
      </c>
      <c r="J3745" s="109">
        <v>1</v>
      </c>
      <c r="K3745" s="109">
        <v>899.6</v>
      </c>
      <c r="L3745" s="109">
        <v>986.6</v>
      </c>
      <c r="Q3745" t="str">
        <f t="shared" si="117"/>
        <v>2022_3195</v>
      </c>
      <c r="R3745" s="124">
        <v>3742</v>
      </c>
      <c r="S3745" s="39">
        <v>3195</v>
      </c>
      <c r="T3745" s="39">
        <v>3195</v>
      </c>
      <c r="U3745" s="39" t="s">
        <v>356</v>
      </c>
      <c r="V3745" s="39">
        <v>11.3005</v>
      </c>
      <c r="W3745" s="39">
        <v>2022</v>
      </c>
      <c r="X3745" s="39">
        <v>1158.3</v>
      </c>
      <c r="Y3745" s="39">
        <v>3195</v>
      </c>
      <c r="Z3745" s="39">
        <v>0</v>
      </c>
      <c r="AA3745" s="39">
        <v>1</v>
      </c>
      <c r="AB3745" s="39">
        <v>102.5</v>
      </c>
    </row>
    <row r="3746" spans="1:28" ht="41.4" x14ac:dyDescent="0.3">
      <c r="A3746" t="str">
        <f t="shared" si="116"/>
        <v>2018_2457</v>
      </c>
      <c r="D3746" s="109">
        <v>3743</v>
      </c>
      <c r="E3746" s="109">
        <v>2457</v>
      </c>
      <c r="F3746" s="109">
        <v>2457</v>
      </c>
      <c r="G3746" s="109" t="s">
        <v>134</v>
      </c>
      <c r="H3746" s="109">
        <v>2018</v>
      </c>
      <c r="I3746" s="109">
        <v>0</v>
      </c>
      <c r="J3746" s="109">
        <v>1</v>
      </c>
      <c r="K3746" s="109">
        <v>432.1</v>
      </c>
      <c r="L3746" s="109">
        <v>397.1</v>
      </c>
      <c r="Q3746" t="str">
        <f t="shared" si="117"/>
        <v>2022_2709</v>
      </c>
      <c r="R3746" s="124">
        <v>3743</v>
      </c>
      <c r="S3746" s="39">
        <v>2709</v>
      </c>
      <c r="T3746" s="39">
        <v>2709</v>
      </c>
      <c r="U3746" s="39" t="s">
        <v>142</v>
      </c>
      <c r="V3746" s="39">
        <v>12.054399999999999</v>
      </c>
      <c r="W3746" s="39">
        <v>2022</v>
      </c>
      <c r="X3746" s="39">
        <v>1500.9</v>
      </c>
      <c r="Y3746" s="39">
        <v>2709</v>
      </c>
      <c r="Z3746" s="39">
        <v>0</v>
      </c>
      <c r="AA3746" s="39">
        <v>1</v>
      </c>
      <c r="AB3746" s="39">
        <v>124.511</v>
      </c>
    </row>
    <row r="3747" spans="1:28" x14ac:dyDescent="0.3">
      <c r="A3747" t="str">
        <f t="shared" si="116"/>
        <v>2018_2466</v>
      </c>
      <c r="D3747" s="109">
        <v>3744</v>
      </c>
      <c r="E3747" s="109">
        <v>2466</v>
      </c>
      <c r="F3747" s="109">
        <v>2466</v>
      </c>
      <c r="G3747" s="109" t="s">
        <v>135</v>
      </c>
      <c r="H3747" s="109">
        <v>2018</v>
      </c>
      <c r="I3747" s="109">
        <v>0</v>
      </c>
      <c r="J3747" s="109">
        <v>1</v>
      </c>
      <c r="K3747" s="109">
        <v>1532.3</v>
      </c>
      <c r="L3747" s="109">
        <v>1518.3</v>
      </c>
      <c r="Q3747" t="str">
        <f t="shared" si="117"/>
        <v>2022_2718</v>
      </c>
      <c r="R3747" s="124">
        <v>3744</v>
      </c>
      <c r="S3747" s="39">
        <v>2718</v>
      </c>
      <c r="T3747" s="39">
        <v>2718</v>
      </c>
      <c r="U3747" s="39" t="s">
        <v>143</v>
      </c>
      <c r="V3747" s="39">
        <v>9.7914999999999992</v>
      </c>
      <c r="W3747" s="39">
        <v>2022</v>
      </c>
      <c r="X3747" s="39">
        <v>406.3</v>
      </c>
      <c r="Y3747" s="39">
        <v>2718</v>
      </c>
      <c r="Z3747" s="39">
        <v>0</v>
      </c>
      <c r="AA3747" s="39">
        <v>1</v>
      </c>
      <c r="AB3747" s="39">
        <v>41.494999999999997</v>
      </c>
    </row>
    <row r="3748" spans="1:28" ht="27.6" x14ac:dyDescent="0.3">
      <c r="A3748" t="str">
        <f t="shared" si="116"/>
        <v>2018_2493</v>
      </c>
      <c r="D3748" s="109">
        <v>3745</v>
      </c>
      <c r="E3748" s="109">
        <v>2493</v>
      </c>
      <c r="F3748" s="109">
        <v>2493</v>
      </c>
      <c r="G3748" s="109" t="s">
        <v>136</v>
      </c>
      <c r="H3748" s="109">
        <v>2018</v>
      </c>
      <c r="I3748" s="109">
        <v>0</v>
      </c>
      <c r="J3748" s="109">
        <v>1</v>
      </c>
      <c r="K3748" s="109">
        <v>161</v>
      </c>
      <c r="L3748" s="109">
        <v>89</v>
      </c>
      <c r="Q3748" t="str">
        <f t="shared" si="117"/>
        <v>2022_2727</v>
      </c>
      <c r="R3748" s="124">
        <v>3745</v>
      </c>
      <c r="S3748" s="39">
        <v>2727</v>
      </c>
      <c r="T3748" s="39">
        <v>2727</v>
      </c>
      <c r="U3748" s="39" t="s">
        <v>144</v>
      </c>
      <c r="V3748" s="39">
        <v>10.8429</v>
      </c>
      <c r="W3748" s="39">
        <v>2022</v>
      </c>
      <c r="X3748" s="39">
        <v>720.4</v>
      </c>
      <c r="Y3748" s="39">
        <v>2727</v>
      </c>
      <c r="Z3748" s="39">
        <v>0</v>
      </c>
      <c r="AA3748" s="39">
        <v>1</v>
      </c>
      <c r="AB3748" s="39">
        <v>66.44</v>
      </c>
    </row>
    <row r="3749" spans="1:28" ht="27.6" x14ac:dyDescent="0.3">
      <c r="A3749" t="str">
        <f t="shared" si="116"/>
        <v>2018_2502</v>
      </c>
      <c r="D3749" s="109">
        <v>3746</v>
      </c>
      <c r="E3749" s="109">
        <v>2502</v>
      </c>
      <c r="F3749" s="109">
        <v>2502</v>
      </c>
      <c r="G3749" s="109" t="s">
        <v>137</v>
      </c>
      <c r="H3749" s="109">
        <v>2018</v>
      </c>
      <c r="I3749" s="109">
        <v>0</v>
      </c>
      <c r="J3749" s="109">
        <v>1</v>
      </c>
      <c r="K3749" s="109">
        <v>590.4</v>
      </c>
      <c r="L3749" s="109">
        <v>454.2</v>
      </c>
      <c r="Q3749" t="str">
        <f t="shared" si="117"/>
        <v>2022_2754</v>
      </c>
      <c r="R3749" s="124">
        <v>3746</v>
      </c>
      <c r="S3749" s="39">
        <v>2754</v>
      </c>
      <c r="T3749" s="39">
        <v>2754</v>
      </c>
      <c r="U3749" s="39" t="s">
        <v>145</v>
      </c>
      <c r="V3749" s="39">
        <v>8.6207999999999991</v>
      </c>
      <c r="W3749" s="39">
        <v>2022</v>
      </c>
      <c r="X3749" s="39">
        <v>431.9</v>
      </c>
      <c r="Y3749" s="39">
        <v>2754</v>
      </c>
      <c r="Z3749" s="39">
        <v>0</v>
      </c>
      <c r="AA3749" s="39">
        <v>1</v>
      </c>
      <c r="AB3749" s="39">
        <v>50.1</v>
      </c>
    </row>
    <row r="3750" spans="1:28" x14ac:dyDescent="0.3">
      <c r="A3750" t="str">
        <f t="shared" si="116"/>
        <v>2018_2511</v>
      </c>
      <c r="D3750" s="109">
        <v>3747</v>
      </c>
      <c r="E3750" s="109">
        <v>2511</v>
      </c>
      <c r="F3750" s="109">
        <v>2511</v>
      </c>
      <c r="G3750" s="109" t="s">
        <v>138</v>
      </c>
      <c r="H3750" s="109">
        <v>2018</v>
      </c>
      <c r="I3750" s="109">
        <v>0</v>
      </c>
      <c r="J3750" s="109">
        <v>1</v>
      </c>
      <c r="K3750" s="109">
        <v>2007.5</v>
      </c>
      <c r="L3750" s="109">
        <v>2028.5</v>
      </c>
      <c r="Q3750" t="str">
        <f t="shared" si="117"/>
        <v>2022_2766</v>
      </c>
      <c r="R3750" s="124">
        <v>3747</v>
      </c>
      <c r="S3750" s="39">
        <v>2766</v>
      </c>
      <c r="T3750" s="39">
        <v>2766</v>
      </c>
      <c r="U3750" s="39" t="s">
        <v>593</v>
      </c>
      <c r="V3750" s="39">
        <v>11.912699999999999</v>
      </c>
      <c r="W3750" s="39">
        <v>2022</v>
      </c>
      <c r="X3750" s="39">
        <v>300.2</v>
      </c>
      <c r="Y3750" s="39">
        <v>2766</v>
      </c>
      <c r="Z3750" s="39">
        <v>0</v>
      </c>
      <c r="AA3750" s="39">
        <v>1</v>
      </c>
      <c r="AB3750" s="39">
        <v>25.2</v>
      </c>
    </row>
    <row r="3751" spans="1:28" ht="27.6" x14ac:dyDescent="0.3">
      <c r="A3751" t="str">
        <f t="shared" si="116"/>
        <v>2018_2520</v>
      </c>
      <c r="D3751" s="109">
        <v>3748</v>
      </c>
      <c r="E3751" s="109">
        <v>2520</v>
      </c>
      <c r="F3751" s="109">
        <v>2520</v>
      </c>
      <c r="G3751" s="109" t="s">
        <v>139</v>
      </c>
      <c r="H3751" s="109">
        <v>2018</v>
      </c>
      <c r="I3751" s="109">
        <v>0</v>
      </c>
      <c r="J3751" s="109">
        <v>1</v>
      </c>
      <c r="K3751" s="109">
        <v>275</v>
      </c>
      <c r="L3751" s="109">
        <v>309</v>
      </c>
      <c r="Q3751" t="str">
        <f t="shared" si="117"/>
        <v>2022_2772</v>
      </c>
      <c r="R3751" s="124">
        <v>3748</v>
      </c>
      <c r="S3751" s="39">
        <v>2772</v>
      </c>
      <c r="T3751" s="39">
        <v>2772</v>
      </c>
      <c r="U3751" s="39" t="s">
        <v>147</v>
      </c>
      <c r="V3751" s="39">
        <v>9.2651000000000003</v>
      </c>
      <c r="W3751" s="39">
        <v>2022</v>
      </c>
      <c r="X3751" s="39">
        <v>133</v>
      </c>
      <c r="Y3751" s="39">
        <v>2772</v>
      </c>
      <c r="Z3751" s="39">
        <v>0</v>
      </c>
      <c r="AA3751" s="39">
        <v>1</v>
      </c>
      <c r="AB3751" s="39">
        <v>14.355</v>
      </c>
    </row>
    <row r="3752" spans="1:28" ht="41.4" x14ac:dyDescent="0.3">
      <c r="A3752" t="str">
        <f t="shared" si="116"/>
        <v>2018_2556</v>
      </c>
      <c r="D3752" s="109">
        <v>3749</v>
      </c>
      <c r="E3752" s="109">
        <v>2556</v>
      </c>
      <c r="F3752" s="109">
        <v>2556</v>
      </c>
      <c r="G3752" s="109" t="s">
        <v>140</v>
      </c>
      <c r="H3752" s="109">
        <v>2018</v>
      </c>
      <c r="I3752" s="109">
        <v>0</v>
      </c>
      <c r="J3752" s="109">
        <v>1</v>
      </c>
      <c r="K3752" s="109">
        <v>382</v>
      </c>
      <c r="L3752" s="109">
        <v>304</v>
      </c>
      <c r="Q3752" t="str">
        <f t="shared" si="117"/>
        <v>2022_2781</v>
      </c>
      <c r="R3752" s="124">
        <v>3749</v>
      </c>
      <c r="S3752" s="39">
        <v>2781</v>
      </c>
      <c r="T3752" s="39">
        <v>2781</v>
      </c>
      <c r="U3752" s="39" t="s">
        <v>148</v>
      </c>
      <c r="V3752" s="39">
        <v>10.944000000000001</v>
      </c>
      <c r="W3752" s="39">
        <v>2022</v>
      </c>
      <c r="X3752" s="39">
        <v>1213.3</v>
      </c>
      <c r="Y3752" s="39">
        <v>2781</v>
      </c>
      <c r="Z3752" s="39">
        <v>0</v>
      </c>
      <c r="AA3752" s="39">
        <v>1</v>
      </c>
      <c r="AB3752" s="39">
        <v>110.864</v>
      </c>
    </row>
    <row r="3753" spans="1:28" x14ac:dyDescent="0.3">
      <c r="A3753" t="str">
        <f t="shared" si="116"/>
        <v>2018_3195</v>
      </c>
      <c r="D3753" s="109">
        <v>3750</v>
      </c>
      <c r="E3753" s="109">
        <v>3195</v>
      </c>
      <c r="F3753" s="109">
        <v>3195</v>
      </c>
      <c r="G3753" s="109" t="s">
        <v>356</v>
      </c>
      <c r="H3753" s="109">
        <v>2018</v>
      </c>
      <c r="I3753" s="109">
        <v>0</v>
      </c>
      <c r="J3753" s="109">
        <v>1</v>
      </c>
      <c r="K3753" s="109">
        <v>1210.4000000000001</v>
      </c>
      <c r="L3753" s="109">
        <v>1167.0999999999999</v>
      </c>
      <c r="Q3753" t="str">
        <f t="shared" si="117"/>
        <v>2022_2826</v>
      </c>
      <c r="R3753" s="124">
        <v>3750</v>
      </c>
      <c r="S3753" s="39">
        <v>2826</v>
      </c>
      <c r="T3753" s="39">
        <v>2826</v>
      </c>
      <c r="U3753" s="39" t="s">
        <v>149</v>
      </c>
      <c r="V3753" s="39">
        <v>14.2415</v>
      </c>
      <c r="W3753" s="39">
        <v>2022</v>
      </c>
      <c r="X3753" s="39">
        <v>1434.9</v>
      </c>
      <c r="Y3753" s="39">
        <v>2826</v>
      </c>
      <c r="Z3753" s="39">
        <v>0</v>
      </c>
      <c r="AA3753" s="39">
        <v>1</v>
      </c>
      <c r="AB3753" s="39">
        <v>100.755</v>
      </c>
    </row>
    <row r="3754" spans="1:28" ht="41.4" x14ac:dyDescent="0.3">
      <c r="A3754" t="str">
        <f t="shared" si="116"/>
        <v>2018_2709</v>
      </c>
      <c r="D3754" s="109">
        <v>3751</v>
      </c>
      <c r="E3754" s="109">
        <v>2709</v>
      </c>
      <c r="F3754" s="109">
        <v>2709</v>
      </c>
      <c r="G3754" s="109" t="s">
        <v>142</v>
      </c>
      <c r="H3754" s="109">
        <v>2018</v>
      </c>
      <c r="I3754" s="109">
        <v>0</v>
      </c>
      <c r="J3754" s="109">
        <v>1</v>
      </c>
      <c r="K3754" s="109">
        <v>1612.6</v>
      </c>
      <c r="L3754" s="109">
        <v>1626.6</v>
      </c>
      <c r="Q3754" t="str">
        <f t="shared" si="117"/>
        <v>2022_2846</v>
      </c>
      <c r="R3754" s="124">
        <v>3751</v>
      </c>
      <c r="S3754" s="39">
        <v>2846</v>
      </c>
      <c r="T3754" s="39">
        <v>2846</v>
      </c>
      <c r="U3754" s="39" t="s">
        <v>151</v>
      </c>
      <c r="V3754" s="39">
        <v>11.0402</v>
      </c>
      <c r="W3754" s="39">
        <v>2022</v>
      </c>
      <c r="X3754" s="39">
        <v>294</v>
      </c>
      <c r="Y3754" s="39">
        <v>2846</v>
      </c>
      <c r="Z3754" s="39">
        <v>0</v>
      </c>
      <c r="AA3754" s="39">
        <v>1</v>
      </c>
      <c r="AB3754" s="39">
        <v>26.63</v>
      </c>
    </row>
    <row r="3755" spans="1:28" ht="41.4" x14ac:dyDescent="0.3">
      <c r="A3755" t="str">
        <f t="shared" si="116"/>
        <v>2018_2718</v>
      </c>
      <c r="D3755" s="109">
        <v>3752</v>
      </c>
      <c r="E3755" s="109">
        <v>2718</v>
      </c>
      <c r="F3755" s="109">
        <v>2718</v>
      </c>
      <c r="G3755" s="109" t="s">
        <v>143</v>
      </c>
      <c r="H3755" s="109">
        <v>2018</v>
      </c>
      <c r="I3755" s="109">
        <v>0</v>
      </c>
      <c r="J3755" s="109">
        <v>1</v>
      </c>
      <c r="K3755" s="109">
        <v>475.8</v>
      </c>
      <c r="L3755" s="109">
        <v>444.9</v>
      </c>
      <c r="Q3755" t="str">
        <f t="shared" si="117"/>
        <v>2022_2862</v>
      </c>
      <c r="R3755" s="124">
        <v>3752</v>
      </c>
      <c r="S3755" s="39">
        <v>2862</v>
      </c>
      <c r="T3755" s="39">
        <v>2862</v>
      </c>
      <c r="U3755" s="39" t="s">
        <v>152</v>
      </c>
      <c r="V3755" s="39">
        <v>10.658899999999999</v>
      </c>
      <c r="W3755" s="39">
        <v>2022</v>
      </c>
      <c r="X3755" s="39">
        <v>616.79999999999995</v>
      </c>
      <c r="Y3755" s="39">
        <v>2862</v>
      </c>
      <c r="Z3755" s="39">
        <v>0</v>
      </c>
      <c r="AA3755" s="39">
        <v>1</v>
      </c>
      <c r="AB3755" s="39">
        <v>57.866999999999997</v>
      </c>
    </row>
    <row r="3756" spans="1:28" x14ac:dyDescent="0.3">
      <c r="A3756" t="str">
        <f t="shared" si="116"/>
        <v>2018_2727</v>
      </c>
      <c r="D3756" s="109">
        <v>3753</v>
      </c>
      <c r="E3756" s="109">
        <v>2727</v>
      </c>
      <c r="F3756" s="109">
        <v>2727</v>
      </c>
      <c r="G3756" s="109" t="s">
        <v>144</v>
      </c>
      <c r="H3756" s="109">
        <v>2018</v>
      </c>
      <c r="I3756" s="109">
        <v>0</v>
      </c>
      <c r="J3756" s="109">
        <v>1</v>
      </c>
      <c r="K3756" s="109">
        <v>653.1</v>
      </c>
      <c r="L3756" s="109">
        <v>691.2</v>
      </c>
      <c r="Q3756" t="str">
        <f t="shared" si="117"/>
        <v>2022_2977</v>
      </c>
      <c r="R3756" s="124">
        <v>3753</v>
      </c>
      <c r="S3756" s="39">
        <v>2977</v>
      </c>
      <c r="T3756" s="39">
        <v>2977</v>
      </c>
      <c r="U3756" s="39" t="s">
        <v>153</v>
      </c>
      <c r="V3756" s="39">
        <v>10.3917</v>
      </c>
      <c r="W3756" s="39">
        <v>2022</v>
      </c>
      <c r="X3756" s="39">
        <v>520</v>
      </c>
      <c r="Y3756" s="39">
        <v>2977</v>
      </c>
      <c r="Z3756" s="39">
        <v>0</v>
      </c>
      <c r="AA3756" s="39">
        <v>1</v>
      </c>
      <c r="AB3756" s="39">
        <v>50.04</v>
      </c>
    </row>
    <row r="3757" spans="1:28" x14ac:dyDescent="0.3">
      <c r="A3757" t="str">
        <f t="shared" si="116"/>
        <v>2018_2754</v>
      </c>
      <c r="D3757" s="109">
        <v>3754</v>
      </c>
      <c r="E3757" s="109">
        <v>2754</v>
      </c>
      <c r="F3757" s="109">
        <v>2754</v>
      </c>
      <c r="G3757" s="109" t="s">
        <v>145</v>
      </c>
      <c r="H3757" s="109">
        <v>2018</v>
      </c>
      <c r="I3757" s="109">
        <v>0</v>
      </c>
      <c r="J3757" s="109">
        <v>1</v>
      </c>
      <c r="K3757" s="109">
        <v>431.8</v>
      </c>
      <c r="L3757" s="109">
        <v>500.8</v>
      </c>
      <c r="Q3757" t="str">
        <f t="shared" si="117"/>
        <v>2022_2988</v>
      </c>
      <c r="R3757" s="124">
        <v>3754</v>
      </c>
      <c r="S3757" s="39">
        <v>2988</v>
      </c>
      <c r="T3757" s="39">
        <v>2988</v>
      </c>
      <c r="U3757" s="39" t="s">
        <v>154</v>
      </c>
      <c r="V3757" s="39">
        <v>14.2469</v>
      </c>
      <c r="W3757" s="39">
        <v>2022</v>
      </c>
      <c r="X3757" s="39">
        <v>792.2</v>
      </c>
      <c r="Y3757" s="39">
        <v>2988</v>
      </c>
      <c r="Z3757" s="39">
        <v>0</v>
      </c>
      <c r="AA3757" s="39">
        <v>1</v>
      </c>
      <c r="AB3757" s="39">
        <v>55.604999999999997</v>
      </c>
    </row>
    <row r="3758" spans="1:28" ht="41.4" x14ac:dyDescent="0.3">
      <c r="A3758" t="str">
        <f t="shared" si="116"/>
        <v>2018_2766</v>
      </c>
      <c r="D3758" s="109">
        <v>3755</v>
      </c>
      <c r="E3758" s="109">
        <v>2766</v>
      </c>
      <c r="F3758" s="109">
        <v>2766</v>
      </c>
      <c r="G3758" s="109" t="s">
        <v>593</v>
      </c>
      <c r="H3758" s="109">
        <v>2018</v>
      </c>
      <c r="I3758" s="109">
        <v>0</v>
      </c>
      <c r="J3758" s="109">
        <v>1</v>
      </c>
      <c r="K3758" s="109">
        <v>351.8</v>
      </c>
      <c r="L3758" s="109">
        <v>336.3</v>
      </c>
      <c r="Q3758" t="str">
        <f t="shared" si="117"/>
        <v>2022_3029</v>
      </c>
      <c r="R3758" s="124">
        <v>3755</v>
      </c>
      <c r="S3758" s="39">
        <v>3029</v>
      </c>
      <c r="T3758" s="39">
        <v>3029</v>
      </c>
      <c r="U3758" s="39" t="s">
        <v>155</v>
      </c>
      <c r="V3758" s="39">
        <v>11.4757</v>
      </c>
      <c r="W3758" s="39">
        <v>2022</v>
      </c>
      <c r="X3758" s="39">
        <v>1019.5</v>
      </c>
      <c r="Y3758" s="39">
        <v>3029</v>
      </c>
      <c r="Z3758" s="39">
        <v>0</v>
      </c>
      <c r="AA3758" s="39">
        <v>1</v>
      </c>
      <c r="AB3758" s="39">
        <v>88.84</v>
      </c>
    </row>
    <row r="3759" spans="1:28" ht="27.6" x14ac:dyDescent="0.3">
      <c r="A3759" t="str">
        <f t="shared" si="116"/>
        <v>2018_2772</v>
      </c>
      <c r="D3759" s="109">
        <v>3756</v>
      </c>
      <c r="E3759" s="109">
        <v>2772</v>
      </c>
      <c r="F3759" s="109">
        <v>2772</v>
      </c>
      <c r="G3759" s="109" t="s">
        <v>147</v>
      </c>
      <c r="H3759" s="109">
        <v>2018</v>
      </c>
      <c r="I3759" s="109">
        <v>0</v>
      </c>
      <c r="J3759" s="109">
        <v>1</v>
      </c>
      <c r="K3759" s="109">
        <v>227</v>
      </c>
      <c r="L3759" s="109">
        <v>139</v>
      </c>
      <c r="Q3759" t="str">
        <f t="shared" si="117"/>
        <v>2022_3033</v>
      </c>
      <c r="R3759" s="124">
        <v>3756</v>
      </c>
      <c r="S3759" s="39">
        <v>3033</v>
      </c>
      <c r="T3759" s="39">
        <v>3033</v>
      </c>
      <c r="U3759" s="39" t="s">
        <v>156</v>
      </c>
      <c r="V3759" s="39">
        <v>12.008800000000001</v>
      </c>
      <c r="W3759" s="39">
        <v>2022</v>
      </c>
      <c r="X3759" s="39">
        <v>353.9</v>
      </c>
      <c r="Y3759" s="39">
        <v>3033</v>
      </c>
      <c r="Z3759" s="39">
        <v>0</v>
      </c>
      <c r="AA3759" s="39">
        <v>1</v>
      </c>
      <c r="AB3759" s="39">
        <v>29.47</v>
      </c>
    </row>
    <row r="3760" spans="1:28" x14ac:dyDescent="0.3">
      <c r="A3760" t="str">
        <f t="shared" si="116"/>
        <v>2018_2781</v>
      </c>
      <c r="D3760" s="109">
        <v>3757</v>
      </c>
      <c r="E3760" s="109">
        <v>2781</v>
      </c>
      <c r="F3760" s="109">
        <v>2781</v>
      </c>
      <c r="G3760" s="109" t="s">
        <v>148</v>
      </c>
      <c r="H3760" s="109">
        <v>2018</v>
      </c>
      <c r="I3760" s="109">
        <v>0</v>
      </c>
      <c r="J3760" s="109">
        <v>1</v>
      </c>
      <c r="K3760" s="109">
        <v>1190.9000000000001</v>
      </c>
      <c r="L3760" s="109">
        <v>1280.2</v>
      </c>
      <c r="Q3760" t="str">
        <f t="shared" si="117"/>
        <v>2022_3042</v>
      </c>
      <c r="R3760" s="124">
        <v>3757</v>
      </c>
      <c r="S3760" s="39">
        <v>3042</v>
      </c>
      <c r="T3760" s="39">
        <v>3042</v>
      </c>
      <c r="U3760" s="39" t="s">
        <v>157</v>
      </c>
      <c r="V3760" s="39">
        <v>13.714</v>
      </c>
      <c r="W3760" s="39">
        <v>2022</v>
      </c>
      <c r="X3760" s="39">
        <v>767.3</v>
      </c>
      <c r="Y3760" s="39">
        <v>3042</v>
      </c>
      <c r="Z3760" s="39">
        <v>0</v>
      </c>
      <c r="AA3760" s="39">
        <v>1</v>
      </c>
      <c r="AB3760" s="39">
        <v>55.95</v>
      </c>
    </row>
    <row r="3761" spans="1:28" ht="27.6" x14ac:dyDescent="0.3">
      <c r="A3761" t="str">
        <f t="shared" si="116"/>
        <v>2018_2826</v>
      </c>
      <c r="D3761" s="109">
        <v>3758</v>
      </c>
      <c r="E3761" s="109">
        <v>2826</v>
      </c>
      <c r="F3761" s="109">
        <v>2826</v>
      </c>
      <c r="G3761" s="109" t="s">
        <v>149</v>
      </c>
      <c r="H3761" s="109">
        <v>2018</v>
      </c>
      <c r="I3761" s="109">
        <v>0</v>
      </c>
      <c r="J3761" s="109">
        <v>1</v>
      </c>
      <c r="K3761" s="109">
        <v>1419.9</v>
      </c>
      <c r="L3761" s="109">
        <v>1493.5</v>
      </c>
      <c r="Q3761" t="str">
        <f t="shared" si="117"/>
        <v>2022_3060</v>
      </c>
      <c r="R3761" s="124">
        <v>3758</v>
      </c>
      <c r="S3761" s="39">
        <v>3060</v>
      </c>
      <c r="T3761" s="39">
        <v>3060</v>
      </c>
      <c r="U3761" s="39" t="s">
        <v>158</v>
      </c>
      <c r="V3761" s="39">
        <v>14.8218</v>
      </c>
      <c r="W3761" s="39">
        <v>2022</v>
      </c>
      <c r="X3761" s="39">
        <v>1443.2</v>
      </c>
      <c r="Y3761" s="39">
        <v>3060</v>
      </c>
      <c r="Z3761" s="39">
        <v>0</v>
      </c>
      <c r="AA3761" s="39">
        <v>1</v>
      </c>
      <c r="AB3761" s="39">
        <v>97.37</v>
      </c>
    </row>
    <row r="3762" spans="1:28" ht="27.6" x14ac:dyDescent="0.3">
      <c r="A3762" t="str">
        <f t="shared" si="116"/>
        <v>2018_2846</v>
      </c>
      <c r="D3762" s="109">
        <v>3759</v>
      </c>
      <c r="E3762" s="109">
        <v>2846</v>
      </c>
      <c r="F3762" s="109">
        <v>2846</v>
      </c>
      <c r="G3762" s="109" t="s">
        <v>151</v>
      </c>
      <c r="H3762" s="109">
        <v>2018</v>
      </c>
      <c r="I3762" s="109">
        <v>0</v>
      </c>
      <c r="J3762" s="109">
        <v>1</v>
      </c>
      <c r="K3762" s="109">
        <v>298.39999999999998</v>
      </c>
      <c r="L3762" s="109">
        <v>306.39999999999998</v>
      </c>
      <c r="Q3762" t="str">
        <f t="shared" si="117"/>
        <v>2022_3168</v>
      </c>
      <c r="R3762" s="124">
        <v>3759</v>
      </c>
      <c r="S3762" s="39">
        <v>3168</v>
      </c>
      <c r="T3762" s="39">
        <v>3168</v>
      </c>
      <c r="U3762" s="39" t="s">
        <v>165</v>
      </c>
      <c r="V3762" s="39">
        <v>11.982100000000001</v>
      </c>
      <c r="W3762" s="39">
        <v>2022</v>
      </c>
      <c r="X3762" s="39">
        <v>670.4</v>
      </c>
      <c r="Y3762" s="39">
        <v>3168</v>
      </c>
      <c r="Z3762" s="39">
        <v>0</v>
      </c>
      <c r="AA3762" s="39">
        <v>1</v>
      </c>
      <c r="AB3762" s="39">
        <v>55.95</v>
      </c>
    </row>
    <row r="3763" spans="1:28" ht="27.6" x14ac:dyDescent="0.3">
      <c r="A3763" t="str">
        <f t="shared" si="116"/>
        <v>2018_2862</v>
      </c>
      <c r="D3763" s="109">
        <v>3760</v>
      </c>
      <c r="E3763" s="109">
        <v>2862</v>
      </c>
      <c r="F3763" s="109">
        <v>2862</v>
      </c>
      <c r="G3763" s="109" t="s">
        <v>152</v>
      </c>
      <c r="H3763" s="109">
        <v>2018</v>
      </c>
      <c r="I3763" s="109">
        <v>0</v>
      </c>
      <c r="J3763" s="109">
        <v>1</v>
      </c>
      <c r="K3763" s="109">
        <v>625.29999999999995</v>
      </c>
      <c r="L3763" s="109">
        <v>606.29999999999995</v>
      </c>
      <c r="Q3763" t="str">
        <f t="shared" si="117"/>
        <v>2022_3105</v>
      </c>
      <c r="R3763" s="124">
        <v>3760</v>
      </c>
      <c r="S3763" s="39">
        <v>3105</v>
      </c>
      <c r="T3763" s="39">
        <v>3105</v>
      </c>
      <c r="U3763" s="39" t="s">
        <v>159</v>
      </c>
      <c r="V3763" s="39">
        <v>13.144600000000001</v>
      </c>
      <c r="W3763" s="39">
        <v>2022</v>
      </c>
      <c r="X3763" s="39">
        <v>1397.8</v>
      </c>
      <c r="Y3763" s="39">
        <v>3105</v>
      </c>
      <c r="Z3763" s="39">
        <v>0</v>
      </c>
      <c r="AA3763" s="39">
        <v>1</v>
      </c>
      <c r="AB3763" s="39">
        <v>106.34</v>
      </c>
    </row>
    <row r="3764" spans="1:28" ht="27.6" x14ac:dyDescent="0.3">
      <c r="A3764" t="str">
        <f t="shared" si="116"/>
        <v>2018_2977</v>
      </c>
      <c r="D3764" s="109">
        <v>3761</v>
      </c>
      <c r="E3764" s="109">
        <v>2977</v>
      </c>
      <c r="F3764" s="109">
        <v>2977</v>
      </c>
      <c r="G3764" s="109" t="s">
        <v>153</v>
      </c>
      <c r="H3764" s="109">
        <v>2018</v>
      </c>
      <c r="I3764" s="109">
        <v>0</v>
      </c>
      <c r="J3764" s="109">
        <v>1</v>
      </c>
      <c r="K3764" s="109">
        <v>631.79999999999995</v>
      </c>
      <c r="L3764" s="109">
        <v>578.20000000000005</v>
      </c>
      <c r="Q3764" t="str">
        <f t="shared" si="117"/>
        <v>2022_3114</v>
      </c>
      <c r="R3764" s="124">
        <v>3761</v>
      </c>
      <c r="S3764" s="39">
        <v>3114</v>
      </c>
      <c r="T3764" s="39">
        <v>3114</v>
      </c>
      <c r="U3764" s="39" t="s">
        <v>160</v>
      </c>
      <c r="V3764" s="39">
        <v>14.756</v>
      </c>
      <c r="W3764" s="39">
        <v>2022</v>
      </c>
      <c r="X3764" s="39">
        <v>3519.2</v>
      </c>
      <c r="Y3764" s="39">
        <v>3114</v>
      </c>
      <c r="Z3764" s="39">
        <v>0</v>
      </c>
      <c r="AA3764" s="39">
        <v>1</v>
      </c>
      <c r="AB3764" s="39">
        <v>238.49299999999999</v>
      </c>
    </row>
    <row r="3765" spans="1:28" ht="27.6" x14ac:dyDescent="0.3">
      <c r="A3765" t="str">
        <f t="shared" si="116"/>
        <v>2018_2988</v>
      </c>
      <c r="D3765" s="109">
        <v>3762</v>
      </c>
      <c r="E3765" s="109">
        <v>2988</v>
      </c>
      <c r="F3765" s="109">
        <v>2988</v>
      </c>
      <c r="G3765" s="109" t="s">
        <v>154</v>
      </c>
      <c r="H3765" s="109">
        <v>2018</v>
      </c>
      <c r="I3765" s="109">
        <v>0</v>
      </c>
      <c r="J3765" s="109">
        <v>1</v>
      </c>
      <c r="K3765" s="109">
        <v>521.1</v>
      </c>
      <c r="L3765" s="109">
        <v>754.1</v>
      </c>
      <c r="Q3765" t="str">
        <f t="shared" si="117"/>
        <v>2022_3119</v>
      </c>
      <c r="R3765" s="124">
        <v>3762</v>
      </c>
      <c r="S3765" s="39">
        <v>3119</v>
      </c>
      <c r="T3765" s="39">
        <v>3119</v>
      </c>
      <c r="U3765" s="39" t="s">
        <v>161</v>
      </c>
      <c r="V3765" s="39">
        <v>12.5624</v>
      </c>
      <c r="W3765" s="39">
        <v>2022</v>
      </c>
      <c r="X3765" s="39">
        <v>815.2</v>
      </c>
      <c r="Y3765" s="39">
        <v>3119</v>
      </c>
      <c r="Z3765" s="39">
        <v>0</v>
      </c>
      <c r="AA3765" s="39">
        <v>1</v>
      </c>
      <c r="AB3765" s="39">
        <v>64.891999999999996</v>
      </c>
    </row>
    <row r="3766" spans="1:28" ht="27.6" x14ac:dyDescent="0.3">
      <c r="A3766" t="str">
        <f t="shared" si="116"/>
        <v>2018_3029</v>
      </c>
      <c r="D3766" s="109">
        <v>3763</v>
      </c>
      <c r="E3766" s="109">
        <v>3029</v>
      </c>
      <c r="F3766" s="109">
        <v>3029</v>
      </c>
      <c r="G3766" s="109" t="s">
        <v>155</v>
      </c>
      <c r="H3766" s="109">
        <v>2018</v>
      </c>
      <c r="I3766" s="109">
        <v>0</v>
      </c>
      <c r="J3766" s="109">
        <v>1</v>
      </c>
      <c r="K3766" s="109">
        <v>1171.2</v>
      </c>
      <c r="L3766" s="109">
        <v>1071.2</v>
      </c>
      <c r="Q3766" t="str">
        <f t="shared" si="117"/>
        <v>2022_3141</v>
      </c>
      <c r="R3766" s="124">
        <v>3763</v>
      </c>
      <c r="S3766" s="39">
        <v>3141</v>
      </c>
      <c r="T3766" s="39">
        <v>3141</v>
      </c>
      <c r="U3766" s="39" t="s">
        <v>162</v>
      </c>
      <c r="V3766" s="39">
        <v>12.441700000000001</v>
      </c>
      <c r="W3766" s="39">
        <v>2022</v>
      </c>
      <c r="X3766" s="39">
        <v>14359.1</v>
      </c>
      <c r="Y3766" s="39">
        <v>3141</v>
      </c>
      <c r="Z3766" s="39">
        <v>0</v>
      </c>
      <c r="AA3766" s="39">
        <v>1</v>
      </c>
      <c r="AB3766" s="39">
        <v>1154.1099999999999</v>
      </c>
    </row>
    <row r="3767" spans="1:28" ht="27.6" x14ac:dyDescent="0.3">
      <c r="A3767" t="str">
        <f t="shared" si="116"/>
        <v>2018_3033</v>
      </c>
      <c r="D3767" s="109">
        <v>3764</v>
      </c>
      <c r="E3767" s="109">
        <v>3033</v>
      </c>
      <c r="F3767" s="109">
        <v>3033</v>
      </c>
      <c r="G3767" s="109" t="s">
        <v>156</v>
      </c>
      <c r="H3767" s="109">
        <v>2018</v>
      </c>
      <c r="I3767" s="109">
        <v>0</v>
      </c>
      <c r="J3767" s="109">
        <v>1</v>
      </c>
      <c r="K3767" s="109">
        <v>438.4</v>
      </c>
      <c r="L3767" s="109">
        <v>373.7</v>
      </c>
      <c r="Q3767" t="str">
        <f t="shared" si="117"/>
        <v>2022_3150</v>
      </c>
      <c r="R3767" s="124">
        <v>3764</v>
      </c>
      <c r="S3767" s="39">
        <v>3150</v>
      </c>
      <c r="T3767" s="39">
        <v>3150</v>
      </c>
      <c r="U3767" s="39" t="s">
        <v>163</v>
      </c>
      <c r="V3767" s="39">
        <v>12.3756</v>
      </c>
      <c r="W3767" s="39">
        <v>2022</v>
      </c>
      <c r="X3767" s="39">
        <v>1206</v>
      </c>
      <c r="Y3767" s="39">
        <v>3150</v>
      </c>
      <c r="Z3767" s="39">
        <v>0</v>
      </c>
      <c r="AA3767" s="39">
        <v>1</v>
      </c>
      <c r="AB3767" s="39">
        <v>97.45</v>
      </c>
    </row>
    <row r="3768" spans="1:28" ht="27.6" x14ac:dyDescent="0.3">
      <c r="A3768" t="str">
        <f t="shared" si="116"/>
        <v>2018_3042</v>
      </c>
      <c r="D3768" s="109">
        <v>3765</v>
      </c>
      <c r="E3768" s="109">
        <v>3042</v>
      </c>
      <c r="F3768" s="109">
        <v>3042</v>
      </c>
      <c r="G3768" s="109" t="s">
        <v>157</v>
      </c>
      <c r="H3768" s="109">
        <v>2018</v>
      </c>
      <c r="I3768" s="109">
        <v>0</v>
      </c>
      <c r="J3768" s="109">
        <v>1</v>
      </c>
      <c r="K3768" s="109">
        <v>690.4</v>
      </c>
      <c r="L3768" s="109">
        <v>750.4</v>
      </c>
      <c r="Q3768" t="str">
        <f t="shared" si="117"/>
        <v>2022_3154</v>
      </c>
      <c r="R3768" s="124">
        <v>3765</v>
      </c>
      <c r="S3768" s="39">
        <v>3154</v>
      </c>
      <c r="T3768" s="39">
        <v>3154</v>
      </c>
      <c r="U3768" s="39" t="s">
        <v>164</v>
      </c>
      <c r="V3768" s="39">
        <v>12.2469</v>
      </c>
      <c r="W3768" s="39">
        <v>2022</v>
      </c>
      <c r="X3768" s="39">
        <v>496</v>
      </c>
      <c r="Y3768" s="39">
        <v>3154</v>
      </c>
      <c r="Z3768" s="39">
        <v>0</v>
      </c>
      <c r="AA3768" s="39">
        <v>1</v>
      </c>
      <c r="AB3768" s="39">
        <v>40.5</v>
      </c>
    </row>
    <row r="3769" spans="1:28" ht="27.6" x14ac:dyDescent="0.3">
      <c r="A3769" t="str">
        <f t="shared" si="116"/>
        <v>2018_3060</v>
      </c>
      <c r="D3769" s="109">
        <v>3766</v>
      </c>
      <c r="E3769" s="109">
        <v>3060</v>
      </c>
      <c r="F3769" s="109">
        <v>3060</v>
      </c>
      <c r="G3769" s="109" t="s">
        <v>158</v>
      </c>
      <c r="H3769" s="109">
        <v>2018</v>
      </c>
      <c r="I3769" s="109">
        <v>0</v>
      </c>
      <c r="J3769" s="109">
        <v>1</v>
      </c>
      <c r="K3769" s="109">
        <v>1213.5999999999999</v>
      </c>
      <c r="L3769" s="109">
        <v>1394.3</v>
      </c>
      <c r="Q3769" t="str">
        <f t="shared" si="117"/>
        <v>2022_3186</v>
      </c>
      <c r="R3769" s="124">
        <v>3766</v>
      </c>
      <c r="S3769" s="39">
        <v>3186</v>
      </c>
      <c r="T3769" s="39">
        <v>3186</v>
      </c>
      <c r="U3769" s="39" t="s">
        <v>787</v>
      </c>
      <c r="V3769" s="39">
        <v>12.508900000000001</v>
      </c>
      <c r="W3769" s="39">
        <v>2022</v>
      </c>
      <c r="X3769" s="39">
        <v>420.3</v>
      </c>
      <c r="Y3769" s="39">
        <v>3186</v>
      </c>
      <c r="Z3769" s="39">
        <v>0</v>
      </c>
      <c r="AA3769" s="39">
        <v>1</v>
      </c>
      <c r="AB3769" s="39">
        <v>33.6</v>
      </c>
    </row>
    <row r="3770" spans="1:28" x14ac:dyDescent="0.3">
      <c r="A3770" t="str">
        <f t="shared" si="116"/>
        <v>2018_3168</v>
      </c>
      <c r="D3770" s="109">
        <v>3767</v>
      </c>
      <c r="E3770" s="109">
        <v>3168</v>
      </c>
      <c r="F3770" s="109">
        <v>3168</v>
      </c>
      <c r="G3770" s="109" t="s">
        <v>165</v>
      </c>
      <c r="H3770" s="109">
        <v>2018</v>
      </c>
      <c r="I3770" s="109">
        <v>0</v>
      </c>
      <c r="J3770" s="109">
        <v>1</v>
      </c>
      <c r="K3770" s="109">
        <v>683.2</v>
      </c>
      <c r="L3770" s="109">
        <v>660.5</v>
      </c>
      <c r="Q3770" t="str">
        <f t="shared" si="117"/>
        <v>2022_3204</v>
      </c>
      <c r="R3770" s="124">
        <v>3767</v>
      </c>
      <c r="S3770" s="39">
        <v>3204</v>
      </c>
      <c r="T3770" s="39">
        <v>3204</v>
      </c>
      <c r="U3770" s="39" t="s">
        <v>166</v>
      </c>
      <c r="V3770" s="39">
        <v>13.774900000000001</v>
      </c>
      <c r="W3770" s="39">
        <v>2022</v>
      </c>
      <c r="X3770" s="39">
        <v>983.8</v>
      </c>
      <c r="Y3770" s="39">
        <v>3204</v>
      </c>
      <c r="Z3770" s="39">
        <v>0</v>
      </c>
      <c r="AA3770" s="39">
        <v>1</v>
      </c>
      <c r="AB3770" s="39">
        <v>71.42</v>
      </c>
    </row>
    <row r="3771" spans="1:28" ht="27.6" x14ac:dyDescent="0.3">
      <c r="A3771" t="str">
        <f t="shared" si="116"/>
        <v>2018_3105</v>
      </c>
      <c r="D3771" s="109">
        <v>3768</v>
      </c>
      <c r="E3771" s="109">
        <v>3105</v>
      </c>
      <c r="F3771" s="109">
        <v>3105</v>
      </c>
      <c r="G3771" s="109" t="s">
        <v>159</v>
      </c>
      <c r="H3771" s="109">
        <v>2018</v>
      </c>
      <c r="I3771" s="109">
        <v>0</v>
      </c>
      <c r="J3771" s="109">
        <v>1</v>
      </c>
      <c r="K3771" s="109">
        <v>1437.5</v>
      </c>
      <c r="L3771" s="109">
        <v>1394.9</v>
      </c>
      <c r="Q3771" t="str">
        <f t="shared" si="117"/>
        <v>2022_3231</v>
      </c>
      <c r="R3771" s="124">
        <v>3768</v>
      </c>
      <c r="S3771" s="39">
        <v>3231</v>
      </c>
      <c r="T3771" s="39">
        <v>3231</v>
      </c>
      <c r="U3771" s="39" t="s">
        <v>167</v>
      </c>
      <c r="V3771" s="39">
        <v>15.237500000000001</v>
      </c>
      <c r="W3771" s="39">
        <v>2022</v>
      </c>
      <c r="X3771" s="39">
        <v>7157.5</v>
      </c>
      <c r="Y3771" s="39">
        <v>3231</v>
      </c>
      <c r="Z3771" s="39">
        <v>0</v>
      </c>
      <c r="AA3771" s="39">
        <v>1</v>
      </c>
      <c r="AB3771" s="39">
        <v>469.72800000000001</v>
      </c>
    </row>
    <row r="3772" spans="1:28" x14ac:dyDescent="0.3">
      <c r="A3772" t="str">
        <f t="shared" si="116"/>
        <v>2018_3114</v>
      </c>
      <c r="D3772" s="109">
        <v>3769</v>
      </c>
      <c r="E3772" s="109">
        <v>3114</v>
      </c>
      <c r="F3772" s="109">
        <v>3114</v>
      </c>
      <c r="G3772" s="109" t="s">
        <v>160</v>
      </c>
      <c r="H3772" s="109">
        <v>2018</v>
      </c>
      <c r="I3772" s="109">
        <v>0</v>
      </c>
      <c r="J3772" s="109">
        <v>1</v>
      </c>
      <c r="K3772" s="109">
        <v>3496.6</v>
      </c>
      <c r="L3772" s="109">
        <v>3568.4</v>
      </c>
      <c r="Q3772" t="str">
        <f t="shared" si="117"/>
        <v>2022_3312</v>
      </c>
      <c r="R3772" s="124">
        <v>3769</v>
      </c>
      <c r="S3772" s="39">
        <v>3312</v>
      </c>
      <c r="T3772" s="39">
        <v>3312</v>
      </c>
      <c r="U3772" s="39" t="s">
        <v>168</v>
      </c>
      <c r="V3772" s="39">
        <v>13.279</v>
      </c>
      <c r="W3772" s="39">
        <v>2022</v>
      </c>
      <c r="X3772" s="39">
        <v>1727.4</v>
      </c>
      <c r="Y3772" s="39">
        <v>3312</v>
      </c>
      <c r="Z3772" s="39">
        <v>0</v>
      </c>
      <c r="AA3772" s="39">
        <v>1</v>
      </c>
      <c r="AB3772" s="39">
        <v>130.08500000000001</v>
      </c>
    </row>
    <row r="3773" spans="1:28" x14ac:dyDescent="0.3">
      <c r="A3773" t="str">
        <f t="shared" si="116"/>
        <v>2018_3119</v>
      </c>
      <c r="D3773" s="109">
        <v>3770</v>
      </c>
      <c r="E3773" s="109">
        <v>3119</v>
      </c>
      <c r="F3773" s="109">
        <v>3119</v>
      </c>
      <c r="G3773" s="109" t="s">
        <v>161</v>
      </c>
      <c r="H3773" s="109">
        <v>2018</v>
      </c>
      <c r="I3773" s="109">
        <v>0</v>
      </c>
      <c r="J3773" s="109">
        <v>1</v>
      </c>
      <c r="K3773" s="109">
        <v>860.8</v>
      </c>
      <c r="L3773" s="109">
        <v>800</v>
      </c>
      <c r="Q3773" t="str">
        <f t="shared" si="117"/>
        <v>2022_3330</v>
      </c>
      <c r="R3773" s="124">
        <v>3770</v>
      </c>
      <c r="S3773" s="39">
        <v>3330</v>
      </c>
      <c r="T3773" s="39">
        <v>3330</v>
      </c>
      <c r="U3773" s="39" t="s">
        <v>169</v>
      </c>
      <c r="V3773" s="39">
        <v>9.5769000000000002</v>
      </c>
      <c r="W3773" s="39">
        <v>2022</v>
      </c>
      <c r="X3773" s="39">
        <v>292</v>
      </c>
      <c r="Y3773" s="39">
        <v>3330</v>
      </c>
      <c r="Z3773" s="39">
        <v>0</v>
      </c>
      <c r="AA3773" s="39">
        <v>1</v>
      </c>
      <c r="AB3773" s="39">
        <v>30.49</v>
      </c>
    </row>
    <row r="3774" spans="1:28" ht="27.6" x14ac:dyDescent="0.3">
      <c r="A3774" t="str">
        <f t="shared" si="116"/>
        <v>2018_3141</v>
      </c>
      <c r="D3774" s="109">
        <v>3771</v>
      </c>
      <c r="E3774" s="109">
        <v>3141</v>
      </c>
      <c r="F3774" s="109">
        <v>3141</v>
      </c>
      <c r="G3774" s="109" t="s">
        <v>162</v>
      </c>
      <c r="H3774" s="109">
        <v>2018</v>
      </c>
      <c r="I3774" s="109">
        <v>0</v>
      </c>
      <c r="J3774" s="109">
        <v>1</v>
      </c>
      <c r="K3774" s="109">
        <v>14285</v>
      </c>
      <c r="L3774" s="109">
        <v>14064.4</v>
      </c>
      <c r="Q3774" t="str">
        <f t="shared" si="117"/>
        <v>2022_3348</v>
      </c>
      <c r="R3774" s="124">
        <v>3771</v>
      </c>
      <c r="S3774" s="39">
        <v>3348</v>
      </c>
      <c r="T3774" s="39">
        <v>3348</v>
      </c>
      <c r="U3774" s="39" t="s">
        <v>170</v>
      </c>
      <c r="V3774" s="39">
        <v>12.6928</v>
      </c>
      <c r="W3774" s="39">
        <v>2022</v>
      </c>
      <c r="X3774" s="39">
        <v>455.1</v>
      </c>
      <c r="Y3774" s="39">
        <v>3348</v>
      </c>
      <c r="Z3774" s="39">
        <v>0</v>
      </c>
      <c r="AA3774" s="39">
        <v>1</v>
      </c>
      <c r="AB3774" s="39">
        <v>35.854999999999997</v>
      </c>
    </row>
    <row r="3775" spans="1:28" x14ac:dyDescent="0.3">
      <c r="A3775" t="str">
        <f t="shared" si="116"/>
        <v>2018_3150</v>
      </c>
      <c r="D3775" s="109">
        <v>3772</v>
      </c>
      <c r="E3775" s="109">
        <v>3150</v>
      </c>
      <c r="F3775" s="109">
        <v>3150</v>
      </c>
      <c r="G3775" s="109" t="s">
        <v>163</v>
      </c>
      <c r="H3775" s="109">
        <v>2018</v>
      </c>
      <c r="I3775" s="109">
        <v>0</v>
      </c>
      <c r="J3775" s="109">
        <v>1</v>
      </c>
      <c r="K3775" s="109">
        <v>1052.7</v>
      </c>
      <c r="L3775" s="109">
        <v>1244.4000000000001</v>
      </c>
      <c r="Q3775" t="str">
        <f t="shared" si="117"/>
        <v>2022_3375</v>
      </c>
      <c r="R3775" s="124">
        <v>3772</v>
      </c>
      <c r="S3775" s="39">
        <v>3375</v>
      </c>
      <c r="T3775" s="39">
        <v>3375</v>
      </c>
      <c r="U3775" s="39" t="s">
        <v>171</v>
      </c>
      <c r="V3775" s="39">
        <v>12.611700000000001</v>
      </c>
      <c r="W3775" s="39">
        <v>2022</v>
      </c>
      <c r="X3775" s="39">
        <v>1620.6</v>
      </c>
      <c r="Y3775" s="39">
        <v>3375</v>
      </c>
      <c r="Z3775" s="39">
        <v>0</v>
      </c>
      <c r="AA3775" s="39">
        <v>1</v>
      </c>
      <c r="AB3775" s="39">
        <v>128.5</v>
      </c>
    </row>
    <row r="3776" spans="1:28" ht="27.6" x14ac:dyDescent="0.3">
      <c r="A3776" t="str">
        <f t="shared" si="116"/>
        <v>2018_3154</v>
      </c>
      <c r="D3776" s="109">
        <v>3773</v>
      </c>
      <c r="E3776" s="109">
        <v>3154</v>
      </c>
      <c r="F3776" s="109">
        <v>3154</v>
      </c>
      <c r="G3776" s="109" t="s">
        <v>164</v>
      </c>
      <c r="H3776" s="109">
        <v>2018</v>
      </c>
      <c r="I3776" s="109">
        <v>0</v>
      </c>
      <c r="J3776" s="109">
        <v>1</v>
      </c>
      <c r="K3776" s="109">
        <v>550.1</v>
      </c>
      <c r="L3776" s="109">
        <v>524</v>
      </c>
      <c r="Q3776" t="str">
        <f t="shared" si="117"/>
        <v>2022_3420</v>
      </c>
      <c r="R3776" s="124">
        <v>3773</v>
      </c>
      <c r="S3776" s="39">
        <v>3420</v>
      </c>
      <c r="T3776" s="39">
        <v>3420</v>
      </c>
      <c r="U3776" s="39" t="s">
        <v>172</v>
      </c>
      <c r="V3776" s="39">
        <v>12.1938</v>
      </c>
      <c r="W3776" s="39">
        <v>2022</v>
      </c>
      <c r="X3776" s="39">
        <v>614.20000000000005</v>
      </c>
      <c r="Y3776" s="39">
        <v>3420</v>
      </c>
      <c r="Z3776" s="39">
        <v>0</v>
      </c>
      <c r="AA3776" s="39">
        <v>1</v>
      </c>
      <c r="AB3776" s="39">
        <v>50.37</v>
      </c>
    </row>
    <row r="3777" spans="1:28" x14ac:dyDescent="0.3">
      <c r="A3777" t="str">
        <f t="shared" si="116"/>
        <v>2018_3186</v>
      </c>
      <c r="D3777" s="109">
        <v>3774</v>
      </c>
      <c r="E3777" s="109">
        <v>3186</v>
      </c>
      <c r="F3777" s="109">
        <v>3186</v>
      </c>
      <c r="G3777" s="109" t="s">
        <v>787</v>
      </c>
      <c r="H3777" s="109">
        <v>2018</v>
      </c>
      <c r="I3777" s="109">
        <v>0</v>
      </c>
      <c r="J3777" s="109">
        <v>1</v>
      </c>
      <c r="K3777" s="109">
        <v>432.1</v>
      </c>
      <c r="L3777" s="109">
        <v>397.1</v>
      </c>
      <c r="Q3777" t="str">
        <f t="shared" si="117"/>
        <v>2022_3465</v>
      </c>
      <c r="R3777" s="124">
        <v>3774</v>
      </c>
      <c r="S3777" s="39">
        <v>3465</v>
      </c>
      <c r="T3777" s="39">
        <v>3465</v>
      </c>
      <c r="U3777" s="39" t="s">
        <v>173</v>
      </c>
      <c r="V3777" s="39">
        <v>11.8444</v>
      </c>
      <c r="W3777" s="39">
        <v>2022</v>
      </c>
      <c r="X3777" s="39">
        <v>328.8</v>
      </c>
      <c r="Y3777" s="39">
        <v>3465</v>
      </c>
      <c r="Z3777" s="39">
        <v>0</v>
      </c>
      <c r="AA3777" s="39">
        <v>1</v>
      </c>
      <c r="AB3777" s="39">
        <v>27.76</v>
      </c>
    </row>
    <row r="3778" spans="1:28" ht="41.4" x14ac:dyDescent="0.3">
      <c r="A3778" t="str">
        <f t="shared" si="116"/>
        <v>2018_3204</v>
      </c>
      <c r="D3778" s="109">
        <v>3775</v>
      </c>
      <c r="E3778" s="109">
        <v>3204</v>
      </c>
      <c r="F3778" s="109">
        <v>3204</v>
      </c>
      <c r="G3778" s="109" t="s">
        <v>166</v>
      </c>
      <c r="H3778" s="109">
        <v>2018</v>
      </c>
      <c r="I3778" s="109">
        <v>0</v>
      </c>
      <c r="J3778" s="109">
        <v>1</v>
      </c>
      <c r="K3778" s="109">
        <v>919.2</v>
      </c>
      <c r="L3778" s="109">
        <v>998.6</v>
      </c>
      <c r="Q3778" t="str">
        <f t="shared" si="117"/>
        <v>2022_3537</v>
      </c>
      <c r="R3778" s="124">
        <v>3775</v>
      </c>
      <c r="S3778" s="39">
        <v>3537</v>
      </c>
      <c r="T3778" s="39">
        <v>3537</v>
      </c>
      <c r="U3778" s="39" t="s">
        <v>174</v>
      </c>
      <c r="V3778" s="39">
        <v>8.8356999999999992</v>
      </c>
      <c r="W3778" s="39">
        <v>2022</v>
      </c>
      <c r="X3778" s="39">
        <v>107</v>
      </c>
      <c r="Y3778" s="39">
        <v>3537</v>
      </c>
      <c r="Z3778" s="39">
        <v>0</v>
      </c>
      <c r="AA3778" s="39">
        <v>1</v>
      </c>
      <c r="AB3778" s="39">
        <v>12.11</v>
      </c>
    </row>
    <row r="3779" spans="1:28" ht="27.6" x14ac:dyDescent="0.3">
      <c r="A3779" t="str">
        <f t="shared" si="116"/>
        <v>2018_3231</v>
      </c>
      <c r="D3779" s="109">
        <v>3776</v>
      </c>
      <c r="E3779" s="109">
        <v>3231</v>
      </c>
      <c r="F3779" s="109">
        <v>3231</v>
      </c>
      <c r="G3779" s="109" t="s">
        <v>167</v>
      </c>
      <c r="H3779" s="109">
        <v>2018</v>
      </c>
      <c r="I3779" s="109">
        <v>0</v>
      </c>
      <c r="J3779" s="109">
        <v>1</v>
      </c>
      <c r="K3779" s="109">
        <v>7057.6</v>
      </c>
      <c r="L3779" s="109">
        <v>7116.4</v>
      </c>
      <c r="Q3779" t="str">
        <f t="shared" si="117"/>
        <v>2022_3555</v>
      </c>
      <c r="R3779" s="124">
        <v>3776</v>
      </c>
      <c r="S3779" s="39">
        <v>3555</v>
      </c>
      <c r="T3779" s="39">
        <v>3555</v>
      </c>
      <c r="U3779" s="39" t="s">
        <v>175</v>
      </c>
      <c r="V3779" s="39">
        <v>13.349299999999999</v>
      </c>
      <c r="W3779" s="39">
        <v>2022</v>
      </c>
      <c r="X3779" s="39">
        <v>669.6</v>
      </c>
      <c r="Y3779" s="39">
        <v>3555</v>
      </c>
      <c r="Z3779" s="39">
        <v>0</v>
      </c>
      <c r="AA3779" s="39">
        <v>1</v>
      </c>
      <c r="AB3779" s="39">
        <v>50.16</v>
      </c>
    </row>
    <row r="3780" spans="1:28" x14ac:dyDescent="0.3">
      <c r="A3780" t="str">
        <f t="shared" si="116"/>
        <v>2018_3312</v>
      </c>
      <c r="D3780" s="109">
        <v>3777</v>
      </c>
      <c r="E3780" s="109">
        <v>3312</v>
      </c>
      <c r="F3780" s="109">
        <v>3312</v>
      </c>
      <c r="G3780" s="109" t="s">
        <v>168</v>
      </c>
      <c r="H3780" s="109">
        <v>2018</v>
      </c>
      <c r="I3780" s="109">
        <v>0</v>
      </c>
      <c r="J3780" s="109">
        <v>1</v>
      </c>
      <c r="K3780" s="109">
        <v>1875</v>
      </c>
      <c r="L3780" s="109">
        <v>1753</v>
      </c>
      <c r="Q3780" t="str">
        <f t="shared" si="117"/>
        <v>2022_3600</v>
      </c>
      <c r="R3780" s="124">
        <v>3777</v>
      </c>
      <c r="S3780" s="39">
        <v>3600</v>
      </c>
      <c r="T3780" s="39">
        <v>3600</v>
      </c>
      <c r="U3780" s="39" t="s">
        <v>177</v>
      </c>
      <c r="V3780" s="39">
        <v>14.4306</v>
      </c>
      <c r="W3780" s="39">
        <v>2022</v>
      </c>
      <c r="X3780" s="39">
        <v>2190.6</v>
      </c>
      <c r="Y3780" s="39">
        <v>3600</v>
      </c>
      <c r="Z3780" s="39">
        <v>0</v>
      </c>
      <c r="AA3780" s="39">
        <v>1</v>
      </c>
      <c r="AB3780" s="39">
        <v>151.80199999999999</v>
      </c>
    </row>
    <row r="3781" spans="1:28" x14ac:dyDescent="0.3">
      <c r="A3781" t="str">
        <f t="shared" ref="A3781:A3844" si="118">CONCATENATE(H3781,"_",E3781)</f>
        <v>2018_3330</v>
      </c>
      <c r="D3781" s="109">
        <v>3778</v>
      </c>
      <c r="E3781" s="109">
        <v>3330</v>
      </c>
      <c r="F3781" s="109">
        <v>3330</v>
      </c>
      <c r="G3781" s="109" t="s">
        <v>169</v>
      </c>
      <c r="H3781" s="109">
        <v>2018</v>
      </c>
      <c r="I3781" s="109">
        <v>0</v>
      </c>
      <c r="J3781" s="109">
        <v>1</v>
      </c>
      <c r="K3781" s="109">
        <v>332.6</v>
      </c>
      <c r="L3781" s="109">
        <v>291</v>
      </c>
      <c r="Q3781" t="str">
        <f t="shared" ref="Q3781:Q3844" si="119">CONCATENATE(W3781,"_",S3781)</f>
        <v>2022_3609</v>
      </c>
      <c r="R3781" s="124">
        <v>3778</v>
      </c>
      <c r="S3781" s="39">
        <v>3609</v>
      </c>
      <c r="T3781" s="39">
        <v>3609</v>
      </c>
      <c r="U3781" s="39" t="s">
        <v>178</v>
      </c>
      <c r="V3781" s="39">
        <v>11.4209</v>
      </c>
      <c r="W3781" s="39">
        <v>2022</v>
      </c>
      <c r="X3781" s="39">
        <v>487.1</v>
      </c>
      <c r="Y3781" s="39">
        <v>3609</v>
      </c>
      <c r="Z3781" s="39">
        <v>0</v>
      </c>
      <c r="AA3781" s="39">
        <v>1</v>
      </c>
      <c r="AB3781" s="39">
        <v>42.65</v>
      </c>
    </row>
    <row r="3782" spans="1:28" ht="27.6" x14ac:dyDescent="0.3">
      <c r="A3782" t="str">
        <f t="shared" si="118"/>
        <v>2018_3348</v>
      </c>
      <c r="D3782" s="109">
        <v>3779</v>
      </c>
      <c r="E3782" s="109">
        <v>3348</v>
      </c>
      <c r="F3782" s="109">
        <v>3348</v>
      </c>
      <c r="G3782" s="109" t="s">
        <v>170</v>
      </c>
      <c r="H3782" s="109">
        <v>2018</v>
      </c>
      <c r="I3782" s="109">
        <v>0</v>
      </c>
      <c r="J3782" s="109">
        <v>1</v>
      </c>
      <c r="K3782" s="109">
        <v>440.3</v>
      </c>
      <c r="L3782" s="109">
        <v>419.3</v>
      </c>
      <c r="Q3782" t="str">
        <f t="shared" si="119"/>
        <v>2022_3645</v>
      </c>
      <c r="R3782" s="124">
        <v>3779</v>
      </c>
      <c r="S3782" s="39">
        <v>3645</v>
      </c>
      <c r="T3782" s="39">
        <v>3645</v>
      </c>
      <c r="U3782" s="39" t="s">
        <v>179</v>
      </c>
      <c r="V3782" s="39">
        <v>14.761200000000001</v>
      </c>
      <c r="W3782" s="39">
        <v>2022</v>
      </c>
      <c r="X3782" s="39">
        <v>2948.4</v>
      </c>
      <c r="Y3782" s="39">
        <v>3645</v>
      </c>
      <c r="Z3782" s="39">
        <v>0</v>
      </c>
      <c r="AA3782" s="39">
        <v>1</v>
      </c>
      <c r="AB3782" s="39">
        <v>199.74</v>
      </c>
    </row>
    <row r="3783" spans="1:28" x14ac:dyDescent="0.3">
      <c r="A3783" t="str">
        <f t="shared" si="118"/>
        <v>2018_3375</v>
      </c>
      <c r="D3783" s="109">
        <v>3780</v>
      </c>
      <c r="E3783" s="109">
        <v>3375</v>
      </c>
      <c r="F3783" s="109">
        <v>3375</v>
      </c>
      <c r="G3783" s="109" t="s">
        <v>171</v>
      </c>
      <c r="H3783" s="109">
        <v>2018</v>
      </c>
      <c r="I3783" s="109">
        <v>0</v>
      </c>
      <c r="J3783" s="109">
        <v>1</v>
      </c>
      <c r="K3783" s="109">
        <v>1757.7</v>
      </c>
      <c r="L3783" s="109">
        <v>1648.6</v>
      </c>
      <c r="Q3783" t="str">
        <f t="shared" si="119"/>
        <v>2022_3715</v>
      </c>
      <c r="R3783" s="124">
        <v>3780</v>
      </c>
      <c r="S3783" s="39">
        <v>3715</v>
      </c>
      <c r="T3783" s="39">
        <v>3715</v>
      </c>
      <c r="U3783" s="39" t="s">
        <v>181</v>
      </c>
      <c r="V3783" s="39">
        <v>13.6661</v>
      </c>
      <c r="W3783" s="39">
        <v>2022</v>
      </c>
      <c r="X3783" s="39">
        <v>7567.9</v>
      </c>
      <c r="Y3783" s="39">
        <v>3715</v>
      </c>
      <c r="Z3783" s="39">
        <v>0</v>
      </c>
      <c r="AA3783" s="39">
        <v>1</v>
      </c>
      <c r="AB3783" s="39">
        <v>553.77</v>
      </c>
    </row>
    <row r="3784" spans="1:28" x14ac:dyDescent="0.3">
      <c r="A3784" t="str">
        <f t="shared" si="118"/>
        <v>2018_3420</v>
      </c>
      <c r="D3784" s="109">
        <v>3781</v>
      </c>
      <c r="E3784" s="109">
        <v>3420</v>
      </c>
      <c r="F3784" s="109">
        <v>3420</v>
      </c>
      <c r="G3784" s="109" t="s">
        <v>172</v>
      </c>
      <c r="H3784" s="109">
        <v>2018</v>
      </c>
      <c r="I3784" s="109">
        <v>0</v>
      </c>
      <c r="J3784" s="109">
        <v>1</v>
      </c>
      <c r="K3784" s="109">
        <v>595.70000000000005</v>
      </c>
      <c r="L3784" s="109">
        <v>630.79999999999995</v>
      </c>
      <c r="Q3784" t="str">
        <f t="shared" si="119"/>
        <v>2022_3744</v>
      </c>
      <c r="R3784" s="124">
        <v>3781</v>
      </c>
      <c r="S3784" s="39">
        <v>3744</v>
      </c>
      <c r="T3784" s="39">
        <v>3744</v>
      </c>
      <c r="U3784" s="39" t="s">
        <v>182</v>
      </c>
      <c r="V3784" s="39">
        <v>13.0664</v>
      </c>
      <c r="W3784" s="39">
        <v>2022</v>
      </c>
      <c r="X3784" s="39">
        <v>659.2</v>
      </c>
      <c r="Y3784" s="39">
        <v>3744</v>
      </c>
      <c r="Z3784" s="39">
        <v>0</v>
      </c>
      <c r="AA3784" s="39">
        <v>1</v>
      </c>
      <c r="AB3784" s="39">
        <v>50.45</v>
      </c>
    </row>
    <row r="3785" spans="1:28" ht="41.4" x14ac:dyDescent="0.3">
      <c r="A3785" t="str">
        <f t="shared" si="118"/>
        <v>2018_3465</v>
      </c>
      <c r="D3785" s="109">
        <v>3782</v>
      </c>
      <c r="E3785" s="109">
        <v>3465</v>
      </c>
      <c r="F3785" s="109">
        <v>3465</v>
      </c>
      <c r="G3785" s="109" t="s">
        <v>173</v>
      </c>
      <c r="H3785" s="109">
        <v>2018</v>
      </c>
      <c r="I3785" s="109">
        <v>0</v>
      </c>
      <c r="J3785" s="109">
        <v>1</v>
      </c>
      <c r="K3785" s="109">
        <v>314.2</v>
      </c>
      <c r="L3785" s="109">
        <v>329.2</v>
      </c>
      <c r="Q3785" t="str">
        <f t="shared" si="119"/>
        <v>2022_3798</v>
      </c>
      <c r="R3785" s="124">
        <v>3782</v>
      </c>
      <c r="S3785" s="39">
        <v>3798</v>
      </c>
      <c r="T3785" s="39">
        <v>3798</v>
      </c>
      <c r="U3785" s="39" t="s">
        <v>183</v>
      </c>
      <c r="V3785" s="39">
        <v>12.4452</v>
      </c>
      <c r="W3785" s="39">
        <v>2022</v>
      </c>
      <c r="X3785" s="39">
        <v>635.70000000000005</v>
      </c>
      <c r="Y3785" s="39">
        <v>3798</v>
      </c>
      <c r="Z3785" s="39">
        <v>0</v>
      </c>
      <c r="AA3785" s="39">
        <v>1</v>
      </c>
      <c r="AB3785" s="39">
        <v>51.08</v>
      </c>
    </row>
    <row r="3786" spans="1:28" ht="27.6" x14ac:dyDescent="0.3">
      <c r="A3786" t="str">
        <f t="shared" si="118"/>
        <v>2018_3537</v>
      </c>
      <c r="D3786" s="109">
        <v>3783</v>
      </c>
      <c r="E3786" s="109">
        <v>3537</v>
      </c>
      <c r="F3786" s="109">
        <v>3537</v>
      </c>
      <c r="G3786" s="109" t="s">
        <v>174</v>
      </c>
      <c r="H3786" s="109">
        <v>2018</v>
      </c>
      <c r="I3786" s="109">
        <v>0</v>
      </c>
      <c r="J3786" s="109">
        <v>1</v>
      </c>
      <c r="K3786" s="109">
        <v>255</v>
      </c>
      <c r="L3786" s="109">
        <v>131</v>
      </c>
      <c r="Q3786" t="str">
        <f t="shared" si="119"/>
        <v>2022_3816</v>
      </c>
      <c r="R3786" s="124">
        <v>3783</v>
      </c>
      <c r="S3786" s="39">
        <v>3816</v>
      </c>
      <c r="T3786" s="39">
        <v>3816</v>
      </c>
      <c r="U3786" s="39" t="s">
        <v>184</v>
      </c>
      <c r="V3786" s="39">
        <v>12.465299999999999</v>
      </c>
      <c r="W3786" s="39">
        <v>2022</v>
      </c>
      <c r="X3786" s="39">
        <v>418.1</v>
      </c>
      <c r="Y3786" s="39">
        <v>3816</v>
      </c>
      <c r="Z3786" s="39">
        <v>0</v>
      </c>
      <c r="AA3786" s="39">
        <v>1</v>
      </c>
      <c r="AB3786" s="39">
        <v>33.540999999999997</v>
      </c>
    </row>
    <row r="3787" spans="1:28" ht="41.4" x14ac:dyDescent="0.3">
      <c r="A3787" t="str">
        <f t="shared" si="118"/>
        <v>2018_3555</v>
      </c>
      <c r="D3787" s="109">
        <v>3784</v>
      </c>
      <c r="E3787" s="109">
        <v>3555</v>
      </c>
      <c r="F3787" s="109">
        <v>3555</v>
      </c>
      <c r="G3787" s="109" t="s">
        <v>175</v>
      </c>
      <c r="H3787" s="109">
        <v>2018</v>
      </c>
      <c r="I3787" s="109">
        <v>0</v>
      </c>
      <c r="J3787" s="109">
        <v>1</v>
      </c>
      <c r="K3787" s="109">
        <v>615.29999999999995</v>
      </c>
      <c r="L3787" s="109">
        <v>642.29999999999995</v>
      </c>
      <c r="Q3787" t="str">
        <f t="shared" si="119"/>
        <v>2022_3841</v>
      </c>
      <c r="R3787" s="124">
        <v>3784</v>
      </c>
      <c r="S3787" s="39">
        <v>3841</v>
      </c>
      <c r="T3787" s="39">
        <v>3841</v>
      </c>
      <c r="U3787" s="39" t="s">
        <v>185</v>
      </c>
      <c r="V3787" s="39">
        <v>11.713900000000001</v>
      </c>
      <c r="W3787" s="39">
        <v>2022</v>
      </c>
      <c r="X3787" s="39">
        <v>770</v>
      </c>
      <c r="Y3787" s="39">
        <v>3841</v>
      </c>
      <c r="Z3787" s="39">
        <v>0</v>
      </c>
      <c r="AA3787" s="39">
        <v>1</v>
      </c>
      <c r="AB3787" s="39">
        <v>65.733999999999995</v>
      </c>
    </row>
    <row r="3788" spans="1:28" ht="27.6" x14ac:dyDescent="0.3">
      <c r="A3788" t="str">
        <f t="shared" si="118"/>
        <v>2018_3600</v>
      </c>
      <c r="D3788" s="109">
        <v>3785</v>
      </c>
      <c r="E3788" s="109">
        <v>3600</v>
      </c>
      <c r="F3788" s="109">
        <v>3600</v>
      </c>
      <c r="G3788" s="109" t="s">
        <v>177</v>
      </c>
      <c r="H3788" s="109">
        <v>2018</v>
      </c>
      <c r="I3788" s="109">
        <v>0</v>
      </c>
      <c r="J3788" s="109">
        <v>1</v>
      </c>
      <c r="K3788" s="109">
        <v>2254.4</v>
      </c>
      <c r="L3788" s="109">
        <v>2205.4</v>
      </c>
      <c r="Q3788" t="str">
        <f t="shared" si="119"/>
        <v>2022_3897</v>
      </c>
      <c r="R3788" s="124">
        <v>3785</v>
      </c>
      <c r="S3788" s="39">
        <v>3897</v>
      </c>
      <c r="T3788" s="39">
        <v>3897</v>
      </c>
      <c r="U3788" s="39" t="s">
        <v>788</v>
      </c>
      <c r="V3788" s="39">
        <v>4.1420000000000003</v>
      </c>
      <c r="W3788" s="39">
        <v>2022</v>
      </c>
      <c r="X3788" s="39">
        <v>35</v>
      </c>
      <c r="Y3788" s="39">
        <v>3897</v>
      </c>
      <c r="Z3788" s="39">
        <v>0</v>
      </c>
      <c r="AA3788" s="39">
        <v>1</v>
      </c>
      <c r="AB3788" s="39">
        <v>8.4499999999999993</v>
      </c>
    </row>
    <row r="3789" spans="1:28" ht="27.6" x14ac:dyDescent="0.3">
      <c r="A3789" t="str">
        <f t="shared" si="118"/>
        <v>2018_3609</v>
      </c>
      <c r="D3789" s="109">
        <v>3786</v>
      </c>
      <c r="E3789" s="109">
        <v>3609</v>
      </c>
      <c r="F3789" s="109">
        <v>3609</v>
      </c>
      <c r="G3789" s="109" t="s">
        <v>178</v>
      </c>
      <c r="H3789" s="109">
        <v>2018</v>
      </c>
      <c r="I3789" s="109">
        <v>0</v>
      </c>
      <c r="J3789" s="109">
        <v>1</v>
      </c>
      <c r="K3789" s="109">
        <v>447.7</v>
      </c>
      <c r="L3789" s="109">
        <v>481.8</v>
      </c>
      <c r="Q3789" t="str">
        <f t="shared" si="119"/>
        <v>2022_3906</v>
      </c>
      <c r="R3789" s="124">
        <v>3786</v>
      </c>
      <c r="S3789" s="39">
        <v>3906</v>
      </c>
      <c r="T3789" s="39">
        <v>3906</v>
      </c>
      <c r="U3789" s="39" t="s">
        <v>187</v>
      </c>
      <c r="V3789" s="39">
        <v>11.813000000000001</v>
      </c>
      <c r="W3789" s="39">
        <v>2022</v>
      </c>
      <c r="X3789" s="39">
        <v>518</v>
      </c>
      <c r="Y3789" s="39">
        <v>3906</v>
      </c>
      <c r="Z3789" s="39">
        <v>0</v>
      </c>
      <c r="AA3789" s="39">
        <v>1</v>
      </c>
      <c r="AB3789" s="39">
        <v>43.85</v>
      </c>
    </row>
    <row r="3790" spans="1:28" ht="27.6" x14ac:dyDescent="0.3">
      <c r="A3790" t="str">
        <f t="shared" si="118"/>
        <v>2018_3645</v>
      </c>
      <c r="D3790" s="109">
        <v>3787</v>
      </c>
      <c r="E3790" s="109">
        <v>3645</v>
      </c>
      <c r="F3790" s="109">
        <v>3645</v>
      </c>
      <c r="G3790" s="109" t="s">
        <v>179</v>
      </c>
      <c r="H3790" s="109">
        <v>2018</v>
      </c>
      <c r="I3790" s="109">
        <v>0</v>
      </c>
      <c r="J3790" s="109">
        <v>1</v>
      </c>
      <c r="K3790" s="109">
        <v>2542.8000000000002</v>
      </c>
      <c r="L3790" s="109">
        <v>2890.7</v>
      </c>
      <c r="Q3790" t="str">
        <f t="shared" si="119"/>
        <v>2022_4419</v>
      </c>
      <c r="R3790" s="124">
        <v>3787</v>
      </c>
      <c r="S3790" s="39">
        <v>4419</v>
      </c>
      <c r="T3790" s="39">
        <v>4419</v>
      </c>
      <c r="U3790" s="39" t="s">
        <v>789</v>
      </c>
      <c r="V3790" s="39">
        <v>12.8992</v>
      </c>
      <c r="W3790" s="39">
        <v>2022</v>
      </c>
      <c r="X3790" s="39">
        <v>814.2</v>
      </c>
      <c r="Y3790" s="39">
        <v>4419</v>
      </c>
      <c r="Z3790" s="39">
        <v>0</v>
      </c>
      <c r="AA3790" s="39">
        <v>1</v>
      </c>
      <c r="AB3790" s="39">
        <v>63.12</v>
      </c>
    </row>
    <row r="3791" spans="1:28" x14ac:dyDescent="0.3">
      <c r="A3791" t="str">
        <f t="shared" si="118"/>
        <v>2018_3715</v>
      </c>
      <c r="D3791" s="109">
        <v>3788</v>
      </c>
      <c r="E3791" s="109">
        <v>3715</v>
      </c>
      <c r="F3791" s="109">
        <v>3715</v>
      </c>
      <c r="G3791" s="109" t="s">
        <v>181</v>
      </c>
      <c r="H3791" s="109">
        <v>2018</v>
      </c>
      <c r="I3791" s="109">
        <v>0</v>
      </c>
      <c r="J3791" s="109">
        <v>1</v>
      </c>
      <c r="K3791" s="109">
        <v>7556.7</v>
      </c>
      <c r="L3791" s="109">
        <v>7541.3</v>
      </c>
      <c r="Q3791" t="str">
        <f t="shared" si="119"/>
        <v>2022_3942</v>
      </c>
      <c r="R3791" s="124">
        <v>3788</v>
      </c>
      <c r="S3791" s="39">
        <v>3942</v>
      </c>
      <c r="T3791" s="39">
        <v>3942</v>
      </c>
      <c r="U3791" s="39" t="s">
        <v>188</v>
      </c>
      <c r="V3791" s="39">
        <v>10.588699999999999</v>
      </c>
      <c r="W3791" s="39">
        <v>2022</v>
      </c>
      <c r="X3791" s="39">
        <v>654.9</v>
      </c>
      <c r="Y3791" s="39">
        <v>3942</v>
      </c>
      <c r="Z3791" s="39">
        <v>0</v>
      </c>
      <c r="AA3791" s="39">
        <v>1</v>
      </c>
      <c r="AB3791" s="39">
        <v>61.848999999999997</v>
      </c>
    </row>
    <row r="3792" spans="1:28" ht="55.2" x14ac:dyDescent="0.3">
      <c r="A3792" t="str">
        <f t="shared" si="118"/>
        <v>2018_3744</v>
      </c>
      <c r="D3792" s="109">
        <v>3789</v>
      </c>
      <c r="E3792" s="109">
        <v>3744</v>
      </c>
      <c r="F3792" s="109">
        <v>3744</v>
      </c>
      <c r="G3792" s="109" t="s">
        <v>182</v>
      </c>
      <c r="H3792" s="109">
        <v>2018</v>
      </c>
      <c r="I3792" s="109">
        <v>0</v>
      </c>
      <c r="J3792" s="109">
        <v>1</v>
      </c>
      <c r="K3792" s="109">
        <v>636.79999999999995</v>
      </c>
      <c r="L3792" s="109">
        <v>622</v>
      </c>
      <c r="Q3792" t="str">
        <f t="shared" si="119"/>
        <v>2022_4023</v>
      </c>
      <c r="R3792" s="124">
        <v>3789</v>
      </c>
      <c r="S3792" s="39">
        <v>4023</v>
      </c>
      <c r="T3792" s="39">
        <v>4023</v>
      </c>
      <c r="U3792" s="39" t="s">
        <v>790</v>
      </c>
      <c r="V3792" s="39">
        <v>11.2216</v>
      </c>
      <c r="W3792" s="39">
        <v>2022</v>
      </c>
      <c r="X3792" s="39">
        <v>724.4</v>
      </c>
      <c r="Y3792" s="39">
        <v>4023</v>
      </c>
      <c r="Z3792" s="39">
        <v>0</v>
      </c>
      <c r="AA3792" s="39">
        <v>1</v>
      </c>
      <c r="AB3792" s="39">
        <v>64.554000000000002</v>
      </c>
    </row>
    <row r="3793" spans="1:28" ht="55.2" x14ac:dyDescent="0.3">
      <c r="A3793" t="str">
        <f t="shared" si="118"/>
        <v>2018_3798</v>
      </c>
      <c r="D3793" s="109">
        <v>3790</v>
      </c>
      <c r="E3793" s="109">
        <v>3798</v>
      </c>
      <c r="F3793" s="109">
        <v>3798</v>
      </c>
      <c r="G3793" s="109" t="s">
        <v>183</v>
      </c>
      <c r="H3793" s="109">
        <v>2018</v>
      </c>
      <c r="I3793" s="109">
        <v>0</v>
      </c>
      <c r="J3793" s="109">
        <v>1</v>
      </c>
      <c r="K3793" s="109">
        <v>565.1</v>
      </c>
      <c r="L3793" s="109">
        <v>642.1</v>
      </c>
      <c r="Q3793" t="str">
        <f t="shared" si="119"/>
        <v>2022_4033</v>
      </c>
      <c r="R3793" s="124">
        <v>3790</v>
      </c>
      <c r="S3793" s="39">
        <v>4033</v>
      </c>
      <c r="T3793" s="39">
        <v>4033</v>
      </c>
      <c r="U3793" s="39" t="s">
        <v>368</v>
      </c>
      <c r="V3793" s="39">
        <v>10.3011</v>
      </c>
      <c r="W3793" s="39">
        <v>2022</v>
      </c>
      <c r="X3793" s="39">
        <v>632.9</v>
      </c>
      <c r="Y3793" s="39">
        <v>4033</v>
      </c>
      <c r="Z3793" s="39">
        <v>0</v>
      </c>
      <c r="AA3793" s="39">
        <v>1</v>
      </c>
      <c r="AB3793" s="39">
        <v>61.44</v>
      </c>
    </row>
    <row r="3794" spans="1:28" ht="27.6" x14ac:dyDescent="0.3">
      <c r="A3794" t="str">
        <f t="shared" si="118"/>
        <v>2018_3816</v>
      </c>
      <c r="D3794" s="109">
        <v>3791</v>
      </c>
      <c r="E3794" s="109">
        <v>3816</v>
      </c>
      <c r="F3794" s="109">
        <v>3816</v>
      </c>
      <c r="G3794" s="109" t="s">
        <v>184</v>
      </c>
      <c r="H3794" s="109">
        <v>2018</v>
      </c>
      <c r="I3794" s="109">
        <v>0</v>
      </c>
      <c r="J3794" s="109">
        <v>1</v>
      </c>
      <c r="K3794" s="109">
        <v>363.7</v>
      </c>
      <c r="L3794" s="109">
        <v>453.9</v>
      </c>
      <c r="Q3794" t="str">
        <f t="shared" si="119"/>
        <v>2022_4041</v>
      </c>
      <c r="R3794" s="124">
        <v>3791</v>
      </c>
      <c r="S3794" s="39">
        <v>4041</v>
      </c>
      <c r="T3794" s="39">
        <v>4041</v>
      </c>
      <c r="U3794" s="39" t="s">
        <v>191</v>
      </c>
      <c r="V3794" s="39">
        <v>10.956</v>
      </c>
      <c r="W3794" s="39">
        <v>2022</v>
      </c>
      <c r="X3794" s="39">
        <v>1280.7</v>
      </c>
      <c r="Y3794" s="39">
        <v>4041</v>
      </c>
      <c r="Z3794" s="39">
        <v>0</v>
      </c>
      <c r="AA3794" s="39">
        <v>1</v>
      </c>
      <c r="AB3794" s="39">
        <v>116.895</v>
      </c>
    </row>
    <row r="3795" spans="1:28" ht="41.4" x14ac:dyDescent="0.3">
      <c r="A3795" t="str">
        <f t="shared" si="118"/>
        <v>2018_3841</v>
      </c>
      <c r="D3795" s="109">
        <v>3792</v>
      </c>
      <c r="E3795" s="109">
        <v>3841</v>
      </c>
      <c r="F3795" s="109">
        <v>3841</v>
      </c>
      <c r="G3795" s="109" t="s">
        <v>185</v>
      </c>
      <c r="H3795" s="109">
        <v>2018</v>
      </c>
      <c r="I3795" s="109">
        <v>0</v>
      </c>
      <c r="J3795" s="109">
        <v>1</v>
      </c>
      <c r="K3795" s="109">
        <v>711.7</v>
      </c>
      <c r="L3795" s="109">
        <v>810</v>
      </c>
      <c r="Q3795" t="str">
        <f t="shared" si="119"/>
        <v>2022_4043</v>
      </c>
      <c r="R3795" s="124">
        <v>3792</v>
      </c>
      <c r="S3795" s="39">
        <v>4043</v>
      </c>
      <c r="T3795" s="39">
        <v>4043</v>
      </c>
      <c r="U3795" s="39" t="s">
        <v>192</v>
      </c>
      <c r="V3795" s="39">
        <v>12.7189</v>
      </c>
      <c r="W3795" s="39">
        <v>2022</v>
      </c>
      <c r="X3795" s="39">
        <v>674.1</v>
      </c>
      <c r="Y3795" s="39">
        <v>4043</v>
      </c>
      <c r="Z3795" s="39">
        <v>0</v>
      </c>
      <c r="AA3795" s="39">
        <v>1</v>
      </c>
      <c r="AB3795" s="39">
        <v>53</v>
      </c>
    </row>
    <row r="3796" spans="1:28" ht="55.2" x14ac:dyDescent="0.3">
      <c r="A3796" t="str">
        <f t="shared" si="118"/>
        <v>2018_3897</v>
      </c>
      <c r="D3796" s="109">
        <v>3793</v>
      </c>
      <c r="E3796" s="109">
        <v>3897</v>
      </c>
      <c r="F3796" s="109">
        <v>3897</v>
      </c>
      <c r="G3796" s="109" t="s">
        <v>788</v>
      </c>
      <c r="H3796" s="109">
        <v>2018</v>
      </c>
      <c r="I3796" s="109">
        <v>0</v>
      </c>
      <c r="J3796" s="109">
        <v>1</v>
      </c>
      <c r="K3796" s="109">
        <v>164.1</v>
      </c>
      <c r="L3796" s="109">
        <v>53</v>
      </c>
      <c r="Q3796" t="str">
        <f t="shared" si="119"/>
        <v>2022_4068</v>
      </c>
      <c r="R3796" s="124">
        <v>3793</v>
      </c>
      <c r="S3796" s="39">
        <v>4068</v>
      </c>
      <c r="T3796" s="39">
        <v>4068</v>
      </c>
      <c r="U3796" s="39" t="s">
        <v>945</v>
      </c>
      <c r="V3796" s="39">
        <v>8.1509</v>
      </c>
      <c r="W3796" s="39">
        <v>2022</v>
      </c>
      <c r="X3796" s="39">
        <v>340.3</v>
      </c>
      <c r="Y3796" s="39">
        <v>4068</v>
      </c>
      <c r="Z3796" s="39">
        <v>0</v>
      </c>
      <c r="AA3796" s="39">
        <v>1</v>
      </c>
      <c r="AB3796" s="39">
        <v>41.75</v>
      </c>
    </row>
    <row r="3797" spans="1:28" x14ac:dyDescent="0.3">
      <c r="A3797" t="str">
        <f t="shared" si="118"/>
        <v>2018_3906</v>
      </c>
      <c r="D3797" s="109">
        <v>3794</v>
      </c>
      <c r="E3797" s="109">
        <v>3906</v>
      </c>
      <c r="F3797" s="109">
        <v>3906</v>
      </c>
      <c r="G3797" s="109" t="s">
        <v>187</v>
      </c>
      <c r="H3797" s="109">
        <v>2018</v>
      </c>
      <c r="I3797" s="109">
        <v>0</v>
      </c>
      <c r="J3797" s="109">
        <v>1</v>
      </c>
      <c r="K3797" s="109">
        <v>463.3</v>
      </c>
      <c r="L3797" s="109">
        <v>500.5</v>
      </c>
      <c r="Q3797" t="str">
        <f t="shared" si="119"/>
        <v>2022_4086</v>
      </c>
      <c r="R3797" s="124">
        <v>3794</v>
      </c>
      <c r="S3797" s="39">
        <v>4086</v>
      </c>
      <c r="T3797" s="39">
        <v>4086</v>
      </c>
      <c r="U3797" s="39" t="s">
        <v>791</v>
      </c>
      <c r="V3797" s="39">
        <v>13.6012</v>
      </c>
      <c r="W3797" s="39">
        <v>2022</v>
      </c>
      <c r="X3797" s="39">
        <v>2467.5</v>
      </c>
      <c r="Y3797" s="39">
        <v>4086</v>
      </c>
      <c r="Z3797" s="39">
        <v>0</v>
      </c>
      <c r="AA3797" s="39">
        <v>1</v>
      </c>
      <c r="AB3797" s="39">
        <v>181.41800000000001</v>
      </c>
    </row>
    <row r="3798" spans="1:28" ht="27.6" x14ac:dyDescent="0.3">
      <c r="A3798" t="str">
        <f t="shared" si="118"/>
        <v>2018_4419</v>
      </c>
      <c r="D3798" s="109">
        <v>3795</v>
      </c>
      <c r="E3798" s="109">
        <v>4419</v>
      </c>
      <c r="F3798" s="109">
        <v>4419</v>
      </c>
      <c r="G3798" s="109" t="s">
        <v>789</v>
      </c>
      <c r="H3798" s="109">
        <v>2018</v>
      </c>
      <c r="I3798" s="109">
        <v>0</v>
      </c>
      <c r="J3798" s="109">
        <v>1</v>
      </c>
      <c r="K3798" s="109">
        <v>772.1</v>
      </c>
      <c r="L3798" s="109">
        <v>777.1</v>
      </c>
      <c r="Q3798" t="str">
        <f t="shared" si="119"/>
        <v>2022_4104</v>
      </c>
      <c r="R3798" s="124">
        <v>3795</v>
      </c>
      <c r="S3798" s="39">
        <v>4104</v>
      </c>
      <c r="T3798" s="39">
        <v>4104</v>
      </c>
      <c r="U3798" s="39" t="s">
        <v>194</v>
      </c>
      <c r="V3798" s="39">
        <v>12.393599999999999</v>
      </c>
      <c r="W3798" s="39">
        <v>2022</v>
      </c>
      <c r="X3798" s="39">
        <v>4844.3</v>
      </c>
      <c r="Y3798" s="39">
        <v>4104</v>
      </c>
      <c r="Z3798" s="39">
        <v>0</v>
      </c>
      <c r="AA3798" s="39">
        <v>1</v>
      </c>
      <c r="AB3798" s="39">
        <v>390.87</v>
      </c>
    </row>
    <row r="3799" spans="1:28" ht="41.4" x14ac:dyDescent="0.3">
      <c r="A3799" t="str">
        <f t="shared" si="118"/>
        <v>2018_3942</v>
      </c>
      <c r="D3799" s="109">
        <v>3796</v>
      </c>
      <c r="E3799" s="109">
        <v>3942</v>
      </c>
      <c r="F3799" s="109">
        <v>3942</v>
      </c>
      <c r="G3799" s="109" t="s">
        <v>188</v>
      </c>
      <c r="H3799" s="109">
        <v>2018</v>
      </c>
      <c r="I3799" s="109">
        <v>0</v>
      </c>
      <c r="J3799" s="109">
        <v>1</v>
      </c>
      <c r="K3799" s="109">
        <v>662.3</v>
      </c>
      <c r="L3799" s="109">
        <v>658.5</v>
      </c>
      <c r="Q3799" t="str">
        <f t="shared" si="119"/>
        <v>2022_4122</v>
      </c>
      <c r="R3799" s="124">
        <v>3796</v>
      </c>
      <c r="S3799" s="39">
        <v>4122</v>
      </c>
      <c r="T3799" s="39">
        <v>4122</v>
      </c>
      <c r="U3799" s="39" t="s">
        <v>195</v>
      </c>
      <c r="V3799" s="39">
        <v>12.0661</v>
      </c>
      <c r="W3799" s="39">
        <v>2022</v>
      </c>
      <c r="X3799" s="39">
        <v>529.70000000000005</v>
      </c>
      <c r="Y3799" s="39">
        <v>4122</v>
      </c>
      <c r="Z3799" s="39">
        <v>0</v>
      </c>
      <c r="AA3799" s="39">
        <v>1</v>
      </c>
      <c r="AB3799" s="39">
        <v>43.9</v>
      </c>
    </row>
    <row r="3800" spans="1:28" ht="27.6" x14ac:dyDescent="0.3">
      <c r="A3800" t="str">
        <f t="shared" si="118"/>
        <v>2018_4023</v>
      </c>
      <c r="D3800" s="109">
        <v>3797</v>
      </c>
      <c r="E3800" s="109">
        <v>4023</v>
      </c>
      <c r="F3800" s="109">
        <v>4023</v>
      </c>
      <c r="G3800" s="109" t="s">
        <v>790</v>
      </c>
      <c r="H3800" s="109">
        <v>2018</v>
      </c>
      <c r="I3800" s="109">
        <v>0</v>
      </c>
      <c r="J3800" s="109">
        <v>1</v>
      </c>
      <c r="K3800" s="109">
        <v>655.20000000000005</v>
      </c>
      <c r="L3800" s="109">
        <v>742.2</v>
      </c>
      <c r="Q3800" t="str">
        <f t="shared" si="119"/>
        <v>2022_4131</v>
      </c>
      <c r="R3800" s="124">
        <v>3797</v>
      </c>
      <c r="S3800" s="39">
        <v>4131</v>
      </c>
      <c r="T3800" s="39">
        <v>4131</v>
      </c>
      <c r="U3800" s="39" t="s">
        <v>196</v>
      </c>
      <c r="V3800" s="39">
        <v>11.3775</v>
      </c>
      <c r="W3800" s="39">
        <v>2022</v>
      </c>
      <c r="X3800" s="39">
        <v>3348.9</v>
      </c>
      <c r="Y3800" s="39">
        <v>4131</v>
      </c>
      <c r="Z3800" s="39">
        <v>0</v>
      </c>
      <c r="AA3800" s="39">
        <v>1</v>
      </c>
      <c r="AB3800" s="39">
        <v>294.34300000000002</v>
      </c>
    </row>
    <row r="3801" spans="1:28" ht="27.6" x14ac:dyDescent="0.3">
      <c r="A3801" t="str">
        <f t="shared" si="118"/>
        <v>2018_4033</v>
      </c>
      <c r="D3801" s="109">
        <v>3798</v>
      </c>
      <c r="E3801" s="109">
        <v>4033</v>
      </c>
      <c r="F3801" s="109">
        <v>4033</v>
      </c>
      <c r="G3801" s="109" t="s">
        <v>368</v>
      </c>
      <c r="H3801" s="109">
        <v>2018</v>
      </c>
      <c r="I3801" s="109">
        <v>0</v>
      </c>
      <c r="J3801" s="109">
        <v>1</v>
      </c>
      <c r="K3801" s="109">
        <v>613.79999999999995</v>
      </c>
      <c r="L3801" s="109">
        <v>657.5</v>
      </c>
      <c r="Q3801" t="str">
        <f t="shared" si="119"/>
        <v>2022_4203</v>
      </c>
      <c r="R3801" s="124">
        <v>3798</v>
      </c>
      <c r="S3801" s="39">
        <v>4203</v>
      </c>
      <c r="T3801" s="39">
        <v>4203</v>
      </c>
      <c r="U3801" s="39" t="s">
        <v>198</v>
      </c>
      <c r="V3801" s="39">
        <v>14.3972</v>
      </c>
      <c r="W3801" s="39">
        <v>2022</v>
      </c>
      <c r="X3801" s="39">
        <v>940.7</v>
      </c>
      <c r="Y3801" s="39">
        <v>4203</v>
      </c>
      <c r="Z3801" s="39">
        <v>0</v>
      </c>
      <c r="AA3801" s="39">
        <v>1</v>
      </c>
      <c r="AB3801" s="39">
        <v>65.338999999999999</v>
      </c>
    </row>
    <row r="3802" spans="1:28" ht="27.6" x14ac:dyDescent="0.3">
      <c r="A3802" t="str">
        <f t="shared" si="118"/>
        <v>2018_4041</v>
      </c>
      <c r="D3802" s="109">
        <v>3799</v>
      </c>
      <c r="E3802" s="109">
        <v>4041</v>
      </c>
      <c r="F3802" s="109">
        <v>4041</v>
      </c>
      <c r="G3802" s="109" t="s">
        <v>191</v>
      </c>
      <c r="H3802" s="109">
        <v>2018</v>
      </c>
      <c r="I3802" s="109">
        <v>0</v>
      </c>
      <c r="J3802" s="109">
        <v>1</v>
      </c>
      <c r="K3802" s="109">
        <v>1305.3</v>
      </c>
      <c r="L3802" s="109">
        <v>1354.1</v>
      </c>
      <c r="Q3802" t="str">
        <f t="shared" si="119"/>
        <v>2022_4212</v>
      </c>
      <c r="R3802" s="124">
        <v>3799</v>
      </c>
      <c r="S3802" s="39">
        <v>4212</v>
      </c>
      <c r="T3802" s="39">
        <v>4212</v>
      </c>
      <c r="U3802" s="39" t="s">
        <v>199</v>
      </c>
      <c r="V3802" s="39">
        <v>10.3429</v>
      </c>
      <c r="W3802" s="39">
        <v>2022</v>
      </c>
      <c r="X3802" s="39">
        <v>320</v>
      </c>
      <c r="Y3802" s="39">
        <v>4212</v>
      </c>
      <c r="Z3802" s="39">
        <v>0</v>
      </c>
      <c r="AA3802" s="39">
        <v>1</v>
      </c>
      <c r="AB3802" s="39">
        <v>30.939</v>
      </c>
    </row>
    <row r="3803" spans="1:28" ht="27.6" x14ac:dyDescent="0.3">
      <c r="A3803" t="str">
        <f t="shared" si="118"/>
        <v>2018_4043</v>
      </c>
      <c r="D3803" s="109">
        <v>3800</v>
      </c>
      <c r="E3803" s="109">
        <v>4043</v>
      </c>
      <c r="F3803" s="109">
        <v>4043</v>
      </c>
      <c r="G3803" s="109" t="s">
        <v>192</v>
      </c>
      <c r="H3803" s="109">
        <v>2018</v>
      </c>
      <c r="I3803" s="109">
        <v>0</v>
      </c>
      <c r="J3803" s="109">
        <v>1</v>
      </c>
      <c r="K3803" s="109">
        <v>699.4</v>
      </c>
      <c r="L3803" s="109">
        <v>688</v>
      </c>
      <c r="Q3803" t="str">
        <f t="shared" si="119"/>
        <v>2022_4271</v>
      </c>
      <c r="R3803" s="124">
        <v>3800</v>
      </c>
      <c r="S3803" s="39">
        <v>4271</v>
      </c>
      <c r="T3803" s="39">
        <v>4271</v>
      </c>
      <c r="U3803" s="39" t="s">
        <v>201</v>
      </c>
      <c r="V3803" s="39">
        <v>13.0189</v>
      </c>
      <c r="W3803" s="39">
        <v>2022</v>
      </c>
      <c r="X3803" s="39">
        <v>1523</v>
      </c>
      <c r="Y3803" s="39">
        <v>4271</v>
      </c>
      <c r="Z3803" s="39">
        <v>0</v>
      </c>
      <c r="AA3803" s="39">
        <v>1</v>
      </c>
      <c r="AB3803" s="39">
        <v>116.98399999999999</v>
      </c>
    </row>
    <row r="3804" spans="1:28" x14ac:dyDescent="0.3">
      <c r="A3804" t="str">
        <f t="shared" si="118"/>
        <v>2018_4068</v>
      </c>
      <c r="D3804" s="109">
        <v>3801</v>
      </c>
      <c r="E3804" s="109">
        <v>4068</v>
      </c>
      <c r="F3804" s="109">
        <v>4068</v>
      </c>
      <c r="G3804" s="109" t="s">
        <v>945</v>
      </c>
      <c r="H3804" s="109">
        <v>2018</v>
      </c>
      <c r="I3804" s="109">
        <v>0</v>
      </c>
      <c r="J3804" s="109">
        <v>1</v>
      </c>
      <c r="K3804" s="109">
        <v>421.3</v>
      </c>
      <c r="L3804" s="109">
        <v>312.60000000000002</v>
      </c>
      <c r="Q3804" t="str">
        <f t="shared" si="119"/>
        <v>2022_4269</v>
      </c>
      <c r="R3804" s="124">
        <v>3801</v>
      </c>
      <c r="S3804" s="39">
        <v>4269</v>
      </c>
      <c r="T3804" s="39">
        <v>4269</v>
      </c>
      <c r="U3804" s="39" t="s">
        <v>200</v>
      </c>
      <c r="V3804" s="39">
        <v>10.671099999999999</v>
      </c>
      <c r="W3804" s="39">
        <v>2022</v>
      </c>
      <c r="X3804" s="39">
        <v>481</v>
      </c>
      <c r="Y3804" s="39">
        <v>4269</v>
      </c>
      <c r="Z3804" s="39">
        <v>0</v>
      </c>
      <c r="AA3804" s="39">
        <v>1</v>
      </c>
      <c r="AB3804" s="39">
        <v>45.075000000000003</v>
      </c>
    </row>
    <row r="3805" spans="1:28" ht="27.6" x14ac:dyDescent="0.3">
      <c r="A3805" t="str">
        <f t="shared" si="118"/>
        <v>2018_4086</v>
      </c>
      <c r="D3805" s="109">
        <v>3802</v>
      </c>
      <c r="E3805" s="109">
        <v>4086</v>
      </c>
      <c r="F3805" s="109">
        <v>4086</v>
      </c>
      <c r="G3805" s="109" t="s">
        <v>791</v>
      </c>
      <c r="H3805" s="109">
        <v>2018</v>
      </c>
      <c r="I3805" s="109">
        <v>0</v>
      </c>
      <c r="J3805" s="109">
        <v>1</v>
      </c>
      <c r="K3805" s="109">
        <v>1931.9</v>
      </c>
      <c r="L3805" s="109">
        <v>2479.6999999999998</v>
      </c>
      <c r="Q3805" t="str">
        <f t="shared" si="119"/>
        <v>2022_4356</v>
      </c>
      <c r="R3805" s="124">
        <v>3802</v>
      </c>
      <c r="S3805" s="39">
        <v>4356</v>
      </c>
      <c r="T3805" s="39">
        <v>4356</v>
      </c>
      <c r="U3805" s="39" t="s">
        <v>202</v>
      </c>
      <c r="V3805" s="39">
        <v>11.1934</v>
      </c>
      <c r="W3805" s="39">
        <v>2022</v>
      </c>
      <c r="X3805" s="39">
        <v>751.3</v>
      </c>
      <c r="Y3805" s="39">
        <v>4356</v>
      </c>
      <c r="Z3805" s="39">
        <v>0</v>
      </c>
      <c r="AA3805" s="39">
        <v>1</v>
      </c>
      <c r="AB3805" s="39">
        <v>67.12</v>
      </c>
    </row>
    <row r="3806" spans="1:28" ht="41.4" x14ac:dyDescent="0.3">
      <c r="A3806" t="str">
        <f t="shared" si="118"/>
        <v>2018_4104</v>
      </c>
      <c r="D3806" s="109">
        <v>3803</v>
      </c>
      <c r="E3806" s="109">
        <v>4104</v>
      </c>
      <c r="F3806" s="109">
        <v>4104</v>
      </c>
      <c r="G3806" s="109" t="s">
        <v>194</v>
      </c>
      <c r="H3806" s="109">
        <v>2018</v>
      </c>
      <c r="I3806" s="109">
        <v>0</v>
      </c>
      <c r="J3806" s="109">
        <v>1</v>
      </c>
      <c r="K3806" s="109">
        <v>5364.6</v>
      </c>
      <c r="L3806" s="109">
        <v>4877.5</v>
      </c>
      <c r="Q3806" t="str">
        <f t="shared" si="119"/>
        <v>2022_4149</v>
      </c>
      <c r="R3806" s="124">
        <v>3803</v>
      </c>
      <c r="S3806" s="39">
        <v>4149</v>
      </c>
      <c r="T3806" s="39">
        <v>4149</v>
      </c>
      <c r="U3806" s="39" t="s">
        <v>792</v>
      </c>
      <c r="V3806" s="39">
        <v>13.9628</v>
      </c>
      <c r="W3806" s="39">
        <v>2022</v>
      </c>
      <c r="X3806" s="39">
        <v>1518.8</v>
      </c>
      <c r="Y3806" s="39">
        <v>4149</v>
      </c>
      <c r="Z3806" s="39">
        <v>0</v>
      </c>
      <c r="AA3806" s="39">
        <v>1</v>
      </c>
      <c r="AB3806" s="39">
        <v>108.77500000000001</v>
      </c>
    </row>
    <row r="3807" spans="1:28" ht="27.6" x14ac:dyDescent="0.3">
      <c r="A3807" t="str">
        <f t="shared" si="118"/>
        <v>2018_4122</v>
      </c>
      <c r="D3807" s="109">
        <v>3804</v>
      </c>
      <c r="E3807" s="109">
        <v>4122</v>
      </c>
      <c r="F3807" s="109">
        <v>4122</v>
      </c>
      <c r="G3807" s="109" t="s">
        <v>195</v>
      </c>
      <c r="H3807" s="109">
        <v>2018</v>
      </c>
      <c r="I3807" s="109">
        <v>0</v>
      </c>
      <c r="J3807" s="109">
        <v>1</v>
      </c>
      <c r="K3807" s="109">
        <v>516.70000000000005</v>
      </c>
      <c r="L3807" s="109">
        <v>523.29999999999995</v>
      </c>
      <c r="Q3807" t="str">
        <f t="shared" si="119"/>
        <v>2022_4437</v>
      </c>
      <c r="R3807" s="124">
        <v>3804</v>
      </c>
      <c r="S3807" s="39">
        <v>4437</v>
      </c>
      <c r="T3807" s="39">
        <v>4437</v>
      </c>
      <c r="U3807" s="39" t="s">
        <v>204</v>
      </c>
      <c r="V3807" s="39">
        <v>11.0237</v>
      </c>
      <c r="W3807" s="39">
        <v>2022</v>
      </c>
      <c r="X3807" s="39">
        <v>476.5</v>
      </c>
      <c r="Y3807" s="39">
        <v>4437</v>
      </c>
      <c r="Z3807" s="39">
        <v>0</v>
      </c>
      <c r="AA3807" s="39">
        <v>1</v>
      </c>
      <c r="AB3807" s="39">
        <v>43.225000000000001</v>
      </c>
    </row>
    <row r="3808" spans="1:28" ht="27.6" x14ac:dyDescent="0.3">
      <c r="A3808" t="str">
        <f t="shared" si="118"/>
        <v>2018_4131</v>
      </c>
      <c r="D3808" s="109">
        <v>3805</v>
      </c>
      <c r="E3808" s="109">
        <v>4131</v>
      </c>
      <c r="F3808" s="109">
        <v>4131</v>
      </c>
      <c r="G3808" s="109" t="s">
        <v>196</v>
      </c>
      <c r="H3808" s="109">
        <v>2018</v>
      </c>
      <c r="I3808" s="109">
        <v>0</v>
      </c>
      <c r="J3808" s="109">
        <v>1</v>
      </c>
      <c r="K3808" s="109">
        <v>3593.4</v>
      </c>
      <c r="L3808" s="109">
        <v>3645.4</v>
      </c>
      <c r="Q3808" t="str">
        <f t="shared" si="119"/>
        <v>2022_4446</v>
      </c>
      <c r="R3808" s="124">
        <v>3805</v>
      </c>
      <c r="S3808" s="39">
        <v>4446</v>
      </c>
      <c r="T3808" s="39">
        <v>4446</v>
      </c>
      <c r="U3808" s="39" t="s">
        <v>205</v>
      </c>
      <c r="V3808" s="39">
        <v>11.926500000000001</v>
      </c>
      <c r="W3808" s="39">
        <v>2022</v>
      </c>
      <c r="X3808" s="39">
        <v>989.6</v>
      </c>
      <c r="Y3808" s="39">
        <v>4446</v>
      </c>
      <c r="Z3808" s="39">
        <v>0</v>
      </c>
      <c r="AA3808" s="39">
        <v>1</v>
      </c>
      <c r="AB3808" s="39">
        <v>82.974999999999994</v>
      </c>
    </row>
    <row r="3809" spans="1:28" x14ac:dyDescent="0.3">
      <c r="A3809" t="str">
        <f t="shared" si="118"/>
        <v>2018_4203</v>
      </c>
      <c r="D3809" s="109">
        <v>3806</v>
      </c>
      <c r="E3809" s="109">
        <v>4203</v>
      </c>
      <c r="F3809" s="109">
        <v>4203</v>
      </c>
      <c r="G3809" s="109" t="s">
        <v>198</v>
      </c>
      <c r="H3809" s="109">
        <v>2018</v>
      </c>
      <c r="I3809" s="109">
        <v>0</v>
      </c>
      <c r="J3809" s="109">
        <v>1</v>
      </c>
      <c r="K3809" s="109">
        <v>807.6</v>
      </c>
      <c r="L3809" s="109">
        <v>886.8</v>
      </c>
      <c r="Q3809" t="str">
        <f t="shared" si="119"/>
        <v>2022_4491</v>
      </c>
      <c r="R3809" s="124">
        <v>3806</v>
      </c>
      <c r="S3809" s="39">
        <v>4491</v>
      </c>
      <c r="T3809" s="39">
        <v>4491</v>
      </c>
      <c r="U3809" s="39" t="s">
        <v>206</v>
      </c>
      <c r="V3809" s="39">
        <v>10.7784</v>
      </c>
      <c r="W3809" s="39">
        <v>2022</v>
      </c>
      <c r="X3809" s="39">
        <v>360</v>
      </c>
      <c r="Y3809" s="39">
        <v>4491</v>
      </c>
      <c r="Z3809" s="39">
        <v>0</v>
      </c>
      <c r="AA3809" s="39">
        <v>1</v>
      </c>
      <c r="AB3809" s="39">
        <v>33.4</v>
      </c>
    </row>
    <row r="3810" spans="1:28" ht="27.6" x14ac:dyDescent="0.3">
      <c r="A3810" t="str">
        <f t="shared" si="118"/>
        <v>2018_4212</v>
      </c>
      <c r="D3810" s="109">
        <v>3807</v>
      </c>
      <c r="E3810" s="109">
        <v>4212</v>
      </c>
      <c r="F3810" s="109">
        <v>4212</v>
      </c>
      <c r="G3810" s="109" t="s">
        <v>199</v>
      </c>
      <c r="H3810" s="109">
        <v>2018</v>
      </c>
      <c r="I3810" s="109">
        <v>0</v>
      </c>
      <c r="J3810" s="109">
        <v>1</v>
      </c>
      <c r="K3810" s="109">
        <v>345.1</v>
      </c>
      <c r="L3810" s="109">
        <v>337.1</v>
      </c>
      <c r="Q3810" t="str">
        <f t="shared" si="119"/>
        <v>2022_4505</v>
      </c>
      <c r="R3810" s="124">
        <v>3807</v>
      </c>
      <c r="S3810" s="39">
        <v>4505</v>
      </c>
      <c r="T3810" s="39">
        <v>4505</v>
      </c>
      <c r="U3810" s="39" t="s">
        <v>207</v>
      </c>
      <c r="V3810" s="39">
        <v>6.7718999999999996</v>
      </c>
      <c r="W3810" s="39">
        <v>2022</v>
      </c>
      <c r="X3810" s="39">
        <v>193</v>
      </c>
      <c r="Y3810" s="39">
        <v>4505</v>
      </c>
      <c r="Z3810" s="39">
        <v>0</v>
      </c>
      <c r="AA3810" s="39">
        <v>1</v>
      </c>
      <c r="AB3810" s="39">
        <v>28.5</v>
      </c>
    </row>
    <row r="3811" spans="1:28" ht="27.6" x14ac:dyDescent="0.3">
      <c r="A3811" t="str">
        <f t="shared" si="118"/>
        <v>2018_4271</v>
      </c>
      <c r="D3811" s="109">
        <v>3808</v>
      </c>
      <c r="E3811" s="109">
        <v>4271</v>
      </c>
      <c r="F3811" s="109">
        <v>4271</v>
      </c>
      <c r="G3811" s="109" t="s">
        <v>201</v>
      </c>
      <c r="H3811" s="109">
        <v>2018</v>
      </c>
      <c r="I3811" s="109">
        <v>0</v>
      </c>
      <c r="J3811" s="109">
        <v>1</v>
      </c>
      <c r="K3811" s="109">
        <v>1259</v>
      </c>
      <c r="L3811" s="109">
        <v>1496.2</v>
      </c>
      <c r="Q3811" t="str">
        <f t="shared" si="119"/>
        <v>2022_4509</v>
      </c>
      <c r="R3811" s="124">
        <v>3808</v>
      </c>
      <c r="S3811" s="39">
        <v>4509</v>
      </c>
      <c r="T3811" s="39">
        <v>4509</v>
      </c>
      <c r="U3811" s="39" t="s">
        <v>208</v>
      </c>
      <c r="V3811" s="39">
        <v>10.3682</v>
      </c>
      <c r="W3811" s="39">
        <v>2022</v>
      </c>
      <c r="X3811" s="39">
        <v>104.2</v>
      </c>
      <c r="Y3811" s="39">
        <v>4509</v>
      </c>
      <c r="Z3811" s="39">
        <v>0</v>
      </c>
      <c r="AA3811" s="39">
        <v>1</v>
      </c>
      <c r="AB3811" s="39">
        <v>10.050000000000001</v>
      </c>
    </row>
    <row r="3812" spans="1:28" ht="27.6" x14ac:dyDescent="0.3">
      <c r="A3812" t="str">
        <f t="shared" si="118"/>
        <v>2018_4269</v>
      </c>
      <c r="D3812" s="109">
        <v>3809</v>
      </c>
      <c r="E3812" s="109">
        <v>4269</v>
      </c>
      <c r="F3812" s="109">
        <v>4269</v>
      </c>
      <c r="G3812" s="109" t="s">
        <v>200</v>
      </c>
      <c r="H3812" s="109">
        <v>2018</v>
      </c>
      <c r="I3812" s="109">
        <v>0</v>
      </c>
      <c r="J3812" s="109">
        <v>1</v>
      </c>
      <c r="K3812" s="109">
        <v>535.5</v>
      </c>
      <c r="L3812" s="109">
        <v>462.3</v>
      </c>
      <c r="Q3812" t="str">
        <f t="shared" si="119"/>
        <v>2022_4518</v>
      </c>
      <c r="R3812" s="124">
        <v>3809</v>
      </c>
      <c r="S3812" s="39">
        <v>4518</v>
      </c>
      <c r="T3812" s="39">
        <v>4518</v>
      </c>
      <c r="U3812" s="39" t="s">
        <v>209</v>
      </c>
      <c r="V3812" s="39">
        <v>7.3929</v>
      </c>
      <c r="W3812" s="39">
        <v>2022</v>
      </c>
      <c r="X3812" s="39">
        <v>158.4</v>
      </c>
      <c r="Y3812" s="39">
        <v>4518</v>
      </c>
      <c r="Z3812" s="39">
        <v>0</v>
      </c>
      <c r="AA3812" s="39">
        <v>1</v>
      </c>
      <c r="AB3812" s="39">
        <v>21.425999999999998</v>
      </c>
    </row>
    <row r="3813" spans="1:28" ht="27.6" x14ac:dyDescent="0.3">
      <c r="A3813" t="str">
        <f t="shared" si="118"/>
        <v>2018_4356</v>
      </c>
      <c r="D3813" s="109">
        <v>3810</v>
      </c>
      <c r="E3813" s="109">
        <v>4356</v>
      </c>
      <c r="F3813" s="109">
        <v>4356</v>
      </c>
      <c r="G3813" s="109" t="s">
        <v>202</v>
      </c>
      <c r="H3813" s="109">
        <v>2018</v>
      </c>
      <c r="I3813" s="109">
        <v>0</v>
      </c>
      <c r="J3813" s="109">
        <v>1</v>
      </c>
      <c r="K3813" s="109">
        <v>809.3</v>
      </c>
      <c r="L3813" s="109">
        <v>760.3</v>
      </c>
      <c r="Q3813" t="str">
        <f t="shared" si="119"/>
        <v>2022_4527</v>
      </c>
      <c r="R3813" s="124">
        <v>3810</v>
      </c>
      <c r="S3813" s="39">
        <v>4527</v>
      </c>
      <c r="T3813" s="39">
        <v>4527</v>
      </c>
      <c r="U3813" s="39" t="s">
        <v>210</v>
      </c>
      <c r="V3813" s="39">
        <v>11.7021</v>
      </c>
      <c r="W3813" s="39">
        <v>2022</v>
      </c>
      <c r="X3813" s="39">
        <v>600.20000000000005</v>
      </c>
      <c r="Y3813" s="39">
        <v>4527</v>
      </c>
      <c r="Z3813" s="39">
        <v>0</v>
      </c>
      <c r="AA3813" s="39">
        <v>1</v>
      </c>
      <c r="AB3813" s="39">
        <v>51.29</v>
      </c>
    </row>
    <row r="3814" spans="1:28" ht="27.6" x14ac:dyDescent="0.3">
      <c r="A3814" t="str">
        <f t="shared" si="118"/>
        <v>2018_4149</v>
      </c>
      <c r="D3814" s="109">
        <v>3811</v>
      </c>
      <c r="E3814" s="109">
        <v>4149</v>
      </c>
      <c r="F3814" s="109">
        <v>4149</v>
      </c>
      <c r="G3814" s="109" t="s">
        <v>792</v>
      </c>
      <c r="H3814" s="109">
        <v>2018</v>
      </c>
      <c r="I3814" s="109">
        <v>0</v>
      </c>
      <c r="J3814" s="109">
        <v>1</v>
      </c>
      <c r="K3814" s="109">
        <v>1458.3</v>
      </c>
      <c r="L3814" s="109">
        <v>1455.3</v>
      </c>
      <c r="Q3814" t="str">
        <f t="shared" si="119"/>
        <v>2022_4536</v>
      </c>
      <c r="R3814" s="124">
        <v>3811</v>
      </c>
      <c r="S3814" s="39">
        <v>4536</v>
      </c>
      <c r="T3814" s="39">
        <v>4536</v>
      </c>
      <c r="U3814" s="39" t="s">
        <v>211</v>
      </c>
      <c r="V3814" s="39">
        <v>12.5672</v>
      </c>
      <c r="W3814" s="39">
        <v>2022</v>
      </c>
      <c r="X3814" s="39">
        <v>1831.8</v>
      </c>
      <c r="Y3814" s="39">
        <v>4536</v>
      </c>
      <c r="Z3814" s="39">
        <v>0</v>
      </c>
      <c r="AA3814" s="39">
        <v>1</v>
      </c>
      <c r="AB3814" s="39">
        <v>145.76</v>
      </c>
    </row>
    <row r="3815" spans="1:28" ht="27.6" x14ac:dyDescent="0.3">
      <c r="A3815" t="str">
        <f t="shared" si="118"/>
        <v>2018_4437</v>
      </c>
      <c r="D3815" s="109">
        <v>3812</v>
      </c>
      <c r="E3815" s="109">
        <v>4437</v>
      </c>
      <c r="F3815" s="109">
        <v>4437</v>
      </c>
      <c r="G3815" s="109" t="s">
        <v>204</v>
      </c>
      <c r="H3815" s="109">
        <v>2018</v>
      </c>
      <c r="I3815" s="109">
        <v>0</v>
      </c>
      <c r="J3815" s="109">
        <v>1</v>
      </c>
      <c r="K3815" s="109">
        <v>487.4</v>
      </c>
      <c r="L3815" s="109">
        <v>476.4</v>
      </c>
      <c r="Q3815" t="str">
        <f t="shared" si="119"/>
        <v>2022_4554</v>
      </c>
      <c r="R3815" s="124">
        <v>3812</v>
      </c>
      <c r="S3815" s="39">
        <v>4554</v>
      </c>
      <c r="T3815" s="39">
        <v>4554</v>
      </c>
      <c r="U3815" s="39" t="s">
        <v>212</v>
      </c>
      <c r="V3815" s="39">
        <v>14.2166</v>
      </c>
      <c r="W3815" s="39">
        <v>2022</v>
      </c>
      <c r="X3815" s="39">
        <v>1358.4</v>
      </c>
      <c r="Y3815" s="39">
        <v>4554</v>
      </c>
      <c r="Z3815" s="39">
        <v>0</v>
      </c>
      <c r="AA3815" s="39">
        <v>1</v>
      </c>
      <c r="AB3815" s="39">
        <v>95.55</v>
      </c>
    </row>
    <row r="3816" spans="1:28" x14ac:dyDescent="0.3">
      <c r="A3816" t="str">
        <f t="shared" si="118"/>
        <v>2018_4446</v>
      </c>
      <c r="D3816" s="109">
        <v>3813</v>
      </c>
      <c r="E3816" s="109">
        <v>4446</v>
      </c>
      <c r="F3816" s="109">
        <v>4446</v>
      </c>
      <c r="G3816" s="109" t="s">
        <v>205</v>
      </c>
      <c r="H3816" s="109">
        <v>2018</v>
      </c>
      <c r="I3816" s="109">
        <v>0</v>
      </c>
      <c r="J3816" s="109">
        <v>1</v>
      </c>
      <c r="K3816" s="109">
        <v>962.3</v>
      </c>
      <c r="L3816" s="109">
        <v>997.8</v>
      </c>
      <c r="Q3816" t="str">
        <f t="shared" si="119"/>
        <v>2022_4572</v>
      </c>
      <c r="R3816" s="124">
        <v>3813</v>
      </c>
      <c r="S3816" s="39">
        <v>4572</v>
      </c>
      <c r="T3816" s="39">
        <v>4572</v>
      </c>
      <c r="U3816" s="39" t="s">
        <v>213</v>
      </c>
      <c r="V3816" s="39">
        <v>10.210699999999999</v>
      </c>
      <c r="W3816" s="39">
        <v>2022</v>
      </c>
      <c r="X3816" s="39">
        <v>269</v>
      </c>
      <c r="Y3816" s="39">
        <v>4572</v>
      </c>
      <c r="Z3816" s="39">
        <v>0</v>
      </c>
      <c r="AA3816" s="39">
        <v>1</v>
      </c>
      <c r="AB3816" s="39">
        <v>26.344999999999999</v>
      </c>
    </row>
    <row r="3817" spans="1:28" ht="27.6" x14ac:dyDescent="0.3">
      <c r="A3817" t="str">
        <f t="shared" si="118"/>
        <v>2018_4491</v>
      </c>
      <c r="D3817" s="109">
        <v>3814</v>
      </c>
      <c r="E3817" s="109">
        <v>4491</v>
      </c>
      <c r="F3817" s="109">
        <v>4491</v>
      </c>
      <c r="G3817" s="109" t="s">
        <v>206</v>
      </c>
      <c r="H3817" s="109">
        <v>2018</v>
      </c>
      <c r="I3817" s="109">
        <v>0</v>
      </c>
      <c r="J3817" s="109">
        <v>1</v>
      </c>
      <c r="K3817" s="109">
        <v>351</v>
      </c>
      <c r="L3817" s="109">
        <v>373</v>
      </c>
      <c r="Q3817" t="str">
        <f t="shared" si="119"/>
        <v>2022_4581</v>
      </c>
      <c r="R3817" s="124">
        <v>3814</v>
      </c>
      <c r="S3817" s="39">
        <v>4581</v>
      </c>
      <c r="T3817" s="39">
        <v>4581</v>
      </c>
      <c r="U3817" s="39" t="s">
        <v>214</v>
      </c>
      <c r="V3817" s="39">
        <v>13.5989</v>
      </c>
      <c r="W3817" s="39">
        <v>2022</v>
      </c>
      <c r="X3817" s="39">
        <v>4458.8999999999996</v>
      </c>
      <c r="Y3817" s="39">
        <v>4581</v>
      </c>
      <c r="Z3817" s="39">
        <v>0</v>
      </c>
      <c r="AA3817" s="39">
        <v>1</v>
      </c>
      <c r="AB3817" s="39">
        <v>327.88799999999998</v>
      </c>
    </row>
    <row r="3818" spans="1:28" ht="41.4" x14ac:dyDescent="0.3">
      <c r="A3818" t="str">
        <f t="shared" si="118"/>
        <v>2018_4505</v>
      </c>
      <c r="D3818" s="109">
        <v>3815</v>
      </c>
      <c r="E3818" s="109">
        <v>4505</v>
      </c>
      <c r="F3818" s="109">
        <v>4505</v>
      </c>
      <c r="G3818" s="109" t="s">
        <v>207</v>
      </c>
      <c r="H3818" s="109">
        <v>2018</v>
      </c>
      <c r="I3818" s="109">
        <v>0</v>
      </c>
      <c r="J3818" s="109">
        <v>1</v>
      </c>
      <c r="K3818" s="109">
        <v>249.1</v>
      </c>
      <c r="L3818" s="109">
        <v>209</v>
      </c>
      <c r="Q3818" t="str">
        <f t="shared" si="119"/>
        <v>2022_4599</v>
      </c>
      <c r="R3818" s="124">
        <v>3815</v>
      </c>
      <c r="S3818" s="39">
        <v>4599</v>
      </c>
      <c r="T3818" s="39">
        <v>4599</v>
      </c>
      <c r="U3818" s="39" t="s">
        <v>215</v>
      </c>
      <c r="V3818" s="39">
        <v>11.7858</v>
      </c>
      <c r="W3818" s="39">
        <v>2022</v>
      </c>
      <c r="X3818" s="39">
        <v>553.4</v>
      </c>
      <c r="Y3818" s="39">
        <v>4599</v>
      </c>
      <c r="Z3818" s="39">
        <v>0</v>
      </c>
      <c r="AA3818" s="39">
        <v>1</v>
      </c>
      <c r="AB3818" s="39">
        <v>46.954999999999998</v>
      </c>
    </row>
    <row r="3819" spans="1:28" x14ac:dyDescent="0.3">
      <c r="A3819" t="str">
        <f t="shared" si="118"/>
        <v>2018_4509</v>
      </c>
      <c r="D3819" s="109">
        <v>3816</v>
      </c>
      <c r="E3819" s="109">
        <v>4509</v>
      </c>
      <c r="F3819" s="109">
        <v>4509</v>
      </c>
      <c r="G3819" s="109" t="s">
        <v>208</v>
      </c>
      <c r="H3819" s="109">
        <v>2018</v>
      </c>
      <c r="I3819" s="109">
        <v>0</v>
      </c>
      <c r="J3819" s="109">
        <v>1</v>
      </c>
      <c r="K3819" s="109">
        <v>205.6</v>
      </c>
      <c r="L3819" s="109">
        <v>106.4</v>
      </c>
      <c r="Q3819" t="str">
        <f t="shared" si="119"/>
        <v>2022_4617</v>
      </c>
      <c r="R3819" s="124">
        <v>3816</v>
      </c>
      <c r="S3819" s="39">
        <v>4617</v>
      </c>
      <c r="T3819" s="39">
        <v>4617</v>
      </c>
      <c r="U3819" s="39" t="s">
        <v>216</v>
      </c>
      <c r="V3819" s="39">
        <v>12.670299999999999</v>
      </c>
      <c r="W3819" s="39">
        <v>2022</v>
      </c>
      <c r="X3819" s="39">
        <v>1451.7</v>
      </c>
      <c r="Y3819" s="39">
        <v>4617</v>
      </c>
      <c r="Z3819" s="39">
        <v>0</v>
      </c>
      <c r="AA3819" s="39">
        <v>1</v>
      </c>
      <c r="AB3819" s="39">
        <v>114.575</v>
      </c>
    </row>
    <row r="3820" spans="1:28" ht="41.4" x14ac:dyDescent="0.3">
      <c r="A3820" t="str">
        <f t="shared" si="118"/>
        <v>2018_4518</v>
      </c>
      <c r="D3820" s="109">
        <v>3817</v>
      </c>
      <c r="E3820" s="109">
        <v>4518</v>
      </c>
      <c r="F3820" s="109">
        <v>4518</v>
      </c>
      <c r="G3820" s="109" t="s">
        <v>209</v>
      </c>
      <c r="H3820" s="109">
        <v>2018</v>
      </c>
      <c r="I3820" s="109">
        <v>0</v>
      </c>
      <c r="J3820" s="109">
        <v>1</v>
      </c>
      <c r="K3820" s="109">
        <v>219.3</v>
      </c>
      <c r="L3820" s="109">
        <v>187.3</v>
      </c>
      <c r="Q3820" t="str">
        <f t="shared" si="119"/>
        <v>2022_4662</v>
      </c>
      <c r="R3820" s="124">
        <v>3817</v>
      </c>
      <c r="S3820" s="39">
        <v>4662</v>
      </c>
      <c r="T3820" s="39">
        <v>4662</v>
      </c>
      <c r="U3820" s="39" t="s">
        <v>218</v>
      </c>
      <c r="V3820" s="39">
        <v>11.3972</v>
      </c>
      <c r="W3820" s="39">
        <v>2022</v>
      </c>
      <c r="X3820" s="39">
        <v>934</v>
      </c>
      <c r="Y3820" s="39">
        <v>4662</v>
      </c>
      <c r="Z3820" s="39">
        <v>0</v>
      </c>
      <c r="AA3820" s="39">
        <v>1</v>
      </c>
      <c r="AB3820" s="39">
        <v>81.95</v>
      </c>
    </row>
    <row r="3821" spans="1:28" ht="27.6" x14ac:dyDescent="0.3">
      <c r="A3821" t="str">
        <f t="shared" si="118"/>
        <v>2018_4527</v>
      </c>
      <c r="D3821" s="109">
        <v>3818</v>
      </c>
      <c r="E3821" s="109">
        <v>4527</v>
      </c>
      <c r="F3821" s="109">
        <v>4527</v>
      </c>
      <c r="G3821" s="109" t="s">
        <v>210</v>
      </c>
      <c r="H3821" s="109">
        <v>2018</v>
      </c>
      <c r="I3821" s="109">
        <v>0</v>
      </c>
      <c r="J3821" s="109">
        <v>1</v>
      </c>
      <c r="K3821" s="109">
        <v>607.4</v>
      </c>
      <c r="L3821" s="109">
        <v>599.79999999999995</v>
      </c>
      <c r="Q3821" t="str">
        <f t="shared" si="119"/>
        <v>2022_4689</v>
      </c>
      <c r="R3821" s="124">
        <v>3818</v>
      </c>
      <c r="S3821" s="39">
        <v>4689</v>
      </c>
      <c r="T3821" s="39">
        <v>4689</v>
      </c>
      <c r="U3821" s="39" t="s">
        <v>219</v>
      </c>
      <c r="V3821" s="39">
        <v>12.0017</v>
      </c>
      <c r="W3821" s="39">
        <v>2022</v>
      </c>
      <c r="X3821" s="39">
        <v>566</v>
      </c>
      <c r="Y3821" s="39">
        <v>4689</v>
      </c>
      <c r="Z3821" s="39">
        <v>0</v>
      </c>
      <c r="AA3821" s="39">
        <v>1</v>
      </c>
      <c r="AB3821" s="39">
        <v>47.16</v>
      </c>
    </row>
    <row r="3822" spans="1:28" ht="27.6" x14ac:dyDescent="0.3">
      <c r="A3822" t="str">
        <f t="shared" si="118"/>
        <v>2018_4536</v>
      </c>
      <c r="D3822" s="109">
        <v>3819</v>
      </c>
      <c r="E3822" s="109">
        <v>4536</v>
      </c>
      <c r="F3822" s="109">
        <v>4536</v>
      </c>
      <c r="G3822" s="109" t="s">
        <v>211</v>
      </c>
      <c r="H3822" s="109">
        <v>2018</v>
      </c>
      <c r="I3822" s="109">
        <v>0</v>
      </c>
      <c r="J3822" s="109">
        <v>1</v>
      </c>
      <c r="K3822" s="109">
        <v>1922</v>
      </c>
      <c r="L3822" s="109">
        <v>1982.7</v>
      </c>
      <c r="Q3822" t="str">
        <f t="shared" si="119"/>
        <v>2022_4644</v>
      </c>
      <c r="R3822" s="124">
        <v>3819</v>
      </c>
      <c r="S3822" s="39">
        <v>4644</v>
      </c>
      <c r="T3822" s="39">
        <v>4644</v>
      </c>
      <c r="U3822" s="39" t="s">
        <v>217</v>
      </c>
      <c r="V3822" s="39">
        <v>12.0068</v>
      </c>
      <c r="W3822" s="39">
        <v>2022</v>
      </c>
      <c r="X3822" s="39">
        <v>529.20000000000005</v>
      </c>
      <c r="Y3822" s="39">
        <v>4644</v>
      </c>
      <c r="Z3822" s="39">
        <v>0</v>
      </c>
      <c r="AA3822" s="39">
        <v>1</v>
      </c>
      <c r="AB3822" s="39">
        <v>44.075000000000003</v>
      </c>
    </row>
    <row r="3823" spans="1:28" x14ac:dyDescent="0.3">
      <c r="A3823" t="str">
        <f t="shared" si="118"/>
        <v>2018_4554</v>
      </c>
      <c r="D3823" s="109">
        <v>3820</v>
      </c>
      <c r="E3823" s="109">
        <v>4554</v>
      </c>
      <c r="F3823" s="109">
        <v>4554</v>
      </c>
      <c r="G3823" s="109" t="s">
        <v>212</v>
      </c>
      <c r="H3823" s="109">
        <v>2018</v>
      </c>
      <c r="I3823" s="109">
        <v>0</v>
      </c>
      <c r="J3823" s="109">
        <v>1</v>
      </c>
      <c r="K3823" s="109">
        <v>1121.8</v>
      </c>
      <c r="L3823" s="109">
        <v>1354.4</v>
      </c>
      <c r="Q3823" t="str">
        <f t="shared" si="119"/>
        <v>2022_4725</v>
      </c>
      <c r="R3823" s="124">
        <v>3820</v>
      </c>
      <c r="S3823" s="39">
        <v>4725</v>
      </c>
      <c r="T3823" s="39">
        <v>4725</v>
      </c>
      <c r="U3823" s="39" t="s">
        <v>220</v>
      </c>
      <c r="V3823" s="39">
        <v>12.897399999999999</v>
      </c>
      <c r="W3823" s="39">
        <v>2022</v>
      </c>
      <c r="X3823" s="39">
        <v>2765.2</v>
      </c>
      <c r="Y3823" s="39">
        <v>4725</v>
      </c>
      <c r="Z3823" s="39">
        <v>0</v>
      </c>
      <c r="AA3823" s="39">
        <v>1</v>
      </c>
      <c r="AB3823" s="39">
        <v>214.4</v>
      </c>
    </row>
    <row r="3824" spans="1:28" ht="27.6" x14ac:dyDescent="0.3">
      <c r="A3824" t="str">
        <f t="shared" si="118"/>
        <v>2018_4572</v>
      </c>
      <c r="D3824" s="109">
        <v>3821</v>
      </c>
      <c r="E3824" s="109">
        <v>4572</v>
      </c>
      <c r="F3824" s="109">
        <v>4572</v>
      </c>
      <c r="G3824" s="109" t="s">
        <v>213</v>
      </c>
      <c r="H3824" s="109">
        <v>2018</v>
      </c>
      <c r="I3824" s="109">
        <v>0</v>
      </c>
      <c r="J3824" s="109">
        <v>1</v>
      </c>
      <c r="K3824" s="109">
        <v>243.2</v>
      </c>
      <c r="L3824" s="109">
        <v>287.2</v>
      </c>
      <c r="Q3824" t="str">
        <f t="shared" si="119"/>
        <v>2022_2673</v>
      </c>
      <c r="R3824" s="124">
        <v>3821</v>
      </c>
      <c r="S3824" s="39">
        <v>2673</v>
      </c>
      <c r="T3824" s="39">
        <v>2673</v>
      </c>
      <c r="U3824" s="39" t="s">
        <v>141</v>
      </c>
      <c r="V3824" s="39">
        <v>10.7883</v>
      </c>
      <c r="W3824" s="39">
        <v>2022</v>
      </c>
      <c r="X3824" s="39">
        <v>582.29999999999995</v>
      </c>
      <c r="Y3824" s="39">
        <v>2673</v>
      </c>
      <c r="Z3824" s="39">
        <v>0</v>
      </c>
      <c r="AA3824" s="39">
        <v>1</v>
      </c>
      <c r="AB3824" s="39">
        <v>53.975000000000001</v>
      </c>
    </row>
    <row r="3825" spans="1:28" ht="27.6" x14ac:dyDescent="0.3">
      <c r="A3825" t="str">
        <f t="shared" si="118"/>
        <v>2018_4581</v>
      </c>
      <c r="D3825" s="109">
        <v>3822</v>
      </c>
      <c r="E3825" s="109">
        <v>4581</v>
      </c>
      <c r="F3825" s="109">
        <v>4581</v>
      </c>
      <c r="G3825" s="109" t="s">
        <v>214</v>
      </c>
      <c r="H3825" s="109">
        <v>2018</v>
      </c>
      <c r="I3825" s="109">
        <v>0</v>
      </c>
      <c r="J3825" s="109">
        <v>1</v>
      </c>
      <c r="K3825" s="109">
        <v>4894</v>
      </c>
      <c r="L3825" s="109">
        <v>4738.1000000000004</v>
      </c>
      <c r="Q3825" t="str">
        <f t="shared" si="119"/>
        <v>2022_153</v>
      </c>
      <c r="R3825" s="124">
        <v>3822</v>
      </c>
      <c r="S3825" s="39">
        <v>153</v>
      </c>
      <c r="T3825" s="39">
        <v>153</v>
      </c>
      <c r="U3825" s="39" t="s">
        <v>41</v>
      </c>
      <c r="V3825" s="39">
        <v>10.907299999999999</v>
      </c>
      <c r="W3825" s="39">
        <v>2022</v>
      </c>
      <c r="X3825" s="39">
        <v>544</v>
      </c>
      <c r="Y3825" s="39">
        <v>153</v>
      </c>
      <c r="Z3825" s="39">
        <v>0</v>
      </c>
      <c r="AA3825" s="39">
        <v>1</v>
      </c>
      <c r="AB3825" s="39">
        <v>49.875</v>
      </c>
    </row>
    <row r="3826" spans="1:28" ht="27.6" x14ac:dyDescent="0.3">
      <c r="A3826" t="str">
        <f t="shared" si="118"/>
        <v>2018_4599</v>
      </c>
      <c r="D3826" s="109">
        <v>3823</v>
      </c>
      <c r="E3826" s="109">
        <v>4599</v>
      </c>
      <c r="F3826" s="109">
        <v>4599</v>
      </c>
      <c r="G3826" s="109" t="s">
        <v>215</v>
      </c>
      <c r="H3826" s="109">
        <v>2018</v>
      </c>
      <c r="I3826" s="109">
        <v>0</v>
      </c>
      <c r="J3826" s="109">
        <v>1</v>
      </c>
      <c r="K3826" s="109">
        <v>599.79999999999995</v>
      </c>
      <c r="L3826" s="109">
        <v>566</v>
      </c>
      <c r="Q3826" t="str">
        <f t="shared" si="119"/>
        <v>2022_3691</v>
      </c>
      <c r="R3826" s="124">
        <v>3823</v>
      </c>
      <c r="S3826" s="39">
        <v>3691</v>
      </c>
      <c r="T3826" s="39">
        <v>3691</v>
      </c>
      <c r="U3826" s="39" t="s">
        <v>180</v>
      </c>
      <c r="V3826" s="39">
        <v>10.7849</v>
      </c>
      <c r="W3826" s="39">
        <v>2022</v>
      </c>
      <c r="X3826" s="39">
        <v>584</v>
      </c>
      <c r="Y3826" s="39">
        <v>3691</v>
      </c>
      <c r="Z3826" s="39">
        <v>0</v>
      </c>
      <c r="AA3826" s="39">
        <v>1</v>
      </c>
      <c r="AB3826" s="39">
        <v>54.15</v>
      </c>
    </row>
    <row r="3827" spans="1:28" ht="41.4" x14ac:dyDescent="0.3">
      <c r="A3827" t="str">
        <f t="shared" si="118"/>
        <v>2018_4617</v>
      </c>
      <c r="D3827" s="109">
        <v>3824</v>
      </c>
      <c r="E3827" s="109">
        <v>4617</v>
      </c>
      <c r="F3827" s="109">
        <v>4617</v>
      </c>
      <c r="G3827" s="109" t="s">
        <v>216</v>
      </c>
      <c r="H3827" s="109">
        <v>2018</v>
      </c>
      <c r="I3827" s="109">
        <v>0</v>
      </c>
      <c r="J3827" s="109">
        <v>1</v>
      </c>
      <c r="K3827" s="109">
        <v>1482.3</v>
      </c>
      <c r="L3827" s="109">
        <v>1497.4</v>
      </c>
      <c r="Q3827" t="str">
        <f t="shared" si="119"/>
        <v>2022_4774</v>
      </c>
      <c r="R3827" s="124">
        <v>3824</v>
      </c>
      <c r="S3827" s="39">
        <v>4774</v>
      </c>
      <c r="T3827" s="39">
        <v>4774</v>
      </c>
      <c r="U3827" s="39" t="s">
        <v>817</v>
      </c>
      <c r="V3827" s="39">
        <v>12.297499999999999</v>
      </c>
      <c r="W3827" s="39">
        <v>2022</v>
      </c>
      <c r="X3827" s="39">
        <v>1034.0999999999999</v>
      </c>
      <c r="Y3827" s="39">
        <v>4774</v>
      </c>
      <c r="Z3827" s="39">
        <v>0</v>
      </c>
      <c r="AA3827" s="39">
        <v>1</v>
      </c>
      <c r="AB3827" s="39">
        <v>84.09</v>
      </c>
    </row>
    <row r="3828" spans="1:28" ht="27.6" x14ac:dyDescent="0.3">
      <c r="A3828" t="str">
        <f t="shared" si="118"/>
        <v>2018_4662</v>
      </c>
      <c r="D3828" s="109">
        <v>3825</v>
      </c>
      <c r="E3828" s="109">
        <v>4662</v>
      </c>
      <c r="F3828" s="109">
        <v>4662</v>
      </c>
      <c r="G3828" s="109" t="s">
        <v>218</v>
      </c>
      <c r="H3828" s="109">
        <v>2018</v>
      </c>
      <c r="I3828" s="109">
        <v>0</v>
      </c>
      <c r="J3828" s="109">
        <v>1</v>
      </c>
      <c r="K3828" s="109">
        <v>940.6</v>
      </c>
      <c r="L3828" s="109">
        <v>962.7</v>
      </c>
      <c r="Q3828" t="str">
        <f t="shared" si="119"/>
        <v>2022_873</v>
      </c>
      <c r="R3828" s="124">
        <v>3825</v>
      </c>
      <c r="S3828" s="39">
        <v>873</v>
      </c>
      <c r="T3828" s="39">
        <v>873</v>
      </c>
      <c r="U3828" s="39" t="s">
        <v>67</v>
      </c>
      <c r="V3828" s="39">
        <v>11.7552</v>
      </c>
      <c r="W3828" s="39">
        <v>2022</v>
      </c>
      <c r="X3828" s="39">
        <v>441.7</v>
      </c>
      <c r="Y3828" s="39">
        <v>873</v>
      </c>
      <c r="Z3828" s="39">
        <v>0</v>
      </c>
      <c r="AA3828" s="39">
        <v>1</v>
      </c>
      <c r="AB3828" s="39">
        <v>37.575000000000003</v>
      </c>
    </row>
    <row r="3829" spans="1:28" ht="27.6" x14ac:dyDescent="0.3">
      <c r="A3829" t="str">
        <f t="shared" si="118"/>
        <v>2018_4689</v>
      </c>
      <c r="D3829" s="109">
        <v>3826</v>
      </c>
      <c r="E3829" s="109">
        <v>4689</v>
      </c>
      <c r="F3829" s="109">
        <v>4689</v>
      </c>
      <c r="G3829" s="109" t="s">
        <v>219</v>
      </c>
      <c r="H3829" s="109">
        <v>2018</v>
      </c>
      <c r="I3829" s="109">
        <v>0</v>
      </c>
      <c r="J3829" s="109">
        <v>1</v>
      </c>
      <c r="K3829" s="109">
        <v>495.2</v>
      </c>
      <c r="L3829" s="109">
        <v>509</v>
      </c>
      <c r="Q3829" t="str">
        <f t="shared" si="119"/>
        <v>2022_4778</v>
      </c>
      <c r="R3829" s="124">
        <v>3826</v>
      </c>
      <c r="S3829" s="39">
        <v>4778</v>
      </c>
      <c r="T3829" s="39">
        <v>4778</v>
      </c>
      <c r="U3829" s="39" t="s">
        <v>227</v>
      </c>
      <c r="V3829" s="39">
        <v>8.9164999999999992</v>
      </c>
      <c r="W3829" s="39">
        <v>2022</v>
      </c>
      <c r="X3829" s="39">
        <v>251</v>
      </c>
      <c r="Y3829" s="39">
        <v>4778</v>
      </c>
      <c r="Z3829" s="39">
        <v>0</v>
      </c>
      <c r="AA3829" s="39">
        <v>1</v>
      </c>
      <c r="AB3829" s="39">
        <v>28.15</v>
      </c>
    </row>
    <row r="3830" spans="1:28" ht="27.6" x14ac:dyDescent="0.3">
      <c r="A3830" t="str">
        <f t="shared" si="118"/>
        <v>2018_4644</v>
      </c>
      <c r="D3830" s="109">
        <v>3827</v>
      </c>
      <c r="E3830" s="109">
        <v>4644</v>
      </c>
      <c r="F3830" s="109">
        <v>4644</v>
      </c>
      <c r="G3830" s="109" t="s">
        <v>217</v>
      </c>
      <c r="H3830" s="109">
        <v>2018</v>
      </c>
      <c r="I3830" s="109">
        <v>0</v>
      </c>
      <c r="J3830" s="109">
        <v>1</v>
      </c>
      <c r="K3830" s="109">
        <v>432.4</v>
      </c>
      <c r="L3830" s="109">
        <v>465</v>
      </c>
      <c r="Q3830" t="str">
        <f t="shared" si="119"/>
        <v>2022_4777</v>
      </c>
      <c r="R3830" s="124">
        <v>3827</v>
      </c>
      <c r="S3830" s="39">
        <v>4777</v>
      </c>
      <c r="T3830" s="39">
        <v>4777</v>
      </c>
      <c r="U3830" s="39" t="s">
        <v>226</v>
      </c>
      <c r="V3830" s="39">
        <v>11.2704</v>
      </c>
      <c r="W3830" s="39">
        <v>2022</v>
      </c>
      <c r="X3830" s="39">
        <v>494.4</v>
      </c>
      <c r="Y3830" s="39">
        <v>4777</v>
      </c>
      <c r="Z3830" s="39">
        <v>0</v>
      </c>
      <c r="AA3830" s="39">
        <v>1</v>
      </c>
      <c r="AB3830" s="39">
        <v>43.866999999999997</v>
      </c>
    </row>
    <row r="3831" spans="1:28" ht="41.4" x14ac:dyDescent="0.3">
      <c r="A3831" t="str">
        <f t="shared" si="118"/>
        <v>2018_4725</v>
      </c>
      <c r="D3831" s="109">
        <v>3828</v>
      </c>
      <c r="E3831" s="109">
        <v>4725</v>
      </c>
      <c r="F3831" s="109">
        <v>4725</v>
      </c>
      <c r="G3831" s="109" t="s">
        <v>220</v>
      </c>
      <c r="H3831" s="109">
        <v>2018</v>
      </c>
      <c r="I3831" s="109">
        <v>0</v>
      </c>
      <c r="J3831" s="109">
        <v>1</v>
      </c>
      <c r="K3831" s="109">
        <v>3031.4</v>
      </c>
      <c r="L3831" s="109">
        <v>2894.6</v>
      </c>
      <c r="Q3831" t="str">
        <f t="shared" si="119"/>
        <v>2022_4776</v>
      </c>
      <c r="R3831" s="124">
        <v>3828</v>
      </c>
      <c r="S3831" s="39">
        <v>4776</v>
      </c>
      <c r="T3831" s="39">
        <v>4776</v>
      </c>
      <c r="U3831" s="39" t="s">
        <v>225</v>
      </c>
      <c r="V3831" s="39">
        <v>12.635</v>
      </c>
      <c r="W3831" s="39">
        <v>2022</v>
      </c>
      <c r="X3831" s="39">
        <v>598.9</v>
      </c>
      <c r="Y3831" s="39">
        <v>4776</v>
      </c>
      <c r="Z3831" s="39">
        <v>0</v>
      </c>
      <c r="AA3831" s="39">
        <v>1</v>
      </c>
      <c r="AB3831" s="39">
        <v>47.4</v>
      </c>
    </row>
    <row r="3832" spans="1:28" ht="27.6" x14ac:dyDescent="0.3">
      <c r="A3832" t="str">
        <f t="shared" si="118"/>
        <v>2018_2673</v>
      </c>
      <c r="D3832" s="109">
        <v>3829</v>
      </c>
      <c r="E3832" s="109">
        <v>2673</v>
      </c>
      <c r="F3832" s="109">
        <v>2673</v>
      </c>
      <c r="G3832" s="109" t="s">
        <v>141</v>
      </c>
      <c r="H3832" s="109">
        <v>2018</v>
      </c>
      <c r="I3832" s="109">
        <v>0</v>
      </c>
      <c r="J3832" s="109">
        <v>1</v>
      </c>
      <c r="K3832" s="109">
        <v>642.1</v>
      </c>
      <c r="L3832" s="109">
        <v>614.6</v>
      </c>
      <c r="Q3832" t="str">
        <f t="shared" si="119"/>
        <v>2022_4779</v>
      </c>
      <c r="R3832" s="124">
        <v>3829</v>
      </c>
      <c r="S3832" s="39">
        <v>4779</v>
      </c>
      <c r="T3832" s="39">
        <v>4779</v>
      </c>
      <c r="U3832" s="39" t="s">
        <v>228</v>
      </c>
      <c r="V3832" s="39">
        <v>14.8954</v>
      </c>
      <c r="W3832" s="39">
        <v>2022</v>
      </c>
      <c r="X3832" s="39">
        <v>1979.9</v>
      </c>
      <c r="Y3832" s="39">
        <v>4779</v>
      </c>
      <c r="Z3832" s="39">
        <v>0</v>
      </c>
      <c r="AA3832" s="39">
        <v>1</v>
      </c>
      <c r="AB3832" s="39">
        <v>132.91999999999999</v>
      </c>
    </row>
    <row r="3833" spans="1:28" ht="27.6" x14ac:dyDescent="0.3">
      <c r="A3833" t="str">
        <f t="shared" si="118"/>
        <v>2018_153</v>
      </c>
      <c r="D3833" s="109">
        <v>3830</v>
      </c>
      <c r="E3833" s="109">
        <v>153</v>
      </c>
      <c r="F3833" s="109">
        <v>153</v>
      </c>
      <c r="G3833" s="109" t="s">
        <v>41</v>
      </c>
      <c r="H3833" s="109">
        <v>2018</v>
      </c>
      <c r="I3833" s="109">
        <v>0</v>
      </c>
      <c r="J3833" s="109">
        <v>1</v>
      </c>
      <c r="K3833" s="109">
        <v>575.6</v>
      </c>
      <c r="L3833" s="109">
        <v>578</v>
      </c>
      <c r="Q3833" t="str">
        <f t="shared" si="119"/>
        <v>2022_4784</v>
      </c>
      <c r="R3833" s="124">
        <v>3830</v>
      </c>
      <c r="S3833" s="39">
        <v>4784</v>
      </c>
      <c r="T3833" s="39">
        <v>4784</v>
      </c>
      <c r="U3833" s="39" t="s">
        <v>229</v>
      </c>
      <c r="V3833" s="39">
        <v>14.322699999999999</v>
      </c>
      <c r="W3833" s="39">
        <v>2022</v>
      </c>
      <c r="X3833" s="39">
        <v>3227.7</v>
      </c>
      <c r="Y3833" s="39">
        <v>4784</v>
      </c>
      <c r="Z3833" s="39">
        <v>0</v>
      </c>
      <c r="AA3833" s="39">
        <v>1</v>
      </c>
      <c r="AB3833" s="39">
        <v>225.35599999999999</v>
      </c>
    </row>
    <row r="3834" spans="1:28" ht="27.6" x14ac:dyDescent="0.3">
      <c r="A3834" t="str">
        <f t="shared" si="118"/>
        <v>2018_3691</v>
      </c>
      <c r="D3834" s="109">
        <v>3831</v>
      </c>
      <c r="E3834" s="109">
        <v>3691</v>
      </c>
      <c r="F3834" s="109">
        <v>3691</v>
      </c>
      <c r="G3834" s="109" t="s">
        <v>180</v>
      </c>
      <c r="H3834" s="109">
        <v>2018</v>
      </c>
      <c r="I3834" s="109">
        <v>0</v>
      </c>
      <c r="J3834" s="109">
        <v>1</v>
      </c>
      <c r="K3834" s="109">
        <v>774.3</v>
      </c>
      <c r="L3834" s="109">
        <v>640.70000000000005</v>
      </c>
      <c r="Q3834" t="str">
        <f t="shared" si="119"/>
        <v>2022_4785</v>
      </c>
      <c r="R3834" s="124">
        <v>3831</v>
      </c>
      <c r="S3834" s="39">
        <v>4785</v>
      </c>
      <c r="T3834" s="39">
        <v>4785</v>
      </c>
      <c r="U3834" s="39" t="s">
        <v>793</v>
      </c>
      <c r="V3834" s="39">
        <v>10.119199999999999</v>
      </c>
      <c r="W3834" s="39">
        <v>2022</v>
      </c>
      <c r="X3834" s="39">
        <v>458.4</v>
      </c>
      <c r="Y3834" s="39">
        <v>4785</v>
      </c>
      <c r="Z3834" s="39">
        <v>0</v>
      </c>
      <c r="AA3834" s="39">
        <v>1</v>
      </c>
      <c r="AB3834" s="39">
        <v>45.3</v>
      </c>
    </row>
    <row r="3835" spans="1:28" ht="27.6" x14ac:dyDescent="0.3">
      <c r="A3835" t="str">
        <f t="shared" si="118"/>
        <v>2018_4774</v>
      </c>
      <c r="D3835" s="109">
        <v>3832</v>
      </c>
      <c r="E3835" s="109">
        <v>4774</v>
      </c>
      <c r="F3835" s="109">
        <v>4774</v>
      </c>
      <c r="G3835" s="109" t="s">
        <v>817</v>
      </c>
      <c r="H3835" s="109">
        <v>2018</v>
      </c>
      <c r="I3835" s="109">
        <v>0</v>
      </c>
      <c r="J3835" s="109">
        <v>1</v>
      </c>
      <c r="K3835" s="109">
        <v>1124.4000000000001</v>
      </c>
      <c r="L3835" s="109">
        <v>1046.4000000000001</v>
      </c>
      <c r="Q3835" t="str">
        <f t="shared" si="119"/>
        <v>2022_333</v>
      </c>
      <c r="R3835" s="124">
        <v>3832</v>
      </c>
      <c r="S3835" s="39">
        <v>333</v>
      </c>
      <c r="T3835" s="39">
        <v>333</v>
      </c>
      <c r="U3835" s="39" t="s">
        <v>357</v>
      </c>
      <c r="V3835" s="39">
        <v>9.8713999999999995</v>
      </c>
      <c r="W3835" s="39">
        <v>2022</v>
      </c>
      <c r="X3835" s="39">
        <v>307</v>
      </c>
      <c r="Y3835" s="39">
        <v>333</v>
      </c>
      <c r="Z3835" s="39">
        <v>0</v>
      </c>
      <c r="AA3835" s="39">
        <v>1</v>
      </c>
      <c r="AB3835" s="39">
        <v>31.1</v>
      </c>
    </row>
    <row r="3836" spans="1:28" ht="27.6" x14ac:dyDescent="0.3">
      <c r="A3836" t="str">
        <f t="shared" si="118"/>
        <v>2018_873</v>
      </c>
      <c r="D3836" s="109">
        <v>3833</v>
      </c>
      <c r="E3836" s="109">
        <v>873</v>
      </c>
      <c r="F3836" s="109">
        <v>873</v>
      </c>
      <c r="G3836" s="109" t="s">
        <v>67</v>
      </c>
      <c r="H3836" s="109">
        <v>2018</v>
      </c>
      <c r="I3836" s="109">
        <v>0</v>
      </c>
      <c r="J3836" s="109">
        <v>1</v>
      </c>
      <c r="K3836" s="109">
        <v>458</v>
      </c>
      <c r="L3836" s="109">
        <v>460.2</v>
      </c>
      <c r="Q3836" t="str">
        <f t="shared" si="119"/>
        <v>2022_4773</v>
      </c>
      <c r="R3836" s="124">
        <v>3833</v>
      </c>
      <c r="S3836" s="39">
        <v>4773</v>
      </c>
      <c r="T3836" s="39">
        <v>4773</v>
      </c>
      <c r="U3836" s="39" t="s">
        <v>222</v>
      </c>
      <c r="V3836" s="39">
        <v>11.5465</v>
      </c>
      <c r="W3836" s="39">
        <v>2022</v>
      </c>
      <c r="X3836" s="39">
        <v>832.5</v>
      </c>
      <c r="Y3836" s="39">
        <v>4773</v>
      </c>
      <c r="Z3836" s="39">
        <v>0</v>
      </c>
      <c r="AA3836" s="39">
        <v>1</v>
      </c>
      <c r="AB3836" s="39">
        <v>72.099999999999994</v>
      </c>
    </row>
    <row r="3837" spans="1:28" ht="41.4" x14ac:dyDescent="0.3">
      <c r="A3837" t="str">
        <f t="shared" si="118"/>
        <v>2018_4778</v>
      </c>
      <c r="D3837" s="109">
        <v>3834</v>
      </c>
      <c r="E3837" s="109">
        <v>4778</v>
      </c>
      <c r="F3837" s="109">
        <v>4778</v>
      </c>
      <c r="G3837" s="109" t="s">
        <v>227</v>
      </c>
      <c r="H3837" s="109">
        <v>2018</v>
      </c>
      <c r="I3837" s="109">
        <v>0</v>
      </c>
      <c r="J3837" s="109">
        <v>1</v>
      </c>
      <c r="K3837" s="109">
        <v>273.8</v>
      </c>
      <c r="L3837" s="109">
        <v>286</v>
      </c>
      <c r="Q3837" t="str">
        <f t="shared" si="119"/>
        <v>2022_4788</v>
      </c>
      <c r="R3837" s="124">
        <v>3834</v>
      </c>
      <c r="S3837" s="39">
        <v>4788</v>
      </c>
      <c r="T3837" s="39">
        <v>4788</v>
      </c>
      <c r="U3837" s="39" t="s">
        <v>232</v>
      </c>
      <c r="V3837" s="39">
        <v>11.2834</v>
      </c>
      <c r="W3837" s="39">
        <v>2022</v>
      </c>
      <c r="X3837" s="39">
        <v>492</v>
      </c>
      <c r="Y3837" s="39">
        <v>4788</v>
      </c>
      <c r="Z3837" s="39">
        <v>0</v>
      </c>
      <c r="AA3837" s="39">
        <v>1</v>
      </c>
      <c r="AB3837" s="39">
        <v>43.603999999999999</v>
      </c>
    </row>
    <row r="3838" spans="1:28" x14ac:dyDescent="0.3">
      <c r="A3838" t="str">
        <f t="shared" si="118"/>
        <v>2018_4777</v>
      </c>
      <c r="D3838" s="109">
        <v>3835</v>
      </c>
      <c r="E3838" s="109">
        <v>4777</v>
      </c>
      <c r="F3838" s="109">
        <v>4777</v>
      </c>
      <c r="G3838" s="109" t="s">
        <v>226</v>
      </c>
      <c r="H3838" s="109">
        <v>2018</v>
      </c>
      <c r="I3838" s="109">
        <v>0</v>
      </c>
      <c r="J3838" s="109">
        <v>1</v>
      </c>
      <c r="K3838" s="109">
        <v>618.20000000000005</v>
      </c>
      <c r="L3838" s="109">
        <v>552</v>
      </c>
      <c r="Q3838" t="str">
        <f t="shared" si="119"/>
        <v>2022_4797</v>
      </c>
      <c r="R3838" s="124">
        <v>3835</v>
      </c>
      <c r="S3838" s="39">
        <v>4797</v>
      </c>
      <c r="T3838" s="39">
        <v>4797</v>
      </c>
      <c r="U3838" s="39" t="s">
        <v>233</v>
      </c>
      <c r="V3838" s="39">
        <v>14.6653</v>
      </c>
      <c r="W3838" s="39">
        <v>2022</v>
      </c>
      <c r="X3838" s="39">
        <v>3376.4</v>
      </c>
      <c r="Y3838" s="39">
        <v>4797</v>
      </c>
      <c r="Z3838" s="39">
        <v>0</v>
      </c>
      <c r="AA3838" s="39">
        <v>1</v>
      </c>
      <c r="AB3838" s="39">
        <v>230.23099999999999</v>
      </c>
    </row>
    <row r="3839" spans="1:28" x14ac:dyDescent="0.3">
      <c r="A3839" t="str">
        <f t="shared" si="118"/>
        <v>2018_4776</v>
      </c>
      <c r="D3839" s="109">
        <v>3836</v>
      </c>
      <c r="E3839" s="109">
        <v>4776</v>
      </c>
      <c r="F3839" s="109">
        <v>4776</v>
      </c>
      <c r="G3839" s="109" t="s">
        <v>225</v>
      </c>
      <c r="H3839" s="109">
        <v>2018</v>
      </c>
      <c r="I3839" s="109">
        <v>0</v>
      </c>
      <c r="J3839" s="109">
        <v>1</v>
      </c>
      <c r="K3839" s="109">
        <v>450.1</v>
      </c>
      <c r="L3839" s="109">
        <v>535</v>
      </c>
      <c r="Q3839" t="str">
        <f t="shared" si="119"/>
        <v>2022_4860</v>
      </c>
      <c r="R3839" s="124">
        <v>3836</v>
      </c>
      <c r="S3839" s="39">
        <v>4860</v>
      </c>
      <c r="T3839" s="39">
        <v>4860</v>
      </c>
      <c r="U3839" s="39" t="s">
        <v>946</v>
      </c>
      <c r="V3839" s="39">
        <v>11.5146</v>
      </c>
      <c r="W3839" s="39">
        <v>2022</v>
      </c>
      <c r="X3839" s="39">
        <v>920.8</v>
      </c>
      <c r="Y3839" s="39">
        <v>4860</v>
      </c>
      <c r="Z3839" s="39">
        <v>0</v>
      </c>
      <c r="AA3839" s="39">
        <v>1</v>
      </c>
      <c r="AB3839" s="39">
        <v>79.968000000000004</v>
      </c>
    </row>
    <row r="3840" spans="1:28" x14ac:dyDescent="0.3">
      <c r="A3840" t="str">
        <f t="shared" si="118"/>
        <v>2018_4779</v>
      </c>
      <c r="D3840" s="109">
        <v>3837</v>
      </c>
      <c r="E3840" s="109">
        <v>4779</v>
      </c>
      <c r="F3840" s="109">
        <v>4779</v>
      </c>
      <c r="G3840" s="109" t="s">
        <v>228</v>
      </c>
      <c r="H3840" s="109">
        <v>2018</v>
      </c>
      <c r="I3840" s="109">
        <v>0</v>
      </c>
      <c r="J3840" s="109">
        <v>1</v>
      </c>
      <c r="K3840" s="109">
        <v>1727.5</v>
      </c>
      <c r="L3840" s="109">
        <v>1754.8</v>
      </c>
      <c r="Q3840" t="str">
        <f t="shared" si="119"/>
        <v>2022_4869</v>
      </c>
      <c r="R3840" s="124">
        <v>3837</v>
      </c>
      <c r="S3840" s="39">
        <v>4869</v>
      </c>
      <c r="T3840" s="39">
        <v>4869</v>
      </c>
      <c r="U3840" s="39" t="s">
        <v>235</v>
      </c>
      <c r="V3840" s="39">
        <v>13.024900000000001</v>
      </c>
      <c r="W3840" s="39">
        <v>2022</v>
      </c>
      <c r="X3840" s="39">
        <v>1253</v>
      </c>
      <c r="Y3840" s="39">
        <v>4869</v>
      </c>
      <c r="Z3840" s="39">
        <v>0</v>
      </c>
      <c r="AA3840" s="39">
        <v>1</v>
      </c>
      <c r="AB3840" s="39">
        <v>96.2</v>
      </c>
    </row>
    <row r="3841" spans="1:28" x14ac:dyDescent="0.3">
      <c r="A3841" t="str">
        <f t="shared" si="118"/>
        <v>2018_4784</v>
      </c>
      <c r="D3841" s="109">
        <v>3838</v>
      </c>
      <c r="E3841" s="109">
        <v>4784</v>
      </c>
      <c r="F3841" s="109">
        <v>4784</v>
      </c>
      <c r="G3841" s="109" t="s">
        <v>229</v>
      </c>
      <c r="H3841" s="109">
        <v>2018</v>
      </c>
      <c r="I3841" s="109">
        <v>0</v>
      </c>
      <c r="J3841" s="109">
        <v>1</v>
      </c>
      <c r="K3841" s="109">
        <v>3077.3</v>
      </c>
      <c r="L3841" s="109">
        <v>3153.4</v>
      </c>
      <c r="Q3841" t="str">
        <f t="shared" si="119"/>
        <v>2022_4878</v>
      </c>
      <c r="R3841" s="124">
        <v>3838</v>
      </c>
      <c r="S3841" s="39">
        <v>4878</v>
      </c>
      <c r="T3841" s="39">
        <v>4878</v>
      </c>
      <c r="U3841" s="39" t="s">
        <v>236</v>
      </c>
      <c r="V3841" s="39">
        <v>12.845499999999999</v>
      </c>
      <c r="W3841" s="39">
        <v>2022</v>
      </c>
      <c r="X3841" s="39">
        <v>696.1</v>
      </c>
      <c r="Y3841" s="39">
        <v>4878</v>
      </c>
      <c r="Z3841" s="39">
        <v>0</v>
      </c>
      <c r="AA3841" s="39">
        <v>1</v>
      </c>
      <c r="AB3841" s="39">
        <v>54.19</v>
      </c>
    </row>
    <row r="3842" spans="1:28" x14ac:dyDescent="0.3">
      <c r="A3842" t="str">
        <f t="shared" si="118"/>
        <v>2018_4785</v>
      </c>
      <c r="D3842" s="109">
        <v>3839</v>
      </c>
      <c r="E3842" s="109">
        <v>4785</v>
      </c>
      <c r="F3842" s="109">
        <v>4785</v>
      </c>
      <c r="G3842" s="109" t="s">
        <v>793</v>
      </c>
      <c r="H3842" s="109">
        <v>2018</v>
      </c>
      <c r="I3842" s="109">
        <v>0</v>
      </c>
      <c r="J3842" s="109">
        <v>1</v>
      </c>
      <c r="K3842" s="109">
        <v>446</v>
      </c>
      <c r="L3842" s="109">
        <v>445</v>
      </c>
      <c r="Q3842" t="str">
        <f t="shared" si="119"/>
        <v>2022_4890</v>
      </c>
      <c r="R3842" s="124">
        <v>3839</v>
      </c>
      <c r="S3842" s="39">
        <v>4890</v>
      </c>
      <c r="T3842" s="39">
        <v>4890</v>
      </c>
      <c r="U3842" s="39" t="s">
        <v>237</v>
      </c>
      <c r="V3842" s="39">
        <v>12.770300000000001</v>
      </c>
      <c r="W3842" s="39">
        <v>2022</v>
      </c>
      <c r="X3842" s="39">
        <v>1127.3</v>
      </c>
      <c r="Y3842" s="39">
        <v>4890</v>
      </c>
      <c r="Z3842" s="39">
        <v>0</v>
      </c>
      <c r="AA3842" s="39">
        <v>1</v>
      </c>
      <c r="AB3842" s="39">
        <v>88.275000000000006</v>
      </c>
    </row>
    <row r="3843" spans="1:28" x14ac:dyDescent="0.3">
      <c r="A3843" t="str">
        <f t="shared" si="118"/>
        <v>2018_333</v>
      </c>
      <c r="D3843" s="109">
        <v>3840</v>
      </c>
      <c r="E3843" s="109">
        <v>333</v>
      </c>
      <c r="F3843" s="109">
        <v>333</v>
      </c>
      <c r="G3843" s="109" t="s">
        <v>357</v>
      </c>
      <c r="H3843" s="109">
        <v>2018</v>
      </c>
      <c r="I3843" s="109">
        <v>0</v>
      </c>
      <c r="J3843" s="109">
        <v>1</v>
      </c>
      <c r="K3843" s="109">
        <v>410.3</v>
      </c>
      <c r="L3843" s="109">
        <v>335</v>
      </c>
      <c r="Q3843" t="str">
        <f t="shared" si="119"/>
        <v>2022_4905</v>
      </c>
      <c r="R3843" s="124">
        <v>3840</v>
      </c>
      <c r="S3843" s="39">
        <v>4905</v>
      </c>
      <c r="T3843" s="39">
        <v>4905</v>
      </c>
      <c r="U3843" s="39" t="s">
        <v>794</v>
      </c>
      <c r="V3843" s="39">
        <v>6.9903000000000004</v>
      </c>
      <c r="W3843" s="39">
        <v>2022</v>
      </c>
      <c r="X3843" s="39">
        <v>72</v>
      </c>
      <c r="Y3843" s="39">
        <v>4905</v>
      </c>
      <c r="Z3843" s="39">
        <v>0</v>
      </c>
      <c r="AA3843" s="39">
        <v>1</v>
      </c>
      <c r="AB3843" s="39">
        <v>10.3</v>
      </c>
    </row>
    <row r="3844" spans="1:28" ht="41.4" x14ac:dyDescent="0.3">
      <c r="A3844" t="str">
        <f t="shared" si="118"/>
        <v>2018_4773</v>
      </c>
      <c r="D3844" s="109">
        <v>3841</v>
      </c>
      <c r="E3844" s="109">
        <v>4773</v>
      </c>
      <c r="F3844" s="109">
        <v>4773</v>
      </c>
      <c r="G3844" s="109" t="s">
        <v>222</v>
      </c>
      <c r="H3844" s="109">
        <v>2018</v>
      </c>
      <c r="I3844" s="109">
        <v>0</v>
      </c>
      <c r="J3844" s="109">
        <v>1</v>
      </c>
      <c r="K3844" s="109">
        <v>522.6</v>
      </c>
      <c r="L3844" s="109">
        <v>827.1</v>
      </c>
      <c r="Q3844" t="str">
        <f t="shared" si="119"/>
        <v>2022_4978</v>
      </c>
      <c r="R3844" s="124">
        <v>3841</v>
      </c>
      <c r="S3844" s="39">
        <v>4978</v>
      </c>
      <c r="T3844" s="39">
        <v>4978</v>
      </c>
      <c r="U3844" s="39" t="s">
        <v>238</v>
      </c>
      <c r="V3844" s="39">
        <v>9.3496000000000006</v>
      </c>
      <c r="W3844" s="39">
        <v>2022</v>
      </c>
      <c r="X3844" s="39">
        <v>138</v>
      </c>
      <c r="Y3844" s="39">
        <v>4978</v>
      </c>
      <c r="Z3844" s="39">
        <v>0</v>
      </c>
      <c r="AA3844" s="39">
        <v>1</v>
      </c>
      <c r="AB3844" s="39">
        <v>14.76</v>
      </c>
    </row>
    <row r="3845" spans="1:28" x14ac:dyDescent="0.3">
      <c r="A3845" t="str">
        <f t="shared" ref="A3845:A3908" si="120">CONCATENATE(H3845,"_",E3845)</f>
        <v>2018_4788</v>
      </c>
      <c r="D3845" s="109">
        <v>3842</v>
      </c>
      <c r="E3845" s="109">
        <v>4788</v>
      </c>
      <c r="F3845" s="109">
        <v>4788</v>
      </c>
      <c r="G3845" s="109" t="s">
        <v>232</v>
      </c>
      <c r="H3845" s="109">
        <v>2018</v>
      </c>
      <c r="I3845" s="109">
        <v>0</v>
      </c>
      <c r="J3845" s="109">
        <v>1</v>
      </c>
      <c r="K3845" s="109">
        <v>511.5</v>
      </c>
      <c r="L3845" s="109">
        <v>508.5</v>
      </c>
      <c r="Q3845" t="str">
        <f t="shared" ref="Q3845:Q3908" si="121">CONCATENATE(W3845,"_",S3845)</f>
        <v>2022_4995</v>
      </c>
      <c r="R3845" s="124">
        <v>3842</v>
      </c>
      <c r="S3845" s="39">
        <v>4995</v>
      </c>
      <c r="T3845" s="39">
        <v>4995</v>
      </c>
      <c r="U3845" s="39" t="s">
        <v>239</v>
      </c>
      <c r="V3845" s="39">
        <v>13.221299999999999</v>
      </c>
      <c r="W3845" s="39">
        <v>2022</v>
      </c>
      <c r="X3845" s="39">
        <v>933</v>
      </c>
      <c r="Y3845" s="39">
        <v>4995</v>
      </c>
      <c r="Z3845" s="39">
        <v>0</v>
      </c>
      <c r="AA3845" s="39">
        <v>1</v>
      </c>
      <c r="AB3845" s="39">
        <v>70.567999999999998</v>
      </c>
    </row>
    <row r="3846" spans="1:28" ht="27.6" x14ac:dyDescent="0.3">
      <c r="A3846" t="str">
        <f t="shared" si="120"/>
        <v>2018_4797</v>
      </c>
      <c r="D3846" s="109">
        <v>3843</v>
      </c>
      <c r="E3846" s="109">
        <v>4797</v>
      </c>
      <c r="F3846" s="109">
        <v>4797</v>
      </c>
      <c r="G3846" s="109" t="s">
        <v>233</v>
      </c>
      <c r="H3846" s="109">
        <v>2018</v>
      </c>
      <c r="I3846" s="109">
        <v>0</v>
      </c>
      <c r="J3846" s="109">
        <v>1</v>
      </c>
      <c r="K3846" s="109">
        <v>2993.6</v>
      </c>
      <c r="L3846" s="109">
        <v>3044</v>
      </c>
      <c r="Q3846" t="str">
        <f t="shared" si="121"/>
        <v>2022_5013</v>
      </c>
      <c r="R3846" s="124">
        <v>3843</v>
      </c>
      <c r="S3846" s="39">
        <v>5013</v>
      </c>
      <c r="T3846" s="39">
        <v>5013</v>
      </c>
      <c r="U3846" s="39" t="s">
        <v>240</v>
      </c>
      <c r="V3846" s="39">
        <v>11.978199999999999</v>
      </c>
      <c r="W3846" s="39">
        <v>2022</v>
      </c>
      <c r="X3846" s="39">
        <v>2019.4</v>
      </c>
      <c r="Y3846" s="39">
        <v>5013</v>
      </c>
      <c r="Z3846" s="39">
        <v>0</v>
      </c>
      <c r="AA3846" s="39">
        <v>1</v>
      </c>
      <c r="AB3846" s="39">
        <v>168.59</v>
      </c>
    </row>
    <row r="3847" spans="1:28" x14ac:dyDescent="0.3">
      <c r="A3847" t="str">
        <f t="shared" si="120"/>
        <v>2018_4860</v>
      </c>
      <c r="D3847" s="109">
        <v>3844</v>
      </c>
      <c r="E3847" s="109">
        <v>4860</v>
      </c>
      <c r="F3847" s="109">
        <v>4860</v>
      </c>
      <c r="G3847" s="109" t="s">
        <v>981</v>
      </c>
      <c r="H3847" s="109">
        <v>2018</v>
      </c>
      <c r="I3847" s="109">
        <v>0</v>
      </c>
      <c r="J3847" s="109">
        <v>1</v>
      </c>
      <c r="K3847" s="109">
        <v>987.4</v>
      </c>
      <c r="L3847" s="109">
        <v>961.1</v>
      </c>
      <c r="Q3847" t="str">
        <f t="shared" si="121"/>
        <v>2022_5049</v>
      </c>
      <c r="R3847" s="124">
        <v>3844</v>
      </c>
      <c r="S3847" s="39">
        <v>5049</v>
      </c>
      <c r="T3847" s="39">
        <v>5049</v>
      </c>
      <c r="U3847" s="39" t="s">
        <v>241</v>
      </c>
      <c r="V3847" s="39">
        <v>13.236700000000001</v>
      </c>
      <c r="W3847" s="39">
        <v>2022</v>
      </c>
      <c r="X3847" s="39">
        <v>4424.5</v>
      </c>
      <c r="Y3847" s="39">
        <v>5049</v>
      </c>
      <c r="Z3847" s="39">
        <v>0</v>
      </c>
      <c r="AA3847" s="39">
        <v>1</v>
      </c>
      <c r="AB3847" s="39">
        <v>334.26</v>
      </c>
    </row>
    <row r="3848" spans="1:28" x14ac:dyDescent="0.3">
      <c r="A3848" t="str">
        <f t="shared" si="120"/>
        <v>2018_4869</v>
      </c>
      <c r="D3848" s="109">
        <v>3845</v>
      </c>
      <c r="E3848" s="109">
        <v>4869</v>
      </c>
      <c r="F3848" s="109">
        <v>4869</v>
      </c>
      <c r="G3848" s="109" t="s">
        <v>235</v>
      </c>
      <c r="H3848" s="109">
        <v>2018</v>
      </c>
      <c r="I3848" s="109">
        <v>0</v>
      </c>
      <c r="J3848" s="109">
        <v>1</v>
      </c>
      <c r="K3848" s="109">
        <v>1320.6</v>
      </c>
      <c r="L3848" s="109">
        <v>1211.8</v>
      </c>
      <c r="Q3848" t="str">
        <f t="shared" si="121"/>
        <v>2022_5319</v>
      </c>
      <c r="R3848" s="124">
        <v>3845</v>
      </c>
      <c r="S3848" s="39">
        <v>5319</v>
      </c>
      <c r="T3848" s="39">
        <v>5160</v>
      </c>
      <c r="U3848" s="39" t="s">
        <v>18</v>
      </c>
      <c r="V3848" s="39">
        <v>12.242100000000001</v>
      </c>
      <c r="W3848" s="39">
        <v>2022</v>
      </c>
      <c r="X3848" s="39">
        <v>1055.7</v>
      </c>
      <c r="Y3848" s="39">
        <v>5319</v>
      </c>
      <c r="Z3848" s="39">
        <v>0</v>
      </c>
      <c r="AA3848" s="39">
        <v>1</v>
      </c>
      <c r="AB3848" s="39">
        <v>86.234999999999999</v>
      </c>
    </row>
    <row r="3849" spans="1:28" ht="27.6" x14ac:dyDescent="0.3">
      <c r="A3849" t="str">
        <f t="shared" si="120"/>
        <v>2018_4878</v>
      </c>
      <c r="D3849" s="109">
        <v>3846</v>
      </c>
      <c r="E3849" s="109">
        <v>4878</v>
      </c>
      <c r="F3849" s="109">
        <v>4878</v>
      </c>
      <c r="G3849" s="109" t="s">
        <v>236</v>
      </c>
      <c r="H3849" s="109">
        <v>2018</v>
      </c>
      <c r="I3849" s="109">
        <v>0</v>
      </c>
      <c r="J3849" s="109">
        <v>1</v>
      </c>
      <c r="K3849" s="109">
        <v>609.20000000000005</v>
      </c>
      <c r="L3849" s="109">
        <v>710.2</v>
      </c>
      <c r="Q3849" t="str">
        <f t="shared" si="121"/>
        <v>2022_5121</v>
      </c>
      <c r="R3849" s="124">
        <v>3846</v>
      </c>
      <c r="S3849" s="39">
        <v>5121</v>
      </c>
      <c r="T3849" s="39">
        <v>5121</v>
      </c>
      <c r="U3849" s="39" t="s">
        <v>242</v>
      </c>
      <c r="V3849" s="39">
        <v>12.252700000000001</v>
      </c>
      <c r="W3849" s="39">
        <v>2022</v>
      </c>
      <c r="X3849" s="39">
        <v>683.7</v>
      </c>
      <c r="Y3849" s="39">
        <v>5121</v>
      </c>
      <c r="Z3849" s="39">
        <v>0</v>
      </c>
      <c r="AA3849" s="39">
        <v>1</v>
      </c>
      <c r="AB3849" s="39">
        <v>55.8</v>
      </c>
    </row>
    <row r="3850" spans="1:28" ht="27.6" x14ac:dyDescent="0.3">
      <c r="A3850" t="str">
        <f t="shared" si="120"/>
        <v>2018_4890</v>
      </c>
      <c r="D3850" s="109">
        <v>3847</v>
      </c>
      <c r="E3850" s="109">
        <v>4890</v>
      </c>
      <c r="F3850" s="109">
        <v>4890</v>
      </c>
      <c r="G3850" s="109" t="s">
        <v>237</v>
      </c>
      <c r="H3850" s="109">
        <v>2018</v>
      </c>
      <c r="I3850" s="109">
        <v>0</v>
      </c>
      <c r="J3850" s="109">
        <v>1</v>
      </c>
      <c r="K3850" s="109">
        <v>978.4</v>
      </c>
      <c r="L3850" s="109">
        <v>1035.3</v>
      </c>
      <c r="Q3850" t="str">
        <f t="shared" si="121"/>
        <v>2022_5139</v>
      </c>
      <c r="R3850" s="124">
        <v>3847</v>
      </c>
      <c r="S3850" s="39">
        <v>5139</v>
      </c>
      <c r="T3850" s="39">
        <v>5139</v>
      </c>
      <c r="U3850" s="39" t="s">
        <v>243</v>
      </c>
      <c r="V3850" s="39">
        <v>11.317399999999999</v>
      </c>
      <c r="W3850" s="39">
        <v>2022</v>
      </c>
      <c r="X3850" s="39">
        <v>189</v>
      </c>
      <c r="Y3850" s="39">
        <v>5139</v>
      </c>
      <c r="Z3850" s="39">
        <v>0</v>
      </c>
      <c r="AA3850" s="39">
        <v>1</v>
      </c>
      <c r="AB3850" s="39">
        <v>16.7</v>
      </c>
    </row>
    <row r="3851" spans="1:28" x14ac:dyDescent="0.3">
      <c r="A3851" t="str">
        <f t="shared" si="120"/>
        <v>2018_4905</v>
      </c>
      <c r="D3851" s="109">
        <v>3848</v>
      </c>
      <c r="E3851" s="109">
        <v>4905</v>
      </c>
      <c r="F3851" s="109">
        <v>4905</v>
      </c>
      <c r="G3851" s="109" t="s">
        <v>794</v>
      </c>
      <c r="H3851" s="109">
        <v>2018</v>
      </c>
      <c r="I3851" s="109">
        <v>0</v>
      </c>
      <c r="J3851" s="109">
        <v>1</v>
      </c>
      <c r="K3851" s="109">
        <v>212</v>
      </c>
      <c r="L3851" s="109">
        <v>74</v>
      </c>
      <c r="Q3851" t="str">
        <f t="shared" si="121"/>
        <v>2022_5163</v>
      </c>
      <c r="R3851" s="124">
        <v>3848</v>
      </c>
      <c r="S3851" s="39">
        <v>5163</v>
      </c>
      <c r="T3851" s="39">
        <v>5163</v>
      </c>
      <c r="U3851" s="39" t="s">
        <v>244</v>
      </c>
      <c r="V3851" s="39">
        <v>10.9102</v>
      </c>
      <c r="W3851" s="39">
        <v>2022</v>
      </c>
      <c r="X3851" s="39">
        <v>632.29999999999995</v>
      </c>
      <c r="Y3851" s="39">
        <v>5163</v>
      </c>
      <c r="Z3851" s="39">
        <v>0</v>
      </c>
      <c r="AA3851" s="39">
        <v>1</v>
      </c>
      <c r="AB3851" s="39">
        <v>57.954999999999998</v>
      </c>
    </row>
    <row r="3852" spans="1:28" x14ac:dyDescent="0.3">
      <c r="A3852" t="str">
        <f t="shared" si="120"/>
        <v>2018_4978</v>
      </c>
      <c r="D3852" s="109">
        <v>3849</v>
      </c>
      <c r="E3852" s="109">
        <v>4978</v>
      </c>
      <c r="F3852" s="109">
        <v>4978</v>
      </c>
      <c r="G3852" s="109" t="s">
        <v>238</v>
      </c>
      <c r="H3852" s="109">
        <v>2018</v>
      </c>
      <c r="I3852" s="109">
        <v>0</v>
      </c>
      <c r="J3852" s="109">
        <v>1</v>
      </c>
      <c r="K3852" s="109">
        <v>190.3</v>
      </c>
      <c r="L3852" s="109">
        <v>170</v>
      </c>
      <c r="Q3852" t="str">
        <f t="shared" si="121"/>
        <v>2022_5166</v>
      </c>
      <c r="R3852" s="124">
        <v>3849</v>
      </c>
      <c r="S3852" s="39">
        <v>5166</v>
      </c>
      <c r="T3852" s="39">
        <v>5166</v>
      </c>
      <c r="U3852" s="39" t="s">
        <v>245</v>
      </c>
      <c r="V3852" s="39">
        <v>14.24</v>
      </c>
      <c r="W3852" s="39">
        <v>2022</v>
      </c>
      <c r="X3852" s="39">
        <v>2346.5</v>
      </c>
      <c r="Y3852" s="39">
        <v>5166</v>
      </c>
      <c r="Z3852" s="39">
        <v>0</v>
      </c>
      <c r="AA3852" s="39">
        <v>1</v>
      </c>
      <c r="AB3852" s="39">
        <v>164.78200000000001</v>
      </c>
    </row>
    <row r="3853" spans="1:28" x14ac:dyDescent="0.3">
      <c r="A3853" t="str">
        <f t="shared" si="120"/>
        <v>2018_4995</v>
      </c>
      <c r="D3853" s="109">
        <v>3850</v>
      </c>
      <c r="E3853" s="109">
        <v>4995</v>
      </c>
      <c r="F3853" s="109">
        <v>4995</v>
      </c>
      <c r="G3853" s="109" t="s">
        <v>239</v>
      </c>
      <c r="H3853" s="109">
        <v>2018</v>
      </c>
      <c r="I3853" s="109">
        <v>0</v>
      </c>
      <c r="J3853" s="109">
        <v>1</v>
      </c>
      <c r="K3853" s="109">
        <v>918.7</v>
      </c>
      <c r="L3853" s="109">
        <v>932.1</v>
      </c>
      <c r="Q3853" t="str">
        <f t="shared" si="121"/>
        <v>2022_5184</v>
      </c>
      <c r="R3853" s="124">
        <v>3850</v>
      </c>
      <c r="S3853" s="39">
        <v>5184</v>
      </c>
      <c r="T3853" s="39">
        <v>5184</v>
      </c>
      <c r="U3853" s="39" t="s">
        <v>246</v>
      </c>
      <c r="V3853" s="39">
        <v>11.9573</v>
      </c>
      <c r="W3853" s="39">
        <v>2022</v>
      </c>
      <c r="X3853" s="39">
        <v>1717.8</v>
      </c>
      <c r="Y3853" s="39">
        <v>5184</v>
      </c>
      <c r="Z3853" s="39">
        <v>0</v>
      </c>
      <c r="AA3853" s="39">
        <v>1</v>
      </c>
      <c r="AB3853" s="39">
        <v>143.661</v>
      </c>
    </row>
    <row r="3854" spans="1:28" ht="27.6" x14ac:dyDescent="0.3">
      <c r="A3854" t="str">
        <f t="shared" si="120"/>
        <v>2018_5013</v>
      </c>
      <c r="D3854" s="109">
        <v>3851</v>
      </c>
      <c r="E3854" s="109">
        <v>5013</v>
      </c>
      <c r="F3854" s="109">
        <v>5013</v>
      </c>
      <c r="G3854" s="109" t="s">
        <v>240</v>
      </c>
      <c r="H3854" s="109">
        <v>2018</v>
      </c>
      <c r="I3854" s="109">
        <v>0</v>
      </c>
      <c r="J3854" s="109">
        <v>1</v>
      </c>
      <c r="K3854" s="109">
        <v>2328.5</v>
      </c>
      <c r="L3854" s="109">
        <v>2123.3000000000002</v>
      </c>
      <c r="Q3854" t="str">
        <f t="shared" si="121"/>
        <v>2022_5250</v>
      </c>
      <c r="R3854" s="124">
        <v>3851</v>
      </c>
      <c r="S3854" s="39">
        <v>5250</v>
      </c>
      <c r="T3854" s="39">
        <v>5250</v>
      </c>
      <c r="U3854" s="39" t="s">
        <v>247</v>
      </c>
      <c r="V3854" s="39">
        <v>14.8903</v>
      </c>
      <c r="W3854" s="39">
        <v>2022</v>
      </c>
      <c r="X3854" s="39">
        <v>5347.6</v>
      </c>
      <c r="Y3854" s="39">
        <v>5250</v>
      </c>
      <c r="Z3854" s="39">
        <v>0</v>
      </c>
      <c r="AA3854" s="39">
        <v>1</v>
      </c>
      <c r="AB3854" s="39">
        <v>359.13299999999998</v>
      </c>
    </row>
    <row r="3855" spans="1:28" ht="27.6" x14ac:dyDescent="0.3">
      <c r="A3855" t="str">
        <f t="shared" si="120"/>
        <v>2018_5049</v>
      </c>
      <c r="D3855" s="109">
        <v>3852</v>
      </c>
      <c r="E3855" s="109">
        <v>5049</v>
      </c>
      <c r="F3855" s="109">
        <v>5049</v>
      </c>
      <c r="G3855" s="109" t="s">
        <v>241</v>
      </c>
      <c r="H3855" s="109">
        <v>2018</v>
      </c>
      <c r="I3855" s="109">
        <v>0</v>
      </c>
      <c r="J3855" s="109">
        <v>1</v>
      </c>
      <c r="K3855" s="109">
        <v>4655.1000000000004</v>
      </c>
      <c r="L3855" s="109">
        <v>4210.2</v>
      </c>
      <c r="Q3855" t="str">
        <f t="shared" si="121"/>
        <v>2022_5256</v>
      </c>
      <c r="R3855" s="124">
        <v>3852</v>
      </c>
      <c r="S3855" s="39">
        <v>5256</v>
      </c>
      <c r="T3855" s="39">
        <v>5256</v>
      </c>
      <c r="U3855" s="39" t="s">
        <v>248</v>
      </c>
      <c r="V3855" s="39">
        <v>12.604699999999999</v>
      </c>
      <c r="W3855" s="39">
        <v>2022</v>
      </c>
      <c r="X3855" s="39">
        <v>719.1</v>
      </c>
      <c r="Y3855" s="39">
        <v>5256</v>
      </c>
      <c r="Z3855" s="39">
        <v>0</v>
      </c>
      <c r="AA3855" s="39">
        <v>1</v>
      </c>
      <c r="AB3855" s="39">
        <v>57.05</v>
      </c>
    </row>
    <row r="3856" spans="1:28" ht="27.6" x14ac:dyDescent="0.3">
      <c r="A3856" t="str">
        <f t="shared" si="120"/>
        <v>2018_5319</v>
      </c>
      <c r="D3856" s="109">
        <v>3853</v>
      </c>
      <c r="E3856" s="109">
        <v>5319</v>
      </c>
      <c r="F3856" s="109">
        <v>5160</v>
      </c>
      <c r="G3856" s="109" t="s">
        <v>18</v>
      </c>
      <c r="H3856" s="109">
        <v>2018</v>
      </c>
      <c r="I3856" s="109">
        <v>0</v>
      </c>
      <c r="J3856" s="109">
        <v>1</v>
      </c>
      <c r="K3856" s="109">
        <v>1070.9000000000001</v>
      </c>
      <c r="L3856" s="109">
        <v>1060.2</v>
      </c>
      <c r="Q3856" t="str">
        <f t="shared" si="121"/>
        <v>2022_5283</v>
      </c>
      <c r="R3856" s="124">
        <v>3853</v>
      </c>
      <c r="S3856" s="39">
        <v>5283</v>
      </c>
      <c r="T3856" s="39">
        <v>5283</v>
      </c>
      <c r="U3856" s="39" t="s">
        <v>249</v>
      </c>
      <c r="V3856" s="39">
        <v>12.213800000000001</v>
      </c>
      <c r="W3856" s="39">
        <v>2022</v>
      </c>
      <c r="X3856" s="39">
        <v>706.2</v>
      </c>
      <c r="Y3856" s="39">
        <v>5283</v>
      </c>
      <c r="Z3856" s="39">
        <v>0</v>
      </c>
      <c r="AA3856" s="39">
        <v>1</v>
      </c>
      <c r="AB3856" s="39">
        <v>57.82</v>
      </c>
    </row>
    <row r="3857" spans="1:28" x14ac:dyDescent="0.3">
      <c r="A3857" t="str">
        <f t="shared" si="120"/>
        <v>2018_5121</v>
      </c>
      <c r="D3857" s="109">
        <v>3854</v>
      </c>
      <c r="E3857" s="109">
        <v>5121</v>
      </c>
      <c r="F3857" s="109">
        <v>5121</v>
      </c>
      <c r="G3857" s="109" t="s">
        <v>242</v>
      </c>
      <c r="H3857" s="109">
        <v>2018</v>
      </c>
      <c r="I3857" s="109">
        <v>0</v>
      </c>
      <c r="J3857" s="109">
        <v>1</v>
      </c>
      <c r="K3857" s="109">
        <v>696.9</v>
      </c>
      <c r="L3857" s="109">
        <v>683.9</v>
      </c>
      <c r="Q3857" t="str">
        <f t="shared" si="121"/>
        <v>2022_5310</v>
      </c>
      <c r="R3857" s="124">
        <v>3854</v>
      </c>
      <c r="S3857" s="39">
        <v>5310</v>
      </c>
      <c r="T3857" s="39">
        <v>5310</v>
      </c>
      <c r="U3857" s="39" t="s">
        <v>250</v>
      </c>
      <c r="V3857" s="39">
        <v>9.5225000000000009</v>
      </c>
      <c r="W3857" s="39">
        <v>2022</v>
      </c>
      <c r="X3857" s="39">
        <v>674</v>
      </c>
      <c r="Y3857" s="39">
        <v>5310</v>
      </c>
      <c r="Z3857" s="39">
        <v>0</v>
      </c>
      <c r="AA3857" s="39">
        <v>1</v>
      </c>
      <c r="AB3857" s="39">
        <v>70.78</v>
      </c>
    </row>
    <row r="3858" spans="1:28" ht="27.6" x14ac:dyDescent="0.3">
      <c r="A3858" t="str">
        <f t="shared" si="120"/>
        <v>2018_5139</v>
      </c>
      <c r="D3858" s="109">
        <v>3855</v>
      </c>
      <c r="E3858" s="109">
        <v>5139</v>
      </c>
      <c r="F3858" s="109">
        <v>5139</v>
      </c>
      <c r="G3858" s="109" t="s">
        <v>243</v>
      </c>
      <c r="H3858" s="109">
        <v>2018</v>
      </c>
      <c r="I3858" s="109">
        <v>0</v>
      </c>
      <c r="J3858" s="109">
        <v>1</v>
      </c>
      <c r="K3858" s="109">
        <v>211.7</v>
      </c>
      <c r="L3858" s="109">
        <v>228.1</v>
      </c>
      <c r="Q3858" t="str">
        <f t="shared" si="121"/>
        <v>2022_5323</v>
      </c>
      <c r="R3858" s="124">
        <v>3855</v>
      </c>
      <c r="S3858" s="39">
        <v>5323</v>
      </c>
      <c r="T3858" s="39">
        <v>5325</v>
      </c>
      <c r="U3858" s="39" t="s">
        <v>251</v>
      </c>
      <c r="V3858" s="39">
        <v>12.722099999999999</v>
      </c>
      <c r="W3858" s="39">
        <v>2022</v>
      </c>
      <c r="X3858" s="39">
        <v>541.20000000000005</v>
      </c>
      <c r="Y3858" s="39">
        <v>5323</v>
      </c>
      <c r="Z3858" s="39">
        <v>0</v>
      </c>
      <c r="AA3858" s="39">
        <v>1</v>
      </c>
      <c r="AB3858" s="39">
        <v>42.54</v>
      </c>
    </row>
    <row r="3859" spans="1:28" x14ac:dyDescent="0.3">
      <c r="A3859" t="str">
        <f t="shared" si="120"/>
        <v>2018_5163</v>
      </c>
      <c r="D3859" s="109">
        <v>3856</v>
      </c>
      <c r="E3859" s="109">
        <v>5163</v>
      </c>
      <c r="F3859" s="109">
        <v>5163</v>
      </c>
      <c r="G3859" s="109" t="s">
        <v>244</v>
      </c>
      <c r="H3859" s="109">
        <v>2018</v>
      </c>
      <c r="I3859" s="109">
        <v>0</v>
      </c>
      <c r="J3859" s="109">
        <v>1</v>
      </c>
      <c r="K3859" s="109">
        <v>598.29999999999995</v>
      </c>
      <c r="L3859" s="109">
        <v>669.4</v>
      </c>
      <c r="Q3859" t="str">
        <f t="shared" si="121"/>
        <v>2022_5463</v>
      </c>
      <c r="R3859" s="124">
        <v>3856</v>
      </c>
      <c r="S3859" s="39">
        <v>5463</v>
      </c>
      <c r="T3859" s="39">
        <v>5463</v>
      </c>
      <c r="U3859" s="39" t="s">
        <v>253</v>
      </c>
      <c r="V3859" s="39">
        <v>13.4482</v>
      </c>
      <c r="W3859" s="39">
        <v>2022</v>
      </c>
      <c r="X3859" s="39">
        <v>1026.0999999999999</v>
      </c>
      <c r="Y3859" s="39">
        <v>5463</v>
      </c>
      <c r="Z3859" s="39">
        <v>0</v>
      </c>
      <c r="AA3859" s="39">
        <v>1</v>
      </c>
      <c r="AB3859" s="39">
        <v>76.3</v>
      </c>
    </row>
    <row r="3860" spans="1:28" ht="27.6" x14ac:dyDescent="0.3">
      <c r="A3860" t="str">
        <f t="shared" si="120"/>
        <v>2018_5166</v>
      </c>
      <c r="D3860" s="109">
        <v>3857</v>
      </c>
      <c r="E3860" s="109">
        <v>5166</v>
      </c>
      <c r="F3860" s="109">
        <v>5166</v>
      </c>
      <c r="G3860" s="109" t="s">
        <v>245</v>
      </c>
      <c r="H3860" s="109">
        <v>2018</v>
      </c>
      <c r="I3860" s="109">
        <v>0</v>
      </c>
      <c r="J3860" s="109">
        <v>1</v>
      </c>
      <c r="K3860" s="109">
        <v>2159.9</v>
      </c>
      <c r="L3860" s="109">
        <v>2325.5</v>
      </c>
      <c r="Q3860" t="str">
        <f t="shared" si="121"/>
        <v>2022_5486</v>
      </c>
      <c r="R3860" s="124">
        <v>3857</v>
      </c>
      <c r="S3860" s="39">
        <v>5486</v>
      </c>
      <c r="T3860" s="39">
        <v>5486</v>
      </c>
      <c r="U3860" s="39" t="s">
        <v>254</v>
      </c>
      <c r="V3860" s="39">
        <v>9.3207000000000004</v>
      </c>
      <c r="W3860" s="39">
        <v>2022</v>
      </c>
      <c r="X3860" s="39">
        <v>319.7</v>
      </c>
      <c r="Y3860" s="39">
        <v>5486</v>
      </c>
      <c r="Z3860" s="39">
        <v>0</v>
      </c>
      <c r="AA3860" s="39">
        <v>1</v>
      </c>
      <c r="AB3860" s="39">
        <v>34.299999999999997</v>
      </c>
    </row>
    <row r="3861" spans="1:28" x14ac:dyDescent="0.3">
      <c r="A3861" t="str">
        <f t="shared" si="120"/>
        <v>2018_5184</v>
      </c>
      <c r="D3861" s="109">
        <v>3858</v>
      </c>
      <c r="E3861" s="109">
        <v>5184</v>
      </c>
      <c r="F3861" s="109">
        <v>5184</v>
      </c>
      <c r="G3861" s="109" t="s">
        <v>246</v>
      </c>
      <c r="H3861" s="109">
        <v>2018</v>
      </c>
      <c r="I3861" s="109">
        <v>0</v>
      </c>
      <c r="J3861" s="109">
        <v>1</v>
      </c>
      <c r="K3861" s="109">
        <v>1811.8</v>
      </c>
      <c r="L3861" s="109">
        <v>1693.6</v>
      </c>
      <c r="Q3861" t="str">
        <f t="shared" si="121"/>
        <v>2022_5508</v>
      </c>
      <c r="R3861" s="124">
        <v>3858</v>
      </c>
      <c r="S3861" s="39">
        <v>5508</v>
      </c>
      <c r="T3861" s="39">
        <v>5508</v>
      </c>
      <c r="U3861" s="39" t="s">
        <v>255</v>
      </c>
      <c r="V3861" s="39">
        <v>11.0501</v>
      </c>
      <c r="W3861" s="39">
        <v>2022</v>
      </c>
      <c r="X3861" s="39">
        <v>372.5</v>
      </c>
      <c r="Y3861" s="39">
        <v>5508</v>
      </c>
      <c r="Z3861" s="39">
        <v>0</v>
      </c>
      <c r="AA3861" s="39">
        <v>1</v>
      </c>
      <c r="AB3861" s="39">
        <v>33.71</v>
      </c>
    </row>
    <row r="3862" spans="1:28" ht="27.6" x14ac:dyDescent="0.3">
      <c r="A3862" t="str">
        <f t="shared" si="120"/>
        <v>2018_5250</v>
      </c>
      <c r="D3862" s="109">
        <v>3859</v>
      </c>
      <c r="E3862" s="109">
        <v>5250</v>
      </c>
      <c r="F3862" s="109">
        <v>5250</v>
      </c>
      <c r="G3862" s="109" t="s">
        <v>247</v>
      </c>
      <c r="H3862" s="109">
        <v>2018</v>
      </c>
      <c r="I3862" s="109">
        <v>0</v>
      </c>
      <c r="J3862" s="109">
        <v>1</v>
      </c>
      <c r="K3862" s="109">
        <v>5036.7</v>
      </c>
      <c r="L3862" s="109">
        <v>4898.3</v>
      </c>
      <c r="Q3862" t="str">
        <f t="shared" si="121"/>
        <v>2022_1975</v>
      </c>
      <c r="R3862" s="124">
        <v>3859</v>
      </c>
      <c r="S3862" s="39">
        <v>1975</v>
      </c>
      <c r="T3862" s="39">
        <v>1975</v>
      </c>
      <c r="U3862" s="39" t="s">
        <v>121</v>
      </c>
      <c r="V3862" s="39">
        <v>9.1546000000000003</v>
      </c>
      <c r="W3862" s="39">
        <v>2022</v>
      </c>
      <c r="X3862" s="39">
        <v>341.1</v>
      </c>
      <c r="Y3862" s="39">
        <v>1975</v>
      </c>
      <c r="Z3862" s="39">
        <v>0</v>
      </c>
      <c r="AA3862" s="39">
        <v>1</v>
      </c>
      <c r="AB3862" s="39">
        <v>37.26</v>
      </c>
    </row>
    <row r="3863" spans="1:28" ht="27.6" x14ac:dyDescent="0.3">
      <c r="A3863" t="str">
        <f t="shared" si="120"/>
        <v>2018_5256</v>
      </c>
      <c r="D3863" s="109">
        <v>3860</v>
      </c>
      <c r="E3863" s="109">
        <v>5256</v>
      </c>
      <c r="F3863" s="109">
        <v>5256</v>
      </c>
      <c r="G3863" s="109" t="s">
        <v>248</v>
      </c>
      <c r="H3863" s="109">
        <v>2018</v>
      </c>
      <c r="I3863" s="109">
        <v>0</v>
      </c>
      <c r="J3863" s="109">
        <v>1</v>
      </c>
      <c r="K3863" s="109">
        <v>681</v>
      </c>
      <c r="L3863" s="109">
        <v>701</v>
      </c>
      <c r="Q3863" t="str">
        <f t="shared" si="121"/>
        <v>2022_4824</v>
      </c>
      <c r="R3863" s="124">
        <v>3860</v>
      </c>
      <c r="S3863" s="39">
        <v>4824</v>
      </c>
      <c r="T3863" s="39">
        <v>5510</v>
      </c>
      <c r="U3863" s="39" t="s">
        <v>256</v>
      </c>
      <c r="V3863" s="39">
        <v>12.460100000000001</v>
      </c>
      <c r="W3863" s="39">
        <v>2022</v>
      </c>
      <c r="X3863" s="39">
        <v>620.20000000000005</v>
      </c>
      <c r="Y3863" s="39">
        <v>4824</v>
      </c>
      <c r="Z3863" s="39">
        <v>0</v>
      </c>
      <c r="AA3863" s="39">
        <v>1</v>
      </c>
      <c r="AB3863" s="39">
        <v>49.774999999999999</v>
      </c>
    </row>
    <row r="3864" spans="1:28" ht="27.6" x14ac:dyDescent="0.3">
      <c r="A3864" t="str">
        <f t="shared" si="120"/>
        <v>2018_5283</v>
      </c>
      <c r="D3864" s="109">
        <v>3861</v>
      </c>
      <c r="E3864" s="109">
        <v>5283</v>
      </c>
      <c r="F3864" s="109">
        <v>5283</v>
      </c>
      <c r="G3864" s="109" t="s">
        <v>249</v>
      </c>
      <c r="H3864" s="109">
        <v>2018</v>
      </c>
      <c r="I3864" s="109">
        <v>0</v>
      </c>
      <c r="J3864" s="109">
        <v>1</v>
      </c>
      <c r="K3864" s="109">
        <v>673.7</v>
      </c>
      <c r="L3864" s="109">
        <v>687.5</v>
      </c>
      <c r="Q3864" t="str">
        <f t="shared" si="121"/>
        <v>2022_5607</v>
      </c>
      <c r="R3864" s="124">
        <v>3861</v>
      </c>
      <c r="S3864" s="39">
        <v>5607</v>
      </c>
      <c r="T3864" s="39">
        <v>5607</v>
      </c>
      <c r="U3864" s="39" t="s">
        <v>257</v>
      </c>
      <c r="V3864" s="39">
        <v>12.908300000000001</v>
      </c>
      <c r="W3864" s="39">
        <v>2022</v>
      </c>
      <c r="X3864" s="39">
        <v>897.9</v>
      </c>
      <c r="Y3864" s="39">
        <v>5607</v>
      </c>
      <c r="Z3864" s="39">
        <v>0</v>
      </c>
      <c r="AA3864" s="39">
        <v>1</v>
      </c>
      <c r="AB3864" s="39">
        <v>69.56</v>
      </c>
    </row>
    <row r="3865" spans="1:28" ht="27.6" x14ac:dyDescent="0.3">
      <c r="A3865" t="str">
        <f t="shared" si="120"/>
        <v>2018_5310</v>
      </c>
      <c r="D3865" s="109">
        <v>3862</v>
      </c>
      <c r="E3865" s="109">
        <v>5310</v>
      </c>
      <c r="F3865" s="109">
        <v>5310</v>
      </c>
      <c r="G3865" s="109" t="s">
        <v>250</v>
      </c>
      <c r="H3865" s="109">
        <v>2018</v>
      </c>
      <c r="I3865" s="109">
        <v>0</v>
      </c>
      <c r="J3865" s="109">
        <v>1</v>
      </c>
      <c r="K3865" s="109">
        <v>729</v>
      </c>
      <c r="L3865" s="109">
        <v>740</v>
      </c>
      <c r="Q3865" t="str">
        <f t="shared" si="121"/>
        <v>2022_5643</v>
      </c>
      <c r="R3865" s="124">
        <v>3862</v>
      </c>
      <c r="S3865" s="39">
        <v>5643</v>
      </c>
      <c r="T3865" s="39">
        <v>5643</v>
      </c>
      <c r="U3865" s="39" t="s">
        <v>258</v>
      </c>
      <c r="V3865" s="39">
        <v>14.094900000000001</v>
      </c>
      <c r="W3865" s="39">
        <v>2022</v>
      </c>
      <c r="X3865" s="39">
        <v>1069.0999999999999</v>
      </c>
      <c r="Y3865" s="39">
        <v>5643</v>
      </c>
      <c r="Z3865" s="39">
        <v>0</v>
      </c>
      <c r="AA3865" s="39">
        <v>1</v>
      </c>
      <c r="AB3865" s="39">
        <v>75.849999999999994</v>
      </c>
    </row>
    <row r="3866" spans="1:28" ht="55.2" x14ac:dyDescent="0.3">
      <c r="A3866" t="str">
        <f t="shared" si="120"/>
        <v>2018_5323</v>
      </c>
      <c r="D3866" s="109">
        <v>3863</v>
      </c>
      <c r="E3866" s="109">
        <v>5323</v>
      </c>
      <c r="F3866" s="109">
        <v>5325</v>
      </c>
      <c r="G3866" s="109" t="s">
        <v>251</v>
      </c>
      <c r="H3866" s="109">
        <v>2018</v>
      </c>
      <c r="I3866" s="109">
        <v>0</v>
      </c>
      <c r="J3866" s="109">
        <v>1</v>
      </c>
      <c r="K3866" s="109">
        <v>574.4</v>
      </c>
      <c r="L3866" s="109">
        <v>559</v>
      </c>
      <c r="Q3866" t="str">
        <f t="shared" si="121"/>
        <v>2022_5697</v>
      </c>
      <c r="R3866" s="124">
        <v>3863</v>
      </c>
      <c r="S3866" s="39">
        <v>5697</v>
      </c>
      <c r="T3866" s="39">
        <v>5697</v>
      </c>
      <c r="U3866" s="39" t="s">
        <v>795</v>
      </c>
      <c r="V3866" s="39">
        <v>10.651300000000001</v>
      </c>
      <c r="W3866" s="39">
        <v>2022</v>
      </c>
      <c r="X3866" s="39">
        <v>374</v>
      </c>
      <c r="Y3866" s="39">
        <v>5697</v>
      </c>
      <c r="Z3866" s="39">
        <v>0</v>
      </c>
      <c r="AA3866" s="39">
        <v>1</v>
      </c>
      <c r="AB3866" s="39">
        <v>35.113</v>
      </c>
    </row>
    <row r="3867" spans="1:28" ht="27.6" x14ac:dyDescent="0.3">
      <c r="A3867" t="str">
        <f t="shared" si="120"/>
        <v>2018_5463</v>
      </c>
      <c r="D3867" s="109">
        <v>3864</v>
      </c>
      <c r="E3867" s="109">
        <v>5463</v>
      </c>
      <c r="F3867" s="109">
        <v>5463</v>
      </c>
      <c r="G3867" s="109" t="s">
        <v>253</v>
      </c>
      <c r="H3867" s="109">
        <v>2018</v>
      </c>
      <c r="I3867" s="109">
        <v>0</v>
      </c>
      <c r="J3867" s="109">
        <v>1</v>
      </c>
      <c r="K3867" s="109">
        <v>1032.5999999999999</v>
      </c>
      <c r="L3867" s="109">
        <v>1003.6</v>
      </c>
      <c r="Q3867" t="str">
        <f t="shared" si="121"/>
        <v>2022_5724</v>
      </c>
      <c r="R3867" s="124">
        <v>3864</v>
      </c>
      <c r="S3867" s="39">
        <v>5724</v>
      </c>
      <c r="T3867" s="39">
        <v>5724</v>
      </c>
      <c r="U3867" s="39" t="s">
        <v>260</v>
      </c>
      <c r="V3867" s="39">
        <v>8.1578999999999997</v>
      </c>
      <c r="W3867" s="39">
        <v>2022</v>
      </c>
      <c r="X3867" s="39">
        <v>155</v>
      </c>
      <c r="Y3867" s="39">
        <v>5724</v>
      </c>
      <c r="Z3867" s="39">
        <v>0</v>
      </c>
      <c r="AA3867" s="39">
        <v>1</v>
      </c>
      <c r="AB3867" s="39">
        <v>19</v>
      </c>
    </row>
    <row r="3868" spans="1:28" x14ac:dyDescent="0.3">
      <c r="A3868" t="str">
        <f t="shared" si="120"/>
        <v>2018_5486</v>
      </c>
      <c r="D3868" s="109">
        <v>3865</v>
      </c>
      <c r="E3868" s="109">
        <v>5486</v>
      </c>
      <c r="F3868" s="109">
        <v>5486</v>
      </c>
      <c r="G3868" s="109" t="s">
        <v>254</v>
      </c>
      <c r="H3868" s="109">
        <v>2018</v>
      </c>
      <c r="I3868" s="109">
        <v>0</v>
      </c>
      <c r="J3868" s="109">
        <v>1</v>
      </c>
      <c r="K3868" s="109">
        <v>318.7</v>
      </c>
      <c r="L3868" s="109">
        <v>311.7</v>
      </c>
      <c r="Q3868" t="str">
        <f t="shared" si="121"/>
        <v>2022_5805</v>
      </c>
      <c r="R3868" s="124">
        <v>3865</v>
      </c>
      <c r="S3868" s="39">
        <v>5805</v>
      </c>
      <c r="T3868" s="39">
        <v>5805</v>
      </c>
      <c r="U3868" s="39" t="s">
        <v>262</v>
      </c>
      <c r="V3868" s="39">
        <v>10.855499999999999</v>
      </c>
      <c r="W3868" s="39">
        <v>2022</v>
      </c>
      <c r="X3868" s="39">
        <v>1275.2</v>
      </c>
      <c r="Y3868" s="39">
        <v>5805</v>
      </c>
      <c r="Z3868" s="39">
        <v>0</v>
      </c>
      <c r="AA3868" s="39">
        <v>1</v>
      </c>
      <c r="AB3868" s="39">
        <v>117.47</v>
      </c>
    </row>
    <row r="3869" spans="1:28" ht="41.4" x14ac:dyDescent="0.3">
      <c r="A3869" t="str">
        <f t="shared" si="120"/>
        <v>2018_5508</v>
      </c>
      <c r="D3869" s="109">
        <v>3866</v>
      </c>
      <c r="E3869" s="109">
        <v>5508</v>
      </c>
      <c r="F3869" s="109">
        <v>5508</v>
      </c>
      <c r="G3869" s="109" t="s">
        <v>255</v>
      </c>
      <c r="H3869" s="109">
        <v>2018</v>
      </c>
      <c r="I3869" s="109">
        <v>0</v>
      </c>
      <c r="J3869" s="109">
        <v>1</v>
      </c>
      <c r="K3869" s="109">
        <v>313.60000000000002</v>
      </c>
      <c r="L3869" s="109">
        <v>337.6</v>
      </c>
      <c r="Q3869" t="str">
        <f t="shared" si="121"/>
        <v>2022_5823</v>
      </c>
      <c r="R3869" s="124">
        <v>3866</v>
      </c>
      <c r="S3869" s="39">
        <v>5823</v>
      </c>
      <c r="T3869" s="39">
        <v>5823</v>
      </c>
      <c r="U3869" s="39" t="s">
        <v>263</v>
      </c>
      <c r="V3869" s="39">
        <v>11.036799999999999</v>
      </c>
      <c r="W3869" s="39">
        <v>2022</v>
      </c>
      <c r="X3869" s="39">
        <v>330</v>
      </c>
      <c r="Y3869" s="39">
        <v>5823</v>
      </c>
      <c r="Z3869" s="39">
        <v>0</v>
      </c>
      <c r="AA3869" s="39">
        <v>1</v>
      </c>
      <c r="AB3869" s="39">
        <v>29.9</v>
      </c>
    </row>
    <row r="3870" spans="1:28" ht="27.6" x14ac:dyDescent="0.3">
      <c r="A3870" t="str">
        <f t="shared" si="120"/>
        <v>2018_1975</v>
      </c>
      <c r="D3870" s="109">
        <v>3867</v>
      </c>
      <c r="E3870" s="109">
        <v>1975</v>
      </c>
      <c r="F3870" s="109">
        <v>1975</v>
      </c>
      <c r="G3870" s="109" t="s">
        <v>121</v>
      </c>
      <c r="H3870" s="109">
        <v>2018</v>
      </c>
      <c r="I3870" s="109">
        <v>0</v>
      </c>
      <c r="J3870" s="109">
        <v>1</v>
      </c>
      <c r="K3870" s="109">
        <v>407.3</v>
      </c>
      <c r="L3870" s="109">
        <v>401.1</v>
      </c>
      <c r="Q3870" t="str">
        <f t="shared" si="121"/>
        <v>2022_5832</v>
      </c>
      <c r="R3870" s="124">
        <v>3867</v>
      </c>
      <c r="S3870" s="39">
        <v>5832</v>
      </c>
      <c r="T3870" s="39">
        <v>5832</v>
      </c>
      <c r="U3870" s="39" t="s">
        <v>264</v>
      </c>
      <c r="V3870" s="39">
        <v>10.7692</v>
      </c>
      <c r="W3870" s="39">
        <v>2022</v>
      </c>
      <c r="X3870" s="39">
        <v>140</v>
      </c>
      <c r="Y3870" s="39">
        <v>5832</v>
      </c>
      <c r="Z3870" s="39">
        <v>0</v>
      </c>
      <c r="AA3870" s="39">
        <v>1</v>
      </c>
      <c r="AB3870" s="39">
        <v>13</v>
      </c>
    </row>
    <row r="3871" spans="1:28" ht="41.4" x14ac:dyDescent="0.3">
      <c r="A3871" t="str">
        <f t="shared" si="120"/>
        <v>2018_4824</v>
      </c>
      <c r="D3871" s="109">
        <v>3868</v>
      </c>
      <c r="E3871" s="109">
        <v>4824</v>
      </c>
      <c r="F3871" s="109">
        <v>5510</v>
      </c>
      <c r="G3871" s="109" t="s">
        <v>256</v>
      </c>
      <c r="H3871" s="109">
        <v>2018</v>
      </c>
      <c r="I3871" s="109">
        <v>0</v>
      </c>
      <c r="J3871" s="109">
        <v>1</v>
      </c>
      <c r="K3871" s="109">
        <v>695.2</v>
      </c>
      <c r="L3871" s="109">
        <v>621.1</v>
      </c>
      <c r="Q3871" t="str">
        <f t="shared" si="121"/>
        <v>2022_5877</v>
      </c>
      <c r="R3871" s="124">
        <v>3868</v>
      </c>
      <c r="S3871" s="39">
        <v>5877</v>
      </c>
      <c r="T3871" s="39">
        <v>5877</v>
      </c>
      <c r="U3871" s="39" t="s">
        <v>265</v>
      </c>
      <c r="V3871" s="39">
        <v>14.567600000000001</v>
      </c>
      <c r="W3871" s="39">
        <v>2022</v>
      </c>
      <c r="X3871" s="39">
        <v>1629.1</v>
      </c>
      <c r="Y3871" s="39">
        <v>5877</v>
      </c>
      <c r="Z3871" s="39">
        <v>0</v>
      </c>
      <c r="AA3871" s="39">
        <v>1</v>
      </c>
      <c r="AB3871" s="39">
        <v>111.83</v>
      </c>
    </row>
    <row r="3872" spans="1:28" x14ac:dyDescent="0.3">
      <c r="A3872" t="str">
        <f t="shared" si="120"/>
        <v>2018_5607</v>
      </c>
      <c r="D3872" s="109">
        <v>3869</v>
      </c>
      <c r="E3872" s="109">
        <v>5607</v>
      </c>
      <c r="F3872" s="109">
        <v>5607</v>
      </c>
      <c r="G3872" s="109" t="s">
        <v>257</v>
      </c>
      <c r="H3872" s="109">
        <v>2018</v>
      </c>
      <c r="I3872" s="109">
        <v>0</v>
      </c>
      <c r="J3872" s="109">
        <v>1</v>
      </c>
      <c r="K3872" s="109">
        <v>804.9</v>
      </c>
      <c r="L3872" s="109">
        <v>847.9</v>
      </c>
      <c r="Q3872" t="str">
        <f t="shared" si="121"/>
        <v>2022_5895</v>
      </c>
      <c r="R3872" s="124">
        <v>3869</v>
      </c>
      <c r="S3872" s="39">
        <v>5895</v>
      </c>
      <c r="T3872" s="39">
        <v>5895</v>
      </c>
      <c r="U3872" s="39" t="s">
        <v>266</v>
      </c>
      <c r="V3872" s="39">
        <v>8.2505000000000006</v>
      </c>
      <c r="W3872" s="39">
        <v>2022</v>
      </c>
      <c r="X3872" s="39">
        <v>224</v>
      </c>
      <c r="Y3872" s="39">
        <v>5895</v>
      </c>
      <c r="Z3872" s="39">
        <v>0</v>
      </c>
      <c r="AA3872" s="39">
        <v>1</v>
      </c>
      <c r="AB3872" s="39">
        <v>27.15</v>
      </c>
    </row>
    <row r="3873" spans="1:28" x14ac:dyDescent="0.3">
      <c r="A3873" t="str">
        <f t="shared" si="120"/>
        <v>2018_5643</v>
      </c>
      <c r="D3873" s="109">
        <v>3870</v>
      </c>
      <c r="E3873" s="109">
        <v>5643</v>
      </c>
      <c r="F3873" s="109">
        <v>5643</v>
      </c>
      <c r="G3873" s="109" t="s">
        <v>258</v>
      </c>
      <c r="H3873" s="109">
        <v>2018</v>
      </c>
      <c r="I3873" s="109">
        <v>0</v>
      </c>
      <c r="J3873" s="109">
        <v>1</v>
      </c>
      <c r="K3873" s="109">
        <v>1041.5999999999999</v>
      </c>
      <c r="L3873" s="109">
        <v>1117.5999999999999</v>
      </c>
      <c r="Q3873" t="str">
        <f t="shared" si="121"/>
        <v>2022_5949</v>
      </c>
      <c r="R3873" s="124">
        <v>3870</v>
      </c>
      <c r="S3873" s="39">
        <v>5949</v>
      </c>
      <c r="T3873" s="39">
        <v>5949</v>
      </c>
      <c r="U3873" s="39" t="s">
        <v>267</v>
      </c>
      <c r="V3873" s="39">
        <v>13.2331</v>
      </c>
      <c r="W3873" s="39">
        <v>2022</v>
      </c>
      <c r="X3873" s="39">
        <v>1135.4000000000001</v>
      </c>
      <c r="Y3873" s="39">
        <v>5949</v>
      </c>
      <c r="Z3873" s="39">
        <v>0</v>
      </c>
      <c r="AA3873" s="39">
        <v>1</v>
      </c>
      <c r="AB3873" s="39">
        <v>85.8</v>
      </c>
    </row>
    <row r="3874" spans="1:28" ht="27.6" x14ac:dyDescent="0.3">
      <c r="A3874" t="str">
        <f t="shared" si="120"/>
        <v>2018_5697</v>
      </c>
      <c r="D3874" s="109">
        <v>3871</v>
      </c>
      <c r="E3874" s="109">
        <v>5697</v>
      </c>
      <c r="F3874" s="109">
        <v>5697</v>
      </c>
      <c r="G3874" s="109" t="s">
        <v>795</v>
      </c>
      <c r="H3874" s="109">
        <v>2018</v>
      </c>
      <c r="I3874" s="109">
        <v>0</v>
      </c>
      <c r="J3874" s="109">
        <v>1</v>
      </c>
      <c r="K3874" s="109">
        <v>414</v>
      </c>
      <c r="L3874" s="109">
        <v>413</v>
      </c>
      <c r="Q3874" t="str">
        <f t="shared" si="121"/>
        <v>2022_5976</v>
      </c>
      <c r="R3874" s="124">
        <v>3871</v>
      </c>
      <c r="S3874" s="39">
        <v>5976</v>
      </c>
      <c r="T3874" s="39">
        <v>5976</v>
      </c>
      <c r="U3874" s="39" t="s">
        <v>268</v>
      </c>
      <c r="V3874" s="39">
        <v>11.384499999999999</v>
      </c>
      <c r="W3874" s="39">
        <v>2022</v>
      </c>
      <c r="X3874" s="39">
        <v>1008.1</v>
      </c>
      <c r="Y3874" s="39">
        <v>5976</v>
      </c>
      <c r="Z3874" s="39">
        <v>0</v>
      </c>
      <c r="AA3874" s="39">
        <v>1</v>
      </c>
      <c r="AB3874" s="39">
        <v>88.55</v>
      </c>
    </row>
    <row r="3875" spans="1:28" ht="41.4" x14ac:dyDescent="0.3">
      <c r="A3875" t="str">
        <f t="shared" si="120"/>
        <v>2018_5724</v>
      </c>
      <c r="D3875" s="109">
        <v>3872</v>
      </c>
      <c r="E3875" s="109">
        <v>5724</v>
      </c>
      <c r="F3875" s="109">
        <v>5724</v>
      </c>
      <c r="G3875" s="109" t="s">
        <v>260</v>
      </c>
      <c r="H3875" s="109">
        <v>2018</v>
      </c>
      <c r="I3875" s="109">
        <v>0</v>
      </c>
      <c r="J3875" s="109">
        <v>1</v>
      </c>
      <c r="K3875" s="109">
        <v>217</v>
      </c>
      <c r="L3875" s="109">
        <v>171</v>
      </c>
      <c r="Q3875" t="str">
        <f t="shared" si="121"/>
        <v>2022_5994</v>
      </c>
      <c r="R3875" s="124">
        <v>3872</v>
      </c>
      <c r="S3875" s="39">
        <v>5994</v>
      </c>
      <c r="T3875" s="39">
        <v>5994</v>
      </c>
      <c r="U3875" s="39" t="s">
        <v>269</v>
      </c>
      <c r="V3875" s="39">
        <v>11.019500000000001</v>
      </c>
      <c r="W3875" s="39">
        <v>2022</v>
      </c>
      <c r="X3875" s="39">
        <v>703.1</v>
      </c>
      <c r="Y3875" s="39">
        <v>5994</v>
      </c>
      <c r="Z3875" s="39">
        <v>0</v>
      </c>
      <c r="AA3875" s="39">
        <v>1</v>
      </c>
      <c r="AB3875" s="39">
        <v>63.805</v>
      </c>
    </row>
    <row r="3876" spans="1:28" x14ac:dyDescent="0.3">
      <c r="A3876" t="str">
        <f t="shared" si="120"/>
        <v>2018_5805</v>
      </c>
      <c r="D3876" s="109">
        <v>3873</v>
      </c>
      <c r="E3876" s="109">
        <v>5805</v>
      </c>
      <c r="F3876" s="109">
        <v>5805</v>
      </c>
      <c r="G3876" s="109" t="s">
        <v>262</v>
      </c>
      <c r="H3876" s="109">
        <v>2018</v>
      </c>
      <c r="I3876" s="109">
        <v>0</v>
      </c>
      <c r="J3876" s="109">
        <v>1</v>
      </c>
      <c r="K3876" s="109">
        <v>1126.5</v>
      </c>
      <c r="L3876" s="109">
        <v>1278.0999999999999</v>
      </c>
      <c r="Q3876" t="str">
        <f t="shared" si="121"/>
        <v>2022_6003</v>
      </c>
      <c r="R3876" s="124">
        <v>3873</v>
      </c>
      <c r="S3876" s="39">
        <v>6003</v>
      </c>
      <c r="T3876" s="39">
        <v>6003</v>
      </c>
      <c r="U3876" s="39" t="s">
        <v>270</v>
      </c>
      <c r="V3876" s="39">
        <v>11.8047</v>
      </c>
      <c r="W3876" s="39">
        <v>2022</v>
      </c>
      <c r="X3876" s="39">
        <v>468.8</v>
      </c>
      <c r="Y3876" s="39">
        <v>6003</v>
      </c>
      <c r="Z3876" s="39">
        <v>0</v>
      </c>
      <c r="AA3876" s="39">
        <v>1</v>
      </c>
      <c r="AB3876" s="39">
        <v>39.713000000000001</v>
      </c>
    </row>
    <row r="3877" spans="1:28" ht="27.6" x14ac:dyDescent="0.3">
      <c r="A3877" t="str">
        <f t="shared" si="120"/>
        <v>2018_5823</v>
      </c>
      <c r="D3877" s="109">
        <v>3874</v>
      </c>
      <c r="E3877" s="109">
        <v>5823</v>
      </c>
      <c r="F3877" s="109">
        <v>5823</v>
      </c>
      <c r="G3877" s="109" t="s">
        <v>263</v>
      </c>
      <c r="H3877" s="109">
        <v>2018</v>
      </c>
      <c r="I3877" s="109">
        <v>0</v>
      </c>
      <c r="J3877" s="109">
        <v>1</v>
      </c>
      <c r="K3877" s="109">
        <v>367</v>
      </c>
      <c r="L3877" s="109">
        <v>351</v>
      </c>
      <c r="Q3877" t="str">
        <f t="shared" si="121"/>
        <v>2022_6012</v>
      </c>
      <c r="R3877" s="124">
        <v>3874</v>
      </c>
      <c r="S3877" s="39">
        <v>6012</v>
      </c>
      <c r="T3877" s="39">
        <v>6012</v>
      </c>
      <c r="U3877" s="39" t="s">
        <v>271</v>
      </c>
      <c r="V3877" s="39">
        <v>12.458</v>
      </c>
      <c r="W3877" s="39">
        <v>2022</v>
      </c>
      <c r="X3877" s="39">
        <v>541.29999999999995</v>
      </c>
      <c r="Y3877" s="39">
        <v>6012</v>
      </c>
      <c r="Z3877" s="39">
        <v>0</v>
      </c>
      <c r="AA3877" s="39">
        <v>1</v>
      </c>
      <c r="AB3877" s="39">
        <v>43.45</v>
      </c>
    </row>
    <row r="3878" spans="1:28" ht="27.6" x14ac:dyDescent="0.3">
      <c r="A3878" t="str">
        <f t="shared" si="120"/>
        <v>2018_5832</v>
      </c>
      <c r="D3878" s="109">
        <v>3875</v>
      </c>
      <c r="E3878" s="109">
        <v>5832</v>
      </c>
      <c r="F3878" s="109">
        <v>5832</v>
      </c>
      <c r="G3878" s="109" t="s">
        <v>264</v>
      </c>
      <c r="H3878" s="109">
        <v>2018</v>
      </c>
      <c r="I3878" s="109">
        <v>0</v>
      </c>
      <c r="J3878" s="109">
        <v>1</v>
      </c>
      <c r="K3878" s="109">
        <v>260</v>
      </c>
      <c r="L3878" s="109">
        <v>178</v>
      </c>
      <c r="Q3878" t="str">
        <f t="shared" si="121"/>
        <v>2022_6030</v>
      </c>
      <c r="R3878" s="124">
        <v>3875</v>
      </c>
      <c r="S3878" s="39">
        <v>6030</v>
      </c>
      <c r="T3878" s="39">
        <v>6030</v>
      </c>
      <c r="U3878" s="39" t="s">
        <v>272</v>
      </c>
      <c r="V3878" s="39">
        <v>13.0794</v>
      </c>
      <c r="W3878" s="39">
        <v>2022</v>
      </c>
      <c r="X3878" s="39">
        <v>1548.6</v>
      </c>
      <c r="Y3878" s="39">
        <v>6030</v>
      </c>
      <c r="Z3878" s="39">
        <v>0</v>
      </c>
      <c r="AA3878" s="39">
        <v>1</v>
      </c>
      <c r="AB3878" s="39">
        <v>118.4</v>
      </c>
    </row>
    <row r="3879" spans="1:28" ht="27.6" x14ac:dyDescent="0.3">
      <c r="A3879" t="str">
        <f t="shared" si="120"/>
        <v>2018_5877</v>
      </c>
      <c r="D3879" s="109">
        <v>3876</v>
      </c>
      <c r="E3879" s="109">
        <v>5877</v>
      </c>
      <c r="F3879" s="109">
        <v>5877</v>
      </c>
      <c r="G3879" s="109" t="s">
        <v>265</v>
      </c>
      <c r="H3879" s="109">
        <v>2018</v>
      </c>
      <c r="I3879" s="109">
        <v>0</v>
      </c>
      <c r="J3879" s="109">
        <v>1</v>
      </c>
      <c r="K3879" s="109">
        <v>1438.7</v>
      </c>
      <c r="L3879" s="109">
        <v>1620.7</v>
      </c>
      <c r="Q3879" t="str">
        <f t="shared" si="121"/>
        <v>2022_6048</v>
      </c>
      <c r="R3879" s="124">
        <v>3876</v>
      </c>
      <c r="S3879" s="39">
        <v>6048</v>
      </c>
      <c r="T3879" s="39">
        <v>6035</v>
      </c>
      <c r="U3879" s="39" t="s">
        <v>273</v>
      </c>
      <c r="V3879" s="39">
        <v>10.9779</v>
      </c>
      <c r="W3879" s="39">
        <v>2022</v>
      </c>
      <c r="X3879" s="39">
        <v>595</v>
      </c>
      <c r="Y3879" s="39">
        <v>6048</v>
      </c>
      <c r="Z3879" s="39">
        <v>0</v>
      </c>
      <c r="AA3879" s="39">
        <v>1</v>
      </c>
      <c r="AB3879" s="39">
        <v>54.2</v>
      </c>
    </row>
    <row r="3880" spans="1:28" ht="27.6" x14ac:dyDescent="0.3">
      <c r="A3880" t="str">
        <f t="shared" si="120"/>
        <v>2018_5895</v>
      </c>
      <c r="D3880" s="109">
        <v>3877</v>
      </c>
      <c r="E3880" s="109">
        <v>5895</v>
      </c>
      <c r="F3880" s="109">
        <v>5895</v>
      </c>
      <c r="G3880" s="109" t="s">
        <v>266</v>
      </c>
      <c r="H3880" s="109">
        <v>2018</v>
      </c>
      <c r="I3880" s="109">
        <v>0</v>
      </c>
      <c r="J3880" s="109">
        <v>1</v>
      </c>
      <c r="K3880" s="109">
        <v>274</v>
      </c>
      <c r="L3880" s="109">
        <v>243.2</v>
      </c>
      <c r="Q3880" t="str">
        <f t="shared" si="121"/>
        <v>2022_6039</v>
      </c>
      <c r="R3880" s="124">
        <v>3877</v>
      </c>
      <c r="S3880" s="39">
        <v>6039</v>
      </c>
      <c r="T3880" s="39">
        <v>6039</v>
      </c>
      <c r="U3880" s="39" t="s">
        <v>274</v>
      </c>
      <c r="V3880" s="39">
        <v>14.799899999999999</v>
      </c>
      <c r="W3880" s="39">
        <v>2022</v>
      </c>
      <c r="X3880" s="39">
        <v>14436</v>
      </c>
      <c r="Y3880" s="39">
        <v>6039</v>
      </c>
      <c r="Z3880" s="39">
        <v>0</v>
      </c>
      <c r="AA3880" s="39">
        <v>1</v>
      </c>
      <c r="AB3880" s="39">
        <v>975.41</v>
      </c>
    </row>
    <row r="3881" spans="1:28" x14ac:dyDescent="0.3">
      <c r="A3881" t="str">
        <f t="shared" si="120"/>
        <v>2018_5949</v>
      </c>
      <c r="D3881" s="109">
        <v>3878</v>
      </c>
      <c r="E3881" s="109">
        <v>5949</v>
      </c>
      <c r="F3881" s="109">
        <v>5949</v>
      </c>
      <c r="G3881" s="109" t="s">
        <v>267</v>
      </c>
      <c r="H3881" s="109">
        <v>2018</v>
      </c>
      <c r="I3881" s="109">
        <v>0</v>
      </c>
      <c r="J3881" s="109">
        <v>1</v>
      </c>
      <c r="K3881" s="109">
        <v>1087.9000000000001</v>
      </c>
      <c r="L3881" s="109">
        <v>1079.9000000000001</v>
      </c>
      <c r="Q3881" t="str">
        <f t="shared" si="121"/>
        <v>2022_6093</v>
      </c>
      <c r="R3881" s="124">
        <v>3878</v>
      </c>
      <c r="S3881" s="39">
        <v>6093</v>
      </c>
      <c r="T3881" s="39">
        <v>6093</v>
      </c>
      <c r="U3881" s="39" t="s">
        <v>275</v>
      </c>
      <c r="V3881" s="39">
        <v>14.433999999999999</v>
      </c>
      <c r="W3881" s="39">
        <v>2022</v>
      </c>
      <c r="X3881" s="39">
        <v>1457.4</v>
      </c>
      <c r="Y3881" s="39">
        <v>6093</v>
      </c>
      <c r="Z3881" s="39">
        <v>0</v>
      </c>
      <c r="AA3881" s="39">
        <v>1</v>
      </c>
      <c r="AB3881" s="39">
        <v>100.97</v>
      </c>
    </row>
    <row r="3882" spans="1:28" ht="41.4" x14ac:dyDescent="0.3">
      <c r="A3882" t="str">
        <f t="shared" si="120"/>
        <v>2018_5976</v>
      </c>
      <c r="D3882" s="109">
        <v>3879</v>
      </c>
      <c r="E3882" s="109">
        <v>5976</v>
      </c>
      <c r="F3882" s="109">
        <v>5976</v>
      </c>
      <c r="G3882" s="109" t="s">
        <v>268</v>
      </c>
      <c r="H3882" s="109">
        <v>2018</v>
      </c>
      <c r="I3882" s="109">
        <v>0</v>
      </c>
      <c r="J3882" s="109">
        <v>1</v>
      </c>
      <c r="K3882" s="109">
        <v>1050.7</v>
      </c>
      <c r="L3882" s="109">
        <v>1036.0999999999999</v>
      </c>
      <c r="Q3882" t="str">
        <f t="shared" si="121"/>
        <v>2022_6091</v>
      </c>
      <c r="R3882" s="124">
        <v>3879</v>
      </c>
      <c r="S3882" s="39">
        <v>6091</v>
      </c>
      <c r="T3882" s="39">
        <v>6091</v>
      </c>
      <c r="U3882" s="39" t="s">
        <v>359</v>
      </c>
      <c r="V3882" s="39">
        <v>10.0505</v>
      </c>
      <c r="W3882" s="39">
        <v>2022</v>
      </c>
      <c r="X3882" s="39">
        <v>809.4</v>
      </c>
      <c r="Y3882" s="39">
        <v>6091</v>
      </c>
      <c r="Z3882" s="39">
        <v>0</v>
      </c>
      <c r="AA3882" s="39">
        <v>1</v>
      </c>
      <c r="AB3882" s="39">
        <v>80.533000000000001</v>
      </c>
    </row>
    <row r="3883" spans="1:28" ht="27.6" x14ac:dyDescent="0.3">
      <c r="A3883" t="str">
        <f t="shared" si="120"/>
        <v>2018_5994</v>
      </c>
      <c r="D3883" s="109">
        <v>3880</v>
      </c>
      <c r="E3883" s="109">
        <v>5994</v>
      </c>
      <c r="F3883" s="109">
        <v>5994</v>
      </c>
      <c r="G3883" s="109" t="s">
        <v>269</v>
      </c>
      <c r="H3883" s="109">
        <v>2018</v>
      </c>
      <c r="I3883" s="109">
        <v>0</v>
      </c>
      <c r="J3883" s="109">
        <v>1</v>
      </c>
      <c r="K3883" s="109">
        <v>750.2</v>
      </c>
      <c r="L3883" s="109">
        <v>762.2</v>
      </c>
      <c r="Q3883" t="str">
        <f t="shared" si="121"/>
        <v>2022_6095</v>
      </c>
      <c r="R3883" s="124">
        <v>3880</v>
      </c>
      <c r="S3883" s="39">
        <v>6095</v>
      </c>
      <c r="T3883" s="39">
        <v>6095</v>
      </c>
      <c r="U3883" s="39" t="s">
        <v>277</v>
      </c>
      <c r="V3883" s="39">
        <v>13.311199999999999</v>
      </c>
      <c r="W3883" s="39">
        <v>2022</v>
      </c>
      <c r="X3883" s="39">
        <v>680.2</v>
      </c>
      <c r="Y3883" s="39">
        <v>6095</v>
      </c>
      <c r="Z3883" s="39">
        <v>0</v>
      </c>
      <c r="AA3883" s="39">
        <v>1</v>
      </c>
      <c r="AB3883" s="39">
        <v>51.1</v>
      </c>
    </row>
    <row r="3884" spans="1:28" ht="27.6" x14ac:dyDescent="0.3">
      <c r="A3884" t="str">
        <f t="shared" si="120"/>
        <v>2018_6003</v>
      </c>
      <c r="D3884" s="109">
        <v>3881</v>
      </c>
      <c r="E3884" s="109">
        <v>6003</v>
      </c>
      <c r="F3884" s="109">
        <v>6003</v>
      </c>
      <c r="G3884" s="109" t="s">
        <v>270</v>
      </c>
      <c r="H3884" s="109">
        <v>2018</v>
      </c>
      <c r="I3884" s="109">
        <v>0</v>
      </c>
      <c r="J3884" s="109">
        <v>1</v>
      </c>
      <c r="K3884" s="109">
        <v>373.6</v>
      </c>
      <c r="L3884" s="109">
        <v>479.2</v>
      </c>
      <c r="Q3884" t="str">
        <f t="shared" si="121"/>
        <v>2022_5157</v>
      </c>
      <c r="R3884" s="124">
        <v>3881</v>
      </c>
      <c r="S3884" s="39">
        <v>5157</v>
      </c>
      <c r="T3884" s="39">
        <v>6099</v>
      </c>
      <c r="U3884" s="39" t="s">
        <v>281</v>
      </c>
      <c r="V3884" s="39">
        <v>10.660299999999999</v>
      </c>
      <c r="W3884" s="39">
        <v>2022</v>
      </c>
      <c r="X3884" s="39">
        <v>523.9</v>
      </c>
      <c r="Y3884" s="39">
        <v>5157</v>
      </c>
      <c r="Z3884" s="39">
        <v>0</v>
      </c>
      <c r="AA3884" s="39">
        <v>1</v>
      </c>
      <c r="AB3884" s="39">
        <v>49.145000000000003</v>
      </c>
    </row>
    <row r="3885" spans="1:28" ht="27.6" x14ac:dyDescent="0.3">
      <c r="A3885" t="str">
        <f t="shared" si="120"/>
        <v>2018_6012</v>
      </c>
      <c r="D3885" s="109">
        <v>3882</v>
      </c>
      <c r="E3885" s="109">
        <v>6012</v>
      </c>
      <c r="F3885" s="109">
        <v>6012</v>
      </c>
      <c r="G3885" s="109" t="s">
        <v>271</v>
      </c>
      <c r="H3885" s="109">
        <v>2018</v>
      </c>
      <c r="I3885" s="109">
        <v>0</v>
      </c>
      <c r="J3885" s="109">
        <v>1</v>
      </c>
      <c r="K3885" s="109">
        <v>554.5</v>
      </c>
      <c r="L3885" s="109">
        <v>538.5</v>
      </c>
      <c r="Q3885" t="str">
        <f t="shared" si="121"/>
        <v>2022_6097</v>
      </c>
      <c r="R3885" s="124">
        <v>3882</v>
      </c>
      <c r="S3885" s="39">
        <v>6097</v>
      </c>
      <c r="T3885" s="39">
        <v>6097</v>
      </c>
      <c r="U3885" s="39" t="s">
        <v>279</v>
      </c>
      <c r="V3885" s="39">
        <v>6.8280000000000003</v>
      </c>
      <c r="W3885" s="39">
        <v>2022</v>
      </c>
      <c r="X3885" s="39">
        <v>127</v>
      </c>
      <c r="Y3885" s="39">
        <v>6097</v>
      </c>
      <c r="Z3885" s="39">
        <v>0</v>
      </c>
      <c r="AA3885" s="39">
        <v>1</v>
      </c>
      <c r="AB3885" s="39">
        <v>18.600000000000001</v>
      </c>
    </row>
    <row r="3886" spans="1:28" ht="27.6" x14ac:dyDescent="0.3">
      <c r="A3886" t="str">
        <f t="shared" si="120"/>
        <v>2018_6030</v>
      </c>
      <c r="D3886" s="109">
        <v>3883</v>
      </c>
      <c r="E3886" s="109">
        <v>6030</v>
      </c>
      <c r="F3886" s="109">
        <v>6030</v>
      </c>
      <c r="G3886" s="109" t="s">
        <v>272</v>
      </c>
      <c r="H3886" s="109">
        <v>2018</v>
      </c>
      <c r="I3886" s="109">
        <v>0</v>
      </c>
      <c r="J3886" s="109">
        <v>1</v>
      </c>
      <c r="K3886" s="109">
        <v>1334.7</v>
      </c>
      <c r="L3886" s="109">
        <v>1389.8</v>
      </c>
      <c r="Q3886" t="str">
        <f t="shared" si="121"/>
        <v>2022_6098</v>
      </c>
      <c r="R3886" s="124">
        <v>3883</v>
      </c>
      <c r="S3886" s="39">
        <v>6098</v>
      </c>
      <c r="T3886" s="39">
        <v>6098</v>
      </c>
      <c r="U3886" s="39" t="s">
        <v>796</v>
      </c>
      <c r="V3886" s="39">
        <v>12.357699999999999</v>
      </c>
      <c r="W3886" s="39">
        <v>2022</v>
      </c>
      <c r="X3886" s="39">
        <v>1407.3</v>
      </c>
      <c r="Y3886" s="39">
        <v>6098</v>
      </c>
      <c r="Z3886" s="39">
        <v>0</v>
      </c>
      <c r="AA3886" s="39">
        <v>1</v>
      </c>
      <c r="AB3886" s="39">
        <v>113.88</v>
      </c>
    </row>
    <row r="3887" spans="1:28" ht="41.4" x14ac:dyDescent="0.3">
      <c r="A3887" t="str">
        <f t="shared" si="120"/>
        <v>2018_6048</v>
      </c>
      <c r="D3887" s="109">
        <v>3884</v>
      </c>
      <c r="E3887" s="109">
        <v>6048</v>
      </c>
      <c r="F3887" s="109">
        <v>6035</v>
      </c>
      <c r="G3887" s="109" t="s">
        <v>273</v>
      </c>
      <c r="H3887" s="109">
        <v>2018</v>
      </c>
      <c r="I3887" s="109">
        <v>0</v>
      </c>
      <c r="J3887" s="109">
        <v>1</v>
      </c>
      <c r="K3887" s="109">
        <v>483</v>
      </c>
      <c r="L3887" s="109">
        <v>641</v>
      </c>
      <c r="Q3887" t="str">
        <f t="shared" si="121"/>
        <v>2022_6100</v>
      </c>
      <c r="R3887" s="124">
        <v>3884</v>
      </c>
      <c r="S3887" s="39">
        <v>6100</v>
      </c>
      <c r="T3887" s="39">
        <v>6100</v>
      </c>
      <c r="U3887" s="39" t="s">
        <v>282</v>
      </c>
      <c r="V3887" s="39">
        <v>11.387</v>
      </c>
      <c r="W3887" s="39">
        <v>2022</v>
      </c>
      <c r="X3887" s="39">
        <v>485.2</v>
      </c>
      <c r="Y3887" s="39">
        <v>6100</v>
      </c>
      <c r="Z3887" s="39">
        <v>0</v>
      </c>
      <c r="AA3887" s="39">
        <v>1</v>
      </c>
      <c r="AB3887" s="39">
        <v>42.61</v>
      </c>
    </row>
    <row r="3888" spans="1:28" ht="27.6" x14ac:dyDescent="0.3">
      <c r="A3888" t="str">
        <f t="shared" si="120"/>
        <v>2018_6039</v>
      </c>
      <c r="D3888" s="109">
        <v>3885</v>
      </c>
      <c r="E3888" s="109">
        <v>6039</v>
      </c>
      <c r="F3888" s="109">
        <v>6039</v>
      </c>
      <c r="G3888" s="109" t="s">
        <v>274</v>
      </c>
      <c r="H3888" s="109">
        <v>2018</v>
      </c>
      <c r="I3888" s="109">
        <v>0</v>
      </c>
      <c r="J3888" s="109">
        <v>1</v>
      </c>
      <c r="K3888" s="109">
        <v>14569.6</v>
      </c>
      <c r="L3888" s="109">
        <v>14242.1</v>
      </c>
      <c r="Q3888" t="str">
        <f t="shared" si="121"/>
        <v>2022_6101</v>
      </c>
      <c r="R3888" s="124">
        <v>3885</v>
      </c>
      <c r="S3888" s="39">
        <v>6101</v>
      </c>
      <c r="T3888" s="39">
        <v>6101</v>
      </c>
      <c r="U3888" s="39" t="s">
        <v>283</v>
      </c>
      <c r="V3888" s="39">
        <v>14.567500000000001</v>
      </c>
      <c r="W3888" s="39">
        <v>2022</v>
      </c>
      <c r="X3888" s="39">
        <v>7031</v>
      </c>
      <c r="Y3888" s="39">
        <v>6101</v>
      </c>
      <c r="Z3888" s="39">
        <v>0</v>
      </c>
      <c r="AA3888" s="39">
        <v>1</v>
      </c>
      <c r="AB3888" s="39">
        <v>482.65</v>
      </c>
    </row>
    <row r="3889" spans="1:28" ht="41.4" x14ac:dyDescent="0.3">
      <c r="A3889" t="str">
        <f t="shared" si="120"/>
        <v>2018_6093</v>
      </c>
      <c r="D3889" s="109">
        <v>3886</v>
      </c>
      <c r="E3889" s="109">
        <v>6093</v>
      </c>
      <c r="F3889" s="109">
        <v>6093</v>
      </c>
      <c r="G3889" s="109" t="s">
        <v>275</v>
      </c>
      <c r="H3889" s="109">
        <v>2018</v>
      </c>
      <c r="I3889" s="109">
        <v>0</v>
      </c>
      <c r="J3889" s="109">
        <v>1</v>
      </c>
      <c r="K3889" s="109">
        <v>1397.1</v>
      </c>
      <c r="L3889" s="109">
        <v>1494.7</v>
      </c>
      <c r="Q3889" t="str">
        <f t="shared" si="121"/>
        <v>2022_6094</v>
      </c>
      <c r="R3889" s="124">
        <v>3886</v>
      </c>
      <c r="S3889" s="39">
        <v>6094</v>
      </c>
      <c r="T3889" s="39">
        <v>6094</v>
      </c>
      <c r="U3889" s="39" t="s">
        <v>276</v>
      </c>
      <c r="V3889" s="39">
        <v>12.025399999999999</v>
      </c>
      <c r="W3889" s="39">
        <v>2022</v>
      </c>
      <c r="X3889" s="39">
        <v>468.4</v>
      </c>
      <c r="Y3889" s="39">
        <v>6094</v>
      </c>
      <c r="Z3889" s="39">
        <v>0</v>
      </c>
      <c r="AA3889" s="39">
        <v>1</v>
      </c>
      <c r="AB3889" s="39">
        <v>38.951000000000001</v>
      </c>
    </row>
    <row r="3890" spans="1:28" ht="55.2" x14ac:dyDescent="0.3">
      <c r="A3890" t="str">
        <f t="shared" si="120"/>
        <v>2018_6091</v>
      </c>
      <c r="D3890" s="109">
        <v>3887</v>
      </c>
      <c r="E3890" s="109">
        <v>6091</v>
      </c>
      <c r="F3890" s="109">
        <v>6091</v>
      </c>
      <c r="G3890" s="109" t="s">
        <v>359</v>
      </c>
      <c r="H3890" s="109">
        <v>2018</v>
      </c>
      <c r="I3890" s="109">
        <v>0</v>
      </c>
      <c r="J3890" s="109">
        <v>1</v>
      </c>
      <c r="K3890" s="109">
        <v>946.8</v>
      </c>
      <c r="L3890" s="109">
        <v>867.8</v>
      </c>
      <c r="Q3890" t="str">
        <f t="shared" si="121"/>
        <v>2022_6096</v>
      </c>
      <c r="R3890" s="124">
        <v>3887</v>
      </c>
      <c r="S3890" s="39">
        <v>6096</v>
      </c>
      <c r="T3890" s="39">
        <v>6096</v>
      </c>
      <c r="U3890" s="39" t="s">
        <v>947</v>
      </c>
      <c r="V3890" s="39">
        <v>10.755100000000001</v>
      </c>
      <c r="W3890" s="39">
        <v>2022</v>
      </c>
      <c r="X3890" s="39">
        <v>497.1</v>
      </c>
      <c r="Y3890" s="39">
        <v>6096</v>
      </c>
      <c r="Z3890" s="39">
        <v>0</v>
      </c>
      <c r="AA3890" s="39">
        <v>1</v>
      </c>
      <c r="AB3890" s="39">
        <v>46.22</v>
      </c>
    </row>
    <row r="3891" spans="1:28" x14ac:dyDescent="0.3">
      <c r="A3891" t="str">
        <f t="shared" si="120"/>
        <v>2018_6095</v>
      </c>
      <c r="D3891" s="109">
        <v>3888</v>
      </c>
      <c r="E3891" s="109">
        <v>6095</v>
      </c>
      <c r="F3891" s="109">
        <v>6095</v>
      </c>
      <c r="G3891" s="109" t="s">
        <v>277</v>
      </c>
      <c r="H3891" s="109">
        <v>2018</v>
      </c>
      <c r="I3891" s="109">
        <v>0</v>
      </c>
      <c r="J3891" s="109">
        <v>1</v>
      </c>
      <c r="K3891" s="109">
        <v>629.9</v>
      </c>
      <c r="L3891" s="109">
        <v>692.8</v>
      </c>
      <c r="Q3891" t="str">
        <f t="shared" si="121"/>
        <v>2022_6102</v>
      </c>
      <c r="R3891" s="124">
        <v>3888</v>
      </c>
      <c r="S3891" s="39">
        <v>6102</v>
      </c>
      <c r="T3891" s="39">
        <v>6102</v>
      </c>
      <c r="U3891" s="39" t="s">
        <v>284</v>
      </c>
      <c r="V3891" s="39">
        <v>14.194000000000001</v>
      </c>
      <c r="W3891" s="39">
        <v>2022</v>
      </c>
      <c r="X3891" s="39">
        <v>2165.3000000000002</v>
      </c>
      <c r="Y3891" s="39">
        <v>6102</v>
      </c>
      <c r="Z3891" s="39">
        <v>0</v>
      </c>
      <c r="AA3891" s="39">
        <v>1</v>
      </c>
      <c r="AB3891" s="39">
        <v>152.55000000000001</v>
      </c>
    </row>
    <row r="3892" spans="1:28" ht="27.6" x14ac:dyDescent="0.3">
      <c r="A3892" t="str">
        <f t="shared" si="120"/>
        <v>2018_5157</v>
      </c>
      <c r="D3892" s="109">
        <v>3889</v>
      </c>
      <c r="E3892" s="109">
        <v>5157</v>
      </c>
      <c r="F3892" s="109">
        <v>6099</v>
      </c>
      <c r="G3892" s="109" t="s">
        <v>281</v>
      </c>
      <c r="H3892" s="109">
        <v>2018</v>
      </c>
      <c r="I3892" s="109">
        <v>0</v>
      </c>
      <c r="J3892" s="109">
        <v>1</v>
      </c>
      <c r="K3892" s="109">
        <v>611.6</v>
      </c>
      <c r="L3892" s="109">
        <v>592</v>
      </c>
      <c r="Q3892" t="str">
        <f t="shared" si="121"/>
        <v>2022_6120</v>
      </c>
      <c r="R3892" s="124">
        <v>3889</v>
      </c>
      <c r="S3892" s="39">
        <v>6120</v>
      </c>
      <c r="T3892" s="39">
        <v>6120</v>
      </c>
      <c r="U3892" s="39" t="s">
        <v>285</v>
      </c>
      <c r="V3892" s="39">
        <v>14.417199999999999</v>
      </c>
      <c r="W3892" s="39">
        <v>2022</v>
      </c>
      <c r="X3892" s="39">
        <v>1194.9000000000001</v>
      </c>
      <c r="Y3892" s="39">
        <v>6120</v>
      </c>
      <c r="Z3892" s="39">
        <v>0</v>
      </c>
      <c r="AA3892" s="39">
        <v>1</v>
      </c>
      <c r="AB3892" s="39">
        <v>82.88</v>
      </c>
    </row>
    <row r="3893" spans="1:28" ht="27.6" x14ac:dyDescent="0.3">
      <c r="A3893" t="str">
        <f t="shared" si="120"/>
        <v>2018_6097</v>
      </c>
      <c r="D3893" s="109">
        <v>3890</v>
      </c>
      <c r="E3893" s="109">
        <v>6097</v>
      </c>
      <c r="F3893" s="109">
        <v>6097</v>
      </c>
      <c r="G3893" s="109" t="s">
        <v>279</v>
      </c>
      <c r="H3893" s="109">
        <v>2018</v>
      </c>
      <c r="I3893" s="109">
        <v>0</v>
      </c>
      <c r="J3893" s="109">
        <v>1</v>
      </c>
      <c r="K3893" s="109">
        <v>195</v>
      </c>
      <c r="L3893" s="109">
        <v>118</v>
      </c>
      <c r="Q3893" t="str">
        <f t="shared" si="121"/>
        <v>2022_6138</v>
      </c>
      <c r="R3893" s="124">
        <v>3890</v>
      </c>
      <c r="S3893" s="39">
        <v>6138</v>
      </c>
      <c r="T3893" s="39">
        <v>6138</v>
      </c>
      <c r="U3893" s="39" t="s">
        <v>286</v>
      </c>
      <c r="V3893" s="39">
        <v>9.3834999999999997</v>
      </c>
      <c r="W3893" s="39">
        <v>2022</v>
      </c>
      <c r="X3893" s="39">
        <v>386.6</v>
      </c>
      <c r="Y3893" s="39">
        <v>6138</v>
      </c>
      <c r="Z3893" s="39">
        <v>0</v>
      </c>
      <c r="AA3893" s="39">
        <v>1</v>
      </c>
      <c r="AB3893" s="39">
        <v>41.2</v>
      </c>
    </row>
    <row r="3894" spans="1:28" ht="27.6" x14ac:dyDescent="0.3">
      <c r="A3894" t="str">
        <f t="shared" si="120"/>
        <v>2018_6098</v>
      </c>
      <c r="D3894" s="109">
        <v>3891</v>
      </c>
      <c r="E3894" s="109">
        <v>6098</v>
      </c>
      <c r="F3894" s="109">
        <v>6098</v>
      </c>
      <c r="G3894" s="109" t="s">
        <v>796</v>
      </c>
      <c r="H3894" s="109">
        <v>2018</v>
      </c>
      <c r="I3894" s="109">
        <v>0</v>
      </c>
      <c r="J3894" s="109">
        <v>1</v>
      </c>
      <c r="K3894" s="109">
        <v>1541.1</v>
      </c>
      <c r="L3894" s="109">
        <v>1468.1</v>
      </c>
      <c r="Q3894" t="str">
        <f t="shared" si="121"/>
        <v>2022_5751</v>
      </c>
      <c r="R3894" s="124">
        <v>3891</v>
      </c>
      <c r="S3894" s="39">
        <v>5751</v>
      </c>
      <c r="T3894" s="39">
        <v>5751</v>
      </c>
      <c r="U3894" s="39" t="s">
        <v>261</v>
      </c>
      <c r="V3894" s="39">
        <v>12.004</v>
      </c>
      <c r="W3894" s="39">
        <v>2022</v>
      </c>
      <c r="X3894" s="39">
        <v>545.4</v>
      </c>
      <c r="Y3894" s="39">
        <v>5751</v>
      </c>
      <c r="Z3894" s="39">
        <v>0</v>
      </c>
      <c r="AA3894" s="39">
        <v>1</v>
      </c>
      <c r="AB3894" s="39">
        <v>45.435000000000002</v>
      </c>
    </row>
    <row r="3895" spans="1:28" x14ac:dyDescent="0.3">
      <c r="A3895" t="str">
        <f t="shared" si="120"/>
        <v>2018_6100</v>
      </c>
      <c r="D3895" s="109">
        <v>3892</v>
      </c>
      <c r="E3895" s="109">
        <v>6100</v>
      </c>
      <c r="F3895" s="109">
        <v>6100</v>
      </c>
      <c r="G3895" s="109" t="s">
        <v>282</v>
      </c>
      <c r="H3895" s="109">
        <v>2018</v>
      </c>
      <c r="I3895" s="109">
        <v>0</v>
      </c>
      <c r="J3895" s="109">
        <v>1</v>
      </c>
      <c r="K3895" s="109">
        <v>501.8</v>
      </c>
      <c r="L3895" s="109">
        <v>461.8</v>
      </c>
      <c r="Q3895" t="str">
        <f t="shared" si="121"/>
        <v>2022_6165</v>
      </c>
      <c r="R3895" s="124">
        <v>3892</v>
      </c>
      <c r="S3895" s="39">
        <v>6165</v>
      </c>
      <c r="T3895" s="39">
        <v>6165</v>
      </c>
      <c r="U3895" s="39" t="s">
        <v>287</v>
      </c>
      <c r="V3895" s="39">
        <v>13.3217</v>
      </c>
      <c r="W3895" s="39">
        <v>2022</v>
      </c>
      <c r="X3895" s="39">
        <v>267.5</v>
      </c>
      <c r="Y3895" s="39">
        <v>6165</v>
      </c>
      <c r="Z3895" s="39">
        <v>0</v>
      </c>
      <c r="AA3895" s="39">
        <v>1</v>
      </c>
      <c r="AB3895" s="39">
        <v>20.079999999999998</v>
      </c>
    </row>
    <row r="3896" spans="1:28" ht="27.6" x14ac:dyDescent="0.3">
      <c r="A3896" t="str">
        <f t="shared" si="120"/>
        <v>2018_6101</v>
      </c>
      <c r="D3896" s="109">
        <v>3893</v>
      </c>
      <c r="E3896" s="109">
        <v>6101</v>
      </c>
      <c r="F3896" s="109">
        <v>6101</v>
      </c>
      <c r="G3896" s="109" t="s">
        <v>283</v>
      </c>
      <c r="H3896" s="109">
        <v>2018</v>
      </c>
      <c r="I3896" s="109">
        <v>0</v>
      </c>
      <c r="J3896" s="109">
        <v>1</v>
      </c>
      <c r="K3896" s="109">
        <v>6894.4</v>
      </c>
      <c r="L3896" s="109">
        <v>6913.6</v>
      </c>
      <c r="Q3896" t="str">
        <f t="shared" si="121"/>
        <v>2022_6175</v>
      </c>
      <c r="R3896" s="124">
        <v>3893</v>
      </c>
      <c r="S3896" s="39">
        <v>6175</v>
      </c>
      <c r="T3896" s="39">
        <v>6175</v>
      </c>
      <c r="U3896" s="39" t="s">
        <v>288</v>
      </c>
      <c r="V3896" s="39">
        <v>11.7697</v>
      </c>
      <c r="W3896" s="39">
        <v>2022</v>
      </c>
      <c r="X3896" s="39">
        <v>559</v>
      </c>
      <c r="Y3896" s="39">
        <v>6175</v>
      </c>
      <c r="Z3896" s="39">
        <v>0</v>
      </c>
      <c r="AA3896" s="39">
        <v>1</v>
      </c>
      <c r="AB3896" s="39">
        <v>47.494999999999997</v>
      </c>
    </row>
    <row r="3897" spans="1:28" ht="27.6" x14ac:dyDescent="0.3">
      <c r="A3897" t="str">
        <f t="shared" si="120"/>
        <v>2018_6094</v>
      </c>
      <c r="D3897" s="109">
        <v>3894</v>
      </c>
      <c r="E3897" s="109">
        <v>6094</v>
      </c>
      <c r="F3897" s="109">
        <v>6094</v>
      </c>
      <c r="G3897" s="109" t="s">
        <v>276</v>
      </c>
      <c r="H3897" s="109">
        <v>2018</v>
      </c>
      <c r="I3897" s="109">
        <v>0</v>
      </c>
      <c r="J3897" s="109">
        <v>1</v>
      </c>
      <c r="K3897" s="109">
        <v>540.9</v>
      </c>
      <c r="L3897" s="109">
        <v>491</v>
      </c>
      <c r="Q3897" t="str">
        <f t="shared" si="121"/>
        <v>2022_6219</v>
      </c>
      <c r="R3897" s="124">
        <v>3894</v>
      </c>
      <c r="S3897" s="39">
        <v>6219</v>
      </c>
      <c r="T3897" s="39">
        <v>6219</v>
      </c>
      <c r="U3897" s="39" t="s">
        <v>289</v>
      </c>
      <c r="V3897" s="39">
        <v>14.909700000000001</v>
      </c>
      <c r="W3897" s="39">
        <v>2022</v>
      </c>
      <c r="X3897" s="39">
        <v>2709.1</v>
      </c>
      <c r="Y3897" s="39">
        <v>6219</v>
      </c>
      <c r="Z3897" s="39">
        <v>0</v>
      </c>
      <c r="AA3897" s="39">
        <v>1</v>
      </c>
      <c r="AB3897" s="39">
        <v>181.7</v>
      </c>
    </row>
    <row r="3898" spans="1:28" x14ac:dyDescent="0.3">
      <c r="A3898" t="str">
        <f t="shared" si="120"/>
        <v>2018_6096</v>
      </c>
      <c r="D3898" s="109">
        <v>3895</v>
      </c>
      <c r="E3898" s="109">
        <v>6096</v>
      </c>
      <c r="F3898" s="109">
        <v>6096</v>
      </c>
      <c r="G3898" s="109" t="s">
        <v>947</v>
      </c>
      <c r="H3898" s="109">
        <v>2018</v>
      </c>
      <c r="I3898" s="109">
        <v>0</v>
      </c>
      <c r="J3898" s="109">
        <v>1</v>
      </c>
      <c r="K3898" s="109">
        <v>573.70000000000005</v>
      </c>
      <c r="L3898" s="109">
        <v>517</v>
      </c>
      <c r="Q3898" t="str">
        <f t="shared" si="121"/>
        <v>2022_6246</v>
      </c>
      <c r="R3898" s="124">
        <v>3895</v>
      </c>
      <c r="S3898" s="39">
        <v>6246</v>
      </c>
      <c r="T3898" s="39">
        <v>6246</v>
      </c>
      <c r="U3898" s="39" t="s">
        <v>290</v>
      </c>
      <c r="V3898" s="39">
        <v>8.1550999999999991</v>
      </c>
      <c r="W3898" s="39">
        <v>2022</v>
      </c>
      <c r="X3898" s="39">
        <v>69.400000000000006</v>
      </c>
      <c r="Y3898" s="39">
        <v>6246</v>
      </c>
      <c r="Z3898" s="39">
        <v>0</v>
      </c>
      <c r="AA3898" s="39">
        <v>1</v>
      </c>
      <c r="AB3898" s="39">
        <v>8.51</v>
      </c>
    </row>
    <row r="3899" spans="1:28" ht="41.4" x14ac:dyDescent="0.3">
      <c r="A3899" t="str">
        <f t="shared" si="120"/>
        <v>2018_6102</v>
      </c>
      <c r="D3899" s="109">
        <v>3896</v>
      </c>
      <c r="E3899" s="109">
        <v>6102</v>
      </c>
      <c r="F3899" s="109">
        <v>6102</v>
      </c>
      <c r="G3899" s="109" t="s">
        <v>284</v>
      </c>
      <c r="H3899" s="109">
        <v>2018</v>
      </c>
      <c r="I3899" s="109">
        <v>0</v>
      </c>
      <c r="J3899" s="109">
        <v>1</v>
      </c>
      <c r="K3899" s="109">
        <v>1958</v>
      </c>
      <c r="L3899" s="109">
        <v>2029</v>
      </c>
      <c r="Q3899" t="str">
        <f t="shared" si="121"/>
        <v>2022_6273</v>
      </c>
      <c r="R3899" s="124">
        <v>3896</v>
      </c>
      <c r="S3899" s="39">
        <v>6273</v>
      </c>
      <c r="T3899" s="39">
        <v>6273</v>
      </c>
      <c r="U3899" s="39" t="s">
        <v>358</v>
      </c>
      <c r="V3899" s="39">
        <v>12.218500000000001</v>
      </c>
      <c r="W3899" s="39">
        <v>2022</v>
      </c>
      <c r="X3899" s="39">
        <v>788.8</v>
      </c>
      <c r="Y3899" s="39">
        <v>6273</v>
      </c>
      <c r="Z3899" s="39">
        <v>0</v>
      </c>
      <c r="AA3899" s="39">
        <v>1</v>
      </c>
      <c r="AB3899" s="39">
        <v>64.558000000000007</v>
      </c>
    </row>
    <row r="3900" spans="1:28" x14ac:dyDescent="0.3">
      <c r="A3900" t="str">
        <f t="shared" si="120"/>
        <v>2018_6120</v>
      </c>
      <c r="D3900" s="109">
        <v>3897</v>
      </c>
      <c r="E3900" s="109">
        <v>6120</v>
      </c>
      <c r="F3900" s="109">
        <v>6120</v>
      </c>
      <c r="G3900" s="109" t="s">
        <v>285</v>
      </c>
      <c r="H3900" s="109">
        <v>2018</v>
      </c>
      <c r="I3900" s="109">
        <v>0</v>
      </c>
      <c r="J3900" s="109">
        <v>1</v>
      </c>
      <c r="K3900" s="109">
        <v>1167.7</v>
      </c>
      <c r="L3900" s="109">
        <v>1222.8</v>
      </c>
      <c r="Q3900" t="str">
        <f t="shared" si="121"/>
        <v>2022_6408</v>
      </c>
      <c r="R3900" s="124">
        <v>3897</v>
      </c>
      <c r="S3900" s="39">
        <v>6408</v>
      </c>
      <c r="T3900" s="39">
        <v>6408</v>
      </c>
      <c r="U3900" s="39" t="s">
        <v>292</v>
      </c>
      <c r="V3900" s="39">
        <v>12.4915</v>
      </c>
      <c r="W3900" s="39">
        <v>2022</v>
      </c>
      <c r="X3900" s="39">
        <v>917.5</v>
      </c>
      <c r="Y3900" s="39">
        <v>6408</v>
      </c>
      <c r="Z3900" s="39">
        <v>0</v>
      </c>
      <c r="AA3900" s="39">
        <v>1</v>
      </c>
      <c r="AB3900" s="39">
        <v>73.45</v>
      </c>
    </row>
    <row r="3901" spans="1:28" x14ac:dyDescent="0.3">
      <c r="A3901" t="str">
        <f t="shared" si="120"/>
        <v>2018_6138</v>
      </c>
      <c r="D3901" s="109">
        <v>3898</v>
      </c>
      <c r="E3901" s="109">
        <v>6138</v>
      </c>
      <c r="F3901" s="109">
        <v>6138</v>
      </c>
      <c r="G3901" s="109" t="s">
        <v>286</v>
      </c>
      <c r="H3901" s="109">
        <v>2018</v>
      </c>
      <c r="I3901" s="109">
        <v>0</v>
      </c>
      <c r="J3901" s="109">
        <v>1</v>
      </c>
      <c r="K3901" s="109">
        <v>382.1</v>
      </c>
      <c r="L3901" s="109">
        <v>371</v>
      </c>
      <c r="Q3901" t="str">
        <f t="shared" si="121"/>
        <v>2022_6453</v>
      </c>
      <c r="R3901" s="124">
        <v>3898</v>
      </c>
      <c r="S3901" s="39">
        <v>6453</v>
      </c>
      <c r="T3901" s="39">
        <v>6453</v>
      </c>
      <c r="U3901" s="39" t="s">
        <v>293</v>
      </c>
      <c r="V3901" s="39">
        <v>14.2941</v>
      </c>
      <c r="W3901" s="39">
        <v>2022</v>
      </c>
      <c r="X3901" s="39">
        <v>805.9</v>
      </c>
      <c r="Y3901" s="39">
        <v>6453</v>
      </c>
      <c r="Z3901" s="39">
        <v>0</v>
      </c>
      <c r="AA3901" s="39">
        <v>1</v>
      </c>
      <c r="AB3901" s="39">
        <v>56.38</v>
      </c>
    </row>
    <row r="3902" spans="1:28" ht="27.6" x14ac:dyDescent="0.3">
      <c r="A3902" t="str">
        <f t="shared" si="120"/>
        <v>2018_5751</v>
      </c>
      <c r="D3902" s="109">
        <v>3899</v>
      </c>
      <c r="E3902" s="109">
        <v>5751</v>
      </c>
      <c r="F3902" s="109">
        <v>5751</v>
      </c>
      <c r="G3902" s="109" t="s">
        <v>261</v>
      </c>
      <c r="H3902" s="109">
        <v>2018</v>
      </c>
      <c r="I3902" s="109">
        <v>0</v>
      </c>
      <c r="J3902" s="109">
        <v>1</v>
      </c>
      <c r="K3902" s="109">
        <v>577.79999999999995</v>
      </c>
      <c r="L3902" s="109">
        <v>565.1</v>
      </c>
      <c r="Q3902" t="str">
        <f t="shared" si="121"/>
        <v>2022_6460</v>
      </c>
      <c r="R3902" s="124">
        <v>3899</v>
      </c>
      <c r="S3902" s="39">
        <v>6460</v>
      </c>
      <c r="T3902" s="39">
        <v>6460</v>
      </c>
      <c r="U3902" s="39" t="s">
        <v>294</v>
      </c>
      <c r="V3902" s="39">
        <v>12.3118</v>
      </c>
      <c r="W3902" s="39">
        <v>2022</v>
      </c>
      <c r="X3902" s="39">
        <v>676.1</v>
      </c>
      <c r="Y3902" s="39">
        <v>6460</v>
      </c>
      <c r="Z3902" s="39">
        <v>0</v>
      </c>
      <c r="AA3902" s="39">
        <v>1</v>
      </c>
      <c r="AB3902" s="39">
        <v>54.914999999999999</v>
      </c>
    </row>
    <row r="3903" spans="1:28" ht="27.6" x14ac:dyDescent="0.3">
      <c r="A3903" t="str">
        <f t="shared" si="120"/>
        <v>2018_6165</v>
      </c>
      <c r="D3903" s="109">
        <v>3900</v>
      </c>
      <c r="E3903" s="109">
        <v>6165</v>
      </c>
      <c r="F3903" s="109">
        <v>6165</v>
      </c>
      <c r="G3903" s="109" t="s">
        <v>287</v>
      </c>
      <c r="H3903" s="109">
        <v>2018</v>
      </c>
      <c r="I3903" s="109">
        <v>0</v>
      </c>
      <c r="J3903" s="109">
        <v>1</v>
      </c>
      <c r="K3903" s="109">
        <v>172.1</v>
      </c>
      <c r="L3903" s="109">
        <v>232.1</v>
      </c>
      <c r="Q3903" t="str">
        <f t="shared" si="121"/>
        <v>2022_6462</v>
      </c>
      <c r="R3903" s="124">
        <v>3900</v>
      </c>
      <c r="S3903" s="39">
        <v>6462</v>
      </c>
      <c r="T3903" s="39">
        <v>6462</v>
      </c>
      <c r="U3903" s="39" t="s">
        <v>295</v>
      </c>
      <c r="V3903" s="39">
        <v>8.3519000000000005</v>
      </c>
      <c r="W3903" s="39">
        <v>2022</v>
      </c>
      <c r="X3903" s="39">
        <v>195</v>
      </c>
      <c r="Y3903" s="39">
        <v>6462</v>
      </c>
      <c r="Z3903" s="39">
        <v>0</v>
      </c>
      <c r="AA3903" s="39">
        <v>1</v>
      </c>
      <c r="AB3903" s="39">
        <v>23.347999999999999</v>
      </c>
    </row>
    <row r="3904" spans="1:28" x14ac:dyDescent="0.3">
      <c r="A3904" t="str">
        <f t="shared" si="120"/>
        <v>2018_6175</v>
      </c>
      <c r="D3904" s="109">
        <v>3901</v>
      </c>
      <c r="E3904" s="109">
        <v>6175</v>
      </c>
      <c r="F3904" s="109">
        <v>6175</v>
      </c>
      <c r="G3904" s="109" t="s">
        <v>288</v>
      </c>
      <c r="H3904" s="109">
        <v>2018</v>
      </c>
      <c r="I3904" s="109">
        <v>0</v>
      </c>
      <c r="J3904" s="109">
        <v>1</v>
      </c>
      <c r="K3904" s="109">
        <v>599</v>
      </c>
      <c r="L3904" s="109">
        <v>584</v>
      </c>
      <c r="Q3904" t="str">
        <f t="shared" si="121"/>
        <v>2022_6471</v>
      </c>
      <c r="R3904" s="124">
        <v>3901</v>
      </c>
      <c r="S3904" s="39">
        <v>6471</v>
      </c>
      <c r="T3904" s="39">
        <v>6471</v>
      </c>
      <c r="U3904" s="39" t="s">
        <v>296</v>
      </c>
      <c r="V3904" s="39">
        <v>9.3585999999999991</v>
      </c>
      <c r="W3904" s="39">
        <v>2022</v>
      </c>
      <c r="X3904" s="39">
        <v>345.1</v>
      </c>
      <c r="Y3904" s="39">
        <v>6471</v>
      </c>
      <c r="Z3904" s="39">
        <v>0</v>
      </c>
      <c r="AA3904" s="39">
        <v>1</v>
      </c>
      <c r="AB3904" s="39">
        <v>36.875</v>
      </c>
    </row>
    <row r="3905" spans="1:28" ht="27.6" x14ac:dyDescent="0.3">
      <c r="A3905" t="str">
        <f t="shared" si="120"/>
        <v>2018_6219</v>
      </c>
      <c r="D3905" s="109">
        <v>3902</v>
      </c>
      <c r="E3905" s="109">
        <v>6219</v>
      </c>
      <c r="F3905" s="109">
        <v>6219</v>
      </c>
      <c r="G3905" s="109" t="s">
        <v>289</v>
      </c>
      <c r="H3905" s="109">
        <v>2018</v>
      </c>
      <c r="I3905" s="109">
        <v>0</v>
      </c>
      <c r="J3905" s="109">
        <v>1</v>
      </c>
      <c r="K3905" s="109">
        <v>2390</v>
      </c>
      <c r="L3905" s="109">
        <v>2499.6</v>
      </c>
      <c r="Q3905" t="str">
        <f t="shared" si="121"/>
        <v>2022_6509</v>
      </c>
      <c r="R3905" s="124">
        <v>3902</v>
      </c>
      <c r="S3905" s="39">
        <v>6509</v>
      </c>
      <c r="T3905" s="39">
        <v>6509</v>
      </c>
      <c r="U3905" s="39" t="s">
        <v>297</v>
      </c>
      <c r="V3905" s="39">
        <v>10.7668</v>
      </c>
      <c r="W3905" s="39">
        <v>2022</v>
      </c>
      <c r="X3905" s="39">
        <v>344</v>
      </c>
      <c r="Y3905" s="39">
        <v>6509</v>
      </c>
      <c r="Z3905" s="39">
        <v>0</v>
      </c>
      <c r="AA3905" s="39">
        <v>1</v>
      </c>
      <c r="AB3905" s="39">
        <v>31.95</v>
      </c>
    </row>
    <row r="3906" spans="1:28" ht="27.6" x14ac:dyDescent="0.3">
      <c r="A3906" t="str">
        <f t="shared" si="120"/>
        <v>2018_6246</v>
      </c>
      <c r="D3906" s="109">
        <v>3903</v>
      </c>
      <c r="E3906" s="109">
        <v>6246</v>
      </c>
      <c r="F3906" s="109">
        <v>6246</v>
      </c>
      <c r="G3906" s="109" t="s">
        <v>290</v>
      </c>
      <c r="H3906" s="109">
        <v>2018</v>
      </c>
      <c r="I3906" s="109">
        <v>0</v>
      </c>
      <c r="J3906" s="109">
        <v>1</v>
      </c>
      <c r="K3906" s="109">
        <v>141.69999999999999</v>
      </c>
      <c r="L3906" s="109">
        <v>79.400000000000006</v>
      </c>
      <c r="Q3906" t="str">
        <f t="shared" si="121"/>
        <v>2022_6512</v>
      </c>
      <c r="R3906" s="124">
        <v>3903</v>
      </c>
      <c r="S3906" s="39">
        <v>6512</v>
      </c>
      <c r="T3906" s="39">
        <v>6512</v>
      </c>
      <c r="U3906" s="39" t="s">
        <v>298</v>
      </c>
      <c r="V3906" s="39">
        <v>10.5359</v>
      </c>
      <c r="W3906" s="39">
        <v>2022</v>
      </c>
      <c r="X3906" s="39">
        <v>307.3</v>
      </c>
      <c r="Y3906" s="39">
        <v>6512</v>
      </c>
      <c r="Z3906" s="39">
        <v>0</v>
      </c>
      <c r="AA3906" s="39">
        <v>1</v>
      </c>
      <c r="AB3906" s="39">
        <v>29.167000000000002</v>
      </c>
    </row>
    <row r="3907" spans="1:28" ht="27.6" x14ac:dyDescent="0.3">
      <c r="A3907" t="str">
        <f t="shared" si="120"/>
        <v>2018_6273</v>
      </c>
      <c r="D3907" s="109">
        <v>3904</v>
      </c>
      <c r="E3907" s="109">
        <v>6273</v>
      </c>
      <c r="F3907" s="109">
        <v>6273</v>
      </c>
      <c r="G3907" s="109" t="s">
        <v>358</v>
      </c>
      <c r="H3907" s="109">
        <v>2018</v>
      </c>
      <c r="I3907" s="109">
        <v>0</v>
      </c>
      <c r="J3907" s="109">
        <v>1</v>
      </c>
      <c r="K3907" s="109">
        <v>818.8</v>
      </c>
      <c r="L3907" s="109">
        <v>807.6</v>
      </c>
      <c r="Q3907" t="str">
        <f t="shared" si="121"/>
        <v>2022_6516</v>
      </c>
      <c r="R3907" s="124">
        <v>3904</v>
      </c>
      <c r="S3907" s="39">
        <v>6516</v>
      </c>
      <c r="T3907" s="39">
        <v>6516</v>
      </c>
      <c r="U3907" s="39" t="s">
        <v>299</v>
      </c>
      <c r="V3907" s="39">
        <v>5</v>
      </c>
      <c r="W3907" s="39">
        <v>2022</v>
      </c>
      <c r="X3907" s="39">
        <v>41</v>
      </c>
      <c r="Y3907" s="39">
        <v>6516</v>
      </c>
      <c r="Z3907" s="39">
        <v>0</v>
      </c>
      <c r="AA3907" s="39">
        <v>1</v>
      </c>
      <c r="AB3907" s="39">
        <v>8.1999999999999993</v>
      </c>
    </row>
    <row r="3908" spans="1:28" ht="27.6" x14ac:dyDescent="0.3">
      <c r="A3908" t="str">
        <f t="shared" si="120"/>
        <v>2018_6408</v>
      </c>
      <c r="D3908" s="109">
        <v>3905</v>
      </c>
      <c r="E3908" s="109">
        <v>6408</v>
      </c>
      <c r="F3908" s="109">
        <v>6408</v>
      </c>
      <c r="G3908" s="109" t="s">
        <v>292</v>
      </c>
      <c r="H3908" s="109">
        <v>2018</v>
      </c>
      <c r="I3908" s="109">
        <v>0</v>
      </c>
      <c r="J3908" s="109">
        <v>1</v>
      </c>
      <c r="K3908" s="109">
        <v>877.1</v>
      </c>
      <c r="L3908" s="109">
        <v>954.3</v>
      </c>
      <c r="Q3908" t="str">
        <f t="shared" si="121"/>
        <v>2022_6534</v>
      </c>
      <c r="R3908" s="124">
        <v>3905</v>
      </c>
      <c r="S3908" s="39">
        <v>6534</v>
      </c>
      <c r="T3908" s="39">
        <v>6534</v>
      </c>
      <c r="U3908" s="39" t="s">
        <v>300</v>
      </c>
      <c r="V3908" s="39">
        <v>14.648999999999999</v>
      </c>
      <c r="W3908" s="39">
        <v>2022</v>
      </c>
      <c r="X3908" s="39">
        <v>801.3</v>
      </c>
      <c r="Y3908" s="39">
        <v>6534</v>
      </c>
      <c r="Z3908" s="39">
        <v>0</v>
      </c>
      <c r="AA3908" s="39">
        <v>1</v>
      </c>
      <c r="AB3908" s="39">
        <v>54.7</v>
      </c>
    </row>
    <row r="3909" spans="1:28" x14ac:dyDescent="0.3">
      <c r="A3909" t="str">
        <f t="shared" ref="A3909:A3972" si="122">CONCATENATE(H3909,"_",E3909)</f>
        <v>2018_6453</v>
      </c>
      <c r="D3909" s="109">
        <v>3906</v>
      </c>
      <c r="E3909" s="109">
        <v>6453</v>
      </c>
      <c r="F3909" s="109">
        <v>6453</v>
      </c>
      <c r="G3909" s="109" t="s">
        <v>293</v>
      </c>
      <c r="H3909" s="109">
        <v>2018</v>
      </c>
      <c r="I3909" s="109">
        <v>0</v>
      </c>
      <c r="J3909" s="109">
        <v>1</v>
      </c>
      <c r="K3909" s="109">
        <v>631.1</v>
      </c>
      <c r="L3909" s="109">
        <v>836.5</v>
      </c>
      <c r="Q3909" t="str">
        <f t="shared" ref="Q3909:Q3972" si="123">CONCATENATE(W3909,"_",S3909)</f>
        <v>2022_1935</v>
      </c>
      <c r="R3909" s="124">
        <v>3906</v>
      </c>
      <c r="S3909" s="39">
        <v>1935</v>
      </c>
      <c r="T3909" s="39">
        <v>6536</v>
      </c>
      <c r="U3909" s="39" t="s">
        <v>301</v>
      </c>
      <c r="V3909" s="39">
        <v>11.6884</v>
      </c>
      <c r="W3909" s="39">
        <v>2022</v>
      </c>
      <c r="X3909" s="39">
        <v>991.5</v>
      </c>
      <c r="Y3909" s="39">
        <v>1935</v>
      </c>
      <c r="Z3909" s="39">
        <v>0</v>
      </c>
      <c r="AA3909" s="39">
        <v>1</v>
      </c>
      <c r="AB3909" s="39">
        <v>84.828000000000003</v>
      </c>
    </row>
    <row r="3910" spans="1:28" x14ac:dyDescent="0.3">
      <c r="A3910" t="str">
        <f t="shared" si="122"/>
        <v>2018_6460</v>
      </c>
      <c r="D3910" s="109">
        <v>3907</v>
      </c>
      <c r="E3910" s="109">
        <v>6460</v>
      </c>
      <c r="F3910" s="109">
        <v>6460</v>
      </c>
      <c r="G3910" s="109" t="s">
        <v>294</v>
      </c>
      <c r="H3910" s="109">
        <v>2018</v>
      </c>
      <c r="I3910" s="109">
        <v>0</v>
      </c>
      <c r="J3910" s="109">
        <v>1</v>
      </c>
      <c r="K3910" s="109">
        <v>641</v>
      </c>
      <c r="L3910" s="109">
        <v>662.2</v>
      </c>
      <c r="Q3910" t="str">
        <f t="shared" si="123"/>
        <v>2022_6561</v>
      </c>
      <c r="R3910" s="124">
        <v>3907</v>
      </c>
      <c r="S3910" s="39">
        <v>6561</v>
      </c>
      <c r="T3910" s="39">
        <v>6561</v>
      </c>
      <c r="U3910" s="39" t="s">
        <v>302</v>
      </c>
      <c r="V3910" s="39">
        <v>11.541499999999999</v>
      </c>
      <c r="W3910" s="39">
        <v>2022</v>
      </c>
      <c r="X3910" s="39">
        <v>292</v>
      </c>
      <c r="Y3910" s="39">
        <v>6561</v>
      </c>
      <c r="Z3910" s="39">
        <v>0</v>
      </c>
      <c r="AA3910" s="39">
        <v>1</v>
      </c>
      <c r="AB3910" s="39">
        <v>25.3</v>
      </c>
    </row>
    <row r="3911" spans="1:28" ht="27.6" x14ac:dyDescent="0.3">
      <c r="A3911" t="str">
        <f t="shared" si="122"/>
        <v>2018_6462</v>
      </c>
      <c r="D3911" s="109">
        <v>3908</v>
      </c>
      <c r="E3911" s="109">
        <v>6462</v>
      </c>
      <c r="F3911" s="109">
        <v>6462</v>
      </c>
      <c r="G3911" s="109" t="s">
        <v>295</v>
      </c>
      <c r="H3911" s="109">
        <v>2018</v>
      </c>
      <c r="I3911" s="109">
        <v>0</v>
      </c>
      <c r="J3911" s="109">
        <v>1</v>
      </c>
      <c r="K3911" s="109">
        <v>285.8</v>
      </c>
      <c r="L3911" s="109">
        <v>239.4</v>
      </c>
      <c r="Q3911" t="str">
        <f t="shared" si="123"/>
        <v>2022_6579</v>
      </c>
      <c r="R3911" s="124">
        <v>3908</v>
      </c>
      <c r="S3911" s="39">
        <v>6579</v>
      </c>
      <c r="T3911" s="39">
        <v>6579</v>
      </c>
      <c r="U3911" s="39" t="s">
        <v>303</v>
      </c>
      <c r="V3911" s="39">
        <v>13.0068</v>
      </c>
      <c r="W3911" s="39">
        <v>2022</v>
      </c>
      <c r="X3911" s="39">
        <v>3982.8</v>
      </c>
      <c r="Y3911" s="39">
        <v>6579</v>
      </c>
      <c r="Z3911" s="39">
        <v>0</v>
      </c>
      <c r="AA3911" s="39">
        <v>1</v>
      </c>
      <c r="AB3911" s="39">
        <v>306.20999999999998</v>
      </c>
    </row>
    <row r="3912" spans="1:28" ht="41.4" x14ac:dyDescent="0.3">
      <c r="A3912" t="str">
        <f t="shared" si="122"/>
        <v>2018_6471</v>
      </c>
      <c r="D3912" s="109">
        <v>3909</v>
      </c>
      <c r="E3912" s="109">
        <v>6471</v>
      </c>
      <c r="F3912" s="109">
        <v>6471</v>
      </c>
      <c r="G3912" s="109" t="s">
        <v>296</v>
      </c>
      <c r="H3912" s="109">
        <v>2018</v>
      </c>
      <c r="I3912" s="109">
        <v>0</v>
      </c>
      <c r="J3912" s="109">
        <v>1</v>
      </c>
      <c r="K3912" s="109">
        <v>410</v>
      </c>
      <c r="L3912" s="109">
        <v>372</v>
      </c>
      <c r="Q3912" t="str">
        <f t="shared" si="123"/>
        <v>2022_6592</v>
      </c>
      <c r="R3912" s="124">
        <v>3909</v>
      </c>
      <c r="S3912" s="39">
        <v>6592</v>
      </c>
      <c r="T3912" s="39">
        <v>6592</v>
      </c>
      <c r="U3912" s="39" t="s">
        <v>948</v>
      </c>
      <c r="V3912" s="39">
        <v>11.020300000000001</v>
      </c>
      <c r="W3912" s="39">
        <v>2022</v>
      </c>
      <c r="X3912" s="39">
        <v>802.5</v>
      </c>
      <c r="Y3912" s="39">
        <v>6592</v>
      </c>
      <c r="Z3912" s="39">
        <v>0</v>
      </c>
      <c r="AA3912" s="39">
        <v>1</v>
      </c>
      <c r="AB3912" s="39">
        <v>72.819999999999993</v>
      </c>
    </row>
    <row r="3913" spans="1:28" ht="27.6" x14ac:dyDescent="0.3">
      <c r="A3913" t="str">
        <f t="shared" si="122"/>
        <v>2018_6509</v>
      </c>
      <c r="D3913" s="109">
        <v>3910</v>
      </c>
      <c r="E3913" s="109">
        <v>6509</v>
      </c>
      <c r="F3913" s="109">
        <v>6509</v>
      </c>
      <c r="G3913" s="109" t="s">
        <v>297</v>
      </c>
      <c r="H3913" s="109">
        <v>2018</v>
      </c>
      <c r="I3913" s="109">
        <v>0</v>
      </c>
      <c r="J3913" s="109">
        <v>1</v>
      </c>
      <c r="K3913" s="109">
        <v>343.2</v>
      </c>
      <c r="L3913" s="109">
        <v>318.2</v>
      </c>
      <c r="Q3913" t="str">
        <f t="shared" si="123"/>
        <v>2022_6615</v>
      </c>
      <c r="R3913" s="124">
        <v>3910</v>
      </c>
      <c r="S3913" s="39">
        <v>6615</v>
      </c>
      <c r="T3913" s="39">
        <v>6615</v>
      </c>
      <c r="U3913" s="39" t="s">
        <v>306</v>
      </c>
      <c r="V3913" s="39">
        <v>15.219900000000001</v>
      </c>
      <c r="W3913" s="39">
        <v>2022</v>
      </c>
      <c r="X3913" s="39">
        <v>993.1</v>
      </c>
      <c r="Y3913" s="39">
        <v>6615</v>
      </c>
      <c r="Z3913" s="39">
        <v>0</v>
      </c>
      <c r="AA3913" s="39">
        <v>1</v>
      </c>
      <c r="AB3913" s="39">
        <v>65.25</v>
      </c>
    </row>
    <row r="3914" spans="1:28" x14ac:dyDescent="0.3">
      <c r="A3914" t="str">
        <f t="shared" si="122"/>
        <v>2018_6512</v>
      </c>
      <c r="D3914" s="109">
        <v>3911</v>
      </c>
      <c r="E3914" s="109">
        <v>6512</v>
      </c>
      <c r="F3914" s="109">
        <v>6512</v>
      </c>
      <c r="G3914" s="109" t="s">
        <v>298</v>
      </c>
      <c r="H3914" s="109">
        <v>2018</v>
      </c>
      <c r="I3914" s="109">
        <v>0</v>
      </c>
      <c r="J3914" s="109">
        <v>1</v>
      </c>
      <c r="K3914" s="109">
        <v>332.4</v>
      </c>
      <c r="L3914" s="109">
        <v>326.7</v>
      </c>
      <c r="Q3914" t="str">
        <f t="shared" si="123"/>
        <v>2022_6651</v>
      </c>
      <c r="R3914" s="124">
        <v>3911</v>
      </c>
      <c r="S3914" s="39">
        <v>6651</v>
      </c>
      <c r="T3914" s="39">
        <v>6651</v>
      </c>
      <c r="U3914" s="39" t="s">
        <v>307</v>
      </c>
      <c r="V3914" s="39">
        <v>10.3782</v>
      </c>
      <c r="W3914" s="39">
        <v>2022</v>
      </c>
      <c r="X3914" s="39">
        <v>268.89999999999998</v>
      </c>
      <c r="Y3914" s="39">
        <v>6651</v>
      </c>
      <c r="Z3914" s="39">
        <v>0</v>
      </c>
      <c r="AA3914" s="39">
        <v>1</v>
      </c>
      <c r="AB3914" s="39">
        <v>25.91</v>
      </c>
    </row>
    <row r="3915" spans="1:28" ht="41.4" x14ac:dyDescent="0.3">
      <c r="A3915" t="str">
        <f t="shared" si="122"/>
        <v>2018_6516</v>
      </c>
      <c r="D3915" s="109">
        <v>3912</v>
      </c>
      <c r="E3915" s="109">
        <v>6516</v>
      </c>
      <c r="F3915" s="109">
        <v>6516</v>
      </c>
      <c r="G3915" s="109" t="s">
        <v>299</v>
      </c>
      <c r="H3915" s="109">
        <v>2018</v>
      </c>
      <c r="I3915" s="109">
        <v>0</v>
      </c>
      <c r="J3915" s="109">
        <v>1</v>
      </c>
      <c r="K3915" s="109">
        <v>135</v>
      </c>
      <c r="L3915" s="109">
        <v>42</v>
      </c>
      <c r="Q3915" t="str">
        <f t="shared" si="123"/>
        <v>2022_6660</v>
      </c>
      <c r="R3915" s="124">
        <v>3912</v>
      </c>
      <c r="S3915" s="39">
        <v>6660</v>
      </c>
      <c r="T3915" s="39">
        <v>6660</v>
      </c>
      <c r="U3915" s="39" t="s">
        <v>308</v>
      </c>
      <c r="V3915" s="39">
        <v>12.9191</v>
      </c>
      <c r="W3915" s="39">
        <v>2022</v>
      </c>
      <c r="X3915" s="39">
        <v>1509.6</v>
      </c>
      <c r="Y3915" s="39">
        <v>6660</v>
      </c>
      <c r="Z3915" s="39">
        <v>0</v>
      </c>
      <c r="AA3915" s="39">
        <v>1</v>
      </c>
      <c r="AB3915" s="39">
        <v>116.85</v>
      </c>
    </row>
    <row r="3916" spans="1:28" x14ac:dyDescent="0.3">
      <c r="A3916" t="str">
        <f t="shared" si="122"/>
        <v>2018_6534</v>
      </c>
      <c r="D3916" s="109">
        <v>3913</v>
      </c>
      <c r="E3916" s="109">
        <v>6534</v>
      </c>
      <c r="F3916" s="109">
        <v>6534</v>
      </c>
      <c r="G3916" s="109" t="s">
        <v>300</v>
      </c>
      <c r="H3916" s="109">
        <v>2018</v>
      </c>
      <c r="I3916" s="109">
        <v>0</v>
      </c>
      <c r="J3916" s="109">
        <v>1</v>
      </c>
      <c r="K3916" s="109">
        <v>719</v>
      </c>
      <c r="L3916" s="109">
        <v>787.1</v>
      </c>
      <c r="Q3916" t="str">
        <f t="shared" si="123"/>
        <v>2022_6700</v>
      </c>
      <c r="R3916" s="124">
        <v>3913</v>
      </c>
      <c r="S3916" s="39">
        <v>6700</v>
      </c>
      <c r="T3916" s="39">
        <v>6700</v>
      </c>
      <c r="U3916" s="39" t="s">
        <v>309</v>
      </c>
      <c r="V3916" s="39">
        <v>10.1098</v>
      </c>
      <c r="W3916" s="39">
        <v>2022</v>
      </c>
      <c r="X3916" s="39">
        <v>497.2</v>
      </c>
      <c r="Y3916" s="39">
        <v>6700</v>
      </c>
      <c r="Z3916" s="39">
        <v>0</v>
      </c>
      <c r="AA3916" s="39">
        <v>1</v>
      </c>
      <c r="AB3916" s="39">
        <v>49.18</v>
      </c>
    </row>
    <row r="3917" spans="1:28" x14ac:dyDescent="0.3">
      <c r="A3917" t="str">
        <f t="shared" si="122"/>
        <v>2018_1935</v>
      </c>
      <c r="D3917" s="109">
        <v>3914</v>
      </c>
      <c r="E3917" s="109">
        <v>1935</v>
      </c>
      <c r="F3917" s="109">
        <v>6536</v>
      </c>
      <c r="G3917" s="109" t="s">
        <v>301</v>
      </c>
      <c r="H3917" s="109">
        <v>2018</v>
      </c>
      <c r="I3917" s="109">
        <v>0</v>
      </c>
      <c r="J3917" s="109">
        <v>1</v>
      </c>
      <c r="K3917" s="109">
        <v>1054.4000000000001</v>
      </c>
      <c r="L3917" s="109">
        <v>1027.3</v>
      </c>
      <c r="Q3917" t="str">
        <f t="shared" si="123"/>
        <v>2022_6759</v>
      </c>
      <c r="R3917" s="124">
        <v>3914</v>
      </c>
      <c r="S3917" s="39">
        <v>6759</v>
      </c>
      <c r="T3917" s="39">
        <v>6759</v>
      </c>
      <c r="U3917" s="39" t="s">
        <v>311</v>
      </c>
      <c r="V3917" s="39">
        <v>10.978400000000001</v>
      </c>
      <c r="W3917" s="39">
        <v>2022</v>
      </c>
      <c r="X3917" s="39">
        <v>502</v>
      </c>
      <c r="Y3917" s="39">
        <v>6759</v>
      </c>
      <c r="Z3917" s="39">
        <v>0</v>
      </c>
      <c r="AA3917" s="39">
        <v>1</v>
      </c>
      <c r="AB3917" s="39">
        <v>45.725999999999999</v>
      </c>
    </row>
    <row r="3918" spans="1:28" ht="27.6" x14ac:dyDescent="0.3">
      <c r="A3918" t="str">
        <f t="shared" si="122"/>
        <v>2018_6561</v>
      </c>
      <c r="D3918" s="109">
        <v>3915</v>
      </c>
      <c r="E3918" s="109">
        <v>6561</v>
      </c>
      <c r="F3918" s="109">
        <v>6561</v>
      </c>
      <c r="G3918" s="109" t="s">
        <v>302</v>
      </c>
      <c r="H3918" s="109">
        <v>2018</v>
      </c>
      <c r="I3918" s="109">
        <v>0</v>
      </c>
      <c r="J3918" s="109">
        <v>1</v>
      </c>
      <c r="K3918" s="109">
        <v>393.4</v>
      </c>
      <c r="L3918" s="109">
        <v>267</v>
      </c>
      <c r="Q3918" t="str">
        <f t="shared" si="123"/>
        <v>2022_6762</v>
      </c>
      <c r="R3918" s="124">
        <v>3915</v>
      </c>
      <c r="S3918" s="39">
        <v>6762</v>
      </c>
      <c r="T3918" s="39">
        <v>6762</v>
      </c>
      <c r="U3918" s="39" t="s">
        <v>312</v>
      </c>
      <c r="V3918" s="39">
        <v>12.168699999999999</v>
      </c>
      <c r="W3918" s="39">
        <v>2022</v>
      </c>
      <c r="X3918" s="39">
        <v>706.7</v>
      </c>
      <c r="Y3918" s="39">
        <v>6762</v>
      </c>
      <c r="Z3918" s="39">
        <v>0</v>
      </c>
      <c r="AA3918" s="39">
        <v>1</v>
      </c>
      <c r="AB3918" s="39">
        <v>58.075000000000003</v>
      </c>
    </row>
    <row r="3919" spans="1:28" ht="27.6" x14ac:dyDescent="0.3">
      <c r="A3919" t="str">
        <f t="shared" si="122"/>
        <v>2018_6579</v>
      </c>
      <c r="D3919" s="109">
        <v>3916</v>
      </c>
      <c r="E3919" s="109">
        <v>6579</v>
      </c>
      <c r="F3919" s="109">
        <v>6579</v>
      </c>
      <c r="G3919" s="109" t="s">
        <v>303</v>
      </c>
      <c r="H3919" s="109">
        <v>2018</v>
      </c>
      <c r="I3919" s="109">
        <v>0</v>
      </c>
      <c r="J3919" s="109">
        <v>1</v>
      </c>
      <c r="K3919" s="109">
        <v>3374</v>
      </c>
      <c r="L3919" s="109">
        <v>3982.1</v>
      </c>
      <c r="Q3919" t="str">
        <f t="shared" si="123"/>
        <v>2022_6768</v>
      </c>
      <c r="R3919" s="124">
        <v>3916</v>
      </c>
      <c r="S3919" s="39">
        <v>6768</v>
      </c>
      <c r="T3919" s="39">
        <v>6768</v>
      </c>
      <c r="U3919" s="39" t="s">
        <v>313</v>
      </c>
      <c r="V3919" s="39">
        <v>11.4244</v>
      </c>
      <c r="W3919" s="39">
        <v>2022</v>
      </c>
      <c r="X3919" s="39">
        <v>1565.7</v>
      </c>
      <c r="Y3919" s="39">
        <v>6768</v>
      </c>
      <c r="Z3919" s="39">
        <v>0</v>
      </c>
      <c r="AA3919" s="39">
        <v>1</v>
      </c>
      <c r="AB3919" s="39">
        <v>137.04900000000001</v>
      </c>
    </row>
    <row r="3920" spans="1:28" ht="27.6" x14ac:dyDescent="0.3">
      <c r="A3920" t="str">
        <f t="shared" si="122"/>
        <v>2018_6592</v>
      </c>
      <c r="D3920" s="109">
        <v>3917</v>
      </c>
      <c r="E3920" s="109">
        <v>6592</v>
      </c>
      <c r="F3920" s="109">
        <v>6592</v>
      </c>
      <c r="G3920" s="109" t="s">
        <v>948</v>
      </c>
      <c r="H3920" s="109">
        <v>2018</v>
      </c>
      <c r="I3920" s="109">
        <v>0</v>
      </c>
      <c r="J3920" s="109">
        <v>2</v>
      </c>
      <c r="K3920" s="109">
        <v>999.2</v>
      </c>
      <c r="L3920" s="109">
        <v>814</v>
      </c>
      <c r="Q3920" t="str">
        <f t="shared" si="123"/>
        <v>2022_6795</v>
      </c>
      <c r="R3920" s="124">
        <v>3917</v>
      </c>
      <c r="S3920" s="39">
        <v>6795</v>
      </c>
      <c r="T3920" s="39">
        <v>6795</v>
      </c>
      <c r="U3920" s="39" t="s">
        <v>314</v>
      </c>
      <c r="V3920" s="39">
        <v>12.6266</v>
      </c>
      <c r="W3920" s="39">
        <v>2022</v>
      </c>
      <c r="X3920" s="39">
        <v>10274.6</v>
      </c>
      <c r="Y3920" s="39">
        <v>6795</v>
      </c>
      <c r="Z3920" s="39">
        <v>0</v>
      </c>
      <c r="AA3920" s="39">
        <v>1</v>
      </c>
      <c r="AB3920" s="39">
        <v>813.72500000000002</v>
      </c>
    </row>
    <row r="3921" spans="1:28" x14ac:dyDescent="0.3">
      <c r="A3921" t="str">
        <f t="shared" si="122"/>
        <v>2018_6615</v>
      </c>
      <c r="D3921" s="109">
        <v>3918</v>
      </c>
      <c r="E3921" s="109">
        <v>6615</v>
      </c>
      <c r="F3921" s="109">
        <v>6615</v>
      </c>
      <c r="G3921" s="109" t="s">
        <v>306</v>
      </c>
      <c r="H3921" s="109">
        <v>2018</v>
      </c>
      <c r="I3921" s="109">
        <v>0</v>
      </c>
      <c r="J3921" s="109">
        <v>1</v>
      </c>
      <c r="K3921" s="109">
        <v>724.3</v>
      </c>
      <c r="L3921" s="109">
        <v>869.4</v>
      </c>
      <c r="Q3921" t="str">
        <f t="shared" si="123"/>
        <v>2022_6822</v>
      </c>
      <c r="R3921" s="124">
        <v>3918</v>
      </c>
      <c r="S3921" s="39">
        <v>6822</v>
      </c>
      <c r="T3921" s="39">
        <v>6822</v>
      </c>
      <c r="U3921" s="39" t="s">
        <v>315</v>
      </c>
      <c r="V3921" s="39">
        <v>14.3538</v>
      </c>
      <c r="W3921" s="39">
        <v>2022</v>
      </c>
      <c r="X3921" s="39">
        <v>12261.3</v>
      </c>
      <c r="Y3921" s="39">
        <v>6822</v>
      </c>
      <c r="Z3921" s="39">
        <v>0</v>
      </c>
      <c r="AA3921" s="39">
        <v>1</v>
      </c>
      <c r="AB3921" s="39">
        <v>854.21799999999996</v>
      </c>
    </row>
    <row r="3922" spans="1:28" ht="41.4" x14ac:dyDescent="0.3">
      <c r="A3922" t="str">
        <f t="shared" si="122"/>
        <v>2018_6651</v>
      </c>
      <c r="D3922" s="109">
        <v>3919</v>
      </c>
      <c r="E3922" s="109">
        <v>6651</v>
      </c>
      <c r="F3922" s="109">
        <v>6651</v>
      </c>
      <c r="G3922" s="109" t="s">
        <v>307</v>
      </c>
      <c r="H3922" s="109">
        <v>2018</v>
      </c>
      <c r="I3922" s="109">
        <v>0</v>
      </c>
      <c r="J3922" s="109">
        <v>1</v>
      </c>
      <c r="K3922" s="109">
        <v>303</v>
      </c>
      <c r="L3922" s="109">
        <v>306.5</v>
      </c>
      <c r="Q3922" t="str">
        <f t="shared" si="123"/>
        <v>2022_6840</v>
      </c>
      <c r="R3922" s="124">
        <v>3919</v>
      </c>
      <c r="S3922" s="39">
        <v>6840</v>
      </c>
      <c r="T3922" s="39">
        <v>6840</v>
      </c>
      <c r="U3922" s="39" t="s">
        <v>316</v>
      </c>
      <c r="V3922" s="39">
        <v>12.8347</v>
      </c>
      <c r="W3922" s="39">
        <v>2022</v>
      </c>
      <c r="X3922" s="39">
        <v>2260</v>
      </c>
      <c r="Y3922" s="39">
        <v>6840</v>
      </c>
      <c r="Z3922" s="39">
        <v>0</v>
      </c>
      <c r="AA3922" s="39">
        <v>1</v>
      </c>
      <c r="AB3922" s="39">
        <v>176.08500000000001</v>
      </c>
    </row>
    <row r="3923" spans="1:28" x14ac:dyDescent="0.3">
      <c r="A3923" t="str">
        <f t="shared" si="122"/>
        <v>2018_6660</v>
      </c>
      <c r="D3923" s="109">
        <v>3920</v>
      </c>
      <c r="E3923" s="109">
        <v>6660</v>
      </c>
      <c r="F3923" s="109">
        <v>6660</v>
      </c>
      <c r="G3923" s="109" t="s">
        <v>308</v>
      </c>
      <c r="H3923" s="109">
        <v>2018</v>
      </c>
      <c r="I3923" s="109">
        <v>0</v>
      </c>
      <c r="J3923" s="109">
        <v>1</v>
      </c>
      <c r="K3923" s="109">
        <v>1505.6</v>
      </c>
      <c r="L3923" s="109">
        <v>1449.3</v>
      </c>
      <c r="Q3923" t="str">
        <f t="shared" si="123"/>
        <v>2022_6854</v>
      </c>
      <c r="R3923" s="124">
        <v>3920</v>
      </c>
      <c r="S3923" s="39">
        <v>6854</v>
      </c>
      <c r="T3923" s="39">
        <v>6854</v>
      </c>
      <c r="U3923" s="39" t="s">
        <v>317</v>
      </c>
      <c r="V3923" s="39">
        <v>13.0069</v>
      </c>
      <c r="W3923" s="39">
        <v>2022</v>
      </c>
      <c r="X3923" s="39">
        <v>620.29999999999995</v>
      </c>
      <c r="Y3923" s="39">
        <v>6854</v>
      </c>
      <c r="Z3923" s="39">
        <v>0</v>
      </c>
      <c r="AA3923" s="39">
        <v>1</v>
      </c>
      <c r="AB3923" s="39">
        <v>47.69</v>
      </c>
    </row>
    <row r="3924" spans="1:28" ht="27.6" x14ac:dyDescent="0.3">
      <c r="A3924" t="str">
        <f t="shared" si="122"/>
        <v>2018_6700</v>
      </c>
      <c r="D3924" s="109">
        <v>3921</v>
      </c>
      <c r="E3924" s="109">
        <v>6700</v>
      </c>
      <c r="F3924" s="109">
        <v>6700</v>
      </c>
      <c r="G3924" s="109" t="s">
        <v>309</v>
      </c>
      <c r="H3924" s="109">
        <v>2018</v>
      </c>
      <c r="I3924" s="109">
        <v>0</v>
      </c>
      <c r="J3924" s="109">
        <v>1</v>
      </c>
      <c r="K3924" s="109">
        <v>482.1</v>
      </c>
      <c r="L3924" s="109">
        <v>479.9</v>
      </c>
      <c r="Q3924" t="str">
        <f t="shared" si="123"/>
        <v>2022_6867</v>
      </c>
      <c r="R3924" s="124">
        <v>3921</v>
      </c>
      <c r="S3924" s="39">
        <v>6867</v>
      </c>
      <c r="T3924" s="39">
        <v>6867</v>
      </c>
      <c r="U3924" s="39" t="s">
        <v>318</v>
      </c>
      <c r="V3924" s="39">
        <v>13.6052</v>
      </c>
      <c r="W3924" s="39">
        <v>2022</v>
      </c>
      <c r="X3924" s="39">
        <v>1765</v>
      </c>
      <c r="Y3924" s="39">
        <v>6867</v>
      </c>
      <c r="Z3924" s="39">
        <v>0</v>
      </c>
      <c r="AA3924" s="39">
        <v>1</v>
      </c>
      <c r="AB3924" s="39">
        <v>129.72999999999999</v>
      </c>
    </row>
    <row r="3925" spans="1:28" ht="41.4" x14ac:dyDescent="0.3">
      <c r="A3925" t="str">
        <f t="shared" si="122"/>
        <v>2018_6759</v>
      </c>
      <c r="D3925" s="109">
        <v>3922</v>
      </c>
      <c r="E3925" s="109">
        <v>6759</v>
      </c>
      <c r="F3925" s="109">
        <v>6759</v>
      </c>
      <c r="G3925" s="109" t="s">
        <v>311</v>
      </c>
      <c r="H3925" s="109">
        <v>2018</v>
      </c>
      <c r="I3925" s="109">
        <v>0</v>
      </c>
      <c r="J3925" s="109">
        <v>1</v>
      </c>
      <c r="K3925" s="109">
        <v>619.1</v>
      </c>
      <c r="L3925" s="109">
        <v>575.1</v>
      </c>
      <c r="Q3925" t="str">
        <f t="shared" si="123"/>
        <v>2022_6921</v>
      </c>
      <c r="R3925" s="124">
        <v>3922</v>
      </c>
      <c r="S3925" s="39">
        <v>6921</v>
      </c>
      <c r="T3925" s="39">
        <v>6921</v>
      </c>
      <c r="U3925" s="39" t="s">
        <v>319</v>
      </c>
      <c r="V3925" s="39">
        <v>11.0855</v>
      </c>
      <c r="W3925" s="39">
        <v>2022</v>
      </c>
      <c r="X3925" s="39">
        <v>336</v>
      </c>
      <c r="Y3925" s="39">
        <v>6921</v>
      </c>
      <c r="Z3925" s="39">
        <v>0</v>
      </c>
      <c r="AA3925" s="39">
        <v>1</v>
      </c>
      <c r="AB3925" s="39">
        <v>30.31</v>
      </c>
    </row>
    <row r="3926" spans="1:28" ht="27.6" x14ac:dyDescent="0.3">
      <c r="A3926" t="str">
        <f t="shared" si="122"/>
        <v>2018_6762</v>
      </c>
      <c r="D3926" s="109">
        <v>3923</v>
      </c>
      <c r="E3926" s="109">
        <v>6762</v>
      </c>
      <c r="F3926" s="109">
        <v>6762</v>
      </c>
      <c r="G3926" s="109" t="s">
        <v>312</v>
      </c>
      <c r="H3926" s="109">
        <v>2018</v>
      </c>
      <c r="I3926" s="109">
        <v>0</v>
      </c>
      <c r="J3926" s="109">
        <v>1</v>
      </c>
      <c r="K3926" s="109">
        <v>678.6</v>
      </c>
      <c r="L3926" s="109">
        <v>707.8</v>
      </c>
      <c r="Q3926" t="str">
        <f t="shared" si="123"/>
        <v>2022_6930</v>
      </c>
      <c r="R3926" s="124">
        <v>3923</v>
      </c>
      <c r="S3926" s="39">
        <v>6930</v>
      </c>
      <c r="T3926" s="39">
        <v>6930</v>
      </c>
      <c r="U3926" s="39" t="s">
        <v>320</v>
      </c>
      <c r="V3926" s="39">
        <v>11.905799999999999</v>
      </c>
      <c r="W3926" s="39">
        <v>2022</v>
      </c>
      <c r="X3926" s="39">
        <v>796.5</v>
      </c>
      <c r="Y3926" s="39">
        <v>6930</v>
      </c>
      <c r="Z3926" s="39">
        <v>0</v>
      </c>
      <c r="AA3926" s="39">
        <v>1</v>
      </c>
      <c r="AB3926" s="39">
        <v>66.900000000000006</v>
      </c>
    </row>
    <row r="3927" spans="1:28" ht="41.4" x14ac:dyDescent="0.3">
      <c r="A3927" t="str">
        <f t="shared" si="122"/>
        <v>2018_6768</v>
      </c>
      <c r="D3927" s="109">
        <v>3924</v>
      </c>
      <c r="E3927" s="109">
        <v>6768</v>
      </c>
      <c r="F3927" s="109">
        <v>6768</v>
      </c>
      <c r="G3927" s="109" t="s">
        <v>313</v>
      </c>
      <c r="H3927" s="109">
        <v>2018</v>
      </c>
      <c r="I3927" s="109">
        <v>0</v>
      </c>
      <c r="J3927" s="109">
        <v>1</v>
      </c>
      <c r="K3927" s="109">
        <v>1714.5</v>
      </c>
      <c r="L3927" s="109">
        <v>1644</v>
      </c>
      <c r="Q3927" t="str">
        <f t="shared" si="123"/>
        <v>2022_6937</v>
      </c>
      <c r="R3927" s="124">
        <v>3924</v>
      </c>
      <c r="S3927" s="39">
        <v>6937</v>
      </c>
      <c r="T3927" s="39">
        <v>6937</v>
      </c>
      <c r="U3927" s="39" t="s">
        <v>797</v>
      </c>
      <c r="V3927" s="39">
        <v>13.945499999999999</v>
      </c>
      <c r="W3927" s="39">
        <v>2022</v>
      </c>
      <c r="X3927" s="39">
        <v>890</v>
      </c>
      <c r="Y3927" s="39">
        <v>6937</v>
      </c>
      <c r="Z3927" s="39">
        <v>0</v>
      </c>
      <c r="AA3927" s="39">
        <v>1</v>
      </c>
      <c r="AB3927" s="39">
        <v>63.82</v>
      </c>
    </row>
    <row r="3928" spans="1:28" ht="27.6" x14ac:dyDescent="0.3">
      <c r="A3928" t="str">
        <f t="shared" si="122"/>
        <v>2018_6795</v>
      </c>
      <c r="D3928" s="109">
        <v>3925</v>
      </c>
      <c r="E3928" s="109">
        <v>6795</v>
      </c>
      <c r="F3928" s="109">
        <v>6795</v>
      </c>
      <c r="G3928" s="109" t="s">
        <v>314</v>
      </c>
      <c r="H3928" s="109">
        <v>2018</v>
      </c>
      <c r="I3928" s="109">
        <v>0</v>
      </c>
      <c r="J3928" s="109">
        <v>1</v>
      </c>
      <c r="K3928" s="109">
        <v>10776.7</v>
      </c>
      <c r="L3928" s="109">
        <v>10484.200000000001</v>
      </c>
      <c r="Q3928" t="str">
        <f t="shared" si="123"/>
        <v>2022_6943</v>
      </c>
      <c r="R3928" s="124">
        <v>3925</v>
      </c>
      <c r="S3928" s="39">
        <v>6943</v>
      </c>
      <c r="T3928" s="39">
        <v>6943</v>
      </c>
      <c r="U3928" s="39" t="s">
        <v>321</v>
      </c>
      <c r="V3928" s="39">
        <v>10.466100000000001</v>
      </c>
      <c r="W3928" s="39">
        <v>2022</v>
      </c>
      <c r="X3928" s="39">
        <v>285.2</v>
      </c>
      <c r="Y3928" s="39">
        <v>6943</v>
      </c>
      <c r="Z3928" s="39">
        <v>0</v>
      </c>
      <c r="AA3928" s="39">
        <v>1</v>
      </c>
      <c r="AB3928" s="39">
        <v>27.25</v>
      </c>
    </row>
    <row r="3929" spans="1:28" ht="41.4" x14ac:dyDescent="0.3">
      <c r="A3929" t="str">
        <f t="shared" si="122"/>
        <v>2018_6822</v>
      </c>
      <c r="D3929" s="109">
        <v>3926</v>
      </c>
      <c r="E3929" s="109">
        <v>6822</v>
      </c>
      <c r="F3929" s="109">
        <v>6822</v>
      </c>
      <c r="G3929" s="109" t="s">
        <v>315</v>
      </c>
      <c r="H3929" s="109">
        <v>2018</v>
      </c>
      <c r="I3929" s="109">
        <v>0</v>
      </c>
      <c r="J3929" s="109">
        <v>1</v>
      </c>
      <c r="K3929" s="109">
        <v>11197.6</v>
      </c>
      <c r="L3929" s="109">
        <v>10880.8</v>
      </c>
      <c r="Q3929" t="str">
        <f t="shared" si="123"/>
        <v>2022_6264</v>
      </c>
      <c r="R3929" s="124">
        <v>3926</v>
      </c>
      <c r="S3929" s="39">
        <v>6264</v>
      </c>
      <c r="T3929" s="39">
        <v>6264</v>
      </c>
      <c r="U3929" s="39" t="s">
        <v>291</v>
      </c>
      <c r="V3929" s="39">
        <v>11.3446</v>
      </c>
      <c r="W3929" s="39">
        <v>2022</v>
      </c>
      <c r="X3929" s="39">
        <v>814.2</v>
      </c>
      <c r="Y3929" s="39">
        <v>6264</v>
      </c>
      <c r="Z3929" s="39">
        <v>0</v>
      </c>
      <c r="AA3929" s="39">
        <v>1</v>
      </c>
      <c r="AB3929" s="39">
        <v>71.77</v>
      </c>
    </row>
    <row r="3930" spans="1:28" ht="41.4" x14ac:dyDescent="0.3">
      <c r="A3930" t="str">
        <f t="shared" si="122"/>
        <v>2018_6840</v>
      </c>
      <c r="D3930" s="109">
        <v>3927</v>
      </c>
      <c r="E3930" s="109">
        <v>6840</v>
      </c>
      <c r="F3930" s="109">
        <v>6840</v>
      </c>
      <c r="G3930" s="109" t="s">
        <v>316</v>
      </c>
      <c r="H3930" s="109">
        <v>2018</v>
      </c>
      <c r="I3930" s="109">
        <v>0</v>
      </c>
      <c r="J3930" s="109">
        <v>1</v>
      </c>
      <c r="K3930" s="109">
        <v>2118</v>
      </c>
      <c r="L3930" s="109">
        <v>2261</v>
      </c>
      <c r="Q3930" t="str">
        <f t="shared" si="123"/>
        <v>2022_6950</v>
      </c>
      <c r="R3930" s="124">
        <v>3927</v>
      </c>
      <c r="S3930" s="39">
        <v>6950</v>
      </c>
      <c r="T3930" s="39">
        <v>6950</v>
      </c>
      <c r="U3930" s="39" t="s">
        <v>798</v>
      </c>
      <c r="V3930" s="39">
        <v>11.5336</v>
      </c>
      <c r="W3930" s="39">
        <v>2022</v>
      </c>
      <c r="X3930" s="39">
        <v>1327.9</v>
      </c>
      <c r="Y3930" s="39">
        <v>6950</v>
      </c>
      <c r="Z3930" s="39">
        <v>0</v>
      </c>
      <c r="AA3930" s="39">
        <v>1</v>
      </c>
      <c r="AB3930" s="39">
        <v>115.133</v>
      </c>
    </row>
    <row r="3931" spans="1:28" ht="41.4" x14ac:dyDescent="0.3">
      <c r="A3931" t="str">
        <f t="shared" si="122"/>
        <v>2018_6854</v>
      </c>
      <c r="D3931" s="109">
        <v>3928</v>
      </c>
      <c r="E3931" s="109">
        <v>6854</v>
      </c>
      <c r="F3931" s="109">
        <v>6854</v>
      </c>
      <c r="G3931" s="109" t="s">
        <v>317</v>
      </c>
      <c r="H3931" s="109">
        <v>2018</v>
      </c>
      <c r="I3931" s="109">
        <v>0</v>
      </c>
      <c r="J3931" s="109">
        <v>1</v>
      </c>
      <c r="K3931" s="109">
        <v>572.29999999999995</v>
      </c>
      <c r="L3931" s="109">
        <v>606.6</v>
      </c>
      <c r="Q3931" t="str">
        <f t="shared" si="123"/>
        <v>2022_6957</v>
      </c>
      <c r="R3931" s="124">
        <v>3928</v>
      </c>
      <c r="S3931" s="39">
        <v>6957</v>
      </c>
      <c r="T3931" s="39">
        <v>6957</v>
      </c>
      <c r="U3931" s="39" t="s">
        <v>323</v>
      </c>
      <c r="V3931" s="39">
        <v>14.252700000000001</v>
      </c>
      <c r="W3931" s="39">
        <v>2022</v>
      </c>
      <c r="X3931" s="39">
        <v>9032</v>
      </c>
      <c r="Y3931" s="39">
        <v>6957</v>
      </c>
      <c r="Z3931" s="39">
        <v>0</v>
      </c>
      <c r="AA3931" s="39">
        <v>1</v>
      </c>
      <c r="AB3931" s="39">
        <v>633.70500000000004</v>
      </c>
    </row>
    <row r="3932" spans="1:28" ht="27.6" x14ac:dyDescent="0.3">
      <c r="A3932" t="str">
        <f t="shared" si="122"/>
        <v>2018_6867</v>
      </c>
      <c r="D3932" s="109">
        <v>3929</v>
      </c>
      <c r="E3932" s="109">
        <v>6867</v>
      </c>
      <c r="F3932" s="109">
        <v>6867</v>
      </c>
      <c r="G3932" s="109" t="s">
        <v>318</v>
      </c>
      <c r="H3932" s="109">
        <v>2018</v>
      </c>
      <c r="I3932" s="109">
        <v>0</v>
      </c>
      <c r="J3932" s="109">
        <v>2</v>
      </c>
      <c r="K3932" s="109">
        <v>1718</v>
      </c>
      <c r="L3932" s="109">
        <v>1714</v>
      </c>
      <c r="Q3932" t="str">
        <f t="shared" si="123"/>
        <v>2022_5922</v>
      </c>
      <c r="R3932" s="124">
        <v>3929</v>
      </c>
      <c r="S3932" s="39">
        <v>5922</v>
      </c>
      <c r="T3932" s="39">
        <v>5922</v>
      </c>
      <c r="U3932" s="39" t="s">
        <v>799</v>
      </c>
      <c r="V3932" s="39">
        <v>11.9063</v>
      </c>
      <c r="W3932" s="39">
        <v>2022</v>
      </c>
      <c r="X3932" s="39">
        <v>698.9</v>
      </c>
      <c r="Y3932" s="39">
        <v>5922</v>
      </c>
      <c r="Z3932" s="39">
        <v>0</v>
      </c>
      <c r="AA3932" s="39">
        <v>1</v>
      </c>
      <c r="AB3932" s="39">
        <v>58.7</v>
      </c>
    </row>
    <row r="3933" spans="1:28" ht="27.6" x14ac:dyDescent="0.3">
      <c r="A3933" t="str">
        <f t="shared" si="122"/>
        <v>2018_6921</v>
      </c>
      <c r="D3933" s="109">
        <v>3930</v>
      </c>
      <c r="E3933" s="109">
        <v>6921</v>
      </c>
      <c r="F3933" s="109">
        <v>6921</v>
      </c>
      <c r="G3933" s="109" t="s">
        <v>319</v>
      </c>
      <c r="H3933" s="109">
        <v>2018</v>
      </c>
      <c r="I3933" s="109">
        <v>0</v>
      </c>
      <c r="J3933" s="109">
        <v>1</v>
      </c>
      <c r="K3933" s="109">
        <v>284.39999999999998</v>
      </c>
      <c r="L3933" s="109">
        <v>306.39999999999998</v>
      </c>
      <c r="Q3933" t="str">
        <f t="shared" si="123"/>
        <v>2022_819</v>
      </c>
      <c r="R3933" s="124">
        <v>3930</v>
      </c>
      <c r="S3933" s="39">
        <v>819</v>
      </c>
      <c r="T3933" s="39">
        <v>819</v>
      </c>
      <c r="U3933" s="39" t="s">
        <v>65</v>
      </c>
      <c r="V3933" s="39">
        <v>12.0693</v>
      </c>
      <c r="W3933" s="39">
        <v>2022</v>
      </c>
      <c r="X3933" s="39">
        <v>557.6</v>
      </c>
      <c r="Y3933" s="39">
        <v>819</v>
      </c>
      <c r="Z3933" s="39">
        <v>0</v>
      </c>
      <c r="AA3933" s="39">
        <v>1</v>
      </c>
      <c r="AB3933" s="39">
        <v>46.2</v>
      </c>
    </row>
    <row r="3934" spans="1:28" ht="27.6" x14ac:dyDescent="0.3">
      <c r="A3934" t="str">
        <f t="shared" si="122"/>
        <v>2018_6930</v>
      </c>
      <c r="D3934" s="109">
        <v>3931</v>
      </c>
      <c r="E3934" s="109">
        <v>6930</v>
      </c>
      <c r="F3934" s="109">
        <v>6930</v>
      </c>
      <c r="G3934" s="109" t="s">
        <v>320</v>
      </c>
      <c r="H3934" s="109">
        <v>2018</v>
      </c>
      <c r="I3934" s="109">
        <v>0</v>
      </c>
      <c r="J3934" s="109">
        <v>1</v>
      </c>
      <c r="K3934" s="109">
        <v>736.2</v>
      </c>
      <c r="L3934" s="109">
        <v>735.4</v>
      </c>
      <c r="Q3934" t="str">
        <f t="shared" si="123"/>
        <v>2022_6969</v>
      </c>
      <c r="R3934" s="124">
        <v>3931</v>
      </c>
      <c r="S3934" s="39">
        <v>6969</v>
      </c>
      <c r="T3934" s="39">
        <v>6969</v>
      </c>
      <c r="U3934" s="39" t="s">
        <v>325</v>
      </c>
      <c r="V3934" s="39">
        <v>11.2317</v>
      </c>
      <c r="W3934" s="39">
        <v>2022</v>
      </c>
      <c r="X3934" s="39">
        <v>294</v>
      </c>
      <c r="Y3934" s="39">
        <v>6969</v>
      </c>
      <c r="Z3934" s="39">
        <v>0</v>
      </c>
      <c r="AA3934" s="39">
        <v>1</v>
      </c>
      <c r="AB3934" s="39">
        <v>26.175999999999998</v>
      </c>
    </row>
    <row r="3935" spans="1:28" ht="27.6" x14ac:dyDescent="0.3">
      <c r="A3935" t="str">
        <f t="shared" si="122"/>
        <v>2018_6937</v>
      </c>
      <c r="D3935" s="109">
        <v>3932</v>
      </c>
      <c r="E3935" s="109">
        <v>6937</v>
      </c>
      <c r="F3935" s="109">
        <v>6937</v>
      </c>
      <c r="G3935" s="109" t="s">
        <v>797</v>
      </c>
      <c r="H3935" s="109">
        <v>2018</v>
      </c>
      <c r="I3935" s="109">
        <v>0</v>
      </c>
      <c r="J3935" s="109">
        <v>1</v>
      </c>
      <c r="K3935" s="109">
        <v>473.3</v>
      </c>
      <c r="L3935" s="109">
        <v>951.3</v>
      </c>
      <c r="Q3935" t="str">
        <f t="shared" si="123"/>
        <v>2022_6975</v>
      </c>
      <c r="R3935" s="124">
        <v>3932</v>
      </c>
      <c r="S3935" s="39">
        <v>6975</v>
      </c>
      <c r="T3935" s="39">
        <v>6975</v>
      </c>
      <c r="U3935" s="39" t="s">
        <v>326</v>
      </c>
      <c r="V3935" s="39">
        <v>11.6882</v>
      </c>
      <c r="W3935" s="39">
        <v>2022</v>
      </c>
      <c r="X3935" s="39">
        <v>1225.8</v>
      </c>
      <c r="Y3935" s="39">
        <v>6975</v>
      </c>
      <c r="Z3935" s="39">
        <v>0</v>
      </c>
      <c r="AA3935" s="39">
        <v>1</v>
      </c>
      <c r="AB3935" s="39">
        <v>104.875</v>
      </c>
    </row>
    <row r="3936" spans="1:28" ht="27.6" x14ac:dyDescent="0.3">
      <c r="A3936" t="str">
        <f t="shared" si="122"/>
        <v>2018_6943</v>
      </c>
      <c r="D3936" s="109">
        <v>3933</v>
      </c>
      <c r="E3936" s="109">
        <v>6943</v>
      </c>
      <c r="F3936" s="109">
        <v>6943</v>
      </c>
      <c r="G3936" s="109" t="s">
        <v>321</v>
      </c>
      <c r="H3936" s="109">
        <v>2018</v>
      </c>
      <c r="I3936" s="109">
        <v>0</v>
      </c>
      <c r="J3936" s="109">
        <v>1</v>
      </c>
      <c r="K3936" s="109">
        <v>254</v>
      </c>
      <c r="L3936" s="109">
        <v>260</v>
      </c>
      <c r="Q3936" t="str">
        <f t="shared" si="123"/>
        <v>2022_6983</v>
      </c>
      <c r="R3936" s="124">
        <v>3933</v>
      </c>
      <c r="S3936" s="39">
        <v>6983</v>
      </c>
      <c r="T3936" s="39">
        <v>6983</v>
      </c>
      <c r="U3936" s="39" t="s">
        <v>327</v>
      </c>
      <c r="V3936" s="39">
        <v>13.568899999999999</v>
      </c>
      <c r="W3936" s="39">
        <v>2022</v>
      </c>
      <c r="X3936" s="39">
        <v>912.4</v>
      </c>
      <c r="Y3936" s="39">
        <v>6983</v>
      </c>
      <c r="Z3936" s="39">
        <v>0</v>
      </c>
      <c r="AA3936" s="39">
        <v>1</v>
      </c>
      <c r="AB3936" s="39">
        <v>67.242000000000004</v>
      </c>
    </row>
    <row r="3937" spans="1:28" ht="27.6" x14ac:dyDescent="0.3">
      <c r="A3937" t="str">
        <f t="shared" si="122"/>
        <v>2018_6264</v>
      </c>
      <c r="D3937" s="109">
        <v>3934</v>
      </c>
      <c r="E3937" s="109">
        <v>6264</v>
      </c>
      <c r="F3937" s="109">
        <v>6264</v>
      </c>
      <c r="G3937" s="109" t="s">
        <v>291</v>
      </c>
      <c r="H3937" s="109">
        <v>2018</v>
      </c>
      <c r="I3937" s="109">
        <v>0</v>
      </c>
      <c r="J3937" s="109">
        <v>1</v>
      </c>
      <c r="K3937" s="109">
        <v>962.4</v>
      </c>
      <c r="L3937" s="109">
        <v>817.2</v>
      </c>
      <c r="Q3937" t="str">
        <f t="shared" si="123"/>
        <v>2022_6985</v>
      </c>
      <c r="R3937" s="124">
        <v>3934</v>
      </c>
      <c r="S3937" s="39">
        <v>6985</v>
      </c>
      <c r="T3937" s="39">
        <v>6985</v>
      </c>
      <c r="U3937" s="39" t="s">
        <v>328</v>
      </c>
      <c r="V3937" s="39">
        <v>12.8459</v>
      </c>
      <c r="W3937" s="39">
        <v>2022</v>
      </c>
      <c r="X3937" s="39">
        <v>920.6</v>
      </c>
      <c r="Y3937" s="39">
        <v>6985</v>
      </c>
      <c r="Z3937" s="39">
        <v>0</v>
      </c>
      <c r="AA3937" s="39">
        <v>1</v>
      </c>
      <c r="AB3937" s="39">
        <v>71.665000000000006</v>
      </c>
    </row>
    <row r="3938" spans="1:28" ht="27.6" x14ac:dyDescent="0.3">
      <c r="A3938" t="str">
        <f t="shared" si="122"/>
        <v>2018_6950</v>
      </c>
      <c r="D3938" s="109">
        <v>3935</v>
      </c>
      <c r="E3938" s="109">
        <v>6950</v>
      </c>
      <c r="F3938" s="109">
        <v>6950</v>
      </c>
      <c r="G3938" s="109" t="s">
        <v>798</v>
      </c>
      <c r="H3938" s="109">
        <v>2018</v>
      </c>
      <c r="I3938" s="109">
        <v>0</v>
      </c>
      <c r="J3938" s="109">
        <v>1</v>
      </c>
      <c r="K3938" s="109">
        <v>1439.4</v>
      </c>
      <c r="L3938" s="109">
        <v>1393.1</v>
      </c>
      <c r="Q3938" t="str">
        <f t="shared" si="123"/>
        <v>2022_6987</v>
      </c>
      <c r="R3938" s="124">
        <v>3935</v>
      </c>
      <c r="S3938" s="39">
        <v>6987</v>
      </c>
      <c r="T3938" s="39">
        <v>6987</v>
      </c>
      <c r="U3938" s="39" t="s">
        <v>329</v>
      </c>
      <c r="V3938" s="39">
        <v>11.3361</v>
      </c>
      <c r="W3938" s="39">
        <v>2022</v>
      </c>
      <c r="X3938" s="39">
        <v>605.79999999999995</v>
      </c>
      <c r="Y3938" s="39">
        <v>6987</v>
      </c>
      <c r="Z3938" s="39">
        <v>0</v>
      </c>
      <c r="AA3938" s="39">
        <v>1</v>
      </c>
      <c r="AB3938" s="39">
        <v>53.44</v>
      </c>
    </row>
    <row r="3939" spans="1:28" ht="27.6" x14ac:dyDescent="0.3">
      <c r="A3939" t="str">
        <f t="shared" si="122"/>
        <v>2018_6957</v>
      </c>
      <c r="D3939" s="109">
        <v>3936</v>
      </c>
      <c r="E3939" s="109">
        <v>6957</v>
      </c>
      <c r="F3939" s="109">
        <v>6957</v>
      </c>
      <c r="G3939" s="109" t="s">
        <v>323</v>
      </c>
      <c r="H3939" s="109">
        <v>2018</v>
      </c>
      <c r="I3939" s="109">
        <v>0</v>
      </c>
      <c r="J3939" s="109">
        <v>1</v>
      </c>
      <c r="K3939" s="109">
        <v>8940.2000000000007</v>
      </c>
      <c r="L3939" s="109">
        <v>8946</v>
      </c>
      <c r="Q3939" t="str">
        <f t="shared" si="123"/>
        <v>2022_6990</v>
      </c>
      <c r="R3939" s="124">
        <v>3936</v>
      </c>
      <c r="S3939" s="39">
        <v>6990</v>
      </c>
      <c r="T3939" s="39">
        <v>6990</v>
      </c>
      <c r="U3939" s="39" t="s">
        <v>330</v>
      </c>
      <c r="V3939" s="39">
        <v>11.072699999999999</v>
      </c>
      <c r="W3939" s="39">
        <v>2022</v>
      </c>
      <c r="X3939" s="39">
        <v>758.7</v>
      </c>
      <c r="Y3939" s="39">
        <v>6990</v>
      </c>
      <c r="Z3939" s="39">
        <v>0</v>
      </c>
      <c r="AA3939" s="39">
        <v>1</v>
      </c>
      <c r="AB3939" s="39">
        <v>68.52</v>
      </c>
    </row>
    <row r="3940" spans="1:28" ht="41.4" x14ac:dyDescent="0.3">
      <c r="A3940" t="str">
        <f t="shared" si="122"/>
        <v>2018_5922</v>
      </c>
      <c r="D3940" s="109">
        <v>3937</v>
      </c>
      <c r="E3940" s="109">
        <v>5922</v>
      </c>
      <c r="F3940" s="109">
        <v>5922</v>
      </c>
      <c r="G3940" s="109" t="s">
        <v>799</v>
      </c>
      <c r="H3940" s="109">
        <v>2018</v>
      </c>
      <c r="I3940" s="109">
        <v>0</v>
      </c>
      <c r="J3940" s="109">
        <v>1</v>
      </c>
      <c r="K3940" s="109">
        <v>704</v>
      </c>
      <c r="L3940" s="109">
        <v>655</v>
      </c>
      <c r="Q3940" t="str">
        <f t="shared" si="123"/>
        <v>2022_6961</v>
      </c>
      <c r="R3940" s="124">
        <v>3937</v>
      </c>
      <c r="S3940" s="39">
        <v>6961</v>
      </c>
      <c r="T3940" s="39">
        <v>6961</v>
      </c>
      <c r="U3940" s="39" t="s">
        <v>800</v>
      </c>
      <c r="V3940" s="39">
        <v>12.2445</v>
      </c>
      <c r="W3940" s="39">
        <v>2022</v>
      </c>
      <c r="X3940" s="39">
        <v>3450.1</v>
      </c>
      <c r="Y3940" s="39">
        <v>6961</v>
      </c>
      <c r="Z3940" s="39">
        <v>0</v>
      </c>
      <c r="AA3940" s="39">
        <v>1</v>
      </c>
      <c r="AB3940" s="39">
        <v>281.767</v>
      </c>
    </row>
    <row r="3941" spans="1:28" ht="27.6" x14ac:dyDescent="0.3">
      <c r="A3941" t="str">
        <f t="shared" si="122"/>
        <v>2018_819</v>
      </c>
      <c r="D3941" s="109">
        <v>3938</v>
      </c>
      <c r="E3941" s="109">
        <v>819</v>
      </c>
      <c r="F3941" s="109">
        <v>819</v>
      </c>
      <c r="G3941" s="109" t="s">
        <v>65</v>
      </c>
      <c r="H3941" s="109">
        <v>2018</v>
      </c>
      <c r="I3941" s="109">
        <v>0</v>
      </c>
      <c r="J3941" s="109">
        <v>1</v>
      </c>
      <c r="K3941" s="109">
        <v>539.29999999999995</v>
      </c>
      <c r="L3941" s="109">
        <v>549.29999999999995</v>
      </c>
      <c r="Q3941" t="str">
        <f t="shared" si="123"/>
        <v>2022_6992</v>
      </c>
      <c r="R3941" s="124">
        <v>3938</v>
      </c>
      <c r="S3941" s="39">
        <v>6992</v>
      </c>
      <c r="T3941" s="39">
        <v>6992</v>
      </c>
      <c r="U3941" s="39" t="s">
        <v>331</v>
      </c>
      <c r="V3941" s="39">
        <v>12.143599999999999</v>
      </c>
      <c r="W3941" s="39">
        <v>2022</v>
      </c>
      <c r="X3941" s="39">
        <v>575</v>
      </c>
      <c r="Y3941" s="39">
        <v>6992</v>
      </c>
      <c r="Z3941" s="39">
        <v>0</v>
      </c>
      <c r="AA3941" s="39">
        <v>1</v>
      </c>
      <c r="AB3941" s="39">
        <v>47.35</v>
      </c>
    </row>
    <row r="3942" spans="1:28" x14ac:dyDescent="0.3">
      <c r="A3942" t="str">
        <f t="shared" si="122"/>
        <v>2018_6969</v>
      </c>
      <c r="D3942" s="109">
        <v>3939</v>
      </c>
      <c r="E3942" s="109">
        <v>6969</v>
      </c>
      <c r="F3942" s="109">
        <v>6969</v>
      </c>
      <c r="G3942" s="109" t="s">
        <v>325</v>
      </c>
      <c r="H3942" s="109">
        <v>2018</v>
      </c>
      <c r="I3942" s="109">
        <v>0</v>
      </c>
      <c r="J3942" s="109">
        <v>1</v>
      </c>
      <c r="K3942" s="109">
        <v>341.7</v>
      </c>
      <c r="L3942" s="109">
        <v>293.10000000000002</v>
      </c>
      <c r="Q3942" t="str">
        <f t="shared" si="123"/>
        <v>2022_7002</v>
      </c>
      <c r="R3942" s="124">
        <v>3939</v>
      </c>
      <c r="S3942" s="39">
        <v>7002</v>
      </c>
      <c r="T3942" s="39">
        <v>7002</v>
      </c>
      <c r="U3942" s="39" t="s">
        <v>332</v>
      </c>
      <c r="V3942" s="39">
        <v>7.3769999999999998</v>
      </c>
      <c r="W3942" s="39">
        <v>2022</v>
      </c>
      <c r="X3942" s="39">
        <v>180</v>
      </c>
      <c r="Y3942" s="39">
        <v>7002</v>
      </c>
      <c r="Z3942" s="39">
        <v>0</v>
      </c>
      <c r="AA3942" s="39">
        <v>1</v>
      </c>
      <c r="AB3942" s="39">
        <v>24.4</v>
      </c>
    </row>
    <row r="3943" spans="1:28" ht="27.6" x14ac:dyDescent="0.3">
      <c r="A3943" t="str">
        <f t="shared" si="122"/>
        <v>2018_6975</v>
      </c>
      <c r="D3943" s="109">
        <v>3940</v>
      </c>
      <c r="E3943" s="109">
        <v>6975</v>
      </c>
      <c r="F3943" s="109">
        <v>6975</v>
      </c>
      <c r="G3943" s="109" t="s">
        <v>326</v>
      </c>
      <c r="H3943" s="109">
        <v>2018</v>
      </c>
      <c r="I3943" s="109">
        <v>0</v>
      </c>
      <c r="J3943" s="109">
        <v>1</v>
      </c>
      <c r="K3943" s="109">
        <v>1332.8</v>
      </c>
      <c r="L3943" s="109">
        <v>1318.6</v>
      </c>
      <c r="Q3943" t="str">
        <f t="shared" si="123"/>
        <v>2022_7029</v>
      </c>
      <c r="R3943" s="124">
        <v>3940</v>
      </c>
      <c r="S3943" s="39">
        <v>7029</v>
      </c>
      <c r="T3943" s="39">
        <v>7029</v>
      </c>
      <c r="U3943" s="39" t="s">
        <v>333</v>
      </c>
      <c r="V3943" s="39">
        <v>12.4832</v>
      </c>
      <c r="W3943" s="39">
        <v>2022</v>
      </c>
      <c r="X3943" s="39">
        <v>1181.5999999999999</v>
      </c>
      <c r="Y3943" s="39">
        <v>7029</v>
      </c>
      <c r="Z3943" s="39">
        <v>0</v>
      </c>
      <c r="AA3943" s="39">
        <v>1</v>
      </c>
      <c r="AB3943" s="39">
        <v>94.655000000000001</v>
      </c>
    </row>
    <row r="3944" spans="1:28" x14ac:dyDescent="0.3">
      <c r="A3944" t="str">
        <f t="shared" si="122"/>
        <v>2018_6983</v>
      </c>
      <c r="D3944" s="109">
        <v>3941</v>
      </c>
      <c r="E3944" s="109">
        <v>6983</v>
      </c>
      <c r="F3944" s="109">
        <v>6983</v>
      </c>
      <c r="G3944" s="109" t="s">
        <v>327</v>
      </c>
      <c r="H3944" s="109">
        <v>2018</v>
      </c>
      <c r="I3944" s="109">
        <v>0</v>
      </c>
      <c r="J3944" s="109">
        <v>1</v>
      </c>
      <c r="K3944" s="109">
        <v>938.2</v>
      </c>
      <c r="L3944" s="109">
        <v>914.2</v>
      </c>
      <c r="Q3944" t="str">
        <f t="shared" si="123"/>
        <v>2022_7038</v>
      </c>
      <c r="R3944" s="124">
        <v>3941</v>
      </c>
      <c r="S3944" s="39">
        <v>7038</v>
      </c>
      <c r="T3944" s="39">
        <v>7038</v>
      </c>
      <c r="U3944" s="39" t="s">
        <v>334</v>
      </c>
      <c r="V3944" s="39">
        <v>13.8942</v>
      </c>
      <c r="W3944" s="39">
        <v>2022</v>
      </c>
      <c r="X3944" s="39">
        <v>908.4</v>
      </c>
      <c r="Y3944" s="39">
        <v>7038</v>
      </c>
      <c r="Z3944" s="39">
        <v>0</v>
      </c>
      <c r="AA3944" s="39">
        <v>1</v>
      </c>
      <c r="AB3944" s="39">
        <v>65.38</v>
      </c>
    </row>
    <row r="3945" spans="1:28" ht="41.4" x14ac:dyDescent="0.3">
      <c r="A3945" t="str">
        <f t="shared" si="122"/>
        <v>2018_6985</v>
      </c>
      <c r="D3945" s="109">
        <v>3942</v>
      </c>
      <c r="E3945" s="109">
        <v>6985</v>
      </c>
      <c r="F3945" s="109">
        <v>6985</v>
      </c>
      <c r="G3945" s="109" t="s">
        <v>328</v>
      </c>
      <c r="H3945" s="109">
        <v>2018</v>
      </c>
      <c r="I3945" s="109">
        <v>0</v>
      </c>
      <c r="J3945" s="109">
        <v>1</v>
      </c>
      <c r="K3945" s="109">
        <v>870.1</v>
      </c>
      <c r="L3945" s="109">
        <v>964.1</v>
      </c>
      <c r="Q3945" t="str">
        <f t="shared" si="123"/>
        <v>2022_7047</v>
      </c>
      <c r="R3945" s="124">
        <v>3942</v>
      </c>
      <c r="S3945" s="39">
        <v>7047</v>
      </c>
      <c r="T3945" s="39">
        <v>7047</v>
      </c>
      <c r="U3945" s="39" t="s">
        <v>335</v>
      </c>
      <c r="V3945" s="39">
        <v>11.2791</v>
      </c>
      <c r="W3945" s="39">
        <v>2022</v>
      </c>
      <c r="X3945" s="39">
        <v>388</v>
      </c>
      <c r="Y3945" s="39">
        <v>7047</v>
      </c>
      <c r="Z3945" s="39">
        <v>0</v>
      </c>
      <c r="AA3945" s="39">
        <v>1</v>
      </c>
      <c r="AB3945" s="39">
        <v>34.4</v>
      </c>
    </row>
    <row r="3946" spans="1:28" ht="27.6" x14ac:dyDescent="0.3">
      <c r="A3946" t="str">
        <f t="shared" si="122"/>
        <v>2018_6987</v>
      </c>
      <c r="D3946" s="109">
        <v>3943</v>
      </c>
      <c r="E3946" s="109">
        <v>6987</v>
      </c>
      <c r="F3946" s="109">
        <v>6987</v>
      </c>
      <c r="G3946" s="109" t="s">
        <v>329</v>
      </c>
      <c r="H3946" s="109">
        <v>2018</v>
      </c>
      <c r="I3946" s="109">
        <v>0</v>
      </c>
      <c r="J3946" s="109">
        <v>1</v>
      </c>
      <c r="K3946" s="109">
        <v>629.9</v>
      </c>
      <c r="L3946" s="109">
        <v>611.9</v>
      </c>
      <c r="Q3946" t="str">
        <f t="shared" si="123"/>
        <v>2022_7056</v>
      </c>
      <c r="R3946" s="124">
        <v>3943</v>
      </c>
      <c r="S3946" s="39">
        <v>7056</v>
      </c>
      <c r="T3946" s="39">
        <v>7056</v>
      </c>
      <c r="U3946" s="39" t="s">
        <v>336</v>
      </c>
      <c r="V3946" s="39">
        <v>13.805099999999999</v>
      </c>
      <c r="W3946" s="39">
        <v>2022</v>
      </c>
      <c r="X3946" s="39">
        <v>1657.3</v>
      </c>
      <c r="Y3946" s="39">
        <v>7056</v>
      </c>
      <c r="Z3946" s="39">
        <v>0</v>
      </c>
      <c r="AA3946" s="39">
        <v>1</v>
      </c>
      <c r="AB3946" s="39">
        <v>120.05</v>
      </c>
    </row>
    <row r="3947" spans="1:28" ht="27.6" x14ac:dyDescent="0.3">
      <c r="A3947" t="str">
        <f t="shared" si="122"/>
        <v>2018_6990</v>
      </c>
      <c r="D3947" s="109">
        <v>3944</v>
      </c>
      <c r="E3947" s="109">
        <v>6990</v>
      </c>
      <c r="F3947" s="109">
        <v>6990</v>
      </c>
      <c r="G3947" s="109" t="s">
        <v>330</v>
      </c>
      <c r="H3947" s="109">
        <v>2018</v>
      </c>
      <c r="I3947" s="109">
        <v>0</v>
      </c>
      <c r="J3947" s="109">
        <v>1</v>
      </c>
      <c r="K3947" s="109">
        <v>828</v>
      </c>
      <c r="L3947" s="109">
        <v>777.9</v>
      </c>
      <c r="Q3947" t="str">
        <f t="shared" si="123"/>
        <v>2022_7092</v>
      </c>
      <c r="R3947" s="124">
        <v>3944</v>
      </c>
      <c r="S3947" s="39">
        <v>7092</v>
      </c>
      <c r="T3947" s="39">
        <v>7092</v>
      </c>
      <c r="U3947" s="39" t="s">
        <v>337</v>
      </c>
      <c r="V3947" s="39">
        <v>10.7332</v>
      </c>
      <c r="W3947" s="39">
        <v>2022</v>
      </c>
      <c r="X3947" s="39">
        <v>465.5</v>
      </c>
      <c r="Y3947" s="39">
        <v>7092</v>
      </c>
      <c r="Z3947" s="39">
        <v>0</v>
      </c>
      <c r="AA3947" s="39">
        <v>1</v>
      </c>
      <c r="AB3947" s="39">
        <v>43.37</v>
      </c>
    </row>
    <row r="3948" spans="1:28" ht="41.4" x14ac:dyDescent="0.3">
      <c r="A3948" t="str">
        <f t="shared" si="122"/>
        <v>2018_6961</v>
      </c>
      <c r="D3948" s="109">
        <v>3945</v>
      </c>
      <c r="E3948" s="109">
        <v>6961</v>
      </c>
      <c r="F3948" s="109">
        <v>6961</v>
      </c>
      <c r="G3948" s="109" t="s">
        <v>800</v>
      </c>
      <c r="H3948" s="109">
        <v>2018</v>
      </c>
      <c r="I3948" s="109">
        <v>0</v>
      </c>
      <c r="J3948" s="109">
        <v>1</v>
      </c>
      <c r="K3948" s="109">
        <v>3093.7</v>
      </c>
      <c r="L3948" s="109">
        <v>3301.7</v>
      </c>
      <c r="Q3948" t="str">
        <f t="shared" si="123"/>
        <v>2022_7098</v>
      </c>
      <c r="R3948" s="124">
        <v>3945</v>
      </c>
      <c r="S3948" s="39">
        <v>7098</v>
      </c>
      <c r="T3948" s="39">
        <v>7098</v>
      </c>
      <c r="U3948" s="39" t="s">
        <v>338</v>
      </c>
      <c r="V3948" s="39">
        <v>10.9961</v>
      </c>
      <c r="W3948" s="39">
        <v>2022</v>
      </c>
      <c r="X3948" s="39">
        <v>551.4</v>
      </c>
      <c r="Y3948" s="39">
        <v>7098</v>
      </c>
      <c r="Z3948" s="39">
        <v>0</v>
      </c>
      <c r="AA3948" s="39">
        <v>1</v>
      </c>
      <c r="AB3948" s="39">
        <v>50.145000000000003</v>
      </c>
    </row>
    <row r="3949" spans="1:28" ht="42" thickBot="1" x14ac:dyDescent="0.35">
      <c r="A3949" t="str">
        <f t="shared" si="122"/>
        <v>2018_6992</v>
      </c>
      <c r="D3949" s="109">
        <v>3946</v>
      </c>
      <c r="E3949" s="109">
        <v>6992</v>
      </c>
      <c r="F3949" s="109">
        <v>6992</v>
      </c>
      <c r="G3949" s="109" t="s">
        <v>331</v>
      </c>
      <c r="H3949" s="109">
        <v>2018</v>
      </c>
      <c r="I3949" s="109">
        <v>0</v>
      </c>
      <c r="J3949" s="109">
        <v>1</v>
      </c>
      <c r="K3949" s="109">
        <v>563.5</v>
      </c>
      <c r="L3949" s="109">
        <v>585</v>
      </c>
      <c r="Q3949" t="str">
        <f t="shared" si="123"/>
        <v>2022_7110</v>
      </c>
      <c r="R3949" s="124">
        <v>3946</v>
      </c>
      <c r="S3949" s="39">
        <v>7110</v>
      </c>
      <c r="T3949" s="39">
        <v>7110</v>
      </c>
      <c r="U3949" s="39" t="s">
        <v>339</v>
      </c>
      <c r="V3949" s="39">
        <v>10.596</v>
      </c>
      <c r="W3949" s="39">
        <v>2022</v>
      </c>
      <c r="X3949" s="39">
        <v>1064.9000000000001</v>
      </c>
      <c r="Y3949" s="39">
        <v>7110</v>
      </c>
      <c r="Z3949" s="39">
        <v>0</v>
      </c>
      <c r="AA3949" s="39">
        <v>1</v>
      </c>
      <c r="AB3949" s="39">
        <v>100.5</v>
      </c>
    </row>
    <row r="3950" spans="1:28" x14ac:dyDescent="0.3">
      <c r="A3950" t="str">
        <f t="shared" si="122"/>
        <v>2018_7002</v>
      </c>
      <c r="D3950" s="109">
        <v>3947</v>
      </c>
      <c r="E3950" s="109">
        <v>7002</v>
      </c>
      <c r="F3950" s="109">
        <v>7002</v>
      </c>
      <c r="G3950" s="109" t="s">
        <v>332</v>
      </c>
      <c r="H3950" s="109">
        <v>2018</v>
      </c>
      <c r="I3950" s="109">
        <v>0</v>
      </c>
      <c r="J3950" s="109">
        <v>1</v>
      </c>
      <c r="K3950" s="109">
        <v>204.3</v>
      </c>
      <c r="L3950" s="109">
        <v>199.3</v>
      </c>
      <c r="Q3950" t="str">
        <f t="shared" si="123"/>
        <v>2023_9</v>
      </c>
      <c r="R3950" s="122">
        <v>3948</v>
      </c>
      <c r="S3950" s="123">
        <v>9</v>
      </c>
      <c r="T3950" s="123">
        <v>9</v>
      </c>
      <c r="U3950" s="123" t="s">
        <v>14</v>
      </c>
      <c r="V3950" s="123">
        <v>10.5161</v>
      </c>
      <c r="W3950" s="123">
        <v>2023</v>
      </c>
      <c r="X3950" s="123">
        <v>596</v>
      </c>
      <c r="Y3950" s="123">
        <v>9</v>
      </c>
      <c r="Z3950" s="123">
        <v>0</v>
      </c>
      <c r="AA3950" s="123">
        <v>1</v>
      </c>
      <c r="AB3950" s="123">
        <v>56.674999999999997</v>
      </c>
    </row>
    <row r="3951" spans="1:28" x14ac:dyDescent="0.3">
      <c r="A3951" t="str">
        <f t="shared" si="122"/>
        <v>2018_7029</v>
      </c>
      <c r="D3951" s="109">
        <v>3948</v>
      </c>
      <c r="E3951" s="109">
        <v>7029</v>
      </c>
      <c r="F3951" s="109">
        <v>7029</v>
      </c>
      <c r="G3951" s="109" t="s">
        <v>333</v>
      </c>
      <c r="H3951" s="109">
        <v>2018</v>
      </c>
      <c r="I3951" s="109">
        <v>0</v>
      </c>
      <c r="J3951" s="109">
        <v>1</v>
      </c>
      <c r="K3951" s="109">
        <v>1101.4000000000001</v>
      </c>
      <c r="L3951" s="109">
        <v>1142.8</v>
      </c>
      <c r="Q3951" t="str">
        <f t="shared" si="123"/>
        <v>2023_441</v>
      </c>
      <c r="R3951" s="124">
        <v>3949</v>
      </c>
      <c r="S3951" s="39">
        <v>441</v>
      </c>
      <c r="T3951" s="39">
        <v>441</v>
      </c>
      <c r="U3951" s="39" t="s">
        <v>409</v>
      </c>
      <c r="V3951" s="39">
        <v>11.904999999999999</v>
      </c>
      <c r="W3951" s="39">
        <v>2023</v>
      </c>
      <c r="X3951" s="39">
        <v>734.3</v>
      </c>
      <c r="Y3951" s="39">
        <v>441</v>
      </c>
      <c r="Z3951" s="39">
        <v>0</v>
      </c>
      <c r="AA3951" s="39">
        <v>1</v>
      </c>
      <c r="AB3951" s="39">
        <v>61.68</v>
      </c>
    </row>
    <row r="3952" spans="1:28" ht="27.6" x14ac:dyDescent="0.3">
      <c r="A3952" t="str">
        <f t="shared" si="122"/>
        <v>2018_7038</v>
      </c>
      <c r="D3952" s="109">
        <v>3949</v>
      </c>
      <c r="E3952" s="109">
        <v>7038</v>
      </c>
      <c r="F3952" s="109">
        <v>7038</v>
      </c>
      <c r="G3952" s="109" t="s">
        <v>334</v>
      </c>
      <c r="H3952" s="109">
        <v>2018</v>
      </c>
      <c r="I3952" s="109">
        <v>0</v>
      </c>
      <c r="J3952" s="109">
        <v>1</v>
      </c>
      <c r="K3952" s="109">
        <v>838.3</v>
      </c>
      <c r="L3952" s="109">
        <v>888.3</v>
      </c>
      <c r="Q3952" t="str">
        <f t="shared" si="123"/>
        <v>2023_18</v>
      </c>
      <c r="R3952" s="124">
        <v>3950</v>
      </c>
      <c r="S3952" s="39">
        <v>18</v>
      </c>
      <c r="T3952" s="39">
        <v>18</v>
      </c>
      <c r="U3952" s="39" t="s">
        <v>32</v>
      </c>
      <c r="V3952" s="39">
        <v>8.3201999999999998</v>
      </c>
      <c r="W3952" s="39">
        <v>2023</v>
      </c>
      <c r="X3952" s="39">
        <v>253</v>
      </c>
      <c r="Y3952" s="39">
        <v>18</v>
      </c>
      <c r="Z3952" s="39">
        <v>0</v>
      </c>
      <c r="AA3952" s="39">
        <v>1</v>
      </c>
      <c r="AB3952" s="39">
        <v>30.408000000000001</v>
      </c>
    </row>
    <row r="3953" spans="1:28" ht="41.4" x14ac:dyDescent="0.3">
      <c r="A3953" t="str">
        <f t="shared" si="122"/>
        <v>2018_7047</v>
      </c>
      <c r="D3953" s="109">
        <v>3950</v>
      </c>
      <c r="E3953" s="109">
        <v>7047</v>
      </c>
      <c r="F3953" s="109">
        <v>7047</v>
      </c>
      <c r="G3953" s="109" t="s">
        <v>335</v>
      </c>
      <c r="H3953" s="109">
        <v>2018</v>
      </c>
      <c r="I3953" s="109">
        <v>0</v>
      </c>
      <c r="J3953" s="109">
        <v>1</v>
      </c>
      <c r="K3953" s="109">
        <v>321.3</v>
      </c>
      <c r="L3953" s="109">
        <v>410.1</v>
      </c>
      <c r="Q3953" t="str">
        <f t="shared" si="123"/>
        <v>2023_27</v>
      </c>
      <c r="R3953" s="124">
        <v>3951</v>
      </c>
      <c r="S3953" s="39">
        <v>27</v>
      </c>
      <c r="T3953" s="39">
        <v>27</v>
      </c>
      <c r="U3953" s="39" t="s">
        <v>778</v>
      </c>
      <c r="V3953" s="39">
        <v>14.0808</v>
      </c>
      <c r="W3953" s="39">
        <v>2023</v>
      </c>
      <c r="X3953" s="39">
        <v>2216.8000000000002</v>
      </c>
      <c r="Y3953" s="39">
        <v>27</v>
      </c>
      <c r="Z3953" s="39">
        <v>0</v>
      </c>
      <c r="AA3953" s="39">
        <v>1</v>
      </c>
      <c r="AB3953" s="39">
        <v>157.434</v>
      </c>
    </row>
    <row r="3954" spans="1:28" ht="41.4" x14ac:dyDescent="0.3">
      <c r="A3954" t="str">
        <f t="shared" si="122"/>
        <v>2018_7056</v>
      </c>
      <c r="D3954" s="109">
        <v>3951</v>
      </c>
      <c r="E3954" s="109">
        <v>7056</v>
      </c>
      <c r="F3954" s="109">
        <v>7056</v>
      </c>
      <c r="G3954" s="109" t="s">
        <v>336</v>
      </c>
      <c r="H3954" s="109">
        <v>2018</v>
      </c>
      <c r="I3954" s="109">
        <v>0</v>
      </c>
      <c r="J3954" s="109">
        <v>1</v>
      </c>
      <c r="K3954" s="109">
        <v>1717.9</v>
      </c>
      <c r="L3954" s="109">
        <v>1689.5</v>
      </c>
      <c r="Q3954" t="str">
        <f t="shared" si="123"/>
        <v>2023_63</v>
      </c>
      <c r="R3954" s="124">
        <v>3952</v>
      </c>
      <c r="S3954" s="39">
        <v>63</v>
      </c>
      <c r="T3954" s="39">
        <v>63</v>
      </c>
      <c r="U3954" s="39" t="s">
        <v>779</v>
      </c>
      <c r="V3954" s="39">
        <v>9.9420000000000002</v>
      </c>
      <c r="W3954" s="39">
        <v>2023</v>
      </c>
      <c r="X3954" s="39">
        <v>548.20000000000005</v>
      </c>
      <c r="Y3954" s="39">
        <v>63</v>
      </c>
      <c r="Z3954" s="39">
        <v>0</v>
      </c>
      <c r="AA3954" s="39">
        <v>1</v>
      </c>
      <c r="AB3954" s="39">
        <v>55.14</v>
      </c>
    </row>
    <row r="3955" spans="1:28" ht="55.2" x14ac:dyDescent="0.3">
      <c r="A3955" t="str">
        <f t="shared" si="122"/>
        <v>2018_7092</v>
      </c>
      <c r="D3955" s="109">
        <v>3952</v>
      </c>
      <c r="E3955" s="109">
        <v>7092</v>
      </c>
      <c r="F3955" s="109">
        <v>7092</v>
      </c>
      <c r="G3955" s="109" t="s">
        <v>337</v>
      </c>
      <c r="H3955" s="109">
        <v>2018</v>
      </c>
      <c r="I3955" s="109">
        <v>0</v>
      </c>
      <c r="J3955" s="109">
        <v>1</v>
      </c>
      <c r="K3955" s="109">
        <v>466</v>
      </c>
      <c r="L3955" s="109">
        <v>446</v>
      </c>
      <c r="Q3955" t="str">
        <f t="shared" si="123"/>
        <v>2023_72</v>
      </c>
      <c r="R3955" s="124">
        <v>3953</v>
      </c>
      <c r="S3955" s="39">
        <v>72</v>
      </c>
      <c r="T3955" s="39">
        <v>72</v>
      </c>
      <c r="U3955" s="39" t="s">
        <v>35</v>
      </c>
      <c r="V3955" s="39">
        <v>9.1891999999999996</v>
      </c>
      <c r="W3955" s="39">
        <v>2023</v>
      </c>
      <c r="X3955" s="39">
        <v>102</v>
      </c>
      <c r="Y3955" s="39">
        <v>72</v>
      </c>
      <c r="Z3955" s="39">
        <v>0</v>
      </c>
      <c r="AA3955" s="39">
        <v>1</v>
      </c>
      <c r="AB3955" s="39">
        <v>11.1</v>
      </c>
    </row>
    <row r="3956" spans="1:28" x14ac:dyDescent="0.3">
      <c r="A3956" t="str">
        <f t="shared" si="122"/>
        <v>2018_7098</v>
      </c>
      <c r="D3956" s="109">
        <v>3953</v>
      </c>
      <c r="E3956" s="109">
        <v>7098</v>
      </c>
      <c r="F3956" s="109">
        <v>7098</v>
      </c>
      <c r="G3956" s="109" t="s">
        <v>338</v>
      </c>
      <c r="H3956" s="109">
        <v>2018</v>
      </c>
      <c r="I3956" s="109">
        <v>0</v>
      </c>
      <c r="J3956" s="109">
        <v>1</v>
      </c>
      <c r="K3956" s="109">
        <v>550.6</v>
      </c>
      <c r="L3956" s="109">
        <v>576</v>
      </c>
      <c r="Q3956" t="str">
        <f t="shared" si="123"/>
        <v>2023_81</v>
      </c>
      <c r="R3956" s="124">
        <v>3954</v>
      </c>
      <c r="S3956" s="39">
        <v>81</v>
      </c>
      <c r="T3956" s="39">
        <v>81</v>
      </c>
      <c r="U3956" s="39" t="s">
        <v>36</v>
      </c>
      <c r="V3956" s="39">
        <v>12.934799999999999</v>
      </c>
      <c r="W3956" s="39">
        <v>2023</v>
      </c>
      <c r="X3956" s="39">
        <v>1070.0999999999999</v>
      </c>
      <c r="Y3956" s="39">
        <v>81</v>
      </c>
      <c r="Z3956" s="39">
        <v>0</v>
      </c>
      <c r="AA3956" s="39">
        <v>1</v>
      </c>
      <c r="AB3956" s="39">
        <v>82.73</v>
      </c>
    </row>
    <row r="3957" spans="1:28" x14ac:dyDescent="0.3">
      <c r="A3957" t="str">
        <f t="shared" si="122"/>
        <v>2018_7110</v>
      </c>
      <c r="D3957" s="109">
        <v>3954</v>
      </c>
      <c r="E3957" s="109">
        <v>7110</v>
      </c>
      <c r="F3957" s="109">
        <v>7110</v>
      </c>
      <c r="G3957" s="109" t="s">
        <v>339</v>
      </c>
      <c r="H3957" s="109">
        <v>2018</v>
      </c>
      <c r="I3957" s="109">
        <v>0</v>
      </c>
      <c r="J3957" s="109">
        <v>1</v>
      </c>
      <c r="K3957" s="109">
        <v>934.5</v>
      </c>
      <c r="L3957" s="109">
        <v>992.7</v>
      </c>
      <c r="Q3957" t="str">
        <f t="shared" si="123"/>
        <v>2023_99</v>
      </c>
      <c r="R3957" s="124">
        <v>3955</v>
      </c>
      <c r="S3957" s="39">
        <v>99</v>
      </c>
      <c r="T3957" s="39">
        <v>99</v>
      </c>
      <c r="U3957" s="39" t="s">
        <v>37</v>
      </c>
      <c r="V3957" s="39">
        <v>12.375999999999999</v>
      </c>
      <c r="W3957" s="39">
        <v>2023</v>
      </c>
      <c r="X3957" s="39">
        <v>769.6</v>
      </c>
      <c r="Y3957" s="39">
        <v>99</v>
      </c>
      <c r="Z3957" s="39">
        <v>0</v>
      </c>
      <c r="AA3957" s="39">
        <v>1</v>
      </c>
      <c r="AB3957" s="39">
        <v>62.185000000000002</v>
      </c>
    </row>
    <row r="3958" spans="1:28" x14ac:dyDescent="0.3">
      <c r="A3958" t="str">
        <f t="shared" si="122"/>
        <v>2019_9</v>
      </c>
      <c r="D3958" s="109">
        <v>3955</v>
      </c>
      <c r="E3958" s="109">
        <v>9</v>
      </c>
      <c r="F3958" s="109">
        <v>9</v>
      </c>
      <c r="G3958" s="109" t="s">
        <v>14</v>
      </c>
      <c r="H3958" s="109">
        <v>2019</v>
      </c>
      <c r="I3958" s="109">
        <v>0</v>
      </c>
      <c r="J3958" s="109">
        <v>1</v>
      </c>
      <c r="K3958" s="109">
        <v>645.20000000000005</v>
      </c>
      <c r="L3958" s="109">
        <v>586.20000000000005</v>
      </c>
      <c r="Q3958" t="str">
        <f t="shared" si="123"/>
        <v>2023_108</v>
      </c>
      <c r="R3958" s="124">
        <v>3956</v>
      </c>
      <c r="S3958" s="39">
        <v>108</v>
      </c>
      <c r="T3958" s="39">
        <v>108</v>
      </c>
      <c r="U3958" s="39" t="s">
        <v>38</v>
      </c>
      <c r="V3958" s="39">
        <v>7.0415000000000001</v>
      </c>
      <c r="W3958" s="39">
        <v>2023</v>
      </c>
      <c r="X3958" s="39">
        <v>129</v>
      </c>
      <c r="Y3958" s="39">
        <v>108</v>
      </c>
      <c r="Z3958" s="39">
        <v>0</v>
      </c>
      <c r="AA3958" s="39">
        <v>1</v>
      </c>
      <c r="AB3958" s="39">
        <v>18.32</v>
      </c>
    </row>
    <row r="3959" spans="1:28" x14ac:dyDescent="0.3">
      <c r="A3959" t="str">
        <f t="shared" si="122"/>
        <v>2019_441</v>
      </c>
      <c r="D3959" s="109">
        <v>3956</v>
      </c>
      <c r="E3959" s="109">
        <v>441</v>
      </c>
      <c r="F3959" s="109">
        <v>441</v>
      </c>
      <c r="G3959" s="109" t="s">
        <v>409</v>
      </c>
      <c r="H3959" s="109">
        <v>2019</v>
      </c>
      <c r="I3959" s="109">
        <v>0</v>
      </c>
      <c r="J3959" s="109">
        <v>1</v>
      </c>
      <c r="K3959" s="109">
        <v>780.7</v>
      </c>
      <c r="L3959" s="109">
        <v>695.5</v>
      </c>
      <c r="Q3959" t="str">
        <f t="shared" si="123"/>
        <v>2023_126</v>
      </c>
      <c r="R3959" s="124">
        <v>3957</v>
      </c>
      <c r="S3959" s="39">
        <v>126</v>
      </c>
      <c r="T3959" s="39">
        <v>126</v>
      </c>
      <c r="U3959" s="39" t="s">
        <v>39</v>
      </c>
      <c r="V3959" s="39">
        <v>13.671900000000001</v>
      </c>
      <c r="W3959" s="39">
        <v>2023</v>
      </c>
      <c r="X3959" s="39">
        <v>1429.6</v>
      </c>
      <c r="Y3959" s="39">
        <v>126</v>
      </c>
      <c r="Z3959" s="39">
        <v>0</v>
      </c>
      <c r="AA3959" s="39">
        <v>1</v>
      </c>
      <c r="AB3959" s="39">
        <v>104.565</v>
      </c>
    </row>
    <row r="3960" spans="1:28" ht="27.6" x14ac:dyDescent="0.3">
      <c r="A3960" t="str">
        <f t="shared" si="122"/>
        <v>2019_18</v>
      </c>
      <c r="D3960" s="109">
        <v>3957</v>
      </c>
      <c r="E3960" s="109">
        <v>18</v>
      </c>
      <c r="F3960" s="109">
        <v>18</v>
      </c>
      <c r="G3960" s="109" t="s">
        <v>32</v>
      </c>
      <c r="H3960" s="109">
        <v>2019</v>
      </c>
      <c r="I3960" s="109">
        <v>0</v>
      </c>
      <c r="J3960" s="109">
        <v>1</v>
      </c>
      <c r="K3960" s="109">
        <v>297.39999999999998</v>
      </c>
      <c r="L3960" s="109">
        <v>241</v>
      </c>
      <c r="Q3960" t="str">
        <f t="shared" si="123"/>
        <v>2023_135</v>
      </c>
      <c r="R3960" s="124">
        <v>3958</v>
      </c>
      <c r="S3960" s="39">
        <v>135</v>
      </c>
      <c r="T3960" s="39">
        <v>135</v>
      </c>
      <c r="U3960" s="39" t="s">
        <v>40</v>
      </c>
      <c r="V3960" s="39">
        <v>13.021800000000001</v>
      </c>
      <c r="W3960" s="39">
        <v>2023</v>
      </c>
      <c r="X3960" s="39">
        <v>1082.5</v>
      </c>
      <c r="Y3960" s="39">
        <v>135</v>
      </c>
      <c r="Z3960" s="39">
        <v>0</v>
      </c>
      <c r="AA3960" s="39">
        <v>1</v>
      </c>
      <c r="AB3960" s="39">
        <v>83.13</v>
      </c>
    </row>
    <row r="3961" spans="1:28" ht="27.6" x14ac:dyDescent="0.3">
      <c r="A3961" t="str">
        <f t="shared" si="122"/>
        <v>2019_27</v>
      </c>
      <c r="D3961" s="109">
        <v>3958</v>
      </c>
      <c r="E3961" s="109">
        <v>27</v>
      </c>
      <c r="F3961" s="109">
        <v>27</v>
      </c>
      <c r="G3961" s="109" t="s">
        <v>778</v>
      </c>
      <c r="H3961" s="109">
        <v>2019</v>
      </c>
      <c r="I3961" s="109">
        <v>0</v>
      </c>
      <c r="J3961" s="109">
        <v>1</v>
      </c>
      <c r="K3961" s="109">
        <v>1932.2</v>
      </c>
      <c r="L3961" s="109">
        <v>2006.5</v>
      </c>
      <c r="Q3961" t="str">
        <f t="shared" si="123"/>
        <v>2023_171</v>
      </c>
      <c r="R3961" s="124">
        <v>3959</v>
      </c>
      <c r="S3961" s="39">
        <v>171</v>
      </c>
      <c r="T3961" s="39">
        <v>171</v>
      </c>
      <c r="U3961" s="39" t="s">
        <v>815</v>
      </c>
      <c r="V3961" s="39">
        <v>11.4261</v>
      </c>
      <c r="W3961" s="39">
        <v>2023</v>
      </c>
      <c r="X3961" s="39">
        <v>796.8</v>
      </c>
      <c r="Y3961" s="39">
        <v>171</v>
      </c>
      <c r="Z3961" s="39">
        <v>0</v>
      </c>
      <c r="AA3961" s="39">
        <v>1</v>
      </c>
      <c r="AB3961" s="39">
        <v>69.734999999999999</v>
      </c>
    </row>
    <row r="3962" spans="1:28" x14ac:dyDescent="0.3">
      <c r="A3962" t="str">
        <f t="shared" si="122"/>
        <v>2019_63</v>
      </c>
      <c r="D3962" s="109">
        <v>3959</v>
      </c>
      <c r="E3962" s="109">
        <v>63</v>
      </c>
      <c r="F3962" s="109">
        <v>63</v>
      </c>
      <c r="G3962" s="109" t="s">
        <v>779</v>
      </c>
      <c r="H3962" s="109">
        <v>2019</v>
      </c>
      <c r="I3962" s="109">
        <v>0</v>
      </c>
      <c r="J3962" s="109">
        <v>1</v>
      </c>
      <c r="K3962" s="109">
        <v>577.4</v>
      </c>
      <c r="L3962" s="109">
        <v>562.4</v>
      </c>
      <c r="Q3962" t="str">
        <f t="shared" si="123"/>
        <v>2023_225</v>
      </c>
      <c r="R3962" s="124">
        <v>3960</v>
      </c>
      <c r="S3962" s="39">
        <v>225</v>
      </c>
      <c r="T3962" s="39">
        <v>225</v>
      </c>
      <c r="U3962" s="39" t="s">
        <v>43</v>
      </c>
      <c r="V3962" s="39">
        <v>12.694900000000001</v>
      </c>
      <c r="W3962" s="39">
        <v>2023</v>
      </c>
      <c r="X3962" s="39">
        <v>4558.5</v>
      </c>
      <c r="Y3962" s="39">
        <v>225</v>
      </c>
      <c r="Z3962" s="39">
        <v>0</v>
      </c>
      <c r="AA3962" s="39">
        <v>1</v>
      </c>
      <c r="AB3962" s="39">
        <v>359.08199999999999</v>
      </c>
    </row>
    <row r="3963" spans="1:28" ht="27.6" x14ac:dyDescent="0.3">
      <c r="A3963" t="str">
        <f t="shared" si="122"/>
        <v>2019_72</v>
      </c>
      <c r="D3963" s="109">
        <v>3960</v>
      </c>
      <c r="E3963" s="109">
        <v>72</v>
      </c>
      <c r="F3963" s="109">
        <v>72</v>
      </c>
      <c r="G3963" s="109" t="s">
        <v>35</v>
      </c>
      <c r="H3963" s="109">
        <v>2019</v>
      </c>
      <c r="I3963" s="109">
        <v>0</v>
      </c>
      <c r="J3963" s="109">
        <v>1</v>
      </c>
      <c r="K3963" s="109">
        <v>216.9</v>
      </c>
      <c r="L3963" s="109">
        <v>105</v>
      </c>
      <c r="Q3963" t="str">
        <f t="shared" si="123"/>
        <v>2023_234</v>
      </c>
      <c r="R3963" s="124">
        <v>3961</v>
      </c>
      <c r="S3963" s="39">
        <v>234</v>
      </c>
      <c r="T3963" s="39">
        <v>234</v>
      </c>
      <c r="U3963" s="39" t="s">
        <v>44</v>
      </c>
      <c r="V3963" s="39">
        <v>11.8361</v>
      </c>
      <c r="W3963" s="39">
        <v>2023</v>
      </c>
      <c r="X3963" s="39">
        <v>1124</v>
      </c>
      <c r="Y3963" s="39">
        <v>234</v>
      </c>
      <c r="Z3963" s="39">
        <v>0</v>
      </c>
      <c r="AA3963" s="39">
        <v>1</v>
      </c>
      <c r="AB3963" s="39">
        <v>94.963999999999999</v>
      </c>
    </row>
    <row r="3964" spans="1:28" x14ac:dyDescent="0.3">
      <c r="A3964" t="str">
        <f t="shared" si="122"/>
        <v>2019_81</v>
      </c>
      <c r="D3964" s="109">
        <v>3961</v>
      </c>
      <c r="E3964" s="109">
        <v>81</v>
      </c>
      <c r="F3964" s="109">
        <v>81</v>
      </c>
      <c r="G3964" s="109" t="s">
        <v>36</v>
      </c>
      <c r="H3964" s="109">
        <v>2019</v>
      </c>
      <c r="I3964" s="109">
        <v>0</v>
      </c>
      <c r="J3964" s="109">
        <v>1</v>
      </c>
      <c r="K3964" s="109">
        <v>1151.0999999999999</v>
      </c>
      <c r="L3964" s="109">
        <v>1136.5</v>
      </c>
      <c r="Q3964" t="str">
        <f t="shared" si="123"/>
        <v>2023_243</v>
      </c>
      <c r="R3964" s="124">
        <v>3962</v>
      </c>
      <c r="S3964" s="39">
        <v>243</v>
      </c>
      <c r="T3964" s="39">
        <v>243</v>
      </c>
      <c r="U3964" s="39" t="s">
        <v>45</v>
      </c>
      <c r="V3964" s="39">
        <v>7.8125</v>
      </c>
      <c r="W3964" s="39">
        <v>2023</v>
      </c>
      <c r="X3964" s="39">
        <v>125</v>
      </c>
      <c r="Y3964" s="39">
        <v>243</v>
      </c>
      <c r="Z3964" s="39">
        <v>0</v>
      </c>
      <c r="AA3964" s="39">
        <v>1</v>
      </c>
      <c r="AB3964" s="39">
        <v>16</v>
      </c>
    </row>
    <row r="3965" spans="1:28" x14ac:dyDescent="0.3">
      <c r="A3965" t="str">
        <f t="shared" si="122"/>
        <v>2019_99</v>
      </c>
      <c r="D3965" s="109">
        <v>3962</v>
      </c>
      <c r="E3965" s="109">
        <v>99</v>
      </c>
      <c r="F3965" s="109">
        <v>99</v>
      </c>
      <c r="G3965" s="109" t="s">
        <v>37</v>
      </c>
      <c r="H3965" s="109">
        <v>2019</v>
      </c>
      <c r="I3965" s="109">
        <v>0</v>
      </c>
      <c r="J3965" s="109">
        <v>1</v>
      </c>
      <c r="K3965" s="109">
        <v>511.8</v>
      </c>
      <c r="L3965" s="109">
        <v>638.6</v>
      </c>
      <c r="Q3965" t="str">
        <f t="shared" si="123"/>
        <v>2023_261</v>
      </c>
      <c r="R3965" s="124">
        <v>3963</v>
      </c>
      <c r="S3965" s="39">
        <v>261</v>
      </c>
      <c r="T3965" s="39">
        <v>261</v>
      </c>
      <c r="U3965" s="39" t="s">
        <v>46</v>
      </c>
      <c r="V3965" s="39">
        <v>14.794</v>
      </c>
      <c r="W3965" s="39">
        <v>2023</v>
      </c>
      <c r="X3965" s="39">
        <v>12485.8</v>
      </c>
      <c r="Y3965" s="39">
        <v>261</v>
      </c>
      <c r="Z3965" s="39">
        <v>0</v>
      </c>
      <c r="AA3965" s="39">
        <v>1</v>
      </c>
      <c r="AB3965" s="39">
        <v>843.98</v>
      </c>
    </row>
    <row r="3966" spans="1:28" ht="55.2" x14ac:dyDescent="0.3">
      <c r="A3966" t="str">
        <f t="shared" si="122"/>
        <v>2019_108</v>
      </c>
      <c r="D3966" s="109">
        <v>3963</v>
      </c>
      <c r="E3966" s="109">
        <v>108</v>
      </c>
      <c r="F3966" s="109">
        <v>108</v>
      </c>
      <c r="G3966" s="109" t="s">
        <v>38</v>
      </c>
      <c r="H3966" s="109">
        <v>2019</v>
      </c>
      <c r="I3966" s="109">
        <v>0</v>
      </c>
      <c r="J3966" s="109">
        <v>1</v>
      </c>
      <c r="K3966" s="109">
        <v>264.39999999999998</v>
      </c>
      <c r="L3966" s="109">
        <v>140</v>
      </c>
      <c r="Q3966" t="str">
        <f t="shared" si="123"/>
        <v>2023_279</v>
      </c>
      <c r="R3966" s="124">
        <v>3964</v>
      </c>
      <c r="S3966" s="39">
        <v>279</v>
      </c>
      <c r="T3966" s="39">
        <v>279</v>
      </c>
      <c r="U3966" s="39" t="s">
        <v>47</v>
      </c>
      <c r="V3966" s="39">
        <v>12.013199999999999</v>
      </c>
      <c r="W3966" s="39">
        <v>2023</v>
      </c>
      <c r="X3966" s="39">
        <v>821.4</v>
      </c>
      <c r="Y3966" s="39">
        <v>279</v>
      </c>
      <c r="Z3966" s="39">
        <v>0</v>
      </c>
      <c r="AA3966" s="39">
        <v>1</v>
      </c>
      <c r="AB3966" s="39">
        <v>68.375</v>
      </c>
    </row>
    <row r="3967" spans="1:28" ht="27.6" x14ac:dyDescent="0.3">
      <c r="A3967" t="str">
        <f t="shared" si="122"/>
        <v>2019_126</v>
      </c>
      <c r="D3967" s="109">
        <v>3964</v>
      </c>
      <c r="E3967" s="109">
        <v>126</v>
      </c>
      <c r="F3967" s="109">
        <v>126</v>
      </c>
      <c r="G3967" s="109" t="s">
        <v>39</v>
      </c>
      <c r="H3967" s="109">
        <v>2019</v>
      </c>
      <c r="I3967" s="109">
        <v>0</v>
      </c>
      <c r="J3967" s="109">
        <v>1</v>
      </c>
      <c r="K3967" s="109">
        <v>1295.5999999999999</v>
      </c>
      <c r="L3967" s="109">
        <v>1376.9</v>
      </c>
      <c r="Q3967" t="str">
        <f t="shared" si="123"/>
        <v>2023_355</v>
      </c>
      <c r="R3967" s="124">
        <v>3965</v>
      </c>
      <c r="S3967" s="39">
        <v>355</v>
      </c>
      <c r="T3967" s="39">
        <v>355</v>
      </c>
      <c r="U3967" s="39" t="s">
        <v>48</v>
      </c>
      <c r="V3967" s="39">
        <v>12.1457</v>
      </c>
      <c r="W3967" s="39">
        <v>2023</v>
      </c>
      <c r="X3967" s="39">
        <v>225</v>
      </c>
      <c r="Y3967" s="39">
        <v>355</v>
      </c>
      <c r="Z3967" s="39">
        <v>0</v>
      </c>
      <c r="AA3967" s="39">
        <v>1</v>
      </c>
      <c r="AB3967" s="39">
        <v>18.524999999999999</v>
      </c>
    </row>
    <row r="3968" spans="1:28" x14ac:dyDescent="0.3">
      <c r="A3968" t="str">
        <f t="shared" si="122"/>
        <v>2019_135</v>
      </c>
      <c r="D3968" s="109">
        <v>3965</v>
      </c>
      <c r="E3968" s="109">
        <v>135</v>
      </c>
      <c r="F3968" s="109">
        <v>135</v>
      </c>
      <c r="G3968" s="109" t="s">
        <v>40</v>
      </c>
      <c r="H3968" s="109">
        <v>2019</v>
      </c>
      <c r="I3968" s="109">
        <v>0</v>
      </c>
      <c r="J3968" s="109">
        <v>1</v>
      </c>
      <c r="K3968" s="109">
        <v>1095</v>
      </c>
      <c r="L3968" s="109">
        <v>1083.7</v>
      </c>
      <c r="Q3968" t="str">
        <f t="shared" si="123"/>
        <v>2023_387</v>
      </c>
      <c r="R3968" s="124">
        <v>3966</v>
      </c>
      <c r="S3968" s="39">
        <v>387</v>
      </c>
      <c r="T3968" s="39">
        <v>387</v>
      </c>
      <c r="U3968" s="39" t="s">
        <v>49</v>
      </c>
      <c r="V3968" s="39">
        <v>13.6859</v>
      </c>
      <c r="W3968" s="39">
        <v>2023</v>
      </c>
      <c r="X3968" s="39">
        <v>1516</v>
      </c>
      <c r="Y3968" s="39">
        <v>387</v>
      </c>
      <c r="Z3968" s="39">
        <v>0</v>
      </c>
      <c r="AA3968" s="39">
        <v>1</v>
      </c>
      <c r="AB3968" s="39">
        <v>110.771</v>
      </c>
    </row>
    <row r="3969" spans="1:28" x14ac:dyDescent="0.3">
      <c r="A3969" t="str">
        <f t="shared" si="122"/>
        <v>2019_171</v>
      </c>
      <c r="D3969" s="109">
        <v>3966</v>
      </c>
      <c r="E3969" s="109">
        <v>171</v>
      </c>
      <c r="F3969" s="109">
        <v>171</v>
      </c>
      <c r="G3969" s="109" t="s">
        <v>815</v>
      </c>
      <c r="H3969" s="109">
        <v>2019</v>
      </c>
      <c r="I3969" s="109">
        <v>0</v>
      </c>
      <c r="J3969" s="109">
        <v>1</v>
      </c>
      <c r="K3969" s="109">
        <v>803.2</v>
      </c>
      <c r="L3969" s="109">
        <v>757.2</v>
      </c>
      <c r="Q3969" t="str">
        <f t="shared" si="123"/>
        <v>2023_414</v>
      </c>
      <c r="R3969" s="124">
        <v>3967</v>
      </c>
      <c r="S3969" s="39">
        <v>414</v>
      </c>
      <c r="T3969" s="39">
        <v>414</v>
      </c>
      <c r="U3969" s="39" t="s">
        <v>50</v>
      </c>
      <c r="V3969" s="39">
        <v>11.0924</v>
      </c>
      <c r="W3969" s="39">
        <v>2023</v>
      </c>
      <c r="X3969" s="39">
        <v>508.2</v>
      </c>
      <c r="Y3969" s="39">
        <v>414</v>
      </c>
      <c r="Z3969" s="39">
        <v>0</v>
      </c>
      <c r="AA3969" s="39">
        <v>1</v>
      </c>
      <c r="AB3969" s="39">
        <v>45.814999999999998</v>
      </c>
    </row>
    <row r="3970" spans="1:28" x14ac:dyDescent="0.3">
      <c r="A3970" t="str">
        <f t="shared" si="122"/>
        <v>2019_225</v>
      </c>
      <c r="D3970" s="109">
        <v>3967</v>
      </c>
      <c r="E3970" s="109">
        <v>225</v>
      </c>
      <c r="F3970" s="109">
        <v>225</v>
      </c>
      <c r="G3970" s="109" t="s">
        <v>43</v>
      </c>
      <c r="H3970" s="109">
        <v>2019</v>
      </c>
      <c r="I3970" s="109">
        <v>0</v>
      </c>
      <c r="J3970" s="109">
        <v>1</v>
      </c>
      <c r="K3970" s="109">
        <v>4477.3999999999996</v>
      </c>
      <c r="L3970" s="109">
        <v>4811</v>
      </c>
      <c r="Q3970" t="str">
        <f t="shared" si="123"/>
        <v>2023_540</v>
      </c>
      <c r="R3970" s="124">
        <v>3968</v>
      </c>
      <c r="S3970" s="39">
        <v>540</v>
      </c>
      <c r="T3970" s="39">
        <v>540</v>
      </c>
      <c r="U3970" s="39" t="s">
        <v>15</v>
      </c>
      <c r="V3970" s="39">
        <v>10.7814</v>
      </c>
      <c r="W3970" s="39">
        <v>2023</v>
      </c>
      <c r="X3970" s="39">
        <v>476</v>
      </c>
      <c r="Y3970" s="39">
        <v>540</v>
      </c>
      <c r="Z3970" s="39">
        <v>0</v>
      </c>
      <c r="AA3970" s="39">
        <v>1</v>
      </c>
      <c r="AB3970" s="39">
        <v>44.15</v>
      </c>
    </row>
    <row r="3971" spans="1:28" x14ac:dyDescent="0.3">
      <c r="A3971" t="str">
        <f t="shared" si="122"/>
        <v>2019_234</v>
      </c>
      <c r="D3971" s="109">
        <v>3968</v>
      </c>
      <c r="E3971" s="109">
        <v>234</v>
      </c>
      <c r="F3971" s="109">
        <v>234</v>
      </c>
      <c r="G3971" s="109" t="s">
        <v>44</v>
      </c>
      <c r="H3971" s="109">
        <v>2019</v>
      </c>
      <c r="I3971" s="109">
        <v>0</v>
      </c>
      <c r="J3971" s="109">
        <v>1</v>
      </c>
      <c r="K3971" s="109">
        <v>1298.2</v>
      </c>
      <c r="L3971" s="109">
        <v>1198.5999999999999</v>
      </c>
      <c r="Q3971" t="str">
        <f t="shared" si="123"/>
        <v>2023_472</v>
      </c>
      <c r="R3971" s="124">
        <v>3969</v>
      </c>
      <c r="S3971" s="39">
        <v>472</v>
      </c>
      <c r="T3971" s="39">
        <v>472</v>
      </c>
      <c r="U3971" s="39" t="s">
        <v>52</v>
      </c>
      <c r="V3971" s="39">
        <v>13.9049</v>
      </c>
      <c r="W3971" s="39">
        <v>2023</v>
      </c>
      <c r="X3971" s="39">
        <v>1848.1</v>
      </c>
      <c r="Y3971" s="39">
        <v>472</v>
      </c>
      <c r="Z3971" s="39">
        <v>0</v>
      </c>
      <c r="AA3971" s="39">
        <v>1</v>
      </c>
      <c r="AB3971" s="39">
        <v>132.91</v>
      </c>
    </row>
    <row r="3972" spans="1:28" x14ac:dyDescent="0.3">
      <c r="A3972" t="str">
        <f t="shared" si="122"/>
        <v>2019_243</v>
      </c>
      <c r="D3972" s="109">
        <v>3969</v>
      </c>
      <c r="E3972" s="109">
        <v>243</v>
      </c>
      <c r="F3972" s="109">
        <v>243</v>
      </c>
      <c r="G3972" s="109" t="s">
        <v>45</v>
      </c>
      <c r="H3972" s="109">
        <v>2019</v>
      </c>
      <c r="I3972" s="109">
        <v>0</v>
      </c>
      <c r="J3972" s="109">
        <v>1</v>
      </c>
      <c r="K3972" s="109">
        <v>234.3</v>
      </c>
      <c r="L3972" s="109">
        <v>134</v>
      </c>
      <c r="Q3972" t="str">
        <f t="shared" si="123"/>
        <v>2023_513</v>
      </c>
      <c r="R3972" s="124">
        <v>3970</v>
      </c>
      <c r="S3972" s="39">
        <v>513</v>
      </c>
      <c r="T3972" s="39">
        <v>513</v>
      </c>
      <c r="U3972" s="39" t="s">
        <v>54</v>
      </c>
      <c r="V3972" s="39">
        <v>11.6317</v>
      </c>
      <c r="W3972" s="39">
        <v>2023</v>
      </c>
      <c r="X3972" s="39">
        <v>456.8</v>
      </c>
      <c r="Y3972" s="39">
        <v>513</v>
      </c>
      <c r="Z3972" s="39">
        <v>0</v>
      </c>
      <c r="AA3972" s="39">
        <v>1</v>
      </c>
      <c r="AB3972" s="39">
        <v>39.271999999999998</v>
      </c>
    </row>
    <row r="3973" spans="1:28" x14ac:dyDescent="0.3">
      <c r="A3973" t="str">
        <f t="shared" ref="A3973:A4036" si="124">CONCATENATE(H3973,"_",E3973)</f>
        <v>2019_261</v>
      </c>
      <c r="D3973" s="109">
        <v>3970</v>
      </c>
      <c r="E3973" s="109">
        <v>261</v>
      </c>
      <c r="F3973" s="109">
        <v>261</v>
      </c>
      <c r="G3973" s="109" t="s">
        <v>46</v>
      </c>
      <c r="H3973" s="109">
        <v>2019</v>
      </c>
      <c r="I3973" s="109">
        <v>0</v>
      </c>
      <c r="J3973" s="109">
        <v>1</v>
      </c>
      <c r="K3973" s="109">
        <v>12255.8</v>
      </c>
      <c r="L3973" s="109">
        <v>12072.7</v>
      </c>
      <c r="Q3973" t="str">
        <f t="shared" ref="Q3973:Q4036" si="125">CONCATENATE(W3973,"_",S3973)</f>
        <v>2023_549</v>
      </c>
      <c r="R3973" s="124">
        <v>3971</v>
      </c>
      <c r="S3973" s="39">
        <v>549</v>
      </c>
      <c r="T3973" s="39">
        <v>549</v>
      </c>
      <c r="U3973" s="39" t="s">
        <v>55</v>
      </c>
      <c r="V3973" s="39">
        <v>11.694900000000001</v>
      </c>
      <c r="W3973" s="39">
        <v>2023</v>
      </c>
      <c r="X3973" s="39">
        <v>500.6</v>
      </c>
      <c r="Y3973" s="39">
        <v>549</v>
      </c>
      <c r="Z3973" s="39">
        <v>0</v>
      </c>
      <c r="AA3973" s="39">
        <v>1</v>
      </c>
      <c r="AB3973" s="39">
        <v>42.805</v>
      </c>
    </row>
    <row r="3974" spans="1:28" ht="27.6" x14ac:dyDescent="0.3">
      <c r="A3974" t="str">
        <f t="shared" si="124"/>
        <v>2019_279</v>
      </c>
      <c r="D3974" s="109">
        <v>3971</v>
      </c>
      <c r="E3974" s="109">
        <v>279</v>
      </c>
      <c r="F3974" s="109">
        <v>279</v>
      </c>
      <c r="G3974" s="109" t="s">
        <v>47</v>
      </c>
      <c r="H3974" s="109">
        <v>2019</v>
      </c>
      <c r="I3974" s="109">
        <v>0</v>
      </c>
      <c r="J3974" s="109">
        <v>1</v>
      </c>
      <c r="K3974" s="109">
        <v>788</v>
      </c>
      <c r="L3974" s="109">
        <v>786</v>
      </c>
      <c r="Q3974" t="str">
        <f t="shared" si="125"/>
        <v>2023_576</v>
      </c>
      <c r="R3974" s="124">
        <v>3972</v>
      </c>
      <c r="S3974" s="39">
        <v>576</v>
      </c>
      <c r="T3974" s="39">
        <v>576</v>
      </c>
      <c r="U3974" s="39" t="s">
        <v>56</v>
      </c>
      <c r="V3974" s="39">
        <v>11.010899999999999</v>
      </c>
      <c r="W3974" s="39">
        <v>2023</v>
      </c>
      <c r="X3974" s="39">
        <v>453.1</v>
      </c>
      <c r="Y3974" s="39">
        <v>576</v>
      </c>
      <c r="Z3974" s="39">
        <v>0</v>
      </c>
      <c r="AA3974" s="39">
        <v>1</v>
      </c>
      <c r="AB3974" s="39">
        <v>41.15</v>
      </c>
    </row>
    <row r="3975" spans="1:28" x14ac:dyDescent="0.3">
      <c r="A3975" t="str">
        <f t="shared" si="124"/>
        <v>2019_355</v>
      </c>
      <c r="D3975" s="109">
        <v>3972</v>
      </c>
      <c r="E3975" s="109">
        <v>355</v>
      </c>
      <c r="F3975" s="109">
        <v>355</v>
      </c>
      <c r="G3975" s="109" t="s">
        <v>48</v>
      </c>
      <c r="H3975" s="109">
        <v>2019</v>
      </c>
      <c r="I3975" s="109">
        <v>0</v>
      </c>
      <c r="J3975" s="109">
        <v>1</v>
      </c>
      <c r="K3975" s="109">
        <v>274</v>
      </c>
      <c r="L3975" s="109">
        <v>221</v>
      </c>
      <c r="Q3975" t="str">
        <f t="shared" si="125"/>
        <v>2023_585</v>
      </c>
      <c r="R3975" s="124">
        <v>3973</v>
      </c>
      <c r="S3975" s="39">
        <v>585</v>
      </c>
      <c r="T3975" s="39">
        <v>585</v>
      </c>
      <c r="U3975" s="39" t="s">
        <v>57</v>
      </c>
      <c r="V3975" s="39">
        <v>13.207599999999999</v>
      </c>
      <c r="W3975" s="39">
        <v>2023</v>
      </c>
      <c r="X3975" s="39">
        <v>710.7</v>
      </c>
      <c r="Y3975" s="39">
        <v>585</v>
      </c>
      <c r="Z3975" s="39">
        <v>0</v>
      </c>
      <c r="AA3975" s="39">
        <v>1</v>
      </c>
      <c r="AB3975" s="39">
        <v>53.81</v>
      </c>
    </row>
    <row r="3976" spans="1:28" ht="27.6" x14ac:dyDescent="0.3">
      <c r="A3976" t="str">
        <f t="shared" si="124"/>
        <v>2019_387</v>
      </c>
      <c r="D3976" s="109">
        <v>3973</v>
      </c>
      <c r="E3976" s="109">
        <v>387</v>
      </c>
      <c r="F3976" s="109">
        <v>387</v>
      </c>
      <c r="G3976" s="109" t="s">
        <v>49</v>
      </c>
      <c r="H3976" s="109">
        <v>2019</v>
      </c>
      <c r="I3976" s="109">
        <v>0</v>
      </c>
      <c r="J3976" s="109">
        <v>1</v>
      </c>
      <c r="K3976" s="109">
        <v>1334.3</v>
      </c>
      <c r="L3976" s="109">
        <v>1415.8</v>
      </c>
      <c r="Q3976" t="str">
        <f t="shared" si="125"/>
        <v>2023_594</v>
      </c>
      <c r="R3976" s="124">
        <v>3974</v>
      </c>
      <c r="S3976" s="39">
        <v>594</v>
      </c>
      <c r="T3976" s="39">
        <v>594</v>
      </c>
      <c r="U3976" s="39" t="s">
        <v>58</v>
      </c>
      <c r="V3976" s="39">
        <v>11.0191</v>
      </c>
      <c r="W3976" s="39">
        <v>2023</v>
      </c>
      <c r="X3976" s="39">
        <v>653.1</v>
      </c>
      <c r="Y3976" s="39">
        <v>594</v>
      </c>
      <c r="Z3976" s="39">
        <v>0</v>
      </c>
      <c r="AA3976" s="39">
        <v>1</v>
      </c>
      <c r="AB3976" s="39">
        <v>59.27</v>
      </c>
    </row>
    <row r="3977" spans="1:28" x14ac:dyDescent="0.3">
      <c r="A3977" t="str">
        <f t="shared" si="124"/>
        <v>2019_414</v>
      </c>
      <c r="D3977" s="109">
        <v>3974</v>
      </c>
      <c r="E3977" s="109">
        <v>414</v>
      </c>
      <c r="F3977" s="109">
        <v>414</v>
      </c>
      <c r="G3977" s="109" t="s">
        <v>50</v>
      </c>
      <c r="H3977" s="109">
        <v>2019</v>
      </c>
      <c r="I3977" s="109">
        <v>0</v>
      </c>
      <c r="J3977" s="109">
        <v>1</v>
      </c>
      <c r="K3977" s="109">
        <v>514.1</v>
      </c>
      <c r="L3977" s="109">
        <v>518.5</v>
      </c>
      <c r="Q3977" t="str">
        <f t="shared" si="125"/>
        <v>2023_603</v>
      </c>
      <c r="R3977" s="124">
        <v>3975</v>
      </c>
      <c r="S3977" s="39">
        <v>603</v>
      </c>
      <c r="T3977" s="39">
        <v>603</v>
      </c>
      <c r="U3977" s="39" t="s">
        <v>59</v>
      </c>
      <c r="V3977" s="39">
        <v>5.8918999999999997</v>
      </c>
      <c r="W3977" s="39">
        <v>2023</v>
      </c>
      <c r="X3977" s="39">
        <v>69</v>
      </c>
      <c r="Y3977" s="39">
        <v>603</v>
      </c>
      <c r="Z3977" s="39">
        <v>0</v>
      </c>
      <c r="AA3977" s="39">
        <v>1</v>
      </c>
      <c r="AB3977" s="39">
        <v>11.711</v>
      </c>
    </row>
    <row r="3978" spans="1:28" x14ac:dyDescent="0.3">
      <c r="A3978" t="str">
        <f t="shared" si="124"/>
        <v>2019_540</v>
      </c>
      <c r="D3978" s="109">
        <v>3975</v>
      </c>
      <c r="E3978" s="109">
        <v>540</v>
      </c>
      <c r="F3978" s="109">
        <v>540</v>
      </c>
      <c r="G3978" s="109" t="s">
        <v>15</v>
      </c>
      <c r="H3978" s="109">
        <v>2019</v>
      </c>
      <c r="I3978" s="109">
        <v>0</v>
      </c>
      <c r="J3978" s="109">
        <v>1</v>
      </c>
      <c r="K3978" s="109">
        <v>504.1</v>
      </c>
      <c r="L3978" s="109">
        <v>533.70000000000005</v>
      </c>
      <c r="Q3978" t="str">
        <f t="shared" si="125"/>
        <v>2023_609</v>
      </c>
      <c r="R3978" s="124">
        <v>3976</v>
      </c>
      <c r="S3978" s="39">
        <v>609</v>
      </c>
      <c r="T3978" s="39">
        <v>609</v>
      </c>
      <c r="U3978" s="39" t="s">
        <v>60</v>
      </c>
      <c r="V3978" s="39">
        <v>14.3347</v>
      </c>
      <c r="W3978" s="39">
        <v>2023</v>
      </c>
      <c r="X3978" s="39">
        <v>1541.7</v>
      </c>
      <c r="Y3978" s="39">
        <v>609</v>
      </c>
      <c r="Z3978" s="39">
        <v>0</v>
      </c>
      <c r="AA3978" s="39">
        <v>1</v>
      </c>
      <c r="AB3978" s="39">
        <v>107.55</v>
      </c>
    </row>
    <row r="3979" spans="1:28" ht="27.6" x14ac:dyDescent="0.3">
      <c r="A3979" t="str">
        <f t="shared" si="124"/>
        <v>2019_472</v>
      </c>
      <c r="D3979" s="109">
        <v>3976</v>
      </c>
      <c r="E3979" s="109">
        <v>472</v>
      </c>
      <c r="F3979" s="109">
        <v>472</v>
      </c>
      <c r="G3979" s="109" t="s">
        <v>52</v>
      </c>
      <c r="H3979" s="109">
        <v>2019</v>
      </c>
      <c r="I3979" s="109">
        <v>0</v>
      </c>
      <c r="J3979" s="109">
        <v>1</v>
      </c>
      <c r="K3979" s="109">
        <v>1639.3</v>
      </c>
      <c r="L3979" s="109">
        <v>1719.4</v>
      </c>
      <c r="Q3979" t="str">
        <f t="shared" si="125"/>
        <v>2023_621</v>
      </c>
      <c r="R3979" s="124">
        <v>3977</v>
      </c>
      <c r="S3979" s="39">
        <v>621</v>
      </c>
      <c r="T3979" s="39">
        <v>621</v>
      </c>
      <c r="U3979" s="39" t="s">
        <v>61</v>
      </c>
      <c r="V3979" s="39">
        <v>13.308</v>
      </c>
      <c r="W3979" s="39">
        <v>2023</v>
      </c>
      <c r="X3979" s="39">
        <v>4377.8</v>
      </c>
      <c r="Y3979" s="39">
        <v>621</v>
      </c>
      <c r="Z3979" s="39">
        <v>0</v>
      </c>
      <c r="AA3979" s="39">
        <v>1</v>
      </c>
      <c r="AB3979" s="39">
        <v>328.96</v>
      </c>
    </row>
    <row r="3980" spans="1:28" ht="27.6" x14ac:dyDescent="0.3">
      <c r="A3980" t="str">
        <f t="shared" si="124"/>
        <v>2019_513</v>
      </c>
      <c r="D3980" s="109">
        <v>3977</v>
      </c>
      <c r="E3980" s="109">
        <v>513</v>
      </c>
      <c r="F3980" s="109">
        <v>513</v>
      </c>
      <c r="G3980" s="109" t="s">
        <v>54</v>
      </c>
      <c r="H3980" s="109">
        <v>2019</v>
      </c>
      <c r="I3980" s="109">
        <v>0</v>
      </c>
      <c r="J3980" s="109">
        <v>1</v>
      </c>
      <c r="K3980" s="109">
        <v>323.10000000000002</v>
      </c>
      <c r="L3980" s="109">
        <v>416.1</v>
      </c>
      <c r="Q3980" t="str">
        <f t="shared" si="125"/>
        <v>2023_720</v>
      </c>
      <c r="R3980" s="124">
        <v>3978</v>
      </c>
      <c r="S3980" s="39">
        <v>720</v>
      </c>
      <c r="T3980" s="39">
        <v>720</v>
      </c>
      <c r="U3980" s="39" t="s">
        <v>62</v>
      </c>
      <c r="V3980" s="39">
        <v>13.588100000000001</v>
      </c>
      <c r="W3980" s="39">
        <v>2023</v>
      </c>
      <c r="X3980" s="39">
        <v>2604.5</v>
      </c>
      <c r="Y3980" s="39">
        <v>720</v>
      </c>
      <c r="Z3980" s="39">
        <v>0</v>
      </c>
      <c r="AA3980" s="39">
        <v>1</v>
      </c>
      <c r="AB3980" s="39">
        <v>191.67500000000001</v>
      </c>
    </row>
    <row r="3981" spans="1:28" x14ac:dyDescent="0.3">
      <c r="A3981" t="str">
        <f t="shared" si="124"/>
        <v>2019_549</v>
      </c>
      <c r="D3981" s="109">
        <v>3978</v>
      </c>
      <c r="E3981" s="109">
        <v>549</v>
      </c>
      <c r="F3981" s="109">
        <v>549</v>
      </c>
      <c r="G3981" s="109" t="s">
        <v>55</v>
      </c>
      <c r="H3981" s="109">
        <v>2019</v>
      </c>
      <c r="I3981" s="109">
        <v>0</v>
      </c>
      <c r="J3981" s="109">
        <v>1</v>
      </c>
      <c r="K3981" s="109">
        <v>499</v>
      </c>
      <c r="L3981" s="109">
        <v>483.1</v>
      </c>
      <c r="Q3981" t="str">
        <f t="shared" si="125"/>
        <v>2023_729</v>
      </c>
      <c r="R3981" s="124">
        <v>3979</v>
      </c>
      <c r="S3981" s="39">
        <v>729</v>
      </c>
      <c r="T3981" s="39">
        <v>729</v>
      </c>
      <c r="U3981" s="39" t="s">
        <v>63</v>
      </c>
      <c r="V3981" s="39">
        <v>13.5014</v>
      </c>
      <c r="W3981" s="39">
        <v>2023</v>
      </c>
      <c r="X3981" s="39">
        <v>1948.9</v>
      </c>
      <c r="Y3981" s="39">
        <v>729</v>
      </c>
      <c r="Z3981" s="39">
        <v>0</v>
      </c>
      <c r="AA3981" s="39">
        <v>1</v>
      </c>
      <c r="AB3981" s="39">
        <v>144.34800000000001</v>
      </c>
    </row>
    <row r="3982" spans="1:28" ht="27.6" x14ac:dyDescent="0.3">
      <c r="A3982" t="str">
        <f t="shared" si="124"/>
        <v>2019_576</v>
      </c>
      <c r="D3982" s="109">
        <v>3979</v>
      </c>
      <c r="E3982" s="109">
        <v>576</v>
      </c>
      <c r="F3982" s="109">
        <v>576</v>
      </c>
      <c r="G3982" s="109" t="s">
        <v>56</v>
      </c>
      <c r="H3982" s="109">
        <v>2019</v>
      </c>
      <c r="I3982" s="109">
        <v>0</v>
      </c>
      <c r="J3982" s="109">
        <v>1</v>
      </c>
      <c r="K3982" s="109">
        <v>484.3</v>
      </c>
      <c r="L3982" s="109">
        <v>483.5</v>
      </c>
      <c r="Q3982" t="str">
        <f t="shared" si="125"/>
        <v>2023_747</v>
      </c>
      <c r="R3982" s="124">
        <v>3980</v>
      </c>
      <c r="S3982" s="39">
        <v>747</v>
      </c>
      <c r="T3982" s="39">
        <v>747</v>
      </c>
      <c r="U3982" s="39" t="s">
        <v>64</v>
      </c>
      <c r="V3982" s="39">
        <v>11.6364</v>
      </c>
      <c r="W3982" s="39">
        <v>2023</v>
      </c>
      <c r="X3982" s="39">
        <v>573.5</v>
      </c>
      <c r="Y3982" s="39">
        <v>747</v>
      </c>
      <c r="Z3982" s="39">
        <v>0</v>
      </c>
      <c r="AA3982" s="39">
        <v>1</v>
      </c>
      <c r="AB3982" s="39">
        <v>49.284999999999997</v>
      </c>
    </row>
    <row r="3983" spans="1:28" ht="27.6" x14ac:dyDescent="0.3">
      <c r="A3983" t="str">
        <f t="shared" si="124"/>
        <v>2019_585</v>
      </c>
      <c r="D3983" s="109">
        <v>3980</v>
      </c>
      <c r="E3983" s="109">
        <v>585</v>
      </c>
      <c r="F3983" s="109">
        <v>585</v>
      </c>
      <c r="G3983" s="109" t="s">
        <v>57</v>
      </c>
      <c r="H3983" s="109">
        <v>2019</v>
      </c>
      <c r="I3983" s="109">
        <v>0</v>
      </c>
      <c r="J3983" s="109">
        <v>1</v>
      </c>
      <c r="K3983" s="109">
        <v>600.1</v>
      </c>
      <c r="L3983" s="109">
        <v>679.1</v>
      </c>
      <c r="Q3983" t="str">
        <f t="shared" si="125"/>
        <v>2023_1917</v>
      </c>
      <c r="R3983" s="124">
        <v>3981</v>
      </c>
      <c r="S3983" s="39">
        <v>1917</v>
      </c>
      <c r="T3983" s="39">
        <v>1917</v>
      </c>
      <c r="U3983" s="39" t="s">
        <v>114</v>
      </c>
      <c r="V3983" s="39">
        <v>10.480700000000001</v>
      </c>
      <c r="W3983" s="39">
        <v>2023</v>
      </c>
      <c r="X3983" s="39">
        <v>377.2</v>
      </c>
      <c r="Y3983" s="39">
        <v>1917</v>
      </c>
      <c r="Z3983" s="39">
        <v>0</v>
      </c>
      <c r="AA3983" s="39">
        <v>1</v>
      </c>
      <c r="AB3983" s="39">
        <v>35.99</v>
      </c>
    </row>
    <row r="3984" spans="1:28" ht="55.2" x14ac:dyDescent="0.3">
      <c r="A3984" t="str">
        <f t="shared" si="124"/>
        <v>2019_594</v>
      </c>
      <c r="D3984" s="109">
        <v>3981</v>
      </c>
      <c r="E3984" s="109">
        <v>594</v>
      </c>
      <c r="F3984" s="109">
        <v>594</v>
      </c>
      <c r="G3984" s="109" t="s">
        <v>58</v>
      </c>
      <c r="H3984" s="109">
        <v>2019</v>
      </c>
      <c r="I3984" s="109">
        <v>0</v>
      </c>
      <c r="J3984" s="109">
        <v>1</v>
      </c>
      <c r="K3984" s="109">
        <v>774.9</v>
      </c>
      <c r="L3984" s="109">
        <v>686</v>
      </c>
      <c r="Q3984" t="str">
        <f t="shared" si="125"/>
        <v>2023_846</v>
      </c>
      <c r="R3984" s="124">
        <v>3982</v>
      </c>
      <c r="S3984" s="39">
        <v>846</v>
      </c>
      <c r="T3984" s="39">
        <v>846</v>
      </c>
      <c r="U3984" s="39" t="s">
        <v>66</v>
      </c>
      <c r="V3984" s="39">
        <v>12.0708</v>
      </c>
      <c r="W3984" s="39">
        <v>2023</v>
      </c>
      <c r="X3984" s="39">
        <v>531.6</v>
      </c>
      <c r="Y3984" s="39">
        <v>846</v>
      </c>
      <c r="Z3984" s="39">
        <v>0</v>
      </c>
      <c r="AA3984" s="39">
        <v>1</v>
      </c>
      <c r="AB3984" s="39">
        <v>44.04</v>
      </c>
    </row>
    <row r="3985" spans="1:28" ht="27.6" x14ac:dyDescent="0.3">
      <c r="A3985" t="str">
        <f t="shared" si="124"/>
        <v>2019_603</v>
      </c>
      <c r="D3985" s="109">
        <v>3982</v>
      </c>
      <c r="E3985" s="109">
        <v>603</v>
      </c>
      <c r="F3985" s="109">
        <v>603</v>
      </c>
      <c r="G3985" s="109" t="s">
        <v>59</v>
      </c>
      <c r="H3985" s="109">
        <v>2019</v>
      </c>
      <c r="I3985" s="109">
        <v>0</v>
      </c>
      <c r="J3985" s="109">
        <v>1</v>
      </c>
      <c r="K3985" s="109">
        <v>194.4</v>
      </c>
      <c r="L3985" s="109">
        <v>71</v>
      </c>
      <c r="Q3985" t="str">
        <f t="shared" si="125"/>
        <v>2023_882</v>
      </c>
      <c r="R3985" s="124">
        <v>3983</v>
      </c>
      <c r="S3985" s="39">
        <v>882</v>
      </c>
      <c r="T3985" s="39">
        <v>882</v>
      </c>
      <c r="U3985" s="39" t="s">
        <v>68</v>
      </c>
      <c r="V3985" s="39">
        <v>12.838900000000001</v>
      </c>
      <c r="W3985" s="39">
        <v>2023</v>
      </c>
      <c r="X3985" s="39">
        <v>3213.7</v>
      </c>
      <c r="Y3985" s="39">
        <v>882</v>
      </c>
      <c r="Z3985" s="39">
        <v>0</v>
      </c>
      <c r="AA3985" s="39">
        <v>1</v>
      </c>
      <c r="AB3985" s="39">
        <v>250.31</v>
      </c>
    </row>
    <row r="3986" spans="1:28" x14ac:dyDescent="0.3">
      <c r="A3986" t="str">
        <f t="shared" si="124"/>
        <v>2019_609</v>
      </c>
      <c r="D3986" s="109">
        <v>3983</v>
      </c>
      <c r="E3986" s="109">
        <v>609</v>
      </c>
      <c r="F3986" s="109">
        <v>609</v>
      </c>
      <c r="G3986" s="109" t="s">
        <v>60</v>
      </c>
      <c r="H3986" s="109">
        <v>2019</v>
      </c>
      <c r="I3986" s="109">
        <v>0</v>
      </c>
      <c r="J3986" s="109">
        <v>1</v>
      </c>
      <c r="K3986" s="109">
        <v>1522.3</v>
      </c>
      <c r="L3986" s="109">
        <v>1484.3</v>
      </c>
      <c r="Q3986" t="str">
        <f t="shared" si="125"/>
        <v>2023_916</v>
      </c>
      <c r="R3986" s="124">
        <v>3984</v>
      </c>
      <c r="S3986" s="39">
        <v>916</v>
      </c>
      <c r="T3986" s="39">
        <v>916</v>
      </c>
      <c r="U3986" s="39" t="s">
        <v>16</v>
      </c>
      <c r="V3986" s="39">
        <v>8.7239000000000004</v>
      </c>
      <c r="W3986" s="39">
        <v>2023</v>
      </c>
      <c r="X3986" s="39">
        <v>146.30000000000001</v>
      </c>
      <c r="Y3986" s="39">
        <v>916</v>
      </c>
      <c r="Z3986" s="39">
        <v>0</v>
      </c>
      <c r="AA3986" s="39">
        <v>1</v>
      </c>
      <c r="AB3986" s="39">
        <v>16.77</v>
      </c>
    </row>
    <row r="3987" spans="1:28" x14ac:dyDescent="0.3">
      <c r="A3987" t="str">
        <f t="shared" si="124"/>
        <v>2019_621</v>
      </c>
      <c r="D3987" s="109">
        <v>3984</v>
      </c>
      <c r="E3987" s="109">
        <v>621</v>
      </c>
      <c r="F3987" s="109">
        <v>621</v>
      </c>
      <c r="G3987" s="109" t="s">
        <v>61</v>
      </c>
      <c r="H3987" s="109">
        <v>2019</v>
      </c>
      <c r="I3987" s="109">
        <v>0</v>
      </c>
      <c r="J3987" s="109">
        <v>1</v>
      </c>
      <c r="K3987" s="109">
        <v>4171</v>
      </c>
      <c r="L3987" s="109">
        <v>4595.5</v>
      </c>
      <c r="Q3987" t="str">
        <f t="shared" si="125"/>
        <v>2023_914</v>
      </c>
      <c r="R3987" s="124">
        <v>3985</v>
      </c>
      <c r="S3987" s="39">
        <v>914</v>
      </c>
      <c r="T3987" s="39">
        <v>914</v>
      </c>
      <c r="U3987" s="39" t="s">
        <v>69</v>
      </c>
      <c r="V3987" s="39">
        <v>22.360099999999999</v>
      </c>
      <c r="W3987" s="39">
        <v>2023</v>
      </c>
      <c r="X3987" s="39">
        <v>1416.4</v>
      </c>
      <c r="Y3987" s="39">
        <v>914</v>
      </c>
      <c r="Z3987" s="39">
        <v>0</v>
      </c>
      <c r="AA3987" s="39">
        <v>1</v>
      </c>
      <c r="AB3987" s="39">
        <v>63.344999999999999</v>
      </c>
    </row>
    <row r="3988" spans="1:28" ht="41.4" x14ac:dyDescent="0.3">
      <c r="A3988" t="str">
        <f t="shared" si="124"/>
        <v>2019_720</v>
      </c>
      <c r="D3988" s="109">
        <v>3985</v>
      </c>
      <c r="E3988" s="109">
        <v>720</v>
      </c>
      <c r="F3988" s="109">
        <v>720</v>
      </c>
      <c r="G3988" s="109" t="s">
        <v>62</v>
      </c>
      <c r="H3988" s="109">
        <v>2019</v>
      </c>
      <c r="I3988" s="109">
        <v>0</v>
      </c>
      <c r="J3988" s="109">
        <v>1</v>
      </c>
      <c r="K3988" s="109">
        <v>2268.6999999999998</v>
      </c>
      <c r="L3988" s="109">
        <v>2357.5</v>
      </c>
      <c r="Q3988" t="str">
        <f t="shared" si="125"/>
        <v>2023_918</v>
      </c>
      <c r="R3988" s="124">
        <v>3986</v>
      </c>
      <c r="S3988" s="39">
        <v>918</v>
      </c>
      <c r="T3988" s="39">
        <v>918</v>
      </c>
      <c r="U3988" s="39" t="s">
        <v>70</v>
      </c>
      <c r="V3988" s="39">
        <v>9.4527999999999999</v>
      </c>
      <c r="W3988" s="39">
        <v>2023</v>
      </c>
      <c r="X3988" s="39">
        <v>403.4</v>
      </c>
      <c r="Y3988" s="39">
        <v>918</v>
      </c>
      <c r="Z3988" s="39">
        <v>0</v>
      </c>
      <c r="AA3988" s="39">
        <v>1</v>
      </c>
      <c r="AB3988" s="39">
        <v>42.674999999999997</v>
      </c>
    </row>
    <row r="3989" spans="1:28" ht="27.6" x14ac:dyDescent="0.3">
      <c r="A3989" t="str">
        <f t="shared" si="124"/>
        <v>2019_729</v>
      </c>
      <c r="D3989" s="109">
        <v>3986</v>
      </c>
      <c r="E3989" s="109">
        <v>729</v>
      </c>
      <c r="F3989" s="109">
        <v>729</v>
      </c>
      <c r="G3989" s="109" t="s">
        <v>63</v>
      </c>
      <c r="H3989" s="109">
        <v>2019</v>
      </c>
      <c r="I3989" s="109">
        <v>0</v>
      </c>
      <c r="J3989" s="109">
        <v>1</v>
      </c>
      <c r="K3989" s="109">
        <v>2094.8000000000002</v>
      </c>
      <c r="L3989" s="109">
        <v>1979</v>
      </c>
      <c r="Q3989" t="str">
        <f t="shared" si="125"/>
        <v>2023_936</v>
      </c>
      <c r="R3989" s="124">
        <v>3987</v>
      </c>
      <c r="S3989" s="39">
        <v>936</v>
      </c>
      <c r="T3989" s="39">
        <v>936</v>
      </c>
      <c r="U3989" s="39" t="s">
        <v>71</v>
      </c>
      <c r="V3989" s="39">
        <v>11.721</v>
      </c>
      <c r="W3989" s="39">
        <v>2023</v>
      </c>
      <c r="X3989" s="39">
        <v>939.2</v>
      </c>
      <c r="Y3989" s="39">
        <v>936</v>
      </c>
      <c r="Z3989" s="39">
        <v>0</v>
      </c>
      <c r="AA3989" s="39">
        <v>1</v>
      </c>
      <c r="AB3989" s="39">
        <v>80.13</v>
      </c>
    </row>
    <row r="3990" spans="1:28" x14ac:dyDescent="0.3">
      <c r="A3990" t="str">
        <f t="shared" si="124"/>
        <v>2019_747</v>
      </c>
      <c r="D3990" s="109">
        <v>3987</v>
      </c>
      <c r="E3990" s="109">
        <v>747</v>
      </c>
      <c r="F3990" s="109">
        <v>747</v>
      </c>
      <c r="G3990" s="109" t="s">
        <v>64</v>
      </c>
      <c r="H3990" s="109">
        <v>2019</v>
      </c>
      <c r="I3990" s="109">
        <v>0</v>
      </c>
      <c r="J3990" s="109">
        <v>1</v>
      </c>
      <c r="K3990" s="109">
        <v>588.6</v>
      </c>
      <c r="L3990" s="109">
        <v>610.6</v>
      </c>
      <c r="Q3990" t="str">
        <f t="shared" si="125"/>
        <v>2023_977</v>
      </c>
      <c r="R3990" s="124">
        <v>3988</v>
      </c>
      <c r="S3990" s="39">
        <v>977</v>
      </c>
      <c r="T3990" s="39">
        <v>977</v>
      </c>
      <c r="U3990" s="39" t="s">
        <v>72</v>
      </c>
      <c r="V3990" s="39">
        <v>11.547499999999999</v>
      </c>
      <c r="W3990" s="39">
        <v>2023</v>
      </c>
      <c r="X3990" s="39">
        <v>944.3</v>
      </c>
      <c r="Y3990" s="39">
        <v>977</v>
      </c>
      <c r="Z3990" s="39">
        <v>0</v>
      </c>
      <c r="AA3990" s="39">
        <v>1</v>
      </c>
      <c r="AB3990" s="39">
        <v>81.775000000000006</v>
      </c>
    </row>
    <row r="3991" spans="1:28" x14ac:dyDescent="0.3">
      <c r="A3991" t="str">
        <f t="shared" si="124"/>
        <v>2019_1917</v>
      </c>
      <c r="D3991" s="109">
        <v>3988</v>
      </c>
      <c r="E3991" s="109">
        <v>1917</v>
      </c>
      <c r="F3991" s="109">
        <v>1917</v>
      </c>
      <c r="G3991" s="109" t="s">
        <v>114</v>
      </c>
      <c r="H3991" s="109">
        <v>2019</v>
      </c>
      <c r="I3991" s="109">
        <v>0</v>
      </c>
      <c r="J3991" s="109">
        <v>1</v>
      </c>
      <c r="K3991" s="109">
        <v>401.3</v>
      </c>
      <c r="L3991" s="109">
        <v>402.5</v>
      </c>
      <c r="Q3991" t="str">
        <f t="shared" si="125"/>
        <v>2023_981</v>
      </c>
      <c r="R3991" s="124">
        <v>3989</v>
      </c>
      <c r="S3991" s="39">
        <v>981</v>
      </c>
      <c r="T3991" s="39">
        <v>981</v>
      </c>
      <c r="U3991" s="39" t="s">
        <v>73</v>
      </c>
      <c r="V3991" s="39">
        <v>15.206200000000001</v>
      </c>
      <c r="W3991" s="39">
        <v>2023</v>
      </c>
      <c r="X3991" s="39">
        <v>2249.6</v>
      </c>
      <c r="Y3991" s="39">
        <v>981</v>
      </c>
      <c r="Z3991" s="39">
        <v>0</v>
      </c>
      <c r="AA3991" s="39">
        <v>1</v>
      </c>
      <c r="AB3991" s="39">
        <v>147.94</v>
      </c>
    </row>
    <row r="3992" spans="1:28" x14ac:dyDescent="0.3">
      <c r="A3992" t="str">
        <f t="shared" si="124"/>
        <v>2019_846</v>
      </c>
      <c r="D3992" s="109">
        <v>3989</v>
      </c>
      <c r="E3992" s="109">
        <v>846</v>
      </c>
      <c r="F3992" s="109">
        <v>846</v>
      </c>
      <c r="G3992" s="109" t="s">
        <v>66</v>
      </c>
      <c r="H3992" s="109">
        <v>2019</v>
      </c>
      <c r="I3992" s="109">
        <v>0</v>
      </c>
      <c r="J3992" s="109">
        <v>1</v>
      </c>
      <c r="K3992" s="109">
        <v>540.79999999999995</v>
      </c>
      <c r="L3992" s="109">
        <v>551.70000000000005</v>
      </c>
      <c r="Q3992" t="str">
        <f t="shared" si="125"/>
        <v>2023_999</v>
      </c>
      <c r="R3992" s="124">
        <v>3990</v>
      </c>
      <c r="S3992" s="39">
        <v>999</v>
      </c>
      <c r="T3992" s="39">
        <v>999</v>
      </c>
      <c r="U3992" s="39" t="s">
        <v>74</v>
      </c>
      <c r="V3992" s="39">
        <v>13.5616</v>
      </c>
      <c r="W3992" s="39">
        <v>2023</v>
      </c>
      <c r="X3992" s="39">
        <v>1649.9</v>
      </c>
      <c r="Y3992" s="39">
        <v>999</v>
      </c>
      <c r="Z3992" s="39">
        <v>0</v>
      </c>
      <c r="AA3992" s="39">
        <v>1</v>
      </c>
      <c r="AB3992" s="39">
        <v>121.66</v>
      </c>
    </row>
    <row r="3993" spans="1:28" ht="27.6" x14ac:dyDescent="0.3">
      <c r="A3993" t="str">
        <f t="shared" si="124"/>
        <v>2019_882</v>
      </c>
      <c r="D3993" s="109">
        <v>3990</v>
      </c>
      <c r="E3993" s="109">
        <v>882</v>
      </c>
      <c r="F3993" s="109">
        <v>882</v>
      </c>
      <c r="G3993" s="109" t="s">
        <v>68</v>
      </c>
      <c r="H3993" s="109">
        <v>2019</v>
      </c>
      <c r="I3993" s="109">
        <v>0</v>
      </c>
      <c r="J3993" s="109">
        <v>1</v>
      </c>
      <c r="K3993" s="109">
        <v>4085.6</v>
      </c>
      <c r="L3993" s="109">
        <v>3444.9</v>
      </c>
      <c r="Q3993" t="str">
        <f t="shared" si="125"/>
        <v>2023_1044</v>
      </c>
      <c r="R3993" s="124">
        <v>3991</v>
      </c>
      <c r="S3993" s="39">
        <v>1044</v>
      </c>
      <c r="T3993" s="39">
        <v>1044</v>
      </c>
      <c r="U3993" s="39" t="s">
        <v>75</v>
      </c>
      <c r="V3993" s="39">
        <v>12.9229</v>
      </c>
      <c r="W3993" s="39">
        <v>2023</v>
      </c>
      <c r="X3993" s="39">
        <v>5720.6</v>
      </c>
      <c r="Y3993" s="39">
        <v>1044</v>
      </c>
      <c r="Z3993" s="39">
        <v>0</v>
      </c>
      <c r="AA3993" s="39">
        <v>1</v>
      </c>
      <c r="AB3993" s="39">
        <v>442.67</v>
      </c>
    </row>
    <row r="3994" spans="1:28" ht="27.6" x14ac:dyDescent="0.3">
      <c r="A3994" t="str">
        <f t="shared" si="124"/>
        <v>2019_916</v>
      </c>
      <c r="D3994" s="109">
        <v>3991</v>
      </c>
      <c r="E3994" s="109">
        <v>916</v>
      </c>
      <c r="F3994" s="109">
        <v>916</v>
      </c>
      <c r="G3994" s="109" t="s">
        <v>16</v>
      </c>
      <c r="H3994" s="109">
        <v>2019</v>
      </c>
      <c r="I3994" s="109">
        <v>0</v>
      </c>
      <c r="J3994" s="109">
        <v>1</v>
      </c>
      <c r="K3994" s="109">
        <v>247.5</v>
      </c>
      <c r="L3994" s="109">
        <v>106.5</v>
      </c>
      <c r="Q3994" t="str">
        <f t="shared" si="125"/>
        <v>2023_1053</v>
      </c>
      <c r="R3994" s="124">
        <v>3992</v>
      </c>
      <c r="S3994" s="39">
        <v>1053</v>
      </c>
      <c r="T3994" s="39">
        <v>1053</v>
      </c>
      <c r="U3994" s="39" t="s">
        <v>76</v>
      </c>
      <c r="V3994" s="39">
        <v>13.549899999999999</v>
      </c>
      <c r="W3994" s="39">
        <v>2023</v>
      </c>
      <c r="X3994" s="39">
        <v>14857.9</v>
      </c>
      <c r="Y3994" s="39">
        <v>1053</v>
      </c>
      <c r="Z3994" s="39">
        <v>0</v>
      </c>
      <c r="AA3994" s="39">
        <v>1</v>
      </c>
      <c r="AB3994" s="39">
        <v>1096.53</v>
      </c>
    </row>
    <row r="3995" spans="1:28" ht="41.4" x14ac:dyDescent="0.3">
      <c r="A3995" t="str">
        <f t="shared" si="124"/>
        <v>2019_914</v>
      </c>
      <c r="D3995" s="109">
        <v>3992</v>
      </c>
      <c r="E3995" s="109">
        <v>914</v>
      </c>
      <c r="F3995" s="109">
        <v>914</v>
      </c>
      <c r="G3995" s="109" t="s">
        <v>69</v>
      </c>
      <c r="H3995" s="109">
        <v>2019</v>
      </c>
      <c r="I3995" s="109">
        <v>0</v>
      </c>
      <c r="J3995" s="109">
        <v>1</v>
      </c>
      <c r="K3995" s="109">
        <v>505.9</v>
      </c>
      <c r="L3995" s="109">
        <v>1021.1</v>
      </c>
      <c r="Q3995" t="str">
        <f t="shared" si="125"/>
        <v>2023_1062</v>
      </c>
      <c r="R3995" s="124">
        <v>3993</v>
      </c>
      <c r="S3995" s="39">
        <v>1062</v>
      </c>
      <c r="T3995" s="39">
        <v>1062</v>
      </c>
      <c r="U3995" s="39" t="s">
        <v>77</v>
      </c>
      <c r="V3995" s="39">
        <v>12.8066</v>
      </c>
      <c r="W3995" s="39">
        <v>2023</v>
      </c>
      <c r="X3995" s="39">
        <v>1397.2</v>
      </c>
      <c r="Y3995" s="39">
        <v>1062</v>
      </c>
      <c r="Z3995" s="39">
        <v>0</v>
      </c>
      <c r="AA3995" s="39">
        <v>1</v>
      </c>
      <c r="AB3995" s="39">
        <v>109.1</v>
      </c>
    </row>
    <row r="3996" spans="1:28" ht="27.6" x14ac:dyDescent="0.3">
      <c r="A3996" t="str">
        <f t="shared" si="124"/>
        <v>2019_918</v>
      </c>
      <c r="D3996" s="109">
        <v>3993</v>
      </c>
      <c r="E3996" s="109">
        <v>918</v>
      </c>
      <c r="F3996" s="109">
        <v>918</v>
      </c>
      <c r="G3996" s="109" t="s">
        <v>70</v>
      </c>
      <c r="H3996" s="109">
        <v>2019</v>
      </c>
      <c r="I3996" s="109">
        <v>0</v>
      </c>
      <c r="J3996" s="109">
        <v>1</v>
      </c>
      <c r="K3996" s="109">
        <v>409</v>
      </c>
      <c r="L3996" s="109">
        <v>435.1</v>
      </c>
      <c r="Q3996" t="str">
        <f t="shared" si="125"/>
        <v>2023_1071</v>
      </c>
      <c r="R3996" s="124">
        <v>3994</v>
      </c>
      <c r="S3996" s="39">
        <v>1071</v>
      </c>
      <c r="T3996" s="39">
        <v>1071</v>
      </c>
      <c r="U3996" s="39" t="s">
        <v>78</v>
      </c>
      <c r="V3996" s="39">
        <v>13.666</v>
      </c>
      <c r="W3996" s="39">
        <v>2023</v>
      </c>
      <c r="X3996" s="39">
        <v>1280.5</v>
      </c>
      <c r="Y3996" s="39">
        <v>1071</v>
      </c>
      <c r="Z3996" s="39">
        <v>0</v>
      </c>
      <c r="AA3996" s="39">
        <v>1</v>
      </c>
      <c r="AB3996" s="39">
        <v>93.7</v>
      </c>
    </row>
    <row r="3997" spans="1:28" ht="27.6" x14ac:dyDescent="0.3">
      <c r="A3997" t="str">
        <f t="shared" si="124"/>
        <v>2019_936</v>
      </c>
      <c r="D3997" s="109">
        <v>3994</v>
      </c>
      <c r="E3997" s="109">
        <v>936</v>
      </c>
      <c r="F3997" s="109">
        <v>936</v>
      </c>
      <c r="G3997" s="109" t="s">
        <v>71</v>
      </c>
      <c r="H3997" s="109">
        <v>2019</v>
      </c>
      <c r="I3997" s="109">
        <v>0</v>
      </c>
      <c r="J3997" s="109">
        <v>1</v>
      </c>
      <c r="K3997" s="109">
        <v>832</v>
      </c>
      <c r="L3997" s="109">
        <v>925</v>
      </c>
      <c r="Q3997" t="str">
        <f t="shared" si="125"/>
        <v>2023_1089</v>
      </c>
      <c r="R3997" s="124">
        <v>3995</v>
      </c>
      <c r="S3997" s="39">
        <v>1089</v>
      </c>
      <c r="T3997" s="39">
        <v>1089</v>
      </c>
      <c r="U3997" s="39" t="s">
        <v>80</v>
      </c>
      <c r="V3997" s="39">
        <v>10.3185</v>
      </c>
      <c r="W3997" s="39">
        <v>2023</v>
      </c>
      <c r="X3997" s="39">
        <v>414.7</v>
      </c>
      <c r="Y3997" s="39">
        <v>1089</v>
      </c>
      <c r="Z3997" s="39">
        <v>0</v>
      </c>
      <c r="AA3997" s="39">
        <v>1</v>
      </c>
      <c r="AB3997" s="39">
        <v>40.19</v>
      </c>
    </row>
    <row r="3998" spans="1:28" ht="27.6" x14ac:dyDescent="0.3">
      <c r="A3998" t="str">
        <f t="shared" si="124"/>
        <v>2019_977</v>
      </c>
      <c r="D3998" s="109">
        <v>3995</v>
      </c>
      <c r="E3998" s="109">
        <v>977</v>
      </c>
      <c r="F3998" s="109">
        <v>977</v>
      </c>
      <c r="G3998" s="109" t="s">
        <v>72</v>
      </c>
      <c r="H3998" s="109">
        <v>2019</v>
      </c>
      <c r="I3998" s="109">
        <v>0</v>
      </c>
      <c r="J3998" s="109">
        <v>1</v>
      </c>
      <c r="K3998" s="109">
        <v>588.70000000000005</v>
      </c>
      <c r="L3998" s="109">
        <v>927</v>
      </c>
      <c r="Q3998" t="str">
        <f t="shared" si="125"/>
        <v>2023_1080</v>
      </c>
      <c r="R3998" s="124">
        <v>3996</v>
      </c>
      <c r="S3998" s="39">
        <v>1080</v>
      </c>
      <c r="T3998" s="39">
        <v>1080</v>
      </c>
      <c r="U3998" s="39" t="s">
        <v>780</v>
      </c>
      <c r="V3998" s="39">
        <v>11.6111</v>
      </c>
      <c r="W3998" s="39">
        <v>2023</v>
      </c>
      <c r="X3998" s="39">
        <v>437.1</v>
      </c>
      <c r="Y3998" s="39">
        <v>1080</v>
      </c>
      <c r="Z3998" s="39">
        <v>0</v>
      </c>
      <c r="AA3998" s="39">
        <v>1</v>
      </c>
      <c r="AB3998" s="39">
        <v>37.645000000000003</v>
      </c>
    </row>
    <row r="3999" spans="1:28" ht="27.6" x14ac:dyDescent="0.3">
      <c r="A3999" t="str">
        <f t="shared" si="124"/>
        <v>2019_981</v>
      </c>
      <c r="D3999" s="109">
        <v>3996</v>
      </c>
      <c r="E3999" s="109">
        <v>981</v>
      </c>
      <c r="F3999" s="109">
        <v>981</v>
      </c>
      <c r="G3999" s="109" t="s">
        <v>73</v>
      </c>
      <c r="H3999" s="109">
        <v>2019</v>
      </c>
      <c r="I3999" s="109">
        <v>0</v>
      </c>
      <c r="J3999" s="109">
        <v>1</v>
      </c>
      <c r="K3999" s="109">
        <v>1936.9</v>
      </c>
      <c r="L3999" s="109">
        <v>2119.6</v>
      </c>
      <c r="Q3999" t="str">
        <f t="shared" si="125"/>
        <v>2023_1082</v>
      </c>
      <c r="R3999" s="124">
        <v>3997</v>
      </c>
      <c r="S3999" s="39">
        <v>1082</v>
      </c>
      <c r="T3999" s="39">
        <v>1082</v>
      </c>
      <c r="U3999" s="39" t="s">
        <v>389</v>
      </c>
      <c r="V3999" s="39">
        <v>12.212199999999999</v>
      </c>
      <c r="W3999" s="39">
        <v>2023</v>
      </c>
      <c r="X3999" s="39">
        <v>1525</v>
      </c>
      <c r="Y3999" s="39">
        <v>1082</v>
      </c>
      <c r="Z3999" s="39">
        <v>0</v>
      </c>
      <c r="AA3999" s="39">
        <v>1</v>
      </c>
      <c r="AB3999" s="39">
        <v>124.875</v>
      </c>
    </row>
    <row r="4000" spans="1:28" ht="27.6" x14ac:dyDescent="0.3">
      <c r="A4000" t="str">
        <f t="shared" si="124"/>
        <v>2019_999</v>
      </c>
      <c r="D4000" s="109">
        <v>3997</v>
      </c>
      <c r="E4000" s="109">
        <v>999</v>
      </c>
      <c r="F4000" s="109">
        <v>999</v>
      </c>
      <c r="G4000" s="109" t="s">
        <v>74</v>
      </c>
      <c r="H4000" s="109">
        <v>2019</v>
      </c>
      <c r="I4000" s="109">
        <v>0</v>
      </c>
      <c r="J4000" s="109">
        <v>1</v>
      </c>
      <c r="K4000" s="109">
        <v>1701</v>
      </c>
      <c r="L4000" s="109">
        <v>1697.2</v>
      </c>
      <c r="Q4000" t="str">
        <f t="shared" si="125"/>
        <v>2023_1093</v>
      </c>
      <c r="R4000" s="124">
        <v>3998</v>
      </c>
      <c r="S4000" s="39">
        <v>1093</v>
      </c>
      <c r="T4000" s="39">
        <v>1093</v>
      </c>
      <c r="U4000" s="39" t="s">
        <v>81</v>
      </c>
      <c r="V4000" s="39">
        <v>12.0756</v>
      </c>
      <c r="W4000" s="39">
        <v>2023</v>
      </c>
      <c r="X4000" s="39">
        <v>655.1</v>
      </c>
      <c r="Y4000" s="39">
        <v>1093</v>
      </c>
      <c r="Z4000" s="39">
        <v>0</v>
      </c>
      <c r="AA4000" s="39">
        <v>1</v>
      </c>
      <c r="AB4000" s="39">
        <v>54.25</v>
      </c>
    </row>
    <row r="4001" spans="1:28" ht="27.6" x14ac:dyDescent="0.3">
      <c r="A4001" t="str">
        <f t="shared" si="124"/>
        <v>2019_1044</v>
      </c>
      <c r="D4001" s="109">
        <v>3998</v>
      </c>
      <c r="E4001" s="109">
        <v>1044</v>
      </c>
      <c r="F4001" s="109">
        <v>1044</v>
      </c>
      <c r="G4001" s="109" t="s">
        <v>75</v>
      </c>
      <c r="H4001" s="109">
        <v>2019</v>
      </c>
      <c r="I4001" s="109">
        <v>0</v>
      </c>
      <c r="J4001" s="109">
        <v>1</v>
      </c>
      <c r="K4001" s="109">
        <v>5371.4</v>
      </c>
      <c r="L4001" s="109">
        <v>5572.4</v>
      </c>
      <c r="Q4001" t="str">
        <f t="shared" si="125"/>
        <v>2023_1079</v>
      </c>
      <c r="R4001" s="124">
        <v>3999</v>
      </c>
      <c r="S4001" s="39">
        <v>1079</v>
      </c>
      <c r="T4001" s="39">
        <v>1079</v>
      </c>
      <c r="U4001" s="39" t="s">
        <v>79</v>
      </c>
      <c r="V4001" s="39">
        <v>15.198</v>
      </c>
      <c r="W4001" s="39">
        <v>2023</v>
      </c>
      <c r="X4001" s="39">
        <v>1191.9000000000001</v>
      </c>
      <c r="Y4001" s="39">
        <v>1079</v>
      </c>
      <c r="Z4001" s="39">
        <v>0</v>
      </c>
      <c r="AA4001" s="39">
        <v>1</v>
      </c>
      <c r="AB4001" s="39">
        <v>78.424999999999997</v>
      </c>
    </row>
    <row r="4002" spans="1:28" ht="27.6" x14ac:dyDescent="0.3">
      <c r="A4002" t="str">
        <f t="shared" si="124"/>
        <v>2019_1053</v>
      </c>
      <c r="D4002" s="109">
        <v>3999</v>
      </c>
      <c r="E4002" s="109">
        <v>1053</v>
      </c>
      <c r="F4002" s="109">
        <v>1053</v>
      </c>
      <c r="G4002" s="109" t="s">
        <v>76</v>
      </c>
      <c r="H4002" s="109">
        <v>2019</v>
      </c>
      <c r="I4002" s="109">
        <v>0</v>
      </c>
      <c r="J4002" s="109">
        <v>1</v>
      </c>
      <c r="K4002" s="109">
        <v>16851.5</v>
      </c>
      <c r="L4002" s="109">
        <v>15842.4</v>
      </c>
      <c r="Q4002" t="str">
        <f t="shared" si="125"/>
        <v>2023_1095</v>
      </c>
      <c r="R4002" s="124">
        <v>4000</v>
      </c>
      <c r="S4002" s="39">
        <v>1095</v>
      </c>
      <c r="T4002" s="39">
        <v>1095</v>
      </c>
      <c r="U4002" s="39" t="s">
        <v>82</v>
      </c>
      <c r="V4002" s="39">
        <v>11.805899999999999</v>
      </c>
      <c r="W4002" s="39">
        <v>2023</v>
      </c>
      <c r="X4002" s="39">
        <v>753.1</v>
      </c>
      <c r="Y4002" s="39">
        <v>1095</v>
      </c>
      <c r="Z4002" s="39">
        <v>0</v>
      </c>
      <c r="AA4002" s="39">
        <v>1</v>
      </c>
      <c r="AB4002" s="39">
        <v>63.79</v>
      </c>
    </row>
    <row r="4003" spans="1:28" ht="27.6" x14ac:dyDescent="0.3">
      <c r="A4003" t="str">
        <f t="shared" si="124"/>
        <v>2019_1062</v>
      </c>
      <c r="D4003" s="109">
        <v>4000</v>
      </c>
      <c r="E4003" s="109">
        <v>1062</v>
      </c>
      <c r="F4003" s="109">
        <v>1062</v>
      </c>
      <c r="G4003" s="109" t="s">
        <v>77</v>
      </c>
      <c r="H4003" s="109">
        <v>2019</v>
      </c>
      <c r="I4003" s="109">
        <v>0</v>
      </c>
      <c r="J4003" s="109">
        <v>1</v>
      </c>
      <c r="K4003" s="109">
        <v>1346.6</v>
      </c>
      <c r="L4003" s="109">
        <v>1512.7</v>
      </c>
      <c r="Q4003" t="str">
        <f t="shared" si="125"/>
        <v>2023_4772</v>
      </c>
      <c r="R4003" s="124">
        <v>4001</v>
      </c>
      <c r="S4003" s="39">
        <v>4772</v>
      </c>
      <c r="T4003" s="39">
        <v>4772</v>
      </c>
      <c r="U4003" s="39" t="s">
        <v>221</v>
      </c>
      <c r="V4003" s="39">
        <v>12.7378</v>
      </c>
      <c r="W4003" s="39">
        <v>2023</v>
      </c>
      <c r="X4003" s="39">
        <v>745.1</v>
      </c>
      <c r="Y4003" s="39">
        <v>4772</v>
      </c>
      <c r="Z4003" s="39">
        <v>0</v>
      </c>
      <c r="AA4003" s="39">
        <v>1</v>
      </c>
      <c r="AB4003" s="39">
        <v>58.494999999999997</v>
      </c>
    </row>
    <row r="4004" spans="1:28" x14ac:dyDescent="0.3">
      <c r="A4004" t="str">
        <f t="shared" si="124"/>
        <v>2019_1071</v>
      </c>
      <c r="D4004" s="109">
        <v>4001</v>
      </c>
      <c r="E4004" s="109">
        <v>1071</v>
      </c>
      <c r="F4004" s="109">
        <v>1071</v>
      </c>
      <c r="G4004" s="109" t="s">
        <v>78</v>
      </c>
      <c r="H4004" s="109">
        <v>2019</v>
      </c>
      <c r="I4004" s="109">
        <v>0</v>
      </c>
      <c r="J4004" s="109">
        <v>1</v>
      </c>
      <c r="K4004" s="109">
        <v>1359</v>
      </c>
      <c r="L4004" s="109">
        <v>1318.8</v>
      </c>
      <c r="Q4004" t="str">
        <f t="shared" si="125"/>
        <v>2023_1107</v>
      </c>
      <c r="R4004" s="124">
        <v>4002</v>
      </c>
      <c r="S4004" s="39">
        <v>1107</v>
      </c>
      <c r="T4004" s="39">
        <v>1107</v>
      </c>
      <c r="U4004" s="39" t="s">
        <v>83</v>
      </c>
      <c r="V4004" s="39">
        <v>12.939</v>
      </c>
      <c r="W4004" s="39">
        <v>2023</v>
      </c>
      <c r="X4004" s="39">
        <v>1225</v>
      </c>
      <c r="Y4004" s="39">
        <v>1107</v>
      </c>
      <c r="Z4004" s="39">
        <v>0</v>
      </c>
      <c r="AA4004" s="39">
        <v>1</v>
      </c>
      <c r="AB4004" s="39">
        <v>94.674999999999997</v>
      </c>
    </row>
    <row r="4005" spans="1:28" ht="27.6" x14ac:dyDescent="0.3">
      <c r="A4005" t="str">
        <f t="shared" si="124"/>
        <v>2019_1089</v>
      </c>
      <c r="D4005" s="109">
        <v>4002</v>
      </c>
      <c r="E4005" s="109">
        <v>1089</v>
      </c>
      <c r="F4005" s="109">
        <v>1089</v>
      </c>
      <c r="G4005" s="109" t="s">
        <v>80</v>
      </c>
      <c r="H4005" s="109">
        <v>2019</v>
      </c>
      <c r="I4005" s="109">
        <v>0</v>
      </c>
      <c r="J4005" s="109">
        <v>1</v>
      </c>
      <c r="K4005" s="109">
        <v>461.9</v>
      </c>
      <c r="L4005" s="109">
        <v>427.4</v>
      </c>
      <c r="Q4005" t="str">
        <f t="shared" si="125"/>
        <v>2023_1116</v>
      </c>
      <c r="R4005" s="124">
        <v>4003</v>
      </c>
      <c r="S4005" s="39">
        <v>1116</v>
      </c>
      <c r="T4005" s="39">
        <v>1116</v>
      </c>
      <c r="U4005" s="39" t="s">
        <v>84</v>
      </c>
      <c r="V4005" s="39">
        <v>12.711600000000001</v>
      </c>
      <c r="W4005" s="39">
        <v>2023</v>
      </c>
      <c r="X4005" s="39">
        <v>1489.8</v>
      </c>
      <c r="Y4005" s="39">
        <v>1116</v>
      </c>
      <c r="Z4005" s="39">
        <v>0</v>
      </c>
      <c r="AA4005" s="39">
        <v>1</v>
      </c>
      <c r="AB4005" s="39">
        <v>117.2</v>
      </c>
    </row>
    <row r="4006" spans="1:28" ht="27.6" x14ac:dyDescent="0.3">
      <c r="A4006" t="str">
        <f t="shared" si="124"/>
        <v>2019_1080</v>
      </c>
      <c r="D4006" s="109">
        <v>4003</v>
      </c>
      <c r="E4006" s="109">
        <v>1080</v>
      </c>
      <c r="F4006" s="109">
        <v>1080</v>
      </c>
      <c r="G4006" s="109" t="s">
        <v>780</v>
      </c>
      <c r="H4006" s="109">
        <v>2019</v>
      </c>
      <c r="I4006" s="109">
        <v>0</v>
      </c>
      <c r="J4006" s="109">
        <v>1</v>
      </c>
      <c r="K4006" s="109">
        <v>416.1</v>
      </c>
      <c r="L4006" s="109">
        <v>397.1</v>
      </c>
      <c r="Q4006" t="str">
        <f t="shared" si="125"/>
        <v>2023_1134</v>
      </c>
      <c r="R4006" s="124">
        <v>4004</v>
      </c>
      <c r="S4006" s="39">
        <v>1134</v>
      </c>
      <c r="T4006" s="39">
        <v>1134</v>
      </c>
      <c r="U4006" s="39" t="s">
        <v>85</v>
      </c>
      <c r="V4006" s="39">
        <v>8.7562999999999995</v>
      </c>
      <c r="W4006" s="39">
        <v>2023</v>
      </c>
      <c r="X4006" s="39">
        <v>172.5</v>
      </c>
      <c r="Y4006" s="39">
        <v>1134</v>
      </c>
      <c r="Z4006" s="39">
        <v>0</v>
      </c>
      <c r="AA4006" s="39">
        <v>1</v>
      </c>
      <c r="AB4006" s="39">
        <v>19.7</v>
      </c>
    </row>
    <row r="4007" spans="1:28" ht="27.6" x14ac:dyDescent="0.3">
      <c r="A4007" t="str">
        <f t="shared" si="124"/>
        <v>2019_1082</v>
      </c>
      <c r="D4007" s="109">
        <v>4004</v>
      </c>
      <c r="E4007" s="109">
        <v>1082</v>
      </c>
      <c r="F4007" s="109">
        <v>1082</v>
      </c>
      <c r="G4007" s="109" t="s">
        <v>389</v>
      </c>
      <c r="H4007" s="109">
        <v>2019</v>
      </c>
      <c r="I4007" s="109">
        <v>0</v>
      </c>
      <c r="J4007" s="109">
        <v>1</v>
      </c>
      <c r="K4007" s="109">
        <v>1477.5</v>
      </c>
      <c r="L4007" s="109">
        <v>1529.9</v>
      </c>
      <c r="Q4007" t="str">
        <f t="shared" si="125"/>
        <v>2023_1152</v>
      </c>
      <c r="R4007" s="124">
        <v>4005</v>
      </c>
      <c r="S4007" s="39">
        <v>1152</v>
      </c>
      <c r="T4007" s="39">
        <v>1152</v>
      </c>
      <c r="U4007" s="39" t="s">
        <v>86</v>
      </c>
      <c r="V4007" s="39">
        <v>13.5946</v>
      </c>
      <c r="W4007" s="39">
        <v>2023</v>
      </c>
      <c r="X4007" s="39">
        <v>1148.4000000000001</v>
      </c>
      <c r="Y4007" s="39">
        <v>1152</v>
      </c>
      <c r="Z4007" s="39">
        <v>0</v>
      </c>
      <c r="AA4007" s="39">
        <v>1</v>
      </c>
      <c r="AB4007" s="39">
        <v>84.474999999999994</v>
      </c>
    </row>
    <row r="4008" spans="1:28" x14ac:dyDescent="0.3">
      <c r="A4008" t="str">
        <f t="shared" si="124"/>
        <v>2019_1093</v>
      </c>
      <c r="D4008" s="109">
        <v>4005</v>
      </c>
      <c r="E4008" s="109">
        <v>1093</v>
      </c>
      <c r="F4008" s="109">
        <v>1093</v>
      </c>
      <c r="G4008" s="109" t="s">
        <v>81</v>
      </c>
      <c r="H4008" s="109">
        <v>2019</v>
      </c>
      <c r="I4008" s="109">
        <v>0</v>
      </c>
      <c r="J4008" s="109">
        <v>1</v>
      </c>
      <c r="K4008" s="109">
        <v>626.4</v>
      </c>
      <c r="L4008" s="109">
        <v>656.5</v>
      </c>
      <c r="Q4008" t="str">
        <f t="shared" si="125"/>
        <v>2023_1197</v>
      </c>
      <c r="R4008" s="124">
        <v>4006</v>
      </c>
      <c r="S4008" s="39">
        <v>1197</v>
      </c>
      <c r="T4008" s="39">
        <v>1197</v>
      </c>
      <c r="U4008" s="39" t="s">
        <v>87</v>
      </c>
      <c r="V4008" s="39">
        <v>13.0878</v>
      </c>
      <c r="W4008" s="39">
        <v>2023</v>
      </c>
      <c r="X4008" s="39">
        <v>1039.3</v>
      </c>
      <c r="Y4008" s="39">
        <v>1197</v>
      </c>
      <c r="Z4008" s="39">
        <v>0</v>
      </c>
      <c r="AA4008" s="39">
        <v>1</v>
      </c>
      <c r="AB4008" s="39">
        <v>79.41</v>
      </c>
    </row>
    <row r="4009" spans="1:28" ht="41.4" x14ac:dyDescent="0.3">
      <c r="A4009" t="str">
        <f t="shared" si="124"/>
        <v>2019_1079</v>
      </c>
      <c r="D4009" s="109">
        <v>4006</v>
      </c>
      <c r="E4009" s="109">
        <v>1079</v>
      </c>
      <c r="F4009" s="109">
        <v>1079</v>
      </c>
      <c r="G4009" s="109" t="s">
        <v>79</v>
      </c>
      <c r="H4009" s="109">
        <v>2019</v>
      </c>
      <c r="I4009" s="109">
        <v>0</v>
      </c>
      <c r="J4009" s="109">
        <v>1</v>
      </c>
      <c r="K4009" s="109">
        <v>760</v>
      </c>
      <c r="L4009" s="109">
        <v>1109.4000000000001</v>
      </c>
      <c r="Q4009" t="str">
        <f t="shared" si="125"/>
        <v>2023_1206</v>
      </c>
      <c r="R4009" s="124">
        <v>4007</v>
      </c>
      <c r="S4009" s="39">
        <v>1206</v>
      </c>
      <c r="T4009" s="39">
        <v>1206</v>
      </c>
      <c r="U4009" s="39" t="s">
        <v>355</v>
      </c>
      <c r="V4009" s="39">
        <v>13.5273</v>
      </c>
      <c r="W4009" s="39">
        <v>2023</v>
      </c>
      <c r="X4009" s="39">
        <v>977.2</v>
      </c>
      <c r="Y4009" s="39">
        <v>1206</v>
      </c>
      <c r="Z4009" s="39">
        <v>0</v>
      </c>
      <c r="AA4009" s="39">
        <v>1</v>
      </c>
      <c r="AB4009" s="39">
        <v>72.239000000000004</v>
      </c>
    </row>
    <row r="4010" spans="1:28" x14ac:dyDescent="0.3">
      <c r="A4010" t="str">
        <f t="shared" si="124"/>
        <v>2019_1095</v>
      </c>
      <c r="D4010" s="109">
        <v>4007</v>
      </c>
      <c r="E4010" s="109">
        <v>1095</v>
      </c>
      <c r="F4010" s="109">
        <v>1095</v>
      </c>
      <c r="G4010" s="109" t="s">
        <v>82</v>
      </c>
      <c r="H4010" s="109">
        <v>2019</v>
      </c>
      <c r="I4010" s="109">
        <v>0</v>
      </c>
      <c r="J4010" s="109">
        <v>1</v>
      </c>
      <c r="K4010" s="109">
        <v>756.7</v>
      </c>
      <c r="L4010" s="109">
        <v>744.7</v>
      </c>
      <c r="Q4010" t="str">
        <f t="shared" si="125"/>
        <v>2023_1211</v>
      </c>
      <c r="R4010" s="124">
        <v>4008</v>
      </c>
      <c r="S4010" s="39">
        <v>1211</v>
      </c>
      <c r="T4010" s="39">
        <v>1211</v>
      </c>
      <c r="U4010" s="39" t="s">
        <v>88</v>
      </c>
      <c r="V4010" s="39">
        <v>12.0321</v>
      </c>
      <c r="W4010" s="39">
        <v>2023</v>
      </c>
      <c r="X4010" s="39">
        <v>1297.5999999999999</v>
      </c>
      <c r="Y4010" s="39">
        <v>1211</v>
      </c>
      <c r="Z4010" s="39">
        <v>0</v>
      </c>
      <c r="AA4010" s="39">
        <v>1</v>
      </c>
      <c r="AB4010" s="39">
        <v>107.845</v>
      </c>
    </row>
    <row r="4011" spans="1:28" ht="27.6" x14ac:dyDescent="0.3">
      <c r="A4011" t="str">
        <f t="shared" si="124"/>
        <v>2019_4772</v>
      </c>
      <c r="D4011" s="109">
        <v>4008</v>
      </c>
      <c r="E4011" s="109">
        <v>4772</v>
      </c>
      <c r="F4011" s="109">
        <v>4772</v>
      </c>
      <c r="G4011" s="109" t="s">
        <v>221</v>
      </c>
      <c r="H4011" s="109">
        <v>2019</v>
      </c>
      <c r="I4011" s="109">
        <v>0</v>
      </c>
      <c r="J4011" s="109">
        <v>1</v>
      </c>
      <c r="K4011" s="109">
        <v>791.2</v>
      </c>
      <c r="L4011" s="109">
        <v>707.3</v>
      </c>
      <c r="Q4011" t="str">
        <f t="shared" si="125"/>
        <v>2023_1215</v>
      </c>
      <c r="R4011" s="124">
        <v>4009</v>
      </c>
      <c r="S4011" s="39">
        <v>1215</v>
      </c>
      <c r="T4011" s="39">
        <v>1215</v>
      </c>
      <c r="U4011" s="39" t="s">
        <v>89</v>
      </c>
      <c r="V4011" s="39">
        <v>9.9850999999999992</v>
      </c>
      <c r="W4011" s="39">
        <v>2023</v>
      </c>
      <c r="X4011" s="39">
        <v>282</v>
      </c>
      <c r="Y4011" s="39">
        <v>1215</v>
      </c>
      <c r="Z4011" s="39">
        <v>0</v>
      </c>
      <c r="AA4011" s="39">
        <v>1</v>
      </c>
      <c r="AB4011" s="39">
        <v>28.242000000000001</v>
      </c>
    </row>
    <row r="4012" spans="1:28" ht="41.4" x14ac:dyDescent="0.3">
      <c r="A4012" t="str">
        <f t="shared" si="124"/>
        <v>2019_1107</v>
      </c>
      <c r="D4012" s="109">
        <v>4009</v>
      </c>
      <c r="E4012" s="109">
        <v>1107</v>
      </c>
      <c r="F4012" s="109">
        <v>1107</v>
      </c>
      <c r="G4012" s="109" t="s">
        <v>83</v>
      </c>
      <c r="H4012" s="109">
        <v>2019</v>
      </c>
      <c r="I4012" s="109">
        <v>0</v>
      </c>
      <c r="J4012" s="109">
        <v>1</v>
      </c>
      <c r="K4012" s="109">
        <v>1255.9000000000001</v>
      </c>
      <c r="L4012" s="109">
        <v>1204.7</v>
      </c>
      <c r="Q4012" t="str">
        <f t="shared" si="125"/>
        <v>2023_1218</v>
      </c>
      <c r="R4012" s="124">
        <v>4010</v>
      </c>
      <c r="S4012" s="39">
        <v>1218</v>
      </c>
      <c r="T4012" s="39">
        <v>1218</v>
      </c>
      <c r="U4012" s="39" t="s">
        <v>90</v>
      </c>
      <c r="V4012" s="39">
        <v>5.8625999999999996</v>
      </c>
      <c r="W4012" s="39">
        <v>2023</v>
      </c>
      <c r="X4012" s="39">
        <v>61</v>
      </c>
      <c r="Y4012" s="39">
        <v>1218</v>
      </c>
      <c r="Z4012" s="39">
        <v>0</v>
      </c>
      <c r="AA4012" s="39">
        <v>1</v>
      </c>
      <c r="AB4012" s="39">
        <v>10.404999999999999</v>
      </c>
    </row>
    <row r="4013" spans="1:28" ht="27.6" x14ac:dyDescent="0.3">
      <c r="A4013" t="str">
        <f t="shared" si="124"/>
        <v>2019_1116</v>
      </c>
      <c r="D4013" s="109">
        <v>4010</v>
      </c>
      <c r="E4013" s="109">
        <v>1116</v>
      </c>
      <c r="F4013" s="109">
        <v>1116</v>
      </c>
      <c r="G4013" s="109" t="s">
        <v>84</v>
      </c>
      <c r="H4013" s="109">
        <v>2019</v>
      </c>
      <c r="I4013" s="109">
        <v>0</v>
      </c>
      <c r="J4013" s="109">
        <v>1</v>
      </c>
      <c r="K4013" s="109">
        <v>1548.9</v>
      </c>
      <c r="L4013" s="109">
        <v>1551.4</v>
      </c>
      <c r="Q4013" t="str">
        <f t="shared" si="125"/>
        <v>2023_2763</v>
      </c>
      <c r="R4013" s="124">
        <v>4011</v>
      </c>
      <c r="S4013" s="39">
        <v>2763</v>
      </c>
      <c r="T4013" s="39">
        <v>2763</v>
      </c>
      <c r="U4013" s="39" t="s">
        <v>146</v>
      </c>
      <c r="V4013" s="39">
        <v>19.2728</v>
      </c>
      <c r="W4013" s="39">
        <v>2023</v>
      </c>
      <c r="X4013" s="39">
        <v>1460.3</v>
      </c>
      <c r="Y4013" s="39">
        <v>2763</v>
      </c>
      <c r="Z4013" s="39">
        <v>0</v>
      </c>
      <c r="AA4013" s="39">
        <v>1</v>
      </c>
      <c r="AB4013" s="39">
        <v>75.77</v>
      </c>
    </row>
    <row r="4014" spans="1:28" ht="41.4" x14ac:dyDescent="0.3">
      <c r="A4014" t="str">
        <f t="shared" si="124"/>
        <v>2019_1134</v>
      </c>
      <c r="D4014" s="109">
        <v>4011</v>
      </c>
      <c r="E4014" s="109">
        <v>1134</v>
      </c>
      <c r="F4014" s="109">
        <v>1134</v>
      </c>
      <c r="G4014" s="109" t="s">
        <v>85</v>
      </c>
      <c r="H4014" s="109">
        <v>2019</v>
      </c>
      <c r="I4014" s="109">
        <v>0</v>
      </c>
      <c r="J4014" s="109">
        <v>1</v>
      </c>
      <c r="K4014" s="109">
        <v>265.60000000000002</v>
      </c>
      <c r="L4014" s="109">
        <v>182.8</v>
      </c>
      <c r="Q4014" t="str">
        <f t="shared" si="125"/>
        <v>2023_1221</v>
      </c>
      <c r="R4014" s="124">
        <v>4012</v>
      </c>
      <c r="S4014" s="39">
        <v>1221</v>
      </c>
      <c r="T4014" s="39">
        <v>1221</v>
      </c>
      <c r="U4014" s="39" t="s">
        <v>781</v>
      </c>
      <c r="V4014" s="39">
        <v>12.819100000000001</v>
      </c>
      <c r="W4014" s="39">
        <v>2023</v>
      </c>
      <c r="X4014" s="39">
        <v>2919.8</v>
      </c>
      <c r="Y4014" s="39">
        <v>1221</v>
      </c>
      <c r="Z4014" s="39">
        <v>0</v>
      </c>
      <c r="AA4014" s="39">
        <v>1</v>
      </c>
      <c r="AB4014" s="39">
        <v>227.77</v>
      </c>
    </row>
    <row r="4015" spans="1:28" ht="27.6" x14ac:dyDescent="0.3">
      <c r="A4015" t="str">
        <f t="shared" si="124"/>
        <v>2019_1152</v>
      </c>
      <c r="D4015" s="109">
        <v>4012</v>
      </c>
      <c r="E4015" s="109">
        <v>1152</v>
      </c>
      <c r="F4015" s="109">
        <v>1152</v>
      </c>
      <c r="G4015" s="109" t="s">
        <v>86</v>
      </c>
      <c r="H4015" s="109">
        <v>2019</v>
      </c>
      <c r="I4015" s="109">
        <v>0</v>
      </c>
      <c r="J4015" s="109">
        <v>1</v>
      </c>
      <c r="K4015" s="109">
        <v>1027.0999999999999</v>
      </c>
      <c r="L4015" s="109">
        <v>1114.5999999999999</v>
      </c>
      <c r="Q4015" t="str">
        <f t="shared" si="125"/>
        <v>2023_1233</v>
      </c>
      <c r="R4015" s="124">
        <v>4013</v>
      </c>
      <c r="S4015" s="39">
        <v>1233</v>
      </c>
      <c r="T4015" s="39">
        <v>1233</v>
      </c>
      <c r="U4015" s="39" t="s">
        <v>92</v>
      </c>
      <c r="V4015" s="39">
        <v>13.708600000000001</v>
      </c>
      <c r="W4015" s="39">
        <v>2023</v>
      </c>
      <c r="X4015" s="39">
        <v>1411.3</v>
      </c>
      <c r="Y4015" s="39">
        <v>1233</v>
      </c>
      <c r="Z4015" s="39">
        <v>0</v>
      </c>
      <c r="AA4015" s="39">
        <v>1</v>
      </c>
      <c r="AB4015" s="39">
        <v>102.95</v>
      </c>
    </row>
    <row r="4016" spans="1:28" x14ac:dyDescent="0.3">
      <c r="A4016" t="str">
        <f t="shared" si="124"/>
        <v>2019_1197</v>
      </c>
      <c r="D4016" s="109">
        <v>4013</v>
      </c>
      <c r="E4016" s="109">
        <v>1197</v>
      </c>
      <c r="F4016" s="109">
        <v>1197</v>
      </c>
      <c r="G4016" s="109" t="s">
        <v>87</v>
      </c>
      <c r="H4016" s="109">
        <v>2019</v>
      </c>
      <c r="I4016" s="109">
        <v>0</v>
      </c>
      <c r="J4016" s="109">
        <v>1</v>
      </c>
      <c r="K4016" s="109">
        <v>991.6</v>
      </c>
      <c r="L4016" s="109">
        <v>1110.5</v>
      </c>
      <c r="Q4016" t="str">
        <f t="shared" si="125"/>
        <v>2023_1278</v>
      </c>
      <c r="R4016" s="124">
        <v>4014</v>
      </c>
      <c r="S4016" s="39">
        <v>1278</v>
      </c>
      <c r="T4016" s="39">
        <v>1278</v>
      </c>
      <c r="U4016" s="39" t="s">
        <v>93</v>
      </c>
      <c r="V4016" s="39">
        <v>12.0654</v>
      </c>
      <c r="W4016" s="39">
        <v>2023</v>
      </c>
      <c r="X4016" s="39">
        <v>3249.2</v>
      </c>
      <c r="Y4016" s="39">
        <v>1278</v>
      </c>
      <c r="Z4016" s="39">
        <v>0</v>
      </c>
      <c r="AA4016" s="39">
        <v>1</v>
      </c>
      <c r="AB4016" s="39">
        <v>269.3</v>
      </c>
    </row>
    <row r="4017" spans="1:28" ht="27.6" x14ac:dyDescent="0.3">
      <c r="A4017" t="str">
        <f t="shared" si="124"/>
        <v>2019_1206</v>
      </c>
      <c r="D4017" s="109">
        <v>4014</v>
      </c>
      <c r="E4017" s="109">
        <v>1206</v>
      </c>
      <c r="F4017" s="109">
        <v>1206</v>
      </c>
      <c r="G4017" s="109" t="s">
        <v>355</v>
      </c>
      <c r="H4017" s="109">
        <v>2019</v>
      </c>
      <c r="I4017" s="109">
        <v>0</v>
      </c>
      <c r="J4017" s="109">
        <v>1</v>
      </c>
      <c r="K4017" s="109">
        <v>973.4</v>
      </c>
      <c r="L4017" s="109">
        <v>931.3</v>
      </c>
      <c r="Q4017" t="str">
        <f t="shared" si="125"/>
        <v>2023_1332</v>
      </c>
      <c r="R4017" s="124">
        <v>4015</v>
      </c>
      <c r="S4017" s="39">
        <v>1332</v>
      </c>
      <c r="T4017" s="39">
        <v>1332</v>
      </c>
      <c r="U4017" s="39" t="s">
        <v>94</v>
      </c>
      <c r="V4017" s="39">
        <v>10.5037</v>
      </c>
      <c r="W4017" s="39">
        <v>2023</v>
      </c>
      <c r="X4017" s="39">
        <v>659</v>
      </c>
      <c r="Y4017" s="39">
        <v>1332</v>
      </c>
      <c r="Z4017" s="39">
        <v>0</v>
      </c>
      <c r="AA4017" s="39">
        <v>1</v>
      </c>
      <c r="AB4017" s="39">
        <v>62.74</v>
      </c>
    </row>
    <row r="4018" spans="1:28" ht="41.4" x14ac:dyDescent="0.3">
      <c r="A4018" t="str">
        <f t="shared" si="124"/>
        <v>2019_1211</v>
      </c>
      <c r="D4018" s="109">
        <v>4015</v>
      </c>
      <c r="E4018" s="109">
        <v>1211</v>
      </c>
      <c r="F4018" s="109">
        <v>1211</v>
      </c>
      <c r="G4018" s="109" t="s">
        <v>88</v>
      </c>
      <c r="H4018" s="109">
        <v>2019</v>
      </c>
      <c r="I4018" s="109">
        <v>0</v>
      </c>
      <c r="J4018" s="109">
        <v>1</v>
      </c>
      <c r="K4018" s="109">
        <v>1440.4</v>
      </c>
      <c r="L4018" s="109">
        <v>1323.1</v>
      </c>
      <c r="Q4018" t="str">
        <f t="shared" si="125"/>
        <v>2023_1337</v>
      </c>
      <c r="R4018" s="124">
        <v>4016</v>
      </c>
      <c r="S4018" s="39">
        <v>1337</v>
      </c>
      <c r="T4018" s="39">
        <v>1337</v>
      </c>
      <c r="U4018" s="39" t="s">
        <v>782</v>
      </c>
      <c r="V4018" s="39">
        <v>13.9918</v>
      </c>
      <c r="W4018" s="39">
        <v>2023</v>
      </c>
      <c r="X4018" s="39">
        <v>5484.4</v>
      </c>
      <c r="Y4018" s="39">
        <v>1337</v>
      </c>
      <c r="Z4018" s="39">
        <v>0</v>
      </c>
      <c r="AA4018" s="39">
        <v>1</v>
      </c>
      <c r="AB4018" s="39">
        <v>391.97199999999998</v>
      </c>
    </row>
    <row r="4019" spans="1:28" ht="27.6" x14ac:dyDescent="0.3">
      <c r="A4019" t="str">
        <f t="shared" si="124"/>
        <v>2019_1215</v>
      </c>
      <c r="D4019" s="109">
        <v>4016</v>
      </c>
      <c r="E4019" s="109">
        <v>1215</v>
      </c>
      <c r="F4019" s="109">
        <v>1215</v>
      </c>
      <c r="G4019" s="109" t="s">
        <v>89</v>
      </c>
      <c r="H4019" s="109">
        <v>2019</v>
      </c>
      <c r="I4019" s="109">
        <v>0</v>
      </c>
      <c r="J4019" s="109">
        <v>1</v>
      </c>
      <c r="K4019" s="109">
        <v>295</v>
      </c>
      <c r="L4019" s="109">
        <v>291</v>
      </c>
      <c r="Q4019" t="str">
        <f t="shared" si="125"/>
        <v>2023_1350</v>
      </c>
      <c r="R4019" s="124">
        <v>4017</v>
      </c>
      <c r="S4019" s="39">
        <v>1350</v>
      </c>
      <c r="T4019" s="39">
        <v>1350</v>
      </c>
      <c r="U4019" s="39" t="s">
        <v>96</v>
      </c>
      <c r="V4019" s="39">
        <v>10.3134</v>
      </c>
      <c r="W4019" s="39">
        <v>2023</v>
      </c>
      <c r="X4019" s="39">
        <v>394.2</v>
      </c>
      <c r="Y4019" s="39">
        <v>1350</v>
      </c>
      <c r="Z4019" s="39">
        <v>0</v>
      </c>
      <c r="AA4019" s="39">
        <v>1</v>
      </c>
      <c r="AB4019" s="39">
        <v>38.222000000000001</v>
      </c>
    </row>
    <row r="4020" spans="1:28" ht="27.6" x14ac:dyDescent="0.3">
      <c r="A4020" t="str">
        <f t="shared" si="124"/>
        <v>2019_1218</v>
      </c>
      <c r="D4020" s="109">
        <v>4017</v>
      </c>
      <c r="E4020" s="109">
        <v>1218</v>
      </c>
      <c r="F4020" s="109">
        <v>1218</v>
      </c>
      <c r="G4020" s="109" t="s">
        <v>90</v>
      </c>
      <c r="H4020" s="109">
        <v>2019</v>
      </c>
      <c r="I4020" s="109">
        <v>0</v>
      </c>
      <c r="J4020" s="109">
        <v>1</v>
      </c>
      <c r="K4020" s="109">
        <v>288</v>
      </c>
      <c r="L4020" s="109">
        <v>73</v>
      </c>
      <c r="Q4020" t="str">
        <f t="shared" si="125"/>
        <v>2023_1359</v>
      </c>
      <c r="R4020" s="124">
        <v>4018</v>
      </c>
      <c r="S4020" s="39">
        <v>1359</v>
      </c>
      <c r="T4020" s="39">
        <v>1359</v>
      </c>
      <c r="U4020" s="39" t="s">
        <v>783</v>
      </c>
      <c r="V4020" s="39">
        <v>9.2917000000000005</v>
      </c>
      <c r="W4020" s="39">
        <v>2023</v>
      </c>
      <c r="X4020" s="39">
        <v>350.9</v>
      </c>
      <c r="Y4020" s="39">
        <v>1359</v>
      </c>
      <c r="Z4020" s="39">
        <v>0</v>
      </c>
      <c r="AA4020" s="39">
        <v>1</v>
      </c>
      <c r="AB4020" s="39">
        <v>37.765000000000001</v>
      </c>
    </row>
    <row r="4021" spans="1:28" ht="27.6" x14ac:dyDescent="0.3">
      <c r="A4021" t="str">
        <f t="shared" si="124"/>
        <v>2019_2763</v>
      </c>
      <c r="D4021" s="109">
        <v>4018</v>
      </c>
      <c r="E4021" s="109">
        <v>2763</v>
      </c>
      <c r="F4021" s="109">
        <v>2763</v>
      </c>
      <c r="G4021" s="109" t="s">
        <v>146</v>
      </c>
      <c r="H4021" s="109">
        <v>2019</v>
      </c>
      <c r="I4021" s="109">
        <v>0</v>
      </c>
      <c r="J4021" s="109">
        <v>1</v>
      </c>
      <c r="K4021" s="109">
        <v>593.9</v>
      </c>
      <c r="L4021" s="109">
        <v>1103.3</v>
      </c>
      <c r="Q4021" t="str">
        <f t="shared" si="125"/>
        <v>2023_1368</v>
      </c>
      <c r="R4021" s="124">
        <v>4019</v>
      </c>
      <c r="S4021" s="39">
        <v>1368</v>
      </c>
      <c r="T4021" s="39">
        <v>1368</v>
      </c>
      <c r="U4021" s="39" t="s">
        <v>97</v>
      </c>
      <c r="V4021" s="39">
        <v>10.5467</v>
      </c>
      <c r="W4021" s="39">
        <v>2023</v>
      </c>
      <c r="X4021" s="39">
        <v>627</v>
      </c>
      <c r="Y4021" s="39">
        <v>1368</v>
      </c>
      <c r="Z4021" s="39">
        <v>0</v>
      </c>
      <c r="AA4021" s="39">
        <v>1</v>
      </c>
      <c r="AB4021" s="39">
        <v>59.45</v>
      </c>
    </row>
    <row r="4022" spans="1:28" ht="41.4" x14ac:dyDescent="0.3">
      <c r="A4022" t="str">
        <f t="shared" si="124"/>
        <v>2019_1221</v>
      </c>
      <c r="D4022" s="109">
        <v>4019</v>
      </c>
      <c r="E4022" s="109">
        <v>1221</v>
      </c>
      <c r="F4022" s="109">
        <v>1221</v>
      </c>
      <c r="G4022" s="109" t="s">
        <v>781</v>
      </c>
      <c r="H4022" s="109">
        <v>2019</v>
      </c>
      <c r="I4022" s="109">
        <v>0</v>
      </c>
      <c r="J4022" s="109">
        <v>1</v>
      </c>
      <c r="K4022" s="109">
        <v>2488.6999999999998</v>
      </c>
      <c r="L4022" s="109">
        <v>2571.6999999999998</v>
      </c>
      <c r="Q4022" t="str">
        <f t="shared" si="125"/>
        <v>2023_1413</v>
      </c>
      <c r="R4022" s="124">
        <v>4020</v>
      </c>
      <c r="S4022" s="39">
        <v>1413</v>
      </c>
      <c r="T4022" s="39">
        <v>1413</v>
      </c>
      <c r="U4022" s="39" t="s">
        <v>98</v>
      </c>
      <c r="V4022" s="39">
        <v>10.671200000000001</v>
      </c>
      <c r="W4022" s="39">
        <v>2023</v>
      </c>
      <c r="X4022" s="39">
        <v>404</v>
      </c>
      <c r="Y4022" s="39">
        <v>1413</v>
      </c>
      <c r="Z4022" s="39">
        <v>0</v>
      </c>
      <c r="AA4022" s="39">
        <v>1</v>
      </c>
      <c r="AB4022" s="39">
        <v>37.859000000000002</v>
      </c>
    </row>
    <row r="4023" spans="1:28" x14ac:dyDescent="0.3">
      <c r="A4023" t="str">
        <f t="shared" si="124"/>
        <v>2019_1233</v>
      </c>
      <c r="D4023" s="109">
        <v>4020</v>
      </c>
      <c r="E4023" s="109">
        <v>1233</v>
      </c>
      <c r="F4023" s="109">
        <v>1233</v>
      </c>
      <c r="G4023" s="109" t="s">
        <v>92</v>
      </c>
      <c r="H4023" s="109">
        <v>2019</v>
      </c>
      <c r="I4023" s="109">
        <v>0</v>
      </c>
      <c r="J4023" s="109">
        <v>1</v>
      </c>
      <c r="K4023" s="109">
        <v>1245.3</v>
      </c>
      <c r="L4023" s="109">
        <v>1369.3</v>
      </c>
      <c r="Q4023" t="str">
        <f t="shared" si="125"/>
        <v>2023_1431</v>
      </c>
      <c r="R4023" s="124">
        <v>4021</v>
      </c>
      <c r="S4023" s="39">
        <v>1431</v>
      </c>
      <c r="T4023" s="39">
        <v>1431</v>
      </c>
      <c r="U4023" s="39" t="s">
        <v>99</v>
      </c>
      <c r="V4023" s="39">
        <v>9.7799999999999994</v>
      </c>
      <c r="W4023" s="39">
        <v>2023</v>
      </c>
      <c r="X4023" s="39">
        <v>400</v>
      </c>
      <c r="Y4023" s="39">
        <v>1431</v>
      </c>
      <c r="Z4023" s="39">
        <v>0</v>
      </c>
      <c r="AA4023" s="39">
        <v>1</v>
      </c>
      <c r="AB4023" s="39">
        <v>40.9</v>
      </c>
    </row>
    <row r="4024" spans="1:28" ht="27.6" x14ac:dyDescent="0.3">
      <c r="A4024" t="str">
        <f t="shared" si="124"/>
        <v>2019_1278</v>
      </c>
      <c r="D4024" s="109">
        <v>4021</v>
      </c>
      <c r="E4024" s="109">
        <v>1278</v>
      </c>
      <c r="F4024" s="109">
        <v>1278</v>
      </c>
      <c r="G4024" s="109" t="s">
        <v>93</v>
      </c>
      <c r="H4024" s="109">
        <v>2019</v>
      </c>
      <c r="I4024" s="109">
        <v>0</v>
      </c>
      <c r="J4024" s="109">
        <v>1</v>
      </c>
      <c r="K4024" s="109">
        <v>3624.2</v>
      </c>
      <c r="L4024" s="109">
        <v>3307.5</v>
      </c>
      <c r="Q4024" t="str">
        <f t="shared" si="125"/>
        <v>2023_1476</v>
      </c>
      <c r="R4024" s="124">
        <v>4022</v>
      </c>
      <c r="S4024" s="39">
        <v>1476</v>
      </c>
      <c r="T4024" s="39">
        <v>1476</v>
      </c>
      <c r="U4024" s="39" t="s">
        <v>100</v>
      </c>
      <c r="V4024" s="39">
        <v>13.6698</v>
      </c>
      <c r="W4024" s="39">
        <v>2023</v>
      </c>
      <c r="X4024" s="39">
        <v>8288.2999999999993</v>
      </c>
      <c r="Y4024" s="39">
        <v>1476</v>
      </c>
      <c r="Z4024" s="39">
        <v>0</v>
      </c>
      <c r="AA4024" s="39">
        <v>1</v>
      </c>
      <c r="AB4024" s="39">
        <v>606.32000000000005</v>
      </c>
    </row>
    <row r="4025" spans="1:28" x14ac:dyDescent="0.3">
      <c r="A4025" t="str">
        <f t="shared" si="124"/>
        <v>2019_1332</v>
      </c>
      <c r="D4025" s="109">
        <v>4022</v>
      </c>
      <c r="E4025" s="109">
        <v>1332</v>
      </c>
      <c r="F4025" s="109">
        <v>1332</v>
      </c>
      <c r="G4025" s="109" t="s">
        <v>94</v>
      </c>
      <c r="H4025" s="109">
        <v>2019</v>
      </c>
      <c r="I4025" s="109">
        <v>0</v>
      </c>
      <c r="J4025" s="109">
        <v>1</v>
      </c>
      <c r="K4025" s="109">
        <v>763.8</v>
      </c>
      <c r="L4025" s="109">
        <v>700.1</v>
      </c>
      <c r="Q4025" t="str">
        <f t="shared" si="125"/>
        <v>2023_1503</v>
      </c>
      <c r="R4025" s="124">
        <v>4023</v>
      </c>
      <c r="S4025" s="39">
        <v>1503</v>
      </c>
      <c r="T4025" s="39">
        <v>1503</v>
      </c>
      <c r="U4025" s="39" t="s">
        <v>101</v>
      </c>
      <c r="V4025" s="39">
        <v>11.6991</v>
      </c>
      <c r="W4025" s="39">
        <v>2023</v>
      </c>
      <c r="X4025" s="39">
        <v>1343</v>
      </c>
      <c r="Y4025" s="39">
        <v>1503</v>
      </c>
      <c r="Z4025" s="39">
        <v>0</v>
      </c>
      <c r="AA4025" s="39">
        <v>1</v>
      </c>
      <c r="AB4025" s="39">
        <v>114.795</v>
      </c>
    </row>
    <row r="4026" spans="1:28" ht="41.4" x14ac:dyDescent="0.3">
      <c r="A4026" t="str">
        <f t="shared" si="124"/>
        <v>2019_1337</v>
      </c>
      <c r="D4026" s="109">
        <v>4023</v>
      </c>
      <c r="E4026" s="109">
        <v>1337</v>
      </c>
      <c r="F4026" s="109">
        <v>1337</v>
      </c>
      <c r="G4026" s="109" t="s">
        <v>782</v>
      </c>
      <c r="H4026" s="109">
        <v>2019</v>
      </c>
      <c r="I4026" s="109">
        <v>0</v>
      </c>
      <c r="J4026" s="109">
        <v>1</v>
      </c>
      <c r="K4026" s="109">
        <v>5194.1000000000004</v>
      </c>
      <c r="L4026" s="109">
        <v>5527.9</v>
      </c>
      <c r="Q4026" t="str">
        <f t="shared" si="125"/>
        <v>2023_1576</v>
      </c>
      <c r="R4026" s="124">
        <v>4024</v>
      </c>
      <c r="S4026" s="39">
        <v>1576</v>
      </c>
      <c r="T4026" s="39">
        <v>1576</v>
      </c>
      <c r="U4026" s="39" t="s">
        <v>102</v>
      </c>
      <c r="V4026" s="39">
        <v>14.4594</v>
      </c>
      <c r="W4026" s="39">
        <v>2023</v>
      </c>
      <c r="X4026" s="39">
        <v>3539.3</v>
      </c>
      <c r="Y4026" s="39">
        <v>1576</v>
      </c>
      <c r="Z4026" s="39">
        <v>0</v>
      </c>
      <c r="AA4026" s="39">
        <v>1</v>
      </c>
      <c r="AB4026" s="39">
        <v>244.77500000000001</v>
      </c>
    </row>
    <row r="4027" spans="1:28" x14ac:dyDescent="0.3">
      <c r="A4027" t="str">
        <f t="shared" si="124"/>
        <v>2019_1350</v>
      </c>
      <c r="D4027" s="109">
        <v>4024</v>
      </c>
      <c r="E4027" s="109">
        <v>1350</v>
      </c>
      <c r="F4027" s="109">
        <v>1350</v>
      </c>
      <c r="G4027" s="109" t="s">
        <v>96</v>
      </c>
      <c r="H4027" s="109">
        <v>2019</v>
      </c>
      <c r="I4027" s="109">
        <v>0</v>
      </c>
      <c r="J4027" s="109">
        <v>1</v>
      </c>
      <c r="K4027" s="109">
        <v>446.4</v>
      </c>
      <c r="L4027" s="109">
        <v>385.5</v>
      </c>
      <c r="Q4027" t="str">
        <f t="shared" si="125"/>
        <v>2023_1602</v>
      </c>
      <c r="R4027" s="124">
        <v>4025</v>
      </c>
      <c r="S4027" s="39">
        <v>1602</v>
      </c>
      <c r="T4027" s="39">
        <v>1602</v>
      </c>
      <c r="U4027" s="39" t="s">
        <v>103</v>
      </c>
      <c r="V4027" s="39">
        <v>11.7225</v>
      </c>
      <c r="W4027" s="39">
        <v>2023</v>
      </c>
      <c r="X4027" s="39">
        <v>626.1</v>
      </c>
      <c r="Y4027" s="39">
        <v>1602</v>
      </c>
      <c r="Z4027" s="39">
        <v>0</v>
      </c>
      <c r="AA4027" s="39">
        <v>1</v>
      </c>
      <c r="AB4027" s="39">
        <v>53.41</v>
      </c>
    </row>
    <row r="4028" spans="1:28" ht="27.6" x14ac:dyDescent="0.3">
      <c r="A4028" t="str">
        <f t="shared" si="124"/>
        <v>2019_1359</v>
      </c>
      <c r="D4028" s="109">
        <v>4025</v>
      </c>
      <c r="E4028" s="109">
        <v>1359</v>
      </c>
      <c r="F4028" s="109">
        <v>1359</v>
      </c>
      <c r="G4028" s="109" t="s">
        <v>783</v>
      </c>
      <c r="H4028" s="109">
        <v>2019</v>
      </c>
      <c r="I4028" s="109">
        <v>0</v>
      </c>
      <c r="J4028" s="109">
        <v>1</v>
      </c>
      <c r="K4028" s="109">
        <v>512</v>
      </c>
      <c r="L4028" s="109">
        <v>393.3</v>
      </c>
      <c r="Q4028" t="str">
        <f t="shared" si="125"/>
        <v>2023_1611</v>
      </c>
      <c r="R4028" s="124">
        <v>4026</v>
      </c>
      <c r="S4028" s="39">
        <v>1611</v>
      </c>
      <c r="T4028" s="39">
        <v>1611</v>
      </c>
      <c r="U4028" s="39" t="s">
        <v>104</v>
      </c>
      <c r="V4028" s="39">
        <v>12.6699</v>
      </c>
      <c r="W4028" s="39">
        <v>2023</v>
      </c>
      <c r="X4028" s="39">
        <v>13371.8</v>
      </c>
      <c r="Y4028" s="39">
        <v>1611</v>
      </c>
      <c r="Z4028" s="39">
        <v>0</v>
      </c>
      <c r="AA4028" s="39">
        <v>1</v>
      </c>
      <c r="AB4028" s="39">
        <v>1055.4000000000001</v>
      </c>
    </row>
    <row r="4029" spans="1:28" ht="27.6" x14ac:dyDescent="0.3">
      <c r="A4029" t="str">
        <f t="shared" si="124"/>
        <v>2019_1368</v>
      </c>
      <c r="D4029" s="109">
        <v>4026</v>
      </c>
      <c r="E4029" s="109">
        <v>1368</v>
      </c>
      <c r="F4029" s="109">
        <v>1368</v>
      </c>
      <c r="G4029" s="109" t="s">
        <v>97</v>
      </c>
      <c r="H4029" s="109">
        <v>2019</v>
      </c>
      <c r="I4029" s="109">
        <v>0</v>
      </c>
      <c r="J4029" s="109">
        <v>1</v>
      </c>
      <c r="K4029" s="109">
        <v>762.7</v>
      </c>
      <c r="L4029" s="109">
        <v>650.1</v>
      </c>
      <c r="Q4029" t="str">
        <f t="shared" si="125"/>
        <v>2023_1619</v>
      </c>
      <c r="R4029" s="124">
        <v>4027</v>
      </c>
      <c r="S4029" s="39">
        <v>1619</v>
      </c>
      <c r="T4029" s="39">
        <v>1619</v>
      </c>
      <c r="U4029" s="39" t="s">
        <v>105</v>
      </c>
      <c r="V4029" s="39">
        <v>13.342000000000001</v>
      </c>
      <c r="W4029" s="39">
        <v>2023</v>
      </c>
      <c r="X4029" s="39">
        <v>1237.8</v>
      </c>
      <c r="Y4029" s="39">
        <v>1619</v>
      </c>
      <c r="Z4029" s="39">
        <v>0</v>
      </c>
      <c r="AA4029" s="39">
        <v>1</v>
      </c>
      <c r="AB4029" s="39">
        <v>92.775000000000006</v>
      </c>
    </row>
    <row r="4030" spans="1:28" x14ac:dyDescent="0.3">
      <c r="A4030" t="str">
        <f t="shared" si="124"/>
        <v>2019_1413</v>
      </c>
      <c r="D4030" s="109">
        <v>4027</v>
      </c>
      <c r="E4030" s="109">
        <v>1413</v>
      </c>
      <c r="F4030" s="109">
        <v>1413</v>
      </c>
      <c r="G4030" s="109" t="s">
        <v>98</v>
      </c>
      <c r="H4030" s="109">
        <v>2019</v>
      </c>
      <c r="I4030" s="109">
        <v>0</v>
      </c>
      <c r="J4030" s="109">
        <v>1</v>
      </c>
      <c r="K4030" s="109">
        <v>427.9</v>
      </c>
      <c r="L4030" s="109">
        <v>412</v>
      </c>
      <c r="Q4030" t="str">
        <f t="shared" si="125"/>
        <v>2023_1638</v>
      </c>
      <c r="R4030" s="124">
        <v>4028</v>
      </c>
      <c r="S4030" s="39">
        <v>1638</v>
      </c>
      <c r="T4030" s="39">
        <v>1638</v>
      </c>
      <c r="U4030" s="39" t="s">
        <v>784</v>
      </c>
      <c r="V4030" s="39">
        <v>12.919499999999999</v>
      </c>
      <c r="W4030" s="39">
        <v>2023</v>
      </c>
      <c r="X4030" s="39">
        <v>1618.3</v>
      </c>
      <c r="Y4030" s="39">
        <v>1638</v>
      </c>
      <c r="Z4030" s="39">
        <v>0</v>
      </c>
      <c r="AA4030" s="39">
        <v>1</v>
      </c>
      <c r="AB4030" s="39">
        <v>125.26</v>
      </c>
    </row>
    <row r="4031" spans="1:28" x14ac:dyDescent="0.3">
      <c r="A4031" t="str">
        <f t="shared" si="124"/>
        <v>2019_1431</v>
      </c>
      <c r="D4031" s="109">
        <v>4028</v>
      </c>
      <c r="E4031" s="109">
        <v>1431</v>
      </c>
      <c r="F4031" s="109">
        <v>1431</v>
      </c>
      <c r="G4031" s="109" t="s">
        <v>99</v>
      </c>
      <c r="H4031" s="109">
        <v>2019</v>
      </c>
      <c r="I4031" s="109">
        <v>0</v>
      </c>
      <c r="J4031" s="109">
        <v>1</v>
      </c>
      <c r="K4031" s="109">
        <v>405.6</v>
      </c>
      <c r="L4031" s="109">
        <v>374.9</v>
      </c>
      <c r="Q4031" t="str">
        <f t="shared" si="125"/>
        <v>2023_1675</v>
      </c>
      <c r="R4031" s="124">
        <v>4029</v>
      </c>
      <c r="S4031" s="39">
        <v>1675</v>
      </c>
      <c r="T4031" s="39">
        <v>1675</v>
      </c>
      <c r="U4031" s="39" t="s">
        <v>106</v>
      </c>
      <c r="V4031" s="39">
        <v>7.7885999999999997</v>
      </c>
      <c r="W4031" s="39">
        <v>2023</v>
      </c>
      <c r="X4031" s="39">
        <v>135.6</v>
      </c>
      <c r="Y4031" s="39">
        <v>1675</v>
      </c>
      <c r="Z4031" s="39">
        <v>0</v>
      </c>
      <c r="AA4031" s="39">
        <v>1</v>
      </c>
      <c r="AB4031" s="39">
        <v>17.41</v>
      </c>
    </row>
    <row r="4032" spans="1:28" x14ac:dyDescent="0.3">
      <c r="A4032" t="str">
        <f t="shared" si="124"/>
        <v>2019_1476</v>
      </c>
      <c r="D4032" s="109">
        <v>4029</v>
      </c>
      <c r="E4032" s="109">
        <v>1476</v>
      </c>
      <c r="F4032" s="109">
        <v>1476</v>
      </c>
      <c r="G4032" s="109" t="s">
        <v>100</v>
      </c>
      <c r="H4032" s="109">
        <v>2019</v>
      </c>
      <c r="I4032" s="109">
        <v>0</v>
      </c>
      <c r="J4032" s="109">
        <v>1</v>
      </c>
      <c r="K4032" s="109">
        <v>9122.1</v>
      </c>
      <c r="L4032" s="109">
        <v>8717.7000000000007</v>
      </c>
      <c r="Q4032" t="str">
        <f t="shared" si="125"/>
        <v>2023_1701</v>
      </c>
      <c r="R4032" s="124">
        <v>4030</v>
      </c>
      <c r="S4032" s="39">
        <v>1701</v>
      </c>
      <c r="T4032" s="39">
        <v>1701</v>
      </c>
      <c r="U4032" s="39" t="s">
        <v>107</v>
      </c>
      <c r="V4032" s="39">
        <v>14.2346</v>
      </c>
      <c r="W4032" s="39">
        <v>2023</v>
      </c>
      <c r="X4032" s="39">
        <v>2166.5</v>
      </c>
      <c r="Y4032" s="39">
        <v>1701</v>
      </c>
      <c r="Z4032" s="39">
        <v>0</v>
      </c>
      <c r="AA4032" s="39">
        <v>1</v>
      </c>
      <c r="AB4032" s="39">
        <v>152.19999999999999</v>
      </c>
    </row>
    <row r="4033" spans="1:28" x14ac:dyDescent="0.3">
      <c r="A4033" t="str">
        <f t="shared" si="124"/>
        <v>2019_1503</v>
      </c>
      <c r="D4033" s="109">
        <v>4030</v>
      </c>
      <c r="E4033" s="109">
        <v>1503</v>
      </c>
      <c r="F4033" s="109">
        <v>1503</v>
      </c>
      <c r="G4033" s="109" t="s">
        <v>101</v>
      </c>
      <c r="H4033" s="109">
        <v>2019</v>
      </c>
      <c r="I4033" s="109">
        <v>0</v>
      </c>
      <c r="J4033" s="109">
        <v>1</v>
      </c>
      <c r="K4033" s="109">
        <v>1470.7</v>
      </c>
      <c r="L4033" s="109">
        <v>1386</v>
      </c>
      <c r="Q4033" t="str">
        <f t="shared" si="125"/>
        <v>2023_1719</v>
      </c>
      <c r="R4033" s="124">
        <v>4031</v>
      </c>
      <c r="S4033" s="39">
        <v>1719</v>
      </c>
      <c r="T4033" s="39">
        <v>1719</v>
      </c>
      <c r="U4033" s="39" t="s">
        <v>108</v>
      </c>
      <c r="V4033" s="39">
        <v>14.321300000000001</v>
      </c>
      <c r="W4033" s="39">
        <v>2023</v>
      </c>
      <c r="X4033" s="39">
        <v>937.9</v>
      </c>
      <c r="Y4033" s="39">
        <v>1719</v>
      </c>
      <c r="Z4033" s="39">
        <v>0</v>
      </c>
      <c r="AA4033" s="39">
        <v>1</v>
      </c>
      <c r="AB4033" s="39">
        <v>65.489999999999995</v>
      </c>
    </row>
    <row r="4034" spans="1:28" ht="27.6" x14ac:dyDescent="0.3">
      <c r="A4034" t="str">
        <f t="shared" si="124"/>
        <v>2019_1576</v>
      </c>
      <c r="D4034" s="109">
        <v>4031</v>
      </c>
      <c r="E4034" s="109">
        <v>1576</v>
      </c>
      <c r="F4034" s="109">
        <v>1576</v>
      </c>
      <c r="G4034" s="109" t="s">
        <v>102</v>
      </c>
      <c r="H4034" s="109">
        <v>2019</v>
      </c>
      <c r="I4034" s="109">
        <v>0</v>
      </c>
      <c r="J4034" s="109">
        <v>1</v>
      </c>
      <c r="K4034" s="109">
        <v>3127</v>
      </c>
      <c r="L4034" s="109">
        <v>3264.1</v>
      </c>
      <c r="Q4034" t="str">
        <f t="shared" si="125"/>
        <v>2023_1737</v>
      </c>
      <c r="R4034" s="124">
        <v>4032</v>
      </c>
      <c r="S4034" s="39">
        <v>1737</v>
      </c>
      <c r="T4034" s="39">
        <v>1737</v>
      </c>
      <c r="U4034" s="39" t="s">
        <v>785</v>
      </c>
      <c r="V4034" s="39">
        <v>13.7356</v>
      </c>
      <c r="W4034" s="39">
        <v>2023</v>
      </c>
      <c r="X4034" s="39">
        <v>29338.5</v>
      </c>
      <c r="Y4034" s="39">
        <v>1737</v>
      </c>
      <c r="Z4034" s="39">
        <v>0</v>
      </c>
      <c r="AA4034" s="39">
        <v>1</v>
      </c>
      <c r="AB4034" s="39">
        <v>2135.9499999999998</v>
      </c>
    </row>
    <row r="4035" spans="1:28" x14ac:dyDescent="0.3">
      <c r="A4035" t="str">
        <f t="shared" si="124"/>
        <v>2019_1602</v>
      </c>
      <c r="D4035" s="109">
        <v>4032</v>
      </c>
      <c r="E4035" s="109">
        <v>1602</v>
      </c>
      <c r="F4035" s="109">
        <v>1602</v>
      </c>
      <c r="G4035" s="109" t="s">
        <v>103</v>
      </c>
      <c r="H4035" s="109">
        <v>2019</v>
      </c>
      <c r="I4035" s="109">
        <v>0</v>
      </c>
      <c r="J4035" s="109">
        <v>1</v>
      </c>
      <c r="K4035" s="109">
        <v>507.6</v>
      </c>
      <c r="L4035" s="109">
        <v>688.4</v>
      </c>
      <c r="Q4035" t="str">
        <f t="shared" si="125"/>
        <v>2023_1782</v>
      </c>
      <c r="R4035" s="124">
        <v>4033</v>
      </c>
      <c r="S4035" s="39">
        <v>1782</v>
      </c>
      <c r="T4035" s="39">
        <v>1782</v>
      </c>
      <c r="U4035" s="39" t="s">
        <v>110</v>
      </c>
      <c r="V4035" s="39">
        <v>7.9276999999999997</v>
      </c>
      <c r="W4035" s="39">
        <v>2023</v>
      </c>
      <c r="X4035" s="39">
        <v>114</v>
      </c>
      <c r="Y4035" s="39">
        <v>1782</v>
      </c>
      <c r="Z4035" s="39">
        <v>0</v>
      </c>
      <c r="AA4035" s="39">
        <v>1</v>
      </c>
      <c r="AB4035" s="39">
        <v>14.38</v>
      </c>
    </row>
    <row r="4036" spans="1:28" ht="41.4" x14ac:dyDescent="0.3">
      <c r="A4036" t="str">
        <f t="shared" si="124"/>
        <v>2019_1611</v>
      </c>
      <c r="D4036" s="109">
        <v>4033</v>
      </c>
      <c r="E4036" s="109">
        <v>1611</v>
      </c>
      <c r="F4036" s="109">
        <v>1611</v>
      </c>
      <c r="G4036" s="109" t="s">
        <v>104</v>
      </c>
      <c r="H4036" s="109">
        <v>2019</v>
      </c>
      <c r="I4036" s="109">
        <v>0</v>
      </c>
      <c r="J4036" s="109">
        <v>1</v>
      </c>
      <c r="K4036" s="109">
        <v>14930.5</v>
      </c>
      <c r="L4036" s="109">
        <v>14508.6</v>
      </c>
      <c r="Q4036" t="str">
        <f t="shared" si="125"/>
        <v>2023_1791</v>
      </c>
      <c r="R4036" s="124">
        <v>4034</v>
      </c>
      <c r="S4036" s="39">
        <v>1791</v>
      </c>
      <c r="T4036" s="39">
        <v>1791</v>
      </c>
      <c r="U4036" s="39" t="s">
        <v>111</v>
      </c>
      <c r="V4036" s="39">
        <v>13.1297</v>
      </c>
      <c r="W4036" s="39">
        <v>2023</v>
      </c>
      <c r="X4036" s="39">
        <v>911.2</v>
      </c>
      <c r="Y4036" s="39">
        <v>1791</v>
      </c>
      <c r="Z4036" s="39">
        <v>0</v>
      </c>
      <c r="AA4036" s="39">
        <v>1</v>
      </c>
      <c r="AB4036" s="39">
        <v>69.400000000000006</v>
      </c>
    </row>
    <row r="4037" spans="1:28" ht="27.6" x14ac:dyDescent="0.3">
      <c r="A4037" t="str">
        <f t="shared" ref="A4037:A4100" si="126">CONCATENATE(H4037,"_",E4037)</f>
        <v>2019_1619</v>
      </c>
      <c r="D4037" s="109">
        <v>4034</v>
      </c>
      <c r="E4037" s="109">
        <v>1619</v>
      </c>
      <c r="F4037" s="109">
        <v>1619</v>
      </c>
      <c r="G4037" s="109" t="s">
        <v>105</v>
      </c>
      <c r="H4037" s="109">
        <v>2019</v>
      </c>
      <c r="I4037" s="109">
        <v>0</v>
      </c>
      <c r="J4037" s="109">
        <v>1</v>
      </c>
      <c r="K4037" s="109">
        <v>1167.0999999999999</v>
      </c>
      <c r="L4037" s="109">
        <v>1259.2</v>
      </c>
      <c r="Q4037" t="str">
        <f t="shared" ref="Q4037:Q4100" si="127">CONCATENATE(W4037,"_",S4037)</f>
        <v>2023_1863</v>
      </c>
      <c r="R4037" s="124">
        <v>4035</v>
      </c>
      <c r="S4037" s="39">
        <v>1863</v>
      </c>
      <c r="T4037" s="39">
        <v>1863</v>
      </c>
      <c r="U4037" s="39" t="s">
        <v>112</v>
      </c>
      <c r="V4037" s="39">
        <v>11.5236</v>
      </c>
      <c r="W4037" s="39">
        <v>2023</v>
      </c>
      <c r="X4037" s="39">
        <v>9807.2000000000007</v>
      </c>
      <c r="Y4037" s="39">
        <v>1863</v>
      </c>
      <c r="Z4037" s="39">
        <v>0</v>
      </c>
      <c r="AA4037" s="39">
        <v>1</v>
      </c>
      <c r="AB4037" s="39">
        <v>851.05</v>
      </c>
    </row>
    <row r="4038" spans="1:28" ht="27.6" x14ac:dyDescent="0.3">
      <c r="A4038" t="str">
        <f t="shared" si="126"/>
        <v>2019_1638</v>
      </c>
      <c r="D4038" s="109">
        <v>4035</v>
      </c>
      <c r="E4038" s="109">
        <v>1638</v>
      </c>
      <c r="F4038" s="109">
        <v>1638</v>
      </c>
      <c r="G4038" s="109" t="s">
        <v>784</v>
      </c>
      <c r="H4038" s="109">
        <v>2019</v>
      </c>
      <c r="I4038" s="109">
        <v>0</v>
      </c>
      <c r="J4038" s="109">
        <v>1</v>
      </c>
      <c r="K4038" s="109">
        <v>1607.2</v>
      </c>
      <c r="L4038" s="109">
        <v>1734</v>
      </c>
      <c r="Q4038" t="str">
        <f t="shared" si="127"/>
        <v>2023_1908</v>
      </c>
      <c r="R4038" s="124">
        <v>4036</v>
      </c>
      <c r="S4038" s="39">
        <v>1908</v>
      </c>
      <c r="T4038" s="39">
        <v>1908</v>
      </c>
      <c r="U4038" s="39" t="s">
        <v>113</v>
      </c>
      <c r="V4038" s="39">
        <v>9.7104999999999997</v>
      </c>
      <c r="W4038" s="39">
        <v>2023</v>
      </c>
      <c r="X4038" s="39">
        <v>384</v>
      </c>
      <c r="Y4038" s="39">
        <v>1908</v>
      </c>
      <c r="Z4038" s="39">
        <v>0</v>
      </c>
      <c r="AA4038" s="39">
        <v>1</v>
      </c>
      <c r="AB4038" s="39">
        <v>39.545000000000002</v>
      </c>
    </row>
    <row r="4039" spans="1:28" x14ac:dyDescent="0.3">
      <c r="A4039" t="str">
        <f t="shared" si="126"/>
        <v>2019_1675</v>
      </c>
      <c r="D4039" s="109">
        <v>4036</v>
      </c>
      <c r="E4039" s="109">
        <v>1675</v>
      </c>
      <c r="F4039" s="109">
        <v>1675</v>
      </c>
      <c r="G4039" s="109" t="s">
        <v>106</v>
      </c>
      <c r="H4039" s="109">
        <v>2019</v>
      </c>
      <c r="I4039" s="109">
        <v>0</v>
      </c>
      <c r="J4039" s="109">
        <v>1</v>
      </c>
      <c r="K4039" s="109">
        <v>193.4</v>
      </c>
      <c r="L4039" s="109">
        <v>130.30000000000001</v>
      </c>
      <c r="Q4039" t="str">
        <f t="shared" si="127"/>
        <v>2023_1926</v>
      </c>
      <c r="R4039" s="124">
        <v>4037</v>
      </c>
      <c r="S4039" s="39">
        <v>1926</v>
      </c>
      <c r="T4039" s="39">
        <v>1926</v>
      </c>
      <c r="U4039" s="39" t="s">
        <v>115</v>
      </c>
      <c r="V4039" s="39">
        <v>12.4015</v>
      </c>
      <c r="W4039" s="39">
        <v>2023</v>
      </c>
      <c r="X4039" s="39">
        <v>646.70000000000005</v>
      </c>
      <c r="Y4039" s="39">
        <v>1926</v>
      </c>
      <c r="Z4039" s="39">
        <v>0</v>
      </c>
      <c r="AA4039" s="39">
        <v>1</v>
      </c>
      <c r="AB4039" s="39">
        <v>52.146999999999998</v>
      </c>
    </row>
    <row r="4040" spans="1:28" ht="27.6" x14ac:dyDescent="0.3">
      <c r="A4040" t="str">
        <f t="shared" si="126"/>
        <v>2019_1701</v>
      </c>
      <c r="D4040" s="109">
        <v>4037</v>
      </c>
      <c r="E4040" s="109">
        <v>1701</v>
      </c>
      <c r="F4040" s="109">
        <v>1701</v>
      </c>
      <c r="G4040" s="109" t="s">
        <v>107</v>
      </c>
      <c r="H4040" s="109">
        <v>2019</v>
      </c>
      <c r="I4040" s="109">
        <v>0</v>
      </c>
      <c r="J4040" s="109">
        <v>1</v>
      </c>
      <c r="K4040" s="109">
        <v>2169</v>
      </c>
      <c r="L4040" s="109">
        <v>2291</v>
      </c>
      <c r="Q4040" t="str">
        <f t="shared" si="127"/>
        <v>2023_1944</v>
      </c>
      <c r="R4040" s="124">
        <v>4038</v>
      </c>
      <c r="S4040" s="39">
        <v>1944</v>
      </c>
      <c r="T4040" s="39">
        <v>1944</v>
      </c>
      <c r="U4040" s="39" t="s">
        <v>116</v>
      </c>
      <c r="V4040" s="39">
        <v>11.680199999999999</v>
      </c>
      <c r="W4040" s="39">
        <v>2023</v>
      </c>
      <c r="X4040" s="39">
        <v>950.3</v>
      </c>
      <c r="Y4040" s="39">
        <v>1944</v>
      </c>
      <c r="Z4040" s="39">
        <v>0</v>
      </c>
      <c r="AA4040" s="39">
        <v>1</v>
      </c>
      <c r="AB4040" s="39">
        <v>81.36</v>
      </c>
    </row>
    <row r="4041" spans="1:28" x14ac:dyDescent="0.3">
      <c r="A4041" t="str">
        <f t="shared" si="126"/>
        <v>2019_1719</v>
      </c>
      <c r="D4041" s="109">
        <v>4038</v>
      </c>
      <c r="E4041" s="109">
        <v>1719</v>
      </c>
      <c r="F4041" s="109">
        <v>1719</v>
      </c>
      <c r="G4041" s="109" t="s">
        <v>108</v>
      </c>
      <c r="H4041" s="109">
        <v>2019</v>
      </c>
      <c r="I4041" s="109">
        <v>0</v>
      </c>
      <c r="J4041" s="109">
        <v>1</v>
      </c>
      <c r="K4041" s="109">
        <v>821.6</v>
      </c>
      <c r="L4041" s="109">
        <v>861.6</v>
      </c>
      <c r="Q4041" t="str">
        <f t="shared" si="127"/>
        <v>2023_1953</v>
      </c>
      <c r="R4041" s="124">
        <v>4039</v>
      </c>
      <c r="S4041" s="39">
        <v>1953</v>
      </c>
      <c r="T4041" s="39">
        <v>1953</v>
      </c>
      <c r="U4041" s="39" t="s">
        <v>117</v>
      </c>
      <c r="V4041" s="39">
        <v>12.1256</v>
      </c>
      <c r="W4041" s="39">
        <v>2023</v>
      </c>
      <c r="X4041" s="39">
        <v>598.4</v>
      </c>
      <c r="Y4041" s="39">
        <v>1953</v>
      </c>
      <c r="Z4041" s="39">
        <v>0</v>
      </c>
      <c r="AA4041" s="39">
        <v>1</v>
      </c>
      <c r="AB4041" s="39">
        <v>49.35</v>
      </c>
    </row>
    <row r="4042" spans="1:28" ht="41.4" x14ac:dyDescent="0.3">
      <c r="A4042" t="str">
        <f t="shared" si="126"/>
        <v>2019_1737</v>
      </c>
      <c r="D4042" s="109">
        <v>4039</v>
      </c>
      <c r="E4042" s="109">
        <v>1737</v>
      </c>
      <c r="F4042" s="109">
        <v>1737</v>
      </c>
      <c r="G4042" s="109" t="s">
        <v>785</v>
      </c>
      <c r="H4042" s="109">
        <v>2019</v>
      </c>
      <c r="I4042" s="109">
        <v>0</v>
      </c>
      <c r="J4042" s="109">
        <v>1</v>
      </c>
      <c r="K4042" s="109">
        <v>32606.7</v>
      </c>
      <c r="L4042" s="109">
        <v>31739.7</v>
      </c>
      <c r="Q4042" t="str">
        <f t="shared" si="127"/>
        <v>2023_1963</v>
      </c>
      <c r="R4042" s="124">
        <v>4040</v>
      </c>
      <c r="S4042" s="39">
        <v>1963</v>
      </c>
      <c r="T4042" s="39">
        <v>1963</v>
      </c>
      <c r="U4042" s="39" t="s">
        <v>118</v>
      </c>
      <c r="V4042" s="39">
        <v>11.0266</v>
      </c>
      <c r="W4042" s="39">
        <v>2023</v>
      </c>
      <c r="X4042" s="39">
        <v>543.5</v>
      </c>
      <c r="Y4042" s="39">
        <v>1963</v>
      </c>
      <c r="Z4042" s="39">
        <v>0</v>
      </c>
      <c r="AA4042" s="39">
        <v>1</v>
      </c>
      <c r="AB4042" s="39">
        <v>49.29</v>
      </c>
    </row>
    <row r="4043" spans="1:28" ht="27.6" x14ac:dyDescent="0.3">
      <c r="A4043" t="str">
        <f t="shared" si="126"/>
        <v>2019_1782</v>
      </c>
      <c r="D4043" s="109">
        <v>4040</v>
      </c>
      <c r="E4043" s="109">
        <v>1782</v>
      </c>
      <c r="F4043" s="109">
        <v>1782</v>
      </c>
      <c r="G4043" s="109" t="s">
        <v>110</v>
      </c>
      <c r="H4043" s="109">
        <v>2019</v>
      </c>
      <c r="I4043" s="109">
        <v>0</v>
      </c>
      <c r="J4043" s="109">
        <v>1</v>
      </c>
      <c r="K4043" s="109">
        <v>102</v>
      </c>
      <c r="L4043" s="109">
        <v>117</v>
      </c>
      <c r="Q4043" t="str">
        <f t="shared" si="127"/>
        <v>2023_3582</v>
      </c>
      <c r="R4043" s="124">
        <v>4041</v>
      </c>
      <c r="S4043" s="39">
        <v>3582</v>
      </c>
      <c r="T4043" s="39">
        <v>1968</v>
      </c>
      <c r="U4043" s="39" t="s">
        <v>176</v>
      </c>
      <c r="V4043" s="39">
        <v>15.018599999999999</v>
      </c>
      <c r="W4043" s="39">
        <v>2023</v>
      </c>
      <c r="X4043" s="39">
        <v>690.3</v>
      </c>
      <c r="Y4043" s="39">
        <v>3582</v>
      </c>
      <c r="Z4043" s="39">
        <v>0</v>
      </c>
      <c r="AA4043" s="39">
        <v>1</v>
      </c>
      <c r="AB4043" s="39">
        <v>45.963000000000001</v>
      </c>
    </row>
    <row r="4044" spans="1:28" ht="27.6" x14ac:dyDescent="0.3">
      <c r="A4044" t="str">
        <f t="shared" si="126"/>
        <v>2019_1791</v>
      </c>
      <c r="D4044" s="109">
        <v>4041</v>
      </c>
      <c r="E4044" s="109">
        <v>1791</v>
      </c>
      <c r="F4044" s="109">
        <v>1791</v>
      </c>
      <c r="G4044" s="109" t="s">
        <v>111</v>
      </c>
      <c r="H4044" s="109">
        <v>2019</v>
      </c>
      <c r="I4044" s="109">
        <v>0</v>
      </c>
      <c r="J4044" s="109">
        <v>1</v>
      </c>
      <c r="K4044" s="109">
        <v>872.1</v>
      </c>
      <c r="L4044" s="109">
        <v>896.1</v>
      </c>
      <c r="Q4044" t="str">
        <f t="shared" si="127"/>
        <v>2023_3978</v>
      </c>
      <c r="R4044" s="124">
        <v>4042</v>
      </c>
      <c r="S4044" s="39">
        <v>3978</v>
      </c>
      <c r="T4044" s="39">
        <v>3978</v>
      </c>
      <c r="U4044" s="39" t="s">
        <v>189</v>
      </c>
      <c r="V4044" s="39">
        <v>11.8925</v>
      </c>
      <c r="W4044" s="39">
        <v>2023</v>
      </c>
      <c r="X4044" s="39">
        <v>420.4</v>
      </c>
      <c r="Y4044" s="39">
        <v>3978</v>
      </c>
      <c r="Z4044" s="39">
        <v>0</v>
      </c>
      <c r="AA4044" s="39">
        <v>1</v>
      </c>
      <c r="AB4044" s="39">
        <v>35.35</v>
      </c>
    </row>
    <row r="4045" spans="1:28" ht="41.4" x14ac:dyDescent="0.3">
      <c r="A4045" t="str">
        <f t="shared" si="126"/>
        <v>2019_1863</v>
      </c>
      <c r="D4045" s="109">
        <v>4042</v>
      </c>
      <c r="E4045" s="109">
        <v>1863</v>
      </c>
      <c r="F4045" s="109">
        <v>1863</v>
      </c>
      <c r="G4045" s="109" t="s">
        <v>112</v>
      </c>
      <c r="H4045" s="109">
        <v>2019</v>
      </c>
      <c r="I4045" s="109">
        <v>0</v>
      </c>
      <c r="J4045" s="109">
        <v>1</v>
      </c>
      <c r="K4045" s="109">
        <v>10489</v>
      </c>
      <c r="L4045" s="109">
        <v>10274</v>
      </c>
      <c r="Q4045" t="str">
        <f t="shared" si="127"/>
        <v>2023_6741</v>
      </c>
      <c r="R4045" s="124">
        <v>4043</v>
      </c>
      <c r="S4045" s="39">
        <v>6741</v>
      </c>
      <c r="T4045" s="39">
        <v>6741</v>
      </c>
      <c r="U4045" s="39" t="s">
        <v>310</v>
      </c>
      <c r="V4045" s="39">
        <v>11.717499999999999</v>
      </c>
      <c r="W4045" s="39">
        <v>2023</v>
      </c>
      <c r="X4045" s="39">
        <v>783.2</v>
      </c>
      <c r="Y4045" s="39">
        <v>6741</v>
      </c>
      <c r="Z4045" s="39">
        <v>0</v>
      </c>
      <c r="AA4045" s="39">
        <v>1</v>
      </c>
      <c r="AB4045" s="39">
        <v>66.84</v>
      </c>
    </row>
    <row r="4046" spans="1:28" ht="27.6" x14ac:dyDescent="0.3">
      <c r="A4046" t="str">
        <f t="shared" si="126"/>
        <v>2019_1908</v>
      </c>
      <c r="D4046" s="109">
        <v>4043</v>
      </c>
      <c r="E4046" s="109">
        <v>1908</v>
      </c>
      <c r="F4046" s="109">
        <v>1908</v>
      </c>
      <c r="G4046" s="109" t="s">
        <v>113</v>
      </c>
      <c r="H4046" s="109">
        <v>2019</v>
      </c>
      <c r="I4046" s="109">
        <v>0</v>
      </c>
      <c r="J4046" s="109">
        <v>1</v>
      </c>
      <c r="K4046" s="109">
        <v>386</v>
      </c>
      <c r="L4046" s="109">
        <v>388.2</v>
      </c>
      <c r="Q4046" t="str">
        <f t="shared" si="127"/>
        <v>2023_1970</v>
      </c>
      <c r="R4046" s="124">
        <v>4044</v>
      </c>
      <c r="S4046" s="39">
        <v>1970</v>
      </c>
      <c r="T4046" s="39">
        <v>1970</v>
      </c>
      <c r="U4046" s="39" t="s">
        <v>119</v>
      </c>
      <c r="V4046" s="39">
        <v>11.0991</v>
      </c>
      <c r="W4046" s="39">
        <v>2023</v>
      </c>
      <c r="X4046" s="39">
        <v>462</v>
      </c>
      <c r="Y4046" s="39">
        <v>1970</v>
      </c>
      <c r="Z4046" s="39">
        <v>0</v>
      </c>
      <c r="AA4046" s="39">
        <v>1</v>
      </c>
      <c r="AB4046" s="39">
        <v>41.625</v>
      </c>
    </row>
    <row r="4047" spans="1:28" ht="41.4" x14ac:dyDescent="0.3">
      <c r="A4047" t="str">
        <f t="shared" si="126"/>
        <v>2019_1926</v>
      </c>
      <c r="D4047" s="109">
        <v>4044</v>
      </c>
      <c r="E4047" s="109">
        <v>1926</v>
      </c>
      <c r="F4047" s="109">
        <v>1926</v>
      </c>
      <c r="G4047" s="109" t="s">
        <v>115</v>
      </c>
      <c r="H4047" s="109">
        <v>2019</v>
      </c>
      <c r="I4047" s="109">
        <v>0</v>
      </c>
      <c r="J4047" s="109">
        <v>1</v>
      </c>
      <c r="K4047" s="109">
        <v>557.29999999999995</v>
      </c>
      <c r="L4047" s="109">
        <v>625.29999999999995</v>
      </c>
      <c r="Q4047" t="str">
        <f t="shared" si="127"/>
        <v>2023_1972</v>
      </c>
      <c r="R4047" s="124">
        <v>4045</v>
      </c>
      <c r="S4047" s="39">
        <v>1972</v>
      </c>
      <c r="T4047" s="39">
        <v>1972</v>
      </c>
      <c r="U4047" s="39" t="s">
        <v>120</v>
      </c>
      <c r="V4047" s="39">
        <v>10.3888</v>
      </c>
      <c r="W4047" s="39">
        <v>2023</v>
      </c>
      <c r="X4047" s="39">
        <v>315.3</v>
      </c>
      <c r="Y4047" s="39">
        <v>1972</v>
      </c>
      <c r="Z4047" s="39">
        <v>0</v>
      </c>
      <c r="AA4047" s="39">
        <v>1</v>
      </c>
      <c r="AB4047" s="39">
        <v>30.35</v>
      </c>
    </row>
    <row r="4048" spans="1:28" ht="27.6" x14ac:dyDescent="0.3">
      <c r="A4048" t="str">
        <f t="shared" si="126"/>
        <v>2019_1944</v>
      </c>
      <c r="D4048" s="109">
        <v>4045</v>
      </c>
      <c r="E4048" s="109">
        <v>1944</v>
      </c>
      <c r="F4048" s="109">
        <v>1944</v>
      </c>
      <c r="G4048" s="109" t="s">
        <v>116</v>
      </c>
      <c r="H4048" s="109">
        <v>2019</v>
      </c>
      <c r="I4048" s="109">
        <v>0</v>
      </c>
      <c r="J4048" s="109">
        <v>1</v>
      </c>
      <c r="K4048" s="109">
        <v>959.2</v>
      </c>
      <c r="L4048" s="109">
        <v>949.5</v>
      </c>
      <c r="Q4048" t="str">
        <f t="shared" si="127"/>
        <v>2023_1965</v>
      </c>
      <c r="R4048" s="124">
        <v>4046</v>
      </c>
      <c r="S4048" s="39">
        <v>1965</v>
      </c>
      <c r="T4048" s="39">
        <v>1965</v>
      </c>
      <c r="U4048" s="39" t="s">
        <v>364</v>
      </c>
      <c r="V4048" s="39">
        <v>9.7523</v>
      </c>
      <c r="W4048" s="39">
        <v>2023</v>
      </c>
      <c r="X4048" s="39">
        <v>460.6</v>
      </c>
      <c r="Y4048" s="39">
        <v>1965</v>
      </c>
      <c r="Z4048" s="39">
        <v>0</v>
      </c>
      <c r="AA4048" s="39">
        <v>1</v>
      </c>
      <c r="AB4048" s="39">
        <v>47.23</v>
      </c>
    </row>
    <row r="4049" spans="1:28" ht="69" x14ac:dyDescent="0.3">
      <c r="A4049" t="str">
        <f t="shared" si="126"/>
        <v>2019_1953</v>
      </c>
      <c r="D4049" s="109">
        <v>4046</v>
      </c>
      <c r="E4049" s="109">
        <v>1953</v>
      </c>
      <c r="F4049" s="109">
        <v>1953</v>
      </c>
      <c r="G4049" s="109" t="s">
        <v>117</v>
      </c>
      <c r="H4049" s="109">
        <v>2019</v>
      </c>
      <c r="I4049" s="109">
        <v>0</v>
      </c>
      <c r="J4049" s="109">
        <v>1</v>
      </c>
      <c r="K4049" s="109">
        <v>574.1</v>
      </c>
      <c r="L4049" s="109">
        <v>595.79999999999995</v>
      </c>
      <c r="Q4049" t="str">
        <f t="shared" si="127"/>
        <v>2023_657</v>
      </c>
      <c r="R4049" s="124">
        <v>4047</v>
      </c>
      <c r="S4049" s="39">
        <v>657</v>
      </c>
      <c r="T4049" s="39">
        <v>657</v>
      </c>
      <c r="U4049" s="39" t="s">
        <v>786</v>
      </c>
      <c r="V4049" s="39">
        <v>11.1312</v>
      </c>
      <c r="W4049" s="39">
        <v>2023</v>
      </c>
      <c r="X4049" s="39">
        <v>971.2</v>
      </c>
      <c r="Y4049" s="39">
        <v>657</v>
      </c>
      <c r="Z4049" s="39">
        <v>0</v>
      </c>
      <c r="AA4049" s="39">
        <v>1</v>
      </c>
      <c r="AB4049" s="39">
        <v>87.25</v>
      </c>
    </row>
    <row r="4050" spans="1:28" ht="55.2" x14ac:dyDescent="0.3">
      <c r="A4050" t="str">
        <f t="shared" si="126"/>
        <v>2019_1963</v>
      </c>
      <c r="D4050" s="109">
        <v>4047</v>
      </c>
      <c r="E4050" s="109">
        <v>1963</v>
      </c>
      <c r="F4050" s="109">
        <v>1963</v>
      </c>
      <c r="G4050" s="109" t="s">
        <v>118</v>
      </c>
      <c r="H4050" s="109">
        <v>2019</v>
      </c>
      <c r="I4050" s="109">
        <v>0</v>
      </c>
      <c r="J4050" s="109">
        <v>1</v>
      </c>
      <c r="K4050" s="109">
        <v>552.29999999999995</v>
      </c>
      <c r="L4050" s="109">
        <v>570</v>
      </c>
      <c r="Q4050" t="str">
        <f t="shared" si="127"/>
        <v>2023_1989</v>
      </c>
      <c r="R4050" s="124">
        <v>4048</v>
      </c>
      <c r="S4050" s="39">
        <v>1989</v>
      </c>
      <c r="T4050" s="39">
        <v>1989</v>
      </c>
      <c r="U4050" s="39" t="s">
        <v>122</v>
      </c>
      <c r="V4050" s="39">
        <v>10.5611</v>
      </c>
      <c r="W4050" s="39">
        <v>2023</v>
      </c>
      <c r="X4050" s="39">
        <v>480</v>
      </c>
      <c r="Y4050" s="39">
        <v>1989</v>
      </c>
      <c r="Z4050" s="39">
        <v>0</v>
      </c>
      <c r="AA4050" s="39">
        <v>1</v>
      </c>
      <c r="AB4050" s="39">
        <v>45.45</v>
      </c>
    </row>
    <row r="4051" spans="1:28" ht="55.2" x14ac:dyDescent="0.3">
      <c r="A4051" t="str">
        <f t="shared" si="126"/>
        <v>2019_3582</v>
      </c>
      <c r="D4051" s="109">
        <v>4048</v>
      </c>
      <c r="E4051" s="109">
        <v>3582</v>
      </c>
      <c r="F4051" s="109">
        <v>1968</v>
      </c>
      <c r="G4051" s="109" t="s">
        <v>176</v>
      </c>
      <c r="H4051" s="109">
        <v>2019</v>
      </c>
      <c r="I4051" s="109">
        <v>0</v>
      </c>
      <c r="J4051" s="109">
        <v>1</v>
      </c>
      <c r="K4051" s="109">
        <v>603.9</v>
      </c>
      <c r="L4051" s="109">
        <v>790.7</v>
      </c>
      <c r="Q4051" t="str">
        <f t="shared" si="127"/>
        <v>2023_2007</v>
      </c>
      <c r="R4051" s="124">
        <v>4049</v>
      </c>
      <c r="S4051" s="39">
        <v>2007</v>
      </c>
      <c r="T4051" s="39">
        <v>2007</v>
      </c>
      <c r="U4051" s="39" t="s">
        <v>123</v>
      </c>
      <c r="V4051" s="39">
        <v>10.9429</v>
      </c>
      <c r="W4051" s="39">
        <v>2023</v>
      </c>
      <c r="X4051" s="39">
        <v>511.1</v>
      </c>
      <c r="Y4051" s="39">
        <v>2007</v>
      </c>
      <c r="Z4051" s="39">
        <v>0</v>
      </c>
      <c r="AA4051" s="39">
        <v>1</v>
      </c>
      <c r="AB4051" s="39">
        <v>46.706000000000003</v>
      </c>
    </row>
    <row r="4052" spans="1:28" ht="27.6" x14ac:dyDescent="0.3">
      <c r="A4052" t="str">
        <f t="shared" si="126"/>
        <v>2019_3978</v>
      </c>
      <c r="D4052" s="109">
        <v>4049</v>
      </c>
      <c r="E4052" s="109">
        <v>3978</v>
      </c>
      <c r="F4052" s="109">
        <v>3978</v>
      </c>
      <c r="G4052" s="109" t="s">
        <v>189</v>
      </c>
      <c r="H4052" s="109">
        <v>2019</v>
      </c>
      <c r="I4052" s="109">
        <v>0</v>
      </c>
      <c r="J4052" s="109">
        <v>1</v>
      </c>
      <c r="K4052" s="109">
        <v>541.1</v>
      </c>
      <c r="L4052" s="109">
        <v>420</v>
      </c>
      <c r="Q4052" t="str">
        <f t="shared" si="127"/>
        <v>2023_2088</v>
      </c>
      <c r="R4052" s="124">
        <v>4050</v>
      </c>
      <c r="S4052" s="39">
        <v>2088</v>
      </c>
      <c r="T4052" s="39">
        <v>2088</v>
      </c>
      <c r="U4052" s="39" t="s">
        <v>124</v>
      </c>
      <c r="V4052" s="39">
        <v>12.887600000000001</v>
      </c>
      <c r="W4052" s="39">
        <v>2023</v>
      </c>
      <c r="X4052" s="39">
        <v>738.2</v>
      </c>
      <c r="Y4052" s="39">
        <v>2088</v>
      </c>
      <c r="Z4052" s="39">
        <v>0</v>
      </c>
      <c r="AA4052" s="39">
        <v>1</v>
      </c>
      <c r="AB4052" s="39">
        <v>57.28</v>
      </c>
    </row>
    <row r="4053" spans="1:28" ht="27.6" x14ac:dyDescent="0.3">
      <c r="A4053" t="str">
        <f t="shared" si="126"/>
        <v>2019_6741</v>
      </c>
      <c r="D4053" s="109">
        <v>4050</v>
      </c>
      <c r="E4053" s="109">
        <v>6741</v>
      </c>
      <c r="F4053" s="109">
        <v>6741</v>
      </c>
      <c r="G4053" s="109" t="s">
        <v>310</v>
      </c>
      <c r="H4053" s="109">
        <v>2019</v>
      </c>
      <c r="I4053" s="109">
        <v>0</v>
      </c>
      <c r="J4053" s="109">
        <v>1</v>
      </c>
      <c r="K4053" s="109">
        <v>795.9</v>
      </c>
      <c r="L4053" s="109">
        <v>805.7</v>
      </c>
      <c r="Q4053" t="str">
        <f t="shared" si="127"/>
        <v>2023_2097</v>
      </c>
      <c r="R4053" s="124">
        <v>4051</v>
      </c>
      <c r="S4053" s="39">
        <v>2097</v>
      </c>
      <c r="T4053" s="39">
        <v>2097</v>
      </c>
      <c r="U4053" s="39" t="s">
        <v>125</v>
      </c>
      <c r="V4053" s="39">
        <v>11.8337</v>
      </c>
      <c r="W4053" s="39">
        <v>2023</v>
      </c>
      <c r="X4053" s="39">
        <v>416.9</v>
      </c>
      <c r="Y4053" s="39">
        <v>2097</v>
      </c>
      <c r="Z4053" s="39">
        <v>0</v>
      </c>
      <c r="AA4053" s="39">
        <v>1</v>
      </c>
      <c r="AB4053" s="39">
        <v>35.229999999999997</v>
      </c>
    </row>
    <row r="4054" spans="1:28" x14ac:dyDescent="0.3">
      <c r="A4054" t="str">
        <f t="shared" si="126"/>
        <v>2019_1970</v>
      </c>
      <c r="D4054" s="109">
        <v>4051</v>
      </c>
      <c r="E4054" s="109">
        <v>1970</v>
      </c>
      <c r="F4054" s="109">
        <v>1970</v>
      </c>
      <c r="G4054" s="109" t="s">
        <v>119</v>
      </c>
      <c r="H4054" s="109">
        <v>2019</v>
      </c>
      <c r="I4054" s="109">
        <v>0</v>
      </c>
      <c r="J4054" s="109">
        <v>1</v>
      </c>
      <c r="K4054" s="109">
        <v>503</v>
      </c>
      <c r="L4054" s="109">
        <v>505</v>
      </c>
      <c r="Q4054" t="str">
        <f t="shared" si="127"/>
        <v>2023_2113</v>
      </c>
      <c r="R4054" s="124">
        <v>4052</v>
      </c>
      <c r="S4054" s="39">
        <v>2113</v>
      </c>
      <c r="T4054" s="39">
        <v>2113</v>
      </c>
      <c r="U4054" s="39" t="s">
        <v>126</v>
      </c>
      <c r="V4054" s="39">
        <v>8.5296000000000003</v>
      </c>
      <c r="W4054" s="39">
        <v>2023</v>
      </c>
      <c r="X4054" s="39">
        <v>198.1</v>
      </c>
      <c r="Y4054" s="39">
        <v>2113</v>
      </c>
      <c r="Z4054" s="39">
        <v>0</v>
      </c>
      <c r="AA4054" s="39">
        <v>1</v>
      </c>
      <c r="AB4054" s="39">
        <v>23.225000000000001</v>
      </c>
    </row>
    <row r="4055" spans="1:28" ht="55.2" x14ac:dyDescent="0.3">
      <c r="A4055" t="str">
        <f t="shared" si="126"/>
        <v>2019_1972</v>
      </c>
      <c r="D4055" s="109">
        <v>4052</v>
      </c>
      <c r="E4055" s="109">
        <v>1972</v>
      </c>
      <c r="F4055" s="109">
        <v>1972</v>
      </c>
      <c r="G4055" s="109" t="s">
        <v>120</v>
      </c>
      <c r="H4055" s="109">
        <v>2019</v>
      </c>
      <c r="I4055" s="109">
        <v>0</v>
      </c>
      <c r="J4055" s="109">
        <v>1</v>
      </c>
      <c r="K4055" s="109">
        <v>323</v>
      </c>
      <c r="L4055" s="109">
        <v>315</v>
      </c>
      <c r="Q4055" t="str">
        <f t="shared" si="127"/>
        <v>2023_2124</v>
      </c>
      <c r="R4055" s="124">
        <v>4053</v>
      </c>
      <c r="S4055" s="39">
        <v>2124</v>
      </c>
      <c r="T4055" s="39">
        <v>2124</v>
      </c>
      <c r="U4055" s="39" t="s">
        <v>976</v>
      </c>
      <c r="V4055" s="39">
        <v>11.200799999999999</v>
      </c>
      <c r="W4055" s="39">
        <v>2023</v>
      </c>
      <c r="X4055" s="39">
        <v>1145</v>
      </c>
      <c r="Y4055" s="39">
        <v>2124</v>
      </c>
      <c r="Z4055" s="39">
        <v>0</v>
      </c>
      <c r="AA4055" s="39">
        <v>1</v>
      </c>
      <c r="AB4055" s="39">
        <v>102.22499999999999</v>
      </c>
    </row>
    <row r="4056" spans="1:28" ht="55.2" x14ac:dyDescent="0.3">
      <c r="A4056" t="str">
        <f t="shared" si="126"/>
        <v>2019_1965</v>
      </c>
      <c r="D4056" s="109">
        <v>4053</v>
      </c>
      <c r="E4056" s="109">
        <v>1965</v>
      </c>
      <c r="F4056" s="109">
        <v>1965</v>
      </c>
      <c r="G4056" s="109" t="s">
        <v>364</v>
      </c>
      <c r="H4056" s="109">
        <v>2019</v>
      </c>
      <c r="I4056" s="109">
        <v>0</v>
      </c>
      <c r="J4056" s="109">
        <v>1</v>
      </c>
      <c r="K4056" s="109">
        <v>577.79999999999995</v>
      </c>
      <c r="L4056" s="109">
        <v>446.6</v>
      </c>
      <c r="Q4056" t="str">
        <f t="shared" si="127"/>
        <v>2023_2151</v>
      </c>
      <c r="R4056" s="124">
        <v>4054</v>
      </c>
      <c r="S4056" s="39">
        <v>2151</v>
      </c>
      <c r="T4056" s="39">
        <v>2151</v>
      </c>
      <c r="U4056" s="39" t="s">
        <v>944</v>
      </c>
      <c r="V4056" s="39">
        <v>9.5261999999999993</v>
      </c>
      <c r="W4056" s="39">
        <v>2023</v>
      </c>
      <c r="X4056" s="39">
        <v>372</v>
      </c>
      <c r="Y4056" s="39">
        <v>2151</v>
      </c>
      <c r="Z4056" s="39">
        <v>0</v>
      </c>
      <c r="AA4056" s="39">
        <v>1</v>
      </c>
      <c r="AB4056" s="39">
        <v>39.049999999999997</v>
      </c>
    </row>
    <row r="4057" spans="1:28" x14ac:dyDescent="0.3">
      <c r="A4057" t="str">
        <f t="shared" si="126"/>
        <v>2019_657</v>
      </c>
      <c r="D4057" s="109">
        <v>4054</v>
      </c>
      <c r="E4057" s="109">
        <v>657</v>
      </c>
      <c r="F4057" s="109">
        <v>657</v>
      </c>
      <c r="G4057" s="109" t="s">
        <v>786</v>
      </c>
      <c r="H4057" s="109">
        <v>2019</v>
      </c>
      <c r="I4057" s="109">
        <v>0</v>
      </c>
      <c r="J4057" s="109">
        <v>1</v>
      </c>
      <c r="K4057" s="109">
        <v>869.6</v>
      </c>
      <c r="L4057" s="109">
        <v>1017.1</v>
      </c>
      <c r="Q4057" t="str">
        <f t="shared" si="127"/>
        <v>2023_2169</v>
      </c>
      <c r="R4057" s="124">
        <v>4055</v>
      </c>
      <c r="S4057" s="39">
        <v>2169</v>
      </c>
      <c r="T4057" s="39">
        <v>2169</v>
      </c>
      <c r="U4057" s="39" t="s">
        <v>127</v>
      </c>
      <c r="V4057" s="39">
        <v>11.908099999999999</v>
      </c>
      <c r="W4057" s="39">
        <v>2023</v>
      </c>
      <c r="X4057" s="39">
        <v>1489.7</v>
      </c>
      <c r="Y4057" s="39">
        <v>2169</v>
      </c>
      <c r="Z4057" s="39">
        <v>0</v>
      </c>
      <c r="AA4057" s="39">
        <v>1</v>
      </c>
      <c r="AB4057" s="39">
        <v>125.1</v>
      </c>
    </row>
    <row r="4058" spans="1:28" ht="27.6" x14ac:dyDescent="0.3">
      <c r="A4058" t="str">
        <f t="shared" si="126"/>
        <v>2019_1989</v>
      </c>
      <c r="D4058" s="109">
        <v>4055</v>
      </c>
      <c r="E4058" s="109">
        <v>1989</v>
      </c>
      <c r="F4058" s="109">
        <v>1989</v>
      </c>
      <c r="G4058" s="109" t="s">
        <v>122</v>
      </c>
      <c r="H4058" s="109">
        <v>2019</v>
      </c>
      <c r="I4058" s="109">
        <v>0</v>
      </c>
      <c r="J4058" s="109">
        <v>1</v>
      </c>
      <c r="K4058" s="109">
        <v>415</v>
      </c>
      <c r="L4058" s="109">
        <v>491</v>
      </c>
      <c r="Q4058" t="str">
        <f t="shared" si="127"/>
        <v>2023_2295</v>
      </c>
      <c r="R4058" s="124">
        <v>4056</v>
      </c>
      <c r="S4058" s="39">
        <v>2295</v>
      </c>
      <c r="T4058" s="39">
        <v>2295</v>
      </c>
      <c r="U4058" s="39" t="s">
        <v>129</v>
      </c>
      <c r="V4058" s="39">
        <v>11.6174</v>
      </c>
      <c r="W4058" s="39">
        <v>2023</v>
      </c>
      <c r="X4058" s="39">
        <v>1083.9000000000001</v>
      </c>
      <c r="Y4058" s="39">
        <v>2295</v>
      </c>
      <c r="Z4058" s="39">
        <v>0</v>
      </c>
      <c r="AA4058" s="39">
        <v>1</v>
      </c>
      <c r="AB4058" s="39">
        <v>93.3</v>
      </c>
    </row>
    <row r="4059" spans="1:28" ht="27.6" x14ac:dyDescent="0.3">
      <c r="A4059" t="str">
        <f t="shared" si="126"/>
        <v>2019_2007</v>
      </c>
      <c r="D4059" s="109">
        <v>4056</v>
      </c>
      <c r="E4059" s="109">
        <v>2007</v>
      </c>
      <c r="F4059" s="109">
        <v>2007</v>
      </c>
      <c r="G4059" s="109" t="s">
        <v>123</v>
      </c>
      <c r="H4059" s="109">
        <v>2019</v>
      </c>
      <c r="I4059" s="109">
        <v>0</v>
      </c>
      <c r="J4059" s="109">
        <v>1</v>
      </c>
      <c r="K4059" s="109">
        <v>604.20000000000005</v>
      </c>
      <c r="L4059" s="109">
        <v>538.79999999999995</v>
      </c>
      <c r="Q4059" t="str">
        <f t="shared" si="127"/>
        <v>2023_2313</v>
      </c>
      <c r="R4059" s="124">
        <v>4057</v>
      </c>
      <c r="S4059" s="39">
        <v>2313</v>
      </c>
      <c r="T4059" s="39">
        <v>2313</v>
      </c>
      <c r="U4059" s="39" t="s">
        <v>130</v>
      </c>
      <c r="V4059" s="39">
        <v>13.997299999999999</v>
      </c>
      <c r="W4059" s="39">
        <v>2023</v>
      </c>
      <c r="X4059" s="39">
        <v>3451</v>
      </c>
      <c r="Y4059" s="39">
        <v>2313</v>
      </c>
      <c r="Z4059" s="39">
        <v>0</v>
      </c>
      <c r="AA4059" s="39">
        <v>1</v>
      </c>
      <c r="AB4059" s="39">
        <v>246.548</v>
      </c>
    </row>
    <row r="4060" spans="1:28" ht="27.6" x14ac:dyDescent="0.3">
      <c r="A4060" t="str">
        <f t="shared" si="126"/>
        <v>2019_2088</v>
      </c>
      <c r="D4060" s="109">
        <v>4057</v>
      </c>
      <c r="E4060" s="109">
        <v>2088</v>
      </c>
      <c r="F4060" s="109">
        <v>2088</v>
      </c>
      <c r="G4060" s="109" t="s">
        <v>124</v>
      </c>
      <c r="H4060" s="109">
        <v>2019</v>
      </c>
      <c r="I4060" s="109">
        <v>0</v>
      </c>
      <c r="J4060" s="109">
        <v>1</v>
      </c>
      <c r="K4060" s="109">
        <v>681.2</v>
      </c>
      <c r="L4060" s="109">
        <v>761.2</v>
      </c>
      <c r="Q4060" t="str">
        <f t="shared" si="127"/>
        <v>2023_2322</v>
      </c>
      <c r="R4060" s="124">
        <v>4058</v>
      </c>
      <c r="S4060" s="39">
        <v>2322</v>
      </c>
      <c r="T4060" s="39">
        <v>2322</v>
      </c>
      <c r="U4060" s="39" t="s">
        <v>131</v>
      </c>
      <c r="V4060" s="39">
        <v>12.7247</v>
      </c>
      <c r="W4060" s="39">
        <v>2023</v>
      </c>
      <c r="X4060" s="39">
        <v>1775.1</v>
      </c>
      <c r="Y4060" s="39">
        <v>2322</v>
      </c>
      <c r="Z4060" s="39">
        <v>0</v>
      </c>
      <c r="AA4060" s="39">
        <v>1</v>
      </c>
      <c r="AB4060" s="39">
        <v>139.5</v>
      </c>
    </row>
    <row r="4061" spans="1:28" ht="27.6" x14ac:dyDescent="0.3">
      <c r="A4061" t="str">
        <f t="shared" si="126"/>
        <v>2019_2097</v>
      </c>
      <c r="D4061" s="109">
        <v>4058</v>
      </c>
      <c r="E4061" s="109">
        <v>2097</v>
      </c>
      <c r="F4061" s="109">
        <v>2097</v>
      </c>
      <c r="G4061" s="109" t="s">
        <v>125</v>
      </c>
      <c r="H4061" s="109">
        <v>2019</v>
      </c>
      <c r="I4061" s="109">
        <v>0</v>
      </c>
      <c r="J4061" s="109">
        <v>1</v>
      </c>
      <c r="K4061" s="109">
        <v>474.7</v>
      </c>
      <c r="L4061" s="109">
        <v>424.8</v>
      </c>
      <c r="Q4061" t="str">
        <f t="shared" si="127"/>
        <v>2023_2369</v>
      </c>
      <c r="R4061" s="124">
        <v>4059</v>
      </c>
      <c r="S4061" s="39">
        <v>2369</v>
      </c>
      <c r="T4061" s="39">
        <v>2369</v>
      </c>
      <c r="U4061" s="39" t="s">
        <v>132</v>
      </c>
      <c r="V4061" s="39">
        <v>11.5337</v>
      </c>
      <c r="W4061" s="39">
        <v>2023</v>
      </c>
      <c r="X4061" s="39">
        <v>423</v>
      </c>
      <c r="Y4061" s="39">
        <v>2369</v>
      </c>
      <c r="Z4061" s="39">
        <v>0</v>
      </c>
      <c r="AA4061" s="39">
        <v>1</v>
      </c>
      <c r="AB4061" s="39">
        <v>36.674999999999997</v>
      </c>
    </row>
    <row r="4062" spans="1:28" x14ac:dyDescent="0.3">
      <c r="A4062" t="str">
        <f t="shared" si="126"/>
        <v>2019_2113</v>
      </c>
      <c r="D4062" s="109">
        <v>4059</v>
      </c>
      <c r="E4062" s="109">
        <v>2113</v>
      </c>
      <c r="F4062" s="109">
        <v>2113</v>
      </c>
      <c r="G4062" s="109" t="s">
        <v>126</v>
      </c>
      <c r="H4062" s="109">
        <v>2019</v>
      </c>
      <c r="I4062" s="109">
        <v>0</v>
      </c>
      <c r="J4062" s="109">
        <v>1</v>
      </c>
      <c r="K4062" s="109">
        <v>187.2</v>
      </c>
      <c r="L4062" s="109">
        <v>158.19999999999999</v>
      </c>
      <c r="Q4062" t="str">
        <f t="shared" si="127"/>
        <v>2023_2682</v>
      </c>
      <c r="R4062" s="124">
        <v>4060</v>
      </c>
      <c r="S4062" s="39">
        <v>2682</v>
      </c>
      <c r="T4062" s="39">
        <v>2682</v>
      </c>
      <c r="U4062" s="39" t="s">
        <v>17</v>
      </c>
      <c r="V4062" s="39">
        <v>10.980600000000001</v>
      </c>
      <c r="W4062" s="39">
        <v>2023</v>
      </c>
      <c r="X4062" s="39">
        <v>452.4</v>
      </c>
      <c r="Y4062" s="39">
        <v>2682</v>
      </c>
      <c r="Z4062" s="39">
        <v>0</v>
      </c>
      <c r="AA4062" s="39">
        <v>1</v>
      </c>
      <c r="AB4062" s="39">
        <v>41.2</v>
      </c>
    </row>
    <row r="4063" spans="1:28" ht="27.6" x14ac:dyDescent="0.3">
      <c r="A4063" t="str">
        <f t="shared" si="126"/>
        <v>2019_2124</v>
      </c>
      <c r="D4063" s="109">
        <v>4060</v>
      </c>
      <c r="E4063" s="109">
        <v>2124</v>
      </c>
      <c r="F4063" s="109">
        <v>2124</v>
      </c>
      <c r="G4063" s="109" t="s">
        <v>976</v>
      </c>
      <c r="H4063" s="109">
        <v>2019</v>
      </c>
      <c r="I4063" s="109">
        <v>0</v>
      </c>
      <c r="J4063" s="109">
        <v>1</v>
      </c>
      <c r="K4063" s="109">
        <v>1275.3</v>
      </c>
      <c r="L4063" s="109">
        <v>1229.3</v>
      </c>
      <c r="Q4063" t="str">
        <f t="shared" si="127"/>
        <v>2023_2376</v>
      </c>
      <c r="R4063" s="124">
        <v>4061</v>
      </c>
      <c r="S4063" s="39">
        <v>2376</v>
      </c>
      <c r="T4063" s="39">
        <v>2376</v>
      </c>
      <c r="U4063" s="39" t="s">
        <v>133</v>
      </c>
      <c r="V4063" s="39">
        <v>11.787599999999999</v>
      </c>
      <c r="W4063" s="39">
        <v>2023</v>
      </c>
      <c r="X4063" s="39">
        <v>455</v>
      </c>
      <c r="Y4063" s="39">
        <v>2376</v>
      </c>
      <c r="Z4063" s="39">
        <v>0</v>
      </c>
      <c r="AA4063" s="39">
        <v>1</v>
      </c>
      <c r="AB4063" s="39">
        <v>38.6</v>
      </c>
    </row>
    <row r="4064" spans="1:28" ht="41.4" x14ac:dyDescent="0.3">
      <c r="A4064" t="str">
        <f t="shared" si="126"/>
        <v>2019_2151</v>
      </c>
      <c r="D4064" s="109">
        <v>4061</v>
      </c>
      <c r="E4064" s="109">
        <v>2151</v>
      </c>
      <c r="F4064" s="109">
        <v>2151</v>
      </c>
      <c r="G4064" s="109" t="s">
        <v>944</v>
      </c>
      <c r="H4064" s="109">
        <v>2019</v>
      </c>
      <c r="I4064" s="109">
        <v>0</v>
      </c>
      <c r="J4064" s="109">
        <v>1</v>
      </c>
      <c r="K4064" s="109">
        <v>416.9</v>
      </c>
      <c r="L4064" s="109">
        <v>370.5</v>
      </c>
      <c r="Q4064" t="str">
        <f t="shared" si="127"/>
        <v>2023_2403</v>
      </c>
      <c r="R4064" s="124">
        <v>4062</v>
      </c>
      <c r="S4064" s="39">
        <v>2403</v>
      </c>
      <c r="T4064" s="39">
        <v>2403</v>
      </c>
      <c r="U4064" s="39" t="s">
        <v>390</v>
      </c>
      <c r="V4064" s="39">
        <v>13.77</v>
      </c>
      <c r="W4064" s="39">
        <v>2023</v>
      </c>
      <c r="X4064" s="39">
        <v>906.6</v>
      </c>
      <c r="Y4064" s="39">
        <v>2403</v>
      </c>
      <c r="Z4064" s="39">
        <v>0</v>
      </c>
      <c r="AA4064" s="39">
        <v>1</v>
      </c>
      <c r="AB4064" s="39">
        <v>65.838999999999999</v>
      </c>
    </row>
    <row r="4065" spans="1:28" ht="41.4" x14ac:dyDescent="0.3">
      <c r="A4065" t="str">
        <f t="shared" si="126"/>
        <v>2019_2169</v>
      </c>
      <c r="D4065" s="109">
        <v>4062</v>
      </c>
      <c r="E4065" s="109">
        <v>2169</v>
      </c>
      <c r="F4065" s="109">
        <v>2169</v>
      </c>
      <c r="G4065" s="109" t="s">
        <v>127</v>
      </c>
      <c r="H4065" s="109">
        <v>2019</v>
      </c>
      <c r="I4065" s="109">
        <v>0</v>
      </c>
      <c r="J4065" s="109">
        <v>1</v>
      </c>
      <c r="K4065" s="109">
        <v>1607.5</v>
      </c>
      <c r="L4065" s="109">
        <v>1583.7</v>
      </c>
      <c r="Q4065" t="str">
        <f t="shared" si="127"/>
        <v>2023_2457</v>
      </c>
      <c r="R4065" s="124">
        <v>4063</v>
      </c>
      <c r="S4065" s="39">
        <v>2457</v>
      </c>
      <c r="T4065" s="39">
        <v>2457</v>
      </c>
      <c r="U4065" s="39" t="s">
        <v>134</v>
      </c>
      <c r="V4065" s="39">
        <v>11.369300000000001</v>
      </c>
      <c r="W4065" s="39">
        <v>2023</v>
      </c>
      <c r="X4065" s="39">
        <v>402.6</v>
      </c>
      <c r="Y4065" s="39">
        <v>2457</v>
      </c>
      <c r="Z4065" s="39">
        <v>0</v>
      </c>
      <c r="AA4065" s="39">
        <v>1</v>
      </c>
      <c r="AB4065" s="39">
        <v>35.411000000000001</v>
      </c>
    </row>
    <row r="4066" spans="1:28" x14ac:dyDescent="0.3">
      <c r="A4066" t="str">
        <f t="shared" si="126"/>
        <v>2019_2295</v>
      </c>
      <c r="D4066" s="109">
        <v>4063</v>
      </c>
      <c r="E4066" s="109">
        <v>2295</v>
      </c>
      <c r="F4066" s="109">
        <v>2295</v>
      </c>
      <c r="G4066" s="109" t="s">
        <v>129</v>
      </c>
      <c r="H4066" s="109">
        <v>2019</v>
      </c>
      <c r="I4066" s="109">
        <v>0</v>
      </c>
      <c r="J4066" s="109">
        <v>1</v>
      </c>
      <c r="K4066" s="109">
        <v>1067.2</v>
      </c>
      <c r="L4066" s="109">
        <v>1087.3</v>
      </c>
      <c r="Q4066" t="str">
        <f t="shared" si="127"/>
        <v>2023_2466</v>
      </c>
      <c r="R4066" s="124">
        <v>4064</v>
      </c>
      <c r="S4066" s="39">
        <v>2466</v>
      </c>
      <c r="T4066" s="39">
        <v>2466</v>
      </c>
      <c r="U4066" s="39" t="s">
        <v>135</v>
      </c>
      <c r="V4066" s="39">
        <v>14.895899999999999</v>
      </c>
      <c r="W4066" s="39">
        <v>2023</v>
      </c>
      <c r="X4066" s="39">
        <v>1627.9</v>
      </c>
      <c r="Y4066" s="39">
        <v>2466</v>
      </c>
      <c r="Z4066" s="39">
        <v>0</v>
      </c>
      <c r="AA4066" s="39">
        <v>1</v>
      </c>
      <c r="AB4066" s="39">
        <v>109.285</v>
      </c>
    </row>
    <row r="4067" spans="1:28" ht="55.2" x14ac:dyDescent="0.3">
      <c r="A4067" t="str">
        <f t="shared" si="126"/>
        <v>2019_2313</v>
      </c>
      <c r="D4067" s="109">
        <v>4064</v>
      </c>
      <c r="E4067" s="109">
        <v>2313</v>
      </c>
      <c r="F4067" s="109">
        <v>2313</v>
      </c>
      <c r="G4067" s="109" t="s">
        <v>130</v>
      </c>
      <c r="H4067" s="109">
        <v>2019</v>
      </c>
      <c r="I4067" s="109">
        <v>0</v>
      </c>
      <c r="J4067" s="109">
        <v>1</v>
      </c>
      <c r="K4067" s="109">
        <v>3668.4</v>
      </c>
      <c r="L4067" s="109">
        <v>3595.9</v>
      </c>
      <c r="Q4067" t="str">
        <f t="shared" si="127"/>
        <v>2023_2493</v>
      </c>
      <c r="R4067" s="124">
        <v>4065</v>
      </c>
      <c r="S4067" s="39">
        <v>2493</v>
      </c>
      <c r="T4067" s="39">
        <v>2493</v>
      </c>
      <c r="U4067" s="39" t="s">
        <v>136</v>
      </c>
      <c r="V4067" s="39">
        <v>7.3554000000000004</v>
      </c>
      <c r="W4067" s="39">
        <v>2023</v>
      </c>
      <c r="X4067" s="39">
        <v>89</v>
      </c>
      <c r="Y4067" s="39">
        <v>2493</v>
      </c>
      <c r="Z4067" s="39">
        <v>0</v>
      </c>
      <c r="AA4067" s="39">
        <v>1</v>
      </c>
      <c r="AB4067" s="39">
        <v>12.1</v>
      </c>
    </row>
    <row r="4068" spans="1:28" ht="55.2" x14ac:dyDescent="0.3">
      <c r="A4068" t="str">
        <f t="shared" si="126"/>
        <v>2019_2322</v>
      </c>
      <c r="D4068" s="109">
        <v>4065</v>
      </c>
      <c r="E4068" s="109">
        <v>2322</v>
      </c>
      <c r="F4068" s="109">
        <v>2322</v>
      </c>
      <c r="G4068" s="109" t="s">
        <v>131</v>
      </c>
      <c r="H4068" s="109">
        <v>2019</v>
      </c>
      <c r="I4068" s="109">
        <v>0</v>
      </c>
      <c r="J4068" s="109">
        <v>1</v>
      </c>
      <c r="K4068" s="109">
        <v>2092.8000000000002</v>
      </c>
      <c r="L4068" s="109">
        <v>1813.6</v>
      </c>
      <c r="Q4068" t="str">
        <f t="shared" si="127"/>
        <v>2023_2502</v>
      </c>
      <c r="R4068" s="124">
        <v>4066</v>
      </c>
      <c r="S4068" s="39">
        <v>2502</v>
      </c>
      <c r="T4068" s="39">
        <v>2502</v>
      </c>
      <c r="U4068" s="39" t="s">
        <v>137</v>
      </c>
      <c r="V4068" s="39">
        <v>10.8939</v>
      </c>
      <c r="W4068" s="39">
        <v>2023</v>
      </c>
      <c r="X4068" s="39">
        <v>469.2</v>
      </c>
      <c r="Y4068" s="39">
        <v>2502</v>
      </c>
      <c r="Z4068" s="39">
        <v>0</v>
      </c>
      <c r="AA4068" s="39">
        <v>1</v>
      </c>
      <c r="AB4068" s="39">
        <v>43.07</v>
      </c>
    </row>
    <row r="4069" spans="1:28" ht="27.6" x14ac:dyDescent="0.3">
      <c r="A4069" t="str">
        <f t="shared" si="126"/>
        <v>2019_2369</v>
      </c>
      <c r="D4069" s="109">
        <v>4066</v>
      </c>
      <c r="E4069" s="109">
        <v>2369</v>
      </c>
      <c r="F4069" s="109">
        <v>2369</v>
      </c>
      <c r="G4069" s="109" t="s">
        <v>132</v>
      </c>
      <c r="H4069" s="109">
        <v>2019</v>
      </c>
      <c r="I4069" s="109">
        <v>0</v>
      </c>
      <c r="J4069" s="109">
        <v>1</v>
      </c>
      <c r="K4069" s="109">
        <v>464.1</v>
      </c>
      <c r="L4069" s="109">
        <v>465.1</v>
      </c>
      <c r="Q4069" t="str">
        <f t="shared" si="127"/>
        <v>2023_2511</v>
      </c>
      <c r="R4069" s="124">
        <v>4067</v>
      </c>
      <c r="S4069" s="39">
        <v>2511</v>
      </c>
      <c r="T4069" s="39">
        <v>2511</v>
      </c>
      <c r="U4069" s="39" t="s">
        <v>138</v>
      </c>
      <c r="V4069" s="39">
        <v>14.4054</v>
      </c>
      <c r="W4069" s="39">
        <v>2023</v>
      </c>
      <c r="X4069" s="39">
        <v>1952</v>
      </c>
      <c r="Y4069" s="39">
        <v>2511</v>
      </c>
      <c r="Z4069" s="39">
        <v>0</v>
      </c>
      <c r="AA4069" s="39">
        <v>1</v>
      </c>
      <c r="AB4069" s="39">
        <v>135.505</v>
      </c>
    </row>
    <row r="4070" spans="1:28" ht="27.6" x14ac:dyDescent="0.3">
      <c r="A4070" t="str">
        <f t="shared" si="126"/>
        <v>2019_2682</v>
      </c>
      <c r="D4070" s="109">
        <v>4067</v>
      </c>
      <c r="E4070" s="109">
        <v>2682</v>
      </c>
      <c r="F4070" s="109">
        <v>2682</v>
      </c>
      <c r="G4070" s="109" t="s">
        <v>17</v>
      </c>
      <c r="H4070" s="109">
        <v>2019</v>
      </c>
      <c r="I4070" s="109">
        <v>0</v>
      </c>
      <c r="J4070" s="109">
        <v>1</v>
      </c>
      <c r="K4070" s="109">
        <v>259.2</v>
      </c>
      <c r="L4070" s="109">
        <v>484.2</v>
      </c>
      <c r="Q4070" t="str">
        <f t="shared" si="127"/>
        <v>2023_2520</v>
      </c>
      <c r="R4070" s="124">
        <v>4068</v>
      </c>
      <c r="S4070" s="39">
        <v>2520</v>
      </c>
      <c r="T4070" s="39">
        <v>2520</v>
      </c>
      <c r="U4070" s="39" t="s">
        <v>139</v>
      </c>
      <c r="V4070" s="39">
        <v>11.041</v>
      </c>
      <c r="W4070" s="39">
        <v>2023</v>
      </c>
      <c r="X4070" s="39">
        <v>350</v>
      </c>
      <c r="Y4070" s="39">
        <v>2520</v>
      </c>
      <c r="Z4070" s="39">
        <v>0</v>
      </c>
      <c r="AA4070" s="39">
        <v>1</v>
      </c>
      <c r="AB4070" s="39">
        <v>31.7</v>
      </c>
    </row>
    <row r="4071" spans="1:28" ht="41.4" x14ac:dyDescent="0.3">
      <c r="A4071" t="str">
        <f t="shared" si="126"/>
        <v>2019_2376</v>
      </c>
      <c r="D4071" s="109">
        <v>4068</v>
      </c>
      <c r="E4071" s="109">
        <v>2376</v>
      </c>
      <c r="F4071" s="109">
        <v>2376</v>
      </c>
      <c r="G4071" s="109" t="s">
        <v>133</v>
      </c>
      <c r="H4071" s="109">
        <v>2019</v>
      </c>
      <c r="I4071" s="109">
        <v>0</v>
      </c>
      <c r="J4071" s="109">
        <v>1</v>
      </c>
      <c r="K4071" s="109">
        <v>454</v>
      </c>
      <c r="L4071" s="109">
        <v>427</v>
      </c>
      <c r="Q4071" t="str">
        <f t="shared" si="127"/>
        <v>2023_2556</v>
      </c>
      <c r="R4071" s="124">
        <v>4069</v>
      </c>
      <c r="S4071" s="39">
        <v>2556</v>
      </c>
      <c r="T4071" s="39">
        <v>2556</v>
      </c>
      <c r="U4071" s="39" t="s">
        <v>140</v>
      </c>
      <c r="V4071" s="39">
        <v>8.6809999999999992</v>
      </c>
      <c r="W4071" s="39">
        <v>2023</v>
      </c>
      <c r="X4071" s="39">
        <v>309</v>
      </c>
      <c r="Y4071" s="39">
        <v>2556</v>
      </c>
      <c r="Z4071" s="39">
        <v>0</v>
      </c>
      <c r="AA4071" s="39">
        <v>1</v>
      </c>
      <c r="AB4071" s="39">
        <v>35.594999999999999</v>
      </c>
    </row>
    <row r="4072" spans="1:28" ht="27.6" x14ac:dyDescent="0.3">
      <c r="A4072" t="str">
        <f t="shared" si="126"/>
        <v>2019_2403</v>
      </c>
      <c r="D4072" s="109">
        <v>4069</v>
      </c>
      <c r="E4072" s="109">
        <v>2403</v>
      </c>
      <c r="F4072" s="109">
        <v>2403</v>
      </c>
      <c r="G4072" s="109" t="s">
        <v>390</v>
      </c>
      <c r="H4072" s="109">
        <v>2019</v>
      </c>
      <c r="I4072" s="109">
        <v>0</v>
      </c>
      <c r="J4072" s="109">
        <v>1</v>
      </c>
      <c r="K4072" s="109">
        <v>846.8</v>
      </c>
      <c r="L4072" s="109">
        <v>939.9</v>
      </c>
      <c r="Q4072" t="str">
        <f t="shared" si="127"/>
        <v>2023_3195</v>
      </c>
      <c r="R4072" s="124">
        <v>4070</v>
      </c>
      <c r="S4072" s="39">
        <v>3195</v>
      </c>
      <c r="T4072" s="39">
        <v>3195</v>
      </c>
      <c r="U4072" s="39" t="s">
        <v>356</v>
      </c>
      <c r="V4072" s="39">
        <v>11.5268</v>
      </c>
      <c r="W4072" s="39">
        <v>2023</v>
      </c>
      <c r="X4072" s="39">
        <v>1167.2</v>
      </c>
      <c r="Y4072" s="39">
        <v>3195</v>
      </c>
      <c r="Z4072" s="39">
        <v>0</v>
      </c>
      <c r="AA4072" s="39">
        <v>1</v>
      </c>
      <c r="AB4072" s="39">
        <v>101.26</v>
      </c>
    </row>
    <row r="4073" spans="1:28" ht="41.4" x14ac:dyDescent="0.3">
      <c r="A4073" t="str">
        <f t="shared" si="126"/>
        <v>2019_2457</v>
      </c>
      <c r="D4073" s="109">
        <v>4070</v>
      </c>
      <c r="E4073" s="109">
        <v>2457</v>
      </c>
      <c r="F4073" s="109">
        <v>2457</v>
      </c>
      <c r="G4073" s="109" t="s">
        <v>134</v>
      </c>
      <c r="H4073" s="109">
        <v>2019</v>
      </c>
      <c r="I4073" s="109">
        <v>0</v>
      </c>
      <c r="J4073" s="109">
        <v>1</v>
      </c>
      <c r="K4073" s="109">
        <v>418.1</v>
      </c>
      <c r="L4073" s="109">
        <v>388.1</v>
      </c>
      <c r="Q4073" t="str">
        <f t="shared" si="127"/>
        <v>2023_2709</v>
      </c>
      <c r="R4073" s="124">
        <v>4071</v>
      </c>
      <c r="S4073" s="39">
        <v>2709</v>
      </c>
      <c r="T4073" s="39">
        <v>2709</v>
      </c>
      <c r="U4073" s="39" t="s">
        <v>142</v>
      </c>
      <c r="V4073" s="39">
        <v>12.2143</v>
      </c>
      <c r="W4073" s="39">
        <v>2023</v>
      </c>
      <c r="X4073" s="39">
        <v>1475.3</v>
      </c>
      <c r="Y4073" s="39">
        <v>2709</v>
      </c>
      <c r="Z4073" s="39">
        <v>0</v>
      </c>
      <c r="AA4073" s="39">
        <v>1</v>
      </c>
      <c r="AB4073" s="39">
        <v>120.785</v>
      </c>
    </row>
    <row r="4074" spans="1:28" x14ac:dyDescent="0.3">
      <c r="A4074" t="str">
        <f t="shared" si="126"/>
        <v>2019_2466</v>
      </c>
      <c r="D4074" s="109">
        <v>4071</v>
      </c>
      <c r="E4074" s="109">
        <v>2466</v>
      </c>
      <c r="F4074" s="109">
        <v>2466</v>
      </c>
      <c r="G4074" s="109" t="s">
        <v>135</v>
      </c>
      <c r="H4074" s="109">
        <v>2019</v>
      </c>
      <c r="I4074" s="109">
        <v>0</v>
      </c>
      <c r="J4074" s="109">
        <v>1</v>
      </c>
      <c r="K4074" s="109">
        <v>1548.6</v>
      </c>
      <c r="L4074" s="109">
        <v>1541.8</v>
      </c>
      <c r="Q4074" t="str">
        <f t="shared" si="127"/>
        <v>2023_2718</v>
      </c>
      <c r="R4074" s="124">
        <v>4072</v>
      </c>
      <c r="S4074" s="39">
        <v>2718</v>
      </c>
      <c r="T4074" s="39">
        <v>2718</v>
      </c>
      <c r="U4074" s="39" t="s">
        <v>143</v>
      </c>
      <c r="V4074" s="39">
        <v>9.1224000000000007</v>
      </c>
      <c r="W4074" s="39">
        <v>2023</v>
      </c>
      <c r="X4074" s="39">
        <v>384.1</v>
      </c>
      <c r="Y4074" s="39">
        <v>2718</v>
      </c>
      <c r="Z4074" s="39">
        <v>0</v>
      </c>
      <c r="AA4074" s="39">
        <v>1</v>
      </c>
      <c r="AB4074" s="39">
        <v>42.104999999999997</v>
      </c>
    </row>
    <row r="4075" spans="1:28" ht="27.6" x14ac:dyDescent="0.3">
      <c r="A4075" t="str">
        <f t="shared" si="126"/>
        <v>2019_2493</v>
      </c>
      <c r="D4075" s="109">
        <v>4072</v>
      </c>
      <c r="E4075" s="109">
        <v>2493</v>
      </c>
      <c r="F4075" s="109">
        <v>2493</v>
      </c>
      <c r="G4075" s="109" t="s">
        <v>136</v>
      </c>
      <c r="H4075" s="109">
        <v>2019</v>
      </c>
      <c r="I4075" s="109">
        <v>0</v>
      </c>
      <c r="J4075" s="109">
        <v>1</v>
      </c>
      <c r="K4075" s="109">
        <v>163</v>
      </c>
      <c r="L4075" s="109">
        <v>91</v>
      </c>
      <c r="Q4075" t="str">
        <f t="shared" si="127"/>
        <v>2023_2727</v>
      </c>
      <c r="R4075" s="124">
        <v>4073</v>
      </c>
      <c r="S4075" s="39">
        <v>2727</v>
      </c>
      <c r="T4075" s="39">
        <v>2727</v>
      </c>
      <c r="U4075" s="39" t="s">
        <v>144</v>
      </c>
      <c r="V4075" s="39">
        <v>11.498200000000001</v>
      </c>
      <c r="W4075" s="39">
        <v>2023</v>
      </c>
      <c r="X4075" s="39">
        <v>724.5</v>
      </c>
      <c r="Y4075" s="39">
        <v>2727</v>
      </c>
      <c r="Z4075" s="39">
        <v>0</v>
      </c>
      <c r="AA4075" s="39">
        <v>1</v>
      </c>
      <c r="AB4075" s="39">
        <v>63.01</v>
      </c>
    </row>
    <row r="4076" spans="1:28" ht="27.6" x14ac:dyDescent="0.3">
      <c r="A4076" t="str">
        <f t="shared" si="126"/>
        <v>2019_2502</v>
      </c>
      <c r="D4076" s="109">
        <v>4073</v>
      </c>
      <c r="E4076" s="109">
        <v>2502</v>
      </c>
      <c r="F4076" s="109">
        <v>2502</v>
      </c>
      <c r="G4076" s="109" t="s">
        <v>137</v>
      </c>
      <c r="H4076" s="109">
        <v>2019</v>
      </c>
      <c r="I4076" s="109">
        <v>0</v>
      </c>
      <c r="J4076" s="109">
        <v>1</v>
      </c>
      <c r="K4076" s="109">
        <v>605.29999999999995</v>
      </c>
      <c r="L4076" s="109">
        <v>461.2</v>
      </c>
      <c r="Q4076" t="str">
        <f t="shared" si="127"/>
        <v>2023_2754</v>
      </c>
      <c r="R4076" s="124">
        <v>4074</v>
      </c>
      <c r="S4076" s="39">
        <v>2754</v>
      </c>
      <c r="T4076" s="39">
        <v>2754</v>
      </c>
      <c r="U4076" s="39" t="s">
        <v>145</v>
      </c>
      <c r="V4076" s="39">
        <v>8.4809000000000001</v>
      </c>
      <c r="W4076" s="39">
        <v>2023</v>
      </c>
      <c r="X4076" s="39">
        <v>432.1</v>
      </c>
      <c r="Y4076" s="39">
        <v>2754</v>
      </c>
      <c r="Z4076" s="39">
        <v>0</v>
      </c>
      <c r="AA4076" s="39">
        <v>1</v>
      </c>
      <c r="AB4076" s="39">
        <v>50.95</v>
      </c>
    </row>
    <row r="4077" spans="1:28" x14ac:dyDescent="0.3">
      <c r="A4077" t="str">
        <f t="shared" si="126"/>
        <v>2019_2511</v>
      </c>
      <c r="D4077" s="109">
        <v>4074</v>
      </c>
      <c r="E4077" s="109">
        <v>2511</v>
      </c>
      <c r="F4077" s="109">
        <v>2511</v>
      </c>
      <c r="G4077" s="109" t="s">
        <v>138</v>
      </c>
      <c r="H4077" s="109">
        <v>2019</v>
      </c>
      <c r="I4077" s="109">
        <v>0</v>
      </c>
      <c r="J4077" s="109">
        <v>1</v>
      </c>
      <c r="K4077" s="109">
        <v>1931.5</v>
      </c>
      <c r="L4077" s="109">
        <v>1950.6</v>
      </c>
      <c r="Q4077" t="str">
        <f t="shared" si="127"/>
        <v>2023_2766</v>
      </c>
      <c r="R4077" s="124">
        <v>4075</v>
      </c>
      <c r="S4077" s="39">
        <v>2766</v>
      </c>
      <c r="T4077" s="39">
        <v>2766</v>
      </c>
      <c r="U4077" s="39" t="s">
        <v>593</v>
      </c>
      <c r="V4077" s="39">
        <v>10.839700000000001</v>
      </c>
      <c r="W4077" s="39">
        <v>2023</v>
      </c>
      <c r="X4077" s="39">
        <v>284</v>
      </c>
      <c r="Y4077" s="39">
        <v>2766</v>
      </c>
      <c r="Z4077" s="39">
        <v>0</v>
      </c>
      <c r="AA4077" s="39">
        <v>1</v>
      </c>
      <c r="AB4077" s="39">
        <v>26.2</v>
      </c>
    </row>
    <row r="4078" spans="1:28" ht="27.6" x14ac:dyDescent="0.3">
      <c r="A4078" t="str">
        <f t="shared" si="126"/>
        <v>2019_2520</v>
      </c>
      <c r="D4078" s="109">
        <v>4075</v>
      </c>
      <c r="E4078" s="109">
        <v>2520</v>
      </c>
      <c r="F4078" s="109">
        <v>2520</v>
      </c>
      <c r="G4078" s="109" t="s">
        <v>139</v>
      </c>
      <c r="H4078" s="109">
        <v>2019</v>
      </c>
      <c r="I4078" s="109">
        <v>0</v>
      </c>
      <c r="J4078" s="109">
        <v>1</v>
      </c>
      <c r="K4078" s="109">
        <v>288</v>
      </c>
      <c r="L4078" s="109">
        <v>323</v>
      </c>
      <c r="Q4078" t="str">
        <f t="shared" si="127"/>
        <v>2023_2772</v>
      </c>
      <c r="R4078" s="124">
        <v>4076</v>
      </c>
      <c r="S4078" s="39">
        <v>2772</v>
      </c>
      <c r="T4078" s="39">
        <v>2772</v>
      </c>
      <c r="U4078" s="39" t="s">
        <v>147</v>
      </c>
      <c r="V4078" s="39">
        <v>11.5199</v>
      </c>
      <c r="W4078" s="39">
        <v>2023</v>
      </c>
      <c r="X4078" s="39">
        <v>155</v>
      </c>
      <c r="Y4078" s="39">
        <v>2772</v>
      </c>
      <c r="Z4078" s="39">
        <v>0</v>
      </c>
      <c r="AA4078" s="39">
        <v>1</v>
      </c>
      <c r="AB4078" s="39">
        <v>13.455</v>
      </c>
    </row>
    <row r="4079" spans="1:28" ht="41.4" x14ac:dyDescent="0.3">
      <c r="A4079" t="str">
        <f t="shared" si="126"/>
        <v>2019_2556</v>
      </c>
      <c r="D4079" s="109">
        <v>4076</v>
      </c>
      <c r="E4079" s="109">
        <v>2556</v>
      </c>
      <c r="F4079" s="109">
        <v>2556</v>
      </c>
      <c r="G4079" s="109" t="s">
        <v>140</v>
      </c>
      <c r="H4079" s="109">
        <v>2019</v>
      </c>
      <c r="I4079" s="109">
        <v>0</v>
      </c>
      <c r="J4079" s="109">
        <v>1</v>
      </c>
      <c r="K4079" s="109">
        <v>373.1</v>
      </c>
      <c r="L4079" s="109">
        <v>298.10000000000002</v>
      </c>
      <c r="Q4079" t="str">
        <f t="shared" si="127"/>
        <v>2023_2781</v>
      </c>
      <c r="R4079" s="124">
        <v>4077</v>
      </c>
      <c r="S4079" s="39">
        <v>2781</v>
      </c>
      <c r="T4079" s="39">
        <v>2781</v>
      </c>
      <c r="U4079" s="39" t="s">
        <v>148</v>
      </c>
      <c r="V4079" s="39">
        <v>11.8324</v>
      </c>
      <c r="W4079" s="39">
        <v>2023</v>
      </c>
      <c r="X4079" s="39">
        <v>1236.9000000000001</v>
      </c>
      <c r="Y4079" s="39">
        <v>2781</v>
      </c>
      <c r="Z4079" s="39">
        <v>0</v>
      </c>
      <c r="AA4079" s="39">
        <v>1</v>
      </c>
      <c r="AB4079" s="39">
        <v>104.535</v>
      </c>
    </row>
    <row r="4080" spans="1:28" x14ac:dyDescent="0.3">
      <c r="A4080" t="str">
        <f t="shared" si="126"/>
        <v>2019_3195</v>
      </c>
      <c r="D4080" s="109">
        <v>4077</v>
      </c>
      <c r="E4080" s="109">
        <v>3195</v>
      </c>
      <c r="F4080" s="109">
        <v>3195</v>
      </c>
      <c r="G4080" s="109" t="s">
        <v>356</v>
      </c>
      <c r="H4080" s="109">
        <v>2019</v>
      </c>
      <c r="I4080" s="109">
        <v>0</v>
      </c>
      <c r="J4080" s="109">
        <v>1</v>
      </c>
      <c r="K4080" s="109">
        <v>1199.5999999999999</v>
      </c>
      <c r="L4080" s="109">
        <v>1172.8</v>
      </c>
      <c r="Q4080" t="str">
        <f t="shared" si="127"/>
        <v>2023_2826</v>
      </c>
      <c r="R4080" s="124">
        <v>4078</v>
      </c>
      <c r="S4080" s="39">
        <v>2826</v>
      </c>
      <c r="T4080" s="39">
        <v>2826</v>
      </c>
      <c r="U4080" s="39" t="s">
        <v>149</v>
      </c>
      <c r="V4080" s="39">
        <v>13.750400000000001</v>
      </c>
      <c r="W4080" s="39">
        <v>2023</v>
      </c>
      <c r="X4080" s="39">
        <v>1438.7</v>
      </c>
      <c r="Y4080" s="39">
        <v>2826</v>
      </c>
      <c r="Z4080" s="39">
        <v>0</v>
      </c>
      <c r="AA4080" s="39">
        <v>1</v>
      </c>
      <c r="AB4080" s="39">
        <v>104.63</v>
      </c>
    </row>
    <row r="4081" spans="1:28" ht="41.4" x14ac:dyDescent="0.3">
      <c r="A4081" t="str">
        <f t="shared" si="126"/>
        <v>2019_2709</v>
      </c>
      <c r="D4081" s="109">
        <v>4078</v>
      </c>
      <c r="E4081" s="109">
        <v>2709</v>
      </c>
      <c r="F4081" s="109">
        <v>2709</v>
      </c>
      <c r="G4081" s="109" t="s">
        <v>142</v>
      </c>
      <c r="H4081" s="109">
        <v>2019</v>
      </c>
      <c r="I4081" s="109">
        <v>0</v>
      </c>
      <c r="J4081" s="109">
        <v>1</v>
      </c>
      <c r="K4081" s="109">
        <v>1619.3</v>
      </c>
      <c r="L4081" s="109">
        <v>1623.3</v>
      </c>
      <c r="Q4081" t="str">
        <f t="shared" si="127"/>
        <v>2023_2846</v>
      </c>
      <c r="R4081" s="124">
        <v>4079</v>
      </c>
      <c r="S4081" s="39">
        <v>2846</v>
      </c>
      <c r="T4081" s="39">
        <v>2846</v>
      </c>
      <c r="U4081" s="39" t="s">
        <v>151</v>
      </c>
      <c r="V4081" s="39">
        <v>10.2508</v>
      </c>
      <c r="W4081" s="39">
        <v>2023</v>
      </c>
      <c r="X4081" s="39">
        <v>282</v>
      </c>
      <c r="Y4081" s="39">
        <v>2846</v>
      </c>
      <c r="Z4081" s="39">
        <v>0</v>
      </c>
      <c r="AA4081" s="39">
        <v>1</v>
      </c>
      <c r="AB4081" s="39">
        <v>27.51</v>
      </c>
    </row>
    <row r="4082" spans="1:28" ht="41.4" x14ac:dyDescent="0.3">
      <c r="A4082" t="str">
        <f t="shared" si="126"/>
        <v>2019_2718</v>
      </c>
      <c r="D4082" s="109">
        <v>4079</v>
      </c>
      <c r="E4082" s="109">
        <v>2718</v>
      </c>
      <c r="F4082" s="109">
        <v>2718</v>
      </c>
      <c r="G4082" s="109" t="s">
        <v>143</v>
      </c>
      <c r="H4082" s="109">
        <v>2019</v>
      </c>
      <c r="I4082" s="109">
        <v>0</v>
      </c>
      <c r="J4082" s="109">
        <v>1</v>
      </c>
      <c r="K4082" s="109">
        <v>457.5</v>
      </c>
      <c r="L4082" s="109">
        <v>416.9</v>
      </c>
      <c r="Q4082" t="str">
        <f t="shared" si="127"/>
        <v>2023_2862</v>
      </c>
      <c r="R4082" s="124">
        <v>4080</v>
      </c>
      <c r="S4082" s="39">
        <v>2862</v>
      </c>
      <c r="T4082" s="39">
        <v>2862</v>
      </c>
      <c r="U4082" s="39" t="s">
        <v>152</v>
      </c>
      <c r="V4082" s="39">
        <v>10.615500000000001</v>
      </c>
      <c r="W4082" s="39">
        <v>2023</v>
      </c>
      <c r="X4082" s="39">
        <v>619.70000000000005</v>
      </c>
      <c r="Y4082" s="39">
        <v>2862</v>
      </c>
      <c r="Z4082" s="39">
        <v>0</v>
      </c>
      <c r="AA4082" s="39">
        <v>1</v>
      </c>
      <c r="AB4082" s="39">
        <v>58.377000000000002</v>
      </c>
    </row>
    <row r="4083" spans="1:28" x14ac:dyDescent="0.3">
      <c r="A4083" t="str">
        <f t="shared" si="126"/>
        <v>2019_2727</v>
      </c>
      <c r="D4083" s="109">
        <v>4080</v>
      </c>
      <c r="E4083" s="109">
        <v>2727</v>
      </c>
      <c r="F4083" s="109">
        <v>2727</v>
      </c>
      <c r="G4083" s="109" t="s">
        <v>144</v>
      </c>
      <c r="H4083" s="109">
        <v>2019</v>
      </c>
      <c r="I4083" s="109">
        <v>0</v>
      </c>
      <c r="J4083" s="109">
        <v>1</v>
      </c>
      <c r="K4083" s="109">
        <v>646</v>
      </c>
      <c r="L4083" s="109">
        <v>697.1</v>
      </c>
      <c r="Q4083" t="str">
        <f t="shared" si="127"/>
        <v>2023_2977</v>
      </c>
      <c r="R4083" s="124">
        <v>4081</v>
      </c>
      <c r="S4083" s="39">
        <v>2977</v>
      </c>
      <c r="T4083" s="39">
        <v>2977</v>
      </c>
      <c r="U4083" s="39" t="s">
        <v>153</v>
      </c>
      <c r="V4083" s="39">
        <v>11.2827</v>
      </c>
      <c r="W4083" s="39">
        <v>2023</v>
      </c>
      <c r="X4083" s="39">
        <v>517.20000000000005</v>
      </c>
      <c r="Y4083" s="39">
        <v>2977</v>
      </c>
      <c r="Z4083" s="39">
        <v>0</v>
      </c>
      <c r="AA4083" s="39">
        <v>1</v>
      </c>
      <c r="AB4083" s="39">
        <v>45.84</v>
      </c>
    </row>
    <row r="4084" spans="1:28" x14ac:dyDescent="0.3">
      <c r="A4084" t="str">
        <f t="shared" si="126"/>
        <v>2019_2754</v>
      </c>
      <c r="D4084" s="109">
        <v>4081</v>
      </c>
      <c r="E4084" s="109">
        <v>2754</v>
      </c>
      <c r="F4084" s="109">
        <v>2754</v>
      </c>
      <c r="G4084" s="109" t="s">
        <v>145</v>
      </c>
      <c r="H4084" s="109">
        <v>2019</v>
      </c>
      <c r="I4084" s="109">
        <v>0</v>
      </c>
      <c r="J4084" s="109">
        <v>1</v>
      </c>
      <c r="K4084" s="109">
        <v>436.7</v>
      </c>
      <c r="L4084" s="109">
        <v>492.8</v>
      </c>
      <c r="Q4084" t="str">
        <f t="shared" si="127"/>
        <v>2023_2988</v>
      </c>
      <c r="R4084" s="124">
        <v>4082</v>
      </c>
      <c r="S4084" s="39">
        <v>2988</v>
      </c>
      <c r="T4084" s="39">
        <v>2988</v>
      </c>
      <c r="U4084" s="39" t="s">
        <v>154</v>
      </c>
      <c r="V4084" s="39">
        <v>14.4496</v>
      </c>
      <c r="W4084" s="39">
        <v>2023</v>
      </c>
      <c r="X4084" s="39">
        <v>806.2</v>
      </c>
      <c r="Y4084" s="39">
        <v>2988</v>
      </c>
      <c r="Z4084" s="39">
        <v>0</v>
      </c>
      <c r="AA4084" s="39">
        <v>1</v>
      </c>
      <c r="AB4084" s="39">
        <v>55.793999999999997</v>
      </c>
    </row>
    <row r="4085" spans="1:28" ht="41.4" x14ac:dyDescent="0.3">
      <c r="A4085" t="str">
        <f t="shared" si="126"/>
        <v>2019_2766</v>
      </c>
      <c r="D4085" s="109">
        <v>4082</v>
      </c>
      <c r="E4085" s="109">
        <v>2766</v>
      </c>
      <c r="F4085" s="109">
        <v>2766</v>
      </c>
      <c r="G4085" s="109" t="s">
        <v>593</v>
      </c>
      <c r="H4085" s="109">
        <v>2019</v>
      </c>
      <c r="I4085" s="109">
        <v>0</v>
      </c>
      <c r="J4085" s="109">
        <v>1</v>
      </c>
      <c r="K4085" s="109">
        <v>343.7</v>
      </c>
      <c r="L4085" s="109">
        <v>321.2</v>
      </c>
      <c r="Q4085" t="str">
        <f t="shared" si="127"/>
        <v>2023_3029</v>
      </c>
      <c r="R4085" s="124">
        <v>4083</v>
      </c>
      <c r="S4085" s="39">
        <v>3029</v>
      </c>
      <c r="T4085" s="39">
        <v>3029</v>
      </c>
      <c r="U4085" s="39" t="s">
        <v>155</v>
      </c>
      <c r="V4085" s="39">
        <v>11.085800000000001</v>
      </c>
      <c r="W4085" s="39">
        <v>2023</v>
      </c>
      <c r="X4085" s="39">
        <v>997.5</v>
      </c>
      <c r="Y4085" s="39">
        <v>3029</v>
      </c>
      <c r="Z4085" s="39">
        <v>0</v>
      </c>
      <c r="AA4085" s="39">
        <v>1</v>
      </c>
      <c r="AB4085" s="39">
        <v>89.98</v>
      </c>
    </row>
    <row r="4086" spans="1:28" ht="27.6" x14ac:dyDescent="0.3">
      <c r="A4086" t="str">
        <f t="shared" si="126"/>
        <v>2019_2772</v>
      </c>
      <c r="D4086" s="109">
        <v>4083</v>
      </c>
      <c r="E4086" s="109">
        <v>2772</v>
      </c>
      <c r="F4086" s="109">
        <v>2772</v>
      </c>
      <c r="G4086" s="109" t="s">
        <v>147</v>
      </c>
      <c r="H4086" s="109">
        <v>2019</v>
      </c>
      <c r="I4086" s="109">
        <v>0</v>
      </c>
      <c r="J4086" s="109">
        <v>1</v>
      </c>
      <c r="K4086" s="109">
        <v>199</v>
      </c>
      <c r="L4086" s="109">
        <v>131</v>
      </c>
      <c r="Q4086" t="str">
        <f t="shared" si="127"/>
        <v>2023_3033</v>
      </c>
      <c r="R4086" s="124">
        <v>4084</v>
      </c>
      <c r="S4086" s="39">
        <v>3033</v>
      </c>
      <c r="T4086" s="39">
        <v>3033</v>
      </c>
      <c r="U4086" s="39" t="s">
        <v>156</v>
      </c>
      <c r="V4086" s="39">
        <v>11.5899</v>
      </c>
      <c r="W4086" s="39">
        <v>2023</v>
      </c>
      <c r="X4086" s="39">
        <v>344.8</v>
      </c>
      <c r="Y4086" s="39">
        <v>3033</v>
      </c>
      <c r="Z4086" s="39">
        <v>0</v>
      </c>
      <c r="AA4086" s="39">
        <v>1</v>
      </c>
      <c r="AB4086" s="39">
        <v>29.75</v>
      </c>
    </row>
    <row r="4087" spans="1:28" x14ac:dyDescent="0.3">
      <c r="A4087" t="str">
        <f t="shared" si="126"/>
        <v>2019_2781</v>
      </c>
      <c r="D4087" s="109">
        <v>4084</v>
      </c>
      <c r="E4087" s="109">
        <v>2781</v>
      </c>
      <c r="F4087" s="109">
        <v>2781</v>
      </c>
      <c r="G4087" s="109" t="s">
        <v>148</v>
      </c>
      <c r="H4087" s="109">
        <v>2019</v>
      </c>
      <c r="I4087" s="109">
        <v>0</v>
      </c>
      <c r="J4087" s="109">
        <v>1</v>
      </c>
      <c r="K4087" s="109">
        <v>1169.5999999999999</v>
      </c>
      <c r="L4087" s="109">
        <v>1277.2</v>
      </c>
      <c r="Q4087" t="str">
        <f t="shared" si="127"/>
        <v>2023_3042</v>
      </c>
      <c r="R4087" s="124">
        <v>4085</v>
      </c>
      <c r="S4087" s="39">
        <v>3042</v>
      </c>
      <c r="T4087" s="39">
        <v>3042</v>
      </c>
      <c r="U4087" s="39" t="s">
        <v>157</v>
      </c>
      <c r="V4087" s="39">
        <v>14.206300000000001</v>
      </c>
      <c r="W4087" s="39">
        <v>2023</v>
      </c>
      <c r="X4087" s="39">
        <v>822.9</v>
      </c>
      <c r="Y4087" s="39">
        <v>3042</v>
      </c>
      <c r="Z4087" s="39">
        <v>0</v>
      </c>
      <c r="AA4087" s="39">
        <v>1</v>
      </c>
      <c r="AB4087" s="39">
        <v>57.924999999999997</v>
      </c>
    </row>
    <row r="4088" spans="1:28" ht="27.6" x14ac:dyDescent="0.3">
      <c r="A4088" t="str">
        <f t="shared" si="126"/>
        <v>2019_2826</v>
      </c>
      <c r="D4088" s="109">
        <v>4085</v>
      </c>
      <c r="E4088" s="109">
        <v>2826</v>
      </c>
      <c r="F4088" s="109">
        <v>2826</v>
      </c>
      <c r="G4088" s="109" t="s">
        <v>149</v>
      </c>
      <c r="H4088" s="109">
        <v>2019</v>
      </c>
      <c r="I4088" s="109">
        <v>0</v>
      </c>
      <c r="J4088" s="109">
        <v>1</v>
      </c>
      <c r="K4088" s="109">
        <v>1384.2</v>
      </c>
      <c r="L4088" s="109">
        <v>1470.8</v>
      </c>
      <c r="Q4088" t="str">
        <f t="shared" si="127"/>
        <v>2023_3060</v>
      </c>
      <c r="R4088" s="124">
        <v>4086</v>
      </c>
      <c r="S4088" s="39">
        <v>3060</v>
      </c>
      <c r="T4088" s="39">
        <v>3060</v>
      </c>
      <c r="U4088" s="39" t="s">
        <v>158</v>
      </c>
      <c r="V4088" s="39">
        <v>14.330500000000001</v>
      </c>
      <c r="W4088" s="39">
        <v>2023</v>
      </c>
      <c r="X4088" s="39">
        <v>1441.5</v>
      </c>
      <c r="Y4088" s="39">
        <v>3060</v>
      </c>
      <c r="Z4088" s="39">
        <v>0</v>
      </c>
      <c r="AA4088" s="39">
        <v>1</v>
      </c>
      <c r="AB4088" s="39">
        <v>100.59</v>
      </c>
    </row>
    <row r="4089" spans="1:28" ht="27.6" x14ac:dyDescent="0.3">
      <c r="A4089" t="str">
        <f t="shared" si="126"/>
        <v>2019_2846</v>
      </c>
      <c r="D4089" s="109">
        <v>4086</v>
      </c>
      <c r="E4089" s="109">
        <v>2846</v>
      </c>
      <c r="F4089" s="109">
        <v>2846</v>
      </c>
      <c r="G4089" s="109" t="s">
        <v>151</v>
      </c>
      <c r="H4089" s="109">
        <v>2019</v>
      </c>
      <c r="I4089" s="109">
        <v>0</v>
      </c>
      <c r="J4089" s="109">
        <v>1</v>
      </c>
      <c r="K4089" s="109">
        <v>292</v>
      </c>
      <c r="L4089" s="109">
        <v>288</v>
      </c>
      <c r="Q4089" t="str">
        <f t="shared" si="127"/>
        <v>2023_3168</v>
      </c>
      <c r="R4089" s="124">
        <v>4087</v>
      </c>
      <c r="S4089" s="39">
        <v>3168</v>
      </c>
      <c r="T4089" s="39">
        <v>3168</v>
      </c>
      <c r="U4089" s="39" t="s">
        <v>165</v>
      </c>
      <c r="V4089" s="39">
        <v>12.1653</v>
      </c>
      <c r="W4089" s="39">
        <v>2023</v>
      </c>
      <c r="X4089" s="39">
        <v>662.4</v>
      </c>
      <c r="Y4089" s="39">
        <v>3168</v>
      </c>
      <c r="Z4089" s="39">
        <v>0</v>
      </c>
      <c r="AA4089" s="39">
        <v>1</v>
      </c>
      <c r="AB4089" s="39">
        <v>54.45</v>
      </c>
    </row>
    <row r="4090" spans="1:28" ht="27.6" x14ac:dyDescent="0.3">
      <c r="A4090" t="str">
        <f t="shared" si="126"/>
        <v>2019_2862</v>
      </c>
      <c r="D4090" s="109">
        <v>4087</v>
      </c>
      <c r="E4090" s="109">
        <v>2862</v>
      </c>
      <c r="F4090" s="109">
        <v>2862</v>
      </c>
      <c r="G4090" s="109" t="s">
        <v>152</v>
      </c>
      <c r="H4090" s="109">
        <v>2019</v>
      </c>
      <c r="I4090" s="109">
        <v>0</v>
      </c>
      <c r="J4090" s="109">
        <v>1</v>
      </c>
      <c r="K4090" s="109">
        <v>617.5</v>
      </c>
      <c r="L4090" s="109">
        <v>599.5</v>
      </c>
      <c r="Q4090" t="str">
        <f t="shared" si="127"/>
        <v>2023_3105</v>
      </c>
      <c r="R4090" s="124">
        <v>4088</v>
      </c>
      <c r="S4090" s="39">
        <v>3105</v>
      </c>
      <c r="T4090" s="39">
        <v>3105</v>
      </c>
      <c r="U4090" s="39" t="s">
        <v>159</v>
      </c>
      <c r="V4090" s="39">
        <v>12.481</v>
      </c>
      <c r="W4090" s="39">
        <v>2023</v>
      </c>
      <c r="X4090" s="39">
        <v>1384.2</v>
      </c>
      <c r="Y4090" s="39">
        <v>3105</v>
      </c>
      <c r="Z4090" s="39">
        <v>0</v>
      </c>
      <c r="AA4090" s="39">
        <v>1</v>
      </c>
      <c r="AB4090" s="39">
        <v>110.905</v>
      </c>
    </row>
    <row r="4091" spans="1:28" ht="27.6" x14ac:dyDescent="0.3">
      <c r="A4091" t="str">
        <f t="shared" si="126"/>
        <v>2019_2977</v>
      </c>
      <c r="D4091" s="109">
        <v>4088</v>
      </c>
      <c r="E4091" s="109">
        <v>2977</v>
      </c>
      <c r="F4091" s="109">
        <v>2977</v>
      </c>
      <c r="G4091" s="109" t="s">
        <v>153</v>
      </c>
      <c r="H4091" s="109">
        <v>2019</v>
      </c>
      <c r="I4091" s="109">
        <v>0</v>
      </c>
      <c r="J4091" s="109">
        <v>1</v>
      </c>
      <c r="K4091" s="109">
        <v>620.9</v>
      </c>
      <c r="L4091" s="109">
        <v>566.5</v>
      </c>
      <c r="Q4091" t="str">
        <f t="shared" si="127"/>
        <v>2023_3114</v>
      </c>
      <c r="R4091" s="124">
        <v>4089</v>
      </c>
      <c r="S4091" s="39">
        <v>3114</v>
      </c>
      <c r="T4091" s="39">
        <v>3114</v>
      </c>
      <c r="U4091" s="39" t="s">
        <v>160</v>
      </c>
      <c r="V4091" s="39">
        <v>14.463800000000001</v>
      </c>
      <c r="W4091" s="39">
        <v>2023</v>
      </c>
      <c r="X4091" s="39">
        <v>3543.7</v>
      </c>
      <c r="Y4091" s="39">
        <v>3114</v>
      </c>
      <c r="Z4091" s="39">
        <v>0</v>
      </c>
      <c r="AA4091" s="39">
        <v>1</v>
      </c>
      <c r="AB4091" s="39">
        <v>245.00399999999999</v>
      </c>
    </row>
    <row r="4092" spans="1:28" ht="27.6" x14ac:dyDescent="0.3">
      <c r="A4092" t="str">
        <f t="shared" si="126"/>
        <v>2019_2988</v>
      </c>
      <c r="D4092" s="109">
        <v>4089</v>
      </c>
      <c r="E4092" s="109">
        <v>2988</v>
      </c>
      <c r="F4092" s="109">
        <v>2988</v>
      </c>
      <c r="G4092" s="109" t="s">
        <v>154</v>
      </c>
      <c r="H4092" s="109">
        <v>2019</v>
      </c>
      <c r="I4092" s="109">
        <v>0</v>
      </c>
      <c r="J4092" s="109">
        <v>1</v>
      </c>
      <c r="K4092" s="109">
        <v>529.1</v>
      </c>
      <c r="L4092" s="109">
        <v>764.1</v>
      </c>
      <c r="Q4092" t="str">
        <f t="shared" si="127"/>
        <v>2023_3119</v>
      </c>
      <c r="R4092" s="124">
        <v>4090</v>
      </c>
      <c r="S4092" s="39">
        <v>3119</v>
      </c>
      <c r="T4092" s="39">
        <v>3119</v>
      </c>
      <c r="U4092" s="39" t="s">
        <v>161</v>
      </c>
      <c r="V4092" s="39">
        <v>12.212400000000001</v>
      </c>
      <c r="W4092" s="39">
        <v>2023</v>
      </c>
      <c r="X4092" s="39">
        <v>804.7</v>
      </c>
      <c r="Y4092" s="39">
        <v>3119</v>
      </c>
      <c r="Z4092" s="39">
        <v>0</v>
      </c>
      <c r="AA4092" s="39">
        <v>1</v>
      </c>
      <c r="AB4092" s="39">
        <v>65.891999999999996</v>
      </c>
    </row>
    <row r="4093" spans="1:28" ht="27.6" x14ac:dyDescent="0.3">
      <c r="A4093" t="str">
        <f t="shared" si="126"/>
        <v>2019_3029</v>
      </c>
      <c r="D4093" s="109">
        <v>4090</v>
      </c>
      <c r="E4093" s="109">
        <v>3029</v>
      </c>
      <c r="F4093" s="109">
        <v>3029</v>
      </c>
      <c r="G4093" s="109" t="s">
        <v>155</v>
      </c>
      <c r="H4093" s="109">
        <v>2019</v>
      </c>
      <c r="I4093" s="109">
        <v>0</v>
      </c>
      <c r="J4093" s="109">
        <v>1</v>
      </c>
      <c r="K4093" s="109">
        <v>1132.8</v>
      </c>
      <c r="L4093" s="109">
        <v>1032.2</v>
      </c>
      <c r="Q4093" t="str">
        <f t="shared" si="127"/>
        <v>2023_3141</v>
      </c>
      <c r="R4093" s="124">
        <v>4091</v>
      </c>
      <c r="S4093" s="39">
        <v>3141</v>
      </c>
      <c r="T4093" s="39">
        <v>3141</v>
      </c>
      <c r="U4093" s="39" t="s">
        <v>162</v>
      </c>
      <c r="V4093" s="39">
        <v>12.55</v>
      </c>
      <c r="W4093" s="39">
        <v>2023</v>
      </c>
      <c r="X4093" s="39">
        <v>14398.3</v>
      </c>
      <c r="Y4093" s="39">
        <v>3141</v>
      </c>
      <c r="Z4093" s="39">
        <v>0</v>
      </c>
      <c r="AA4093" s="39">
        <v>1</v>
      </c>
      <c r="AB4093" s="39">
        <v>1147.27</v>
      </c>
    </row>
    <row r="4094" spans="1:28" ht="27.6" x14ac:dyDescent="0.3">
      <c r="A4094" t="str">
        <f t="shared" si="126"/>
        <v>2019_3033</v>
      </c>
      <c r="D4094" s="109">
        <v>4091</v>
      </c>
      <c r="E4094" s="109">
        <v>3033</v>
      </c>
      <c r="F4094" s="109">
        <v>3033</v>
      </c>
      <c r="G4094" s="109" t="s">
        <v>156</v>
      </c>
      <c r="H4094" s="109">
        <v>2019</v>
      </c>
      <c r="I4094" s="109">
        <v>0</v>
      </c>
      <c r="J4094" s="109">
        <v>1</v>
      </c>
      <c r="K4094" s="109">
        <v>419.6</v>
      </c>
      <c r="L4094" s="109">
        <v>364.5</v>
      </c>
      <c r="Q4094" t="str">
        <f t="shared" si="127"/>
        <v>2023_3150</v>
      </c>
      <c r="R4094" s="124">
        <v>4092</v>
      </c>
      <c r="S4094" s="39">
        <v>3150</v>
      </c>
      <c r="T4094" s="39">
        <v>3150</v>
      </c>
      <c r="U4094" s="39" t="s">
        <v>163</v>
      </c>
      <c r="V4094" s="39">
        <v>12.276199999999999</v>
      </c>
      <c r="W4094" s="39">
        <v>2023</v>
      </c>
      <c r="X4094" s="39">
        <v>1215.0999999999999</v>
      </c>
      <c r="Y4094" s="39">
        <v>3150</v>
      </c>
      <c r="Z4094" s="39">
        <v>0</v>
      </c>
      <c r="AA4094" s="39">
        <v>1</v>
      </c>
      <c r="AB4094" s="39">
        <v>98.98</v>
      </c>
    </row>
    <row r="4095" spans="1:28" ht="27.6" x14ac:dyDescent="0.3">
      <c r="A4095" t="str">
        <f t="shared" si="126"/>
        <v>2019_3042</v>
      </c>
      <c r="D4095" s="109">
        <v>4092</v>
      </c>
      <c r="E4095" s="109">
        <v>3042</v>
      </c>
      <c r="F4095" s="109">
        <v>3042</v>
      </c>
      <c r="G4095" s="109" t="s">
        <v>157</v>
      </c>
      <c r="H4095" s="109">
        <v>2019</v>
      </c>
      <c r="I4095" s="109">
        <v>0</v>
      </c>
      <c r="J4095" s="109">
        <v>1</v>
      </c>
      <c r="K4095" s="109">
        <v>703.4</v>
      </c>
      <c r="L4095" s="109">
        <v>756.4</v>
      </c>
      <c r="Q4095" t="str">
        <f t="shared" si="127"/>
        <v>2023_3154</v>
      </c>
      <c r="R4095" s="124">
        <v>4093</v>
      </c>
      <c r="S4095" s="39">
        <v>3154</v>
      </c>
      <c r="T4095" s="39">
        <v>3154</v>
      </c>
      <c r="U4095" s="39" t="s">
        <v>164</v>
      </c>
      <c r="V4095" s="39">
        <v>11.569100000000001</v>
      </c>
      <c r="W4095" s="39">
        <v>2023</v>
      </c>
      <c r="X4095" s="39">
        <v>494</v>
      </c>
      <c r="Y4095" s="39">
        <v>3154</v>
      </c>
      <c r="Z4095" s="39">
        <v>0</v>
      </c>
      <c r="AA4095" s="39">
        <v>1</v>
      </c>
      <c r="AB4095" s="39">
        <v>42.7</v>
      </c>
    </row>
    <row r="4096" spans="1:28" ht="27.6" x14ac:dyDescent="0.3">
      <c r="A4096" t="str">
        <f t="shared" si="126"/>
        <v>2019_3060</v>
      </c>
      <c r="D4096" s="109">
        <v>4093</v>
      </c>
      <c r="E4096" s="109">
        <v>3060</v>
      </c>
      <c r="F4096" s="109">
        <v>3060</v>
      </c>
      <c r="G4096" s="109" t="s">
        <v>158</v>
      </c>
      <c r="H4096" s="109">
        <v>2019</v>
      </c>
      <c r="I4096" s="109">
        <v>0</v>
      </c>
      <c r="J4096" s="109">
        <v>1</v>
      </c>
      <c r="K4096" s="109">
        <v>1249.7</v>
      </c>
      <c r="L4096" s="109">
        <v>1448.4</v>
      </c>
      <c r="Q4096" t="str">
        <f t="shared" si="127"/>
        <v>2023_3186</v>
      </c>
      <c r="R4096" s="124">
        <v>4094</v>
      </c>
      <c r="S4096" s="39">
        <v>3186</v>
      </c>
      <c r="T4096" s="39">
        <v>3186</v>
      </c>
      <c r="U4096" s="39" t="s">
        <v>787</v>
      </c>
      <c r="V4096" s="39">
        <v>13.6821</v>
      </c>
      <c r="W4096" s="39">
        <v>2023</v>
      </c>
      <c r="X4096" s="39">
        <v>443.3</v>
      </c>
      <c r="Y4096" s="39">
        <v>3186</v>
      </c>
      <c r="Z4096" s="39">
        <v>0</v>
      </c>
      <c r="AA4096" s="39">
        <v>1</v>
      </c>
      <c r="AB4096" s="39">
        <v>32.4</v>
      </c>
    </row>
    <row r="4097" spans="1:28" x14ac:dyDescent="0.3">
      <c r="A4097" t="str">
        <f t="shared" si="126"/>
        <v>2019_3168</v>
      </c>
      <c r="D4097" s="109">
        <v>4094</v>
      </c>
      <c r="E4097" s="109">
        <v>3168</v>
      </c>
      <c r="F4097" s="109">
        <v>3168</v>
      </c>
      <c r="G4097" s="109" t="s">
        <v>165</v>
      </c>
      <c r="H4097" s="109">
        <v>2019</v>
      </c>
      <c r="I4097" s="109">
        <v>0</v>
      </c>
      <c r="J4097" s="109">
        <v>1</v>
      </c>
      <c r="K4097" s="109">
        <v>684.7</v>
      </c>
      <c r="L4097" s="109">
        <v>668.6</v>
      </c>
      <c r="Q4097" t="str">
        <f t="shared" si="127"/>
        <v>2023_3204</v>
      </c>
      <c r="R4097" s="124">
        <v>4095</v>
      </c>
      <c r="S4097" s="39">
        <v>3204</v>
      </c>
      <c r="T4097" s="39">
        <v>3204</v>
      </c>
      <c r="U4097" s="39" t="s">
        <v>166</v>
      </c>
      <c r="V4097" s="39">
        <v>13.0723</v>
      </c>
      <c r="W4097" s="39">
        <v>2023</v>
      </c>
      <c r="X4097" s="39">
        <v>965</v>
      </c>
      <c r="Y4097" s="39">
        <v>3204</v>
      </c>
      <c r="Z4097" s="39">
        <v>0</v>
      </c>
      <c r="AA4097" s="39">
        <v>1</v>
      </c>
      <c r="AB4097" s="39">
        <v>73.819999999999993</v>
      </c>
    </row>
    <row r="4098" spans="1:28" ht="27.6" x14ac:dyDescent="0.3">
      <c r="A4098" t="str">
        <f t="shared" si="126"/>
        <v>2019_3105</v>
      </c>
      <c r="D4098" s="109">
        <v>4095</v>
      </c>
      <c r="E4098" s="109">
        <v>3105</v>
      </c>
      <c r="F4098" s="109">
        <v>3105</v>
      </c>
      <c r="G4098" s="109" t="s">
        <v>159</v>
      </c>
      <c r="H4098" s="109">
        <v>2019</v>
      </c>
      <c r="I4098" s="109">
        <v>0</v>
      </c>
      <c r="J4098" s="109">
        <v>1</v>
      </c>
      <c r="K4098" s="109">
        <v>1426.6</v>
      </c>
      <c r="L4098" s="109">
        <v>1388.4</v>
      </c>
      <c r="Q4098" t="str">
        <f t="shared" si="127"/>
        <v>2023_3231</v>
      </c>
      <c r="R4098" s="124">
        <v>4096</v>
      </c>
      <c r="S4098" s="39">
        <v>3231</v>
      </c>
      <c r="T4098" s="39">
        <v>3231</v>
      </c>
      <c r="U4098" s="39" t="s">
        <v>167</v>
      </c>
      <c r="V4098" s="39">
        <v>15.308</v>
      </c>
      <c r="W4098" s="39">
        <v>2023</v>
      </c>
      <c r="X4098" s="39">
        <v>7228.8</v>
      </c>
      <c r="Y4098" s="39">
        <v>3231</v>
      </c>
      <c r="Z4098" s="39">
        <v>0</v>
      </c>
      <c r="AA4098" s="39">
        <v>1</v>
      </c>
      <c r="AB4098" s="39">
        <v>472.22500000000002</v>
      </c>
    </row>
    <row r="4099" spans="1:28" x14ac:dyDescent="0.3">
      <c r="A4099" t="str">
        <f t="shared" si="126"/>
        <v>2019_3114</v>
      </c>
      <c r="D4099" s="109">
        <v>4096</v>
      </c>
      <c r="E4099" s="109">
        <v>3114</v>
      </c>
      <c r="F4099" s="109">
        <v>3114</v>
      </c>
      <c r="G4099" s="109" t="s">
        <v>160</v>
      </c>
      <c r="H4099" s="109">
        <v>2019</v>
      </c>
      <c r="I4099" s="109">
        <v>0</v>
      </c>
      <c r="J4099" s="109">
        <v>1</v>
      </c>
      <c r="K4099" s="109">
        <v>3460.1</v>
      </c>
      <c r="L4099" s="109">
        <v>3530.5</v>
      </c>
      <c r="Q4099" t="str">
        <f t="shared" si="127"/>
        <v>2023_3312</v>
      </c>
      <c r="R4099" s="124">
        <v>4097</v>
      </c>
      <c r="S4099" s="39">
        <v>3312</v>
      </c>
      <c r="T4099" s="39">
        <v>3312</v>
      </c>
      <c r="U4099" s="39" t="s">
        <v>168</v>
      </c>
      <c r="V4099" s="39">
        <v>12.8561</v>
      </c>
      <c r="W4099" s="39">
        <v>2023</v>
      </c>
      <c r="X4099" s="39">
        <v>1697</v>
      </c>
      <c r="Y4099" s="39">
        <v>3312</v>
      </c>
      <c r="Z4099" s="39">
        <v>0</v>
      </c>
      <c r="AA4099" s="39">
        <v>1</v>
      </c>
      <c r="AB4099" s="39">
        <v>132</v>
      </c>
    </row>
    <row r="4100" spans="1:28" x14ac:dyDescent="0.3">
      <c r="A4100" t="str">
        <f t="shared" si="126"/>
        <v>2019_3119</v>
      </c>
      <c r="D4100" s="109">
        <v>4097</v>
      </c>
      <c r="E4100" s="109">
        <v>3119</v>
      </c>
      <c r="F4100" s="109">
        <v>3119</v>
      </c>
      <c r="G4100" s="109" t="s">
        <v>161</v>
      </c>
      <c r="H4100" s="109">
        <v>2019</v>
      </c>
      <c r="I4100" s="109">
        <v>0</v>
      </c>
      <c r="J4100" s="109">
        <v>1</v>
      </c>
      <c r="K4100" s="109">
        <v>848.2</v>
      </c>
      <c r="L4100" s="109">
        <v>792.9</v>
      </c>
      <c r="Q4100" t="str">
        <f t="shared" si="127"/>
        <v>2023_3330</v>
      </c>
      <c r="R4100" s="124">
        <v>4098</v>
      </c>
      <c r="S4100" s="39">
        <v>3330</v>
      </c>
      <c r="T4100" s="39">
        <v>3330</v>
      </c>
      <c r="U4100" s="39" t="s">
        <v>169</v>
      </c>
      <c r="V4100" s="39">
        <v>9.3038000000000007</v>
      </c>
      <c r="W4100" s="39">
        <v>2023</v>
      </c>
      <c r="X4100" s="39">
        <v>294</v>
      </c>
      <c r="Y4100" s="39">
        <v>3330</v>
      </c>
      <c r="Z4100" s="39">
        <v>0</v>
      </c>
      <c r="AA4100" s="39">
        <v>1</v>
      </c>
      <c r="AB4100" s="39">
        <v>31.6</v>
      </c>
    </row>
    <row r="4101" spans="1:28" ht="27.6" x14ac:dyDescent="0.3">
      <c r="A4101" t="str">
        <f t="shared" ref="A4101:A4164" si="128">CONCATENATE(H4101,"_",E4101)</f>
        <v>2019_3141</v>
      </c>
      <c r="D4101" s="109">
        <v>4098</v>
      </c>
      <c r="E4101" s="109">
        <v>3141</v>
      </c>
      <c r="F4101" s="109">
        <v>3141</v>
      </c>
      <c r="G4101" s="109" t="s">
        <v>162</v>
      </c>
      <c r="H4101" s="109">
        <v>2019</v>
      </c>
      <c r="I4101" s="109">
        <v>0</v>
      </c>
      <c r="J4101" s="109">
        <v>1</v>
      </c>
      <c r="K4101" s="109">
        <v>14571.6</v>
      </c>
      <c r="L4101" s="109">
        <v>14374.8</v>
      </c>
      <c r="Q4101" t="str">
        <f t="shared" ref="Q4101:Q4164" si="129">CONCATENATE(W4101,"_",S4101)</f>
        <v>2023_3348</v>
      </c>
      <c r="R4101" s="124">
        <v>4099</v>
      </c>
      <c r="S4101" s="39">
        <v>3348</v>
      </c>
      <c r="T4101" s="39">
        <v>3348</v>
      </c>
      <c r="U4101" s="39" t="s">
        <v>170</v>
      </c>
      <c r="V4101" s="39">
        <v>12.242599999999999</v>
      </c>
      <c r="W4101" s="39">
        <v>2023</v>
      </c>
      <c r="X4101" s="39">
        <v>451.2</v>
      </c>
      <c r="Y4101" s="39">
        <v>3348</v>
      </c>
      <c r="Z4101" s="39">
        <v>0</v>
      </c>
      <c r="AA4101" s="39">
        <v>1</v>
      </c>
      <c r="AB4101" s="39">
        <v>36.854999999999997</v>
      </c>
    </row>
    <row r="4102" spans="1:28" x14ac:dyDescent="0.3">
      <c r="A4102" t="str">
        <f t="shared" si="128"/>
        <v>2019_3150</v>
      </c>
      <c r="D4102" s="109">
        <v>4099</v>
      </c>
      <c r="E4102" s="109">
        <v>3150</v>
      </c>
      <c r="F4102" s="109">
        <v>3150</v>
      </c>
      <c r="G4102" s="109" t="s">
        <v>163</v>
      </c>
      <c r="H4102" s="109">
        <v>2019</v>
      </c>
      <c r="I4102" s="109">
        <v>0</v>
      </c>
      <c r="J4102" s="109">
        <v>1</v>
      </c>
      <c r="K4102" s="109">
        <v>1040.0999999999999</v>
      </c>
      <c r="L4102" s="109">
        <v>1217.2</v>
      </c>
      <c r="Q4102" t="str">
        <f t="shared" si="129"/>
        <v>2023_3375</v>
      </c>
      <c r="R4102" s="124">
        <v>4100</v>
      </c>
      <c r="S4102" s="39">
        <v>3375</v>
      </c>
      <c r="T4102" s="39">
        <v>3375</v>
      </c>
      <c r="U4102" s="39" t="s">
        <v>171</v>
      </c>
      <c r="V4102" s="39">
        <v>12.3271</v>
      </c>
      <c r="W4102" s="39">
        <v>2023</v>
      </c>
      <c r="X4102" s="39">
        <v>1593.9</v>
      </c>
      <c r="Y4102" s="39">
        <v>3375</v>
      </c>
      <c r="Z4102" s="39">
        <v>0</v>
      </c>
      <c r="AA4102" s="39">
        <v>1</v>
      </c>
      <c r="AB4102" s="39">
        <v>129.30000000000001</v>
      </c>
    </row>
    <row r="4103" spans="1:28" ht="27.6" x14ac:dyDescent="0.3">
      <c r="A4103" t="str">
        <f t="shared" si="128"/>
        <v>2019_3154</v>
      </c>
      <c r="D4103" s="109">
        <v>4100</v>
      </c>
      <c r="E4103" s="109">
        <v>3154</v>
      </c>
      <c r="F4103" s="109">
        <v>3154</v>
      </c>
      <c r="G4103" s="109" t="s">
        <v>164</v>
      </c>
      <c r="H4103" s="109">
        <v>2019</v>
      </c>
      <c r="I4103" s="109">
        <v>0</v>
      </c>
      <c r="J4103" s="109">
        <v>1</v>
      </c>
      <c r="K4103" s="109">
        <v>532.5</v>
      </c>
      <c r="L4103" s="109">
        <v>516</v>
      </c>
      <c r="Q4103" t="str">
        <f t="shared" si="129"/>
        <v>2023_3420</v>
      </c>
      <c r="R4103" s="124">
        <v>4101</v>
      </c>
      <c r="S4103" s="39">
        <v>3420</v>
      </c>
      <c r="T4103" s="39">
        <v>3420</v>
      </c>
      <c r="U4103" s="39" t="s">
        <v>172</v>
      </c>
      <c r="V4103" s="39">
        <v>11.636200000000001</v>
      </c>
      <c r="W4103" s="39">
        <v>2023</v>
      </c>
      <c r="X4103" s="39">
        <v>598.79999999999995</v>
      </c>
      <c r="Y4103" s="39">
        <v>3420</v>
      </c>
      <c r="Z4103" s="39">
        <v>0</v>
      </c>
      <c r="AA4103" s="39">
        <v>1</v>
      </c>
      <c r="AB4103" s="39">
        <v>51.46</v>
      </c>
    </row>
    <row r="4104" spans="1:28" x14ac:dyDescent="0.3">
      <c r="A4104" t="str">
        <f t="shared" si="128"/>
        <v>2019_3186</v>
      </c>
      <c r="D4104" s="109">
        <v>4101</v>
      </c>
      <c r="E4104" s="109">
        <v>3186</v>
      </c>
      <c r="F4104" s="109">
        <v>3186</v>
      </c>
      <c r="G4104" s="109" t="s">
        <v>787</v>
      </c>
      <c r="H4104" s="109">
        <v>2019</v>
      </c>
      <c r="I4104" s="109">
        <v>0</v>
      </c>
      <c r="J4104" s="109">
        <v>1</v>
      </c>
      <c r="K4104" s="109">
        <v>436.2</v>
      </c>
      <c r="L4104" s="109">
        <v>395.2</v>
      </c>
      <c r="Q4104" t="str">
        <f t="shared" si="129"/>
        <v>2023_3465</v>
      </c>
      <c r="R4104" s="124">
        <v>4102</v>
      </c>
      <c r="S4104" s="39">
        <v>3465</v>
      </c>
      <c r="T4104" s="39">
        <v>3465</v>
      </c>
      <c r="U4104" s="39" t="s">
        <v>173</v>
      </c>
      <c r="V4104" s="39">
        <v>12.6027</v>
      </c>
      <c r="W4104" s="39">
        <v>2023</v>
      </c>
      <c r="X4104" s="39">
        <v>349.6</v>
      </c>
      <c r="Y4104" s="39">
        <v>3465</v>
      </c>
      <c r="Z4104" s="39">
        <v>0</v>
      </c>
      <c r="AA4104" s="39">
        <v>1</v>
      </c>
      <c r="AB4104" s="39">
        <v>27.74</v>
      </c>
    </row>
    <row r="4105" spans="1:28" ht="41.4" x14ac:dyDescent="0.3">
      <c r="A4105" t="str">
        <f t="shared" si="128"/>
        <v>2019_3204</v>
      </c>
      <c r="D4105" s="109">
        <v>4102</v>
      </c>
      <c r="E4105" s="109">
        <v>3204</v>
      </c>
      <c r="F4105" s="109">
        <v>3204</v>
      </c>
      <c r="G4105" s="109" t="s">
        <v>166</v>
      </c>
      <c r="H4105" s="109">
        <v>2019</v>
      </c>
      <c r="I4105" s="109">
        <v>0</v>
      </c>
      <c r="J4105" s="109">
        <v>1</v>
      </c>
      <c r="K4105" s="109">
        <v>883.8</v>
      </c>
      <c r="L4105" s="109">
        <v>967.9</v>
      </c>
      <c r="Q4105" t="str">
        <f t="shared" si="129"/>
        <v>2023_3537</v>
      </c>
      <c r="R4105" s="124">
        <v>4103</v>
      </c>
      <c r="S4105" s="39">
        <v>3537</v>
      </c>
      <c r="T4105" s="39">
        <v>3537</v>
      </c>
      <c r="U4105" s="39" t="s">
        <v>174</v>
      </c>
      <c r="V4105" s="39">
        <v>9.0630000000000006</v>
      </c>
      <c r="W4105" s="39">
        <v>2023</v>
      </c>
      <c r="X4105" s="39">
        <v>118</v>
      </c>
      <c r="Y4105" s="39">
        <v>3537</v>
      </c>
      <c r="Z4105" s="39">
        <v>0</v>
      </c>
      <c r="AA4105" s="39">
        <v>1</v>
      </c>
      <c r="AB4105" s="39">
        <v>13.02</v>
      </c>
    </row>
    <row r="4106" spans="1:28" ht="27.6" x14ac:dyDescent="0.3">
      <c r="A4106" t="str">
        <f t="shared" si="128"/>
        <v>2019_3231</v>
      </c>
      <c r="D4106" s="109">
        <v>4103</v>
      </c>
      <c r="E4106" s="109">
        <v>3231</v>
      </c>
      <c r="F4106" s="109">
        <v>3231</v>
      </c>
      <c r="G4106" s="109" t="s">
        <v>167</v>
      </c>
      <c r="H4106" s="109">
        <v>2019</v>
      </c>
      <c r="I4106" s="109">
        <v>0</v>
      </c>
      <c r="J4106" s="109">
        <v>1</v>
      </c>
      <c r="K4106" s="109">
        <v>7105.7</v>
      </c>
      <c r="L4106" s="109">
        <v>7216.8</v>
      </c>
      <c r="Q4106" t="str">
        <f t="shared" si="129"/>
        <v>2023_3555</v>
      </c>
      <c r="R4106" s="124">
        <v>4104</v>
      </c>
      <c r="S4106" s="39">
        <v>3555</v>
      </c>
      <c r="T4106" s="39">
        <v>3555</v>
      </c>
      <c r="U4106" s="39" t="s">
        <v>175</v>
      </c>
      <c r="V4106" s="39">
        <v>13.6031</v>
      </c>
      <c r="W4106" s="39">
        <v>2023</v>
      </c>
      <c r="X4106" s="39">
        <v>695.8</v>
      </c>
      <c r="Y4106" s="39">
        <v>3555</v>
      </c>
      <c r="Z4106" s="39">
        <v>0</v>
      </c>
      <c r="AA4106" s="39">
        <v>1</v>
      </c>
      <c r="AB4106" s="39">
        <v>51.15</v>
      </c>
    </row>
    <row r="4107" spans="1:28" x14ac:dyDescent="0.3">
      <c r="A4107" t="str">
        <f t="shared" si="128"/>
        <v>2019_3312</v>
      </c>
      <c r="D4107" s="109">
        <v>4104</v>
      </c>
      <c r="E4107" s="109">
        <v>3312</v>
      </c>
      <c r="F4107" s="109">
        <v>3312</v>
      </c>
      <c r="G4107" s="109" t="s">
        <v>168</v>
      </c>
      <c r="H4107" s="109">
        <v>2019</v>
      </c>
      <c r="I4107" s="109">
        <v>0</v>
      </c>
      <c r="J4107" s="109">
        <v>1</v>
      </c>
      <c r="K4107" s="109">
        <v>1918.7</v>
      </c>
      <c r="L4107" s="109">
        <v>1795.7</v>
      </c>
      <c r="Q4107" t="str">
        <f t="shared" si="129"/>
        <v>2023_3600</v>
      </c>
      <c r="R4107" s="124">
        <v>4105</v>
      </c>
      <c r="S4107" s="39">
        <v>3600</v>
      </c>
      <c r="T4107" s="39">
        <v>3600</v>
      </c>
      <c r="U4107" s="39" t="s">
        <v>177</v>
      </c>
      <c r="V4107" s="39">
        <v>14.4002</v>
      </c>
      <c r="W4107" s="39">
        <v>2023</v>
      </c>
      <c r="X4107" s="39">
        <v>2202.3000000000002</v>
      </c>
      <c r="Y4107" s="39">
        <v>3600</v>
      </c>
      <c r="Z4107" s="39">
        <v>0</v>
      </c>
      <c r="AA4107" s="39">
        <v>1</v>
      </c>
      <c r="AB4107" s="39">
        <v>152.935</v>
      </c>
    </row>
    <row r="4108" spans="1:28" x14ac:dyDescent="0.3">
      <c r="A4108" t="str">
        <f t="shared" si="128"/>
        <v>2019_3330</v>
      </c>
      <c r="D4108" s="109">
        <v>4105</v>
      </c>
      <c r="E4108" s="109">
        <v>3330</v>
      </c>
      <c r="F4108" s="109">
        <v>3330</v>
      </c>
      <c r="G4108" s="109" t="s">
        <v>169</v>
      </c>
      <c r="H4108" s="109">
        <v>2019</v>
      </c>
      <c r="I4108" s="109">
        <v>0</v>
      </c>
      <c r="J4108" s="109">
        <v>1</v>
      </c>
      <c r="K4108" s="109">
        <v>356.7</v>
      </c>
      <c r="L4108" s="109">
        <v>303.10000000000002</v>
      </c>
      <c r="Q4108" t="str">
        <f t="shared" si="129"/>
        <v>2023_3609</v>
      </c>
      <c r="R4108" s="124">
        <v>4106</v>
      </c>
      <c r="S4108" s="39">
        <v>3609</v>
      </c>
      <c r="T4108" s="39">
        <v>3609</v>
      </c>
      <c r="U4108" s="39" t="s">
        <v>178</v>
      </c>
      <c r="V4108" s="39">
        <v>11.446199999999999</v>
      </c>
      <c r="W4108" s="39">
        <v>2023</v>
      </c>
      <c r="X4108" s="39">
        <v>494.1</v>
      </c>
      <c r="Y4108" s="39">
        <v>3609</v>
      </c>
      <c r="Z4108" s="39">
        <v>0</v>
      </c>
      <c r="AA4108" s="39">
        <v>1</v>
      </c>
      <c r="AB4108" s="39">
        <v>43.167000000000002</v>
      </c>
    </row>
    <row r="4109" spans="1:28" ht="27.6" x14ac:dyDescent="0.3">
      <c r="A4109" t="str">
        <f t="shared" si="128"/>
        <v>2019_3348</v>
      </c>
      <c r="D4109" s="109">
        <v>4106</v>
      </c>
      <c r="E4109" s="109">
        <v>3348</v>
      </c>
      <c r="F4109" s="109">
        <v>3348</v>
      </c>
      <c r="G4109" s="109" t="s">
        <v>170</v>
      </c>
      <c r="H4109" s="109">
        <v>2019</v>
      </c>
      <c r="I4109" s="109">
        <v>0</v>
      </c>
      <c r="J4109" s="109">
        <v>1</v>
      </c>
      <c r="K4109" s="109">
        <v>458.7</v>
      </c>
      <c r="L4109" s="109">
        <v>436.3</v>
      </c>
      <c r="Q4109" t="str">
        <f t="shared" si="129"/>
        <v>2023_3645</v>
      </c>
      <c r="R4109" s="124">
        <v>4107</v>
      </c>
      <c r="S4109" s="39">
        <v>3645</v>
      </c>
      <c r="T4109" s="39">
        <v>3645</v>
      </c>
      <c r="U4109" s="39" t="s">
        <v>179</v>
      </c>
      <c r="V4109" s="39">
        <v>14.9183</v>
      </c>
      <c r="W4109" s="39">
        <v>2023</v>
      </c>
      <c r="X4109" s="39">
        <v>2958</v>
      </c>
      <c r="Y4109" s="39">
        <v>3645</v>
      </c>
      <c r="Z4109" s="39">
        <v>0</v>
      </c>
      <c r="AA4109" s="39">
        <v>1</v>
      </c>
      <c r="AB4109" s="39">
        <v>198.28</v>
      </c>
    </row>
    <row r="4110" spans="1:28" x14ac:dyDescent="0.3">
      <c r="A4110" t="str">
        <f t="shared" si="128"/>
        <v>2019_3375</v>
      </c>
      <c r="D4110" s="109">
        <v>4107</v>
      </c>
      <c r="E4110" s="109">
        <v>3375</v>
      </c>
      <c r="F4110" s="109">
        <v>3375</v>
      </c>
      <c r="G4110" s="109" t="s">
        <v>171</v>
      </c>
      <c r="H4110" s="109">
        <v>2019</v>
      </c>
      <c r="I4110" s="109">
        <v>0</v>
      </c>
      <c r="J4110" s="109">
        <v>1</v>
      </c>
      <c r="K4110" s="109">
        <v>1772.2</v>
      </c>
      <c r="L4110" s="109">
        <v>1657.8</v>
      </c>
      <c r="Q4110" t="str">
        <f t="shared" si="129"/>
        <v>2023_3715</v>
      </c>
      <c r="R4110" s="124">
        <v>4108</v>
      </c>
      <c r="S4110" s="39">
        <v>3715</v>
      </c>
      <c r="T4110" s="39">
        <v>3715</v>
      </c>
      <c r="U4110" s="39" t="s">
        <v>181</v>
      </c>
      <c r="V4110" s="39">
        <v>13.4673</v>
      </c>
      <c r="W4110" s="39">
        <v>2023</v>
      </c>
      <c r="X4110" s="39">
        <v>7448.5</v>
      </c>
      <c r="Y4110" s="39">
        <v>3715</v>
      </c>
      <c r="Z4110" s="39">
        <v>0</v>
      </c>
      <c r="AA4110" s="39">
        <v>1</v>
      </c>
      <c r="AB4110" s="39">
        <v>553.08000000000004</v>
      </c>
    </row>
    <row r="4111" spans="1:28" x14ac:dyDescent="0.3">
      <c r="A4111" t="str">
        <f t="shared" si="128"/>
        <v>2019_3420</v>
      </c>
      <c r="D4111" s="109">
        <v>4108</v>
      </c>
      <c r="E4111" s="109">
        <v>3420</v>
      </c>
      <c r="F4111" s="109">
        <v>3420</v>
      </c>
      <c r="G4111" s="109" t="s">
        <v>172</v>
      </c>
      <c r="H4111" s="109">
        <v>2019</v>
      </c>
      <c r="I4111" s="109">
        <v>0</v>
      </c>
      <c r="J4111" s="109">
        <v>1</v>
      </c>
      <c r="K4111" s="109">
        <v>573.5</v>
      </c>
      <c r="L4111" s="109">
        <v>616.6</v>
      </c>
      <c r="Q4111" t="str">
        <f t="shared" si="129"/>
        <v>2023_3744</v>
      </c>
      <c r="R4111" s="124">
        <v>4109</v>
      </c>
      <c r="S4111" s="39">
        <v>3744</v>
      </c>
      <c r="T4111" s="39">
        <v>3744</v>
      </c>
      <c r="U4111" s="39" t="s">
        <v>182</v>
      </c>
      <c r="V4111" s="39">
        <v>12.784000000000001</v>
      </c>
      <c r="W4111" s="39">
        <v>2023</v>
      </c>
      <c r="X4111" s="39">
        <v>671.8</v>
      </c>
      <c r="Y4111" s="39">
        <v>3744</v>
      </c>
      <c r="Z4111" s="39">
        <v>0</v>
      </c>
      <c r="AA4111" s="39">
        <v>1</v>
      </c>
      <c r="AB4111" s="39">
        <v>52.55</v>
      </c>
    </row>
    <row r="4112" spans="1:28" ht="41.4" x14ac:dyDescent="0.3">
      <c r="A4112" t="str">
        <f t="shared" si="128"/>
        <v>2019_3465</v>
      </c>
      <c r="D4112" s="109">
        <v>4109</v>
      </c>
      <c r="E4112" s="109">
        <v>3465</v>
      </c>
      <c r="F4112" s="109">
        <v>3465</v>
      </c>
      <c r="G4112" s="109" t="s">
        <v>173</v>
      </c>
      <c r="H4112" s="109">
        <v>2019</v>
      </c>
      <c r="I4112" s="109">
        <v>0</v>
      </c>
      <c r="J4112" s="109">
        <v>1</v>
      </c>
      <c r="K4112" s="109">
        <v>302.60000000000002</v>
      </c>
      <c r="L4112" s="109">
        <v>323.39999999999998</v>
      </c>
      <c r="Q4112" t="str">
        <f t="shared" si="129"/>
        <v>2023_3798</v>
      </c>
      <c r="R4112" s="124">
        <v>4110</v>
      </c>
      <c r="S4112" s="39">
        <v>3798</v>
      </c>
      <c r="T4112" s="39">
        <v>3798</v>
      </c>
      <c r="U4112" s="39" t="s">
        <v>183</v>
      </c>
      <c r="V4112" s="39">
        <v>12.6816</v>
      </c>
      <c r="W4112" s="39">
        <v>2023</v>
      </c>
      <c r="X4112" s="39">
        <v>673.9</v>
      </c>
      <c r="Y4112" s="39">
        <v>3798</v>
      </c>
      <c r="Z4112" s="39">
        <v>0</v>
      </c>
      <c r="AA4112" s="39">
        <v>1</v>
      </c>
      <c r="AB4112" s="39">
        <v>53.14</v>
      </c>
    </row>
    <row r="4113" spans="1:28" ht="27.6" x14ac:dyDescent="0.3">
      <c r="A4113" t="str">
        <f t="shared" si="128"/>
        <v>2019_3537</v>
      </c>
      <c r="D4113" s="109">
        <v>4110</v>
      </c>
      <c r="E4113" s="109">
        <v>3537</v>
      </c>
      <c r="F4113" s="109">
        <v>3537</v>
      </c>
      <c r="G4113" s="109" t="s">
        <v>174</v>
      </c>
      <c r="H4113" s="109">
        <v>2019</v>
      </c>
      <c r="I4113" s="109">
        <v>0</v>
      </c>
      <c r="J4113" s="109">
        <v>1</v>
      </c>
      <c r="K4113" s="109">
        <v>276</v>
      </c>
      <c r="L4113" s="109">
        <v>137</v>
      </c>
      <c r="Q4113" t="str">
        <f t="shared" si="129"/>
        <v>2023_3816</v>
      </c>
      <c r="R4113" s="124">
        <v>4111</v>
      </c>
      <c r="S4113" s="39">
        <v>3816</v>
      </c>
      <c r="T4113" s="39">
        <v>3816</v>
      </c>
      <c r="U4113" s="39" t="s">
        <v>184</v>
      </c>
      <c r="V4113" s="39">
        <v>10.321400000000001</v>
      </c>
      <c r="W4113" s="39">
        <v>2023</v>
      </c>
      <c r="X4113" s="39">
        <v>392.1</v>
      </c>
      <c r="Y4113" s="39">
        <v>3816</v>
      </c>
      <c r="Z4113" s="39">
        <v>0</v>
      </c>
      <c r="AA4113" s="39">
        <v>1</v>
      </c>
      <c r="AB4113" s="39">
        <v>37.988999999999997</v>
      </c>
    </row>
    <row r="4114" spans="1:28" ht="41.4" x14ac:dyDescent="0.3">
      <c r="A4114" t="str">
        <f t="shared" si="128"/>
        <v>2019_3555</v>
      </c>
      <c r="D4114" s="109">
        <v>4111</v>
      </c>
      <c r="E4114" s="109">
        <v>3555</v>
      </c>
      <c r="F4114" s="109">
        <v>3555</v>
      </c>
      <c r="G4114" s="109" t="s">
        <v>175</v>
      </c>
      <c r="H4114" s="109">
        <v>2019</v>
      </c>
      <c r="I4114" s="109">
        <v>0</v>
      </c>
      <c r="J4114" s="109">
        <v>1</v>
      </c>
      <c r="K4114" s="109">
        <v>610.1</v>
      </c>
      <c r="L4114" s="109">
        <v>665.7</v>
      </c>
      <c r="Q4114" t="str">
        <f t="shared" si="129"/>
        <v>2023_3841</v>
      </c>
      <c r="R4114" s="124">
        <v>4112</v>
      </c>
      <c r="S4114" s="39">
        <v>3841</v>
      </c>
      <c r="T4114" s="39">
        <v>3841</v>
      </c>
      <c r="U4114" s="39" t="s">
        <v>185</v>
      </c>
      <c r="V4114" s="39">
        <v>12.177300000000001</v>
      </c>
      <c r="W4114" s="39">
        <v>2023</v>
      </c>
      <c r="X4114" s="39">
        <v>773</v>
      </c>
      <c r="Y4114" s="39">
        <v>3841</v>
      </c>
      <c r="Z4114" s="39">
        <v>0</v>
      </c>
      <c r="AA4114" s="39">
        <v>1</v>
      </c>
      <c r="AB4114" s="39">
        <v>63.478999999999999</v>
      </c>
    </row>
    <row r="4115" spans="1:28" ht="27.6" x14ac:dyDescent="0.3">
      <c r="A4115" t="str">
        <f t="shared" si="128"/>
        <v>2019_3600</v>
      </c>
      <c r="D4115" s="109">
        <v>4112</v>
      </c>
      <c r="E4115" s="109">
        <v>3600</v>
      </c>
      <c r="F4115" s="109">
        <v>3600</v>
      </c>
      <c r="G4115" s="109" t="s">
        <v>177</v>
      </c>
      <c r="H4115" s="109">
        <v>2019</v>
      </c>
      <c r="I4115" s="109">
        <v>0</v>
      </c>
      <c r="J4115" s="109">
        <v>1</v>
      </c>
      <c r="K4115" s="109">
        <v>2208.1</v>
      </c>
      <c r="L4115" s="109">
        <v>2177.1</v>
      </c>
      <c r="Q4115" t="str">
        <f t="shared" si="129"/>
        <v>2023_3897</v>
      </c>
      <c r="R4115" s="124">
        <v>4113</v>
      </c>
      <c r="S4115" s="39">
        <v>3897</v>
      </c>
      <c r="T4115" s="39">
        <v>3897</v>
      </c>
      <c r="U4115" s="39" t="s">
        <v>788</v>
      </c>
      <c r="V4115" s="39">
        <v>3.7410000000000001</v>
      </c>
      <c r="W4115" s="39">
        <v>2023</v>
      </c>
      <c r="X4115" s="39">
        <v>26</v>
      </c>
      <c r="Y4115" s="39">
        <v>3897</v>
      </c>
      <c r="Z4115" s="39">
        <v>0</v>
      </c>
      <c r="AA4115" s="39">
        <v>1</v>
      </c>
      <c r="AB4115" s="39">
        <v>6.95</v>
      </c>
    </row>
    <row r="4116" spans="1:28" ht="27.6" x14ac:dyDescent="0.3">
      <c r="A4116" t="str">
        <f t="shared" si="128"/>
        <v>2019_3609</v>
      </c>
      <c r="D4116" s="109">
        <v>4113</v>
      </c>
      <c r="E4116" s="109">
        <v>3609</v>
      </c>
      <c r="F4116" s="109">
        <v>3609</v>
      </c>
      <c r="G4116" s="109" t="s">
        <v>178</v>
      </c>
      <c r="H4116" s="109">
        <v>2019</v>
      </c>
      <c r="I4116" s="109">
        <v>0</v>
      </c>
      <c r="J4116" s="109">
        <v>1</v>
      </c>
      <c r="K4116" s="109">
        <v>441.3</v>
      </c>
      <c r="L4116" s="109">
        <v>484.5</v>
      </c>
      <c r="Q4116" t="str">
        <f t="shared" si="129"/>
        <v>2023_3906</v>
      </c>
      <c r="R4116" s="124">
        <v>4114</v>
      </c>
      <c r="S4116" s="39">
        <v>3906</v>
      </c>
      <c r="T4116" s="39">
        <v>3906</v>
      </c>
      <c r="U4116" s="39" t="s">
        <v>187</v>
      </c>
      <c r="V4116" s="39">
        <v>11.7803</v>
      </c>
      <c r="W4116" s="39">
        <v>2023</v>
      </c>
      <c r="X4116" s="39">
        <v>520.1</v>
      </c>
      <c r="Y4116" s="39">
        <v>3906</v>
      </c>
      <c r="Z4116" s="39">
        <v>0</v>
      </c>
      <c r="AA4116" s="39">
        <v>1</v>
      </c>
      <c r="AB4116" s="39">
        <v>44.15</v>
      </c>
    </row>
    <row r="4117" spans="1:28" ht="27.6" x14ac:dyDescent="0.3">
      <c r="A4117" t="str">
        <f t="shared" si="128"/>
        <v>2019_3645</v>
      </c>
      <c r="D4117" s="109">
        <v>4114</v>
      </c>
      <c r="E4117" s="109">
        <v>3645</v>
      </c>
      <c r="F4117" s="109">
        <v>3645</v>
      </c>
      <c r="G4117" s="109" t="s">
        <v>179</v>
      </c>
      <c r="H4117" s="109">
        <v>2019</v>
      </c>
      <c r="I4117" s="109">
        <v>0</v>
      </c>
      <c r="J4117" s="109">
        <v>1</v>
      </c>
      <c r="K4117" s="109">
        <v>2624.7</v>
      </c>
      <c r="L4117" s="109">
        <v>2948.3</v>
      </c>
      <c r="Q4117" t="str">
        <f t="shared" si="129"/>
        <v>2023_4419</v>
      </c>
      <c r="R4117" s="124">
        <v>4115</v>
      </c>
      <c r="S4117" s="39">
        <v>4419</v>
      </c>
      <c r="T4117" s="39">
        <v>4419</v>
      </c>
      <c r="U4117" s="39" t="s">
        <v>789</v>
      </c>
      <c r="V4117" s="39">
        <v>12.57</v>
      </c>
      <c r="W4117" s="39">
        <v>2023</v>
      </c>
      <c r="X4117" s="39">
        <v>817.3</v>
      </c>
      <c r="Y4117" s="39">
        <v>4419</v>
      </c>
      <c r="Z4117" s="39">
        <v>0</v>
      </c>
      <c r="AA4117" s="39">
        <v>1</v>
      </c>
      <c r="AB4117" s="39">
        <v>65.02</v>
      </c>
    </row>
    <row r="4118" spans="1:28" x14ac:dyDescent="0.3">
      <c r="A4118" t="str">
        <f t="shared" si="128"/>
        <v>2019_3715</v>
      </c>
      <c r="D4118" s="109">
        <v>4115</v>
      </c>
      <c r="E4118" s="109">
        <v>3715</v>
      </c>
      <c r="F4118" s="109">
        <v>3715</v>
      </c>
      <c r="G4118" s="109" t="s">
        <v>181</v>
      </c>
      <c r="H4118" s="109">
        <v>2019</v>
      </c>
      <c r="I4118" s="109">
        <v>0</v>
      </c>
      <c r="J4118" s="109">
        <v>1</v>
      </c>
      <c r="K4118" s="109">
        <v>7675.5</v>
      </c>
      <c r="L4118" s="109">
        <v>7667.9</v>
      </c>
      <c r="Q4118" t="str">
        <f t="shared" si="129"/>
        <v>2023_3942</v>
      </c>
      <c r="R4118" s="124">
        <v>4116</v>
      </c>
      <c r="S4118" s="39">
        <v>3942</v>
      </c>
      <c r="T4118" s="39">
        <v>3942</v>
      </c>
      <c r="U4118" s="39" t="s">
        <v>188</v>
      </c>
      <c r="V4118" s="39">
        <v>11.326499999999999</v>
      </c>
      <c r="W4118" s="39">
        <v>2023</v>
      </c>
      <c r="X4118" s="39">
        <v>666</v>
      </c>
      <c r="Y4118" s="39">
        <v>3942</v>
      </c>
      <c r="Z4118" s="39">
        <v>0</v>
      </c>
      <c r="AA4118" s="39">
        <v>1</v>
      </c>
      <c r="AB4118" s="39">
        <v>58.8</v>
      </c>
    </row>
    <row r="4119" spans="1:28" ht="55.2" x14ac:dyDescent="0.3">
      <c r="A4119" t="str">
        <f t="shared" si="128"/>
        <v>2019_3744</v>
      </c>
      <c r="D4119" s="109">
        <v>4116</v>
      </c>
      <c r="E4119" s="109">
        <v>3744</v>
      </c>
      <c r="F4119" s="109">
        <v>3744</v>
      </c>
      <c r="G4119" s="109" t="s">
        <v>182</v>
      </c>
      <c r="H4119" s="109">
        <v>2019</v>
      </c>
      <c r="I4119" s="109">
        <v>0</v>
      </c>
      <c r="J4119" s="109">
        <v>1</v>
      </c>
      <c r="K4119" s="109">
        <v>638.4</v>
      </c>
      <c r="L4119" s="109">
        <v>637</v>
      </c>
      <c r="Q4119" t="str">
        <f t="shared" si="129"/>
        <v>2023_4023</v>
      </c>
      <c r="R4119" s="124">
        <v>4117</v>
      </c>
      <c r="S4119" s="39">
        <v>4023</v>
      </c>
      <c r="T4119" s="39">
        <v>4023</v>
      </c>
      <c r="U4119" s="39" t="s">
        <v>790</v>
      </c>
      <c r="V4119" s="39">
        <v>10.6435</v>
      </c>
      <c r="W4119" s="39">
        <v>2023</v>
      </c>
      <c r="X4119" s="39">
        <v>720.5</v>
      </c>
      <c r="Y4119" s="39">
        <v>4023</v>
      </c>
      <c r="Z4119" s="39">
        <v>0</v>
      </c>
      <c r="AA4119" s="39">
        <v>1</v>
      </c>
      <c r="AB4119" s="39">
        <v>67.694000000000003</v>
      </c>
    </row>
    <row r="4120" spans="1:28" ht="55.2" x14ac:dyDescent="0.3">
      <c r="A4120" t="str">
        <f t="shared" si="128"/>
        <v>2019_3798</v>
      </c>
      <c r="D4120" s="109">
        <v>4117</v>
      </c>
      <c r="E4120" s="109">
        <v>3798</v>
      </c>
      <c r="F4120" s="109">
        <v>3798</v>
      </c>
      <c r="G4120" s="109" t="s">
        <v>183</v>
      </c>
      <c r="H4120" s="109">
        <v>2019</v>
      </c>
      <c r="I4120" s="109">
        <v>0</v>
      </c>
      <c r="J4120" s="109">
        <v>1</v>
      </c>
      <c r="K4120" s="109">
        <v>572.1</v>
      </c>
      <c r="L4120" s="109">
        <v>638.1</v>
      </c>
      <c r="Q4120" t="str">
        <f t="shared" si="129"/>
        <v>2023_4033</v>
      </c>
      <c r="R4120" s="124">
        <v>4118</v>
      </c>
      <c r="S4120" s="39">
        <v>4033</v>
      </c>
      <c r="T4120" s="39">
        <v>4033</v>
      </c>
      <c r="U4120" s="39" t="s">
        <v>368</v>
      </c>
      <c r="V4120" s="39">
        <v>10.600099999999999</v>
      </c>
      <c r="W4120" s="39">
        <v>2023</v>
      </c>
      <c r="X4120" s="39">
        <v>625.29999999999995</v>
      </c>
      <c r="Y4120" s="39">
        <v>4033</v>
      </c>
      <c r="Z4120" s="39">
        <v>0</v>
      </c>
      <c r="AA4120" s="39">
        <v>1</v>
      </c>
      <c r="AB4120" s="39">
        <v>58.99</v>
      </c>
    </row>
    <row r="4121" spans="1:28" ht="27.6" x14ac:dyDescent="0.3">
      <c r="A4121" t="str">
        <f t="shared" si="128"/>
        <v>2019_3816</v>
      </c>
      <c r="D4121" s="109">
        <v>4118</v>
      </c>
      <c r="E4121" s="109">
        <v>3816</v>
      </c>
      <c r="F4121" s="109">
        <v>3816</v>
      </c>
      <c r="G4121" s="109" t="s">
        <v>184</v>
      </c>
      <c r="H4121" s="109">
        <v>2019</v>
      </c>
      <c r="I4121" s="109">
        <v>0</v>
      </c>
      <c r="J4121" s="109">
        <v>1</v>
      </c>
      <c r="K4121" s="109">
        <v>368.8</v>
      </c>
      <c r="L4121" s="109">
        <v>440.9</v>
      </c>
      <c r="Q4121" t="str">
        <f t="shared" si="129"/>
        <v>2023_4041</v>
      </c>
      <c r="R4121" s="124">
        <v>4119</v>
      </c>
      <c r="S4121" s="39">
        <v>4041</v>
      </c>
      <c r="T4121" s="39">
        <v>4041</v>
      </c>
      <c r="U4121" s="39" t="s">
        <v>191</v>
      </c>
      <c r="V4121" s="39">
        <v>11.174300000000001</v>
      </c>
      <c r="W4121" s="39">
        <v>2023</v>
      </c>
      <c r="X4121" s="39">
        <v>1234.7</v>
      </c>
      <c r="Y4121" s="39">
        <v>4041</v>
      </c>
      <c r="Z4121" s="39">
        <v>0</v>
      </c>
      <c r="AA4121" s="39">
        <v>1</v>
      </c>
      <c r="AB4121" s="39">
        <v>110.495</v>
      </c>
    </row>
    <row r="4122" spans="1:28" ht="41.4" x14ac:dyDescent="0.3">
      <c r="A4122" t="str">
        <f t="shared" si="128"/>
        <v>2019_3841</v>
      </c>
      <c r="D4122" s="109">
        <v>4119</v>
      </c>
      <c r="E4122" s="109">
        <v>3841</v>
      </c>
      <c r="F4122" s="109">
        <v>3841</v>
      </c>
      <c r="G4122" s="109" t="s">
        <v>185</v>
      </c>
      <c r="H4122" s="109">
        <v>2019</v>
      </c>
      <c r="I4122" s="109">
        <v>0</v>
      </c>
      <c r="J4122" s="109">
        <v>1</v>
      </c>
      <c r="K4122" s="109">
        <v>712</v>
      </c>
      <c r="L4122" s="109">
        <v>795.8</v>
      </c>
      <c r="Q4122" t="str">
        <f t="shared" si="129"/>
        <v>2023_4043</v>
      </c>
      <c r="R4122" s="124">
        <v>4120</v>
      </c>
      <c r="S4122" s="39">
        <v>4043</v>
      </c>
      <c r="T4122" s="39">
        <v>4043</v>
      </c>
      <c r="U4122" s="39" t="s">
        <v>192</v>
      </c>
      <c r="V4122" s="39">
        <v>12.6502</v>
      </c>
      <c r="W4122" s="39">
        <v>2023</v>
      </c>
      <c r="X4122" s="39">
        <v>667.3</v>
      </c>
      <c r="Y4122" s="39">
        <v>4043</v>
      </c>
      <c r="Z4122" s="39">
        <v>0</v>
      </c>
      <c r="AA4122" s="39">
        <v>1</v>
      </c>
      <c r="AB4122" s="39">
        <v>52.75</v>
      </c>
    </row>
    <row r="4123" spans="1:28" ht="55.2" x14ac:dyDescent="0.3">
      <c r="A4123" t="str">
        <f t="shared" si="128"/>
        <v>2019_3897</v>
      </c>
      <c r="D4123" s="109">
        <v>4120</v>
      </c>
      <c r="E4123" s="109">
        <v>3897</v>
      </c>
      <c r="F4123" s="109">
        <v>3897</v>
      </c>
      <c r="G4123" s="109" t="s">
        <v>788</v>
      </c>
      <c r="H4123" s="109">
        <v>2019</v>
      </c>
      <c r="I4123" s="109">
        <v>0</v>
      </c>
      <c r="J4123" s="109">
        <v>1</v>
      </c>
      <c r="K4123" s="109">
        <v>146.1</v>
      </c>
      <c r="L4123" s="109">
        <v>40</v>
      </c>
      <c r="Q4123" t="str">
        <f t="shared" si="129"/>
        <v>2023_4068</v>
      </c>
      <c r="R4123" s="124">
        <v>4121</v>
      </c>
      <c r="S4123" s="39">
        <v>4068</v>
      </c>
      <c r="T4123" s="39">
        <v>4068</v>
      </c>
      <c r="U4123" s="39" t="s">
        <v>945</v>
      </c>
      <c r="V4123" s="39">
        <v>8.8000000000000007</v>
      </c>
      <c r="W4123" s="39">
        <v>2023</v>
      </c>
      <c r="X4123" s="39">
        <v>365.2</v>
      </c>
      <c r="Y4123" s="39">
        <v>4068</v>
      </c>
      <c r="Z4123" s="39">
        <v>0</v>
      </c>
      <c r="AA4123" s="39">
        <v>1</v>
      </c>
      <c r="AB4123" s="39">
        <v>41.5</v>
      </c>
    </row>
    <row r="4124" spans="1:28" x14ac:dyDescent="0.3">
      <c r="A4124" t="str">
        <f t="shared" si="128"/>
        <v>2019_3906</v>
      </c>
      <c r="D4124" s="109">
        <v>4121</v>
      </c>
      <c r="E4124" s="109">
        <v>3906</v>
      </c>
      <c r="F4124" s="109">
        <v>3906</v>
      </c>
      <c r="G4124" s="109" t="s">
        <v>187</v>
      </c>
      <c r="H4124" s="109">
        <v>2019</v>
      </c>
      <c r="I4124" s="109">
        <v>0</v>
      </c>
      <c r="J4124" s="109">
        <v>1</v>
      </c>
      <c r="K4124" s="109">
        <v>452.5</v>
      </c>
      <c r="L4124" s="109">
        <v>503.8</v>
      </c>
      <c r="Q4124" t="str">
        <f t="shared" si="129"/>
        <v>2023_4086</v>
      </c>
      <c r="R4124" s="124">
        <v>4122</v>
      </c>
      <c r="S4124" s="39">
        <v>4086</v>
      </c>
      <c r="T4124" s="39">
        <v>4086</v>
      </c>
      <c r="U4124" s="39" t="s">
        <v>791</v>
      </c>
      <c r="V4124" s="39">
        <v>13.9481</v>
      </c>
      <c r="W4124" s="39">
        <v>2023</v>
      </c>
      <c r="X4124" s="39">
        <v>2548.1</v>
      </c>
      <c r="Y4124" s="39">
        <v>4086</v>
      </c>
      <c r="Z4124" s="39">
        <v>0</v>
      </c>
      <c r="AA4124" s="39">
        <v>1</v>
      </c>
      <c r="AB4124" s="39">
        <v>182.684</v>
      </c>
    </row>
    <row r="4125" spans="1:28" ht="27.6" x14ac:dyDescent="0.3">
      <c r="A4125" t="str">
        <f t="shared" si="128"/>
        <v>2019_4419</v>
      </c>
      <c r="D4125" s="109">
        <v>4122</v>
      </c>
      <c r="E4125" s="109">
        <v>4419</v>
      </c>
      <c r="F4125" s="109">
        <v>4419</v>
      </c>
      <c r="G4125" s="109" t="s">
        <v>789</v>
      </c>
      <c r="H4125" s="109">
        <v>2019</v>
      </c>
      <c r="I4125" s="109">
        <v>0</v>
      </c>
      <c r="J4125" s="109">
        <v>1</v>
      </c>
      <c r="K4125" s="109">
        <v>767.7</v>
      </c>
      <c r="L4125" s="109">
        <v>767.1</v>
      </c>
      <c r="Q4125" t="str">
        <f t="shared" si="129"/>
        <v>2023_4104</v>
      </c>
      <c r="R4125" s="124">
        <v>4123</v>
      </c>
      <c r="S4125" s="39">
        <v>4104</v>
      </c>
      <c r="T4125" s="39">
        <v>4104</v>
      </c>
      <c r="U4125" s="39" t="s">
        <v>194</v>
      </c>
      <c r="V4125" s="39">
        <v>12.533899999999999</v>
      </c>
      <c r="W4125" s="39">
        <v>2023</v>
      </c>
      <c r="X4125" s="39">
        <v>4911.3999999999996</v>
      </c>
      <c r="Y4125" s="39">
        <v>4104</v>
      </c>
      <c r="Z4125" s="39">
        <v>0</v>
      </c>
      <c r="AA4125" s="39">
        <v>1</v>
      </c>
      <c r="AB4125" s="39">
        <v>391.85</v>
      </c>
    </row>
    <row r="4126" spans="1:28" ht="41.4" x14ac:dyDescent="0.3">
      <c r="A4126" t="str">
        <f t="shared" si="128"/>
        <v>2019_3942</v>
      </c>
      <c r="D4126" s="109">
        <v>4123</v>
      </c>
      <c r="E4126" s="109">
        <v>3942</v>
      </c>
      <c r="F4126" s="109">
        <v>3942</v>
      </c>
      <c r="G4126" s="109" t="s">
        <v>188</v>
      </c>
      <c r="H4126" s="109">
        <v>2019</v>
      </c>
      <c r="I4126" s="109">
        <v>0</v>
      </c>
      <c r="J4126" s="109">
        <v>1</v>
      </c>
      <c r="K4126" s="109">
        <v>683</v>
      </c>
      <c r="L4126" s="109">
        <v>689.3</v>
      </c>
      <c r="Q4126" t="str">
        <f t="shared" si="129"/>
        <v>2023_4122</v>
      </c>
      <c r="R4126" s="124">
        <v>4124</v>
      </c>
      <c r="S4126" s="39">
        <v>4122</v>
      </c>
      <c r="T4126" s="39">
        <v>4122</v>
      </c>
      <c r="U4126" s="39" t="s">
        <v>195</v>
      </c>
      <c r="V4126" s="39">
        <v>12.6434</v>
      </c>
      <c r="W4126" s="39">
        <v>2023</v>
      </c>
      <c r="X4126" s="39">
        <v>542.4</v>
      </c>
      <c r="Y4126" s="39">
        <v>4122</v>
      </c>
      <c r="Z4126" s="39">
        <v>0</v>
      </c>
      <c r="AA4126" s="39">
        <v>1</v>
      </c>
      <c r="AB4126" s="39">
        <v>42.9</v>
      </c>
    </row>
    <row r="4127" spans="1:28" ht="27.6" x14ac:dyDescent="0.3">
      <c r="A4127" t="str">
        <f t="shared" si="128"/>
        <v>2019_4023</v>
      </c>
      <c r="D4127" s="109">
        <v>4124</v>
      </c>
      <c r="E4127" s="109">
        <v>4023</v>
      </c>
      <c r="F4127" s="109">
        <v>4023</v>
      </c>
      <c r="G4127" s="109" t="s">
        <v>790</v>
      </c>
      <c r="H4127" s="109">
        <v>2019</v>
      </c>
      <c r="I4127" s="109">
        <v>0</v>
      </c>
      <c r="J4127" s="109">
        <v>1</v>
      </c>
      <c r="K4127" s="109">
        <v>642</v>
      </c>
      <c r="L4127" s="109">
        <v>718</v>
      </c>
      <c r="Q4127" t="str">
        <f t="shared" si="129"/>
        <v>2023_4131</v>
      </c>
      <c r="R4127" s="124">
        <v>4125</v>
      </c>
      <c r="S4127" s="39">
        <v>4131</v>
      </c>
      <c r="T4127" s="39">
        <v>4131</v>
      </c>
      <c r="U4127" s="39" t="s">
        <v>196</v>
      </c>
      <c r="V4127" s="39">
        <v>12.186</v>
      </c>
      <c r="W4127" s="39">
        <v>2023</v>
      </c>
      <c r="X4127" s="39">
        <v>3339.5</v>
      </c>
      <c r="Y4127" s="39">
        <v>4131</v>
      </c>
      <c r="Z4127" s="39">
        <v>0</v>
      </c>
      <c r="AA4127" s="39">
        <v>1</v>
      </c>
      <c r="AB4127" s="39">
        <v>274.04300000000001</v>
      </c>
    </row>
    <row r="4128" spans="1:28" ht="27.6" x14ac:dyDescent="0.3">
      <c r="A4128" t="str">
        <f t="shared" si="128"/>
        <v>2019_4033</v>
      </c>
      <c r="D4128" s="109">
        <v>4125</v>
      </c>
      <c r="E4128" s="109">
        <v>4033</v>
      </c>
      <c r="F4128" s="109">
        <v>4033</v>
      </c>
      <c r="G4128" s="109" t="s">
        <v>368</v>
      </c>
      <c r="H4128" s="109">
        <v>2019</v>
      </c>
      <c r="I4128" s="109">
        <v>0</v>
      </c>
      <c r="J4128" s="109">
        <v>1</v>
      </c>
      <c r="K4128" s="109">
        <v>600.79999999999995</v>
      </c>
      <c r="L4128" s="109">
        <v>633.70000000000005</v>
      </c>
      <c r="Q4128" t="str">
        <f t="shared" si="129"/>
        <v>2023_4203</v>
      </c>
      <c r="R4128" s="124">
        <v>4126</v>
      </c>
      <c r="S4128" s="39">
        <v>4203</v>
      </c>
      <c r="T4128" s="39">
        <v>4203</v>
      </c>
      <c r="U4128" s="39" t="s">
        <v>198</v>
      </c>
      <c r="V4128" s="39">
        <v>14.5838</v>
      </c>
      <c r="W4128" s="39">
        <v>2023</v>
      </c>
      <c r="X4128" s="39">
        <v>968</v>
      </c>
      <c r="Y4128" s="39">
        <v>4203</v>
      </c>
      <c r="Z4128" s="39">
        <v>0</v>
      </c>
      <c r="AA4128" s="39">
        <v>1</v>
      </c>
      <c r="AB4128" s="39">
        <v>66.375</v>
      </c>
    </row>
    <row r="4129" spans="1:28" ht="27.6" x14ac:dyDescent="0.3">
      <c r="A4129" t="str">
        <f t="shared" si="128"/>
        <v>2019_4041</v>
      </c>
      <c r="D4129" s="109">
        <v>4126</v>
      </c>
      <c r="E4129" s="109">
        <v>4041</v>
      </c>
      <c r="F4129" s="109">
        <v>4041</v>
      </c>
      <c r="G4129" s="109" t="s">
        <v>191</v>
      </c>
      <c r="H4129" s="109">
        <v>2019</v>
      </c>
      <c r="I4129" s="109">
        <v>0</v>
      </c>
      <c r="J4129" s="109">
        <v>1</v>
      </c>
      <c r="K4129" s="109">
        <v>1260.8</v>
      </c>
      <c r="L4129" s="109">
        <v>1314.6</v>
      </c>
      <c r="Q4129" t="str">
        <f t="shared" si="129"/>
        <v>2023_4212</v>
      </c>
      <c r="R4129" s="124">
        <v>4127</v>
      </c>
      <c r="S4129" s="39">
        <v>4212</v>
      </c>
      <c r="T4129" s="39">
        <v>4212</v>
      </c>
      <c r="U4129" s="39" t="s">
        <v>199</v>
      </c>
      <c r="V4129" s="39">
        <v>10.664</v>
      </c>
      <c r="W4129" s="39">
        <v>2023</v>
      </c>
      <c r="X4129" s="39">
        <v>309</v>
      </c>
      <c r="Y4129" s="39">
        <v>4212</v>
      </c>
      <c r="Z4129" s="39">
        <v>0</v>
      </c>
      <c r="AA4129" s="39">
        <v>1</v>
      </c>
      <c r="AB4129" s="39">
        <v>28.975999999999999</v>
      </c>
    </row>
    <row r="4130" spans="1:28" ht="27.6" x14ac:dyDescent="0.3">
      <c r="A4130" t="str">
        <f t="shared" si="128"/>
        <v>2019_4043</v>
      </c>
      <c r="D4130" s="109">
        <v>4127</v>
      </c>
      <c r="E4130" s="109">
        <v>4043</v>
      </c>
      <c r="F4130" s="109">
        <v>4043</v>
      </c>
      <c r="G4130" s="109" t="s">
        <v>192</v>
      </c>
      <c r="H4130" s="109">
        <v>2019</v>
      </c>
      <c r="I4130" s="109">
        <v>0</v>
      </c>
      <c r="J4130" s="109">
        <v>1</v>
      </c>
      <c r="K4130" s="109">
        <v>682.6</v>
      </c>
      <c r="L4130" s="109">
        <v>681.9</v>
      </c>
      <c r="Q4130" t="str">
        <f t="shared" si="129"/>
        <v>2023_4271</v>
      </c>
      <c r="R4130" s="124">
        <v>4128</v>
      </c>
      <c r="S4130" s="39">
        <v>4271</v>
      </c>
      <c r="T4130" s="39">
        <v>4271</v>
      </c>
      <c r="U4130" s="39" t="s">
        <v>201</v>
      </c>
      <c r="V4130" s="39">
        <v>12.8901</v>
      </c>
      <c r="W4130" s="39">
        <v>2023</v>
      </c>
      <c r="X4130" s="39">
        <v>1529</v>
      </c>
      <c r="Y4130" s="39">
        <v>4271</v>
      </c>
      <c r="Z4130" s="39">
        <v>0</v>
      </c>
      <c r="AA4130" s="39">
        <v>1</v>
      </c>
      <c r="AB4130" s="39">
        <v>118.61799999999999</v>
      </c>
    </row>
    <row r="4131" spans="1:28" x14ac:dyDescent="0.3">
      <c r="A4131" t="str">
        <f t="shared" si="128"/>
        <v>2019_4068</v>
      </c>
      <c r="D4131" s="109">
        <v>4128</v>
      </c>
      <c r="E4131" s="109">
        <v>4068</v>
      </c>
      <c r="F4131" s="109">
        <v>4068</v>
      </c>
      <c r="G4131" s="109" t="s">
        <v>945</v>
      </c>
      <c r="H4131" s="109">
        <v>2019</v>
      </c>
      <c r="I4131" s="109">
        <v>0</v>
      </c>
      <c r="J4131" s="109">
        <v>1</v>
      </c>
      <c r="K4131" s="109">
        <v>444.1</v>
      </c>
      <c r="L4131" s="109">
        <v>326.8</v>
      </c>
      <c r="Q4131" t="str">
        <f t="shared" si="129"/>
        <v>2023_4269</v>
      </c>
      <c r="R4131" s="124">
        <v>4129</v>
      </c>
      <c r="S4131" s="39">
        <v>4269</v>
      </c>
      <c r="T4131" s="39">
        <v>4269</v>
      </c>
      <c r="U4131" s="39" t="s">
        <v>200</v>
      </c>
      <c r="V4131" s="39">
        <v>11.3353</v>
      </c>
      <c r="W4131" s="39">
        <v>2023</v>
      </c>
      <c r="X4131" s="39">
        <v>486</v>
      </c>
      <c r="Y4131" s="39">
        <v>4269</v>
      </c>
      <c r="Z4131" s="39">
        <v>0</v>
      </c>
      <c r="AA4131" s="39">
        <v>1</v>
      </c>
      <c r="AB4131" s="39">
        <v>42.875</v>
      </c>
    </row>
    <row r="4132" spans="1:28" ht="27.6" x14ac:dyDescent="0.3">
      <c r="A4132" t="str">
        <f t="shared" si="128"/>
        <v>2019_4086</v>
      </c>
      <c r="D4132" s="109">
        <v>4129</v>
      </c>
      <c r="E4132" s="109">
        <v>4086</v>
      </c>
      <c r="F4132" s="109">
        <v>4086</v>
      </c>
      <c r="G4132" s="109" t="s">
        <v>791</v>
      </c>
      <c r="H4132" s="109">
        <v>2019</v>
      </c>
      <c r="I4132" s="109">
        <v>0</v>
      </c>
      <c r="J4132" s="109">
        <v>1</v>
      </c>
      <c r="K4132" s="109">
        <v>1911</v>
      </c>
      <c r="L4132" s="109">
        <v>2455.1999999999998</v>
      </c>
      <c r="Q4132" t="str">
        <f t="shared" si="129"/>
        <v>2023_4356</v>
      </c>
      <c r="R4132" s="124">
        <v>4130</v>
      </c>
      <c r="S4132" s="39">
        <v>4356</v>
      </c>
      <c r="T4132" s="39">
        <v>4356</v>
      </c>
      <c r="U4132" s="39" t="s">
        <v>202</v>
      </c>
      <c r="V4132" s="39">
        <v>11.0863</v>
      </c>
      <c r="W4132" s="39">
        <v>2023</v>
      </c>
      <c r="X4132" s="39">
        <v>725.6</v>
      </c>
      <c r="Y4132" s="39">
        <v>4356</v>
      </c>
      <c r="Z4132" s="39">
        <v>0</v>
      </c>
      <c r="AA4132" s="39">
        <v>1</v>
      </c>
      <c r="AB4132" s="39">
        <v>65.45</v>
      </c>
    </row>
    <row r="4133" spans="1:28" ht="41.4" x14ac:dyDescent="0.3">
      <c r="A4133" t="str">
        <f t="shared" si="128"/>
        <v>2019_4104</v>
      </c>
      <c r="D4133" s="109">
        <v>4130</v>
      </c>
      <c r="E4133" s="109">
        <v>4104</v>
      </c>
      <c r="F4133" s="109">
        <v>4104</v>
      </c>
      <c r="G4133" s="109" t="s">
        <v>194</v>
      </c>
      <c r="H4133" s="109">
        <v>2019</v>
      </c>
      <c r="I4133" s="109">
        <v>0</v>
      </c>
      <c r="J4133" s="109">
        <v>1</v>
      </c>
      <c r="K4133" s="109">
        <v>5420.2</v>
      </c>
      <c r="L4133" s="109">
        <v>4949.3</v>
      </c>
      <c r="Q4133" t="str">
        <f t="shared" si="129"/>
        <v>2023_4149</v>
      </c>
      <c r="R4133" s="124">
        <v>4131</v>
      </c>
      <c r="S4133" s="39">
        <v>4149</v>
      </c>
      <c r="T4133" s="39">
        <v>4149</v>
      </c>
      <c r="U4133" s="39" t="s">
        <v>792</v>
      </c>
      <c r="V4133" s="39">
        <v>13.645300000000001</v>
      </c>
      <c r="W4133" s="39">
        <v>2023</v>
      </c>
      <c r="X4133" s="39">
        <v>1506.1</v>
      </c>
      <c r="Y4133" s="39">
        <v>4149</v>
      </c>
      <c r="Z4133" s="39">
        <v>0</v>
      </c>
      <c r="AA4133" s="39">
        <v>1</v>
      </c>
      <c r="AB4133" s="39">
        <v>110.375</v>
      </c>
    </row>
    <row r="4134" spans="1:28" ht="27.6" x14ac:dyDescent="0.3">
      <c r="A4134" t="str">
        <f t="shared" si="128"/>
        <v>2019_4122</v>
      </c>
      <c r="D4134" s="109">
        <v>4131</v>
      </c>
      <c r="E4134" s="109">
        <v>4122</v>
      </c>
      <c r="F4134" s="109">
        <v>4122</v>
      </c>
      <c r="G4134" s="109" t="s">
        <v>195</v>
      </c>
      <c r="H4134" s="109">
        <v>2019</v>
      </c>
      <c r="I4134" s="109">
        <v>0</v>
      </c>
      <c r="J4134" s="109">
        <v>1</v>
      </c>
      <c r="K4134" s="109">
        <v>516.20000000000005</v>
      </c>
      <c r="L4134" s="109">
        <v>523.79999999999995</v>
      </c>
      <c r="Q4134" t="str">
        <f t="shared" si="129"/>
        <v>2023_4437</v>
      </c>
      <c r="R4134" s="124">
        <v>4132</v>
      </c>
      <c r="S4134" s="39">
        <v>4437</v>
      </c>
      <c r="T4134" s="39">
        <v>4437</v>
      </c>
      <c r="U4134" s="39" t="s">
        <v>204</v>
      </c>
      <c r="V4134" s="39">
        <v>10.2719</v>
      </c>
      <c r="W4134" s="39">
        <v>2023</v>
      </c>
      <c r="X4134" s="39">
        <v>457.1</v>
      </c>
      <c r="Y4134" s="39">
        <v>4437</v>
      </c>
      <c r="Z4134" s="39">
        <v>0</v>
      </c>
      <c r="AA4134" s="39">
        <v>1</v>
      </c>
      <c r="AB4134" s="39">
        <v>44.5</v>
      </c>
    </row>
    <row r="4135" spans="1:28" ht="27.6" x14ac:dyDescent="0.3">
      <c r="A4135" t="str">
        <f t="shared" si="128"/>
        <v>2019_4131</v>
      </c>
      <c r="D4135" s="109">
        <v>4132</v>
      </c>
      <c r="E4135" s="109">
        <v>4131</v>
      </c>
      <c r="F4135" s="109">
        <v>4131</v>
      </c>
      <c r="G4135" s="109" t="s">
        <v>196</v>
      </c>
      <c r="H4135" s="109">
        <v>2019</v>
      </c>
      <c r="I4135" s="109">
        <v>0</v>
      </c>
      <c r="J4135" s="109">
        <v>1</v>
      </c>
      <c r="K4135" s="109">
        <v>3624.6</v>
      </c>
      <c r="L4135" s="109">
        <v>3650</v>
      </c>
      <c r="Q4135" t="str">
        <f t="shared" si="129"/>
        <v>2023_4446</v>
      </c>
      <c r="R4135" s="124">
        <v>4133</v>
      </c>
      <c r="S4135" s="39">
        <v>4446</v>
      </c>
      <c r="T4135" s="39">
        <v>4446</v>
      </c>
      <c r="U4135" s="39" t="s">
        <v>205</v>
      </c>
      <c r="V4135" s="39">
        <v>11.901899999999999</v>
      </c>
      <c r="W4135" s="39">
        <v>2023</v>
      </c>
      <c r="X4135" s="39">
        <v>977.5</v>
      </c>
      <c r="Y4135" s="39">
        <v>4446</v>
      </c>
      <c r="Z4135" s="39">
        <v>0</v>
      </c>
      <c r="AA4135" s="39">
        <v>1</v>
      </c>
      <c r="AB4135" s="39">
        <v>82.13</v>
      </c>
    </row>
    <row r="4136" spans="1:28" x14ac:dyDescent="0.3">
      <c r="A4136" t="str">
        <f t="shared" si="128"/>
        <v>2019_4203</v>
      </c>
      <c r="D4136" s="109">
        <v>4133</v>
      </c>
      <c r="E4136" s="109">
        <v>4203</v>
      </c>
      <c r="F4136" s="109">
        <v>4203</v>
      </c>
      <c r="G4136" s="109" t="s">
        <v>198</v>
      </c>
      <c r="H4136" s="109">
        <v>2019</v>
      </c>
      <c r="I4136" s="109">
        <v>0</v>
      </c>
      <c r="J4136" s="109">
        <v>1</v>
      </c>
      <c r="K4136" s="109">
        <v>811.6</v>
      </c>
      <c r="L4136" s="109">
        <v>891</v>
      </c>
      <c r="Q4136" t="str">
        <f t="shared" si="129"/>
        <v>2023_4491</v>
      </c>
      <c r="R4136" s="124">
        <v>4134</v>
      </c>
      <c r="S4136" s="39">
        <v>4491</v>
      </c>
      <c r="T4136" s="39">
        <v>4491</v>
      </c>
      <c r="U4136" s="39" t="s">
        <v>206</v>
      </c>
      <c r="V4136" s="39">
        <v>10.550700000000001</v>
      </c>
      <c r="W4136" s="39">
        <v>2023</v>
      </c>
      <c r="X4136" s="39">
        <v>364</v>
      </c>
      <c r="Y4136" s="39">
        <v>4491</v>
      </c>
      <c r="Z4136" s="39">
        <v>0</v>
      </c>
      <c r="AA4136" s="39">
        <v>1</v>
      </c>
      <c r="AB4136" s="39">
        <v>34.5</v>
      </c>
    </row>
    <row r="4137" spans="1:28" ht="27.6" x14ac:dyDescent="0.3">
      <c r="A4137" t="str">
        <f t="shared" si="128"/>
        <v>2019_4212</v>
      </c>
      <c r="D4137" s="109">
        <v>4134</v>
      </c>
      <c r="E4137" s="109">
        <v>4212</v>
      </c>
      <c r="F4137" s="109">
        <v>4212</v>
      </c>
      <c r="G4137" s="109" t="s">
        <v>199</v>
      </c>
      <c r="H4137" s="109">
        <v>2019</v>
      </c>
      <c r="I4137" s="109">
        <v>0</v>
      </c>
      <c r="J4137" s="109">
        <v>1</v>
      </c>
      <c r="K4137" s="109">
        <v>333</v>
      </c>
      <c r="L4137" s="109">
        <v>324.10000000000002</v>
      </c>
      <c r="Q4137" t="str">
        <f t="shared" si="129"/>
        <v>2023_4505</v>
      </c>
      <c r="R4137" s="124">
        <v>4135</v>
      </c>
      <c r="S4137" s="39">
        <v>4505</v>
      </c>
      <c r="T4137" s="39">
        <v>4505</v>
      </c>
      <c r="U4137" s="39" t="s">
        <v>207</v>
      </c>
      <c r="V4137" s="39">
        <v>9.0951000000000004</v>
      </c>
      <c r="W4137" s="39">
        <v>2023</v>
      </c>
      <c r="X4137" s="39">
        <v>196</v>
      </c>
      <c r="Y4137" s="39">
        <v>4505</v>
      </c>
      <c r="Z4137" s="39">
        <v>0</v>
      </c>
      <c r="AA4137" s="39">
        <v>1</v>
      </c>
      <c r="AB4137" s="39">
        <v>21.55</v>
      </c>
    </row>
    <row r="4138" spans="1:28" ht="27.6" x14ac:dyDescent="0.3">
      <c r="A4138" t="str">
        <f t="shared" si="128"/>
        <v>2019_4271</v>
      </c>
      <c r="D4138" s="109">
        <v>4135</v>
      </c>
      <c r="E4138" s="109">
        <v>4271</v>
      </c>
      <c r="F4138" s="109">
        <v>4271</v>
      </c>
      <c r="G4138" s="109" t="s">
        <v>201</v>
      </c>
      <c r="H4138" s="109">
        <v>2019</v>
      </c>
      <c r="I4138" s="109">
        <v>0</v>
      </c>
      <c r="J4138" s="109">
        <v>1</v>
      </c>
      <c r="K4138" s="109">
        <v>1276.3</v>
      </c>
      <c r="L4138" s="109">
        <v>1519.4</v>
      </c>
      <c r="Q4138" t="str">
        <f t="shared" si="129"/>
        <v>2023_4509</v>
      </c>
      <c r="R4138" s="124">
        <v>4136</v>
      </c>
      <c r="S4138" s="39">
        <v>4509</v>
      </c>
      <c r="T4138" s="39">
        <v>4509</v>
      </c>
      <c r="U4138" s="39" t="s">
        <v>208</v>
      </c>
      <c r="V4138" s="39">
        <v>9.7758000000000003</v>
      </c>
      <c r="W4138" s="39">
        <v>2023</v>
      </c>
      <c r="X4138" s="39">
        <v>109</v>
      </c>
      <c r="Y4138" s="39">
        <v>4509</v>
      </c>
      <c r="Z4138" s="39">
        <v>0</v>
      </c>
      <c r="AA4138" s="39">
        <v>1</v>
      </c>
      <c r="AB4138" s="39">
        <v>11.15</v>
      </c>
    </row>
    <row r="4139" spans="1:28" ht="27.6" x14ac:dyDescent="0.3">
      <c r="A4139" t="str">
        <f t="shared" si="128"/>
        <v>2019_4269</v>
      </c>
      <c r="D4139" s="109">
        <v>4136</v>
      </c>
      <c r="E4139" s="109">
        <v>4269</v>
      </c>
      <c r="F4139" s="109">
        <v>4269</v>
      </c>
      <c r="G4139" s="109" t="s">
        <v>200</v>
      </c>
      <c r="H4139" s="109">
        <v>2019</v>
      </c>
      <c r="I4139" s="109">
        <v>0</v>
      </c>
      <c r="J4139" s="109">
        <v>1</v>
      </c>
      <c r="K4139" s="109">
        <v>520.20000000000005</v>
      </c>
      <c r="L4139" s="109">
        <v>453.3</v>
      </c>
      <c r="Q4139" t="str">
        <f t="shared" si="129"/>
        <v>2023_4518</v>
      </c>
      <c r="R4139" s="124">
        <v>4137</v>
      </c>
      <c r="S4139" s="39">
        <v>4518</v>
      </c>
      <c r="T4139" s="39">
        <v>4518</v>
      </c>
      <c r="U4139" s="39" t="s">
        <v>209</v>
      </c>
      <c r="V4139" s="39">
        <v>7.5145999999999997</v>
      </c>
      <c r="W4139" s="39">
        <v>2023</v>
      </c>
      <c r="X4139" s="39">
        <v>159.4</v>
      </c>
      <c r="Y4139" s="39">
        <v>4518</v>
      </c>
      <c r="Z4139" s="39">
        <v>0</v>
      </c>
      <c r="AA4139" s="39">
        <v>1</v>
      </c>
      <c r="AB4139" s="39">
        <v>21.212</v>
      </c>
    </row>
    <row r="4140" spans="1:28" ht="27.6" x14ac:dyDescent="0.3">
      <c r="A4140" t="str">
        <f t="shared" si="128"/>
        <v>2019_4356</v>
      </c>
      <c r="D4140" s="109">
        <v>4137</v>
      </c>
      <c r="E4140" s="109">
        <v>4356</v>
      </c>
      <c r="F4140" s="109">
        <v>4356</v>
      </c>
      <c r="G4140" s="109" t="s">
        <v>202</v>
      </c>
      <c r="H4140" s="109">
        <v>2019</v>
      </c>
      <c r="I4140" s="109">
        <v>0</v>
      </c>
      <c r="J4140" s="109">
        <v>1</v>
      </c>
      <c r="K4140" s="109">
        <v>803.5</v>
      </c>
      <c r="L4140" s="109">
        <v>768.5</v>
      </c>
      <c r="Q4140" t="str">
        <f t="shared" si="129"/>
        <v>2023_4527</v>
      </c>
      <c r="R4140" s="124">
        <v>4138</v>
      </c>
      <c r="S4140" s="39">
        <v>4527</v>
      </c>
      <c r="T4140" s="39">
        <v>4527</v>
      </c>
      <c r="U4140" s="39" t="s">
        <v>210</v>
      </c>
      <c r="V4140" s="39">
        <v>11.9527</v>
      </c>
      <c r="W4140" s="39">
        <v>2023</v>
      </c>
      <c r="X4140" s="39">
        <v>596.79999999999995</v>
      </c>
      <c r="Y4140" s="39">
        <v>4527</v>
      </c>
      <c r="Z4140" s="39">
        <v>0</v>
      </c>
      <c r="AA4140" s="39">
        <v>1</v>
      </c>
      <c r="AB4140" s="39">
        <v>49.93</v>
      </c>
    </row>
    <row r="4141" spans="1:28" ht="27.6" x14ac:dyDescent="0.3">
      <c r="A4141" t="str">
        <f t="shared" si="128"/>
        <v>2019_4149</v>
      </c>
      <c r="D4141" s="109">
        <v>4138</v>
      </c>
      <c r="E4141" s="109">
        <v>4149</v>
      </c>
      <c r="F4141" s="109">
        <v>4149</v>
      </c>
      <c r="G4141" s="109" t="s">
        <v>792</v>
      </c>
      <c r="H4141" s="109">
        <v>2019</v>
      </c>
      <c r="I4141" s="109">
        <v>0</v>
      </c>
      <c r="J4141" s="109">
        <v>1</v>
      </c>
      <c r="K4141" s="109">
        <v>1486.5</v>
      </c>
      <c r="L4141" s="109">
        <v>1474.1</v>
      </c>
      <c r="Q4141" t="str">
        <f t="shared" si="129"/>
        <v>2023_4536</v>
      </c>
      <c r="R4141" s="124">
        <v>4139</v>
      </c>
      <c r="S4141" s="39">
        <v>4536</v>
      </c>
      <c r="T4141" s="39">
        <v>4536</v>
      </c>
      <c r="U4141" s="39" t="s">
        <v>211</v>
      </c>
      <c r="V4141" s="39">
        <v>12.326700000000001</v>
      </c>
      <c r="W4141" s="39">
        <v>2023</v>
      </c>
      <c r="X4141" s="39">
        <v>1821.4</v>
      </c>
      <c r="Y4141" s="39">
        <v>4536</v>
      </c>
      <c r="Z4141" s="39">
        <v>0</v>
      </c>
      <c r="AA4141" s="39">
        <v>1</v>
      </c>
      <c r="AB4141" s="39">
        <v>147.76</v>
      </c>
    </row>
    <row r="4142" spans="1:28" ht="27.6" x14ac:dyDescent="0.3">
      <c r="A4142" t="str">
        <f t="shared" si="128"/>
        <v>2019_4437</v>
      </c>
      <c r="D4142" s="109">
        <v>4139</v>
      </c>
      <c r="E4142" s="109">
        <v>4437</v>
      </c>
      <c r="F4142" s="109">
        <v>4437</v>
      </c>
      <c r="G4142" s="109" t="s">
        <v>204</v>
      </c>
      <c r="H4142" s="109">
        <v>2019</v>
      </c>
      <c r="I4142" s="109">
        <v>0</v>
      </c>
      <c r="J4142" s="109">
        <v>1</v>
      </c>
      <c r="K4142" s="109">
        <v>485.5</v>
      </c>
      <c r="L4142" s="109">
        <v>468.5</v>
      </c>
      <c r="Q4142" t="str">
        <f t="shared" si="129"/>
        <v>2023_4554</v>
      </c>
      <c r="R4142" s="124">
        <v>4140</v>
      </c>
      <c r="S4142" s="39">
        <v>4554</v>
      </c>
      <c r="T4142" s="39">
        <v>4554</v>
      </c>
      <c r="U4142" s="39" t="s">
        <v>212</v>
      </c>
      <c r="V4142" s="39">
        <v>13.558400000000001</v>
      </c>
      <c r="W4142" s="39">
        <v>2023</v>
      </c>
      <c r="X4142" s="39">
        <v>1357.2</v>
      </c>
      <c r="Y4142" s="39">
        <v>4554</v>
      </c>
      <c r="Z4142" s="39">
        <v>0</v>
      </c>
      <c r="AA4142" s="39">
        <v>1</v>
      </c>
      <c r="AB4142" s="39">
        <v>100.1</v>
      </c>
    </row>
    <row r="4143" spans="1:28" x14ac:dyDescent="0.3">
      <c r="A4143" t="str">
        <f t="shared" si="128"/>
        <v>2019_4446</v>
      </c>
      <c r="D4143" s="109">
        <v>4140</v>
      </c>
      <c r="E4143" s="109">
        <v>4446</v>
      </c>
      <c r="F4143" s="109">
        <v>4446</v>
      </c>
      <c r="G4143" s="109" t="s">
        <v>205</v>
      </c>
      <c r="H4143" s="109">
        <v>2019</v>
      </c>
      <c r="I4143" s="109">
        <v>0</v>
      </c>
      <c r="J4143" s="109">
        <v>1</v>
      </c>
      <c r="K4143" s="109">
        <v>953.8</v>
      </c>
      <c r="L4143" s="109">
        <v>986.8</v>
      </c>
      <c r="Q4143" t="str">
        <f t="shared" si="129"/>
        <v>2023_4572</v>
      </c>
      <c r="R4143" s="124">
        <v>4141</v>
      </c>
      <c r="S4143" s="39">
        <v>4572</v>
      </c>
      <c r="T4143" s="39">
        <v>4572</v>
      </c>
      <c r="U4143" s="39" t="s">
        <v>213</v>
      </c>
      <c r="V4143" s="39">
        <v>10.0459</v>
      </c>
      <c r="W4143" s="39">
        <v>2023</v>
      </c>
      <c r="X4143" s="39">
        <v>273.60000000000002</v>
      </c>
      <c r="Y4143" s="39">
        <v>4572</v>
      </c>
      <c r="Z4143" s="39">
        <v>0</v>
      </c>
      <c r="AA4143" s="39">
        <v>1</v>
      </c>
      <c r="AB4143" s="39">
        <v>27.234999999999999</v>
      </c>
    </row>
    <row r="4144" spans="1:28" ht="27.6" x14ac:dyDescent="0.3">
      <c r="A4144" t="str">
        <f t="shared" si="128"/>
        <v>2019_4491</v>
      </c>
      <c r="D4144" s="109">
        <v>4141</v>
      </c>
      <c r="E4144" s="109">
        <v>4491</v>
      </c>
      <c r="F4144" s="109">
        <v>4491</v>
      </c>
      <c r="G4144" s="109" t="s">
        <v>206</v>
      </c>
      <c r="H4144" s="109">
        <v>2019</v>
      </c>
      <c r="I4144" s="109">
        <v>0</v>
      </c>
      <c r="J4144" s="109">
        <v>1</v>
      </c>
      <c r="K4144" s="109">
        <v>341.4</v>
      </c>
      <c r="L4144" s="109">
        <v>357</v>
      </c>
      <c r="Q4144" t="str">
        <f t="shared" si="129"/>
        <v>2023_4581</v>
      </c>
      <c r="R4144" s="124">
        <v>4142</v>
      </c>
      <c r="S4144" s="39">
        <v>4581</v>
      </c>
      <c r="T4144" s="39">
        <v>4581</v>
      </c>
      <c r="U4144" s="39" t="s">
        <v>214</v>
      </c>
      <c r="V4144" s="39">
        <v>13.077199999999999</v>
      </c>
      <c r="W4144" s="39">
        <v>2023</v>
      </c>
      <c r="X4144" s="39">
        <v>4403.8</v>
      </c>
      <c r="Y4144" s="39">
        <v>4581</v>
      </c>
      <c r="Z4144" s="39">
        <v>0</v>
      </c>
      <c r="AA4144" s="39">
        <v>1</v>
      </c>
      <c r="AB4144" s="39">
        <v>336.755</v>
      </c>
    </row>
    <row r="4145" spans="1:28" ht="41.4" x14ac:dyDescent="0.3">
      <c r="A4145" t="str">
        <f t="shared" si="128"/>
        <v>2019_4505</v>
      </c>
      <c r="D4145" s="109">
        <v>4142</v>
      </c>
      <c r="E4145" s="109">
        <v>4505</v>
      </c>
      <c r="F4145" s="109">
        <v>4505</v>
      </c>
      <c r="G4145" s="109" t="s">
        <v>207</v>
      </c>
      <c r="H4145" s="109">
        <v>2019</v>
      </c>
      <c r="I4145" s="109">
        <v>0</v>
      </c>
      <c r="J4145" s="109">
        <v>1</v>
      </c>
      <c r="K4145" s="109">
        <v>229.7</v>
      </c>
      <c r="L4145" s="109">
        <v>193</v>
      </c>
      <c r="Q4145" t="str">
        <f t="shared" si="129"/>
        <v>2023_4599</v>
      </c>
      <c r="R4145" s="124">
        <v>4143</v>
      </c>
      <c r="S4145" s="39">
        <v>4599</v>
      </c>
      <c r="T4145" s="39">
        <v>4599</v>
      </c>
      <c r="U4145" s="39" t="s">
        <v>215</v>
      </c>
      <c r="V4145" s="39">
        <v>11.261900000000001</v>
      </c>
      <c r="W4145" s="39">
        <v>2023</v>
      </c>
      <c r="X4145" s="39">
        <v>544.4</v>
      </c>
      <c r="Y4145" s="39">
        <v>4599</v>
      </c>
      <c r="Z4145" s="39">
        <v>0</v>
      </c>
      <c r="AA4145" s="39">
        <v>1</v>
      </c>
      <c r="AB4145" s="39">
        <v>48.34</v>
      </c>
    </row>
    <row r="4146" spans="1:28" x14ac:dyDescent="0.3">
      <c r="A4146" t="str">
        <f t="shared" si="128"/>
        <v>2019_4509</v>
      </c>
      <c r="D4146" s="109">
        <v>4143</v>
      </c>
      <c r="E4146" s="109">
        <v>4509</v>
      </c>
      <c r="F4146" s="109">
        <v>4509</v>
      </c>
      <c r="G4146" s="109" t="s">
        <v>208</v>
      </c>
      <c r="H4146" s="109">
        <v>2019</v>
      </c>
      <c r="I4146" s="109">
        <v>0</v>
      </c>
      <c r="J4146" s="109">
        <v>1</v>
      </c>
      <c r="K4146" s="109">
        <v>209</v>
      </c>
      <c r="L4146" s="109">
        <v>110</v>
      </c>
      <c r="Q4146" t="str">
        <f t="shared" si="129"/>
        <v>2023_4617</v>
      </c>
      <c r="R4146" s="124">
        <v>4144</v>
      </c>
      <c r="S4146" s="39">
        <v>4617</v>
      </c>
      <c r="T4146" s="39">
        <v>4617</v>
      </c>
      <c r="U4146" s="39" t="s">
        <v>216</v>
      </c>
      <c r="V4146" s="39">
        <v>13.0168</v>
      </c>
      <c r="W4146" s="39">
        <v>2023</v>
      </c>
      <c r="X4146" s="39">
        <v>1466.8</v>
      </c>
      <c r="Y4146" s="39">
        <v>4617</v>
      </c>
      <c r="Z4146" s="39">
        <v>0</v>
      </c>
      <c r="AA4146" s="39">
        <v>1</v>
      </c>
      <c r="AB4146" s="39">
        <v>112.685</v>
      </c>
    </row>
    <row r="4147" spans="1:28" ht="41.4" x14ac:dyDescent="0.3">
      <c r="A4147" t="str">
        <f t="shared" si="128"/>
        <v>2019_4518</v>
      </c>
      <c r="D4147" s="109">
        <v>4144</v>
      </c>
      <c r="E4147" s="109">
        <v>4518</v>
      </c>
      <c r="F4147" s="109">
        <v>4518</v>
      </c>
      <c r="G4147" s="109" t="s">
        <v>209</v>
      </c>
      <c r="H4147" s="109">
        <v>2019</v>
      </c>
      <c r="I4147" s="109">
        <v>0</v>
      </c>
      <c r="J4147" s="109">
        <v>1</v>
      </c>
      <c r="K4147" s="109">
        <v>208.5</v>
      </c>
      <c r="L4147" s="109">
        <v>175.4</v>
      </c>
      <c r="Q4147" t="str">
        <f t="shared" si="129"/>
        <v>2023_4662</v>
      </c>
      <c r="R4147" s="124">
        <v>4145</v>
      </c>
      <c r="S4147" s="39">
        <v>4662</v>
      </c>
      <c r="T4147" s="39">
        <v>4662</v>
      </c>
      <c r="U4147" s="39" t="s">
        <v>218</v>
      </c>
      <c r="V4147" s="39">
        <v>11.7514</v>
      </c>
      <c r="W4147" s="39">
        <v>2023</v>
      </c>
      <c r="X4147" s="39">
        <v>940.7</v>
      </c>
      <c r="Y4147" s="39">
        <v>4662</v>
      </c>
      <c r="Z4147" s="39">
        <v>0</v>
      </c>
      <c r="AA4147" s="39">
        <v>1</v>
      </c>
      <c r="AB4147" s="39">
        <v>80.05</v>
      </c>
    </row>
    <row r="4148" spans="1:28" ht="27.6" x14ac:dyDescent="0.3">
      <c r="A4148" t="str">
        <f t="shared" si="128"/>
        <v>2019_4527</v>
      </c>
      <c r="D4148" s="109">
        <v>4145</v>
      </c>
      <c r="E4148" s="109">
        <v>4527</v>
      </c>
      <c r="F4148" s="109">
        <v>4527</v>
      </c>
      <c r="G4148" s="109" t="s">
        <v>210</v>
      </c>
      <c r="H4148" s="109">
        <v>2019</v>
      </c>
      <c r="I4148" s="109">
        <v>0</v>
      </c>
      <c r="J4148" s="109">
        <v>1</v>
      </c>
      <c r="K4148" s="109">
        <v>607</v>
      </c>
      <c r="L4148" s="109">
        <v>605.79999999999995</v>
      </c>
      <c r="Q4148" t="str">
        <f t="shared" si="129"/>
        <v>2023_4689</v>
      </c>
      <c r="R4148" s="124">
        <v>4146</v>
      </c>
      <c r="S4148" s="39">
        <v>4689</v>
      </c>
      <c r="T4148" s="39">
        <v>4689</v>
      </c>
      <c r="U4148" s="39" t="s">
        <v>219</v>
      </c>
      <c r="V4148" s="39">
        <v>11.829000000000001</v>
      </c>
      <c r="W4148" s="39">
        <v>2023</v>
      </c>
      <c r="X4148" s="39">
        <v>565.9</v>
      </c>
      <c r="Y4148" s="39">
        <v>4689</v>
      </c>
      <c r="Z4148" s="39">
        <v>0</v>
      </c>
      <c r="AA4148" s="39">
        <v>1</v>
      </c>
      <c r="AB4148" s="39">
        <v>47.84</v>
      </c>
    </row>
    <row r="4149" spans="1:28" ht="27.6" x14ac:dyDescent="0.3">
      <c r="A4149" t="str">
        <f t="shared" si="128"/>
        <v>2019_4536</v>
      </c>
      <c r="D4149" s="109">
        <v>4146</v>
      </c>
      <c r="E4149" s="109">
        <v>4536</v>
      </c>
      <c r="F4149" s="109">
        <v>4536</v>
      </c>
      <c r="G4149" s="109" t="s">
        <v>211</v>
      </c>
      <c r="H4149" s="109">
        <v>2019</v>
      </c>
      <c r="I4149" s="109">
        <v>0</v>
      </c>
      <c r="J4149" s="109">
        <v>1</v>
      </c>
      <c r="K4149" s="109">
        <v>1902.8</v>
      </c>
      <c r="L4149" s="109">
        <v>1935.7</v>
      </c>
      <c r="Q4149" t="str">
        <f t="shared" si="129"/>
        <v>2023_4644</v>
      </c>
      <c r="R4149" s="124">
        <v>4147</v>
      </c>
      <c r="S4149" s="39">
        <v>4644</v>
      </c>
      <c r="T4149" s="39">
        <v>4644</v>
      </c>
      <c r="U4149" s="39" t="s">
        <v>217</v>
      </c>
      <c r="V4149" s="39">
        <v>12.5092</v>
      </c>
      <c r="W4149" s="39">
        <v>2023</v>
      </c>
      <c r="X4149" s="39">
        <v>542.9</v>
      </c>
      <c r="Y4149" s="39">
        <v>4644</v>
      </c>
      <c r="Z4149" s="39">
        <v>0</v>
      </c>
      <c r="AA4149" s="39">
        <v>1</v>
      </c>
      <c r="AB4149" s="39">
        <v>43.4</v>
      </c>
    </row>
    <row r="4150" spans="1:28" x14ac:dyDescent="0.3">
      <c r="A4150" t="str">
        <f t="shared" si="128"/>
        <v>2019_4554</v>
      </c>
      <c r="D4150" s="109">
        <v>4147</v>
      </c>
      <c r="E4150" s="109">
        <v>4554</v>
      </c>
      <c r="F4150" s="109">
        <v>4554</v>
      </c>
      <c r="G4150" s="109" t="s">
        <v>212</v>
      </c>
      <c r="H4150" s="109">
        <v>2019</v>
      </c>
      <c r="I4150" s="109">
        <v>0</v>
      </c>
      <c r="J4150" s="109">
        <v>1</v>
      </c>
      <c r="K4150" s="109">
        <v>1108.3</v>
      </c>
      <c r="L4150" s="109">
        <v>1357.3</v>
      </c>
      <c r="Q4150" t="str">
        <f t="shared" si="129"/>
        <v>2023_4725</v>
      </c>
      <c r="R4150" s="124">
        <v>4148</v>
      </c>
      <c r="S4150" s="39">
        <v>4725</v>
      </c>
      <c r="T4150" s="39">
        <v>4725</v>
      </c>
      <c r="U4150" s="39" t="s">
        <v>220</v>
      </c>
      <c r="V4150" s="39">
        <v>12.9239</v>
      </c>
      <c r="W4150" s="39">
        <v>2023</v>
      </c>
      <c r="X4150" s="39">
        <v>2751.5</v>
      </c>
      <c r="Y4150" s="39">
        <v>4725</v>
      </c>
      <c r="Z4150" s="39">
        <v>0</v>
      </c>
      <c r="AA4150" s="39">
        <v>1</v>
      </c>
      <c r="AB4150" s="39">
        <v>212.9</v>
      </c>
    </row>
    <row r="4151" spans="1:28" ht="27.6" x14ac:dyDescent="0.3">
      <c r="A4151" t="str">
        <f t="shared" si="128"/>
        <v>2019_4572</v>
      </c>
      <c r="D4151" s="109">
        <v>4148</v>
      </c>
      <c r="E4151" s="109">
        <v>4572</v>
      </c>
      <c r="F4151" s="109">
        <v>4572</v>
      </c>
      <c r="G4151" s="109" t="s">
        <v>213</v>
      </c>
      <c r="H4151" s="109">
        <v>2019</v>
      </c>
      <c r="I4151" s="109">
        <v>0</v>
      </c>
      <c r="J4151" s="109">
        <v>1</v>
      </c>
      <c r="K4151" s="109">
        <v>230.5</v>
      </c>
      <c r="L4151" s="109">
        <v>275.5</v>
      </c>
      <c r="Q4151" t="str">
        <f t="shared" si="129"/>
        <v>2023_2673</v>
      </c>
      <c r="R4151" s="124">
        <v>4149</v>
      </c>
      <c r="S4151" s="39">
        <v>2673</v>
      </c>
      <c r="T4151" s="39">
        <v>2673</v>
      </c>
      <c r="U4151" s="39" t="s">
        <v>141</v>
      </c>
      <c r="V4151" s="39">
        <v>11.1934</v>
      </c>
      <c r="W4151" s="39">
        <v>2023</v>
      </c>
      <c r="X4151" s="39">
        <v>592.29999999999995</v>
      </c>
      <c r="Y4151" s="39">
        <v>2673</v>
      </c>
      <c r="Z4151" s="39">
        <v>0</v>
      </c>
      <c r="AA4151" s="39">
        <v>1</v>
      </c>
      <c r="AB4151" s="39">
        <v>52.914999999999999</v>
      </c>
    </row>
    <row r="4152" spans="1:28" ht="27.6" x14ac:dyDescent="0.3">
      <c r="A4152" t="str">
        <f t="shared" si="128"/>
        <v>2019_4581</v>
      </c>
      <c r="D4152" s="109">
        <v>4149</v>
      </c>
      <c r="E4152" s="109">
        <v>4581</v>
      </c>
      <c r="F4152" s="109">
        <v>4581</v>
      </c>
      <c r="G4152" s="109" t="s">
        <v>214</v>
      </c>
      <c r="H4152" s="109">
        <v>2019</v>
      </c>
      <c r="I4152" s="109">
        <v>0</v>
      </c>
      <c r="J4152" s="109">
        <v>1</v>
      </c>
      <c r="K4152" s="109">
        <v>4811.8</v>
      </c>
      <c r="L4152" s="109">
        <v>4672</v>
      </c>
      <c r="Q4152" t="str">
        <f t="shared" si="129"/>
        <v>2023_153</v>
      </c>
      <c r="R4152" s="124">
        <v>4150</v>
      </c>
      <c r="S4152" s="39">
        <v>153</v>
      </c>
      <c r="T4152" s="39">
        <v>153</v>
      </c>
      <c r="U4152" s="39" t="s">
        <v>41</v>
      </c>
      <c r="V4152" s="39">
        <v>9.9578000000000007</v>
      </c>
      <c r="W4152" s="39">
        <v>2023</v>
      </c>
      <c r="X4152" s="39">
        <v>519</v>
      </c>
      <c r="Y4152" s="39">
        <v>153</v>
      </c>
      <c r="Z4152" s="39">
        <v>0</v>
      </c>
      <c r="AA4152" s="39">
        <v>1</v>
      </c>
      <c r="AB4152" s="39">
        <v>52.12</v>
      </c>
    </row>
    <row r="4153" spans="1:28" ht="27.6" x14ac:dyDescent="0.3">
      <c r="A4153" t="str">
        <f t="shared" si="128"/>
        <v>2019_4599</v>
      </c>
      <c r="D4153" s="109">
        <v>4150</v>
      </c>
      <c r="E4153" s="109">
        <v>4599</v>
      </c>
      <c r="F4153" s="109">
        <v>4599</v>
      </c>
      <c r="G4153" s="109" t="s">
        <v>215</v>
      </c>
      <c r="H4153" s="109">
        <v>2019</v>
      </c>
      <c r="I4153" s="109">
        <v>0</v>
      </c>
      <c r="J4153" s="109">
        <v>1</v>
      </c>
      <c r="K4153" s="109">
        <v>585.20000000000005</v>
      </c>
      <c r="L4153" s="109">
        <v>550</v>
      </c>
      <c r="Q4153" t="str">
        <f t="shared" si="129"/>
        <v>2023_3691</v>
      </c>
      <c r="R4153" s="124">
        <v>4151</v>
      </c>
      <c r="S4153" s="39">
        <v>3691</v>
      </c>
      <c r="T4153" s="39">
        <v>3691</v>
      </c>
      <c r="U4153" s="39" t="s">
        <v>180</v>
      </c>
      <c r="V4153" s="39">
        <v>10.5</v>
      </c>
      <c r="W4153" s="39">
        <v>2023</v>
      </c>
      <c r="X4153" s="39">
        <v>588</v>
      </c>
      <c r="Y4153" s="39">
        <v>3691</v>
      </c>
      <c r="Z4153" s="39">
        <v>0</v>
      </c>
      <c r="AA4153" s="39">
        <v>1</v>
      </c>
      <c r="AB4153" s="39">
        <v>56</v>
      </c>
    </row>
    <row r="4154" spans="1:28" ht="41.4" x14ac:dyDescent="0.3">
      <c r="A4154" t="str">
        <f t="shared" si="128"/>
        <v>2019_4617</v>
      </c>
      <c r="D4154" s="109">
        <v>4151</v>
      </c>
      <c r="E4154" s="109">
        <v>4617</v>
      </c>
      <c r="F4154" s="109">
        <v>4617</v>
      </c>
      <c r="G4154" s="109" t="s">
        <v>216</v>
      </c>
      <c r="H4154" s="109">
        <v>2019</v>
      </c>
      <c r="I4154" s="109">
        <v>0</v>
      </c>
      <c r="J4154" s="109">
        <v>1</v>
      </c>
      <c r="K4154" s="109">
        <v>1488.7</v>
      </c>
      <c r="L4154" s="109">
        <v>1506.6</v>
      </c>
      <c r="Q4154" t="str">
        <f t="shared" si="129"/>
        <v>2023_4774</v>
      </c>
      <c r="R4154" s="124">
        <v>4152</v>
      </c>
      <c r="S4154" s="39">
        <v>4774</v>
      </c>
      <c r="T4154" s="39">
        <v>4774</v>
      </c>
      <c r="U4154" s="39" t="s">
        <v>817</v>
      </c>
      <c r="V4154" s="39">
        <v>12.3881</v>
      </c>
      <c r="W4154" s="39">
        <v>2023</v>
      </c>
      <c r="X4154" s="39">
        <v>1057.2</v>
      </c>
      <c r="Y4154" s="39">
        <v>4774</v>
      </c>
      <c r="Z4154" s="39">
        <v>0</v>
      </c>
      <c r="AA4154" s="39">
        <v>1</v>
      </c>
      <c r="AB4154" s="39">
        <v>85.34</v>
      </c>
    </row>
    <row r="4155" spans="1:28" ht="27.6" x14ac:dyDescent="0.3">
      <c r="A4155" t="str">
        <f t="shared" si="128"/>
        <v>2019_4662</v>
      </c>
      <c r="D4155" s="109">
        <v>4152</v>
      </c>
      <c r="E4155" s="109">
        <v>4662</v>
      </c>
      <c r="F4155" s="109">
        <v>4662</v>
      </c>
      <c r="G4155" s="109" t="s">
        <v>218</v>
      </c>
      <c r="H4155" s="109">
        <v>2019</v>
      </c>
      <c r="I4155" s="109">
        <v>0</v>
      </c>
      <c r="J4155" s="109">
        <v>1</v>
      </c>
      <c r="K4155" s="109">
        <v>915</v>
      </c>
      <c r="L4155" s="109">
        <v>931.1</v>
      </c>
      <c r="Q4155" t="str">
        <f t="shared" si="129"/>
        <v>2023_873</v>
      </c>
      <c r="R4155" s="124">
        <v>4153</v>
      </c>
      <c r="S4155" s="39">
        <v>873</v>
      </c>
      <c r="T4155" s="39">
        <v>873</v>
      </c>
      <c r="U4155" s="39" t="s">
        <v>67</v>
      </c>
      <c r="V4155" s="39">
        <v>11.4215</v>
      </c>
      <c r="W4155" s="39">
        <v>2023</v>
      </c>
      <c r="X4155" s="39">
        <v>464</v>
      </c>
      <c r="Y4155" s="39">
        <v>873</v>
      </c>
      <c r="Z4155" s="39">
        <v>0</v>
      </c>
      <c r="AA4155" s="39">
        <v>1</v>
      </c>
      <c r="AB4155" s="39">
        <v>40.625</v>
      </c>
    </row>
    <row r="4156" spans="1:28" ht="27.6" x14ac:dyDescent="0.3">
      <c r="A4156" t="str">
        <f t="shared" si="128"/>
        <v>2019_4689</v>
      </c>
      <c r="D4156" s="109">
        <v>4153</v>
      </c>
      <c r="E4156" s="109">
        <v>4689</v>
      </c>
      <c r="F4156" s="109">
        <v>4689</v>
      </c>
      <c r="G4156" s="109" t="s">
        <v>219</v>
      </c>
      <c r="H4156" s="109">
        <v>2019</v>
      </c>
      <c r="I4156" s="109">
        <v>0</v>
      </c>
      <c r="J4156" s="109">
        <v>1</v>
      </c>
      <c r="K4156" s="109">
        <v>494.1</v>
      </c>
      <c r="L4156" s="109">
        <v>529</v>
      </c>
      <c r="Q4156" t="str">
        <f t="shared" si="129"/>
        <v>2023_4778</v>
      </c>
      <c r="R4156" s="124">
        <v>4154</v>
      </c>
      <c r="S4156" s="39">
        <v>4778</v>
      </c>
      <c r="T4156" s="39">
        <v>4778</v>
      </c>
      <c r="U4156" s="39" t="s">
        <v>227</v>
      </c>
      <c r="V4156" s="39">
        <v>8.0342000000000002</v>
      </c>
      <c r="W4156" s="39">
        <v>2023</v>
      </c>
      <c r="X4156" s="39">
        <v>235</v>
      </c>
      <c r="Y4156" s="39">
        <v>4778</v>
      </c>
      <c r="Z4156" s="39">
        <v>0</v>
      </c>
      <c r="AA4156" s="39">
        <v>1</v>
      </c>
      <c r="AB4156" s="39">
        <v>29.25</v>
      </c>
    </row>
    <row r="4157" spans="1:28" ht="27.6" x14ac:dyDescent="0.3">
      <c r="A4157" t="str">
        <f t="shared" si="128"/>
        <v>2019_4644</v>
      </c>
      <c r="D4157" s="109">
        <v>4154</v>
      </c>
      <c r="E4157" s="109">
        <v>4644</v>
      </c>
      <c r="F4157" s="109">
        <v>4644</v>
      </c>
      <c r="G4157" s="109" t="s">
        <v>217</v>
      </c>
      <c r="H4157" s="109">
        <v>2019</v>
      </c>
      <c r="I4157" s="109">
        <v>0</v>
      </c>
      <c r="J4157" s="109">
        <v>1</v>
      </c>
      <c r="K4157" s="109">
        <v>451.1</v>
      </c>
      <c r="L4157" s="109">
        <v>492.1</v>
      </c>
      <c r="Q4157" t="str">
        <f t="shared" si="129"/>
        <v>2023_4777</v>
      </c>
      <c r="R4157" s="124">
        <v>4155</v>
      </c>
      <c r="S4157" s="39">
        <v>4777</v>
      </c>
      <c r="T4157" s="39">
        <v>4777</v>
      </c>
      <c r="U4157" s="39" t="s">
        <v>226</v>
      </c>
      <c r="V4157" s="39">
        <v>11.3012</v>
      </c>
      <c r="W4157" s="39">
        <v>2023</v>
      </c>
      <c r="X4157" s="39">
        <v>490.1</v>
      </c>
      <c r="Y4157" s="39">
        <v>4777</v>
      </c>
      <c r="Z4157" s="39">
        <v>0</v>
      </c>
      <c r="AA4157" s="39">
        <v>1</v>
      </c>
      <c r="AB4157" s="39">
        <v>43.366999999999997</v>
      </c>
    </row>
    <row r="4158" spans="1:28" ht="41.4" x14ac:dyDescent="0.3">
      <c r="A4158" t="str">
        <f t="shared" si="128"/>
        <v>2019_4725</v>
      </c>
      <c r="D4158" s="109">
        <v>4155</v>
      </c>
      <c r="E4158" s="109">
        <v>4725</v>
      </c>
      <c r="F4158" s="109">
        <v>4725</v>
      </c>
      <c r="G4158" s="109" t="s">
        <v>220</v>
      </c>
      <c r="H4158" s="109">
        <v>2019</v>
      </c>
      <c r="I4158" s="109">
        <v>0</v>
      </c>
      <c r="J4158" s="109">
        <v>1</v>
      </c>
      <c r="K4158" s="109">
        <v>2996.5</v>
      </c>
      <c r="L4158" s="109">
        <v>2852.5</v>
      </c>
      <c r="Q4158" t="str">
        <f t="shared" si="129"/>
        <v>2023_4776</v>
      </c>
      <c r="R4158" s="124">
        <v>4156</v>
      </c>
      <c r="S4158" s="39">
        <v>4776</v>
      </c>
      <c r="T4158" s="39">
        <v>4776</v>
      </c>
      <c r="U4158" s="39" t="s">
        <v>225</v>
      </c>
      <c r="V4158" s="39">
        <v>12.381600000000001</v>
      </c>
      <c r="W4158" s="39">
        <v>2023</v>
      </c>
      <c r="X4158" s="39">
        <v>590.6</v>
      </c>
      <c r="Y4158" s="39">
        <v>4776</v>
      </c>
      <c r="Z4158" s="39">
        <v>0</v>
      </c>
      <c r="AA4158" s="39">
        <v>1</v>
      </c>
      <c r="AB4158" s="39">
        <v>47.7</v>
      </c>
    </row>
    <row r="4159" spans="1:28" ht="27.6" x14ac:dyDescent="0.3">
      <c r="A4159" t="str">
        <f t="shared" si="128"/>
        <v>2019_2673</v>
      </c>
      <c r="D4159" s="109">
        <v>4156</v>
      </c>
      <c r="E4159" s="109">
        <v>2673</v>
      </c>
      <c r="F4159" s="109">
        <v>2673</v>
      </c>
      <c r="G4159" s="109" t="s">
        <v>141</v>
      </c>
      <c r="H4159" s="109">
        <v>2019</v>
      </c>
      <c r="I4159" s="109">
        <v>0</v>
      </c>
      <c r="J4159" s="109">
        <v>1</v>
      </c>
      <c r="K4159" s="109">
        <v>641.6</v>
      </c>
      <c r="L4159" s="109">
        <v>611.79999999999995</v>
      </c>
      <c r="Q4159" t="str">
        <f t="shared" si="129"/>
        <v>2023_4779</v>
      </c>
      <c r="R4159" s="124">
        <v>4157</v>
      </c>
      <c r="S4159" s="39">
        <v>4779</v>
      </c>
      <c r="T4159" s="39">
        <v>4779</v>
      </c>
      <c r="U4159" s="39" t="s">
        <v>228</v>
      </c>
      <c r="V4159" s="39">
        <v>14.789199999999999</v>
      </c>
      <c r="W4159" s="39">
        <v>2023</v>
      </c>
      <c r="X4159" s="39">
        <v>2152.5</v>
      </c>
      <c r="Y4159" s="39">
        <v>4779</v>
      </c>
      <c r="Z4159" s="39">
        <v>0</v>
      </c>
      <c r="AA4159" s="39">
        <v>1</v>
      </c>
      <c r="AB4159" s="39">
        <v>145.54499999999999</v>
      </c>
    </row>
    <row r="4160" spans="1:28" ht="27.6" x14ac:dyDescent="0.3">
      <c r="A4160" t="str">
        <f t="shared" si="128"/>
        <v>2019_153</v>
      </c>
      <c r="D4160" s="109">
        <v>4157</v>
      </c>
      <c r="E4160" s="109">
        <v>153</v>
      </c>
      <c r="F4160" s="109">
        <v>153</v>
      </c>
      <c r="G4160" s="109" t="s">
        <v>41</v>
      </c>
      <c r="H4160" s="109">
        <v>2019</v>
      </c>
      <c r="I4160" s="109">
        <v>0</v>
      </c>
      <c r="J4160" s="109">
        <v>1</v>
      </c>
      <c r="K4160" s="109">
        <v>560.6</v>
      </c>
      <c r="L4160" s="109">
        <v>539</v>
      </c>
      <c r="Q4160" t="str">
        <f t="shared" si="129"/>
        <v>2023_4784</v>
      </c>
      <c r="R4160" s="124">
        <v>4158</v>
      </c>
      <c r="S4160" s="39">
        <v>4784</v>
      </c>
      <c r="T4160" s="39">
        <v>4784</v>
      </c>
      <c r="U4160" s="39" t="s">
        <v>229</v>
      </c>
      <c r="V4160" s="39">
        <v>13.9298</v>
      </c>
      <c r="W4160" s="39">
        <v>2023</v>
      </c>
      <c r="X4160" s="39">
        <v>3319.3</v>
      </c>
      <c r="Y4160" s="39">
        <v>4784</v>
      </c>
      <c r="Z4160" s="39">
        <v>0</v>
      </c>
      <c r="AA4160" s="39">
        <v>1</v>
      </c>
      <c r="AB4160" s="39">
        <v>238.28800000000001</v>
      </c>
    </row>
    <row r="4161" spans="1:28" ht="27.6" x14ac:dyDescent="0.3">
      <c r="A4161" t="str">
        <f t="shared" si="128"/>
        <v>2019_3691</v>
      </c>
      <c r="D4161" s="109">
        <v>4158</v>
      </c>
      <c r="E4161" s="109">
        <v>3691</v>
      </c>
      <c r="F4161" s="109">
        <v>3691</v>
      </c>
      <c r="G4161" s="109" t="s">
        <v>180</v>
      </c>
      <c r="H4161" s="109">
        <v>2019</v>
      </c>
      <c r="I4161" s="109">
        <v>0</v>
      </c>
      <c r="J4161" s="109">
        <v>1</v>
      </c>
      <c r="K4161" s="109">
        <v>747.8</v>
      </c>
      <c r="L4161" s="109">
        <v>615.5</v>
      </c>
      <c r="Q4161" t="str">
        <f t="shared" si="129"/>
        <v>2023_4785</v>
      </c>
      <c r="R4161" s="124">
        <v>4159</v>
      </c>
      <c r="S4161" s="39">
        <v>4785</v>
      </c>
      <c r="T4161" s="39">
        <v>4785</v>
      </c>
      <c r="U4161" s="39" t="s">
        <v>793</v>
      </c>
      <c r="V4161" s="39">
        <v>9.3679000000000006</v>
      </c>
      <c r="W4161" s="39">
        <v>2023</v>
      </c>
      <c r="X4161" s="39">
        <v>443.1</v>
      </c>
      <c r="Y4161" s="39">
        <v>4785</v>
      </c>
      <c r="Z4161" s="39">
        <v>0</v>
      </c>
      <c r="AA4161" s="39">
        <v>1</v>
      </c>
      <c r="AB4161" s="39">
        <v>47.3</v>
      </c>
    </row>
    <row r="4162" spans="1:28" ht="27.6" x14ac:dyDescent="0.3">
      <c r="A4162" t="str">
        <f t="shared" si="128"/>
        <v>2019_4774</v>
      </c>
      <c r="D4162" s="109">
        <v>4159</v>
      </c>
      <c r="E4162" s="109">
        <v>4774</v>
      </c>
      <c r="F4162" s="109">
        <v>4774</v>
      </c>
      <c r="G4162" s="109" t="s">
        <v>817</v>
      </c>
      <c r="H4162" s="109">
        <v>2019</v>
      </c>
      <c r="I4162" s="109">
        <v>0</v>
      </c>
      <c r="J4162" s="109">
        <v>1</v>
      </c>
      <c r="K4162" s="109">
        <v>1123.5</v>
      </c>
      <c r="L4162" s="109">
        <v>1066.8</v>
      </c>
      <c r="Q4162" t="str">
        <f t="shared" si="129"/>
        <v>2023_333</v>
      </c>
      <c r="R4162" s="124">
        <v>4160</v>
      </c>
      <c r="S4162" s="39">
        <v>333</v>
      </c>
      <c r="T4162" s="39">
        <v>333</v>
      </c>
      <c r="U4162" s="39" t="s">
        <v>357</v>
      </c>
      <c r="V4162" s="39">
        <v>10.166700000000001</v>
      </c>
      <c r="W4162" s="39">
        <v>2023</v>
      </c>
      <c r="X4162" s="39">
        <v>305</v>
      </c>
      <c r="Y4162" s="39">
        <v>333</v>
      </c>
      <c r="Z4162" s="39">
        <v>0</v>
      </c>
      <c r="AA4162" s="39">
        <v>1</v>
      </c>
      <c r="AB4162" s="39">
        <v>30</v>
      </c>
    </row>
    <row r="4163" spans="1:28" ht="27.6" x14ac:dyDescent="0.3">
      <c r="A4163" t="str">
        <f t="shared" si="128"/>
        <v>2019_873</v>
      </c>
      <c r="D4163" s="109">
        <v>4160</v>
      </c>
      <c r="E4163" s="109">
        <v>873</v>
      </c>
      <c r="F4163" s="109">
        <v>873</v>
      </c>
      <c r="G4163" s="109" t="s">
        <v>67</v>
      </c>
      <c r="H4163" s="109">
        <v>2019</v>
      </c>
      <c r="I4163" s="109">
        <v>0</v>
      </c>
      <c r="J4163" s="109">
        <v>1</v>
      </c>
      <c r="K4163" s="109">
        <v>445.2</v>
      </c>
      <c r="L4163" s="109">
        <v>448.2</v>
      </c>
      <c r="Q4163" t="str">
        <f t="shared" si="129"/>
        <v>2023_4773</v>
      </c>
      <c r="R4163" s="124">
        <v>4161</v>
      </c>
      <c r="S4163" s="39">
        <v>4773</v>
      </c>
      <c r="T4163" s="39">
        <v>4773</v>
      </c>
      <c r="U4163" s="39" t="s">
        <v>222</v>
      </c>
      <c r="V4163" s="39">
        <v>12.3378</v>
      </c>
      <c r="W4163" s="39">
        <v>2023</v>
      </c>
      <c r="X4163" s="39">
        <v>827</v>
      </c>
      <c r="Y4163" s="39">
        <v>4773</v>
      </c>
      <c r="Z4163" s="39">
        <v>0</v>
      </c>
      <c r="AA4163" s="39">
        <v>1</v>
      </c>
      <c r="AB4163" s="39">
        <v>67.03</v>
      </c>
    </row>
    <row r="4164" spans="1:28" ht="41.4" x14ac:dyDescent="0.3">
      <c r="A4164" t="str">
        <f t="shared" si="128"/>
        <v>2019_4778</v>
      </c>
      <c r="D4164" s="109">
        <v>4161</v>
      </c>
      <c r="E4164" s="109">
        <v>4778</v>
      </c>
      <c r="F4164" s="109">
        <v>4778</v>
      </c>
      <c r="G4164" s="109" t="s">
        <v>227</v>
      </c>
      <c r="H4164" s="109">
        <v>2019</v>
      </c>
      <c r="I4164" s="109">
        <v>0</v>
      </c>
      <c r="J4164" s="109">
        <v>1</v>
      </c>
      <c r="K4164" s="109">
        <v>272.10000000000002</v>
      </c>
      <c r="L4164" s="109">
        <v>292</v>
      </c>
      <c r="Q4164" t="str">
        <f t="shared" si="129"/>
        <v>2023_4788</v>
      </c>
      <c r="R4164" s="124">
        <v>4162</v>
      </c>
      <c r="S4164" s="39">
        <v>4788</v>
      </c>
      <c r="T4164" s="39">
        <v>4788</v>
      </c>
      <c r="U4164" s="39" t="s">
        <v>232</v>
      </c>
      <c r="V4164" s="39">
        <v>11.171200000000001</v>
      </c>
      <c r="W4164" s="39">
        <v>2023</v>
      </c>
      <c r="X4164" s="39">
        <v>508</v>
      </c>
      <c r="Y4164" s="39">
        <v>4788</v>
      </c>
      <c r="Z4164" s="39">
        <v>0</v>
      </c>
      <c r="AA4164" s="39">
        <v>1</v>
      </c>
      <c r="AB4164" s="39">
        <v>45.473999999999997</v>
      </c>
    </row>
    <row r="4165" spans="1:28" x14ac:dyDescent="0.3">
      <c r="A4165" t="str">
        <f t="shared" ref="A4165:A4228" si="130">CONCATENATE(H4165,"_",E4165)</f>
        <v>2019_4777</v>
      </c>
      <c r="D4165" s="109">
        <v>4162</v>
      </c>
      <c r="E4165" s="109">
        <v>4777</v>
      </c>
      <c r="F4165" s="109">
        <v>4777</v>
      </c>
      <c r="G4165" s="109" t="s">
        <v>226</v>
      </c>
      <c r="H4165" s="109">
        <v>2019</v>
      </c>
      <c r="I4165" s="109">
        <v>0</v>
      </c>
      <c r="J4165" s="109">
        <v>1</v>
      </c>
      <c r="K4165" s="109">
        <v>600.4</v>
      </c>
      <c r="L4165" s="109">
        <v>558</v>
      </c>
      <c r="Q4165" t="str">
        <f t="shared" ref="Q4165:Q4228" si="131">CONCATENATE(W4165,"_",S4165)</f>
        <v>2023_4797</v>
      </c>
      <c r="R4165" s="124">
        <v>4163</v>
      </c>
      <c r="S4165" s="39">
        <v>4797</v>
      </c>
      <c r="T4165" s="39">
        <v>4797</v>
      </c>
      <c r="U4165" s="39" t="s">
        <v>233</v>
      </c>
      <c r="V4165" s="39">
        <v>14.398999999999999</v>
      </c>
      <c r="W4165" s="39">
        <v>2023</v>
      </c>
      <c r="X4165" s="39">
        <v>3438.1</v>
      </c>
      <c r="Y4165" s="39">
        <v>4797</v>
      </c>
      <c r="Z4165" s="39">
        <v>0</v>
      </c>
      <c r="AA4165" s="39">
        <v>1</v>
      </c>
      <c r="AB4165" s="39">
        <v>238.773</v>
      </c>
    </row>
    <row r="4166" spans="1:28" x14ac:dyDescent="0.3">
      <c r="A4166" t="str">
        <f t="shared" si="130"/>
        <v>2019_4776</v>
      </c>
      <c r="D4166" s="109">
        <v>4163</v>
      </c>
      <c r="E4166" s="109">
        <v>4776</v>
      </c>
      <c r="F4166" s="109">
        <v>4776</v>
      </c>
      <c r="G4166" s="109" t="s">
        <v>225</v>
      </c>
      <c r="H4166" s="109">
        <v>2019</v>
      </c>
      <c r="I4166" s="109">
        <v>0</v>
      </c>
      <c r="J4166" s="109">
        <v>1</v>
      </c>
      <c r="K4166" s="109">
        <v>488.7</v>
      </c>
      <c r="L4166" s="109">
        <v>573.5</v>
      </c>
      <c r="Q4166" t="str">
        <f t="shared" si="131"/>
        <v>2023_4860</v>
      </c>
      <c r="R4166" s="124">
        <v>4164</v>
      </c>
      <c r="S4166" s="39">
        <v>4860</v>
      </c>
      <c r="T4166" s="39">
        <v>4860</v>
      </c>
      <c r="U4166" s="39" t="s">
        <v>946</v>
      </c>
      <c r="V4166" s="39">
        <v>11.670999999999999</v>
      </c>
      <c r="W4166" s="39">
        <v>2023</v>
      </c>
      <c r="X4166" s="39">
        <v>922.1</v>
      </c>
      <c r="Y4166" s="39">
        <v>4860</v>
      </c>
      <c r="Z4166" s="39">
        <v>0</v>
      </c>
      <c r="AA4166" s="39">
        <v>1</v>
      </c>
      <c r="AB4166" s="39">
        <v>79.007999999999996</v>
      </c>
    </row>
    <row r="4167" spans="1:28" x14ac:dyDescent="0.3">
      <c r="A4167" t="str">
        <f t="shared" si="130"/>
        <v>2019_4779</v>
      </c>
      <c r="D4167" s="109">
        <v>4164</v>
      </c>
      <c r="E4167" s="109">
        <v>4779</v>
      </c>
      <c r="F4167" s="109">
        <v>4779</v>
      </c>
      <c r="G4167" s="109" t="s">
        <v>228</v>
      </c>
      <c r="H4167" s="109">
        <v>2019</v>
      </c>
      <c r="I4167" s="109">
        <v>0</v>
      </c>
      <c r="J4167" s="109">
        <v>1</v>
      </c>
      <c r="K4167" s="109">
        <v>1828</v>
      </c>
      <c r="L4167" s="109">
        <v>1830.3</v>
      </c>
      <c r="Q4167" t="str">
        <f t="shared" si="131"/>
        <v>2023_4869</v>
      </c>
      <c r="R4167" s="124">
        <v>4165</v>
      </c>
      <c r="S4167" s="39">
        <v>4869</v>
      </c>
      <c r="T4167" s="39">
        <v>4869</v>
      </c>
      <c r="U4167" s="39" t="s">
        <v>235</v>
      </c>
      <c r="V4167" s="39">
        <v>12.4217</v>
      </c>
      <c r="W4167" s="39">
        <v>2023</v>
      </c>
      <c r="X4167" s="39">
        <v>1241.8</v>
      </c>
      <c r="Y4167" s="39">
        <v>4869</v>
      </c>
      <c r="Z4167" s="39">
        <v>0</v>
      </c>
      <c r="AA4167" s="39">
        <v>1</v>
      </c>
      <c r="AB4167" s="39">
        <v>99.97</v>
      </c>
    </row>
    <row r="4168" spans="1:28" x14ac:dyDescent="0.3">
      <c r="A4168" t="str">
        <f t="shared" si="130"/>
        <v>2019_4784</v>
      </c>
      <c r="D4168" s="109">
        <v>4165</v>
      </c>
      <c r="E4168" s="109">
        <v>4784</v>
      </c>
      <c r="F4168" s="109">
        <v>4784</v>
      </c>
      <c r="G4168" s="109" t="s">
        <v>229</v>
      </c>
      <c r="H4168" s="109">
        <v>2019</v>
      </c>
      <c r="I4168" s="109">
        <v>0</v>
      </c>
      <c r="J4168" s="109">
        <v>1</v>
      </c>
      <c r="K4168" s="109">
        <v>3029.6</v>
      </c>
      <c r="L4168" s="109">
        <v>3128.1</v>
      </c>
      <c r="Q4168" t="str">
        <f t="shared" si="131"/>
        <v>2023_4878</v>
      </c>
      <c r="R4168" s="124">
        <v>4166</v>
      </c>
      <c r="S4168" s="39">
        <v>4878</v>
      </c>
      <c r="T4168" s="39">
        <v>4878</v>
      </c>
      <c r="U4168" s="39" t="s">
        <v>236</v>
      </c>
      <c r="V4168" s="39">
        <v>13.666</v>
      </c>
      <c r="W4168" s="39">
        <v>2023</v>
      </c>
      <c r="X4168" s="39">
        <v>707.9</v>
      </c>
      <c r="Y4168" s="39">
        <v>4878</v>
      </c>
      <c r="Z4168" s="39">
        <v>0</v>
      </c>
      <c r="AA4168" s="39">
        <v>1</v>
      </c>
      <c r="AB4168" s="39">
        <v>51.8</v>
      </c>
    </row>
    <row r="4169" spans="1:28" x14ac:dyDescent="0.3">
      <c r="A4169" t="str">
        <f t="shared" si="130"/>
        <v>2019_4785</v>
      </c>
      <c r="D4169" s="109">
        <v>4166</v>
      </c>
      <c r="E4169" s="109">
        <v>4785</v>
      </c>
      <c r="F4169" s="109">
        <v>4785</v>
      </c>
      <c r="G4169" s="109" t="s">
        <v>793</v>
      </c>
      <c r="H4169" s="109">
        <v>2019</v>
      </c>
      <c r="I4169" s="109">
        <v>0</v>
      </c>
      <c r="J4169" s="109">
        <v>1</v>
      </c>
      <c r="K4169" s="109">
        <v>446</v>
      </c>
      <c r="L4169" s="109">
        <v>447.2</v>
      </c>
      <c r="Q4169" t="str">
        <f t="shared" si="131"/>
        <v>2023_4890</v>
      </c>
      <c r="R4169" s="124">
        <v>4167</v>
      </c>
      <c r="S4169" s="39">
        <v>4890</v>
      </c>
      <c r="T4169" s="39">
        <v>4890</v>
      </c>
      <c r="U4169" s="39" t="s">
        <v>237</v>
      </c>
      <c r="V4169" s="39">
        <v>12.946</v>
      </c>
      <c r="W4169" s="39">
        <v>2023</v>
      </c>
      <c r="X4169" s="39">
        <v>1168.7</v>
      </c>
      <c r="Y4169" s="39">
        <v>4890</v>
      </c>
      <c r="Z4169" s="39">
        <v>0</v>
      </c>
      <c r="AA4169" s="39">
        <v>1</v>
      </c>
      <c r="AB4169" s="39">
        <v>90.275000000000006</v>
      </c>
    </row>
    <row r="4170" spans="1:28" x14ac:dyDescent="0.3">
      <c r="A4170" t="str">
        <f t="shared" si="130"/>
        <v>2019_333</v>
      </c>
      <c r="D4170" s="109">
        <v>4167</v>
      </c>
      <c r="E4170" s="109">
        <v>333</v>
      </c>
      <c r="F4170" s="109">
        <v>333</v>
      </c>
      <c r="G4170" s="109" t="s">
        <v>357</v>
      </c>
      <c r="H4170" s="109">
        <v>2019</v>
      </c>
      <c r="I4170" s="109">
        <v>0</v>
      </c>
      <c r="J4170" s="109">
        <v>1</v>
      </c>
      <c r="K4170" s="109">
        <v>403.3</v>
      </c>
      <c r="L4170" s="109">
        <v>332</v>
      </c>
      <c r="Q4170" t="str">
        <f t="shared" si="131"/>
        <v>2023_4905</v>
      </c>
      <c r="R4170" s="124">
        <v>4168</v>
      </c>
      <c r="S4170" s="39">
        <v>4905</v>
      </c>
      <c r="T4170" s="39">
        <v>4905</v>
      </c>
      <c r="U4170" s="39" t="s">
        <v>794</v>
      </c>
      <c r="V4170" s="39">
        <v>6.7220000000000004</v>
      </c>
      <c r="W4170" s="39">
        <v>2023</v>
      </c>
      <c r="X4170" s="39">
        <v>81</v>
      </c>
      <c r="Y4170" s="39">
        <v>4905</v>
      </c>
      <c r="Z4170" s="39">
        <v>0</v>
      </c>
      <c r="AA4170" s="39">
        <v>1</v>
      </c>
      <c r="AB4170" s="39">
        <v>12.05</v>
      </c>
    </row>
    <row r="4171" spans="1:28" ht="41.4" x14ac:dyDescent="0.3">
      <c r="A4171" t="str">
        <f t="shared" si="130"/>
        <v>2019_4773</v>
      </c>
      <c r="D4171" s="109">
        <v>4168</v>
      </c>
      <c r="E4171" s="109">
        <v>4773</v>
      </c>
      <c r="F4171" s="109">
        <v>4773</v>
      </c>
      <c r="G4171" s="109" t="s">
        <v>222</v>
      </c>
      <c r="H4171" s="109">
        <v>2019</v>
      </c>
      <c r="I4171" s="109">
        <v>0</v>
      </c>
      <c r="J4171" s="109">
        <v>1</v>
      </c>
      <c r="K4171" s="109">
        <v>532.79999999999995</v>
      </c>
      <c r="L4171" s="109">
        <v>851.3</v>
      </c>
      <c r="Q4171" t="str">
        <f t="shared" si="131"/>
        <v>2023_4978</v>
      </c>
      <c r="R4171" s="124">
        <v>4169</v>
      </c>
      <c r="S4171" s="39">
        <v>4978</v>
      </c>
      <c r="T4171" s="39">
        <v>4978</v>
      </c>
      <c r="U4171" s="39" t="s">
        <v>238</v>
      </c>
      <c r="V4171" s="39">
        <v>9.4498999999999995</v>
      </c>
      <c r="W4171" s="39">
        <v>2023</v>
      </c>
      <c r="X4171" s="39">
        <v>134</v>
      </c>
      <c r="Y4171" s="39">
        <v>4978</v>
      </c>
      <c r="Z4171" s="39">
        <v>0</v>
      </c>
      <c r="AA4171" s="39">
        <v>1</v>
      </c>
      <c r="AB4171" s="39">
        <v>14.18</v>
      </c>
    </row>
    <row r="4172" spans="1:28" x14ac:dyDescent="0.3">
      <c r="A4172" t="str">
        <f t="shared" si="130"/>
        <v>2019_4788</v>
      </c>
      <c r="D4172" s="109">
        <v>4169</v>
      </c>
      <c r="E4172" s="109">
        <v>4788</v>
      </c>
      <c r="F4172" s="109">
        <v>4788</v>
      </c>
      <c r="G4172" s="109" t="s">
        <v>232</v>
      </c>
      <c r="H4172" s="109">
        <v>2019</v>
      </c>
      <c r="I4172" s="109">
        <v>0</v>
      </c>
      <c r="J4172" s="109">
        <v>1</v>
      </c>
      <c r="K4172" s="109">
        <v>508.8</v>
      </c>
      <c r="L4172" s="109">
        <v>499.8</v>
      </c>
      <c r="Q4172" t="str">
        <f t="shared" si="131"/>
        <v>2023_4995</v>
      </c>
      <c r="R4172" s="124">
        <v>4170</v>
      </c>
      <c r="S4172" s="39">
        <v>4995</v>
      </c>
      <c r="T4172" s="39">
        <v>4995</v>
      </c>
      <c r="U4172" s="39" t="s">
        <v>239</v>
      </c>
      <c r="V4172" s="39">
        <v>13.0877</v>
      </c>
      <c r="W4172" s="39">
        <v>2023</v>
      </c>
      <c r="X4172" s="39">
        <v>934.7</v>
      </c>
      <c r="Y4172" s="39">
        <v>4995</v>
      </c>
      <c r="Z4172" s="39">
        <v>0</v>
      </c>
      <c r="AA4172" s="39">
        <v>1</v>
      </c>
      <c r="AB4172" s="39">
        <v>71.418000000000006</v>
      </c>
    </row>
    <row r="4173" spans="1:28" ht="27.6" x14ac:dyDescent="0.3">
      <c r="A4173" t="str">
        <f t="shared" si="130"/>
        <v>2019_4797</v>
      </c>
      <c r="D4173" s="109">
        <v>4170</v>
      </c>
      <c r="E4173" s="109">
        <v>4797</v>
      </c>
      <c r="F4173" s="109">
        <v>4797</v>
      </c>
      <c r="G4173" s="109" t="s">
        <v>233</v>
      </c>
      <c r="H4173" s="109">
        <v>2019</v>
      </c>
      <c r="I4173" s="109">
        <v>0</v>
      </c>
      <c r="J4173" s="109">
        <v>1</v>
      </c>
      <c r="K4173" s="109">
        <v>3136.4</v>
      </c>
      <c r="L4173" s="109">
        <v>3184.5</v>
      </c>
      <c r="Q4173" t="str">
        <f t="shared" si="131"/>
        <v>2023_5013</v>
      </c>
      <c r="R4173" s="124">
        <v>4171</v>
      </c>
      <c r="S4173" s="39">
        <v>5013</v>
      </c>
      <c r="T4173" s="39">
        <v>5013</v>
      </c>
      <c r="U4173" s="39" t="s">
        <v>240</v>
      </c>
      <c r="V4173" s="39">
        <v>12.363200000000001</v>
      </c>
      <c r="W4173" s="39">
        <v>2023</v>
      </c>
      <c r="X4173" s="39">
        <v>2037.1</v>
      </c>
      <c r="Y4173" s="39">
        <v>5013</v>
      </c>
      <c r="Z4173" s="39">
        <v>0</v>
      </c>
      <c r="AA4173" s="39">
        <v>1</v>
      </c>
      <c r="AB4173" s="39">
        <v>164.77099999999999</v>
      </c>
    </row>
    <row r="4174" spans="1:28" x14ac:dyDescent="0.3">
      <c r="A4174" t="str">
        <f t="shared" si="130"/>
        <v>2019_4860</v>
      </c>
      <c r="D4174" s="109">
        <v>4171</v>
      </c>
      <c r="E4174" s="109">
        <v>4860</v>
      </c>
      <c r="F4174" s="109">
        <v>4860</v>
      </c>
      <c r="G4174" s="109" t="s">
        <v>981</v>
      </c>
      <c r="H4174" s="109">
        <v>2019</v>
      </c>
      <c r="I4174" s="109">
        <v>0</v>
      </c>
      <c r="J4174" s="109">
        <v>1</v>
      </c>
      <c r="K4174" s="109">
        <v>994.8</v>
      </c>
      <c r="L4174" s="109">
        <v>975.4</v>
      </c>
      <c r="Q4174" t="str">
        <f t="shared" si="131"/>
        <v>2023_5049</v>
      </c>
      <c r="R4174" s="124">
        <v>4172</v>
      </c>
      <c r="S4174" s="39">
        <v>5049</v>
      </c>
      <c r="T4174" s="39">
        <v>5049</v>
      </c>
      <c r="U4174" s="39" t="s">
        <v>241</v>
      </c>
      <c r="V4174" s="39">
        <v>13.7469</v>
      </c>
      <c r="W4174" s="39">
        <v>2023</v>
      </c>
      <c r="X4174" s="39">
        <v>4604.3999999999996</v>
      </c>
      <c r="Y4174" s="39">
        <v>5049</v>
      </c>
      <c r="Z4174" s="39">
        <v>0</v>
      </c>
      <c r="AA4174" s="39">
        <v>1</v>
      </c>
      <c r="AB4174" s="39">
        <v>334.94</v>
      </c>
    </row>
    <row r="4175" spans="1:28" x14ac:dyDescent="0.3">
      <c r="A4175" t="str">
        <f t="shared" si="130"/>
        <v>2019_4869</v>
      </c>
      <c r="D4175" s="109">
        <v>4172</v>
      </c>
      <c r="E4175" s="109">
        <v>4869</v>
      </c>
      <c r="F4175" s="109">
        <v>4869</v>
      </c>
      <c r="G4175" s="109" t="s">
        <v>235</v>
      </c>
      <c r="H4175" s="109">
        <v>2019</v>
      </c>
      <c r="I4175" s="109">
        <v>0</v>
      </c>
      <c r="J4175" s="109">
        <v>1</v>
      </c>
      <c r="K4175" s="109">
        <v>1303.9000000000001</v>
      </c>
      <c r="L4175" s="109">
        <v>1209.7</v>
      </c>
      <c r="Q4175" t="str">
        <f t="shared" si="131"/>
        <v>2023_5319</v>
      </c>
      <c r="R4175" s="124">
        <v>4173</v>
      </c>
      <c r="S4175" s="39">
        <v>5319</v>
      </c>
      <c r="T4175" s="39">
        <v>5160</v>
      </c>
      <c r="U4175" s="39" t="s">
        <v>18</v>
      </c>
      <c r="V4175" s="39">
        <v>12.279299999999999</v>
      </c>
      <c r="W4175" s="39">
        <v>2023</v>
      </c>
      <c r="X4175" s="39">
        <v>1072.9000000000001</v>
      </c>
      <c r="Y4175" s="39">
        <v>5319</v>
      </c>
      <c r="Z4175" s="39">
        <v>0</v>
      </c>
      <c r="AA4175" s="39">
        <v>1</v>
      </c>
      <c r="AB4175" s="39">
        <v>87.375</v>
      </c>
    </row>
    <row r="4176" spans="1:28" ht="27.6" x14ac:dyDescent="0.3">
      <c r="A4176" t="str">
        <f t="shared" si="130"/>
        <v>2019_4878</v>
      </c>
      <c r="D4176" s="109">
        <v>4173</v>
      </c>
      <c r="E4176" s="109">
        <v>4878</v>
      </c>
      <c r="F4176" s="109">
        <v>4878</v>
      </c>
      <c r="G4176" s="109" t="s">
        <v>236</v>
      </c>
      <c r="H4176" s="109">
        <v>2019</v>
      </c>
      <c r="I4176" s="109">
        <v>0</v>
      </c>
      <c r="J4176" s="109">
        <v>1</v>
      </c>
      <c r="K4176" s="109">
        <v>626.29999999999995</v>
      </c>
      <c r="L4176" s="109">
        <v>719.2</v>
      </c>
      <c r="Q4176" t="str">
        <f t="shared" si="131"/>
        <v>2023_5121</v>
      </c>
      <c r="R4176" s="124">
        <v>4174</v>
      </c>
      <c r="S4176" s="39">
        <v>5121</v>
      </c>
      <c r="T4176" s="39">
        <v>5121</v>
      </c>
      <c r="U4176" s="39" t="s">
        <v>242</v>
      </c>
      <c r="V4176" s="39">
        <v>11.421799999999999</v>
      </c>
      <c r="W4176" s="39">
        <v>2023</v>
      </c>
      <c r="X4176" s="39">
        <v>649.9</v>
      </c>
      <c r="Y4176" s="39">
        <v>5121</v>
      </c>
      <c r="Z4176" s="39">
        <v>0</v>
      </c>
      <c r="AA4176" s="39">
        <v>1</v>
      </c>
      <c r="AB4176" s="39">
        <v>56.9</v>
      </c>
    </row>
    <row r="4177" spans="1:28" ht="27.6" x14ac:dyDescent="0.3">
      <c r="A4177" t="str">
        <f t="shared" si="130"/>
        <v>2019_4890</v>
      </c>
      <c r="D4177" s="109">
        <v>4174</v>
      </c>
      <c r="E4177" s="109">
        <v>4890</v>
      </c>
      <c r="F4177" s="109">
        <v>4890</v>
      </c>
      <c r="G4177" s="109" t="s">
        <v>237</v>
      </c>
      <c r="H4177" s="109">
        <v>2019</v>
      </c>
      <c r="I4177" s="109">
        <v>0</v>
      </c>
      <c r="J4177" s="109">
        <v>1</v>
      </c>
      <c r="K4177" s="109">
        <v>1015.4</v>
      </c>
      <c r="L4177" s="109">
        <v>1095.0999999999999</v>
      </c>
      <c r="Q4177" t="str">
        <f t="shared" si="131"/>
        <v>2023_5139</v>
      </c>
      <c r="R4177" s="124">
        <v>4175</v>
      </c>
      <c r="S4177" s="39">
        <v>5139</v>
      </c>
      <c r="T4177" s="39">
        <v>5139</v>
      </c>
      <c r="U4177" s="39" t="s">
        <v>243</v>
      </c>
      <c r="V4177" s="39">
        <v>9.9437999999999995</v>
      </c>
      <c r="W4177" s="39">
        <v>2023</v>
      </c>
      <c r="X4177" s="39">
        <v>177</v>
      </c>
      <c r="Y4177" s="39">
        <v>5139</v>
      </c>
      <c r="Z4177" s="39">
        <v>0</v>
      </c>
      <c r="AA4177" s="39">
        <v>1</v>
      </c>
      <c r="AB4177" s="39">
        <v>17.8</v>
      </c>
    </row>
    <row r="4178" spans="1:28" x14ac:dyDescent="0.3">
      <c r="A4178" t="str">
        <f t="shared" si="130"/>
        <v>2019_4905</v>
      </c>
      <c r="D4178" s="109">
        <v>4175</v>
      </c>
      <c r="E4178" s="109">
        <v>4905</v>
      </c>
      <c r="F4178" s="109">
        <v>4905</v>
      </c>
      <c r="G4178" s="109" t="s">
        <v>794</v>
      </c>
      <c r="H4178" s="109">
        <v>2019</v>
      </c>
      <c r="I4178" s="109">
        <v>0</v>
      </c>
      <c r="J4178" s="109">
        <v>1</v>
      </c>
      <c r="K4178" s="109">
        <v>225</v>
      </c>
      <c r="L4178" s="109">
        <v>73</v>
      </c>
      <c r="Q4178" t="str">
        <f t="shared" si="131"/>
        <v>2023_5163</v>
      </c>
      <c r="R4178" s="124">
        <v>4176</v>
      </c>
      <c r="S4178" s="39">
        <v>5163</v>
      </c>
      <c r="T4178" s="39">
        <v>5163</v>
      </c>
      <c r="U4178" s="39" t="s">
        <v>244</v>
      </c>
      <c r="V4178" s="39">
        <v>11.5115</v>
      </c>
      <c r="W4178" s="39">
        <v>2023</v>
      </c>
      <c r="X4178" s="39">
        <v>603.20000000000005</v>
      </c>
      <c r="Y4178" s="39">
        <v>5163</v>
      </c>
      <c r="Z4178" s="39">
        <v>0</v>
      </c>
      <c r="AA4178" s="39">
        <v>1</v>
      </c>
      <c r="AB4178" s="39">
        <v>52.4</v>
      </c>
    </row>
    <row r="4179" spans="1:28" x14ac:dyDescent="0.3">
      <c r="A4179" t="str">
        <f t="shared" si="130"/>
        <v>2019_4978</v>
      </c>
      <c r="D4179" s="109">
        <v>4176</v>
      </c>
      <c r="E4179" s="109">
        <v>4978</v>
      </c>
      <c r="F4179" s="109">
        <v>4978</v>
      </c>
      <c r="G4179" s="109" t="s">
        <v>238</v>
      </c>
      <c r="H4179" s="109">
        <v>2019</v>
      </c>
      <c r="I4179" s="109">
        <v>0</v>
      </c>
      <c r="J4179" s="109">
        <v>1</v>
      </c>
      <c r="K4179" s="109">
        <v>172.1</v>
      </c>
      <c r="L4179" s="109">
        <v>153</v>
      </c>
      <c r="Q4179" t="str">
        <f t="shared" si="131"/>
        <v>2023_5166</v>
      </c>
      <c r="R4179" s="124">
        <v>4177</v>
      </c>
      <c r="S4179" s="39">
        <v>5166</v>
      </c>
      <c r="T4179" s="39">
        <v>5166</v>
      </c>
      <c r="U4179" s="39" t="s">
        <v>245</v>
      </c>
      <c r="V4179" s="39">
        <v>14.3111</v>
      </c>
      <c r="W4179" s="39">
        <v>2023</v>
      </c>
      <c r="X4179" s="39">
        <v>2388.5</v>
      </c>
      <c r="Y4179" s="39">
        <v>5166</v>
      </c>
      <c r="Z4179" s="39">
        <v>0</v>
      </c>
      <c r="AA4179" s="39">
        <v>1</v>
      </c>
      <c r="AB4179" s="39">
        <v>166.899</v>
      </c>
    </row>
    <row r="4180" spans="1:28" x14ac:dyDescent="0.3">
      <c r="A4180" t="str">
        <f t="shared" si="130"/>
        <v>2019_4995</v>
      </c>
      <c r="D4180" s="109">
        <v>4177</v>
      </c>
      <c r="E4180" s="109">
        <v>4995</v>
      </c>
      <c r="F4180" s="109">
        <v>4995</v>
      </c>
      <c r="G4180" s="109" t="s">
        <v>239</v>
      </c>
      <c r="H4180" s="109">
        <v>2019</v>
      </c>
      <c r="I4180" s="109">
        <v>0</v>
      </c>
      <c r="J4180" s="109">
        <v>1</v>
      </c>
      <c r="K4180" s="109">
        <v>902.4</v>
      </c>
      <c r="L4180" s="109">
        <v>928.5</v>
      </c>
      <c r="Q4180" t="str">
        <f t="shared" si="131"/>
        <v>2023_5184</v>
      </c>
      <c r="R4180" s="124">
        <v>4178</v>
      </c>
      <c r="S4180" s="39">
        <v>5184</v>
      </c>
      <c r="T4180" s="39">
        <v>5184</v>
      </c>
      <c r="U4180" s="39" t="s">
        <v>246</v>
      </c>
      <c r="V4180" s="39">
        <v>12.302099999999999</v>
      </c>
      <c r="W4180" s="39">
        <v>2023</v>
      </c>
      <c r="X4180" s="39">
        <v>1728.4</v>
      </c>
      <c r="Y4180" s="39">
        <v>5184</v>
      </c>
      <c r="Z4180" s="39">
        <v>0</v>
      </c>
      <c r="AA4180" s="39">
        <v>1</v>
      </c>
      <c r="AB4180" s="39">
        <v>140.49600000000001</v>
      </c>
    </row>
    <row r="4181" spans="1:28" ht="27.6" x14ac:dyDescent="0.3">
      <c r="A4181" t="str">
        <f t="shared" si="130"/>
        <v>2019_5013</v>
      </c>
      <c r="D4181" s="109">
        <v>4178</v>
      </c>
      <c r="E4181" s="109">
        <v>5013</v>
      </c>
      <c r="F4181" s="109">
        <v>5013</v>
      </c>
      <c r="G4181" s="109" t="s">
        <v>240</v>
      </c>
      <c r="H4181" s="109">
        <v>2019</v>
      </c>
      <c r="I4181" s="109">
        <v>0</v>
      </c>
      <c r="J4181" s="109">
        <v>1</v>
      </c>
      <c r="K4181" s="109">
        <v>2272.6999999999998</v>
      </c>
      <c r="L4181" s="109">
        <v>2082.4</v>
      </c>
      <c r="Q4181" t="str">
        <f t="shared" si="131"/>
        <v>2023_5250</v>
      </c>
      <c r="R4181" s="124">
        <v>4179</v>
      </c>
      <c r="S4181" s="39">
        <v>5250</v>
      </c>
      <c r="T4181" s="39">
        <v>5250</v>
      </c>
      <c r="U4181" s="39" t="s">
        <v>247</v>
      </c>
      <c r="V4181" s="39">
        <v>15.0916</v>
      </c>
      <c r="W4181" s="39">
        <v>2023</v>
      </c>
      <c r="X4181" s="39">
        <v>5559.2</v>
      </c>
      <c r="Y4181" s="39">
        <v>5250</v>
      </c>
      <c r="Z4181" s="39">
        <v>0</v>
      </c>
      <c r="AA4181" s="39">
        <v>1</v>
      </c>
      <c r="AB4181" s="39">
        <v>368.363</v>
      </c>
    </row>
    <row r="4182" spans="1:28" ht="27.6" x14ac:dyDescent="0.3">
      <c r="A4182" t="str">
        <f t="shared" si="130"/>
        <v>2019_5049</v>
      </c>
      <c r="D4182" s="109">
        <v>4179</v>
      </c>
      <c r="E4182" s="109">
        <v>5049</v>
      </c>
      <c r="F4182" s="109">
        <v>5049</v>
      </c>
      <c r="G4182" s="109" t="s">
        <v>241</v>
      </c>
      <c r="H4182" s="109">
        <v>2019</v>
      </c>
      <c r="I4182" s="109">
        <v>0</v>
      </c>
      <c r="J4182" s="109">
        <v>1</v>
      </c>
      <c r="K4182" s="109">
        <v>4762.6000000000004</v>
      </c>
      <c r="L4182" s="109">
        <v>4285.6000000000004</v>
      </c>
      <c r="Q4182" t="str">
        <f t="shared" si="131"/>
        <v>2023_5256</v>
      </c>
      <c r="R4182" s="124">
        <v>4180</v>
      </c>
      <c r="S4182" s="39">
        <v>5256</v>
      </c>
      <c r="T4182" s="39">
        <v>5256</v>
      </c>
      <c r="U4182" s="39" t="s">
        <v>248</v>
      </c>
      <c r="V4182" s="39">
        <v>12.931699999999999</v>
      </c>
      <c r="W4182" s="39">
        <v>2023</v>
      </c>
      <c r="X4182" s="39">
        <v>748.1</v>
      </c>
      <c r="Y4182" s="39">
        <v>5256</v>
      </c>
      <c r="Z4182" s="39">
        <v>0</v>
      </c>
      <c r="AA4182" s="39">
        <v>1</v>
      </c>
      <c r="AB4182" s="39">
        <v>57.85</v>
      </c>
    </row>
    <row r="4183" spans="1:28" ht="27.6" x14ac:dyDescent="0.3">
      <c r="A4183" t="str">
        <f t="shared" si="130"/>
        <v>2019_5319</v>
      </c>
      <c r="D4183" s="109">
        <v>4180</v>
      </c>
      <c r="E4183" s="109">
        <v>5319</v>
      </c>
      <c r="F4183" s="109">
        <v>5160</v>
      </c>
      <c r="G4183" s="109" t="s">
        <v>18</v>
      </c>
      <c r="H4183" s="109">
        <v>2019</v>
      </c>
      <c r="I4183" s="109">
        <v>0</v>
      </c>
      <c r="J4183" s="109">
        <v>1</v>
      </c>
      <c r="K4183" s="109">
        <v>1063.4000000000001</v>
      </c>
      <c r="L4183" s="109">
        <v>1064.4000000000001</v>
      </c>
      <c r="Q4183" t="str">
        <f t="shared" si="131"/>
        <v>2023_5283</v>
      </c>
      <c r="R4183" s="124">
        <v>4181</v>
      </c>
      <c r="S4183" s="39">
        <v>5283</v>
      </c>
      <c r="T4183" s="39">
        <v>5283</v>
      </c>
      <c r="U4183" s="39" t="s">
        <v>249</v>
      </c>
      <c r="V4183" s="39">
        <v>12.7105</v>
      </c>
      <c r="W4183" s="39">
        <v>2023</v>
      </c>
      <c r="X4183" s="39">
        <v>709.5</v>
      </c>
      <c r="Y4183" s="39">
        <v>5283</v>
      </c>
      <c r="Z4183" s="39">
        <v>0</v>
      </c>
      <c r="AA4183" s="39">
        <v>1</v>
      </c>
      <c r="AB4183" s="39">
        <v>55.82</v>
      </c>
    </row>
    <row r="4184" spans="1:28" x14ac:dyDescent="0.3">
      <c r="A4184" t="str">
        <f t="shared" si="130"/>
        <v>2019_5121</v>
      </c>
      <c r="D4184" s="109">
        <v>4181</v>
      </c>
      <c r="E4184" s="109">
        <v>5121</v>
      </c>
      <c r="F4184" s="109">
        <v>5121</v>
      </c>
      <c r="G4184" s="109" t="s">
        <v>242</v>
      </c>
      <c r="H4184" s="109">
        <v>2019</v>
      </c>
      <c r="I4184" s="109">
        <v>0</v>
      </c>
      <c r="J4184" s="109">
        <v>1</v>
      </c>
      <c r="K4184" s="109">
        <v>694.9</v>
      </c>
      <c r="L4184" s="109">
        <v>684.7</v>
      </c>
      <c r="Q4184" t="str">
        <f t="shared" si="131"/>
        <v>2023_5310</v>
      </c>
      <c r="R4184" s="124">
        <v>4182</v>
      </c>
      <c r="S4184" s="39">
        <v>5310</v>
      </c>
      <c r="T4184" s="39">
        <v>5310</v>
      </c>
      <c r="U4184" s="39" t="s">
        <v>250</v>
      </c>
      <c r="V4184" s="39">
        <v>10.010300000000001</v>
      </c>
      <c r="W4184" s="39">
        <v>2023</v>
      </c>
      <c r="X4184" s="39">
        <v>678.6</v>
      </c>
      <c r="Y4184" s="39">
        <v>5310</v>
      </c>
      <c r="Z4184" s="39">
        <v>0</v>
      </c>
      <c r="AA4184" s="39">
        <v>1</v>
      </c>
      <c r="AB4184" s="39">
        <v>67.790000000000006</v>
      </c>
    </row>
    <row r="4185" spans="1:28" ht="27.6" x14ac:dyDescent="0.3">
      <c r="A4185" t="str">
        <f t="shared" si="130"/>
        <v>2019_5139</v>
      </c>
      <c r="D4185" s="109">
        <v>4182</v>
      </c>
      <c r="E4185" s="109">
        <v>5139</v>
      </c>
      <c r="F4185" s="109">
        <v>5139</v>
      </c>
      <c r="G4185" s="109" t="s">
        <v>243</v>
      </c>
      <c r="H4185" s="109">
        <v>2019</v>
      </c>
      <c r="I4185" s="109">
        <v>0</v>
      </c>
      <c r="J4185" s="109">
        <v>1</v>
      </c>
      <c r="K4185" s="109">
        <v>205.6</v>
      </c>
      <c r="L4185" s="109">
        <v>221</v>
      </c>
      <c r="Q4185" t="str">
        <f t="shared" si="131"/>
        <v>2023_5323</v>
      </c>
      <c r="R4185" s="124">
        <v>4183</v>
      </c>
      <c r="S4185" s="39">
        <v>5323</v>
      </c>
      <c r="T4185" s="39">
        <v>5325</v>
      </c>
      <c r="U4185" s="39" t="s">
        <v>251</v>
      </c>
      <c r="V4185" s="39">
        <v>12.278700000000001</v>
      </c>
      <c r="W4185" s="39">
        <v>2023</v>
      </c>
      <c r="X4185" s="39">
        <v>534</v>
      </c>
      <c r="Y4185" s="39">
        <v>5323</v>
      </c>
      <c r="Z4185" s="39">
        <v>0</v>
      </c>
      <c r="AA4185" s="39">
        <v>1</v>
      </c>
      <c r="AB4185" s="39">
        <v>43.49</v>
      </c>
    </row>
    <row r="4186" spans="1:28" x14ac:dyDescent="0.3">
      <c r="A4186" t="str">
        <f t="shared" si="130"/>
        <v>2019_5163</v>
      </c>
      <c r="D4186" s="109">
        <v>4183</v>
      </c>
      <c r="E4186" s="109">
        <v>5163</v>
      </c>
      <c r="F4186" s="109">
        <v>5163</v>
      </c>
      <c r="G4186" s="109" t="s">
        <v>244</v>
      </c>
      <c r="H4186" s="109">
        <v>2019</v>
      </c>
      <c r="I4186" s="109">
        <v>0</v>
      </c>
      <c r="J4186" s="109">
        <v>1</v>
      </c>
      <c r="K4186" s="109">
        <v>610.5</v>
      </c>
      <c r="L4186" s="109">
        <v>686.3</v>
      </c>
      <c r="Q4186" t="str">
        <f t="shared" si="131"/>
        <v>2023_5463</v>
      </c>
      <c r="R4186" s="124">
        <v>4184</v>
      </c>
      <c r="S4186" s="39">
        <v>5463</v>
      </c>
      <c r="T4186" s="39">
        <v>5463</v>
      </c>
      <c r="U4186" s="39" t="s">
        <v>253</v>
      </c>
      <c r="V4186" s="39">
        <v>13.2776</v>
      </c>
      <c r="W4186" s="39">
        <v>2023</v>
      </c>
      <c r="X4186" s="39">
        <v>975.9</v>
      </c>
      <c r="Y4186" s="39">
        <v>5463</v>
      </c>
      <c r="Z4186" s="39">
        <v>0</v>
      </c>
      <c r="AA4186" s="39">
        <v>1</v>
      </c>
      <c r="AB4186" s="39">
        <v>73.5</v>
      </c>
    </row>
    <row r="4187" spans="1:28" ht="27.6" x14ac:dyDescent="0.3">
      <c r="A4187" t="str">
        <f t="shared" si="130"/>
        <v>2019_5166</v>
      </c>
      <c r="D4187" s="109">
        <v>4184</v>
      </c>
      <c r="E4187" s="109">
        <v>5166</v>
      </c>
      <c r="F4187" s="109">
        <v>5166</v>
      </c>
      <c r="G4187" s="109" t="s">
        <v>245</v>
      </c>
      <c r="H4187" s="109">
        <v>2019</v>
      </c>
      <c r="I4187" s="109">
        <v>0</v>
      </c>
      <c r="J4187" s="109">
        <v>1</v>
      </c>
      <c r="K4187" s="109">
        <v>2187</v>
      </c>
      <c r="L4187" s="109">
        <v>2360.3000000000002</v>
      </c>
      <c r="Q4187" t="str">
        <f t="shared" si="131"/>
        <v>2023_5486</v>
      </c>
      <c r="R4187" s="124">
        <v>4185</v>
      </c>
      <c r="S4187" s="39">
        <v>5486</v>
      </c>
      <c r="T4187" s="39">
        <v>5486</v>
      </c>
      <c r="U4187" s="39" t="s">
        <v>254</v>
      </c>
      <c r="V4187" s="39">
        <v>8.5412999999999997</v>
      </c>
      <c r="W4187" s="39">
        <v>2023</v>
      </c>
      <c r="X4187" s="39">
        <v>299.8</v>
      </c>
      <c r="Y4187" s="39">
        <v>5486</v>
      </c>
      <c r="Z4187" s="39">
        <v>0</v>
      </c>
      <c r="AA4187" s="39">
        <v>1</v>
      </c>
      <c r="AB4187" s="39">
        <v>35.1</v>
      </c>
    </row>
    <row r="4188" spans="1:28" x14ac:dyDescent="0.3">
      <c r="A4188" t="str">
        <f t="shared" si="130"/>
        <v>2019_5184</v>
      </c>
      <c r="D4188" s="109">
        <v>4185</v>
      </c>
      <c r="E4188" s="109">
        <v>5184</v>
      </c>
      <c r="F4188" s="109">
        <v>5184</v>
      </c>
      <c r="G4188" s="109" t="s">
        <v>246</v>
      </c>
      <c r="H4188" s="109">
        <v>2019</v>
      </c>
      <c r="I4188" s="109">
        <v>0</v>
      </c>
      <c r="J4188" s="109">
        <v>1</v>
      </c>
      <c r="K4188" s="109">
        <v>1811.9</v>
      </c>
      <c r="L4188" s="109">
        <v>1699.9</v>
      </c>
      <c r="Q4188" t="str">
        <f t="shared" si="131"/>
        <v>2023_5508</v>
      </c>
      <c r="R4188" s="124">
        <v>4186</v>
      </c>
      <c r="S4188" s="39">
        <v>5508</v>
      </c>
      <c r="T4188" s="39">
        <v>5508</v>
      </c>
      <c r="U4188" s="39" t="s">
        <v>255</v>
      </c>
      <c r="V4188" s="39">
        <v>10.632</v>
      </c>
      <c r="W4188" s="39">
        <v>2023</v>
      </c>
      <c r="X4188" s="39">
        <v>378.5</v>
      </c>
      <c r="Y4188" s="39">
        <v>5508</v>
      </c>
      <c r="Z4188" s="39">
        <v>0</v>
      </c>
      <c r="AA4188" s="39">
        <v>1</v>
      </c>
      <c r="AB4188" s="39">
        <v>35.6</v>
      </c>
    </row>
    <row r="4189" spans="1:28" ht="27.6" x14ac:dyDescent="0.3">
      <c r="A4189" t="str">
        <f t="shared" si="130"/>
        <v>2019_5250</v>
      </c>
      <c r="D4189" s="109">
        <v>4186</v>
      </c>
      <c r="E4189" s="109">
        <v>5250</v>
      </c>
      <c r="F4189" s="109">
        <v>5250</v>
      </c>
      <c r="G4189" s="109" t="s">
        <v>247</v>
      </c>
      <c r="H4189" s="109">
        <v>2019</v>
      </c>
      <c r="I4189" s="109">
        <v>0</v>
      </c>
      <c r="J4189" s="109">
        <v>1</v>
      </c>
      <c r="K4189" s="109">
        <v>5128.3999999999996</v>
      </c>
      <c r="L4189" s="109">
        <v>5013.3999999999996</v>
      </c>
      <c r="Q4189" t="str">
        <f t="shared" si="131"/>
        <v>2023_1975</v>
      </c>
      <c r="R4189" s="124">
        <v>4187</v>
      </c>
      <c r="S4189" s="39">
        <v>1975</v>
      </c>
      <c r="T4189" s="39">
        <v>1975</v>
      </c>
      <c r="U4189" s="39" t="s">
        <v>121</v>
      </c>
      <c r="V4189" s="39">
        <v>9.3280999999999992</v>
      </c>
      <c r="W4189" s="39">
        <v>2023</v>
      </c>
      <c r="X4189" s="39">
        <v>322.10000000000002</v>
      </c>
      <c r="Y4189" s="39">
        <v>1975</v>
      </c>
      <c r="Z4189" s="39">
        <v>0</v>
      </c>
      <c r="AA4189" s="39">
        <v>1</v>
      </c>
      <c r="AB4189" s="39">
        <v>34.53</v>
      </c>
    </row>
    <row r="4190" spans="1:28" ht="27.6" x14ac:dyDescent="0.3">
      <c r="A4190" t="str">
        <f t="shared" si="130"/>
        <v>2019_5256</v>
      </c>
      <c r="D4190" s="109">
        <v>4187</v>
      </c>
      <c r="E4190" s="109">
        <v>5256</v>
      </c>
      <c r="F4190" s="109">
        <v>5256</v>
      </c>
      <c r="G4190" s="109" t="s">
        <v>248</v>
      </c>
      <c r="H4190" s="109">
        <v>2019</v>
      </c>
      <c r="I4190" s="109">
        <v>0</v>
      </c>
      <c r="J4190" s="109">
        <v>1</v>
      </c>
      <c r="K4190" s="109">
        <v>669</v>
      </c>
      <c r="L4190" s="109">
        <v>690</v>
      </c>
      <c r="Q4190" t="str">
        <f t="shared" si="131"/>
        <v>2023_4824</v>
      </c>
      <c r="R4190" s="124">
        <v>4188</v>
      </c>
      <c r="S4190" s="39">
        <v>4824</v>
      </c>
      <c r="T4190" s="39">
        <v>5510</v>
      </c>
      <c r="U4190" s="39" t="s">
        <v>256</v>
      </c>
      <c r="V4190" s="39">
        <v>13.095700000000001</v>
      </c>
      <c r="W4190" s="39">
        <v>2023</v>
      </c>
      <c r="X4190" s="39">
        <v>650.20000000000005</v>
      </c>
      <c r="Y4190" s="39">
        <v>4824</v>
      </c>
      <c r="Z4190" s="39">
        <v>0</v>
      </c>
      <c r="AA4190" s="39">
        <v>1</v>
      </c>
      <c r="AB4190" s="39">
        <v>49.65</v>
      </c>
    </row>
    <row r="4191" spans="1:28" ht="27.6" x14ac:dyDescent="0.3">
      <c r="A4191" t="str">
        <f t="shared" si="130"/>
        <v>2019_5283</v>
      </c>
      <c r="D4191" s="109">
        <v>4188</v>
      </c>
      <c r="E4191" s="109">
        <v>5283</v>
      </c>
      <c r="F4191" s="109">
        <v>5283</v>
      </c>
      <c r="G4191" s="109" t="s">
        <v>249</v>
      </c>
      <c r="H4191" s="109">
        <v>2019</v>
      </c>
      <c r="I4191" s="109">
        <v>0</v>
      </c>
      <c r="J4191" s="109">
        <v>1</v>
      </c>
      <c r="K4191" s="109">
        <v>664.9</v>
      </c>
      <c r="L4191" s="109">
        <v>682.7</v>
      </c>
      <c r="Q4191" t="str">
        <f t="shared" si="131"/>
        <v>2023_5607</v>
      </c>
      <c r="R4191" s="124">
        <v>4189</v>
      </c>
      <c r="S4191" s="39">
        <v>5607</v>
      </c>
      <c r="T4191" s="39">
        <v>5607</v>
      </c>
      <c r="U4191" s="39" t="s">
        <v>257</v>
      </c>
      <c r="V4191" s="39">
        <v>12.716699999999999</v>
      </c>
      <c r="W4191" s="39">
        <v>2023</v>
      </c>
      <c r="X4191" s="39">
        <v>899.2</v>
      </c>
      <c r="Y4191" s="39">
        <v>5607</v>
      </c>
      <c r="Z4191" s="39">
        <v>0</v>
      </c>
      <c r="AA4191" s="39">
        <v>1</v>
      </c>
      <c r="AB4191" s="39">
        <v>70.709999999999994</v>
      </c>
    </row>
    <row r="4192" spans="1:28" ht="27.6" x14ac:dyDescent="0.3">
      <c r="A4192" t="str">
        <f t="shared" si="130"/>
        <v>2019_5310</v>
      </c>
      <c r="D4192" s="109">
        <v>4189</v>
      </c>
      <c r="E4192" s="109">
        <v>5310</v>
      </c>
      <c r="F4192" s="109">
        <v>5310</v>
      </c>
      <c r="G4192" s="109" t="s">
        <v>250</v>
      </c>
      <c r="H4192" s="109">
        <v>2019</v>
      </c>
      <c r="I4192" s="109">
        <v>0</v>
      </c>
      <c r="J4192" s="109">
        <v>1</v>
      </c>
      <c r="K4192" s="109">
        <v>758</v>
      </c>
      <c r="L4192" s="109">
        <v>764</v>
      </c>
      <c r="Q4192" t="str">
        <f t="shared" si="131"/>
        <v>2023_5643</v>
      </c>
      <c r="R4192" s="124">
        <v>4190</v>
      </c>
      <c r="S4192" s="39">
        <v>5643</v>
      </c>
      <c r="T4192" s="39">
        <v>5643</v>
      </c>
      <c r="U4192" s="39" t="s">
        <v>258</v>
      </c>
      <c r="V4192" s="39">
        <v>14.3748</v>
      </c>
      <c r="W4192" s="39">
        <v>2023</v>
      </c>
      <c r="X4192" s="39">
        <v>1096.8</v>
      </c>
      <c r="Y4192" s="39">
        <v>5643</v>
      </c>
      <c r="Z4192" s="39">
        <v>0</v>
      </c>
      <c r="AA4192" s="39">
        <v>1</v>
      </c>
      <c r="AB4192" s="39">
        <v>76.3</v>
      </c>
    </row>
    <row r="4193" spans="1:28" ht="55.2" x14ac:dyDescent="0.3">
      <c r="A4193" t="str">
        <f t="shared" si="130"/>
        <v>2019_5323</v>
      </c>
      <c r="D4193" s="109">
        <v>4190</v>
      </c>
      <c r="E4193" s="109">
        <v>5323</v>
      </c>
      <c r="F4193" s="109">
        <v>5325</v>
      </c>
      <c r="G4193" s="109" t="s">
        <v>251</v>
      </c>
      <c r="H4193" s="109">
        <v>2019</v>
      </c>
      <c r="I4193" s="109">
        <v>0</v>
      </c>
      <c r="J4193" s="109">
        <v>1</v>
      </c>
      <c r="K4193" s="109">
        <v>568.5</v>
      </c>
      <c r="L4193" s="109">
        <v>521.1</v>
      </c>
      <c r="Q4193" t="str">
        <f t="shared" si="131"/>
        <v>2023_5697</v>
      </c>
      <c r="R4193" s="124">
        <v>4191</v>
      </c>
      <c r="S4193" s="39">
        <v>5697</v>
      </c>
      <c r="T4193" s="39">
        <v>5697</v>
      </c>
      <c r="U4193" s="39" t="s">
        <v>795</v>
      </c>
      <c r="V4193" s="39">
        <v>11.315300000000001</v>
      </c>
      <c r="W4193" s="39">
        <v>2023</v>
      </c>
      <c r="X4193" s="39">
        <v>386</v>
      </c>
      <c r="Y4193" s="39">
        <v>5697</v>
      </c>
      <c r="Z4193" s="39">
        <v>0</v>
      </c>
      <c r="AA4193" s="39">
        <v>1</v>
      </c>
      <c r="AB4193" s="39">
        <v>34.113</v>
      </c>
    </row>
    <row r="4194" spans="1:28" ht="27.6" x14ac:dyDescent="0.3">
      <c r="A4194" t="str">
        <f t="shared" si="130"/>
        <v>2019_5463</v>
      </c>
      <c r="D4194" s="109">
        <v>4191</v>
      </c>
      <c r="E4194" s="109">
        <v>5463</v>
      </c>
      <c r="F4194" s="109">
        <v>5463</v>
      </c>
      <c r="G4194" s="109" t="s">
        <v>253</v>
      </c>
      <c r="H4194" s="109">
        <v>2019</v>
      </c>
      <c r="I4194" s="109">
        <v>0</v>
      </c>
      <c r="J4194" s="109">
        <v>1</v>
      </c>
      <c r="K4194" s="109">
        <v>1039.2</v>
      </c>
      <c r="L4194" s="109">
        <v>1008.1</v>
      </c>
      <c r="Q4194" t="str">
        <f t="shared" si="131"/>
        <v>2023_5724</v>
      </c>
      <c r="R4194" s="124">
        <v>4192</v>
      </c>
      <c r="S4194" s="39">
        <v>5724</v>
      </c>
      <c r="T4194" s="39">
        <v>5724</v>
      </c>
      <c r="U4194" s="39" t="s">
        <v>260</v>
      </c>
      <c r="V4194" s="39">
        <v>7.9156000000000004</v>
      </c>
      <c r="W4194" s="39">
        <v>2023</v>
      </c>
      <c r="X4194" s="39">
        <v>150</v>
      </c>
      <c r="Y4194" s="39">
        <v>5724</v>
      </c>
      <c r="Z4194" s="39">
        <v>0</v>
      </c>
      <c r="AA4194" s="39">
        <v>1</v>
      </c>
      <c r="AB4194" s="39">
        <v>18.95</v>
      </c>
    </row>
    <row r="4195" spans="1:28" x14ac:dyDescent="0.3">
      <c r="A4195" t="str">
        <f t="shared" si="130"/>
        <v>2019_5486</v>
      </c>
      <c r="D4195" s="109">
        <v>4192</v>
      </c>
      <c r="E4195" s="109">
        <v>5486</v>
      </c>
      <c r="F4195" s="109">
        <v>5486</v>
      </c>
      <c r="G4195" s="109" t="s">
        <v>254</v>
      </c>
      <c r="H4195" s="109">
        <v>2019</v>
      </c>
      <c r="I4195" s="109">
        <v>0</v>
      </c>
      <c r="J4195" s="109">
        <v>1</v>
      </c>
      <c r="K4195" s="109">
        <v>319.7</v>
      </c>
      <c r="L4195" s="109">
        <v>320.10000000000002</v>
      </c>
      <c r="Q4195" t="str">
        <f t="shared" si="131"/>
        <v>2023_5805</v>
      </c>
      <c r="R4195" s="124">
        <v>4193</v>
      </c>
      <c r="S4195" s="39">
        <v>5805</v>
      </c>
      <c r="T4195" s="39">
        <v>5805</v>
      </c>
      <c r="U4195" s="39" t="s">
        <v>262</v>
      </c>
      <c r="V4195" s="39">
        <v>11.0404</v>
      </c>
      <c r="W4195" s="39">
        <v>2023</v>
      </c>
      <c r="X4195" s="39">
        <v>1270.2</v>
      </c>
      <c r="Y4195" s="39">
        <v>5805</v>
      </c>
      <c r="Z4195" s="39">
        <v>0</v>
      </c>
      <c r="AA4195" s="39">
        <v>1</v>
      </c>
      <c r="AB4195" s="39">
        <v>115.05</v>
      </c>
    </row>
    <row r="4196" spans="1:28" ht="41.4" x14ac:dyDescent="0.3">
      <c r="A4196" t="str">
        <f t="shared" si="130"/>
        <v>2019_5508</v>
      </c>
      <c r="D4196" s="109">
        <v>4193</v>
      </c>
      <c r="E4196" s="109">
        <v>5508</v>
      </c>
      <c r="F4196" s="109">
        <v>5508</v>
      </c>
      <c r="G4196" s="109" t="s">
        <v>255</v>
      </c>
      <c r="H4196" s="109">
        <v>2019</v>
      </c>
      <c r="I4196" s="109">
        <v>0</v>
      </c>
      <c r="J4196" s="109">
        <v>1</v>
      </c>
      <c r="K4196" s="109">
        <v>326.8</v>
      </c>
      <c r="L4196" s="109">
        <v>350.8</v>
      </c>
      <c r="Q4196" t="str">
        <f t="shared" si="131"/>
        <v>2023_5823</v>
      </c>
      <c r="R4196" s="124">
        <v>4194</v>
      </c>
      <c r="S4196" s="39">
        <v>5823</v>
      </c>
      <c r="T4196" s="39">
        <v>5823</v>
      </c>
      <c r="U4196" s="39" t="s">
        <v>263</v>
      </c>
      <c r="V4196" s="39">
        <v>10.3</v>
      </c>
      <c r="W4196" s="39">
        <v>2023</v>
      </c>
      <c r="X4196" s="39">
        <v>309</v>
      </c>
      <c r="Y4196" s="39">
        <v>5823</v>
      </c>
      <c r="Z4196" s="39">
        <v>0</v>
      </c>
      <c r="AA4196" s="39">
        <v>1</v>
      </c>
      <c r="AB4196" s="39">
        <v>30</v>
      </c>
    </row>
    <row r="4197" spans="1:28" ht="27.6" x14ac:dyDescent="0.3">
      <c r="A4197" t="str">
        <f t="shared" si="130"/>
        <v>2019_1975</v>
      </c>
      <c r="D4197" s="109">
        <v>4194</v>
      </c>
      <c r="E4197" s="109">
        <v>1975</v>
      </c>
      <c r="F4197" s="109">
        <v>1975</v>
      </c>
      <c r="G4197" s="109" t="s">
        <v>121</v>
      </c>
      <c r="H4197" s="109">
        <v>2019</v>
      </c>
      <c r="I4197" s="109">
        <v>0</v>
      </c>
      <c r="J4197" s="109">
        <v>1</v>
      </c>
      <c r="K4197" s="109">
        <v>388</v>
      </c>
      <c r="L4197" s="109">
        <v>363</v>
      </c>
      <c r="Q4197" t="str">
        <f t="shared" si="131"/>
        <v>2023_5832</v>
      </c>
      <c r="R4197" s="124">
        <v>4195</v>
      </c>
      <c r="S4197" s="39">
        <v>5832</v>
      </c>
      <c r="T4197" s="39">
        <v>5832</v>
      </c>
      <c r="U4197" s="39" t="s">
        <v>264</v>
      </c>
      <c r="V4197" s="39">
        <v>9.6552000000000007</v>
      </c>
      <c r="W4197" s="39">
        <v>2023</v>
      </c>
      <c r="X4197" s="39">
        <v>126</v>
      </c>
      <c r="Y4197" s="39">
        <v>5832</v>
      </c>
      <c r="Z4197" s="39">
        <v>0</v>
      </c>
      <c r="AA4197" s="39">
        <v>1</v>
      </c>
      <c r="AB4197" s="39">
        <v>13.05</v>
      </c>
    </row>
    <row r="4198" spans="1:28" ht="41.4" x14ac:dyDescent="0.3">
      <c r="A4198" t="str">
        <f t="shared" si="130"/>
        <v>2019_4824</v>
      </c>
      <c r="D4198" s="109">
        <v>4195</v>
      </c>
      <c r="E4198" s="109">
        <v>4824</v>
      </c>
      <c r="F4198" s="109">
        <v>5510</v>
      </c>
      <c r="G4198" s="109" t="s">
        <v>256</v>
      </c>
      <c r="H4198" s="109">
        <v>2019</v>
      </c>
      <c r="I4198" s="109">
        <v>0</v>
      </c>
      <c r="J4198" s="109">
        <v>1</v>
      </c>
      <c r="K4198" s="109">
        <v>705</v>
      </c>
      <c r="L4198" s="109">
        <v>611</v>
      </c>
      <c r="Q4198" t="str">
        <f t="shared" si="131"/>
        <v>2023_5877</v>
      </c>
      <c r="R4198" s="124">
        <v>4196</v>
      </c>
      <c r="S4198" s="39">
        <v>5877</v>
      </c>
      <c r="T4198" s="39">
        <v>5877</v>
      </c>
      <c r="U4198" s="39" t="s">
        <v>265</v>
      </c>
      <c r="V4198" s="39">
        <v>14.127599999999999</v>
      </c>
      <c r="W4198" s="39">
        <v>2023</v>
      </c>
      <c r="X4198" s="39">
        <v>1647</v>
      </c>
      <c r="Y4198" s="39">
        <v>5877</v>
      </c>
      <c r="Z4198" s="39">
        <v>0</v>
      </c>
      <c r="AA4198" s="39">
        <v>1</v>
      </c>
      <c r="AB4198" s="39">
        <v>116.58</v>
      </c>
    </row>
    <row r="4199" spans="1:28" x14ac:dyDescent="0.3">
      <c r="A4199" t="str">
        <f t="shared" si="130"/>
        <v>2019_5607</v>
      </c>
      <c r="D4199" s="109">
        <v>4196</v>
      </c>
      <c r="E4199" s="109">
        <v>5607</v>
      </c>
      <c r="F4199" s="109">
        <v>5607</v>
      </c>
      <c r="G4199" s="109" t="s">
        <v>257</v>
      </c>
      <c r="H4199" s="109">
        <v>2019</v>
      </c>
      <c r="I4199" s="109">
        <v>0</v>
      </c>
      <c r="J4199" s="109">
        <v>1</v>
      </c>
      <c r="K4199" s="109">
        <v>847.6</v>
      </c>
      <c r="L4199" s="109">
        <v>888.6</v>
      </c>
      <c r="Q4199" t="str">
        <f t="shared" si="131"/>
        <v>2023_5895</v>
      </c>
      <c r="R4199" s="124">
        <v>4197</v>
      </c>
      <c r="S4199" s="39">
        <v>5895</v>
      </c>
      <c r="T4199" s="39">
        <v>5895</v>
      </c>
      <c r="U4199" s="39" t="s">
        <v>266</v>
      </c>
      <c r="V4199" s="39">
        <v>7.3125999999999998</v>
      </c>
      <c r="W4199" s="39">
        <v>2023</v>
      </c>
      <c r="X4199" s="39">
        <v>200</v>
      </c>
      <c r="Y4199" s="39">
        <v>5895</v>
      </c>
      <c r="Z4199" s="39">
        <v>0</v>
      </c>
      <c r="AA4199" s="39">
        <v>1</v>
      </c>
      <c r="AB4199" s="39">
        <v>27.35</v>
      </c>
    </row>
    <row r="4200" spans="1:28" x14ac:dyDescent="0.3">
      <c r="A4200" t="str">
        <f t="shared" si="130"/>
        <v>2019_5643</v>
      </c>
      <c r="D4200" s="109">
        <v>4197</v>
      </c>
      <c r="E4200" s="109">
        <v>5643</v>
      </c>
      <c r="F4200" s="109">
        <v>5643</v>
      </c>
      <c r="G4200" s="109" t="s">
        <v>258</v>
      </c>
      <c r="H4200" s="109">
        <v>2019</v>
      </c>
      <c r="I4200" s="109">
        <v>0</v>
      </c>
      <c r="J4200" s="109">
        <v>1</v>
      </c>
      <c r="K4200" s="109">
        <v>1004.9</v>
      </c>
      <c r="L4200" s="109">
        <v>1089</v>
      </c>
      <c r="Q4200" t="str">
        <f t="shared" si="131"/>
        <v>2023_5949</v>
      </c>
      <c r="R4200" s="124">
        <v>4198</v>
      </c>
      <c r="S4200" s="39">
        <v>5949</v>
      </c>
      <c r="T4200" s="39">
        <v>5949</v>
      </c>
      <c r="U4200" s="39" t="s">
        <v>267</v>
      </c>
      <c r="V4200" s="39">
        <v>12.485799999999999</v>
      </c>
      <c r="W4200" s="39">
        <v>2023</v>
      </c>
      <c r="X4200" s="39">
        <v>1118.5999999999999</v>
      </c>
      <c r="Y4200" s="39">
        <v>5949</v>
      </c>
      <c r="Z4200" s="39">
        <v>0</v>
      </c>
      <c r="AA4200" s="39">
        <v>1</v>
      </c>
      <c r="AB4200" s="39">
        <v>89.59</v>
      </c>
    </row>
    <row r="4201" spans="1:28" ht="27.6" x14ac:dyDescent="0.3">
      <c r="A4201" t="str">
        <f t="shared" si="130"/>
        <v>2019_5697</v>
      </c>
      <c r="D4201" s="109">
        <v>4198</v>
      </c>
      <c r="E4201" s="109">
        <v>5697</v>
      </c>
      <c r="F4201" s="109">
        <v>5697</v>
      </c>
      <c r="G4201" s="109" t="s">
        <v>795</v>
      </c>
      <c r="H4201" s="109">
        <v>2019</v>
      </c>
      <c r="I4201" s="109">
        <v>0</v>
      </c>
      <c r="J4201" s="109">
        <v>1</v>
      </c>
      <c r="K4201" s="109">
        <v>404</v>
      </c>
      <c r="L4201" s="109">
        <v>397</v>
      </c>
      <c r="Q4201" t="str">
        <f t="shared" si="131"/>
        <v>2023_5976</v>
      </c>
      <c r="R4201" s="124">
        <v>4199</v>
      </c>
      <c r="S4201" s="39">
        <v>5976</v>
      </c>
      <c r="T4201" s="39">
        <v>5976</v>
      </c>
      <c r="U4201" s="39" t="s">
        <v>268</v>
      </c>
      <c r="V4201" s="39">
        <v>12.5192</v>
      </c>
      <c r="W4201" s="39">
        <v>2023</v>
      </c>
      <c r="X4201" s="39">
        <v>1010.3</v>
      </c>
      <c r="Y4201" s="39">
        <v>5976</v>
      </c>
      <c r="Z4201" s="39">
        <v>0</v>
      </c>
      <c r="AA4201" s="39">
        <v>1</v>
      </c>
      <c r="AB4201" s="39">
        <v>80.7</v>
      </c>
    </row>
    <row r="4202" spans="1:28" ht="41.4" x14ac:dyDescent="0.3">
      <c r="A4202" t="str">
        <f t="shared" si="130"/>
        <v>2019_5724</v>
      </c>
      <c r="D4202" s="109">
        <v>4199</v>
      </c>
      <c r="E4202" s="109">
        <v>5724</v>
      </c>
      <c r="F4202" s="109">
        <v>5724</v>
      </c>
      <c r="G4202" s="109" t="s">
        <v>260</v>
      </c>
      <c r="H4202" s="109">
        <v>2019</v>
      </c>
      <c r="I4202" s="109">
        <v>0</v>
      </c>
      <c r="J4202" s="109">
        <v>1</v>
      </c>
      <c r="K4202" s="109">
        <v>225</v>
      </c>
      <c r="L4202" s="109">
        <v>180</v>
      </c>
      <c r="Q4202" t="str">
        <f t="shared" si="131"/>
        <v>2023_5994</v>
      </c>
      <c r="R4202" s="124">
        <v>4200</v>
      </c>
      <c r="S4202" s="39">
        <v>5994</v>
      </c>
      <c r="T4202" s="39">
        <v>5994</v>
      </c>
      <c r="U4202" s="39" t="s">
        <v>269</v>
      </c>
      <c r="V4202" s="39">
        <v>10.972899999999999</v>
      </c>
      <c r="W4202" s="39">
        <v>2023</v>
      </c>
      <c r="X4202" s="39">
        <v>689.1</v>
      </c>
      <c r="Y4202" s="39">
        <v>5994</v>
      </c>
      <c r="Z4202" s="39">
        <v>0</v>
      </c>
      <c r="AA4202" s="39">
        <v>1</v>
      </c>
      <c r="AB4202" s="39">
        <v>62.8</v>
      </c>
    </row>
    <row r="4203" spans="1:28" x14ac:dyDescent="0.3">
      <c r="A4203" t="str">
        <f t="shared" si="130"/>
        <v>2019_5805</v>
      </c>
      <c r="D4203" s="109">
        <v>4200</v>
      </c>
      <c r="E4203" s="109">
        <v>5805</v>
      </c>
      <c r="F4203" s="109">
        <v>5805</v>
      </c>
      <c r="G4203" s="109" t="s">
        <v>262</v>
      </c>
      <c r="H4203" s="109">
        <v>2019</v>
      </c>
      <c r="I4203" s="109">
        <v>0</v>
      </c>
      <c r="J4203" s="109">
        <v>1</v>
      </c>
      <c r="K4203" s="109">
        <v>1140.5999999999999</v>
      </c>
      <c r="L4203" s="109">
        <v>1321.9</v>
      </c>
      <c r="Q4203" t="str">
        <f t="shared" si="131"/>
        <v>2023_6003</v>
      </c>
      <c r="R4203" s="124">
        <v>4201</v>
      </c>
      <c r="S4203" s="39">
        <v>6003</v>
      </c>
      <c r="T4203" s="39">
        <v>6003</v>
      </c>
      <c r="U4203" s="39" t="s">
        <v>270</v>
      </c>
      <c r="V4203" s="39">
        <v>12.109400000000001</v>
      </c>
      <c r="W4203" s="39">
        <v>2023</v>
      </c>
      <c r="X4203" s="39">
        <v>465</v>
      </c>
      <c r="Y4203" s="39">
        <v>6003</v>
      </c>
      <c r="Z4203" s="39">
        <v>0</v>
      </c>
      <c r="AA4203" s="39">
        <v>1</v>
      </c>
      <c r="AB4203" s="39">
        <v>38.4</v>
      </c>
    </row>
    <row r="4204" spans="1:28" ht="27.6" x14ac:dyDescent="0.3">
      <c r="A4204" t="str">
        <f t="shared" si="130"/>
        <v>2019_5823</v>
      </c>
      <c r="D4204" s="109">
        <v>4201</v>
      </c>
      <c r="E4204" s="109">
        <v>5823</v>
      </c>
      <c r="F4204" s="109">
        <v>5823</v>
      </c>
      <c r="G4204" s="109" t="s">
        <v>263</v>
      </c>
      <c r="H4204" s="109">
        <v>2019</v>
      </c>
      <c r="I4204" s="109">
        <v>0</v>
      </c>
      <c r="J4204" s="109">
        <v>1</v>
      </c>
      <c r="K4204" s="109">
        <v>365</v>
      </c>
      <c r="L4204" s="109">
        <v>348</v>
      </c>
      <c r="Q4204" t="str">
        <f t="shared" si="131"/>
        <v>2023_6012</v>
      </c>
      <c r="R4204" s="124">
        <v>4202</v>
      </c>
      <c r="S4204" s="39">
        <v>6012</v>
      </c>
      <c r="T4204" s="39">
        <v>6012</v>
      </c>
      <c r="U4204" s="39" t="s">
        <v>271</v>
      </c>
      <c r="V4204" s="39">
        <v>12.8293</v>
      </c>
      <c r="W4204" s="39">
        <v>2023</v>
      </c>
      <c r="X4204" s="39">
        <v>560</v>
      </c>
      <c r="Y4204" s="39">
        <v>6012</v>
      </c>
      <c r="Z4204" s="39">
        <v>0</v>
      </c>
      <c r="AA4204" s="39">
        <v>1</v>
      </c>
      <c r="AB4204" s="39">
        <v>43.65</v>
      </c>
    </row>
    <row r="4205" spans="1:28" ht="27.6" x14ac:dyDescent="0.3">
      <c r="A4205" t="str">
        <f t="shared" si="130"/>
        <v>2019_5832</v>
      </c>
      <c r="D4205" s="109">
        <v>4202</v>
      </c>
      <c r="E4205" s="109">
        <v>5832</v>
      </c>
      <c r="F4205" s="109">
        <v>5832</v>
      </c>
      <c r="G4205" s="109" t="s">
        <v>264</v>
      </c>
      <c r="H4205" s="109">
        <v>2019</v>
      </c>
      <c r="I4205" s="109">
        <v>0</v>
      </c>
      <c r="J4205" s="109">
        <v>1</v>
      </c>
      <c r="K4205" s="109">
        <v>249</v>
      </c>
      <c r="L4205" s="109">
        <v>169</v>
      </c>
      <c r="Q4205" t="str">
        <f t="shared" si="131"/>
        <v>2023_6030</v>
      </c>
      <c r="R4205" s="124">
        <v>4203</v>
      </c>
      <c r="S4205" s="39">
        <v>6030</v>
      </c>
      <c r="T4205" s="39">
        <v>6030</v>
      </c>
      <c r="U4205" s="39" t="s">
        <v>272</v>
      </c>
      <c r="V4205" s="39">
        <v>13.1935</v>
      </c>
      <c r="W4205" s="39">
        <v>2023</v>
      </c>
      <c r="X4205" s="39">
        <v>1588.5</v>
      </c>
      <c r="Y4205" s="39">
        <v>6030</v>
      </c>
      <c r="Z4205" s="39">
        <v>0</v>
      </c>
      <c r="AA4205" s="39">
        <v>1</v>
      </c>
      <c r="AB4205" s="39">
        <v>120.4</v>
      </c>
    </row>
    <row r="4206" spans="1:28" ht="27.6" x14ac:dyDescent="0.3">
      <c r="A4206" t="str">
        <f t="shared" si="130"/>
        <v>2019_5877</v>
      </c>
      <c r="D4206" s="109">
        <v>4203</v>
      </c>
      <c r="E4206" s="109">
        <v>5877</v>
      </c>
      <c r="F4206" s="109">
        <v>5877</v>
      </c>
      <c r="G4206" s="109" t="s">
        <v>265</v>
      </c>
      <c r="H4206" s="109">
        <v>2019</v>
      </c>
      <c r="I4206" s="109">
        <v>0</v>
      </c>
      <c r="J4206" s="109">
        <v>1</v>
      </c>
      <c r="K4206" s="109">
        <v>1422.7</v>
      </c>
      <c r="L4206" s="109">
        <v>1619.7</v>
      </c>
      <c r="Q4206" t="str">
        <f t="shared" si="131"/>
        <v>2023_6048</v>
      </c>
      <c r="R4206" s="124">
        <v>4204</v>
      </c>
      <c r="S4206" s="39">
        <v>6048</v>
      </c>
      <c r="T4206" s="39">
        <v>6035</v>
      </c>
      <c r="U4206" s="39" t="s">
        <v>273</v>
      </c>
      <c r="V4206" s="39">
        <v>11.2667</v>
      </c>
      <c r="W4206" s="39">
        <v>2023</v>
      </c>
      <c r="X4206" s="39">
        <v>608.4</v>
      </c>
      <c r="Y4206" s="39">
        <v>6048</v>
      </c>
      <c r="Z4206" s="39">
        <v>0</v>
      </c>
      <c r="AA4206" s="39">
        <v>1</v>
      </c>
      <c r="AB4206" s="39">
        <v>54</v>
      </c>
    </row>
    <row r="4207" spans="1:28" ht="27.6" x14ac:dyDescent="0.3">
      <c r="A4207" t="str">
        <f t="shared" si="130"/>
        <v>2019_5895</v>
      </c>
      <c r="D4207" s="109">
        <v>4204</v>
      </c>
      <c r="E4207" s="109">
        <v>5895</v>
      </c>
      <c r="F4207" s="109">
        <v>5895</v>
      </c>
      <c r="G4207" s="109" t="s">
        <v>266</v>
      </c>
      <c r="H4207" s="109">
        <v>2019</v>
      </c>
      <c r="I4207" s="109">
        <v>0</v>
      </c>
      <c r="J4207" s="109">
        <v>1</v>
      </c>
      <c r="K4207" s="109">
        <v>266.8</v>
      </c>
      <c r="L4207" s="109">
        <v>234.6</v>
      </c>
      <c r="Q4207" t="str">
        <f t="shared" si="131"/>
        <v>2023_6039</v>
      </c>
      <c r="R4207" s="124">
        <v>4205</v>
      </c>
      <c r="S4207" s="39">
        <v>6039</v>
      </c>
      <c r="T4207" s="39">
        <v>6039</v>
      </c>
      <c r="U4207" s="39" t="s">
        <v>274</v>
      </c>
      <c r="V4207" s="39">
        <v>14.2857</v>
      </c>
      <c r="W4207" s="39">
        <v>2023</v>
      </c>
      <c r="X4207" s="39">
        <v>14370.1</v>
      </c>
      <c r="Y4207" s="39">
        <v>6039</v>
      </c>
      <c r="Z4207" s="39">
        <v>0</v>
      </c>
      <c r="AA4207" s="39">
        <v>1</v>
      </c>
      <c r="AB4207" s="39">
        <v>1005.91</v>
      </c>
    </row>
    <row r="4208" spans="1:28" x14ac:dyDescent="0.3">
      <c r="A4208" t="str">
        <f t="shared" si="130"/>
        <v>2019_5949</v>
      </c>
      <c r="D4208" s="109">
        <v>4205</v>
      </c>
      <c r="E4208" s="109">
        <v>5949</v>
      </c>
      <c r="F4208" s="109">
        <v>5949</v>
      </c>
      <c r="G4208" s="109" t="s">
        <v>267</v>
      </c>
      <c r="H4208" s="109">
        <v>2019</v>
      </c>
      <c r="I4208" s="109">
        <v>0</v>
      </c>
      <c r="J4208" s="109">
        <v>1</v>
      </c>
      <c r="K4208" s="109">
        <v>1072</v>
      </c>
      <c r="L4208" s="109">
        <v>1097</v>
      </c>
      <c r="Q4208" t="str">
        <f t="shared" si="131"/>
        <v>2023_6093</v>
      </c>
      <c r="R4208" s="124">
        <v>4206</v>
      </c>
      <c r="S4208" s="39">
        <v>6093</v>
      </c>
      <c r="T4208" s="39">
        <v>6093</v>
      </c>
      <c r="U4208" s="39" t="s">
        <v>275</v>
      </c>
      <c r="V4208" s="39">
        <v>14.7173</v>
      </c>
      <c r="W4208" s="39">
        <v>2023</v>
      </c>
      <c r="X4208" s="39">
        <v>1461.5</v>
      </c>
      <c r="Y4208" s="39">
        <v>6093</v>
      </c>
      <c r="Z4208" s="39">
        <v>0</v>
      </c>
      <c r="AA4208" s="39">
        <v>1</v>
      </c>
      <c r="AB4208" s="39">
        <v>99.305000000000007</v>
      </c>
    </row>
    <row r="4209" spans="1:28" ht="41.4" x14ac:dyDescent="0.3">
      <c r="A4209" t="str">
        <f t="shared" si="130"/>
        <v>2019_5976</v>
      </c>
      <c r="D4209" s="109">
        <v>4206</v>
      </c>
      <c r="E4209" s="109">
        <v>5976</v>
      </c>
      <c r="F4209" s="109">
        <v>5976</v>
      </c>
      <c r="G4209" s="109" t="s">
        <v>268</v>
      </c>
      <c r="H4209" s="109">
        <v>2019</v>
      </c>
      <c r="I4209" s="109">
        <v>0</v>
      </c>
      <c r="J4209" s="109">
        <v>1</v>
      </c>
      <c r="K4209" s="109">
        <v>1058.4000000000001</v>
      </c>
      <c r="L4209" s="109">
        <v>1043.4000000000001</v>
      </c>
      <c r="Q4209" t="str">
        <f t="shared" si="131"/>
        <v>2023_6091</v>
      </c>
      <c r="R4209" s="124">
        <v>4207</v>
      </c>
      <c r="S4209" s="39">
        <v>6091</v>
      </c>
      <c r="T4209" s="39">
        <v>6091</v>
      </c>
      <c r="U4209" s="39" t="s">
        <v>359</v>
      </c>
      <c r="V4209" s="39">
        <v>10.3568</v>
      </c>
      <c r="W4209" s="39">
        <v>2023</v>
      </c>
      <c r="X4209" s="39">
        <v>840.4</v>
      </c>
      <c r="Y4209" s="39">
        <v>6091</v>
      </c>
      <c r="Z4209" s="39">
        <v>0</v>
      </c>
      <c r="AA4209" s="39">
        <v>1</v>
      </c>
      <c r="AB4209" s="39">
        <v>81.144999999999996</v>
      </c>
    </row>
    <row r="4210" spans="1:28" ht="27.6" x14ac:dyDescent="0.3">
      <c r="A4210" t="str">
        <f t="shared" si="130"/>
        <v>2019_5994</v>
      </c>
      <c r="D4210" s="109">
        <v>4207</v>
      </c>
      <c r="E4210" s="109">
        <v>5994</v>
      </c>
      <c r="F4210" s="109">
        <v>5994</v>
      </c>
      <c r="G4210" s="109" t="s">
        <v>269</v>
      </c>
      <c r="H4210" s="109">
        <v>2019</v>
      </c>
      <c r="I4210" s="109">
        <v>0</v>
      </c>
      <c r="J4210" s="109">
        <v>1</v>
      </c>
      <c r="K4210" s="109">
        <v>735.3</v>
      </c>
      <c r="L4210" s="109">
        <v>736.3</v>
      </c>
      <c r="Q4210" t="str">
        <f t="shared" si="131"/>
        <v>2023_6095</v>
      </c>
      <c r="R4210" s="124">
        <v>4208</v>
      </c>
      <c r="S4210" s="39">
        <v>6095</v>
      </c>
      <c r="T4210" s="39">
        <v>6095</v>
      </c>
      <c r="U4210" s="39" t="s">
        <v>277</v>
      </c>
      <c r="V4210" s="39">
        <v>13.3201</v>
      </c>
      <c r="W4210" s="39">
        <v>2023</v>
      </c>
      <c r="X4210" s="39">
        <v>670</v>
      </c>
      <c r="Y4210" s="39">
        <v>6095</v>
      </c>
      <c r="Z4210" s="39">
        <v>0</v>
      </c>
      <c r="AA4210" s="39">
        <v>1</v>
      </c>
      <c r="AB4210" s="39">
        <v>50.3</v>
      </c>
    </row>
    <row r="4211" spans="1:28" ht="27.6" x14ac:dyDescent="0.3">
      <c r="A4211" t="str">
        <f t="shared" si="130"/>
        <v>2019_6003</v>
      </c>
      <c r="D4211" s="109">
        <v>4208</v>
      </c>
      <c r="E4211" s="109">
        <v>6003</v>
      </c>
      <c r="F4211" s="109">
        <v>6003</v>
      </c>
      <c r="G4211" s="109" t="s">
        <v>270</v>
      </c>
      <c r="H4211" s="109">
        <v>2019</v>
      </c>
      <c r="I4211" s="109">
        <v>0</v>
      </c>
      <c r="J4211" s="109">
        <v>1</v>
      </c>
      <c r="K4211" s="109">
        <v>372.8</v>
      </c>
      <c r="L4211" s="109">
        <v>461.8</v>
      </c>
      <c r="Q4211" t="str">
        <f t="shared" si="131"/>
        <v>2023_5157</v>
      </c>
      <c r="R4211" s="124">
        <v>4209</v>
      </c>
      <c r="S4211" s="39">
        <v>5157</v>
      </c>
      <c r="T4211" s="39">
        <v>6099</v>
      </c>
      <c r="U4211" s="39" t="s">
        <v>281</v>
      </c>
      <c r="V4211" s="39">
        <v>11.4457</v>
      </c>
      <c r="W4211" s="39">
        <v>2023</v>
      </c>
      <c r="X4211" s="39">
        <v>526.5</v>
      </c>
      <c r="Y4211" s="39">
        <v>5157</v>
      </c>
      <c r="Z4211" s="39">
        <v>0</v>
      </c>
      <c r="AA4211" s="39">
        <v>1</v>
      </c>
      <c r="AB4211" s="39">
        <v>46</v>
      </c>
    </row>
    <row r="4212" spans="1:28" ht="27.6" x14ac:dyDescent="0.3">
      <c r="A4212" t="str">
        <f t="shared" si="130"/>
        <v>2019_6012</v>
      </c>
      <c r="D4212" s="109">
        <v>4209</v>
      </c>
      <c r="E4212" s="109">
        <v>6012</v>
      </c>
      <c r="F4212" s="109">
        <v>6012</v>
      </c>
      <c r="G4212" s="109" t="s">
        <v>271</v>
      </c>
      <c r="H4212" s="109">
        <v>2019</v>
      </c>
      <c r="I4212" s="109">
        <v>0</v>
      </c>
      <c r="J4212" s="109">
        <v>1</v>
      </c>
      <c r="K4212" s="109">
        <v>552</v>
      </c>
      <c r="L4212" s="109">
        <v>553.70000000000005</v>
      </c>
      <c r="Q4212" t="str">
        <f t="shared" si="131"/>
        <v>2023_6097</v>
      </c>
      <c r="R4212" s="124">
        <v>4210</v>
      </c>
      <c r="S4212" s="39">
        <v>6097</v>
      </c>
      <c r="T4212" s="39">
        <v>6097</v>
      </c>
      <c r="U4212" s="39" t="s">
        <v>279</v>
      </c>
      <c r="V4212" s="39">
        <v>6.3212999999999999</v>
      </c>
      <c r="W4212" s="39">
        <v>2023</v>
      </c>
      <c r="X4212" s="39">
        <v>108</v>
      </c>
      <c r="Y4212" s="39">
        <v>6097</v>
      </c>
      <c r="Z4212" s="39">
        <v>0</v>
      </c>
      <c r="AA4212" s="39">
        <v>1</v>
      </c>
      <c r="AB4212" s="39">
        <v>17.085000000000001</v>
      </c>
    </row>
    <row r="4213" spans="1:28" ht="27.6" x14ac:dyDescent="0.3">
      <c r="A4213" t="str">
        <f t="shared" si="130"/>
        <v>2019_6030</v>
      </c>
      <c r="D4213" s="109">
        <v>4210</v>
      </c>
      <c r="E4213" s="109">
        <v>6030</v>
      </c>
      <c r="F4213" s="109">
        <v>6030</v>
      </c>
      <c r="G4213" s="109" t="s">
        <v>272</v>
      </c>
      <c r="H4213" s="109">
        <v>2019</v>
      </c>
      <c r="I4213" s="109">
        <v>0</v>
      </c>
      <c r="J4213" s="109">
        <v>1</v>
      </c>
      <c r="K4213" s="109">
        <v>1420.6</v>
      </c>
      <c r="L4213" s="109">
        <v>1482.2</v>
      </c>
      <c r="Q4213" t="str">
        <f t="shared" si="131"/>
        <v>2023_6098</v>
      </c>
      <c r="R4213" s="124">
        <v>4211</v>
      </c>
      <c r="S4213" s="39">
        <v>6098</v>
      </c>
      <c r="T4213" s="39">
        <v>6098</v>
      </c>
      <c r="U4213" s="39" t="s">
        <v>796</v>
      </c>
      <c r="V4213" s="39">
        <v>12.8446</v>
      </c>
      <c r="W4213" s="39">
        <v>2023</v>
      </c>
      <c r="X4213" s="39">
        <v>1411.3</v>
      </c>
      <c r="Y4213" s="39">
        <v>6098</v>
      </c>
      <c r="Z4213" s="39">
        <v>0</v>
      </c>
      <c r="AA4213" s="39">
        <v>1</v>
      </c>
      <c r="AB4213" s="39">
        <v>109.875</v>
      </c>
    </row>
    <row r="4214" spans="1:28" ht="41.4" x14ac:dyDescent="0.3">
      <c r="A4214" t="str">
        <f t="shared" si="130"/>
        <v>2019_6048</v>
      </c>
      <c r="D4214" s="109">
        <v>4211</v>
      </c>
      <c r="E4214" s="109">
        <v>6048</v>
      </c>
      <c r="F4214" s="109">
        <v>6035</v>
      </c>
      <c r="G4214" s="109" t="s">
        <v>273</v>
      </c>
      <c r="H4214" s="109">
        <v>2019</v>
      </c>
      <c r="I4214" s="109">
        <v>0</v>
      </c>
      <c r="J4214" s="109">
        <v>1</v>
      </c>
      <c r="K4214" s="109">
        <v>481.4</v>
      </c>
      <c r="L4214" s="109">
        <v>650.4</v>
      </c>
      <c r="Q4214" t="str">
        <f t="shared" si="131"/>
        <v>2023_6100</v>
      </c>
      <c r="R4214" s="124">
        <v>4212</v>
      </c>
      <c r="S4214" s="39">
        <v>6100</v>
      </c>
      <c r="T4214" s="39">
        <v>6100</v>
      </c>
      <c r="U4214" s="39" t="s">
        <v>282</v>
      </c>
      <c r="V4214" s="39">
        <v>11.4224</v>
      </c>
      <c r="W4214" s="39">
        <v>2023</v>
      </c>
      <c r="X4214" s="39">
        <v>502.7</v>
      </c>
      <c r="Y4214" s="39">
        <v>6100</v>
      </c>
      <c r="Z4214" s="39">
        <v>0</v>
      </c>
      <c r="AA4214" s="39">
        <v>1</v>
      </c>
      <c r="AB4214" s="39">
        <v>44.01</v>
      </c>
    </row>
    <row r="4215" spans="1:28" ht="27.6" x14ac:dyDescent="0.3">
      <c r="A4215" t="str">
        <f t="shared" si="130"/>
        <v>2019_6039</v>
      </c>
      <c r="D4215" s="109">
        <v>4212</v>
      </c>
      <c r="E4215" s="109">
        <v>6039</v>
      </c>
      <c r="F4215" s="109">
        <v>6039</v>
      </c>
      <c r="G4215" s="109" t="s">
        <v>274</v>
      </c>
      <c r="H4215" s="109">
        <v>2019</v>
      </c>
      <c r="I4215" s="109">
        <v>0</v>
      </c>
      <c r="J4215" s="109">
        <v>1</v>
      </c>
      <c r="K4215" s="109">
        <v>15016.9</v>
      </c>
      <c r="L4215" s="109">
        <v>14628.1</v>
      </c>
      <c r="Q4215" t="str">
        <f t="shared" si="131"/>
        <v>2023_6101</v>
      </c>
      <c r="R4215" s="124">
        <v>4213</v>
      </c>
      <c r="S4215" s="39">
        <v>6101</v>
      </c>
      <c r="T4215" s="39">
        <v>6101</v>
      </c>
      <c r="U4215" s="39" t="s">
        <v>283</v>
      </c>
      <c r="V4215" s="39">
        <v>14.683</v>
      </c>
      <c r="W4215" s="39">
        <v>2023</v>
      </c>
      <c r="X4215" s="39">
        <v>7152.8</v>
      </c>
      <c r="Y4215" s="39">
        <v>6101</v>
      </c>
      <c r="Z4215" s="39">
        <v>0</v>
      </c>
      <c r="AA4215" s="39">
        <v>1</v>
      </c>
      <c r="AB4215" s="39">
        <v>487.15</v>
      </c>
    </row>
    <row r="4216" spans="1:28" ht="41.4" x14ac:dyDescent="0.3">
      <c r="A4216" t="str">
        <f t="shared" si="130"/>
        <v>2019_6093</v>
      </c>
      <c r="D4216" s="109">
        <v>4213</v>
      </c>
      <c r="E4216" s="109">
        <v>6093</v>
      </c>
      <c r="F4216" s="109">
        <v>6093</v>
      </c>
      <c r="G4216" s="109" t="s">
        <v>275</v>
      </c>
      <c r="H4216" s="109">
        <v>2019</v>
      </c>
      <c r="I4216" s="109">
        <v>0</v>
      </c>
      <c r="J4216" s="109">
        <v>1</v>
      </c>
      <c r="K4216" s="109">
        <v>1395.9</v>
      </c>
      <c r="L4216" s="109">
        <v>1476.6</v>
      </c>
      <c r="Q4216" t="str">
        <f t="shared" si="131"/>
        <v>2023_6094</v>
      </c>
      <c r="R4216" s="124">
        <v>4214</v>
      </c>
      <c r="S4216" s="39">
        <v>6094</v>
      </c>
      <c r="T4216" s="39">
        <v>6094</v>
      </c>
      <c r="U4216" s="39" t="s">
        <v>276</v>
      </c>
      <c r="V4216" s="39">
        <v>10.723599999999999</v>
      </c>
      <c r="W4216" s="39">
        <v>2023</v>
      </c>
      <c r="X4216" s="39">
        <v>433.5</v>
      </c>
      <c r="Y4216" s="39">
        <v>6094</v>
      </c>
      <c r="Z4216" s="39">
        <v>0</v>
      </c>
      <c r="AA4216" s="39">
        <v>1</v>
      </c>
      <c r="AB4216" s="39">
        <v>40.424999999999997</v>
      </c>
    </row>
    <row r="4217" spans="1:28" ht="55.2" x14ac:dyDescent="0.3">
      <c r="A4217" t="str">
        <f t="shared" si="130"/>
        <v>2019_6091</v>
      </c>
      <c r="D4217" s="109">
        <v>4214</v>
      </c>
      <c r="E4217" s="109">
        <v>6091</v>
      </c>
      <c r="F4217" s="109">
        <v>6091</v>
      </c>
      <c r="G4217" s="109" t="s">
        <v>359</v>
      </c>
      <c r="H4217" s="109">
        <v>2019</v>
      </c>
      <c r="I4217" s="109">
        <v>0</v>
      </c>
      <c r="J4217" s="109">
        <v>1</v>
      </c>
      <c r="K4217" s="109">
        <v>936.2</v>
      </c>
      <c r="L4217" s="109">
        <v>850.2</v>
      </c>
      <c r="Q4217" t="str">
        <f t="shared" si="131"/>
        <v>2023_6096</v>
      </c>
      <c r="R4217" s="124">
        <v>4215</v>
      </c>
      <c r="S4217" s="39">
        <v>6096</v>
      </c>
      <c r="T4217" s="39">
        <v>6096</v>
      </c>
      <c r="U4217" s="39" t="s">
        <v>947</v>
      </c>
      <c r="V4217" s="39">
        <v>10.376099999999999</v>
      </c>
      <c r="W4217" s="39">
        <v>2023</v>
      </c>
      <c r="X4217" s="39">
        <v>502.1</v>
      </c>
      <c r="Y4217" s="39">
        <v>6096</v>
      </c>
      <c r="Z4217" s="39">
        <v>0</v>
      </c>
      <c r="AA4217" s="39">
        <v>1</v>
      </c>
      <c r="AB4217" s="39">
        <v>48.39</v>
      </c>
    </row>
    <row r="4218" spans="1:28" x14ac:dyDescent="0.3">
      <c r="A4218" t="str">
        <f t="shared" si="130"/>
        <v>2019_6095</v>
      </c>
      <c r="D4218" s="109">
        <v>4215</v>
      </c>
      <c r="E4218" s="109">
        <v>6095</v>
      </c>
      <c r="F4218" s="109">
        <v>6095</v>
      </c>
      <c r="G4218" s="109" t="s">
        <v>277</v>
      </c>
      <c r="H4218" s="109">
        <v>2019</v>
      </c>
      <c r="I4218" s="109">
        <v>0</v>
      </c>
      <c r="J4218" s="109">
        <v>1</v>
      </c>
      <c r="K4218" s="109">
        <v>639.4</v>
      </c>
      <c r="L4218" s="109">
        <v>696.3</v>
      </c>
      <c r="Q4218" t="str">
        <f t="shared" si="131"/>
        <v>2023_6102</v>
      </c>
      <c r="R4218" s="124">
        <v>4216</v>
      </c>
      <c r="S4218" s="39">
        <v>6102</v>
      </c>
      <c r="T4218" s="39">
        <v>6102</v>
      </c>
      <c r="U4218" s="39" t="s">
        <v>284</v>
      </c>
      <c r="V4218" s="39">
        <v>13.8256</v>
      </c>
      <c r="W4218" s="39">
        <v>2023</v>
      </c>
      <c r="X4218" s="39">
        <v>2167.3000000000002</v>
      </c>
      <c r="Y4218" s="39">
        <v>6102</v>
      </c>
      <c r="Z4218" s="39">
        <v>0</v>
      </c>
      <c r="AA4218" s="39">
        <v>1</v>
      </c>
      <c r="AB4218" s="39">
        <v>156.76</v>
      </c>
    </row>
    <row r="4219" spans="1:28" ht="27.6" x14ac:dyDescent="0.3">
      <c r="A4219" t="str">
        <f t="shared" si="130"/>
        <v>2019_5157</v>
      </c>
      <c r="D4219" s="109">
        <v>4216</v>
      </c>
      <c r="E4219" s="109">
        <v>5157</v>
      </c>
      <c r="F4219" s="109">
        <v>6099</v>
      </c>
      <c r="G4219" s="109" t="s">
        <v>281</v>
      </c>
      <c r="H4219" s="109">
        <v>2019</v>
      </c>
      <c r="I4219" s="109">
        <v>0</v>
      </c>
      <c r="J4219" s="109">
        <v>1</v>
      </c>
      <c r="K4219" s="109">
        <v>606.1</v>
      </c>
      <c r="L4219" s="109">
        <v>574.5</v>
      </c>
      <c r="Q4219" t="str">
        <f t="shared" si="131"/>
        <v>2023_6120</v>
      </c>
      <c r="R4219" s="124">
        <v>4217</v>
      </c>
      <c r="S4219" s="39">
        <v>6120</v>
      </c>
      <c r="T4219" s="39">
        <v>6120</v>
      </c>
      <c r="U4219" s="39" t="s">
        <v>285</v>
      </c>
      <c r="V4219" s="39">
        <v>14.1526</v>
      </c>
      <c r="W4219" s="39">
        <v>2023</v>
      </c>
      <c r="X4219" s="39">
        <v>1230</v>
      </c>
      <c r="Y4219" s="39">
        <v>6120</v>
      </c>
      <c r="Z4219" s="39">
        <v>0</v>
      </c>
      <c r="AA4219" s="39">
        <v>1</v>
      </c>
      <c r="AB4219" s="39">
        <v>86.91</v>
      </c>
    </row>
    <row r="4220" spans="1:28" ht="27.6" x14ac:dyDescent="0.3">
      <c r="A4220" t="str">
        <f t="shared" si="130"/>
        <v>2019_6097</v>
      </c>
      <c r="D4220" s="109">
        <v>4217</v>
      </c>
      <c r="E4220" s="109">
        <v>6097</v>
      </c>
      <c r="F4220" s="109">
        <v>6097</v>
      </c>
      <c r="G4220" s="109" t="s">
        <v>279</v>
      </c>
      <c r="H4220" s="109">
        <v>2019</v>
      </c>
      <c r="I4220" s="109">
        <v>0</v>
      </c>
      <c r="J4220" s="109">
        <v>1</v>
      </c>
      <c r="K4220" s="109">
        <v>207</v>
      </c>
      <c r="L4220" s="109">
        <v>110</v>
      </c>
      <c r="Q4220" t="str">
        <f t="shared" si="131"/>
        <v>2023_6138</v>
      </c>
      <c r="R4220" s="124">
        <v>4218</v>
      </c>
      <c r="S4220" s="39">
        <v>6138</v>
      </c>
      <c r="T4220" s="39">
        <v>6138</v>
      </c>
      <c r="U4220" s="39" t="s">
        <v>286</v>
      </c>
      <c r="V4220" s="39">
        <v>10.393800000000001</v>
      </c>
      <c r="W4220" s="39">
        <v>2023</v>
      </c>
      <c r="X4220" s="39">
        <v>411.7</v>
      </c>
      <c r="Y4220" s="39">
        <v>6138</v>
      </c>
      <c r="Z4220" s="39">
        <v>0</v>
      </c>
      <c r="AA4220" s="39">
        <v>1</v>
      </c>
      <c r="AB4220" s="39">
        <v>39.61</v>
      </c>
    </row>
    <row r="4221" spans="1:28" ht="27.6" x14ac:dyDescent="0.3">
      <c r="A4221" t="str">
        <f t="shared" si="130"/>
        <v>2019_6098</v>
      </c>
      <c r="D4221" s="109">
        <v>4218</v>
      </c>
      <c r="E4221" s="109">
        <v>6098</v>
      </c>
      <c r="F4221" s="109">
        <v>6098</v>
      </c>
      <c r="G4221" s="109" t="s">
        <v>796</v>
      </c>
      <c r="H4221" s="109">
        <v>2019</v>
      </c>
      <c r="I4221" s="109">
        <v>0</v>
      </c>
      <c r="J4221" s="109">
        <v>1</v>
      </c>
      <c r="K4221" s="109">
        <v>1528.5</v>
      </c>
      <c r="L4221" s="109">
        <v>1464.5</v>
      </c>
      <c r="Q4221" t="str">
        <f t="shared" si="131"/>
        <v>2023_5751</v>
      </c>
      <c r="R4221" s="124">
        <v>4219</v>
      </c>
      <c r="S4221" s="39">
        <v>5751</v>
      </c>
      <c r="T4221" s="39">
        <v>5751</v>
      </c>
      <c r="U4221" s="39" t="s">
        <v>261</v>
      </c>
      <c r="V4221" s="39">
        <v>12.412000000000001</v>
      </c>
      <c r="W4221" s="39">
        <v>2023</v>
      </c>
      <c r="X4221" s="39">
        <v>565.79999999999995</v>
      </c>
      <c r="Y4221" s="39">
        <v>5751</v>
      </c>
      <c r="Z4221" s="39">
        <v>0</v>
      </c>
      <c r="AA4221" s="39">
        <v>1</v>
      </c>
      <c r="AB4221" s="39">
        <v>45.585000000000001</v>
      </c>
    </row>
    <row r="4222" spans="1:28" x14ac:dyDescent="0.3">
      <c r="A4222" t="str">
        <f t="shared" si="130"/>
        <v>2019_6100</v>
      </c>
      <c r="D4222" s="109">
        <v>4219</v>
      </c>
      <c r="E4222" s="109">
        <v>6100</v>
      </c>
      <c r="F4222" s="109">
        <v>6100</v>
      </c>
      <c r="G4222" s="109" t="s">
        <v>282</v>
      </c>
      <c r="H4222" s="109">
        <v>2019</v>
      </c>
      <c r="I4222" s="109">
        <v>0</v>
      </c>
      <c r="J4222" s="109">
        <v>1</v>
      </c>
      <c r="K4222" s="109">
        <v>523.70000000000005</v>
      </c>
      <c r="L4222" s="109">
        <v>487.7</v>
      </c>
      <c r="Q4222" t="str">
        <f t="shared" si="131"/>
        <v>2023_6165</v>
      </c>
      <c r="R4222" s="124">
        <v>4220</v>
      </c>
      <c r="S4222" s="39">
        <v>6165</v>
      </c>
      <c r="T4222" s="39">
        <v>6165</v>
      </c>
      <c r="U4222" s="39" t="s">
        <v>287</v>
      </c>
      <c r="V4222" s="39">
        <v>12.893800000000001</v>
      </c>
      <c r="W4222" s="39">
        <v>2023</v>
      </c>
      <c r="X4222" s="39">
        <v>266</v>
      </c>
      <c r="Y4222" s="39">
        <v>6165</v>
      </c>
      <c r="Z4222" s="39">
        <v>0</v>
      </c>
      <c r="AA4222" s="39">
        <v>1</v>
      </c>
      <c r="AB4222" s="39">
        <v>20.63</v>
      </c>
    </row>
    <row r="4223" spans="1:28" ht="27.6" x14ac:dyDescent="0.3">
      <c r="A4223" t="str">
        <f t="shared" si="130"/>
        <v>2019_6101</v>
      </c>
      <c r="D4223" s="109">
        <v>4220</v>
      </c>
      <c r="E4223" s="109">
        <v>6101</v>
      </c>
      <c r="F4223" s="109">
        <v>6101</v>
      </c>
      <c r="G4223" s="109" t="s">
        <v>283</v>
      </c>
      <c r="H4223" s="109">
        <v>2019</v>
      </c>
      <c r="I4223" s="109">
        <v>0</v>
      </c>
      <c r="J4223" s="109">
        <v>1</v>
      </c>
      <c r="K4223" s="109">
        <v>6992.2</v>
      </c>
      <c r="L4223" s="109">
        <v>6974.8</v>
      </c>
      <c r="Q4223" t="str">
        <f t="shared" si="131"/>
        <v>2023_6175</v>
      </c>
      <c r="R4223" s="124">
        <v>4221</v>
      </c>
      <c r="S4223" s="39">
        <v>6175</v>
      </c>
      <c r="T4223" s="39">
        <v>6175</v>
      </c>
      <c r="U4223" s="39" t="s">
        <v>288</v>
      </c>
      <c r="V4223" s="39">
        <v>12.138500000000001</v>
      </c>
      <c r="W4223" s="39">
        <v>2023</v>
      </c>
      <c r="X4223" s="39">
        <v>552</v>
      </c>
      <c r="Y4223" s="39">
        <v>6175</v>
      </c>
      <c r="Z4223" s="39">
        <v>0</v>
      </c>
      <c r="AA4223" s="39">
        <v>1</v>
      </c>
      <c r="AB4223" s="39">
        <v>45.475000000000001</v>
      </c>
    </row>
    <row r="4224" spans="1:28" ht="27.6" x14ac:dyDescent="0.3">
      <c r="A4224" t="str">
        <f t="shared" si="130"/>
        <v>2019_6094</v>
      </c>
      <c r="D4224" s="109">
        <v>4221</v>
      </c>
      <c r="E4224" s="109">
        <v>6094</v>
      </c>
      <c r="F4224" s="109">
        <v>6094</v>
      </c>
      <c r="G4224" s="109" t="s">
        <v>276</v>
      </c>
      <c r="H4224" s="109">
        <v>2019</v>
      </c>
      <c r="I4224" s="109">
        <v>0</v>
      </c>
      <c r="J4224" s="109">
        <v>1</v>
      </c>
      <c r="K4224" s="109">
        <v>533.79999999999995</v>
      </c>
      <c r="L4224" s="109">
        <v>492.3</v>
      </c>
      <c r="Q4224" t="str">
        <f t="shared" si="131"/>
        <v>2023_6219</v>
      </c>
      <c r="R4224" s="124">
        <v>4222</v>
      </c>
      <c r="S4224" s="39">
        <v>6219</v>
      </c>
      <c r="T4224" s="39">
        <v>6219</v>
      </c>
      <c r="U4224" s="39" t="s">
        <v>289</v>
      </c>
      <c r="V4224" s="39">
        <v>14.597200000000001</v>
      </c>
      <c r="W4224" s="39">
        <v>2023</v>
      </c>
      <c r="X4224" s="39">
        <v>2712.3</v>
      </c>
      <c r="Y4224" s="39">
        <v>6219</v>
      </c>
      <c r="Z4224" s="39">
        <v>0</v>
      </c>
      <c r="AA4224" s="39">
        <v>1</v>
      </c>
      <c r="AB4224" s="39">
        <v>185.81</v>
      </c>
    </row>
    <row r="4225" spans="1:28" x14ac:dyDescent="0.3">
      <c r="A4225" t="str">
        <f t="shared" si="130"/>
        <v>2019_6096</v>
      </c>
      <c r="D4225" s="109">
        <v>4222</v>
      </c>
      <c r="E4225" s="109">
        <v>6096</v>
      </c>
      <c r="F4225" s="109">
        <v>6096</v>
      </c>
      <c r="G4225" s="109" t="s">
        <v>947</v>
      </c>
      <c r="H4225" s="109">
        <v>2019</v>
      </c>
      <c r="I4225" s="109">
        <v>0</v>
      </c>
      <c r="J4225" s="109">
        <v>1</v>
      </c>
      <c r="K4225" s="109">
        <v>536.5</v>
      </c>
      <c r="L4225" s="109">
        <v>517.1</v>
      </c>
      <c r="Q4225" t="str">
        <f t="shared" si="131"/>
        <v>2023_6246</v>
      </c>
      <c r="R4225" s="124">
        <v>4223</v>
      </c>
      <c r="S4225" s="39">
        <v>6246</v>
      </c>
      <c r="T4225" s="39">
        <v>6246</v>
      </c>
      <c r="U4225" s="39" t="s">
        <v>290</v>
      </c>
      <c r="V4225" s="39">
        <v>10.194900000000001</v>
      </c>
      <c r="W4225" s="39">
        <v>2023</v>
      </c>
      <c r="X4225" s="39">
        <v>83.7</v>
      </c>
      <c r="Y4225" s="39">
        <v>6246</v>
      </c>
      <c r="Z4225" s="39">
        <v>0</v>
      </c>
      <c r="AA4225" s="39">
        <v>1</v>
      </c>
      <c r="AB4225" s="39">
        <v>8.2100000000000009</v>
      </c>
    </row>
    <row r="4226" spans="1:28" ht="41.4" x14ac:dyDescent="0.3">
      <c r="A4226" t="str">
        <f t="shared" si="130"/>
        <v>2019_6102</v>
      </c>
      <c r="D4226" s="109">
        <v>4223</v>
      </c>
      <c r="E4226" s="109">
        <v>6102</v>
      </c>
      <c r="F4226" s="109">
        <v>6102</v>
      </c>
      <c r="G4226" s="109" t="s">
        <v>284</v>
      </c>
      <c r="H4226" s="109">
        <v>2019</v>
      </c>
      <c r="I4226" s="109">
        <v>0</v>
      </c>
      <c r="J4226" s="109">
        <v>1</v>
      </c>
      <c r="K4226" s="109">
        <v>1957.2</v>
      </c>
      <c r="L4226" s="109">
        <v>2069.1999999999998</v>
      </c>
      <c r="Q4226" t="str">
        <f t="shared" si="131"/>
        <v>2023_6273</v>
      </c>
      <c r="R4226" s="124">
        <v>4224</v>
      </c>
      <c r="S4226" s="39">
        <v>6273</v>
      </c>
      <c r="T4226" s="39">
        <v>6273</v>
      </c>
      <c r="U4226" s="39" t="s">
        <v>358</v>
      </c>
      <c r="V4226" s="39">
        <v>12.0768</v>
      </c>
      <c r="W4226" s="39">
        <v>2023</v>
      </c>
      <c r="X4226" s="39">
        <v>761.6</v>
      </c>
      <c r="Y4226" s="39">
        <v>6273</v>
      </c>
      <c r="Z4226" s="39">
        <v>0</v>
      </c>
      <c r="AA4226" s="39">
        <v>1</v>
      </c>
      <c r="AB4226" s="39">
        <v>63.063000000000002</v>
      </c>
    </row>
    <row r="4227" spans="1:28" x14ac:dyDescent="0.3">
      <c r="A4227" t="str">
        <f t="shared" si="130"/>
        <v>2019_6120</v>
      </c>
      <c r="D4227" s="109">
        <v>4224</v>
      </c>
      <c r="E4227" s="109">
        <v>6120</v>
      </c>
      <c r="F4227" s="109">
        <v>6120</v>
      </c>
      <c r="G4227" s="109" t="s">
        <v>285</v>
      </c>
      <c r="H4227" s="109">
        <v>2019</v>
      </c>
      <c r="I4227" s="109">
        <v>0</v>
      </c>
      <c r="J4227" s="109">
        <v>1</v>
      </c>
      <c r="K4227" s="109">
        <v>1134.2</v>
      </c>
      <c r="L4227" s="109">
        <v>1217.5</v>
      </c>
      <c r="Q4227" t="str">
        <f t="shared" si="131"/>
        <v>2023_6408</v>
      </c>
      <c r="R4227" s="124">
        <v>4225</v>
      </c>
      <c r="S4227" s="39">
        <v>6408</v>
      </c>
      <c r="T4227" s="39">
        <v>6408</v>
      </c>
      <c r="U4227" s="39" t="s">
        <v>292</v>
      </c>
      <c r="V4227" s="39">
        <v>12.5702</v>
      </c>
      <c r="W4227" s="39">
        <v>2023</v>
      </c>
      <c r="X4227" s="39">
        <v>908.2</v>
      </c>
      <c r="Y4227" s="39">
        <v>6408</v>
      </c>
      <c r="Z4227" s="39">
        <v>0</v>
      </c>
      <c r="AA4227" s="39">
        <v>1</v>
      </c>
      <c r="AB4227" s="39">
        <v>72.25</v>
      </c>
    </row>
    <row r="4228" spans="1:28" x14ac:dyDescent="0.3">
      <c r="A4228" t="str">
        <f t="shared" si="130"/>
        <v>2019_6138</v>
      </c>
      <c r="D4228" s="109">
        <v>4225</v>
      </c>
      <c r="E4228" s="109">
        <v>6138</v>
      </c>
      <c r="F4228" s="109">
        <v>6138</v>
      </c>
      <c r="G4228" s="109" t="s">
        <v>286</v>
      </c>
      <c r="H4228" s="109">
        <v>2019</v>
      </c>
      <c r="I4228" s="109">
        <v>0</v>
      </c>
      <c r="J4228" s="109">
        <v>1</v>
      </c>
      <c r="K4228" s="109">
        <v>384.4</v>
      </c>
      <c r="L4228" s="109">
        <v>391</v>
      </c>
      <c r="Q4228" t="str">
        <f t="shared" si="131"/>
        <v>2023_6453</v>
      </c>
      <c r="R4228" s="124">
        <v>4226</v>
      </c>
      <c r="S4228" s="39">
        <v>6453</v>
      </c>
      <c r="T4228" s="39">
        <v>6453</v>
      </c>
      <c r="U4228" s="39" t="s">
        <v>293</v>
      </c>
      <c r="V4228" s="39">
        <v>14.5052</v>
      </c>
      <c r="W4228" s="39">
        <v>2023</v>
      </c>
      <c r="X4228" s="39">
        <v>795.9</v>
      </c>
      <c r="Y4228" s="39">
        <v>6453</v>
      </c>
      <c r="Z4228" s="39">
        <v>0</v>
      </c>
      <c r="AA4228" s="39">
        <v>1</v>
      </c>
      <c r="AB4228" s="39">
        <v>54.87</v>
      </c>
    </row>
    <row r="4229" spans="1:28" ht="27.6" x14ac:dyDescent="0.3">
      <c r="A4229" t="str">
        <f t="shared" ref="A4229:A4292" si="132">CONCATENATE(H4229,"_",E4229)</f>
        <v>2019_5751</v>
      </c>
      <c r="D4229" s="109">
        <v>4226</v>
      </c>
      <c r="E4229" s="109">
        <v>5751</v>
      </c>
      <c r="F4229" s="109">
        <v>5751</v>
      </c>
      <c r="G4229" s="109" t="s">
        <v>261</v>
      </c>
      <c r="H4229" s="109">
        <v>2019</v>
      </c>
      <c r="I4229" s="109">
        <v>0</v>
      </c>
      <c r="J4229" s="109">
        <v>1</v>
      </c>
      <c r="K4229" s="109">
        <v>575.1</v>
      </c>
      <c r="L4229" s="109">
        <v>557.4</v>
      </c>
      <c r="Q4229" t="str">
        <f t="shared" ref="Q4229:Q4276" si="133">CONCATENATE(W4229,"_",S4229)</f>
        <v>2023_6460</v>
      </c>
      <c r="R4229" s="124">
        <v>4227</v>
      </c>
      <c r="S4229" s="39">
        <v>6460</v>
      </c>
      <c r="T4229" s="39">
        <v>6460</v>
      </c>
      <c r="U4229" s="39" t="s">
        <v>294</v>
      </c>
      <c r="V4229" s="39">
        <v>12.303800000000001</v>
      </c>
      <c r="W4229" s="39">
        <v>2023</v>
      </c>
      <c r="X4229" s="39">
        <v>682</v>
      </c>
      <c r="Y4229" s="39">
        <v>6460</v>
      </c>
      <c r="Z4229" s="39">
        <v>0</v>
      </c>
      <c r="AA4229" s="39">
        <v>1</v>
      </c>
      <c r="AB4229" s="39">
        <v>55.43</v>
      </c>
    </row>
    <row r="4230" spans="1:28" ht="27.6" x14ac:dyDescent="0.3">
      <c r="A4230" t="str">
        <f t="shared" si="132"/>
        <v>2019_6165</v>
      </c>
      <c r="D4230" s="109">
        <v>4227</v>
      </c>
      <c r="E4230" s="109">
        <v>6165</v>
      </c>
      <c r="F4230" s="109">
        <v>6165</v>
      </c>
      <c r="G4230" s="109" t="s">
        <v>287</v>
      </c>
      <c r="H4230" s="109">
        <v>2019</v>
      </c>
      <c r="I4230" s="109">
        <v>0</v>
      </c>
      <c r="J4230" s="109">
        <v>1</v>
      </c>
      <c r="K4230" s="109">
        <v>170</v>
      </c>
      <c r="L4230" s="109">
        <v>239.1</v>
      </c>
      <c r="Q4230" t="str">
        <f t="shared" si="133"/>
        <v>2023_6462</v>
      </c>
      <c r="R4230" s="124">
        <v>4228</v>
      </c>
      <c r="S4230" s="39">
        <v>6462</v>
      </c>
      <c r="T4230" s="39">
        <v>6462</v>
      </c>
      <c r="U4230" s="39" t="s">
        <v>295</v>
      </c>
      <c r="V4230" s="39">
        <v>8.7272999999999996</v>
      </c>
      <c r="W4230" s="39">
        <v>2023</v>
      </c>
      <c r="X4230" s="39">
        <v>192</v>
      </c>
      <c r="Y4230" s="39">
        <v>6462</v>
      </c>
      <c r="Z4230" s="39">
        <v>0</v>
      </c>
      <c r="AA4230" s="39">
        <v>1</v>
      </c>
      <c r="AB4230" s="39">
        <v>22</v>
      </c>
    </row>
    <row r="4231" spans="1:28" x14ac:dyDescent="0.3">
      <c r="A4231" t="str">
        <f t="shared" si="132"/>
        <v>2019_6175</v>
      </c>
      <c r="D4231" s="109">
        <v>4228</v>
      </c>
      <c r="E4231" s="109">
        <v>6175</v>
      </c>
      <c r="F4231" s="109">
        <v>6175</v>
      </c>
      <c r="G4231" s="109" t="s">
        <v>288</v>
      </c>
      <c r="H4231" s="109">
        <v>2019</v>
      </c>
      <c r="I4231" s="109">
        <v>0</v>
      </c>
      <c r="J4231" s="109">
        <v>1</v>
      </c>
      <c r="K4231" s="109">
        <v>609.4</v>
      </c>
      <c r="L4231" s="109">
        <v>586.1</v>
      </c>
      <c r="Q4231" t="str">
        <f t="shared" si="133"/>
        <v>2023_6471</v>
      </c>
      <c r="R4231" s="124">
        <v>4229</v>
      </c>
      <c r="S4231" s="39">
        <v>6471</v>
      </c>
      <c r="T4231" s="39">
        <v>6471</v>
      </c>
      <c r="U4231" s="39" t="s">
        <v>296</v>
      </c>
      <c r="V4231" s="39">
        <v>9.6465999999999994</v>
      </c>
      <c r="W4231" s="39">
        <v>2023</v>
      </c>
      <c r="X4231" s="39">
        <v>352.1</v>
      </c>
      <c r="Y4231" s="39">
        <v>6471</v>
      </c>
      <c r="Z4231" s="39">
        <v>0</v>
      </c>
      <c r="AA4231" s="39">
        <v>1</v>
      </c>
      <c r="AB4231" s="39">
        <v>36.5</v>
      </c>
    </row>
    <row r="4232" spans="1:28" ht="27.6" x14ac:dyDescent="0.3">
      <c r="A4232" t="str">
        <f t="shared" si="132"/>
        <v>2019_6219</v>
      </c>
      <c r="D4232" s="109">
        <v>4229</v>
      </c>
      <c r="E4232" s="109">
        <v>6219</v>
      </c>
      <c r="F4232" s="109">
        <v>6219</v>
      </c>
      <c r="G4232" s="109" t="s">
        <v>289</v>
      </c>
      <c r="H4232" s="109">
        <v>2019</v>
      </c>
      <c r="I4232" s="109">
        <v>0</v>
      </c>
      <c r="J4232" s="109">
        <v>1</v>
      </c>
      <c r="K4232" s="109">
        <v>2530.4</v>
      </c>
      <c r="L4232" s="109">
        <v>2647.3</v>
      </c>
      <c r="Q4232" t="str">
        <f t="shared" si="133"/>
        <v>2023_6509</v>
      </c>
      <c r="R4232" s="124">
        <v>4230</v>
      </c>
      <c r="S4232" s="39">
        <v>6509</v>
      </c>
      <c r="T4232" s="39">
        <v>6509</v>
      </c>
      <c r="U4232" s="39" t="s">
        <v>297</v>
      </c>
      <c r="V4232" s="39">
        <v>10.6656</v>
      </c>
      <c r="W4232" s="39">
        <v>2023</v>
      </c>
      <c r="X4232" s="39">
        <v>342.9</v>
      </c>
      <c r="Y4232" s="39">
        <v>6509</v>
      </c>
      <c r="Z4232" s="39">
        <v>0</v>
      </c>
      <c r="AA4232" s="39">
        <v>1</v>
      </c>
      <c r="AB4232" s="39">
        <v>32.15</v>
      </c>
    </row>
    <row r="4233" spans="1:28" ht="27.6" x14ac:dyDescent="0.3">
      <c r="A4233" t="str">
        <f t="shared" si="132"/>
        <v>2019_6246</v>
      </c>
      <c r="D4233" s="109">
        <v>4230</v>
      </c>
      <c r="E4233" s="109">
        <v>6246</v>
      </c>
      <c r="F4233" s="109">
        <v>6246</v>
      </c>
      <c r="G4233" s="109" t="s">
        <v>290</v>
      </c>
      <c r="H4233" s="109">
        <v>2019</v>
      </c>
      <c r="I4233" s="109">
        <v>0</v>
      </c>
      <c r="J4233" s="109">
        <v>1</v>
      </c>
      <c r="K4233" s="109">
        <v>137.9</v>
      </c>
      <c r="L4233" s="109">
        <v>72</v>
      </c>
      <c r="Q4233" t="str">
        <f t="shared" si="133"/>
        <v>2023_6512</v>
      </c>
      <c r="R4233" s="124">
        <v>4231</v>
      </c>
      <c r="S4233" s="39">
        <v>6512</v>
      </c>
      <c r="T4233" s="39">
        <v>6512</v>
      </c>
      <c r="U4233" s="39" t="s">
        <v>298</v>
      </c>
      <c r="V4233" s="39">
        <v>11.325200000000001</v>
      </c>
      <c r="W4233" s="39">
        <v>2023</v>
      </c>
      <c r="X4233" s="39">
        <v>325</v>
      </c>
      <c r="Y4233" s="39">
        <v>6512</v>
      </c>
      <c r="Z4233" s="39">
        <v>0</v>
      </c>
      <c r="AA4233" s="39">
        <v>1</v>
      </c>
      <c r="AB4233" s="39">
        <v>28.696999999999999</v>
      </c>
    </row>
    <row r="4234" spans="1:28" ht="27.6" x14ac:dyDescent="0.3">
      <c r="A4234" t="str">
        <f t="shared" si="132"/>
        <v>2019_6273</v>
      </c>
      <c r="D4234" s="109">
        <v>4231</v>
      </c>
      <c r="E4234" s="109">
        <v>6273</v>
      </c>
      <c r="F4234" s="109">
        <v>6273</v>
      </c>
      <c r="G4234" s="109" t="s">
        <v>358</v>
      </c>
      <c r="H4234" s="109">
        <v>2019</v>
      </c>
      <c r="I4234" s="109">
        <v>0</v>
      </c>
      <c r="J4234" s="109">
        <v>1</v>
      </c>
      <c r="K4234" s="109">
        <v>797.3</v>
      </c>
      <c r="L4234" s="109">
        <v>786.1</v>
      </c>
      <c r="Q4234" t="str">
        <f t="shared" si="133"/>
        <v>2023_6516</v>
      </c>
      <c r="R4234" s="124">
        <v>4232</v>
      </c>
      <c r="S4234" s="39">
        <v>6516</v>
      </c>
      <c r="T4234" s="39">
        <v>6516</v>
      </c>
      <c r="U4234" s="39" t="s">
        <v>299</v>
      </c>
      <c r="V4234" s="39">
        <v>4.375</v>
      </c>
      <c r="W4234" s="39">
        <v>2023</v>
      </c>
      <c r="X4234" s="39">
        <v>42</v>
      </c>
      <c r="Y4234" s="39">
        <v>6516</v>
      </c>
      <c r="Z4234" s="39">
        <v>0</v>
      </c>
      <c r="AA4234" s="39">
        <v>1</v>
      </c>
      <c r="AB4234" s="39">
        <v>9.6</v>
      </c>
    </row>
    <row r="4235" spans="1:28" ht="27.6" x14ac:dyDescent="0.3">
      <c r="A4235" t="str">
        <f t="shared" si="132"/>
        <v>2019_6408</v>
      </c>
      <c r="D4235" s="109">
        <v>4232</v>
      </c>
      <c r="E4235" s="109">
        <v>6408</v>
      </c>
      <c r="F4235" s="109">
        <v>6408</v>
      </c>
      <c r="G4235" s="109" t="s">
        <v>292</v>
      </c>
      <c r="H4235" s="109">
        <v>2019</v>
      </c>
      <c r="I4235" s="109">
        <v>0</v>
      </c>
      <c r="J4235" s="109">
        <v>1</v>
      </c>
      <c r="K4235" s="109">
        <v>872.7</v>
      </c>
      <c r="L4235" s="109">
        <v>951</v>
      </c>
      <c r="Q4235" t="str">
        <f t="shared" si="133"/>
        <v>2023_6534</v>
      </c>
      <c r="R4235" s="124">
        <v>4233</v>
      </c>
      <c r="S4235" s="39">
        <v>6534</v>
      </c>
      <c r="T4235" s="39">
        <v>6534</v>
      </c>
      <c r="U4235" s="39" t="s">
        <v>300</v>
      </c>
      <c r="V4235" s="39">
        <v>14.0246</v>
      </c>
      <c r="W4235" s="39">
        <v>2023</v>
      </c>
      <c r="X4235" s="39">
        <v>798</v>
      </c>
      <c r="Y4235" s="39">
        <v>6534</v>
      </c>
      <c r="Z4235" s="39">
        <v>0</v>
      </c>
      <c r="AA4235" s="39">
        <v>1</v>
      </c>
      <c r="AB4235" s="39">
        <v>56.9</v>
      </c>
    </row>
    <row r="4236" spans="1:28" x14ac:dyDescent="0.3">
      <c r="A4236" t="str">
        <f t="shared" si="132"/>
        <v>2019_6453</v>
      </c>
      <c r="D4236" s="109">
        <v>4233</v>
      </c>
      <c r="E4236" s="109">
        <v>6453</v>
      </c>
      <c r="F4236" s="109">
        <v>6453</v>
      </c>
      <c r="G4236" s="109" t="s">
        <v>293</v>
      </c>
      <c r="H4236" s="109">
        <v>2019</v>
      </c>
      <c r="I4236" s="109">
        <v>0</v>
      </c>
      <c r="J4236" s="109">
        <v>1</v>
      </c>
      <c r="K4236" s="109">
        <v>623.70000000000005</v>
      </c>
      <c r="L4236" s="109">
        <v>823</v>
      </c>
      <c r="Q4236" t="str">
        <f t="shared" si="133"/>
        <v>2023_1935</v>
      </c>
      <c r="R4236" s="124">
        <v>4234</v>
      </c>
      <c r="S4236" s="39">
        <v>1935</v>
      </c>
      <c r="T4236" s="39">
        <v>6536</v>
      </c>
      <c r="U4236" s="39" t="s">
        <v>301</v>
      </c>
      <c r="V4236" s="39">
        <v>10.936199999999999</v>
      </c>
      <c r="W4236" s="39">
        <v>2023</v>
      </c>
      <c r="X4236" s="39">
        <v>961.6</v>
      </c>
      <c r="Y4236" s="39">
        <v>1935</v>
      </c>
      <c r="Z4236" s="39">
        <v>0</v>
      </c>
      <c r="AA4236" s="39">
        <v>1</v>
      </c>
      <c r="AB4236" s="39">
        <v>87.927999999999997</v>
      </c>
    </row>
    <row r="4237" spans="1:28" x14ac:dyDescent="0.3">
      <c r="A4237" t="str">
        <f t="shared" si="132"/>
        <v>2019_6460</v>
      </c>
      <c r="D4237" s="109">
        <v>4234</v>
      </c>
      <c r="E4237" s="109">
        <v>6460</v>
      </c>
      <c r="F4237" s="109">
        <v>6460</v>
      </c>
      <c r="G4237" s="109" t="s">
        <v>294</v>
      </c>
      <c r="H4237" s="109">
        <v>2019</v>
      </c>
      <c r="I4237" s="109">
        <v>0</v>
      </c>
      <c r="J4237" s="109">
        <v>1</v>
      </c>
      <c r="K4237" s="109">
        <v>657</v>
      </c>
      <c r="L4237" s="109">
        <v>671.2</v>
      </c>
      <c r="Q4237" t="str">
        <f t="shared" si="133"/>
        <v>2023_6561</v>
      </c>
      <c r="R4237" s="124">
        <v>4235</v>
      </c>
      <c r="S4237" s="39">
        <v>6561</v>
      </c>
      <c r="T4237" s="39">
        <v>6561</v>
      </c>
      <c r="U4237" s="39" t="s">
        <v>302</v>
      </c>
      <c r="V4237" s="39">
        <v>11.422700000000001</v>
      </c>
      <c r="W4237" s="39">
        <v>2023</v>
      </c>
      <c r="X4237" s="39">
        <v>277</v>
      </c>
      <c r="Y4237" s="39">
        <v>6561</v>
      </c>
      <c r="Z4237" s="39">
        <v>0</v>
      </c>
      <c r="AA4237" s="39">
        <v>1</v>
      </c>
      <c r="AB4237" s="39">
        <v>24.25</v>
      </c>
    </row>
    <row r="4238" spans="1:28" ht="27.6" x14ac:dyDescent="0.3">
      <c r="A4238" t="str">
        <f t="shared" si="132"/>
        <v>2019_6462</v>
      </c>
      <c r="D4238" s="109">
        <v>4235</v>
      </c>
      <c r="E4238" s="109">
        <v>6462</v>
      </c>
      <c r="F4238" s="109">
        <v>6462</v>
      </c>
      <c r="G4238" s="109" t="s">
        <v>295</v>
      </c>
      <c r="H4238" s="109">
        <v>2019</v>
      </c>
      <c r="I4238" s="109">
        <v>0</v>
      </c>
      <c r="J4238" s="109">
        <v>1</v>
      </c>
      <c r="K4238" s="109">
        <v>280.8</v>
      </c>
      <c r="L4238" s="109">
        <v>225.4</v>
      </c>
      <c r="Q4238" t="str">
        <f t="shared" si="133"/>
        <v>2023_6579</v>
      </c>
      <c r="R4238" s="124">
        <v>4236</v>
      </c>
      <c r="S4238" s="39">
        <v>6579</v>
      </c>
      <c r="T4238" s="39">
        <v>6579</v>
      </c>
      <c r="U4238" s="39" t="s">
        <v>303</v>
      </c>
      <c r="V4238" s="39">
        <v>13.1126</v>
      </c>
      <c r="W4238" s="39">
        <v>2023</v>
      </c>
      <c r="X4238" s="39">
        <v>4062.4</v>
      </c>
      <c r="Y4238" s="39">
        <v>6579</v>
      </c>
      <c r="Z4238" s="39">
        <v>0</v>
      </c>
      <c r="AA4238" s="39">
        <v>1</v>
      </c>
      <c r="AB4238" s="39">
        <v>309.81</v>
      </c>
    </row>
    <row r="4239" spans="1:28" ht="41.4" x14ac:dyDescent="0.3">
      <c r="A4239" t="str">
        <f t="shared" si="132"/>
        <v>2019_6471</v>
      </c>
      <c r="D4239" s="109">
        <v>4236</v>
      </c>
      <c r="E4239" s="109">
        <v>6471</v>
      </c>
      <c r="F4239" s="109">
        <v>6471</v>
      </c>
      <c r="G4239" s="109" t="s">
        <v>296</v>
      </c>
      <c r="H4239" s="109">
        <v>2019</v>
      </c>
      <c r="I4239" s="109">
        <v>0</v>
      </c>
      <c r="J4239" s="109">
        <v>1</v>
      </c>
      <c r="K4239" s="109">
        <v>410</v>
      </c>
      <c r="L4239" s="109">
        <v>370</v>
      </c>
      <c r="Q4239" t="str">
        <f t="shared" si="133"/>
        <v>2023_6592</v>
      </c>
      <c r="R4239" s="124">
        <v>4237</v>
      </c>
      <c r="S4239" s="39">
        <v>6592</v>
      </c>
      <c r="T4239" s="39">
        <v>6592</v>
      </c>
      <c r="U4239" s="39" t="s">
        <v>948</v>
      </c>
      <c r="V4239" s="39">
        <v>11.245699999999999</v>
      </c>
      <c r="W4239" s="39">
        <v>2023</v>
      </c>
      <c r="X4239" s="39">
        <v>822.4</v>
      </c>
      <c r="Y4239" s="39">
        <v>6592</v>
      </c>
      <c r="Z4239" s="39">
        <v>0</v>
      </c>
      <c r="AA4239" s="39">
        <v>1</v>
      </c>
      <c r="AB4239" s="39">
        <v>73.13</v>
      </c>
    </row>
    <row r="4240" spans="1:28" ht="27.6" x14ac:dyDescent="0.3">
      <c r="A4240" t="str">
        <f t="shared" si="132"/>
        <v>2019_6509</v>
      </c>
      <c r="D4240" s="109">
        <v>4237</v>
      </c>
      <c r="E4240" s="109">
        <v>6509</v>
      </c>
      <c r="F4240" s="109">
        <v>6509</v>
      </c>
      <c r="G4240" s="109" t="s">
        <v>297</v>
      </c>
      <c r="H4240" s="109">
        <v>2019</v>
      </c>
      <c r="I4240" s="109">
        <v>0</v>
      </c>
      <c r="J4240" s="109">
        <v>1</v>
      </c>
      <c r="K4240" s="109">
        <v>357.1</v>
      </c>
      <c r="L4240" s="109">
        <v>327.2</v>
      </c>
      <c r="Q4240" t="str">
        <f t="shared" si="133"/>
        <v>2023_6615</v>
      </c>
      <c r="R4240" s="124">
        <v>4238</v>
      </c>
      <c r="S4240" s="39">
        <v>6615</v>
      </c>
      <c r="T4240" s="39">
        <v>6615</v>
      </c>
      <c r="U4240" s="39" t="s">
        <v>306</v>
      </c>
      <c r="V4240" s="39">
        <v>15.5488</v>
      </c>
      <c r="W4240" s="39">
        <v>2023</v>
      </c>
      <c r="X4240" s="39">
        <v>1027</v>
      </c>
      <c r="Y4240" s="39">
        <v>6615</v>
      </c>
      <c r="Z4240" s="39">
        <v>0</v>
      </c>
      <c r="AA4240" s="39">
        <v>1</v>
      </c>
      <c r="AB4240" s="39">
        <v>66.05</v>
      </c>
    </row>
    <row r="4241" spans="1:28" x14ac:dyDescent="0.3">
      <c r="A4241" t="str">
        <f t="shared" si="132"/>
        <v>2019_6512</v>
      </c>
      <c r="D4241" s="109">
        <v>4238</v>
      </c>
      <c r="E4241" s="109">
        <v>6512</v>
      </c>
      <c r="F4241" s="109">
        <v>6512</v>
      </c>
      <c r="G4241" s="109" t="s">
        <v>298</v>
      </c>
      <c r="H4241" s="109">
        <v>2019</v>
      </c>
      <c r="I4241" s="109">
        <v>0</v>
      </c>
      <c r="J4241" s="109">
        <v>1</v>
      </c>
      <c r="K4241" s="109">
        <v>323.60000000000002</v>
      </c>
      <c r="L4241" s="109">
        <v>309.2</v>
      </c>
      <c r="Q4241" t="str">
        <f t="shared" si="133"/>
        <v>2023_6651</v>
      </c>
      <c r="R4241" s="124">
        <v>4239</v>
      </c>
      <c r="S4241" s="39">
        <v>6651</v>
      </c>
      <c r="T4241" s="39">
        <v>6651</v>
      </c>
      <c r="U4241" s="39" t="s">
        <v>307</v>
      </c>
      <c r="V4241" s="39">
        <v>10.1465</v>
      </c>
      <c r="W4241" s="39">
        <v>2023</v>
      </c>
      <c r="X4241" s="39">
        <v>263.2</v>
      </c>
      <c r="Y4241" s="39">
        <v>6651</v>
      </c>
      <c r="Z4241" s="39">
        <v>0</v>
      </c>
      <c r="AA4241" s="39">
        <v>1</v>
      </c>
      <c r="AB4241" s="39">
        <v>25.94</v>
      </c>
    </row>
    <row r="4242" spans="1:28" ht="41.4" x14ac:dyDescent="0.3">
      <c r="A4242" t="str">
        <f t="shared" si="132"/>
        <v>2019_6516</v>
      </c>
      <c r="D4242" s="109">
        <v>4239</v>
      </c>
      <c r="E4242" s="109">
        <v>6516</v>
      </c>
      <c r="F4242" s="109">
        <v>6516</v>
      </c>
      <c r="G4242" s="109" t="s">
        <v>299</v>
      </c>
      <c r="H4242" s="109">
        <v>2019</v>
      </c>
      <c r="I4242" s="109">
        <v>0</v>
      </c>
      <c r="J4242" s="109">
        <v>1</v>
      </c>
      <c r="K4242" s="109">
        <v>150</v>
      </c>
      <c r="L4242" s="109">
        <v>40</v>
      </c>
      <c r="Q4242" t="str">
        <f t="shared" si="133"/>
        <v>2023_6660</v>
      </c>
      <c r="R4242" s="124">
        <v>4240</v>
      </c>
      <c r="S4242" s="39">
        <v>6660</v>
      </c>
      <c r="T4242" s="39">
        <v>6660</v>
      </c>
      <c r="U4242" s="39" t="s">
        <v>308</v>
      </c>
      <c r="V4242" s="39">
        <v>12.6952</v>
      </c>
      <c r="W4242" s="39">
        <v>2023</v>
      </c>
      <c r="X4242" s="39">
        <v>1499.3</v>
      </c>
      <c r="Y4242" s="39">
        <v>6660</v>
      </c>
      <c r="Z4242" s="39">
        <v>0</v>
      </c>
      <c r="AA4242" s="39">
        <v>1</v>
      </c>
      <c r="AB4242" s="39">
        <v>118.1</v>
      </c>
    </row>
    <row r="4243" spans="1:28" x14ac:dyDescent="0.3">
      <c r="A4243" t="str">
        <f t="shared" si="132"/>
        <v>2019_6534</v>
      </c>
      <c r="D4243" s="109">
        <v>4240</v>
      </c>
      <c r="E4243" s="109">
        <v>6534</v>
      </c>
      <c r="F4243" s="109">
        <v>6534</v>
      </c>
      <c r="G4243" s="109" t="s">
        <v>300</v>
      </c>
      <c r="H4243" s="109">
        <v>2019</v>
      </c>
      <c r="I4243" s="109">
        <v>0</v>
      </c>
      <c r="J4243" s="109">
        <v>1</v>
      </c>
      <c r="K4243" s="109">
        <v>690</v>
      </c>
      <c r="L4243" s="109">
        <v>761.1</v>
      </c>
      <c r="Q4243" t="str">
        <f t="shared" si="133"/>
        <v>2023_6700</v>
      </c>
      <c r="R4243" s="124">
        <v>4241</v>
      </c>
      <c r="S4243" s="39">
        <v>6700</v>
      </c>
      <c r="T4243" s="39">
        <v>6700</v>
      </c>
      <c r="U4243" s="39" t="s">
        <v>309</v>
      </c>
      <c r="V4243" s="39">
        <v>10.5046</v>
      </c>
      <c r="W4243" s="39">
        <v>2023</v>
      </c>
      <c r="X4243" s="39">
        <v>493.4</v>
      </c>
      <c r="Y4243" s="39">
        <v>6700</v>
      </c>
      <c r="Z4243" s="39">
        <v>0</v>
      </c>
      <c r="AA4243" s="39">
        <v>1</v>
      </c>
      <c r="AB4243" s="39">
        <v>46.97</v>
      </c>
    </row>
    <row r="4244" spans="1:28" x14ac:dyDescent="0.3">
      <c r="A4244" t="str">
        <f t="shared" si="132"/>
        <v>2019_1935</v>
      </c>
      <c r="D4244" s="109">
        <v>4241</v>
      </c>
      <c r="E4244" s="109">
        <v>1935</v>
      </c>
      <c r="F4244" s="109">
        <v>6536</v>
      </c>
      <c r="G4244" s="109" t="s">
        <v>301</v>
      </c>
      <c r="H4244" s="109">
        <v>2019</v>
      </c>
      <c r="I4244" s="109">
        <v>0</v>
      </c>
      <c r="J4244" s="109">
        <v>1</v>
      </c>
      <c r="K4244" s="109">
        <v>1035.5999999999999</v>
      </c>
      <c r="L4244" s="109">
        <v>1007.8</v>
      </c>
      <c r="Q4244" t="str">
        <f t="shared" si="133"/>
        <v>2023_6759</v>
      </c>
      <c r="R4244" s="124">
        <v>4242</v>
      </c>
      <c r="S4244" s="39">
        <v>6759</v>
      </c>
      <c r="T4244" s="39">
        <v>6759</v>
      </c>
      <c r="U4244" s="39" t="s">
        <v>311</v>
      </c>
      <c r="V4244" s="39">
        <v>10.7773</v>
      </c>
      <c r="W4244" s="39">
        <v>2023</v>
      </c>
      <c r="X4244" s="39">
        <v>513</v>
      </c>
      <c r="Y4244" s="39">
        <v>6759</v>
      </c>
      <c r="Z4244" s="39">
        <v>0</v>
      </c>
      <c r="AA4244" s="39">
        <v>1</v>
      </c>
      <c r="AB4244" s="39">
        <v>47.6</v>
      </c>
    </row>
    <row r="4245" spans="1:28" ht="27.6" x14ac:dyDescent="0.3">
      <c r="A4245" t="str">
        <f t="shared" si="132"/>
        <v>2019_6561</v>
      </c>
      <c r="D4245" s="109">
        <v>4242</v>
      </c>
      <c r="E4245" s="109">
        <v>6561</v>
      </c>
      <c r="F4245" s="109">
        <v>6561</v>
      </c>
      <c r="G4245" s="109" t="s">
        <v>302</v>
      </c>
      <c r="H4245" s="109">
        <v>2019</v>
      </c>
      <c r="I4245" s="109">
        <v>0</v>
      </c>
      <c r="J4245" s="109">
        <v>1</v>
      </c>
      <c r="K4245" s="109">
        <v>403.3</v>
      </c>
      <c r="L4245" s="109">
        <v>296</v>
      </c>
      <c r="Q4245" t="str">
        <f t="shared" si="133"/>
        <v>2023_6762</v>
      </c>
      <c r="R4245" s="124">
        <v>4243</v>
      </c>
      <c r="S4245" s="39">
        <v>6762</v>
      </c>
      <c r="T4245" s="39">
        <v>6762</v>
      </c>
      <c r="U4245" s="39" t="s">
        <v>312</v>
      </c>
      <c r="V4245" s="39">
        <v>11.0816</v>
      </c>
      <c r="W4245" s="39">
        <v>2023</v>
      </c>
      <c r="X4245" s="39">
        <v>663.9</v>
      </c>
      <c r="Y4245" s="39">
        <v>6762</v>
      </c>
      <c r="Z4245" s="39">
        <v>0</v>
      </c>
      <c r="AA4245" s="39">
        <v>1</v>
      </c>
      <c r="AB4245" s="39">
        <v>59.91</v>
      </c>
    </row>
    <row r="4246" spans="1:28" ht="27.6" x14ac:dyDescent="0.3">
      <c r="A4246" t="str">
        <f t="shared" si="132"/>
        <v>2019_6579</v>
      </c>
      <c r="D4246" s="109">
        <v>4243</v>
      </c>
      <c r="E4246" s="109">
        <v>6579</v>
      </c>
      <c r="F4246" s="109">
        <v>6579</v>
      </c>
      <c r="G4246" s="109" t="s">
        <v>303</v>
      </c>
      <c r="H4246" s="109">
        <v>2019</v>
      </c>
      <c r="I4246" s="109">
        <v>0</v>
      </c>
      <c r="J4246" s="109">
        <v>1</v>
      </c>
      <c r="K4246" s="109">
        <v>3438</v>
      </c>
      <c r="L4246" s="109">
        <v>4020.5</v>
      </c>
      <c r="Q4246" t="str">
        <f t="shared" si="133"/>
        <v>2023_6768</v>
      </c>
      <c r="R4246" s="124">
        <v>4244</v>
      </c>
      <c r="S4246" s="39">
        <v>6768</v>
      </c>
      <c r="T4246" s="39">
        <v>6768</v>
      </c>
      <c r="U4246" s="39" t="s">
        <v>313</v>
      </c>
      <c r="V4246" s="39">
        <v>12.2262</v>
      </c>
      <c r="W4246" s="39">
        <v>2023</v>
      </c>
      <c r="X4246" s="39">
        <v>1579</v>
      </c>
      <c r="Y4246" s="39">
        <v>6768</v>
      </c>
      <c r="Z4246" s="39">
        <v>0</v>
      </c>
      <c r="AA4246" s="39">
        <v>1</v>
      </c>
      <c r="AB4246" s="39">
        <v>129.149</v>
      </c>
    </row>
    <row r="4247" spans="1:28" ht="27.6" x14ac:dyDescent="0.3">
      <c r="A4247" t="str">
        <f t="shared" si="132"/>
        <v>2019_6592</v>
      </c>
      <c r="D4247" s="109">
        <v>4244</v>
      </c>
      <c r="E4247" s="109">
        <v>6592</v>
      </c>
      <c r="F4247" s="109">
        <v>6592</v>
      </c>
      <c r="G4247" s="109" t="s">
        <v>948</v>
      </c>
      <c r="H4247" s="109">
        <v>2019</v>
      </c>
      <c r="I4247" s="109">
        <v>0</v>
      </c>
      <c r="J4247" s="109">
        <v>1</v>
      </c>
      <c r="K4247" s="109">
        <v>949.9</v>
      </c>
      <c r="L4247" s="109">
        <v>773.7</v>
      </c>
      <c r="Q4247" t="str">
        <f t="shared" si="133"/>
        <v>2023_6795</v>
      </c>
      <c r="R4247" s="124">
        <v>4245</v>
      </c>
      <c r="S4247" s="39">
        <v>6795</v>
      </c>
      <c r="T4247" s="39">
        <v>6795</v>
      </c>
      <c r="U4247" s="39" t="s">
        <v>314</v>
      </c>
      <c r="V4247" s="39">
        <v>12.6927</v>
      </c>
      <c r="W4247" s="39">
        <v>2023</v>
      </c>
      <c r="X4247" s="39">
        <v>10173.6</v>
      </c>
      <c r="Y4247" s="39">
        <v>6795</v>
      </c>
      <c r="Z4247" s="39">
        <v>0</v>
      </c>
      <c r="AA4247" s="39">
        <v>1</v>
      </c>
      <c r="AB4247" s="39">
        <v>801.53300000000002</v>
      </c>
    </row>
    <row r="4248" spans="1:28" x14ac:dyDescent="0.3">
      <c r="A4248" t="str">
        <f t="shared" si="132"/>
        <v>2019_6615</v>
      </c>
      <c r="D4248" s="109">
        <v>4245</v>
      </c>
      <c r="E4248" s="109">
        <v>6615</v>
      </c>
      <c r="F4248" s="109">
        <v>6615</v>
      </c>
      <c r="G4248" s="109" t="s">
        <v>306</v>
      </c>
      <c r="H4248" s="109">
        <v>2019</v>
      </c>
      <c r="I4248" s="109">
        <v>0</v>
      </c>
      <c r="J4248" s="109">
        <v>1</v>
      </c>
      <c r="K4248" s="109">
        <v>754.3</v>
      </c>
      <c r="L4248" s="109">
        <v>894.1</v>
      </c>
      <c r="Q4248" t="str">
        <f t="shared" si="133"/>
        <v>2023_6822</v>
      </c>
      <c r="R4248" s="124">
        <v>4246</v>
      </c>
      <c r="S4248" s="39">
        <v>6822</v>
      </c>
      <c r="T4248" s="39">
        <v>6822</v>
      </c>
      <c r="U4248" s="39" t="s">
        <v>315</v>
      </c>
      <c r="V4248" s="39">
        <v>14.568099999999999</v>
      </c>
      <c r="W4248" s="39">
        <v>2023</v>
      </c>
      <c r="X4248" s="39">
        <v>12785.9</v>
      </c>
      <c r="Y4248" s="39">
        <v>6822</v>
      </c>
      <c r="Z4248" s="39">
        <v>0</v>
      </c>
      <c r="AA4248" s="39">
        <v>1</v>
      </c>
      <c r="AB4248" s="39">
        <v>877.66200000000003</v>
      </c>
    </row>
    <row r="4249" spans="1:28" ht="41.4" x14ac:dyDescent="0.3">
      <c r="A4249" t="str">
        <f t="shared" si="132"/>
        <v>2019_6651</v>
      </c>
      <c r="D4249" s="109">
        <v>4246</v>
      </c>
      <c r="E4249" s="109">
        <v>6651</v>
      </c>
      <c r="F4249" s="109">
        <v>6651</v>
      </c>
      <c r="G4249" s="109" t="s">
        <v>307</v>
      </c>
      <c r="H4249" s="109">
        <v>2019</v>
      </c>
      <c r="I4249" s="109">
        <v>0</v>
      </c>
      <c r="J4249" s="109">
        <v>1</v>
      </c>
      <c r="K4249" s="109">
        <v>290.2</v>
      </c>
      <c r="L4249" s="109">
        <v>284.2</v>
      </c>
      <c r="Q4249" t="str">
        <f t="shared" si="133"/>
        <v>2023_6840</v>
      </c>
      <c r="R4249" s="124">
        <v>4247</v>
      </c>
      <c r="S4249" s="39">
        <v>6840</v>
      </c>
      <c r="T4249" s="39">
        <v>6840</v>
      </c>
      <c r="U4249" s="39" t="s">
        <v>316</v>
      </c>
      <c r="V4249" s="39">
        <v>12.7529</v>
      </c>
      <c r="W4249" s="39">
        <v>2023</v>
      </c>
      <c r="X4249" s="39">
        <v>2278.8000000000002</v>
      </c>
      <c r="Y4249" s="39">
        <v>6840</v>
      </c>
      <c r="Z4249" s="39">
        <v>0</v>
      </c>
      <c r="AA4249" s="39">
        <v>1</v>
      </c>
      <c r="AB4249" s="39">
        <v>178.68899999999999</v>
      </c>
    </row>
    <row r="4250" spans="1:28" x14ac:dyDescent="0.3">
      <c r="A4250" t="str">
        <f t="shared" si="132"/>
        <v>2019_6660</v>
      </c>
      <c r="D4250" s="109">
        <v>4247</v>
      </c>
      <c r="E4250" s="109">
        <v>6660</v>
      </c>
      <c r="F4250" s="109">
        <v>6660</v>
      </c>
      <c r="G4250" s="109" t="s">
        <v>308</v>
      </c>
      <c r="H4250" s="109">
        <v>2019</v>
      </c>
      <c r="I4250" s="109">
        <v>0</v>
      </c>
      <c r="J4250" s="109">
        <v>1</v>
      </c>
      <c r="K4250" s="109">
        <v>1522</v>
      </c>
      <c r="L4250" s="109">
        <v>1456.1</v>
      </c>
      <c r="Q4250" t="str">
        <f t="shared" si="133"/>
        <v>2023_6854</v>
      </c>
      <c r="R4250" s="124">
        <v>4248</v>
      </c>
      <c r="S4250" s="39">
        <v>6854</v>
      </c>
      <c r="T4250" s="39">
        <v>6854</v>
      </c>
      <c r="U4250" s="39" t="s">
        <v>317</v>
      </c>
      <c r="V4250" s="39">
        <v>12.667199999999999</v>
      </c>
      <c r="W4250" s="39">
        <v>2023</v>
      </c>
      <c r="X4250" s="39">
        <v>617.4</v>
      </c>
      <c r="Y4250" s="39">
        <v>6854</v>
      </c>
      <c r="Z4250" s="39">
        <v>0</v>
      </c>
      <c r="AA4250" s="39">
        <v>1</v>
      </c>
      <c r="AB4250" s="39">
        <v>48.74</v>
      </c>
    </row>
    <row r="4251" spans="1:28" ht="27.6" x14ac:dyDescent="0.3">
      <c r="A4251" t="str">
        <f t="shared" si="132"/>
        <v>2019_6700</v>
      </c>
      <c r="D4251" s="109">
        <v>4248</v>
      </c>
      <c r="E4251" s="109">
        <v>6700</v>
      </c>
      <c r="F4251" s="109">
        <v>6700</v>
      </c>
      <c r="G4251" s="109" t="s">
        <v>309</v>
      </c>
      <c r="H4251" s="109">
        <v>2019</v>
      </c>
      <c r="I4251" s="109">
        <v>0</v>
      </c>
      <c r="J4251" s="109">
        <v>1</v>
      </c>
      <c r="K4251" s="109">
        <v>489.8</v>
      </c>
      <c r="L4251" s="109">
        <v>487.4</v>
      </c>
      <c r="Q4251" t="str">
        <f t="shared" si="133"/>
        <v>2023_6867</v>
      </c>
      <c r="R4251" s="124">
        <v>4249</v>
      </c>
      <c r="S4251" s="39">
        <v>6867</v>
      </c>
      <c r="T4251" s="39">
        <v>6867</v>
      </c>
      <c r="U4251" s="39" t="s">
        <v>318</v>
      </c>
      <c r="V4251" s="39">
        <v>13.1172</v>
      </c>
      <c r="W4251" s="39">
        <v>2023</v>
      </c>
      <c r="X4251" s="39">
        <v>1719.8</v>
      </c>
      <c r="Y4251" s="39">
        <v>6867</v>
      </c>
      <c r="Z4251" s="39">
        <v>0</v>
      </c>
      <c r="AA4251" s="39">
        <v>1</v>
      </c>
      <c r="AB4251" s="39">
        <v>131.11000000000001</v>
      </c>
    </row>
    <row r="4252" spans="1:28" ht="41.4" x14ac:dyDescent="0.3">
      <c r="A4252" t="str">
        <f t="shared" si="132"/>
        <v>2019_6759</v>
      </c>
      <c r="D4252" s="109">
        <v>4249</v>
      </c>
      <c r="E4252" s="109">
        <v>6759</v>
      </c>
      <c r="F4252" s="109">
        <v>6759</v>
      </c>
      <c r="G4252" s="109" t="s">
        <v>311</v>
      </c>
      <c r="H4252" s="109">
        <v>2019</v>
      </c>
      <c r="I4252" s="109">
        <v>0</v>
      </c>
      <c r="J4252" s="109">
        <v>1</v>
      </c>
      <c r="K4252" s="109">
        <v>573</v>
      </c>
      <c r="L4252" s="109">
        <v>538</v>
      </c>
      <c r="Q4252" t="str">
        <f t="shared" si="133"/>
        <v>2023_6921</v>
      </c>
      <c r="R4252" s="124">
        <v>4250</v>
      </c>
      <c r="S4252" s="39">
        <v>6921</v>
      </c>
      <c r="T4252" s="39">
        <v>6921</v>
      </c>
      <c r="U4252" s="39" t="s">
        <v>319</v>
      </c>
      <c r="V4252" s="39">
        <v>11.565200000000001</v>
      </c>
      <c r="W4252" s="39">
        <v>2023</v>
      </c>
      <c r="X4252" s="39">
        <v>359.1</v>
      </c>
      <c r="Y4252" s="39">
        <v>6921</v>
      </c>
      <c r="Z4252" s="39">
        <v>0</v>
      </c>
      <c r="AA4252" s="39">
        <v>1</v>
      </c>
      <c r="AB4252" s="39">
        <v>31.05</v>
      </c>
    </row>
    <row r="4253" spans="1:28" ht="27.6" x14ac:dyDescent="0.3">
      <c r="A4253" t="str">
        <f t="shared" si="132"/>
        <v>2019_6762</v>
      </c>
      <c r="D4253" s="109">
        <v>4250</v>
      </c>
      <c r="E4253" s="109">
        <v>6762</v>
      </c>
      <c r="F4253" s="109">
        <v>6762</v>
      </c>
      <c r="G4253" s="109" t="s">
        <v>312</v>
      </c>
      <c r="H4253" s="109">
        <v>2019</v>
      </c>
      <c r="I4253" s="109">
        <v>0</v>
      </c>
      <c r="J4253" s="109">
        <v>1</v>
      </c>
      <c r="K4253" s="109">
        <v>680.6</v>
      </c>
      <c r="L4253" s="109">
        <v>705.8</v>
      </c>
      <c r="Q4253" t="str">
        <f t="shared" si="133"/>
        <v>2023_6930</v>
      </c>
      <c r="R4253" s="124">
        <v>4251</v>
      </c>
      <c r="S4253" s="39">
        <v>6930</v>
      </c>
      <c r="T4253" s="39">
        <v>6930</v>
      </c>
      <c r="U4253" s="39" t="s">
        <v>320</v>
      </c>
      <c r="V4253" s="39">
        <v>12.6698</v>
      </c>
      <c r="W4253" s="39">
        <v>2023</v>
      </c>
      <c r="X4253" s="39">
        <v>819.1</v>
      </c>
      <c r="Y4253" s="39">
        <v>6930</v>
      </c>
      <c r="Z4253" s="39">
        <v>0</v>
      </c>
      <c r="AA4253" s="39">
        <v>1</v>
      </c>
      <c r="AB4253" s="39">
        <v>64.650000000000006</v>
      </c>
    </row>
    <row r="4254" spans="1:28" ht="41.4" x14ac:dyDescent="0.3">
      <c r="A4254" t="str">
        <f t="shared" si="132"/>
        <v>2019_6768</v>
      </c>
      <c r="D4254" s="109">
        <v>4251</v>
      </c>
      <c r="E4254" s="109">
        <v>6768</v>
      </c>
      <c r="F4254" s="109">
        <v>6768</v>
      </c>
      <c r="G4254" s="109" t="s">
        <v>313</v>
      </c>
      <c r="H4254" s="109">
        <v>2019</v>
      </c>
      <c r="I4254" s="109">
        <v>0</v>
      </c>
      <c r="J4254" s="109">
        <v>1</v>
      </c>
      <c r="K4254" s="109">
        <v>1703.9</v>
      </c>
      <c r="L4254" s="109">
        <v>1650.9</v>
      </c>
      <c r="Q4254" t="str">
        <f t="shared" si="133"/>
        <v>2023_6937</v>
      </c>
      <c r="R4254" s="124">
        <v>4252</v>
      </c>
      <c r="S4254" s="39">
        <v>6937</v>
      </c>
      <c r="T4254" s="39">
        <v>6937</v>
      </c>
      <c r="U4254" s="39" t="s">
        <v>797</v>
      </c>
      <c r="V4254" s="39">
        <v>13.7422</v>
      </c>
      <c r="W4254" s="39">
        <v>2023</v>
      </c>
      <c r="X4254" s="39">
        <v>885</v>
      </c>
      <c r="Y4254" s="39">
        <v>6937</v>
      </c>
      <c r="Z4254" s="39">
        <v>0</v>
      </c>
      <c r="AA4254" s="39">
        <v>1</v>
      </c>
      <c r="AB4254" s="39">
        <v>64.400000000000006</v>
      </c>
    </row>
    <row r="4255" spans="1:28" ht="27.6" x14ac:dyDescent="0.3">
      <c r="A4255" t="str">
        <f t="shared" si="132"/>
        <v>2019_6795</v>
      </c>
      <c r="D4255" s="109">
        <v>4252</v>
      </c>
      <c r="E4255" s="109">
        <v>6795</v>
      </c>
      <c r="F4255" s="109">
        <v>6795</v>
      </c>
      <c r="G4255" s="109" t="s">
        <v>314</v>
      </c>
      <c r="H4255" s="109">
        <v>2019</v>
      </c>
      <c r="I4255" s="109">
        <v>0</v>
      </c>
      <c r="J4255" s="109">
        <v>1</v>
      </c>
      <c r="K4255" s="109">
        <v>10865.5</v>
      </c>
      <c r="L4255" s="109">
        <v>10569</v>
      </c>
      <c r="Q4255" t="str">
        <f t="shared" si="133"/>
        <v>2023_6943</v>
      </c>
      <c r="R4255" s="124">
        <v>4253</v>
      </c>
      <c r="S4255" s="39">
        <v>6943</v>
      </c>
      <c r="T4255" s="39">
        <v>6943</v>
      </c>
      <c r="U4255" s="39" t="s">
        <v>321</v>
      </c>
      <c r="V4255" s="39">
        <v>10.5471</v>
      </c>
      <c r="W4255" s="39">
        <v>2023</v>
      </c>
      <c r="X4255" s="39">
        <v>288.2</v>
      </c>
      <c r="Y4255" s="39">
        <v>6943</v>
      </c>
      <c r="Z4255" s="39">
        <v>0</v>
      </c>
      <c r="AA4255" s="39">
        <v>1</v>
      </c>
      <c r="AB4255" s="39">
        <v>27.324999999999999</v>
      </c>
    </row>
    <row r="4256" spans="1:28" ht="41.4" x14ac:dyDescent="0.3">
      <c r="A4256" t="str">
        <f t="shared" si="132"/>
        <v>2019_6822</v>
      </c>
      <c r="D4256" s="109">
        <v>4253</v>
      </c>
      <c r="E4256" s="109">
        <v>6822</v>
      </c>
      <c r="F4256" s="109">
        <v>6822</v>
      </c>
      <c r="G4256" s="109" t="s">
        <v>315</v>
      </c>
      <c r="H4256" s="109">
        <v>2019</v>
      </c>
      <c r="I4256" s="109">
        <v>0</v>
      </c>
      <c r="J4256" s="109">
        <v>1</v>
      </c>
      <c r="K4256" s="109">
        <v>11701.4</v>
      </c>
      <c r="L4256" s="109">
        <v>11373.4</v>
      </c>
      <c r="Q4256" t="str">
        <f t="shared" si="133"/>
        <v>2023_6264</v>
      </c>
      <c r="R4256" s="124">
        <v>4254</v>
      </c>
      <c r="S4256" s="39">
        <v>6264</v>
      </c>
      <c r="T4256" s="39">
        <v>6264</v>
      </c>
      <c r="U4256" s="39" t="s">
        <v>291</v>
      </c>
      <c r="V4256" s="39">
        <v>11.4673</v>
      </c>
      <c r="W4256" s="39">
        <v>2023</v>
      </c>
      <c r="X4256" s="39">
        <v>800.3</v>
      </c>
      <c r="Y4256" s="39">
        <v>6264</v>
      </c>
      <c r="Z4256" s="39">
        <v>0</v>
      </c>
      <c r="AA4256" s="39">
        <v>1</v>
      </c>
      <c r="AB4256" s="39">
        <v>69.790000000000006</v>
      </c>
    </row>
    <row r="4257" spans="1:28" ht="41.4" x14ac:dyDescent="0.3">
      <c r="A4257" t="str">
        <f t="shared" si="132"/>
        <v>2019_6840</v>
      </c>
      <c r="D4257" s="109">
        <v>4254</v>
      </c>
      <c r="E4257" s="109">
        <v>6840</v>
      </c>
      <c r="F4257" s="109">
        <v>6840</v>
      </c>
      <c r="G4257" s="109" t="s">
        <v>316</v>
      </c>
      <c r="H4257" s="109">
        <v>2019</v>
      </c>
      <c r="I4257" s="109">
        <v>0</v>
      </c>
      <c r="J4257" s="109">
        <v>1</v>
      </c>
      <c r="K4257" s="109">
        <v>2126.1999999999998</v>
      </c>
      <c r="L4257" s="109">
        <v>2268.1999999999998</v>
      </c>
      <c r="Q4257" t="str">
        <f t="shared" si="133"/>
        <v>2023_6950</v>
      </c>
      <c r="R4257" s="124">
        <v>4255</v>
      </c>
      <c r="S4257" s="39">
        <v>6950</v>
      </c>
      <c r="T4257" s="39">
        <v>6950</v>
      </c>
      <c r="U4257" s="39" t="s">
        <v>798</v>
      </c>
      <c r="V4257" s="39">
        <v>11.6914</v>
      </c>
      <c r="W4257" s="39">
        <v>2023</v>
      </c>
      <c r="X4257" s="39">
        <v>1300.8</v>
      </c>
      <c r="Y4257" s="39">
        <v>6950</v>
      </c>
      <c r="Z4257" s="39">
        <v>0</v>
      </c>
      <c r="AA4257" s="39">
        <v>1</v>
      </c>
      <c r="AB4257" s="39">
        <v>111.261</v>
      </c>
    </row>
    <row r="4258" spans="1:28" ht="41.4" x14ac:dyDescent="0.3">
      <c r="A4258" t="str">
        <f t="shared" si="132"/>
        <v>2019_6854</v>
      </c>
      <c r="D4258" s="109">
        <v>4255</v>
      </c>
      <c r="E4258" s="109">
        <v>6854</v>
      </c>
      <c r="F4258" s="109">
        <v>6854</v>
      </c>
      <c r="G4258" s="109" t="s">
        <v>317</v>
      </c>
      <c r="H4258" s="109">
        <v>2019</v>
      </c>
      <c r="I4258" s="109">
        <v>0</v>
      </c>
      <c r="J4258" s="109">
        <v>1</v>
      </c>
      <c r="K4258" s="109">
        <v>589</v>
      </c>
      <c r="L4258" s="109">
        <v>631.20000000000005</v>
      </c>
      <c r="Q4258" t="str">
        <f t="shared" si="133"/>
        <v>2023_6957</v>
      </c>
      <c r="R4258" s="124">
        <v>4256</v>
      </c>
      <c r="S4258" s="39">
        <v>6957</v>
      </c>
      <c r="T4258" s="39">
        <v>6957</v>
      </c>
      <c r="U4258" s="39" t="s">
        <v>323</v>
      </c>
      <c r="V4258" s="39">
        <v>14.0832</v>
      </c>
      <c r="W4258" s="39">
        <v>2023</v>
      </c>
      <c r="X4258" s="39">
        <v>9022.2000000000007</v>
      </c>
      <c r="Y4258" s="39">
        <v>6957</v>
      </c>
      <c r="Z4258" s="39">
        <v>0</v>
      </c>
      <c r="AA4258" s="39">
        <v>1</v>
      </c>
      <c r="AB4258" s="39">
        <v>640.63499999999999</v>
      </c>
    </row>
    <row r="4259" spans="1:28" ht="27.6" x14ac:dyDescent="0.3">
      <c r="A4259" t="str">
        <f t="shared" si="132"/>
        <v>2019_6867</v>
      </c>
      <c r="D4259" s="109">
        <v>4256</v>
      </c>
      <c r="E4259" s="109">
        <v>6867</v>
      </c>
      <c r="F4259" s="109">
        <v>6867</v>
      </c>
      <c r="G4259" s="109" t="s">
        <v>318</v>
      </c>
      <c r="H4259" s="109">
        <v>2019</v>
      </c>
      <c r="I4259" s="109">
        <v>0</v>
      </c>
      <c r="J4259" s="109">
        <v>1</v>
      </c>
      <c r="K4259" s="109">
        <v>1773.3</v>
      </c>
      <c r="L4259" s="109">
        <v>1771.2</v>
      </c>
      <c r="Q4259" t="str">
        <f t="shared" si="133"/>
        <v>2023_5922</v>
      </c>
      <c r="R4259" s="124">
        <v>4257</v>
      </c>
      <c r="S4259" s="39">
        <v>5922</v>
      </c>
      <c r="T4259" s="39">
        <v>5922</v>
      </c>
      <c r="U4259" s="39" t="s">
        <v>799</v>
      </c>
      <c r="V4259" s="39">
        <v>11.9628</v>
      </c>
      <c r="W4259" s="39">
        <v>2023</v>
      </c>
      <c r="X4259" s="39">
        <v>707</v>
      </c>
      <c r="Y4259" s="39">
        <v>5922</v>
      </c>
      <c r="Z4259" s="39">
        <v>0</v>
      </c>
      <c r="AA4259" s="39">
        <v>1</v>
      </c>
      <c r="AB4259" s="39">
        <v>59.1</v>
      </c>
    </row>
    <row r="4260" spans="1:28" ht="27.6" x14ac:dyDescent="0.3">
      <c r="A4260" t="str">
        <f t="shared" si="132"/>
        <v>2019_6921</v>
      </c>
      <c r="D4260" s="109">
        <v>4257</v>
      </c>
      <c r="E4260" s="109">
        <v>6921</v>
      </c>
      <c r="F4260" s="109">
        <v>6921</v>
      </c>
      <c r="G4260" s="109" t="s">
        <v>319</v>
      </c>
      <c r="H4260" s="109">
        <v>2019</v>
      </c>
      <c r="I4260" s="109">
        <v>0</v>
      </c>
      <c r="J4260" s="109">
        <v>1</v>
      </c>
      <c r="K4260" s="109">
        <v>289.5</v>
      </c>
      <c r="L4260" s="109">
        <v>318.5</v>
      </c>
      <c r="Q4260" t="str">
        <f t="shared" si="133"/>
        <v>2023_819</v>
      </c>
      <c r="R4260" s="124">
        <v>4258</v>
      </c>
      <c r="S4260" s="39">
        <v>819</v>
      </c>
      <c r="T4260" s="39">
        <v>819</v>
      </c>
      <c r="U4260" s="39" t="s">
        <v>65</v>
      </c>
      <c r="V4260" s="39">
        <v>11.5421</v>
      </c>
      <c r="W4260" s="39">
        <v>2023</v>
      </c>
      <c r="X4260" s="39">
        <v>543.4</v>
      </c>
      <c r="Y4260" s="39">
        <v>819</v>
      </c>
      <c r="Z4260" s="39">
        <v>0</v>
      </c>
      <c r="AA4260" s="39">
        <v>1</v>
      </c>
      <c r="AB4260" s="39">
        <v>47.08</v>
      </c>
    </row>
    <row r="4261" spans="1:28" ht="27.6" x14ac:dyDescent="0.3">
      <c r="A4261" t="str">
        <f t="shared" si="132"/>
        <v>2019_6930</v>
      </c>
      <c r="D4261" s="109">
        <v>4258</v>
      </c>
      <c r="E4261" s="109">
        <v>6930</v>
      </c>
      <c r="F4261" s="109">
        <v>6930</v>
      </c>
      <c r="G4261" s="109" t="s">
        <v>320</v>
      </c>
      <c r="H4261" s="109">
        <v>2019</v>
      </c>
      <c r="I4261" s="109">
        <v>0</v>
      </c>
      <c r="J4261" s="109">
        <v>1</v>
      </c>
      <c r="K4261" s="109">
        <v>754.1</v>
      </c>
      <c r="L4261" s="109">
        <v>775.3</v>
      </c>
      <c r="Q4261" t="str">
        <f t="shared" si="133"/>
        <v>2023_6969</v>
      </c>
      <c r="R4261" s="124">
        <v>4259</v>
      </c>
      <c r="S4261" s="39">
        <v>6969</v>
      </c>
      <c r="T4261" s="39">
        <v>6969</v>
      </c>
      <c r="U4261" s="39" t="s">
        <v>325</v>
      </c>
      <c r="V4261" s="39">
        <v>11.917400000000001</v>
      </c>
      <c r="W4261" s="39">
        <v>2023</v>
      </c>
      <c r="X4261" s="39">
        <v>291</v>
      </c>
      <c r="Y4261" s="39">
        <v>6969</v>
      </c>
      <c r="Z4261" s="39">
        <v>0</v>
      </c>
      <c r="AA4261" s="39">
        <v>1</v>
      </c>
      <c r="AB4261" s="39">
        <v>24.417999999999999</v>
      </c>
    </row>
    <row r="4262" spans="1:28" ht="27.6" x14ac:dyDescent="0.3">
      <c r="A4262" t="str">
        <f t="shared" si="132"/>
        <v>2019_6937</v>
      </c>
      <c r="D4262" s="109">
        <v>4259</v>
      </c>
      <c r="E4262" s="109">
        <v>6937</v>
      </c>
      <c r="F4262" s="109">
        <v>6937</v>
      </c>
      <c r="G4262" s="109" t="s">
        <v>797</v>
      </c>
      <c r="H4262" s="109">
        <v>2019</v>
      </c>
      <c r="I4262" s="109">
        <v>0</v>
      </c>
      <c r="J4262" s="109">
        <v>1</v>
      </c>
      <c r="K4262" s="109">
        <v>458.4</v>
      </c>
      <c r="L4262" s="109">
        <v>937</v>
      </c>
      <c r="Q4262" t="str">
        <f t="shared" si="133"/>
        <v>2023_6975</v>
      </c>
      <c r="R4262" s="124">
        <v>4260</v>
      </c>
      <c r="S4262" s="39">
        <v>6975</v>
      </c>
      <c r="T4262" s="39">
        <v>6975</v>
      </c>
      <c r="U4262" s="39" t="s">
        <v>326</v>
      </c>
      <c r="V4262" s="39">
        <v>11.9275</v>
      </c>
      <c r="W4262" s="39">
        <v>2023</v>
      </c>
      <c r="X4262" s="39">
        <v>1220.9000000000001</v>
      </c>
      <c r="Y4262" s="39">
        <v>6975</v>
      </c>
      <c r="Z4262" s="39">
        <v>0</v>
      </c>
      <c r="AA4262" s="39">
        <v>1</v>
      </c>
      <c r="AB4262" s="39">
        <v>102.36</v>
      </c>
    </row>
    <row r="4263" spans="1:28" ht="27.6" x14ac:dyDescent="0.3">
      <c r="A4263" t="str">
        <f t="shared" si="132"/>
        <v>2019_6943</v>
      </c>
      <c r="D4263" s="109">
        <v>4260</v>
      </c>
      <c r="E4263" s="109">
        <v>6943</v>
      </c>
      <c r="F4263" s="109">
        <v>6943</v>
      </c>
      <c r="G4263" s="109" t="s">
        <v>321</v>
      </c>
      <c r="H4263" s="109">
        <v>2019</v>
      </c>
      <c r="I4263" s="109">
        <v>0</v>
      </c>
      <c r="J4263" s="109">
        <v>1</v>
      </c>
      <c r="K4263" s="109">
        <v>262</v>
      </c>
      <c r="L4263" s="109">
        <v>263</v>
      </c>
      <c r="Q4263" t="str">
        <f t="shared" si="133"/>
        <v>2023_6983</v>
      </c>
      <c r="R4263" s="124">
        <v>4261</v>
      </c>
      <c r="S4263" s="39">
        <v>6983</v>
      </c>
      <c r="T4263" s="39">
        <v>6983</v>
      </c>
      <c r="U4263" s="39" t="s">
        <v>327</v>
      </c>
      <c r="V4263" s="39">
        <v>13.622999999999999</v>
      </c>
      <c r="W4263" s="39">
        <v>2023</v>
      </c>
      <c r="X4263" s="39">
        <v>917.4</v>
      </c>
      <c r="Y4263" s="39">
        <v>6983</v>
      </c>
      <c r="Z4263" s="39">
        <v>0</v>
      </c>
      <c r="AA4263" s="39">
        <v>1</v>
      </c>
      <c r="AB4263" s="39">
        <v>67.341999999999999</v>
      </c>
    </row>
    <row r="4264" spans="1:28" ht="27.6" x14ac:dyDescent="0.3">
      <c r="A4264" t="str">
        <f t="shared" si="132"/>
        <v>2019_6264</v>
      </c>
      <c r="D4264" s="109">
        <v>4261</v>
      </c>
      <c r="E4264" s="109">
        <v>6264</v>
      </c>
      <c r="F4264" s="109">
        <v>6264</v>
      </c>
      <c r="G4264" s="109" t="s">
        <v>291</v>
      </c>
      <c r="H4264" s="109">
        <v>2019</v>
      </c>
      <c r="I4264" s="109">
        <v>0</v>
      </c>
      <c r="J4264" s="109">
        <v>1</v>
      </c>
      <c r="K4264" s="109">
        <v>953.5</v>
      </c>
      <c r="L4264" s="109">
        <v>813.8</v>
      </c>
      <c r="Q4264" t="str">
        <f t="shared" si="133"/>
        <v>2023_6985</v>
      </c>
      <c r="R4264" s="124">
        <v>4262</v>
      </c>
      <c r="S4264" s="39">
        <v>6985</v>
      </c>
      <c r="T4264" s="39">
        <v>6985</v>
      </c>
      <c r="U4264" s="39" t="s">
        <v>328</v>
      </c>
      <c r="V4264" s="39">
        <v>12.872199999999999</v>
      </c>
      <c r="W4264" s="39">
        <v>2023</v>
      </c>
      <c r="X4264" s="39">
        <v>900.6</v>
      </c>
      <c r="Y4264" s="39">
        <v>6985</v>
      </c>
      <c r="Z4264" s="39">
        <v>0</v>
      </c>
      <c r="AA4264" s="39">
        <v>1</v>
      </c>
      <c r="AB4264" s="39">
        <v>69.965000000000003</v>
      </c>
    </row>
    <row r="4265" spans="1:28" ht="27.6" x14ac:dyDescent="0.3">
      <c r="A4265" t="str">
        <f t="shared" si="132"/>
        <v>2019_6950</v>
      </c>
      <c r="D4265" s="109">
        <v>4262</v>
      </c>
      <c r="E4265" s="109">
        <v>6950</v>
      </c>
      <c r="F4265" s="109">
        <v>6950</v>
      </c>
      <c r="G4265" s="109" t="s">
        <v>798</v>
      </c>
      <c r="H4265" s="109">
        <v>2019</v>
      </c>
      <c r="I4265" s="109">
        <v>0</v>
      </c>
      <c r="J4265" s="109">
        <v>1</v>
      </c>
      <c r="K4265" s="109">
        <v>1419</v>
      </c>
      <c r="L4265" s="109">
        <v>1370.8</v>
      </c>
      <c r="Q4265" t="str">
        <f t="shared" si="133"/>
        <v>2023_6987</v>
      </c>
      <c r="R4265" s="124">
        <v>4263</v>
      </c>
      <c r="S4265" s="39">
        <v>6987</v>
      </c>
      <c r="T4265" s="39">
        <v>6987</v>
      </c>
      <c r="U4265" s="39" t="s">
        <v>329</v>
      </c>
      <c r="V4265" s="39">
        <v>12.691000000000001</v>
      </c>
      <c r="W4265" s="39">
        <v>2023</v>
      </c>
      <c r="X4265" s="39">
        <v>607.20000000000005</v>
      </c>
      <c r="Y4265" s="39">
        <v>6987</v>
      </c>
      <c r="Z4265" s="39">
        <v>0</v>
      </c>
      <c r="AA4265" s="39">
        <v>1</v>
      </c>
      <c r="AB4265" s="39">
        <v>47.844999999999999</v>
      </c>
    </row>
    <row r="4266" spans="1:28" ht="27.6" x14ac:dyDescent="0.3">
      <c r="A4266" t="str">
        <f t="shared" si="132"/>
        <v>2019_6957</v>
      </c>
      <c r="D4266" s="109">
        <v>4263</v>
      </c>
      <c r="E4266" s="109">
        <v>6957</v>
      </c>
      <c r="F4266" s="109">
        <v>6957</v>
      </c>
      <c r="G4266" s="109" t="s">
        <v>323</v>
      </c>
      <c r="H4266" s="109">
        <v>2019</v>
      </c>
      <c r="I4266" s="109">
        <v>0</v>
      </c>
      <c r="J4266" s="109">
        <v>1</v>
      </c>
      <c r="K4266" s="109">
        <v>8989.1</v>
      </c>
      <c r="L4266" s="109">
        <v>9075.7000000000007</v>
      </c>
      <c r="Q4266" t="str">
        <f t="shared" si="133"/>
        <v>2023_6990</v>
      </c>
      <c r="R4266" s="124">
        <v>4264</v>
      </c>
      <c r="S4266" s="39">
        <v>6990</v>
      </c>
      <c r="T4266" s="39">
        <v>6990</v>
      </c>
      <c r="U4266" s="39" t="s">
        <v>330</v>
      </c>
      <c r="V4266" s="39">
        <v>10.7346</v>
      </c>
      <c r="W4266" s="39">
        <v>2023</v>
      </c>
      <c r="X4266" s="39">
        <v>735</v>
      </c>
      <c r="Y4266" s="39">
        <v>6990</v>
      </c>
      <c r="Z4266" s="39">
        <v>0</v>
      </c>
      <c r="AA4266" s="39">
        <v>1</v>
      </c>
      <c r="AB4266" s="39">
        <v>68.47</v>
      </c>
    </row>
    <row r="4267" spans="1:28" ht="41.4" x14ac:dyDescent="0.3">
      <c r="A4267" t="str">
        <f t="shared" si="132"/>
        <v>2019_5922</v>
      </c>
      <c r="D4267" s="109">
        <v>4264</v>
      </c>
      <c r="E4267" s="109">
        <v>5922</v>
      </c>
      <c r="F4267" s="109">
        <v>5922</v>
      </c>
      <c r="G4267" s="109" t="s">
        <v>799</v>
      </c>
      <c r="H4267" s="109">
        <v>2019</v>
      </c>
      <c r="I4267" s="109">
        <v>0</v>
      </c>
      <c r="J4267" s="109">
        <v>1</v>
      </c>
      <c r="K4267" s="109">
        <v>717.4</v>
      </c>
      <c r="L4267" s="109">
        <v>667.3</v>
      </c>
      <c r="Q4267" t="str">
        <f t="shared" si="133"/>
        <v>2023_6961</v>
      </c>
      <c r="R4267" s="124">
        <v>4265</v>
      </c>
      <c r="S4267" s="39">
        <v>6961</v>
      </c>
      <c r="T4267" s="39">
        <v>6961</v>
      </c>
      <c r="U4267" s="39" t="s">
        <v>800</v>
      </c>
      <c r="V4267" s="39">
        <v>12.182700000000001</v>
      </c>
      <c r="W4267" s="39">
        <v>2023</v>
      </c>
      <c r="X4267" s="39">
        <v>3462.9</v>
      </c>
      <c r="Y4267" s="39">
        <v>6961</v>
      </c>
      <c r="Z4267" s="39">
        <v>0</v>
      </c>
      <c r="AA4267" s="39">
        <v>1</v>
      </c>
      <c r="AB4267" s="39">
        <v>284.24700000000001</v>
      </c>
    </row>
    <row r="4268" spans="1:28" ht="27.6" x14ac:dyDescent="0.3">
      <c r="A4268" t="str">
        <f t="shared" si="132"/>
        <v>2019_819</v>
      </c>
      <c r="D4268" s="109">
        <v>4265</v>
      </c>
      <c r="E4268" s="109">
        <v>819</v>
      </c>
      <c r="F4268" s="109">
        <v>819</v>
      </c>
      <c r="G4268" s="109" t="s">
        <v>65</v>
      </c>
      <c r="H4268" s="109">
        <v>2019</v>
      </c>
      <c r="I4268" s="109">
        <v>0</v>
      </c>
      <c r="J4268" s="109">
        <v>1</v>
      </c>
      <c r="K4268" s="109">
        <v>561.5</v>
      </c>
      <c r="L4268" s="109">
        <v>560.5</v>
      </c>
      <c r="Q4268" t="str">
        <f t="shared" si="133"/>
        <v>2023_6992</v>
      </c>
      <c r="R4268" s="124">
        <v>4266</v>
      </c>
      <c r="S4268" s="39">
        <v>6992</v>
      </c>
      <c r="T4268" s="39">
        <v>6992</v>
      </c>
      <c r="U4268" s="39" t="s">
        <v>331</v>
      </c>
      <c r="V4268" s="39">
        <v>12.252599999999999</v>
      </c>
      <c r="W4268" s="39">
        <v>2023</v>
      </c>
      <c r="X4268" s="39">
        <v>588</v>
      </c>
      <c r="Y4268" s="39">
        <v>6992</v>
      </c>
      <c r="Z4268" s="39">
        <v>0</v>
      </c>
      <c r="AA4268" s="39">
        <v>1</v>
      </c>
      <c r="AB4268" s="39">
        <v>47.99</v>
      </c>
    </row>
    <row r="4269" spans="1:28" x14ac:dyDescent="0.3">
      <c r="A4269" t="str">
        <f t="shared" si="132"/>
        <v>2019_6969</v>
      </c>
      <c r="D4269" s="109">
        <v>4266</v>
      </c>
      <c r="E4269" s="109">
        <v>6969</v>
      </c>
      <c r="F4269" s="109">
        <v>6969</v>
      </c>
      <c r="G4269" s="109" t="s">
        <v>325</v>
      </c>
      <c r="H4269" s="109">
        <v>2019</v>
      </c>
      <c r="I4269" s="109">
        <v>0</v>
      </c>
      <c r="J4269" s="109">
        <v>1</v>
      </c>
      <c r="K4269" s="109">
        <v>322.60000000000002</v>
      </c>
      <c r="L4269" s="109">
        <v>274</v>
      </c>
      <c r="Q4269" t="str">
        <f t="shared" si="133"/>
        <v>2023_7002</v>
      </c>
      <c r="R4269" s="124">
        <v>4267</v>
      </c>
      <c r="S4269" s="39">
        <v>7002</v>
      </c>
      <c r="T4269" s="39">
        <v>7002</v>
      </c>
      <c r="U4269" s="39" t="s">
        <v>332</v>
      </c>
      <c r="V4269" s="39">
        <v>6.7572999999999999</v>
      </c>
      <c r="W4269" s="39">
        <v>2023</v>
      </c>
      <c r="X4269" s="39">
        <v>159</v>
      </c>
      <c r="Y4269" s="39">
        <v>7002</v>
      </c>
      <c r="Z4269" s="39">
        <v>0</v>
      </c>
      <c r="AA4269" s="39">
        <v>1</v>
      </c>
      <c r="AB4269" s="39">
        <v>23.53</v>
      </c>
    </row>
    <row r="4270" spans="1:28" ht="27.6" x14ac:dyDescent="0.3">
      <c r="A4270" t="str">
        <f t="shared" si="132"/>
        <v>2019_6975</v>
      </c>
      <c r="D4270" s="109">
        <v>4267</v>
      </c>
      <c r="E4270" s="109">
        <v>6975</v>
      </c>
      <c r="F4270" s="109">
        <v>6975</v>
      </c>
      <c r="G4270" s="109" t="s">
        <v>326</v>
      </c>
      <c r="H4270" s="109">
        <v>2019</v>
      </c>
      <c r="I4270" s="109">
        <v>0</v>
      </c>
      <c r="J4270" s="109">
        <v>1</v>
      </c>
      <c r="K4270" s="109">
        <v>1301.7</v>
      </c>
      <c r="L4270" s="109">
        <v>1312</v>
      </c>
      <c r="Q4270" t="str">
        <f t="shared" si="133"/>
        <v>2023_7029</v>
      </c>
      <c r="R4270" s="124">
        <v>4268</v>
      </c>
      <c r="S4270" s="39">
        <v>7029</v>
      </c>
      <c r="T4270" s="39">
        <v>7029</v>
      </c>
      <c r="U4270" s="39" t="s">
        <v>333</v>
      </c>
      <c r="V4270" s="39">
        <v>12.8362</v>
      </c>
      <c r="W4270" s="39">
        <v>2023</v>
      </c>
      <c r="X4270" s="39">
        <v>1213.5999999999999</v>
      </c>
      <c r="Y4270" s="39">
        <v>7029</v>
      </c>
      <c r="Z4270" s="39">
        <v>0</v>
      </c>
      <c r="AA4270" s="39">
        <v>1</v>
      </c>
      <c r="AB4270" s="39">
        <v>94.545000000000002</v>
      </c>
    </row>
    <row r="4271" spans="1:28" x14ac:dyDescent="0.3">
      <c r="A4271" t="str">
        <f t="shared" si="132"/>
        <v>2019_6983</v>
      </c>
      <c r="D4271" s="109">
        <v>4268</v>
      </c>
      <c r="E4271" s="109">
        <v>6983</v>
      </c>
      <c r="F4271" s="109">
        <v>6983</v>
      </c>
      <c r="G4271" s="109" t="s">
        <v>327</v>
      </c>
      <c r="H4271" s="109">
        <v>2019</v>
      </c>
      <c r="I4271" s="109">
        <v>0</v>
      </c>
      <c r="J4271" s="109">
        <v>1</v>
      </c>
      <c r="K4271" s="109">
        <v>952.3</v>
      </c>
      <c r="L4271" s="109">
        <v>926.3</v>
      </c>
      <c r="Q4271" t="str">
        <f t="shared" si="133"/>
        <v>2023_7038</v>
      </c>
      <c r="R4271" s="124">
        <v>4269</v>
      </c>
      <c r="S4271" s="39">
        <v>7038</v>
      </c>
      <c r="T4271" s="39">
        <v>7038</v>
      </c>
      <c r="U4271" s="39" t="s">
        <v>334</v>
      </c>
      <c r="V4271" s="39">
        <v>13.8698</v>
      </c>
      <c r="W4271" s="39">
        <v>2023</v>
      </c>
      <c r="X4271" s="39">
        <v>929</v>
      </c>
      <c r="Y4271" s="39">
        <v>7038</v>
      </c>
      <c r="Z4271" s="39">
        <v>0</v>
      </c>
      <c r="AA4271" s="39">
        <v>1</v>
      </c>
      <c r="AB4271" s="39">
        <v>66.98</v>
      </c>
    </row>
    <row r="4272" spans="1:28" ht="41.4" x14ac:dyDescent="0.3">
      <c r="A4272" t="str">
        <f t="shared" si="132"/>
        <v>2019_6985</v>
      </c>
      <c r="D4272" s="109">
        <v>4269</v>
      </c>
      <c r="E4272" s="109">
        <v>6985</v>
      </c>
      <c r="F4272" s="109">
        <v>6985</v>
      </c>
      <c r="G4272" s="109" t="s">
        <v>328</v>
      </c>
      <c r="H4272" s="109">
        <v>2019</v>
      </c>
      <c r="I4272" s="109">
        <v>0</v>
      </c>
      <c r="J4272" s="109">
        <v>1</v>
      </c>
      <c r="K4272" s="109">
        <v>822.2</v>
      </c>
      <c r="L4272" s="109">
        <v>944.3</v>
      </c>
      <c r="Q4272" t="str">
        <f t="shared" si="133"/>
        <v>2023_7047</v>
      </c>
      <c r="R4272" s="124">
        <v>4270</v>
      </c>
      <c r="S4272" s="39">
        <v>7047</v>
      </c>
      <c r="T4272" s="39">
        <v>7047</v>
      </c>
      <c r="U4272" s="39" t="s">
        <v>335</v>
      </c>
      <c r="V4272" s="39">
        <v>11.729799999999999</v>
      </c>
      <c r="W4272" s="39">
        <v>2023</v>
      </c>
      <c r="X4272" s="39">
        <v>362.1</v>
      </c>
      <c r="Y4272" s="39">
        <v>7047</v>
      </c>
      <c r="Z4272" s="39">
        <v>0</v>
      </c>
      <c r="AA4272" s="39">
        <v>1</v>
      </c>
      <c r="AB4272" s="39">
        <v>30.87</v>
      </c>
    </row>
    <row r="4273" spans="1:28" ht="27.6" x14ac:dyDescent="0.3">
      <c r="A4273" t="str">
        <f t="shared" si="132"/>
        <v>2019_6987</v>
      </c>
      <c r="D4273" s="109">
        <v>4270</v>
      </c>
      <c r="E4273" s="109">
        <v>6987</v>
      </c>
      <c r="F4273" s="109">
        <v>6987</v>
      </c>
      <c r="G4273" s="109" t="s">
        <v>329</v>
      </c>
      <c r="H4273" s="109">
        <v>2019</v>
      </c>
      <c r="I4273" s="109">
        <v>0</v>
      </c>
      <c r="J4273" s="109">
        <v>1</v>
      </c>
      <c r="K4273" s="109">
        <v>633.70000000000005</v>
      </c>
      <c r="L4273" s="109">
        <v>614.70000000000005</v>
      </c>
      <c r="Q4273" t="str">
        <f t="shared" si="133"/>
        <v>2023_7056</v>
      </c>
      <c r="R4273" s="124">
        <v>4271</v>
      </c>
      <c r="S4273" s="39">
        <v>7056</v>
      </c>
      <c r="T4273" s="39">
        <v>7056</v>
      </c>
      <c r="U4273" s="39" t="s">
        <v>336</v>
      </c>
      <c r="V4273" s="39">
        <v>13.347099999999999</v>
      </c>
      <c r="W4273" s="39">
        <v>2023</v>
      </c>
      <c r="X4273" s="39">
        <v>1615</v>
      </c>
      <c r="Y4273" s="39">
        <v>7056</v>
      </c>
      <c r="Z4273" s="39">
        <v>0</v>
      </c>
      <c r="AA4273" s="39">
        <v>1</v>
      </c>
      <c r="AB4273" s="39">
        <v>121</v>
      </c>
    </row>
    <row r="4274" spans="1:28" ht="27.6" x14ac:dyDescent="0.3">
      <c r="A4274" t="str">
        <f t="shared" si="132"/>
        <v>2019_6990</v>
      </c>
      <c r="D4274" s="109">
        <v>4271</v>
      </c>
      <c r="E4274" s="109">
        <v>6990</v>
      </c>
      <c r="F4274" s="109">
        <v>6990</v>
      </c>
      <c r="G4274" s="109" t="s">
        <v>330</v>
      </c>
      <c r="H4274" s="109">
        <v>2019</v>
      </c>
      <c r="I4274" s="109">
        <v>0</v>
      </c>
      <c r="J4274" s="109">
        <v>1</v>
      </c>
      <c r="K4274" s="109">
        <v>877.9</v>
      </c>
      <c r="L4274" s="109">
        <v>829.7</v>
      </c>
      <c r="Q4274" t="str">
        <f t="shared" si="133"/>
        <v>2023_7092</v>
      </c>
      <c r="R4274" s="124">
        <v>4272</v>
      </c>
      <c r="S4274" s="39">
        <v>7092</v>
      </c>
      <c r="T4274" s="39">
        <v>7092</v>
      </c>
      <c r="U4274" s="39" t="s">
        <v>337</v>
      </c>
      <c r="V4274" s="39">
        <v>10.5177</v>
      </c>
      <c r="W4274" s="39">
        <v>2023</v>
      </c>
      <c r="X4274" s="39">
        <v>462.2</v>
      </c>
      <c r="Y4274" s="39">
        <v>7092</v>
      </c>
      <c r="Z4274" s="39">
        <v>0</v>
      </c>
      <c r="AA4274" s="39">
        <v>1</v>
      </c>
      <c r="AB4274" s="39">
        <v>43.945</v>
      </c>
    </row>
    <row r="4275" spans="1:28" ht="41.4" x14ac:dyDescent="0.3">
      <c r="A4275" t="str">
        <f t="shared" si="132"/>
        <v>2019_6961</v>
      </c>
      <c r="D4275" s="109">
        <v>4272</v>
      </c>
      <c r="E4275" s="109">
        <v>6961</v>
      </c>
      <c r="F4275" s="109">
        <v>6961</v>
      </c>
      <c r="G4275" s="109" t="s">
        <v>800</v>
      </c>
      <c r="H4275" s="109">
        <v>2019</v>
      </c>
      <c r="I4275" s="109">
        <v>0</v>
      </c>
      <c r="J4275" s="109">
        <v>1</v>
      </c>
      <c r="K4275" s="109">
        <v>3129.6</v>
      </c>
      <c r="L4275" s="109">
        <v>3358.8</v>
      </c>
      <c r="Q4275" t="str">
        <f t="shared" si="133"/>
        <v>2023_7098</v>
      </c>
      <c r="R4275" s="124">
        <v>4273</v>
      </c>
      <c r="S4275" s="39">
        <v>7098</v>
      </c>
      <c r="T4275" s="39">
        <v>7098</v>
      </c>
      <c r="U4275" s="39" t="s">
        <v>338</v>
      </c>
      <c r="V4275" s="39">
        <v>10.7302</v>
      </c>
      <c r="W4275" s="39">
        <v>2023</v>
      </c>
      <c r="X4275" s="39">
        <v>538.6</v>
      </c>
      <c r="Y4275" s="39">
        <v>7098</v>
      </c>
      <c r="Z4275" s="39">
        <v>0</v>
      </c>
      <c r="AA4275" s="39">
        <v>1</v>
      </c>
      <c r="AB4275" s="39">
        <v>50.195</v>
      </c>
    </row>
    <row r="4276" spans="1:28" ht="41.4" x14ac:dyDescent="0.3">
      <c r="A4276" t="str">
        <f t="shared" si="132"/>
        <v>2019_6992</v>
      </c>
      <c r="D4276" s="109">
        <v>4273</v>
      </c>
      <c r="E4276" s="109">
        <v>6992</v>
      </c>
      <c r="F4276" s="109">
        <v>6992</v>
      </c>
      <c r="G4276" s="109" t="s">
        <v>331</v>
      </c>
      <c r="H4276" s="109">
        <v>2019</v>
      </c>
      <c r="I4276" s="109">
        <v>0</v>
      </c>
      <c r="J4276" s="109">
        <v>1</v>
      </c>
      <c r="K4276" s="109">
        <v>551.79999999999995</v>
      </c>
      <c r="L4276" s="109">
        <v>578</v>
      </c>
      <c r="Q4276" t="str">
        <f t="shared" si="133"/>
        <v>2023_7110</v>
      </c>
      <c r="R4276" s="124">
        <v>4274</v>
      </c>
      <c r="S4276" s="39">
        <v>7110</v>
      </c>
      <c r="T4276" s="39">
        <v>7110</v>
      </c>
      <c r="U4276" s="39" t="s">
        <v>339</v>
      </c>
      <c r="V4276" s="39">
        <v>10.859400000000001</v>
      </c>
      <c r="W4276" s="39">
        <v>2023</v>
      </c>
      <c r="X4276" s="39">
        <v>1112</v>
      </c>
      <c r="Y4276" s="39">
        <v>7110</v>
      </c>
      <c r="Z4276" s="39">
        <v>0</v>
      </c>
      <c r="AA4276" s="39">
        <v>1</v>
      </c>
      <c r="AB4276" s="39">
        <v>102.4</v>
      </c>
    </row>
    <row r="4277" spans="1:28" x14ac:dyDescent="0.3">
      <c r="A4277" t="str">
        <f t="shared" si="132"/>
        <v>2019_7002</v>
      </c>
      <c r="D4277" s="109">
        <v>4274</v>
      </c>
      <c r="E4277" s="109">
        <v>7002</v>
      </c>
      <c r="F4277" s="109">
        <v>7002</v>
      </c>
      <c r="G4277" s="109" t="s">
        <v>332</v>
      </c>
      <c r="H4277" s="109">
        <v>2019</v>
      </c>
      <c r="I4277" s="109">
        <v>0</v>
      </c>
      <c r="J4277" s="109">
        <v>1</v>
      </c>
      <c r="K4277" s="109">
        <v>189.1</v>
      </c>
      <c r="L4277" s="109">
        <v>183.1</v>
      </c>
    </row>
    <row r="4278" spans="1:28" x14ac:dyDescent="0.3">
      <c r="A4278" t="str">
        <f t="shared" si="132"/>
        <v>2019_7029</v>
      </c>
      <c r="D4278" s="109">
        <v>4275</v>
      </c>
      <c r="E4278" s="109">
        <v>7029</v>
      </c>
      <c r="F4278" s="109">
        <v>7029</v>
      </c>
      <c r="G4278" s="109" t="s">
        <v>333</v>
      </c>
      <c r="H4278" s="109">
        <v>2019</v>
      </c>
      <c r="I4278" s="109">
        <v>0</v>
      </c>
      <c r="J4278" s="109">
        <v>1</v>
      </c>
      <c r="K4278" s="109">
        <v>1138.4000000000001</v>
      </c>
      <c r="L4278" s="109">
        <v>1177.3</v>
      </c>
    </row>
    <row r="4279" spans="1:28" x14ac:dyDescent="0.3">
      <c r="A4279" t="str">
        <f t="shared" si="132"/>
        <v>2019_7038</v>
      </c>
      <c r="D4279" s="109">
        <v>4276</v>
      </c>
      <c r="E4279" s="109">
        <v>7038</v>
      </c>
      <c r="F4279" s="109">
        <v>7038</v>
      </c>
      <c r="G4279" s="109" t="s">
        <v>334</v>
      </c>
      <c r="H4279" s="109">
        <v>2019</v>
      </c>
      <c r="I4279" s="109">
        <v>0</v>
      </c>
      <c r="J4279" s="109">
        <v>1</v>
      </c>
      <c r="K4279" s="109">
        <v>849.9</v>
      </c>
      <c r="L4279" s="109">
        <v>898.6</v>
      </c>
    </row>
    <row r="4280" spans="1:28" x14ac:dyDescent="0.3">
      <c r="A4280" t="str">
        <f t="shared" si="132"/>
        <v>2019_7047</v>
      </c>
      <c r="D4280" s="109">
        <v>4277</v>
      </c>
      <c r="E4280" s="109">
        <v>7047</v>
      </c>
      <c r="F4280" s="109">
        <v>7047</v>
      </c>
      <c r="G4280" s="109" t="s">
        <v>335</v>
      </c>
      <c r="H4280" s="109">
        <v>2019</v>
      </c>
      <c r="I4280" s="109">
        <v>0</v>
      </c>
      <c r="J4280" s="109">
        <v>1</v>
      </c>
      <c r="K4280" s="109">
        <v>308.10000000000002</v>
      </c>
      <c r="L4280" s="109">
        <v>392.1</v>
      </c>
    </row>
    <row r="4281" spans="1:28" x14ac:dyDescent="0.3">
      <c r="A4281" t="str">
        <f t="shared" si="132"/>
        <v>2019_7056</v>
      </c>
      <c r="D4281" s="109">
        <v>4278</v>
      </c>
      <c r="E4281" s="109">
        <v>7056</v>
      </c>
      <c r="F4281" s="109">
        <v>7056</v>
      </c>
      <c r="G4281" s="109" t="s">
        <v>336</v>
      </c>
      <c r="H4281" s="109">
        <v>2019</v>
      </c>
      <c r="I4281" s="109">
        <v>0</v>
      </c>
      <c r="J4281" s="109">
        <v>1</v>
      </c>
      <c r="K4281" s="109">
        <v>1728</v>
      </c>
      <c r="L4281" s="109">
        <v>1678.7</v>
      </c>
    </row>
    <row r="4282" spans="1:28" x14ac:dyDescent="0.3">
      <c r="A4282" t="str">
        <f t="shared" si="132"/>
        <v>2019_7092</v>
      </c>
      <c r="D4282" s="109">
        <v>4279</v>
      </c>
      <c r="E4282" s="109">
        <v>7092</v>
      </c>
      <c r="F4282" s="109">
        <v>7092</v>
      </c>
      <c r="G4282" s="109" t="s">
        <v>337</v>
      </c>
      <c r="H4282" s="109">
        <v>2019</v>
      </c>
      <c r="I4282" s="109">
        <v>0</v>
      </c>
      <c r="J4282" s="109">
        <v>1</v>
      </c>
      <c r="K4282" s="109">
        <v>454.1</v>
      </c>
      <c r="L4282" s="109">
        <v>441.1</v>
      </c>
    </row>
    <row r="4283" spans="1:28" x14ac:dyDescent="0.3">
      <c r="A4283" t="str">
        <f t="shared" si="132"/>
        <v>2019_7098</v>
      </c>
      <c r="D4283" s="109">
        <v>4280</v>
      </c>
      <c r="E4283" s="109">
        <v>7098</v>
      </c>
      <c r="F4283" s="109">
        <v>7098</v>
      </c>
      <c r="G4283" s="109" t="s">
        <v>338</v>
      </c>
      <c r="H4283" s="109">
        <v>2019</v>
      </c>
      <c r="I4283" s="109">
        <v>0</v>
      </c>
      <c r="J4283" s="109">
        <v>1</v>
      </c>
      <c r="K4283" s="109">
        <v>557.1</v>
      </c>
      <c r="L4283" s="109">
        <v>580.4</v>
      </c>
    </row>
    <row r="4284" spans="1:28" x14ac:dyDescent="0.3">
      <c r="A4284" t="str">
        <f t="shared" si="132"/>
        <v>2019_7110</v>
      </c>
      <c r="D4284" s="109">
        <v>4281</v>
      </c>
      <c r="E4284" s="109">
        <v>7110</v>
      </c>
      <c r="F4284" s="109">
        <v>7110</v>
      </c>
      <c r="G4284" s="109" t="s">
        <v>339</v>
      </c>
      <c r="H4284" s="109">
        <v>2019</v>
      </c>
      <c r="I4284" s="109">
        <v>0</v>
      </c>
      <c r="J4284" s="109">
        <v>1</v>
      </c>
      <c r="K4284" s="109">
        <v>980</v>
      </c>
      <c r="L4284" s="109">
        <v>1034.3</v>
      </c>
    </row>
    <row r="4285" spans="1:28" x14ac:dyDescent="0.3">
      <c r="A4285" t="str">
        <f t="shared" si="132"/>
        <v>2020_9</v>
      </c>
      <c r="D4285" s="109">
        <v>4282</v>
      </c>
      <c r="E4285" s="109">
        <v>9</v>
      </c>
      <c r="F4285" s="109">
        <v>9</v>
      </c>
      <c r="G4285" s="109" t="s">
        <v>14</v>
      </c>
      <c r="H4285" s="109">
        <v>2020</v>
      </c>
      <c r="I4285" s="109">
        <v>0</v>
      </c>
      <c r="J4285" s="109">
        <v>1</v>
      </c>
      <c r="K4285" s="109">
        <v>676.2</v>
      </c>
      <c r="L4285" s="109">
        <v>623.20000000000005</v>
      </c>
    </row>
    <row r="4286" spans="1:28" x14ac:dyDescent="0.3">
      <c r="A4286" t="str">
        <f t="shared" si="132"/>
        <v>2020_441</v>
      </c>
      <c r="D4286" s="109">
        <v>4283</v>
      </c>
      <c r="E4286" s="109">
        <v>441</v>
      </c>
      <c r="F4286" s="109">
        <v>441</v>
      </c>
      <c r="G4286" s="109" t="s">
        <v>409</v>
      </c>
      <c r="H4286" s="109">
        <v>2020</v>
      </c>
      <c r="I4286" s="109">
        <v>0</v>
      </c>
      <c r="J4286" s="109">
        <v>1</v>
      </c>
      <c r="K4286" s="109">
        <v>755</v>
      </c>
      <c r="L4286" s="109">
        <v>687.2</v>
      </c>
    </row>
    <row r="4287" spans="1:28" x14ac:dyDescent="0.3">
      <c r="A4287" t="str">
        <f t="shared" si="132"/>
        <v>2020_18</v>
      </c>
      <c r="D4287" s="109">
        <v>4284</v>
      </c>
      <c r="E4287" s="109">
        <v>18</v>
      </c>
      <c r="F4287" s="109">
        <v>18</v>
      </c>
      <c r="G4287" s="109" t="s">
        <v>32</v>
      </c>
      <c r="H4287" s="109">
        <v>2020</v>
      </c>
      <c r="I4287" s="109">
        <v>0</v>
      </c>
      <c r="J4287" s="109">
        <v>1</v>
      </c>
      <c r="K4287" s="109">
        <v>295.2</v>
      </c>
      <c r="L4287" s="109">
        <v>242.1</v>
      </c>
    </row>
    <row r="4288" spans="1:28" x14ac:dyDescent="0.3">
      <c r="A4288" t="str">
        <f t="shared" si="132"/>
        <v>2020_27</v>
      </c>
      <c r="D4288" s="109">
        <v>4285</v>
      </c>
      <c r="E4288" s="109">
        <v>27</v>
      </c>
      <c r="F4288" s="109">
        <v>27</v>
      </c>
      <c r="G4288" s="109" t="s">
        <v>778</v>
      </c>
      <c r="H4288" s="109">
        <v>2020</v>
      </c>
      <c r="I4288" s="109">
        <v>0</v>
      </c>
      <c r="J4288" s="109">
        <v>1</v>
      </c>
      <c r="K4288" s="109">
        <v>2004.3</v>
      </c>
      <c r="L4288" s="109">
        <v>2071.8000000000002</v>
      </c>
    </row>
    <row r="4289" spans="1:12" x14ac:dyDescent="0.3">
      <c r="A4289" t="str">
        <f t="shared" si="132"/>
        <v>2020_63</v>
      </c>
      <c r="D4289" s="109">
        <v>4286</v>
      </c>
      <c r="E4289" s="109">
        <v>63</v>
      </c>
      <c r="F4289" s="109">
        <v>63</v>
      </c>
      <c r="G4289" s="109" t="s">
        <v>779</v>
      </c>
      <c r="H4289" s="109">
        <v>2020</v>
      </c>
      <c r="I4289" s="109">
        <v>0</v>
      </c>
      <c r="J4289" s="109">
        <v>1</v>
      </c>
      <c r="K4289" s="109">
        <v>539.5</v>
      </c>
      <c r="L4289" s="109">
        <v>519.5</v>
      </c>
    </row>
    <row r="4290" spans="1:12" x14ac:dyDescent="0.3">
      <c r="A4290" t="str">
        <f t="shared" si="132"/>
        <v>2020_72</v>
      </c>
      <c r="D4290" s="109">
        <v>4287</v>
      </c>
      <c r="E4290" s="109">
        <v>72</v>
      </c>
      <c r="F4290" s="109">
        <v>72</v>
      </c>
      <c r="G4290" s="109" t="s">
        <v>35</v>
      </c>
      <c r="H4290" s="109">
        <v>2020</v>
      </c>
      <c r="I4290" s="109">
        <v>0</v>
      </c>
      <c r="J4290" s="109">
        <v>1</v>
      </c>
      <c r="K4290" s="109">
        <v>215.7</v>
      </c>
      <c r="L4290" s="109">
        <v>106</v>
      </c>
    </row>
    <row r="4291" spans="1:12" x14ac:dyDescent="0.3">
      <c r="A4291" t="str">
        <f t="shared" si="132"/>
        <v>2020_81</v>
      </c>
      <c r="D4291" s="109">
        <v>4288</v>
      </c>
      <c r="E4291" s="109">
        <v>81</v>
      </c>
      <c r="F4291" s="109">
        <v>81</v>
      </c>
      <c r="G4291" s="109" t="s">
        <v>36</v>
      </c>
      <c r="H4291" s="109">
        <v>2020</v>
      </c>
      <c r="I4291" s="109">
        <v>0</v>
      </c>
      <c r="J4291" s="109">
        <v>1</v>
      </c>
      <c r="K4291" s="109">
        <v>1149.9000000000001</v>
      </c>
      <c r="L4291" s="109">
        <v>1131.5999999999999</v>
      </c>
    </row>
    <row r="4292" spans="1:12" x14ac:dyDescent="0.3">
      <c r="A4292" t="str">
        <f t="shared" si="132"/>
        <v>2020_99</v>
      </c>
      <c r="D4292" s="109">
        <v>4289</v>
      </c>
      <c r="E4292" s="109">
        <v>99</v>
      </c>
      <c r="F4292" s="109">
        <v>99</v>
      </c>
      <c r="G4292" s="109" t="s">
        <v>37</v>
      </c>
      <c r="H4292" s="109">
        <v>2020</v>
      </c>
      <c r="I4292" s="109">
        <v>0</v>
      </c>
      <c r="J4292" s="109">
        <v>1</v>
      </c>
      <c r="K4292" s="109">
        <v>516.1</v>
      </c>
      <c r="L4292" s="109">
        <v>670</v>
      </c>
    </row>
    <row r="4293" spans="1:12" x14ac:dyDescent="0.3">
      <c r="A4293" t="str">
        <f t="shared" ref="A4293:A4356" si="134">CONCATENATE(H4293,"_",E4293)</f>
        <v>2020_108</v>
      </c>
      <c r="D4293" s="109">
        <v>4290</v>
      </c>
      <c r="E4293" s="109">
        <v>108</v>
      </c>
      <c r="F4293" s="109">
        <v>108</v>
      </c>
      <c r="G4293" s="109" t="s">
        <v>38</v>
      </c>
      <c r="H4293" s="109">
        <v>2020</v>
      </c>
      <c r="I4293" s="109">
        <v>0</v>
      </c>
      <c r="J4293" s="109">
        <v>1</v>
      </c>
      <c r="K4293" s="109">
        <v>253.3</v>
      </c>
      <c r="L4293" s="109">
        <v>139</v>
      </c>
    </row>
    <row r="4294" spans="1:12" x14ac:dyDescent="0.3">
      <c r="A4294" t="str">
        <f t="shared" si="134"/>
        <v>2020_126</v>
      </c>
      <c r="D4294" s="109">
        <v>4291</v>
      </c>
      <c r="E4294" s="109">
        <v>126</v>
      </c>
      <c r="F4294" s="109">
        <v>126</v>
      </c>
      <c r="G4294" s="109" t="s">
        <v>39</v>
      </c>
      <c r="H4294" s="109">
        <v>2020</v>
      </c>
      <c r="I4294" s="109">
        <v>0</v>
      </c>
      <c r="J4294" s="109">
        <v>1</v>
      </c>
      <c r="K4294" s="109">
        <v>1282.4000000000001</v>
      </c>
      <c r="L4294" s="109">
        <v>1374.3</v>
      </c>
    </row>
    <row r="4295" spans="1:12" x14ac:dyDescent="0.3">
      <c r="A4295" t="str">
        <f t="shared" si="134"/>
        <v>2020_135</v>
      </c>
      <c r="D4295" s="109">
        <v>4292</v>
      </c>
      <c r="E4295" s="109">
        <v>135</v>
      </c>
      <c r="F4295" s="109">
        <v>135</v>
      </c>
      <c r="G4295" s="109" t="s">
        <v>40</v>
      </c>
      <c r="H4295" s="109">
        <v>2020</v>
      </c>
      <c r="I4295" s="109">
        <v>0</v>
      </c>
      <c r="J4295" s="109">
        <v>1</v>
      </c>
      <c r="K4295" s="109">
        <v>1070.9000000000001</v>
      </c>
      <c r="L4295" s="109">
        <v>1059.5999999999999</v>
      </c>
    </row>
    <row r="4296" spans="1:12" x14ac:dyDescent="0.3">
      <c r="A4296" t="str">
        <f t="shared" si="134"/>
        <v>2020_171</v>
      </c>
      <c r="D4296" s="109">
        <v>4293</v>
      </c>
      <c r="E4296" s="109">
        <v>171</v>
      </c>
      <c r="F4296" s="109">
        <v>171</v>
      </c>
      <c r="G4296" s="109" t="s">
        <v>815</v>
      </c>
      <c r="H4296" s="109">
        <v>2020</v>
      </c>
      <c r="I4296" s="109">
        <v>0</v>
      </c>
      <c r="J4296" s="109">
        <v>1</v>
      </c>
      <c r="K4296" s="109">
        <v>826</v>
      </c>
      <c r="L4296" s="109">
        <v>766</v>
      </c>
    </row>
    <row r="4297" spans="1:12" x14ac:dyDescent="0.3">
      <c r="A4297" t="str">
        <f t="shared" si="134"/>
        <v>2020_225</v>
      </c>
      <c r="D4297" s="109">
        <v>4294</v>
      </c>
      <c r="E4297" s="109">
        <v>225</v>
      </c>
      <c r="F4297" s="109">
        <v>225</v>
      </c>
      <c r="G4297" s="109" t="s">
        <v>43</v>
      </c>
      <c r="H4297" s="109">
        <v>2020</v>
      </c>
      <c r="I4297" s="109">
        <v>0</v>
      </c>
      <c r="J4297" s="109">
        <v>1</v>
      </c>
      <c r="K4297" s="109">
        <v>4351.1000000000004</v>
      </c>
      <c r="L4297" s="109">
        <v>4584.6000000000004</v>
      </c>
    </row>
    <row r="4298" spans="1:12" x14ac:dyDescent="0.3">
      <c r="A4298" t="str">
        <f t="shared" si="134"/>
        <v>2020_234</v>
      </c>
      <c r="D4298" s="109">
        <v>4295</v>
      </c>
      <c r="E4298" s="109">
        <v>234</v>
      </c>
      <c r="F4298" s="109">
        <v>234</v>
      </c>
      <c r="G4298" s="109" t="s">
        <v>44</v>
      </c>
      <c r="H4298" s="109">
        <v>2020</v>
      </c>
      <c r="I4298" s="109">
        <v>0</v>
      </c>
      <c r="J4298" s="109">
        <v>1</v>
      </c>
      <c r="K4298" s="109">
        <v>1285.4000000000001</v>
      </c>
      <c r="L4298" s="109">
        <v>1175.4000000000001</v>
      </c>
    </row>
    <row r="4299" spans="1:12" x14ac:dyDescent="0.3">
      <c r="A4299" t="str">
        <f t="shared" si="134"/>
        <v>2020_243</v>
      </c>
      <c r="D4299" s="109">
        <v>4296</v>
      </c>
      <c r="E4299" s="109">
        <v>243</v>
      </c>
      <c r="F4299" s="109">
        <v>243</v>
      </c>
      <c r="G4299" s="109" t="s">
        <v>45</v>
      </c>
      <c r="H4299" s="109">
        <v>2020</v>
      </c>
      <c r="I4299" s="109">
        <v>0</v>
      </c>
      <c r="J4299" s="109">
        <v>1</v>
      </c>
      <c r="K4299" s="109">
        <v>216.9</v>
      </c>
      <c r="L4299" s="109">
        <v>132.6</v>
      </c>
    </row>
    <row r="4300" spans="1:12" x14ac:dyDescent="0.3">
      <c r="A4300" t="str">
        <f t="shared" si="134"/>
        <v>2020_261</v>
      </c>
      <c r="D4300" s="109">
        <v>4297</v>
      </c>
      <c r="E4300" s="109">
        <v>261</v>
      </c>
      <c r="F4300" s="109">
        <v>261</v>
      </c>
      <c r="G4300" s="109" t="s">
        <v>46</v>
      </c>
      <c r="H4300" s="109">
        <v>2020</v>
      </c>
      <c r="I4300" s="109">
        <v>0</v>
      </c>
      <c r="J4300" s="109">
        <v>1</v>
      </c>
      <c r="K4300" s="109">
        <v>12147.4</v>
      </c>
      <c r="L4300" s="109">
        <v>11937</v>
      </c>
    </row>
    <row r="4301" spans="1:12" x14ac:dyDescent="0.3">
      <c r="A4301" t="str">
        <f t="shared" si="134"/>
        <v>2020_279</v>
      </c>
      <c r="D4301" s="109">
        <v>4298</v>
      </c>
      <c r="E4301" s="109">
        <v>279</v>
      </c>
      <c r="F4301" s="109">
        <v>279</v>
      </c>
      <c r="G4301" s="109" t="s">
        <v>47</v>
      </c>
      <c r="H4301" s="109">
        <v>2020</v>
      </c>
      <c r="I4301" s="109">
        <v>0</v>
      </c>
      <c r="J4301" s="109">
        <v>1</v>
      </c>
      <c r="K4301" s="109">
        <v>795.2</v>
      </c>
      <c r="L4301" s="109">
        <v>794.8</v>
      </c>
    </row>
    <row r="4302" spans="1:12" x14ac:dyDescent="0.3">
      <c r="A4302" t="str">
        <f t="shared" si="134"/>
        <v>2020_355</v>
      </c>
      <c r="D4302" s="109">
        <v>4299</v>
      </c>
      <c r="E4302" s="109">
        <v>355</v>
      </c>
      <c r="F4302" s="109">
        <v>355</v>
      </c>
      <c r="G4302" s="109" t="s">
        <v>48</v>
      </c>
      <c r="H4302" s="109">
        <v>2020</v>
      </c>
      <c r="I4302" s="109">
        <v>0</v>
      </c>
      <c r="J4302" s="109">
        <v>1</v>
      </c>
      <c r="K4302" s="109">
        <v>278</v>
      </c>
      <c r="L4302" s="109">
        <v>227</v>
      </c>
    </row>
    <row r="4303" spans="1:12" x14ac:dyDescent="0.3">
      <c r="A4303" t="str">
        <f t="shared" si="134"/>
        <v>2020_387</v>
      </c>
      <c r="D4303" s="109">
        <v>4300</v>
      </c>
      <c r="E4303" s="109">
        <v>387</v>
      </c>
      <c r="F4303" s="109">
        <v>387</v>
      </c>
      <c r="G4303" s="109" t="s">
        <v>49</v>
      </c>
      <c r="H4303" s="109">
        <v>2020</v>
      </c>
      <c r="I4303" s="109">
        <v>0</v>
      </c>
      <c r="J4303" s="109">
        <v>1</v>
      </c>
      <c r="K4303" s="109">
        <v>1333.3</v>
      </c>
      <c r="L4303" s="109">
        <v>1417.6</v>
      </c>
    </row>
    <row r="4304" spans="1:12" x14ac:dyDescent="0.3">
      <c r="A4304" t="str">
        <f t="shared" si="134"/>
        <v>2020_414</v>
      </c>
      <c r="D4304" s="109">
        <v>4301</v>
      </c>
      <c r="E4304" s="109">
        <v>414</v>
      </c>
      <c r="F4304" s="109">
        <v>414</v>
      </c>
      <c r="G4304" s="109" t="s">
        <v>50</v>
      </c>
      <c r="H4304" s="109">
        <v>2020</v>
      </c>
      <c r="I4304" s="109">
        <v>0</v>
      </c>
      <c r="J4304" s="109">
        <v>1</v>
      </c>
      <c r="K4304" s="109">
        <v>502.1</v>
      </c>
      <c r="L4304" s="109">
        <v>498.7</v>
      </c>
    </row>
    <row r="4305" spans="1:12" x14ac:dyDescent="0.3">
      <c r="A4305" t="str">
        <f t="shared" si="134"/>
        <v>2020_540</v>
      </c>
      <c r="D4305" s="109">
        <v>4302</v>
      </c>
      <c r="E4305" s="109">
        <v>540</v>
      </c>
      <c r="F4305" s="109">
        <v>540</v>
      </c>
      <c r="G4305" s="109" t="s">
        <v>15</v>
      </c>
      <c r="H4305" s="109">
        <v>2020</v>
      </c>
      <c r="I4305" s="109">
        <v>0</v>
      </c>
      <c r="J4305" s="109">
        <v>1</v>
      </c>
      <c r="K4305" s="109">
        <v>492.1</v>
      </c>
      <c r="L4305" s="109">
        <v>519.20000000000005</v>
      </c>
    </row>
    <row r="4306" spans="1:12" x14ac:dyDescent="0.3">
      <c r="A4306" t="str">
        <f t="shared" si="134"/>
        <v>2020_472</v>
      </c>
      <c r="D4306" s="109">
        <v>4303</v>
      </c>
      <c r="E4306" s="109">
        <v>472</v>
      </c>
      <c r="F4306" s="109">
        <v>472</v>
      </c>
      <c r="G4306" s="109" t="s">
        <v>52</v>
      </c>
      <c r="H4306" s="109">
        <v>2020</v>
      </c>
      <c r="I4306" s="109">
        <v>0</v>
      </c>
      <c r="J4306" s="109">
        <v>1</v>
      </c>
      <c r="K4306" s="109">
        <v>1644.9</v>
      </c>
      <c r="L4306" s="109">
        <v>1734.7</v>
      </c>
    </row>
    <row r="4307" spans="1:12" x14ac:dyDescent="0.3">
      <c r="A4307" t="str">
        <f t="shared" si="134"/>
        <v>2020_513</v>
      </c>
      <c r="D4307" s="109">
        <v>4304</v>
      </c>
      <c r="E4307" s="109">
        <v>513</v>
      </c>
      <c r="F4307" s="109">
        <v>513</v>
      </c>
      <c r="G4307" s="109" t="s">
        <v>54</v>
      </c>
      <c r="H4307" s="109">
        <v>2020</v>
      </c>
      <c r="I4307" s="109">
        <v>0</v>
      </c>
      <c r="J4307" s="109">
        <v>1</v>
      </c>
      <c r="K4307" s="109">
        <v>341.3</v>
      </c>
      <c r="L4307" s="109">
        <v>440.3</v>
      </c>
    </row>
    <row r="4308" spans="1:12" x14ac:dyDescent="0.3">
      <c r="A4308" t="str">
        <f t="shared" si="134"/>
        <v>2020_549</v>
      </c>
      <c r="D4308" s="109">
        <v>4305</v>
      </c>
      <c r="E4308" s="109">
        <v>549</v>
      </c>
      <c r="F4308" s="109">
        <v>549</v>
      </c>
      <c r="G4308" s="109" t="s">
        <v>55</v>
      </c>
      <c r="H4308" s="109">
        <v>2020</v>
      </c>
      <c r="I4308" s="109">
        <v>0</v>
      </c>
      <c r="J4308" s="109">
        <v>1</v>
      </c>
      <c r="K4308" s="109">
        <v>489.5</v>
      </c>
      <c r="L4308" s="109">
        <v>481.3</v>
      </c>
    </row>
    <row r="4309" spans="1:12" x14ac:dyDescent="0.3">
      <c r="A4309" t="str">
        <f t="shared" si="134"/>
        <v>2020_576</v>
      </c>
      <c r="D4309" s="109">
        <v>4306</v>
      </c>
      <c r="E4309" s="109">
        <v>576</v>
      </c>
      <c r="F4309" s="109">
        <v>576</v>
      </c>
      <c r="G4309" s="109" t="s">
        <v>56</v>
      </c>
      <c r="H4309" s="109">
        <v>2020</v>
      </c>
      <c r="I4309" s="109">
        <v>0</v>
      </c>
      <c r="J4309" s="109">
        <v>1</v>
      </c>
      <c r="K4309" s="109">
        <v>468.1</v>
      </c>
      <c r="L4309" s="109">
        <v>466.3</v>
      </c>
    </row>
    <row r="4310" spans="1:12" x14ac:dyDescent="0.3">
      <c r="A4310" t="str">
        <f t="shared" si="134"/>
        <v>2020_585</v>
      </c>
      <c r="D4310" s="109">
        <v>4307</v>
      </c>
      <c r="E4310" s="109">
        <v>585</v>
      </c>
      <c r="F4310" s="109">
        <v>585</v>
      </c>
      <c r="G4310" s="109" t="s">
        <v>57</v>
      </c>
      <c r="H4310" s="109">
        <v>2020</v>
      </c>
      <c r="I4310" s="109">
        <v>0</v>
      </c>
      <c r="J4310" s="109">
        <v>1</v>
      </c>
      <c r="K4310" s="109">
        <v>590.70000000000005</v>
      </c>
      <c r="L4310" s="109">
        <v>665.7</v>
      </c>
    </row>
    <row r="4311" spans="1:12" x14ac:dyDescent="0.3">
      <c r="A4311" t="str">
        <f t="shared" si="134"/>
        <v>2020_594</v>
      </c>
      <c r="D4311" s="109">
        <v>4308</v>
      </c>
      <c r="E4311" s="109">
        <v>594</v>
      </c>
      <c r="F4311" s="109">
        <v>594</v>
      </c>
      <c r="G4311" s="109" t="s">
        <v>58</v>
      </c>
      <c r="H4311" s="109">
        <v>2020</v>
      </c>
      <c r="I4311" s="109">
        <v>0</v>
      </c>
      <c r="J4311" s="109">
        <v>1</v>
      </c>
      <c r="K4311" s="109">
        <v>766</v>
      </c>
      <c r="L4311" s="109">
        <v>684</v>
      </c>
    </row>
    <row r="4312" spans="1:12" x14ac:dyDescent="0.3">
      <c r="A4312" t="str">
        <f t="shared" si="134"/>
        <v>2020_603</v>
      </c>
      <c r="D4312" s="109">
        <v>4309</v>
      </c>
      <c r="E4312" s="109">
        <v>603</v>
      </c>
      <c r="F4312" s="109">
        <v>603</v>
      </c>
      <c r="G4312" s="109" t="s">
        <v>59</v>
      </c>
      <c r="H4312" s="109">
        <v>2020</v>
      </c>
      <c r="I4312" s="109">
        <v>0</v>
      </c>
      <c r="J4312" s="109">
        <v>1</v>
      </c>
      <c r="K4312" s="109">
        <v>202.1</v>
      </c>
      <c r="L4312" s="109">
        <v>79</v>
      </c>
    </row>
    <row r="4313" spans="1:12" x14ac:dyDescent="0.3">
      <c r="A4313" t="str">
        <f t="shared" si="134"/>
        <v>2020_609</v>
      </c>
      <c r="D4313" s="109">
        <v>4310</v>
      </c>
      <c r="E4313" s="109">
        <v>609</v>
      </c>
      <c r="F4313" s="109">
        <v>609</v>
      </c>
      <c r="G4313" s="109" t="s">
        <v>60</v>
      </c>
      <c r="H4313" s="109">
        <v>2020</v>
      </c>
      <c r="I4313" s="109">
        <v>0</v>
      </c>
      <c r="J4313" s="109">
        <v>1</v>
      </c>
      <c r="K4313" s="109">
        <v>1500.9</v>
      </c>
      <c r="L4313" s="109">
        <v>1481</v>
      </c>
    </row>
    <row r="4314" spans="1:12" x14ac:dyDescent="0.3">
      <c r="A4314" t="str">
        <f t="shared" si="134"/>
        <v>2020_621</v>
      </c>
      <c r="D4314" s="109">
        <v>4311</v>
      </c>
      <c r="E4314" s="109">
        <v>621</v>
      </c>
      <c r="F4314" s="109">
        <v>621</v>
      </c>
      <c r="G4314" s="109" t="s">
        <v>61</v>
      </c>
      <c r="H4314" s="109">
        <v>2020</v>
      </c>
      <c r="I4314" s="109">
        <v>0</v>
      </c>
      <c r="J4314" s="109">
        <v>1</v>
      </c>
      <c r="K4314" s="109">
        <v>4071.1</v>
      </c>
      <c r="L4314" s="109">
        <v>4498.3999999999996</v>
      </c>
    </row>
    <row r="4315" spans="1:12" x14ac:dyDescent="0.3">
      <c r="A4315" t="str">
        <f t="shared" si="134"/>
        <v>2020_720</v>
      </c>
      <c r="D4315" s="109">
        <v>4312</v>
      </c>
      <c r="E4315" s="109">
        <v>720</v>
      </c>
      <c r="F4315" s="109">
        <v>720</v>
      </c>
      <c r="G4315" s="109" t="s">
        <v>62</v>
      </c>
      <c r="H4315" s="109">
        <v>2020</v>
      </c>
      <c r="I4315" s="109">
        <v>0</v>
      </c>
      <c r="J4315" s="109">
        <v>1</v>
      </c>
      <c r="K4315" s="109">
        <v>2311.3000000000002</v>
      </c>
      <c r="L4315" s="109">
        <v>2390</v>
      </c>
    </row>
    <row r="4316" spans="1:12" x14ac:dyDescent="0.3">
      <c r="A4316" t="str">
        <f t="shared" si="134"/>
        <v>2020_729</v>
      </c>
      <c r="D4316" s="109">
        <v>4313</v>
      </c>
      <c r="E4316" s="109">
        <v>729</v>
      </c>
      <c r="F4316" s="109">
        <v>729</v>
      </c>
      <c r="G4316" s="109" t="s">
        <v>63</v>
      </c>
      <c r="H4316" s="109">
        <v>2020</v>
      </c>
      <c r="I4316" s="109">
        <v>0</v>
      </c>
      <c r="J4316" s="109">
        <v>1</v>
      </c>
      <c r="K4316" s="109">
        <v>2021</v>
      </c>
      <c r="L4316" s="109">
        <v>1918.9</v>
      </c>
    </row>
    <row r="4317" spans="1:12" x14ac:dyDescent="0.3">
      <c r="A4317" t="str">
        <f t="shared" si="134"/>
        <v>2020_747</v>
      </c>
      <c r="D4317" s="109">
        <v>4314</v>
      </c>
      <c r="E4317" s="109">
        <v>747</v>
      </c>
      <c r="F4317" s="109">
        <v>747</v>
      </c>
      <c r="G4317" s="109" t="s">
        <v>64</v>
      </c>
      <c r="H4317" s="109">
        <v>2020</v>
      </c>
      <c r="I4317" s="109">
        <v>0</v>
      </c>
      <c r="J4317" s="109">
        <v>1</v>
      </c>
      <c r="K4317" s="109">
        <v>594.29999999999995</v>
      </c>
      <c r="L4317" s="109">
        <v>616.29999999999995</v>
      </c>
    </row>
    <row r="4318" spans="1:12" x14ac:dyDescent="0.3">
      <c r="A4318" t="str">
        <f t="shared" si="134"/>
        <v>2020_1917</v>
      </c>
      <c r="D4318" s="109">
        <v>4315</v>
      </c>
      <c r="E4318" s="109">
        <v>1917</v>
      </c>
      <c r="F4318" s="109">
        <v>1917</v>
      </c>
      <c r="G4318" s="109" t="s">
        <v>114</v>
      </c>
      <c r="H4318" s="109">
        <v>2020</v>
      </c>
      <c r="I4318" s="109">
        <v>0</v>
      </c>
      <c r="J4318" s="109">
        <v>1</v>
      </c>
      <c r="K4318" s="109">
        <v>386.6</v>
      </c>
      <c r="L4318" s="109">
        <v>378.7</v>
      </c>
    </row>
    <row r="4319" spans="1:12" x14ac:dyDescent="0.3">
      <c r="A4319" t="str">
        <f t="shared" si="134"/>
        <v>2020_846</v>
      </c>
      <c r="D4319" s="109">
        <v>4316</v>
      </c>
      <c r="E4319" s="109">
        <v>846</v>
      </c>
      <c r="F4319" s="109">
        <v>846</v>
      </c>
      <c r="G4319" s="109" t="s">
        <v>66</v>
      </c>
      <c r="H4319" s="109">
        <v>2020</v>
      </c>
      <c r="I4319" s="109">
        <v>0</v>
      </c>
      <c r="J4319" s="109">
        <v>1</v>
      </c>
      <c r="K4319" s="109">
        <v>536.70000000000005</v>
      </c>
      <c r="L4319" s="109">
        <v>550.6</v>
      </c>
    </row>
    <row r="4320" spans="1:12" x14ac:dyDescent="0.3">
      <c r="A4320" t="str">
        <f t="shared" si="134"/>
        <v>2020_882</v>
      </c>
      <c r="D4320" s="109">
        <v>4317</v>
      </c>
      <c r="E4320" s="109">
        <v>882</v>
      </c>
      <c r="F4320" s="109">
        <v>882</v>
      </c>
      <c r="G4320" s="109" t="s">
        <v>68</v>
      </c>
      <c r="H4320" s="109">
        <v>2020</v>
      </c>
      <c r="I4320" s="109">
        <v>0</v>
      </c>
      <c r="J4320" s="109">
        <v>1</v>
      </c>
      <c r="K4320" s="109">
        <v>3913.1</v>
      </c>
      <c r="L4320" s="109">
        <v>3245.4</v>
      </c>
    </row>
    <row r="4321" spans="1:12" x14ac:dyDescent="0.3">
      <c r="A4321" t="str">
        <f t="shared" si="134"/>
        <v>2020_916</v>
      </c>
      <c r="D4321" s="109">
        <v>4318</v>
      </c>
      <c r="E4321" s="109">
        <v>916</v>
      </c>
      <c r="F4321" s="109">
        <v>916</v>
      </c>
      <c r="G4321" s="109" t="s">
        <v>16</v>
      </c>
      <c r="H4321" s="109">
        <v>2020</v>
      </c>
      <c r="I4321" s="109">
        <v>0</v>
      </c>
      <c r="J4321" s="109">
        <v>1</v>
      </c>
      <c r="K4321" s="109">
        <v>248.8</v>
      </c>
      <c r="L4321" s="109">
        <v>110.5</v>
      </c>
    </row>
    <row r="4322" spans="1:12" x14ac:dyDescent="0.3">
      <c r="A4322" t="str">
        <f t="shared" si="134"/>
        <v>2020_914</v>
      </c>
      <c r="D4322" s="109">
        <v>4319</v>
      </c>
      <c r="E4322" s="109">
        <v>914</v>
      </c>
      <c r="F4322" s="109">
        <v>914</v>
      </c>
      <c r="G4322" s="109" t="s">
        <v>69</v>
      </c>
      <c r="H4322" s="109">
        <v>2020</v>
      </c>
      <c r="I4322" s="109">
        <v>0</v>
      </c>
      <c r="J4322" s="109">
        <v>1</v>
      </c>
      <c r="K4322" s="109">
        <v>494.2</v>
      </c>
      <c r="L4322" s="109">
        <v>1372</v>
      </c>
    </row>
    <row r="4323" spans="1:12" x14ac:dyDescent="0.3">
      <c r="A4323" t="str">
        <f t="shared" si="134"/>
        <v>2020_918</v>
      </c>
      <c r="D4323" s="109">
        <v>4320</v>
      </c>
      <c r="E4323" s="109">
        <v>918</v>
      </c>
      <c r="F4323" s="109">
        <v>918</v>
      </c>
      <c r="G4323" s="109" t="s">
        <v>70</v>
      </c>
      <c r="H4323" s="109">
        <v>2020</v>
      </c>
      <c r="I4323" s="109">
        <v>0</v>
      </c>
      <c r="J4323" s="109">
        <v>1</v>
      </c>
      <c r="K4323" s="109">
        <v>392.2</v>
      </c>
      <c r="L4323" s="109">
        <v>425.3</v>
      </c>
    </row>
    <row r="4324" spans="1:12" x14ac:dyDescent="0.3">
      <c r="A4324" t="str">
        <f t="shared" si="134"/>
        <v>2020_936</v>
      </c>
      <c r="D4324" s="109">
        <v>4321</v>
      </c>
      <c r="E4324" s="109">
        <v>936</v>
      </c>
      <c r="F4324" s="109">
        <v>936</v>
      </c>
      <c r="G4324" s="109" t="s">
        <v>71</v>
      </c>
      <c r="H4324" s="109">
        <v>2020</v>
      </c>
      <c r="I4324" s="109">
        <v>0</v>
      </c>
      <c r="J4324" s="109">
        <v>1</v>
      </c>
      <c r="K4324" s="109">
        <v>812.1</v>
      </c>
      <c r="L4324" s="109">
        <v>898.1</v>
      </c>
    </row>
    <row r="4325" spans="1:12" x14ac:dyDescent="0.3">
      <c r="A4325" t="str">
        <f t="shared" si="134"/>
        <v>2020_977</v>
      </c>
      <c r="D4325" s="109">
        <v>4322</v>
      </c>
      <c r="E4325" s="109">
        <v>977</v>
      </c>
      <c r="F4325" s="109">
        <v>977</v>
      </c>
      <c r="G4325" s="109" t="s">
        <v>72</v>
      </c>
      <c r="H4325" s="109">
        <v>2020</v>
      </c>
      <c r="I4325" s="109">
        <v>0</v>
      </c>
      <c r="J4325" s="109">
        <v>1</v>
      </c>
      <c r="K4325" s="109">
        <v>591</v>
      </c>
      <c r="L4325" s="109">
        <v>952.4</v>
      </c>
    </row>
    <row r="4326" spans="1:12" x14ac:dyDescent="0.3">
      <c r="A4326" t="str">
        <f t="shared" si="134"/>
        <v>2020_981</v>
      </c>
      <c r="D4326" s="109">
        <v>4323</v>
      </c>
      <c r="E4326" s="109">
        <v>981</v>
      </c>
      <c r="F4326" s="109">
        <v>981</v>
      </c>
      <c r="G4326" s="109" t="s">
        <v>73</v>
      </c>
      <c r="H4326" s="109">
        <v>2020</v>
      </c>
      <c r="I4326" s="109">
        <v>0</v>
      </c>
      <c r="J4326" s="109">
        <v>1</v>
      </c>
      <c r="K4326" s="109">
        <v>1952.4</v>
      </c>
      <c r="L4326" s="109">
        <v>2161.1</v>
      </c>
    </row>
    <row r="4327" spans="1:12" x14ac:dyDescent="0.3">
      <c r="A4327" t="str">
        <f t="shared" si="134"/>
        <v>2020_999</v>
      </c>
      <c r="D4327" s="109">
        <v>4324</v>
      </c>
      <c r="E4327" s="109">
        <v>999</v>
      </c>
      <c r="F4327" s="109">
        <v>999</v>
      </c>
      <c r="G4327" s="109" t="s">
        <v>74</v>
      </c>
      <c r="H4327" s="109">
        <v>2020</v>
      </c>
      <c r="I4327" s="109">
        <v>0</v>
      </c>
      <c r="J4327" s="109">
        <v>1</v>
      </c>
      <c r="K4327" s="109">
        <v>1707.1</v>
      </c>
      <c r="L4327" s="109">
        <v>1705.3</v>
      </c>
    </row>
    <row r="4328" spans="1:12" x14ac:dyDescent="0.3">
      <c r="A4328" t="str">
        <f t="shared" si="134"/>
        <v>2020_1044</v>
      </c>
      <c r="D4328" s="109">
        <v>4325</v>
      </c>
      <c r="E4328" s="109">
        <v>1044</v>
      </c>
      <c r="F4328" s="109">
        <v>1044</v>
      </c>
      <c r="G4328" s="109" t="s">
        <v>75</v>
      </c>
      <c r="H4328" s="109">
        <v>2020</v>
      </c>
      <c r="I4328" s="109">
        <v>0</v>
      </c>
      <c r="J4328" s="109">
        <v>1</v>
      </c>
      <c r="K4328" s="109">
        <v>5456.4</v>
      </c>
      <c r="L4328" s="109">
        <v>5640.3</v>
      </c>
    </row>
    <row r="4329" spans="1:12" x14ac:dyDescent="0.3">
      <c r="A4329" t="str">
        <f t="shared" si="134"/>
        <v>2020_1053</v>
      </c>
      <c r="D4329" s="109">
        <v>4326</v>
      </c>
      <c r="E4329" s="109">
        <v>1053</v>
      </c>
      <c r="F4329" s="109">
        <v>1053</v>
      </c>
      <c r="G4329" s="109" t="s">
        <v>76</v>
      </c>
      <c r="H4329" s="109">
        <v>2020</v>
      </c>
      <c r="I4329" s="109">
        <v>0</v>
      </c>
      <c r="J4329" s="109">
        <v>1</v>
      </c>
      <c r="K4329" s="109">
        <v>16236.8</v>
      </c>
      <c r="L4329" s="109">
        <v>15195.5</v>
      </c>
    </row>
    <row r="4330" spans="1:12" x14ac:dyDescent="0.3">
      <c r="A4330" t="str">
        <f t="shared" si="134"/>
        <v>2020_1062</v>
      </c>
      <c r="D4330" s="109">
        <v>4327</v>
      </c>
      <c r="E4330" s="109">
        <v>1062</v>
      </c>
      <c r="F4330" s="109">
        <v>1062</v>
      </c>
      <c r="G4330" s="109" t="s">
        <v>77</v>
      </c>
      <c r="H4330" s="109">
        <v>2020</v>
      </c>
      <c r="I4330" s="109">
        <v>0</v>
      </c>
      <c r="J4330" s="109">
        <v>1</v>
      </c>
      <c r="K4330" s="109">
        <v>1280.9000000000001</v>
      </c>
      <c r="L4330" s="109">
        <v>1454.4</v>
      </c>
    </row>
    <row r="4331" spans="1:12" x14ac:dyDescent="0.3">
      <c r="A4331" t="str">
        <f t="shared" si="134"/>
        <v>2020_1071</v>
      </c>
      <c r="D4331" s="109">
        <v>4328</v>
      </c>
      <c r="E4331" s="109">
        <v>1071</v>
      </c>
      <c r="F4331" s="109">
        <v>1071</v>
      </c>
      <c r="G4331" s="109" t="s">
        <v>78</v>
      </c>
      <c r="H4331" s="109">
        <v>2020</v>
      </c>
      <c r="I4331" s="109">
        <v>0</v>
      </c>
      <c r="J4331" s="109">
        <v>1</v>
      </c>
      <c r="K4331" s="109">
        <v>1352.4</v>
      </c>
      <c r="L4331" s="109">
        <v>1298.4000000000001</v>
      </c>
    </row>
    <row r="4332" spans="1:12" x14ac:dyDescent="0.3">
      <c r="A4332" t="str">
        <f t="shared" si="134"/>
        <v>2020_1089</v>
      </c>
      <c r="D4332" s="109">
        <v>4329</v>
      </c>
      <c r="E4332" s="109">
        <v>1089</v>
      </c>
      <c r="F4332" s="109">
        <v>1089</v>
      </c>
      <c r="G4332" s="109" t="s">
        <v>80</v>
      </c>
      <c r="H4332" s="109">
        <v>2020</v>
      </c>
      <c r="I4332" s="109">
        <v>0</v>
      </c>
      <c r="J4332" s="109">
        <v>1</v>
      </c>
      <c r="K4332" s="109">
        <v>481</v>
      </c>
      <c r="L4332" s="109">
        <v>456.2</v>
      </c>
    </row>
    <row r="4333" spans="1:12" x14ac:dyDescent="0.3">
      <c r="A4333" t="str">
        <f t="shared" si="134"/>
        <v>2020_1080</v>
      </c>
      <c r="D4333" s="109">
        <v>4330</v>
      </c>
      <c r="E4333" s="109">
        <v>1080</v>
      </c>
      <c r="F4333" s="109">
        <v>1080</v>
      </c>
      <c r="G4333" s="109" t="s">
        <v>780</v>
      </c>
      <c r="H4333" s="109">
        <v>2020</v>
      </c>
      <c r="I4333" s="109">
        <v>0</v>
      </c>
      <c r="J4333" s="109">
        <v>1</v>
      </c>
      <c r="K4333" s="109">
        <v>425</v>
      </c>
      <c r="L4333" s="109">
        <v>407</v>
      </c>
    </row>
    <row r="4334" spans="1:12" x14ac:dyDescent="0.3">
      <c r="A4334" t="str">
        <f t="shared" si="134"/>
        <v>2020_1082</v>
      </c>
      <c r="D4334" s="109">
        <v>4331</v>
      </c>
      <c r="E4334" s="109">
        <v>1082</v>
      </c>
      <c r="F4334" s="109">
        <v>1082</v>
      </c>
      <c r="G4334" s="109" t="s">
        <v>389</v>
      </c>
      <c r="H4334" s="109">
        <v>2020</v>
      </c>
      <c r="I4334" s="109">
        <v>0</v>
      </c>
      <c r="J4334" s="109">
        <v>1</v>
      </c>
      <c r="K4334" s="109">
        <v>1462.3</v>
      </c>
      <c r="L4334" s="109">
        <v>1518.3</v>
      </c>
    </row>
    <row r="4335" spans="1:12" x14ac:dyDescent="0.3">
      <c r="A4335" t="str">
        <f t="shared" si="134"/>
        <v>2020_1093</v>
      </c>
      <c r="D4335" s="109">
        <v>4332</v>
      </c>
      <c r="E4335" s="109">
        <v>1093</v>
      </c>
      <c r="F4335" s="109">
        <v>1093</v>
      </c>
      <c r="G4335" s="109" t="s">
        <v>81</v>
      </c>
      <c r="H4335" s="109">
        <v>2020</v>
      </c>
      <c r="I4335" s="109">
        <v>0</v>
      </c>
      <c r="J4335" s="109">
        <v>1</v>
      </c>
      <c r="K4335" s="109">
        <v>648.20000000000005</v>
      </c>
      <c r="L4335" s="109">
        <v>665.2</v>
      </c>
    </row>
    <row r="4336" spans="1:12" x14ac:dyDescent="0.3">
      <c r="A4336" t="str">
        <f t="shared" si="134"/>
        <v>2020_1079</v>
      </c>
      <c r="D4336" s="109">
        <v>4333</v>
      </c>
      <c r="E4336" s="109">
        <v>1079</v>
      </c>
      <c r="F4336" s="109">
        <v>1079</v>
      </c>
      <c r="G4336" s="109" t="s">
        <v>79</v>
      </c>
      <c r="H4336" s="109">
        <v>2020</v>
      </c>
      <c r="I4336" s="109">
        <v>0</v>
      </c>
      <c r="J4336" s="109">
        <v>1</v>
      </c>
      <c r="K4336" s="109">
        <v>771</v>
      </c>
      <c r="L4336" s="109">
        <v>1134.0999999999999</v>
      </c>
    </row>
    <row r="4337" spans="1:12" x14ac:dyDescent="0.3">
      <c r="A4337" t="str">
        <f t="shared" si="134"/>
        <v>2020_1095</v>
      </c>
      <c r="D4337" s="109">
        <v>4334</v>
      </c>
      <c r="E4337" s="109">
        <v>1095</v>
      </c>
      <c r="F4337" s="109">
        <v>1095</v>
      </c>
      <c r="G4337" s="109" t="s">
        <v>82</v>
      </c>
      <c r="H4337" s="109">
        <v>2020</v>
      </c>
      <c r="I4337" s="109">
        <v>0</v>
      </c>
      <c r="J4337" s="109">
        <v>1</v>
      </c>
      <c r="K4337" s="109">
        <v>748.6</v>
      </c>
      <c r="L4337" s="109">
        <v>729.6</v>
      </c>
    </row>
    <row r="4338" spans="1:12" x14ac:dyDescent="0.3">
      <c r="A4338" t="str">
        <f t="shared" si="134"/>
        <v>2020_4772</v>
      </c>
      <c r="D4338" s="109">
        <v>4335</v>
      </c>
      <c r="E4338" s="109">
        <v>4772</v>
      </c>
      <c r="F4338" s="109">
        <v>4772</v>
      </c>
      <c r="G4338" s="109" t="s">
        <v>221</v>
      </c>
      <c r="H4338" s="109">
        <v>2020</v>
      </c>
      <c r="I4338" s="109">
        <v>0</v>
      </c>
      <c r="J4338" s="109">
        <v>1</v>
      </c>
      <c r="K4338" s="109">
        <v>771.1</v>
      </c>
      <c r="L4338" s="109">
        <v>716.6</v>
      </c>
    </row>
    <row r="4339" spans="1:12" x14ac:dyDescent="0.3">
      <c r="A4339" t="str">
        <f t="shared" si="134"/>
        <v>2020_1107</v>
      </c>
      <c r="D4339" s="109">
        <v>4336</v>
      </c>
      <c r="E4339" s="109">
        <v>1107</v>
      </c>
      <c r="F4339" s="109">
        <v>1107</v>
      </c>
      <c r="G4339" s="109" t="s">
        <v>83</v>
      </c>
      <c r="H4339" s="109">
        <v>2020</v>
      </c>
      <c r="I4339" s="109">
        <v>0</v>
      </c>
      <c r="J4339" s="109">
        <v>1</v>
      </c>
      <c r="K4339" s="109">
        <v>1255</v>
      </c>
      <c r="L4339" s="109">
        <v>1202.3</v>
      </c>
    </row>
    <row r="4340" spans="1:12" x14ac:dyDescent="0.3">
      <c r="A4340" t="str">
        <f t="shared" si="134"/>
        <v>2020_1116</v>
      </c>
      <c r="D4340" s="109">
        <v>4337</v>
      </c>
      <c r="E4340" s="109">
        <v>1116</v>
      </c>
      <c r="F4340" s="109">
        <v>1116</v>
      </c>
      <c r="G4340" s="109" t="s">
        <v>84</v>
      </c>
      <c r="H4340" s="109">
        <v>2020</v>
      </c>
      <c r="I4340" s="109">
        <v>0</v>
      </c>
      <c r="J4340" s="109">
        <v>1</v>
      </c>
      <c r="K4340" s="109">
        <v>1563.1</v>
      </c>
      <c r="L4340" s="109">
        <v>1562.5</v>
      </c>
    </row>
    <row r="4341" spans="1:12" x14ac:dyDescent="0.3">
      <c r="A4341" t="str">
        <f t="shared" si="134"/>
        <v>2020_1134</v>
      </c>
      <c r="D4341" s="109">
        <v>4338</v>
      </c>
      <c r="E4341" s="109">
        <v>1134</v>
      </c>
      <c r="F4341" s="109">
        <v>1134</v>
      </c>
      <c r="G4341" s="109" t="s">
        <v>85</v>
      </c>
      <c r="H4341" s="109">
        <v>2020</v>
      </c>
      <c r="I4341" s="109">
        <v>0</v>
      </c>
      <c r="J4341" s="109">
        <v>1</v>
      </c>
      <c r="K4341" s="109">
        <v>265</v>
      </c>
      <c r="L4341" s="109">
        <v>180.5</v>
      </c>
    </row>
    <row r="4342" spans="1:12" x14ac:dyDescent="0.3">
      <c r="A4342" t="str">
        <f t="shared" si="134"/>
        <v>2020_1152</v>
      </c>
      <c r="D4342" s="109">
        <v>4339</v>
      </c>
      <c r="E4342" s="109">
        <v>1152</v>
      </c>
      <c r="F4342" s="109">
        <v>1152</v>
      </c>
      <c r="G4342" s="109" t="s">
        <v>86</v>
      </c>
      <c r="H4342" s="109">
        <v>2020</v>
      </c>
      <c r="I4342" s="109">
        <v>0</v>
      </c>
      <c r="J4342" s="109">
        <v>1</v>
      </c>
      <c r="K4342" s="109">
        <v>1028.7</v>
      </c>
      <c r="L4342" s="109">
        <v>1127.8</v>
      </c>
    </row>
    <row r="4343" spans="1:12" x14ac:dyDescent="0.3">
      <c r="A4343" t="str">
        <f t="shared" si="134"/>
        <v>2020_1197</v>
      </c>
      <c r="D4343" s="109">
        <v>4340</v>
      </c>
      <c r="E4343" s="109">
        <v>1197</v>
      </c>
      <c r="F4343" s="109">
        <v>1197</v>
      </c>
      <c r="G4343" s="109" t="s">
        <v>87</v>
      </c>
      <c r="H4343" s="109">
        <v>2020</v>
      </c>
      <c r="I4343" s="109">
        <v>0</v>
      </c>
      <c r="J4343" s="109">
        <v>1</v>
      </c>
      <c r="K4343" s="109">
        <v>944.3</v>
      </c>
      <c r="L4343" s="109">
        <v>1017.3</v>
      </c>
    </row>
    <row r="4344" spans="1:12" x14ac:dyDescent="0.3">
      <c r="A4344" t="str">
        <f t="shared" si="134"/>
        <v>2020_1206</v>
      </c>
      <c r="D4344" s="109">
        <v>4341</v>
      </c>
      <c r="E4344" s="109">
        <v>1206</v>
      </c>
      <c r="F4344" s="109">
        <v>1206</v>
      </c>
      <c r="G4344" s="109" t="s">
        <v>355</v>
      </c>
      <c r="H4344" s="109">
        <v>2020</v>
      </c>
      <c r="I4344" s="109">
        <v>0</v>
      </c>
      <c r="J4344" s="109">
        <v>1</v>
      </c>
      <c r="K4344" s="109">
        <v>946.2</v>
      </c>
      <c r="L4344" s="109">
        <v>908.8</v>
      </c>
    </row>
    <row r="4345" spans="1:12" x14ac:dyDescent="0.3">
      <c r="A4345" t="str">
        <f t="shared" si="134"/>
        <v>2020_1211</v>
      </c>
      <c r="D4345" s="109">
        <v>4342</v>
      </c>
      <c r="E4345" s="109">
        <v>1211</v>
      </c>
      <c r="F4345" s="109">
        <v>1211</v>
      </c>
      <c r="G4345" s="109" t="s">
        <v>88</v>
      </c>
      <c r="H4345" s="109">
        <v>2020</v>
      </c>
      <c r="I4345" s="109">
        <v>0</v>
      </c>
      <c r="J4345" s="109">
        <v>1</v>
      </c>
      <c r="K4345" s="109">
        <v>1413.6</v>
      </c>
      <c r="L4345" s="109">
        <v>1301.3</v>
      </c>
    </row>
    <row r="4346" spans="1:12" x14ac:dyDescent="0.3">
      <c r="A4346" t="str">
        <f t="shared" si="134"/>
        <v>2020_1215</v>
      </c>
      <c r="D4346" s="109">
        <v>4343</v>
      </c>
      <c r="E4346" s="109">
        <v>1215</v>
      </c>
      <c r="F4346" s="109">
        <v>1215</v>
      </c>
      <c r="G4346" s="109" t="s">
        <v>89</v>
      </c>
      <c r="H4346" s="109">
        <v>2020</v>
      </c>
      <c r="I4346" s="109">
        <v>0</v>
      </c>
      <c r="J4346" s="109">
        <v>1</v>
      </c>
      <c r="K4346" s="109">
        <v>299.60000000000002</v>
      </c>
      <c r="L4346" s="109">
        <v>279</v>
      </c>
    </row>
    <row r="4347" spans="1:12" x14ac:dyDescent="0.3">
      <c r="A4347" t="str">
        <f t="shared" si="134"/>
        <v>2020_1218</v>
      </c>
      <c r="D4347" s="109">
        <v>4344</v>
      </c>
      <c r="E4347" s="109">
        <v>1218</v>
      </c>
      <c r="F4347" s="109">
        <v>1218</v>
      </c>
      <c r="G4347" s="109" t="s">
        <v>90</v>
      </c>
      <c r="H4347" s="109">
        <v>2020</v>
      </c>
      <c r="I4347" s="109">
        <v>0</v>
      </c>
      <c r="J4347" s="109">
        <v>1</v>
      </c>
      <c r="K4347" s="109">
        <v>314</v>
      </c>
      <c r="L4347" s="109">
        <v>67</v>
      </c>
    </row>
    <row r="4348" spans="1:12" x14ac:dyDescent="0.3">
      <c r="A4348" t="str">
        <f t="shared" si="134"/>
        <v>2020_2763</v>
      </c>
      <c r="D4348" s="109">
        <v>4345</v>
      </c>
      <c r="E4348" s="109">
        <v>2763</v>
      </c>
      <c r="F4348" s="109">
        <v>2763</v>
      </c>
      <c r="G4348" s="109" t="s">
        <v>146</v>
      </c>
      <c r="H4348" s="109">
        <v>2020</v>
      </c>
      <c r="I4348" s="109">
        <v>0</v>
      </c>
      <c r="J4348" s="109">
        <v>1</v>
      </c>
      <c r="K4348" s="109">
        <v>594.6</v>
      </c>
      <c r="L4348" s="109">
        <v>1406</v>
      </c>
    </row>
    <row r="4349" spans="1:12" x14ac:dyDescent="0.3">
      <c r="A4349" t="str">
        <f t="shared" si="134"/>
        <v>2020_1221</v>
      </c>
      <c r="D4349" s="109">
        <v>4346</v>
      </c>
      <c r="E4349" s="109">
        <v>1221</v>
      </c>
      <c r="F4349" s="109">
        <v>1221</v>
      </c>
      <c r="G4349" s="109" t="s">
        <v>781</v>
      </c>
      <c r="H4349" s="109">
        <v>2020</v>
      </c>
      <c r="I4349" s="109">
        <v>0</v>
      </c>
      <c r="J4349" s="109">
        <v>1</v>
      </c>
      <c r="K4349" s="109">
        <v>2624.4</v>
      </c>
      <c r="L4349" s="109">
        <v>2680.7</v>
      </c>
    </row>
    <row r="4350" spans="1:12" x14ac:dyDescent="0.3">
      <c r="A4350" t="str">
        <f t="shared" si="134"/>
        <v>2020_1233</v>
      </c>
      <c r="D4350" s="109">
        <v>4347</v>
      </c>
      <c r="E4350" s="109">
        <v>1233</v>
      </c>
      <c r="F4350" s="109">
        <v>1233</v>
      </c>
      <c r="G4350" s="109" t="s">
        <v>92</v>
      </c>
      <c r="H4350" s="109">
        <v>2020</v>
      </c>
      <c r="I4350" s="109">
        <v>0</v>
      </c>
      <c r="J4350" s="109">
        <v>1</v>
      </c>
      <c r="K4350" s="109">
        <v>1216.5</v>
      </c>
      <c r="L4350" s="109">
        <v>1403.1</v>
      </c>
    </row>
    <row r="4351" spans="1:12" x14ac:dyDescent="0.3">
      <c r="A4351" t="str">
        <f t="shared" si="134"/>
        <v>2020_1278</v>
      </c>
      <c r="D4351" s="109">
        <v>4348</v>
      </c>
      <c r="E4351" s="109">
        <v>1278</v>
      </c>
      <c r="F4351" s="109">
        <v>1278</v>
      </c>
      <c r="G4351" s="109" t="s">
        <v>93</v>
      </c>
      <c r="H4351" s="109">
        <v>2020</v>
      </c>
      <c r="I4351" s="109">
        <v>0</v>
      </c>
      <c r="J4351" s="109">
        <v>1</v>
      </c>
      <c r="K4351" s="109">
        <v>3652.7</v>
      </c>
      <c r="L4351" s="109">
        <v>3331.9</v>
      </c>
    </row>
    <row r="4352" spans="1:12" x14ac:dyDescent="0.3">
      <c r="A4352" t="str">
        <f t="shared" si="134"/>
        <v>2020_1332</v>
      </c>
      <c r="D4352" s="109">
        <v>4349</v>
      </c>
      <c r="E4352" s="109">
        <v>1332</v>
      </c>
      <c r="F4352" s="109">
        <v>1332</v>
      </c>
      <c r="G4352" s="109" t="s">
        <v>94</v>
      </c>
      <c r="H4352" s="109">
        <v>2020</v>
      </c>
      <c r="I4352" s="109">
        <v>0</v>
      </c>
      <c r="J4352" s="109">
        <v>1</v>
      </c>
      <c r="K4352" s="109">
        <v>729.8</v>
      </c>
      <c r="L4352" s="109">
        <v>669.8</v>
      </c>
    </row>
    <row r="4353" spans="1:12" x14ac:dyDescent="0.3">
      <c r="A4353" t="str">
        <f t="shared" si="134"/>
        <v>2020_1337</v>
      </c>
      <c r="D4353" s="109">
        <v>4350</v>
      </c>
      <c r="E4353" s="109">
        <v>1337</v>
      </c>
      <c r="F4353" s="109">
        <v>1337</v>
      </c>
      <c r="G4353" s="109" t="s">
        <v>782</v>
      </c>
      <c r="H4353" s="109">
        <v>2020</v>
      </c>
      <c r="I4353" s="109">
        <v>0</v>
      </c>
      <c r="J4353" s="109">
        <v>1</v>
      </c>
      <c r="K4353" s="109">
        <v>5089.3</v>
      </c>
      <c r="L4353" s="109">
        <v>5416.3</v>
      </c>
    </row>
    <row r="4354" spans="1:12" x14ac:dyDescent="0.3">
      <c r="A4354" t="str">
        <f t="shared" si="134"/>
        <v>2020_1350</v>
      </c>
      <c r="D4354" s="109">
        <v>4351</v>
      </c>
      <c r="E4354" s="109">
        <v>1350</v>
      </c>
      <c r="F4354" s="109">
        <v>1350</v>
      </c>
      <c r="G4354" s="109" t="s">
        <v>96</v>
      </c>
      <c r="H4354" s="109">
        <v>2020</v>
      </c>
      <c r="I4354" s="109">
        <v>0</v>
      </c>
      <c r="J4354" s="109">
        <v>1</v>
      </c>
      <c r="K4354" s="109">
        <v>439.2</v>
      </c>
      <c r="L4354" s="109">
        <v>374.3</v>
      </c>
    </row>
    <row r="4355" spans="1:12" x14ac:dyDescent="0.3">
      <c r="A4355" t="str">
        <f t="shared" si="134"/>
        <v>2020_1359</v>
      </c>
      <c r="D4355" s="109">
        <v>4352</v>
      </c>
      <c r="E4355" s="109">
        <v>1359</v>
      </c>
      <c r="F4355" s="109">
        <v>1359</v>
      </c>
      <c r="G4355" s="109" t="s">
        <v>783</v>
      </c>
      <c r="H4355" s="109">
        <v>2020</v>
      </c>
      <c r="I4355" s="109">
        <v>0</v>
      </c>
      <c r="J4355" s="109">
        <v>1</v>
      </c>
      <c r="K4355" s="109">
        <v>487.2</v>
      </c>
      <c r="L4355" s="109">
        <v>371.3</v>
      </c>
    </row>
    <row r="4356" spans="1:12" x14ac:dyDescent="0.3">
      <c r="A4356" t="str">
        <f t="shared" si="134"/>
        <v>2020_1368</v>
      </c>
      <c r="D4356" s="109">
        <v>4353</v>
      </c>
      <c r="E4356" s="109">
        <v>1368</v>
      </c>
      <c r="F4356" s="109">
        <v>1368</v>
      </c>
      <c r="G4356" s="109" t="s">
        <v>97</v>
      </c>
      <c r="H4356" s="109">
        <v>2020</v>
      </c>
      <c r="I4356" s="109">
        <v>0</v>
      </c>
      <c r="J4356" s="109">
        <v>1</v>
      </c>
      <c r="K4356" s="109">
        <v>745</v>
      </c>
      <c r="L4356" s="109">
        <v>647.1</v>
      </c>
    </row>
    <row r="4357" spans="1:12" x14ac:dyDescent="0.3">
      <c r="A4357" t="str">
        <f t="shared" ref="A4357:A4420" si="135">CONCATENATE(H4357,"_",E4357)</f>
        <v>2020_1413</v>
      </c>
      <c r="D4357" s="109">
        <v>4354</v>
      </c>
      <c r="E4357" s="109">
        <v>1413</v>
      </c>
      <c r="F4357" s="109">
        <v>1413</v>
      </c>
      <c r="G4357" s="109" t="s">
        <v>98</v>
      </c>
      <c r="H4357" s="109">
        <v>2020</v>
      </c>
      <c r="I4357" s="109">
        <v>0</v>
      </c>
      <c r="J4357" s="109">
        <v>1</v>
      </c>
      <c r="K4357" s="109">
        <v>424.9</v>
      </c>
      <c r="L4357" s="109">
        <v>405</v>
      </c>
    </row>
    <row r="4358" spans="1:12" x14ac:dyDescent="0.3">
      <c r="A4358" t="str">
        <f t="shared" si="135"/>
        <v>2020_1431</v>
      </c>
      <c r="D4358" s="109">
        <v>4355</v>
      </c>
      <c r="E4358" s="109">
        <v>1431</v>
      </c>
      <c r="F4358" s="109">
        <v>1431</v>
      </c>
      <c r="G4358" s="109" t="s">
        <v>99</v>
      </c>
      <c r="H4358" s="109">
        <v>2020</v>
      </c>
      <c r="I4358" s="109">
        <v>0</v>
      </c>
      <c r="J4358" s="109">
        <v>1</v>
      </c>
      <c r="K4358" s="109">
        <v>408.4</v>
      </c>
      <c r="L4358" s="109">
        <v>396.1</v>
      </c>
    </row>
    <row r="4359" spans="1:12" x14ac:dyDescent="0.3">
      <c r="A4359" t="str">
        <f t="shared" si="135"/>
        <v>2020_1476</v>
      </c>
      <c r="D4359" s="109">
        <v>4356</v>
      </c>
      <c r="E4359" s="109">
        <v>1476</v>
      </c>
      <c r="F4359" s="109">
        <v>1476</v>
      </c>
      <c r="G4359" s="109" t="s">
        <v>100</v>
      </c>
      <c r="H4359" s="109">
        <v>2020</v>
      </c>
      <c r="I4359" s="109">
        <v>0</v>
      </c>
      <c r="J4359" s="109">
        <v>1</v>
      </c>
      <c r="K4359" s="109">
        <v>8884.7999999999993</v>
      </c>
      <c r="L4359" s="109">
        <v>8510.7999999999993</v>
      </c>
    </row>
    <row r="4360" spans="1:12" x14ac:dyDescent="0.3">
      <c r="A4360" t="str">
        <f t="shared" si="135"/>
        <v>2020_1503</v>
      </c>
      <c r="D4360" s="109">
        <v>4357</v>
      </c>
      <c r="E4360" s="109">
        <v>1503</v>
      </c>
      <c r="F4360" s="109">
        <v>1503</v>
      </c>
      <c r="G4360" s="109" t="s">
        <v>101</v>
      </c>
      <c r="H4360" s="109">
        <v>2020</v>
      </c>
      <c r="I4360" s="109">
        <v>0</v>
      </c>
      <c r="J4360" s="109">
        <v>1</v>
      </c>
      <c r="K4360" s="109">
        <v>1462</v>
      </c>
      <c r="L4360" s="109">
        <v>1377.8</v>
      </c>
    </row>
    <row r="4361" spans="1:12" x14ac:dyDescent="0.3">
      <c r="A4361" t="str">
        <f t="shared" si="135"/>
        <v>2020_1576</v>
      </c>
      <c r="D4361" s="109">
        <v>4358</v>
      </c>
      <c r="E4361" s="109">
        <v>1576</v>
      </c>
      <c r="F4361" s="109">
        <v>1576</v>
      </c>
      <c r="G4361" s="109" t="s">
        <v>102</v>
      </c>
      <c r="H4361" s="109">
        <v>2020</v>
      </c>
      <c r="I4361" s="109">
        <v>0</v>
      </c>
      <c r="J4361" s="109">
        <v>1</v>
      </c>
      <c r="K4361" s="109">
        <v>3223.6</v>
      </c>
      <c r="L4361" s="109">
        <v>3331.8</v>
      </c>
    </row>
    <row r="4362" spans="1:12" x14ac:dyDescent="0.3">
      <c r="A4362" t="str">
        <f t="shared" si="135"/>
        <v>2020_1602</v>
      </c>
      <c r="D4362" s="109">
        <v>4359</v>
      </c>
      <c r="E4362" s="109">
        <v>1602</v>
      </c>
      <c r="F4362" s="109">
        <v>1602</v>
      </c>
      <c r="G4362" s="109" t="s">
        <v>103</v>
      </c>
      <c r="H4362" s="109">
        <v>2020</v>
      </c>
      <c r="I4362" s="109">
        <v>0</v>
      </c>
      <c r="J4362" s="109">
        <v>1</v>
      </c>
      <c r="K4362" s="109">
        <v>483.9</v>
      </c>
      <c r="L4362" s="109">
        <v>678</v>
      </c>
    </row>
    <row r="4363" spans="1:12" x14ac:dyDescent="0.3">
      <c r="A4363" t="str">
        <f t="shared" si="135"/>
        <v>2020_1611</v>
      </c>
      <c r="D4363" s="109">
        <v>4360</v>
      </c>
      <c r="E4363" s="109">
        <v>1611</v>
      </c>
      <c r="F4363" s="109">
        <v>1611</v>
      </c>
      <c r="G4363" s="109" t="s">
        <v>104</v>
      </c>
      <c r="H4363" s="109">
        <v>2020</v>
      </c>
      <c r="I4363" s="109">
        <v>0</v>
      </c>
      <c r="J4363" s="109">
        <v>1</v>
      </c>
      <c r="K4363" s="109">
        <v>14470.6</v>
      </c>
      <c r="L4363" s="109">
        <v>13980.8</v>
      </c>
    </row>
    <row r="4364" spans="1:12" x14ac:dyDescent="0.3">
      <c r="A4364" t="str">
        <f t="shared" si="135"/>
        <v>2020_1619</v>
      </c>
      <c r="D4364" s="109">
        <v>4361</v>
      </c>
      <c r="E4364" s="109">
        <v>1619</v>
      </c>
      <c r="F4364" s="109">
        <v>1619</v>
      </c>
      <c r="G4364" s="109" t="s">
        <v>105</v>
      </c>
      <c r="H4364" s="109">
        <v>2020</v>
      </c>
      <c r="I4364" s="109">
        <v>0</v>
      </c>
      <c r="J4364" s="109">
        <v>1</v>
      </c>
      <c r="K4364" s="109">
        <v>1168.5999999999999</v>
      </c>
      <c r="L4364" s="109">
        <v>1248.0999999999999</v>
      </c>
    </row>
    <row r="4365" spans="1:12" x14ac:dyDescent="0.3">
      <c r="A4365" t="str">
        <f t="shared" si="135"/>
        <v>2020_1638</v>
      </c>
      <c r="D4365" s="109">
        <v>4362</v>
      </c>
      <c r="E4365" s="109">
        <v>1638</v>
      </c>
      <c r="F4365" s="109">
        <v>1638</v>
      </c>
      <c r="G4365" s="109" t="s">
        <v>784</v>
      </c>
      <c r="H4365" s="109">
        <v>2020</v>
      </c>
      <c r="I4365" s="109">
        <v>0</v>
      </c>
      <c r="J4365" s="109">
        <v>1</v>
      </c>
      <c r="K4365" s="109">
        <v>1547.5</v>
      </c>
      <c r="L4365" s="109">
        <v>1645.9</v>
      </c>
    </row>
    <row r="4366" spans="1:12" x14ac:dyDescent="0.3">
      <c r="A4366" t="str">
        <f t="shared" si="135"/>
        <v>2020_1675</v>
      </c>
      <c r="D4366" s="109">
        <v>4363</v>
      </c>
      <c r="E4366" s="109">
        <v>1675</v>
      </c>
      <c r="F4366" s="109">
        <v>1675</v>
      </c>
      <c r="G4366" s="109" t="s">
        <v>106</v>
      </c>
      <c r="H4366" s="109">
        <v>2020</v>
      </c>
      <c r="I4366" s="109">
        <v>0</v>
      </c>
      <c r="J4366" s="109">
        <v>1</v>
      </c>
      <c r="K4366" s="109">
        <v>211.7</v>
      </c>
      <c r="L4366" s="109">
        <v>132.5</v>
      </c>
    </row>
    <row r="4367" spans="1:12" x14ac:dyDescent="0.3">
      <c r="A4367" t="str">
        <f t="shared" si="135"/>
        <v>2020_1701</v>
      </c>
      <c r="D4367" s="109">
        <v>4364</v>
      </c>
      <c r="E4367" s="109">
        <v>1701</v>
      </c>
      <c r="F4367" s="109">
        <v>1701</v>
      </c>
      <c r="G4367" s="109" t="s">
        <v>107</v>
      </c>
      <c r="H4367" s="109">
        <v>2020</v>
      </c>
      <c r="I4367" s="109">
        <v>0</v>
      </c>
      <c r="J4367" s="109">
        <v>1</v>
      </c>
      <c r="K4367" s="109">
        <v>2068.6</v>
      </c>
      <c r="L4367" s="109">
        <v>2201.6</v>
      </c>
    </row>
    <row r="4368" spans="1:12" x14ac:dyDescent="0.3">
      <c r="A4368" t="str">
        <f t="shared" si="135"/>
        <v>2020_1719</v>
      </c>
      <c r="D4368" s="109">
        <v>4365</v>
      </c>
      <c r="E4368" s="109">
        <v>1719</v>
      </c>
      <c r="F4368" s="109">
        <v>1719</v>
      </c>
      <c r="G4368" s="109" t="s">
        <v>108</v>
      </c>
      <c r="H4368" s="109">
        <v>2020</v>
      </c>
      <c r="I4368" s="109">
        <v>0</v>
      </c>
      <c r="J4368" s="109">
        <v>1</v>
      </c>
      <c r="K4368" s="109">
        <v>846.1</v>
      </c>
      <c r="L4368" s="109">
        <v>886.9</v>
      </c>
    </row>
    <row r="4369" spans="1:12" x14ac:dyDescent="0.3">
      <c r="A4369" t="str">
        <f t="shared" si="135"/>
        <v>2020_1737</v>
      </c>
      <c r="D4369" s="109">
        <v>4366</v>
      </c>
      <c r="E4369" s="109">
        <v>1737</v>
      </c>
      <c r="F4369" s="109">
        <v>1737</v>
      </c>
      <c r="G4369" s="109" t="s">
        <v>785</v>
      </c>
      <c r="H4369" s="109">
        <v>2020</v>
      </c>
      <c r="I4369" s="109">
        <v>0</v>
      </c>
      <c r="J4369" s="109">
        <v>1</v>
      </c>
      <c r="K4369" s="109">
        <v>31621.5</v>
      </c>
      <c r="L4369" s="109">
        <v>30611</v>
      </c>
    </row>
    <row r="4370" spans="1:12" x14ac:dyDescent="0.3">
      <c r="A4370" t="str">
        <f t="shared" si="135"/>
        <v>2020_1782</v>
      </c>
      <c r="D4370" s="109">
        <v>4367</v>
      </c>
      <c r="E4370" s="109">
        <v>1782</v>
      </c>
      <c r="F4370" s="109">
        <v>1782</v>
      </c>
      <c r="G4370" s="109" t="s">
        <v>110</v>
      </c>
      <c r="H4370" s="109">
        <v>2020</v>
      </c>
      <c r="I4370" s="109">
        <v>0</v>
      </c>
      <c r="J4370" s="109">
        <v>1</v>
      </c>
      <c r="K4370" s="109">
        <v>102</v>
      </c>
      <c r="L4370" s="109">
        <v>118</v>
      </c>
    </row>
    <row r="4371" spans="1:12" x14ac:dyDescent="0.3">
      <c r="A4371" t="str">
        <f t="shared" si="135"/>
        <v>2020_1791</v>
      </c>
      <c r="D4371" s="109">
        <v>4368</v>
      </c>
      <c r="E4371" s="109">
        <v>1791</v>
      </c>
      <c r="F4371" s="109">
        <v>1791</v>
      </c>
      <c r="G4371" s="109" t="s">
        <v>111</v>
      </c>
      <c r="H4371" s="109">
        <v>2020</v>
      </c>
      <c r="I4371" s="109">
        <v>0</v>
      </c>
      <c r="J4371" s="109">
        <v>1</v>
      </c>
      <c r="K4371" s="109">
        <v>868.7</v>
      </c>
      <c r="L4371" s="109">
        <v>886.7</v>
      </c>
    </row>
    <row r="4372" spans="1:12" x14ac:dyDescent="0.3">
      <c r="A4372" t="str">
        <f t="shared" si="135"/>
        <v>2020_1863</v>
      </c>
      <c r="D4372" s="109">
        <v>4369</v>
      </c>
      <c r="E4372" s="109">
        <v>1863</v>
      </c>
      <c r="F4372" s="109">
        <v>1863</v>
      </c>
      <c r="G4372" s="109" t="s">
        <v>112</v>
      </c>
      <c r="H4372" s="109">
        <v>2020</v>
      </c>
      <c r="I4372" s="109">
        <v>0</v>
      </c>
      <c r="J4372" s="109">
        <v>1</v>
      </c>
      <c r="K4372" s="109">
        <v>10309.799999999999</v>
      </c>
      <c r="L4372" s="109">
        <v>10062.5</v>
      </c>
    </row>
    <row r="4373" spans="1:12" x14ac:dyDescent="0.3">
      <c r="A4373" t="str">
        <f t="shared" si="135"/>
        <v>2020_1908</v>
      </c>
      <c r="D4373" s="109">
        <v>4370</v>
      </c>
      <c r="E4373" s="109">
        <v>1908</v>
      </c>
      <c r="F4373" s="109">
        <v>1908</v>
      </c>
      <c r="G4373" s="109" t="s">
        <v>113</v>
      </c>
      <c r="H4373" s="109">
        <v>2020</v>
      </c>
      <c r="I4373" s="109">
        <v>0</v>
      </c>
      <c r="J4373" s="109">
        <v>1</v>
      </c>
      <c r="K4373" s="109">
        <v>378.5</v>
      </c>
      <c r="L4373" s="109">
        <v>374.5</v>
      </c>
    </row>
    <row r="4374" spans="1:12" x14ac:dyDescent="0.3">
      <c r="A4374" t="str">
        <f t="shared" si="135"/>
        <v>2020_1926</v>
      </c>
      <c r="D4374" s="109">
        <v>4371</v>
      </c>
      <c r="E4374" s="109">
        <v>1926</v>
      </c>
      <c r="F4374" s="109">
        <v>1926</v>
      </c>
      <c r="G4374" s="109" t="s">
        <v>115</v>
      </c>
      <c r="H4374" s="109">
        <v>2020</v>
      </c>
      <c r="I4374" s="109">
        <v>0</v>
      </c>
      <c r="J4374" s="109">
        <v>1</v>
      </c>
      <c r="K4374" s="109">
        <v>530.79999999999995</v>
      </c>
      <c r="L4374" s="109">
        <v>590.29999999999995</v>
      </c>
    </row>
    <row r="4375" spans="1:12" x14ac:dyDescent="0.3">
      <c r="A4375" t="str">
        <f t="shared" si="135"/>
        <v>2020_1944</v>
      </c>
      <c r="D4375" s="109">
        <v>4372</v>
      </c>
      <c r="E4375" s="109">
        <v>1944</v>
      </c>
      <c r="F4375" s="109">
        <v>1944</v>
      </c>
      <c r="G4375" s="109" t="s">
        <v>116</v>
      </c>
      <c r="H4375" s="109">
        <v>2020</v>
      </c>
      <c r="I4375" s="109">
        <v>0</v>
      </c>
      <c r="J4375" s="109">
        <v>1</v>
      </c>
      <c r="K4375" s="109">
        <v>946.6</v>
      </c>
      <c r="L4375" s="109">
        <v>936.9</v>
      </c>
    </row>
    <row r="4376" spans="1:12" x14ac:dyDescent="0.3">
      <c r="A4376" t="str">
        <f t="shared" si="135"/>
        <v>2020_1953</v>
      </c>
      <c r="D4376" s="109">
        <v>4373</v>
      </c>
      <c r="E4376" s="109">
        <v>1953</v>
      </c>
      <c r="F4376" s="109">
        <v>1953</v>
      </c>
      <c r="G4376" s="109" t="s">
        <v>117</v>
      </c>
      <c r="H4376" s="109">
        <v>2020</v>
      </c>
      <c r="I4376" s="109">
        <v>0</v>
      </c>
      <c r="J4376" s="109">
        <v>1</v>
      </c>
      <c r="K4376" s="109">
        <v>577.1</v>
      </c>
      <c r="L4376" s="109">
        <v>590.1</v>
      </c>
    </row>
    <row r="4377" spans="1:12" x14ac:dyDescent="0.3">
      <c r="A4377" t="str">
        <f t="shared" si="135"/>
        <v>2020_1963</v>
      </c>
      <c r="D4377" s="109">
        <v>4374</v>
      </c>
      <c r="E4377" s="109">
        <v>1963</v>
      </c>
      <c r="F4377" s="109">
        <v>1963</v>
      </c>
      <c r="G4377" s="109" t="s">
        <v>118</v>
      </c>
      <c r="H4377" s="109">
        <v>2020</v>
      </c>
      <c r="I4377" s="109">
        <v>0</v>
      </c>
      <c r="J4377" s="109">
        <v>1</v>
      </c>
      <c r="K4377" s="109">
        <v>553.4</v>
      </c>
      <c r="L4377" s="109">
        <v>563</v>
      </c>
    </row>
    <row r="4378" spans="1:12" x14ac:dyDescent="0.3">
      <c r="A4378" t="str">
        <f t="shared" si="135"/>
        <v>2020_3582</v>
      </c>
      <c r="D4378" s="109">
        <v>4375</v>
      </c>
      <c r="E4378" s="109">
        <v>3582</v>
      </c>
      <c r="F4378" s="109">
        <v>1968</v>
      </c>
      <c r="G4378" s="109" t="s">
        <v>176</v>
      </c>
      <c r="H4378" s="109">
        <v>2020</v>
      </c>
      <c r="I4378" s="109">
        <v>0</v>
      </c>
      <c r="J4378" s="109">
        <v>1</v>
      </c>
      <c r="K4378" s="109">
        <v>576.29999999999995</v>
      </c>
      <c r="L4378" s="109">
        <v>766.4</v>
      </c>
    </row>
    <row r="4379" spans="1:12" x14ac:dyDescent="0.3">
      <c r="A4379" t="str">
        <f t="shared" si="135"/>
        <v>2020_3978</v>
      </c>
      <c r="D4379" s="109">
        <v>4376</v>
      </c>
      <c r="E4379" s="109">
        <v>3978</v>
      </c>
      <c r="F4379" s="109">
        <v>3978</v>
      </c>
      <c r="G4379" s="109" t="s">
        <v>189</v>
      </c>
      <c r="H4379" s="109">
        <v>2020</v>
      </c>
      <c r="I4379" s="109">
        <v>0</v>
      </c>
      <c r="J4379" s="109">
        <v>1</v>
      </c>
      <c r="K4379" s="109">
        <v>546.1</v>
      </c>
      <c r="L4379" s="109">
        <v>427</v>
      </c>
    </row>
    <row r="4380" spans="1:12" x14ac:dyDescent="0.3">
      <c r="A4380" t="str">
        <f t="shared" si="135"/>
        <v>2020_6741</v>
      </c>
      <c r="D4380" s="109">
        <v>4377</v>
      </c>
      <c r="E4380" s="109">
        <v>6741</v>
      </c>
      <c r="F4380" s="109">
        <v>6741</v>
      </c>
      <c r="G4380" s="109" t="s">
        <v>310</v>
      </c>
      <c r="H4380" s="109">
        <v>2020</v>
      </c>
      <c r="I4380" s="109">
        <v>0</v>
      </c>
      <c r="J4380" s="109">
        <v>1</v>
      </c>
      <c r="K4380" s="109">
        <v>786.9</v>
      </c>
      <c r="L4380" s="109">
        <v>762.6</v>
      </c>
    </row>
    <row r="4381" spans="1:12" x14ac:dyDescent="0.3">
      <c r="A4381" t="str">
        <f t="shared" si="135"/>
        <v>2020_1970</v>
      </c>
      <c r="D4381" s="109">
        <v>4378</v>
      </c>
      <c r="E4381" s="109">
        <v>1970</v>
      </c>
      <c r="F4381" s="109">
        <v>1970</v>
      </c>
      <c r="G4381" s="109" t="s">
        <v>119</v>
      </c>
      <c r="H4381" s="109">
        <v>2020</v>
      </c>
      <c r="I4381" s="109">
        <v>0</v>
      </c>
      <c r="J4381" s="109">
        <v>1</v>
      </c>
      <c r="K4381" s="109">
        <v>505</v>
      </c>
      <c r="L4381" s="109">
        <v>512</v>
      </c>
    </row>
    <row r="4382" spans="1:12" x14ac:dyDescent="0.3">
      <c r="A4382" t="str">
        <f t="shared" si="135"/>
        <v>2020_1972</v>
      </c>
      <c r="D4382" s="109">
        <v>4379</v>
      </c>
      <c r="E4382" s="109">
        <v>1972</v>
      </c>
      <c r="F4382" s="109">
        <v>1972</v>
      </c>
      <c r="G4382" s="109" t="s">
        <v>120</v>
      </c>
      <c r="H4382" s="109">
        <v>2020</v>
      </c>
      <c r="I4382" s="109">
        <v>0</v>
      </c>
      <c r="J4382" s="109">
        <v>1</v>
      </c>
      <c r="K4382" s="109">
        <v>322</v>
      </c>
      <c r="L4382" s="109">
        <v>306</v>
      </c>
    </row>
    <row r="4383" spans="1:12" x14ac:dyDescent="0.3">
      <c r="A4383" t="str">
        <f t="shared" si="135"/>
        <v>2020_1965</v>
      </c>
      <c r="D4383" s="109">
        <v>4380</v>
      </c>
      <c r="E4383" s="109">
        <v>1965</v>
      </c>
      <c r="F4383" s="109">
        <v>1965</v>
      </c>
      <c r="G4383" s="109" t="s">
        <v>364</v>
      </c>
      <c r="H4383" s="109">
        <v>2020</v>
      </c>
      <c r="I4383" s="109">
        <v>0</v>
      </c>
      <c r="J4383" s="109">
        <v>1</v>
      </c>
      <c r="K4383" s="109">
        <v>563</v>
      </c>
      <c r="L4383" s="109">
        <v>442</v>
      </c>
    </row>
    <row r="4384" spans="1:12" x14ac:dyDescent="0.3">
      <c r="A4384" t="str">
        <f t="shared" si="135"/>
        <v>2020_657</v>
      </c>
      <c r="D4384" s="109">
        <v>4381</v>
      </c>
      <c r="E4384" s="109">
        <v>657</v>
      </c>
      <c r="F4384" s="109">
        <v>657</v>
      </c>
      <c r="G4384" s="109" t="s">
        <v>786</v>
      </c>
      <c r="H4384" s="109">
        <v>2020</v>
      </c>
      <c r="I4384" s="109">
        <v>0</v>
      </c>
      <c r="J4384" s="109">
        <v>1</v>
      </c>
      <c r="K4384" s="109">
        <v>870.9</v>
      </c>
      <c r="L4384" s="109">
        <v>999.3</v>
      </c>
    </row>
    <row r="4385" spans="1:12" x14ac:dyDescent="0.3">
      <c r="A4385" t="str">
        <f t="shared" si="135"/>
        <v>2020_1989</v>
      </c>
      <c r="D4385" s="109">
        <v>4382</v>
      </c>
      <c r="E4385" s="109">
        <v>1989</v>
      </c>
      <c r="F4385" s="109">
        <v>1989</v>
      </c>
      <c r="G4385" s="109" t="s">
        <v>122</v>
      </c>
      <c r="H4385" s="109">
        <v>2020</v>
      </c>
      <c r="I4385" s="109">
        <v>0</v>
      </c>
      <c r="J4385" s="109">
        <v>1</v>
      </c>
      <c r="K4385" s="109">
        <v>401</v>
      </c>
      <c r="L4385" s="109">
        <v>498</v>
      </c>
    </row>
    <row r="4386" spans="1:12" x14ac:dyDescent="0.3">
      <c r="A4386" t="str">
        <f t="shared" si="135"/>
        <v>2020_2007</v>
      </c>
      <c r="D4386" s="109">
        <v>4383</v>
      </c>
      <c r="E4386" s="109">
        <v>2007</v>
      </c>
      <c r="F4386" s="109">
        <v>2007</v>
      </c>
      <c r="G4386" s="109" t="s">
        <v>123</v>
      </c>
      <c r="H4386" s="109">
        <v>2020</v>
      </c>
      <c r="I4386" s="109">
        <v>0</v>
      </c>
      <c r="J4386" s="109">
        <v>1</v>
      </c>
      <c r="K4386" s="109">
        <v>572.70000000000005</v>
      </c>
      <c r="L4386" s="109">
        <v>503.6</v>
      </c>
    </row>
    <row r="4387" spans="1:12" x14ac:dyDescent="0.3">
      <c r="A4387" t="str">
        <f t="shared" si="135"/>
        <v>2020_2088</v>
      </c>
      <c r="D4387" s="109">
        <v>4384</v>
      </c>
      <c r="E4387" s="109">
        <v>2088</v>
      </c>
      <c r="F4387" s="109">
        <v>2088</v>
      </c>
      <c r="G4387" s="109" t="s">
        <v>124</v>
      </c>
      <c r="H4387" s="109">
        <v>2020</v>
      </c>
      <c r="I4387" s="109">
        <v>0</v>
      </c>
      <c r="J4387" s="109">
        <v>1</v>
      </c>
      <c r="K4387" s="109">
        <v>652.79999999999995</v>
      </c>
      <c r="L4387" s="109">
        <v>739.8</v>
      </c>
    </row>
    <row r="4388" spans="1:12" x14ac:dyDescent="0.3">
      <c r="A4388" t="str">
        <f t="shared" si="135"/>
        <v>2020_2097</v>
      </c>
      <c r="D4388" s="109">
        <v>4385</v>
      </c>
      <c r="E4388" s="109">
        <v>2097</v>
      </c>
      <c r="F4388" s="109">
        <v>2097</v>
      </c>
      <c r="G4388" s="109" t="s">
        <v>125</v>
      </c>
      <c r="H4388" s="109">
        <v>2020</v>
      </c>
      <c r="I4388" s="109">
        <v>0</v>
      </c>
      <c r="J4388" s="109">
        <v>1</v>
      </c>
      <c r="K4388" s="109">
        <v>473</v>
      </c>
      <c r="L4388" s="109">
        <v>449.8</v>
      </c>
    </row>
    <row r="4389" spans="1:12" x14ac:dyDescent="0.3">
      <c r="A4389" t="str">
        <f t="shared" si="135"/>
        <v>2020_2113</v>
      </c>
      <c r="D4389" s="109">
        <v>4386</v>
      </c>
      <c r="E4389" s="109">
        <v>2113</v>
      </c>
      <c r="F4389" s="109">
        <v>2113</v>
      </c>
      <c r="G4389" s="109" t="s">
        <v>126</v>
      </c>
      <c r="H4389" s="109">
        <v>2020</v>
      </c>
      <c r="I4389" s="109">
        <v>0</v>
      </c>
      <c r="J4389" s="109">
        <v>1</v>
      </c>
      <c r="K4389" s="109">
        <v>192.3</v>
      </c>
      <c r="L4389" s="109">
        <v>180</v>
      </c>
    </row>
    <row r="4390" spans="1:12" x14ac:dyDescent="0.3">
      <c r="A4390" t="str">
        <f t="shared" si="135"/>
        <v>2020_2124</v>
      </c>
      <c r="D4390" s="109">
        <v>4387</v>
      </c>
      <c r="E4390" s="109">
        <v>2124</v>
      </c>
      <c r="F4390" s="109">
        <v>2124</v>
      </c>
      <c r="G4390" s="109" t="s">
        <v>976</v>
      </c>
      <c r="H4390" s="109">
        <v>2020</v>
      </c>
      <c r="I4390" s="109">
        <v>0</v>
      </c>
      <c r="J4390" s="109">
        <v>1</v>
      </c>
      <c r="K4390" s="109">
        <v>1228.4000000000001</v>
      </c>
      <c r="L4390" s="109">
        <v>1183.4000000000001</v>
      </c>
    </row>
    <row r="4391" spans="1:12" x14ac:dyDescent="0.3">
      <c r="A4391" t="str">
        <f t="shared" si="135"/>
        <v>2020_2151</v>
      </c>
      <c r="D4391" s="109">
        <v>4388</v>
      </c>
      <c r="E4391" s="109">
        <v>2151</v>
      </c>
      <c r="F4391" s="109">
        <v>2151</v>
      </c>
      <c r="G4391" s="109" t="s">
        <v>944</v>
      </c>
      <c r="H4391" s="109">
        <v>2020</v>
      </c>
      <c r="I4391" s="109">
        <v>0</v>
      </c>
      <c r="J4391" s="109">
        <v>1</v>
      </c>
      <c r="K4391" s="109">
        <v>401.2</v>
      </c>
      <c r="L4391" s="109">
        <v>347.4</v>
      </c>
    </row>
    <row r="4392" spans="1:12" x14ac:dyDescent="0.3">
      <c r="A4392" t="str">
        <f t="shared" si="135"/>
        <v>2020_2169</v>
      </c>
      <c r="D4392" s="109">
        <v>4389</v>
      </c>
      <c r="E4392" s="109">
        <v>2169</v>
      </c>
      <c r="F4392" s="109">
        <v>2169</v>
      </c>
      <c r="G4392" s="109" t="s">
        <v>127</v>
      </c>
      <c r="H4392" s="109">
        <v>2020</v>
      </c>
      <c r="I4392" s="109">
        <v>0</v>
      </c>
      <c r="J4392" s="109">
        <v>1</v>
      </c>
      <c r="K4392" s="109">
        <v>1602.7</v>
      </c>
      <c r="L4392" s="109">
        <v>1564</v>
      </c>
    </row>
    <row r="4393" spans="1:12" x14ac:dyDescent="0.3">
      <c r="A4393" t="str">
        <f t="shared" si="135"/>
        <v>2020_2295</v>
      </c>
      <c r="D4393" s="109">
        <v>4390</v>
      </c>
      <c r="E4393" s="109">
        <v>2295</v>
      </c>
      <c r="F4393" s="109">
        <v>2295</v>
      </c>
      <c r="G4393" s="109" t="s">
        <v>129</v>
      </c>
      <c r="H4393" s="109">
        <v>2020</v>
      </c>
      <c r="I4393" s="109">
        <v>0</v>
      </c>
      <c r="J4393" s="109">
        <v>1</v>
      </c>
      <c r="K4393" s="109">
        <v>1045.9000000000001</v>
      </c>
      <c r="L4393" s="109">
        <v>1074.7</v>
      </c>
    </row>
    <row r="4394" spans="1:12" x14ac:dyDescent="0.3">
      <c r="A4394" t="str">
        <f t="shared" si="135"/>
        <v>2020_2313</v>
      </c>
      <c r="D4394" s="109">
        <v>4391</v>
      </c>
      <c r="E4394" s="109">
        <v>2313</v>
      </c>
      <c r="F4394" s="109">
        <v>2313</v>
      </c>
      <c r="G4394" s="109" t="s">
        <v>130</v>
      </c>
      <c r="H4394" s="109">
        <v>2020</v>
      </c>
      <c r="I4394" s="109">
        <v>0</v>
      </c>
      <c r="J4394" s="109">
        <v>1</v>
      </c>
      <c r="K4394" s="109">
        <v>3674.6</v>
      </c>
      <c r="L4394" s="109">
        <v>3579.8</v>
      </c>
    </row>
    <row r="4395" spans="1:12" x14ac:dyDescent="0.3">
      <c r="A4395" t="str">
        <f t="shared" si="135"/>
        <v>2020_2322</v>
      </c>
      <c r="D4395" s="109">
        <v>4392</v>
      </c>
      <c r="E4395" s="109">
        <v>2322</v>
      </c>
      <c r="F4395" s="109">
        <v>2322</v>
      </c>
      <c r="G4395" s="109" t="s">
        <v>131</v>
      </c>
      <c r="H4395" s="109">
        <v>2020</v>
      </c>
      <c r="I4395" s="109">
        <v>0</v>
      </c>
      <c r="J4395" s="109">
        <v>1</v>
      </c>
      <c r="K4395" s="109">
        <v>2079.5</v>
      </c>
      <c r="L4395" s="109">
        <v>1788.8</v>
      </c>
    </row>
    <row r="4396" spans="1:12" x14ac:dyDescent="0.3">
      <c r="A4396" t="str">
        <f t="shared" si="135"/>
        <v>2020_2369</v>
      </c>
      <c r="D4396" s="109">
        <v>4393</v>
      </c>
      <c r="E4396" s="109">
        <v>2369</v>
      </c>
      <c r="F4396" s="109">
        <v>2369</v>
      </c>
      <c r="G4396" s="109" t="s">
        <v>132</v>
      </c>
      <c r="H4396" s="109">
        <v>2020</v>
      </c>
      <c r="I4396" s="109">
        <v>0</v>
      </c>
      <c r="J4396" s="109">
        <v>1</v>
      </c>
      <c r="K4396" s="109">
        <v>446.1</v>
      </c>
      <c r="L4396" s="109">
        <v>444.1</v>
      </c>
    </row>
    <row r="4397" spans="1:12" x14ac:dyDescent="0.3">
      <c r="A4397" t="str">
        <f t="shared" si="135"/>
        <v>2020_2682</v>
      </c>
      <c r="D4397" s="109">
        <v>4394</v>
      </c>
      <c r="E4397" s="109">
        <v>2682</v>
      </c>
      <c r="F4397" s="109">
        <v>2682</v>
      </c>
      <c r="G4397" s="109" t="s">
        <v>17</v>
      </c>
      <c r="H4397" s="109">
        <v>2020</v>
      </c>
      <c r="I4397" s="109">
        <v>0</v>
      </c>
      <c r="J4397" s="109">
        <v>1</v>
      </c>
      <c r="K4397" s="109">
        <v>250.4</v>
      </c>
      <c r="L4397" s="109">
        <v>462.4</v>
      </c>
    </row>
    <row r="4398" spans="1:12" x14ac:dyDescent="0.3">
      <c r="A4398" t="str">
        <f t="shared" si="135"/>
        <v>2020_2376</v>
      </c>
      <c r="D4398" s="109">
        <v>4395</v>
      </c>
      <c r="E4398" s="109">
        <v>2376</v>
      </c>
      <c r="F4398" s="109">
        <v>2376</v>
      </c>
      <c r="G4398" s="109" t="s">
        <v>133</v>
      </c>
      <c r="H4398" s="109">
        <v>2020</v>
      </c>
      <c r="I4398" s="109">
        <v>0</v>
      </c>
      <c r="J4398" s="109">
        <v>1</v>
      </c>
      <c r="K4398" s="109">
        <v>468</v>
      </c>
      <c r="L4398" s="109">
        <v>460</v>
      </c>
    </row>
    <row r="4399" spans="1:12" x14ac:dyDescent="0.3">
      <c r="A4399" t="str">
        <f t="shared" si="135"/>
        <v>2020_2403</v>
      </c>
      <c r="D4399" s="109">
        <v>4396</v>
      </c>
      <c r="E4399" s="109">
        <v>2403</v>
      </c>
      <c r="F4399" s="109">
        <v>2403</v>
      </c>
      <c r="G4399" s="109" t="s">
        <v>390</v>
      </c>
      <c r="H4399" s="109">
        <v>2020</v>
      </c>
      <c r="I4399" s="109">
        <v>0</v>
      </c>
      <c r="J4399" s="109">
        <v>1</v>
      </c>
      <c r="K4399" s="109">
        <v>839</v>
      </c>
      <c r="L4399" s="109">
        <v>908.9</v>
      </c>
    </row>
    <row r="4400" spans="1:12" x14ac:dyDescent="0.3">
      <c r="A4400" t="str">
        <f t="shared" si="135"/>
        <v>2020_2457</v>
      </c>
      <c r="D4400" s="109">
        <v>4397</v>
      </c>
      <c r="E4400" s="109">
        <v>2457</v>
      </c>
      <c r="F4400" s="109">
        <v>2457</v>
      </c>
      <c r="G4400" s="109" t="s">
        <v>134</v>
      </c>
      <c r="H4400" s="109">
        <v>2020</v>
      </c>
      <c r="I4400" s="109">
        <v>0</v>
      </c>
      <c r="J4400" s="109">
        <v>1</v>
      </c>
      <c r="K4400" s="109">
        <v>425</v>
      </c>
      <c r="L4400" s="109">
        <v>382</v>
      </c>
    </row>
    <row r="4401" spans="1:12" x14ac:dyDescent="0.3">
      <c r="A4401" t="str">
        <f t="shared" si="135"/>
        <v>2020_2466</v>
      </c>
      <c r="D4401" s="109">
        <v>4398</v>
      </c>
      <c r="E4401" s="109">
        <v>2466</v>
      </c>
      <c r="F4401" s="109">
        <v>2466</v>
      </c>
      <c r="G4401" s="109" t="s">
        <v>135</v>
      </c>
      <c r="H4401" s="109">
        <v>2020</v>
      </c>
      <c r="I4401" s="109">
        <v>0</v>
      </c>
      <c r="J4401" s="109">
        <v>1</v>
      </c>
      <c r="K4401" s="109">
        <v>1534</v>
      </c>
      <c r="L4401" s="109">
        <v>1545.1</v>
      </c>
    </row>
    <row r="4402" spans="1:12" x14ac:dyDescent="0.3">
      <c r="A4402" t="str">
        <f t="shared" si="135"/>
        <v>2020_2493</v>
      </c>
      <c r="D4402" s="109">
        <v>4399</v>
      </c>
      <c r="E4402" s="109">
        <v>2493</v>
      </c>
      <c r="F4402" s="109">
        <v>2493</v>
      </c>
      <c r="G4402" s="109" t="s">
        <v>136</v>
      </c>
      <c r="H4402" s="109">
        <v>2020</v>
      </c>
      <c r="I4402" s="109">
        <v>0</v>
      </c>
      <c r="J4402" s="109">
        <v>1</v>
      </c>
      <c r="K4402" s="109">
        <v>166</v>
      </c>
      <c r="L4402" s="109">
        <v>97</v>
      </c>
    </row>
    <row r="4403" spans="1:12" x14ac:dyDescent="0.3">
      <c r="A4403" t="str">
        <f t="shared" si="135"/>
        <v>2020_2502</v>
      </c>
      <c r="D4403" s="109">
        <v>4400</v>
      </c>
      <c r="E4403" s="109">
        <v>2502</v>
      </c>
      <c r="F4403" s="109">
        <v>2502</v>
      </c>
      <c r="G4403" s="109" t="s">
        <v>137</v>
      </c>
      <c r="H4403" s="109">
        <v>2020</v>
      </c>
      <c r="I4403" s="109">
        <v>0</v>
      </c>
      <c r="J4403" s="109">
        <v>1</v>
      </c>
      <c r="K4403" s="109">
        <v>588.9</v>
      </c>
      <c r="L4403" s="109">
        <v>451.7</v>
      </c>
    </row>
    <row r="4404" spans="1:12" x14ac:dyDescent="0.3">
      <c r="A4404" t="str">
        <f t="shared" si="135"/>
        <v>2020_2511</v>
      </c>
      <c r="D4404" s="109">
        <v>4401</v>
      </c>
      <c r="E4404" s="109">
        <v>2511</v>
      </c>
      <c r="F4404" s="109">
        <v>2511</v>
      </c>
      <c r="G4404" s="109" t="s">
        <v>138</v>
      </c>
      <c r="H4404" s="109">
        <v>2020</v>
      </c>
      <c r="I4404" s="109">
        <v>0</v>
      </c>
      <c r="J4404" s="109">
        <v>1</v>
      </c>
      <c r="K4404" s="109">
        <v>1926.9</v>
      </c>
      <c r="L4404" s="109">
        <v>1933</v>
      </c>
    </row>
    <row r="4405" spans="1:12" x14ac:dyDescent="0.3">
      <c r="A4405" t="str">
        <f t="shared" si="135"/>
        <v>2020_2520</v>
      </c>
      <c r="D4405" s="109">
        <v>4402</v>
      </c>
      <c r="E4405" s="109">
        <v>2520</v>
      </c>
      <c r="F4405" s="109">
        <v>2520</v>
      </c>
      <c r="G4405" s="109" t="s">
        <v>139</v>
      </c>
      <c r="H4405" s="109">
        <v>2020</v>
      </c>
      <c r="I4405" s="109">
        <v>0</v>
      </c>
      <c r="J4405" s="109">
        <v>1</v>
      </c>
      <c r="K4405" s="109">
        <v>279.2</v>
      </c>
      <c r="L4405" s="109">
        <v>323.2</v>
      </c>
    </row>
    <row r="4406" spans="1:12" x14ac:dyDescent="0.3">
      <c r="A4406" t="str">
        <f t="shared" si="135"/>
        <v>2020_2556</v>
      </c>
      <c r="D4406" s="109">
        <v>4403</v>
      </c>
      <c r="E4406" s="109">
        <v>2556</v>
      </c>
      <c r="F4406" s="109">
        <v>2556</v>
      </c>
      <c r="G4406" s="109" t="s">
        <v>140</v>
      </c>
      <c r="H4406" s="109">
        <v>2020</v>
      </c>
      <c r="I4406" s="109">
        <v>0</v>
      </c>
      <c r="J4406" s="109">
        <v>1</v>
      </c>
      <c r="K4406" s="109">
        <v>387</v>
      </c>
      <c r="L4406" s="109">
        <v>319</v>
      </c>
    </row>
    <row r="4407" spans="1:12" x14ac:dyDescent="0.3">
      <c r="A4407" t="str">
        <f t="shared" si="135"/>
        <v>2020_3195</v>
      </c>
      <c r="D4407" s="109">
        <v>4404</v>
      </c>
      <c r="E4407" s="109">
        <v>3195</v>
      </c>
      <c r="F4407" s="109">
        <v>3195</v>
      </c>
      <c r="G4407" s="109" t="s">
        <v>356</v>
      </c>
      <c r="H4407" s="109">
        <v>2020</v>
      </c>
      <c r="I4407" s="109">
        <v>0</v>
      </c>
      <c r="J4407" s="109">
        <v>1</v>
      </c>
      <c r="K4407" s="109">
        <v>1159.5999999999999</v>
      </c>
      <c r="L4407" s="109">
        <v>1139.0999999999999</v>
      </c>
    </row>
    <row r="4408" spans="1:12" x14ac:dyDescent="0.3">
      <c r="A4408" t="str">
        <f t="shared" si="135"/>
        <v>2020_2709</v>
      </c>
      <c r="D4408" s="109">
        <v>4405</v>
      </c>
      <c r="E4408" s="109">
        <v>2709</v>
      </c>
      <c r="F4408" s="109">
        <v>2709</v>
      </c>
      <c r="G4408" s="109" t="s">
        <v>142</v>
      </c>
      <c r="H4408" s="109">
        <v>2020</v>
      </c>
      <c r="I4408" s="109">
        <v>0</v>
      </c>
      <c r="J4408" s="109">
        <v>1</v>
      </c>
      <c r="K4408" s="109">
        <v>1571.6</v>
      </c>
      <c r="L4408" s="109">
        <v>1544.6</v>
      </c>
    </row>
    <row r="4409" spans="1:12" x14ac:dyDescent="0.3">
      <c r="A4409" t="str">
        <f t="shared" si="135"/>
        <v>2020_2718</v>
      </c>
      <c r="D4409" s="109">
        <v>4406</v>
      </c>
      <c r="E4409" s="109">
        <v>2718</v>
      </c>
      <c r="F4409" s="109">
        <v>2718</v>
      </c>
      <c r="G4409" s="109" t="s">
        <v>143</v>
      </c>
      <c r="H4409" s="109">
        <v>2020</v>
      </c>
      <c r="I4409" s="109">
        <v>0</v>
      </c>
      <c r="J4409" s="109">
        <v>1</v>
      </c>
      <c r="K4409" s="109">
        <v>452.2</v>
      </c>
      <c r="L4409" s="109">
        <v>401</v>
      </c>
    </row>
    <row r="4410" spans="1:12" x14ac:dyDescent="0.3">
      <c r="A4410" t="str">
        <f t="shared" si="135"/>
        <v>2020_2727</v>
      </c>
      <c r="D4410" s="109">
        <v>4407</v>
      </c>
      <c r="E4410" s="109">
        <v>2727</v>
      </c>
      <c r="F4410" s="109">
        <v>2727</v>
      </c>
      <c r="G4410" s="109" t="s">
        <v>144</v>
      </c>
      <c r="H4410" s="109">
        <v>2020</v>
      </c>
      <c r="I4410" s="109">
        <v>0</v>
      </c>
      <c r="J4410" s="109">
        <v>1</v>
      </c>
      <c r="K4410" s="109">
        <v>659.1</v>
      </c>
      <c r="L4410" s="109">
        <v>706.2</v>
      </c>
    </row>
    <row r="4411" spans="1:12" x14ac:dyDescent="0.3">
      <c r="A4411" t="str">
        <f t="shared" si="135"/>
        <v>2020_2754</v>
      </c>
      <c r="D4411" s="109">
        <v>4408</v>
      </c>
      <c r="E4411" s="109">
        <v>2754</v>
      </c>
      <c r="F4411" s="109">
        <v>2754</v>
      </c>
      <c r="G4411" s="109" t="s">
        <v>145</v>
      </c>
      <c r="H4411" s="109">
        <v>2020</v>
      </c>
      <c r="I4411" s="109">
        <v>0</v>
      </c>
      <c r="J4411" s="109">
        <v>1</v>
      </c>
      <c r="K4411" s="109">
        <v>406.1</v>
      </c>
      <c r="L4411" s="109">
        <v>460</v>
      </c>
    </row>
    <row r="4412" spans="1:12" x14ac:dyDescent="0.3">
      <c r="A4412" t="str">
        <f t="shared" si="135"/>
        <v>2020_2766</v>
      </c>
      <c r="D4412" s="109">
        <v>4409</v>
      </c>
      <c r="E4412" s="109">
        <v>2766</v>
      </c>
      <c r="F4412" s="109">
        <v>2766</v>
      </c>
      <c r="G4412" s="109" t="s">
        <v>593</v>
      </c>
      <c r="H4412" s="109">
        <v>2020</v>
      </c>
      <c r="I4412" s="109">
        <v>0</v>
      </c>
      <c r="J4412" s="109">
        <v>1</v>
      </c>
      <c r="K4412" s="109">
        <v>335.7</v>
      </c>
      <c r="L4412" s="109">
        <v>312.2</v>
      </c>
    </row>
    <row r="4413" spans="1:12" x14ac:dyDescent="0.3">
      <c r="A4413" t="str">
        <f t="shared" si="135"/>
        <v>2020_2772</v>
      </c>
      <c r="D4413" s="109">
        <v>4410</v>
      </c>
      <c r="E4413" s="109">
        <v>2772</v>
      </c>
      <c r="F4413" s="109">
        <v>2772</v>
      </c>
      <c r="G4413" s="109" t="s">
        <v>147</v>
      </c>
      <c r="H4413" s="109">
        <v>2020</v>
      </c>
      <c r="I4413" s="109">
        <v>0</v>
      </c>
      <c r="J4413" s="109">
        <v>1</v>
      </c>
      <c r="K4413" s="109">
        <v>196</v>
      </c>
      <c r="L4413" s="109">
        <v>116</v>
      </c>
    </row>
    <row r="4414" spans="1:12" x14ac:dyDescent="0.3">
      <c r="A4414" t="str">
        <f t="shared" si="135"/>
        <v>2020_2781</v>
      </c>
      <c r="D4414" s="109">
        <v>4411</v>
      </c>
      <c r="E4414" s="109">
        <v>2781</v>
      </c>
      <c r="F4414" s="109">
        <v>2781</v>
      </c>
      <c r="G4414" s="109" t="s">
        <v>148</v>
      </c>
      <c r="H4414" s="109">
        <v>2020</v>
      </c>
      <c r="I4414" s="109">
        <v>0</v>
      </c>
      <c r="J4414" s="109">
        <v>1</v>
      </c>
      <c r="K4414" s="109">
        <v>1120.7</v>
      </c>
      <c r="L4414" s="109">
        <v>1227.2</v>
      </c>
    </row>
    <row r="4415" spans="1:12" x14ac:dyDescent="0.3">
      <c r="A4415" t="str">
        <f t="shared" si="135"/>
        <v>2020_2826</v>
      </c>
      <c r="D4415" s="109">
        <v>4412</v>
      </c>
      <c r="E4415" s="109">
        <v>2826</v>
      </c>
      <c r="F4415" s="109">
        <v>2826</v>
      </c>
      <c r="G4415" s="109" t="s">
        <v>149</v>
      </c>
      <c r="H4415" s="109">
        <v>2020</v>
      </c>
      <c r="I4415" s="109">
        <v>0</v>
      </c>
      <c r="J4415" s="109">
        <v>1</v>
      </c>
      <c r="K4415" s="109">
        <v>1354.7</v>
      </c>
      <c r="L4415" s="109">
        <v>1445</v>
      </c>
    </row>
    <row r="4416" spans="1:12" x14ac:dyDescent="0.3">
      <c r="A4416" t="str">
        <f t="shared" si="135"/>
        <v>2020_2846</v>
      </c>
      <c r="D4416" s="109">
        <v>4413</v>
      </c>
      <c r="E4416" s="109">
        <v>2846</v>
      </c>
      <c r="F4416" s="109">
        <v>2846</v>
      </c>
      <c r="G4416" s="109" t="s">
        <v>151</v>
      </c>
      <c r="H4416" s="109">
        <v>2020</v>
      </c>
      <c r="I4416" s="109">
        <v>0</v>
      </c>
      <c r="J4416" s="109">
        <v>1</v>
      </c>
      <c r="K4416" s="109">
        <v>295</v>
      </c>
      <c r="L4416" s="109">
        <v>298</v>
      </c>
    </row>
    <row r="4417" spans="1:12" x14ac:dyDescent="0.3">
      <c r="A4417" t="str">
        <f t="shared" si="135"/>
        <v>2020_2862</v>
      </c>
      <c r="D4417" s="109">
        <v>4414</v>
      </c>
      <c r="E4417" s="109">
        <v>2862</v>
      </c>
      <c r="F4417" s="109">
        <v>2862</v>
      </c>
      <c r="G4417" s="109" t="s">
        <v>152</v>
      </c>
      <c r="H4417" s="109">
        <v>2020</v>
      </c>
      <c r="I4417" s="109">
        <v>0</v>
      </c>
      <c r="J4417" s="109">
        <v>1</v>
      </c>
      <c r="K4417" s="109">
        <v>612.20000000000005</v>
      </c>
      <c r="L4417" s="109">
        <v>584.20000000000005</v>
      </c>
    </row>
    <row r="4418" spans="1:12" x14ac:dyDescent="0.3">
      <c r="A4418" t="str">
        <f t="shared" si="135"/>
        <v>2020_2977</v>
      </c>
      <c r="D4418" s="109">
        <v>4415</v>
      </c>
      <c r="E4418" s="109">
        <v>2977</v>
      </c>
      <c r="F4418" s="109">
        <v>2977</v>
      </c>
      <c r="G4418" s="109" t="s">
        <v>153</v>
      </c>
      <c r="H4418" s="109">
        <v>2020</v>
      </c>
      <c r="I4418" s="109">
        <v>0</v>
      </c>
      <c r="J4418" s="109">
        <v>1</v>
      </c>
      <c r="K4418" s="109">
        <v>609.1</v>
      </c>
      <c r="L4418" s="109">
        <v>537</v>
      </c>
    </row>
    <row r="4419" spans="1:12" x14ac:dyDescent="0.3">
      <c r="A4419" t="str">
        <f t="shared" si="135"/>
        <v>2020_2988</v>
      </c>
      <c r="D4419" s="109">
        <v>4416</v>
      </c>
      <c r="E4419" s="109">
        <v>2988</v>
      </c>
      <c r="F4419" s="109">
        <v>2988</v>
      </c>
      <c r="G4419" s="109" t="s">
        <v>154</v>
      </c>
      <c r="H4419" s="109">
        <v>2020</v>
      </c>
      <c r="I4419" s="109">
        <v>0</v>
      </c>
      <c r="J4419" s="109">
        <v>1</v>
      </c>
      <c r="K4419" s="109">
        <v>521</v>
      </c>
      <c r="L4419" s="109">
        <v>774</v>
      </c>
    </row>
    <row r="4420" spans="1:12" x14ac:dyDescent="0.3">
      <c r="A4420" t="str">
        <f t="shared" si="135"/>
        <v>2020_3029</v>
      </c>
      <c r="D4420" s="109">
        <v>4417</v>
      </c>
      <c r="E4420" s="109">
        <v>3029</v>
      </c>
      <c r="F4420" s="109">
        <v>3029</v>
      </c>
      <c r="G4420" s="109" t="s">
        <v>155</v>
      </c>
      <c r="H4420" s="109">
        <v>2020</v>
      </c>
      <c r="I4420" s="109">
        <v>0</v>
      </c>
      <c r="J4420" s="109">
        <v>1</v>
      </c>
      <c r="K4420" s="109">
        <v>1124.5</v>
      </c>
      <c r="L4420" s="109">
        <v>1012.9</v>
      </c>
    </row>
    <row r="4421" spans="1:12" x14ac:dyDescent="0.3">
      <c r="A4421" t="str">
        <f t="shared" ref="A4421:A4484" si="136">CONCATENATE(H4421,"_",E4421)</f>
        <v>2020_3033</v>
      </c>
      <c r="D4421" s="109">
        <v>4418</v>
      </c>
      <c r="E4421" s="109">
        <v>3033</v>
      </c>
      <c r="F4421" s="109">
        <v>3033</v>
      </c>
      <c r="G4421" s="109" t="s">
        <v>156</v>
      </c>
      <c r="H4421" s="109">
        <v>2020</v>
      </c>
      <c r="I4421" s="109">
        <v>0</v>
      </c>
      <c r="J4421" s="109">
        <v>1</v>
      </c>
      <c r="K4421" s="109">
        <v>419.6</v>
      </c>
      <c r="L4421" s="109">
        <v>384.5</v>
      </c>
    </row>
    <row r="4422" spans="1:12" x14ac:dyDescent="0.3">
      <c r="A4422" t="str">
        <f t="shared" si="136"/>
        <v>2020_3042</v>
      </c>
      <c r="D4422" s="109">
        <v>4419</v>
      </c>
      <c r="E4422" s="109">
        <v>3042</v>
      </c>
      <c r="F4422" s="109">
        <v>3042</v>
      </c>
      <c r="G4422" s="109" t="s">
        <v>157</v>
      </c>
      <c r="H4422" s="109">
        <v>2020</v>
      </c>
      <c r="I4422" s="109">
        <v>0</v>
      </c>
      <c r="J4422" s="109">
        <v>1</v>
      </c>
      <c r="K4422" s="109">
        <v>681.9</v>
      </c>
      <c r="L4422" s="109">
        <v>736</v>
      </c>
    </row>
    <row r="4423" spans="1:12" x14ac:dyDescent="0.3">
      <c r="A4423" t="str">
        <f t="shared" si="136"/>
        <v>2020_3060</v>
      </c>
      <c r="D4423" s="109">
        <v>4420</v>
      </c>
      <c r="E4423" s="109">
        <v>3060</v>
      </c>
      <c r="F4423" s="109">
        <v>3060</v>
      </c>
      <c r="G4423" s="109" t="s">
        <v>158</v>
      </c>
      <c r="H4423" s="109">
        <v>2020</v>
      </c>
      <c r="I4423" s="109">
        <v>0</v>
      </c>
      <c r="J4423" s="109">
        <v>1</v>
      </c>
      <c r="K4423" s="109">
        <v>1242.0999999999999</v>
      </c>
      <c r="L4423" s="109">
        <v>1449.8</v>
      </c>
    </row>
    <row r="4424" spans="1:12" x14ac:dyDescent="0.3">
      <c r="A4424" t="str">
        <f t="shared" si="136"/>
        <v>2020_3168</v>
      </c>
      <c r="D4424" s="109">
        <v>4421</v>
      </c>
      <c r="E4424" s="109">
        <v>3168</v>
      </c>
      <c r="F4424" s="109">
        <v>3168</v>
      </c>
      <c r="G4424" s="109" t="s">
        <v>165</v>
      </c>
      <c r="H4424" s="109">
        <v>2020</v>
      </c>
      <c r="I4424" s="109">
        <v>0</v>
      </c>
      <c r="J4424" s="109">
        <v>1</v>
      </c>
      <c r="K4424" s="109">
        <v>677.9</v>
      </c>
      <c r="L4424" s="109">
        <v>675.9</v>
      </c>
    </row>
    <row r="4425" spans="1:12" x14ac:dyDescent="0.3">
      <c r="A4425" t="str">
        <f t="shared" si="136"/>
        <v>2020_3105</v>
      </c>
      <c r="D4425" s="109">
        <v>4422</v>
      </c>
      <c r="E4425" s="109">
        <v>3105</v>
      </c>
      <c r="F4425" s="109">
        <v>3105</v>
      </c>
      <c r="G4425" s="109" t="s">
        <v>159</v>
      </c>
      <c r="H4425" s="109">
        <v>2020</v>
      </c>
      <c r="I4425" s="109">
        <v>0</v>
      </c>
      <c r="J4425" s="109">
        <v>1</v>
      </c>
      <c r="K4425" s="109">
        <v>1390.7</v>
      </c>
      <c r="L4425" s="109">
        <v>1378.8</v>
      </c>
    </row>
    <row r="4426" spans="1:12" x14ac:dyDescent="0.3">
      <c r="A4426" t="str">
        <f t="shared" si="136"/>
        <v>2020_3114</v>
      </c>
      <c r="D4426" s="109">
        <v>4423</v>
      </c>
      <c r="E4426" s="109">
        <v>3114</v>
      </c>
      <c r="F4426" s="109">
        <v>3114</v>
      </c>
      <c r="G4426" s="109" t="s">
        <v>160</v>
      </c>
      <c r="H4426" s="109">
        <v>2020</v>
      </c>
      <c r="I4426" s="109">
        <v>0</v>
      </c>
      <c r="J4426" s="109">
        <v>1</v>
      </c>
      <c r="K4426" s="109">
        <v>3475.9</v>
      </c>
      <c r="L4426" s="109">
        <v>3510.6</v>
      </c>
    </row>
    <row r="4427" spans="1:12" x14ac:dyDescent="0.3">
      <c r="A4427" t="str">
        <f t="shared" si="136"/>
        <v>2020_3119</v>
      </c>
      <c r="D4427" s="109">
        <v>4424</v>
      </c>
      <c r="E4427" s="109">
        <v>3119</v>
      </c>
      <c r="F4427" s="109">
        <v>3119</v>
      </c>
      <c r="G4427" s="109" t="s">
        <v>161</v>
      </c>
      <c r="H4427" s="109">
        <v>2020</v>
      </c>
      <c r="I4427" s="109">
        <v>0</v>
      </c>
      <c r="J4427" s="109">
        <v>1</v>
      </c>
      <c r="K4427" s="109">
        <v>812.1</v>
      </c>
      <c r="L4427" s="109">
        <v>792.9</v>
      </c>
    </row>
    <row r="4428" spans="1:12" x14ac:dyDescent="0.3">
      <c r="A4428" t="str">
        <f t="shared" si="136"/>
        <v>2020_3141</v>
      </c>
      <c r="D4428" s="109">
        <v>4425</v>
      </c>
      <c r="E4428" s="109">
        <v>3141</v>
      </c>
      <c r="F4428" s="109">
        <v>3141</v>
      </c>
      <c r="G4428" s="109" t="s">
        <v>162</v>
      </c>
      <c r="H4428" s="109">
        <v>2020</v>
      </c>
      <c r="I4428" s="109">
        <v>0</v>
      </c>
      <c r="J4428" s="109">
        <v>1</v>
      </c>
      <c r="K4428" s="109">
        <v>14283.8</v>
      </c>
      <c r="L4428" s="109">
        <v>14086</v>
      </c>
    </row>
    <row r="4429" spans="1:12" x14ac:dyDescent="0.3">
      <c r="A4429" t="str">
        <f t="shared" si="136"/>
        <v>2020_3150</v>
      </c>
      <c r="D4429" s="109">
        <v>4426</v>
      </c>
      <c r="E4429" s="109">
        <v>3150</v>
      </c>
      <c r="F4429" s="109">
        <v>3150</v>
      </c>
      <c r="G4429" s="109" t="s">
        <v>163</v>
      </c>
      <c r="H4429" s="109">
        <v>2020</v>
      </c>
      <c r="I4429" s="109">
        <v>0</v>
      </c>
      <c r="J4429" s="109">
        <v>1</v>
      </c>
      <c r="K4429" s="109">
        <v>1035.0999999999999</v>
      </c>
      <c r="L4429" s="109">
        <v>1188.0999999999999</v>
      </c>
    </row>
    <row r="4430" spans="1:12" x14ac:dyDescent="0.3">
      <c r="A4430" t="str">
        <f t="shared" si="136"/>
        <v>2020_3154</v>
      </c>
      <c r="D4430" s="109">
        <v>4427</v>
      </c>
      <c r="E4430" s="109">
        <v>3154</v>
      </c>
      <c r="F4430" s="109">
        <v>3154</v>
      </c>
      <c r="G4430" s="109" t="s">
        <v>164</v>
      </c>
      <c r="H4430" s="109">
        <v>2020</v>
      </c>
      <c r="I4430" s="109">
        <v>0</v>
      </c>
      <c r="J4430" s="109">
        <v>1</v>
      </c>
      <c r="K4430" s="109">
        <v>519.4</v>
      </c>
      <c r="L4430" s="109">
        <v>504</v>
      </c>
    </row>
    <row r="4431" spans="1:12" x14ac:dyDescent="0.3">
      <c r="A4431" t="str">
        <f t="shared" si="136"/>
        <v>2020_3186</v>
      </c>
      <c r="D4431" s="109">
        <v>4428</v>
      </c>
      <c r="E4431" s="109">
        <v>3186</v>
      </c>
      <c r="F4431" s="109">
        <v>3186</v>
      </c>
      <c r="G4431" s="109" t="s">
        <v>787</v>
      </c>
      <c r="H4431" s="109">
        <v>2020</v>
      </c>
      <c r="I4431" s="109">
        <v>0</v>
      </c>
      <c r="J4431" s="109">
        <v>1</v>
      </c>
      <c r="K4431" s="109">
        <v>442</v>
      </c>
      <c r="L4431" s="109">
        <v>412</v>
      </c>
    </row>
    <row r="4432" spans="1:12" x14ac:dyDescent="0.3">
      <c r="A4432" t="str">
        <f t="shared" si="136"/>
        <v>2020_3204</v>
      </c>
      <c r="D4432" s="109">
        <v>4429</v>
      </c>
      <c r="E4432" s="109">
        <v>3204</v>
      </c>
      <c r="F4432" s="109">
        <v>3204</v>
      </c>
      <c r="G4432" s="109" t="s">
        <v>166</v>
      </c>
      <c r="H4432" s="109">
        <v>2020</v>
      </c>
      <c r="I4432" s="109">
        <v>0</v>
      </c>
      <c r="J4432" s="109">
        <v>1</v>
      </c>
      <c r="K4432" s="109">
        <v>897.8</v>
      </c>
      <c r="L4432" s="109">
        <v>966.9</v>
      </c>
    </row>
    <row r="4433" spans="1:12" x14ac:dyDescent="0.3">
      <c r="A4433" t="str">
        <f t="shared" si="136"/>
        <v>2020_3231</v>
      </c>
      <c r="D4433" s="109">
        <v>4430</v>
      </c>
      <c r="E4433" s="109">
        <v>3231</v>
      </c>
      <c r="F4433" s="109">
        <v>3231</v>
      </c>
      <c r="G4433" s="109" t="s">
        <v>167</v>
      </c>
      <c r="H4433" s="109">
        <v>2020</v>
      </c>
      <c r="I4433" s="109">
        <v>0</v>
      </c>
      <c r="J4433" s="109">
        <v>1</v>
      </c>
      <c r="K4433" s="109">
        <v>7004.2</v>
      </c>
      <c r="L4433" s="109">
        <v>7135.1</v>
      </c>
    </row>
    <row r="4434" spans="1:12" x14ac:dyDescent="0.3">
      <c r="A4434" t="str">
        <f t="shared" si="136"/>
        <v>2020_3312</v>
      </c>
      <c r="D4434" s="109">
        <v>4431</v>
      </c>
      <c r="E4434" s="109">
        <v>3312</v>
      </c>
      <c r="F4434" s="109">
        <v>3312</v>
      </c>
      <c r="G4434" s="109" t="s">
        <v>168</v>
      </c>
      <c r="H4434" s="109">
        <v>2020</v>
      </c>
      <c r="I4434" s="109">
        <v>0</v>
      </c>
      <c r="J4434" s="109">
        <v>1</v>
      </c>
      <c r="K4434" s="109">
        <v>1902.8</v>
      </c>
      <c r="L4434" s="109">
        <v>1777.8</v>
      </c>
    </row>
    <row r="4435" spans="1:12" x14ac:dyDescent="0.3">
      <c r="A4435" t="str">
        <f t="shared" si="136"/>
        <v>2020_3330</v>
      </c>
      <c r="D4435" s="109">
        <v>4432</v>
      </c>
      <c r="E4435" s="109">
        <v>3330</v>
      </c>
      <c r="F4435" s="109">
        <v>3330</v>
      </c>
      <c r="G4435" s="109" t="s">
        <v>169</v>
      </c>
      <c r="H4435" s="109">
        <v>2020</v>
      </c>
      <c r="I4435" s="109">
        <v>0</v>
      </c>
      <c r="J4435" s="109">
        <v>1</v>
      </c>
      <c r="K4435" s="109">
        <v>350.4</v>
      </c>
      <c r="L4435" s="109">
        <v>298.60000000000002</v>
      </c>
    </row>
    <row r="4436" spans="1:12" x14ac:dyDescent="0.3">
      <c r="A4436" t="str">
        <f t="shared" si="136"/>
        <v>2020_3348</v>
      </c>
      <c r="D4436" s="109">
        <v>4433</v>
      </c>
      <c r="E4436" s="109">
        <v>3348</v>
      </c>
      <c r="F4436" s="109">
        <v>3348</v>
      </c>
      <c r="G4436" s="109" t="s">
        <v>170</v>
      </c>
      <c r="H4436" s="109">
        <v>2020</v>
      </c>
      <c r="I4436" s="109">
        <v>0</v>
      </c>
      <c r="J4436" s="109">
        <v>1</v>
      </c>
      <c r="K4436" s="109">
        <v>466.7</v>
      </c>
      <c r="L4436" s="109">
        <v>453.3</v>
      </c>
    </row>
    <row r="4437" spans="1:12" x14ac:dyDescent="0.3">
      <c r="A4437" t="str">
        <f t="shared" si="136"/>
        <v>2020_3375</v>
      </c>
      <c r="D4437" s="109">
        <v>4434</v>
      </c>
      <c r="E4437" s="109">
        <v>3375</v>
      </c>
      <c r="F4437" s="109">
        <v>3375</v>
      </c>
      <c r="G4437" s="109" t="s">
        <v>171</v>
      </c>
      <c r="H4437" s="109">
        <v>2020</v>
      </c>
      <c r="I4437" s="109">
        <v>0</v>
      </c>
      <c r="J4437" s="109">
        <v>1</v>
      </c>
      <c r="K4437" s="109">
        <v>1752.6</v>
      </c>
      <c r="L4437" s="109">
        <v>1617.2</v>
      </c>
    </row>
    <row r="4438" spans="1:12" x14ac:dyDescent="0.3">
      <c r="A4438" t="str">
        <f t="shared" si="136"/>
        <v>2020_3420</v>
      </c>
      <c r="D4438" s="109">
        <v>4435</v>
      </c>
      <c r="E4438" s="109">
        <v>3420</v>
      </c>
      <c r="F4438" s="109">
        <v>3420</v>
      </c>
      <c r="G4438" s="109" t="s">
        <v>172</v>
      </c>
      <c r="H4438" s="109">
        <v>2020</v>
      </c>
      <c r="I4438" s="109">
        <v>0</v>
      </c>
      <c r="J4438" s="109">
        <v>1</v>
      </c>
      <c r="K4438" s="109">
        <v>577.70000000000005</v>
      </c>
      <c r="L4438" s="109">
        <v>614.70000000000005</v>
      </c>
    </row>
    <row r="4439" spans="1:12" x14ac:dyDescent="0.3">
      <c r="A4439" t="str">
        <f t="shared" si="136"/>
        <v>2020_3465</v>
      </c>
      <c r="D4439" s="109">
        <v>4436</v>
      </c>
      <c r="E4439" s="109">
        <v>3465</v>
      </c>
      <c r="F4439" s="109">
        <v>3465</v>
      </c>
      <c r="G4439" s="109" t="s">
        <v>173</v>
      </c>
      <c r="H4439" s="109">
        <v>2020</v>
      </c>
      <c r="I4439" s="109">
        <v>0</v>
      </c>
      <c r="J4439" s="109">
        <v>1</v>
      </c>
      <c r="K4439" s="109">
        <v>300.8</v>
      </c>
      <c r="L4439" s="109">
        <v>321.60000000000002</v>
      </c>
    </row>
    <row r="4440" spans="1:12" x14ac:dyDescent="0.3">
      <c r="A4440" t="str">
        <f t="shared" si="136"/>
        <v>2020_3537</v>
      </c>
      <c r="D4440" s="109">
        <v>4437</v>
      </c>
      <c r="E4440" s="109">
        <v>3537</v>
      </c>
      <c r="F4440" s="109">
        <v>3537</v>
      </c>
      <c r="G4440" s="109" t="s">
        <v>174</v>
      </c>
      <c r="H4440" s="109">
        <v>2020</v>
      </c>
      <c r="I4440" s="109">
        <v>0</v>
      </c>
      <c r="J4440" s="109">
        <v>1</v>
      </c>
      <c r="K4440" s="109">
        <v>268</v>
      </c>
      <c r="L4440" s="109">
        <v>106</v>
      </c>
    </row>
    <row r="4441" spans="1:12" x14ac:dyDescent="0.3">
      <c r="A4441" t="str">
        <f t="shared" si="136"/>
        <v>2020_3555</v>
      </c>
      <c r="D4441" s="109">
        <v>4438</v>
      </c>
      <c r="E4441" s="109">
        <v>3555</v>
      </c>
      <c r="F4441" s="109">
        <v>3555</v>
      </c>
      <c r="G4441" s="109" t="s">
        <v>175</v>
      </c>
      <c r="H4441" s="109">
        <v>2020</v>
      </c>
      <c r="I4441" s="109">
        <v>0</v>
      </c>
      <c r="J4441" s="109">
        <v>1</v>
      </c>
      <c r="K4441" s="109">
        <v>607.9</v>
      </c>
      <c r="L4441" s="109">
        <v>663.3</v>
      </c>
    </row>
    <row r="4442" spans="1:12" x14ac:dyDescent="0.3">
      <c r="A4442" t="str">
        <f t="shared" si="136"/>
        <v>2020_3600</v>
      </c>
      <c r="D4442" s="109">
        <v>4439</v>
      </c>
      <c r="E4442" s="109">
        <v>3600</v>
      </c>
      <c r="F4442" s="109">
        <v>3600</v>
      </c>
      <c r="G4442" s="109" t="s">
        <v>177</v>
      </c>
      <c r="H4442" s="109">
        <v>2020</v>
      </c>
      <c r="I4442" s="109">
        <v>0</v>
      </c>
      <c r="J4442" s="109">
        <v>1</v>
      </c>
      <c r="K4442" s="109">
        <v>2232.3000000000002</v>
      </c>
      <c r="L4442" s="109">
        <v>2196.3000000000002</v>
      </c>
    </row>
    <row r="4443" spans="1:12" x14ac:dyDescent="0.3">
      <c r="A4443" t="str">
        <f t="shared" si="136"/>
        <v>2020_3609</v>
      </c>
      <c r="D4443" s="109">
        <v>4440</v>
      </c>
      <c r="E4443" s="109">
        <v>3609</v>
      </c>
      <c r="F4443" s="109">
        <v>3609</v>
      </c>
      <c r="G4443" s="109" t="s">
        <v>178</v>
      </c>
      <c r="H4443" s="109">
        <v>2020</v>
      </c>
      <c r="I4443" s="109">
        <v>0</v>
      </c>
      <c r="J4443" s="109">
        <v>1</v>
      </c>
      <c r="K4443" s="109">
        <v>453.7</v>
      </c>
      <c r="L4443" s="109">
        <v>485.7</v>
      </c>
    </row>
    <row r="4444" spans="1:12" x14ac:dyDescent="0.3">
      <c r="A4444" t="str">
        <f t="shared" si="136"/>
        <v>2020_3645</v>
      </c>
      <c r="D4444" s="109">
        <v>4441</v>
      </c>
      <c r="E4444" s="109">
        <v>3645</v>
      </c>
      <c r="F4444" s="109">
        <v>3645</v>
      </c>
      <c r="G4444" s="109" t="s">
        <v>179</v>
      </c>
      <c r="H4444" s="109">
        <v>2020</v>
      </c>
      <c r="I4444" s="109">
        <v>0</v>
      </c>
      <c r="J4444" s="109">
        <v>1</v>
      </c>
      <c r="K4444" s="109">
        <v>2608.5</v>
      </c>
      <c r="L4444" s="109">
        <v>2920.6</v>
      </c>
    </row>
    <row r="4445" spans="1:12" x14ac:dyDescent="0.3">
      <c r="A4445" t="str">
        <f t="shared" si="136"/>
        <v>2020_3715</v>
      </c>
      <c r="D4445" s="109">
        <v>4442</v>
      </c>
      <c r="E4445" s="109">
        <v>3715</v>
      </c>
      <c r="F4445" s="109">
        <v>3715</v>
      </c>
      <c r="G4445" s="109" t="s">
        <v>181</v>
      </c>
      <c r="H4445" s="109">
        <v>2020</v>
      </c>
      <c r="I4445" s="109">
        <v>0</v>
      </c>
      <c r="J4445" s="109">
        <v>1</v>
      </c>
      <c r="K4445" s="109">
        <v>7597.9</v>
      </c>
      <c r="L4445" s="109">
        <v>7543.9</v>
      </c>
    </row>
    <row r="4446" spans="1:12" x14ac:dyDescent="0.3">
      <c r="A4446" t="str">
        <f t="shared" si="136"/>
        <v>2020_3744</v>
      </c>
      <c r="D4446" s="109">
        <v>4443</v>
      </c>
      <c r="E4446" s="109">
        <v>3744</v>
      </c>
      <c r="F4446" s="109">
        <v>3744</v>
      </c>
      <c r="G4446" s="109" t="s">
        <v>182</v>
      </c>
      <c r="H4446" s="109">
        <v>2020</v>
      </c>
      <c r="I4446" s="109">
        <v>0</v>
      </c>
      <c r="J4446" s="109">
        <v>1</v>
      </c>
      <c r="K4446" s="109">
        <v>653.70000000000005</v>
      </c>
      <c r="L4446" s="109">
        <v>660.4</v>
      </c>
    </row>
    <row r="4447" spans="1:12" x14ac:dyDescent="0.3">
      <c r="A4447" t="str">
        <f t="shared" si="136"/>
        <v>2020_3798</v>
      </c>
      <c r="D4447" s="109">
        <v>4444</v>
      </c>
      <c r="E4447" s="109">
        <v>3798</v>
      </c>
      <c r="F4447" s="109">
        <v>3798</v>
      </c>
      <c r="G4447" s="109" t="s">
        <v>183</v>
      </c>
      <c r="H4447" s="109">
        <v>2020</v>
      </c>
      <c r="I4447" s="109">
        <v>0</v>
      </c>
      <c r="J4447" s="109">
        <v>1</v>
      </c>
      <c r="K4447" s="109">
        <v>544.1</v>
      </c>
      <c r="L4447" s="109">
        <v>614.1</v>
      </c>
    </row>
    <row r="4448" spans="1:12" x14ac:dyDescent="0.3">
      <c r="A4448" t="str">
        <f t="shared" si="136"/>
        <v>2020_3816</v>
      </c>
      <c r="D4448" s="109">
        <v>4445</v>
      </c>
      <c r="E4448" s="109">
        <v>3816</v>
      </c>
      <c r="F4448" s="109">
        <v>3816</v>
      </c>
      <c r="G4448" s="109" t="s">
        <v>184</v>
      </c>
      <c r="H4448" s="109">
        <v>2020</v>
      </c>
      <c r="I4448" s="109">
        <v>0</v>
      </c>
      <c r="J4448" s="109">
        <v>1</v>
      </c>
      <c r="K4448" s="109">
        <v>369.7</v>
      </c>
      <c r="L4448" s="109">
        <v>434.2</v>
      </c>
    </row>
    <row r="4449" spans="1:12" x14ac:dyDescent="0.3">
      <c r="A4449" t="str">
        <f t="shared" si="136"/>
        <v>2020_3841</v>
      </c>
      <c r="D4449" s="109">
        <v>4446</v>
      </c>
      <c r="E4449" s="109">
        <v>3841</v>
      </c>
      <c r="F4449" s="109">
        <v>3841</v>
      </c>
      <c r="G4449" s="109" t="s">
        <v>185</v>
      </c>
      <c r="H4449" s="109">
        <v>2020</v>
      </c>
      <c r="I4449" s="109">
        <v>0</v>
      </c>
      <c r="J4449" s="109">
        <v>1</v>
      </c>
      <c r="K4449" s="109">
        <v>707</v>
      </c>
      <c r="L4449" s="109">
        <v>780</v>
      </c>
    </row>
    <row r="4450" spans="1:12" x14ac:dyDescent="0.3">
      <c r="A4450" t="str">
        <f t="shared" si="136"/>
        <v>2020_3897</v>
      </c>
      <c r="D4450" s="109">
        <v>4447</v>
      </c>
      <c r="E4450" s="109">
        <v>3897</v>
      </c>
      <c r="F4450" s="109">
        <v>3897</v>
      </c>
      <c r="G4450" s="109" t="s">
        <v>788</v>
      </c>
      <c r="H4450" s="109">
        <v>2020</v>
      </c>
      <c r="I4450" s="109">
        <v>0</v>
      </c>
      <c r="J4450" s="109">
        <v>1</v>
      </c>
      <c r="K4450" s="109">
        <v>158.30000000000001</v>
      </c>
      <c r="L4450" s="109">
        <v>34</v>
      </c>
    </row>
    <row r="4451" spans="1:12" x14ac:dyDescent="0.3">
      <c r="A4451" t="str">
        <f t="shared" si="136"/>
        <v>2020_3906</v>
      </c>
      <c r="D4451" s="109">
        <v>4448</v>
      </c>
      <c r="E4451" s="109">
        <v>3906</v>
      </c>
      <c r="F4451" s="109">
        <v>3906</v>
      </c>
      <c r="G4451" s="109" t="s">
        <v>187</v>
      </c>
      <c r="H4451" s="109">
        <v>2020</v>
      </c>
      <c r="I4451" s="109">
        <v>0</v>
      </c>
      <c r="J4451" s="109">
        <v>1</v>
      </c>
      <c r="K4451" s="109">
        <v>434.6</v>
      </c>
      <c r="L4451" s="109">
        <v>497.8</v>
      </c>
    </row>
    <row r="4452" spans="1:12" x14ac:dyDescent="0.3">
      <c r="A4452" t="str">
        <f t="shared" si="136"/>
        <v>2020_4419</v>
      </c>
      <c r="D4452" s="109">
        <v>4449</v>
      </c>
      <c r="E4452" s="109">
        <v>4419</v>
      </c>
      <c r="F4452" s="109">
        <v>4419</v>
      </c>
      <c r="G4452" s="109" t="s">
        <v>789</v>
      </c>
      <c r="H4452" s="109">
        <v>2020</v>
      </c>
      <c r="I4452" s="109">
        <v>0</v>
      </c>
      <c r="J4452" s="109">
        <v>1</v>
      </c>
      <c r="K4452" s="109">
        <v>793.7</v>
      </c>
      <c r="L4452" s="109">
        <v>802.1</v>
      </c>
    </row>
    <row r="4453" spans="1:12" x14ac:dyDescent="0.3">
      <c r="A4453" t="str">
        <f t="shared" si="136"/>
        <v>2020_3942</v>
      </c>
      <c r="D4453" s="109">
        <v>4450</v>
      </c>
      <c r="E4453" s="109">
        <v>3942</v>
      </c>
      <c r="F4453" s="109">
        <v>3942</v>
      </c>
      <c r="G4453" s="109" t="s">
        <v>188</v>
      </c>
      <c r="H4453" s="109">
        <v>2020</v>
      </c>
      <c r="I4453" s="109">
        <v>0</v>
      </c>
      <c r="J4453" s="109">
        <v>1</v>
      </c>
      <c r="K4453" s="109">
        <v>675.7</v>
      </c>
      <c r="L4453" s="109">
        <v>678.1</v>
      </c>
    </row>
    <row r="4454" spans="1:12" x14ac:dyDescent="0.3">
      <c r="A4454" t="str">
        <f t="shared" si="136"/>
        <v>2020_4023</v>
      </c>
      <c r="D4454" s="109">
        <v>4451</v>
      </c>
      <c r="E4454" s="109">
        <v>4023</v>
      </c>
      <c r="F4454" s="109">
        <v>4023</v>
      </c>
      <c r="G4454" s="109" t="s">
        <v>790</v>
      </c>
      <c r="H4454" s="109">
        <v>2020</v>
      </c>
      <c r="I4454" s="109">
        <v>0</v>
      </c>
      <c r="J4454" s="109">
        <v>1</v>
      </c>
      <c r="K4454" s="109">
        <v>652</v>
      </c>
      <c r="L4454" s="109">
        <v>728</v>
      </c>
    </row>
    <row r="4455" spans="1:12" x14ac:dyDescent="0.3">
      <c r="A4455" t="str">
        <f t="shared" si="136"/>
        <v>2020_4033</v>
      </c>
      <c r="D4455" s="109">
        <v>4452</v>
      </c>
      <c r="E4455" s="109">
        <v>4033</v>
      </c>
      <c r="F4455" s="109">
        <v>4033</v>
      </c>
      <c r="G4455" s="109" t="s">
        <v>368</v>
      </c>
      <c r="H4455" s="109">
        <v>2020</v>
      </c>
      <c r="I4455" s="109">
        <v>0</v>
      </c>
      <c r="J4455" s="109">
        <v>1</v>
      </c>
      <c r="K4455" s="109">
        <v>599.20000000000005</v>
      </c>
      <c r="L4455" s="109">
        <v>636.4</v>
      </c>
    </row>
    <row r="4456" spans="1:12" x14ac:dyDescent="0.3">
      <c r="A4456" t="str">
        <f t="shared" si="136"/>
        <v>2020_4041</v>
      </c>
      <c r="D4456" s="109">
        <v>4453</v>
      </c>
      <c r="E4456" s="109">
        <v>4041</v>
      </c>
      <c r="F4456" s="109">
        <v>4041</v>
      </c>
      <c r="G4456" s="109" t="s">
        <v>191</v>
      </c>
      <c r="H4456" s="109">
        <v>2020</v>
      </c>
      <c r="I4456" s="109">
        <v>0</v>
      </c>
      <c r="J4456" s="109">
        <v>1</v>
      </c>
      <c r="K4456" s="109">
        <v>1260.3</v>
      </c>
      <c r="L4456" s="109">
        <v>1300.9000000000001</v>
      </c>
    </row>
    <row r="4457" spans="1:12" x14ac:dyDescent="0.3">
      <c r="A4457" t="str">
        <f t="shared" si="136"/>
        <v>2020_4043</v>
      </c>
      <c r="D4457" s="109">
        <v>4454</v>
      </c>
      <c r="E4457" s="109">
        <v>4043</v>
      </c>
      <c r="F4457" s="109">
        <v>4043</v>
      </c>
      <c r="G4457" s="109" t="s">
        <v>192</v>
      </c>
      <c r="H4457" s="109">
        <v>2020</v>
      </c>
      <c r="I4457" s="109">
        <v>0</v>
      </c>
      <c r="J4457" s="109">
        <v>1</v>
      </c>
      <c r="K4457" s="109">
        <v>676.6</v>
      </c>
      <c r="L4457" s="109">
        <v>678.2</v>
      </c>
    </row>
    <row r="4458" spans="1:12" x14ac:dyDescent="0.3">
      <c r="A4458" t="str">
        <f t="shared" si="136"/>
        <v>2020_4068</v>
      </c>
      <c r="D4458" s="109">
        <v>4455</v>
      </c>
      <c r="E4458" s="109">
        <v>4068</v>
      </c>
      <c r="F4458" s="109">
        <v>4068</v>
      </c>
      <c r="G4458" s="109" t="s">
        <v>945</v>
      </c>
      <c r="H4458" s="109">
        <v>2020</v>
      </c>
      <c r="I4458" s="109">
        <v>0</v>
      </c>
      <c r="J4458" s="109">
        <v>1</v>
      </c>
      <c r="K4458" s="109">
        <v>436.1</v>
      </c>
      <c r="L4458" s="109">
        <v>318.2</v>
      </c>
    </row>
    <row r="4459" spans="1:12" x14ac:dyDescent="0.3">
      <c r="A4459" t="str">
        <f t="shared" si="136"/>
        <v>2020_4086</v>
      </c>
      <c r="D4459" s="109">
        <v>4456</v>
      </c>
      <c r="E4459" s="109">
        <v>4086</v>
      </c>
      <c r="F4459" s="109">
        <v>4086</v>
      </c>
      <c r="G4459" s="109" t="s">
        <v>791</v>
      </c>
      <c r="H4459" s="109">
        <v>2020</v>
      </c>
      <c r="I4459" s="109">
        <v>0</v>
      </c>
      <c r="J4459" s="109">
        <v>1</v>
      </c>
      <c r="K4459" s="109">
        <v>1912.1</v>
      </c>
      <c r="L4459" s="109">
        <v>2493.1999999999998</v>
      </c>
    </row>
    <row r="4460" spans="1:12" x14ac:dyDescent="0.3">
      <c r="A4460" t="str">
        <f t="shared" si="136"/>
        <v>2020_4104</v>
      </c>
      <c r="D4460" s="109">
        <v>4457</v>
      </c>
      <c r="E4460" s="109">
        <v>4104</v>
      </c>
      <c r="F4460" s="109">
        <v>4104</v>
      </c>
      <c r="G4460" s="109" t="s">
        <v>194</v>
      </c>
      <c r="H4460" s="109">
        <v>2020</v>
      </c>
      <c r="I4460" s="109">
        <v>0</v>
      </c>
      <c r="J4460" s="109">
        <v>1</v>
      </c>
      <c r="K4460" s="109">
        <v>5332.3</v>
      </c>
      <c r="L4460" s="109">
        <v>4848.2</v>
      </c>
    </row>
    <row r="4461" spans="1:12" x14ac:dyDescent="0.3">
      <c r="A4461" t="str">
        <f t="shared" si="136"/>
        <v>2020_4122</v>
      </c>
      <c r="D4461" s="109">
        <v>4458</v>
      </c>
      <c r="E4461" s="109">
        <v>4122</v>
      </c>
      <c r="F4461" s="109">
        <v>4122</v>
      </c>
      <c r="G4461" s="109" t="s">
        <v>195</v>
      </c>
      <c r="H4461" s="109">
        <v>2020</v>
      </c>
      <c r="I4461" s="109">
        <v>0</v>
      </c>
      <c r="J4461" s="109">
        <v>1</v>
      </c>
      <c r="K4461" s="109">
        <v>515.29999999999995</v>
      </c>
      <c r="L4461" s="109">
        <v>521.79999999999995</v>
      </c>
    </row>
    <row r="4462" spans="1:12" x14ac:dyDescent="0.3">
      <c r="A4462" t="str">
        <f t="shared" si="136"/>
        <v>2020_4131</v>
      </c>
      <c r="D4462" s="109">
        <v>4459</v>
      </c>
      <c r="E4462" s="109">
        <v>4131</v>
      </c>
      <c r="F4462" s="109">
        <v>4131</v>
      </c>
      <c r="G4462" s="109" t="s">
        <v>196</v>
      </c>
      <c r="H4462" s="109">
        <v>2020</v>
      </c>
      <c r="I4462" s="109">
        <v>0</v>
      </c>
      <c r="J4462" s="109">
        <v>1</v>
      </c>
      <c r="K4462" s="109">
        <v>3493.9</v>
      </c>
      <c r="L4462" s="109">
        <v>3440.1</v>
      </c>
    </row>
    <row r="4463" spans="1:12" x14ac:dyDescent="0.3">
      <c r="A4463" t="str">
        <f t="shared" si="136"/>
        <v>2020_4203</v>
      </c>
      <c r="D4463" s="109">
        <v>4460</v>
      </c>
      <c r="E4463" s="109">
        <v>4203</v>
      </c>
      <c r="F4463" s="109">
        <v>4203</v>
      </c>
      <c r="G4463" s="109" t="s">
        <v>198</v>
      </c>
      <c r="H4463" s="109">
        <v>2020</v>
      </c>
      <c r="I4463" s="109">
        <v>0</v>
      </c>
      <c r="J4463" s="109">
        <v>1</v>
      </c>
      <c r="K4463" s="109">
        <v>823.5</v>
      </c>
      <c r="L4463" s="109">
        <v>909.7</v>
      </c>
    </row>
    <row r="4464" spans="1:12" x14ac:dyDescent="0.3">
      <c r="A4464" t="str">
        <f t="shared" si="136"/>
        <v>2020_4212</v>
      </c>
      <c r="D4464" s="109">
        <v>4461</v>
      </c>
      <c r="E4464" s="109">
        <v>4212</v>
      </c>
      <c r="F4464" s="109">
        <v>4212</v>
      </c>
      <c r="G4464" s="109" t="s">
        <v>199</v>
      </c>
      <c r="H4464" s="109">
        <v>2020</v>
      </c>
      <c r="I4464" s="109">
        <v>0</v>
      </c>
      <c r="J4464" s="109">
        <v>1</v>
      </c>
      <c r="K4464" s="109">
        <v>328</v>
      </c>
      <c r="L4464" s="109">
        <v>333.1</v>
      </c>
    </row>
    <row r="4465" spans="1:12" x14ac:dyDescent="0.3">
      <c r="A4465" t="str">
        <f t="shared" si="136"/>
        <v>2020_4271</v>
      </c>
      <c r="D4465" s="109">
        <v>4462</v>
      </c>
      <c r="E4465" s="109">
        <v>4271</v>
      </c>
      <c r="F4465" s="109">
        <v>4271</v>
      </c>
      <c r="G4465" s="109" t="s">
        <v>201</v>
      </c>
      <c r="H4465" s="109">
        <v>2020</v>
      </c>
      <c r="I4465" s="109">
        <v>0</v>
      </c>
      <c r="J4465" s="109">
        <v>1</v>
      </c>
      <c r="K4465" s="109">
        <v>1275.2</v>
      </c>
      <c r="L4465" s="109">
        <v>1542.5</v>
      </c>
    </row>
    <row r="4466" spans="1:12" x14ac:dyDescent="0.3">
      <c r="A4466" t="str">
        <f t="shared" si="136"/>
        <v>2020_4269</v>
      </c>
      <c r="D4466" s="109">
        <v>4463</v>
      </c>
      <c r="E4466" s="109">
        <v>4269</v>
      </c>
      <c r="F4466" s="109">
        <v>4269</v>
      </c>
      <c r="G4466" s="109" t="s">
        <v>200</v>
      </c>
      <c r="H4466" s="109">
        <v>2020</v>
      </c>
      <c r="I4466" s="109">
        <v>0</v>
      </c>
      <c r="J4466" s="109">
        <v>1</v>
      </c>
      <c r="K4466" s="109">
        <v>511.9</v>
      </c>
      <c r="L4466" s="109">
        <v>463.1</v>
      </c>
    </row>
    <row r="4467" spans="1:12" x14ac:dyDescent="0.3">
      <c r="A4467" t="str">
        <f t="shared" si="136"/>
        <v>2020_4356</v>
      </c>
      <c r="D4467" s="109">
        <v>4464</v>
      </c>
      <c r="E4467" s="109">
        <v>4356</v>
      </c>
      <c r="F4467" s="109">
        <v>4356</v>
      </c>
      <c r="G4467" s="109" t="s">
        <v>202</v>
      </c>
      <c r="H4467" s="109">
        <v>2020</v>
      </c>
      <c r="I4467" s="109">
        <v>0</v>
      </c>
      <c r="J4467" s="109">
        <v>1</v>
      </c>
      <c r="K4467" s="109">
        <v>771.7</v>
      </c>
      <c r="L4467" s="109">
        <v>753.7</v>
      </c>
    </row>
    <row r="4468" spans="1:12" x14ac:dyDescent="0.3">
      <c r="A4468" t="str">
        <f t="shared" si="136"/>
        <v>2020_4149</v>
      </c>
      <c r="D4468" s="109">
        <v>4465</v>
      </c>
      <c r="E4468" s="109">
        <v>4149</v>
      </c>
      <c r="F4468" s="109">
        <v>4149</v>
      </c>
      <c r="G4468" s="109" t="s">
        <v>792</v>
      </c>
      <c r="H4468" s="109">
        <v>2020</v>
      </c>
      <c r="I4468" s="109">
        <v>0</v>
      </c>
      <c r="J4468" s="109">
        <v>1</v>
      </c>
      <c r="K4468" s="109">
        <v>1498</v>
      </c>
      <c r="L4468" s="109">
        <v>1479</v>
      </c>
    </row>
    <row r="4469" spans="1:12" x14ac:dyDescent="0.3">
      <c r="A4469" t="str">
        <f t="shared" si="136"/>
        <v>2020_4437</v>
      </c>
      <c r="D4469" s="109">
        <v>4466</v>
      </c>
      <c r="E4469" s="109">
        <v>4437</v>
      </c>
      <c r="F4469" s="109">
        <v>4437</v>
      </c>
      <c r="G4469" s="109" t="s">
        <v>204</v>
      </c>
      <c r="H4469" s="109">
        <v>2020</v>
      </c>
      <c r="I4469" s="109">
        <v>0</v>
      </c>
      <c r="J4469" s="109">
        <v>1</v>
      </c>
      <c r="K4469" s="109">
        <v>472.8</v>
      </c>
      <c r="L4469" s="109">
        <v>455.2</v>
      </c>
    </row>
    <row r="4470" spans="1:12" x14ac:dyDescent="0.3">
      <c r="A4470" t="str">
        <f t="shared" si="136"/>
        <v>2020_4446</v>
      </c>
      <c r="D4470" s="109">
        <v>4467</v>
      </c>
      <c r="E4470" s="109">
        <v>4446</v>
      </c>
      <c r="F4470" s="109">
        <v>4446</v>
      </c>
      <c r="G4470" s="109" t="s">
        <v>205</v>
      </c>
      <c r="H4470" s="109">
        <v>2020</v>
      </c>
      <c r="I4470" s="109">
        <v>0</v>
      </c>
      <c r="J4470" s="109">
        <v>1</v>
      </c>
      <c r="K4470" s="109">
        <v>953.7</v>
      </c>
      <c r="L4470" s="109">
        <v>995.3</v>
      </c>
    </row>
    <row r="4471" spans="1:12" x14ac:dyDescent="0.3">
      <c r="A4471" t="str">
        <f t="shared" si="136"/>
        <v>2020_4491</v>
      </c>
      <c r="D4471" s="109">
        <v>4468</v>
      </c>
      <c r="E4471" s="109">
        <v>4491</v>
      </c>
      <c r="F4471" s="109">
        <v>4491</v>
      </c>
      <c r="G4471" s="109" t="s">
        <v>206</v>
      </c>
      <c r="H4471" s="109">
        <v>2020</v>
      </c>
      <c r="I4471" s="109">
        <v>0</v>
      </c>
      <c r="J4471" s="109">
        <v>1</v>
      </c>
      <c r="K4471" s="109">
        <v>348.8</v>
      </c>
      <c r="L4471" s="109">
        <v>375</v>
      </c>
    </row>
    <row r="4472" spans="1:12" x14ac:dyDescent="0.3">
      <c r="A4472" t="str">
        <f t="shared" si="136"/>
        <v>2020_4505</v>
      </c>
      <c r="D4472" s="109">
        <v>4469</v>
      </c>
      <c r="E4472" s="109">
        <v>4505</v>
      </c>
      <c r="F4472" s="109">
        <v>4505</v>
      </c>
      <c r="G4472" s="109" t="s">
        <v>207</v>
      </c>
      <c r="H4472" s="109">
        <v>2020</v>
      </c>
      <c r="I4472" s="109">
        <v>0</v>
      </c>
      <c r="J4472" s="109">
        <v>1</v>
      </c>
      <c r="K4472" s="109">
        <v>223</v>
      </c>
      <c r="L4472" s="109">
        <v>193</v>
      </c>
    </row>
    <row r="4473" spans="1:12" x14ac:dyDescent="0.3">
      <c r="A4473" t="str">
        <f t="shared" si="136"/>
        <v>2020_4509</v>
      </c>
      <c r="D4473" s="109">
        <v>4470</v>
      </c>
      <c r="E4473" s="109">
        <v>4509</v>
      </c>
      <c r="F4473" s="109">
        <v>4509</v>
      </c>
      <c r="G4473" s="109" t="s">
        <v>208</v>
      </c>
      <c r="H4473" s="109">
        <v>2020</v>
      </c>
      <c r="I4473" s="109">
        <v>0</v>
      </c>
      <c r="J4473" s="109">
        <v>1</v>
      </c>
      <c r="K4473" s="109">
        <v>190</v>
      </c>
      <c r="L4473" s="109">
        <v>105</v>
      </c>
    </row>
    <row r="4474" spans="1:12" x14ac:dyDescent="0.3">
      <c r="A4474" t="str">
        <f t="shared" si="136"/>
        <v>2020_4518</v>
      </c>
      <c r="D4474" s="109">
        <v>4471</v>
      </c>
      <c r="E4474" s="109">
        <v>4518</v>
      </c>
      <c r="F4474" s="109">
        <v>4518</v>
      </c>
      <c r="G4474" s="109" t="s">
        <v>209</v>
      </c>
      <c r="H4474" s="109">
        <v>2020</v>
      </c>
      <c r="I4474" s="109">
        <v>0</v>
      </c>
      <c r="J4474" s="109">
        <v>1</v>
      </c>
      <c r="K4474" s="109">
        <v>206.3</v>
      </c>
      <c r="L4474" s="109">
        <v>174.4</v>
      </c>
    </row>
    <row r="4475" spans="1:12" x14ac:dyDescent="0.3">
      <c r="A4475" t="str">
        <f t="shared" si="136"/>
        <v>2020_4527</v>
      </c>
      <c r="D4475" s="109">
        <v>4472</v>
      </c>
      <c r="E4475" s="109">
        <v>4527</v>
      </c>
      <c r="F4475" s="109">
        <v>4527</v>
      </c>
      <c r="G4475" s="109" t="s">
        <v>210</v>
      </c>
      <c r="H4475" s="109">
        <v>2020</v>
      </c>
      <c r="I4475" s="109">
        <v>0</v>
      </c>
      <c r="J4475" s="109">
        <v>1</v>
      </c>
      <c r="K4475" s="109">
        <v>576.4</v>
      </c>
      <c r="L4475" s="109">
        <v>578.5</v>
      </c>
    </row>
    <row r="4476" spans="1:12" x14ac:dyDescent="0.3">
      <c r="A4476" t="str">
        <f t="shared" si="136"/>
        <v>2020_4536</v>
      </c>
      <c r="D4476" s="109">
        <v>4473</v>
      </c>
      <c r="E4476" s="109">
        <v>4536</v>
      </c>
      <c r="F4476" s="109">
        <v>4536</v>
      </c>
      <c r="G4476" s="109" t="s">
        <v>211</v>
      </c>
      <c r="H4476" s="109">
        <v>2020</v>
      </c>
      <c r="I4476" s="109">
        <v>0</v>
      </c>
      <c r="J4476" s="109">
        <v>1</v>
      </c>
      <c r="K4476" s="109">
        <v>1858.4</v>
      </c>
      <c r="L4476" s="109">
        <v>1866.6</v>
      </c>
    </row>
    <row r="4477" spans="1:12" x14ac:dyDescent="0.3">
      <c r="A4477" t="str">
        <f t="shared" si="136"/>
        <v>2020_4554</v>
      </c>
      <c r="D4477" s="109">
        <v>4474</v>
      </c>
      <c r="E4477" s="109">
        <v>4554</v>
      </c>
      <c r="F4477" s="109">
        <v>4554</v>
      </c>
      <c r="G4477" s="109" t="s">
        <v>212</v>
      </c>
      <c r="H4477" s="109">
        <v>2020</v>
      </c>
      <c r="I4477" s="109">
        <v>0</v>
      </c>
      <c r="J4477" s="109">
        <v>1</v>
      </c>
      <c r="K4477" s="109">
        <v>1122.4000000000001</v>
      </c>
      <c r="L4477" s="109">
        <v>1340.9</v>
      </c>
    </row>
    <row r="4478" spans="1:12" x14ac:dyDescent="0.3">
      <c r="A4478" t="str">
        <f t="shared" si="136"/>
        <v>2020_4572</v>
      </c>
      <c r="D4478" s="109">
        <v>4475</v>
      </c>
      <c r="E4478" s="109">
        <v>4572</v>
      </c>
      <c r="F4478" s="109">
        <v>4572</v>
      </c>
      <c r="G4478" s="109" t="s">
        <v>213</v>
      </c>
      <c r="H4478" s="109">
        <v>2020</v>
      </c>
      <c r="I4478" s="109">
        <v>0</v>
      </c>
      <c r="J4478" s="109">
        <v>1</v>
      </c>
      <c r="K4478" s="109">
        <v>221.2</v>
      </c>
      <c r="L4478" s="109">
        <v>270.2</v>
      </c>
    </row>
    <row r="4479" spans="1:12" x14ac:dyDescent="0.3">
      <c r="A4479" t="str">
        <f t="shared" si="136"/>
        <v>2020_4581</v>
      </c>
      <c r="D4479" s="109">
        <v>4476</v>
      </c>
      <c r="E4479" s="109">
        <v>4581</v>
      </c>
      <c r="F4479" s="109">
        <v>4581</v>
      </c>
      <c r="G4479" s="109" t="s">
        <v>214</v>
      </c>
      <c r="H4479" s="109">
        <v>2020</v>
      </c>
      <c r="I4479" s="109">
        <v>0</v>
      </c>
      <c r="J4479" s="109">
        <v>1</v>
      </c>
      <c r="K4479" s="109">
        <v>4690</v>
      </c>
      <c r="L4479" s="109">
        <v>4525.1000000000004</v>
      </c>
    </row>
    <row r="4480" spans="1:12" x14ac:dyDescent="0.3">
      <c r="A4480" t="str">
        <f t="shared" si="136"/>
        <v>2020_4599</v>
      </c>
      <c r="D4480" s="109">
        <v>4477</v>
      </c>
      <c r="E4480" s="109">
        <v>4599</v>
      </c>
      <c r="F4480" s="109">
        <v>4599</v>
      </c>
      <c r="G4480" s="109" t="s">
        <v>215</v>
      </c>
      <c r="H4480" s="109">
        <v>2020</v>
      </c>
      <c r="I4480" s="109">
        <v>0</v>
      </c>
      <c r="J4480" s="109">
        <v>1</v>
      </c>
      <c r="K4480" s="109">
        <v>595.6</v>
      </c>
      <c r="L4480" s="109">
        <v>563.4</v>
      </c>
    </row>
    <row r="4481" spans="1:12" x14ac:dyDescent="0.3">
      <c r="A4481" t="str">
        <f t="shared" si="136"/>
        <v>2020_4617</v>
      </c>
      <c r="D4481" s="109">
        <v>4478</v>
      </c>
      <c r="E4481" s="109">
        <v>4617</v>
      </c>
      <c r="F4481" s="109">
        <v>4617</v>
      </c>
      <c r="G4481" s="109" t="s">
        <v>216</v>
      </c>
      <c r="H4481" s="109">
        <v>2020</v>
      </c>
      <c r="I4481" s="109">
        <v>0</v>
      </c>
      <c r="J4481" s="109">
        <v>1</v>
      </c>
      <c r="K4481" s="109">
        <v>1470.9</v>
      </c>
      <c r="L4481" s="109">
        <v>1489.4</v>
      </c>
    </row>
    <row r="4482" spans="1:12" x14ac:dyDescent="0.3">
      <c r="A4482" t="str">
        <f t="shared" si="136"/>
        <v>2020_4662</v>
      </c>
      <c r="D4482" s="109">
        <v>4479</v>
      </c>
      <c r="E4482" s="109">
        <v>4662</v>
      </c>
      <c r="F4482" s="109">
        <v>4662</v>
      </c>
      <c r="G4482" s="109" t="s">
        <v>218</v>
      </c>
      <c r="H4482" s="109">
        <v>2020</v>
      </c>
      <c r="I4482" s="109">
        <v>0</v>
      </c>
      <c r="J4482" s="109">
        <v>1</v>
      </c>
      <c r="K4482" s="109">
        <v>928.1</v>
      </c>
      <c r="L4482" s="109">
        <v>950.9</v>
      </c>
    </row>
    <row r="4483" spans="1:12" x14ac:dyDescent="0.3">
      <c r="A4483" t="str">
        <f t="shared" si="136"/>
        <v>2020_4689</v>
      </c>
      <c r="D4483" s="109">
        <v>4480</v>
      </c>
      <c r="E4483" s="109">
        <v>4689</v>
      </c>
      <c r="F4483" s="109">
        <v>4689</v>
      </c>
      <c r="G4483" s="109" t="s">
        <v>219</v>
      </c>
      <c r="H4483" s="109">
        <v>2020</v>
      </c>
      <c r="I4483" s="109">
        <v>0</v>
      </c>
      <c r="J4483" s="109">
        <v>1</v>
      </c>
      <c r="K4483" s="109">
        <v>502.1</v>
      </c>
      <c r="L4483" s="109">
        <v>546</v>
      </c>
    </row>
    <row r="4484" spans="1:12" x14ac:dyDescent="0.3">
      <c r="A4484" t="str">
        <f t="shared" si="136"/>
        <v>2020_4644</v>
      </c>
      <c r="D4484" s="109">
        <v>4481</v>
      </c>
      <c r="E4484" s="109">
        <v>4644</v>
      </c>
      <c r="F4484" s="109">
        <v>4644</v>
      </c>
      <c r="G4484" s="109" t="s">
        <v>217</v>
      </c>
      <c r="H4484" s="109">
        <v>2020</v>
      </c>
      <c r="I4484" s="109">
        <v>0</v>
      </c>
      <c r="J4484" s="109">
        <v>1</v>
      </c>
      <c r="K4484" s="109">
        <v>469.2</v>
      </c>
      <c r="L4484" s="109">
        <v>514.20000000000005</v>
      </c>
    </row>
    <row r="4485" spans="1:12" x14ac:dyDescent="0.3">
      <c r="A4485" t="str">
        <f t="shared" ref="A4485:A4548" si="137">CONCATENATE(H4485,"_",E4485)</f>
        <v>2020_4725</v>
      </c>
      <c r="D4485" s="109">
        <v>4482</v>
      </c>
      <c r="E4485" s="109">
        <v>4725</v>
      </c>
      <c r="F4485" s="109">
        <v>4725</v>
      </c>
      <c r="G4485" s="109" t="s">
        <v>220</v>
      </c>
      <c r="H4485" s="109">
        <v>2020</v>
      </c>
      <c r="I4485" s="109">
        <v>0</v>
      </c>
      <c r="J4485" s="109">
        <v>1</v>
      </c>
      <c r="K4485" s="109">
        <v>2947.9</v>
      </c>
      <c r="L4485" s="109">
        <v>2786.7</v>
      </c>
    </row>
    <row r="4486" spans="1:12" x14ac:dyDescent="0.3">
      <c r="A4486" t="str">
        <f t="shared" si="137"/>
        <v>2020_2673</v>
      </c>
      <c r="D4486" s="109">
        <v>4483</v>
      </c>
      <c r="E4486" s="109">
        <v>2673</v>
      </c>
      <c r="F4486" s="109">
        <v>2673</v>
      </c>
      <c r="G4486" s="109" t="s">
        <v>141</v>
      </c>
      <c r="H4486" s="109">
        <v>2020</v>
      </c>
      <c r="I4486" s="109">
        <v>0</v>
      </c>
      <c r="J4486" s="109">
        <v>1</v>
      </c>
      <c r="K4486" s="109">
        <v>626.4</v>
      </c>
      <c r="L4486" s="109">
        <v>598.29999999999995</v>
      </c>
    </row>
    <row r="4487" spans="1:12" x14ac:dyDescent="0.3">
      <c r="A4487" t="str">
        <f t="shared" si="137"/>
        <v>2020_153</v>
      </c>
      <c r="D4487" s="109">
        <v>4484</v>
      </c>
      <c r="E4487" s="109">
        <v>153</v>
      </c>
      <c r="F4487" s="109">
        <v>153</v>
      </c>
      <c r="G4487" s="109" t="s">
        <v>41</v>
      </c>
      <c r="H4487" s="109">
        <v>2020</v>
      </c>
      <c r="I4487" s="109">
        <v>0</v>
      </c>
      <c r="J4487" s="109">
        <v>1</v>
      </c>
      <c r="K4487" s="109">
        <v>561.4</v>
      </c>
      <c r="L4487" s="109">
        <v>540.1</v>
      </c>
    </row>
    <row r="4488" spans="1:12" x14ac:dyDescent="0.3">
      <c r="A4488" t="str">
        <f t="shared" si="137"/>
        <v>2020_3691</v>
      </c>
      <c r="D4488" s="109">
        <v>4485</v>
      </c>
      <c r="E4488" s="109">
        <v>3691</v>
      </c>
      <c r="F4488" s="109">
        <v>3691</v>
      </c>
      <c r="G4488" s="109" t="s">
        <v>180</v>
      </c>
      <c r="H4488" s="109">
        <v>2020</v>
      </c>
      <c r="I4488" s="109">
        <v>0</v>
      </c>
      <c r="J4488" s="109">
        <v>1</v>
      </c>
      <c r="K4488" s="109">
        <v>735.3</v>
      </c>
      <c r="L4488" s="109">
        <v>599.1</v>
      </c>
    </row>
    <row r="4489" spans="1:12" x14ac:dyDescent="0.3">
      <c r="A4489" t="str">
        <f t="shared" si="137"/>
        <v>2020_4774</v>
      </c>
      <c r="D4489" s="109">
        <v>4486</v>
      </c>
      <c r="E4489" s="109">
        <v>4774</v>
      </c>
      <c r="F4489" s="109">
        <v>4774</v>
      </c>
      <c r="G4489" s="109" t="s">
        <v>817</v>
      </c>
      <c r="H4489" s="109">
        <v>2020</v>
      </c>
      <c r="I4489" s="109">
        <v>0</v>
      </c>
      <c r="J4489" s="109">
        <v>1</v>
      </c>
      <c r="K4489" s="109">
        <v>1098.4000000000001</v>
      </c>
      <c r="L4489" s="109">
        <v>1021.8</v>
      </c>
    </row>
    <row r="4490" spans="1:12" x14ac:dyDescent="0.3">
      <c r="A4490" t="str">
        <f t="shared" si="137"/>
        <v>2020_873</v>
      </c>
      <c r="D4490" s="109">
        <v>4487</v>
      </c>
      <c r="E4490" s="109">
        <v>873</v>
      </c>
      <c r="F4490" s="109">
        <v>873</v>
      </c>
      <c r="G4490" s="109" t="s">
        <v>67</v>
      </c>
      <c r="H4490" s="109">
        <v>2020</v>
      </c>
      <c r="I4490" s="109">
        <v>0</v>
      </c>
      <c r="J4490" s="109">
        <v>1</v>
      </c>
      <c r="K4490" s="109">
        <v>414.6</v>
      </c>
      <c r="L4490" s="109">
        <v>420.3</v>
      </c>
    </row>
    <row r="4491" spans="1:12" x14ac:dyDescent="0.3">
      <c r="A4491" t="str">
        <f t="shared" si="137"/>
        <v>2020_4778</v>
      </c>
      <c r="D4491" s="109">
        <v>4488</v>
      </c>
      <c r="E4491" s="109">
        <v>4778</v>
      </c>
      <c r="F4491" s="109">
        <v>4778</v>
      </c>
      <c r="G4491" s="109" t="s">
        <v>227</v>
      </c>
      <c r="H4491" s="109">
        <v>2020</v>
      </c>
      <c r="I4491" s="109">
        <v>0</v>
      </c>
      <c r="J4491" s="109">
        <v>1</v>
      </c>
      <c r="K4491" s="109">
        <v>265.8</v>
      </c>
      <c r="L4491" s="109">
        <v>269</v>
      </c>
    </row>
    <row r="4492" spans="1:12" x14ac:dyDescent="0.3">
      <c r="A4492" t="str">
        <f t="shared" si="137"/>
        <v>2020_4777</v>
      </c>
      <c r="D4492" s="109">
        <v>4489</v>
      </c>
      <c r="E4492" s="109">
        <v>4777</v>
      </c>
      <c r="F4492" s="109">
        <v>4777</v>
      </c>
      <c r="G4492" s="109" t="s">
        <v>226</v>
      </c>
      <c r="H4492" s="109">
        <v>2020</v>
      </c>
      <c r="I4492" s="109">
        <v>0</v>
      </c>
      <c r="J4492" s="109">
        <v>1</v>
      </c>
      <c r="K4492" s="109">
        <v>585.29999999999995</v>
      </c>
      <c r="L4492" s="109">
        <v>522.1</v>
      </c>
    </row>
    <row r="4493" spans="1:12" x14ac:dyDescent="0.3">
      <c r="A4493" t="str">
        <f t="shared" si="137"/>
        <v>2020_4776</v>
      </c>
      <c r="D4493" s="109">
        <v>4490</v>
      </c>
      <c r="E4493" s="109">
        <v>4776</v>
      </c>
      <c r="F4493" s="109">
        <v>4776</v>
      </c>
      <c r="G4493" s="109" t="s">
        <v>225</v>
      </c>
      <c r="H4493" s="109">
        <v>2020</v>
      </c>
      <c r="I4493" s="109">
        <v>0</v>
      </c>
      <c r="J4493" s="109">
        <v>1</v>
      </c>
      <c r="K4493" s="109">
        <v>486.8</v>
      </c>
      <c r="L4493" s="109">
        <v>567.29999999999995</v>
      </c>
    </row>
    <row r="4494" spans="1:12" x14ac:dyDescent="0.3">
      <c r="A4494" t="str">
        <f t="shared" si="137"/>
        <v>2020_4779</v>
      </c>
      <c r="D4494" s="109">
        <v>4491</v>
      </c>
      <c r="E4494" s="109">
        <v>4779</v>
      </c>
      <c r="F4494" s="109">
        <v>4779</v>
      </c>
      <c r="G4494" s="109" t="s">
        <v>228</v>
      </c>
      <c r="H4494" s="109">
        <v>2020</v>
      </c>
      <c r="I4494" s="109">
        <v>0</v>
      </c>
      <c r="J4494" s="109">
        <v>1</v>
      </c>
      <c r="K4494" s="109">
        <v>1896.9</v>
      </c>
      <c r="L4494" s="109">
        <v>1909.6</v>
      </c>
    </row>
    <row r="4495" spans="1:12" x14ac:dyDescent="0.3">
      <c r="A4495" t="str">
        <f t="shared" si="137"/>
        <v>2020_4784</v>
      </c>
      <c r="D4495" s="109">
        <v>4492</v>
      </c>
      <c r="E4495" s="109">
        <v>4784</v>
      </c>
      <c r="F4495" s="109">
        <v>4784</v>
      </c>
      <c r="G4495" s="109" t="s">
        <v>229</v>
      </c>
      <c r="H4495" s="109">
        <v>2020</v>
      </c>
      <c r="I4495" s="109">
        <v>0</v>
      </c>
      <c r="J4495" s="109">
        <v>1</v>
      </c>
      <c r="K4495" s="109">
        <v>3071</v>
      </c>
      <c r="L4495" s="109">
        <v>3163.1</v>
      </c>
    </row>
    <row r="4496" spans="1:12" x14ac:dyDescent="0.3">
      <c r="A4496" t="str">
        <f t="shared" si="137"/>
        <v>2020_4785</v>
      </c>
      <c r="D4496" s="109">
        <v>4493</v>
      </c>
      <c r="E4496" s="109">
        <v>4785</v>
      </c>
      <c r="F4496" s="109">
        <v>4785</v>
      </c>
      <c r="G4496" s="109" t="s">
        <v>793</v>
      </c>
      <c r="H4496" s="109">
        <v>2020</v>
      </c>
      <c r="I4496" s="109">
        <v>0</v>
      </c>
      <c r="J4496" s="109">
        <v>1</v>
      </c>
      <c r="K4496" s="109">
        <v>435.1</v>
      </c>
      <c r="L4496" s="109">
        <v>450.7</v>
      </c>
    </row>
    <row r="4497" spans="1:12" x14ac:dyDescent="0.3">
      <c r="A4497" t="str">
        <f t="shared" si="137"/>
        <v>2020_333</v>
      </c>
      <c r="D4497" s="109">
        <v>4494</v>
      </c>
      <c r="E4497" s="109">
        <v>333</v>
      </c>
      <c r="F4497" s="109">
        <v>333</v>
      </c>
      <c r="G4497" s="109" t="s">
        <v>357</v>
      </c>
      <c r="H4497" s="109">
        <v>2020</v>
      </c>
      <c r="I4497" s="109">
        <v>0</v>
      </c>
      <c r="J4497" s="109">
        <v>1</v>
      </c>
      <c r="K4497" s="109">
        <v>401</v>
      </c>
      <c r="L4497" s="109">
        <v>323</v>
      </c>
    </row>
    <row r="4498" spans="1:12" x14ac:dyDescent="0.3">
      <c r="A4498" t="str">
        <f t="shared" si="137"/>
        <v>2020_4773</v>
      </c>
      <c r="D4498" s="109">
        <v>4495</v>
      </c>
      <c r="E4498" s="109">
        <v>4773</v>
      </c>
      <c r="F4498" s="109">
        <v>4773</v>
      </c>
      <c r="G4498" s="109" t="s">
        <v>222</v>
      </c>
      <c r="H4498" s="109">
        <v>2020</v>
      </c>
      <c r="I4498" s="109">
        <v>0</v>
      </c>
      <c r="J4498" s="109">
        <v>1</v>
      </c>
      <c r="K4498" s="109">
        <v>523.5</v>
      </c>
      <c r="L4498" s="109">
        <v>842.5</v>
      </c>
    </row>
    <row r="4499" spans="1:12" x14ac:dyDescent="0.3">
      <c r="A4499" t="str">
        <f t="shared" si="137"/>
        <v>2020_4788</v>
      </c>
      <c r="D4499" s="109">
        <v>4496</v>
      </c>
      <c r="E4499" s="109">
        <v>4788</v>
      </c>
      <c r="F4499" s="109">
        <v>4788</v>
      </c>
      <c r="G4499" s="109" t="s">
        <v>232</v>
      </c>
      <c r="H4499" s="109">
        <v>2020</v>
      </c>
      <c r="I4499" s="109">
        <v>0</v>
      </c>
      <c r="J4499" s="109">
        <v>1</v>
      </c>
      <c r="K4499" s="109">
        <v>503.8</v>
      </c>
      <c r="L4499" s="109">
        <v>497.8</v>
      </c>
    </row>
    <row r="4500" spans="1:12" x14ac:dyDescent="0.3">
      <c r="A4500" t="str">
        <f t="shared" si="137"/>
        <v>2020_4797</v>
      </c>
      <c r="D4500" s="109">
        <v>4497</v>
      </c>
      <c r="E4500" s="109">
        <v>4797</v>
      </c>
      <c r="F4500" s="109">
        <v>4797</v>
      </c>
      <c r="G4500" s="109" t="s">
        <v>233</v>
      </c>
      <c r="H4500" s="109">
        <v>2020</v>
      </c>
      <c r="I4500" s="109">
        <v>0</v>
      </c>
      <c r="J4500" s="109">
        <v>1</v>
      </c>
      <c r="K4500" s="109">
        <v>3190</v>
      </c>
      <c r="L4500" s="109">
        <v>3228.3</v>
      </c>
    </row>
    <row r="4501" spans="1:12" x14ac:dyDescent="0.3">
      <c r="A4501" t="str">
        <f t="shared" si="137"/>
        <v>2020_4860</v>
      </c>
      <c r="D4501" s="109">
        <v>4498</v>
      </c>
      <c r="E4501" s="109">
        <v>4860</v>
      </c>
      <c r="F4501" s="109">
        <v>4860</v>
      </c>
      <c r="G4501" s="109" t="s">
        <v>981</v>
      </c>
      <c r="H4501" s="109">
        <v>2020</v>
      </c>
      <c r="I4501" s="109">
        <v>0</v>
      </c>
      <c r="J4501" s="109">
        <v>1</v>
      </c>
      <c r="K4501" s="109">
        <v>966.6</v>
      </c>
      <c r="L4501" s="109">
        <v>954.5</v>
      </c>
    </row>
    <row r="4502" spans="1:12" x14ac:dyDescent="0.3">
      <c r="A4502" t="str">
        <f t="shared" si="137"/>
        <v>2020_4869</v>
      </c>
      <c r="D4502" s="109">
        <v>4499</v>
      </c>
      <c r="E4502" s="109">
        <v>4869</v>
      </c>
      <c r="F4502" s="109">
        <v>4869</v>
      </c>
      <c r="G4502" s="109" t="s">
        <v>235</v>
      </c>
      <c r="H4502" s="109">
        <v>2020</v>
      </c>
      <c r="I4502" s="109">
        <v>0</v>
      </c>
      <c r="J4502" s="109">
        <v>1</v>
      </c>
      <c r="K4502" s="109">
        <v>1326.5</v>
      </c>
      <c r="L4502" s="109">
        <v>1241</v>
      </c>
    </row>
    <row r="4503" spans="1:12" x14ac:dyDescent="0.3">
      <c r="A4503" t="str">
        <f t="shared" si="137"/>
        <v>2020_4878</v>
      </c>
      <c r="D4503" s="109">
        <v>4500</v>
      </c>
      <c r="E4503" s="109">
        <v>4878</v>
      </c>
      <c r="F4503" s="109">
        <v>4878</v>
      </c>
      <c r="G4503" s="109" t="s">
        <v>236</v>
      </c>
      <c r="H4503" s="109">
        <v>2020</v>
      </c>
      <c r="I4503" s="109">
        <v>0</v>
      </c>
      <c r="J4503" s="109">
        <v>1</v>
      </c>
      <c r="K4503" s="109">
        <v>607.79999999999995</v>
      </c>
      <c r="L4503" s="109">
        <v>698.4</v>
      </c>
    </row>
    <row r="4504" spans="1:12" x14ac:dyDescent="0.3">
      <c r="A4504" t="str">
        <f t="shared" si="137"/>
        <v>2020_4890</v>
      </c>
      <c r="D4504" s="109">
        <v>4501</v>
      </c>
      <c r="E4504" s="109">
        <v>4890</v>
      </c>
      <c r="F4504" s="109">
        <v>4890</v>
      </c>
      <c r="G4504" s="109" t="s">
        <v>237</v>
      </c>
      <c r="H4504" s="109">
        <v>2020</v>
      </c>
      <c r="I4504" s="109">
        <v>0</v>
      </c>
      <c r="J4504" s="109">
        <v>1</v>
      </c>
      <c r="K4504" s="109">
        <v>1033</v>
      </c>
      <c r="L4504" s="109">
        <v>1118</v>
      </c>
    </row>
    <row r="4505" spans="1:12" x14ac:dyDescent="0.3">
      <c r="A4505" t="str">
        <f t="shared" si="137"/>
        <v>2020_4905</v>
      </c>
      <c r="D4505" s="109">
        <v>4502</v>
      </c>
      <c r="E4505" s="109">
        <v>4905</v>
      </c>
      <c r="F4505" s="109">
        <v>4905</v>
      </c>
      <c r="G4505" s="109" t="s">
        <v>794</v>
      </c>
      <c r="H4505" s="109">
        <v>2020</v>
      </c>
      <c r="I4505" s="109">
        <v>0</v>
      </c>
      <c r="J4505" s="109">
        <v>1</v>
      </c>
      <c r="K4505" s="109">
        <v>218</v>
      </c>
      <c r="L4505" s="109">
        <v>77</v>
      </c>
    </row>
    <row r="4506" spans="1:12" x14ac:dyDescent="0.3">
      <c r="A4506" t="str">
        <f t="shared" si="137"/>
        <v>2020_4978</v>
      </c>
      <c r="D4506" s="109">
        <v>4503</v>
      </c>
      <c r="E4506" s="109">
        <v>4978</v>
      </c>
      <c r="F4506" s="109">
        <v>4978</v>
      </c>
      <c r="G4506" s="109" t="s">
        <v>238</v>
      </c>
      <c r="H4506" s="109">
        <v>2020</v>
      </c>
      <c r="I4506" s="109">
        <v>0</v>
      </c>
      <c r="J4506" s="109">
        <v>1</v>
      </c>
      <c r="K4506" s="109">
        <v>170.1</v>
      </c>
      <c r="L4506" s="109">
        <v>150</v>
      </c>
    </row>
    <row r="4507" spans="1:12" x14ac:dyDescent="0.3">
      <c r="A4507" t="str">
        <f t="shared" si="137"/>
        <v>2020_4995</v>
      </c>
      <c r="D4507" s="109">
        <v>4504</v>
      </c>
      <c r="E4507" s="109">
        <v>4995</v>
      </c>
      <c r="F4507" s="109">
        <v>4995</v>
      </c>
      <c r="G4507" s="109" t="s">
        <v>239</v>
      </c>
      <c r="H4507" s="109">
        <v>2020</v>
      </c>
      <c r="I4507" s="109">
        <v>0</v>
      </c>
      <c r="J4507" s="109">
        <v>1</v>
      </c>
      <c r="K4507" s="109">
        <v>887.1</v>
      </c>
      <c r="L4507" s="109">
        <v>911.8</v>
      </c>
    </row>
    <row r="4508" spans="1:12" x14ac:dyDescent="0.3">
      <c r="A4508" t="str">
        <f t="shared" si="137"/>
        <v>2020_5013</v>
      </c>
      <c r="D4508" s="109">
        <v>4505</v>
      </c>
      <c r="E4508" s="109">
        <v>5013</v>
      </c>
      <c r="F4508" s="109">
        <v>5013</v>
      </c>
      <c r="G4508" s="109" t="s">
        <v>240</v>
      </c>
      <c r="H4508" s="109">
        <v>2020</v>
      </c>
      <c r="I4508" s="109">
        <v>0</v>
      </c>
      <c r="J4508" s="109">
        <v>1</v>
      </c>
      <c r="K4508" s="109">
        <v>2245</v>
      </c>
      <c r="L4508" s="109">
        <v>2048</v>
      </c>
    </row>
    <row r="4509" spans="1:12" x14ac:dyDescent="0.3">
      <c r="A4509" t="str">
        <f t="shared" si="137"/>
        <v>2020_5049</v>
      </c>
      <c r="D4509" s="109">
        <v>4506</v>
      </c>
      <c r="E4509" s="109">
        <v>5049</v>
      </c>
      <c r="F4509" s="109">
        <v>5049</v>
      </c>
      <c r="G4509" s="109" t="s">
        <v>241</v>
      </c>
      <c r="H4509" s="109">
        <v>2020</v>
      </c>
      <c r="I4509" s="109">
        <v>0</v>
      </c>
      <c r="J4509" s="109">
        <v>1</v>
      </c>
      <c r="K4509" s="109">
        <v>4784</v>
      </c>
      <c r="L4509" s="109">
        <v>4335.5</v>
      </c>
    </row>
    <row r="4510" spans="1:12" x14ac:dyDescent="0.3">
      <c r="A4510" t="str">
        <f t="shared" si="137"/>
        <v>2020_5319</v>
      </c>
      <c r="D4510" s="109">
        <v>4507</v>
      </c>
      <c r="E4510" s="109">
        <v>5319</v>
      </c>
      <c r="F4510" s="109">
        <v>5160</v>
      </c>
      <c r="G4510" s="109" t="s">
        <v>18</v>
      </c>
      <c r="H4510" s="109">
        <v>2020</v>
      </c>
      <c r="I4510" s="109">
        <v>0</v>
      </c>
      <c r="J4510" s="109">
        <v>1</v>
      </c>
      <c r="K4510" s="109">
        <v>1023.6</v>
      </c>
      <c r="L4510" s="109">
        <v>1057.3</v>
      </c>
    </row>
    <row r="4511" spans="1:12" x14ac:dyDescent="0.3">
      <c r="A4511" t="str">
        <f t="shared" si="137"/>
        <v>2020_5121</v>
      </c>
      <c r="D4511" s="109">
        <v>4508</v>
      </c>
      <c r="E4511" s="109">
        <v>5121</v>
      </c>
      <c r="F4511" s="109">
        <v>5121</v>
      </c>
      <c r="G4511" s="109" t="s">
        <v>242</v>
      </c>
      <c r="H4511" s="109">
        <v>2020</v>
      </c>
      <c r="I4511" s="109">
        <v>0</v>
      </c>
      <c r="J4511" s="109">
        <v>1</v>
      </c>
      <c r="K4511" s="109">
        <v>692.3</v>
      </c>
      <c r="L4511" s="109">
        <v>677.3</v>
      </c>
    </row>
    <row r="4512" spans="1:12" x14ac:dyDescent="0.3">
      <c r="A4512" t="str">
        <f t="shared" si="137"/>
        <v>2020_5139</v>
      </c>
      <c r="D4512" s="109">
        <v>4509</v>
      </c>
      <c r="E4512" s="109">
        <v>5139</v>
      </c>
      <c r="F4512" s="109">
        <v>5139</v>
      </c>
      <c r="G4512" s="109" t="s">
        <v>243</v>
      </c>
      <c r="H4512" s="109">
        <v>2020</v>
      </c>
      <c r="I4512" s="109">
        <v>0</v>
      </c>
      <c r="J4512" s="109">
        <v>1</v>
      </c>
      <c r="K4512" s="109">
        <v>204</v>
      </c>
      <c r="L4512" s="109">
        <v>210</v>
      </c>
    </row>
    <row r="4513" spans="1:12" x14ac:dyDescent="0.3">
      <c r="A4513" t="str">
        <f t="shared" si="137"/>
        <v>2020_5163</v>
      </c>
      <c r="D4513" s="109">
        <v>4510</v>
      </c>
      <c r="E4513" s="109">
        <v>5163</v>
      </c>
      <c r="F4513" s="109">
        <v>5163</v>
      </c>
      <c r="G4513" s="109" t="s">
        <v>244</v>
      </c>
      <c r="H4513" s="109">
        <v>2020</v>
      </c>
      <c r="I4513" s="109">
        <v>0</v>
      </c>
      <c r="J4513" s="109">
        <v>1</v>
      </c>
      <c r="K4513" s="109">
        <v>590.29999999999995</v>
      </c>
      <c r="L4513" s="109">
        <v>668.7</v>
      </c>
    </row>
    <row r="4514" spans="1:12" x14ac:dyDescent="0.3">
      <c r="A4514" t="str">
        <f t="shared" si="137"/>
        <v>2020_5166</v>
      </c>
      <c r="D4514" s="109">
        <v>4511</v>
      </c>
      <c r="E4514" s="109">
        <v>5166</v>
      </c>
      <c r="F4514" s="109">
        <v>5166</v>
      </c>
      <c r="G4514" s="109" t="s">
        <v>245</v>
      </c>
      <c r="H4514" s="109">
        <v>2020</v>
      </c>
      <c r="I4514" s="109">
        <v>0</v>
      </c>
      <c r="J4514" s="109">
        <v>1</v>
      </c>
      <c r="K4514" s="109">
        <v>2139.1999999999998</v>
      </c>
      <c r="L4514" s="109">
        <v>2310.5</v>
      </c>
    </row>
    <row r="4515" spans="1:12" x14ac:dyDescent="0.3">
      <c r="A4515" t="str">
        <f t="shared" si="137"/>
        <v>2020_5184</v>
      </c>
      <c r="D4515" s="109">
        <v>4512</v>
      </c>
      <c r="E4515" s="109">
        <v>5184</v>
      </c>
      <c r="F4515" s="109">
        <v>5184</v>
      </c>
      <c r="G4515" s="109" t="s">
        <v>246</v>
      </c>
      <c r="H4515" s="109">
        <v>2020</v>
      </c>
      <c r="I4515" s="109">
        <v>0</v>
      </c>
      <c r="J4515" s="109">
        <v>1</v>
      </c>
      <c r="K4515" s="109">
        <v>1818.4</v>
      </c>
      <c r="L4515" s="109">
        <v>1693.3</v>
      </c>
    </row>
    <row r="4516" spans="1:12" x14ac:dyDescent="0.3">
      <c r="A4516" t="str">
        <f t="shared" si="137"/>
        <v>2020_5250</v>
      </c>
      <c r="D4516" s="109">
        <v>4513</v>
      </c>
      <c r="E4516" s="109">
        <v>5250</v>
      </c>
      <c r="F4516" s="109">
        <v>5250</v>
      </c>
      <c r="G4516" s="109" t="s">
        <v>247</v>
      </c>
      <c r="H4516" s="109">
        <v>2020</v>
      </c>
      <c r="I4516" s="109">
        <v>0</v>
      </c>
      <c r="J4516" s="109">
        <v>1</v>
      </c>
      <c r="K4516" s="109">
        <v>5244.2</v>
      </c>
      <c r="L4516" s="109">
        <v>5146.8</v>
      </c>
    </row>
    <row r="4517" spans="1:12" x14ac:dyDescent="0.3">
      <c r="A4517" t="str">
        <f t="shared" si="137"/>
        <v>2020_5256</v>
      </c>
      <c r="D4517" s="109">
        <v>4514</v>
      </c>
      <c r="E4517" s="109">
        <v>5256</v>
      </c>
      <c r="F4517" s="109">
        <v>5256</v>
      </c>
      <c r="G4517" s="109" t="s">
        <v>248</v>
      </c>
      <c r="H4517" s="109">
        <v>2020</v>
      </c>
      <c r="I4517" s="109">
        <v>0</v>
      </c>
      <c r="J4517" s="109">
        <v>1</v>
      </c>
      <c r="K4517" s="109">
        <v>650</v>
      </c>
      <c r="L4517" s="109">
        <v>674.1</v>
      </c>
    </row>
    <row r="4518" spans="1:12" x14ac:dyDescent="0.3">
      <c r="A4518" t="str">
        <f t="shared" si="137"/>
        <v>2020_5283</v>
      </c>
      <c r="D4518" s="109">
        <v>4515</v>
      </c>
      <c r="E4518" s="109">
        <v>5283</v>
      </c>
      <c r="F4518" s="109">
        <v>5283</v>
      </c>
      <c r="G4518" s="109" t="s">
        <v>249</v>
      </c>
      <c r="H4518" s="109">
        <v>2020</v>
      </c>
      <c r="I4518" s="109">
        <v>0</v>
      </c>
      <c r="J4518" s="109">
        <v>1</v>
      </c>
      <c r="K4518" s="109">
        <v>660.1</v>
      </c>
      <c r="L4518" s="109">
        <v>701.5</v>
      </c>
    </row>
    <row r="4519" spans="1:12" x14ac:dyDescent="0.3">
      <c r="A4519" t="str">
        <f t="shared" si="137"/>
        <v>2020_5310</v>
      </c>
      <c r="D4519" s="109">
        <v>4516</v>
      </c>
      <c r="E4519" s="109">
        <v>5310</v>
      </c>
      <c r="F4519" s="109">
        <v>5310</v>
      </c>
      <c r="G4519" s="109" t="s">
        <v>250</v>
      </c>
      <c r="H4519" s="109">
        <v>2020</v>
      </c>
      <c r="I4519" s="109">
        <v>0</v>
      </c>
      <c r="J4519" s="109">
        <v>1</v>
      </c>
      <c r="K4519" s="109">
        <v>727.8</v>
      </c>
      <c r="L4519" s="109">
        <v>734.8</v>
      </c>
    </row>
    <row r="4520" spans="1:12" x14ac:dyDescent="0.3">
      <c r="A4520" t="str">
        <f t="shared" si="137"/>
        <v>2020_5323</v>
      </c>
      <c r="D4520" s="109">
        <v>4517</v>
      </c>
      <c r="E4520" s="109">
        <v>5323</v>
      </c>
      <c r="F4520" s="109">
        <v>5325</v>
      </c>
      <c r="G4520" s="109" t="s">
        <v>251</v>
      </c>
      <c r="H4520" s="109">
        <v>2020</v>
      </c>
      <c r="I4520" s="109">
        <v>0</v>
      </c>
      <c r="J4520" s="109">
        <v>1</v>
      </c>
      <c r="K4520" s="109">
        <v>575.70000000000005</v>
      </c>
      <c r="L4520" s="109">
        <v>526</v>
      </c>
    </row>
    <row r="4521" spans="1:12" x14ac:dyDescent="0.3">
      <c r="A4521" t="str">
        <f t="shared" si="137"/>
        <v>2020_5463</v>
      </c>
      <c r="D4521" s="109">
        <v>4518</v>
      </c>
      <c r="E4521" s="109">
        <v>5463</v>
      </c>
      <c r="F4521" s="109">
        <v>5463</v>
      </c>
      <c r="G4521" s="109" t="s">
        <v>253</v>
      </c>
      <c r="H4521" s="109">
        <v>2020</v>
      </c>
      <c r="I4521" s="109">
        <v>0</v>
      </c>
      <c r="J4521" s="109">
        <v>1</v>
      </c>
      <c r="K4521" s="109">
        <v>1036.5999999999999</v>
      </c>
      <c r="L4521" s="109">
        <v>1001.7</v>
      </c>
    </row>
    <row r="4522" spans="1:12" x14ac:dyDescent="0.3">
      <c r="A4522" t="str">
        <f t="shared" si="137"/>
        <v>2020_5486</v>
      </c>
      <c r="D4522" s="109">
        <v>4519</v>
      </c>
      <c r="E4522" s="109">
        <v>5486</v>
      </c>
      <c r="F4522" s="109">
        <v>5486</v>
      </c>
      <c r="G4522" s="109" t="s">
        <v>254</v>
      </c>
      <c r="H4522" s="109">
        <v>2020</v>
      </c>
      <c r="I4522" s="109">
        <v>0</v>
      </c>
      <c r="J4522" s="109">
        <v>1</v>
      </c>
      <c r="K4522" s="109">
        <v>307.5</v>
      </c>
      <c r="L4522" s="109">
        <v>304.89999999999998</v>
      </c>
    </row>
    <row r="4523" spans="1:12" x14ac:dyDescent="0.3">
      <c r="A4523" t="str">
        <f t="shared" si="137"/>
        <v>2020_5508</v>
      </c>
      <c r="D4523" s="109">
        <v>4520</v>
      </c>
      <c r="E4523" s="109">
        <v>5508</v>
      </c>
      <c r="F4523" s="109">
        <v>5508</v>
      </c>
      <c r="G4523" s="109" t="s">
        <v>255</v>
      </c>
      <c r="H4523" s="109">
        <v>2020</v>
      </c>
      <c r="I4523" s="109">
        <v>0</v>
      </c>
      <c r="J4523" s="109">
        <v>1</v>
      </c>
      <c r="K4523" s="109">
        <v>333.6</v>
      </c>
      <c r="L4523" s="109">
        <v>369.6</v>
      </c>
    </row>
    <row r="4524" spans="1:12" x14ac:dyDescent="0.3">
      <c r="A4524" t="str">
        <f t="shared" si="137"/>
        <v>2020_1975</v>
      </c>
      <c r="D4524" s="109">
        <v>4521</v>
      </c>
      <c r="E4524" s="109">
        <v>1975</v>
      </c>
      <c r="F4524" s="109">
        <v>1975</v>
      </c>
      <c r="G4524" s="109" t="s">
        <v>121</v>
      </c>
      <c r="H4524" s="109">
        <v>2020</v>
      </c>
      <c r="I4524" s="109">
        <v>0</v>
      </c>
      <c r="J4524" s="109">
        <v>1</v>
      </c>
      <c r="K4524" s="109">
        <v>407.1</v>
      </c>
      <c r="L4524" s="109">
        <v>384</v>
      </c>
    </row>
    <row r="4525" spans="1:12" x14ac:dyDescent="0.3">
      <c r="A4525" t="str">
        <f t="shared" si="137"/>
        <v>2020_4824</v>
      </c>
      <c r="D4525" s="109">
        <v>4522</v>
      </c>
      <c r="E4525" s="109">
        <v>4824</v>
      </c>
      <c r="F4525" s="109">
        <v>5510</v>
      </c>
      <c r="G4525" s="109" t="s">
        <v>256</v>
      </c>
      <c r="H4525" s="109">
        <v>2020</v>
      </c>
      <c r="I4525" s="109">
        <v>0</v>
      </c>
      <c r="J4525" s="109">
        <v>1</v>
      </c>
      <c r="K4525" s="109">
        <v>685.2</v>
      </c>
      <c r="L4525" s="109">
        <v>593.20000000000005</v>
      </c>
    </row>
    <row r="4526" spans="1:12" x14ac:dyDescent="0.3">
      <c r="A4526" t="str">
        <f t="shared" si="137"/>
        <v>2020_5607</v>
      </c>
      <c r="D4526" s="109">
        <v>4523</v>
      </c>
      <c r="E4526" s="109">
        <v>5607</v>
      </c>
      <c r="F4526" s="109">
        <v>5607</v>
      </c>
      <c r="G4526" s="109" t="s">
        <v>257</v>
      </c>
      <c r="H4526" s="109">
        <v>2020</v>
      </c>
      <c r="I4526" s="109">
        <v>0</v>
      </c>
      <c r="J4526" s="109">
        <v>1</v>
      </c>
      <c r="K4526" s="109">
        <v>823.8</v>
      </c>
      <c r="L4526" s="109">
        <v>867.8</v>
      </c>
    </row>
    <row r="4527" spans="1:12" x14ac:dyDescent="0.3">
      <c r="A4527" t="str">
        <f t="shared" si="137"/>
        <v>2020_5643</v>
      </c>
      <c r="D4527" s="109">
        <v>4524</v>
      </c>
      <c r="E4527" s="109">
        <v>5643</v>
      </c>
      <c r="F4527" s="109">
        <v>5643</v>
      </c>
      <c r="G4527" s="109" t="s">
        <v>258</v>
      </c>
      <c r="H4527" s="109">
        <v>2020</v>
      </c>
      <c r="I4527" s="109">
        <v>0</v>
      </c>
      <c r="J4527" s="109">
        <v>1</v>
      </c>
      <c r="K4527" s="109">
        <v>969</v>
      </c>
      <c r="L4527" s="109">
        <v>1045.2</v>
      </c>
    </row>
    <row r="4528" spans="1:12" x14ac:dyDescent="0.3">
      <c r="A4528" t="str">
        <f t="shared" si="137"/>
        <v>2020_5697</v>
      </c>
      <c r="D4528" s="109">
        <v>4525</v>
      </c>
      <c r="E4528" s="109">
        <v>5697</v>
      </c>
      <c r="F4528" s="109">
        <v>5697</v>
      </c>
      <c r="G4528" s="109" t="s">
        <v>795</v>
      </c>
      <c r="H4528" s="109">
        <v>2020</v>
      </c>
      <c r="I4528" s="109">
        <v>0</v>
      </c>
      <c r="J4528" s="109">
        <v>1</v>
      </c>
      <c r="K4528" s="109">
        <v>402</v>
      </c>
      <c r="L4528" s="109">
        <v>386</v>
      </c>
    </row>
    <row r="4529" spans="1:12" x14ac:dyDescent="0.3">
      <c r="A4529" t="str">
        <f t="shared" si="137"/>
        <v>2020_5724</v>
      </c>
      <c r="D4529" s="109">
        <v>4526</v>
      </c>
      <c r="E4529" s="109">
        <v>5724</v>
      </c>
      <c r="F4529" s="109">
        <v>5724</v>
      </c>
      <c r="G4529" s="109" t="s">
        <v>260</v>
      </c>
      <c r="H4529" s="109">
        <v>2020</v>
      </c>
      <c r="I4529" s="109">
        <v>0</v>
      </c>
      <c r="J4529" s="109">
        <v>1</v>
      </c>
      <c r="K4529" s="109">
        <v>224</v>
      </c>
      <c r="L4529" s="109">
        <v>171</v>
      </c>
    </row>
    <row r="4530" spans="1:12" x14ac:dyDescent="0.3">
      <c r="A4530" t="str">
        <f t="shared" si="137"/>
        <v>2020_5805</v>
      </c>
      <c r="D4530" s="109">
        <v>4527</v>
      </c>
      <c r="E4530" s="109">
        <v>5805</v>
      </c>
      <c r="F4530" s="109">
        <v>5805</v>
      </c>
      <c r="G4530" s="109" t="s">
        <v>262</v>
      </c>
      <c r="H4530" s="109">
        <v>2020</v>
      </c>
      <c r="I4530" s="109">
        <v>0</v>
      </c>
      <c r="J4530" s="109">
        <v>1</v>
      </c>
      <c r="K4530" s="109">
        <v>1075.4000000000001</v>
      </c>
      <c r="L4530" s="109">
        <v>1255.5</v>
      </c>
    </row>
    <row r="4531" spans="1:12" x14ac:dyDescent="0.3">
      <c r="A4531" t="str">
        <f t="shared" si="137"/>
        <v>2020_5823</v>
      </c>
      <c r="D4531" s="109">
        <v>4528</v>
      </c>
      <c r="E4531" s="109">
        <v>5823</v>
      </c>
      <c r="F4531" s="109">
        <v>5823</v>
      </c>
      <c r="G4531" s="109" t="s">
        <v>263</v>
      </c>
      <c r="H4531" s="109">
        <v>2020</v>
      </c>
      <c r="I4531" s="109">
        <v>0</v>
      </c>
      <c r="J4531" s="109">
        <v>1</v>
      </c>
      <c r="K4531" s="109">
        <v>370</v>
      </c>
      <c r="L4531" s="109">
        <v>333</v>
      </c>
    </row>
    <row r="4532" spans="1:12" x14ac:dyDescent="0.3">
      <c r="A4532" t="str">
        <f t="shared" si="137"/>
        <v>2020_5832</v>
      </c>
      <c r="D4532" s="109">
        <v>4529</v>
      </c>
      <c r="E4532" s="109">
        <v>5832</v>
      </c>
      <c r="F4532" s="109">
        <v>5832</v>
      </c>
      <c r="G4532" s="109" t="s">
        <v>264</v>
      </c>
      <c r="H4532" s="109">
        <v>2020</v>
      </c>
      <c r="I4532" s="109">
        <v>0</v>
      </c>
      <c r="J4532" s="109">
        <v>1</v>
      </c>
      <c r="K4532" s="109">
        <v>249</v>
      </c>
      <c r="L4532" s="109">
        <v>161</v>
      </c>
    </row>
    <row r="4533" spans="1:12" x14ac:dyDescent="0.3">
      <c r="A4533" t="str">
        <f t="shared" si="137"/>
        <v>2020_5877</v>
      </c>
      <c r="D4533" s="109">
        <v>4530</v>
      </c>
      <c r="E4533" s="109">
        <v>5877</v>
      </c>
      <c r="F4533" s="109">
        <v>5877</v>
      </c>
      <c r="G4533" s="109" t="s">
        <v>265</v>
      </c>
      <c r="H4533" s="109">
        <v>2020</v>
      </c>
      <c r="I4533" s="109">
        <v>0</v>
      </c>
      <c r="J4533" s="109">
        <v>1</v>
      </c>
      <c r="K4533" s="109">
        <v>1385.4</v>
      </c>
      <c r="L4533" s="109">
        <v>1606.4</v>
      </c>
    </row>
    <row r="4534" spans="1:12" x14ac:dyDescent="0.3">
      <c r="A4534" t="str">
        <f t="shared" si="137"/>
        <v>2020_5895</v>
      </c>
      <c r="D4534" s="109">
        <v>4531</v>
      </c>
      <c r="E4534" s="109">
        <v>5895</v>
      </c>
      <c r="F4534" s="109">
        <v>5895</v>
      </c>
      <c r="G4534" s="109" t="s">
        <v>266</v>
      </c>
      <c r="H4534" s="109">
        <v>2020</v>
      </c>
      <c r="I4534" s="109">
        <v>0</v>
      </c>
      <c r="J4534" s="109">
        <v>1</v>
      </c>
      <c r="K4534" s="109">
        <v>255.6</v>
      </c>
      <c r="L4534" s="109">
        <v>227</v>
      </c>
    </row>
    <row r="4535" spans="1:12" x14ac:dyDescent="0.3">
      <c r="A4535" t="str">
        <f t="shared" si="137"/>
        <v>2020_5949</v>
      </c>
      <c r="D4535" s="109">
        <v>4532</v>
      </c>
      <c r="E4535" s="109">
        <v>5949</v>
      </c>
      <c r="F4535" s="109">
        <v>5949</v>
      </c>
      <c r="G4535" s="109" t="s">
        <v>267</v>
      </c>
      <c r="H4535" s="109">
        <v>2020</v>
      </c>
      <c r="I4535" s="109">
        <v>0</v>
      </c>
      <c r="J4535" s="109">
        <v>1</v>
      </c>
      <c r="K4535" s="109">
        <v>1096</v>
      </c>
      <c r="L4535" s="109">
        <v>1128</v>
      </c>
    </row>
    <row r="4536" spans="1:12" x14ac:dyDescent="0.3">
      <c r="A4536" t="str">
        <f t="shared" si="137"/>
        <v>2020_5976</v>
      </c>
      <c r="D4536" s="109">
        <v>4533</v>
      </c>
      <c r="E4536" s="109">
        <v>5976</v>
      </c>
      <c r="F4536" s="109">
        <v>5976</v>
      </c>
      <c r="G4536" s="109" t="s">
        <v>268</v>
      </c>
      <c r="H4536" s="109">
        <v>2020</v>
      </c>
      <c r="I4536" s="109">
        <v>0</v>
      </c>
      <c r="J4536" s="109">
        <v>1</v>
      </c>
      <c r="K4536" s="109">
        <v>1016.3</v>
      </c>
      <c r="L4536" s="109">
        <v>997.3</v>
      </c>
    </row>
    <row r="4537" spans="1:12" x14ac:dyDescent="0.3">
      <c r="A4537" t="str">
        <f t="shared" si="137"/>
        <v>2020_5994</v>
      </c>
      <c r="D4537" s="109">
        <v>4534</v>
      </c>
      <c r="E4537" s="109">
        <v>5994</v>
      </c>
      <c r="F4537" s="109">
        <v>5994</v>
      </c>
      <c r="G4537" s="109" t="s">
        <v>269</v>
      </c>
      <c r="H4537" s="109">
        <v>2020</v>
      </c>
      <c r="I4537" s="109">
        <v>0</v>
      </c>
      <c r="J4537" s="109">
        <v>1</v>
      </c>
      <c r="K4537" s="109">
        <v>708.7</v>
      </c>
      <c r="L4537" s="109">
        <v>718.7</v>
      </c>
    </row>
    <row r="4538" spans="1:12" x14ac:dyDescent="0.3">
      <c r="A4538" t="str">
        <f t="shared" si="137"/>
        <v>2020_6003</v>
      </c>
      <c r="D4538" s="109">
        <v>4535</v>
      </c>
      <c r="E4538" s="109">
        <v>6003</v>
      </c>
      <c r="F4538" s="109">
        <v>6003</v>
      </c>
      <c r="G4538" s="109" t="s">
        <v>270</v>
      </c>
      <c r="H4538" s="109">
        <v>2020</v>
      </c>
      <c r="I4538" s="109">
        <v>0</v>
      </c>
      <c r="J4538" s="109">
        <v>1</v>
      </c>
      <c r="K4538" s="109">
        <v>369.8</v>
      </c>
      <c r="L4538" s="109">
        <v>459.8</v>
      </c>
    </row>
    <row r="4539" spans="1:12" x14ac:dyDescent="0.3">
      <c r="A4539" t="str">
        <f t="shared" si="137"/>
        <v>2020_6012</v>
      </c>
      <c r="D4539" s="109">
        <v>4536</v>
      </c>
      <c r="E4539" s="109">
        <v>6012</v>
      </c>
      <c r="F4539" s="109">
        <v>6012</v>
      </c>
      <c r="G4539" s="109" t="s">
        <v>271</v>
      </c>
      <c r="H4539" s="109">
        <v>2020</v>
      </c>
      <c r="I4539" s="109">
        <v>0</v>
      </c>
      <c r="J4539" s="109">
        <v>1</v>
      </c>
      <c r="K4539" s="109">
        <v>550.4</v>
      </c>
      <c r="L4539" s="109">
        <v>551.20000000000005</v>
      </c>
    </row>
    <row r="4540" spans="1:12" x14ac:dyDescent="0.3">
      <c r="A4540" t="str">
        <f t="shared" si="137"/>
        <v>2020_6030</v>
      </c>
      <c r="D4540" s="109">
        <v>4537</v>
      </c>
      <c r="E4540" s="109">
        <v>6030</v>
      </c>
      <c r="F4540" s="109">
        <v>6030</v>
      </c>
      <c r="G4540" s="109" t="s">
        <v>272</v>
      </c>
      <c r="H4540" s="109">
        <v>2020</v>
      </c>
      <c r="I4540" s="109">
        <v>0</v>
      </c>
      <c r="J4540" s="109">
        <v>1</v>
      </c>
      <c r="K4540" s="109">
        <v>1418.8</v>
      </c>
      <c r="L4540" s="109">
        <v>1486.9</v>
      </c>
    </row>
    <row r="4541" spans="1:12" x14ac:dyDescent="0.3">
      <c r="A4541" t="str">
        <f t="shared" si="137"/>
        <v>2020_6048</v>
      </c>
      <c r="D4541" s="109">
        <v>4538</v>
      </c>
      <c r="E4541" s="109">
        <v>6048</v>
      </c>
      <c r="F4541" s="109">
        <v>6035</v>
      </c>
      <c r="G4541" s="109" t="s">
        <v>273</v>
      </c>
      <c r="H4541" s="109">
        <v>2020</v>
      </c>
      <c r="I4541" s="109">
        <v>0</v>
      </c>
      <c r="J4541" s="109">
        <v>1</v>
      </c>
      <c r="K4541" s="109">
        <v>463.1</v>
      </c>
      <c r="L4541" s="109">
        <v>626.1</v>
      </c>
    </row>
    <row r="4542" spans="1:12" x14ac:dyDescent="0.3">
      <c r="A4542" t="str">
        <f t="shared" si="137"/>
        <v>2020_6039</v>
      </c>
      <c r="D4542" s="109">
        <v>4539</v>
      </c>
      <c r="E4542" s="109">
        <v>6039</v>
      </c>
      <c r="F4542" s="109">
        <v>6039</v>
      </c>
      <c r="G4542" s="109" t="s">
        <v>274</v>
      </c>
      <c r="H4542" s="109">
        <v>2020</v>
      </c>
      <c r="I4542" s="109">
        <v>0</v>
      </c>
      <c r="J4542" s="109">
        <v>1</v>
      </c>
      <c r="K4542" s="109">
        <v>14815.2</v>
      </c>
      <c r="L4542" s="109">
        <v>14359.3</v>
      </c>
    </row>
    <row r="4543" spans="1:12" x14ac:dyDescent="0.3">
      <c r="A4543" t="str">
        <f t="shared" si="137"/>
        <v>2020_6093</v>
      </c>
      <c r="D4543" s="109">
        <v>4540</v>
      </c>
      <c r="E4543" s="109">
        <v>6093</v>
      </c>
      <c r="F4543" s="109">
        <v>6093</v>
      </c>
      <c r="G4543" s="109" t="s">
        <v>275</v>
      </c>
      <c r="H4543" s="109">
        <v>2020</v>
      </c>
      <c r="I4543" s="109">
        <v>0</v>
      </c>
      <c r="J4543" s="109">
        <v>1</v>
      </c>
      <c r="K4543" s="109">
        <v>1414.1</v>
      </c>
      <c r="L4543" s="109">
        <v>1469.4</v>
      </c>
    </row>
    <row r="4544" spans="1:12" x14ac:dyDescent="0.3">
      <c r="A4544" t="str">
        <f t="shared" si="137"/>
        <v>2020_6091</v>
      </c>
      <c r="D4544" s="109">
        <v>4541</v>
      </c>
      <c r="E4544" s="109">
        <v>6091</v>
      </c>
      <c r="F4544" s="109">
        <v>6091</v>
      </c>
      <c r="G4544" s="109" t="s">
        <v>359</v>
      </c>
      <c r="H4544" s="109">
        <v>2020</v>
      </c>
      <c r="I4544" s="109">
        <v>0</v>
      </c>
      <c r="J4544" s="109">
        <v>1</v>
      </c>
      <c r="K4544" s="109">
        <v>930.9</v>
      </c>
      <c r="L4544" s="109">
        <v>839.8</v>
      </c>
    </row>
    <row r="4545" spans="1:12" x14ac:dyDescent="0.3">
      <c r="A4545" t="str">
        <f t="shared" si="137"/>
        <v>2020_6095</v>
      </c>
      <c r="D4545" s="109">
        <v>4542</v>
      </c>
      <c r="E4545" s="109">
        <v>6095</v>
      </c>
      <c r="F4545" s="109">
        <v>6095</v>
      </c>
      <c r="G4545" s="109" t="s">
        <v>277</v>
      </c>
      <c r="H4545" s="109">
        <v>2020</v>
      </c>
      <c r="I4545" s="109">
        <v>0</v>
      </c>
      <c r="J4545" s="109">
        <v>1</v>
      </c>
      <c r="K4545" s="109">
        <v>620.6</v>
      </c>
      <c r="L4545" s="109">
        <v>671.7</v>
      </c>
    </row>
    <row r="4546" spans="1:12" x14ac:dyDescent="0.3">
      <c r="A4546" t="str">
        <f t="shared" si="137"/>
        <v>2020_5157</v>
      </c>
      <c r="D4546" s="109">
        <v>4543</v>
      </c>
      <c r="E4546" s="109">
        <v>5157</v>
      </c>
      <c r="F4546" s="109">
        <v>6099</v>
      </c>
      <c r="G4546" s="109" t="s">
        <v>281</v>
      </c>
      <c r="H4546" s="109">
        <v>2020</v>
      </c>
      <c r="I4546" s="109">
        <v>0</v>
      </c>
      <c r="J4546" s="109">
        <v>1</v>
      </c>
      <c r="K4546" s="109">
        <v>584.1</v>
      </c>
      <c r="L4546" s="109">
        <v>552.5</v>
      </c>
    </row>
    <row r="4547" spans="1:12" x14ac:dyDescent="0.3">
      <c r="A4547" t="str">
        <f t="shared" si="137"/>
        <v>2020_6097</v>
      </c>
      <c r="D4547" s="109">
        <v>4544</v>
      </c>
      <c r="E4547" s="109">
        <v>6097</v>
      </c>
      <c r="F4547" s="109">
        <v>6097</v>
      </c>
      <c r="G4547" s="109" t="s">
        <v>279</v>
      </c>
      <c r="H4547" s="109">
        <v>2020</v>
      </c>
      <c r="I4547" s="109">
        <v>0</v>
      </c>
      <c r="J4547" s="109">
        <v>1</v>
      </c>
      <c r="K4547" s="109">
        <v>214.1</v>
      </c>
      <c r="L4547" s="109">
        <v>125</v>
      </c>
    </row>
    <row r="4548" spans="1:12" x14ac:dyDescent="0.3">
      <c r="A4548" t="str">
        <f t="shared" si="137"/>
        <v>2020_6098</v>
      </c>
      <c r="D4548" s="109">
        <v>4545</v>
      </c>
      <c r="E4548" s="109">
        <v>6098</v>
      </c>
      <c r="F4548" s="109">
        <v>6098</v>
      </c>
      <c r="G4548" s="109" t="s">
        <v>796</v>
      </c>
      <c r="H4548" s="109">
        <v>2020</v>
      </c>
      <c r="I4548" s="109">
        <v>0</v>
      </c>
      <c r="J4548" s="109">
        <v>1</v>
      </c>
      <c r="K4548" s="109">
        <v>1512.6</v>
      </c>
      <c r="L4548" s="109">
        <v>1458.5</v>
      </c>
    </row>
    <row r="4549" spans="1:12" x14ac:dyDescent="0.3">
      <c r="A4549" t="str">
        <f t="shared" ref="A4549:A4612" si="138">CONCATENATE(H4549,"_",E4549)</f>
        <v>2020_6100</v>
      </c>
      <c r="D4549" s="109">
        <v>4546</v>
      </c>
      <c r="E4549" s="109">
        <v>6100</v>
      </c>
      <c r="F4549" s="109">
        <v>6100</v>
      </c>
      <c r="G4549" s="109" t="s">
        <v>282</v>
      </c>
      <c r="H4549" s="109">
        <v>2020</v>
      </c>
      <c r="I4549" s="109">
        <v>0</v>
      </c>
      <c r="J4549" s="109">
        <v>1</v>
      </c>
      <c r="K4549" s="109">
        <v>507.1</v>
      </c>
      <c r="L4549" s="109">
        <v>476.1</v>
      </c>
    </row>
    <row r="4550" spans="1:12" x14ac:dyDescent="0.3">
      <c r="A4550" t="str">
        <f t="shared" si="138"/>
        <v>2020_6101</v>
      </c>
      <c r="D4550" s="109">
        <v>4547</v>
      </c>
      <c r="E4550" s="109">
        <v>6101</v>
      </c>
      <c r="F4550" s="109">
        <v>6101</v>
      </c>
      <c r="G4550" s="109" t="s">
        <v>283</v>
      </c>
      <c r="H4550" s="109">
        <v>2020</v>
      </c>
      <c r="I4550" s="109">
        <v>0</v>
      </c>
      <c r="J4550" s="109">
        <v>1</v>
      </c>
      <c r="K4550" s="109">
        <v>6910.5</v>
      </c>
      <c r="L4550" s="109">
        <v>6914.9</v>
      </c>
    </row>
    <row r="4551" spans="1:12" x14ac:dyDescent="0.3">
      <c r="A4551" t="str">
        <f t="shared" si="138"/>
        <v>2020_6094</v>
      </c>
      <c r="D4551" s="109">
        <v>4548</v>
      </c>
      <c r="E4551" s="109">
        <v>6094</v>
      </c>
      <c r="F4551" s="109">
        <v>6094</v>
      </c>
      <c r="G4551" s="109" t="s">
        <v>276</v>
      </c>
      <c r="H4551" s="109">
        <v>2020</v>
      </c>
      <c r="I4551" s="109">
        <v>0</v>
      </c>
      <c r="J4551" s="109">
        <v>1</v>
      </c>
      <c r="K4551" s="109">
        <v>536.79999999999995</v>
      </c>
      <c r="L4551" s="109">
        <v>471.5</v>
      </c>
    </row>
    <row r="4552" spans="1:12" x14ac:dyDescent="0.3">
      <c r="A4552" t="str">
        <f t="shared" si="138"/>
        <v>2020_6096</v>
      </c>
      <c r="D4552" s="109">
        <v>4549</v>
      </c>
      <c r="E4552" s="109">
        <v>6096</v>
      </c>
      <c r="F4552" s="109">
        <v>6096</v>
      </c>
      <c r="G4552" s="109" t="s">
        <v>947</v>
      </c>
      <c r="H4552" s="109">
        <v>2020</v>
      </c>
      <c r="I4552" s="109">
        <v>0</v>
      </c>
      <c r="J4552" s="109">
        <v>1</v>
      </c>
      <c r="K4552" s="109">
        <v>524.1</v>
      </c>
      <c r="L4552" s="109">
        <v>512</v>
      </c>
    </row>
    <row r="4553" spans="1:12" x14ac:dyDescent="0.3">
      <c r="A4553" t="str">
        <f t="shared" si="138"/>
        <v>2020_6102</v>
      </c>
      <c r="D4553" s="109">
        <v>4550</v>
      </c>
      <c r="E4553" s="109">
        <v>6102</v>
      </c>
      <c r="F4553" s="109">
        <v>6102</v>
      </c>
      <c r="G4553" s="109" t="s">
        <v>284</v>
      </c>
      <c r="H4553" s="109">
        <v>2020</v>
      </c>
      <c r="I4553" s="109">
        <v>0</v>
      </c>
      <c r="J4553" s="109">
        <v>1</v>
      </c>
      <c r="K4553" s="109">
        <v>1968.6</v>
      </c>
      <c r="L4553" s="109">
        <v>2120.6</v>
      </c>
    </row>
    <row r="4554" spans="1:12" x14ac:dyDescent="0.3">
      <c r="A4554" t="str">
        <f t="shared" si="138"/>
        <v>2020_6120</v>
      </c>
      <c r="D4554" s="109">
        <v>4551</v>
      </c>
      <c r="E4554" s="109">
        <v>6120</v>
      </c>
      <c r="F4554" s="109">
        <v>6120</v>
      </c>
      <c r="G4554" s="109" t="s">
        <v>285</v>
      </c>
      <c r="H4554" s="109">
        <v>2020</v>
      </c>
      <c r="I4554" s="109">
        <v>0</v>
      </c>
      <c r="J4554" s="109">
        <v>1</v>
      </c>
      <c r="K4554" s="109">
        <v>1162</v>
      </c>
      <c r="L4554" s="109">
        <v>1220</v>
      </c>
    </row>
    <row r="4555" spans="1:12" x14ac:dyDescent="0.3">
      <c r="A4555" t="str">
        <f t="shared" si="138"/>
        <v>2020_6138</v>
      </c>
      <c r="D4555" s="109">
        <v>4552</v>
      </c>
      <c r="E4555" s="109">
        <v>6138</v>
      </c>
      <c r="F4555" s="109">
        <v>6138</v>
      </c>
      <c r="G4555" s="109" t="s">
        <v>286</v>
      </c>
      <c r="H4555" s="109">
        <v>2020</v>
      </c>
      <c r="I4555" s="109">
        <v>0</v>
      </c>
      <c r="J4555" s="109">
        <v>1</v>
      </c>
      <c r="K4555" s="109">
        <v>404</v>
      </c>
      <c r="L4555" s="109">
        <v>394.1</v>
      </c>
    </row>
    <row r="4556" spans="1:12" x14ac:dyDescent="0.3">
      <c r="A4556" t="str">
        <f t="shared" si="138"/>
        <v>2020_5751</v>
      </c>
      <c r="D4556" s="109">
        <v>4553</v>
      </c>
      <c r="E4556" s="109">
        <v>5751</v>
      </c>
      <c r="F4556" s="109">
        <v>5751</v>
      </c>
      <c r="G4556" s="109" t="s">
        <v>261</v>
      </c>
      <c r="H4556" s="109">
        <v>2020</v>
      </c>
      <c r="I4556" s="109">
        <v>0</v>
      </c>
      <c r="J4556" s="109">
        <v>1</v>
      </c>
      <c r="K4556" s="109">
        <v>585.6</v>
      </c>
      <c r="L4556" s="109">
        <v>568.9</v>
      </c>
    </row>
    <row r="4557" spans="1:12" x14ac:dyDescent="0.3">
      <c r="A4557" t="str">
        <f t="shared" si="138"/>
        <v>2020_6165</v>
      </c>
      <c r="D4557" s="109">
        <v>4554</v>
      </c>
      <c r="E4557" s="109">
        <v>6165</v>
      </c>
      <c r="F4557" s="109">
        <v>6165</v>
      </c>
      <c r="G4557" s="109" t="s">
        <v>287</v>
      </c>
      <c r="H4557" s="109">
        <v>2020</v>
      </c>
      <c r="I4557" s="109">
        <v>0</v>
      </c>
      <c r="J4557" s="109">
        <v>1</v>
      </c>
      <c r="K4557" s="109">
        <v>187.1</v>
      </c>
      <c r="L4557" s="109">
        <v>243</v>
      </c>
    </row>
    <row r="4558" spans="1:12" x14ac:dyDescent="0.3">
      <c r="A4558" t="str">
        <f t="shared" si="138"/>
        <v>2020_6175</v>
      </c>
      <c r="D4558" s="109">
        <v>4555</v>
      </c>
      <c r="E4558" s="109">
        <v>6175</v>
      </c>
      <c r="F4558" s="109">
        <v>6175</v>
      </c>
      <c r="G4558" s="109" t="s">
        <v>288</v>
      </c>
      <c r="H4558" s="109">
        <v>2020</v>
      </c>
      <c r="I4558" s="109">
        <v>0</v>
      </c>
      <c r="J4558" s="109">
        <v>1</v>
      </c>
      <c r="K4558" s="109">
        <v>609.4</v>
      </c>
      <c r="L4558" s="109">
        <v>569.1</v>
      </c>
    </row>
    <row r="4559" spans="1:12" x14ac:dyDescent="0.3">
      <c r="A4559" t="str">
        <f t="shared" si="138"/>
        <v>2020_6219</v>
      </c>
      <c r="D4559" s="109">
        <v>4556</v>
      </c>
      <c r="E4559" s="109">
        <v>6219</v>
      </c>
      <c r="F4559" s="109">
        <v>6219</v>
      </c>
      <c r="G4559" s="109" t="s">
        <v>289</v>
      </c>
      <c r="H4559" s="109">
        <v>2020</v>
      </c>
      <c r="I4559" s="109">
        <v>0</v>
      </c>
      <c r="J4559" s="109">
        <v>1</v>
      </c>
      <c r="K4559" s="109">
        <v>2603.6</v>
      </c>
      <c r="L4559" s="109">
        <v>2729.3</v>
      </c>
    </row>
    <row r="4560" spans="1:12" x14ac:dyDescent="0.3">
      <c r="A4560" t="str">
        <f t="shared" si="138"/>
        <v>2020_6246</v>
      </c>
      <c r="D4560" s="109">
        <v>4557</v>
      </c>
      <c r="E4560" s="109">
        <v>6246</v>
      </c>
      <c r="F4560" s="109">
        <v>6246</v>
      </c>
      <c r="G4560" s="109" t="s">
        <v>290</v>
      </c>
      <c r="H4560" s="109">
        <v>2020</v>
      </c>
      <c r="I4560" s="109">
        <v>0</v>
      </c>
      <c r="J4560" s="109">
        <v>1</v>
      </c>
      <c r="K4560" s="109">
        <v>128.69999999999999</v>
      </c>
      <c r="L4560" s="109">
        <v>72</v>
      </c>
    </row>
    <row r="4561" spans="1:12" x14ac:dyDescent="0.3">
      <c r="A4561" t="str">
        <f t="shared" si="138"/>
        <v>2020_6273</v>
      </c>
      <c r="D4561" s="109">
        <v>4558</v>
      </c>
      <c r="E4561" s="109">
        <v>6273</v>
      </c>
      <c r="F4561" s="109">
        <v>6273</v>
      </c>
      <c r="G4561" s="109" t="s">
        <v>358</v>
      </c>
      <c r="H4561" s="109">
        <v>2020</v>
      </c>
      <c r="I4561" s="109">
        <v>0</v>
      </c>
      <c r="J4561" s="109">
        <v>1</v>
      </c>
      <c r="K4561" s="109">
        <v>780.7</v>
      </c>
      <c r="L4561" s="109">
        <v>768.7</v>
      </c>
    </row>
    <row r="4562" spans="1:12" x14ac:dyDescent="0.3">
      <c r="A4562" t="str">
        <f t="shared" si="138"/>
        <v>2020_6408</v>
      </c>
      <c r="D4562" s="109">
        <v>4559</v>
      </c>
      <c r="E4562" s="109">
        <v>6408</v>
      </c>
      <c r="F4562" s="109">
        <v>6408</v>
      </c>
      <c r="G4562" s="109" t="s">
        <v>292</v>
      </c>
      <c r="H4562" s="109">
        <v>2020</v>
      </c>
      <c r="I4562" s="109">
        <v>0</v>
      </c>
      <c r="J4562" s="109">
        <v>1</v>
      </c>
      <c r="K4562" s="109">
        <v>873</v>
      </c>
      <c r="L4562" s="109">
        <v>942</v>
      </c>
    </row>
    <row r="4563" spans="1:12" x14ac:dyDescent="0.3">
      <c r="A4563" t="str">
        <f t="shared" si="138"/>
        <v>2020_6453</v>
      </c>
      <c r="D4563" s="109">
        <v>4560</v>
      </c>
      <c r="E4563" s="109">
        <v>6453</v>
      </c>
      <c r="F4563" s="109">
        <v>6453</v>
      </c>
      <c r="G4563" s="109" t="s">
        <v>293</v>
      </c>
      <c r="H4563" s="109">
        <v>2020</v>
      </c>
      <c r="I4563" s="109">
        <v>0</v>
      </c>
      <c r="J4563" s="109">
        <v>1</v>
      </c>
      <c r="K4563" s="109">
        <v>589.6</v>
      </c>
      <c r="L4563" s="109">
        <v>809.5</v>
      </c>
    </row>
    <row r="4564" spans="1:12" x14ac:dyDescent="0.3">
      <c r="A4564" t="str">
        <f t="shared" si="138"/>
        <v>2020_6460</v>
      </c>
      <c r="D4564" s="109">
        <v>4561</v>
      </c>
      <c r="E4564" s="109">
        <v>6460</v>
      </c>
      <c r="F4564" s="109">
        <v>6460</v>
      </c>
      <c r="G4564" s="109" t="s">
        <v>294</v>
      </c>
      <c r="H4564" s="109">
        <v>2020</v>
      </c>
      <c r="I4564" s="109">
        <v>0</v>
      </c>
      <c r="J4564" s="109">
        <v>1</v>
      </c>
      <c r="K4564" s="109">
        <v>662.9</v>
      </c>
      <c r="L4564" s="109">
        <v>664</v>
      </c>
    </row>
    <row r="4565" spans="1:12" x14ac:dyDescent="0.3">
      <c r="A4565" t="str">
        <f t="shared" si="138"/>
        <v>2020_6462</v>
      </c>
      <c r="D4565" s="109">
        <v>4562</v>
      </c>
      <c r="E4565" s="109">
        <v>6462</v>
      </c>
      <c r="F4565" s="109">
        <v>6462</v>
      </c>
      <c r="G4565" s="109" t="s">
        <v>295</v>
      </c>
      <c r="H4565" s="109">
        <v>2020</v>
      </c>
      <c r="I4565" s="109">
        <v>0</v>
      </c>
      <c r="J4565" s="109">
        <v>1</v>
      </c>
      <c r="K4565" s="109">
        <v>278.60000000000002</v>
      </c>
      <c r="L4565" s="109">
        <v>218</v>
      </c>
    </row>
    <row r="4566" spans="1:12" x14ac:dyDescent="0.3">
      <c r="A4566" t="str">
        <f t="shared" si="138"/>
        <v>2020_6471</v>
      </c>
      <c r="D4566" s="109">
        <v>4563</v>
      </c>
      <c r="E4566" s="109">
        <v>6471</v>
      </c>
      <c r="F4566" s="109">
        <v>6471</v>
      </c>
      <c r="G4566" s="109" t="s">
        <v>296</v>
      </c>
      <c r="H4566" s="109">
        <v>2020</v>
      </c>
      <c r="I4566" s="109">
        <v>0</v>
      </c>
      <c r="J4566" s="109">
        <v>1</v>
      </c>
      <c r="K4566" s="109">
        <v>395</v>
      </c>
      <c r="L4566" s="109">
        <v>358</v>
      </c>
    </row>
    <row r="4567" spans="1:12" x14ac:dyDescent="0.3">
      <c r="A4567" t="str">
        <f t="shared" si="138"/>
        <v>2020_6509</v>
      </c>
      <c r="D4567" s="109">
        <v>4564</v>
      </c>
      <c r="E4567" s="109">
        <v>6509</v>
      </c>
      <c r="F4567" s="109">
        <v>6509</v>
      </c>
      <c r="G4567" s="109" t="s">
        <v>297</v>
      </c>
      <c r="H4567" s="109">
        <v>2020</v>
      </c>
      <c r="I4567" s="109">
        <v>0</v>
      </c>
      <c r="J4567" s="109">
        <v>1</v>
      </c>
      <c r="K4567" s="109">
        <v>347.7</v>
      </c>
      <c r="L4567" s="109">
        <v>321.5</v>
      </c>
    </row>
    <row r="4568" spans="1:12" x14ac:dyDescent="0.3">
      <c r="A4568" t="str">
        <f t="shared" si="138"/>
        <v>2020_6512</v>
      </c>
      <c r="D4568" s="109">
        <v>4565</v>
      </c>
      <c r="E4568" s="109">
        <v>6512</v>
      </c>
      <c r="F4568" s="109">
        <v>6512</v>
      </c>
      <c r="G4568" s="109" t="s">
        <v>298</v>
      </c>
      <c r="H4568" s="109">
        <v>2020</v>
      </c>
      <c r="I4568" s="109">
        <v>0</v>
      </c>
      <c r="J4568" s="109">
        <v>1</v>
      </c>
      <c r="K4568" s="109">
        <v>309.89999999999998</v>
      </c>
      <c r="L4568" s="109">
        <v>304.2</v>
      </c>
    </row>
    <row r="4569" spans="1:12" x14ac:dyDescent="0.3">
      <c r="A4569" t="str">
        <f t="shared" si="138"/>
        <v>2020_6516</v>
      </c>
      <c r="D4569" s="109">
        <v>4566</v>
      </c>
      <c r="E4569" s="109">
        <v>6516</v>
      </c>
      <c r="F4569" s="109">
        <v>6516</v>
      </c>
      <c r="G4569" s="109" t="s">
        <v>299</v>
      </c>
      <c r="H4569" s="109">
        <v>2020</v>
      </c>
      <c r="I4569" s="109">
        <v>0</v>
      </c>
      <c r="J4569" s="109">
        <v>1</v>
      </c>
      <c r="K4569" s="109">
        <v>159</v>
      </c>
      <c r="L4569" s="109">
        <v>48</v>
      </c>
    </row>
    <row r="4570" spans="1:12" x14ac:dyDescent="0.3">
      <c r="A4570" t="str">
        <f t="shared" si="138"/>
        <v>2020_6534</v>
      </c>
      <c r="D4570" s="109">
        <v>4567</v>
      </c>
      <c r="E4570" s="109">
        <v>6534</v>
      </c>
      <c r="F4570" s="109">
        <v>6534</v>
      </c>
      <c r="G4570" s="109" t="s">
        <v>300</v>
      </c>
      <c r="H4570" s="109">
        <v>2020</v>
      </c>
      <c r="I4570" s="109">
        <v>0</v>
      </c>
      <c r="J4570" s="109">
        <v>1</v>
      </c>
      <c r="K4570" s="109">
        <v>726.1</v>
      </c>
      <c r="L4570" s="109">
        <v>768</v>
      </c>
    </row>
    <row r="4571" spans="1:12" x14ac:dyDescent="0.3">
      <c r="A4571" t="str">
        <f t="shared" si="138"/>
        <v>2020_1935</v>
      </c>
      <c r="D4571" s="109">
        <v>4568</v>
      </c>
      <c r="E4571" s="109">
        <v>1935</v>
      </c>
      <c r="F4571" s="109">
        <v>6536</v>
      </c>
      <c r="G4571" s="109" t="s">
        <v>301</v>
      </c>
      <c r="H4571" s="109">
        <v>2020</v>
      </c>
      <c r="I4571" s="109">
        <v>0</v>
      </c>
      <c r="J4571" s="109">
        <v>1</v>
      </c>
      <c r="K4571" s="109">
        <v>992.8</v>
      </c>
      <c r="L4571" s="109">
        <v>972.4</v>
      </c>
    </row>
    <row r="4572" spans="1:12" x14ac:dyDescent="0.3">
      <c r="A4572" t="str">
        <f t="shared" si="138"/>
        <v>2020_6561</v>
      </c>
      <c r="D4572" s="109">
        <v>4569</v>
      </c>
      <c r="E4572" s="109">
        <v>6561</v>
      </c>
      <c r="F4572" s="109">
        <v>6561</v>
      </c>
      <c r="G4572" s="109" t="s">
        <v>302</v>
      </c>
      <c r="H4572" s="109">
        <v>2020</v>
      </c>
      <c r="I4572" s="109">
        <v>0</v>
      </c>
      <c r="J4572" s="109">
        <v>1</v>
      </c>
      <c r="K4572" s="109">
        <v>372</v>
      </c>
      <c r="L4572" s="109">
        <v>275</v>
      </c>
    </row>
    <row r="4573" spans="1:12" x14ac:dyDescent="0.3">
      <c r="A4573" t="str">
        <f t="shared" si="138"/>
        <v>2020_6579</v>
      </c>
      <c r="D4573" s="109">
        <v>4570</v>
      </c>
      <c r="E4573" s="109">
        <v>6579</v>
      </c>
      <c r="F4573" s="109">
        <v>6579</v>
      </c>
      <c r="G4573" s="109" t="s">
        <v>303</v>
      </c>
      <c r="H4573" s="109">
        <v>2020</v>
      </c>
      <c r="I4573" s="109">
        <v>0</v>
      </c>
      <c r="J4573" s="109">
        <v>1</v>
      </c>
      <c r="K4573" s="109">
        <v>3368</v>
      </c>
      <c r="L4573" s="109">
        <v>3887.2</v>
      </c>
    </row>
    <row r="4574" spans="1:12" x14ac:dyDescent="0.3">
      <c r="A4574" t="str">
        <f t="shared" si="138"/>
        <v>2020_6592</v>
      </c>
      <c r="D4574" s="109">
        <v>4571</v>
      </c>
      <c r="E4574" s="109">
        <v>6592</v>
      </c>
      <c r="F4574" s="109">
        <v>6592</v>
      </c>
      <c r="G4574" s="109" t="s">
        <v>948</v>
      </c>
      <c r="H4574" s="109">
        <v>2020</v>
      </c>
      <c r="I4574" s="109">
        <v>0</v>
      </c>
      <c r="J4574" s="109">
        <v>1</v>
      </c>
      <c r="K4574" s="109">
        <v>939.7</v>
      </c>
      <c r="L4574" s="109">
        <v>774.1</v>
      </c>
    </row>
    <row r="4575" spans="1:12" x14ac:dyDescent="0.3">
      <c r="A4575" t="str">
        <f t="shared" si="138"/>
        <v>2020_6615</v>
      </c>
      <c r="D4575" s="109">
        <v>4572</v>
      </c>
      <c r="E4575" s="109">
        <v>6615</v>
      </c>
      <c r="F4575" s="109">
        <v>6615</v>
      </c>
      <c r="G4575" s="109" t="s">
        <v>306</v>
      </c>
      <c r="H4575" s="109">
        <v>2020</v>
      </c>
      <c r="I4575" s="109">
        <v>0</v>
      </c>
      <c r="J4575" s="109">
        <v>1</v>
      </c>
      <c r="K4575" s="109">
        <v>779.3</v>
      </c>
      <c r="L4575" s="109">
        <v>930.5</v>
      </c>
    </row>
    <row r="4576" spans="1:12" x14ac:dyDescent="0.3">
      <c r="A4576" t="str">
        <f t="shared" si="138"/>
        <v>2020_6651</v>
      </c>
      <c r="D4576" s="109">
        <v>4573</v>
      </c>
      <c r="E4576" s="109">
        <v>6651</v>
      </c>
      <c r="F4576" s="109">
        <v>6651</v>
      </c>
      <c r="G4576" s="109" t="s">
        <v>307</v>
      </c>
      <c r="H4576" s="109">
        <v>2020</v>
      </c>
      <c r="I4576" s="109">
        <v>0</v>
      </c>
      <c r="J4576" s="109">
        <v>1</v>
      </c>
      <c r="K4576" s="109">
        <v>273</v>
      </c>
      <c r="L4576" s="109">
        <v>266.60000000000002</v>
      </c>
    </row>
    <row r="4577" spans="1:12" x14ac:dyDescent="0.3">
      <c r="A4577" t="str">
        <f t="shared" si="138"/>
        <v>2020_6660</v>
      </c>
      <c r="D4577" s="109">
        <v>4574</v>
      </c>
      <c r="E4577" s="109">
        <v>6660</v>
      </c>
      <c r="F4577" s="109">
        <v>6660</v>
      </c>
      <c r="G4577" s="109" t="s">
        <v>308</v>
      </c>
      <c r="H4577" s="109">
        <v>2020</v>
      </c>
      <c r="I4577" s="109">
        <v>0</v>
      </c>
      <c r="J4577" s="109">
        <v>1</v>
      </c>
      <c r="K4577" s="109">
        <v>1547.4</v>
      </c>
      <c r="L4577" s="109">
        <v>1455.2</v>
      </c>
    </row>
    <row r="4578" spans="1:12" x14ac:dyDescent="0.3">
      <c r="A4578" t="str">
        <f t="shared" si="138"/>
        <v>2020_6700</v>
      </c>
      <c r="D4578" s="109">
        <v>4575</v>
      </c>
      <c r="E4578" s="109">
        <v>6700</v>
      </c>
      <c r="F4578" s="109">
        <v>6700</v>
      </c>
      <c r="G4578" s="109" t="s">
        <v>309</v>
      </c>
      <c r="H4578" s="109">
        <v>2020</v>
      </c>
      <c r="I4578" s="109">
        <v>0</v>
      </c>
      <c r="J4578" s="109">
        <v>1</v>
      </c>
      <c r="K4578" s="109">
        <v>459</v>
      </c>
      <c r="L4578" s="109">
        <v>455.7</v>
      </c>
    </row>
    <row r="4579" spans="1:12" x14ac:dyDescent="0.3">
      <c r="A4579" t="str">
        <f t="shared" si="138"/>
        <v>2020_6759</v>
      </c>
      <c r="D4579" s="109">
        <v>4576</v>
      </c>
      <c r="E4579" s="109">
        <v>6759</v>
      </c>
      <c r="F4579" s="109">
        <v>6759</v>
      </c>
      <c r="G4579" s="109" t="s">
        <v>311</v>
      </c>
      <c r="H4579" s="109">
        <v>2020</v>
      </c>
      <c r="I4579" s="109">
        <v>0</v>
      </c>
      <c r="J4579" s="109">
        <v>1</v>
      </c>
      <c r="K4579" s="109">
        <v>557.29999999999995</v>
      </c>
      <c r="L4579" s="109">
        <v>525</v>
      </c>
    </row>
    <row r="4580" spans="1:12" x14ac:dyDescent="0.3">
      <c r="A4580" t="str">
        <f t="shared" si="138"/>
        <v>2020_6762</v>
      </c>
      <c r="D4580" s="109">
        <v>4577</v>
      </c>
      <c r="E4580" s="109">
        <v>6762</v>
      </c>
      <c r="F4580" s="109">
        <v>6762</v>
      </c>
      <c r="G4580" s="109" t="s">
        <v>312</v>
      </c>
      <c r="H4580" s="109">
        <v>2020</v>
      </c>
      <c r="I4580" s="109">
        <v>0</v>
      </c>
      <c r="J4580" s="109">
        <v>1</v>
      </c>
      <c r="K4580" s="109">
        <v>676.8</v>
      </c>
      <c r="L4580" s="109">
        <v>705</v>
      </c>
    </row>
    <row r="4581" spans="1:12" x14ac:dyDescent="0.3">
      <c r="A4581" t="str">
        <f t="shared" si="138"/>
        <v>2020_6768</v>
      </c>
      <c r="D4581" s="109">
        <v>4578</v>
      </c>
      <c r="E4581" s="109">
        <v>6768</v>
      </c>
      <c r="F4581" s="109">
        <v>6768</v>
      </c>
      <c r="G4581" s="109" t="s">
        <v>313</v>
      </c>
      <c r="H4581" s="109">
        <v>2020</v>
      </c>
      <c r="I4581" s="109">
        <v>0</v>
      </c>
      <c r="J4581" s="109">
        <v>1</v>
      </c>
      <c r="K4581" s="109">
        <v>1615.5</v>
      </c>
      <c r="L4581" s="109">
        <v>1564.5</v>
      </c>
    </row>
    <row r="4582" spans="1:12" x14ac:dyDescent="0.3">
      <c r="A4582" t="str">
        <f t="shared" si="138"/>
        <v>2020_6795</v>
      </c>
      <c r="D4582" s="109">
        <v>4579</v>
      </c>
      <c r="E4582" s="109">
        <v>6795</v>
      </c>
      <c r="F4582" s="109">
        <v>6795</v>
      </c>
      <c r="G4582" s="109" t="s">
        <v>314</v>
      </c>
      <c r="H4582" s="109">
        <v>2020</v>
      </c>
      <c r="I4582" s="109">
        <v>0</v>
      </c>
      <c r="J4582" s="109">
        <v>1</v>
      </c>
      <c r="K4582" s="109">
        <v>10626.6</v>
      </c>
      <c r="L4582" s="109">
        <v>10348.9</v>
      </c>
    </row>
    <row r="4583" spans="1:12" x14ac:dyDescent="0.3">
      <c r="A4583" t="str">
        <f t="shared" si="138"/>
        <v>2020_6822</v>
      </c>
      <c r="D4583" s="109">
        <v>4580</v>
      </c>
      <c r="E4583" s="109">
        <v>6822</v>
      </c>
      <c r="F4583" s="109">
        <v>6822</v>
      </c>
      <c r="G4583" s="109" t="s">
        <v>315</v>
      </c>
      <c r="H4583" s="109">
        <v>2020</v>
      </c>
      <c r="I4583" s="109">
        <v>0</v>
      </c>
      <c r="J4583" s="109">
        <v>1</v>
      </c>
      <c r="K4583" s="109">
        <v>11994.7</v>
      </c>
      <c r="L4583" s="109">
        <v>11644.7</v>
      </c>
    </row>
    <row r="4584" spans="1:12" x14ac:dyDescent="0.3">
      <c r="A4584" t="str">
        <f t="shared" si="138"/>
        <v>2020_6840</v>
      </c>
      <c r="D4584" s="109">
        <v>4581</v>
      </c>
      <c r="E4584" s="109">
        <v>6840</v>
      </c>
      <c r="F4584" s="109">
        <v>6840</v>
      </c>
      <c r="G4584" s="109" t="s">
        <v>316</v>
      </c>
      <c r="H4584" s="109">
        <v>2020</v>
      </c>
      <c r="I4584" s="109">
        <v>0</v>
      </c>
      <c r="J4584" s="109">
        <v>1</v>
      </c>
      <c r="K4584" s="109">
        <v>2119.1</v>
      </c>
      <c r="L4584" s="109">
        <v>2238.5</v>
      </c>
    </row>
    <row r="4585" spans="1:12" x14ac:dyDescent="0.3">
      <c r="A4585" t="str">
        <f t="shared" si="138"/>
        <v>2020_6854</v>
      </c>
      <c r="D4585" s="109">
        <v>4582</v>
      </c>
      <c r="E4585" s="109">
        <v>6854</v>
      </c>
      <c r="F4585" s="109">
        <v>6854</v>
      </c>
      <c r="G4585" s="109" t="s">
        <v>317</v>
      </c>
      <c r="H4585" s="109">
        <v>2020</v>
      </c>
      <c r="I4585" s="109">
        <v>0</v>
      </c>
      <c r="J4585" s="109">
        <v>1</v>
      </c>
      <c r="K4585" s="109">
        <v>545.20000000000005</v>
      </c>
      <c r="L4585" s="109">
        <v>586.1</v>
      </c>
    </row>
    <row r="4586" spans="1:12" x14ac:dyDescent="0.3">
      <c r="A4586" t="str">
        <f t="shared" si="138"/>
        <v>2020_6867</v>
      </c>
      <c r="D4586" s="109">
        <v>4583</v>
      </c>
      <c r="E4586" s="109">
        <v>6867</v>
      </c>
      <c r="F4586" s="109">
        <v>6867</v>
      </c>
      <c r="G4586" s="109" t="s">
        <v>318</v>
      </c>
      <c r="H4586" s="109">
        <v>2020</v>
      </c>
      <c r="I4586" s="109">
        <v>0</v>
      </c>
      <c r="J4586" s="109">
        <v>1</v>
      </c>
      <c r="K4586" s="109">
        <v>1740</v>
      </c>
      <c r="L4586" s="109">
        <v>1736.7</v>
      </c>
    </row>
    <row r="4587" spans="1:12" x14ac:dyDescent="0.3">
      <c r="A4587" t="str">
        <f t="shared" si="138"/>
        <v>2020_6921</v>
      </c>
      <c r="D4587" s="109">
        <v>4584</v>
      </c>
      <c r="E4587" s="109">
        <v>6921</v>
      </c>
      <c r="F4587" s="109">
        <v>6921</v>
      </c>
      <c r="G4587" s="109" t="s">
        <v>319</v>
      </c>
      <c r="H4587" s="109">
        <v>2020</v>
      </c>
      <c r="I4587" s="109">
        <v>0</v>
      </c>
      <c r="J4587" s="109">
        <v>1</v>
      </c>
      <c r="K4587" s="109">
        <v>307</v>
      </c>
      <c r="L4587" s="109">
        <v>328</v>
      </c>
    </row>
    <row r="4588" spans="1:12" x14ac:dyDescent="0.3">
      <c r="A4588" t="str">
        <f t="shared" si="138"/>
        <v>2020_6930</v>
      </c>
      <c r="D4588" s="109">
        <v>4585</v>
      </c>
      <c r="E4588" s="109">
        <v>6930</v>
      </c>
      <c r="F4588" s="109">
        <v>6930</v>
      </c>
      <c r="G4588" s="109" t="s">
        <v>320</v>
      </c>
      <c r="H4588" s="109">
        <v>2020</v>
      </c>
      <c r="I4588" s="109">
        <v>0</v>
      </c>
      <c r="J4588" s="109">
        <v>1</v>
      </c>
      <c r="K4588" s="109">
        <v>757.9</v>
      </c>
      <c r="L4588" s="109">
        <v>780.2</v>
      </c>
    </row>
    <row r="4589" spans="1:12" x14ac:dyDescent="0.3">
      <c r="A4589" t="str">
        <f t="shared" si="138"/>
        <v>2020_6937</v>
      </c>
      <c r="D4589" s="109">
        <v>4586</v>
      </c>
      <c r="E4589" s="109">
        <v>6937</v>
      </c>
      <c r="F4589" s="109">
        <v>6937</v>
      </c>
      <c r="G4589" s="109" t="s">
        <v>797</v>
      </c>
      <c r="H4589" s="109">
        <v>2020</v>
      </c>
      <c r="I4589" s="109">
        <v>0</v>
      </c>
      <c r="J4589" s="109">
        <v>1</v>
      </c>
      <c r="K4589" s="109">
        <v>445</v>
      </c>
      <c r="L4589" s="109">
        <v>917</v>
      </c>
    </row>
    <row r="4590" spans="1:12" x14ac:dyDescent="0.3">
      <c r="A4590" t="str">
        <f t="shared" si="138"/>
        <v>2020_6943</v>
      </c>
      <c r="D4590" s="109">
        <v>4587</v>
      </c>
      <c r="E4590" s="109">
        <v>6943</v>
      </c>
      <c r="F4590" s="109">
        <v>6943</v>
      </c>
      <c r="G4590" s="109" t="s">
        <v>321</v>
      </c>
      <c r="H4590" s="109">
        <v>2020</v>
      </c>
      <c r="I4590" s="109">
        <v>0</v>
      </c>
      <c r="J4590" s="109">
        <v>1</v>
      </c>
      <c r="K4590" s="109">
        <v>262</v>
      </c>
      <c r="L4590" s="109">
        <v>267.10000000000002</v>
      </c>
    </row>
    <row r="4591" spans="1:12" x14ac:dyDescent="0.3">
      <c r="A4591" t="str">
        <f t="shared" si="138"/>
        <v>2020_6264</v>
      </c>
      <c r="D4591" s="109">
        <v>4588</v>
      </c>
      <c r="E4591" s="109">
        <v>6264</v>
      </c>
      <c r="F4591" s="109">
        <v>6264</v>
      </c>
      <c r="G4591" s="109" t="s">
        <v>291</v>
      </c>
      <c r="H4591" s="109">
        <v>2020</v>
      </c>
      <c r="I4591" s="109">
        <v>0</v>
      </c>
      <c r="J4591" s="109">
        <v>1</v>
      </c>
      <c r="K4591" s="109">
        <v>954.7</v>
      </c>
      <c r="L4591" s="109">
        <v>811.1</v>
      </c>
    </row>
    <row r="4592" spans="1:12" x14ac:dyDescent="0.3">
      <c r="A4592" t="str">
        <f t="shared" si="138"/>
        <v>2020_6950</v>
      </c>
      <c r="D4592" s="109">
        <v>4589</v>
      </c>
      <c r="E4592" s="109">
        <v>6950</v>
      </c>
      <c r="F4592" s="109">
        <v>6950</v>
      </c>
      <c r="G4592" s="109" t="s">
        <v>798</v>
      </c>
      <c r="H4592" s="109">
        <v>2020</v>
      </c>
      <c r="I4592" s="109">
        <v>0</v>
      </c>
      <c r="J4592" s="109">
        <v>1</v>
      </c>
      <c r="K4592" s="109">
        <v>1399.3</v>
      </c>
      <c r="L4592" s="109">
        <v>1335</v>
      </c>
    </row>
    <row r="4593" spans="1:12" x14ac:dyDescent="0.3">
      <c r="A4593" t="str">
        <f t="shared" si="138"/>
        <v>2020_6957</v>
      </c>
      <c r="D4593" s="109">
        <v>4590</v>
      </c>
      <c r="E4593" s="109">
        <v>6957</v>
      </c>
      <c r="F4593" s="109">
        <v>6957</v>
      </c>
      <c r="G4593" s="109" t="s">
        <v>323</v>
      </c>
      <c r="H4593" s="109">
        <v>2020</v>
      </c>
      <c r="I4593" s="109">
        <v>0</v>
      </c>
      <c r="J4593" s="109">
        <v>1</v>
      </c>
      <c r="K4593" s="109">
        <v>8820.1</v>
      </c>
      <c r="L4593" s="109">
        <v>8991</v>
      </c>
    </row>
    <row r="4594" spans="1:12" x14ac:dyDescent="0.3">
      <c r="A4594" t="str">
        <f t="shared" si="138"/>
        <v>2020_5922</v>
      </c>
      <c r="D4594" s="109">
        <v>4591</v>
      </c>
      <c r="E4594" s="109">
        <v>5922</v>
      </c>
      <c r="F4594" s="109">
        <v>5922</v>
      </c>
      <c r="G4594" s="109" t="s">
        <v>799</v>
      </c>
      <c r="H4594" s="109">
        <v>2020</v>
      </c>
      <c r="I4594" s="109">
        <v>0</v>
      </c>
      <c r="J4594" s="109">
        <v>1</v>
      </c>
      <c r="K4594" s="109">
        <v>726.7</v>
      </c>
      <c r="L4594" s="109">
        <v>677.7</v>
      </c>
    </row>
    <row r="4595" spans="1:12" x14ac:dyDescent="0.3">
      <c r="A4595" t="str">
        <f t="shared" si="138"/>
        <v>2020_819</v>
      </c>
      <c r="D4595" s="109">
        <v>4592</v>
      </c>
      <c r="E4595" s="109">
        <v>819</v>
      </c>
      <c r="F4595" s="109">
        <v>819</v>
      </c>
      <c r="G4595" s="109" t="s">
        <v>65</v>
      </c>
      <c r="H4595" s="109">
        <v>2020</v>
      </c>
      <c r="I4595" s="109">
        <v>0</v>
      </c>
      <c r="J4595" s="109">
        <v>1</v>
      </c>
      <c r="K4595" s="109">
        <v>566.4</v>
      </c>
      <c r="L4595" s="109">
        <v>566.4</v>
      </c>
    </row>
    <row r="4596" spans="1:12" x14ac:dyDescent="0.3">
      <c r="A4596" t="str">
        <f t="shared" si="138"/>
        <v>2020_6969</v>
      </c>
      <c r="D4596" s="109">
        <v>4593</v>
      </c>
      <c r="E4596" s="109">
        <v>6969</v>
      </c>
      <c r="F4596" s="109">
        <v>6969</v>
      </c>
      <c r="G4596" s="109" t="s">
        <v>325</v>
      </c>
      <c r="H4596" s="109">
        <v>2020</v>
      </c>
      <c r="I4596" s="109">
        <v>0</v>
      </c>
      <c r="J4596" s="109">
        <v>1</v>
      </c>
      <c r="K4596" s="109">
        <v>339.7</v>
      </c>
      <c r="L4596" s="109">
        <v>277.10000000000002</v>
      </c>
    </row>
    <row r="4597" spans="1:12" x14ac:dyDescent="0.3">
      <c r="A4597" t="str">
        <f t="shared" si="138"/>
        <v>2020_6975</v>
      </c>
      <c r="D4597" s="109">
        <v>4594</v>
      </c>
      <c r="E4597" s="109">
        <v>6975</v>
      </c>
      <c r="F4597" s="109">
        <v>6975</v>
      </c>
      <c r="G4597" s="109" t="s">
        <v>326</v>
      </c>
      <c r="H4597" s="109">
        <v>2020</v>
      </c>
      <c r="I4597" s="109">
        <v>0</v>
      </c>
      <c r="J4597" s="109">
        <v>1</v>
      </c>
      <c r="K4597" s="109">
        <v>1238.5</v>
      </c>
      <c r="L4597" s="109">
        <v>1247.5</v>
      </c>
    </row>
    <row r="4598" spans="1:12" x14ac:dyDescent="0.3">
      <c r="A4598" t="str">
        <f t="shared" si="138"/>
        <v>2020_6983</v>
      </c>
      <c r="D4598" s="109">
        <v>4595</v>
      </c>
      <c r="E4598" s="109">
        <v>6983</v>
      </c>
      <c r="F4598" s="109">
        <v>6983</v>
      </c>
      <c r="G4598" s="109" t="s">
        <v>327</v>
      </c>
      <c r="H4598" s="109">
        <v>2020</v>
      </c>
      <c r="I4598" s="109">
        <v>0</v>
      </c>
      <c r="J4598" s="109">
        <v>1</v>
      </c>
      <c r="K4598" s="109">
        <v>940.6</v>
      </c>
      <c r="L4598" s="109">
        <v>912.6</v>
      </c>
    </row>
    <row r="4599" spans="1:12" x14ac:dyDescent="0.3">
      <c r="A4599" t="str">
        <f t="shared" si="138"/>
        <v>2020_6985</v>
      </c>
      <c r="D4599" s="109">
        <v>4596</v>
      </c>
      <c r="E4599" s="109">
        <v>6985</v>
      </c>
      <c r="F4599" s="109">
        <v>6985</v>
      </c>
      <c r="G4599" s="109" t="s">
        <v>328</v>
      </c>
      <c r="H4599" s="109">
        <v>2020</v>
      </c>
      <c r="I4599" s="109">
        <v>0</v>
      </c>
      <c r="J4599" s="109">
        <v>1</v>
      </c>
      <c r="K4599" s="109">
        <v>815.3</v>
      </c>
      <c r="L4599" s="109">
        <v>925.6</v>
      </c>
    </row>
    <row r="4600" spans="1:12" x14ac:dyDescent="0.3">
      <c r="A4600" t="str">
        <f t="shared" si="138"/>
        <v>2020_6987</v>
      </c>
      <c r="D4600" s="109">
        <v>4597</v>
      </c>
      <c r="E4600" s="109">
        <v>6987</v>
      </c>
      <c r="F4600" s="109">
        <v>6987</v>
      </c>
      <c r="G4600" s="109" t="s">
        <v>329</v>
      </c>
      <c r="H4600" s="109">
        <v>2020</v>
      </c>
      <c r="I4600" s="109">
        <v>0</v>
      </c>
      <c r="J4600" s="109">
        <v>1</v>
      </c>
      <c r="K4600" s="109">
        <v>630.20000000000005</v>
      </c>
      <c r="L4600" s="109">
        <v>603.20000000000005</v>
      </c>
    </row>
    <row r="4601" spans="1:12" x14ac:dyDescent="0.3">
      <c r="A4601" t="str">
        <f t="shared" si="138"/>
        <v>2020_6990</v>
      </c>
      <c r="D4601" s="109">
        <v>4598</v>
      </c>
      <c r="E4601" s="109">
        <v>6990</v>
      </c>
      <c r="F4601" s="109">
        <v>6990</v>
      </c>
      <c r="G4601" s="109" t="s">
        <v>330</v>
      </c>
      <c r="H4601" s="109">
        <v>2020</v>
      </c>
      <c r="I4601" s="109">
        <v>0</v>
      </c>
      <c r="J4601" s="109">
        <v>1</v>
      </c>
      <c r="K4601" s="109">
        <v>829.8</v>
      </c>
      <c r="L4601" s="109">
        <v>780.7</v>
      </c>
    </row>
    <row r="4602" spans="1:12" x14ac:dyDescent="0.3">
      <c r="A4602" t="str">
        <f t="shared" si="138"/>
        <v>2020_6961</v>
      </c>
      <c r="D4602" s="109">
        <v>4599</v>
      </c>
      <c r="E4602" s="109">
        <v>6961</v>
      </c>
      <c r="F4602" s="109">
        <v>6961</v>
      </c>
      <c r="G4602" s="109" t="s">
        <v>800</v>
      </c>
      <c r="H4602" s="109">
        <v>2020</v>
      </c>
      <c r="I4602" s="109">
        <v>0</v>
      </c>
      <c r="J4602" s="109">
        <v>1</v>
      </c>
      <c r="K4602" s="109">
        <v>3197.7</v>
      </c>
      <c r="L4602" s="109">
        <v>3433.3</v>
      </c>
    </row>
    <row r="4603" spans="1:12" x14ac:dyDescent="0.3">
      <c r="A4603" t="str">
        <f t="shared" si="138"/>
        <v>2020_6992</v>
      </c>
      <c r="D4603" s="109">
        <v>4600</v>
      </c>
      <c r="E4603" s="109">
        <v>6992</v>
      </c>
      <c r="F4603" s="109">
        <v>6992</v>
      </c>
      <c r="G4603" s="109" t="s">
        <v>331</v>
      </c>
      <c r="H4603" s="109">
        <v>2020</v>
      </c>
      <c r="I4603" s="109">
        <v>0</v>
      </c>
      <c r="J4603" s="109">
        <v>1</v>
      </c>
      <c r="K4603" s="109">
        <v>532.4</v>
      </c>
      <c r="L4603" s="109">
        <v>571</v>
      </c>
    </row>
    <row r="4604" spans="1:12" x14ac:dyDescent="0.3">
      <c r="A4604" t="str">
        <f t="shared" si="138"/>
        <v>2020_7002</v>
      </c>
      <c r="D4604" s="109">
        <v>4601</v>
      </c>
      <c r="E4604" s="109">
        <v>7002</v>
      </c>
      <c r="F4604" s="109">
        <v>7002</v>
      </c>
      <c r="G4604" s="109" t="s">
        <v>332</v>
      </c>
      <c r="H4604" s="109">
        <v>2020</v>
      </c>
      <c r="I4604" s="109">
        <v>0</v>
      </c>
      <c r="J4604" s="109">
        <v>1</v>
      </c>
      <c r="K4604" s="109">
        <v>187.1</v>
      </c>
      <c r="L4604" s="109">
        <v>180.1</v>
      </c>
    </row>
    <row r="4605" spans="1:12" x14ac:dyDescent="0.3">
      <c r="A4605" t="str">
        <f t="shared" si="138"/>
        <v>2020_7029</v>
      </c>
      <c r="D4605" s="109">
        <v>4602</v>
      </c>
      <c r="E4605" s="109">
        <v>7029</v>
      </c>
      <c r="F4605" s="109">
        <v>7029</v>
      </c>
      <c r="G4605" s="109" t="s">
        <v>333</v>
      </c>
      <c r="H4605" s="109">
        <v>2020</v>
      </c>
      <c r="I4605" s="109">
        <v>0</v>
      </c>
      <c r="J4605" s="109">
        <v>1</v>
      </c>
      <c r="K4605" s="109">
        <v>1142.5999999999999</v>
      </c>
      <c r="L4605" s="109">
        <v>1169.4000000000001</v>
      </c>
    </row>
    <row r="4606" spans="1:12" x14ac:dyDescent="0.3">
      <c r="A4606" t="str">
        <f t="shared" si="138"/>
        <v>2020_7038</v>
      </c>
      <c r="D4606" s="109">
        <v>4603</v>
      </c>
      <c r="E4606" s="109">
        <v>7038</v>
      </c>
      <c r="F4606" s="109">
        <v>7038</v>
      </c>
      <c r="G4606" s="109" t="s">
        <v>334</v>
      </c>
      <c r="H4606" s="109">
        <v>2020</v>
      </c>
      <c r="I4606" s="109">
        <v>0</v>
      </c>
      <c r="J4606" s="109">
        <v>1</v>
      </c>
      <c r="K4606" s="109">
        <v>843.4</v>
      </c>
      <c r="L4606" s="109">
        <v>914.2</v>
      </c>
    </row>
    <row r="4607" spans="1:12" x14ac:dyDescent="0.3">
      <c r="A4607" t="str">
        <f t="shared" si="138"/>
        <v>2020_7047</v>
      </c>
      <c r="D4607" s="109">
        <v>4604</v>
      </c>
      <c r="E4607" s="109">
        <v>7047</v>
      </c>
      <c r="F4607" s="109">
        <v>7047</v>
      </c>
      <c r="G4607" s="109" t="s">
        <v>335</v>
      </c>
      <c r="H4607" s="109">
        <v>2020</v>
      </c>
      <c r="I4607" s="109">
        <v>0</v>
      </c>
      <c r="J4607" s="109">
        <v>1</v>
      </c>
      <c r="K4607" s="109">
        <v>314</v>
      </c>
      <c r="L4607" s="109">
        <v>382.8</v>
      </c>
    </row>
    <row r="4608" spans="1:12" x14ac:dyDescent="0.3">
      <c r="A4608" t="str">
        <f t="shared" si="138"/>
        <v>2020_7056</v>
      </c>
      <c r="D4608" s="109">
        <v>4605</v>
      </c>
      <c r="E4608" s="109">
        <v>7056</v>
      </c>
      <c r="F4608" s="109">
        <v>7056</v>
      </c>
      <c r="G4608" s="109" t="s">
        <v>336</v>
      </c>
      <c r="H4608" s="109">
        <v>2020</v>
      </c>
      <c r="I4608" s="109">
        <v>0</v>
      </c>
      <c r="J4608" s="109">
        <v>1</v>
      </c>
      <c r="K4608" s="109">
        <v>1669.6</v>
      </c>
      <c r="L4608" s="109">
        <v>1607.1</v>
      </c>
    </row>
    <row r="4609" spans="1:12" x14ac:dyDescent="0.3">
      <c r="A4609" t="str">
        <f t="shared" si="138"/>
        <v>2020_7092</v>
      </c>
      <c r="D4609" s="109">
        <v>4606</v>
      </c>
      <c r="E4609" s="109">
        <v>7092</v>
      </c>
      <c r="F4609" s="109">
        <v>7092</v>
      </c>
      <c r="G4609" s="109" t="s">
        <v>337</v>
      </c>
      <c r="H4609" s="109">
        <v>2020</v>
      </c>
      <c r="I4609" s="109">
        <v>0</v>
      </c>
      <c r="J4609" s="109">
        <v>1</v>
      </c>
      <c r="K4609" s="109">
        <v>470.3</v>
      </c>
      <c r="L4609" s="109">
        <v>451.4</v>
      </c>
    </row>
    <row r="4610" spans="1:12" x14ac:dyDescent="0.3">
      <c r="A4610" t="str">
        <f t="shared" si="138"/>
        <v>2020_7098</v>
      </c>
      <c r="D4610" s="109">
        <v>4607</v>
      </c>
      <c r="E4610" s="109">
        <v>7098</v>
      </c>
      <c r="F4610" s="109">
        <v>7098</v>
      </c>
      <c r="G4610" s="109" t="s">
        <v>338</v>
      </c>
      <c r="H4610" s="109">
        <v>2020</v>
      </c>
      <c r="I4610" s="109">
        <v>0</v>
      </c>
      <c r="J4610" s="109">
        <v>1</v>
      </c>
      <c r="K4610" s="109">
        <v>531</v>
      </c>
      <c r="L4610" s="109">
        <v>558.29999999999995</v>
      </c>
    </row>
    <row r="4611" spans="1:12" ht="15" thickBot="1" x14ac:dyDescent="0.35">
      <c r="A4611" t="str">
        <f t="shared" si="138"/>
        <v>2020_7110</v>
      </c>
      <c r="D4611" s="109">
        <v>4608</v>
      </c>
      <c r="E4611" s="109">
        <v>7110</v>
      </c>
      <c r="F4611" s="109">
        <v>7110</v>
      </c>
      <c r="G4611" s="109" t="s">
        <v>339</v>
      </c>
      <c r="H4611" s="109">
        <v>2020</v>
      </c>
      <c r="I4611" s="109">
        <v>0</v>
      </c>
      <c r="J4611" s="109">
        <v>1</v>
      </c>
      <c r="K4611" s="109">
        <v>1006.7</v>
      </c>
      <c r="L4611" s="109">
        <v>1045.2</v>
      </c>
    </row>
    <row r="4612" spans="1:12" x14ac:dyDescent="0.3">
      <c r="A4612" t="str">
        <f t="shared" si="138"/>
        <v>2021_9</v>
      </c>
      <c r="D4612" s="122">
        <v>4609</v>
      </c>
      <c r="E4612" s="123">
        <v>9</v>
      </c>
      <c r="F4612" s="123">
        <v>9</v>
      </c>
      <c r="G4612" s="123" t="s">
        <v>14</v>
      </c>
      <c r="H4612" s="123">
        <v>2021</v>
      </c>
      <c r="I4612" s="123">
        <v>0</v>
      </c>
      <c r="J4612" s="123">
        <v>1</v>
      </c>
      <c r="K4612" s="123">
        <v>680.1</v>
      </c>
      <c r="L4612" s="123">
        <v>615.4</v>
      </c>
    </row>
    <row r="4613" spans="1:12" x14ac:dyDescent="0.3">
      <c r="A4613" t="str">
        <f t="shared" ref="A4613:A4676" si="139">CONCATENATE(H4613,"_",E4613)</f>
        <v>2021_441</v>
      </c>
      <c r="D4613" s="124">
        <v>4610</v>
      </c>
      <c r="E4613" s="39">
        <v>441</v>
      </c>
      <c r="F4613" s="39">
        <v>441</v>
      </c>
      <c r="G4613" s="39" t="s">
        <v>409</v>
      </c>
      <c r="H4613" s="39">
        <v>2021</v>
      </c>
      <c r="I4613" s="39">
        <v>0</v>
      </c>
      <c r="J4613" s="39">
        <v>1</v>
      </c>
      <c r="K4613" s="39">
        <v>765.3</v>
      </c>
      <c r="L4613" s="39">
        <v>696.3</v>
      </c>
    </row>
    <row r="4614" spans="1:12" ht="27.6" x14ac:dyDescent="0.3">
      <c r="A4614" t="str">
        <f t="shared" si="139"/>
        <v>2021_18</v>
      </c>
      <c r="D4614" s="124">
        <v>4611</v>
      </c>
      <c r="E4614" s="39">
        <v>18</v>
      </c>
      <c r="F4614" s="39">
        <v>18</v>
      </c>
      <c r="G4614" s="39" t="s">
        <v>32</v>
      </c>
      <c r="H4614" s="39">
        <v>2021</v>
      </c>
      <c r="I4614" s="39">
        <v>0</v>
      </c>
      <c r="J4614" s="39">
        <v>1</v>
      </c>
      <c r="K4614" s="39">
        <v>309.89999999999998</v>
      </c>
      <c r="L4614" s="39">
        <v>252.6</v>
      </c>
    </row>
    <row r="4615" spans="1:12" ht="41.4" x14ac:dyDescent="0.3">
      <c r="A4615" t="str">
        <f t="shared" si="139"/>
        <v>2021_27</v>
      </c>
      <c r="D4615" s="124">
        <v>4612</v>
      </c>
      <c r="E4615" s="39">
        <v>27</v>
      </c>
      <c r="F4615" s="39">
        <v>27</v>
      </c>
      <c r="G4615" s="39" t="s">
        <v>778</v>
      </c>
      <c r="H4615" s="39">
        <v>2021</v>
      </c>
      <c r="I4615" s="39">
        <v>0</v>
      </c>
      <c r="J4615" s="39">
        <v>1</v>
      </c>
      <c r="K4615" s="39">
        <v>2054.8000000000002</v>
      </c>
      <c r="L4615" s="39">
        <v>2118.6</v>
      </c>
    </row>
    <row r="4616" spans="1:12" ht="41.4" x14ac:dyDescent="0.3">
      <c r="A4616" t="str">
        <f t="shared" si="139"/>
        <v>2021_63</v>
      </c>
      <c r="D4616" s="124">
        <v>4613</v>
      </c>
      <c r="E4616" s="39">
        <v>63</v>
      </c>
      <c r="F4616" s="39">
        <v>63</v>
      </c>
      <c r="G4616" s="39" t="s">
        <v>779</v>
      </c>
      <c r="H4616" s="39">
        <v>2021</v>
      </c>
      <c r="I4616" s="39">
        <v>0</v>
      </c>
      <c r="J4616" s="39">
        <v>1</v>
      </c>
      <c r="K4616" s="39">
        <v>556</v>
      </c>
      <c r="L4616" s="39">
        <v>549</v>
      </c>
    </row>
    <row r="4617" spans="1:12" ht="55.2" x14ac:dyDescent="0.3">
      <c r="A4617" t="str">
        <f t="shared" si="139"/>
        <v>2021_72</v>
      </c>
      <c r="D4617" s="124">
        <v>4614</v>
      </c>
      <c r="E4617" s="39">
        <v>72</v>
      </c>
      <c r="F4617" s="39">
        <v>72</v>
      </c>
      <c r="G4617" s="39" t="s">
        <v>35</v>
      </c>
      <c r="H4617" s="39">
        <v>2021</v>
      </c>
      <c r="I4617" s="39">
        <v>0</v>
      </c>
      <c r="J4617" s="39">
        <v>1</v>
      </c>
      <c r="K4617" s="39">
        <v>195.3</v>
      </c>
      <c r="L4617" s="39">
        <v>92</v>
      </c>
    </row>
    <row r="4618" spans="1:12" x14ac:dyDescent="0.3">
      <c r="A4618" t="str">
        <f t="shared" si="139"/>
        <v>2021_81</v>
      </c>
      <c r="D4618" s="124">
        <v>4615</v>
      </c>
      <c r="E4618" s="39">
        <v>81</v>
      </c>
      <c r="F4618" s="39">
        <v>81</v>
      </c>
      <c r="G4618" s="39" t="s">
        <v>36</v>
      </c>
      <c r="H4618" s="39">
        <v>2021</v>
      </c>
      <c r="I4618" s="39">
        <v>0</v>
      </c>
      <c r="J4618" s="39">
        <v>1</v>
      </c>
      <c r="K4618" s="39">
        <v>1142.7</v>
      </c>
      <c r="L4618" s="39">
        <v>1104.5999999999999</v>
      </c>
    </row>
    <row r="4619" spans="1:12" x14ac:dyDescent="0.3">
      <c r="A4619" t="str">
        <f t="shared" si="139"/>
        <v>2021_99</v>
      </c>
      <c r="D4619" s="124">
        <v>4616</v>
      </c>
      <c r="E4619" s="39">
        <v>99</v>
      </c>
      <c r="F4619" s="39">
        <v>99</v>
      </c>
      <c r="G4619" s="39" t="s">
        <v>37</v>
      </c>
      <c r="H4619" s="39">
        <v>2021</v>
      </c>
      <c r="I4619" s="39">
        <v>0</v>
      </c>
      <c r="J4619" s="39">
        <v>1</v>
      </c>
      <c r="K4619" s="39">
        <v>518.79999999999995</v>
      </c>
      <c r="L4619" s="39">
        <v>688.5</v>
      </c>
    </row>
    <row r="4620" spans="1:12" x14ac:dyDescent="0.3">
      <c r="A4620" t="str">
        <f t="shared" si="139"/>
        <v>2021_108</v>
      </c>
      <c r="D4620" s="124">
        <v>4617</v>
      </c>
      <c r="E4620" s="39">
        <v>108</v>
      </c>
      <c r="F4620" s="39">
        <v>108</v>
      </c>
      <c r="G4620" s="39" t="s">
        <v>38</v>
      </c>
      <c r="H4620" s="39">
        <v>2021</v>
      </c>
      <c r="I4620" s="39">
        <v>0</v>
      </c>
      <c r="J4620" s="39">
        <v>1</v>
      </c>
      <c r="K4620" s="39">
        <v>280.8</v>
      </c>
      <c r="L4620" s="39">
        <v>143</v>
      </c>
    </row>
    <row r="4621" spans="1:12" x14ac:dyDescent="0.3">
      <c r="A4621" t="str">
        <f t="shared" si="139"/>
        <v>2021_126</v>
      </c>
      <c r="D4621" s="124">
        <v>4618</v>
      </c>
      <c r="E4621" s="39">
        <v>126</v>
      </c>
      <c r="F4621" s="39">
        <v>126</v>
      </c>
      <c r="G4621" s="39" t="s">
        <v>39</v>
      </c>
      <c r="H4621" s="39">
        <v>2021</v>
      </c>
      <c r="I4621" s="39">
        <v>0</v>
      </c>
      <c r="J4621" s="39">
        <v>1</v>
      </c>
      <c r="K4621" s="39">
        <v>1299.5</v>
      </c>
      <c r="L4621" s="39">
        <v>1418.9</v>
      </c>
    </row>
    <row r="4622" spans="1:12" ht="27.6" x14ac:dyDescent="0.3">
      <c r="A4622" t="str">
        <f t="shared" si="139"/>
        <v>2021_135</v>
      </c>
      <c r="D4622" s="124">
        <v>4619</v>
      </c>
      <c r="E4622" s="39">
        <v>135</v>
      </c>
      <c r="F4622" s="39">
        <v>135</v>
      </c>
      <c r="G4622" s="39" t="s">
        <v>40</v>
      </c>
      <c r="H4622" s="39">
        <v>2021</v>
      </c>
      <c r="I4622" s="39">
        <v>0</v>
      </c>
      <c r="J4622" s="39">
        <v>1</v>
      </c>
      <c r="K4622" s="39">
        <v>1048.7</v>
      </c>
      <c r="L4622" s="39">
        <v>1036.7</v>
      </c>
    </row>
    <row r="4623" spans="1:12" ht="27.6" x14ac:dyDescent="0.3">
      <c r="A4623" t="str">
        <f t="shared" si="139"/>
        <v>2021_171</v>
      </c>
      <c r="D4623" s="124">
        <v>4620</v>
      </c>
      <c r="E4623" s="39">
        <v>171</v>
      </c>
      <c r="F4623" s="39">
        <v>171</v>
      </c>
      <c r="G4623" s="39" t="s">
        <v>815</v>
      </c>
      <c r="H4623" s="39">
        <v>2021</v>
      </c>
      <c r="I4623" s="39">
        <v>0</v>
      </c>
      <c r="J4623" s="39">
        <v>1</v>
      </c>
      <c r="K4623" s="39">
        <v>856.1</v>
      </c>
      <c r="L4623" s="39">
        <v>780.1</v>
      </c>
    </row>
    <row r="4624" spans="1:12" x14ac:dyDescent="0.3">
      <c r="A4624" t="str">
        <f t="shared" si="139"/>
        <v>2021_225</v>
      </c>
      <c r="D4624" s="124">
        <v>4621</v>
      </c>
      <c r="E4624" s="39">
        <v>225</v>
      </c>
      <c r="F4624" s="39">
        <v>225</v>
      </c>
      <c r="G4624" s="39" t="s">
        <v>43</v>
      </c>
      <c r="H4624" s="39">
        <v>2021</v>
      </c>
      <c r="I4624" s="39">
        <v>0</v>
      </c>
      <c r="J4624" s="39">
        <v>1</v>
      </c>
      <c r="K4624" s="39">
        <v>4484.3999999999996</v>
      </c>
      <c r="L4624" s="39">
        <v>4656.1000000000004</v>
      </c>
    </row>
    <row r="4625" spans="1:12" ht="27.6" x14ac:dyDescent="0.3">
      <c r="A4625" t="str">
        <f t="shared" si="139"/>
        <v>2021_234</v>
      </c>
      <c r="D4625" s="124">
        <v>4622</v>
      </c>
      <c r="E4625" s="39">
        <v>234</v>
      </c>
      <c r="F4625" s="39">
        <v>234</v>
      </c>
      <c r="G4625" s="39" t="s">
        <v>44</v>
      </c>
      <c r="H4625" s="39">
        <v>2021</v>
      </c>
      <c r="I4625" s="39">
        <v>0</v>
      </c>
      <c r="J4625" s="39">
        <v>1</v>
      </c>
      <c r="K4625" s="39">
        <v>1268.4000000000001</v>
      </c>
      <c r="L4625" s="39">
        <v>1153.9000000000001</v>
      </c>
    </row>
    <row r="4626" spans="1:12" x14ac:dyDescent="0.3">
      <c r="A4626" t="str">
        <f t="shared" si="139"/>
        <v>2021_243</v>
      </c>
      <c r="D4626" s="124">
        <v>4623</v>
      </c>
      <c r="E4626" s="39">
        <v>243</v>
      </c>
      <c r="F4626" s="39">
        <v>243</v>
      </c>
      <c r="G4626" s="39" t="s">
        <v>45</v>
      </c>
      <c r="H4626" s="39">
        <v>2021</v>
      </c>
      <c r="I4626" s="39">
        <v>0</v>
      </c>
      <c r="J4626" s="39">
        <v>1</v>
      </c>
      <c r="K4626" s="39">
        <v>223</v>
      </c>
      <c r="L4626" s="39">
        <v>135</v>
      </c>
    </row>
    <row r="4627" spans="1:12" x14ac:dyDescent="0.3">
      <c r="A4627" t="str">
        <f t="shared" si="139"/>
        <v>2021_261</v>
      </c>
      <c r="D4627" s="124">
        <v>4624</v>
      </c>
      <c r="E4627" s="39">
        <v>261</v>
      </c>
      <c r="F4627" s="39">
        <v>261</v>
      </c>
      <c r="G4627" s="39" t="s">
        <v>46</v>
      </c>
      <c r="H4627" s="39">
        <v>2021</v>
      </c>
      <c r="I4627" s="39">
        <v>0</v>
      </c>
      <c r="J4627" s="39">
        <v>1</v>
      </c>
      <c r="K4627" s="39">
        <v>12512.2</v>
      </c>
      <c r="L4627" s="39">
        <v>12342.9</v>
      </c>
    </row>
    <row r="4628" spans="1:12" ht="55.2" x14ac:dyDescent="0.3">
      <c r="A4628" t="str">
        <f t="shared" si="139"/>
        <v>2021_279</v>
      </c>
      <c r="D4628" s="124">
        <v>4625</v>
      </c>
      <c r="E4628" s="39">
        <v>279</v>
      </c>
      <c r="F4628" s="39">
        <v>279</v>
      </c>
      <c r="G4628" s="39" t="s">
        <v>47</v>
      </c>
      <c r="H4628" s="39">
        <v>2021</v>
      </c>
      <c r="I4628" s="39">
        <v>0</v>
      </c>
      <c r="J4628" s="39">
        <v>1</v>
      </c>
      <c r="K4628" s="39">
        <v>814.8</v>
      </c>
      <c r="L4628" s="39">
        <v>809</v>
      </c>
    </row>
    <row r="4629" spans="1:12" ht="27.6" x14ac:dyDescent="0.3">
      <c r="A4629" t="str">
        <f t="shared" si="139"/>
        <v>2021_355</v>
      </c>
      <c r="D4629" s="124">
        <v>4626</v>
      </c>
      <c r="E4629" s="39">
        <v>355</v>
      </c>
      <c r="F4629" s="39">
        <v>355</v>
      </c>
      <c r="G4629" s="39" t="s">
        <v>48</v>
      </c>
      <c r="H4629" s="39">
        <v>2021</v>
      </c>
      <c r="I4629" s="39">
        <v>0</v>
      </c>
      <c r="J4629" s="39">
        <v>1</v>
      </c>
      <c r="K4629" s="39">
        <v>279.2</v>
      </c>
      <c r="L4629" s="39">
        <v>227</v>
      </c>
    </row>
    <row r="4630" spans="1:12" x14ac:dyDescent="0.3">
      <c r="A4630" t="str">
        <f t="shared" si="139"/>
        <v>2021_387</v>
      </c>
      <c r="D4630" s="124">
        <v>4627</v>
      </c>
      <c r="E4630" s="39">
        <v>387</v>
      </c>
      <c r="F4630" s="39">
        <v>387</v>
      </c>
      <c r="G4630" s="39" t="s">
        <v>49</v>
      </c>
      <c r="H4630" s="39">
        <v>2021</v>
      </c>
      <c r="I4630" s="39">
        <v>0</v>
      </c>
      <c r="J4630" s="39">
        <v>1</v>
      </c>
      <c r="K4630" s="39">
        <v>1375.2</v>
      </c>
      <c r="L4630" s="39">
        <v>1477</v>
      </c>
    </row>
    <row r="4631" spans="1:12" x14ac:dyDescent="0.3">
      <c r="A4631" t="str">
        <f t="shared" si="139"/>
        <v>2021_414</v>
      </c>
      <c r="D4631" s="124">
        <v>4628</v>
      </c>
      <c r="E4631" s="39">
        <v>414</v>
      </c>
      <c r="F4631" s="39">
        <v>414</v>
      </c>
      <c r="G4631" s="39" t="s">
        <v>50</v>
      </c>
      <c r="H4631" s="39">
        <v>2021</v>
      </c>
      <c r="I4631" s="39">
        <v>0</v>
      </c>
      <c r="J4631" s="39">
        <v>1</v>
      </c>
      <c r="K4631" s="39">
        <v>523.79999999999995</v>
      </c>
      <c r="L4631" s="39">
        <v>518.1</v>
      </c>
    </row>
    <row r="4632" spans="1:12" x14ac:dyDescent="0.3">
      <c r="A4632" t="str">
        <f t="shared" si="139"/>
        <v>2021_540</v>
      </c>
      <c r="D4632" s="124">
        <v>4629</v>
      </c>
      <c r="E4632" s="39">
        <v>540</v>
      </c>
      <c r="F4632" s="39">
        <v>540</v>
      </c>
      <c r="G4632" s="39" t="s">
        <v>15</v>
      </c>
      <c r="H4632" s="39">
        <v>2021</v>
      </c>
      <c r="I4632" s="39">
        <v>0</v>
      </c>
      <c r="J4632" s="39">
        <v>1</v>
      </c>
      <c r="K4632" s="39">
        <v>486.9</v>
      </c>
      <c r="L4632" s="39">
        <v>504</v>
      </c>
    </row>
    <row r="4633" spans="1:12" x14ac:dyDescent="0.3">
      <c r="A4633" t="str">
        <f t="shared" si="139"/>
        <v>2021_472</v>
      </c>
      <c r="D4633" s="124">
        <v>4630</v>
      </c>
      <c r="E4633" s="39">
        <v>472</v>
      </c>
      <c r="F4633" s="39">
        <v>472</v>
      </c>
      <c r="G4633" s="39" t="s">
        <v>52</v>
      </c>
      <c r="H4633" s="39">
        <v>2021</v>
      </c>
      <c r="I4633" s="39">
        <v>0</v>
      </c>
      <c r="J4633" s="39">
        <v>1</v>
      </c>
      <c r="K4633" s="39">
        <v>1700</v>
      </c>
      <c r="L4633" s="39">
        <v>1796.1</v>
      </c>
    </row>
    <row r="4634" spans="1:12" x14ac:dyDescent="0.3">
      <c r="A4634" t="str">
        <f t="shared" si="139"/>
        <v>2021_513</v>
      </c>
      <c r="D4634" s="124">
        <v>4631</v>
      </c>
      <c r="E4634" s="39">
        <v>513</v>
      </c>
      <c r="F4634" s="39">
        <v>513</v>
      </c>
      <c r="G4634" s="39" t="s">
        <v>54</v>
      </c>
      <c r="H4634" s="39">
        <v>2021</v>
      </c>
      <c r="I4634" s="39">
        <v>0</v>
      </c>
      <c r="J4634" s="39">
        <v>1</v>
      </c>
      <c r="K4634" s="39">
        <v>359.2</v>
      </c>
      <c r="L4634" s="39">
        <v>451.3</v>
      </c>
    </row>
    <row r="4635" spans="1:12" x14ac:dyDescent="0.3">
      <c r="A4635" t="str">
        <f t="shared" si="139"/>
        <v>2021_549</v>
      </c>
      <c r="D4635" s="124">
        <v>4632</v>
      </c>
      <c r="E4635" s="39">
        <v>549</v>
      </c>
      <c r="F4635" s="39">
        <v>549</v>
      </c>
      <c r="G4635" s="39" t="s">
        <v>55</v>
      </c>
      <c r="H4635" s="39">
        <v>2021</v>
      </c>
      <c r="I4635" s="39">
        <v>0</v>
      </c>
      <c r="J4635" s="39">
        <v>1</v>
      </c>
      <c r="K4635" s="39">
        <v>486.7</v>
      </c>
      <c r="L4635" s="39">
        <v>477.7</v>
      </c>
    </row>
    <row r="4636" spans="1:12" ht="27.6" x14ac:dyDescent="0.3">
      <c r="A4636" t="str">
        <f t="shared" si="139"/>
        <v>2021_576</v>
      </c>
      <c r="D4636" s="124">
        <v>4633</v>
      </c>
      <c r="E4636" s="39">
        <v>576</v>
      </c>
      <c r="F4636" s="39">
        <v>576</v>
      </c>
      <c r="G4636" s="39" t="s">
        <v>56</v>
      </c>
      <c r="H4636" s="39">
        <v>2021</v>
      </c>
      <c r="I4636" s="39">
        <v>0</v>
      </c>
      <c r="J4636" s="39">
        <v>1</v>
      </c>
      <c r="K4636" s="39">
        <v>471.3</v>
      </c>
      <c r="L4636" s="39">
        <v>466.7</v>
      </c>
    </row>
    <row r="4637" spans="1:12" x14ac:dyDescent="0.3">
      <c r="A4637" t="str">
        <f t="shared" si="139"/>
        <v>2021_585</v>
      </c>
      <c r="D4637" s="124">
        <v>4634</v>
      </c>
      <c r="E4637" s="39">
        <v>585</v>
      </c>
      <c r="F4637" s="39">
        <v>585</v>
      </c>
      <c r="G4637" s="39" t="s">
        <v>57</v>
      </c>
      <c r="H4637" s="39">
        <v>2021</v>
      </c>
      <c r="I4637" s="39">
        <v>0</v>
      </c>
      <c r="J4637" s="39">
        <v>1</v>
      </c>
      <c r="K4637" s="39">
        <v>623.1</v>
      </c>
      <c r="L4637" s="39">
        <v>691.1</v>
      </c>
    </row>
    <row r="4638" spans="1:12" ht="27.6" x14ac:dyDescent="0.3">
      <c r="A4638" t="str">
        <f t="shared" si="139"/>
        <v>2021_594</v>
      </c>
      <c r="D4638" s="124">
        <v>4635</v>
      </c>
      <c r="E4638" s="39">
        <v>594</v>
      </c>
      <c r="F4638" s="39">
        <v>594</v>
      </c>
      <c r="G4638" s="39" t="s">
        <v>58</v>
      </c>
      <c r="H4638" s="39">
        <v>2021</v>
      </c>
      <c r="I4638" s="39">
        <v>0</v>
      </c>
      <c r="J4638" s="39">
        <v>1</v>
      </c>
      <c r="K4638" s="39">
        <v>756</v>
      </c>
      <c r="L4638" s="39">
        <v>688</v>
      </c>
    </row>
    <row r="4639" spans="1:12" x14ac:dyDescent="0.3">
      <c r="A4639" t="str">
        <f t="shared" si="139"/>
        <v>2021_603</v>
      </c>
      <c r="D4639" s="124">
        <v>4636</v>
      </c>
      <c r="E4639" s="39">
        <v>603</v>
      </c>
      <c r="F4639" s="39">
        <v>603</v>
      </c>
      <c r="G4639" s="39" t="s">
        <v>59</v>
      </c>
      <c r="H4639" s="39">
        <v>2021</v>
      </c>
      <c r="I4639" s="39">
        <v>0</v>
      </c>
      <c r="J4639" s="39">
        <v>1</v>
      </c>
      <c r="K4639" s="39">
        <v>185.1</v>
      </c>
      <c r="L4639" s="39">
        <v>66</v>
      </c>
    </row>
    <row r="4640" spans="1:12" x14ac:dyDescent="0.3">
      <c r="A4640" t="str">
        <f t="shared" si="139"/>
        <v>2021_609</v>
      </c>
      <c r="D4640" s="124">
        <v>4637</v>
      </c>
      <c r="E4640" s="39">
        <v>609</v>
      </c>
      <c r="F4640" s="39">
        <v>609</v>
      </c>
      <c r="G4640" s="39" t="s">
        <v>60</v>
      </c>
      <c r="H4640" s="39">
        <v>2021</v>
      </c>
      <c r="I4640" s="39">
        <v>0</v>
      </c>
      <c r="J4640" s="39">
        <v>1</v>
      </c>
      <c r="K4640" s="39">
        <v>1510.7</v>
      </c>
      <c r="L4640" s="39">
        <v>1495.4</v>
      </c>
    </row>
    <row r="4641" spans="1:12" ht="27.6" x14ac:dyDescent="0.3">
      <c r="A4641" t="str">
        <f t="shared" si="139"/>
        <v>2021_621</v>
      </c>
      <c r="D4641" s="124">
        <v>4638</v>
      </c>
      <c r="E4641" s="39">
        <v>621</v>
      </c>
      <c r="F4641" s="39">
        <v>621</v>
      </c>
      <c r="G4641" s="39" t="s">
        <v>61</v>
      </c>
      <c r="H4641" s="39">
        <v>2021</v>
      </c>
      <c r="I4641" s="39">
        <v>0</v>
      </c>
      <c r="J4641" s="39">
        <v>1</v>
      </c>
      <c r="K4641" s="39">
        <v>4044.3</v>
      </c>
      <c r="L4641" s="39">
        <v>4515.7</v>
      </c>
    </row>
    <row r="4642" spans="1:12" ht="27.6" x14ac:dyDescent="0.3">
      <c r="A4642" t="str">
        <f t="shared" si="139"/>
        <v>2021_720</v>
      </c>
      <c r="D4642" s="124">
        <v>4639</v>
      </c>
      <c r="E4642" s="39">
        <v>720</v>
      </c>
      <c r="F4642" s="39">
        <v>720</v>
      </c>
      <c r="G4642" s="39" t="s">
        <v>62</v>
      </c>
      <c r="H4642" s="39">
        <v>2021</v>
      </c>
      <c r="I4642" s="39">
        <v>0</v>
      </c>
      <c r="J4642" s="39">
        <v>1</v>
      </c>
      <c r="K4642" s="39">
        <v>2423.6999999999998</v>
      </c>
      <c r="L4642" s="39">
        <v>2505.5</v>
      </c>
    </row>
    <row r="4643" spans="1:12" x14ac:dyDescent="0.3">
      <c r="A4643" t="str">
        <f t="shared" si="139"/>
        <v>2021_729</v>
      </c>
      <c r="D4643" s="124">
        <v>4640</v>
      </c>
      <c r="E4643" s="39">
        <v>729</v>
      </c>
      <c r="F4643" s="39">
        <v>729</v>
      </c>
      <c r="G4643" s="39" t="s">
        <v>63</v>
      </c>
      <c r="H4643" s="39">
        <v>2021</v>
      </c>
      <c r="I4643" s="39">
        <v>0</v>
      </c>
      <c r="J4643" s="39">
        <v>1</v>
      </c>
      <c r="K4643" s="39">
        <v>2020.2</v>
      </c>
      <c r="L4643" s="39">
        <v>1926.5</v>
      </c>
    </row>
    <row r="4644" spans="1:12" ht="27.6" x14ac:dyDescent="0.3">
      <c r="A4644" t="str">
        <f t="shared" si="139"/>
        <v>2021_747</v>
      </c>
      <c r="D4644" s="124">
        <v>4641</v>
      </c>
      <c r="E4644" s="39">
        <v>747</v>
      </c>
      <c r="F4644" s="39">
        <v>747</v>
      </c>
      <c r="G4644" s="39" t="s">
        <v>64</v>
      </c>
      <c r="H4644" s="39">
        <v>2021</v>
      </c>
      <c r="I4644" s="39">
        <v>0</v>
      </c>
      <c r="J4644" s="39">
        <v>1</v>
      </c>
      <c r="K4644" s="39">
        <v>572.20000000000005</v>
      </c>
      <c r="L4644" s="39">
        <v>612.20000000000005</v>
      </c>
    </row>
    <row r="4645" spans="1:12" ht="27.6" x14ac:dyDescent="0.3">
      <c r="A4645" t="str">
        <f t="shared" si="139"/>
        <v>2021_1917</v>
      </c>
      <c r="D4645" s="124">
        <v>4642</v>
      </c>
      <c r="E4645" s="39">
        <v>1917</v>
      </c>
      <c r="F4645" s="39">
        <v>1917</v>
      </c>
      <c r="G4645" s="39" t="s">
        <v>114</v>
      </c>
      <c r="H4645" s="39">
        <v>2021</v>
      </c>
      <c r="I4645" s="39">
        <v>0</v>
      </c>
      <c r="J4645" s="39">
        <v>1</v>
      </c>
      <c r="K4645" s="39">
        <v>396.7</v>
      </c>
      <c r="L4645" s="39">
        <v>380.7</v>
      </c>
    </row>
    <row r="4646" spans="1:12" ht="55.2" x14ac:dyDescent="0.3">
      <c r="A4646" t="str">
        <f t="shared" si="139"/>
        <v>2021_846</v>
      </c>
      <c r="D4646" s="124">
        <v>4643</v>
      </c>
      <c r="E4646" s="39">
        <v>846</v>
      </c>
      <c r="F4646" s="39">
        <v>846</v>
      </c>
      <c r="G4646" s="39" t="s">
        <v>66</v>
      </c>
      <c r="H4646" s="39">
        <v>2021</v>
      </c>
      <c r="I4646" s="39">
        <v>0</v>
      </c>
      <c r="J4646" s="39">
        <v>1</v>
      </c>
      <c r="K4646" s="39">
        <v>531.79999999999995</v>
      </c>
      <c r="L4646" s="39">
        <v>556.70000000000005</v>
      </c>
    </row>
    <row r="4647" spans="1:12" ht="27.6" x14ac:dyDescent="0.3">
      <c r="A4647" t="str">
        <f t="shared" si="139"/>
        <v>2021_882</v>
      </c>
      <c r="D4647" s="124">
        <v>4644</v>
      </c>
      <c r="E4647" s="39">
        <v>882</v>
      </c>
      <c r="F4647" s="39">
        <v>882</v>
      </c>
      <c r="G4647" s="39" t="s">
        <v>68</v>
      </c>
      <c r="H4647" s="39">
        <v>2021</v>
      </c>
      <c r="I4647" s="39">
        <v>0</v>
      </c>
      <c r="J4647" s="39">
        <v>1</v>
      </c>
      <c r="K4647" s="39">
        <v>3916.8</v>
      </c>
      <c r="L4647" s="39">
        <v>3314.8</v>
      </c>
    </row>
    <row r="4648" spans="1:12" x14ac:dyDescent="0.3">
      <c r="A4648" t="str">
        <f t="shared" si="139"/>
        <v>2021_916</v>
      </c>
      <c r="D4648" s="124">
        <v>4645</v>
      </c>
      <c r="E4648" s="39">
        <v>916</v>
      </c>
      <c r="F4648" s="39">
        <v>916</v>
      </c>
      <c r="G4648" s="39" t="s">
        <v>16</v>
      </c>
      <c r="H4648" s="39">
        <v>2021</v>
      </c>
      <c r="I4648" s="39">
        <v>0</v>
      </c>
      <c r="J4648" s="39">
        <v>1</v>
      </c>
      <c r="K4648" s="39">
        <v>269.60000000000002</v>
      </c>
      <c r="L4648" s="39">
        <v>129.4</v>
      </c>
    </row>
    <row r="4649" spans="1:12" x14ac:dyDescent="0.3">
      <c r="A4649" t="str">
        <f t="shared" si="139"/>
        <v>2021_914</v>
      </c>
      <c r="D4649" s="124">
        <v>4646</v>
      </c>
      <c r="E4649" s="39">
        <v>914</v>
      </c>
      <c r="F4649" s="39">
        <v>914</v>
      </c>
      <c r="G4649" s="39" t="s">
        <v>69</v>
      </c>
      <c r="H4649" s="39">
        <v>2021</v>
      </c>
      <c r="I4649" s="39">
        <v>0</v>
      </c>
      <c r="J4649" s="39">
        <v>1</v>
      </c>
      <c r="K4649" s="39">
        <v>466.3</v>
      </c>
      <c r="L4649" s="39">
        <v>1245</v>
      </c>
    </row>
    <row r="4650" spans="1:12" ht="41.4" x14ac:dyDescent="0.3">
      <c r="A4650" t="str">
        <f t="shared" si="139"/>
        <v>2021_918</v>
      </c>
      <c r="D4650" s="124">
        <v>4647</v>
      </c>
      <c r="E4650" s="39">
        <v>918</v>
      </c>
      <c r="F4650" s="39">
        <v>918</v>
      </c>
      <c r="G4650" s="39" t="s">
        <v>70</v>
      </c>
      <c r="H4650" s="39">
        <v>2021</v>
      </c>
      <c r="I4650" s="39">
        <v>0</v>
      </c>
      <c r="J4650" s="39">
        <v>1</v>
      </c>
      <c r="K4650" s="39">
        <v>384.3</v>
      </c>
      <c r="L4650" s="39">
        <v>425.4</v>
      </c>
    </row>
    <row r="4651" spans="1:12" ht="27.6" x14ac:dyDescent="0.3">
      <c r="A4651" t="str">
        <f t="shared" si="139"/>
        <v>2021_936</v>
      </c>
      <c r="D4651" s="124">
        <v>4648</v>
      </c>
      <c r="E4651" s="39">
        <v>936</v>
      </c>
      <c r="F4651" s="39">
        <v>936</v>
      </c>
      <c r="G4651" s="39" t="s">
        <v>71</v>
      </c>
      <c r="H4651" s="39">
        <v>2021</v>
      </c>
      <c r="I4651" s="39">
        <v>0</v>
      </c>
      <c r="J4651" s="39">
        <v>1</v>
      </c>
      <c r="K4651" s="39">
        <v>845.1</v>
      </c>
      <c r="L4651" s="39">
        <v>911.1</v>
      </c>
    </row>
    <row r="4652" spans="1:12" x14ac:dyDescent="0.3">
      <c r="A4652" t="str">
        <f t="shared" si="139"/>
        <v>2021_977</v>
      </c>
      <c r="D4652" s="124">
        <v>4649</v>
      </c>
      <c r="E4652" s="39">
        <v>977</v>
      </c>
      <c r="F4652" s="39">
        <v>977</v>
      </c>
      <c r="G4652" s="39" t="s">
        <v>72</v>
      </c>
      <c r="H4652" s="39">
        <v>2021</v>
      </c>
      <c r="I4652" s="39">
        <v>0</v>
      </c>
      <c r="J4652" s="39">
        <v>1</v>
      </c>
      <c r="K4652" s="39">
        <v>581.1</v>
      </c>
      <c r="L4652" s="39">
        <v>949.7</v>
      </c>
    </row>
    <row r="4653" spans="1:12" x14ac:dyDescent="0.3">
      <c r="A4653" t="str">
        <f t="shared" si="139"/>
        <v>2021_981</v>
      </c>
      <c r="D4653" s="124">
        <v>4650</v>
      </c>
      <c r="E4653" s="39">
        <v>981</v>
      </c>
      <c r="F4653" s="39">
        <v>981</v>
      </c>
      <c r="G4653" s="39" t="s">
        <v>73</v>
      </c>
      <c r="H4653" s="39">
        <v>2021</v>
      </c>
      <c r="I4653" s="39">
        <v>0</v>
      </c>
      <c r="J4653" s="39">
        <v>1</v>
      </c>
      <c r="K4653" s="39">
        <v>1978.2</v>
      </c>
      <c r="L4653" s="39">
        <v>2218.1</v>
      </c>
    </row>
    <row r="4654" spans="1:12" x14ac:dyDescent="0.3">
      <c r="A4654" t="str">
        <f t="shared" si="139"/>
        <v>2021_999</v>
      </c>
      <c r="D4654" s="124">
        <v>4651</v>
      </c>
      <c r="E4654" s="39">
        <v>999</v>
      </c>
      <c r="F4654" s="39">
        <v>999</v>
      </c>
      <c r="G4654" s="39" t="s">
        <v>74</v>
      </c>
      <c r="H4654" s="39">
        <v>2021</v>
      </c>
      <c r="I4654" s="39">
        <v>0</v>
      </c>
      <c r="J4654" s="39">
        <v>1</v>
      </c>
      <c r="K4654" s="39">
        <v>1670.6</v>
      </c>
      <c r="L4654" s="39">
        <v>1677.8</v>
      </c>
    </row>
    <row r="4655" spans="1:12" ht="27.6" x14ac:dyDescent="0.3">
      <c r="A4655" t="str">
        <f t="shared" si="139"/>
        <v>2021_1044</v>
      </c>
      <c r="D4655" s="124">
        <v>4652</v>
      </c>
      <c r="E4655" s="39">
        <v>1044</v>
      </c>
      <c r="F4655" s="39">
        <v>1044</v>
      </c>
      <c r="G4655" s="39" t="s">
        <v>75</v>
      </c>
      <c r="H4655" s="39">
        <v>2021</v>
      </c>
      <c r="I4655" s="39">
        <v>0</v>
      </c>
      <c r="J4655" s="39">
        <v>1</v>
      </c>
      <c r="K4655" s="39">
        <v>5565.8</v>
      </c>
      <c r="L4655" s="39">
        <v>5752.3</v>
      </c>
    </row>
    <row r="4656" spans="1:12" ht="27.6" x14ac:dyDescent="0.3">
      <c r="A4656" t="str">
        <f t="shared" si="139"/>
        <v>2021_1053</v>
      </c>
      <c r="D4656" s="124">
        <v>4653</v>
      </c>
      <c r="E4656" s="39">
        <v>1053</v>
      </c>
      <c r="F4656" s="39">
        <v>1053</v>
      </c>
      <c r="G4656" s="39" t="s">
        <v>76</v>
      </c>
      <c r="H4656" s="39">
        <v>2021</v>
      </c>
      <c r="I4656" s="39">
        <v>0</v>
      </c>
      <c r="J4656" s="39">
        <v>1</v>
      </c>
      <c r="K4656" s="39">
        <v>16086.2</v>
      </c>
      <c r="L4656" s="39">
        <v>15030</v>
      </c>
    </row>
    <row r="4657" spans="1:12" ht="41.4" x14ac:dyDescent="0.3">
      <c r="A4657" t="str">
        <f t="shared" si="139"/>
        <v>2021_1062</v>
      </c>
      <c r="D4657" s="124">
        <v>4654</v>
      </c>
      <c r="E4657" s="39">
        <v>1062</v>
      </c>
      <c r="F4657" s="39">
        <v>1062</v>
      </c>
      <c r="G4657" s="39" t="s">
        <v>77</v>
      </c>
      <c r="H4657" s="39">
        <v>2021</v>
      </c>
      <c r="I4657" s="39">
        <v>0</v>
      </c>
      <c r="J4657" s="39">
        <v>1</v>
      </c>
      <c r="K4657" s="39">
        <v>1254.9000000000001</v>
      </c>
      <c r="L4657" s="39">
        <v>1444</v>
      </c>
    </row>
    <row r="4658" spans="1:12" ht="27.6" x14ac:dyDescent="0.3">
      <c r="A4658" t="str">
        <f t="shared" si="139"/>
        <v>2021_1071</v>
      </c>
      <c r="D4658" s="124">
        <v>4655</v>
      </c>
      <c r="E4658" s="39">
        <v>1071</v>
      </c>
      <c r="F4658" s="39">
        <v>1071</v>
      </c>
      <c r="G4658" s="39" t="s">
        <v>78</v>
      </c>
      <c r="H4658" s="39">
        <v>2021</v>
      </c>
      <c r="I4658" s="39">
        <v>0</v>
      </c>
      <c r="J4658" s="39">
        <v>1</v>
      </c>
      <c r="K4658" s="39">
        <v>1325.4</v>
      </c>
      <c r="L4658" s="39">
        <v>1274.4000000000001</v>
      </c>
    </row>
    <row r="4659" spans="1:12" ht="27.6" x14ac:dyDescent="0.3">
      <c r="A4659" t="str">
        <f t="shared" si="139"/>
        <v>2021_1089</v>
      </c>
      <c r="D4659" s="124">
        <v>4656</v>
      </c>
      <c r="E4659" s="39">
        <v>1089</v>
      </c>
      <c r="F4659" s="39">
        <v>1089</v>
      </c>
      <c r="G4659" s="39" t="s">
        <v>80</v>
      </c>
      <c r="H4659" s="39">
        <v>2021</v>
      </c>
      <c r="I4659" s="39">
        <v>0</v>
      </c>
      <c r="J4659" s="39">
        <v>1</v>
      </c>
      <c r="K4659" s="39">
        <v>464.6</v>
      </c>
      <c r="L4659" s="39">
        <v>443</v>
      </c>
    </row>
    <row r="4660" spans="1:12" ht="27.6" x14ac:dyDescent="0.3">
      <c r="A4660" t="str">
        <f t="shared" si="139"/>
        <v>2021_1080</v>
      </c>
      <c r="D4660" s="124">
        <v>4657</v>
      </c>
      <c r="E4660" s="39">
        <v>1080</v>
      </c>
      <c r="F4660" s="39">
        <v>1080</v>
      </c>
      <c r="G4660" s="39" t="s">
        <v>780</v>
      </c>
      <c r="H4660" s="39">
        <v>2021</v>
      </c>
      <c r="I4660" s="39">
        <v>0</v>
      </c>
      <c r="J4660" s="39">
        <v>1</v>
      </c>
      <c r="K4660" s="39">
        <v>437.3</v>
      </c>
      <c r="L4660" s="39">
        <v>426</v>
      </c>
    </row>
    <row r="4661" spans="1:12" ht="27.6" x14ac:dyDescent="0.3">
      <c r="A4661" t="str">
        <f t="shared" si="139"/>
        <v>2021_1082</v>
      </c>
      <c r="D4661" s="124">
        <v>4658</v>
      </c>
      <c r="E4661" s="39">
        <v>1082</v>
      </c>
      <c r="F4661" s="39">
        <v>1082</v>
      </c>
      <c r="G4661" s="39" t="s">
        <v>389</v>
      </c>
      <c r="H4661" s="39">
        <v>2021</v>
      </c>
      <c r="I4661" s="39">
        <v>0</v>
      </c>
      <c r="J4661" s="39">
        <v>1</v>
      </c>
      <c r="K4661" s="39">
        <v>1460.6</v>
      </c>
      <c r="L4661" s="39">
        <v>1532.6</v>
      </c>
    </row>
    <row r="4662" spans="1:12" ht="27.6" x14ac:dyDescent="0.3">
      <c r="A4662" t="str">
        <f t="shared" si="139"/>
        <v>2021_1093</v>
      </c>
      <c r="D4662" s="124">
        <v>4659</v>
      </c>
      <c r="E4662" s="39">
        <v>1093</v>
      </c>
      <c r="F4662" s="39">
        <v>1093</v>
      </c>
      <c r="G4662" s="39" t="s">
        <v>81</v>
      </c>
      <c r="H4662" s="39">
        <v>2021</v>
      </c>
      <c r="I4662" s="39">
        <v>0</v>
      </c>
      <c r="J4662" s="39">
        <v>1</v>
      </c>
      <c r="K4662" s="39">
        <v>643.79999999999995</v>
      </c>
      <c r="L4662" s="39">
        <v>669.9</v>
      </c>
    </row>
    <row r="4663" spans="1:12" ht="27.6" x14ac:dyDescent="0.3">
      <c r="A4663" t="str">
        <f t="shared" si="139"/>
        <v>2021_1079</v>
      </c>
      <c r="D4663" s="124">
        <v>4660</v>
      </c>
      <c r="E4663" s="39">
        <v>1079</v>
      </c>
      <c r="F4663" s="39">
        <v>1079</v>
      </c>
      <c r="G4663" s="39" t="s">
        <v>79</v>
      </c>
      <c r="H4663" s="39">
        <v>2021</v>
      </c>
      <c r="I4663" s="39">
        <v>0</v>
      </c>
      <c r="J4663" s="39">
        <v>1</v>
      </c>
      <c r="K4663" s="39">
        <v>777.9</v>
      </c>
      <c r="L4663" s="39">
        <v>1153.7</v>
      </c>
    </row>
    <row r="4664" spans="1:12" ht="27.6" x14ac:dyDescent="0.3">
      <c r="A4664" t="str">
        <f t="shared" si="139"/>
        <v>2021_1095</v>
      </c>
      <c r="D4664" s="124">
        <v>4661</v>
      </c>
      <c r="E4664" s="39">
        <v>1095</v>
      </c>
      <c r="F4664" s="39">
        <v>1095</v>
      </c>
      <c r="G4664" s="39" t="s">
        <v>82</v>
      </c>
      <c r="H4664" s="39">
        <v>2021</v>
      </c>
      <c r="I4664" s="39">
        <v>0</v>
      </c>
      <c r="J4664" s="39">
        <v>1</v>
      </c>
      <c r="K4664" s="39">
        <v>759.6</v>
      </c>
      <c r="L4664" s="39">
        <v>749.6</v>
      </c>
    </row>
    <row r="4665" spans="1:12" ht="27.6" x14ac:dyDescent="0.3">
      <c r="A4665" t="str">
        <f t="shared" si="139"/>
        <v>2021_4772</v>
      </c>
      <c r="D4665" s="124">
        <v>4662</v>
      </c>
      <c r="E4665" s="39">
        <v>4772</v>
      </c>
      <c r="F4665" s="39">
        <v>4772</v>
      </c>
      <c r="G4665" s="39" t="s">
        <v>221</v>
      </c>
      <c r="H4665" s="39">
        <v>2021</v>
      </c>
      <c r="I4665" s="39">
        <v>0</v>
      </c>
      <c r="J4665" s="39">
        <v>1</v>
      </c>
      <c r="K4665" s="39">
        <v>797.8</v>
      </c>
      <c r="L4665" s="39">
        <v>753.4</v>
      </c>
    </row>
    <row r="4666" spans="1:12" x14ac:dyDescent="0.3">
      <c r="A4666" t="str">
        <f t="shared" si="139"/>
        <v>2021_1107</v>
      </c>
      <c r="D4666" s="124">
        <v>4663</v>
      </c>
      <c r="E4666" s="39">
        <v>1107</v>
      </c>
      <c r="F4666" s="39">
        <v>1107</v>
      </c>
      <c r="G4666" s="39" t="s">
        <v>83</v>
      </c>
      <c r="H4666" s="39">
        <v>2021</v>
      </c>
      <c r="I4666" s="39">
        <v>0</v>
      </c>
      <c r="J4666" s="39">
        <v>1</v>
      </c>
      <c r="K4666" s="39">
        <v>1252.3</v>
      </c>
      <c r="L4666" s="39">
        <v>1205.8</v>
      </c>
    </row>
    <row r="4667" spans="1:12" ht="27.6" x14ac:dyDescent="0.3">
      <c r="A4667" t="str">
        <f t="shared" si="139"/>
        <v>2021_1116</v>
      </c>
      <c r="D4667" s="124">
        <v>4664</v>
      </c>
      <c r="E4667" s="39">
        <v>1116</v>
      </c>
      <c r="F4667" s="39">
        <v>1116</v>
      </c>
      <c r="G4667" s="39" t="s">
        <v>84</v>
      </c>
      <c r="H4667" s="39">
        <v>2021</v>
      </c>
      <c r="I4667" s="39">
        <v>0</v>
      </c>
      <c r="J4667" s="39">
        <v>1</v>
      </c>
      <c r="K4667" s="39">
        <v>1554.5</v>
      </c>
      <c r="L4667" s="39">
        <v>1546.9</v>
      </c>
    </row>
    <row r="4668" spans="1:12" ht="27.6" x14ac:dyDescent="0.3">
      <c r="A4668" t="str">
        <f t="shared" si="139"/>
        <v>2021_1134</v>
      </c>
      <c r="D4668" s="124">
        <v>4665</v>
      </c>
      <c r="E4668" s="39">
        <v>1134</v>
      </c>
      <c r="F4668" s="39">
        <v>1134</v>
      </c>
      <c r="G4668" s="39" t="s">
        <v>85</v>
      </c>
      <c r="H4668" s="39">
        <v>2021</v>
      </c>
      <c r="I4668" s="39">
        <v>0</v>
      </c>
      <c r="J4668" s="39">
        <v>1</v>
      </c>
      <c r="K4668" s="39">
        <v>275.8</v>
      </c>
      <c r="L4668" s="39">
        <v>181.4</v>
      </c>
    </row>
    <row r="4669" spans="1:12" ht="27.6" x14ac:dyDescent="0.3">
      <c r="A4669" t="str">
        <f t="shared" si="139"/>
        <v>2021_1152</v>
      </c>
      <c r="D4669" s="124">
        <v>4666</v>
      </c>
      <c r="E4669" s="39">
        <v>1152</v>
      </c>
      <c r="F4669" s="39">
        <v>1152</v>
      </c>
      <c r="G4669" s="39" t="s">
        <v>86</v>
      </c>
      <c r="H4669" s="39">
        <v>2021</v>
      </c>
      <c r="I4669" s="39">
        <v>0</v>
      </c>
      <c r="J4669" s="39">
        <v>1</v>
      </c>
      <c r="K4669" s="39">
        <v>1037.0999999999999</v>
      </c>
      <c r="L4669" s="39">
        <v>1149.2</v>
      </c>
    </row>
    <row r="4670" spans="1:12" x14ac:dyDescent="0.3">
      <c r="A4670" t="str">
        <f t="shared" si="139"/>
        <v>2021_1197</v>
      </c>
      <c r="D4670" s="124">
        <v>4667</v>
      </c>
      <c r="E4670" s="39">
        <v>1197</v>
      </c>
      <c r="F4670" s="39">
        <v>1197</v>
      </c>
      <c r="G4670" s="39" t="s">
        <v>87</v>
      </c>
      <c r="H4670" s="39">
        <v>2021</v>
      </c>
      <c r="I4670" s="39">
        <v>0</v>
      </c>
      <c r="J4670" s="39">
        <v>1</v>
      </c>
      <c r="K4670" s="39">
        <v>968.2</v>
      </c>
      <c r="L4670" s="39">
        <v>1030.9000000000001</v>
      </c>
    </row>
    <row r="4671" spans="1:12" ht="41.4" x14ac:dyDescent="0.3">
      <c r="A4671" t="str">
        <f t="shared" si="139"/>
        <v>2021_1206</v>
      </c>
      <c r="D4671" s="124">
        <v>4668</v>
      </c>
      <c r="E4671" s="39">
        <v>1206</v>
      </c>
      <c r="F4671" s="39">
        <v>1206</v>
      </c>
      <c r="G4671" s="39" t="s">
        <v>355</v>
      </c>
      <c r="H4671" s="39">
        <v>2021</v>
      </c>
      <c r="I4671" s="39">
        <v>0</v>
      </c>
      <c r="J4671" s="39">
        <v>1</v>
      </c>
      <c r="K4671" s="39">
        <v>985</v>
      </c>
      <c r="L4671" s="39">
        <v>937.3</v>
      </c>
    </row>
    <row r="4672" spans="1:12" x14ac:dyDescent="0.3">
      <c r="A4672" t="str">
        <f t="shared" si="139"/>
        <v>2021_1211</v>
      </c>
      <c r="D4672" s="124">
        <v>4669</v>
      </c>
      <c r="E4672" s="39">
        <v>1211</v>
      </c>
      <c r="F4672" s="39">
        <v>1211</v>
      </c>
      <c r="G4672" s="39" t="s">
        <v>88</v>
      </c>
      <c r="H4672" s="39">
        <v>2021</v>
      </c>
      <c r="I4672" s="39">
        <v>0</v>
      </c>
      <c r="J4672" s="39">
        <v>1</v>
      </c>
      <c r="K4672" s="39">
        <v>1407.5</v>
      </c>
      <c r="L4672" s="39">
        <v>1267.0999999999999</v>
      </c>
    </row>
    <row r="4673" spans="1:12" ht="27.6" x14ac:dyDescent="0.3">
      <c r="A4673" t="str">
        <f t="shared" si="139"/>
        <v>2021_1215</v>
      </c>
      <c r="D4673" s="124">
        <v>4670</v>
      </c>
      <c r="E4673" s="39">
        <v>1215</v>
      </c>
      <c r="F4673" s="39">
        <v>1215</v>
      </c>
      <c r="G4673" s="39" t="s">
        <v>89</v>
      </c>
      <c r="H4673" s="39">
        <v>2021</v>
      </c>
      <c r="I4673" s="39">
        <v>0</v>
      </c>
      <c r="J4673" s="39">
        <v>1</v>
      </c>
      <c r="K4673" s="39">
        <v>286.2</v>
      </c>
      <c r="L4673" s="39">
        <v>281</v>
      </c>
    </row>
    <row r="4674" spans="1:12" ht="41.4" x14ac:dyDescent="0.3">
      <c r="A4674" t="str">
        <f t="shared" si="139"/>
        <v>2021_1218</v>
      </c>
      <c r="D4674" s="124">
        <v>4671</v>
      </c>
      <c r="E4674" s="39">
        <v>1218</v>
      </c>
      <c r="F4674" s="39">
        <v>1218</v>
      </c>
      <c r="G4674" s="39" t="s">
        <v>90</v>
      </c>
      <c r="H4674" s="39">
        <v>2021</v>
      </c>
      <c r="I4674" s="39">
        <v>0</v>
      </c>
      <c r="J4674" s="39">
        <v>1</v>
      </c>
      <c r="K4674" s="39">
        <v>294</v>
      </c>
      <c r="L4674" s="39">
        <v>61</v>
      </c>
    </row>
    <row r="4675" spans="1:12" ht="27.6" x14ac:dyDescent="0.3">
      <c r="A4675" t="str">
        <f t="shared" si="139"/>
        <v>2021_2763</v>
      </c>
      <c r="D4675" s="124">
        <v>4672</v>
      </c>
      <c r="E4675" s="39">
        <v>2763</v>
      </c>
      <c r="F4675" s="39">
        <v>2763</v>
      </c>
      <c r="G4675" s="39" t="s">
        <v>146</v>
      </c>
      <c r="H4675" s="39">
        <v>2021</v>
      </c>
      <c r="I4675" s="39">
        <v>0</v>
      </c>
      <c r="J4675" s="39">
        <v>1</v>
      </c>
      <c r="K4675" s="39">
        <v>601.79999999999995</v>
      </c>
      <c r="L4675" s="39">
        <v>1245.2</v>
      </c>
    </row>
    <row r="4676" spans="1:12" ht="41.4" x14ac:dyDescent="0.3">
      <c r="A4676" t="str">
        <f t="shared" si="139"/>
        <v>2021_1221</v>
      </c>
      <c r="D4676" s="124">
        <v>4673</v>
      </c>
      <c r="E4676" s="39">
        <v>1221</v>
      </c>
      <c r="F4676" s="39">
        <v>1221</v>
      </c>
      <c r="G4676" s="39" t="s">
        <v>781</v>
      </c>
      <c r="H4676" s="39">
        <v>2021</v>
      </c>
      <c r="I4676" s="39">
        <v>0</v>
      </c>
      <c r="J4676" s="39">
        <v>1</v>
      </c>
      <c r="K4676" s="39">
        <v>2797.8</v>
      </c>
      <c r="L4676" s="39">
        <v>2804.8</v>
      </c>
    </row>
    <row r="4677" spans="1:12" ht="27.6" x14ac:dyDescent="0.3">
      <c r="A4677" t="str">
        <f t="shared" ref="A4677:A4740" si="140">CONCATENATE(H4677,"_",E4677)</f>
        <v>2021_1233</v>
      </c>
      <c r="D4677" s="124">
        <v>4674</v>
      </c>
      <c r="E4677" s="39">
        <v>1233</v>
      </c>
      <c r="F4677" s="39">
        <v>1233</v>
      </c>
      <c r="G4677" s="39" t="s">
        <v>92</v>
      </c>
      <c r="H4677" s="39">
        <v>2021</v>
      </c>
      <c r="I4677" s="39">
        <v>0</v>
      </c>
      <c r="J4677" s="39">
        <v>1</v>
      </c>
      <c r="K4677" s="39">
        <v>1187.0999999999999</v>
      </c>
      <c r="L4677" s="39">
        <v>1374.7</v>
      </c>
    </row>
    <row r="4678" spans="1:12" x14ac:dyDescent="0.3">
      <c r="A4678" t="str">
        <f t="shared" si="140"/>
        <v>2021_1278</v>
      </c>
      <c r="D4678" s="124">
        <v>4675</v>
      </c>
      <c r="E4678" s="39">
        <v>1278</v>
      </c>
      <c r="F4678" s="39">
        <v>1278</v>
      </c>
      <c r="G4678" s="39" t="s">
        <v>93</v>
      </c>
      <c r="H4678" s="39">
        <v>2021</v>
      </c>
      <c r="I4678" s="39">
        <v>0</v>
      </c>
      <c r="J4678" s="39">
        <v>1</v>
      </c>
      <c r="K4678" s="39">
        <v>3612.4</v>
      </c>
      <c r="L4678" s="39">
        <v>3289.4</v>
      </c>
    </row>
    <row r="4679" spans="1:12" ht="27.6" x14ac:dyDescent="0.3">
      <c r="A4679" t="str">
        <f t="shared" si="140"/>
        <v>2021_1332</v>
      </c>
      <c r="D4679" s="124">
        <v>4676</v>
      </c>
      <c r="E4679" s="39">
        <v>1332</v>
      </c>
      <c r="F4679" s="39">
        <v>1332</v>
      </c>
      <c r="G4679" s="39" t="s">
        <v>94</v>
      </c>
      <c r="H4679" s="39">
        <v>2021</v>
      </c>
      <c r="I4679" s="39">
        <v>0</v>
      </c>
      <c r="J4679" s="39">
        <v>1</v>
      </c>
      <c r="K4679" s="39">
        <v>726.5</v>
      </c>
      <c r="L4679" s="39">
        <v>669.5</v>
      </c>
    </row>
    <row r="4680" spans="1:12" ht="41.4" x14ac:dyDescent="0.3">
      <c r="A4680" t="str">
        <f t="shared" si="140"/>
        <v>2021_1337</v>
      </c>
      <c r="D4680" s="124">
        <v>4677</v>
      </c>
      <c r="E4680" s="39">
        <v>1337</v>
      </c>
      <c r="F4680" s="39">
        <v>1337</v>
      </c>
      <c r="G4680" s="39" t="s">
        <v>782</v>
      </c>
      <c r="H4680" s="39">
        <v>2021</v>
      </c>
      <c r="I4680" s="39">
        <v>0</v>
      </c>
      <c r="J4680" s="39">
        <v>1</v>
      </c>
      <c r="K4680" s="39">
        <v>5130.8999999999996</v>
      </c>
      <c r="L4680" s="39">
        <v>5436.4</v>
      </c>
    </row>
    <row r="4681" spans="1:12" ht="27.6" x14ac:dyDescent="0.3">
      <c r="A4681" t="str">
        <f t="shared" si="140"/>
        <v>2021_1350</v>
      </c>
      <c r="D4681" s="124">
        <v>4678</v>
      </c>
      <c r="E4681" s="39">
        <v>1350</v>
      </c>
      <c r="F4681" s="39">
        <v>1350</v>
      </c>
      <c r="G4681" s="39" t="s">
        <v>96</v>
      </c>
      <c r="H4681" s="39">
        <v>2021</v>
      </c>
      <c r="I4681" s="39">
        <v>0</v>
      </c>
      <c r="J4681" s="39">
        <v>1</v>
      </c>
      <c r="K4681" s="39">
        <v>466</v>
      </c>
      <c r="L4681" s="39">
        <v>399.8</v>
      </c>
    </row>
    <row r="4682" spans="1:12" ht="27.6" x14ac:dyDescent="0.3">
      <c r="A4682" t="str">
        <f t="shared" si="140"/>
        <v>2021_1359</v>
      </c>
      <c r="D4682" s="124">
        <v>4679</v>
      </c>
      <c r="E4682" s="39">
        <v>1359</v>
      </c>
      <c r="F4682" s="39">
        <v>1359</v>
      </c>
      <c r="G4682" s="39" t="s">
        <v>783</v>
      </c>
      <c r="H4682" s="39">
        <v>2021</v>
      </c>
      <c r="I4682" s="39">
        <v>0</v>
      </c>
      <c r="J4682" s="39">
        <v>1</v>
      </c>
      <c r="K4682" s="39">
        <v>482</v>
      </c>
      <c r="L4682" s="39">
        <v>368.9</v>
      </c>
    </row>
    <row r="4683" spans="1:12" ht="27.6" x14ac:dyDescent="0.3">
      <c r="A4683" t="str">
        <f t="shared" si="140"/>
        <v>2021_1368</v>
      </c>
      <c r="D4683" s="124">
        <v>4680</v>
      </c>
      <c r="E4683" s="39">
        <v>1368</v>
      </c>
      <c r="F4683" s="39">
        <v>1368</v>
      </c>
      <c r="G4683" s="39" t="s">
        <v>97</v>
      </c>
      <c r="H4683" s="39">
        <v>2021</v>
      </c>
      <c r="I4683" s="39">
        <v>0</v>
      </c>
      <c r="J4683" s="39">
        <v>1</v>
      </c>
      <c r="K4683" s="39">
        <v>756.8</v>
      </c>
      <c r="L4683" s="39">
        <v>646</v>
      </c>
    </row>
    <row r="4684" spans="1:12" ht="41.4" x14ac:dyDescent="0.3">
      <c r="A4684" t="str">
        <f t="shared" si="140"/>
        <v>2021_1413</v>
      </c>
      <c r="D4684" s="124">
        <v>4681</v>
      </c>
      <c r="E4684" s="39">
        <v>1413</v>
      </c>
      <c r="F4684" s="39">
        <v>1413</v>
      </c>
      <c r="G4684" s="39" t="s">
        <v>98</v>
      </c>
      <c r="H4684" s="39">
        <v>2021</v>
      </c>
      <c r="I4684" s="39">
        <v>0</v>
      </c>
      <c r="J4684" s="39">
        <v>1</v>
      </c>
      <c r="K4684" s="39">
        <v>427</v>
      </c>
      <c r="L4684" s="39">
        <v>395</v>
      </c>
    </row>
    <row r="4685" spans="1:12" x14ac:dyDescent="0.3">
      <c r="A4685" t="str">
        <f t="shared" si="140"/>
        <v>2021_1431</v>
      </c>
      <c r="D4685" s="124">
        <v>4682</v>
      </c>
      <c r="E4685" s="39">
        <v>1431</v>
      </c>
      <c r="F4685" s="39">
        <v>1431</v>
      </c>
      <c r="G4685" s="39" t="s">
        <v>99</v>
      </c>
      <c r="H4685" s="39">
        <v>2021</v>
      </c>
      <c r="I4685" s="39">
        <v>0</v>
      </c>
      <c r="J4685" s="39">
        <v>1</v>
      </c>
      <c r="K4685" s="39">
        <v>412.4</v>
      </c>
      <c r="L4685" s="39">
        <v>397.5</v>
      </c>
    </row>
    <row r="4686" spans="1:12" ht="27.6" x14ac:dyDescent="0.3">
      <c r="A4686" t="str">
        <f t="shared" si="140"/>
        <v>2021_1476</v>
      </c>
      <c r="D4686" s="124">
        <v>4683</v>
      </c>
      <c r="E4686" s="39">
        <v>1476</v>
      </c>
      <c r="F4686" s="39">
        <v>1476</v>
      </c>
      <c r="G4686" s="39" t="s">
        <v>100</v>
      </c>
      <c r="H4686" s="39">
        <v>2021</v>
      </c>
      <c r="I4686" s="39">
        <v>0</v>
      </c>
      <c r="J4686" s="39">
        <v>1</v>
      </c>
      <c r="K4686" s="39">
        <v>8688.1</v>
      </c>
      <c r="L4686" s="39">
        <v>8298.1</v>
      </c>
    </row>
    <row r="4687" spans="1:12" x14ac:dyDescent="0.3">
      <c r="A4687" t="str">
        <f t="shared" si="140"/>
        <v>2021_1503</v>
      </c>
      <c r="D4687" s="124">
        <v>4684</v>
      </c>
      <c r="E4687" s="39">
        <v>1503</v>
      </c>
      <c r="F4687" s="39">
        <v>1503</v>
      </c>
      <c r="G4687" s="39" t="s">
        <v>101</v>
      </c>
      <c r="H4687" s="39">
        <v>2021</v>
      </c>
      <c r="I4687" s="39">
        <v>0</v>
      </c>
      <c r="J4687" s="39">
        <v>1</v>
      </c>
      <c r="K4687" s="39">
        <v>1402</v>
      </c>
      <c r="L4687" s="39">
        <v>1358.9</v>
      </c>
    </row>
    <row r="4688" spans="1:12" ht="41.4" x14ac:dyDescent="0.3">
      <c r="A4688" t="str">
        <f t="shared" si="140"/>
        <v>2021_1576</v>
      </c>
      <c r="D4688" s="124">
        <v>4685</v>
      </c>
      <c r="E4688" s="39">
        <v>1576</v>
      </c>
      <c r="F4688" s="39">
        <v>1576</v>
      </c>
      <c r="G4688" s="39" t="s">
        <v>102</v>
      </c>
      <c r="H4688" s="39">
        <v>2021</v>
      </c>
      <c r="I4688" s="39">
        <v>0</v>
      </c>
      <c r="J4688" s="39">
        <v>1</v>
      </c>
      <c r="K4688" s="39">
        <v>3394.1</v>
      </c>
      <c r="L4688" s="39">
        <v>3459.7</v>
      </c>
    </row>
    <row r="4689" spans="1:12" x14ac:dyDescent="0.3">
      <c r="A4689" t="str">
        <f t="shared" si="140"/>
        <v>2021_1602</v>
      </c>
      <c r="D4689" s="124">
        <v>4686</v>
      </c>
      <c r="E4689" s="39">
        <v>1602</v>
      </c>
      <c r="F4689" s="39">
        <v>1602</v>
      </c>
      <c r="G4689" s="39" t="s">
        <v>103</v>
      </c>
      <c r="H4689" s="39">
        <v>2021</v>
      </c>
      <c r="I4689" s="39">
        <v>0</v>
      </c>
      <c r="J4689" s="39">
        <v>1</v>
      </c>
      <c r="K4689" s="39">
        <v>468.9</v>
      </c>
      <c r="L4689" s="39">
        <v>671.1</v>
      </c>
    </row>
    <row r="4690" spans="1:12" ht="27.6" x14ac:dyDescent="0.3">
      <c r="A4690" t="str">
        <f t="shared" si="140"/>
        <v>2021_1611</v>
      </c>
      <c r="D4690" s="124">
        <v>4687</v>
      </c>
      <c r="E4690" s="39">
        <v>1611</v>
      </c>
      <c r="F4690" s="39">
        <v>1611</v>
      </c>
      <c r="G4690" s="39" t="s">
        <v>104</v>
      </c>
      <c r="H4690" s="39">
        <v>2021</v>
      </c>
      <c r="I4690" s="39">
        <v>0</v>
      </c>
      <c r="J4690" s="39">
        <v>1</v>
      </c>
      <c r="K4690" s="39">
        <v>14412.6</v>
      </c>
      <c r="L4690" s="39">
        <v>13750.5</v>
      </c>
    </row>
    <row r="4691" spans="1:12" ht="27.6" x14ac:dyDescent="0.3">
      <c r="A4691" t="str">
        <f t="shared" si="140"/>
        <v>2021_1619</v>
      </c>
      <c r="D4691" s="124">
        <v>4688</v>
      </c>
      <c r="E4691" s="39">
        <v>1619</v>
      </c>
      <c r="F4691" s="39">
        <v>1619</v>
      </c>
      <c r="G4691" s="39" t="s">
        <v>105</v>
      </c>
      <c r="H4691" s="39">
        <v>2021</v>
      </c>
      <c r="I4691" s="39">
        <v>0</v>
      </c>
      <c r="J4691" s="39">
        <v>1</v>
      </c>
      <c r="K4691" s="39">
        <v>1182.5</v>
      </c>
      <c r="L4691" s="39">
        <v>1263.8</v>
      </c>
    </row>
    <row r="4692" spans="1:12" x14ac:dyDescent="0.3">
      <c r="A4692" t="str">
        <f t="shared" si="140"/>
        <v>2021_1638</v>
      </c>
      <c r="D4692" s="124">
        <v>4689</v>
      </c>
      <c r="E4692" s="39">
        <v>1638</v>
      </c>
      <c r="F4692" s="39">
        <v>1638</v>
      </c>
      <c r="G4692" s="39" t="s">
        <v>784</v>
      </c>
      <c r="H4692" s="39">
        <v>2021</v>
      </c>
      <c r="I4692" s="39">
        <v>0</v>
      </c>
      <c r="J4692" s="39">
        <v>1</v>
      </c>
      <c r="K4692" s="39">
        <v>1530.5</v>
      </c>
      <c r="L4692" s="39">
        <v>1625.4</v>
      </c>
    </row>
    <row r="4693" spans="1:12" x14ac:dyDescent="0.3">
      <c r="A4693" t="str">
        <f t="shared" si="140"/>
        <v>2021_1675</v>
      </c>
      <c r="D4693" s="124">
        <v>4690</v>
      </c>
      <c r="E4693" s="39">
        <v>1675</v>
      </c>
      <c r="F4693" s="39">
        <v>1675</v>
      </c>
      <c r="G4693" s="39" t="s">
        <v>106</v>
      </c>
      <c r="H4693" s="39">
        <v>2021</v>
      </c>
      <c r="I4693" s="39">
        <v>0</v>
      </c>
      <c r="J4693" s="39">
        <v>1</v>
      </c>
      <c r="K4693" s="39">
        <v>190</v>
      </c>
      <c r="L4693" s="39">
        <v>127.5</v>
      </c>
    </row>
    <row r="4694" spans="1:12" x14ac:dyDescent="0.3">
      <c r="A4694" t="str">
        <f t="shared" si="140"/>
        <v>2021_1701</v>
      </c>
      <c r="D4694" s="124">
        <v>4691</v>
      </c>
      <c r="E4694" s="39">
        <v>1701</v>
      </c>
      <c r="F4694" s="39">
        <v>1701</v>
      </c>
      <c r="G4694" s="39" t="s">
        <v>107</v>
      </c>
      <c r="H4694" s="39">
        <v>2021</v>
      </c>
      <c r="I4694" s="39">
        <v>0</v>
      </c>
      <c r="J4694" s="39">
        <v>1</v>
      </c>
      <c r="K4694" s="39">
        <v>2044.8</v>
      </c>
      <c r="L4694" s="39">
        <v>2185</v>
      </c>
    </row>
    <row r="4695" spans="1:12" x14ac:dyDescent="0.3">
      <c r="A4695" t="str">
        <f t="shared" si="140"/>
        <v>2021_1719</v>
      </c>
      <c r="D4695" s="124">
        <v>4692</v>
      </c>
      <c r="E4695" s="39">
        <v>1719</v>
      </c>
      <c r="F4695" s="39">
        <v>1719</v>
      </c>
      <c r="G4695" s="39" t="s">
        <v>108</v>
      </c>
      <c r="H4695" s="39">
        <v>2021</v>
      </c>
      <c r="I4695" s="39">
        <v>0</v>
      </c>
      <c r="J4695" s="39">
        <v>1</v>
      </c>
      <c r="K4695" s="39">
        <v>863.6</v>
      </c>
      <c r="L4695" s="39">
        <v>912.5</v>
      </c>
    </row>
    <row r="4696" spans="1:12" ht="27.6" x14ac:dyDescent="0.3">
      <c r="A4696" t="str">
        <f t="shared" si="140"/>
        <v>2021_1737</v>
      </c>
      <c r="D4696" s="124">
        <v>4693</v>
      </c>
      <c r="E4696" s="39">
        <v>1737</v>
      </c>
      <c r="F4696" s="39">
        <v>1737</v>
      </c>
      <c r="G4696" s="39" t="s">
        <v>785</v>
      </c>
      <c r="H4696" s="39">
        <v>2021</v>
      </c>
      <c r="I4696" s="39">
        <v>0</v>
      </c>
      <c r="J4696" s="39">
        <v>1</v>
      </c>
      <c r="K4696" s="39">
        <v>31023.8</v>
      </c>
      <c r="L4696" s="39">
        <v>29831.4</v>
      </c>
    </row>
    <row r="4697" spans="1:12" x14ac:dyDescent="0.3">
      <c r="A4697" t="str">
        <f t="shared" si="140"/>
        <v>2021_1782</v>
      </c>
      <c r="D4697" s="124">
        <v>4694</v>
      </c>
      <c r="E4697" s="39">
        <v>1782</v>
      </c>
      <c r="F4697" s="39">
        <v>1782</v>
      </c>
      <c r="G4697" s="39" t="s">
        <v>110</v>
      </c>
      <c r="H4697" s="39">
        <v>2021</v>
      </c>
      <c r="I4697" s="39">
        <v>0</v>
      </c>
      <c r="J4697" s="39">
        <v>1</v>
      </c>
      <c r="K4697" s="39">
        <v>109</v>
      </c>
      <c r="L4697" s="39">
        <v>114</v>
      </c>
    </row>
    <row r="4698" spans="1:12" ht="41.4" x14ac:dyDescent="0.3">
      <c r="A4698" t="str">
        <f t="shared" si="140"/>
        <v>2021_1791</v>
      </c>
      <c r="D4698" s="124">
        <v>4695</v>
      </c>
      <c r="E4698" s="39">
        <v>1791</v>
      </c>
      <c r="F4698" s="39">
        <v>1791</v>
      </c>
      <c r="G4698" s="39" t="s">
        <v>111</v>
      </c>
      <c r="H4698" s="39">
        <v>2021</v>
      </c>
      <c r="I4698" s="39">
        <v>0</v>
      </c>
      <c r="J4698" s="39">
        <v>1</v>
      </c>
      <c r="K4698" s="39">
        <v>875.7</v>
      </c>
      <c r="L4698" s="39">
        <v>891.7</v>
      </c>
    </row>
    <row r="4699" spans="1:12" ht="27.6" x14ac:dyDescent="0.3">
      <c r="A4699" t="str">
        <f t="shared" si="140"/>
        <v>2021_1863</v>
      </c>
      <c r="D4699" s="124">
        <v>4696</v>
      </c>
      <c r="E4699" s="39">
        <v>1863</v>
      </c>
      <c r="F4699" s="39">
        <v>1863</v>
      </c>
      <c r="G4699" s="39" t="s">
        <v>112</v>
      </c>
      <c r="H4699" s="39">
        <v>2021</v>
      </c>
      <c r="I4699" s="39">
        <v>0</v>
      </c>
      <c r="J4699" s="39">
        <v>1</v>
      </c>
      <c r="K4699" s="39">
        <v>10120.299999999999</v>
      </c>
      <c r="L4699" s="39">
        <v>9855.4</v>
      </c>
    </row>
    <row r="4700" spans="1:12" ht="27.6" x14ac:dyDescent="0.3">
      <c r="A4700" t="str">
        <f t="shared" si="140"/>
        <v>2021_1908</v>
      </c>
      <c r="D4700" s="124">
        <v>4697</v>
      </c>
      <c r="E4700" s="39">
        <v>1908</v>
      </c>
      <c r="F4700" s="39">
        <v>1908</v>
      </c>
      <c r="G4700" s="39" t="s">
        <v>113</v>
      </c>
      <c r="H4700" s="39">
        <v>2021</v>
      </c>
      <c r="I4700" s="39">
        <v>0</v>
      </c>
      <c r="J4700" s="39">
        <v>1</v>
      </c>
      <c r="K4700" s="39">
        <v>381.1</v>
      </c>
      <c r="L4700" s="39">
        <v>388.1</v>
      </c>
    </row>
    <row r="4701" spans="1:12" x14ac:dyDescent="0.3">
      <c r="A4701" t="str">
        <f t="shared" si="140"/>
        <v>2021_1926</v>
      </c>
      <c r="D4701" s="124">
        <v>4698</v>
      </c>
      <c r="E4701" s="39">
        <v>1926</v>
      </c>
      <c r="F4701" s="39">
        <v>1926</v>
      </c>
      <c r="G4701" s="39" t="s">
        <v>115</v>
      </c>
      <c r="H4701" s="39">
        <v>2021</v>
      </c>
      <c r="I4701" s="39">
        <v>0</v>
      </c>
      <c r="J4701" s="39">
        <v>1</v>
      </c>
      <c r="K4701" s="39">
        <v>531</v>
      </c>
      <c r="L4701" s="39">
        <v>648</v>
      </c>
    </row>
    <row r="4702" spans="1:12" ht="27.6" x14ac:dyDescent="0.3">
      <c r="A4702" t="str">
        <f t="shared" si="140"/>
        <v>2021_1944</v>
      </c>
      <c r="D4702" s="124">
        <v>4699</v>
      </c>
      <c r="E4702" s="39">
        <v>1944</v>
      </c>
      <c r="F4702" s="39">
        <v>1944</v>
      </c>
      <c r="G4702" s="39" t="s">
        <v>116</v>
      </c>
      <c r="H4702" s="39">
        <v>2021</v>
      </c>
      <c r="I4702" s="39">
        <v>0</v>
      </c>
      <c r="J4702" s="39">
        <v>1</v>
      </c>
      <c r="K4702" s="39">
        <v>972</v>
      </c>
      <c r="L4702" s="39">
        <v>973.2</v>
      </c>
    </row>
    <row r="4703" spans="1:12" x14ac:dyDescent="0.3">
      <c r="A4703" t="str">
        <f t="shared" si="140"/>
        <v>2021_1953</v>
      </c>
      <c r="D4703" s="124">
        <v>4700</v>
      </c>
      <c r="E4703" s="39">
        <v>1953</v>
      </c>
      <c r="F4703" s="39">
        <v>1953</v>
      </c>
      <c r="G4703" s="39" t="s">
        <v>117</v>
      </c>
      <c r="H4703" s="39">
        <v>2021</v>
      </c>
      <c r="I4703" s="39">
        <v>0</v>
      </c>
      <c r="J4703" s="39">
        <v>1</v>
      </c>
      <c r="K4703" s="39">
        <v>580.79999999999995</v>
      </c>
      <c r="L4703" s="39">
        <v>606.1</v>
      </c>
    </row>
    <row r="4704" spans="1:12" ht="41.4" x14ac:dyDescent="0.3">
      <c r="A4704" t="str">
        <f t="shared" si="140"/>
        <v>2021_1963</v>
      </c>
      <c r="D4704" s="124">
        <v>4701</v>
      </c>
      <c r="E4704" s="39">
        <v>1963</v>
      </c>
      <c r="F4704" s="39">
        <v>1963</v>
      </c>
      <c r="G4704" s="39" t="s">
        <v>118</v>
      </c>
      <c r="H4704" s="39">
        <v>2021</v>
      </c>
      <c r="I4704" s="39">
        <v>0</v>
      </c>
      <c r="J4704" s="39">
        <v>1</v>
      </c>
      <c r="K4704" s="39">
        <v>552.5</v>
      </c>
      <c r="L4704" s="39">
        <v>555.1</v>
      </c>
    </row>
    <row r="4705" spans="1:12" ht="27.6" x14ac:dyDescent="0.3">
      <c r="A4705" t="str">
        <f t="shared" si="140"/>
        <v>2021_3582</v>
      </c>
      <c r="D4705" s="124">
        <v>4702</v>
      </c>
      <c r="E4705" s="39">
        <v>3582</v>
      </c>
      <c r="F4705" s="39">
        <v>1968</v>
      </c>
      <c r="G4705" s="39" t="s">
        <v>176</v>
      </c>
      <c r="H4705" s="39">
        <v>2021</v>
      </c>
      <c r="I4705" s="39">
        <v>0</v>
      </c>
      <c r="J4705" s="39">
        <v>1</v>
      </c>
      <c r="K4705" s="39">
        <v>567.20000000000005</v>
      </c>
      <c r="L4705" s="39">
        <v>740.3</v>
      </c>
    </row>
    <row r="4706" spans="1:12" ht="27.6" x14ac:dyDescent="0.3">
      <c r="A4706" t="str">
        <f t="shared" si="140"/>
        <v>2021_3978</v>
      </c>
      <c r="D4706" s="124">
        <v>4703</v>
      </c>
      <c r="E4706" s="39">
        <v>3978</v>
      </c>
      <c r="F4706" s="39">
        <v>3978</v>
      </c>
      <c r="G4706" s="39" t="s">
        <v>189</v>
      </c>
      <c r="H4706" s="39">
        <v>2021</v>
      </c>
      <c r="I4706" s="39">
        <v>0</v>
      </c>
      <c r="J4706" s="39">
        <v>1</v>
      </c>
      <c r="K4706" s="39">
        <v>527.1</v>
      </c>
      <c r="L4706" s="39">
        <v>411</v>
      </c>
    </row>
    <row r="4707" spans="1:12" ht="41.4" x14ac:dyDescent="0.3">
      <c r="A4707" t="str">
        <f t="shared" si="140"/>
        <v>2021_6741</v>
      </c>
      <c r="D4707" s="124">
        <v>4704</v>
      </c>
      <c r="E4707" s="39">
        <v>6741</v>
      </c>
      <c r="F4707" s="39">
        <v>6741</v>
      </c>
      <c r="G4707" s="39" t="s">
        <v>310</v>
      </c>
      <c r="H4707" s="39">
        <v>2021</v>
      </c>
      <c r="I4707" s="39">
        <v>0</v>
      </c>
      <c r="J4707" s="39">
        <v>1</v>
      </c>
      <c r="K4707" s="39">
        <v>809.4</v>
      </c>
      <c r="L4707" s="39">
        <v>769.1</v>
      </c>
    </row>
    <row r="4708" spans="1:12" ht="27.6" x14ac:dyDescent="0.3">
      <c r="A4708" t="str">
        <f t="shared" si="140"/>
        <v>2021_1970</v>
      </c>
      <c r="D4708" s="124">
        <v>4705</v>
      </c>
      <c r="E4708" s="39">
        <v>1970</v>
      </c>
      <c r="F4708" s="39">
        <v>1970</v>
      </c>
      <c r="G4708" s="39" t="s">
        <v>119</v>
      </c>
      <c r="H4708" s="39">
        <v>2021</v>
      </c>
      <c r="I4708" s="39">
        <v>0</v>
      </c>
      <c r="J4708" s="39">
        <v>1</v>
      </c>
      <c r="K4708" s="39">
        <v>482</v>
      </c>
      <c r="L4708" s="39">
        <v>480</v>
      </c>
    </row>
    <row r="4709" spans="1:12" ht="41.4" x14ac:dyDescent="0.3">
      <c r="A4709" t="str">
        <f t="shared" si="140"/>
        <v>2021_1972</v>
      </c>
      <c r="D4709" s="124">
        <v>4706</v>
      </c>
      <c r="E4709" s="39">
        <v>1972</v>
      </c>
      <c r="F4709" s="39">
        <v>1972</v>
      </c>
      <c r="G4709" s="39" t="s">
        <v>120</v>
      </c>
      <c r="H4709" s="39">
        <v>2021</v>
      </c>
      <c r="I4709" s="39">
        <v>0</v>
      </c>
      <c r="J4709" s="39">
        <v>1</v>
      </c>
      <c r="K4709" s="39">
        <v>330.3</v>
      </c>
      <c r="L4709" s="39">
        <v>316.3</v>
      </c>
    </row>
    <row r="4710" spans="1:12" ht="27.6" x14ac:dyDescent="0.3">
      <c r="A4710" t="str">
        <f t="shared" si="140"/>
        <v>2021_1965</v>
      </c>
      <c r="D4710" s="124">
        <v>4707</v>
      </c>
      <c r="E4710" s="39">
        <v>1965</v>
      </c>
      <c r="F4710" s="39">
        <v>1965</v>
      </c>
      <c r="G4710" s="39" t="s">
        <v>364</v>
      </c>
      <c r="H4710" s="39">
        <v>2021</v>
      </c>
      <c r="I4710" s="39">
        <v>0</v>
      </c>
      <c r="J4710" s="39">
        <v>1</v>
      </c>
      <c r="K4710" s="39">
        <v>558.9</v>
      </c>
      <c r="L4710" s="39">
        <v>458</v>
      </c>
    </row>
    <row r="4711" spans="1:12" ht="69" x14ac:dyDescent="0.3">
      <c r="A4711" t="str">
        <f t="shared" si="140"/>
        <v>2021_657</v>
      </c>
      <c r="D4711" s="124">
        <v>4708</v>
      </c>
      <c r="E4711" s="39">
        <v>657</v>
      </c>
      <c r="F4711" s="39">
        <v>657</v>
      </c>
      <c r="G4711" s="39" t="s">
        <v>786</v>
      </c>
      <c r="H4711" s="39">
        <v>2021</v>
      </c>
      <c r="I4711" s="39">
        <v>0</v>
      </c>
      <c r="J4711" s="39">
        <v>1</v>
      </c>
      <c r="K4711" s="39">
        <v>864.7</v>
      </c>
      <c r="L4711" s="39">
        <v>992</v>
      </c>
    </row>
    <row r="4712" spans="1:12" ht="55.2" x14ac:dyDescent="0.3">
      <c r="A4712" t="str">
        <f t="shared" si="140"/>
        <v>2021_1989</v>
      </c>
      <c r="D4712" s="124">
        <v>4709</v>
      </c>
      <c r="E4712" s="39">
        <v>1989</v>
      </c>
      <c r="F4712" s="39">
        <v>1989</v>
      </c>
      <c r="G4712" s="39" t="s">
        <v>122</v>
      </c>
      <c r="H4712" s="39">
        <v>2021</v>
      </c>
      <c r="I4712" s="39">
        <v>0</v>
      </c>
      <c r="J4712" s="39">
        <v>1</v>
      </c>
      <c r="K4712" s="39">
        <v>399</v>
      </c>
      <c r="L4712" s="39">
        <v>499</v>
      </c>
    </row>
    <row r="4713" spans="1:12" ht="55.2" x14ac:dyDescent="0.3">
      <c r="A4713" t="str">
        <f t="shared" si="140"/>
        <v>2021_2007</v>
      </c>
      <c r="D4713" s="124">
        <v>4710</v>
      </c>
      <c r="E4713" s="39">
        <v>2007</v>
      </c>
      <c r="F4713" s="39">
        <v>2007</v>
      </c>
      <c r="G4713" s="39" t="s">
        <v>123</v>
      </c>
      <c r="H4713" s="39">
        <v>2021</v>
      </c>
      <c r="I4713" s="39">
        <v>0</v>
      </c>
      <c r="J4713" s="39">
        <v>1</v>
      </c>
      <c r="K4713" s="39">
        <v>532.1</v>
      </c>
      <c r="L4713" s="39">
        <v>490.8</v>
      </c>
    </row>
    <row r="4714" spans="1:12" ht="27.6" x14ac:dyDescent="0.3">
      <c r="A4714" t="str">
        <f t="shared" si="140"/>
        <v>2021_2088</v>
      </c>
      <c r="D4714" s="124">
        <v>4711</v>
      </c>
      <c r="E4714" s="39">
        <v>2088</v>
      </c>
      <c r="F4714" s="39">
        <v>2088</v>
      </c>
      <c r="G4714" s="39" t="s">
        <v>124</v>
      </c>
      <c r="H4714" s="39">
        <v>2021</v>
      </c>
      <c r="I4714" s="39">
        <v>0</v>
      </c>
      <c r="J4714" s="39">
        <v>1</v>
      </c>
      <c r="K4714" s="39">
        <v>649.4</v>
      </c>
      <c r="L4714" s="39">
        <v>731.4</v>
      </c>
    </row>
    <row r="4715" spans="1:12" ht="27.6" x14ac:dyDescent="0.3">
      <c r="A4715" t="str">
        <f t="shared" si="140"/>
        <v>2021_2097</v>
      </c>
      <c r="D4715" s="124">
        <v>4712</v>
      </c>
      <c r="E4715" s="39">
        <v>2097</v>
      </c>
      <c r="F4715" s="39">
        <v>2097</v>
      </c>
      <c r="G4715" s="39" t="s">
        <v>125</v>
      </c>
      <c r="H4715" s="39">
        <v>2021</v>
      </c>
      <c r="I4715" s="39">
        <v>0</v>
      </c>
      <c r="J4715" s="39">
        <v>1</v>
      </c>
      <c r="K4715" s="39">
        <v>481.4</v>
      </c>
      <c r="L4715" s="39">
        <v>431.1</v>
      </c>
    </row>
    <row r="4716" spans="1:12" x14ac:dyDescent="0.3">
      <c r="A4716" t="str">
        <f t="shared" si="140"/>
        <v>2021_2113</v>
      </c>
      <c r="D4716" s="124">
        <v>4713</v>
      </c>
      <c r="E4716" s="39">
        <v>2113</v>
      </c>
      <c r="F4716" s="39">
        <v>2113</v>
      </c>
      <c r="G4716" s="39" t="s">
        <v>126</v>
      </c>
      <c r="H4716" s="39">
        <v>2021</v>
      </c>
      <c r="I4716" s="39">
        <v>0</v>
      </c>
      <c r="J4716" s="39">
        <v>1</v>
      </c>
      <c r="K4716" s="39">
        <v>183.4</v>
      </c>
      <c r="L4716" s="39">
        <v>180</v>
      </c>
    </row>
    <row r="4717" spans="1:12" ht="55.2" x14ac:dyDescent="0.3">
      <c r="A4717" t="str">
        <f t="shared" si="140"/>
        <v>2021_2124</v>
      </c>
      <c r="D4717" s="124">
        <v>4714</v>
      </c>
      <c r="E4717" s="39">
        <v>2124</v>
      </c>
      <c r="F4717" s="39">
        <v>2124</v>
      </c>
      <c r="G4717" s="39" t="s">
        <v>976</v>
      </c>
      <c r="H4717" s="39">
        <v>2021</v>
      </c>
      <c r="I4717" s="39">
        <v>0</v>
      </c>
      <c r="J4717" s="39">
        <v>1</v>
      </c>
      <c r="K4717" s="39">
        <v>1222.0999999999999</v>
      </c>
      <c r="L4717" s="39">
        <v>1192.0999999999999</v>
      </c>
    </row>
    <row r="4718" spans="1:12" ht="55.2" x14ac:dyDescent="0.3">
      <c r="A4718" t="str">
        <f t="shared" si="140"/>
        <v>2021_2151</v>
      </c>
      <c r="D4718" s="124">
        <v>4715</v>
      </c>
      <c r="E4718" s="39">
        <v>2151</v>
      </c>
      <c r="F4718" s="39">
        <v>2151</v>
      </c>
      <c r="G4718" s="39" t="s">
        <v>944</v>
      </c>
      <c r="H4718" s="39">
        <v>2021</v>
      </c>
      <c r="I4718" s="39">
        <v>0</v>
      </c>
      <c r="J4718" s="39">
        <v>1</v>
      </c>
      <c r="K4718" s="39">
        <v>407</v>
      </c>
      <c r="L4718" s="39">
        <v>360.5</v>
      </c>
    </row>
    <row r="4719" spans="1:12" x14ac:dyDescent="0.3">
      <c r="A4719" t="str">
        <f t="shared" si="140"/>
        <v>2021_2169</v>
      </c>
      <c r="D4719" s="124">
        <v>4716</v>
      </c>
      <c r="E4719" s="39">
        <v>2169</v>
      </c>
      <c r="F4719" s="39">
        <v>2169</v>
      </c>
      <c r="G4719" s="39" t="s">
        <v>127</v>
      </c>
      <c r="H4719" s="39">
        <v>2021</v>
      </c>
      <c r="I4719" s="39">
        <v>0</v>
      </c>
      <c r="J4719" s="39">
        <v>1</v>
      </c>
      <c r="K4719" s="39">
        <v>1607.4</v>
      </c>
      <c r="L4719" s="39">
        <v>1536.3</v>
      </c>
    </row>
    <row r="4720" spans="1:12" ht="27.6" x14ac:dyDescent="0.3">
      <c r="A4720" t="str">
        <f t="shared" si="140"/>
        <v>2021_2295</v>
      </c>
      <c r="D4720" s="124">
        <v>4717</v>
      </c>
      <c r="E4720" s="39">
        <v>2295</v>
      </c>
      <c r="F4720" s="39">
        <v>2295</v>
      </c>
      <c r="G4720" s="39" t="s">
        <v>129</v>
      </c>
      <c r="H4720" s="39">
        <v>2021</v>
      </c>
      <c r="I4720" s="39">
        <v>0</v>
      </c>
      <c r="J4720" s="39">
        <v>1</v>
      </c>
      <c r="K4720" s="39">
        <v>1058</v>
      </c>
      <c r="L4720" s="39">
        <v>1076.9000000000001</v>
      </c>
    </row>
    <row r="4721" spans="1:12" ht="27.6" x14ac:dyDescent="0.3">
      <c r="A4721" t="str">
        <f t="shared" si="140"/>
        <v>2021_2313</v>
      </c>
      <c r="D4721" s="124">
        <v>4718</v>
      </c>
      <c r="E4721" s="39">
        <v>2313</v>
      </c>
      <c r="F4721" s="39">
        <v>2313</v>
      </c>
      <c r="G4721" s="39" t="s">
        <v>130</v>
      </c>
      <c r="H4721" s="39">
        <v>2021</v>
      </c>
      <c r="I4721" s="39">
        <v>0</v>
      </c>
      <c r="J4721" s="39">
        <v>1</v>
      </c>
      <c r="K4721" s="39">
        <v>3655.8</v>
      </c>
      <c r="L4721" s="39">
        <v>3549.8</v>
      </c>
    </row>
    <row r="4722" spans="1:12" ht="27.6" x14ac:dyDescent="0.3">
      <c r="A4722" t="str">
        <f t="shared" si="140"/>
        <v>2021_2322</v>
      </c>
      <c r="D4722" s="124">
        <v>4719</v>
      </c>
      <c r="E4722" s="39">
        <v>2322</v>
      </c>
      <c r="F4722" s="39">
        <v>2322</v>
      </c>
      <c r="G4722" s="39" t="s">
        <v>131</v>
      </c>
      <c r="H4722" s="39">
        <v>2021</v>
      </c>
      <c r="I4722" s="39">
        <v>0</v>
      </c>
      <c r="J4722" s="39">
        <v>1</v>
      </c>
      <c r="K4722" s="39">
        <v>2046.4</v>
      </c>
      <c r="L4722" s="39">
        <v>1720.7</v>
      </c>
    </row>
    <row r="4723" spans="1:12" ht="27.6" x14ac:dyDescent="0.3">
      <c r="A4723" t="str">
        <f t="shared" si="140"/>
        <v>2021_2369</v>
      </c>
      <c r="D4723" s="124">
        <v>4720</v>
      </c>
      <c r="E4723" s="39">
        <v>2369</v>
      </c>
      <c r="F4723" s="39">
        <v>2369</v>
      </c>
      <c r="G4723" s="39" t="s">
        <v>132</v>
      </c>
      <c r="H4723" s="39">
        <v>2021</v>
      </c>
      <c r="I4723" s="39">
        <v>0</v>
      </c>
      <c r="J4723" s="39">
        <v>1</v>
      </c>
      <c r="K4723" s="39">
        <v>436</v>
      </c>
      <c r="L4723" s="39">
        <v>437</v>
      </c>
    </row>
    <row r="4724" spans="1:12" x14ac:dyDescent="0.3">
      <c r="A4724" t="str">
        <f t="shared" si="140"/>
        <v>2021_2682</v>
      </c>
      <c r="D4724" s="124">
        <v>4721</v>
      </c>
      <c r="E4724" s="39">
        <v>2682</v>
      </c>
      <c r="F4724" s="39">
        <v>2682</v>
      </c>
      <c r="G4724" s="39" t="s">
        <v>17</v>
      </c>
      <c r="H4724" s="39">
        <v>2021</v>
      </c>
      <c r="I4724" s="39">
        <v>0</v>
      </c>
      <c r="J4724" s="39">
        <v>1</v>
      </c>
      <c r="K4724" s="39">
        <v>255.2</v>
      </c>
      <c r="L4724" s="39">
        <v>461.2</v>
      </c>
    </row>
    <row r="4725" spans="1:12" ht="27.6" x14ac:dyDescent="0.3">
      <c r="A4725" t="str">
        <f t="shared" si="140"/>
        <v>2021_2376</v>
      </c>
      <c r="D4725" s="124">
        <v>4722</v>
      </c>
      <c r="E4725" s="39">
        <v>2376</v>
      </c>
      <c r="F4725" s="39">
        <v>2376</v>
      </c>
      <c r="G4725" s="39" t="s">
        <v>133</v>
      </c>
      <c r="H4725" s="39">
        <v>2021</v>
      </c>
      <c r="I4725" s="39">
        <v>0</v>
      </c>
      <c r="J4725" s="39">
        <v>1</v>
      </c>
      <c r="K4725" s="39">
        <v>472</v>
      </c>
      <c r="L4725" s="39">
        <v>462</v>
      </c>
    </row>
    <row r="4726" spans="1:12" ht="41.4" x14ac:dyDescent="0.3">
      <c r="A4726" t="str">
        <f t="shared" si="140"/>
        <v>2021_2403</v>
      </c>
      <c r="D4726" s="124">
        <v>4723</v>
      </c>
      <c r="E4726" s="39">
        <v>2403</v>
      </c>
      <c r="F4726" s="39">
        <v>2403</v>
      </c>
      <c r="G4726" s="39" t="s">
        <v>390</v>
      </c>
      <c r="H4726" s="39">
        <v>2021</v>
      </c>
      <c r="I4726" s="39">
        <v>0</v>
      </c>
      <c r="J4726" s="39">
        <v>1</v>
      </c>
      <c r="K4726" s="39">
        <v>836.4</v>
      </c>
      <c r="L4726" s="39">
        <v>903.3</v>
      </c>
    </row>
    <row r="4727" spans="1:12" ht="41.4" x14ac:dyDescent="0.3">
      <c r="A4727" t="str">
        <f t="shared" si="140"/>
        <v>2021_2457</v>
      </c>
      <c r="D4727" s="124">
        <v>4724</v>
      </c>
      <c r="E4727" s="39">
        <v>2457</v>
      </c>
      <c r="F4727" s="39">
        <v>2457</v>
      </c>
      <c r="G4727" s="39" t="s">
        <v>134</v>
      </c>
      <c r="H4727" s="39">
        <v>2021</v>
      </c>
      <c r="I4727" s="39">
        <v>0</v>
      </c>
      <c r="J4727" s="39">
        <v>1</v>
      </c>
      <c r="K4727" s="39">
        <v>455.7</v>
      </c>
      <c r="L4727" s="39">
        <v>404.6</v>
      </c>
    </row>
    <row r="4728" spans="1:12" x14ac:dyDescent="0.3">
      <c r="A4728" t="str">
        <f t="shared" si="140"/>
        <v>2021_2466</v>
      </c>
      <c r="D4728" s="124">
        <v>4725</v>
      </c>
      <c r="E4728" s="39">
        <v>2466</v>
      </c>
      <c r="F4728" s="39">
        <v>2466</v>
      </c>
      <c r="G4728" s="39" t="s">
        <v>135</v>
      </c>
      <c r="H4728" s="39">
        <v>2021</v>
      </c>
      <c r="I4728" s="39">
        <v>0</v>
      </c>
      <c r="J4728" s="39">
        <v>1</v>
      </c>
      <c r="K4728" s="39">
        <v>1562.7</v>
      </c>
      <c r="L4728" s="39">
        <v>1600.9</v>
      </c>
    </row>
    <row r="4729" spans="1:12" ht="55.2" x14ac:dyDescent="0.3">
      <c r="A4729" t="str">
        <f t="shared" si="140"/>
        <v>2021_2493</v>
      </c>
      <c r="D4729" s="124">
        <v>4726</v>
      </c>
      <c r="E4729" s="39">
        <v>2493</v>
      </c>
      <c r="F4729" s="39">
        <v>2493</v>
      </c>
      <c r="G4729" s="39" t="s">
        <v>136</v>
      </c>
      <c r="H4729" s="39">
        <v>2021</v>
      </c>
      <c r="I4729" s="39">
        <v>0</v>
      </c>
      <c r="J4729" s="39">
        <v>1</v>
      </c>
      <c r="K4729" s="39">
        <v>164</v>
      </c>
      <c r="L4729" s="39">
        <v>99</v>
      </c>
    </row>
    <row r="4730" spans="1:12" ht="55.2" x14ac:dyDescent="0.3">
      <c r="A4730" t="str">
        <f t="shared" si="140"/>
        <v>2021_2502</v>
      </c>
      <c r="D4730" s="124">
        <v>4727</v>
      </c>
      <c r="E4730" s="39">
        <v>2502</v>
      </c>
      <c r="F4730" s="39">
        <v>2502</v>
      </c>
      <c r="G4730" s="39" t="s">
        <v>137</v>
      </c>
      <c r="H4730" s="39">
        <v>2021</v>
      </c>
      <c r="I4730" s="39">
        <v>0</v>
      </c>
      <c r="J4730" s="39">
        <v>1</v>
      </c>
      <c r="K4730" s="39">
        <v>616.79999999999995</v>
      </c>
      <c r="L4730" s="39">
        <v>470.4</v>
      </c>
    </row>
    <row r="4731" spans="1:12" ht="27.6" x14ac:dyDescent="0.3">
      <c r="A4731" t="str">
        <f t="shared" si="140"/>
        <v>2021_2511</v>
      </c>
      <c r="D4731" s="124">
        <v>4728</v>
      </c>
      <c r="E4731" s="39">
        <v>2511</v>
      </c>
      <c r="F4731" s="39">
        <v>2511</v>
      </c>
      <c r="G4731" s="39" t="s">
        <v>138</v>
      </c>
      <c r="H4731" s="39">
        <v>2021</v>
      </c>
      <c r="I4731" s="39">
        <v>0</v>
      </c>
      <c r="J4731" s="39">
        <v>1</v>
      </c>
      <c r="K4731" s="39">
        <v>1933.5</v>
      </c>
      <c r="L4731" s="39">
        <v>1941.6</v>
      </c>
    </row>
    <row r="4732" spans="1:12" ht="27.6" x14ac:dyDescent="0.3">
      <c r="A4732" t="str">
        <f t="shared" si="140"/>
        <v>2021_2520</v>
      </c>
      <c r="D4732" s="124">
        <v>4729</v>
      </c>
      <c r="E4732" s="39">
        <v>2520</v>
      </c>
      <c r="F4732" s="39">
        <v>2520</v>
      </c>
      <c r="G4732" s="39" t="s">
        <v>139</v>
      </c>
      <c r="H4732" s="39">
        <v>2021</v>
      </c>
      <c r="I4732" s="39">
        <v>0</v>
      </c>
      <c r="J4732" s="39">
        <v>1</v>
      </c>
      <c r="K4732" s="39">
        <v>279</v>
      </c>
      <c r="L4732" s="39">
        <v>340</v>
      </c>
    </row>
    <row r="4733" spans="1:12" ht="41.4" x14ac:dyDescent="0.3">
      <c r="A4733" t="str">
        <f t="shared" si="140"/>
        <v>2021_2556</v>
      </c>
      <c r="D4733" s="124">
        <v>4730</v>
      </c>
      <c r="E4733" s="39">
        <v>2556</v>
      </c>
      <c r="F4733" s="39">
        <v>2556</v>
      </c>
      <c r="G4733" s="39" t="s">
        <v>140</v>
      </c>
      <c r="H4733" s="39">
        <v>2021</v>
      </c>
      <c r="I4733" s="39">
        <v>0</v>
      </c>
      <c r="J4733" s="39">
        <v>1</v>
      </c>
      <c r="K4733" s="39">
        <v>385.2</v>
      </c>
      <c r="L4733" s="39">
        <v>312.2</v>
      </c>
    </row>
    <row r="4734" spans="1:12" ht="27.6" x14ac:dyDescent="0.3">
      <c r="A4734" t="str">
        <f t="shared" si="140"/>
        <v>2021_3195</v>
      </c>
      <c r="D4734" s="124">
        <v>4731</v>
      </c>
      <c r="E4734" s="39">
        <v>3195</v>
      </c>
      <c r="F4734" s="39">
        <v>3195</v>
      </c>
      <c r="G4734" s="39" t="s">
        <v>356</v>
      </c>
      <c r="H4734" s="39">
        <v>2021</v>
      </c>
      <c r="I4734" s="39">
        <v>0</v>
      </c>
      <c r="J4734" s="39">
        <v>1</v>
      </c>
      <c r="K4734" s="39">
        <v>1187.4000000000001</v>
      </c>
      <c r="L4734" s="39">
        <v>1158.3</v>
      </c>
    </row>
    <row r="4735" spans="1:12" ht="41.4" x14ac:dyDescent="0.3">
      <c r="A4735" t="str">
        <f t="shared" si="140"/>
        <v>2021_2709</v>
      </c>
      <c r="D4735" s="124">
        <v>4732</v>
      </c>
      <c r="E4735" s="39">
        <v>2709</v>
      </c>
      <c r="F4735" s="39">
        <v>2709</v>
      </c>
      <c r="G4735" s="39" t="s">
        <v>142</v>
      </c>
      <c r="H4735" s="39">
        <v>2021</v>
      </c>
      <c r="I4735" s="39">
        <v>0</v>
      </c>
      <c r="J4735" s="39">
        <v>1</v>
      </c>
      <c r="K4735" s="39">
        <v>1521.9</v>
      </c>
      <c r="L4735" s="39">
        <v>1500.9</v>
      </c>
    </row>
    <row r="4736" spans="1:12" x14ac:dyDescent="0.3">
      <c r="A4736" t="str">
        <f t="shared" si="140"/>
        <v>2021_2718</v>
      </c>
      <c r="D4736" s="124">
        <v>4733</v>
      </c>
      <c r="E4736" s="39">
        <v>2718</v>
      </c>
      <c r="F4736" s="39">
        <v>2718</v>
      </c>
      <c r="G4736" s="39" t="s">
        <v>143</v>
      </c>
      <c r="H4736" s="39">
        <v>2021</v>
      </c>
      <c r="I4736" s="39">
        <v>0</v>
      </c>
      <c r="J4736" s="39">
        <v>1</v>
      </c>
      <c r="K4736" s="39">
        <v>456.7</v>
      </c>
      <c r="L4736" s="39">
        <v>406.3</v>
      </c>
    </row>
    <row r="4737" spans="1:12" ht="27.6" x14ac:dyDescent="0.3">
      <c r="A4737" t="str">
        <f t="shared" si="140"/>
        <v>2021_2727</v>
      </c>
      <c r="D4737" s="124">
        <v>4734</v>
      </c>
      <c r="E4737" s="39">
        <v>2727</v>
      </c>
      <c r="F4737" s="39">
        <v>2727</v>
      </c>
      <c r="G4737" s="39" t="s">
        <v>144</v>
      </c>
      <c r="H4737" s="39">
        <v>2021</v>
      </c>
      <c r="I4737" s="39">
        <v>0</v>
      </c>
      <c r="J4737" s="39">
        <v>1</v>
      </c>
      <c r="K4737" s="39">
        <v>668.2</v>
      </c>
      <c r="L4737" s="39">
        <v>720.4</v>
      </c>
    </row>
    <row r="4738" spans="1:12" ht="27.6" x14ac:dyDescent="0.3">
      <c r="A4738" t="str">
        <f t="shared" si="140"/>
        <v>2021_2754</v>
      </c>
      <c r="D4738" s="124">
        <v>4735</v>
      </c>
      <c r="E4738" s="39">
        <v>2754</v>
      </c>
      <c r="F4738" s="39">
        <v>2754</v>
      </c>
      <c r="G4738" s="39" t="s">
        <v>145</v>
      </c>
      <c r="H4738" s="39">
        <v>2021</v>
      </c>
      <c r="I4738" s="39">
        <v>0</v>
      </c>
      <c r="J4738" s="39">
        <v>1</v>
      </c>
      <c r="K4738" s="39">
        <v>396.2</v>
      </c>
      <c r="L4738" s="39">
        <v>431.9</v>
      </c>
    </row>
    <row r="4739" spans="1:12" x14ac:dyDescent="0.3">
      <c r="A4739" t="str">
        <f t="shared" si="140"/>
        <v>2021_2766</v>
      </c>
      <c r="D4739" s="124">
        <v>4736</v>
      </c>
      <c r="E4739" s="39">
        <v>2766</v>
      </c>
      <c r="F4739" s="39">
        <v>2766</v>
      </c>
      <c r="G4739" s="39" t="s">
        <v>593</v>
      </c>
      <c r="H4739" s="39">
        <v>2021</v>
      </c>
      <c r="I4739" s="39">
        <v>0</v>
      </c>
      <c r="J4739" s="39">
        <v>1</v>
      </c>
      <c r="K4739" s="39">
        <v>326.39999999999998</v>
      </c>
      <c r="L4739" s="39">
        <v>300.2</v>
      </c>
    </row>
    <row r="4740" spans="1:12" ht="27.6" x14ac:dyDescent="0.3">
      <c r="A4740" t="str">
        <f t="shared" si="140"/>
        <v>2021_2772</v>
      </c>
      <c r="D4740" s="124">
        <v>4737</v>
      </c>
      <c r="E4740" s="39">
        <v>2772</v>
      </c>
      <c r="F4740" s="39">
        <v>2772</v>
      </c>
      <c r="G4740" s="39" t="s">
        <v>147</v>
      </c>
      <c r="H4740" s="39">
        <v>2021</v>
      </c>
      <c r="I4740" s="39">
        <v>0</v>
      </c>
      <c r="J4740" s="39">
        <v>1</v>
      </c>
      <c r="K4740" s="39">
        <v>227</v>
      </c>
      <c r="L4740" s="39">
        <v>133</v>
      </c>
    </row>
    <row r="4741" spans="1:12" ht="41.4" x14ac:dyDescent="0.3">
      <c r="A4741" t="str">
        <f t="shared" ref="A4741:A4804" si="141">CONCATENATE(H4741,"_",E4741)</f>
        <v>2021_2781</v>
      </c>
      <c r="D4741" s="124">
        <v>4738</v>
      </c>
      <c r="E4741" s="39">
        <v>2781</v>
      </c>
      <c r="F4741" s="39">
        <v>2781</v>
      </c>
      <c r="G4741" s="39" t="s">
        <v>148</v>
      </c>
      <c r="H4741" s="39">
        <v>2021</v>
      </c>
      <c r="I4741" s="39">
        <v>0</v>
      </c>
      <c r="J4741" s="39">
        <v>1</v>
      </c>
      <c r="K4741" s="39">
        <v>1108.3</v>
      </c>
      <c r="L4741" s="39">
        <v>1213.3</v>
      </c>
    </row>
    <row r="4742" spans="1:12" x14ac:dyDescent="0.3">
      <c r="A4742" t="str">
        <f t="shared" si="141"/>
        <v>2021_2826</v>
      </c>
      <c r="D4742" s="124">
        <v>4739</v>
      </c>
      <c r="E4742" s="39">
        <v>2826</v>
      </c>
      <c r="F4742" s="39">
        <v>2826</v>
      </c>
      <c r="G4742" s="39" t="s">
        <v>149</v>
      </c>
      <c r="H4742" s="39">
        <v>2021</v>
      </c>
      <c r="I4742" s="39">
        <v>0</v>
      </c>
      <c r="J4742" s="39">
        <v>1</v>
      </c>
      <c r="K4742" s="39">
        <v>1351.6</v>
      </c>
      <c r="L4742" s="39">
        <v>1434.9</v>
      </c>
    </row>
    <row r="4743" spans="1:12" ht="41.4" x14ac:dyDescent="0.3">
      <c r="A4743" t="str">
        <f t="shared" si="141"/>
        <v>2021_2846</v>
      </c>
      <c r="D4743" s="124">
        <v>4740</v>
      </c>
      <c r="E4743" s="39">
        <v>2846</v>
      </c>
      <c r="F4743" s="39">
        <v>2846</v>
      </c>
      <c r="G4743" s="39" t="s">
        <v>151</v>
      </c>
      <c r="H4743" s="39">
        <v>2021</v>
      </c>
      <c r="I4743" s="39">
        <v>0</v>
      </c>
      <c r="J4743" s="39">
        <v>1</v>
      </c>
      <c r="K4743" s="39">
        <v>293</v>
      </c>
      <c r="L4743" s="39">
        <v>294</v>
      </c>
    </row>
    <row r="4744" spans="1:12" ht="41.4" x14ac:dyDescent="0.3">
      <c r="A4744" t="str">
        <f t="shared" si="141"/>
        <v>2021_2862</v>
      </c>
      <c r="D4744" s="124">
        <v>4741</v>
      </c>
      <c r="E4744" s="39">
        <v>2862</v>
      </c>
      <c r="F4744" s="39">
        <v>2862</v>
      </c>
      <c r="G4744" s="39" t="s">
        <v>152</v>
      </c>
      <c r="H4744" s="39">
        <v>2021</v>
      </c>
      <c r="I4744" s="39">
        <v>0</v>
      </c>
      <c r="J4744" s="39">
        <v>1</v>
      </c>
      <c r="K4744" s="39">
        <v>642.79999999999995</v>
      </c>
      <c r="L4744" s="39">
        <v>616.79999999999995</v>
      </c>
    </row>
    <row r="4745" spans="1:12" x14ac:dyDescent="0.3">
      <c r="A4745" t="str">
        <f t="shared" si="141"/>
        <v>2021_2977</v>
      </c>
      <c r="D4745" s="124">
        <v>4742</v>
      </c>
      <c r="E4745" s="39">
        <v>2977</v>
      </c>
      <c r="F4745" s="39">
        <v>2977</v>
      </c>
      <c r="G4745" s="39" t="s">
        <v>153</v>
      </c>
      <c r="H4745" s="39">
        <v>2021</v>
      </c>
      <c r="I4745" s="39">
        <v>0</v>
      </c>
      <c r="J4745" s="39">
        <v>1</v>
      </c>
      <c r="K4745" s="39">
        <v>588.1</v>
      </c>
      <c r="L4745" s="39">
        <v>520</v>
      </c>
    </row>
    <row r="4746" spans="1:12" x14ac:dyDescent="0.3">
      <c r="A4746" t="str">
        <f t="shared" si="141"/>
        <v>2021_2988</v>
      </c>
      <c r="D4746" s="124">
        <v>4743</v>
      </c>
      <c r="E4746" s="39">
        <v>2988</v>
      </c>
      <c r="F4746" s="39">
        <v>2988</v>
      </c>
      <c r="G4746" s="39" t="s">
        <v>154</v>
      </c>
      <c r="H4746" s="39">
        <v>2021</v>
      </c>
      <c r="I4746" s="39">
        <v>0</v>
      </c>
      <c r="J4746" s="39">
        <v>1</v>
      </c>
      <c r="K4746" s="39">
        <v>557.20000000000005</v>
      </c>
      <c r="L4746" s="39">
        <v>792.2</v>
      </c>
    </row>
    <row r="4747" spans="1:12" ht="41.4" x14ac:dyDescent="0.3">
      <c r="A4747" t="str">
        <f t="shared" si="141"/>
        <v>2021_3029</v>
      </c>
      <c r="D4747" s="124">
        <v>4744</v>
      </c>
      <c r="E4747" s="39">
        <v>3029</v>
      </c>
      <c r="F4747" s="39">
        <v>3029</v>
      </c>
      <c r="G4747" s="39" t="s">
        <v>155</v>
      </c>
      <c r="H4747" s="39">
        <v>2021</v>
      </c>
      <c r="I4747" s="39">
        <v>0</v>
      </c>
      <c r="J4747" s="39">
        <v>1</v>
      </c>
      <c r="K4747" s="39">
        <v>1155</v>
      </c>
      <c r="L4747" s="39">
        <v>1019.5</v>
      </c>
    </row>
    <row r="4748" spans="1:12" ht="27.6" x14ac:dyDescent="0.3">
      <c r="A4748" t="str">
        <f t="shared" si="141"/>
        <v>2021_3033</v>
      </c>
      <c r="D4748" s="124">
        <v>4745</v>
      </c>
      <c r="E4748" s="39">
        <v>3033</v>
      </c>
      <c r="F4748" s="39">
        <v>3033</v>
      </c>
      <c r="G4748" s="39" t="s">
        <v>156</v>
      </c>
      <c r="H4748" s="39">
        <v>2021</v>
      </c>
      <c r="I4748" s="39">
        <v>0</v>
      </c>
      <c r="J4748" s="39">
        <v>1</v>
      </c>
      <c r="K4748" s="39">
        <v>409.1</v>
      </c>
      <c r="L4748" s="39">
        <v>353.9</v>
      </c>
    </row>
    <row r="4749" spans="1:12" x14ac:dyDescent="0.3">
      <c r="A4749" t="str">
        <f t="shared" si="141"/>
        <v>2021_3042</v>
      </c>
      <c r="D4749" s="124">
        <v>4746</v>
      </c>
      <c r="E4749" s="39">
        <v>3042</v>
      </c>
      <c r="F4749" s="39">
        <v>3042</v>
      </c>
      <c r="G4749" s="39" t="s">
        <v>157</v>
      </c>
      <c r="H4749" s="39">
        <v>2021</v>
      </c>
      <c r="I4749" s="39">
        <v>0</v>
      </c>
      <c r="J4749" s="39">
        <v>1</v>
      </c>
      <c r="K4749" s="39">
        <v>678.2</v>
      </c>
      <c r="L4749" s="39">
        <v>767.3</v>
      </c>
    </row>
    <row r="4750" spans="1:12" ht="27.6" x14ac:dyDescent="0.3">
      <c r="A4750" t="str">
        <f t="shared" si="141"/>
        <v>2021_3060</v>
      </c>
      <c r="D4750" s="124">
        <v>4747</v>
      </c>
      <c r="E4750" s="39">
        <v>3060</v>
      </c>
      <c r="F4750" s="39">
        <v>3060</v>
      </c>
      <c r="G4750" s="39" t="s">
        <v>158</v>
      </c>
      <c r="H4750" s="39">
        <v>2021</v>
      </c>
      <c r="I4750" s="39">
        <v>0</v>
      </c>
      <c r="J4750" s="39">
        <v>1</v>
      </c>
      <c r="K4750" s="39">
        <v>1236.4000000000001</v>
      </c>
      <c r="L4750" s="39">
        <v>1443.2</v>
      </c>
    </row>
    <row r="4751" spans="1:12" ht="27.6" x14ac:dyDescent="0.3">
      <c r="A4751" t="str">
        <f t="shared" si="141"/>
        <v>2021_3168</v>
      </c>
      <c r="D4751" s="124">
        <v>4748</v>
      </c>
      <c r="E4751" s="39">
        <v>3168</v>
      </c>
      <c r="F4751" s="39">
        <v>3168</v>
      </c>
      <c r="G4751" s="39" t="s">
        <v>165</v>
      </c>
      <c r="H4751" s="39">
        <v>2021</v>
      </c>
      <c r="I4751" s="39">
        <v>0</v>
      </c>
      <c r="J4751" s="39">
        <v>1</v>
      </c>
      <c r="K4751" s="39">
        <v>682</v>
      </c>
      <c r="L4751" s="39">
        <v>670.4</v>
      </c>
    </row>
    <row r="4752" spans="1:12" ht="27.6" x14ac:dyDescent="0.3">
      <c r="A4752" t="str">
        <f t="shared" si="141"/>
        <v>2021_3105</v>
      </c>
      <c r="D4752" s="124">
        <v>4749</v>
      </c>
      <c r="E4752" s="39">
        <v>3105</v>
      </c>
      <c r="F4752" s="39">
        <v>3105</v>
      </c>
      <c r="G4752" s="39" t="s">
        <v>159</v>
      </c>
      <c r="H4752" s="39">
        <v>2021</v>
      </c>
      <c r="I4752" s="39">
        <v>0</v>
      </c>
      <c r="J4752" s="39">
        <v>1</v>
      </c>
      <c r="K4752" s="39">
        <v>1406.7</v>
      </c>
      <c r="L4752" s="39">
        <v>1397.8</v>
      </c>
    </row>
    <row r="4753" spans="1:12" ht="27.6" x14ac:dyDescent="0.3">
      <c r="A4753" t="str">
        <f t="shared" si="141"/>
        <v>2021_3114</v>
      </c>
      <c r="D4753" s="124">
        <v>4750</v>
      </c>
      <c r="E4753" s="39">
        <v>3114</v>
      </c>
      <c r="F4753" s="39">
        <v>3114</v>
      </c>
      <c r="G4753" s="39" t="s">
        <v>160</v>
      </c>
      <c r="H4753" s="39">
        <v>2021</v>
      </c>
      <c r="I4753" s="39">
        <v>0</v>
      </c>
      <c r="J4753" s="39">
        <v>1</v>
      </c>
      <c r="K4753" s="39">
        <v>3474.5</v>
      </c>
      <c r="L4753" s="39">
        <v>3519.2</v>
      </c>
    </row>
    <row r="4754" spans="1:12" ht="27.6" x14ac:dyDescent="0.3">
      <c r="A4754" t="str">
        <f t="shared" si="141"/>
        <v>2021_3119</v>
      </c>
      <c r="D4754" s="124">
        <v>4751</v>
      </c>
      <c r="E4754" s="39">
        <v>3119</v>
      </c>
      <c r="F4754" s="39">
        <v>3119</v>
      </c>
      <c r="G4754" s="39" t="s">
        <v>161</v>
      </c>
      <c r="H4754" s="39">
        <v>2021</v>
      </c>
      <c r="I4754" s="39">
        <v>0</v>
      </c>
      <c r="J4754" s="39">
        <v>1</v>
      </c>
      <c r="K4754" s="39">
        <v>847.3</v>
      </c>
      <c r="L4754" s="39">
        <v>815.2</v>
      </c>
    </row>
    <row r="4755" spans="1:12" ht="27.6" x14ac:dyDescent="0.3">
      <c r="A4755" t="str">
        <f t="shared" si="141"/>
        <v>2021_3141</v>
      </c>
      <c r="D4755" s="124">
        <v>4752</v>
      </c>
      <c r="E4755" s="39">
        <v>3141</v>
      </c>
      <c r="F4755" s="39">
        <v>3141</v>
      </c>
      <c r="G4755" s="39" t="s">
        <v>162</v>
      </c>
      <c r="H4755" s="39">
        <v>2021</v>
      </c>
      <c r="I4755" s="39">
        <v>0</v>
      </c>
      <c r="J4755" s="39">
        <v>1</v>
      </c>
      <c r="K4755" s="39">
        <v>14395</v>
      </c>
      <c r="L4755" s="39">
        <v>14359.1</v>
      </c>
    </row>
    <row r="4756" spans="1:12" ht="27.6" x14ac:dyDescent="0.3">
      <c r="A4756" t="str">
        <f t="shared" si="141"/>
        <v>2021_3150</v>
      </c>
      <c r="D4756" s="124">
        <v>4753</v>
      </c>
      <c r="E4756" s="39">
        <v>3150</v>
      </c>
      <c r="F4756" s="39">
        <v>3150</v>
      </c>
      <c r="G4756" s="39" t="s">
        <v>163</v>
      </c>
      <c r="H4756" s="39">
        <v>2021</v>
      </c>
      <c r="I4756" s="39">
        <v>0</v>
      </c>
      <c r="J4756" s="39">
        <v>1</v>
      </c>
      <c r="K4756" s="39">
        <v>1015.1</v>
      </c>
      <c r="L4756" s="39">
        <v>1206</v>
      </c>
    </row>
    <row r="4757" spans="1:12" ht="27.6" x14ac:dyDescent="0.3">
      <c r="A4757" t="str">
        <f t="shared" si="141"/>
        <v>2021_3154</v>
      </c>
      <c r="D4757" s="124">
        <v>4754</v>
      </c>
      <c r="E4757" s="39">
        <v>3154</v>
      </c>
      <c r="F4757" s="39">
        <v>3154</v>
      </c>
      <c r="G4757" s="39" t="s">
        <v>164</v>
      </c>
      <c r="H4757" s="39">
        <v>2021</v>
      </c>
      <c r="I4757" s="39">
        <v>0</v>
      </c>
      <c r="J4757" s="39">
        <v>1</v>
      </c>
      <c r="K4757" s="39">
        <v>496</v>
      </c>
      <c r="L4757" s="39">
        <v>496</v>
      </c>
    </row>
    <row r="4758" spans="1:12" ht="27.6" x14ac:dyDescent="0.3">
      <c r="A4758" t="str">
        <f t="shared" si="141"/>
        <v>2021_3186</v>
      </c>
      <c r="D4758" s="124">
        <v>4755</v>
      </c>
      <c r="E4758" s="39">
        <v>3186</v>
      </c>
      <c r="F4758" s="39">
        <v>3186</v>
      </c>
      <c r="G4758" s="39" t="s">
        <v>787</v>
      </c>
      <c r="H4758" s="39">
        <v>2021</v>
      </c>
      <c r="I4758" s="39">
        <v>0</v>
      </c>
      <c r="J4758" s="39">
        <v>1</v>
      </c>
      <c r="K4758" s="39">
        <v>437.9</v>
      </c>
      <c r="L4758" s="39">
        <v>420.3</v>
      </c>
    </row>
    <row r="4759" spans="1:12" x14ac:dyDescent="0.3">
      <c r="A4759" t="str">
        <f t="shared" si="141"/>
        <v>2021_3204</v>
      </c>
      <c r="D4759" s="124">
        <v>4756</v>
      </c>
      <c r="E4759" s="39">
        <v>3204</v>
      </c>
      <c r="F4759" s="39">
        <v>3204</v>
      </c>
      <c r="G4759" s="39" t="s">
        <v>166</v>
      </c>
      <c r="H4759" s="39">
        <v>2021</v>
      </c>
      <c r="I4759" s="39">
        <v>0</v>
      </c>
      <c r="J4759" s="39">
        <v>1</v>
      </c>
      <c r="K4759" s="39">
        <v>913.3</v>
      </c>
      <c r="L4759" s="39">
        <v>983.8</v>
      </c>
    </row>
    <row r="4760" spans="1:12" ht="27.6" x14ac:dyDescent="0.3">
      <c r="A4760" t="str">
        <f t="shared" si="141"/>
        <v>2021_3231</v>
      </c>
      <c r="D4760" s="124">
        <v>4757</v>
      </c>
      <c r="E4760" s="39">
        <v>3231</v>
      </c>
      <c r="F4760" s="39">
        <v>3231</v>
      </c>
      <c r="G4760" s="39" t="s">
        <v>167</v>
      </c>
      <c r="H4760" s="39">
        <v>2021</v>
      </c>
      <c r="I4760" s="39">
        <v>0</v>
      </c>
      <c r="J4760" s="39">
        <v>1</v>
      </c>
      <c r="K4760" s="39">
        <v>6986.9</v>
      </c>
      <c r="L4760" s="39">
        <v>7157.5</v>
      </c>
    </row>
    <row r="4761" spans="1:12" x14ac:dyDescent="0.3">
      <c r="A4761" t="str">
        <f t="shared" si="141"/>
        <v>2021_3312</v>
      </c>
      <c r="D4761" s="124">
        <v>4758</v>
      </c>
      <c r="E4761" s="39">
        <v>3312</v>
      </c>
      <c r="F4761" s="39">
        <v>3312</v>
      </c>
      <c r="G4761" s="39" t="s">
        <v>168</v>
      </c>
      <c r="H4761" s="39">
        <v>2021</v>
      </c>
      <c r="I4761" s="39">
        <v>0</v>
      </c>
      <c r="J4761" s="39">
        <v>1</v>
      </c>
      <c r="K4761" s="39">
        <v>1877.4</v>
      </c>
      <c r="L4761" s="39">
        <v>1727.4</v>
      </c>
    </row>
    <row r="4762" spans="1:12" x14ac:dyDescent="0.3">
      <c r="A4762" t="str">
        <f t="shared" si="141"/>
        <v>2021_3330</v>
      </c>
      <c r="D4762" s="124">
        <v>4759</v>
      </c>
      <c r="E4762" s="39">
        <v>3330</v>
      </c>
      <c r="F4762" s="39">
        <v>3330</v>
      </c>
      <c r="G4762" s="39" t="s">
        <v>169</v>
      </c>
      <c r="H4762" s="39">
        <v>2021</v>
      </c>
      <c r="I4762" s="39">
        <v>0</v>
      </c>
      <c r="J4762" s="39">
        <v>1</v>
      </c>
      <c r="K4762" s="39">
        <v>346.7</v>
      </c>
      <c r="L4762" s="39">
        <v>292</v>
      </c>
    </row>
    <row r="4763" spans="1:12" ht="27.6" x14ac:dyDescent="0.3">
      <c r="A4763" t="str">
        <f t="shared" si="141"/>
        <v>2021_3348</v>
      </c>
      <c r="D4763" s="124">
        <v>4760</v>
      </c>
      <c r="E4763" s="39">
        <v>3348</v>
      </c>
      <c r="F4763" s="39">
        <v>3348</v>
      </c>
      <c r="G4763" s="39" t="s">
        <v>170</v>
      </c>
      <c r="H4763" s="39">
        <v>2021</v>
      </c>
      <c r="I4763" s="39">
        <v>0</v>
      </c>
      <c r="J4763" s="39">
        <v>1</v>
      </c>
      <c r="K4763" s="39">
        <v>463.5</v>
      </c>
      <c r="L4763" s="39">
        <v>455.1</v>
      </c>
    </row>
    <row r="4764" spans="1:12" x14ac:dyDescent="0.3">
      <c r="A4764" t="str">
        <f t="shared" si="141"/>
        <v>2021_3375</v>
      </c>
      <c r="D4764" s="124">
        <v>4761</v>
      </c>
      <c r="E4764" s="39">
        <v>3375</v>
      </c>
      <c r="F4764" s="39">
        <v>3375</v>
      </c>
      <c r="G4764" s="39" t="s">
        <v>171</v>
      </c>
      <c r="H4764" s="39">
        <v>2021</v>
      </c>
      <c r="I4764" s="39">
        <v>0</v>
      </c>
      <c r="J4764" s="39">
        <v>1</v>
      </c>
      <c r="K4764" s="39">
        <v>1754.1</v>
      </c>
      <c r="L4764" s="39">
        <v>1620.6</v>
      </c>
    </row>
    <row r="4765" spans="1:12" ht="27.6" x14ac:dyDescent="0.3">
      <c r="A4765" t="str">
        <f t="shared" si="141"/>
        <v>2021_3420</v>
      </c>
      <c r="D4765" s="124">
        <v>4762</v>
      </c>
      <c r="E4765" s="39">
        <v>3420</v>
      </c>
      <c r="F4765" s="39">
        <v>3420</v>
      </c>
      <c r="G4765" s="39" t="s">
        <v>172</v>
      </c>
      <c r="H4765" s="39">
        <v>2021</v>
      </c>
      <c r="I4765" s="39">
        <v>0</v>
      </c>
      <c r="J4765" s="39">
        <v>1</v>
      </c>
      <c r="K4765" s="39">
        <v>574.29999999999995</v>
      </c>
      <c r="L4765" s="39">
        <v>614.20000000000005</v>
      </c>
    </row>
    <row r="4766" spans="1:12" x14ac:dyDescent="0.3">
      <c r="A4766" t="str">
        <f t="shared" si="141"/>
        <v>2021_3465</v>
      </c>
      <c r="D4766" s="124">
        <v>4763</v>
      </c>
      <c r="E4766" s="39">
        <v>3465</v>
      </c>
      <c r="F4766" s="39">
        <v>3465</v>
      </c>
      <c r="G4766" s="39" t="s">
        <v>173</v>
      </c>
      <c r="H4766" s="39">
        <v>2021</v>
      </c>
      <c r="I4766" s="39">
        <v>0</v>
      </c>
      <c r="J4766" s="39">
        <v>1</v>
      </c>
      <c r="K4766" s="39">
        <v>313.39999999999998</v>
      </c>
      <c r="L4766" s="39">
        <v>328.8</v>
      </c>
    </row>
    <row r="4767" spans="1:12" ht="41.4" x14ac:dyDescent="0.3">
      <c r="A4767" t="str">
        <f t="shared" si="141"/>
        <v>2021_3537</v>
      </c>
      <c r="D4767" s="124">
        <v>4764</v>
      </c>
      <c r="E4767" s="39">
        <v>3537</v>
      </c>
      <c r="F4767" s="39">
        <v>3537</v>
      </c>
      <c r="G4767" s="39" t="s">
        <v>174</v>
      </c>
      <c r="H4767" s="39">
        <v>2021</v>
      </c>
      <c r="I4767" s="39">
        <v>0</v>
      </c>
      <c r="J4767" s="39">
        <v>1</v>
      </c>
      <c r="K4767" s="39">
        <v>277.8</v>
      </c>
      <c r="L4767" s="39">
        <v>107</v>
      </c>
    </row>
    <row r="4768" spans="1:12" ht="27.6" x14ac:dyDescent="0.3">
      <c r="A4768" t="str">
        <f t="shared" si="141"/>
        <v>2021_3555</v>
      </c>
      <c r="D4768" s="124">
        <v>4765</v>
      </c>
      <c r="E4768" s="39">
        <v>3555</v>
      </c>
      <c r="F4768" s="39">
        <v>3555</v>
      </c>
      <c r="G4768" s="39" t="s">
        <v>175</v>
      </c>
      <c r="H4768" s="39">
        <v>2021</v>
      </c>
      <c r="I4768" s="39">
        <v>0</v>
      </c>
      <c r="J4768" s="39">
        <v>1</v>
      </c>
      <c r="K4768" s="39">
        <v>616.1</v>
      </c>
      <c r="L4768" s="39">
        <v>669.6</v>
      </c>
    </row>
    <row r="4769" spans="1:12" x14ac:dyDescent="0.3">
      <c r="A4769" t="str">
        <f t="shared" si="141"/>
        <v>2021_3600</v>
      </c>
      <c r="D4769" s="124">
        <v>4766</v>
      </c>
      <c r="E4769" s="39">
        <v>3600</v>
      </c>
      <c r="F4769" s="39">
        <v>3600</v>
      </c>
      <c r="G4769" s="39" t="s">
        <v>177</v>
      </c>
      <c r="H4769" s="39">
        <v>2021</v>
      </c>
      <c r="I4769" s="39">
        <v>0</v>
      </c>
      <c r="J4769" s="39">
        <v>1</v>
      </c>
      <c r="K4769" s="39">
        <v>2235.8000000000002</v>
      </c>
      <c r="L4769" s="39">
        <v>2190.6</v>
      </c>
    </row>
    <row r="4770" spans="1:12" x14ac:dyDescent="0.3">
      <c r="A4770" t="str">
        <f t="shared" si="141"/>
        <v>2021_3609</v>
      </c>
      <c r="D4770" s="124">
        <v>4767</v>
      </c>
      <c r="E4770" s="39">
        <v>3609</v>
      </c>
      <c r="F4770" s="39">
        <v>3609</v>
      </c>
      <c r="G4770" s="39" t="s">
        <v>178</v>
      </c>
      <c r="H4770" s="39">
        <v>2021</v>
      </c>
      <c r="I4770" s="39">
        <v>0</v>
      </c>
      <c r="J4770" s="39">
        <v>1</v>
      </c>
      <c r="K4770" s="39">
        <v>450.3</v>
      </c>
      <c r="L4770" s="39">
        <v>487.1</v>
      </c>
    </row>
    <row r="4771" spans="1:12" ht="27.6" x14ac:dyDescent="0.3">
      <c r="A4771" t="str">
        <f t="shared" si="141"/>
        <v>2021_3645</v>
      </c>
      <c r="D4771" s="124">
        <v>4768</v>
      </c>
      <c r="E4771" s="39">
        <v>3645</v>
      </c>
      <c r="F4771" s="39">
        <v>3645</v>
      </c>
      <c r="G4771" s="39" t="s">
        <v>179</v>
      </c>
      <c r="H4771" s="39">
        <v>2021</v>
      </c>
      <c r="I4771" s="39">
        <v>0</v>
      </c>
      <c r="J4771" s="39">
        <v>1</v>
      </c>
      <c r="K4771" s="39">
        <v>2627.1</v>
      </c>
      <c r="L4771" s="39">
        <v>2948.4</v>
      </c>
    </row>
    <row r="4772" spans="1:12" x14ac:dyDescent="0.3">
      <c r="A4772" t="str">
        <f t="shared" si="141"/>
        <v>2021_3715</v>
      </c>
      <c r="D4772" s="124">
        <v>4769</v>
      </c>
      <c r="E4772" s="39">
        <v>3715</v>
      </c>
      <c r="F4772" s="39">
        <v>3715</v>
      </c>
      <c r="G4772" s="39" t="s">
        <v>181</v>
      </c>
      <c r="H4772" s="39">
        <v>2021</v>
      </c>
      <c r="I4772" s="39">
        <v>0</v>
      </c>
      <c r="J4772" s="39">
        <v>1</v>
      </c>
      <c r="K4772" s="39">
        <v>7579.3</v>
      </c>
      <c r="L4772" s="39">
        <v>7567.9</v>
      </c>
    </row>
    <row r="4773" spans="1:12" x14ac:dyDescent="0.3">
      <c r="A4773" t="str">
        <f t="shared" si="141"/>
        <v>2021_3744</v>
      </c>
      <c r="D4773" s="124">
        <v>4770</v>
      </c>
      <c r="E4773" s="39">
        <v>3744</v>
      </c>
      <c r="F4773" s="39">
        <v>3744</v>
      </c>
      <c r="G4773" s="39" t="s">
        <v>182</v>
      </c>
      <c r="H4773" s="39">
        <v>2021</v>
      </c>
      <c r="I4773" s="39">
        <v>0</v>
      </c>
      <c r="J4773" s="39">
        <v>1</v>
      </c>
      <c r="K4773" s="39">
        <v>658.7</v>
      </c>
      <c r="L4773" s="39">
        <v>659.2</v>
      </c>
    </row>
    <row r="4774" spans="1:12" ht="41.4" x14ac:dyDescent="0.3">
      <c r="A4774" t="str">
        <f t="shared" si="141"/>
        <v>2021_3798</v>
      </c>
      <c r="D4774" s="124">
        <v>4771</v>
      </c>
      <c r="E4774" s="39">
        <v>3798</v>
      </c>
      <c r="F4774" s="39">
        <v>3798</v>
      </c>
      <c r="G4774" s="39" t="s">
        <v>183</v>
      </c>
      <c r="H4774" s="39">
        <v>2021</v>
      </c>
      <c r="I4774" s="39">
        <v>0</v>
      </c>
      <c r="J4774" s="39">
        <v>1</v>
      </c>
      <c r="K4774" s="39">
        <v>574.70000000000005</v>
      </c>
      <c r="L4774" s="39">
        <v>635.70000000000005</v>
      </c>
    </row>
    <row r="4775" spans="1:12" ht="27.6" x14ac:dyDescent="0.3">
      <c r="A4775" t="str">
        <f t="shared" si="141"/>
        <v>2021_3816</v>
      </c>
      <c r="D4775" s="124">
        <v>4772</v>
      </c>
      <c r="E4775" s="39">
        <v>3816</v>
      </c>
      <c r="F4775" s="39">
        <v>3816</v>
      </c>
      <c r="G4775" s="39" t="s">
        <v>184</v>
      </c>
      <c r="H4775" s="39">
        <v>2021</v>
      </c>
      <c r="I4775" s="39">
        <v>0</v>
      </c>
      <c r="J4775" s="39">
        <v>1</v>
      </c>
      <c r="K4775" s="39">
        <v>335.4</v>
      </c>
      <c r="L4775" s="39">
        <v>418.1</v>
      </c>
    </row>
    <row r="4776" spans="1:12" ht="41.4" x14ac:dyDescent="0.3">
      <c r="A4776" t="str">
        <f t="shared" si="141"/>
        <v>2021_3841</v>
      </c>
      <c r="D4776" s="124">
        <v>4773</v>
      </c>
      <c r="E4776" s="39">
        <v>3841</v>
      </c>
      <c r="F4776" s="39">
        <v>3841</v>
      </c>
      <c r="G4776" s="39" t="s">
        <v>185</v>
      </c>
      <c r="H4776" s="39">
        <v>2021</v>
      </c>
      <c r="I4776" s="39">
        <v>0</v>
      </c>
      <c r="J4776" s="39">
        <v>1</v>
      </c>
      <c r="K4776" s="39">
        <v>692.5</v>
      </c>
      <c r="L4776" s="39">
        <v>770</v>
      </c>
    </row>
    <row r="4777" spans="1:12" ht="27.6" x14ac:dyDescent="0.3">
      <c r="A4777" t="str">
        <f t="shared" si="141"/>
        <v>2021_3897</v>
      </c>
      <c r="D4777" s="124">
        <v>4774</v>
      </c>
      <c r="E4777" s="39">
        <v>3897</v>
      </c>
      <c r="F4777" s="39">
        <v>3897</v>
      </c>
      <c r="G4777" s="39" t="s">
        <v>788</v>
      </c>
      <c r="H4777" s="39">
        <v>2021</v>
      </c>
      <c r="I4777" s="39">
        <v>0</v>
      </c>
      <c r="J4777" s="39">
        <v>1</v>
      </c>
      <c r="K4777" s="39">
        <v>150</v>
      </c>
      <c r="L4777" s="39">
        <v>35</v>
      </c>
    </row>
    <row r="4778" spans="1:12" ht="27.6" x14ac:dyDescent="0.3">
      <c r="A4778" t="str">
        <f t="shared" si="141"/>
        <v>2021_3906</v>
      </c>
      <c r="D4778" s="124">
        <v>4775</v>
      </c>
      <c r="E4778" s="39">
        <v>3906</v>
      </c>
      <c r="F4778" s="39">
        <v>3906</v>
      </c>
      <c r="G4778" s="39" t="s">
        <v>187</v>
      </c>
      <c r="H4778" s="39">
        <v>2021</v>
      </c>
      <c r="I4778" s="39">
        <v>0</v>
      </c>
      <c r="J4778" s="39">
        <v>1</v>
      </c>
      <c r="K4778" s="39">
        <v>450.8</v>
      </c>
      <c r="L4778" s="39">
        <v>518</v>
      </c>
    </row>
    <row r="4779" spans="1:12" ht="27.6" x14ac:dyDescent="0.3">
      <c r="A4779" t="str">
        <f t="shared" si="141"/>
        <v>2021_4419</v>
      </c>
      <c r="D4779" s="124">
        <v>4776</v>
      </c>
      <c r="E4779" s="39">
        <v>4419</v>
      </c>
      <c r="F4779" s="39">
        <v>4419</v>
      </c>
      <c r="G4779" s="39" t="s">
        <v>789</v>
      </c>
      <c r="H4779" s="39">
        <v>2021</v>
      </c>
      <c r="I4779" s="39">
        <v>0</v>
      </c>
      <c r="J4779" s="39">
        <v>1</v>
      </c>
      <c r="K4779" s="39">
        <v>802.8</v>
      </c>
      <c r="L4779" s="39">
        <v>814.2</v>
      </c>
    </row>
    <row r="4780" spans="1:12" x14ac:dyDescent="0.3">
      <c r="A4780" t="str">
        <f t="shared" si="141"/>
        <v>2021_3942</v>
      </c>
      <c r="D4780" s="124">
        <v>4777</v>
      </c>
      <c r="E4780" s="39">
        <v>3942</v>
      </c>
      <c r="F4780" s="39">
        <v>3942</v>
      </c>
      <c r="G4780" s="39" t="s">
        <v>188</v>
      </c>
      <c r="H4780" s="39">
        <v>2021</v>
      </c>
      <c r="I4780" s="39">
        <v>0</v>
      </c>
      <c r="J4780" s="39">
        <v>1</v>
      </c>
      <c r="K4780" s="39">
        <v>652.9</v>
      </c>
      <c r="L4780" s="39">
        <v>654.9</v>
      </c>
    </row>
    <row r="4781" spans="1:12" ht="55.2" x14ac:dyDescent="0.3">
      <c r="A4781" t="str">
        <f t="shared" si="141"/>
        <v>2021_4023</v>
      </c>
      <c r="D4781" s="124">
        <v>4778</v>
      </c>
      <c r="E4781" s="39">
        <v>4023</v>
      </c>
      <c r="F4781" s="39">
        <v>4023</v>
      </c>
      <c r="G4781" s="39" t="s">
        <v>790</v>
      </c>
      <c r="H4781" s="39">
        <v>2021</v>
      </c>
      <c r="I4781" s="39">
        <v>0</v>
      </c>
      <c r="J4781" s="39">
        <v>1</v>
      </c>
      <c r="K4781" s="39">
        <v>650.4</v>
      </c>
      <c r="L4781" s="39">
        <v>724.4</v>
      </c>
    </row>
    <row r="4782" spans="1:12" ht="55.2" x14ac:dyDescent="0.3">
      <c r="A4782" t="str">
        <f t="shared" si="141"/>
        <v>2021_4033</v>
      </c>
      <c r="D4782" s="124">
        <v>4779</v>
      </c>
      <c r="E4782" s="39">
        <v>4033</v>
      </c>
      <c r="F4782" s="39">
        <v>4033</v>
      </c>
      <c r="G4782" s="39" t="s">
        <v>368</v>
      </c>
      <c r="H4782" s="39">
        <v>2021</v>
      </c>
      <c r="I4782" s="39">
        <v>0</v>
      </c>
      <c r="J4782" s="39">
        <v>1</v>
      </c>
      <c r="K4782" s="39">
        <v>611.70000000000005</v>
      </c>
      <c r="L4782" s="39">
        <v>632.9</v>
      </c>
    </row>
    <row r="4783" spans="1:12" ht="27.6" x14ac:dyDescent="0.3">
      <c r="A4783" t="str">
        <f t="shared" si="141"/>
        <v>2021_4041</v>
      </c>
      <c r="D4783" s="124">
        <v>4780</v>
      </c>
      <c r="E4783" s="39">
        <v>4041</v>
      </c>
      <c r="F4783" s="39">
        <v>4041</v>
      </c>
      <c r="G4783" s="39" t="s">
        <v>191</v>
      </c>
      <c r="H4783" s="39">
        <v>2021</v>
      </c>
      <c r="I4783" s="39">
        <v>0</v>
      </c>
      <c r="J4783" s="39">
        <v>1</v>
      </c>
      <c r="K4783" s="39">
        <v>1245.2</v>
      </c>
      <c r="L4783" s="39">
        <v>1280.7</v>
      </c>
    </row>
    <row r="4784" spans="1:12" ht="41.4" x14ac:dyDescent="0.3">
      <c r="A4784" t="str">
        <f t="shared" si="141"/>
        <v>2021_4043</v>
      </c>
      <c r="D4784" s="124">
        <v>4781</v>
      </c>
      <c r="E4784" s="39">
        <v>4043</v>
      </c>
      <c r="F4784" s="39">
        <v>4043</v>
      </c>
      <c r="G4784" s="39" t="s">
        <v>192</v>
      </c>
      <c r="H4784" s="39">
        <v>2021</v>
      </c>
      <c r="I4784" s="39">
        <v>0</v>
      </c>
      <c r="J4784" s="39">
        <v>1</v>
      </c>
      <c r="K4784" s="39">
        <v>677.6</v>
      </c>
      <c r="L4784" s="39">
        <v>674.1</v>
      </c>
    </row>
    <row r="4785" spans="1:12" ht="55.2" x14ac:dyDescent="0.3">
      <c r="A4785" t="str">
        <f t="shared" si="141"/>
        <v>2021_4068</v>
      </c>
      <c r="D4785" s="124">
        <v>4782</v>
      </c>
      <c r="E4785" s="39">
        <v>4068</v>
      </c>
      <c r="F4785" s="39">
        <v>4068</v>
      </c>
      <c r="G4785" s="39" t="s">
        <v>945</v>
      </c>
      <c r="H4785" s="39">
        <v>2021</v>
      </c>
      <c r="I4785" s="39">
        <v>0</v>
      </c>
      <c r="J4785" s="39">
        <v>1</v>
      </c>
      <c r="K4785" s="39">
        <v>452.2</v>
      </c>
      <c r="L4785" s="39">
        <v>340.3</v>
      </c>
    </row>
    <row r="4786" spans="1:12" x14ac:dyDescent="0.3">
      <c r="A4786" t="str">
        <f t="shared" si="141"/>
        <v>2021_4086</v>
      </c>
      <c r="D4786" s="124">
        <v>4783</v>
      </c>
      <c r="E4786" s="39">
        <v>4086</v>
      </c>
      <c r="F4786" s="39">
        <v>4086</v>
      </c>
      <c r="G4786" s="39" t="s">
        <v>791</v>
      </c>
      <c r="H4786" s="39">
        <v>2021</v>
      </c>
      <c r="I4786" s="39">
        <v>0</v>
      </c>
      <c r="J4786" s="39">
        <v>1</v>
      </c>
      <c r="K4786" s="39">
        <v>1867.4</v>
      </c>
      <c r="L4786" s="39">
        <v>2467.5</v>
      </c>
    </row>
    <row r="4787" spans="1:12" ht="27.6" x14ac:dyDescent="0.3">
      <c r="A4787" t="str">
        <f t="shared" si="141"/>
        <v>2021_4104</v>
      </c>
      <c r="D4787" s="124">
        <v>4784</v>
      </c>
      <c r="E4787" s="39">
        <v>4104</v>
      </c>
      <c r="F4787" s="39">
        <v>4104</v>
      </c>
      <c r="G4787" s="39" t="s">
        <v>194</v>
      </c>
      <c r="H4787" s="39">
        <v>2021</v>
      </c>
      <c r="I4787" s="39">
        <v>0</v>
      </c>
      <c r="J4787" s="39">
        <v>1</v>
      </c>
      <c r="K4787" s="39">
        <v>5287.4</v>
      </c>
      <c r="L4787" s="39">
        <v>4844.3</v>
      </c>
    </row>
    <row r="4788" spans="1:12" ht="41.4" x14ac:dyDescent="0.3">
      <c r="A4788" t="str">
        <f t="shared" si="141"/>
        <v>2021_4122</v>
      </c>
      <c r="D4788" s="124">
        <v>4785</v>
      </c>
      <c r="E4788" s="39">
        <v>4122</v>
      </c>
      <c r="F4788" s="39">
        <v>4122</v>
      </c>
      <c r="G4788" s="39" t="s">
        <v>195</v>
      </c>
      <c r="H4788" s="39">
        <v>2021</v>
      </c>
      <c r="I4788" s="39">
        <v>0</v>
      </c>
      <c r="J4788" s="39">
        <v>1</v>
      </c>
      <c r="K4788" s="39">
        <v>507</v>
      </c>
      <c r="L4788" s="39">
        <v>529.70000000000005</v>
      </c>
    </row>
    <row r="4789" spans="1:12" ht="27.6" x14ac:dyDescent="0.3">
      <c r="A4789" t="str">
        <f t="shared" si="141"/>
        <v>2021_4131</v>
      </c>
      <c r="D4789" s="124">
        <v>4786</v>
      </c>
      <c r="E4789" s="39">
        <v>4131</v>
      </c>
      <c r="F4789" s="39">
        <v>4131</v>
      </c>
      <c r="G4789" s="39" t="s">
        <v>196</v>
      </c>
      <c r="H4789" s="39">
        <v>2021</v>
      </c>
      <c r="I4789" s="39">
        <v>0</v>
      </c>
      <c r="J4789" s="39">
        <v>1</v>
      </c>
      <c r="K4789" s="39">
        <v>3403.8</v>
      </c>
      <c r="L4789" s="39">
        <v>3348.9</v>
      </c>
    </row>
    <row r="4790" spans="1:12" ht="27.6" x14ac:dyDescent="0.3">
      <c r="A4790" t="str">
        <f t="shared" si="141"/>
        <v>2021_4203</v>
      </c>
      <c r="D4790" s="124">
        <v>4787</v>
      </c>
      <c r="E4790" s="39">
        <v>4203</v>
      </c>
      <c r="F4790" s="39">
        <v>4203</v>
      </c>
      <c r="G4790" s="39" t="s">
        <v>198</v>
      </c>
      <c r="H4790" s="39">
        <v>2021</v>
      </c>
      <c r="I4790" s="39">
        <v>0</v>
      </c>
      <c r="J4790" s="39">
        <v>1</v>
      </c>
      <c r="K4790" s="39">
        <v>856.6</v>
      </c>
      <c r="L4790" s="39">
        <v>940.7</v>
      </c>
    </row>
    <row r="4791" spans="1:12" ht="27.6" x14ac:dyDescent="0.3">
      <c r="A4791" t="str">
        <f t="shared" si="141"/>
        <v>2021_4212</v>
      </c>
      <c r="D4791" s="124">
        <v>4788</v>
      </c>
      <c r="E4791" s="39">
        <v>4212</v>
      </c>
      <c r="F4791" s="39">
        <v>4212</v>
      </c>
      <c r="G4791" s="39" t="s">
        <v>199</v>
      </c>
      <c r="H4791" s="39">
        <v>2021</v>
      </c>
      <c r="I4791" s="39">
        <v>0</v>
      </c>
      <c r="J4791" s="39">
        <v>1</v>
      </c>
      <c r="K4791" s="39">
        <v>320</v>
      </c>
      <c r="L4791" s="39">
        <v>320</v>
      </c>
    </row>
    <row r="4792" spans="1:12" ht="27.6" x14ac:dyDescent="0.3">
      <c r="A4792" t="str">
        <f t="shared" si="141"/>
        <v>2021_4271</v>
      </c>
      <c r="D4792" s="124">
        <v>4789</v>
      </c>
      <c r="E4792" s="39">
        <v>4271</v>
      </c>
      <c r="F4792" s="39">
        <v>4271</v>
      </c>
      <c r="G4792" s="39" t="s">
        <v>201</v>
      </c>
      <c r="H4792" s="39">
        <v>2021</v>
      </c>
      <c r="I4792" s="39">
        <v>0</v>
      </c>
      <c r="J4792" s="39">
        <v>1</v>
      </c>
      <c r="K4792" s="39">
        <v>1258.5</v>
      </c>
      <c r="L4792" s="39">
        <v>1523</v>
      </c>
    </row>
    <row r="4793" spans="1:12" x14ac:dyDescent="0.3">
      <c r="A4793" t="str">
        <f t="shared" si="141"/>
        <v>2021_4269</v>
      </c>
      <c r="D4793" s="124">
        <v>4790</v>
      </c>
      <c r="E4793" s="39">
        <v>4269</v>
      </c>
      <c r="F4793" s="39">
        <v>4269</v>
      </c>
      <c r="G4793" s="39" t="s">
        <v>200</v>
      </c>
      <c r="H4793" s="39">
        <v>2021</v>
      </c>
      <c r="I4793" s="39">
        <v>0</v>
      </c>
      <c r="J4793" s="39">
        <v>1</v>
      </c>
      <c r="K4793" s="39">
        <v>514.5</v>
      </c>
      <c r="L4793" s="39">
        <v>481</v>
      </c>
    </row>
    <row r="4794" spans="1:12" ht="27.6" x14ac:dyDescent="0.3">
      <c r="A4794" t="str">
        <f t="shared" si="141"/>
        <v>2021_4356</v>
      </c>
      <c r="D4794" s="124">
        <v>4791</v>
      </c>
      <c r="E4794" s="39">
        <v>4356</v>
      </c>
      <c r="F4794" s="39">
        <v>4356</v>
      </c>
      <c r="G4794" s="39" t="s">
        <v>202</v>
      </c>
      <c r="H4794" s="39">
        <v>2021</v>
      </c>
      <c r="I4794" s="39">
        <v>0</v>
      </c>
      <c r="J4794" s="39">
        <v>1</v>
      </c>
      <c r="K4794" s="39">
        <v>772.3</v>
      </c>
      <c r="L4794" s="39">
        <v>751.3</v>
      </c>
    </row>
    <row r="4795" spans="1:12" ht="41.4" x14ac:dyDescent="0.3">
      <c r="A4795" t="str">
        <f t="shared" si="141"/>
        <v>2021_4149</v>
      </c>
      <c r="D4795" s="124">
        <v>4792</v>
      </c>
      <c r="E4795" s="39">
        <v>4149</v>
      </c>
      <c r="F4795" s="39">
        <v>4149</v>
      </c>
      <c r="G4795" s="39" t="s">
        <v>792</v>
      </c>
      <c r="H4795" s="39">
        <v>2021</v>
      </c>
      <c r="I4795" s="39">
        <v>0</v>
      </c>
      <c r="J4795" s="39">
        <v>1</v>
      </c>
      <c r="K4795" s="39">
        <v>1534.8</v>
      </c>
      <c r="L4795" s="39">
        <v>1518.8</v>
      </c>
    </row>
    <row r="4796" spans="1:12" ht="27.6" x14ac:dyDescent="0.3">
      <c r="A4796" t="str">
        <f t="shared" si="141"/>
        <v>2021_4437</v>
      </c>
      <c r="D4796" s="124">
        <v>4793</v>
      </c>
      <c r="E4796" s="39">
        <v>4437</v>
      </c>
      <c r="F4796" s="39">
        <v>4437</v>
      </c>
      <c r="G4796" s="39" t="s">
        <v>204</v>
      </c>
      <c r="H4796" s="39">
        <v>2021</v>
      </c>
      <c r="I4796" s="39">
        <v>0</v>
      </c>
      <c r="J4796" s="39">
        <v>1</v>
      </c>
      <c r="K4796" s="39">
        <v>493.5</v>
      </c>
      <c r="L4796" s="39">
        <v>476.5</v>
      </c>
    </row>
    <row r="4797" spans="1:12" ht="27.6" x14ac:dyDescent="0.3">
      <c r="A4797" t="str">
        <f t="shared" si="141"/>
        <v>2021_4446</v>
      </c>
      <c r="D4797" s="124">
        <v>4794</v>
      </c>
      <c r="E4797" s="39">
        <v>4446</v>
      </c>
      <c r="F4797" s="39">
        <v>4446</v>
      </c>
      <c r="G4797" s="39" t="s">
        <v>205</v>
      </c>
      <c r="H4797" s="39">
        <v>2021</v>
      </c>
      <c r="I4797" s="39">
        <v>0</v>
      </c>
      <c r="J4797" s="39">
        <v>1</v>
      </c>
      <c r="K4797" s="39">
        <v>957.6</v>
      </c>
      <c r="L4797" s="39">
        <v>989.6</v>
      </c>
    </row>
    <row r="4798" spans="1:12" x14ac:dyDescent="0.3">
      <c r="A4798" t="str">
        <f t="shared" si="141"/>
        <v>2021_4491</v>
      </c>
      <c r="D4798" s="124">
        <v>4795</v>
      </c>
      <c r="E4798" s="39">
        <v>4491</v>
      </c>
      <c r="F4798" s="39">
        <v>4491</v>
      </c>
      <c r="G4798" s="39" t="s">
        <v>206</v>
      </c>
      <c r="H4798" s="39">
        <v>2021</v>
      </c>
      <c r="I4798" s="39">
        <v>0</v>
      </c>
      <c r="J4798" s="39">
        <v>1</v>
      </c>
      <c r="K4798" s="39">
        <v>338.4</v>
      </c>
      <c r="L4798" s="39">
        <v>360</v>
      </c>
    </row>
    <row r="4799" spans="1:12" ht="27.6" x14ac:dyDescent="0.3">
      <c r="A4799" t="str">
        <f t="shared" si="141"/>
        <v>2021_4505</v>
      </c>
      <c r="D4799" s="124">
        <v>4796</v>
      </c>
      <c r="E4799" s="39">
        <v>4505</v>
      </c>
      <c r="F4799" s="39">
        <v>4505</v>
      </c>
      <c r="G4799" s="39" t="s">
        <v>207</v>
      </c>
      <c r="H4799" s="39">
        <v>2021</v>
      </c>
      <c r="I4799" s="39">
        <v>0</v>
      </c>
      <c r="J4799" s="39">
        <v>1</v>
      </c>
      <c r="K4799" s="39">
        <v>219.3</v>
      </c>
      <c r="L4799" s="39">
        <v>193</v>
      </c>
    </row>
    <row r="4800" spans="1:12" ht="27.6" x14ac:dyDescent="0.3">
      <c r="A4800" t="str">
        <f t="shared" si="141"/>
        <v>2021_4509</v>
      </c>
      <c r="D4800" s="124">
        <v>4797</v>
      </c>
      <c r="E4800" s="39">
        <v>4509</v>
      </c>
      <c r="F4800" s="39">
        <v>4509</v>
      </c>
      <c r="G4800" s="39" t="s">
        <v>208</v>
      </c>
      <c r="H4800" s="39">
        <v>2021</v>
      </c>
      <c r="I4800" s="39">
        <v>0</v>
      </c>
      <c r="J4800" s="39">
        <v>1</v>
      </c>
      <c r="K4800" s="39">
        <v>179.2</v>
      </c>
      <c r="L4800" s="39">
        <v>104.2</v>
      </c>
    </row>
    <row r="4801" spans="1:12" ht="27.6" x14ac:dyDescent="0.3">
      <c r="A4801" t="str">
        <f t="shared" si="141"/>
        <v>2021_4518</v>
      </c>
      <c r="D4801" s="124">
        <v>4798</v>
      </c>
      <c r="E4801" s="39">
        <v>4518</v>
      </c>
      <c r="F4801" s="39">
        <v>4518</v>
      </c>
      <c r="G4801" s="39" t="s">
        <v>209</v>
      </c>
      <c r="H4801" s="39">
        <v>2021</v>
      </c>
      <c r="I4801" s="39">
        <v>0</v>
      </c>
      <c r="J4801" s="39">
        <v>1</v>
      </c>
      <c r="K4801" s="39">
        <v>185.3</v>
      </c>
      <c r="L4801" s="39">
        <v>158.4</v>
      </c>
    </row>
    <row r="4802" spans="1:12" ht="27.6" x14ac:dyDescent="0.3">
      <c r="A4802" t="str">
        <f t="shared" si="141"/>
        <v>2021_4527</v>
      </c>
      <c r="D4802" s="124">
        <v>4799</v>
      </c>
      <c r="E4802" s="39">
        <v>4527</v>
      </c>
      <c r="F4802" s="39">
        <v>4527</v>
      </c>
      <c r="G4802" s="39" t="s">
        <v>210</v>
      </c>
      <c r="H4802" s="39">
        <v>2021</v>
      </c>
      <c r="I4802" s="39">
        <v>0</v>
      </c>
      <c r="J4802" s="39">
        <v>1</v>
      </c>
      <c r="K4802" s="39">
        <v>595.79999999999995</v>
      </c>
      <c r="L4802" s="39">
        <v>600.20000000000005</v>
      </c>
    </row>
    <row r="4803" spans="1:12" ht="27.6" x14ac:dyDescent="0.3">
      <c r="A4803" t="str">
        <f t="shared" si="141"/>
        <v>2021_4536</v>
      </c>
      <c r="D4803" s="124">
        <v>4800</v>
      </c>
      <c r="E4803" s="39">
        <v>4536</v>
      </c>
      <c r="F4803" s="39">
        <v>4536</v>
      </c>
      <c r="G4803" s="39" t="s">
        <v>211</v>
      </c>
      <c r="H4803" s="39">
        <v>2021</v>
      </c>
      <c r="I4803" s="39">
        <v>0</v>
      </c>
      <c r="J4803" s="39">
        <v>1</v>
      </c>
      <c r="K4803" s="39">
        <v>1830</v>
      </c>
      <c r="L4803" s="39">
        <v>1831.8</v>
      </c>
    </row>
    <row r="4804" spans="1:12" ht="27.6" x14ac:dyDescent="0.3">
      <c r="A4804" t="str">
        <f t="shared" si="141"/>
        <v>2021_4554</v>
      </c>
      <c r="D4804" s="124">
        <v>4801</v>
      </c>
      <c r="E4804" s="39">
        <v>4554</v>
      </c>
      <c r="F4804" s="39">
        <v>4554</v>
      </c>
      <c r="G4804" s="39" t="s">
        <v>212</v>
      </c>
      <c r="H4804" s="39">
        <v>2021</v>
      </c>
      <c r="I4804" s="39">
        <v>0</v>
      </c>
      <c r="J4804" s="39">
        <v>1</v>
      </c>
      <c r="K4804" s="39">
        <v>1119.5</v>
      </c>
      <c r="L4804" s="39">
        <v>1358.4</v>
      </c>
    </row>
    <row r="4805" spans="1:12" x14ac:dyDescent="0.3">
      <c r="A4805" t="str">
        <f t="shared" ref="A4805:A4868" si="142">CONCATENATE(H4805,"_",E4805)</f>
        <v>2021_4572</v>
      </c>
      <c r="D4805" s="124">
        <v>4802</v>
      </c>
      <c r="E4805" s="39">
        <v>4572</v>
      </c>
      <c r="F4805" s="39">
        <v>4572</v>
      </c>
      <c r="G4805" s="39" t="s">
        <v>213</v>
      </c>
      <c r="H4805" s="39">
        <v>2021</v>
      </c>
      <c r="I4805" s="39">
        <v>0</v>
      </c>
      <c r="J4805" s="39">
        <v>1</v>
      </c>
      <c r="K4805" s="39">
        <v>224.9</v>
      </c>
      <c r="L4805" s="39">
        <v>269</v>
      </c>
    </row>
    <row r="4806" spans="1:12" ht="27.6" x14ac:dyDescent="0.3">
      <c r="A4806" t="str">
        <f t="shared" si="142"/>
        <v>2021_4581</v>
      </c>
      <c r="D4806" s="124">
        <v>4803</v>
      </c>
      <c r="E4806" s="39">
        <v>4581</v>
      </c>
      <c r="F4806" s="39">
        <v>4581</v>
      </c>
      <c r="G4806" s="39" t="s">
        <v>214</v>
      </c>
      <c r="H4806" s="39">
        <v>2021</v>
      </c>
      <c r="I4806" s="39">
        <v>0</v>
      </c>
      <c r="J4806" s="39">
        <v>1</v>
      </c>
      <c r="K4806" s="39">
        <v>4604.5</v>
      </c>
      <c r="L4806" s="39">
        <v>4458.8999999999996</v>
      </c>
    </row>
    <row r="4807" spans="1:12" ht="41.4" x14ac:dyDescent="0.3">
      <c r="A4807" t="str">
        <f t="shared" si="142"/>
        <v>2021_4599</v>
      </c>
      <c r="D4807" s="124">
        <v>4804</v>
      </c>
      <c r="E4807" s="39">
        <v>4599</v>
      </c>
      <c r="F4807" s="39">
        <v>4599</v>
      </c>
      <c r="G4807" s="39" t="s">
        <v>215</v>
      </c>
      <c r="H4807" s="39">
        <v>2021</v>
      </c>
      <c r="I4807" s="39">
        <v>0</v>
      </c>
      <c r="J4807" s="39">
        <v>1</v>
      </c>
      <c r="K4807" s="39">
        <v>595.70000000000005</v>
      </c>
      <c r="L4807" s="39">
        <v>553.4</v>
      </c>
    </row>
    <row r="4808" spans="1:12" x14ac:dyDescent="0.3">
      <c r="A4808" t="str">
        <f t="shared" si="142"/>
        <v>2021_4617</v>
      </c>
      <c r="D4808" s="124">
        <v>4805</v>
      </c>
      <c r="E4808" s="39">
        <v>4617</v>
      </c>
      <c r="F4808" s="39">
        <v>4617</v>
      </c>
      <c r="G4808" s="39" t="s">
        <v>216</v>
      </c>
      <c r="H4808" s="39">
        <v>2021</v>
      </c>
      <c r="I4808" s="39">
        <v>0</v>
      </c>
      <c r="J4808" s="39">
        <v>1</v>
      </c>
      <c r="K4808" s="39">
        <v>1404.3</v>
      </c>
      <c r="L4808" s="39">
        <v>1451.7</v>
      </c>
    </row>
    <row r="4809" spans="1:12" ht="41.4" x14ac:dyDescent="0.3">
      <c r="A4809" t="str">
        <f t="shared" si="142"/>
        <v>2021_4662</v>
      </c>
      <c r="D4809" s="124">
        <v>4806</v>
      </c>
      <c r="E4809" s="39">
        <v>4662</v>
      </c>
      <c r="F4809" s="39">
        <v>4662</v>
      </c>
      <c r="G4809" s="39" t="s">
        <v>218</v>
      </c>
      <c r="H4809" s="39">
        <v>2021</v>
      </c>
      <c r="I4809" s="39">
        <v>0</v>
      </c>
      <c r="J4809" s="39">
        <v>1</v>
      </c>
      <c r="K4809" s="39">
        <v>922.2</v>
      </c>
      <c r="L4809" s="39">
        <v>934</v>
      </c>
    </row>
    <row r="4810" spans="1:12" ht="27.6" x14ac:dyDescent="0.3">
      <c r="A4810" t="str">
        <f t="shared" si="142"/>
        <v>2021_4689</v>
      </c>
      <c r="D4810" s="124">
        <v>4807</v>
      </c>
      <c r="E4810" s="39">
        <v>4689</v>
      </c>
      <c r="F4810" s="39">
        <v>4689</v>
      </c>
      <c r="G4810" s="39" t="s">
        <v>219</v>
      </c>
      <c r="H4810" s="39">
        <v>2021</v>
      </c>
      <c r="I4810" s="39">
        <v>0</v>
      </c>
      <c r="J4810" s="39">
        <v>1</v>
      </c>
      <c r="K4810" s="39">
        <v>533</v>
      </c>
      <c r="L4810" s="39">
        <v>566</v>
      </c>
    </row>
    <row r="4811" spans="1:12" ht="27.6" x14ac:dyDescent="0.3">
      <c r="A4811" t="str">
        <f t="shared" si="142"/>
        <v>2021_4644</v>
      </c>
      <c r="D4811" s="124">
        <v>4808</v>
      </c>
      <c r="E4811" s="39">
        <v>4644</v>
      </c>
      <c r="F4811" s="39">
        <v>4644</v>
      </c>
      <c r="G4811" s="39" t="s">
        <v>217</v>
      </c>
      <c r="H4811" s="39">
        <v>2021</v>
      </c>
      <c r="I4811" s="39">
        <v>0</v>
      </c>
      <c r="J4811" s="39">
        <v>1</v>
      </c>
      <c r="K4811" s="39">
        <v>476.2</v>
      </c>
      <c r="L4811" s="39">
        <v>529.20000000000005</v>
      </c>
    </row>
    <row r="4812" spans="1:12" x14ac:dyDescent="0.3">
      <c r="A4812" t="str">
        <f t="shared" si="142"/>
        <v>2021_4725</v>
      </c>
      <c r="D4812" s="124">
        <v>4809</v>
      </c>
      <c r="E4812" s="39">
        <v>4725</v>
      </c>
      <c r="F4812" s="39">
        <v>4725</v>
      </c>
      <c r="G4812" s="39" t="s">
        <v>220</v>
      </c>
      <c r="H4812" s="39">
        <v>2021</v>
      </c>
      <c r="I4812" s="39">
        <v>0</v>
      </c>
      <c r="J4812" s="39">
        <v>1</v>
      </c>
      <c r="K4812" s="39">
        <v>2939.9</v>
      </c>
      <c r="L4812" s="39">
        <v>2765.2</v>
      </c>
    </row>
    <row r="4813" spans="1:12" ht="27.6" x14ac:dyDescent="0.3">
      <c r="A4813" t="str">
        <f t="shared" si="142"/>
        <v>2021_2673</v>
      </c>
      <c r="D4813" s="124">
        <v>4810</v>
      </c>
      <c r="E4813" s="39">
        <v>2673</v>
      </c>
      <c r="F4813" s="39">
        <v>2673</v>
      </c>
      <c r="G4813" s="39" t="s">
        <v>141</v>
      </c>
      <c r="H4813" s="39">
        <v>2021</v>
      </c>
      <c r="I4813" s="39">
        <v>0</v>
      </c>
      <c r="J4813" s="39">
        <v>1</v>
      </c>
      <c r="K4813" s="39">
        <v>615.5</v>
      </c>
      <c r="L4813" s="39">
        <v>582.29999999999995</v>
      </c>
    </row>
    <row r="4814" spans="1:12" ht="27.6" x14ac:dyDescent="0.3">
      <c r="A4814" t="str">
        <f t="shared" si="142"/>
        <v>2021_153</v>
      </c>
      <c r="D4814" s="124">
        <v>4811</v>
      </c>
      <c r="E4814" s="39">
        <v>153</v>
      </c>
      <c r="F4814" s="39">
        <v>153</v>
      </c>
      <c r="G4814" s="39" t="s">
        <v>41</v>
      </c>
      <c r="H4814" s="39">
        <v>2021</v>
      </c>
      <c r="I4814" s="39">
        <v>0</v>
      </c>
      <c r="J4814" s="39">
        <v>1</v>
      </c>
      <c r="K4814" s="39">
        <v>568.6</v>
      </c>
      <c r="L4814" s="39">
        <v>544</v>
      </c>
    </row>
    <row r="4815" spans="1:12" ht="27.6" x14ac:dyDescent="0.3">
      <c r="A4815" t="str">
        <f t="shared" si="142"/>
        <v>2021_3691</v>
      </c>
      <c r="D4815" s="124">
        <v>4812</v>
      </c>
      <c r="E4815" s="39">
        <v>3691</v>
      </c>
      <c r="F4815" s="39">
        <v>3691</v>
      </c>
      <c r="G4815" s="39" t="s">
        <v>180</v>
      </c>
      <c r="H4815" s="39">
        <v>2021</v>
      </c>
      <c r="I4815" s="39">
        <v>0</v>
      </c>
      <c r="J4815" s="39">
        <v>1</v>
      </c>
      <c r="K4815" s="39">
        <v>718</v>
      </c>
      <c r="L4815" s="39">
        <v>584</v>
      </c>
    </row>
    <row r="4816" spans="1:12" ht="41.4" x14ac:dyDescent="0.3">
      <c r="A4816" t="str">
        <f t="shared" si="142"/>
        <v>2021_4774</v>
      </c>
      <c r="D4816" s="124">
        <v>4813</v>
      </c>
      <c r="E4816" s="39">
        <v>4774</v>
      </c>
      <c r="F4816" s="39">
        <v>4774</v>
      </c>
      <c r="G4816" s="39" t="s">
        <v>817</v>
      </c>
      <c r="H4816" s="39">
        <v>2021</v>
      </c>
      <c r="I4816" s="39">
        <v>0</v>
      </c>
      <c r="J4816" s="39">
        <v>1</v>
      </c>
      <c r="K4816" s="39">
        <v>1113.2</v>
      </c>
      <c r="L4816" s="39">
        <v>1034.0999999999999</v>
      </c>
    </row>
    <row r="4817" spans="1:12" ht="27.6" x14ac:dyDescent="0.3">
      <c r="A4817" t="str">
        <f t="shared" si="142"/>
        <v>2021_873</v>
      </c>
      <c r="D4817" s="124">
        <v>4814</v>
      </c>
      <c r="E4817" s="39">
        <v>873</v>
      </c>
      <c r="F4817" s="39">
        <v>873</v>
      </c>
      <c r="G4817" s="39" t="s">
        <v>67</v>
      </c>
      <c r="H4817" s="39">
        <v>2021</v>
      </c>
      <c r="I4817" s="39">
        <v>0</v>
      </c>
      <c r="J4817" s="39">
        <v>1</v>
      </c>
      <c r="K4817" s="39">
        <v>443.8</v>
      </c>
      <c r="L4817" s="39">
        <v>441.7</v>
      </c>
    </row>
    <row r="4818" spans="1:12" ht="27.6" x14ac:dyDescent="0.3">
      <c r="A4818" t="str">
        <f t="shared" si="142"/>
        <v>2021_4778</v>
      </c>
      <c r="D4818" s="124">
        <v>4815</v>
      </c>
      <c r="E4818" s="39">
        <v>4778</v>
      </c>
      <c r="F4818" s="39">
        <v>4778</v>
      </c>
      <c r="G4818" s="39" t="s">
        <v>227</v>
      </c>
      <c r="H4818" s="39">
        <v>2021</v>
      </c>
      <c r="I4818" s="39">
        <v>0</v>
      </c>
      <c r="J4818" s="39">
        <v>1</v>
      </c>
      <c r="K4818" s="39">
        <v>255.8</v>
      </c>
      <c r="L4818" s="39">
        <v>251</v>
      </c>
    </row>
    <row r="4819" spans="1:12" ht="27.6" x14ac:dyDescent="0.3">
      <c r="A4819" t="str">
        <f t="shared" si="142"/>
        <v>2021_4777</v>
      </c>
      <c r="D4819" s="124">
        <v>4816</v>
      </c>
      <c r="E4819" s="39">
        <v>4777</v>
      </c>
      <c r="F4819" s="39">
        <v>4777</v>
      </c>
      <c r="G4819" s="39" t="s">
        <v>226</v>
      </c>
      <c r="H4819" s="39">
        <v>2021</v>
      </c>
      <c r="I4819" s="39">
        <v>0</v>
      </c>
      <c r="J4819" s="39">
        <v>1</v>
      </c>
      <c r="K4819" s="39">
        <v>548.6</v>
      </c>
      <c r="L4819" s="39">
        <v>494.4</v>
      </c>
    </row>
    <row r="4820" spans="1:12" ht="41.4" x14ac:dyDescent="0.3">
      <c r="A4820" t="str">
        <f t="shared" si="142"/>
        <v>2021_4776</v>
      </c>
      <c r="D4820" s="124">
        <v>4817</v>
      </c>
      <c r="E4820" s="39">
        <v>4776</v>
      </c>
      <c r="F4820" s="39">
        <v>4776</v>
      </c>
      <c r="G4820" s="39" t="s">
        <v>225</v>
      </c>
      <c r="H4820" s="39">
        <v>2021</v>
      </c>
      <c r="I4820" s="39">
        <v>0</v>
      </c>
      <c r="J4820" s="39">
        <v>1</v>
      </c>
      <c r="K4820" s="39">
        <v>498.2</v>
      </c>
      <c r="L4820" s="39">
        <v>598.9</v>
      </c>
    </row>
    <row r="4821" spans="1:12" ht="27.6" x14ac:dyDescent="0.3">
      <c r="A4821" t="str">
        <f t="shared" si="142"/>
        <v>2021_4779</v>
      </c>
      <c r="D4821" s="124">
        <v>4818</v>
      </c>
      <c r="E4821" s="39">
        <v>4779</v>
      </c>
      <c r="F4821" s="39">
        <v>4779</v>
      </c>
      <c r="G4821" s="39" t="s">
        <v>228</v>
      </c>
      <c r="H4821" s="39">
        <v>2021</v>
      </c>
      <c r="I4821" s="39">
        <v>0</v>
      </c>
      <c r="J4821" s="39">
        <v>1</v>
      </c>
      <c r="K4821" s="39">
        <v>1946</v>
      </c>
      <c r="L4821" s="39">
        <v>1979.9</v>
      </c>
    </row>
    <row r="4822" spans="1:12" ht="27.6" x14ac:dyDescent="0.3">
      <c r="A4822" t="str">
        <f t="shared" si="142"/>
        <v>2021_4784</v>
      </c>
      <c r="D4822" s="124">
        <v>4819</v>
      </c>
      <c r="E4822" s="39">
        <v>4784</v>
      </c>
      <c r="F4822" s="39">
        <v>4784</v>
      </c>
      <c r="G4822" s="39" t="s">
        <v>229</v>
      </c>
      <c r="H4822" s="39">
        <v>2021</v>
      </c>
      <c r="I4822" s="39">
        <v>0</v>
      </c>
      <c r="J4822" s="39">
        <v>1</v>
      </c>
      <c r="K4822" s="39">
        <v>3112.5</v>
      </c>
      <c r="L4822" s="39">
        <v>3227.7</v>
      </c>
    </row>
    <row r="4823" spans="1:12" ht="27.6" x14ac:dyDescent="0.3">
      <c r="A4823" t="str">
        <f t="shared" si="142"/>
        <v>2021_4785</v>
      </c>
      <c r="D4823" s="124">
        <v>4820</v>
      </c>
      <c r="E4823" s="39">
        <v>4785</v>
      </c>
      <c r="F4823" s="39">
        <v>4785</v>
      </c>
      <c r="G4823" s="39" t="s">
        <v>793</v>
      </c>
      <c r="H4823" s="39">
        <v>2021</v>
      </c>
      <c r="I4823" s="39">
        <v>0</v>
      </c>
      <c r="J4823" s="39">
        <v>1</v>
      </c>
      <c r="K4823" s="39">
        <v>455</v>
      </c>
      <c r="L4823" s="39">
        <v>458.4</v>
      </c>
    </row>
    <row r="4824" spans="1:12" ht="27.6" x14ac:dyDescent="0.3">
      <c r="A4824" t="str">
        <f t="shared" si="142"/>
        <v>2021_333</v>
      </c>
      <c r="D4824" s="124">
        <v>4821</v>
      </c>
      <c r="E4824" s="39">
        <v>333</v>
      </c>
      <c r="F4824" s="39">
        <v>333</v>
      </c>
      <c r="G4824" s="39" t="s">
        <v>357</v>
      </c>
      <c r="H4824" s="39">
        <v>2021</v>
      </c>
      <c r="I4824" s="39">
        <v>0</v>
      </c>
      <c r="J4824" s="39">
        <v>1</v>
      </c>
      <c r="K4824" s="39">
        <v>402</v>
      </c>
      <c r="L4824" s="39">
        <v>307</v>
      </c>
    </row>
    <row r="4825" spans="1:12" ht="27.6" x14ac:dyDescent="0.3">
      <c r="A4825" t="str">
        <f t="shared" si="142"/>
        <v>2021_4773</v>
      </c>
      <c r="D4825" s="124">
        <v>4822</v>
      </c>
      <c r="E4825" s="39">
        <v>4773</v>
      </c>
      <c r="F4825" s="39">
        <v>4773</v>
      </c>
      <c r="G4825" s="39" t="s">
        <v>222</v>
      </c>
      <c r="H4825" s="39">
        <v>2021</v>
      </c>
      <c r="I4825" s="39">
        <v>0</v>
      </c>
      <c r="J4825" s="39">
        <v>1</v>
      </c>
      <c r="K4825" s="39">
        <v>514.4</v>
      </c>
      <c r="L4825" s="39">
        <v>832.5</v>
      </c>
    </row>
    <row r="4826" spans="1:12" ht="41.4" x14ac:dyDescent="0.3">
      <c r="A4826" t="str">
        <f t="shared" si="142"/>
        <v>2021_4788</v>
      </c>
      <c r="D4826" s="124">
        <v>4823</v>
      </c>
      <c r="E4826" s="39">
        <v>4788</v>
      </c>
      <c r="F4826" s="39">
        <v>4788</v>
      </c>
      <c r="G4826" s="39" t="s">
        <v>232</v>
      </c>
      <c r="H4826" s="39">
        <v>2021</v>
      </c>
      <c r="I4826" s="39">
        <v>0</v>
      </c>
      <c r="J4826" s="39">
        <v>1</v>
      </c>
      <c r="K4826" s="39">
        <v>503</v>
      </c>
      <c r="L4826" s="39">
        <v>492</v>
      </c>
    </row>
    <row r="4827" spans="1:12" x14ac:dyDescent="0.3">
      <c r="A4827" t="str">
        <f t="shared" si="142"/>
        <v>2021_4797</v>
      </c>
      <c r="D4827" s="124">
        <v>4824</v>
      </c>
      <c r="E4827" s="39">
        <v>4797</v>
      </c>
      <c r="F4827" s="39">
        <v>4797</v>
      </c>
      <c r="G4827" s="39" t="s">
        <v>233</v>
      </c>
      <c r="H4827" s="39">
        <v>2021</v>
      </c>
      <c r="I4827" s="39">
        <v>0</v>
      </c>
      <c r="J4827" s="39">
        <v>1</v>
      </c>
      <c r="K4827" s="39">
        <v>3350.5</v>
      </c>
      <c r="L4827" s="39">
        <v>3376.4</v>
      </c>
    </row>
    <row r="4828" spans="1:12" ht="82.8" x14ac:dyDescent="0.3">
      <c r="A4828" t="str">
        <f t="shared" si="142"/>
        <v>2021_4860</v>
      </c>
      <c r="D4828" s="124">
        <v>4825</v>
      </c>
      <c r="E4828" s="39">
        <v>4860</v>
      </c>
      <c r="F4828" s="39">
        <v>4860</v>
      </c>
      <c r="G4828" s="39" t="s">
        <v>981</v>
      </c>
      <c r="H4828" s="39">
        <v>2021</v>
      </c>
      <c r="I4828" s="39">
        <v>0</v>
      </c>
      <c r="J4828" s="39">
        <v>1</v>
      </c>
      <c r="K4828" s="39">
        <v>924.9</v>
      </c>
      <c r="L4828" s="39">
        <v>920.8</v>
      </c>
    </row>
    <row r="4829" spans="1:12" x14ac:dyDescent="0.3">
      <c r="A4829" t="str">
        <f t="shared" si="142"/>
        <v>2021_4869</v>
      </c>
      <c r="D4829" s="124">
        <v>4826</v>
      </c>
      <c r="E4829" s="39">
        <v>4869</v>
      </c>
      <c r="F4829" s="39">
        <v>4869</v>
      </c>
      <c r="G4829" s="39" t="s">
        <v>235</v>
      </c>
      <c r="H4829" s="39">
        <v>2021</v>
      </c>
      <c r="I4829" s="39">
        <v>0</v>
      </c>
      <c r="J4829" s="39">
        <v>1</v>
      </c>
      <c r="K4829" s="39">
        <v>1340.2</v>
      </c>
      <c r="L4829" s="39">
        <v>1253</v>
      </c>
    </row>
    <row r="4830" spans="1:12" x14ac:dyDescent="0.3">
      <c r="A4830" t="str">
        <f t="shared" si="142"/>
        <v>2021_4878</v>
      </c>
      <c r="D4830" s="124">
        <v>4827</v>
      </c>
      <c r="E4830" s="39">
        <v>4878</v>
      </c>
      <c r="F4830" s="39">
        <v>4878</v>
      </c>
      <c r="G4830" s="39" t="s">
        <v>236</v>
      </c>
      <c r="H4830" s="39">
        <v>2021</v>
      </c>
      <c r="I4830" s="39">
        <v>0</v>
      </c>
      <c r="J4830" s="39">
        <v>1</v>
      </c>
      <c r="K4830" s="39">
        <v>601.9</v>
      </c>
      <c r="L4830" s="39">
        <v>696.1</v>
      </c>
    </row>
    <row r="4831" spans="1:12" x14ac:dyDescent="0.3">
      <c r="A4831" t="str">
        <f t="shared" si="142"/>
        <v>2021_4890</v>
      </c>
      <c r="D4831" s="124">
        <v>4828</v>
      </c>
      <c r="E4831" s="39">
        <v>4890</v>
      </c>
      <c r="F4831" s="39">
        <v>4890</v>
      </c>
      <c r="G4831" s="39" t="s">
        <v>237</v>
      </c>
      <c r="H4831" s="39">
        <v>2021</v>
      </c>
      <c r="I4831" s="39">
        <v>0</v>
      </c>
      <c r="J4831" s="39">
        <v>1</v>
      </c>
      <c r="K4831" s="39">
        <v>1043.2</v>
      </c>
      <c r="L4831" s="39">
        <v>1127.3</v>
      </c>
    </row>
    <row r="4832" spans="1:12" x14ac:dyDescent="0.3">
      <c r="A4832" t="str">
        <f t="shared" si="142"/>
        <v>2021_4905</v>
      </c>
      <c r="D4832" s="124">
        <v>4829</v>
      </c>
      <c r="E4832" s="39">
        <v>4905</v>
      </c>
      <c r="F4832" s="39">
        <v>4905</v>
      </c>
      <c r="G4832" s="39" t="s">
        <v>794</v>
      </c>
      <c r="H4832" s="39">
        <v>2021</v>
      </c>
      <c r="I4832" s="39">
        <v>0</v>
      </c>
      <c r="J4832" s="39">
        <v>1</v>
      </c>
      <c r="K4832" s="39">
        <v>214</v>
      </c>
      <c r="L4832" s="39">
        <v>72</v>
      </c>
    </row>
    <row r="4833" spans="1:12" ht="41.4" x14ac:dyDescent="0.3">
      <c r="A4833" t="str">
        <f t="shared" si="142"/>
        <v>2021_4978</v>
      </c>
      <c r="D4833" s="124">
        <v>4830</v>
      </c>
      <c r="E4833" s="39">
        <v>4978</v>
      </c>
      <c r="F4833" s="39">
        <v>4978</v>
      </c>
      <c r="G4833" s="39" t="s">
        <v>238</v>
      </c>
      <c r="H4833" s="39">
        <v>2021</v>
      </c>
      <c r="I4833" s="39">
        <v>0</v>
      </c>
      <c r="J4833" s="39">
        <v>1</v>
      </c>
      <c r="K4833" s="39">
        <v>176.9</v>
      </c>
      <c r="L4833" s="39">
        <v>138</v>
      </c>
    </row>
    <row r="4834" spans="1:12" x14ac:dyDescent="0.3">
      <c r="A4834" t="str">
        <f t="shared" si="142"/>
        <v>2021_4995</v>
      </c>
      <c r="D4834" s="124">
        <v>4831</v>
      </c>
      <c r="E4834" s="39">
        <v>4995</v>
      </c>
      <c r="F4834" s="39">
        <v>4995</v>
      </c>
      <c r="G4834" s="39" t="s">
        <v>239</v>
      </c>
      <c r="H4834" s="39">
        <v>2021</v>
      </c>
      <c r="I4834" s="39">
        <v>0</v>
      </c>
      <c r="J4834" s="39">
        <v>1</v>
      </c>
      <c r="K4834" s="39">
        <v>902.2</v>
      </c>
      <c r="L4834" s="39">
        <v>933</v>
      </c>
    </row>
    <row r="4835" spans="1:12" ht="27.6" x14ac:dyDescent="0.3">
      <c r="A4835" t="str">
        <f t="shared" si="142"/>
        <v>2021_5013</v>
      </c>
      <c r="D4835" s="124">
        <v>4832</v>
      </c>
      <c r="E4835" s="39">
        <v>5013</v>
      </c>
      <c r="F4835" s="39">
        <v>5013</v>
      </c>
      <c r="G4835" s="39" t="s">
        <v>240</v>
      </c>
      <c r="H4835" s="39">
        <v>2021</v>
      </c>
      <c r="I4835" s="39">
        <v>0</v>
      </c>
      <c r="J4835" s="39">
        <v>1</v>
      </c>
      <c r="K4835" s="39">
        <v>2208.6</v>
      </c>
      <c r="L4835" s="39">
        <v>2019.4</v>
      </c>
    </row>
    <row r="4836" spans="1:12" x14ac:dyDescent="0.3">
      <c r="A4836" t="str">
        <f t="shared" si="142"/>
        <v>2021_5049</v>
      </c>
      <c r="D4836" s="124">
        <v>4833</v>
      </c>
      <c r="E4836" s="39">
        <v>5049</v>
      </c>
      <c r="F4836" s="39">
        <v>5049</v>
      </c>
      <c r="G4836" s="39" t="s">
        <v>241</v>
      </c>
      <c r="H4836" s="39">
        <v>2021</v>
      </c>
      <c r="I4836" s="39">
        <v>0</v>
      </c>
      <c r="J4836" s="39">
        <v>1</v>
      </c>
      <c r="K4836" s="39">
        <v>4871.8</v>
      </c>
      <c r="L4836" s="39">
        <v>4424.5</v>
      </c>
    </row>
    <row r="4837" spans="1:12" x14ac:dyDescent="0.3">
      <c r="A4837" t="str">
        <f t="shared" si="142"/>
        <v>2021_5319</v>
      </c>
      <c r="D4837" s="124">
        <v>4834</v>
      </c>
      <c r="E4837" s="39">
        <v>5319</v>
      </c>
      <c r="F4837" s="39">
        <v>5160</v>
      </c>
      <c r="G4837" s="39" t="s">
        <v>18</v>
      </c>
      <c r="H4837" s="39">
        <v>2021</v>
      </c>
      <c r="I4837" s="39">
        <v>0</v>
      </c>
      <c r="J4837" s="39">
        <v>1</v>
      </c>
      <c r="K4837" s="39">
        <v>1022.9</v>
      </c>
      <c r="L4837" s="39">
        <v>1055.7</v>
      </c>
    </row>
    <row r="4838" spans="1:12" ht="27.6" x14ac:dyDescent="0.3">
      <c r="A4838" t="str">
        <f t="shared" si="142"/>
        <v>2021_5121</v>
      </c>
      <c r="D4838" s="124">
        <v>4835</v>
      </c>
      <c r="E4838" s="39">
        <v>5121</v>
      </c>
      <c r="F4838" s="39">
        <v>5121</v>
      </c>
      <c r="G4838" s="39" t="s">
        <v>242</v>
      </c>
      <c r="H4838" s="39">
        <v>2021</v>
      </c>
      <c r="I4838" s="39">
        <v>0</v>
      </c>
      <c r="J4838" s="39">
        <v>1</v>
      </c>
      <c r="K4838" s="39">
        <v>686.6</v>
      </c>
      <c r="L4838" s="39">
        <v>683.7</v>
      </c>
    </row>
    <row r="4839" spans="1:12" ht="27.6" x14ac:dyDescent="0.3">
      <c r="A4839" t="str">
        <f t="shared" si="142"/>
        <v>2021_5139</v>
      </c>
      <c r="D4839" s="124">
        <v>4836</v>
      </c>
      <c r="E4839" s="39">
        <v>5139</v>
      </c>
      <c r="F4839" s="39">
        <v>5139</v>
      </c>
      <c r="G4839" s="39" t="s">
        <v>243</v>
      </c>
      <c r="H4839" s="39">
        <v>2021</v>
      </c>
      <c r="I4839" s="39">
        <v>0</v>
      </c>
      <c r="J4839" s="39">
        <v>1</v>
      </c>
      <c r="K4839" s="39">
        <v>183</v>
      </c>
      <c r="L4839" s="39">
        <v>189</v>
      </c>
    </row>
    <row r="4840" spans="1:12" x14ac:dyDescent="0.3">
      <c r="A4840" t="str">
        <f t="shared" si="142"/>
        <v>2021_5163</v>
      </c>
      <c r="D4840" s="124">
        <v>4837</v>
      </c>
      <c r="E4840" s="39">
        <v>5163</v>
      </c>
      <c r="F4840" s="39">
        <v>5163</v>
      </c>
      <c r="G4840" s="39" t="s">
        <v>244</v>
      </c>
      <c r="H4840" s="39">
        <v>2021</v>
      </c>
      <c r="I4840" s="39">
        <v>0</v>
      </c>
      <c r="J4840" s="39">
        <v>1</v>
      </c>
      <c r="K4840" s="39">
        <v>575.29999999999995</v>
      </c>
      <c r="L4840" s="39">
        <v>632.29999999999995</v>
      </c>
    </row>
    <row r="4841" spans="1:12" x14ac:dyDescent="0.3">
      <c r="A4841" t="str">
        <f t="shared" si="142"/>
        <v>2021_5166</v>
      </c>
      <c r="D4841" s="124">
        <v>4838</v>
      </c>
      <c r="E4841" s="39">
        <v>5166</v>
      </c>
      <c r="F4841" s="39">
        <v>5166</v>
      </c>
      <c r="G4841" s="39" t="s">
        <v>245</v>
      </c>
      <c r="H4841" s="39">
        <v>2021</v>
      </c>
      <c r="I4841" s="39">
        <v>0</v>
      </c>
      <c r="J4841" s="39">
        <v>1</v>
      </c>
      <c r="K4841" s="39">
        <v>2174.1999999999998</v>
      </c>
      <c r="L4841" s="39">
        <v>2346.5</v>
      </c>
    </row>
    <row r="4842" spans="1:12" x14ac:dyDescent="0.3">
      <c r="A4842" t="str">
        <f t="shared" si="142"/>
        <v>2021_5184</v>
      </c>
      <c r="D4842" s="124">
        <v>4839</v>
      </c>
      <c r="E4842" s="39">
        <v>5184</v>
      </c>
      <c r="F4842" s="39">
        <v>5184</v>
      </c>
      <c r="G4842" s="39" t="s">
        <v>246</v>
      </c>
      <c r="H4842" s="39">
        <v>2021</v>
      </c>
      <c r="I4842" s="39">
        <v>0</v>
      </c>
      <c r="J4842" s="39">
        <v>1</v>
      </c>
      <c r="K4842" s="39">
        <v>1830.9</v>
      </c>
      <c r="L4842" s="39">
        <v>1717.8</v>
      </c>
    </row>
    <row r="4843" spans="1:12" ht="27.6" x14ac:dyDescent="0.3">
      <c r="A4843" t="str">
        <f t="shared" si="142"/>
        <v>2021_5250</v>
      </c>
      <c r="D4843" s="124">
        <v>4840</v>
      </c>
      <c r="E4843" s="39">
        <v>5250</v>
      </c>
      <c r="F4843" s="39">
        <v>5250</v>
      </c>
      <c r="G4843" s="39" t="s">
        <v>247</v>
      </c>
      <c r="H4843" s="39">
        <v>2021</v>
      </c>
      <c r="I4843" s="39">
        <v>0</v>
      </c>
      <c r="J4843" s="39">
        <v>1</v>
      </c>
      <c r="K4843" s="39">
        <v>5423.6</v>
      </c>
      <c r="L4843" s="39">
        <v>5347.6</v>
      </c>
    </row>
    <row r="4844" spans="1:12" ht="27.6" x14ac:dyDescent="0.3">
      <c r="A4844" t="str">
        <f t="shared" si="142"/>
        <v>2021_5256</v>
      </c>
      <c r="D4844" s="124">
        <v>4841</v>
      </c>
      <c r="E4844" s="39">
        <v>5256</v>
      </c>
      <c r="F4844" s="39">
        <v>5256</v>
      </c>
      <c r="G4844" s="39" t="s">
        <v>248</v>
      </c>
      <c r="H4844" s="39">
        <v>2021</v>
      </c>
      <c r="I4844" s="39">
        <v>0</v>
      </c>
      <c r="J4844" s="39">
        <v>1</v>
      </c>
      <c r="K4844" s="39">
        <v>675.4</v>
      </c>
      <c r="L4844" s="39">
        <v>719.1</v>
      </c>
    </row>
    <row r="4845" spans="1:12" ht="27.6" x14ac:dyDescent="0.3">
      <c r="A4845" t="str">
        <f t="shared" si="142"/>
        <v>2021_5283</v>
      </c>
      <c r="D4845" s="124">
        <v>4842</v>
      </c>
      <c r="E4845" s="39">
        <v>5283</v>
      </c>
      <c r="F4845" s="39">
        <v>5283</v>
      </c>
      <c r="G4845" s="39" t="s">
        <v>249</v>
      </c>
      <c r="H4845" s="39">
        <v>2021</v>
      </c>
      <c r="I4845" s="39">
        <v>0</v>
      </c>
      <c r="J4845" s="39">
        <v>1</v>
      </c>
      <c r="K4845" s="39">
        <v>671.6</v>
      </c>
      <c r="L4845" s="39">
        <v>706.2</v>
      </c>
    </row>
    <row r="4846" spans="1:12" x14ac:dyDescent="0.3">
      <c r="A4846" t="str">
        <f t="shared" si="142"/>
        <v>2021_5310</v>
      </c>
      <c r="D4846" s="124">
        <v>4843</v>
      </c>
      <c r="E4846" s="39">
        <v>5310</v>
      </c>
      <c r="F4846" s="39">
        <v>5310</v>
      </c>
      <c r="G4846" s="39" t="s">
        <v>250</v>
      </c>
      <c r="H4846" s="39">
        <v>2021</v>
      </c>
      <c r="I4846" s="39">
        <v>0</v>
      </c>
      <c r="J4846" s="39">
        <v>1</v>
      </c>
      <c r="K4846" s="39">
        <v>675.6</v>
      </c>
      <c r="L4846" s="39">
        <v>674</v>
      </c>
    </row>
    <row r="4847" spans="1:12" ht="27.6" x14ac:dyDescent="0.3">
      <c r="A4847" t="str">
        <f t="shared" si="142"/>
        <v>2021_5323</v>
      </c>
      <c r="D4847" s="124">
        <v>4844</v>
      </c>
      <c r="E4847" s="39">
        <v>5323</v>
      </c>
      <c r="F4847" s="39">
        <v>5325</v>
      </c>
      <c r="G4847" s="39" t="s">
        <v>251</v>
      </c>
      <c r="H4847" s="39">
        <v>2021</v>
      </c>
      <c r="I4847" s="39">
        <v>0</v>
      </c>
      <c r="J4847" s="39">
        <v>1</v>
      </c>
      <c r="K4847" s="39">
        <v>573.6</v>
      </c>
      <c r="L4847" s="39">
        <v>541.20000000000005</v>
      </c>
    </row>
    <row r="4848" spans="1:12" x14ac:dyDescent="0.3">
      <c r="A4848" t="str">
        <f t="shared" si="142"/>
        <v>2021_5463</v>
      </c>
      <c r="D4848" s="124">
        <v>4845</v>
      </c>
      <c r="E4848" s="39">
        <v>5463</v>
      </c>
      <c r="F4848" s="39">
        <v>5463</v>
      </c>
      <c r="G4848" s="39" t="s">
        <v>253</v>
      </c>
      <c r="H4848" s="39">
        <v>2021</v>
      </c>
      <c r="I4848" s="39">
        <v>0</v>
      </c>
      <c r="J4848" s="39">
        <v>1</v>
      </c>
      <c r="K4848" s="39">
        <v>1073.0999999999999</v>
      </c>
      <c r="L4848" s="39">
        <v>1026.0999999999999</v>
      </c>
    </row>
    <row r="4849" spans="1:12" ht="27.6" x14ac:dyDescent="0.3">
      <c r="A4849" t="str">
        <f t="shared" si="142"/>
        <v>2021_5486</v>
      </c>
      <c r="D4849" s="124">
        <v>4846</v>
      </c>
      <c r="E4849" s="39">
        <v>5486</v>
      </c>
      <c r="F4849" s="39">
        <v>5486</v>
      </c>
      <c r="G4849" s="39" t="s">
        <v>254</v>
      </c>
      <c r="H4849" s="39">
        <v>2021</v>
      </c>
      <c r="I4849" s="39">
        <v>0</v>
      </c>
      <c r="J4849" s="39">
        <v>1</v>
      </c>
      <c r="K4849" s="39">
        <v>330</v>
      </c>
      <c r="L4849" s="39">
        <v>319.7</v>
      </c>
    </row>
    <row r="4850" spans="1:12" x14ac:dyDescent="0.3">
      <c r="A4850" t="str">
        <f t="shared" si="142"/>
        <v>2021_5508</v>
      </c>
      <c r="D4850" s="124">
        <v>4847</v>
      </c>
      <c r="E4850" s="39">
        <v>5508</v>
      </c>
      <c r="F4850" s="39">
        <v>5508</v>
      </c>
      <c r="G4850" s="39" t="s">
        <v>255</v>
      </c>
      <c r="H4850" s="39">
        <v>2021</v>
      </c>
      <c r="I4850" s="39">
        <v>0</v>
      </c>
      <c r="J4850" s="39">
        <v>1</v>
      </c>
      <c r="K4850" s="39">
        <v>332.5</v>
      </c>
      <c r="L4850" s="39">
        <v>372.5</v>
      </c>
    </row>
    <row r="4851" spans="1:12" ht="27.6" x14ac:dyDescent="0.3">
      <c r="A4851" t="str">
        <f t="shared" si="142"/>
        <v>2021_1975</v>
      </c>
      <c r="D4851" s="124">
        <v>4848</v>
      </c>
      <c r="E4851" s="39">
        <v>1975</v>
      </c>
      <c r="F4851" s="39">
        <v>1975</v>
      </c>
      <c r="G4851" s="39" t="s">
        <v>121</v>
      </c>
      <c r="H4851" s="39">
        <v>2021</v>
      </c>
      <c r="I4851" s="39">
        <v>0</v>
      </c>
      <c r="J4851" s="39">
        <v>1</v>
      </c>
      <c r="K4851" s="39">
        <v>371.2</v>
      </c>
      <c r="L4851" s="39">
        <v>341.1</v>
      </c>
    </row>
    <row r="4852" spans="1:12" ht="27.6" x14ac:dyDescent="0.3">
      <c r="A4852" t="str">
        <f t="shared" si="142"/>
        <v>2021_4824</v>
      </c>
      <c r="D4852" s="124">
        <v>4849</v>
      </c>
      <c r="E4852" s="39">
        <v>4824</v>
      </c>
      <c r="F4852" s="39">
        <v>5510</v>
      </c>
      <c r="G4852" s="39" t="s">
        <v>256</v>
      </c>
      <c r="H4852" s="39">
        <v>2021</v>
      </c>
      <c r="I4852" s="39">
        <v>0</v>
      </c>
      <c r="J4852" s="39">
        <v>1</v>
      </c>
      <c r="K4852" s="39">
        <v>694.2</v>
      </c>
      <c r="L4852" s="39">
        <v>620.20000000000005</v>
      </c>
    </row>
    <row r="4853" spans="1:12" ht="27.6" x14ac:dyDescent="0.3">
      <c r="A4853" t="str">
        <f t="shared" si="142"/>
        <v>2021_5607</v>
      </c>
      <c r="D4853" s="124">
        <v>4850</v>
      </c>
      <c r="E4853" s="39">
        <v>5607</v>
      </c>
      <c r="F4853" s="39">
        <v>5607</v>
      </c>
      <c r="G4853" s="39" t="s">
        <v>257</v>
      </c>
      <c r="H4853" s="39">
        <v>2021</v>
      </c>
      <c r="I4853" s="39">
        <v>0</v>
      </c>
      <c r="J4853" s="39">
        <v>1</v>
      </c>
      <c r="K4853" s="39">
        <v>853.9</v>
      </c>
      <c r="L4853" s="39">
        <v>897.9</v>
      </c>
    </row>
    <row r="4854" spans="1:12" ht="27.6" x14ac:dyDescent="0.3">
      <c r="A4854" t="str">
        <f t="shared" si="142"/>
        <v>2021_5643</v>
      </c>
      <c r="D4854" s="124">
        <v>4851</v>
      </c>
      <c r="E4854" s="39">
        <v>5643</v>
      </c>
      <c r="F4854" s="39">
        <v>5643</v>
      </c>
      <c r="G4854" s="39" t="s">
        <v>258</v>
      </c>
      <c r="H4854" s="39">
        <v>2021</v>
      </c>
      <c r="I4854" s="39">
        <v>0</v>
      </c>
      <c r="J4854" s="39">
        <v>1</v>
      </c>
      <c r="K4854" s="39">
        <v>986.9</v>
      </c>
      <c r="L4854" s="39">
        <v>1069.0999999999999</v>
      </c>
    </row>
    <row r="4855" spans="1:12" ht="55.2" x14ac:dyDescent="0.3">
      <c r="A4855" t="str">
        <f t="shared" si="142"/>
        <v>2021_5697</v>
      </c>
      <c r="D4855" s="124">
        <v>4852</v>
      </c>
      <c r="E4855" s="39">
        <v>5697</v>
      </c>
      <c r="F4855" s="39">
        <v>5697</v>
      </c>
      <c r="G4855" s="39" t="s">
        <v>795</v>
      </c>
      <c r="H4855" s="39">
        <v>2021</v>
      </c>
      <c r="I4855" s="39">
        <v>0</v>
      </c>
      <c r="J4855" s="39">
        <v>1</v>
      </c>
      <c r="K4855" s="39">
        <v>394</v>
      </c>
      <c r="L4855" s="39">
        <v>374</v>
      </c>
    </row>
    <row r="4856" spans="1:12" ht="27.6" x14ac:dyDescent="0.3">
      <c r="A4856" t="str">
        <f t="shared" si="142"/>
        <v>2021_5724</v>
      </c>
      <c r="D4856" s="124">
        <v>4853</v>
      </c>
      <c r="E4856" s="39">
        <v>5724</v>
      </c>
      <c r="F4856" s="39">
        <v>5724</v>
      </c>
      <c r="G4856" s="39" t="s">
        <v>260</v>
      </c>
      <c r="H4856" s="39">
        <v>2021</v>
      </c>
      <c r="I4856" s="39">
        <v>0</v>
      </c>
      <c r="J4856" s="39">
        <v>1</v>
      </c>
      <c r="K4856" s="39">
        <v>200</v>
      </c>
      <c r="L4856" s="39">
        <v>155</v>
      </c>
    </row>
    <row r="4857" spans="1:12" x14ac:dyDescent="0.3">
      <c r="A4857" t="str">
        <f t="shared" si="142"/>
        <v>2021_5805</v>
      </c>
      <c r="D4857" s="124">
        <v>4854</v>
      </c>
      <c r="E4857" s="39">
        <v>5805</v>
      </c>
      <c r="F4857" s="39">
        <v>5805</v>
      </c>
      <c r="G4857" s="39" t="s">
        <v>262</v>
      </c>
      <c r="H4857" s="39">
        <v>2021</v>
      </c>
      <c r="I4857" s="39">
        <v>0</v>
      </c>
      <c r="J4857" s="39">
        <v>1</v>
      </c>
      <c r="K4857" s="39">
        <v>1067.3</v>
      </c>
      <c r="L4857" s="39">
        <v>1275.2</v>
      </c>
    </row>
    <row r="4858" spans="1:12" ht="41.4" x14ac:dyDescent="0.3">
      <c r="A4858" t="str">
        <f t="shared" si="142"/>
        <v>2021_5823</v>
      </c>
      <c r="D4858" s="124">
        <v>4855</v>
      </c>
      <c r="E4858" s="39">
        <v>5823</v>
      </c>
      <c r="F4858" s="39">
        <v>5823</v>
      </c>
      <c r="G4858" s="39" t="s">
        <v>263</v>
      </c>
      <c r="H4858" s="39">
        <v>2021</v>
      </c>
      <c r="I4858" s="39">
        <v>0</v>
      </c>
      <c r="J4858" s="39">
        <v>1</v>
      </c>
      <c r="K4858" s="39">
        <v>372</v>
      </c>
      <c r="L4858" s="39">
        <v>330</v>
      </c>
    </row>
    <row r="4859" spans="1:12" ht="27.6" x14ac:dyDescent="0.3">
      <c r="A4859" t="str">
        <f t="shared" si="142"/>
        <v>2021_5832</v>
      </c>
      <c r="D4859" s="124">
        <v>4856</v>
      </c>
      <c r="E4859" s="39">
        <v>5832</v>
      </c>
      <c r="F4859" s="39">
        <v>5832</v>
      </c>
      <c r="G4859" s="39" t="s">
        <v>264</v>
      </c>
      <c r="H4859" s="39">
        <v>2021</v>
      </c>
      <c r="I4859" s="39">
        <v>0</v>
      </c>
      <c r="J4859" s="39">
        <v>1</v>
      </c>
      <c r="K4859" s="39">
        <v>226</v>
      </c>
      <c r="L4859" s="39">
        <v>140</v>
      </c>
    </row>
    <row r="4860" spans="1:12" ht="41.4" x14ac:dyDescent="0.3">
      <c r="A4860" t="str">
        <f t="shared" si="142"/>
        <v>2021_5877</v>
      </c>
      <c r="D4860" s="124">
        <v>4857</v>
      </c>
      <c r="E4860" s="39">
        <v>5877</v>
      </c>
      <c r="F4860" s="39">
        <v>5877</v>
      </c>
      <c r="G4860" s="39" t="s">
        <v>265</v>
      </c>
      <c r="H4860" s="39">
        <v>2021</v>
      </c>
      <c r="I4860" s="39">
        <v>0</v>
      </c>
      <c r="J4860" s="39">
        <v>1</v>
      </c>
      <c r="K4860" s="39">
        <v>1407.7</v>
      </c>
      <c r="L4860" s="39">
        <v>1629.1</v>
      </c>
    </row>
    <row r="4861" spans="1:12" x14ac:dyDescent="0.3">
      <c r="A4861" t="str">
        <f t="shared" si="142"/>
        <v>2021_5895</v>
      </c>
      <c r="D4861" s="124">
        <v>4858</v>
      </c>
      <c r="E4861" s="39">
        <v>5895</v>
      </c>
      <c r="F4861" s="39">
        <v>5895</v>
      </c>
      <c r="G4861" s="39" t="s">
        <v>266</v>
      </c>
      <c r="H4861" s="39">
        <v>2021</v>
      </c>
      <c r="I4861" s="39">
        <v>0</v>
      </c>
      <c r="J4861" s="39">
        <v>1</v>
      </c>
      <c r="K4861" s="39">
        <v>254.6</v>
      </c>
      <c r="L4861" s="39">
        <v>224</v>
      </c>
    </row>
    <row r="4862" spans="1:12" x14ac:dyDescent="0.3">
      <c r="A4862" t="str">
        <f t="shared" si="142"/>
        <v>2021_5949</v>
      </c>
      <c r="D4862" s="124">
        <v>4859</v>
      </c>
      <c r="E4862" s="39">
        <v>5949</v>
      </c>
      <c r="F4862" s="39">
        <v>5949</v>
      </c>
      <c r="G4862" s="39" t="s">
        <v>267</v>
      </c>
      <c r="H4862" s="39">
        <v>2021</v>
      </c>
      <c r="I4862" s="39">
        <v>0</v>
      </c>
      <c r="J4862" s="39">
        <v>1</v>
      </c>
      <c r="K4862" s="39">
        <v>1116.4000000000001</v>
      </c>
      <c r="L4862" s="39">
        <v>1135.4000000000001</v>
      </c>
    </row>
    <row r="4863" spans="1:12" ht="27.6" x14ac:dyDescent="0.3">
      <c r="A4863" t="str">
        <f t="shared" si="142"/>
        <v>2021_5976</v>
      </c>
      <c r="D4863" s="124">
        <v>4860</v>
      </c>
      <c r="E4863" s="39">
        <v>5976</v>
      </c>
      <c r="F4863" s="39">
        <v>5976</v>
      </c>
      <c r="G4863" s="39" t="s">
        <v>268</v>
      </c>
      <c r="H4863" s="39">
        <v>2021</v>
      </c>
      <c r="I4863" s="39">
        <v>0</v>
      </c>
      <c r="J4863" s="39">
        <v>1</v>
      </c>
      <c r="K4863" s="39">
        <v>1037.0999999999999</v>
      </c>
      <c r="L4863" s="39">
        <v>1008.1</v>
      </c>
    </row>
    <row r="4864" spans="1:12" ht="41.4" x14ac:dyDescent="0.3">
      <c r="A4864" t="str">
        <f t="shared" si="142"/>
        <v>2021_5994</v>
      </c>
      <c r="D4864" s="124">
        <v>4861</v>
      </c>
      <c r="E4864" s="39">
        <v>5994</v>
      </c>
      <c r="F4864" s="39">
        <v>5994</v>
      </c>
      <c r="G4864" s="39" t="s">
        <v>269</v>
      </c>
      <c r="H4864" s="39">
        <v>2021</v>
      </c>
      <c r="I4864" s="39">
        <v>0</v>
      </c>
      <c r="J4864" s="39">
        <v>1</v>
      </c>
      <c r="K4864" s="39">
        <v>710</v>
      </c>
      <c r="L4864" s="39">
        <v>703.1</v>
      </c>
    </row>
    <row r="4865" spans="1:12" x14ac:dyDescent="0.3">
      <c r="A4865" t="str">
        <f t="shared" si="142"/>
        <v>2021_6003</v>
      </c>
      <c r="D4865" s="124">
        <v>4862</v>
      </c>
      <c r="E4865" s="39">
        <v>6003</v>
      </c>
      <c r="F4865" s="39">
        <v>6003</v>
      </c>
      <c r="G4865" s="39" t="s">
        <v>270</v>
      </c>
      <c r="H4865" s="39">
        <v>2021</v>
      </c>
      <c r="I4865" s="39">
        <v>0</v>
      </c>
      <c r="J4865" s="39">
        <v>1</v>
      </c>
      <c r="K4865" s="39">
        <v>370.8</v>
      </c>
      <c r="L4865" s="39">
        <v>468.8</v>
      </c>
    </row>
    <row r="4866" spans="1:12" ht="27.6" x14ac:dyDescent="0.3">
      <c r="A4866" t="str">
        <f t="shared" si="142"/>
        <v>2021_6012</v>
      </c>
      <c r="D4866" s="124">
        <v>4863</v>
      </c>
      <c r="E4866" s="39">
        <v>6012</v>
      </c>
      <c r="F4866" s="39">
        <v>6012</v>
      </c>
      <c r="G4866" s="39" t="s">
        <v>271</v>
      </c>
      <c r="H4866" s="39">
        <v>2021</v>
      </c>
      <c r="I4866" s="39">
        <v>0</v>
      </c>
      <c r="J4866" s="39">
        <v>1</v>
      </c>
      <c r="K4866" s="39">
        <v>538.6</v>
      </c>
      <c r="L4866" s="39">
        <v>541.29999999999995</v>
      </c>
    </row>
    <row r="4867" spans="1:12" ht="27.6" x14ac:dyDescent="0.3">
      <c r="A4867" t="str">
        <f t="shared" si="142"/>
        <v>2021_6030</v>
      </c>
      <c r="D4867" s="124">
        <v>4864</v>
      </c>
      <c r="E4867" s="39">
        <v>6030</v>
      </c>
      <c r="F4867" s="39">
        <v>6030</v>
      </c>
      <c r="G4867" s="39" t="s">
        <v>272</v>
      </c>
      <c r="H4867" s="39">
        <v>2021</v>
      </c>
      <c r="I4867" s="39">
        <v>0</v>
      </c>
      <c r="J4867" s="39">
        <v>1</v>
      </c>
      <c r="K4867" s="39">
        <v>1478.5</v>
      </c>
      <c r="L4867" s="39">
        <v>1548.6</v>
      </c>
    </row>
    <row r="4868" spans="1:12" ht="27.6" x14ac:dyDescent="0.3">
      <c r="A4868" t="str">
        <f t="shared" si="142"/>
        <v>2021_6048</v>
      </c>
      <c r="D4868" s="124">
        <v>4865</v>
      </c>
      <c r="E4868" s="39">
        <v>6048</v>
      </c>
      <c r="F4868" s="39">
        <v>6035</v>
      </c>
      <c r="G4868" s="39" t="s">
        <v>273</v>
      </c>
      <c r="H4868" s="39">
        <v>2021</v>
      </c>
      <c r="I4868" s="39">
        <v>0</v>
      </c>
      <c r="J4868" s="39">
        <v>1</v>
      </c>
      <c r="K4868" s="39">
        <v>430</v>
      </c>
      <c r="L4868" s="39">
        <v>595</v>
      </c>
    </row>
    <row r="4869" spans="1:12" ht="27.6" x14ac:dyDescent="0.3">
      <c r="A4869" t="str">
        <f t="shared" ref="A4869:A4932" si="143">CONCATENATE(H4869,"_",E4869)</f>
        <v>2021_6039</v>
      </c>
      <c r="D4869" s="124">
        <v>4866</v>
      </c>
      <c r="E4869" s="39">
        <v>6039</v>
      </c>
      <c r="F4869" s="39">
        <v>6039</v>
      </c>
      <c r="G4869" s="39" t="s">
        <v>274</v>
      </c>
      <c r="H4869" s="39">
        <v>2021</v>
      </c>
      <c r="I4869" s="39">
        <v>0</v>
      </c>
      <c r="J4869" s="39">
        <v>1</v>
      </c>
      <c r="K4869" s="39">
        <v>14868.6</v>
      </c>
      <c r="L4869" s="39">
        <v>14436</v>
      </c>
    </row>
    <row r="4870" spans="1:12" x14ac:dyDescent="0.3">
      <c r="A4870" t="str">
        <f t="shared" si="143"/>
        <v>2021_6093</v>
      </c>
      <c r="D4870" s="124">
        <v>4867</v>
      </c>
      <c r="E4870" s="39">
        <v>6093</v>
      </c>
      <c r="F4870" s="39">
        <v>6093</v>
      </c>
      <c r="G4870" s="39" t="s">
        <v>275</v>
      </c>
      <c r="H4870" s="39">
        <v>2021</v>
      </c>
      <c r="I4870" s="39">
        <v>0</v>
      </c>
      <c r="J4870" s="39">
        <v>1</v>
      </c>
      <c r="K4870" s="39">
        <v>1429.8</v>
      </c>
      <c r="L4870" s="39">
        <v>1457.4</v>
      </c>
    </row>
    <row r="4871" spans="1:12" ht="41.4" x14ac:dyDescent="0.3">
      <c r="A4871" t="str">
        <f t="shared" si="143"/>
        <v>2021_6091</v>
      </c>
      <c r="D4871" s="124">
        <v>4868</v>
      </c>
      <c r="E4871" s="39">
        <v>6091</v>
      </c>
      <c r="F4871" s="39">
        <v>6091</v>
      </c>
      <c r="G4871" s="39" t="s">
        <v>359</v>
      </c>
      <c r="H4871" s="39">
        <v>2021</v>
      </c>
      <c r="I4871" s="39">
        <v>0</v>
      </c>
      <c r="J4871" s="39">
        <v>1</v>
      </c>
      <c r="K4871" s="39">
        <v>895.6</v>
      </c>
      <c r="L4871" s="39">
        <v>809.4</v>
      </c>
    </row>
    <row r="4872" spans="1:12" ht="27.6" x14ac:dyDescent="0.3">
      <c r="A4872" t="str">
        <f t="shared" si="143"/>
        <v>2021_6095</v>
      </c>
      <c r="D4872" s="124">
        <v>4869</v>
      </c>
      <c r="E4872" s="39">
        <v>6095</v>
      </c>
      <c r="F4872" s="39">
        <v>6095</v>
      </c>
      <c r="G4872" s="39" t="s">
        <v>277</v>
      </c>
      <c r="H4872" s="39">
        <v>2021</v>
      </c>
      <c r="I4872" s="39">
        <v>0</v>
      </c>
      <c r="J4872" s="39">
        <v>1</v>
      </c>
      <c r="K4872" s="39">
        <v>631.29999999999995</v>
      </c>
      <c r="L4872" s="39">
        <v>680.2</v>
      </c>
    </row>
    <row r="4873" spans="1:12" ht="27.6" x14ac:dyDescent="0.3">
      <c r="A4873" t="str">
        <f t="shared" si="143"/>
        <v>2021_5157</v>
      </c>
      <c r="D4873" s="124">
        <v>4870</v>
      </c>
      <c r="E4873" s="39">
        <v>5157</v>
      </c>
      <c r="F4873" s="39">
        <v>6099</v>
      </c>
      <c r="G4873" s="39" t="s">
        <v>281</v>
      </c>
      <c r="H4873" s="39">
        <v>2021</v>
      </c>
      <c r="I4873" s="39">
        <v>0</v>
      </c>
      <c r="J4873" s="39">
        <v>1</v>
      </c>
      <c r="K4873" s="39">
        <v>546.9</v>
      </c>
      <c r="L4873" s="39">
        <v>523.9</v>
      </c>
    </row>
    <row r="4874" spans="1:12" ht="27.6" x14ac:dyDescent="0.3">
      <c r="A4874" t="str">
        <f t="shared" si="143"/>
        <v>2021_6097</v>
      </c>
      <c r="D4874" s="124">
        <v>4871</v>
      </c>
      <c r="E4874" s="39">
        <v>6097</v>
      </c>
      <c r="F4874" s="39">
        <v>6097</v>
      </c>
      <c r="G4874" s="39" t="s">
        <v>279</v>
      </c>
      <c r="H4874" s="39">
        <v>2021</v>
      </c>
      <c r="I4874" s="39">
        <v>0</v>
      </c>
      <c r="J4874" s="39">
        <v>1</v>
      </c>
      <c r="K4874" s="39">
        <v>203.1</v>
      </c>
      <c r="L4874" s="39">
        <v>127</v>
      </c>
    </row>
    <row r="4875" spans="1:12" ht="27.6" x14ac:dyDescent="0.3">
      <c r="A4875" t="str">
        <f t="shared" si="143"/>
        <v>2021_6098</v>
      </c>
      <c r="D4875" s="124">
        <v>4872</v>
      </c>
      <c r="E4875" s="39">
        <v>6098</v>
      </c>
      <c r="F4875" s="39">
        <v>6098</v>
      </c>
      <c r="G4875" s="39" t="s">
        <v>796</v>
      </c>
      <c r="H4875" s="39">
        <v>2021</v>
      </c>
      <c r="I4875" s="39">
        <v>0</v>
      </c>
      <c r="J4875" s="39">
        <v>1</v>
      </c>
      <c r="K4875" s="39">
        <v>1453.4</v>
      </c>
      <c r="L4875" s="39">
        <v>1407.3</v>
      </c>
    </row>
    <row r="4876" spans="1:12" ht="41.4" x14ac:dyDescent="0.3">
      <c r="A4876" t="str">
        <f t="shared" si="143"/>
        <v>2021_6100</v>
      </c>
      <c r="D4876" s="124">
        <v>4873</v>
      </c>
      <c r="E4876" s="39">
        <v>6100</v>
      </c>
      <c r="F4876" s="39">
        <v>6100</v>
      </c>
      <c r="G4876" s="39" t="s">
        <v>282</v>
      </c>
      <c r="H4876" s="39">
        <v>2021</v>
      </c>
      <c r="I4876" s="39">
        <v>0</v>
      </c>
      <c r="J4876" s="39">
        <v>1</v>
      </c>
      <c r="K4876" s="39">
        <v>507.2</v>
      </c>
      <c r="L4876" s="39">
        <v>485.2</v>
      </c>
    </row>
    <row r="4877" spans="1:12" ht="27.6" x14ac:dyDescent="0.3">
      <c r="A4877" t="str">
        <f t="shared" si="143"/>
        <v>2021_6101</v>
      </c>
      <c r="D4877" s="124">
        <v>4874</v>
      </c>
      <c r="E4877" s="39">
        <v>6101</v>
      </c>
      <c r="F4877" s="39">
        <v>6101</v>
      </c>
      <c r="G4877" s="39" t="s">
        <v>283</v>
      </c>
      <c r="H4877" s="39">
        <v>2021</v>
      </c>
      <c r="I4877" s="39">
        <v>0</v>
      </c>
      <c r="J4877" s="39">
        <v>1</v>
      </c>
      <c r="K4877" s="39">
        <v>7024.1</v>
      </c>
      <c r="L4877" s="39">
        <v>7031</v>
      </c>
    </row>
    <row r="4878" spans="1:12" ht="41.4" x14ac:dyDescent="0.3">
      <c r="A4878" t="str">
        <f t="shared" si="143"/>
        <v>2021_6094</v>
      </c>
      <c r="D4878" s="124">
        <v>4875</v>
      </c>
      <c r="E4878" s="39">
        <v>6094</v>
      </c>
      <c r="F4878" s="39">
        <v>6094</v>
      </c>
      <c r="G4878" s="39" t="s">
        <v>276</v>
      </c>
      <c r="H4878" s="39">
        <v>2021</v>
      </c>
      <c r="I4878" s="39">
        <v>0</v>
      </c>
      <c r="J4878" s="39">
        <v>1</v>
      </c>
      <c r="K4878" s="39">
        <v>531.5</v>
      </c>
      <c r="L4878" s="39">
        <v>468.4</v>
      </c>
    </row>
    <row r="4879" spans="1:12" ht="55.2" x14ac:dyDescent="0.3">
      <c r="A4879" t="str">
        <f t="shared" si="143"/>
        <v>2021_6096</v>
      </c>
      <c r="D4879" s="124">
        <v>4876</v>
      </c>
      <c r="E4879" s="39">
        <v>6096</v>
      </c>
      <c r="F4879" s="39">
        <v>6096</v>
      </c>
      <c r="G4879" s="39" t="s">
        <v>947</v>
      </c>
      <c r="H4879" s="39">
        <v>2021</v>
      </c>
      <c r="I4879" s="39">
        <v>0</v>
      </c>
      <c r="J4879" s="39">
        <v>1</v>
      </c>
      <c r="K4879" s="39">
        <v>525.20000000000005</v>
      </c>
      <c r="L4879" s="39">
        <v>497.1</v>
      </c>
    </row>
    <row r="4880" spans="1:12" x14ac:dyDescent="0.3">
      <c r="A4880" t="str">
        <f t="shared" si="143"/>
        <v>2021_6102</v>
      </c>
      <c r="D4880" s="124">
        <v>4877</v>
      </c>
      <c r="E4880" s="39">
        <v>6102</v>
      </c>
      <c r="F4880" s="39">
        <v>6102</v>
      </c>
      <c r="G4880" s="39" t="s">
        <v>284</v>
      </c>
      <c r="H4880" s="39">
        <v>2021</v>
      </c>
      <c r="I4880" s="39">
        <v>0</v>
      </c>
      <c r="J4880" s="39">
        <v>1</v>
      </c>
      <c r="K4880" s="39">
        <v>2002.4</v>
      </c>
      <c r="L4880" s="39">
        <v>2165.3000000000002</v>
      </c>
    </row>
    <row r="4881" spans="1:12" ht="27.6" x14ac:dyDescent="0.3">
      <c r="A4881" t="str">
        <f t="shared" si="143"/>
        <v>2021_6120</v>
      </c>
      <c r="D4881" s="124">
        <v>4878</v>
      </c>
      <c r="E4881" s="39">
        <v>6120</v>
      </c>
      <c r="F4881" s="39">
        <v>6120</v>
      </c>
      <c r="G4881" s="39" t="s">
        <v>285</v>
      </c>
      <c r="H4881" s="39">
        <v>2021</v>
      </c>
      <c r="I4881" s="39">
        <v>0</v>
      </c>
      <c r="J4881" s="39">
        <v>1</v>
      </c>
      <c r="K4881" s="39">
        <v>1145.9000000000001</v>
      </c>
      <c r="L4881" s="39">
        <v>1194.9000000000001</v>
      </c>
    </row>
    <row r="4882" spans="1:12" ht="27.6" x14ac:dyDescent="0.3">
      <c r="A4882" t="str">
        <f t="shared" si="143"/>
        <v>2021_6138</v>
      </c>
      <c r="D4882" s="124">
        <v>4879</v>
      </c>
      <c r="E4882" s="39">
        <v>6138</v>
      </c>
      <c r="F4882" s="39">
        <v>6138</v>
      </c>
      <c r="G4882" s="39" t="s">
        <v>286</v>
      </c>
      <c r="H4882" s="39">
        <v>2021</v>
      </c>
      <c r="I4882" s="39">
        <v>0</v>
      </c>
      <c r="J4882" s="39">
        <v>1</v>
      </c>
      <c r="K4882" s="39">
        <v>401.1</v>
      </c>
      <c r="L4882" s="39">
        <v>386.6</v>
      </c>
    </row>
    <row r="4883" spans="1:12" ht="27.6" x14ac:dyDescent="0.3">
      <c r="A4883" t="str">
        <f t="shared" si="143"/>
        <v>2021_5751</v>
      </c>
      <c r="D4883" s="124">
        <v>4880</v>
      </c>
      <c r="E4883" s="39">
        <v>5751</v>
      </c>
      <c r="F4883" s="39">
        <v>5751</v>
      </c>
      <c r="G4883" s="39" t="s">
        <v>261</v>
      </c>
      <c r="H4883" s="39">
        <v>2021</v>
      </c>
      <c r="I4883" s="39">
        <v>0</v>
      </c>
      <c r="J4883" s="39">
        <v>1</v>
      </c>
      <c r="K4883" s="39">
        <v>561.1</v>
      </c>
      <c r="L4883" s="39">
        <v>545.4</v>
      </c>
    </row>
    <row r="4884" spans="1:12" x14ac:dyDescent="0.3">
      <c r="A4884" t="str">
        <f t="shared" si="143"/>
        <v>2021_6165</v>
      </c>
      <c r="D4884" s="124">
        <v>4881</v>
      </c>
      <c r="E4884" s="39">
        <v>6165</v>
      </c>
      <c r="F4884" s="39">
        <v>6165</v>
      </c>
      <c r="G4884" s="39" t="s">
        <v>287</v>
      </c>
      <c r="H4884" s="39">
        <v>2021</v>
      </c>
      <c r="I4884" s="39">
        <v>0</v>
      </c>
      <c r="J4884" s="39">
        <v>1</v>
      </c>
      <c r="K4884" s="39">
        <v>194.5</v>
      </c>
      <c r="L4884" s="39">
        <v>267.5</v>
      </c>
    </row>
    <row r="4885" spans="1:12" ht="27.6" x14ac:dyDescent="0.3">
      <c r="A4885" t="str">
        <f t="shared" si="143"/>
        <v>2021_6175</v>
      </c>
      <c r="D4885" s="124">
        <v>4882</v>
      </c>
      <c r="E4885" s="39">
        <v>6175</v>
      </c>
      <c r="F4885" s="39">
        <v>6175</v>
      </c>
      <c r="G4885" s="39" t="s">
        <v>288</v>
      </c>
      <c r="H4885" s="39">
        <v>2021</v>
      </c>
      <c r="I4885" s="39">
        <v>0</v>
      </c>
      <c r="J4885" s="39">
        <v>1</v>
      </c>
      <c r="K4885" s="39">
        <v>604.6</v>
      </c>
      <c r="L4885" s="39">
        <v>559</v>
      </c>
    </row>
    <row r="4886" spans="1:12" ht="27.6" x14ac:dyDescent="0.3">
      <c r="A4886" t="str">
        <f t="shared" si="143"/>
        <v>2021_6219</v>
      </c>
      <c r="D4886" s="124">
        <v>4883</v>
      </c>
      <c r="E4886" s="39">
        <v>6219</v>
      </c>
      <c r="F4886" s="39">
        <v>6219</v>
      </c>
      <c r="G4886" s="39" t="s">
        <v>289</v>
      </c>
      <c r="H4886" s="39">
        <v>2021</v>
      </c>
      <c r="I4886" s="39">
        <v>0</v>
      </c>
      <c r="J4886" s="39">
        <v>1</v>
      </c>
      <c r="K4886" s="39">
        <v>2570.1999999999998</v>
      </c>
      <c r="L4886" s="39">
        <v>2709.1</v>
      </c>
    </row>
    <row r="4887" spans="1:12" x14ac:dyDescent="0.3">
      <c r="A4887" t="str">
        <f t="shared" si="143"/>
        <v>2021_6246</v>
      </c>
      <c r="D4887" s="124">
        <v>4884</v>
      </c>
      <c r="E4887" s="39">
        <v>6246</v>
      </c>
      <c r="F4887" s="39">
        <v>6246</v>
      </c>
      <c r="G4887" s="39" t="s">
        <v>290</v>
      </c>
      <c r="H4887" s="39">
        <v>2021</v>
      </c>
      <c r="I4887" s="39">
        <v>0</v>
      </c>
      <c r="J4887" s="39">
        <v>1</v>
      </c>
      <c r="K4887" s="39">
        <v>126.4</v>
      </c>
      <c r="L4887" s="39">
        <v>69.400000000000006</v>
      </c>
    </row>
    <row r="4888" spans="1:12" ht="41.4" x14ac:dyDescent="0.3">
      <c r="A4888" t="str">
        <f t="shared" si="143"/>
        <v>2021_6273</v>
      </c>
      <c r="D4888" s="124">
        <v>4885</v>
      </c>
      <c r="E4888" s="39">
        <v>6273</v>
      </c>
      <c r="F4888" s="39">
        <v>6273</v>
      </c>
      <c r="G4888" s="39" t="s">
        <v>358</v>
      </c>
      <c r="H4888" s="39">
        <v>2021</v>
      </c>
      <c r="I4888" s="39">
        <v>0</v>
      </c>
      <c r="J4888" s="39">
        <v>1</v>
      </c>
      <c r="K4888" s="39">
        <v>790.9</v>
      </c>
      <c r="L4888" s="39">
        <v>788.8</v>
      </c>
    </row>
    <row r="4889" spans="1:12" x14ac:dyDescent="0.3">
      <c r="A4889" t="str">
        <f t="shared" si="143"/>
        <v>2021_6408</v>
      </c>
      <c r="D4889" s="124">
        <v>4886</v>
      </c>
      <c r="E4889" s="39">
        <v>6408</v>
      </c>
      <c r="F4889" s="39">
        <v>6408</v>
      </c>
      <c r="G4889" s="39" t="s">
        <v>292</v>
      </c>
      <c r="H4889" s="39">
        <v>2021</v>
      </c>
      <c r="I4889" s="39">
        <v>0</v>
      </c>
      <c r="J4889" s="39">
        <v>1</v>
      </c>
      <c r="K4889" s="39">
        <v>848.5</v>
      </c>
      <c r="L4889" s="39">
        <v>917.5</v>
      </c>
    </row>
    <row r="4890" spans="1:12" x14ac:dyDescent="0.3">
      <c r="A4890" t="str">
        <f t="shared" si="143"/>
        <v>2021_6453</v>
      </c>
      <c r="D4890" s="124">
        <v>4887</v>
      </c>
      <c r="E4890" s="39">
        <v>6453</v>
      </c>
      <c r="F4890" s="39">
        <v>6453</v>
      </c>
      <c r="G4890" s="39" t="s">
        <v>293</v>
      </c>
      <c r="H4890" s="39">
        <v>2021</v>
      </c>
      <c r="I4890" s="39">
        <v>0</v>
      </c>
      <c r="J4890" s="39">
        <v>1</v>
      </c>
      <c r="K4890" s="39">
        <v>591.20000000000005</v>
      </c>
      <c r="L4890" s="39">
        <v>805.9</v>
      </c>
    </row>
    <row r="4891" spans="1:12" ht="27.6" x14ac:dyDescent="0.3">
      <c r="A4891" t="str">
        <f t="shared" si="143"/>
        <v>2021_6460</v>
      </c>
      <c r="D4891" s="124">
        <v>4888</v>
      </c>
      <c r="E4891" s="39">
        <v>6460</v>
      </c>
      <c r="F4891" s="39">
        <v>6460</v>
      </c>
      <c r="G4891" s="39" t="s">
        <v>294</v>
      </c>
      <c r="H4891" s="39">
        <v>2021</v>
      </c>
      <c r="I4891" s="39">
        <v>0</v>
      </c>
      <c r="J4891" s="39">
        <v>1</v>
      </c>
      <c r="K4891" s="39">
        <v>667.1</v>
      </c>
      <c r="L4891" s="39">
        <v>676.1</v>
      </c>
    </row>
    <row r="4892" spans="1:12" ht="27.6" x14ac:dyDescent="0.3">
      <c r="A4892" t="str">
        <f t="shared" si="143"/>
        <v>2021_6462</v>
      </c>
      <c r="D4892" s="124">
        <v>4889</v>
      </c>
      <c r="E4892" s="39">
        <v>6462</v>
      </c>
      <c r="F4892" s="39">
        <v>6462</v>
      </c>
      <c r="G4892" s="39" t="s">
        <v>295</v>
      </c>
      <c r="H4892" s="39">
        <v>2021</v>
      </c>
      <c r="I4892" s="39">
        <v>0</v>
      </c>
      <c r="J4892" s="39">
        <v>1</v>
      </c>
      <c r="K4892" s="39">
        <v>268.39999999999998</v>
      </c>
      <c r="L4892" s="39">
        <v>195</v>
      </c>
    </row>
    <row r="4893" spans="1:12" x14ac:dyDescent="0.3">
      <c r="A4893" t="str">
        <f t="shared" si="143"/>
        <v>2021_6471</v>
      </c>
      <c r="D4893" s="124">
        <v>4890</v>
      </c>
      <c r="E4893" s="39">
        <v>6471</v>
      </c>
      <c r="F4893" s="39">
        <v>6471</v>
      </c>
      <c r="G4893" s="39" t="s">
        <v>296</v>
      </c>
      <c r="H4893" s="39">
        <v>2021</v>
      </c>
      <c r="I4893" s="39">
        <v>0</v>
      </c>
      <c r="J4893" s="39">
        <v>1</v>
      </c>
      <c r="K4893" s="39">
        <v>382.4</v>
      </c>
      <c r="L4893" s="39">
        <v>345.1</v>
      </c>
    </row>
    <row r="4894" spans="1:12" ht="27.6" x14ac:dyDescent="0.3">
      <c r="A4894" t="str">
        <f t="shared" si="143"/>
        <v>2021_6509</v>
      </c>
      <c r="D4894" s="124">
        <v>4891</v>
      </c>
      <c r="E4894" s="39">
        <v>6509</v>
      </c>
      <c r="F4894" s="39">
        <v>6509</v>
      </c>
      <c r="G4894" s="39" t="s">
        <v>297</v>
      </c>
      <c r="H4894" s="39">
        <v>2021</v>
      </c>
      <c r="I4894" s="39">
        <v>0</v>
      </c>
      <c r="J4894" s="39">
        <v>1</v>
      </c>
      <c r="K4894" s="39">
        <v>356.2</v>
      </c>
      <c r="L4894" s="39">
        <v>344</v>
      </c>
    </row>
    <row r="4895" spans="1:12" ht="27.6" x14ac:dyDescent="0.3">
      <c r="A4895" t="str">
        <f t="shared" si="143"/>
        <v>2021_6512</v>
      </c>
      <c r="D4895" s="124">
        <v>4892</v>
      </c>
      <c r="E4895" s="39">
        <v>6512</v>
      </c>
      <c r="F4895" s="39">
        <v>6512</v>
      </c>
      <c r="G4895" s="39" t="s">
        <v>298</v>
      </c>
      <c r="H4895" s="39">
        <v>2021</v>
      </c>
      <c r="I4895" s="39">
        <v>0</v>
      </c>
      <c r="J4895" s="39">
        <v>1</v>
      </c>
      <c r="K4895" s="39">
        <v>317.8</v>
      </c>
      <c r="L4895" s="39">
        <v>307.3</v>
      </c>
    </row>
    <row r="4896" spans="1:12" ht="27.6" x14ac:dyDescent="0.3">
      <c r="A4896" t="str">
        <f t="shared" si="143"/>
        <v>2021_6516</v>
      </c>
      <c r="D4896" s="124">
        <v>4893</v>
      </c>
      <c r="E4896" s="39">
        <v>6516</v>
      </c>
      <c r="F4896" s="39">
        <v>6516</v>
      </c>
      <c r="G4896" s="39" t="s">
        <v>299</v>
      </c>
      <c r="H4896" s="39">
        <v>2021</v>
      </c>
      <c r="I4896" s="39">
        <v>0</v>
      </c>
      <c r="J4896" s="39">
        <v>1</v>
      </c>
      <c r="K4896" s="39">
        <v>161</v>
      </c>
      <c r="L4896" s="39">
        <v>41</v>
      </c>
    </row>
    <row r="4897" spans="1:12" ht="27.6" x14ac:dyDescent="0.3">
      <c r="A4897" t="str">
        <f t="shared" si="143"/>
        <v>2021_6534</v>
      </c>
      <c r="D4897" s="124">
        <v>4894</v>
      </c>
      <c r="E4897" s="39">
        <v>6534</v>
      </c>
      <c r="F4897" s="39">
        <v>6534</v>
      </c>
      <c r="G4897" s="39" t="s">
        <v>300</v>
      </c>
      <c r="H4897" s="39">
        <v>2021</v>
      </c>
      <c r="I4897" s="39">
        <v>0</v>
      </c>
      <c r="J4897" s="39">
        <v>1</v>
      </c>
      <c r="K4897" s="39">
        <v>765.2</v>
      </c>
      <c r="L4897" s="39">
        <v>801.3</v>
      </c>
    </row>
    <row r="4898" spans="1:12" x14ac:dyDescent="0.3">
      <c r="A4898" t="str">
        <f t="shared" si="143"/>
        <v>2021_1935</v>
      </c>
      <c r="D4898" s="124">
        <v>4895</v>
      </c>
      <c r="E4898" s="39">
        <v>1935</v>
      </c>
      <c r="F4898" s="39">
        <v>6536</v>
      </c>
      <c r="G4898" s="39" t="s">
        <v>301</v>
      </c>
      <c r="H4898" s="39">
        <v>2021</v>
      </c>
      <c r="I4898" s="39">
        <v>0</v>
      </c>
      <c r="J4898" s="39">
        <v>1</v>
      </c>
      <c r="K4898" s="39">
        <v>993.4</v>
      </c>
      <c r="L4898" s="39">
        <v>991.5</v>
      </c>
    </row>
    <row r="4899" spans="1:12" x14ac:dyDescent="0.3">
      <c r="A4899" t="str">
        <f t="shared" si="143"/>
        <v>2021_6561</v>
      </c>
      <c r="D4899" s="124">
        <v>4896</v>
      </c>
      <c r="E4899" s="39">
        <v>6561</v>
      </c>
      <c r="F4899" s="39">
        <v>6561</v>
      </c>
      <c r="G4899" s="39" t="s">
        <v>302</v>
      </c>
      <c r="H4899" s="39">
        <v>2021</v>
      </c>
      <c r="I4899" s="39">
        <v>0</v>
      </c>
      <c r="J4899" s="39">
        <v>1</v>
      </c>
      <c r="K4899" s="39">
        <v>373.3</v>
      </c>
      <c r="L4899" s="39">
        <v>292</v>
      </c>
    </row>
    <row r="4900" spans="1:12" ht="27.6" x14ac:dyDescent="0.3">
      <c r="A4900" t="str">
        <f t="shared" si="143"/>
        <v>2021_6579</v>
      </c>
      <c r="D4900" s="124">
        <v>4897</v>
      </c>
      <c r="E4900" s="39">
        <v>6579</v>
      </c>
      <c r="F4900" s="39">
        <v>6579</v>
      </c>
      <c r="G4900" s="39" t="s">
        <v>303</v>
      </c>
      <c r="H4900" s="39">
        <v>2021</v>
      </c>
      <c r="I4900" s="39">
        <v>0</v>
      </c>
      <c r="J4900" s="39">
        <v>1</v>
      </c>
      <c r="K4900" s="39">
        <v>3424.5</v>
      </c>
      <c r="L4900" s="39">
        <v>3982.8</v>
      </c>
    </row>
    <row r="4901" spans="1:12" ht="41.4" x14ac:dyDescent="0.3">
      <c r="A4901" t="str">
        <f t="shared" si="143"/>
        <v>2021_6592</v>
      </c>
      <c r="D4901" s="124">
        <v>4898</v>
      </c>
      <c r="E4901" s="39">
        <v>6592</v>
      </c>
      <c r="F4901" s="39">
        <v>6592</v>
      </c>
      <c r="G4901" s="39" t="s">
        <v>948</v>
      </c>
      <c r="H4901" s="39">
        <v>2021</v>
      </c>
      <c r="I4901" s="39">
        <v>0</v>
      </c>
      <c r="J4901" s="39">
        <v>1</v>
      </c>
      <c r="K4901" s="39">
        <v>963.1</v>
      </c>
      <c r="L4901" s="39">
        <v>802.5</v>
      </c>
    </row>
    <row r="4902" spans="1:12" ht="27.6" x14ac:dyDescent="0.3">
      <c r="A4902" t="str">
        <f t="shared" si="143"/>
        <v>2021_6615</v>
      </c>
      <c r="D4902" s="124">
        <v>4899</v>
      </c>
      <c r="E4902" s="39">
        <v>6615</v>
      </c>
      <c r="F4902" s="39">
        <v>6615</v>
      </c>
      <c r="G4902" s="39" t="s">
        <v>306</v>
      </c>
      <c r="H4902" s="39">
        <v>2021</v>
      </c>
      <c r="I4902" s="39">
        <v>0</v>
      </c>
      <c r="J4902" s="39">
        <v>1</v>
      </c>
      <c r="K4902" s="39">
        <v>858.5</v>
      </c>
      <c r="L4902" s="39">
        <v>993.1</v>
      </c>
    </row>
    <row r="4903" spans="1:12" x14ac:dyDescent="0.3">
      <c r="A4903" t="str">
        <f t="shared" si="143"/>
        <v>2021_6651</v>
      </c>
      <c r="D4903" s="124">
        <v>4900</v>
      </c>
      <c r="E4903" s="39">
        <v>6651</v>
      </c>
      <c r="F4903" s="39">
        <v>6651</v>
      </c>
      <c r="G4903" s="39" t="s">
        <v>307</v>
      </c>
      <c r="H4903" s="39">
        <v>2021</v>
      </c>
      <c r="I4903" s="39">
        <v>0</v>
      </c>
      <c r="J4903" s="39">
        <v>1</v>
      </c>
      <c r="K4903" s="39">
        <v>281</v>
      </c>
      <c r="L4903" s="39">
        <v>268.89999999999998</v>
      </c>
    </row>
    <row r="4904" spans="1:12" ht="41.4" x14ac:dyDescent="0.3">
      <c r="A4904" t="str">
        <f t="shared" si="143"/>
        <v>2021_6660</v>
      </c>
      <c r="D4904" s="124">
        <v>4901</v>
      </c>
      <c r="E4904" s="39">
        <v>6660</v>
      </c>
      <c r="F4904" s="39">
        <v>6660</v>
      </c>
      <c r="G4904" s="39" t="s">
        <v>308</v>
      </c>
      <c r="H4904" s="39">
        <v>2021</v>
      </c>
      <c r="I4904" s="39">
        <v>0</v>
      </c>
      <c r="J4904" s="39">
        <v>1</v>
      </c>
      <c r="K4904" s="39">
        <v>1617.2</v>
      </c>
      <c r="L4904" s="39">
        <v>1509.6</v>
      </c>
    </row>
    <row r="4905" spans="1:12" x14ac:dyDescent="0.3">
      <c r="A4905" t="str">
        <f t="shared" si="143"/>
        <v>2021_6700</v>
      </c>
      <c r="D4905" s="124">
        <v>4902</v>
      </c>
      <c r="E4905" s="39">
        <v>6700</v>
      </c>
      <c r="F4905" s="39">
        <v>6700</v>
      </c>
      <c r="G4905" s="39" t="s">
        <v>309</v>
      </c>
      <c r="H4905" s="39">
        <v>2021</v>
      </c>
      <c r="I4905" s="39">
        <v>0</v>
      </c>
      <c r="J4905" s="39">
        <v>1</v>
      </c>
      <c r="K4905" s="39">
        <v>477</v>
      </c>
      <c r="L4905" s="39">
        <v>497.2</v>
      </c>
    </row>
    <row r="4906" spans="1:12" x14ac:dyDescent="0.3">
      <c r="A4906" t="str">
        <f t="shared" si="143"/>
        <v>2021_6759</v>
      </c>
      <c r="D4906" s="124">
        <v>4903</v>
      </c>
      <c r="E4906" s="39">
        <v>6759</v>
      </c>
      <c r="F4906" s="39">
        <v>6759</v>
      </c>
      <c r="G4906" s="39" t="s">
        <v>311</v>
      </c>
      <c r="H4906" s="39">
        <v>2021</v>
      </c>
      <c r="I4906" s="39">
        <v>0</v>
      </c>
      <c r="J4906" s="39">
        <v>1</v>
      </c>
      <c r="K4906" s="39">
        <v>544.1</v>
      </c>
      <c r="L4906" s="39">
        <v>502</v>
      </c>
    </row>
    <row r="4907" spans="1:12" ht="27.6" x14ac:dyDescent="0.3">
      <c r="A4907" t="str">
        <f t="shared" si="143"/>
        <v>2021_6762</v>
      </c>
      <c r="D4907" s="124">
        <v>4904</v>
      </c>
      <c r="E4907" s="39">
        <v>6762</v>
      </c>
      <c r="F4907" s="39">
        <v>6762</v>
      </c>
      <c r="G4907" s="39" t="s">
        <v>312</v>
      </c>
      <c r="H4907" s="39">
        <v>2021</v>
      </c>
      <c r="I4907" s="39">
        <v>0</v>
      </c>
      <c r="J4907" s="39">
        <v>1</v>
      </c>
      <c r="K4907" s="39">
        <v>673.6</v>
      </c>
      <c r="L4907" s="39">
        <v>706.7</v>
      </c>
    </row>
    <row r="4908" spans="1:12" ht="27.6" x14ac:dyDescent="0.3">
      <c r="A4908" t="str">
        <f t="shared" si="143"/>
        <v>2021_6768</v>
      </c>
      <c r="D4908" s="124">
        <v>4905</v>
      </c>
      <c r="E4908" s="39">
        <v>6768</v>
      </c>
      <c r="F4908" s="39">
        <v>6768</v>
      </c>
      <c r="G4908" s="39" t="s">
        <v>313</v>
      </c>
      <c r="H4908" s="39">
        <v>2021</v>
      </c>
      <c r="I4908" s="39">
        <v>0</v>
      </c>
      <c r="J4908" s="39">
        <v>1</v>
      </c>
      <c r="K4908" s="39">
        <v>1617.2</v>
      </c>
      <c r="L4908" s="39">
        <v>1565.7</v>
      </c>
    </row>
    <row r="4909" spans="1:12" ht="27.6" x14ac:dyDescent="0.3">
      <c r="A4909" t="str">
        <f t="shared" si="143"/>
        <v>2021_6795</v>
      </c>
      <c r="D4909" s="124">
        <v>4906</v>
      </c>
      <c r="E4909" s="39">
        <v>6795</v>
      </c>
      <c r="F4909" s="39">
        <v>6795</v>
      </c>
      <c r="G4909" s="39" t="s">
        <v>314</v>
      </c>
      <c r="H4909" s="39">
        <v>2021</v>
      </c>
      <c r="I4909" s="39">
        <v>0</v>
      </c>
      <c r="J4909" s="39">
        <v>1</v>
      </c>
      <c r="K4909" s="39">
        <v>10679.9</v>
      </c>
      <c r="L4909" s="39">
        <v>10274.6</v>
      </c>
    </row>
    <row r="4910" spans="1:12" x14ac:dyDescent="0.3">
      <c r="A4910" t="str">
        <f t="shared" si="143"/>
        <v>2021_6822</v>
      </c>
      <c r="D4910" s="124">
        <v>4907</v>
      </c>
      <c r="E4910" s="39">
        <v>6822</v>
      </c>
      <c r="F4910" s="39">
        <v>6822</v>
      </c>
      <c r="G4910" s="39" t="s">
        <v>315</v>
      </c>
      <c r="H4910" s="39">
        <v>2021</v>
      </c>
      <c r="I4910" s="39">
        <v>0</v>
      </c>
      <c r="J4910" s="39">
        <v>1</v>
      </c>
      <c r="K4910" s="39">
        <v>12615.8</v>
      </c>
      <c r="L4910" s="39">
        <v>12261.3</v>
      </c>
    </row>
    <row r="4911" spans="1:12" ht="41.4" x14ac:dyDescent="0.3">
      <c r="A4911" t="str">
        <f t="shared" si="143"/>
        <v>2021_6840</v>
      </c>
      <c r="D4911" s="124">
        <v>4908</v>
      </c>
      <c r="E4911" s="39">
        <v>6840</v>
      </c>
      <c r="F4911" s="39">
        <v>6840</v>
      </c>
      <c r="G4911" s="39" t="s">
        <v>316</v>
      </c>
      <c r="H4911" s="39">
        <v>2021</v>
      </c>
      <c r="I4911" s="39">
        <v>0</v>
      </c>
      <c r="J4911" s="39">
        <v>1</v>
      </c>
      <c r="K4911" s="39">
        <v>2168.1999999999998</v>
      </c>
      <c r="L4911" s="39">
        <v>2260</v>
      </c>
    </row>
    <row r="4912" spans="1:12" x14ac:dyDescent="0.3">
      <c r="A4912" t="str">
        <f t="shared" si="143"/>
        <v>2021_6854</v>
      </c>
      <c r="D4912" s="124">
        <v>4909</v>
      </c>
      <c r="E4912" s="39">
        <v>6854</v>
      </c>
      <c r="F4912" s="39">
        <v>6854</v>
      </c>
      <c r="G4912" s="39" t="s">
        <v>317</v>
      </c>
      <c r="H4912" s="39">
        <v>2021</v>
      </c>
      <c r="I4912" s="39">
        <v>0</v>
      </c>
      <c r="J4912" s="39">
        <v>1</v>
      </c>
      <c r="K4912" s="39">
        <v>576.4</v>
      </c>
      <c r="L4912" s="39">
        <v>620.29999999999995</v>
      </c>
    </row>
    <row r="4913" spans="1:12" ht="27.6" x14ac:dyDescent="0.3">
      <c r="A4913" t="str">
        <f t="shared" si="143"/>
        <v>2021_6867</v>
      </c>
      <c r="D4913" s="124">
        <v>4910</v>
      </c>
      <c r="E4913" s="39">
        <v>6867</v>
      </c>
      <c r="F4913" s="39">
        <v>6867</v>
      </c>
      <c r="G4913" s="39" t="s">
        <v>318</v>
      </c>
      <c r="H4913" s="39">
        <v>2021</v>
      </c>
      <c r="I4913" s="39">
        <v>0</v>
      </c>
      <c r="J4913" s="39">
        <v>1</v>
      </c>
      <c r="K4913" s="39">
        <v>1763.4</v>
      </c>
      <c r="L4913" s="39">
        <v>1765</v>
      </c>
    </row>
    <row r="4914" spans="1:12" ht="41.4" x14ac:dyDescent="0.3">
      <c r="A4914" t="str">
        <f t="shared" si="143"/>
        <v>2021_6921</v>
      </c>
      <c r="D4914" s="124">
        <v>4911</v>
      </c>
      <c r="E4914" s="39">
        <v>6921</v>
      </c>
      <c r="F4914" s="39">
        <v>6921</v>
      </c>
      <c r="G4914" s="39" t="s">
        <v>319</v>
      </c>
      <c r="H4914" s="39">
        <v>2021</v>
      </c>
      <c r="I4914" s="39">
        <v>0</v>
      </c>
      <c r="J4914" s="39">
        <v>1</v>
      </c>
      <c r="K4914" s="39">
        <v>318</v>
      </c>
      <c r="L4914" s="39">
        <v>336</v>
      </c>
    </row>
    <row r="4915" spans="1:12" ht="27.6" x14ac:dyDescent="0.3">
      <c r="A4915" t="str">
        <f t="shared" si="143"/>
        <v>2021_6930</v>
      </c>
      <c r="D4915" s="124">
        <v>4912</v>
      </c>
      <c r="E4915" s="39">
        <v>6930</v>
      </c>
      <c r="F4915" s="39">
        <v>6930</v>
      </c>
      <c r="G4915" s="39" t="s">
        <v>320</v>
      </c>
      <c r="H4915" s="39">
        <v>2021</v>
      </c>
      <c r="I4915" s="39">
        <v>0</v>
      </c>
      <c r="J4915" s="39">
        <v>1</v>
      </c>
      <c r="K4915" s="39">
        <v>769.4</v>
      </c>
      <c r="L4915" s="39">
        <v>796.5</v>
      </c>
    </row>
    <row r="4916" spans="1:12" ht="41.4" x14ac:dyDescent="0.3">
      <c r="A4916" t="str">
        <f t="shared" si="143"/>
        <v>2021_6937</v>
      </c>
      <c r="D4916" s="124">
        <v>4913</v>
      </c>
      <c r="E4916" s="39">
        <v>6937</v>
      </c>
      <c r="F4916" s="39">
        <v>6937</v>
      </c>
      <c r="G4916" s="39" t="s">
        <v>797</v>
      </c>
      <c r="H4916" s="39">
        <v>2021</v>
      </c>
      <c r="I4916" s="39">
        <v>0</v>
      </c>
      <c r="J4916" s="39">
        <v>1</v>
      </c>
      <c r="K4916" s="39">
        <v>426</v>
      </c>
      <c r="L4916" s="39">
        <v>890</v>
      </c>
    </row>
    <row r="4917" spans="1:12" ht="27.6" x14ac:dyDescent="0.3">
      <c r="A4917" t="str">
        <f t="shared" si="143"/>
        <v>2021_6943</v>
      </c>
      <c r="D4917" s="124">
        <v>4914</v>
      </c>
      <c r="E4917" s="39">
        <v>6943</v>
      </c>
      <c r="F4917" s="39">
        <v>6943</v>
      </c>
      <c r="G4917" s="39" t="s">
        <v>321</v>
      </c>
      <c r="H4917" s="39">
        <v>2021</v>
      </c>
      <c r="I4917" s="39">
        <v>0</v>
      </c>
      <c r="J4917" s="39">
        <v>1</v>
      </c>
      <c r="K4917" s="39">
        <v>255.2</v>
      </c>
      <c r="L4917" s="39">
        <v>285.2</v>
      </c>
    </row>
    <row r="4918" spans="1:12" ht="41.4" x14ac:dyDescent="0.3">
      <c r="A4918" t="str">
        <f t="shared" si="143"/>
        <v>2021_6264</v>
      </c>
      <c r="D4918" s="124">
        <v>4915</v>
      </c>
      <c r="E4918" s="39">
        <v>6264</v>
      </c>
      <c r="F4918" s="39">
        <v>6264</v>
      </c>
      <c r="G4918" s="39" t="s">
        <v>291</v>
      </c>
      <c r="H4918" s="39">
        <v>2021</v>
      </c>
      <c r="I4918" s="39">
        <v>0</v>
      </c>
      <c r="J4918" s="39">
        <v>1</v>
      </c>
      <c r="K4918" s="39">
        <v>934.7</v>
      </c>
      <c r="L4918" s="39">
        <v>814.2</v>
      </c>
    </row>
    <row r="4919" spans="1:12" ht="41.4" x14ac:dyDescent="0.3">
      <c r="A4919" t="str">
        <f t="shared" si="143"/>
        <v>2021_6950</v>
      </c>
      <c r="D4919" s="124">
        <v>4916</v>
      </c>
      <c r="E4919" s="39">
        <v>6950</v>
      </c>
      <c r="F4919" s="39">
        <v>6950</v>
      </c>
      <c r="G4919" s="39" t="s">
        <v>798</v>
      </c>
      <c r="H4919" s="39">
        <v>2021</v>
      </c>
      <c r="I4919" s="39">
        <v>0</v>
      </c>
      <c r="J4919" s="39">
        <v>1</v>
      </c>
      <c r="K4919" s="39">
        <v>1394</v>
      </c>
      <c r="L4919" s="39">
        <v>1327.9</v>
      </c>
    </row>
    <row r="4920" spans="1:12" ht="41.4" x14ac:dyDescent="0.3">
      <c r="A4920" t="str">
        <f t="shared" si="143"/>
        <v>2021_6957</v>
      </c>
      <c r="D4920" s="124">
        <v>4917</v>
      </c>
      <c r="E4920" s="39">
        <v>6957</v>
      </c>
      <c r="F4920" s="39">
        <v>6957</v>
      </c>
      <c r="G4920" s="39" t="s">
        <v>323</v>
      </c>
      <c r="H4920" s="39">
        <v>2021</v>
      </c>
      <c r="I4920" s="39">
        <v>0</v>
      </c>
      <c r="J4920" s="39">
        <v>1</v>
      </c>
      <c r="K4920" s="39">
        <v>8774.5</v>
      </c>
      <c r="L4920" s="39">
        <v>9032</v>
      </c>
    </row>
    <row r="4921" spans="1:12" ht="27.6" x14ac:dyDescent="0.3">
      <c r="A4921" t="str">
        <f t="shared" si="143"/>
        <v>2021_5922</v>
      </c>
      <c r="D4921" s="124">
        <v>4918</v>
      </c>
      <c r="E4921" s="39">
        <v>5922</v>
      </c>
      <c r="F4921" s="39">
        <v>5922</v>
      </c>
      <c r="G4921" s="39" t="s">
        <v>799</v>
      </c>
      <c r="H4921" s="39">
        <v>2021</v>
      </c>
      <c r="I4921" s="39">
        <v>0</v>
      </c>
      <c r="J4921" s="39">
        <v>1</v>
      </c>
      <c r="K4921" s="39">
        <v>749.9</v>
      </c>
      <c r="L4921" s="39">
        <v>698.9</v>
      </c>
    </row>
    <row r="4922" spans="1:12" ht="27.6" x14ac:dyDescent="0.3">
      <c r="A4922" t="str">
        <f t="shared" si="143"/>
        <v>2021_819</v>
      </c>
      <c r="D4922" s="124">
        <v>4919</v>
      </c>
      <c r="E4922" s="39">
        <v>819</v>
      </c>
      <c r="F4922" s="39">
        <v>819</v>
      </c>
      <c r="G4922" s="39" t="s">
        <v>65</v>
      </c>
      <c r="H4922" s="39">
        <v>2021</v>
      </c>
      <c r="I4922" s="39">
        <v>0</v>
      </c>
      <c r="J4922" s="39">
        <v>1</v>
      </c>
      <c r="K4922" s="39">
        <v>563.6</v>
      </c>
      <c r="L4922" s="39">
        <v>557.6</v>
      </c>
    </row>
    <row r="4923" spans="1:12" ht="27.6" x14ac:dyDescent="0.3">
      <c r="A4923" t="str">
        <f t="shared" si="143"/>
        <v>2021_6969</v>
      </c>
      <c r="D4923" s="124">
        <v>4920</v>
      </c>
      <c r="E4923" s="39">
        <v>6969</v>
      </c>
      <c r="F4923" s="39">
        <v>6969</v>
      </c>
      <c r="G4923" s="39" t="s">
        <v>325</v>
      </c>
      <c r="H4923" s="39">
        <v>2021</v>
      </c>
      <c r="I4923" s="39">
        <v>0</v>
      </c>
      <c r="J4923" s="39">
        <v>1</v>
      </c>
      <c r="K4923" s="39">
        <v>350.6</v>
      </c>
      <c r="L4923" s="39">
        <v>294</v>
      </c>
    </row>
    <row r="4924" spans="1:12" ht="27.6" x14ac:dyDescent="0.3">
      <c r="A4924" t="str">
        <f t="shared" si="143"/>
        <v>2021_6975</v>
      </c>
      <c r="D4924" s="124">
        <v>4921</v>
      </c>
      <c r="E4924" s="39">
        <v>6975</v>
      </c>
      <c r="F4924" s="39">
        <v>6975</v>
      </c>
      <c r="G4924" s="39" t="s">
        <v>326</v>
      </c>
      <c r="H4924" s="39">
        <v>2021</v>
      </c>
      <c r="I4924" s="39">
        <v>0</v>
      </c>
      <c r="J4924" s="39">
        <v>1</v>
      </c>
      <c r="K4924" s="39">
        <v>1235.0999999999999</v>
      </c>
      <c r="L4924" s="39">
        <v>1225.8</v>
      </c>
    </row>
    <row r="4925" spans="1:12" ht="27.6" x14ac:dyDescent="0.3">
      <c r="A4925" t="str">
        <f t="shared" si="143"/>
        <v>2021_6983</v>
      </c>
      <c r="D4925" s="124">
        <v>4922</v>
      </c>
      <c r="E4925" s="39">
        <v>6983</v>
      </c>
      <c r="F4925" s="39">
        <v>6983</v>
      </c>
      <c r="G4925" s="39" t="s">
        <v>327</v>
      </c>
      <c r="H4925" s="39">
        <v>2021</v>
      </c>
      <c r="I4925" s="39">
        <v>0</v>
      </c>
      <c r="J4925" s="39">
        <v>1</v>
      </c>
      <c r="K4925" s="39">
        <v>934.4</v>
      </c>
      <c r="L4925" s="39">
        <v>912.4</v>
      </c>
    </row>
    <row r="4926" spans="1:12" ht="27.6" x14ac:dyDescent="0.3">
      <c r="A4926" t="str">
        <f t="shared" si="143"/>
        <v>2021_6985</v>
      </c>
      <c r="D4926" s="124">
        <v>4923</v>
      </c>
      <c r="E4926" s="39">
        <v>6985</v>
      </c>
      <c r="F4926" s="39">
        <v>6985</v>
      </c>
      <c r="G4926" s="39" t="s">
        <v>328</v>
      </c>
      <c r="H4926" s="39">
        <v>2021</v>
      </c>
      <c r="I4926" s="39">
        <v>0</v>
      </c>
      <c r="J4926" s="39">
        <v>1</v>
      </c>
      <c r="K4926" s="39">
        <v>813.6</v>
      </c>
      <c r="L4926" s="39">
        <v>920.6</v>
      </c>
    </row>
    <row r="4927" spans="1:12" ht="27.6" x14ac:dyDescent="0.3">
      <c r="A4927" t="str">
        <f t="shared" si="143"/>
        <v>2021_6987</v>
      </c>
      <c r="D4927" s="124">
        <v>4924</v>
      </c>
      <c r="E4927" s="39">
        <v>6987</v>
      </c>
      <c r="F4927" s="39">
        <v>6987</v>
      </c>
      <c r="G4927" s="39" t="s">
        <v>329</v>
      </c>
      <c r="H4927" s="39">
        <v>2021</v>
      </c>
      <c r="I4927" s="39">
        <v>0</v>
      </c>
      <c r="J4927" s="39">
        <v>1</v>
      </c>
      <c r="K4927" s="39">
        <v>614.79999999999995</v>
      </c>
      <c r="L4927" s="39">
        <v>605.79999999999995</v>
      </c>
    </row>
    <row r="4928" spans="1:12" ht="27.6" x14ac:dyDescent="0.3">
      <c r="A4928" t="str">
        <f t="shared" si="143"/>
        <v>2021_6990</v>
      </c>
      <c r="D4928" s="124">
        <v>4925</v>
      </c>
      <c r="E4928" s="39">
        <v>6990</v>
      </c>
      <c r="F4928" s="39">
        <v>6990</v>
      </c>
      <c r="G4928" s="39" t="s">
        <v>330</v>
      </c>
      <c r="H4928" s="39">
        <v>2021</v>
      </c>
      <c r="I4928" s="39">
        <v>0</v>
      </c>
      <c r="J4928" s="39">
        <v>1</v>
      </c>
      <c r="K4928" s="39">
        <v>809.8</v>
      </c>
      <c r="L4928" s="39">
        <v>758.7</v>
      </c>
    </row>
    <row r="4929" spans="1:12" ht="41.4" x14ac:dyDescent="0.3">
      <c r="A4929" t="str">
        <f t="shared" si="143"/>
        <v>2021_6961</v>
      </c>
      <c r="D4929" s="124">
        <v>4926</v>
      </c>
      <c r="E4929" s="39">
        <v>6961</v>
      </c>
      <c r="F4929" s="39">
        <v>6961</v>
      </c>
      <c r="G4929" s="39" t="s">
        <v>800</v>
      </c>
      <c r="H4929" s="39">
        <v>2021</v>
      </c>
      <c r="I4929" s="39">
        <v>0</v>
      </c>
      <c r="J4929" s="39">
        <v>1</v>
      </c>
      <c r="K4929" s="39">
        <v>3196.5</v>
      </c>
      <c r="L4929" s="39">
        <v>3450.1</v>
      </c>
    </row>
    <row r="4930" spans="1:12" ht="27.6" x14ac:dyDescent="0.3">
      <c r="A4930" t="str">
        <f t="shared" si="143"/>
        <v>2021_6992</v>
      </c>
      <c r="D4930" s="124">
        <v>4927</v>
      </c>
      <c r="E4930" s="39">
        <v>6992</v>
      </c>
      <c r="F4930" s="39">
        <v>6992</v>
      </c>
      <c r="G4930" s="39" t="s">
        <v>331</v>
      </c>
      <c r="H4930" s="39">
        <v>2021</v>
      </c>
      <c r="I4930" s="39">
        <v>0</v>
      </c>
      <c r="J4930" s="39">
        <v>1</v>
      </c>
      <c r="K4930" s="39">
        <v>521.5</v>
      </c>
      <c r="L4930" s="39">
        <v>575</v>
      </c>
    </row>
    <row r="4931" spans="1:12" x14ac:dyDescent="0.3">
      <c r="A4931" t="str">
        <f t="shared" si="143"/>
        <v>2021_7002</v>
      </c>
      <c r="D4931" s="124">
        <v>4928</v>
      </c>
      <c r="E4931" s="39">
        <v>7002</v>
      </c>
      <c r="F4931" s="39">
        <v>7002</v>
      </c>
      <c r="G4931" s="39" t="s">
        <v>332</v>
      </c>
      <c r="H4931" s="39">
        <v>2021</v>
      </c>
      <c r="I4931" s="39">
        <v>0</v>
      </c>
      <c r="J4931" s="39">
        <v>1</v>
      </c>
      <c r="K4931" s="39">
        <v>193</v>
      </c>
      <c r="L4931" s="39">
        <v>180</v>
      </c>
    </row>
    <row r="4932" spans="1:12" ht="27.6" x14ac:dyDescent="0.3">
      <c r="A4932" t="str">
        <f t="shared" si="143"/>
        <v>2021_7029</v>
      </c>
      <c r="D4932" s="124">
        <v>4929</v>
      </c>
      <c r="E4932" s="39">
        <v>7029</v>
      </c>
      <c r="F4932" s="39">
        <v>7029</v>
      </c>
      <c r="G4932" s="39" t="s">
        <v>333</v>
      </c>
      <c r="H4932" s="39">
        <v>2021</v>
      </c>
      <c r="I4932" s="39">
        <v>0</v>
      </c>
      <c r="J4932" s="39">
        <v>1</v>
      </c>
      <c r="K4932" s="39">
        <v>1133.3</v>
      </c>
      <c r="L4932" s="39">
        <v>1181.5999999999999</v>
      </c>
    </row>
    <row r="4933" spans="1:12" x14ac:dyDescent="0.3">
      <c r="A4933" t="str">
        <f t="shared" ref="A4933:A4996" si="144">CONCATENATE(H4933,"_",E4933)</f>
        <v>2021_7038</v>
      </c>
      <c r="D4933" s="124">
        <v>4930</v>
      </c>
      <c r="E4933" s="39">
        <v>7038</v>
      </c>
      <c r="F4933" s="39">
        <v>7038</v>
      </c>
      <c r="G4933" s="39" t="s">
        <v>334</v>
      </c>
      <c r="H4933" s="39">
        <v>2021</v>
      </c>
      <c r="I4933" s="39">
        <v>0</v>
      </c>
      <c r="J4933" s="39">
        <v>1</v>
      </c>
      <c r="K4933" s="39">
        <v>843.3</v>
      </c>
      <c r="L4933" s="39">
        <v>908.4</v>
      </c>
    </row>
    <row r="4934" spans="1:12" ht="41.4" x14ac:dyDescent="0.3">
      <c r="A4934" t="str">
        <f t="shared" si="144"/>
        <v>2021_7047</v>
      </c>
      <c r="D4934" s="124">
        <v>4931</v>
      </c>
      <c r="E4934" s="39">
        <v>7047</v>
      </c>
      <c r="F4934" s="39">
        <v>7047</v>
      </c>
      <c r="G4934" s="39" t="s">
        <v>335</v>
      </c>
      <c r="H4934" s="39">
        <v>2021</v>
      </c>
      <c r="I4934" s="39">
        <v>0</v>
      </c>
      <c r="J4934" s="39">
        <v>1</v>
      </c>
      <c r="K4934" s="39">
        <v>315.10000000000002</v>
      </c>
      <c r="L4934" s="39">
        <v>388</v>
      </c>
    </row>
    <row r="4935" spans="1:12" ht="27.6" x14ac:dyDescent="0.3">
      <c r="A4935" t="str">
        <f t="shared" si="144"/>
        <v>2021_7056</v>
      </c>
      <c r="D4935" s="124">
        <v>4932</v>
      </c>
      <c r="E4935" s="39">
        <v>7056</v>
      </c>
      <c r="F4935" s="39">
        <v>7056</v>
      </c>
      <c r="G4935" s="39" t="s">
        <v>336</v>
      </c>
      <c r="H4935" s="39">
        <v>2021</v>
      </c>
      <c r="I4935" s="39">
        <v>0</v>
      </c>
      <c r="J4935" s="39">
        <v>1</v>
      </c>
      <c r="K4935" s="39">
        <v>1702.4</v>
      </c>
      <c r="L4935" s="39">
        <v>1657.3</v>
      </c>
    </row>
    <row r="4936" spans="1:12" ht="27.6" x14ac:dyDescent="0.3">
      <c r="A4936" t="str">
        <f t="shared" si="144"/>
        <v>2021_7092</v>
      </c>
      <c r="D4936" s="124">
        <v>4933</v>
      </c>
      <c r="E4936" s="39">
        <v>7092</v>
      </c>
      <c r="F4936" s="39">
        <v>7092</v>
      </c>
      <c r="G4936" s="39" t="s">
        <v>337</v>
      </c>
      <c r="H4936" s="39">
        <v>2021</v>
      </c>
      <c r="I4936" s="39">
        <v>0</v>
      </c>
      <c r="J4936" s="39">
        <v>1</v>
      </c>
      <c r="K4936" s="39">
        <v>478.4</v>
      </c>
      <c r="L4936" s="39">
        <v>465.5</v>
      </c>
    </row>
    <row r="4937" spans="1:12" ht="41.4" x14ac:dyDescent="0.3">
      <c r="A4937" t="str">
        <f t="shared" si="144"/>
        <v>2021_7098</v>
      </c>
      <c r="D4937" s="124">
        <v>4934</v>
      </c>
      <c r="E4937" s="39">
        <v>7098</v>
      </c>
      <c r="F4937" s="39">
        <v>7098</v>
      </c>
      <c r="G4937" s="39" t="s">
        <v>338</v>
      </c>
      <c r="H4937" s="39">
        <v>2021</v>
      </c>
      <c r="I4937" s="39">
        <v>0</v>
      </c>
      <c r="J4937" s="39">
        <v>1</v>
      </c>
      <c r="K4937" s="39">
        <v>525.6</v>
      </c>
      <c r="L4937" s="39">
        <v>551.4</v>
      </c>
    </row>
    <row r="4938" spans="1:12" ht="42" thickBot="1" x14ac:dyDescent="0.35">
      <c r="A4938" t="str">
        <f t="shared" si="144"/>
        <v>2021_7110</v>
      </c>
      <c r="D4938" s="124">
        <v>4935</v>
      </c>
      <c r="E4938" s="39">
        <v>7110</v>
      </c>
      <c r="F4938" s="39">
        <v>7110</v>
      </c>
      <c r="G4938" s="39" t="s">
        <v>339</v>
      </c>
      <c r="H4938" s="39">
        <v>2021</v>
      </c>
      <c r="I4938" s="39">
        <v>0</v>
      </c>
      <c r="J4938" s="39">
        <v>1</v>
      </c>
      <c r="K4938" s="39">
        <v>1037.2</v>
      </c>
      <c r="L4938" s="39">
        <v>1064.9000000000001</v>
      </c>
    </row>
    <row r="4939" spans="1:12" x14ac:dyDescent="0.3">
      <c r="A4939" t="str">
        <f t="shared" si="144"/>
        <v>2022_9</v>
      </c>
      <c r="D4939" s="122">
        <v>4937</v>
      </c>
      <c r="E4939" s="123">
        <v>9</v>
      </c>
      <c r="F4939" s="123">
        <v>9</v>
      </c>
      <c r="G4939" s="123" t="s">
        <v>14</v>
      </c>
      <c r="H4939" s="123">
        <v>2022</v>
      </c>
      <c r="I4939" s="123">
        <v>0</v>
      </c>
      <c r="J4939" s="123">
        <v>1</v>
      </c>
      <c r="K4939" s="123">
        <v>686.4</v>
      </c>
      <c r="L4939" s="123">
        <v>596</v>
      </c>
    </row>
    <row r="4940" spans="1:12" x14ac:dyDescent="0.3">
      <c r="A4940" t="str">
        <f t="shared" si="144"/>
        <v>2022_441</v>
      </c>
      <c r="D4940" s="124">
        <v>4938</v>
      </c>
      <c r="E4940" s="39">
        <v>441</v>
      </c>
      <c r="F4940" s="39">
        <v>441</v>
      </c>
      <c r="G4940" s="39" t="s">
        <v>409</v>
      </c>
      <c r="H4940" s="39">
        <v>2022</v>
      </c>
      <c r="I4940" s="39">
        <v>0</v>
      </c>
      <c r="J4940" s="39">
        <v>1</v>
      </c>
      <c r="K4940" s="39">
        <v>792.6</v>
      </c>
      <c r="L4940" s="39">
        <v>734.3</v>
      </c>
    </row>
    <row r="4941" spans="1:12" ht="27.6" x14ac:dyDescent="0.3">
      <c r="A4941" t="str">
        <f t="shared" si="144"/>
        <v>2022_18</v>
      </c>
      <c r="D4941" s="124">
        <v>4939</v>
      </c>
      <c r="E4941" s="39">
        <v>18</v>
      </c>
      <c r="F4941" s="39">
        <v>18</v>
      </c>
      <c r="G4941" s="39" t="s">
        <v>32</v>
      </c>
      <c r="H4941" s="39">
        <v>2022</v>
      </c>
      <c r="I4941" s="39">
        <v>0</v>
      </c>
      <c r="J4941" s="39">
        <v>1</v>
      </c>
      <c r="K4941" s="39">
        <v>306.3</v>
      </c>
      <c r="L4941" s="39">
        <v>253</v>
      </c>
    </row>
    <row r="4942" spans="1:12" ht="41.4" x14ac:dyDescent="0.3">
      <c r="A4942" t="str">
        <f t="shared" si="144"/>
        <v>2022_27</v>
      </c>
      <c r="D4942" s="124">
        <v>4940</v>
      </c>
      <c r="E4942" s="39">
        <v>27</v>
      </c>
      <c r="F4942" s="39">
        <v>27</v>
      </c>
      <c r="G4942" s="39" t="s">
        <v>778</v>
      </c>
      <c r="H4942" s="39">
        <v>2022</v>
      </c>
      <c r="I4942" s="39">
        <v>0</v>
      </c>
      <c r="J4942" s="39">
        <v>1</v>
      </c>
      <c r="K4942" s="39">
        <v>2130.9</v>
      </c>
      <c r="L4942" s="39">
        <v>2216.8000000000002</v>
      </c>
    </row>
    <row r="4943" spans="1:12" ht="41.4" x14ac:dyDescent="0.3">
      <c r="A4943" t="str">
        <f t="shared" si="144"/>
        <v>2022_63</v>
      </c>
      <c r="D4943" s="124">
        <v>4941</v>
      </c>
      <c r="E4943" s="39">
        <v>63</v>
      </c>
      <c r="F4943" s="39">
        <v>63</v>
      </c>
      <c r="G4943" s="39" t="s">
        <v>779</v>
      </c>
      <c r="H4943" s="39">
        <v>2022</v>
      </c>
      <c r="I4943" s="39">
        <v>0</v>
      </c>
      <c r="J4943" s="39">
        <v>1</v>
      </c>
      <c r="K4943" s="39">
        <v>555.20000000000005</v>
      </c>
      <c r="L4943" s="39">
        <v>548.20000000000005</v>
      </c>
    </row>
    <row r="4944" spans="1:12" ht="55.2" x14ac:dyDescent="0.3">
      <c r="A4944" t="str">
        <f t="shared" si="144"/>
        <v>2022_72</v>
      </c>
      <c r="D4944" s="124">
        <v>4942</v>
      </c>
      <c r="E4944" s="39">
        <v>72</v>
      </c>
      <c r="F4944" s="39">
        <v>72</v>
      </c>
      <c r="G4944" s="39" t="s">
        <v>35</v>
      </c>
      <c r="H4944" s="39">
        <v>2022</v>
      </c>
      <c r="I4944" s="39">
        <v>0</v>
      </c>
      <c r="J4944" s="39">
        <v>1</v>
      </c>
      <c r="K4944" s="39">
        <v>209.6</v>
      </c>
      <c r="L4944" s="39">
        <v>102</v>
      </c>
    </row>
    <row r="4945" spans="1:12" x14ac:dyDescent="0.3">
      <c r="A4945" t="str">
        <f t="shared" si="144"/>
        <v>2022_81</v>
      </c>
      <c r="D4945" s="124">
        <v>4943</v>
      </c>
      <c r="E4945" s="39">
        <v>81</v>
      </c>
      <c r="F4945" s="39">
        <v>81</v>
      </c>
      <c r="G4945" s="39" t="s">
        <v>36</v>
      </c>
      <c r="H4945" s="39">
        <v>2022</v>
      </c>
      <c r="I4945" s="39">
        <v>0</v>
      </c>
      <c r="J4945" s="39">
        <v>1</v>
      </c>
      <c r="K4945" s="39">
        <v>1099.4000000000001</v>
      </c>
      <c r="L4945" s="39">
        <v>1070.0999999999999</v>
      </c>
    </row>
    <row r="4946" spans="1:12" x14ac:dyDescent="0.3">
      <c r="A4946" t="str">
        <f t="shared" si="144"/>
        <v>2022_99</v>
      </c>
      <c r="D4946" s="124">
        <v>4944</v>
      </c>
      <c r="E4946" s="39">
        <v>99</v>
      </c>
      <c r="F4946" s="39">
        <v>99</v>
      </c>
      <c r="G4946" s="39" t="s">
        <v>37</v>
      </c>
      <c r="H4946" s="39">
        <v>2022</v>
      </c>
      <c r="I4946" s="39">
        <v>0</v>
      </c>
      <c r="J4946" s="39">
        <v>1</v>
      </c>
      <c r="K4946" s="39">
        <v>526.5</v>
      </c>
      <c r="L4946" s="39">
        <v>769.6</v>
      </c>
    </row>
    <row r="4947" spans="1:12" x14ac:dyDescent="0.3">
      <c r="A4947" t="str">
        <f t="shared" si="144"/>
        <v>2022_108</v>
      </c>
      <c r="D4947" s="124">
        <v>4945</v>
      </c>
      <c r="E4947" s="39">
        <v>108</v>
      </c>
      <c r="F4947" s="39">
        <v>108</v>
      </c>
      <c r="G4947" s="39" t="s">
        <v>38</v>
      </c>
      <c r="H4947" s="39">
        <v>2022</v>
      </c>
      <c r="I4947" s="39">
        <v>0</v>
      </c>
      <c r="J4947" s="39">
        <v>1</v>
      </c>
      <c r="K4947" s="39">
        <v>273.7</v>
      </c>
      <c r="L4947" s="39">
        <v>129</v>
      </c>
    </row>
    <row r="4948" spans="1:12" x14ac:dyDescent="0.3">
      <c r="A4948" t="str">
        <f t="shared" si="144"/>
        <v>2022_126</v>
      </c>
      <c r="D4948" s="124">
        <v>4946</v>
      </c>
      <c r="E4948" s="39">
        <v>126</v>
      </c>
      <c r="F4948" s="39">
        <v>126</v>
      </c>
      <c r="G4948" s="39" t="s">
        <v>39</v>
      </c>
      <c r="H4948" s="39">
        <v>2022</v>
      </c>
      <c r="I4948" s="39">
        <v>0</v>
      </c>
      <c r="J4948" s="39">
        <v>1</v>
      </c>
      <c r="K4948" s="39">
        <v>1307.3</v>
      </c>
      <c r="L4948" s="39">
        <v>1429.6</v>
      </c>
    </row>
    <row r="4949" spans="1:12" ht="27.6" x14ac:dyDescent="0.3">
      <c r="A4949" t="str">
        <f t="shared" si="144"/>
        <v>2022_135</v>
      </c>
      <c r="D4949" s="124">
        <v>4947</v>
      </c>
      <c r="E4949" s="39">
        <v>135</v>
      </c>
      <c r="F4949" s="39">
        <v>135</v>
      </c>
      <c r="G4949" s="39" t="s">
        <v>40</v>
      </c>
      <c r="H4949" s="39">
        <v>2022</v>
      </c>
      <c r="I4949" s="39">
        <v>0</v>
      </c>
      <c r="J4949" s="39">
        <v>1</v>
      </c>
      <c r="K4949" s="39">
        <v>1087.4000000000001</v>
      </c>
      <c r="L4949" s="39">
        <v>1082.5</v>
      </c>
    </row>
    <row r="4950" spans="1:12" ht="27.6" x14ac:dyDescent="0.3">
      <c r="A4950" t="str">
        <f t="shared" si="144"/>
        <v>2022_171</v>
      </c>
      <c r="D4950" s="124">
        <v>4948</v>
      </c>
      <c r="E4950" s="39">
        <v>171</v>
      </c>
      <c r="F4950" s="39">
        <v>171</v>
      </c>
      <c r="G4950" s="39" t="s">
        <v>815</v>
      </c>
      <c r="H4950" s="39">
        <v>2022</v>
      </c>
      <c r="I4950" s="39">
        <v>0</v>
      </c>
      <c r="J4950" s="39">
        <v>1</v>
      </c>
      <c r="K4950" s="39">
        <v>872.8</v>
      </c>
      <c r="L4950" s="39">
        <v>796.8</v>
      </c>
    </row>
    <row r="4951" spans="1:12" x14ac:dyDescent="0.3">
      <c r="A4951" t="str">
        <f t="shared" si="144"/>
        <v>2022_225</v>
      </c>
      <c r="D4951" s="124">
        <v>4949</v>
      </c>
      <c r="E4951" s="39">
        <v>225</v>
      </c>
      <c r="F4951" s="39">
        <v>225</v>
      </c>
      <c r="G4951" s="39" t="s">
        <v>43</v>
      </c>
      <c r="H4951" s="39">
        <v>2022</v>
      </c>
      <c r="I4951" s="39">
        <v>0</v>
      </c>
      <c r="J4951" s="39">
        <v>1</v>
      </c>
      <c r="K4951" s="39">
        <v>4439.6000000000004</v>
      </c>
      <c r="L4951" s="39">
        <v>4558.5</v>
      </c>
    </row>
    <row r="4952" spans="1:12" ht="27.6" x14ac:dyDescent="0.3">
      <c r="A4952" t="str">
        <f t="shared" si="144"/>
        <v>2022_234</v>
      </c>
      <c r="D4952" s="124">
        <v>4950</v>
      </c>
      <c r="E4952" s="39">
        <v>234</v>
      </c>
      <c r="F4952" s="39">
        <v>234</v>
      </c>
      <c r="G4952" s="39" t="s">
        <v>44</v>
      </c>
      <c r="H4952" s="39">
        <v>2022</v>
      </c>
      <c r="I4952" s="39">
        <v>0</v>
      </c>
      <c r="J4952" s="39">
        <v>1</v>
      </c>
      <c r="K4952" s="39">
        <v>1256.0999999999999</v>
      </c>
      <c r="L4952" s="39">
        <v>1124</v>
      </c>
    </row>
    <row r="4953" spans="1:12" x14ac:dyDescent="0.3">
      <c r="A4953" t="str">
        <f t="shared" si="144"/>
        <v>2022_243</v>
      </c>
      <c r="D4953" s="124">
        <v>4951</v>
      </c>
      <c r="E4953" s="39">
        <v>243</v>
      </c>
      <c r="F4953" s="39">
        <v>243</v>
      </c>
      <c r="G4953" s="39" t="s">
        <v>45</v>
      </c>
      <c r="H4953" s="39">
        <v>2022</v>
      </c>
      <c r="I4953" s="39">
        <v>0</v>
      </c>
      <c r="J4953" s="39">
        <v>1</v>
      </c>
      <c r="K4953" s="39">
        <v>233</v>
      </c>
      <c r="L4953" s="39">
        <v>125</v>
      </c>
    </row>
    <row r="4954" spans="1:12" x14ac:dyDescent="0.3">
      <c r="A4954" t="str">
        <f t="shared" si="144"/>
        <v>2022_261</v>
      </c>
      <c r="D4954" s="124">
        <v>4952</v>
      </c>
      <c r="E4954" s="39">
        <v>261</v>
      </c>
      <c r="F4954" s="39">
        <v>261</v>
      </c>
      <c r="G4954" s="39" t="s">
        <v>46</v>
      </c>
      <c r="H4954" s="39">
        <v>2022</v>
      </c>
      <c r="I4954" s="39">
        <v>0</v>
      </c>
      <c r="J4954" s="39">
        <v>1</v>
      </c>
      <c r="K4954" s="39">
        <v>12671.4</v>
      </c>
      <c r="L4954" s="39">
        <v>12485.8</v>
      </c>
    </row>
    <row r="4955" spans="1:12" ht="55.2" x14ac:dyDescent="0.3">
      <c r="A4955" t="str">
        <f t="shared" si="144"/>
        <v>2022_279</v>
      </c>
      <c r="D4955" s="124">
        <v>4953</v>
      </c>
      <c r="E4955" s="39">
        <v>279</v>
      </c>
      <c r="F4955" s="39">
        <v>279</v>
      </c>
      <c r="G4955" s="39" t="s">
        <v>47</v>
      </c>
      <c r="H4955" s="39">
        <v>2022</v>
      </c>
      <c r="I4955" s="39">
        <v>0</v>
      </c>
      <c r="J4955" s="39">
        <v>1</v>
      </c>
      <c r="K4955" s="39">
        <v>813.2</v>
      </c>
      <c r="L4955" s="39">
        <v>821.4</v>
      </c>
    </row>
    <row r="4956" spans="1:12" ht="27.6" x14ac:dyDescent="0.3">
      <c r="A4956" t="str">
        <f t="shared" si="144"/>
        <v>2022_355</v>
      </c>
      <c r="D4956" s="124">
        <v>4954</v>
      </c>
      <c r="E4956" s="39">
        <v>355</v>
      </c>
      <c r="F4956" s="39">
        <v>355</v>
      </c>
      <c r="G4956" s="39" t="s">
        <v>48</v>
      </c>
      <c r="H4956" s="39">
        <v>2022</v>
      </c>
      <c r="I4956" s="39">
        <v>0</v>
      </c>
      <c r="J4956" s="39">
        <v>1</v>
      </c>
      <c r="K4956" s="39">
        <v>276.2</v>
      </c>
      <c r="L4956" s="39">
        <v>225</v>
      </c>
    </row>
    <row r="4957" spans="1:12" x14ac:dyDescent="0.3">
      <c r="A4957" t="str">
        <f t="shared" si="144"/>
        <v>2022_387</v>
      </c>
      <c r="D4957" s="124">
        <v>4955</v>
      </c>
      <c r="E4957" s="39">
        <v>387</v>
      </c>
      <c r="F4957" s="39">
        <v>387</v>
      </c>
      <c r="G4957" s="39" t="s">
        <v>49</v>
      </c>
      <c r="H4957" s="39">
        <v>2022</v>
      </c>
      <c r="I4957" s="39">
        <v>0</v>
      </c>
      <c r="J4957" s="39">
        <v>1</v>
      </c>
      <c r="K4957" s="39">
        <v>1401.9</v>
      </c>
      <c r="L4957" s="39">
        <v>1516</v>
      </c>
    </row>
    <row r="4958" spans="1:12" x14ac:dyDescent="0.3">
      <c r="A4958" t="str">
        <f t="shared" si="144"/>
        <v>2022_414</v>
      </c>
      <c r="D4958" s="124">
        <v>4956</v>
      </c>
      <c r="E4958" s="39">
        <v>414</v>
      </c>
      <c r="F4958" s="39">
        <v>414</v>
      </c>
      <c r="G4958" s="39" t="s">
        <v>50</v>
      </c>
      <c r="H4958" s="39">
        <v>2022</v>
      </c>
      <c r="I4958" s="39">
        <v>0</v>
      </c>
      <c r="J4958" s="39">
        <v>1</v>
      </c>
      <c r="K4958" s="39">
        <v>510.6</v>
      </c>
      <c r="L4958" s="39">
        <v>508.2</v>
      </c>
    </row>
    <row r="4959" spans="1:12" x14ac:dyDescent="0.3">
      <c r="A4959" t="str">
        <f t="shared" si="144"/>
        <v>2022_540</v>
      </c>
      <c r="D4959" s="124">
        <v>4957</v>
      </c>
      <c r="E4959" s="39">
        <v>540</v>
      </c>
      <c r="F4959" s="39">
        <v>540</v>
      </c>
      <c r="G4959" s="39" t="s">
        <v>15</v>
      </c>
      <c r="H4959" s="39">
        <v>2022</v>
      </c>
      <c r="I4959" s="39">
        <v>0</v>
      </c>
      <c r="J4959" s="39">
        <v>1</v>
      </c>
      <c r="K4959" s="39">
        <v>461.6</v>
      </c>
      <c r="L4959" s="39">
        <v>476</v>
      </c>
    </row>
    <row r="4960" spans="1:12" x14ac:dyDescent="0.3">
      <c r="A4960" t="str">
        <f t="shared" si="144"/>
        <v>2022_472</v>
      </c>
      <c r="D4960" s="124">
        <v>4958</v>
      </c>
      <c r="E4960" s="39">
        <v>472</v>
      </c>
      <c r="F4960" s="39">
        <v>472</v>
      </c>
      <c r="G4960" s="39" t="s">
        <v>52</v>
      </c>
      <c r="H4960" s="39">
        <v>2022</v>
      </c>
      <c r="I4960" s="39">
        <v>0</v>
      </c>
      <c r="J4960" s="39">
        <v>1</v>
      </c>
      <c r="K4960" s="39">
        <v>1759.2</v>
      </c>
      <c r="L4960" s="39">
        <v>1848.1</v>
      </c>
    </row>
    <row r="4961" spans="1:12" x14ac:dyDescent="0.3">
      <c r="A4961" t="str">
        <f t="shared" si="144"/>
        <v>2022_513</v>
      </c>
      <c r="D4961" s="124">
        <v>4959</v>
      </c>
      <c r="E4961" s="39">
        <v>513</v>
      </c>
      <c r="F4961" s="39">
        <v>513</v>
      </c>
      <c r="G4961" s="39" t="s">
        <v>54</v>
      </c>
      <c r="H4961" s="39">
        <v>2022</v>
      </c>
      <c r="I4961" s="39">
        <v>0</v>
      </c>
      <c r="J4961" s="39">
        <v>1</v>
      </c>
      <c r="K4961" s="39">
        <v>360.7</v>
      </c>
      <c r="L4961" s="39">
        <v>456.8</v>
      </c>
    </row>
    <row r="4962" spans="1:12" x14ac:dyDescent="0.3">
      <c r="A4962" t="str">
        <f t="shared" si="144"/>
        <v>2022_549</v>
      </c>
      <c r="D4962" s="124">
        <v>4960</v>
      </c>
      <c r="E4962" s="39">
        <v>549</v>
      </c>
      <c r="F4962" s="39">
        <v>549</v>
      </c>
      <c r="G4962" s="39" t="s">
        <v>55</v>
      </c>
      <c r="H4962" s="39">
        <v>2022</v>
      </c>
      <c r="I4962" s="39">
        <v>0</v>
      </c>
      <c r="J4962" s="39">
        <v>1</v>
      </c>
      <c r="K4962" s="39">
        <v>501.8</v>
      </c>
      <c r="L4962" s="39">
        <v>500.6</v>
      </c>
    </row>
    <row r="4963" spans="1:12" ht="27.6" x14ac:dyDescent="0.3">
      <c r="A4963" t="str">
        <f t="shared" si="144"/>
        <v>2022_576</v>
      </c>
      <c r="D4963" s="124">
        <v>4961</v>
      </c>
      <c r="E4963" s="39">
        <v>576</v>
      </c>
      <c r="F4963" s="39">
        <v>576</v>
      </c>
      <c r="G4963" s="39" t="s">
        <v>56</v>
      </c>
      <c r="H4963" s="39">
        <v>2022</v>
      </c>
      <c r="I4963" s="39">
        <v>0</v>
      </c>
      <c r="J4963" s="39">
        <v>1</v>
      </c>
      <c r="K4963" s="39">
        <v>472.7</v>
      </c>
      <c r="L4963" s="39">
        <v>453.1</v>
      </c>
    </row>
    <row r="4964" spans="1:12" x14ac:dyDescent="0.3">
      <c r="A4964" t="str">
        <f t="shared" si="144"/>
        <v>2022_585</v>
      </c>
      <c r="D4964" s="124">
        <v>4962</v>
      </c>
      <c r="E4964" s="39">
        <v>585</v>
      </c>
      <c r="F4964" s="39">
        <v>585</v>
      </c>
      <c r="G4964" s="39" t="s">
        <v>57</v>
      </c>
      <c r="H4964" s="39">
        <v>2022</v>
      </c>
      <c r="I4964" s="39">
        <v>0</v>
      </c>
      <c r="J4964" s="39">
        <v>1</v>
      </c>
      <c r="K4964" s="39">
        <v>631.70000000000005</v>
      </c>
      <c r="L4964" s="39">
        <v>710.7</v>
      </c>
    </row>
    <row r="4965" spans="1:12" ht="27.6" x14ac:dyDescent="0.3">
      <c r="A4965" t="str">
        <f t="shared" si="144"/>
        <v>2022_594</v>
      </c>
      <c r="D4965" s="124">
        <v>4963</v>
      </c>
      <c r="E4965" s="39">
        <v>594</v>
      </c>
      <c r="F4965" s="39">
        <v>594</v>
      </c>
      <c r="G4965" s="39" t="s">
        <v>58</v>
      </c>
      <c r="H4965" s="39">
        <v>2022</v>
      </c>
      <c r="I4965" s="39">
        <v>0</v>
      </c>
      <c r="J4965" s="39">
        <v>1</v>
      </c>
      <c r="K4965" s="39">
        <v>740.1</v>
      </c>
      <c r="L4965" s="39">
        <v>653.1</v>
      </c>
    </row>
    <row r="4966" spans="1:12" x14ac:dyDescent="0.3">
      <c r="A4966" t="str">
        <f t="shared" si="144"/>
        <v>2022_603</v>
      </c>
      <c r="D4966" s="124">
        <v>4964</v>
      </c>
      <c r="E4966" s="39">
        <v>603</v>
      </c>
      <c r="F4966" s="39">
        <v>603</v>
      </c>
      <c r="G4966" s="39" t="s">
        <v>59</v>
      </c>
      <c r="H4966" s="39">
        <v>2022</v>
      </c>
      <c r="I4966" s="39">
        <v>0</v>
      </c>
      <c r="J4966" s="39">
        <v>1</v>
      </c>
      <c r="K4966" s="39">
        <v>175.2</v>
      </c>
      <c r="L4966" s="39">
        <v>69</v>
      </c>
    </row>
    <row r="4967" spans="1:12" x14ac:dyDescent="0.3">
      <c r="A4967" t="str">
        <f t="shared" si="144"/>
        <v>2022_609</v>
      </c>
      <c r="D4967" s="124">
        <v>4965</v>
      </c>
      <c r="E4967" s="39">
        <v>609</v>
      </c>
      <c r="F4967" s="39">
        <v>609</v>
      </c>
      <c r="G4967" s="39" t="s">
        <v>60</v>
      </c>
      <c r="H4967" s="39">
        <v>2022</v>
      </c>
      <c r="I4967" s="39">
        <v>0</v>
      </c>
      <c r="J4967" s="39">
        <v>1</v>
      </c>
      <c r="K4967" s="39">
        <v>1537.7</v>
      </c>
      <c r="L4967" s="39">
        <v>1541.7</v>
      </c>
    </row>
    <row r="4968" spans="1:12" ht="27.6" x14ac:dyDescent="0.3">
      <c r="A4968" t="str">
        <f t="shared" si="144"/>
        <v>2022_621</v>
      </c>
      <c r="D4968" s="124">
        <v>4966</v>
      </c>
      <c r="E4968" s="39">
        <v>621</v>
      </c>
      <c r="F4968" s="39">
        <v>621</v>
      </c>
      <c r="G4968" s="39" t="s">
        <v>61</v>
      </c>
      <c r="H4968" s="39">
        <v>2022</v>
      </c>
      <c r="I4968" s="39">
        <v>0</v>
      </c>
      <c r="J4968" s="39">
        <v>1</v>
      </c>
      <c r="K4968" s="39">
        <v>4017.2</v>
      </c>
      <c r="L4968" s="39">
        <v>4377.8</v>
      </c>
    </row>
    <row r="4969" spans="1:12" ht="27.6" x14ac:dyDescent="0.3">
      <c r="A4969" t="str">
        <f t="shared" si="144"/>
        <v>2022_720</v>
      </c>
      <c r="D4969" s="124">
        <v>4967</v>
      </c>
      <c r="E4969" s="39">
        <v>720</v>
      </c>
      <c r="F4969" s="39">
        <v>720</v>
      </c>
      <c r="G4969" s="39" t="s">
        <v>62</v>
      </c>
      <c r="H4969" s="39">
        <v>2022</v>
      </c>
      <c r="I4969" s="39">
        <v>0</v>
      </c>
      <c r="J4969" s="39">
        <v>1</v>
      </c>
      <c r="K4969" s="39">
        <v>2514.9</v>
      </c>
      <c r="L4969" s="39">
        <v>2604.5</v>
      </c>
    </row>
    <row r="4970" spans="1:12" x14ac:dyDescent="0.3">
      <c r="A4970" t="str">
        <f t="shared" si="144"/>
        <v>2022_729</v>
      </c>
      <c r="D4970" s="124">
        <v>4968</v>
      </c>
      <c r="E4970" s="39">
        <v>729</v>
      </c>
      <c r="F4970" s="39">
        <v>729</v>
      </c>
      <c r="G4970" s="39" t="s">
        <v>63</v>
      </c>
      <c r="H4970" s="39">
        <v>2022</v>
      </c>
      <c r="I4970" s="39">
        <v>0</v>
      </c>
      <c r="J4970" s="39">
        <v>1</v>
      </c>
      <c r="K4970" s="39">
        <v>2037.5</v>
      </c>
      <c r="L4970" s="39">
        <v>1948.9</v>
      </c>
    </row>
    <row r="4971" spans="1:12" ht="27.6" x14ac:dyDescent="0.3">
      <c r="A4971" t="str">
        <f t="shared" si="144"/>
        <v>2022_747</v>
      </c>
      <c r="D4971" s="124">
        <v>4969</v>
      </c>
      <c r="E4971" s="39">
        <v>747</v>
      </c>
      <c r="F4971" s="39">
        <v>747</v>
      </c>
      <c r="G4971" s="39" t="s">
        <v>64</v>
      </c>
      <c r="H4971" s="39">
        <v>2022</v>
      </c>
      <c r="I4971" s="39">
        <v>0</v>
      </c>
      <c r="J4971" s="39">
        <v>1</v>
      </c>
      <c r="K4971" s="39">
        <v>568.5</v>
      </c>
      <c r="L4971" s="39">
        <v>573.5</v>
      </c>
    </row>
    <row r="4972" spans="1:12" ht="27.6" x14ac:dyDescent="0.3">
      <c r="A4972" t="str">
        <f t="shared" si="144"/>
        <v>2022_1917</v>
      </c>
      <c r="D4972" s="124">
        <v>4970</v>
      </c>
      <c r="E4972" s="39">
        <v>1917</v>
      </c>
      <c r="F4972" s="39">
        <v>1917</v>
      </c>
      <c r="G4972" s="39" t="s">
        <v>114</v>
      </c>
      <c r="H4972" s="39">
        <v>2022</v>
      </c>
      <c r="I4972" s="39">
        <v>0</v>
      </c>
      <c r="J4972" s="39">
        <v>1</v>
      </c>
      <c r="K4972" s="39">
        <v>379.2</v>
      </c>
      <c r="L4972" s="39">
        <v>377.2</v>
      </c>
    </row>
    <row r="4973" spans="1:12" ht="55.2" x14ac:dyDescent="0.3">
      <c r="A4973" t="str">
        <f t="shared" si="144"/>
        <v>2022_846</v>
      </c>
      <c r="D4973" s="124">
        <v>4971</v>
      </c>
      <c r="E4973" s="39">
        <v>846</v>
      </c>
      <c r="F4973" s="39">
        <v>846</v>
      </c>
      <c r="G4973" s="39" t="s">
        <v>66</v>
      </c>
      <c r="H4973" s="39">
        <v>2022</v>
      </c>
      <c r="I4973" s="39">
        <v>0</v>
      </c>
      <c r="J4973" s="39">
        <v>1</v>
      </c>
      <c r="K4973" s="39">
        <v>514.70000000000005</v>
      </c>
      <c r="L4973" s="39">
        <v>531.6</v>
      </c>
    </row>
    <row r="4974" spans="1:12" ht="27.6" x14ac:dyDescent="0.3">
      <c r="A4974" t="str">
        <f t="shared" si="144"/>
        <v>2022_882</v>
      </c>
      <c r="D4974" s="124">
        <v>4972</v>
      </c>
      <c r="E4974" s="39">
        <v>882</v>
      </c>
      <c r="F4974" s="39">
        <v>882</v>
      </c>
      <c r="G4974" s="39" t="s">
        <v>68</v>
      </c>
      <c r="H4974" s="39">
        <v>2022</v>
      </c>
      <c r="I4974" s="39">
        <v>0</v>
      </c>
      <c r="J4974" s="39">
        <v>1</v>
      </c>
      <c r="K4974" s="39">
        <v>3860.2</v>
      </c>
      <c r="L4974" s="39">
        <v>3213.7</v>
      </c>
    </row>
    <row r="4975" spans="1:12" x14ac:dyDescent="0.3">
      <c r="A4975" t="str">
        <f t="shared" si="144"/>
        <v>2022_916</v>
      </c>
      <c r="D4975" s="124">
        <v>4973</v>
      </c>
      <c r="E4975" s="39">
        <v>916</v>
      </c>
      <c r="F4975" s="39">
        <v>916</v>
      </c>
      <c r="G4975" s="39" t="s">
        <v>16</v>
      </c>
      <c r="H4975" s="39">
        <v>2022</v>
      </c>
      <c r="I4975" s="39">
        <v>0</v>
      </c>
      <c r="J4975" s="39">
        <v>1</v>
      </c>
      <c r="K4975" s="39">
        <v>280.8</v>
      </c>
      <c r="L4975" s="39">
        <v>146.30000000000001</v>
      </c>
    </row>
    <row r="4976" spans="1:12" x14ac:dyDescent="0.3">
      <c r="A4976" t="str">
        <f t="shared" si="144"/>
        <v>2022_914</v>
      </c>
      <c r="D4976" s="124">
        <v>4974</v>
      </c>
      <c r="E4976" s="39">
        <v>914</v>
      </c>
      <c r="F4976" s="39">
        <v>914</v>
      </c>
      <c r="G4976" s="39" t="s">
        <v>69</v>
      </c>
      <c r="H4976" s="39">
        <v>2022</v>
      </c>
      <c r="I4976" s="39">
        <v>0</v>
      </c>
      <c r="J4976" s="39">
        <v>1</v>
      </c>
      <c r="K4976" s="39">
        <v>463.9</v>
      </c>
      <c r="L4976" s="39">
        <v>1416.4</v>
      </c>
    </row>
    <row r="4977" spans="1:12" ht="41.4" x14ac:dyDescent="0.3">
      <c r="A4977" t="str">
        <f t="shared" si="144"/>
        <v>2022_918</v>
      </c>
      <c r="D4977" s="124">
        <v>4975</v>
      </c>
      <c r="E4977" s="39">
        <v>918</v>
      </c>
      <c r="F4977" s="39">
        <v>918</v>
      </c>
      <c r="G4977" s="39" t="s">
        <v>70</v>
      </c>
      <c r="H4977" s="39">
        <v>2022</v>
      </c>
      <c r="I4977" s="39">
        <v>0</v>
      </c>
      <c r="J4977" s="39">
        <v>1</v>
      </c>
      <c r="K4977" s="39">
        <v>381.3</v>
      </c>
      <c r="L4977" s="39">
        <v>403.4</v>
      </c>
    </row>
    <row r="4978" spans="1:12" ht="27.6" x14ac:dyDescent="0.3">
      <c r="A4978" t="str">
        <f t="shared" si="144"/>
        <v>2022_936</v>
      </c>
      <c r="D4978" s="124">
        <v>4976</v>
      </c>
      <c r="E4978" s="39">
        <v>936</v>
      </c>
      <c r="F4978" s="39">
        <v>936</v>
      </c>
      <c r="G4978" s="39" t="s">
        <v>71</v>
      </c>
      <c r="H4978" s="39">
        <v>2022</v>
      </c>
      <c r="I4978" s="39">
        <v>0</v>
      </c>
      <c r="J4978" s="39">
        <v>1</v>
      </c>
      <c r="K4978" s="39">
        <v>854.3</v>
      </c>
      <c r="L4978" s="39">
        <v>939.2</v>
      </c>
    </row>
    <row r="4979" spans="1:12" x14ac:dyDescent="0.3">
      <c r="A4979" t="str">
        <f t="shared" si="144"/>
        <v>2022_977</v>
      </c>
      <c r="D4979" s="124">
        <v>4977</v>
      </c>
      <c r="E4979" s="39">
        <v>977</v>
      </c>
      <c r="F4979" s="39">
        <v>977</v>
      </c>
      <c r="G4979" s="39" t="s">
        <v>72</v>
      </c>
      <c r="H4979" s="39">
        <v>2022</v>
      </c>
      <c r="I4979" s="39">
        <v>0</v>
      </c>
      <c r="J4979" s="39">
        <v>1</v>
      </c>
      <c r="K4979" s="39">
        <v>573.5</v>
      </c>
      <c r="L4979" s="39">
        <v>944.3</v>
      </c>
    </row>
    <row r="4980" spans="1:12" x14ac:dyDescent="0.3">
      <c r="A4980" t="str">
        <f t="shared" si="144"/>
        <v>2022_981</v>
      </c>
      <c r="D4980" s="124">
        <v>4978</v>
      </c>
      <c r="E4980" s="39">
        <v>981</v>
      </c>
      <c r="F4980" s="39">
        <v>981</v>
      </c>
      <c r="G4980" s="39" t="s">
        <v>73</v>
      </c>
      <c r="H4980" s="39">
        <v>2022</v>
      </c>
      <c r="I4980" s="39">
        <v>0</v>
      </c>
      <c r="J4980" s="39">
        <v>1</v>
      </c>
      <c r="K4980" s="39">
        <v>2011</v>
      </c>
      <c r="L4980" s="39">
        <v>2249.6</v>
      </c>
    </row>
    <row r="4981" spans="1:12" x14ac:dyDescent="0.3">
      <c r="A4981" t="str">
        <f t="shared" si="144"/>
        <v>2022_999</v>
      </c>
      <c r="D4981" s="124">
        <v>4979</v>
      </c>
      <c r="E4981" s="39">
        <v>999</v>
      </c>
      <c r="F4981" s="39">
        <v>999</v>
      </c>
      <c r="G4981" s="39" t="s">
        <v>74</v>
      </c>
      <c r="H4981" s="39">
        <v>2022</v>
      </c>
      <c r="I4981" s="39">
        <v>0</v>
      </c>
      <c r="J4981" s="39">
        <v>1</v>
      </c>
      <c r="K4981" s="39">
        <v>1644.7</v>
      </c>
      <c r="L4981" s="39">
        <v>1649.9</v>
      </c>
    </row>
    <row r="4982" spans="1:12" ht="27.6" x14ac:dyDescent="0.3">
      <c r="A4982" t="str">
        <f t="shared" si="144"/>
        <v>2022_1044</v>
      </c>
      <c r="D4982" s="124">
        <v>4980</v>
      </c>
      <c r="E4982" s="39">
        <v>1044</v>
      </c>
      <c r="F4982" s="39">
        <v>1044</v>
      </c>
      <c r="G4982" s="39" t="s">
        <v>75</v>
      </c>
      <c r="H4982" s="39">
        <v>2022</v>
      </c>
      <c r="I4982" s="39">
        <v>0</v>
      </c>
      <c r="J4982" s="39">
        <v>1</v>
      </c>
      <c r="K4982" s="39">
        <v>5520.1</v>
      </c>
      <c r="L4982" s="39">
        <v>5720.6</v>
      </c>
    </row>
    <row r="4983" spans="1:12" ht="27.6" x14ac:dyDescent="0.3">
      <c r="A4983" t="str">
        <f t="shared" si="144"/>
        <v>2022_1053</v>
      </c>
      <c r="D4983" s="124">
        <v>4981</v>
      </c>
      <c r="E4983" s="39">
        <v>1053</v>
      </c>
      <c r="F4983" s="39">
        <v>1053</v>
      </c>
      <c r="G4983" s="39" t="s">
        <v>76</v>
      </c>
      <c r="H4983" s="39">
        <v>2022</v>
      </c>
      <c r="I4983" s="39">
        <v>0</v>
      </c>
      <c r="J4983" s="39">
        <v>1</v>
      </c>
      <c r="K4983" s="39">
        <v>15959.3</v>
      </c>
      <c r="L4983" s="39">
        <v>14857.9</v>
      </c>
    </row>
    <row r="4984" spans="1:12" ht="41.4" x14ac:dyDescent="0.3">
      <c r="A4984" t="str">
        <f t="shared" si="144"/>
        <v>2022_1062</v>
      </c>
      <c r="D4984" s="124">
        <v>4982</v>
      </c>
      <c r="E4984" s="39">
        <v>1062</v>
      </c>
      <c r="F4984" s="39">
        <v>1062</v>
      </c>
      <c r="G4984" s="39" t="s">
        <v>77</v>
      </c>
      <c r="H4984" s="39">
        <v>2022</v>
      </c>
      <c r="I4984" s="39">
        <v>0</v>
      </c>
      <c r="J4984" s="39">
        <v>1</v>
      </c>
      <c r="K4984" s="39">
        <v>1201.9000000000001</v>
      </c>
      <c r="L4984" s="39">
        <v>1397.2</v>
      </c>
    </row>
    <row r="4985" spans="1:12" ht="27.6" x14ac:dyDescent="0.3">
      <c r="A4985" t="str">
        <f t="shared" si="144"/>
        <v>2022_1071</v>
      </c>
      <c r="D4985" s="124">
        <v>4983</v>
      </c>
      <c r="E4985" s="39">
        <v>1071</v>
      </c>
      <c r="F4985" s="39">
        <v>1071</v>
      </c>
      <c r="G4985" s="39" t="s">
        <v>78</v>
      </c>
      <c r="H4985" s="39">
        <v>2022</v>
      </c>
      <c r="I4985" s="39">
        <v>0</v>
      </c>
      <c r="J4985" s="39">
        <v>1</v>
      </c>
      <c r="K4985" s="39">
        <v>1331.8</v>
      </c>
      <c r="L4985" s="39">
        <v>1280.5</v>
      </c>
    </row>
    <row r="4986" spans="1:12" ht="27.6" x14ac:dyDescent="0.3">
      <c r="A4986" t="str">
        <f t="shared" si="144"/>
        <v>2022_1089</v>
      </c>
      <c r="D4986" s="124">
        <v>4984</v>
      </c>
      <c r="E4986" s="39">
        <v>1089</v>
      </c>
      <c r="F4986" s="39">
        <v>1089</v>
      </c>
      <c r="G4986" s="39" t="s">
        <v>80</v>
      </c>
      <c r="H4986" s="39">
        <v>2022</v>
      </c>
      <c r="I4986" s="39">
        <v>0</v>
      </c>
      <c r="J4986" s="39">
        <v>1</v>
      </c>
      <c r="K4986" s="39">
        <v>434.4</v>
      </c>
      <c r="L4986" s="39">
        <v>414.7</v>
      </c>
    </row>
    <row r="4987" spans="1:12" ht="27.6" x14ac:dyDescent="0.3">
      <c r="A4987" t="str">
        <f t="shared" si="144"/>
        <v>2022_1080</v>
      </c>
      <c r="D4987" s="124">
        <v>4985</v>
      </c>
      <c r="E4987" s="39">
        <v>1080</v>
      </c>
      <c r="F4987" s="39">
        <v>1080</v>
      </c>
      <c r="G4987" s="39" t="s">
        <v>780</v>
      </c>
      <c r="H4987" s="39">
        <v>2022</v>
      </c>
      <c r="I4987" s="39">
        <v>0</v>
      </c>
      <c r="J4987" s="39">
        <v>1</v>
      </c>
      <c r="K4987" s="39">
        <v>451.7</v>
      </c>
      <c r="L4987" s="39">
        <v>437.1</v>
      </c>
    </row>
    <row r="4988" spans="1:12" ht="27.6" x14ac:dyDescent="0.3">
      <c r="A4988" t="str">
        <f t="shared" si="144"/>
        <v>2022_1082</v>
      </c>
      <c r="D4988" s="124">
        <v>4986</v>
      </c>
      <c r="E4988" s="39">
        <v>1082</v>
      </c>
      <c r="F4988" s="39">
        <v>1082</v>
      </c>
      <c r="G4988" s="39" t="s">
        <v>389</v>
      </c>
      <c r="H4988" s="39">
        <v>2022</v>
      </c>
      <c r="I4988" s="39">
        <v>0</v>
      </c>
      <c r="J4988" s="39">
        <v>1</v>
      </c>
      <c r="K4988" s="39">
        <v>1452.9</v>
      </c>
      <c r="L4988" s="39">
        <v>1525</v>
      </c>
    </row>
    <row r="4989" spans="1:12" ht="27.6" x14ac:dyDescent="0.3">
      <c r="A4989" t="str">
        <f t="shared" si="144"/>
        <v>2022_1093</v>
      </c>
      <c r="D4989" s="124">
        <v>4987</v>
      </c>
      <c r="E4989" s="39">
        <v>1093</v>
      </c>
      <c r="F4989" s="39">
        <v>1093</v>
      </c>
      <c r="G4989" s="39" t="s">
        <v>81</v>
      </c>
      <c r="H4989" s="39">
        <v>2022</v>
      </c>
      <c r="I4989" s="39">
        <v>0</v>
      </c>
      <c r="J4989" s="39">
        <v>1</v>
      </c>
      <c r="K4989" s="39">
        <v>642.70000000000005</v>
      </c>
      <c r="L4989" s="39">
        <v>655.1</v>
      </c>
    </row>
    <row r="4990" spans="1:12" ht="27.6" x14ac:dyDescent="0.3">
      <c r="A4990" t="str">
        <f t="shared" si="144"/>
        <v>2022_1079</v>
      </c>
      <c r="D4990" s="124">
        <v>4988</v>
      </c>
      <c r="E4990" s="39">
        <v>1079</v>
      </c>
      <c r="F4990" s="39">
        <v>1079</v>
      </c>
      <c r="G4990" s="39" t="s">
        <v>79</v>
      </c>
      <c r="H4990" s="39">
        <v>2022</v>
      </c>
      <c r="I4990" s="39">
        <v>0</v>
      </c>
      <c r="J4990" s="39">
        <v>1</v>
      </c>
      <c r="K4990" s="39">
        <v>803.1</v>
      </c>
      <c r="L4990" s="39">
        <v>1191.9000000000001</v>
      </c>
    </row>
    <row r="4991" spans="1:12" ht="27.6" x14ac:dyDescent="0.3">
      <c r="A4991" t="str">
        <f t="shared" si="144"/>
        <v>2022_1095</v>
      </c>
      <c r="D4991" s="124">
        <v>4989</v>
      </c>
      <c r="E4991" s="39">
        <v>1095</v>
      </c>
      <c r="F4991" s="39">
        <v>1095</v>
      </c>
      <c r="G4991" s="39" t="s">
        <v>82</v>
      </c>
      <c r="H4991" s="39">
        <v>2022</v>
      </c>
      <c r="I4991" s="39">
        <v>0</v>
      </c>
      <c r="J4991" s="39">
        <v>1</v>
      </c>
      <c r="K4991" s="39">
        <v>765.1</v>
      </c>
      <c r="L4991" s="39">
        <v>753.1</v>
      </c>
    </row>
    <row r="4992" spans="1:12" ht="27.6" x14ac:dyDescent="0.3">
      <c r="A4992" t="str">
        <f t="shared" si="144"/>
        <v>2022_4772</v>
      </c>
      <c r="D4992" s="124">
        <v>4990</v>
      </c>
      <c r="E4992" s="39">
        <v>4772</v>
      </c>
      <c r="F4992" s="39">
        <v>4772</v>
      </c>
      <c r="G4992" s="39" t="s">
        <v>221</v>
      </c>
      <c r="H4992" s="39">
        <v>2022</v>
      </c>
      <c r="I4992" s="39">
        <v>0</v>
      </c>
      <c r="J4992" s="39">
        <v>1</v>
      </c>
      <c r="K4992" s="39">
        <v>805.3</v>
      </c>
      <c r="L4992" s="39">
        <v>745.1</v>
      </c>
    </row>
    <row r="4993" spans="1:12" x14ac:dyDescent="0.3">
      <c r="A4993" t="str">
        <f t="shared" si="144"/>
        <v>2022_1107</v>
      </c>
      <c r="D4993" s="124">
        <v>4991</v>
      </c>
      <c r="E4993" s="39">
        <v>1107</v>
      </c>
      <c r="F4993" s="39">
        <v>1107</v>
      </c>
      <c r="G4993" s="39" t="s">
        <v>83</v>
      </c>
      <c r="H4993" s="39">
        <v>2022</v>
      </c>
      <c r="I4993" s="39">
        <v>0</v>
      </c>
      <c r="J4993" s="39">
        <v>1</v>
      </c>
      <c r="K4993" s="39">
        <v>1271.3</v>
      </c>
      <c r="L4993" s="39">
        <v>1225</v>
      </c>
    </row>
    <row r="4994" spans="1:12" ht="27.6" x14ac:dyDescent="0.3">
      <c r="A4994" t="str">
        <f t="shared" si="144"/>
        <v>2022_1116</v>
      </c>
      <c r="D4994" s="124">
        <v>4992</v>
      </c>
      <c r="E4994" s="39">
        <v>1116</v>
      </c>
      <c r="F4994" s="39">
        <v>1116</v>
      </c>
      <c r="G4994" s="39" t="s">
        <v>84</v>
      </c>
      <c r="H4994" s="39">
        <v>2022</v>
      </c>
      <c r="I4994" s="39">
        <v>0</v>
      </c>
      <c r="J4994" s="39">
        <v>1</v>
      </c>
      <c r="K4994" s="39">
        <v>1489.8</v>
      </c>
      <c r="L4994" s="39">
        <v>1489.8</v>
      </c>
    </row>
    <row r="4995" spans="1:12" ht="27.6" x14ac:dyDescent="0.3">
      <c r="A4995" t="str">
        <f t="shared" si="144"/>
        <v>2022_1134</v>
      </c>
      <c r="D4995" s="124">
        <v>4993</v>
      </c>
      <c r="E4995" s="39">
        <v>1134</v>
      </c>
      <c r="F4995" s="39">
        <v>1134</v>
      </c>
      <c r="G4995" s="39" t="s">
        <v>85</v>
      </c>
      <c r="H4995" s="39">
        <v>2022</v>
      </c>
      <c r="I4995" s="39">
        <v>0</v>
      </c>
      <c r="J4995" s="39">
        <v>1</v>
      </c>
      <c r="K4995" s="39">
        <v>287.2</v>
      </c>
      <c r="L4995" s="39">
        <v>172.5</v>
      </c>
    </row>
    <row r="4996" spans="1:12" ht="27.6" x14ac:dyDescent="0.3">
      <c r="A4996" t="str">
        <f t="shared" si="144"/>
        <v>2022_1152</v>
      </c>
      <c r="D4996" s="124">
        <v>4994</v>
      </c>
      <c r="E4996" s="39">
        <v>1152</v>
      </c>
      <c r="F4996" s="39">
        <v>1152</v>
      </c>
      <c r="G4996" s="39" t="s">
        <v>86</v>
      </c>
      <c r="H4996" s="39">
        <v>2022</v>
      </c>
      <c r="I4996" s="39">
        <v>0</v>
      </c>
      <c r="J4996" s="39">
        <v>1</v>
      </c>
      <c r="K4996" s="39">
        <v>1035.3</v>
      </c>
      <c r="L4996" s="39">
        <v>1148.4000000000001</v>
      </c>
    </row>
    <row r="4997" spans="1:12" x14ac:dyDescent="0.3">
      <c r="A4997" t="str">
        <f t="shared" ref="A4997:A5060" si="145">CONCATENATE(H4997,"_",E4997)</f>
        <v>2022_1197</v>
      </c>
      <c r="D4997" s="124">
        <v>4995</v>
      </c>
      <c r="E4997" s="39">
        <v>1197</v>
      </c>
      <c r="F4997" s="39">
        <v>1197</v>
      </c>
      <c r="G4997" s="39" t="s">
        <v>87</v>
      </c>
      <c r="H4997" s="39">
        <v>2022</v>
      </c>
      <c r="I4997" s="39">
        <v>0</v>
      </c>
      <c r="J4997" s="39">
        <v>1</v>
      </c>
      <c r="K4997" s="39">
        <v>989.1</v>
      </c>
      <c r="L4997" s="39">
        <v>1039.3</v>
      </c>
    </row>
    <row r="4998" spans="1:12" ht="41.4" x14ac:dyDescent="0.3">
      <c r="A4998" t="str">
        <f t="shared" si="145"/>
        <v>2022_1206</v>
      </c>
      <c r="D4998" s="124">
        <v>4996</v>
      </c>
      <c r="E4998" s="39">
        <v>1206</v>
      </c>
      <c r="F4998" s="39">
        <v>1206</v>
      </c>
      <c r="G4998" s="39" t="s">
        <v>355</v>
      </c>
      <c r="H4998" s="39">
        <v>2022</v>
      </c>
      <c r="I4998" s="39">
        <v>0</v>
      </c>
      <c r="J4998" s="39">
        <v>1</v>
      </c>
      <c r="K4998" s="39">
        <v>1011.1</v>
      </c>
      <c r="L4998" s="39">
        <v>977.2</v>
      </c>
    </row>
    <row r="4999" spans="1:12" x14ac:dyDescent="0.3">
      <c r="A4999" t="str">
        <f t="shared" si="145"/>
        <v>2022_1211</v>
      </c>
      <c r="D4999" s="124">
        <v>4997</v>
      </c>
      <c r="E4999" s="39">
        <v>1211</v>
      </c>
      <c r="F4999" s="39">
        <v>1211</v>
      </c>
      <c r="G4999" s="39" t="s">
        <v>88</v>
      </c>
      <c r="H4999" s="39">
        <v>2022</v>
      </c>
      <c r="I4999" s="39">
        <v>0</v>
      </c>
      <c r="J4999" s="39">
        <v>1</v>
      </c>
      <c r="K4999" s="39">
        <v>1442.5</v>
      </c>
      <c r="L4999" s="39">
        <v>1297.5999999999999</v>
      </c>
    </row>
    <row r="5000" spans="1:12" ht="27.6" x14ac:dyDescent="0.3">
      <c r="A5000" t="str">
        <f t="shared" si="145"/>
        <v>2022_1215</v>
      </c>
      <c r="D5000" s="124">
        <v>4998</v>
      </c>
      <c r="E5000" s="39">
        <v>1215</v>
      </c>
      <c r="F5000" s="39">
        <v>1215</v>
      </c>
      <c r="G5000" s="39" t="s">
        <v>89</v>
      </c>
      <c r="H5000" s="39">
        <v>2022</v>
      </c>
      <c r="I5000" s="39">
        <v>0</v>
      </c>
      <c r="J5000" s="39">
        <v>1</v>
      </c>
      <c r="K5000" s="39">
        <v>289.39999999999998</v>
      </c>
      <c r="L5000" s="39">
        <v>282</v>
      </c>
    </row>
    <row r="5001" spans="1:12" ht="41.4" x14ac:dyDescent="0.3">
      <c r="A5001" t="str">
        <f t="shared" si="145"/>
        <v>2022_1218</v>
      </c>
      <c r="D5001" s="124">
        <v>4999</v>
      </c>
      <c r="E5001" s="39">
        <v>1218</v>
      </c>
      <c r="F5001" s="39">
        <v>1218</v>
      </c>
      <c r="G5001" s="39" t="s">
        <v>90</v>
      </c>
      <c r="H5001" s="39">
        <v>2022</v>
      </c>
      <c r="I5001" s="39">
        <v>0</v>
      </c>
      <c r="J5001" s="39">
        <v>1</v>
      </c>
      <c r="K5001" s="39">
        <v>290.10000000000002</v>
      </c>
      <c r="L5001" s="39">
        <v>61</v>
      </c>
    </row>
    <row r="5002" spans="1:12" ht="27.6" x14ac:dyDescent="0.3">
      <c r="A5002" t="str">
        <f t="shared" si="145"/>
        <v>2022_2763</v>
      </c>
      <c r="D5002" s="124">
        <v>5000</v>
      </c>
      <c r="E5002" s="39">
        <v>2763</v>
      </c>
      <c r="F5002" s="39">
        <v>2763</v>
      </c>
      <c r="G5002" s="39" t="s">
        <v>146</v>
      </c>
      <c r="H5002" s="39">
        <v>2022</v>
      </c>
      <c r="I5002" s="39">
        <v>0</v>
      </c>
      <c r="J5002" s="39">
        <v>1</v>
      </c>
      <c r="K5002" s="39">
        <v>641.9</v>
      </c>
      <c r="L5002" s="39">
        <v>1460.3</v>
      </c>
    </row>
    <row r="5003" spans="1:12" ht="41.4" x14ac:dyDescent="0.3">
      <c r="A5003" t="str">
        <f t="shared" si="145"/>
        <v>2022_1221</v>
      </c>
      <c r="D5003" s="124">
        <v>5001</v>
      </c>
      <c r="E5003" s="39">
        <v>1221</v>
      </c>
      <c r="F5003" s="39">
        <v>1221</v>
      </c>
      <c r="G5003" s="39" t="s">
        <v>781</v>
      </c>
      <c r="H5003" s="39">
        <v>2022</v>
      </c>
      <c r="I5003" s="39">
        <v>0</v>
      </c>
      <c r="J5003" s="39">
        <v>1</v>
      </c>
      <c r="K5003" s="39">
        <v>2937.9</v>
      </c>
      <c r="L5003" s="39">
        <v>2919.8</v>
      </c>
    </row>
    <row r="5004" spans="1:12" ht="27.6" x14ac:dyDescent="0.3">
      <c r="A5004" t="str">
        <f t="shared" si="145"/>
        <v>2022_1233</v>
      </c>
      <c r="D5004" s="124">
        <v>5002</v>
      </c>
      <c r="E5004" s="39">
        <v>1233</v>
      </c>
      <c r="F5004" s="39">
        <v>1233</v>
      </c>
      <c r="G5004" s="39" t="s">
        <v>92</v>
      </c>
      <c r="H5004" s="39">
        <v>2022</v>
      </c>
      <c r="I5004" s="39">
        <v>0</v>
      </c>
      <c r="J5004" s="39">
        <v>1</v>
      </c>
      <c r="K5004" s="39">
        <v>1173.0999999999999</v>
      </c>
      <c r="L5004" s="39">
        <v>1411.3</v>
      </c>
    </row>
    <row r="5005" spans="1:12" x14ac:dyDescent="0.3">
      <c r="A5005" t="str">
        <f t="shared" si="145"/>
        <v>2022_1278</v>
      </c>
      <c r="D5005" s="124">
        <v>5003</v>
      </c>
      <c r="E5005" s="39">
        <v>1278</v>
      </c>
      <c r="F5005" s="39">
        <v>1278</v>
      </c>
      <c r="G5005" s="39" t="s">
        <v>93</v>
      </c>
      <c r="H5005" s="39">
        <v>2022</v>
      </c>
      <c r="I5005" s="39">
        <v>0</v>
      </c>
      <c r="J5005" s="39">
        <v>1</v>
      </c>
      <c r="K5005" s="39">
        <v>3604.2</v>
      </c>
      <c r="L5005" s="39">
        <v>3249.2</v>
      </c>
    </row>
    <row r="5006" spans="1:12" ht="27.6" x14ac:dyDescent="0.3">
      <c r="A5006" t="str">
        <f t="shared" si="145"/>
        <v>2022_1332</v>
      </c>
      <c r="D5006" s="124">
        <v>5004</v>
      </c>
      <c r="E5006" s="39">
        <v>1332</v>
      </c>
      <c r="F5006" s="39">
        <v>1332</v>
      </c>
      <c r="G5006" s="39" t="s">
        <v>94</v>
      </c>
      <c r="H5006" s="39">
        <v>2022</v>
      </c>
      <c r="I5006" s="39">
        <v>0</v>
      </c>
      <c r="J5006" s="39">
        <v>1</v>
      </c>
      <c r="K5006" s="39">
        <v>707.2</v>
      </c>
      <c r="L5006" s="39">
        <v>659</v>
      </c>
    </row>
    <row r="5007" spans="1:12" ht="41.4" x14ac:dyDescent="0.3">
      <c r="A5007" t="str">
        <f t="shared" si="145"/>
        <v>2022_1337</v>
      </c>
      <c r="D5007" s="124">
        <v>5005</v>
      </c>
      <c r="E5007" s="39">
        <v>1337</v>
      </c>
      <c r="F5007" s="39">
        <v>1337</v>
      </c>
      <c r="G5007" s="39" t="s">
        <v>782</v>
      </c>
      <c r="H5007" s="39">
        <v>2022</v>
      </c>
      <c r="I5007" s="39">
        <v>0</v>
      </c>
      <c r="J5007" s="39">
        <v>1</v>
      </c>
      <c r="K5007" s="39">
        <v>5147.8999999999996</v>
      </c>
      <c r="L5007" s="39">
        <v>5484.4</v>
      </c>
    </row>
    <row r="5008" spans="1:12" ht="27.6" x14ac:dyDescent="0.3">
      <c r="A5008" t="str">
        <f t="shared" si="145"/>
        <v>2022_1350</v>
      </c>
      <c r="D5008" s="124">
        <v>5006</v>
      </c>
      <c r="E5008" s="39">
        <v>1350</v>
      </c>
      <c r="F5008" s="39">
        <v>1350</v>
      </c>
      <c r="G5008" s="39" t="s">
        <v>96</v>
      </c>
      <c r="H5008" s="39">
        <v>2022</v>
      </c>
      <c r="I5008" s="39">
        <v>0</v>
      </c>
      <c r="J5008" s="39">
        <v>1</v>
      </c>
      <c r="K5008" s="39">
        <v>463.9</v>
      </c>
      <c r="L5008" s="39">
        <v>394.2</v>
      </c>
    </row>
    <row r="5009" spans="1:12" ht="27.6" x14ac:dyDescent="0.3">
      <c r="A5009" t="str">
        <f t="shared" si="145"/>
        <v>2022_1359</v>
      </c>
      <c r="D5009" s="124">
        <v>5007</v>
      </c>
      <c r="E5009" s="39">
        <v>1359</v>
      </c>
      <c r="F5009" s="39">
        <v>1359</v>
      </c>
      <c r="G5009" s="39" t="s">
        <v>783</v>
      </c>
      <c r="H5009" s="39">
        <v>2022</v>
      </c>
      <c r="I5009" s="39">
        <v>0</v>
      </c>
      <c r="J5009" s="39">
        <v>1</v>
      </c>
      <c r="K5009" s="39">
        <v>452.9</v>
      </c>
      <c r="L5009" s="39">
        <v>350.9</v>
      </c>
    </row>
    <row r="5010" spans="1:12" ht="27.6" x14ac:dyDescent="0.3">
      <c r="A5010" t="str">
        <f t="shared" si="145"/>
        <v>2022_1368</v>
      </c>
      <c r="D5010" s="124">
        <v>5008</v>
      </c>
      <c r="E5010" s="39">
        <v>1368</v>
      </c>
      <c r="F5010" s="39">
        <v>1368</v>
      </c>
      <c r="G5010" s="39" t="s">
        <v>97</v>
      </c>
      <c r="H5010" s="39">
        <v>2022</v>
      </c>
      <c r="I5010" s="39">
        <v>0</v>
      </c>
      <c r="J5010" s="39">
        <v>1</v>
      </c>
      <c r="K5010" s="39">
        <v>741.9</v>
      </c>
      <c r="L5010" s="39">
        <v>627</v>
      </c>
    </row>
    <row r="5011" spans="1:12" ht="41.4" x14ac:dyDescent="0.3">
      <c r="A5011" t="str">
        <f t="shared" si="145"/>
        <v>2022_1413</v>
      </c>
      <c r="D5011" s="124">
        <v>5009</v>
      </c>
      <c r="E5011" s="39">
        <v>1413</v>
      </c>
      <c r="F5011" s="39">
        <v>1413</v>
      </c>
      <c r="G5011" s="39" t="s">
        <v>98</v>
      </c>
      <c r="H5011" s="39">
        <v>2022</v>
      </c>
      <c r="I5011" s="39">
        <v>0</v>
      </c>
      <c r="J5011" s="39">
        <v>1</v>
      </c>
      <c r="K5011" s="39">
        <v>425</v>
      </c>
      <c r="L5011" s="39">
        <v>404</v>
      </c>
    </row>
    <row r="5012" spans="1:12" x14ac:dyDescent="0.3">
      <c r="A5012" t="str">
        <f t="shared" si="145"/>
        <v>2022_1431</v>
      </c>
      <c r="D5012" s="124">
        <v>5010</v>
      </c>
      <c r="E5012" s="39">
        <v>1431</v>
      </c>
      <c r="F5012" s="39">
        <v>1431</v>
      </c>
      <c r="G5012" s="39" t="s">
        <v>99</v>
      </c>
      <c r="H5012" s="39">
        <v>2022</v>
      </c>
      <c r="I5012" s="39">
        <v>0</v>
      </c>
      <c r="J5012" s="39">
        <v>1</v>
      </c>
      <c r="K5012" s="39">
        <v>382.1</v>
      </c>
      <c r="L5012" s="39">
        <v>400</v>
      </c>
    </row>
    <row r="5013" spans="1:12" ht="27.6" x14ac:dyDescent="0.3">
      <c r="A5013" t="str">
        <f t="shared" si="145"/>
        <v>2022_1476</v>
      </c>
      <c r="D5013" s="124">
        <v>5011</v>
      </c>
      <c r="E5013" s="39">
        <v>1476</v>
      </c>
      <c r="F5013" s="39">
        <v>1476</v>
      </c>
      <c r="G5013" s="39" t="s">
        <v>100</v>
      </c>
      <c r="H5013" s="39">
        <v>2022</v>
      </c>
      <c r="I5013" s="39">
        <v>0</v>
      </c>
      <c r="J5013" s="39">
        <v>1</v>
      </c>
      <c r="K5013" s="39">
        <v>8707.7000000000007</v>
      </c>
      <c r="L5013" s="39">
        <v>8288.2999999999993</v>
      </c>
    </row>
    <row r="5014" spans="1:12" x14ac:dyDescent="0.3">
      <c r="A5014" t="str">
        <f t="shared" si="145"/>
        <v>2022_1503</v>
      </c>
      <c r="D5014" s="124">
        <v>5012</v>
      </c>
      <c r="E5014" s="39">
        <v>1503</v>
      </c>
      <c r="F5014" s="39">
        <v>1503</v>
      </c>
      <c r="G5014" s="39" t="s">
        <v>101</v>
      </c>
      <c r="H5014" s="39">
        <v>2022</v>
      </c>
      <c r="I5014" s="39">
        <v>0</v>
      </c>
      <c r="J5014" s="39">
        <v>1</v>
      </c>
      <c r="K5014" s="39">
        <v>1397</v>
      </c>
      <c r="L5014" s="39">
        <v>1343</v>
      </c>
    </row>
    <row r="5015" spans="1:12" ht="41.4" x14ac:dyDescent="0.3">
      <c r="A5015" t="str">
        <f t="shared" si="145"/>
        <v>2022_1576</v>
      </c>
      <c r="D5015" s="124">
        <v>5013</v>
      </c>
      <c r="E5015" s="39">
        <v>1576</v>
      </c>
      <c r="F5015" s="39">
        <v>1576</v>
      </c>
      <c r="G5015" s="39" t="s">
        <v>102</v>
      </c>
      <c r="H5015" s="39">
        <v>2022</v>
      </c>
      <c r="I5015" s="39">
        <v>0</v>
      </c>
      <c r="J5015" s="39">
        <v>1</v>
      </c>
      <c r="K5015" s="39">
        <v>3478</v>
      </c>
      <c r="L5015" s="39">
        <v>3539.3</v>
      </c>
    </row>
    <row r="5016" spans="1:12" x14ac:dyDescent="0.3">
      <c r="A5016" t="str">
        <f t="shared" si="145"/>
        <v>2022_1602</v>
      </c>
      <c r="D5016" s="124">
        <v>5014</v>
      </c>
      <c r="E5016" s="39">
        <v>1602</v>
      </c>
      <c r="F5016" s="39">
        <v>1602</v>
      </c>
      <c r="G5016" s="39" t="s">
        <v>103</v>
      </c>
      <c r="H5016" s="39">
        <v>2022</v>
      </c>
      <c r="I5016" s="39">
        <v>0</v>
      </c>
      <c r="J5016" s="39">
        <v>1</v>
      </c>
      <c r="K5016" s="39">
        <v>432.4</v>
      </c>
      <c r="L5016" s="39">
        <v>626.1</v>
      </c>
    </row>
    <row r="5017" spans="1:12" ht="27.6" x14ac:dyDescent="0.3">
      <c r="A5017" t="str">
        <f t="shared" si="145"/>
        <v>2022_1611</v>
      </c>
      <c r="D5017" s="124">
        <v>5015</v>
      </c>
      <c r="E5017" s="39">
        <v>1611</v>
      </c>
      <c r="F5017" s="39">
        <v>1611</v>
      </c>
      <c r="G5017" s="39" t="s">
        <v>104</v>
      </c>
      <c r="H5017" s="39">
        <v>2022</v>
      </c>
      <c r="I5017" s="39">
        <v>0</v>
      </c>
      <c r="J5017" s="39">
        <v>1</v>
      </c>
      <c r="K5017" s="39">
        <v>14164.5</v>
      </c>
      <c r="L5017" s="39">
        <v>13371.8</v>
      </c>
    </row>
    <row r="5018" spans="1:12" ht="27.6" x14ac:dyDescent="0.3">
      <c r="A5018" t="str">
        <f t="shared" si="145"/>
        <v>2022_1619</v>
      </c>
      <c r="D5018" s="124">
        <v>5016</v>
      </c>
      <c r="E5018" s="39">
        <v>1619</v>
      </c>
      <c r="F5018" s="39">
        <v>1619</v>
      </c>
      <c r="G5018" s="39" t="s">
        <v>105</v>
      </c>
      <c r="H5018" s="39">
        <v>2022</v>
      </c>
      <c r="I5018" s="39">
        <v>0</v>
      </c>
      <c r="J5018" s="39">
        <v>1</v>
      </c>
      <c r="K5018" s="39">
        <v>1148.7</v>
      </c>
      <c r="L5018" s="39">
        <v>1237.8</v>
      </c>
    </row>
    <row r="5019" spans="1:12" x14ac:dyDescent="0.3">
      <c r="A5019" t="str">
        <f t="shared" si="145"/>
        <v>2022_1638</v>
      </c>
      <c r="D5019" s="124">
        <v>5017</v>
      </c>
      <c r="E5019" s="39">
        <v>1638</v>
      </c>
      <c r="F5019" s="39">
        <v>1638</v>
      </c>
      <c r="G5019" s="39" t="s">
        <v>784</v>
      </c>
      <c r="H5019" s="39">
        <v>2022</v>
      </c>
      <c r="I5019" s="39">
        <v>0</v>
      </c>
      <c r="J5019" s="39">
        <v>1</v>
      </c>
      <c r="K5019" s="39">
        <v>1522.6</v>
      </c>
      <c r="L5019" s="39">
        <v>1618.3</v>
      </c>
    </row>
    <row r="5020" spans="1:12" x14ac:dyDescent="0.3">
      <c r="A5020" t="str">
        <f t="shared" si="145"/>
        <v>2022_1675</v>
      </c>
      <c r="D5020" s="124">
        <v>5018</v>
      </c>
      <c r="E5020" s="39">
        <v>1675</v>
      </c>
      <c r="F5020" s="39">
        <v>1675</v>
      </c>
      <c r="G5020" s="39" t="s">
        <v>106</v>
      </c>
      <c r="H5020" s="39">
        <v>2022</v>
      </c>
      <c r="I5020" s="39">
        <v>0</v>
      </c>
      <c r="J5020" s="39">
        <v>1</v>
      </c>
      <c r="K5020" s="39">
        <v>200</v>
      </c>
      <c r="L5020" s="39">
        <v>135.6</v>
      </c>
    </row>
    <row r="5021" spans="1:12" x14ac:dyDescent="0.3">
      <c r="A5021" t="str">
        <f t="shared" si="145"/>
        <v>2022_1701</v>
      </c>
      <c r="D5021" s="124">
        <v>5019</v>
      </c>
      <c r="E5021" s="39">
        <v>1701</v>
      </c>
      <c r="F5021" s="39">
        <v>1701</v>
      </c>
      <c r="G5021" s="39" t="s">
        <v>107</v>
      </c>
      <c r="H5021" s="39">
        <v>2022</v>
      </c>
      <c r="I5021" s="39">
        <v>0</v>
      </c>
      <c r="J5021" s="39">
        <v>1</v>
      </c>
      <c r="K5021" s="39">
        <v>2026.3</v>
      </c>
      <c r="L5021" s="39">
        <v>2166.5</v>
      </c>
    </row>
    <row r="5022" spans="1:12" x14ac:dyDescent="0.3">
      <c r="A5022" t="str">
        <f t="shared" si="145"/>
        <v>2022_1719</v>
      </c>
      <c r="D5022" s="124">
        <v>5020</v>
      </c>
      <c r="E5022" s="39">
        <v>1719</v>
      </c>
      <c r="F5022" s="39">
        <v>1719</v>
      </c>
      <c r="G5022" s="39" t="s">
        <v>108</v>
      </c>
      <c r="H5022" s="39">
        <v>2022</v>
      </c>
      <c r="I5022" s="39">
        <v>0</v>
      </c>
      <c r="J5022" s="39">
        <v>1</v>
      </c>
      <c r="K5022" s="39">
        <v>862.9</v>
      </c>
      <c r="L5022" s="39">
        <v>937.9</v>
      </c>
    </row>
    <row r="5023" spans="1:12" ht="27.6" x14ac:dyDescent="0.3">
      <c r="A5023" t="str">
        <f t="shared" si="145"/>
        <v>2022_1737</v>
      </c>
      <c r="D5023" s="124">
        <v>5021</v>
      </c>
      <c r="E5023" s="39">
        <v>1737</v>
      </c>
      <c r="F5023" s="39">
        <v>1737</v>
      </c>
      <c r="G5023" s="39" t="s">
        <v>785</v>
      </c>
      <c r="H5023" s="39">
        <v>2022</v>
      </c>
      <c r="I5023" s="39">
        <v>0</v>
      </c>
      <c r="J5023" s="39">
        <v>1</v>
      </c>
      <c r="K5023" s="39">
        <v>30773.9</v>
      </c>
      <c r="L5023" s="39">
        <v>29338.5</v>
      </c>
    </row>
    <row r="5024" spans="1:12" x14ac:dyDescent="0.3">
      <c r="A5024" t="str">
        <f t="shared" si="145"/>
        <v>2022_1782</v>
      </c>
      <c r="D5024" s="124">
        <v>5022</v>
      </c>
      <c r="E5024" s="39">
        <v>1782</v>
      </c>
      <c r="F5024" s="39">
        <v>1782</v>
      </c>
      <c r="G5024" s="39" t="s">
        <v>110</v>
      </c>
      <c r="H5024" s="39">
        <v>2022</v>
      </c>
      <c r="I5024" s="39">
        <v>0</v>
      </c>
      <c r="J5024" s="39">
        <v>1</v>
      </c>
      <c r="K5024" s="39">
        <v>112</v>
      </c>
      <c r="L5024" s="39">
        <v>114</v>
      </c>
    </row>
    <row r="5025" spans="1:12" ht="41.4" x14ac:dyDescent="0.3">
      <c r="A5025" t="str">
        <f t="shared" si="145"/>
        <v>2022_1791</v>
      </c>
      <c r="D5025" s="124">
        <v>5023</v>
      </c>
      <c r="E5025" s="39">
        <v>1791</v>
      </c>
      <c r="F5025" s="39">
        <v>1791</v>
      </c>
      <c r="G5025" s="39" t="s">
        <v>111</v>
      </c>
      <c r="H5025" s="39">
        <v>2022</v>
      </c>
      <c r="I5025" s="39">
        <v>0</v>
      </c>
      <c r="J5025" s="39">
        <v>1</v>
      </c>
      <c r="K5025" s="39">
        <v>876.2</v>
      </c>
      <c r="L5025" s="39">
        <v>911.2</v>
      </c>
    </row>
    <row r="5026" spans="1:12" ht="27.6" x14ac:dyDescent="0.3">
      <c r="A5026" t="str">
        <f t="shared" si="145"/>
        <v>2022_1863</v>
      </c>
      <c r="D5026" s="124">
        <v>5024</v>
      </c>
      <c r="E5026" s="39">
        <v>1863</v>
      </c>
      <c r="F5026" s="39">
        <v>1863</v>
      </c>
      <c r="G5026" s="39" t="s">
        <v>112</v>
      </c>
      <c r="H5026" s="39">
        <v>2022</v>
      </c>
      <c r="I5026" s="39">
        <v>0</v>
      </c>
      <c r="J5026" s="39">
        <v>1</v>
      </c>
      <c r="K5026" s="39">
        <v>10064.1</v>
      </c>
      <c r="L5026" s="39">
        <v>9807.2000000000007</v>
      </c>
    </row>
    <row r="5027" spans="1:12" ht="27.6" x14ac:dyDescent="0.3">
      <c r="A5027" t="str">
        <f t="shared" si="145"/>
        <v>2022_1908</v>
      </c>
      <c r="D5027" s="124">
        <v>5025</v>
      </c>
      <c r="E5027" s="39">
        <v>1908</v>
      </c>
      <c r="F5027" s="39">
        <v>1908</v>
      </c>
      <c r="G5027" s="39" t="s">
        <v>113</v>
      </c>
      <c r="H5027" s="39">
        <v>2022</v>
      </c>
      <c r="I5027" s="39">
        <v>0</v>
      </c>
      <c r="J5027" s="39">
        <v>1</v>
      </c>
      <c r="K5027" s="39">
        <v>366.1</v>
      </c>
      <c r="L5027" s="39">
        <v>384</v>
      </c>
    </row>
    <row r="5028" spans="1:12" x14ac:dyDescent="0.3">
      <c r="A5028" t="str">
        <f t="shared" si="145"/>
        <v>2022_1926</v>
      </c>
      <c r="D5028" s="124">
        <v>5026</v>
      </c>
      <c r="E5028" s="39">
        <v>1926</v>
      </c>
      <c r="F5028" s="39">
        <v>1926</v>
      </c>
      <c r="G5028" s="39" t="s">
        <v>115</v>
      </c>
      <c r="H5028" s="39">
        <v>2022</v>
      </c>
      <c r="I5028" s="39">
        <v>0</v>
      </c>
      <c r="J5028" s="39">
        <v>1</v>
      </c>
      <c r="K5028" s="39">
        <v>503.5</v>
      </c>
      <c r="L5028" s="39">
        <v>646.70000000000005</v>
      </c>
    </row>
    <row r="5029" spans="1:12" ht="27.6" x14ac:dyDescent="0.3">
      <c r="A5029" t="str">
        <f t="shared" si="145"/>
        <v>2022_1944</v>
      </c>
      <c r="D5029" s="124">
        <v>5027</v>
      </c>
      <c r="E5029" s="39">
        <v>1944</v>
      </c>
      <c r="F5029" s="39">
        <v>1944</v>
      </c>
      <c r="G5029" s="39" t="s">
        <v>116</v>
      </c>
      <c r="H5029" s="39">
        <v>2022</v>
      </c>
      <c r="I5029" s="39">
        <v>0</v>
      </c>
      <c r="J5029" s="39">
        <v>1</v>
      </c>
      <c r="K5029" s="39">
        <v>952</v>
      </c>
      <c r="L5029" s="39">
        <v>950.3</v>
      </c>
    </row>
    <row r="5030" spans="1:12" x14ac:dyDescent="0.3">
      <c r="A5030" t="str">
        <f t="shared" si="145"/>
        <v>2022_1953</v>
      </c>
      <c r="D5030" s="124">
        <v>5028</v>
      </c>
      <c r="E5030" s="39">
        <v>1953</v>
      </c>
      <c r="F5030" s="39">
        <v>1953</v>
      </c>
      <c r="G5030" s="39" t="s">
        <v>117</v>
      </c>
      <c r="H5030" s="39">
        <v>2022</v>
      </c>
      <c r="I5030" s="39">
        <v>0</v>
      </c>
      <c r="J5030" s="39">
        <v>1</v>
      </c>
      <c r="K5030" s="39">
        <v>562.29999999999995</v>
      </c>
      <c r="L5030" s="39">
        <v>598.4</v>
      </c>
    </row>
    <row r="5031" spans="1:12" ht="41.4" x14ac:dyDescent="0.3">
      <c r="A5031" t="str">
        <f t="shared" si="145"/>
        <v>2022_1963</v>
      </c>
      <c r="D5031" s="124">
        <v>5029</v>
      </c>
      <c r="E5031" s="39">
        <v>1963</v>
      </c>
      <c r="F5031" s="39">
        <v>1963</v>
      </c>
      <c r="G5031" s="39" t="s">
        <v>118</v>
      </c>
      <c r="H5031" s="39">
        <v>2022</v>
      </c>
      <c r="I5031" s="39">
        <v>0</v>
      </c>
      <c r="J5031" s="39">
        <v>1</v>
      </c>
      <c r="K5031" s="39">
        <v>541.9</v>
      </c>
      <c r="L5031" s="39">
        <v>543.5</v>
      </c>
    </row>
    <row r="5032" spans="1:12" ht="27.6" x14ac:dyDescent="0.3">
      <c r="A5032" t="str">
        <f t="shared" si="145"/>
        <v>2022_3582</v>
      </c>
      <c r="D5032" s="124">
        <v>5030</v>
      </c>
      <c r="E5032" s="39">
        <v>3582</v>
      </c>
      <c r="F5032" s="39">
        <v>1968</v>
      </c>
      <c r="G5032" s="39" t="s">
        <v>176</v>
      </c>
      <c r="H5032" s="39">
        <v>2022</v>
      </c>
      <c r="I5032" s="39">
        <v>0</v>
      </c>
      <c r="J5032" s="39">
        <v>1</v>
      </c>
      <c r="K5032" s="39">
        <v>525.20000000000005</v>
      </c>
      <c r="L5032" s="39">
        <v>690.3</v>
      </c>
    </row>
    <row r="5033" spans="1:12" ht="27.6" x14ac:dyDescent="0.3">
      <c r="A5033" t="str">
        <f t="shared" si="145"/>
        <v>2022_3978</v>
      </c>
      <c r="D5033" s="124">
        <v>5031</v>
      </c>
      <c r="E5033" s="39">
        <v>3978</v>
      </c>
      <c r="F5033" s="39">
        <v>3978</v>
      </c>
      <c r="G5033" s="39" t="s">
        <v>189</v>
      </c>
      <c r="H5033" s="39">
        <v>2022</v>
      </c>
      <c r="I5033" s="39">
        <v>0</v>
      </c>
      <c r="J5033" s="39">
        <v>1</v>
      </c>
      <c r="K5033" s="39">
        <v>528.5</v>
      </c>
      <c r="L5033" s="39">
        <v>420.4</v>
      </c>
    </row>
    <row r="5034" spans="1:12" ht="41.4" x14ac:dyDescent="0.3">
      <c r="A5034" t="str">
        <f t="shared" si="145"/>
        <v>2022_6741</v>
      </c>
      <c r="D5034" s="124">
        <v>5032</v>
      </c>
      <c r="E5034" s="39">
        <v>6741</v>
      </c>
      <c r="F5034" s="39">
        <v>6741</v>
      </c>
      <c r="G5034" s="39" t="s">
        <v>310</v>
      </c>
      <c r="H5034" s="39">
        <v>2022</v>
      </c>
      <c r="I5034" s="39">
        <v>0</v>
      </c>
      <c r="J5034" s="39">
        <v>1</v>
      </c>
      <c r="K5034" s="39">
        <v>835.5</v>
      </c>
      <c r="L5034" s="39">
        <v>783.2</v>
      </c>
    </row>
    <row r="5035" spans="1:12" ht="27.6" x14ac:dyDescent="0.3">
      <c r="A5035" t="str">
        <f t="shared" si="145"/>
        <v>2022_1970</v>
      </c>
      <c r="D5035" s="124">
        <v>5033</v>
      </c>
      <c r="E5035" s="39">
        <v>1970</v>
      </c>
      <c r="F5035" s="39">
        <v>1970</v>
      </c>
      <c r="G5035" s="39" t="s">
        <v>119</v>
      </c>
      <c r="H5035" s="39">
        <v>2022</v>
      </c>
      <c r="I5035" s="39">
        <v>0</v>
      </c>
      <c r="J5035" s="39">
        <v>1</v>
      </c>
      <c r="K5035" s="39">
        <v>472.5</v>
      </c>
      <c r="L5035" s="39">
        <v>462</v>
      </c>
    </row>
    <row r="5036" spans="1:12" ht="41.4" x14ac:dyDescent="0.3">
      <c r="A5036" t="str">
        <f t="shared" si="145"/>
        <v>2022_1972</v>
      </c>
      <c r="D5036" s="124">
        <v>5034</v>
      </c>
      <c r="E5036" s="39">
        <v>1972</v>
      </c>
      <c r="F5036" s="39">
        <v>1972</v>
      </c>
      <c r="G5036" s="39" t="s">
        <v>120</v>
      </c>
      <c r="H5036" s="39">
        <v>2022</v>
      </c>
      <c r="I5036" s="39">
        <v>0</v>
      </c>
      <c r="J5036" s="39">
        <v>1</v>
      </c>
      <c r="K5036" s="39">
        <v>331.3</v>
      </c>
      <c r="L5036" s="39">
        <v>315.3</v>
      </c>
    </row>
    <row r="5037" spans="1:12" ht="27.6" x14ac:dyDescent="0.3">
      <c r="A5037" t="str">
        <f t="shared" si="145"/>
        <v>2022_1965</v>
      </c>
      <c r="D5037" s="124">
        <v>5035</v>
      </c>
      <c r="E5037" s="39">
        <v>1965</v>
      </c>
      <c r="F5037" s="39">
        <v>1965</v>
      </c>
      <c r="G5037" s="39" t="s">
        <v>364</v>
      </c>
      <c r="H5037" s="39">
        <v>2022</v>
      </c>
      <c r="I5037" s="39">
        <v>0</v>
      </c>
      <c r="J5037" s="39">
        <v>1</v>
      </c>
      <c r="K5037" s="39">
        <v>549.6</v>
      </c>
      <c r="L5037" s="39">
        <v>460.6</v>
      </c>
    </row>
    <row r="5038" spans="1:12" ht="69" x14ac:dyDescent="0.3">
      <c r="A5038" t="str">
        <f t="shared" si="145"/>
        <v>2022_657</v>
      </c>
      <c r="D5038" s="124">
        <v>5036</v>
      </c>
      <c r="E5038" s="39">
        <v>657</v>
      </c>
      <c r="F5038" s="39">
        <v>657</v>
      </c>
      <c r="G5038" s="39" t="s">
        <v>786</v>
      </c>
      <c r="H5038" s="39">
        <v>2022</v>
      </c>
      <c r="I5038" s="39">
        <v>0</v>
      </c>
      <c r="J5038" s="39">
        <v>1</v>
      </c>
      <c r="K5038" s="39">
        <v>835.6</v>
      </c>
      <c r="L5038" s="39">
        <v>971.2</v>
      </c>
    </row>
    <row r="5039" spans="1:12" ht="55.2" x14ac:dyDescent="0.3">
      <c r="A5039" t="str">
        <f t="shared" si="145"/>
        <v>2022_1989</v>
      </c>
      <c r="D5039" s="124">
        <v>5037</v>
      </c>
      <c r="E5039" s="39">
        <v>1989</v>
      </c>
      <c r="F5039" s="39">
        <v>1989</v>
      </c>
      <c r="G5039" s="39" t="s">
        <v>122</v>
      </c>
      <c r="H5039" s="39">
        <v>2022</v>
      </c>
      <c r="I5039" s="39">
        <v>0</v>
      </c>
      <c r="J5039" s="39">
        <v>1</v>
      </c>
      <c r="K5039" s="39">
        <v>401</v>
      </c>
      <c r="L5039" s="39">
        <v>480</v>
      </c>
    </row>
    <row r="5040" spans="1:12" ht="55.2" x14ac:dyDescent="0.3">
      <c r="A5040" t="str">
        <f t="shared" si="145"/>
        <v>2022_2007</v>
      </c>
      <c r="D5040" s="124">
        <v>5038</v>
      </c>
      <c r="E5040" s="39">
        <v>2007</v>
      </c>
      <c r="F5040" s="39">
        <v>2007</v>
      </c>
      <c r="G5040" s="39" t="s">
        <v>123</v>
      </c>
      <c r="H5040" s="39">
        <v>2022</v>
      </c>
      <c r="I5040" s="39">
        <v>0</v>
      </c>
      <c r="J5040" s="39">
        <v>1</v>
      </c>
      <c r="K5040" s="39">
        <v>560.70000000000005</v>
      </c>
      <c r="L5040" s="39">
        <v>511.1</v>
      </c>
    </row>
    <row r="5041" spans="1:12" ht="27.6" x14ac:dyDescent="0.3">
      <c r="A5041" t="str">
        <f t="shared" si="145"/>
        <v>2022_2088</v>
      </c>
      <c r="D5041" s="124">
        <v>5039</v>
      </c>
      <c r="E5041" s="39">
        <v>2088</v>
      </c>
      <c r="F5041" s="39">
        <v>2088</v>
      </c>
      <c r="G5041" s="39" t="s">
        <v>124</v>
      </c>
      <c r="H5041" s="39">
        <v>2022</v>
      </c>
      <c r="I5041" s="39">
        <v>0</v>
      </c>
      <c r="J5041" s="39">
        <v>1</v>
      </c>
      <c r="K5041" s="39">
        <v>665.2</v>
      </c>
      <c r="L5041" s="39">
        <v>738.2</v>
      </c>
    </row>
    <row r="5042" spans="1:12" ht="27.6" x14ac:dyDescent="0.3">
      <c r="A5042" t="str">
        <f t="shared" si="145"/>
        <v>2022_2097</v>
      </c>
      <c r="D5042" s="124">
        <v>5040</v>
      </c>
      <c r="E5042" s="39">
        <v>2097</v>
      </c>
      <c r="F5042" s="39">
        <v>2097</v>
      </c>
      <c r="G5042" s="39" t="s">
        <v>125</v>
      </c>
      <c r="H5042" s="39">
        <v>2022</v>
      </c>
      <c r="I5042" s="39">
        <v>0</v>
      </c>
      <c r="J5042" s="39">
        <v>1</v>
      </c>
      <c r="K5042" s="39">
        <v>462</v>
      </c>
      <c r="L5042" s="39">
        <v>416.9</v>
      </c>
    </row>
    <row r="5043" spans="1:12" x14ac:dyDescent="0.3">
      <c r="A5043" t="str">
        <f t="shared" si="145"/>
        <v>2022_2113</v>
      </c>
      <c r="D5043" s="124">
        <v>5041</v>
      </c>
      <c r="E5043" s="39">
        <v>2113</v>
      </c>
      <c r="F5043" s="39">
        <v>2113</v>
      </c>
      <c r="G5043" s="39" t="s">
        <v>126</v>
      </c>
      <c r="H5043" s="39">
        <v>2022</v>
      </c>
      <c r="I5043" s="39">
        <v>0</v>
      </c>
      <c r="J5043" s="39">
        <v>1</v>
      </c>
      <c r="K5043" s="39">
        <v>185.5</v>
      </c>
      <c r="L5043" s="39">
        <v>198.1</v>
      </c>
    </row>
    <row r="5044" spans="1:12" ht="55.2" x14ac:dyDescent="0.3">
      <c r="A5044" t="str">
        <f t="shared" si="145"/>
        <v>2022_2124</v>
      </c>
      <c r="D5044" s="124">
        <v>5042</v>
      </c>
      <c r="E5044" s="39">
        <v>2124</v>
      </c>
      <c r="F5044" s="39">
        <v>2124</v>
      </c>
      <c r="G5044" s="39" t="s">
        <v>976</v>
      </c>
      <c r="H5044" s="39">
        <v>2022</v>
      </c>
      <c r="I5044" s="39">
        <v>0</v>
      </c>
      <c r="J5044" s="39">
        <v>1</v>
      </c>
      <c r="K5044" s="39">
        <v>1202</v>
      </c>
      <c r="L5044" s="39">
        <v>1145</v>
      </c>
    </row>
    <row r="5045" spans="1:12" ht="55.2" x14ac:dyDescent="0.3">
      <c r="A5045" t="str">
        <f t="shared" si="145"/>
        <v>2022_2151</v>
      </c>
      <c r="D5045" s="124">
        <v>5043</v>
      </c>
      <c r="E5045" s="39">
        <v>2151</v>
      </c>
      <c r="F5045" s="39">
        <v>2151</v>
      </c>
      <c r="G5045" s="39" t="s">
        <v>944</v>
      </c>
      <c r="H5045" s="39">
        <v>2022</v>
      </c>
      <c r="I5045" s="39">
        <v>0</v>
      </c>
      <c r="J5045" s="39">
        <v>1</v>
      </c>
      <c r="K5045" s="39">
        <v>426.5</v>
      </c>
      <c r="L5045" s="39">
        <v>372</v>
      </c>
    </row>
    <row r="5046" spans="1:12" x14ac:dyDescent="0.3">
      <c r="A5046" t="str">
        <f t="shared" si="145"/>
        <v>2022_2169</v>
      </c>
      <c r="D5046" s="124">
        <v>5044</v>
      </c>
      <c r="E5046" s="39">
        <v>2169</v>
      </c>
      <c r="F5046" s="39">
        <v>2169</v>
      </c>
      <c r="G5046" s="39" t="s">
        <v>127</v>
      </c>
      <c r="H5046" s="39">
        <v>2022</v>
      </c>
      <c r="I5046" s="39">
        <v>0</v>
      </c>
      <c r="J5046" s="39">
        <v>1</v>
      </c>
      <c r="K5046" s="39">
        <v>1568.3</v>
      </c>
      <c r="L5046" s="39">
        <v>1489.7</v>
      </c>
    </row>
    <row r="5047" spans="1:12" ht="27.6" x14ac:dyDescent="0.3">
      <c r="A5047" t="str">
        <f t="shared" si="145"/>
        <v>2022_2295</v>
      </c>
      <c r="D5047" s="124">
        <v>5045</v>
      </c>
      <c r="E5047" s="39">
        <v>2295</v>
      </c>
      <c r="F5047" s="39">
        <v>2295</v>
      </c>
      <c r="G5047" s="39" t="s">
        <v>129</v>
      </c>
      <c r="H5047" s="39">
        <v>2022</v>
      </c>
      <c r="I5047" s="39">
        <v>0</v>
      </c>
      <c r="J5047" s="39">
        <v>1</v>
      </c>
      <c r="K5047" s="39">
        <v>1055.4000000000001</v>
      </c>
      <c r="L5047" s="39">
        <v>1083.9000000000001</v>
      </c>
    </row>
    <row r="5048" spans="1:12" ht="27.6" x14ac:dyDescent="0.3">
      <c r="A5048" t="str">
        <f t="shared" si="145"/>
        <v>2022_2313</v>
      </c>
      <c r="D5048" s="124">
        <v>5046</v>
      </c>
      <c r="E5048" s="39">
        <v>2313</v>
      </c>
      <c r="F5048" s="39">
        <v>2313</v>
      </c>
      <c r="G5048" s="39" t="s">
        <v>130</v>
      </c>
      <c r="H5048" s="39">
        <v>2022</v>
      </c>
      <c r="I5048" s="39">
        <v>0</v>
      </c>
      <c r="J5048" s="39">
        <v>1</v>
      </c>
      <c r="K5048" s="39">
        <v>3561</v>
      </c>
      <c r="L5048" s="39">
        <v>3451</v>
      </c>
    </row>
    <row r="5049" spans="1:12" ht="27.6" x14ac:dyDescent="0.3">
      <c r="A5049" t="str">
        <f t="shared" si="145"/>
        <v>2022_2322</v>
      </c>
      <c r="D5049" s="124">
        <v>5047</v>
      </c>
      <c r="E5049" s="39">
        <v>2322</v>
      </c>
      <c r="F5049" s="39">
        <v>2322</v>
      </c>
      <c r="G5049" s="39" t="s">
        <v>131</v>
      </c>
      <c r="H5049" s="39">
        <v>2022</v>
      </c>
      <c r="I5049" s="39">
        <v>0</v>
      </c>
      <c r="J5049" s="39">
        <v>1</v>
      </c>
      <c r="K5049" s="39">
        <v>2102.1</v>
      </c>
      <c r="L5049" s="39">
        <v>1775.1</v>
      </c>
    </row>
    <row r="5050" spans="1:12" ht="27.6" x14ac:dyDescent="0.3">
      <c r="A5050" t="str">
        <f t="shared" si="145"/>
        <v>2022_2369</v>
      </c>
      <c r="D5050" s="124">
        <v>5048</v>
      </c>
      <c r="E5050" s="39">
        <v>2369</v>
      </c>
      <c r="F5050" s="39">
        <v>2369</v>
      </c>
      <c r="G5050" s="39" t="s">
        <v>132</v>
      </c>
      <c r="H5050" s="39">
        <v>2022</v>
      </c>
      <c r="I5050" s="39">
        <v>0</v>
      </c>
      <c r="J5050" s="39">
        <v>1</v>
      </c>
      <c r="K5050" s="39">
        <v>434</v>
      </c>
      <c r="L5050" s="39">
        <v>423</v>
      </c>
    </row>
    <row r="5051" spans="1:12" x14ac:dyDescent="0.3">
      <c r="A5051" t="str">
        <f t="shared" si="145"/>
        <v>2022_2682</v>
      </c>
      <c r="D5051" s="124">
        <v>5049</v>
      </c>
      <c r="E5051" s="39">
        <v>2682</v>
      </c>
      <c r="F5051" s="39">
        <v>2682</v>
      </c>
      <c r="G5051" s="39" t="s">
        <v>17</v>
      </c>
      <c r="H5051" s="39">
        <v>2022</v>
      </c>
      <c r="I5051" s="39">
        <v>0</v>
      </c>
      <c r="J5051" s="39">
        <v>1</v>
      </c>
      <c r="K5051" s="39">
        <v>254.5</v>
      </c>
      <c r="L5051" s="39">
        <v>452.4</v>
      </c>
    </row>
    <row r="5052" spans="1:12" ht="27.6" x14ac:dyDescent="0.3">
      <c r="A5052" t="str">
        <f t="shared" si="145"/>
        <v>2022_2376</v>
      </c>
      <c r="D5052" s="124">
        <v>5050</v>
      </c>
      <c r="E5052" s="39">
        <v>2376</v>
      </c>
      <c r="F5052" s="39">
        <v>2376</v>
      </c>
      <c r="G5052" s="39" t="s">
        <v>133</v>
      </c>
      <c r="H5052" s="39">
        <v>2022</v>
      </c>
      <c r="I5052" s="39">
        <v>0</v>
      </c>
      <c r="J5052" s="39">
        <v>1</v>
      </c>
      <c r="K5052" s="39">
        <v>464</v>
      </c>
      <c r="L5052" s="39">
        <v>455</v>
      </c>
    </row>
    <row r="5053" spans="1:12" ht="41.4" x14ac:dyDescent="0.3">
      <c r="A5053" t="str">
        <f t="shared" si="145"/>
        <v>2022_2403</v>
      </c>
      <c r="D5053" s="124">
        <v>5051</v>
      </c>
      <c r="E5053" s="39">
        <v>2403</v>
      </c>
      <c r="F5053" s="39">
        <v>2403</v>
      </c>
      <c r="G5053" s="39" t="s">
        <v>390</v>
      </c>
      <c r="H5053" s="39">
        <v>2022</v>
      </c>
      <c r="I5053" s="39">
        <v>0</v>
      </c>
      <c r="J5053" s="39">
        <v>1</v>
      </c>
      <c r="K5053" s="39">
        <v>850</v>
      </c>
      <c r="L5053" s="39">
        <v>906.6</v>
      </c>
    </row>
    <row r="5054" spans="1:12" ht="41.4" x14ac:dyDescent="0.3">
      <c r="A5054" t="str">
        <f t="shared" si="145"/>
        <v>2022_2457</v>
      </c>
      <c r="D5054" s="124">
        <v>5052</v>
      </c>
      <c r="E5054" s="39">
        <v>2457</v>
      </c>
      <c r="F5054" s="39">
        <v>2457</v>
      </c>
      <c r="G5054" s="39" t="s">
        <v>134</v>
      </c>
      <c r="H5054" s="39">
        <v>2022</v>
      </c>
      <c r="I5054" s="39">
        <v>0</v>
      </c>
      <c r="J5054" s="39">
        <v>1</v>
      </c>
      <c r="K5054" s="39">
        <v>454.7</v>
      </c>
      <c r="L5054" s="39">
        <v>402.6</v>
      </c>
    </row>
    <row r="5055" spans="1:12" x14ac:dyDescent="0.3">
      <c r="A5055" t="str">
        <f t="shared" si="145"/>
        <v>2022_2466</v>
      </c>
      <c r="D5055" s="124">
        <v>5053</v>
      </c>
      <c r="E5055" s="39">
        <v>2466</v>
      </c>
      <c r="F5055" s="39">
        <v>2466</v>
      </c>
      <c r="G5055" s="39" t="s">
        <v>135</v>
      </c>
      <c r="H5055" s="39">
        <v>2022</v>
      </c>
      <c r="I5055" s="39">
        <v>0</v>
      </c>
      <c r="J5055" s="39">
        <v>1</v>
      </c>
      <c r="K5055" s="39">
        <v>1586.7</v>
      </c>
      <c r="L5055" s="39">
        <v>1627.9</v>
      </c>
    </row>
    <row r="5056" spans="1:12" ht="55.2" x14ac:dyDescent="0.3">
      <c r="A5056" t="str">
        <f t="shared" si="145"/>
        <v>2022_2493</v>
      </c>
      <c r="D5056" s="124">
        <v>5054</v>
      </c>
      <c r="E5056" s="39">
        <v>2493</v>
      </c>
      <c r="F5056" s="39">
        <v>2493</v>
      </c>
      <c r="G5056" s="39" t="s">
        <v>136</v>
      </c>
      <c r="H5056" s="39">
        <v>2022</v>
      </c>
      <c r="I5056" s="39">
        <v>0</v>
      </c>
      <c r="J5056" s="39">
        <v>1</v>
      </c>
      <c r="K5056" s="39">
        <v>174</v>
      </c>
      <c r="L5056" s="39">
        <v>89</v>
      </c>
    </row>
    <row r="5057" spans="1:12" ht="55.2" x14ac:dyDescent="0.3">
      <c r="A5057" t="str">
        <f t="shared" si="145"/>
        <v>2022_2502</v>
      </c>
      <c r="D5057" s="124">
        <v>5055</v>
      </c>
      <c r="E5057" s="39">
        <v>2502</v>
      </c>
      <c r="F5057" s="39">
        <v>2502</v>
      </c>
      <c r="G5057" s="39" t="s">
        <v>137</v>
      </c>
      <c r="H5057" s="39">
        <v>2022</v>
      </c>
      <c r="I5057" s="39">
        <v>0</v>
      </c>
      <c r="J5057" s="39">
        <v>1</v>
      </c>
      <c r="K5057" s="39">
        <v>617.29999999999995</v>
      </c>
      <c r="L5057" s="39">
        <v>469.2</v>
      </c>
    </row>
    <row r="5058" spans="1:12" ht="27.6" x14ac:dyDescent="0.3">
      <c r="A5058" t="str">
        <f t="shared" si="145"/>
        <v>2022_2511</v>
      </c>
      <c r="D5058" s="124">
        <v>5056</v>
      </c>
      <c r="E5058" s="39">
        <v>2511</v>
      </c>
      <c r="F5058" s="39">
        <v>2511</v>
      </c>
      <c r="G5058" s="39" t="s">
        <v>138</v>
      </c>
      <c r="H5058" s="39">
        <v>2022</v>
      </c>
      <c r="I5058" s="39">
        <v>0</v>
      </c>
      <c r="J5058" s="39">
        <v>1</v>
      </c>
      <c r="K5058" s="39">
        <v>1918.9</v>
      </c>
      <c r="L5058" s="39">
        <v>1952</v>
      </c>
    </row>
    <row r="5059" spans="1:12" ht="27.6" x14ac:dyDescent="0.3">
      <c r="A5059" t="str">
        <f t="shared" si="145"/>
        <v>2022_2520</v>
      </c>
      <c r="D5059" s="124">
        <v>5057</v>
      </c>
      <c r="E5059" s="39">
        <v>2520</v>
      </c>
      <c r="F5059" s="39">
        <v>2520</v>
      </c>
      <c r="G5059" s="39" t="s">
        <v>139</v>
      </c>
      <c r="H5059" s="39">
        <v>2022</v>
      </c>
      <c r="I5059" s="39">
        <v>0</v>
      </c>
      <c r="J5059" s="39">
        <v>1</v>
      </c>
      <c r="K5059" s="39">
        <v>296</v>
      </c>
      <c r="L5059" s="39">
        <v>350</v>
      </c>
    </row>
    <row r="5060" spans="1:12" ht="41.4" x14ac:dyDescent="0.3">
      <c r="A5060" t="str">
        <f t="shared" si="145"/>
        <v>2022_2556</v>
      </c>
      <c r="D5060" s="124">
        <v>5058</v>
      </c>
      <c r="E5060" s="39">
        <v>2556</v>
      </c>
      <c r="F5060" s="39">
        <v>2556</v>
      </c>
      <c r="G5060" s="39" t="s">
        <v>140</v>
      </c>
      <c r="H5060" s="39">
        <v>2022</v>
      </c>
      <c r="I5060" s="39">
        <v>0</v>
      </c>
      <c r="J5060" s="39">
        <v>1</v>
      </c>
      <c r="K5060" s="39">
        <v>378</v>
      </c>
      <c r="L5060" s="39">
        <v>309</v>
      </c>
    </row>
    <row r="5061" spans="1:12" ht="27.6" x14ac:dyDescent="0.3">
      <c r="A5061" t="str">
        <f t="shared" ref="A5061:A5124" si="146">CONCATENATE(H5061,"_",E5061)</f>
        <v>2022_3195</v>
      </c>
      <c r="D5061" s="124">
        <v>5059</v>
      </c>
      <c r="E5061" s="39">
        <v>3195</v>
      </c>
      <c r="F5061" s="39">
        <v>3195</v>
      </c>
      <c r="G5061" s="39" t="s">
        <v>356</v>
      </c>
      <c r="H5061" s="39">
        <v>2022</v>
      </c>
      <c r="I5061" s="39">
        <v>0</v>
      </c>
      <c r="J5061" s="39">
        <v>1</v>
      </c>
      <c r="K5061" s="39">
        <v>1185</v>
      </c>
      <c r="L5061" s="39">
        <v>1167.2</v>
      </c>
    </row>
    <row r="5062" spans="1:12" ht="41.4" x14ac:dyDescent="0.3">
      <c r="A5062" t="str">
        <f t="shared" si="146"/>
        <v>2022_2709</v>
      </c>
      <c r="D5062" s="124">
        <v>5060</v>
      </c>
      <c r="E5062" s="39">
        <v>2709</v>
      </c>
      <c r="F5062" s="39">
        <v>2709</v>
      </c>
      <c r="G5062" s="39" t="s">
        <v>142</v>
      </c>
      <c r="H5062" s="39">
        <v>2022</v>
      </c>
      <c r="I5062" s="39">
        <v>0</v>
      </c>
      <c r="J5062" s="39">
        <v>1</v>
      </c>
      <c r="K5062" s="39">
        <v>1498.3</v>
      </c>
      <c r="L5062" s="39">
        <v>1475.3</v>
      </c>
    </row>
    <row r="5063" spans="1:12" x14ac:dyDescent="0.3">
      <c r="A5063" t="str">
        <f t="shared" si="146"/>
        <v>2022_2718</v>
      </c>
      <c r="D5063" s="124">
        <v>5061</v>
      </c>
      <c r="E5063" s="39">
        <v>2718</v>
      </c>
      <c r="F5063" s="39">
        <v>2718</v>
      </c>
      <c r="G5063" s="39" t="s">
        <v>143</v>
      </c>
      <c r="H5063" s="39">
        <v>2022</v>
      </c>
      <c r="I5063" s="39">
        <v>0</v>
      </c>
      <c r="J5063" s="39">
        <v>1</v>
      </c>
      <c r="K5063" s="39">
        <v>447.8</v>
      </c>
      <c r="L5063" s="39">
        <v>384.1</v>
      </c>
    </row>
    <row r="5064" spans="1:12" ht="27.6" x14ac:dyDescent="0.3">
      <c r="A5064" t="str">
        <f t="shared" si="146"/>
        <v>2022_2727</v>
      </c>
      <c r="D5064" s="124">
        <v>5062</v>
      </c>
      <c r="E5064" s="39">
        <v>2727</v>
      </c>
      <c r="F5064" s="39">
        <v>2727</v>
      </c>
      <c r="G5064" s="39" t="s">
        <v>144</v>
      </c>
      <c r="H5064" s="39">
        <v>2022</v>
      </c>
      <c r="I5064" s="39">
        <v>0</v>
      </c>
      <c r="J5064" s="39">
        <v>1</v>
      </c>
      <c r="K5064" s="39">
        <v>679.3</v>
      </c>
      <c r="L5064" s="39">
        <v>724.5</v>
      </c>
    </row>
    <row r="5065" spans="1:12" ht="27.6" x14ac:dyDescent="0.3">
      <c r="A5065" t="str">
        <f t="shared" si="146"/>
        <v>2022_2754</v>
      </c>
      <c r="D5065" s="124">
        <v>5063</v>
      </c>
      <c r="E5065" s="39">
        <v>2754</v>
      </c>
      <c r="F5065" s="39">
        <v>2754</v>
      </c>
      <c r="G5065" s="39" t="s">
        <v>145</v>
      </c>
      <c r="H5065" s="39">
        <v>2022</v>
      </c>
      <c r="I5065" s="39">
        <v>0</v>
      </c>
      <c r="J5065" s="39">
        <v>1</v>
      </c>
      <c r="K5065" s="39">
        <v>400.1</v>
      </c>
      <c r="L5065" s="39">
        <v>432.1</v>
      </c>
    </row>
    <row r="5066" spans="1:12" x14ac:dyDescent="0.3">
      <c r="A5066" t="str">
        <f t="shared" si="146"/>
        <v>2022_2766</v>
      </c>
      <c r="D5066" s="124">
        <v>5064</v>
      </c>
      <c r="E5066" s="39">
        <v>2766</v>
      </c>
      <c r="F5066" s="39">
        <v>2766</v>
      </c>
      <c r="G5066" s="39" t="s">
        <v>593</v>
      </c>
      <c r="H5066" s="39">
        <v>2022</v>
      </c>
      <c r="I5066" s="39">
        <v>0</v>
      </c>
      <c r="J5066" s="39">
        <v>1</v>
      </c>
      <c r="K5066" s="39">
        <v>313.3</v>
      </c>
      <c r="L5066" s="39">
        <v>284</v>
      </c>
    </row>
    <row r="5067" spans="1:12" ht="27.6" x14ac:dyDescent="0.3">
      <c r="A5067" t="str">
        <f t="shared" si="146"/>
        <v>2022_2772</v>
      </c>
      <c r="D5067" s="124">
        <v>5065</v>
      </c>
      <c r="E5067" s="39">
        <v>2772</v>
      </c>
      <c r="F5067" s="39">
        <v>2772</v>
      </c>
      <c r="G5067" s="39" t="s">
        <v>147</v>
      </c>
      <c r="H5067" s="39">
        <v>2022</v>
      </c>
      <c r="I5067" s="39">
        <v>0</v>
      </c>
      <c r="J5067" s="39">
        <v>1</v>
      </c>
      <c r="K5067" s="39">
        <v>226</v>
      </c>
      <c r="L5067" s="39">
        <v>155</v>
      </c>
    </row>
    <row r="5068" spans="1:12" ht="41.4" x14ac:dyDescent="0.3">
      <c r="A5068" t="str">
        <f t="shared" si="146"/>
        <v>2022_2781</v>
      </c>
      <c r="D5068" s="124">
        <v>5066</v>
      </c>
      <c r="E5068" s="39">
        <v>2781</v>
      </c>
      <c r="F5068" s="39">
        <v>2781</v>
      </c>
      <c r="G5068" s="39" t="s">
        <v>148</v>
      </c>
      <c r="H5068" s="39">
        <v>2022</v>
      </c>
      <c r="I5068" s="39">
        <v>0</v>
      </c>
      <c r="J5068" s="39">
        <v>1</v>
      </c>
      <c r="K5068" s="39">
        <v>1119.5</v>
      </c>
      <c r="L5068" s="39">
        <v>1236.9000000000001</v>
      </c>
    </row>
    <row r="5069" spans="1:12" x14ac:dyDescent="0.3">
      <c r="A5069" t="str">
        <f t="shared" si="146"/>
        <v>2022_2826</v>
      </c>
      <c r="D5069" s="124">
        <v>5067</v>
      </c>
      <c r="E5069" s="39">
        <v>2826</v>
      </c>
      <c r="F5069" s="39">
        <v>2826</v>
      </c>
      <c r="G5069" s="39" t="s">
        <v>149</v>
      </c>
      <c r="H5069" s="39">
        <v>2022</v>
      </c>
      <c r="I5069" s="39">
        <v>0</v>
      </c>
      <c r="J5069" s="39">
        <v>1</v>
      </c>
      <c r="K5069" s="39">
        <v>1375.3</v>
      </c>
      <c r="L5069" s="39">
        <v>1438.7</v>
      </c>
    </row>
    <row r="5070" spans="1:12" ht="41.4" x14ac:dyDescent="0.3">
      <c r="A5070" t="str">
        <f t="shared" si="146"/>
        <v>2022_2846</v>
      </c>
      <c r="D5070" s="124">
        <v>5068</v>
      </c>
      <c r="E5070" s="39">
        <v>2846</v>
      </c>
      <c r="F5070" s="39">
        <v>2846</v>
      </c>
      <c r="G5070" s="39" t="s">
        <v>151</v>
      </c>
      <c r="H5070" s="39">
        <v>2022</v>
      </c>
      <c r="I5070" s="39">
        <v>0</v>
      </c>
      <c r="J5070" s="39">
        <v>1</v>
      </c>
      <c r="K5070" s="39">
        <v>294</v>
      </c>
      <c r="L5070" s="39">
        <v>282</v>
      </c>
    </row>
    <row r="5071" spans="1:12" ht="41.4" x14ac:dyDescent="0.3">
      <c r="A5071" t="str">
        <f t="shared" si="146"/>
        <v>2022_2862</v>
      </c>
      <c r="D5071" s="124">
        <v>5069</v>
      </c>
      <c r="E5071" s="39">
        <v>2862</v>
      </c>
      <c r="F5071" s="39">
        <v>2862</v>
      </c>
      <c r="G5071" s="39" t="s">
        <v>152</v>
      </c>
      <c r="H5071" s="39">
        <v>2022</v>
      </c>
      <c r="I5071" s="39">
        <v>0</v>
      </c>
      <c r="J5071" s="39">
        <v>1</v>
      </c>
      <c r="K5071" s="39">
        <v>641.70000000000005</v>
      </c>
      <c r="L5071" s="39">
        <v>619.70000000000005</v>
      </c>
    </row>
    <row r="5072" spans="1:12" x14ac:dyDescent="0.3">
      <c r="A5072" t="str">
        <f t="shared" si="146"/>
        <v>2022_2977</v>
      </c>
      <c r="D5072" s="124">
        <v>5070</v>
      </c>
      <c r="E5072" s="39">
        <v>2977</v>
      </c>
      <c r="F5072" s="39">
        <v>2977</v>
      </c>
      <c r="G5072" s="39" t="s">
        <v>153</v>
      </c>
      <c r="H5072" s="39">
        <v>2022</v>
      </c>
      <c r="I5072" s="39">
        <v>0</v>
      </c>
      <c r="J5072" s="39">
        <v>1</v>
      </c>
      <c r="K5072" s="39">
        <v>583</v>
      </c>
      <c r="L5072" s="39">
        <v>517.20000000000005</v>
      </c>
    </row>
    <row r="5073" spans="1:12" x14ac:dyDescent="0.3">
      <c r="A5073" t="str">
        <f t="shared" si="146"/>
        <v>2022_2988</v>
      </c>
      <c r="D5073" s="124">
        <v>5071</v>
      </c>
      <c r="E5073" s="39">
        <v>2988</v>
      </c>
      <c r="F5073" s="39">
        <v>2988</v>
      </c>
      <c r="G5073" s="39" t="s">
        <v>154</v>
      </c>
      <c r="H5073" s="39">
        <v>2022</v>
      </c>
      <c r="I5073" s="39">
        <v>0</v>
      </c>
      <c r="J5073" s="39">
        <v>1</v>
      </c>
      <c r="K5073" s="39">
        <v>557.1</v>
      </c>
      <c r="L5073" s="39">
        <v>806.2</v>
      </c>
    </row>
    <row r="5074" spans="1:12" ht="41.4" x14ac:dyDescent="0.3">
      <c r="A5074" t="str">
        <f t="shared" si="146"/>
        <v>2022_3029</v>
      </c>
      <c r="D5074" s="124">
        <v>5072</v>
      </c>
      <c r="E5074" s="39">
        <v>3029</v>
      </c>
      <c r="F5074" s="39">
        <v>3029</v>
      </c>
      <c r="G5074" s="39" t="s">
        <v>155</v>
      </c>
      <c r="H5074" s="39">
        <v>2022</v>
      </c>
      <c r="I5074" s="39">
        <v>0</v>
      </c>
      <c r="J5074" s="39">
        <v>1</v>
      </c>
      <c r="K5074" s="39">
        <v>1151.7</v>
      </c>
      <c r="L5074" s="39">
        <v>997.5</v>
      </c>
    </row>
    <row r="5075" spans="1:12" ht="27.6" x14ac:dyDescent="0.3">
      <c r="A5075" t="str">
        <f t="shared" si="146"/>
        <v>2022_3033</v>
      </c>
      <c r="D5075" s="124">
        <v>5073</v>
      </c>
      <c r="E5075" s="39">
        <v>3033</v>
      </c>
      <c r="F5075" s="39">
        <v>3033</v>
      </c>
      <c r="G5075" s="39" t="s">
        <v>156</v>
      </c>
      <c r="H5075" s="39">
        <v>2022</v>
      </c>
      <c r="I5075" s="39">
        <v>0</v>
      </c>
      <c r="J5075" s="39">
        <v>1</v>
      </c>
      <c r="K5075" s="39">
        <v>411.8</v>
      </c>
      <c r="L5075" s="39">
        <v>344.8</v>
      </c>
    </row>
    <row r="5076" spans="1:12" x14ac:dyDescent="0.3">
      <c r="A5076" t="str">
        <f t="shared" si="146"/>
        <v>2022_3042</v>
      </c>
      <c r="D5076" s="124">
        <v>5074</v>
      </c>
      <c r="E5076" s="39">
        <v>3042</v>
      </c>
      <c r="F5076" s="39">
        <v>3042</v>
      </c>
      <c r="G5076" s="39" t="s">
        <v>157</v>
      </c>
      <c r="H5076" s="39">
        <v>2022</v>
      </c>
      <c r="I5076" s="39">
        <v>0</v>
      </c>
      <c r="J5076" s="39">
        <v>1</v>
      </c>
      <c r="K5076" s="39">
        <v>714.7</v>
      </c>
      <c r="L5076" s="39">
        <v>822.9</v>
      </c>
    </row>
    <row r="5077" spans="1:12" ht="27.6" x14ac:dyDescent="0.3">
      <c r="A5077" t="str">
        <f t="shared" si="146"/>
        <v>2022_3060</v>
      </c>
      <c r="D5077" s="124">
        <v>5075</v>
      </c>
      <c r="E5077" s="39">
        <v>3060</v>
      </c>
      <c r="F5077" s="39">
        <v>3060</v>
      </c>
      <c r="G5077" s="39" t="s">
        <v>158</v>
      </c>
      <c r="H5077" s="39">
        <v>2022</v>
      </c>
      <c r="I5077" s="39">
        <v>0</v>
      </c>
      <c r="J5077" s="39">
        <v>1</v>
      </c>
      <c r="K5077" s="39">
        <v>1246.8</v>
      </c>
      <c r="L5077" s="39">
        <v>1441.5</v>
      </c>
    </row>
    <row r="5078" spans="1:12" ht="27.6" x14ac:dyDescent="0.3">
      <c r="A5078" t="str">
        <f t="shared" si="146"/>
        <v>2022_3168</v>
      </c>
      <c r="D5078" s="124">
        <v>5076</v>
      </c>
      <c r="E5078" s="39">
        <v>3168</v>
      </c>
      <c r="F5078" s="39">
        <v>3168</v>
      </c>
      <c r="G5078" s="39" t="s">
        <v>165</v>
      </c>
      <c r="H5078" s="39">
        <v>2022</v>
      </c>
      <c r="I5078" s="39">
        <v>0</v>
      </c>
      <c r="J5078" s="39">
        <v>1</v>
      </c>
      <c r="K5078" s="39">
        <v>666.1</v>
      </c>
      <c r="L5078" s="39">
        <v>662.4</v>
      </c>
    </row>
    <row r="5079" spans="1:12" ht="27.6" x14ac:dyDescent="0.3">
      <c r="A5079" t="str">
        <f t="shared" si="146"/>
        <v>2022_3105</v>
      </c>
      <c r="D5079" s="124">
        <v>5077</v>
      </c>
      <c r="E5079" s="39">
        <v>3105</v>
      </c>
      <c r="F5079" s="39">
        <v>3105</v>
      </c>
      <c r="G5079" s="39" t="s">
        <v>159</v>
      </c>
      <c r="H5079" s="39">
        <v>2022</v>
      </c>
      <c r="I5079" s="39">
        <v>0</v>
      </c>
      <c r="J5079" s="39">
        <v>1</v>
      </c>
      <c r="K5079" s="39">
        <v>1383.7</v>
      </c>
      <c r="L5079" s="39">
        <v>1384.2</v>
      </c>
    </row>
    <row r="5080" spans="1:12" ht="27.6" x14ac:dyDescent="0.3">
      <c r="A5080" t="str">
        <f t="shared" si="146"/>
        <v>2022_3114</v>
      </c>
      <c r="D5080" s="124">
        <v>5078</v>
      </c>
      <c r="E5080" s="39">
        <v>3114</v>
      </c>
      <c r="F5080" s="39">
        <v>3114</v>
      </c>
      <c r="G5080" s="39" t="s">
        <v>160</v>
      </c>
      <c r="H5080" s="39">
        <v>2022</v>
      </c>
      <c r="I5080" s="39">
        <v>0</v>
      </c>
      <c r="J5080" s="39">
        <v>1</v>
      </c>
      <c r="K5080" s="39">
        <v>3436.6</v>
      </c>
      <c r="L5080" s="39">
        <v>3543.7</v>
      </c>
    </row>
    <row r="5081" spans="1:12" ht="27.6" x14ac:dyDescent="0.3">
      <c r="A5081" t="str">
        <f t="shared" si="146"/>
        <v>2022_3119</v>
      </c>
      <c r="D5081" s="124">
        <v>5079</v>
      </c>
      <c r="E5081" s="39">
        <v>3119</v>
      </c>
      <c r="F5081" s="39">
        <v>3119</v>
      </c>
      <c r="G5081" s="39" t="s">
        <v>161</v>
      </c>
      <c r="H5081" s="39">
        <v>2022</v>
      </c>
      <c r="I5081" s="39">
        <v>0</v>
      </c>
      <c r="J5081" s="39">
        <v>1</v>
      </c>
      <c r="K5081" s="39">
        <v>838.8</v>
      </c>
      <c r="L5081" s="39">
        <v>804.7</v>
      </c>
    </row>
    <row r="5082" spans="1:12" ht="27.6" x14ac:dyDescent="0.3">
      <c r="A5082" t="str">
        <f t="shared" si="146"/>
        <v>2022_3141</v>
      </c>
      <c r="D5082" s="124">
        <v>5080</v>
      </c>
      <c r="E5082" s="39">
        <v>3141</v>
      </c>
      <c r="F5082" s="39">
        <v>3141</v>
      </c>
      <c r="G5082" s="39" t="s">
        <v>162</v>
      </c>
      <c r="H5082" s="39">
        <v>2022</v>
      </c>
      <c r="I5082" s="39">
        <v>0</v>
      </c>
      <c r="J5082" s="39">
        <v>1</v>
      </c>
      <c r="K5082" s="39">
        <v>14439.8</v>
      </c>
      <c r="L5082" s="39">
        <v>14398.3</v>
      </c>
    </row>
    <row r="5083" spans="1:12" ht="27.6" x14ac:dyDescent="0.3">
      <c r="A5083" t="str">
        <f t="shared" si="146"/>
        <v>2022_3150</v>
      </c>
      <c r="D5083" s="124">
        <v>5081</v>
      </c>
      <c r="E5083" s="39">
        <v>3150</v>
      </c>
      <c r="F5083" s="39">
        <v>3150</v>
      </c>
      <c r="G5083" s="39" t="s">
        <v>163</v>
      </c>
      <c r="H5083" s="39">
        <v>2022</v>
      </c>
      <c r="I5083" s="39">
        <v>0</v>
      </c>
      <c r="J5083" s="39">
        <v>1</v>
      </c>
      <c r="K5083" s="39">
        <v>1002.3</v>
      </c>
      <c r="L5083" s="39">
        <v>1215.0999999999999</v>
      </c>
    </row>
    <row r="5084" spans="1:12" ht="27.6" x14ac:dyDescent="0.3">
      <c r="A5084" t="str">
        <f t="shared" si="146"/>
        <v>2022_3154</v>
      </c>
      <c r="D5084" s="124">
        <v>5082</v>
      </c>
      <c r="E5084" s="39">
        <v>3154</v>
      </c>
      <c r="F5084" s="39">
        <v>3154</v>
      </c>
      <c r="G5084" s="39" t="s">
        <v>164</v>
      </c>
      <c r="H5084" s="39">
        <v>2022</v>
      </c>
      <c r="I5084" s="39">
        <v>0</v>
      </c>
      <c r="J5084" s="39">
        <v>1</v>
      </c>
      <c r="K5084" s="39">
        <v>500</v>
      </c>
      <c r="L5084" s="39">
        <v>494</v>
      </c>
    </row>
    <row r="5085" spans="1:12" ht="27.6" x14ac:dyDescent="0.3">
      <c r="A5085" t="str">
        <f t="shared" si="146"/>
        <v>2022_3186</v>
      </c>
      <c r="D5085" s="124">
        <v>5083</v>
      </c>
      <c r="E5085" s="39">
        <v>3186</v>
      </c>
      <c r="F5085" s="39">
        <v>3186</v>
      </c>
      <c r="G5085" s="39" t="s">
        <v>787</v>
      </c>
      <c r="H5085" s="39">
        <v>2022</v>
      </c>
      <c r="I5085" s="39">
        <v>0</v>
      </c>
      <c r="J5085" s="39">
        <v>1</v>
      </c>
      <c r="K5085" s="39">
        <v>440.9</v>
      </c>
      <c r="L5085" s="39">
        <v>443.3</v>
      </c>
    </row>
    <row r="5086" spans="1:12" x14ac:dyDescent="0.3">
      <c r="A5086" t="str">
        <f t="shared" si="146"/>
        <v>2022_3204</v>
      </c>
      <c r="D5086" s="124">
        <v>5084</v>
      </c>
      <c r="E5086" s="39">
        <v>3204</v>
      </c>
      <c r="F5086" s="39">
        <v>3204</v>
      </c>
      <c r="G5086" s="39" t="s">
        <v>166</v>
      </c>
      <c r="H5086" s="39">
        <v>2022</v>
      </c>
      <c r="I5086" s="39">
        <v>0</v>
      </c>
      <c r="J5086" s="39">
        <v>1</v>
      </c>
      <c r="K5086" s="39">
        <v>894.1</v>
      </c>
      <c r="L5086" s="39">
        <v>965</v>
      </c>
    </row>
    <row r="5087" spans="1:12" ht="27.6" x14ac:dyDescent="0.3">
      <c r="A5087" t="str">
        <f t="shared" si="146"/>
        <v>2022_3231</v>
      </c>
      <c r="D5087" s="124">
        <v>5085</v>
      </c>
      <c r="E5087" s="39">
        <v>3231</v>
      </c>
      <c r="F5087" s="39">
        <v>3231</v>
      </c>
      <c r="G5087" s="39" t="s">
        <v>167</v>
      </c>
      <c r="H5087" s="39">
        <v>2022</v>
      </c>
      <c r="I5087" s="39">
        <v>0</v>
      </c>
      <c r="J5087" s="39">
        <v>1</v>
      </c>
      <c r="K5087" s="39">
        <v>6984.8</v>
      </c>
      <c r="L5087" s="39">
        <v>7228.8</v>
      </c>
    </row>
    <row r="5088" spans="1:12" x14ac:dyDescent="0.3">
      <c r="A5088" t="str">
        <f t="shared" si="146"/>
        <v>2022_3312</v>
      </c>
      <c r="D5088" s="124">
        <v>5086</v>
      </c>
      <c r="E5088" s="39">
        <v>3312</v>
      </c>
      <c r="F5088" s="39">
        <v>3312</v>
      </c>
      <c r="G5088" s="39" t="s">
        <v>168</v>
      </c>
      <c r="H5088" s="39">
        <v>2022</v>
      </c>
      <c r="I5088" s="39">
        <v>0</v>
      </c>
      <c r="J5088" s="39">
        <v>1</v>
      </c>
      <c r="K5088" s="39">
        <v>1850</v>
      </c>
      <c r="L5088" s="39">
        <v>1697</v>
      </c>
    </row>
    <row r="5089" spans="1:12" x14ac:dyDescent="0.3">
      <c r="A5089" t="str">
        <f t="shared" si="146"/>
        <v>2022_3330</v>
      </c>
      <c r="D5089" s="124">
        <v>5087</v>
      </c>
      <c r="E5089" s="39">
        <v>3330</v>
      </c>
      <c r="F5089" s="39">
        <v>3330</v>
      </c>
      <c r="G5089" s="39" t="s">
        <v>169</v>
      </c>
      <c r="H5089" s="39">
        <v>2022</v>
      </c>
      <c r="I5089" s="39">
        <v>0</v>
      </c>
      <c r="J5089" s="39">
        <v>1</v>
      </c>
      <c r="K5089" s="39">
        <v>360.7</v>
      </c>
      <c r="L5089" s="39">
        <v>294</v>
      </c>
    </row>
    <row r="5090" spans="1:12" ht="27.6" x14ac:dyDescent="0.3">
      <c r="A5090" t="str">
        <f t="shared" si="146"/>
        <v>2022_3348</v>
      </c>
      <c r="D5090" s="124">
        <v>5088</v>
      </c>
      <c r="E5090" s="39">
        <v>3348</v>
      </c>
      <c r="F5090" s="39">
        <v>3348</v>
      </c>
      <c r="G5090" s="39" t="s">
        <v>170</v>
      </c>
      <c r="H5090" s="39">
        <v>2022</v>
      </c>
      <c r="I5090" s="39">
        <v>0</v>
      </c>
      <c r="J5090" s="39">
        <v>1</v>
      </c>
      <c r="K5090" s="39">
        <v>471.1</v>
      </c>
      <c r="L5090" s="39">
        <v>451.2</v>
      </c>
    </row>
    <row r="5091" spans="1:12" x14ac:dyDescent="0.3">
      <c r="A5091" t="str">
        <f t="shared" si="146"/>
        <v>2022_3375</v>
      </c>
      <c r="D5091" s="124">
        <v>5089</v>
      </c>
      <c r="E5091" s="39">
        <v>3375</v>
      </c>
      <c r="F5091" s="39">
        <v>3375</v>
      </c>
      <c r="G5091" s="39" t="s">
        <v>171</v>
      </c>
      <c r="H5091" s="39">
        <v>2022</v>
      </c>
      <c r="I5091" s="39">
        <v>0</v>
      </c>
      <c r="J5091" s="39">
        <v>1</v>
      </c>
      <c r="K5091" s="39">
        <v>1761.2</v>
      </c>
      <c r="L5091" s="39">
        <v>1593.9</v>
      </c>
    </row>
    <row r="5092" spans="1:12" ht="27.6" x14ac:dyDescent="0.3">
      <c r="A5092" t="str">
        <f t="shared" si="146"/>
        <v>2022_3420</v>
      </c>
      <c r="D5092" s="124">
        <v>5090</v>
      </c>
      <c r="E5092" s="39">
        <v>3420</v>
      </c>
      <c r="F5092" s="39">
        <v>3420</v>
      </c>
      <c r="G5092" s="39" t="s">
        <v>172</v>
      </c>
      <c r="H5092" s="39">
        <v>2022</v>
      </c>
      <c r="I5092" s="39">
        <v>0</v>
      </c>
      <c r="J5092" s="39">
        <v>1</v>
      </c>
      <c r="K5092" s="39">
        <v>565.1</v>
      </c>
      <c r="L5092" s="39">
        <v>598.79999999999995</v>
      </c>
    </row>
    <row r="5093" spans="1:12" x14ac:dyDescent="0.3">
      <c r="A5093" t="str">
        <f t="shared" si="146"/>
        <v>2022_3465</v>
      </c>
      <c r="D5093" s="124">
        <v>5091</v>
      </c>
      <c r="E5093" s="39">
        <v>3465</v>
      </c>
      <c r="F5093" s="39">
        <v>3465</v>
      </c>
      <c r="G5093" s="39" t="s">
        <v>173</v>
      </c>
      <c r="H5093" s="39">
        <v>2022</v>
      </c>
      <c r="I5093" s="39">
        <v>0</v>
      </c>
      <c r="J5093" s="39">
        <v>1</v>
      </c>
      <c r="K5093" s="39">
        <v>336.8</v>
      </c>
      <c r="L5093" s="39">
        <v>349.6</v>
      </c>
    </row>
    <row r="5094" spans="1:12" ht="41.4" x14ac:dyDescent="0.3">
      <c r="A5094" t="str">
        <f t="shared" si="146"/>
        <v>2022_3537</v>
      </c>
      <c r="D5094" s="124">
        <v>5092</v>
      </c>
      <c r="E5094" s="39">
        <v>3537</v>
      </c>
      <c r="F5094" s="39">
        <v>3537</v>
      </c>
      <c r="G5094" s="39" t="s">
        <v>174</v>
      </c>
      <c r="H5094" s="39">
        <v>2022</v>
      </c>
      <c r="I5094" s="39">
        <v>0</v>
      </c>
      <c r="J5094" s="39">
        <v>1</v>
      </c>
      <c r="K5094" s="39">
        <v>299.3</v>
      </c>
      <c r="L5094" s="39">
        <v>118</v>
      </c>
    </row>
    <row r="5095" spans="1:12" ht="27.6" x14ac:dyDescent="0.3">
      <c r="A5095" t="str">
        <f t="shared" si="146"/>
        <v>2022_3555</v>
      </c>
      <c r="D5095" s="124">
        <v>5093</v>
      </c>
      <c r="E5095" s="39">
        <v>3555</v>
      </c>
      <c r="F5095" s="39">
        <v>3555</v>
      </c>
      <c r="G5095" s="39" t="s">
        <v>175</v>
      </c>
      <c r="H5095" s="39">
        <v>2022</v>
      </c>
      <c r="I5095" s="39">
        <v>0</v>
      </c>
      <c r="J5095" s="39">
        <v>1</v>
      </c>
      <c r="K5095" s="39">
        <v>611.5</v>
      </c>
      <c r="L5095" s="39">
        <v>695.8</v>
      </c>
    </row>
    <row r="5096" spans="1:12" x14ac:dyDescent="0.3">
      <c r="A5096" t="str">
        <f t="shared" si="146"/>
        <v>2022_3600</v>
      </c>
      <c r="D5096" s="124">
        <v>5094</v>
      </c>
      <c r="E5096" s="39">
        <v>3600</v>
      </c>
      <c r="F5096" s="39">
        <v>3600</v>
      </c>
      <c r="G5096" s="39" t="s">
        <v>177</v>
      </c>
      <c r="H5096" s="39">
        <v>2022</v>
      </c>
      <c r="I5096" s="39">
        <v>0</v>
      </c>
      <c r="J5096" s="39">
        <v>1</v>
      </c>
      <c r="K5096" s="39">
        <v>2235.3000000000002</v>
      </c>
      <c r="L5096" s="39">
        <v>2202.3000000000002</v>
      </c>
    </row>
    <row r="5097" spans="1:12" x14ac:dyDescent="0.3">
      <c r="A5097" t="str">
        <f t="shared" si="146"/>
        <v>2022_3609</v>
      </c>
      <c r="D5097" s="124">
        <v>5095</v>
      </c>
      <c r="E5097" s="39">
        <v>3609</v>
      </c>
      <c r="F5097" s="39">
        <v>3609</v>
      </c>
      <c r="G5097" s="39" t="s">
        <v>178</v>
      </c>
      <c r="H5097" s="39">
        <v>2022</v>
      </c>
      <c r="I5097" s="39">
        <v>0</v>
      </c>
      <c r="J5097" s="39">
        <v>1</v>
      </c>
      <c r="K5097" s="39">
        <v>450.4</v>
      </c>
      <c r="L5097" s="39">
        <v>494.1</v>
      </c>
    </row>
    <row r="5098" spans="1:12" ht="27.6" x14ac:dyDescent="0.3">
      <c r="A5098" t="str">
        <f t="shared" si="146"/>
        <v>2022_3645</v>
      </c>
      <c r="D5098" s="124">
        <v>5096</v>
      </c>
      <c r="E5098" s="39">
        <v>3645</v>
      </c>
      <c r="F5098" s="39">
        <v>3645</v>
      </c>
      <c r="G5098" s="39" t="s">
        <v>179</v>
      </c>
      <c r="H5098" s="39">
        <v>2022</v>
      </c>
      <c r="I5098" s="39">
        <v>0</v>
      </c>
      <c r="J5098" s="39">
        <v>1</v>
      </c>
      <c r="K5098" s="39">
        <v>2655.6</v>
      </c>
      <c r="L5098" s="39">
        <v>2958</v>
      </c>
    </row>
    <row r="5099" spans="1:12" x14ac:dyDescent="0.3">
      <c r="A5099" t="str">
        <f t="shared" si="146"/>
        <v>2022_3715</v>
      </c>
      <c r="D5099" s="124">
        <v>5097</v>
      </c>
      <c r="E5099" s="39">
        <v>3715</v>
      </c>
      <c r="F5099" s="39">
        <v>3715</v>
      </c>
      <c r="G5099" s="39" t="s">
        <v>181</v>
      </c>
      <c r="H5099" s="39">
        <v>2022</v>
      </c>
      <c r="I5099" s="39">
        <v>0</v>
      </c>
      <c r="J5099" s="39">
        <v>1</v>
      </c>
      <c r="K5099" s="39">
        <v>7685.5</v>
      </c>
      <c r="L5099" s="39">
        <v>7448.5</v>
      </c>
    </row>
    <row r="5100" spans="1:12" x14ac:dyDescent="0.3">
      <c r="A5100" t="str">
        <f t="shared" si="146"/>
        <v>2022_3744</v>
      </c>
      <c r="D5100" s="124">
        <v>5098</v>
      </c>
      <c r="E5100" s="39">
        <v>3744</v>
      </c>
      <c r="F5100" s="39">
        <v>3744</v>
      </c>
      <c r="G5100" s="39" t="s">
        <v>182</v>
      </c>
      <c r="H5100" s="39">
        <v>2022</v>
      </c>
      <c r="I5100" s="39">
        <v>0</v>
      </c>
      <c r="J5100" s="39">
        <v>1</v>
      </c>
      <c r="K5100" s="39">
        <v>671.1</v>
      </c>
      <c r="L5100" s="39">
        <v>671.8</v>
      </c>
    </row>
    <row r="5101" spans="1:12" ht="41.4" x14ac:dyDescent="0.3">
      <c r="A5101" t="str">
        <f t="shared" si="146"/>
        <v>2022_3798</v>
      </c>
      <c r="D5101" s="124">
        <v>5099</v>
      </c>
      <c r="E5101" s="39">
        <v>3798</v>
      </c>
      <c r="F5101" s="39">
        <v>3798</v>
      </c>
      <c r="G5101" s="39" t="s">
        <v>183</v>
      </c>
      <c r="H5101" s="39">
        <v>2022</v>
      </c>
      <c r="I5101" s="39">
        <v>0</v>
      </c>
      <c r="J5101" s="39">
        <v>1</v>
      </c>
      <c r="K5101" s="39">
        <v>602.9</v>
      </c>
      <c r="L5101" s="39">
        <v>673.9</v>
      </c>
    </row>
    <row r="5102" spans="1:12" ht="27.6" x14ac:dyDescent="0.3">
      <c r="A5102" t="str">
        <f t="shared" si="146"/>
        <v>2022_3816</v>
      </c>
      <c r="D5102" s="124">
        <v>5100</v>
      </c>
      <c r="E5102" s="39">
        <v>3816</v>
      </c>
      <c r="F5102" s="39">
        <v>3816</v>
      </c>
      <c r="G5102" s="39" t="s">
        <v>184</v>
      </c>
      <c r="H5102" s="39">
        <v>2022</v>
      </c>
      <c r="I5102" s="39">
        <v>0</v>
      </c>
      <c r="J5102" s="39">
        <v>1</v>
      </c>
      <c r="K5102" s="39">
        <v>316.8</v>
      </c>
      <c r="L5102" s="39">
        <v>392.1</v>
      </c>
    </row>
    <row r="5103" spans="1:12" ht="41.4" x14ac:dyDescent="0.3">
      <c r="A5103" t="str">
        <f t="shared" si="146"/>
        <v>2022_3841</v>
      </c>
      <c r="D5103" s="124">
        <v>5101</v>
      </c>
      <c r="E5103" s="39">
        <v>3841</v>
      </c>
      <c r="F5103" s="39">
        <v>3841</v>
      </c>
      <c r="G5103" s="39" t="s">
        <v>185</v>
      </c>
      <c r="H5103" s="39">
        <v>2022</v>
      </c>
      <c r="I5103" s="39">
        <v>0</v>
      </c>
      <c r="J5103" s="39">
        <v>1</v>
      </c>
      <c r="K5103" s="39">
        <v>687.2</v>
      </c>
      <c r="L5103" s="39">
        <v>773</v>
      </c>
    </row>
    <row r="5104" spans="1:12" ht="27.6" x14ac:dyDescent="0.3">
      <c r="A5104" t="str">
        <f t="shared" si="146"/>
        <v>2022_3897</v>
      </c>
      <c r="D5104" s="124">
        <v>5102</v>
      </c>
      <c r="E5104" s="39">
        <v>3897</v>
      </c>
      <c r="F5104" s="39">
        <v>3897</v>
      </c>
      <c r="G5104" s="39" t="s">
        <v>788</v>
      </c>
      <c r="H5104" s="39">
        <v>2022</v>
      </c>
      <c r="I5104" s="39">
        <v>0</v>
      </c>
      <c r="J5104" s="39">
        <v>1</v>
      </c>
      <c r="K5104" s="39">
        <v>139.1</v>
      </c>
      <c r="L5104" s="39">
        <v>26</v>
      </c>
    </row>
    <row r="5105" spans="1:12" ht="27.6" x14ac:dyDescent="0.3">
      <c r="A5105" t="str">
        <f t="shared" si="146"/>
        <v>2022_3906</v>
      </c>
      <c r="D5105" s="124">
        <v>5103</v>
      </c>
      <c r="E5105" s="39">
        <v>3906</v>
      </c>
      <c r="F5105" s="39">
        <v>3906</v>
      </c>
      <c r="G5105" s="39" t="s">
        <v>187</v>
      </c>
      <c r="H5105" s="39">
        <v>2022</v>
      </c>
      <c r="I5105" s="39">
        <v>0</v>
      </c>
      <c r="J5105" s="39">
        <v>1</v>
      </c>
      <c r="K5105" s="39">
        <v>450</v>
      </c>
      <c r="L5105" s="39">
        <v>520.1</v>
      </c>
    </row>
    <row r="5106" spans="1:12" ht="27.6" x14ac:dyDescent="0.3">
      <c r="A5106" t="str">
        <f t="shared" si="146"/>
        <v>2022_4419</v>
      </c>
      <c r="D5106" s="124">
        <v>5104</v>
      </c>
      <c r="E5106" s="39">
        <v>4419</v>
      </c>
      <c r="F5106" s="39">
        <v>4419</v>
      </c>
      <c r="G5106" s="39" t="s">
        <v>789</v>
      </c>
      <c r="H5106" s="39">
        <v>2022</v>
      </c>
      <c r="I5106" s="39">
        <v>0</v>
      </c>
      <c r="J5106" s="39">
        <v>1</v>
      </c>
      <c r="K5106" s="39">
        <v>806.5</v>
      </c>
      <c r="L5106" s="39">
        <v>817.3</v>
      </c>
    </row>
    <row r="5107" spans="1:12" x14ac:dyDescent="0.3">
      <c r="A5107" t="str">
        <f t="shared" si="146"/>
        <v>2022_3942</v>
      </c>
      <c r="D5107" s="124">
        <v>5105</v>
      </c>
      <c r="E5107" s="39">
        <v>3942</v>
      </c>
      <c r="F5107" s="39">
        <v>3942</v>
      </c>
      <c r="G5107" s="39" t="s">
        <v>188</v>
      </c>
      <c r="H5107" s="39">
        <v>2022</v>
      </c>
      <c r="I5107" s="39">
        <v>0</v>
      </c>
      <c r="J5107" s="39">
        <v>1</v>
      </c>
      <c r="K5107" s="39">
        <v>670</v>
      </c>
      <c r="L5107" s="39">
        <v>666</v>
      </c>
    </row>
    <row r="5108" spans="1:12" ht="55.2" x14ac:dyDescent="0.3">
      <c r="A5108" t="str">
        <f t="shared" si="146"/>
        <v>2022_4023</v>
      </c>
      <c r="D5108" s="124">
        <v>5106</v>
      </c>
      <c r="E5108" s="39">
        <v>4023</v>
      </c>
      <c r="F5108" s="39">
        <v>4023</v>
      </c>
      <c r="G5108" s="39" t="s">
        <v>790</v>
      </c>
      <c r="H5108" s="39">
        <v>2022</v>
      </c>
      <c r="I5108" s="39">
        <v>0</v>
      </c>
      <c r="J5108" s="39">
        <v>1</v>
      </c>
      <c r="K5108" s="39">
        <v>655.6</v>
      </c>
      <c r="L5108" s="39">
        <v>720.5</v>
      </c>
    </row>
    <row r="5109" spans="1:12" ht="55.2" x14ac:dyDescent="0.3">
      <c r="A5109" t="str">
        <f t="shared" si="146"/>
        <v>2022_4033</v>
      </c>
      <c r="D5109" s="124">
        <v>5107</v>
      </c>
      <c r="E5109" s="39">
        <v>4033</v>
      </c>
      <c r="F5109" s="39">
        <v>4033</v>
      </c>
      <c r="G5109" s="39" t="s">
        <v>368</v>
      </c>
      <c r="H5109" s="39">
        <v>2022</v>
      </c>
      <c r="I5109" s="39">
        <v>0</v>
      </c>
      <c r="J5109" s="39">
        <v>1</v>
      </c>
      <c r="K5109" s="39">
        <v>593.79999999999995</v>
      </c>
      <c r="L5109" s="39">
        <v>625.29999999999995</v>
      </c>
    </row>
    <row r="5110" spans="1:12" ht="27.6" x14ac:dyDescent="0.3">
      <c r="A5110" t="str">
        <f t="shared" si="146"/>
        <v>2022_4041</v>
      </c>
      <c r="D5110" s="124">
        <v>5108</v>
      </c>
      <c r="E5110" s="39">
        <v>4041</v>
      </c>
      <c r="F5110" s="39">
        <v>4041</v>
      </c>
      <c r="G5110" s="39" t="s">
        <v>191</v>
      </c>
      <c r="H5110" s="39">
        <v>2022</v>
      </c>
      <c r="I5110" s="39">
        <v>0</v>
      </c>
      <c r="J5110" s="39">
        <v>1</v>
      </c>
      <c r="K5110" s="39">
        <v>1200</v>
      </c>
      <c r="L5110" s="39">
        <v>1234.7</v>
      </c>
    </row>
    <row r="5111" spans="1:12" ht="41.4" x14ac:dyDescent="0.3">
      <c r="A5111" t="str">
        <f t="shared" si="146"/>
        <v>2022_4043</v>
      </c>
      <c r="D5111" s="124">
        <v>5109</v>
      </c>
      <c r="E5111" s="39">
        <v>4043</v>
      </c>
      <c r="F5111" s="39">
        <v>4043</v>
      </c>
      <c r="G5111" s="39" t="s">
        <v>192</v>
      </c>
      <c r="H5111" s="39">
        <v>2022</v>
      </c>
      <c r="I5111" s="39">
        <v>0</v>
      </c>
      <c r="J5111" s="39">
        <v>1</v>
      </c>
      <c r="K5111" s="39">
        <v>663.1</v>
      </c>
      <c r="L5111" s="39">
        <v>667.3</v>
      </c>
    </row>
    <row r="5112" spans="1:12" ht="55.2" x14ac:dyDescent="0.3">
      <c r="A5112" t="str">
        <f t="shared" si="146"/>
        <v>2022_4068</v>
      </c>
      <c r="D5112" s="124">
        <v>5110</v>
      </c>
      <c r="E5112" s="39">
        <v>4068</v>
      </c>
      <c r="F5112" s="39">
        <v>4068</v>
      </c>
      <c r="G5112" s="39" t="s">
        <v>945</v>
      </c>
      <c r="H5112" s="39">
        <v>2022</v>
      </c>
      <c r="I5112" s="39">
        <v>0</v>
      </c>
      <c r="J5112" s="39">
        <v>1</v>
      </c>
      <c r="K5112" s="39">
        <v>465.2</v>
      </c>
      <c r="L5112" s="39">
        <v>365.2</v>
      </c>
    </row>
    <row r="5113" spans="1:12" x14ac:dyDescent="0.3">
      <c r="A5113" t="str">
        <f t="shared" si="146"/>
        <v>2022_4086</v>
      </c>
      <c r="D5113" s="124">
        <v>5111</v>
      </c>
      <c r="E5113" s="39">
        <v>4086</v>
      </c>
      <c r="F5113" s="39">
        <v>4086</v>
      </c>
      <c r="G5113" s="39" t="s">
        <v>791</v>
      </c>
      <c r="H5113" s="39">
        <v>2022</v>
      </c>
      <c r="I5113" s="39">
        <v>0</v>
      </c>
      <c r="J5113" s="39">
        <v>1</v>
      </c>
      <c r="K5113" s="39">
        <v>1797.6</v>
      </c>
      <c r="L5113" s="39">
        <v>2548.1</v>
      </c>
    </row>
    <row r="5114" spans="1:12" ht="27.6" x14ac:dyDescent="0.3">
      <c r="A5114" t="str">
        <f t="shared" si="146"/>
        <v>2022_4104</v>
      </c>
      <c r="D5114" s="124">
        <v>5112</v>
      </c>
      <c r="E5114" s="39">
        <v>4104</v>
      </c>
      <c r="F5114" s="39">
        <v>4104</v>
      </c>
      <c r="G5114" s="39" t="s">
        <v>194</v>
      </c>
      <c r="H5114" s="39">
        <v>2022</v>
      </c>
      <c r="I5114" s="39">
        <v>0</v>
      </c>
      <c r="J5114" s="39">
        <v>1</v>
      </c>
      <c r="K5114" s="39">
        <v>5374.9</v>
      </c>
      <c r="L5114" s="39">
        <v>4911.3999999999996</v>
      </c>
    </row>
    <row r="5115" spans="1:12" ht="41.4" x14ac:dyDescent="0.3">
      <c r="A5115" t="str">
        <f t="shared" si="146"/>
        <v>2022_4122</v>
      </c>
      <c r="D5115" s="124">
        <v>5113</v>
      </c>
      <c r="E5115" s="39">
        <v>4122</v>
      </c>
      <c r="F5115" s="39">
        <v>4122</v>
      </c>
      <c r="G5115" s="39" t="s">
        <v>195</v>
      </c>
      <c r="H5115" s="39">
        <v>2022</v>
      </c>
      <c r="I5115" s="39">
        <v>0</v>
      </c>
      <c r="J5115" s="39">
        <v>1</v>
      </c>
      <c r="K5115" s="39">
        <v>511.4</v>
      </c>
      <c r="L5115" s="39">
        <v>542.4</v>
      </c>
    </row>
    <row r="5116" spans="1:12" ht="27.6" x14ac:dyDescent="0.3">
      <c r="A5116" t="str">
        <f t="shared" si="146"/>
        <v>2022_4131</v>
      </c>
      <c r="D5116" s="124">
        <v>5114</v>
      </c>
      <c r="E5116" s="39">
        <v>4131</v>
      </c>
      <c r="F5116" s="39">
        <v>4131</v>
      </c>
      <c r="G5116" s="39" t="s">
        <v>196</v>
      </c>
      <c r="H5116" s="39">
        <v>2022</v>
      </c>
      <c r="I5116" s="39">
        <v>0</v>
      </c>
      <c r="J5116" s="39">
        <v>1</v>
      </c>
      <c r="K5116" s="39">
        <v>3404.6</v>
      </c>
      <c r="L5116" s="39">
        <v>3339.5</v>
      </c>
    </row>
    <row r="5117" spans="1:12" ht="27.6" x14ac:dyDescent="0.3">
      <c r="A5117" t="str">
        <f t="shared" si="146"/>
        <v>2022_4203</v>
      </c>
      <c r="D5117" s="124">
        <v>5115</v>
      </c>
      <c r="E5117" s="39">
        <v>4203</v>
      </c>
      <c r="F5117" s="39">
        <v>4203</v>
      </c>
      <c r="G5117" s="39" t="s">
        <v>198</v>
      </c>
      <c r="H5117" s="39">
        <v>2022</v>
      </c>
      <c r="I5117" s="39">
        <v>0</v>
      </c>
      <c r="J5117" s="39">
        <v>1</v>
      </c>
      <c r="K5117" s="39">
        <v>875.3</v>
      </c>
      <c r="L5117" s="39">
        <v>968</v>
      </c>
    </row>
    <row r="5118" spans="1:12" ht="27.6" x14ac:dyDescent="0.3">
      <c r="A5118" t="str">
        <f t="shared" si="146"/>
        <v>2022_4212</v>
      </c>
      <c r="D5118" s="124">
        <v>5116</v>
      </c>
      <c r="E5118" s="39">
        <v>4212</v>
      </c>
      <c r="F5118" s="39">
        <v>4212</v>
      </c>
      <c r="G5118" s="39" t="s">
        <v>199</v>
      </c>
      <c r="H5118" s="39">
        <v>2022</v>
      </c>
      <c r="I5118" s="39">
        <v>0</v>
      </c>
      <c r="J5118" s="39">
        <v>1</v>
      </c>
      <c r="K5118" s="39">
        <v>307.7</v>
      </c>
      <c r="L5118" s="39">
        <v>309</v>
      </c>
    </row>
    <row r="5119" spans="1:12" ht="27.6" x14ac:dyDescent="0.3">
      <c r="A5119" t="str">
        <f t="shared" si="146"/>
        <v>2022_4271</v>
      </c>
      <c r="D5119" s="124">
        <v>5117</v>
      </c>
      <c r="E5119" s="39">
        <v>4271</v>
      </c>
      <c r="F5119" s="39">
        <v>4271</v>
      </c>
      <c r="G5119" s="39" t="s">
        <v>201</v>
      </c>
      <c r="H5119" s="39">
        <v>2022</v>
      </c>
      <c r="I5119" s="39">
        <v>0</v>
      </c>
      <c r="J5119" s="39">
        <v>1</v>
      </c>
      <c r="K5119" s="39">
        <v>1227.9000000000001</v>
      </c>
      <c r="L5119" s="39">
        <v>1529</v>
      </c>
    </row>
    <row r="5120" spans="1:12" x14ac:dyDescent="0.3">
      <c r="A5120" t="str">
        <f t="shared" si="146"/>
        <v>2022_4269</v>
      </c>
      <c r="D5120" s="124">
        <v>5118</v>
      </c>
      <c r="E5120" s="39">
        <v>4269</v>
      </c>
      <c r="F5120" s="39">
        <v>4269</v>
      </c>
      <c r="G5120" s="39" t="s">
        <v>200</v>
      </c>
      <c r="H5120" s="39">
        <v>2022</v>
      </c>
      <c r="I5120" s="39">
        <v>0</v>
      </c>
      <c r="J5120" s="39">
        <v>1</v>
      </c>
      <c r="K5120" s="39">
        <v>501.8</v>
      </c>
      <c r="L5120" s="39">
        <v>486</v>
      </c>
    </row>
    <row r="5121" spans="1:12" ht="27.6" x14ac:dyDescent="0.3">
      <c r="A5121" t="str">
        <f t="shared" si="146"/>
        <v>2022_4356</v>
      </c>
      <c r="D5121" s="124">
        <v>5119</v>
      </c>
      <c r="E5121" s="39">
        <v>4356</v>
      </c>
      <c r="F5121" s="39">
        <v>4356</v>
      </c>
      <c r="G5121" s="39" t="s">
        <v>202</v>
      </c>
      <c r="H5121" s="39">
        <v>2022</v>
      </c>
      <c r="I5121" s="39">
        <v>0</v>
      </c>
      <c r="J5121" s="39">
        <v>1</v>
      </c>
      <c r="K5121" s="39">
        <v>762.6</v>
      </c>
      <c r="L5121" s="39">
        <v>725.6</v>
      </c>
    </row>
    <row r="5122" spans="1:12" ht="41.4" x14ac:dyDescent="0.3">
      <c r="A5122" t="str">
        <f t="shared" si="146"/>
        <v>2022_4149</v>
      </c>
      <c r="D5122" s="124">
        <v>5120</v>
      </c>
      <c r="E5122" s="39">
        <v>4149</v>
      </c>
      <c r="F5122" s="39">
        <v>4149</v>
      </c>
      <c r="G5122" s="39" t="s">
        <v>792</v>
      </c>
      <c r="H5122" s="39">
        <v>2022</v>
      </c>
      <c r="I5122" s="39">
        <v>0</v>
      </c>
      <c r="J5122" s="39">
        <v>1</v>
      </c>
      <c r="K5122" s="39">
        <v>1516.1</v>
      </c>
      <c r="L5122" s="39">
        <v>1506.1</v>
      </c>
    </row>
    <row r="5123" spans="1:12" ht="27.6" x14ac:dyDescent="0.3">
      <c r="A5123" t="str">
        <f t="shared" si="146"/>
        <v>2022_4437</v>
      </c>
      <c r="D5123" s="124">
        <v>5121</v>
      </c>
      <c r="E5123" s="39">
        <v>4437</v>
      </c>
      <c r="F5123" s="39">
        <v>4437</v>
      </c>
      <c r="G5123" s="39" t="s">
        <v>204</v>
      </c>
      <c r="H5123" s="39">
        <v>2022</v>
      </c>
      <c r="I5123" s="39">
        <v>0</v>
      </c>
      <c r="J5123" s="39">
        <v>1</v>
      </c>
      <c r="K5123" s="39">
        <v>469.1</v>
      </c>
      <c r="L5123" s="39">
        <v>457.1</v>
      </c>
    </row>
    <row r="5124" spans="1:12" ht="27.6" x14ac:dyDescent="0.3">
      <c r="A5124" t="str">
        <f t="shared" si="146"/>
        <v>2022_4446</v>
      </c>
      <c r="D5124" s="124">
        <v>5122</v>
      </c>
      <c r="E5124" s="39">
        <v>4446</v>
      </c>
      <c r="F5124" s="39">
        <v>4446</v>
      </c>
      <c r="G5124" s="39" t="s">
        <v>205</v>
      </c>
      <c r="H5124" s="39">
        <v>2022</v>
      </c>
      <c r="I5124" s="39">
        <v>0</v>
      </c>
      <c r="J5124" s="39">
        <v>1</v>
      </c>
      <c r="K5124" s="39">
        <v>969.2</v>
      </c>
      <c r="L5124" s="39">
        <v>977.5</v>
      </c>
    </row>
    <row r="5125" spans="1:12" x14ac:dyDescent="0.3">
      <c r="A5125" t="str">
        <f t="shared" ref="A5125:A5188" si="147">CONCATENATE(H5125,"_",E5125)</f>
        <v>2022_4491</v>
      </c>
      <c r="D5125" s="124">
        <v>5123</v>
      </c>
      <c r="E5125" s="39">
        <v>4491</v>
      </c>
      <c r="F5125" s="39">
        <v>4491</v>
      </c>
      <c r="G5125" s="39" t="s">
        <v>206</v>
      </c>
      <c r="H5125" s="39">
        <v>2022</v>
      </c>
      <c r="I5125" s="39">
        <v>0</v>
      </c>
      <c r="J5125" s="39">
        <v>1</v>
      </c>
      <c r="K5125" s="39">
        <v>345.5</v>
      </c>
      <c r="L5125" s="39">
        <v>364</v>
      </c>
    </row>
    <row r="5126" spans="1:12" ht="27.6" x14ac:dyDescent="0.3">
      <c r="A5126" t="str">
        <f t="shared" si="147"/>
        <v>2022_4505</v>
      </c>
      <c r="D5126" s="124">
        <v>5124</v>
      </c>
      <c r="E5126" s="39">
        <v>4505</v>
      </c>
      <c r="F5126" s="39">
        <v>4505</v>
      </c>
      <c r="G5126" s="39" t="s">
        <v>207</v>
      </c>
      <c r="H5126" s="39">
        <v>2022</v>
      </c>
      <c r="I5126" s="39">
        <v>0</v>
      </c>
      <c r="J5126" s="39">
        <v>1</v>
      </c>
      <c r="K5126" s="39">
        <v>211.6</v>
      </c>
      <c r="L5126" s="39">
        <v>196</v>
      </c>
    </row>
    <row r="5127" spans="1:12" ht="27.6" x14ac:dyDescent="0.3">
      <c r="A5127" t="str">
        <f t="shared" si="147"/>
        <v>2022_4509</v>
      </c>
      <c r="D5127" s="124">
        <v>5125</v>
      </c>
      <c r="E5127" s="39">
        <v>4509</v>
      </c>
      <c r="F5127" s="39">
        <v>4509</v>
      </c>
      <c r="G5127" s="39" t="s">
        <v>208</v>
      </c>
      <c r="H5127" s="39">
        <v>2022</v>
      </c>
      <c r="I5127" s="39">
        <v>0</v>
      </c>
      <c r="J5127" s="39">
        <v>1</v>
      </c>
      <c r="K5127" s="39">
        <v>194</v>
      </c>
      <c r="L5127" s="39">
        <v>109</v>
      </c>
    </row>
    <row r="5128" spans="1:12" ht="27.6" x14ac:dyDescent="0.3">
      <c r="A5128" t="str">
        <f t="shared" si="147"/>
        <v>2022_4518</v>
      </c>
      <c r="D5128" s="124">
        <v>5126</v>
      </c>
      <c r="E5128" s="39">
        <v>4518</v>
      </c>
      <c r="F5128" s="39">
        <v>4518</v>
      </c>
      <c r="G5128" s="39" t="s">
        <v>209</v>
      </c>
      <c r="H5128" s="39">
        <v>2022</v>
      </c>
      <c r="I5128" s="39">
        <v>0</v>
      </c>
      <c r="J5128" s="39">
        <v>1</v>
      </c>
      <c r="K5128" s="39">
        <v>184.9</v>
      </c>
      <c r="L5128" s="39">
        <v>159.4</v>
      </c>
    </row>
    <row r="5129" spans="1:12" ht="27.6" x14ac:dyDescent="0.3">
      <c r="A5129" t="str">
        <f t="shared" si="147"/>
        <v>2022_4527</v>
      </c>
      <c r="D5129" s="124">
        <v>5127</v>
      </c>
      <c r="E5129" s="39">
        <v>4527</v>
      </c>
      <c r="F5129" s="39">
        <v>4527</v>
      </c>
      <c r="G5129" s="39" t="s">
        <v>210</v>
      </c>
      <c r="H5129" s="39">
        <v>2022</v>
      </c>
      <c r="I5129" s="39">
        <v>0</v>
      </c>
      <c r="J5129" s="39">
        <v>1</v>
      </c>
      <c r="K5129" s="39">
        <v>598.29999999999995</v>
      </c>
      <c r="L5129" s="39">
        <v>596.79999999999995</v>
      </c>
    </row>
    <row r="5130" spans="1:12" ht="27.6" x14ac:dyDescent="0.3">
      <c r="A5130" t="str">
        <f t="shared" si="147"/>
        <v>2022_4536</v>
      </c>
      <c r="D5130" s="124">
        <v>5128</v>
      </c>
      <c r="E5130" s="39">
        <v>4536</v>
      </c>
      <c r="F5130" s="39">
        <v>4536</v>
      </c>
      <c r="G5130" s="39" t="s">
        <v>211</v>
      </c>
      <c r="H5130" s="39">
        <v>2022</v>
      </c>
      <c r="I5130" s="39">
        <v>0</v>
      </c>
      <c r="J5130" s="39">
        <v>1</v>
      </c>
      <c r="K5130" s="39">
        <v>1791.9</v>
      </c>
      <c r="L5130" s="39">
        <v>1821.4</v>
      </c>
    </row>
    <row r="5131" spans="1:12" ht="27.6" x14ac:dyDescent="0.3">
      <c r="A5131" t="str">
        <f t="shared" si="147"/>
        <v>2022_4554</v>
      </c>
      <c r="D5131" s="124">
        <v>5129</v>
      </c>
      <c r="E5131" s="39">
        <v>4554</v>
      </c>
      <c r="F5131" s="39">
        <v>4554</v>
      </c>
      <c r="G5131" s="39" t="s">
        <v>212</v>
      </c>
      <c r="H5131" s="39">
        <v>2022</v>
      </c>
      <c r="I5131" s="39">
        <v>0</v>
      </c>
      <c r="J5131" s="39">
        <v>1</v>
      </c>
      <c r="K5131" s="39">
        <v>1111.2</v>
      </c>
      <c r="L5131" s="39">
        <v>1357.2</v>
      </c>
    </row>
    <row r="5132" spans="1:12" x14ac:dyDescent="0.3">
      <c r="A5132" t="str">
        <f t="shared" si="147"/>
        <v>2022_4572</v>
      </c>
      <c r="D5132" s="124">
        <v>5130</v>
      </c>
      <c r="E5132" s="39">
        <v>4572</v>
      </c>
      <c r="F5132" s="39">
        <v>4572</v>
      </c>
      <c r="G5132" s="39" t="s">
        <v>213</v>
      </c>
      <c r="H5132" s="39">
        <v>2022</v>
      </c>
      <c r="I5132" s="39">
        <v>0</v>
      </c>
      <c r="J5132" s="39">
        <v>1</v>
      </c>
      <c r="K5132" s="39">
        <v>221.8</v>
      </c>
      <c r="L5132" s="39">
        <v>273.60000000000002</v>
      </c>
    </row>
    <row r="5133" spans="1:12" ht="27.6" x14ac:dyDescent="0.3">
      <c r="A5133" t="str">
        <f t="shared" si="147"/>
        <v>2022_4581</v>
      </c>
      <c r="D5133" s="124">
        <v>5131</v>
      </c>
      <c r="E5133" s="39">
        <v>4581</v>
      </c>
      <c r="F5133" s="39">
        <v>4581</v>
      </c>
      <c r="G5133" s="39" t="s">
        <v>214</v>
      </c>
      <c r="H5133" s="39">
        <v>2022</v>
      </c>
      <c r="I5133" s="39">
        <v>0</v>
      </c>
      <c r="J5133" s="39">
        <v>1</v>
      </c>
      <c r="K5133" s="39">
        <v>4574.8</v>
      </c>
      <c r="L5133" s="39">
        <v>4403.8</v>
      </c>
    </row>
    <row r="5134" spans="1:12" ht="41.4" x14ac:dyDescent="0.3">
      <c r="A5134" t="str">
        <f t="shared" si="147"/>
        <v>2022_4599</v>
      </c>
      <c r="D5134" s="124">
        <v>5132</v>
      </c>
      <c r="E5134" s="39">
        <v>4599</v>
      </c>
      <c r="F5134" s="39">
        <v>4599</v>
      </c>
      <c r="G5134" s="39" t="s">
        <v>215</v>
      </c>
      <c r="H5134" s="39">
        <v>2022</v>
      </c>
      <c r="I5134" s="39">
        <v>0</v>
      </c>
      <c r="J5134" s="39">
        <v>1</v>
      </c>
      <c r="K5134" s="39">
        <v>592.6</v>
      </c>
      <c r="L5134" s="39">
        <v>544.4</v>
      </c>
    </row>
    <row r="5135" spans="1:12" x14ac:dyDescent="0.3">
      <c r="A5135" t="str">
        <f t="shared" si="147"/>
        <v>2022_4617</v>
      </c>
      <c r="D5135" s="124">
        <v>5133</v>
      </c>
      <c r="E5135" s="39">
        <v>4617</v>
      </c>
      <c r="F5135" s="39">
        <v>4617</v>
      </c>
      <c r="G5135" s="39" t="s">
        <v>216</v>
      </c>
      <c r="H5135" s="39">
        <v>2022</v>
      </c>
      <c r="I5135" s="39">
        <v>0</v>
      </c>
      <c r="J5135" s="39">
        <v>1</v>
      </c>
      <c r="K5135" s="39">
        <v>1399.4</v>
      </c>
      <c r="L5135" s="39">
        <v>1466.8</v>
      </c>
    </row>
    <row r="5136" spans="1:12" ht="41.4" x14ac:dyDescent="0.3">
      <c r="A5136" t="str">
        <f t="shared" si="147"/>
        <v>2022_4662</v>
      </c>
      <c r="D5136" s="124">
        <v>5134</v>
      </c>
      <c r="E5136" s="39">
        <v>4662</v>
      </c>
      <c r="F5136" s="39">
        <v>4662</v>
      </c>
      <c r="G5136" s="39" t="s">
        <v>218</v>
      </c>
      <c r="H5136" s="39">
        <v>2022</v>
      </c>
      <c r="I5136" s="39">
        <v>0</v>
      </c>
      <c r="J5136" s="39">
        <v>1</v>
      </c>
      <c r="K5136" s="39">
        <v>930</v>
      </c>
      <c r="L5136" s="39">
        <v>940.7</v>
      </c>
    </row>
    <row r="5137" spans="1:12" ht="27.6" x14ac:dyDescent="0.3">
      <c r="A5137" t="str">
        <f t="shared" si="147"/>
        <v>2022_4689</v>
      </c>
      <c r="D5137" s="124">
        <v>5135</v>
      </c>
      <c r="E5137" s="39">
        <v>4689</v>
      </c>
      <c r="F5137" s="39">
        <v>4689</v>
      </c>
      <c r="G5137" s="39" t="s">
        <v>219</v>
      </c>
      <c r="H5137" s="39">
        <v>2022</v>
      </c>
      <c r="I5137" s="39">
        <v>0</v>
      </c>
      <c r="J5137" s="39">
        <v>1</v>
      </c>
      <c r="K5137" s="39">
        <v>542</v>
      </c>
      <c r="L5137" s="39">
        <v>565.9</v>
      </c>
    </row>
    <row r="5138" spans="1:12" ht="27.6" x14ac:dyDescent="0.3">
      <c r="A5138" t="str">
        <f t="shared" si="147"/>
        <v>2022_4644</v>
      </c>
      <c r="D5138" s="124">
        <v>5136</v>
      </c>
      <c r="E5138" s="39">
        <v>4644</v>
      </c>
      <c r="F5138" s="39">
        <v>4644</v>
      </c>
      <c r="G5138" s="39" t="s">
        <v>217</v>
      </c>
      <c r="H5138" s="39">
        <v>2022</v>
      </c>
      <c r="I5138" s="39">
        <v>0</v>
      </c>
      <c r="J5138" s="39">
        <v>1</v>
      </c>
      <c r="K5138" s="39">
        <v>495.9</v>
      </c>
      <c r="L5138" s="39">
        <v>542.9</v>
      </c>
    </row>
    <row r="5139" spans="1:12" x14ac:dyDescent="0.3">
      <c r="A5139" t="str">
        <f t="shared" si="147"/>
        <v>2022_4725</v>
      </c>
      <c r="D5139" s="124">
        <v>5137</v>
      </c>
      <c r="E5139" s="39">
        <v>4725</v>
      </c>
      <c r="F5139" s="39">
        <v>4725</v>
      </c>
      <c r="G5139" s="39" t="s">
        <v>220</v>
      </c>
      <c r="H5139" s="39">
        <v>2022</v>
      </c>
      <c r="I5139" s="39">
        <v>0</v>
      </c>
      <c r="J5139" s="39">
        <v>1</v>
      </c>
      <c r="K5139" s="39">
        <v>2957.6</v>
      </c>
      <c r="L5139" s="39">
        <v>2751.5</v>
      </c>
    </row>
    <row r="5140" spans="1:12" ht="27.6" x14ac:dyDescent="0.3">
      <c r="A5140" t="str">
        <f t="shared" si="147"/>
        <v>2022_2673</v>
      </c>
      <c r="D5140" s="124">
        <v>5138</v>
      </c>
      <c r="E5140" s="39">
        <v>2673</v>
      </c>
      <c r="F5140" s="39">
        <v>2673</v>
      </c>
      <c r="G5140" s="39" t="s">
        <v>141</v>
      </c>
      <c r="H5140" s="39">
        <v>2022</v>
      </c>
      <c r="I5140" s="39">
        <v>0</v>
      </c>
      <c r="J5140" s="39">
        <v>1</v>
      </c>
      <c r="K5140" s="39">
        <v>626.5</v>
      </c>
      <c r="L5140" s="39">
        <v>592.29999999999995</v>
      </c>
    </row>
    <row r="5141" spans="1:12" ht="27.6" x14ac:dyDescent="0.3">
      <c r="A5141" t="str">
        <f t="shared" si="147"/>
        <v>2022_153</v>
      </c>
      <c r="D5141" s="124">
        <v>5139</v>
      </c>
      <c r="E5141" s="39">
        <v>153</v>
      </c>
      <c r="F5141" s="39">
        <v>153</v>
      </c>
      <c r="G5141" s="39" t="s">
        <v>41</v>
      </c>
      <c r="H5141" s="39">
        <v>2022</v>
      </c>
      <c r="I5141" s="39">
        <v>0</v>
      </c>
      <c r="J5141" s="39">
        <v>1</v>
      </c>
      <c r="K5141" s="39">
        <v>536.6</v>
      </c>
      <c r="L5141" s="39">
        <v>519</v>
      </c>
    </row>
    <row r="5142" spans="1:12" ht="27.6" x14ac:dyDescent="0.3">
      <c r="A5142" t="str">
        <f t="shared" si="147"/>
        <v>2022_3691</v>
      </c>
      <c r="D5142" s="124">
        <v>5140</v>
      </c>
      <c r="E5142" s="39">
        <v>3691</v>
      </c>
      <c r="F5142" s="39">
        <v>3691</v>
      </c>
      <c r="G5142" s="39" t="s">
        <v>180</v>
      </c>
      <c r="H5142" s="39">
        <v>2022</v>
      </c>
      <c r="I5142" s="39">
        <v>0</v>
      </c>
      <c r="J5142" s="39">
        <v>1</v>
      </c>
      <c r="K5142" s="39">
        <v>725.8</v>
      </c>
      <c r="L5142" s="39">
        <v>588</v>
      </c>
    </row>
    <row r="5143" spans="1:12" ht="41.4" x14ac:dyDescent="0.3">
      <c r="A5143" t="str">
        <f t="shared" si="147"/>
        <v>2022_4774</v>
      </c>
      <c r="D5143" s="124">
        <v>5141</v>
      </c>
      <c r="E5143" s="39">
        <v>4774</v>
      </c>
      <c r="F5143" s="39">
        <v>4774</v>
      </c>
      <c r="G5143" s="39" t="s">
        <v>817</v>
      </c>
      <c r="H5143" s="39">
        <v>2022</v>
      </c>
      <c r="I5143" s="39">
        <v>0</v>
      </c>
      <c r="J5143" s="39">
        <v>1</v>
      </c>
      <c r="K5143" s="39">
        <v>1138</v>
      </c>
      <c r="L5143" s="39">
        <v>1057.2</v>
      </c>
    </row>
    <row r="5144" spans="1:12" ht="27.6" x14ac:dyDescent="0.3">
      <c r="A5144" t="str">
        <f t="shared" si="147"/>
        <v>2022_873</v>
      </c>
      <c r="D5144" s="124">
        <v>5142</v>
      </c>
      <c r="E5144" s="39">
        <v>873</v>
      </c>
      <c r="F5144" s="39">
        <v>873</v>
      </c>
      <c r="G5144" s="39" t="s">
        <v>67</v>
      </c>
      <c r="H5144" s="39">
        <v>2022</v>
      </c>
      <c r="I5144" s="39">
        <v>0</v>
      </c>
      <c r="J5144" s="39">
        <v>1</v>
      </c>
      <c r="K5144" s="39">
        <v>483.5</v>
      </c>
      <c r="L5144" s="39">
        <v>464</v>
      </c>
    </row>
    <row r="5145" spans="1:12" ht="27.6" x14ac:dyDescent="0.3">
      <c r="A5145" t="str">
        <f t="shared" si="147"/>
        <v>2022_4778</v>
      </c>
      <c r="D5145" s="124">
        <v>5143</v>
      </c>
      <c r="E5145" s="39">
        <v>4778</v>
      </c>
      <c r="F5145" s="39">
        <v>4778</v>
      </c>
      <c r="G5145" s="39" t="s">
        <v>227</v>
      </c>
      <c r="H5145" s="39">
        <v>2022</v>
      </c>
      <c r="I5145" s="39">
        <v>0</v>
      </c>
      <c r="J5145" s="39">
        <v>1</v>
      </c>
      <c r="K5145" s="39">
        <v>236.4</v>
      </c>
      <c r="L5145" s="39">
        <v>235</v>
      </c>
    </row>
    <row r="5146" spans="1:12" ht="27.6" x14ac:dyDescent="0.3">
      <c r="A5146" t="str">
        <f t="shared" si="147"/>
        <v>2022_4777</v>
      </c>
      <c r="D5146" s="124">
        <v>5144</v>
      </c>
      <c r="E5146" s="39">
        <v>4777</v>
      </c>
      <c r="F5146" s="39">
        <v>4777</v>
      </c>
      <c r="G5146" s="39" t="s">
        <v>226</v>
      </c>
      <c r="H5146" s="39">
        <v>2022</v>
      </c>
      <c r="I5146" s="39">
        <v>0</v>
      </c>
      <c r="J5146" s="39">
        <v>1</v>
      </c>
      <c r="K5146" s="39">
        <v>556.9</v>
      </c>
      <c r="L5146" s="39">
        <v>490.1</v>
      </c>
    </row>
    <row r="5147" spans="1:12" ht="41.4" x14ac:dyDescent="0.3">
      <c r="A5147" t="str">
        <f t="shared" si="147"/>
        <v>2022_4776</v>
      </c>
      <c r="D5147" s="124">
        <v>5145</v>
      </c>
      <c r="E5147" s="39">
        <v>4776</v>
      </c>
      <c r="F5147" s="39">
        <v>4776</v>
      </c>
      <c r="G5147" s="39" t="s">
        <v>225</v>
      </c>
      <c r="H5147" s="39">
        <v>2022</v>
      </c>
      <c r="I5147" s="39">
        <v>0</v>
      </c>
      <c r="J5147" s="39">
        <v>1</v>
      </c>
      <c r="K5147" s="39">
        <v>488.5</v>
      </c>
      <c r="L5147" s="39">
        <v>590.6</v>
      </c>
    </row>
    <row r="5148" spans="1:12" ht="27.6" x14ac:dyDescent="0.3">
      <c r="A5148" t="str">
        <f t="shared" si="147"/>
        <v>2022_4779</v>
      </c>
      <c r="D5148" s="124">
        <v>5146</v>
      </c>
      <c r="E5148" s="39">
        <v>4779</v>
      </c>
      <c r="F5148" s="39">
        <v>4779</v>
      </c>
      <c r="G5148" s="39" t="s">
        <v>228</v>
      </c>
      <c r="H5148" s="39">
        <v>2022</v>
      </c>
      <c r="I5148" s="39">
        <v>0</v>
      </c>
      <c r="J5148" s="39">
        <v>1</v>
      </c>
      <c r="K5148" s="39">
        <v>2093.1</v>
      </c>
      <c r="L5148" s="39">
        <v>2152.5</v>
      </c>
    </row>
    <row r="5149" spans="1:12" ht="27.6" x14ac:dyDescent="0.3">
      <c r="A5149" t="str">
        <f t="shared" si="147"/>
        <v>2022_4784</v>
      </c>
      <c r="D5149" s="124">
        <v>5147</v>
      </c>
      <c r="E5149" s="39">
        <v>4784</v>
      </c>
      <c r="F5149" s="39">
        <v>4784</v>
      </c>
      <c r="G5149" s="39" t="s">
        <v>229</v>
      </c>
      <c r="H5149" s="39">
        <v>2022</v>
      </c>
      <c r="I5149" s="39">
        <v>0</v>
      </c>
      <c r="J5149" s="39">
        <v>1</v>
      </c>
      <c r="K5149" s="39">
        <v>3097.6</v>
      </c>
      <c r="L5149" s="39">
        <v>3319.3</v>
      </c>
    </row>
    <row r="5150" spans="1:12" ht="27.6" x14ac:dyDescent="0.3">
      <c r="A5150" t="str">
        <f t="shared" si="147"/>
        <v>2022_4785</v>
      </c>
      <c r="D5150" s="124">
        <v>5148</v>
      </c>
      <c r="E5150" s="39">
        <v>4785</v>
      </c>
      <c r="F5150" s="39">
        <v>4785</v>
      </c>
      <c r="G5150" s="39" t="s">
        <v>793</v>
      </c>
      <c r="H5150" s="39">
        <v>2022</v>
      </c>
      <c r="I5150" s="39">
        <v>0</v>
      </c>
      <c r="J5150" s="39">
        <v>1</v>
      </c>
      <c r="K5150" s="39">
        <v>453</v>
      </c>
      <c r="L5150" s="39">
        <v>443.1</v>
      </c>
    </row>
    <row r="5151" spans="1:12" ht="27.6" x14ac:dyDescent="0.3">
      <c r="A5151" t="str">
        <f t="shared" si="147"/>
        <v>2022_333</v>
      </c>
      <c r="D5151" s="124">
        <v>5149</v>
      </c>
      <c r="E5151" s="39">
        <v>333</v>
      </c>
      <c r="F5151" s="39">
        <v>333</v>
      </c>
      <c r="G5151" s="39" t="s">
        <v>357</v>
      </c>
      <c r="H5151" s="39">
        <v>2022</v>
      </c>
      <c r="I5151" s="39">
        <v>0</v>
      </c>
      <c r="J5151" s="39">
        <v>1</v>
      </c>
      <c r="K5151" s="39">
        <v>402</v>
      </c>
      <c r="L5151" s="39">
        <v>305</v>
      </c>
    </row>
    <row r="5152" spans="1:12" ht="27.6" x14ac:dyDescent="0.3">
      <c r="A5152" t="str">
        <f t="shared" si="147"/>
        <v>2022_4773</v>
      </c>
      <c r="D5152" s="124">
        <v>5150</v>
      </c>
      <c r="E5152" s="39">
        <v>4773</v>
      </c>
      <c r="F5152" s="39">
        <v>4773</v>
      </c>
      <c r="G5152" s="39" t="s">
        <v>222</v>
      </c>
      <c r="H5152" s="39">
        <v>2022</v>
      </c>
      <c r="I5152" s="39">
        <v>0</v>
      </c>
      <c r="J5152" s="39">
        <v>1</v>
      </c>
      <c r="K5152" s="39">
        <v>527</v>
      </c>
      <c r="L5152" s="39">
        <v>827</v>
      </c>
    </row>
    <row r="5153" spans="1:12" ht="41.4" x14ac:dyDescent="0.3">
      <c r="A5153" t="str">
        <f t="shared" si="147"/>
        <v>2022_4788</v>
      </c>
      <c r="D5153" s="124">
        <v>5151</v>
      </c>
      <c r="E5153" s="39">
        <v>4788</v>
      </c>
      <c r="F5153" s="39">
        <v>4788</v>
      </c>
      <c r="G5153" s="39" t="s">
        <v>232</v>
      </c>
      <c r="H5153" s="39">
        <v>2022</v>
      </c>
      <c r="I5153" s="39">
        <v>0</v>
      </c>
      <c r="J5153" s="39">
        <v>1</v>
      </c>
      <c r="K5153" s="39">
        <v>511</v>
      </c>
      <c r="L5153" s="39">
        <v>508</v>
      </c>
    </row>
    <row r="5154" spans="1:12" x14ac:dyDescent="0.3">
      <c r="A5154" t="str">
        <f t="shared" si="147"/>
        <v>2022_4797</v>
      </c>
      <c r="D5154" s="124">
        <v>5152</v>
      </c>
      <c r="E5154" s="39">
        <v>4797</v>
      </c>
      <c r="F5154" s="39">
        <v>4797</v>
      </c>
      <c r="G5154" s="39" t="s">
        <v>233</v>
      </c>
      <c r="H5154" s="39">
        <v>2022</v>
      </c>
      <c r="I5154" s="39">
        <v>0</v>
      </c>
      <c r="J5154" s="39">
        <v>1</v>
      </c>
      <c r="K5154" s="39">
        <v>3425.3</v>
      </c>
      <c r="L5154" s="39">
        <v>3438.1</v>
      </c>
    </row>
    <row r="5155" spans="1:12" x14ac:dyDescent="0.3">
      <c r="A5155" t="str">
        <f t="shared" si="147"/>
        <v>2022_4860</v>
      </c>
      <c r="D5155" s="124">
        <v>5153</v>
      </c>
      <c r="E5155" s="39">
        <v>4860</v>
      </c>
      <c r="F5155" s="39">
        <v>4860</v>
      </c>
      <c r="G5155" s="39" t="s">
        <v>946</v>
      </c>
      <c r="H5155" s="39">
        <v>2022</v>
      </c>
      <c r="I5155" s="39">
        <v>0</v>
      </c>
      <c r="J5155" s="39">
        <v>1</v>
      </c>
      <c r="K5155" s="39">
        <v>925.2</v>
      </c>
      <c r="L5155" s="39">
        <v>922.1</v>
      </c>
    </row>
    <row r="5156" spans="1:12" x14ac:dyDescent="0.3">
      <c r="A5156" t="str">
        <f t="shared" si="147"/>
        <v>2022_4869</v>
      </c>
      <c r="D5156" s="124">
        <v>5154</v>
      </c>
      <c r="E5156" s="39">
        <v>4869</v>
      </c>
      <c r="F5156" s="39">
        <v>4869</v>
      </c>
      <c r="G5156" s="39" t="s">
        <v>235</v>
      </c>
      <c r="H5156" s="39">
        <v>2022</v>
      </c>
      <c r="I5156" s="39">
        <v>0</v>
      </c>
      <c r="J5156" s="39">
        <v>1</v>
      </c>
      <c r="K5156" s="39">
        <v>1326</v>
      </c>
      <c r="L5156" s="39">
        <v>1241.8</v>
      </c>
    </row>
    <row r="5157" spans="1:12" x14ac:dyDescent="0.3">
      <c r="A5157" t="str">
        <f t="shared" si="147"/>
        <v>2022_4878</v>
      </c>
      <c r="D5157" s="124">
        <v>5155</v>
      </c>
      <c r="E5157" s="39">
        <v>4878</v>
      </c>
      <c r="F5157" s="39">
        <v>4878</v>
      </c>
      <c r="G5157" s="39" t="s">
        <v>236</v>
      </c>
      <c r="H5157" s="39">
        <v>2022</v>
      </c>
      <c r="I5157" s="39">
        <v>0</v>
      </c>
      <c r="J5157" s="39">
        <v>1</v>
      </c>
      <c r="K5157" s="39">
        <v>589.79999999999995</v>
      </c>
      <c r="L5157" s="39">
        <v>707.9</v>
      </c>
    </row>
    <row r="5158" spans="1:12" x14ac:dyDescent="0.3">
      <c r="A5158" t="str">
        <f t="shared" si="147"/>
        <v>2022_4890</v>
      </c>
      <c r="D5158" s="124">
        <v>5156</v>
      </c>
      <c r="E5158" s="39">
        <v>4890</v>
      </c>
      <c r="F5158" s="39">
        <v>4890</v>
      </c>
      <c r="G5158" s="39" t="s">
        <v>237</v>
      </c>
      <c r="H5158" s="39">
        <v>2022</v>
      </c>
      <c r="I5158" s="39">
        <v>0</v>
      </c>
      <c r="J5158" s="39">
        <v>1</v>
      </c>
      <c r="K5158" s="39">
        <v>1065.8</v>
      </c>
      <c r="L5158" s="39">
        <v>1168.7</v>
      </c>
    </row>
    <row r="5159" spans="1:12" x14ac:dyDescent="0.3">
      <c r="A5159" t="str">
        <f t="shared" si="147"/>
        <v>2022_4905</v>
      </c>
      <c r="D5159" s="124">
        <v>5157</v>
      </c>
      <c r="E5159" s="39">
        <v>4905</v>
      </c>
      <c r="F5159" s="39">
        <v>4905</v>
      </c>
      <c r="G5159" s="39" t="s">
        <v>794</v>
      </c>
      <c r="H5159" s="39">
        <v>2022</v>
      </c>
      <c r="I5159" s="39">
        <v>0</v>
      </c>
      <c r="J5159" s="39">
        <v>1</v>
      </c>
      <c r="K5159" s="39">
        <v>215.5</v>
      </c>
      <c r="L5159" s="39">
        <v>81</v>
      </c>
    </row>
    <row r="5160" spans="1:12" ht="41.4" x14ac:dyDescent="0.3">
      <c r="A5160" t="str">
        <f t="shared" si="147"/>
        <v>2022_4978</v>
      </c>
      <c r="D5160" s="124">
        <v>5158</v>
      </c>
      <c r="E5160" s="39">
        <v>4978</v>
      </c>
      <c r="F5160" s="39">
        <v>4978</v>
      </c>
      <c r="G5160" s="39" t="s">
        <v>238</v>
      </c>
      <c r="H5160" s="39">
        <v>2022</v>
      </c>
      <c r="I5160" s="39">
        <v>0</v>
      </c>
      <c r="J5160" s="39">
        <v>1</v>
      </c>
      <c r="K5160" s="39">
        <v>178.1</v>
      </c>
      <c r="L5160" s="39">
        <v>134</v>
      </c>
    </row>
    <row r="5161" spans="1:12" x14ac:dyDescent="0.3">
      <c r="A5161" t="str">
        <f t="shared" si="147"/>
        <v>2022_4995</v>
      </c>
      <c r="D5161" s="124">
        <v>5159</v>
      </c>
      <c r="E5161" s="39">
        <v>4995</v>
      </c>
      <c r="F5161" s="39">
        <v>4995</v>
      </c>
      <c r="G5161" s="39" t="s">
        <v>239</v>
      </c>
      <c r="H5161" s="39">
        <v>2022</v>
      </c>
      <c r="I5161" s="39">
        <v>0</v>
      </c>
      <c r="J5161" s="39">
        <v>1</v>
      </c>
      <c r="K5161" s="39">
        <v>892.7</v>
      </c>
      <c r="L5161" s="39">
        <v>934.7</v>
      </c>
    </row>
    <row r="5162" spans="1:12" ht="27.6" x14ac:dyDescent="0.3">
      <c r="A5162" t="str">
        <f t="shared" si="147"/>
        <v>2022_5013</v>
      </c>
      <c r="D5162" s="124">
        <v>5160</v>
      </c>
      <c r="E5162" s="39">
        <v>5013</v>
      </c>
      <c r="F5162" s="39">
        <v>5013</v>
      </c>
      <c r="G5162" s="39" t="s">
        <v>240</v>
      </c>
      <c r="H5162" s="39">
        <v>2022</v>
      </c>
      <c r="I5162" s="39">
        <v>0</v>
      </c>
      <c r="J5162" s="39">
        <v>1</v>
      </c>
      <c r="K5162" s="39">
        <v>2254.6</v>
      </c>
      <c r="L5162" s="39">
        <v>2037.1</v>
      </c>
    </row>
    <row r="5163" spans="1:12" x14ac:dyDescent="0.3">
      <c r="A5163" t="str">
        <f t="shared" si="147"/>
        <v>2022_5049</v>
      </c>
      <c r="D5163" s="124">
        <v>5161</v>
      </c>
      <c r="E5163" s="39">
        <v>5049</v>
      </c>
      <c r="F5163" s="39">
        <v>5049</v>
      </c>
      <c r="G5163" s="39" t="s">
        <v>241</v>
      </c>
      <c r="H5163" s="39">
        <v>2022</v>
      </c>
      <c r="I5163" s="39">
        <v>0</v>
      </c>
      <c r="J5163" s="39">
        <v>1</v>
      </c>
      <c r="K5163" s="39">
        <v>5067.1000000000004</v>
      </c>
      <c r="L5163" s="39">
        <v>4604.3999999999996</v>
      </c>
    </row>
    <row r="5164" spans="1:12" x14ac:dyDescent="0.3">
      <c r="A5164" t="str">
        <f t="shared" si="147"/>
        <v>2022_5319</v>
      </c>
      <c r="D5164" s="124">
        <v>5162</v>
      </c>
      <c r="E5164" s="39">
        <v>5319</v>
      </c>
      <c r="F5164" s="39">
        <v>5160</v>
      </c>
      <c r="G5164" s="39" t="s">
        <v>18</v>
      </c>
      <c r="H5164" s="39">
        <v>2022</v>
      </c>
      <c r="I5164" s="39">
        <v>0</v>
      </c>
      <c r="J5164" s="39">
        <v>1</v>
      </c>
      <c r="K5164" s="39">
        <v>1032.0999999999999</v>
      </c>
      <c r="L5164" s="39">
        <v>1072.9000000000001</v>
      </c>
    </row>
    <row r="5165" spans="1:12" ht="27.6" x14ac:dyDescent="0.3">
      <c r="A5165" t="str">
        <f t="shared" si="147"/>
        <v>2022_5121</v>
      </c>
      <c r="D5165" s="124">
        <v>5163</v>
      </c>
      <c r="E5165" s="39">
        <v>5121</v>
      </c>
      <c r="F5165" s="39">
        <v>5121</v>
      </c>
      <c r="G5165" s="39" t="s">
        <v>242</v>
      </c>
      <c r="H5165" s="39">
        <v>2022</v>
      </c>
      <c r="I5165" s="39">
        <v>0</v>
      </c>
      <c r="J5165" s="39">
        <v>1</v>
      </c>
      <c r="K5165" s="39">
        <v>642.9</v>
      </c>
      <c r="L5165" s="39">
        <v>649.9</v>
      </c>
    </row>
    <row r="5166" spans="1:12" ht="27.6" x14ac:dyDescent="0.3">
      <c r="A5166" t="str">
        <f t="shared" si="147"/>
        <v>2022_5139</v>
      </c>
      <c r="D5166" s="124">
        <v>5164</v>
      </c>
      <c r="E5166" s="39">
        <v>5139</v>
      </c>
      <c r="F5166" s="39">
        <v>5139</v>
      </c>
      <c r="G5166" s="39" t="s">
        <v>243</v>
      </c>
      <c r="H5166" s="39">
        <v>2022</v>
      </c>
      <c r="I5166" s="39">
        <v>0</v>
      </c>
      <c r="J5166" s="39">
        <v>1</v>
      </c>
      <c r="K5166" s="39">
        <v>186.7</v>
      </c>
      <c r="L5166" s="39">
        <v>177</v>
      </c>
    </row>
    <row r="5167" spans="1:12" x14ac:dyDescent="0.3">
      <c r="A5167" t="str">
        <f t="shared" si="147"/>
        <v>2022_5163</v>
      </c>
      <c r="D5167" s="124">
        <v>5165</v>
      </c>
      <c r="E5167" s="39">
        <v>5163</v>
      </c>
      <c r="F5167" s="39">
        <v>5163</v>
      </c>
      <c r="G5167" s="39" t="s">
        <v>244</v>
      </c>
      <c r="H5167" s="39">
        <v>2022</v>
      </c>
      <c r="I5167" s="39">
        <v>0</v>
      </c>
      <c r="J5167" s="39">
        <v>1</v>
      </c>
      <c r="K5167" s="39">
        <v>549.1</v>
      </c>
      <c r="L5167" s="39">
        <v>603.20000000000005</v>
      </c>
    </row>
    <row r="5168" spans="1:12" x14ac:dyDescent="0.3">
      <c r="A5168" t="str">
        <f t="shared" si="147"/>
        <v>2022_5166</v>
      </c>
      <c r="D5168" s="124">
        <v>5166</v>
      </c>
      <c r="E5168" s="39">
        <v>5166</v>
      </c>
      <c r="F5168" s="39">
        <v>5166</v>
      </c>
      <c r="G5168" s="39" t="s">
        <v>245</v>
      </c>
      <c r="H5168" s="39">
        <v>2022</v>
      </c>
      <c r="I5168" s="39">
        <v>0</v>
      </c>
      <c r="J5168" s="39">
        <v>1</v>
      </c>
      <c r="K5168" s="39">
        <v>2179.6999999999998</v>
      </c>
      <c r="L5168" s="39">
        <v>2388.5</v>
      </c>
    </row>
    <row r="5169" spans="1:12" x14ac:dyDescent="0.3">
      <c r="A5169" t="str">
        <f t="shared" si="147"/>
        <v>2022_5184</v>
      </c>
      <c r="D5169" s="124">
        <v>5167</v>
      </c>
      <c r="E5169" s="39">
        <v>5184</v>
      </c>
      <c r="F5169" s="39">
        <v>5184</v>
      </c>
      <c r="G5169" s="39" t="s">
        <v>246</v>
      </c>
      <c r="H5169" s="39">
        <v>2022</v>
      </c>
      <c r="I5169" s="39">
        <v>0</v>
      </c>
      <c r="J5169" s="39">
        <v>1</v>
      </c>
      <c r="K5169" s="39">
        <v>1854.1</v>
      </c>
      <c r="L5169" s="39">
        <v>1728.4</v>
      </c>
    </row>
    <row r="5170" spans="1:12" ht="27.6" x14ac:dyDescent="0.3">
      <c r="A5170" t="str">
        <f t="shared" si="147"/>
        <v>2022_5250</v>
      </c>
      <c r="D5170" s="124">
        <v>5168</v>
      </c>
      <c r="E5170" s="39">
        <v>5250</v>
      </c>
      <c r="F5170" s="39">
        <v>5250</v>
      </c>
      <c r="G5170" s="39" t="s">
        <v>247</v>
      </c>
      <c r="H5170" s="39">
        <v>2022</v>
      </c>
      <c r="I5170" s="39">
        <v>0</v>
      </c>
      <c r="J5170" s="39">
        <v>1</v>
      </c>
      <c r="K5170" s="39">
        <v>5556.8</v>
      </c>
      <c r="L5170" s="39">
        <v>5559.2</v>
      </c>
    </row>
    <row r="5171" spans="1:12" ht="27.6" x14ac:dyDescent="0.3">
      <c r="A5171" t="str">
        <f t="shared" si="147"/>
        <v>2022_5256</v>
      </c>
      <c r="D5171" s="124">
        <v>5169</v>
      </c>
      <c r="E5171" s="39">
        <v>5256</v>
      </c>
      <c r="F5171" s="39">
        <v>5256</v>
      </c>
      <c r="G5171" s="39" t="s">
        <v>248</v>
      </c>
      <c r="H5171" s="39">
        <v>2022</v>
      </c>
      <c r="I5171" s="39">
        <v>0</v>
      </c>
      <c r="J5171" s="39">
        <v>1</v>
      </c>
      <c r="K5171" s="39">
        <v>711.8</v>
      </c>
      <c r="L5171" s="39">
        <v>748.1</v>
      </c>
    </row>
    <row r="5172" spans="1:12" ht="27.6" x14ac:dyDescent="0.3">
      <c r="A5172" t="str">
        <f t="shared" si="147"/>
        <v>2022_5283</v>
      </c>
      <c r="D5172" s="124">
        <v>5170</v>
      </c>
      <c r="E5172" s="39">
        <v>5283</v>
      </c>
      <c r="F5172" s="39">
        <v>5283</v>
      </c>
      <c r="G5172" s="39" t="s">
        <v>249</v>
      </c>
      <c r="H5172" s="39">
        <v>2022</v>
      </c>
      <c r="I5172" s="39">
        <v>0</v>
      </c>
      <c r="J5172" s="39">
        <v>1</v>
      </c>
      <c r="K5172" s="39">
        <v>669.8</v>
      </c>
      <c r="L5172" s="39">
        <v>709.5</v>
      </c>
    </row>
    <row r="5173" spans="1:12" x14ac:dyDescent="0.3">
      <c r="A5173" t="str">
        <f t="shared" si="147"/>
        <v>2022_5310</v>
      </c>
      <c r="D5173" s="124">
        <v>5171</v>
      </c>
      <c r="E5173" s="39">
        <v>5310</v>
      </c>
      <c r="F5173" s="39">
        <v>5310</v>
      </c>
      <c r="G5173" s="39" t="s">
        <v>250</v>
      </c>
      <c r="H5173" s="39">
        <v>2022</v>
      </c>
      <c r="I5173" s="39">
        <v>0</v>
      </c>
      <c r="J5173" s="39">
        <v>1</v>
      </c>
      <c r="K5173" s="39">
        <v>693.1</v>
      </c>
      <c r="L5173" s="39">
        <v>678.6</v>
      </c>
    </row>
    <row r="5174" spans="1:12" ht="27.6" x14ac:dyDescent="0.3">
      <c r="A5174" t="str">
        <f t="shared" si="147"/>
        <v>2022_5323</v>
      </c>
      <c r="D5174" s="124">
        <v>5172</v>
      </c>
      <c r="E5174" s="39">
        <v>5323</v>
      </c>
      <c r="F5174" s="39">
        <v>5325</v>
      </c>
      <c r="G5174" s="39" t="s">
        <v>251</v>
      </c>
      <c r="H5174" s="39">
        <v>2022</v>
      </c>
      <c r="I5174" s="39">
        <v>0</v>
      </c>
      <c r="J5174" s="39">
        <v>1</v>
      </c>
      <c r="K5174" s="39">
        <v>569.4</v>
      </c>
      <c r="L5174" s="39">
        <v>534</v>
      </c>
    </row>
    <row r="5175" spans="1:12" x14ac:dyDescent="0.3">
      <c r="A5175" t="str">
        <f t="shared" si="147"/>
        <v>2022_5463</v>
      </c>
      <c r="D5175" s="124">
        <v>5173</v>
      </c>
      <c r="E5175" s="39">
        <v>5463</v>
      </c>
      <c r="F5175" s="39">
        <v>5463</v>
      </c>
      <c r="G5175" s="39" t="s">
        <v>253</v>
      </c>
      <c r="H5175" s="39">
        <v>2022</v>
      </c>
      <c r="I5175" s="39">
        <v>0</v>
      </c>
      <c r="J5175" s="39">
        <v>1</v>
      </c>
      <c r="K5175" s="39">
        <v>1034.9000000000001</v>
      </c>
      <c r="L5175" s="39">
        <v>975.9</v>
      </c>
    </row>
    <row r="5176" spans="1:12" ht="27.6" x14ac:dyDescent="0.3">
      <c r="A5176" t="str">
        <f t="shared" si="147"/>
        <v>2022_5486</v>
      </c>
      <c r="D5176" s="124">
        <v>5174</v>
      </c>
      <c r="E5176" s="39">
        <v>5486</v>
      </c>
      <c r="F5176" s="39">
        <v>5486</v>
      </c>
      <c r="G5176" s="39" t="s">
        <v>254</v>
      </c>
      <c r="H5176" s="39">
        <v>2022</v>
      </c>
      <c r="I5176" s="39">
        <v>0</v>
      </c>
      <c r="J5176" s="39">
        <v>1</v>
      </c>
      <c r="K5176" s="39">
        <v>334</v>
      </c>
      <c r="L5176" s="39">
        <v>299.8</v>
      </c>
    </row>
    <row r="5177" spans="1:12" x14ac:dyDescent="0.3">
      <c r="A5177" t="str">
        <f t="shared" si="147"/>
        <v>2022_5508</v>
      </c>
      <c r="D5177" s="124">
        <v>5175</v>
      </c>
      <c r="E5177" s="39">
        <v>5508</v>
      </c>
      <c r="F5177" s="39">
        <v>5508</v>
      </c>
      <c r="G5177" s="39" t="s">
        <v>255</v>
      </c>
      <c r="H5177" s="39">
        <v>2022</v>
      </c>
      <c r="I5177" s="39">
        <v>0</v>
      </c>
      <c r="J5177" s="39">
        <v>1</v>
      </c>
      <c r="K5177" s="39">
        <v>331.5</v>
      </c>
      <c r="L5177" s="39">
        <v>378.5</v>
      </c>
    </row>
    <row r="5178" spans="1:12" ht="27.6" x14ac:dyDescent="0.3">
      <c r="A5178" t="str">
        <f t="shared" si="147"/>
        <v>2022_1975</v>
      </c>
      <c r="D5178" s="124">
        <v>5176</v>
      </c>
      <c r="E5178" s="39">
        <v>1975</v>
      </c>
      <c r="F5178" s="39">
        <v>1975</v>
      </c>
      <c r="G5178" s="39" t="s">
        <v>121</v>
      </c>
      <c r="H5178" s="39">
        <v>2022</v>
      </c>
      <c r="I5178" s="39">
        <v>0</v>
      </c>
      <c r="J5178" s="39">
        <v>1</v>
      </c>
      <c r="K5178" s="39">
        <v>372.4</v>
      </c>
      <c r="L5178" s="39">
        <v>322.10000000000002</v>
      </c>
    </row>
    <row r="5179" spans="1:12" ht="27.6" x14ac:dyDescent="0.3">
      <c r="A5179" t="str">
        <f t="shared" si="147"/>
        <v>2022_4824</v>
      </c>
      <c r="D5179" s="124">
        <v>5177</v>
      </c>
      <c r="E5179" s="39">
        <v>4824</v>
      </c>
      <c r="F5179" s="39">
        <v>5510</v>
      </c>
      <c r="G5179" s="39" t="s">
        <v>256</v>
      </c>
      <c r="H5179" s="39">
        <v>2022</v>
      </c>
      <c r="I5179" s="39">
        <v>0</v>
      </c>
      <c r="J5179" s="39">
        <v>1</v>
      </c>
      <c r="K5179" s="39">
        <v>716.2</v>
      </c>
      <c r="L5179" s="39">
        <v>650.20000000000005</v>
      </c>
    </row>
    <row r="5180" spans="1:12" ht="27.6" x14ac:dyDescent="0.3">
      <c r="A5180" t="str">
        <f t="shared" si="147"/>
        <v>2022_5607</v>
      </c>
      <c r="D5180" s="124">
        <v>5178</v>
      </c>
      <c r="E5180" s="39">
        <v>5607</v>
      </c>
      <c r="F5180" s="39">
        <v>5607</v>
      </c>
      <c r="G5180" s="39" t="s">
        <v>257</v>
      </c>
      <c r="H5180" s="39">
        <v>2022</v>
      </c>
      <c r="I5180" s="39">
        <v>0</v>
      </c>
      <c r="J5180" s="39">
        <v>1</v>
      </c>
      <c r="K5180" s="39">
        <v>851.2</v>
      </c>
      <c r="L5180" s="39">
        <v>899.2</v>
      </c>
    </row>
    <row r="5181" spans="1:12" ht="27.6" x14ac:dyDescent="0.3">
      <c r="A5181" t="str">
        <f t="shared" si="147"/>
        <v>2022_5643</v>
      </c>
      <c r="D5181" s="124">
        <v>5179</v>
      </c>
      <c r="E5181" s="39">
        <v>5643</v>
      </c>
      <c r="F5181" s="39">
        <v>5643</v>
      </c>
      <c r="G5181" s="39" t="s">
        <v>258</v>
      </c>
      <c r="H5181" s="39">
        <v>2022</v>
      </c>
      <c r="I5181" s="39">
        <v>0</v>
      </c>
      <c r="J5181" s="39">
        <v>1</v>
      </c>
      <c r="K5181" s="39">
        <v>1004.2</v>
      </c>
      <c r="L5181" s="39">
        <v>1096.8</v>
      </c>
    </row>
    <row r="5182" spans="1:12" ht="55.2" x14ac:dyDescent="0.3">
      <c r="A5182" t="str">
        <f t="shared" si="147"/>
        <v>2022_5697</v>
      </c>
      <c r="D5182" s="124">
        <v>5180</v>
      </c>
      <c r="E5182" s="39">
        <v>5697</v>
      </c>
      <c r="F5182" s="39">
        <v>5697</v>
      </c>
      <c r="G5182" s="39" t="s">
        <v>795</v>
      </c>
      <c r="H5182" s="39">
        <v>2022</v>
      </c>
      <c r="I5182" s="39">
        <v>0</v>
      </c>
      <c r="J5182" s="39">
        <v>1</v>
      </c>
      <c r="K5182" s="39">
        <v>426</v>
      </c>
      <c r="L5182" s="39">
        <v>386</v>
      </c>
    </row>
    <row r="5183" spans="1:12" ht="27.6" x14ac:dyDescent="0.3">
      <c r="A5183" t="str">
        <f t="shared" si="147"/>
        <v>2022_5724</v>
      </c>
      <c r="D5183" s="124">
        <v>5181</v>
      </c>
      <c r="E5183" s="39">
        <v>5724</v>
      </c>
      <c r="F5183" s="39">
        <v>5724</v>
      </c>
      <c r="G5183" s="39" t="s">
        <v>260</v>
      </c>
      <c r="H5183" s="39">
        <v>2022</v>
      </c>
      <c r="I5183" s="39">
        <v>0</v>
      </c>
      <c r="J5183" s="39">
        <v>1</v>
      </c>
      <c r="K5183" s="39">
        <v>193</v>
      </c>
      <c r="L5183" s="39">
        <v>150</v>
      </c>
    </row>
    <row r="5184" spans="1:12" x14ac:dyDescent="0.3">
      <c r="A5184" t="str">
        <f t="shared" si="147"/>
        <v>2022_5805</v>
      </c>
      <c r="D5184" s="124">
        <v>5182</v>
      </c>
      <c r="E5184" s="39">
        <v>5805</v>
      </c>
      <c r="F5184" s="39">
        <v>5805</v>
      </c>
      <c r="G5184" s="39" t="s">
        <v>262</v>
      </c>
      <c r="H5184" s="39">
        <v>2022</v>
      </c>
      <c r="I5184" s="39">
        <v>0</v>
      </c>
      <c r="J5184" s="39">
        <v>1</v>
      </c>
      <c r="K5184" s="39">
        <v>1067</v>
      </c>
      <c r="L5184" s="39">
        <v>1270.2</v>
      </c>
    </row>
    <row r="5185" spans="1:12" ht="41.4" x14ac:dyDescent="0.3">
      <c r="A5185" t="str">
        <f t="shared" si="147"/>
        <v>2022_5823</v>
      </c>
      <c r="D5185" s="124">
        <v>5183</v>
      </c>
      <c r="E5185" s="39">
        <v>5823</v>
      </c>
      <c r="F5185" s="39">
        <v>5823</v>
      </c>
      <c r="G5185" s="39" t="s">
        <v>263</v>
      </c>
      <c r="H5185" s="39">
        <v>2022</v>
      </c>
      <c r="I5185" s="39">
        <v>0</v>
      </c>
      <c r="J5185" s="39">
        <v>1</v>
      </c>
      <c r="K5185" s="39">
        <v>356</v>
      </c>
      <c r="L5185" s="39">
        <v>309</v>
      </c>
    </row>
    <row r="5186" spans="1:12" ht="27.6" x14ac:dyDescent="0.3">
      <c r="A5186" t="str">
        <f t="shared" si="147"/>
        <v>2022_5832</v>
      </c>
      <c r="D5186" s="124">
        <v>5184</v>
      </c>
      <c r="E5186" s="39">
        <v>5832</v>
      </c>
      <c r="F5186" s="39">
        <v>5832</v>
      </c>
      <c r="G5186" s="39" t="s">
        <v>264</v>
      </c>
      <c r="H5186" s="39">
        <v>2022</v>
      </c>
      <c r="I5186" s="39">
        <v>0</v>
      </c>
      <c r="J5186" s="39">
        <v>1</v>
      </c>
      <c r="K5186" s="39">
        <v>216</v>
      </c>
      <c r="L5186" s="39">
        <v>126</v>
      </c>
    </row>
    <row r="5187" spans="1:12" ht="41.4" x14ac:dyDescent="0.3">
      <c r="A5187" t="str">
        <f t="shared" si="147"/>
        <v>2022_5877</v>
      </c>
      <c r="D5187" s="124">
        <v>5185</v>
      </c>
      <c r="E5187" s="39">
        <v>5877</v>
      </c>
      <c r="F5187" s="39">
        <v>5877</v>
      </c>
      <c r="G5187" s="39" t="s">
        <v>265</v>
      </c>
      <c r="H5187" s="39">
        <v>2022</v>
      </c>
      <c r="I5187" s="39">
        <v>0</v>
      </c>
      <c r="J5187" s="39">
        <v>1</v>
      </c>
      <c r="K5187" s="39">
        <v>1423.6</v>
      </c>
      <c r="L5187" s="39">
        <v>1647</v>
      </c>
    </row>
    <row r="5188" spans="1:12" x14ac:dyDescent="0.3">
      <c r="A5188" t="str">
        <f t="shared" si="147"/>
        <v>2022_5895</v>
      </c>
      <c r="D5188" s="124">
        <v>5186</v>
      </c>
      <c r="E5188" s="39">
        <v>5895</v>
      </c>
      <c r="F5188" s="39">
        <v>5895</v>
      </c>
      <c r="G5188" s="39" t="s">
        <v>266</v>
      </c>
      <c r="H5188" s="39">
        <v>2022</v>
      </c>
      <c r="I5188" s="39">
        <v>0</v>
      </c>
      <c r="J5188" s="39">
        <v>1</v>
      </c>
      <c r="K5188" s="39">
        <v>237</v>
      </c>
      <c r="L5188" s="39">
        <v>200</v>
      </c>
    </row>
    <row r="5189" spans="1:12" x14ac:dyDescent="0.3">
      <c r="A5189" t="str">
        <f t="shared" ref="A5189:A5252" si="148">CONCATENATE(H5189,"_",E5189)</f>
        <v>2022_5949</v>
      </c>
      <c r="D5189" s="124">
        <v>5187</v>
      </c>
      <c r="E5189" s="39">
        <v>5949</v>
      </c>
      <c r="F5189" s="39">
        <v>5949</v>
      </c>
      <c r="G5189" s="39" t="s">
        <v>267</v>
      </c>
      <c r="H5189" s="39">
        <v>2022</v>
      </c>
      <c r="I5189" s="39">
        <v>0</v>
      </c>
      <c r="J5189" s="39">
        <v>1</v>
      </c>
      <c r="K5189" s="39">
        <v>1102.5999999999999</v>
      </c>
      <c r="L5189" s="39">
        <v>1118.5999999999999</v>
      </c>
    </row>
    <row r="5190" spans="1:12" ht="27.6" x14ac:dyDescent="0.3">
      <c r="A5190" t="str">
        <f t="shared" si="148"/>
        <v>2022_5976</v>
      </c>
      <c r="D5190" s="124">
        <v>5188</v>
      </c>
      <c r="E5190" s="39">
        <v>5976</v>
      </c>
      <c r="F5190" s="39">
        <v>5976</v>
      </c>
      <c r="G5190" s="39" t="s">
        <v>268</v>
      </c>
      <c r="H5190" s="39">
        <v>2022</v>
      </c>
      <c r="I5190" s="39">
        <v>0</v>
      </c>
      <c r="J5190" s="39">
        <v>1</v>
      </c>
      <c r="K5190" s="39">
        <v>1050.3</v>
      </c>
      <c r="L5190" s="39">
        <v>1010.3</v>
      </c>
    </row>
    <row r="5191" spans="1:12" ht="41.4" x14ac:dyDescent="0.3">
      <c r="A5191" t="str">
        <f t="shared" si="148"/>
        <v>2022_5994</v>
      </c>
      <c r="D5191" s="124">
        <v>5189</v>
      </c>
      <c r="E5191" s="39">
        <v>5994</v>
      </c>
      <c r="F5191" s="39">
        <v>5994</v>
      </c>
      <c r="G5191" s="39" t="s">
        <v>269</v>
      </c>
      <c r="H5191" s="39">
        <v>2022</v>
      </c>
      <c r="I5191" s="39">
        <v>0</v>
      </c>
      <c r="J5191" s="39">
        <v>1</v>
      </c>
      <c r="K5191" s="39">
        <v>689</v>
      </c>
      <c r="L5191" s="39">
        <v>689.1</v>
      </c>
    </row>
    <row r="5192" spans="1:12" x14ac:dyDescent="0.3">
      <c r="A5192" t="str">
        <f t="shared" si="148"/>
        <v>2022_6003</v>
      </c>
      <c r="D5192" s="124">
        <v>5190</v>
      </c>
      <c r="E5192" s="39">
        <v>6003</v>
      </c>
      <c r="F5192" s="39">
        <v>6003</v>
      </c>
      <c r="G5192" s="39" t="s">
        <v>270</v>
      </c>
      <c r="H5192" s="39">
        <v>2022</v>
      </c>
      <c r="I5192" s="39">
        <v>0</v>
      </c>
      <c r="J5192" s="39">
        <v>1</v>
      </c>
      <c r="K5192" s="39">
        <v>386</v>
      </c>
      <c r="L5192" s="39">
        <v>465</v>
      </c>
    </row>
    <row r="5193" spans="1:12" ht="27.6" x14ac:dyDescent="0.3">
      <c r="A5193" t="str">
        <f t="shared" si="148"/>
        <v>2022_6012</v>
      </c>
      <c r="D5193" s="124">
        <v>5191</v>
      </c>
      <c r="E5193" s="39">
        <v>6012</v>
      </c>
      <c r="F5193" s="39">
        <v>6012</v>
      </c>
      <c r="G5193" s="39" t="s">
        <v>271</v>
      </c>
      <c r="H5193" s="39">
        <v>2022</v>
      </c>
      <c r="I5193" s="39">
        <v>0</v>
      </c>
      <c r="J5193" s="39">
        <v>1</v>
      </c>
      <c r="K5193" s="39">
        <v>552.29999999999995</v>
      </c>
      <c r="L5193" s="39">
        <v>560</v>
      </c>
    </row>
    <row r="5194" spans="1:12" ht="27.6" x14ac:dyDescent="0.3">
      <c r="A5194" t="str">
        <f t="shared" si="148"/>
        <v>2022_6030</v>
      </c>
      <c r="D5194" s="124">
        <v>5192</v>
      </c>
      <c r="E5194" s="39">
        <v>6030</v>
      </c>
      <c r="F5194" s="39">
        <v>6030</v>
      </c>
      <c r="G5194" s="39" t="s">
        <v>272</v>
      </c>
      <c r="H5194" s="39">
        <v>2022</v>
      </c>
      <c r="I5194" s="39">
        <v>0</v>
      </c>
      <c r="J5194" s="39">
        <v>1</v>
      </c>
      <c r="K5194" s="39">
        <v>1500.4</v>
      </c>
      <c r="L5194" s="39">
        <v>1588.5</v>
      </c>
    </row>
    <row r="5195" spans="1:12" ht="27.6" x14ac:dyDescent="0.3">
      <c r="A5195" t="str">
        <f t="shared" si="148"/>
        <v>2022_6048</v>
      </c>
      <c r="D5195" s="124">
        <v>5193</v>
      </c>
      <c r="E5195" s="39">
        <v>6048</v>
      </c>
      <c r="F5195" s="39">
        <v>6035</v>
      </c>
      <c r="G5195" s="39" t="s">
        <v>273</v>
      </c>
      <c r="H5195" s="39">
        <v>2022</v>
      </c>
      <c r="I5195" s="39">
        <v>0</v>
      </c>
      <c r="J5195" s="39">
        <v>1</v>
      </c>
      <c r="K5195" s="39">
        <v>441.3</v>
      </c>
      <c r="L5195" s="39">
        <v>608.4</v>
      </c>
    </row>
    <row r="5196" spans="1:12" ht="27.6" x14ac:dyDescent="0.3">
      <c r="A5196" t="str">
        <f t="shared" si="148"/>
        <v>2022_6039</v>
      </c>
      <c r="D5196" s="124">
        <v>5194</v>
      </c>
      <c r="E5196" s="39">
        <v>6039</v>
      </c>
      <c r="F5196" s="39">
        <v>6039</v>
      </c>
      <c r="G5196" s="39" t="s">
        <v>274</v>
      </c>
      <c r="H5196" s="39">
        <v>2022</v>
      </c>
      <c r="I5196" s="39">
        <v>0</v>
      </c>
      <c r="J5196" s="39">
        <v>1</v>
      </c>
      <c r="K5196" s="39">
        <v>14839.5</v>
      </c>
      <c r="L5196" s="39">
        <v>14370.1</v>
      </c>
    </row>
    <row r="5197" spans="1:12" x14ac:dyDescent="0.3">
      <c r="A5197" t="str">
        <f t="shared" si="148"/>
        <v>2022_6093</v>
      </c>
      <c r="D5197" s="124">
        <v>5195</v>
      </c>
      <c r="E5197" s="39">
        <v>6093</v>
      </c>
      <c r="F5197" s="39">
        <v>6093</v>
      </c>
      <c r="G5197" s="39" t="s">
        <v>275</v>
      </c>
      <c r="H5197" s="39">
        <v>2022</v>
      </c>
      <c r="I5197" s="39">
        <v>0</v>
      </c>
      <c r="J5197" s="39">
        <v>1</v>
      </c>
      <c r="K5197" s="39">
        <v>1451.3</v>
      </c>
      <c r="L5197" s="39">
        <v>1461.5</v>
      </c>
    </row>
    <row r="5198" spans="1:12" ht="41.4" x14ac:dyDescent="0.3">
      <c r="A5198" t="str">
        <f t="shared" si="148"/>
        <v>2022_6091</v>
      </c>
      <c r="D5198" s="124">
        <v>5196</v>
      </c>
      <c r="E5198" s="39">
        <v>6091</v>
      </c>
      <c r="F5198" s="39">
        <v>6091</v>
      </c>
      <c r="G5198" s="39" t="s">
        <v>359</v>
      </c>
      <c r="H5198" s="39">
        <v>2022</v>
      </c>
      <c r="I5198" s="39">
        <v>0</v>
      </c>
      <c r="J5198" s="39">
        <v>1</v>
      </c>
      <c r="K5198" s="39">
        <v>928.5</v>
      </c>
      <c r="L5198" s="39">
        <v>840.4</v>
      </c>
    </row>
    <row r="5199" spans="1:12" ht="27.6" x14ac:dyDescent="0.3">
      <c r="A5199" t="str">
        <f t="shared" si="148"/>
        <v>2022_6095</v>
      </c>
      <c r="D5199" s="124">
        <v>5197</v>
      </c>
      <c r="E5199" s="39">
        <v>6095</v>
      </c>
      <c r="F5199" s="39">
        <v>6095</v>
      </c>
      <c r="G5199" s="39" t="s">
        <v>277</v>
      </c>
      <c r="H5199" s="39">
        <v>2022</v>
      </c>
      <c r="I5199" s="39">
        <v>0</v>
      </c>
      <c r="J5199" s="39">
        <v>1</v>
      </c>
      <c r="K5199" s="39">
        <v>626.70000000000005</v>
      </c>
      <c r="L5199" s="39">
        <v>670</v>
      </c>
    </row>
    <row r="5200" spans="1:12" ht="27.6" x14ac:dyDescent="0.3">
      <c r="A5200" t="str">
        <f t="shared" si="148"/>
        <v>2022_5157</v>
      </c>
      <c r="D5200" s="124">
        <v>5198</v>
      </c>
      <c r="E5200" s="39">
        <v>5157</v>
      </c>
      <c r="F5200" s="39">
        <v>6099</v>
      </c>
      <c r="G5200" s="39" t="s">
        <v>281</v>
      </c>
      <c r="H5200" s="39">
        <v>2022</v>
      </c>
      <c r="I5200" s="39">
        <v>0</v>
      </c>
      <c r="J5200" s="39">
        <v>1</v>
      </c>
      <c r="K5200" s="39">
        <v>561.5</v>
      </c>
      <c r="L5200" s="39">
        <v>526.5</v>
      </c>
    </row>
    <row r="5201" spans="1:12" ht="27.6" x14ac:dyDescent="0.3">
      <c r="A5201" t="str">
        <f t="shared" si="148"/>
        <v>2022_6097</v>
      </c>
      <c r="D5201" s="124">
        <v>5199</v>
      </c>
      <c r="E5201" s="39">
        <v>6097</v>
      </c>
      <c r="F5201" s="39">
        <v>6097</v>
      </c>
      <c r="G5201" s="39" t="s">
        <v>279</v>
      </c>
      <c r="H5201" s="39">
        <v>2022</v>
      </c>
      <c r="I5201" s="39">
        <v>0</v>
      </c>
      <c r="J5201" s="39">
        <v>1</v>
      </c>
      <c r="K5201" s="39">
        <v>193.4</v>
      </c>
      <c r="L5201" s="39">
        <v>108</v>
      </c>
    </row>
    <row r="5202" spans="1:12" ht="27.6" x14ac:dyDescent="0.3">
      <c r="A5202" t="str">
        <f t="shared" si="148"/>
        <v>2022_6098</v>
      </c>
      <c r="D5202" s="124">
        <v>5200</v>
      </c>
      <c r="E5202" s="39">
        <v>6098</v>
      </c>
      <c r="F5202" s="39">
        <v>6098</v>
      </c>
      <c r="G5202" s="39" t="s">
        <v>796</v>
      </c>
      <c r="H5202" s="39">
        <v>2022</v>
      </c>
      <c r="I5202" s="39">
        <v>0</v>
      </c>
      <c r="J5202" s="39">
        <v>1</v>
      </c>
      <c r="K5202" s="39">
        <v>1447.4</v>
      </c>
      <c r="L5202" s="39">
        <v>1411.3</v>
      </c>
    </row>
    <row r="5203" spans="1:12" ht="41.4" x14ac:dyDescent="0.3">
      <c r="A5203" t="str">
        <f t="shared" si="148"/>
        <v>2022_6100</v>
      </c>
      <c r="D5203" s="124">
        <v>5201</v>
      </c>
      <c r="E5203" s="39">
        <v>6100</v>
      </c>
      <c r="F5203" s="39">
        <v>6100</v>
      </c>
      <c r="G5203" s="39" t="s">
        <v>282</v>
      </c>
      <c r="H5203" s="39">
        <v>2022</v>
      </c>
      <c r="I5203" s="39">
        <v>0</v>
      </c>
      <c r="J5203" s="39">
        <v>1</v>
      </c>
      <c r="K5203" s="39">
        <v>516.70000000000005</v>
      </c>
      <c r="L5203" s="39">
        <v>502.7</v>
      </c>
    </row>
    <row r="5204" spans="1:12" ht="27.6" x14ac:dyDescent="0.3">
      <c r="A5204" t="str">
        <f t="shared" si="148"/>
        <v>2022_6101</v>
      </c>
      <c r="D5204" s="124">
        <v>5202</v>
      </c>
      <c r="E5204" s="39">
        <v>6101</v>
      </c>
      <c r="F5204" s="39">
        <v>6101</v>
      </c>
      <c r="G5204" s="39" t="s">
        <v>283</v>
      </c>
      <c r="H5204" s="39">
        <v>2022</v>
      </c>
      <c r="I5204" s="39">
        <v>0</v>
      </c>
      <c r="J5204" s="39">
        <v>1</v>
      </c>
      <c r="K5204" s="39">
        <v>7211</v>
      </c>
      <c r="L5204" s="39">
        <v>7152.8</v>
      </c>
    </row>
    <row r="5205" spans="1:12" ht="41.4" x14ac:dyDescent="0.3">
      <c r="A5205" t="str">
        <f t="shared" si="148"/>
        <v>2022_6094</v>
      </c>
      <c r="D5205" s="124">
        <v>5203</v>
      </c>
      <c r="E5205" s="39">
        <v>6094</v>
      </c>
      <c r="F5205" s="39">
        <v>6094</v>
      </c>
      <c r="G5205" s="39" t="s">
        <v>276</v>
      </c>
      <c r="H5205" s="39">
        <v>2022</v>
      </c>
      <c r="I5205" s="39">
        <v>0</v>
      </c>
      <c r="J5205" s="39">
        <v>1</v>
      </c>
      <c r="K5205" s="39">
        <v>505.7</v>
      </c>
      <c r="L5205" s="39">
        <v>433.5</v>
      </c>
    </row>
    <row r="5206" spans="1:12" ht="55.2" x14ac:dyDescent="0.3">
      <c r="A5206" t="str">
        <f t="shared" si="148"/>
        <v>2022_6096</v>
      </c>
      <c r="D5206" s="124">
        <v>5204</v>
      </c>
      <c r="E5206" s="39">
        <v>6096</v>
      </c>
      <c r="F5206" s="39">
        <v>6096</v>
      </c>
      <c r="G5206" s="39" t="s">
        <v>947</v>
      </c>
      <c r="H5206" s="39">
        <v>2022</v>
      </c>
      <c r="I5206" s="39">
        <v>0</v>
      </c>
      <c r="J5206" s="39">
        <v>1</v>
      </c>
      <c r="K5206" s="39">
        <v>524.29999999999995</v>
      </c>
      <c r="L5206" s="39">
        <v>502.1</v>
      </c>
    </row>
    <row r="5207" spans="1:12" x14ac:dyDescent="0.3">
      <c r="A5207" t="str">
        <f t="shared" si="148"/>
        <v>2022_6102</v>
      </c>
      <c r="D5207" s="124">
        <v>5205</v>
      </c>
      <c r="E5207" s="39">
        <v>6102</v>
      </c>
      <c r="F5207" s="39">
        <v>6102</v>
      </c>
      <c r="G5207" s="39" t="s">
        <v>284</v>
      </c>
      <c r="H5207" s="39">
        <v>2022</v>
      </c>
      <c r="I5207" s="39">
        <v>0</v>
      </c>
      <c r="J5207" s="39">
        <v>1</v>
      </c>
      <c r="K5207" s="39">
        <v>2025.3</v>
      </c>
      <c r="L5207" s="39">
        <v>2167.3000000000002</v>
      </c>
    </row>
    <row r="5208" spans="1:12" ht="27.6" x14ac:dyDescent="0.3">
      <c r="A5208" t="str">
        <f t="shared" si="148"/>
        <v>2022_6120</v>
      </c>
      <c r="D5208" s="124">
        <v>5206</v>
      </c>
      <c r="E5208" s="39">
        <v>6120</v>
      </c>
      <c r="F5208" s="39">
        <v>6120</v>
      </c>
      <c r="G5208" s="39" t="s">
        <v>285</v>
      </c>
      <c r="H5208" s="39">
        <v>2022</v>
      </c>
      <c r="I5208" s="39">
        <v>0</v>
      </c>
      <c r="J5208" s="39">
        <v>1</v>
      </c>
      <c r="K5208" s="39">
        <v>1167.9000000000001</v>
      </c>
      <c r="L5208" s="39">
        <v>1230</v>
      </c>
    </row>
    <row r="5209" spans="1:12" ht="27.6" x14ac:dyDescent="0.3">
      <c r="A5209" t="str">
        <f t="shared" si="148"/>
        <v>2022_6138</v>
      </c>
      <c r="D5209" s="124">
        <v>5207</v>
      </c>
      <c r="E5209" s="39">
        <v>6138</v>
      </c>
      <c r="F5209" s="39">
        <v>6138</v>
      </c>
      <c r="G5209" s="39" t="s">
        <v>286</v>
      </c>
      <c r="H5209" s="39">
        <v>2022</v>
      </c>
      <c r="I5209" s="39">
        <v>0</v>
      </c>
      <c r="J5209" s="39">
        <v>1</v>
      </c>
      <c r="K5209" s="39">
        <v>406.7</v>
      </c>
      <c r="L5209" s="39">
        <v>411.7</v>
      </c>
    </row>
    <row r="5210" spans="1:12" ht="27.6" x14ac:dyDescent="0.3">
      <c r="A5210" t="str">
        <f t="shared" si="148"/>
        <v>2022_5751</v>
      </c>
      <c r="D5210" s="124">
        <v>5208</v>
      </c>
      <c r="E5210" s="39">
        <v>5751</v>
      </c>
      <c r="F5210" s="39">
        <v>5751</v>
      </c>
      <c r="G5210" s="39" t="s">
        <v>261</v>
      </c>
      <c r="H5210" s="39">
        <v>2022</v>
      </c>
      <c r="I5210" s="39">
        <v>0</v>
      </c>
      <c r="J5210" s="39">
        <v>1</v>
      </c>
      <c r="K5210" s="39">
        <v>570.70000000000005</v>
      </c>
      <c r="L5210" s="39">
        <v>565.79999999999995</v>
      </c>
    </row>
    <row r="5211" spans="1:12" x14ac:dyDescent="0.3">
      <c r="A5211" t="str">
        <f t="shared" si="148"/>
        <v>2022_6165</v>
      </c>
      <c r="D5211" s="124">
        <v>5209</v>
      </c>
      <c r="E5211" s="39">
        <v>6165</v>
      </c>
      <c r="F5211" s="39">
        <v>6165</v>
      </c>
      <c r="G5211" s="39" t="s">
        <v>287</v>
      </c>
      <c r="H5211" s="39">
        <v>2022</v>
      </c>
      <c r="I5211" s="39">
        <v>0</v>
      </c>
      <c r="J5211" s="39">
        <v>1</v>
      </c>
      <c r="K5211" s="39">
        <v>197</v>
      </c>
      <c r="L5211" s="39">
        <v>266</v>
      </c>
    </row>
    <row r="5212" spans="1:12" ht="27.6" x14ac:dyDescent="0.3">
      <c r="A5212" t="str">
        <f t="shared" si="148"/>
        <v>2022_6175</v>
      </c>
      <c r="D5212" s="124">
        <v>5210</v>
      </c>
      <c r="E5212" s="39">
        <v>6175</v>
      </c>
      <c r="F5212" s="39">
        <v>6175</v>
      </c>
      <c r="G5212" s="39" t="s">
        <v>288</v>
      </c>
      <c r="H5212" s="39">
        <v>2022</v>
      </c>
      <c r="I5212" s="39">
        <v>0</v>
      </c>
      <c r="J5212" s="39">
        <v>1</v>
      </c>
      <c r="K5212" s="39">
        <v>584.6</v>
      </c>
      <c r="L5212" s="39">
        <v>552</v>
      </c>
    </row>
    <row r="5213" spans="1:12" ht="27.6" x14ac:dyDescent="0.3">
      <c r="A5213" t="str">
        <f t="shared" si="148"/>
        <v>2022_6219</v>
      </c>
      <c r="D5213" s="124">
        <v>5211</v>
      </c>
      <c r="E5213" s="39">
        <v>6219</v>
      </c>
      <c r="F5213" s="39">
        <v>6219</v>
      </c>
      <c r="G5213" s="39" t="s">
        <v>289</v>
      </c>
      <c r="H5213" s="39">
        <v>2022</v>
      </c>
      <c r="I5213" s="39">
        <v>0</v>
      </c>
      <c r="J5213" s="39">
        <v>1</v>
      </c>
      <c r="K5213" s="39">
        <v>2531.6999999999998</v>
      </c>
      <c r="L5213" s="39">
        <v>2712.3</v>
      </c>
    </row>
    <row r="5214" spans="1:12" x14ac:dyDescent="0.3">
      <c r="A5214" t="str">
        <f t="shared" si="148"/>
        <v>2022_6246</v>
      </c>
      <c r="D5214" s="124">
        <v>5212</v>
      </c>
      <c r="E5214" s="39">
        <v>6246</v>
      </c>
      <c r="F5214" s="39">
        <v>6246</v>
      </c>
      <c r="G5214" s="39" t="s">
        <v>290</v>
      </c>
      <c r="H5214" s="39">
        <v>2022</v>
      </c>
      <c r="I5214" s="39">
        <v>0</v>
      </c>
      <c r="J5214" s="39">
        <v>1</v>
      </c>
      <c r="K5214" s="39">
        <v>132.80000000000001</v>
      </c>
      <c r="L5214" s="39">
        <v>83.7</v>
      </c>
    </row>
    <row r="5215" spans="1:12" ht="41.4" x14ac:dyDescent="0.3">
      <c r="A5215" t="str">
        <f t="shared" si="148"/>
        <v>2022_6273</v>
      </c>
      <c r="D5215" s="124">
        <v>5213</v>
      </c>
      <c r="E5215" s="39">
        <v>6273</v>
      </c>
      <c r="F5215" s="39">
        <v>6273</v>
      </c>
      <c r="G5215" s="39" t="s">
        <v>358</v>
      </c>
      <c r="H5215" s="39">
        <v>2022</v>
      </c>
      <c r="I5215" s="39">
        <v>0</v>
      </c>
      <c r="J5215" s="39">
        <v>1</v>
      </c>
      <c r="K5215" s="39">
        <v>769.6</v>
      </c>
      <c r="L5215" s="39">
        <v>761.6</v>
      </c>
    </row>
    <row r="5216" spans="1:12" x14ac:dyDescent="0.3">
      <c r="A5216" t="str">
        <f t="shared" si="148"/>
        <v>2022_6408</v>
      </c>
      <c r="D5216" s="124">
        <v>5214</v>
      </c>
      <c r="E5216" s="39">
        <v>6408</v>
      </c>
      <c r="F5216" s="39">
        <v>6408</v>
      </c>
      <c r="G5216" s="39" t="s">
        <v>292</v>
      </c>
      <c r="H5216" s="39">
        <v>2022</v>
      </c>
      <c r="I5216" s="39">
        <v>0</v>
      </c>
      <c r="J5216" s="39">
        <v>1</v>
      </c>
      <c r="K5216" s="39">
        <v>828.7</v>
      </c>
      <c r="L5216" s="39">
        <v>908.2</v>
      </c>
    </row>
    <row r="5217" spans="1:12" x14ac:dyDescent="0.3">
      <c r="A5217" t="str">
        <f t="shared" si="148"/>
        <v>2022_6453</v>
      </c>
      <c r="D5217" s="124">
        <v>5215</v>
      </c>
      <c r="E5217" s="39">
        <v>6453</v>
      </c>
      <c r="F5217" s="39">
        <v>6453</v>
      </c>
      <c r="G5217" s="39" t="s">
        <v>293</v>
      </c>
      <c r="H5217" s="39">
        <v>2022</v>
      </c>
      <c r="I5217" s="39">
        <v>0</v>
      </c>
      <c r="J5217" s="39">
        <v>1</v>
      </c>
      <c r="K5217" s="39">
        <v>575.20000000000005</v>
      </c>
      <c r="L5217" s="39">
        <v>795.9</v>
      </c>
    </row>
    <row r="5218" spans="1:12" ht="27.6" x14ac:dyDescent="0.3">
      <c r="A5218" t="str">
        <f t="shared" si="148"/>
        <v>2022_6460</v>
      </c>
      <c r="D5218" s="124">
        <v>5216</v>
      </c>
      <c r="E5218" s="39">
        <v>6460</v>
      </c>
      <c r="F5218" s="39">
        <v>6460</v>
      </c>
      <c r="G5218" s="39" t="s">
        <v>294</v>
      </c>
      <c r="H5218" s="39">
        <v>2022</v>
      </c>
      <c r="I5218" s="39">
        <v>0</v>
      </c>
      <c r="J5218" s="39">
        <v>1</v>
      </c>
      <c r="K5218" s="39">
        <v>656.1</v>
      </c>
      <c r="L5218" s="39">
        <v>682</v>
      </c>
    </row>
    <row r="5219" spans="1:12" ht="27.6" x14ac:dyDescent="0.3">
      <c r="A5219" t="str">
        <f t="shared" si="148"/>
        <v>2022_6462</v>
      </c>
      <c r="D5219" s="124">
        <v>5217</v>
      </c>
      <c r="E5219" s="39">
        <v>6462</v>
      </c>
      <c r="F5219" s="39">
        <v>6462</v>
      </c>
      <c r="G5219" s="39" t="s">
        <v>295</v>
      </c>
      <c r="H5219" s="39">
        <v>2022</v>
      </c>
      <c r="I5219" s="39">
        <v>0</v>
      </c>
      <c r="J5219" s="39">
        <v>1</v>
      </c>
      <c r="K5219" s="39">
        <v>265.8</v>
      </c>
      <c r="L5219" s="39">
        <v>192</v>
      </c>
    </row>
    <row r="5220" spans="1:12" x14ac:dyDescent="0.3">
      <c r="A5220" t="str">
        <f t="shared" si="148"/>
        <v>2022_6471</v>
      </c>
      <c r="D5220" s="124">
        <v>5218</v>
      </c>
      <c r="E5220" s="39">
        <v>6471</v>
      </c>
      <c r="F5220" s="39">
        <v>6471</v>
      </c>
      <c r="G5220" s="39" t="s">
        <v>296</v>
      </c>
      <c r="H5220" s="39">
        <v>2022</v>
      </c>
      <c r="I5220" s="39">
        <v>0</v>
      </c>
      <c r="J5220" s="39">
        <v>1</v>
      </c>
      <c r="K5220" s="39">
        <v>380.7</v>
      </c>
      <c r="L5220" s="39">
        <v>352.1</v>
      </c>
    </row>
    <row r="5221" spans="1:12" ht="27.6" x14ac:dyDescent="0.3">
      <c r="A5221" t="str">
        <f t="shared" si="148"/>
        <v>2022_6509</v>
      </c>
      <c r="D5221" s="124">
        <v>5219</v>
      </c>
      <c r="E5221" s="39">
        <v>6509</v>
      </c>
      <c r="F5221" s="39">
        <v>6509</v>
      </c>
      <c r="G5221" s="39" t="s">
        <v>297</v>
      </c>
      <c r="H5221" s="39">
        <v>2022</v>
      </c>
      <c r="I5221" s="39">
        <v>0</v>
      </c>
      <c r="J5221" s="39">
        <v>1</v>
      </c>
      <c r="K5221" s="39">
        <v>354.8</v>
      </c>
      <c r="L5221" s="39">
        <v>342.9</v>
      </c>
    </row>
    <row r="5222" spans="1:12" ht="27.6" x14ac:dyDescent="0.3">
      <c r="A5222" t="str">
        <f t="shared" si="148"/>
        <v>2022_6512</v>
      </c>
      <c r="D5222" s="124">
        <v>5220</v>
      </c>
      <c r="E5222" s="39">
        <v>6512</v>
      </c>
      <c r="F5222" s="39">
        <v>6512</v>
      </c>
      <c r="G5222" s="39" t="s">
        <v>298</v>
      </c>
      <c r="H5222" s="39">
        <v>2022</v>
      </c>
      <c r="I5222" s="39">
        <v>0</v>
      </c>
      <c r="J5222" s="39">
        <v>1</v>
      </c>
      <c r="K5222" s="39">
        <v>323</v>
      </c>
      <c r="L5222" s="39">
        <v>325</v>
      </c>
    </row>
    <row r="5223" spans="1:12" ht="27.6" x14ac:dyDescent="0.3">
      <c r="A5223" t="str">
        <f t="shared" si="148"/>
        <v>2022_6516</v>
      </c>
      <c r="D5223" s="124">
        <v>5221</v>
      </c>
      <c r="E5223" s="39">
        <v>6516</v>
      </c>
      <c r="F5223" s="39">
        <v>6516</v>
      </c>
      <c r="G5223" s="39" t="s">
        <v>299</v>
      </c>
      <c r="H5223" s="39">
        <v>2022</v>
      </c>
      <c r="I5223" s="39">
        <v>0</v>
      </c>
      <c r="J5223" s="39">
        <v>1</v>
      </c>
      <c r="K5223" s="39">
        <v>160</v>
      </c>
      <c r="L5223" s="39">
        <v>42</v>
      </c>
    </row>
    <row r="5224" spans="1:12" ht="27.6" x14ac:dyDescent="0.3">
      <c r="A5224" t="str">
        <f t="shared" si="148"/>
        <v>2022_6534</v>
      </c>
      <c r="D5224" s="124">
        <v>5222</v>
      </c>
      <c r="E5224" s="39">
        <v>6534</v>
      </c>
      <c r="F5224" s="39">
        <v>6534</v>
      </c>
      <c r="G5224" s="39" t="s">
        <v>300</v>
      </c>
      <c r="H5224" s="39">
        <v>2022</v>
      </c>
      <c r="I5224" s="39">
        <v>0</v>
      </c>
      <c r="J5224" s="39">
        <v>1</v>
      </c>
      <c r="K5224" s="39">
        <v>764.7</v>
      </c>
      <c r="L5224" s="39">
        <v>798</v>
      </c>
    </row>
    <row r="5225" spans="1:12" x14ac:dyDescent="0.3">
      <c r="A5225" t="str">
        <f t="shared" si="148"/>
        <v>2022_1935</v>
      </c>
      <c r="D5225" s="124">
        <v>5223</v>
      </c>
      <c r="E5225" s="39">
        <v>1935</v>
      </c>
      <c r="F5225" s="39">
        <v>6536</v>
      </c>
      <c r="G5225" s="39" t="s">
        <v>301</v>
      </c>
      <c r="H5225" s="39">
        <v>2022</v>
      </c>
      <c r="I5225" s="39">
        <v>0</v>
      </c>
      <c r="J5225" s="39">
        <v>1</v>
      </c>
      <c r="K5225" s="39">
        <v>965.5</v>
      </c>
      <c r="L5225" s="39">
        <v>961.6</v>
      </c>
    </row>
    <row r="5226" spans="1:12" x14ac:dyDescent="0.3">
      <c r="A5226" t="str">
        <f t="shared" si="148"/>
        <v>2022_6561</v>
      </c>
      <c r="D5226" s="124">
        <v>5224</v>
      </c>
      <c r="E5226" s="39">
        <v>6561</v>
      </c>
      <c r="F5226" s="39">
        <v>6561</v>
      </c>
      <c r="G5226" s="39" t="s">
        <v>302</v>
      </c>
      <c r="H5226" s="39">
        <v>2022</v>
      </c>
      <c r="I5226" s="39">
        <v>0</v>
      </c>
      <c r="J5226" s="39">
        <v>1</v>
      </c>
      <c r="K5226" s="39">
        <v>385.9</v>
      </c>
      <c r="L5226" s="39">
        <v>277</v>
      </c>
    </row>
    <row r="5227" spans="1:12" ht="27.6" x14ac:dyDescent="0.3">
      <c r="A5227" t="str">
        <f t="shared" si="148"/>
        <v>2022_6579</v>
      </c>
      <c r="D5227" s="124">
        <v>5225</v>
      </c>
      <c r="E5227" s="39">
        <v>6579</v>
      </c>
      <c r="F5227" s="39">
        <v>6579</v>
      </c>
      <c r="G5227" s="39" t="s">
        <v>303</v>
      </c>
      <c r="H5227" s="39">
        <v>2022</v>
      </c>
      <c r="I5227" s="39">
        <v>0</v>
      </c>
      <c r="J5227" s="39">
        <v>1</v>
      </c>
      <c r="K5227" s="39">
        <v>3448</v>
      </c>
      <c r="L5227" s="39">
        <v>4062.4</v>
      </c>
    </row>
    <row r="5228" spans="1:12" ht="41.4" x14ac:dyDescent="0.3">
      <c r="A5228" t="str">
        <f t="shared" si="148"/>
        <v>2022_6592</v>
      </c>
      <c r="D5228" s="124">
        <v>5226</v>
      </c>
      <c r="E5228" s="39">
        <v>6592</v>
      </c>
      <c r="F5228" s="39">
        <v>6592</v>
      </c>
      <c r="G5228" s="39" t="s">
        <v>948</v>
      </c>
      <c r="H5228" s="39">
        <v>2022</v>
      </c>
      <c r="I5228" s="39">
        <v>0</v>
      </c>
      <c r="J5228" s="39">
        <v>1</v>
      </c>
      <c r="K5228" s="39">
        <v>967.1</v>
      </c>
      <c r="L5228" s="39">
        <v>822.4</v>
      </c>
    </row>
    <row r="5229" spans="1:12" ht="27.6" x14ac:dyDescent="0.3">
      <c r="A5229" t="str">
        <f t="shared" si="148"/>
        <v>2022_6615</v>
      </c>
      <c r="D5229" s="124">
        <v>5227</v>
      </c>
      <c r="E5229" s="39">
        <v>6615</v>
      </c>
      <c r="F5229" s="39">
        <v>6615</v>
      </c>
      <c r="G5229" s="39" t="s">
        <v>306</v>
      </c>
      <c r="H5229" s="39">
        <v>2022</v>
      </c>
      <c r="I5229" s="39">
        <v>0</v>
      </c>
      <c r="J5229" s="39">
        <v>1</v>
      </c>
      <c r="K5229" s="39">
        <v>894.5</v>
      </c>
      <c r="L5229" s="39">
        <v>1027</v>
      </c>
    </row>
    <row r="5230" spans="1:12" x14ac:dyDescent="0.3">
      <c r="A5230" t="str">
        <f t="shared" si="148"/>
        <v>2022_6651</v>
      </c>
      <c r="D5230" s="124">
        <v>5228</v>
      </c>
      <c r="E5230" s="39">
        <v>6651</v>
      </c>
      <c r="F5230" s="39">
        <v>6651</v>
      </c>
      <c r="G5230" s="39" t="s">
        <v>307</v>
      </c>
      <c r="H5230" s="39">
        <v>2022</v>
      </c>
      <c r="I5230" s="39">
        <v>0</v>
      </c>
      <c r="J5230" s="39">
        <v>1</v>
      </c>
      <c r="K5230" s="39">
        <v>311.10000000000002</v>
      </c>
      <c r="L5230" s="39">
        <v>263.2</v>
      </c>
    </row>
    <row r="5231" spans="1:12" ht="41.4" x14ac:dyDescent="0.3">
      <c r="A5231" t="str">
        <f t="shared" si="148"/>
        <v>2022_6660</v>
      </c>
      <c r="D5231" s="124">
        <v>5229</v>
      </c>
      <c r="E5231" s="39">
        <v>6660</v>
      </c>
      <c r="F5231" s="39">
        <v>6660</v>
      </c>
      <c r="G5231" s="39" t="s">
        <v>308</v>
      </c>
      <c r="H5231" s="39">
        <v>2022</v>
      </c>
      <c r="I5231" s="39">
        <v>0</v>
      </c>
      <c r="J5231" s="39">
        <v>1</v>
      </c>
      <c r="K5231" s="39">
        <v>1621.5</v>
      </c>
      <c r="L5231" s="39">
        <v>1499.3</v>
      </c>
    </row>
    <row r="5232" spans="1:12" x14ac:dyDescent="0.3">
      <c r="A5232" t="str">
        <f t="shared" si="148"/>
        <v>2022_6700</v>
      </c>
      <c r="D5232" s="124">
        <v>5230</v>
      </c>
      <c r="E5232" s="39">
        <v>6700</v>
      </c>
      <c r="F5232" s="39">
        <v>6700</v>
      </c>
      <c r="G5232" s="39" t="s">
        <v>309</v>
      </c>
      <c r="H5232" s="39">
        <v>2022</v>
      </c>
      <c r="I5232" s="39">
        <v>0</v>
      </c>
      <c r="J5232" s="39">
        <v>1</v>
      </c>
      <c r="K5232" s="39">
        <v>489.4</v>
      </c>
      <c r="L5232" s="39">
        <v>493.4</v>
      </c>
    </row>
    <row r="5233" spans="1:12" x14ac:dyDescent="0.3">
      <c r="A5233" t="str">
        <f t="shared" si="148"/>
        <v>2022_6759</v>
      </c>
      <c r="D5233" s="124">
        <v>5231</v>
      </c>
      <c r="E5233" s="39">
        <v>6759</v>
      </c>
      <c r="F5233" s="39">
        <v>6759</v>
      </c>
      <c r="G5233" s="39" t="s">
        <v>311</v>
      </c>
      <c r="H5233" s="39">
        <v>2022</v>
      </c>
      <c r="I5233" s="39">
        <v>0</v>
      </c>
      <c r="J5233" s="39">
        <v>1</v>
      </c>
      <c r="K5233" s="39">
        <v>534.4</v>
      </c>
      <c r="L5233" s="39">
        <v>513</v>
      </c>
    </row>
    <row r="5234" spans="1:12" ht="27.6" x14ac:dyDescent="0.3">
      <c r="A5234" t="str">
        <f t="shared" si="148"/>
        <v>2022_6762</v>
      </c>
      <c r="D5234" s="124">
        <v>5232</v>
      </c>
      <c r="E5234" s="39">
        <v>6762</v>
      </c>
      <c r="F5234" s="39">
        <v>6762</v>
      </c>
      <c r="G5234" s="39" t="s">
        <v>312</v>
      </c>
      <c r="H5234" s="39">
        <v>2022</v>
      </c>
      <c r="I5234" s="39">
        <v>0</v>
      </c>
      <c r="J5234" s="39">
        <v>1</v>
      </c>
      <c r="K5234" s="39">
        <v>657.7</v>
      </c>
      <c r="L5234" s="39">
        <v>663.9</v>
      </c>
    </row>
    <row r="5235" spans="1:12" ht="27.6" x14ac:dyDescent="0.3">
      <c r="A5235" t="str">
        <f t="shared" si="148"/>
        <v>2022_6768</v>
      </c>
      <c r="D5235" s="124">
        <v>5233</v>
      </c>
      <c r="E5235" s="39">
        <v>6768</v>
      </c>
      <c r="F5235" s="39">
        <v>6768</v>
      </c>
      <c r="G5235" s="39" t="s">
        <v>313</v>
      </c>
      <c r="H5235" s="39">
        <v>2022</v>
      </c>
      <c r="I5235" s="39">
        <v>0</v>
      </c>
      <c r="J5235" s="39">
        <v>1</v>
      </c>
      <c r="K5235" s="39">
        <v>1626</v>
      </c>
      <c r="L5235" s="39">
        <v>1579</v>
      </c>
    </row>
    <row r="5236" spans="1:12" ht="27.6" x14ac:dyDescent="0.3">
      <c r="A5236" t="str">
        <f t="shared" si="148"/>
        <v>2022_6795</v>
      </c>
      <c r="D5236" s="124">
        <v>5234</v>
      </c>
      <c r="E5236" s="39">
        <v>6795</v>
      </c>
      <c r="F5236" s="39">
        <v>6795</v>
      </c>
      <c r="G5236" s="39" t="s">
        <v>314</v>
      </c>
      <c r="H5236" s="39">
        <v>2022</v>
      </c>
      <c r="I5236" s="39">
        <v>0</v>
      </c>
      <c r="J5236" s="39">
        <v>1</v>
      </c>
      <c r="K5236" s="39">
        <v>10672.3</v>
      </c>
      <c r="L5236" s="39">
        <v>10173.6</v>
      </c>
    </row>
    <row r="5237" spans="1:12" x14ac:dyDescent="0.3">
      <c r="A5237" t="str">
        <f t="shared" si="148"/>
        <v>2022_6822</v>
      </c>
      <c r="D5237" s="124">
        <v>5235</v>
      </c>
      <c r="E5237" s="39">
        <v>6822</v>
      </c>
      <c r="F5237" s="39">
        <v>6822</v>
      </c>
      <c r="G5237" s="39" t="s">
        <v>315</v>
      </c>
      <c r="H5237" s="39">
        <v>2022</v>
      </c>
      <c r="I5237" s="39">
        <v>0</v>
      </c>
      <c r="J5237" s="39">
        <v>1</v>
      </c>
      <c r="K5237" s="39">
        <v>13153.9</v>
      </c>
      <c r="L5237" s="39">
        <v>12785.9</v>
      </c>
    </row>
    <row r="5238" spans="1:12" ht="41.4" x14ac:dyDescent="0.3">
      <c r="A5238" t="str">
        <f t="shared" si="148"/>
        <v>2022_6840</v>
      </c>
      <c r="D5238" s="124">
        <v>5236</v>
      </c>
      <c r="E5238" s="39">
        <v>6840</v>
      </c>
      <c r="F5238" s="39">
        <v>6840</v>
      </c>
      <c r="G5238" s="39" t="s">
        <v>316</v>
      </c>
      <c r="H5238" s="39">
        <v>2022</v>
      </c>
      <c r="I5238" s="39">
        <v>0</v>
      </c>
      <c r="J5238" s="39">
        <v>1</v>
      </c>
      <c r="K5238" s="39">
        <v>2197.8000000000002</v>
      </c>
      <c r="L5238" s="39">
        <v>2278.8000000000002</v>
      </c>
    </row>
    <row r="5239" spans="1:12" x14ac:dyDescent="0.3">
      <c r="A5239" t="str">
        <f t="shared" si="148"/>
        <v>2022_6854</v>
      </c>
      <c r="D5239" s="124">
        <v>5237</v>
      </c>
      <c r="E5239" s="39">
        <v>6854</v>
      </c>
      <c r="F5239" s="39">
        <v>6854</v>
      </c>
      <c r="G5239" s="39" t="s">
        <v>317</v>
      </c>
      <c r="H5239" s="39">
        <v>2022</v>
      </c>
      <c r="I5239" s="39">
        <v>0</v>
      </c>
      <c r="J5239" s="39">
        <v>1</v>
      </c>
      <c r="K5239" s="39">
        <v>574.5</v>
      </c>
      <c r="L5239" s="39">
        <v>617.4</v>
      </c>
    </row>
    <row r="5240" spans="1:12" ht="27.6" x14ac:dyDescent="0.3">
      <c r="A5240" t="str">
        <f t="shared" si="148"/>
        <v>2022_6867</v>
      </c>
      <c r="D5240" s="124">
        <v>5238</v>
      </c>
      <c r="E5240" s="39">
        <v>6867</v>
      </c>
      <c r="F5240" s="39">
        <v>6867</v>
      </c>
      <c r="G5240" s="39" t="s">
        <v>318</v>
      </c>
      <c r="H5240" s="39">
        <v>2022</v>
      </c>
      <c r="I5240" s="39">
        <v>0</v>
      </c>
      <c r="J5240" s="39">
        <v>1</v>
      </c>
      <c r="K5240" s="39">
        <v>1729.2</v>
      </c>
      <c r="L5240" s="39">
        <v>1719.8</v>
      </c>
    </row>
    <row r="5241" spans="1:12" ht="41.4" x14ac:dyDescent="0.3">
      <c r="A5241" t="str">
        <f t="shared" si="148"/>
        <v>2022_6921</v>
      </c>
      <c r="D5241" s="124">
        <v>5239</v>
      </c>
      <c r="E5241" s="39">
        <v>6921</v>
      </c>
      <c r="F5241" s="39">
        <v>6921</v>
      </c>
      <c r="G5241" s="39" t="s">
        <v>319</v>
      </c>
      <c r="H5241" s="39">
        <v>2022</v>
      </c>
      <c r="I5241" s="39">
        <v>0</v>
      </c>
      <c r="J5241" s="39">
        <v>1</v>
      </c>
      <c r="K5241" s="39">
        <v>328.1</v>
      </c>
      <c r="L5241" s="39">
        <v>359.1</v>
      </c>
    </row>
    <row r="5242" spans="1:12" ht="27.6" x14ac:dyDescent="0.3">
      <c r="A5242" t="str">
        <f t="shared" si="148"/>
        <v>2022_6930</v>
      </c>
      <c r="D5242" s="124">
        <v>5240</v>
      </c>
      <c r="E5242" s="39">
        <v>6930</v>
      </c>
      <c r="F5242" s="39">
        <v>6930</v>
      </c>
      <c r="G5242" s="39" t="s">
        <v>320</v>
      </c>
      <c r="H5242" s="39">
        <v>2022</v>
      </c>
      <c r="I5242" s="39">
        <v>0</v>
      </c>
      <c r="J5242" s="39">
        <v>1</v>
      </c>
      <c r="K5242" s="39">
        <v>785.9</v>
      </c>
      <c r="L5242" s="39">
        <v>819.1</v>
      </c>
    </row>
    <row r="5243" spans="1:12" ht="41.4" x14ac:dyDescent="0.3">
      <c r="A5243" t="str">
        <f t="shared" si="148"/>
        <v>2022_6937</v>
      </c>
      <c r="D5243" s="124">
        <v>5241</v>
      </c>
      <c r="E5243" s="39">
        <v>6937</v>
      </c>
      <c r="F5243" s="39">
        <v>6937</v>
      </c>
      <c r="G5243" s="39" t="s">
        <v>797</v>
      </c>
      <c r="H5243" s="39">
        <v>2022</v>
      </c>
      <c r="I5243" s="39">
        <v>0</v>
      </c>
      <c r="J5243" s="39">
        <v>1</v>
      </c>
      <c r="K5243" s="39">
        <v>405</v>
      </c>
      <c r="L5243" s="39">
        <v>885</v>
      </c>
    </row>
    <row r="5244" spans="1:12" ht="27.6" x14ac:dyDescent="0.3">
      <c r="A5244" t="str">
        <f t="shared" si="148"/>
        <v>2022_6943</v>
      </c>
      <c r="D5244" s="124">
        <v>5242</v>
      </c>
      <c r="E5244" s="39">
        <v>6943</v>
      </c>
      <c r="F5244" s="39">
        <v>6943</v>
      </c>
      <c r="G5244" s="39" t="s">
        <v>321</v>
      </c>
      <c r="H5244" s="39">
        <v>2022</v>
      </c>
      <c r="I5244" s="39">
        <v>0</v>
      </c>
      <c r="J5244" s="39">
        <v>1</v>
      </c>
      <c r="K5244" s="39">
        <v>268.2</v>
      </c>
      <c r="L5244" s="39">
        <v>288.2</v>
      </c>
    </row>
    <row r="5245" spans="1:12" ht="41.4" x14ac:dyDescent="0.3">
      <c r="A5245" t="str">
        <f t="shared" si="148"/>
        <v>2022_6264</v>
      </c>
      <c r="D5245" s="124">
        <v>5243</v>
      </c>
      <c r="E5245" s="39">
        <v>6264</v>
      </c>
      <c r="F5245" s="39">
        <v>6264</v>
      </c>
      <c r="G5245" s="39" t="s">
        <v>291</v>
      </c>
      <c r="H5245" s="39">
        <v>2022</v>
      </c>
      <c r="I5245" s="39">
        <v>0</v>
      </c>
      <c r="J5245" s="39">
        <v>1</v>
      </c>
      <c r="K5245" s="39">
        <v>947.2</v>
      </c>
      <c r="L5245" s="39">
        <v>800.3</v>
      </c>
    </row>
    <row r="5246" spans="1:12" ht="41.4" x14ac:dyDescent="0.3">
      <c r="A5246" t="str">
        <f t="shared" si="148"/>
        <v>2022_6950</v>
      </c>
      <c r="D5246" s="124">
        <v>5244</v>
      </c>
      <c r="E5246" s="39">
        <v>6950</v>
      </c>
      <c r="F5246" s="39">
        <v>6950</v>
      </c>
      <c r="G5246" s="39" t="s">
        <v>798</v>
      </c>
      <c r="H5246" s="39">
        <v>2022</v>
      </c>
      <c r="I5246" s="39">
        <v>0</v>
      </c>
      <c r="J5246" s="39">
        <v>1</v>
      </c>
      <c r="K5246" s="39">
        <v>1363.5</v>
      </c>
      <c r="L5246" s="39">
        <v>1300.8</v>
      </c>
    </row>
    <row r="5247" spans="1:12" ht="41.4" x14ac:dyDescent="0.3">
      <c r="A5247" t="str">
        <f t="shared" si="148"/>
        <v>2022_6957</v>
      </c>
      <c r="D5247" s="124">
        <v>5245</v>
      </c>
      <c r="E5247" s="39">
        <v>6957</v>
      </c>
      <c r="F5247" s="39">
        <v>6957</v>
      </c>
      <c r="G5247" s="39" t="s">
        <v>323</v>
      </c>
      <c r="H5247" s="39">
        <v>2022</v>
      </c>
      <c r="I5247" s="39">
        <v>0</v>
      </c>
      <c r="J5247" s="39">
        <v>1</v>
      </c>
      <c r="K5247" s="39">
        <v>8678.6</v>
      </c>
      <c r="L5247" s="39">
        <v>9022.2000000000007</v>
      </c>
    </row>
    <row r="5248" spans="1:12" ht="27.6" x14ac:dyDescent="0.3">
      <c r="A5248" t="str">
        <f t="shared" si="148"/>
        <v>2022_5922</v>
      </c>
      <c r="D5248" s="124">
        <v>5246</v>
      </c>
      <c r="E5248" s="39">
        <v>5922</v>
      </c>
      <c r="F5248" s="39">
        <v>5922</v>
      </c>
      <c r="G5248" s="39" t="s">
        <v>799</v>
      </c>
      <c r="H5248" s="39">
        <v>2022</v>
      </c>
      <c r="I5248" s="39">
        <v>0</v>
      </c>
      <c r="J5248" s="39">
        <v>1</v>
      </c>
      <c r="K5248" s="39">
        <v>763.8</v>
      </c>
      <c r="L5248" s="39">
        <v>707</v>
      </c>
    </row>
    <row r="5249" spans="1:12" ht="27.6" x14ac:dyDescent="0.3">
      <c r="A5249" t="str">
        <f t="shared" si="148"/>
        <v>2022_819</v>
      </c>
      <c r="D5249" s="124">
        <v>5247</v>
      </c>
      <c r="E5249" s="39">
        <v>819</v>
      </c>
      <c r="F5249" s="39">
        <v>819</v>
      </c>
      <c r="G5249" s="39" t="s">
        <v>65</v>
      </c>
      <c r="H5249" s="39">
        <v>2022</v>
      </c>
      <c r="I5249" s="39">
        <v>0</v>
      </c>
      <c r="J5249" s="39">
        <v>1</v>
      </c>
      <c r="K5249" s="39">
        <v>559.29999999999995</v>
      </c>
      <c r="L5249" s="39">
        <v>543.4</v>
      </c>
    </row>
    <row r="5250" spans="1:12" ht="27.6" x14ac:dyDescent="0.3">
      <c r="A5250" t="str">
        <f t="shared" si="148"/>
        <v>2022_6969</v>
      </c>
      <c r="D5250" s="124">
        <v>5248</v>
      </c>
      <c r="E5250" s="39">
        <v>6969</v>
      </c>
      <c r="F5250" s="39">
        <v>6969</v>
      </c>
      <c r="G5250" s="39" t="s">
        <v>325</v>
      </c>
      <c r="H5250" s="39">
        <v>2022</v>
      </c>
      <c r="I5250" s="39">
        <v>0</v>
      </c>
      <c r="J5250" s="39">
        <v>1</v>
      </c>
      <c r="K5250" s="39">
        <v>356.3</v>
      </c>
      <c r="L5250" s="39">
        <v>291</v>
      </c>
    </row>
    <row r="5251" spans="1:12" ht="27.6" x14ac:dyDescent="0.3">
      <c r="A5251" t="str">
        <f t="shared" si="148"/>
        <v>2022_6975</v>
      </c>
      <c r="D5251" s="124">
        <v>5249</v>
      </c>
      <c r="E5251" s="39">
        <v>6975</v>
      </c>
      <c r="F5251" s="39">
        <v>6975</v>
      </c>
      <c r="G5251" s="39" t="s">
        <v>326</v>
      </c>
      <c r="H5251" s="39">
        <v>2022</v>
      </c>
      <c r="I5251" s="39">
        <v>0</v>
      </c>
      <c r="J5251" s="39">
        <v>1</v>
      </c>
      <c r="K5251" s="39">
        <v>1235.0999999999999</v>
      </c>
      <c r="L5251" s="39">
        <v>1220.9000000000001</v>
      </c>
    </row>
    <row r="5252" spans="1:12" ht="27.6" x14ac:dyDescent="0.3">
      <c r="A5252" t="str">
        <f t="shared" si="148"/>
        <v>2022_6983</v>
      </c>
      <c r="D5252" s="124">
        <v>5250</v>
      </c>
      <c r="E5252" s="39">
        <v>6983</v>
      </c>
      <c r="F5252" s="39">
        <v>6983</v>
      </c>
      <c r="G5252" s="39" t="s">
        <v>327</v>
      </c>
      <c r="H5252" s="39">
        <v>2022</v>
      </c>
      <c r="I5252" s="39">
        <v>0</v>
      </c>
      <c r="J5252" s="39">
        <v>1</v>
      </c>
      <c r="K5252" s="39">
        <v>938.4</v>
      </c>
      <c r="L5252" s="39">
        <v>917.4</v>
      </c>
    </row>
    <row r="5253" spans="1:12" ht="27.6" x14ac:dyDescent="0.3">
      <c r="A5253" t="str">
        <f t="shared" ref="A5253:A5265" si="149">CONCATENATE(H5253,"_",E5253)</f>
        <v>2022_6985</v>
      </c>
      <c r="D5253" s="124">
        <v>5251</v>
      </c>
      <c r="E5253" s="39">
        <v>6985</v>
      </c>
      <c r="F5253" s="39">
        <v>6985</v>
      </c>
      <c r="G5253" s="39" t="s">
        <v>328</v>
      </c>
      <c r="H5253" s="39">
        <v>2022</v>
      </c>
      <c r="I5253" s="39">
        <v>0</v>
      </c>
      <c r="J5253" s="39">
        <v>1</v>
      </c>
      <c r="K5253" s="39">
        <v>786.7</v>
      </c>
      <c r="L5253" s="39">
        <v>900.6</v>
      </c>
    </row>
    <row r="5254" spans="1:12" ht="27.6" x14ac:dyDescent="0.3">
      <c r="A5254" t="str">
        <f t="shared" si="149"/>
        <v>2022_6987</v>
      </c>
      <c r="D5254" s="124">
        <v>5252</v>
      </c>
      <c r="E5254" s="39">
        <v>6987</v>
      </c>
      <c r="F5254" s="39">
        <v>6987</v>
      </c>
      <c r="G5254" s="39" t="s">
        <v>329</v>
      </c>
      <c r="H5254" s="39">
        <v>2022</v>
      </c>
      <c r="I5254" s="39">
        <v>0</v>
      </c>
      <c r="J5254" s="39">
        <v>1</v>
      </c>
      <c r="K5254" s="39">
        <v>601.79999999999995</v>
      </c>
      <c r="L5254" s="39">
        <v>607.20000000000005</v>
      </c>
    </row>
    <row r="5255" spans="1:12" ht="27.6" x14ac:dyDescent="0.3">
      <c r="A5255" t="str">
        <f t="shared" si="149"/>
        <v>2022_6990</v>
      </c>
      <c r="D5255" s="124">
        <v>5253</v>
      </c>
      <c r="E5255" s="39">
        <v>6990</v>
      </c>
      <c r="F5255" s="39">
        <v>6990</v>
      </c>
      <c r="G5255" s="39" t="s">
        <v>330</v>
      </c>
      <c r="H5255" s="39">
        <v>2022</v>
      </c>
      <c r="I5255" s="39">
        <v>0</v>
      </c>
      <c r="J5255" s="39">
        <v>1</v>
      </c>
      <c r="K5255" s="39">
        <v>795.1</v>
      </c>
      <c r="L5255" s="39">
        <v>735</v>
      </c>
    </row>
    <row r="5256" spans="1:12" ht="41.4" x14ac:dyDescent="0.3">
      <c r="A5256" t="str">
        <f t="shared" si="149"/>
        <v>2022_6961</v>
      </c>
      <c r="D5256" s="124">
        <v>5254</v>
      </c>
      <c r="E5256" s="39">
        <v>6961</v>
      </c>
      <c r="F5256" s="39">
        <v>6961</v>
      </c>
      <c r="G5256" s="39" t="s">
        <v>800</v>
      </c>
      <c r="H5256" s="39">
        <v>2022</v>
      </c>
      <c r="I5256" s="39">
        <v>0</v>
      </c>
      <c r="J5256" s="39">
        <v>1</v>
      </c>
      <c r="K5256" s="39">
        <v>3200.2</v>
      </c>
      <c r="L5256" s="39">
        <v>3462.9</v>
      </c>
    </row>
    <row r="5257" spans="1:12" ht="27.6" x14ac:dyDescent="0.3">
      <c r="A5257" t="str">
        <f t="shared" si="149"/>
        <v>2022_6992</v>
      </c>
      <c r="D5257" s="124">
        <v>5255</v>
      </c>
      <c r="E5257" s="39">
        <v>6992</v>
      </c>
      <c r="F5257" s="39">
        <v>6992</v>
      </c>
      <c r="G5257" s="39" t="s">
        <v>331</v>
      </c>
      <c r="H5257" s="39">
        <v>2022</v>
      </c>
      <c r="I5257" s="39">
        <v>0</v>
      </c>
      <c r="J5257" s="39">
        <v>1</v>
      </c>
      <c r="K5257" s="39">
        <v>531.70000000000005</v>
      </c>
      <c r="L5257" s="39">
        <v>588</v>
      </c>
    </row>
    <row r="5258" spans="1:12" x14ac:dyDescent="0.3">
      <c r="A5258" t="str">
        <f t="shared" si="149"/>
        <v>2022_7002</v>
      </c>
      <c r="D5258" s="124">
        <v>5256</v>
      </c>
      <c r="E5258" s="39">
        <v>7002</v>
      </c>
      <c r="F5258" s="39">
        <v>7002</v>
      </c>
      <c r="G5258" s="39" t="s">
        <v>332</v>
      </c>
      <c r="H5258" s="39">
        <v>2022</v>
      </c>
      <c r="I5258" s="39">
        <v>0</v>
      </c>
      <c r="J5258" s="39">
        <v>1</v>
      </c>
      <c r="K5258" s="39">
        <v>184.4</v>
      </c>
      <c r="L5258" s="39">
        <v>159</v>
      </c>
    </row>
    <row r="5259" spans="1:12" ht="27.6" x14ac:dyDescent="0.3">
      <c r="A5259" t="str">
        <f t="shared" si="149"/>
        <v>2022_7029</v>
      </c>
      <c r="D5259" s="124">
        <v>5257</v>
      </c>
      <c r="E5259" s="39">
        <v>7029</v>
      </c>
      <c r="F5259" s="39">
        <v>7029</v>
      </c>
      <c r="G5259" s="39" t="s">
        <v>333</v>
      </c>
      <c r="H5259" s="39">
        <v>2022</v>
      </c>
      <c r="I5259" s="39">
        <v>0</v>
      </c>
      <c r="J5259" s="39">
        <v>1</v>
      </c>
      <c r="K5259" s="39">
        <v>1160.2</v>
      </c>
      <c r="L5259" s="39">
        <v>1213.5999999999999</v>
      </c>
    </row>
    <row r="5260" spans="1:12" x14ac:dyDescent="0.3">
      <c r="A5260" t="str">
        <f t="shared" si="149"/>
        <v>2022_7038</v>
      </c>
      <c r="D5260" s="124">
        <v>5258</v>
      </c>
      <c r="E5260" s="39">
        <v>7038</v>
      </c>
      <c r="F5260" s="39">
        <v>7038</v>
      </c>
      <c r="G5260" s="39" t="s">
        <v>334</v>
      </c>
      <c r="H5260" s="39">
        <v>2022</v>
      </c>
      <c r="I5260" s="39">
        <v>0</v>
      </c>
      <c r="J5260" s="39">
        <v>1</v>
      </c>
      <c r="K5260" s="39">
        <v>851.9</v>
      </c>
      <c r="L5260" s="39">
        <v>929</v>
      </c>
    </row>
    <row r="5261" spans="1:12" ht="41.4" x14ac:dyDescent="0.3">
      <c r="A5261" t="str">
        <f t="shared" si="149"/>
        <v>2022_7047</v>
      </c>
      <c r="D5261" s="124">
        <v>5259</v>
      </c>
      <c r="E5261" s="39">
        <v>7047</v>
      </c>
      <c r="F5261" s="39">
        <v>7047</v>
      </c>
      <c r="G5261" s="39" t="s">
        <v>335</v>
      </c>
      <c r="H5261" s="39">
        <v>2022</v>
      </c>
      <c r="I5261" s="39">
        <v>0</v>
      </c>
      <c r="J5261" s="39">
        <v>1</v>
      </c>
      <c r="K5261" s="39">
        <v>306.2</v>
      </c>
      <c r="L5261" s="39">
        <v>362.1</v>
      </c>
    </row>
    <row r="5262" spans="1:12" ht="27.6" x14ac:dyDescent="0.3">
      <c r="A5262" t="str">
        <f t="shared" si="149"/>
        <v>2022_7056</v>
      </c>
      <c r="D5262" s="124">
        <v>5260</v>
      </c>
      <c r="E5262" s="39">
        <v>7056</v>
      </c>
      <c r="F5262" s="39">
        <v>7056</v>
      </c>
      <c r="G5262" s="39" t="s">
        <v>336</v>
      </c>
      <c r="H5262" s="39">
        <v>2022</v>
      </c>
      <c r="I5262" s="39">
        <v>0</v>
      </c>
      <c r="J5262" s="39">
        <v>1</v>
      </c>
      <c r="K5262" s="39">
        <v>1667.3</v>
      </c>
      <c r="L5262" s="39">
        <v>1615</v>
      </c>
    </row>
    <row r="5263" spans="1:12" ht="27.6" x14ac:dyDescent="0.3">
      <c r="A5263" t="str">
        <f t="shared" si="149"/>
        <v>2022_7092</v>
      </c>
      <c r="D5263" s="124">
        <v>5261</v>
      </c>
      <c r="E5263" s="39">
        <v>7092</v>
      </c>
      <c r="F5263" s="39">
        <v>7092</v>
      </c>
      <c r="G5263" s="39" t="s">
        <v>337</v>
      </c>
      <c r="H5263" s="39">
        <v>2022</v>
      </c>
      <c r="I5263" s="39">
        <v>0</v>
      </c>
      <c r="J5263" s="39">
        <v>1</v>
      </c>
      <c r="K5263" s="39">
        <v>466</v>
      </c>
      <c r="L5263" s="39">
        <v>462.2</v>
      </c>
    </row>
    <row r="5264" spans="1:12" ht="41.4" x14ac:dyDescent="0.3">
      <c r="A5264" t="str">
        <f t="shared" si="149"/>
        <v>2022_7098</v>
      </c>
      <c r="D5264" s="124">
        <v>5262</v>
      </c>
      <c r="E5264" s="39">
        <v>7098</v>
      </c>
      <c r="F5264" s="39">
        <v>7098</v>
      </c>
      <c r="G5264" s="39" t="s">
        <v>338</v>
      </c>
      <c r="H5264" s="39">
        <v>2022</v>
      </c>
      <c r="I5264" s="39">
        <v>0</v>
      </c>
      <c r="J5264" s="39">
        <v>1</v>
      </c>
      <c r="K5264" s="39">
        <v>516.5</v>
      </c>
      <c r="L5264" s="39">
        <v>538.6</v>
      </c>
    </row>
    <row r="5265" spans="1:12" ht="41.4" x14ac:dyDescent="0.3">
      <c r="A5265" t="str">
        <f t="shared" si="149"/>
        <v>2022_7110</v>
      </c>
      <c r="D5265" s="124">
        <v>5263</v>
      </c>
      <c r="E5265" s="39">
        <v>7110</v>
      </c>
      <c r="F5265" s="39">
        <v>7110</v>
      </c>
      <c r="G5265" s="39" t="s">
        <v>339</v>
      </c>
      <c r="H5265" s="39">
        <v>2022</v>
      </c>
      <c r="I5265" s="39">
        <v>0</v>
      </c>
      <c r="J5265" s="39">
        <v>1</v>
      </c>
      <c r="K5265" s="39">
        <v>1062.9000000000001</v>
      </c>
      <c r="L5265" s="39">
        <v>1112</v>
      </c>
    </row>
  </sheetData>
  <mergeCells count="2">
    <mergeCell ref="D1:K1"/>
    <mergeCell ref="R1:W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</vt:i4>
      </vt:variant>
    </vt:vector>
  </HeadingPairs>
  <TitlesOfParts>
    <vt:vector size="15" baseType="lpstr">
      <vt:lpstr>GF_Summary</vt:lpstr>
      <vt:lpstr>Tables</vt:lpstr>
      <vt:lpstr>Func_Exp</vt:lpstr>
      <vt:lpstr>DistList</vt:lpstr>
      <vt:lpstr>Solvency</vt:lpstr>
      <vt:lpstr>GF_Rev_Exp</vt:lpstr>
      <vt:lpstr>USB</vt:lpstr>
      <vt:lpstr>Ass_UnAss</vt:lpstr>
      <vt:lpstr>EnHist_drop</vt:lpstr>
      <vt:lpstr>Cash_inv</vt:lpstr>
      <vt:lpstr>Cash_Inv_2</vt:lpstr>
      <vt:lpstr>Notes</vt:lpstr>
      <vt:lpstr>Tax_Rate_data_drop</vt:lpstr>
      <vt:lpstr>dist_list</vt:lpstr>
      <vt:lpstr>GF_Summary!Print_Area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Shawn Snyder</dc:creator>
  <cp:lastModifiedBy>Taylor McGill</cp:lastModifiedBy>
  <cp:lastPrinted>2023-03-22T20:55:05Z</cp:lastPrinted>
  <dcterms:created xsi:type="dcterms:W3CDTF">2010-09-10T02:46:52Z</dcterms:created>
  <dcterms:modified xsi:type="dcterms:W3CDTF">2023-03-27T18:30:59Z</dcterms:modified>
</cp:coreProperties>
</file>